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C:\1880KRIC\"/>
    </mc:Choice>
  </mc:AlternateContent>
  <xr:revisionPtr revIDLastSave="0" documentId="13_ncr:1_{17D19673-C688-420B-AEFE-DEC215922AB4}" xr6:coauthVersionLast="41" xr6:coauthVersionMax="41" xr10:uidLastSave="{00000000-0000-0000-0000-000000000000}"/>
  <bookViews>
    <workbookView xWindow="-108" yWindow="-108" windowWidth="30936" windowHeight="16896" tabRatio="517" activeTab="5" xr2:uid="{00000000-000D-0000-FFFF-FFFF00000000}"/>
  </bookViews>
  <sheets>
    <sheet name="Max" sheetId="1" r:id="rId1"/>
    <sheet name="Min" sheetId="6" r:id="rId2"/>
    <sheet name="MEAN" sheetId="14" r:id="rId3"/>
    <sheet name="Range" sheetId="10" r:id="rId4"/>
    <sheet name="PRECIP" sheetId="3" r:id="rId5"/>
    <sheet name="NEW SNOW" sheetId="4" r:id="rId6"/>
    <sheet name="SNOW  DEPTH" sheetId="5" r:id="rId7"/>
    <sheet name="Mar Daily Record" sheetId="15" r:id="rId8"/>
    <sheet name="Snow Sorted" sheetId="16" r:id="rId9"/>
  </sheets>
  <externalReferences>
    <externalReference r:id="rId10"/>
  </externalReferences>
  <definedNames>
    <definedName name="MIN." localSheetId="7">'[1]86'!#REF!</definedName>
    <definedName name="MIN." localSheetId="8">'[1]86'!#REF!</definedName>
    <definedName name="MIN.">'[1]86'!#REF!</definedName>
    <definedName name="_xlnm.Print_Area" localSheetId="7">'Mar Daily Record'!$A$1:$AM$46</definedName>
    <definedName name="_xlnm.Print_Area" localSheetId="5">'NEW SNOW'!$A$1:$AG$132</definedName>
    <definedName name="_xlnm.Print_Area" localSheetId="8">'[1]91'!#REF!</definedName>
    <definedName name="_xlnm.Print_Area">'[1]91'!#REF!</definedName>
  </definedNames>
  <calcPr calcId="181029"/>
  <fileRecoveryPr autoRecover="0"/>
</workbook>
</file>

<file path=xl/calcChain.xml><?xml version="1.0" encoding="utf-8"?>
<calcChain xmlns="http://schemas.openxmlformats.org/spreadsheetml/2006/main">
  <c r="Z142" i="10" l="1"/>
  <c r="AA142" i="10"/>
  <c r="AB142" i="10"/>
  <c r="AC142" i="10"/>
  <c r="AD142" i="10"/>
  <c r="AE142" i="10"/>
  <c r="AF142" i="10"/>
  <c r="Z142" i="14"/>
  <c r="AA142" i="14"/>
  <c r="AB142" i="14"/>
  <c r="AC142" i="14"/>
  <c r="AD142" i="14"/>
  <c r="AE142" i="14"/>
  <c r="AF142" i="14"/>
  <c r="B122" i="16" l="1"/>
  <c r="C122" i="16"/>
  <c r="D122" i="16"/>
  <c r="E122" i="16"/>
  <c r="F122" i="16"/>
  <c r="G122" i="16"/>
  <c r="H122" i="16"/>
  <c r="I122" i="16"/>
  <c r="J122" i="16"/>
  <c r="K122" i="16"/>
  <c r="L122" i="16"/>
  <c r="M122" i="16"/>
  <c r="N122" i="16"/>
  <c r="O122" i="16"/>
  <c r="P122" i="16"/>
  <c r="Q122" i="16"/>
  <c r="R122" i="16"/>
  <c r="S122" i="16"/>
  <c r="T122" i="16"/>
  <c r="U122" i="16"/>
  <c r="V122" i="16"/>
  <c r="W122" i="16"/>
  <c r="X122" i="16"/>
  <c r="Y122" i="16"/>
  <c r="Z122" i="16"/>
  <c r="AA122" i="16"/>
  <c r="AB122" i="16"/>
  <c r="AC122" i="16"/>
  <c r="AD122" i="16"/>
  <c r="AE122" i="16"/>
  <c r="AF122" i="16"/>
  <c r="B123" i="16"/>
  <c r="C123" i="16"/>
  <c r="D123" i="16"/>
  <c r="E123" i="16"/>
  <c r="F123" i="16"/>
  <c r="G123" i="16"/>
  <c r="H123" i="16"/>
  <c r="I123" i="16"/>
  <c r="J123" i="16"/>
  <c r="K123" i="16"/>
  <c r="L123" i="16"/>
  <c r="M123" i="16"/>
  <c r="N123" i="16"/>
  <c r="O123" i="16"/>
  <c r="P123" i="16"/>
  <c r="Q123" i="16"/>
  <c r="R123" i="16"/>
  <c r="S123" i="16"/>
  <c r="T123" i="16"/>
  <c r="U123" i="16"/>
  <c r="V123" i="16"/>
  <c r="W123" i="16"/>
  <c r="X123" i="16"/>
  <c r="Y123" i="16"/>
  <c r="Z123" i="16"/>
  <c r="AA123" i="16"/>
  <c r="AB123" i="16"/>
  <c r="AC123" i="16"/>
  <c r="AD123" i="16"/>
  <c r="AE123" i="16"/>
  <c r="AF123" i="16"/>
  <c r="AG125" i="5"/>
  <c r="AH125" i="5"/>
  <c r="AI125" i="5"/>
  <c r="AG142" i="4"/>
  <c r="AI142" i="4" s="1"/>
  <c r="AH142" i="4"/>
  <c r="AJ142" i="4"/>
  <c r="AG150" i="3"/>
  <c r="AH150" i="3"/>
  <c r="AG142" i="10"/>
  <c r="AH142" i="10" s="1"/>
  <c r="AI142" i="10"/>
  <c r="AJ142" i="10"/>
  <c r="B142" i="10"/>
  <c r="C142" i="10"/>
  <c r="D142" i="10"/>
  <c r="E142" i="10"/>
  <c r="F142" i="10"/>
  <c r="G142" i="10"/>
  <c r="H142" i="10"/>
  <c r="I142" i="10"/>
  <c r="J142" i="10"/>
  <c r="K142" i="10"/>
  <c r="L142" i="10"/>
  <c r="M142" i="10"/>
  <c r="N142" i="10"/>
  <c r="O142" i="10"/>
  <c r="P142" i="10"/>
  <c r="Q142" i="10"/>
  <c r="R142" i="10"/>
  <c r="S142" i="10"/>
  <c r="T142" i="10"/>
  <c r="U142" i="10"/>
  <c r="V142" i="10"/>
  <c r="W142" i="10"/>
  <c r="X142" i="10"/>
  <c r="Y142" i="10"/>
  <c r="AG142" i="14"/>
  <c r="AI142" i="14"/>
  <c r="AJ142" i="14"/>
  <c r="B142" i="14"/>
  <c r="C142" i="14"/>
  <c r="D142" i="14"/>
  <c r="E142" i="14"/>
  <c r="F142" i="14"/>
  <c r="G142" i="14"/>
  <c r="H142" i="14"/>
  <c r="I142" i="14"/>
  <c r="J142" i="14"/>
  <c r="K142" i="14"/>
  <c r="L142" i="14"/>
  <c r="M142" i="14"/>
  <c r="N142" i="14"/>
  <c r="O142" i="14"/>
  <c r="P142" i="14"/>
  <c r="Q142" i="14"/>
  <c r="R142" i="14"/>
  <c r="S142" i="14"/>
  <c r="T142" i="14"/>
  <c r="U142" i="14"/>
  <c r="V142" i="14"/>
  <c r="W142" i="14"/>
  <c r="X142" i="14"/>
  <c r="Y142" i="14"/>
  <c r="AG142" i="6"/>
  <c r="AH142" i="6" s="1"/>
  <c r="AI142" i="6"/>
  <c r="AJ142" i="6"/>
  <c r="AG142" i="1"/>
  <c r="AH142" i="1" s="1"/>
  <c r="AI142" i="1"/>
  <c r="AJ142" i="1"/>
  <c r="AH142" i="14" l="1"/>
  <c r="AI141" i="6"/>
  <c r="AJ141" i="6"/>
  <c r="AI141" i="1"/>
  <c r="AJ141" i="1"/>
  <c r="AG149" i="3" l="1"/>
  <c r="AH149" i="3"/>
  <c r="U141" i="10"/>
  <c r="V141" i="10"/>
  <c r="W141" i="10"/>
  <c r="X141" i="10"/>
  <c r="Y141" i="10"/>
  <c r="Z141" i="10"/>
  <c r="AA141" i="10"/>
  <c r="AB141" i="10"/>
  <c r="AC141" i="10"/>
  <c r="AD141" i="10"/>
  <c r="AE141" i="10"/>
  <c r="AF141" i="10"/>
  <c r="U141" i="14"/>
  <c r="V141" i="14"/>
  <c r="W141" i="14"/>
  <c r="X141" i="14"/>
  <c r="Y141" i="14"/>
  <c r="Z141" i="14"/>
  <c r="AA141" i="14"/>
  <c r="AB141" i="14"/>
  <c r="AC141" i="14"/>
  <c r="AD141" i="14"/>
  <c r="AE141" i="14"/>
  <c r="AF141" i="14"/>
  <c r="AG124" i="5" l="1"/>
  <c r="AH124" i="5"/>
  <c r="AG141" i="4"/>
  <c r="AI141" i="4" s="1"/>
  <c r="K141" i="10"/>
  <c r="L141" i="10"/>
  <c r="M141" i="10"/>
  <c r="N141" i="10"/>
  <c r="O141" i="10"/>
  <c r="P141" i="10"/>
  <c r="Q141" i="10"/>
  <c r="R141" i="10"/>
  <c r="S141" i="10"/>
  <c r="T141" i="10"/>
  <c r="K141" i="14"/>
  <c r="L141" i="14"/>
  <c r="M141" i="14"/>
  <c r="N141" i="14"/>
  <c r="O141" i="14"/>
  <c r="P141" i="14"/>
  <c r="Q141" i="14"/>
  <c r="R141" i="14"/>
  <c r="S141" i="14"/>
  <c r="T141" i="14"/>
  <c r="B141" i="10" l="1"/>
  <c r="C141" i="10"/>
  <c r="D141" i="10"/>
  <c r="E141" i="10"/>
  <c r="F141" i="10"/>
  <c r="G141" i="10"/>
  <c r="H141" i="10"/>
  <c r="I141" i="10"/>
  <c r="J141" i="10"/>
  <c r="B141" i="14"/>
  <c r="C141" i="14"/>
  <c r="D141" i="14"/>
  <c r="E141" i="14"/>
  <c r="F141" i="14"/>
  <c r="G141" i="14"/>
  <c r="H141" i="14"/>
  <c r="I141" i="14"/>
  <c r="J141" i="14"/>
  <c r="AG141" i="6"/>
  <c r="AH141" i="6" s="1"/>
  <c r="AG141" i="1"/>
  <c r="AG141" i="10" l="1"/>
  <c r="AH141" i="10" s="1"/>
  <c r="AI141" i="10"/>
  <c r="AJ141" i="10"/>
  <c r="AG141" i="14"/>
  <c r="AJ141" i="14"/>
  <c r="AI141" i="14"/>
  <c r="AH141" i="1"/>
  <c r="AH141" i="14"/>
  <c r="HW148" i="3"/>
  <c r="AK120" i="5" l="1"/>
  <c r="AL120" i="5"/>
  <c r="AM120" i="5"/>
  <c r="AN120" i="5"/>
  <c r="AO120" i="5"/>
  <c r="AP120" i="5"/>
  <c r="AQ120" i="5"/>
  <c r="AR120" i="5"/>
  <c r="AS120" i="5"/>
  <c r="AT120" i="5"/>
  <c r="AU120" i="5"/>
  <c r="AV120" i="5"/>
  <c r="AW120" i="5"/>
  <c r="AX120" i="5"/>
  <c r="AY120" i="5"/>
  <c r="AZ120" i="5"/>
  <c r="BA120" i="5"/>
  <c r="BB120" i="5"/>
  <c r="BC120" i="5"/>
  <c r="BD120" i="5"/>
  <c r="BE120" i="5"/>
  <c r="BF120" i="5"/>
  <c r="BG120" i="5"/>
  <c r="BH120" i="5"/>
  <c r="BI120" i="5"/>
  <c r="BJ120" i="5"/>
  <c r="BK120" i="5"/>
  <c r="BL120" i="5"/>
  <c r="BM120" i="5"/>
  <c r="BN120" i="5"/>
  <c r="BO120" i="5"/>
  <c r="AK121" i="5"/>
  <c r="AL121" i="5"/>
  <c r="AM121" i="5"/>
  <c r="AN121" i="5"/>
  <c r="AO121" i="5"/>
  <c r="AP121" i="5"/>
  <c r="AQ121" i="5"/>
  <c r="AR121" i="5"/>
  <c r="AS121" i="5"/>
  <c r="AT121" i="5"/>
  <c r="AU121" i="5"/>
  <c r="AV121" i="5"/>
  <c r="AW121" i="5"/>
  <c r="AX121" i="5"/>
  <c r="AY121" i="5"/>
  <c r="AZ121" i="5"/>
  <c r="BA121" i="5"/>
  <c r="BB121" i="5"/>
  <c r="BC121" i="5"/>
  <c r="BD121" i="5"/>
  <c r="BE121" i="5"/>
  <c r="BF121" i="5"/>
  <c r="BG121" i="5"/>
  <c r="BH121" i="5"/>
  <c r="BI121" i="5"/>
  <c r="BJ121" i="5"/>
  <c r="BK121" i="5"/>
  <c r="BL121" i="5"/>
  <c r="BM121" i="5"/>
  <c r="BN121" i="5"/>
  <c r="BO121" i="5"/>
  <c r="AK122" i="5"/>
  <c r="AL122" i="5"/>
  <c r="AM122" i="5"/>
  <c r="AN122" i="5"/>
  <c r="AO122" i="5"/>
  <c r="AP122" i="5"/>
  <c r="AQ122" i="5"/>
  <c r="AR122" i="5"/>
  <c r="AS122" i="5"/>
  <c r="AT122" i="5"/>
  <c r="AU122" i="5"/>
  <c r="AV122" i="5"/>
  <c r="AW122" i="5"/>
  <c r="AX122" i="5"/>
  <c r="AY122" i="5"/>
  <c r="AZ122" i="5"/>
  <c r="BA122" i="5"/>
  <c r="BB122" i="5"/>
  <c r="BC122" i="5"/>
  <c r="BD122" i="5"/>
  <c r="BE122" i="5"/>
  <c r="BF122" i="5"/>
  <c r="BG122" i="5"/>
  <c r="BH122" i="5"/>
  <c r="BI122" i="5"/>
  <c r="BJ122" i="5"/>
  <c r="BK122" i="5"/>
  <c r="BL122" i="5"/>
  <c r="BM122" i="5"/>
  <c r="BN122" i="5"/>
  <c r="BO122" i="5"/>
  <c r="AK123" i="5"/>
  <c r="AL123" i="5"/>
  <c r="AM123" i="5"/>
  <c r="AN123" i="5"/>
  <c r="AO123" i="5"/>
  <c r="AP123" i="5"/>
  <c r="AQ123" i="5"/>
  <c r="AR123" i="5"/>
  <c r="AS123" i="5"/>
  <c r="AT123" i="5"/>
  <c r="AU123" i="5"/>
  <c r="AV123" i="5"/>
  <c r="AW123" i="5"/>
  <c r="AX123" i="5"/>
  <c r="AY123" i="5"/>
  <c r="AZ123" i="5"/>
  <c r="BA123" i="5"/>
  <c r="BB123" i="5"/>
  <c r="BC123" i="5"/>
  <c r="BD123" i="5"/>
  <c r="BE123" i="5"/>
  <c r="BF123" i="5"/>
  <c r="BG123" i="5"/>
  <c r="BH123" i="5"/>
  <c r="BI123" i="5"/>
  <c r="BJ123" i="5"/>
  <c r="BK123" i="5"/>
  <c r="BL123" i="5"/>
  <c r="BM123" i="5"/>
  <c r="BN123" i="5"/>
  <c r="BO123" i="5"/>
  <c r="AK124" i="5"/>
  <c r="AL124" i="5"/>
  <c r="AM124" i="5"/>
  <c r="AN124" i="5"/>
  <c r="AO124" i="5"/>
  <c r="AP124" i="5"/>
  <c r="AQ124" i="5"/>
  <c r="AR124" i="5"/>
  <c r="AS124" i="5"/>
  <c r="AT124" i="5"/>
  <c r="AU124" i="5"/>
  <c r="AV124" i="5"/>
  <c r="AW124" i="5"/>
  <c r="AX124" i="5"/>
  <c r="AY124" i="5"/>
  <c r="AZ124" i="5"/>
  <c r="BA124" i="5"/>
  <c r="BB124" i="5"/>
  <c r="BC124" i="5"/>
  <c r="BD124" i="5"/>
  <c r="BE124" i="5"/>
  <c r="BF124" i="5"/>
  <c r="BG124" i="5"/>
  <c r="BH124" i="5"/>
  <c r="BI124" i="5"/>
  <c r="BJ124" i="5"/>
  <c r="BK124" i="5"/>
  <c r="BL124" i="5"/>
  <c r="BM124" i="5"/>
  <c r="BN124" i="5"/>
  <c r="BO124" i="5"/>
  <c r="AK125" i="5"/>
  <c r="AL125" i="5"/>
  <c r="AM125" i="5"/>
  <c r="AN125" i="5"/>
  <c r="AO125" i="5"/>
  <c r="AP125" i="5"/>
  <c r="AQ125" i="5"/>
  <c r="AR125" i="5"/>
  <c r="AS125" i="5"/>
  <c r="AT125" i="5"/>
  <c r="AU125" i="5"/>
  <c r="AV125" i="5"/>
  <c r="AW125" i="5"/>
  <c r="AX125" i="5"/>
  <c r="AY125" i="5"/>
  <c r="AZ125" i="5"/>
  <c r="BA125" i="5"/>
  <c r="BB125" i="5"/>
  <c r="BC125" i="5"/>
  <c r="BD125" i="5"/>
  <c r="BE125" i="5"/>
  <c r="BF125" i="5"/>
  <c r="BG125" i="5"/>
  <c r="BH125" i="5"/>
  <c r="BI125" i="5"/>
  <c r="BJ125" i="5"/>
  <c r="BK125" i="5"/>
  <c r="BL125" i="5"/>
  <c r="BM125" i="5"/>
  <c r="BN125" i="5"/>
  <c r="BO125" i="5"/>
  <c r="AK126" i="5"/>
  <c r="AL126" i="5"/>
  <c r="AM126" i="5"/>
  <c r="AN126" i="5"/>
  <c r="AO126" i="5"/>
  <c r="AP126" i="5"/>
  <c r="AQ126" i="5"/>
  <c r="AR126" i="5"/>
  <c r="AS126" i="5"/>
  <c r="AT126" i="5"/>
  <c r="AU126" i="5"/>
  <c r="AV126" i="5"/>
  <c r="AW126" i="5"/>
  <c r="AX126" i="5"/>
  <c r="AY126" i="5"/>
  <c r="AZ126" i="5"/>
  <c r="BA126" i="5"/>
  <c r="BB126" i="5"/>
  <c r="BC126" i="5"/>
  <c r="BD126" i="5"/>
  <c r="BE126" i="5"/>
  <c r="BF126" i="5"/>
  <c r="BG126" i="5"/>
  <c r="BH126" i="5"/>
  <c r="BI126" i="5"/>
  <c r="BJ126" i="5"/>
  <c r="BK126" i="5"/>
  <c r="BL126" i="5"/>
  <c r="BM126" i="5"/>
  <c r="BN126" i="5"/>
  <c r="BO126" i="5"/>
  <c r="AK127" i="5"/>
  <c r="AL127" i="5"/>
  <c r="AM127" i="5"/>
  <c r="AN127" i="5"/>
  <c r="AO127" i="5"/>
  <c r="AP127" i="5"/>
  <c r="AQ127" i="5"/>
  <c r="AR127" i="5"/>
  <c r="AS127" i="5"/>
  <c r="AT127" i="5"/>
  <c r="AU127" i="5"/>
  <c r="AV127" i="5"/>
  <c r="AW127" i="5"/>
  <c r="AX127" i="5"/>
  <c r="AY127" i="5"/>
  <c r="AZ127" i="5"/>
  <c r="BA127" i="5"/>
  <c r="BB127" i="5"/>
  <c r="BC127" i="5"/>
  <c r="BD127" i="5"/>
  <c r="BE127" i="5"/>
  <c r="BF127" i="5"/>
  <c r="BG127" i="5"/>
  <c r="BH127" i="5"/>
  <c r="BI127" i="5"/>
  <c r="BJ127" i="5"/>
  <c r="BK127" i="5"/>
  <c r="BL127" i="5"/>
  <c r="BM127" i="5"/>
  <c r="BN127" i="5"/>
  <c r="BO127" i="5"/>
  <c r="AK128" i="5"/>
  <c r="AL128" i="5"/>
  <c r="AM128" i="5"/>
  <c r="AN128" i="5"/>
  <c r="AO128" i="5"/>
  <c r="AP128" i="5"/>
  <c r="AQ128" i="5"/>
  <c r="AR128" i="5"/>
  <c r="AS128" i="5"/>
  <c r="AT128" i="5"/>
  <c r="AU128" i="5"/>
  <c r="AV128" i="5"/>
  <c r="AW128" i="5"/>
  <c r="AX128" i="5"/>
  <c r="AY128" i="5"/>
  <c r="AZ128" i="5"/>
  <c r="BA128" i="5"/>
  <c r="BB128" i="5"/>
  <c r="BC128" i="5"/>
  <c r="BD128" i="5"/>
  <c r="BE128" i="5"/>
  <c r="BF128" i="5"/>
  <c r="BG128" i="5"/>
  <c r="BH128" i="5"/>
  <c r="BI128" i="5"/>
  <c r="BJ128" i="5"/>
  <c r="BK128" i="5"/>
  <c r="BL128" i="5"/>
  <c r="BM128" i="5"/>
  <c r="BN128" i="5"/>
  <c r="BO128" i="5"/>
  <c r="AK129" i="5"/>
  <c r="AL129" i="5"/>
  <c r="AM129" i="5"/>
  <c r="AN129" i="5"/>
  <c r="AO129" i="5"/>
  <c r="AP129" i="5"/>
  <c r="AQ129" i="5"/>
  <c r="AR129" i="5"/>
  <c r="AS129" i="5"/>
  <c r="AT129" i="5"/>
  <c r="AU129" i="5"/>
  <c r="AV129" i="5"/>
  <c r="AW129" i="5"/>
  <c r="AX129" i="5"/>
  <c r="AY129" i="5"/>
  <c r="AZ129" i="5"/>
  <c r="BA129" i="5"/>
  <c r="BB129" i="5"/>
  <c r="BC129" i="5"/>
  <c r="BD129" i="5"/>
  <c r="BE129" i="5"/>
  <c r="BF129" i="5"/>
  <c r="BG129" i="5"/>
  <c r="BH129" i="5"/>
  <c r="BI129" i="5"/>
  <c r="BJ129" i="5"/>
  <c r="BK129" i="5"/>
  <c r="BL129" i="5"/>
  <c r="BM129" i="5"/>
  <c r="BN129" i="5"/>
  <c r="BO129" i="5"/>
  <c r="AK130" i="5"/>
  <c r="AL130" i="5"/>
  <c r="AM130" i="5"/>
  <c r="AN130" i="5"/>
  <c r="AO130" i="5"/>
  <c r="AP130" i="5"/>
  <c r="AQ130" i="5"/>
  <c r="AR130" i="5"/>
  <c r="AS130" i="5"/>
  <c r="AT130" i="5"/>
  <c r="AU130" i="5"/>
  <c r="AV130" i="5"/>
  <c r="AW130" i="5"/>
  <c r="AX130" i="5"/>
  <c r="AY130" i="5"/>
  <c r="AZ130" i="5"/>
  <c r="BA130" i="5"/>
  <c r="BB130" i="5"/>
  <c r="BC130" i="5"/>
  <c r="BD130" i="5"/>
  <c r="BE130" i="5"/>
  <c r="BF130" i="5"/>
  <c r="BG130" i="5"/>
  <c r="BH130" i="5"/>
  <c r="BI130" i="5"/>
  <c r="BJ130" i="5"/>
  <c r="BK130" i="5"/>
  <c r="BL130" i="5"/>
  <c r="BM130" i="5"/>
  <c r="BN130" i="5"/>
  <c r="BO130" i="5"/>
  <c r="AK131" i="5"/>
  <c r="AL131" i="5"/>
  <c r="AM131" i="5"/>
  <c r="AN131" i="5"/>
  <c r="AO131" i="5"/>
  <c r="AP131" i="5"/>
  <c r="AQ131" i="5"/>
  <c r="AR131" i="5"/>
  <c r="AS131" i="5"/>
  <c r="AT131" i="5"/>
  <c r="AU131" i="5"/>
  <c r="AV131" i="5"/>
  <c r="AW131" i="5"/>
  <c r="AX131" i="5"/>
  <c r="AY131" i="5"/>
  <c r="AZ131" i="5"/>
  <c r="BA131" i="5"/>
  <c r="BB131" i="5"/>
  <c r="BC131" i="5"/>
  <c r="BD131" i="5"/>
  <c r="BE131" i="5"/>
  <c r="BF131" i="5"/>
  <c r="BG131" i="5"/>
  <c r="BH131" i="5"/>
  <c r="BI131" i="5"/>
  <c r="BJ131" i="5"/>
  <c r="BK131" i="5"/>
  <c r="BL131" i="5"/>
  <c r="BM131" i="5"/>
  <c r="BN131" i="5"/>
  <c r="BO131" i="5"/>
  <c r="AK132" i="5"/>
  <c r="AL132" i="5"/>
  <c r="AM132" i="5"/>
  <c r="AN132" i="5"/>
  <c r="AO132" i="5"/>
  <c r="AP132" i="5"/>
  <c r="AQ132" i="5"/>
  <c r="AR132" i="5"/>
  <c r="AS132" i="5"/>
  <c r="AT132" i="5"/>
  <c r="AU132" i="5"/>
  <c r="AV132" i="5"/>
  <c r="AW132" i="5"/>
  <c r="AX132" i="5"/>
  <c r="AY132" i="5"/>
  <c r="AZ132" i="5"/>
  <c r="BA132" i="5"/>
  <c r="BB132" i="5"/>
  <c r="BC132" i="5"/>
  <c r="BD132" i="5"/>
  <c r="BE132" i="5"/>
  <c r="BF132" i="5"/>
  <c r="BG132" i="5"/>
  <c r="BH132" i="5"/>
  <c r="BI132" i="5"/>
  <c r="BJ132" i="5"/>
  <c r="BK132" i="5"/>
  <c r="BL132" i="5"/>
  <c r="BM132" i="5"/>
  <c r="BN132" i="5"/>
  <c r="BO132" i="5"/>
  <c r="AK133" i="5"/>
  <c r="AL133" i="5"/>
  <c r="AM133" i="5"/>
  <c r="AN133" i="5"/>
  <c r="AO133" i="5"/>
  <c r="AP133" i="5"/>
  <c r="AQ133" i="5"/>
  <c r="AR133" i="5"/>
  <c r="AS133" i="5"/>
  <c r="AT133" i="5"/>
  <c r="AU133" i="5"/>
  <c r="AV133" i="5"/>
  <c r="AW133" i="5"/>
  <c r="AX133" i="5"/>
  <c r="AY133" i="5"/>
  <c r="AZ133" i="5"/>
  <c r="BA133" i="5"/>
  <c r="BB133" i="5"/>
  <c r="BC133" i="5"/>
  <c r="BD133" i="5"/>
  <c r="BE133" i="5"/>
  <c r="BF133" i="5"/>
  <c r="BG133" i="5"/>
  <c r="BH133" i="5"/>
  <c r="BI133" i="5"/>
  <c r="BJ133" i="5"/>
  <c r="BK133" i="5"/>
  <c r="BL133" i="5"/>
  <c r="BM133" i="5"/>
  <c r="BN133" i="5"/>
  <c r="BO133" i="5"/>
  <c r="AK134" i="5"/>
  <c r="AL134" i="5"/>
  <c r="AM134" i="5"/>
  <c r="AN134" i="5"/>
  <c r="AO134" i="5"/>
  <c r="AP134" i="5"/>
  <c r="AQ134" i="5"/>
  <c r="AR134" i="5"/>
  <c r="AS134" i="5"/>
  <c r="AT134" i="5"/>
  <c r="AU134" i="5"/>
  <c r="AV134" i="5"/>
  <c r="AW134" i="5"/>
  <c r="AX134" i="5"/>
  <c r="AY134" i="5"/>
  <c r="AZ134" i="5"/>
  <c r="BA134" i="5"/>
  <c r="BB134" i="5"/>
  <c r="BC134" i="5"/>
  <c r="BD134" i="5"/>
  <c r="BE134" i="5"/>
  <c r="BF134" i="5"/>
  <c r="BG134" i="5"/>
  <c r="BH134" i="5"/>
  <c r="BI134" i="5"/>
  <c r="BJ134" i="5"/>
  <c r="BK134" i="5"/>
  <c r="BL134" i="5"/>
  <c r="BM134" i="5"/>
  <c r="BN134" i="5"/>
  <c r="BO134" i="5"/>
  <c r="AK135" i="5"/>
  <c r="AL135" i="5"/>
  <c r="AM135" i="5"/>
  <c r="AN135" i="5"/>
  <c r="AO135" i="5"/>
  <c r="AP135" i="5"/>
  <c r="AQ135" i="5"/>
  <c r="AR135" i="5"/>
  <c r="AS135" i="5"/>
  <c r="AT135" i="5"/>
  <c r="AU135" i="5"/>
  <c r="AV135" i="5"/>
  <c r="AW135" i="5"/>
  <c r="AX135" i="5"/>
  <c r="AY135" i="5"/>
  <c r="AZ135" i="5"/>
  <c r="BA135" i="5"/>
  <c r="BB135" i="5"/>
  <c r="BC135" i="5"/>
  <c r="BD135" i="5"/>
  <c r="BE135" i="5"/>
  <c r="BF135" i="5"/>
  <c r="BG135" i="5"/>
  <c r="BH135" i="5"/>
  <c r="BI135" i="5"/>
  <c r="BJ135" i="5"/>
  <c r="BK135" i="5"/>
  <c r="BL135" i="5"/>
  <c r="BM135" i="5"/>
  <c r="BN135" i="5"/>
  <c r="BO135" i="5"/>
  <c r="AK136" i="5"/>
  <c r="AL136" i="5"/>
  <c r="AM136" i="5"/>
  <c r="AN136" i="5"/>
  <c r="AO136" i="5"/>
  <c r="AP136" i="5"/>
  <c r="AQ136" i="5"/>
  <c r="AR136" i="5"/>
  <c r="AS136" i="5"/>
  <c r="AT136" i="5"/>
  <c r="AU136" i="5"/>
  <c r="AV136" i="5"/>
  <c r="AW136" i="5"/>
  <c r="AX136" i="5"/>
  <c r="AY136" i="5"/>
  <c r="AZ136" i="5"/>
  <c r="BA136" i="5"/>
  <c r="BB136" i="5"/>
  <c r="BC136" i="5"/>
  <c r="BD136" i="5"/>
  <c r="BE136" i="5"/>
  <c r="BF136" i="5"/>
  <c r="BG136" i="5"/>
  <c r="BH136" i="5"/>
  <c r="BI136" i="5"/>
  <c r="BJ136" i="5"/>
  <c r="BK136" i="5"/>
  <c r="BL136" i="5"/>
  <c r="BM136" i="5"/>
  <c r="BN136" i="5"/>
  <c r="BO136" i="5"/>
  <c r="EH137" i="4"/>
  <c r="EI137" i="4"/>
  <c r="EJ137" i="4"/>
  <c r="EK137" i="4"/>
  <c r="EL137" i="4"/>
  <c r="EM137" i="4"/>
  <c r="EN137" i="4"/>
  <c r="EO137" i="4"/>
  <c r="EP137" i="4"/>
  <c r="EQ137" i="4"/>
  <c r="ER137" i="4"/>
  <c r="ES137" i="4"/>
  <c r="ET137" i="4"/>
  <c r="EU137" i="4"/>
  <c r="EV137" i="4"/>
  <c r="EW137" i="4"/>
  <c r="EX137" i="4"/>
  <c r="EY137" i="4"/>
  <c r="EZ137" i="4"/>
  <c r="FA137" i="4"/>
  <c r="FB137" i="4"/>
  <c r="FC137" i="4"/>
  <c r="FD137" i="4"/>
  <c r="FE137" i="4"/>
  <c r="FF137" i="4"/>
  <c r="FG137" i="4"/>
  <c r="FH137" i="4"/>
  <c r="FI137" i="4"/>
  <c r="FJ137" i="4"/>
  <c r="FK137" i="4"/>
  <c r="FL137" i="4"/>
  <c r="EH138" i="4"/>
  <c r="EI138" i="4"/>
  <c r="EJ138" i="4"/>
  <c r="EK138" i="4"/>
  <c r="EL138" i="4"/>
  <c r="EM138" i="4"/>
  <c r="EN138" i="4"/>
  <c r="EO138" i="4"/>
  <c r="EP138" i="4"/>
  <c r="EQ138" i="4"/>
  <c r="ER138" i="4"/>
  <c r="ES138" i="4"/>
  <c r="ET138" i="4"/>
  <c r="EU138" i="4"/>
  <c r="EV138" i="4"/>
  <c r="EW138" i="4"/>
  <c r="EX138" i="4"/>
  <c r="EY138" i="4"/>
  <c r="EZ138" i="4"/>
  <c r="FA138" i="4"/>
  <c r="FB138" i="4"/>
  <c r="FC138" i="4"/>
  <c r="FD138" i="4"/>
  <c r="FE138" i="4"/>
  <c r="FF138" i="4"/>
  <c r="FG138" i="4"/>
  <c r="FH138" i="4"/>
  <c r="FI138" i="4"/>
  <c r="FJ138" i="4"/>
  <c r="FK138" i="4"/>
  <c r="FL138" i="4"/>
  <c r="EH139" i="4"/>
  <c r="EI139" i="4"/>
  <c r="EJ139" i="4"/>
  <c r="EK139" i="4"/>
  <c r="EL139" i="4"/>
  <c r="EM139" i="4"/>
  <c r="EN139" i="4"/>
  <c r="EO139" i="4"/>
  <c r="EP139" i="4"/>
  <c r="EQ139" i="4"/>
  <c r="ER139" i="4"/>
  <c r="ES139" i="4"/>
  <c r="ET139" i="4"/>
  <c r="EU139" i="4"/>
  <c r="EV139" i="4"/>
  <c r="EW139" i="4"/>
  <c r="EX139" i="4"/>
  <c r="EY139" i="4"/>
  <c r="EZ139" i="4"/>
  <c r="FA139" i="4"/>
  <c r="FB139" i="4"/>
  <c r="FC139" i="4"/>
  <c r="FD139" i="4"/>
  <c r="FE139" i="4"/>
  <c r="FF139" i="4"/>
  <c r="FG139" i="4"/>
  <c r="FH139" i="4"/>
  <c r="FI139" i="4"/>
  <c r="FJ139" i="4"/>
  <c r="FK139" i="4"/>
  <c r="FL139" i="4"/>
  <c r="EH140" i="4"/>
  <c r="EI140" i="4"/>
  <c r="EJ140" i="4"/>
  <c r="EK140" i="4"/>
  <c r="EL140" i="4"/>
  <c r="EM140" i="4"/>
  <c r="EN140" i="4"/>
  <c r="EO140" i="4"/>
  <c r="EP140" i="4"/>
  <c r="EQ140" i="4"/>
  <c r="ER140" i="4"/>
  <c r="ES140" i="4"/>
  <c r="ET140" i="4"/>
  <c r="EU140" i="4"/>
  <c r="EV140" i="4"/>
  <c r="EW140" i="4"/>
  <c r="EX140" i="4"/>
  <c r="EY140" i="4"/>
  <c r="EZ140" i="4"/>
  <c r="FA140" i="4"/>
  <c r="FB140" i="4"/>
  <c r="FC140" i="4"/>
  <c r="FD140" i="4"/>
  <c r="FE140" i="4"/>
  <c r="FF140" i="4"/>
  <c r="FG140" i="4"/>
  <c r="FH140" i="4"/>
  <c r="FI140" i="4"/>
  <c r="FJ140" i="4"/>
  <c r="FK140" i="4"/>
  <c r="FL140" i="4"/>
  <c r="EH141" i="4"/>
  <c r="EI141" i="4"/>
  <c r="EJ141" i="4"/>
  <c r="EK141" i="4"/>
  <c r="EL141" i="4"/>
  <c r="EM141" i="4"/>
  <c r="EN141" i="4"/>
  <c r="EO141" i="4"/>
  <c r="EP141" i="4"/>
  <c r="EQ141" i="4"/>
  <c r="ER141" i="4"/>
  <c r="ES141" i="4"/>
  <c r="ET141" i="4"/>
  <c r="EU141" i="4"/>
  <c r="EV141" i="4"/>
  <c r="EW141" i="4"/>
  <c r="EX141" i="4"/>
  <c r="EY141" i="4"/>
  <c r="EZ141" i="4"/>
  <c r="FA141" i="4"/>
  <c r="FB141" i="4"/>
  <c r="FC141" i="4"/>
  <c r="FD141" i="4"/>
  <c r="FE141" i="4"/>
  <c r="FF141" i="4"/>
  <c r="FG141" i="4"/>
  <c r="FH141" i="4"/>
  <c r="FI141" i="4"/>
  <c r="FJ141" i="4"/>
  <c r="FK141" i="4"/>
  <c r="FL141" i="4"/>
  <c r="EH142" i="4"/>
  <c r="EI142" i="4"/>
  <c r="EJ142" i="4"/>
  <c r="EK142" i="4"/>
  <c r="EL142" i="4"/>
  <c r="EM142" i="4"/>
  <c r="EN142" i="4"/>
  <c r="EO142" i="4"/>
  <c r="EP142" i="4"/>
  <c r="EQ142" i="4"/>
  <c r="ER142" i="4"/>
  <c r="ES142" i="4"/>
  <c r="ET142" i="4"/>
  <c r="EU142" i="4"/>
  <c r="EV142" i="4"/>
  <c r="EW142" i="4"/>
  <c r="EX142" i="4"/>
  <c r="EY142" i="4"/>
  <c r="EZ142" i="4"/>
  <c r="FA142" i="4"/>
  <c r="FB142" i="4"/>
  <c r="FC142" i="4"/>
  <c r="FD142" i="4"/>
  <c r="FE142" i="4"/>
  <c r="FF142" i="4"/>
  <c r="FG142" i="4"/>
  <c r="FH142" i="4"/>
  <c r="FI142" i="4"/>
  <c r="FJ142" i="4"/>
  <c r="FK142" i="4"/>
  <c r="FL142" i="4"/>
  <c r="EH143" i="4"/>
  <c r="EI143" i="4"/>
  <c r="EJ143" i="4"/>
  <c r="EK143" i="4"/>
  <c r="EL143" i="4"/>
  <c r="EM143" i="4"/>
  <c r="EN143" i="4"/>
  <c r="EO143" i="4"/>
  <c r="EP143" i="4"/>
  <c r="EQ143" i="4"/>
  <c r="ER143" i="4"/>
  <c r="ES143" i="4"/>
  <c r="ET143" i="4"/>
  <c r="EU143" i="4"/>
  <c r="EV143" i="4"/>
  <c r="EW143" i="4"/>
  <c r="EX143" i="4"/>
  <c r="EY143" i="4"/>
  <c r="EZ143" i="4"/>
  <c r="FA143" i="4"/>
  <c r="FB143" i="4"/>
  <c r="FC143" i="4"/>
  <c r="FD143" i="4"/>
  <c r="FE143" i="4"/>
  <c r="FF143" i="4"/>
  <c r="FG143" i="4"/>
  <c r="FH143" i="4"/>
  <c r="FI143" i="4"/>
  <c r="FJ143" i="4"/>
  <c r="FK143" i="4"/>
  <c r="FL143" i="4"/>
  <c r="EH144" i="4"/>
  <c r="EI144" i="4"/>
  <c r="EJ144" i="4"/>
  <c r="EK144" i="4"/>
  <c r="EL144" i="4"/>
  <c r="EM144" i="4"/>
  <c r="EN144" i="4"/>
  <c r="EO144" i="4"/>
  <c r="EP144" i="4"/>
  <c r="EQ144" i="4"/>
  <c r="ER144" i="4"/>
  <c r="ES144" i="4"/>
  <c r="ET144" i="4"/>
  <c r="EU144" i="4"/>
  <c r="EV144" i="4"/>
  <c r="EW144" i="4"/>
  <c r="EX144" i="4"/>
  <c r="EY144" i="4"/>
  <c r="EZ144" i="4"/>
  <c r="FA144" i="4"/>
  <c r="FB144" i="4"/>
  <c r="FC144" i="4"/>
  <c r="FD144" i="4"/>
  <c r="FE144" i="4"/>
  <c r="FF144" i="4"/>
  <c r="FG144" i="4"/>
  <c r="FH144" i="4"/>
  <c r="FI144" i="4"/>
  <c r="FJ144" i="4"/>
  <c r="FK144" i="4"/>
  <c r="FL144" i="4"/>
  <c r="EH145" i="4"/>
  <c r="EI145" i="4"/>
  <c r="EJ145" i="4"/>
  <c r="EK145" i="4"/>
  <c r="EL145" i="4"/>
  <c r="EM145" i="4"/>
  <c r="EN145" i="4"/>
  <c r="EO145" i="4"/>
  <c r="EP145" i="4"/>
  <c r="EQ145" i="4"/>
  <c r="ER145" i="4"/>
  <c r="ES145" i="4"/>
  <c r="ET145" i="4"/>
  <c r="EU145" i="4"/>
  <c r="EV145" i="4"/>
  <c r="EW145" i="4"/>
  <c r="EX145" i="4"/>
  <c r="EY145" i="4"/>
  <c r="EZ145" i="4"/>
  <c r="FA145" i="4"/>
  <c r="FB145" i="4"/>
  <c r="FC145" i="4"/>
  <c r="FD145" i="4"/>
  <c r="FE145" i="4"/>
  <c r="FF145" i="4"/>
  <c r="FG145" i="4"/>
  <c r="FH145" i="4"/>
  <c r="FI145" i="4"/>
  <c r="FJ145" i="4"/>
  <c r="FK145" i="4"/>
  <c r="FL145" i="4"/>
  <c r="EH146" i="4"/>
  <c r="EI146" i="4"/>
  <c r="EJ146" i="4"/>
  <c r="EK146" i="4"/>
  <c r="EL146" i="4"/>
  <c r="EM146" i="4"/>
  <c r="EN146" i="4"/>
  <c r="EO146" i="4"/>
  <c r="EP146" i="4"/>
  <c r="EQ146" i="4"/>
  <c r="ER146" i="4"/>
  <c r="ES146" i="4"/>
  <c r="ET146" i="4"/>
  <c r="EU146" i="4"/>
  <c r="EV146" i="4"/>
  <c r="EW146" i="4"/>
  <c r="EX146" i="4"/>
  <c r="EY146" i="4"/>
  <c r="EZ146" i="4"/>
  <c r="FA146" i="4"/>
  <c r="FB146" i="4"/>
  <c r="FC146" i="4"/>
  <c r="FD146" i="4"/>
  <c r="FE146" i="4"/>
  <c r="FF146" i="4"/>
  <c r="FG146" i="4"/>
  <c r="FH146" i="4"/>
  <c r="FI146" i="4"/>
  <c r="FJ146" i="4"/>
  <c r="FK146" i="4"/>
  <c r="FL146" i="4"/>
  <c r="EH147" i="4"/>
  <c r="EI147" i="4"/>
  <c r="EJ147" i="4"/>
  <c r="EK147" i="4"/>
  <c r="EL147" i="4"/>
  <c r="EM147" i="4"/>
  <c r="EN147" i="4"/>
  <c r="EO147" i="4"/>
  <c r="EP147" i="4"/>
  <c r="EQ147" i="4"/>
  <c r="ER147" i="4"/>
  <c r="ES147" i="4"/>
  <c r="ET147" i="4"/>
  <c r="EU147" i="4"/>
  <c r="EV147" i="4"/>
  <c r="EW147" i="4"/>
  <c r="EX147" i="4"/>
  <c r="EY147" i="4"/>
  <c r="EZ147" i="4"/>
  <c r="FA147" i="4"/>
  <c r="FB147" i="4"/>
  <c r="FC147" i="4"/>
  <c r="FD147" i="4"/>
  <c r="FE147" i="4"/>
  <c r="FF147" i="4"/>
  <c r="FG147" i="4"/>
  <c r="FH147" i="4"/>
  <c r="FI147" i="4"/>
  <c r="FJ147" i="4"/>
  <c r="FK147" i="4"/>
  <c r="FL147" i="4"/>
  <c r="EH148" i="4"/>
  <c r="EI148" i="4"/>
  <c r="EJ148" i="4"/>
  <c r="EK148" i="4"/>
  <c r="EL148" i="4"/>
  <c r="EM148" i="4"/>
  <c r="EN148" i="4"/>
  <c r="EO148" i="4"/>
  <c r="EP148" i="4"/>
  <c r="EQ148" i="4"/>
  <c r="ER148" i="4"/>
  <c r="ES148" i="4"/>
  <c r="ET148" i="4"/>
  <c r="EU148" i="4"/>
  <c r="EV148" i="4"/>
  <c r="EW148" i="4"/>
  <c r="EX148" i="4"/>
  <c r="EY148" i="4"/>
  <c r="EZ148" i="4"/>
  <c r="FA148" i="4"/>
  <c r="FB148" i="4"/>
  <c r="FC148" i="4"/>
  <c r="FD148" i="4"/>
  <c r="FE148" i="4"/>
  <c r="FF148" i="4"/>
  <c r="FG148" i="4"/>
  <c r="FH148" i="4"/>
  <c r="FI148" i="4"/>
  <c r="FJ148" i="4"/>
  <c r="FK148" i="4"/>
  <c r="FL148" i="4"/>
  <c r="EH149" i="4"/>
  <c r="EI149" i="4"/>
  <c r="EJ149" i="4"/>
  <c r="EK149" i="4"/>
  <c r="EL149" i="4"/>
  <c r="EM149" i="4"/>
  <c r="EN149" i="4"/>
  <c r="EO149" i="4"/>
  <c r="EP149" i="4"/>
  <c r="EQ149" i="4"/>
  <c r="ER149" i="4"/>
  <c r="ES149" i="4"/>
  <c r="ET149" i="4"/>
  <c r="EU149" i="4"/>
  <c r="EV149" i="4"/>
  <c r="EW149" i="4"/>
  <c r="EX149" i="4"/>
  <c r="EY149" i="4"/>
  <c r="EZ149" i="4"/>
  <c r="FA149" i="4"/>
  <c r="FB149" i="4"/>
  <c r="FC149" i="4"/>
  <c r="FD149" i="4"/>
  <c r="FE149" i="4"/>
  <c r="FF149" i="4"/>
  <c r="FG149" i="4"/>
  <c r="FH149" i="4"/>
  <c r="FI149" i="4"/>
  <c r="FJ149" i="4"/>
  <c r="FK149" i="4"/>
  <c r="FL149" i="4"/>
  <c r="EH150" i="4"/>
  <c r="EI150" i="4"/>
  <c r="EJ150" i="4"/>
  <c r="EK150" i="4"/>
  <c r="EL150" i="4"/>
  <c r="EM150" i="4"/>
  <c r="EN150" i="4"/>
  <c r="EO150" i="4"/>
  <c r="EP150" i="4"/>
  <c r="EQ150" i="4"/>
  <c r="ER150" i="4"/>
  <c r="ES150" i="4"/>
  <c r="ET150" i="4"/>
  <c r="EU150" i="4"/>
  <c r="EV150" i="4"/>
  <c r="EW150" i="4"/>
  <c r="EX150" i="4"/>
  <c r="EY150" i="4"/>
  <c r="EZ150" i="4"/>
  <c r="FA150" i="4"/>
  <c r="FB150" i="4"/>
  <c r="FC150" i="4"/>
  <c r="FD150" i="4"/>
  <c r="FE150" i="4"/>
  <c r="FF150" i="4"/>
  <c r="FG150" i="4"/>
  <c r="FH150" i="4"/>
  <c r="FI150" i="4"/>
  <c r="FJ150" i="4"/>
  <c r="FK150" i="4"/>
  <c r="FL150" i="4"/>
  <c r="EH151" i="4"/>
  <c r="EI151" i="4"/>
  <c r="EJ151" i="4"/>
  <c r="EK151" i="4"/>
  <c r="EL151" i="4"/>
  <c r="EM151" i="4"/>
  <c r="EN151" i="4"/>
  <c r="EO151" i="4"/>
  <c r="EP151" i="4"/>
  <c r="EQ151" i="4"/>
  <c r="ER151" i="4"/>
  <c r="ES151" i="4"/>
  <c r="ET151" i="4"/>
  <c r="EU151" i="4"/>
  <c r="EV151" i="4"/>
  <c r="EW151" i="4"/>
  <c r="EX151" i="4"/>
  <c r="EY151" i="4"/>
  <c r="EZ151" i="4"/>
  <c r="FA151" i="4"/>
  <c r="FB151" i="4"/>
  <c r="FC151" i="4"/>
  <c r="FD151" i="4"/>
  <c r="FE151" i="4"/>
  <c r="FF151" i="4"/>
  <c r="FG151" i="4"/>
  <c r="FH151" i="4"/>
  <c r="FI151" i="4"/>
  <c r="FJ151" i="4"/>
  <c r="FK151" i="4"/>
  <c r="FL151" i="4"/>
  <c r="EH152" i="4"/>
  <c r="EI152" i="4"/>
  <c r="EJ152" i="4"/>
  <c r="EK152" i="4"/>
  <c r="EL152" i="4"/>
  <c r="EM152" i="4"/>
  <c r="EN152" i="4"/>
  <c r="EO152" i="4"/>
  <c r="EP152" i="4"/>
  <c r="EQ152" i="4"/>
  <c r="ER152" i="4"/>
  <c r="ES152" i="4"/>
  <c r="ET152" i="4"/>
  <c r="EU152" i="4"/>
  <c r="EV152" i="4"/>
  <c r="EW152" i="4"/>
  <c r="EX152" i="4"/>
  <c r="EY152" i="4"/>
  <c r="EZ152" i="4"/>
  <c r="FA152" i="4"/>
  <c r="FB152" i="4"/>
  <c r="FC152" i="4"/>
  <c r="FD152" i="4"/>
  <c r="FE152" i="4"/>
  <c r="FF152" i="4"/>
  <c r="FG152" i="4"/>
  <c r="FH152" i="4"/>
  <c r="FI152" i="4"/>
  <c r="FJ152" i="4"/>
  <c r="FK152" i="4"/>
  <c r="FL152" i="4"/>
  <c r="EH153" i="4"/>
  <c r="EI153" i="4"/>
  <c r="EJ153" i="4"/>
  <c r="EK153" i="4"/>
  <c r="EL153" i="4"/>
  <c r="EM153" i="4"/>
  <c r="EN153" i="4"/>
  <c r="EO153" i="4"/>
  <c r="EP153" i="4"/>
  <c r="EQ153" i="4"/>
  <c r="ER153" i="4"/>
  <c r="ES153" i="4"/>
  <c r="ET153" i="4"/>
  <c r="EU153" i="4"/>
  <c r="EV153" i="4"/>
  <c r="EW153" i="4"/>
  <c r="EX153" i="4"/>
  <c r="EY153" i="4"/>
  <c r="EZ153" i="4"/>
  <c r="FA153" i="4"/>
  <c r="FB153" i="4"/>
  <c r="FC153" i="4"/>
  <c r="FD153" i="4"/>
  <c r="FE153" i="4"/>
  <c r="FF153" i="4"/>
  <c r="FG153" i="4"/>
  <c r="FH153" i="4"/>
  <c r="FI153" i="4"/>
  <c r="FJ153" i="4"/>
  <c r="FK153" i="4"/>
  <c r="FL153" i="4"/>
  <c r="FO137" i="4"/>
  <c r="FP137" i="4"/>
  <c r="FQ137" i="4"/>
  <c r="FR137" i="4"/>
  <c r="FS137" i="4"/>
  <c r="FT137" i="4"/>
  <c r="FU137" i="4"/>
  <c r="FV137" i="4"/>
  <c r="FW137" i="4"/>
  <c r="FX137" i="4"/>
  <c r="FY137" i="4"/>
  <c r="FZ137" i="4"/>
  <c r="GA137" i="4"/>
  <c r="GB137" i="4"/>
  <c r="GC137" i="4"/>
  <c r="GD137" i="4"/>
  <c r="GE137" i="4"/>
  <c r="GF137" i="4"/>
  <c r="GG137" i="4"/>
  <c r="GH137" i="4"/>
  <c r="GI137" i="4"/>
  <c r="GJ137" i="4"/>
  <c r="GK137" i="4"/>
  <c r="GL137" i="4"/>
  <c r="GM137" i="4"/>
  <c r="GN137" i="4"/>
  <c r="GO137" i="4"/>
  <c r="GP137" i="4"/>
  <c r="GQ137" i="4"/>
  <c r="GR137" i="4"/>
  <c r="GS137" i="4"/>
  <c r="FO138" i="4"/>
  <c r="FP138" i="4"/>
  <c r="FQ138" i="4"/>
  <c r="FR138" i="4"/>
  <c r="FS138" i="4"/>
  <c r="FT138" i="4"/>
  <c r="FU138" i="4"/>
  <c r="FV138" i="4"/>
  <c r="FW138" i="4"/>
  <c r="FX138" i="4"/>
  <c r="FY138" i="4"/>
  <c r="FZ138" i="4"/>
  <c r="GA138" i="4"/>
  <c r="GB138" i="4"/>
  <c r="GC138" i="4"/>
  <c r="GD138" i="4"/>
  <c r="GE138" i="4"/>
  <c r="GF138" i="4"/>
  <c r="GG138" i="4"/>
  <c r="GH138" i="4"/>
  <c r="GI138" i="4"/>
  <c r="GJ138" i="4"/>
  <c r="GK138" i="4"/>
  <c r="GL138" i="4"/>
  <c r="GM138" i="4"/>
  <c r="GN138" i="4"/>
  <c r="GO138" i="4"/>
  <c r="GP138" i="4"/>
  <c r="GQ138" i="4"/>
  <c r="GR138" i="4"/>
  <c r="GS138" i="4"/>
  <c r="FO139" i="4"/>
  <c r="GV139" i="4" s="1"/>
  <c r="FP139" i="4"/>
  <c r="GW139" i="4" s="1"/>
  <c r="FQ139" i="4"/>
  <c r="GX139" i="4" s="1"/>
  <c r="FR139" i="4"/>
  <c r="FS139" i="4"/>
  <c r="FT139" i="4"/>
  <c r="HA139" i="4" s="1"/>
  <c r="FU139" i="4"/>
  <c r="HB139" i="4" s="1"/>
  <c r="FV139" i="4"/>
  <c r="FW139" i="4"/>
  <c r="HD139" i="4" s="1"/>
  <c r="FX139" i="4"/>
  <c r="HE139" i="4" s="1"/>
  <c r="FY139" i="4"/>
  <c r="FZ139" i="4"/>
  <c r="GA139" i="4"/>
  <c r="GB139" i="4"/>
  <c r="HI139" i="4" s="1"/>
  <c r="GC139" i="4"/>
  <c r="HJ139" i="4" s="1"/>
  <c r="GD139" i="4"/>
  <c r="GE139" i="4"/>
  <c r="HL139" i="4" s="1"/>
  <c r="GF139" i="4"/>
  <c r="HM139" i="4" s="1"/>
  <c r="GG139" i="4"/>
  <c r="HN139" i="4" s="1"/>
  <c r="GH139" i="4"/>
  <c r="GI139" i="4"/>
  <c r="GJ139" i="4"/>
  <c r="HQ139" i="4" s="1"/>
  <c r="GK139" i="4"/>
  <c r="HR139" i="4" s="1"/>
  <c r="GL139" i="4"/>
  <c r="GM139" i="4"/>
  <c r="HT139" i="4" s="1"/>
  <c r="GN139" i="4"/>
  <c r="HU139" i="4" s="1"/>
  <c r="GO139" i="4"/>
  <c r="HV139" i="4" s="1"/>
  <c r="GP139" i="4"/>
  <c r="GQ139" i="4"/>
  <c r="GR139" i="4"/>
  <c r="HY139" i="4" s="1"/>
  <c r="GS139" i="4"/>
  <c r="HZ139" i="4" s="1"/>
  <c r="FO140" i="4"/>
  <c r="FP140" i="4"/>
  <c r="GW140" i="4" s="1"/>
  <c r="FQ140" i="4"/>
  <c r="FR140" i="4"/>
  <c r="GY140" i="4" s="1"/>
  <c r="FS140" i="4"/>
  <c r="FT140" i="4"/>
  <c r="HA140" i="4" s="1"/>
  <c r="FU140" i="4"/>
  <c r="HB140" i="4" s="1"/>
  <c r="FV140" i="4"/>
  <c r="HC140" i="4" s="1"/>
  <c r="FW140" i="4"/>
  <c r="FX140" i="4"/>
  <c r="HE140" i="4" s="1"/>
  <c r="FY140" i="4"/>
  <c r="HF140" i="4" s="1"/>
  <c r="FZ140" i="4"/>
  <c r="HG140" i="4" s="1"/>
  <c r="GA140" i="4"/>
  <c r="GB140" i="4"/>
  <c r="GC140" i="4"/>
  <c r="HJ140" i="4" s="1"/>
  <c r="GD140" i="4"/>
  <c r="HK140" i="4" s="1"/>
  <c r="GE140" i="4"/>
  <c r="GF140" i="4"/>
  <c r="HM140" i="4" s="1"/>
  <c r="GG140" i="4"/>
  <c r="HN140" i="4" s="1"/>
  <c r="GH140" i="4"/>
  <c r="HO140" i="4" s="1"/>
  <c r="GI140" i="4"/>
  <c r="GJ140" i="4"/>
  <c r="GK140" i="4"/>
  <c r="HR140" i="4" s="1"/>
  <c r="GL140" i="4"/>
  <c r="HS140" i="4" s="1"/>
  <c r="GM140" i="4"/>
  <c r="GN140" i="4"/>
  <c r="HU140" i="4" s="1"/>
  <c r="GO140" i="4"/>
  <c r="HV140" i="4" s="1"/>
  <c r="GP140" i="4"/>
  <c r="HW140" i="4" s="1"/>
  <c r="GQ140" i="4"/>
  <c r="GR140" i="4"/>
  <c r="GS140" i="4"/>
  <c r="HZ140" i="4" s="1"/>
  <c r="FO141" i="4"/>
  <c r="GV141" i="4" s="1"/>
  <c r="FP141" i="4"/>
  <c r="FQ141" i="4"/>
  <c r="GX141" i="4" s="1"/>
  <c r="FR141" i="4"/>
  <c r="GY141" i="4" s="1"/>
  <c r="FS141" i="4"/>
  <c r="GZ141" i="4" s="1"/>
  <c r="FT141" i="4"/>
  <c r="FU141" i="4"/>
  <c r="HB141" i="4" s="1"/>
  <c r="FV141" i="4"/>
  <c r="HC141" i="4" s="1"/>
  <c r="FW141" i="4"/>
  <c r="HD141" i="4" s="1"/>
  <c r="FX141" i="4"/>
  <c r="FY141" i="4"/>
  <c r="HF141" i="4" s="1"/>
  <c r="FZ141" i="4"/>
  <c r="HG141" i="4" s="1"/>
  <c r="GA141" i="4"/>
  <c r="HH141" i="4" s="1"/>
  <c r="GB141" i="4"/>
  <c r="GC141" i="4"/>
  <c r="HJ141" i="4" s="1"/>
  <c r="GD141" i="4"/>
  <c r="HK141" i="4" s="1"/>
  <c r="GE141" i="4"/>
  <c r="GF141" i="4"/>
  <c r="GG141" i="4"/>
  <c r="HN141" i="4" s="1"/>
  <c r="GH141" i="4"/>
  <c r="HO141" i="4" s="1"/>
  <c r="GI141" i="4"/>
  <c r="HP141" i="4" s="1"/>
  <c r="GJ141" i="4"/>
  <c r="GK141" i="4"/>
  <c r="GL141" i="4"/>
  <c r="HS141" i="4" s="1"/>
  <c r="GM141" i="4"/>
  <c r="HT141" i="4" s="1"/>
  <c r="GN141" i="4"/>
  <c r="GO141" i="4"/>
  <c r="HV141" i="4" s="1"/>
  <c r="GP141" i="4"/>
  <c r="HW141" i="4" s="1"/>
  <c r="GQ141" i="4"/>
  <c r="HX141" i="4" s="1"/>
  <c r="GR141" i="4"/>
  <c r="GS141" i="4"/>
  <c r="HZ141" i="4" s="1"/>
  <c r="FO142" i="4"/>
  <c r="GV142" i="4" s="1"/>
  <c r="FP142" i="4"/>
  <c r="GW142" i="4" s="1"/>
  <c r="FQ142" i="4"/>
  <c r="FR142" i="4"/>
  <c r="GY142" i="4" s="1"/>
  <c r="FS142" i="4"/>
  <c r="GZ142" i="4" s="1"/>
  <c r="FT142" i="4"/>
  <c r="HA142" i="4" s="1"/>
  <c r="FU142" i="4"/>
  <c r="FV142" i="4"/>
  <c r="HC142" i="4" s="1"/>
  <c r="FW142" i="4"/>
  <c r="HD142" i="4" s="1"/>
  <c r="FX142" i="4"/>
  <c r="FY142" i="4"/>
  <c r="FZ142" i="4"/>
  <c r="HG142" i="4" s="1"/>
  <c r="GA142" i="4"/>
  <c r="HH142" i="4" s="1"/>
  <c r="GB142" i="4"/>
  <c r="HI142" i="4" s="1"/>
  <c r="GC142" i="4"/>
  <c r="GD142" i="4"/>
  <c r="GE142" i="4"/>
  <c r="HL142" i="4" s="1"/>
  <c r="GF142" i="4"/>
  <c r="HM142" i="4" s="1"/>
  <c r="GG142" i="4"/>
  <c r="GH142" i="4"/>
  <c r="HO142" i="4" s="1"/>
  <c r="GI142" i="4"/>
  <c r="HP142" i="4" s="1"/>
  <c r="GJ142" i="4"/>
  <c r="GK142" i="4"/>
  <c r="GL142" i="4"/>
  <c r="HS142" i="4" s="1"/>
  <c r="GM142" i="4"/>
  <c r="HT142" i="4" s="1"/>
  <c r="GN142" i="4"/>
  <c r="HU142" i="4" s="1"/>
  <c r="GO142" i="4"/>
  <c r="GP142" i="4"/>
  <c r="HW142" i="4" s="1"/>
  <c r="GQ142" i="4"/>
  <c r="HX142" i="4" s="1"/>
  <c r="GR142" i="4"/>
  <c r="HY142" i="4" s="1"/>
  <c r="GS142" i="4"/>
  <c r="FO143" i="4"/>
  <c r="FP143" i="4"/>
  <c r="GW143" i="4" s="1"/>
  <c r="FQ143" i="4"/>
  <c r="FR143" i="4"/>
  <c r="FS143" i="4"/>
  <c r="GZ143" i="4" s="1"/>
  <c r="FT143" i="4"/>
  <c r="HA143" i="4" s="1"/>
  <c r="FU143" i="4"/>
  <c r="HB143" i="4" s="1"/>
  <c r="FV143" i="4"/>
  <c r="FW143" i="4"/>
  <c r="FX143" i="4"/>
  <c r="FY143" i="4"/>
  <c r="HF143" i="4" s="1"/>
  <c r="FZ143" i="4"/>
  <c r="GA143" i="4"/>
  <c r="HH143" i="4" s="1"/>
  <c r="GB143" i="4"/>
  <c r="HI143" i="4" s="1"/>
  <c r="GC143" i="4"/>
  <c r="HJ143" i="4" s="1"/>
  <c r="GD143" i="4"/>
  <c r="GE143" i="4"/>
  <c r="GF143" i="4"/>
  <c r="HM143" i="4" s="1"/>
  <c r="GG143" i="4"/>
  <c r="HN143" i="4" s="1"/>
  <c r="GH143" i="4"/>
  <c r="GI143" i="4"/>
  <c r="HP143" i="4" s="1"/>
  <c r="GJ143" i="4"/>
  <c r="GK143" i="4"/>
  <c r="GL143" i="4"/>
  <c r="GM143" i="4"/>
  <c r="GN143" i="4"/>
  <c r="HU143" i="4" s="1"/>
  <c r="GO143" i="4"/>
  <c r="GP143" i="4"/>
  <c r="GQ143" i="4"/>
  <c r="HX143" i="4" s="1"/>
  <c r="GR143" i="4"/>
  <c r="HY143" i="4" s="1"/>
  <c r="GS143" i="4"/>
  <c r="HZ143" i="4" s="1"/>
  <c r="FO144" i="4"/>
  <c r="FP144" i="4"/>
  <c r="FQ144" i="4"/>
  <c r="GX144" i="4" s="1"/>
  <c r="FR144" i="4"/>
  <c r="GY144" i="4" s="1"/>
  <c r="FS144" i="4"/>
  <c r="FT144" i="4"/>
  <c r="HA144" i="4" s="1"/>
  <c r="FU144" i="4"/>
  <c r="HB144" i="4" s="1"/>
  <c r="FV144" i="4"/>
  <c r="HC144" i="4" s="1"/>
  <c r="FW144" i="4"/>
  <c r="FX144" i="4"/>
  <c r="FY144" i="4"/>
  <c r="HF144" i="4" s="1"/>
  <c r="FZ144" i="4"/>
  <c r="HG144" i="4" s="1"/>
  <c r="GA144" i="4"/>
  <c r="GB144" i="4"/>
  <c r="HI144" i="4" s="1"/>
  <c r="GC144" i="4"/>
  <c r="HJ144" i="4" s="1"/>
  <c r="GD144" i="4"/>
  <c r="HK144" i="4" s="1"/>
  <c r="GE144" i="4"/>
  <c r="GF144" i="4"/>
  <c r="HM144" i="4" s="1"/>
  <c r="GG144" i="4"/>
  <c r="HN144" i="4" s="1"/>
  <c r="GH144" i="4"/>
  <c r="GI144" i="4"/>
  <c r="GJ144" i="4"/>
  <c r="HQ144" i="4" s="1"/>
  <c r="GK144" i="4"/>
  <c r="GL144" i="4"/>
  <c r="HS144" i="4" s="1"/>
  <c r="GM144" i="4"/>
  <c r="GN144" i="4"/>
  <c r="HU144" i="4" s="1"/>
  <c r="GO144" i="4"/>
  <c r="HV144" i="4" s="1"/>
  <c r="GP144" i="4"/>
  <c r="HW144" i="4" s="1"/>
  <c r="GQ144" i="4"/>
  <c r="GR144" i="4"/>
  <c r="HY144" i="4" s="1"/>
  <c r="GS144" i="4"/>
  <c r="HZ144" i="4" s="1"/>
  <c r="FO145" i="4"/>
  <c r="GV145" i="4" s="1"/>
  <c r="FP145" i="4"/>
  <c r="FQ145" i="4"/>
  <c r="GX145" i="4" s="1"/>
  <c r="FR145" i="4"/>
  <c r="GY145" i="4" s="1"/>
  <c r="FS145" i="4"/>
  <c r="GZ145" i="4" s="1"/>
  <c r="FT145" i="4"/>
  <c r="FU145" i="4"/>
  <c r="HB145" i="4" s="1"/>
  <c r="FV145" i="4"/>
  <c r="HC145" i="4" s="1"/>
  <c r="FW145" i="4"/>
  <c r="HD145" i="4" s="1"/>
  <c r="FX145" i="4"/>
  <c r="FY145" i="4"/>
  <c r="FZ145" i="4"/>
  <c r="HG145" i="4" s="1"/>
  <c r="GA145" i="4"/>
  <c r="HH145" i="4" s="1"/>
  <c r="GB145" i="4"/>
  <c r="GC145" i="4"/>
  <c r="HJ145" i="4" s="1"/>
  <c r="GD145" i="4"/>
  <c r="HK145" i="4" s="1"/>
  <c r="GE145" i="4"/>
  <c r="HL145" i="4" s="1"/>
  <c r="GF145" i="4"/>
  <c r="GG145" i="4"/>
  <c r="GH145" i="4"/>
  <c r="HO145" i="4" s="1"/>
  <c r="GI145" i="4"/>
  <c r="HP145" i="4" s="1"/>
  <c r="GJ145" i="4"/>
  <c r="GK145" i="4"/>
  <c r="HR145" i="4" s="1"/>
  <c r="GL145" i="4"/>
  <c r="HS145" i="4" s="1"/>
  <c r="GM145" i="4"/>
  <c r="HT145" i="4" s="1"/>
  <c r="GN145" i="4"/>
  <c r="GO145" i="4"/>
  <c r="HV145" i="4" s="1"/>
  <c r="GP145" i="4"/>
  <c r="HW145" i="4" s="1"/>
  <c r="GQ145" i="4"/>
  <c r="HX145" i="4" s="1"/>
  <c r="GR145" i="4"/>
  <c r="GS145" i="4"/>
  <c r="FO146" i="4"/>
  <c r="FP146" i="4"/>
  <c r="FQ146" i="4"/>
  <c r="FR146" i="4"/>
  <c r="FS146" i="4"/>
  <c r="GZ146" i="4" s="1"/>
  <c r="FT146" i="4"/>
  <c r="FU146" i="4"/>
  <c r="FV146" i="4"/>
  <c r="HC146" i="4" s="1"/>
  <c r="FW146" i="4"/>
  <c r="HD146" i="4" s="1"/>
  <c r="FX146" i="4"/>
  <c r="HE146" i="4" s="1"/>
  <c r="FY146" i="4"/>
  <c r="FZ146" i="4"/>
  <c r="GA146" i="4"/>
  <c r="HH146" i="4" s="1"/>
  <c r="GB146" i="4"/>
  <c r="HI146" i="4" s="1"/>
  <c r="GC146" i="4"/>
  <c r="GD146" i="4"/>
  <c r="HK146" i="4" s="1"/>
  <c r="GE146" i="4"/>
  <c r="GF146" i="4"/>
  <c r="HM146" i="4" s="1"/>
  <c r="GG146" i="4"/>
  <c r="GH146" i="4"/>
  <c r="HO146" i="4" s="1"/>
  <c r="GI146" i="4"/>
  <c r="HP146" i="4" s="1"/>
  <c r="GJ146" i="4"/>
  <c r="HQ146" i="4" s="1"/>
  <c r="GK146" i="4"/>
  <c r="GL146" i="4"/>
  <c r="HS146" i="4" s="1"/>
  <c r="GM146" i="4"/>
  <c r="HT146" i="4" s="1"/>
  <c r="GN146" i="4"/>
  <c r="HU146" i="4" s="1"/>
  <c r="GO146" i="4"/>
  <c r="GP146" i="4"/>
  <c r="HW146" i="4" s="1"/>
  <c r="GQ146" i="4"/>
  <c r="HX146" i="4" s="1"/>
  <c r="GR146" i="4"/>
  <c r="HY146" i="4" s="1"/>
  <c r="GS146" i="4"/>
  <c r="FO147" i="4"/>
  <c r="GV147" i="4" s="1"/>
  <c r="FP147" i="4"/>
  <c r="GW147" i="4" s="1"/>
  <c r="FQ147" i="4"/>
  <c r="FR147" i="4"/>
  <c r="FS147" i="4"/>
  <c r="GZ147" i="4" s="1"/>
  <c r="FT147" i="4"/>
  <c r="HA147" i="4" s="1"/>
  <c r="FU147" i="4"/>
  <c r="HB147" i="4" s="1"/>
  <c r="FV147" i="4"/>
  <c r="FW147" i="4"/>
  <c r="HD147" i="4" s="1"/>
  <c r="FX147" i="4"/>
  <c r="HE147" i="4" s="1"/>
  <c r="FY147" i="4"/>
  <c r="HF147" i="4" s="1"/>
  <c r="FZ147" i="4"/>
  <c r="GA147" i="4"/>
  <c r="HH147" i="4" s="1"/>
  <c r="GB147" i="4"/>
  <c r="HI147" i="4" s="1"/>
  <c r="GC147" i="4"/>
  <c r="HJ147" i="4" s="1"/>
  <c r="GD147" i="4"/>
  <c r="GE147" i="4"/>
  <c r="HL147" i="4" s="1"/>
  <c r="GF147" i="4"/>
  <c r="HM147" i="4" s="1"/>
  <c r="GG147" i="4"/>
  <c r="HN147" i="4" s="1"/>
  <c r="GH147" i="4"/>
  <c r="GI147" i="4"/>
  <c r="GJ147" i="4"/>
  <c r="HQ147" i="4" s="1"/>
  <c r="GK147" i="4"/>
  <c r="HR147" i="4" s="1"/>
  <c r="GL147" i="4"/>
  <c r="GM147" i="4"/>
  <c r="HT147" i="4" s="1"/>
  <c r="GN147" i="4"/>
  <c r="GO147" i="4"/>
  <c r="HV147" i="4" s="1"/>
  <c r="GP147" i="4"/>
  <c r="GQ147" i="4"/>
  <c r="HX147" i="4" s="1"/>
  <c r="GR147" i="4"/>
  <c r="HY147" i="4" s="1"/>
  <c r="GS147" i="4"/>
  <c r="HZ147" i="4" s="1"/>
  <c r="FO148" i="4"/>
  <c r="FP148" i="4"/>
  <c r="GW148" i="4" s="1"/>
  <c r="FQ148" i="4"/>
  <c r="GX148" i="4" s="1"/>
  <c r="FR148" i="4"/>
  <c r="GY148" i="4" s="1"/>
  <c r="FS148" i="4"/>
  <c r="FT148" i="4"/>
  <c r="HA148" i="4" s="1"/>
  <c r="FU148" i="4"/>
  <c r="HB148" i="4" s="1"/>
  <c r="FV148" i="4"/>
  <c r="HC148" i="4" s="1"/>
  <c r="FW148" i="4"/>
  <c r="FX148" i="4"/>
  <c r="HE148" i="4" s="1"/>
  <c r="FY148" i="4"/>
  <c r="HF148" i="4" s="1"/>
  <c r="FZ148" i="4"/>
  <c r="HG148" i="4" s="1"/>
  <c r="GA148" i="4"/>
  <c r="GB148" i="4"/>
  <c r="HI148" i="4" s="1"/>
  <c r="GC148" i="4"/>
  <c r="HJ148" i="4" s="1"/>
  <c r="GD148" i="4"/>
  <c r="HK148" i="4" s="1"/>
  <c r="GE148" i="4"/>
  <c r="GF148" i="4"/>
  <c r="HM148" i="4" s="1"/>
  <c r="GG148" i="4"/>
  <c r="HN148" i="4" s="1"/>
  <c r="GH148" i="4"/>
  <c r="HO148" i="4" s="1"/>
  <c r="GI148" i="4"/>
  <c r="GJ148" i="4"/>
  <c r="HQ148" i="4" s="1"/>
  <c r="GK148" i="4"/>
  <c r="HR148" i="4" s="1"/>
  <c r="GL148" i="4"/>
  <c r="HS148" i="4" s="1"/>
  <c r="GM148" i="4"/>
  <c r="GN148" i="4"/>
  <c r="HU148" i="4" s="1"/>
  <c r="GO148" i="4"/>
  <c r="HV148" i="4" s="1"/>
  <c r="GP148" i="4"/>
  <c r="HW148" i="4" s="1"/>
  <c r="GQ148" i="4"/>
  <c r="GR148" i="4"/>
  <c r="GS148" i="4"/>
  <c r="HZ148" i="4" s="1"/>
  <c r="FO149" i="4"/>
  <c r="GV149" i="4" s="1"/>
  <c r="FP149" i="4"/>
  <c r="FQ149" i="4"/>
  <c r="GX149" i="4" s="1"/>
  <c r="FR149" i="4"/>
  <c r="FS149" i="4"/>
  <c r="GZ149" i="4" s="1"/>
  <c r="FT149" i="4"/>
  <c r="FU149" i="4"/>
  <c r="HB149" i="4" s="1"/>
  <c r="FV149" i="4"/>
  <c r="HC149" i="4" s="1"/>
  <c r="FW149" i="4"/>
  <c r="HD149" i="4" s="1"/>
  <c r="FX149" i="4"/>
  <c r="FY149" i="4"/>
  <c r="HF149" i="4" s="1"/>
  <c r="FZ149" i="4"/>
  <c r="HG149" i="4" s="1"/>
  <c r="GA149" i="4"/>
  <c r="HH149" i="4" s="1"/>
  <c r="GB149" i="4"/>
  <c r="GC149" i="4"/>
  <c r="HJ149" i="4" s="1"/>
  <c r="GD149" i="4"/>
  <c r="HK149" i="4" s="1"/>
  <c r="GE149" i="4"/>
  <c r="HL149" i="4" s="1"/>
  <c r="GF149" i="4"/>
  <c r="GG149" i="4"/>
  <c r="HN149" i="4" s="1"/>
  <c r="GH149" i="4"/>
  <c r="HO149" i="4" s="1"/>
  <c r="GI149" i="4"/>
  <c r="HP149" i="4" s="1"/>
  <c r="GJ149" i="4"/>
  <c r="GK149" i="4"/>
  <c r="GL149" i="4"/>
  <c r="HS149" i="4" s="1"/>
  <c r="GM149" i="4"/>
  <c r="GN149" i="4"/>
  <c r="GO149" i="4"/>
  <c r="HV149" i="4" s="1"/>
  <c r="GP149" i="4"/>
  <c r="HW149" i="4" s="1"/>
  <c r="GQ149" i="4"/>
  <c r="HX149" i="4" s="1"/>
  <c r="GR149" i="4"/>
  <c r="GS149" i="4"/>
  <c r="HZ149" i="4" s="1"/>
  <c r="FO150" i="4"/>
  <c r="GV150" i="4" s="1"/>
  <c r="FP150" i="4"/>
  <c r="GW150" i="4" s="1"/>
  <c r="FQ150" i="4"/>
  <c r="FR150" i="4"/>
  <c r="GY150" i="4" s="1"/>
  <c r="FS150" i="4"/>
  <c r="GZ150" i="4" s="1"/>
  <c r="FT150" i="4"/>
  <c r="HA150" i="4" s="1"/>
  <c r="FU150" i="4"/>
  <c r="FV150" i="4"/>
  <c r="FW150" i="4"/>
  <c r="HD150" i="4" s="1"/>
  <c r="FX150" i="4"/>
  <c r="HE150" i="4" s="1"/>
  <c r="FY150" i="4"/>
  <c r="FZ150" i="4"/>
  <c r="HG150" i="4" s="1"/>
  <c r="GA150" i="4"/>
  <c r="HH150" i="4" s="1"/>
  <c r="GB150" i="4"/>
  <c r="HI150" i="4" s="1"/>
  <c r="GC150" i="4"/>
  <c r="GD150" i="4"/>
  <c r="GE150" i="4"/>
  <c r="HL150" i="4" s="1"/>
  <c r="GF150" i="4"/>
  <c r="HM150" i="4" s="1"/>
  <c r="GG150" i="4"/>
  <c r="GH150" i="4"/>
  <c r="HO150" i="4" s="1"/>
  <c r="GI150" i="4"/>
  <c r="HP150" i="4" s="1"/>
  <c r="GJ150" i="4"/>
  <c r="HQ150" i="4" s="1"/>
  <c r="GK150" i="4"/>
  <c r="GL150" i="4"/>
  <c r="HS150" i="4" s="1"/>
  <c r="GM150" i="4"/>
  <c r="HT150" i="4" s="1"/>
  <c r="GN150" i="4"/>
  <c r="HU150" i="4" s="1"/>
  <c r="GO150" i="4"/>
  <c r="GP150" i="4"/>
  <c r="HW150" i="4" s="1"/>
  <c r="GQ150" i="4"/>
  <c r="HX150" i="4" s="1"/>
  <c r="GR150" i="4"/>
  <c r="HY150" i="4" s="1"/>
  <c r="GS150" i="4"/>
  <c r="FO151" i="4"/>
  <c r="GV151" i="4" s="1"/>
  <c r="FP151" i="4"/>
  <c r="GW151" i="4" s="1"/>
  <c r="FQ151" i="4"/>
  <c r="GX151" i="4" s="1"/>
  <c r="FR151" i="4"/>
  <c r="FS151" i="4"/>
  <c r="GZ151" i="4" s="1"/>
  <c r="FT151" i="4"/>
  <c r="HA151" i="4" s="1"/>
  <c r="FU151" i="4"/>
  <c r="HB151" i="4" s="1"/>
  <c r="FV151" i="4"/>
  <c r="FW151" i="4"/>
  <c r="HD151" i="4" s="1"/>
  <c r="FX151" i="4"/>
  <c r="HE151" i="4" s="1"/>
  <c r="FY151" i="4"/>
  <c r="FZ151" i="4"/>
  <c r="GA151" i="4"/>
  <c r="HH151" i="4" s="1"/>
  <c r="GB151" i="4"/>
  <c r="HI151" i="4" s="1"/>
  <c r="GC151" i="4"/>
  <c r="GD151" i="4"/>
  <c r="GE151" i="4"/>
  <c r="HL151" i="4" s="1"/>
  <c r="GF151" i="4"/>
  <c r="HM151" i="4" s="1"/>
  <c r="GG151" i="4"/>
  <c r="HN151" i="4" s="1"/>
  <c r="GH151" i="4"/>
  <c r="GI151" i="4"/>
  <c r="HP151" i="4" s="1"/>
  <c r="GJ151" i="4"/>
  <c r="HQ151" i="4" s="1"/>
  <c r="GK151" i="4"/>
  <c r="HR151" i="4" s="1"/>
  <c r="GL151" i="4"/>
  <c r="GM151" i="4"/>
  <c r="HT151" i="4" s="1"/>
  <c r="GN151" i="4"/>
  <c r="HU151" i="4" s="1"/>
  <c r="GO151" i="4"/>
  <c r="HV151" i="4" s="1"/>
  <c r="GP151" i="4"/>
  <c r="GQ151" i="4"/>
  <c r="HX151" i="4" s="1"/>
  <c r="GR151" i="4"/>
  <c r="HY151" i="4" s="1"/>
  <c r="GS151" i="4"/>
  <c r="HZ151" i="4" s="1"/>
  <c r="FO152" i="4"/>
  <c r="FP152" i="4"/>
  <c r="FQ152" i="4"/>
  <c r="GX152" i="4" s="1"/>
  <c r="FR152" i="4"/>
  <c r="FS152" i="4"/>
  <c r="FT152" i="4"/>
  <c r="HA152" i="4" s="1"/>
  <c r="FU152" i="4"/>
  <c r="HB152" i="4" s="1"/>
  <c r="FV152" i="4"/>
  <c r="HC152" i="4" s="1"/>
  <c r="FW152" i="4"/>
  <c r="FX152" i="4"/>
  <c r="FY152" i="4"/>
  <c r="HF152" i="4" s="1"/>
  <c r="FZ152" i="4"/>
  <c r="HG152" i="4" s="1"/>
  <c r="GA152" i="4"/>
  <c r="GB152" i="4"/>
  <c r="HI152" i="4" s="1"/>
  <c r="GC152" i="4"/>
  <c r="HJ152" i="4" s="1"/>
  <c r="GD152" i="4"/>
  <c r="HK152" i="4" s="1"/>
  <c r="GE152" i="4"/>
  <c r="GF152" i="4"/>
  <c r="HM152" i="4" s="1"/>
  <c r="GG152" i="4"/>
  <c r="HN152" i="4" s="1"/>
  <c r="GH152" i="4"/>
  <c r="HO152" i="4" s="1"/>
  <c r="GI152" i="4"/>
  <c r="GJ152" i="4"/>
  <c r="HQ152" i="4" s="1"/>
  <c r="GK152" i="4"/>
  <c r="HR152" i="4" s="1"/>
  <c r="GL152" i="4"/>
  <c r="HS152" i="4" s="1"/>
  <c r="GM152" i="4"/>
  <c r="GN152" i="4"/>
  <c r="HU152" i="4" s="1"/>
  <c r="GO152" i="4"/>
  <c r="HV152" i="4" s="1"/>
  <c r="GP152" i="4"/>
  <c r="HW152" i="4" s="1"/>
  <c r="GQ152" i="4"/>
  <c r="GR152" i="4"/>
  <c r="HY152" i="4" s="1"/>
  <c r="GS152" i="4"/>
  <c r="HZ152" i="4" s="1"/>
  <c r="FO153" i="4"/>
  <c r="GV153" i="4" s="1"/>
  <c r="FP153" i="4"/>
  <c r="FQ153" i="4"/>
  <c r="GX153" i="4" s="1"/>
  <c r="FR153" i="4"/>
  <c r="GY153" i="4" s="1"/>
  <c r="FS153" i="4"/>
  <c r="GZ153" i="4" s="1"/>
  <c r="FT153" i="4"/>
  <c r="FU153" i="4"/>
  <c r="HB153" i="4" s="1"/>
  <c r="FV153" i="4"/>
  <c r="HC153" i="4" s="1"/>
  <c r="FW153" i="4"/>
  <c r="HD153" i="4" s="1"/>
  <c r="FX153" i="4"/>
  <c r="FY153" i="4"/>
  <c r="FZ153" i="4"/>
  <c r="HG153" i="4" s="1"/>
  <c r="GA153" i="4"/>
  <c r="HH153" i="4" s="1"/>
  <c r="GB153" i="4"/>
  <c r="GC153" i="4"/>
  <c r="HJ153" i="4" s="1"/>
  <c r="GD153" i="4"/>
  <c r="GE153" i="4"/>
  <c r="HL153" i="4" s="1"/>
  <c r="GF153" i="4"/>
  <c r="GG153" i="4"/>
  <c r="HN153" i="4" s="1"/>
  <c r="GH153" i="4"/>
  <c r="HO153" i="4" s="1"/>
  <c r="GI153" i="4"/>
  <c r="HP153" i="4" s="1"/>
  <c r="GJ153" i="4"/>
  <c r="GK153" i="4"/>
  <c r="HR153" i="4" s="1"/>
  <c r="GL153" i="4"/>
  <c r="HS153" i="4" s="1"/>
  <c r="GM153" i="4"/>
  <c r="HT153" i="4" s="1"/>
  <c r="GN153" i="4"/>
  <c r="GO153" i="4"/>
  <c r="HV153" i="4" s="1"/>
  <c r="GP153" i="4"/>
  <c r="HW153" i="4" s="1"/>
  <c r="GQ153" i="4"/>
  <c r="HX153" i="4" s="1"/>
  <c r="GR153" i="4"/>
  <c r="GS153" i="4"/>
  <c r="HZ153" i="4" s="1"/>
  <c r="HC139" i="4"/>
  <c r="HK139" i="4"/>
  <c r="HS139" i="4"/>
  <c r="GV140" i="4"/>
  <c r="HD140" i="4"/>
  <c r="HL140" i="4"/>
  <c r="HT140" i="4"/>
  <c r="GW141" i="4"/>
  <c r="HE141" i="4"/>
  <c r="HM141" i="4"/>
  <c r="HU141" i="4"/>
  <c r="GX142" i="4"/>
  <c r="HF142" i="4"/>
  <c r="HN142" i="4"/>
  <c r="HV142" i="4"/>
  <c r="GY143" i="4"/>
  <c r="HG143" i="4"/>
  <c r="HO143" i="4"/>
  <c r="HW143" i="4"/>
  <c r="GZ144" i="4"/>
  <c r="HH144" i="4"/>
  <c r="HP144" i="4"/>
  <c r="HX144" i="4"/>
  <c r="HA145" i="4"/>
  <c r="HI145" i="4"/>
  <c r="HQ145" i="4"/>
  <c r="HY145" i="4"/>
  <c r="HB146" i="4"/>
  <c r="HJ146" i="4"/>
  <c r="HR146" i="4"/>
  <c r="HZ146" i="4"/>
  <c r="HC147" i="4"/>
  <c r="HK147" i="4"/>
  <c r="HS147" i="4"/>
  <c r="GV148" i="4"/>
  <c r="HD148" i="4"/>
  <c r="HL148" i="4"/>
  <c r="HT148" i="4"/>
  <c r="GW149" i="4"/>
  <c r="HE149" i="4"/>
  <c r="HM149" i="4"/>
  <c r="HU149" i="4"/>
  <c r="GX150" i="4"/>
  <c r="HF150" i="4"/>
  <c r="HN150" i="4"/>
  <c r="HV150" i="4"/>
  <c r="GY151" i="4"/>
  <c r="HG151" i="4"/>
  <c r="HO151" i="4"/>
  <c r="HW151" i="4"/>
  <c r="GZ152" i="4"/>
  <c r="HH152" i="4"/>
  <c r="HP152" i="4"/>
  <c r="HX152" i="4"/>
  <c r="HA153" i="4"/>
  <c r="HI153" i="4"/>
  <c r="HQ153" i="4"/>
  <c r="HY153" i="4"/>
  <c r="GY139" i="4"/>
  <c r="GZ139" i="4"/>
  <c r="HF139" i="4"/>
  <c r="HG139" i="4"/>
  <c r="HH139" i="4"/>
  <c r="HO139" i="4"/>
  <c r="HP139" i="4"/>
  <c r="HW139" i="4"/>
  <c r="HX139" i="4"/>
  <c r="GX140" i="4"/>
  <c r="GZ140" i="4"/>
  <c r="HH140" i="4"/>
  <c r="HI140" i="4"/>
  <c r="HP140" i="4"/>
  <c r="HQ140" i="4"/>
  <c r="HX140" i="4"/>
  <c r="HY140" i="4"/>
  <c r="HA141" i="4"/>
  <c r="HI141" i="4"/>
  <c r="HL141" i="4"/>
  <c r="HQ141" i="4"/>
  <c r="HR141" i="4"/>
  <c r="HY141" i="4"/>
  <c r="HB142" i="4"/>
  <c r="HE142" i="4"/>
  <c r="HJ142" i="4"/>
  <c r="HK142" i="4"/>
  <c r="HQ142" i="4"/>
  <c r="HR142" i="4"/>
  <c r="HZ142" i="4"/>
  <c r="GV143" i="4"/>
  <c r="GX143" i="4"/>
  <c r="HC143" i="4"/>
  <c r="HD143" i="4"/>
  <c r="HE143" i="4"/>
  <c r="HK143" i="4"/>
  <c r="HL143" i="4"/>
  <c r="HQ143" i="4"/>
  <c r="HR143" i="4"/>
  <c r="HS143" i="4"/>
  <c r="HT143" i="4"/>
  <c r="HV143" i="4"/>
  <c r="GV144" i="4"/>
  <c r="GW144" i="4"/>
  <c r="HD144" i="4"/>
  <c r="HE144" i="4"/>
  <c r="HL144" i="4"/>
  <c r="HO144" i="4"/>
  <c r="HR144" i="4"/>
  <c r="HT144" i="4"/>
  <c r="GW145" i="4"/>
  <c r="HE145" i="4"/>
  <c r="HF145" i="4"/>
  <c r="HM145" i="4"/>
  <c r="HN145" i="4"/>
  <c r="HU145" i="4"/>
  <c r="HZ145" i="4"/>
  <c r="GV146" i="4"/>
  <c r="GW146" i="4"/>
  <c r="GX146" i="4"/>
  <c r="GY146" i="4"/>
  <c r="HA146" i="4"/>
  <c r="HF146" i="4"/>
  <c r="HG146" i="4"/>
  <c r="HL146" i="4"/>
  <c r="HN146" i="4"/>
  <c r="HV146" i="4"/>
  <c r="GX147" i="4"/>
  <c r="GY147" i="4"/>
  <c r="HG147" i="4"/>
  <c r="HO147" i="4"/>
  <c r="HP147" i="4"/>
  <c r="HU147" i="4"/>
  <c r="HW147" i="4"/>
  <c r="GZ148" i="4"/>
  <c r="HH148" i="4"/>
  <c r="HP148" i="4"/>
  <c r="HX148" i="4"/>
  <c r="HY148" i="4"/>
  <c r="GY149" i="4"/>
  <c r="HA149" i="4"/>
  <c r="HI149" i="4"/>
  <c r="HQ149" i="4"/>
  <c r="HR149" i="4"/>
  <c r="HT149" i="4"/>
  <c r="HY149" i="4"/>
  <c r="HB150" i="4"/>
  <c r="HC150" i="4"/>
  <c r="HJ150" i="4"/>
  <c r="HK150" i="4"/>
  <c r="HR150" i="4"/>
  <c r="HZ150" i="4"/>
  <c r="HC151" i="4"/>
  <c r="HF151" i="4"/>
  <c r="HJ151" i="4"/>
  <c r="HK151" i="4"/>
  <c r="HS151" i="4"/>
  <c r="GV152" i="4"/>
  <c r="GW152" i="4"/>
  <c r="GY152" i="4"/>
  <c r="HD152" i="4"/>
  <c r="HE152" i="4"/>
  <c r="HL152" i="4"/>
  <c r="HT152" i="4"/>
  <c r="GW153" i="4"/>
  <c r="HE153" i="4"/>
  <c r="HF153" i="4"/>
  <c r="HK153" i="4"/>
  <c r="HM153" i="4"/>
  <c r="HU153" i="4"/>
  <c r="IC138" i="4"/>
  <c r="ID138" i="4"/>
  <c r="IE138" i="4"/>
  <c r="IF138" i="4"/>
  <c r="IG138" i="4"/>
  <c r="IH138" i="4"/>
  <c r="II138" i="4"/>
  <c r="IJ138" i="4"/>
  <c r="IK138" i="4"/>
  <c r="IL138" i="4"/>
  <c r="IM138" i="4"/>
  <c r="IN138" i="4"/>
  <c r="IO138" i="4"/>
  <c r="IP138" i="4"/>
  <c r="IQ138" i="4"/>
  <c r="IR138" i="4"/>
  <c r="IS138" i="4"/>
  <c r="IT138" i="4"/>
  <c r="IU138" i="4"/>
  <c r="IV138" i="4"/>
  <c r="IW138" i="4"/>
  <c r="IX138" i="4"/>
  <c r="IY138" i="4"/>
  <c r="IZ138" i="4"/>
  <c r="JA138" i="4"/>
  <c r="JB138" i="4"/>
  <c r="JC138" i="4"/>
  <c r="JD138" i="4"/>
  <c r="JE138" i="4"/>
  <c r="JF138" i="4"/>
  <c r="JG138" i="4"/>
  <c r="IC139" i="4"/>
  <c r="ID139" i="4"/>
  <c r="IE139" i="4"/>
  <c r="IF139" i="4"/>
  <c r="IG139" i="4"/>
  <c r="IH139" i="4"/>
  <c r="II139" i="4"/>
  <c r="IJ139" i="4"/>
  <c r="IK139" i="4"/>
  <c r="IL139" i="4"/>
  <c r="IM139" i="4"/>
  <c r="IN139" i="4"/>
  <c r="IO139" i="4"/>
  <c r="IP139" i="4"/>
  <c r="IQ139" i="4"/>
  <c r="IR139" i="4"/>
  <c r="IS139" i="4"/>
  <c r="IT139" i="4"/>
  <c r="IU139" i="4"/>
  <c r="IV139" i="4"/>
  <c r="IW139" i="4"/>
  <c r="IX139" i="4"/>
  <c r="IY139" i="4"/>
  <c r="IZ139" i="4"/>
  <c r="JA139" i="4"/>
  <c r="JB139" i="4"/>
  <c r="JC139" i="4"/>
  <c r="JD139" i="4"/>
  <c r="JE139" i="4"/>
  <c r="JF139" i="4"/>
  <c r="JG139" i="4"/>
  <c r="IC140" i="4"/>
  <c r="ID140" i="4"/>
  <c r="IE140" i="4"/>
  <c r="IF140" i="4"/>
  <c r="IG140" i="4"/>
  <c r="IH140" i="4"/>
  <c r="II140" i="4"/>
  <c r="IJ140" i="4"/>
  <c r="IK140" i="4"/>
  <c r="IL140" i="4"/>
  <c r="IM140" i="4"/>
  <c r="IN140" i="4"/>
  <c r="IO140" i="4"/>
  <c r="IP140" i="4"/>
  <c r="IQ140" i="4"/>
  <c r="IR140" i="4"/>
  <c r="IS140" i="4"/>
  <c r="IT140" i="4"/>
  <c r="IU140" i="4"/>
  <c r="IV140" i="4"/>
  <c r="IW140" i="4"/>
  <c r="IX140" i="4"/>
  <c r="IY140" i="4"/>
  <c r="IZ140" i="4"/>
  <c r="JA140" i="4"/>
  <c r="JB140" i="4"/>
  <c r="JC140" i="4"/>
  <c r="JD140" i="4"/>
  <c r="JE140" i="4"/>
  <c r="JF140" i="4"/>
  <c r="JG140" i="4"/>
  <c r="IC141" i="4"/>
  <c r="ID141" i="4"/>
  <c r="IE141" i="4"/>
  <c r="IF141" i="4"/>
  <c r="IG141" i="4"/>
  <c r="IH141" i="4"/>
  <c r="II141" i="4"/>
  <c r="IJ141" i="4"/>
  <c r="IK141" i="4"/>
  <c r="IL141" i="4"/>
  <c r="IM141" i="4"/>
  <c r="IN141" i="4"/>
  <c r="IO141" i="4"/>
  <c r="IP141" i="4"/>
  <c r="IQ141" i="4"/>
  <c r="IR141" i="4"/>
  <c r="IS141" i="4"/>
  <c r="IT141" i="4"/>
  <c r="IU141" i="4"/>
  <c r="IV141" i="4"/>
  <c r="IW141" i="4"/>
  <c r="IX141" i="4"/>
  <c r="IY141" i="4"/>
  <c r="IZ141" i="4"/>
  <c r="JA141" i="4"/>
  <c r="JB141" i="4"/>
  <c r="JC141" i="4"/>
  <c r="JD141" i="4"/>
  <c r="JE141" i="4"/>
  <c r="JF141" i="4"/>
  <c r="JG141" i="4"/>
  <c r="IC142" i="4"/>
  <c r="ID142" i="4"/>
  <c r="IE142" i="4"/>
  <c r="IF142" i="4"/>
  <c r="IG142" i="4"/>
  <c r="IH142" i="4"/>
  <c r="II142" i="4"/>
  <c r="IJ142" i="4"/>
  <c r="IK142" i="4"/>
  <c r="IL142" i="4"/>
  <c r="IM142" i="4"/>
  <c r="IN142" i="4"/>
  <c r="IO142" i="4"/>
  <c r="IP142" i="4"/>
  <c r="IQ142" i="4"/>
  <c r="IR142" i="4"/>
  <c r="IS142" i="4"/>
  <c r="IT142" i="4"/>
  <c r="IU142" i="4"/>
  <c r="IV142" i="4"/>
  <c r="IW142" i="4"/>
  <c r="IX142" i="4"/>
  <c r="IY142" i="4"/>
  <c r="IZ142" i="4"/>
  <c r="JA142" i="4"/>
  <c r="JB142" i="4"/>
  <c r="JC142" i="4"/>
  <c r="JD142" i="4"/>
  <c r="JE142" i="4"/>
  <c r="JF142" i="4"/>
  <c r="JG142" i="4"/>
  <c r="IC143" i="4"/>
  <c r="ID143" i="4"/>
  <c r="IE143" i="4"/>
  <c r="IF143" i="4"/>
  <c r="IG143" i="4"/>
  <c r="IH143" i="4"/>
  <c r="II143" i="4"/>
  <c r="IJ143" i="4"/>
  <c r="IK143" i="4"/>
  <c r="IL143" i="4"/>
  <c r="IM143" i="4"/>
  <c r="IN143" i="4"/>
  <c r="IO143" i="4"/>
  <c r="IP143" i="4"/>
  <c r="IQ143" i="4"/>
  <c r="IR143" i="4"/>
  <c r="IS143" i="4"/>
  <c r="IT143" i="4"/>
  <c r="IU143" i="4"/>
  <c r="IV143" i="4"/>
  <c r="IW143" i="4"/>
  <c r="IX143" i="4"/>
  <c r="IY143" i="4"/>
  <c r="IZ143" i="4"/>
  <c r="JA143" i="4"/>
  <c r="JB143" i="4"/>
  <c r="JC143" i="4"/>
  <c r="JD143" i="4"/>
  <c r="JE143" i="4"/>
  <c r="JF143" i="4"/>
  <c r="JG143" i="4"/>
  <c r="IC144" i="4"/>
  <c r="ID144" i="4"/>
  <c r="IE144" i="4"/>
  <c r="IF144" i="4"/>
  <c r="IG144" i="4"/>
  <c r="IH144" i="4"/>
  <c r="II144" i="4"/>
  <c r="IJ144" i="4"/>
  <c r="IK144" i="4"/>
  <c r="IL144" i="4"/>
  <c r="IM144" i="4"/>
  <c r="IN144" i="4"/>
  <c r="IO144" i="4"/>
  <c r="IP144" i="4"/>
  <c r="IQ144" i="4"/>
  <c r="IR144" i="4"/>
  <c r="IS144" i="4"/>
  <c r="IT144" i="4"/>
  <c r="IU144" i="4"/>
  <c r="IV144" i="4"/>
  <c r="IW144" i="4"/>
  <c r="IX144" i="4"/>
  <c r="IY144" i="4"/>
  <c r="IZ144" i="4"/>
  <c r="JA144" i="4"/>
  <c r="JB144" i="4"/>
  <c r="JC144" i="4"/>
  <c r="JD144" i="4"/>
  <c r="JE144" i="4"/>
  <c r="JF144" i="4"/>
  <c r="JG144" i="4"/>
  <c r="IC145" i="4"/>
  <c r="ID145" i="4"/>
  <c r="IE145" i="4"/>
  <c r="IF145" i="4"/>
  <c r="IG145" i="4"/>
  <c r="IH145" i="4"/>
  <c r="II145" i="4"/>
  <c r="IJ145" i="4"/>
  <c r="IK145" i="4"/>
  <c r="IL145" i="4"/>
  <c r="IM145" i="4"/>
  <c r="IN145" i="4"/>
  <c r="IO145" i="4"/>
  <c r="IP145" i="4"/>
  <c r="IQ145" i="4"/>
  <c r="IR145" i="4"/>
  <c r="IS145" i="4"/>
  <c r="IT145" i="4"/>
  <c r="IU145" i="4"/>
  <c r="IV145" i="4"/>
  <c r="IW145" i="4"/>
  <c r="IX145" i="4"/>
  <c r="IY145" i="4"/>
  <c r="IZ145" i="4"/>
  <c r="JA145" i="4"/>
  <c r="JB145" i="4"/>
  <c r="JC145" i="4"/>
  <c r="JD145" i="4"/>
  <c r="JE145" i="4"/>
  <c r="JF145" i="4"/>
  <c r="JG145" i="4"/>
  <c r="IC146" i="4"/>
  <c r="ID146" i="4"/>
  <c r="IE146" i="4"/>
  <c r="IF146" i="4"/>
  <c r="IG146" i="4"/>
  <c r="IH146" i="4"/>
  <c r="II146" i="4"/>
  <c r="IJ146" i="4"/>
  <c r="IK146" i="4"/>
  <c r="IL146" i="4"/>
  <c r="IM146" i="4"/>
  <c r="IN146" i="4"/>
  <c r="IO146" i="4"/>
  <c r="IP146" i="4"/>
  <c r="IQ146" i="4"/>
  <c r="IR146" i="4"/>
  <c r="IS146" i="4"/>
  <c r="IT146" i="4"/>
  <c r="IU146" i="4"/>
  <c r="IV146" i="4"/>
  <c r="IW146" i="4"/>
  <c r="IX146" i="4"/>
  <c r="IY146" i="4"/>
  <c r="IZ146" i="4"/>
  <c r="JA146" i="4"/>
  <c r="JB146" i="4"/>
  <c r="JC146" i="4"/>
  <c r="JD146" i="4"/>
  <c r="JE146" i="4"/>
  <c r="JF146" i="4"/>
  <c r="JG146" i="4"/>
  <c r="IC147" i="4"/>
  <c r="ID147" i="4"/>
  <c r="IE147" i="4"/>
  <c r="IF147" i="4"/>
  <c r="IG147" i="4"/>
  <c r="IH147" i="4"/>
  <c r="II147" i="4"/>
  <c r="IJ147" i="4"/>
  <c r="IK147" i="4"/>
  <c r="IL147" i="4"/>
  <c r="IM147" i="4"/>
  <c r="IN147" i="4"/>
  <c r="IO147" i="4"/>
  <c r="IP147" i="4"/>
  <c r="IQ147" i="4"/>
  <c r="IR147" i="4"/>
  <c r="IS147" i="4"/>
  <c r="IT147" i="4"/>
  <c r="IU147" i="4"/>
  <c r="IV147" i="4"/>
  <c r="IW147" i="4"/>
  <c r="IX147" i="4"/>
  <c r="IY147" i="4"/>
  <c r="IZ147" i="4"/>
  <c r="JA147" i="4"/>
  <c r="JB147" i="4"/>
  <c r="JC147" i="4"/>
  <c r="JD147" i="4"/>
  <c r="JE147" i="4"/>
  <c r="JF147" i="4"/>
  <c r="JG147" i="4"/>
  <c r="IC148" i="4"/>
  <c r="ID148" i="4"/>
  <c r="IE148" i="4"/>
  <c r="IF148" i="4"/>
  <c r="IG148" i="4"/>
  <c r="IH148" i="4"/>
  <c r="II148" i="4"/>
  <c r="IJ148" i="4"/>
  <c r="IK148" i="4"/>
  <c r="IL148" i="4"/>
  <c r="IM148" i="4"/>
  <c r="IN148" i="4"/>
  <c r="IO148" i="4"/>
  <c r="IP148" i="4"/>
  <c r="IQ148" i="4"/>
  <c r="IR148" i="4"/>
  <c r="IS148" i="4"/>
  <c r="IT148" i="4"/>
  <c r="IU148" i="4"/>
  <c r="IV148" i="4"/>
  <c r="IW148" i="4"/>
  <c r="IX148" i="4"/>
  <c r="IY148" i="4"/>
  <c r="IZ148" i="4"/>
  <c r="JA148" i="4"/>
  <c r="JB148" i="4"/>
  <c r="JC148" i="4"/>
  <c r="JD148" i="4"/>
  <c r="JE148" i="4"/>
  <c r="JF148" i="4"/>
  <c r="JG148" i="4"/>
  <c r="IC149" i="4"/>
  <c r="ID149" i="4"/>
  <c r="IE149" i="4"/>
  <c r="IF149" i="4"/>
  <c r="IG149" i="4"/>
  <c r="IH149" i="4"/>
  <c r="II149" i="4"/>
  <c r="IJ149" i="4"/>
  <c r="IK149" i="4"/>
  <c r="IL149" i="4"/>
  <c r="IM149" i="4"/>
  <c r="IN149" i="4"/>
  <c r="IO149" i="4"/>
  <c r="IP149" i="4"/>
  <c r="IQ149" i="4"/>
  <c r="IR149" i="4"/>
  <c r="IS149" i="4"/>
  <c r="IT149" i="4"/>
  <c r="IU149" i="4"/>
  <c r="IV149" i="4"/>
  <c r="IW149" i="4"/>
  <c r="IX149" i="4"/>
  <c r="IY149" i="4"/>
  <c r="IZ149" i="4"/>
  <c r="JA149" i="4"/>
  <c r="JB149" i="4"/>
  <c r="JC149" i="4"/>
  <c r="JD149" i="4"/>
  <c r="JE149" i="4"/>
  <c r="JF149" i="4"/>
  <c r="JG149" i="4"/>
  <c r="IC150" i="4"/>
  <c r="ID150" i="4"/>
  <c r="IE150" i="4"/>
  <c r="IF150" i="4"/>
  <c r="IG150" i="4"/>
  <c r="IH150" i="4"/>
  <c r="II150" i="4"/>
  <c r="IJ150" i="4"/>
  <c r="IK150" i="4"/>
  <c r="IL150" i="4"/>
  <c r="IM150" i="4"/>
  <c r="IN150" i="4"/>
  <c r="IO150" i="4"/>
  <c r="IP150" i="4"/>
  <c r="IQ150" i="4"/>
  <c r="IR150" i="4"/>
  <c r="IS150" i="4"/>
  <c r="IT150" i="4"/>
  <c r="IU150" i="4"/>
  <c r="IV150" i="4"/>
  <c r="IW150" i="4"/>
  <c r="IX150" i="4"/>
  <c r="IY150" i="4"/>
  <c r="IZ150" i="4"/>
  <c r="JA150" i="4"/>
  <c r="JB150" i="4"/>
  <c r="JC150" i="4"/>
  <c r="JD150" i="4"/>
  <c r="JE150" i="4"/>
  <c r="JF150" i="4"/>
  <c r="JG150" i="4"/>
  <c r="IC151" i="4"/>
  <c r="ID151" i="4"/>
  <c r="IE151" i="4"/>
  <c r="IF151" i="4"/>
  <c r="IG151" i="4"/>
  <c r="IH151" i="4"/>
  <c r="II151" i="4"/>
  <c r="IJ151" i="4"/>
  <c r="IK151" i="4"/>
  <c r="IL151" i="4"/>
  <c r="IM151" i="4"/>
  <c r="IN151" i="4"/>
  <c r="IO151" i="4"/>
  <c r="IP151" i="4"/>
  <c r="IQ151" i="4"/>
  <c r="IR151" i="4"/>
  <c r="IS151" i="4"/>
  <c r="IT151" i="4"/>
  <c r="IU151" i="4"/>
  <c r="IV151" i="4"/>
  <c r="IW151" i="4"/>
  <c r="IX151" i="4"/>
  <c r="IY151" i="4"/>
  <c r="IZ151" i="4"/>
  <c r="JA151" i="4"/>
  <c r="JB151" i="4"/>
  <c r="JC151" i="4"/>
  <c r="JD151" i="4"/>
  <c r="JE151" i="4"/>
  <c r="JF151" i="4"/>
  <c r="JG151" i="4"/>
  <c r="IC152" i="4"/>
  <c r="ID152" i="4"/>
  <c r="IE152" i="4"/>
  <c r="IF152" i="4"/>
  <c r="IG152" i="4"/>
  <c r="IH152" i="4"/>
  <c r="II152" i="4"/>
  <c r="IJ152" i="4"/>
  <c r="IK152" i="4"/>
  <c r="IL152" i="4"/>
  <c r="IM152" i="4"/>
  <c r="IN152" i="4"/>
  <c r="IO152" i="4"/>
  <c r="IP152" i="4"/>
  <c r="IQ152" i="4"/>
  <c r="IR152" i="4"/>
  <c r="IS152" i="4"/>
  <c r="IT152" i="4"/>
  <c r="IU152" i="4"/>
  <c r="IV152" i="4"/>
  <c r="IW152" i="4"/>
  <c r="IX152" i="4"/>
  <c r="IY152" i="4"/>
  <c r="IZ152" i="4"/>
  <c r="JA152" i="4"/>
  <c r="JB152" i="4"/>
  <c r="JC152" i="4"/>
  <c r="JD152" i="4"/>
  <c r="JE152" i="4"/>
  <c r="JF152" i="4"/>
  <c r="JG152" i="4"/>
  <c r="IC153" i="4"/>
  <c r="ID153" i="4"/>
  <c r="IE153" i="4"/>
  <c r="IF153" i="4"/>
  <c r="IG153" i="4"/>
  <c r="IH153" i="4"/>
  <c r="II153" i="4"/>
  <c r="IJ153" i="4"/>
  <c r="IK153" i="4"/>
  <c r="IL153" i="4"/>
  <c r="IM153" i="4"/>
  <c r="IN153" i="4"/>
  <c r="IO153" i="4"/>
  <c r="IP153" i="4"/>
  <c r="IQ153" i="4"/>
  <c r="IR153" i="4"/>
  <c r="IS153" i="4"/>
  <c r="IT153" i="4"/>
  <c r="IU153" i="4"/>
  <c r="IV153" i="4"/>
  <c r="IW153" i="4"/>
  <c r="IX153" i="4"/>
  <c r="IY153" i="4"/>
  <c r="IZ153" i="4"/>
  <c r="JA153" i="4"/>
  <c r="JB153" i="4"/>
  <c r="JC153" i="4"/>
  <c r="JD153" i="4"/>
  <c r="JE153" i="4"/>
  <c r="JF153" i="4"/>
  <c r="JG153" i="4"/>
  <c r="JJ138" i="4"/>
  <c r="JK138" i="4"/>
  <c r="JL138" i="4"/>
  <c r="JM138" i="4"/>
  <c r="JN138" i="4"/>
  <c r="JO138" i="4"/>
  <c r="JP138" i="4"/>
  <c r="JQ138" i="4"/>
  <c r="JR138" i="4"/>
  <c r="JS138" i="4"/>
  <c r="JT138" i="4"/>
  <c r="JU138" i="4"/>
  <c r="JV138" i="4"/>
  <c r="JW138" i="4"/>
  <c r="JX138" i="4"/>
  <c r="JY138" i="4"/>
  <c r="JZ138" i="4"/>
  <c r="KA138" i="4"/>
  <c r="KB138" i="4"/>
  <c r="KC138" i="4"/>
  <c r="KD138" i="4"/>
  <c r="KE138" i="4"/>
  <c r="KF138" i="4"/>
  <c r="KG138" i="4"/>
  <c r="KH138" i="4"/>
  <c r="KI138" i="4"/>
  <c r="KJ138" i="4"/>
  <c r="KK138" i="4"/>
  <c r="KL138" i="4"/>
  <c r="KM138" i="4"/>
  <c r="KN138" i="4"/>
  <c r="JJ139" i="4"/>
  <c r="JK139" i="4"/>
  <c r="JL139" i="4"/>
  <c r="JM139" i="4"/>
  <c r="JN139" i="4"/>
  <c r="JO139" i="4"/>
  <c r="JP139" i="4"/>
  <c r="JQ139" i="4"/>
  <c r="JR139" i="4"/>
  <c r="JS139" i="4"/>
  <c r="JT139" i="4"/>
  <c r="JU139" i="4"/>
  <c r="JV139" i="4"/>
  <c r="JW139" i="4"/>
  <c r="JX139" i="4"/>
  <c r="JY139" i="4"/>
  <c r="JZ139" i="4"/>
  <c r="KA139" i="4"/>
  <c r="KB139" i="4"/>
  <c r="KC139" i="4"/>
  <c r="KD139" i="4"/>
  <c r="KE139" i="4"/>
  <c r="KF139" i="4"/>
  <c r="KG139" i="4"/>
  <c r="KH139" i="4"/>
  <c r="KI139" i="4"/>
  <c r="KJ139" i="4"/>
  <c r="KK139" i="4"/>
  <c r="KL139" i="4"/>
  <c r="KM139" i="4"/>
  <c r="KN139" i="4"/>
  <c r="JJ140" i="4"/>
  <c r="JK140" i="4"/>
  <c r="JL140" i="4"/>
  <c r="JM140" i="4"/>
  <c r="JN140" i="4"/>
  <c r="JO140" i="4"/>
  <c r="JP140" i="4"/>
  <c r="JQ140" i="4"/>
  <c r="JR140" i="4"/>
  <c r="JS140" i="4"/>
  <c r="JT140" i="4"/>
  <c r="JU140" i="4"/>
  <c r="JV140" i="4"/>
  <c r="JW140" i="4"/>
  <c r="JX140" i="4"/>
  <c r="JY140" i="4"/>
  <c r="JZ140" i="4"/>
  <c r="KA140" i="4"/>
  <c r="KB140" i="4"/>
  <c r="KC140" i="4"/>
  <c r="KD140" i="4"/>
  <c r="KE140" i="4"/>
  <c r="KF140" i="4"/>
  <c r="KG140" i="4"/>
  <c r="KH140" i="4"/>
  <c r="KI140" i="4"/>
  <c r="KJ140" i="4"/>
  <c r="KK140" i="4"/>
  <c r="KL140" i="4"/>
  <c r="KM140" i="4"/>
  <c r="KN140" i="4"/>
  <c r="JJ141" i="4"/>
  <c r="JK141" i="4"/>
  <c r="JL141" i="4"/>
  <c r="JM141" i="4"/>
  <c r="JN141" i="4"/>
  <c r="JO141" i="4"/>
  <c r="JP141" i="4"/>
  <c r="JQ141" i="4"/>
  <c r="JR141" i="4"/>
  <c r="JS141" i="4"/>
  <c r="JT141" i="4"/>
  <c r="JU141" i="4"/>
  <c r="JV141" i="4"/>
  <c r="JW141" i="4"/>
  <c r="JX141" i="4"/>
  <c r="JY141" i="4"/>
  <c r="JZ141" i="4"/>
  <c r="KA141" i="4"/>
  <c r="KB141" i="4"/>
  <c r="KC141" i="4"/>
  <c r="KD141" i="4"/>
  <c r="KE141" i="4"/>
  <c r="KF141" i="4"/>
  <c r="KG141" i="4"/>
  <c r="KH141" i="4"/>
  <c r="KI141" i="4"/>
  <c r="KJ141" i="4"/>
  <c r="KK141" i="4"/>
  <c r="KL141" i="4"/>
  <c r="KM141" i="4"/>
  <c r="KN141" i="4"/>
  <c r="JJ142" i="4"/>
  <c r="JK142" i="4"/>
  <c r="JL142" i="4"/>
  <c r="JM142" i="4"/>
  <c r="JN142" i="4"/>
  <c r="JO142" i="4"/>
  <c r="JP142" i="4"/>
  <c r="JQ142" i="4"/>
  <c r="JR142" i="4"/>
  <c r="JS142" i="4"/>
  <c r="JT142" i="4"/>
  <c r="JU142" i="4"/>
  <c r="JV142" i="4"/>
  <c r="JW142" i="4"/>
  <c r="JX142" i="4"/>
  <c r="JY142" i="4"/>
  <c r="JZ142" i="4"/>
  <c r="KA142" i="4"/>
  <c r="KB142" i="4"/>
  <c r="KC142" i="4"/>
  <c r="KD142" i="4"/>
  <c r="KE142" i="4"/>
  <c r="KF142" i="4"/>
  <c r="KG142" i="4"/>
  <c r="KH142" i="4"/>
  <c r="KI142" i="4"/>
  <c r="KJ142" i="4"/>
  <c r="KK142" i="4"/>
  <c r="KL142" i="4"/>
  <c r="KM142" i="4"/>
  <c r="KN142" i="4"/>
  <c r="JJ143" i="4"/>
  <c r="JK143" i="4"/>
  <c r="JL143" i="4"/>
  <c r="JM143" i="4"/>
  <c r="JN143" i="4"/>
  <c r="JO143" i="4"/>
  <c r="JP143" i="4"/>
  <c r="JQ143" i="4"/>
  <c r="JR143" i="4"/>
  <c r="JS143" i="4"/>
  <c r="JT143" i="4"/>
  <c r="JU143" i="4"/>
  <c r="JV143" i="4"/>
  <c r="JW143" i="4"/>
  <c r="JX143" i="4"/>
  <c r="JY143" i="4"/>
  <c r="JZ143" i="4"/>
  <c r="KA143" i="4"/>
  <c r="KB143" i="4"/>
  <c r="KC143" i="4"/>
  <c r="KD143" i="4"/>
  <c r="KE143" i="4"/>
  <c r="KF143" i="4"/>
  <c r="KG143" i="4"/>
  <c r="KH143" i="4"/>
  <c r="KI143" i="4"/>
  <c r="KJ143" i="4"/>
  <c r="KK143" i="4"/>
  <c r="KL143" i="4"/>
  <c r="KM143" i="4"/>
  <c r="KN143" i="4"/>
  <c r="JJ144" i="4"/>
  <c r="JK144" i="4"/>
  <c r="JL144" i="4"/>
  <c r="JM144" i="4"/>
  <c r="JN144" i="4"/>
  <c r="JO144" i="4"/>
  <c r="JP144" i="4"/>
  <c r="JQ144" i="4"/>
  <c r="JR144" i="4"/>
  <c r="JS144" i="4"/>
  <c r="JT144" i="4"/>
  <c r="JU144" i="4"/>
  <c r="JV144" i="4"/>
  <c r="JW144" i="4"/>
  <c r="JX144" i="4"/>
  <c r="JY144" i="4"/>
  <c r="JZ144" i="4"/>
  <c r="KA144" i="4"/>
  <c r="KB144" i="4"/>
  <c r="KC144" i="4"/>
  <c r="KD144" i="4"/>
  <c r="KE144" i="4"/>
  <c r="KF144" i="4"/>
  <c r="KG144" i="4"/>
  <c r="KH144" i="4"/>
  <c r="KI144" i="4"/>
  <c r="KJ144" i="4"/>
  <c r="KK144" i="4"/>
  <c r="KL144" i="4"/>
  <c r="KM144" i="4"/>
  <c r="KN144" i="4"/>
  <c r="JJ145" i="4"/>
  <c r="JK145" i="4"/>
  <c r="JL145" i="4"/>
  <c r="JM145" i="4"/>
  <c r="JN145" i="4"/>
  <c r="JO145" i="4"/>
  <c r="JP145" i="4"/>
  <c r="JQ145" i="4"/>
  <c r="JR145" i="4"/>
  <c r="JS145" i="4"/>
  <c r="JT145" i="4"/>
  <c r="JU145" i="4"/>
  <c r="JV145" i="4"/>
  <c r="JW145" i="4"/>
  <c r="JX145" i="4"/>
  <c r="JY145" i="4"/>
  <c r="JZ145" i="4"/>
  <c r="KA145" i="4"/>
  <c r="KB145" i="4"/>
  <c r="KC145" i="4"/>
  <c r="KD145" i="4"/>
  <c r="KE145" i="4"/>
  <c r="KF145" i="4"/>
  <c r="KG145" i="4"/>
  <c r="KH145" i="4"/>
  <c r="KI145" i="4"/>
  <c r="KJ145" i="4"/>
  <c r="KK145" i="4"/>
  <c r="KL145" i="4"/>
  <c r="KM145" i="4"/>
  <c r="KN145" i="4"/>
  <c r="JJ146" i="4"/>
  <c r="JK146" i="4"/>
  <c r="JL146" i="4"/>
  <c r="JM146" i="4"/>
  <c r="JN146" i="4"/>
  <c r="JO146" i="4"/>
  <c r="JP146" i="4"/>
  <c r="JQ146" i="4"/>
  <c r="JR146" i="4"/>
  <c r="JS146" i="4"/>
  <c r="JT146" i="4"/>
  <c r="JU146" i="4"/>
  <c r="JV146" i="4"/>
  <c r="JW146" i="4"/>
  <c r="JX146" i="4"/>
  <c r="JY146" i="4"/>
  <c r="JZ146" i="4"/>
  <c r="KA146" i="4"/>
  <c r="KB146" i="4"/>
  <c r="KC146" i="4"/>
  <c r="KD146" i="4"/>
  <c r="KE146" i="4"/>
  <c r="KF146" i="4"/>
  <c r="KG146" i="4"/>
  <c r="KH146" i="4"/>
  <c r="KI146" i="4"/>
  <c r="KJ146" i="4"/>
  <c r="KK146" i="4"/>
  <c r="KL146" i="4"/>
  <c r="KM146" i="4"/>
  <c r="KN146" i="4"/>
  <c r="JJ147" i="4"/>
  <c r="JK147" i="4"/>
  <c r="JL147" i="4"/>
  <c r="JM147" i="4"/>
  <c r="JN147" i="4"/>
  <c r="JO147" i="4"/>
  <c r="JP147" i="4"/>
  <c r="JQ147" i="4"/>
  <c r="JR147" i="4"/>
  <c r="JS147" i="4"/>
  <c r="JT147" i="4"/>
  <c r="JU147" i="4"/>
  <c r="JV147" i="4"/>
  <c r="JW147" i="4"/>
  <c r="JX147" i="4"/>
  <c r="JY147" i="4"/>
  <c r="JZ147" i="4"/>
  <c r="KA147" i="4"/>
  <c r="KB147" i="4"/>
  <c r="KC147" i="4"/>
  <c r="KD147" i="4"/>
  <c r="KE147" i="4"/>
  <c r="KF147" i="4"/>
  <c r="KG147" i="4"/>
  <c r="KH147" i="4"/>
  <c r="KI147" i="4"/>
  <c r="KJ147" i="4"/>
  <c r="KK147" i="4"/>
  <c r="KL147" i="4"/>
  <c r="KM147" i="4"/>
  <c r="KN147" i="4"/>
  <c r="JJ148" i="4"/>
  <c r="JK148" i="4"/>
  <c r="JL148" i="4"/>
  <c r="JM148" i="4"/>
  <c r="JN148" i="4"/>
  <c r="JO148" i="4"/>
  <c r="JP148" i="4"/>
  <c r="JQ148" i="4"/>
  <c r="JR148" i="4"/>
  <c r="JS148" i="4"/>
  <c r="JT148" i="4"/>
  <c r="JU148" i="4"/>
  <c r="JV148" i="4"/>
  <c r="JW148" i="4"/>
  <c r="JX148" i="4"/>
  <c r="JY148" i="4"/>
  <c r="JZ148" i="4"/>
  <c r="KA148" i="4"/>
  <c r="KB148" i="4"/>
  <c r="KC148" i="4"/>
  <c r="KD148" i="4"/>
  <c r="KE148" i="4"/>
  <c r="KF148" i="4"/>
  <c r="KG148" i="4"/>
  <c r="KH148" i="4"/>
  <c r="KI148" i="4"/>
  <c r="KJ148" i="4"/>
  <c r="KK148" i="4"/>
  <c r="KL148" i="4"/>
  <c r="KM148" i="4"/>
  <c r="KN148" i="4"/>
  <c r="JJ149" i="4"/>
  <c r="JK149" i="4"/>
  <c r="JL149" i="4"/>
  <c r="JM149" i="4"/>
  <c r="JN149" i="4"/>
  <c r="JO149" i="4"/>
  <c r="JP149" i="4"/>
  <c r="JQ149" i="4"/>
  <c r="JR149" i="4"/>
  <c r="JS149" i="4"/>
  <c r="JT149" i="4"/>
  <c r="JU149" i="4"/>
  <c r="JV149" i="4"/>
  <c r="JW149" i="4"/>
  <c r="JX149" i="4"/>
  <c r="JY149" i="4"/>
  <c r="JZ149" i="4"/>
  <c r="KA149" i="4"/>
  <c r="KB149" i="4"/>
  <c r="KC149" i="4"/>
  <c r="KD149" i="4"/>
  <c r="KE149" i="4"/>
  <c r="KF149" i="4"/>
  <c r="KG149" i="4"/>
  <c r="KH149" i="4"/>
  <c r="KI149" i="4"/>
  <c r="KJ149" i="4"/>
  <c r="KK149" i="4"/>
  <c r="KL149" i="4"/>
  <c r="KM149" i="4"/>
  <c r="KN149" i="4"/>
  <c r="JJ150" i="4"/>
  <c r="JK150" i="4"/>
  <c r="JL150" i="4"/>
  <c r="JM150" i="4"/>
  <c r="JN150" i="4"/>
  <c r="JO150" i="4"/>
  <c r="JP150" i="4"/>
  <c r="JQ150" i="4"/>
  <c r="JR150" i="4"/>
  <c r="JS150" i="4"/>
  <c r="JT150" i="4"/>
  <c r="JU150" i="4"/>
  <c r="JV150" i="4"/>
  <c r="JW150" i="4"/>
  <c r="JX150" i="4"/>
  <c r="JY150" i="4"/>
  <c r="JZ150" i="4"/>
  <c r="KA150" i="4"/>
  <c r="KB150" i="4"/>
  <c r="KC150" i="4"/>
  <c r="KD150" i="4"/>
  <c r="KE150" i="4"/>
  <c r="KF150" i="4"/>
  <c r="KG150" i="4"/>
  <c r="KH150" i="4"/>
  <c r="KI150" i="4"/>
  <c r="KJ150" i="4"/>
  <c r="KK150" i="4"/>
  <c r="KL150" i="4"/>
  <c r="KM150" i="4"/>
  <c r="KN150" i="4"/>
  <c r="JJ151" i="4"/>
  <c r="JK151" i="4"/>
  <c r="JL151" i="4"/>
  <c r="JM151" i="4"/>
  <c r="JN151" i="4"/>
  <c r="JO151" i="4"/>
  <c r="JP151" i="4"/>
  <c r="JQ151" i="4"/>
  <c r="JR151" i="4"/>
  <c r="JS151" i="4"/>
  <c r="JT151" i="4"/>
  <c r="JU151" i="4"/>
  <c r="JV151" i="4"/>
  <c r="JW151" i="4"/>
  <c r="JX151" i="4"/>
  <c r="JY151" i="4"/>
  <c r="JZ151" i="4"/>
  <c r="KA151" i="4"/>
  <c r="KB151" i="4"/>
  <c r="KC151" i="4"/>
  <c r="KD151" i="4"/>
  <c r="KE151" i="4"/>
  <c r="KF151" i="4"/>
  <c r="KG151" i="4"/>
  <c r="KH151" i="4"/>
  <c r="KI151" i="4"/>
  <c r="KJ151" i="4"/>
  <c r="KK151" i="4"/>
  <c r="KL151" i="4"/>
  <c r="KM151" i="4"/>
  <c r="KN151" i="4"/>
  <c r="JJ152" i="4"/>
  <c r="JK152" i="4"/>
  <c r="JL152" i="4"/>
  <c r="JM152" i="4"/>
  <c r="JN152" i="4"/>
  <c r="JO152" i="4"/>
  <c r="JP152" i="4"/>
  <c r="JQ152" i="4"/>
  <c r="JR152" i="4"/>
  <c r="JS152" i="4"/>
  <c r="JT152" i="4"/>
  <c r="JU152" i="4"/>
  <c r="JV152" i="4"/>
  <c r="JW152" i="4"/>
  <c r="JX152" i="4"/>
  <c r="JY152" i="4"/>
  <c r="JZ152" i="4"/>
  <c r="KA152" i="4"/>
  <c r="KB152" i="4"/>
  <c r="KC152" i="4"/>
  <c r="KD152" i="4"/>
  <c r="KE152" i="4"/>
  <c r="KF152" i="4"/>
  <c r="KG152" i="4"/>
  <c r="KH152" i="4"/>
  <c r="KI152" i="4"/>
  <c r="KJ152" i="4"/>
  <c r="KK152" i="4"/>
  <c r="KL152" i="4"/>
  <c r="KM152" i="4"/>
  <c r="KN152" i="4"/>
  <c r="JJ153" i="4"/>
  <c r="JK153" i="4"/>
  <c r="JL153" i="4"/>
  <c r="JM153" i="4"/>
  <c r="JN153" i="4"/>
  <c r="JO153" i="4"/>
  <c r="JP153" i="4"/>
  <c r="JQ153" i="4"/>
  <c r="JR153" i="4"/>
  <c r="JS153" i="4"/>
  <c r="JT153" i="4"/>
  <c r="JU153" i="4"/>
  <c r="JV153" i="4"/>
  <c r="JW153" i="4"/>
  <c r="JX153" i="4"/>
  <c r="JY153" i="4"/>
  <c r="JZ153" i="4"/>
  <c r="KA153" i="4"/>
  <c r="KB153" i="4"/>
  <c r="KC153" i="4"/>
  <c r="KD153" i="4"/>
  <c r="KE153" i="4"/>
  <c r="KF153" i="4"/>
  <c r="KG153" i="4"/>
  <c r="KH153" i="4"/>
  <c r="KI153" i="4"/>
  <c r="KJ153" i="4"/>
  <c r="KK153" i="4"/>
  <c r="KL153" i="4"/>
  <c r="KM153" i="4"/>
  <c r="KN153" i="4"/>
  <c r="BP130" i="5" l="1"/>
  <c r="BP126" i="5"/>
  <c r="BP120" i="5"/>
  <c r="BP129" i="5"/>
  <c r="BP131" i="5"/>
  <c r="BP127" i="5"/>
  <c r="BP121" i="5"/>
  <c r="BP132" i="5"/>
  <c r="AI132" i="5" s="1"/>
  <c r="BP122" i="5"/>
  <c r="BP133" i="5"/>
  <c r="AI133" i="5" s="1"/>
  <c r="BP123" i="5"/>
  <c r="BP134" i="5"/>
  <c r="AI134" i="5" s="1"/>
  <c r="BP128" i="5"/>
  <c r="BP124" i="5"/>
  <c r="BP135" i="5"/>
  <c r="AI135" i="5" s="1"/>
  <c r="BP125" i="5"/>
  <c r="BP136" i="5"/>
  <c r="AI136" i="5" s="1"/>
  <c r="JH138" i="4"/>
  <c r="JH139" i="4"/>
  <c r="KO151" i="4"/>
  <c r="KO138" i="4"/>
  <c r="JH153" i="4"/>
  <c r="JH145" i="4"/>
  <c r="JH140" i="4"/>
  <c r="JH141" i="4"/>
  <c r="KO153" i="4"/>
  <c r="KO150" i="4"/>
  <c r="KO145" i="4"/>
  <c r="JH152" i="4"/>
  <c r="JH144" i="4"/>
  <c r="KO152" i="4"/>
  <c r="KO139" i="4"/>
  <c r="JH146" i="4"/>
  <c r="KO140" i="4"/>
  <c r="JH147" i="4"/>
  <c r="KO146" i="4"/>
  <c r="KO141" i="4"/>
  <c r="JH148" i="4"/>
  <c r="KO147" i="4"/>
  <c r="KO142" i="4"/>
  <c r="JH149" i="4"/>
  <c r="KO148" i="4"/>
  <c r="KO143" i="4"/>
  <c r="JH150" i="4"/>
  <c r="JH142" i="4"/>
  <c r="KO149" i="4"/>
  <c r="KO144" i="4"/>
  <c r="JH151" i="4"/>
  <c r="JH143" i="4"/>
  <c r="AF157" i="4"/>
  <c r="AE157" i="4"/>
  <c r="AD157" i="4"/>
  <c r="AC157" i="4"/>
  <c r="AB157" i="4"/>
  <c r="AA157" i="4"/>
  <c r="Z157" i="4"/>
  <c r="Y157" i="4"/>
  <c r="X157" i="4"/>
  <c r="W157" i="4"/>
  <c r="V157" i="4"/>
  <c r="U157" i="4"/>
  <c r="T157" i="4"/>
  <c r="S157" i="4"/>
  <c r="R157" i="4"/>
  <c r="Q157" i="4"/>
  <c r="P157" i="4"/>
  <c r="O157" i="4"/>
  <c r="N157" i="4"/>
  <c r="M157" i="4"/>
  <c r="L157" i="4"/>
  <c r="K157" i="4"/>
  <c r="J157" i="4"/>
  <c r="I157" i="4"/>
  <c r="H157" i="4"/>
  <c r="G157" i="4"/>
  <c r="F157" i="4"/>
  <c r="E157" i="4"/>
  <c r="D157" i="4"/>
  <c r="C157" i="4"/>
  <c r="B157" i="4"/>
  <c r="EF155" i="4"/>
  <c r="EE155" i="4"/>
  <c r="ED155" i="4"/>
  <c r="EC155" i="4"/>
  <c r="EB155" i="4"/>
  <c r="EA155" i="4"/>
  <c r="DZ155" i="4"/>
  <c r="DY155" i="4"/>
  <c r="DX155" i="4"/>
  <c r="DW155" i="4"/>
  <c r="DV155" i="4"/>
  <c r="DU155" i="4"/>
  <c r="DT155" i="4"/>
  <c r="DS155" i="4"/>
  <c r="DR155" i="4"/>
  <c r="DQ155" i="4"/>
  <c r="DP155" i="4"/>
  <c r="DO155" i="4"/>
  <c r="DN155" i="4"/>
  <c r="DM155" i="4"/>
  <c r="DL155" i="4"/>
  <c r="DK155" i="4"/>
  <c r="DJ155" i="4"/>
  <c r="DI155" i="4"/>
  <c r="DH155" i="4"/>
  <c r="DG155" i="4"/>
  <c r="DF155" i="4"/>
  <c r="DE155" i="4"/>
  <c r="DD155" i="4"/>
  <c r="DC155" i="4"/>
  <c r="DB155" i="4"/>
  <c r="AF154" i="4"/>
  <c r="AE154" i="4"/>
  <c r="AD154" i="4"/>
  <c r="AC154" i="4"/>
  <c r="AB154" i="4"/>
  <c r="AA154" i="4"/>
  <c r="Z154" i="4"/>
  <c r="Y154" i="4"/>
  <c r="X154" i="4"/>
  <c r="W154" i="4"/>
  <c r="V154" i="4"/>
  <c r="U154" i="4"/>
  <c r="T154" i="4"/>
  <c r="S154" i="4"/>
  <c r="R154" i="4"/>
  <c r="Q154" i="4"/>
  <c r="P154" i="4"/>
  <c r="O154" i="4"/>
  <c r="N154" i="4"/>
  <c r="M154" i="4"/>
  <c r="L154" i="4"/>
  <c r="K154" i="4"/>
  <c r="J154" i="4"/>
  <c r="I154" i="4"/>
  <c r="H154" i="4"/>
  <c r="G154" i="4"/>
  <c r="F154" i="4"/>
  <c r="E154" i="4"/>
  <c r="D154" i="4"/>
  <c r="C154" i="4"/>
  <c r="B154" i="4"/>
  <c r="AN132" i="4"/>
  <c r="BU132" i="4" s="1"/>
  <c r="AO132" i="4"/>
  <c r="BV132" i="4" s="1"/>
  <c r="AP132" i="4"/>
  <c r="BW132" i="4" s="1"/>
  <c r="AQ132" i="4"/>
  <c r="BX132" i="4" s="1"/>
  <c r="AR132" i="4"/>
  <c r="BY132" i="4" s="1"/>
  <c r="AS132" i="4"/>
  <c r="BZ132" i="4" s="1"/>
  <c r="AT132" i="4"/>
  <c r="CA132" i="4" s="1"/>
  <c r="AU132" i="4"/>
  <c r="AV132" i="4"/>
  <c r="CC132" i="4" s="1"/>
  <c r="AW132" i="4"/>
  <c r="CD132" i="4" s="1"/>
  <c r="AX132" i="4"/>
  <c r="CE132" i="4" s="1"/>
  <c r="AY132" i="4"/>
  <c r="CF132" i="4" s="1"/>
  <c r="AZ132" i="4"/>
  <c r="CG132" i="4" s="1"/>
  <c r="BA132" i="4"/>
  <c r="CH132" i="4" s="1"/>
  <c r="BB132" i="4"/>
  <c r="CI132" i="4" s="1"/>
  <c r="BC132" i="4"/>
  <c r="CJ132" i="4" s="1"/>
  <c r="BD132" i="4"/>
  <c r="CK132" i="4" s="1"/>
  <c r="BE132" i="4"/>
  <c r="CL132" i="4" s="1"/>
  <c r="BF132" i="4"/>
  <c r="CM132" i="4" s="1"/>
  <c r="BG132" i="4"/>
  <c r="CN132" i="4" s="1"/>
  <c r="BH132" i="4"/>
  <c r="CO132" i="4" s="1"/>
  <c r="BI132" i="4"/>
  <c r="CP132" i="4" s="1"/>
  <c r="BJ132" i="4"/>
  <c r="CQ132" i="4" s="1"/>
  <c r="BK132" i="4"/>
  <c r="CR132" i="4" s="1"/>
  <c r="BL132" i="4"/>
  <c r="CS132" i="4" s="1"/>
  <c r="BM132" i="4"/>
  <c r="CT132" i="4" s="1"/>
  <c r="BN132" i="4"/>
  <c r="CU132" i="4" s="1"/>
  <c r="BO132" i="4"/>
  <c r="CV132" i="4" s="1"/>
  <c r="BP132" i="4"/>
  <c r="CW132" i="4" s="1"/>
  <c r="BQ132" i="4"/>
  <c r="CX132" i="4" s="1"/>
  <c r="BR132" i="4"/>
  <c r="CY132" i="4" s="1"/>
  <c r="AN133" i="4"/>
  <c r="BU133" i="4" s="1"/>
  <c r="AO133" i="4"/>
  <c r="BV133" i="4" s="1"/>
  <c r="AP133" i="4"/>
  <c r="BW133" i="4" s="1"/>
  <c r="AQ133" i="4"/>
  <c r="BX133" i="4" s="1"/>
  <c r="AR133" i="4"/>
  <c r="BY133" i="4" s="1"/>
  <c r="AS133" i="4"/>
  <c r="BZ133" i="4" s="1"/>
  <c r="AT133" i="4"/>
  <c r="CA133" i="4" s="1"/>
  <c r="AU133" i="4"/>
  <c r="AV133" i="4"/>
  <c r="CC133" i="4" s="1"/>
  <c r="AW133" i="4"/>
  <c r="CD133" i="4" s="1"/>
  <c r="AX133" i="4"/>
  <c r="CE133" i="4" s="1"/>
  <c r="AY133" i="4"/>
  <c r="CF133" i="4" s="1"/>
  <c r="AZ133" i="4"/>
  <c r="CG133" i="4" s="1"/>
  <c r="BA133" i="4"/>
  <c r="CH133" i="4" s="1"/>
  <c r="BB133" i="4"/>
  <c r="CI133" i="4" s="1"/>
  <c r="BC133" i="4"/>
  <c r="CJ133" i="4" s="1"/>
  <c r="BD133" i="4"/>
  <c r="CK133" i="4" s="1"/>
  <c r="BE133" i="4"/>
  <c r="CL133" i="4" s="1"/>
  <c r="BF133" i="4"/>
  <c r="CM133" i="4" s="1"/>
  <c r="BG133" i="4"/>
  <c r="CN133" i="4" s="1"/>
  <c r="BH133" i="4"/>
  <c r="CO133" i="4" s="1"/>
  <c r="BI133" i="4"/>
  <c r="CP133" i="4" s="1"/>
  <c r="BJ133" i="4"/>
  <c r="CQ133" i="4" s="1"/>
  <c r="BK133" i="4"/>
  <c r="CR133" i="4" s="1"/>
  <c r="BL133" i="4"/>
  <c r="CS133" i="4" s="1"/>
  <c r="BM133" i="4"/>
  <c r="CT133" i="4" s="1"/>
  <c r="BN133" i="4"/>
  <c r="CU133" i="4" s="1"/>
  <c r="BO133" i="4"/>
  <c r="CV133" i="4" s="1"/>
  <c r="BP133" i="4"/>
  <c r="CW133" i="4" s="1"/>
  <c r="BQ133" i="4"/>
  <c r="CX133" i="4" s="1"/>
  <c r="BR133" i="4"/>
  <c r="CY133" i="4" s="1"/>
  <c r="AN134" i="4"/>
  <c r="BU134" i="4" s="1"/>
  <c r="AO134" i="4"/>
  <c r="BV134" i="4" s="1"/>
  <c r="AP134" i="4"/>
  <c r="BW134" i="4" s="1"/>
  <c r="AQ134" i="4"/>
  <c r="BX134" i="4" s="1"/>
  <c r="AR134" i="4"/>
  <c r="BY134" i="4" s="1"/>
  <c r="AS134" i="4"/>
  <c r="BZ134" i="4" s="1"/>
  <c r="AT134" i="4"/>
  <c r="CA134" i="4" s="1"/>
  <c r="AU134" i="4"/>
  <c r="CB134" i="4" s="1"/>
  <c r="AV134" i="4"/>
  <c r="CC134" i="4" s="1"/>
  <c r="AW134" i="4"/>
  <c r="CD134" i="4" s="1"/>
  <c r="AX134" i="4"/>
  <c r="CE134" i="4" s="1"/>
  <c r="AY134" i="4"/>
  <c r="CF134" i="4" s="1"/>
  <c r="AZ134" i="4"/>
  <c r="CG134" i="4" s="1"/>
  <c r="BA134" i="4"/>
  <c r="CH134" i="4" s="1"/>
  <c r="BB134" i="4"/>
  <c r="CI134" i="4" s="1"/>
  <c r="BC134" i="4"/>
  <c r="BD134" i="4"/>
  <c r="CK134" i="4" s="1"/>
  <c r="BE134" i="4"/>
  <c r="CL134" i="4" s="1"/>
  <c r="BF134" i="4"/>
  <c r="CM134" i="4" s="1"/>
  <c r="BG134" i="4"/>
  <c r="CN134" i="4" s="1"/>
  <c r="BH134" i="4"/>
  <c r="CO134" i="4" s="1"/>
  <c r="BI134" i="4"/>
  <c r="CP134" i="4" s="1"/>
  <c r="BJ134" i="4"/>
  <c r="CQ134" i="4" s="1"/>
  <c r="BK134" i="4"/>
  <c r="CR134" i="4" s="1"/>
  <c r="BL134" i="4"/>
  <c r="CS134" i="4" s="1"/>
  <c r="BM134" i="4"/>
  <c r="CT134" i="4" s="1"/>
  <c r="BN134" i="4"/>
  <c r="CU134" i="4" s="1"/>
  <c r="BO134" i="4"/>
  <c r="CV134" i="4" s="1"/>
  <c r="BP134" i="4"/>
  <c r="CW134" i="4" s="1"/>
  <c r="BQ134" i="4"/>
  <c r="CX134" i="4" s="1"/>
  <c r="BR134" i="4"/>
  <c r="CY134" i="4" s="1"/>
  <c r="AN135" i="4"/>
  <c r="BU135" i="4" s="1"/>
  <c r="AO135" i="4"/>
  <c r="BV135" i="4" s="1"/>
  <c r="AP135" i="4"/>
  <c r="BW135" i="4" s="1"/>
  <c r="AQ135" i="4"/>
  <c r="BX135" i="4" s="1"/>
  <c r="AR135" i="4"/>
  <c r="BY135" i="4" s="1"/>
  <c r="AS135" i="4"/>
  <c r="BZ135" i="4" s="1"/>
  <c r="AT135" i="4"/>
  <c r="CA135" i="4" s="1"/>
  <c r="AU135" i="4"/>
  <c r="CB135" i="4" s="1"/>
  <c r="AV135" i="4"/>
  <c r="CC135" i="4" s="1"/>
  <c r="AW135" i="4"/>
  <c r="CD135" i="4" s="1"/>
  <c r="AX135" i="4"/>
  <c r="CE135" i="4" s="1"/>
  <c r="AY135" i="4"/>
  <c r="CF135" i="4" s="1"/>
  <c r="AZ135" i="4"/>
  <c r="CG135" i="4" s="1"/>
  <c r="BA135" i="4"/>
  <c r="CH135" i="4" s="1"/>
  <c r="BB135" i="4"/>
  <c r="CI135" i="4" s="1"/>
  <c r="BC135" i="4"/>
  <c r="BD135" i="4"/>
  <c r="CK135" i="4" s="1"/>
  <c r="BE135" i="4"/>
  <c r="CL135" i="4" s="1"/>
  <c r="BF135" i="4"/>
  <c r="CM135" i="4" s="1"/>
  <c r="BG135" i="4"/>
  <c r="CN135" i="4" s="1"/>
  <c r="BH135" i="4"/>
  <c r="CO135" i="4" s="1"/>
  <c r="BI135" i="4"/>
  <c r="CP135" i="4" s="1"/>
  <c r="BJ135" i="4"/>
  <c r="CQ135" i="4" s="1"/>
  <c r="BK135" i="4"/>
  <c r="CR135" i="4" s="1"/>
  <c r="BL135" i="4"/>
  <c r="CS135" i="4" s="1"/>
  <c r="BM135" i="4"/>
  <c r="CT135" i="4" s="1"/>
  <c r="BN135" i="4"/>
  <c r="CU135" i="4" s="1"/>
  <c r="BO135" i="4"/>
  <c r="CV135" i="4" s="1"/>
  <c r="BP135" i="4"/>
  <c r="CW135" i="4" s="1"/>
  <c r="BQ135" i="4"/>
  <c r="CX135" i="4" s="1"/>
  <c r="BR135" i="4"/>
  <c r="CY135" i="4" s="1"/>
  <c r="AN136" i="4"/>
  <c r="BU136" i="4" s="1"/>
  <c r="AO136" i="4"/>
  <c r="BV136" i="4" s="1"/>
  <c r="AP136" i="4"/>
  <c r="BW136" i="4" s="1"/>
  <c r="AQ136" i="4"/>
  <c r="BX136" i="4" s="1"/>
  <c r="AR136" i="4"/>
  <c r="BY136" i="4" s="1"/>
  <c r="AS136" i="4"/>
  <c r="BZ136" i="4" s="1"/>
  <c r="AT136" i="4"/>
  <c r="CA136" i="4" s="1"/>
  <c r="AU136" i="4"/>
  <c r="CB136" i="4" s="1"/>
  <c r="AV136" i="4"/>
  <c r="CC136" i="4" s="1"/>
  <c r="AW136" i="4"/>
  <c r="CD136" i="4" s="1"/>
  <c r="AX136" i="4"/>
  <c r="CE136" i="4" s="1"/>
  <c r="AY136" i="4"/>
  <c r="CF136" i="4" s="1"/>
  <c r="AZ136" i="4"/>
  <c r="CG136" i="4" s="1"/>
  <c r="BA136" i="4"/>
  <c r="CH136" i="4" s="1"/>
  <c r="BB136" i="4"/>
  <c r="CI136" i="4" s="1"/>
  <c r="BC136" i="4"/>
  <c r="CJ136" i="4" s="1"/>
  <c r="BD136" i="4"/>
  <c r="CK136" i="4" s="1"/>
  <c r="BE136" i="4"/>
  <c r="CL136" i="4" s="1"/>
  <c r="BF136" i="4"/>
  <c r="CM136" i="4" s="1"/>
  <c r="BG136" i="4"/>
  <c r="CN136" i="4" s="1"/>
  <c r="BH136" i="4"/>
  <c r="CO136" i="4" s="1"/>
  <c r="BI136" i="4"/>
  <c r="CP136" i="4" s="1"/>
  <c r="BJ136" i="4"/>
  <c r="CQ136" i="4" s="1"/>
  <c r="BK136" i="4"/>
  <c r="CR136" i="4" s="1"/>
  <c r="BL136" i="4"/>
  <c r="CS136" i="4" s="1"/>
  <c r="BM136" i="4"/>
  <c r="CT136" i="4" s="1"/>
  <c r="BN136" i="4"/>
  <c r="CU136" i="4" s="1"/>
  <c r="BO136" i="4"/>
  <c r="CV136" i="4" s="1"/>
  <c r="BP136" i="4"/>
  <c r="CW136" i="4" s="1"/>
  <c r="BQ136" i="4"/>
  <c r="CX136" i="4" s="1"/>
  <c r="BR136" i="4"/>
  <c r="CY136" i="4" s="1"/>
  <c r="AN137" i="4"/>
  <c r="BU137" i="4" s="1"/>
  <c r="AO137" i="4"/>
  <c r="BV137" i="4" s="1"/>
  <c r="AP137" i="4"/>
  <c r="BW137" i="4" s="1"/>
  <c r="AQ137" i="4"/>
  <c r="BX137" i="4" s="1"/>
  <c r="AR137" i="4"/>
  <c r="BY137" i="4" s="1"/>
  <c r="AS137" i="4"/>
  <c r="BZ137" i="4" s="1"/>
  <c r="AT137" i="4"/>
  <c r="CA137" i="4" s="1"/>
  <c r="AU137" i="4"/>
  <c r="CB137" i="4" s="1"/>
  <c r="AV137" i="4"/>
  <c r="CC137" i="4" s="1"/>
  <c r="AW137" i="4"/>
  <c r="CD137" i="4" s="1"/>
  <c r="AX137" i="4"/>
  <c r="CE137" i="4" s="1"/>
  <c r="AY137" i="4"/>
  <c r="CF137" i="4" s="1"/>
  <c r="AZ137" i="4"/>
  <c r="CG137" i="4" s="1"/>
  <c r="BA137" i="4"/>
  <c r="CH137" i="4" s="1"/>
  <c r="BB137" i="4"/>
  <c r="CI137" i="4" s="1"/>
  <c r="BC137" i="4"/>
  <c r="CJ137" i="4" s="1"/>
  <c r="BD137" i="4"/>
  <c r="CK137" i="4" s="1"/>
  <c r="BE137" i="4"/>
  <c r="CL137" i="4" s="1"/>
  <c r="BF137" i="4"/>
  <c r="CM137" i="4" s="1"/>
  <c r="BG137" i="4"/>
  <c r="CN137" i="4" s="1"/>
  <c r="BH137" i="4"/>
  <c r="CO137" i="4" s="1"/>
  <c r="BI137" i="4"/>
  <c r="CP137" i="4" s="1"/>
  <c r="BJ137" i="4"/>
  <c r="CQ137" i="4" s="1"/>
  <c r="BK137" i="4"/>
  <c r="CR137" i="4" s="1"/>
  <c r="BL137" i="4"/>
  <c r="CS137" i="4" s="1"/>
  <c r="BM137" i="4"/>
  <c r="CT137" i="4" s="1"/>
  <c r="BN137" i="4"/>
  <c r="CU137" i="4" s="1"/>
  <c r="BO137" i="4"/>
  <c r="CV137" i="4" s="1"/>
  <c r="BP137" i="4"/>
  <c r="CW137" i="4" s="1"/>
  <c r="BQ137" i="4"/>
  <c r="CX137" i="4" s="1"/>
  <c r="BR137" i="4"/>
  <c r="CY137" i="4" s="1"/>
  <c r="AN138" i="4"/>
  <c r="BU138" i="4" s="1"/>
  <c r="AO138" i="4"/>
  <c r="BV138" i="4" s="1"/>
  <c r="AP138" i="4"/>
  <c r="BW138" i="4" s="1"/>
  <c r="AQ138" i="4"/>
  <c r="BX138" i="4" s="1"/>
  <c r="AR138" i="4"/>
  <c r="BY138" i="4" s="1"/>
  <c r="AS138" i="4"/>
  <c r="BZ138" i="4" s="1"/>
  <c r="AT138" i="4"/>
  <c r="CA138" i="4" s="1"/>
  <c r="AU138" i="4"/>
  <c r="CB138" i="4" s="1"/>
  <c r="AV138" i="4"/>
  <c r="CC138" i="4" s="1"/>
  <c r="AW138" i="4"/>
  <c r="CD138" i="4" s="1"/>
  <c r="AX138" i="4"/>
  <c r="CE138" i="4" s="1"/>
  <c r="AY138" i="4"/>
  <c r="CF138" i="4" s="1"/>
  <c r="AZ138" i="4"/>
  <c r="CG138" i="4" s="1"/>
  <c r="BA138" i="4"/>
  <c r="CH138" i="4" s="1"/>
  <c r="BB138" i="4"/>
  <c r="CI138" i="4" s="1"/>
  <c r="BC138" i="4"/>
  <c r="CJ138" i="4" s="1"/>
  <c r="BD138" i="4"/>
  <c r="CK138" i="4" s="1"/>
  <c r="BE138" i="4"/>
  <c r="CL138" i="4" s="1"/>
  <c r="BF138" i="4"/>
  <c r="CM138" i="4" s="1"/>
  <c r="BG138" i="4"/>
  <c r="CN138" i="4" s="1"/>
  <c r="BH138" i="4"/>
  <c r="CO138" i="4" s="1"/>
  <c r="BI138" i="4"/>
  <c r="CP138" i="4" s="1"/>
  <c r="BJ138" i="4"/>
  <c r="CQ138" i="4" s="1"/>
  <c r="BK138" i="4"/>
  <c r="CR138" i="4" s="1"/>
  <c r="BL138" i="4"/>
  <c r="CS138" i="4" s="1"/>
  <c r="BM138" i="4"/>
  <c r="CT138" i="4" s="1"/>
  <c r="BN138" i="4"/>
  <c r="CU138" i="4" s="1"/>
  <c r="BO138" i="4"/>
  <c r="CV138" i="4" s="1"/>
  <c r="BP138" i="4"/>
  <c r="CW138" i="4" s="1"/>
  <c r="BQ138" i="4"/>
  <c r="CX138" i="4" s="1"/>
  <c r="BR138" i="4"/>
  <c r="CY138" i="4" s="1"/>
  <c r="AN139" i="4"/>
  <c r="BU139" i="4" s="1"/>
  <c r="AO139" i="4"/>
  <c r="BV139" i="4" s="1"/>
  <c r="AP139" i="4"/>
  <c r="BW139" i="4" s="1"/>
  <c r="AQ139" i="4"/>
  <c r="BX139" i="4" s="1"/>
  <c r="AR139" i="4"/>
  <c r="BY139" i="4" s="1"/>
  <c r="AS139" i="4"/>
  <c r="BZ139" i="4" s="1"/>
  <c r="AT139" i="4"/>
  <c r="CA139" i="4" s="1"/>
  <c r="AU139" i="4"/>
  <c r="CB139" i="4" s="1"/>
  <c r="AV139" i="4"/>
  <c r="CC139" i="4" s="1"/>
  <c r="AW139" i="4"/>
  <c r="CD139" i="4" s="1"/>
  <c r="AX139" i="4"/>
  <c r="CE139" i="4" s="1"/>
  <c r="AY139" i="4"/>
  <c r="CF139" i="4" s="1"/>
  <c r="AZ139" i="4"/>
  <c r="CG139" i="4" s="1"/>
  <c r="BA139" i="4"/>
  <c r="CH139" i="4" s="1"/>
  <c r="BB139" i="4"/>
  <c r="CI139" i="4" s="1"/>
  <c r="BC139" i="4"/>
  <c r="CJ139" i="4" s="1"/>
  <c r="BD139" i="4"/>
  <c r="CK139" i="4" s="1"/>
  <c r="BE139" i="4"/>
  <c r="CL139" i="4" s="1"/>
  <c r="BF139" i="4"/>
  <c r="CM139" i="4" s="1"/>
  <c r="BG139" i="4"/>
  <c r="CN139" i="4" s="1"/>
  <c r="BH139" i="4"/>
  <c r="CO139" i="4" s="1"/>
  <c r="BI139" i="4"/>
  <c r="CP139" i="4" s="1"/>
  <c r="BJ139" i="4"/>
  <c r="CQ139" i="4" s="1"/>
  <c r="BK139" i="4"/>
  <c r="CR139" i="4" s="1"/>
  <c r="BL139" i="4"/>
  <c r="CS139" i="4" s="1"/>
  <c r="BM139" i="4"/>
  <c r="CT139" i="4" s="1"/>
  <c r="BN139" i="4"/>
  <c r="CU139" i="4" s="1"/>
  <c r="BO139" i="4"/>
  <c r="CV139" i="4" s="1"/>
  <c r="BP139" i="4"/>
  <c r="CW139" i="4" s="1"/>
  <c r="BQ139" i="4"/>
  <c r="CX139" i="4" s="1"/>
  <c r="BR139" i="4"/>
  <c r="CY139" i="4" s="1"/>
  <c r="AN140" i="4"/>
  <c r="BU140" i="4" s="1"/>
  <c r="AO140" i="4"/>
  <c r="BV140" i="4" s="1"/>
  <c r="AP140" i="4"/>
  <c r="BW140" i="4" s="1"/>
  <c r="AQ140" i="4"/>
  <c r="BX140" i="4" s="1"/>
  <c r="AR140" i="4"/>
  <c r="BY140" i="4" s="1"/>
  <c r="AS140" i="4"/>
  <c r="BZ140" i="4" s="1"/>
  <c r="AT140" i="4"/>
  <c r="CA140" i="4" s="1"/>
  <c r="AU140" i="4"/>
  <c r="CB140" i="4" s="1"/>
  <c r="AV140" i="4"/>
  <c r="CC140" i="4" s="1"/>
  <c r="AW140" i="4"/>
  <c r="CD140" i="4" s="1"/>
  <c r="AX140" i="4"/>
  <c r="CE140" i="4" s="1"/>
  <c r="AY140" i="4"/>
  <c r="CF140" i="4" s="1"/>
  <c r="AZ140" i="4"/>
  <c r="CG140" i="4" s="1"/>
  <c r="BA140" i="4"/>
  <c r="CH140" i="4" s="1"/>
  <c r="BB140" i="4"/>
  <c r="CI140" i="4" s="1"/>
  <c r="BC140" i="4"/>
  <c r="CJ140" i="4" s="1"/>
  <c r="BD140" i="4"/>
  <c r="CK140" i="4" s="1"/>
  <c r="BE140" i="4"/>
  <c r="CL140" i="4" s="1"/>
  <c r="BF140" i="4"/>
  <c r="CM140" i="4" s="1"/>
  <c r="BG140" i="4"/>
  <c r="CN140" i="4" s="1"/>
  <c r="BH140" i="4"/>
  <c r="CO140" i="4" s="1"/>
  <c r="BI140" i="4"/>
  <c r="CP140" i="4" s="1"/>
  <c r="BJ140" i="4"/>
  <c r="CQ140" i="4" s="1"/>
  <c r="BK140" i="4"/>
  <c r="CR140" i="4" s="1"/>
  <c r="BL140" i="4"/>
  <c r="CS140" i="4" s="1"/>
  <c r="BM140" i="4"/>
  <c r="CT140" i="4" s="1"/>
  <c r="BN140" i="4"/>
  <c r="CU140" i="4" s="1"/>
  <c r="BO140" i="4"/>
  <c r="CV140" i="4" s="1"/>
  <c r="BP140" i="4"/>
  <c r="CW140" i="4" s="1"/>
  <c r="BQ140" i="4"/>
  <c r="CX140" i="4" s="1"/>
  <c r="BR140" i="4"/>
  <c r="CY140" i="4" s="1"/>
  <c r="AN141" i="4"/>
  <c r="BU141" i="4" s="1"/>
  <c r="AO141" i="4"/>
  <c r="BV141" i="4" s="1"/>
  <c r="AP141" i="4"/>
  <c r="BW141" i="4" s="1"/>
  <c r="AQ141" i="4"/>
  <c r="BX141" i="4" s="1"/>
  <c r="AR141" i="4"/>
  <c r="BY141" i="4" s="1"/>
  <c r="AS141" i="4"/>
  <c r="BZ141" i="4" s="1"/>
  <c r="AT141" i="4"/>
  <c r="CA141" i="4" s="1"/>
  <c r="AU141" i="4"/>
  <c r="CB141" i="4" s="1"/>
  <c r="AV141" i="4"/>
  <c r="CC141" i="4" s="1"/>
  <c r="AW141" i="4"/>
  <c r="CD141" i="4" s="1"/>
  <c r="AX141" i="4"/>
  <c r="CE141" i="4" s="1"/>
  <c r="AY141" i="4"/>
  <c r="CF141" i="4" s="1"/>
  <c r="AZ141" i="4"/>
  <c r="CG141" i="4" s="1"/>
  <c r="BA141" i="4"/>
  <c r="CH141" i="4" s="1"/>
  <c r="BB141" i="4"/>
  <c r="CI141" i="4" s="1"/>
  <c r="BC141" i="4"/>
  <c r="CJ141" i="4" s="1"/>
  <c r="BD141" i="4"/>
  <c r="CK141" i="4" s="1"/>
  <c r="BE141" i="4"/>
  <c r="CL141" i="4" s="1"/>
  <c r="BF141" i="4"/>
  <c r="CM141" i="4" s="1"/>
  <c r="BG141" i="4"/>
  <c r="CN141" i="4" s="1"/>
  <c r="BH141" i="4"/>
  <c r="CO141" i="4" s="1"/>
  <c r="BI141" i="4"/>
  <c r="CP141" i="4" s="1"/>
  <c r="BJ141" i="4"/>
  <c r="CQ141" i="4" s="1"/>
  <c r="BK141" i="4"/>
  <c r="CR141" i="4" s="1"/>
  <c r="BL141" i="4"/>
  <c r="CS141" i="4" s="1"/>
  <c r="BM141" i="4"/>
  <c r="CT141" i="4" s="1"/>
  <c r="BN141" i="4"/>
  <c r="CU141" i="4" s="1"/>
  <c r="BO141" i="4"/>
  <c r="CV141" i="4" s="1"/>
  <c r="BP141" i="4"/>
  <c r="CW141" i="4" s="1"/>
  <c r="BQ141" i="4"/>
  <c r="CX141" i="4" s="1"/>
  <c r="BR141" i="4"/>
  <c r="CY141" i="4" s="1"/>
  <c r="AN142" i="4"/>
  <c r="BU142" i="4" s="1"/>
  <c r="AO142" i="4"/>
  <c r="BV142" i="4" s="1"/>
  <c r="AP142" i="4"/>
  <c r="BW142" i="4" s="1"/>
  <c r="AQ142" i="4"/>
  <c r="BX142" i="4" s="1"/>
  <c r="AR142" i="4"/>
  <c r="BY142" i="4" s="1"/>
  <c r="AS142" i="4"/>
  <c r="BZ142" i="4" s="1"/>
  <c r="AT142" i="4"/>
  <c r="CA142" i="4" s="1"/>
  <c r="AU142" i="4"/>
  <c r="CB142" i="4" s="1"/>
  <c r="AV142" i="4"/>
  <c r="CC142" i="4" s="1"/>
  <c r="AW142" i="4"/>
  <c r="CD142" i="4" s="1"/>
  <c r="AX142" i="4"/>
  <c r="CE142" i="4" s="1"/>
  <c r="AY142" i="4"/>
  <c r="CF142" i="4" s="1"/>
  <c r="AZ142" i="4"/>
  <c r="CG142" i="4" s="1"/>
  <c r="BA142" i="4"/>
  <c r="CH142" i="4" s="1"/>
  <c r="BB142" i="4"/>
  <c r="CI142" i="4" s="1"/>
  <c r="BC142" i="4"/>
  <c r="CJ142" i="4" s="1"/>
  <c r="BD142" i="4"/>
  <c r="CK142" i="4" s="1"/>
  <c r="BE142" i="4"/>
  <c r="CL142" i="4" s="1"/>
  <c r="BF142" i="4"/>
  <c r="CM142" i="4" s="1"/>
  <c r="BG142" i="4"/>
  <c r="CN142" i="4" s="1"/>
  <c r="BH142" i="4"/>
  <c r="CO142" i="4" s="1"/>
  <c r="BI142" i="4"/>
  <c r="CP142" i="4" s="1"/>
  <c r="BJ142" i="4"/>
  <c r="CQ142" i="4" s="1"/>
  <c r="BK142" i="4"/>
  <c r="CR142" i="4" s="1"/>
  <c r="BL142" i="4"/>
  <c r="CS142" i="4" s="1"/>
  <c r="BM142" i="4"/>
  <c r="CT142" i="4" s="1"/>
  <c r="BN142" i="4"/>
  <c r="CU142" i="4" s="1"/>
  <c r="BO142" i="4"/>
  <c r="CV142" i="4" s="1"/>
  <c r="BP142" i="4"/>
  <c r="CW142" i="4" s="1"/>
  <c r="BQ142" i="4"/>
  <c r="CX142" i="4" s="1"/>
  <c r="BR142" i="4"/>
  <c r="CY142" i="4" s="1"/>
  <c r="AN143" i="4"/>
  <c r="BU143" i="4" s="1"/>
  <c r="AO143" i="4"/>
  <c r="BV143" i="4" s="1"/>
  <c r="AP143" i="4"/>
  <c r="BW143" i="4" s="1"/>
  <c r="AQ143" i="4"/>
  <c r="BX143" i="4" s="1"/>
  <c r="AR143" i="4"/>
  <c r="BY143" i="4" s="1"/>
  <c r="AS143" i="4"/>
  <c r="BZ143" i="4" s="1"/>
  <c r="AT143" i="4"/>
  <c r="CA143" i="4" s="1"/>
  <c r="AU143" i="4"/>
  <c r="AV143" i="4"/>
  <c r="CC143" i="4" s="1"/>
  <c r="AW143" i="4"/>
  <c r="CD143" i="4" s="1"/>
  <c r="AX143" i="4"/>
  <c r="CE143" i="4" s="1"/>
  <c r="AY143" i="4"/>
  <c r="CF143" i="4" s="1"/>
  <c r="AZ143" i="4"/>
  <c r="CG143" i="4" s="1"/>
  <c r="BA143" i="4"/>
  <c r="CH143" i="4" s="1"/>
  <c r="BB143" i="4"/>
  <c r="CI143" i="4" s="1"/>
  <c r="BC143" i="4"/>
  <c r="CJ143" i="4" s="1"/>
  <c r="BD143" i="4"/>
  <c r="CK143" i="4" s="1"/>
  <c r="BE143" i="4"/>
  <c r="CL143" i="4" s="1"/>
  <c r="BF143" i="4"/>
  <c r="CM143" i="4" s="1"/>
  <c r="BG143" i="4"/>
  <c r="CN143" i="4" s="1"/>
  <c r="BH143" i="4"/>
  <c r="CO143" i="4" s="1"/>
  <c r="BI143" i="4"/>
  <c r="CP143" i="4" s="1"/>
  <c r="BJ143" i="4"/>
  <c r="CQ143" i="4" s="1"/>
  <c r="BK143" i="4"/>
  <c r="CR143" i="4" s="1"/>
  <c r="BL143" i="4"/>
  <c r="CS143" i="4" s="1"/>
  <c r="BM143" i="4"/>
  <c r="CT143" i="4" s="1"/>
  <c r="BN143" i="4"/>
  <c r="CU143" i="4" s="1"/>
  <c r="BO143" i="4"/>
  <c r="CV143" i="4" s="1"/>
  <c r="BP143" i="4"/>
  <c r="CW143" i="4" s="1"/>
  <c r="BQ143" i="4"/>
  <c r="CX143" i="4" s="1"/>
  <c r="BR143" i="4"/>
  <c r="CY143" i="4" s="1"/>
  <c r="AN144" i="4"/>
  <c r="BU144" i="4" s="1"/>
  <c r="AO144" i="4"/>
  <c r="BV144" i="4" s="1"/>
  <c r="AP144" i="4"/>
  <c r="BW144" i="4" s="1"/>
  <c r="AQ144" i="4"/>
  <c r="BX144" i="4" s="1"/>
  <c r="AR144" i="4"/>
  <c r="BY144" i="4" s="1"/>
  <c r="AS144" i="4"/>
  <c r="BZ144" i="4" s="1"/>
  <c r="AT144" i="4"/>
  <c r="CA144" i="4" s="1"/>
  <c r="AU144" i="4"/>
  <c r="AV144" i="4"/>
  <c r="CC144" i="4" s="1"/>
  <c r="AW144" i="4"/>
  <c r="CD144" i="4" s="1"/>
  <c r="AX144" i="4"/>
  <c r="CE144" i="4" s="1"/>
  <c r="AY144" i="4"/>
  <c r="CF144" i="4" s="1"/>
  <c r="AZ144" i="4"/>
  <c r="CG144" i="4" s="1"/>
  <c r="BA144" i="4"/>
  <c r="CH144" i="4" s="1"/>
  <c r="BB144" i="4"/>
  <c r="CI144" i="4" s="1"/>
  <c r="BC144" i="4"/>
  <c r="CJ144" i="4" s="1"/>
  <c r="BD144" i="4"/>
  <c r="CK144" i="4" s="1"/>
  <c r="BE144" i="4"/>
  <c r="CL144" i="4" s="1"/>
  <c r="BF144" i="4"/>
  <c r="CM144" i="4" s="1"/>
  <c r="BG144" i="4"/>
  <c r="CN144" i="4" s="1"/>
  <c r="BH144" i="4"/>
  <c r="CO144" i="4" s="1"/>
  <c r="BI144" i="4"/>
  <c r="CP144" i="4" s="1"/>
  <c r="BJ144" i="4"/>
  <c r="CQ144" i="4" s="1"/>
  <c r="BK144" i="4"/>
  <c r="CR144" i="4" s="1"/>
  <c r="BL144" i="4"/>
  <c r="CS144" i="4" s="1"/>
  <c r="BM144" i="4"/>
  <c r="CT144" i="4" s="1"/>
  <c r="BN144" i="4"/>
  <c r="CU144" i="4" s="1"/>
  <c r="BO144" i="4"/>
  <c r="CV144" i="4" s="1"/>
  <c r="BP144" i="4"/>
  <c r="CW144" i="4" s="1"/>
  <c r="BQ144" i="4"/>
  <c r="CX144" i="4" s="1"/>
  <c r="BR144" i="4"/>
  <c r="CY144" i="4" s="1"/>
  <c r="AN145" i="4"/>
  <c r="BU145" i="4" s="1"/>
  <c r="AO145" i="4"/>
  <c r="BV145" i="4" s="1"/>
  <c r="AP145" i="4"/>
  <c r="BW145" i="4" s="1"/>
  <c r="AQ145" i="4"/>
  <c r="BX145" i="4" s="1"/>
  <c r="AR145" i="4"/>
  <c r="BY145" i="4" s="1"/>
  <c r="AS145" i="4"/>
  <c r="BZ145" i="4" s="1"/>
  <c r="AT145" i="4"/>
  <c r="CA145" i="4" s="1"/>
  <c r="AU145" i="4"/>
  <c r="CB145" i="4" s="1"/>
  <c r="AV145" i="4"/>
  <c r="CC145" i="4" s="1"/>
  <c r="AW145" i="4"/>
  <c r="CD145" i="4" s="1"/>
  <c r="AX145" i="4"/>
  <c r="CE145" i="4" s="1"/>
  <c r="AY145" i="4"/>
  <c r="CF145" i="4" s="1"/>
  <c r="AZ145" i="4"/>
  <c r="CG145" i="4" s="1"/>
  <c r="BA145" i="4"/>
  <c r="CH145" i="4" s="1"/>
  <c r="BB145" i="4"/>
  <c r="CI145" i="4" s="1"/>
  <c r="BC145" i="4"/>
  <c r="CJ145" i="4" s="1"/>
  <c r="BD145" i="4"/>
  <c r="CK145" i="4" s="1"/>
  <c r="BE145" i="4"/>
  <c r="CL145" i="4" s="1"/>
  <c r="BF145" i="4"/>
  <c r="CM145" i="4" s="1"/>
  <c r="BG145" i="4"/>
  <c r="CN145" i="4" s="1"/>
  <c r="BH145" i="4"/>
  <c r="CO145" i="4" s="1"/>
  <c r="BI145" i="4"/>
  <c r="CP145" i="4" s="1"/>
  <c r="BJ145" i="4"/>
  <c r="CQ145" i="4" s="1"/>
  <c r="BK145" i="4"/>
  <c r="CR145" i="4" s="1"/>
  <c r="BL145" i="4"/>
  <c r="CS145" i="4" s="1"/>
  <c r="BM145" i="4"/>
  <c r="CT145" i="4" s="1"/>
  <c r="BN145" i="4"/>
  <c r="CU145" i="4" s="1"/>
  <c r="BO145" i="4"/>
  <c r="CV145" i="4" s="1"/>
  <c r="BP145" i="4"/>
  <c r="CW145" i="4" s="1"/>
  <c r="BQ145" i="4"/>
  <c r="CX145" i="4" s="1"/>
  <c r="BR145" i="4"/>
  <c r="CY145" i="4" s="1"/>
  <c r="AN146" i="4"/>
  <c r="BU146" i="4" s="1"/>
  <c r="AO146" i="4"/>
  <c r="BV146" i="4" s="1"/>
  <c r="AP146" i="4"/>
  <c r="BW146" i="4" s="1"/>
  <c r="AQ146" i="4"/>
  <c r="BX146" i="4" s="1"/>
  <c r="AR146" i="4"/>
  <c r="BY146" i="4" s="1"/>
  <c r="AS146" i="4"/>
  <c r="BZ146" i="4" s="1"/>
  <c r="AT146" i="4"/>
  <c r="CA146" i="4" s="1"/>
  <c r="AU146" i="4"/>
  <c r="CB146" i="4" s="1"/>
  <c r="AV146" i="4"/>
  <c r="CC146" i="4" s="1"/>
  <c r="AW146" i="4"/>
  <c r="CD146" i="4" s="1"/>
  <c r="AX146" i="4"/>
  <c r="CE146" i="4" s="1"/>
  <c r="AY146" i="4"/>
  <c r="CF146" i="4" s="1"/>
  <c r="AZ146" i="4"/>
  <c r="CG146" i="4" s="1"/>
  <c r="BA146" i="4"/>
  <c r="CH146" i="4" s="1"/>
  <c r="BB146" i="4"/>
  <c r="CI146" i="4" s="1"/>
  <c r="BC146" i="4"/>
  <c r="CJ146" i="4" s="1"/>
  <c r="BD146" i="4"/>
  <c r="CK146" i="4" s="1"/>
  <c r="BE146" i="4"/>
  <c r="CL146" i="4" s="1"/>
  <c r="BF146" i="4"/>
  <c r="CM146" i="4" s="1"/>
  <c r="BG146" i="4"/>
  <c r="CN146" i="4" s="1"/>
  <c r="BH146" i="4"/>
  <c r="CO146" i="4" s="1"/>
  <c r="BI146" i="4"/>
  <c r="CP146" i="4" s="1"/>
  <c r="BJ146" i="4"/>
  <c r="CQ146" i="4" s="1"/>
  <c r="BK146" i="4"/>
  <c r="CR146" i="4" s="1"/>
  <c r="BL146" i="4"/>
  <c r="CS146" i="4" s="1"/>
  <c r="BM146" i="4"/>
  <c r="CT146" i="4" s="1"/>
  <c r="BN146" i="4"/>
  <c r="CU146" i="4" s="1"/>
  <c r="BO146" i="4"/>
  <c r="CV146" i="4" s="1"/>
  <c r="BP146" i="4"/>
  <c r="CW146" i="4" s="1"/>
  <c r="BQ146" i="4"/>
  <c r="CX146" i="4" s="1"/>
  <c r="BR146" i="4"/>
  <c r="CY146" i="4" s="1"/>
  <c r="AN147" i="4"/>
  <c r="BU147" i="4" s="1"/>
  <c r="AO147" i="4"/>
  <c r="BV147" i="4" s="1"/>
  <c r="AP147" i="4"/>
  <c r="BW147" i="4" s="1"/>
  <c r="AQ147" i="4"/>
  <c r="BX147" i="4" s="1"/>
  <c r="AR147" i="4"/>
  <c r="BY147" i="4" s="1"/>
  <c r="AS147" i="4"/>
  <c r="BZ147" i="4" s="1"/>
  <c r="AT147" i="4"/>
  <c r="CA147" i="4" s="1"/>
  <c r="AU147" i="4"/>
  <c r="CB147" i="4" s="1"/>
  <c r="AV147" i="4"/>
  <c r="CC147" i="4" s="1"/>
  <c r="AW147" i="4"/>
  <c r="CD147" i="4" s="1"/>
  <c r="AX147" i="4"/>
  <c r="CE147" i="4" s="1"/>
  <c r="AY147" i="4"/>
  <c r="CF147" i="4" s="1"/>
  <c r="AZ147" i="4"/>
  <c r="CG147" i="4" s="1"/>
  <c r="BA147" i="4"/>
  <c r="CH147" i="4" s="1"/>
  <c r="BB147" i="4"/>
  <c r="CI147" i="4" s="1"/>
  <c r="BC147" i="4"/>
  <c r="CJ147" i="4" s="1"/>
  <c r="BD147" i="4"/>
  <c r="CK147" i="4" s="1"/>
  <c r="BE147" i="4"/>
  <c r="CL147" i="4" s="1"/>
  <c r="BF147" i="4"/>
  <c r="CM147" i="4" s="1"/>
  <c r="BG147" i="4"/>
  <c r="CN147" i="4" s="1"/>
  <c r="BH147" i="4"/>
  <c r="CO147" i="4" s="1"/>
  <c r="BI147" i="4"/>
  <c r="CP147" i="4" s="1"/>
  <c r="BJ147" i="4"/>
  <c r="CQ147" i="4" s="1"/>
  <c r="BK147" i="4"/>
  <c r="CR147" i="4" s="1"/>
  <c r="BL147" i="4"/>
  <c r="CS147" i="4" s="1"/>
  <c r="BM147" i="4"/>
  <c r="CT147" i="4" s="1"/>
  <c r="BN147" i="4"/>
  <c r="CU147" i="4" s="1"/>
  <c r="BO147" i="4"/>
  <c r="CV147" i="4" s="1"/>
  <c r="BP147" i="4"/>
  <c r="CW147" i="4" s="1"/>
  <c r="BQ147" i="4"/>
  <c r="CX147" i="4" s="1"/>
  <c r="BR147" i="4"/>
  <c r="CY147" i="4" s="1"/>
  <c r="AN148" i="4"/>
  <c r="BU148" i="4" s="1"/>
  <c r="AO148" i="4"/>
  <c r="BV148" i="4" s="1"/>
  <c r="AP148" i="4"/>
  <c r="BW148" i="4" s="1"/>
  <c r="AQ148" i="4"/>
  <c r="BX148" i="4" s="1"/>
  <c r="AR148" i="4"/>
  <c r="BY148" i="4" s="1"/>
  <c r="AS148" i="4"/>
  <c r="BZ148" i="4" s="1"/>
  <c r="AT148" i="4"/>
  <c r="CA148" i="4" s="1"/>
  <c r="AU148" i="4"/>
  <c r="CB148" i="4" s="1"/>
  <c r="AV148" i="4"/>
  <c r="CC148" i="4" s="1"/>
  <c r="AW148" i="4"/>
  <c r="CD148" i="4" s="1"/>
  <c r="AX148" i="4"/>
  <c r="CE148" i="4" s="1"/>
  <c r="AY148" i="4"/>
  <c r="CF148" i="4" s="1"/>
  <c r="AZ148" i="4"/>
  <c r="CG148" i="4" s="1"/>
  <c r="BA148" i="4"/>
  <c r="CH148" i="4" s="1"/>
  <c r="BB148" i="4"/>
  <c r="CI148" i="4" s="1"/>
  <c r="BC148" i="4"/>
  <c r="CJ148" i="4" s="1"/>
  <c r="BD148" i="4"/>
  <c r="CK148" i="4" s="1"/>
  <c r="BE148" i="4"/>
  <c r="CL148" i="4" s="1"/>
  <c r="BF148" i="4"/>
  <c r="CM148" i="4" s="1"/>
  <c r="BG148" i="4"/>
  <c r="CN148" i="4" s="1"/>
  <c r="BH148" i="4"/>
  <c r="CO148" i="4" s="1"/>
  <c r="BI148" i="4"/>
  <c r="CP148" i="4" s="1"/>
  <c r="BJ148" i="4"/>
  <c r="CQ148" i="4" s="1"/>
  <c r="BK148" i="4"/>
  <c r="CR148" i="4" s="1"/>
  <c r="BL148" i="4"/>
  <c r="CS148" i="4" s="1"/>
  <c r="BM148" i="4"/>
  <c r="CT148" i="4" s="1"/>
  <c r="BN148" i="4"/>
  <c r="CU148" i="4" s="1"/>
  <c r="BO148" i="4"/>
  <c r="CV148" i="4" s="1"/>
  <c r="BP148" i="4"/>
  <c r="CW148" i="4" s="1"/>
  <c r="BQ148" i="4"/>
  <c r="CX148" i="4" s="1"/>
  <c r="BR148" i="4"/>
  <c r="CY148" i="4" s="1"/>
  <c r="AN149" i="4"/>
  <c r="BU149" i="4" s="1"/>
  <c r="AO149" i="4"/>
  <c r="BV149" i="4" s="1"/>
  <c r="AP149" i="4"/>
  <c r="BW149" i="4" s="1"/>
  <c r="AQ149" i="4"/>
  <c r="BX149" i="4" s="1"/>
  <c r="AR149" i="4"/>
  <c r="BY149" i="4" s="1"/>
  <c r="AS149" i="4"/>
  <c r="BZ149" i="4" s="1"/>
  <c r="AT149" i="4"/>
  <c r="CA149" i="4" s="1"/>
  <c r="AU149" i="4"/>
  <c r="CB149" i="4" s="1"/>
  <c r="AV149" i="4"/>
  <c r="CC149" i="4" s="1"/>
  <c r="AW149" i="4"/>
  <c r="CD149" i="4" s="1"/>
  <c r="AX149" i="4"/>
  <c r="CE149" i="4" s="1"/>
  <c r="AY149" i="4"/>
  <c r="CF149" i="4" s="1"/>
  <c r="AZ149" i="4"/>
  <c r="CG149" i="4" s="1"/>
  <c r="BA149" i="4"/>
  <c r="CH149" i="4" s="1"/>
  <c r="BB149" i="4"/>
  <c r="CI149" i="4" s="1"/>
  <c r="BC149" i="4"/>
  <c r="CJ149" i="4" s="1"/>
  <c r="BD149" i="4"/>
  <c r="CK149" i="4" s="1"/>
  <c r="BE149" i="4"/>
  <c r="CL149" i="4" s="1"/>
  <c r="BF149" i="4"/>
  <c r="CM149" i="4" s="1"/>
  <c r="BG149" i="4"/>
  <c r="CN149" i="4" s="1"/>
  <c r="BH149" i="4"/>
  <c r="CO149" i="4" s="1"/>
  <c r="BI149" i="4"/>
  <c r="CP149" i="4" s="1"/>
  <c r="BJ149" i="4"/>
  <c r="CQ149" i="4" s="1"/>
  <c r="BK149" i="4"/>
  <c r="CR149" i="4" s="1"/>
  <c r="BL149" i="4"/>
  <c r="CS149" i="4" s="1"/>
  <c r="BM149" i="4"/>
  <c r="CT149" i="4" s="1"/>
  <c r="BN149" i="4"/>
  <c r="CU149" i="4" s="1"/>
  <c r="BO149" i="4"/>
  <c r="CV149" i="4" s="1"/>
  <c r="BP149" i="4"/>
  <c r="CW149" i="4" s="1"/>
  <c r="BQ149" i="4"/>
  <c r="CX149" i="4" s="1"/>
  <c r="BR149" i="4"/>
  <c r="CY149" i="4" s="1"/>
  <c r="AN150" i="4"/>
  <c r="BU150" i="4" s="1"/>
  <c r="AO150" i="4"/>
  <c r="BV150" i="4" s="1"/>
  <c r="AP150" i="4"/>
  <c r="BW150" i="4" s="1"/>
  <c r="AQ150" i="4"/>
  <c r="BX150" i="4" s="1"/>
  <c r="AR150" i="4"/>
  <c r="BY150" i="4" s="1"/>
  <c r="AS150" i="4"/>
  <c r="BZ150" i="4" s="1"/>
  <c r="AT150" i="4"/>
  <c r="CA150" i="4" s="1"/>
  <c r="AU150" i="4"/>
  <c r="CB150" i="4" s="1"/>
  <c r="AV150" i="4"/>
  <c r="CC150" i="4" s="1"/>
  <c r="AW150" i="4"/>
  <c r="CD150" i="4" s="1"/>
  <c r="AX150" i="4"/>
  <c r="CE150" i="4" s="1"/>
  <c r="AY150" i="4"/>
  <c r="CF150" i="4" s="1"/>
  <c r="AZ150" i="4"/>
  <c r="CG150" i="4" s="1"/>
  <c r="BA150" i="4"/>
  <c r="CH150" i="4" s="1"/>
  <c r="BB150" i="4"/>
  <c r="CI150" i="4" s="1"/>
  <c r="BC150" i="4"/>
  <c r="CJ150" i="4" s="1"/>
  <c r="BD150" i="4"/>
  <c r="CK150" i="4" s="1"/>
  <c r="BE150" i="4"/>
  <c r="CL150" i="4" s="1"/>
  <c r="BF150" i="4"/>
  <c r="CM150" i="4" s="1"/>
  <c r="BG150" i="4"/>
  <c r="CN150" i="4" s="1"/>
  <c r="BH150" i="4"/>
  <c r="CO150" i="4" s="1"/>
  <c r="BI150" i="4"/>
  <c r="CP150" i="4" s="1"/>
  <c r="BJ150" i="4"/>
  <c r="CQ150" i="4" s="1"/>
  <c r="BK150" i="4"/>
  <c r="CR150" i="4" s="1"/>
  <c r="BL150" i="4"/>
  <c r="CS150" i="4" s="1"/>
  <c r="BM150" i="4"/>
  <c r="CT150" i="4" s="1"/>
  <c r="BN150" i="4"/>
  <c r="CU150" i="4" s="1"/>
  <c r="BO150" i="4"/>
  <c r="CV150" i="4" s="1"/>
  <c r="BP150" i="4"/>
  <c r="CW150" i="4" s="1"/>
  <c r="BQ150" i="4"/>
  <c r="CX150" i="4" s="1"/>
  <c r="BR150" i="4"/>
  <c r="CY150" i="4" s="1"/>
  <c r="AN151" i="4"/>
  <c r="BU151" i="4" s="1"/>
  <c r="AO151" i="4"/>
  <c r="BV151" i="4" s="1"/>
  <c r="AP151" i="4"/>
  <c r="BW151" i="4" s="1"/>
  <c r="AQ151" i="4"/>
  <c r="BX151" i="4" s="1"/>
  <c r="AR151" i="4"/>
  <c r="BY151" i="4" s="1"/>
  <c r="AS151" i="4"/>
  <c r="BZ151" i="4" s="1"/>
  <c r="AT151" i="4"/>
  <c r="CA151" i="4" s="1"/>
  <c r="AU151" i="4"/>
  <c r="CB151" i="4" s="1"/>
  <c r="AV151" i="4"/>
  <c r="CC151" i="4" s="1"/>
  <c r="AW151" i="4"/>
  <c r="CD151" i="4" s="1"/>
  <c r="AX151" i="4"/>
  <c r="CE151" i="4" s="1"/>
  <c r="AY151" i="4"/>
  <c r="CF151" i="4" s="1"/>
  <c r="AZ151" i="4"/>
  <c r="CG151" i="4" s="1"/>
  <c r="BA151" i="4"/>
  <c r="CH151" i="4" s="1"/>
  <c r="BB151" i="4"/>
  <c r="CI151" i="4" s="1"/>
  <c r="BC151" i="4"/>
  <c r="CJ151" i="4" s="1"/>
  <c r="BD151" i="4"/>
  <c r="CK151" i="4" s="1"/>
  <c r="BE151" i="4"/>
  <c r="CL151" i="4" s="1"/>
  <c r="BF151" i="4"/>
  <c r="CM151" i="4" s="1"/>
  <c r="BG151" i="4"/>
  <c r="CN151" i="4" s="1"/>
  <c r="BH151" i="4"/>
  <c r="CO151" i="4" s="1"/>
  <c r="BI151" i="4"/>
  <c r="CP151" i="4" s="1"/>
  <c r="BJ151" i="4"/>
  <c r="CQ151" i="4" s="1"/>
  <c r="BK151" i="4"/>
  <c r="CR151" i="4" s="1"/>
  <c r="BL151" i="4"/>
  <c r="CS151" i="4" s="1"/>
  <c r="BM151" i="4"/>
  <c r="CT151" i="4" s="1"/>
  <c r="BN151" i="4"/>
  <c r="CU151" i="4" s="1"/>
  <c r="BO151" i="4"/>
  <c r="CV151" i="4" s="1"/>
  <c r="BP151" i="4"/>
  <c r="CW151" i="4" s="1"/>
  <c r="BQ151" i="4"/>
  <c r="CX151" i="4" s="1"/>
  <c r="BR151" i="4"/>
  <c r="CY151" i="4" s="1"/>
  <c r="AN152" i="4"/>
  <c r="BU152" i="4" s="1"/>
  <c r="AO152" i="4"/>
  <c r="BV152" i="4" s="1"/>
  <c r="AP152" i="4"/>
  <c r="BW152" i="4" s="1"/>
  <c r="AQ152" i="4"/>
  <c r="BX152" i="4" s="1"/>
  <c r="AR152" i="4"/>
  <c r="BY152" i="4" s="1"/>
  <c r="AS152" i="4"/>
  <c r="BZ152" i="4" s="1"/>
  <c r="AT152" i="4"/>
  <c r="CA152" i="4" s="1"/>
  <c r="AU152" i="4"/>
  <c r="CB152" i="4" s="1"/>
  <c r="AV152" i="4"/>
  <c r="CC152" i="4" s="1"/>
  <c r="AW152" i="4"/>
  <c r="CD152" i="4" s="1"/>
  <c r="AX152" i="4"/>
  <c r="CE152" i="4" s="1"/>
  <c r="AY152" i="4"/>
  <c r="CF152" i="4" s="1"/>
  <c r="AZ152" i="4"/>
  <c r="CG152" i="4" s="1"/>
  <c r="BA152" i="4"/>
  <c r="CH152" i="4" s="1"/>
  <c r="BB152" i="4"/>
  <c r="CI152" i="4" s="1"/>
  <c r="BC152" i="4"/>
  <c r="CJ152" i="4" s="1"/>
  <c r="BD152" i="4"/>
  <c r="CK152" i="4" s="1"/>
  <c r="BE152" i="4"/>
  <c r="CL152" i="4" s="1"/>
  <c r="BF152" i="4"/>
  <c r="CM152" i="4" s="1"/>
  <c r="BG152" i="4"/>
  <c r="CN152" i="4" s="1"/>
  <c r="BH152" i="4"/>
  <c r="CO152" i="4" s="1"/>
  <c r="BI152" i="4"/>
  <c r="CP152" i="4" s="1"/>
  <c r="BJ152" i="4"/>
  <c r="CQ152" i="4" s="1"/>
  <c r="BK152" i="4"/>
  <c r="CR152" i="4" s="1"/>
  <c r="BL152" i="4"/>
  <c r="CS152" i="4" s="1"/>
  <c r="BM152" i="4"/>
  <c r="CT152" i="4" s="1"/>
  <c r="BN152" i="4"/>
  <c r="CU152" i="4" s="1"/>
  <c r="BO152" i="4"/>
  <c r="CV152" i="4" s="1"/>
  <c r="BP152" i="4"/>
  <c r="CW152" i="4" s="1"/>
  <c r="BQ152" i="4"/>
  <c r="CX152" i="4" s="1"/>
  <c r="BR152" i="4"/>
  <c r="CY152" i="4" s="1"/>
  <c r="AN153" i="4"/>
  <c r="BU153" i="4" s="1"/>
  <c r="AO153" i="4"/>
  <c r="BV153" i="4" s="1"/>
  <c r="AP153" i="4"/>
  <c r="BW153" i="4" s="1"/>
  <c r="AQ153" i="4"/>
  <c r="BX153" i="4" s="1"/>
  <c r="AR153" i="4"/>
  <c r="BY153" i="4" s="1"/>
  <c r="AS153" i="4"/>
  <c r="BZ153" i="4" s="1"/>
  <c r="AT153" i="4"/>
  <c r="CA153" i="4" s="1"/>
  <c r="AU153" i="4"/>
  <c r="CB153" i="4" s="1"/>
  <c r="AV153" i="4"/>
  <c r="CC153" i="4" s="1"/>
  <c r="AW153" i="4"/>
  <c r="CD153" i="4" s="1"/>
  <c r="AX153" i="4"/>
  <c r="CE153" i="4" s="1"/>
  <c r="AY153" i="4"/>
  <c r="CF153" i="4" s="1"/>
  <c r="AZ153" i="4"/>
  <c r="CG153" i="4" s="1"/>
  <c r="BA153" i="4"/>
  <c r="CH153" i="4" s="1"/>
  <c r="BB153" i="4"/>
  <c r="CI153" i="4" s="1"/>
  <c r="BC153" i="4"/>
  <c r="CJ153" i="4" s="1"/>
  <c r="BD153" i="4"/>
  <c r="CK153" i="4" s="1"/>
  <c r="BE153" i="4"/>
  <c r="CL153" i="4" s="1"/>
  <c r="BF153" i="4"/>
  <c r="CM153" i="4" s="1"/>
  <c r="BG153" i="4"/>
  <c r="CN153" i="4" s="1"/>
  <c r="BH153" i="4"/>
  <c r="CO153" i="4" s="1"/>
  <c r="BI153" i="4"/>
  <c r="CP153" i="4" s="1"/>
  <c r="BJ153" i="4"/>
  <c r="CQ153" i="4" s="1"/>
  <c r="BK153" i="4"/>
  <c r="CR153" i="4" s="1"/>
  <c r="BL153" i="4"/>
  <c r="CS153" i="4" s="1"/>
  <c r="BM153" i="4"/>
  <c r="CT153" i="4" s="1"/>
  <c r="BN153" i="4"/>
  <c r="CU153" i="4" s="1"/>
  <c r="BO153" i="4"/>
  <c r="CV153" i="4" s="1"/>
  <c r="BP153" i="4"/>
  <c r="CW153" i="4" s="1"/>
  <c r="BQ153" i="4"/>
  <c r="CX153" i="4" s="1"/>
  <c r="BR153" i="4"/>
  <c r="CY153" i="4" s="1"/>
  <c r="EH136" i="4"/>
  <c r="EI136" i="4"/>
  <c r="EJ136" i="4"/>
  <c r="EK136" i="4"/>
  <c r="EL136" i="4"/>
  <c r="EM136" i="4"/>
  <c r="EN136" i="4"/>
  <c r="EO136" i="4"/>
  <c r="EP136" i="4"/>
  <c r="EQ136" i="4"/>
  <c r="ER136" i="4"/>
  <c r="ES136" i="4"/>
  <c r="ET136" i="4"/>
  <c r="EU136" i="4"/>
  <c r="EV136" i="4"/>
  <c r="EW136" i="4"/>
  <c r="EX136" i="4"/>
  <c r="EY136" i="4"/>
  <c r="EZ136" i="4"/>
  <c r="FA136" i="4"/>
  <c r="FB136" i="4"/>
  <c r="FC136" i="4"/>
  <c r="FD136" i="4"/>
  <c r="FE136" i="4"/>
  <c r="FF136" i="4"/>
  <c r="FG136" i="4"/>
  <c r="FH136" i="4"/>
  <c r="FI136" i="4"/>
  <c r="FJ136" i="4"/>
  <c r="FK136" i="4"/>
  <c r="FL136" i="4"/>
  <c r="FM137" i="4"/>
  <c r="FM138" i="4"/>
  <c r="FM139" i="4"/>
  <c r="FM140" i="4"/>
  <c r="FM141" i="4"/>
  <c r="FM142" i="4"/>
  <c r="FM143" i="4"/>
  <c r="FM144" i="4"/>
  <c r="FM145" i="4"/>
  <c r="FM146" i="4"/>
  <c r="FM147" i="4"/>
  <c r="FM148" i="4"/>
  <c r="FM149" i="4"/>
  <c r="FM150" i="4"/>
  <c r="FM151" i="4"/>
  <c r="FM152" i="4"/>
  <c r="FM153" i="4"/>
  <c r="GT137" i="4"/>
  <c r="HK137" i="4"/>
  <c r="HS137" i="4"/>
  <c r="GT138" i="4"/>
  <c r="GT139" i="4"/>
  <c r="GT140" i="4"/>
  <c r="GT141" i="4"/>
  <c r="AJ141" i="4" s="1"/>
  <c r="GT142" i="4"/>
  <c r="GT145" i="4"/>
  <c r="GT146" i="4"/>
  <c r="IA147" i="4"/>
  <c r="GT151" i="4"/>
  <c r="GT152" i="4"/>
  <c r="GT153" i="4"/>
  <c r="GV138" i="4"/>
  <c r="GW138" i="4"/>
  <c r="GX138" i="4"/>
  <c r="GY138" i="4"/>
  <c r="GZ138" i="4"/>
  <c r="HA138" i="4"/>
  <c r="HB138" i="4"/>
  <c r="HC138" i="4"/>
  <c r="HD138" i="4"/>
  <c r="HE138" i="4"/>
  <c r="HF138" i="4"/>
  <c r="HG138" i="4"/>
  <c r="HH138" i="4"/>
  <c r="HI138" i="4"/>
  <c r="HJ138" i="4"/>
  <c r="HK138" i="4"/>
  <c r="HL138" i="4"/>
  <c r="HM138" i="4"/>
  <c r="HN138" i="4"/>
  <c r="HO138" i="4"/>
  <c r="HP138" i="4"/>
  <c r="HQ138" i="4"/>
  <c r="HR138" i="4"/>
  <c r="HS138" i="4"/>
  <c r="HT138" i="4"/>
  <c r="HU138" i="4"/>
  <c r="HV138" i="4"/>
  <c r="HW138" i="4"/>
  <c r="HX138" i="4"/>
  <c r="HY138" i="4"/>
  <c r="HZ138" i="4"/>
  <c r="IA143" i="4"/>
  <c r="IA144" i="4"/>
  <c r="IA150" i="4"/>
  <c r="KP141" i="4"/>
  <c r="KP142" i="4"/>
  <c r="AK142" i="4" s="1"/>
  <c r="KP143" i="4"/>
  <c r="KP144" i="4"/>
  <c r="KP145" i="4"/>
  <c r="KP146" i="4"/>
  <c r="KP147" i="4"/>
  <c r="KP148" i="4"/>
  <c r="KP149" i="4"/>
  <c r="KP150" i="4"/>
  <c r="KP151" i="4"/>
  <c r="KP152" i="4"/>
  <c r="KP153" i="4"/>
  <c r="GV137" i="4"/>
  <c r="GW137" i="4"/>
  <c r="GX137" i="4"/>
  <c r="GY137" i="4"/>
  <c r="GZ137" i="4"/>
  <c r="HA137" i="4"/>
  <c r="HB137" i="4"/>
  <c r="HD137" i="4"/>
  <c r="HE137" i="4"/>
  <c r="HF137" i="4"/>
  <c r="HG137" i="4"/>
  <c r="HH137" i="4"/>
  <c r="HI137" i="4"/>
  <c r="HJ137" i="4"/>
  <c r="HL137" i="4"/>
  <c r="HM137" i="4"/>
  <c r="HN137" i="4"/>
  <c r="HO137" i="4"/>
  <c r="HP137" i="4"/>
  <c r="HQ137" i="4"/>
  <c r="HR137" i="4"/>
  <c r="HT137" i="4"/>
  <c r="HU137" i="4"/>
  <c r="HV137" i="4"/>
  <c r="HW137" i="4"/>
  <c r="HX137" i="4"/>
  <c r="HY137" i="4"/>
  <c r="HZ137" i="4"/>
  <c r="AF168" i="3"/>
  <c r="AF183" i="3" s="1"/>
  <c r="AE168" i="3"/>
  <c r="AE183" i="3" s="1"/>
  <c r="AD168" i="3"/>
  <c r="AD183" i="3" s="1"/>
  <c r="AC168" i="3"/>
  <c r="AC183" i="3" s="1"/>
  <c r="AB168" i="3"/>
  <c r="AB183" i="3" s="1"/>
  <c r="AA168" i="3"/>
  <c r="AA183" i="3" s="1"/>
  <c r="Z168" i="3"/>
  <c r="Z183" i="3" s="1"/>
  <c r="Y168" i="3"/>
  <c r="Y183" i="3" s="1"/>
  <c r="X168" i="3"/>
  <c r="X183" i="3" s="1"/>
  <c r="W168" i="3"/>
  <c r="W183" i="3" s="1"/>
  <c r="V168" i="3"/>
  <c r="V183" i="3" s="1"/>
  <c r="U168" i="3"/>
  <c r="U183" i="3" s="1"/>
  <c r="T168" i="3"/>
  <c r="T183" i="3" s="1"/>
  <c r="S168" i="3"/>
  <c r="S183" i="3" s="1"/>
  <c r="R168" i="3"/>
  <c r="R183" i="3" s="1"/>
  <c r="Q168" i="3"/>
  <c r="Q183" i="3" s="1"/>
  <c r="P168" i="3"/>
  <c r="P183" i="3" s="1"/>
  <c r="O168" i="3"/>
  <c r="O183" i="3" s="1"/>
  <c r="N168" i="3"/>
  <c r="N183" i="3" s="1"/>
  <c r="M168" i="3"/>
  <c r="M183" i="3" s="1"/>
  <c r="L168" i="3"/>
  <c r="L183" i="3" s="1"/>
  <c r="K168" i="3"/>
  <c r="K183" i="3" s="1"/>
  <c r="J168" i="3"/>
  <c r="J183" i="3" s="1"/>
  <c r="I168" i="3"/>
  <c r="I183" i="3" s="1"/>
  <c r="H168" i="3"/>
  <c r="H183" i="3" s="1"/>
  <c r="G168" i="3"/>
  <c r="G183" i="3" s="1"/>
  <c r="F168" i="3"/>
  <c r="F183" i="3" s="1"/>
  <c r="E168" i="3"/>
  <c r="E183" i="3" s="1"/>
  <c r="D168" i="3"/>
  <c r="D183" i="3" s="1"/>
  <c r="C168" i="3"/>
  <c r="C183" i="3" s="1"/>
  <c r="B168" i="3"/>
  <c r="B183" i="3" s="1"/>
  <c r="EB164" i="3"/>
  <c r="EA164" i="3"/>
  <c r="DZ164" i="3"/>
  <c r="DY164" i="3"/>
  <c r="DX164" i="3"/>
  <c r="DW164" i="3"/>
  <c r="DV164" i="3"/>
  <c r="DU164" i="3"/>
  <c r="DT164" i="3"/>
  <c r="DS164" i="3"/>
  <c r="DR164" i="3"/>
  <c r="DQ164" i="3"/>
  <c r="DP164" i="3"/>
  <c r="DO164" i="3"/>
  <c r="DN164" i="3"/>
  <c r="DM164" i="3"/>
  <c r="DL164" i="3"/>
  <c r="DK164" i="3"/>
  <c r="DJ164" i="3"/>
  <c r="DI164" i="3"/>
  <c r="DH164" i="3"/>
  <c r="DG164" i="3"/>
  <c r="DF164" i="3"/>
  <c r="DE164" i="3"/>
  <c r="DD164" i="3"/>
  <c r="DC164" i="3"/>
  <c r="DB164" i="3"/>
  <c r="DA164" i="3"/>
  <c r="CZ164" i="3"/>
  <c r="CY164" i="3"/>
  <c r="CX164" i="3"/>
  <c r="AF162" i="3"/>
  <c r="AE162" i="3"/>
  <c r="AD162" i="3"/>
  <c r="AC162" i="3"/>
  <c r="AB162" i="3"/>
  <c r="AA162" i="3"/>
  <c r="Z162" i="3"/>
  <c r="Y162" i="3"/>
  <c r="X162" i="3"/>
  <c r="W162" i="3"/>
  <c r="V162" i="3"/>
  <c r="U162" i="3"/>
  <c r="T162" i="3"/>
  <c r="S162" i="3"/>
  <c r="R162" i="3"/>
  <c r="Q162" i="3"/>
  <c r="P162" i="3"/>
  <c r="O162" i="3"/>
  <c r="N162" i="3"/>
  <c r="M162" i="3"/>
  <c r="L162" i="3"/>
  <c r="K162" i="3"/>
  <c r="J162" i="3"/>
  <c r="I162" i="3"/>
  <c r="H162" i="3"/>
  <c r="G162" i="3"/>
  <c r="F162" i="3"/>
  <c r="E162" i="3"/>
  <c r="D162" i="3"/>
  <c r="C162" i="3"/>
  <c r="B162" i="3"/>
  <c r="AK161" i="3"/>
  <c r="BR161" i="3" s="1"/>
  <c r="AL161" i="3"/>
  <c r="BS161" i="3" s="1"/>
  <c r="AM161" i="3"/>
  <c r="AN161" i="3"/>
  <c r="AO161" i="3"/>
  <c r="BV161" i="3" s="1"/>
  <c r="AP161" i="3"/>
  <c r="AQ161" i="3"/>
  <c r="AR161" i="3"/>
  <c r="AS161" i="3"/>
  <c r="BZ161" i="3" s="1"/>
  <c r="AT161" i="3"/>
  <c r="CA161" i="3" s="1"/>
  <c r="AU161" i="3"/>
  <c r="AV161" i="3"/>
  <c r="AW161" i="3"/>
  <c r="CD161" i="3" s="1"/>
  <c r="AX161" i="3"/>
  <c r="AY161" i="3"/>
  <c r="AZ161" i="3"/>
  <c r="CG161" i="3" s="1"/>
  <c r="BA161" i="3"/>
  <c r="CH161" i="3" s="1"/>
  <c r="BB161" i="3"/>
  <c r="CI161" i="3" s="1"/>
  <c r="BC161" i="3"/>
  <c r="BD161" i="3"/>
  <c r="BE161" i="3"/>
  <c r="BF161" i="3"/>
  <c r="BG161" i="3"/>
  <c r="BH161" i="3"/>
  <c r="CO161" i="3" s="1"/>
  <c r="BI161" i="3"/>
  <c r="CP161" i="3" s="1"/>
  <c r="BJ161" i="3"/>
  <c r="CQ161" i="3" s="1"/>
  <c r="BK161" i="3"/>
  <c r="BL161" i="3"/>
  <c r="BM161" i="3"/>
  <c r="CT161" i="3" s="1"/>
  <c r="BN161" i="3"/>
  <c r="BO161"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BO121" i="3"/>
  <c r="AK122" i="3"/>
  <c r="AL122" i="3"/>
  <c r="AM122" i="3"/>
  <c r="AN122" i="3"/>
  <c r="AO122" i="3"/>
  <c r="AP122" i="3"/>
  <c r="AQ122" i="3"/>
  <c r="AR122" i="3"/>
  <c r="AS122" i="3"/>
  <c r="AT122" i="3"/>
  <c r="AU122" i="3"/>
  <c r="AV122" i="3"/>
  <c r="AW122" i="3"/>
  <c r="AX122" i="3"/>
  <c r="AY122" i="3"/>
  <c r="AZ122" i="3"/>
  <c r="BA122" i="3"/>
  <c r="BB122" i="3"/>
  <c r="BC122" i="3"/>
  <c r="BD122" i="3"/>
  <c r="BE122" i="3"/>
  <c r="BF122" i="3"/>
  <c r="BG122" i="3"/>
  <c r="BH122" i="3"/>
  <c r="BI122" i="3"/>
  <c r="BJ122" i="3"/>
  <c r="BK122" i="3"/>
  <c r="BL122" i="3"/>
  <c r="BM122" i="3"/>
  <c r="BN122" i="3"/>
  <c r="BO122" i="3"/>
  <c r="AK123" i="3"/>
  <c r="AL123" i="3"/>
  <c r="AM123" i="3"/>
  <c r="AN123" i="3"/>
  <c r="AO123" i="3"/>
  <c r="AP123" i="3"/>
  <c r="AQ123" i="3"/>
  <c r="AR123" i="3"/>
  <c r="AS123" i="3"/>
  <c r="AT123" i="3"/>
  <c r="AU123" i="3"/>
  <c r="AV123" i="3"/>
  <c r="AW123" i="3"/>
  <c r="AX123" i="3"/>
  <c r="AY123" i="3"/>
  <c r="AZ123" i="3"/>
  <c r="BA123" i="3"/>
  <c r="BB123" i="3"/>
  <c r="BC123" i="3"/>
  <c r="BD123" i="3"/>
  <c r="BE123" i="3"/>
  <c r="BF123" i="3"/>
  <c r="BG123" i="3"/>
  <c r="BH123" i="3"/>
  <c r="BI123" i="3"/>
  <c r="BJ123" i="3"/>
  <c r="BK123" i="3"/>
  <c r="BL123" i="3"/>
  <c r="BM123" i="3"/>
  <c r="BN123" i="3"/>
  <c r="BO123" i="3"/>
  <c r="AK124" i="3"/>
  <c r="AL124" i="3"/>
  <c r="AM124" i="3"/>
  <c r="BT124" i="3" s="1"/>
  <c r="AN124" i="3"/>
  <c r="BU124" i="3" s="1"/>
  <c r="AO124" i="3"/>
  <c r="BV124" i="3" s="1"/>
  <c r="AP124" i="3"/>
  <c r="AQ124" i="3"/>
  <c r="AR124" i="3"/>
  <c r="AS124" i="3"/>
  <c r="BZ124" i="3" s="1"/>
  <c r="AT124" i="3"/>
  <c r="AU124" i="3"/>
  <c r="CB124" i="3" s="1"/>
  <c r="AV124" i="3"/>
  <c r="CC124" i="3" s="1"/>
  <c r="AW124" i="3"/>
  <c r="CD124" i="3" s="1"/>
  <c r="AX124" i="3"/>
  <c r="CE124" i="3" s="1"/>
  <c r="AY124" i="3"/>
  <c r="AZ124" i="3"/>
  <c r="BA124" i="3"/>
  <c r="CH124" i="3" s="1"/>
  <c r="BB124" i="3"/>
  <c r="BC124" i="3"/>
  <c r="CJ124" i="3" s="1"/>
  <c r="BD124" i="3"/>
  <c r="CK124" i="3" s="1"/>
  <c r="BE124" i="3"/>
  <c r="CL124" i="3" s="1"/>
  <c r="BF124" i="3"/>
  <c r="CM124" i="3" s="1"/>
  <c r="BG124" i="3"/>
  <c r="BH124" i="3"/>
  <c r="BI124" i="3"/>
  <c r="CP124" i="3" s="1"/>
  <c r="BJ124" i="3"/>
  <c r="BK124" i="3"/>
  <c r="CR124" i="3" s="1"/>
  <c r="BL124" i="3"/>
  <c r="CS124" i="3" s="1"/>
  <c r="BM124" i="3"/>
  <c r="CT124" i="3" s="1"/>
  <c r="BN124" i="3"/>
  <c r="CU124" i="3" s="1"/>
  <c r="BO124" i="3"/>
  <c r="AK125" i="3"/>
  <c r="AL125" i="3"/>
  <c r="BS125" i="3" s="1"/>
  <c r="AM125" i="3"/>
  <c r="AN125" i="3"/>
  <c r="BU125" i="3" s="1"/>
  <c r="AO125" i="3"/>
  <c r="BV125" i="3" s="1"/>
  <c r="AP125" i="3"/>
  <c r="BW125" i="3" s="1"/>
  <c r="AQ125" i="3"/>
  <c r="AR125" i="3"/>
  <c r="BY125" i="3" s="1"/>
  <c r="AS125" i="3"/>
  <c r="AT125" i="3"/>
  <c r="CA125" i="3" s="1"/>
  <c r="AU125" i="3"/>
  <c r="AV125" i="3"/>
  <c r="CC125" i="3" s="1"/>
  <c r="AW125" i="3"/>
  <c r="CD125" i="3" s="1"/>
  <c r="AX125" i="3"/>
  <c r="CE125" i="3" s="1"/>
  <c r="AY125" i="3"/>
  <c r="CF125" i="3" s="1"/>
  <c r="AZ125" i="3"/>
  <c r="CG125" i="3" s="1"/>
  <c r="BA125" i="3"/>
  <c r="BB125" i="3"/>
  <c r="CI125" i="3" s="1"/>
  <c r="BC125" i="3"/>
  <c r="BD125" i="3"/>
  <c r="CK125" i="3" s="1"/>
  <c r="BE125" i="3"/>
  <c r="CL125" i="3" s="1"/>
  <c r="BF125" i="3"/>
  <c r="CM125" i="3" s="1"/>
  <c r="BG125" i="3"/>
  <c r="CN125" i="3" s="1"/>
  <c r="BH125" i="3"/>
  <c r="CO125" i="3" s="1"/>
  <c r="BI125" i="3"/>
  <c r="BJ125" i="3"/>
  <c r="BK125" i="3"/>
  <c r="BL125" i="3"/>
  <c r="BM125" i="3"/>
  <c r="CT125" i="3" s="1"/>
  <c r="BN125" i="3"/>
  <c r="CU125" i="3" s="1"/>
  <c r="BO125" i="3"/>
  <c r="CV125" i="3" s="1"/>
  <c r="AK126" i="3"/>
  <c r="AL126" i="3"/>
  <c r="AM126" i="3"/>
  <c r="BT126" i="3" s="1"/>
  <c r="AN126" i="3"/>
  <c r="AO126" i="3"/>
  <c r="AP126" i="3"/>
  <c r="BW126" i="3" s="1"/>
  <c r="AQ126" i="3"/>
  <c r="BX126" i="3" s="1"/>
  <c r="AR126" i="3"/>
  <c r="AS126" i="3"/>
  <c r="AT126" i="3"/>
  <c r="AU126" i="3"/>
  <c r="AV126" i="3"/>
  <c r="AW126" i="3"/>
  <c r="CD126" i="3" s="1"/>
  <c r="AX126" i="3"/>
  <c r="CE126" i="3" s="1"/>
  <c r="AY126" i="3"/>
  <c r="CF126" i="3" s="1"/>
  <c r="AZ126" i="3"/>
  <c r="CG126" i="3" s="1"/>
  <c r="BA126" i="3"/>
  <c r="BB126" i="3"/>
  <c r="BC126" i="3"/>
  <c r="CJ126" i="3" s="1"/>
  <c r="BD126" i="3"/>
  <c r="BE126" i="3"/>
  <c r="CL126" i="3" s="1"/>
  <c r="BF126" i="3"/>
  <c r="CM126" i="3" s="1"/>
  <c r="BG126" i="3"/>
  <c r="CN126" i="3" s="1"/>
  <c r="BH126" i="3"/>
  <c r="CO126" i="3" s="1"/>
  <c r="BI126" i="3"/>
  <c r="BJ126" i="3"/>
  <c r="BK126" i="3"/>
  <c r="CR126" i="3" s="1"/>
  <c r="BL126" i="3"/>
  <c r="BM126" i="3"/>
  <c r="CT126" i="3" s="1"/>
  <c r="BN126" i="3"/>
  <c r="CU126" i="3" s="1"/>
  <c r="BO126" i="3"/>
  <c r="CV126" i="3" s="1"/>
  <c r="AK127" i="3"/>
  <c r="BR127" i="3" s="1"/>
  <c r="AL127" i="3"/>
  <c r="AM127" i="3"/>
  <c r="AN127" i="3"/>
  <c r="AO127" i="3"/>
  <c r="AP127" i="3"/>
  <c r="BW127" i="3" s="1"/>
  <c r="AQ127" i="3"/>
  <c r="BX127" i="3" s="1"/>
  <c r="AR127" i="3"/>
  <c r="BY127" i="3" s="1"/>
  <c r="AS127" i="3"/>
  <c r="BZ127" i="3" s="1"/>
  <c r="AT127" i="3"/>
  <c r="AU127" i="3"/>
  <c r="AV127" i="3"/>
  <c r="CC127" i="3" s="1"/>
  <c r="AW127" i="3"/>
  <c r="AX127" i="3"/>
  <c r="CE127" i="3" s="1"/>
  <c r="AY127" i="3"/>
  <c r="CF127" i="3" s="1"/>
  <c r="AZ127" i="3"/>
  <c r="BA127" i="3"/>
  <c r="CH127" i="3" s="1"/>
  <c r="BB127" i="3"/>
  <c r="BC127" i="3"/>
  <c r="BD127" i="3"/>
  <c r="BE127" i="3"/>
  <c r="BF127" i="3"/>
  <c r="CM127" i="3" s="1"/>
  <c r="BG127" i="3"/>
  <c r="CN127" i="3" s="1"/>
  <c r="BH127" i="3"/>
  <c r="CO127" i="3" s="1"/>
  <c r="BI127" i="3"/>
  <c r="BJ127" i="3"/>
  <c r="BK127" i="3"/>
  <c r="BL127" i="3"/>
  <c r="BM127" i="3"/>
  <c r="BN127" i="3"/>
  <c r="CU127" i="3" s="1"/>
  <c r="BO127" i="3"/>
  <c r="CV127" i="3" s="1"/>
  <c r="AK128" i="3"/>
  <c r="BR128" i="3" s="1"/>
  <c r="AL128" i="3"/>
  <c r="BS128" i="3" s="1"/>
  <c r="AM128" i="3"/>
  <c r="AN128" i="3"/>
  <c r="AO128" i="3"/>
  <c r="BV128" i="3" s="1"/>
  <c r="AP128" i="3"/>
  <c r="AQ128" i="3"/>
  <c r="BX128" i="3" s="1"/>
  <c r="AR128" i="3"/>
  <c r="BY128" i="3" s="1"/>
  <c r="AS128" i="3"/>
  <c r="BZ128" i="3" s="1"/>
  <c r="AT128" i="3"/>
  <c r="CA128" i="3" s="1"/>
  <c r="AU128" i="3"/>
  <c r="AV128" i="3"/>
  <c r="AW128" i="3"/>
  <c r="CD128" i="3" s="1"/>
  <c r="AX128" i="3"/>
  <c r="AY128" i="3"/>
  <c r="CF128" i="3" s="1"/>
  <c r="AZ128" i="3"/>
  <c r="CG128" i="3" s="1"/>
  <c r="BA128" i="3"/>
  <c r="CH128" i="3" s="1"/>
  <c r="BB128" i="3"/>
  <c r="CI128" i="3" s="1"/>
  <c r="BC128" i="3"/>
  <c r="BD128" i="3"/>
  <c r="BE128" i="3"/>
  <c r="CL128" i="3" s="1"/>
  <c r="BF128" i="3"/>
  <c r="BG128" i="3"/>
  <c r="CN128" i="3" s="1"/>
  <c r="BH128" i="3"/>
  <c r="CO128" i="3" s="1"/>
  <c r="BI128" i="3"/>
  <c r="CP128" i="3" s="1"/>
  <c r="BJ128" i="3"/>
  <c r="CQ128" i="3" s="1"/>
  <c r="BK128" i="3"/>
  <c r="BL128" i="3"/>
  <c r="BM128" i="3"/>
  <c r="BN128" i="3"/>
  <c r="BO128" i="3"/>
  <c r="CV128" i="3" s="1"/>
  <c r="AK129" i="3"/>
  <c r="BR129" i="3" s="1"/>
  <c r="AL129" i="3"/>
  <c r="BS129" i="3" s="1"/>
  <c r="AM129" i="3"/>
  <c r="BT129" i="3" s="1"/>
  <c r="AN129" i="3"/>
  <c r="AO129" i="3"/>
  <c r="AP129" i="3"/>
  <c r="BW129" i="3" s="1"/>
  <c r="AQ129" i="3"/>
  <c r="AR129" i="3"/>
  <c r="BY129" i="3" s="1"/>
  <c r="AS129" i="3"/>
  <c r="BZ129" i="3" s="1"/>
  <c r="AT129" i="3"/>
  <c r="CA129" i="3" s="1"/>
  <c r="AU129" i="3"/>
  <c r="CB129" i="3" s="1"/>
  <c r="AV129" i="3"/>
  <c r="AW129" i="3"/>
  <c r="AX129" i="3"/>
  <c r="CE129" i="3" s="1"/>
  <c r="AY129" i="3"/>
  <c r="AZ129" i="3"/>
  <c r="CG129" i="3" s="1"/>
  <c r="BA129" i="3"/>
  <c r="CH129" i="3" s="1"/>
  <c r="BB129" i="3"/>
  <c r="CI129" i="3" s="1"/>
  <c r="BC129" i="3"/>
  <c r="CJ129" i="3" s="1"/>
  <c r="BD129" i="3"/>
  <c r="BE129" i="3"/>
  <c r="BF129" i="3"/>
  <c r="CM129" i="3" s="1"/>
  <c r="BG129" i="3"/>
  <c r="BH129" i="3"/>
  <c r="CO129" i="3" s="1"/>
  <c r="BI129" i="3"/>
  <c r="CP129" i="3" s="1"/>
  <c r="BJ129" i="3"/>
  <c r="CQ129" i="3" s="1"/>
  <c r="BK129" i="3"/>
  <c r="CR129" i="3" s="1"/>
  <c r="BL129" i="3"/>
  <c r="BM129" i="3"/>
  <c r="BN129" i="3"/>
  <c r="BO129" i="3"/>
  <c r="AK130" i="3"/>
  <c r="BR130" i="3" s="1"/>
  <c r="AL130" i="3"/>
  <c r="BS130" i="3" s="1"/>
  <c r="AM130" i="3"/>
  <c r="BT130" i="3" s="1"/>
  <c r="AN130" i="3"/>
  <c r="BU130" i="3" s="1"/>
  <c r="AO130" i="3"/>
  <c r="AP130" i="3"/>
  <c r="AQ130" i="3"/>
  <c r="BX130" i="3" s="1"/>
  <c r="AR130" i="3"/>
  <c r="BY130" i="3" s="1"/>
  <c r="AS130" i="3"/>
  <c r="BZ130" i="3" s="1"/>
  <c r="AT130" i="3"/>
  <c r="CA130" i="3" s="1"/>
  <c r="AU130" i="3"/>
  <c r="CB130" i="3" s="1"/>
  <c r="AV130" i="3"/>
  <c r="CC130" i="3" s="1"/>
  <c r="AW130" i="3"/>
  <c r="AX130" i="3"/>
  <c r="AY130" i="3"/>
  <c r="AZ130" i="3"/>
  <c r="CG130" i="3" s="1"/>
  <c r="BA130" i="3"/>
  <c r="CH130" i="3" s="1"/>
  <c r="BB130" i="3"/>
  <c r="CI130" i="3" s="1"/>
  <c r="BC130" i="3"/>
  <c r="CJ130" i="3" s="1"/>
  <c r="BD130" i="3"/>
  <c r="CK130" i="3" s="1"/>
  <c r="BE130" i="3"/>
  <c r="BF130" i="3"/>
  <c r="BG130" i="3"/>
  <c r="BH130" i="3"/>
  <c r="CO130" i="3" s="1"/>
  <c r="BI130" i="3"/>
  <c r="CP130" i="3" s="1"/>
  <c r="BJ130" i="3"/>
  <c r="CQ130" i="3" s="1"/>
  <c r="BK130" i="3"/>
  <c r="CR130" i="3" s="1"/>
  <c r="BL130" i="3"/>
  <c r="CS130" i="3" s="1"/>
  <c r="BM130" i="3"/>
  <c r="BN130" i="3"/>
  <c r="BO130" i="3"/>
  <c r="CV130" i="3" s="1"/>
  <c r="AK131" i="3"/>
  <c r="AL131" i="3"/>
  <c r="BS131" i="3" s="1"/>
  <c r="AM131" i="3"/>
  <c r="BT131" i="3" s="1"/>
  <c r="AN131" i="3"/>
  <c r="BU131" i="3" s="1"/>
  <c r="AO131" i="3"/>
  <c r="BV131" i="3" s="1"/>
  <c r="AP131" i="3"/>
  <c r="AQ131" i="3"/>
  <c r="AR131" i="3"/>
  <c r="BY131" i="3" s="1"/>
  <c r="AS131" i="3"/>
  <c r="AT131" i="3"/>
  <c r="CA131" i="3" s="1"/>
  <c r="AU131" i="3"/>
  <c r="CB131" i="3" s="1"/>
  <c r="AV131" i="3"/>
  <c r="CC131" i="3" s="1"/>
  <c r="AW131" i="3"/>
  <c r="CD131" i="3" s="1"/>
  <c r="AX131" i="3"/>
  <c r="AY131" i="3"/>
  <c r="AZ131" i="3"/>
  <c r="CG131" i="3" s="1"/>
  <c r="BA131" i="3"/>
  <c r="BB131" i="3"/>
  <c r="CI131" i="3" s="1"/>
  <c r="BC131" i="3"/>
  <c r="CJ131" i="3" s="1"/>
  <c r="BD131" i="3"/>
  <c r="CK131" i="3" s="1"/>
  <c r="BE131" i="3"/>
  <c r="CL131" i="3" s="1"/>
  <c r="BF131" i="3"/>
  <c r="BG131" i="3"/>
  <c r="BH131" i="3"/>
  <c r="CO131" i="3" s="1"/>
  <c r="BI131" i="3"/>
  <c r="BJ131" i="3"/>
  <c r="CQ131" i="3" s="1"/>
  <c r="BK131" i="3"/>
  <c r="CR131" i="3" s="1"/>
  <c r="BL131" i="3"/>
  <c r="CS131" i="3" s="1"/>
  <c r="BM131" i="3"/>
  <c r="CT131" i="3" s="1"/>
  <c r="BN131" i="3"/>
  <c r="BO131" i="3"/>
  <c r="AK132" i="3"/>
  <c r="AL132" i="3"/>
  <c r="AM132" i="3"/>
  <c r="BT132" i="3" s="1"/>
  <c r="AN132" i="3"/>
  <c r="BU132" i="3" s="1"/>
  <c r="AO132" i="3"/>
  <c r="BV132" i="3" s="1"/>
  <c r="AP132" i="3"/>
  <c r="BW132" i="3" s="1"/>
  <c r="AQ132" i="3"/>
  <c r="AR132" i="3"/>
  <c r="AS132" i="3"/>
  <c r="BZ132" i="3" s="1"/>
  <c r="AT132" i="3"/>
  <c r="AU132" i="3"/>
  <c r="CB132" i="3" s="1"/>
  <c r="AV132" i="3"/>
  <c r="CC132" i="3" s="1"/>
  <c r="AW132" i="3"/>
  <c r="CD132" i="3" s="1"/>
  <c r="AX132" i="3"/>
  <c r="CE132" i="3" s="1"/>
  <c r="AY132" i="3"/>
  <c r="AZ132" i="3"/>
  <c r="BA132" i="3"/>
  <c r="CH132" i="3" s="1"/>
  <c r="BB132" i="3"/>
  <c r="BC132" i="3"/>
  <c r="CJ132" i="3" s="1"/>
  <c r="BD132" i="3"/>
  <c r="CK132" i="3" s="1"/>
  <c r="BE132" i="3"/>
  <c r="CL132" i="3" s="1"/>
  <c r="BF132" i="3"/>
  <c r="CM132" i="3" s="1"/>
  <c r="BG132" i="3"/>
  <c r="BH132" i="3"/>
  <c r="BI132" i="3"/>
  <c r="CP132" i="3" s="1"/>
  <c r="BJ132" i="3"/>
  <c r="BK132" i="3"/>
  <c r="CR132" i="3" s="1"/>
  <c r="BL132" i="3"/>
  <c r="CS132" i="3" s="1"/>
  <c r="BM132" i="3"/>
  <c r="CT132" i="3" s="1"/>
  <c r="BN132" i="3"/>
  <c r="CU132" i="3" s="1"/>
  <c r="BO132" i="3"/>
  <c r="AK133" i="3"/>
  <c r="AL133" i="3"/>
  <c r="BS133" i="3" s="1"/>
  <c r="AM133" i="3"/>
  <c r="AN133" i="3"/>
  <c r="BU133" i="3" s="1"/>
  <c r="AO133" i="3"/>
  <c r="BV133" i="3" s="1"/>
  <c r="AP133" i="3"/>
  <c r="BW133" i="3" s="1"/>
  <c r="AQ133" i="3"/>
  <c r="BX133" i="3" s="1"/>
  <c r="AR133" i="3"/>
  <c r="AS133" i="3"/>
  <c r="AT133" i="3"/>
  <c r="CA133" i="3" s="1"/>
  <c r="AU133" i="3"/>
  <c r="AV133" i="3"/>
  <c r="CC133" i="3" s="1"/>
  <c r="AW133" i="3"/>
  <c r="CD133" i="3" s="1"/>
  <c r="AX133" i="3"/>
  <c r="CE133" i="3" s="1"/>
  <c r="AY133" i="3"/>
  <c r="CF133" i="3" s="1"/>
  <c r="AZ133" i="3"/>
  <c r="CG133" i="3" s="1"/>
  <c r="BA133" i="3"/>
  <c r="BB133" i="3"/>
  <c r="CI133" i="3" s="1"/>
  <c r="BC133" i="3"/>
  <c r="BD133" i="3"/>
  <c r="CK133" i="3" s="1"/>
  <c r="BE133" i="3"/>
  <c r="CL133" i="3" s="1"/>
  <c r="BF133" i="3"/>
  <c r="CM133" i="3" s="1"/>
  <c r="BG133" i="3"/>
  <c r="CN133" i="3" s="1"/>
  <c r="BH133" i="3"/>
  <c r="CO133" i="3" s="1"/>
  <c r="BI133" i="3"/>
  <c r="BJ133" i="3"/>
  <c r="BK133" i="3"/>
  <c r="BL133" i="3"/>
  <c r="CS133" i="3" s="1"/>
  <c r="BM133" i="3"/>
  <c r="CT133" i="3" s="1"/>
  <c r="BN133" i="3"/>
  <c r="CU133" i="3" s="1"/>
  <c r="BO133" i="3"/>
  <c r="CV133" i="3" s="1"/>
  <c r="AK134" i="3"/>
  <c r="AL134" i="3"/>
  <c r="AM134" i="3"/>
  <c r="BT134" i="3" s="1"/>
  <c r="AN134" i="3"/>
  <c r="AO134" i="3"/>
  <c r="BV134" i="3" s="1"/>
  <c r="AP134" i="3"/>
  <c r="BW134" i="3" s="1"/>
  <c r="AQ134" i="3"/>
  <c r="BX134" i="3" s="1"/>
  <c r="AR134" i="3"/>
  <c r="BY134" i="3" s="1"/>
  <c r="AS134" i="3"/>
  <c r="AT134" i="3"/>
  <c r="AU134" i="3"/>
  <c r="CB134" i="3" s="1"/>
  <c r="AV134" i="3"/>
  <c r="AW134" i="3"/>
  <c r="CD134" i="3" s="1"/>
  <c r="AX134" i="3"/>
  <c r="CE134" i="3" s="1"/>
  <c r="AY134" i="3"/>
  <c r="CF134" i="3" s="1"/>
  <c r="AZ134" i="3"/>
  <c r="CG134" i="3" s="1"/>
  <c r="BA134" i="3"/>
  <c r="BB134" i="3"/>
  <c r="BC134" i="3"/>
  <c r="CJ134" i="3" s="1"/>
  <c r="BD134" i="3"/>
  <c r="BE134" i="3"/>
  <c r="CL134" i="3" s="1"/>
  <c r="BF134" i="3"/>
  <c r="CM134" i="3" s="1"/>
  <c r="BG134" i="3"/>
  <c r="CN134" i="3" s="1"/>
  <c r="BH134" i="3"/>
  <c r="BI134" i="3"/>
  <c r="BJ134" i="3"/>
  <c r="BK134" i="3"/>
  <c r="CR134" i="3" s="1"/>
  <c r="BL134" i="3"/>
  <c r="BM134" i="3"/>
  <c r="BN134" i="3"/>
  <c r="CU134" i="3" s="1"/>
  <c r="BO134" i="3"/>
  <c r="CV134" i="3" s="1"/>
  <c r="AK135" i="3"/>
  <c r="BR135" i="3" s="1"/>
  <c r="AL135" i="3"/>
  <c r="AM135" i="3"/>
  <c r="AN135" i="3"/>
  <c r="AO135" i="3"/>
  <c r="AP135" i="3"/>
  <c r="AQ135" i="3"/>
  <c r="BX135" i="3" s="1"/>
  <c r="AR135" i="3"/>
  <c r="BY135" i="3" s="1"/>
  <c r="AS135" i="3"/>
  <c r="BZ135" i="3" s="1"/>
  <c r="AT135" i="3"/>
  <c r="AU135" i="3"/>
  <c r="AV135" i="3"/>
  <c r="CC135" i="3" s="1"/>
  <c r="AW135" i="3"/>
  <c r="AX135" i="3"/>
  <c r="CE135" i="3" s="1"/>
  <c r="AY135" i="3"/>
  <c r="CF135" i="3" s="1"/>
  <c r="AZ135" i="3"/>
  <c r="BA135" i="3"/>
  <c r="CH135" i="3" s="1"/>
  <c r="BB135" i="3"/>
  <c r="BC135" i="3"/>
  <c r="BD135" i="3"/>
  <c r="BE135" i="3"/>
  <c r="BF135" i="3"/>
  <c r="CM135" i="3" s="1"/>
  <c r="BG135" i="3"/>
  <c r="CN135" i="3" s="1"/>
  <c r="BH135" i="3"/>
  <c r="CO135" i="3" s="1"/>
  <c r="BI135" i="3"/>
  <c r="CP135" i="3" s="1"/>
  <c r="BJ135" i="3"/>
  <c r="BK135" i="3"/>
  <c r="BL135" i="3"/>
  <c r="BM135" i="3"/>
  <c r="BN135" i="3"/>
  <c r="CU135" i="3" s="1"/>
  <c r="BO135" i="3"/>
  <c r="CV135" i="3" s="1"/>
  <c r="AK136" i="3"/>
  <c r="BR136" i="3" s="1"/>
  <c r="AL136" i="3"/>
  <c r="BS136" i="3" s="1"/>
  <c r="AM136" i="3"/>
  <c r="AN136" i="3"/>
  <c r="AO136" i="3"/>
  <c r="BV136" i="3" s="1"/>
  <c r="AP136" i="3"/>
  <c r="AQ136" i="3"/>
  <c r="BX136" i="3" s="1"/>
  <c r="AR136" i="3"/>
  <c r="BY136" i="3" s="1"/>
  <c r="AS136" i="3"/>
  <c r="BZ136" i="3" s="1"/>
  <c r="AT136" i="3"/>
  <c r="CA136" i="3" s="1"/>
  <c r="AU136" i="3"/>
  <c r="AV136" i="3"/>
  <c r="AW136" i="3"/>
  <c r="CD136" i="3" s="1"/>
  <c r="AX136" i="3"/>
  <c r="AY136" i="3"/>
  <c r="CF136" i="3" s="1"/>
  <c r="AZ136" i="3"/>
  <c r="CG136" i="3" s="1"/>
  <c r="BA136" i="3"/>
  <c r="CH136" i="3" s="1"/>
  <c r="BB136" i="3"/>
  <c r="CI136" i="3" s="1"/>
  <c r="BC136" i="3"/>
  <c r="BD136" i="3"/>
  <c r="BE136" i="3"/>
  <c r="CL136" i="3" s="1"/>
  <c r="BF136" i="3"/>
  <c r="BG136" i="3"/>
  <c r="CN136" i="3" s="1"/>
  <c r="BH136" i="3"/>
  <c r="CO136" i="3" s="1"/>
  <c r="BI136" i="3"/>
  <c r="CP136" i="3" s="1"/>
  <c r="BJ136" i="3"/>
  <c r="CQ136" i="3" s="1"/>
  <c r="BK136" i="3"/>
  <c r="BL136" i="3"/>
  <c r="CS136" i="3" s="1"/>
  <c r="BM136" i="3"/>
  <c r="CT136" i="3" s="1"/>
  <c r="BN136" i="3"/>
  <c r="BO136" i="3"/>
  <c r="CV136" i="3" s="1"/>
  <c r="AK137" i="3"/>
  <c r="BR137" i="3" s="1"/>
  <c r="AL137" i="3"/>
  <c r="AM137" i="3"/>
  <c r="BT137" i="3" s="1"/>
  <c r="AN137" i="3"/>
  <c r="AO137" i="3"/>
  <c r="BV137" i="3" s="1"/>
  <c r="AP137" i="3"/>
  <c r="BW137" i="3" s="1"/>
  <c r="AQ137" i="3"/>
  <c r="AR137" i="3"/>
  <c r="BY137" i="3" s="1"/>
  <c r="AS137" i="3"/>
  <c r="BZ137" i="3" s="1"/>
  <c r="AT137" i="3"/>
  <c r="CA137" i="3" s="1"/>
  <c r="AU137" i="3"/>
  <c r="CB137" i="3" s="1"/>
  <c r="AV137" i="3"/>
  <c r="AW137" i="3"/>
  <c r="CD137" i="3" s="1"/>
  <c r="AX137" i="3"/>
  <c r="CE137" i="3" s="1"/>
  <c r="AY137" i="3"/>
  <c r="AZ137" i="3"/>
  <c r="CG137" i="3" s="1"/>
  <c r="BA137" i="3"/>
  <c r="CH137" i="3" s="1"/>
  <c r="BB137" i="3"/>
  <c r="CI137" i="3" s="1"/>
  <c r="BC137" i="3"/>
  <c r="CJ137" i="3" s="1"/>
  <c r="BD137" i="3"/>
  <c r="BE137" i="3"/>
  <c r="BF137" i="3"/>
  <c r="CM137" i="3" s="1"/>
  <c r="BG137" i="3"/>
  <c r="BH137" i="3"/>
  <c r="CO137" i="3" s="1"/>
  <c r="BI137" i="3"/>
  <c r="CP137" i="3" s="1"/>
  <c r="BJ137" i="3"/>
  <c r="CQ137" i="3" s="1"/>
  <c r="BK137" i="3"/>
  <c r="CR137" i="3" s="1"/>
  <c r="BL137" i="3"/>
  <c r="BM137" i="3"/>
  <c r="CT137" i="3" s="1"/>
  <c r="BN137" i="3"/>
  <c r="CU137" i="3" s="1"/>
  <c r="BO137" i="3"/>
  <c r="AK138" i="3"/>
  <c r="BR138" i="3" s="1"/>
  <c r="AL138" i="3"/>
  <c r="BS138" i="3" s="1"/>
  <c r="AM138" i="3"/>
  <c r="BT138" i="3" s="1"/>
  <c r="AN138" i="3"/>
  <c r="BU138" i="3" s="1"/>
  <c r="AO138" i="3"/>
  <c r="AP138" i="3"/>
  <c r="BW138" i="3" s="1"/>
  <c r="AQ138" i="3"/>
  <c r="BX138" i="3" s="1"/>
  <c r="AR138" i="3"/>
  <c r="AS138" i="3"/>
  <c r="BZ138" i="3" s="1"/>
  <c r="AT138" i="3"/>
  <c r="CA138" i="3" s="1"/>
  <c r="AU138" i="3"/>
  <c r="CB138" i="3" s="1"/>
  <c r="AV138" i="3"/>
  <c r="CC138" i="3" s="1"/>
  <c r="AW138" i="3"/>
  <c r="AX138" i="3"/>
  <c r="CE138" i="3" s="1"/>
  <c r="AY138" i="3"/>
  <c r="CF138" i="3" s="1"/>
  <c r="AZ138" i="3"/>
  <c r="CG138" i="3" s="1"/>
  <c r="BA138" i="3"/>
  <c r="BB138" i="3"/>
  <c r="CI138" i="3" s="1"/>
  <c r="BC138" i="3"/>
  <c r="CJ138" i="3" s="1"/>
  <c r="BD138" i="3"/>
  <c r="CK138" i="3" s="1"/>
  <c r="BE138" i="3"/>
  <c r="BF138" i="3"/>
  <c r="CM138" i="3" s="1"/>
  <c r="BG138" i="3"/>
  <c r="BH138" i="3"/>
  <c r="CO138" i="3" s="1"/>
  <c r="BI138" i="3"/>
  <c r="CP138" i="3" s="1"/>
  <c r="BJ138" i="3"/>
  <c r="CQ138" i="3" s="1"/>
  <c r="BK138" i="3"/>
  <c r="CR138" i="3" s="1"/>
  <c r="BL138" i="3"/>
  <c r="CS138" i="3" s="1"/>
  <c r="BM138" i="3"/>
  <c r="BN138" i="3"/>
  <c r="CU138" i="3" s="1"/>
  <c r="BO138" i="3"/>
  <c r="CV138" i="3" s="1"/>
  <c r="AK139" i="3"/>
  <c r="AL139" i="3"/>
  <c r="BS139" i="3" s="1"/>
  <c r="AM139" i="3"/>
  <c r="BT139" i="3" s="1"/>
  <c r="AN139" i="3"/>
  <c r="BU139" i="3" s="1"/>
  <c r="AO139" i="3"/>
  <c r="BV139" i="3" s="1"/>
  <c r="AP139" i="3"/>
  <c r="AQ139" i="3"/>
  <c r="BX139" i="3" s="1"/>
  <c r="AR139" i="3"/>
  <c r="BY139" i="3" s="1"/>
  <c r="AS139" i="3"/>
  <c r="AT139" i="3"/>
  <c r="CA139" i="3" s="1"/>
  <c r="AU139" i="3"/>
  <c r="CB139" i="3" s="1"/>
  <c r="AV139" i="3"/>
  <c r="CC139" i="3" s="1"/>
  <c r="AW139" i="3"/>
  <c r="CD139" i="3" s="1"/>
  <c r="AX139" i="3"/>
  <c r="AY139" i="3"/>
  <c r="AZ139" i="3"/>
  <c r="CG139" i="3" s="1"/>
  <c r="BA139" i="3"/>
  <c r="BB139" i="3"/>
  <c r="CI139" i="3" s="1"/>
  <c r="BC139" i="3"/>
  <c r="CJ139" i="3" s="1"/>
  <c r="BD139" i="3"/>
  <c r="CK139" i="3" s="1"/>
  <c r="BE139" i="3"/>
  <c r="CL139" i="3" s="1"/>
  <c r="BF139" i="3"/>
  <c r="BG139" i="3"/>
  <c r="CN139" i="3" s="1"/>
  <c r="BH139" i="3"/>
  <c r="CO139" i="3" s="1"/>
  <c r="BI139" i="3"/>
  <c r="BJ139" i="3"/>
  <c r="CQ139" i="3" s="1"/>
  <c r="BK139" i="3"/>
  <c r="CR139" i="3" s="1"/>
  <c r="BL139" i="3"/>
  <c r="CS139" i="3" s="1"/>
  <c r="BM139" i="3"/>
  <c r="CT139" i="3" s="1"/>
  <c r="BN139" i="3"/>
  <c r="BO139" i="3"/>
  <c r="CV139" i="3" s="1"/>
  <c r="AK140" i="3"/>
  <c r="BR140" i="3" s="1"/>
  <c r="AL140" i="3"/>
  <c r="AM140" i="3"/>
  <c r="BT140" i="3" s="1"/>
  <c r="AN140" i="3"/>
  <c r="BU140" i="3" s="1"/>
  <c r="AO140" i="3"/>
  <c r="BV140" i="3" s="1"/>
  <c r="AP140" i="3"/>
  <c r="AQ140" i="3"/>
  <c r="AR140" i="3"/>
  <c r="AS140" i="3"/>
  <c r="BZ140" i="3" s="1"/>
  <c r="AT140" i="3"/>
  <c r="AU140" i="3"/>
  <c r="CB140" i="3" s="1"/>
  <c r="AV140" i="3"/>
  <c r="CC140" i="3" s="1"/>
  <c r="AW140" i="3"/>
  <c r="CD140" i="3" s="1"/>
  <c r="AX140" i="3"/>
  <c r="CE140" i="3" s="1"/>
  <c r="AY140" i="3"/>
  <c r="AZ140" i="3"/>
  <c r="CG140" i="3" s="1"/>
  <c r="BA140" i="3"/>
  <c r="CH140" i="3" s="1"/>
  <c r="BB140" i="3"/>
  <c r="BC140" i="3"/>
  <c r="CJ140" i="3" s="1"/>
  <c r="BD140" i="3"/>
  <c r="CK140" i="3" s="1"/>
  <c r="BE140" i="3"/>
  <c r="CL140" i="3" s="1"/>
  <c r="BF140" i="3"/>
  <c r="CM140" i="3" s="1"/>
  <c r="BG140" i="3"/>
  <c r="BH140" i="3"/>
  <c r="CO140" i="3" s="1"/>
  <c r="BI140" i="3"/>
  <c r="CP140" i="3" s="1"/>
  <c r="BJ140" i="3"/>
  <c r="BK140" i="3"/>
  <c r="CR140" i="3" s="1"/>
  <c r="BL140" i="3"/>
  <c r="CS140" i="3" s="1"/>
  <c r="BM140" i="3"/>
  <c r="CT140" i="3" s="1"/>
  <c r="BN140" i="3"/>
  <c r="CU140" i="3" s="1"/>
  <c r="BO140" i="3"/>
  <c r="AK141" i="3"/>
  <c r="BR141" i="3" s="1"/>
  <c r="AL141" i="3"/>
  <c r="BS141" i="3" s="1"/>
  <c r="AM141" i="3"/>
  <c r="AN141" i="3"/>
  <c r="BU141" i="3" s="1"/>
  <c r="AO141" i="3"/>
  <c r="BV141" i="3" s="1"/>
  <c r="AP141" i="3"/>
  <c r="BW141" i="3" s="1"/>
  <c r="AQ141" i="3"/>
  <c r="BX141" i="3" s="1"/>
  <c r="AR141" i="3"/>
  <c r="AS141" i="3"/>
  <c r="AT141" i="3"/>
  <c r="AU141" i="3"/>
  <c r="AV141" i="3"/>
  <c r="AW141" i="3"/>
  <c r="CD141" i="3" s="1"/>
  <c r="AX141" i="3"/>
  <c r="CE141" i="3" s="1"/>
  <c r="AY141" i="3"/>
  <c r="CF141" i="3" s="1"/>
  <c r="AZ141" i="3"/>
  <c r="CG141" i="3" s="1"/>
  <c r="BA141" i="3"/>
  <c r="CH141" i="3" s="1"/>
  <c r="BB141" i="3"/>
  <c r="BC141" i="3"/>
  <c r="BD141" i="3"/>
  <c r="CK141" i="3" s="1"/>
  <c r="BE141" i="3"/>
  <c r="CL141" i="3" s="1"/>
  <c r="BF141" i="3"/>
  <c r="CM141" i="3" s="1"/>
  <c r="BG141" i="3"/>
  <c r="CN141" i="3" s="1"/>
  <c r="BH141" i="3"/>
  <c r="CO141" i="3" s="1"/>
  <c r="BI141" i="3"/>
  <c r="CP141" i="3" s="1"/>
  <c r="BJ141" i="3"/>
  <c r="CQ141" i="3" s="1"/>
  <c r="BK141" i="3"/>
  <c r="BL141" i="3"/>
  <c r="CS141" i="3" s="1"/>
  <c r="BM141" i="3"/>
  <c r="CT141" i="3" s="1"/>
  <c r="BN141" i="3"/>
  <c r="CU141" i="3" s="1"/>
  <c r="BO141" i="3"/>
  <c r="CV141" i="3" s="1"/>
  <c r="AK142" i="3"/>
  <c r="AL142" i="3"/>
  <c r="BS142" i="3" s="1"/>
  <c r="AM142" i="3"/>
  <c r="BT142" i="3" s="1"/>
  <c r="AN142" i="3"/>
  <c r="AO142" i="3"/>
  <c r="BV142" i="3" s="1"/>
  <c r="AP142" i="3"/>
  <c r="BW142" i="3" s="1"/>
  <c r="AQ142" i="3"/>
  <c r="BX142" i="3" s="1"/>
  <c r="AR142" i="3"/>
  <c r="BY142" i="3" s="1"/>
  <c r="AS142" i="3"/>
  <c r="AT142" i="3"/>
  <c r="CA142" i="3" s="1"/>
  <c r="AU142" i="3"/>
  <c r="CB142" i="3" s="1"/>
  <c r="AV142" i="3"/>
  <c r="AW142" i="3"/>
  <c r="CD142" i="3" s="1"/>
  <c r="AX142" i="3"/>
  <c r="CE142" i="3" s="1"/>
  <c r="AY142" i="3"/>
  <c r="CF142" i="3" s="1"/>
  <c r="AZ142" i="3"/>
  <c r="CG142" i="3" s="1"/>
  <c r="BA142" i="3"/>
  <c r="BB142" i="3"/>
  <c r="CI142" i="3" s="1"/>
  <c r="BC142" i="3"/>
  <c r="CJ142" i="3" s="1"/>
  <c r="BD142" i="3"/>
  <c r="BE142" i="3"/>
  <c r="CL142" i="3" s="1"/>
  <c r="BF142" i="3"/>
  <c r="CM142" i="3" s="1"/>
  <c r="BG142" i="3"/>
  <c r="CN142" i="3" s="1"/>
  <c r="BH142" i="3"/>
  <c r="CO142" i="3" s="1"/>
  <c r="BI142" i="3"/>
  <c r="BJ142" i="3"/>
  <c r="CQ142" i="3" s="1"/>
  <c r="BK142" i="3"/>
  <c r="CR142" i="3" s="1"/>
  <c r="BL142" i="3"/>
  <c r="BM142" i="3"/>
  <c r="CT142" i="3" s="1"/>
  <c r="BN142" i="3"/>
  <c r="CU142" i="3" s="1"/>
  <c r="BO142" i="3"/>
  <c r="CV142" i="3" s="1"/>
  <c r="AK143" i="3"/>
  <c r="BR143" i="3" s="1"/>
  <c r="AL143" i="3"/>
  <c r="AM143" i="3"/>
  <c r="BT143" i="3" s="1"/>
  <c r="AN143" i="3"/>
  <c r="AO143" i="3"/>
  <c r="AP143" i="3"/>
  <c r="BW143" i="3" s="1"/>
  <c r="AQ143" i="3"/>
  <c r="BX143" i="3" s="1"/>
  <c r="AR143" i="3"/>
  <c r="AS143" i="3"/>
  <c r="BZ143" i="3" s="1"/>
  <c r="AT143" i="3"/>
  <c r="AU143" i="3"/>
  <c r="CB143" i="3" s="1"/>
  <c r="AV143" i="3"/>
  <c r="CC143" i="3" s="1"/>
  <c r="AW143" i="3"/>
  <c r="AX143" i="3"/>
  <c r="CE143" i="3" s="1"/>
  <c r="AY143" i="3"/>
  <c r="CF143" i="3" s="1"/>
  <c r="AZ143" i="3"/>
  <c r="CG143" i="3" s="1"/>
  <c r="BA143" i="3"/>
  <c r="CH143" i="3" s="1"/>
  <c r="BB143" i="3"/>
  <c r="BC143" i="3"/>
  <c r="CJ143" i="3" s="1"/>
  <c r="BD143" i="3"/>
  <c r="BE143" i="3"/>
  <c r="BF143" i="3"/>
  <c r="CM143" i="3" s="1"/>
  <c r="BG143" i="3"/>
  <c r="CN143" i="3" s="1"/>
  <c r="BH143" i="3"/>
  <c r="CO143" i="3" s="1"/>
  <c r="BI143" i="3"/>
  <c r="CP143" i="3" s="1"/>
  <c r="BJ143" i="3"/>
  <c r="BK143" i="3"/>
  <c r="CR143" i="3" s="1"/>
  <c r="BL143" i="3"/>
  <c r="BM143" i="3"/>
  <c r="BN143" i="3"/>
  <c r="BO143" i="3"/>
  <c r="CV143" i="3" s="1"/>
  <c r="AK144" i="3"/>
  <c r="BR144" i="3" s="1"/>
  <c r="AL144" i="3"/>
  <c r="BS144" i="3" s="1"/>
  <c r="AM144" i="3"/>
  <c r="AN144" i="3"/>
  <c r="BU144" i="3" s="1"/>
  <c r="AO144" i="3"/>
  <c r="BV144" i="3" s="1"/>
  <c r="AP144" i="3"/>
  <c r="AQ144" i="3"/>
  <c r="AR144" i="3"/>
  <c r="BY144" i="3" s="1"/>
  <c r="AS144" i="3"/>
  <c r="BZ144" i="3" s="1"/>
  <c r="AT144" i="3"/>
  <c r="CA144" i="3" s="1"/>
  <c r="AU144" i="3"/>
  <c r="AV144" i="3"/>
  <c r="CC144" i="3" s="1"/>
  <c r="AW144" i="3"/>
  <c r="CD144" i="3" s="1"/>
  <c r="AX144" i="3"/>
  <c r="AY144" i="3"/>
  <c r="CF144" i="3" s="1"/>
  <c r="AZ144" i="3"/>
  <c r="CG144" i="3" s="1"/>
  <c r="BA144" i="3"/>
  <c r="CH144" i="3" s="1"/>
  <c r="BB144" i="3"/>
  <c r="CI144" i="3" s="1"/>
  <c r="BC144" i="3"/>
  <c r="BD144" i="3"/>
  <c r="CK144" i="3" s="1"/>
  <c r="BE144" i="3"/>
  <c r="CL144" i="3" s="1"/>
  <c r="BF144" i="3"/>
  <c r="BG144" i="3"/>
  <c r="CN144" i="3" s="1"/>
  <c r="BH144" i="3"/>
  <c r="CO144" i="3" s="1"/>
  <c r="BI144" i="3"/>
  <c r="CP144" i="3" s="1"/>
  <c r="BJ144" i="3"/>
  <c r="CQ144" i="3" s="1"/>
  <c r="BK144" i="3"/>
  <c r="BL144" i="3"/>
  <c r="CS144" i="3" s="1"/>
  <c r="BM144" i="3"/>
  <c r="CT144" i="3" s="1"/>
  <c r="BN144" i="3"/>
  <c r="BO144" i="3"/>
  <c r="AK145" i="3"/>
  <c r="BR145" i="3" s="1"/>
  <c r="AL145" i="3"/>
  <c r="BS145" i="3" s="1"/>
  <c r="AM145" i="3"/>
  <c r="BT145" i="3" s="1"/>
  <c r="AN145" i="3"/>
  <c r="AO145" i="3"/>
  <c r="BV145" i="3" s="1"/>
  <c r="AP145" i="3"/>
  <c r="BW145" i="3" s="1"/>
  <c r="AQ145" i="3"/>
  <c r="AR145" i="3"/>
  <c r="BY145" i="3" s="1"/>
  <c r="AS145" i="3"/>
  <c r="BZ145" i="3" s="1"/>
  <c r="AT145" i="3"/>
  <c r="CA145" i="3" s="1"/>
  <c r="AU145" i="3"/>
  <c r="AV145" i="3"/>
  <c r="AW145" i="3"/>
  <c r="CD145" i="3" s="1"/>
  <c r="AX145" i="3"/>
  <c r="CE145" i="3" s="1"/>
  <c r="AY145" i="3"/>
  <c r="AZ145" i="3"/>
  <c r="CG145" i="3" s="1"/>
  <c r="BA145" i="3"/>
  <c r="CH145" i="3" s="1"/>
  <c r="BB145" i="3"/>
  <c r="CI145" i="3" s="1"/>
  <c r="BC145" i="3"/>
  <c r="CJ145" i="3" s="1"/>
  <c r="BD145" i="3"/>
  <c r="BE145" i="3"/>
  <c r="CL145" i="3" s="1"/>
  <c r="BF145" i="3"/>
  <c r="CM145" i="3" s="1"/>
  <c r="BG145" i="3"/>
  <c r="BH145" i="3"/>
  <c r="CO145" i="3" s="1"/>
  <c r="BI145" i="3"/>
  <c r="CP145" i="3" s="1"/>
  <c r="BJ145" i="3"/>
  <c r="CQ145" i="3" s="1"/>
  <c r="BK145" i="3"/>
  <c r="CR145" i="3" s="1"/>
  <c r="BL145" i="3"/>
  <c r="BM145" i="3"/>
  <c r="CT145" i="3" s="1"/>
  <c r="BN145" i="3"/>
  <c r="BO145" i="3"/>
  <c r="AK146" i="3"/>
  <c r="BR146" i="3" s="1"/>
  <c r="AL146" i="3"/>
  <c r="BS146" i="3" s="1"/>
  <c r="AM146" i="3"/>
  <c r="BT146" i="3" s="1"/>
  <c r="AN146" i="3"/>
  <c r="BU146" i="3" s="1"/>
  <c r="AO146" i="3"/>
  <c r="AP146" i="3"/>
  <c r="BW146" i="3" s="1"/>
  <c r="AQ146" i="3"/>
  <c r="AR146" i="3"/>
  <c r="BY146" i="3" s="1"/>
  <c r="AS146" i="3"/>
  <c r="BZ146" i="3" s="1"/>
  <c r="AT146" i="3"/>
  <c r="CA146" i="3" s="1"/>
  <c r="AU146" i="3"/>
  <c r="CB146" i="3" s="1"/>
  <c r="AV146" i="3"/>
  <c r="CC146" i="3" s="1"/>
  <c r="AW146" i="3"/>
  <c r="AX146" i="3"/>
  <c r="CE146" i="3" s="1"/>
  <c r="AY146" i="3"/>
  <c r="CF146" i="3" s="1"/>
  <c r="AZ146" i="3"/>
  <c r="CG146" i="3" s="1"/>
  <c r="BA146" i="3"/>
  <c r="CH146" i="3" s="1"/>
  <c r="BB146" i="3"/>
  <c r="CI146" i="3" s="1"/>
  <c r="BC146" i="3"/>
  <c r="CJ146" i="3" s="1"/>
  <c r="BD146" i="3"/>
  <c r="CK146" i="3" s="1"/>
  <c r="BE146" i="3"/>
  <c r="BF146" i="3"/>
  <c r="CM146" i="3" s="1"/>
  <c r="BG146" i="3"/>
  <c r="BH146" i="3"/>
  <c r="CO146" i="3" s="1"/>
  <c r="BI146" i="3"/>
  <c r="CP146" i="3" s="1"/>
  <c r="BJ146" i="3"/>
  <c r="CQ146" i="3" s="1"/>
  <c r="BK146" i="3"/>
  <c r="CR146" i="3" s="1"/>
  <c r="BL146" i="3"/>
  <c r="CS146" i="3" s="1"/>
  <c r="BM146" i="3"/>
  <c r="BN146" i="3"/>
  <c r="CU146" i="3" s="1"/>
  <c r="BO146" i="3"/>
  <c r="CV146" i="3" s="1"/>
  <c r="AK147" i="3"/>
  <c r="AL147" i="3"/>
  <c r="BS147" i="3" s="1"/>
  <c r="AM147" i="3"/>
  <c r="BT147" i="3" s="1"/>
  <c r="AN147" i="3"/>
  <c r="BU147" i="3" s="1"/>
  <c r="AO147" i="3"/>
  <c r="BV147" i="3" s="1"/>
  <c r="AP147" i="3"/>
  <c r="AQ147" i="3"/>
  <c r="BX147" i="3" s="1"/>
  <c r="AR147" i="3"/>
  <c r="BY147" i="3" s="1"/>
  <c r="AS147" i="3"/>
  <c r="AT147" i="3"/>
  <c r="CA147" i="3" s="1"/>
  <c r="AU147" i="3"/>
  <c r="CB147" i="3" s="1"/>
  <c r="AV147" i="3"/>
  <c r="CC147" i="3" s="1"/>
  <c r="AW147" i="3"/>
  <c r="CD147" i="3" s="1"/>
  <c r="AX147" i="3"/>
  <c r="AY147" i="3"/>
  <c r="CF147" i="3" s="1"/>
  <c r="AZ147" i="3"/>
  <c r="CG147" i="3" s="1"/>
  <c r="BA147" i="3"/>
  <c r="BB147" i="3"/>
  <c r="CI147" i="3" s="1"/>
  <c r="BC147" i="3"/>
  <c r="CJ147" i="3" s="1"/>
  <c r="BD147" i="3"/>
  <c r="CK147" i="3" s="1"/>
  <c r="BE147" i="3"/>
  <c r="CL147" i="3" s="1"/>
  <c r="BF147" i="3"/>
  <c r="BG147" i="3"/>
  <c r="CN147" i="3" s="1"/>
  <c r="BH147" i="3"/>
  <c r="CO147" i="3" s="1"/>
  <c r="BI147" i="3"/>
  <c r="BJ147" i="3"/>
  <c r="CQ147" i="3" s="1"/>
  <c r="BK147" i="3"/>
  <c r="CR147" i="3" s="1"/>
  <c r="BL147" i="3"/>
  <c r="CS147" i="3" s="1"/>
  <c r="BM147" i="3"/>
  <c r="CT147" i="3" s="1"/>
  <c r="BN147" i="3"/>
  <c r="BO147" i="3"/>
  <c r="CV147" i="3" s="1"/>
  <c r="AK148" i="3"/>
  <c r="BR148" i="3" s="1"/>
  <c r="AL148" i="3"/>
  <c r="AM148" i="3"/>
  <c r="BT148" i="3" s="1"/>
  <c r="AN148" i="3"/>
  <c r="BU148" i="3" s="1"/>
  <c r="AO148" i="3"/>
  <c r="BV148" i="3" s="1"/>
  <c r="AP148" i="3"/>
  <c r="BW148" i="3" s="1"/>
  <c r="AQ148" i="3"/>
  <c r="AR148" i="3"/>
  <c r="AS148" i="3"/>
  <c r="BZ148" i="3" s="1"/>
  <c r="AT148" i="3"/>
  <c r="AU148" i="3"/>
  <c r="CB148" i="3" s="1"/>
  <c r="AV148" i="3"/>
  <c r="CC148" i="3" s="1"/>
  <c r="AW148" i="3"/>
  <c r="CD148" i="3" s="1"/>
  <c r="AX148" i="3"/>
  <c r="CE148" i="3" s="1"/>
  <c r="AY148" i="3"/>
  <c r="AZ148" i="3"/>
  <c r="CG148" i="3" s="1"/>
  <c r="BA148" i="3"/>
  <c r="CH148" i="3" s="1"/>
  <c r="BB148" i="3"/>
  <c r="BC148" i="3"/>
  <c r="CJ148" i="3" s="1"/>
  <c r="BD148" i="3"/>
  <c r="CK148" i="3" s="1"/>
  <c r="BE148" i="3"/>
  <c r="CL148" i="3" s="1"/>
  <c r="BF148" i="3"/>
  <c r="CM148" i="3" s="1"/>
  <c r="BG148" i="3"/>
  <c r="BH148" i="3"/>
  <c r="CO148" i="3" s="1"/>
  <c r="BI148" i="3"/>
  <c r="CP148" i="3" s="1"/>
  <c r="BJ148" i="3"/>
  <c r="BK148" i="3"/>
  <c r="CR148" i="3" s="1"/>
  <c r="BL148" i="3"/>
  <c r="CS148" i="3" s="1"/>
  <c r="BM148" i="3"/>
  <c r="CT148" i="3" s="1"/>
  <c r="BN148" i="3"/>
  <c r="CU148" i="3" s="1"/>
  <c r="BO148" i="3"/>
  <c r="AK149" i="3"/>
  <c r="BR149" i="3" s="1"/>
  <c r="AL149" i="3"/>
  <c r="BS149" i="3" s="1"/>
  <c r="AM149" i="3"/>
  <c r="AN149" i="3"/>
  <c r="BU149" i="3" s="1"/>
  <c r="AO149" i="3"/>
  <c r="BV149" i="3" s="1"/>
  <c r="AP149" i="3"/>
  <c r="BW149" i="3" s="1"/>
  <c r="AQ149" i="3"/>
  <c r="BX149" i="3" s="1"/>
  <c r="AR149" i="3"/>
  <c r="AS149" i="3"/>
  <c r="BZ149" i="3" s="1"/>
  <c r="AT149" i="3"/>
  <c r="AU149" i="3"/>
  <c r="AV149" i="3"/>
  <c r="CC149" i="3" s="1"/>
  <c r="AW149" i="3"/>
  <c r="CD149" i="3" s="1"/>
  <c r="AX149" i="3"/>
  <c r="CE149" i="3" s="1"/>
  <c r="AY149" i="3"/>
  <c r="CF149" i="3" s="1"/>
  <c r="AZ149" i="3"/>
  <c r="CG149" i="3" s="1"/>
  <c r="BA149" i="3"/>
  <c r="CH149" i="3" s="1"/>
  <c r="BB149" i="3"/>
  <c r="CI149" i="3" s="1"/>
  <c r="BC149" i="3"/>
  <c r="BD149" i="3"/>
  <c r="CK149" i="3" s="1"/>
  <c r="BE149" i="3"/>
  <c r="CL149" i="3" s="1"/>
  <c r="BF149" i="3"/>
  <c r="CM149" i="3" s="1"/>
  <c r="BG149" i="3"/>
  <c r="CN149" i="3" s="1"/>
  <c r="BH149" i="3"/>
  <c r="CO149" i="3" s="1"/>
  <c r="BI149" i="3"/>
  <c r="CP149" i="3" s="1"/>
  <c r="BJ149" i="3"/>
  <c r="BK149" i="3"/>
  <c r="CR149" i="3" s="1"/>
  <c r="BL149" i="3"/>
  <c r="CS149" i="3" s="1"/>
  <c r="BM149" i="3"/>
  <c r="CT149" i="3" s="1"/>
  <c r="BN149" i="3"/>
  <c r="CU149" i="3" s="1"/>
  <c r="BO149" i="3"/>
  <c r="CV149" i="3" s="1"/>
  <c r="AK150" i="3"/>
  <c r="BR150" i="3" s="1"/>
  <c r="AL150" i="3"/>
  <c r="BS150" i="3" s="1"/>
  <c r="AM150" i="3"/>
  <c r="AN150" i="3"/>
  <c r="BU150" i="3" s="1"/>
  <c r="AO150" i="3"/>
  <c r="BV150" i="3" s="1"/>
  <c r="AP150" i="3"/>
  <c r="BW150" i="3" s="1"/>
  <c r="AQ150" i="3"/>
  <c r="BX150" i="3" s="1"/>
  <c r="AR150" i="3"/>
  <c r="AS150" i="3"/>
  <c r="AT150" i="3"/>
  <c r="AU150" i="3"/>
  <c r="CB150" i="3" s="1"/>
  <c r="AV150" i="3"/>
  <c r="AW150" i="3"/>
  <c r="CD150" i="3" s="1"/>
  <c r="AX150" i="3"/>
  <c r="CE150" i="3" s="1"/>
  <c r="AY150" i="3"/>
  <c r="CF150" i="3" s="1"/>
  <c r="AZ150" i="3"/>
  <c r="CG150" i="3" s="1"/>
  <c r="BA150" i="3"/>
  <c r="BB150" i="3"/>
  <c r="CI150" i="3" s="1"/>
  <c r="BC150" i="3"/>
  <c r="CJ150" i="3" s="1"/>
  <c r="BD150" i="3"/>
  <c r="CK150" i="3" s="1"/>
  <c r="BE150" i="3"/>
  <c r="CL150" i="3" s="1"/>
  <c r="BF150" i="3"/>
  <c r="CM150" i="3" s="1"/>
  <c r="BG150" i="3"/>
  <c r="CN150" i="3" s="1"/>
  <c r="BH150" i="3"/>
  <c r="CO150" i="3" s="1"/>
  <c r="BI150" i="3"/>
  <c r="CP150" i="3" s="1"/>
  <c r="BJ150" i="3"/>
  <c r="CQ150" i="3" s="1"/>
  <c r="BK150" i="3"/>
  <c r="CR150" i="3" s="1"/>
  <c r="BL150" i="3"/>
  <c r="BM150" i="3"/>
  <c r="CT150" i="3" s="1"/>
  <c r="BN150" i="3"/>
  <c r="CU150" i="3" s="1"/>
  <c r="BO150" i="3"/>
  <c r="CV150" i="3" s="1"/>
  <c r="AK151" i="3"/>
  <c r="BR151" i="3" s="1"/>
  <c r="AL151" i="3"/>
  <c r="AM151" i="3"/>
  <c r="BT151" i="3" s="1"/>
  <c r="AN151" i="3"/>
  <c r="BU151" i="3" s="1"/>
  <c r="AO151" i="3"/>
  <c r="AP151" i="3"/>
  <c r="BW151" i="3" s="1"/>
  <c r="AQ151" i="3"/>
  <c r="BX151" i="3" s="1"/>
  <c r="AR151" i="3"/>
  <c r="AS151" i="3"/>
  <c r="BZ151" i="3" s="1"/>
  <c r="AT151" i="3"/>
  <c r="AU151" i="3"/>
  <c r="CB151" i="3" s="1"/>
  <c r="AV151" i="3"/>
  <c r="CC151" i="3" s="1"/>
  <c r="AW151" i="3"/>
  <c r="AX151" i="3"/>
  <c r="CE151" i="3" s="1"/>
  <c r="AY151" i="3"/>
  <c r="CF151" i="3" s="1"/>
  <c r="AZ151" i="3"/>
  <c r="CG151" i="3" s="1"/>
  <c r="BA151" i="3"/>
  <c r="CH151" i="3" s="1"/>
  <c r="BB151" i="3"/>
  <c r="BC151" i="3"/>
  <c r="CJ151" i="3" s="1"/>
  <c r="BD151" i="3"/>
  <c r="CK151" i="3" s="1"/>
  <c r="BE151" i="3"/>
  <c r="BF151" i="3"/>
  <c r="CM151" i="3" s="1"/>
  <c r="BG151" i="3"/>
  <c r="CN151" i="3" s="1"/>
  <c r="BH151" i="3"/>
  <c r="CO151" i="3" s="1"/>
  <c r="BI151" i="3"/>
  <c r="CP151" i="3" s="1"/>
  <c r="BJ151" i="3"/>
  <c r="BK151" i="3"/>
  <c r="CR151" i="3" s="1"/>
  <c r="BL151" i="3"/>
  <c r="CS151" i="3" s="1"/>
  <c r="BM151" i="3"/>
  <c r="BN151" i="3"/>
  <c r="CU151" i="3" s="1"/>
  <c r="BO151" i="3"/>
  <c r="CV151" i="3" s="1"/>
  <c r="AK152" i="3"/>
  <c r="BR152" i="3" s="1"/>
  <c r="AL152" i="3"/>
  <c r="BS152" i="3" s="1"/>
  <c r="AM152" i="3"/>
  <c r="AN152" i="3"/>
  <c r="BU152" i="3" s="1"/>
  <c r="AO152" i="3"/>
  <c r="BV152" i="3" s="1"/>
  <c r="AP152" i="3"/>
  <c r="AQ152" i="3"/>
  <c r="BX152" i="3" s="1"/>
  <c r="AR152" i="3"/>
  <c r="AS152" i="3"/>
  <c r="BZ152" i="3" s="1"/>
  <c r="AT152" i="3"/>
  <c r="CA152" i="3" s="1"/>
  <c r="AU152" i="3"/>
  <c r="AV152" i="3"/>
  <c r="CC152" i="3" s="1"/>
  <c r="AW152" i="3"/>
  <c r="AX152" i="3"/>
  <c r="AY152" i="3"/>
  <c r="CF152" i="3" s="1"/>
  <c r="AZ152" i="3"/>
  <c r="CG152" i="3" s="1"/>
  <c r="BA152" i="3"/>
  <c r="CH152" i="3" s="1"/>
  <c r="BB152" i="3"/>
  <c r="CI152" i="3" s="1"/>
  <c r="BC152" i="3"/>
  <c r="BD152" i="3"/>
  <c r="CK152" i="3" s="1"/>
  <c r="BE152" i="3"/>
  <c r="CL152" i="3" s="1"/>
  <c r="BF152" i="3"/>
  <c r="BG152" i="3"/>
  <c r="CN152" i="3" s="1"/>
  <c r="BH152" i="3"/>
  <c r="CO152" i="3" s="1"/>
  <c r="BI152" i="3"/>
  <c r="CP152" i="3" s="1"/>
  <c r="BJ152" i="3"/>
  <c r="CQ152" i="3" s="1"/>
  <c r="BK152" i="3"/>
  <c r="BL152" i="3"/>
  <c r="CS152" i="3" s="1"/>
  <c r="BM152" i="3"/>
  <c r="CT152" i="3" s="1"/>
  <c r="BN152" i="3"/>
  <c r="BO152" i="3"/>
  <c r="CV152" i="3" s="1"/>
  <c r="AK153" i="3"/>
  <c r="BR153" i="3" s="1"/>
  <c r="AL153" i="3"/>
  <c r="BS153" i="3" s="1"/>
  <c r="AM153" i="3"/>
  <c r="BT153" i="3" s="1"/>
  <c r="AN153" i="3"/>
  <c r="AO153" i="3"/>
  <c r="BV153" i="3" s="1"/>
  <c r="AP153" i="3"/>
  <c r="BW153" i="3" s="1"/>
  <c r="AQ153" i="3"/>
  <c r="AR153" i="3"/>
  <c r="BY153" i="3" s="1"/>
  <c r="AS153" i="3"/>
  <c r="BZ153" i="3" s="1"/>
  <c r="AT153" i="3"/>
  <c r="CA153" i="3" s="1"/>
  <c r="AU153" i="3"/>
  <c r="CB153" i="3" s="1"/>
  <c r="AV153" i="3"/>
  <c r="AW153" i="3"/>
  <c r="CD153" i="3" s="1"/>
  <c r="AX153" i="3"/>
  <c r="CE153" i="3" s="1"/>
  <c r="AY153" i="3"/>
  <c r="AZ153" i="3"/>
  <c r="CG153" i="3" s="1"/>
  <c r="BA153" i="3"/>
  <c r="CH153" i="3" s="1"/>
  <c r="BB153" i="3"/>
  <c r="CI153" i="3" s="1"/>
  <c r="BC153" i="3"/>
  <c r="CJ153" i="3" s="1"/>
  <c r="BD153" i="3"/>
  <c r="BE153" i="3"/>
  <c r="CL153" i="3" s="1"/>
  <c r="BF153" i="3"/>
  <c r="CM153" i="3" s="1"/>
  <c r="BG153" i="3"/>
  <c r="BH153" i="3"/>
  <c r="CO153" i="3" s="1"/>
  <c r="BI153" i="3"/>
  <c r="CP153" i="3" s="1"/>
  <c r="BJ153" i="3"/>
  <c r="CQ153" i="3" s="1"/>
  <c r="BK153" i="3"/>
  <c r="CR153" i="3" s="1"/>
  <c r="BL153" i="3"/>
  <c r="BM153" i="3"/>
  <c r="CT153" i="3" s="1"/>
  <c r="BN153" i="3"/>
  <c r="CU153" i="3" s="1"/>
  <c r="BO153" i="3"/>
  <c r="AK154" i="3"/>
  <c r="BR154" i="3" s="1"/>
  <c r="AL154" i="3"/>
  <c r="BS154" i="3" s="1"/>
  <c r="AM154" i="3"/>
  <c r="BT154" i="3" s="1"/>
  <c r="AN154" i="3"/>
  <c r="BU154" i="3" s="1"/>
  <c r="AO154" i="3"/>
  <c r="AP154" i="3"/>
  <c r="BW154" i="3" s="1"/>
  <c r="AQ154" i="3"/>
  <c r="BX154" i="3" s="1"/>
  <c r="AR154" i="3"/>
  <c r="BY154" i="3" s="1"/>
  <c r="AS154" i="3"/>
  <c r="BZ154" i="3" s="1"/>
  <c r="AT154" i="3"/>
  <c r="CA154" i="3" s="1"/>
  <c r="AU154" i="3"/>
  <c r="CB154" i="3" s="1"/>
  <c r="AV154" i="3"/>
  <c r="CC154" i="3" s="1"/>
  <c r="AW154" i="3"/>
  <c r="AX154" i="3"/>
  <c r="CE154" i="3" s="1"/>
  <c r="AY154" i="3"/>
  <c r="AZ154" i="3"/>
  <c r="CG154" i="3" s="1"/>
  <c r="BA154" i="3"/>
  <c r="CH154" i="3" s="1"/>
  <c r="BB154" i="3"/>
  <c r="CI154" i="3" s="1"/>
  <c r="BC154" i="3"/>
  <c r="CJ154" i="3" s="1"/>
  <c r="BD154" i="3"/>
  <c r="CK154" i="3" s="1"/>
  <c r="BE154" i="3"/>
  <c r="BF154" i="3"/>
  <c r="CM154" i="3" s="1"/>
  <c r="BG154" i="3"/>
  <c r="CN154" i="3" s="1"/>
  <c r="BH154" i="3"/>
  <c r="CO154" i="3" s="1"/>
  <c r="BI154" i="3"/>
  <c r="CP154" i="3" s="1"/>
  <c r="BJ154" i="3"/>
  <c r="CQ154" i="3" s="1"/>
  <c r="BK154" i="3"/>
  <c r="CR154" i="3" s="1"/>
  <c r="BL154" i="3"/>
  <c r="CS154" i="3" s="1"/>
  <c r="BM154" i="3"/>
  <c r="BN154" i="3"/>
  <c r="CU154" i="3" s="1"/>
  <c r="BO154" i="3"/>
  <c r="CV154" i="3" s="1"/>
  <c r="AK155" i="3"/>
  <c r="AL155" i="3"/>
  <c r="BS155" i="3" s="1"/>
  <c r="AM155" i="3"/>
  <c r="BT155" i="3" s="1"/>
  <c r="AN155" i="3"/>
  <c r="BU155" i="3" s="1"/>
  <c r="AO155" i="3"/>
  <c r="BV155" i="3" s="1"/>
  <c r="AP155" i="3"/>
  <c r="AQ155" i="3"/>
  <c r="BX155" i="3" s="1"/>
  <c r="AR155" i="3"/>
  <c r="BY155" i="3" s="1"/>
  <c r="AS155" i="3"/>
  <c r="AT155" i="3"/>
  <c r="CA155" i="3" s="1"/>
  <c r="AU155" i="3"/>
  <c r="CB155" i="3" s="1"/>
  <c r="AV155" i="3"/>
  <c r="CC155" i="3" s="1"/>
  <c r="AW155" i="3"/>
  <c r="CD155" i="3" s="1"/>
  <c r="AX155" i="3"/>
  <c r="AY155" i="3"/>
  <c r="CF155" i="3" s="1"/>
  <c r="AZ155" i="3"/>
  <c r="CG155" i="3" s="1"/>
  <c r="BA155" i="3"/>
  <c r="BB155" i="3"/>
  <c r="CI155" i="3" s="1"/>
  <c r="BC155" i="3"/>
  <c r="CJ155" i="3" s="1"/>
  <c r="BD155" i="3"/>
  <c r="CK155" i="3" s="1"/>
  <c r="BE155" i="3"/>
  <c r="CL155" i="3" s="1"/>
  <c r="BF155" i="3"/>
  <c r="BG155" i="3"/>
  <c r="BH155" i="3"/>
  <c r="CO155" i="3" s="1"/>
  <c r="BI155" i="3"/>
  <c r="BJ155" i="3"/>
  <c r="CQ155" i="3" s="1"/>
  <c r="BK155" i="3"/>
  <c r="CR155" i="3" s="1"/>
  <c r="BL155" i="3"/>
  <c r="CS155" i="3" s="1"/>
  <c r="BM155" i="3"/>
  <c r="CT155" i="3" s="1"/>
  <c r="BN155" i="3"/>
  <c r="BO155" i="3"/>
  <c r="CV155" i="3" s="1"/>
  <c r="AK156" i="3"/>
  <c r="BR156" i="3" s="1"/>
  <c r="AL156" i="3"/>
  <c r="AM156" i="3"/>
  <c r="BT156" i="3" s="1"/>
  <c r="AN156" i="3"/>
  <c r="BU156" i="3" s="1"/>
  <c r="AO156" i="3"/>
  <c r="BV156" i="3" s="1"/>
  <c r="AP156" i="3"/>
  <c r="BW156" i="3" s="1"/>
  <c r="AQ156" i="3"/>
  <c r="AR156" i="3"/>
  <c r="AS156" i="3"/>
  <c r="BZ156" i="3" s="1"/>
  <c r="AT156" i="3"/>
  <c r="AU156" i="3"/>
  <c r="CB156" i="3" s="1"/>
  <c r="AV156" i="3"/>
  <c r="CC156" i="3" s="1"/>
  <c r="AW156" i="3"/>
  <c r="CD156" i="3" s="1"/>
  <c r="AX156" i="3"/>
  <c r="CE156" i="3" s="1"/>
  <c r="AY156" i="3"/>
  <c r="AZ156" i="3"/>
  <c r="CG156" i="3" s="1"/>
  <c r="BA156" i="3"/>
  <c r="CH156" i="3" s="1"/>
  <c r="BB156" i="3"/>
  <c r="BC156" i="3"/>
  <c r="CJ156" i="3" s="1"/>
  <c r="BD156" i="3"/>
  <c r="CK156" i="3" s="1"/>
  <c r="BE156" i="3"/>
  <c r="CL156" i="3" s="1"/>
  <c r="BF156" i="3"/>
  <c r="CM156" i="3" s="1"/>
  <c r="BG156" i="3"/>
  <c r="BH156" i="3"/>
  <c r="CO156" i="3" s="1"/>
  <c r="BI156" i="3"/>
  <c r="CP156" i="3" s="1"/>
  <c r="BJ156" i="3"/>
  <c r="BK156" i="3"/>
  <c r="CR156" i="3" s="1"/>
  <c r="BL156" i="3"/>
  <c r="CS156" i="3" s="1"/>
  <c r="BM156" i="3"/>
  <c r="CT156" i="3" s="1"/>
  <c r="BN156" i="3"/>
  <c r="CU156" i="3" s="1"/>
  <c r="BO156" i="3"/>
  <c r="AK157" i="3"/>
  <c r="BR157" i="3" s="1"/>
  <c r="AL157" i="3"/>
  <c r="BS157" i="3" s="1"/>
  <c r="AM157" i="3"/>
  <c r="AN157" i="3"/>
  <c r="BU157" i="3" s="1"/>
  <c r="AO157" i="3"/>
  <c r="BV157" i="3" s="1"/>
  <c r="AP157" i="3"/>
  <c r="BW157" i="3" s="1"/>
  <c r="AQ157" i="3"/>
  <c r="BX157" i="3" s="1"/>
  <c r="AR157" i="3"/>
  <c r="AS157" i="3"/>
  <c r="BZ157" i="3" s="1"/>
  <c r="AT157" i="3"/>
  <c r="CA157" i="3" s="1"/>
  <c r="AU157" i="3"/>
  <c r="AV157" i="3"/>
  <c r="CC157" i="3" s="1"/>
  <c r="AW157" i="3"/>
  <c r="CD157" i="3" s="1"/>
  <c r="AX157" i="3"/>
  <c r="CE157" i="3" s="1"/>
  <c r="AY157" i="3"/>
  <c r="CF157" i="3" s="1"/>
  <c r="AZ157" i="3"/>
  <c r="CG157" i="3" s="1"/>
  <c r="BA157" i="3"/>
  <c r="CH157" i="3" s="1"/>
  <c r="BB157" i="3"/>
  <c r="CI157" i="3" s="1"/>
  <c r="BC157" i="3"/>
  <c r="BD157" i="3"/>
  <c r="CK157" i="3" s="1"/>
  <c r="BE157" i="3"/>
  <c r="CL157" i="3" s="1"/>
  <c r="BF157" i="3"/>
  <c r="CM157" i="3" s="1"/>
  <c r="BG157" i="3"/>
  <c r="CN157" i="3" s="1"/>
  <c r="BH157" i="3"/>
  <c r="CO157" i="3" s="1"/>
  <c r="BI157" i="3"/>
  <c r="CP157" i="3" s="1"/>
  <c r="BJ157" i="3"/>
  <c r="CQ157" i="3" s="1"/>
  <c r="BK157" i="3"/>
  <c r="BL157" i="3"/>
  <c r="CS157" i="3" s="1"/>
  <c r="BM157" i="3"/>
  <c r="CT157" i="3" s="1"/>
  <c r="BN157" i="3"/>
  <c r="CU157" i="3" s="1"/>
  <c r="BO157" i="3"/>
  <c r="CV157" i="3" s="1"/>
  <c r="AK158" i="3"/>
  <c r="AL158" i="3"/>
  <c r="BS158" i="3" s="1"/>
  <c r="AM158" i="3"/>
  <c r="BT158" i="3" s="1"/>
  <c r="AN158" i="3"/>
  <c r="AO158" i="3"/>
  <c r="BV158" i="3" s="1"/>
  <c r="AP158" i="3"/>
  <c r="BW158" i="3" s="1"/>
  <c r="AQ158" i="3"/>
  <c r="BX158" i="3" s="1"/>
  <c r="AR158" i="3"/>
  <c r="AS158" i="3"/>
  <c r="AT158" i="3"/>
  <c r="CA158" i="3" s="1"/>
  <c r="AU158" i="3"/>
  <c r="CB158" i="3" s="1"/>
  <c r="AV158" i="3"/>
  <c r="AW158" i="3"/>
  <c r="CD158" i="3" s="1"/>
  <c r="AX158" i="3"/>
  <c r="CE158" i="3" s="1"/>
  <c r="AY158" i="3"/>
  <c r="CF158" i="3" s="1"/>
  <c r="AZ158" i="3"/>
  <c r="CG158" i="3" s="1"/>
  <c r="BA158" i="3"/>
  <c r="BB158" i="3"/>
  <c r="CI158" i="3" s="1"/>
  <c r="BC158" i="3"/>
  <c r="CJ158" i="3" s="1"/>
  <c r="BD158" i="3"/>
  <c r="BE158" i="3"/>
  <c r="CL158" i="3" s="1"/>
  <c r="BF158" i="3"/>
  <c r="CM158" i="3" s="1"/>
  <c r="BG158" i="3"/>
  <c r="CN158" i="3" s="1"/>
  <c r="BH158" i="3"/>
  <c r="CO158" i="3" s="1"/>
  <c r="BI158" i="3"/>
  <c r="BJ158" i="3"/>
  <c r="CQ158" i="3" s="1"/>
  <c r="BK158" i="3"/>
  <c r="CR158" i="3" s="1"/>
  <c r="BL158" i="3"/>
  <c r="BM158" i="3"/>
  <c r="CT158" i="3" s="1"/>
  <c r="BN158" i="3"/>
  <c r="CU158" i="3" s="1"/>
  <c r="BO158" i="3"/>
  <c r="CV158" i="3" s="1"/>
  <c r="AK159" i="3"/>
  <c r="BR159" i="3" s="1"/>
  <c r="AL159" i="3"/>
  <c r="AM159" i="3"/>
  <c r="BT159" i="3" s="1"/>
  <c r="AN159" i="3"/>
  <c r="BU159" i="3" s="1"/>
  <c r="AO159" i="3"/>
  <c r="AP159" i="3"/>
  <c r="BW159" i="3" s="1"/>
  <c r="AQ159" i="3"/>
  <c r="BX159" i="3" s="1"/>
  <c r="AR159" i="3"/>
  <c r="BY159" i="3" s="1"/>
  <c r="AS159" i="3"/>
  <c r="BZ159" i="3" s="1"/>
  <c r="AT159" i="3"/>
  <c r="AU159" i="3"/>
  <c r="CB159" i="3" s="1"/>
  <c r="AV159" i="3"/>
  <c r="CC159" i="3" s="1"/>
  <c r="AW159" i="3"/>
  <c r="AX159" i="3"/>
  <c r="CE159" i="3" s="1"/>
  <c r="AY159" i="3"/>
  <c r="CF159" i="3" s="1"/>
  <c r="AZ159" i="3"/>
  <c r="CG159" i="3" s="1"/>
  <c r="BA159" i="3"/>
  <c r="CH159" i="3" s="1"/>
  <c r="BB159" i="3"/>
  <c r="BC159" i="3"/>
  <c r="CJ159" i="3" s="1"/>
  <c r="BD159" i="3"/>
  <c r="CK159" i="3" s="1"/>
  <c r="BE159" i="3"/>
  <c r="BF159" i="3"/>
  <c r="CM159" i="3" s="1"/>
  <c r="BG159" i="3"/>
  <c r="CN159" i="3" s="1"/>
  <c r="BH159" i="3"/>
  <c r="CO159" i="3" s="1"/>
  <c r="BI159" i="3"/>
  <c r="CP159" i="3" s="1"/>
  <c r="BJ159" i="3"/>
  <c r="BK159" i="3"/>
  <c r="CR159" i="3" s="1"/>
  <c r="BL159" i="3"/>
  <c r="CS159" i="3" s="1"/>
  <c r="BM159" i="3"/>
  <c r="BN159" i="3"/>
  <c r="CU159" i="3" s="1"/>
  <c r="BO159" i="3"/>
  <c r="CV159" i="3" s="1"/>
  <c r="AK160" i="3"/>
  <c r="BR160" i="3" s="1"/>
  <c r="AL160" i="3"/>
  <c r="BS160" i="3" s="1"/>
  <c r="AM160" i="3"/>
  <c r="AN160" i="3"/>
  <c r="BU160" i="3" s="1"/>
  <c r="AO160" i="3"/>
  <c r="BV160" i="3" s="1"/>
  <c r="AP160" i="3"/>
  <c r="AQ160" i="3"/>
  <c r="BX160" i="3" s="1"/>
  <c r="AR160" i="3"/>
  <c r="BY160" i="3" s="1"/>
  <c r="AS160" i="3"/>
  <c r="BZ160" i="3" s="1"/>
  <c r="AT160" i="3"/>
  <c r="CA160" i="3" s="1"/>
  <c r="AU160" i="3"/>
  <c r="AV160" i="3"/>
  <c r="CC160" i="3" s="1"/>
  <c r="AW160" i="3"/>
  <c r="CD160" i="3" s="1"/>
  <c r="AX160" i="3"/>
  <c r="AY160" i="3"/>
  <c r="CF160" i="3" s="1"/>
  <c r="AZ160" i="3"/>
  <c r="CG160" i="3" s="1"/>
  <c r="BA160" i="3"/>
  <c r="CH160" i="3" s="1"/>
  <c r="BB160" i="3"/>
  <c r="CI160" i="3" s="1"/>
  <c r="BC160" i="3"/>
  <c r="BD160" i="3"/>
  <c r="CK160" i="3" s="1"/>
  <c r="BE160" i="3"/>
  <c r="CL160" i="3" s="1"/>
  <c r="BF160" i="3"/>
  <c r="BG160" i="3"/>
  <c r="CN160" i="3" s="1"/>
  <c r="BH160" i="3"/>
  <c r="CO160" i="3" s="1"/>
  <c r="BI160" i="3"/>
  <c r="CP160" i="3" s="1"/>
  <c r="BJ160" i="3"/>
  <c r="CQ160" i="3" s="1"/>
  <c r="BK160" i="3"/>
  <c r="BL160" i="3"/>
  <c r="CS160" i="3" s="1"/>
  <c r="BM160" i="3"/>
  <c r="CT160" i="3" s="1"/>
  <c r="BN160" i="3"/>
  <c r="BO160" i="3"/>
  <c r="CV160" i="3" s="1"/>
  <c r="BR124" i="3"/>
  <c r="BS124" i="3"/>
  <c r="BW124" i="3"/>
  <c r="BX124" i="3"/>
  <c r="BY124" i="3"/>
  <c r="CA124" i="3"/>
  <c r="CF124" i="3"/>
  <c r="CG124" i="3"/>
  <c r="CI124" i="3"/>
  <c r="CN124" i="3"/>
  <c r="CO124" i="3"/>
  <c r="CQ124" i="3"/>
  <c r="CV124" i="3"/>
  <c r="BR125" i="3"/>
  <c r="BT125" i="3"/>
  <c r="BX125" i="3"/>
  <c r="BZ125" i="3"/>
  <c r="CB125" i="3"/>
  <c r="CH125" i="3"/>
  <c r="CJ125" i="3"/>
  <c r="CP125" i="3"/>
  <c r="CQ125" i="3"/>
  <c r="CR125" i="3"/>
  <c r="CS125" i="3"/>
  <c r="BR126" i="3"/>
  <c r="BS126" i="3"/>
  <c r="BU126" i="3"/>
  <c r="BV126" i="3"/>
  <c r="BZ126" i="3"/>
  <c r="CA126" i="3"/>
  <c r="CB126" i="3"/>
  <c r="CC126" i="3"/>
  <c r="CH126" i="3"/>
  <c r="CI126" i="3"/>
  <c r="CK126" i="3"/>
  <c r="CP126" i="3"/>
  <c r="CQ126" i="3"/>
  <c r="CS126" i="3"/>
  <c r="BS127" i="3"/>
  <c r="BT127" i="3"/>
  <c r="BU127" i="3"/>
  <c r="BV127" i="3"/>
  <c r="CA127" i="3"/>
  <c r="CB127" i="3"/>
  <c r="CD127" i="3"/>
  <c r="CI127" i="3"/>
  <c r="CJ127" i="3"/>
  <c r="CK127" i="3"/>
  <c r="CL127" i="3"/>
  <c r="CP127" i="3"/>
  <c r="CQ127" i="3"/>
  <c r="CR127" i="3"/>
  <c r="CS127" i="3"/>
  <c r="CT127" i="3"/>
  <c r="BT128" i="3"/>
  <c r="BU128" i="3"/>
  <c r="BW128" i="3"/>
  <c r="CB128" i="3"/>
  <c r="CC128" i="3"/>
  <c r="CE128" i="3"/>
  <c r="CJ128" i="3"/>
  <c r="CK128" i="3"/>
  <c r="CM128" i="3"/>
  <c r="CR128" i="3"/>
  <c r="CS128" i="3"/>
  <c r="CT128" i="3"/>
  <c r="CU128" i="3"/>
  <c r="BU129" i="3"/>
  <c r="BV129" i="3"/>
  <c r="BX129" i="3"/>
  <c r="CC129" i="3"/>
  <c r="CD129" i="3"/>
  <c r="CF129" i="3"/>
  <c r="CK129" i="3"/>
  <c r="CL129" i="3"/>
  <c r="CN129" i="3"/>
  <c r="CS129" i="3"/>
  <c r="CT129" i="3"/>
  <c r="CU129" i="3"/>
  <c r="CV129" i="3"/>
  <c r="BV130" i="3"/>
  <c r="BW130" i="3"/>
  <c r="CD130" i="3"/>
  <c r="CE130" i="3"/>
  <c r="CF130" i="3"/>
  <c r="CL130" i="3"/>
  <c r="CM130" i="3"/>
  <c r="CN130" i="3"/>
  <c r="CT130" i="3"/>
  <c r="CU130" i="3"/>
  <c r="BR131" i="3"/>
  <c r="BW131" i="3"/>
  <c r="BX131" i="3"/>
  <c r="BZ131" i="3"/>
  <c r="CE131" i="3"/>
  <c r="CF131" i="3"/>
  <c r="CH131" i="3"/>
  <c r="CM131" i="3"/>
  <c r="CN131" i="3"/>
  <c r="CP131" i="3"/>
  <c r="CU131" i="3"/>
  <c r="CV131" i="3"/>
  <c r="BR132" i="3"/>
  <c r="BS132" i="3"/>
  <c r="BX132" i="3"/>
  <c r="BY132" i="3"/>
  <c r="CA132" i="3"/>
  <c r="CF132" i="3"/>
  <c r="CG132" i="3"/>
  <c r="CI132" i="3"/>
  <c r="CN132" i="3"/>
  <c r="CO132" i="3"/>
  <c r="CQ132" i="3"/>
  <c r="CV132" i="3"/>
  <c r="BR133" i="3"/>
  <c r="BT133" i="3"/>
  <c r="BZ133" i="3"/>
  <c r="CB133" i="3"/>
  <c r="CH133" i="3"/>
  <c r="CJ133" i="3"/>
  <c r="CP133" i="3"/>
  <c r="CQ133" i="3"/>
  <c r="CR133" i="3"/>
  <c r="BR134" i="3"/>
  <c r="BS134" i="3"/>
  <c r="BU134" i="3"/>
  <c r="BZ134" i="3"/>
  <c r="CA134" i="3"/>
  <c r="CC134" i="3"/>
  <c r="CH134" i="3"/>
  <c r="CI134" i="3"/>
  <c r="CK134" i="3"/>
  <c r="CP134" i="3"/>
  <c r="CQ134" i="3"/>
  <c r="CS134" i="3"/>
  <c r="CT134" i="3"/>
  <c r="BS135" i="3"/>
  <c r="BT135" i="3"/>
  <c r="BU135" i="3"/>
  <c r="BV135" i="3"/>
  <c r="BW135" i="3"/>
  <c r="CA135" i="3"/>
  <c r="CB135" i="3"/>
  <c r="CD135" i="3"/>
  <c r="CI135" i="3"/>
  <c r="CJ135" i="3"/>
  <c r="CK135" i="3"/>
  <c r="CL135" i="3"/>
  <c r="CQ135" i="3"/>
  <c r="CR135" i="3"/>
  <c r="CS135" i="3"/>
  <c r="CT135" i="3"/>
  <c r="BT136" i="3"/>
  <c r="BU136" i="3"/>
  <c r="BW136" i="3"/>
  <c r="CB136" i="3"/>
  <c r="CC136" i="3"/>
  <c r="CE136" i="3"/>
  <c r="CJ136" i="3"/>
  <c r="CK136" i="3"/>
  <c r="CM136" i="3"/>
  <c r="CR136" i="3"/>
  <c r="CU136" i="3"/>
  <c r="BS137" i="3"/>
  <c r="BU137" i="3"/>
  <c r="BX137" i="3"/>
  <c r="CC137" i="3"/>
  <c r="CF137" i="3"/>
  <c r="CK137" i="3"/>
  <c r="CL137" i="3"/>
  <c r="CN137" i="3"/>
  <c r="CS137" i="3"/>
  <c r="CV137" i="3"/>
  <c r="BV138" i="3"/>
  <c r="CD138" i="3"/>
  <c r="CH138" i="3"/>
  <c r="CL138" i="3"/>
  <c r="CN138" i="3"/>
  <c r="CT138" i="3"/>
  <c r="BR139" i="3"/>
  <c r="BW139" i="3"/>
  <c r="BZ139" i="3"/>
  <c r="CE139" i="3"/>
  <c r="CF139" i="3"/>
  <c r="CH139" i="3"/>
  <c r="CM139" i="3"/>
  <c r="CP139" i="3"/>
  <c r="CU139" i="3"/>
  <c r="BS140" i="3"/>
  <c r="BW140" i="3"/>
  <c r="BX140" i="3"/>
  <c r="CA140" i="3"/>
  <c r="CF140" i="3"/>
  <c r="CI140" i="3"/>
  <c r="CN140" i="3"/>
  <c r="CQ140" i="3"/>
  <c r="CV140" i="3"/>
  <c r="BT141" i="3"/>
  <c r="BZ141" i="3"/>
  <c r="CA141" i="3"/>
  <c r="CB141" i="3"/>
  <c r="CC141" i="3"/>
  <c r="CI141" i="3"/>
  <c r="CJ141" i="3"/>
  <c r="CR141" i="3"/>
  <c r="BR142" i="3"/>
  <c r="BU142" i="3"/>
  <c r="BZ142" i="3"/>
  <c r="CC142" i="3"/>
  <c r="CH142" i="3"/>
  <c r="CK142" i="3"/>
  <c r="CP142" i="3"/>
  <c r="CS142" i="3"/>
  <c r="BS143" i="3"/>
  <c r="BU143" i="3"/>
  <c r="BV143" i="3"/>
  <c r="CA143" i="3"/>
  <c r="CD143" i="3"/>
  <c r="CI143" i="3"/>
  <c r="CK143" i="3"/>
  <c r="CL143" i="3"/>
  <c r="CQ143" i="3"/>
  <c r="CS143" i="3"/>
  <c r="CT143" i="3"/>
  <c r="CU143" i="3"/>
  <c r="BT144" i="3"/>
  <c r="BW144" i="3"/>
  <c r="BX144" i="3"/>
  <c r="CB144" i="3"/>
  <c r="CE144" i="3"/>
  <c r="CJ144" i="3"/>
  <c r="CM144" i="3"/>
  <c r="CR144" i="3"/>
  <c r="CU144" i="3"/>
  <c r="CV144" i="3"/>
  <c r="BU145" i="3"/>
  <c r="BX145" i="3"/>
  <c r="CB145" i="3"/>
  <c r="CC145" i="3"/>
  <c r="CF145" i="3"/>
  <c r="CK145" i="3"/>
  <c r="CN145" i="3"/>
  <c r="CS145" i="3"/>
  <c r="CU145" i="3"/>
  <c r="CV145" i="3"/>
  <c r="BV146" i="3"/>
  <c r="BX146" i="3"/>
  <c r="CD146" i="3"/>
  <c r="CL146" i="3"/>
  <c r="CN146" i="3"/>
  <c r="CT146" i="3"/>
  <c r="BR147" i="3"/>
  <c r="BW147" i="3"/>
  <c r="BZ147" i="3"/>
  <c r="CE147" i="3"/>
  <c r="CH147" i="3"/>
  <c r="CM147" i="3"/>
  <c r="CP147" i="3"/>
  <c r="CU147" i="3"/>
  <c r="BS148" i="3"/>
  <c r="BX148" i="3"/>
  <c r="CA148" i="3"/>
  <c r="CF148" i="3"/>
  <c r="CI148" i="3"/>
  <c r="CN148" i="3"/>
  <c r="CQ148" i="3"/>
  <c r="CV148" i="3"/>
  <c r="BT149" i="3"/>
  <c r="CA149" i="3"/>
  <c r="CB149" i="3"/>
  <c r="CJ149" i="3"/>
  <c r="CQ149" i="3"/>
  <c r="BT150" i="3"/>
  <c r="BZ150" i="3"/>
  <c r="CA150" i="3"/>
  <c r="CC150" i="3"/>
  <c r="CH150" i="3"/>
  <c r="CS150" i="3"/>
  <c r="BS151" i="3"/>
  <c r="BV151" i="3"/>
  <c r="CA151" i="3"/>
  <c r="CD151" i="3"/>
  <c r="CI151" i="3"/>
  <c r="CL151" i="3"/>
  <c r="CQ151" i="3"/>
  <c r="CT151" i="3"/>
  <c r="BT152" i="3"/>
  <c r="BW152" i="3"/>
  <c r="CB152" i="3"/>
  <c r="CD152" i="3"/>
  <c r="CE152" i="3"/>
  <c r="CJ152" i="3"/>
  <c r="CM152" i="3"/>
  <c r="CR152" i="3"/>
  <c r="CU152" i="3"/>
  <c r="BU153" i="3"/>
  <c r="BX153" i="3"/>
  <c r="CC153" i="3"/>
  <c r="CF153" i="3"/>
  <c r="CK153" i="3"/>
  <c r="CN153" i="3"/>
  <c r="CS153" i="3"/>
  <c r="CV153" i="3"/>
  <c r="BV154" i="3"/>
  <c r="CD154" i="3"/>
  <c r="CF154" i="3"/>
  <c r="CL154" i="3"/>
  <c r="CT154" i="3"/>
  <c r="BR155" i="3"/>
  <c r="BW155" i="3"/>
  <c r="BZ155" i="3"/>
  <c r="CE155" i="3"/>
  <c r="CH155" i="3"/>
  <c r="CM155" i="3"/>
  <c r="CN155" i="3"/>
  <c r="CP155" i="3"/>
  <c r="CU155" i="3"/>
  <c r="BS156" i="3"/>
  <c r="BX156" i="3"/>
  <c r="CA156" i="3"/>
  <c r="CF156" i="3"/>
  <c r="CI156" i="3"/>
  <c r="CN156" i="3"/>
  <c r="CQ156" i="3"/>
  <c r="CV156" i="3"/>
  <c r="BT157" i="3"/>
  <c r="CB157" i="3"/>
  <c r="CJ157" i="3"/>
  <c r="CR157" i="3"/>
  <c r="BR158" i="3"/>
  <c r="BU158" i="3"/>
  <c r="BZ158" i="3"/>
  <c r="CC158" i="3"/>
  <c r="CH158" i="3"/>
  <c r="CK158" i="3"/>
  <c r="CP158" i="3"/>
  <c r="CS158" i="3"/>
  <c r="BS159" i="3"/>
  <c r="BV159" i="3"/>
  <c r="CA159" i="3"/>
  <c r="CD159" i="3"/>
  <c r="CI159" i="3"/>
  <c r="CL159" i="3"/>
  <c r="CQ159" i="3"/>
  <c r="CT159" i="3"/>
  <c r="BT160" i="3"/>
  <c r="BW160" i="3"/>
  <c r="CB160" i="3"/>
  <c r="CE160" i="3"/>
  <c r="CJ160" i="3"/>
  <c r="CM160" i="3"/>
  <c r="CR160" i="3"/>
  <c r="CU160" i="3"/>
  <c r="BT161" i="3"/>
  <c r="BU161" i="3"/>
  <c r="BW161" i="3"/>
  <c r="BX161" i="3"/>
  <c r="CB161" i="3"/>
  <c r="CC161" i="3"/>
  <c r="CE161" i="3"/>
  <c r="CF161" i="3"/>
  <c r="CJ161" i="3"/>
  <c r="CK161" i="3"/>
  <c r="CL161" i="3"/>
  <c r="CM161" i="3"/>
  <c r="CN161" i="3"/>
  <c r="CR161" i="3"/>
  <c r="CS161" i="3"/>
  <c r="CU161" i="3"/>
  <c r="CV161" i="3"/>
  <c r="ED147" i="3"/>
  <c r="EE147" i="3"/>
  <c r="EF147" i="3"/>
  <c r="EG147" i="3"/>
  <c r="EH147" i="3"/>
  <c r="EI147" i="3"/>
  <c r="EJ147" i="3"/>
  <c r="EK147" i="3"/>
  <c r="EL147" i="3"/>
  <c r="EM147" i="3"/>
  <c r="EN147" i="3"/>
  <c r="EO147" i="3"/>
  <c r="EP147" i="3"/>
  <c r="EQ147" i="3"/>
  <c r="ER147" i="3"/>
  <c r="ES147" i="3"/>
  <c r="ET147" i="3"/>
  <c r="EU147" i="3"/>
  <c r="EV147" i="3"/>
  <c r="EW147" i="3"/>
  <c r="EX147" i="3"/>
  <c r="EY147" i="3"/>
  <c r="EZ147" i="3"/>
  <c r="FA147" i="3"/>
  <c r="FB147" i="3"/>
  <c r="FC147" i="3"/>
  <c r="FD147" i="3"/>
  <c r="FE147" i="3"/>
  <c r="FF147" i="3"/>
  <c r="FG147" i="3"/>
  <c r="FH147" i="3"/>
  <c r="ED148" i="3"/>
  <c r="EE148" i="3"/>
  <c r="EF148" i="3"/>
  <c r="EG148" i="3"/>
  <c r="EH148" i="3"/>
  <c r="EI148" i="3"/>
  <c r="EJ148" i="3"/>
  <c r="EK148" i="3"/>
  <c r="EL148" i="3"/>
  <c r="EM148" i="3"/>
  <c r="EN148" i="3"/>
  <c r="EO148" i="3"/>
  <c r="EP148" i="3"/>
  <c r="EQ148" i="3"/>
  <c r="ER148" i="3"/>
  <c r="ES148" i="3"/>
  <c r="ET148" i="3"/>
  <c r="EU148" i="3"/>
  <c r="EV148" i="3"/>
  <c r="EW148" i="3"/>
  <c r="EX148" i="3"/>
  <c r="EY148" i="3"/>
  <c r="EZ148" i="3"/>
  <c r="FA148" i="3"/>
  <c r="FB148" i="3"/>
  <c r="FC148" i="3"/>
  <c r="FD148" i="3"/>
  <c r="FE148" i="3"/>
  <c r="FF148" i="3"/>
  <c r="FG148" i="3"/>
  <c r="FH148" i="3"/>
  <c r="ED149" i="3"/>
  <c r="EE149" i="3"/>
  <c r="EF149" i="3"/>
  <c r="EG149" i="3"/>
  <c r="EH149" i="3"/>
  <c r="EI149" i="3"/>
  <c r="EJ149" i="3"/>
  <c r="EK149" i="3"/>
  <c r="EL149" i="3"/>
  <c r="EM149" i="3"/>
  <c r="EN149" i="3"/>
  <c r="EO149" i="3"/>
  <c r="EP149" i="3"/>
  <c r="EQ149" i="3"/>
  <c r="ER149" i="3"/>
  <c r="ES149" i="3"/>
  <c r="ET149" i="3"/>
  <c r="EU149" i="3"/>
  <c r="EV149" i="3"/>
  <c r="EW149" i="3"/>
  <c r="EX149" i="3"/>
  <c r="EY149" i="3"/>
  <c r="EZ149" i="3"/>
  <c r="FA149" i="3"/>
  <c r="FB149" i="3"/>
  <c r="FC149" i="3"/>
  <c r="FD149" i="3"/>
  <c r="FE149" i="3"/>
  <c r="FF149" i="3"/>
  <c r="FG149" i="3"/>
  <c r="FH149" i="3"/>
  <c r="ED150" i="3"/>
  <c r="EE150" i="3"/>
  <c r="EF150" i="3"/>
  <c r="EG150" i="3"/>
  <c r="EH150" i="3"/>
  <c r="EI150" i="3"/>
  <c r="EJ150" i="3"/>
  <c r="EK150" i="3"/>
  <c r="EL150" i="3"/>
  <c r="EM150" i="3"/>
  <c r="EN150" i="3"/>
  <c r="EO150" i="3"/>
  <c r="EP150" i="3"/>
  <c r="EQ150" i="3"/>
  <c r="ER150" i="3"/>
  <c r="ES150" i="3"/>
  <c r="ET150" i="3"/>
  <c r="EU150" i="3"/>
  <c r="EV150" i="3"/>
  <c r="EW150" i="3"/>
  <c r="EX150" i="3"/>
  <c r="EY150" i="3"/>
  <c r="EZ150" i="3"/>
  <c r="FA150" i="3"/>
  <c r="FB150" i="3"/>
  <c r="FC150" i="3"/>
  <c r="FD150" i="3"/>
  <c r="FE150" i="3"/>
  <c r="FF150" i="3"/>
  <c r="FG150" i="3"/>
  <c r="FH150" i="3"/>
  <c r="ED151" i="3"/>
  <c r="EE151" i="3"/>
  <c r="EF151" i="3"/>
  <c r="EG151" i="3"/>
  <c r="EH151" i="3"/>
  <c r="EI151" i="3"/>
  <c r="EJ151" i="3"/>
  <c r="EK151" i="3"/>
  <c r="EL151" i="3"/>
  <c r="EM151" i="3"/>
  <c r="EN151" i="3"/>
  <c r="EO151" i="3"/>
  <c r="EP151" i="3"/>
  <c r="EQ151" i="3"/>
  <c r="ER151" i="3"/>
  <c r="ES151" i="3"/>
  <c r="ET151" i="3"/>
  <c r="EU151" i="3"/>
  <c r="EV151" i="3"/>
  <c r="EW151" i="3"/>
  <c r="EX151" i="3"/>
  <c r="EY151" i="3"/>
  <c r="EZ151" i="3"/>
  <c r="FA151" i="3"/>
  <c r="FB151" i="3"/>
  <c r="FC151" i="3"/>
  <c r="FD151" i="3"/>
  <c r="FE151" i="3"/>
  <c r="FF151" i="3"/>
  <c r="FG151" i="3"/>
  <c r="FH151" i="3"/>
  <c r="ED152" i="3"/>
  <c r="EE152" i="3"/>
  <c r="EF152" i="3"/>
  <c r="EG152" i="3"/>
  <c r="EH152" i="3"/>
  <c r="EI152" i="3"/>
  <c r="EJ152" i="3"/>
  <c r="EK152" i="3"/>
  <c r="EL152" i="3"/>
  <c r="EM152" i="3"/>
  <c r="EN152" i="3"/>
  <c r="EO152" i="3"/>
  <c r="EP152" i="3"/>
  <c r="EQ152" i="3"/>
  <c r="ER152" i="3"/>
  <c r="ES152" i="3"/>
  <c r="ET152" i="3"/>
  <c r="EU152" i="3"/>
  <c r="EV152" i="3"/>
  <c r="EW152" i="3"/>
  <c r="EX152" i="3"/>
  <c r="EY152" i="3"/>
  <c r="EZ152" i="3"/>
  <c r="FA152" i="3"/>
  <c r="FB152" i="3"/>
  <c r="FC152" i="3"/>
  <c r="FD152" i="3"/>
  <c r="FE152" i="3"/>
  <c r="FF152" i="3"/>
  <c r="FG152" i="3"/>
  <c r="FH152" i="3"/>
  <c r="ED153" i="3"/>
  <c r="EE153" i="3"/>
  <c r="EF153" i="3"/>
  <c r="EG153" i="3"/>
  <c r="EH153" i="3"/>
  <c r="EI153" i="3"/>
  <c r="EJ153" i="3"/>
  <c r="EK153" i="3"/>
  <c r="EL153" i="3"/>
  <c r="EM153" i="3"/>
  <c r="EN153" i="3"/>
  <c r="EO153" i="3"/>
  <c r="EP153" i="3"/>
  <c r="EQ153" i="3"/>
  <c r="ER153" i="3"/>
  <c r="ES153" i="3"/>
  <c r="ET153" i="3"/>
  <c r="EU153" i="3"/>
  <c r="EV153" i="3"/>
  <c r="EW153" i="3"/>
  <c r="EX153" i="3"/>
  <c r="EY153" i="3"/>
  <c r="EZ153" i="3"/>
  <c r="FA153" i="3"/>
  <c r="FB153" i="3"/>
  <c r="FC153" i="3"/>
  <c r="FD153" i="3"/>
  <c r="FE153" i="3"/>
  <c r="FF153" i="3"/>
  <c r="FG153" i="3"/>
  <c r="FH153" i="3"/>
  <c r="ED154" i="3"/>
  <c r="EE154" i="3"/>
  <c r="EF154" i="3"/>
  <c r="EG154" i="3"/>
  <c r="EH154" i="3"/>
  <c r="EI154" i="3"/>
  <c r="EJ154" i="3"/>
  <c r="EK154" i="3"/>
  <c r="EL154" i="3"/>
  <c r="EM154" i="3"/>
  <c r="EN154" i="3"/>
  <c r="EO154" i="3"/>
  <c r="EP154" i="3"/>
  <c r="EQ154" i="3"/>
  <c r="ER154" i="3"/>
  <c r="ES154" i="3"/>
  <c r="ET154" i="3"/>
  <c r="EU154" i="3"/>
  <c r="EV154" i="3"/>
  <c r="EW154" i="3"/>
  <c r="EX154" i="3"/>
  <c r="EY154" i="3"/>
  <c r="EZ154" i="3"/>
  <c r="FA154" i="3"/>
  <c r="FB154" i="3"/>
  <c r="FC154" i="3"/>
  <c r="FD154" i="3"/>
  <c r="FE154" i="3"/>
  <c r="FF154" i="3"/>
  <c r="FG154" i="3"/>
  <c r="FH154" i="3"/>
  <c r="ED155" i="3"/>
  <c r="EE155" i="3"/>
  <c r="EF155" i="3"/>
  <c r="EG155" i="3"/>
  <c r="EH155" i="3"/>
  <c r="EI155" i="3"/>
  <c r="EJ155" i="3"/>
  <c r="EK155" i="3"/>
  <c r="EL155" i="3"/>
  <c r="EM155" i="3"/>
  <c r="EN155" i="3"/>
  <c r="EO155" i="3"/>
  <c r="EP155" i="3"/>
  <c r="EQ155" i="3"/>
  <c r="ER155" i="3"/>
  <c r="ES155" i="3"/>
  <c r="ET155" i="3"/>
  <c r="EU155" i="3"/>
  <c r="EV155" i="3"/>
  <c r="EW155" i="3"/>
  <c r="EX155" i="3"/>
  <c r="EY155" i="3"/>
  <c r="EZ155" i="3"/>
  <c r="FA155" i="3"/>
  <c r="FB155" i="3"/>
  <c r="FC155" i="3"/>
  <c r="FD155" i="3"/>
  <c r="FE155" i="3"/>
  <c r="FF155" i="3"/>
  <c r="FG155" i="3"/>
  <c r="FH155" i="3"/>
  <c r="ED156" i="3"/>
  <c r="EE156" i="3"/>
  <c r="EF156" i="3"/>
  <c r="EG156" i="3"/>
  <c r="EH156" i="3"/>
  <c r="EI156" i="3"/>
  <c r="EJ156" i="3"/>
  <c r="EK156" i="3"/>
  <c r="EL156" i="3"/>
  <c r="EM156" i="3"/>
  <c r="EN156" i="3"/>
  <c r="EO156" i="3"/>
  <c r="EP156" i="3"/>
  <c r="EQ156" i="3"/>
  <c r="ER156" i="3"/>
  <c r="ES156" i="3"/>
  <c r="ET156" i="3"/>
  <c r="EU156" i="3"/>
  <c r="EV156" i="3"/>
  <c r="EW156" i="3"/>
  <c r="EX156" i="3"/>
  <c r="EY156" i="3"/>
  <c r="EZ156" i="3"/>
  <c r="FA156" i="3"/>
  <c r="FB156" i="3"/>
  <c r="FC156" i="3"/>
  <c r="FD156" i="3"/>
  <c r="FE156" i="3"/>
  <c r="FF156" i="3"/>
  <c r="FG156" i="3"/>
  <c r="FH156" i="3"/>
  <c r="ED157" i="3"/>
  <c r="EE157" i="3"/>
  <c r="EF157" i="3"/>
  <c r="EG157" i="3"/>
  <c r="EH157" i="3"/>
  <c r="EI157" i="3"/>
  <c r="EJ157" i="3"/>
  <c r="EK157" i="3"/>
  <c r="EL157" i="3"/>
  <c r="EM157" i="3"/>
  <c r="EN157" i="3"/>
  <c r="EO157" i="3"/>
  <c r="EP157" i="3"/>
  <c r="EQ157" i="3"/>
  <c r="ER157" i="3"/>
  <c r="ES157" i="3"/>
  <c r="ET157" i="3"/>
  <c r="EU157" i="3"/>
  <c r="EV157" i="3"/>
  <c r="EW157" i="3"/>
  <c r="EX157" i="3"/>
  <c r="EY157" i="3"/>
  <c r="EZ157" i="3"/>
  <c r="FA157" i="3"/>
  <c r="FB157" i="3"/>
  <c r="FC157" i="3"/>
  <c r="FD157" i="3"/>
  <c r="FE157" i="3"/>
  <c r="FF157" i="3"/>
  <c r="FG157" i="3"/>
  <c r="FH157" i="3"/>
  <c r="ED158" i="3"/>
  <c r="EE158" i="3"/>
  <c r="EF158" i="3"/>
  <c r="EG158" i="3"/>
  <c r="EH158" i="3"/>
  <c r="EI158" i="3"/>
  <c r="EJ158" i="3"/>
  <c r="EK158" i="3"/>
  <c r="EL158" i="3"/>
  <c r="EM158" i="3"/>
  <c r="EN158" i="3"/>
  <c r="EO158" i="3"/>
  <c r="EP158" i="3"/>
  <c r="EQ158" i="3"/>
  <c r="ER158" i="3"/>
  <c r="ES158" i="3"/>
  <c r="ET158" i="3"/>
  <c r="EU158" i="3"/>
  <c r="EV158" i="3"/>
  <c r="EW158" i="3"/>
  <c r="EX158" i="3"/>
  <c r="EY158" i="3"/>
  <c r="EZ158" i="3"/>
  <c r="FA158" i="3"/>
  <c r="FB158" i="3"/>
  <c r="FC158" i="3"/>
  <c r="FD158" i="3"/>
  <c r="FE158" i="3"/>
  <c r="FF158" i="3"/>
  <c r="FG158" i="3"/>
  <c r="FH158" i="3"/>
  <c r="ED159" i="3"/>
  <c r="EE159" i="3"/>
  <c r="EF159" i="3"/>
  <c r="EG159" i="3"/>
  <c r="EH159" i="3"/>
  <c r="EI159" i="3"/>
  <c r="EJ159" i="3"/>
  <c r="EK159" i="3"/>
  <c r="EL159" i="3"/>
  <c r="EM159" i="3"/>
  <c r="EN159" i="3"/>
  <c r="EO159" i="3"/>
  <c r="EP159" i="3"/>
  <c r="EQ159" i="3"/>
  <c r="ER159" i="3"/>
  <c r="ES159" i="3"/>
  <c r="ET159" i="3"/>
  <c r="EU159" i="3"/>
  <c r="EV159" i="3"/>
  <c r="EW159" i="3"/>
  <c r="EX159" i="3"/>
  <c r="EY159" i="3"/>
  <c r="EZ159" i="3"/>
  <c r="FA159" i="3"/>
  <c r="FB159" i="3"/>
  <c r="FC159" i="3"/>
  <c r="FD159" i="3"/>
  <c r="FE159" i="3"/>
  <c r="FF159" i="3"/>
  <c r="FG159" i="3"/>
  <c r="FH159" i="3"/>
  <c r="ED160" i="3"/>
  <c r="EE160" i="3"/>
  <c r="EF160" i="3"/>
  <c r="EG160" i="3"/>
  <c r="EH160" i="3"/>
  <c r="EI160" i="3"/>
  <c r="EJ160" i="3"/>
  <c r="EK160" i="3"/>
  <c r="EL160" i="3"/>
  <c r="EM160" i="3"/>
  <c r="EN160" i="3"/>
  <c r="EO160" i="3"/>
  <c r="EP160" i="3"/>
  <c r="EQ160" i="3"/>
  <c r="ER160" i="3"/>
  <c r="ES160" i="3"/>
  <c r="ET160" i="3"/>
  <c r="EU160" i="3"/>
  <c r="EV160" i="3"/>
  <c r="EW160" i="3"/>
  <c r="EX160" i="3"/>
  <c r="EY160" i="3"/>
  <c r="EZ160" i="3"/>
  <c r="FA160" i="3"/>
  <c r="FB160" i="3"/>
  <c r="FC160" i="3"/>
  <c r="FD160" i="3"/>
  <c r="FE160" i="3"/>
  <c r="FF160" i="3"/>
  <c r="FG160" i="3"/>
  <c r="FH160" i="3"/>
  <c r="ED161" i="3"/>
  <c r="EE161" i="3"/>
  <c r="EF161" i="3"/>
  <c r="EG161" i="3"/>
  <c r="EH161" i="3"/>
  <c r="EI161" i="3"/>
  <c r="EJ161" i="3"/>
  <c r="EK161" i="3"/>
  <c r="EL161" i="3"/>
  <c r="EM161" i="3"/>
  <c r="EN161" i="3"/>
  <c r="EO161" i="3"/>
  <c r="EP161" i="3"/>
  <c r="EQ161" i="3"/>
  <c r="ER161" i="3"/>
  <c r="ES161" i="3"/>
  <c r="ET161" i="3"/>
  <c r="EU161" i="3"/>
  <c r="EV161" i="3"/>
  <c r="EW161" i="3"/>
  <c r="EX161" i="3"/>
  <c r="EY161" i="3"/>
  <c r="EZ161" i="3"/>
  <c r="FA161" i="3"/>
  <c r="FB161" i="3"/>
  <c r="FC161" i="3"/>
  <c r="FD161" i="3"/>
  <c r="FE161" i="3"/>
  <c r="FF161" i="3"/>
  <c r="FG161" i="3"/>
  <c r="FH161" i="3"/>
  <c r="FK143" i="3"/>
  <c r="FL143" i="3"/>
  <c r="FM143" i="3"/>
  <c r="FN143" i="3"/>
  <c r="FO143" i="3"/>
  <c r="FP143" i="3"/>
  <c r="FQ143" i="3"/>
  <c r="FR143" i="3"/>
  <c r="FS143" i="3"/>
  <c r="FT143" i="3"/>
  <c r="FU143" i="3"/>
  <c r="FV143" i="3"/>
  <c r="FW143" i="3"/>
  <c r="FX143" i="3"/>
  <c r="FY143" i="3"/>
  <c r="FZ143" i="3"/>
  <c r="GA143" i="3"/>
  <c r="GB143" i="3"/>
  <c r="GC143" i="3"/>
  <c r="GD143" i="3"/>
  <c r="GE143" i="3"/>
  <c r="GF143" i="3"/>
  <c r="GG143" i="3"/>
  <c r="GH143" i="3"/>
  <c r="GI143" i="3"/>
  <c r="GJ143" i="3"/>
  <c r="GK143" i="3"/>
  <c r="GL143" i="3"/>
  <c r="GM143" i="3"/>
  <c r="GN143" i="3"/>
  <c r="GO143" i="3"/>
  <c r="FK144" i="3"/>
  <c r="FL144" i="3"/>
  <c r="FM144" i="3"/>
  <c r="FN144" i="3"/>
  <c r="FO144" i="3"/>
  <c r="FP144" i="3"/>
  <c r="FQ144" i="3"/>
  <c r="FR144" i="3"/>
  <c r="FS144" i="3"/>
  <c r="FT144" i="3"/>
  <c r="FU144" i="3"/>
  <c r="FV144" i="3"/>
  <c r="FW144" i="3"/>
  <c r="FX144" i="3"/>
  <c r="FY144" i="3"/>
  <c r="FZ144" i="3"/>
  <c r="GA144" i="3"/>
  <c r="GB144" i="3"/>
  <c r="GC144" i="3"/>
  <c r="GD144" i="3"/>
  <c r="GE144" i="3"/>
  <c r="GF144" i="3"/>
  <c r="GG144" i="3"/>
  <c r="GH144" i="3"/>
  <c r="GI144" i="3"/>
  <c r="GJ144" i="3"/>
  <c r="GK144" i="3"/>
  <c r="GL144" i="3"/>
  <c r="GM144" i="3"/>
  <c r="GN144" i="3"/>
  <c r="GO144" i="3"/>
  <c r="FK145" i="3"/>
  <c r="FL145" i="3"/>
  <c r="FM145" i="3"/>
  <c r="FN145" i="3"/>
  <c r="FO145" i="3"/>
  <c r="FP145" i="3"/>
  <c r="FQ145" i="3"/>
  <c r="FR145" i="3"/>
  <c r="FS145" i="3"/>
  <c r="FT145" i="3"/>
  <c r="FU145" i="3"/>
  <c r="FV145" i="3"/>
  <c r="FW145" i="3"/>
  <c r="FX145" i="3"/>
  <c r="FY145" i="3"/>
  <c r="FZ145" i="3"/>
  <c r="GA145" i="3"/>
  <c r="GB145" i="3"/>
  <c r="GC145" i="3"/>
  <c r="GD145" i="3"/>
  <c r="GE145" i="3"/>
  <c r="GF145" i="3"/>
  <c r="GG145" i="3"/>
  <c r="GH145" i="3"/>
  <c r="GI145" i="3"/>
  <c r="GJ145" i="3"/>
  <c r="GK145" i="3"/>
  <c r="GL145" i="3"/>
  <c r="GM145" i="3"/>
  <c r="GN145" i="3"/>
  <c r="GO145" i="3"/>
  <c r="FK146" i="3"/>
  <c r="FL146" i="3"/>
  <c r="FM146" i="3"/>
  <c r="FN146" i="3"/>
  <c r="FO146" i="3"/>
  <c r="FP146" i="3"/>
  <c r="FQ146" i="3"/>
  <c r="FR146" i="3"/>
  <c r="FS146" i="3"/>
  <c r="FT146" i="3"/>
  <c r="FU146" i="3"/>
  <c r="FV146" i="3"/>
  <c r="FW146" i="3"/>
  <c r="FX146" i="3"/>
  <c r="FY146" i="3"/>
  <c r="FZ146" i="3"/>
  <c r="GA146" i="3"/>
  <c r="GB146" i="3"/>
  <c r="GC146" i="3"/>
  <c r="GD146" i="3"/>
  <c r="GE146" i="3"/>
  <c r="GF146" i="3"/>
  <c r="GG146" i="3"/>
  <c r="GH146" i="3"/>
  <c r="GI146" i="3"/>
  <c r="GJ146" i="3"/>
  <c r="GK146" i="3"/>
  <c r="GL146" i="3"/>
  <c r="GM146" i="3"/>
  <c r="GN146" i="3"/>
  <c r="GO146" i="3"/>
  <c r="FK147" i="3"/>
  <c r="FL147" i="3"/>
  <c r="FM147" i="3"/>
  <c r="FN147" i="3"/>
  <c r="FO147" i="3"/>
  <c r="FP147" i="3"/>
  <c r="FQ147" i="3"/>
  <c r="FR147" i="3"/>
  <c r="FS147" i="3"/>
  <c r="FT147" i="3"/>
  <c r="FU147" i="3"/>
  <c r="FV147" i="3"/>
  <c r="FW147" i="3"/>
  <c r="FX147" i="3"/>
  <c r="FY147" i="3"/>
  <c r="FZ147" i="3"/>
  <c r="GA147" i="3"/>
  <c r="GB147" i="3"/>
  <c r="GC147" i="3"/>
  <c r="GD147" i="3"/>
  <c r="GE147" i="3"/>
  <c r="GF147" i="3"/>
  <c r="GG147" i="3"/>
  <c r="GH147" i="3"/>
  <c r="GI147" i="3"/>
  <c r="GJ147" i="3"/>
  <c r="GK147" i="3"/>
  <c r="GL147" i="3"/>
  <c r="GM147" i="3"/>
  <c r="GN147" i="3"/>
  <c r="GO147" i="3"/>
  <c r="FK148" i="3"/>
  <c r="FL148" i="3"/>
  <c r="FM148" i="3"/>
  <c r="FN148" i="3"/>
  <c r="FO148" i="3"/>
  <c r="FP148" i="3"/>
  <c r="FQ148" i="3"/>
  <c r="FR148" i="3"/>
  <c r="FS148" i="3"/>
  <c r="FT148" i="3"/>
  <c r="FU148" i="3"/>
  <c r="FV148" i="3"/>
  <c r="FW148" i="3"/>
  <c r="FX148" i="3"/>
  <c r="FY148" i="3"/>
  <c r="FZ148" i="3"/>
  <c r="GA148" i="3"/>
  <c r="GB148" i="3"/>
  <c r="GC148" i="3"/>
  <c r="GD148" i="3"/>
  <c r="GE148" i="3"/>
  <c r="GF148" i="3"/>
  <c r="GG148" i="3"/>
  <c r="GH148" i="3"/>
  <c r="GI148" i="3"/>
  <c r="GJ148" i="3"/>
  <c r="GK148" i="3"/>
  <c r="GL148" i="3"/>
  <c r="GM148" i="3"/>
  <c r="GN148" i="3"/>
  <c r="GO148" i="3"/>
  <c r="FK149" i="3"/>
  <c r="FL149" i="3"/>
  <c r="FM149" i="3"/>
  <c r="FN149" i="3"/>
  <c r="FO149" i="3"/>
  <c r="FP149" i="3"/>
  <c r="FQ149" i="3"/>
  <c r="FR149" i="3"/>
  <c r="FS149" i="3"/>
  <c r="FT149" i="3"/>
  <c r="FU149" i="3"/>
  <c r="FV149" i="3"/>
  <c r="FW149" i="3"/>
  <c r="FX149" i="3"/>
  <c r="FY149" i="3"/>
  <c r="FZ149" i="3"/>
  <c r="GA149" i="3"/>
  <c r="GB149" i="3"/>
  <c r="GC149" i="3"/>
  <c r="GD149" i="3"/>
  <c r="GE149" i="3"/>
  <c r="GF149" i="3"/>
  <c r="GG149" i="3"/>
  <c r="GH149" i="3"/>
  <c r="GI149" i="3"/>
  <c r="GJ149" i="3"/>
  <c r="GK149" i="3"/>
  <c r="GL149" i="3"/>
  <c r="GM149" i="3"/>
  <c r="GN149" i="3"/>
  <c r="GO149" i="3"/>
  <c r="FK150" i="3"/>
  <c r="FL150" i="3"/>
  <c r="FM150" i="3"/>
  <c r="FN150" i="3"/>
  <c r="FO150" i="3"/>
  <c r="FP150" i="3"/>
  <c r="FQ150" i="3"/>
  <c r="FR150" i="3"/>
  <c r="FS150" i="3"/>
  <c r="FT150" i="3"/>
  <c r="FU150" i="3"/>
  <c r="FV150" i="3"/>
  <c r="FW150" i="3"/>
  <c r="FX150" i="3"/>
  <c r="FY150" i="3"/>
  <c r="FZ150" i="3"/>
  <c r="GA150" i="3"/>
  <c r="GB150" i="3"/>
  <c r="GC150" i="3"/>
  <c r="GD150" i="3"/>
  <c r="GE150" i="3"/>
  <c r="GF150" i="3"/>
  <c r="GG150" i="3"/>
  <c r="GH150" i="3"/>
  <c r="GI150" i="3"/>
  <c r="GJ150" i="3"/>
  <c r="GK150" i="3"/>
  <c r="GL150" i="3"/>
  <c r="GM150" i="3"/>
  <c r="GN150" i="3"/>
  <c r="GO150" i="3"/>
  <c r="FK151" i="3"/>
  <c r="FL151" i="3"/>
  <c r="FM151" i="3"/>
  <c r="FN151" i="3"/>
  <c r="FO151" i="3"/>
  <c r="FP151" i="3"/>
  <c r="FQ151" i="3"/>
  <c r="FR151" i="3"/>
  <c r="FS151" i="3"/>
  <c r="FT151" i="3"/>
  <c r="FU151" i="3"/>
  <c r="FV151" i="3"/>
  <c r="FW151" i="3"/>
  <c r="FX151" i="3"/>
  <c r="FY151" i="3"/>
  <c r="FZ151" i="3"/>
  <c r="GA151" i="3"/>
  <c r="GB151" i="3"/>
  <c r="GC151" i="3"/>
  <c r="GD151" i="3"/>
  <c r="GE151" i="3"/>
  <c r="GF151" i="3"/>
  <c r="GG151" i="3"/>
  <c r="GH151" i="3"/>
  <c r="GI151" i="3"/>
  <c r="GJ151" i="3"/>
  <c r="GK151" i="3"/>
  <c r="GL151" i="3"/>
  <c r="GM151" i="3"/>
  <c r="GN151" i="3"/>
  <c r="GO151" i="3"/>
  <c r="FK152" i="3"/>
  <c r="FL152" i="3"/>
  <c r="FM152" i="3"/>
  <c r="FN152" i="3"/>
  <c r="FO152" i="3"/>
  <c r="FP152" i="3"/>
  <c r="FQ152" i="3"/>
  <c r="FR152" i="3"/>
  <c r="FS152" i="3"/>
  <c r="FT152" i="3"/>
  <c r="FU152" i="3"/>
  <c r="FV152" i="3"/>
  <c r="FW152" i="3"/>
  <c r="FX152" i="3"/>
  <c r="FY152" i="3"/>
  <c r="FZ152" i="3"/>
  <c r="GA152" i="3"/>
  <c r="GB152" i="3"/>
  <c r="GC152" i="3"/>
  <c r="GD152" i="3"/>
  <c r="GE152" i="3"/>
  <c r="GF152" i="3"/>
  <c r="GG152" i="3"/>
  <c r="GH152" i="3"/>
  <c r="GI152" i="3"/>
  <c r="GJ152" i="3"/>
  <c r="GK152" i="3"/>
  <c r="GL152" i="3"/>
  <c r="GM152" i="3"/>
  <c r="GN152" i="3"/>
  <c r="GO152" i="3"/>
  <c r="FK153" i="3"/>
  <c r="FL153" i="3"/>
  <c r="FM153" i="3"/>
  <c r="FN153" i="3"/>
  <c r="FO153" i="3"/>
  <c r="FP153" i="3"/>
  <c r="FQ153" i="3"/>
  <c r="FR153" i="3"/>
  <c r="FS153" i="3"/>
  <c r="FT153" i="3"/>
  <c r="FU153" i="3"/>
  <c r="FV153" i="3"/>
  <c r="FW153" i="3"/>
  <c r="FX153" i="3"/>
  <c r="FY153" i="3"/>
  <c r="FZ153" i="3"/>
  <c r="GA153" i="3"/>
  <c r="GB153" i="3"/>
  <c r="GC153" i="3"/>
  <c r="GD153" i="3"/>
  <c r="GE153" i="3"/>
  <c r="GF153" i="3"/>
  <c r="GG153" i="3"/>
  <c r="GH153" i="3"/>
  <c r="GI153" i="3"/>
  <c r="GJ153" i="3"/>
  <c r="GK153" i="3"/>
  <c r="GL153" i="3"/>
  <c r="GM153" i="3"/>
  <c r="GN153" i="3"/>
  <c r="GO153" i="3"/>
  <c r="FK154" i="3"/>
  <c r="FL154" i="3"/>
  <c r="FM154" i="3"/>
  <c r="FN154" i="3"/>
  <c r="FO154" i="3"/>
  <c r="FP154" i="3"/>
  <c r="FQ154" i="3"/>
  <c r="FR154" i="3"/>
  <c r="FS154" i="3"/>
  <c r="FT154" i="3"/>
  <c r="FU154" i="3"/>
  <c r="FV154" i="3"/>
  <c r="FW154" i="3"/>
  <c r="FX154" i="3"/>
  <c r="FY154" i="3"/>
  <c r="FZ154" i="3"/>
  <c r="GA154" i="3"/>
  <c r="GB154" i="3"/>
  <c r="GC154" i="3"/>
  <c r="GD154" i="3"/>
  <c r="GE154" i="3"/>
  <c r="GF154" i="3"/>
  <c r="GG154" i="3"/>
  <c r="GH154" i="3"/>
  <c r="GI154" i="3"/>
  <c r="GJ154" i="3"/>
  <c r="GK154" i="3"/>
  <c r="GL154" i="3"/>
  <c r="GM154" i="3"/>
  <c r="GN154" i="3"/>
  <c r="GO154" i="3"/>
  <c r="FK155" i="3"/>
  <c r="FL155" i="3"/>
  <c r="FM155" i="3"/>
  <c r="FN155" i="3"/>
  <c r="FO155" i="3"/>
  <c r="FP155" i="3"/>
  <c r="FQ155" i="3"/>
  <c r="FR155" i="3"/>
  <c r="FS155" i="3"/>
  <c r="FT155" i="3"/>
  <c r="FU155" i="3"/>
  <c r="FV155" i="3"/>
  <c r="FW155" i="3"/>
  <c r="FX155" i="3"/>
  <c r="FY155" i="3"/>
  <c r="FZ155" i="3"/>
  <c r="GA155" i="3"/>
  <c r="GB155" i="3"/>
  <c r="GC155" i="3"/>
  <c r="GD155" i="3"/>
  <c r="GE155" i="3"/>
  <c r="GF155" i="3"/>
  <c r="GG155" i="3"/>
  <c r="GH155" i="3"/>
  <c r="GI155" i="3"/>
  <c r="GJ155" i="3"/>
  <c r="GK155" i="3"/>
  <c r="GL155" i="3"/>
  <c r="GM155" i="3"/>
  <c r="GN155" i="3"/>
  <c r="GO155" i="3"/>
  <c r="FK156" i="3"/>
  <c r="FL156" i="3"/>
  <c r="FM156" i="3"/>
  <c r="FN156" i="3"/>
  <c r="FO156" i="3"/>
  <c r="FP156" i="3"/>
  <c r="FQ156" i="3"/>
  <c r="FR156" i="3"/>
  <c r="FS156" i="3"/>
  <c r="FT156" i="3"/>
  <c r="FU156" i="3"/>
  <c r="FV156" i="3"/>
  <c r="FW156" i="3"/>
  <c r="FX156" i="3"/>
  <c r="FY156" i="3"/>
  <c r="FZ156" i="3"/>
  <c r="GA156" i="3"/>
  <c r="GB156" i="3"/>
  <c r="GC156" i="3"/>
  <c r="GD156" i="3"/>
  <c r="GE156" i="3"/>
  <c r="GF156" i="3"/>
  <c r="GG156" i="3"/>
  <c r="GH156" i="3"/>
  <c r="GI156" i="3"/>
  <c r="GJ156" i="3"/>
  <c r="GK156" i="3"/>
  <c r="GL156" i="3"/>
  <c r="GM156" i="3"/>
  <c r="GN156" i="3"/>
  <c r="GO156" i="3"/>
  <c r="FK157" i="3"/>
  <c r="FL157" i="3"/>
  <c r="FM157" i="3"/>
  <c r="FN157" i="3"/>
  <c r="FO157" i="3"/>
  <c r="FP157" i="3"/>
  <c r="FQ157" i="3"/>
  <c r="FR157" i="3"/>
  <c r="FS157" i="3"/>
  <c r="FT157" i="3"/>
  <c r="FU157" i="3"/>
  <c r="FV157" i="3"/>
  <c r="FW157" i="3"/>
  <c r="FX157" i="3"/>
  <c r="FY157" i="3"/>
  <c r="FZ157" i="3"/>
  <c r="GA157" i="3"/>
  <c r="GB157" i="3"/>
  <c r="GC157" i="3"/>
  <c r="GD157" i="3"/>
  <c r="GE157" i="3"/>
  <c r="GF157" i="3"/>
  <c r="GG157" i="3"/>
  <c r="GH157" i="3"/>
  <c r="GI157" i="3"/>
  <c r="GJ157" i="3"/>
  <c r="GK157" i="3"/>
  <c r="GL157" i="3"/>
  <c r="GM157" i="3"/>
  <c r="GN157" i="3"/>
  <c r="GO157" i="3"/>
  <c r="FK158" i="3"/>
  <c r="FL158" i="3"/>
  <c r="FM158" i="3"/>
  <c r="FN158" i="3"/>
  <c r="FO158" i="3"/>
  <c r="FP158" i="3"/>
  <c r="FQ158" i="3"/>
  <c r="FR158" i="3"/>
  <c r="FS158" i="3"/>
  <c r="FT158" i="3"/>
  <c r="FU158" i="3"/>
  <c r="FV158" i="3"/>
  <c r="FW158" i="3"/>
  <c r="FX158" i="3"/>
  <c r="FY158" i="3"/>
  <c r="FZ158" i="3"/>
  <c r="GA158" i="3"/>
  <c r="GB158" i="3"/>
  <c r="GC158" i="3"/>
  <c r="GD158" i="3"/>
  <c r="GE158" i="3"/>
  <c r="GF158" i="3"/>
  <c r="GG158" i="3"/>
  <c r="GH158" i="3"/>
  <c r="GI158" i="3"/>
  <c r="GJ158" i="3"/>
  <c r="GK158" i="3"/>
  <c r="GL158" i="3"/>
  <c r="GM158" i="3"/>
  <c r="GN158" i="3"/>
  <c r="GO158" i="3"/>
  <c r="FK159" i="3"/>
  <c r="FL159" i="3"/>
  <c r="FM159" i="3"/>
  <c r="FN159" i="3"/>
  <c r="FO159" i="3"/>
  <c r="FP159" i="3"/>
  <c r="FQ159" i="3"/>
  <c r="FR159" i="3"/>
  <c r="FS159" i="3"/>
  <c r="FT159" i="3"/>
  <c r="FU159" i="3"/>
  <c r="FV159" i="3"/>
  <c r="FW159" i="3"/>
  <c r="FX159" i="3"/>
  <c r="FY159" i="3"/>
  <c r="FZ159" i="3"/>
  <c r="GA159" i="3"/>
  <c r="GB159" i="3"/>
  <c r="GC159" i="3"/>
  <c r="GD159" i="3"/>
  <c r="GE159" i="3"/>
  <c r="GF159" i="3"/>
  <c r="GG159" i="3"/>
  <c r="GH159" i="3"/>
  <c r="GI159" i="3"/>
  <c r="GJ159" i="3"/>
  <c r="GK159" i="3"/>
  <c r="GL159" i="3"/>
  <c r="GM159" i="3"/>
  <c r="GN159" i="3"/>
  <c r="GO159" i="3"/>
  <c r="FK160" i="3"/>
  <c r="FL160" i="3"/>
  <c r="FM160" i="3"/>
  <c r="FN160" i="3"/>
  <c r="FO160" i="3"/>
  <c r="FP160" i="3"/>
  <c r="FQ160" i="3"/>
  <c r="FR160" i="3"/>
  <c r="FS160" i="3"/>
  <c r="FT160" i="3"/>
  <c r="FU160" i="3"/>
  <c r="FV160" i="3"/>
  <c r="FW160" i="3"/>
  <c r="FX160" i="3"/>
  <c r="FY160" i="3"/>
  <c r="FZ160" i="3"/>
  <c r="GA160" i="3"/>
  <c r="GB160" i="3"/>
  <c r="GC160" i="3"/>
  <c r="GD160" i="3"/>
  <c r="GE160" i="3"/>
  <c r="GF160" i="3"/>
  <c r="GG160" i="3"/>
  <c r="GH160" i="3"/>
  <c r="GI160" i="3"/>
  <c r="GJ160" i="3"/>
  <c r="GK160" i="3"/>
  <c r="GL160" i="3"/>
  <c r="GM160" i="3"/>
  <c r="GN160" i="3"/>
  <c r="GO160" i="3"/>
  <c r="FK161" i="3"/>
  <c r="FL161" i="3"/>
  <c r="FM161" i="3"/>
  <c r="FN161" i="3"/>
  <c r="FO161" i="3"/>
  <c r="FP161" i="3"/>
  <c r="FQ161" i="3"/>
  <c r="FR161" i="3"/>
  <c r="FS161" i="3"/>
  <c r="FT161" i="3"/>
  <c r="FU161" i="3"/>
  <c r="FV161" i="3"/>
  <c r="FW161" i="3"/>
  <c r="FX161" i="3"/>
  <c r="FY161" i="3"/>
  <c r="FZ161" i="3"/>
  <c r="GA161" i="3"/>
  <c r="GB161" i="3"/>
  <c r="GC161" i="3"/>
  <c r="GD161" i="3"/>
  <c r="GE161" i="3"/>
  <c r="GF161" i="3"/>
  <c r="GG161" i="3"/>
  <c r="GH161" i="3"/>
  <c r="GI161" i="3"/>
  <c r="GJ161" i="3"/>
  <c r="GK161" i="3"/>
  <c r="GL161" i="3"/>
  <c r="GM161" i="3"/>
  <c r="GN161" i="3"/>
  <c r="GO161" i="3"/>
  <c r="HK149" i="3"/>
  <c r="HT149" i="3"/>
  <c r="HK150" i="3"/>
  <c r="HT150" i="3"/>
  <c r="HK151" i="3"/>
  <c r="HT151" i="3"/>
  <c r="HK152" i="3"/>
  <c r="HT152" i="3"/>
  <c r="HK153" i="3"/>
  <c r="HT153" i="3"/>
  <c r="HK154" i="3"/>
  <c r="HT154" i="3"/>
  <c r="HK155" i="3"/>
  <c r="HT155" i="3"/>
  <c r="HK156" i="3"/>
  <c r="HT156" i="3"/>
  <c r="HK157" i="3"/>
  <c r="HT157" i="3"/>
  <c r="HK158" i="3"/>
  <c r="HT158" i="3"/>
  <c r="HK159" i="3"/>
  <c r="HT159" i="3"/>
  <c r="HK160" i="3"/>
  <c r="HT160" i="3"/>
  <c r="HK161" i="3"/>
  <c r="HT161" i="3"/>
  <c r="AL141" i="14"/>
  <c r="AM141" i="14"/>
  <c r="AN141" i="14"/>
  <c r="AO141" i="14"/>
  <c r="AP141" i="14"/>
  <c r="AQ141" i="14"/>
  <c r="AR141" i="14"/>
  <c r="AS141" i="14"/>
  <c r="AT141" i="14"/>
  <c r="AU141" i="14"/>
  <c r="AV141" i="14"/>
  <c r="AW141" i="14"/>
  <c r="AX141" i="14"/>
  <c r="AY141" i="14"/>
  <c r="AZ141" i="14"/>
  <c r="BA141" i="14"/>
  <c r="BB141" i="14"/>
  <c r="BC141" i="14"/>
  <c r="BD141" i="14"/>
  <c r="BE141" i="14"/>
  <c r="BF141" i="14"/>
  <c r="BG141" i="14"/>
  <c r="BH141" i="14"/>
  <c r="BI141" i="14"/>
  <c r="BJ141" i="14"/>
  <c r="BK141" i="14"/>
  <c r="BL141" i="14"/>
  <c r="BM141" i="14"/>
  <c r="BN141" i="14"/>
  <c r="BO141" i="14"/>
  <c r="BP141" i="14"/>
  <c r="AL142" i="14"/>
  <c r="AM142" i="14"/>
  <c r="AN142" i="14"/>
  <c r="AO142" i="14"/>
  <c r="AP142" i="14"/>
  <c r="AQ142" i="14"/>
  <c r="AR142" i="14"/>
  <c r="AS142" i="14"/>
  <c r="AT142" i="14"/>
  <c r="AU142" i="14"/>
  <c r="AV142" i="14"/>
  <c r="AW142" i="14"/>
  <c r="AX142" i="14"/>
  <c r="AY142" i="14"/>
  <c r="AZ142" i="14"/>
  <c r="BA142" i="14"/>
  <c r="BB142" i="14"/>
  <c r="BC142" i="14"/>
  <c r="BD142" i="14"/>
  <c r="BE142" i="14"/>
  <c r="BF142" i="14"/>
  <c r="BG142" i="14"/>
  <c r="BH142" i="14"/>
  <c r="BI142" i="14"/>
  <c r="BJ142" i="14"/>
  <c r="BK142" i="14"/>
  <c r="BL142" i="14"/>
  <c r="BM142" i="14"/>
  <c r="BN142" i="14"/>
  <c r="BO142" i="14"/>
  <c r="BP142" i="14"/>
  <c r="AL143" i="14"/>
  <c r="AM143" i="14"/>
  <c r="AN143" i="14"/>
  <c r="AO143" i="14"/>
  <c r="AP143" i="14"/>
  <c r="AQ143" i="14"/>
  <c r="AR143" i="14"/>
  <c r="AS143" i="14"/>
  <c r="AT143" i="14"/>
  <c r="AU143" i="14"/>
  <c r="AV143" i="14"/>
  <c r="AW143" i="14"/>
  <c r="AX143" i="14"/>
  <c r="AY143" i="14"/>
  <c r="AZ143" i="14"/>
  <c r="BA143" i="14"/>
  <c r="BB143" i="14"/>
  <c r="BC143" i="14"/>
  <c r="BD143" i="14"/>
  <c r="BE143" i="14"/>
  <c r="BF143" i="14"/>
  <c r="BG143" i="14"/>
  <c r="BH143" i="14"/>
  <c r="BI143" i="14"/>
  <c r="BJ143" i="14"/>
  <c r="BK143" i="14"/>
  <c r="BL143" i="14"/>
  <c r="BM143" i="14"/>
  <c r="BN143" i="14"/>
  <c r="BO143" i="14"/>
  <c r="BP143" i="14"/>
  <c r="AL144" i="14"/>
  <c r="AM144" i="14"/>
  <c r="AN144" i="14"/>
  <c r="AO144" i="14"/>
  <c r="AP144" i="14"/>
  <c r="AQ144" i="14"/>
  <c r="AR144" i="14"/>
  <c r="AS144" i="14"/>
  <c r="AT144" i="14"/>
  <c r="AU144" i="14"/>
  <c r="AV144" i="14"/>
  <c r="AW144" i="14"/>
  <c r="AX144" i="14"/>
  <c r="AY144" i="14"/>
  <c r="AZ144" i="14"/>
  <c r="BA144" i="14"/>
  <c r="BB144" i="14"/>
  <c r="BC144" i="14"/>
  <c r="BD144" i="14"/>
  <c r="BE144" i="14"/>
  <c r="BF144" i="14"/>
  <c r="BG144" i="14"/>
  <c r="BH144" i="14"/>
  <c r="BI144" i="14"/>
  <c r="BJ144" i="14"/>
  <c r="BK144" i="14"/>
  <c r="BL144" i="14"/>
  <c r="BM144" i="14"/>
  <c r="BN144" i="14"/>
  <c r="BO144" i="14"/>
  <c r="BP144" i="14"/>
  <c r="AL145" i="14"/>
  <c r="AM145" i="14"/>
  <c r="AN145" i="14"/>
  <c r="AO145" i="14"/>
  <c r="AP145" i="14"/>
  <c r="AQ145" i="14"/>
  <c r="AR145" i="14"/>
  <c r="AS145" i="14"/>
  <c r="AT145" i="14"/>
  <c r="AU145" i="14"/>
  <c r="AV145" i="14"/>
  <c r="AW145" i="14"/>
  <c r="AX145" i="14"/>
  <c r="AY145" i="14"/>
  <c r="AZ145" i="14"/>
  <c r="BA145" i="14"/>
  <c r="BB145" i="14"/>
  <c r="BC145" i="14"/>
  <c r="BD145" i="14"/>
  <c r="BE145" i="14"/>
  <c r="BF145" i="14"/>
  <c r="BG145" i="14"/>
  <c r="BH145" i="14"/>
  <c r="BI145" i="14"/>
  <c r="BJ145" i="14"/>
  <c r="BK145" i="14"/>
  <c r="BL145" i="14"/>
  <c r="BM145" i="14"/>
  <c r="BN145" i="14"/>
  <c r="BO145" i="14"/>
  <c r="BP145" i="14"/>
  <c r="AL146" i="14"/>
  <c r="AM146" i="14"/>
  <c r="AN146" i="14"/>
  <c r="AO146" i="14"/>
  <c r="AP146" i="14"/>
  <c r="AQ146" i="14"/>
  <c r="AR146" i="14"/>
  <c r="AS146" i="14"/>
  <c r="AT146" i="14"/>
  <c r="AU146" i="14"/>
  <c r="AV146" i="14"/>
  <c r="AW146" i="14"/>
  <c r="AX146" i="14"/>
  <c r="AY146" i="14"/>
  <c r="AZ146" i="14"/>
  <c r="BA146" i="14"/>
  <c r="BB146" i="14"/>
  <c r="BC146" i="14"/>
  <c r="BD146" i="14"/>
  <c r="BE146" i="14"/>
  <c r="BF146" i="14"/>
  <c r="BG146" i="14"/>
  <c r="BH146" i="14"/>
  <c r="BI146" i="14"/>
  <c r="BJ146" i="14"/>
  <c r="BK146" i="14"/>
  <c r="BL146" i="14"/>
  <c r="BM146" i="14"/>
  <c r="BN146" i="14"/>
  <c r="BO146" i="14"/>
  <c r="BP146" i="14"/>
  <c r="AL147" i="14"/>
  <c r="AM147" i="14"/>
  <c r="AN147" i="14"/>
  <c r="AO147" i="14"/>
  <c r="AP147" i="14"/>
  <c r="AQ147" i="14"/>
  <c r="AR147" i="14"/>
  <c r="AS147" i="14"/>
  <c r="AT147" i="14"/>
  <c r="AU147" i="14"/>
  <c r="AV147" i="14"/>
  <c r="AW147" i="14"/>
  <c r="AX147" i="14"/>
  <c r="AY147" i="14"/>
  <c r="AZ147" i="14"/>
  <c r="BA147" i="14"/>
  <c r="BB147" i="14"/>
  <c r="BC147" i="14"/>
  <c r="BD147" i="14"/>
  <c r="BE147" i="14"/>
  <c r="BF147" i="14"/>
  <c r="BG147" i="14"/>
  <c r="BH147" i="14"/>
  <c r="BI147" i="14"/>
  <c r="BJ147" i="14"/>
  <c r="BK147" i="14"/>
  <c r="BL147" i="14"/>
  <c r="BM147" i="14"/>
  <c r="BN147" i="14"/>
  <c r="BO147" i="14"/>
  <c r="BP147" i="14"/>
  <c r="AL148" i="14"/>
  <c r="AM148" i="14"/>
  <c r="AN148" i="14"/>
  <c r="AO148" i="14"/>
  <c r="AP148" i="14"/>
  <c r="AQ148" i="14"/>
  <c r="AR148" i="14"/>
  <c r="AS148" i="14"/>
  <c r="AT148" i="14"/>
  <c r="AU148" i="14"/>
  <c r="AV148" i="14"/>
  <c r="AW148" i="14"/>
  <c r="AX148" i="14"/>
  <c r="AY148" i="14"/>
  <c r="AZ148" i="14"/>
  <c r="BA148" i="14"/>
  <c r="BB148" i="14"/>
  <c r="BC148" i="14"/>
  <c r="BD148" i="14"/>
  <c r="BE148" i="14"/>
  <c r="BF148" i="14"/>
  <c r="BG148" i="14"/>
  <c r="BH148" i="14"/>
  <c r="BI148" i="14"/>
  <c r="BJ148" i="14"/>
  <c r="BK148" i="14"/>
  <c r="BL148" i="14"/>
  <c r="BM148" i="14"/>
  <c r="BN148" i="14"/>
  <c r="BO148" i="14"/>
  <c r="BP148" i="14"/>
  <c r="AL149" i="14"/>
  <c r="AM149" i="14"/>
  <c r="AN149" i="14"/>
  <c r="AO149" i="14"/>
  <c r="AP149" i="14"/>
  <c r="AQ149" i="14"/>
  <c r="AR149" i="14"/>
  <c r="AS149" i="14"/>
  <c r="AT149" i="14"/>
  <c r="AU149" i="14"/>
  <c r="AV149" i="14"/>
  <c r="AW149" i="14"/>
  <c r="AX149" i="14"/>
  <c r="AY149" i="14"/>
  <c r="AZ149" i="14"/>
  <c r="BA149" i="14"/>
  <c r="BB149" i="14"/>
  <c r="BC149" i="14"/>
  <c r="BD149" i="14"/>
  <c r="BE149" i="14"/>
  <c r="BF149" i="14"/>
  <c r="BG149" i="14"/>
  <c r="BH149" i="14"/>
  <c r="BI149" i="14"/>
  <c r="BJ149" i="14"/>
  <c r="BK149" i="14"/>
  <c r="BL149" i="14"/>
  <c r="BM149" i="14"/>
  <c r="BN149" i="14"/>
  <c r="BO149" i="14"/>
  <c r="BP149" i="14"/>
  <c r="AL150" i="14"/>
  <c r="AM150" i="14"/>
  <c r="AN150" i="14"/>
  <c r="AO150" i="14"/>
  <c r="AP150" i="14"/>
  <c r="AQ150" i="14"/>
  <c r="AR150" i="14"/>
  <c r="AS150" i="14"/>
  <c r="AT150" i="14"/>
  <c r="AU150" i="14"/>
  <c r="AV150" i="14"/>
  <c r="AW150" i="14"/>
  <c r="AX150" i="14"/>
  <c r="AY150" i="14"/>
  <c r="AZ150" i="14"/>
  <c r="BA150" i="14"/>
  <c r="BB150" i="14"/>
  <c r="BC150" i="14"/>
  <c r="BD150" i="14"/>
  <c r="BE150" i="14"/>
  <c r="BF150" i="14"/>
  <c r="BG150" i="14"/>
  <c r="BH150" i="14"/>
  <c r="BI150" i="14"/>
  <c r="BJ150" i="14"/>
  <c r="BK150" i="14"/>
  <c r="BL150" i="14"/>
  <c r="BM150" i="14"/>
  <c r="BN150" i="14"/>
  <c r="BO150" i="14"/>
  <c r="BP150" i="14"/>
  <c r="AL151" i="14"/>
  <c r="AM151" i="14"/>
  <c r="AN151" i="14"/>
  <c r="AO151" i="14"/>
  <c r="AP151" i="14"/>
  <c r="AQ151" i="14"/>
  <c r="AR151" i="14"/>
  <c r="AS151" i="14"/>
  <c r="AT151" i="14"/>
  <c r="AU151" i="14"/>
  <c r="AV151" i="14"/>
  <c r="AW151" i="14"/>
  <c r="AX151" i="14"/>
  <c r="AY151" i="14"/>
  <c r="AZ151" i="14"/>
  <c r="BA151" i="14"/>
  <c r="BB151" i="14"/>
  <c r="BC151" i="14"/>
  <c r="BD151" i="14"/>
  <c r="BE151" i="14"/>
  <c r="BF151" i="14"/>
  <c r="BG151" i="14"/>
  <c r="BH151" i="14"/>
  <c r="BI151" i="14"/>
  <c r="BJ151" i="14"/>
  <c r="BK151" i="14"/>
  <c r="BL151" i="14"/>
  <c r="BM151" i="14"/>
  <c r="BN151" i="14"/>
  <c r="BO151" i="14"/>
  <c r="BP151" i="14"/>
  <c r="AL152" i="14"/>
  <c r="AM152" i="14"/>
  <c r="AN152" i="14"/>
  <c r="AO152" i="14"/>
  <c r="AP152" i="14"/>
  <c r="AQ152" i="14"/>
  <c r="AR152" i="14"/>
  <c r="AS152" i="14"/>
  <c r="AT152" i="14"/>
  <c r="AU152" i="14"/>
  <c r="AV152" i="14"/>
  <c r="AW152" i="14"/>
  <c r="AX152" i="14"/>
  <c r="AY152" i="14"/>
  <c r="AZ152" i="14"/>
  <c r="BA152" i="14"/>
  <c r="BB152" i="14"/>
  <c r="BC152" i="14"/>
  <c r="BD152" i="14"/>
  <c r="BE152" i="14"/>
  <c r="BF152" i="14"/>
  <c r="BG152" i="14"/>
  <c r="BH152" i="14"/>
  <c r="BI152" i="14"/>
  <c r="BJ152" i="14"/>
  <c r="BK152" i="14"/>
  <c r="BL152" i="14"/>
  <c r="BM152" i="14"/>
  <c r="BN152" i="14"/>
  <c r="BO152" i="14"/>
  <c r="BP152" i="14"/>
  <c r="AL153" i="14"/>
  <c r="AM153" i="14"/>
  <c r="AN153" i="14"/>
  <c r="AO153" i="14"/>
  <c r="AP153" i="14"/>
  <c r="AQ153" i="14"/>
  <c r="AR153" i="14"/>
  <c r="AS153" i="14"/>
  <c r="AT153" i="14"/>
  <c r="AU153" i="14"/>
  <c r="AV153" i="14"/>
  <c r="AW153" i="14"/>
  <c r="AX153" i="14"/>
  <c r="AY153" i="14"/>
  <c r="AZ153" i="14"/>
  <c r="BA153" i="14"/>
  <c r="BB153" i="14"/>
  <c r="BC153" i="14"/>
  <c r="BD153" i="14"/>
  <c r="BE153" i="14"/>
  <c r="BF153" i="14"/>
  <c r="BG153" i="14"/>
  <c r="BH153" i="14"/>
  <c r="BI153" i="14"/>
  <c r="BJ153" i="14"/>
  <c r="BK153" i="14"/>
  <c r="BL153" i="14"/>
  <c r="BM153" i="14"/>
  <c r="BN153" i="14"/>
  <c r="BO153" i="14"/>
  <c r="BP153" i="14"/>
  <c r="CY141" i="14"/>
  <c r="CZ141" i="14"/>
  <c r="DA141" i="14"/>
  <c r="DB141" i="14"/>
  <c r="DC141" i="14"/>
  <c r="DD141" i="14"/>
  <c r="DE141" i="14"/>
  <c r="DF141" i="14"/>
  <c r="DG141" i="14"/>
  <c r="DH141" i="14"/>
  <c r="DI141" i="14"/>
  <c r="DJ141" i="14"/>
  <c r="DK141" i="14"/>
  <c r="DL141" i="14"/>
  <c r="DM141" i="14"/>
  <c r="DN141" i="14"/>
  <c r="DO141" i="14"/>
  <c r="DP141" i="14"/>
  <c r="DQ141" i="14"/>
  <c r="DR141" i="14"/>
  <c r="DS141" i="14"/>
  <c r="DT141" i="14"/>
  <c r="DU141" i="14"/>
  <c r="DV141" i="14"/>
  <c r="DW141" i="14"/>
  <c r="DX141" i="14"/>
  <c r="DY141" i="14"/>
  <c r="DZ141" i="14"/>
  <c r="EA141" i="14"/>
  <c r="EB141" i="14"/>
  <c r="EC141" i="14"/>
  <c r="CY142" i="14"/>
  <c r="CZ142" i="14"/>
  <c r="DA142" i="14"/>
  <c r="DB142" i="14"/>
  <c r="DC142" i="14"/>
  <c r="DD142" i="14"/>
  <c r="DE142" i="14"/>
  <c r="DF142" i="14"/>
  <c r="DG142" i="14"/>
  <c r="DH142" i="14"/>
  <c r="DI142" i="14"/>
  <c r="DJ142" i="14"/>
  <c r="DK142" i="14"/>
  <c r="DL142" i="14"/>
  <c r="DM142" i="14"/>
  <c r="DN142" i="14"/>
  <c r="DO142" i="14"/>
  <c r="DP142" i="14"/>
  <c r="DQ142" i="14"/>
  <c r="DR142" i="14"/>
  <c r="DS142" i="14"/>
  <c r="DT142" i="14"/>
  <c r="DU142" i="14"/>
  <c r="DV142" i="14"/>
  <c r="DW142" i="14"/>
  <c r="DX142" i="14"/>
  <c r="DY142" i="14"/>
  <c r="DZ142" i="14"/>
  <c r="EA142" i="14"/>
  <c r="EB142" i="14"/>
  <c r="EC142" i="14"/>
  <c r="CY143" i="14"/>
  <c r="CZ143" i="14"/>
  <c r="DA143" i="14"/>
  <c r="DB143" i="14"/>
  <c r="DC143" i="14"/>
  <c r="DD143" i="14"/>
  <c r="DE143" i="14"/>
  <c r="DF143" i="14"/>
  <c r="DG143" i="14"/>
  <c r="DH143" i="14"/>
  <c r="DI143" i="14"/>
  <c r="DJ143" i="14"/>
  <c r="DK143" i="14"/>
  <c r="DL143" i="14"/>
  <c r="DM143" i="14"/>
  <c r="DN143" i="14"/>
  <c r="DO143" i="14"/>
  <c r="DP143" i="14"/>
  <c r="DQ143" i="14"/>
  <c r="DR143" i="14"/>
  <c r="DS143" i="14"/>
  <c r="DT143" i="14"/>
  <c r="DU143" i="14"/>
  <c r="DV143" i="14"/>
  <c r="DW143" i="14"/>
  <c r="DX143" i="14"/>
  <c r="DY143" i="14"/>
  <c r="DZ143" i="14"/>
  <c r="EA143" i="14"/>
  <c r="EB143" i="14"/>
  <c r="EC143" i="14"/>
  <c r="CY144" i="14"/>
  <c r="CZ144" i="14"/>
  <c r="DA144" i="14"/>
  <c r="DB144" i="14"/>
  <c r="DC144" i="14"/>
  <c r="DD144" i="14"/>
  <c r="DE144" i="14"/>
  <c r="DF144" i="14"/>
  <c r="DG144" i="14"/>
  <c r="DH144" i="14"/>
  <c r="DI144" i="14"/>
  <c r="DJ144" i="14"/>
  <c r="DK144" i="14"/>
  <c r="DL144" i="14"/>
  <c r="DM144" i="14"/>
  <c r="DN144" i="14"/>
  <c r="DO144" i="14"/>
  <c r="DP144" i="14"/>
  <c r="DQ144" i="14"/>
  <c r="DR144" i="14"/>
  <c r="DS144" i="14"/>
  <c r="DT144" i="14"/>
  <c r="DU144" i="14"/>
  <c r="DV144" i="14"/>
  <c r="DW144" i="14"/>
  <c r="DX144" i="14"/>
  <c r="DY144" i="14"/>
  <c r="DZ144" i="14"/>
  <c r="EA144" i="14"/>
  <c r="EB144" i="14"/>
  <c r="EC144" i="14"/>
  <c r="CY145" i="14"/>
  <c r="CZ145" i="14"/>
  <c r="DA145" i="14"/>
  <c r="DB145" i="14"/>
  <c r="DC145" i="14"/>
  <c r="DD145" i="14"/>
  <c r="DE145" i="14"/>
  <c r="DF145" i="14"/>
  <c r="DG145" i="14"/>
  <c r="DH145" i="14"/>
  <c r="DI145" i="14"/>
  <c r="DJ145" i="14"/>
  <c r="DK145" i="14"/>
  <c r="DL145" i="14"/>
  <c r="DM145" i="14"/>
  <c r="DN145" i="14"/>
  <c r="DO145" i="14"/>
  <c r="DP145" i="14"/>
  <c r="DQ145" i="14"/>
  <c r="DR145" i="14"/>
  <c r="DS145" i="14"/>
  <c r="DT145" i="14"/>
  <c r="DU145" i="14"/>
  <c r="DV145" i="14"/>
  <c r="DW145" i="14"/>
  <c r="DX145" i="14"/>
  <c r="DY145" i="14"/>
  <c r="DZ145" i="14"/>
  <c r="EA145" i="14"/>
  <c r="EB145" i="14"/>
  <c r="EC145" i="14"/>
  <c r="CY146" i="14"/>
  <c r="CZ146" i="14"/>
  <c r="DA146" i="14"/>
  <c r="DB146" i="14"/>
  <c r="DC146" i="14"/>
  <c r="DD146" i="14"/>
  <c r="DE146" i="14"/>
  <c r="DF146" i="14"/>
  <c r="DG146" i="14"/>
  <c r="DH146" i="14"/>
  <c r="DI146" i="14"/>
  <c r="DJ146" i="14"/>
  <c r="DK146" i="14"/>
  <c r="DL146" i="14"/>
  <c r="DM146" i="14"/>
  <c r="DN146" i="14"/>
  <c r="DO146" i="14"/>
  <c r="DP146" i="14"/>
  <c r="DQ146" i="14"/>
  <c r="DR146" i="14"/>
  <c r="DS146" i="14"/>
  <c r="DT146" i="14"/>
  <c r="DU146" i="14"/>
  <c r="DV146" i="14"/>
  <c r="DW146" i="14"/>
  <c r="DX146" i="14"/>
  <c r="DY146" i="14"/>
  <c r="DZ146" i="14"/>
  <c r="EA146" i="14"/>
  <c r="EB146" i="14"/>
  <c r="EC146" i="14"/>
  <c r="CY147" i="14"/>
  <c r="CZ147" i="14"/>
  <c r="DA147" i="14"/>
  <c r="DB147" i="14"/>
  <c r="DC147" i="14"/>
  <c r="DD147" i="14"/>
  <c r="DE147" i="14"/>
  <c r="DF147" i="14"/>
  <c r="DG147" i="14"/>
  <c r="DH147" i="14"/>
  <c r="DI147" i="14"/>
  <c r="DJ147" i="14"/>
  <c r="DK147" i="14"/>
  <c r="DL147" i="14"/>
  <c r="DM147" i="14"/>
  <c r="DN147" i="14"/>
  <c r="DO147" i="14"/>
  <c r="DP147" i="14"/>
  <c r="DQ147" i="14"/>
  <c r="DR147" i="14"/>
  <c r="DS147" i="14"/>
  <c r="DT147" i="14"/>
  <c r="DU147" i="14"/>
  <c r="DV147" i="14"/>
  <c r="DW147" i="14"/>
  <c r="DX147" i="14"/>
  <c r="DY147" i="14"/>
  <c r="DZ147" i="14"/>
  <c r="EA147" i="14"/>
  <c r="EB147" i="14"/>
  <c r="EC147" i="14"/>
  <c r="CY148" i="14"/>
  <c r="CZ148" i="14"/>
  <c r="DA148" i="14"/>
  <c r="DB148" i="14"/>
  <c r="DC148" i="14"/>
  <c r="DD148" i="14"/>
  <c r="DE148" i="14"/>
  <c r="DF148" i="14"/>
  <c r="DG148" i="14"/>
  <c r="DH148" i="14"/>
  <c r="DI148" i="14"/>
  <c r="DJ148" i="14"/>
  <c r="DK148" i="14"/>
  <c r="DL148" i="14"/>
  <c r="DM148" i="14"/>
  <c r="DN148" i="14"/>
  <c r="DO148" i="14"/>
  <c r="DP148" i="14"/>
  <c r="DQ148" i="14"/>
  <c r="DR148" i="14"/>
  <c r="DS148" i="14"/>
  <c r="DT148" i="14"/>
  <c r="DU148" i="14"/>
  <c r="DV148" i="14"/>
  <c r="DW148" i="14"/>
  <c r="DX148" i="14"/>
  <c r="DY148" i="14"/>
  <c r="DZ148" i="14"/>
  <c r="EA148" i="14"/>
  <c r="EB148" i="14"/>
  <c r="EC148" i="14"/>
  <c r="CY149" i="14"/>
  <c r="CZ149" i="14"/>
  <c r="DA149" i="14"/>
  <c r="DB149" i="14"/>
  <c r="DC149" i="14"/>
  <c r="DD149" i="14"/>
  <c r="DE149" i="14"/>
  <c r="DF149" i="14"/>
  <c r="DG149" i="14"/>
  <c r="DH149" i="14"/>
  <c r="DI149" i="14"/>
  <c r="DJ149" i="14"/>
  <c r="DK149" i="14"/>
  <c r="DL149" i="14"/>
  <c r="DM149" i="14"/>
  <c r="DN149" i="14"/>
  <c r="DO149" i="14"/>
  <c r="DP149" i="14"/>
  <c r="DQ149" i="14"/>
  <c r="DR149" i="14"/>
  <c r="DS149" i="14"/>
  <c r="DT149" i="14"/>
  <c r="DU149" i="14"/>
  <c r="DV149" i="14"/>
  <c r="DW149" i="14"/>
  <c r="DX149" i="14"/>
  <c r="DY149" i="14"/>
  <c r="DZ149" i="14"/>
  <c r="EA149" i="14"/>
  <c r="EB149" i="14"/>
  <c r="EC149" i="14"/>
  <c r="CY150" i="14"/>
  <c r="CZ150" i="14"/>
  <c r="DA150" i="14"/>
  <c r="DB150" i="14"/>
  <c r="DC150" i="14"/>
  <c r="DD150" i="14"/>
  <c r="DE150" i="14"/>
  <c r="DF150" i="14"/>
  <c r="DG150" i="14"/>
  <c r="DH150" i="14"/>
  <c r="DI150" i="14"/>
  <c r="DJ150" i="14"/>
  <c r="DK150" i="14"/>
  <c r="DL150" i="14"/>
  <c r="DM150" i="14"/>
  <c r="DN150" i="14"/>
  <c r="DO150" i="14"/>
  <c r="DP150" i="14"/>
  <c r="DQ150" i="14"/>
  <c r="DR150" i="14"/>
  <c r="DS150" i="14"/>
  <c r="DT150" i="14"/>
  <c r="DU150" i="14"/>
  <c r="DV150" i="14"/>
  <c r="DW150" i="14"/>
  <c r="DX150" i="14"/>
  <c r="DY150" i="14"/>
  <c r="DZ150" i="14"/>
  <c r="EA150" i="14"/>
  <c r="EB150" i="14"/>
  <c r="EC150" i="14"/>
  <c r="CY151" i="14"/>
  <c r="CZ151" i="14"/>
  <c r="DA151" i="14"/>
  <c r="DB151" i="14"/>
  <c r="DC151" i="14"/>
  <c r="DD151" i="14"/>
  <c r="DE151" i="14"/>
  <c r="DF151" i="14"/>
  <c r="DG151" i="14"/>
  <c r="DH151" i="14"/>
  <c r="DI151" i="14"/>
  <c r="DJ151" i="14"/>
  <c r="DK151" i="14"/>
  <c r="DL151" i="14"/>
  <c r="DM151" i="14"/>
  <c r="DN151" i="14"/>
  <c r="DO151" i="14"/>
  <c r="DP151" i="14"/>
  <c r="DQ151" i="14"/>
  <c r="DR151" i="14"/>
  <c r="DS151" i="14"/>
  <c r="DT151" i="14"/>
  <c r="DU151" i="14"/>
  <c r="DV151" i="14"/>
  <c r="DW151" i="14"/>
  <c r="DX151" i="14"/>
  <c r="DY151" i="14"/>
  <c r="DZ151" i="14"/>
  <c r="EA151" i="14"/>
  <c r="EB151" i="14"/>
  <c r="EC151" i="14"/>
  <c r="CY152" i="14"/>
  <c r="CZ152" i="14"/>
  <c r="DA152" i="14"/>
  <c r="DB152" i="14"/>
  <c r="DC152" i="14"/>
  <c r="DD152" i="14"/>
  <c r="DE152" i="14"/>
  <c r="DF152" i="14"/>
  <c r="DG152" i="14"/>
  <c r="DH152" i="14"/>
  <c r="DI152" i="14"/>
  <c r="DJ152" i="14"/>
  <c r="DK152" i="14"/>
  <c r="DL152" i="14"/>
  <c r="DM152" i="14"/>
  <c r="DN152" i="14"/>
  <c r="DO152" i="14"/>
  <c r="DP152" i="14"/>
  <c r="DQ152" i="14"/>
  <c r="DR152" i="14"/>
  <c r="DS152" i="14"/>
  <c r="DT152" i="14"/>
  <c r="DU152" i="14"/>
  <c r="DV152" i="14"/>
  <c r="DW152" i="14"/>
  <c r="DX152" i="14"/>
  <c r="DY152" i="14"/>
  <c r="DZ152" i="14"/>
  <c r="EA152" i="14"/>
  <c r="EB152" i="14"/>
  <c r="EC152" i="14"/>
  <c r="CY153" i="14"/>
  <c r="CZ153" i="14"/>
  <c r="DA153" i="14"/>
  <c r="DB153" i="14"/>
  <c r="DC153" i="14"/>
  <c r="DD153" i="14"/>
  <c r="DE153" i="14"/>
  <c r="DF153" i="14"/>
  <c r="DG153" i="14"/>
  <c r="DH153" i="14"/>
  <c r="DI153" i="14"/>
  <c r="DJ153" i="14"/>
  <c r="DK153" i="14"/>
  <c r="DL153" i="14"/>
  <c r="DM153" i="14"/>
  <c r="DN153" i="14"/>
  <c r="DO153" i="14"/>
  <c r="DP153" i="14"/>
  <c r="DQ153" i="14"/>
  <c r="DR153" i="14"/>
  <c r="DS153" i="14"/>
  <c r="DT153" i="14"/>
  <c r="DU153" i="14"/>
  <c r="DV153" i="14"/>
  <c r="DW153" i="14"/>
  <c r="DX153" i="14"/>
  <c r="DY153" i="14"/>
  <c r="DZ153" i="14"/>
  <c r="EA153" i="14"/>
  <c r="EB153" i="14"/>
  <c r="EC153" i="14"/>
  <c r="CY147" i="6"/>
  <c r="CZ147" i="6"/>
  <c r="DA147" i="6"/>
  <c r="DB147" i="6"/>
  <c r="DC147" i="6"/>
  <c r="DD147" i="6"/>
  <c r="DE147" i="6"/>
  <c r="DF147" i="6"/>
  <c r="DG147" i="6"/>
  <c r="DH147" i="6"/>
  <c r="DI147" i="6"/>
  <c r="DJ147" i="6"/>
  <c r="DK147" i="6"/>
  <c r="DL147" i="6"/>
  <c r="DM147" i="6"/>
  <c r="DN147" i="6"/>
  <c r="DO147" i="6"/>
  <c r="DP147" i="6"/>
  <c r="DQ147" i="6"/>
  <c r="DR147" i="6"/>
  <c r="DS147" i="6"/>
  <c r="DT147" i="6"/>
  <c r="DU147" i="6"/>
  <c r="DV147" i="6"/>
  <c r="DW147" i="6"/>
  <c r="DX147" i="6"/>
  <c r="DY147" i="6"/>
  <c r="DZ147" i="6"/>
  <c r="EA147" i="6"/>
  <c r="EB147" i="6"/>
  <c r="EC147" i="6"/>
  <c r="CY148" i="6"/>
  <c r="CZ148" i="6"/>
  <c r="DA148" i="6"/>
  <c r="DB148" i="6"/>
  <c r="DC148" i="6"/>
  <c r="DD148" i="6"/>
  <c r="DE148" i="6"/>
  <c r="DF148" i="6"/>
  <c r="DG148" i="6"/>
  <c r="DH148" i="6"/>
  <c r="DI148" i="6"/>
  <c r="DJ148" i="6"/>
  <c r="DK148" i="6"/>
  <c r="DL148" i="6"/>
  <c r="DM148" i="6"/>
  <c r="DN148" i="6"/>
  <c r="DO148" i="6"/>
  <c r="DP148" i="6"/>
  <c r="DQ148" i="6"/>
  <c r="DR148" i="6"/>
  <c r="DS148" i="6"/>
  <c r="DT148" i="6"/>
  <c r="DU148" i="6"/>
  <c r="DV148" i="6"/>
  <c r="DW148" i="6"/>
  <c r="DX148" i="6"/>
  <c r="DY148" i="6"/>
  <c r="DZ148" i="6"/>
  <c r="EA148" i="6"/>
  <c r="EB148" i="6"/>
  <c r="EC148" i="6"/>
  <c r="CY149" i="6"/>
  <c r="CZ149" i="6"/>
  <c r="DA149" i="6"/>
  <c r="DB149" i="6"/>
  <c r="DC149" i="6"/>
  <c r="DD149" i="6"/>
  <c r="DE149" i="6"/>
  <c r="DF149" i="6"/>
  <c r="DG149" i="6"/>
  <c r="DH149" i="6"/>
  <c r="DI149" i="6"/>
  <c r="DJ149" i="6"/>
  <c r="DK149" i="6"/>
  <c r="DL149" i="6"/>
  <c r="DM149" i="6"/>
  <c r="DN149" i="6"/>
  <c r="DO149" i="6"/>
  <c r="DP149" i="6"/>
  <c r="DQ149" i="6"/>
  <c r="DR149" i="6"/>
  <c r="DS149" i="6"/>
  <c r="DT149" i="6"/>
  <c r="DU149" i="6"/>
  <c r="DV149" i="6"/>
  <c r="DW149" i="6"/>
  <c r="DX149" i="6"/>
  <c r="DY149" i="6"/>
  <c r="DZ149" i="6"/>
  <c r="EA149" i="6"/>
  <c r="EB149" i="6"/>
  <c r="EC149" i="6"/>
  <c r="AL147" i="6"/>
  <c r="AM147" i="6"/>
  <c r="AN147" i="6"/>
  <c r="AO147" i="6"/>
  <c r="AP147" i="6"/>
  <c r="AQ147" i="6"/>
  <c r="AR147" i="6"/>
  <c r="AS147" i="6"/>
  <c r="AT147" i="6"/>
  <c r="AU147" i="6"/>
  <c r="AV147" i="6"/>
  <c r="AW147" i="6"/>
  <c r="AX147" i="6"/>
  <c r="AY147" i="6"/>
  <c r="AZ147" i="6"/>
  <c r="BA147" i="6"/>
  <c r="BB147" i="6"/>
  <c r="BC147" i="6"/>
  <c r="BD147" i="6"/>
  <c r="BE147" i="6"/>
  <c r="BF147" i="6"/>
  <c r="BG147" i="6"/>
  <c r="BH147" i="6"/>
  <c r="BI147" i="6"/>
  <c r="BJ147" i="6"/>
  <c r="BK147" i="6"/>
  <c r="BL147" i="6"/>
  <c r="BM147" i="6"/>
  <c r="BN147" i="6"/>
  <c r="BO147" i="6"/>
  <c r="BP147" i="6"/>
  <c r="AL148" i="6"/>
  <c r="AM148" i="6"/>
  <c r="AN148" i="6"/>
  <c r="AO148" i="6"/>
  <c r="AP148" i="6"/>
  <c r="AQ148" i="6"/>
  <c r="AR148" i="6"/>
  <c r="AS148" i="6"/>
  <c r="AT148" i="6"/>
  <c r="AU148" i="6"/>
  <c r="AV148" i="6"/>
  <c r="AW148" i="6"/>
  <c r="AX148" i="6"/>
  <c r="AY148" i="6"/>
  <c r="AZ148" i="6"/>
  <c r="BA148" i="6"/>
  <c r="BB148" i="6"/>
  <c r="BC148" i="6"/>
  <c r="BD148" i="6"/>
  <c r="BE148" i="6"/>
  <c r="BF148" i="6"/>
  <c r="BG148" i="6"/>
  <c r="BH148" i="6"/>
  <c r="BI148" i="6"/>
  <c r="BJ148" i="6"/>
  <c r="BK148" i="6"/>
  <c r="BL148" i="6"/>
  <c r="BM148" i="6"/>
  <c r="BN148" i="6"/>
  <c r="BO148" i="6"/>
  <c r="BP148" i="6"/>
  <c r="AL149" i="6"/>
  <c r="AM149" i="6"/>
  <c r="AN149" i="6"/>
  <c r="AO149" i="6"/>
  <c r="AP149" i="6"/>
  <c r="AQ149" i="6"/>
  <c r="AR149" i="6"/>
  <c r="AS149" i="6"/>
  <c r="AT149" i="6"/>
  <c r="AU149" i="6"/>
  <c r="AV149" i="6"/>
  <c r="AW149" i="6"/>
  <c r="AX149" i="6"/>
  <c r="AY149" i="6"/>
  <c r="AZ149" i="6"/>
  <c r="BA149" i="6"/>
  <c r="BB149" i="6"/>
  <c r="BC149" i="6"/>
  <c r="BD149" i="6"/>
  <c r="BE149" i="6"/>
  <c r="BF149" i="6"/>
  <c r="BG149" i="6"/>
  <c r="BH149" i="6"/>
  <c r="BI149" i="6"/>
  <c r="BJ149" i="6"/>
  <c r="BK149" i="6"/>
  <c r="BL149" i="6"/>
  <c r="BM149" i="6"/>
  <c r="BN149" i="6"/>
  <c r="BO149" i="6"/>
  <c r="BP149" i="6"/>
  <c r="AF158" i="6"/>
  <c r="AE158" i="6"/>
  <c r="AD158" i="6"/>
  <c r="AC158" i="6"/>
  <c r="AB158" i="6"/>
  <c r="AA158" i="6"/>
  <c r="Z158" i="6"/>
  <c r="Y158" i="6"/>
  <c r="X158" i="6"/>
  <c r="W158" i="6"/>
  <c r="V158" i="6"/>
  <c r="U158" i="6"/>
  <c r="T158" i="6"/>
  <c r="S158" i="6"/>
  <c r="R158" i="6"/>
  <c r="Q158" i="6"/>
  <c r="P158" i="6"/>
  <c r="O158" i="6"/>
  <c r="N158" i="6"/>
  <c r="M158" i="6"/>
  <c r="L158" i="6"/>
  <c r="K158" i="6"/>
  <c r="J158" i="6"/>
  <c r="I158" i="6"/>
  <c r="H158" i="6"/>
  <c r="G158" i="6"/>
  <c r="F158" i="6"/>
  <c r="E158" i="6"/>
  <c r="D158" i="6"/>
  <c r="C158" i="6"/>
  <c r="B158" i="6"/>
  <c r="AF157" i="6"/>
  <c r="AF194" i="6" s="1"/>
  <c r="AE157" i="6"/>
  <c r="AE194" i="6" s="1"/>
  <c r="AD157" i="6"/>
  <c r="AD194" i="6" s="1"/>
  <c r="AC157" i="6"/>
  <c r="AC194" i="6" s="1"/>
  <c r="AB157" i="6"/>
  <c r="AB194" i="6" s="1"/>
  <c r="AA157" i="6"/>
  <c r="AA194" i="6" s="1"/>
  <c r="Z157" i="6"/>
  <c r="Z194" i="6" s="1"/>
  <c r="Y157" i="6"/>
  <c r="Y194" i="6" s="1"/>
  <c r="X157" i="6"/>
  <c r="X194" i="6" s="1"/>
  <c r="W157" i="6"/>
  <c r="W194" i="6" s="1"/>
  <c r="V157" i="6"/>
  <c r="V194" i="6" s="1"/>
  <c r="U157" i="6"/>
  <c r="U194" i="6" s="1"/>
  <c r="T157" i="6"/>
  <c r="T194" i="6" s="1"/>
  <c r="S157" i="6"/>
  <c r="S194" i="6" s="1"/>
  <c r="R157" i="6"/>
  <c r="R194" i="6" s="1"/>
  <c r="Q157" i="6"/>
  <c r="Q194" i="6" s="1"/>
  <c r="P157" i="6"/>
  <c r="P194" i="6" s="1"/>
  <c r="O157" i="6"/>
  <c r="O194" i="6" s="1"/>
  <c r="N157" i="6"/>
  <c r="N194" i="6" s="1"/>
  <c r="M157" i="6"/>
  <c r="M194" i="6" s="1"/>
  <c r="L157" i="6"/>
  <c r="L194" i="6" s="1"/>
  <c r="K157" i="6"/>
  <c r="K194" i="6" s="1"/>
  <c r="J157" i="6"/>
  <c r="J194" i="6" s="1"/>
  <c r="I157" i="6"/>
  <c r="I194" i="6" s="1"/>
  <c r="H157" i="6"/>
  <c r="H194" i="6" s="1"/>
  <c r="G157" i="6"/>
  <c r="G194" i="6" s="1"/>
  <c r="F157" i="6"/>
  <c r="F194" i="6" s="1"/>
  <c r="E157" i="6"/>
  <c r="E194" i="6" s="1"/>
  <c r="D157" i="6"/>
  <c r="D194" i="6" s="1"/>
  <c r="C157" i="6"/>
  <c r="C194" i="6" s="1"/>
  <c r="B157" i="6"/>
  <c r="B194" i="6" s="1"/>
  <c r="CW156" i="6"/>
  <c r="CV156" i="6"/>
  <c r="CU156" i="6"/>
  <c r="CT156" i="6"/>
  <c r="CS156" i="6"/>
  <c r="CR156" i="6"/>
  <c r="CQ156" i="6"/>
  <c r="CP156" i="6"/>
  <c r="CO156" i="6"/>
  <c r="CN156" i="6"/>
  <c r="CM156" i="6"/>
  <c r="CL156" i="6"/>
  <c r="CK156" i="6"/>
  <c r="CJ156" i="6"/>
  <c r="CI156" i="6"/>
  <c r="CH156" i="6"/>
  <c r="CG156" i="6"/>
  <c r="CF156" i="6"/>
  <c r="CE156" i="6"/>
  <c r="CD156" i="6"/>
  <c r="CC156" i="6"/>
  <c r="CB156" i="6"/>
  <c r="CA156" i="6"/>
  <c r="BZ156" i="6"/>
  <c r="BY156" i="6"/>
  <c r="BX156" i="6"/>
  <c r="BW156" i="6"/>
  <c r="BV156" i="6"/>
  <c r="BU156" i="6"/>
  <c r="BT156" i="6"/>
  <c r="BS156" i="6"/>
  <c r="AF156" i="6"/>
  <c r="CW149" i="6" s="1"/>
  <c r="AE156" i="6"/>
  <c r="AE185" i="6" s="1"/>
  <c r="AD156" i="6"/>
  <c r="AD185" i="6" s="1"/>
  <c r="AC156" i="6"/>
  <c r="AC185" i="6" s="1"/>
  <c r="AB156" i="6"/>
  <c r="AB185" i="6" s="1"/>
  <c r="AA156" i="6"/>
  <c r="AA185" i="6" s="1"/>
  <c r="Z156" i="6"/>
  <c r="Z185" i="6" s="1"/>
  <c r="Y156" i="6"/>
  <c r="X156" i="6"/>
  <c r="CO149" i="6" s="1"/>
  <c r="W156" i="6"/>
  <c r="W185" i="6" s="1"/>
  <c r="V156" i="6"/>
  <c r="V185" i="6" s="1"/>
  <c r="U156" i="6"/>
  <c r="U185" i="6" s="1"/>
  <c r="T156" i="6"/>
  <c r="T185" i="6" s="1"/>
  <c r="S156" i="6"/>
  <c r="S185" i="6" s="1"/>
  <c r="R156" i="6"/>
  <c r="R185" i="6" s="1"/>
  <c r="Q156" i="6"/>
  <c r="P156" i="6"/>
  <c r="CG149" i="6" s="1"/>
  <c r="O156" i="6"/>
  <c r="O185" i="6" s="1"/>
  <c r="N156" i="6"/>
  <c r="N185" i="6" s="1"/>
  <c r="M156" i="6"/>
  <c r="M185" i="6" s="1"/>
  <c r="L156" i="6"/>
  <c r="L185" i="6" s="1"/>
  <c r="K156" i="6"/>
  <c r="K185" i="6" s="1"/>
  <c r="J156" i="6"/>
  <c r="J185" i="6" s="1"/>
  <c r="I156" i="6"/>
  <c r="I185" i="6" s="1"/>
  <c r="H156" i="6"/>
  <c r="H185" i="6" s="1"/>
  <c r="G156" i="6"/>
  <c r="G185" i="6" s="1"/>
  <c r="F156" i="6"/>
  <c r="F185" i="6" s="1"/>
  <c r="E156" i="6"/>
  <c r="E185" i="6" s="1"/>
  <c r="D156" i="6"/>
  <c r="D185" i="6" s="1"/>
  <c r="C156" i="6"/>
  <c r="C185" i="6" s="1"/>
  <c r="B156" i="6"/>
  <c r="B185" i="6" s="1"/>
  <c r="FJ155" i="6"/>
  <c r="FI155" i="6"/>
  <c r="FI147" i="6" s="1"/>
  <c r="FH155" i="6"/>
  <c r="FH150" i="6" s="1"/>
  <c r="FG155" i="6"/>
  <c r="FG150" i="6" s="1"/>
  <c r="FF155" i="6"/>
  <c r="FF149" i="6" s="1"/>
  <c r="FE155" i="6"/>
  <c r="FE149" i="6" s="1"/>
  <c r="FD155" i="6"/>
  <c r="FD148" i="6" s="1"/>
  <c r="FC155" i="6"/>
  <c r="FC148" i="6" s="1"/>
  <c r="FB155" i="6"/>
  <c r="FA155" i="6"/>
  <c r="FA147" i="6" s="1"/>
  <c r="EZ155" i="6"/>
  <c r="EZ150" i="6" s="1"/>
  <c r="EY155" i="6"/>
  <c r="EY150" i="6" s="1"/>
  <c r="EX155" i="6"/>
  <c r="EX149" i="6" s="1"/>
  <c r="EW155" i="6"/>
  <c r="EW149" i="6" s="1"/>
  <c r="EV155" i="6"/>
  <c r="EV148" i="6" s="1"/>
  <c r="EU155" i="6"/>
  <c r="EU148" i="6" s="1"/>
  <c r="ET155" i="6"/>
  <c r="ES155" i="6"/>
  <c r="ES147" i="6" s="1"/>
  <c r="ER155" i="6"/>
  <c r="ER150" i="6" s="1"/>
  <c r="EQ155" i="6"/>
  <c r="EQ150" i="6" s="1"/>
  <c r="EP155" i="6"/>
  <c r="EP149" i="6" s="1"/>
  <c r="EO155" i="6"/>
  <c r="EO149" i="6" s="1"/>
  <c r="EN155" i="6"/>
  <c r="EN150" i="6" s="1"/>
  <c r="EM155" i="6"/>
  <c r="EM147" i="6" s="1"/>
  <c r="EL155" i="6"/>
  <c r="EL147" i="6" s="1"/>
  <c r="EK155" i="6"/>
  <c r="EK149" i="6" s="1"/>
  <c r="EJ155" i="6"/>
  <c r="EJ149" i="6" s="1"/>
  <c r="EI155" i="6"/>
  <c r="EI148" i="6" s="1"/>
  <c r="EH155" i="6"/>
  <c r="EH148" i="6" s="1"/>
  <c r="EG155" i="6"/>
  <c r="EG149" i="6" s="1"/>
  <c r="EF155" i="6"/>
  <c r="EF150" i="6" s="1"/>
  <c r="EC155" i="6"/>
  <c r="EB155" i="6"/>
  <c r="EA155" i="6"/>
  <c r="DZ155" i="6"/>
  <c r="DY155" i="6"/>
  <c r="DX155" i="6"/>
  <c r="DW155" i="6"/>
  <c r="DV155" i="6"/>
  <c r="DU155" i="6"/>
  <c r="DT155" i="6"/>
  <c r="DS155" i="6"/>
  <c r="DR155" i="6"/>
  <c r="DQ155" i="6"/>
  <c r="DP155" i="6"/>
  <c r="DO155" i="6"/>
  <c r="DN155" i="6"/>
  <c r="DM155" i="6"/>
  <c r="DL155" i="6"/>
  <c r="DK155" i="6"/>
  <c r="DJ155" i="6"/>
  <c r="DI155" i="6"/>
  <c r="DH155" i="6"/>
  <c r="DG155" i="6"/>
  <c r="DF155" i="6"/>
  <c r="DE155" i="6"/>
  <c r="DD155" i="6"/>
  <c r="DC155" i="6"/>
  <c r="DB155" i="6"/>
  <c r="DA155" i="6"/>
  <c r="CZ155" i="6"/>
  <c r="CY155" i="6"/>
  <c r="AF155" i="6"/>
  <c r="AE155" i="6"/>
  <c r="AD155" i="6"/>
  <c r="AC155" i="6"/>
  <c r="AB155" i="6"/>
  <c r="AA155" i="6"/>
  <c r="Z155" i="6"/>
  <c r="Y155" i="6"/>
  <c r="X155" i="6"/>
  <c r="W155" i="6"/>
  <c r="V155" i="6"/>
  <c r="U155" i="6"/>
  <c r="T155" i="6"/>
  <c r="S155" i="6"/>
  <c r="R155" i="6"/>
  <c r="Q155" i="6"/>
  <c r="P155" i="6"/>
  <c r="O155" i="6"/>
  <c r="N155" i="6"/>
  <c r="M155" i="6"/>
  <c r="L155" i="6"/>
  <c r="K155" i="6"/>
  <c r="J155" i="6"/>
  <c r="I155" i="6"/>
  <c r="H155" i="6"/>
  <c r="G155" i="6"/>
  <c r="F155" i="6"/>
  <c r="E155" i="6"/>
  <c r="D155" i="6"/>
  <c r="C155" i="6"/>
  <c r="B155" i="6"/>
  <c r="AF154" i="6"/>
  <c r="AE154" i="6"/>
  <c r="AD154" i="6"/>
  <c r="AC154" i="6"/>
  <c r="AB154" i="6"/>
  <c r="AA154" i="6"/>
  <c r="Z154" i="6"/>
  <c r="Y154" i="6"/>
  <c r="X154" i="6"/>
  <c r="W154" i="6"/>
  <c r="V154" i="6"/>
  <c r="U154" i="6"/>
  <c r="T154" i="6"/>
  <c r="S154" i="6"/>
  <c r="R154" i="6"/>
  <c r="Q154" i="6"/>
  <c r="P154" i="6"/>
  <c r="O154" i="6"/>
  <c r="N154" i="6"/>
  <c r="M154" i="6"/>
  <c r="L154" i="6"/>
  <c r="K154" i="6"/>
  <c r="J154" i="6"/>
  <c r="I154" i="6"/>
  <c r="H154" i="6"/>
  <c r="G154" i="6"/>
  <c r="F154" i="6"/>
  <c r="E154" i="6"/>
  <c r="D154" i="6"/>
  <c r="C154" i="6"/>
  <c r="B154" i="6"/>
  <c r="AL128" i="6"/>
  <c r="AM128" i="6"/>
  <c r="AN128" i="6"/>
  <c r="AO128" i="6"/>
  <c r="AP128" i="6"/>
  <c r="AQ128" i="6"/>
  <c r="AR128" i="6"/>
  <c r="AS128" i="6"/>
  <c r="AT128" i="6"/>
  <c r="AU128" i="6"/>
  <c r="AV128" i="6"/>
  <c r="AW128" i="6"/>
  <c r="AX128" i="6"/>
  <c r="AY128" i="6"/>
  <c r="AZ128" i="6"/>
  <c r="BA128" i="6"/>
  <c r="BB128" i="6"/>
  <c r="BC128" i="6"/>
  <c r="BD128" i="6"/>
  <c r="BE128" i="6"/>
  <c r="BF128" i="6"/>
  <c r="BG128" i="6"/>
  <c r="BH128" i="6"/>
  <c r="BI128" i="6"/>
  <c r="BJ128" i="6"/>
  <c r="BK128" i="6"/>
  <c r="BL128" i="6"/>
  <c r="BM128" i="6"/>
  <c r="BN128" i="6"/>
  <c r="BO128" i="6"/>
  <c r="BP128" i="6"/>
  <c r="AL129" i="6"/>
  <c r="AM129" i="6"/>
  <c r="AN129" i="6"/>
  <c r="AO129" i="6"/>
  <c r="AP129" i="6"/>
  <c r="AQ129" i="6"/>
  <c r="AR129" i="6"/>
  <c r="AS129" i="6"/>
  <c r="AT129" i="6"/>
  <c r="AU129" i="6"/>
  <c r="AV129" i="6"/>
  <c r="AW129" i="6"/>
  <c r="AX129" i="6"/>
  <c r="AY129" i="6"/>
  <c r="AZ129" i="6"/>
  <c r="BA129" i="6"/>
  <c r="BB129" i="6"/>
  <c r="BC129" i="6"/>
  <c r="BD129" i="6"/>
  <c r="BE129" i="6"/>
  <c r="BF129" i="6"/>
  <c r="BG129" i="6"/>
  <c r="BH129" i="6"/>
  <c r="BI129" i="6"/>
  <c r="BJ129" i="6"/>
  <c r="BK129" i="6"/>
  <c r="BL129" i="6"/>
  <c r="BM129" i="6"/>
  <c r="BN129" i="6"/>
  <c r="BO129" i="6"/>
  <c r="BP129" i="6"/>
  <c r="AL130" i="6"/>
  <c r="AM130" i="6"/>
  <c r="AN130" i="6"/>
  <c r="AO130" i="6"/>
  <c r="AP130" i="6"/>
  <c r="AQ130" i="6"/>
  <c r="AR130" i="6"/>
  <c r="AS130" i="6"/>
  <c r="AT130" i="6"/>
  <c r="AU130" i="6"/>
  <c r="AV130" i="6"/>
  <c r="AW130" i="6"/>
  <c r="AX130" i="6"/>
  <c r="AY130" i="6"/>
  <c r="AZ130" i="6"/>
  <c r="BA130" i="6"/>
  <c r="BB130" i="6"/>
  <c r="BC130" i="6"/>
  <c r="BD130" i="6"/>
  <c r="BE130" i="6"/>
  <c r="BF130" i="6"/>
  <c r="BG130" i="6"/>
  <c r="BH130" i="6"/>
  <c r="BI130" i="6"/>
  <c r="BJ130" i="6"/>
  <c r="BK130" i="6"/>
  <c r="BL130" i="6"/>
  <c r="BM130" i="6"/>
  <c r="BN130" i="6"/>
  <c r="BO130" i="6"/>
  <c r="BP130" i="6"/>
  <c r="AL131" i="6"/>
  <c r="AM131" i="6"/>
  <c r="AN131" i="6"/>
  <c r="AO131" i="6"/>
  <c r="AP131" i="6"/>
  <c r="AQ131" i="6"/>
  <c r="AR131" i="6"/>
  <c r="AS131" i="6"/>
  <c r="AT131" i="6"/>
  <c r="AU131" i="6"/>
  <c r="AV131" i="6"/>
  <c r="AW131" i="6"/>
  <c r="AX131" i="6"/>
  <c r="AY131" i="6"/>
  <c r="AZ131" i="6"/>
  <c r="BA131" i="6"/>
  <c r="BB131" i="6"/>
  <c r="BC131" i="6"/>
  <c r="BD131" i="6"/>
  <c r="BE131" i="6"/>
  <c r="BF131" i="6"/>
  <c r="BG131" i="6"/>
  <c r="BH131" i="6"/>
  <c r="BI131" i="6"/>
  <c r="BJ131" i="6"/>
  <c r="BK131" i="6"/>
  <c r="BL131" i="6"/>
  <c r="BM131" i="6"/>
  <c r="BN131" i="6"/>
  <c r="BO131" i="6"/>
  <c r="BP131" i="6"/>
  <c r="AL132" i="6"/>
  <c r="AM132" i="6"/>
  <c r="AN132" i="6"/>
  <c r="AO132" i="6"/>
  <c r="AP132" i="6"/>
  <c r="AQ132" i="6"/>
  <c r="AR132" i="6"/>
  <c r="AS132" i="6"/>
  <c r="AT132" i="6"/>
  <c r="AU132" i="6"/>
  <c r="AV132" i="6"/>
  <c r="AW132" i="6"/>
  <c r="AX132" i="6"/>
  <c r="AY132" i="6"/>
  <c r="AZ132" i="6"/>
  <c r="BA132" i="6"/>
  <c r="BB132" i="6"/>
  <c r="BC132" i="6"/>
  <c r="BD132" i="6"/>
  <c r="BE132" i="6"/>
  <c r="BF132" i="6"/>
  <c r="BG132" i="6"/>
  <c r="BH132" i="6"/>
  <c r="BI132" i="6"/>
  <c r="BJ132" i="6"/>
  <c r="BK132" i="6"/>
  <c r="BL132" i="6"/>
  <c r="BM132" i="6"/>
  <c r="BN132" i="6"/>
  <c r="BO132" i="6"/>
  <c r="BP132" i="6"/>
  <c r="AL133" i="6"/>
  <c r="AM133" i="6"/>
  <c r="AN133" i="6"/>
  <c r="AO133" i="6"/>
  <c r="AP133" i="6"/>
  <c r="AQ133" i="6"/>
  <c r="AR133" i="6"/>
  <c r="AS133" i="6"/>
  <c r="AT133" i="6"/>
  <c r="AU133" i="6"/>
  <c r="AV133" i="6"/>
  <c r="AW133" i="6"/>
  <c r="AX133" i="6"/>
  <c r="AY133" i="6"/>
  <c r="AZ133" i="6"/>
  <c r="BA133" i="6"/>
  <c r="BB133" i="6"/>
  <c r="BC133" i="6"/>
  <c r="BD133" i="6"/>
  <c r="BE133" i="6"/>
  <c r="BF133" i="6"/>
  <c r="BG133" i="6"/>
  <c r="BH133" i="6"/>
  <c r="BI133" i="6"/>
  <c r="BJ133" i="6"/>
  <c r="BK133" i="6"/>
  <c r="BL133" i="6"/>
  <c r="BM133" i="6"/>
  <c r="BN133" i="6"/>
  <c r="BO133" i="6"/>
  <c r="BP133" i="6"/>
  <c r="AL134" i="6"/>
  <c r="AM134" i="6"/>
  <c r="AN134" i="6"/>
  <c r="AO134" i="6"/>
  <c r="AP134" i="6"/>
  <c r="AQ134" i="6"/>
  <c r="AR134" i="6"/>
  <c r="AS134" i="6"/>
  <c r="AT134" i="6"/>
  <c r="AU134" i="6"/>
  <c r="AV134" i="6"/>
  <c r="AW134" i="6"/>
  <c r="AX134" i="6"/>
  <c r="AY134" i="6"/>
  <c r="AZ134" i="6"/>
  <c r="BA134" i="6"/>
  <c r="BB134" i="6"/>
  <c r="BC134" i="6"/>
  <c r="BD134" i="6"/>
  <c r="BE134" i="6"/>
  <c r="BF134" i="6"/>
  <c r="BG134" i="6"/>
  <c r="BH134" i="6"/>
  <c r="BI134" i="6"/>
  <c r="BJ134" i="6"/>
  <c r="BK134" i="6"/>
  <c r="BL134" i="6"/>
  <c r="BM134" i="6"/>
  <c r="BN134" i="6"/>
  <c r="BO134" i="6"/>
  <c r="BP134" i="6"/>
  <c r="AL135" i="6"/>
  <c r="AM135" i="6"/>
  <c r="AN135" i="6"/>
  <c r="AO135" i="6"/>
  <c r="AP135" i="6"/>
  <c r="AQ135" i="6"/>
  <c r="AR135" i="6"/>
  <c r="AS135" i="6"/>
  <c r="AT135" i="6"/>
  <c r="AU135" i="6"/>
  <c r="AV135" i="6"/>
  <c r="AW135" i="6"/>
  <c r="AX135" i="6"/>
  <c r="AY135" i="6"/>
  <c r="AZ135" i="6"/>
  <c r="BA135" i="6"/>
  <c r="BB135" i="6"/>
  <c r="BC135" i="6"/>
  <c r="BD135" i="6"/>
  <c r="BE135" i="6"/>
  <c r="BF135" i="6"/>
  <c r="BG135" i="6"/>
  <c r="BH135" i="6"/>
  <c r="BI135" i="6"/>
  <c r="BJ135" i="6"/>
  <c r="BK135" i="6"/>
  <c r="BL135" i="6"/>
  <c r="BM135" i="6"/>
  <c r="BN135" i="6"/>
  <c r="BO135" i="6"/>
  <c r="BP135" i="6"/>
  <c r="AL136" i="6"/>
  <c r="AM136" i="6"/>
  <c r="AN136" i="6"/>
  <c r="AO136" i="6"/>
  <c r="AP136" i="6"/>
  <c r="AQ136" i="6"/>
  <c r="AR136" i="6"/>
  <c r="AS136" i="6"/>
  <c r="AT136" i="6"/>
  <c r="AU136" i="6"/>
  <c r="AV136" i="6"/>
  <c r="AW136" i="6"/>
  <c r="AX136" i="6"/>
  <c r="AY136" i="6"/>
  <c r="AZ136" i="6"/>
  <c r="BA136" i="6"/>
  <c r="BB136" i="6"/>
  <c r="BC136" i="6"/>
  <c r="BD136" i="6"/>
  <c r="BE136" i="6"/>
  <c r="BF136" i="6"/>
  <c r="BG136" i="6"/>
  <c r="BH136" i="6"/>
  <c r="BI136" i="6"/>
  <c r="BJ136" i="6"/>
  <c r="BK136" i="6"/>
  <c r="BL136" i="6"/>
  <c r="BM136" i="6"/>
  <c r="BN136" i="6"/>
  <c r="BO136" i="6"/>
  <c r="BP136" i="6"/>
  <c r="AL137" i="6"/>
  <c r="AM137" i="6"/>
  <c r="AN137" i="6"/>
  <c r="AO137" i="6"/>
  <c r="AP137" i="6"/>
  <c r="AQ137" i="6"/>
  <c r="AR137" i="6"/>
  <c r="AS137" i="6"/>
  <c r="AT137" i="6"/>
  <c r="AU137" i="6"/>
  <c r="AV137" i="6"/>
  <c r="AW137" i="6"/>
  <c r="AX137" i="6"/>
  <c r="AY137" i="6"/>
  <c r="AZ137" i="6"/>
  <c r="BA137" i="6"/>
  <c r="BB137" i="6"/>
  <c r="BC137" i="6"/>
  <c r="BD137" i="6"/>
  <c r="BE137" i="6"/>
  <c r="BF137" i="6"/>
  <c r="BG137" i="6"/>
  <c r="BH137" i="6"/>
  <c r="BI137" i="6"/>
  <c r="BJ137" i="6"/>
  <c r="BK137" i="6"/>
  <c r="BL137" i="6"/>
  <c r="BM137" i="6"/>
  <c r="BN137" i="6"/>
  <c r="BO137" i="6"/>
  <c r="BP137" i="6"/>
  <c r="AL138" i="6"/>
  <c r="AM138" i="6"/>
  <c r="AN138" i="6"/>
  <c r="AO138" i="6"/>
  <c r="AP138" i="6"/>
  <c r="AQ138" i="6"/>
  <c r="AR138" i="6"/>
  <c r="AS138" i="6"/>
  <c r="AT138" i="6"/>
  <c r="AU138" i="6"/>
  <c r="AV138" i="6"/>
  <c r="AW138" i="6"/>
  <c r="AX138" i="6"/>
  <c r="AY138" i="6"/>
  <c r="AZ138" i="6"/>
  <c r="BA138" i="6"/>
  <c r="BB138" i="6"/>
  <c r="BC138" i="6"/>
  <c r="BD138" i="6"/>
  <c r="BE138" i="6"/>
  <c r="BF138" i="6"/>
  <c r="BG138" i="6"/>
  <c r="BH138" i="6"/>
  <c r="BI138" i="6"/>
  <c r="BJ138" i="6"/>
  <c r="BK138" i="6"/>
  <c r="BL138" i="6"/>
  <c r="BM138" i="6"/>
  <c r="BN138" i="6"/>
  <c r="BO138" i="6"/>
  <c r="BP138" i="6"/>
  <c r="AL139" i="6"/>
  <c r="AM139" i="6"/>
  <c r="AN139" i="6"/>
  <c r="AO139" i="6"/>
  <c r="AP139" i="6"/>
  <c r="AQ139" i="6"/>
  <c r="AR139" i="6"/>
  <c r="AS139" i="6"/>
  <c r="AT139" i="6"/>
  <c r="AU139" i="6"/>
  <c r="AV139" i="6"/>
  <c r="AW139" i="6"/>
  <c r="AX139" i="6"/>
  <c r="AY139" i="6"/>
  <c r="AZ139" i="6"/>
  <c r="BA139" i="6"/>
  <c r="BB139" i="6"/>
  <c r="BC139" i="6"/>
  <c r="BD139" i="6"/>
  <c r="BE139" i="6"/>
  <c r="BF139" i="6"/>
  <c r="BG139" i="6"/>
  <c r="BH139" i="6"/>
  <c r="BI139" i="6"/>
  <c r="BJ139" i="6"/>
  <c r="BK139" i="6"/>
  <c r="BL139" i="6"/>
  <c r="BM139" i="6"/>
  <c r="BN139" i="6"/>
  <c r="BO139" i="6"/>
  <c r="BP139" i="6"/>
  <c r="AL140" i="6"/>
  <c r="AM140" i="6"/>
  <c r="AN140" i="6"/>
  <c r="AO140" i="6"/>
  <c r="AP140" i="6"/>
  <c r="AQ140" i="6"/>
  <c r="AR140" i="6"/>
  <c r="AS140" i="6"/>
  <c r="AT140" i="6"/>
  <c r="AU140" i="6"/>
  <c r="AV140" i="6"/>
  <c r="AW140" i="6"/>
  <c r="AX140" i="6"/>
  <c r="AY140" i="6"/>
  <c r="AZ140" i="6"/>
  <c r="BA140" i="6"/>
  <c r="BB140" i="6"/>
  <c r="BC140" i="6"/>
  <c r="BD140" i="6"/>
  <c r="BE140" i="6"/>
  <c r="BF140" i="6"/>
  <c r="BG140" i="6"/>
  <c r="BH140" i="6"/>
  <c r="BI140" i="6"/>
  <c r="BJ140" i="6"/>
  <c r="BK140" i="6"/>
  <c r="BL140" i="6"/>
  <c r="BM140" i="6"/>
  <c r="BN140" i="6"/>
  <c r="BO140" i="6"/>
  <c r="BP140" i="6"/>
  <c r="AL141" i="6"/>
  <c r="AM141" i="6"/>
  <c r="AN141" i="6"/>
  <c r="AO141" i="6"/>
  <c r="AP141" i="6"/>
  <c r="AQ141" i="6"/>
  <c r="AR141" i="6"/>
  <c r="AS141" i="6"/>
  <c r="AT141" i="6"/>
  <c r="AU141" i="6"/>
  <c r="AV141" i="6"/>
  <c r="AW141" i="6"/>
  <c r="AX141" i="6"/>
  <c r="AY141" i="6"/>
  <c r="AZ141" i="6"/>
  <c r="BA141" i="6"/>
  <c r="BB141" i="6"/>
  <c r="BC141" i="6"/>
  <c r="BD141" i="6"/>
  <c r="BE141" i="6"/>
  <c r="BF141" i="6"/>
  <c r="BG141" i="6"/>
  <c r="BH141" i="6"/>
  <c r="BI141" i="6"/>
  <c r="BJ141" i="6"/>
  <c r="BK141" i="6"/>
  <c r="BL141" i="6"/>
  <c r="BM141" i="6"/>
  <c r="BN141" i="6"/>
  <c r="BO141" i="6"/>
  <c r="BP141" i="6"/>
  <c r="AL142" i="6"/>
  <c r="AM142" i="6"/>
  <c r="AN142" i="6"/>
  <c r="AO142" i="6"/>
  <c r="AP142" i="6"/>
  <c r="AQ142" i="6"/>
  <c r="AR142" i="6"/>
  <c r="AS142" i="6"/>
  <c r="AT142" i="6"/>
  <c r="AU142" i="6"/>
  <c r="AV142" i="6"/>
  <c r="AW142" i="6"/>
  <c r="AX142" i="6"/>
  <c r="AY142" i="6"/>
  <c r="AZ142" i="6"/>
  <c r="BA142" i="6"/>
  <c r="BB142" i="6"/>
  <c r="BC142" i="6"/>
  <c r="BD142" i="6"/>
  <c r="BE142" i="6"/>
  <c r="BF142" i="6"/>
  <c r="BG142" i="6"/>
  <c r="BH142" i="6"/>
  <c r="BI142" i="6"/>
  <c r="BJ142" i="6"/>
  <c r="BK142" i="6"/>
  <c r="BL142" i="6"/>
  <c r="BM142" i="6"/>
  <c r="BN142" i="6"/>
  <c r="BO142" i="6"/>
  <c r="BP142" i="6"/>
  <c r="AL143" i="6"/>
  <c r="AM143" i="6"/>
  <c r="AN143" i="6"/>
  <c r="AO143" i="6"/>
  <c r="AP143" i="6"/>
  <c r="AQ143" i="6"/>
  <c r="AR143" i="6"/>
  <c r="AS143" i="6"/>
  <c r="AT143" i="6"/>
  <c r="AU143" i="6"/>
  <c r="AV143" i="6"/>
  <c r="AW143" i="6"/>
  <c r="AX143" i="6"/>
  <c r="AY143" i="6"/>
  <c r="AZ143" i="6"/>
  <c r="BA143" i="6"/>
  <c r="BB143" i="6"/>
  <c r="BC143" i="6"/>
  <c r="BD143" i="6"/>
  <c r="BE143" i="6"/>
  <c r="BF143" i="6"/>
  <c r="BG143" i="6"/>
  <c r="BH143" i="6"/>
  <c r="BI143" i="6"/>
  <c r="BJ143" i="6"/>
  <c r="BK143" i="6"/>
  <c r="BL143" i="6"/>
  <c r="BM143" i="6"/>
  <c r="BN143" i="6"/>
  <c r="BO143" i="6"/>
  <c r="BP143" i="6"/>
  <c r="AL144" i="6"/>
  <c r="BQ144" i="6" s="1"/>
  <c r="AM144" i="6"/>
  <c r="AN144" i="6"/>
  <c r="AO144" i="6"/>
  <c r="AP144" i="6"/>
  <c r="AQ144" i="6"/>
  <c r="AR144" i="6"/>
  <c r="AS144" i="6"/>
  <c r="AT144" i="6"/>
  <c r="AU144" i="6"/>
  <c r="AV144" i="6"/>
  <c r="AW144" i="6"/>
  <c r="AX144" i="6"/>
  <c r="AY144" i="6"/>
  <c r="AZ144" i="6"/>
  <c r="BA144" i="6"/>
  <c r="BB144" i="6"/>
  <c r="BC144" i="6"/>
  <c r="BD144" i="6"/>
  <c r="BE144" i="6"/>
  <c r="BF144" i="6"/>
  <c r="BG144" i="6"/>
  <c r="BH144" i="6"/>
  <c r="BI144" i="6"/>
  <c r="BJ144" i="6"/>
  <c r="BK144" i="6"/>
  <c r="BL144" i="6"/>
  <c r="BM144" i="6"/>
  <c r="BN144" i="6"/>
  <c r="BO144" i="6"/>
  <c r="BP144" i="6"/>
  <c r="AL145" i="6"/>
  <c r="AM145" i="6"/>
  <c r="AN145" i="6"/>
  <c r="AO145" i="6"/>
  <c r="AP145" i="6"/>
  <c r="AQ145" i="6"/>
  <c r="AR145" i="6"/>
  <c r="AS145" i="6"/>
  <c r="AT145" i="6"/>
  <c r="AU145" i="6"/>
  <c r="AV145" i="6"/>
  <c r="AW145" i="6"/>
  <c r="AX145" i="6"/>
  <c r="AY145" i="6"/>
  <c r="AZ145" i="6"/>
  <c r="BA145" i="6"/>
  <c r="BB145" i="6"/>
  <c r="BC145" i="6"/>
  <c r="BD145" i="6"/>
  <c r="BE145" i="6"/>
  <c r="BF145" i="6"/>
  <c r="BG145" i="6"/>
  <c r="BH145" i="6"/>
  <c r="BI145" i="6"/>
  <c r="BJ145" i="6"/>
  <c r="BK145" i="6"/>
  <c r="BL145" i="6"/>
  <c r="BM145" i="6"/>
  <c r="BN145" i="6"/>
  <c r="BO145" i="6"/>
  <c r="BP145" i="6"/>
  <c r="AL146" i="6"/>
  <c r="AM146" i="6"/>
  <c r="AN146" i="6"/>
  <c r="AO146" i="6"/>
  <c r="AP146" i="6"/>
  <c r="AQ146" i="6"/>
  <c r="AR146" i="6"/>
  <c r="AS146" i="6"/>
  <c r="AT146" i="6"/>
  <c r="AU146" i="6"/>
  <c r="AV146" i="6"/>
  <c r="AW146" i="6"/>
  <c r="AX146" i="6"/>
  <c r="AY146" i="6"/>
  <c r="AZ146" i="6"/>
  <c r="BA146" i="6"/>
  <c r="BB146" i="6"/>
  <c r="BC146" i="6"/>
  <c r="BD146" i="6"/>
  <c r="BE146" i="6"/>
  <c r="BF146" i="6"/>
  <c r="BG146" i="6"/>
  <c r="BH146" i="6"/>
  <c r="BI146" i="6"/>
  <c r="BJ146" i="6"/>
  <c r="BK146" i="6"/>
  <c r="BL146" i="6"/>
  <c r="BM146" i="6"/>
  <c r="BN146" i="6"/>
  <c r="BO146" i="6"/>
  <c r="BP146" i="6"/>
  <c r="AL150" i="6"/>
  <c r="AM150" i="6"/>
  <c r="AN150" i="6"/>
  <c r="AO150" i="6"/>
  <c r="AP150" i="6"/>
  <c r="AQ150" i="6"/>
  <c r="AR150" i="6"/>
  <c r="AS150" i="6"/>
  <c r="AT150" i="6"/>
  <c r="AU150" i="6"/>
  <c r="AV150" i="6"/>
  <c r="AW150" i="6"/>
  <c r="AX150" i="6"/>
  <c r="AY150" i="6"/>
  <c r="AZ150" i="6"/>
  <c r="BA150" i="6"/>
  <c r="BB150" i="6"/>
  <c r="BC150" i="6"/>
  <c r="BD150" i="6"/>
  <c r="BE150" i="6"/>
  <c r="BF150" i="6"/>
  <c r="BG150" i="6"/>
  <c r="BH150" i="6"/>
  <c r="BI150" i="6"/>
  <c r="BJ150" i="6"/>
  <c r="BK150" i="6"/>
  <c r="BL150" i="6"/>
  <c r="BM150" i="6"/>
  <c r="BN150" i="6"/>
  <c r="BO150" i="6"/>
  <c r="BP150" i="6"/>
  <c r="AL151" i="6"/>
  <c r="AM151" i="6"/>
  <c r="AN151" i="6"/>
  <c r="AO151" i="6"/>
  <c r="AP151" i="6"/>
  <c r="AQ151" i="6"/>
  <c r="AR151" i="6"/>
  <c r="AS151" i="6"/>
  <c r="AT151" i="6"/>
  <c r="AU151" i="6"/>
  <c r="AV151" i="6"/>
  <c r="AW151" i="6"/>
  <c r="AX151" i="6"/>
  <c r="AY151" i="6"/>
  <c r="AZ151" i="6"/>
  <c r="BA151" i="6"/>
  <c r="BB151" i="6"/>
  <c r="BC151" i="6"/>
  <c r="BD151" i="6"/>
  <c r="BE151" i="6"/>
  <c r="BF151" i="6"/>
  <c r="BG151" i="6"/>
  <c r="BH151" i="6"/>
  <c r="BI151" i="6"/>
  <c r="BJ151" i="6"/>
  <c r="BK151" i="6"/>
  <c r="BL151" i="6"/>
  <c r="BM151" i="6"/>
  <c r="BN151" i="6"/>
  <c r="BO151" i="6"/>
  <c r="BP151" i="6"/>
  <c r="AL152" i="6"/>
  <c r="AM152" i="6"/>
  <c r="AN152" i="6"/>
  <c r="AO152" i="6"/>
  <c r="AP152" i="6"/>
  <c r="AQ152" i="6"/>
  <c r="AR152" i="6"/>
  <c r="AS152" i="6"/>
  <c r="AT152" i="6"/>
  <c r="AU152" i="6"/>
  <c r="AV152" i="6"/>
  <c r="AW152" i="6"/>
  <c r="AX152" i="6"/>
  <c r="AY152" i="6"/>
  <c r="AZ152" i="6"/>
  <c r="BA152" i="6"/>
  <c r="BB152" i="6"/>
  <c r="BC152" i="6"/>
  <c r="BD152" i="6"/>
  <c r="BE152" i="6"/>
  <c r="BF152" i="6"/>
  <c r="BG152" i="6"/>
  <c r="BH152" i="6"/>
  <c r="BI152" i="6"/>
  <c r="BJ152" i="6"/>
  <c r="BK152" i="6"/>
  <c r="BL152" i="6"/>
  <c r="BM152" i="6"/>
  <c r="BN152" i="6"/>
  <c r="BO152" i="6"/>
  <c r="BP152" i="6"/>
  <c r="AL153" i="6"/>
  <c r="AM153" i="6"/>
  <c r="AN153" i="6"/>
  <c r="AO153" i="6"/>
  <c r="AP153" i="6"/>
  <c r="AQ153" i="6"/>
  <c r="AR153" i="6"/>
  <c r="AS153" i="6"/>
  <c r="AT153" i="6"/>
  <c r="AU153" i="6"/>
  <c r="AV153" i="6"/>
  <c r="AW153" i="6"/>
  <c r="AX153" i="6"/>
  <c r="AY153" i="6"/>
  <c r="AZ153" i="6"/>
  <c r="BA153" i="6"/>
  <c r="BB153" i="6"/>
  <c r="BC153" i="6"/>
  <c r="BD153" i="6"/>
  <c r="BE153" i="6"/>
  <c r="BF153" i="6"/>
  <c r="BG153" i="6"/>
  <c r="BH153" i="6"/>
  <c r="BI153" i="6"/>
  <c r="BJ153" i="6"/>
  <c r="BK153" i="6"/>
  <c r="BL153" i="6"/>
  <c r="BM153" i="6"/>
  <c r="BN153" i="6"/>
  <c r="BO153" i="6"/>
  <c r="BP153" i="6"/>
  <c r="CY141" i="6"/>
  <c r="CZ141" i="6"/>
  <c r="DA141" i="6"/>
  <c r="DB141" i="6"/>
  <c r="DC141" i="6"/>
  <c r="DD141" i="6"/>
  <c r="DE141" i="6"/>
  <c r="DF141" i="6"/>
  <c r="DG141" i="6"/>
  <c r="DH141" i="6"/>
  <c r="DI141" i="6"/>
  <c r="DJ141" i="6"/>
  <c r="DK141" i="6"/>
  <c r="DL141" i="6"/>
  <c r="DM141" i="6"/>
  <c r="DN141" i="6"/>
  <c r="DO141" i="6"/>
  <c r="DP141" i="6"/>
  <c r="DQ141" i="6"/>
  <c r="DR141" i="6"/>
  <c r="DS141" i="6"/>
  <c r="DT141" i="6"/>
  <c r="DU141" i="6"/>
  <c r="DV141" i="6"/>
  <c r="DW141" i="6"/>
  <c r="DX141" i="6"/>
  <c r="DY141" i="6"/>
  <c r="DZ141" i="6"/>
  <c r="EA141" i="6"/>
  <c r="EB141" i="6"/>
  <c r="EC141" i="6"/>
  <c r="CY142" i="6"/>
  <c r="CZ142" i="6"/>
  <c r="DA142" i="6"/>
  <c r="DB142" i="6"/>
  <c r="DC142" i="6"/>
  <c r="DD142" i="6"/>
  <c r="DE142" i="6"/>
  <c r="DF142" i="6"/>
  <c r="DG142" i="6"/>
  <c r="DH142" i="6"/>
  <c r="DI142" i="6"/>
  <c r="DJ142" i="6"/>
  <c r="DK142" i="6"/>
  <c r="DL142" i="6"/>
  <c r="DM142" i="6"/>
  <c r="DN142" i="6"/>
  <c r="DO142" i="6"/>
  <c r="DP142" i="6"/>
  <c r="DQ142" i="6"/>
  <c r="DR142" i="6"/>
  <c r="DS142" i="6"/>
  <c r="DT142" i="6"/>
  <c r="DU142" i="6"/>
  <c r="DV142" i="6"/>
  <c r="DW142" i="6"/>
  <c r="DX142" i="6"/>
  <c r="DY142" i="6"/>
  <c r="DZ142" i="6"/>
  <c r="EA142" i="6"/>
  <c r="EB142" i="6"/>
  <c r="EC142" i="6"/>
  <c r="CY143" i="6"/>
  <c r="CZ143" i="6"/>
  <c r="DA143" i="6"/>
  <c r="DB143" i="6"/>
  <c r="DC143" i="6"/>
  <c r="DD143" i="6"/>
  <c r="DE143" i="6"/>
  <c r="DF143" i="6"/>
  <c r="DG143" i="6"/>
  <c r="DH143" i="6"/>
  <c r="DI143" i="6"/>
  <c r="DJ143" i="6"/>
  <c r="DK143" i="6"/>
  <c r="DL143" i="6"/>
  <c r="DM143" i="6"/>
  <c r="DN143" i="6"/>
  <c r="DO143" i="6"/>
  <c r="DP143" i="6"/>
  <c r="DQ143" i="6"/>
  <c r="DR143" i="6"/>
  <c r="DS143" i="6"/>
  <c r="DT143" i="6"/>
  <c r="DU143" i="6"/>
  <c r="DV143" i="6"/>
  <c r="DW143" i="6"/>
  <c r="DX143" i="6"/>
  <c r="DY143" i="6"/>
  <c r="DZ143" i="6"/>
  <c r="EA143" i="6"/>
  <c r="EB143" i="6"/>
  <c r="EC143" i="6"/>
  <c r="CY144" i="6"/>
  <c r="CZ144" i="6"/>
  <c r="DA144" i="6"/>
  <c r="DB144" i="6"/>
  <c r="DC144" i="6"/>
  <c r="DD144" i="6"/>
  <c r="DE144" i="6"/>
  <c r="DF144" i="6"/>
  <c r="DG144" i="6"/>
  <c r="DH144" i="6"/>
  <c r="DI144" i="6"/>
  <c r="DJ144" i="6"/>
  <c r="DK144" i="6"/>
  <c r="DL144" i="6"/>
  <c r="DM144" i="6"/>
  <c r="DN144" i="6"/>
  <c r="DO144" i="6"/>
  <c r="DP144" i="6"/>
  <c r="DQ144" i="6"/>
  <c r="DR144" i="6"/>
  <c r="DS144" i="6"/>
  <c r="DT144" i="6"/>
  <c r="DU144" i="6"/>
  <c r="DV144" i="6"/>
  <c r="DW144" i="6"/>
  <c r="DX144" i="6"/>
  <c r="DY144" i="6"/>
  <c r="DZ144" i="6"/>
  <c r="EA144" i="6"/>
  <c r="EB144" i="6"/>
  <c r="EC144" i="6"/>
  <c r="CY145" i="6"/>
  <c r="CZ145" i="6"/>
  <c r="DA145" i="6"/>
  <c r="DB145" i="6"/>
  <c r="DC145" i="6"/>
  <c r="DD145" i="6"/>
  <c r="DE145" i="6"/>
  <c r="DF145" i="6"/>
  <c r="DG145" i="6"/>
  <c r="DH145" i="6"/>
  <c r="DI145" i="6"/>
  <c r="DJ145" i="6"/>
  <c r="DK145" i="6"/>
  <c r="DL145" i="6"/>
  <c r="DM145" i="6"/>
  <c r="DN145" i="6"/>
  <c r="DO145" i="6"/>
  <c r="DP145" i="6"/>
  <c r="DQ145" i="6"/>
  <c r="DR145" i="6"/>
  <c r="DS145" i="6"/>
  <c r="DT145" i="6"/>
  <c r="DU145" i="6"/>
  <c r="DV145" i="6"/>
  <c r="DW145" i="6"/>
  <c r="DX145" i="6"/>
  <c r="DY145" i="6"/>
  <c r="DZ145" i="6"/>
  <c r="EA145" i="6"/>
  <c r="EB145" i="6"/>
  <c r="EC145" i="6"/>
  <c r="CY146" i="6"/>
  <c r="CZ146" i="6"/>
  <c r="DA146" i="6"/>
  <c r="DB146" i="6"/>
  <c r="DC146" i="6"/>
  <c r="DD146" i="6"/>
  <c r="DE146" i="6"/>
  <c r="DF146" i="6"/>
  <c r="DG146" i="6"/>
  <c r="DH146" i="6"/>
  <c r="DI146" i="6"/>
  <c r="DJ146" i="6"/>
  <c r="DK146" i="6"/>
  <c r="DL146" i="6"/>
  <c r="DM146" i="6"/>
  <c r="DN146" i="6"/>
  <c r="DO146" i="6"/>
  <c r="DP146" i="6"/>
  <c r="DQ146" i="6"/>
  <c r="DR146" i="6"/>
  <c r="DS146" i="6"/>
  <c r="DT146" i="6"/>
  <c r="DU146" i="6"/>
  <c r="DV146" i="6"/>
  <c r="DW146" i="6"/>
  <c r="DX146" i="6"/>
  <c r="DY146" i="6"/>
  <c r="DZ146" i="6"/>
  <c r="EA146" i="6"/>
  <c r="EB146" i="6"/>
  <c r="EC146" i="6"/>
  <c r="CY150" i="6"/>
  <c r="CZ150" i="6"/>
  <c r="DA150" i="6"/>
  <c r="DB150" i="6"/>
  <c r="DC150" i="6"/>
  <c r="DD150" i="6"/>
  <c r="DE150" i="6"/>
  <c r="DF150" i="6"/>
  <c r="DG150" i="6"/>
  <c r="DH150" i="6"/>
  <c r="DI150" i="6"/>
  <c r="DJ150" i="6"/>
  <c r="DK150" i="6"/>
  <c r="DL150" i="6"/>
  <c r="DM150" i="6"/>
  <c r="DN150" i="6"/>
  <c r="DO150" i="6"/>
  <c r="DP150" i="6"/>
  <c r="DQ150" i="6"/>
  <c r="DR150" i="6"/>
  <c r="DS150" i="6"/>
  <c r="DT150" i="6"/>
  <c r="DU150" i="6"/>
  <c r="DV150" i="6"/>
  <c r="DW150" i="6"/>
  <c r="DX150" i="6"/>
  <c r="DY150" i="6"/>
  <c r="DZ150" i="6"/>
  <c r="EA150" i="6"/>
  <c r="EB150" i="6"/>
  <c r="EC150" i="6"/>
  <c r="CY151" i="6"/>
  <c r="CZ151" i="6"/>
  <c r="DA151" i="6"/>
  <c r="DB151" i="6"/>
  <c r="DC151" i="6"/>
  <c r="DD151" i="6"/>
  <c r="DE151" i="6"/>
  <c r="DF151" i="6"/>
  <c r="DG151" i="6"/>
  <c r="DH151" i="6"/>
  <c r="DI151" i="6"/>
  <c r="DJ151" i="6"/>
  <c r="DK151" i="6"/>
  <c r="DL151" i="6"/>
  <c r="DM151" i="6"/>
  <c r="DN151" i="6"/>
  <c r="DO151" i="6"/>
  <c r="DP151" i="6"/>
  <c r="DQ151" i="6"/>
  <c r="DR151" i="6"/>
  <c r="DS151" i="6"/>
  <c r="DT151" i="6"/>
  <c r="DU151" i="6"/>
  <c r="DV151" i="6"/>
  <c r="DW151" i="6"/>
  <c r="DX151" i="6"/>
  <c r="DY151" i="6"/>
  <c r="DZ151" i="6"/>
  <c r="EA151" i="6"/>
  <c r="EB151" i="6"/>
  <c r="EC151" i="6"/>
  <c r="CY152" i="6"/>
  <c r="CZ152" i="6"/>
  <c r="DA152" i="6"/>
  <c r="DB152" i="6"/>
  <c r="DC152" i="6"/>
  <c r="DD152" i="6"/>
  <c r="DE152" i="6"/>
  <c r="DF152" i="6"/>
  <c r="DG152" i="6"/>
  <c r="DH152" i="6"/>
  <c r="DI152" i="6"/>
  <c r="DJ152" i="6"/>
  <c r="DK152" i="6"/>
  <c r="DL152" i="6"/>
  <c r="DM152" i="6"/>
  <c r="DN152" i="6"/>
  <c r="DO152" i="6"/>
  <c r="DP152" i="6"/>
  <c r="DQ152" i="6"/>
  <c r="DR152" i="6"/>
  <c r="DS152" i="6"/>
  <c r="DT152" i="6"/>
  <c r="DU152" i="6"/>
  <c r="DV152" i="6"/>
  <c r="DW152" i="6"/>
  <c r="DX152" i="6"/>
  <c r="DY152" i="6"/>
  <c r="DZ152" i="6"/>
  <c r="EA152" i="6"/>
  <c r="EB152" i="6"/>
  <c r="EC152" i="6"/>
  <c r="CY153" i="6"/>
  <c r="CZ153" i="6"/>
  <c r="DA153" i="6"/>
  <c r="DB153" i="6"/>
  <c r="DC153" i="6"/>
  <c r="DD153" i="6"/>
  <c r="DE153" i="6"/>
  <c r="DF153" i="6"/>
  <c r="DG153" i="6"/>
  <c r="DH153" i="6"/>
  <c r="DI153" i="6"/>
  <c r="DJ153" i="6"/>
  <c r="DK153" i="6"/>
  <c r="DL153" i="6"/>
  <c r="DM153" i="6"/>
  <c r="DN153" i="6"/>
  <c r="DO153" i="6"/>
  <c r="DP153" i="6"/>
  <c r="DQ153" i="6"/>
  <c r="DR153" i="6"/>
  <c r="DS153" i="6"/>
  <c r="DT153" i="6"/>
  <c r="DU153" i="6"/>
  <c r="DV153" i="6"/>
  <c r="DW153" i="6"/>
  <c r="DX153" i="6"/>
  <c r="DY153" i="6"/>
  <c r="DZ153" i="6"/>
  <c r="EA153" i="6"/>
  <c r="EB153" i="6"/>
  <c r="EC153" i="6"/>
  <c r="AL134" i="1"/>
  <c r="AM134" i="1"/>
  <c r="AN134" i="1"/>
  <c r="AO134" i="1"/>
  <c r="AP134" i="1"/>
  <c r="AQ134" i="1"/>
  <c r="AR134" i="1"/>
  <c r="AS134" i="1"/>
  <c r="AT134" i="1"/>
  <c r="AU134" i="1"/>
  <c r="AV134" i="1"/>
  <c r="AW134" i="1"/>
  <c r="AX134" i="1"/>
  <c r="AY134" i="1"/>
  <c r="AZ134" i="1"/>
  <c r="BA134" i="1"/>
  <c r="BB134" i="1"/>
  <c r="BC134" i="1"/>
  <c r="BD134" i="1"/>
  <c r="BE134" i="1"/>
  <c r="BF134" i="1"/>
  <c r="BG134" i="1"/>
  <c r="BH134" i="1"/>
  <c r="BI134" i="1"/>
  <c r="BJ134" i="1"/>
  <c r="BK134" i="1"/>
  <c r="BL134" i="1"/>
  <c r="BM134" i="1"/>
  <c r="BN134" i="1"/>
  <c r="BO134" i="1"/>
  <c r="BP134" i="1"/>
  <c r="AL135" i="1"/>
  <c r="AM135" i="1"/>
  <c r="AN135" i="1"/>
  <c r="AO135" i="1"/>
  <c r="AP135" i="1"/>
  <c r="AQ135" i="1"/>
  <c r="AR135" i="1"/>
  <c r="AS135" i="1"/>
  <c r="AT135" i="1"/>
  <c r="AU135" i="1"/>
  <c r="AV135" i="1"/>
  <c r="AW135" i="1"/>
  <c r="AX135" i="1"/>
  <c r="AY135" i="1"/>
  <c r="AZ135" i="1"/>
  <c r="BA135" i="1"/>
  <c r="BB135" i="1"/>
  <c r="BC135" i="1"/>
  <c r="BD135" i="1"/>
  <c r="BE135" i="1"/>
  <c r="BF135" i="1"/>
  <c r="BG135" i="1"/>
  <c r="BH135" i="1"/>
  <c r="BI135" i="1"/>
  <c r="BJ135" i="1"/>
  <c r="BK135" i="1"/>
  <c r="BL135" i="1"/>
  <c r="BM135" i="1"/>
  <c r="BN135" i="1"/>
  <c r="BO135" i="1"/>
  <c r="BP135" i="1"/>
  <c r="AL136" i="1"/>
  <c r="AM136" i="1"/>
  <c r="AN136" i="1"/>
  <c r="AO136" i="1"/>
  <c r="AP136" i="1"/>
  <c r="AQ136" i="1"/>
  <c r="AR136" i="1"/>
  <c r="AS136" i="1"/>
  <c r="AT136" i="1"/>
  <c r="AU136" i="1"/>
  <c r="AV136" i="1"/>
  <c r="AW136" i="1"/>
  <c r="AX136" i="1"/>
  <c r="AY136" i="1"/>
  <c r="AZ136" i="1"/>
  <c r="BA136" i="1"/>
  <c r="BB136" i="1"/>
  <c r="BC136" i="1"/>
  <c r="BD136" i="1"/>
  <c r="BE136" i="1"/>
  <c r="BF136" i="1"/>
  <c r="BG136" i="1"/>
  <c r="BH136" i="1"/>
  <c r="BI136" i="1"/>
  <c r="BJ136" i="1"/>
  <c r="BK136" i="1"/>
  <c r="BL136" i="1"/>
  <c r="BM136" i="1"/>
  <c r="BN136" i="1"/>
  <c r="BO136" i="1"/>
  <c r="BP136" i="1"/>
  <c r="AL137" i="1"/>
  <c r="AM137" i="1"/>
  <c r="AN137" i="1"/>
  <c r="AO137" i="1"/>
  <c r="AP137" i="1"/>
  <c r="AQ137" i="1"/>
  <c r="AR137" i="1"/>
  <c r="AS137" i="1"/>
  <c r="AT137" i="1"/>
  <c r="AU137" i="1"/>
  <c r="AV137" i="1"/>
  <c r="AW137" i="1"/>
  <c r="AX137" i="1"/>
  <c r="AY137" i="1"/>
  <c r="AZ137" i="1"/>
  <c r="BA137" i="1"/>
  <c r="BB137" i="1"/>
  <c r="BC137" i="1"/>
  <c r="BD137" i="1"/>
  <c r="BE137" i="1"/>
  <c r="BF137" i="1"/>
  <c r="BG137" i="1"/>
  <c r="BH137" i="1"/>
  <c r="BI137" i="1"/>
  <c r="BJ137" i="1"/>
  <c r="BK137" i="1"/>
  <c r="BL137" i="1"/>
  <c r="BM137" i="1"/>
  <c r="BN137" i="1"/>
  <c r="BO137" i="1"/>
  <c r="BP137" i="1"/>
  <c r="AL138" i="1"/>
  <c r="AM138" i="1"/>
  <c r="AN138" i="1"/>
  <c r="AO138" i="1"/>
  <c r="AP138" i="1"/>
  <c r="AQ138" i="1"/>
  <c r="AR138" i="1"/>
  <c r="AS138" i="1"/>
  <c r="AT138" i="1"/>
  <c r="AU138" i="1"/>
  <c r="AV138" i="1"/>
  <c r="AW138" i="1"/>
  <c r="AX138" i="1"/>
  <c r="AY138" i="1"/>
  <c r="AZ138" i="1"/>
  <c r="BA138" i="1"/>
  <c r="BB138" i="1"/>
  <c r="BC138" i="1"/>
  <c r="BD138" i="1"/>
  <c r="BE138" i="1"/>
  <c r="BF138" i="1"/>
  <c r="BG138" i="1"/>
  <c r="BH138" i="1"/>
  <c r="BI138" i="1"/>
  <c r="BJ138" i="1"/>
  <c r="BK138" i="1"/>
  <c r="BL138" i="1"/>
  <c r="BM138" i="1"/>
  <c r="BN138" i="1"/>
  <c r="BO138" i="1"/>
  <c r="BP138" i="1"/>
  <c r="AL139" i="1"/>
  <c r="AM139" i="1"/>
  <c r="AN139" i="1"/>
  <c r="AO139" i="1"/>
  <c r="AP139" i="1"/>
  <c r="AQ139" i="1"/>
  <c r="AR139" i="1"/>
  <c r="AS139" i="1"/>
  <c r="AT139" i="1"/>
  <c r="AU139" i="1"/>
  <c r="AV139" i="1"/>
  <c r="AW139" i="1"/>
  <c r="AX139" i="1"/>
  <c r="AY139" i="1"/>
  <c r="AZ139" i="1"/>
  <c r="BA139" i="1"/>
  <c r="BB139" i="1"/>
  <c r="BC139" i="1"/>
  <c r="BD139" i="1"/>
  <c r="BE139" i="1"/>
  <c r="BF139" i="1"/>
  <c r="BG139" i="1"/>
  <c r="BH139" i="1"/>
  <c r="BI139" i="1"/>
  <c r="BJ139" i="1"/>
  <c r="BK139" i="1"/>
  <c r="BL139" i="1"/>
  <c r="BM139" i="1"/>
  <c r="BN139" i="1"/>
  <c r="BO139" i="1"/>
  <c r="BP139" i="1"/>
  <c r="AL140" i="1"/>
  <c r="AM140" i="1"/>
  <c r="AN140" i="1"/>
  <c r="AO140" i="1"/>
  <c r="AP140" i="1"/>
  <c r="AQ140" i="1"/>
  <c r="AR140" i="1"/>
  <c r="AS140" i="1"/>
  <c r="AT140" i="1"/>
  <c r="AU140" i="1"/>
  <c r="AV140" i="1"/>
  <c r="AW140" i="1"/>
  <c r="AX140" i="1"/>
  <c r="AY140" i="1"/>
  <c r="AZ140" i="1"/>
  <c r="BA140" i="1"/>
  <c r="BB140" i="1"/>
  <c r="BC140" i="1"/>
  <c r="BD140" i="1"/>
  <c r="BE140" i="1"/>
  <c r="BF140" i="1"/>
  <c r="BG140" i="1"/>
  <c r="BH140" i="1"/>
  <c r="BI140" i="1"/>
  <c r="BJ140" i="1"/>
  <c r="BK140" i="1"/>
  <c r="BL140" i="1"/>
  <c r="BM140" i="1"/>
  <c r="BN140" i="1"/>
  <c r="BO140" i="1"/>
  <c r="BP140" i="1"/>
  <c r="AL141" i="1"/>
  <c r="AM141" i="1"/>
  <c r="AN141" i="1"/>
  <c r="AO141" i="1"/>
  <c r="AP141" i="1"/>
  <c r="AQ141" i="1"/>
  <c r="AR141" i="1"/>
  <c r="AS141" i="1"/>
  <c r="AT141" i="1"/>
  <c r="AU141" i="1"/>
  <c r="AV141" i="1"/>
  <c r="AW141" i="1"/>
  <c r="AX141" i="1"/>
  <c r="AY141" i="1"/>
  <c r="AZ141" i="1"/>
  <c r="BA141" i="1"/>
  <c r="BB141" i="1"/>
  <c r="BC141" i="1"/>
  <c r="BD141" i="1"/>
  <c r="BE141" i="1"/>
  <c r="BF141" i="1"/>
  <c r="BG141" i="1"/>
  <c r="BH141" i="1"/>
  <c r="BI141" i="1"/>
  <c r="BJ141" i="1"/>
  <c r="BK141" i="1"/>
  <c r="BL141" i="1"/>
  <c r="BM141" i="1"/>
  <c r="BN141" i="1"/>
  <c r="BO141" i="1"/>
  <c r="BP141" i="1"/>
  <c r="AL142" i="1"/>
  <c r="AM142" i="1"/>
  <c r="AN142" i="1"/>
  <c r="AO142" i="1"/>
  <c r="AP142" i="1"/>
  <c r="AQ142" i="1"/>
  <c r="AR142" i="1"/>
  <c r="AS142" i="1"/>
  <c r="AT142" i="1"/>
  <c r="AU142" i="1"/>
  <c r="AV142" i="1"/>
  <c r="AW142" i="1"/>
  <c r="AX142" i="1"/>
  <c r="AY142" i="1"/>
  <c r="AZ142" i="1"/>
  <c r="BA142" i="1"/>
  <c r="BB142" i="1"/>
  <c r="BC142" i="1"/>
  <c r="BD142" i="1"/>
  <c r="BE142" i="1"/>
  <c r="BF142" i="1"/>
  <c r="BG142" i="1"/>
  <c r="BH142" i="1"/>
  <c r="BI142" i="1"/>
  <c r="BJ142" i="1"/>
  <c r="BK142" i="1"/>
  <c r="BL142" i="1"/>
  <c r="BM142" i="1"/>
  <c r="BN142" i="1"/>
  <c r="BO142" i="1"/>
  <c r="BP142" i="1"/>
  <c r="AL143" i="1"/>
  <c r="AM143" i="1"/>
  <c r="AN143" i="1"/>
  <c r="AO143" i="1"/>
  <c r="AP143" i="1"/>
  <c r="AQ143" i="1"/>
  <c r="AR143" i="1"/>
  <c r="AS143" i="1"/>
  <c r="AT143" i="1"/>
  <c r="AU143" i="1"/>
  <c r="AV143" i="1"/>
  <c r="AW143" i="1"/>
  <c r="AX143" i="1"/>
  <c r="AY143" i="1"/>
  <c r="AZ143" i="1"/>
  <c r="BA143" i="1"/>
  <c r="BB143" i="1"/>
  <c r="BC143" i="1"/>
  <c r="BD143" i="1"/>
  <c r="BE143" i="1"/>
  <c r="BF143" i="1"/>
  <c r="BG143" i="1"/>
  <c r="BH143" i="1"/>
  <c r="BI143" i="1"/>
  <c r="BJ143" i="1"/>
  <c r="BK143" i="1"/>
  <c r="BL143" i="1"/>
  <c r="BM143" i="1"/>
  <c r="BN143" i="1"/>
  <c r="BO143" i="1"/>
  <c r="BP143" i="1"/>
  <c r="AL144" i="1"/>
  <c r="AM144" i="1"/>
  <c r="AN144" i="1"/>
  <c r="AO144" i="1"/>
  <c r="AP144" i="1"/>
  <c r="AQ144" i="1"/>
  <c r="AR144" i="1"/>
  <c r="AS144" i="1"/>
  <c r="AT144" i="1"/>
  <c r="AU144" i="1"/>
  <c r="AV144" i="1"/>
  <c r="AW144" i="1"/>
  <c r="AX144" i="1"/>
  <c r="AY144" i="1"/>
  <c r="AZ144" i="1"/>
  <c r="BA144" i="1"/>
  <c r="BB144" i="1"/>
  <c r="BC144" i="1"/>
  <c r="BD144" i="1"/>
  <c r="BE144" i="1"/>
  <c r="BF144" i="1"/>
  <c r="BG144" i="1"/>
  <c r="BH144" i="1"/>
  <c r="BI144" i="1"/>
  <c r="BJ144" i="1"/>
  <c r="BK144" i="1"/>
  <c r="BL144" i="1"/>
  <c r="BM144" i="1"/>
  <c r="BN144" i="1"/>
  <c r="BO144" i="1"/>
  <c r="BP144" i="1"/>
  <c r="AL145" i="1"/>
  <c r="AM145" i="1"/>
  <c r="AN145" i="1"/>
  <c r="AO145" i="1"/>
  <c r="AP145" i="1"/>
  <c r="AQ145" i="1"/>
  <c r="AR145" i="1"/>
  <c r="AS145" i="1"/>
  <c r="AT145" i="1"/>
  <c r="AU145" i="1"/>
  <c r="AV145" i="1"/>
  <c r="AW145" i="1"/>
  <c r="AX145" i="1"/>
  <c r="AY145" i="1"/>
  <c r="AZ145" i="1"/>
  <c r="BA145" i="1"/>
  <c r="BB145" i="1"/>
  <c r="BC145" i="1"/>
  <c r="BD145" i="1"/>
  <c r="BE145" i="1"/>
  <c r="BF145" i="1"/>
  <c r="BG145" i="1"/>
  <c r="BH145" i="1"/>
  <c r="BI145" i="1"/>
  <c r="BJ145" i="1"/>
  <c r="BK145" i="1"/>
  <c r="BL145" i="1"/>
  <c r="BM145" i="1"/>
  <c r="BN145" i="1"/>
  <c r="BO145" i="1"/>
  <c r="BP145" i="1"/>
  <c r="AL146" i="1"/>
  <c r="AM146" i="1"/>
  <c r="AN146" i="1"/>
  <c r="AO146" i="1"/>
  <c r="AP146" i="1"/>
  <c r="AQ146" i="1"/>
  <c r="AR146" i="1"/>
  <c r="AS146" i="1"/>
  <c r="AT146" i="1"/>
  <c r="AU146" i="1"/>
  <c r="AV146" i="1"/>
  <c r="AW146" i="1"/>
  <c r="AX146" i="1"/>
  <c r="AY146" i="1"/>
  <c r="AZ146" i="1"/>
  <c r="BA146" i="1"/>
  <c r="BB146" i="1"/>
  <c r="BC146" i="1"/>
  <c r="BD146" i="1"/>
  <c r="BE146" i="1"/>
  <c r="BF146" i="1"/>
  <c r="BG146" i="1"/>
  <c r="BH146" i="1"/>
  <c r="BI146" i="1"/>
  <c r="BJ146" i="1"/>
  <c r="BK146" i="1"/>
  <c r="BL146" i="1"/>
  <c r="BM146" i="1"/>
  <c r="BN146" i="1"/>
  <c r="BO146" i="1"/>
  <c r="BP146" i="1"/>
  <c r="AL147" i="1"/>
  <c r="AM147" i="1"/>
  <c r="AN147" i="1"/>
  <c r="AO147" i="1"/>
  <c r="AP147" i="1"/>
  <c r="AQ147" i="1"/>
  <c r="AR147" i="1"/>
  <c r="AS147" i="1"/>
  <c r="AT147" i="1"/>
  <c r="AU147" i="1"/>
  <c r="AV147" i="1"/>
  <c r="AW147" i="1"/>
  <c r="AX147" i="1"/>
  <c r="AY147" i="1"/>
  <c r="AZ147" i="1"/>
  <c r="BA147" i="1"/>
  <c r="BB147" i="1"/>
  <c r="BC147" i="1"/>
  <c r="BD147" i="1"/>
  <c r="BE147" i="1"/>
  <c r="BF147" i="1"/>
  <c r="BG147" i="1"/>
  <c r="BH147" i="1"/>
  <c r="BI147" i="1"/>
  <c r="BJ147" i="1"/>
  <c r="BK147" i="1"/>
  <c r="BL147" i="1"/>
  <c r="BM147" i="1"/>
  <c r="BN147" i="1"/>
  <c r="BO147" i="1"/>
  <c r="BP147" i="1"/>
  <c r="AL148" i="1"/>
  <c r="AM148" i="1"/>
  <c r="AN148" i="1"/>
  <c r="AO148" i="1"/>
  <c r="AP148" i="1"/>
  <c r="AQ148" i="1"/>
  <c r="AR148" i="1"/>
  <c r="AS148" i="1"/>
  <c r="AT148" i="1"/>
  <c r="AU148" i="1"/>
  <c r="AV148" i="1"/>
  <c r="AW148" i="1"/>
  <c r="AX148" i="1"/>
  <c r="AY148" i="1"/>
  <c r="AZ148" i="1"/>
  <c r="BA148" i="1"/>
  <c r="BB148" i="1"/>
  <c r="BC148" i="1"/>
  <c r="BD148" i="1"/>
  <c r="BE148" i="1"/>
  <c r="BF148" i="1"/>
  <c r="BG148" i="1"/>
  <c r="BH148" i="1"/>
  <c r="BI148" i="1"/>
  <c r="BJ148" i="1"/>
  <c r="BK148" i="1"/>
  <c r="BL148" i="1"/>
  <c r="BM148" i="1"/>
  <c r="BN148" i="1"/>
  <c r="BO148" i="1"/>
  <c r="BP148" i="1"/>
  <c r="AL149" i="1"/>
  <c r="AM149" i="1"/>
  <c r="AN149" i="1"/>
  <c r="AO149" i="1"/>
  <c r="AP149" i="1"/>
  <c r="AQ149" i="1"/>
  <c r="AR149" i="1"/>
  <c r="AS149" i="1"/>
  <c r="AT149" i="1"/>
  <c r="AU149" i="1"/>
  <c r="AV149" i="1"/>
  <c r="AW149" i="1"/>
  <c r="AX149" i="1"/>
  <c r="AY149" i="1"/>
  <c r="AZ149" i="1"/>
  <c r="BA149" i="1"/>
  <c r="BB149" i="1"/>
  <c r="BC149" i="1"/>
  <c r="BD149" i="1"/>
  <c r="BE149" i="1"/>
  <c r="BF149" i="1"/>
  <c r="BG149" i="1"/>
  <c r="BH149" i="1"/>
  <c r="BI149" i="1"/>
  <c r="BJ149" i="1"/>
  <c r="BK149" i="1"/>
  <c r="BL149" i="1"/>
  <c r="BM149" i="1"/>
  <c r="BN149" i="1"/>
  <c r="BO149" i="1"/>
  <c r="BP149" i="1"/>
  <c r="AL150" i="1"/>
  <c r="AM150" i="1"/>
  <c r="AN150" i="1"/>
  <c r="AO150" i="1"/>
  <c r="AP150" i="1"/>
  <c r="AQ150" i="1"/>
  <c r="AR150" i="1"/>
  <c r="AS150" i="1"/>
  <c r="AT150" i="1"/>
  <c r="AU150" i="1"/>
  <c r="AV150" i="1"/>
  <c r="AW150" i="1"/>
  <c r="AX150" i="1"/>
  <c r="AY150" i="1"/>
  <c r="AZ150" i="1"/>
  <c r="BA150" i="1"/>
  <c r="BB150" i="1"/>
  <c r="BC150" i="1"/>
  <c r="BD150" i="1"/>
  <c r="BE150" i="1"/>
  <c r="BF150" i="1"/>
  <c r="BG150" i="1"/>
  <c r="BH150" i="1"/>
  <c r="BI150" i="1"/>
  <c r="BJ150" i="1"/>
  <c r="BK150" i="1"/>
  <c r="BL150" i="1"/>
  <c r="BM150" i="1"/>
  <c r="BN150" i="1"/>
  <c r="BO150" i="1"/>
  <c r="BP150" i="1"/>
  <c r="AL151" i="1"/>
  <c r="AM151" i="1"/>
  <c r="AN151" i="1"/>
  <c r="AO151" i="1"/>
  <c r="AP151" i="1"/>
  <c r="AQ151" i="1"/>
  <c r="AR151" i="1"/>
  <c r="AS151" i="1"/>
  <c r="AT151" i="1"/>
  <c r="AU151" i="1"/>
  <c r="AV151" i="1"/>
  <c r="AW151" i="1"/>
  <c r="AX151" i="1"/>
  <c r="AY151" i="1"/>
  <c r="AZ151" i="1"/>
  <c r="BA151" i="1"/>
  <c r="BB151" i="1"/>
  <c r="BC151" i="1"/>
  <c r="BD151" i="1"/>
  <c r="BE151" i="1"/>
  <c r="BF151" i="1"/>
  <c r="BG151" i="1"/>
  <c r="BH151" i="1"/>
  <c r="BI151" i="1"/>
  <c r="BJ151" i="1"/>
  <c r="BK151" i="1"/>
  <c r="BL151" i="1"/>
  <c r="BM151" i="1"/>
  <c r="BN151" i="1"/>
  <c r="BO151" i="1"/>
  <c r="BP151" i="1"/>
  <c r="AL152" i="1"/>
  <c r="AM152" i="1"/>
  <c r="AN152" i="1"/>
  <c r="AO152" i="1"/>
  <c r="AP152" i="1"/>
  <c r="AQ152" i="1"/>
  <c r="AR152" i="1"/>
  <c r="AS152" i="1"/>
  <c r="AT152" i="1"/>
  <c r="AU152" i="1"/>
  <c r="AV152" i="1"/>
  <c r="AW152" i="1"/>
  <c r="AX152" i="1"/>
  <c r="AY152" i="1"/>
  <c r="AZ152" i="1"/>
  <c r="BA152" i="1"/>
  <c r="BB152" i="1"/>
  <c r="BC152" i="1"/>
  <c r="BD152" i="1"/>
  <c r="BE152" i="1"/>
  <c r="BF152" i="1"/>
  <c r="BG152" i="1"/>
  <c r="BH152" i="1"/>
  <c r="BI152" i="1"/>
  <c r="BJ152" i="1"/>
  <c r="BK152" i="1"/>
  <c r="BL152" i="1"/>
  <c r="BM152" i="1"/>
  <c r="BN152" i="1"/>
  <c r="BO152" i="1"/>
  <c r="BP152" i="1"/>
  <c r="AL153" i="1"/>
  <c r="AM153" i="1"/>
  <c r="AN153" i="1"/>
  <c r="AO153" i="1"/>
  <c r="AP153" i="1"/>
  <c r="AQ153" i="1"/>
  <c r="AR153" i="1"/>
  <c r="AS153" i="1"/>
  <c r="AT153" i="1"/>
  <c r="AU153" i="1"/>
  <c r="AV153" i="1"/>
  <c r="AW153" i="1"/>
  <c r="AX153" i="1"/>
  <c r="AY153" i="1"/>
  <c r="AZ153" i="1"/>
  <c r="BA153" i="1"/>
  <c r="BB153" i="1"/>
  <c r="BC153" i="1"/>
  <c r="BD153" i="1"/>
  <c r="BE153" i="1"/>
  <c r="BF153" i="1"/>
  <c r="BG153" i="1"/>
  <c r="BH153" i="1"/>
  <c r="BI153" i="1"/>
  <c r="BJ153" i="1"/>
  <c r="BK153" i="1"/>
  <c r="BL153" i="1"/>
  <c r="BM153" i="1"/>
  <c r="BN153" i="1"/>
  <c r="BO153" i="1"/>
  <c r="BP153" i="1"/>
  <c r="CY136" i="1"/>
  <c r="CZ136" i="1"/>
  <c r="DA136" i="1"/>
  <c r="DB136" i="1"/>
  <c r="DC136" i="1"/>
  <c r="DD136" i="1"/>
  <c r="DE136" i="1"/>
  <c r="DF136" i="1"/>
  <c r="DG136" i="1"/>
  <c r="DH136" i="1"/>
  <c r="DI136" i="1"/>
  <c r="DJ136" i="1"/>
  <c r="DK136" i="1"/>
  <c r="DL136" i="1"/>
  <c r="DM136" i="1"/>
  <c r="DN136" i="1"/>
  <c r="DO136" i="1"/>
  <c r="DP136" i="1"/>
  <c r="DQ136" i="1"/>
  <c r="DR136" i="1"/>
  <c r="DS136" i="1"/>
  <c r="DT136" i="1"/>
  <c r="DU136" i="1"/>
  <c r="DV136" i="1"/>
  <c r="DW136" i="1"/>
  <c r="DX136" i="1"/>
  <c r="DY136" i="1"/>
  <c r="DZ136" i="1"/>
  <c r="EA136" i="1"/>
  <c r="EB136" i="1"/>
  <c r="EC136" i="1"/>
  <c r="CY137" i="1"/>
  <c r="CZ137" i="1"/>
  <c r="DA137" i="1"/>
  <c r="DB137" i="1"/>
  <c r="DC137" i="1"/>
  <c r="DD137" i="1"/>
  <c r="DE137" i="1"/>
  <c r="DF137" i="1"/>
  <c r="DG137" i="1"/>
  <c r="DH137" i="1"/>
  <c r="DI137" i="1"/>
  <c r="DJ137" i="1"/>
  <c r="DK137" i="1"/>
  <c r="DL137" i="1"/>
  <c r="DM137" i="1"/>
  <c r="DN137" i="1"/>
  <c r="DO137" i="1"/>
  <c r="DP137" i="1"/>
  <c r="DQ137" i="1"/>
  <c r="DR137" i="1"/>
  <c r="DS137" i="1"/>
  <c r="DT137" i="1"/>
  <c r="DU137" i="1"/>
  <c r="DV137" i="1"/>
  <c r="DW137" i="1"/>
  <c r="DX137" i="1"/>
  <c r="DY137" i="1"/>
  <c r="DZ137" i="1"/>
  <c r="EA137" i="1"/>
  <c r="EB137" i="1"/>
  <c r="EC137" i="1"/>
  <c r="CY138" i="1"/>
  <c r="CZ138" i="1"/>
  <c r="DA138" i="1"/>
  <c r="DB138" i="1"/>
  <c r="DC138" i="1"/>
  <c r="DD138" i="1"/>
  <c r="DE138" i="1"/>
  <c r="DF138" i="1"/>
  <c r="DG138" i="1"/>
  <c r="DH138" i="1"/>
  <c r="DI138" i="1"/>
  <c r="DJ138" i="1"/>
  <c r="DK138" i="1"/>
  <c r="DL138" i="1"/>
  <c r="DM138" i="1"/>
  <c r="DN138" i="1"/>
  <c r="DO138" i="1"/>
  <c r="DP138" i="1"/>
  <c r="DQ138" i="1"/>
  <c r="DR138" i="1"/>
  <c r="DS138" i="1"/>
  <c r="DT138" i="1"/>
  <c r="DU138" i="1"/>
  <c r="DV138" i="1"/>
  <c r="DW138" i="1"/>
  <c r="DX138" i="1"/>
  <c r="DY138" i="1"/>
  <c r="DZ138" i="1"/>
  <c r="EA138" i="1"/>
  <c r="EB138" i="1"/>
  <c r="EC138" i="1"/>
  <c r="CY139" i="1"/>
  <c r="CZ139" i="1"/>
  <c r="DA139" i="1"/>
  <c r="DB139" i="1"/>
  <c r="DC139" i="1"/>
  <c r="DD139" i="1"/>
  <c r="DE139" i="1"/>
  <c r="DF139" i="1"/>
  <c r="DG139" i="1"/>
  <c r="DH139" i="1"/>
  <c r="DI139" i="1"/>
  <c r="DJ139" i="1"/>
  <c r="DK139" i="1"/>
  <c r="DL139" i="1"/>
  <c r="DM139" i="1"/>
  <c r="DN139" i="1"/>
  <c r="DO139" i="1"/>
  <c r="DP139" i="1"/>
  <c r="DQ139" i="1"/>
  <c r="DR139" i="1"/>
  <c r="DS139" i="1"/>
  <c r="DT139" i="1"/>
  <c r="DU139" i="1"/>
  <c r="DV139" i="1"/>
  <c r="DW139" i="1"/>
  <c r="DX139" i="1"/>
  <c r="DY139" i="1"/>
  <c r="DZ139" i="1"/>
  <c r="EA139" i="1"/>
  <c r="EB139" i="1"/>
  <c r="EC139" i="1"/>
  <c r="CY140" i="1"/>
  <c r="CZ140" i="1"/>
  <c r="DA140" i="1"/>
  <c r="DB140" i="1"/>
  <c r="DC140" i="1"/>
  <c r="DD140" i="1"/>
  <c r="DE140" i="1"/>
  <c r="DF140" i="1"/>
  <c r="DG140" i="1"/>
  <c r="DH140" i="1"/>
  <c r="DI140" i="1"/>
  <c r="DJ140" i="1"/>
  <c r="DK140" i="1"/>
  <c r="DL140" i="1"/>
  <c r="DM140" i="1"/>
  <c r="DN140" i="1"/>
  <c r="DO140" i="1"/>
  <c r="DP140" i="1"/>
  <c r="DQ140" i="1"/>
  <c r="DR140" i="1"/>
  <c r="DS140" i="1"/>
  <c r="DT140" i="1"/>
  <c r="DU140" i="1"/>
  <c r="DV140" i="1"/>
  <c r="DW140" i="1"/>
  <c r="DX140" i="1"/>
  <c r="DY140" i="1"/>
  <c r="DZ140" i="1"/>
  <c r="EA140" i="1"/>
  <c r="EB140" i="1"/>
  <c r="EC140" i="1"/>
  <c r="CY141" i="1"/>
  <c r="CZ141" i="1"/>
  <c r="DA141" i="1"/>
  <c r="DB141" i="1"/>
  <c r="DC141" i="1"/>
  <c r="DD141" i="1"/>
  <c r="DE141" i="1"/>
  <c r="DF141" i="1"/>
  <c r="DG141" i="1"/>
  <c r="DH141" i="1"/>
  <c r="DI141" i="1"/>
  <c r="DJ141" i="1"/>
  <c r="DK141" i="1"/>
  <c r="DL141" i="1"/>
  <c r="DM141" i="1"/>
  <c r="DN141" i="1"/>
  <c r="DO141" i="1"/>
  <c r="DP141" i="1"/>
  <c r="DQ141" i="1"/>
  <c r="DR141" i="1"/>
  <c r="DS141" i="1"/>
  <c r="DT141" i="1"/>
  <c r="DU141" i="1"/>
  <c r="DV141" i="1"/>
  <c r="DW141" i="1"/>
  <c r="DX141" i="1"/>
  <c r="DY141" i="1"/>
  <c r="DZ141" i="1"/>
  <c r="EA141" i="1"/>
  <c r="EB141" i="1"/>
  <c r="EC141" i="1"/>
  <c r="CY142" i="1"/>
  <c r="CZ142" i="1"/>
  <c r="DA142" i="1"/>
  <c r="DB142" i="1"/>
  <c r="DC142" i="1"/>
  <c r="DD142" i="1"/>
  <c r="DE142" i="1"/>
  <c r="DF142" i="1"/>
  <c r="DG142" i="1"/>
  <c r="DH142" i="1"/>
  <c r="DI142" i="1"/>
  <c r="DJ142" i="1"/>
  <c r="DK142" i="1"/>
  <c r="DL142" i="1"/>
  <c r="DM142" i="1"/>
  <c r="DN142" i="1"/>
  <c r="DO142" i="1"/>
  <c r="DP142" i="1"/>
  <c r="DQ142" i="1"/>
  <c r="DR142" i="1"/>
  <c r="DS142" i="1"/>
  <c r="DT142" i="1"/>
  <c r="DU142" i="1"/>
  <c r="DV142" i="1"/>
  <c r="DW142" i="1"/>
  <c r="DX142" i="1"/>
  <c r="DY142" i="1"/>
  <c r="DZ142" i="1"/>
  <c r="EA142" i="1"/>
  <c r="EB142" i="1"/>
  <c r="EC142" i="1"/>
  <c r="CY143" i="1"/>
  <c r="CZ143" i="1"/>
  <c r="DA143" i="1"/>
  <c r="DB143" i="1"/>
  <c r="DC143" i="1"/>
  <c r="DD143" i="1"/>
  <c r="DE143" i="1"/>
  <c r="DF143" i="1"/>
  <c r="DG143" i="1"/>
  <c r="DH143" i="1"/>
  <c r="DI143" i="1"/>
  <c r="DJ143" i="1"/>
  <c r="DK143" i="1"/>
  <c r="DL143" i="1"/>
  <c r="DM143" i="1"/>
  <c r="DN143" i="1"/>
  <c r="DO143" i="1"/>
  <c r="DP143" i="1"/>
  <c r="DQ143" i="1"/>
  <c r="DR143" i="1"/>
  <c r="DS143" i="1"/>
  <c r="DT143" i="1"/>
  <c r="DU143" i="1"/>
  <c r="DV143" i="1"/>
  <c r="DW143" i="1"/>
  <c r="DX143" i="1"/>
  <c r="DY143" i="1"/>
  <c r="DZ143" i="1"/>
  <c r="EA143" i="1"/>
  <c r="EB143" i="1"/>
  <c r="EC143" i="1"/>
  <c r="CY144" i="1"/>
  <c r="CZ144" i="1"/>
  <c r="DA144" i="1"/>
  <c r="DB144" i="1"/>
  <c r="DC144" i="1"/>
  <c r="DD144" i="1"/>
  <c r="DE144" i="1"/>
  <c r="DF144" i="1"/>
  <c r="DG144" i="1"/>
  <c r="DH144" i="1"/>
  <c r="DI144" i="1"/>
  <c r="DJ144" i="1"/>
  <c r="DK144" i="1"/>
  <c r="DL144" i="1"/>
  <c r="DM144" i="1"/>
  <c r="DN144" i="1"/>
  <c r="DO144" i="1"/>
  <c r="DP144" i="1"/>
  <c r="DQ144" i="1"/>
  <c r="DR144" i="1"/>
  <c r="DS144" i="1"/>
  <c r="DT144" i="1"/>
  <c r="DU144" i="1"/>
  <c r="DV144" i="1"/>
  <c r="DW144" i="1"/>
  <c r="DX144" i="1"/>
  <c r="DY144" i="1"/>
  <c r="DZ144" i="1"/>
  <c r="EA144" i="1"/>
  <c r="EB144" i="1"/>
  <c r="EC144" i="1"/>
  <c r="CY145" i="1"/>
  <c r="CZ145" i="1"/>
  <c r="DA145" i="1"/>
  <c r="DB145" i="1"/>
  <c r="DC145" i="1"/>
  <c r="DD145" i="1"/>
  <c r="DE145" i="1"/>
  <c r="DF145" i="1"/>
  <c r="DG145" i="1"/>
  <c r="DH145" i="1"/>
  <c r="DI145" i="1"/>
  <c r="DJ145" i="1"/>
  <c r="DK145" i="1"/>
  <c r="DL145" i="1"/>
  <c r="DM145" i="1"/>
  <c r="DN145" i="1"/>
  <c r="DO145" i="1"/>
  <c r="DP145" i="1"/>
  <c r="DQ145" i="1"/>
  <c r="DR145" i="1"/>
  <c r="DS145" i="1"/>
  <c r="DT145" i="1"/>
  <c r="DU145" i="1"/>
  <c r="DV145" i="1"/>
  <c r="DW145" i="1"/>
  <c r="DX145" i="1"/>
  <c r="DY145" i="1"/>
  <c r="DZ145" i="1"/>
  <c r="EA145" i="1"/>
  <c r="EB145" i="1"/>
  <c r="EC145" i="1"/>
  <c r="CY146" i="1"/>
  <c r="CZ146" i="1"/>
  <c r="DA146" i="1"/>
  <c r="DB146" i="1"/>
  <c r="DC146" i="1"/>
  <c r="DD146" i="1"/>
  <c r="DE146" i="1"/>
  <c r="DF146" i="1"/>
  <c r="DG146" i="1"/>
  <c r="DH146" i="1"/>
  <c r="DI146" i="1"/>
  <c r="DJ146" i="1"/>
  <c r="DK146" i="1"/>
  <c r="DL146" i="1"/>
  <c r="DM146" i="1"/>
  <c r="DN146" i="1"/>
  <c r="DO146" i="1"/>
  <c r="DP146" i="1"/>
  <c r="DQ146" i="1"/>
  <c r="DR146" i="1"/>
  <c r="DS146" i="1"/>
  <c r="DT146" i="1"/>
  <c r="DU146" i="1"/>
  <c r="DV146" i="1"/>
  <c r="DW146" i="1"/>
  <c r="DX146" i="1"/>
  <c r="DY146" i="1"/>
  <c r="DZ146" i="1"/>
  <c r="EA146" i="1"/>
  <c r="EB146" i="1"/>
  <c r="EC146" i="1"/>
  <c r="CY147" i="1"/>
  <c r="CZ147" i="1"/>
  <c r="DA147" i="1"/>
  <c r="DB147" i="1"/>
  <c r="DC147" i="1"/>
  <c r="DD147" i="1"/>
  <c r="DE147" i="1"/>
  <c r="DF147" i="1"/>
  <c r="DG147" i="1"/>
  <c r="DH147" i="1"/>
  <c r="DI147" i="1"/>
  <c r="DJ147" i="1"/>
  <c r="DK147" i="1"/>
  <c r="DL147" i="1"/>
  <c r="DM147" i="1"/>
  <c r="DN147" i="1"/>
  <c r="DO147" i="1"/>
  <c r="DP147" i="1"/>
  <c r="DQ147" i="1"/>
  <c r="DR147" i="1"/>
  <c r="DS147" i="1"/>
  <c r="DT147" i="1"/>
  <c r="DU147" i="1"/>
  <c r="DV147" i="1"/>
  <c r="DW147" i="1"/>
  <c r="DX147" i="1"/>
  <c r="DY147" i="1"/>
  <c r="DZ147" i="1"/>
  <c r="EA147" i="1"/>
  <c r="EB147" i="1"/>
  <c r="EC147" i="1"/>
  <c r="CY148" i="1"/>
  <c r="CZ148" i="1"/>
  <c r="DA148" i="1"/>
  <c r="DB148" i="1"/>
  <c r="DC148" i="1"/>
  <c r="DD148" i="1"/>
  <c r="DE148" i="1"/>
  <c r="DF148" i="1"/>
  <c r="DG148" i="1"/>
  <c r="DH148" i="1"/>
  <c r="DI148" i="1"/>
  <c r="DJ148" i="1"/>
  <c r="DK148" i="1"/>
  <c r="DL148" i="1"/>
  <c r="DM148" i="1"/>
  <c r="DN148" i="1"/>
  <c r="DO148" i="1"/>
  <c r="DP148" i="1"/>
  <c r="DQ148" i="1"/>
  <c r="DR148" i="1"/>
  <c r="DS148" i="1"/>
  <c r="DT148" i="1"/>
  <c r="DU148" i="1"/>
  <c r="DV148" i="1"/>
  <c r="DW148" i="1"/>
  <c r="DX148" i="1"/>
  <c r="DY148" i="1"/>
  <c r="DZ148" i="1"/>
  <c r="EA148" i="1"/>
  <c r="EB148" i="1"/>
  <c r="EC148" i="1"/>
  <c r="CY149" i="1"/>
  <c r="CZ149" i="1"/>
  <c r="DA149" i="1"/>
  <c r="DB149" i="1"/>
  <c r="DC149" i="1"/>
  <c r="DD149" i="1"/>
  <c r="DE149" i="1"/>
  <c r="DF149" i="1"/>
  <c r="DG149" i="1"/>
  <c r="DH149" i="1"/>
  <c r="DI149" i="1"/>
  <c r="DJ149" i="1"/>
  <c r="DK149" i="1"/>
  <c r="DL149" i="1"/>
  <c r="DM149" i="1"/>
  <c r="DN149" i="1"/>
  <c r="DO149" i="1"/>
  <c r="DP149" i="1"/>
  <c r="DQ149" i="1"/>
  <c r="DR149" i="1"/>
  <c r="DS149" i="1"/>
  <c r="DT149" i="1"/>
  <c r="DU149" i="1"/>
  <c r="DV149" i="1"/>
  <c r="DW149" i="1"/>
  <c r="DX149" i="1"/>
  <c r="DY149" i="1"/>
  <c r="DZ149" i="1"/>
  <c r="EA149" i="1"/>
  <c r="EB149" i="1"/>
  <c r="EC149" i="1"/>
  <c r="CY150" i="1"/>
  <c r="CZ150" i="1"/>
  <c r="DA150" i="1"/>
  <c r="DB150" i="1"/>
  <c r="DC150" i="1"/>
  <c r="DD150" i="1"/>
  <c r="DE150" i="1"/>
  <c r="DF150" i="1"/>
  <c r="DG150" i="1"/>
  <c r="DH150" i="1"/>
  <c r="DI150" i="1"/>
  <c r="DJ150" i="1"/>
  <c r="DK150" i="1"/>
  <c r="DL150" i="1"/>
  <c r="DM150" i="1"/>
  <c r="DN150" i="1"/>
  <c r="DO150" i="1"/>
  <c r="DP150" i="1"/>
  <c r="DQ150" i="1"/>
  <c r="DR150" i="1"/>
  <c r="DS150" i="1"/>
  <c r="DT150" i="1"/>
  <c r="DU150" i="1"/>
  <c r="DV150" i="1"/>
  <c r="DW150" i="1"/>
  <c r="DX150" i="1"/>
  <c r="DY150" i="1"/>
  <c r="DZ150" i="1"/>
  <c r="EA150" i="1"/>
  <c r="EB150" i="1"/>
  <c r="EC150" i="1"/>
  <c r="CY151" i="1"/>
  <c r="CZ151" i="1"/>
  <c r="DA151" i="1"/>
  <c r="DB151" i="1"/>
  <c r="DC151" i="1"/>
  <c r="DD151" i="1"/>
  <c r="DE151" i="1"/>
  <c r="DF151" i="1"/>
  <c r="DG151" i="1"/>
  <c r="DH151" i="1"/>
  <c r="DI151" i="1"/>
  <c r="DJ151" i="1"/>
  <c r="DK151" i="1"/>
  <c r="DL151" i="1"/>
  <c r="DM151" i="1"/>
  <c r="DN151" i="1"/>
  <c r="DO151" i="1"/>
  <c r="DP151" i="1"/>
  <c r="DQ151" i="1"/>
  <c r="DR151" i="1"/>
  <c r="DS151" i="1"/>
  <c r="DT151" i="1"/>
  <c r="DU151" i="1"/>
  <c r="DV151" i="1"/>
  <c r="DW151" i="1"/>
  <c r="DX151" i="1"/>
  <c r="DY151" i="1"/>
  <c r="DZ151" i="1"/>
  <c r="EA151" i="1"/>
  <c r="EB151" i="1"/>
  <c r="EC151" i="1"/>
  <c r="CY152" i="1"/>
  <c r="CZ152" i="1"/>
  <c r="DA152" i="1"/>
  <c r="DB152" i="1"/>
  <c r="DC152" i="1"/>
  <c r="DD152" i="1"/>
  <c r="DE152" i="1"/>
  <c r="DF152" i="1"/>
  <c r="DG152" i="1"/>
  <c r="DH152" i="1"/>
  <c r="DI152" i="1"/>
  <c r="DJ152" i="1"/>
  <c r="DK152" i="1"/>
  <c r="DL152" i="1"/>
  <c r="DM152" i="1"/>
  <c r="DN152" i="1"/>
  <c r="DO152" i="1"/>
  <c r="DP152" i="1"/>
  <c r="DQ152" i="1"/>
  <c r="DR152" i="1"/>
  <c r="DS152" i="1"/>
  <c r="DT152" i="1"/>
  <c r="DU152" i="1"/>
  <c r="DV152" i="1"/>
  <c r="DW152" i="1"/>
  <c r="DX152" i="1"/>
  <c r="DY152" i="1"/>
  <c r="DZ152" i="1"/>
  <c r="EA152" i="1"/>
  <c r="EB152" i="1"/>
  <c r="EC152" i="1"/>
  <c r="CY153" i="1"/>
  <c r="CZ153" i="1"/>
  <c r="DA153" i="1"/>
  <c r="DB153" i="1"/>
  <c r="DC153" i="1"/>
  <c r="DD153" i="1"/>
  <c r="DE153" i="1"/>
  <c r="DF153" i="1"/>
  <c r="DG153" i="1"/>
  <c r="DH153" i="1"/>
  <c r="DI153" i="1"/>
  <c r="DJ153" i="1"/>
  <c r="DK153" i="1"/>
  <c r="DL153" i="1"/>
  <c r="DM153" i="1"/>
  <c r="DN153" i="1"/>
  <c r="DO153" i="1"/>
  <c r="DP153" i="1"/>
  <c r="DQ153" i="1"/>
  <c r="DR153" i="1"/>
  <c r="DS153" i="1"/>
  <c r="DT153" i="1"/>
  <c r="DU153" i="1"/>
  <c r="DV153" i="1"/>
  <c r="DW153" i="1"/>
  <c r="DX153" i="1"/>
  <c r="DY153" i="1"/>
  <c r="DZ153" i="1"/>
  <c r="EA153" i="1"/>
  <c r="EB153" i="1"/>
  <c r="EC153" i="1"/>
  <c r="EF141" i="1"/>
  <c r="EG141" i="1"/>
  <c r="EH141" i="1"/>
  <c r="EI141" i="1"/>
  <c r="EJ141" i="1"/>
  <c r="EK141" i="1"/>
  <c r="EL141" i="1"/>
  <c r="EM141" i="1"/>
  <c r="EN141" i="1"/>
  <c r="EO141" i="1"/>
  <c r="EP141" i="1"/>
  <c r="EQ141" i="1"/>
  <c r="ER141" i="1"/>
  <c r="ES141" i="1"/>
  <c r="ET141" i="1"/>
  <c r="EU141" i="1"/>
  <c r="EV141" i="1"/>
  <c r="EW141" i="1"/>
  <c r="EX141" i="1"/>
  <c r="EY141" i="1"/>
  <c r="EZ141" i="1"/>
  <c r="FA141" i="1"/>
  <c r="FB141" i="1"/>
  <c r="FC141" i="1"/>
  <c r="FD141" i="1"/>
  <c r="FE141" i="1"/>
  <c r="FF141" i="1"/>
  <c r="FG141" i="1"/>
  <c r="FH141" i="1"/>
  <c r="FI141" i="1"/>
  <c r="FJ141" i="1"/>
  <c r="EF142" i="1"/>
  <c r="EG142" i="1"/>
  <c r="EH142" i="1"/>
  <c r="EI142" i="1"/>
  <c r="EJ142" i="1"/>
  <c r="EK142" i="1"/>
  <c r="EL142" i="1"/>
  <c r="EM142" i="1"/>
  <c r="EN142" i="1"/>
  <c r="EO142" i="1"/>
  <c r="EP142" i="1"/>
  <c r="EQ142" i="1"/>
  <c r="ER142" i="1"/>
  <c r="ES142" i="1"/>
  <c r="ET142" i="1"/>
  <c r="EU142" i="1"/>
  <c r="EV142" i="1"/>
  <c r="EW142" i="1"/>
  <c r="EX142" i="1"/>
  <c r="EY142" i="1"/>
  <c r="EZ142" i="1"/>
  <c r="FA142" i="1"/>
  <c r="FB142" i="1"/>
  <c r="FC142" i="1"/>
  <c r="FD142" i="1"/>
  <c r="FE142" i="1"/>
  <c r="FF142" i="1"/>
  <c r="FG142" i="1"/>
  <c r="FH142" i="1"/>
  <c r="FI142" i="1"/>
  <c r="FJ142" i="1"/>
  <c r="EF143" i="1"/>
  <c r="EG143" i="1"/>
  <c r="EH143" i="1"/>
  <c r="EI143" i="1"/>
  <c r="EJ143" i="1"/>
  <c r="EK143" i="1"/>
  <c r="EL143" i="1"/>
  <c r="EM143" i="1"/>
  <c r="EN143" i="1"/>
  <c r="EO143" i="1"/>
  <c r="EP143" i="1"/>
  <c r="EQ143" i="1"/>
  <c r="ER143" i="1"/>
  <c r="ES143" i="1"/>
  <c r="ET143" i="1"/>
  <c r="EU143" i="1"/>
  <c r="EV143" i="1"/>
  <c r="EW143" i="1"/>
  <c r="EX143" i="1"/>
  <c r="EY143" i="1"/>
  <c r="EZ143" i="1"/>
  <c r="FA143" i="1"/>
  <c r="FB143" i="1"/>
  <c r="FC143" i="1"/>
  <c r="FD143" i="1"/>
  <c r="FE143" i="1"/>
  <c r="FF143" i="1"/>
  <c r="FG143" i="1"/>
  <c r="FH143" i="1"/>
  <c r="FI143" i="1"/>
  <c r="FJ143" i="1"/>
  <c r="EF144" i="1"/>
  <c r="EG144" i="1"/>
  <c r="EH144" i="1"/>
  <c r="EI144" i="1"/>
  <c r="EJ144" i="1"/>
  <c r="EK144" i="1"/>
  <c r="EL144" i="1"/>
  <c r="EM144" i="1"/>
  <c r="EN144" i="1"/>
  <c r="EO144" i="1"/>
  <c r="EP144" i="1"/>
  <c r="EQ144" i="1"/>
  <c r="ER144" i="1"/>
  <c r="ES144" i="1"/>
  <c r="ET144" i="1"/>
  <c r="EU144" i="1"/>
  <c r="EV144" i="1"/>
  <c r="EW144" i="1"/>
  <c r="EX144" i="1"/>
  <c r="EY144" i="1"/>
  <c r="EZ144" i="1"/>
  <c r="FA144" i="1"/>
  <c r="FB144" i="1"/>
  <c r="FC144" i="1"/>
  <c r="FD144" i="1"/>
  <c r="FE144" i="1"/>
  <c r="FF144" i="1"/>
  <c r="FG144" i="1"/>
  <c r="FH144" i="1"/>
  <c r="FI144" i="1"/>
  <c r="FJ144" i="1"/>
  <c r="EF145" i="1"/>
  <c r="EG145" i="1"/>
  <c r="EH145" i="1"/>
  <c r="EI145" i="1"/>
  <c r="EJ145" i="1"/>
  <c r="EK145" i="1"/>
  <c r="EL145" i="1"/>
  <c r="EM145" i="1"/>
  <c r="EN145" i="1"/>
  <c r="EO145" i="1"/>
  <c r="EP145" i="1"/>
  <c r="EQ145" i="1"/>
  <c r="ER145" i="1"/>
  <c r="ES145" i="1"/>
  <c r="ET145" i="1"/>
  <c r="EU145" i="1"/>
  <c r="EV145" i="1"/>
  <c r="EW145" i="1"/>
  <c r="EX145" i="1"/>
  <c r="EY145" i="1"/>
  <c r="EZ145" i="1"/>
  <c r="FA145" i="1"/>
  <c r="FB145" i="1"/>
  <c r="FC145" i="1"/>
  <c r="FD145" i="1"/>
  <c r="FE145" i="1"/>
  <c r="FF145" i="1"/>
  <c r="FG145" i="1"/>
  <c r="FH145" i="1"/>
  <c r="FI145" i="1"/>
  <c r="FJ145" i="1"/>
  <c r="EF146" i="1"/>
  <c r="EG146" i="1"/>
  <c r="EH146" i="1"/>
  <c r="EI146" i="1"/>
  <c r="EJ146" i="1"/>
  <c r="EK146" i="1"/>
  <c r="EL146" i="1"/>
  <c r="EM146" i="1"/>
  <c r="EN146" i="1"/>
  <c r="EO146" i="1"/>
  <c r="EP146" i="1"/>
  <c r="EQ146" i="1"/>
  <c r="ER146" i="1"/>
  <c r="ES146" i="1"/>
  <c r="ET146" i="1"/>
  <c r="EU146" i="1"/>
  <c r="EV146" i="1"/>
  <c r="EW146" i="1"/>
  <c r="EX146" i="1"/>
  <c r="EY146" i="1"/>
  <c r="EZ146" i="1"/>
  <c r="FA146" i="1"/>
  <c r="FB146" i="1"/>
  <c r="FC146" i="1"/>
  <c r="FD146" i="1"/>
  <c r="FE146" i="1"/>
  <c r="FF146" i="1"/>
  <c r="FG146" i="1"/>
  <c r="FH146" i="1"/>
  <c r="FI146" i="1"/>
  <c r="FJ146" i="1"/>
  <c r="EF147" i="1"/>
  <c r="EG147" i="1"/>
  <c r="EH147" i="1"/>
  <c r="EI147" i="1"/>
  <c r="EJ147" i="1"/>
  <c r="EK147" i="1"/>
  <c r="EL147" i="1"/>
  <c r="EM147" i="1"/>
  <c r="EN147" i="1"/>
  <c r="EO147" i="1"/>
  <c r="EP147" i="1"/>
  <c r="EQ147" i="1"/>
  <c r="ER147" i="1"/>
  <c r="ES147" i="1"/>
  <c r="ET147" i="1"/>
  <c r="EU147" i="1"/>
  <c r="EV147" i="1"/>
  <c r="EW147" i="1"/>
  <c r="EX147" i="1"/>
  <c r="EY147" i="1"/>
  <c r="EZ147" i="1"/>
  <c r="FA147" i="1"/>
  <c r="FB147" i="1"/>
  <c r="FC147" i="1"/>
  <c r="FD147" i="1"/>
  <c r="FE147" i="1"/>
  <c r="FF147" i="1"/>
  <c r="FG147" i="1"/>
  <c r="FH147" i="1"/>
  <c r="FI147" i="1"/>
  <c r="FJ147" i="1"/>
  <c r="EF148" i="1"/>
  <c r="EG148" i="1"/>
  <c r="EH148" i="1"/>
  <c r="EI148" i="1"/>
  <c r="EJ148" i="1"/>
  <c r="EK148" i="1"/>
  <c r="EL148" i="1"/>
  <c r="EM148" i="1"/>
  <c r="EN148" i="1"/>
  <c r="EO148" i="1"/>
  <c r="EP148" i="1"/>
  <c r="EQ148" i="1"/>
  <c r="ER148" i="1"/>
  <c r="ES148" i="1"/>
  <c r="ET148" i="1"/>
  <c r="EU148" i="1"/>
  <c r="EV148" i="1"/>
  <c r="EW148" i="1"/>
  <c r="EX148" i="1"/>
  <c r="EY148" i="1"/>
  <c r="EZ148" i="1"/>
  <c r="FA148" i="1"/>
  <c r="FB148" i="1"/>
  <c r="FC148" i="1"/>
  <c r="FD148" i="1"/>
  <c r="FE148" i="1"/>
  <c r="FF148" i="1"/>
  <c r="FG148" i="1"/>
  <c r="FH148" i="1"/>
  <c r="FI148" i="1"/>
  <c r="FJ148" i="1"/>
  <c r="EF149" i="1"/>
  <c r="EG149" i="1"/>
  <c r="EH149" i="1"/>
  <c r="EI149" i="1"/>
  <c r="EJ149" i="1"/>
  <c r="EK149" i="1"/>
  <c r="EL149" i="1"/>
  <c r="EM149" i="1"/>
  <c r="EN149" i="1"/>
  <c r="EO149" i="1"/>
  <c r="EP149" i="1"/>
  <c r="EQ149" i="1"/>
  <c r="ER149" i="1"/>
  <c r="ES149" i="1"/>
  <c r="ET149" i="1"/>
  <c r="EU149" i="1"/>
  <c r="EV149" i="1"/>
  <c r="EW149" i="1"/>
  <c r="EX149" i="1"/>
  <c r="EY149" i="1"/>
  <c r="EZ149" i="1"/>
  <c r="FA149" i="1"/>
  <c r="FB149" i="1"/>
  <c r="FC149" i="1"/>
  <c r="FD149" i="1"/>
  <c r="FE149" i="1"/>
  <c r="FF149" i="1"/>
  <c r="FG149" i="1"/>
  <c r="FH149" i="1"/>
  <c r="FI149" i="1"/>
  <c r="FJ149" i="1"/>
  <c r="EF150" i="1"/>
  <c r="EG150" i="1"/>
  <c r="EH150" i="1"/>
  <c r="EI150" i="1"/>
  <c r="EJ150" i="1"/>
  <c r="EK150" i="1"/>
  <c r="EL150" i="1"/>
  <c r="EM150" i="1"/>
  <c r="EN150" i="1"/>
  <c r="EO150" i="1"/>
  <c r="EP150" i="1"/>
  <c r="EQ150" i="1"/>
  <c r="ER150" i="1"/>
  <c r="ES150" i="1"/>
  <c r="ET150" i="1"/>
  <c r="EU150" i="1"/>
  <c r="EV150" i="1"/>
  <c r="EW150" i="1"/>
  <c r="EX150" i="1"/>
  <c r="EY150" i="1"/>
  <c r="EZ150" i="1"/>
  <c r="FA150" i="1"/>
  <c r="FB150" i="1"/>
  <c r="FC150" i="1"/>
  <c r="FD150" i="1"/>
  <c r="FE150" i="1"/>
  <c r="FF150" i="1"/>
  <c r="FG150" i="1"/>
  <c r="FH150" i="1"/>
  <c r="FI150" i="1"/>
  <c r="FJ150" i="1"/>
  <c r="EF151" i="1"/>
  <c r="EG151" i="1"/>
  <c r="EH151" i="1"/>
  <c r="EI151" i="1"/>
  <c r="EJ151" i="1"/>
  <c r="EK151" i="1"/>
  <c r="EL151" i="1"/>
  <c r="EM151" i="1"/>
  <c r="EN151" i="1"/>
  <c r="EO151" i="1"/>
  <c r="EP151" i="1"/>
  <c r="EQ151" i="1"/>
  <c r="ER151" i="1"/>
  <c r="ES151" i="1"/>
  <c r="ET151" i="1"/>
  <c r="EU151" i="1"/>
  <c r="EV151" i="1"/>
  <c r="EW151" i="1"/>
  <c r="EX151" i="1"/>
  <c r="EY151" i="1"/>
  <c r="EZ151" i="1"/>
  <c r="FA151" i="1"/>
  <c r="FB151" i="1"/>
  <c r="FC151" i="1"/>
  <c r="FD151" i="1"/>
  <c r="FE151" i="1"/>
  <c r="FF151" i="1"/>
  <c r="FG151" i="1"/>
  <c r="FH151" i="1"/>
  <c r="FI151" i="1"/>
  <c r="FJ151" i="1"/>
  <c r="EF152" i="1"/>
  <c r="EG152" i="1"/>
  <c r="EH152" i="1"/>
  <c r="EI152" i="1"/>
  <c r="EJ152" i="1"/>
  <c r="EK152" i="1"/>
  <c r="EL152" i="1"/>
  <c r="EM152" i="1"/>
  <c r="EN152" i="1"/>
  <c r="EO152" i="1"/>
  <c r="EP152" i="1"/>
  <c r="EQ152" i="1"/>
  <c r="ER152" i="1"/>
  <c r="ES152" i="1"/>
  <c r="ET152" i="1"/>
  <c r="EU152" i="1"/>
  <c r="EV152" i="1"/>
  <c r="EW152" i="1"/>
  <c r="EX152" i="1"/>
  <c r="EY152" i="1"/>
  <c r="EZ152" i="1"/>
  <c r="FA152" i="1"/>
  <c r="FB152" i="1"/>
  <c r="FC152" i="1"/>
  <c r="FD152" i="1"/>
  <c r="FE152" i="1"/>
  <c r="FF152" i="1"/>
  <c r="FG152" i="1"/>
  <c r="FH152" i="1"/>
  <c r="FI152" i="1"/>
  <c r="FJ152" i="1"/>
  <c r="EF153" i="1"/>
  <c r="EG153" i="1"/>
  <c r="EH153" i="1"/>
  <c r="EI153" i="1"/>
  <c r="EJ153" i="1"/>
  <c r="EK153" i="1"/>
  <c r="EL153" i="1"/>
  <c r="EM153" i="1"/>
  <c r="EN153" i="1"/>
  <c r="EO153" i="1"/>
  <c r="EP153" i="1"/>
  <c r="EQ153" i="1"/>
  <c r="ER153" i="1"/>
  <c r="ES153" i="1"/>
  <c r="ET153" i="1"/>
  <c r="EU153" i="1"/>
  <c r="EV153" i="1"/>
  <c r="EW153" i="1"/>
  <c r="EX153" i="1"/>
  <c r="EY153" i="1"/>
  <c r="EZ153" i="1"/>
  <c r="FA153" i="1"/>
  <c r="FB153" i="1"/>
  <c r="FC153" i="1"/>
  <c r="FD153" i="1"/>
  <c r="FE153" i="1"/>
  <c r="FF153" i="1"/>
  <c r="FG153" i="1"/>
  <c r="FH153" i="1"/>
  <c r="FI153" i="1"/>
  <c r="FJ153" i="1"/>
  <c r="GT139" i="1"/>
  <c r="GU139" i="1"/>
  <c r="GV139" i="1"/>
  <c r="GW139" i="1"/>
  <c r="GX139" i="1"/>
  <c r="GY139" i="1"/>
  <c r="GZ139" i="1"/>
  <c r="HA139" i="1"/>
  <c r="HB139" i="1"/>
  <c r="HC139" i="1"/>
  <c r="HD139" i="1"/>
  <c r="HE139" i="1"/>
  <c r="HF139" i="1"/>
  <c r="HG139" i="1"/>
  <c r="HH139" i="1"/>
  <c r="HI139" i="1"/>
  <c r="HJ139" i="1"/>
  <c r="HK139" i="1"/>
  <c r="HL139" i="1"/>
  <c r="HM139" i="1"/>
  <c r="HN139" i="1"/>
  <c r="HO139" i="1"/>
  <c r="HP139" i="1"/>
  <c r="HQ139" i="1"/>
  <c r="HR139" i="1"/>
  <c r="HS139" i="1"/>
  <c r="HT139" i="1"/>
  <c r="HU139" i="1"/>
  <c r="HV139" i="1"/>
  <c r="HW139" i="1"/>
  <c r="HX139" i="1"/>
  <c r="GT140" i="1"/>
  <c r="GU140" i="1"/>
  <c r="GV140" i="1"/>
  <c r="GW140" i="1"/>
  <c r="GX140" i="1"/>
  <c r="GY140" i="1"/>
  <c r="GZ140" i="1"/>
  <c r="HA140" i="1"/>
  <c r="HB140" i="1"/>
  <c r="HC140" i="1"/>
  <c r="HD140" i="1"/>
  <c r="HE140" i="1"/>
  <c r="HF140" i="1"/>
  <c r="HG140" i="1"/>
  <c r="HH140" i="1"/>
  <c r="HI140" i="1"/>
  <c r="HJ140" i="1"/>
  <c r="HK140" i="1"/>
  <c r="HL140" i="1"/>
  <c r="HM140" i="1"/>
  <c r="HN140" i="1"/>
  <c r="HO140" i="1"/>
  <c r="HP140" i="1"/>
  <c r="HQ140" i="1"/>
  <c r="HR140" i="1"/>
  <c r="HS140" i="1"/>
  <c r="HT140" i="1"/>
  <c r="HU140" i="1"/>
  <c r="HV140" i="1"/>
  <c r="HW140" i="1"/>
  <c r="HX140" i="1"/>
  <c r="GT141" i="1"/>
  <c r="GU141" i="1"/>
  <c r="GV141" i="1"/>
  <c r="GW141" i="1"/>
  <c r="GX141" i="1"/>
  <c r="GY141" i="1"/>
  <c r="GZ141" i="1"/>
  <c r="HA141" i="1"/>
  <c r="HB141" i="1"/>
  <c r="HC141" i="1"/>
  <c r="HD141" i="1"/>
  <c r="HE141" i="1"/>
  <c r="HF141" i="1"/>
  <c r="HG141" i="1"/>
  <c r="HH141" i="1"/>
  <c r="HI141" i="1"/>
  <c r="HJ141" i="1"/>
  <c r="HK141" i="1"/>
  <c r="HL141" i="1"/>
  <c r="HM141" i="1"/>
  <c r="HN141" i="1"/>
  <c r="HO141" i="1"/>
  <c r="HP141" i="1"/>
  <c r="HQ141" i="1"/>
  <c r="HR141" i="1"/>
  <c r="HS141" i="1"/>
  <c r="HT141" i="1"/>
  <c r="HU141" i="1"/>
  <c r="HV141" i="1"/>
  <c r="HW141" i="1"/>
  <c r="HX141" i="1"/>
  <c r="GT142" i="1"/>
  <c r="GU142" i="1"/>
  <c r="GV142" i="1"/>
  <c r="GW142" i="1"/>
  <c r="GX142" i="1"/>
  <c r="GY142" i="1"/>
  <c r="GZ142" i="1"/>
  <c r="HA142" i="1"/>
  <c r="HB142" i="1"/>
  <c r="HC142" i="1"/>
  <c r="HD142" i="1"/>
  <c r="HE142" i="1"/>
  <c r="HF142" i="1"/>
  <c r="HG142" i="1"/>
  <c r="HH142" i="1"/>
  <c r="HI142" i="1"/>
  <c r="HJ142" i="1"/>
  <c r="HK142" i="1"/>
  <c r="HL142" i="1"/>
  <c r="HM142" i="1"/>
  <c r="HN142" i="1"/>
  <c r="HO142" i="1"/>
  <c r="HP142" i="1"/>
  <c r="HQ142" i="1"/>
  <c r="HR142" i="1"/>
  <c r="HS142" i="1"/>
  <c r="HT142" i="1"/>
  <c r="HU142" i="1"/>
  <c r="HV142" i="1"/>
  <c r="HW142" i="1"/>
  <c r="HX142" i="1"/>
  <c r="GT143" i="1"/>
  <c r="GU143" i="1"/>
  <c r="GV143" i="1"/>
  <c r="GW143" i="1"/>
  <c r="GX143" i="1"/>
  <c r="GY143" i="1"/>
  <c r="GZ143" i="1"/>
  <c r="HA143" i="1"/>
  <c r="HB143" i="1"/>
  <c r="HC143" i="1"/>
  <c r="HD143" i="1"/>
  <c r="HE143" i="1"/>
  <c r="HF143" i="1"/>
  <c r="HG143" i="1"/>
  <c r="HH143" i="1"/>
  <c r="HI143" i="1"/>
  <c r="HJ143" i="1"/>
  <c r="HK143" i="1"/>
  <c r="HL143" i="1"/>
  <c r="HM143" i="1"/>
  <c r="HN143" i="1"/>
  <c r="HO143" i="1"/>
  <c r="HP143" i="1"/>
  <c r="HQ143" i="1"/>
  <c r="HR143" i="1"/>
  <c r="HS143" i="1"/>
  <c r="HT143" i="1"/>
  <c r="HU143" i="1"/>
  <c r="HV143" i="1"/>
  <c r="HW143" i="1"/>
  <c r="HX143" i="1"/>
  <c r="GT144" i="1"/>
  <c r="GU144" i="1"/>
  <c r="GV144" i="1"/>
  <c r="GW144" i="1"/>
  <c r="GX144" i="1"/>
  <c r="GY144" i="1"/>
  <c r="GZ144" i="1"/>
  <c r="HA144" i="1"/>
  <c r="HB144" i="1"/>
  <c r="HC144" i="1"/>
  <c r="HD144" i="1"/>
  <c r="HE144" i="1"/>
  <c r="HF144" i="1"/>
  <c r="HG144" i="1"/>
  <c r="HH144" i="1"/>
  <c r="HI144" i="1"/>
  <c r="HJ144" i="1"/>
  <c r="HK144" i="1"/>
  <c r="HL144" i="1"/>
  <c r="HM144" i="1"/>
  <c r="HN144" i="1"/>
  <c r="HO144" i="1"/>
  <c r="HP144" i="1"/>
  <c r="HQ144" i="1"/>
  <c r="HR144" i="1"/>
  <c r="HS144" i="1"/>
  <c r="HT144" i="1"/>
  <c r="HU144" i="1"/>
  <c r="HV144" i="1"/>
  <c r="HW144" i="1"/>
  <c r="HX144" i="1"/>
  <c r="GT145" i="1"/>
  <c r="GU145" i="1"/>
  <c r="GV145" i="1"/>
  <c r="GW145" i="1"/>
  <c r="GX145" i="1"/>
  <c r="GY145" i="1"/>
  <c r="GZ145" i="1"/>
  <c r="HA145" i="1"/>
  <c r="HB145" i="1"/>
  <c r="HC145" i="1"/>
  <c r="HD145" i="1"/>
  <c r="HE145" i="1"/>
  <c r="HF145" i="1"/>
  <c r="HG145" i="1"/>
  <c r="HH145" i="1"/>
  <c r="HI145" i="1"/>
  <c r="HJ145" i="1"/>
  <c r="HK145" i="1"/>
  <c r="HL145" i="1"/>
  <c r="HM145" i="1"/>
  <c r="HN145" i="1"/>
  <c r="HO145" i="1"/>
  <c r="HP145" i="1"/>
  <c r="HQ145" i="1"/>
  <c r="HR145" i="1"/>
  <c r="HS145" i="1"/>
  <c r="HT145" i="1"/>
  <c r="HU145" i="1"/>
  <c r="HV145" i="1"/>
  <c r="HW145" i="1"/>
  <c r="HX145" i="1"/>
  <c r="GT146" i="1"/>
  <c r="GU146" i="1"/>
  <c r="GV146" i="1"/>
  <c r="GW146" i="1"/>
  <c r="GX146" i="1"/>
  <c r="GY146" i="1"/>
  <c r="GZ146" i="1"/>
  <c r="HA146" i="1"/>
  <c r="HB146" i="1"/>
  <c r="HC146" i="1"/>
  <c r="HD146" i="1"/>
  <c r="HE146" i="1"/>
  <c r="HF146" i="1"/>
  <c r="HG146" i="1"/>
  <c r="HH146" i="1"/>
  <c r="HI146" i="1"/>
  <c r="HJ146" i="1"/>
  <c r="HK146" i="1"/>
  <c r="HL146" i="1"/>
  <c r="HM146" i="1"/>
  <c r="HN146" i="1"/>
  <c r="HO146" i="1"/>
  <c r="HP146" i="1"/>
  <c r="HQ146" i="1"/>
  <c r="HR146" i="1"/>
  <c r="HS146" i="1"/>
  <c r="HT146" i="1"/>
  <c r="HU146" i="1"/>
  <c r="HV146" i="1"/>
  <c r="HW146" i="1"/>
  <c r="HX146" i="1"/>
  <c r="GT147" i="1"/>
  <c r="GU147" i="1"/>
  <c r="GV147" i="1"/>
  <c r="GW147" i="1"/>
  <c r="GX147" i="1"/>
  <c r="GY147" i="1"/>
  <c r="GZ147" i="1"/>
  <c r="HA147" i="1"/>
  <c r="HB147" i="1"/>
  <c r="HC147" i="1"/>
  <c r="HD147" i="1"/>
  <c r="HE147" i="1"/>
  <c r="HF147" i="1"/>
  <c r="HG147" i="1"/>
  <c r="HH147" i="1"/>
  <c r="HI147" i="1"/>
  <c r="HJ147" i="1"/>
  <c r="HK147" i="1"/>
  <c r="HL147" i="1"/>
  <c r="HM147" i="1"/>
  <c r="HN147" i="1"/>
  <c r="HO147" i="1"/>
  <c r="HP147" i="1"/>
  <c r="HQ147" i="1"/>
  <c r="HR147" i="1"/>
  <c r="HS147" i="1"/>
  <c r="HT147" i="1"/>
  <c r="HU147" i="1"/>
  <c r="HV147" i="1"/>
  <c r="HW147" i="1"/>
  <c r="HX147" i="1"/>
  <c r="GT148" i="1"/>
  <c r="GU148" i="1"/>
  <c r="GV148" i="1"/>
  <c r="GW148" i="1"/>
  <c r="GX148" i="1"/>
  <c r="GY148" i="1"/>
  <c r="GZ148" i="1"/>
  <c r="HA148" i="1"/>
  <c r="HB148" i="1"/>
  <c r="HC148" i="1"/>
  <c r="HD148" i="1"/>
  <c r="HE148" i="1"/>
  <c r="HF148" i="1"/>
  <c r="HG148" i="1"/>
  <c r="HH148" i="1"/>
  <c r="HI148" i="1"/>
  <c r="HJ148" i="1"/>
  <c r="HK148" i="1"/>
  <c r="HL148" i="1"/>
  <c r="HM148" i="1"/>
  <c r="HN148" i="1"/>
  <c r="HO148" i="1"/>
  <c r="HP148" i="1"/>
  <c r="HQ148" i="1"/>
  <c r="HR148" i="1"/>
  <c r="HS148" i="1"/>
  <c r="HT148" i="1"/>
  <c r="HU148" i="1"/>
  <c r="HV148" i="1"/>
  <c r="HW148" i="1"/>
  <c r="HX148" i="1"/>
  <c r="GT149" i="1"/>
  <c r="GU149" i="1"/>
  <c r="GV149" i="1"/>
  <c r="GW149" i="1"/>
  <c r="GX149" i="1"/>
  <c r="GY149" i="1"/>
  <c r="GZ149" i="1"/>
  <c r="HA149" i="1"/>
  <c r="HB149" i="1"/>
  <c r="HC149" i="1"/>
  <c r="HD149" i="1"/>
  <c r="HE149" i="1"/>
  <c r="HF149" i="1"/>
  <c r="HG149" i="1"/>
  <c r="HH149" i="1"/>
  <c r="HI149" i="1"/>
  <c r="HJ149" i="1"/>
  <c r="HK149" i="1"/>
  <c r="HL149" i="1"/>
  <c r="HM149" i="1"/>
  <c r="HN149" i="1"/>
  <c r="HO149" i="1"/>
  <c r="HP149" i="1"/>
  <c r="HQ149" i="1"/>
  <c r="HR149" i="1"/>
  <c r="HS149" i="1"/>
  <c r="HT149" i="1"/>
  <c r="HU149" i="1"/>
  <c r="HV149" i="1"/>
  <c r="HW149" i="1"/>
  <c r="HX149" i="1"/>
  <c r="GT150" i="1"/>
  <c r="GU150" i="1"/>
  <c r="GV150" i="1"/>
  <c r="GW150" i="1"/>
  <c r="GX150" i="1"/>
  <c r="GY150" i="1"/>
  <c r="GZ150" i="1"/>
  <c r="HA150" i="1"/>
  <c r="HB150" i="1"/>
  <c r="HC150" i="1"/>
  <c r="HD150" i="1"/>
  <c r="HE150" i="1"/>
  <c r="HF150" i="1"/>
  <c r="HG150" i="1"/>
  <c r="HH150" i="1"/>
  <c r="HI150" i="1"/>
  <c r="HJ150" i="1"/>
  <c r="HK150" i="1"/>
  <c r="HL150" i="1"/>
  <c r="HM150" i="1"/>
  <c r="HN150" i="1"/>
  <c r="HO150" i="1"/>
  <c r="HP150" i="1"/>
  <c r="HQ150" i="1"/>
  <c r="HR150" i="1"/>
  <c r="HS150" i="1"/>
  <c r="HT150" i="1"/>
  <c r="HU150" i="1"/>
  <c r="HV150" i="1"/>
  <c r="HW150" i="1"/>
  <c r="HX150" i="1"/>
  <c r="GT151" i="1"/>
  <c r="GU151" i="1"/>
  <c r="GV151" i="1"/>
  <c r="GW151" i="1"/>
  <c r="GX151" i="1"/>
  <c r="GY151" i="1"/>
  <c r="GZ151" i="1"/>
  <c r="HA151" i="1"/>
  <c r="HB151" i="1"/>
  <c r="HC151" i="1"/>
  <c r="HD151" i="1"/>
  <c r="HE151" i="1"/>
  <c r="HF151" i="1"/>
  <c r="HG151" i="1"/>
  <c r="HH151" i="1"/>
  <c r="HI151" i="1"/>
  <c r="HJ151" i="1"/>
  <c r="HK151" i="1"/>
  <c r="HL151" i="1"/>
  <c r="HM151" i="1"/>
  <c r="HN151" i="1"/>
  <c r="HO151" i="1"/>
  <c r="HP151" i="1"/>
  <c r="HQ151" i="1"/>
  <c r="HR151" i="1"/>
  <c r="HS151" i="1"/>
  <c r="HT151" i="1"/>
  <c r="HU151" i="1"/>
  <c r="HV151" i="1"/>
  <c r="HW151" i="1"/>
  <c r="HX151" i="1"/>
  <c r="GT152" i="1"/>
  <c r="GU152" i="1"/>
  <c r="GV152" i="1"/>
  <c r="GW152" i="1"/>
  <c r="GX152" i="1"/>
  <c r="GY152" i="1"/>
  <c r="GZ152" i="1"/>
  <c r="HA152" i="1"/>
  <c r="HB152" i="1"/>
  <c r="HC152" i="1"/>
  <c r="HD152" i="1"/>
  <c r="HE152" i="1"/>
  <c r="HF152" i="1"/>
  <c r="HG152" i="1"/>
  <c r="HH152" i="1"/>
  <c r="HI152" i="1"/>
  <c r="HJ152" i="1"/>
  <c r="HK152" i="1"/>
  <c r="HL152" i="1"/>
  <c r="HM152" i="1"/>
  <c r="HN152" i="1"/>
  <c r="HO152" i="1"/>
  <c r="HP152" i="1"/>
  <c r="HQ152" i="1"/>
  <c r="HR152" i="1"/>
  <c r="HS152" i="1"/>
  <c r="HT152" i="1"/>
  <c r="HU152" i="1"/>
  <c r="HV152" i="1"/>
  <c r="HW152" i="1"/>
  <c r="HX152" i="1"/>
  <c r="GT153" i="1"/>
  <c r="GU153" i="1"/>
  <c r="GV153" i="1"/>
  <c r="GW153" i="1"/>
  <c r="GX153" i="1"/>
  <c r="GY153" i="1"/>
  <c r="GZ153" i="1"/>
  <c r="HA153" i="1"/>
  <c r="HB153" i="1"/>
  <c r="HC153" i="1"/>
  <c r="HD153" i="1"/>
  <c r="HE153" i="1"/>
  <c r="HF153" i="1"/>
  <c r="HG153" i="1"/>
  <c r="HH153" i="1"/>
  <c r="HI153" i="1"/>
  <c r="HJ153" i="1"/>
  <c r="HK153" i="1"/>
  <c r="HL153" i="1"/>
  <c r="HM153" i="1"/>
  <c r="HN153" i="1"/>
  <c r="HO153" i="1"/>
  <c r="HP153" i="1"/>
  <c r="HQ153" i="1"/>
  <c r="HR153" i="1"/>
  <c r="HS153" i="1"/>
  <c r="HT153" i="1"/>
  <c r="HU153" i="1"/>
  <c r="HV153" i="1"/>
  <c r="HW153" i="1"/>
  <c r="HX153" i="1"/>
  <c r="BQ143" i="6" l="1"/>
  <c r="BQ139" i="1"/>
  <c r="BQ140" i="1"/>
  <c r="HY147" i="1"/>
  <c r="HY140" i="1"/>
  <c r="AH141" i="4"/>
  <c r="AK141" i="4"/>
  <c r="FG147" i="6"/>
  <c r="FE150" i="6"/>
  <c r="BQ143" i="14"/>
  <c r="BQ146" i="14"/>
  <c r="BQ151" i="14"/>
  <c r="ED148" i="14"/>
  <c r="BQ152" i="14"/>
  <c r="ED147" i="14"/>
  <c r="BQ150" i="14"/>
  <c r="ED149" i="14"/>
  <c r="BQ153" i="14"/>
  <c r="BQ142" i="14"/>
  <c r="ED150" i="14"/>
  <c r="ED142" i="14"/>
  <c r="BQ144" i="14"/>
  <c r="ED151" i="14"/>
  <c r="ED143" i="14"/>
  <c r="BQ145" i="14"/>
  <c r="ED152" i="14"/>
  <c r="ED144" i="14"/>
  <c r="BQ147" i="14"/>
  <c r="ED153" i="14"/>
  <c r="ED145" i="14"/>
  <c r="BQ148" i="14"/>
  <c r="ED146" i="14"/>
  <c r="BQ149" i="14"/>
  <c r="BP161" i="3"/>
  <c r="BQ141" i="14"/>
  <c r="ED141" i="14"/>
  <c r="CI148" i="6"/>
  <c r="ES148" i="6"/>
  <c r="CO147" i="6"/>
  <c r="EW150" i="6"/>
  <c r="EY147" i="6"/>
  <c r="CG147" i="6"/>
  <c r="EO150" i="6"/>
  <c r="EQ147" i="6"/>
  <c r="BQ133" i="6"/>
  <c r="CS149" i="6"/>
  <c r="FC149" i="6"/>
  <c r="BQ135" i="6"/>
  <c r="CK149" i="6"/>
  <c r="EU149" i="6"/>
  <c r="CW147" i="6"/>
  <c r="BQ145" i="6"/>
  <c r="BQ129" i="6"/>
  <c r="CC149" i="6"/>
  <c r="FI148" i="6"/>
  <c r="BQ130" i="6"/>
  <c r="CQ148" i="6"/>
  <c r="FA148" i="6"/>
  <c r="ED146" i="6"/>
  <c r="ED142" i="6"/>
  <c r="ED143" i="6"/>
  <c r="ED144" i="6"/>
  <c r="ED145" i="6"/>
  <c r="ET147" i="6"/>
  <c r="ET150" i="6"/>
  <c r="ET149" i="6"/>
  <c r="ET148" i="6"/>
  <c r="FB147" i="6"/>
  <c r="FB150" i="6"/>
  <c r="FB149" i="6"/>
  <c r="FB148" i="6"/>
  <c r="FJ147" i="6"/>
  <c r="FJ150" i="6"/>
  <c r="FJ149" i="6"/>
  <c r="FJ148" i="6"/>
  <c r="Q185" i="6"/>
  <c r="CH149" i="6"/>
  <c r="CH148" i="6"/>
  <c r="CH147" i="6"/>
  <c r="Y185" i="6"/>
  <c r="CP149" i="6"/>
  <c r="CP148" i="6"/>
  <c r="CP147" i="6"/>
  <c r="BQ136" i="6"/>
  <c r="BQ131" i="6"/>
  <c r="BQ142" i="6"/>
  <c r="BQ132" i="6"/>
  <c r="CT149" i="6"/>
  <c r="CL149" i="6"/>
  <c r="CD149" i="6"/>
  <c r="CR148" i="6"/>
  <c r="CJ148" i="6"/>
  <c r="CB148" i="6"/>
  <c r="FF150" i="6"/>
  <c r="EX150" i="6"/>
  <c r="EP150" i="6"/>
  <c r="FD149" i="6"/>
  <c r="EV149" i="6"/>
  <c r="FH147" i="6"/>
  <c r="EZ147" i="6"/>
  <c r="ER147" i="6"/>
  <c r="BQ146" i="6"/>
  <c r="BQ134" i="6"/>
  <c r="CR149" i="6"/>
  <c r="CJ149" i="6"/>
  <c r="CB149" i="6"/>
  <c r="CV147" i="6"/>
  <c r="CN147" i="6"/>
  <c r="CF147" i="6"/>
  <c r="FD150" i="6"/>
  <c r="EV150" i="6"/>
  <c r="FH148" i="6"/>
  <c r="EZ148" i="6"/>
  <c r="ER148" i="6"/>
  <c r="FF147" i="6"/>
  <c r="EX147" i="6"/>
  <c r="EP147" i="6"/>
  <c r="BQ137" i="6"/>
  <c r="P185" i="6"/>
  <c r="CQ149" i="6"/>
  <c r="CI149" i="6"/>
  <c r="CW148" i="6"/>
  <c r="CO148" i="6"/>
  <c r="CG148" i="6"/>
  <c r="CU147" i="6"/>
  <c r="CM147" i="6"/>
  <c r="CE147" i="6"/>
  <c r="FC150" i="6"/>
  <c r="EU150" i="6"/>
  <c r="FI149" i="6"/>
  <c r="FA149" i="6"/>
  <c r="ES149" i="6"/>
  <c r="FG148" i="6"/>
  <c r="EY148" i="6"/>
  <c r="EQ148" i="6"/>
  <c r="FE147" i="6"/>
  <c r="EW147" i="6"/>
  <c r="EO147" i="6"/>
  <c r="BQ138" i="6"/>
  <c r="X185" i="6"/>
  <c r="BQ147" i="6"/>
  <c r="CV148" i="6"/>
  <c r="CN148" i="6"/>
  <c r="CF148" i="6"/>
  <c r="CT147" i="6"/>
  <c r="CL147" i="6"/>
  <c r="CD147" i="6"/>
  <c r="FH149" i="6"/>
  <c r="EZ149" i="6"/>
  <c r="ER149" i="6"/>
  <c r="FF148" i="6"/>
  <c r="EX148" i="6"/>
  <c r="EP148" i="6"/>
  <c r="FD147" i="6"/>
  <c r="EV147" i="6"/>
  <c r="BQ139" i="6"/>
  <c r="AF185" i="6"/>
  <c r="BQ148" i="6"/>
  <c r="CU148" i="6"/>
  <c r="CM148" i="6"/>
  <c r="CE148" i="6"/>
  <c r="CS147" i="6"/>
  <c r="CK147" i="6"/>
  <c r="CC147" i="6"/>
  <c r="ED148" i="6"/>
  <c r="FI150" i="6"/>
  <c r="FA150" i="6"/>
  <c r="ES150" i="6"/>
  <c r="FG149" i="6"/>
  <c r="EY149" i="6"/>
  <c r="EQ149" i="6"/>
  <c r="FE148" i="6"/>
  <c r="EW148" i="6"/>
  <c r="EO148" i="6"/>
  <c r="FC147" i="6"/>
  <c r="EU147" i="6"/>
  <c r="BQ140" i="6"/>
  <c r="BQ149" i="6"/>
  <c r="CV149" i="6"/>
  <c r="CN149" i="6"/>
  <c r="CF149" i="6"/>
  <c r="CT148" i="6"/>
  <c r="CL148" i="6"/>
  <c r="CD148" i="6"/>
  <c r="CR147" i="6"/>
  <c r="CJ147" i="6"/>
  <c r="CB147" i="6"/>
  <c r="ED149" i="6"/>
  <c r="BQ128" i="6"/>
  <c r="CU149" i="6"/>
  <c r="CM149" i="6"/>
  <c r="CE149" i="6"/>
  <c r="CS148" i="6"/>
  <c r="CK148" i="6"/>
  <c r="CC148" i="6"/>
  <c r="CQ147" i="6"/>
  <c r="CI147" i="6"/>
  <c r="CA147" i="6"/>
  <c r="CA148" i="6"/>
  <c r="EN147" i="6"/>
  <c r="CA149" i="6"/>
  <c r="EN148" i="6"/>
  <c r="EN149" i="6"/>
  <c r="BQ141" i="6"/>
  <c r="EM150" i="6"/>
  <c r="EM149" i="6"/>
  <c r="EM148" i="6"/>
  <c r="BZ149" i="6"/>
  <c r="BZ148" i="6"/>
  <c r="BZ147" i="6"/>
  <c r="BY149" i="6"/>
  <c r="EL150" i="6"/>
  <c r="BY148" i="6"/>
  <c r="EL149" i="6"/>
  <c r="BY147" i="6"/>
  <c r="EL148" i="6"/>
  <c r="EK148" i="6"/>
  <c r="BX149" i="6"/>
  <c r="EK147" i="6"/>
  <c r="BX148" i="6"/>
  <c r="EK150" i="6"/>
  <c r="BX147" i="6"/>
  <c r="EJ148" i="6"/>
  <c r="BW147" i="6"/>
  <c r="EJ150" i="6"/>
  <c r="EJ147" i="6"/>
  <c r="BW149" i="6"/>
  <c r="BW148" i="6"/>
  <c r="BV148" i="6"/>
  <c r="EI149" i="6"/>
  <c r="EI147" i="6"/>
  <c r="BV149" i="6"/>
  <c r="BV147" i="6"/>
  <c r="EI150" i="6"/>
  <c r="BU149" i="6"/>
  <c r="EH149" i="6"/>
  <c r="BU147" i="6"/>
  <c r="EH147" i="6"/>
  <c r="EH150" i="6"/>
  <c r="BU148" i="6"/>
  <c r="BT148" i="6"/>
  <c r="EG150" i="6"/>
  <c r="BT149" i="6"/>
  <c r="EG147" i="6"/>
  <c r="EG148" i="6"/>
  <c r="BT147" i="6"/>
  <c r="BS147" i="6"/>
  <c r="BS148" i="6"/>
  <c r="EF147" i="6"/>
  <c r="BS149" i="6"/>
  <c r="EF148" i="6"/>
  <c r="EF149" i="6"/>
  <c r="ED141" i="6"/>
  <c r="HY139" i="1"/>
  <c r="ED136" i="1"/>
  <c r="HY151" i="1"/>
  <c r="HY142" i="1"/>
  <c r="HY144" i="1"/>
  <c r="BQ134" i="1"/>
  <c r="HY145" i="1"/>
  <c r="ED138" i="1"/>
  <c r="BQ136" i="1"/>
  <c r="ED147" i="1"/>
  <c r="ED146" i="1"/>
  <c r="ED139" i="1"/>
  <c r="BQ137" i="1"/>
  <c r="FK145" i="1"/>
  <c r="ED144" i="1"/>
  <c r="ED140" i="1"/>
  <c r="BQ144" i="1"/>
  <c r="FK146" i="1"/>
  <c r="BQ148" i="1"/>
  <c r="BQ142" i="1"/>
  <c r="BQ143" i="1"/>
  <c r="FK142" i="1"/>
  <c r="ED137" i="1"/>
  <c r="BQ145" i="1"/>
  <c r="HY153" i="1"/>
  <c r="FK143" i="1"/>
  <c r="BQ146" i="1"/>
  <c r="FK144" i="1"/>
  <c r="ED142" i="1"/>
  <c r="BQ147" i="1"/>
  <c r="HY149" i="1"/>
  <c r="HY143" i="1"/>
  <c r="FK147" i="1"/>
  <c r="ED143" i="1"/>
  <c r="BQ135" i="1"/>
  <c r="HY150" i="1"/>
  <c r="HY146" i="1"/>
  <c r="ED145" i="1"/>
  <c r="BQ138" i="1"/>
  <c r="HY141" i="1"/>
  <c r="FK141" i="1"/>
  <c r="ED141" i="1"/>
  <c r="BQ141" i="1"/>
  <c r="FM136" i="4"/>
  <c r="BS145" i="4"/>
  <c r="CZ136" i="4"/>
  <c r="DB117" i="4"/>
  <c r="DB116" i="4"/>
  <c r="DB122" i="4"/>
  <c r="DB130" i="4"/>
  <c r="DB127" i="4"/>
  <c r="DB126" i="4"/>
  <c r="DB118" i="4"/>
  <c r="DB125" i="4"/>
  <c r="DB123" i="4"/>
  <c r="DB137" i="4"/>
  <c r="DB145" i="4"/>
  <c r="DB128" i="4"/>
  <c r="DB134" i="4"/>
  <c r="DB142" i="4"/>
  <c r="DB124" i="4"/>
  <c r="DB141" i="4"/>
  <c r="DB140" i="4"/>
  <c r="DB120" i="4"/>
  <c r="DB129" i="4"/>
  <c r="DB139" i="4"/>
  <c r="DB121" i="4"/>
  <c r="DB153" i="4"/>
  <c r="DB119" i="4"/>
  <c r="DB146" i="4"/>
  <c r="DB152" i="4"/>
  <c r="DB135" i="4"/>
  <c r="DB144" i="4"/>
  <c r="DB151" i="4"/>
  <c r="DB150" i="4"/>
  <c r="DB131" i="4"/>
  <c r="DB132" i="4"/>
  <c r="DB133" i="4"/>
  <c r="DB138" i="4"/>
  <c r="DB149" i="4"/>
  <c r="DB136" i="4"/>
  <c r="DB148" i="4"/>
  <c r="DB147" i="4"/>
  <c r="DB143" i="4"/>
  <c r="DJ117" i="4"/>
  <c r="DJ116" i="4"/>
  <c r="DJ118" i="4"/>
  <c r="DJ122" i="4"/>
  <c r="DJ130" i="4"/>
  <c r="DJ127" i="4"/>
  <c r="DJ126" i="4"/>
  <c r="DJ119" i="4"/>
  <c r="DJ125" i="4"/>
  <c r="DJ123" i="4"/>
  <c r="DJ132" i="4"/>
  <c r="DJ137" i="4"/>
  <c r="DJ145" i="4"/>
  <c r="DJ134" i="4"/>
  <c r="DJ142" i="4"/>
  <c r="DJ121" i="4"/>
  <c r="DJ131" i="4"/>
  <c r="DJ141" i="4"/>
  <c r="DJ140" i="4"/>
  <c r="DJ128" i="4"/>
  <c r="DJ139" i="4"/>
  <c r="DJ136" i="4"/>
  <c r="DJ153" i="4"/>
  <c r="DJ152" i="4"/>
  <c r="DJ143" i="4"/>
  <c r="DJ151" i="4"/>
  <c r="DJ150" i="4"/>
  <c r="DJ129" i="4"/>
  <c r="DJ146" i="4"/>
  <c r="DJ149" i="4"/>
  <c r="DJ120" i="4"/>
  <c r="DJ135" i="4"/>
  <c r="DJ144" i="4"/>
  <c r="DJ148" i="4"/>
  <c r="DJ133" i="4"/>
  <c r="DJ138" i="4"/>
  <c r="DJ124" i="4"/>
  <c r="DJ147" i="4"/>
  <c r="DR117" i="4"/>
  <c r="DR116" i="4"/>
  <c r="DR122" i="4"/>
  <c r="DR130" i="4"/>
  <c r="DR118" i="4"/>
  <c r="DR127" i="4"/>
  <c r="DR126" i="4"/>
  <c r="DR125" i="4"/>
  <c r="DR123" i="4"/>
  <c r="DR137" i="4"/>
  <c r="DR145" i="4"/>
  <c r="DR134" i="4"/>
  <c r="DR142" i="4"/>
  <c r="DR120" i="4"/>
  <c r="DR129" i="4"/>
  <c r="DR141" i="4"/>
  <c r="DR133" i="4"/>
  <c r="DR140" i="4"/>
  <c r="DR132" i="4"/>
  <c r="DR139" i="4"/>
  <c r="DR124" i="4"/>
  <c r="DR131" i="4"/>
  <c r="DR135" i="4"/>
  <c r="DR144" i="4"/>
  <c r="DR146" i="4"/>
  <c r="DR153" i="4"/>
  <c r="DR128" i="4"/>
  <c r="DR152" i="4"/>
  <c r="DR147" i="4"/>
  <c r="DR121" i="4"/>
  <c r="DR138" i="4"/>
  <c r="DR151" i="4"/>
  <c r="DR119" i="4"/>
  <c r="DR136" i="4"/>
  <c r="DR150" i="4"/>
  <c r="DR149" i="4"/>
  <c r="DR143" i="4"/>
  <c r="DR148" i="4"/>
  <c r="DZ117" i="4"/>
  <c r="DZ116" i="4"/>
  <c r="DZ122" i="4"/>
  <c r="DZ130" i="4"/>
  <c r="DZ127" i="4"/>
  <c r="DZ126" i="4"/>
  <c r="DZ119" i="4"/>
  <c r="DZ125" i="4"/>
  <c r="DZ123" i="4"/>
  <c r="DZ137" i="4"/>
  <c r="DZ145" i="4"/>
  <c r="DZ134" i="4"/>
  <c r="DZ142" i="4"/>
  <c r="DZ128" i="4"/>
  <c r="DZ132" i="4"/>
  <c r="DZ133" i="4"/>
  <c r="DZ141" i="4"/>
  <c r="DZ124" i="4"/>
  <c r="DZ140" i="4"/>
  <c r="DZ118" i="4"/>
  <c r="DZ131" i="4"/>
  <c r="DZ139" i="4"/>
  <c r="DZ143" i="4"/>
  <c r="DZ153" i="4"/>
  <c r="DZ152" i="4"/>
  <c r="DZ151" i="4"/>
  <c r="DZ147" i="4"/>
  <c r="DZ135" i="4"/>
  <c r="DZ144" i="4"/>
  <c r="DZ150" i="4"/>
  <c r="DZ121" i="4"/>
  <c r="DZ149" i="4"/>
  <c r="DZ138" i="4"/>
  <c r="DZ148" i="4"/>
  <c r="DZ129" i="4"/>
  <c r="DZ136" i="4"/>
  <c r="DZ120" i="4"/>
  <c r="DZ146" i="4"/>
  <c r="CZ146" i="4"/>
  <c r="CZ145" i="4"/>
  <c r="CZ137" i="4"/>
  <c r="DC118" i="4"/>
  <c r="DC117" i="4"/>
  <c r="DC116" i="4"/>
  <c r="DC123" i="4"/>
  <c r="DC131" i="4"/>
  <c r="DC120" i="4"/>
  <c r="DC128" i="4"/>
  <c r="DC127" i="4"/>
  <c r="DC126" i="4"/>
  <c r="DC124" i="4"/>
  <c r="DC119" i="4"/>
  <c r="DC125" i="4"/>
  <c r="DC138" i="4"/>
  <c r="DC146" i="4"/>
  <c r="DC132" i="4"/>
  <c r="DC135" i="4"/>
  <c r="DC143" i="4"/>
  <c r="DC134" i="4"/>
  <c r="DC142" i="4"/>
  <c r="DC122" i="4"/>
  <c r="DC141" i="4"/>
  <c r="DC140" i="4"/>
  <c r="DC130" i="4"/>
  <c r="DC139" i="4"/>
  <c r="DC121" i="4"/>
  <c r="DC137" i="4"/>
  <c r="DC153" i="4"/>
  <c r="DC152" i="4"/>
  <c r="DC129" i="4"/>
  <c r="DC144" i="4"/>
  <c r="DC151" i="4"/>
  <c r="DC150" i="4"/>
  <c r="DC133" i="4"/>
  <c r="DC149" i="4"/>
  <c r="DC136" i="4"/>
  <c r="DC148" i="4"/>
  <c r="DC147" i="4"/>
  <c r="DC145" i="4"/>
  <c r="DK118" i="4"/>
  <c r="DK117" i="4"/>
  <c r="DK116" i="4"/>
  <c r="DK123" i="4"/>
  <c r="DK131" i="4"/>
  <c r="DK120" i="4"/>
  <c r="DK128" i="4"/>
  <c r="DK127" i="4"/>
  <c r="DK126" i="4"/>
  <c r="DK124" i="4"/>
  <c r="DK122" i="4"/>
  <c r="DK133" i="4"/>
  <c r="DK138" i="4"/>
  <c r="DK146" i="4"/>
  <c r="DK125" i="4"/>
  <c r="DK135" i="4"/>
  <c r="DK143" i="4"/>
  <c r="DK134" i="4"/>
  <c r="DK142" i="4"/>
  <c r="DK121" i="4"/>
  <c r="DK130" i="4"/>
  <c r="DK141" i="4"/>
  <c r="DK140" i="4"/>
  <c r="DK136" i="4"/>
  <c r="DK145" i="4"/>
  <c r="DK153" i="4"/>
  <c r="DK119" i="4"/>
  <c r="DK152" i="4"/>
  <c r="DK139" i="4"/>
  <c r="DK151" i="4"/>
  <c r="DK144" i="4"/>
  <c r="DK137" i="4"/>
  <c r="DK150" i="4"/>
  <c r="DK148" i="4"/>
  <c r="DK129" i="4"/>
  <c r="DK149" i="4"/>
  <c r="DK132" i="4"/>
  <c r="DK147" i="4"/>
  <c r="DS118" i="4"/>
  <c r="DS117" i="4"/>
  <c r="DS116" i="4"/>
  <c r="DS123" i="4"/>
  <c r="DS131" i="4"/>
  <c r="DS120" i="4"/>
  <c r="DS128" i="4"/>
  <c r="DS127" i="4"/>
  <c r="DS126" i="4"/>
  <c r="DS124" i="4"/>
  <c r="DS121" i="4"/>
  <c r="DS130" i="4"/>
  <c r="DS138" i="4"/>
  <c r="DS146" i="4"/>
  <c r="DS119" i="4"/>
  <c r="DS122" i="4"/>
  <c r="DS135" i="4"/>
  <c r="DS143" i="4"/>
  <c r="DS134" i="4"/>
  <c r="DS142" i="4"/>
  <c r="DS129" i="4"/>
  <c r="DS141" i="4"/>
  <c r="DS125" i="4"/>
  <c r="DS133" i="4"/>
  <c r="DS140" i="4"/>
  <c r="DS132" i="4"/>
  <c r="DS144" i="4"/>
  <c r="DS153" i="4"/>
  <c r="DS152" i="4"/>
  <c r="DS151" i="4"/>
  <c r="DS136" i="4"/>
  <c r="DS145" i="4"/>
  <c r="DS150" i="4"/>
  <c r="DS139" i="4"/>
  <c r="DS149" i="4"/>
  <c r="DS137" i="4"/>
  <c r="DS147" i="4"/>
  <c r="DS148" i="4"/>
  <c r="EA118" i="4"/>
  <c r="EA117" i="4"/>
  <c r="EA116" i="4"/>
  <c r="EA123" i="4"/>
  <c r="EA131" i="4"/>
  <c r="EA120" i="4"/>
  <c r="EA128" i="4"/>
  <c r="EA127" i="4"/>
  <c r="EA126" i="4"/>
  <c r="EA124" i="4"/>
  <c r="EA129" i="4"/>
  <c r="EA138" i="4"/>
  <c r="EA121" i="4"/>
  <c r="EA135" i="4"/>
  <c r="EA143" i="4"/>
  <c r="EA119" i="4"/>
  <c r="EA130" i="4"/>
  <c r="EA134" i="4"/>
  <c r="EA142" i="4"/>
  <c r="EA132" i="4"/>
  <c r="EA133" i="4"/>
  <c r="EA141" i="4"/>
  <c r="EA122" i="4"/>
  <c r="EA140" i="4"/>
  <c r="EA146" i="4"/>
  <c r="EA148" i="4"/>
  <c r="EA139" i="4"/>
  <c r="EA153" i="4"/>
  <c r="EA137" i="4"/>
  <c r="EA152" i="4"/>
  <c r="EA151" i="4"/>
  <c r="EA144" i="4"/>
  <c r="EA150" i="4"/>
  <c r="EA125" i="4"/>
  <c r="EA149" i="4"/>
  <c r="EA136" i="4"/>
  <c r="EA145" i="4"/>
  <c r="EA147" i="4"/>
  <c r="CZ147" i="4"/>
  <c r="CZ138" i="4"/>
  <c r="DD119" i="4"/>
  <c r="DD118" i="4"/>
  <c r="DD117" i="4"/>
  <c r="DD116" i="4"/>
  <c r="DD124" i="4"/>
  <c r="DD132" i="4"/>
  <c r="DD121" i="4"/>
  <c r="DD129" i="4"/>
  <c r="DD120" i="4"/>
  <c r="DD128" i="4"/>
  <c r="DD127" i="4"/>
  <c r="DD125" i="4"/>
  <c r="DD131" i="4"/>
  <c r="DD139" i="4"/>
  <c r="DD130" i="4"/>
  <c r="DD133" i="4"/>
  <c r="DD136" i="4"/>
  <c r="DD144" i="4"/>
  <c r="DD126" i="4"/>
  <c r="DD135" i="4"/>
  <c r="DD143" i="4"/>
  <c r="DD134" i="4"/>
  <c r="DD142" i="4"/>
  <c r="DD122" i="4"/>
  <c r="DD141" i="4"/>
  <c r="DD147" i="4"/>
  <c r="DD123" i="4"/>
  <c r="DD137" i="4"/>
  <c r="DD146" i="4"/>
  <c r="DD153" i="4"/>
  <c r="DD152" i="4"/>
  <c r="DD149" i="4"/>
  <c r="DD140" i="4"/>
  <c r="DD151" i="4"/>
  <c r="DD138" i="4"/>
  <c r="DD150" i="4"/>
  <c r="DD145" i="4"/>
  <c r="DD148" i="4"/>
  <c r="DL119" i="4"/>
  <c r="DL118" i="4"/>
  <c r="DL117" i="4"/>
  <c r="DL116" i="4"/>
  <c r="DL124" i="4"/>
  <c r="DL132" i="4"/>
  <c r="DL121" i="4"/>
  <c r="DL129" i="4"/>
  <c r="DL120" i="4"/>
  <c r="DL128" i="4"/>
  <c r="DL127" i="4"/>
  <c r="DL125" i="4"/>
  <c r="DL139" i="4"/>
  <c r="DL136" i="4"/>
  <c r="DL144" i="4"/>
  <c r="DL123" i="4"/>
  <c r="DL135" i="4"/>
  <c r="DL143" i="4"/>
  <c r="DL131" i="4"/>
  <c r="DL134" i="4"/>
  <c r="DL142" i="4"/>
  <c r="DL130" i="4"/>
  <c r="DL141" i="4"/>
  <c r="DL138" i="4"/>
  <c r="DL147" i="4"/>
  <c r="DL122" i="4"/>
  <c r="DL149" i="4"/>
  <c r="DL145" i="4"/>
  <c r="DL153" i="4"/>
  <c r="DL152" i="4"/>
  <c r="DL151" i="4"/>
  <c r="DL137" i="4"/>
  <c r="DL146" i="4"/>
  <c r="DL150" i="4"/>
  <c r="DL126" i="4"/>
  <c r="DL133" i="4"/>
  <c r="DL140" i="4"/>
  <c r="DL148" i="4"/>
  <c r="DT119" i="4"/>
  <c r="DT118" i="4"/>
  <c r="DT117" i="4"/>
  <c r="DT116" i="4"/>
  <c r="DT124" i="4"/>
  <c r="DT132" i="4"/>
  <c r="DT121" i="4"/>
  <c r="DT129" i="4"/>
  <c r="DT120" i="4"/>
  <c r="DT128" i="4"/>
  <c r="DT127" i="4"/>
  <c r="DT125" i="4"/>
  <c r="DT139" i="4"/>
  <c r="DT136" i="4"/>
  <c r="DT144" i="4"/>
  <c r="DT122" i="4"/>
  <c r="DT135" i="4"/>
  <c r="DT143" i="4"/>
  <c r="DT134" i="4"/>
  <c r="DT142" i="4"/>
  <c r="DT141" i="4"/>
  <c r="DT137" i="4"/>
  <c r="DT147" i="4"/>
  <c r="DT126" i="4"/>
  <c r="DT131" i="4"/>
  <c r="DT133" i="4"/>
  <c r="DT146" i="4"/>
  <c r="DT130" i="4"/>
  <c r="DT140" i="4"/>
  <c r="DT153" i="4"/>
  <c r="DT149" i="4"/>
  <c r="DT123" i="4"/>
  <c r="DT138" i="4"/>
  <c r="DT152" i="4"/>
  <c r="DT151" i="4"/>
  <c r="DT145" i="4"/>
  <c r="DT150" i="4"/>
  <c r="DT148" i="4"/>
  <c r="EB119" i="4"/>
  <c r="EB118" i="4"/>
  <c r="EB117" i="4"/>
  <c r="EB116" i="4"/>
  <c r="EB124" i="4"/>
  <c r="EB132" i="4"/>
  <c r="EB121" i="4"/>
  <c r="EB129" i="4"/>
  <c r="EB120" i="4"/>
  <c r="EB128" i="4"/>
  <c r="EB127" i="4"/>
  <c r="EB125" i="4"/>
  <c r="EB139" i="4"/>
  <c r="EB136" i="4"/>
  <c r="EB144" i="4"/>
  <c r="EB135" i="4"/>
  <c r="EB143" i="4"/>
  <c r="EB126" i="4"/>
  <c r="EB130" i="4"/>
  <c r="EB134" i="4"/>
  <c r="EB142" i="4"/>
  <c r="EB133" i="4"/>
  <c r="EB141" i="4"/>
  <c r="EB122" i="4"/>
  <c r="EB145" i="4"/>
  <c r="EB147" i="4"/>
  <c r="EB146" i="4"/>
  <c r="EB131" i="4"/>
  <c r="EB153" i="4"/>
  <c r="EB137" i="4"/>
  <c r="EB152" i="4"/>
  <c r="EB151" i="4"/>
  <c r="EB123" i="4"/>
  <c r="EB140" i="4"/>
  <c r="EB150" i="4"/>
  <c r="EB138" i="4"/>
  <c r="EB149" i="4"/>
  <c r="EB148" i="4"/>
  <c r="CZ148" i="4"/>
  <c r="CZ139" i="4"/>
  <c r="BS132" i="4"/>
  <c r="CB132" i="4"/>
  <c r="DE119" i="4"/>
  <c r="DE118" i="4"/>
  <c r="DE117" i="4"/>
  <c r="DE125" i="4"/>
  <c r="DE133" i="4"/>
  <c r="DE122" i="4"/>
  <c r="DE130" i="4"/>
  <c r="DE121" i="4"/>
  <c r="DE129" i="4"/>
  <c r="DE120" i="4"/>
  <c r="DE128" i="4"/>
  <c r="DE126" i="4"/>
  <c r="DE127" i="4"/>
  <c r="DE140" i="4"/>
  <c r="DE137" i="4"/>
  <c r="DE145" i="4"/>
  <c r="DE132" i="4"/>
  <c r="DE136" i="4"/>
  <c r="DE144" i="4"/>
  <c r="DE124" i="4"/>
  <c r="DE135" i="4"/>
  <c r="DE143" i="4"/>
  <c r="DE134" i="4"/>
  <c r="DE142" i="4"/>
  <c r="DE141" i="4"/>
  <c r="DE148" i="4"/>
  <c r="DE139" i="4"/>
  <c r="DE147" i="4"/>
  <c r="DE123" i="4"/>
  <c r="DE146" i="4"/>
  <c r="DE153" i="4"/>
  <c r="DE152" i="4"/>
  <c r="DE116" i="4"/>
  <c r="DE131" i="4"/>
  <c r="DE151" i="4"/>
  <c r="DE138" i="4"/>
  <c r="DE149" i="4"/>
  <c r="DE150" i="4"/>
  <c r="DM119" i="4"/>
  <c r="DM118" i="4"/>
  <c r="DM117" i="4"/>
  <c r="DM125" i="4"/>
  <c r="DM133" i="4"/>
  <c r="DM122" i="4"/>
  <c r="DM130" i="4"/>
  <c r="DM121" i="4"/>
  <c r="DM129" i="4"/>
  <c r="DM120" i="4"/>
  <c r="DM128" i="4"/>
  <c r="DM126" i="4"/>
  <c r="DM124" i="4"/>
  <c r="DM140" i="4"/>
  <c r="DM116" i="4"/>
  <c r="DM127" i="4"/>
  <c r="DM137" i="4"/>
  <c r="DM145" i="4"/>
  <c r="DM136" i="4"/>
  <c r="DM144" i="4"/>
  <c r="DM123" i="4"/>
  <c r="DM135" i="4"/>
  <c r="DM143" i="4"/>
  <c r="DM131" i="4"/>
  <c r="DM134" i="4"/>
  <c r="DM142" i="4"/>
  <c r="DM148" i="4"/>
  <c r="DM138" i="4"/>
  <c r="DM147" i="4"/>
  <c r="DM146" i="4"/>
  <c r="DM141" i="4"/>
  <c r="DM153" i="4"/>
  <c r="DM139" i="4"/>
  <c r="DM152" i="4"/>
  <c r="DM150" i="4"/>
  <c r="DM151" i="4"/>
  <c r="DM132" i="4"/>
  <c r="DM149" i="4"/>
  <c r="DU119" i="4"/>
  <c r="DU118" i="4"/>
  <c r="DU117" i="4"/>
  <c r="DU125" i="4"/>
  <c r="DU133" i="4"/>
  <c r="DU122" i="4"/>
  <c r="DU130" i="4"/>
  <c r="DU116" i="4"/>
  <c r="DU121" i="4"/>
  <c r="DU129" i="4"/>
  <c r="DU120" i="4"/>
  <c r="DU128" i="4"/>
  <c r="DU126" i="4"/>
  <c r="DU123" i="4"/>
  <c r="DU132" i="4"/>
  <c r="DU140" i="4"/>
  <c r="DU124" i="4"/>
  <c r="DU131" i="4"/>
  <c r="DU137" i="4"/>
  <c r="DU145" i="4"/>
  <c r="DU136" i="4"/>
  <c r="DU144" i="4"/>
  <c r="DU135" i="4"/>
  <c r="DU143" i="4"/>
  <c r="DU127" i="4"/>
  <c r="DU134" i="4"/>
  <c r="DU142" i="4"/>
  <c r="DU148" i="4"/>
  <c r="DU147" i="4"/>
  <c r="DU146" i="4"/>
  <c r="DU150" i="4"/>
  <c r="DU153" i="4"/>
  <c r="DU138" i="4"/>
  <c r="DU152" i="4"/>
  <c r="DU151" i="4"/>
  <c r="DU141" i="4"/>
  <c r="DU139" i="4"/>
  <c r="DU149" i="4"/>
  <c r="EC119" i="4"/>
  <c r="EC117" i="4"/>
  <c r="EC125" i="4"/>
  <c r="EC122" i="4"/>
  <c r="EC130" i="4"/>
  <c r="EC121" i="4"/>
  <c r="EC129" i="4"/>
  <c r="EC120" i="4"/>
  <c r="EC128" i="4"/>
  <c r="EC116" i="4"/>
  <c r="EC118" i="4"/>
  <c r="EC126" i="4"/>
  <c r="EC131" i="4"/>
  <c r="EC140" i="4"/>
  <c r="EC123" i="4"/>
  <c r="EC137" i="4"/>
  <c r="EC145" i="4"/>
  <c r="EC136" i="4"/>
  <c r="EC144" i="4"/>
  <c r="EC135" i="4"/>
  <c r="EC143" i="4"/>
  <c r="EC124" i="4"/>
  <c r="EC132" i="4"/>
  <c r="EC134" i="4"/>
  <c r="EC142" i="4"/>
  <c r="EC148" i="4"/>
  <c r="EC141" i="4"/>
  <c r="EC147" i="4"/>
  <c r="EC150" i="4"/>
  <c r="EC139" i="4"/>
  <c r="EC146" i="4"/>
  <c r="EC153" i="4"/>
  <c r="EC133" i="4"/>
  <c r="EC152" i="4"/>
  <c r="EC151" i="4"/>
  <c r="EC127" i="4"/>
  <c r="EC138" i="4"/>
  <c r="EC149" i="4"/>
  <c r="BS144" i="4"/>
  <c r="CB144" i="4"/>
  <c r="CZ144" i="4" s="1"/>
  <c r="DY119" i="4"/>
  <c r="DY116" i="4"/>
  <c r="DY121" i="4"/>
  <c r="DY129" i="4"/>
  <c r="DY126" i="4"/>
  <c r="DY125" i="4"/>
  <c r="DY118" i="4"/>
  <c r="DY124" i="4"/>
  <c r="DY122" i="4"/>
  <c r="DY127" i="4"/>
  <c r="DY136" i="4"/>
  <c r="DY144" i="4"/>
  <c r="DY128" i="4"/>
  <c r="DY130" i="4"/>
  <c r="DY132" i="4"/>
  <c r="DY133" i="4"/>
  <c r="DY141" i="4"/>
  <c r="DY140" i="4"/>
  <c r="DY131" i="4"/>
  <c r="DY139" i="4"/>
  <c r="DY120" i="4"/>
  <c r="DY138" i="4"/>
  <c r="DY117" i="4"/>
  <c r="DY152" i="4"/>
  <c r="DY137" i="4"/>
  <c r="DY151" i="4"/>
  <c r="DY135" i="4"/>
  <c r="DY150" i="4"/>
  <c r="DY145" i="4"/>
  <c r="DY149" i="4"/>
  <c r="DY123" i="4"/>
  <c r="DY142" i="4"/>
  <c r="DY148" i="4"/>
  <c r="DY146" i="4"/>
  <c r="DY147" i="4"/>
  <c r="DY134" i="4"/>
  <c r="DY143" i="4"/>
  <c r="DY153" i="4"/>
  <c r="CZ151" i="4"/>
  <c r="CZ149" i="4"/>
  <c r="CZ140" i="4"/>
  <c r="BS133" i="4"/>
  <c r="CB133" i="4"/>
  <c r="CZ133" i="4" s="1"/>
  <c r="CZ132" i="4"/>
  <c r="DF116" i="4"/>
  <c r="DF118" i="4"/>
  <c r="DF126" i="4"/>
  <c r="DF119" i="4"/>
  <c r="DF123" i="4"/>
  <c r="DF131" i="4"/>
  <c r="DF122" i="4"/>
  <c r="DF130" i="4"/>
  <c r="DF121" i="4"/>
  <c r="DF129" i="4"/>
  <c r="DF127" i="4"/>
  <c r="DF141" i="4"/>
  <c r="DF138" i="4"/>
  <c r="DF146" i="4"/>
  <c r="DF128" i="4"/>
  <c r="DF133" i="4"/>
  <c r="DF137" i="4"/>
  <c r="DF145" i="4"/>
  <c r="DF132" i="4"/>
  <c r="DF136" i="4"/>
  <c r="DF144" i="4"/>
  <c r="DF124" i="4"/>
  <c r="DF135" i="4"/>
  <c r="DF143" i="4"/>
  <c r="DF149" i="4"/>
  <c r="DF148" i="4"/>
  <c r="DF125" i="4"/>
  <c r="DF139" i="4"/>
  <c r="DF147" i="4"/>
  <c r="DF117" i="4"/>
  <c r="DF151" i="4"/>
  <c r="DF120" i="4"/>
  <c r="DF142" i="4"/>
  <c r="DF153" i="4"/>
  <c r="DF140" i="4"/>
  <c r="DF152" i="4"/>
  <c r="DF134" i="4"/>
  <c r="DF150" i="4"/>
  <c r="DN116" i="4"/>
  <c r="DN118" i="4"/>
  <c r="DN126" i="4"/>
  <c r="DN123" i="4"/>
  <c r="DN131" i="4"/>
  <c r="DN122" i="4"/>
  <c r="DN130" i="4"/>
  <c r="DN117" i="4"/>
  <c r="DN121" i="4"/>
  <c r="DN129" i="4"/>
  <c r="DN119" i="4"/>
  <c r="DN127" i="4"/>
  <c r="DN141" i="4"/>
  <c r="DN132" i="4"/>
  <c r="DN138" i="4"/>
  <c r="DN146" i="4"/>
  <c r="DN125" i="4"/>
  <c r="DN137" i="4"/>
  <c r="DN145" i="4"/>
  <c r="DN136" i="4"/>
  <c r="DN144" i="4"/>
  <c r="DN135" i="4"/>
  <c r="DN143" i="4"/>
  <c r="DN128" i="4"/>
  <c r="DN133" i="4"/>
  <c r="DN140" i="4"/>
  <c r="DN149" i="4"/>
  <c r="DN151" i="4"/>
  <c r="DN148" i="4"/>
  <c r="DN134" i="4"/>
  <c r="DN147" i="4"/>
  <c r="DN120" i="4"/>
  <c r="DN153" i="4"/>
  <c r="DN139" i="4"/>
  <c r="DN152" i="4"/>
  <c r="DN124" i="4"/>
  <c r="DN142" i="4"/>
  <c r="DN150" i="4"/>
  <c r="DV116" i="4"/>
  <c r="DV118" i="4"/>
  <c r="DV117" i="4"/>
  <c r="DV126" i="4"/>
  <c r="DV119" i="4"/>
  <c r="DV123" i="4"/>
  <c r="DV131" i="4"/>
  <c r="DV122" i="4"/>
  <c r="DV130" i="4"/>
  <c r="DV121" i="4"/>
  <c r="DV129" i="4"/>
  <c r="DV127" i="4"/>
  <c r="DV133" i="4"/>
  <c r="DV141" i="4"/>
  <c r="DV138" i="4"/>
  <c r="DV124" i="4"/>
  <c r="DV137" i="4"/>
  <c r="DV145" i="4"/>
  <c r="DV120" i="4"/>
  <c r="DV136" i="4"/>
  <c r="DV144" i="4"/>
  <c r="DV135" i="4"/>
  <c r="DV143" i="4"/>
  <c r="DV139" i="4"/>
  <c r="DV149" i="4"/>
  <c r="DV132" i="4"/>
  <c r="DV148" i="4"/>
  <c r="DV128" i="4"/>
  <c r="DV142" i="4"/>
  <c r="DV147" i="4"/>
  <c r="DV140" i="4"/>
  <c r="DV146" i="4"/>
  <c r="DV125" i="4"/>
  <c r="DV153" i="4"/>
  <c r="DV134" i="4"/>
  <c r="DV152" i="4"/>
  <c r="DV151" i="4"/>
  <c r="DV150" i="4"/>
  <c r="ED116" i="4"/>
  <c r="ED118" i="4"/>
  <c r="ED126" i="4"/>
  <c r="ED117" i="4"/>
  <c r="ED123" i="4"/>
  <c r="ED131" i="4"/>
  <c r="ED122" i="4"/>
  <c r="ED130" i="4"/>
  <c r="ED121" i="4"/>
  <c r="ED129" i="4"/>
  <c r="ED119" i="4"/>
  <c r="ED127" i="4"/>
  <c r="ED120" i="4"/>
  <c r="ED133" i="4"/>
  <c r="ED141" i="4"/>
  <c r="ED138" i="4"/>
  <c r="ED137" i="4"/>
  <c r="ED145" i="4"/>
  <c r="ED128" i="4"/>
  <c r="ED136" i="4"/>
  <c r="ED144" i="4"/>
  <c r="ED135" i="4"/>
  <c r="ED143" i="4"/>
  <c r="ED134" i="4"/>
  <c r="ED149" i="4"/>
  <c r="ED124" i="4"/>
  <c r="ED148" i="4"/>
  <c r="ED140" i="4"/>
  <c r="ED147" i="4"/>
  <c r="ED151" i="4"/>
  <c r="ED132" i="4"/>
  <c r="ED139" i="4"/>
  <c r="ED146" i="4"/>
  <c r="ED153" i="4"/>
  <c r="ED142" i="4"/>
  <c r="ED152" i="4"/>
  <c r="ED125" i="4"/>
  <c r="ED150" i="4"/>
  <c r="DQ119" i="4"/>
  <c r="DQ116" i="4"/>
  <c r="DQ121" i="4"/>
  <c r="DQ129" i="4"/>
  <c r="DQ126" i="4"/>
  <c r="DQ125" i="4"/>
  <c r="DQ124" i="4"/>
  <c r="DQ117" i="4"/>
  <c r="DQ122" i="4"/>
  <c r="DQ130" i="4"/>
  <c r="DQ128" i="4"/>
  <c r="DQ131" i="4"/>
  <c r="DQ136" i="4"/>
  <c r="DQ144" i="4"/>
  <c r="DQ120" i="4"/>
  <c r="DQ141" i="4"/>
  <c r="DQ133" i="4"/>
  <c r="DQ140" i="4"/>
  <c r="DQ118" i="4"/>
  <c r="DQ127" i="4"/>
  <c r="DQ132" i="4"/>
  <c r="DQ139" i="4"/>
  <c r="DQ123" i="4"/>
  <c r="DQ138" i="4"/>
  <c r="DQ146" i="4"/>
  <c r="DQ152" i="4"/>
  <c r="DQ142" i="4"/>
  <c r="DQ151" i="4"/>
  <c r="DQ150" i="4"/>
  <c r="DQ145" i="4"/>
  <c r="DQ149" i="4"/>
  <c r="DQ134" i="4"/>
  <c r="DQ143" i="4"/>
  <c r="DQ148" i="4"/>
  <c r="DQ147" i="4"/>
  <c r="DQ135" i="4"/>
  <c r="DQ153" i="4"/>
  <c r="DQ137" i="4"/>
  <c r="CZ152" i="4"/>
  <c r="CZ150" i="4"/>
  <c r="CZ141" i="4"/>
  <c r="BS134" i="4"/>
  <c r="CJ134" i="4"/>
  <c r="DG117" i="4"/>
  <c r="DG119" i="4"/>
  <c r="DG127" i="4"/>
  <c r="DG124" i="4"/>
  <c r="DG132" i="4"/>
  <c r="DG123" i="4"/>
  <c r="DG131" i="4"/>
  <c r="DG122" i="4"/>
  <c r="DG130" i="4"/>
  <c r="DG116" i="4"/>
  <c r="DG120" i="4"/>
  <c r="DG128" i="4"/>
  <c r="DG129" i="4"/>
  <c r="DG134" i="4"/>
  <c r="DG142" i="4"/>
  <c r="DG118" i="4"/>
  <c r="DG121" i="4"/>
  <c r="DG139" i="4"/>
  <c r="DG138" i="4"/>
  <c r="DG146" i="4"/>
  <c r="DG126" i="4"/>
  <c r="DG133" i="4"/>
  <c r="DG137" i="4"/>
  <c r="DG145" i="4"/>
  <c r="DG136" i="4"/>
  <c r="DG144" i="4"/>
  <c r="DG143" i="4"/>
  <c r="DG150" i="4"/>
  <c r="DG141" i="4"/>
  <c r="DG149" i="4"/>
  <c r="DG148" i="4"/>
  <c r="DG140" i="4"/>
  <c r="DG125" i="4"/>
  <c r="DG135" i="4"/>
  <c r="DG147" i="4"/>
  <c r="DG152" i="4"/>
  <c r="DG153" i="4"/>
  <c r="DG151" i="4"/>
  <c r="DO117" i="4"/>
  <c r="DO119" i="4"/>
  <c r="DO127" i="4"/>
  <c r="DO124" i="4"/>
  <c r="DO132" i="4"/>
  <c r="DO123" i="4"/>
  <c r="DO131" i="4"/>
  <c r="DO122" i="4"/>
  <c r="DO130" i="4"/>
  <c r="DO120" i="4"/>
  <c r="DO128" i="4"/>
  <c r="DO126" i="4"/>
  <c r="DO134" i="4"/>
  <c r="DO142" i="4"/>
  <c r="DO129" i="4"/>
  <c r="DO133" i="4"/>
  <c r="DO139" i="4"/>
  <c r="DO116" i="4"/>
  <c r="DO118" i="4"/>
  <c r="DO138" i="4"/>
  <c r="DO146" i="4"/>
  <c r="DO125" i="4"/>
  <c r="DO137" i="4"/>
  <c r="DO145" i="4"/>
  <c r="DO121" i="4"/>
  <c r="DO136" i="4"/>
  <c r="DO144" i="4"/>
  <c r="DO150" i="4"/>
  <c r="DO140" i="4"/>
  <c r="DO149" i="4"/>
  <c r="DO152" i="4"/>
  <c r="DO148" i="4"/>
  <c r="DO143" i="4"/>
  <c r="DO147" i="4"/>
  <c r="DO141" i="4"/>
  <c r="DO153" i="4"/>
  <c r="DO135" i="4"/>
  <c r="DO151" i="4"/>
  <c r="DW117" i="4"/>
  <c r="DW119" i="4"/>
  <c r="DW127" i="4"/>
  <c r="DW124" i="4"/>
  <c r="DW132" i="4"/>
  <c r="DW118" i="4"/>
  <c r="DW123" i="4"/>
  <c r="DW131" i="4"/>
  <c r="DW116" i="4"/>
  <c r="DW122" i="4"/>
  <c r="DW130" i="4"/>
  <c r="DW120" i="4"/>
  <c r="DW128" i="4"/>
  <c r="DW125" i="4"/>
  <c r="DW134" i="4"/>
  <c r="DW142" i="4"/>
  <c r="DW126" i="4"/>
  <c r="DW139" i="4"/>
  <c r="DW138" i="4"/>
  <c r="DW137" i="4"/>
  <c r="DW145" i="4"/>
  <c r="DW129" i="4"/>
  <c r="DW136" i="4"/>
  <c r="DW144" i="4"/>
  <c r="DW150" i="4"/>
  <c r="DW143" i="4"/>
  <c r="DW135" i="4"/>
  <c r="DW149" i="4"/>
  <c r="DW133" i="4"/>
  <c r="DW148" i="4"/>
  <c r="DW121" i="4"/>
  <c r="DW147" i="4"/>
  <c r="DW140" i="4"/>
  <c r="DW146" i="4"/>
  <c r="DW153" i="4"/>
  <c r="DW141" i="4"/>
  <c r="DW151" i="4"/>
  <c r="DW152" i="4"/>
  <c r="EE117" i="4"/>
  <c r="EE116" i="4"/>
  <c r="EE118" i="4"/>
  <c r="EE119" i="4"/>
  <c r="EE127" i="4"/>
  <c r="EE124" i="4"/>
  <c r="EE132" i="4"/>
  <c r="EE123" i="4"/>
  <c r="EE131" i="4"/>
  <c r="EE122" i="4"/>
  <c r="EE130" i="4"/>
  <c r="EE120" i="4"/>
  <c r="EE128" i="4"/>
  <c r="EE134" i="4"/>
  <c r="EE142" i="4"/>
  <c r="EE125" i="4"/>
  <c r="EE139" i="4"/>
  <c r="EE121" i="4"/>
  <c r="EE138" i="4"/>
  <c r="EE137" i="4"/>
  <c r="EE145" i="4"/>
  <c r="EE126" i="4"/>
  <c r="EE136" i="4"/>
  <c r="EE144" i="4"/>
  <c r="EE150" i="4"/>
  <c r="EE143" i="4"/>
  <c r="EE149" i="4"/>
  <c r="EE141" i="4"/>
  <c r="EE148" i="4"/>
  <c r="EE147" i="4"/>
  <c r="EE152" i="4"/>
  <c r="EE135" i="4"/>
  <c r="EE146" i="4"/>
  <c r="EE133" i="4"/>
  <c r="EE153" i="4"/>
  <c r="EE129" i="4"/>
  <c r="EE140" i="4"/>
  <c r="EE151" i="4"/>
  <c r="DI119" i="4"/>
  <c r="DI116" i="4"/>
  <c r="DI121" i="4"/>
  <c r="DI129" i="4"/>
  <c r="DI126" i="4"/>
  <c r="DI117" i="4"/>
  <c r="DI125" i="4"/>
  <c r="DI124" i="4"/>
  <c r="DI118" i="4"/>
  <c r="DI122" i="4"/>
  <c r="DI130" i="4"/>
  <c r="DI120" i="4"/>
  <c r="DI136" i="4"/>
  <c r="DI144" i="4"/>
  <c r="DI123" i="4"/>
  <c r="DI131" i="4"/>
  <c r="DI141" i="4"/>
  <c r="DI140" i="4"/>
  <c r="DI128" i="4"/>
  <c r="DI139" i="4"/>
  <c r="DI133" i="4"/>
  <c r="DI138" i="4"/>
  <c r="DI146" i="4"/>
  <c r="DI145" i="4"/>
  <c r="DI152" i="4"/>
  <c r="DI134" i="4"/>
  <c r="DI143" i="4"/>
  <c r="DI151" i="4"/>
  <c r="DI150" i="4"/>
  <c r="DI137" i="4"/>
  <c r="DI149" i="4"/>
  <c r="DI127" i="4"/>
  <c r="DI135" i="4"/>
  <c r="DI148" i="4"/>
  <c r="DI132" i="4"/>
  <c r="DI147" i="4"/>
  <c r="DI153" i="4"/>
  <c r="DI142" i="4"/>
  <c r="CZ153" i="4"/>
  <c r="BS143" i="4"/>
  <c r="CB143" i="4"/>
  <c r="CZ143" i="4" s="1"/>
  <c r="CZ142" i="4"/>
  <c r="BS135" i="4"/>
  <c r="CJ135" i="4"/>
  <c r="CZ135" i="4" s="1"/>
  <c r="CZ134" i="4"/>
  <c r="DH118" i="4"/>
  <c r="DH116" i="4"/>
  <c r="DH120" i="4"/>
  <c r="DH128" i="4"/>
  <c r="DH117" i="4"/>
  <c r="DH125" i="4"/>
  <c r="DH133" i="4"/>
  <c r="DH119" i="4"/>
  <c r="DH124" i="4"/>
  <c r="DH123" i="4"/>
  <c r="DH121" i="4"/>
  <c r="DH129" i="4"/>
  <c r="DH135" i="4"/>
  <c r="DH143" i="4"/>
  <c r="DH140" i="4"/>
  <c r="DH130" i="4"/>
  <c r="DH139" i="4"/>
  <c r="DH138" i="4"/>
  <c r="DH146" i="4"/>
  <c r="DH126" i="4"/>
  <c r="DH132" i="4"/>
  <c r="DH137" i="4"/>
  <c r="DH145" i="4"/>
  <c r="DH134" i="4"/>
  <c r="DH151" i="4"/>
  <c r="DH153" i="4"/>
  <c r="DH150" i="4"/>
  <c r="DH141" i="4"/>
  <c r="DH149" i="4"/>
  <c r="DH127" i="4"/>
  <c r="DH148" i="4"/>
  <c r="DH144" i="4"/>
  <c r="DH147" i="4"/>
  <c r="DH122" i="4"/>
  <c r="DH142" i="4"/>
  <c r="DH131" i="4"/>
  <c r="DH136" i="4"/>
  <c r="DH152" i="4"/>
  <c r="DP118" i="4"/>
  <c r="DP119" i="4"/>
  <c r="DP120" i="4"/>
  <c r="DP128" i="4"/>
  <c r="DP116" i="4"/>
  <c r="DP125" i="4"/>
  <c r="DP133" i="4"/>
  <c r="DP124" i="4"/>
  <c r="DP123" i="4"/>
  <c r="DP121" i="4"/>
  <c r="DP129" i="4"/>
  <c r="DP117" i="4"/>
  <c r="DP135" i="4"/>
  <c r="DP143" i="4"/>
  <c r="DP140" i="4"/>
  <c r="DP127" i="4"/>
  <c r="DP132" i="4"/>
  <c r="DP139" i="4"/>
  <c r="DP138" i="4"/>
  <c r="DP137" i="4"/>
  <c r="DP145" i="4"/>
  <c r="DP126" i="4"/>
  <c r="DP142" i="4"/>
  <c r="DP151" i="4"/>
  <c r="DP130" i="4"/>
  <c r="DP150" i="4"/>
  <c r="DP136" i="4"/>
  <c r="DP149" i="4"/>
  <c r="DP153" i="4"/>
  <c r="DP134" i="4"/>
  <c r="DP148" i="4"/>
  <c r="DP147" i="4"/>
  <c r="DP141" i="4"/>
  <c r="DP122" i="4"/>
  <c r="DP131" i="4"/>
  <c r="DP144" i="4"/>
  <c r="DP146" i="4"/>
  <c r="DP152" i="4"/>
  <c r="DX118" i="4"/>
  <c r="DX120" i="4"/>
  <c r="DX128" i="4"/>
  <c r="DX125" i="4"/>
  <c r="DX119" i="4"/>
  <c r="DX124" i="4"/>
  <c r="DX123" i="4"/>
  <c r="DX121" i="4"/>
  <c r="DX129" i="4"/>
  <c r="DX135" i="4"/>
  <c r="DX143" i="4"/>
  <c r="DX140" i="4"/>
  <c r="DX126" i="4"/>
  <c r="DX131" i="4"/>
  <c r="DX139" i="4"/>
  <c r="DX116" i="4"/>
  <c r="DX122" i="4"/>
  <c r="DX138" i="4"/>
  <c r="DX137" i="4"/>
  <c r="DX145" i="4"/>
  <c r="DX141" i="4"/>
  <c r="DX151" i="4"/>
  <c r="DX150" i="4"/>
  <c r="DX132" i="4"/>
  <c r="DX144" i="4"/>
  <c r="DX149" i="4"/>
  <c r="DX130" i="4"/>
  <c r="DX133" i="4"/>
  <c r="DX142" i="4"/>
  <c r="DX148" i="4"/>
  <c r="DX147" i="4"/>
  <c r="DX127" i="4"/>
  <c r="DX136" i="4"/>
  <c r="DX146" i="4"/>
  <c r="DX134" i="4"/>
  <c r="DX153" i="4"/>
  <c r="DX117" i="4"/>
  <c r="DX152" i="4"/>
  <c r="EF118" i="4"/>
  <c r="EF120" i="4"/>
  <c r="EF128" i="4"/>
  <c r="EF125" i="4"/>
  <c r="EF117" i="4"/>
  <c r="EF124" i="4"/>
  <c r="EF123" i="4"/>
  <c r="EF121" i="4"/>
  <c r="EF129" i="4"/>
  <c r="EF122" i="4"/>
  <c r="EF132" i="4"/>
  <c r="EF135" i="4"/>
  <c r="EF143" i="4"/>
  <c r="EF140" i="4"/>
  <c r="EF139" i="4"/>
  <c r="EF119" i="4"/>
  <c r="EF138" i="4"/>
  <c r="EF116" i="4"/>
  <c r="EF130" i="4"/>
  <c r="EF137" i="4"/>
  <c r="EF145" i="4"/>
  <c r="EF136" i="4"/>
  <c r="EF151" i="4"/>
  <c r="EF134" i="4"/>
  <c r="EF150" i="4"/>
  <c r="EF126" i="4"/>
  <c r="EF149" i="4"/>
  <c r="EF131" i="4"/>
  <c r="EF141" i="4"/>
  <c r="EF148" i="4"/>
  <c r="EF147" i="4"/>
  <c r="EF153" i="4"/>
  <c r="EF144" i="4"/>
  <c r="EF146" i="4"/>
  <c r="EF133" i="4"/>
  <c r="EF142" i="4"/>
  <c r="EF127" i="4"/>
  <c r="EF152" i="4"/>
  <c r="BS146" i="4"/>
  <c r="BS140" i="4"/>
  <c r="BS139" i="4"/>
  <c r="BS136" i="4"/>
  <c r="BS149" i="4"/>
  <c r="BS148" i="4"/>
  <c r="BS147" i="4"/>
  <c r="BS141" i="4"/>
  <c r="BS137" i="4"/>
  <c r="BS138" i="4"/>
  <c r="BS150" i="4"/>
  <c r="BS153" i="4"/>
  <c r="BS152" i="4"/>
  <c r="BS151" i="4"/>
  <c r="BS142" i="4"/>
  <c r="IA148" i="4"/>
  <c r="IA149" i="4"/>
  <c r="IA142" i="4"/>
  <c r="IA141" i="4"/>
  <c r="GT144" i="4"/>
  <c r="GT143" i="4"/>
  <c r="IA140" i="4"/>
  <c r="IA139" i="4"/>
  <c r="GT150" i="4"/>
  <c r="GT149" i="4"/>
  <c r="HC137" i="4"/>
  <c r="GT147" i="4"/>
  <c r="IA146" i="4"/>
  <c r="IA145" i="4"/>
  <c r="GT148" i="4"/>
  <c r="IA153" i="4"/>
  <c r="IA152" i="4"/>
  <c r="IA151" i="4"/>
  <c r="IA138" i="4"/>
  <c r="FI147" i="3"/>
  <c r="FI148" i="3"/>
  <c r="FI157" i="3"/>
  <c r="GP147" i="3"/>
  <c r="GP156" i="3"/>
  <c r="GP148" i="3"/>
  <c r="FI159" i="3"/>
  <c r="FI151" i="3"/>
  <c r="GP157" i="3"/>
  <c r="GP149" i="3"/>
  <c r="FI160" i="3"/>
  <c r="FI152" i="3"/>
  <c r="GP146" i="3"/>
  <c r="BP122" i="3"/>
  <c r="GP155" i="3"/>
  <c r="GP158" i="3"/>
  <c r="GP150" i="3"/>
  <c r="FI161" i="3"/>
  <c r="FI153" i="3"/>
  <c r="BP156" i="3"/>
  <c r="BY156" i="3"/>
  <c r="BP148" i="3"/>
  <c r="BY148" i="3"/>
  <c r="BP140" i="3"/>
  <c r="BY140" i="3"/>
  <c r="GP159" i="3"/>
  <c r="GP151" i="3"/>
  <c r="GP143" i="3"/>
  <c r="FI154" i="3"/>
  <c r="GP154" i="3"/>
  <c r="FI158" i="3"/>
  <c r="GP160" i="3"/>
  <c r="GP152" i="3"/>
  <c r="GP144" i="3"/>
  <c r="FI155" i="3"/>
  <c r="FI149" i="3"/>
  <c r="AI149" i="3" s="1"/>
  <c r="FI150" i="3"/>
  <c r="AI150" i="3" s="1"/>
  <c r="GP161" i="3"/>
  <c r="GP153" i="3"/>
  <c r="GP145" i="3"/>
  <c r="FI156" i="3"/>
  <c r="BP138" i="3"/>
  <c r="BP121" i="3"/>
  <c r="BP123" i="3"/>
  <c r="BP132" i="3"/>
  <c r="BP124" i="3"/>
  <c r="BP157" i="3"/>
  <c r="BP149" i="3"/>
  <c r="BP141" i="3"/>
  <c r="BP133" i="3"/>
  <c r="BP158" i="3"/>
  <c r="BP150" i="3"/>
  <c r="BP134" i="3"/>
  <c r="BP126" i="3"/>
  <c r="BP151" i="3"/>
  <c r="BP143" i="3"/>
  <c r="BP135" i="3"/>
  <c r="BP127" i="3"/>
  <c r="BP152" i="3"/>
  <c r="BY161" i="3"/>
  <c r="BP160" i="3"/>
  <c r="BP159" i="3"/>
  <c r="BP144" i="3"/>
  <c r="BP129" i="3"/>
  <c r="BP125" i="3"/>
  <c r="BY157" i="3"/>
  <c r="BY149" i="3"/>
  <c r="BY141" i="3"/>
  <c r="BY133" i="3"/>
  <c r="BP146" i="3"/>
  <c r="BP142" i="3"/>
  <c r="BP128" i="3"/>
  <c r="BY158" i="3"/>
  <c r="BY150" i="3"/>
  <c r="CO134" i="3"/>
  <c r="BY126" i="3"/>
  <c r="BP155" i="3"/>
  <c r="BP154" i="3"/>
  <c r="BP147" i="3"/>
  <c r="BY151" i="3"/>
  <c r="BY143" i="3"/>
  <c r="CG135" i="3"/>
  <c r="CG127" i="3"/>
  <c r="BP145" i="3"/>
  <c r="BP139" i="3"/>
  <c r="BP137" i="3"/>
  <c r="BP136" i="3"/>
  <c r="BY152" i="3"/>
  <c r="BP153" i="3"/>
  <c r="BP131" i="3"/>
  <c r="BP130" i="3"/>
  <c r="BY138" i="3"/>
  <c r="ED147" i="6"/>
  <c r="ED152" i="6"/>
  <c r="BQ151" i="6"/>
  <c r="ED150" i="6"/>
  <c r="BQ153" i="6"/>
  <c r="ED151" i="6"/>
  <c r="ED153" i="6"/>
  <c r="BQ150" i="6"/>
  <c r="BQ152" i="6"/>
  <c r="BQ149" i="1"/>
  <c r="BQ150" i="1"/>
  <c r="HY148" i="1"/>
  <c r="HY152" i="1"/>
  <c r="ED153" i="1"/>
  <c r="BQ153" i="1"/>
  <c r="ED148" i="1"/>
  <c r="FK151" i="1"/>
  <c r="FK152" i="1"/>
  <c r="BQ151" i="1"/>
  <c r="FK153" i="1"/>
  <c r="ED149" i="1"/>
  <c r="BQ152" i="1"/>
  <c r="ED150" i="1"/>
  <c r="ED151" i="1"/>
  <c r="FK148" i="1"/>
  <c r="ED152" i="1"/>
  <c r="FK149" i="1"/>
  <c r="FK150" i="1"/>
  <c r="AF140" i="14" l="1"/>
  <c r="BP140" i="14" l="1"/>
  <c r="HT148" i="3"/>
  <c r="B3" i="16" l="1"/>
  <c r="C3" i="16"/>
  <c r="D3" i="16"/>
  <c r="E3" i="16"/>
  <c r="F3" i="16"/>
  <c r="G3" i="16"/>
  <c r="H3" i="16"/>
  <c r="I3" i="16"/>
  <c r="J3" i="16"/>
  <c r="K3" i="16"/>
  <c r="L3" i="16"/>
  <c r="M3" i="16"/>
  <c r="N3" i="16"/>
  <c r="O3" i="16"/>
  <c r="P3" i="16"/>
  <c r="Q3" i="16"/>
  <c r="R3" i="16"/>
  <c r="S3" i="16"/>
  <c r="T3" i="16"/>
  <c r="U3" i="16"/>
  <c r="V3" i="16"/>
  <c r="W3" i="16"/>
  <c r="X3" i="16"/>
  <c r="Y3" i="16"/>
  <c r="Z3" i="16"/>
  <c r="AA3" i="16"/>
  <c r="AB3" i="16"/>
  <c r="AC3" i="16"/>
  <c r="AD3" i="16"/>
  <c r="AE3" i="16"/>
  <c r="AF3" i="16"/>
  <c r="B4" i="16"/>
  <c r="C4" i="16"/>
  <c r="D4" i="16"/>
  <c r="E4" i="16"/>
  <c r="F4" i="16"/>
  <c r="G4" i="16"/>
  <c r="H4" i="16"/>
  <c r="I4" i="16"/>
  <c r="J4" i="16"/>
  <c r="K4" i="16"/>
  <c r="L4" i="16"/>
  <c r="M4" i="16"/>
  <c r="N4" i="16"/>
  <c r="O4" i="16"/>
  <c r="P4" i="16"/>
  <c r="Q4" i="16"/>
  <c r="R4" i="16"/>
  <c r="S4" i="16"/>
  <c r="T4" i="16"/>
  <c r="U4" i="16"/>
  <c r="V4" i="16"/>
  <c r="W4" i="16"/>
  <c r="X4" i="16"/>
  <c r="Y4" i="16"/>
  <c r="Z4" i="16"/>
  <c r="AA4" i="16"/>
  <c r="AB4" i="16"/>
  <c r="AC4" i="16"/>
  <c r="AD4" i="16"/>
  <c r="AE4" i="16"/>
  <c r="AF4" i="16"/>
  <c r="B5" i="16"/>
  <c r="C5" i="16"/>
  <c r="D5" i="16"/>
  <c r="E5" i="16"/>
  <c r="F5" i="16"/>
  <c r="G5" i="16"/>
  <c r="H5" i="16"/>
  <c r="I5" i="16"/>
  <c r="J5" i="16"/>
  <c r="K5" i="16"/>
  <c r="L5" i="16"/>
  <c r="M5" i="16"/>
  <c r="N5" i="16"/>
  <c r="O5" i="16"/>
  <c r="P5" i="16"/>
  <c r="Q5" i="16"/>
  <c r="R5" i="16"/>
  <c r="S5" i="16"/>
  <c r="T5" i="16"/>
  <c r="U5" i="16"/>
  <c r="V5" i="16"/>
  <c r="W5" i="16"/>
  <c r="X5" i="16"/>
  <c r="Y5" i="16"/>
  <c r="Z5" i="16"/>
  <c r="AA5" i="16"/>
  <c r="AB5" i="16"/>
  <c r="AC5" i="16"/>
  <c r="AD5" i="16"/>
  <c r="AE5" i="16"/>
  <c r="AF5" i="16"/>
  <c r="B6" i="16"/>
  <c r="C6" i="16"/>
  <c r="D6" i="16"/>
  <c r="E6" i="16"/>
  <c r="F6" i="16"/>
  <c r="G6" i="16"/>
  <c r="H6" i="16"/>
  <c r="I6" i="16"/>
  <c r="J6" i="16"/>
  <c r="K6" i="16"/>
  <c r="L6" i="16"/>
  <c r="M6" i="16"/>
  <c r="N6" i="16"/>
  <c r="O6" i="16"/>
  <c r="P6" i="16"/>
  <c r="Q6" i="16"/>
  <c r="R6" i="16"/>
  <c r="S6" i="16"/>
  <c r="T6" i="16"/>
  <c r="U6" i="16"/>
  <c r="V6" i="16"/>
  <c r="W6" i="16"/>
  <c r="X6" i="16"/>
  <c r="Y6" i="16"/>
  <c r="Z6" i="16"/>
  <c r="AA6" i="16"/>
  <c r="AB6" i="16"/>
  <c r="AC6" i="16"/>
  <c r="AD6" i="16"/>
  <c r="AE6" i="16"/>
  <c r="AF6" i="16"/>
  <c r="B7" i="16"/>
  <c r="C7" i="16"/>
  <c r="D7" i="16"/>
  <c r="E7" i="16"/>
  <c r="F7" i="16"/>
  <c r="G7" i="16"/>
  <c r="H7" i="16"/>
  <c r="I7" i="16"/>
  <c r="J7" i="16"/>
  <c r="K7" i="16"/>
  <c r="L7" i="16"/>
  <c r="M7" i="16"/>
  <c r="N7" i="16"/>
  <c r="O7" i="16"/>
  <c r="P7" i="16"/>
  <c r="Q7" i="16"/>
  <c r="R7" i="16"/>
  <c r="S7" i="16"/>
  <c r="T7" i="16"/>
  <c r="U7" i="16"/>
  <c r="V7" i="16"/>
  <c r="W7" i="16"/>
  <c r="X7" i="16"/>
  <c r="Y7" i="16"/>
  <c r="Z7" i="16"/>
  <c r="AA7" i="16"/>
  <c r="AB7" i="16"/>
  <c r="AC7" i="16"/>
  <c r="AD7" i="16"/>
  <c r="AE7" i="16"/>
  <c r="AF7" i="16"/>
  <c r="B8" i="16"/>
  <c r="C8" i="16"/>
  <c r="D8" i="16"/>
  <c r="E8" i="16"/>
  <c r="F8" i="16"/>
  <c r="G8" i="16"/>
  <c r="H8" i="16"/>
  <c r="I8" i="16"/>
  <c r="J8" i="16"/>
  <c r="K8" i="16"/>
  <c r="L8" i="16"/>
  <c r="M8" i="16"/>
  <c r="N8" i="16"/>
  <c r="O8" i="16"/>
  <c r="P8" i="16"/>
  <c r="Q8" i="16"/>
  <c r="R8" i="16"/>
  <c r="S8" i="16"/>
  <c r="T8" i="16"/>
  <c r="U8" i="16"/>
  <c r="V8" i="16"/>
  <c r="W8" i="16"/>
  <c r="X8" i="16"/>
  <c r="Y8" i="16"/>
  <c r="Z8" i="16"/>
  <c r="AA8" i="16"/>
  <c r="AB8" i="16"/>
  <c r="AC8" i="16"/>
  <c r="AD8" i="16"/>
  <c r="AE8" i="16"/>
  <c r="AF8" i="16"/>
  <c r="B9" i="16"/>
  <c r="C9" i="16"/>
  <c r="D9" i="16"/>
  <c r="E9" i="16"/>
  <c r="F9" i="16"/>
  <c r="G9" i="16"/>
  <c r="H9" i="16"/>
  <c r="I9" i="16"/>
  <c r="J9" i="16"/>
  <c r="K9" i="16"/>
  <c r="L9" i="16"/>
  <c r="M9" i="16"/>
  <c r="N9" i="16"/>
  <c r="O9" i="16"/>
  <c r="P9" i="16"/>
  <c r="Q9" i="16"/>
  <c r="R9" i="16"/>
  <c r="S9" i="16"/>
  <c r="T9" i="16"/>
  <c r="U9" i="16"/>
  <c r="V9" i="16"/>
  <c r="W9" i="16"/>
  <c r="X9" i="16"/>
  <c r="Y9" i="16"/>
  <c r="Z9" i="16"/>
  <c r="AA9" i="16"/>
  <c r="AB9" i="16"/>
  <c r="AC9" i="16"/>
  <c r="AD9" i="16"/>
  <c r="AE9" i="16"/>
  <c r="AF9" i="16"/>
  <c r="B10" i="16"/>
  <c r="C10" i="16"/>
  <c r="D10" i="16"/>
  <c r="E10" i="16"/>
  <c r="F10" i="16"/>
  <c r="G10" i="16"/>
  <c r="H10" i="16"/>
  <c r="I10" i="16"/>
  <c r="J10" i="16"/>
  <c r="K10" i="16"/>
  <c r="L10" i="16"/>
  <c r="M10" i="16"/>
  <c r="N10" i="16"/>
  <c r="O10" i="16"/>
  <c r="P10" i="16"/>
  <c r="Q10" i="16"/>
  <c r="R10" i="16"/>
  <c r="S10" i="16"/>
  <c r="T10" i="16"/>
  <c r="U10" i="16"/>
  <c r="V10" i="16"/>
  <c r="W10" i="16"/>
  <c r="X10" i="16"/>
  <c r="Y10" i="16"/>
  <c r="Z10" i="16"/>
  <c r="AA10" i="16"/>
  <c r="AB10" i="16"/>
  <c r="AC10" i="16"/>
  <c r="AD10" i="16"/>
  <c r="AE10" i="16"/>
  <c r="AF10" i="16"/>
  <c r="B11" i="16"/>
  <c r="C11" i="16"/>
  <c r="D11" i="16"/>
  <c r="E11" i="16"/>
  <c r="F11" i="16"/>
  <c r="G11" i="16"/>
  <c r="H11" i="16"/>
  <c r="I11" i="16"/>
  <c r="J11" i="16"/>
  <c r="K11" i="16"/>
  <c r="L11" i="16"/>
  <c r="M11" i="16"/>
  <c r="N11" i="16"/>
  <c r="O11" i="16"/>
  <c r="P11" i="16"/>
  <c r="Q11" i="16"/>
  <c r="R11" i="16"/>
  <c r="S11" i="16"/>
  <c r="T11" i="16"/>
  <c r="U11" i="16"/>
  <c r="V11" i="16"/>
  <c r="W11" i="16"/>
  <c r="X11" i="16"/>
  <c r="Y11" i="16"/>
  <c r="Z11" i="16"/>
  <c r="AA11" i="16"/>
  <c r="AB11" i="16"/>
  <c r="AC11" i="16"/>
  <c r="AD11" i="16"/>
  <c r="AE11" i="16"/>
  <c r="AF11" i="16"/>
  <c r="B12" i="16"/>
  <c r="C12" i="16"/>
  <c r="D12" i="16"/>
  <c r="E12" i="16"/>
  <c r="F12" i="16"/>
  <c r="G12" i="16"/>
  <c r="H12" i="16"/>
  <c r="I12" i="16"/>
  <c r="J12" i="16"/>
  <c r="K12" i="16"/>
  <c r="L12" i="16"/>
  <c r="M12" i="16"/>
  <c r="N12" i="16"/>
  <c r="O12" i="16"/>
  <c r="P12" i="16"/>
  <c r="Q12" i="16"/>
  <c r="R12" i="16"/>
  <c r="S12" i="16"/>
  <c r="T12" i="16"/>
  <c r="U12" i="16"/>
  <c r="V12" i="16"/>
  <c r="W12" i="16"/>
  <c r="X12" i="16"/>
  <c r="Y12" i="16"/>
  <c r="Z12" i="16"/>
  <c r="AA12" i="16"/>
  <c r="AB12" i="16"/>
  <c r="AC12" i="16"/>
  <c r="AD12" i="16"/>
  <c r="AE12" i="16"/>
  <c r="AF12" i="16"/>
  <c r="B13" i="16"/>
  <c r="C13" i="16"/>
  <c r="D13" i="16"/>
  <c r="E13" i="16"/>
  <c r="F13" i="16"/>
  <c r="G13" i="16"/>
  <c r="H13" i="16"/>
  <c r="I13" i="16"/>
  <c r="J13" i="16"/>
  <c r="K13" i="16"/>
  <c r="L13" i="16"/>
  <c r="M13" i="16"/>
  <c r="N13" i="16"/>
  <c r="O13" i="16"/>
  <c r="P13" i="16"/>
  <c r="Q13" i="16"/>
  <c r="R13" i="16"/>
  <c r="S13" i="16"/>
  <c r="T13" i="16"/>
  <c r="U13" i="16"/>
  <c r="V13" i="16"/>
  <c r="W13" i="16"/>
  <c r="X13" i="16"/>
  <c r="Y13" i="16"/>
  <c r="Z13" i="16"/>
  <c r="AA13" i="16"/>
  <c r="AB13" i="16"/>
  <c r="AC13" i="16"/>
  <c r="AD13" i="16"/>
  <c r="AE13" i="16"/>
  <c r="AF13" i="16"/>
  <c r="B14" i="16"/>
  <c r="C14" i="16"/>
  <c r="D14" i="16"/>
  <c r="E14" i="16"/>
  <c r="F14" i="16"/>
  <c r="G14" i="16"/>
  <c r="H14" i="16"/>
  <c r="I14" i="16"/>
  <c r="J14" i="16"/>
  <c r="K14" i="16"/>
  <c r="L14" i="16"/>
  <c r="M14" i="16"/>
  <c r="N14" i="16"/>
  <c r="O14" i="16"/>
  <c r="P14" i="16"/>
  <c r="Q14" i="16"/>
  <c r="R14" i="16"/>
  <c r="S14" i="16"/>
  <c r="T14" i="16"/>
  <c r="U14" i="16"/>
  <c r="V14" i="16"/>
  <c r="W14" i="16"/>
  <c r="X14" i="16"/>
  <c r="Y14" i="16"/>
  <c r="Z14" i="16"/>
  <c r="AA14" i="16"/>
  <c r="AB14" i="16"/>
  <c r="AC14" i="16"/>
  <c r="AD14" i="16"/>
  <c r="AE14" i="16"/>
  <c r="AF14" i="16"/>
  <c r="B15" i="16"/>
  <c r="C15" i="16"/>
  <c r="D15" i="16"/>
  <c r="E15" i="16"/>
  <c r="F15" i="16"/>
  <c r="G15" i="16"/>
  <c r="H15" i="16"/>
  <c r="I15" i="16"/>
  <c r="J15" i="16"/>
  <c r="K15" i="16"/>
  <c r="L15" i="16"/>
  <c r="M15" i="16"/>
  <c r="N15" i="16"/>
  <c r="O15" i="16"/>
  <c r="P15" i="16"/>
  <c r="Q15" i="16"/>
  <c r="R15" i="16"/>
  <c r="S15" i="16"/>
  <c r="T15" i="16"/>
  <c r="U15" i="16"/>
  <c r="V15" i="16"/>
  <c r="W15" i="16"/>
  <c r="X15" i="16"/>
  <c r="Y15" i="16"/>
  <c r="Z15" i="16"/>
  <c r="AA15" i="16"/>
  <c r="AB15" i="16"/>
  <c r="AC15" i="16"/>
  <c r="AD15" i="16"/>
  <c r="AE15" i="16"/>
  <c r="AF15" i="16"/>
  <c r="B16" i="16"/>
  <c r="C16" i="16"/>
  <c r="D16" i="16"/>
  <c r="E16" i="16"/>
  <c r="F16" i="16"/>
  <c r="G16" i="16"/>
  <c r="H16" i="16"/>
  <c r="I16" i="16"/>
  <c r="J16" i="16"/>
  <c r="K16" i="16"/>
  <c r="L16" i="16"/>
  <c r="M16" i="16"/>
  <c r="N16" i="16"/>
  <c r="O16" i="16"/>
  <c r="P16" i="16"/>
  <c r="Q16" i="16"/>
  <c r="R16" i="16"/>
  <c r="S16" i="16"/>
  <c r="T16" i="16"/>
  <c r="U16" i="16"/>
  <c r="V16" i="16"/>
  <c r="W16" i="16"/>
  <c r="X16" i="16"/>
  <c r="Y16" i="16"/>
  <c r="Z16" i="16"/>
  <c r="AA16" i="16"/>
  <c r="AB16" i="16"/>
  <c r="AC16" i="16"/>
  <c r="AD16" i="16"/>
  <c r="AE16" i="16"/>
  <c r="AF16" i="16"/>
  <c r="B17" i="16"/>
  <c r="C17" i="16"/>
  <c r="D17" i="16"/>
  <c r="E17" i="16"/>
  <c r="F17" i="16"/>
  <c r="G17" i="16"/>
  <c r="H17" i="16"/>
  <c r="I17" i="16"/>
  <c r="J17" i="16"/>
  <c r="K17" i="16"/>
  <c r="L17" i="16"/>
  <c r="M17" i="16"/>
  <c r="N17" i="16"/>
  <c r="O17" i="16"/>
  <c r="P17" i="16"/>
  <c r="Q17" i="16"/>
  <c r="R17" i="16"/>
  <c r="S17" i="16"/>
  <c r="T17" i="16"/>
  <c r="U17" i="16"/>
  <c r="V17" i="16"/>
  <c r="W17" i="16"/>
  <c r="X17" i="16"/>
  <c r="Y17" i="16"/>
  <c r="Z17" i="16"/>
  <c r="AA17" i="16"/>
  <c r="AB17" i="16"/>
  <c r="AC17" i="16"/>
  <c r="AD17" i="16"/>
  <c r="AE17" i="16"/>
  <c r="AF17" i="16"/>
  <c r="B18" i="16"/>
  <c r="C18" i="16"/>
  <c r="D18" i="16"/>
  <c r="E18" i="16"/>
  <c r="F18" i="16"/>
  <c r="G18" i="16"/>
  <c r="H18" i="16"/>
  <c r="I18" i="16"/>
  <c r="J18" i="16"/>
  <c r="K18" i="16"/>
  <c r="L18" i="16"/>
  <c r="M18" i="16"/>
  <c r="N18" i="16"/>
  <c r="O18" i="16"/>
  <c r="P18" i="16"/>
  <c r="Q18" i="16"/>
  <c r="R18" i="16"/>
  <c r="S18" i="16"/>
  <c r="T18" i="16"/>
  <c r="U18" i="16"/>
  <c r="V18" i="16"/>
  <c r="W18" i="16"/>
  <c r="X18" i="16"/>
  <c r="Y18" i="16"/>
  <c r="Z18" i="16"/>
  <c r="AA18" i="16"/>
  <c r="AB18" i="16"/>
  <c r="AC18" i="16"/>
  <c r="AD18" i="16"/>
  <c r="AE18" i="16"/>
  <c r="AF18" i="16"/>
  <c r="B19" i="16"/>
  <c r="C19" i="16"/>
  <c r="D19" i="16"/>
  <c r="E19" i="16"/>
  <c r="F19" i="16"/>
  <c r="G19" i="16"/>
  <c r="H19" i="16"/>
  <c r="I19" i="16"/>
  <c r="J19" i="16"/>
  <c r="K19" i="16"/>
  <c r="L19" i="16"/>
  <c r="M19" i="16"/>
  <c r="N19" i="16"/>
  <c r="O19" i="16"/>
  <c r="P19" i="16"/>
  <c r="Q19" i="16"/>
  <c r="R19" i="16"/>
  <c r="S19" i="16"/>
  <c r="T19" i="16"/>
  <c r="U19" i="16"/>
  <c r="V19" i="16"/>
  <c r="W19" i="16"/>
  <c r="X19" i="16"/>
  <c r="Y19" i="16"/>
  <c r="Z19" i="16"/>
  <c r="AA19" i="16"/>
  <c r="AB19" i="16"/>
  <c r="AC19" i="16"/>
  <c r="AD19" i="16"/>
  <c r="AE19" i="16"/>
  <c r="AF19" i="16"/>
  <c r="B20" i="16"/>
  <c r="C20" i="16"/>
  <c r="D20" i="16"/>
  <c r="E20" i="16"/>
  <c r="F20" i="16"/>
  <c r="G20" i="16"/>
  <c r="H20" i="16"/>
  <c r="I20" i="16"/>
  <c r="J20" i="16"/>
  <c r="K20" i="16"/>
  <c r="L20" i="16"/>
  <c r="M20" i="16"/>
  <c r="N20" i="16"/>
  <c r="O20" i="16"/>
  <c r="P20" i="16"/>
  <c r="Q20" i="16"/>
  <c r="R20" i="16"/>
  <c r="S20" i="16"/>
  <c r="T20" i="16"/>
  <c r="U20" i="16"/>
  <c r="V20" i="16"/>
  <c r="W20" i="16"/>
  <c r="X20" i="16"/>
  <c r="Y20" i="16"/>
  <c r="Z20" i="16"/>
  <c r="AA20" i="16"/>
  <c r="AB20" i="16"/>
  <c r="AC20" i="16"/>
  <c r="AD20" i="16"/>
  <c r="AE20" i="16"/>
  <c r="AF20" i="16"/>
  <c r="B21" i="16"/>
  <c r="C21" i="16"/>
  <c r="D21" i="16"/>
  <c r="E21" i="16"/>
  <c r="F21" i="16"/>
  <c r="G21" i="16"/>
  <c r="H21" i="16"/>
  <c r="I21" i="16"/>
  <c r="J21" i="16"/>
  <c r="K21" i="16"/>
  <c r="L21" i="16"/>
  <c r="M21" i="16"/>
  <c r="N21" i="16"/>
  <c r="O21" i="16"/>
  <c r="P21" i="16"/>
  <c r="Q21" i="16"/>
  <c r="R21" i="16"/>
  <c r="S21" i="16"/>
  <c r="T21" i="16"/>
  <c r="U21" i="16"/>
  <c r="V21" i="16"/>
  <c r="W21" i="16"/>
  <c r="X21" i="16"/>
  <c r="Y21" i="16"/>
  <c r="Z21" i="16"/>
  <c r="AA21" i="16"/>
  <c r="AB21" i="16"/>
  <c r="AC21" i="16"/>
  <c r="AD21" i="16"/>
  <c r="AE21" i="16"/>
  <c r="AF21" i="16"/>
  <c r="B22" i="16"/>
  <c r="C22" i="16"/>
  <c r="D22" i="16"/>
  <c r="E22" i="16"/>
  <c r="F22" i="16"/>
  <c r="G22" i="16"/>
  <c r="H22" i="16"/>
  <c r="I22" i="16"/>
  <c r="J22" i="16"/>
  <c r="K22" i="16"/>
  <c r="L22" i="16"/>
  <c r="M22" i="16"/>
  <c r="N22" i="16"/>
  <c r="O22" i="16"/>
  <c r="P22" i="16"/>
  <c r="Q22" i="16"/>
  <c r="R22" i="16"/>
  <c r="S22" i="16"/>
  <c r="T22" i="16"/>
  <c r="U22" i="16"/>
  <c r="V22" i="16"/>
  <c r="W22" i="16"/>
  <c r="X22" i="16"/>
  <c r="Y22" i="16"/>
  <c r="Z22" i="16"/>
  <c r="AA22" i="16"/>
  <c r="AB22" i="16"/>
  <c r="AC22" i="16"/>
  <c r="AD22" i="16"/>
  <c r="AE22" i="16"/>
  <c r="AF22" i="16"/>
  <c r="B23" i="16"/>
  <c r="C23" i="16"/>
  <c r="D23" i="16"/>
  <c r="E23" i="16"/>
  <c r="F23" i="16"/>
  <c r="G23" i="16"/>
  <c r="H23" i="16"/>
  <c r="I23" i="16"/>
  <c r="J23" i="16"/>
  <c r="K23" i="16"/>
  <c r="L23" i="16"/>
  <c r="M23" i="16"/>
  <c r="N23" i="16"/>
  <c r="O23" i="16"/>
  <c r="P23" i="16"/>
  <c r="Q23" i="16"/>
  <c r="R23" i="16"/>
  <c r="S23" i="16"/>
  <c r="T23" i="16"/>
  <c r="U23" i="16"/>
  <c r="V23" i="16"/>
  <c r="W23" i="16"/>
  <c r="X23" i="16"/>
  <c r="Y23" i="16"/>
  <c r="Z23" i="16"/>
  <c r="AA23" i="16"/>
  <c r="AB23" i="16"/>
  <c r="AC23" i="16"/>
  <c r="AD23" i="16"/>
  <c r="AE23" i="16"/>
  <c r="AF23" i="16"/>
  <c r="B24" i="16"/>
  <c r="C24" i="16"/>
  <c r="D24" i="16"/>
  <c r="E24" i="16"/>
  <c r="F24" i="16"/>
  <c r="G24" i="16"/>
  <c r="H24" i="16"/>
  <c r="I24" i="16"/>
  <c r="J24" i="16"/>
  <c r="K24" i="16"/>
  <c r="L24" i="16"/>
  <c r="M24" i="16"/>
  <c r="N24" i="16"/>
  <c r="O24" i="16"/>
  <c r="P24" i="16"/>
  <c r="Q24" i="16"/>
  <c r="R24" i="16"/>
  <c r="S24" i="16"/>
  <c r="T24" i="16"/>
  <c r="U24" i="16"/>
  <c r="V24" i="16"/>
  <c r="W24" i="16"/>
  <c r="X24" i="16"/>
  <c r="Y24" i="16"/>
  <c r="Z24" i="16"/>
  <c r="AA24" i="16"/>
  <c r="AB24" i="16"/>
  <c r="AC24" i="16"/>
  <c r="AD24" i="16"/>
  <c r="AE24" i="16"/>
  <c r="AF24" i="16"/>
  <c r="B25" i="16"/>
  <c r="C25" i="16"/>
  <c r="D25" i="16"/>
  <c r="E25" i="16"/>
  <c r="F25" i="16"/>
  <c r="G25" i="16"/>
  <c r="H25" i="16"/>
  <c r="I25" i="16"/>
  <c r="J25" i="16"/>
  <c r="K25" i="16"/>
  <c r="L25" i="16"/>
  <c r="M25" i="16"/>
  <c r="N25" i="16"/>
  <c r="O25" i="16"/>
  <c r="P25" i="16"/>
  <c r="Q25" i="16"/>
  <c r="R25" i="16"/>
  <c r="S25" i="16"/>
  <c r="T25" i="16"/>
  <c r="U25" i="16"/>
  <c r="V25" i="16"/>
  <c r="W25" i="16"/>
  <c r="X25" i="16"/>
  <c r="Y25" i="16"/>
  <c r="Z25" i="16"/>
  <c r="AA25" i="16"/>
  <c r="AB25" i="16"/>
  <c r="AC25" i="16"/>
  <c r="AD25" i="16"/>
  <c r="AE25" i="16"/>
  <c r="AF25" i="16"/>
  <c r="B26" i="16"/>
  <c r="C26" i="16"/>
  <c r="D26" i="16"/>
  <c r="E26" i="16"/>
  <c r="F26" i="16"/>
  <c r="G26" i="16"/>
  <c r="H26" i="16"/>
  <c r="I26" i="16"/>
  <c r="J26" i="16"/>
  <c r="K26" i="16"/>
  <c r="L26" i="16"/>
  <c r="M26" i="16"/>
  <c r="N26" i="16"/>
  <c r="O26" i="16"/>
  <c r="P26" i="16"/>
  <c r="Q26" i="16"/>
  <c r="R26" i="16"/>
  <c r="S26" i="16"/>
  <c r="T26" i="16"/>
  <c r="U26" i="16"/>
  <c r="V26" i="16"/>
  <c r="W26" i="16"/>
  <c r="X26" i="16"/>
  <c r="Y26" i="16"/>
  <c r="Z26" i="16"/>
  <c r="AA26" i="16"/>
  <c r="AB26" i="16"/>
  <c r="AC26" i="16"/>
  <c r="AD26" i="16"/>
  <c r="AE26" i="16"/>
  <c r="AF26" i="16"/>
  <c r="B27" i="16"/>
  <c r="C27" i="16"/>
  <c r="D27" i="16"/>
  <c r="E27" i="16"/>
  <c r="F27" i="16"/>
  <c r="G27" i="16"/>
  <c r="H27" i="16"/>
  <c r="I27" i="16"/>
  <c r="J27" i="16"/>
  <c r="K27" i="16"/>
  <c r="L27" i="16"/>
  <c r="M27" i="16"/>
  <c r="N27" i="16"/>
  <c r="O27" i="16"/>
  <c r="P27" i="16"/>
  <c r="Q27" i="16"/>
  <c r="R27" i="16"/>
  <c r="S27" i="16"/>
  <c r="T27" i="16"/>
  <c r="U27" i="16"/>
  <c r="V27" i="16"/>
  <c r="W27" i="16"/>
  <c r="X27" i="16"/>
  <c r="Y27" i="16"/>
  <c r="Z27" i="16"/>
  <c r="AA27" i="16"/>
  <c r="AB27" i="16"/>
  <c r="AC27" i="16"/>
  <c r="AD27" i="16"/>
  <c r="AE27" i="16"/>
  <c r="AF27" i="16"/>
  <c r="B28" i="16"/>
  <c r="C28" i="16"/>
  <c r="D28" i="16"/>
  <c r="E28" i="16"/>
  <c r="F28" i="16"/>
  <c r="G28" i="16"/>
  <c r="H28" i="16"/>
  <c r="I28" i="16"/>
  <c r="J28" i="16"/>
  <c r="K28" i="16"/>
  <c r="L28" i="16"/>
  <c r="M28" i="16"/>
  <c r="N28" i="16"/>
  <c r="O28" i="16"/>
  <c r="P28" i="16"/>
  <c r="Q28" i="16"/>
  <c r="R28" i="16"/>
  <c r="S28" i="16"/>
  <c r="T28" i="16"/>
  <c r="U28" i="16"/>
  <c r="V28" i="16"/>
  <c r="W28" i="16"/>
  <c r="X28" i="16"/>
  <c r="Y28" i="16"/>
  <c r="Z28" i="16"/>
  <c r="AA28" i="16"/>
  <c r="AB28" i="16"/>
  <c r="AC28" i="16"/>
  <c r="AD28" i="16"/>
  <c r="AE28" i="16"/>
  <c r="AF28" i="16"/>
  <c r="B29" i="16"/>
  <c r="C29" i="16"/>
  <c r="D29" i="16"/>
  <c r="E29" i="16"/>
  <c r="F29" i="16"/>
  <c r="G29" i="16"/>
  <c r="H29" i="16"/>
  <c r="I29" i="16"/>
  <c r="J29" i="16"/>
  <c r="K29" i="16"/>
  <c r="L29" i="16"/>
  <c r="M29" i="16"/>
  <c r="N29" i="16"/>
  <c r="O29" i="16"/>
  <c r="P29" i="16"/>
  <c r="Q29" i="16"/>
  <c r="R29" i="16"/>
  <c r="S29" i="16"/>
  <c r="T29" i="16"/>
  <c r="U29" i="16"/>
  <c r="V29" i="16"/>
  <c r="W29" i="16"/>
  <c r="X29" i="16"/>
  <c r="Y29" i="16"/>
  <c r="Z29" i="16"/>
  <c r="AA29" i="16"/>
  <c r="AB29" i="16"/>
  <c r="AC29" i="16"/>
  <c r="AD29" i="16"/>
  <c r="AE29" i="16"/>
  <c r="AF29" i="16"/>
  <c r="B30" i="16"/>
  <c r="C30" i="16"/>
  <c r="D30" i="16"/>
  <c r="E30" i="16"/>
  <c r="F30" i="16"/>
  <c r="G30" i="16"/>
  <c r="H30" i="16"/>
  <c r="I30" i="16"/>
  <c r="J30" i="16"/>
  <c r="K30" i="16"/>
  <c r="L30" i="16"/>
  <c r="M30" i="16"/>
  <c r="N30" i="16"/>
  <c r="O30" i="16"/>
  <c r="P30" i="16"/>
  <c r="Q30" i="16"/>
  <c r="R30" i="16"/>
  <c r="S30" i="16"/>
  <c r="T30" i="16"/>
  <c r="U30" i="16"/>
  <c r="V30" i="16"/>
  <c r="W30" i="16"/>
  <c r="X30" i="16"/>
  <c r="Y30" i="16"/>
  <c r="Z30" i="16"/>
  <c r="AA30" i="16"/>
  <c r="AB30" i="16"/>
  <c r="AC30" i="16"/>
  <c r="AD30" i="16"/>
  <c r="AE30" i="16"/>
  <c r="AF30" i="16"/>
  <c r="B31" i="16"/>
  <c r="C31" i="16"/>
  <c r="D31" i="16"/>
  <c r="E31" i="16"/>
  <c r="F31" i="16"/>
  <c r="G31" i="16"/>
  <c r="H31" i="16"/>
  <c r="I31" i="16"/>
  <c r="J31" i="16"/>
  <c r="K31" i="16"/>
  <c r="L31" i="16"/>
  <c r="M31" i="16"/>
  <c r="N31" i="16"/>
  <c r="O31" i="16"/>
  <c r="P31" i="16"/>
  <c r="Q31" i="16"/>
  <c r="R31" i="16"/>
  <c r="S31" i="16"/>
  <c r="T31" i="16"/>
  <c r="U31" i="16"/>
  <c r="V31" i="16"/>
  <c r="W31" i="16"/>
  <c r="X31" i="16"/>
  <c r="Y31" i="16"/>
  <c r="Z31" i="16"/>
  <c r="AA31" i="16"/>
  <c r="AB31" i="16"/>
  <c r="AC31" i="16"/>
  <c r="AD31" i="16"/>
  <c r="AE31" i="16"/>
  <c r="AF31" i="16"/>
  <c r="B32" i="16"/>
  <c r="C32" i="16"/>
  <c r="D32" i="16"/>
  <c r="E32" i="16"/>
  <c r="F32" i="16"/>
  <c r="G32" i="16"/>
  <c r="H32" i="16"/>
  <c r="I32" i="16"/>
  <c r="J32" i="16"/>
  <c r="K32" i="16"/>
  <c r="L32" i="16"/>
  <c r="M32" i="16"/>
  <c r="N32" i="16"/>
  <c r="O32" i="16"/>
  <c r="P32" i="16"/>
  <c r="Q32" i="16"/>
  <c r="R32" i="16"/>
  <c r="S32" i="16"/>
  <c r="T32" i="16"/>
  <c r="U32" i="16"/>
  <c r="V32" i="16"/>
  <c r="W32" i="16"/>
  <c r="X32" i="16"/>
  <c r="Y32" i="16"/>
  <c r="Z32" i="16"/>
  <c r="AA32" i="16"/>
  <c r="AB32" i="16"/>
  <c r="AC32" i="16"/>
  <c r="AD32" i="16"/>
  <c r="AE32" i="16"/>
  <c r="AF32" i="16"/>
  <c r="B33" i="16"/>
  <c r="C33" i="16"/>
  <c r="D33" i="16"/>
  <c r="E33" i="16"/>
  <c r="F33" i="16"/>
  <c r="G33" i="16"/>
  <c r="H33" i="16"/>
  <c r="I33" i="16"/>
  <c r="J33" i="16"/>
  <c r="K33" i="16"/>
  <c r="L33" i="16"/>
  <c r="M33" i="16"/>
  <c r="N33" i="16"/>
  <c r="O33" i="16"/>
  <c r="P33" i="16"/>
  <c r="Q33" i="16"/>
  <c r="R33" i="16"/>
  <c r="S33" i="16"/>
  <c r="T33" i="16"/>
  <c r="U33" i="16"/>
  <c r="V33" i="16"/>
  <c r="W33" i="16"/>
  <c r="X33" i="16"/>
  <c r="Y33" i="16"/>
  <c r="Z33" i="16"/>
  <c r="AA33" i="16"/>
  <c r="AB33" i="16"/>
  <c r="AC33" i="16"/>
  <c r="AD33" i="16"/>
  <c r="AE33" i="16"/>
  <c r="AF33" i="16"/>
  <c r="B34" i="16"/>
  <c r="C34" i="16"/>
  <c r="D34" i="16"/>
  <c r="E34" i="16"/>
  <c r="F34" i="16"/>
  <c r="G34" i="16"/>
  <c r="H34" i="16"/>
  <c r="I34" i="16"/>
  <c r="J34" i="16"/>
  <c r="K34" i="16"/>
  <c r="L34" i="16"/>
  <c r="M34" i="16"/>
  <c r="N34" i="16"/>
  <c r="O34" i="16"/>
  <c r="P34" i="16"/>
  <c r="Q34" i="16"/>
  <c r="R34" i="16"/>
  <c r="S34" i="16"/>
  <c r="T34" i="16"/>
  <c r="U34" i="16"/>
  <c r="V34" i="16"/>
  <c r="W34" i="16"/>
  <c r="X34" i="16"/>
  <c r="Y34" i="16"/>
  <c r="Z34" i="16"/>
  <c r="AA34" i="16"/>
  <c r="AB34" i="16"/>
  <c r="AC34" i="16"/>
  <c r="AD34" i="16"/>
  <c r="AE34" i="16"/>
  <c r="AF34" i="16"/>
  <c r="B35" i="16"/>
  <c r="C35" i="16"/>
  <c r="D35" i="16"/>
  <c r="E35" i="16"/>
  <c r="F35" i="16"/>
  <c r="G35" i="16"/>
  <c r="H35" i="16"/>
  <c r="I35" i="16"/>
  <c r="J35" i="16"/>
  <c r="K35" i="16"/>
  <c r="L35" i="16"/>
  <c r="M35" i="16"/>
  <c r="N35" i="16"/>
  <c r="O35" i="16"/>
  <c r="P35" i="16"/>
  <c r="Q35" i="16"/>
  <c r="R35" i="16"/>
  <c r="S35" i="16"/>
  <c r="T35" i="16"/>
  <c r="U35" i="16"/>
  <c r="V35" i="16"/>
  <c r="W35" i="16"/>
  <c r="X35" i="16"/>
  <c r="Y35" i="16"/>
  <c r="Z35" i="16"/>
  <c r="AA35" i="16"/>
  <c r="AB35" i="16"/>
  <c r="AC35" i="16"/>
  <c r="AD35" i="16"/>
  <c r="AE35" i="16"/>
  <c r="AF35" i="16"/>
  <c r="B36" i="16"/>
  <c r="C36" i="16"/>
  <c r="D36" i="16"/>
  <c r="E36" i="16"/>
  <c r="F36" i="16"/>
  <c r="G36" i="16"/>
  <c r="H36" i="16"/>
  <c r="I36" i="16"/>
  <c r="J36" i="16"/>
  <c r="K36" i="16"/>
  <c r="L36" i="16"/>
  <c r="M36" i="16"/>
  <c r="N36" i="16"/>
  <c r="O36" i="16"/>
  <c r="P36" i="16"/>
  <c r="Q36" i="16"/>
  <c r="R36" i="16"/>
  <c r="S36" i="16"/>
  <c r="T36" i="16"/>
  <c r="U36" i="16"/>
  <c r="V36" i="16"/>
  <c r="W36" i="16"/>
  <c r="X36" i="16"/>
  <c r="Y36" i="16"/>
  <c r="Z36" i="16"/>
  <c r="AA36" i="16"/>
  <c r="AB36" i="16"/>
  <c r="AC36" i="16"/>
  <c r="AD36" i="16"/>
  <c r="AE36" i="16"/>
  <c r="AF36" i="16"/>
  <c r="B37" i="16"/>
  <c r="C37" i="16"/>
  <c r="D37" i="16"/>
  <c r="E37" i="16"/>
  <c r="F37" i="16"/>
  <c r="G37" i="16"/>
  <c r="H37" i="16"/>
  <c r="I37" i="16"/>
  <c r="J37" i="16"/>
  <c r="K37" i="16"/>
  <c r="L37" i="16"/>
  <c r="M37" i="16"/>
  <c r="N37" i="16"/>
  <c r="O37" i="16"/>
  <c r="P37" i="16"/>
  <c r="Q37" i="16"/>
  <c r="R37" i="16"/>
  <c r="S37" i="16"/>
  <c r="T37" i="16"/>
  <c r="U37" i="16"/>
  <c r="V37" i="16"/>
  <c r="W37" i="16"/>
  <c r="X37" i="16"/>
  <c r="Y37" i="16"/>
  <c r="Z37" i="16"/>
  <c r="AA37" i="16"/>
  <c r="AB37" i="16"/>
  <c r="AC37" i="16"/>
  <c r="AD37" i="16"/>
  <c r="AE37" i="16"/>
  <c r="AF37" i="16"/>
  <c r="B38" i="16"/>
  <c r="C38" i="16"/>
  <c r="D38" i="16"/>
  <c r="E38" i="16"/>
  <c r="F38" i="16"/>
  <c r="G38" i="16"/>
  <c r="H38" i="16"/>
  <c r="I38" i="16"/>
  <c r="J38" i="16"/>
  <c r="K38" i="16"/>
  <c r="L38" i="16"/>
  <c r="M38" i="16"/>
  <c r="N38" i="16"/>
  <c r="O38" i="16"/>
  <c r="P38" i="16"/>
  <c r="Q38" i="16"/>
  <c r="R38" i="16"/>
  <c r="S38" i="16"/>
  <c r="T38" i="16"/>
  <c r="U38" i="16"/>
  <c r="V38" i="16"/>
  <c r="W38" i="16"/>
  <c r="X38" i="16"/>
  <c r="Y38" i="16"/>
  <c r="Z38" i="16"/>
  <c r="AA38" i="16"/>
  <c r="AB38" i="16"/>
  <c r="AC38" i="16"/>
  <c r="AD38" i="16"/>
  <c r="AE38" i="16"/>
  <c r="AF38" i="16"/>
  <c r="B39" i="16"/>
  <c r="C39" i="16"/>
  <c r="D39" i="16"/>
  <c r="E39" i="16"/>
  <c r="F39" i="16"/>
  <c r="G39" i="16"/>
  <c r="H39" i="16"/>
  <c r="I39" i="16"/>
  <c r="J39" i="16"/>
  <c r="K39" i="16"/>
  <c r="L39" i="16"/>
  <c r="M39" i="16"/>
  <c r="N39" i="16"/>
  <c r="O39" i="16"/>
  <c r="P39" i="16"/>
  <c r="Q39" i="16"/>
  <c r="R39" i="16"/>
  <c r="S39" i="16"/>
  <c r="T39" i="16"/>
  <c r="U39" i="16"/>
  <c r="V39" i="16"/>
  <c r="W39" i="16"/>
  <c r="X39" i="16"/>
  <c r="Y39" i="16"/>
  <c r="Z39" i="16"/>
  <c r="AA39" i="16"/>
  <c r="AB39" i="16"/>
  <c r="AC39" i="16"/>
  <c r="AD39" i="16"/>
  <c r="AE39" i="16"/>
  <c r="AF39" i="16"/>
  <c r="B40" i="16"/>
  <c r="C40" i="16"/>
  <c r="D40" i="16"/>
  <c r="E40" i="16"/>
  <c r="F40" i="16"/>
  <c r="G40" i="16"/>
  <c r="H40" i="16"/>
  <c r="I40" i="16"/>
  <c r="J40" i="16"/>
  <c r="K40" i="16"/>
  <c r="L40" i="16"/>
  <c r="M40" i="16"/>
  <c r="N40" i="16"/>
  <c r="O40" i="16"/>
  <c r="P40" i="16"/>
  <c r="Q40" i="16"/>
  <c r="R40" i="16"/>
  <c r="S40" i="16"/>
  <c r="T40" i="16"/>
  <c r="U40" i="16"/>
  <c r="V40" i="16"/>
  <c r="W40" i="16"/>
  <c r="X40" i="16"/>
  <c r="Y40" i="16"/>
  <c r="Z40" i="16"/>
  <c r="AA40" i="16"/>
  <c r="AB40" i="16"/>
  <c r="AC40" i="16"/>
  <c r="AD40" i="16"/>
  <c r="AE40" i="16"/>
  <c r="AF40" i="16"/>
  <c r="B41" i="16"/>
  <c r="C41" i="16"/>
  <c r="D41" i="16"/>
  <c r="E41" i="16"/>
  <c r="F41" i="16"/>
  <c r="G41" i="16"/>
  <c r="H41" i="16"/>
  <c r="I41" i="16"/>
  <c r="J41" i="16"/>
  <c r="K41" i="16"/>
  <c r="L41" i="16"/>
  <c r="M41" i="16"/>
  <c r="N41" i="16"/>
  <c r="O41" i="16"/>
  <c r="P41" i="16"/>
  <c r="Q41" i="16"/>
  <c r="R41" i="16"/>
  <c r="S41" i="16"/>
  <c r="T41" i="16"/>
  <c r="U41" i="16"/>
  <c r="V41" i="16"/>
  <c r="W41" i="16"/>
  <c r="X41" i="16"/>
  <c r="Y41" i="16"/>
  <c r="Z41" i="16"/>
  <c r="AA41" i="16"/>
  <c r="AB41" i="16"/>
  <c r="AC41" i="16"/>
  <c r="AD41" i="16"/>
  <c r="AE41" i="16"/>
  <c r="AF41" i="16"/>
  <c r="B42" i="16"/>
  <c r="C42" i="16"/>
  <c r="D42" i="16"/>
  <c r="E42" i="16"/>
  <c r="F42" i="16"/>
  <c r="G42" i="16"/>
  <c r="H42" i="16"/>
  <c r="I42" i="16"/>
  <c r="J42" i="16"/>
  <c r="K42" i="16"/>
  <c r="L42" i="16"/>
  <c r="M42" i="16"/>
  <c r="N42" i="16"/>
  <c r="O42" i="16"/>
  <c r="P42" i="16"/>
  <c r="Q42" i="16"/>
  <c r="R42" i="16"/>
  <c r="S42" i="16"/>
  <c r="T42" i="16"/>
  <c r="U42" i="16"/>
  <c r="V42" i="16"/>
  <c r="W42" i="16"/>
  <c r="X42" i="16"/>
  <c r="Y42" i="16"/>
  <c r="Z42" i="16"/>
  <c r="AA42" i="16"/>
  <c r="AB42" i="16"/>
  <c r="AC42" i="16"/>
  <c r="AD42" i="16"/>
  <c r="AE42" i="16"/>
  <c r="AF42" i="16"/>
  <c r="B43" i="16"/>
  <c r="C43" i="16"/>
  <c r="D43" i="16"/>
  <c r="E43" i="16"/>
  <c r="F43" i="16"/>
  <c r="G43" i="16"/>
  <c r="H43" i="16"/>
  <c r="I43" i="16"/>
  <c r="J43" i="16"/>
  <c r="K43" i="16"/>
  <c r="L43" i="16"/>
  <c r="M43" i="16"/>
  <c r="N43" i="16"/>
  <c r="O43" i="16"/>
  <c r="P43" i="16"/>
  <c r="Q43" i="16"/>
  <c r="R43" i="16"/>
  <c r="S43" i="16"/>
  <c r="T43" i="16"/>
  <c r="U43" i="16"/>
  <c r="V43" i="16"/>
  <c r="W43" i="16"/>
  <c r="X43" i="16"/>
  <c r="Y43" i="16"/>
  <c r="Z43" i="16"/>
  <c r="AA43" i="16"/>
  <c r="AB43" i="16"/>
  <c r="AC43" i="16"/>
  <c r="AD43" i="16"/>
  <c r="AE43" i="16"/>
  <c r="AF43" i="16"/>
  <c r="B44" i="16"/>
  <c r="C44" i="16"/>
  <c r="D44" i="16"/>
  <c r="E44" i="16"/>
  <c r="F44" i="16"/>
  <c r="G44" i="16"/>
  <c r="H44" i="16"/>
  <c r="I44" i="16"/>
  <c r="J44" i="16"/>
  <c r="K44" i="16"/>
  <c r="L44" i="16"/>
  <c r="M44" i="16"/>
  <c r="N44" i="16"/>
  <c r="O44" i="16"/>
  <c r="P44" i="16"/>
  <c r="Q44" i="16"/>
  <c r="R44" i="16"/>
  <c r="S44" i="16"/>
  <c r="T44" i="16"/>
  <c r="U44" i="16"/>
  <c r="V44" i="16"/>
  <c r="W44" i="16"/>
  <c r="X44" i="16"/>
  <c r="Y44" i="16"/>
  <c r="Z44" i="16"/>
  <c r="AA44" i="16"/>
  <c r="AB44" i="16"/>
  <c r="AC44" i="16"/>
  <c r="AD44" i="16"/>
  <c r="AE44" i="16"/>
  <c r="AF44" i="16"/>
  <c r="B45" i="16"/>
  <c r="C45" i="16"/>
  <c r="D45" i="16"/>
  <c r="E45" i="16"/>
  <c r="F45" i="16"/>
  <c r="G45" i="16"/>
  <c r="H45" i="16"/>
  <c r="I45" i="16"/>
  <c r="J45" i="16"/>
  <c r="K45" i="16"/>
  <c r="L45" i="16"/>
  <c r="M45" i="16"/>
  <c r="N45" i="16"/>
  <c r="O45" i="16"/>
  <c r="P45" i="16"/>
  <c r="Q45" i="16"/>
  <c r="R45" i="16"/>
  <c r="S45" i="16"/>
  <c r="T45" i="16"/>
  <c r="U45" i="16"/>
  <c r="V45" i="16"/>
  <c r="W45" i="16"/>
  <c r="X45" i="16"/>
  <c r="Y45" i="16"/>
  <c r="Z45" i="16"/>
  <c r="AA45" i="16"/>
  <c r="AB45" i="16"/>
  <c r="AC45" i="16"/>
  <c r="AD45" i="16"/>
  <c r="AE45" i="16"/>
  <c r="AF45" i="16"/>
  <c r="B46" i="16"/>
  <c r="C46" i="16"/>
  <c r="D46" i="16"/>
  <c r="E46" i="16"/>
  <c r="F46" i="16"/>
  <c r="G46" i="16"/>
  <c r="H46" i="16"/>
  <c r="I46" i="16"/>
  <c r="J46" i="16"/>
  <c r="K46" i="16"/>
  <c r="L46" i="16"/>
  <c r="M46" i="16"/>
  <c r="N46" i="16"/>
  <c r="O46" i="16"/>
  <c r="P46" i="16"/>
  <c r="Q46" i="16"/>
  <c r="R46" i="16"/>
  <c r="S46" i="16"/>
  <c r="T46" i="16"/>
  <c r="U46" i="16"/>
  <c r="V46" i="16"/>
  <c r="W46" i="16"/>
  <c r="X46" i="16"/>
  <c r="Y46" i="16"/>
  <c r="Z46" i="16"/>
  <c r="AA46" i="16"/>
  <c r="AB46" i="16"/>
  <c r="AC46" i="16"/>
  <c r="AD46" i="16"/>
  <c r="AE46" i="16"/>
  <c r="AF46" i="16"/>
  <c r="B47" i="16"/>
  <c r="C47" i="16"/>
  <c r="D47" i="16"/>
  <c r="E47" i="16"/>
  <c r="F47" i="16"/>
  <c r="G47" i="16"/>
  <c r="H47" i="16"/>
  <c r="I47" i="16"/>
  <c r="J47" i="16"/>
  <c r="K47" i="16"/>
  <c r="L47" i="16"/>
  <c r="M47" i="16"/>
  <c r="N47" i="16"/>
  <c r="O47" i="16"/>
  <c r="P47" i="16"/>
  <c r="Q47" i="16"/>
  <c r="R47" i="16"/>
  <c r="S47" i="16"/>
  <c r="T47" i="16"/>
  <c r="U47" i="16"/>
  <c r="V47" i="16"/>
  <c r="W47" i="16"/>
  <c r="X47" i="16"/>
  <c r="Y47" i="16"/>
  <c r="Z47" i="16"/>
  <c r="AA47" i="16"/>
  <c r="AB47" i="16"/>
  <c r="AC47" i="16"/>
  <c r="AD47" i="16"/>
  <c r="AE47" i="16"/>
  <c r="AF47" i="16"/>
  <c r="B48" i="16"/>
  <c r="C48" i="16"/>
  <c r="D48" i="16"/>
  <c r="E48" i="16"/>
  <c r="F48" i="16"/>
  <c r="G48" i="16"/>
  <c r="H48" i="16"/>
  <c r="I48" i="16"/>
  <c r="J48" i="16"/>
  <c r="K48" i="16"/>
  <c r="L48" i="16"/>
  <c r="M48" i="16"/>
  <c r="N48" i="16"/>
  <c r="O48" i="16"/>
  <c r="P48" i="16"/>
  <c r="Q48" i="16"/>
  <c r="R48" i="16"/>
  <c r="S48" i="16"/>
  <c r="T48" i="16"/>
  <c r="U48" i="16"/>
  <c r="V48" i="16"/>
  <c r="W48" i="16"/>
  <c r="X48" i="16"/>
  <c r="Y48" i="16"/>
  <c r="Z48" i="16"/>
  <c r="AA48" i="16"/>
  <c r="AB48" i="16"/>
  <c r="AC48" i="16"/>
  <c r="AD48" i="16"/>
  <c r="AE48" i="16"/>
  <c r="AF48" i="16"/>
  <c r="B49" i="16"/>
  <c r="C49" i="16"/>
  <c r="D49" i="16"/>
  <c r="E49" i="16"/>
  <c r="F49" i="16"/>
  <c r="G49" i="16"/>
  <c r="H49" i="16"/>
  <c r="I49" i="16"/>
  <c r="J49" i="16"/>
  <c r="K49" i="16"/>
  <c r="L49" i="16"/>
  <c r="M49" i="16"/>
  <c r="N49" i="16"/>
  <c r="O49" i="16"/>
  <c r="P49" i="16"/>
  <c r="Q49" i="16"/>
  <c r="R49" i="16"/>
  <c r="S49" i="16"/>
  <c r="T49" i="16"/>
  <c r="U49" i="16"/>
  <c r="V49" i="16"/>
  <c r="W49" i="16"/>
  <c r="X49" i="16"/>
  <c r="Y49" i="16"/>
  <c r="Z49" i="16"/>
  <c r="AA49" i="16"/>
  <c r="AB49" i="16"/>
  <c r="AC49" i="16"/>
  <c r="AD49" i="16"/>
  <c r="AE49" i="16"/>
  <c r="AF49" i="16"/>
  <c r="B50" i="16"/>
  <c r="C50" i="16"/>
  <c r="D50" i="16"/>
  <c r="E50" i="16"/>
  <c r="F50" i="16"/>
  <c r="G50" i="16"/>
  <c r="H50" i="16"/>
  <c r="I50" i="16"/>
  <c r="J50" i="16"/>
  <c r="K50" i="16"/>
  <c r="L50" i="16"/>
  <c r="M50" i="16"/>
  <c r="N50" i="16"/>
  <c r="O50" i="16"/>
  <c r="P50" i="16"/>
  <c r="Q50" i="16"/>
  <c r="R50" i="16"/>
  <c r="S50" i="16"/>
  <c r="T50" i="16"/>
  <c r="U50" i="16"/>
  <c r="V50" i="16"/>
  <c r="W50" i="16"/>
  <c r="X50" i="16"/>
  <c r="Y50" i="16"/>
  <c r="Z50" i="16"/>
  <c r="AA50" i="16"/>
  <c r="AB50" i="16"/>
  <c r="AC50" i="16"/>
  <c r="AD50" i="16"/>
  <c r="AE50" i="16"/>
  <c r="AF50" i="16"/>
  <c r="B51" i="16"/>
  <c r="C51" i="16"/>
  <c r="D51" i="16"/>
  <c r="E51" i="16"/>
  <c r="F51" i="16"/>
  <c r="G51" i="16"/>
  <c r="H51" i="16"/>
  <c r="I51" i="16"/>
  <c r="J51" i="16"/>
  <c r="K51" i="16"/>
  <c r="L51" i="16"/>
  <c r="M51" i="16"/>
  <c r="N51" i="16"/>
  <c r="O51" i="16"/>
  <c r="P51" i="16"/>
  <c r="Q51" i="16"/>
  <c r="R51" i="16"/>
  <c r="S51" i="16"/>
  <c r="T51" i="16"/>
  <c r="U51" i="16"/>
  <c r="V51" i="16"/>
  <c r="W51" i="16"/>
  <c r="X51" i="16"/>
  <c r="Y51" i="16"/>
  <c r="Z51" i="16"/>
  <c r="AA51" i="16"/>
  <c r="AB51" i="16"/>
  <c r="AC51" i="16"/>
  <c r="AD51" i="16"/>
  <c r="AE51" i="16"/>
  <c r="AF51" i="16"/>
  <c r="B52" i="16"/>
  <c r="C52" i="16"/>
  <c r="D52" i="16"/>
  <c r="E52" i="16"/>
  <c r="F52" i="16"/>
  <c r="G52" i="16"/>
  <c r="H52" i="16"/>
  <c r="I52" i="16"/>
  <c r="J52" i="16"/>
  <c r="K52" i="16"/>
  <c r="L52" i="16"/>
  <c r="M52" i="16"/>
  <c r="N52" i="16"/>
  <c r="O52" i="16"/>
  <c r="P52" i="16"/>
  <c r="Q52" i="16"/>
  <c r="R52" i="16"/>
  <c r="S52" i="16"/>
  <c r="T52" i="16"/>
  <c r="U52" i="16"/>
  <c r="V52" i="16"/>
  <c r="W52" i="16"/>
  <c r="X52" i="16"/>
  <c r="Y52" i="16"/>
  <c r="Z52" i="16"/>
  <c r="AA52" i="16"/>
  <c r="AB52" i="16"/>
  <c r="AC52" i="16"/>
  <c r="AD52" i="16"/>
  <c r="AE52" i="16"/>
  <c r="AF52" i="16"/>
  <c r="B53" i="16"/>
  <c r="C53" i="16"/>
  <c r="D53" i="16"/>
  <c r="E53" i="16"/>
  <c r="F53" i="16"/>
  <c r="G53" i="16"/>
  <c r="H53" i="16"/>
  <c r="I53" i="16"/>
  <c r="J53" i="16"/>
  <c r="K53" i="16"/>
  <c r="L53" i="16"/>
  <c r="M53" i="16"/>
  <c r="N53" i="16"/>
  <c r="O53" i="16"/>
  <c r="P53" i="16"/>
  <c r="Q53" i="16"/>
  <c r="R53" i="16"/>
  <c r="S53" i="16"/>
  <c r="T53" i="16"/>
  <c r="U53" i="16"/>
  <c r="V53" i="16"/>
  <c r="W53" i="16"/>
  <c r="X53" i="16"/>
  <c r="Y53" i="16"/>
  <c r="Z53" i="16"/>
  <c r="AA53" i="16"/>
  <c r="AB53" i="16"/>
  <c r="AC53" i="16"/>
  <c r="AD53" i="16"/>
  <c r="AE53" i="16"/>
  <c r="AF53" i="16"/>
  <c r="B54" i="16"/>
  <c r="C54" i="16"/>
  <c r="D54" i="16"/>
  <c r="E54" i="16"/>
  <c r="F54" i="16"/>
  <c r="G54" i="16"/>
  <c r="H54" i="16"/>
  <c r="I54" i="16"/>
  <c r="J54" i="16"/>
  <c r="K54" i="16"/>
  <c r="L54" i="16"/>
  <c r="M54" i="16"/>
  <c r="N54" i="16"/>
  <c r="O54" i="16"/>
  <c r="P54" i="16"/>
  <c r="Q54" i="16"/>
  <c r="R54" i="16"/>
  <c r="S54" i="16"/>
  <c r="T54" i="16"/>
  <c r="U54" i="16"/>
  <c r="V54" i="16"/>
  <c r="W54" i="16"/>
  <c r="X54" i="16"/>
  <c r="Y54" i="16"/>
  <c r="Z54" i="16"/>
  <c r="AA54" i="16"/>
  <c r="AB54" i="16"/>
  <c r="AC54" i="16"/>
  <c r="AD54" i="16"/>
  <c r="AE54" i="16"/>
  <c r="AF54" i="16"/>
  <c r="B55" i="16"/>
  <c r="C55" i="16"/>
  <c r="D55" i="16"/>
  <c r="E55" i="16"/>
  <c r="F55" i="16"/>
  <c r="G55" i="16"/>
  <c r="H55" i="16"/>
  <c r="I55" i="16"/>
  <c r="J55" i="16"/>
  <c r="K55" i="16"/>
  <c r="L55" i="16"/>
  <c r="M55" i="16"/>
  <c r="N55" i="16"/>
  <c r="O55" i="16"/>
  <c r="P55" i="16"/>
  <c r="Q55" i="16"/>
  <c r="R55" i="16"/>
  <c r="S55" i="16"/>
  <c r="T55" i="16"/>
  <c r="U55" i="16"/>
  <c r="V55" i="16"/>
  <c r="W55" i="16"/>
  <c r="X55" i="16"/>
  <c r="Y55" i="16"/>
  <c r="Z55" i="16"/>
  <c r="AA55" i="16"/>
  <c r="AB55" i="16"/>
  <c r="AC55" i="16"/>
  <c r="AD55" i="16"/>
  <c r="AE55" i="16"/>
  <c r="AF55" i="16"/>
  <c r="B56" i="16"/>
  <c r="C56" i="16"/>
  <c r="D56" i="16"/>
  <c r="E56" i="16"/>
  <c r="F56" i="16"/>
  <c r="G56" i="16"/>
  <c r="H56" i="16"/>
  <c r="I56" i="16"/>
  <c r="J56" i="16"/>
  <c r="K56" i="16"/>
  <c r="L56" i="16"/>
  <c r="M56" i="16"/>
  <c r="N56" i="16"/>
  <c r="O56" i="16"/>
  <c r="P56" i="16"/>
  <c r="Q56" i="16"/>
  <c r="R56" i="16"/>
  <c r="S56" i="16"/>
  <c r="T56" i="16"/>
  <c r="U56" i="16"/>
  <c r="V56" i="16"/>
  <c r="W56" i="16"/>
  <c r="X56" i="16"/>
  <c r="Y56" i="16"/>
  <c r="Z56" i="16"/>
  <c r="AA56" i="16"/>
  <c r="AB56" i="16"/>
  <c r="AC56" i="16"/>
  <c r="AD56" i="16"/>
  <c r="AE56" i="16"/>
  <c r="AF56" i="16"/>
  <c r="B57" i="16"/>
  <c r="C57" i="16"/>
  <c r="D57" i="16"/>
  <c r="E57" i="16"/>
  <c r="F57" i="16"/>
  <c r="G57" i="16"/>
  <c r="H57" i="16"/>
  <c r="I57" i="16"/>
  <c r="J57" i="16"/>
  <c r="K57" i="16"/>
  <c r="L57" i="16"/>
  <c r="M57" i="16"/>
  <c r="N57" i="16"/>
  <c r="O57" i="16"/>
  <c r="P57" i="16"/>
  <c r="Q57" i="16"/>
  <c r="R57" i="16"/>
  <c r="S57" i="16"/>
  <c r="T57" i="16"/>
  <c r="U57" i="16"/>
  <c r="V57" i="16"/>
  <c r="W57" i="16"/>
  <c r="X57" i="16"/>
  <c r="Y57" i="16"/>
  <c r="Z57" i="16"/>
  <c r="AA57" i="16"/>
  <c r="AB57" i="16"/>
  <c r="AC57" i="16"/>
  <c r="AD57" i="16"/>
  <c r="AE57" i="16"/>
  <c r="AF57" i="16"/>
  <c r="B58" i="16"/>
  <c r="C58" i="16"/>
  <c r="D58" i="16"/>
  <c r="E58" i="16"/>
  <c r="F58" i="16"/>
  <c r="G58" i="16"/>
  <c r="H58" i="16"/>
  <c r="I58" i="16"/>
  <c r="J58" i="16"/>
  <c r="K58" i="16"/>
  <c r="L58" i="16"/>
  <c r="M58" i="16"/>
  <c r="N58" i="16"/>
  <c r="O58" i="16"/>
  <c r="P58" i="16"/>
  <c r="Q58" i="16"/>
  <c r="R58" i="16"/>
  <c r="S58" i="16"/>
  <c r="T58" i="16"/>
  <c r="U58" i="16"/>
  <c r="V58" i="16"/>
  <c r="W58" i="16"/>
  <c r="X58" i="16"/>
  <c r="Y58" i="16"/>
  <c r="Z58" i="16"/>
  <c r="AA58" i="16"/>
  <c r="AB58" i="16"/>
  <c r="AC58" i="16"/>
  <c r="AD58" i="16"/>
  <c r="AE58" i="16"/>
  <c r="AF58" i="16"/>
  <c r="B59" i="16"/>
  <c r="C59" i="16"/>
  <c r="D59" i="16"/>
  <c r="E59" i="16"/>
  <c r="F59" i="16"/>
  <c r="G59" i="16"/>
  <c r="H59" i="16"/>
  <c r="I59" i="16"/>
  <c r="J59" i="16"/>
  <c r="K59" i="16"/>
  <c r="L59" i="16"/>
  <c r="M59" i="16"/>
  <c r="N59" i="16"/>
  <c r="O59" i="16"/>
  <c r="P59" i="16"/>
  <c r="Q59" i="16"/>
  <c r="R59" i="16"/>
  <c r="S59" i="16"/>
  <c r="T59" i="16"/>
  <c r="U59" i="16"/>
  <c r="V59" i="16"/>
  <c r="W59" i="16"/>
  <c r="X59" i="16"/>
  <c r="Y59" i="16"/>
  <c r="Z59" i="16"/>
  <c r="AA59" i="16"/>
  <c r="AB59" i="16"/>
  <c r="AC59" i="16"/>
  <c r="AD59" i="16"/>
  <c r="AE59" i="16"/>
  <c r="AF59" i="16"/>
  <c r="B60" i="16"/>
  <c r="C60" i="16"/>
  <c r="D60" i="16"/>
  <c r="E60" i="16"/>
  <c r="F60" i="16"/>
  <c r="G60" i="16"/>
  <c r="H60" i="16"/>
  <c r="I60" i="16"/>
  <c r="J60" i="16"/>
  <c r="K60" i="16"/>
  <c r="L60" i="16"/>
  <c r="M60" i="16"/>
  <c r="N60" i="16"/>
  <c r="O60" i="16"/>
  <c r="P60" i="16"/>
  <c r="Q60" i="16"/>
  <c r="R60" i="16"/>
  <c r="S60" i="16"/>
  <c r="T60" i="16"/>
  <c r="U60" i="16"/>
  <c r="V60" i="16"/>
  <c r="W60" i="16"/>
  <c r="X60" i="16"/>
  <c r="Y60" i="16"/>
  <c r="Z60" i="16"/>
  <c r="AA60" i="16"/>
  <c r="AB60" i="16"/>
  <c r="AC60" i="16"/>
  <c r="AD60" i="16"/>
  <c r="AE60" i="16"/>
  <c r="AF60" i="16"/>
  <c r="B61" i="16"/>
  <c r="C61" i="16"/>
  <c r="D61" i="16"/>
  <c r="E61" i="16"/>
  <c r="F61" i="16"/>
  <c r="G61" i="16"/>
  <c r="H61" i="16"/>
  <c r="I61" i="16"/>
  <c r="J61" i="16"/>
  <c r="K61" i="16"/>
  <c r="L61" i="16"/>
  <c r="M61" i="16"/>
  <c r="N61" i="16"/>
  <c r="O61" i="16"/>
  <c r="P61" i="16"/>
  <c r="Q61" i="16"/>
  <c r="R61" i="16"/>
  <c r="S61" i="16"/>
  <c r="T61" i="16"/>
  <c r="U61" i="16"/>
  <c r="V61" i="16"/>
  <c r="W61" i="16"/>
  <c r="X61" i="16"/>
  <c r="Y61" i="16"/>
  <c r="Z61" i="16"/>
  <c r="AA61" i="16"/>
  <c r="AB61" i="16"/>
  <c r="AC61" i="16"/>
  <c r="AD61" i="16"/>
  <c r="AE61" i="16"/>
  <c r="AF61" i="16"/>
  <c r="B62" i="16"/>
  <c r="C62" i="16"/>
  <c r="D62" i="16"/>
  <c r="E62" i="16"/>
  <c r="F62" i="16"/>
  <c r="G62" i="16"/>
  <c r="H62" i="16"/>
  <c r="I62" i="16"/>
  <c r="J62" i="16"/>
  <c r="K62" i="16"/>
  <c r="L62" i="16"/>
  <c r="M62" i="16"/>
  <c r="N62" i="16"/>
  <c r="O62" i="16"/>
  <c r="P62" i="16"/>
  <c r="Q62" i="16"/>
  <c r="R62" i="16"/>
  <c r="S62" i="16"/>
  <c r="T62" i="16"/>
  <c r="U62" i="16"/>
  <c r="V62" i="16"/>
  <c r="W62" i="16"/>
  <c r="X62" i="16"/>
  <c r="Y62" i="16"/>
  <c r="Z62" i="16"/>
  <c r="AA62" i="16"/>
  <c r="AB62" i="16"/>
  <c r="AC62" i="16"/>
  <c r="AD62" i="16"/>
  <c r="AE62" i="16"/>
  <c r="AF62" i="16"/>
  <c r="B63" i="16"/>
  <c r="C63" i="16"/>
  <c r="D63" i="16"/>
  <c r="E63" i="16"/>
  <c r="F63" i="16"/>
  <c r="G63" i="16"/>
  <c r="H63" i="16"/>
  <c r="I63" i="16"/>
  <c r="J63" i="16"/>
  <c r="K63" i="16"/>
  <c r="L63" i="16"/>
  <c r="M63" i="16"/>
  <c r="N63" i="16"/>
  <c r="O63" i="16"/>
  <c r="P63" i="16"/>
  <c r="Q63" i="16"/>
  <c r="R63" i="16"/>
  <c r="S63" i="16"/>
  <c r="T63" i="16"/>
  <c r="U63" i="16"/>
  <c r="V63" i="16"/>
  <c r="W63" i="16"/>
  <c r="X63" i="16"/>
  <c r="Y63" i="16"/>
  <c r="Z63" i="16"/>
  <c r="AA63" i="16"/>
  <c r="AB63" i="16"/>
  <c r="AC63" i="16"/>
  <c r="AD63" i="16"/>
  <c r="AE63" i="16"/>
  <c r="AF63" i="16"/>
  <c r="B64" i="16"/>
  <c r="C64" i="16"/>
  <c r="D64" i="16"/>
  <c r="E64" i="16"/>
  <c r="F64" i="16"/>
  <c r="G64" i="16"/>
  <c r="H64" i="16"/>
  <c r="I64" i="16"/>
  <c r="J64" i="16"/>
  <c r="K64" i="16"/>
  <c r="L64" i="16"/>
  <c r="M64" i="16"/>
  <c r="N64" i="16"/>
  <c r="O64" i="16"/>
  <c r="P64" i="16"/>
  <c r="Q64" i="16"/>
  <c r="R64" i="16"/>
  <c r="S64" i="16"/>
  <c r="T64" i="16"/>
  <c r="U64" i="16"/>
  <c r="V64" i="16"/>
  <c r="W64" i="16"/>
  <c r="X64" i="16"/>
  <c r="Y64" i="16"/>
  <c r="Z64" i="16"/>
  <c r="AA64" i="16"/>
  <c r="AB64" i="16"/>
  <c r="AC64" i="16"/>
  <c r="AD64" i="16"/>
  <c r="AE64" i="16"/>
  <c r="AF64" i="16"/>
  <c r="B65" i="16"/>
  <c r="C65" i="16"/>
  <c r="D65" i="16"/>
  <c r="E65" i="16"/>
  <c r="F65" i="16"/>
  <c r="G65" i="16"/>
  <c r="H65" i="16"/>
  <c r="I65" i="16"/>
  <c r="J65" i="16"/>
  <c r="K65" i="16"/>
  <c r="L65" i="16"/>
  <c r="M65" i="16"/>
  <c r="N65" i="16"/>
  <c r="O65" i="16"/>
  <c r="P65" i="16"/>
  <c r="Q65" i="16"/>
  <c r="R65" i="16"/>
  <c r="S65" i="16"/>
  <c r="T65" i="16"/>
  <c r="U65" i="16"/>
  <c r="V65" i="16"/>
  <c r="W65" i="16"/>
  <c r="X65" i="16"/>
  <c r="Y65" i="16"/>
  <c r="Z65" i="16"/>
  <c r="AA65" i="16"/>
  <c r="AB65" i="16"/>
  <c r="AC65" i="16"/>
  <c r="AD65" i="16"/>
  <c r="AE65" i="16"/>
  <c r="AF65" i="16"/>
  <c r="B66" i="16"/>
  <c r="C66" i="16"/>
  <c r="D66" i="16"/>
  <c r="E66" i="16"/>
  <c r="F66" i="16"/>
  <c r="G66" i="16"/>
  <c r="H66" i="16"/>
  <c r="I66" i="16"/>
  <c r="J66" i="16"/>
  <c r="K66" i="16"/>
  <c r="L66" i="16"/>
  <c r="M66" i="16"/>
  <c r="N66" i="16"/>
  <c r="O66" i="16"/>
  <c r="P66" i="16"/>
  <c r="Q66" i="16"/>
  <c r="R66" i="16"/>
  <c r="S66" i="16"/>
  <c r="T66" i="16"/>
  <c r="U66" i="16"/>
  <c r="V66" i="16"/>
  <c r="W66" i="16"/>
  <c r="X66" i="16"/>
  <c r="Y66" i="16"/>
  <c r="Z66" i="16"/>
  <c r="AA66" i="16"/>
  <c r="AB66" i="16"/>
  <c r="AC66" i="16"/>
  <c r="AD66" i="16"/>
  <c r="AE66" i="16"/>
  <c r="AF66" i="16"/>
  <c r="B67" i="16"/>
  <c r="C67" i="16"/>
  <c r="D67" i="16"/>
  <c r="E67" i="16"/>
  <c r="F67" i="16"/>
  <c r="G67" i="16"/>
  <c r="H67" i="16"/>
  <c r="I67" i="16"/>
  <c r="J67" i="16"/>
  <c r="K67" i="16"/>
  <c r="L67" i="16"/>
  <c r="M67" i="16"/>
  <c r="N67" i="16"/>
  <c r="O67" i="16"/>
  <c r="P67" i="16"/>
  <c r="Q67" i="16"/>
  <c r="R67" i="16"/>
  <c r="S67" i="16"/>
  <c r="T67" i="16"/>
  <c r="U67" i="16"/>
  <c r="V67" i="16"/>
  <c r="W67" i="16"/>
  <c r="X67" i="16"/>
  <c r="Y67" i="16"/>
  <c r="Z67" i="16"/>
  <c r="AA67" i="16"/>
  <c r="AB67" i="16"/>
  <c r="AC67" i="16"/>
  <c r="AD67" i="16"/>
  <c r="AE67" i="16"/>
  <c r="AF67" i="16"/>
  <c r="B68" i="16"/>
  <c r="C68" i="16"/>
  <c r="D68" i="16"/>
  <c r="E68" i="16"/>
  <c r="F68" i="16"/>
  <c r="G68" i="16"/>
  <c r="H68" i="16"/>
  <c r="I68" i="16"/>
  <c r="J68" i="16"/>
  <c r="K68" i="16"/>
  <c r="L68" i="16"/>
  <c r="M68" i="16"/>
  <c r="N68" i="16"/>
  <c r="O68" i="16"/>
  <c r="P68" i="16"/>
  <c r="Q68" i="16"/>
  <c r="R68" i="16"/>
  <c r="S68" i="16"/>
  <c r="T68" i="16"/>
  <c r="U68" i="16"/>
  <c r="V68" i="16"/>
  <c r="W68" i="16"/>
  <c r="X68" i="16"/>
  <c r="Y68" i="16"/>
  <c r="Z68" i="16"/>
  <c r="AA68" i="16"/>
  <c r="AB68" i="16"/>
  <c r="AC68" i="16"/>
  <c r="AD68" i="16"/>
  <c r="AE68" i="16"/>
  <c r="AF68" i="16"/>
  <c r="B69" i="16"/>
  <c r="C69" i="16"/>
  <c r="D69" i="16"/>
  <c r="E69" i="16"/>
  <c r="F69" i="16"/>
  <c r="G69" i="16"/>
  <c r="H69" i="16"/>
  <c r="I69" i="16"/>
  <c r="J69" i="16"/>
  <c r="K69" i="16"/>
  <c r="L69" i="16"/>
  <c r="M69" i="16"/>
  <c r="N69" i="16"/>
  <c r="O69" i="16"/>
  <c r="P69" i="16"/>
  <c r="Q69" i="16"/>
  <c r="R69" i="16"/>
  <c r="S69" i="16"/>
  <c r="T69" i="16"/>
  <c r="U69" i="16"/>
  <c r="V69" i="16"/>
  <c r="W69" i="16"/>
  <c r="X69" i="16"/>
  <c r="Y69" i="16"/>
  <c r="Z69" i="16"/>
  <c r="AA69" i="16"/>
  <c r="AB69" i="16"/>
  <c r="AC69" i="16"/>
  <c r="AD69" i="16"/>
  <c r="AE69" i="16"/>
  <c r="AF69" i="16"/>
  <c r="B70" i="16"/>
  <c r="C70" i="16"/>
  <c r="D70" i="16"/>
  <c r="E70" i="16"/>
  <c r="F70" i="16"/>
  <c r="G70" i="16"/>
  <c r="H70" i="16"/>
  <c r="I70" i="16"/>
  <c r="J70" i="16"/>
  <c r="K70" i="16"/>
  <c r="L70" i="16"/>
  <c r="M70" i="16"/>
  <c r="N70" i="16"/>
  <c r="O70" i="16"/>
  <c r="P70" i="16"/>
  <c r="Q70" i="16"/>
  <c r="R70" i="16"/>
  <c r="S70" i="16"/>
  <c r="T70" i="16"/>
  <c r="U70" i="16"/>
  <c r="V70" i="16"/>
  <c r="W70" i="16"/>
  <c r="X70" i="16"/>
  <c r="Y70" i="16"/>
  <c r="Z70" i="16"/>
  <c r="AA70" i="16"/>
  <c r="AB70" i="16"/>
  <c r="AC70" i="16"/>
  <c r="AD70" i="16"/>
  <c r="AE70" i="16"/>
  <c r="AF70" i="16"/>
  <c r="B71" i="16"/>
  <c r="C71" i="16"/>
  <c r="D71" i="16"/>
  <c r="E71" i="16"/>
  <c r="F71" i="16"/>
  <c r="G71" i="16"/>
  <c r="H71" i="16"/>
  <c r="I71" i="16"/>
  <c r="J71" i="16"/>
  <c r="K71" i="16"/>
  <c r="L71" i="16"/>
  <c r="M71" i="16"/>
  <c r="N71" i="16"/>
  <c r="O71" i="16"/>
  <c r="P71" i="16"/>
  <c r="Q71" i="16"/>
  <c r="R71" i="16"/>
  <c r="S71" i="16"/>
  <c r="T71" i="16"/>
  <c r="U71" i="16"/>
  <c r="V71" i="16"/>
  <c r="W71" i="16"/>
  <c r="X71" i="16"/>
  <c r="Y71" i="16"/>
  <c r="Z71" i="16"/>
  <c r="AA71" i="16"/>
  <c r="AB71" i="16"/>
  <c r="AC71" i="16"/>
  <c r="AD71" i="16"/>
  <c r="AE71" i="16"/>
  <c r="AF71" i="16"/>
  <c r="B72" i="16"/>
  <c r="C72" i="16"/>
  <c r="D72" i="16"/>
  <c r="E72" i="16"/>
  <c r="F72" i="16"/>
  <c r="G72" i="16"/>
  <c r="H72" i="16"/>
  <c r="I72" i="16"/>
  <c r="J72" i="16"/>
  <c r="K72" i="16"/>
  <c r="L72" i="16"/>
  <c r="M72" i="16"/>
  <c r="N72" i="16"/>
  <c r="O72" i="16"/>
  <c r="P72" i="16"/>
  <c r="Q72" i="16"/>
  <c r="R72" i="16"/>
  <c r="S72" i="16"/>
  <c r="T72" i="16"/>
  <c r="U72" i="16"/>
  <c r="V72" i="16"/>
  <c r="W72" i="16"/>
  <c r="X72" i="16"/>
  <c r="Y72" i="16"/>
  <c r="Z72" i="16"/>
  <c r="AA72" i="16"/>
  <c r="AB72" i="16"/>
  <c r="AC72" i="16"/>
  <c r="AD72" i="16"/>
  <c r="AE72" i="16"/>
  <c r="AF72" i="16"/>
  <c r="B73" i="16"/>
  <c r="C73" i="16"/>
  <c r="D73" i="16"/>
  <c r="E73" i="16"/>
  <c r="F73" i="16"/>
  <c r="G73" i="16"/>
  <c r="H73" i="16"/>
  <c r="I73" i="16"/>
  <c r="J73" i="16"/>
  <c r="K73" i="16"/>
  <c r="L73" i="16"/>
  <c r="M73" i="16"/>
  <c r="N73" i="16"/>
  <c r="O73" i="16"/>
  <c r="P73" i="16"/>
  <c r="Q73" i="16"/>
  <c r="R73" i="16"/>
  <c r="S73" i="16"/>
  <c r="T73" i="16"/>
  <c r="U73" i="16"/>
  <c r="V73" i="16"/>
  <c r="W73" i="16"/>
  <c r="X73" i="16"/>
  <c r="Y73" i="16"/>
  <c r="Z73" i="16"/>
  <c r="AA73" i="16"/>
  <c r="AB73" i="16"/>
  <c r="AC73" i="16"/>
  <c r="AD73" i="16"/>
  <c r="AE73" i="16"/>
  <c r="AF73" i="16"/>
  <c r="B74" i="16"/>
  <c r="C74" i="16"/>
  <c r="D74" i="16"/>
  <c r="E74" i="16"/>
  <c r="F74" i="16"/>
  <c r="G74" i="16"/>
  <c r="H74" i="16"/>
  <c r="I74" i="16"/>
  <c r="J74" i="16"/>
  <c r="K74" i="16"/>
  <c r="L74" i="16"/>
  <c r="M74" i="16"/>
  <c r="N74" i="16"/>
  <c r="O74" i="16"/>
  <c r="P74" i="16"/>
  <c r="Q74" i="16"/>
  <c r="R74" i="16"/>
  <c r="S74" i="16"/>
  <c r="T74" i="16"/>
  <c r="U74" i="16"/>
  <c r="V74" i="16"/>
  <c r="W74" i="16"/>
  <c r="X74" i="16"/>
  <c r="Y74" i="16"/>
  <c r="Z74" i="16"/>
  <c r="AA74" i="16"/>
  <c r="AB74" i="16"/>
  <c r="AC74" i="16"/>
  <c r="AD74" i="16"/>
  <c r="AE74" i="16"/>
  <c r="AF74" i="16"/>
  <c r="B75" i="16"/>
  <c r="C75" i="16"/>
  <c r="D75" i="16"/>
  <c r="E75" i="16"/>
  <c r="F75" i="16"/>
  <c r="G75" i="16"/>
  <c r="H75" i="16"/>
  <c r="I75" i="16"/>
  <c r="J75" i="16"/>
  <c r="K75" i="16"/>
  <c r="L75" i="16"/>
  <c r="M75" i="16"/>
  <c r="N75" i="16"/>
  <c r="O75" i="16"/>
  <c r="P75" i="16"/>
  <c r="Q75" i="16"/>
  <c r="R75" i="16"/>
  <c r="S75" i="16"/>
  <c r="T75" i="16"/>
  <c r="U75" i="16"/>
  <c r="V75" i="16"/>
  <c r="W75" i="16"/>
  <c r="X75" i="16"/>
  <c r="Y75" i="16"/>
  <c r="Z75" i="16"/>
  <c r="AA75" i="16"/>
  <c r="AB75" i="16"/>
  <c r="AC75" i="16"/>
  <c r="AD75" i="16"/>
  <c r="AE75" i="16"/>
  <c r="AF75" i="16"/>
  <c r="B76" i="16"/>
  <c r="C76" i="16"/>
  <c r="D76" i="16"/>
  <c r="E76" i="16"/>
  <c r="F76" i="16"/>
  <c r="G76" i="16"/>
  <c r="H76" i="16"/>
  <c r="I76" i="16"/>
  <c r="J76" i="16"/>
  <c r="K76" i="16"/>
  <c r="L76" i="16"/>
  <c r="M76" i="16"/>
  <c r="N76" i="16"/>
  <c r="O76" i="16"/>
  <c r="P76" i="16"/>
  <c r="Q76" i="16"/>
  <c r="R76" i="16"/>
  <c r="S76" i="16"/>
  <c r="T76" i="16"/>
  <c r="U76" i="16"/>
  <c r="V76" i="16"/>
  <c r="W76" i="16"/>
  <c r="X76" i="16"/>
  <c r="Y76" i="16"/>
  <c r="Z76" i="16"/>
  <c r="AA76" i="16"/>
  <c r="AB76" i="16"/>
  <c r="AC76" i="16"/>
  <c r="AD76" i="16"/>
  <c r="AE76" i="16"/>
  <c r="AF76" i="16"/>
  <c r="B77" i="16"/>
  <c r="C77" i="16"/>
  <c r="D77" i="16"/>
  <c r="E77" i="16"/>
  <c r="F77" i="16"/>
  <c r="G77" i="16"/>
  <c r="H77" i="16"/>
  <c r="I77" i="16"/>
  <c r="J77" i="16"/>
  <c r="K77" i="16"/>
  <c r="L77" i="16"/>
  <c r="M77" i="16"/>
  <c r="N77" i="16"/>
  <c r="O77" i="16"/>
  <c r="P77" i="16"/>
  <c r="Q77" i="16"/>
  <c r="R77" i="16"/>
  <c r="S77" i="16"/>
  <c r="T77" i="16"/>
  <c r="U77" i="16"/>
  <c r="V77" i="16"/>
  <c r="W77" i="16"/>
  <c r="X77" i="16"/>
  <c r="Y77" i="16"/>
  <c r="Z77" i="16"/>
  <c r="AA77" i="16"/>
  <c r="AB77" i="16"/>
  <c r="AC77" i="16"/>
  <c r="AD77" i="16"/>
  <c r="AE77" i="16"/>
  <c r="AF77" i="16"/>
  <c r="B78" i="16"/>
  <c r="C78" i="16"/>
  <c r="D78" i="16"/>
  <c r="E78" i="16"/>
  <c r="F78" i="16"/>
  <c r="G78" i="16"/>
  <c r="H78" i="16"/>
  <c r="I78" i="16"/>
  <c r="J78" i="16"/>
  <c r="K78" i="16"/>
  <c r="L78" i="16"/>
  <c r="M78" i="16"/>
  <c r="N78" i="16"/>
  <c r="O78" i="16"/>
  <c r="P78" i="16"/>
  <c r="Q78" i="16"/>
  <c r="R78" i="16"/>
  <c r="S78" i="16"/>
  <c r="T78" i="16"/>
  <c r="U78" i="16"/>
  <c r="V78" i="16"/>
  <c r="W78" i="16"/>
  <c r="X78" i="16"/>
  <c r="Y78" i="16"/>
  <c r="Z78" i="16"/>
  <c r="AA78" i="16"/>
  <c r="AB78" i="16"/>
  <c r="AC78" i="16"/>
  <c r="AD78" i="16"/>
  <c r="AE78" i="16"/>
  <c r="AF78" i="16"/>
  <c r="B79" i="16"/>
  <c r="C79" i="16"/>
  <c r="D79" i="16"/>
  <c r="E79" i="16"/>
  <c r="F79" i="16"/>
  <c r="G79" i="16"/>
  <c r="H79" i="16"/>
  <c r="I79" i="16"/>
  <c r="J79" i="16"/>
  <c r="K79" i="16"/>
  <c r="L79" i="16"/>
  <c r="M79" i="16"/>
  <c r="N79" i="16"/>
  <c r="O79" i="16"/>
  <c r="P79" i="16"/>
  <c r="Q79" i="16"/>
  <c r="R79" i="16"/>
  <c r="S79" i="16"/>
  <c r="T79" i="16"/>
  <c r="U79" i="16"/>
  <c r="V79" i="16"/>
  <c r="W79" i="16"/>
  <c r="X79" i="16"/>
  <c r="Y79" i="16"/>
  <c r="Z79" i="16"/>
  <c r="AA79" i="16"/>
  <c r="AB79" i="16"/>
  <c r="AC79" i="16"/>
  <c r="AD79" i="16"/>
  <c r="AE79" i="16"/>
  <c r="AF79" i="16"/>
  <c r="B80" i="16"/>
  <c r="C80" i="16"/>
  <c r="D80" i="16"/>
  <c r="E80" i="16"/>
  <c r="F80" i="16"/>
  <c r="G80" i="16"/>
  <c r="H80" i="16"/>
  <c r="I80" i="16"/>
  <c r="J80" i="16"/>
  <c r="K80" i="16"/>
  <c r="L80" i="16"/>
  <c r="M80" i="16"/>
  <c r="N80" i="16"/>
  <c r="O80" i="16"/>
  <c r="P80" i="16"/>
  <c r="Q80" i="16"/>
  <c r="R80" i="16"/>
  <c r="S80" i="16"/>
  <c r="T80" i="16"/>
  <c r="U80" i="16"/>
  <c r="V80" i="16"/>
  <c r="W80" i="16"/>
  <c r="X80" i="16"/>
  <c r="Y80" i="16"/>
  <c r="Z80" i="16"/>
  <c r="AA80" i="16"/>
  <c r="AB80" i="16"/>
  <c r="AC80" i="16"/>
  <c r="AD80" i="16"/>
  <c r="AE80" i="16"/>
  <c r="AF80" i="16"/>
  <c r="B81" i="16"/>
  <c r="C81" i="16"/>
  <c r="D81" i="16"/>
  <c r="E81" i="16"/>
  <c r="F81" i="16"/>
  <c r="G81" i="16"/>
  <c r="H81" i="16"/>
  <c r="I81" i="16"/>
  <c r="J81" i="16"/>
  <c r="K81" i="16"/>
  <c r="L81" i="16"/>
  <c r="M81" i="16"/>
  <c r="N81" i="16"/>
  <c r="O81" i="16"/>
  <c r="P81" i="16"/>
  <c r="Q81" i="16"/>
  <c r="R81" i="16"/>
  <c r="S81" i="16"/>
  <c r="T81" i="16"/>
  <c r="U81" i="16"/>
  <c r="V81" i="16"/>
  <c r="W81" i="16"/>
  <c r="X81" i="16"/>
  <c r="Y81" i="16"/>
  <c r="Z81" i="16"/>
  <c r="AA81" i="16"/>
  <c r="AB81" i="16"/>
  <c r="AC81" i="16"/>
  <c r="AD81" i="16"/>
  <c r="AE81" i="16"/>
  <c r="AF81" i="16"/>
  <c r="B82" i="16"/>
  <c r="C82" i="16"/>
  <c r="D82" i="16"/>
  <c r="E82" i="16"/>
  <c r="F82" i="16"/>
  <c r="G82" i="16"/>
  <c r="H82" i="16"/>
  <c r="I82" i="16"/>
  <c r="J82" i="16"/>
  <c r="K82" i="16"/>
  <c r="L82" i="16"/>
  <c r="M82" i="16"/>
  <c r="N82" i="16"/>
  <c r="O82" i="16"/>
  <c r="P82" i="16"/>
  <c r="Q82" i="16"/>
  <c r="R82" i="16"/>
  <c r="S82" i="16"/>
  <c r="T82" i="16"/>
  <c r="U82" i="16"/>
  <c r="V82" i="16"/>
  <c r="W82" i="16"/>
  <c r="X82" i="16"/>
  <c r="Y82" i="16"/>
  <c r="Z82" i="16"/>
  <c r="AA82" i="16"/>
  <c r="AB82" i="16"/>
  <c r="AC82" i="16"/>
  <c r="AD82" i="16"/>
  <c r="AE82" i="16"/>
  <c r="AF82" i="16"/>
  <c r="B83" i="16"/>
  <c r="C83" i="16"/>
  <c r="D83" i="16"/>
  <c r="E83" i="16"/>
  <c r="F83" i="16"/>
  <c r="G83" i="16"/>
  <c r="H83" i="16"/>
  <c r="I83" i="16"/>
  <c r="J83" i="16"/>
  <c r="K83" i="16"/>
  <c r="L83" i="16"/>
  <c r="M83" i="16"/>
  <c r="N83" i="16"/>
  <c r="O83" i="16"/>
  <c r="P83" i="16"/>
  <c r="Q83" i="16"/>
  <c r="R83" i="16"/>
  <c r="S83" i="16"/>
  <c r="T83" i="16"/>
  <c r="U83" i="16"/>
  <c r="V83" i="16"/>
  <c r="W83" i="16"/>
  <c r="X83" i="16"/>
  <c r="Y83" i="16"/>
  <c r="Z83" i="16"/>
  <c r="AA83" i="16"/>
  <c r="AB83" i="16"/>
  <c r="AC83" i="16"/>
  <c r="AD83" i="16"/>
  <c r="AE83" i="16"/>
  <c r="AF83" i="16"/>
  <c r="B84" i="16"/>
  <c r="C84" i="16"/>
  <c r="D84" i="16"/>
  <c r="E84" i="16"/>
  <c r="F84" i="16"/>
  <c r="G84" i="16"/>
  <c r="H84" i="16"/>
  <c r="I84" i="16"/>
  <c r="J84" i="16"/>
  <c r="K84" i="16"/>
  <c r="L84" i="16"/>
  <c r="M84" i="16"/>
  <c r="N84" i="16"/>
  <c r="O84" i="16"/>
  <c r="P84" i="16"/>
  <c r="Q84" i="16"/>
  <c r="R84" i="16"/>
  <c r="S84" i="16"/>
  <c r="T84" i="16"/>
  <c r="U84" i="16"/>
  <c r="V84" i="16"/>
  <c r="W84" i="16"/>
  <c r="X84" i="16"/>
  <c r="Y84" i="16"/>
  <c r="Z84" i="16"/>
  <c r="AA84" i="16"/>
  <c r="AB84" i="16"/>
  <c r="AC84" i="16"/>
  <c r="AD84" i="16"/>
  <c r="AE84" i="16"/>
  <c r="AF84" i="16"/>
  <c r="B85" i="16"/>
  <c r="C85" i="16"/>
  <c r="D85" i="16"/>
  <c r="E85" i="16"/>
  <c r="F85" i="16"/>
  <c r="G85" i="16"/>
  <c r="H85" i="16"/>
  <c r="I85" i="16"/>
  <c r="J85" i="16"/>
  <c r="K85" i="16"/>
  <c r="L85" i="16"/>
  <c r="M85" i="16"/>
  <c r="N85" i="16"/>
  <c r="O85" i="16"/>
  <c r="P85" i="16"/>
  <c r="Q85" i="16"/>
  <c r="R85" i="16"/>
  <c r="S85" i="16"/>
  <c r="T85" i="16"/>
  <c r="U85" i="16"/>
  <c r="V85" i="16"/>
  <c r="W85" i="16"/>
  <c r="X85" i="16"/>
  <c r="Y85" i="16"/>
  <c r="Z85" i="16"/>
  <c r="AA85" i="16"/>
  <c r="AB85" i="16"/>
  <c r="AC85" i="16"/>
  <c r="AD85" i="16"/>
  <c r="AE85" i="16"/>
  <c r="AF85" i="16"/>
  <c r="B86" i="16"/>
  <c r="C86" i="16"/>
  <c r="D86" i="16"/>
  <c r="E86" i="16"/>
  <c r="F86" i="16"/>
  <c r="G86" i="16"/>
  <c r="H86" i="16"/>
  <c r="I86" i="16"/>
  <c r="J86" i="16"/>
  <c r="K86" i="16"/>
  <c r="L86" i="16"/>
  <c r="M86" i="16"/>
  <c r="N86" i="16"/>
  <c r="O86" i="16"/>
  <c r="P86" i="16"/>
  <c r="Q86" i="16"/>
  <c r="R86" i="16"/>
  <c r="S86" i="16"/>
  <c r="T86" i="16"/>
  <c r="U86" i="16"/>
  <c r="V86" i="16"/>
  <c r="W86" i="16"/>
  <c r="X86" i="16"/>
  <c r="Y86" i="16"/>
  <c r="Z86" i="16"/>
  <c r="AA86" i="16"/>
  <c r="AB86" i="16"/>
  <c r="AC86" i="16"/>
  <c r="AD86" i="16"/>
  <c r="AE86" i="16"/>
  <c r="AF86" i="16"/>
  <c r="B87" i="16"/>
  <c r="C87" i="16"/>
  <c r="D87" i="16"/>
  <c r="E87" i="16"/>
  <c r="F87" i="16"/>
  <c r="G87" i="16"/>
  <c r="H87" i="16"/>
  <c r="I87" i="16"/>
  <c r="J87" i="16"/>
  <c r="K87" i="16"/>
  <c r="L87" i="16"/>
  <c r="M87" i="16"/>
  <c r="N87" i="16"/>
  <c r="O87" i="16"/>
  <c r="P87" i="16"/>
  <c r="Q87" i="16"/>
  <c r="R87" i="16"/>
  <c r="S87" i="16"/>
  <c r="T87" i="16"/>
  <c r="U87" i="16"/>
  <c r="V87" i="16"/>
  <c r="W87" i="16"/>
  <c r="X87" i="16"/>
  <c r="Y87" i="16"/>
  <c r="Z87" i="16"/>
  <c r="AA87" i="16"/>
  <c r="AB87" i="16"/>
  <c r="AC87" i="16"/>
  <c r="AD87" i="16"/>
  <c r="AE87" i="16"/>
  <c r="AF87" i="16"/>
  <c r="B88" i="16"/>
  <c r="C88" i="16"/>
  <c r="D88" i="16"/>
  <c r="E88" i="16"/>
  <c r="F88" i="16"/>
  <c r="G88" i="16"/>
  <c r="H88" i="16"/>
  <c r="I88" i="16"/>
  <c r="J88" i="16"/>
  <c r="K88" i="16"/>
  <c r="L88" i="16"/>
  <c r="M88" i="16"/>
  <c r="N88" i="16"/>
  <c r="O88" i="16"/>
  <c r="P88" i="16"/>
  <c r="Q88" i="16"/>
  <c r="R88" i="16"/>
  <c r="S88" i="16"/>
  <c r="T88" i="16"/>
  <c r="U88" i="16"/>
  <c r="V88" i="16"/>
  <c r="W88" i="16"/>
  <c r="X88" i="16"/>
  <c r="Y88" i="16"/>
  <c r="Z88" i="16"/>
  <c r="AA88" i="16"/>
  <c r="AB88" i="16"/>
  <c r="AC88" i="16"/>
  <c r="AD88" i="16"/>
  <c r="AE88" i="16"/>
  <c r="AF88" i="16"/>
  <c r="B89" i="16"/>
  <c r="C89" i="16"/>
  <c r="D89" i="16"/>
  <c r="E89" i="16"/>
  <c r="F89" i="16"/>
  <c r="G89" i="16"/>
  <c r="H89" i="16"/>
  <c r="I89" i="16"/>
  <c r="J89" i="16"/>
  <c r="K89" i="16"/>
  <c r="L89" i="16"/>
  <c r="M89" i="16"/>
  <c r="N89" i="16"/>
  <c r="O89" i="16"/>
  <c r="P89" i="16"/>
  <c r="Q89" i="16"/>
  <c r="R89" i="16"/>
  <c r="S89" i="16"/>
  <c r="T89" i="16"/>
  <c r="U89" i="16"/>
  <c r="V89" i="16"/>
  <c r="W89" i="16"/>
  <c r="X89" i="16"/>
  <c r="Y89" i="16"/>
  <c r="Z89" i="16"/>
  <c r="AA89" i="16"/>
  <c r="AB89" i="16"/>
  <c r="AC89" i="16"/>
  <c r="AD89" i="16"/>
  <c r="AE89" i="16"/>
  <c r="AF89" i="16"/>
  <c r="B90" i="16"/>
  <c r="C90" i="16"/>
  <c r="D90" i="16"/>
  <c r="E90" i="16"/>
  <c r="F90" i="16"/>
  <c r="G90" i="16"/>
  <c r="H90" i="16"/>
  <c r="I90" i="16"/>
  <c r="J90" i="16"/>
  <c r="K90" i="16"/>
  <c r="L90" i="16"/>
  <c r="M90" i="16"/>
  <c r="N90" i="16"/>
  <c r="O90" i="16"/>
  <c r="P90" i="16"/>
  <c r="Q90" i="16"/>
  <c r="R90" i="16"/>
  <c r="S90" i="16"/>
  <c r="T90" i="16"/>
  <c r="U90" i="16"/>
  <c r="V90" i="16"/>
  <c r="W90" i="16"/>
  <c r="X90" i="16"/>
  <c r="Y90" i="16"/>
  <c r="Z90" i="16"/>
  <c r="AA90" i="16"/>
  <c r="AB90" i="16"/>
  <c r="AC90" i="16"/>
  <c r="AD90" i="16"/>
  <c r="AE90" i="16"/>
  <c r="AF90" i="16"/>
  <c r="B91" i="16"/>
  <c r="C91" i="16"/>
  <c r="D91" i="16"/>
  <c r="E91" i="16"/>
  <c r="F91" i="16"/>
  <c r="G91" i="16"/>
  <c r="H91" i="16"/>
  <c r="I91" i="16"/>
  <c r="J91" i="16"/>
  <c r="K91" i="16"/>
  <c r="L91" i="16"/>
  <c r="M91" i="16"/>
  <c r="N91" i="16"/>
  <c r="O91" i="16"/>
  <c r="P91" i="16"/>
  <c r="Q91" i="16"/>
  <c r="R91" i="16"/>
  <c r="S91" i="16"/>
  <c r="T91" i="16"/>
  <c r="U91" i="16"/>
  <c r="V91" i="16"/>
  <c r="W91" i="16"/>
  <c r="X91" i="16"/>
  <c r="Y91" i="16"/>
  <c r="Z91" i="16"/>
  <c r="AA91" i="16"/>
  <c r="AB91" i="16"/>
  <c r="AC91" i="16"/>
  <c r="AD91" i="16"/>
  <c r="AE91" i="16"/>
  <c r="AF91" i="16"/>
  <c r="B92" i="16"/>
  <c r="C92" i="16"/>
  <c r="D92" i="16"/>
  <c r="E92" i="16"/>
  <c r="F92" i="16"/>
  <c r="G92" i="16"/>
  <c r="H92" i="16"/>
  <c r="I92" i="16"/>
  <c r="J92" i="16"/>
  <c r="K92" i="16"/>
  <c r="L92" i="16"/>
  <c r="M92" i="16"/>
  <c r="N92" i="16"/>
  <c r="O92" i="16"/>
  <c r="P92" i="16"/>
  <c r="Q92" i="16"/>
  <c r="R92" i="16"/>
  <c r="S92" i="16"/>
  <c r="T92" i="16"/>
  <c r="U92" i="16"/>
  <c r="V92" i="16"/>
  <c r="W92" i="16"/>
  <c r="X92" i="16"/>
  <c r="Y92" i="16"/>
  <c r="Z92" i="16"/>
  <c r="AA92" i="16"/>
  <c r="AB92" i="16"/>
  <c r="AC92" i="16"/>
  <c r="AD92" i="16"/>
  <c r="AE92" i="16"/>
  <c r="AF92" i="16"/>
  <c r="B93" i="16"/>
  <c r="C93" i="16"/>
  <c r="D93" i="16"/>
  <c r="E93" i="16"/>
  <c r="F93" i="16"/>
  <c r="G93" i="16"/>
  <c r="H93" i="16"/>
  <c r="I93" i="16"/>
  <c r="J93" i="16"/>
  <c r="K93" i="16"/>
  <c r="L93" i="16"/>
  <c r="M93" i="16"/>
  <c r="N93" i="16"/>
  <c r="O93" i="16"/>
  <c r="P93" i="16"/>
  <c r="Q93" i="16"/>
  <c r="R93" i="16"/>
  <c r="S93" i="16"/>
  <c r="T93" i="16"/>
  <c r="U93" i="16"/>
  <c r="V93" i="16"/>
  <c r="W93" i="16"/>
  <c r="X93" i="16"/>
  <c r="Y93" i="16"/>
  <c r="Z93" i="16"/>
  <c r="AA93" i="16"/>
  <c r="AB93" i="16"/>
  <c r="AC93" i="16"/>
  <c r="AD93" i="16"/>
  <c r="AE93" i="16"/>
  <c r="AF93" i="16"/>
  <c r="B94" i="16"/>
  <c r="C94" i="16"/>
  <c r="D94" i="16"/>
  <c r="E94" i="16"/>
  <c r="F94" i="16"/>
  <c r="G94" i="16"/>
  <c r="H94" i="16"/>
  <c r="I94" i="16"/>
  <c r="J94" i="16"/>
  <c r="K94" i="16"/>
  <c r="L94" i="16"/>
  <c r="M94" i="16"/>
  <c r="N94" i="16"/>
  <c r="O94" i="16"/>
  <c r="P94" i="16"/>
  <c r="Q94" i="16"/>
  <c r="R94" i="16"/>
  <c r="S94" i="16"/>
  <c r="T94" i="16"/>
  <c r="U94" i="16"/>
  <c r="V94" i="16"/>
  <c r="W94" i="16"/>
  <c r="X94" i="16"/>
  <c r="Y94" i="16"/>
  <c r="Z94" i="16"/>
  <c r="AA94" i="16"/>
  <c r="AB94" i="16"/>
  <c r="AC94" i="16"/>
  <c r="AD94" i="16"/>
  <c r="AE94" i="16"/>
  <c r="AF94" i="16"/>
  <c r="B95" i="16"/>
  <c r="C95" i="16"/>
  <c r="D95" i="16"/>
  <c r="E95" i="16"/>
  <c r="F95" i="16"/>
  <c r="G95" i="16"/>
  <c r="H95" i="16"/>
  <c r="I95" i="16"/>
  <c r="J95" i="16"/>
  <c r="K95" i="16"/>
  <c r="L95" i="16"/>
  <c r="M95" i="16"/>
  <c r="N95" i="16"/>
  <c r="O95" i="16"/>
  <c r="P95" i="16"/>
  <c r="Q95" i="16"/>
  <c r="R95" i="16"/>
  <c r="S95" i="16"/>
  <c r="T95" i="16"/>
  <c r="U95" i="16"/>
  <c r="V95" i="16"/>
  <c r="W95" i="16"/>
  <c r="X95" i="16"/>
  <c r="Y95" i="16"/>
  <c r="Z95" i="16"/>
  <c r="AA95" i="16"/>
  <c r="AB95" i="16"/>
  <c r="AC95" i="16"/>
  <c r="AD95" i="16"/>
  <c r="AE95" i="16"/>
  <c r="AF95" i="16"/>
  <c r="B96" i="16"/>
  <c r="C96" i="16"/>
  <c r="D96" i="16"/>
  <c r="E96" i="16"/>
  <c r="F96" i="16"/>
  <c r="G96" i="16"/>
  <c r="H96" i="16"/>
  <c r="I96" i="16"/>
  <c r="J96" i="16"/>
  <c r="K96" i="16"/>
  <c r="L96" i="16"/>
  <c r="M96" i="16"/>
  <c r="N96" i="16"/>
  <c r="O96" i="16"/>
  <c r="P96" i="16"/>
  <c r="Q96" i="16"/>
  <c r="R96" i="16"/>
  <c r="S96" i="16"/>
  <c r="T96" i="16"/>
  <c r="U96" i="16"/>
  <c r="V96" i="16"/>
  <c r="W96" i="16"/>
  <c r="X96" i="16"/>
  <c r="Y96" i="16"/>
  <c r="Z96" i="16"/>
  <c r="AA96" i="16"/>
  <c r="AB96" i="16"/>
  <c r="AC96" i="16"/>
  <c r="AD96" i="16"/>
  <c r="AE96" i="16"/>
  <c r="AF96" i="16"/>
  <c r="B97" i="16"/>
  <c r="C97" i="16"/>
  <c r="D97" i="16"/>
  <c r="E97" i="16"/>
  <c r="F97" i="16"/>
  <c r="G97" i="16"/>
  <c r="H97" i="16"/>
  <c r="I97" i="16"/>
  <c r="J97" i="16"/>
  <c r="K97" i="16"/>
  <c r="L97" i="16"/>
  <c r="M97" i="16"/>
  <c r="N97" i="16"/>
  <c r="O97" i="16"/>
  <c r="P97" i="16"/>
  <c r="Q97" i="16"/>
  <c r="R97" i="16"/>
  <c r="S97" i="16"/>
  <c r="T97" i="16"/>
  <c r="U97" i="16"/>
  <c r="V97" i="16"/>
  <c r="W97" i="16"/>
  <c r="X97" i="16"/>
  <c r="Y97" i="16"/>
  <c r="Z97" i="16"/>
  <c r="AA97" i="16"/>
  <c r="AB97" i="16"/>
  <c r="AC97" i="16"/>
  <c r="AD97" i="16"/>
  <c r="AE97" i="16"/>
  <c r="AF97" i="16"/>
  <c r="B98" i="16"/>
  <c r="C98" i="16"/>
  <c r="D98" i="16"/>
  <c r="E98" i="16"/>
  <c r="F98" i="16"/>
  <c r="G98" i="16"/>
  <c r="H98" i="16"/>
  <c r="I98" i="16"/>
  <c r="J98" i="16"/>
  <c r="K98" i="16"/>
  <c r="L98" i="16"/>
  <c r="M98" i="16"/>
  <c r="N98" i="16"/>
  <c r="O98" i="16"/>
  <c r="P98" i="16"/>
  <c r="Q98" i="16"/>
  <c r="R98" i="16"/>
  <c r="S98" i="16"/>
  <c r="T98" i="16"/>
  <c r="U98" i="16"/>
  <c r="V98" i="16"/>
  <c r="W98" i="16"/>
  <c r="X98" i="16"/>
  <c r="Y98" i="16"/>
  <c r="Z98" i="16"/>
  <c r="AA98" i="16"/>
  <c r="AB98" i="16"/>
  <c r="AC98" i="16"/>
  <c r="AD98" i="16"/>
  <c r="AE98" i="16"/>
  <c r="AF98" i="16"/>
  <c r="B99" i="16"/>
  <c r="C99" i="16"/>
  <c r="D99" i="16"/>
  <c r="E99" i="16"/>
  <c r="F99" i="16"/>
  <c r="G99" i="16"/>
  <c r="H99" i="16"/>
  <c r="I99" i="16"/>
  <c r="J99" i="16"/>
  <c r="K99" i="16"/>
  <c r="L99" i="16"/>
  <c r="M99" i="16"/>
  <c r="N99" i="16"/>
  <c r="O99" i="16"/>
  <c r="P99" i="16"/>
  <c r="Q99" i="16"/>
  <c r="R99" i="16"/>
  <c r="S99" i="16"/>
  <c r="T99" i="16"/>
  <c r="U99" i="16"/>
  <c r="V99" i="16"/>
  <c r="W99" i="16"/>
  <c r="X99" i="16"/>
  <c r="Y99" i="16"/>
  <c r="Z99" i="16"/>
  <c r="AA99" i="16"/>
  <c r="AB99" i="16"/>
  <c r="AC99" i="16"/>
  <c r="AD99" i="16"/>
  <c r="AE99" i="16"/>
  <c r="AF99" i="16"/>
  <c r="B100" i="16"/>
  <c r="C100" i="16"/>
  <c r="D100" i="16"/>
  <c r="E100" i="16"/>
  <c r="F100" i="16"/>
  <c r="G100" i="16"/>
  <c r="H100" i="16"/>
  <c r="I100" i="16"/>
  <c r="J100" i="16"/>
  <c r="K100" i="16"/>
  <c r="L100" i="16"/>
  <c r="M100" i="16"/>
  <c r="N100" i="16"/>
  <c r="O100" i="16"/>
  <c r="P100" i="16"/>
  <c r="Q100" i="16"/>
  <c r="R100" i="16"/>
  <c r="S100" i="16"/>
  <c r="T100" i="16"/>
  <c r="U100" i="16"/>
  <c r="V100" i="16"/>
  <c r="W100" i="16"/>
  <c r="X100" i="16"/>
  <c r="Y100" i="16"/>
  <c r="Z100" i="16"/>
  <c r="AA100" i="16"/>
  <c r="AB100" i="16"/>
  <c r="AC100" i="16"/>
  <c r="AD100" i="16"/>
  <c r="AE100" i="16"/>
  <c r="AF100" i="16"/>
  <c r="B101" i="16"/>
  <c r="C101" i="16"/>
  <c r="D101" i="16"/>
  <c r="E101" i="16"/>
  <c r="F101" i="16"/>
  <c r="G101" i="16"/>
  <c r="H101" i="16"/>
  <c r="I101" i="16"/>
  <c r="J101" i="16"/>
  <c r="K101" i="16"/>
  <c r="L101" i="16"/>
  <c r="M101" i="16"/>
  <c r="N101" i="16"/>
  <c r="O101" i="16"/>
  <c r="P101" i="16"/>
  <c r="Q101" i="16"/>
  <c r="R101" i="16"/>
  <c r="S101" i="16"/>
  <c r="T101" i="16"/>
  <c r="U101" i="16"/>
  <c r="V101" i="16"/>
  <c r="W101" i="16"/>
  <c r="X101" i="16"/>
  <c r="Y101" i="16"/>
  <c r="Z101" i="16"/>
  <c r="AA101" i="16"/>
  <c r="AB101" i="16"/>
  <c r="AC101" i="16"/>
  <c r="AD101" i="16"/>
  <c r="AE101" i="16"/>
  <c r="AF101" i="16"/>
  <c r="B102" i="16"/>
  <c r="C102" i="16"/>
  <c r="D102" i="16"/>
  <c r="E102" i="16"/>
  <c r="F102" i="16"/>
  <c r="G102" i="16"/>
  <c r="H102" i="16"/>
  <c r="I102" i="16"/>
  <c r="J102" i="16"/>
  <c r="K102" i="16"/>
  <c r="L102" i="16"/>
  <c r="M102" i="16"/>
  <c r="N102" i="16"/>
  <c r="O102" i="16"/>
  <c r="P102" i="16"/>
  <c r="Q102" i="16"/>
  <c r="R102" i="16"/>
  <c r="S102" i="16"/>
  <c r="T102" i="16"/>
  <c r="U102" i="16"/>
  <c r="V102" i="16"/>
  <c r="W102" i="16"/>
  <c r="X102" i="16"/>
  <c r="Y102" i="16"/>
  <c r="Z102" i="16"/>
  <c r="AA102" i="16"/>
  <c r="AB102" i="16"/>
  <c r="AC102" i="16"/>
  <c r="AD102" i="16"/>
  <c r="AE102" i="16"/>
  <c r="AF102" i="16"/>
  <c r="B103" i="16"/>
  <c r="C103" i="16"/>
  <c r="D103" i="16"/>
  <c r="E103" i="16"/>
  <c r="F103" i="16"/>
  <c r="G103" i="16"/>
  <c r="H103" i="16"/>
  <c r="I103" i="16"/>
  <c r="J103" i="16"/>
  <c r="K103" i="16"/>
  <c r="L103" i="16"/>
  <c r="M103" i="16"/>
  <c r="N103" i="16"/>
  <c r="O103" i="16"/>
  <c r="P103" i="16"/>
  <c r="Q103" i="16"/>
  <c r="R103" i="16"/>
  <c r="S103" i="16"/>
  <c r="T103" i="16"/>
  <c r="U103" i="16"/>
  <c r="V103" i="16"/>
  <c r="W103" i="16"/>
  <c r="X103" i="16"/>
  <c r="Y103" i="16"/>
  <c r="Z103" i="16"/>
  <c r="AA103" i="16"/>
  <c r="AB103" i="16"/>
  <c r="AC103" i="16"/>
  <c r="AD103" i="16"/>
  <c r="AE103" i="16"/>
  <c r="AF103" i="16"/>
  <c r="B104" i="16"/>
  <c r="C104" i="16"/>
  <c r="D104" i="16"/>
  <c r="E104" i="16"/>
  <c r="F104" i="16"/>
  <c r="G104" i="16"/>
  <c r="H104" i="16"/>
  <c r="I104" i="16"/>
  <c r="J104" i="16"/>
  <c r="K104" i="16"/>
  <c r="L104" i="16"/>
  <c r="M104" i="16"/>
  <c r="N104" i="16"/>
  <c r="O104" i="16"/>
  <c r="P104" i="16"/>
  <c r="Q104" i="16"/>
  <c r="R104" i="16"/>
  <c r="S104" i="16"/>
  <c r="T104" i="16"/>
  <c r="U104" i="16"/>
  <c r="V104" i="16"/>
  <c r="W104" i="16"/>
  <c r="X104" i="16"/>
  <c r="Y104" i="16"/>
  <c r="Z104" i="16"/>
  <c r="AA104" i="16"/>
  <c r="AB104" i="16"/>
  <c r="AC104" i="16"/>
  <c r="AD104" i="16"/>
  <c r="AE104" i="16"/>
  <c r="AF104" i="16"/>
  <c r="B105" i="16"/>
  <c r="C105" i="16"/>
  <c r="D105" i="16"/>
  <c r="E105" i="16"/>
  <c r="F105" i="16"/>
  <c r="G105" i="16"/>
  <c r="H105" i="16"/>
  <c r="I105" i="16"/>
  <c r="J105" i="16"/>
  <c r="K105" i="16"/>
  <c r="L105" i="16"/>
  <c r="M105" i="16"/>
  <c r="N105" i="16"/>
  <c r="O105" i="16"/>
  <c r="P105" i="16"/>
  <c r="Q105" i="16"/>
  <c r="R105" i="16"/>
  <c r="S105" i="16"/>
  <c r="T105" i="16"/>
  <c r="U105" i="16"/>
  <c r="V105" i="16"/>
  <c r="W105" i="16"/>
  <c r="X105" i="16"/>
  <c r="Y105" i="16"/>
  <c r="Z105" i="16"/>
  <c r="AA105" i="16"/>
  <c r="AB105" i="16"/>
  <c r="AC105" i="16"/>
  <c r="AD105" i="16"/>
  <c r="AE105" i="16"/>
  <c r="AF105" i="16"/>
  <c r="B106" i="16"/>
  <c r="C106" i="16"/>
  <c r="D106" i="16"/>
  <c r="E106" i="16"/>
  <c r="F106" i="16"/>
  <c r="G106" i="16"/>
  <c r="H106" i="16"/>
  <c r="I106" i="16"/>
  <c r="J106" i="16"/>
  <c r="K106" i="16"/>
  <c r="L106" i="16"/>
  <c r="M106" i="16"/>
  <c r="N106" i="16"/>
  <c r="O106" i="16"/>
  <c r="P106" i="16"/>
  <c r="Q106" i="16"/>
  <c r="R106" i="16"/>
  <c r="S106" i="16"/>
  <c r="T106" i="16"/>
  <c r="U106" i="16"/>
  <c r="V106" i="16"/>
  <c r="W106" i="16"/>
  <c r="X106" i="16"/>
  <c r="Y106" i="16"/>
  <c r="Z106" i="16"/>
  <c r="AA106" i="16"/>
  <c r="AB106" i="16"/>
  <c r="AC106" i="16"/>
  <c r="AD106" i="16"/>
  <c r="AE106" i="16"/>
  <c r="AF106" i="16"/>
  <c r="B107" i="16"/>
  <c r="C107" i="16"/>
  <c r="D107" i="16"/>
  <c r="E107" i="16"/>
  <c r="F107" i="16"/>
  <c r="G107" i="16"/>
  <c r="H107" i="16"/>
  <c r="I107" i="16"/>
  <c r="J107" i="16"/>
  <c r="K107" i="16"/>
  <c r="L107" i="16"/>
  <c r="M107" i="16"/>
  <c r="N107" i="16"/>
  <c r="O107" i="16"/>
  <c r="P107" i="16"/>
  <c r="Q107" i="16"/>
  <c r="R107" i="16"/>
  <c r="S107" i="16"/>
  <c r="T107" i="16"/>
  <c r="U107" i="16"/>
  <c r="V107" i="16"/>
  <c r="W107" i="16"/>
  <c r="X107" i="16"/>
  <c r="Y107" i="16"/>
  <c r="Z107" i="16"/>
  <c r="AA107" i="16"/>
  <c r="AB107" i="16"/>
  <c r="AC107" i="16"/>
  <c r="AD107" i="16"/>
  <c r="AE107" i="16"/>
  <c r="AF107" i="16"/>
  <c r="B108" i="16"/>
  <c r="C108" i="16"/>
  <c r="D108" i="16"/>
  <c r="E108" i="16"/>
  <c r="F108" i="16"/>
  <c r="G108" i="16"/>
  <c r="H108" i="16"/>
  <c r="I108" i="16"/>
  <c r="J108" i="16"/>
  <c r="K108" i="16"/>
  <c r="L108" i="16"/>
  <c r="M108" i="16"/>
  <c r="N108" i="16"/>
  <c r="O108" i="16"/>
  <c r="P108" i="16"/>
  <c r="Q108" i="16"/>
  <c r="R108" i="16"/>
  <c r="S108" i="16"/>
  <c r="T108" i="16"/>
  <c r="U108" i="16"/>
  <c r="V108" i="16"/>
  <c r="W108" i="16"/>
  <c r="X108" i="16"/>
  <c r="Y108" i="16"/>
  <c r="Z108" i="16"/>
  <c r="AA108" i="16"/>
  <c r="AB108" i="16"/>
  <c r="AC108" i="16"/>
  <c r="AD108" i="16"/>
  <c r="AE108" i="16"/>
  <c r="AF108" i="16"/>
  <c r="B109" i="16"/>
  <c r="C109" i="16"/>
  <c r="D109" i="16"/>
  <c r="E109" i="16"/>
  <c r="F109" i="16"/>
  <c r="G109" i="16"/>
  <c r="H109" i="16"/>
  <c r="I109" i="16"/>
  <c r="J109" i="16"/>
  <c r="K109" i="16"/>
  <c r="L109" i="16"/>
  <c r="M109" i="16"/>
  <c r="N109" i="16"/>
  <c r="O109" i="16"/>
  <c r="P109" i="16"/>
  <c r="Q109" i="16"/>
  <c r="R109" i="16"/>
  <c r="S109" i="16"/>
  <c r="T109" i="16"/>
  <c r="U109" i="16"/>
  <c r="V109" i="16"/>
  <c r="W109" i="16"/>
  <c r="X109" i="16"/>
  <c r="Y109" i="16"/>
  <c r="Z109" i="16"/>
  <c r="AA109" i="16"/>
  <c r="AB109" i="16"/>
  <c r="AC109" i="16"/>
  <c r="AD109" i="16"/>
  <c r="AE109" i="16"/>
  <c r="AF109" i="16"/>
  <c r="B110" i="16"/>
  <c r="C110" i="16"/>
  <c r="D110" i="16"/>
  <c r="E110" i="16"/>
  <c r="F110" i="16"/>
  <c r="G110" i="16"/>
  <c r="H110" i="16"/>
  <c r="I110" i="16"/>
  <c r="J110" i="16"/>
  <c r="K110" i="16"/>
  <c r="L110" i="16"/>
  <c r="M110" i="16"/>
  <c r="N110" i="16"/>
  <c r="O110" i="16"/>
  <c r="P110" i="16"/>
  <c r="Q110" i="16"/>
  <c r="R110" i="16"/>
  <c r="S110" i="16"/>
  <c r="T110" i="16"/>
  <c r="U110" i="16"/>
  <c r="V110" i="16"/>
  <c r="W110" i="16"/>
  <c r="X110" i="16"/>
  <c r="Y110" i="16"/>
  <c r="Z110" i="16"/>
  <c r="AA110" i="16"/>
  <c r="AB110" i="16"/>
  <c r="AC110" i="16"/>
  <c r="AD110" i="16"/>
  <c r="AE110" i="16"/>
  <c r="AF110" i="16"/>
  <c r="B111" i="16"/>
  <c r="C111" i="16"/>
  <c r="D111" i="16"/>
  <c r="E111" i="16"/>
  <c r="F111" i="16"/>
  <c r="G111" i="16"/>
  <c r="H111" i="16"/>
  <c r="I111" i="16"/>
  <c r="J111" i="16"/>
  <c r="K111" i="16"/>
  <c r="L111" i="16"/>
  <c r="M111" i="16"/>
  <c r="N111" i="16"/>
  <c r="O111" i="16"/>
  <c r="P111" i="16"/>
  <c r="Q111" i="16"/>
  <c r="R111" i="16"/>
  <c r="S111" i="16"/>
  <c r="T111" i="16"/>
  <c r="U111" i="16"/>
  <c r="V111" i="16"/>
  <c r="W111" i="16"/>
  <c r="X111" i="16"/>
  <c r="Y111" i="16"/>
  <c r="Z111" i="16"/>
  <c r="AA111" i="16"/>
  <c r="AB111" i="16"/>
  <c r="AC111" i="16"/>
  <c r="AD111" i="16"/>
  <c r="AE111" i="16"/>
  <c r="AF111" i="16"/>
  <c r="B112" i="16"/>
  <c r="C112" i="16"/>
  <c r="D112" i="16"/>
  <c r="E112" i="16"/>
  <c r="F112" i="16"/>
  <c r="G112" i="16"/>
  <c r="H112" i="16"/>
  <c r="I112" i="16"/>
  <c r="J112" i="16"/>
  <c r="K112" i="16"/>
  <c r="L112" i="16"/>
  <c r="M112" i="16"/>
  <c r="N112" i="16"/>
  <c r="O112" i="16"/>
  <c r="P112" i="16"/>
  <c r="Q112" i="16"/>
  <c r="R112" i="16"/>
  <c r="S112" i="16"/>
  <c r="T112" i="16"/>
  <c r="U112" i="16"/>
  <c r="V112" i="16"/>
  <c r="W112" i="16"/>
  <c r="X112" i="16"/>
  <c r="Y112" i="16"/>
  <c r="Z112" i="16"/>
  <c r="AA112" i="16"/>
  <c r="AB112" i="16"/>
  <c r="AC112" i="16"/>
  <c r="AD112" i="16"/>
  <c r="AE112" i="16"/>
  <c r="AF112" i="16"/>
  <c r="B113" i="16"/>
  <c r="C113" i="16"/>
  <c r="D113" i="16"/>
  <c r="E113" i="16"/>
  <c r="F113" i="16"/>
  <c r="G113" i="16"/>
  <c r="H113" i="16"/>
  <c r="I113" i="16"/>
  <c r="J113" i="16"/>
  <c r="K113" i="16"/>
  <c r="L113" i="16"/>
  <c r="M113" i="16"/>
  <c r="N113" i="16"/>
  <c r="O113" i="16"/>
  <c r="P113" i="16"/>
  <c r="Q113" i="16"/>
  <c r="R113" i="16"/>
  <c r="S113" i="16"/>
  <c r="T113" i="16"/>
  <c r="U113" i="16"/>
  <c r="V113" i="16"/>
  <c r="W113" i="16"/>
  <c r="X113" i="16"/>
  <c r="Y113" i="16"/>
  <c r="Z113" i="16"/>
  <c r="AA113" i="16"/>
  <c r="AB113" i="16"/>
  <c r="AC113" i="16"/>
  <c r="AD113" i="16"/>
  <c r="AE113" i="16"/>
  <c r="AF113" i="16"/>
  <c r="B114" i="16"/>
  <c r="C114" i="16"/>
  <c r="D114" i="16"/>
  <c r="E114" i="16"/>
  <c r="F114" i="16"/>
  <c r="G114" i="16"/>
  <c r="H114" i="16"/>
  <c r="I114" i="16"/>
  <c r="J114" i="16"/>
  <c r="K114" i="16"/>
  <c r="L114" i="16"/>
  <c r="M114" i="16"/>
  <c r="N114" i="16"/>
  <c r="O114" i="16"/>
  <c r="P114" i="16"/>
  <c r="Q114" i="16"/>
  <c r="R114" i="16"/>
  <c r="S114" i="16"/>
  <c r="T114" i="16"/>
  <c r="U114" i="16"/>
  <c r="V114" i="16"/>
  <c r="W114" i="16"/>
  <c r="X114" i="16"/>
  <c r="Y114" i="16"/>
  <c r="Z114" i="16"/>
  <c r="AA114" i="16"/>
  <c r="AB114" i="16"/>
  <c r="AC114" i="16"/>
  <c r="AD114" i="16"/>
  <c r="AE114" i="16"/>
  <c r="AF114" i="16"/>
  <c r="B115" i="16"/>
  <c r="C115" i="16"/>
  <c r="D115" i="16"/>
  <c r="E115" i="16"/>
  <c r="F115" i="16"/>
  <c r="G115" i="16"/>
  <c r="H115" i="16"/>
  <c r="I115" i="16"/>
  <c r="J115" i="16"/>
  <c r="K115" i="16"/>
  <c r="L115" i="16"/>
  <c r="M115" i="16"/>
  <c r="N115" i="16"/>
  <c r="O115" i="16"/>
  <c r="P115" i="16"/>
  <c r="Q115" i="16"/>
  <c r="R115" i="16"/>
  <c r="S115" i="16"/>
  <c r="T115" i="16"/>
  <c r="U115" i="16"/>
  <c r="V115" i="16"/>
  <c r="W115" i="16"/>
  <c r="X115" i="16"/>
  <c r="Y115" i="16"/>
  <c r="Z115" i="16"/>
  <c r="AA115" i="16"/>
  <c r="AB115" i="16"/>
  <c r="AC115" i="16"/>
  <c r="AD115" i="16"/>
  <c r="AE115" i="16"/>
  <c r="AF115" i="16"/>
  <c r="B116" i="16"/>
  <c r="C116" i="16"/>
  <c r="D116" i="16"/>
  <c r="E116" i="16"/>
  <c r="F116" i="16"/>
  <c r="G116" i="16"/>
  <c r="H116" i="16"/>
  <c r="I116" i="16"/>
  <c r="J116" i="16"/>
  <c r="K116" i="16"/>
  <c r="L116" i="16"/>
  <c r="M116" i="16"/>
  <c r="N116" i="16"/>
  <c r="O116" i="16"/>
  <c r="P116" i="16"/>
  <c r="Q116" i="16"/>
  <c r="R116" i="16"/>
  <c r="S116" i="16"/>
  <c r="T116" i="16"/>
  <c r="U116" i="16"/>
  <c r="V116" i="16"/>
  <c r="W116" i="16"/>
  <c r="X116" i="16"/>
  <c r="Y116" i="16"/>
  <c r="Z116" i="16"/>
  <c r="AA116" i="16"/>
  <c r="AB116" i="16"/>
  <c r="AC116" i="16"/>
  <c r="AD116" i="16"/>
  <c r="AE116" i="16"/>
  <c r="AF116" i="16"/>
  <c r="B117" i="16"/>
  <c r="C117" i="16"/>
  <c r="D117" i="16"/>
  <c r="E117" i="16"/>
  <c r="F117" i="16"/>
  <c r="G117" i="16"/>
  <c r="H117" i="16"/>
  <c r="I117" i="16"/>
  <c r="J117" i="16"/>
  <c r="K117" i="16"/>
  <c r="L117" i="16"/>
  <c r="M117" i="16"/>
  <c r="N117" i="16"/>
  <c r="O117" i="16"/>
  <c r="P117" i="16"/>
  <c r="Q117" i="16"/>
  <c r="R117" i="16"/>
  <c r="S117" i="16"/>
  <c r="T117" i="16"/>
  <c r="U117" i="16"/>
  <c r="V117" i="16"/>
  <c r="W117" i="16"/>
  <c r="X117" i="16"/>
  <c r="Y117" i="16"/>
  <c r="Z117" i="16"/>
  <c r="AA117" i="16"/>
  <c r="AB117" i="16"/>
  <c r="AC117" i="16"/>
  <c r="AD117" i="16"/>
  <c r="AE117" i="16"/>
  <c r="AF117" i="16"/>
  <c r="B118" i="16"/>
  <c r="C118" i="16"/>
  <c r="D118" i="16"/>
  <c r="E118" i="16"/>
  <c r="F118" i="16"/>
  <c r="G118" i="16"/>
  <c r="H118" i="16"/>
  <c r="I118" i="16"/>
  <c r="J118" i="16"/>
  <c r="K118" i="16"/>
  <c r="L118" i="16"/>
  <c r="M118" i="16"/>
  <c r="N118" i="16"/>
  <c r="O118" i="16"/>
  <c r="P118" i="16"/>
  <c r="Q118" i="16"/>
  <c r="R118" i="16"/>
  <c r="S118" i="16"/>
  <c r="T118" i="16"/>
  <c r="U118" i="16"/>
  <c r="V118" i="16"/>
  <c r="W118" i="16"/>
  <c r="X118" i="16"/>
  <c r="Y118" i="16"/>
  <c r="Z118" i="16"/>
  <c r="AA118" i="16"/>
  <c r="AB118" i="16"/>
  <c r="AC118" i="16"/>
  <c r="AD118" i="16"/>
  <c r="AE118" i="16"/>
  <c r="AF118" i="16"/>
  <c r="B119" i="16"/>
  <c r="AJ119" i="16" s="1"/>
  <c r="C119" i="16"/>
  <c r="AK119" i="16" s="1"/>
  <c r="D119" i="16"/>
  <c r="AL119" i="16" s="1"/>
  <c r="E119" i="16"/>
  <c r="AM119" i="16" s="1"/>
  <c r="F119" i="16"/>
  <c r="AN119" i="16" s="1"/>
  <c r="G119" i="16"/>
  <c r="AO119" i="16" s="1"/>
  <c r="H119" i="16"/>
  <c r="AP119" i="16" s="1"/>
  <c r="I119" i="16"/>
  <c r="AQ119" i="16" s="1"/>
  <c r="J119" i="16"/>
  <c r="AR119" i="16" s="1"/>
  <c r="K119" i="16"/>
  <c r="AS119" i="16" s="1"/>
  <c r="L119" i="16"/>
  <c r="AT119" i="16" s="1"/>
  <c r="M119" i="16"/>
  <c r="AU119" i="16" s="1"/>
  <c r="N119" i="16"/>
  <c r="AV119" i="16" s="1"/>
  <c r="O119" i="16"/>
  <c r="AW119" i="16" s="1"/>
  <c r="P119" i="16"/>
  <c r="AX119" i="16" s="1"/>
  <c r="Q119" i="16"/>
  <c r="AY119" i="16" s="1"/>
  <c r="R119" i="16"/>
  <c r="AZ119" i="16" s="1"/>
  <c r="S119" i="16"/>
  <c r="BA119" i="16" s="1"/>
  <c r="T119" i="16"/>
  <c r="BB119" i="16" s="1"/>
  <c r="U119" i="16"/>
  <c r="BC119" i="16" s="1"/>
  <c r="V119" i="16"/>
  <c r="BD119" i="16" s="1"/>
  <c r="W119" i="16"/>
  <c r="BE119" i="16" s="1"/>
  <c r="X119" i="16"/>
  <c r="BF119" i="16" s="1"/>
  <c r="Y119" i="16"/>
  <c r="BG119" i="16" s="1"/>
  <c r="Z119" i="16"/>
  <c r="BH119" i="16" s="1"/>
  <c r="AA119" i="16"/>
  <c r="BI119" i="16" s="1"/>
  <c r="AB119" i="16"/>
  <c r="BJ119" i="16" s="1"/>
  <c r="AC119" i="16"/>
  <c r="BK119" i="16" s="1"/>
  <c r="AD119" i="16"/>
  <c r="BL119" i="16" s="1"/>
  <c r="AE119" i="16"/>
  <c r="BM119" i="16" s="1"/>
  <c r="AF119" i="16"/>
  <c r="BN119" i="16" s="1"/>
  <c r="B120" i="16"/>
  <c r="AJ120" i="16" s="1"/>
  <c r="C120" i="16"/>
  <c r="AK120" i="16" s="1"/>
  <c r="D120" i="16"/>
  <c r="AL120" i="16" s="1"/>
  <c r="E120" i="16"/>
  <c r="AM120" i="16" s="1"/>
  <c r="F120" i="16"/>
  <c r="AN120" i="16" s="1"/>
  <c r="G120" i="16"/>
  <c r="AO120" i="16" s="1"/>
  <c r="H120" i="16"/>
  <c r="AP120" i="16" s="1"/>
  <c r="I120" i="16"/>
  <c r="AQ120" i="16" s="1"/>
  <c r="J120" i="16"/>
  <c r="AR120" i="16" s="1"/>
  <c r="K120" i="16"/>
  <c r="AS120" i="16" s="1"/>
  <c r="L120" i="16"/>
  <c r="AT120" i="16" s="1"/>
  <c r="M120" i="16"/>
  <c r="AU120" i="16" s="1"/>
  <c r="N120" i="16"/>
  <c r="AV120" i="16" s="1"/>
  <c r="O120" i="16"/>
  <c r="AW120" i="16" s="1"/>
  <c r="P120" i="16"/>
  <c r="AX120" i="16" s="1"/>
  <c r="Q120" i="16"/>
  <c r="AY120" i="16" s="1"/>
  <c r="R120" i="16"/>
  <c r="AZ120" i="16" s="1"/>
  <c r="S120" i="16"/>
  <c r="BA120" i="16" s="1"/>
  <c r="T120" i="16"/>
  <c r="BB120" i="16" s="1"/>
  <c r="U120" i="16"/>
  <c r="BC120" i="16" s="1"/>
  <c r="V120" i="16"/>
  <c r="BD120" i="16" s="1"/>
  <c r="W120" i="16"/>
  <c r="BE120" i="16" s="1"/>
  <c r="X120" i="16"/>
  <c r="BF120" i="16" s="1"/>
  <c r="Y120" i="16"/>
  <c r="BG120" i="16" s="1"/>
  <c r="Z120" i="16"/>
  <c r="BH120" i="16" s="1"/>
  <c r="AA120" i="16"/>
  <c r="BI120" i="16" s="1"/>
  <c r="AB120" i="16"/>
  <c r="BJ120" i="16" s="1"/>
  <c r="AC120" i="16"/>
  <c r="BK120" i="16" s="1"/>
  <c r="AD120" i="16"/>
  <c r="BL120" i="16" s="1"/>
  <c r="AE120" i="16"/>
  <c r="BM120" i="16" s="1"/>
  <c r="AF120" i="16"/>
  <c r="BN120" i="16" s="1"/>
  <c r="B121" i="16"/>
  <c r="AJ121" i="16" s="1"/>
  <c r="C121" i="16"/>
  <c r="AK121" i="16" s="1"/>
  <c r="D121" i="16"/>
  <c r="AL121" i="16" s="1"/>
  <c r="E121" i="16"/>
  <c r="AM121" i="16" s="1"/>
  <c r="F121" i="16"/>
  <c r="AN121" i="16" s="1"/>
  <c r="G121" i="16"/>
  <c r="AO121" i="16" s="1"/>
  <c r="H121" i="16"/>
  <c r="AP121" i="16" s="1"/>
  <c r="I121" i="16"/>
  <c r="AQ121" i="16" s="1"/>
  <c r="J121" i="16"/>
  <c r="AR121" i="16" s="1"/>
  <c r="K121" i="16"/>
  <c r="AS121" i="16" s="1"/>
  <c r="L121" i="16"/>
  <c r="AT121" i="16" s="1"/>
  <c r="M121" i="16"/>
  <c r="AU121" i="16" s="1"/>
  <c r="N121" i="16"/>
  <c r="AV121" i="16" s="1"/>
  <c r="O121" i="16"/>
  <c r="AW121" i="16" s="1"/>
  <c r="P121" i="16"/>
  <c r="AX121" i="16" s="1"/>
  <c r="Q121" i="16"/>
  <c r="AY121" i="16" s="1"/>
  <c r="R121" i="16"/>
  <c r="AZ121" i="16" s="1"/>
  <c r="S121" i="16"/>
  <c r="BA121" i="16" s="1"/>
  <c r="T121" i="16"/>
  <c r="BB121" i="16" s="1"/>
  <c r="U121" i="16"/>
  <c r="BC121" i="16" s="1"/>
  <c r="V121" i="16"/>
  <c r="BD121" i="16" s="1"/>
  <c r="W121" i="16"/>
  <c r="BE121" i="16" s="1"/>
  <c r="X121" i="16"/>
  <c r="BF121" i="16" s="1"/>
  <c r="Y121" i="16"/>
  <c r="BG121" i="16" s="1"/>
  <c r="Z121" i="16"/>
  <c r="BH121" i="16" s="1"/>
  <c r="AA121" i="16"/>
  <c r="BI121" i="16" s="1"/>
  <c r="AB121" i="16"/>
  <c r="BJ121" i="16" s="1"/>
  <c r="AC121" i="16"/>
  <c r="BK121" i="16" s="1"/>
  <c r="AD121" i="16"/>
  <c r="BL121" i="16" s="1"/>
  <c r="AE121" i="16"/>
  <c r="BM121" i="16" s="1"/>
  <c r="AF121" i="16"/>
  <c r="BN121" i="16" s="1"/>
  <c r="AG123" i="5"/>
  <c r="AH123" i="5"/>
  <c r="AG140" i="4"/>
  <c r="AI140" i="4" s="1"/>
  <c r="ED141" i="3"/>
  <c r="EE141" i="3"/>
  <c r="EF141" i="3"/>
  <c r="EG141" i="3"/>
  <c r="EH141" i="3"/>
  <c r="EI141" i="3"/>
  <c r="EJ141" i="3"/>
  <c r="EK141" i="3"/>
  <c r="EL141" i="3"/>
  <c r="EM141" i="3"/>
  <c r="EN141" i="3"/>
  <c r="EO141" i="3"/>
  <c r="EP141" i="3"/>
  <c r="EQ141" i="3"/>
  <c r="ER141" i="3"/>
  <c r="ES141" i="3"/>
  <c r="ET141" i="3"/>
  <c r="EU141" i="3"/>
  <c r="EV141" i="3"/>
  <c r="EW141" i="3"/>
  <c r="EX141" i="3"/>
  <c r="EY141" i="3"/>
  <c r="EZ141" i="3"/>
  <c r="FA141" i="3"/>
  <c r="FB141" i="3"/>
  <c r="FC141" i="3"/>
  <c r="FD141" i="3"/>
  <c r="FE141" i="3"/>
  <c r="FF141" i="3"/>
  <c r="FG141" i="3"/>
  <c r="FH141" i="3"/>
  <c r="ED142" i="3"/>
  <c r="EE142" i="3"/>
  <c r="EF142" i="3"/>
  <c r="EG142" i="3"/>
  <c r="EH142" i="3"/>
  <c r="EI142" i="3"/>
  <c r="EJ142" i="3"/>
  <c r="EK142" i="3"/>
  <c r="EL142" i="3"/>
  <c r="EM142" i="3"/>
  <c r="EN142" i="3"/>
  <c r="EO142" i="3"/>
  <c r="EP142" i="3"/>
  <c r="EQ142" i="3"/>
  <c r="ER142" i="3"/>
  <c r="ES142" i="3"/>
  <c r="ET142" i="3"/>
  <c r="EU142" i="3"/>
  <c r="EV142" i="3"/>
  <c r="EW142" i="3"/>
  <c r="EX142" i="3"/>
  <c r="EY142" i="3"/>
  <c r="EZ142" i="3"/>
  <c r="FA142" i="3"/>
  <c r="FB142" i="3"/>
  <c r="FC142" i="3"/>
  <c r="FD142" i="3"/>
  <c r="FE142" i="3"/>
  <c r="FF142" i="3"/>
  <c r="FG142" i="3"/>
  <c r="FH142" i="3"/>
  <c r="ED143" i="3"/>
  <c r="EE143" i="3"/>
  <c r="EF143" i="3"/>
  <c r="EG143" i="3"/>
  <c r="EH143" i="3"/>
  <c r="EI143" i="3"/>
  <c r="EJ143" i="3"/>
  <c r="EK143" i="3"/>
  <c r="EL143" i="3"/>
  <c r="EM143" i="3"/>
  <c r="EN143" i="3"/>
  <c r="EO143" i="3"/>
  <c r="EP143" i="3"/>
  <c r="EQ143" i="3"/>
  <c r="ER143" i="3"/>
  <c r="ES143" i="3"/>
  <c r="ET143" i="3"/>
  <c r="EU143" i="3"/>
  <c r="EV143" i="3"/>
  <c r="EW143" i="3"/>
  <c r="EX143" i="3"/>
  <c r="EY143" i="3"/>
  <c r="EZ143" i="3"/>
  <c r="FA143" i="3"/>
  <c r="FB143" i="3"/>
  <c r="FC143" i="3"/>
  <c r="FD143" i="3"/>
  <c r="FE143" i="3"/>
  <c r="FF143" i="3"/>
  <c r="FG143" i="3"/>
  <c r="FH143" i="3"/>
  <c r="ED144" i="3"/>
  <c r="EE144" i="3"/>
  <c r="EF144" i="3"/>
  <c r="EG144" i="3"/>
  <c r="EH144" i="3"/>
  <c r="EI144" i="3"/>
  <c r="EJ144" i="3"/>
  <c r="EK144" i="3"/>
  <c r="EL144" i="3"/>
  <c r="EM144" i="3"/>
  <c r="EN144" i="3"/>
  <c r="EO144" i="3"/>
  <c r="EP144" i="3"/>
  <c r="EQ144" i="3"/>
  <c r="ER144" i="3"/>
  <c r="ES144" i="3"/>
  <c r="ET144" i="3"/>
  <c r="EU144" i="3"/>
  <c r="EV144" i="3"/>
  <c r="EW144" i="3"/>
  <c r="EX144" i="3"/>
  <c r="EY144" i="3"/>
  <c r="EZ144" i="3"/>
  <c r="FA144" i="3"/>
  <c r="FB144" i="3"/>
  <c r="FC144" i="3"/>
  <c r="FD144" i="3"/>
  <c r="FE144" i="3"/>
  <c r="FF144" i="3"/>
  <c r="FG144" i="3"/>
  <c r="FH144" i="3"/>
  <c r="ED145" i="3"/>
  <c r="EE145" i="3"/>
  <c r="EF145" i="3"/>
  <c r="EG145" i="3"/>
  <c r="EH145" i="3"/>
  <c r="EI145" i="3"/>
  <c r="EJ145" i="3"/>
  <c r="EK145" i="3"/>
  <c r="EL145" i="3"/>
  <c r="EM145" i="3"/>
  <c r="EN145" i="3"/>
  <c r="EO145" i="3"/>
  <c r="EP145" i="3"/>
  <c r="EQ145" i="3"/>
  <c r="ER145" i="3"/>
  <c r="ES145" i="3"/>
  <c r="ET145" i="3"/>
  <c r="EU145" i="3"/>
  <c r="EV145" i="3"/>
  <c r="EW145" i="3"/>
  <c r="EX145" i="3"/>
  <c r="EY145" i="3"/>
  <c r="EZ145" i="3"/>
  <c r="FA145" i="3"/>
  <c r="FB145" i="3"/>
  <c r="FC145" i="3"/>
  <c r="FD145" i="3"/>
  <c r="FE145" i="3"/>
  <c r="FF145" i="3"/>
  <c r="FG145" i="3"/>
  <c r="FH145" i="3"/>
  <c r="ED146" i="3"/>
  <c r="EE146" i="3"/>
  <c r="EF146" i="3"/>
  <c r="EG146" i="3"/>
  <c r="EH146" i="3"/>
  <c r="EI146" i="3"/>
  <c r="EJ146" i="3"/>
  <c r="EK146" i="3"/>
  <c r="EL146" i="3"/>
  <c r="EM146" i="3"/>
  <c r="EN146" i="3"/>
  <c r="EO146" i="3"/>
  <c r="EP146" i="3"/>
  <c r="EQ146" i="3"/>
  <c r="ER146" i="3"/>
  <c r="ES146" i="3"/>
  <c r="ET146" i="3"/>
  <c r="EU146" i="3"/>
  <c r="EV146" i="3"/>
  <c r="EW146" i="3"/>
  <c r="EX146" i="3"/>
  <c r="EY146" i="3"/>
  <c r="EZ146" i="3"/>
  <c r="FA146" i="3"/>
  <c r="FB146" i="3"/>
  <c r="FC146" i="3"/>
  <c r="FD146" i="3"/>
  <c r="FE146" i="3"/>
  <c r="FF146" i="3"/>
  <c r="FG146" i="3"/>
  <c r="FH146" i="3"/>
  <c r="AG148" i="3"/>
  <c r="AH148" i="3"/>
  <c r="HK148" i="3"/>
  <c r="B140" i="10"/>
  <c r="C140" i="10"/>
  <c r="D140" i="10"/>
  <c r="E140" i="10"/>
  <c r="F140" i="10"/>
  <c r="G140" i="10"/>
  <c r="H140" i="10"/>
  <c r="I140" i="10"/>
  <c r="J140" i="10"/>
  <c r="K140" i="10"/>
  <c r="L140" i="10"/>
  <c r="M140" i="10"/>
  <c r="N140" i="10"/>
  <c r="O140" i="10"/>
  <c r="P140" i="10"/>
  <c r="Q140" i="10"/>
  <c r="R140" i="10"/>
  <c r="S140" i="10"/>
  <c r="T140" i="10"/>
  <c r="U140" i="10"/>
  <c r="V140" i="10"/>
  <c r="W140" i="10"/>
  <c r="X140" i="10"/>
  <c r="Y140" i="10"/>
  <c r="Z140" i="10"/>
  <c r="AA140" i="10"/>
  <c r="AB140" i="10"/>
  <c r="AC140" i="10"/>
  <c r="AD140" i="10"/>
  <c r="AE140" i="10"/>
  <c r="AF140" i="10"/>
  <c r="B140" i="14"/>
  <c r="C140" i="14"/>
  <c r="D140" i="14"/>
  <c r="E140" i="14"/>
  <c r="F140" i="14"/>
  <c r="G140" i="14"/>
  <c r="H140" i="14"/>
  <c r="I140" i="14"/>
  <c r="J140" i="14"/>
  <c r="K140" i="14"/>
  <c r="L140" i="14"/>
  <c r="M140" i="14"/>
  <c r="N140" i="14"/>
  <c r="O140" i="14"/>
  <c r="P140" i="14"/>
  <c r="Q140" i="14"/>
  <c r="R140" i="14"/>
  <c r="S140" i="14"/>
  <c r="T140" i="14"/>
  <c r="U140" i="14"/>
  <c r="V140" i="14"/>
  <c r="W140" i="14"/>
  <c r="X140" i="14"/>
  <c r="Y140" i="14"/>
  <c r="Z140" i="14"/>
  <c r="AA140" i="14"/>
  <c r="AB140" i="14"/>
  <c r="AC140" i="14"/>
  <c r="AD140" i="14"/>
  <c r="AE140" i="14"/>
  <c r="AG140" i="6"/>
  <c r="AI140" i="6"/>
  <c r="AJ140" i="6"/>
  <c r="AG140" i="1"/>
  <c r="AI140" i="1"/>
  <c r="AJ140" i="1"/>
  <c r="AH140" i="6" l="1"/>
  <c r="DB140" i="6"/>
  <c r="DJ140" i="6"/>
  <c r="DR140" i="6"/>
  <c r="DZ140" i="6"/>
  <c r="DC140" i="6"/>
  <c r="DK140" i="6"/>
  <c r="DS140" i="6"/>
  <c r="EA140" i="6"/>
  <c r="DI140" i="6"/>
  <c r="DD140" i="6"/>
  <c r="DL140" i="6"/>
  <c r="DT140" i="6"/>
  <c r="EB140" i="6"/>
  <c r="DY140" i="6"/>
  <c r="DE140" i="6"/>
  <c r="DM140" i="6"/>
  <c r="DU140" i="6"/>
  <c r="EC140" i="6"/>
  <c r="DF140" i="6"/>
  <c r="DN140" i="6"/>
  <c r="DV140" i="6"/>
  <c r="CY140" i="6"/>
  <c r="DG140" i="6"/>
  <c r="DO140" i="6"/>
  <c r="DW140" i="6"/>
  <c r="DA140" i="6"/>
  <c r="CZ140" i="6"/>
  <c r="DH140" i="6"/>
  <c r="DP140" i="6"/>
  <c r="DX140" i="6"/>
  <c r="DQ140" i="6"/>
  <c r="BH140" i="14"/>
  <c r="AZ140" i="14"/>
  <c r="AR140" i="14"/>
  <c r="BO140" i="14"/>
  <c r="AQ140" i="14"/>
  <c r="AS140" i="14"/>
  <c r="AY140" i="14"/>
  <c r="BN140" i="14"/>
  <c r="BF140" i="14"/>
  <c r="AX140" i="14"/>
  <c r="AP140" i="14"/>
  <c r="BI140" i="14"/>
  <c r="BM140" i="14"/>
  <c r="BE140" i="14"/>
  <c r="AW140" i="14"/>
  <c r="AO140" i="14"/>
  <c r="BG140" i="14"/>
  <c r="BL140" i="14"/>
  <c r="BD140" i="14"/>
  <c r="AV140" i="14"/>
  <c r="AN140" i="14"/>
  <c r="AH140" i="1"/>
  <c r="EG140" i="1"/>
  <c r="EO140" i="1"/>
  <c r="EW140" i="1"/>
  <c r="FE140" i="1"/>
  <c r="EF140" i="1"/>
  <c r="EH140" i="1"/>
  <c r="EP140" i="1"/>
  <c r="EX140" i="1"/>
  <c r="FF140" i="1"/>
  <c r="EI140" i="1"/>
  <c r="EQ140" i="1"/>
  <c r="EY140" i="1"/>
  <c r="FG140" i="1"/>
  <c r="EJ140" i="1"/>
  <c r="ER140" i="1"/>
  <c r="EZ140" i="1"/>
  <c r="FH140" i="1"/>
  <c r="EN140" i="1"/>
  <c r="EK140" i="1"/>
  <c r="ES140" i="1"/>
  <c r="FA140" i="1"/>
  <c r="FI140" i="1"/>
  <c r="EL140" i="1"/>
  <c r="ET140" i="1"/>
  <c r="FB140" i="1"/>
  <c r="FJ140" i="1"/>
  <c r="FD140" i="1"/>
  <c r="EM140" i="1"/>
  <c r="EU140" i="1"/>
  <c r="FC140" i="1"/>
  <c r="EV140" i="1"/>
  <c r="BC140" i="14"/>
  <c r="AM140" i="14"/>
  <c r="BA140" i="14"/>
  <c r="BK140" i="14"/>
  <c r="AU140" i="14"/>
  <c r="BJ140" i="14"/>
  <c r="BB140" i="14"/>
  <c r="AT140" i="14"/>
  <c r="AL140" i="14"/>
  <c r="KP140" i="4"/>
  <c r="AI148" i="3"/>
  <c r="AG140" i="10"/>
  <c r="AH140" i="10" s="1"/>
  <c r="AH140" i="14"/>
  <c r="AI140" i="10"/>
  <c r="AI140" i="14"/>
  <c r="AJ140" i="10"/>
  <c r="AG140" i="14"/>
  <c r="EC140" i="14" s="1"/>
  <c r="AJ140" i="14"/>
  <c r="ED140" i="6" l="1"/>
  <c r="DW140" i="14"/>
  <c r="DG140" i="14"/>
  <c r="DX140" i="14"/>
  <c r="DY140" i="14"/>
  <c r="DZ140" i="14"/>
  <c r="DM140" i="14"/>
  <c r="DI140" i="14"/>
  <c r="DD140" i="14"/>
  <c r="DJ140" i="14"/>
  <c r="DF140" i="14"/>
  <c r="DO140" i="14"/>
  <c r="CZ140" i="14"/>
  <c r="DK140" i="14"/>
  <c r="EA140" i="14"/>
  <c r="CY140" i="14"/>
  <c r="DN140" i="14"/>
  <c r="DU140" i="14"/>
  <c r="DA140" i="14"/>
  <c r="DQ140" i="14"/>
  <c r="DT140" i="14"/>
  <c r="DB140" i="14"/>
  <c r="DR140" i="14"/>
  <c r="EB140" i="14"/>
  <c r="DE140" i="14"/>
  <c r="DH140" i="14"/>
  <c r="FK140" i="1"/>
  <c r="BQ140" i="14"/>
  <c r="DP140" i="14"/>
  <c r="DV140" i="14"/>
  <c r="DL140" i="14"/>
  <c r="DC140" i="14"/>
  <c r="DS140" i="14"/>
  <c r="AG14" i="4"/>
  <c r="AG15" i="4"/>
  <c r="AG16" i="4"/>
  <c r="AG17" i="4"/>
  <c r="AG18" i="4"/>
  <c r="AG19" i="4"/>
  <c r="AG13" i="4"/>
  <c r="ED140" i="14" l="1"/>
  <c r="AI131" i="5"/>
  <c r="AI129" i="5"/>
  <c r="AI123" i="5"/>
  <c r="AI122" i="5"/>
  <c r="AI121" i="5"/>
  <c r="BO119" i="5"/>
  <c r="BN119" i="5"/>
  <c r="BM119" i="5"/>
  <c r="BL119" i="5"/>
  <c r="BK119" i="5"/>
  <c r="BJ119" i="5"/>
  <c r="BI119" i="5"/>
  <c r="BH119" i="5"/>
  <c r="BG119" i="5"/>
  <c r="BF119" i="5"/>
  <c r="BE119" i="5"/>
  <c r="BD119" i="5"/>
  <c r="BC119" i="5"/>
  <c r="BB119" i="5"/>
  <c r="BA119" i="5"/>
  <c r="AZ119" i="5"/>
  <c r="AY119" i="5"/>
  <c r="AX119" i="5"/>
  <c r="AW119" i="5"/>
  <c r="AV119" i="5"/>
  <c r="AU119" i="5"/>
  <c r="AT119" i="5"/>
  <c r="AS119" i="5"/>
  <c r="AR119" i="5"/>
  <c r="AQ119" i="5"/>
  <c r="AP119" i="5"/>
  <c r="AO119" i="5"/>
  <c r="AN119" i="5"/>
  <c r="AM119" i="5"/>
  <c r="AL119" i="5"/>
  <c r="AK119"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BO117" i="5"/>
  <c r="BN117" i="5"/>
  <c r="BM117" i="5"/>
  <c r="BL117" i="5"/>
  <c r="BK117" i="5"/>
  <c r="BJ117" i="5"/>
  <c r="BI117" i="5"/>
  <c r="BH117" i="5"/>
  <c r="BG117" i="5"/>
  <c r="BF117" i="5"/>
  <c r="BE117" i="5"/>
  <c r="BD117" i="5"/>
  <c r="BC117" i="5"/>
  <c r="BB117" i="5"/>
  <c r="BA117" i="5"/>
  <c r="AZ117" i="5"/>
  <c r="AY117" i="5"/>
  <c r="AX117" i="5"/>
  <c r="AW117" i="5"/>
  <c r="AV117" i="5"/>
  <c r="AU117" i="5"/>
  <c r="AT117" i="5"/>
  <c r="AS117" i="5"/>
  <c r="AR117" i="5"/>
  <c r="AQ117" i="5"/>
  <c r="AP117" i="5"/>
  <c r="AO117" i="5"/>
  <c r="AN117" i="5"/>
  <c r="AM117" i="5"/>
  <c r="AL117" i="5"/>
  <c r="AK117" i="5"/>
  <c r="BO116" i="5"/>
  <c r="BN116" i="5"/>
  <c r="BM116" i="5"/>
  <c r="BL116" i="5"/>
  <c r="BK116" i="5"/>
  <c r="BJ116" i="5"/>
  <c r="BI116" i="5"/>
  <c r="BH116" i="5"/>
  <c r="BG116" i="5"/>
  <c r="BF116" i="5"/>
  <c r="BE116" i="5"/>
  <c r="BD116" i="5"/>
  <c r="BC116" i="5"/>
  <c r="BB116" i="5"/>
  <c r="BA116" i="5"/>
  <c r="AZ116" i="5"/>
  <c r="AY116" i="5"/>
  <c r="AX116" i="5"/>
  <c r="AW116" i="5"/>
  <c r="AV116" i="5"/>
  <c r="AU116" i="5"/>
  <c r="AT116" i="5"/>
  <c r="AS116" i="5"/>
  <c r="AR116" i="5"/>
  <c r="AQ116" i="5"/>
  <c r="AP116" i="5"/>
  <c r="AO116" i="5"/>
  <c r="AN116" i="5"/>
  <c r="AM116" i="5"/>
  <c r="AL116" i="5"/>
  <c r="AK116" i="5"/>
  <c r="BO115" i="5"/>
  <c r="BN115" i="5"/>
  <c r="BM115" i="5"/>
  <c r="BL115" i="5"/>
  <c r="BK115" i="5"/>
  <c r="BJ115" i="5"/>
  <c r="BI115" i="5"/>
  <c r="BH115" i="5"/>
  <c r="BG115" i="5"/>
  <c r="BF115" i="5"/>
  <c r="BE115" i="5"/>
  <c r="BD115" i="5"/>
  <c r="BC115" i="5"/>
  <c r="BB115" i="5"/>
  <c r="BA115" i="5"/>
  <c r="AZ115" i="5"/>
  <c r="AY115" i="5"/>
  <c r="AX115" i="5"/>
  <c r="AW115" i="5"/>
  <c r="AV115" i="5"/>
  <c r="AU115" i="5"/>
  <c r="AT115" i="5"/>
  <c r="AS115" i="5"/>
  <c r="AR115" i="5"/>
  <c r="AQ115" i="5"/>
  <c r="AP115" i="5"/>
  <c r="AO115" i="5"/>
  <c r="AN115" i="5"/>
  <c r="AM115" i="5"/>
  <c r="AL115" i="5"/>
  <c r="AK115" i="5"/>
  <c r="BO114" i="5"/>
  <c r="BN114" i="5"/>
  <c r="BM114" i="5"/>
  <c r="BL114" i="5"/>
  <c r="BK114" i="5"/>
  <c r="BJ114" i="5"/>
  <c r="BI114" i="5"/>
  <c r="BH114" i="5"/>
  <c r="BG114" i="5"/>
  <c r="BF114" i="5"/>
  <c r="BE114" i="5"/>
  <c r="BD114" i="5"/>
  <c r="BC114" i="5"/>
  <c r="BB114" i="5"/>
  <c r="BA114" i="5"/>
  <c r="AZ114" i="5"/>
  <c r="AY114" i="5"/>
  <c r="AX114" i="5"/>
  <c r="AW114" i="5"/>
  <c r="AV114" i="5"/>
  <c r="AU114" i="5"/>
  <c r="AT114" i="5"/>
  <c r="AS114" i="5"/>
  <c r="AR114" i="5"/>
  <c r="AQ114" i="5"/>
  <c r="AP114" i="5"/>
  <c r="AO114" i="5"/>
  <c r="AN114" i="5"/>
  <c r="AM114" i="5"/>
  <c r="AL114" i="5"/>
  <c r="AK114" i="5"/>
  <c r="BO113" i="5"/>
  <c r="BN113" i="5"/>
  <c r="BM113" i="5"/>
  <c r="BL113" i="5"/>
  <c r="BK113" i="5"/>
  <c r="BJ113" i="5"/>
  <c r="BI113" i="5"/>
  <c r="BH113" i="5"/>
  <c r="BG113" i="5"/>
  <c r="BF113" i="5"/>
  <c r="BE113" i="5"/>
  <c r="BD113" i="5"/>
  <c r="BC113" i="5"/>
  <c r="BB113" i="5"/>
  <c r="BA113" i="5"/>
  <c r="AZ113" i="5"/>
  <c r="AY113" i="5"/>
  <c r="AX113" i="5"/>
  <c r="AW113" i="5"/>
  <c r="AV113" i="5"/>
  <c r="AU113" i="5"/>
  <c r="AT113" i="5"/>
  <c r="AS113" i="5"/>
  <c r="AR113" i="5"/>
  <c r="AQ113" i="5"/>
  <c r="AP113" i="5"/>
  <c r="AO113" i="5"/>
  <c r="AN113" i="5"/>
  <c r="AM113" i="5"/>
  <c r="AL113" i="5"/>
  <c r="AK113" i="5"/>
  <c r="BO112" i="5"/>
  <c r="BN112" i="5"/>
  <c r="BM112" i="5"/>
  <c r="BL112" i="5"/>
  <c r="BK112" i="5"/>
  <c r="BJ112" i="5"/>
  <c r="BI112" i="5"/>
  <c r="BH112" i="5"/>
  <c r="BG112" i="5"/>
  <c r="BF112" i="5"/>
  <c r="BE112" i="5"/>
  <c r="BD112" i="5"/>
  <c r="BC112" i="5"/>
  <c r="BB112" i="5"/>
  <c r="BA112" i="5"/>
  <c r="AZ112" i="5"/>
  <c r="AY112" i="5"/>
  <c r="AX112" i="5"/>
  <c r="AW112" i="5"/>
  <c r="AV112" i="5"/>
  <c r="AU112" i="5"/>
  <c r="AT112" i="5"/>
  <c r="AS112" i="5"/>
  <c r="AR112" i="5"/>
  <c r="AQ112" i="5"/>
  <c r="AP112" i="5"/>
  <c r="AO112" i="5"/>
  <c r="AN112" i="5"/>
  <c r="AM112" i="5"/>
  <c r="AL112" i="5"/>
  <c r="AK112" i="5"/>
  <c r="BO111" i="5"/>
  <c r="BN111" i="5"/>
  <c r="BM111" i="5"/>
  <c r="BL111" i="5"/>
  <c r="BK111" i="5"/>
  <c r="BJ111" i="5"/>
  <c r="BI111" i="5"/>
  <c r="BH111" i="5"/>
  <c r="BG111" i="5"/>
  <c r="BF111" i="5"/>
  <c r="BE111" i="5"/>
  <c r="BD111" i="5"/>
  <c r="BC111" i="5"/>
  <c r="BB111" i="5"/>
  <c r="BA111" i="5"/>
  <c r="AZ111" i="5"/>
  <c r="AY111" i="5"/>
  <c r="AX111" i="5"/>
  <c r="AW111" i="5"/>
  <c r="AV111" i="5"/>
  <c r="AU111" i="5"/>
  <c r="AT111" i="5"/>
  <c r="AS111" i="5"/>
  <c r="AR111" i="5"/>
  <c r="AQ111" i="5"/>
  <c r="AP111" i="5"/>
  <c r="AO111" i="5"/>
  <c r="AN111" i="5"/>
  <c r="AM111" i="5"/>
  <c r="AL111" i="5"/>
  <c r="AK111" i="5"/>
  <c r="BO110" i="5"/>
  <c r="BN110" i="5"/>
  <c r="BM110" i="5"/>
  <c r="BL110" i="5"/>
  <c r="BK110" i="5"/>
  <c r="BJ110" i="5"/>
  <c r="BI110" i="5"/>
  <c r="BH110" i="5"/>
  <c r="BG110" i="5"/>
  <c r="BF110" i="5"/>
  <c r="BE110" i="5"/>
  <c r="BD110" i="5"/>
  <c r="BC110" i="5"/>
  <c r="BB110" i="5"/>
  <c r="BA110" i="5"/>
  <c r="AZ110" i="5"/>
  <c r="AY110" i="5"/>
  <c r="AX110" i="5"/>
  <c r="AW110" i="5"/>
  <c r="AV110" i="5"/>
  <c r="AU110" i="5"/>
  <c r="AT110" i="5"/>
  <c r="AS110" i="5"/>
  <c r="AR110" i="5"/>
  <c r="AQ110" i="5"/>
  <c r="AP110" i="5"/>
  <c r="AO110" i="5"/>
  <c r="AN110" i="5"/>
  <c r="AM110" i="5"/>
  <c r="AL110" i="5"/>
  <c r="AK110" i="5"/>
  <c r="BO109" i="5"/>
  <c r="BN109" i="5"/>
  <c r="BM109" i="5"/>
  <c r="BL109" i="5"/>
  <c r="BK109" i="5"/>
  <c r="BJ109" i="5"/>
  <c r="BI109" i="5"/>
  <c r="BH109" i="5"/>
  <c r="BG109" i="5"/>
  <c r="BF109" i="5"/>
  <c r="BE109" i="5"/>
  <c r="BD109" i="5"/>
  <c r="BC109" i="5"/>
  <c r="BB109" i="5"/>
  <c r="BA109" i="5"/>
  <c r="AZ109" i="5"/>
  <c r="AY109" i="5"/>
  <c r="AX109" i="5"/>
  <c r="AW109" i="5"/>
  <c r="AV109" i="5"/>
  <c r="AU109" i="5"/>
  <c r="AT109" i="5"/>
  <c r="AS109" i="5"/>
  <c r="AR109" i="5"/>
  <c r="AQ109" i="5"/>
  <c r="AP109" i="5"/>
  <c r="AO109" i="5"/>
  <c r="AN109" i="5"/>
  <c r="AM109" i="5"/>
  <c r="AL109" i="5"/>
  <c r="AK109" i="5"/>
  <c r="BO108" i="5"/>
  <c r="BN108" i="5"/>
  <c r="BM108" i="5"/>
  <c r="BL108" i="5"/>
  <c r="BK108" i="5"/>
  <c r="BJ108" i="5"/>
  <c r="BI108" i="5"/>
  <c r="BH108" i="5"/>
  <c r="BG108" i="5"/>
  <c r="BF108" i="5"/>
  <c r="BE108" i="5"/>
  <c r="BD108" i="5"/>
  <c r="BC108" i="5"/>
  <c r="BB108" i="5"/>
  <c r="BA108" i="5"/>
  <c r="AZ108" i="5"/>
  <c r="AY108" i="5"/>
  <c r="AX108" i="5"/>
  <c r="AW108" i="5"/>
  <c r="AV108" i="5"/>
  <c r="AU108" i="5"/>
  <c r="AT108" i="5"/>
  <c r="AS108" i="5"/>
  <c r="AR108" i="5"/>
  <c r="AQ108" i="5"/>
  <c r="AP108" i="5"/>
  <c r="AO108" i="5"/>
  <c r="AN108" i="5"/>
  <c r="AM108" i="5"/>
  <c r="AL108" i="5"/>
  <c r="AK108" i="5"/>
  <c r="BO107" i="5"/>
  <c r="BN107" i="5"/>
  <c r="BM107" i="5"/>
  <c r="BL107" i="5"/>
  <c r="BK107" i="5"/>
  <c r="BJ107" i="5"/>
  <c r="BI107" i="5"/>
  <c r="BH107" i="5"/>
  <c r="BG107" i="5"/>
  <c r="BF107" i="5"/>
  <c r="BE107" i="5"/>
  <c r="BD107" i="5"/>
  <c r="BC107" i="5"/>
  <c r="BB107" i="5"/>
  <c r="BA107" i="5"/>
  <c r="AZ107" i="5"/>
  <c r="AY107" i="5"/>
  <c r="AX107" i="5"/>
  <c r="AW107" i="5"/>
  <c r="AV107" i="5"/>
  <c r="AU107" i="5"/>
  <c r="AT107" i="5"/>
  <c r="AS107" i="5"/>
  <c r="AR107" i="5"/>
  <c r="AQ107" i="5"/>
  <c r="AP107" i="5"/>
  <c r="AO107" i="5"/>
  <c r="AN107" i="5"/>
  <c r="AM107" i="5"/>
  <c r="AL107" i="5"/>
  <c r="AK107" i="5"/>
  <c r="BO106" i="5"/>
  <c r="BN106" i="5"/>
  <c r="BM106" i="5"/>
  <c r="BL106" i="5"/>
  <c r="BK106" i="5"/>
  <c r="BJ106" i="5"/>
  <c r="BI106" i="5"/>
  <c r="BH106" i="5"/>
  <c r="BG106" i="5"/>
  <c r="BF106" i="5"/>
  <c r="BE106" i="5"/>
  <c r="BD106" i="5"/>
  <c r="BC106" i="5"/>
  <c r="BB106" i="5"/>
  <c r="BA106" i="5"/>
  <c r="AZ106" i="5"/>
  <c r="AY106" i="5"/>
  <c r="AX106" i="5"/>
  <c r="AW106" i="5"/>
  <c r="AV106" i="5"/>
  <c r="AU106" i="5"/>
  <c r="AT106" i="5"/>
  <c r="AS106" i="5"/>
  <c r="AR106" i="5"/>
  <c r="AQ106" i="5"/>
  <c r="AP106" i="5"/>
  <c r="AO106" i="5"/>
  <c r="AN106" i="5"/>
  <c r="AM106" i="5"/>
  <c r="AL106" i="5"/>
  <c r="AK106" i="5"/>
  <c r="BO105" i="5"/>
  <c r="BN105" i="5"/>
  <c r="BM105" i="5"/>
  <c r="BL105" i="5"/>
  <c r="BK105" i="5"/>
  <c r="BJ105" i="5"/>
  <c r="BI105" i="5"/>
  <c r="BH105" i="5"/>
  <c r="BG105" i="5"/>
  <c r="BF105" i="5"/>
  <c r="BE105" i="5"/>
  <c r="BD105" i="5"/>
  <c r="BC105" i="5"/>
  <c r="BB105" i="5"/>
  <c r="BA105" i="5"/>
  <c r="AZ105" i="5"/>
  <c r="AY105" i="5"/>
  <c r="AX105" i="5"/>
  <c r="AW105" i="5"/>
  <c r="AV105" i="5"/>
  <c r="AU105" i="5"/>
  <c r="AT105" i="5"/>
  <c r="AS105" i="5"/>
  <c r="AR105" i="5"/>
  <c r="AQ105" i="5"/>
  <c r="AP105" i="5"/>
  <c r="AO105" i="5"/>
  <c r="AN105" i="5"/>
  <c r="AM105" i="5"/>
  <c r="AL105" i="5"/>
  <c r="AK105" i="5"/>
  <c r="BO104" i="5"/>
  <c r="BN104" i="5"/>
  <c r="BM104" i="5"/>
  <c r="BL104" i="5"/>
  <c r="BK104" i="5"/>
  <c r="BJ104" i="5"/>
  <c r="BI104" i="5"/>
  <c r="BH104" i="5"/>
  <c r="BG104" i="5"/>
  <c r="BF104" i="5"/>
  <c r="BE104" i="5"/>
  <c r="BD104" i="5"/>
  <c r="BC104" i="5"/>
  <c r="BB104" i="5"/>
  <c r="BA104" i="5"/>
  <c r="AZ104" i="5"/>
  <c r="AY104" i="5"/>
  <c r="AX104" i="5"/>
  <c r="AW104" i="5"/>
  <c r="AV104" i="5"/>
  <c r="AU104" i="5"/>
  <c r="AT104" i="5"/>
  <c r="AS104" i="5"/>
  <c r="AR104" i="5"/>
  <c r="AQ104" i="5"/>
  <c r="AP104" i="5"/>
  <c r="AO104" i="5"/>
  <c r="AN104" i="5"/>
  <c r="AM104" i="5"/>
  <c r="AL104" i="5"/>
  <c r="AK104" i="5"/>
  <c r="BO103" i="5"/>
  <c r="BN103" i="5"/>
  <c r="BM103" i="5"/>
  <c r="BL103" i="5"/>
  <c r="BK103" i="5"/>
  <c r="BJ103" i="5"/>
  <c r="BI103" i="5"/>
  <c r="BH103" i="5"/>
  <c r="BG103" i="5"/>
  <c r="BF103" i="5"/>
  <c r="BE103" i="5"/>
  <c r="BD103" i="5"/>
  <c r="BC103" i="5"/>
  <c r="BB103" i="5"/>
  <c r="BA103" i="5"/>
  <c r="AZ103" i="5"/>
  <c r="AY103" i="5"/>
  <c r="AX103" i="5"/>
  <c r="AW103" i="5"/>
  <c r="AV103" i="5"/>
  <c r="AU103" i="5"/>
  <c r="AT103" i="5"/>
  <c r="AS103" i="5"/>
  <c r="AR103" i="5"/>
  <c r="AQ103" i="5"/>
  <c r="AP103" i="5"/>
  <c r="AO103" i="5"/>
  <c r="AN103" i="5"/>
  <c r="AM103" i="5"/>
  <c r="AL103" i="5"/>
  <c r="AK103" i="5"/>
  <c r="BO102" i="5"/>
  <c r="BN102" i="5"/>
  <c r="BM102" i="5"/>
  <c r="BL102" i="5"/>
  <c r="BK102" i="5"/>
  <c r="BJ102" i="5"/>
  <c r="BI102" i="5"/>
  <c r="BH102" i="5"/>
  <c r="BG102" i="5"/>
  <c r="BF102" i="5"/>
  <c r="BE102" i="5"/>
  <c r="BD102" i="5"/>
  <c r="BC102" i="5"/>
  <c r="BB102" i="5"/>
  <c r="BA102" i="5"/>
  <c r="AZ102" i="5"/>
  <c r="AY102" i="5"/>
  <c r="AX102" i="5"/>
  <c r="AW102" i="5"/>
  <c r="AV102" i="5"/>
  <c r="AU102" i="5"/>
  <c r="AT102" i="5"/>
  <c r="AS102" i="5"/>
  <c r="AR102" i="5"/>
  <c r="AQ102" i="5"/>
  <c r="AP102" i="5"/>
  <c r="AO102" i="5"/>
  <c r="AN102" i="5"/>
  <c r="AM102" i="5"/>
  <c r="AL102" i="5"/>
  <c r="AK102" i="5"/>
  <c r="BO101" i="5"/>
  <c r="BN101" i="5"/>
  <c r="BM101" i="5"/>
  <c r="BL101" i="5"/>
  <c r="BK101" i="5"/>
  <c r="BJ101" i="5"/>
  <c r="BI101" i="5"/>
  <c r="BH101" i="5"/>
  <c r="BG101" i="5"/>
  <c r="BF101" i="5"/>
  <c r="BE101" i="5"/>
  <c r="BD101" i="5"/>
  <c r="BC101" i="5"/>
  <c r="BB101" i="5"/>
  <c r="BA101" i="5"/>
  <c r="AZ101" i="5"/>
  <c r="AY101" i="5"/>
  <c r="AX101" i="5"/>
  <c r="AW101" i="5"/>
  <c r="AV101" i="5"/>
  <c r="AU101" i="5"/>
  <c r="AT101" i="5"/>
  <c r="AS101" i="5"/>
  <c r="AR101" i="5"/>
  <c r="AQ101" i="5"/>
  <c r="AP101" i="5"/>
  <c r="AO101" i="5"/>
  <c r="AN101" i="5"/>
  <c r="AM101" i="5"/>
  <c r="AL101" i="5"/>
  <c r="AK101"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BO99" i="5"/>
  <c r="BN99" i="5"/>
  <c r="BM99" i="5"/>
  <c r="BL99" i="5"/>
  <c r="BK99" i="5"/>
  <c r="BJ99" i="5"/>
  <c r="BI99" i="5"/>
  <c r="BH99" i="5"/>
  <c r="BG99" i="5"/>
  <c r="BF99" i="5"/>
  <c r="BE99" i="5"/>
  <c r="BD99" i="5"/>
  <c r="BC99" i="5"/>
  <c r="BB99" i="5"/>
  <c r="BA99" i="5"/>
  <c r="AZ99" i="5"/>
  <c r="AY99" i="5"/>
  <c r="AX99" i="5"/>
  <c r="AW99" i="5"/>
  <c r="AV99" i="5"/>
  <c r="AU99" i="5"/>
  <c r="AT99" i="5"/>
  <c r="AS99" i="5"/>
  <c r="AR99" i="5"/>
  <c r="AQ99" i="5"/>
  <c r="AP99" i="5"/>
  <c r="AO99" i="5"/>
  <c r="AN99" i="5"/>
  <c r="AM99" i="5"/>
  <c r="AL99" i="5"/>
  <c r="AK99" i="5"/>
  <c r="BO98" i="5"/>
  <c r="BN98" i="5"/>
  <c r="BM98" i="5"/>
  <c r="BL98" i="5"/>
  <c r="BK98" i="5"/>
  <c r="BJ98" i="5"/>
  <c r="BI98" i="5"/>
  <c r="BH98" i="5"/>
  <c r="BG98" i="5"/>
  <c r="BF98" i="5"/>
  <c r="BE98" i="5"/>
  <c r="BD98" i="5"/>
  <c r="BC98" i="5"/>
  <c r="BB98" i="5"/>
  <c r="BA98" i="5"/>
  <c r="AZ98" i="5"/>
  <c r="AY98" i="5"/>
  <c r="AX98" i="5"/>
  <c r="AW98" i="5"/>
  <c r="AV98" i="5"/>
  <c r="AU98" i="5"/>
  <c r="AT98" i="5"/>
  <c r="AS98" i="5"/>
  <c r="AR98" i="5"/>
  <c r="AQ98" i="5"/>
  <c r="AP98" i="5"/>
  <c r="AO98" i="5"/>
  <c r="AN98" i="5"/>
  <c r="AM98" i="5"/>
  <c r="AL98" i="5"/>
  <c r="AK98" i="5"/>
  <c r="BO97" i="5"/>
  <c r="BN97"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BO96" i="5"/>
  <c r="BN96" i="5"/>
  <c r="BM96" i="5"/>
  <c r="BL96" i="5"/>
  <c r="BK96" i="5"/>
  <c r="BJ96" i="5"/>
  <c r="BI96" i="5"/>
  <c r="BH96" i="5"/>
  <c r="BG96" i="5"/>
  <c r="BF96" i="5"/>
  <c r="BE96" i="5"/>
  <c r="BD96" i="5"/>
  <c r="BC96" i="5"/>
  <c r="BB96" i="5"/>
  <c r="BA96" i="5"/>
  <c r="AZ96" i="5"/>
  <c r="AY96" i="5"/>
  <c r="AX96" i="5"/>
  <c r="AW96" i="5"/>
  <c r="AV96" i="5"/>
  <c r="AU96" i="5"/>
  <c r="AT96" i="5"/>
  <c r="AS96" i="5"/>
  <c r="AR96" i="5"/>
  <c r="AQ96" i="5"/>
  <c r="AP96" i="5"/>
  <c r="AO96" i="5"/>
  <c r="AN96" i="5"/>
  <c r="AM96" i="5"/>
  <c r="AL96" i="5"/>
  <c r="AK96" i="5"/>
  <c r="BO95" i="5"/>
  <c r="BN95" i="5"/>
  <c r="BM95" i="5"/>
  <c r="BL95" i="5"/>
  <c r="BK95" i="5"/>
  <c r="BJ95" i="5"/>
  <c r="BI95" i="5"/>
  <c r="BH95" i="5"/>
  <c r="BG95" i="5"/>
  <c r="BF95" i="5"/>
  <c r="BE95" i="5"/>
  <c r="BD95" i="5"/>
  <c r="BC95" i="5"/>
  <c r="BB95" i="5"/>
  <c r="BA95" i="5"/>
  <c r="AZ95" i="5"/>
  <c r="AY95" i="5"/>
  <c r="AX95" i="5"/>
  <c r="AW95" i="5"/>
  <c r="AV95" i="5"/>
  <c r="AU95" i="5"/>
  <c r="AT95" i="5"/>
  <c r="AS95" i="5"/>
  <c r="AR95" i="5"/>
  <c r="AQ95" i="5"/>
  <c r="AP95" i="5"/>
  <c r="AO95" i="5"/>
  <c r="AN95" i="5"/>
  <c r="AM95" i="5"/>
  <c r="AL95" i="5"/>
  <c r="AK95" i="5"/>
  <c r="BO94" i="5"/>
  <c r="BN94" i="5"/>
  <c r="BM94" i="5"/>
  <c r="BL94" i="5"/>
  <c r="BK94" i="5"/>
  <c r="BJ94" i="5"/>
  <c r="BI94" i="5"/>
  <c r="BH94" i="5"/>
  <c r="BG94" i="5"/>
  <c r="BF94" i="5"/>
  <c r="BE94" i="5"/>
  <c r="BD94" i="5"/>
  <c r="BC94" i="5"/>
  <c r="BB94" i="5"/>
  <c r="BA94" i="5"/>
  <c r="AZ94" i="5"/>
  <c r="AY94" i="5"/>
  <c r="AX94" i="5"/>
  <c r="AW94" i="5"/>
  <c r="AV94" i="5"/>
  <c r="AU94" i="5"/>
  <c r="AT94" i="5"/>
  <c r="AS94" i="5"/>
  <c r="AR94" i="5"/>
  <c r="AQ94" i="5"/>
  <c r="AP94" i="5"/>
  <c r="AO94" i="5"/>
  <c r="AN94" i="5"/>
  <c r="AM94" i="5"/>
  <c r="AL94" i="5"/>
  <c r="AK94" i="5"/>
  <c r="BO93" i="5"/>
  <c r="BN93" i="5"/>
  <c r="BM93" i="5"/>
  <c r="BL93" i="5"/>
  <c r="BK93" i="5"/>
  <c r="BJ93" i="5"/>
  <c r="BI93" i="5"/>
  <c r="BH93" i="5"/>
  <c r="BG93" i="5"/>
  <c r="BF93" i="5"/>
  <c r="BE93" i="5"/>
  <c r="BD93" i="5"/>
  <c r="BC93" i="5"/>
  <c r="BB93" i="5"/>
  <c r="BA93" i="5"/>
  <c r="AZ93" i="5"/>
  <c r="AY93" i="5"/>
  <c r="AX93" i="5"/>
  <c r="AW93" i="5"/>
  <c r="AV93" i="5"/>
  <c r="AU93" i="5"/>
  <c r="AT93" i="5"/>
  <c r="AS93" i="5"/>
  <c r="AR93" i="5"/>
  <c r="AQ93" i="5"/>
  <c r="AP93" i="5"/>
  <c r="AO93" i="5"/>
  <c r="AN93" i="5"/>
  <c r="AM93" i="5"/>
  <c r="AL93" i="5"/>
  <c r="AK93" i="5"/>
  <c r="BO92" i="5"/>
  <c r="BN92" i="5"/>
  <c r="BM92" i="5"/>
  <c r="BL92" i="5"/>
  <c r="BK92" i="5"/>
  <c r="BJ92" i="5"/>
  <c r="BI92" i="5"/>
  <c r="BH92" i="5"/>
  <c r="BG92" i="5"/>
  <c r="BF92" i="5"/>
  <c r="BE92" i="5"/>
  <c r="BD92" i="5"/>
  <c r="BC92" i="5"/>
  <c r="BB92" i="5"/>
  <c r="BA92" i="5"/>
  <c r="AZ92" i="5"/>
  <c r="AY92" i="5"/>
  <c r="AX92" i="5"/>
  <c r="AW92" i="5"/>
  <c r="AV92" i="5"/>
  <c r="AU92" i="5"/>
  <c r="AT92" i="5"/>
  <c r="AS92" i="5"/>
  <c r="AR92" i="5"/>
  <c r="AQ92" i="5"/>
  <c r="AP92" i="5"/>
  <c r="AO92" i="5"/>
  <c r="AN92" i="5"/>
  <c r="AM92" i="5"/>
  <c r="AL92" i="5"/>
  <c r="AK92" i="5"/>
  <c r="BO91" i="5"/>
  <c r="BN91" i="5"/>
  <c r="BM91" i="5"/>
  <c r="BL91" i="5"/>
  <c r="BK91" i="5"/>
  <c r="BJ91" i="5"/>
  <c r="BI91" i="5"/>
  <c r="BH91" i="5"/>
  <c r="BG91" i="5"/>
  <c r="BF91" i="5"/>
  <c r="BE91" i="5"/>
  <c r="BD91" i="5"/>
  <c r="BC91" i="5"/>
  <c r="BB91" i="5"/>
  <c r="BA91" i="5"/>
  <c r="AZ91" i="5"/>
  <c r="AY91" i="5"/>
  <c r="AX91" i="5"/>
  <c r="AW91" i="5"/>
  <c r="AV91" i="5"/>
  <c r="AU91" i="5"/>
  <c r="AT91" i="5"/>
  <c r="AS91" i="5"/>
  <c r="AR91" i="5"/>
  <c r="AQ91" i="5"/>
  <c r="AP91" i="5"/>
  <c r="AO91" i="5"/>
  <c r="AN91" i="5"/>
  <c r="AM91" i="5"/>
  <c r="AL91" i="5"/>
  <c r="AK91" i="5"/>
  <c r="BO90" i="5"/>
  <c r="BN90" i="5"/>
  <c r="BM90" i="5"/>
  <c r="BL90" i="5"/>
  <c r="BK90" i="5"/>
  <c r="BJ90" i="5"/>
  <c r="BI90" i="5"/>
  <c r="BH90" i="5"/>
  <c r="BG90" i="5"/>
  <c r="BF90" i="5"/>
  <c r="BE90" i="5"/>
  <c r="BD90" i="5"/>
  <c r="BC90" i="5"/>
  <c r="BB90" i="5"/>
  <c r="BA90" i="5"/>
  <c r="AZ90" i="5"/>
  <c r="AY90" i="5"/>
  <c r="AX90" i="5"/>
  <c r="AW90" i="5"/>
  <c r="AV90" i="5"/>
  <c r="AU90" i="5"/>
  <c r="AT90" i="5"/>
  <c r="AS90" i="5"/>
  <c r="AR90" i="5"/>
  <c r="AQ90" i="5"/>
  <c r="AP90" i="5"/>
  <c r="AO90" i="5"/>
  <c r="AN90" i="5"/>
  <c r="AM90" i="5"/>
  <c r="AL90" i="5"/>
  <c r="AK90"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BO88" i="5"/>
  <c r="BN88" i="5"/>
  <c r="BM88" i="5"/>
  <c r="BL88" i="5"/>
  <c r="BK88" i="5"/>
  <c r="BJ88" i="5"/>
  <c r="BI88" i="5"/>
  <c r="BH88" i="5"/>
  <c r="BG88" i="5"/>
  <c r="BF88" i="5"/>
  <c r="BE88" i="5"/>
  <c r="BD88" i="5"/>
  <c r="BC88" i="5"/>
  <c r="BB88" i="5"/>
  <c r="BA88" i="5"/>
  <c r="AZ88" i="5"/>
  <c r="AY88" i="5"/>
  <c r="AX88" i="5"/>
  <c r="AW88" i="5"/>
  <c r="AV88" i="5"/>
  <c r="AU88" i="5"/>
  <c r="AT88" i="5"/>
  <c r="AS88" i="5"/>
  <c r="AR88" i="5"/>
  <c r="AQ88" i="5"/>
  <c r="AP88" i="5"/>
  <c r="AO88" i="5"/>
  <c r="AN88" i="5"/>
  <c r="AM88" i="5"/>
  <c r="AL88" i="5"/>
  <c r="AK88" i="5"/>
  <c r="BO87" i="5"/>
  <c r="BN87" i="5"/>
  <c r="BM87" i="5"/>
  <c r="BL87" i="5"/>
  <c r="BK87" i="5"/>
  <c r="BJ87" i="5"/>
  <c r="BI87" i="5"/>
  <c r="BH87" i="5"/>
  <c r="BG87" i="5"/>
  <c r="BF87" i="5"/>
  <c r="BE87" i="5"/>
  <c r="BD87" i="5"/>
  <c r="BC87" i="5"/>
  <c r="BB87" i="5"/>
  <c r="BA87" i="5"/>
  <c r="AZ87" i="5"/>
  <c r="AY87" i="5"/>
  <c r="AX87" i="5"/>
  <c r="AW87" i="5"/>
  <c r="AV87" i="5"/>
  <c r="AU87" i="5"/>
  <c r="AT87" i="5"/>
  <c r="AS87" i="5"/>
  <c r="AR87" i="5"/>
  <c r="AQ87" i="5"/>
  <c r="AP87" i="5"/>
  <c r="AO87" i="5"/>
  <c r="AN87" i="5"/>
  <c r="AM87" i="5"/>
  <c r="AL87" i="5"/>
  <c r="AK87" i="5"/>
  <c r="BO86" i="5"/>
  <c r="BN86" i="5"/>
  <c r="BM86" i="5"/>
  <c r="BL86" i="5"/>
  <c r="BK86" i="5"/>
  <c r="BJ86" i="5"/>
  <c r="BI86" i="5"/>
  <c r="BH86" i="5"/>
  <c r="BG86" i="5"/>
  <c r="BF86" i="5"/>
  <c r="BE86" i="5"/>
  <c r="BD86" i="5"/>
  <c r="BC86" i="5"/>
  <c r="BB86" i="5"/>
  <c r="BA86" i="5"/>
  <c r="AZ86" i="5"/>
  <c r="AY86" i="5"/>
  <c r="AX86" i="5"/>
  <c r="AW86" i="5"/>
  <c r="AV86" i="5"/>
  <c r="AU86" i="5"/>
  <c r="AT86" i="5"/>
  <c r="AS86" i="5"/>
  <c r="AR86" i="5"/>
  <c r="AQ86" i="5"/>
  <c r="AP86" i="5"/>
  <c r="AO86" i="5"/>
  <c r="AN86" i="5"/>
  <c r="AM86" i="5"/>
  <c r="AL86" i="5"/>
  <c r="AK86" i="5"/>
  <c r="BO85" i="5"/>
  <c r="BN85" i="5"/>
  <c r="BM85" i="5"/>
  <c r="BL85" i="5"/>
  <c r="BK85" i="5"/>
  <c r="BJ85" i="5"/>
  <c r="BI85" i="5"/>
  <c r="BH85" i="5"/>
  <c r="BG85" i="5"/>
  <c r="BF85" i="5"/>
  <c r="BE85" i="5"/>
  <c r="BD85" i="5"/>
  <c r="BC85" i="5"/>
  <c r="BB85" i="5"/>
  <c r="BA85" i="5"/>
  <c r="AZ85" i="5"/>
  <c r="AY85" i="5"/>
  <c r="AX85" i="5"/>
  <c r="AW85" i="5"/>
  <c r="AV85" i="5"/>
  <c r="AU85" i="5"/>
  <c r="AT85" i="5"/>
  <c r="AS85" i="5"/>
  <c r="AR85" i="5"/>
  <c r="AQ85" i="5"/>
  <c r="AP85" i="5"/>
  <c r="AO85" i="5"/>
  <c r="AN85" i="5"/>
  <c r="AM85" i="5"/>
  <c r="AL85" i="5"/>
  <c r="AK85" i="5"/>
  <c r="BO84" i="5"/>
  <c r="BN84" i="5"/>
  <c r="BM84" i="5"/>
  <c r="BL84" i="5"/>
  <c r="BK84" i="5"/>
  <c r="BJ84" i="5"/>
  <c r="BI84" i="5"/>
  <c r="BH84" i="5"/>
  <c r="BG84" i="5"/>
  <c r="BF84" i="5"/>
  <c r="BE84" i="5"/>
  <c r="BD84" i="5"/>
  <c r="BC84" i="5"/>
  <c r="BB84" i="5"/>
  <c r="BA84" i="5"/>
  <c r="AZ84" i="5"/>
  <c r="AY84" i="5"/>
  <c r="AX84" i="5"/>
  <c r="AW84" i="5"/>
  <c r="AV84" i="5"/>
  <c r="AU84" i="5"/>
  <c r="AT84" i="5"/>
  <c r="AS84" i="5"/>
  <c r="AR84" i="5"/>
  <c r="AQ84" i="5"/>
  <c r="AP84" i="5"/>
  <c r="AO84" i="5"/>
  <c r="AN84" i="5"/>
  <c r="AM84" i="5"/>
  <c r="AL84" i="5"/>
  <c r="AK84" i="5"/>
  <c r="BO83" i="5"/>
  <c r="BN83" i="5"/>
  <c r="BM83" i="5"/>
  <c r="BL83" i="5"/>
  <c r="BK83" i="5"/>
  <c r="BJ83" i="5"/>
  <c r="BI83" i="5"/>
  <c r="BH83" i="5"/>
  <c r="BG83" i="5"/>
  <c r="BF83" i="5"/>
  <c r="BE83" i="5"/>
  <c r="BD83" i="5"/>
  <c r="BC83" i="5"/>
  <c r="BB83" i="5"/>
  <c r="BA83" i="5"/>
  <c r="AZ83" i="5"/>
  <c r="AY83" i="5"/>
  <c r="AX83" i="5"/>
  <c r="AW83" i="5"/>
  <c r="AV83" i="5"/>
  <c r="AU83" i="5"/>
  <c r="AT83" i="5"/>
  <c r="AS83" i="5"/>
  <c r="AR83" i="5"/>
  <c r="AQ83" i="5"/>
  <c r="AP83" i="5"/>
  <c r="AO83" i="5"/>
  <c r="AN83" i="5"/>
  <c r="AM83" i="5"/>
  <c r="AL83" i="5"/>
  <c r="AK83" i="5"/>
  <c r="BO82" i="5"/>
  <c r="BN82" i="5"/>
  <c r="BM82" i="5"/>
  <c r="BL82" i="5"/>
  <c r="BK82" i="5"/>
  <c r="BJ82" i="5"/>
  <c r="BI82" i="5"/>
  <c r="BH82" i="5"/>
  <c r="BG82" i="5"/>
  <c r="BF82" i="5"/>
  <c r="BE82" i="5"/>
  <c r="BD82" i="5"/>
  <c r="BC82" i="5"/>
  <c r="BB82" i="5"/>
  <c r="BA82" i="5"/>
  <c r="AZ82" i="5"/>
  <c r="AY82" i="5"/>
  <c r="AX82" i="5"/>
  <c r="AW82" i="5"/>
  <c r="AV82" i="5"/>
  <c r="AU82" i="5"/>
  <c r="AT82" i="5"/>
  <c r="AS82" i="5"/>
  <c r="AR82" i="5"/>
  <c r="AQ82" i="5"/>
  <c r="AP82" i="5"/>
  <c r="AO82" i="5"/>
  <c r="AN82" i="5"/>
  <c r="AM82" i="5"/>
  <c r="AL82" i="5"/>
  <c r="AK82" i="5"/>
  <c r="BO81" i="5"/>
  <c r="BN81" i="5"/>
  <c r="BM81" i="5"/>
  <c r="BL81" i="5"/>
  <c r="BK81" i="5"/>
  <c r="BJ81" i="5"/>
  <c r="BI81" i="5"/>
  <c r="BH81" i="5"/>
  <c r="BG81" i="5"/>
  <c r="BF81" i="5"/>
  <c r="BE81" i="5"/>
  <c r="BD81" i="5"/>
  <c r="BC81" i="5"/>
  <c r="BB81" i="5"/>
  <c r="BA81" i="5"/>
  <c r="AZ81" i="5"/>
  <c r="AY81" i="5"/>
  <c r="AX81" i="5"/>
  <c r="AW81" i="5"/>
  <c r="AV81" i="5"/>
  <c r="AU81" i="5"/>
  <c r="AT81" i="5"/>
  <c r="AS81" i="5"/>
  <c r="AR81" i="5"/>
  <c r="AQ81" i="5"/>
  <c r="AP81" i="5"/>
  <c r="AO81" i="5"/>
  <c r="AN81" i="5"/>
  <c r="AM81" i="5"/>
  <c r="AL81" i="5"/>
  <c r="AK81" i="5"/>
  <c r="BO80" i="5"/>
  <c r="BN80" i="5"/>
  <c r="BM80" i="5"/>
  <c r="BL80" i="5"/>
  <c r="BK80" i="5"/>
  <c r="BJ80" i="5"/>
  <c r="BI80" i="5"/>
  <c r="BH80" i="5"/>
  <c r="BG80" i="5"/>
  <c r="BF80" i="5"/>
  <c r="BE80" i="5"/>
  <c r="BD80" i="5"/>
  <c r="BC80" i="5"/>
  <c r="BB80" i="5"/>
  <c r="BA80" i="5"/>
  <c r="AZ80" i="5"/>
  <c r="AY80" i="5"/>
  <c r="AX80" i="5"/>
  <c r="AW80" i="5"/>
  <c r="AV80" i="5"/>
  <c r="AU80" i="5"/>
  <c r="AT80" i="5"/>
  <c r="AS80" i="5"/>
  <c r="AR80" i="5"/>
  <c r="AQ80" i="5"/>
  <c r="AP80" i="5"/>
  <c r="AO80" i="5"/>
  <c r="AN80" i="5"/>
  <c r="AM80" i="5"/>
  <c r="AL80" i="5"/>
  <c r="AK80" i="5"/>
  <c r="BO79" i="5"/>
  <c r="BN79" i="5"/>
  <c r="BM79" i="5"/>
  <c r="BL79" i="5"/>
  <c r="BK79" i="5"/>
  <c r="BJ79" i="5"/>
  <c r="BI79" i="5"/>
  <c r="BH79" i="5"/>
  <c r="BG79" i="5"/>
  <c r="BF79" i="5"/>
  <c r="BE79" i="5"/>
  <c r="BD79" i="5"/>
  <c r="BC79" i="5"/>
  <c r="BB79" i="5"/>
  <c r="BA79" i="5"/>
  <c r="AZ79" i="5"/>
  <c r="AY79" i="5"/>
  <c r="AX79" i="5"/>
  <c r="AW79" i="5"/>
  <c r="AV79" i="5"/>
  <c r="AU79" i="5"/>
  <c r="AT79" i="5"/>
  <c r="AS79" i="5"/>
  <c r="AR79" i="5"/>
  <c r="AQ79" i="5"/>
  <c r="AP79" i="5"/>
  <c r="AO79" i="5"/>
  <c r="AN79" i="5"/>
  <c r="AM79" i="5"/>
  <c r="AL79" i="5"/>
  <c r="AK79"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BO77" i="5"/>
  <c r="BN77" i="5"/>
  <c r="BM77" i="5"/>
  <c r="BL77" i="5"/>
  <c r="BK77" i="5"/>
  <c r="BJ77" i="5"/>
  <c r="BI77" i="5"/>
  <c r="BH77" i="5"/>
  <c r="BG77" i="5"/>
  <c r="BF77" i="5"/>
  <c r="BE77" i="5"/>
  <c r="BD77" i="5"/>
  <c r="BC77" i="5"/>
  <c r="BB77" i="5"/>
  <c r="BA77" i="5"/>
  <c r="AZ77" i="5"/>
  <c r="AY77" i="5"/>
  <c r="AX77" i="5"/>
  <c r="AW77" i="5"/>
  <c r="AV77" i="5"/>
  <c r="AU77" i="5"/>
  <c r="AT77" i="5"/>
  <c r="AS77" i="5"/>
  <c r="AR77" i="5"/>
  <c r="AQ77" i="5"/>
  <c r="AP77" i="5"/>
  <c r="AO77" i="5"/>
  <c r="AN77" i="5"/>
  <c r="AM77" i="5"/>
  <c r="AL77" i="5"/>
  <c r="AK77" i="5"/>
  <c r="BO76" i="5"/>
  <c r="BN76" i="5"/>
  <c r="BM76" i="5"/>
  <c r="BL76" i="5"/>
  <c r="BK76" i="5"/>
  <c r="BJ76" i="5"/>
  <c r="BI76" i="5"/>
  <c r="BH76" i="5"/>
  <c r="BG76" i="5"/>
  <c r="BF76" i="5"/>
  <c r="BE76" i="5"/>
  <c r="BD76" i="5"/>
  <c r="BC76" i="5"/>
  <c r="BB76" i="5"/>
  <c r="BA76" i="5"/>
  <c r="AZ76" i="5"/>
  <c r="AY76" i="5"/>
  <c r="AX76" i="5"/>
  <c r="AW76" i="5"/>
  <c r="AV76" i="5"/>
  <c r="AU76" i="5"/>
  <c r="AT76" i="5"/>
  <c r="AS76" i="5"/>
  <c r="AR76" i="5"/>
  <c r="AQ76" i="5"/>
  <c r="AP76" i="5"/>
  <c r="AO76" i="5"/>
  <c r="AN76" i="5"/>
  <c r="AM76" i="5"/>
  <c r="AL76" i="5"/>
  <c r="AK76" i="5"/>
  <c r="BO75" i="5"/>
  <c r="BN75" i="5"/>
  <c r="BM75" i="5"/>
  <c r="BL75" i="5"/>
  <c r="BK75" i="5"/>
  <c r="BJ75" i="5"/>
  <c r="BI75" i="5"/>
  <c r="BH75" i="5"/>
  <c r="BG75" i="5"/>
  <c r="BF75" i="5"/>
  <c r="BE75" i="5"/>
  <c r="BD75" i="5"/>
  <c r="BC75" i="5"/>
  <c r="BB75" i="5"/>
  <c r="BA75" i="5"/>
  <c r="AZ75" i="5"/>
  <c r="AY75" i="5"/>
  <c r="AX75" i="5"/>
  <c r="AW75" i="5"/>
  <c r="AV75" i="5"/>
  <c r="AU75" i="5"/>
  <c r="AT75" i="5"/>
  <c r="AS75" i="5"/>
  <c r="AR75" i="5"/>
  <c r="AQ75" i="5"/>
  <c r="AP75" i="5"/>
  <c r="AO75" i="5"/>
  <c r="AN75" i="5"/>
  <c r="AM75" i="5"/>
  <c r="AL75" i="5"/>
  <c r="AK75" i="5"/>
  <c r="BO74" i="5"/>
  <c r="BN74" i="5"/>
  <c r="BM74" i="5"/>
  <c r="BL74" i="5"/>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BO73" i="5"/>
  <c r="BN73" i="5"/>
  <c r="BM73" i="5"/>
  <c r="BL73" i="5"/>
  <c r="BK73" i="5"/>
  <c r="BJ73" i="5"/>
  <c r="BI73" i="5"/>
  <c r="BH73" i="5"/>
  <c r="BG73" i="5"/>
  <c r="BF73" i="5"/>
  <c r="BE73" i="5"/>
  <c r="BD73" i="5"/>
  <c r="BC73" i="5"/>
  <c r="BB73" i="5"/>
  <c r="BA73" i="5"/>
  <c r="AZ73" i="5"/>
  <c r="AY73" i="5"/>
  <c r="AX73" i="5"/>
  <c r="AW73" i="5"/>
  <c r="AV73" i="5"/>
  <c r="AU73" i="5"/>
  <c r="AT73" i="5"/>
  <c r="AS73" i="5"/>
  <c r="AR73" i="5"/>
  <c r="AQ73" i="5"/>
  <c r="AP73" i="5"/>
  <c r="AO73" i="5"/>
  <c r="AN73" i="5"/>
  <c r="AM73" i="5"/>
  <c r="AL73" i="5"/>
  <c r="AK73" i="5"/>
  <c r="BO72" i="5"/>
  <c r="BN72" i="5"/>
  <c r="BM72" i="5"/>
  <c r="BL72" i="5"/>
  <c r="BK72" i="5"/>
  <c r="BJ72" i="5"/>
  <c r="BI72" i="5"/>
  <c r="BH72" i="5"/>
  <c r="BG72" i="5"/>
  <c r="BF72" i="5"/>
  <c r="BE72" i="5"/>
  <c r="BD72" i="5"/>
  <c r="BC72" i="5"/>
  <c r="BB72" i="5"/>
  <c r="BA72" i="5"/>
  <c r="AZ72" i="5"/>
  <c r="AY72" i="5"/>
  <c r="AX72" i="5"/>
  <c r="AW72" i="5"/>
  <c r="AV72" i="5"/>
  <c r="AU72" i="5"/>
  <c r="AT72" i="5"/>
  <c r="AS72" i="5"/>
  <c r="AR72" i="5"/>
  <c r="AQ72" i="5"/>
  <c r="AP72" i="5"/>
  <c r="AO72" i="5"/>
  <c r="AN72" i="5"/>
  <c r="AM72" i="5"/>
  <c r="AL72" i="5"/>
  <c r="AK72" i="5"/>
  <c r="BO71" i="5"/>
  <c r="BN71" i="5"/>
  <c r="BM71" i="5"/>
  <c r="BL71" i="5"/>
  <c r="BK71" i="5"/>
  <c r="BJ71" i="5"/>
  <c r="BI71" i="5"/>
  <c r="BH71" i="5"/>
  <c r="BG71" i="5"/>
  <c r="BF71" i="5"/>
  <c r="BE71" i="5"/>
  <c r="BD71" i="5"/>
  <c r="BC71" i="5"/>
  <c r="BB71" i="5"/>
  <c r="BA71" i="5"/>
  <c r="AZ71" i="5"/>
  <c r="AY71" i="5"/>
  <c r="AX71" i="5"/>
  <c r="AW71" i="5"/>
  <c r="AV71" i="5"/>
  <c r="AU71" i="5"/>
  <c r="AT71" i="5"/>
  <c r="AS71" i="5"/>
  <c r="AR71" i="5"/>
  <c r="AQ71" i="5"/>
  <c r="AP71" i="5"/>
  <c r="AO71" i="5"/>
  <c r="AN71" i="5"/>
  <c r="AM71" i="5"/>
  <c r="AL71" i="5"/>
  <c r="AK71" i="5"/>
  <c r="BO70" i="5"/>
  <c r="BN70" i="5"/>
  <c r="BM70" i="5"/>
  <c r="BL70" i="5"/>
  <c r="BK70" i="5"/>
  <c r="BJ70" i="5"/>
  <c r="BI70" i="5"/>
  <c r="BH70" i="5"/>
  <c r="BG70" i="5"/>
  <c r="BF70" i="5"/>
  <c r="BE70" i="5"/>
  <c r="BD70" i="5"/>
  <c r="BC70" i="5"/>
  <c r="BB70" i="5"/>
  <c r="BA70" i="5"/>
  <c r="AZ70" i="5"/>
  <c r="AY70" i="5"/>
  <c r="AX70" i="5"/>
  <c r="AW70" i="5"/>
  <c r="AV70" i="5"/>
  <c r="AU70" i="5"/>
  <c r="AT70" i="5"/>
  <c r="AS70" i="5"/>
  <c r="AR70" i="5"/>
  <c r="AQ70" i="5"/>
  <c r="AP70" i="5"/>
  <c r="AO70" i="5"/>
  <c r="AN70" i="5"/>
  <c r="AM70" i="5"/>
  <c r="AL70" i="5"/>
  <c r="AK70" i="5"/>
  <c r="BO69" i="5"/>
  <c r="BN69" i="5"/>
  <c r="BM69" i="5"/>
  <c r="BL69" i="5"/>
  <c r="BK69" i="5"/>
  <c r="BJ69" i="5"/>
  <c r="BI69" i="5"/>
  <c r="BH69" i="5"/>
  <c r="BG69" i="5"/>
  <c r="BF69" i="5"/>
  <c r="BE69" i="5"/>
  <c r="BD69" i="5"/>
  <c r="BC69" i="5"/>
  <c r="BB69" i="5"/>
  <c r="BA69" i="5"/>
  <c r="AZ69" i="5"/>
  <c r="AY69" i="5"/>
  <c r="AX69" i="5"/>
  <c r="AW69" i="5"/>
  <c r="AV69" i="5"/>
  <c r="AU69" i="5"/>
  <c r="AT69" i="5"/>
  <c r="AS69" i="5"/>
  <c r="AR69" i="5"/>
  <c r="AQ69" i="5"/>
  <c r="AP69" i="5"/>
  <c r="AO69" i="5"/>
  <c r="AN69" i="5"/>
  <c r="AM69" i="5"/>
  <c r="AL69" i="5"/>
  <c r="AK69" i="5"/>
  <c r="BO68" i="5"/>
  <c r="BN68" i="5"/>
  <c r="BM68" i="5"/>
  <c r="BL68" i="5"/>
  <c r="BK68" i="5"/>
  <c r="BJ68" i="5"/>
  <c r="BI68" i="5"/>
  <c r="BH68" i="5"/>
  <c r="BG68" i="5"/>
  <c r="BF68" i="5"/>
  <c r="BE68" i="5"/>
  <c r="BD68" i="5"/>
  <c r="BC68" i="5"/>
  <c r="BB68" i="5"/>
  <c r="BA68" i="5"/>
  <c r="AZ68" i="5"/>
  <c r="AY68" i="5"/>
  <c r="AX68" i="5"/>
  <c r="AW68" i="5"/>
  <c r="AV68" i="5"/>
  <c r="AU68" i="5"/>
  <c r="AT68" i="5"/>
  <c r="AS68" i="5"/>
  <c r="AR68" i="5"/>
  <c r="AQ68" i="5"/>
  <c r="AP68" i="5"/>
  <c r="AO68" i="5"/>
  <c r="AN68" i="5"/>
  <c r="AM68" i="5"/>
  <c r="AL68" i="5"/>
  <c r="AK68"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BO66" i="5"/>
  <c r="BN66" i="5"/>
  <c r="BM66" i="5"/>
  <c r="BL66" i="5"/>
  <c r="BK66" i="5"/>
  <c r="BJ66" i="5"/>
  <c r="BI66" i="5"/>
  <c r="BH66" i="5"/>
  <c r="BG66" i="5"/>
  <c r="BF66" i="5"/>
  <c r="BE66" i="5"/>
  <c r="BD66" i="5"/>
  <c r="BC66" i="5"/>
  <c r="BB66" i="5"/>
  <c r="BA66" i="5"/>
  <c r="AZ66" i="5"/>
  <c r="AY66" i="5"/>
  <c r="AX66" i="5"/>
  <c r="AW66" i="5"/>
  <c r="AV66" i="5"/>
  <c r="AU66" i="5"/>
  <c r="AT66" i="5"/>
  <c r="AS66" i="5"/>
  <c r="AR66" i="5"/>
  <c r="AQ66" i="5"/>
  <c r="AP66" i="5"/>
  <c r="AO66" i="5"/>
  <c r="AN66" i="5"/>
  <c r="AM66" i="5"/>
  <c r="AL66" i="5"/>
  <c r="AK66" i="5"/>
  <c r="BO65" i="5"/>
  <c r="BN65" i="5"/>
  <c r="BM65" i="5"/>
  <c r="BL65" i="5"/>
  <c r="BK65" i="5"/>
  <c r="BJ65" i="5"/>
  <c r="BI65" i="5"/>
  <c r="BH65" i="5"/>
  <c r="BG65" i="5"/>
  <c r="BF65" i="5"/>
  <c r="BE65" i="5"/>
  <c r="BD65" i="5"/>
  <c r="BC65" i="5"/>
  <c r="BB65" i="5"/>
  <c r="BA65" i="5"/>
  <c r="AZ65" i="5"/>
  <c r="AY65" i="5"/>
  <c r="AX65" i="5"/>
  <c r="AW65" i="5"/>
  <c r="AV65" i="5"/>
  <c r="AU65" i="5"/>
  <c r="AT65" i="5"/>
  <c r="AS65" i="5"/>
  <c r="AR65" i="5"/>
  <c r="AQ65" i="5"/>
  <c r="AP65" i="5"/>
  <c r="AO65" i="5"/>
  <c r="AN65" i="5"/>
  <c r="AM65" i="5"/>
  <c r="AL65" i="5"/>
  <c r="AK65" i="5"/>
  <c r="BO64" i="5"/>
  <c r="BN64" i="5"/>
  <c r="BM64" i="5"/>
  <c r="BL64" i="5"/>
  <c r="BK64" i="5"/>
  <c r="BJ64" i="5"/>
  <c r="BI64" i="5"/>
  <c r="BH64" i="5"/>
  <c r="BG64" i="5"/>
  <c r="BF64" i="5"/>
  <c r="BE64" i="5"/>
  <c r="BD64" i="5"/>
  <c r="BC64" i="5"/>
  <c r="BB64" i="5"/>
  <c r="BA64" i="5"/>
  <c r="AZ64" i="5"/>
  <c r="AY64" i="5"/>
  <c r="AX64" i="5"/>
  <c r="AW64" i="5"/>
  <c r="AV64" i="5"/>
  <c r="AU64" i="5"/>
  <c r="AT64" i="5"/>
  <c r="AS64" i="5"/>
  <c r="AR64" i="5"/>
  <c r="AQ64" i="5"/>
  <c r="AP64" i="5"/>
  <c r="AO64" i="5"/>
  <c r="AN64" i="5"/>
  <c r="AM64" i="5"/>
  <c r="AL64" i="5"/>
  <c r="AK64" i="5"/>
  <c r="BO63" i="5"/>
  <c r="BN63" i="5"/>
  <c r="BM63" i="5"/>
  <c r="BL63" i="5"/>
  <c r="BK63" i="5"/>
  <c r="BJ63" i="5"/>
  <c r="BI63" i="5"/>
  <c r="BH63" i="5"/>
  <c r="BG63" i="5"/>
  <c r="BF63" i="5"/>
  <c r="BE63" i="5"/>
  <c r="BD63" i="5"/>
  <c r="BC63" i="5"/>
  <c r="BB63" i="5"/>
  <c r="BA63" i="5"/>
  <c r="AZ63" i="5"/>
  <c r="AY63" i="5"/>
  <c r="AX63" i="5"/>
  <c r="AW63" i="5"/>
  <c r="AV63" i="5"/>
  <c r="AU63" i="5"/>
  <c r="AT63" i="5"/>
  <c r="AS63" i="5"/>
  <c r="AR63" i="5"/>
  <c r="AQ63" i="5"/>
  <c r="AP63" i="5"/>
  <c r="AO63" i="5"/>
  <c r="AN63" i="5"/>
  <c r="AM63" i="5"/>
  <c r="AL63" i="5"/>
  <c r="AK63" i="5"/>
  <c r="BO62" i="5"/>
  <c r="BN62" i="5"/>
  <c r="BM62" i="5"/>
  <c r="BL62" i="5"/>
  <c r="BK62" i="5"/>
  <c r="BJ62" i="5"/>
  <c r="BI62" i="5"/>
  <c r="BH62" i="5"/>
  <c r="BG62" i="5"/>
  <c r="BF62" i="5"/>
  <c r="BE62" i="5"/>
  <c r="BD62" i="5"/>
  <c r="BC62" i="5"/>
  <c r="BB62" i="5"/>
  <c r="BA62" i="5"/>
  <c r="AZ62" i="5"/>
  <c r="AY62" i="5"/>
  <c r="AX62" i="5"/>
  <c r="AW62" i="5"/>
  <c r="AV62" i="5"/>
  <c r="AU62" i="5"/>
  <c r="AT62" i="5"/>
  <c r="AS62" i="5"/>
  <c r="AR62" i="5"/>
  <c r="AQ62" i="5"/>
  <c r="AP62" i="5"/>
  <c r="AO62" i="5"/>
  <c r="AN62" i="5"/>
  <c r="AM62" i="5"/>
  <c r="AL62" i="5"/>
  <c r="AK62" i="5"/>
  <c r="BO61" i="5"/>
  <c r="BN61" i="5"/>
  <c r="BM61" i="5"/>
  <c r="BL61" i="5"/>
  <c r="BK61" i="5"/>
  <c r="BJ61" i="5"/>
  <c r="BI61" i="5"/>
  <c r="BH61" i="5"/>
  <c r="BG61" i="5"/>
  <c r="BF61" i="5"/>
  <c r="BE61" i="5"/>
  <c r="BD61" i="5"/>
  <c r="BC61" i="5"/>
  <c r="BB61" i="5"/>
  <c r="BA61" i="5"/>
  <c r="AZ61" i="5"/>
  <c r="AY61" i="5"/>
  <c r="AX61" i="5"/>
  <c r="AW61" i="5"/>
  <c r="AV61" i="5"/>
  <c r="AU61" i="5"/>
  <c r="AT61" i="5"/>
  <c r="AS61" i="5"/>
  <c r="AR61" i="5"/>
  <c r="AQ61" i="5"/>
  <c r="AP61" i="5"/>
  <c r="AO61" i="5"/>
  <c r="AN61" i="5"/>
  <c r="AM61" i="5"/>
  <c r="AL61" i="5"/>
  <c r="AK61" i="5"/>
  <c r="BO60" i="5"/>
  <c r="BN60" i="5"/>
  <c r="BM60" i="5"/>
  <c r="BL60" i="5"/>
  <c r="BK60" i="5"/>
  <c r="BJ60" i="5"/>
  <c r="BI60" i="5"/>
  <c r="BH60" i="5"/>
  <c r="BG60" i="5"/>
  <c r="BF60" i="5"/>
  <c r="BE60" i="5"/>
  <c r="BD60" i="5"/>
  <c r="BC60" i="5"/>
  <c r="BB60" i="5"/>
  <c r="BA60" i="5"/>
  <c r="AZ60" i="5"/>
  <c r="AY60" i="5"/>
  <c r="AX60" i="5"/>
  <c r="AW60" i="5"/>
  <c r="AV60" i="5"/>
  <c r="AU60" i="5"/>
  <c r="AT60" i="5"/>
  <c r="AS60" i="5"/>
  <c r="AR60" i="5"/>
  <c r="AQ60" i="5"/>
  <c r="AP60" i="5"/>
  <c r="AO60" i="5"/>
  <c r="AN60" i="5"/>
  <c r="AM60" i="5"/>
  <c r="AL60" i="5"/>
  <c r="AK60" i="5"/>
  <c r="BO59" i="5"/>
  <c r="BN59" i="5"/>
  <c r="BM59" i="5"/>
  <c r="BL59" i="5"/>
  <c r="BK59" i="5"/>
  <c r="BJ59" i="5"/>
  <c r="BI59" i="5"/>
  <c r="BH59" i="5"/>
  <c r="BG59" i="5"/>
  <c r="BF59" i="5"/>
  <c r="BE59" i="5"/>
  <c r="BD59" i="5"/>
  <c r="BC59" i="5"/>
  <c r="BB59" i="5"/>
  <c r="BA59" i="5"/>
  <c r="AZ59" i="5"/>
  <c r="AY59" i="5"/>
  <c r="AX59" i="5"/>
  <c r="AW59" i="5"/>
  <c r="AV59" i="5"/>
  <c r="AU59" i="5"/>
  <c r="AT59" i="5"/>
  <c r="AS59" i="5"/>
  <c r="AR59" i="5"/>
  <c r="AQ59" i="5"/>
  <c r="AP59" i="5"/>
  <c r="AO59" i="5"/>
  <c r="AN59" i="5"/>
  <c r="AM59" i="5"/>
  <c r="AL59" i="5"/>
  <c r="AK59" i="5"/>
  <c r="BO58" i="5"/>
  <c r="BN58"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BO57" i="5"/>
  <c r="BN57" i="5"/>
  <c r="BM57" i="5"/>
  <c r="BL57" i="5"/>
  <c r="BK57" i="5"/>
  <c r="BJ57" i="5"/>
  <c r="BI57" i="5"/>
  <c r="BH57" i="5"/>
  <c r="BG57" i="5"/>
  <c r="BF57" i="5"/>
  <c r="BE57" i="5"/>
  <c r="BD57" i="5"/>
  <c r="BC57" i="5"/>
  <c r="BB57" i="5"/>
  <c r="BA57" i="5"/>
  <c r="AZ57" i="5"/>
  <c r="AY57" i="5"/>
  <c r="AX57" i="5"/>
  <c r="AW57" i="5"/>
  <c r="AV57" i="5"/>
  <c r="AU57" i="5"/>
  <c r="AT57" i="5"/>
  <c r="AS57" i="5"/>
  <c r="AR57" i="5"/>
  <c r="AQ57" i="5"/>
  <c r="AP57" i="5"/>
  <c r="AO57" i="5"/>
  <c r="AN57" i="5"/>
  <c r="AM57" i="5"/>
  <c r="AL57" i="5"/>
  <c r="AK57"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BO55" i="5"/>
  <c r="BN55" i="5"/>
  <c r="BM55" i="5"/>
  <c r="BL55" i="5"/>
  <c r="BK55" i="5"/>
  <c r="BJ55" i="5"/>
  <c r="BI55" i="5"/>
  <c r="BH55" i="5"/>
  <c r="BG55" i="5"/>
  <c r="BF55" i="5"/>
  <c r="BE55" i="5"/>
  <c r="BD55" i="5"/>
  <c r="BC55" i="5"/>
  <c r="BB55" i="5"/>
  <c r="BA55" i="5"/>
  <c r="AZ55" i="5"/>
  <c r="AY55" i="5"/>
  <c r="AX55" i="5"/>
  <c r="AW55" i="5"/>
  <c r="AV55" i="5"/>
  <c r="AU55" i="5"/>
  <c r="AT55" i="5"/>
  <c r="AS55" i="5"/>
  <c r="AR55" i="5"/>
  <c r="AQ55" i="5"/>
  <c r="AP55" i="5"/>
  <c r="AO55" i="5"/>
  <c r="AN55" i="5"/>
  <c r="AM55" i="5"/>
  <c r="AL55" i="5"/>
  <c r="AK55" i="5"/>
  <c r="BO54" i="5"/>
  <c r="BN54" i="5"/>
  <c r="BM54" i="5"/>
  <c r="BL54" i="5"/>
  <c r="BK54" i="5"/>
  <c r="BJ54" i="5"/>
  <c r="BI54" i="5"/>
  <c r="BH54" i="5"/>
  <c r="BG54" i="5"/>
  <c r="BF54" i="5"/>
  <c r="BE54" i="5"/>
  <c r="BD54" i="5"/>
  <c r="BC54" i="5"/>
  <c r="BB54" i="5"/>
  <c r="BA54" i="5"/>
  <c r="AZ54" i="5"/>
  <c r="AY54" i="5"/>
  <c r="AX54" i="5"/>
  <c r="AW54" i="5"/>
  <c r="AV54" i="5"/>
  <c r="AU54" i="5"/>
  <c r="AT54" i="5"/>
  <c r="AS54" i="5"/>
  <c r="AR54" i="5"/>
  <c r="AQ54" i="5"/>
  <c r="AP54" i="5"/>
  <c r="AO54" i="5"/>
  <c r="AN54" i="5"/>
  <c r="AM54" i="5"/>
  <c r="AL54" i="5"/>
  <c r="AK54" i="5"/>
  <c r="BO53" i="5"/>
  <c r="BN53"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BO52" i="5"/>
  <c r="BN52" i="5"/>
  <c r="BM52" i="5"/>
  <c r="BL52" i="5"/>
  <c r="BK52" i="5"/>
  <c r="BJ52" i="5"/>
  <c r="BI52" i="5"/>
  <c r="BH52" i="5"/>
  <c r="BG52" i="5"/>
  <c r="BF52" i="5"/>
  <c r="BE52" i="5"/>
  <c r="BD52" i="5"/>
  <c r="BC52" i="5"/>
  <c r="BB52" i="5"/>
  <c r="BA52" i="5"/>
  <c r="AZ52" i="5"/>
  <c r="AY52" i="5"/>
  <c r="AX52" i="5"/>
  <c r="AW52" i="5"/>
  <c r="AV52" i="5"/>
  <c r="AU52" i="5"/>
  <c r="AT52" i="5"/>
  <c r="AS52" i="5"/>
  <c r="AR52" i="5"/>
  <c r="AQ52" i="5"/>
  <c r="AP52" i="5"/>
  <c r="AO52" i="5"/>
  <c r="AN52" i="5"/>
  <c r="AM52" i="5"/>
  <c r="AL52" i="5"/>
  <c r="AK52" i="5"/>
  <c r="BO51" i="5"/>
  <c r="BN51" i="5"/>
  <c r="BM51" i="5"/>
  <c r="BL51" i="5"/>
  <c r="BK51" i="5"/>
  <c r="BJ51" i="5"/>
  <c r="BI51" i="5"/>
  <c r="BH51" i="5"/>
  <c r="BG51" i="5"/>
  <c r="BF51" i="5"/>
  <c r="BE51" i="5"/>
  <c r="BD51" i="5"/>
  <c r="BC51" i="5"/>
  <c r="BB51" i="5"/>
  <c r="BA51" i="5"/>
  <c r="AZ51" i="5"/>
  <c r="AY51" i="5"/>
  <c r="AX51" i="5"/>
  <c r="AW51" i="5"/>
  <c r="AV51" i="5"/>
  <c r="AU51" i="5"/>
  <c r="AT51" i="5"/>
  <c r="AS51" i="5"/>
  <c r="AR51" i="5"/>
  <c r="AQ51" i="5"/>
  <c r="AP51" i="5"/>
  <c r="AO51" i="5"/>
  <c r="AN51" i="5"/>
  <c r="AM51" i="5"/>
  <c r="AL51" i="5"/>
  <c r="AK51" i="5"/>
  <c r="BO50" i="5"/>
  <c r="BN50" i="5"/>
  <c r="BM50" i="5"/>
  <c r="BL50" i="5"/>
  <c r="BK50" i="5"/>
  <c r="BJ50" i="5"/>
  <c r="BI50" i="5"/>
  <c r="BH50" i="5"/>
  <c r="BG50" i="5"/>
  <c r="BF50" i="5"/>
  <c r="BE50" i="5"/>
  <c r="BD50" i="5"/>
  <c r="BC50" i="5"/>
  <c r="BB50" i="5"/>
  <c r="BA50" i="5"/>
  <c r="AZ50" i="5"/>
  <c r="AY50" i="5"/>
  <c r="AX50" i="5"/>
  <c r="AW50" i="5"/>
  <c r="AV50" i="5"/>
  <c r="AU50" i="5"/>
  <c r="AT50" i="5"/>
  <c r="AS50" i="5"/>
  <c r="AR50" i="5"/>
  <c r="AQ50" i="5"/>
  <c r="AP50" i="5"/>
  <c r="AO50" i="5"/>
  <c r="AN50" i="5"/>
  <c r="AM50" i="5"/>
  <c r="AL50" i="5"/>
  <c r="AK50" i="5"/>
  <c r="BO49" i="5"/>
  <c r="BN49"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BO48" i="5"/>
  <c r="BN48" i="5"/>
  <c r="BM48" i="5"/>
  <c r="BL48" i="5"/>
  <c r="BK48" i="5"/>
  <c r="BJ48" i="5"/>
  <c r="BI48" i="5"/>
  <c r="BH48" i="5"/>
  <c r="BG48" i="5"/>
  <c r="BF48" i="5"/>
  <c r="BE48" i="5"/>
  <c r="BD48" i="5"/>
  <c r="BC48" i="5"/>
  <c r="BB48" i="5"/>
  <c r="BA48" i="5"/>
  <c r="AZ48" i="5"/>
  <c r="AY48" i="5"/>
  <c r="AX48" i="5"/>
  <c r="AW48" i="5"/>
  <c r="AV48" i="5"/>
  <c r="AU48" i="5"/>
  <c r="AT48" i="5"/>
  <c r="AS48" i="5"/>
  <c r="AR48" i="5"/>
  <c r="AQ48" i="5"/>
  <c r="AP48" i="5"/>
  <c r="AO48" i="5"/>
  <c r="AN48" i="5"/>
  <c r="AM48" i="5"/>
  <c r="AL48" i="5"/>
  <c r="AK48" i="5"/>
  <c r="BO47" i="5"/>
  <c r="BN47" i="5"/>
  <c r="BM47" i="5"/>
  <c r="BL47" i="5"/>
  <c r="BK47" i="5"/>
  <c r="BJ47" i="5"/>
  <c r="BI47" i="5"/>
  <c r="BH47" i="5"/>
  <c r="BG47" i="5"/>
  <c r="BF47" i="5"/>
  <c r="BE47" i="5"/>
  <c r="BD47" i="5"/>
  <c r="BC47" i="5"/>
  <c r="BB47" i="5"/>
  <c r="BA47" i="5"/>
  <c r="AZ47" i="5"/>
  <c r="AY47" i="5"/>
  <c r="AX47" i="5"/>
  <c r="AW47" i="5"/>
  <c r="AV47" i="5"/>
  <c r="AU47" i="5"/>
  <c r="AT47" i="5"/>
  <c r="AS47" i="5"/>
  <c r="AR47" i="5"/>
  <c r="AQ47" i="5"/>
  <c r="AP47" i="5"/>
  <c r="AO47" i="5"/>
  <c r="AN47" i="5"/>
  <c r="AM47" i="5"/>
  <c r="AL47" i="5"/>
  <c r="AK47" i="5"/>
  <c r="BO46" i="5"/>
  <c r="BN46" i="5"/>
  <c r="BM46" i="5"/>
  <c r="BL46" i="5"/>
  <c r="BK46" i="5"/>
  <c r="BJ46" i="5"/>
  <c r="BI46" i="5"/>
  <c r="BH46" i="5"/>
  <c r="BG46" i="5"/>
  <c r="BF46" i="5"/>
  <c r="BE46" i="5"/>
  <c r="BD46" i="5"/>
  <c r="BC46" i="5"/>
  <c r="BB46" i="5"/>
  <c r="BA46" i="5"/>
  <c r="AZ46" i="5"/>
  <c r="AY46" i="5"/>
  <c r="AX46" i="5"/>
  <c r="AW46" i="5"/>
  <c r="AV46" i="5"/>
  <c r="AU46" i="5"/>
  <c r="AT46" i="5"/>
  <c r="AS46" i="5"/>
  <c r="AR46" i="5"/>
  <c r="AQ46" i="5"/>
  <c r="AP46" i="5"/>
  <c r="AO46" i="5"/>
  <c r="AN46" i="5"/>
  <c r="AM46" i="5"/>
  <c r="AL46" i="5"/>
  <c r="AK46"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BO44" i="5"/>
  <c r="BN44"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BO43" i="5"/>
  <c r="BN43" i="5"/>
  <c r="BM43" i="5"/>
  <c r="BL43" i="5"/>
  <c r="BK43" i="5"/>
  <c r="BJ43" i="5"/>
  <c r="BI43" i="5"/>
  <c r="BH43" i="5"/>
  <c r="BG43" i="5"/>
  <c r="BF43" i="5"/>
  <c r="BE43" i="5"/>
  <c r="BD43" i="5"/>
  <c r="BC43" i="5"/>
  <c r="BB43" i="5"/>
  <c r="BA43" i="5"/>
  <c r="AZ43" i="5"/>
  <c r="AY43" i="5"/>
  <c r="AX43" i="5"/>
  <c r="AW43" i="5"/>
  <c r="AV43" i="5"/>
  <c r="AU43" i="5"/>
  <c r="AT43" i="5"/>
  <c r="AS43" i="5"/>
  <c r="AR43" i="5"/>
  <c r="AQ43" i="5"/>
  <c r="AP43" i="5"/>
  <c r="AO43" i="5"/>
  <c r="AN43" i="5"/>
  <c r="AM43" i="5"/>
  <c r="AL43" i="5"/>
  <c r="AK43" i="5"/>
  <c r="BO42" i="5"/>
  <c r="BN42" i="5"/>
  <c r="BM42" i="5"/>
  <c r="BL42" i="5"/>
  <c r="BK42" i="5"/>
  <c r="BJ42" i="5"/>
  <c r="BI42" i="5"/>
  <c r="BH42" i="5"/>
  <c r="BG42" i="5"/>
  <c r="BF42" i="5"/>
  <c r="BE42" i="5"/>
  <c r="BD42" i="5"/>
  <c r="BC42" i="5"/>
  <c r="BB42" i="5"/>
  <c r="BA42" i="5"/>
  <c r="AZ42" i="5"/>
  <c r="AY42" i="5"/>
  <c r="AX42" i="5"/>
  <c r="AW42" i="5"/>
  <c r="AV42" i="5"/>
  <c r="AU42" i="5"/>
  <c r="AT42" i="5"/>
  <c r="AS42" i="5"/>
  <c r="AR42" i="5"/>
  <c r="AQ42" i="5"/>
  <c r="AP42" i="5"/>
  <c r="AO42" i="5"/>
  <c r="AN42" i="5"/>
  <c r="AM42" i="5"/>
  <c r="AL42" i="5"/>
  <c r="AK42" i="5"/>
  <c r="BO41" i="5"/>
  <c r="BN41" i="5"/>
  <c r="BM41" i="5"/>
  <c r="BL41" i="5"/>
  <c r="BK41" i="5"/>
  <c r="BJ41" i="5"/>
  <c r="BI41" i="5"/>
  <c r="BH41" i="5"/>
  <c r="BG41" i="5"/>
  <c r="BF41" i="5"/>
  <c r="BE41" i="5"/>
  <c r="BD41" i="5"/>
  <c r="BC41" i="5"/>
  <c r="BB41" i="5"/>
  <c r="BA41" i="5"/>
  <c r="AZ41" i="5"/>
  <c r="AY41" i="5"/>
  <c r="AX41" i="5"/>
  <c r="AW41" i="5"/>
  <c r="AV41" i="5"/>
  <c r="AU41" i="5"/>
  <c r="AT41" i="5"/>
  <c r="AS41" i="5"/>
  <c r="AR41" i="5"/>
  <c r="AQ41" i="5"/>
  <c r="AP41" i="5"/>
  <c r="AO41" i="5"/>
  <c r="AN41" i="5"/>
  <c r="AM41" i="5"/>
  <c r="AL41" i="5"/>
  <c r="AK41" i="5"/>
  <c r="BO40" i="5"/>
  <c r="BN40"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BO39" i="5"/>
  <c r="BN39" i="5"/>
  <c r="BM39" i="5"/>
  <c r="BL39" i="5"/>
  <c r="BK39" i="5"/>
  <c r="BJ39" i="5"/>
  <c r="BI39" i="5"/>
  <c r="BH39" i="5"/>
  <c r="BG39" i="5"/>
  <c r="BF39" i="5"/>
  <c r="BE39" i="5"/>
  <c r="BD39" i="5"/>
  <c r="BC39" i="5"/>
  <c r="BB39" i="5"/>
  <c r="BA39" i="5"/>
  <c r="AZ39" i="5"/>
  <c r="AY39" i="5"/>
  <c r="AX39" i="5"/>
  <c r="AW39" i="5"/>
  <c r="AV39" i="5"/>
  <c r="AU39" i="5"/>
  <c r="AT39" i="5"/>
  <c r="AS39" i="5"/>
  <c r="AR39" i="5"/>
  <c r="AQ39" i="5"/>
  <c r="AP39" i="5"/>
  <c r="AO39" i="5"/>
  <c r="AN39" i="5"/>
  <c r="AM39" i="5"/>
  <c r="AL39" i="5"/>
  <c r="AK39" i="5"/>
  <c r="BO38" i="5"/>
  <c r="BN38" i="5"/>
  <c r="BM38" i="5"/>
  <c r="BL38" i="5"/>
  <c r="BK38" i="5"/>
  <c r="BJ38" i="5"/>
  <c r="BI38" i="5"/>
  <c r="BH38" i="5"/>
  <c r="BG38" i="5"/>
  <c r="BF38" i="5"/>
  <c r="BE38" i="5"/>
  <c r="BD38" i="5"/>
  <c r="BC38" i="5"/>
  <c r="BB38" i="5"/>
  <c r="BA38" i="5"/>
  <c r="AZ38" i="5"/>
  <c r="AY38" i="5"/>
  <c r="AX38" i="5"/>
  <c r="AW38" i="5"/>
  <c r="AV38" i="5"/>
  <c r="AU38" i="5"/>
  <c r="AT38" i="5"/>
  <c r="AS38" i="5"/>
  <c r="AR38" i="5"/>
  <c r="AQ38" i="5"/>
  <c r="AP38" i="5"/>
  <c r="AO38" i="5"/>
  <c r="AN38" i="5"/>
  <c r="AM38" i="5"/>
  <c r="AL38" i="5"/>
  <c r="AK38" i="5"/>
  <c r="BO37" i="5"/>
  <c r="BN37" i="5"/>
  <c r="BM37" i="5"/>
  <c r="BL37" i="5"/>
  <c r="BK37" i="5"/>
  <c r="BJ37" i="5"/>
  <c r="BI37" i="5"/>
  <c r="BH37" i="5"/>
  <c r="BG37" i="5"/>
  <c r="BF37" i="5"/>
  <c r="BE37" i="5"/>
  <c r="BD37" i="5"/>
  <c r="BC37" i="5"/>
  <c r="BB37" i="5"/>
  <c r="BA37" i="5"/>
  <c r="AZ37" i="5"/>
  <c r="AY37" i="5"/>
  <c r="AX37" i="5"/>
  <c r="AW37" i="5"/>
  <c r="AV37" i="5"/>
  <c r="AU37" i="5"/>
  <c r="AT37" i="5"/>
  <c r="AS37" i="5"/>
  <c r="AR37" i="5"/>
  <c r="AQ37" i="5"/>
  <c r="AP37" i="5"/>
  <c r="AO37" i="5"/>
  <c r="AN37" i="5"/>
  <c r="AM37" i="5"/>
  <c r="AL37" i="5"/>
  <c r="AK37" i="5"/>
  <c r="BO36" i="5"/>
  <c r="BN36" i="5"/>
  <c r="BM36" i="5"/>
  <c r="BL36" i="5"/>
  <c r="BK36" i="5"/>
  <c r="BJ36" i="5"/>
  <c r="BI36" i="5"/>
  <c r="BH36" i="5"/>
  <c r="BG36" i="5"/>
  <c r="BF36" i="5"/>
  <c r="BE36" i="5"/>
  <c r="BD36" i="5"/>
  <c r="BC36" i="5"/>
  <c r="BB36" i="5"/>
  <c r="BA36" i="5"/>
  <c r="AZ36" i="5"/>
  <c r="AY36" i="5"/>
  <c r="AX36" i="5"/>
  <c r="AW36" i="5"/>
  <c r="AV36" i="5"/>
  <c r="AU36" i="5"/>
  <c r="AT36" i="5"/>
  <c r="AS36" i="5"/>
  <c r="AR36" i="5"/>
  <c r="AQ36" i="5"/>
  <c r="AP36" i="5"/>
  <c r="AO36" i="5"/>
  <c r="AN36" i="5"/>
  <c r="AM36" i="5"/>
  <c r="AL36" i="5"/>
  <c r="AK36" i="5"/>
  <c r="BO35" i="5"/>
  <c r="BN35" i="5"/>
  <c r="BM35" i="5"/>
  <c r="BL35" i="5"/>
  <c r="BK35" i="5"/>
  <c r="BJ35" i="5"/>
  <c r="BI35" i="5"/>
  <c r="BH35" i="5"/>
  <c r="BG35" i="5"/>
  <c r="BF35" i="5"/>
  <c r="BE35" i="5"/>
  <c r="BD35" i="5"/>
  <c r="BC35" i="5"/>
  <c r="BB35" i="5"/>
  <c r="BA35" i="5"/>
  <c r="AZ35" i="5"/>
  <c r="AY35" i="5"/>
  <c r="AX35" i="5"/>
  <c r="AW35" i="5"/>
  <c r="AV35" i="5"/>
  <c r="AU35" i="5"/>
  <c r="AT35" i="5"/>
  <c r="AS35" i="5"/>
  <c r="AR35" i="5"/>
  <c r="AQ35" i="5"/>
  <c r="AP35" i="5"/>
  <c r="AO35" i="5"/>
  <c r="AN35" i="5"/>
  <c r="AM35" i="5"/>
  <c r="AL35" i="5"/>
  <c r="AK35" i="5"/>
  <c r="BO34" i="5"/>
  <c r="BN34" i="5"/>
  <c r="BM34" i="5"/>
  <c r="BL34" i="5"/>
  <c r="BK34" i="5"/>
  <c r="BJ34" i="5"/>
  <c r="BI34" i="5"/>
  <c r="BH34" i="5"/>
  <c r="BG34" i="5"/>
  <c r="BF34" i="5"/>
  <c r="BE34" i="5"/>
  <c r="BD34" i="5"/>
  <c r="BC34" i="5"/>
  <c r="BB34" i="5"/>
  <c r="BA34" i="5"/>
  <c r="AZ34" i="5"/>
  <c r="AY34" i="5"/>
  <c r="AX34" i="5"/>
  <c r="AW34" i="5"/>
  <c r="AV34" i="5"/>
  <c r="AU34" i="5"/>
  <c r="AT34" i="5"/>
  <c r="AS34" i="5"/>
  <c r="AR34" i="5"/>
  <c r="AQ34" i="5"/>
  <c r="AP34" i="5"/>
  <c r="AO34" i="5"/>
  <c r="AN34" i="5"/>
  <c r="AM34" i="5"/>
  <c r="AL34" i="5"/>
  <c r="AK34"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BO32" i="5"/>
  <c r="BN32" i="5"/>
  <c r="BM32" i="5"/>
  <c r="BL32" i="5"/>
  <c r="BK32" i="5"/>
  <c r="BJ32" i="5"/>
  <c r="BI32" i="5"/>
  <c r="BH32" i="5"/>
  <c r="BG32" i="5"/>
  <c r="BF32" i="5"/>
  <c r="BE32" i="5"/>
  <c r="BD32" i="5"/>
  <c r="BC32" i="5"/>
  <c r="BB32" i="5"/>
  <c r="BA32" i="5"/>
  <c r="AZ32" i="5"/>
  <c r="AY32" i="5"/>
  <c r="AX32" i="5"/>
  <c r="AW32" i="5"/>
  <c r="AV32" i="5"/>
  <c r="AU32" i="5"/>
  <c r="AT32" i="5"/>
  <c r="AS32" i="5"/>
  <c r="AR32" i="5"/>
  <c r="AQ32" i="5"/>
  <c r="AP32" i="5"/>
  <c r="AO32" i="5"/>
  <c r="AN32" i="5"/>
  <c r="AM32" i="5"/>
  <c r="AL32" i="5"/>
  <c r="AK32" i="5"/>
  <c r="BO31" i="5"/>
  <c r="BN31" i="5"/>
  <c r="BM31" i="5"/>
  <c r="BL31" i="5"/>
  <c r="BK31" i="5"/>
  <c r="BJ31" i="5"/>
  <c r="BI31" i="5"/>
  <c r="BH31" i="5"/>
  <c r="BG31" i="5"/>
  <c r="BF31" i="5"/>
  <c r="BE31" i="5"/>
  <c r="BD31" i="5"/>
  <c r="BC31" i="5"/>
  <c r="BB31" i="5"/>
  <c r="BA31" i="5"/>
  <c r="AZ31" i="5"/>
  <c r="AY31" i="5"/>
  <c r="AX31" i="5"/>
  <c r="AW31" i="5"/>
  <c r="AV31" i="5"/>
  <c r="AU31" i="5"/>
  <c r="AT31" i="5"/>
  <c r="AS31" i="5"/>
  <c r="AR31" i="5"/>
  <c r="AQ31" i="5"/>
  <c r="AP31" i="5"/>
  <c r="AO31" i="5"/>
  <c r="AN31" i="5"/>
  <c r="AM31" i="5"/>
  <c r="AL31" i="5"/>
  <c r="AK31" i="5"/>
  <c r="BO30" i="5"/>
  <c r="BN30" i="5"/>
  <c r="BM30" i="5"/>
  <c r="BL30" i="5"/>
  <c r="BK30" i="5"/>
  <c r="BJ30" i="5"/>
  <c r="BI30" i="5"/>
  <c r="BH30" i="5"/>
  <c r="BG30" i="5"/>
  <c r="BF30" i="5"/>
  <c r="BE30" i="5"/>
  <c r="BD30" i="5"/>
  <c r="BC30" i="5"/>
  <c r="BB30" i="5"/>
  <c r="BA30" i="5"/>
  <c r="AZ30" i="5"/>
  <c r="AY30" i="5"/>
  <c r="AX30" i="5"/>
  <c r="AW30" i="5"/>
  <c r="AV30" i="5"/>
  <c r="AU30" i="5"/>
  <c r="AT30" i="5"/>
  <c r="AS30" i="5"/>
  <c r="AR30" i="5"/>
  <c r="AQ30" i="5"/>
  <c r="AP30" i="5"/>
  <c r="AO30" i="5"/>
  <c r="AN30" i="5"/>
  <c r="AM30" i="5"/>
  <c r="AL30" i="5"/>
  <c r="AK30" i="5"/>
  <c r="BO29" i="5"/>
  <c r="BN29" i="5"/>
  <c r="BM29" i="5"/>
  <c r="BL29" i="5"/>
  <c r="BK29" i="5"/>
  <c r="BJ29" i="5"/>
  <c r="BI29" i="5"/>
  <c r="BH29" i="5"/>
  <c r="BG29" i="5"/>
  <c r="BF29" i="5"/>
  <c r="BE29" i="5"/>
  <c r="BD29" i="5"/>
  <c r="BC29" i="5"/>
  <c r="BB29" i="5"/>
  <c r="BA29" i="5"/>
  <c r="AZ29" i="5"/>
  <c r="AY29" i="5"/>
  <c r="AX29" i="5"/>
  <c r="AW29" i="5"/>
  <c r="AV29" i="5"/>
  <c r="AU29" i="5"/>
  <c r="AT29" i="5"/>
  <c r="AS29" i="5"/>
  <c r="AR29" i="5"/>
  <c r="AQ29" i="5"/>
  <c r="AP29" i="5"/>
  <c r="AO29" i="5"/>
  <c r="AN29" i="5"/>
  <c r="AM29" i="5"/>
  <c r="AL29" i="5"/>
  <c r="AK29" i="5"/>
  <c r="BO28" i="5"/>
  <c r="BN28" i="5"/>
  <c r="BM28" i="5"/>
  <c r="BL28" i="5"/>
  <c r="BK28" i="5"/>
  <c r="BJ28" i="5"/>
  <c r="BI28" i="5"/>
  <c r="BH28" i="5"/>
  <c r="BG28" i="5"/>
  <c r="BF28" i="5"/>
  <c r="BE28" i="5"/>
  <c r="BD28" i="5"/>
  <c r="BC28" i="5"/>
  <c r="BB28" i="5"/>
  <c r="BA28" i="5"/>
  <c r="AZ28" i="5"/>
  <c r="AY28" i="5"/>
  <c r="AX28" i="5"/>
  <c r="AW28" i="5"/>
  <c r="AV28" i="5"/>
  <c r="AU28" i="5"/>
  <c r="AT28" i="5"/>
  <c r="AS28" i="5"/>
  <c r="AR28" i="5"/>
  <c r="AQ28" i="5"/>
  <c r="AP28" i="5"/>
  <c r="AO28" i="5"/>
  <c r="AN28" i="5"/>
  <c r="AM28" i="5"/>
  <c r="AL28" i="5"/>
  <c r="AK28" i="5"/>
  <c r="BO27" i="5"/>
  <c r="BN27" i="5"/>
  <c r="BM27" i="5"/>
  <c r="BL27" i="5"/>
  <c r="BK27" i="5"/>
  <c r="BJ27" i="5"/>
  <c r="BI27" i="5"/>
  <c r="BH27" i="5"/>
  <c r="BG27" i="5"/>
  <c r="BF27" i="5"/>
  <c r="BE27" i="5"/>
  <c r="BD27" i="5"/>
  <c r="BC27" i="5"/>
  <c r="BB27" i="5"/>
  <c r="BA27" i="5"/>
  <c r="AZ27" i="5"/>
  <c r="AY27" i="5"/>
  <c r="AX27" i="5"/>
  <c r="AW27" i="5"/>
  <c r="AV27" i="5"/>
  <c r="AU27" i="5"/>
  <c r="AT27" i="5"/>
  <c r="AS27" i="5"/>
  <c r="AR27" i="5"/>
  <c r="AQ27" i="5"/>
  <c r="AP27" i="5"/>
  <c r="AO27" i="5"/>
  <c r="AN27" i="5"/>
  <c r="AM27" i="5"/>
  <c r="AL27" i="5"/>
  <c r="AK27" i="5"/>
  <c r="BO26" i="5"/>
  <c r="BN26"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BO25" i="5"/>
  <c r="BN25" i="5"/>
  <c r="BM25" i="5"/>
  <c r="BL25" i="5"/>
  <c r="BK25" i="5"/>
  <c r="BJ25" i="5"/>
  <c r="BI25" i="5"/>
  <c r="BH25" i="5"/>
  <c r="BG25" i="5"/>
  <c r="BF25" i="5"/>
  <c r="BE25" i="5"/>
  <c r="BD25" i="5"/>
  <c r="BC25" i="5"/>
  <c r="BB25" i="5"/>
  <c r="BA25" i="5"/>
  <c r="AZ25" i="5"/>
  <c r="AY25" i="5"/>
  <c r="AX25" i="5"/>
  <c r="AW25" i="5"/>
  <c r="AV25" i="5"/>
  <c r="AU25" i="5"/>
  <c r="AT25" i="5"/>
  <c r="AS25" i="5"/>
  <c r="AR25" i="5"/>
  <c r="AQ25" i="5"/>
  <c r="AP25" i="5"/>
  <c r="AO25" i="5"/>
  <c r="AN25" i="5"/>
  <c r="AM25" i="5"/>
  <c r="AL25" i="5"/>
  <c r="AK25" i="5"/>
  <c r="BO24" i="5"/>
  <c r="BN24" i="5"/>
  <c r="BM24" i="5"/>
  <c r="BL24" i="5"/>
  <c r="BK24" i="5"/>
  <c r="BJ24" i="5"/>
  <c r="BI24" i="5"/>
  <c r="BH24" i="5"/>
  <c r="BG24" i="5"/>
  <c r="BF24" i="5"/>
  <c r="BE24" i="5"/>
  <c r="BD24" i="5"/>
  <c r="BC24" i="5"/>
  <c r="BB24" i="5"/>
  <c r="BA24" i="5"/>
  <c r="AZ24" i="5"/>
  <c r="AY24" i="5"/>
  <c r="AX24" i="5"/>
  <c r="AW24" i="5"/>
  <c r="AV24" i="5"/>
  <c r="AU24" i="5"/>
  <c r="AT24" i="5"/>
  <c r="AS24" i="5"/>
  <c r="AR24" i="5"/>
  <c r="AQ24" i="5"/>
  <c r="AP24" i="5"/>
  <c r="AO24" i="5"/>
  <c r="AN24" i="5"/>
  <c r="AM24" i="5"/>
  <c r="AL24" i="5"/>
  <c r="AK24" i="5"/>
  <c r="BO23" i="5"/>
  <c r="BN23" i="5"/>
  <c r="BM23" i="5"/>
  <c r="BL23" i="5"/>
  <c r="BK23" i="5"/>
  <c r="BJ23" i="5"/>
  <c r="BI23" i="5"/>
  <c r="BH23" i="5"/>
  <c r="BG23" i="5"/>
  <c r="BF23" i="5"/>
  <c r="BE23" i="5"/>
  <c r="BD23" i="5"/>
  <c r="BC23" i="5"/>
  <c r="BB23" i="5"/>
  <c r="BA23" i="5"/>
  <c r="AZ23" i="5"/>
  <c r="AY23" i="5"/>
  <c r="AX23" i="5"/>
  <c r="AW23" i="5"/>
  <c r="AV23" i="5"/>
  <c r="AU23" i="5"/>
  <c r="AT23" i="5"/>
  <c r="AS23" i="5"/>
  <c r="AR23" i="5"/>
  <c r="AQ23" i="5"/>
  <c r="AP23" i="5"/>
  <c r="AO23" i="5"/>
  <c r="AN23" i="5"/>
  <c r="AM23" i="5"/>
  <c r="AL23" i="5"/>
  <c r="AK23"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BO21" i="5"/>
  <c r="BN21" i="5"/>
  <c r="BM21" i="5"/>
  <c r="BL21" i="5"/>
  <c r="BK21" i="5"/>
  <c r="BJ21" i="5"/>
  <c r="BI21" i="5"/>
  <c r="BH21" i="5"/>
  <c r="BG21" i="5"/>
  <c r="BF21" i="5"/>
  <c r="BE21" i="5"/>
  <c r="BD21" i="5"/>
  <c r="BC21" i="5"/>
  <c r="BB21" i="5"/>
  <c r="BA21" i="5"/>
  <c r="AZ21" i="5"/>
  <c r="AY21" i="5"/>
  <c r="AX21" i="5"/>
  <c r="AW21" i="5"/>
  <c r="AV21" i="5"/>
  <c r="AU21" i="5"/>
  <c r="AT21" i="5"/>
  <c r="AS21" i="5"/>
  <c r="AR21" i="5"/>
  <c r="AQ21" i="5"/>
  <c r="AP21" i="5"/>
  <c r="AO21" i="5"/>
  <c r="AN21" i="5"/>
  <c r="AM21" i="5"/>
  <c r="AL21" i="5"/>
  <c r="AK21" i="5"/>
  <c r="BO20" i="5"/>
  <c r="BN20" i="5"/>
  <c r="BM20" i="5"/>
  <c r="BL20" i="5"/>
  <c r="BK20" i="5"/>
  <c r="BJ20" i="5"/>
  <c r="BI20" i="5"/>
  <c r="BH20" i="5"/>
  <c r="BG20" i="5"/>
  <c r="BF20" i="5"/>
  <c r="BE20" i="5"/>
  <c r="BD20" i="5"/>
  <c r="BC20" i="5"/>
  <c r="BB20" i="5"/>
  <c r="BA20" i="5"/>
  <c r="AZ20" i="5"/>
  <c r="AY20" i="5"/>
  <c r="AX20" i="5"/>
  <c r="AW20" i="5"/>
  <c r="AV20" i="5"/>
  <c r="AU20" i="5"/>
  <c r="AT20" i="5"/>
  <c r="AS20" i="5"/>
  <c r="AR20" i="5"/>
  <c r="AQ20" i="5"/>
  <c r="AP20" i="5"/>
  <c r="AO20" i="5"/>
  <c r="AN20" i="5"/>
  <c r="AM20" i="5"/>
  <c r="AL20" i="5"/>
  <c r="AK20" i="5"/>
  <c r="BO19" i="5"/>
  <c r="BN19" i="5"/>
  <c r="BM19" i="5"/>
  <c r="BL19" i="5"/>
  <c r="BK19" i="5"/>
  <c r="BJ19" i="5"/>
  <c r="BI19" i="5"/>
  <c r="BH19" i="5"/>
  <c r="BG19" i="5"/>
  <c r="BF19" i="5"/>
  <c r="BE19" i="5"/>
  <c r="BD19" i="5"/>
  <c r="BC19" i="5"/>
  <c r="BB19" i="5"/>
  <c r="BA19" i="5"/>
  <c r="AZ19" i="5"/>
  <c r="AY19" i="5"/>
  <c r="AX19" i="5"/>
  <c r="AW19" i="5"/>
  <c r="AV19" i="5"/>
  <c r="AU19" i="5"/>
  <c r="AT19" i="5"/>
  <c r="AS19" i="5"/>
  <c r="AR19" i="5"/>
  <c r="AQ19" i="5"/>
  <c r="AP19" i="5"/>
  <c r="AO19" i="5"/>
  <c r="AN19" i="5"/>
  <c r="AM19" i="5"/>
  <c r="AL19" i="5"/>
  <c r="AK19" i="5"/>
  <c r="BO18" i="5"/>
  <c r="BN18"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BO17" i="5"/>
  <c r="BN17" i="5"/>
  <c r="BM17" i="5"/>
  <c r="BL17" i="5"/>
  <c r="BK17" i="5"/>
  <c r="BJ17" i="5"/>
  <c r="BI17" i="5"/>
  <c r="BH17" i="5"/>
  <c r="BG17" i="5"/>
  <c r="BF17" i="5"/>
  <c r="BE17" i="5"/>
  <c r="BD17" i="5"/>
  <c r="BC17" i="5"/>
  <c r="BB17" i="5"/>
  <c r="BA17" i="5"/>
  <c r="AZ17" i="5"/>
  <c r="AY17" i="5"/>
  <c r="AX17" i="5"/>
  <c r="AW17" i="5"/>
  <c r="AV17" i="5"/>
  <c r="AU17" i="5"/>
  <c r="AT17" i="5"/>
  <c r="AS17" i="5"/>
  <c r="AR17" i="5"/>
  <c r="AQ17" i="5"/>
  <c r="AP17" i="5"/>
  <c r="AO17" i="5"/>
  <c r="AN17" i="5"/>
  <c r="AM17" i="5"/>
  <c r="AL17" i="5"/>
  <c r="AK17" i="5"/>
  <c r="BO16" i="5"/>
  <c r="BN16" i="5"/>
  <c r="BM16" i="5"/>
  <c r="BL16" i="5"/>
  <c r="BK16" i="5"/>
  <c r="BJ16" i="5"/>
  <c r="BI16" i="5"/>
  <c r="BH16" i="5"/>
  <c r="BG16" i="5"/>
  <c r="BF16" i="5"/>
  <c r="BE16" i="5"/>
  <c r="BD16" i="5"/>
  <c r="BC16" i="5"/>
  <c r="BB16" i="5"/>
  <c r="BA16" i="5"/>
  <c r="AZ16" i="5"/>
  <c r="AY16" i="5"/>
  <c r="AX16" i="5"/>
  <c r="AW16" i="5"/>
  <c r="AV16" i="5"/>
  <c r="AU16" i="5"/>
  <c r="AT16" i="5"/>
  <c r="AS16" i="5"/>
  <c r="AR16" i="5"/>
  <c r="AQ16" i="5"/>
  <c r="AP16" i="5"/>
  <c r="AO16" i="5"/>
  <c r="AN16" i="5"/>
  <c r="AM16" i="5"/>
  <c r="AL16" i="5"/>
  <c r="AK16" i="5"/>
  <c r="BO15" i="5"/>
  <c r="BN15" i="5"/>
  <c r="BM15" i="5"/>
  <c r="BL15" i="5"/>
  <c r="BK15" i="5"/>
  <c r="BJ15" i="5"/>
  <c r="BI15" i="5"/>
  <c r="BH15" i="5"/>
  <c r="BG15" i="5"/>
  <c r="BF15" i="5"/>
  <c r="BE15" i="5"/>
  <c r="BD15" i="5"/>
  <c r="BC15" i="5"/>
  <c r="BB15" i="5"/>
  <c r="BA15" i="5"/>
  <c r="AZ15" i="5"/>
  <c r="AY15" i="5"/>
  <c r="AX15" i="5"/>
  <c r="AW15" i="5"/>
  <c r="AV15" i="5"/>
  <c r="AU15" i="5"/>
  <c r="AT15" i="5"/>
  <c r="AS15" i="5"/>
  <c r="AR15" i="5"/>
  <c r="AQ15" i="5"/>
  <c r="AP15" i="5"/>
  <c r="AO15" i="5"/>
  <c r="AN15" i="5"/>
  <c r="AM15" i="5"/>
  <c r="AL15" i="5"/>
  <c r="AK15" i="5"/>
  <c r="BO14" i="5"/>
  <c r="BN14" i="5"/>
  <c r="BM14" i="5"/>
  <c r="BL14" i="5"/>
  <c r="BK14" i="5"/>
  <c r="BJ14" i="5"/>
  <c r="BI14" i="5"/>
  <c r="BH14" i="5"/>
  <c r="BG14" i="5"/>
  <c r="BF14" i="5"/>
  <c r="BE14" i="5"/>
  <c r="BD14" i="5"/>
  <c r="BC14" i="5"/>
  <c r="BB14" i="5"/>
  <c r="BA14" i="5"/>
  <c r="AZ14" i="5"/>
  <c r="AY14" i="5"/>
  <c r="AX14" i="5"/>
  <c r="AW14" i="5"/>
  <c r="AV14" i="5"/>
  <c r="AU14" i="5"/>
  <c r="AT14" i="5"/>
  <c r="AS14" i="5"/>
  <c r="AR14" i="5"/>
  <c r="AQ14" i="5"/>
  <c r="AP14" i="5"/>
  <c r="AO14" i="5"/>
  <c r="AN14" i="5"/>
  <c r="AM14" i="5"/>
  <c r="AL14" i="5"/>
  <c r="AK14" i="5"/>
  <c r="BO13" i="5"/>
  <c r="BN13" i="5"/>
  <c r="BM13" i="5"/>
  <c r="BL13" i="5"/>
  <c r="BK13" i="5"/>
  <c r="BJ13" i="5"/>
  <c r="BI13" i="5"/>
  <c r="BH13" i="5"/>
  <c r="BG13" i="5"/>
  <c r="BF13" i="5"/>
  <c r="BE13" i="5"/>
  <c r="BD13" i="5"/>
  <c r="BC13" i="5"/>
  <c r="BB13" i="5"/>
  <c r="BA13" i="5"/>
  <c r="AZ13" i="5"/>
  <c r="AY13" i="5"/>
  <c r="AX13" i="5"/>
  <c r="AW13" i="5"/>
  <c r="AV13" i="5"/>
  <c r="AU13" i="5"/>
  <c r="AT13" i="5"/>
  <c r="AS13" i="5"/>
  <c r="AR13" i="5"/>
  <c r="AQ13" i="5"/>
  <c r="AP13" i="5"/>
  <c r="AO13" i="5"/>
  <c r="AN13" i="5"/>
  <c r="AM13" i="5"/>
  <c r="AL13" i="5"/>
  <c r="AK13" i="5"/>
  <c r="BO12" i="5"/>
  <c r="BN12" i="5"/>
  <c r="BM12" i="5"/>
  <c r="BL12" i="5"/>
  <c r="BK12" i="5"/>
  <c r="BJ12" i="5"/>
  <c r="BI12" i="5"/>
  <c r="BH12" i="5"/>
  <c r="BG12" i="5"/>
  <c r="BF12" i="5"/>
  <c r="BE12" i="5"/>
  <c r="BD12" i="5"/>
  <c r="BC12" i="5"/>
  <c r="BB12" i="5"/>
  <c r="BA12" i="5"/>
  <c r="AZ12" i="5"/>
  <c r="AY12" i="5"/>
  <c r="AX12" i="5"/>
  <c r="AW12" i="5"/>
  <c r="AV12" i="5"/>
  <c r="AU12" i="5"/>
  <c r="AT12" i="5"/>
  <c r="AS12" i="5"/>
  <c r="AR12" i="5"/>
  <c r="AQ12" i="5"/>
  <c r="AP12" i="5"/>
  <c r="AO12" i="5"/>
  <c r="AN12" i="5"/>
  <c r="AM12" i="5"/>
  <c r="AL12" i="5"/>
  <c r="AK12"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BO10" i="5"/>
  <c r="BN10" i="5"/>
  <c r="BM10" i="5"/>
  <c r="BL10" i="5"/>
  <c r="BK10" i="5"/>
  <c r="BJ10" i="5"/>
  <c r="BI10" i="5"/>
  <c r="BH10" i="5"/>
  <c r="BG10" i="5"/>
  <c r="BF10" i="5"/>
  <c r="BE10" i="5"/>
  <c r="BD10" i="5"/>
  <c r="BC10" i="5"/>
  <c r="BB10" i="5"/>
  <c r="BA10" i="5"/>
  <c r="AZ10" i="5"/>
  <c r="AY10" i="5"/>
  <c r="AX10" i="5"/>
  <c r="AW10" i="5"/>
  <c r="AV10" i="5"/>
  <c r="AU10" i="5"/>
  <c r="AT10" i="5"/>
  <c r="AS10" i="5"/>
  <c r="AR10" i="5"/>
  <c r="AQ10" i="5"/>
  <c r="AP10" i="5"/>
  <c r="AO10" i="5"/>
  <c r="AN10" i="5"/>
  <c r="AM10" i="5"/>
  <c r="AL10" i="5"/>
  <c r="AK10" i="5"/>
  <c r="BO9" i="5"/>
  <c r="BN9" i="5"/>
  <c r="BM9" i="5"/>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BO6" i="5"/>
  <c r="BN6" i="5"/>
  <c r="BM6" i="5"/>
  <c r="BL6" i="5"/>
  <c r="BK6" i="5"/>
  <c r="BJ6" i="5"/>
  <c r="BI6" i="5"/>
  <c r="BH6" i="5"/>
  <c r="BG6" i="5"/>
  <c r="BF6" i="5"/>
  <c r="BE6" i="5"/>
  <c r="BD6" i="5"/>
  <c r="BC6" i="5"/>
  <c r="BB6" i="5"/>
  <c r="BA6" i="5"/>
  <c r="AZ6" i="5"/>
  <c r="AY6" i="5"/>
  <c r="AX6" i="5"/>
  <c r="AW6" i="5"/>
  <c r="AV6" i="5"/>
  <c r="AU6" i="5"/>
  <c r="AT6" i="5"/>
  <c r="AS6" i="5"/>
  <c r="AR6" i="5"/>
  <c r="AQ6" i="5"/>
  <c r="AP6" i="5"/>
  <c r="AO6" i="5"/>
  <c r="AN6" i="5"/>
  <c r="AM6" i="5"/>
  <c r="AL6" i="5"/>
  <c r="AK6" i="5"/>
  <c r="BO5" i="5"/>
  <c r="BN5" i="5"/>
  <c r="BM5" i="5"/>
  <c r="BL5" i="5"/>
  <c r="BK5" i="5"/>
  <c r="BJ5" i="5"/>
  <c r="BI5" i="5"/>
  <c r="BH5" i="5"/>
  <c r="BG5" i="5"/>
  <c r="BF5" i="5"/>
  <c r="BE5" i="5"/>
  <c r="BD5" i="5"/>
  <c r="BC5" i="5"/>
  <c r="BB5" i="5"/>
  <c r="BA5" i="5"/>
  <c r="AZ5" i="5"/>
  <c r="AY5" i="5"/>
  <c r="AX5" i="5"/>
  <c r="AW5" i="5"/>
  <c r="AV5" i="5"/>
  <c r="AU5" i="5"/>
  <c r="AT5" i="5"/>
  <c r="AS5" i="5"/>
  <c r="AR5" i="5"/>
  <c r="AQ5" i="5"/>
  <c r="AP5" i="5"/>
  <c r="AO5" i="5"/>
  <c r="AN5" i="5"/>
  <c r="AM5" i="5"/>
  <c r="AL5" i="5"/>
  <c r="AK5" i="5"/>
  <c r="BO4" i="5"/>
  <c r="BN4" i="5"/>
  <c r="BM4" i="5"/>
  <c r="BL4" i="5"/>
  <c r="BK4" i="5"/>
  <c r="BJ4" i="5"/>
  <c r="BI4" i="5"/>
  <c r="BH4" i="5"/>
  <c r="BG4" i="5"/>
  <c r="BF4" i="5"/>
  <c r="BE4" i="5"/>
  <c r="BD4" i="5"/>
  <c r="BC4" i="5"/>
  <c r="BB4" i="5"/>
  <c r="BA4" i="5"/>
  <c r="AZ4" i="5"/>
  <c r="AY4" i="5"/>
  <c r="AX4" i="5"/>
  <c r="AW4" i="5"/>
  <c r="AV4" i="5"/>
  <c r="AU4" i="5"/>
  <c r="AT4" i="5"/>
  <c r="AS4" i="5"/>
  <c r="AR4" i="5"/>
  <c r="AQ4" i="5"/>
  <c r="AP4" i="5"/>
  <c r="AO4" i="5"/>
  <c r="AN4" i="5"/>
  <c r="AM4" i="5"/>
  <c r="AL4" i="5"/>
  <c r="AK4" i="5"/>
  <c r="BO3" i="5"/>
  <c r="BN3" i="5"/>
  <c r="BM3" i="5"/>
  <c r="BL3" i="5"/>
  <c r="BK3" i="5"/>
  <c r="BJ3" i="5"/>
  <c r="BI3" i="5"/>
  <c r="BH3" i="5"/>
  <c r="BG3" i="5"/>
  <c r="BF3" i="5"/>
  <c r="BE3" i="5"/>
  <c r="BD3" i="5"/>
  <c r="BC3" i="5"/>
  <c r="BB3" i="5"/>
  <c r="BA3" i="5"/>
  <c r="AZ3" i="5"/>
  <c r="AY3" i="5"/>
  <c r="AX3" i="5"/>
  <c r="AW3" i="5"/>
  <c r="AV3" i="5"/>
  <c r="AU3" i="5"/>
  <c r="AT3" i="5"/>
  <c r="AS3" i="5"/>
  <c r="AR3" i="5"/>
  <c r="AQ3" i="5"/>
  <c r="AP3" i="5"/>
  <c r="AO3" i="5"/>
  <c r="AN3" i="5"/>
  <c r="AM3" i="5"/>
  <c r="AL3" i="5"/>
  <c r="AK3" i="5"/>
  <c r="AU137" i="5" l="1"/>
  <c r="BP17" i="5"/>
  <c r="AI17" i="5" s="1"/>
  <c r="BP51" i="5"/>
  <c r="AI51" i="5" s="1"/>
  <c r="BP59" i="5"/>
  <c r="AI59" i="5" s="1"/>
  <c r="BP67" i="5"/>
  <c r="AI67" i="5" s="1"/>
  <c r="BP75" i="5"/>
  <c r="AI75" i="5" s="1"/>
  <c r="BP83" i="5"/>
  <c r="AI83" i="5" s="1"/>
  <c r="BP91" i="5"/>
  <c r="AI91" i="5" s="1"/>
  <c r="BP99" i="5"/>
  <c r="AI99" i="5" s="1"/>
  <c r="BP115" i="5"/>
  <c r="AI115" i="5" s="1"/>
  <c r="BP65" i="5"/>
  <c r="AI65" i="5" s="1"/>
  <c r="BP113" i="5"/>
  <c r="AI113" i="5" s="1"/>
  <c r="BK137" i="5"/>
  <c r="BP112" i="5"/>
  <c r="AI112" i="5" s="1"/>
  <c r="AM137" i="5"/>
  <c r="BP31" i="5"/>
  <c r="AI31" i="5" s="1"/>
  <c r="BP32" i="5"/>
  <c r="AI32" i="5" s="1"/>
  <c r="BP39" i="5"/>
  <c r="AI39" i="5" s="1"/>
  <c r="BP40" i="5"/>
  <c r="AI40" i="5" s="1"/>
  <c r="BP47" i="5"/>
  <c r="AI47" i="5" s="1"/>
  <c r="BP48" i="5"/>
  <c r="AI48" i="5" s="1"/>
  <c r="BP111" i="5"/>
  <c r="AI111" i="5" s="1"/>
  <c r="BP9" i="5"/>
  <c r="AI9" i="5" s="1"/>
  <c r="BP18" i="5"/>
  <c r="AI18" i="5" s="1"/>
  <c r="BP10" i="5"/>
  <c r="AI10" i="5" s="1"/>
  <c r="BC137" i="5"/>
  <c r="BP28" i="5"/>
  <c r="AI28" i="5" s="1"/>
  <c r="BL137" i="5"/>
  <c r="AY137" i="5"/>
  <c r="BP5" i="5"/>
  <c r="AI5" i="5" s="1"/>
  <c r="AK137" i="5"/>
  <c r="AS137" i="5"/>
  <c r="BA137" i="5"/>
  <c r="BI137" i="5"/>
  <c r="BP11" i="5"/>
  <c r="AI11" i="5" s="1"/>
  <c r="BP19" i="5"/>
  <c r="AI19" i="5" s="1"/>
  <c r="BP27" i="5"/>
  <c r="AI27" i="5" s="1"/>
  <c r="AQ137" i="5"/>
  <c r="BP4" i="5"/>
  <c r="AI4" i="5" s="1"/>
  <c r="AL137" i="5"/>
  <c r="AT137" i="5"/>
  <c r="BB137" i="5"/>
  <c r="BJ137" i="5"/>
  <c r="BP35" i="5"/>
  <c r="AI35" i="5" s="1"/>
  <c r="BP43" i="5"/>
  <c r="AI43" i="5" s="1"/>
  <c r="BP107" i="5"/>
  <c r="AI107" i="5" s="1"/>
  <c r="BP25" i="5"/>
  <c r="AI25" i="5" s="1"/>
  <c r="BP26" i="5"/>
  <c r="AI26" i="5" s="1"/>
  <c r="BD137" i="5"/>
  <c r="BP33" i="5"/>
  <c r="AI33" i="5" s="1"/>
  <c r="BP34" i="5"/>
  <c r="AI34" i="5" s="1"/>
  <c r="BP41" i="5"/>
  <c r="AI41" i="5" s="1"/>
  <c r="BP42" i="5"/>
  <c r="AI42" i="5" s="1"/>
  <c r="BP49" i="5"/>
  <c r="AI49" i="5" s="1"/>
  <c r="BP50" i="5"/>
  <c r="AI50" i="5" s="1"/>
  <c r="BP57" i="5"/>
  <c r="AI57" i="5" s="1"/>
  <c r="BP58" i="5"/>
  <c r="AI58" i="5" s="1"/>
  <c r="BP66" i="5"/>
  <c r="AI66" i="5" s="1"/>
  <c r="BP73" i="5"/>
  <c r="AI73" i="5" s="1"/>
  <c r="BP74" i="5"/>
  <c r="AI74" i="5" s="1"/>
  <c r="BP81" i="5"/>
  <c r="AI81" i="5" s="1"/>
  <c r="BP82" i="5"/>
  <c r="AI82" i="5" s="1"/>
  <c r="BP89" i="5"/>
  <c r="AI89" i="5" s="1"/>
  <c r="BP90" i="5"/>
  <c r="AI90" i="5" s="1"/>
  <c r="BP97" i="5"/>
  <c r="AI97" i="5" s="1"/>
  <c r="BP98" i="5"/>
  <c r="AI98" i="5" s="1"/>
  <c r="BP105" i="5"/>
  <c r="AI105" i="5" s="1"/>
  <c r="BP106" i="5"/>
  <c r="AI106" i="5" s="1"/>
  <c r="BP114" i="5"/>
  <c r="AI114" i="5" s="1"/>
  <c r="AI130" i="5"/>
  <c r="AV137" i="5"/>
  <c r="BM137" i="5"/>
  <c r="BP8" i="5"/>
  <c r="AI8" i="5" s="1"/>
  <c r="BP15" i="5"/>
  <c r="AI15" i="5" s="1"/>
  <c r="BP16" i="5"/>
  <c r="AI16" i="5" s="1"/>
  <c r="BP23" i="5"/>
  <c r="AI23" i="5" s="1"/>
  <c r="BP24" i="5"/>
  <c r="AI24" i="5" s="1"/>
  <c r="AI120" i="5"/>
  <c r="AI128" i="5"/>
  <c r="AN137" i="5"/>
  <c r="BE137" i="5"/>
  <c r="AP137" i="5"/>
  <c r="AX137" i="5"/>
  <c r="BF137" i="5"/>
  <c r="BN137" i="5"/>
  <c r="BP6" i="5"/>
  <c r="AI6" i="5" s="1"/>
  <c r="BP14" i="5"/>
  <c r="AI14" i="5" s="1"/>
  <c r="BP22" i="5"/>
  <c r="AI22" i="5" s="1"/>
  <c r="BP55" i="5"/>
  <c r="AI55" i="5" s="1"/>
  <c r="BP56" i="5"/>
  <c r="AI56" i="5" s="1"/>
  <c r="BP63" i="5"/>
  <c r="AI63" i="5" s="1"/>
  <c r="BP64" i="5"/>
  <c r="AI64" i="5" s="1"/>
  <c r="BP71" i="5"/>
  <c r="AI71" i="5" s="1"/>
  <c r="BP72" i="5"/>
  <c r="AI72" i="5" s="1"/>
  <c r="BP79" i="5"/>
  <c r="AI79" i="5" s="1"/>
  <c r="BP80" i="5"/>
  <c r="AI80" i="5" s="1"/>
  <c r="BP87" i="5"/>
  <c r="AI87" i="5" s="1"/>
  <c r="BP88" i="5"/>
  <c r="AI88" i="5" s="1"/>
  <c r="BP95" i="5"/>
  <c r="AI95" i="5" s="1"/>
  <c r="BP96" i="5"/>
  <c r="AI96" i="5" s="1"/>
  <c r="BP103" i="5"/>
  <c r="AI103" i="5" s="1"/>
  <c r="BP104" i="5"/>
  <c r="AI104" i="5" s="1"/>
  <c r="BP119" i="5"/>
  <c r="AI119" i="5" s="1"/>
  <c r="AI127" i="5"/>
  <c r="AW137" i="5"/>
  <c r="BP7" i="5"/>
  <c r="AI7" i="5" s="1"/>
  <c r="BG137" i="5"/>
  <c r="BP12" i="5"/>
  <c r="AI12" i="5" s="1"/>
  <c r="BP13" i="5"/>
  <c r="AI13" i="5" s="1"/>
  <c r="BP20" i="5"/>
  <c r="AI20" i="5" s="1"/>
  <c r="BP21" i="5"/>
  <c r="AI21" i="5" s="1"/>
  <c r="BP30" i="5"/>
  <c r="AI30" i="5" s="1"/>
  <c r="BP38" i="5"/>
  <c r="AI38" i="5" s="1"/>
  <c r="BP46" i="5"/>
  <c r="AI46" i="5" s="1"/>
  <c r="BP54" i="5"/>
  <c r="AI54" i="5" s="1"/>
  <c r="BP62" i="5"/>
  <c r="AI62" i="5" s="1"/>
  <c r="BP70" i="5"/>
  <c r="AI70" i="5" s="1"/>
  <c r="BP78" i="5"/>
  <c r="AI78" i="5" s="1"/>
  <c r="BP86" i="5"/>
  <c r="AI86" i="5" s="1"/>
  <c r="BP94" i="5"/>
  <c r="AI94" i="5" s="1"/>
  <c r="BP102" i="5"/>
  <c r="AI102" i="5" s="1"/>
  <c r="BP110" i="5"/>
  <c r="AI110" i="5" s="1"/>
  <c r="BP118" i="5"/>
  <c r="AI118" i="5" s="1"/>
  <c r="AI126" i="5"/>
  <c r="AO137" i="5"/>
  <c r="BO137" i="5"/>
  <c r="AR137" i="5"/>
  <c r="AZ137" i="5"/>
  <c r="BH137" i="5"/>
  <c r="BP29" i="5"/>
  <c r="AI29" i="5" s="1"/>
  <c r="BP36" i="5"/>
  <c r="AI36" i="5" s="1"/>
  <c r="BP37" i="5"/>
  <c r="AI37" i="5" s="1"/>
  <c r="BP44" i="5"/>
  <c r="AI44" i="5" s="1"/>
  <c r="BP45" i="5"/>
  <c r="AI45" i="5" s="1"/>
  <c r="BP52" i="5"/>
  <c r="AI52" i="5" s="1"/>
  <c r="BP53" i="5"/>
  <c r="AI53" i="5" s="1"/>
  <c r="BP60" i="5"/>
  <c r="AI60" i="5" s="1"/>
  <c r="BP61" i="5"/>
  <c r="AI61" i="5" s="1"/>
  <c r="BP68" i="5"/>
  <c r="AI68" i="5" s="1"/>
  <c r="BP69" i="5"/>
  <c r="AI69" i="5" s="1"/>
  <c r="BP76" i="5"/>
  <c r="AI76" i="5" s="1"/>
  <c r="BP77" i="5"/>
  <c r="AI77" i="5" s="1"/>
  <c r="BP84" i="5"/>
  <c r="AI84" i="5" s="1"/>
  <c r="BP85" i="5"/>
  <c r="AI85" i="5" s="1"/>
  <c r="BP92" i="5"/>
  <c r="AI92" i="5" s="1"/>
  <c r="BP93" i="5"/>
  <c r="AI93" i="5" s="1"/>
  <c r="BP100" i="5"/>
  <c r="AI100" i="5" s="1"/>
  <c r="BP101" i="5"/>
  <c r="AI101" i="5" s="1"/>
  <c r="BP108" i="5"/>
  <c r="AI108" i="5" s="1"/>
  <c r="BP109" i="5"/>
  <c r="AI109" i="5" s="1"/>
  <c r="BP116" i="5"/>
  <c r="AI116" i="5" s="1"/>
  <c r="BP117" i="5"/>
  <c r="AI117" i="5" s="1"/>
  <c r="AI124" i="5"/>
  <c r="N180" i="16"/>
  <c r="BP3" i="16"/>
  <c r="AN3" i="16"/>
  <c r="BU3" i="16"/>
  <c r="BV3" i="16"/>
  <c r="AQ3" i="16"/>
  <c r="AR3" i="16"/>
  <c r="CB3" i="16"/>
  <c r="CC3" i="16"/>
  <c r="AY3" i="16"/>
  <c r="CF3" i="16"/>
  <c r="BD3" i="16"/>
  <c r="CK3" i="16"/>
  <c r="CL3" i="16"/>
  <c r="BG3" i="16"/>
  <c r="BH3" i="16"/>
  <c r="CR3" i="16"/>
  <c r="BM3" i="16"/>
  <c r="AJ4" i="16"/>
  <c r="AK4" i="16"/>
  <c r="BU4" i="16"/>
  <c r="BV4" i="16"/>
  <c r="AQ4" i="16"/>
  <c r="BX4" i="16"/>
  <c r="BY4" i="16"/>
  <c r="CC4" i="16"/>
  <c r="AX4" i="16"/>
  <c r="AY4" i="16"/>
  <c r="AZ4" i="16"/>
  <c r="BA4" i="16"/>
  <c r="BE4" i="16"/>
  <c r="CL4" i="16"/>
  <c r="CM4" i="16"/>
  <c r="CN4" i="16"/>
  <c r="CO4" i="16"/>
  <c r="CS4" i="16"/>
  <c r="CT4" i="16"/>
  <c r="BP5" i="16"/>
  <c r="AK5" i="16"/>
  <c r="BR5" i="16"/>
  <c r="BV5" i="16"/>
  <c r="AQ5" i="16"/>
  <c r="AR5" i="16"/>
  <c r="BY5" i="16"/>
  <c r="AT5" i="16"/>
  <c r="AX5" i="16"/>
  <c r="AY5" i="16"/>
  <c r="AZ5" i="16"/>
  <c r="BA5" i="16"/>
  <c r="CH5" i="16"/>
  <c r="BF5" i="16"/>
  <c r="BG5" i="16"/>
  <c r="CN5" i="16"/>
  <c r="CO5" i="16"/>
  <c r="BJ5" i="16"/>
  <c r="BN5" i="16"/>
  <c r="AJ6" i="16"/>
  <c r="AK6" i="16"/>
  <c r="AL6" i="16"/>
  <c r="AM6" i="16"/>
  <c r="BW6" i="16"/>
  <c r="AR6" i="16"/>
  <c r="AU6" i="16"/>
  <c r="CE6" i="16"/>
  <c r="AZ6" i="16"/>
  <c r="BA6" i="16"/>
  <c r="BB6" i="16"/>
  <c r="BC6" i="16"/>
  <c r="BG6" i="16"/>
  <c r="BH6" i="16"/>
  <c r="CO6" i="16"/>
  <c r="BJ6" i="16"/>
  <c r="BK6" i="16"/>
  <c r="BP7" i="16"/>
  <c r="BQ7" i="16"/>
  <c r="AL7" i="16"/>
  <c r="AM7" i="16"/>
  <c r="BT7" i="16"/>
  <c r="BX7" i="16"/>
  <c r="AS7" i="16"/>
  <c r="BZ7" i="16"/>
  <c r="AU7" i="16"/>
  <c r="AV7" i="16"/>
  <c r="AZ7" i="16"/>
  <c r="BA7" i="16"/>
  <c r="BB7" i="16"/>
  <c r="BC7" i="16"/>
  <c r="CJ7" i="16"/>
  <c r="CN7" i="16"/>
  <c r="BI7" i="16"/>
  <c r="BK7" i="16"/>
  <c r="BL7" i="16"/>
  <c r="AK8" i="16"/>
  <c r="BR8" i="16"/>
  <c r="AN8" i="16"/>
  <c r="AO8" i="16"/>
  <c r="BY8" i="16"/>
  <c r="AT8" i="16"/>
  <c r="AU8" i="16"/>
  <c r="AV8" i="16"/>
  <c r="AW8" i="16"/>
  <c r="CG8" i="16"/>
  <c r="CH8" i="16"/>
  <c r="CI8" i="16"/>
  <c r="CJ8" i="16"/>
  <c r="BE8" i="16"/>
  <c r="BI8" i="16"/>
  <c r="CP8" i="16"/>
  <c r="BL8" i="16"/>
  <c r="BM8" i="16"/>
  <c r="AL9" i="16"/>
  <c r="AM9" i="16"/>
  <c r="BU9" i="16"/>
  <c r="AP9" i="16"/>
  <c r="BZ9" i="16"/>
  <c r="AU9" i="16"/>
  <c r="CC9" i="16"/>
  <c r="AX9" i="16"/>
  <c r="BB9" i="16"/>
  <c r="BC9" i="16"/>
  <c r="CJ9" i="16"/>
  <c r="CK9" i="16"/>
  <c r="BF9" i="16"/>
  <c r="CP9" i="16"/>
  <c r="CQ9" i="16"/>
  <c r="CR9" i="16"/>
  <c r="BM9" i="16"/>
  <c r="BN9" i="16"/>
  <c r="BS10" i="16"/>
  <c r="AN10" i="16"/>
  <c r="AO10" i="16"/>
  <c r="AP10" i="16"/>
  <c r="AQ10" i="16"/>
  <c r="AU10" i="16"/>
  <c r="AV10" i="16"/>
  <c r="AW10" i="16"/>
  <c r="AX10" i="16"/>
  <c r="CE10" i="16"/>
  <c r="BC10" i="16"/>
  <c r="BD10" i="16"/>
  <c r="CL10" i="16"/>
  <c r="CM10" i="16"/>
  <c r="CQ10" i="16"/>
  <c r="BL10" i="16"/>
  <c r="CS10" i="16"/>
  <c r="BN10" i="16"/>
  <c r="BP11" i="16"/>
  <c r="AN11" i="16"/>
  <c r="AO11" i="16"/>
  <c r="BV11" i="16"/>
  <c r="BX11" i="16"/>
  <c r="AV11" i="16"/>
  <c r="AW11" i="16"/>
  <c r="AX11" i="16"/>
  <c r="AY11" i="16"/>
  <c r="CF11" i="16"/>
  <c r="CJ11" i="16"/>
  <c r="BE11" i="16"/>
  <c r="BF11" i="16"/>
  <c r="BG11" i="16"/>
  <c r="CN11" i="16"/>
  <c r="CR11" i="16"/>
  <c r="BM11" i="16"/>
  <c r="BP12" i="16"/>
  <c r="BQ12" i="16"/>
  <c r="BU12" i="16"/>
  <c r="AP12" i="16"/>
  <c r="AR12" i="16"/>
  <c r="BY12" i="16"/>
  <c r="AW12" i="16"/>
  <c r="CD12" i="16"/>
  <c r="CE12" i="16"/>
  <c r="AZ12" i="16"/>
  <c r="BA12" i="16"/>
  <c r="CK12" i="16"/>
  <c r="BF12" i="16"/>
  <c r="CN12" i="16"/>
  <c r="CO12" i="16"/>
  <c r="BM12" i="16"/>
  <c r="CT12" i="16"/>
  <c r="AJ13" i="16"/>
  <c r="BQ13" i="16"/>
  <c r="BR13" i="16"/>
  <c r="AP13" i="16"/>
  <c r="AQ13" i="16"/>
  <c r="AS13" i="16"/>
  <c r="AT13" i="16"/>
  <c r="CD13" i="16"/>
  <c r="AY13" i="16"/>
  <c r="CF13" i="16"/>
  <c r="BA13" i="16"/>
  <c r="BB13" i="16"/>
  <c r="BF13" i="16"/>
  <c r="BG13" i="16"/>
  <c r="BH13" i="16"/>
  <c r="CP13" i="16"/>
  <c r="CT13" i="16"/>
  <c r="AJ14" i="16"/>
  <c r="BQ14" i="16"/>
  <c r="AL14" i="16"/>
  <c r="BS14" i="16"/>
  <c r="BU14" i="16"/>
  <c r="BW14" i="16"/>
  <c r="AR14" i="16"/>
  <c r="AT14" i="16"/>
  <c r="CA14" i="16"/>
  <c r="CE14" i="16"/>
  <c r="AZ14" i="16"/>
  <c r="CG14" i="16"/>
  <c r="BB14" i="16"/>
  <c r="BC14" i="16"/>
  <c r="BE14" i="16"/>
  <c r="BG14" i="16"/>
  <c r="BH14" i="16"/>
  <c r="BJ14" i="16"/>
  <c r="BK14" i="16"/>
  <c r="BP15" i="16"/>
  <c r="AK15" i="16"/>
  <c r="BR15" i="16"/>
  <c r="AM15" i="16"/>
  <c r="BT15" i="16"/>
  <c r="AR15" i="16"/>
  <c r="BY15" i="16"/>
  <c r="AT15" i="16"/>
  <c r="AU15" i="16"/>
  <c r="CB15" i="16"/>
  <c r="CD15" i="16"/>
  <c r="AZ15" i="16"/>
  <c r="CG15" i="16"/>
  <c r="BB15" i="16"/>
  <c r="CI15" i="16"/>
  <c r="CJ15" i="16"/>
  <c r="BH15" i="16"/>
  <c r="BI15" i="16"/>
  <c r="CP15" i="16"/>
  <c r="BK15" i="16"/>
  <c r="CR15" i="16"/>
  <c r="BQ16" i="16"/>
  <c r="BR16" i="16"/>
  <c r="BS16" i="16"/>
  <c r="BT16" i="16"/>
  <c r="AO16" i="16"/>
  <c r="BY16" i="16"/>
  <c r="AT16" i="16"/>
  <c r="CB16" i="16"/>
  <c r="AW16" i="16"/>
  <c r="BA16" i="16"/>
  <c r="CH16" i="16"/>
  <c r="CI16" i="16"/>
  <c r="BD16" i="16"/>
  <c r="BE16" i="16"/>
  <c r="BI16" i="16"/>
  <c r="BJ16" i="16"/>
  <c r="CQ16" i="16"/>
  <c r="CR16" i="16"/>
  <c r="BM16" i="16"/>
  <c r="BR17" i="16"/>
  <c r="BT17" i="16"/>
  <c r="AO17" i="16"/>
  <c r="AP17" i="16"/>
  <c r="BZ17" i="16"/>
  <c r="CA17" i="16"/>
  <c r="AV17" i="16"/>
  <c r="AW17" i="16"/>
  <c r="CD17" i="16"/>
  <c r="CH17" i="16"/>
  <c r="BC17" i="16"/>
  <c r="BE17" i="16"/>
  <c r="BF17" i="16"/>
  <c r="BK17" i="16"/>
  <c r="CR17" i="16"/>
  <c r="BM17" i="16"/>
  <c r="BQ18" i="16"/>
  <c r="AM18" i="16"/>
  <c r="AN18" i="16"/>
  <c r="AO18" i="16"/>
  <c r="BV18" i="16"/>
  <c r="BW18" i="16"/>
  <c r="AU18" i="16"/>
  <c r="AV18" i="16"/>
  <c r="AX18" i="16"/>
  <c r="CE18" i="16"/>
  <c r="CI18" i="16"/>
  <c r="BD18" i="16"/>
  <c r="CK18" i="16"/>
  <c r="BG18" i="16"/>
  <c r="CQ18" i="16"/>
  <c r="BL18" i="16"/>
  <c r="BM18" i="16"/>
  <c r="BN18" i="16"/>
  <c r="BP19" i="16"/>
  <c r="AL19" i="16"/>
  <c r="BT19" i="16"/>
  <c r="AO19" i="16"/>
  <c r="AP19" i="16"/>
  <c r="AQ19" i="16"/>
  <c r="AR19" i="16"/>
  <c r="CB19" i="16"/>
  <c r="AW19" i="16"/>
  <c r="CD19" i="16"/>
  <c r="AZ19" i="16"/>
  <c r="CH19" i="16"/>
  <c r="CJ19" i="16"/>
  <c r="BE19" i="16"/>
  <c r="BG19" i="16"/>
  <c r="BH19" i="16"/>
  <c r="CR19" i="16"/>
  <c r="BM19" i="16"/>
  <c r="BN19" i="16"/>
  <c r="BP20" i="16"/>
  <c r="BQ20" i="16"/>
  <c r="BU20" i="16"/>
  <c r="AP20" i="16"/>
  <c r="BW20" i="16"/>
  <c r="BX20" i="16"/>
  <c r="AS20" i="16"/>
  <c r="CA20" i="16"/>
  <c r="AW20" i="16"/>
  <c r="AX20" i="16"/>
  <c r="CE20" i="16"/>
  <c r="AZ20" i="16"/>
  <c r="CG20" i="16"/>
  <c r="BE20" i="16"/>
  <c r="BF20" i="16"/>
  <c r="CM20" i="16"/>
  <c r="BH20" i="16"/>
  <c r="BI20" i="16"/>
  <c r="CS20" i="16"/>
  <c r="BN20" i="16"/>
  <c r="AJ21" i="16"/>
  <c r="BQ21" i="16"/>
  <c r="BR21" i="16"/>
  <c r="AP21" i="16"/>
  <c r="BX21" i="16"/>
  <c r="BY21" i="16"/>
  <c r="AT21" i="16"/>
  <c r="AX21" i="16"/>
  <c r="AY21" i="16"/>
  <c r="AZ21" i="16"/>
  <c r="CG21" i="16"/>
  <c r="CH21" i="16"/>
  <c r="BF21" i="16"/>
  <c r="CM21" i="16"/>
  <c r="CO21" i="16"/>
  <c r="BJ21" i="16"/>
  <c r="CT21" i="16"/>
  <c r="AJ22" i="16"/>
  <c r="AL22" i="16"/>
  <c r="BS22" i="16"/>
  <c r="BU22" i="16"/>
  <c r="AQ22" i="16"/>
  <c r="AR22" i="16"/>
  <c r="AT22" i="16"/>
  <c r="AU22" i="16"/>
  <c r="CE22" i="16"/>
  <c r="AZ22" i="16"/>
  <c r="BA22" i="16"/>
  <c r="BB22" i="16"/>
  <c r="BC22" i="16"/>
  <c r="CM22" i="16"/>
  <c r="BH22" i="16"/>
  <c r="CO22" i="16"/>
  <c r="BJ22" i="16"/>
  <c r="CQ22" i="16"/>
  <c r="AJ23" i="16"/>
  <c r="AK23" i="16"/>
  <c r="BR23" i="16"/>
  <c r="AM23" i="16"/>
  <c r="AN23" i="16"/>
  <c r="BX23" i="16"/>
  <c r="AS23" i="16"/>
  <c r="AU23" i="16"/>
  <c r="AV23" i="16"/>
  <c r="AZ23" i="16"/>
  <c r="BA23" i="16"/>
  <c r="BC23" i="16"/>
  <c r="BD23" i="16"/>
  <c r="CN23" i="16"/>
  <c r="BI23" i="16"/>
  <c r="BK23" i="16"/>
  <c r="BL23" i="16"/>
  <c r="CT23" i="16"/>
  <c r="BQ24" i="16"/>
  <c r="AL24" i="16"/>
  <c r="AO24" i="16"/>
  <c r="AS24" i="16"/>
  <c r="AT24" i="16"/>
  <c r="AU24" i="16"/>
  <c r="CC24" i="16"/>
  <c r="CG24" i="16"/>
  <c r="BB24" i="16"/>
  <c r="BE24" i="16"/>
  <c r="BI24" i="16"/>
  <c r="BJ24" i="16"/>
  <c r="CQ24" i="16"/>
  <c r="BM24" i="16"/>
  <c r="AL25" i="16"/>
  <c r="AN25" i="16"/>
  <c r="AP25" i="16"/>
  <c r="BZ25" i="16"/>
  <c r="AU25" i="16"/>
  <c r="CB25" i="16"/>
  <c r="AW25" i="16"/>
  <c r="CD25" i="16"/>
  <c r="AZ25" i="16"/>
  <c r="BB25" i="16"/>
  <c r="BF25" i="16"/>
  <c r="BJ25" i="16"/>
  <c r="BK25" i="16"/>
  <c r="CR25" i="16"/>
  <c r="BM25" i="16"/>
  <c r="BN25" i="16"/>
  <c r="AK26" i="16"/>
  <c r="AM26" i="16"/>
  <c r="BT26" i="16"/>
  <c r="BU26" i="16"/>
  <c r="BV26" i="16"/>
  <c r="AQ26" i="16"/>
  <c r="CA26" i="16"/>
  <c r="AV26" i="16"/>
  <c r="AY26" i="16"/>
  <c r="CI26" i="16"/>
  <c r="CJ26" i="16"/>
  <c r="CL26" i="16"/>
  <c r="CM26" i="16"/>
  <c r="BK26" i="16"/>
  <c r="BL26" i="16"/>
  <c r="CT26" i="16"/>
  <c r="AJ27" i="16"/>
  <c r="AL27" i="16"/>
  <c r="BT27" i="16"/>
  <c r="BX27" i="16"/>
  <c r="AV27" i="16"/>
  <c r="CD27" i="16"/>
  <c r="CF27" i="16"/>
  <c r="CH27" i="16"/>
  <c r="BD27" i="16"/>
  <c r="BH27" i="16"/>
  <c r="CR27" i="16"/>
  <c r="CT27" i="16"/>
  <c r="AJ28" i="16"/>
  <c r="AO28" i="16"/>
  <c r="BW28" i="16"/>
  <c r="AR28" i="16"/>
  <c r="AS28" i="16"/>
  <c r="CC28" i="16"/>
  <c r="AZ28" i="16"/>
  <c r="CK28" i="16"/>
  <c r="CO28" i="16"/>
  <c r="CS28" i="16"/>
  <c r="AJ29" i="16"/>
  <c r="AL29" i="16"/>
  <c r="AP29" i="16"/>
  <c r="BW29" i="16"/>
  <c r="BY29" i="16"/>
  <c r="AT29" i="16"/>
  <c r="CB29" i="16"/>
  <c r="CD29" i="16"/>
  <c r="CE29" i="16"/>
  <c r="CG29" i="16"/>
  <c r="BB29" i="16"/>
  <c r="BF29" i="16"/>
  <c r="CM29" i="16"/>
  <c r="CN29" i="16"/>
  <c r="CO29" i="16"/>
  <c r="BJ29" i="16"/>
  <c r="BN29" i="16"/>
  <c r="BP30" i="16"/>
  <c r="AK30" i="16"/>
  <c r="AL30" i="16"/>
  <c r="BS30" i="16"/>
  <c r="BW30" i="16"/>
  <c r="AR30" i="16"/>
  <c r="AS30" i="16"/>
  <c r="CA30" i="16"/>
  <c r="CE30" i="16"/>
  <c r="CF30" i="16"/>
  <c r="BA30" i="16"/>
  <c r="CI30" i="16"/>
  <c r="CM30" i="16"/>
  <c r="CN30" i="16"/>
  <c r="BI30" i="16"/>
  <c r="CQ30" i="16"/>
  <c r="CS30" i="16"/>
  <c r="AJ31" i="16"/>
  <c r="BQ31" i="16"/>
  <c r="BS31" i="16"/>
  <c r="BT31" i="16"/>
  <c r="BX31" i="16"/>
  <c r="AS31" i="16"/>
  <c r="BZ31" i="16"/>
  <c r="AU31" i="16"/>
  <c r="AV31" i="16"/>
  <c r="CF31" i="16"/>
  <c r="BA31" i="16"/>
  <c r="CH31" i="16"/>
  <c r="BD31" i="16"/>
  <c r="BH31" i="16"/>
  <c r="CO31" i="16"/>
  <c r="CP31" i="16"/>
  <c r="CQ31" i="16"/>
  <c r="BL31" i="16"/>
  <c r="AK32" i="16"/>
  <c r="BR32" i="16"/>
  <c r="BY32" i="16"/>
  <c r="BZ32" i="16"/>
  <c r="CC32" i="16"/>
  <c r="CG32" i="16"/>
  <c r="CH32" i="16"/>
  <c r="BC32" i="16"/>
  <c r="BD32" i="16"/>
  <c r="CK32" i="16"/>
  <c r="BI32" i="16"/>
  <c r="CP32" i="16"/>
  <c r="BL32" i="16"/>
  <c r="CS32" i="16"/>
  <c r="BR33" i="16"/>
  <c r="BS33" i="16"/>
  <c r="BV33" i="16"/>
  <c r="BZ33" i="16"/>
  <c r="CB33" i="16"/>
  <c r="CD33" i="16"/>
  <c r="BB33" i="16"/>
  <c r="BD33" i="16"/>
  <c r="BF33" i="16"/>
  <c r="CN33" i="16"/>
  <c r="BJ33" i="16"/>
  <c r="CQ33" i="16"/>
  <c r="BL33" i="16"/>
  <c r="BN33" i="16"/>
  <c r="BS34" i="16"/>
  <c r="BT34" i="16"/>
  <c r="AO34" i="16"/>
  <c r="BW34" i="16"/>
  <c r="AS34" i="16"/>
  <c r="CA34" i="16"/>
  <c r="AV34" i="16"/>
  <c r="AY34" i="16"/>
  <c r="BC34" i="16"/>
  <c r="BD34" i="16"/>
  <c r="BG34" i="16"/>
  <c r="CO34" i="16"/>
  <c r="CQ34" i="16"/>
  <c r="CR34" i="16"/>
  <c r="BR35" i="16"/>
  <c r="BT35" i="16"/>
  <c r="AQ35" i="16"/>
  <c r="CB35" i="16"/>
  <c r="AW35" i="16"/>
  <c r="CJ35" i="16"/>
  <c r="BH35" i="16"/>
  <c r="CR35" i="16"/>
  <c r="AJ36" i="16"/>
  <c r="BQ36" i="16"/>
  <c r="BU36" i="16"/>
  <c r="AP36" i="16"/>
  <c r="BY36" i="16"/>
  <c r="AW36" i="16"/>
  <c r="AX36" i="16"/>
  <c r="AZ36" i="16"/>
  <c r="CG36" i="16"/>
  <c r="BE36" i="16"/>
  <c r="BF36" i="16"/>
  <c r="BH36" i="16"/>
  <c r="CO36" i="16"/>
  <c r="CS36" i="16"/>
  <c r="BR37" i="16"/>
  <c r="BV37" i="16"/>
  <c r="BW37" i="16"/>
  <c r="AS37" i="16"/>
  <c r="BZ37" i="16"/>
  <c r="AX37" i="16"/>
  <c r="CE37" i="16"/>
  <c r="CF37" i="16"/>
  <c r="BB37" i="16"/>
  <c r="BD37" i="16"/>
  <c r="BF37" i="16"/>
  <c r="CM37" i="16"/>
  <c r="CP37" i="16"/>
  <c r="BN37" i="16"/>
  <c r="AJ38" i="16"/>
  <c r="AR38" i="16"/>
  <c r="AS38" i="16"/>
  <c r="AU38" i="16"/>
  <c r="CF38" i="16"/>
  <c r="BA38" i="16"/>
  <c r="CI38" i="16"/>
  <c r="CN38" i="16"/>
  <c r="BI38" i="16"/>
  <c r="CP38" i="16"/>
  <c r="BK38" i="16"/>
  <c r="BM38" i="16"/>
  <c r="BP39" i="16"/>
  <c r="BR39" i="16"/>
  <c r="AN39" i="16"/>
  <c r="AR39" i="16"/>
  <c r="AV39" i="16"/>
  <c r="AX39" i="16"/>
  <c r="CF39" i="16"/>
  <c r="CH39" i="16"/>
  <c r="CJ39" i="16"/>
  <c r="CL39" i="16"/>
  <c r="CN39" i="16"/>
  <c r="CP39" i="16"/>
  <c r="BL39" i="16"/>
  <c r="AK40" i="16"/>
  <c r="BR40" i="16"/>
  <c r="BS40" i="16"/>
  <c r="BU40" i="16"/>
  <c r="BY40" i="16"/>
  <c r="AT40" i="16"/>
  <c r="CC40" i="16"/>
  <c r="CE40" i="16"/>
  <c r="CG40" i="16"/>
  <c r="BB40" i="16"/>
  <c r="CK40" i="16"/>
  <c r="CO40" i="16"/>
  <c r="BJ40" i="16"/>
  <c r="CS40" i="16"/>
  <c r="AL41" i="16"/>
  <c r="BS41" i="16"/>
  <c r="BT41" i="16"/>
  <c r="BV41" i="16"/>
  <c r="AT41" i="16"/>
  <c r="CA41" i="16"/>
  <c r="CD41" i="16"/>
  <c r="BB41" i="16"/>
  <c r="CI41" i="16"/>
  <c r="CL41" i="16"/>
  <c r="BJ41" i="16"/>
  <c r="CQ41" i="16"/>
  <c r="BM41" i="16"/>
  <c r="CT41" i="16"/>
  <c r="BS42" i="16"/>
  <c r="BT42" i="16"/>
  <c r="AO42" i="16"/>
  <c r="AQ42" i="16"/>
  <c r="CA42" i="16"/>
  <c r="CB42" i="16"/>
  <c r="AW42" i="16"/>
  <c r="CD42" i="16"/>
  <c r="AY42" i="16"/>
  <c r="CI42" i="16"/>
  <c r="CJ42" i="16"/>
  <c r="BE42" i="16"/>
  <c r="BG42" i="16"/>
  <c r="CQ42" i="16"/>
  <c r="CR42" i="16"/>
  <c r="BM42" i="16"/>
  <c r="CT42" i="16"/>
  <c r="BT43" i="16"/>
  <c r="AP43" i="16"/>
  <c r="AR43" i="16"/>
  <c r="CB43" i="16"/>
  <c r="CD43" i="16"/>
  <c r="AZ43" i="16"/>
  <c r="BD43" i="16"/>
  <c r="CL43" i="16"/>
  <c r="CR43" i="16"/>
  <c r="BQ44" i="16"/>
  <c r="AO44" i="16"/>
  <c r="AP44" i="16"/>
  <c r="AS44" i="16"/>
  <c r="AW44" i="16"/>
  <c r="CD44" i="16"/>
  <c r="CG44" i="16"/>
  <c r="BE44" i="16"/>
  <c r="CL44" i="16"/>
  <c r="BM44" i="16"/>
  <c r="CT44" i="16"/>
  <c r="AJ45" i="16"/>
  <c r="AL45" i="16"/>
  <c r="AQ45" i="16"/>
  <c r="AR45" i="16"/>
  <c r="BZ45" i="16"/>
  <c r="CB45" i="16"/>
  <c r="AY45" i="16"/>
  <c r="AZ45" i="16"/>
  <c r="BB45" i="16"/>
  <c r="CM45" i="16"/>
  <c r="BH45" i="16"/>
  <c r="CO45" i="16"/>
  <c r="CP45" i="16"/>
  <c r="BP46" i="16"/>
  <c r="AL46" i="16"/>
  <c r="AM46" i="16"/>
  <c r="AQ46" i="16"/>
  <c r="AR46" i="16"/>
  <c r="CE46" i="16"/>
  <c r="CF46" i="16"/>
  <c r="BC46" i="16"/>
  <c r="BG46" i="16"/>
  <c r="BH46" i="16"/>
  <c r="BK46" i="16"/>
  <c r="AJ47" i="16"/>
  <c r="BX47" i="16"/>
  <c r="CF47" i="16"/>
  <c r="BH47" i="16"/>
  <c r="BN47" i="16"/>
  <c r="AK48" i="16"/>
  <c r="BR48" i="16"/>
  <c r="AO48" i="16"/>
  <c r="BY48" i="16"/>
  <c r="BZ48" i="16"/>
  <c r="CC48" i="16"/>
  <c r="AY48" i="16"/>
  <c r="CG48" i="16"/>
  <c r="CH48" i="16"/>
  <c r="BE48" i="16"/>
  <c r="CO48" i="16"/>
  <c r="CP48" i="16"/>
  <c r="CS48" i="16"/>
  <c r="AL49" i="16"/>
  <c r="AM49" i="16"/>
  <c r="BZ49" i="16"/>
  <c r="AU49" i="16"/>
  <c r="CB49" i="16"/>
  <c r="CC49" i="16"/>
  <c r="CH49" i="16"/>
  <c r="BC49" i="16"/>
  <c r="CJ49" i="16"/>
  <c r="CN49" i="16"/>
  <c r="BJ49" i="16"/>
  <c r="BK49" i="16"/>
  <c r="CS49" i="16"/>
  <c r="BN49" i="16"/>
  <c r="AM50" i="16"/>
  <c r="AN50" i="16"/>
  <c r="AP50" i="16"/>
  <c r="AU50" i="16"/>
  <c r="CB50" i="16"/>
  <c r="CD50" i="16"/>
  <c r="CE50" i="16"/>
  <c r="CI50" i="16"/>
  <c r="BD50" i="16"/>
  <c r="BF50" i="16"/>
  <c r="CM50" i="16"/>
  <c r="BK50" i="16"/>
  <c r="CR50" i="16"/>
  <c r="AJ51" i="16"/>
  <c r="BR51" i="16"/>
  <c r="BT51" i="16"/>
  <c r="AO51" i="16"/>
  <c r="AQ51" i="16"/>
  <c r="CB51" i="16"/>
  <c r="CC51" i="16"/>
  <c r="AX51" i="16"/>
  <c r="CF51" i="16"/>
  <c r="CJ51" i="16"/>
  <c r="BE51" i="16"/>
  <c r="BF51" i="16"/>
  <c r="BG51" i="16"/>
  <c r="CP51" i="16"/>
  <c r="CR51" i="16"/>
  <c r="CS51" i="16"/>
  <c r="BS52" i="16"/>
  <c r="BU52" i="16"/>
  <c r="BV52" i="16"/>
  <c r="AQ52" i="16"/>
  <c r="BX52" i="16"/>
  <c r="AS52" i="16"/>
  <c r="AW52" i="16"/>
  <c r="AX52" i="16"/>
  <c r="AY52" i="16"/>
  <c r="CF52" i="16"/>
  <c r="BE52" i="16"/>
  <c r="CL52" i="16"/>
  <c r="BG52" i="16"/>
  <c r="CN52" i="16"/>
  <c r="CO52" i="16"/>
  <c r="CS52" i="16"/>
  <c r="BN52" i="16"/>
  <c r="BP53" i="16"/>
  <c r="AL53" i="16"/>
  <c r="AP53" i="16"/>
  <c r="BW53" i="16"/>
  <c r="AT53" i="16"/>
  <c r="AX53" i="16"/>
  <c r="CE53" i="16"/>
  <c r="CH53" i="16"/>
  <c r="BF53" i="16"/>
  <c r="BG53" i="16"/>
  <c r="BJ53" i="16"/>
  <c r="CT53" i="16"/>
  <c r="AJ54" i="16"/>
  <c r="BS54" i="16"/>
  <c r="AQ54" i="16"/>
  <c r="BX54" i="16"/>
  <c r="CA54" i="16"/>
  <c r="AY54" i="16"/>
  <c r="CF54" i="16"/>
  <c r="CI54" i="16"/>
  <c r="CK54" i="16"/>
  <c r="CM54" i="16"/>
  <c r="BH54" i="16"/>
  <c r="BJ54" i="16"/>
  <c r="CQ54" i="16"/>
  <c r="AJ55" i="16"/>
  <c r="BQ55" i="16"/>
  <c r="AN55" i="16"/>
  <c r="AR55" i="16"/>
  <c r="BY55" i="16"/>
  <c r="CB55" i="16"/>
  <c r="CE55" i="16"/>
  <c r="CF55" i="16"/>
  <c r="CG55" i="16"/>
  <c r="BC55" i="16"/>
  <c r="BD55" i="16"/>
  <c r="CL55" i="16"/>
  <c r="BH55" i="16"/>
  <c r="CO55" i="16"/>
  <c r="BK55" i="16"/>
  <c r="BQ56" i="16"/>
  <c r="BR56" i="16"/>
  <c r="AM56" i="16"/>
  <c r="AO56" i="16"/>
  <c r="BY56" i="16"/>
  <c r="BZ56" i="16"/>
  <c r="CB56" i="16"/>
  <c r="CC56" i="16"/>
  <c r="CE56" i="16"/>
  <c r="CG56" i="16"/>
  <c r="BB56" i="16"/>
  <c r="BC56" i="16"/>
  <c r="CJ56" i="16"/>
  <c r="CN56" i="16"/>
  <c r="CO56" i="16"/>
  <c r="CP56" i="16"/>
  <c r="CR56" i="16"/>
  <c r="AK57" i="16"/>
  <c r="BT57" i="16"/>
  <c r="BV57" i="16"/>
  <c r="BZ57" i="16"/>
  <c r="AU57" i="16"/>
  <c r="CH57" i="16"/>
  <c r="BJ57" i="16"/>
  <c r="BN57" i="16"/>
  <c r="BQ58" i="16"/>
  <c r="BS58" i="16"/>
  <c r="AN58" i="16"/>
  <c r="AT58" i="16"/>
  <c r="CA58" i="16"/>
  <c r="AX58" i="16"/>
  <c r="CE58" i="16"/>
  <c r="CG58" i="16"/>
  <c r="BC58" i="16"/>
  <c r="CJ58" i="16"/>
  <c r="CM58" i="16"/>
  <c r="CO58" i="16"/>
  <c r="BJ58" i="16"/>
  <c r="CQ58" i="16"/>
  <c r="CR58" i="16"/>
  <c r="AJ59" i="16"/>
  <c r="AL59" i="16"/>
  <c r="BS59" i="16"/>
  <c r="AN59" i="16"/>
  <c r="AO59" i="16"/>
  <c r="BX59" i="16"/>
  <c r="AU59" i="16"/>
  <c r="AV59" i="16"/>
  <c r="CC59" i="16"/>
  <c r="AY59" i="16"/>
  <c r="AZ59" i="16"/>
  <c r="BD59" i="16"/>
  <c r="BE59" i="16"/>
  <c r="CP59" i="16"/>
  <c r="CR59" i="16"/>
  <c r="CS59" i="16"/>
  <c r="BQ60" i="16"/>
  <c r="AM60" i="16"/>
  <c r="BT60" i="16"/>
  <c r="AO60" i="16"/>
  <c r="AP60" i="16"/>
  <c r="AU60" i="16"/>
  <c r="AW60" i="16"/>
  <c r="CD60" i="16"/>
  <c r="BC60" i="16"/>
  <c r="BD60" i="16"/>
  <c r="CK60" i="16"/>
  <c r="BF60" i="16"/>
  <c r="BG60" i="16"/>
  <c r="BH60" i="16"/>
  <c r="CO60" i="16"/>
  <c r="CR60" i="16"/>
  <c r="CS60" i="16"/>
  <c r="BN60" i="16"/>
  <c r="AK61" i="16"/>
  <c r="BR61" i="16"/>
  <c r="BU61" i="16"/>
  <c r="AP61" i="16"/>
  <c r="AQ61" i="16"/>
  <c r="BX61" i="16"/>
  <c r="BY61" i="16"/>
  <c r="CD61" i="16"/>
  <c r="AY61" i="16"/>
  <c r="CH61" i="16"/>
  <c r="CL61" i="16"/>
  <c r="BG61" i="16"/>
  <c r="BH61" i="16"/>
  <c r="CR61" i="16"/>
  <c r="BN61" i="16"/>
  <c r="AJ62" i="16"/>
  <c r="BS62" i="16"/>
  <c r="BU62" i="16"/>
  <c r="AP62" i="16"/>
  <c r="AQ62" i="16"/>
  <c r="BX62" i="16"/>
  <c r="AS62" i="16"/>
  <c r="CA62" i="16"/>
  <c r="CE62" i="16"/>
  <c r="AZ62" i="16"/>
  <c r="CG62" i="16"/>
  <c r="CI62" i="16"/>
  <c r="BE62" i="16"/>
  <c r="BG62" i="16"/>
  <c r="BH62" i="16"/>
  <c r="BJ62" i="16"/>
  <c r="CQ62" i="16"/>
  <c r="BM62" i="16"/>
  <c r="BN62" i="16"/>
  <c r="BP63" i="16"/>
  <c r="AK63" i="16"/>
  <c r="AL63" i="16"/>
  <c r="BT63" i="16"/>
  <c r="BV63" i="16"/>
  <c r="AR63" i="16"/>
  <c r="BY63" i="16"/>
  <c r="AV63" i="16"/>
  <c r="CD63" i="16"/>
  <c r="CE63" i="16"/>
  <c r="CF63" i="16"/>
  <c r="BA63" i="16"/>
  <c r="CH63" i="16"/>
  <c r="CI63" i="16"/>
  <c r="CN63" i="16"/>
  <c r="BI63" i="16"/>
  <c r="CP63" i="16"/>
  <c r="BL63" i="16"/>
  <c r="CT63" i="16"/>
  <c r="AJ64" i="16"/>
  <c r="BQ64" i="16"/>
  <c r="BR64" i="16"/>
  <c r="AM64" i="16"/>
  <c r="BU64" i="16"/>
  <c r="BW64" i="16"/>
  <c r="BY64" i="16"/>
  <c r="BZ64" i="16"/>
  <c r="AV64" i="16"/>
  <c r="CC64" i="16"/>
  <c r="CE64" i="16"/>
  <c r="BA64" i="16"/>
  <c r="CH64" i="16"/>
  <c r="CK64" i="16"/>
  <c r="CM64" i="16"/>
  <c r="BH64" i="16"/>
  <c r="CO64" i="16"/>
  <c r="CP64" i="16"/>
  <c r="CR64" i="16"/>
  <c r="CS64" i="16"/>
  <c r="BQ65" i="16"/>
  <c r="BR65" i="16"/>
  <c r="AM65" i="16"/>
  <c r="BT65" i="16"/>
  <c r="BV65" i="16"/>
  <c r="BX65" i="16"/>
  <c r="AS65" i="16"/>
  <c r="BZ65" i="16"/>
  <c r="AU65" i="16"/>
  <c r="CB65" i="16"/>
  <c r="CF65" i="16"/>
  <c r="BB65" i="16"/>
  <c r="BC65" i="16"/>
  <c r="BD65" i="16"/>
  <c r="BF65" i="16"/>
  <c r="CN65" i="16"/>
  <c r="BI65" i="16"/>
  <c r="BJ65" i="16"/>
  <c r="BK65" i="16"/>
  <c r="CR65" i="16"/>
  <c r="CT65" i="16"/>
  <c r="BS66" i="16"/>
  <c r="AN66" i="16"/>
  <c r="AP66" i="16"/>
  <c r="BW66" i="16"/>
  <c r="BY66" i="16"/>
  <c r="AT66" i="16"/>
  <c r="CA66" i="16"/>
  <c r="CB66" i="16"/>
  <c r="AX66" i="16"/>
  <c r="CG66" i="16"/>
  <c r="CI66" i="16"/>
  <c r="CJ66" i="16"/>
  <c r="BE66" i="16"/>
  <c r="BF66" i="16"/>
  <c r="BI66" i="16"/>
  <c r="BJ66" i="16"/>
  <c r="CQ66" i="16"/>
  <c r="BL66" i="16"/>
  <c r="BN66" i="16"/>
  <c r="BP67" i="16"/>
  <c r="AM67" i="16"/>
  <c r="AN67" i="16"/>
  <c r="AO67" i="16"/>
  <c r="BW67" i="16"/>
  <c r="CA67" i="16"/>
  <c r="AW67" i="16"/>
  <c r="BC67" i="16"/>
  <c r="BD67" i="16"/>
  <c r="BE67" i="16"/>
  <c r="BL67" i="16"/>
  <c r="CS67" i="16"/>
  <c r="AN68" i="16"/>
  <c r="AP68" i="16"/>
  <c r="BW68" i="16"/>
  <c r="BX68" i="16"/>
  <c r="AU68" i="16"/>
  <c r="AV68" i="16"/>
  <c r="CD68" i="16"/>
  <c r="AZ68" i="16"/>
  <c r="CG68" i="16"/>
  <c r="CI68" i="16"/>
  <c r="CJ68" i="16"/>
  <c r="CL68" i="16"/>
  <c r="BH68" i="16"/>
  <c r="CO68" i="16"/>
  <c r="CR68" i="16"/>
  <c r="CT68" i="16"/>
  <c r="BQ69" i="16"/>
  <c r="BR69" i="16"/>
  <c r="AN69" i="16"/>
  <c r="BV69" i="16"/>
  <c r="BW69" i="16"/>
  <c r="AV69" i="16"/>
  <c r="AX69" i="16"/>
  <c r="AY69" i="16"/>
  <c r="CG69" i="16"/>
  <c r="BD69" i="16"/>
  <c r="CL69" i="16"/>
  <c r="CM69" i="16"/>
  <c r="CP69" i="16"/>
  <c r="CS69" i="16"/>
  <c r="BN69" i="16"/>
  <c r="AJ70" i="16"/>
  <c r="BR70" i="16"/>
  <c r="AO70" i="16"/>
  <c r="BW70" i="16"/>
  <c r="BX70" i="16"/>
  <c r="AS70" i="16"/>
  <c r="AT70" i="16"/>
  <c r="AW70" i="16"/>
  <c r="AY70" i="16"/>
  <c r="CF70" i="16"/>
  <c r="CG70" i="16"/>
  <c r="CM70" i="16"/>
  <c r="CN70" i="16"/>
  <c r="CP70" i="16"/>
  <c r="CS70" i="16"/>
  <c r="BN70" i="16"/>
  <c r="AJ71" i="16"/>
  <c r="BQ71" i="16"/>
  <c r="BT71" i="16"/>
  <c r="AQ71" i="16"/>
  <c r="BX71" i="16"/>
  <c r="AS71" i="16"/>
  <c r="CA71" i="16"/>
  <c r="CF71" i="16"/>
  <c r="BA71" i="16"/>
  <c r="CH71" i="16"/>
  <c r="CI71" i="16"/>
  <c r="BD71" i="16"/>
  <c r="BG71" i="16"/>
  <c r="CN71" i="16"/>
  <c r="BI71" i="16"/>
  <c r="CP71" i="16"/>
  <c r="CQ71" i="16"/>
  <c r="CT71" i="16"/>
  <c r="AJ72" i="16"/>
  <c r="BR72" i="16"/>
  <c r="AQ72" i="16"/>
  <c r="BZ72" i="16"/>
  <c r="AV72" i="16"/>
  <c r="AW72" i="16"/>
  <c r="CE72" i="16"/>
  <c r="BC72" i="16"/>
  <c r="BD72" i="16"/>
  <c r="CK72" i="16"/>
  <c r="CM72" i="16"/>
  <c r="BH72" i="16"/>
  <c r="CO72" i="16"/>
  <c r="CP72" i="16"/>
  <c r="BL72" i="16"/>
  <c r="CS72" i="16"/>
  <c r="BP73" i="16"/>
  <c r="AL73" i="16"/>
  <c r="AM73" i="16"/>
  <c r="AP73" i="16"/>
  <c r="AR73" i="16"/>
  <c r="AS73" i="16"/>
  <c r="AT73" i="16"/>
  <c r="CH73" i="16"/>
  <c r="BC73" i="16"/>
  <c r="CN73" i="16"/>
  <c r="BI73" i="16"/>
  <c r="BJ73" i="16"/>
  <c r="CQ73" i="16"/>
  <c r="CR73" i="16"/>
  <c r="CS73" i="16"/>
  <c r="AL74" i="16"/>
  <c r="BT74" i="16"/>
  <c r="AP74" i="16"/>
  <c r="BZ74" i="16"/>
  <c r="CA74" i="16"/>
  <c r="AV74" i="16"/>
  <c r="AX74" i="16"/>
  <c r="BA74" i="16"/>
  <c r="BB74" i="16"/>
  <c r="CI74" i="16"/>
  <c r="CJ74" i="16"/>
  <c r="CL74" i="16"/>
  <c r="CO74" i="16"/>
  <c r="BJ74" i="16"/>
  <c r="CQ74" i="16"/>
  <c r="BL74" i="16"/>
  <c r="BM74" i="16"/>
  <c r="BP75" i="16"/>
  <c r="AL75" i="16"/>
  <c r="BS75" i="16"/>
  <c r="BT75" i="16"/>
  <c r="BZ75" i="16"/>
  <c r="CA75" i="16"/>
  <c r="AV75" i="16"/>
  <c r="AX75" i="16"/>
  <c r="CF75" i="16"/>
  <c r="BD75" i="16"/>
  <c r="CL75" i="16"/>
  <c r="BG75" i="16"/>
  <c r="BH75" i="16"/>
  <c r="CP75" i="16"/>
  <c r="BK75" i="16"/>
  <c r="BL75" i="16"/>
  <c r="BS76" i="16"/>
  <c r="BU76" i="16"/>
  <c r="BV76" i="16"/>
  <c r="BW76" i="16"/>
  <c r="BY76" i="16"/>
  <c r="AU76" i="16"/>
  <c r="AW76" i="16"/>
  <c r="CD76" i="16"/>
  <c r="AY76" i="16"/>
  <c r="AZ76" i="16"/>
  <c r="BE76" i="16"/>
  <c r="CL76" i="16"/>
  <c r="CM76" i="16"/>
  <c r="BH76" i="16"/>
  <c r="CO76" i="16"/>
  <c r="CQ76" i="16"/>
  <c r="BM76" i="16"/>
  <c r="BN76" i="16"/>
  <c r="BQ77" i="16"/>
  <c r="BT77" i="16"/>
  <c r="AO77" i="16"/>
  <c r="BV77" i="16"/>
  <c r="BX77" i="16"/>
  <c r="AW77" i="16"/>
  <c r="AX77" i="16"/>
  <c r="BB77" i="16"/>
  <c r="BD77" i="16"/>
  <c r="CK77" i="16"/>
  <c r="BF77" i="16"/>
  <c r="CO77" i="16"/>
  <c r="CR77" i="16"/>
  <c r="BM77" i="16"/>
  <c r="CT77" i="16"/>
  <c r="AJ78" i="16"/>
  <c r="AK78" i="16"/>
  <c r="BR78" i="16"/>
  <c r="BS78" i="16"/>
  <c r="BU78" i="16"/>
  <c r="BV78" i="16"/>
  <c r="BW78" i="16"/>
  <c r="BX78" i="16"/>
  <c r="BY78" i="16"/>
  <c r="AT78" i="16"/>
  <c r="CC78" i="16"/>
  <c r="CD78" i="16"/>
  <c r="CE78" i="16"/>
  <c r="AZ78" i="16"/>
  <c r="BA78" i="16"/>
  <c r="CI78" i="16"/>
  <c r="BE78" i="16"/>
  <c r="BF78" i="16"/>
  <c r="CM78" i="16"/>
  <c r="CN78" i="16"/>
  <c r="BJ78" i="16"/>
  <c r="CQ78" i="16"/>
  <c r="BM78" i="16"/>
  <c r="CT78" i="16"/>
  <c r="BP79" i="16"/>
  <c r="AK79" i="16"/>
  <c r="BR79" i="16"/>
  <c r="BT79" i="16"/>
  <c r="BV79" i="16"/>
  <c r="AQ79" i="16"/>
  <c r="AR79" i="16"/>
  <c r="AS79" i="16"/>
  <c r="BZ79" i="16"/>
  <c r="AV79" i="16"/>
  <c r="AX79" i="16"/>
  <c r="AY79" i="16"/>
  <c r="CF79" i="16"/>
  <c r="BA79" i="16"/>
  <c r="CH79" i="16"/>
  <c r="BF79" i="16"/>
  <c r="BG79" i="16"/>
  <c r="BI79" i="16"/>
  <c r="CP79" i="16"/>
  <c r="CQ79" i="16"/>
  <c r="AJ80" i="16"/>
  <c r="BQ80" i="16"/>
  <c r="AL80" i="16"/>
  <c r="AM80" i="16"/>
  <c r="AN80" i="16"/>
  <c r="BU80" i="16"/>
  <c r="AQ80" i="16"/>
  <c r="BX80" i="16"/>
  <c r="AS80" i="16"/>
  <c r="BZ80" i="16"/>
  <c r="AV80" i="16"/>
  <c r="CC80" i="16"/>
  <c r="CF80" i="16"/>
  <c r="CG80" i="16"/>
  <c r="BB80" i="16"/>
  <c r="BD80" i="16"/>
  <c r="BG80" i="16"/>
  <c r="BH80" i="16"/>
  <c r="CO80" i="16"/>
  <c r="BJ80" i="16"/>
  <c r="BK80" i="16"/>
  <c r="BL80" i="16"/>
  <c r="AJ81" i="16"/>
  <c r="AK81" i="16"/>
  <c r="AL81" i="16"/>
  <c r="AM81" i="16"/>
  <c r="BT81" i="16"/>
  <c r="AO81" i="16"/>
  <c r="AS81" i="16"/>
  <c r="BZ81" i="16"/>
  <c r="CA81" i="16"/>
  <c r="CB81" i="16"/>
  <c r="CF81" i="16"/>
  <c r="BA81" i="16"/>
  <c r="CH81" i="16"/>
  <c r="CI81" i="16"/>
  <c r="CJ81" i="16"/>
  <c r="BE81" i="16"/>
  <c r="CL81" i="16"/>
  <c r="BH81" i="16"/>
  <c r="BJ81" i="16"/>
  <c r="BK81" i="16"/>
  <c r="CR81" i="16"/>
  <c r="BM81" i="16"/>
  <c r="BQ82" i="16"/>
  <c r="AL82" i="16"/>
  <c r="BS82" i="16"/>
  <c r="AN82" i="16"/>
  <c r="AO82" i="16"/>
  <c r="BW82" i="16"/>
  <c r="AS82" i="16"/>
  <c r="CA82" i="16"/>
  <c r="AV82" i="16"/>
  <c r="CD82" i="16"/>
  <c r="CE82" i="16"/>
  <c r="BA82" i="16"/>
  <c r="BB82" i="16"/>
  <c r="CI82" i="16"/>
  <c r="CJ82" i="16"/>
  <c r="CM82" i="16"/>
  <c r="BI82" i="16"/>
  <c r="BJ82" i="16"/>
  <c r="CQ82" i="16"/>
  <c r="CR82" i="16"/>
  <c r="BN82" i="16"/>
  <c r="AJ83" i="16"/>
  <c r="AL83" i="16"/>
  <c r="AM83" i="16"/>
  <c r="AN83" i="16"/>
  <c r="AO83" i="16"/>
  <c r="AT83" i="16"/>
  <c r="AU83" i="16"/>
  <c r="AW83" i="16"/>
  <c r="CF83" i="16"/>
  <c r="CI83" i="16"/>
  <c r="CJ83" i="16"/>
  <c r="BE83" i="16"/>
  <c r="CM83" i="16"/>
  <c r="CP83" i="16"/>
  <c r="CR83" i="16"/>
  <c r="BM83" i="16"/>
  <c r="AJ84" i="16"/>
  <c r="AK84" i="16"/>
  <c r="AM84" i="16"/>
  <c r="AO84" i="16"/>
  <c r="BV84" i="16"/>
  <c r="AQ84" i="16"/>
  <c r="AR84" i="16"/>
  <c r="BY84" i="16"/>
  <c r="CA84" i="16"/>
  <c r="AV84" i="16"/>
  <c r="CC84" i="16"/>
  <c r="CD84" i="16"/>
  <c r="AZ84" i="16"/>
  <c r="BA84" i="16"/>
  <c r="BC84" i="16"/>
  <c r="BD84" i="16"/>
  <c r="CK84" i="16"/>
  <c r="CL84" i="16"/>
  <c r="BH84" i="16"/>
  <c r="CO84" i="16"/>
  <c r="CQ84" i="16"/>
  <c r="CR84" i="16"/>
  <c r="BM84" i="16"/>
  <c r="CT84" i="16"/>
  <c r="BQ85" i="16"/>
  <c r="BU85" i="16"/>
  <c r="AP85" i="16"/>
  <c r="AQ85" i="16"/>
  <c r="AR85" i="16"/>
  <c r="BZ85" i="16"/>
  <c r="AX85" i="16"/>
  <c r="CE85" i="16"/>
  <c r="CF85" i="16"/>
  <c r="BB85" i="16"/>
  <c r="BD85" i="16"/>
  <c r="CK85" i="16"/>
  <c r="CL85" i="16"/>
  <c r="BG85" i="16"/>
  <c r="CS85" i="16"/>
  <c r="CT85" i="16"/>
  <c r="BP86" i="16"/>
  <c r="BU86" i="16"/>
  <c r="BV86" i="16"/>
  <c r="CA86" i="16"/>
  <c r="CC86" i="16"/>
  <c r="CE86" i="16"/>
  <c r="AZ86" i="16"/>
  <c r="BF86" i="16"/>
  <c r="CM86" i="16"/>
  <c r="CN86" i="16"/>
  <c r="BN86" i="16"/>
  <c r="BP87" i="16"/>
  <c r="BW87" i="16"/>
  <c r="BX87" i="16"/>
  <c r="AS87" i="16"/>
  <c r="AX87" i="16"/>
  <c r="AZ87" i="16"/>
  <c r="BA87" i="16"/>
  <c r="CH87" i="16"/>
  <c r="BG87" i="16"/>
  <c r="CN87" i="16"/>
  <c r="CP87" i="16"/>
  <c r="BR88" i="16"/>
  <c r="AR88" i="16"/>
  <c r="AT88" i="16"/>
  <c r="AV88" i="16"/>
  <c r="CE88" i="16"/>
  <c r="CF88" i="16"/>
  <c r="BA88" i="16"/>
  <c r="CH88" i="16"/>
  <c r="BC88" i="16"/>
  <c r="CM88" i="16"/>
  <c r="BH88" i="16"/>
  <c r="CP88" i="16"/>
  <c r="BQ89" i="16"/>
  <c r="BR89" i="16"/>
  <c r="BS89" i="16"/>
  <c r="BT89" i="16"/>
  <c r="BU89" i="16"/>
  <c r="BV89" i="16"/>
  <c r="BZ89" i="16"/>
  <c r="CG89" i="16"/>
  <c r="CH89" i="16"/>
  <c r="CI89" i="16"/>
  <c r="CK89" i="16"/>
  <c r="CN89" i="16"/>
  <c r="BI89" i="16"/>
  <c r="CP89" i="16"/>
  <c r="AK90" i="16"/>
  <c r="BR90" i="16"/>
  <c r="BS90" i="16"/>
  <c r="BY90" i="16"/>
  <c r="AT90" i="16"/>
  <c r="CA90" i="16"/>
  <c r="AV90" i="16"/>
  <c r="AY90" i="16"/>
  <c r="BA90" i="16"/>
  <c r="BB90" i="16"/>
  <c r="CI90" i="16"/>
  <c r="BI90" i="16"/>
  <c r="BJ90" i="16"/>
  <c r="CQ90" i="16"/>
  <c r="CR90" i="16"/>
  <c r="AL91" i="16"/>
  <c r="AM91" i="16"/>
  <c r="BT91" i="16"/>
  <c r="AO91" i="16"/>
  <c r="AQ91" i="16"/>
  <c r="AT91" i="16"/>
  <c r="CA91" i="16"/>
  <c r="AW91" i="16"/>
  <c r="BC91" i="16"/>
  <c r="CJ91" i="16"/>
  <c r="BE91" i="16"/>
  <c r="CQ91" i="16"/>
  <c r="CR91" i="16"/>
  <c r="BM91" i="16"/>
  <c r="AJ92" i="16"/>
  <c r="BS92" i="16"/>
  <c r="AN92" i="16"/>
  <c r="AO92" i="16"/>
  <c r="BV92" i="16"/>
  <c r="AR92" i="16"/>
  <c r="AU92" i="16"/>
  <c r="AW92" i="16"/>
  <c r="AX92" i="16"/>
  <c r="AZ92" i="16"/>
  <c r="BD92" i="16"/>
  <c r="BE92" i="16"/>
  <c r="CL92" i="16"/>
  <c r="BH92" i="16"/>
  <c r="CO92" i="16"/>
  <c r="BK92" i="16"/>
  <c r="BL92" i="16"/>
  <c r="BM92" i="16"/>
  <c r="BN92" i="16"/>
  <c r="AJ93" i="16"/>
  <c r="BU93" i="16"/>
  <c r="AP93" i="16"/>
  <c r="BW93" i="16"/>
  <c r="AW93" i="16"/>
  <c r="AX93" i="16"/>
  <c r="CE93" i="16"/>
  <c r="AZ93" i="16"/>
  <c r="CH93" i="16"/>
  <c r="BE93" i="16"/>
  <c r="CL93" i="16"/>
  <c r="CM93" i="16"/>
  <c r="BH93" i="16"/>
  <c r="CO93" i="16"/>
  <c r="BJ93" i="16"/>
  <c r="CS93" i="16"/>
  <c r="CT93" i="16"/>
  <c r="BP94" i="16"/>
  <c r="AM94" i="16"/>
  <c r="AO94" i="16"/>
  <c r="AR94" i="16"/>
  <c r="AS94" i="16"/>
  <c r="CC94" i="16"/>
  <c r="AX94" i="16"/>
  <c r="CF94" i="16"/>
  <c r="BA94" i="16"/>
  <c r="BE94" i="16"/>
  <c r="BH94" i="16"/>
  <c r="BI94" i="16"/>
  <c r="CS94" i="16"/>
  <c r="BP95" i="16"/>
  <c r="AQ95" i="16"/>
  <c r="BX95" i="16"/>
  <c r="CD95" i="16"/>
  <c r="AY95" i="16"/>
  <c r="CM95" i="16"/>
  <c r="CN95" i="16"/>
  <c r="CP95" i="16"/>
  <c r="AJ96" i="16"/>
  <c r="BR96" i="16"/>
  <c r="AQ96" i="16"/>
  <c r="BZ96" i="16"/>
  <c r="CE96" i="16"/>
  <c r="BA96" i="16"/>
  <c r="BB96" i="16"/>
  <c r="BG96" i="16"/>
  <c r="BH96" i="16"/>
  <c r="CO96" i="16"/>
  <c r="CP96" i="16"/>
  <c r="BK96" i="16"/>
  <c r="CS96" i="16"/>
  <c r="AK97" i="16"/>
  <c r="BR97" i="16"/>
  <c r="AM97" i="16"/>
  <c r="BY97" i="16"/>
  <c r="BZ97" i="16"/>
  <c r="CG97" i="16"/>
  <c r="BB97" i="16"/>
  <c r="BJ97" i="16"/>
  <c r="AN98" i="16"/>
  <c r="AP98" i="16"/>
  <c r="BW98" i="16"/>
  <c r="BY98" i="16"/>
  <c r="CA98" i="16"/>
  <c r="CB98" i="16"/>
  <c r="CE98" i="16"/>
  <c r="BA98" i="16"/>
  <c r="CI98" i="16"/>
  <c r="BD98" i="16"/>
  <c r="BI98" i="16"/>
  <c r="CQ98" i="16"/>
  <c r="BM98" i="16"/>
  <c r="BR99" i="16"/>
  <c r="BV99" i="16"/>
  <c r="BZ99" i="16"/>
  <c r="CA99" i="16"/>
  <c r="CB99" i="16"/>
  <c r="AX99" i="16"/>
  <c r="AY99" i="16"/>
  <c r="CH99" i="16"/>
  <c r="CI99" i="16"/>
  <c r="BD99" i="16"/>
  <c r="CP99" i="16"/>
  <c r="BK99" i="16"/>
  <c r="CR99" i="16"/>
  <c r="CT99" i="16"/>
  <c r="BQ100" i="16"/>
  <c r="BS100" i="16"/>
  <c r="AN100" i="16"/>
  <c r="BU100" i="16"/>
  <c r="BV100" i="16"/>
  <c r="AQ100" i="16"/>
  <c r="BY100" i="16"/>
  <c r="CA100" i="16"/>
  <c r="AV100" i="16"/>
  <c r="AW100" i="16"/>
  <c r="AX100" i="16"/>
  <c r="CG100" i="16"/>
  <c r="BC100" i="16"/>
  <c r="CJ100" i="16"/>
  <c r="CK100" i="16"/>
  <c r="BF100" i="16"/>
  <c r="BG100" i="16"/>
  <c r="BK100" i="16"/>
  <c r="BL100" i="16"/>
  <c r="CT100" i="16"/>
  <c r="BP101" i="16"/>
  <c r="AL101" i="16"/>
  <c r="BT101" i="16"/>
  <c r="BU101" i="16"/>
  <c r="BV101" i="16"/>
  <c r="AQ101" i="16"/>
  <c r="BX101" i="16"/>
  <c r="BY101" i="16"/>
  <c r="CB101" i="16"/>
  <c r="AX101" i="16"/>
  <c r="CE101" i="16"/>
  <c r="CF101" i="16"/>
  <c r="CJ101" i="16"/>
  <c r="BF101" i="16"/>
  <c r="BG101" i="16"/>
  <c r="CN101" i="16"/>
  <c r="CR101" i="16"/>
  <c r="BN101" i="16"/>
  <c r="BP102" i="16"/>
  <c r="AL102" i="16"/>
  <c r="BS102" i="16"/>
  <c r="BU102" i="16"/>
  <c r="AR102" i="16"/>
  <c r="AT102" i="16"/>
  <c r="CA102" i="16"/>
  <c r="AW102" i="16"/>
  <c r="CF102" i="16"/>
  <c r="BB102" i="16"/>
  <c r="CI102" i="16"/>
  <c r="CK102" i="16"/>
  <c r="CN102" i="16"/>
  <c r="BJ102" i="16"/>
  <c r="CQ102" i="16"/>
  <c r="CS102" i="16"/>
  <c r="AJ103" i="16"/>
  <c r="BT103" i="16"/>
  <c r="BV103" i="16"/>
  <c r="AR103" i="16"/>
  <c r="AV103" i="16"/>
  <c r="AX103" i="16"/>
  <c r="CE103" i="16"/>
  <c r="CF103" i="16"/>
  <c r="CH103" i="16"/>
  <c r="CI103" i="16"/>
  <c r="CL103" i="16"/>
  <c r="BG103" i="16"/>
  <c r="CN103" i="16"/>
  <c r="CP103" i="16"/>
  <c r="BN103" i="16"/>
  <c r="AJ104" i="16"/>
  <c r="BQ104" i="16"/>
  <c r="AL104" i="16"/>
  <c r="AM104" i="16"/>
  <c r="BU104" i="16"/>
  <c r="BW104" i="16"/>
  <c r="BX104" i="16"/>
  <c r="BZ104" i="16"/>
  <c r="CC104" i="16"/>
  <c r="CE104" i="16"/>
  <c r="AZ104" i="16"/>
  <c r="CG104" i="16"/>
  <c r="BB104" i="16"/>
  <c r="BG104" i="16"/>
  <c r="BH104" i="16"/>
  <c r="BI104" i="16"/>
  <c r="CP104" i="16"/>
  <c r="CQ104" i="16"/>
  <c r="BM104" i="16"/>
  <c r="BP105" i="16"/>
  <c r="AK105" i="16"/>
  <c r="BR105" i="16"/>
  <c r="AM105" i="16"/>
  <c r="BX105" i="16"/>
  <c r="BY105" i="16"/>
  <c r="AT105" i="16"/>
  <c r="CA105" i="16"/>
  <c r="AZ105" i="16"/>
  <c r="CG105" i="16"/>
  <c r="BB105" i="16"/>
  <c r="BC105" i="16"/>
  <c r="CJ105" i="16"/>
  <c r="CN105" i="16"/>
  <c r="BI105" i="16"/>
  <c r="CP105" i="16"/>
  <c r="BK105" i="16"/>
  <c r="AK106" i="16"/>
  <c r="BS106" i="16"/>
  <c r="BT106" i="16"/>
  <c r="BU106" i="16"/>
  <c r="AP106" i="16"/>
  <c r="BY106" i="16"/>
  <c r="CA106" i="16"/>
  <c r="AV106" i="16"/>
  <c r="BA106" i="16"/>
  <c r="CI106" i="16"/>
  <c r="BD106" i="16"/>
  <c r="CM106" i="16"/>
  <c r="BI106" i="16"/>
  <c r="CQ106" i="16"/>
  <c r="CR106" i="16"/>
  <c r="CS106" i="16"/>
  <c r="BN106" i="16"/>
  <c r="AJ107" i="16"/>
  <c r="BS107" i="16"/>
  <c r="BT107" i="16"/>
  <c r="AU107" i="16"/>
  <c r="AV107" i="16"/>
  <c r="BC107" i="16"/>
  <c r="CJ107" i="16"/>
  <c r="BE107" i="16"/>
  <c r="CQ107" i="16"/>
  <c r="BL107" i="16"/>
  <c r="BM107" i="16"/>
  <c r="AJ108" i="16"/>
  <c r="AK108" i="16"/>
  <c r="AM108" i="16"/>
  <c r="BT108" i="16"/>
  <c r="BU108" i="16"/>
  <c r="BV108" i="16"/>
  <c r="AR108" i="16"/>
  <c r="AS108" i="16"/>
  <c r="CA108" i="16"/>
  <c r="CC108" i="16"/>
  <c r="CD108" i="16"/>
  <c r="AZ108" i="16"/>
  <c r="BA108" i="16"/>
  <c r="BC108" i="16"/>
  <c r="BD108" i="16"/>
  <c r="BE108" i="16"/>
  <c r="CL108" i="16"/>
  <c r="BH108" i="16"/>
  <c r="BI108" i="16"/>
  <c r="CQ108" i="16"/>
  <c r="CS108" i="16"/>
  <c r="CT108" i="16"/>
  <c r="AK109" i="16"/>
  <c r="BR109" i="16"/>
  <c r="AN109" i="16"/>
  <c r="BU109" i="16"/>
  <c r="AP109" i="16"/>
  <c r="BZ109" i="16"/>
  <c r="AV109" i="16"/>
  <c r="CC109" i="16"/>
  <c r="CD109" i="16"/>
  <c r="CE109" i="16"/>
  <c r="CJ109" i="16"/>
  <c r="BE109" i="16"/>
  <c r="BF109" i="16"/>
  <c r="CP109" i="16"/>
  <c r="BM109" i="16"/>
  <c r="BN109" i="16"/>
  <c r="AJ110" i="16"/>
  <c r="BS110" i="16"/>
  <c r="AO110" i="16"/>
  <c r="AP110" i="16"/>
  <c r="BW110" i="16"/>
  <c r="AR110" i="16"/>
  <c r="BZ110" i="16"/>
  <c r="AW110" i="16"/>
  <c r="AX110" i="16"/>
  <c r="AY110" i="16"/>
  <c r="CF110" i="16"/>
  <c r="BA110" i="16"/>
  <c r="BC110" i="16"/>
  <c r="BE110" i="16"/>
  <c r="CL110" i="16"/>
  <c r="BG110" i="16"/>
  <c r="BH110" i="16"/>
  <c r="BI110" i="16"/>
  <c r="CP110" i="16"/>
  <c r="CQ110" i="16"/>
  <c r="BM110" i="16"/>
  <c r="AJ111" i="16"/>
  <c r="BQ111" i="16"/>
  <c r="AL111" i="16"/>
  <c r="BV111" i="16"/>
  <c r="BW111" i="16"/>
  <c r="AR111" i="16"/>
  <c r="AS111" i="16"/>
  <c r="AV111" i="16"/>
  <c r="CF111" i="16"/>
  <c r="CG111" i="16"/>
  <c r="BB111" i="16"/>
  <c r="BF111" i="16"/>
  <c r="CM111" i="16"/>
  <c r="CN111" i="16"/>
  <c r="CO111" i="16"/>
  <c r="BJ111" i="16"/>
  <c r="CT111" i="16"/>
  <c r="BQ112" i="16"/>
  <c r="AL112" i="16"/>
  <c r="AN112" i="16"/>
  <c r="AO112" i="16"/>
  <c r="BW112" i="16"/>
  <c r="BY112" i="16"/>
  <c r="BZ112" i="16"/>
  <c r="AU112" i="16"/>
  <c r="AY112" i="16"/>
  <c r="CH112" i="16"/>
  <c r="CI112" i="16"/>
  <c r="BE112" i="16"/>
  <c r="BI112" i="16"/>
  <c r="CP112" i="16"/>
  <c r="BK112" i="16"/>
  <c r="BM112" i="16"/>
  <c r="BQ113" i="16"/>
  <c r="AL113" i="16"/>
  <c r="AM113" i="16"/>
  <c r="BT113" i="16"/>
  <c r="AT113" i="16"/>
  <c r="BA113" i="16"/>
  <c r="CH113" i="16"/>
  <c r="BF113" i="16"/>
  <c r="CO113" i="16"/>
  <c r="BJ113" i="16"/>
  <c r="BN113" i="16"/>
  <c r="BR114" i="16"/>
  <c r="BT114" i="16"/>
  <c r="AO114" i="16"/>
  <c r="AT114" i="16"/>
  <c r="AV114" i="16"/>
  <c r="AW114" i="16"/>
  <c r="CD114" i="16"/>
  <c r="CG114" i="16"/>
  <c r="BB114" i="16"/>
  <c r="BD114" i="16"/>
  <c r="CL114" i="16"/>
  <c r="BI114" i="16"/>
  <c r="CP114" i="16"/>
  <c r="CQ114" i="16"/>
  <c r="CR114" i="16"/>
  <c r="BM114" i="16"/>
  <c r="CT114" i="16"/>
  <c r="AL115" i="16"/>
  <c r="AM115" i="16"/>
  <c r="AN115" i="16"/>
  <c r="BU115" i="16"/>
  <c r="AR115" i="16"/>
  <c r="AT115" i="16"/>
  <c r="CA115" i="16"/>
  <c r="AV115" i="16"/>
  <c r="AW115" i="16"/>
  <c r="AZ115" i="16"/>
  <c r="CH115" i="16"/>
  <c r="BC115" i="16"/>
  <c r="CJ115" i="16"/>
  <c r="BE115" i="16"/>
  <c r="BH115" i="16"/>
  <c r="CP115" i="16"/>
  <c r="BK115" i="16"/>
  <c r="BL115" i="16"/>
  <c r="CS115" i="16"/>
  <c r="BQ116" i="16"/>
  <c r="BS116" i="16"/>
  <c r="BT116" i="16"/>
  <c r="BU116" i="16"/>
  <c r="BV116" i="16"/>
  <c r="AU116" i="16"/>
  <c r="AW116" i="16"/>
  <c r="CD116" i="16"/>
  <c r="CJ116" i="16"/>
  <c r="CK116" i="16"/>
  <c r="BF116" i="16"/>
  <c r="CM116" i="16"/>
  <c r="BI116" i="16"/>
  <c r="BK116" i="16"/>
  <c r="BL116" i="16"/>
  <c r="CS116" i="16"/>
  <c r="BN116" i="16"/>
  <c r="AJ117" i="16"/>
  <c r="AK117" i="16"/>
  <c r="AL117" i="16"/>
  <c r="BT117" i="16"/>
  <c r="AO117" i="16"/>
  <c r="AP117" i="16"/>
  <c r="BW117" i="16"/>
  <c r="AT117" i="16"/>
  <c r="CC117" i="16"/>
  <c r="AX117" i="16"/>
  <c r="CE117" i="16"/>
  <c r="BE117" i="16"/>
  <c r="BF117" i="16"/>
  <c r="BG117" i="16"/>
  <c r="BI117" i="16"/>
  <c r="BL117" i="16"/>
  <c r="BM117" i="16"/>
  <c r="BN117" i="16"/>
  <c r="BP118" i="16"/>
  <c r="BR118" i="16"/>
  <c r="AM118" i="16"/>
  <c r="AP118" i="16"/>
  <c r="AQ118" i="16"/>
  <c r="AR118" i="16"/>
  <c r="BZ118" i="16"/>
  <c r="AU118" i="16"/>
  <c r="CB118" i="16"/>
  <c r="AY118" i="16"/>
  <c r="AZ118" i="16"/>
  <c r="BA118" i="16"/>
  <c r="CI118" i="16"/>
  <c r="BF118" i="16"/>
  <c r="BG118" i="16"/>
  <c r="BH118" i="16"/>
  <c r="BI118" i="16"/>
  <c r="CP118" i="16"/>
  <c r="BK118" i="16"/>
  <c r="BN118" i="16"/>
  <c r="BQ119" i="16"/>
  <c r="BT119" i="16"/>
  <c r="BX119" i="16"/>
  <c r="CC119" i="16"/>
  <c r="CF119" i="16"/>
  <c r="CG119" i="16"/>
  <c r="CL119" i="16"/>
  <c r="CM119" i="16"/>
  <c r="CN119" i="16"/>
  <c r="CO119" i="16"/>
  <c r="BP120" i="16"/>
  <c r="BR120" i="16"/>
  <c r="BS120" i="16"/>
  <c r="BV120" i="16"/>
  <c r="BY120" i="16"/>
  <c r="CF120" i="16"/>
  <c r="CG120" i="16"/>
  <c r="CH120" i="16"/>
  <c r="CL120" i="16"/>
  <c r="CN120" i="16"/>
  <c r="CR120" i="16"/>
  <c r="CT120" i="16"/>
  <c r="C2" i="16"/>
  <c r="BQ2" i="16" s="1"/>
  <c r="D2" i="16"/>
  <c r="BR2" i="16" s="1"/>
  <c r="E2" i="16"/>
  <c r="AM2" i="16" s="1"/>
  <c r="F2" i="16"/>
  <c r="AN2" i="16" s="1"/>
  <c r="G2" i="16"/>
  <c r="AO2" i="16" s="1"/>
  <c r="H2" i="16"/>
  <c r="AP2" i="16" s="1"/>
  <c r="I2" i="16"/>
  <c r="BW2" i="16" s="1"/>
  <c r="J2" i="16"/>
  <c r="BX2" i="16" s="1"/>
  <c r="K2" i="16"/>
  <c r="AS2" i="16" s="1"/>
  <c r="L2" i="16"/>
  <c r="BZ2" i="16" s="1"/>
  <c r="M2" i="16"/>
  <c r="CA2" i="16" s="1"/>
  <c r="N2" i="16"/>
  <c r="AV2" i="16" s="1"/>
  <c r="O2" i="16"/>
  <c r="P2" i="16"/>
  <c r="Q2" i="16"/>
  <c r="AY2" i="16" s="1"/>
  <c r="R2" i="16"/>
  <c r="CF2" i="16" s="1"/>
  <c r="S2" i="16"/>
  <c r="CG2" i="16" s="1"/>
  <c r="T2" i="16"/>
  <c r="BB2" i="16" s="1"/>
  <c r="U2" i="16"/>
  <c r="CI2" i="16" s="1"/>
  <c r="V2" i="16"/>
  <c r="BD2" i="16" s="1"/>
  <c r="W2" i="16"/>
  <c r="BE2" i="16" s="1"/>
  <c r="X2" i="16"/>
  <c r="Y2" i="16"/>
  <c r="BG2" i="16" s="1"/>
  <c r="Z2" i="16"/>
  <c r="CN2" i="16" s="1"/>
  <c r="AA2" i="16"/>
  <c r="BI2" i="16" s="1"/>
  <c r="AB2" i="16"/>
  <c r="BJ2" i="16" s="1"/>
  <c r="AC2" i="16"/>
  <c r="BK2" i="16" s="1"/>
  <c r="AD2" i="16"/>
  <c r="BL2" i="16" s="1"/>
  <c r="AE2" i="16"/>
  <c r="CS2" i="16" s="1"/>
  <c r="AF2" i="16"/>
  <c r="B2" i="16"/>
  <c r="BP2" i="16" s="1"/>
  <c r="BN129" i="16"/>
  <c r="BL129" i="16"/>
  <c r="BJ129" i="16"/>
  <c r="BH129" i="16"/>
  <c r="BG129" i="16"/>
  <c r="BD129" i="16"/>
  <c r="BB129" i="16"/>
  <c r="AZ129" i="16"/>
  <c r="AX129" i="16"/>
  <c r="AV129" i="16"/>
  <c r="AT129" i="16"/>
  <c r="AR129" i="16"/>
  <c r="AN129" i="16"/>
  <c r="AL129" i="16"/>
  <c r="AJ129" i="16"/>
  <c r="BM128" i="16"/>
  <c r="BI128" i="16"/>
  <c r="BG128" i="16"/>
  <c r="BE128" i="16"/>
  <c r="BD128" i="16"/>
  <c r="BC128" i="16"/>
  <c r="BA128" i="16"/>
  <c r="AY128" i="16"/>
  <c r="AW128" i="16"/>
  <c r="AS128" i="16"/>
  <c r="AQ128" i="16"/>
  <c r="AO128" i="16"/>
  <c r="AN128" i="16"/>
  <c r="AM128" i="16"/>
  <c r="AK128" i="16"/>
  <c r="BN127" i="16"/>
  <c r="BL127" i="16"/>
  <c r="BJ127" i="16"/>
  <c r="BF127" i="16"/>
  <c r="BD127" i="16"/>
  <c r="BC127" i="16"/>
  <c r="BB127" i="16"/>
  <c r="BA127" i="16"/>
  <c r="AZ127" i="16"/>
  <c r="AX127" i="16"/>
  <c r="AV127" i="16"/>
  <c r="AT127" i="16"/>
  <c r="AP127" i="16"/>
  <c r="AN127" i="16"/>
  <c r="AL127" i="16"/>
  <c r="BN126" i="16"/>
  <c r="BM126" i="16"/>
  <c r="BL126" i="16"/>
  <c r="BK126" i="16"/>
  <c r="BI126" i="16"/>
  <c r="BG126" i="16"/>
  <c r="BF126" i="16"/>
  <c r="BE126" i="16"/>
  <c r="BD126" i="16"/>
  <c r="BC126" i="16"/>
  <c r="BA126" i="16"/>
  <c r="AY126" i="16"/>
  <c r="AX126" i="16"/>
  <c r="AW126" i="16"/>
  <c r="AV126" i="16"/>
  <c r="AU126" i="16"/>
  <c r="AS126" i="16"/>
  <c r="AQ126" i="16"/>
  <c r="AP126" i="16"/>
  <c r="AO126" i="16"/>
  <c r="AN126" i="16"/>
  <c r="AM126" i="16"/>
  <c r="AK126" i="16"/>
  <c r="BN125" i="16"/>
  <c r="BL125" i="16"/>
  <c r="BK125" i="16"/>
  <c r="BJ125" i="16"/>
  <c r="BI125" i="16"/>
  <c r="BH125" i="16"/>
  <c r="BF125" i="16"/>
  <c r="BE125" i="16"/>
  <c r="BD125" i="16"/>
  <c r="BC125" i="16"/>
  <c r="BB125" i="16"/>
  <c r="AZ125" i="16"/>
  <c r="AX125" i="16"/>
  <c r="AV125" i="16"/>
  <c r="AT125" i="16"/>
  <c r="AS125" i="16"/>
  <c r="AR125" i="16"/>
  <c r="AP125" i="16"/>
  <c r="AO125" i="16"/>
  <c r="AN125" i="16"/>
  <c r="AL125" i="16"/>
  <c r="AJ125" i="16"/>
  <c r="BN124" i="16"/>
  <c r="BM124" i="16"/>
  <c r="BK124" i="16"/>
  <c r="BI124" i="16"/>
  <c r="BH124" i="16"/>
  <c r="BG124" i="16"/>
  <c r="BF124" i="16"/>
  <c r="BE124" i="16"/>
  <c r="BC124" i="16"/>
  <c r="BA124" i="16"/>
  <c r="AY124" i="16"/>
  <c r="AX124" i="16"/>
  <c r="AW124" i="16"/>
  <c r="AU124" i="16"/>
  <c r="AS124" i="16"/>
  <c r="AR124" i="16"/>
  <c r="AQ124" i="16"/>
  <c r="AP124" i="16"/>
  <c r="AO124" i="16"/>
  <c r="AM124" i="16"/>
  <c r="AK124" i="16"/>
  <c r="BN123" i="16"/>
  <c r="BL123" i="16"/>
  <c r="BJ123" i="16"/>
  <c r="BH123" i="16"/>
  <c r="BF123" i="16"/>
  <c r="BD123" i="16"/>
  <c r="BB123" i="16"/>
  <c r="AZ123" i="16"/>
  <c r="AX123" i="16"/>
  <c r="AW123" i="16"/>
  <c r="AV123" i="16"/>
  <c r="AT123" i="16"/>
  <c r="AR123" i="16"/>
  <c r="AP123" i="16"/>
  <c r="AN123" i="16"/>
  <c r="AL123" i="16"/>
  <c r="AJ123" i="16"/>
  <c r="BM122" i="16"/>
  <c r="BK122" i="16"/>
  <c r="BI122" i="16"/>
  <c r="BG122" i="16"/>
  <c r="BE122" i="16"/>
  <c r="BC122" i="16"/>
  <c r="BA122" i="16"/>
  <c r="AZ122" i="16"/>
  <c r="AY122" i="16"/>
  <c r="AW122" i="16"/>
  <c r="AU122" i="16"/>
  <c r="AS122" i="16"/>
  <c r="AR122" i="16"/>
  <c r="AQ122" i="16"/>
  <c r="AO122" i="16"/>
  <c r="AM122" i="16"/>
  <c r="AL122" i="16"/>
  <c r="AK122" i="16"/>
  <c r="CR121" i="16"/>
  <c r="CQ121" i="16"/>
  <c r="CO121" i="16"/>
  <c r="CI121" i="16"/>
  <c r="CG121" i="16"/>
  <c r="CE121" i="16"/>
  <c r="CA121" i="16"/>
  <c r="BY121" i="16"/>
  <c r="BU121" i="16"/>
  <c r="BT121" i="16"/>
  <c r="BS121" i="16"/>
  <c r="BQ121" i="16"/>
  <c r="CD120" i="16"/>
  <c r="CT119" i="16"/>
  <c r="CS119" i="16"/>
  <c r="CK119" i="16"/>
  <c r="BU119" i="16"/>
  <c r="CR118" i="16"/>
  <c r="CJ118" i="16"/>
  <c r="BV118" i="16"/>
  <c r="BL118" i="16"/>
  <c r="BD118" i="16"/>
  <c r="AV118" i="16"/>
  <c r="AN118" i="16"/>
  <c r="CQ117" i="16"/>
  <c r="CJ117" i="16"/>
  <c r="CI117" i="16"/>
  <c r="CA117" i="16"/>
  <c r="BS117" i="16"/>
  <c r="BK117" i="16"/>
  <c r="BC117" i="16"/>
  <c r="AU117" i="16"/>
  <c r="AM117" i="16"/>
  <c r="BD117" i="16"/>
  <c r="BJ116" i="16"/>
  <c r="BB116" i="16"/>
  <c r="AT116" i="16"/>
  <c r="AL116" i="16"/>
  <c r="CP116" i="16"/>
  <c r="BC116" i="16"/>
  <c r="CH116" i="16"/>
  <c r="BZ116" i="16"/>
  <c r="BR116" i="16"/>
  <c r="BZ115" i="16"/>
  <c r="BB115" i="16"/>
  <c r="BJ115" i="16"/>
  <c r="CO115" i="16"/>
  <c r="CG115" i="16"/>
  <c r="BY115" i="16"/>
  <c r="BR115" i="16"/>
  <c r="BQ115" i="16"/>
  <c r="CF114" i="16"/>
  <c r="BY114" i="16"/>
  <c r="BP114" i="16"/>
  <c r="BH114" i="16"/>
  <c r="AZ114" i="16"/>
  <c r="AS114" i="16"/>
  <c r="AR114" i="16"/>
  <c r="CN114" i="16"/>
  <c r="BA114" i="16"/>
  <c r="BX114" i="16"/>
  <c r="AK114" i="16"/>
  <c r="AJ114" i="16"/>
  <c r="CM113" i="16"/>
  <c r="CE113" i="16"/>
  <c r="BW113" i="16"/>
  <c r="BG113" i="16"/>
  <c r="AY113" i="16"/>
  <c r="AQ113" i="16"/>
  <c r="CM112" i="16"/>
  <c r="BN112" i="16"/>
  <c r="BF112" i="16"/>
  <c r="AX112" i="16"/>
  <c r="AP112" i="16"/>
  <c r="CT112" i="16"/>
  <c r="BG112" i="16"/>
  <c r="CL112" i="16"/>
  <c r="CD112" i="16"/>
  <c r="BV112" i="16"/>
  <c r="BE111" i="16"/>
  <c r="CK111" i="16"/>
  <c r="CK110" i="16"/>
  <c r="BL110" i="16"/>
  <c r="AN110" i="16"/>
  <c r="CQ109" i="16"/>
  <c r="CI109" i="16"/>
  <c r="CA109" i="16"/>
  <c r="BS109" i="16"/>
  <c r="BK109" i="16"/>
  <c r="BC109" i="16"/>
  <c r="AU109" i="16"/>
  <c r="AM109" i="16"/>
  <c r="BL109" i="16"/>
  <c r="BD109" i="16"/>
  <c r="CI108" i="16"/>
  <c r="BS108" i="16"/>
  <c r="AU108" i="16"/>
  <c r="BI107" i="16"/>
  <c r="BA107" i="16"/>
  <c r="AS107" i="16"/>
  <c r="AK107" i="16"/>
  <c r="CO106" i="16"/>
  <c r="CN106" i="16"/>
  <c r="CF106" i="16"/>
  <c r="BX106" i="16"/>
  <c r="BP106" i="16"/>
  <c r="BH106" i="16"/>
  <c r="AZ106" i="16"/>
  <c r="AR106" i="16"/>
  <c r="AJ106" i="16"/>
  <c r="AS106" i="16"/>
  <c r="BH105" i="16"/>
  <c r="CF105" i="16"/>
  <c r="CT104" i="16"/>
  <c r="CL104" i="16"/>
  <c r="CD104" i="16"/>
  <c r="BF104" i="16"/>
  <c r="AY104" i="16"/>
  <c r="AX104" i="16"/>
  <c r="AP104" i="16"/>
  <c r="BN104" i="16"/>
  <c r="BV104" i="16"/>
  <c r="CS103" i="16"/>
  <c r="BF103" i="16"/>
  <c r="CT103" i="16"/>
  <c r="BM103" i="16"/>
  <c r="BE103" i="16"/>
  <c r="CD103" i="16"/>
  <c r="AW103" i="16"/>
  <c r="AO103" i="16"/>
  <c r="CR102" i="16"/>
  <c r="CJ102" i="16"/>
  <c r="CC102" i="16"/>
  <c r="CB102" i="16"/>
  <c r="BT102" i="16"/>
  <c r="BL102" i="16"/>
  <c r="BD102" i="16"/>
  <c r="AV102" i="16"/>
  <c r="AN102" i="16"/>
  <c r="BM102" i="16"/>
  <c r="BE102" i="16"/>
  <c r="BL101" i="16"/>
  <c r="CQ100" i="16"/>
  <c r="CI100" i="16"/>
  <c r="BR100" i="16"/>
  <c r="CP100" i="16"/>
  <c r="BB100" i="16"/>
  <c r="BZ100" i="16"/>
  <c r="AL100" i="16"/>
  <c r="BY99" i="16"/>
  <c r="BQ99" i="16"/>
  <c r="BJ99" i="16"/>
  <c r="BI99" i="16"/>
  <c r="BA99" i="16"/>
  <c r="AS99" i="16"/>
  <c r="AK99" i="16"/>
  <c r="CN98" i="16"/>
  <c r="CF98" i="16"/>
  <c r="BX98" i="16"/>
  <c r="BQ98" i="16"/>
  <c r="BP98" i="16"/>
  <c r="BH98" i="16"/>
  <c r="AZ98" i="16"/>
  <c r="AR98" i="16"/>
  <c r="AJ98" i="16"/>
  <c r="AK98" i="16"/>
  <c r="CD96" i="16"/>
  <c r="BW96" i="16"/>
  <c r="BV96" i="16"/>
  <c r="BN96" i="16"/>
  <c r="CT96" i="16"/>
  <c r="AX96" i="16"/>
  <c r="AP96" i="16"/>
  <c r="BE95" i="16"/>
  <c r="AW95" i="16"/>
  <c r="BV95" i="16"/>
  <c r="AO95" i="16"/>
  <c r="CR94" i="16"/>
  <c r="CJ94" i="16"/>
  <c r="BM94" i="16"/>
  <c r="BD94" i="16"/>
  <c r="AV94" i="16"/>
  <c r="AN94" i="16"/>
  <c r="BL94" i="16"/>
  <c r="CB94" i="16"/>
  <c r="BT94" i="16"/>
  <c r="CI93" i="16"/>
  <c r="AO93" i="16"/>
  <c r="BK93" i="16"/>
  <c r="BC93" i="16"/>
  <c r="AU93" i="16"/>
  <c r="AM93" i="16"/>
  <c r="CP92" i="16"/>
  <c r="CI92" i="16"/>
  <c r="CH92" i="16"/>
  <c r="BZ92" i="16"/>
  <c r="BT92" i="16"/>
  <c r="BR92" i="16"/>
  <c r="BC92" i="16"/>
  <c r="BB92" i="16"/>
  <c r="AL92" i="16"/>
  <c r="BJ92" i="16"/>
  <c r="AT92" i="16"/>
  <c r="CO91" i="16"/>
  <c r="CG91" i="16"/>
  <c r="BY91" i="16"/>
  <c r="BQ91" i="16"/>
  <c r="BI91" i="16"/>
  <c r="BA91" i="16"/>
  <c r="AS91" i="16"/>
  <c r="AK91" i="16"/>
  <c r="BJ91" i="16"/>
  <c r="CI91" i="16"/>
  <c r="BB91" i="16"/>
  <c r="CH90" i="16"/>
  <c r="BQ90" i="16"/>
  <c r="AS90" i="16"/>
  <c r="AL90" i="16"/>
  <c r="BA89" i="16"/>
  <c r="BG89" i="16"/>
  <c r="AY89" i="16"/>
  <c r="CT88" i="16"/>
  <c r="CL88" i="16"/>
  <c r="BX88" i="16"/>
  <c r="BW88" i="16"/>
  <c r="BV88" i="16"/>
  <c r="BN88" i="16"/>
  <c r="BG88" i="16"/>
  <c r="BF88" i="16"/>
  <c r="AY88" i="16"/>
  <c r="AX88" i="16"/>
  <c r="AQ88" i="16"/>
  <c r="AP88" i="16"/>
  <c r="CD88" i="16"/>
  <c r="BE87" i="16"/>
  <c r="AW87" i="16"/>
  <c r="AQ87" i="16"/>
  <c r="CT87" i="16"/>
  <c r="BF87" i="16"/>
  <c r="CK87" i="16"/>
  <c r="CC87" i="16"/>
  <c r="AO87" i="16"/>
  <c r="CS86" i="16"/>
  <c r="CR86" i="16"/>
  <c r="CK86" i="16"/>
  <c r="CJ86" i="16"/>
  <c r="BM86" i="16"/>
  <c r="BL86" i="16"/>
  <c r="BE86" i="16"/>
  <c r="AO86" i="16"/>
  <c r="AN86" i="16"/>
  <c r="BD86" i="16"/>
  <c r="AP86" i="16"/>
  <c r="BT86" i="16"/>
  <c r="CI85" i="16"/>
  <c r="BE85" i="16"/>
  <c r="AV85" i="16"/>
  <c r="CJ85" i="16"/>
  <c r="BC85" i="16"/>
  <c r="AW85" i="16"/>
  <c r="CB85" i="16"/>
  <c r="AU85" i="16"/>
  <c r="AM85" i="16"/>
  <c r="CP84" i="16"/>
  <c r="CI84" i="16"/>
  <c r="BZ84" i="16"/>
  <c r="BS84" i="16"/>
  <c r="BR84" i="16"/>
  <c r="BK84" i="16"/>
  <c r="BB84" i="16"/>
  <c r="AU84" i="16"/>
  <c r="AT84" i="16"/>
  <c r="AL84" i="16"/>
  <c r="BJ84" i="16"/>
  <c r="CH84" i="16"/>
  <c r="AN84" i="16"/>
  <c r="BY83" i="16"/>
  <c r="BB83" i="16"/>
  <c r="BK83" i="16"/>
  <c r="BI83" i="16"/>
  <c r="CH83" i="16"/>
  <c r="BA83" i="16"/>
  <c r="BZ83" i="16"/>
  <c r="AS83" i="16"/>
  <c r="BS83" i="16"/>
  <c r="AK83" i="16"/>
  <c r="CG82" i="16"/>
  <c r="CF82" i="16"/>
  <c r="BY82" i="16"/>
  <c r="BX82" i="16"/>
  <c r="BP82" i="16"/>
  <c r="BH82" i="16"/>
  <c r="AZ82" i="16"/>
  <c r="AR82" i="16"/>
  <c r="AK82" i="16"/>
  <c r="AJ82" i="16"/>
  <c r="CN82" i="16"/>
  <c r="AT82" i="16"/>
  <c r="AR81" i="16"/>
  <c r="BI81" i="16"/>
  <c r="CN81" i="16"/>
  <c r="BG81" i="16"/>
  <c r="AY81" i="16"/>
  <c r="BX81" i="16"/>
  <c r="AQ81" i="16"/>
  <c r="BP81" i="16"/>
  <c r="CE80" i="16"/>
  <c r="BW80" i="16"/>
  <c r="BP80" i="16"/>
  <c r="AY80" i="16"/>
  <c r="AR80" i="16"/>
  <c r="CK79" i="16"/>
  <c r="BW79" i="16"/>
  <c r="BU79" i="16"/>
  <c r="CT79" i="16"/>
  <c r="BM79" i="16"/>
  <c r="CL79" i="16"/>
  <c r="BE79" i="16"/>
  <c r="CD79" i="16"/>
  <c r="AW79" i="16"/>
  <c r="AO79" i="16"/>
  <c r="CS78" i="16"/>
  <c r="CJ78" i="16"/>
  <c r="CB78" i="16"/>
  <c r="BT78" i="16"/>
  <c r="AW78" i="16"/>
  <c r="AV78" i="16"/>
  <c r="AO78" i="16"/>
  <c r="BL78" i="16"/>
  <c r="BD78" i="16"/>
  <c r="AN78" i="16"/>
  <c r="CA77" i="16"/>
  <c r="AN77" i="16"/>
  <c r="BK77" i="16"/>
  <c r="BC77" i="16"/>
  <c r="CB77" i="16"/>
  <c r="AU77" i="16"/>
  <c r="AM77" i="16"/>
  <c r="CI76" i="16"/>
  <c r="BK76" i="16"/>
  <c r="BC76" i="16"/>
  <c r="BB76" i="16"/>
  <c r="AM76" i="16"/>
  <c r="AL76" i="16"/>
  <c r="BJ76" i="16"/>
  <c r="CH76" i="16"/>
  <c r="AT76" i="16"/>
  <c r="BR76" i="16"/>
  <c r="CI75" i="16"/>
  <c r="BC75" i="16"/>
  <c r="BB75" i="16"/>
  <c r="AU75" i="16"/>
  <c r="AM75" i="16"/>
  <c r="BI75" i="16"/>
  <c r="CH75" i="16"/>
  <c r="AS75" i="16"/>
  <c r="AQ75" i="16"/>
  <c r="CG74" i="16"/>
  <c r="CF74" i="16"/>
  <c r="BY74" i="16"/>
  <c r="BQ74" i="16"/>
  <c r="BP74" i="16"/>
  <c r="BH74" i="16"/>
  <c r="AZ74" i="16"/>
  <c r="AS74" i="16"/>
  <c r="AR74" i="16"/>
  <c r="AK74" i="16"/>
  <c r="AJ74" i="16"/>
  <c r="CN74" i="16"/>
  <c r="AT74" i="16"/>
  <c r="BX74" i="16"/>
  <c r="CM73" i="16"/>
  <c r="BW73" i="16"/>
  <c r="BA73" i="16"/>
  <c r="AZ73" i="16"/>
  <c r="BG73" i="16"/>
  <c r="CG73" i="16"/>
  <c r="CF73" i="16"/>
  <c r="AY73" i="16"/>
  <c r="BX73" i="16"/>
  <c r="AQ73" i="16"/>
  <c r="BW72" i="16"/>
  <c r="AY72" i="16"/>
  <c r="BF72" i="16"/>
  <c r="AZ72" i="16"/>
  <c r="AX72" i="16"/>
  <c r="AP72" i="16"/>
  <c r="BN71" i="16"/>
  <c r="CL71" i="16"/>
  <c r="BE71" i="16"/>
  <c r="BV71" i="16"/>
  <c r="CT70" i="16"/>
  <c r="CR70" i="16"/>
  <c r="CK70" i="16"/>
  <c r="CB70" i="16"/>
  <c r="BU70" i="16"/>
  <c r="BL70" i="16"/>
  <c r="BE70" i="16"/>
  <c r="CJ70" i="16"/>
  <c r="CC70" i="16"/>
  <c r="AV70" i="16"/>
  <c r="AP70" i="16"/>
  <c r="BT70" i="16"/>
  <c r="CI69" i="16"/>
  <c r="BL69" i="16"/>
  <c r="CR69" i="16"/>
  <c r="BK69" i="16"/>
  <c r="BE69" i="16"/>
  <c r="BC69" i="16"/>
  <c r="CC69" i="16"/>
  <c r="AU69" i="16"/>
  <c r="BY69" i="16"/>
  <c r="BU69" i="16"/>
  <c r="BT69" i="16"/>
  <c r="AM69" i="16"/>
  <c r="CQ68" i="16"/>
  <c r="CH68" i="16"/>
  <c r="BT68" i="16"/>
  <c r="BS68" i="16"/>
  <c r="BR68" i="16"/>
  <c r="BK68" i="16"/>
  <c r="AT68" i="16"/>
  <c r="AM68" i="16"/>
  <c r="BL68" i="16"/>
  <c r="CP68" i="16"/>
  <c r="BB68" i="16"/>
  <c r="BZ68" i="16"/>
  <c r="AL68" i="16"/>
  <c r="CO67" i="16"/>
  <c r="CG67" i="16"/>
  <c r="BY67" i="16"/>
  <c r="BQ67" i="16"/>
  <c r="BK67" i="16"/>
  <c r="CQ67" i="16"/>
  <c r="BI67" i="16"/>
  <c r="BA67" i="16"/>
  <c r="AS67" i="16"/>
  <c r="BS67" i="16"/>
  <c r="AK67" i="16"/>
  <c r="BZ66" i="16"/>
  <c r="BQ66" i="16"/>
  <c r="AS66" i="16"/>
  <c r="AK66" i="16"/>
  <c r="BH66" i="16"/>
  <c r="BB66" i="16"/>
  <c r="AZ66" i="16"/>
  <c r="AR66" i="16"/>
  <c r="BP66" i="16"/>
  <c r="CM65" i="16"/>
  <c r="BW65" i="16"/>
  <c r="BA65" i="16"/>
  <c r="AK65" i="16"/>
  <c r="BG65" i="16"/>
  <c r="CG65" i="16"/>
  <c r="AY65" i="16"/>
  <c r="AQ65" i="16"/>
  <c r="BP65" i="16"/>
  <c r="CD64" i="16"/>
  <c r="BN64" i="16"/>
  <c r="BG64" i="16"/>
  <c r="AX64" i="16"/>
  <c r="AQ64" i="16"/>
  <c r="AP64" i="16"/>
  <c r="CT64" i="16"/>
  <c r="BF64" i="16"/>
  <c r="AZ64" i="16"/>
  <c r="AR64" i="16"/>
  <c r="BV64" i="16"/>
  <c r="CK63" i="16"/>
  <c r="CC63" i="16"/>
  <c r="BW63" i="16"/>
  <c r="BU63" i="16"/>
  <c r="BG63" i="16"/>
  <c r="BM63" i="16"/>
  <c r="CM63" i="16"/>
  <c r="CL63" i="16"/>
  <c r="BE63" i="16"/>
  <c r="AW63" i="16"/>
  <c r="AQ63" i="16"/>
  <c r="AO63" i="16"/>
  <c r="CK62" i="16"/>
  <c r="CC62" i="16"/>
  <c r="AW62" i="16"/>
  <c r="BL62" i="16"/>
  <c r="BF62" i="16"/>
  <c r="BD62" i="16"/>
  <c r="AX62" i="16"/>
  <c r="AV62" i="16"/>
  <c r="AN62" i="16"/>
  <c r="CK61" i="16"/>
  <c r="CI61" i="16"/>
  <c r="CA61" i="16"/>
  <c r="BS61" i="16"/>
  <c r="AW61" i="16"/>
  <c r="AN61" i="16"/>
  <c r="BK61" i="16"/>
  <c r="BE61" i="16"/>
  <c r="BC61" i="16"/>
  <c r="CC61" i="16"/>
  <c r="AU61" i="16"/>
  <c r="AO61" i="16"/>
  <c r="BT61" i="16"/>
  <c r="AM61" i="16"/>
  <c r="CP60" i="16"/>
  <c r="CI60" i="16"/>
  <c r="CH60" i="16"/>
  <c r="CB60" i="16"/>
  <c r="BS60" i="16"/>
  <c r="BR60" i="16"/>
  <c r="AT60" i="16"/>
  <c r="BL60" i="16"/>
  <c r="BJ60" i="16"/>
  <c r="BB60" i="16"/>
  <c r="AV60" i="16"/>
  <c r="BZ60" i="16"/>
  <c r="AN60" i="16"/>
  <c r="AL60" i="16"/>
  <c r="CI59" i="16"/>
  <c r="CG59" i="16"/>
  <c r="CA59" i="16"/>
  <c r="BQ59" i="16"/>
  <c r="AT59" i="16"/>
  <c r="BK59" i="16"/>
  <c r="BI59" i="16"/>
  <c r="BC59" i="16"/>
  <c r="BA59" i="16"/>
  <c r="BZ59" i="16"/>
  <c r="AS59" i="16"/>
  <c r="AM59" i="16"/>
  <c r="BR59" i="16"/>
  <c r="AK59" i="16"/>
  <c r="CP58" i="16"/>
  <c r="CF58" i="16"/>
  <c r="BY58" i="16"/>
  <c r="BX58" i="16"/>
  <c r="BP58" i="16"/>
  <c r="BI58" i="16"/>
  <c r="BH58" i="16"/>
  <c r="AZ58" i="16"/>
  <c r="AS58" i="16"/>
  <c r="AR58" i="16"/>
  <c r="AJ58" i="16"/>
  <c r="CN58" i="16"/>
  <c r="BB58" i="16"/>
  <c r="CM57" i="16"/>
  <c r="CG57" i="16"/>
  <c r="BY57" i="16"/>
  <c r="BW57" i="16"/>
  <c r="BQ57" i="16"/>
  <c r="BI57" i="16"/>
  <c r="BA57" i="16"/>
  <c r="CO57" i="16"/>
  <c r="BG57" i="16"/>
  <c r="AY57" i="16"/>
  <c r="AS57" i="16"/>
  <c r="AQ57" i="16"/>
  <c r="BP57" i="16"/>
  <c r="CM56" i="16"/>
  <c r="CF56" i="16"/>
  <c r="BW56" i="16"/>
  <c r="BV56" i="16"/>
  <c r="BG56" i="16"/>
  <c r="AY56" i="16"/>
  <c r="AX56" i="16"/>
  <c r="AQ56" i="16"/>
  <c r="CT56" i="16"/>
  <c r="BH56" i="16"/>
  <c r="CL56" i="16"/>
  <c r="AZ56" i="16"/>
  <c r="CD56" i="16"/>
  <c r="AP56" i="16"/>
  <c r="CS55" i="16"/>
  <c r="CM55" i="16"/>
  <c r="CK55" i="16"/>
  <c r="CC55" i="16"/>
  <c r="BW55" i="16"/>
  <c r="BU55" i="16"/>
  <c r="BG55" i="16"/>
  <c r="AY55" i="16"/>
  <c r="AQ55" i="16"/>
  <c r="CT55" i="16"/>
  <c r="BM55" i="16"/>
  <c r="BE55" i="16"/>
  <c r="CD55" i="16"/>
  <c r="AW55" i="16"/>
  <c r="BV55" i="16"/>
  <c r="AO55" i="16"/>
  <c r="CS54" i="16"/>
  <c r="CR54" i="16"/>
  <c r="CJ54" i="16"/>
  <c r="CC54" i="16"/>
  <c r="CB54" i="16"/>
  <c r="BT54" i="16"/>
  <c r="BL54" i="16"/>
  <c r="BD54" i="16"/>
  <c r="AV54" i="16"/>
  <c r="AP54" i="16"/>
  <c r="AN54" i="16"/>
  <c r="CT54" i="16"/>
  <c r="BM54" i="16"/>
  <c r="CL54" i="16"/>
  <c r="BE54" i="16"/>
  <c r="CD54" i="16"/>
  <c r="AW54" i="16"/>
  <c r="BV54" i="16"/>
  <c r="AO54" i="16"/>
  <c r="CS53" i="16"/>
  <c r="CK53" i="16"/>
  <c r="BU53" i="16"/>
  <c r="BT53" i="16"/>
  <c r="AW53" i="16"/>
  <c r="AM53" i="16"/>
  <c r="BM53" i="16"/>
  <c r="BL53" i="16"/>
  <c r="CQ53" i="16"/>
  <c r="BE53" i="16"/>
  <c r="BD53" i="16"/>
  <c r="CI53" i="16"/>
  <c r="CC53" i="16"/>
  <c r="AV53" i="16"/>
  <c r="CA53" i="16"/>
  <c r="AO53" i="16"/>
  <c r="AN53" i="16"/>
  <c r="BS53" i="16"/>
  <c r="CQ52" i="16"/>
  <c r="CI52" i="16"/>
  <c r="CA52" i="16"/>
  <c r="BT52" i="16"/>
  <c r="BK52" i="16"/>
  <c r="BC52" i="16"/>
  <c r="AU52" i="16"/>
  <c r="AT52" i="16"/>
  <c r="AM52" i="16"/>
  <c r="BL52" i="16"/>
  <c r="BJ52" i="16"/>
  <c r="BD52" i="16"/>
  <c r="BB52" i="16"/>
  <c r="AV52" i="16"/>
  <c r="BZ52" i="16"/>
  <c r="AN52" i="16"/>
  <c r="BR52" i="16"/>
  <c r="CQ51" i="16"/>
  <c r="BS51" i="16"/>
  <c r="BK51" i="16"/>
  <c r="BJ51" i="16"/>
  <c r="BC51" i="16"/>
  <c r="BB51" i="16"/>
  <c r="AU51" i="16"/>
  <c r="AT51" i="16"/>
  <c r="AM51" i="16"/>
  <c r="AL51" i="16"/>
  <c r="BI51" i="16"/>
  <c r="CI51" i="16"/>
  <c r="CH51" i="16"/>
  <c r="BA51" i="16"/>
  <c r="CA51" i="16"/>
  <c r="BZ51" i="16"/>
  <c r="AS51" i="16"/>
  <c r="AK51" i="16"/>
  <c r="CO50" i="16"/>
  <c r="CN50" i="16"/>
  <c r="BY50" i="16"/>
  <c r="BQ50" i="16"/>
  <c r="BP50" i="16"/>
  <c r="BI50" i="16"/>
  <c r="BH50" i="16"/>
  <c r="BA50" i="16"/>
  <c r="AZ50" i="16"/>
  <c r="AS50" i="16"/>
  <c r="AR50" i="16"/>
  <c r="AK50" i="16"/>
  <c r="AJ50" i="16"/>
  <c r="CP50" i="16"/>
  <c r="CH50" i="16"/>
  <c r="CG50" i="16"/>
  <c r="CF50" i="16"/>
  <c r="BZ50" i="16"/>
  <c r="BX50" i="16"/>
  <c r="AL50" i="16"/>
  <c r="CP49" i="16"/>
  <c r="CO49" i="16"/>
  <c r="BY49" i="16"/>
  <c r="BP49" i="16"/>
  <c r="BH49" i="16"/>
  <c r="AS49" i="16"/>
  <c r="AK49" i="16"/>
  <c r="AJ49" i="16"/>
  <c r="BI49" i="16"/>
  <c r="BA49" i="16"/>
  <c r="CF49" i="16"/>
  <c r="AY49" i="16"/>
  <c r="AR49" i="16"/>
  <c r="BQ49" i="16"/>
  <c r="CT48" i="16"/>
  <c r="CN48" i="16"/>
  <c r="CM48" i="16"/>
  <c r="CL48" i="16"/>
  <c r="CK48" i="16"/>
  <c r="CE48" i="16"/>
  <c r="BX48" i="16"/>
  <c r="BW48" i="16"/>
  <c r="BV48" i="16"/>
  <c r="BN48" i="16"/>
  <c r="BG48" i="16"/>
  <c r="AQ48" i="16"/>
  <c r="AP48" i="16"/>
  <c r="BH48" i="16"/>
  <c r="BF48" i="16"/>
  <c r="AZ48" i="16"/>
  <c r="AX48" i="16"/>
  <c r="AV48" i="16"/>
  <c r="AR48" i="16"/>
  <c r="AJ48" i="16"/>
  <c r="CT47" i="16"/>
  <c r="CM47" i="16"/>
  <c r="CE47" i="16"/>
  <c r="CD47" i="16"/>
  <c r="BW47" i="16"/>
  <c r="BM47" i="16"/>
  <c r="BG47" i="16"/>
  <c r="BE47" i="16"/>
  <c r="AY47" i="16"/>
  <c r="AW47" i="16"/>
  <c r="AQ47" i="16"/>
  <c r="AO47" i="16"/>
  <c r="CS47" i="16"/>
  <c r="BF47" i="16"/>
  <c r="CK47" i="16"/>
  <c r="AX47" i="16"/>
  <c r="CC47" i="16"/>
  <c r="AP47" i="16"/>
  <c r="BU47" i="16"/>
  <c r="CR46" i="16"/>
  <c r="CK46" i="16"/>
  <c r="CJ46" i="16"/>
  <c r="CC46" i="16"/>
  <c r="CB46" i="16"/>
  <c r="BU46" i="16"/>
  <c r="BT46" i="16"/>
  <c r="BL46" i="16"/>
  <c r="BE46" i="16"/>
  <c r="BD46" i="16"/>
  <c r="AW46" i="16"/>
  <c r="AV46" i="16"/>
  <c r="AO46" i="16"/>
  <c r="AN46" i="16"/>
  <c r="CS45" i="16"/>
  <c r="CK45" i="16"/>
  <c r="CC45" i="16"/>
  <c r="BU45" i="16"/>
  <c r="BR45" i="16"/>
  <c r="BM45" i="16"/>
  <c r="BL45" i="16"/>
  <c r="BE45" i="16"/>
  <c r="BD45" i="16"/>
  <c r="AW45" i="16"/>
  <c r="AV45" i="16"/>
  <c r="AO45" i="16"/>
  <c r="AN45" i="16"/>
  <c r="CR45" i="16"/>
  <c r="CJ45" i="16"/>
  <c r="BT45" i="16"/>
  <c r="CP44" i="16"/>
  <c r="CH44" i="16"/>
  <c r="BZ44" i="16"/>
  <c r="BR44" i="16"/>
  <c r="BL44" i="16"/>
  <c r="BJ44" i="16"/>
  <c r="BD44" i="16"/>
  <c r="BB44" i="16"/>
  <c r="AV44" i="16"/>
  <c r="AT44" i="16"/>
  <c r="AN44" i="16"/>
  <c r="AL44" i="16"/>
  <c r="CR44" i="16"/>
  <c r="CJ44" i="16"/>
  <c r="CB44" i="16"/>
  <c r="BT44" i="16"/>
  <c r="CQ43" i="16"/>
  <c r="CI43" i="16"/>
  <c r="CH43" i="16"/>
  <c r="CA43" i="16"/>
  <c r="BS43" i="16"/>
  <c r="BK43" i="16"/>
  <c r="BI43" i="16"/>
  <c r="BC43" i="16"/>
  <c r="BA43" i="16"/>
  <c r="AU43" i="16"/>
  <c r="AS43" i="16"/>
  <c r="AM43" i="16"/>
  <c r="AK43" i="16"/>
  <c r="BJ43" i="16"/>
  <c r="CO43" i="16"/>
  <c r="BB43" i="16"/>
  <c r="CG43" i="16"/>
  <c r="AT43" i="16"/>
  <c r="BY43" i="16"/>
  <c r="AL43" i="16"/>
  <c r="BQ43" i="16"/>
  <c r="CO42" i="16"/>
  <c r="CN42" i="16"/>
  <c r="CG42" i="16"/>
  <c r="CF42" i="16"/>
  <c r="BY42" i="16"/>
  <c r="BX42" i="16"/>
  <c r="BQ42" i="16"/>
  <c r="BP42" i="16"/>
  <c r="BI42" i="16"/>
  <c r="BH42" i="16"/>
  <c r="BA42" i="16"/>
  <c r="AZ42" i="16"/>
  <c r="AS42" i="16"/>
  <c r="AR42" i="16"/>
  <c r="AK42" i="16"/>
  <c r="AJ42" i="16"/>
  <c r="CS41" i="16"/>
  <c r="CO41" i="16"/>
  <c r="CG41" i="16"/>
  <c r="BY41" i="16"/>
  <c r="BQ41" i="16"/>
  <c r="BI41" i="16"/>
  <c r="BA41" i="16"/>
  <c r="AX41" i="16"/>
  <c r="AS41" i="16"/>
  <c r="AK41" i="16"/>
  <c r="CN41" i="16"/>
  <c r="CF41" i="16"/>
  <c r="BX41" i="16"/>
  <c r="BP41" i="16"/>
  <c r="CT40" i="16"/>
  <c r="CM40" i="16"/>
  <c r="CL40" i="16"/>
  <c r="CD40" i="16"/>
  <c r="BW40" i="16"/>
  <c r="BV40" i="16"/>
  <c r="BN40" i="16"/>
  <c r="BF40" i="16"/>
  <c r="AX40" i="16"/>
  <c r="AP40" i="16"/>
  <c r="CN40" i="16"/>
  <c r="BG40" i="16"/>
  <c r="CF40" i="16"/>
  <c r="AY40" i="16"/>
  <c r="BX40" i="16"/>
  <c r="AQ40" i="16"/>
  <c r="BP40" i="16"/>
  <c r="CM39" i="16"/>
  <c r="CE39" i="16"/>
  <c r="BW39" i="16"/>
  <c r="BV39" i="16"/>
  <c r="BN39" i="16"/>
  <c r="BG39" i="16"/>
  <c r="AY39" i="16"/>
  <c r="AQ39" i="16"/>
  <c r="AP39" i="16"/>
  <c r="CT39" i="16"/>
  <c r="CS39" i="16"/>
  <c r="BF39" i="16"/>
  <c r="CK39" i="16"/>
  <c r="CD39" i="16"/>
  <c r="CC39" i="16"/>
  <c r="BU39" i="16"/>
  <c r="CS38" i="16"/>
  <c r="CR38" i="16"/>
  <c r="CK38" i="16"/>
  <c r="CJ38" i="16"/>
  <c r="CC38" i="16"/>
  <c r="BU38" i="16"/>
  <c r="BE38" i="16"/>
  <c r="AW38" i="16"/>
  <c r="AV38" i="16"/>
  <c r="AO38" i="16"/>
  <c r="BL38" i="16"/>
  <c r="BD38" i="16"/>
  <c r="CB38" i="16"/>
  <c r="AN38" i="16"/>
  <c r="AM38" i="16"/>
  <c r="CS37" i="16"/>
  <c r="CK37" i="16"/>
  <c r="CC37" i="16"/>
  <c r="BU37" i="16"/>
  <c r="BM37" i="16"/>
  <c r="BE37" i="16"/>
  <c r="AZ37" i="16"/>
  <c r="AW37" i="16"/>
  <c r="AO37" i="16"/>
  <c r="AN37" i="16"/>
  <c r="AL37" i="16"/>
  <c r="CR37" i="16"/>
  <c r="CJ37" i="16"/>
  <c r="BC37" i="16"/>
  <c r="CB37" i="16"/>
  <c r="BT37" i="16"/>
  <c r="CP36" i="16"/>
  <c r="CH36" i="16"/>
  <c r="CA36" i="16"/>
  <c r="BZ36" i="16"/>
  <c r="BS36" i="16"/>
  <c r="BR36" i="16"/>
  <c r="BL36" i="16"/>
  <c r="BJ36" i="16"/>
  <c r="BB36" i="16"/>
  <c r="AT36" i="16"/>
  <c r="AL36" i="16"/>
  <c r="CR36" i="16"/>
  <c r="BK36" i="16"/>
  <c r="CJ36" i="16"/>
  <c r="CB36" i="16"/>
  <c r="AU36" i="16"/>
  <c r="BT36" i="16"/>
  <c r="AM36" i="16"/>
  <c r="CP35" i="16"/>
  <c r="CH35" i="16"/>
  <c r="BZ35" i="16"/>
  <c r="BC35" i="16"/>
  <c r="BB35" i="16"/>
  <c r="AT35" i="16"/>
  <c r="AL35" i="16"/>
  <c r="CQ35" i="16"/>
  <c r="BJ35" i="16"/>
  <c r="CO35" i="16"/>
  <c r="CI35" i="16"/>
  <c r="CG35" i="16"/>
  <c r="CA35" i="16"/>
  <c r="BY35" i="16"/>
  <c r="BS35" i="16"/>
  <c r="BQ35" i="16"/>
  <c r="CP34" i="16"/>
  <c r="CG34" i="16"/>
  <c r="CE34" i="16"/>
  <c r="BY34" i="16"/>
  <c r="BQ34" i="16"/>
  <c r="BI34" i="16"/>
  <c r="BA34" i="16"/>
  <c r="AQ34" i="16"/>
  <c r="AK34" i="16"/>
  <c r="BJ34" i="16"/>
  <c r="BH34" i="16"/>
  <c r="BE34" i="16"/>
  <c r="BB34" i="16"/>
  <c r="AZ34" i="16"/>
  <c r="AT34" i="16"/>
  <c r="AR34" i="16"/>
  <c r="AL34" i="16"/>
  <c r="AJ34" i="16"/>
  <c r="CO33" i="16"/>
  <c r="CM33" i="16"/>
  <c r="CG33" i="16"/>
  <c r="BY33" i="16"/>
  <c r="BQ33" i="16"/>
  <c r="BI33" i="16"/>
  <c r="BH33" i="16"/>
  <c r="BA33" i="16"/>
  <c r="AS33" i="16"/>
  <c r="AP33" i="16"/>
  <c r="AK33" i="16"/>
  <c r="BG33" i="16"/>
  <c r="CF33" i="16"/>
  <c r="AY33" i="16"/>
  <c r="AQ33" i="16"/>
  <c r="CT32" i="16"/>
  <c r="CL32" i="16"/>
  <c r="CI32" i="16"/>
  <c r="CD32" i="16"/>
  <c r="BV32" i="16"/>
  <c r="BN32" i="16"/>
  <c r="BH32" i="16"/>
  <c r="BF32" i="16"/>
  <c r="AX32" i="16"/>
  <c r="AR32" i="16"/>
  <c r="AP32" i="16"/>
  <c r="AJ32" i="16"/>
  <c r="CN32" i="16"/>
  <c r="BG32" i="16"/>
  <c r="AY32" i="16"/>
  <c r="BX32" i="16"/>
  <c r="AQ32" i="16"/>
  <c r="BP32" i="16"/>
  <c r="CE31" i="16"/>
  <c r="BW31" i="16"/>
  <c r="BE31" i="16"/>
  <c r="AY31" i="16"/>
  <c r="BN31" i="16"/>
  <c r="CS31" i="16"/>
  <c r="BG31" i="16"/>
  <c r="CL31" i="16"/>
  <c r="CK31" i="16"/>
  <c r="CD31" i="16"/>
  <c r="AQ31" i="16"/>
  <c r="AP31" i="16"/>
  <c r="BU31" i="16"/>
  <c r="CT30" i="16"/>
  <c r="CR30" i="16"/>
  <c r="CL30" i="16"/>
  <c r="CK30" i="16"/>
  <c r="CD30" i="16"/>
  <c r="CC30" i="16"/>
  <c r="BV30" i="16"/>
  <c r="BU30" i="16"/>
  <c r="BT30" i="16"/>
  <c r="BM30" i="16"/>
  <c r="BE30" i="16"/>
  <c r="AW30" i="16"/>
  <c r="AV30" i="16"/>
  <c r="AO30" i="16"/>
  <c r="BN30" i="16"/>
  <c r="BL30" i="16"/>
  <c r="BF30" i="16"/>
  <c r="BD30" i="16"/>
  <c r="BC30" i="16"/>
  <c r="AX30" i="16"/>
  <c r="CB30" i="16"/>
  <c r="AP30" i="16"/>
  <c r="AN30" i="16"/>
  <c r="CK29" i="16"/>
  <c r="CH29" i="16"/>
  <c r="BE29" i="16"/>
  <c r="BD29" i="16"/>
  <c r="AV29" i="16"/>
  <c r="CS29" i="16"/>
  <c r="CR29" i="16"/>
  <c r="BK29" i="16"/>
  <c r="CJ29" i="16"/>
  <c r="BC29" i="16"/>
  <c r="AW29" i="16"/>
  <c r="AU29" i="16"/>
  <c r="BU29" i="16"/>
  <c r="AM29" i="16"/>
  <c r="CJ28" i="16"/>
  <c r="CI28" i="16"/>
  <c r="CA28" i="16"/>
  <c r="BS28" i="16"/>
  <c r="AU28" i="16"/>
  <c r="AM28" i="16"/>
  <c r="BL28" i="16"/>
  <c r="CQ28" i="16"/>
  <c r="CP28" i="16"/>
  <c r="BD28" i="16"/>
  <c r="BC28" i="16"/>
  <c r="CH28" i="16"/>
  <c r="CG28" i="16"/>
  <c r="CB28" i="16"/>
  <c r="AT28" i="16"/>
  <c r="BT28" i="16"/>
  <c r="BR28" i="16"/>
  <c r="CP27" i="16"/>
  <c r="BZ27" i="16"/>
  <c r="BJ27" i="16"/>
  <c r="BB27" i="16"/>
  <c r="AT27" i="16"/>
  <c r="AR27" i="16"/>
  <c r="BK27" i="16"/>
  <c r="BR27" i="16"/>
  <c r="CO26" i="16"/>
  <c r="CH26" i="16"/>
  <c r="CG26" i="16"/>
  <c r="BY26" i="16"/>
  <c r="BW26" i="16"/>
  <c r="BR26" i="16"/>
  <c r="BQ26" i="16"/>
  <c r="BI26" i="16"/>
  <c r="BH26" i="16"/>
  <c r="BG26" i="16"/>
  <c r="BA26" i="16"/>
  <c r="AS26" i="16"/>
  <c r="CN26" i="16"/>
  <c r="BB26" i="16"/>
  <c r="AZ26" i="16"/>
  <c r="BX26" i="16"/>
  <c r="AL26" i="16"/>
  <c r="AJ26" i="16"/>
  <c r="BH25" i="16"/>
  <c r="AR25" i="16"/>
  <c r="AJ25" i="16"/>
  <c r="BI25" i="16"/>
  <c r="CN25" i="16"/>
  <c r="CF25" i="16"/>
  <c r="AY25" i="16"/>
  <c r="AS25" i="16"/>
  <c r="BX25" i="16"/>
  <c r="BP25" i="16"/>
  <c r="CT24" i="16"/>
  <c r="CL24" i="16"/>
  <c r="CD24" i="16"/>
  <c r="BV24" i="16"/>
  <c r="BG24" i="16"/>
  <c r="AY24" i="16"/>
  <c r="AQ24" i="16"/>
  <c r="BN24" i="16"/>
  <c r="BH24" i="16"/>
  <c r="CM24" i="16"/>
  <c r="BF24" i="16"/>
  <c r="AZ24" i="16"/>
  <c r="CE24" i="16"/>
  <c r="AX24" i="16"/>
  <c r="CA24" i="16"/>
  <c r="AR24" i="16"/>
  <c r="BW24" i="16"/>
  <c r="AP24" i="16"/>
  <c r="AJ24" i="16"/>
  <c r="CL23" i="16"/>
  <c r="CD23" i="16"/>
  <c r="BV23" i="16"/>
  <c r="BN23" i="16"/>
  <c r="BF23" i="16"/>
  <c r="AX23" i="16"/>
  <c r="AP23" i="16"/>
  <c r="AL23" i="16"/>
  <c r="BM23" i="16"/>
  <c r="BG23" i="16"/>
  <c r="BE23" i="16"/>
  <c r="AY23" i="16"/>
  <c r="AW23" i="16"/>
  <c r="AQ23" i="16"/>
  <c r="AO23" i="16"/>
  <c r="BT23" i="16"/>
  <c r="BM22" i="16"/>
  <c r="BI22" i="16"/>
  <c r="BE22" i="16"/>
  <c r="AW22" i="16"/>
  <c r="AO22" i="16"/>
  <c r="BN22" i="16"/>
  <c r="CS22" i="16"/>
  <c r="BL22" i="16"/>
  <c r="BF22" i="16"/>
  <c r="CK22" i="16"/>
  <c r="BD22" i="16"/>
  <c r="AX22" i="16"/>
  <c r="CC22" i="16"/>
  <c r="AV22" i="16"/>
  <c r="AP22" i="16"/>
  <c r="AN22" i="16"/>
  <c r="CR21" i="16"/>
  <c r="CJ21" i="16"/>
  <c r="CB21" i="16"/>
  <c r="BU21" i="16"/>
  <c r="BT21" i="16"/>
  <c r="BL21" i="16"/>
  <c r="BD21" i="16"/>
  <c r="AV21" i="16"/>
  <c r="AR21" i="16"/>
  <c r="AN21" i="16"/>
  <c r="BM21" i="16"/>
  <c r="BK21" i="16"/>
  <c r="BI21" i="16"/>
  <c r="BE21" i="16"/>
  <c r="BC21" i="16"/>
  <c r="AW21" i="16"/>
  <c r="AU21" i="16"/>
  <c r="AO21" i="16"/>
  <c r="AM21" i="16"/>
  <c r="CP20" i="16"/>
  <c r="CH20" i="16"/>
  <c r="BZ20" i="16"/>
  <c r="BT20" i="16"/>
  <c r="BR20" i="16"/>
  <c r="BL20" i="16"/>
  <c r="AV20" i="16"/>
  <c r="AJ20" i="16"/>
  <c r="CR20" i="16"/>
  <c r="CQ20" i="16"/>
  <c r="BJ20" i="16"/>
  <c r="BD20" i="16"/>
  <c r="CI20" i="16"/>
  <c r="BB20" i="16"/>
  <c r="CB20" i="16"/>
  <c r="AT20" i="16"/>
  <c r="AN20" i="16"/>
  <c r="BS20" i="16"/>
  <c r="AL20" i="16"/>
  <c r="CP19" i="16"/>
  <c r="CI19" i="16"/>
  <c r="CA19" i="16"/>
  <c r="BZ19" i="16"/>
  <c r="BS19" i="16"/>
  <c r="BR19" i="16"/>
  <c r="BJ19" i="16"/>
  <c r="BB19" i="16"/>
  <c r="AT19" i="16"/>
  <c r="AJ19" i="16"/>
  <c r="BK19" i="16"/>
  <c r="BI19" i="16"/>
  <c r="BC19" i="16"/>
  <c r="BA19" i="16"/>
  <c r="AY19" i="16"/>
  <c r="AU19" i="16"/>
  <c r="BY19" i="16"/>
  <c r="BX19" i="16"/>
  <c r="AM19" i="16"/>
  <c r="AK19" i="16"/>
  <c r="CF18" i="16"/>
  <c r="BX18" i="16"/>
  <c r="BA18" i="16"/>
  <c r="AQ18" i="16"/>
  <c r="BJ18" i="16"/>
  <c r="CO18" i="16"/>
  <c r="BH18" i="16"/>
  <c r="BF18" i="16"/>
  <c r="BB18" i="16"/>
  <c r="CG18" i="16"/>
  <c r="AZ18" i="16"/>
  <c r="AT18" i="16"/>
  <c r="BY18" i="16"/>
  <c r="AR18" i="16"/>
  <c r="BU18" i="16"/>
  <c r="AL18" i="16"/>
  <c r="AJ18" i="16"/>
  <c r="CN17" i="16"/>
  <c r="CJ17" i="16"/>
  <c r="CF17" i="16"/>
  <c r="CB17" i="16"/>
  <c r="BX17" i="16"/>
  <c r="BP17" i="16"/>
  <c r="BN17" i="16"/>
  <c r="BH17" i="16"/>
  <c r="BD17" i="16"/>
  <c r="AZ17" i="16"/>
  <c r="AR17" i="16"/>
  <c r="AJ17" i="16"/>
  <c r="CT17" i="16"/>
  <c r="CP17" i="16"/>
  <c r="BI17" i="16"/>
  <c r="CM17" i="16"/>
  <c r="BA17" i="16"/>
  <c r="AY17" i="16"/>
  <c r="AS17" i="16"/>
  <c r="AQ17" i="16"/>
  <c r="AK17" i="16"/>
  <c r="CT16" i="16"/>
  <c r="CL16" i="16"/>
  <c r="CD16" i="16"/>
  <c r="BX16" i="16"/>
  <c r="BV16" i="16"/>
  <c r="BU16" i="16"/>
  <c r="BH16" i="16"/>
  <c r="BC16" i="16"/>
  <c r="AZ16" i="16"/>
  <c r="AR16" i="16"/>
  <c r="AJ16" i="16"/>
  <c r="BN16" i="16"/>
  <c r="CN16" i="16"/>
  <c r="CM16" i="16"/>
  <c r="BF16" i="16"/>
  <c r="CF16" i="16"/>
  <c r="CE16" i="16"/>
  <c r="AX16" i="16"/>
  <c r="AV16" i="16"/>
  <c r="BW16" i="16"/>
  <c r="AP16" i="16"/>
  <c r="BP16" i="16"/>
  <c r="CT15" i="16"/>
  <c r="CL15" i="16"/>
  <c r="CH15" i="16"/>
  <c r="BV15" i="16"/>
  <c r="BN15" i="16"/>
  <c r="BJ15" i="16"/>
  <c r="BF15" i="16"/>
  <c r="AX15" i="16"/>
  <c r="AP15" i="16"/>
  <c r="AL15" i="16"/>
  <c r="BM15" i="16"/>
  <c r="BG15" i="16"/>
  <c r="BE15" i="16"/>
  <c r="AY15" i="16"/>
  <c r="AW15" i="16"/>
  <c r="AQ15" i="16"/>
  <c r="AO15" i="16"/>
  <c r="BV14" i="16"/>
  <c r="BM14" i="16"/>
  <c r="AW14" i="16"/>
  <c r="AO14" i="16"/>
  <c r="BN14" i="16"/>
  <c r="CS14" i="16"/>
  <c r="BL14" i="16"/>
  <c r="CO14" i="16"/>
  <c r="BF14" i="16"/>
  <c r="CK14" i="16"/>
  <c r="BD14" i="16"/>
  <c r="CD14" i="16"/>
  <c r="CC14" i="16"/>
  <c r="AV14" i="16"/>
  <c r="BY14" i="16"/>
  <c r="AP14" i="16"/>
  <c r="AN14" i="16"/>
  <c r="CR13" i="16"/>
  <c r="CN13" i="16"/>
  <c r="CJ13" i="16"/>
  <c r="CB13" i="16"/>
  <c r="BT13" i="16"/>
  <c r="BL13" i="16"/>
  <c r="BD13" i="16"/>
  <c r="BC13" i="16"/>
  <c r="AV13" i="16"/>
  <c r="AU13" i="16"/>
  <c r="AN13" i="16"/>
  <c r="BM13" i="16"/>
  <c r="BK13" i="16"/>
  <c r="BI13" i="16"/>
  <c r="BE13" i="16"/>
  <c r="CI13" i="16"/>
  <c r="AW13" i="16"/>
  <c r="CA13" i="16"/>
  <c r="AO13" i="16"/>
  <c r="AM13" i="16"/>
  <c r="CS12" i="16"/>
  <c r="CR12" i="16"/>
  <c r="CJ12" i="16"/>
  <c r="CH12" i="16"/>
  <c r="CG12" i="16"/>
  <c r="CB12" i="16"/>
  <c r="BX12" i="16"/>
  <c r="BT12" i="16"/>
  <c r="BE12" i="16"/>
  <c r="AJ12" i="16"/>
  <c r="BL12" i="16"/>
  <c r="CQ12" i="16"/>
  <c r="BJ12" i="16"/>
  <c r="CM12" i="16"/>
  <c r="BD12" i="16"/>
  <c r="CI12" i="16"/>
  <c r="BB12" i="16"/>
  <c r="AV12" i="16"/>
  <c r="CA12" i="16"/>
  <c r="AT12" i="16"/>
  <c r="BW12" i="16"/>
  <c r="AN12" i="16"/>
  <c r="BS12" i="16"/>
  <c r="AL12" i="16"/>
  <c r="CP11" i="16"/>
  <c r="CL11" i="16"/>
  <c r="CH11" i="16"/>
  <c r="CD11" i="16"/>
  <c r="BZ11" i="16"/>
  <c r="BR11" i="16"/>
  <c r="BJ11" i="16"/>
  <c r="BH11" i="16"/>
  <c r="BB11" i="16"/>
  <c r="AT11" i="16"/>
  <c r="AR11" i="16"/>
  <c r="AL11" i="16"/>
  <c r="BK11" i="16"/>
  <c r="CO11" i="16"/>
  <c r="BC11" i="16"/>
  <c r="BA11" i="16"/>
  <c r="AU11" i="16"/>
  <c r="AS11" i="16"/>
  <c r="AQ11" i="16"/>
  <c r="AM11" i="16"/>
  <c r="AK11" i="16"/>
  <c r="BW10" i="16"/>
  <c r="BB10" i="16"/>
  <c r="AY10" i="16"/>
  <c r="AT10" i="16"/>
  <c r="AS10" i="16"/>
  <c r="AL10" i="16"/>
  <c r="AK10" i="16"/>
  <c r="BJ10" i="16"/>
  <c r="CO10" i="16"/>
  <c r="BH10" i="16"/>
  <c r="CH10" i="16"/>
  <c r="CG10" i="16"/>
  <c r="AZ10" i="16"/>
  <c r="BZ10" i="16"/>
  <c r="BY10" i="16"/>
  <c r="AR10" i="16"/>
  <c r="BU10" i="16"/>
  <c r="BR10" i="16"/>
  <c r="BQ10" i="16"/>
  <c r="AJ10" i="16"/>
  <c r="CG9" i="16"/>
  <c r="CF9" i="16"/>
  <c r="CE9" i="16"/>
  <c r="CB9" i="16"/>
  <c r="BY9" i="16"/>
  <c r="BX9" i="16"/>
  <c r="BW9" i="16"/>
  <c r="BP9" i="16"/>
  <c r="BH9" i="16"/>
  <c r="AZ9" i="16"/>
  <c r="AV9" i="16"/>
  <c r="AR9" i="16"/>
  <c r="AJ9" i="16"/>
  <c r="BI9" i="16"/>
  <c r="CN9" i="16"/>
  <c r="CM9" i="16"/>
  <c r="BA9" i="16"/>
  <c r="AY9" i="16"/>
  <c r="AS9" i="16"/>
  <c r="AQ9" i="16"/>
  <c r="AK9" i="16"/>
  <c r="CR8" i="16"/>
  <c r="CK8" i="16"/>
  <c r="CB8" i="16"/>
  <c r="BG8" i="16"/>
  <c r="BC8" i="16"/>
  <c r="AY8" i="16"/>
  <c r="AQ8" i="16"/>
  <c r="BN8" i="16"/>
  <c r="BH8" i="16"/>
  <c r="CM8" i="16"/>
  <c r="BF8" i="16"/>
  <c r="AZ8" i="16"/>
  <c r="CE8" i="16"/>
  <c r="AX8" i="16"/>
  <c r="AR8" i="16"/>
  <c r="BW8" i="16"/>
  <c r="AP8" i="16"/>
  <c r="AJ8" i="16"/>
  <c r="CM7" i="16"/>
  <c r="CG7" i="16"/>
  <c r="CE7" i="16"/>
  <c r="BW7" i="16"/>
  <c r="BN7" i="16"/>
  <c r="BF7" i="16"/>
  <c r="BD7" i="16"/>
  <c r="AX7" i="16"/>
  <c r="AP7" i="16"/>
  <c r="AN7" i="16"/>
  <c r="AJ7" i="16"/>
  <c r="CT7" i="16"/>
  <c r="BM7" i="16"/>
  <c r="BG7" i="16"/>
  <c r="CL7" i="16"/>
  <c r="BE7" i="16"/>
  <c r="AY7" i="16"/>
  <c r="CD7" i="16"/>
  <c r="AW7" i="16"/>
  <c r="AQ7" i="16"/>
  <c r="BV7" i="16"/>
  <c r="AO7" i="16"/>
  <c r="CT6" i="16"/>
  <c r="CS6" i="16"/>
  <c r="CR6" i="16"/>
  <c r="CL6" i="16"/>
  <c r="CK6" i="16"/>
  <c r="CJ6" i="16"/>
  <c r="CD6" i="16"/>
  <c r="CC6" i="16"/>
  <c r="CB6" i="16"/>
  <c r="BV6" i="16"/>
  <c r="BU6" i="16"/>
  <c r="BT6" i="16"/>
  <c r="BM6" i="16"/>
  <c r="BE6" i="16"/>
  <c r="AW6" i="16"/>
  <c r="AO6" i="16"/>
  <c r="BN6" i="16"/>
  <c r="BL6" i="16"/>
  <c r="BF6" i="16"/>
  <c r="BD6" i="16"/>
  <c r="CG6" i="16"/>
  <c r="AX6" i="16"/>
  <c r="AV6" i="16"/>
  <c r="CA6" i="16"/>
  <c r="AT6" i="16"/>
  <c r="AP6" i="16"/>
  <c r="AN6" i="16"/>
  <c r="BQ6" i="16"/>
  <c r="CR5" i="16"/>
  <c r="CQ5" i="16"/>
  <c r="CJ5" i="16"/>
  <c r="CI5" i="16"/>
  <c r="CG5" i="16"/>
  <c r="CB5" i="16"/>
  <c r="CA5" i="16"/>
  <c r="BT5" i="16"/>
  <c r="BS5" i="16"/>
  <c r="BQ5" i="16"/>
  <c r="BL5" i="16"/>
  <c r="BH5" i="16"/>
  <c r="BD5" i="16"/>
  <c r="AV5" i="16"/>
  <c r="AN5" i="16"/>
  <c r="AJ5" i="16"/>
  <c r="BM5" i="16"/>
  <c r="BK5" i="16"/>
  <c r="BE5" i="16"/>
  <c r="BC5" i="16"/>
  <c r="CF5" i="16"/>
  <c r="AW5" i="16"/>
  <c r="AU5" i="16"/>
  <c r="AS5" i="16"/>
  <c r="AO5" i="16"/>
  <c r="AM5" i="16"/>
  <c r="BK4" i="16"/>
  <c r="BI4" i="16"/>
  <c r="BC4" i="16"/>
  <c r="AU4" i="16"/>
  <c r="AS4" i="16"/>
  <c r="AM4" i="16"/>
  <c r="BL4" i="16"/>
  <c r="CQ4" i="16"/>
  <c r="BJ4" i="16"/>
  <c r="BD4" i="16"/>
  <c r="CI4" i="16"/>
  <c r="BB4" i="16"/>
  <c r="AV4" i="16"/>
  <c r="CA4" i="16"/>
  <c r="AT4" i="16"/>
  <c r="AN4" i="16"/>
  <c r="BS4" i="16"/>
  <c r="AL4" i="16"/>
  <c r="CQ3" i="16"/>
  <c r="CJ3" i="16"/>
  <c r="CI3" i="16"/>
  <c r="CA3" i="16"/>
  <c r="BS3" i="16"/>
  <c r="BJ3" i="16"/>
  <c r="BF3" i="16"/>
  <c r="BB3" i="16"/>
  <c r="AZ3" i="16"/>
  <c r="AT3" i="16"/>
  <c r="AL3" i="16"/>
  <c r="AJ3" i="16"/>
  <c r="BK3" i="16"/>
  <c r="CP3" i="16"/>
  <c r="BI3" i="16"/>
  <c r="BC3" i="16"/>
  <c r="CH3" i="16"/>
  <c r="BA3" i="16"/>
  <c r="AU3" i="16"/>
  <c r="BZ3" i="16"/>
  <c r="AS3" i="16"/>
  <c r="AM3" i="16"/>
  <c r="BR3" i="16"/>
  <c r="AK3" i="16"/>
  <c r="CO2" i="16"/>
  <c r="CH2" i="16"/>
  <c r="BN2" i="16"/>
  <c r="BF2" i="16"/>
  <c r="AX2" i="16"/>
  <c r="AT2" i="16"/>
  <c r="CP2" i="16" l="1"/>
  <c r="AL2" i="16"/>
  <c r="BA2" i="16"/>
  <c r="BY2" i="16"/>
  <c r="AK2" i="16"/>
  <c r="BT122" i="16"/>
  <c r="AN122" i="16"/>
  <c r="CJ122" i="16"/>
  <c r="BD122" i="16"/>
  <c r="CK123" i="16"/>
  <c r="BE123" i="16"/>
  <c r="CE125" i="16"/>
  <c r="AY125" i="16"/>
  <c r="CM125" i="16"/>
  <c r="BG125" i="16"/>
  <c r="BP126" i="16"/>
  <c r="AJ126" i="16"/>
  <c r="BX126" i="16"/>
  <c r="AR126" i="16"/>
  <c r="CF126" i="16"/>
  <c r="AZ126" i="16"/>
  <c r="CN126" i="16"/>
  <c r="BH126" i="16"/>
  <c r="BQ127" i="16"/>
  <c r="AK127" i="16"/>
  <c r="BY127" i="16"/>
  <c r="AS127" i="16"/>
  <c r="BR128" i="16"/>
  <c r="AL128" i="16"/>
  <c r="CP128" i="16"/>
  <c r="BJ128" i="16"/>
  <c r="CI129" i="16"/>
  <c r="BC129" i="16"/>
  <c r="CA128" i="16"/>
  <c r="AU128" i="16"/>
  <c r="CQ128" i="16"/>
  <c r="BK128" i="16"/>
  <c r="CB122" i="16"/>
  <c r="AV122" i="16"/>
  <c r="CR122" i="16"/>
  <c r="BL122" i="16"/>
  <c r="CS123" i="16"/>
  <c r="BM123" i="16"/>
  <c r="BW125" i="16"/>
  <c r="AQ125" i="16"/>
  <c r="BZ128" i="16"/>
  <c r="AT128" i="16"/>
  <c r="CA129" i="16"/>
  <c r="AU129" i="16"/>
  <c r="CQ129" i="16"/>
  <c r="BK129" i="16"/>
  <c r="BV122" i="16"/>
  <c r="AP122" i="16"/>
  <c r="CD122" i="16"/>
  <c r="AX122" i="16"/>
  <c r="CL122" i="16"/>
  <c r="BF122" i="16"/>
  <c r="CT122" i="16"/>
  <c r="BN122" i="16"/>
  <c r="BW123" i="16"/>
  <c r="AQ123" i="16"/>
  <c r="CE123" i="16"/>
  <c r="AY123" i="16"/>
  <c r="CM123" i="16"/>
  <c r="BG123" i="16"/>
  <c r="BP124" i="16"/>
  <c r="AJ124" i="16"/>
  <c r="CF124" i="16"/>
  <c r="AZ124" i="16"/>
  <c r="BQ125" i="16"/>
  <c r="AK125" i="16"/>
  <c r="CG125" i="16"/>
  <c r="BA125" i="16"/>
  <c r="BR126" i="16"/>
  <c r="AL126" i="16"/>
  <c r="BZ126" i="16"/>
  <c r="AT126" i="16"/>
  <c r="CH126" i="16"/>
  <c r="BB126" i="16"/>
  <c r="CP126" i="16"/>
  <c r="BJ126" i="16"/>
  <c r="BS127" i="16"/>
  <c r="AM127" i="16"/>
  <c r="CA127" i="16"/>
  <c r="AU127" i="16"/>
  <c r="CQ127" i="16"/>
  <c r="BK127" i="16"/>
  <c r="CB128" i="16"/>
  <c r="AV128" i="16"/>
  <c r="CR128" i="16"/>
  <c r="BL128" i="16"/>
  <c r="BU129" i="16"/>
  <c r="AO129" i="16"/>
  <c r="CC129" i="16"/>
  <c r="AW129" i="16"/>
  <c r="CK129" i="16"/>
  <c r="BE129" i="16"/>
  <c r="CS129" i="16"/>
  <c r="BM129" i="16"/>
  <c r="BV129" i="16"/>
  <c r="AP129" i="16"/>
  <c r="CL129" i="16"/>
  <c r="BF129" i="16"/>
  <c r="CH128" i="16"/>
  <c r="BB128" i="16"/>
  <c r="BP122" i="16"/>
  <c r="AJ122" i="16"/>
  <c r="CN122" i="16"/>
  <c r="BH122" i="16"/>
  <c r="BQ123" i="16"/>
  <c r="AK123" i="16"/>
  <c r="BY123" i="16"/>
  <c r="AS123" i="16"/>
  <c r="CG123" i="16"/>
  <c r="BA123" i="16"/>
  <c r="CO123" i="16"/>
  <c r="BI123" i="16"/>
  <c r="BR124" i="16"/>
  <c r="AL124" i="16"/>
  <c r="BZ124" i="16"/>
  <c r="AT124" i="16"/>
  <c r="CH124" i="16"/>
  <c r="BB124" i="16"/>
  <c r="CP124" i="16"/>
  <c r="BJ124" i="16"/>
  <c r="BS125" i="16"/>
  <c r="AM125" i="16"/>
  <c r="CA125" i="16"/>
  <c r="AU125" i="16"/>
  <c r="BU127" i="16"/>
  <c r="AO127" i="16"/>
  <c r="CC127" i="16"/>
  <c r="AW127" i="16"/>
  <c r="CK127" i="16"/>
  <c r="BE127" i="16"/>
  <c r="CS127" i="16"/>
  <c r="BM127" i="16"/>
  <c r="BV128" i="16"/>
  <c r="AP128" i="16"/>
  <c r="CD128" i="16"/>
  <c r="AX128" i="16"/>
  <c r="CL128" i="16"/>
  <c r="BF128" i="16"/>
  <c r="CT128" i="16"/>
  <c r="BN128" i="16"/>
  <c r="BW129" i="16"/>
  <c r="AQ129" i="16"/>
  <c r="CE129" i="16"/>
  <c r="AY129" i="16"/>
  <c r="CO127" i="16"/>
  <c r="BI127" i="16"/>
  <c r="BZ122" i="16"/>
  <c r="AT122" i="16"/>
  <c r="CH122" i="16"/>
  <c r="BB122" i="16"/>
  <c r="CP122" i="16"/>
  <c r="BJ122" i="16"/>
  <c r="BS123" i="16"/>
  <c r="AM123" i="16"/>
  <c r="CA123" i="16"/>
  <c r="AU123" i="16"/>
  <c r="CI123" i="16"/>
  <c r="BC123" i="16"/>
  <c r="CQ123" i="16"/>
  <c r="BK123" i="16"/>
  <c r="BT124" i="16"/>
  <c r="AN124" i="16"/>
  <c r="CB124" i="16"/>
  <c r="AV124" i="16"/>
  <c r="CJ124" i="16"/>
  <c r="BD124" i="16"/>
  <c r="CR124" i="16"/>
  <c r="BL124" i="16"/>
  <c r="CC125" i="16"/>
  <c r="AW125" i="16"/>
  <c r="CS125" i="16"/>
  <c r="BM125" i="16"/>
  <c r="BW127" i="16"/>
  <c r="AQ127" i="16"/>
  <c r="CE127" i="16"/>
  <c r="AY127" i="16"/>
  <c r="CM127" i="16"/>
  <c r="BG127" i="16"/>
  <c r="BP128" i="16"/>
  <c r="AJ128" i="16"/>
  <c r="BX128" i="16"/>
  <c r="AR128" i="16"/>
  <c r="CF128" i="16"/>
  <c r="AZ128" i="16"/>
  <c r="CN128" i="16"/>
  <c r="BH128" i="16"/>
  <c r="BQ129" i="16"/>
  <c r="AK129" i="16"/>
  <c r="BY129" i="16"/>
  <c r="AS129" i="16"/>
  <c r="CG129" i="16"/>
  <c r="BA129" i="16"/>
  <c r="CO129" i="16"/>
  <c r="BI129" i="16"/>
  <c r="BU123" i="16"/>
  <c r="AO123" i="16"/>
  <c r="BS129" i="16"/>
  <c r="AM129" i="16"/>
  <c r="BP127" i="16"/>
  <c r="AJ127" i="16"/>
  <c r="BX127" i="16"/>
  <c r="AR127" i="16"/>
  <c r="CN127" i="16"/>
  <c r="BH127" i="16"/>
  <c r="CQ125" i="16"/>
  <c r="AR59" i="16"/>
  <c r="BH89" i="16"/>
  <c r="BE3" i="16"/>
  <c r="BB8" i="16"/>
  <c r="AO3" i="16"/>
  <c r="AL8" i="16"/>
  <c r="BZ8" i="16"/>
  <c r="BY7" i="16"/>
  <c r="CC11" i="16"/>
  <c r="CF14" i="16"/>
  <c r="BV21" i="16"/>
  <c r="CK4" i="16"/>
  <c r="BR9" i="16"/>
  <c r="CB11" i="16"/>
  <c r="BP23" i="16"/>
  <c r="AY96" i="16"/>
  <c r="AY6" i="16"/>
  <c r="BT11" i="16"/>
  <c r="CL13" i="16"/>
  <c r="CN15" i="16"/>
  <c r="BH23" i="16"/>
  <c r="BM4" i="16"/>
  <c r="CF7" i="16"/>
  <c r="BT3" i="16"/>
  <c r="CD5" i="16"/>
  <c r="CA10" i="16"/>
  <c r="CH9" i="16"/>
  <c r="AX29" i="16"/>
  <c r="AS8" i="16"/>
  <c r="AM10" i="16"/>
  <c r="BW22" i="16"/>
  <c r="BL27" i="16"/>
  <c r="AW28" i="16"/>
  <c r="CR92" i="16"/>
  <c r="CK94" i="16"/>
  <c r="CG98" i="16"/>
  <c r="AQ104" i="16"/>
  <c r="AJ105" i="16"/>
  <c r="BQ106" i="16"/>
  <c r="BN21" i="16"/>
  <c r="BL35" i="16"/>
  <c r="AW4" i="16"/>
  <c r="CM14" i="16"/>
  <c r="AT33" i="16"/>
  <c r="AO4" i="16"/>
  <c r="CI10" i="16"/>
  <c r="AJ15" i="16"/>
  <c r="AK24" i="16"/>
  <c r="CP25" i="16"/>
  <c r="CJ27" i="16"/>
  <c r="BP31" i="16"/>
  <c r="CJ34" i="16"/>
  <c r="BH7" i="16"/>
  <c r="AY14" i="16"/>
  <c r="BX15" i="16"/>
  <c r="AS16" i="16"/>
  <c r="AY30" i="16"/>
  <c r="AP5" i="16"/>
  <c r="CO8" i="16"/>
  <c r="AX13" i="16"/>
  <c r="AL17" i="16"/>
  <c r="CC20" i="16"/>
  <c r="AN27" i="16"/>
  <c r="AR47" i="16"/>
  <c r="AT9" i="16"/>
  <c r="CC12" i="16"/>
  <c r="BV13" i="16"/>
  <c r="CG16" i="16"/>
  <c r="CD21" i="16"/>
  <c r="AY22" i="16"/>
  <c r="BX39" i="16"/>
  <c r="CO90" i="16"/>
  <c r="AM92" i="16"/>
  <c r="AU100" i="16"/>
  <c r="CG106" i="16"/>
  <c r="BU110" i="16"/>
  <c r="BA24" i="16"/>
  <c r="CK20" i="16"/>
  <c r="AU26" i="16"/>
  <c r="CN31" i="16"/>
  <c r="AV3" i="16"/>
  <c r="CM6" i="16"/>
  <c r="BK10" i="16"/>
  <c r="AO12" i="16"/>
  <c r="BN13" i="16"/>
  <c r="CO16" i="16"/>
  <c r="BC18" i="16"/>
  <c r="AR23" i="16"/>
  <c r="CT5" i="16"/>
  <c r="AQ6" i="16"/>
  <c r="BA8" i="16"/>
  <c r="BK18" i="16"/>
  <c r="BM20" i="16"/>
  <c r="CF23" i="16"/>
  <c r="AY46" i="16"/>
  <c r="BW21" i="16"/>
  <c r="AQ21" i="16"/>
  <c r="AM17" i="16"/>
  <c r="BS17" i="16"/>
  <c r="CD20" i="16"/>
  <c r="BA58" i="16"/>
  <c r="CA60" i="16"/>
  <c r="CS62" i="16"/>
  <c r="AY64" i="16"/>
  <c r="BA66" i="16"/>
  <c r="BC68" i="16"/>
  <c r="CJ69" i="16"/>
  <c r="BM70" i="16"/>
  <c r="BH73" i="16"/>
  <c r="CA76" i="16"/>
  <c r="CJ77" i="16"/>
  <c r="CM80" i="16"/>
  <c r="AW86" i="16"/>
  <c r="AW94" i="16"/>
  <c r="CO98" i="16"/>
  <c r="AL99" i="16"/>
  <c r="AM100" i="16"/>
  <c r="BK108" i="16"/>
  <c r="CC110" i="16"/>
  <c r="AQ112" i="16"/>
  <c r="CD119" i="16"/>
  <c r="CM120" i="16"/>
  <c r="BM118" i="16"/>
  <c r="CS118" i="16"/>
  <c r="CB117" i="16"/>
  <c r="AV117" i="16"/>
  <c r="CQ60" i="16"/>
  <c r="BK60" i="16"/>
  <c r="BB59" i="16"/>
  <c r="CH59" i="16"/>
  <c r="CS46" i="16"/>
  <c r="BM46" i="16"/>
  <c r="AO62" i="16"/>
  <c r="BG72" i="16"/>
  <c r="BR75" i="16"/>
  <c r="CK78" i="16"/>
  <c r="CO82" i="16"/>
  <c r="BZ91" i="16"/>
  <c r="CM96" i="16"/>
  <c r="CM104" i="16"/>
  <c r="CS110" i="16"/>
  <c r="AM116" i="16"/>
  <c r="BW120" i="16"/>
  <c r="AZ30" i="16"/>
  <c r="AK58" i="16"/>
  <c r="BI74" i="16"/>
  <c r="AP79" i="16"/>
  <c r="BR83" i="16"/>
  <c r="BU94" i="16"/>
  <c r="AS98" i="16"/>
  <c r="AO102" i="16"/>
  <c r="BZ16" i="16"/>
  <c r="CO66" i="16"/>
  <c r="CA68" i="16"/>
  <c r="CB69" i="16"/>
  <c r="CG90" i="16"/>
  <c r="BT109" i="16"/>
  <c r="AN117" i="16"/>
  <c r="BS2" i="16"/>
  <c r="CQ26" i="16"/>
  <c r="CD37" i="16"/>
  <c r="BL43" i="16"/>
  <c r="BP47" i="16"/>
  <c r="BD35" i="16"/>
  <c r="AN43" i="16"/>
  <c r="CD77" i="16"/>
  <c r="BJ32" i="16"/>
  <c r="BN4" i="16"/>
  <c r="AS40" i="16"/>
  <c r="CJ43" i="16"/>
  <c r="CB34" i="16"/>
  <c r="BX30" i="16"/>
  <c r="AK31" i="16"/>
  <c r="BH30" i="16"/>
  <c r="BB32" i="16"/>
  <c r="AZ55" i="16"/>
  <c r="BP55" i="16"/>
  <c r="BW46" i="16"/>
  <c r="CN47" i="16"/>
  <c r="BT67" i="16"/>
  <c r="CP81" i="16"/>
  <c r="BD83" i="16"/>
  <c r="BJ89" i="16"/>
  <c r="CC116" i="16"/>
  <c r="BE28" i="16"/>
  <c r="BB49" i="16"/>
  <c r="BC66" i="16"/>
  <c r="CS76" i="16"/>
  <c r="BF93" i="16"/>
  <c r="BH95" i="16"/>
  <c r="AT25" i="16"/>
  <c r="CT29" i="16"/>
  <c r="AZ31" i="16"/>
  <c r="CC36" i="16"/>
  <c r="AZ39" i="16"/>
  <c r="CM62" i="16"/>
  <c r="AJ87" i="16"/>
  <c r="CB75" i="16"/>
  <c r="BV53" i="16"/>
  <c r="AT57" i="16"/>
  <c r="AT65" i="16"/>
  <c r="BF69" i="16"/>
  <c r="AR71" i="16"/>
  <c r="CQ50" i="16"/>
  <c r="BL59" i="16"/>
  <c r="BD91" i="16"/>
  <c r="BX79" i="16"/>
  <c r="CF104" i="16"/>
  <c r="AL61" i="16"/>
  <c r="CP73" i="16"/>
  <c r="CQ2" i="16"/>
  <c r="AR7" i="16"/>
  <c r="BR25" i="16"/>
  <c r="BM36" i="16"/>
  <c r="CM46" i="16"/>
  <c r="BI48" i="16"/>
  <c r="CD53" i="16"/>
  <c r="BG54" i="16"/>
  <c r="CP57" i="16"/>
  <c r="AU58" i="16"/>
  <c r="CT61" i="16"/>
  <c r="AZ71" i="16"/>
  <c r="CJ75" i="16"/>
  <c r="AJ79" i="16"/>
  <c r="BL83" i="16"/>
  <c r="AR87" i="16"/>
  <c r="AT89" i="16"/>
  <c r="BZ105" i="16"/>
  <c r="CL5" i="16"/>
  <c r="BS18" i="16"/>
  <c r="BY24" i="16"/>
  <c r="BM28" i="16"/>
  <c r="BL3" i="16"/>
  <c r="BQ8" i="16"/>
  <c r="AQ14" i="16"/>
  <c r="AT17" i="16"/>
  <c r="BD19" i="16"/>
  <c r="AO20" i="16"/>
  <c r="CH25" i="16"/>
  <c r="CB27" i="16"/>
  <c r="AR31" i="16"/>
  <c r="AN35" i="16"/>
  <c r="AO36" i="16"/>
  <c r="CT37" i="16"/>
  <c r="AJ39" i="16"/>
  <c r="BH39" i="16"/>
  <c r="BA40" i="16"/>
  <c r="AV43" i="16"/>
  <c r="BQ48" i="16"/>
  <c r="CB59" i="16"/>
  <c r="CC60" i="16"/>
  <c r="AX61" i="16"/>
  <c r="BX63" i="16"/>
  <c r="BH71" i="16"/>
  <c r="BB73" i="16"/>
  <c r="AO76" i="16"/>
  <c r="BT83" i="16"/>
  <c r="CJ99" i="16"/>
  <c r="AU2" i="16"/>
  <c r="BG22" i="16"/>
  <c r="BC2" i="16"/>
  <c r="CF15" i="16"/>
  <c r="CA18" i="16"/>
  <c r="CL21" i="16"/>
  <c r="BU28" i="16"/>
  <c r="BV29" i="16"/>
  <c r="CP33" i="16"/>
  <c r="AZ47" i="16"/>
  <c r="BR49" i="16"/>
  <c r="CC52" i="16"/>
  <c r="AO52" i="16"/>
  <c r="CL53" i="16"/>
  <c r="CI58" i="16"/>
  <c r="BE60" i="16"/>
  <c r="BF61" i="16"/>
  <c r="BW62" i="16"/>
  <c r="CH65" i="16"/>
  <c r="CJ67" i="16"/>
  <c r="AN75" i="16"/>
  <c r="AU98" i="16"/>
  <c r="CQ99" i="16"/>
  <c r="CI34" i="16"/>
  <c r="AV35" i="16"/>
  <c r="AP37" i="16"/>
  <c r="BI40" i="16"/>
  <c r="BS50" i="16"/>
  <c r="BW54" i="16"/>
  <c r="AP69" i="16"/>
  <c r="AZ79" i="16"/>
  <c r="AW84" i="16"/>
  <c r="AT97" i="16"/>
  <c r="AN107" i="16"/>
  <c r="AK16" i="16"/>
  <c r="CO24" i="16"/>
  <c r="BS26" i="16"/>
  <c r="AL33" i="16"/>
  <c r="CJ59" i="16"/>
  <c r="BM60" i="16"/>
  <c r="BV61" i="16"/>
  <c r="AJ63" i="16"/>
  <c r="CR67" i="16"/>
  <c r="BZ73" i="16"/>
  <c r="CK76" i="16"/>
  <c r="CF87" i="16"/>
  <c r="BN93" i="16"/>
  <c r="CK36" i="16"/>
  <c r="BQ40" i="16"/>
  <c r="AT49" i="16"/>
  <c r="CK52" i="16"/>
  <c r="BN77" i="16"/>
  <c r="AL105" i="16"/>
  <c r="CL109" i="16"/>
  <c r="BP103" i="16"/>
  <c r="CB107" i="16"/>
  <c r="CJ108" i="16"/>
  <c r="BG111" i="16"/>
  <c r="AO108" i="16"/>
  <c r="AO116" i="16"/>
  <c r="CG96" i="16"/>
  <c r="AU99" i="16"/>
  <c r="CT101" i="16"/>
  <c r="BV93" i="16"/>
  <c r="BG95" i="16"/>
  <c r="AL97" i="16"/>
  <c r="BD100" i="16"/>
  <c r="CK109" i="16"/>
  <c r="AJ95" i="16"/>
  <c r="AS97" i="16"/>
  <c r="AV99" i="16"/>
  <c r="CL101" i="16"/>
  <c r="AR104" i="16"/>
  <c r="CA107" i="16"/>
  <c r="BT115" i="16"/>
  <c r="BL99" i="16"/>
  <c r="CD101" i="16"/>
  <c r="AZ103" i="16"/>
  <c r="BQ105" i="16"/>
  <c r="BK107" i="16"/>
  <c r="AX109" i="16"/>
  <c r="AW109" i="16"/>
  <c r="AZ111" i="16"/>
  <c r="AK113" i="16"/>
  <c r="BS115" i="16"/>
  <c r="BM116" i="16"/>
  <c r="CK117" i="16"/>
  <c r="BX120" i="16"/>
  <c r="AS104" i="16"/>
  <c r="BY104" i="16"/>
  <c r="CS100" i="16"/>
  <c r="BM100" i="16"/>
  <c r="BT99" i="16"/>
  <c r="AN99" i="16"/>
  <c r="AM98" i="16"/>
  <c r="BS98" i="16"/>
  <c r="AZ95" i="16"/>
  <c r="CF95" i="16"/>
  <c r="CB91" i="16"/>
  <c r="AV91" i="16"/>
  <c r="BI88" i="16"/>
  <c r="CO88" i="16"/>
  <c r="AK88" i="16"/>
  <c r="BQ88" i="16"/>
  <c r="AV83" i="16"/>
  <c r="CB83" i="16"/>
  <c r="BH79" i="16"/>
  <c r="CN79" i="16"/>
  <c r="CB67" i="16"/>
  <c r="AV67" i="16"/>
  <c r="AL57" i="16"/>
  <c r="BR57" i="16"/>
  <c r="CD118" i="16"/>
  <c r="AX118" i="16"/>
  <c r="CB116" i="16"/>
  <c r="AV116" i="16"/>
  <c r="BY113" i="16"/>
  <c r="AS113" i="16"/>
  <c r="BH112" i="16"/>
  <c r="CN112" i="16"/>
  <c r="CE111" i="16"/>
  <c r="AY111" i="16"/>
  <c r="BN110" i="16"/>
  <c r="CT110" i="16"/>
  <c r="BW103" i="16"/>
  <c r="AQ103" i="16"/>
  <c r="AM99" i="16"/>
  <c r="BS99" i="16"/>
  <c r="BF94" i="16"/>
  <c r="CL94" i="16"/>
  <c r="BV94" i="16"/>
  <c r="AP94" i="16"/>
  <c r="AV92" i="16"/>
  <c r="CB92" i="16"/>
  <c r="AS89" i="16"/>
  <c r="BY89" i="16"/>
  <c r="AY87" i="16"/>
  <c r="CE87" i="16"/>
  <c r="AX86" i="16"/>
  <c r="CD86" i="16"/>
  <c r="BR66" i="16"/>
  <c r="AL66" i="16"/>
  <c r="CS61" i="16"/>
  <c r="BM61" i="16"/>
  <c r="BZ58" i="16"/>
  <c r="BT59" i="16"/>
  <c r="BU60" i="16"/>
  <c r="AY63" i="16"/>
  <c r="CG64" i="16"/>
  <c r="AL65" i="16"/>
  <c r="CB68" i="16"/>
  <c r="CD69" i="16"/>
  <c r="CE70" i="16"/>
  <c r="BR73" i="16"/>
  <c r="CR75" i="16"/>
  <c r="AP77" i="16"/>
  <c r="CL77" i="16"/>
  <c r="AT81" i="16"/>
  <c r="BL84" i="16"/>
  <c r="CD85" i="16"/>
  <c r="BF85" i="16"/>
  <c r="BB89" i="16"/>
  <c r="BZ90" i="16"/>
  <c r="BL91" i="16"/>
  <c r="BM93" i="16"/>
  <c r="BW95" i="16"/>
  <c r="BC98" i="16"/>
  <c r="BH103" i="16"/>
  <c r="BX103" i="16"/>
  <c r="AS105" i="16"/>
  <c r="CH105" i="16"/>
  <c r="CI107" i="16"/>
  <c r="BX111" i="16"/>
  <c r="BH111" i="16"/>
  <c r="BU117" i="16"/>
  <c r="BV117" i="16"/>
  <c r="BN53" i="16"/>
  <c r="BB57" i="16"/>
  <c r="AZ63" i="16"/>
  <c r="BY65" i="16"/>
  <c r="CP65" i="16"/>
  <c r="CI67" i="16"/>
  <c r="BP71" i="16"/>
  <c r="BB81" i="16"/>
  <c r="CS84" i="16"/>
  <c r="BN85" i="16"/>
  <c r="AZ88" i="16"/>
  <c r="CC93" i="16"/>
  <c r="AR95" i="16"/>
  <c r="AO100" i="16"/>
  <c r="CB100" i="16"/>
  <c r="AP101" i="16"/>
  <c r="CM103" i="16"/>
  <c r="CO104" i="16"/>
  <c r="AM106" i="16"/>
  <c r="BD107" i="16"/>
  <c r="AW108" i="16"/>
  <c r="AQ110" i="16"/>
  <c r="BF110" i="16"/>
  <c r="BP111" i="16"/>
  <c r="CL118" i="16"/>
  <c r="BE84" i="16"/>
  <c r="BV85" i="16"/>
  <c r="BH87" i="16"/>
  <c r="AN91" i="16"/>
  <c r="CK93" i="16"/>
  <c r="CD93" i="16"/>
  <c r="BQ97" i="16"/>
  <c r="BK98" i="16"/>
  <c r="CR107" i="16"/>
  <c r="CB115" i="16"/>
  <c r="BD116" i="16"/>
  <c r="AW117" i="16"/>
  <c r="BP119" i="16"/>
  <c r="BH63" i="16"/>
  <c r="CT69" i="16"/>
  <c r="CC76" i="16"/>
  <c r="BE77" i="16"/>
  <c r="CL78" i="16"/>
  <c r="BY80" i="16"/>
  <c r="BU84" i="16"/>
  <c r="CJ92" i="16"/>
  <c r="BA97" i="16"/>
  <c r="CH97" i="16"/>
  <c r="CC100" i="16"/>
  <c r="AK104" i="16"/>
  <c r="AN108" i="16"/>
  <c r="AO109" i="16"/>
  <c r="BB113" i="16"/>
  <c r="BK114" i="16"/>
  <c r="BZ114" i="16"/>
  <c r="BE116" i="16"/>
  <c r="AM58" i="16"/>
  <c r="BD68" i="16"/>
  <c r="BI72" i="16"/>
  <c r="AZ80" i="16"/>
  <c r="BR81" i="16"/>
  <c r="BC83" i="16"/>
  <c r="CN88" i="16"/>
  <c r="CO89" i="16"/>
  <c r="AU91" i="16"/>
  <c r="CP97" i="16"/>
  <c r="AY103" i="16"/>
  <c r="BJ105" i="16"/>
  <c r="AM107" i="16"/>
  <c r="CK108" i="16"/>
  <c r="AL114" i="16"/>
  <c r="BD115" i="16"/>
  <c r="CR116" i="16"/>
  <c r="BX38" i="16"/>
  <c r="CD110" i="16"/>
  <c r="AU115" i="16"/>
  <c r="CT118" i="16"/>
  <c r="CA49" i="16"/>
  <c r="AW59" i="16"/>
  <c r="BJ56" i="16"/>
  <c r="BI113" i="16"/>
  <c r="CH114" i="16"/>
  <c r="AP78" i="16"/>
  <c r="BN78" i="16"/>
  <c r="CM87" i="16"/>
  <c r="CE95" i="16"/>
  <c r="BA105" i="16"/>
  <c r="BJ114" i="16"/>
  <c r="AX78" i="16"/>
  <c r="AK89" i="16"/>
  <c r="BS91" i="16"/>
  <c r="BC99" i="16"/>
  <c r="AO101" i="16"/>
  <c r="CO105" i="16"/>
  <c r="CS109" i="16"/>
  <c r="BV110" i="16"/>
  <c r="AQ111" i="16"/>
  <c r="CI115" i="16"/>
  <c r="CS117" i="16"/>
  <c r="CG113" i="16"/>
  <c r="AJ30" i="16"/>
  <c r="BY31" i="16"/>
  <c r="AL32" i="16"/>
  <c r="CL60" i="16"/>
  <c r="AP4" i="16"/>
  <c r="AK7" i="16"/>
  <c r="BJ8" i="16"/>
  <c r="BG45" i="16"/>
  <c r="AX12" i="16"/>
  <c r="BN12" i="16"/>
  <c r="BV12" i="16"/>
  <c r="AS15" i="16"/>
  <c r="BG21" i="16"/>
  <c r="BD42" i="16"/>
  <c r="BN44" i="16"/>
  <c r="CD52" i="16"/>
  <c r="CE61" i="16"/>
  <c r="CB74" i="16"/>
  <c r="CN46" i="16"/>
  <c r="BJ48" i="16"/>
  <c r="BL42" i="16"/>
  <c r="AZ46" i="16"/>
  <c r="AL48" i="16"/>
  <c r="BV60" i="16"/>
  <c r="BM67" i="16"/>
  <c r="AJ46" i="16"/>
  <c r="BP38" i="16"/>
  <c r="CH40" i="16"/>
  <c r="AZ54" i="16"/>
  <c r="BV36" i="16"/>
  <c r="AT48" i="16"/>
  <c r="CQ49" i="16"/>
  <c r="BM59" i="16"/>
  <c r="BP62" i="16"/>
  <c r="AX68" i="16"/>
  <c r="AQ69" i="16"/>
  <c r="BG69" i="16"/>
  <c r="AV66" i="16"/>
  <c r="AR78" i="16"/>
  <c r="CG84" i="16"/>
  <c r="CT76" i="16"/>
  <c r="AT80" i="16"/>
  <c r="CN94" i="16"/>
  <c r="BA111" i="16"/>
  <c r="BF76" i="16"/>
  <c r="CJ106" i="16"/>
  <c r="AJ102" i="16"/>
  <c r="CC115" i="16"/>
  <c r="BP139" i="5"/>
  <c r="BP137" i="5"/>
  <c r="AI3" i="5"/>
  <c r="AI146" i="5" s="1"/>
  <c r="AN42" i="16"/>
  <c r="AX44" i="16"/>
  <c r="BV44" i="16"/>
  <c r="BW45" i="16"/>
  <c r="BT50" i="16"/>
  <c r="AQ53" i="16"/>
  <c r="BL58" i="16"/>
  <c r="AR62" i="16"/>
  <c r="BJ64" i="16"/>
  <c r="BB64" i="16"/>
  <c r="BT66" i="16"/>
  <c r="CK67" i="16"/>
  <c r="BK73" i="16"/>
  <c r="BT82" i="16"/>
  <c r="BW85" i="16"/>
  <c r="CG87" i="16"/>
  <c r="CB90" i="16"/>
  <c r="CT92" i="16"/>
  <c r="BF92" i="16"/>
  <c r="AQ93" i="16"/>
  <c r="AZ94" i="16"/>
  <c r="AL96" i="16"/>
  <c r="BN100" i="16"/>
  <c r="CL100" i="16"/>
  <c r="BX102" i="16"/>
  <c r="BF4" i="16"/>
  <c r="BU11" i="16"/>
  <c r="CL12" i="16"/>
  <c r="CE21" i="16"/>
  <c r="AN26" i="16"/>
  <c r="AN34" i="16"/>
  <c r="BL34" i="16"/>
  <c r="AZ38" i="16"/>
  <c r="CP40" i="16"/>
  <c r="CE45" i="16"/>
  <c r="AV50" i="16"/>
  <c r="BP54" i="16"/>
  <c r="AL56" i="16"/>
  <c r="AL64" i="16"/>
  <c r="BD74" i="16"/>
  <c r="AX76" i="16"/>
  <c r="BP78" i="16"/>
  <c r="AY85" i="16"/>
  <c r="AM89" i="16"/>
  <c r="AT96" i="16"/>
  <c r="AP100" i="16"/>
  <c r="CM101" i="16"/>
  <c r="BF108" i="16"/>
  <c r="CN110" i="16"/>
  <c r="CS3" i="16"/>
  <c r="CD4" i="16"/>
  <c r="AL16" i="16"/>
  <c r="BB16" i="16"/>
  <c r="BI31" i="16"/>
  <c r="BZ40" i="16"/>
  <c r="AV42" i="16"/>
  <c r="BF44" i="16"/>
  <c r="BX46" i="16"/>
  <c r="BB48" i="16"/>
  <c r="BL50" i="16"/>
  <c r="CK51" i="16"/>
  <c r="BF52" i="16"/>
  <c r="CK59" i="16"/>
  <c r="BW61" i="16"/>
  <c r="AS63" i="16"/>
  <c r="BY71" i="16"/>
  <c r="AP76" i="16"/>
  <c r="CG79" i="16"/>
  <c r="BD82" i="16"/>
  <c r="CB82" i="16"/>
  <c r="BB88" i="16"/>
  <c r="CD92" i="16"/>
  <c r="AJ94" i="16"/>
  <c r="AV98" i="16"/>
  <c r="BZ120" i="16"/>
  <c r="AW3" i="16"/>
  <c r="CO7" i="16"/>
  <c r="AU17" i="16"/>
  <c r="AT32" i="16"/>
  <c r="BH38" i="16"/>
  <c r="AL40" i="16"/>
  <c r="AP52" i="16"/>
  <c r="AY53" i="16"/>
  <c r="AT56" i="16"/>
  <c r="AX60" i="16"/>
  <c r="BD66" i="16"/>
  <c r="BL82" i="16"/>
  <c r="BJ88" i="16"/>
  <c r="BZ88" i="16"/>
  <c r="CK91" i="16"/>
  <c r="BG93" i="16"/>
  <c r="CH104" i="16"/>
  <c r="CH56" i="16"/>
  <c r="CC67" i="16"/>
  <c r="BV68" i="16"/>
  <c r="BP70" i="16"/>
  <c r="CG71" i="16"/>
  <c r="CI73" i="16"/>
  <c r="AN74" i="16"/>
  <c r="BH78" i="16"/>
  <c r="CM85" i="16"/>
  <c r="CH96" i="16"/>
  <c r="CD100" i="16"/>
  <c r="BJ104" i="16"/>
  <c r="AU105" i="16"/>
  <c r="CJ114" i="16"/>
  <c r="CN118" i="16"/>
  <c r="BY119" i="16"/>
  <c r="CR66" i="16"/>
  <c r="AL88" i="16"/>
  <c r="BJ96" i="16"/>
  <c r="AY101" i="16"/>
  <c r="BR104" i="16"/>
  <c r="CE69" i="16"/>
  <c r="AU81" i="16"/>
  <c r="BS81" i="16"/>
  <c r="AT104" i="16"/>
  <c r="CI105" i="16"/>
  <c r="BY111" i="16"/>
  <c r="AT112" i="16"/>
  <c r="AP116" i="16"/>
  <c r="BM10" i="16"/>
  <c r="AT7" i="16"/>
  <c r="BT25" i="16"/>
  <c r="BX5" i="16"/>
  <c r="CH7" i="16"/>
  <c r="BL17" i="16"/>
  <c r="BE18" i="16"/>
  <c r="CG22" i="16"/>
  <c r="BK24" i="16"/>
  <c r="AV25" i="16"/>
  <c r="BJ112" i="16"/>
  <c r="BM115" i="16"/>
  <c r="CK115" i="16"/>
  <c r="CE4" i="16"/>
  <c r="BR7" i="16"/>
  <c r="CA8" i="16"/>
  <c r="AP11" i="16"/>
  <c r="BP13" i="16"/>
  <c r="AN17" i="16"/>
  <c r="CT19" i="16"/>
  <c r="CJ33" i="16"/>
  <c r="AV33" i="16"/>
  <c r="AK111" i="16"/>
  <c r="CP120" i="16"/>
  <c r="BD9" i="16"/>
  <c r="BG4" i="16"/>
  <c r="CC10" i="16"/>
  <c r="BZ15" i="16"/>
  <c r="CS18" i="16"/>
  <c r="AQ28" i="16"/>
  <c r="AN41" i="16"/>
  <c r="BV43" i="16"/>
  <c r="BR112" i="16"/>
  <c r="AN114" i="16"/>
  <c r="BL114" i="16"/>
  <c r="AO115" i="16"/>
  <c r="CM117" i="16"/>
  <c r="AY117" i="16"/>
  <c r="AP3" i="16"/>
  <c r="BW4" i="16"/>
  <c r="BL9" i="16"/>
  <c r="BI6" i="16"/>
  <c r="AZ13" i="16"/>
  <c r="BV19" i="16"/>
  <c r="CF21" i="16"/>
  <c r="BH29" i="16"/>
  <c r="CB114" i="16"/>
  <c r="AX19" i="16"/>
  <c r="BP21" i="16"/>
  <c r="BL25" i="16"/>
  <c r="AO26" i="16"/>
  <c r="BP29" i="16"/>
  <c r="BU74" i="16"/>
  <c r="AO74" i="16"/>
  <c r="CD67" i="16"/>
  <c r="AX67" i="16"/>
  <c r="AO66" i="16"/>
  <c r="BU66" i="16"/>
  <c r="CE60" i="16"/>
  <c r="AY60" i="16"/>
  <c r="AQ60" i="16"/>
  <c r="BW60" i="16"/>
  <c r="BM58" i="16"/>
  <c r="CS58" i="16"/>
  <c r="CK58" i="16"/>
  <c r="BE58" i="16"/>
  <c r="BU58" i="16"/>
  <c r="AO58" i="16"/>
  <c r="CR57" i="16"/>
  <c r="BL57" i="16"/>
  <c r="AV57" i="16"/>
  <c r="CB57" i="16"/>
  <c r="CA56" i="16"/>
  <c r="AU56" i="16"/>
  <c r="BJ55" i="16"/>
  <c r="CP55" i="16"/>
  <c r="CH55" i="16"/>
  <c r="BB55" i="16"/>
  <c r="BR55" i="16"/>
  <c r="AL55" i="16"/>
  <c r="BA54" i="16"/>
  <c r="CG54" i="16"/>
  <c r="BY54" i="16"/>
  <c r="AS54" i="16"/>
  <c r="AK54" i="16"/>
  <c r="BQ54" i="16"/>
  <c r="CN53" i="16"/>
  <c r="BH53" i="16"/>
  <c r="AZ53" i="16"/>
  <c r="CF53" i="16"/>
  <c r="BN51" i="16"/>
  <c r="CT51" i="16"/>
  <c r="CS50" i="16"/>
  <c r="BM50" i="16"/>
  <c r="BE50" i="16"/>
  <c r="CK50" i="16"/>
  <c r="CC50" i="16"/>
  <c r="AW50" i="16"/>
  <c r="CR49" i="16"/>
  <c r="BL49" i="16"/>
  <c r="BK48" i="16"/>
  <c r="CQ48" i="16"/>
  <c r="BC48" i="16"/>
  <c r="CI48" i="16"/>
  <c r="CP47" i="16"/>
  <c r="BJ47" i="16"/>
  <c r="BZ47" i="16"/>
  <c r="AT47" i="16"/>
  <c r="AL47" i="16"/>
  <c r="BR47" i="16"/>
  <c r="CM44" i="16"/>
  <c r="BG44" i="16"/>
  <c r="AY44" i="16"/>
  <c r="CE44" i="16"/>
  <c r="BW44" i="16"/>
  <c r="AQ44" i="16"/>
  <c r="CT43" i="16"/>
  <c r="BN43" i="16"/>
  <c r="BL41" i="16"/>
  <c r="CR41" i="16"/>
  <c r="BC40" i="16"/>
  <c r="CI40" i="16"/>
  <c r="BZ39" i="16"/>
  <c r="AT39" i="16"/>
  <c r="BH37" i="16"/>
  <c r="CN37" i="16"/>
  <c r="AJ37" i="16"/>
  <c r="BP37" i="16"/>
  <c r="AY36" i="16"/>
  <c r="CE36" i="16"/>
  <c r="BF35" i="16"/>
  <c r="CL35" i="16"/>
  <c r="BV35" i="16"/>
  <c r="AP35" i="16"/>
  <c r="BM34" i="16"/>
  <c r="CS34" i="16"/>
  <c r="AW34" i="16"/>
  <c r="CC34" i="16"/>
  <c r="BT33" i="16"/>
  <c r="AN33" i="16"/>
  <c r="BK32" i="16"/>
  <c r="CQ32" i="16"/>
  <c r="CA32" i="16"/>
  <c r="AU32" i="16"/>
  <c r="AM32" i="16"/>
  <c r="BS32" i="16"/>
  <c r="AZ29" i="16"/>
  <c r="CF29" i="16"/>
  <c r="BX29" i="16"/>
  <c r="AR29" i="16"/>
  <c r="CM28" i="16"/>
  <c r="BG28" i="16"/>
  <c r="CE28" i="16"/>
  <c r="AY28" i="16"/>
  <c r="BF27" i="16"/>
  <c r="CL27" i="16"/>
  <c r="CS26" i="16"/>
  <c r="BM26" i="16"/>
  <c r="BE26" i="16"/>
  <c r="CK26" i="16"/>
  <c r="CC26" i="16"/>
  <c r="AW26" i="16"/>
  <c r="BD25" i="16"/>
  <c r="CJ25" i="16"/>
  <c r="CI24" i="16"/>
  <c r="BC24" i="16"/>
  <c r="AM24" i="16"/>
  <c r="BS24" i="16"/>
  <c r="CP23" i="16"/>
  <c r="BJ23" i="16"/>
  <c r="CH23" i="16"/>
  <c r="BB23" i="16"/>
  <c r="BZ23" i="16"/>
  <c r="AT23" i="16"/>
  <c r="BY22" i="16"/>
  <c r="AS22" i="16"/>
  <c r="AK22" i="16"/>
  <c r="BQ22" i="16"/>
  <c r="CN21" i="16"/>
  <c r="BH21" i="16"/>
  <c r="CL19" i="16"/>
  <c r="BF19" i="16"/>
  <c r="AW18" i="16"/>
  <c r="CC18" i="16"/>
  <c r="AU16" i="16"/>
  <c r="CA16" i="16"/>
  <c r="AR13" i="16"/>
  <c r="BX13" i="16"/>
  <c r="CT11" i="16"/>
  <c r="BN11" i="16"/>
  <c r="BE10" i="16"/>
  <c r="CK10" i="16"/>
  <c r="BT9" i="16"/>
  <c r="AN9" i="16"/>
  <c r="CQ8" i="16"/>
  <c r="BK8" i="16"/>
  <c r="BS8" i="16"/>
  <c r="AM8" i="16"/>
  <c r="CP7" i="16"/>
  <c r="BJ7" i="16"/>
  <c r="AS6" i="16"/>
  <c r="BY6" i="16"/>
  <c r="CT3" i="16"/>
  <c r="BN3" i="16"/>
  <c r="AX3" i="16"/>
  <c r="CD3" i="16"/>
  <c r="CC2" i="16"/>
  <c r="AW2" i="16"/>
  <c r="CK2" i="16"/>
  <c r="AM40" i="16"/>
  <c r="BQ78" i="16"/>
  <c r="BW84" i="16"/>
  <c r="BU2" i="16"/>
  <c r="AX43" i="16"/>
  <c r="BM2" i="16"/>
  <c r="CL51" i="16"/>
  <c r="BL90" i="16"/>
  <c r="AP92" i="16"/>
  <c r="BX94" i="16"/>
  <c r="BT98" i="16"/>
  <c r="BL106" i="16"/>
  <c r="AP108" i="16"/>
  <c r="BN108" i="16"/>
  <c r="BP110" i="16"/>
  <c r="AZ110" i="16"/>
  <c r="BI111" i="16"/>
  <c r="BX118" i="16"/>
  <c r="BS73" i="16"/>
  <c r="CR74" i="16"/>
  <c r="BC81" i="16"/>
  <c r="AY93" i="16"/>
  <c r="BH102" i="16"/>
  <c r="BB112" i="16"/>
  <c r="AX116" i="16"/>
  <c r="AJ118" i="16"/>
  <c r="AT64" i="16"/>
  <c r="AK71" i="16"/>
  <c r="AX108" i="16"/>
  <c r="BX110" i="16"/>
  <c r="CF118" i="16"/>
  <c r="CI128" i="16"/>
  <c r="BS113" i="16"/>
  <c r="BX3" i="16"/>
  <c r="BV9" i="16"/>
  <c r="AM14" i="16"/>
  <c r="CK16" i="16"/>
  <c r="AM30" i="16"/>
  <c r="BS6" i="16"/>
  <c r="BR29" i="16"/>
  <c r="CM34" i="16"/>
  <c r="CQ38" i="16"/>
  <c r="BD39" i="16"/>
  <c r="BF41" i="16"/>
  <c r="BU56" i="16"/>
  <c r="CB79" i="16"/>
  <c r="CG4" i="16"/>
  <c r="CB7" i="16"/>
  <c r="BU8" i="16"/>
  <c r="CM18" i="16"/>
  <c r="CO20" i="16"/>
  <c r="CL33" i="16"/>
  <c r="CL9" i="16"/>
  <c r="CJ23" i="16"/>
  <c r="AW24" i="16"/>
  <c r="CK24" i="16"/>
  <c r="BK30" i="16"/>
  <c r="CM2" i="16"/>
  <c r="AQ2" i="16"/>
  <c r="CN3" i="16"/>
  <c r="BQ4" i="16"/>
  <c r="AL5" i="16"/>
  <c r="BB5" i="16"/>
  <c r="CR7" i="16"/>
  <c r="AJ11" i="16"/>
  <c r="CH13" i="16"/>
  <c r="CL17" i="16"/>
  <c r="AY18" i="16"/>
  <c r="CN19" i="16"/>
  <c r="CI22" i="16"/>
  <c r="CT25" i="16"/>
  <c r="AX25" i="16"/>
  <c r="AZ27" i="16"/>
  <c r="CP29" i="16"/>
  <c r="AX33" i="16"/>
  <c r="BA36" i="16"/>
  <c r="AT37" i="16"/>
  <c r="CH37" i="16"/>
  <c r="CA38" i="16"/>
  <c r="CH45" i="16"/>
  <c r="BP51" i="16"/>
  <c r="BB53" i="16"/>
  <c r="AY58" i="16"/>
  <c r="BC112" i="16"/>
  <c r="AS12" i="16"/>
  <c r="BV17" i="16"/>
  <c r="BZ21" i="16"/>
  <c r="AL21" i="16"/>
  <c r="AM22" i="16"/>
  <c r="BP27" i="16"/>
  <c r="BJ37" i="16"/>
  <c r="CQ6" i="16"/>
  <c r="CI14" i="16"/>
  <c r="CL25" i="16"/>
  <c r="AJ2" i="16"/>
  <c r="CS8" i="16"/>
  <c r="BG10" i="16"/>
  <c r="AU14" i="16"/>
  <c r="CQ14" i="16"/>
  <c r="CS16" i="16"/>
  <c r="AK20" i="16"/>
  <c r="CP21" i="16"/>
  <c r="BU24" i="16"/>
  <c r="AN31" i="16"/>
  <c r="AK36" i="16"/>
  <c r="BN41" i="16"/>
  <c r="CQ46" i="16"/>
  <c r="CT49" i="16"/>
  <c r="CJ55" i="16"/>
  <c r="BJ69" i="16"/>
  <c r="CT9" i="16"/>
  <c r="BA20" i="16"/>
  <c r="CA22" i="16"/>
  <c r="AP57" i="16"/>
  <c r="BY20" i="16"/>
  <c r="CP5" i="16"/>
  <c r="CI6" i="16"/>
  <c r="CC8" i="16"/>
  <c r="CD9" i="16"/>
  <c r="AZ11" i="16"/>
  <c r="BI12" i="16"/>
  <c r="CC16" i="16"/>
  <c r="BK22" i="16"/>
  <c r="CB23" i="16"/>
  <c r="CS24" i="16"/>
  <c r="CE26" i="16"/>
  <c r="BY28" i="16"/>
  <c r="BZ29" i="16"/>
  <c r="CT33" i="16"/>
  <c r="AT45" i="16"/>
  <c r="BJ45" i="16"/>
  <c r="BB61" i="16"/>
  <c r="BB21" i="16"/>
  <c r="BY44" i="16"/>
  <c r="AX17" i="16"/>
  <c r="CE2" i="16"/>
  <c r="BZ5" i="16"/>
  <c r="BZ13" i="16"/>
  <c r="CF19" i="16"/>
  <c r="BV25" i="16"/>
  <c r="BC38" i="16"/>
  <c r="CR39" i="16"/>
  <c r="AP41" i="16"/>
  <c r="BT55" i="16"/>
  <c r="BP59" i="16"/>
  <c r="AN63" i="16"/>
  <c r="AP65" i="16"/>
  <c r="AK12" i="16"/>
  <c r="CR23" i="16"/>
  <c r="CB39" i="16"/>
  <c r="BX43" i="16"/>
  <c r="BG116" i="16"/>
  <c r="BX122" i="16"/>
  <c r="CQ120" i="16"/>
  <c r="AS118" i="16"/>
  <c r="BY118" i="16"/>
  <c r="BQ118" i="16"/>
  <c r="AK118" i="16"/>
  <c r="CN117" i="16"/>
  <c r="BH117" i="16"/>
  <c r="CF117" i="16"/>
  <c r="AZ117" i="16"/>
  <c r="BX117" i="16"/>
  <c r="AR117" i="16"/>
  <c r="AY116" i="16"/>
  <c r="CE116" i="16"/>
  <c r="BW116" i="16"/>
  <c r="AQ116" i="16"/>
  <c r="CK114" i="16"/>
  <c r="BE114" i="16"/>
  <c r="BL113" i="16"/>
  <c r="CR113" i="16"/>
  <c r="BD113" i="16"/>
  <c r="CJ113" i="16"/>
  <c r="CB113" i="16"/>
  <c r="AV113" i="16"/>
  <c r="BS112" i="16"/>
  <c r="AM112" i="16"/>
  <c r="AT111" i="16"/>
  <c r="BZ111" i="16"/>
  <c r="BH109" i="16"/>
  <c r="CN109" i="16"/>
  <c r="CF109" i="16"/>
  <c r="AZ109" i="16"/>
  <c r="AR109" i="16"/>
  <c r="BX109" i="16"/>
  <c r="AJ109" i="16"/>
  <c r="BP109" i="16"/>
  <c r="BG108" i="16"/>
  <c r="CM108" i="16"/>
  <c r="CE108" i="16"/>
  <c r="AY108" i="16"/>
  <c r="AQ108" i="16"/>
  <c r="BW108" i="16"/>
  <c r="BE106" i="16"/>
  <c r="CK106" i="16"/>
  <c r="CC106" i="16"/>
  <c r="AW106" i="16"/>
  <c r="CR105" i="16"/>
  <c r="BL105" i="16"/>
  <c r="CB105" i="16"/>
  <c r="AV105" i="16"/>
  <c r="AN105" i="16"/>
  <c r="BT105" i="16"/>
  <c r="BC104" i="16"/>
  <c r="CI104" i="16"/>
  <c r="CA104" i="16"/>
  <c r="AU104" i="16"/>
  <c r="BZ103" i="16"/>
  <c r="AT103" i="16"/>
  <c r="AL103" i="16"/>
  <c r="BR103" i="16"/>
  <c r="CO102" i="16"/>
  <c r="BI102" i="16"/>
  <c r="BA102" i="16"/>
  <c r="CG102" i="16"/>
  <c r="AS102" i="16"/>
  <c r="BY102" i="16"/>
  <c r="BQ102" i="16"/>
  <c r="AK102" i="16"/>
  <c r="CE100" i="16"/>
  <c r="AY100" i="16"/>
  <c r="BF99" i="16"/>
  <c r="CL99" i="16"/>
  <c r="CK98" i="16"/>
  <c r="BE98" i="16"/>
  <c r="AW98" i="16"/>
  <c r="CC98" i="16"/>
  <c r="BU98" i="16"/>
  <c r="AO98" i="16"/>
  <c r="BL97" i="16"/>
  <c r="CR97" i="16"/>
  <c r="CJ97" i="16"/>
  <c r="BD97" i="16"/>
  <c r="BC96" i="16"/>
  <c r="CI96" i="16"/>
  <c r="AU96" i="16"/>
  <c r="CA96" i="16"/>
  <c r="BS96" i="16"/>
  <c r="AM96" i="16"/>
  <c r="AL95" i="16"/>
  <c r="BR95" i="16"/>
  <c r="BQ94" i="16"/>
  <c r="AK94" i="16"/>
  <c r="BX93" i="16"/>
  <c r="AR93" i="16"/>
  <c r="BG92" i="16"/>
  <c r="CM92" i="16"/>
  <c r="CE92" i="16"/>
  <c r="AY92" i="16"/>
  <c r="AQ92" i="16"/>
  <c r="BW92" i="16"/>
  <c r="CS90" i="16"/>
  <c r="BM90" i="16"/>
  <c r="BE90" i="16"/>
  <c r="CK90" i="16"/>
  <c r="CC90" i="16"/>
  <c r="AW90" i="16"/>
  <c r="BU90" i="16"/>
  <c r="AO90" i="16"/>
  <c r="BD89" i="16"/>
  <c r="CJ89" i="16"/>
  <c r="BK88" i="16"/>
  <c r="CQ88" i="16"/>
  <c r="CA88" i="16"/>
  <c r="AU88" i="16"/>
  <c r="BS88" i="16"/>
  <c r="AM88" i="16"/>
  <c r="CO86" i="16"/>
  <c r="BI86" i="16"/>
  <c r="CG86" i="16"/>
  <c r="BA86" i="16"/>
  <c r="AS86" i="16"/>
  <c r="BY86" i="16"/>
  <c r="BQ86" i="16"/>
  <c r="AK86" i="16"/>
  <c r="CN85" i="16"/>
  <c r="BH85" i="16"/>
  <c r="CM84" i="16"/>
  <c r="BG84" i="16"/>
  <c r="AY84" i="16"/>
  <c r="CE84" i="16"/>
  <c r="CT83" i="16"/>
  <c r="BN83" i="16"/>
  <c r="BF83" i="16"/>
  <c r="CL83" i="16"/>
  <c r="AX83" i="16"/>
  <c r="CD83" i="16"/>
  <c r="BV83" i="16"/>
  <c r="AP83" i="16"/>
  <c r="BM82" i="16"/>
  <c r="CS82" i="16"/>
  <c r="CK82" i="16"/>
  <c r="BE82" i="16"/>
  <c r="AW82" i="16"/>
  <c r="CC82" i="16"/>
  <c r="CI80" i="16"/>
  <c r="BC80" i="16"/>
  <c r="CA80" i="16"/>
  <c r="AU80" i="16"/>
  <c r="BI78" i="16"/>
  <c r="CO78" i="16"/>
  <c r="BH77" i="16"/>
  <c r="CN77" i="16"/>
  <c r="CF77" i="16"/>
  <c r="AZ77" i="16"/>
  <c r="AJ77" i="16"/>
  <c r="BP77" i="16"/>
  <c r="CT75" i="16"/>
  <c r="BN75" i="16"/>
  <c r="BV75" i="16"/>
  <c r="AP75" i="16"/>
  <c r="BE74" i="16"/>
  <c r="CK74" i="16"/>
  <c r="AW74" i="16"/>
  <c r="CC74" i="16"/>
  <c r="BK72" i="16"/>
  <c r="CQ72" i="16"/>
  <c r="CA72" i="16"/>
  <c r="AU72" i="16"/>
  <c r="BS72" i="16"/>
  <c r="AM72" i="16"/>
  <c r="AT71" i="16"/>
  <c r="BZ71" i="16"/>
  <c r="CO70" i="16"/>
  <c r="BI70" i="16"/>
  <c r="BQ70" i="16"/>
  <c r="AK70" i="16"/>
  <c r="BG68" i="16"/>
  <c r="CM68" i="16"/>
  <c r="CE68" i="16"/>
  <c r="AY68" i="16"/>
  <c r="BN67" i="16"/>
  <c r="CT67" i="16"/>
  <c r="CL67" i="16"/>
  <c r="BF67" i="16"/>
  <c r="BV67" i="16"/>
  <c r="AP67" i="16"/>
  <c r="BM66" i="16"/>
  <c r="CS66" i="16"/>
  <c r="AW66" i="16"/>
  <c r="CC66" i="16"/>
  <c r="BK64" i="16"/>
  <c r="CQ64" i="16"/>
  <c r="CI64" i="16"/>
  <c r="BC64" i="16"/>
  <c r="AU64" i="16"/>
  <c r="CA64" i="16"/>
  <c r="AT63" i="16"/>
  <c r="BZ63" i="16"/>
  <c r="CO62" i="16"/>
  <c r="BI62" i="16"/>
  <c r="BQ62" i="16"/>
  <c r="AK62" i="16"/>
  <c r="CF61" i="16"/>
  <c r="AZ61" i="16"/>
  <c r="AJ61" i="16"/>
  <c r="BP61" i="16"/>
  <c r="CC58" i="16"/>
  <c r="AW58" i="16"/>
  <c r="BZ55" i="16"/>
  <c r="AT55" i="16"/>
  <c r="BI54" i="16"/>
  <c r="CO54" i="16"/>
  <c r="AR53" i="16"/>
  <c r="BX53" i="16"/>
  <c r="BV51" i="16"/>
  <c r="AP51" i="16"/>
  <c r="AO50" i="16"/>
  <c r="BU50" i="16"/>
  <c r="BT49" i="16"/>
  <c r="AN49" i="16"/>
  <c r="AU48" i="16"/>
  <c r="CA48" i="16"/>
  <c r="AM48" i="16"/>
  <c r="BS48" i="16"/>
  <c r="CH47" i="16"/>
  <c r="BB47" i="16"/>
  <c r="BD41" i="16"/>
  <c r="CJ41" i="16"/>
  <c r="CB41" i="16"/>
  <c r="AV41" i="16"/>
  <c r="CQ40" i="16"/>
  <c r="BK40" i="16"/>
  <c r="CA40" i="16"/>
  <c r="AU40" i="16"/>
  <c r="AK38" i="16"/>
  <c r="BQ38" i="16"/>
  <c r="AR37" i="16"/>
  <c r="BX37" i="16"/>
  <c r="BG36" i="16"/>
  <c r="CM36" i="16"/>
  <c r="AQ36" i="16"/>
  <c r="BW36" i="16"/>
  <c r="CT35" i="16"/>
  <c r="BN35" i="16"/>
  <c r="CD35" i="16"/>
  <c r="AX35" i="16"/>
  <c r="BB103" i="16"/>
  <c r="CA112" i="16"/>
  <c r="CQ112" i="16"/>
  <c r="BP117" i="16"/>
  <c r="AR61" i="16"/>
  <c r="BR63" i="16"/>
  <c r="BS64" i="16"/>
  <c r="CI72" i="16"/>
  <c r="CD75" i="16"/>
  <c r="AS78" i="16"/>
  <c r="CO94" i="16"/>
  <c r="CD99" i="16"/>
  <c r="BM106" i="16"/>
  <c r="CG118" i="16"/>
  <c r="CJ121" i="16"/>
  <c r="CN61" i="16"/>
  <c r="AV81" i="16"/>
  <c r="CI88" i="16"/>
  <c r="CS98" i="16"/>
  <c r="CM100" i="16"/>
  <c r="CI120" i="16"/>
  <c r="CM60" i="16"/>
  <c r="CS74" i="16"/>
  <c r="CE76" i="16"/>
  <c r="BW100" i="16"/>
  <c r="AO106" i="16"/>
  <c r="CT124" i="16"/>
  <c r="BY62" i="16"/>
  <c r="CJ65" i="16"/>
  <c r="BY70" i="16"/>
  <c r="BG76" i="16"/>
  <c r="CQ80" i="16"/>
  <c r="BJ95" i="16"/>
  <c r="AN113" i="16"/>
  <c r="BA62" i="16"/>
  <c r="CK66" i="16"/>
  <c r="AQ68" i="16"/>
  <c r="AQ76" i="16"/>
  <c r="AR77" i="16"/>
  <c r="CQ96" i="16"/>
  <c r="BK104" i="16"/>
  <c r="BS104" i="16"/>
  <c r="BA70" i="16"/>
  <c r="BF75" i="16"/>
  <c r="CG78" i="16"/>
  <c r="BS80" i="16"/>
  <c r="BU82" i="16"/>
  <c r="BT126" i="16"/>
  <c r="CB126" i="16"/>
  <c r="CE124" i="16"/>
  <c r="CJ126" i="16"/>
  <c r="BC103" i="16"/>
  <c r="CM124" i="16"/>
  <c r="CK121" i="16"/>
  <c r="CO125" i="16"/>
  <c r="AZ51" i="16"/>
  <c r="BI52" i="16"/>
  <c r="AV55" i="16"/>
  <c r="CT57" i="16"/>
  <c r="CR63" i="16"/>
  <c r="BI68" i="16"/>
  <c r="BE72" i="16"/>
  <c r="AJ75" i="16"/>
  <c r="AZ75" i="16"/>
  <c r="AO80" i="16"/>
  <c r="CP93" i="16"/>
  <c r="BM96" i="16"/>
  <c r="AK100" i="16"/>
  <c r="CB103" i="16"/>
  <c r="CF59" i="16"/>
  <c r="AN71" i="16"/>
  <c r="CH77" i="16"/>
  <c r="BP83" i="16"/>
  <c r="AT85" i="16"/>
  <c r="CB63" i="16"/>
  <c r="CL65" i="16"/>
  <c r="AZ83" i="16"/>
  <c r="BP107" i="16"/>
  <c r="BJ109" i="16"/>
  <c r="CT121" i="16"/>
  <c r="BX124" i="16"/>
  <c r="CN124" i="16"/>
  <c r="CC72" i="16"/>
  <c r="BV73" i="16"/>
  <c r="BC78" i="16"/>
  <c r="AN79" i="16"/>
  <c r="AP89" i="16"/>
  <c r="BR101" i="16"/>
  <c r="AK116" i="16"/>
  <c r="BU125" i="16"/>
  <c r="CK125" i="16"/>
  <c r="AJ67" i="16"/>
  <c r="AM78" i="16"/>
  <c r="AU86" i="16"/>
  <c r="BB93" i="16"/>
  <c r="AN103" i="16"/>
  <c r="CS104" i="16"/>
  <c r="AW104" i="16"/>
  <c r="BC118" i="16"/>
  <c r="BN65" i="16"/>
  <c r="CJ71" i="16"/>
  <c r="CN75" i="16"/>
  <c r="BF81" i="16"/>
  <c r="CH85" i="16"/>
  <c r="BR117" i="16"/>
  <c r="CS120" i="16"/>
  <c r="CJ119" i="16"/>
  <c r="CB119" i="16"/>
  <c r="CP117" i="16"/>
  <c r="BJ117" i="16"/>
  <c r="BB117" i="16"/>
  <c r="CH117" i="16"/>
  <c r="CG116" i="16"/>
  <c r="BA116" i="16"/>
  <c r="AS116" i="16"/>
  <c r="BY116" i="16"/>
  <c r="AJ115" i="16"/>
  <c r="BP115" i="16"/>
  <c r="BG114" i="16"/>
  <c r="CM114" i="16"/>
  <c r="AY114" i="16"/>
  <c r="CE114" i="16"/>
  <c r="BW114" i="16"/>
  <c r="AQ114" i="16"/>
  <c r="CD113" i="16"/>
  <c r="AX113" i="16"/>
  <c r="BV113" i="16"/>
  <c r="AP113" i="16"/>
  <c r="CC112" i="16"/>
  <c r="AW112" i="16"/>
  <c r="CR111" i="16"/>
  <c r="BL111" i="16"/>
  <c r="CJ111" i="16"/>
  <c r="BD111" i="16"/>
  <c r="AN111" i="16"/>
  <c r="BT111" i="16"/>
  <c r="CN107" i="16"/>
  <c r="BH107" i="16"/>
  <c r="CF107" i="16"/>
  <c r="AZ107" i="16"/>
  <c r="BX107" i="16"/>
  <c r="AR107" i="16"/>
  <c r="CE106" i="16"/>
  <c r="AY106" i="16"/>
  <c r="BW106" i="16"/>
  <c r="AQ106" i="16"/>
  <c r="CT105" i="16"/>
  <c r="BN105" i="16"/>
  <c r="BF105" i="16"/>
  <c r="CL105" i="16"/>
  <c r="CD105" i="16"/>
  <c r="AX105" i="16"/>
  <c r="AP105" i="16"/>
  <c r="BV105" i="16"/>
  <c r="BE104" i="16"/>
  <c r="CK104" i="16"/>
  <c r="CR103" i="16"/>
  <c r="BL103" i="16"/>
  <c r="BD103" i="16"/>
  <c r="CJ103" i="16"/>
  <c r="CP101" i="16"/>
  <c r="BJ101" i="16"/>
  <c r="CH101" i="16"/>
  <c r="BB101" i="16"/>
  <c r="AT101" i="16"/>
  <c r="BZ101" i="16"/>
  <c r="BI100" i="16"/>
  <c r="CO100" i="16"/>
  <c r="BH99" i="16"/>
  <c r="CN99" i="16"/>
  <c r="AZ99" i="16"/>
  <c r="CF99" i="16"/>
  <c r="AR99" i="16"/>
  <c r="BX99" i="16"/>
  <c r="BP99" i="16"/>
  <c r="AJ99" i="16"/>
  <c r="CM98" i="16"/>
  <c r="BG98" i="16"/>
  <c r="CT97" i="16"/>
  <c r="BN97" i="16"/>
  <c r="CL97" i="16"/>
  <c r="BF97" i="16"/>
  <c r="CD97" i="16"/>
  <c r="AX97" i="16"/>
  <c r="BV97" i="16"/>
  <c r="AP97" i="16"/>
  <c r="CC96" i="16"/>
  <c r="AW96" i="16"/>
  <c r="AO96" i="16"/>
  <c r="BU96" i="16"/>
  <c r="CR95" i="16"/>
  <c r="BL95" i="16"/>
  <c r="BD95" i="16"/>
  <c r="CJ95" i="16"/>
  <c r="CB95" i="16"/>
  <c r="AV95" i="16"/>
  <c r="BT95" i="16"/>
  <c r="AN95" i="16"/>
  <c r="CA94" i="16"/>
  <c r="AU94" i="16"/>
  <c r="BZ93" i="16"/>
  <c r="AT93" i="16"/>
  <c r="AL93" i="16"/>
  <c r="BR93" i="16"/>
  <c r="CN91" i="16"/>
  <c r="BH91" i="16"/>
  <c r="AZ91" i="16"/>
  <c r="CF91" i="16"/>
  <c r="BX91" i="16"/>
  <c r="AR91" i="16"/>
  <c r="AJ91" i="16"/>
  <c r="BP91" i="16"/>
  <c r="BG90" i="16"/>
  <c r="CM90" i="16"/>
  <c r="BW90" i="16"/>
  <c r="AQ90" i="16"/>
  <c r="BN89" i="16"/>
  <c r="CT89" i="16"/>
  <c r="CL89" i="16"/>
  <c r="BF89" i="16"/>
  <c r="CD89" i="16"/>
  <c r="AX89" i="16"/>
  <c r="BM88" i="16"/>
  <c r="CS88" i="16"/>
  <c r="BE88" i="16"/>
  <c r="CK88" i="16"/>
  <c r="BL87" i="16"/>
  <c r="CR87" i="16"/>
  <c r="CJ87" i="16"/>
  <c r="BD87" i="16"/>
  <c r="AV87" i="16"/>
  <c r="CB87" i="16"/>
  <c r="BT87" i="16"/>
  <c r="AN87" i="16"/>
  <c r="CQ86" i="16"/>
  <c r="BK86" i="16"/>
  <c r="BC86" i="16"/>
  <c r="CI86" i="16"/>
  <c r="CP85" i="16"/>
  <c r="BJ85" i="16"/>
  <c r="AL85" i="16"/>
  <c r="BR85" i="16"/>
  <c r="CN83" i="16"/>
  <c r="BH83" i="16"/>
  <c r="AR83" i="16"/>
  <c r="BX83" i="16"/>
  <c r="CT81" i="16"/>
  <c r="BN81" i="16"/>
  <c r="AX81" i="16"/>
  <c r="CD81" i="16"/>
  <c r="BV81" i="16"/>
  <c r="AP81" i="16"/>
  <c r="CS80" i="16"/>
  <c r="BM80" i="16"/>
  <c r="BE80" i="16"/>
  <c r="CK80" i="16"/>
  <c r="CR79" i="16"/>
  <c r="BL79" i="16"/>
  <c r="BD79" i="16"/>
  <c r="CJ79" i="16"/>
  <c r="AU78" i="16"/>
  <c r="CA78" i="16"/>
  <c r="CP77" i="16"/>
  <c r="BJ77" i="16"/>
  <c r="BZ77" i="16"/>
  <c r="AT77" i="16"/>
  <c r="AL77" i="16"/>
  <c r="BR77" i="16"/>
  <c r="BA76" i="16"/>
  <c r="CG76" i="16"/>
  <c r="BQ76" i="16"/>
  <c r="AK76" i="16"/>
  <c r="AR75" i="16"/>
  <c r="BX75" i="16"/>
  <c r="BN73" i="16"/>
  <c r="CT73" i="16"/>
  <c r="CL73" i="16"/>
  <c r="BF73" i="16"/>
  <c r="AX73" i="16"/>
  <c r="CD73" i="16"/>
  <c r="BU72" i="16"/>
  <c r="AO72" i="16"/>
  <c r="BL71" i="16"/>
  <c r="CR71" i="16"/>
  <c r="CB71" i="16"/>
  <c r="AV71" i="16"/>
  <c r="BB69" i="16"/>
  <c r="CH69" i="16"/>
  <c r="BZ69" i="16"/>
  <c r="AT69" i="16"/>
  <c r="AS68" i="16"/>
  <c r="BY68" i="16"/>
  <c r="AK68" i="16"/>
  <c r="BQ68" i="16"/>
  <c r="BH67" i="16"/>
  <c r="CN67" i="16"/>
  <c r="AZ67" i="16"/>
  <c r="CF67" i="16"/>
  <c r="AR67" i="16"/>
  <c r="BX67" i="16"/>
  <c r="BG66" i="16"/>
  <c r="CM66" i="16"/>
  <c r="CE66" i="16"/>
  <c r="AY66" i="16"/>
  <c r="CD65" i="16"/>
  <c r="AX65" i="16"/>
  <c r="BD63" i="16"/>
  <c r="CJ63" i="16"/>
  <c r="BJ61" i="16"/>
  <c r="CP61" i="16"/>
  <c r="AT61" i="16"/>
  <c r="BZ61" i="16"/>
  <c r="BH59" i="16"/>
  <c r="CN59" i="16"/>
  <c r="AQ58" i="16"/>
  <c r="BW58" i="16"/>
  <c r="BF57" i="16"/>
  <c r="CL57" i="16"/>
  <c r="AX57" i="16"/>
  <c r="CD57" i="16"/>
  <c r="CS56" i="16"/>
  <c r="BM56" i="16"/>
  <c r="BE56" i="16"/>
  <c r="CK56" i="16"/>
  <c r="BL55" i="16"/>
  <c r="CR55" i="16"/>
  <c r="BA52" i="16"/>
  <c r="CG52" i="16"/>
  <c r="AK52" i="16"/>
  <c r="BQ52" i="16"/>
  <c r="CN51" i="16"/>
  <c r="BH51" i="16"/>
  <c r="AR51" i="16"/>
  <c r="BX51" i="16"/>
  <c r="AQ50" i="16"/>
  <c r="BW50" i="16"/>
  <c r="BF49" i="16"/>
  <c r="CL49" i="16"/>
  <c r="AX49" i="16"/>
  <c r="CD49" i="16"/>
  <c r="BV49" i="16"/>
  <c r="AP49" i="16"/>
  <c r="CA46" i="16"/>
  <c r="AU46" i="16"/>
  <c r="BI44" i="16"/>
  <c r="CO44" i="16"/>
  <c r="BH43" i="16"/>
  <c r="CN43" i="16"/>
  <c r="AJ43" i="16"/>
  <c r="BP43" i="16"/>
  <c r="AL69" i="16"/>
  <c r="BQ84" i="16"/>
  <c r="BV126" i="16"/>
  <c r="CL126" i="16"/>
  <c r="CT126" i="16"/>
  <c r="CI127" i="16"/>
  <c r="CS121" i="16"/>
  <c r="CF122" i="16"/>
  <c r="CG127" i="16"/>
  <c r="CR126" i="16"/>
  <c r="BW121" i="16"/>
  <c r="BX121" i="16"/>
  <c r="CC123" i="16"/>
  <c r="CC121" i="16"/>
  <c r="CM121" i="16"/>
  <c r="BU124" i="16"/>
  <c r="CL124" i="16"/>
  <c r="CF127" i="16"/>
  <c r="CM129" i="16"/>
  <c r="BV124" i="16"/>
  <c r="CH125" i="16"/>
  <c r="CC126" i="16"/>
  <c r="CJ128" i="16"/>
  <c r="CP129" i="16"/>
  <c r="CL121" i="16"/>
  <c r="CK122" i="16"/>
  <c r="CJ123" i="16"/>
  <c r="BW124" i="16"/>
  <c r="CI125" i="16"/>
  <c r="CD126" i="16"/>
  <c r="CH127" i="16"/>
  <c r="BS128" i="16"/>
  <c r="CK128" i="16"/>
  <c r="BR125" i="16"/>
  <c r="BT128" i="16"/>
  <c r="CO128" i="16"/>
  <c r="BP129" i="16"/>
  <c r="BT123" i="16"/>
  <c r="CP123" i="16"/>
  <c r="CC124" i="16"/>
  <c r="CP125" i="16"/>
  <c r="CK126" i="16"/>
  <c r="BU128" i="16"/>
  <c r="CB121" i="16"/>
  <c r="BR122" i="16"/>
  <c r="CD124" i="16"/>
  <c r="BY125" i="16"/>
  <c r="BY128" i="16"/>
  <c r="CD129" i="16"/>
  <c r="CR123" i="16"/>
  <c r="BZ125" i="16"/>
  <c r="BU126" i="16"/>
  <c r="BR127" i="16"/>
  <c r="CB123" i="16"/>
  <c r="CS126" i="16"/>
  <c r="CE128" i="16"/>
  <c r="CJ129" i="16"/>
  <c r="CB120" i="16"/>
  <c r="CI119" i="16"/>
  <c r="CA119" i="16"/>
  <c r="BB118" i="16"/>
  <c r="CH118" i="16"/>
  <c r="AS117" i="16"/>
  <c r="BY117" i="16"/>
  <c r="CF116" i="16"/>
  <c r="AZ116" i="16"/>
  <c r="BP116" i="16"/>
  <c r="AJ116" i="16"/>
  <c r="AP114" i="16"/>
  <c r="BV114" i="16"/>
  <c r="BU113" i="16"/>
  <c r="AO113" i="16"/>
  <c r="CB112" i="16"/>
  <c r="AV112" i="16"/>
  <c r="AU111" i="16"/>
  <c r="CA111" i="16"/>
  <c r="CO109" i="16"/>
  <c r="BI109" i="16"/>
  <c r="CS105" i="16"/>
  <c r="BM105" i="16"/>
  <c r="BK103" i="16"/>
  <c r="CQ103" i="16"/>
  <c r="AQ99" i="16"/>
  <c r="BW99" i="16"/>
  <c r="BM97" i="16"/>
  <c r="CS97" i="16"/>
  <c r="BJ94" i="16"/>
  <c r="CP94" i="16"/>
  <c r="AY91" i="16"/>
  <c r="CE91" i="16"/>
  <c r="CL90" i="16"/>
  <c r="BF90" i="16"/>
  <c r="CC89" i="16"/>
  <c r="AW89" i="16"/>
  <c r="BC87" i="16"/>
  <c r="CI87" i="16"/>
  <c r="BX76" i="16"/>
  <c r="AR76" i="16"/>
  <c r="CT74" i="16"/>
  <c r="BN74" i="16"/>
  <c r="CC65" i="16"/>
  <c r="AW65" i="16"/>
  <c r="CO61" i="16"/>
  <c r="BI61" i="16"/>
  <c r="AR60" i="16"/>
  <c r="BX60" i="16"/>
  <c r="AO49" i="16"/>
  <c r="BU49" i="16"/>
  <c r="BC47" i="16"/>
  <c r="CI47" i="16"/>
  <c r="BB46" i="16"/>
  <c r="CH46" i="16"/>
  <c r="CM43" i="16"/>
  <c r="BG43" i="16"/>
  <c r="AW41" i="16"/>
  <c r="CC41" i="16"/>
  <c r="AY35" i="16"/>
  <c r="CE35" i="16"/>
  <c r="BM33" i="16"/>
  <c r="CS33" i="16"/>
  <c r="AO33" i="16"/>
  <c r="BU33" i="16"/>
  <c r="CB32" i="16"/>
  <c r="AV32" i="16"/>
  <c r="AR4" i="16"/>
  <c r="BH12" i="16"/>
  <c r="BY13" i="16"/>
  <c r="BC15" i="16"/>
  <c r="CJ16" i="16"/>
  <c r="BR30" i="16"/>
  <c r="CA31" i="16"/>
  <c r="AX50" i="16"/>
  <c r="BL64" i="16"/>
  <c r="BZ70" i="16"/>
  <c r="CJ72" i="16"/>
  <c r="CB88" i="16"/>
  <c r="BW107" i="16"/>
  <c r="AQ107" i="16"/>
  <c r="CC105" i="16"/>
  <c r="AW105" i="16"/>
  <c r="CG101" i="16"/>
  <c r="BA101" i="16"/>
  <c r="BE97" i="16"/>
  <c r="CK97" i="16"/>
  <c r="BZ94" i="16"/>
  <c r="AT94" i="16"/>
  <c r="BA93" i="16"/>
  <c r="CG93" i="16"/>
  <c r="AK93" i="16"/>
  <c r="BQ93" i="16"/>
  <c r="BG91" i="16"/>
  <c r="CM91" i="16"/>
  <c r="BV90" i="16"/>
  <c r="AP90" i="16"/>
  <c r="BD88" i="16"/>
  <c r="CJ88" i="16"/>
  <c r="CP86" i="16"/>
  <c r="BJ86" i="16"/>
  <c r="BB70" i="16"/>
  <c r="CH70" i="16"/>
  <c r="BI69" i="16"/>
  <c r="CO69" i="16"/>
  <c r="AO65" i="16"/>
  <c r="BU65" i="16"/>
  <c r="CA63" i="16"/>
  <c r="AU63" i="16"/>
  <c r="BT56" i="16"/>
  <c r="AN56" i="16"/>
  <c r="CH54" i="16"/>
  <c r="BB54" i="16"/>
  <c r="AL54" i="16"/>
  <c r="BR54" i="16"/>
  <c r="AS53" i="16"/>
  <c r="BY53" i="16"/>
  <c r="CE43" i="16"/>
  <c r="AY43" i="16"/>
  <c r="CD26" i="16"/>
  <c r="AX26" i="16"/>
  <c r="CB24" i="16"/>
  <c r="AV24" i="16"/>
  <c r="BP4" i="16"/>
  <c r="CN20" i="16"/>
  <c r="BA21" i="16"/>
  <c r="BK31" i="16"/>
  <c r="BV74" i="16"/>
  <c r="AK77" i="16"/>
  <c r="BW91" i="16"/>
  <c r="CQ119" i="16"/>
  <c r="CS113" i="16"/>
  <c r="BM113" i="16"/>
  <c r="BL112" i="16"/>
  <c r="CR112" i="16"/>
  <c r="BS111" i="16"/>
  <c r="AM111" i="16"/>
  <c r="CE107" i="16"/>
  <c r="AY107" i="16"/>
  <c r="CK105" i="16"/>
  <c r="BE105" i="16"/>
  <c r="CH94" i="16"/>
  <c r="BB94" i="16"/>
  <c r="AS93" i="16"/>
  <c r="BY93" i="16"/>
  <c r="AX90" i="16"/>
  <c r="CD90" i="16"/>
  <c r="CA87" i="16"/>
  <c r="AU87" i="16"/>
  <c r="BI85" i="16"/>
  <c r="CO85" i="16"/>
  <c r="BV82" i="16"/>
  <c r="AP82" i="16"/>
  <c r="CH78" i="16"/>
  <c r="BB78" i="16"/>
  <c r="CG77" i="16"/>
  <c r="BA77" i="16"/>
  <c r="BE65" i="16"/>
  <c r="CK65" i="16"/>
  <c r="CJ64" i="16"/>
  <c r="BD64" i="16"/>
  <c r="BT64" i="16"/>
  <c r="AN64" i="16"/>
  <c r="BS63" i="16"/>
  <c r="AM63" i="16"/>
  <c r="BZ62" i="16"/>
  <c r="AT62" i="16"/>
  <c r="BA61" i="16"/>
  <c r="CG61" i="16"/>
  <c r="CM59" i="16"/>
  <c r="BG59" i="16"/>
  <c r="CA55" i="16"/>
  <c r="AU55" i="16"/>
  <c r="CA47" i="16"/>
  <c r="AU47" i="16"/>
  <c r="BZ46" i="16"/>
  <c r="AT46" i="16"/>
  <c r="BY45" i="16"/>
  <c r="AS45" i="16"/>
  <c r="BW43" i="16"/>
  <c r="AQ43" i="16"/>
  <c r="AP42" i="16"/>
  <c r="BV42" i="16"/>
  <c r="BC39" i="16"/>
  <c r="CI39" i="16"/>
  <c r="BZ38" i="16"/>
  <c r="AT38" i="16"/>
  <c r="BC31" i="16"/>
  <c r="CI31" i="16"/>
  <c r="BQ29" i="16"/>
  <c r="AK29" i="16"/>
  <c r="CF4" i="16"/>
  <c r="BD8" i="16"/>
  <c r="AN16" i="16"/>
  <c r="AR20" i="16"/>
  <c r="BI45" i="16"/>
  <c r="BF74" i="16"/>
  <c r="AS101" i="16"/>
  <c r="BT120" i="16"/>
  <c r="BS119" i="16"/>
  <c r="BA117" i="16"/>
  <c r="CG117" i="16"/>
  <c r="AR116" i="16"/>
  <c r="BX116" i="16"/>
  <c r="AY115" i="16"/>
  <c r="CE115" i="16"/>
  <c r="BE113" i="16"/>
  <c r="CK113" i="16"/>
  <c r="BK111" i="16"/>
  <c r="CQ111" i="16"/>
  <c r="BG107" i="16"/>
  <c r="CM107" i="16"/>
  <c r="BU105" i="16"/>
  <c r="AO105" i="16"/>
  <c r="AU103" i="16"/>
  <c r="CA103" i="16"/>
  <c r="AM87" i="16"/>
  <c r="BS87" i="16"/>
  <c r="AO73" i="16"/>
  <c r="BU73" i="16"/>
  <c r="AN72" i="16"/>
  <c r="BT72" i="16"/>
  <c r="CM67" i="16"/>
  <c r="BG67" i="16"/>
  <c r="BZ54" i="16"/>
  <c r="AT54" i="16"/>
  <c r="BI53" i="16"/>
  <c r="CO53" i="16"/>
  <c r="BQ53" i="16"/>
  <c r="AK53" i="16"/>
  <c r="BS47" i="16"/>
  <c r="AM47" i="16"/>
  <c r="BQ45" i="16"/>
  <c r="AK45" i="16"/>
  <c r="BF42" i="16"/>
  <c r="CL42" i="16"/>
  <c r="AO41" i="16"/>
  <c r="BU41" i="16"/>
  <c r="AU39" i="16"/>
  <c r="CA39" i="16"/>
  <c r="BT32" i="16"/>
  <c r="AN32" i="16"/>
  <c r="BL24" i="16"/>
  <c r="CR24" i="16"/>
  <c r="CJ24" i="16"/>
  <c r="BD24" i="16"/>
  <c r="BI5" i="16"/>
  <c r="BT8" i="16"/>
  <c r="BL16" i="16"/>
  <c r="AP18" i="16"/>
  <c r="AS21" i="16"/>
  <c r="AM31" i="16"/>
  <c r="BW35" i="16"/>
  <c r="BN42" i="16"/>
  <c r="BM49" i="16"/>
  <c r="AS61" i="16"/>
  <c r="AL78" i="16"/>
  <c r="AO89" i="16"/>
  <c r="BG115" i="16"/>
  <c r="CM115" i="16"/>
  <c r="BB110" i="16"/>
  <c r="CH110" i="16"/>
  <c r="BQ101" i="16"/>
  <c r="AK101" i="16"/>
  <c r="BG99" i="16"/>
  <c r="CM99" i="16"/>
  <c r="BZ86" i="16"/>
  <c r="AT86" i="16"/>
  <c r="AY75" i="16"/>
  <c r="CE75" i="16"/>
  <c r="CH62" i="16"/>
  <c r="BB62" i="16"/>
  <c r="BR62" i="16"/>
  <c r="AL62" i="16"/>
  <c r="CF60" i="16"/>
  <c r="AZ60" i="16"/>
  <c r="AQ59" i="16"/>
  <c r="BW59" i="16"/>
  <c r="CG53" i="16"/>
  <c r="BA53" i="16"/>
  <c r="BN50" i="16"/>
  <c r="CT50" i="16"/>
  <c r="BE49" i="16"/>
  <c r="CK49" i="16"/>
  <c r="AM39" i="16"/>
  <c r="BS39" i="16"/>
  <c r="AL38" i="16"/>
  <c r="BR38" i="16"/>
  <c r="CT34" i="16"/>
  <c r="BN34" i="16"/>
  <c r="BE33" i="16"/>
  <c r="CK33" i="16"/>
  <c r="BB30" i="16"/>
  <c r="CH30" i="16"/>
  <c r="AN24" i="16"/>
  <c r="BT24" i="16"/>
  <c r="BH4" i="16"/>
  <c r="CF12" i="16"/>
  <c r="AX42" i="16"/>
  <c r="AW49" i="16"/>
  <c r="AR68" i="16"/>
  <c r="AL70" i="16"/>
  <c r="CE99" i="16"/>
  <c r="CC113" i="16"/>
  <c r="AW113" i="16"/>
  <c r="CJ112" i="16"/>
  <c r="BD112" i="16"/>
  <c r="CI111" i="16"/>
  <c r="BC111" i="16"/>
  <c r="AL110" i="16"/>
  <c r="BR110" i="16"/>
  <c r="AX106" i="16"/>
  <c r="CD106" i="16"/>
  <c r="BS103" i="16"/>
  <c r="AM103" i="16"/>
  <c r="CC97" i="16"/>
  <c r="AW97" i="16"/>
  <c r="BR94" i="16"/>
  <c r="AL94" i="16"/>
  <c r="CT90" i="16"/>
  <c r="BN90" i="16"/>
  <c r="CS89" i="16"/>
  <c r="BM89" i="16"/>
  <c r="CH86" i="16"/>
  <c r="BB86" i="16"/>
  <c r="CG85" i="16"/>
  <c r="BA85" i="16"/>
  <c r="BW83" i="16"/>
  <c r="AQ83" i="16"/>
  <c r="CL82" i="16"/>
  <c r="BF82" i="16"/>
  <c r="AW81" i="16"/>
  <c r="CC81" i="16"/>
  <c r="AS77" i="16"/>
  <c r="BY77" i="16"/>
  <c r="AW73" i="16"/>
  <c r="CC73" i="16"/>
  <c r="BP68" i="16"/>
  <c r="AJ68" i="16"/>
  <c r="CQ63" i="16"/>
  <c r="BK63" i="16"/>
  <c r="BP60" i="16"/>
  <c r="AJ60" i="16"/>
  <c r="BM57" i="16"/>
  <c r="CS57" i="16"/>
  <c r="CK57" i="16"/>
  <c r="BE57" i="16"/>
  <c r="AW57" i="16"/>
  <c r="CC57" i="16"/>
  <c r="AO57" i="16"/>
  <c r="BU57" i="16"/>
  <c r="AM55" i="16"/>
  <c r="BS55" i="16"/>
  <c r="CE51" i="16"/>
  <c r="AY51" i="16"/>
  <c r="CQ47" i="16"/>
  <c r="BK47" i="16"/>
  <c r="BJ46" i="16"/>
  <c r="CP46" i="16"/>
  <c r="BA45" i="16"/>
  <c r="CG45" i="16"/>
  <c r="BE41" i="16"/>
  <c r="CK41" i="16"/>
  <c r="CQ39" i="16"/>
  <c r="BK39" i="16"/>
  <c r="BB38" i="16"/>
  <c r="CH38" i="16"/>
  <c r="CM35" i="16"/>
  <c r="BG35" i="16"/>
  <c r="AW33" i="16"/>
  <c r="CC33" i="16"/>
  <c r="BJ30" i="16"/>
  <c r="CP30" i="16"/>
  <c r="AK13" i="16"/>
  <c r="CF20" i="16"/>
  <c r="AK21" i="16"/>
  <c r="BP28" i="16"/>
  <c r="AX82" i="16"/>
  <c r="BG83" i="16"/>
  <c r="BT112" i="16"/>
  <c r="AL118" i="16"/>
  <c r="CJ120" i="16"/>
  <c r="CN116" i="16"/>
  <c r="BH116" i="16"/>
  <c r="AQ115" i="16"/>
  <c r="BW115" i="16"/>
  <c r="CL106" i="16"/>
  <c r="BF106" i="16"/>
  <c r="BI101" i="16"/>
  <c r="CO101" i="16"/>
  <c r="AO97" i="16"/>
  <c r="BU97" i="16"/>
  <c r="CQ87" i="16"/>
  <c r="BK87" i="16"/>
  <c r="BR86" i="16"/>
  <c r="AL86" i="16"/>
  <c r="AY83" i="16"/>
  <c r="CE83" i="16"/>
  <c r="AY67" i="16"/>
  <c r="CE67" i="16"/>
  <c r="CS65" i="16"/>
  <c r="BM65" i="16"/>
  <c r="BP52" i="16"/>
  <c r="AJ52" i="16"/>
  <c r="BN26" i="16"/>
  <c r="BR46" i="16"/>
  <c r="BD56" i="16"/>
  <c r="BC63" i="16"/>
  <c r="BI77" i="16"/>
  <c r="AK85" i="16"/>
  <c r="AZ2" i="16"/>
  <c r="AR2" i="16"/>
  <c r="BH2" i="16"/>
  <c r="AO9" i="16"/>
  <c r="AW9" i="16"/>
  <c r="BE9" i="16"/>
  <c r="CI9" i="16"/>
  <c r="CS9" i="16"/>
  <c r="BF10" i="16"/>
  <c r="CB10" i="16"/>
  <c r="BI11" i="16"/>
  <c r="CE11" i="16"/>
  <c r="AQ12" i="16"/>
  <c r="CK13" i="16"/>
  <c r="AX14" i="16"/>
  <c r="BI14" i="16"/>
  <c r="BT14" i="16"/>
  <c r="CP14" i="16"/>
  <c r="BA15" i="16"/>
  <c r="BL15" i="16"/>
  <c r="BW15" i="16"/>
  <c r="CS15" i="16"/>
  <c r="BG17" i="16"/>
  <c r="CC17" i="16"/>
  <c r="CH18" i="16"/>
  <c r="CR18" i="16"/>
  <c r="AS19" i="16"/>
  <c r="CK19" i="16"/>
  <c r="BG20" i="16"/>
  <c r="CQ21" i="16"/>
  <c r="BZ22" i="16"/>
  <c r="CJ22" i="16"/>
  <c r="CC23" i="16"/>
  <c r="CM23" i="16"/>
  <c r="CF24" i="16"/>
  <c r="CP24" i="16"/>
  <c r="CC25" i="16"/>
  <c r="CQ27" i="16"/>
  <c r="BV28" i="16"/>
  <c r="AP28" i="16"/>
  <c r="CD28" i="16"/>
  <c r="AX28" i="16"/>
  <c r="CL28" i="16"/>
  <c r="BF28" i="16"/>
  <c r="CT28" i="16"/>
  <c r="BN28" i="16"/>
  <c r="CD10" i="16"/>
  <c r="CN10" i="16"/>
  <c r="CG11" i="16"/>
  <c r="CQ11" i="16"/>
  <c r="BC12" i="16"/>
  <c r="CM13" i="16"/>
  <c r="CE17" i="16"/>
  <c r="CO17" i="16"/>
  <c r="CT18" i="16"/>
  <c r="BQ19" i="16"/>
  <c r="AM20" i="16"/>
  <c r="BP22" i="16"/>
  <c r="CL22" i="16"/>
  <c r="BS23" i="16"/>
  <c r="CO23" i="16"/>
  <c r="AO25" i="16"/>
  <c r="BU25" i="16"/>
  <c r="CK25" i="16"/>
  <c r="BE25" i="16"/>
  <c r="CS25" i="16"/>
  <c r="AO27" i="16"/>
  <c r="BU27" i="16"/>
  <c r="AW27" i="16"/>
  <c r="CC27" i="16"/>
  <c r="BE27" i="16"/>
  <c r="CK27" i="16"/>
  <c r="BM27" i="16"/>
  <c r="CS27" i="16"/>
  <c r="BG9" i="16"/>
  <c r="BQ9" i="16"/>
  <c r="CA9" i="16"/>
  <c r="BI10" i="16"/>
  <c r="BT10" i="16"/>
  <c r="CP10" i="16"/>
  <c r="BL11" i="16"/>
  <c r="BW11" i="16"/>
  <c r="CS11" i="16"/>
  <c r="BZ12" i="16"/>
  <c r="AL13" i="16"/>
  <c r="BS13" i="16"/>
  <c r="CC13" i="16"/>
  <c r="BA14" i="16"/>
  <c r="CH14" i="16"/>
  <c r="CR14" i="16"/>
  <c r="BD15" i="16"/>
  <c r="CK15" i="16"/>
  <c r="BG16" i="16"/>
  <c r="BJ17" i="16"/>
  <c r="BU17" i="16"/>
  <c r="CQ17" i="16"/>
  <c r="AS18" i="16"/>
  <c r="BZ18" i="16"/>
  <c r="CJ18" i="16"/>
  <c r="AV19" i="16"/>
  <c r="CC19" i="16"/>
  <c r="CM19" i="16"/>
  <c r="AY20" i="16"/>
  <c r="BK20" i="16"/>
  <c r="BV20" i="16"/>
  <c r="CI21" i="16"/>
  <c r="CS21" i="16"/>
  <c r="BR22" i="16"/>
  <c r="CB22" i="16"/>
  <c r="BU23" i="16"/>
  <c r="CE23" i="16"/>
  <c r="BX24" i="16"/>
  <c r="CH24" i="16"/>
  <c r="CE25" i="16"/>
  <c r="CB26" i="16"/>
  <c r="CR26" i="16"/>
  <c r="CB2" i="16"/>
  <c r="CR2" i="16"/>
  <c r="CM3" i="16"/>
  <c r="BZ4" i="16"/>
  <c r="BU5" i="16"/>
  <c r="CS5" i="16"/>
  <c r="CF6" i="16"/>
  <c r="BS7" i="16"/>
  <c r="CI7" i="16"/>
  <c r="BV8" i="16"/>
  <c r="CD8" i="16"/>
  <c r="CT8" i="16"/>
  <c r="BS9" i="16"/>
  <c r="BV10" i="16"/>
  <c r="CF10" i="16"/>
  <c r="BY11" i="16"/>
  <c r="CI11" i="16"/>
  <c r="CE13" i="16"/>
  <c r="CO13" i="16"/>
  <c r="BX14" i="16"/>
  <c r="CT14" i="16"/>
  <c r="BQ15" i="16"/>
  <c r="CA15" i="16"/>
  <c r="AM16" i="16"/>
  <c r="BW17" i="16"/>
  <c r="CG17" i="16"/>
  <c r="BP18" i="16"/>
  <c r="CL18" i="16"/>
  <c r="CO19" i="16"/>
  <c r="CD22" i="16"/>
  <c r="CN22" i="16"/>
  <c r="CG23" i="16"/>
  <c r="CQ23" i="16"/>
  <c r="AQ25" i="16"/>
  <c r="BW25" i="16"/>
  <c r="BG25" i="16"/>
  <c r="CM25" i="16"/>
  <c r="BW27" i="16"/>
  <c r="AQ27" i="16"/>
  <c r="AY27" i="16"/>
  <c r="CE27" i="16"/>
  <c r="CM27" i="16"/>
  <c r="BG27" i="16"/>
  <c r="BT2" i="16"/>
  <c r="CJ2" i="16"/>
  <c r="BW3" i="16"/>
  <c r="CE3" i="16"/>
  <c r="BR4" i="16"/>
  <c r="CH4" i="16"/>
  <c r="CP4" i="16"/>
  <c r="CC5" i="16"/>
  <c r="CK5" i="16"/>
  <c r="BP6" i="16"/>
  <c r="BX6" i="16"/>
  <c r="CN6" i="16"/>
  <c r="CA7" i="16"/>
  <c r="CQ7" i="16"/>
  <c r="CL8" i="16"/>
  <c r="AU12" i="16"/>
  <c r="BJ9" i="16"/>
  <c r="BA10" i="16"/>
  <c r="CR10" i="16"/>
  <c r="BD11" i="16"/>
  <c r="CK11" i="16"/>
  <c r="BG12" i="16"/>
  <c r="BR12" i="16"/>
  <c r="BJ13" i="16"/>
  <c r="BU13" i="16"/>
  <c r="CQ13" i="16"/>
  <c r="AS14" i="16"/>
  <c r="BZ14" i="16"/>
  <c r="CJ14" i="16"/>
  <c r="AV15" i="16"/>
  <c r="CC15" i="16"/>
  <c r="CM15" i="16"/>
  <c r="AY16" i="16"/>
  <c r="CP16" i="16"/>
  <c r="BB17" i="16"/>
  <c r="CI17" i="16"/>
  <c r="CS17" i="16"/>
  <c r="AK18" i="16"/>
  <c r="BR18" i="16"/>
  <c r="CB18" i="16"/>
  <c r="AN19" i="16"/>
  <c r="BU19" i="16"/>
  <c r="CE19" i="16"/>
  <c r="AQ20" i="16"/>
  <c r="CJ20" i="16"/>
  <c r="CT20" i="16"/>
  <c r="CA21" i="16"/>
  <c r="CK21" i="16"/>
  <c r="BT22" i="16"/>
  <c r="CP22" i="16"/>
  <c r="BW23" i="16"/>
  <c r="CS23" i="16"/>
  <c r="BP24" i="16"/>
  <c r="BZ24" i="16"/>
  <c r="AT26" i="16"/>
  <c r="BZ26" i="16"/>
  <c r="BJ26" i="16"/>
  <c r="CP26" i="16"/>
  <c r="AP26" i="16"/>
  <c r="BD26" i="16"/>
  <c r="BP26" i="16"/>
  <c r="CF26" i="16"/>
  <c r="BV2" i="16"/>
  <c r="CT2" i="16"/>
  <c r="BY3" i="16"/>
  <c r="CO3" i="16"/>
  <c r="CB4" i="16"/>
  <c r="CR4" i="16"/>
  <c r="BW5" i="16"/>
  <c r="BR6" i="16"/>
  <c r="BU7" i="16"/>
  <c r="BX8" i="16"/>
  <c r="CF8" i="16"/>
  <c r="BK9" i="16"/>
  <c r="BX10" i="16"/>
  <c r="CT10" i="16"/>
  <c r="BQ11" i="16"/>
  <c r="CA11" i="16"/>
  <c r="AM12" i="16"/>
  <c r="BW13" i="16"/>
  <c r="CG13" i="16"/>
  <c r="BP14" i="16"/>
  <c r="CL14" i="16"/>
  <c r="BS15" i="16"/>
  <c r="CO15" i="16"/>
  <c r="BK16" i="16"/>
  <c r="BY17" i="16"/>
  <c r="CD18" i="16"/>
  <c r="CN18" i="16"/>
  <c r="CG19" i="16"/>
  <c r="CQ19" i="16"/>
  <c r="BC20" i="16"/>
  <c r="BV22" i="16"/>
  <c r="CF22" i="16"/>
  <c r="BY23" i="16"/>
  <c r="CI23" i="16"/>
  <c r="AK25" i="16"/>
  <c r="BQ25" i="16"/>
  <c r="BA25" i="16"/>
  <c r="CG25" i="16"/>
  <c r="BQ27" i="16"/>
  <c r="AK27" i="16"/>
  <c r="BY27" i="16"/>
  <c r="AS27" i="16"/>
  <c r="CG27" i="16"/>
  <c r="BA27" i="16"/>
  <c r="CO27" i="16"/>
  <c r="BI27" i="16"/>
  <c r="CD2" i="16"/>
  <c r="CL2" i="16"/>
  <c r="BQ3" i="16"/>
  <c r="CG3" i="16"/>
  <c r="BT4" i="16"/>
  <c r="CJ4" i="16"/>
  <c r="CE5" i="16"/>
  <c r="CM5" i="16"/>
  <c r="BZ6" i="16"/>
  <c r="CH6" i="16"/>
  <c r="CP6" i="16"/>
  <c r="CC7" i="16"/>
  <c r="CK7" i="16"/>
  <c r="CS7" i="16"/>
  <c r="BP8" i="16"/>
  <c r="CN8" i="16"/>
  <c r="CO9" i="16"/>
  <c r="CJ10" i="16"/>
  <c r="CM11" i="16"/>
  <c r="AY12" i="16"/>
  <c r="CP12" i="16"/>
  <c r="CS13" i="16"/>
  <c r="AK14" i="16"/>
  <c r="BR14" i="16"/>
  <c r="CB14" i="16"/>
  <c r="AN15" i="16"/>
  <c r="BU15" i="16"/>
  <c r="CE15" i="16"/>
  <c r="AQ16" i="16"/>
  <c r="CK17" i="16"/>
  <c r="BI18" i="16"/>
  <c r="BT18" i="16"/>
  <c r="CP18" i="16"/>
  <c r="BL19" i="16"/>
  <c r="BW19" i="16"/>
  <c r="CS19" i="16"/>
  <c r="CL20" i="16"/>
  <c r="BS21" i="16"/>
  <c r="CC21" i="16"/>
  <c r="CH22" i="16"/>
  <c r="CR22" i="16"/>
  <c r="CK23" i="16"/>
  <c r="BR24" i="16"/>
  <c r="CN24" i="16"/>
  <c r="BY25" i="16"/>
  <c r="CO25" i="16"/>
  <c r="AR26" i="16"/>
  <c r="BF26" i="16"/>
  <c r="BP10" i="16"/>
  <c r="BS11" i="16"/>
  <c r="BK12" i="16"/>
  <c r="CN14" i="16"/>
  <c r="CQ15" i="16"/>
  <c r="BQ17" i="16"/>
  <c r="AU20" i="16"/>
  <c r="BX22" i="16"/>
  <c r="CT22" i="16"/>
  <c r="BQ23" i="16"/>
  <c r="CA23" i="16"/>
  <c r="BS25" i="16"/>
  <c r="AM25" i="16"/>
  <c r="CI25" i="16"/>
  <c r="BC25" i="16"/>
  <c r="CA25" i="16"/>
  <c r="CQ25" i="16"/>
  <c r="AM27" i="16"/>
  <c r="BS27" i="16"/>
  <c r="CA27" i="16"/>
  <c r="AU27" i="16"/>
  <c r="CI27" i="16"/>
  <c r="BC27" i="16"/>
  <c r="BZ28" i="16"/>
  <c r="AS29" i="16"/>
  <c r="CI29" i="16"/>
  <c r="CG30" i="16"/>
  <c r="CC31" i="16"/>
  <c r="AW31" i="16"/>
  <c r="AT31" i="16"/>
  <c r="BF31" i="16"/>
  <c r="BQ32" i="16"/>
  <c r="CM32" i="16"/>
  <c r="BX34" i="16"/>
  <c r="CH34" i="16"/>
  <c r="AJ35" i="16"/>
  <c r="BP35" i="16"/>
  <c r="AR35" i="16"/>
  <c r="BX35" i="16"/>
  <c r="AZ35" i="16"/>
  <c r="CF35" i="16"/>
  <c r="CN35" i="16"/>
  <c r="CN36" i="16"/>
  <c r="BW38" i="16"/>
  <c r="AQ38" i="16"/>
  <c r="CE38" i="16"/>
  <c r="AY38" i="16"/>
  <c r="CM38" i="16"/>
  <c r="BG38" i="16"/>
  <c r="CA29" i="16"/>
  <c r="BU32" i="16"/>
  <c r="AO32" i="16"/>
  <c r="AS32" i="16"/>
  <c r="BE32" i="16"/>
  <c r="CO32" i="16"/>
  <c r="CA33" i="16"/>
  <c r="AU33" i="16"/>
  <c r="CI33" i="16"/>
  <c r="BC33" i="16"/>
  <c r="AM35" i="16"/>
  <c r="BI35" i="16"/>
  <c r="BN36" i="16"/>
  <c r="CT36" i="16"/>
  <c r="BP36" i="16"/>
  <c r="BV27" i="16"/>
  <c r="AP27" i="16"/>
  <c r="BN27" i="16"/>
  <c r="AL28" i="16"/>
  <c r="AV28" i="16"/>
  <c r="BG29" i="16"/>
  <c r="CC29" i="16"/>
  <c r="CL29" i="16"/>
  <c r="BZ30" i="16"/>
  <c r="AT30" i="16"/>
  <c r="CJ30" i="16"/>
  <c r="AX31" i="16"/>
  <c r="BJ31" i="16"/>
  <c r="BV31" i="16"/>
  <c r="CG31" i="16"/>
  <c r="CR31" i="16"/>
  <c r="CE33" i="16"/>
  <c r="CR33" i="16"/>
  <c r="BP34" i="16"/>
  <c r="BZ34" i="16"/>
  <c r="CK34" i="16"/>
  <c r="BK35" i="16"/>
  <c r="CD36" i="16"/>
  <c r="CQ36" i="16"/>
  <c r="BH28" i="16"/>
  <c r="CN28" i="16"/>
  <c r="BS29" i="16"/>
  <c r="BY30" i="16"/>
  <c r="CT31" i="16"/>
  <c r="CE32" i="16"/>
  <c r="BV34" i="16"/>
  <c r="AP34" i="16"/>
  <c r="CD34" i="16"/>
  <c r="AX34" i="16"/>
  <c r="CL34" i="16"/>
  <c r="BF34" i="16"/>
  <c r="CN34" i="16"/>
  <c r="BA35" i="16"/>
  <c r="CC35" i="16"/>
  <c r="AR36" i="16"/>
  <c r="BX36" i="16"/>
  <c r="BQ28" i="16"/>
  <c r="AK28" i="16"/>
  <c r="AN28" i="16"/>
  <c r="BI28" i="16"/>
  <c r="AO29" i="16"/>
  <c r="AY29" i="16"/>
  <c r="BI29" i="16"/>
  <c r="AQ30" i="16"/>
  <c r="AO31" i="16"/>
  <c r="BM31" i="16"/>
  <c r="CJ31" i="16"/>
  <c r="CF32" i="16"/>
  <c r="AZ32" i="16"/>
  <c r="AW32" i="16"/>
  <c r="CR32" i="16"/>
  <c r="CH33" i="16"/>
  <c r="BR34" i="16"/>
  <c r="CF36" i="16"/>
  <c r="CI37" i="16"/>
  <c r="BJ28" i="16"/>
  <c r="BQ30" i="16"/>
  <c r="BR31" i="16"/>
  <c r="AL31" i="16"/>
  <c r="BB31" i="16"/>
  <c r="BW32" i="16"/>
  <c r="BK33" i="16"/>
  <c r="BW33" i="16"/>
  <c r="AO35" i="16"/>
  <c r="BU35" i="16"/>
  <c r="BE35" i="16"/>
  <c r="CK35" i="16"/>
  <c r="BM35" i="16"/>
  <c r="CS35" i="16"/>
  <c r="AS35" i="16"/>
  <c r="AK37" i="16"/>
  <c r="BQ37" i="16"/>
  <c r="BA37" i="16"/>
  <c r="CG37" i="16"/>
  <c r="CO37" i="16"/>
  <c r="BI37" i="16"/>
  <c r="BC26" i="16"/>
  <c r="AX27" i="16"/>
  <c r="CN27" i="16"/>
  <c r="BA28" i="16"/>
  <c r="BK28" i="16"/>
  <c r="CF28" i="16"/>
  <c r="BT29" i="16"/>
  <c r="AN29" i="16"/>
  <c r="AQ29" i="16"/>
  <c r="BA29" i="16"/>
  <c r="BL29" i="16"/>
  <c r="CQ29" i="16"/>
  <c r="AU30" i="16"/>
  <c r="BG30" i="16"/>
  <c r="CO30" i="16"/>
  <c r="CM31" i="16"/>
  <c r="BA32" i="16"/>
  <c r="BM32" i="16"/>
  <c r="CJ32" i="16"/>
  <c r="BP33" i="16"/>
  <c r="AJ33" i="16"/>
  <c r="BX33" i="16"/>
  <c r="AR33" i="16"/>
  <c r="AM33" i="16"/>
  <c r="AZ33" i="16"/>
  <c r="BU34" i="16"/>
  <c r="CF34" i="16"/>
  <c r="BC36" i="16"/>
  <c r="CI36" i="16"/>
  <c r="CL36" i="16"/>
  <c r="BY37" i="16"/>
  <c r="BB28" i="16"/>
  <c r="BX28" i="16"/>
  <c r="CR28" i="16"/>
  <c r="BM29" i="16"/>
  <c r="CB31" i="16"/>
  <c r="AK35" i="16"/>
  <c r="AU35" i="16"/>
  <c r="AM37" i="16"/>
  <c r="BS37" i="16"/>
  <c r="AU37" i="16"/>
  <c r="CA37" i="16"/>
  <c r="BK37" i="16"/>
  <c r="CQ37" i="16"/>
  <c r="AM34" i="16"/>
  <c r="AV36" i="16"/>
  <c r="AY37" i="16"/>
  <c r="BY38" i="16"/>
  <c r="AO39" i="16"/>
  <c r="BJ39" i="16"/>
  <c r="AW40" i="16"/>
  <c r="BH40" i="16"/>
  <c r="AQ41" i="16"/>
  <c r="BW41" i="16"/>
  <c r="AY41" i="16"/>
  <c r="CE41" i="16"/>
  <c r="BG41" i="16"/>
  <c r="CM41" i="16"/>
  <c r="AJ41" i="16"/>
  <c r="AU41" i="16"/>
  <c r="CP41" i="16"/>
  <c r="CE42" i="16"/>
  <c r="BA44" i="16"/>
  <c r="AP46" i="16"/>
  <c r="BV46" i="16"/>
  <c r="AX46" i="16"/>
  <c r="CD46" i="16"/>
  <c r="BF46" i="16"/>
  <c r="CL46" i="16"/>
  <c r="BN46" i="16"/>
  <c r="CT46" i="16"/>
  <c r="BT47" i="16"/>
  <c r="AN47" i="16"/>
  <c r="CB47" i="16"/>
  <c r="AV47" i="16"/>
  <c r="CJ47" i="16"/>
  <c r="BD47" i="16"/>
  <c r="CR47" i="16"/>
  <c r="BL47" i="16"/>
  <c r="BV47" i="16"/>
  <c r="CL47" i="16"/>
  <c r="CB48" i="16"/>
  <c r="BR41" i="16"/>
  <c r="CS42" i="16"/>
  <c r="BT48" i="16"/>
  <c r="AN48" i="16"/>
  <c r="CJ48" i="16"/>
  <c r="BD48" i="16"/>
  <c r="CR48" i="16"/>
  <c r="BL48" i="16"/>
  <c r="BK34" i="16"/>
  <c r="AN36" i="16"/>
  <c r="BI36" i="16"/>
  <c r="AQ37" i="16"/>
  <c r="BL37" i="16"/>
  <c r="AP38" i="16"/>
  <c r="BV38" i="16"/>
  <c r="AX38" i="16"/>
  <c r="CD38" i="16"/>
  <c r="BF38" i="16"/>
  <c r="CL38" i="16"/>
  <c r="BN38" i="16"/>
  <c r="CT38" i="16"/>
  <c r="CO38" i="16"/>
  <c r="BB39" i="16"/>
  <c r="BM39" i="16"/>
  <c r="AO40" i="16"/>
  <c r="AZ40" i="16"/>
  <c r="AM41" i="16"/>
  <c r="BH41" i="16"/>
  <c r="AU42" i="16"/>
  <c r="BU42" i="16"/>
  <c r="BZ43" i="16"/>
  <c r="BS44" i="16"/>
  <c r="AM44" i="16"/>
  <c r="CA44" i="16"/>
  <c r="AU44" i="16"/>
  <c r="CI44" i="16"/>
  <c r="BC44" i="16"/>
  <c r="CQ44" i="16"/>
  <c r="BK44" i="16"/>
  <c r="BU44" i="16"/>
  <c r="CK44" i="16"/>
  <c r="BP45" i="16"/>
  <c r="CF45" i="16"/>
  <c r="BW49" i="16"/>
  <c r="AQ49" i="16"/>
  <c r="CM49" i="16"/>
  <c r="BG49" i="16"/>
  <c r="CE49" i="16"/>
  <c r="AN40" i="16"/>
  <c r="BT40" i="16"/>
  <c r="AV40" i="16"/>
  <c r="CB40" i="16"/>
  <c r="BD40" i="16"/>
  <c r="CJ40" i="16"/>
  <c r="BL40" i="16"/>
  <c r="CR40" i="16"/>
  <c r="CH41" i="16"/>
  <c r="BW42" i="16"/>
  <c r="AM45" i="16"/>
  <c r="BS45" i="16"/>
  <c r="AU45" i="16"/>
  <c r="CA45" i="16"/>
  <c r="BC45" i="16"/>
  <c r="CI45" i="16"/>
  <c r="BK45" i="16"/>
  <c r="CQ45" i="16"/>
  <c r="BQ46" i="16"/>
  <c r="AK46" i="16"/>
  <c r="BY46" i="16"/>
  <c r="AS46" i="16"/>
  <c r="CG46" i="16"/>
  <c r="BA46" i="16"/>
  <c r="CO46" i="16"/>
  <c r="BI46" i="16"/>
  <c r="BS38" i="16"/>
  <c r="BE39" i="16"/>
  <c r="AR40" i="16"/>
  <c r="BM40" i="16"/>
  <c r="AZ41" i="16"/>
  <c r="BK41" i="16"/>
  <c r="BK42" i="16"/>
  <c r="CK42" i="16"/>
  <c r="CP43" i="16"/>
  <c r="CL37" i="16"/>
  <c r="BT38" i="16"/>
  <c r="CG38" i="16"/>
  <c r="AM42" i="16"/>
  <c r="CM42" i="16"/>
  <c r="BR43" i="16"/>
  <c r="BS46" i="16"/>
  <c r="CI46" i="16"/>
  <c r="AK47" i="16"/>
  <c r="BQ47" i="16"/>
  <c r="AS47" i="16"/>
  <c r="BY47" i="16"/>
  <c r="BA47" i="16"/>
  <c r="CG47" i="16"/>
  <c r="BI47" i="16"/>
  <c r="CO47" i="16"/>
  <c r="AU34" i="16"/>
  <c r="AS36" i="16"/>
  <c r="BD36" i="16"/>
  <c r="AV37" i="16"/>
  <c r="BG37" i="16"/>
  <c r="BJ38" i="16"/>
  <c r="AL39" i="16"/>
  <c r="AW39" i="16"/>
  <c r="BT39" i="16"/>
  <c r="AJ40" i="16"/>
  <c r="BE40" i="16"/>
  <c r="AR41" i="16"/>
  <c r="BC41" i="16"/>
  <c r="BZ41" i="16"/>
  <c r="AL42" i="16"/>
  <c r="BR42" i="16"/>
  <c r="AT42" i="16"/>
  <c r="BZ42" i="16"/>
  <c r="BB42" i="16"/>
  <c r="CH42" i="16"/>
  <c r="BJ42" i="16"/>
  <c r="CP42" i="16"/>
  <c r="BF43" i="16"/>
  <c r="CF43" i="16"/>
  <c r="AK44" i="16"/>
  <c r="CC44" i="16"/>
  <c r="CS44" i="16"/>
  <c r="BV45" i="16"/>
  <c r="AP45" i="16"/>
  <c r="CD45" i="16"/>
  <c r="AX45" i="16"/>
  <c r="CL45" i="16"/>
  <c r="BF45" i="16"/>
  <c r="CT45" i="16"/>
  <c r="BN45" i="16"/>
  <c r="BX45" i="16"/>
  <c r="CN45" i="16"/>
  <c r="AK39" i="16"/>
  <c r="BQ39" i="16"/>
  <c r="AS39" i="16"/>
  <c r="BY39" i="16"/>
  <c r="BA39" i="16"/>
  <c r="CG39" i="16"/>
  <c r="BI39" i="16"/>
  <c r="CO39" i="16"/>
  <c r="BC42" i="16"/>
  <c r="CC42" i="16"/>
  <c r="AO43" i="16"/>
  <c r="BU43" i="16"/>
  <c r="AW43" i="16"/>
  <c r="CC43" i="16"/>
  <c r="BE43" i="16"/>
  <c r="CK43" i="16"/>
  <c r="BM43" i="16"/>
  <c r="CS43" i="16"/>
  <c r="AJ44" i="16"/>
  <c r="BP44" i="16"/>
  <c r="AR44" i="16"/>
  <c r="BX44" i="16"/>
  <c r="AZ44" i="16"/>
  <c r="CF44" i="16"/>
  <c r="BH44" i="16"/>
  <c r="CN44" i="16"/>
  <c r="AS48" i="16"/>
  <c r="BU48" i="16"/>
  <c r="CD48" i="16"/>
  <c r="AV49" i="16"/>
  <c r="BX49" i="16"/>
  <c r="CG49" i="16"/>
  <c r="AY50" i="16"/>
  <c r="BR50" i="16"/>
  <c r="CA50" i="16"/>
  <c r="CJ50" i="16"/>
  <c r="BU51" i="16"/>
  <c r="CD51" i="16"/>
  <c r="CM51" i="16"/>
  <c r="AL52" i="16"/>
  <c r="BH52" i="16"/>
  <c r="BK53" i="16"/>
  <c r="CR53" i="16"/>
  <c r="AR54" i="16"/>
  <c r="BC54" i="16"/>
  <c r="BN54" i="16"/>
  <c r="CN55" i="16"/>
  <c r="CQ56" i="16"/>
  <c r="BK56" i="16"/>
  <c r="BA56" i="16"/>
  <c r="BL56" i="16"/>
  <c r="CD58" i="16"/>
  <c r="BL51" i="16"/>
  <c r="CE52" i="16"/>
  <c r="CP52" i="16"/>
  <c r="AX55" i="16"/>
  <c r="BI55" i="16"/>
  <c r="AV58" i="16"/>
  <c r="CB58" i="16"/>
  <c r="CB61" i="16"/>
  <c r="AV61" i="16"/>
  <c r="CJ61" i="16"/>
  <c r="BD61" i="16"/>
  <c r="BM48" i="16"/>
  <c r="CF48" i="16"/>
  <c r="CI49" i="16"/>
  <c r="BJ50" i="16"/>
  <c r="CL50" i="16"/>
  <c r="BD51" i="16"/>
  <c r="BM51" i="16"/>
  <c r="BW51" i="16"/>
  <c r="CO51" i="16"/>
  <c r="AZ52" i="16"/>
  <c r="BC53" i="16"/>
  <c r="CJ53" i="16"/>
  <c r="AU54" i="16"/>
  <c r="BF54" i="16"/>
  <c r="CQ55" i="16"/>
  <c r="AS56" i="16"/>
  <c r="BN56" i="16"/>
  <c r="AJ57" i="16"/>
  <c r="CA57" i="16"/>
  <c r="BD58" i="16"/>
  <c r="BT58" i="16"/>
  <c r="BI60" i="16"/>
  <c r="BB50" i="16"/>
  <c r="AV51" i="16"/>
  <c r="CG51" i="16"/>
  <c r="BW52" i="16"/>
  <c r="CH52" i="16"/>
  <c r="CR52" i="16"/>
  <c r="BZ53" i="16"/>
  <c r="CN54" i="16"/>
  <c r="AP55" i="16"/>
  <c r="BA55" i="16"/>
  <c r="BX57" i="16"/>
  <c r="AR57" i="16"/>
  <c r="CF57" i="16"/>
  <c r="AZ57" i="16"/>
  <c r="CN57" i="16"/>
  <c r="BH57" i="16"/>
  <c r="AP58" i="16"/>
  <c r="BV58" i="16"/>
  <c r="BF58" i="16"/>
  <c r="CL58" i="16"/>
  <c r="BN58" i="16"/>
  <c r="CT58" i="16"/>
  <c r="CH58" i="16"/>
  <c r="AW48" i="16"/>
  <c r="BP48" i="16"/>
  <c r="AZ49" i="16"/>
  <c r="BS49" i="16"/>
  <c r="AT50" i="16"/>
  <c r="BC50" i="16"/>
  <c r="BV50" i="16"/>
  <c r="AN51" i="16"/>
  <c r="AW51" i="16"/>
  <c r="BY51" i="16"/>
  <c r="AR52" i="16"/>
  <c r="BM52" i="16"/>
  <c r="BY52" i="16"/>
  <c r="CT52" i="16"/>
  <c r="AJ53" i="16"/>
  <c r="AU53" i="16"/>
  <c r="CB53" i="16"/>
  <c r="AM54" i="16"/>
  <c r="AX54" i="16"/>
  <c r="CE54" i="16"/>
  <c r="BX55" i="16"/>
  <c r="CI55" i="16"/>
  <c r="AK56" i="16"/>
  <c r="AV56" i="16"/>
  <c r="BF56" i="16"/>
  <c r="BS56" i="16"/>
  <c r="AK60" i="16"/>
  <c r="BL61" i="16"/>
  <c r="BQ51" i="16"/>
  <c r="CJ52" i="16"/>
  <c r="BR53" i="16"/>
  <c r="CM53" i="16"/>
  <c r="BU54" i="16"/>
  <c r="CP54" i="16"/>
  <c r="AS55" i="16"/>
  <c r="BN55" i="16"/>
  <c r="AJ56" i="16"/>
  <c r="BP56" i="16"/>
  <c r="AR56" i="16"/>
  <c r="BX56" i="16"/>
  <c r="AW56" i="16"/>
  <c r="CI56" i="16"/>
  <c r="AN57" i="16"/>
  <c r="CE57" i="16"/>
  <c r="BK54" i="16"/>
  <c r="BI56" i="16"/>
  <c r="AM57" i="16"/>
  <c r="BS57" i="16"/>
  <c r="BC57" i="16"/>
  <c r="CI57" i="16"/>
  <c r="BK57" i="16"/>
  <c r="CQ57" i="16"/>
  <c r="BV59" i="16"/>
  <c r="AP59" i="16"/>
  <c r="CD59" i="16"/>
  <c r="AX59" i="16"/>
  <c r="CL59" i="16"/>
  <c r="BF59" i="16"/>
  <c r="CT59" i="16"/>
  <c r="BN59" i="16"/>
  <c r="BY60" i="16"/>
  <c r="AS60" i="16"/>
  <c r="CG60" i="16"/>
  <c r="BA60" i="16"/>
  <c r="BA48" i="16"/>
  <c r="BD49" i="16"/>
  <c r="BG50" i="16"/>
  <c r="CB52" i="16"/>
  <c r="CM52" i="16"/>
  <c r="CP53" i="16"/>
  <c r="AK55" i="16"/>
  <c r="BF55" i="16"/>
  <c r="CJ57" i="16"/>
  <c r="BD57" i="16"/>
  <c r="AL58" i="16"/>
  <c r="BR58" i="16"/>
  <c r="BK58" i="16"/>
  <c r="BY59" i="16"/>
  <c r="CN60" i="16"/>
  <c r="CQ61" i="16"/>
  <c r="BC62" i="16"/>
  <c r="CJ62" i="16"/>
  <c r="CT62" i="16"/>
  <c r="BF63" i="16"/>
  <c r="BQ63" i="16"/>
  <c r="AO64" i="16"/>
  <c r="CF64" i="16"/>
  <c r="AR65" i="16"/>
  <c r="CI65" i="16"/>
  <c r="AJ66" i="16"/>
  <c r="AU66" i="16"/>
  <c r="CL66" i="16"/>
  <c r="BF68" i="16"/>
  <c r="CF68" i="16"/>
  <c r="AK69" i="16"/>
  <c r="AW69" i="16"/>
  <c r="CK69" i="16"/>
  <c r="AN70" i="16"/>
  <c r="AZ70" i="16"/>
  <c r="AU71" i="16"/>
  <c r="AL72" i="16"/>
  <c r="AK73" i="16"/>
  <c r="BQ73" i="16"/>
  <c r="AP80" i="16"/>
  <c r="BV80" i="16"/>
  <c r="AX80" i="16"/>
  <c r="CD80" i="16"/>
  <c r="BF80" i="16"/>
  <c r="CL80" i="16"/>
  <c r="BN80" i="16"/>
  <c r="CT80" i="16"/>
  <c r="CN66" i="16"/>
  <c r="AL67" i="16"/>
  <c r="BR67" i="16"/>
  <c r="AT67" i="16"/>
  <c r="BZ67" i="16"/>
  <c r="BB67" i="16"/>
  <c r="CH67" i="16"/>
  <c r="BJ67" i="16"/>
  <c r="CP67" i="16"/>
  <c r="AO68" i="16"/>
  <c r="BU68" i="16"/>
  <c r="AW68" i="16"/>
  <c r="CC68" i="16"/>
  <c r="BE68" i="16"/>
  <c r="CK68" i="16"/>
  <c r="BM68" i="16"/>
  <c r="CS68" i="16"/>
  <c r="AJ69" i="16"/>
  <c r="BP69" i="16"/>
  <c r="AR69" i="16"/>
  <c r="BX69" i="16"/>
  <c r="AZ69" i="16"/>
  <c r="CF69" i="16"/>
  <c r="BH69" i="16"/>
  <c r="CN69" i="16"/>
  <c r="AO71" i="16"/>
  <c r="BU71" i="16"/>
  <c r="AW71" i="16"/>
  <c r="CC71" i="16"/>
  <c r="BM71" i="16"/>
  <c r="CS71" i="16"/>
  <c r="AR72" i="16"/>
  <c r="BX72" i="16"/>
  <c r="BS74" i="16"/>
  <c r="AM74" i="16"/>
  <c r="AK75" i="16"/>
  <c r="BQ75" i="16"/>
  <c r="BA75" i="16"/>
  <c r="CG75" i="16"/>
  <c r="AN76" i="16"/>
  <c r="BT76" i="16"/>
  <c r="AV76" i="16"/>
  <c r="CB76" i="16"/>
  <c r="BD76" i="16"/>
  <c r="CJ76" i="16"/>
  <c r="BL76" i="16"/>
  <c r="CR76" i="16"/>
  <c r="AU62" i="16"/>
  <c r="CB62" i="16"/>
  <c r="CL62" i="16"/>
  <c r="AX63" i="16"/>
  <c r="CO63" i="16"/>
  <c r="BM64" i="16"/>
  <c r="BX64" i="16"/>
  <c r="AJ65" i="16"/>
  <c r="CA65" i="16"/>
  <c r="AM66" i="16"/>
  <c r="CD66" i="16"/>
  <c r="AQ67" i="16"/>
  <c r="BA69" i="16"/>
  <c r="BM69" i="16"/>
  <c r="CA69" i="16"/>
  <c r="BS70" i="16"/>
  <c r="AM70" i="16"/>
  <c r="CA70" i="16"/>
  <c r="AU70" i="16"/>
  <c r="CI70" i="16"/>
  <c r="BC70" i="16"/>
  <c r="CQ70" i="16"/>
  <c r="BK70" i="16"/>
  <c r="AQ70" i="16"/>
  <c r="BD70" i="16"/>
  <c r="CD71" i="16"/>
  <c r="AX71" i="16"/>
  <c r="BQ72" i="16"/>
  <c r="AK72" i="16"/>
  <c r="BY72" i="16"/>
  <c r="AS72" i="16"/>
  <c r="CG72" i="16"/>
  <c r="BA72" i="16"/>
  <c r="BV72" i="16"/>
  <c r="CL72" i="16"/>
  <c r="AU73" i="16"/>
  <c r="CA73" i="16"/>
  <c r="BY73" i="16"/>
  <c r="CO73" i="16"/>
  <c r="CN62" i="16"/>
  <c r="BJ63" i="16"/>
  <c r="AS64" i="16"/>
  <c r="AV65" i="16"/>
  <c r="CF66" i="16"/>
  <c r="CP66" i="16"/>
  <c r="BJ68" i="16"/>
  <c r="AO69" i="16"/>
  <c r="AR70" i="16"/>
  <c r="AY71" i="16"/>
  <c r="CE71" i="16"/>
  <c r="BC71" i="16"/>
  <c r="BB72" i="16"/>
  <c r="CH72" i="16"/>
  <c r="BT73" i="16"/>
  <c r="AN73" i="16"/>
  <c r="CB73" i="16"/>
  <c r="AV73" i="16"/>
  <c r="CJ73" i="16"/>
  <c r="BD73" i="16"/>
  <c r="BL73" i="16"/>
  <c r="AU74" i="16"/>
  <c r="CO75" i="16"/>
  <c r="CE59" i="16"/>
  <c r="CO59" i="16"/>
  <c r="CT60" i="16"/>
  <c r="BQ61" i="16"/>
  <c r="AM62" i="16"/>
  <c r="BT62" i="16"/>
  <c r="CD62" i="16"/>
  <c r="AP63" i="16"/>
  <c r="CG63" i="16"/>
  <c r="BE64" i="16"/>
  <c r="BP64" i="16"/>
  <c r="CL64" i="16"/>
  <c r="BH65" i="16"/>
  <c r="BS65" i="16"/>
  <c r="CO65" i="16"/>
  <c r="BK66" i="16"/>
  <c r="BV66" i="16"/>
  <c r="AU67" i="16"/>
  <c r="BU67" i="16"/>
  <c r="CQ69" i="16"/>
  <c r="BG70" i="16"/>
  <c r="AT72" i="16"/>
  <c r="CN72" i="16"/>
  <c r="BE73" i="16"/>
  <c r="CK73" i="16"/>
  <c r="BM73" i="16"/>
  <c r="BK74" i="16"/>
  <c r="BY75" i="16"/>
  <c r="BK79" i="16"/>
  <c r="BG58" i="16"/>
  <c r="BJ59" i="16"/>
  <c r="BU59" i="16"/>
  <c r="CQ59" i="16"/>
  <c r="CJ60" i="16"/>
  <c r="CM61" i="16"/>
  <c r="AY62" i="16"/>
  <c r="CF62" i="16"/>
  <c r="CP62" i="16"/>
  <c r="BB63" i="16"/>
  <c r="CS63" i="16"/>
  <c r="AK64" i="16"/>
  <c r="CB64" i="16"/>
  <c r="AN65" i="16"/>
  <c r="CE65" i="16"/>
  <c r="AQ66" i="16"/>
  <c r="BX66" i="16"/>
  <c r="CH66" i="16"/>
  <c r="BA68" i="16"/>
  <c r="BN68" i="16"/>
  <c r="CN68" i="16"/>
  <c r="AS69" i="16"/>
  <c r="BS69" i="16"/>
  <c r="AX70" i="16"/>
  <c r="CD70" i="16"/>
  <c r="BF70" i="16"/>
  <c r="CL70" i="16"/>
  <c r="BH70" i="16"/>
  <c r="BV70" i="16"/>
  <c r="AP71" i="16"/>
  <c r="BF71" i="16"/>
  <c r="BW71" i="16"/>
  <c r="CK71" i="16"/>
  <c r="BJ72" i="16"/>
  <c r="CD72" i="16"/>
  <c r="BW74" i="16"/>
  <c r="AQ74" i="16"/>
  <c r="CE74" i="16"/>
  <c r="AY74" i="16"/>
  <c r="CM74" i="16"/>
  <c r="BG74" i="16"/>
  <c r="AO75" i="16"/>
  <c r="BU75" i="16"/>
  <c r="AW75" i="16"/>
  <c r="CC75" i="16"/>
  <c r="BE75" i="16"/>
  <c r="CK75" i="16"/>
  <c r="BM75" i="16"/>
  <c r="CS75" i="16"/>
  <c r="AJ76" i="16"/>
  <c r="BP76" i="16"/>
  <c r="BK62" i="16"/>
  <c r="BV62" i="16"/>
  <c r="CR62" i="16"/>
  <c r="BN63" i="16"/>
  <c r="AW64" i="16"/>
  <c r="CN64" i="16"/>
  <c r="AZ65" i="16"/>
  <c r="CQ65" i="16"/>
  <c r="CT66" i="16"/>
  <c r="BR71" i="16"/>
  <c r="AL71" i="16"/>
  <c r="CM71" i="16"/>
  <c r="AM79" i="16"/>
  <c r="BS79" i="16"/>
  <c r="AU79" i="16"/>
  <c r="CA79" i="16"/>
  <c r="BC79" i="16"/>
  <c r="CI79" i="16"/>
  <c r="BI64" i="16"/>
  <c r="BL65" i="16"/>
  <c r="AM71" i="16"/>
  <c r="BS71" i="16"/>
  <c r="BK71" i="16"/>
  <c r="BN72" i="16"/>
  <c r="CT72" i="16"/>
  <c r="BP72" i="16"/>
  <c r="CF72" i="16"/>
  <c r="BC74" i="16"/>
  <c r="AQ77" i="16"/>
  <c r="BW77" i="16"/>
  <c r="AY77" i="16"/>
  <c r="CE77" i="16"/>
  <c r="BG77" i="16"/>
  <c r="CM77" i="16"/>
  <c r="CO81" i="16"/>
  <c r="BK82" i="16"/>
  <c r="CF84" i="16"/>
  <c r="AP87" i="16"/>
  <c r="BV87" i="16"/>
  <c r="CL87" i="16"/>
  <c r="AQ89" i="16"/>
  <c r="BW89" i="16"/>
  <c r="AK103" i="16"/>
  <c r="BQ103" i="16"/>
  <c r="AS103" i="16"/>
  <c r="BY103" i="16"/>
  <c r="BA103" i="16"/>
  <c r="CG103" i="16"/>
  <c r="BI103" i="16"/>
  <c r="CO103" i="16"/>
  <c r="AN104" i="16"/>
  <c r="BT104" i="16"/>
  <c r="AV104" i="16"/>
  <c r="CB104" i="16"/>
  <c r="BD104" i="16"/>
  <c r="CJ104" i="16"/>
  <c r="BL104" i="16"/>
  <c r="CR104" i="16"/>
  <c r="BJ70" i="16"/>
  <c r="CR72" i="16"/>
  <c r="BR74" i="16"/>
  <c r="BJ75" i="16"/>
  <c r="CQ75" i="16"/>
  <c r="AS76" i="16"/>
  <c r="BZ76" i="16"/>
  <c r="AV77" i="16"/>
  <c r="CC77" i="16"/>
  <c r="AY78" i="16"/>
  <c r="CF78" i="16"/>
  <c r="CP78" i="16"/>
  <c r="BB79" i="16"/>
  <c r="CS79" i="16"/>
  <c r="AK80" i="16"/>
  <c r="BR80" i="16"/>
  <c r="CB80" i="16"/>
  <c r="AN81" i="16"/>
  <c r="BU81" i="16"/>
  <c r="CE81" i="16"/>
  <c r="AQ82" i="16"/>
  <c r="CH82" i="16"/>
  <c r="CA83" i="16"/>
  <c r="CK83" i="16"/>
  <c r="AX84" i="16"/>
  <c r="BI84" i="16"/>
  <c r="BT84" i="16"/>
  <c r="AJ85" i="16"/>
  <c r="BP85" i="16"/>
  <c r="AZ85" i="16"/>
  <c r="BX85" i="16"/>
  <c r="BJ87" i="16"/>
  <c r="AN88" i="16"/>
  <c r="BT88" i="16"/>
  <c r="BL88" i="16"/>
  <c r="CR88" i="16"/>
  <c r="CG88" i="16"/>
  <c r="BP89" i="16"/>
  <c r="AJ89" i="16"/>
  <c r="BX89" i="16"/>
  <c r="AR89" i="16"/>
  <c r="CF89" i="16"/>
  <c r="AZ89" i="16"/>
  <c r="AN89" i="16"/>
  <c r="AN90" i="16"/>
  <c r="BT90" i="16"/>
  <c r="BD90" i="16"/>
  <c r="CJ90" i="16"/>
  <c r="BI92" i="16"/>
  <c r="CO71" i="16"/>
  <c r="BM72" i="16"/>
  <c r="AJ73" i="16"/>
  <c r="CD74" i="16"/>
  <c r="BW75" i="16"/>
  <c r="BS77" i="16"/>
  <c r="BK78" i="16"/>
  <c r="CR78" i="16"/>
  <c r="BN79" i="16"/>
  <c r="BY79" i="16"/>
  <c r="AW80" i="16"/>
  <c r="CN80" i="16"/>
  <c r="AZ81" i="16"/>
  <c r="CG81" i="16"/>
  <c r="CQ81" i="16"/>
  <c r="BC82" i="16"/>
  <c r="CT82" i="16"/>
  <c r="BQ83" i="16"/>
  <c r="AS85" i="16"/>
  <c r="BY85" i="16"/>
  <c r="AO85" i="16"/>
  <c r="BM85" i="16"/>
  <c r="AM86" i="16"/>
  <c r="BS86" i="16"/>
  <c r="BG86" i="16"/>
  <c r="CF86" i="16"/>
  <c r="BY87" i="16"/>
  <c r="BU88" i="16"/>
  <c r="AO88" i="16"/>
  <c r="CC88" i="16"/>
  <c r="AW88" i="16"/>
  <c r="BC89" i="16"/>
  <c r="BJ71" i="16"/>
  <c r="CP74" i="16"/>
  <c r="BU77" i="16"/>
  <c r="AQ78" i="16"/>
  <c r="AT79" i="16"/>
  <c r="BI80" i="16"/>
  <c r="BT80" i="16"/>
  <c r="CP80" i="16"/>
  <c r="BL81" i="16"/>
  <c r="BW81" i="16"/>
  <c r="CS81" i="16"/>
  <c r="BZ82" i="16"/>
  <c r="CC83" i="16"/>
  <c r="AP84" i="16"/>
  <c r="BX84" i="16"/>
  <c r="CJ84" i="16"/>
  <c r="CA85" i="16"/>
  <c r="AV86" i="16"/>
  <c r="CB86" i="16"/>
  <c r="BH86" i="16"/>
  <c r="AK87" i="16"/>
  <c r="BQ87" i="16"/>
  <c r="BI87" i="16"/>
  <c r="CO87" i="16"/>
  <c r="BB87" i="16"/>
  <c r="BN87" i="16"/>
  <c r="CN76" i="16"/>
  <c r="CQ77" i="16"/>
  <c r="BQ79" i="16"/>
  <c r="CM79" i="16"/>
  <c r="BY81" i="16"/>
  <c r="AU82" i="16"/>
  <c r="CO83" i="16"/>
  <c r="BK85" i="16"/>
  <c r="CQ85" i="16"/>
  <c r="CC85" i="16"/>
  <c r="BR87" i="16"/>
  <c r="AL87" i="16"/>
  <c r="BZ87" i="16"/>
  <c r="AT87" i="16"/>
  <c r="CD87" i="16"/>
  <c r="CA89" i="16"/>
  <c r="AU89" i="16"/>
  <c r="BK89" i="16"/>
  <c r="CQ89" i="16"/>
  <c r="BW94" i="16"/>
  <c r="AQ94" i="16"/>
  <c r="CE94" i="16"/>
  <c r="AY94" i="16"/>
  <c r="CM94" i="16"/>
  <c r="BG94" i="16"/>
  <c r="BB71" i="16"/>
  <c r="CB72" i="16"/>
  <c r="CE73" i="16"/>
  <c r="CH74" i="16"/>
  <c r="AT75" i="16"/>
  <c r="BI76" i="16"/>
  <c r="CP76" i="16"/>
  <c r="BL77" i="16"/>
  <c r="CS77" i="16"/>
  <c r="BZ78" i="16"/>
  <c r="AL79" i="16"/>
  <c r="CC79" i="16"/>
  <c r="BA80" i="16"/>
  <c r="CH80" i="16"/>
  <c r="CR80" i="16"/>
  <c r="BD81" i="16"/>
  <c r="CK81" i="16"/>
  <c r="BG82" i="16"/>
  <c r="BR82" i="16"/>
  <c r="BJ83" i="16"/>
  <c r="BU83" i="16"/>
  <c r="CQ83" i="16"/>
  <c r="AS84" i="16"/>
  <c r="BN84" i="16"/>
  <c r="CN84" i="16"/>
  <c r="BT85" i="16"/>
  <c r="AN85" i="16"/>
  <c r="CR85" i="16"/>
  <c r="BL85" i="16"/>
  <c r="AY86" i="16"/>
  <c r="AJ88" i="16"/>
  <c r="BP88" i="16"/>
  <c r="CB89" i="16"/>
  <c r="AV89" i="16"/>
  <c r="BL89" i="16"/>
  <c r="CR89" i="16"/>
  <c r="BP90" i="16"/>
  <c r="AJ90" i="16"/>
  <c r="BX90" i="16"/>
  <c r="AR90" i="16"/>
  <c r="CF90" i="16"/>
  <c r="AZ90" i="16"/>
  <c r="CN90" i="16"/>
  <c r="BH90" i="16"/>
  <c r="BT93" i="16"/>
  <c r="AN93" i="16"/>
  <c r="CB93" i="16"/>
  <c r="AV93" i="16"/>
  <c r="CJ93" i="16"/>
  <c r="BD93" i="16"/>
  <c r="CR93" i="16"/>
  <c r="BL93" i="16"/>
  <c r="CM75" i="16"/>
  <c r="CF76" i="16"/>
  <c r="CI77" i="16"/>
  <c r="CE79" i="16"/>
  <c r="CO79" i="16"/>
  <c r="BQ81" i="16"/>
  <c r="AM82" i="16"/>
  <c r="CG83" i="16"/>
  <c r="BP84" i="16"/>
  <c r="CB84" i="16"/>
  <c r="BS85" i="16"/>
  <c r="BW86" i="16"/>
  <c r="AQ86" i="16"/>
  <c r="AJ86" i="16"/>
  <c r="AS88" i="16"/>
  <c r="BY88" i="16"/>
  <c r="CE89" i="16"/>
  <c r="BQ92" i="16"/>
  <c r="AK92" i="16"/>
  <c r="BY92" i="16"/>
  <c r="AS92" i="16"/>
  <c r="CG92" i="16"/>
  <c r="BA92" i="16"/>
  <c r="BG78" i="16"/>
  <c r="BJ79" i="16"/>
  <c r="CJ80" i="16"/>
  <c r="CM81" i="16"/>
  <c r="AY82" i="16"/>
  <c r="CP82" i="16"/>
  <c r="CS83" i="16"/>
  <c r="BF84" i="16"/>
  <c r="BX86" i="16"/>
  <c r="AR86" i="16"/>
  <c r="CS87" i="16"/>
  <c r="BM87" i="16"/>
  <c r="BU87" i="16"/>
  <c r="BV91" i="16"/>
  <c r="AP91" i="16"/>
  <c r="CD91" i="16"/>
  <c r="AX91" i="16"/>
  <c r="CL91" i="16"/>
  <c r="BF91" i="16"/>
  <c r="CT91" i="16"/>
  <c r="BN91" i="16"/>
  <c r="AM95" i="16"/>
  <c r="BS95" i="16"/>
  <c r="CA95" i="16"/>
  <c r="AU95" i="16"/>
  <c r="CI95" i="16"/>
  <c r="BC95" i="16"/>
  <c r="CQ95" i="16"/>
  <c r="BK95" i="16"/>
  <c r="BP97" i="16"/>
  <c r="AJ97" i="16"/>
  <c r="BX97" i="16"/>
  <c r="AR97" i="16"/>
  <c r="CF97" i="16"/>
  <c r="AZ97" i="16"/>
  <c r="CN97" i="16"/>
  <c r="BH97" i="16"/>
  <c r="CT86" i="16"/>
  <c r="BC90" i="16"/>
  <c r="BU92" i="16"/>
  <c r="CF92" i="16"/>
  <c r="CQ92" i="16"/>
  <c r="CK96" i="16"/>
  <c r="BE96" i="16"/>
  <c r="BP96" i="16"/>
  <c r="CO97" i="16"/>
  <c r="BI97" i="16"/>
  <c r="CR98" i="16"/>
  <c r="BL98" i="16"/>
  <c r="BR107" i="16"/>
  <c r="AL107" i="16"/>
  <c r="BZ107" i="16"/>
  <c r="AT107" i="16"/>
  <c r="CH107" i="16"/>
  <c r="BB107" i="16"/>
  <c r="CP107" i="16"/>
  <c r="BJ107" i="16"/>
  <c r="AV108" i="16"/>
  <c r="CB108" i="16"/>
  <c r="CR108" i="16"/>
  <c r="BL108" i="16"/>
  <c r="CL86" i="16"/>
  <c r="BR91" i="16"/>
  <c r="CC91" i="16"/>
  <c r="BP93" i="16"/>
  <c r="CA93" i="16"/>
  <c r="BS94" i="16"/>
  <c r="CD94" i="16"/>
  <c r="BM95" i="16"/>
  <c r="CS95" i="16"/>
  <c r="CC95" i="16"/>
  <c r="CL96" i="16"/>
  <c r="BF96" i="16"/>
  <c r="AQ105" i="16"/>
  <c r="BW105" i="16"/>
  <c r="AY105" i="16"/>
  <c r="CE105" i="16"/>
  <c r="BG105" i="16"/>
  <c r="CM105" i="16"/>
  <c r="BP125" i="16"/>
  <c r="BX125" i="16"/>
  <c r="CF125" i="16"/>
  <c r="CN125" i="16"/>
  <c r="AU90" i="16"/>
  <c r="BX92" i="16"/>
  <c r="CS92" i="16"/>
  <c r="CL95" i="16"/>
  <c r="BF95" i="16"/>
  <c r="CT95" i="16"/>
  <c r="BN95" i="16"/>
  <c r="AX95" i="16"/>
  <c r="AU97" i="16"/>
  <c r="CA97" i="16"/>
  <c r="BC97" i="16"/>
  <c r="CI97" i="16"/>
  <c r="BK97" i="16"/>
  <c r="CQ97" i="16"/>
  <c r="AX98" i="16"/>
  <c r="CD98" i="16"/>
  <c r="BF98" i="16"/>
  <c r="CL98" i="16"/>
  <c r="BN98" i="16"/>
  <c r="CT98" i="16"/>
  <c r="BU91" i="16"/>
  <c r="CP91" i="16"/>
  <c r="BS93" i="16"/>
  <c r="CN93" i="16"/>
  <c r="CI94" i="16"/>
  <c r="BC94" i="16"/>
  <c r="CQ94" i="16"/>
  <c r="BK94" i="16"/>
  <c r="CG94" i="16"/>
  <c r="AR96" i="16"/>
  <c r="BX96" i="16"/>
  <c r="AZ96" i="16"/>
  <c r="CF96" i="16"/>
  <c r="BT97" i="16"/>
  <c r="AN97" i="16"/>
  <c r="CB97" i="16"/>
  <c r="AV97" i="16"/>
  <c r="AJ113" i="16"/>
  <c r="BP113" i="16"/>
  <c r="AR113" i="16"/>
  <c r="BX113" i="16"/>
  <c r="AZ113" i="16"/>
  <c r="CF113" i="16"/>
  <c r="BH113" i="16"/>
  <c r="CN113" i="16"/>
  <c r="AL89" i="16"/>
  <c r="BE89" i="16"/>
  <c r="AM90" i="16"/>
  <c r="BK91" i="16"/>
  <c r="BP92" i="16"/>
  <c r="CA92" i="16"/>
  <c r="CK92" i="16"/>
  <c r="BI93" i="16"/>
  <c r="BQ96" i="16"/>
  <c r="AK96" i="16"/>
  <c r="BY96" i="16"/>
  <c r="AS96" i="16"/>
  <c r="BI96" i="16"/>
  <c r="CN96" i="16"/>
  <c r="CJ98" i="16"/>
  <c r="CM89" i="16"/>
  <c r="CE90" i="16"/>
  <c r="CP90" i="16"/>
  <c r="CH91" i="16"/>
  <c r="CS91" i="16"/>
  <c r="CF93" i="16"/>
  <c r="CQ93" i="16"/>
  <c r="BY94" i="16"/>
  <c r="BU95" i="16"/>
  <c r="BV98" i="16"/>
  <c r="CC101" i="16"/>
  <c r="AW101" i="16"/>
  <c r="BE101" i="16"/>
  <c r="CK101" i="16"/>
  <c r="CS101" i="16"/>
  <c r="BM101" i="16"/>
  <c r="BK90" i="16"/>
  <c r="CC92" i="16"/>
  <c r="CN92" i="16"/>
  <c r="CT94" i="16"/>
  <c r="BN94" i="16"/>
  <c r="BZ95" i="16"/>
  <c r="AT95" i="16"/>
  <c r="CH95" i="16"/>
  <c r="BB95" i="16"/>
  <c r="AP95" i="16"/>
  <c r="CK95" i="16"/>
  <c r="BS97" i="16"/>
  <c r="AL98" i="16"/>
  <c r="BR98" i="16"/>
  <c r="AT98" i="16"/>
  <c r="BZ98" i="16"/>
  <c r="BB98" i="16"/>
  <c r="CH98" i="16"/>
  <c r="BJ98" i="16"/>
  <c r="CP98" i="16"/>
  <c r="BW102" i="16"/>
  <c r="AQ102" i="16"/>
  <c r="CE102" i="16"/>
  <c r="AY102" i="16"/>
  <c r="CM102" i="16"/>
  <c r="BG102" i="16"/>
  <c r="BN99" i="16"/>
  <c r="AS100" i="16"/>
  <c r="BE100" i="16"/>
  <c r="CR100" i="16"/>
  <c r="AV101" i="16"/>
  <c r="BH101" i="16"/>
  <c r="BK102" i="16"/>
  <c r="AP103" i="16"/>
  <c r="CC103" i="16"/>
  <c r="AN106" i="16"/>
  <c r="CB106" i="16"/>
  <c r="BY107" i="16"/>
  <c r="CO107" i="16"/>
  <c r="AT109" i="16"/>
  <c r="AK110" i="16"/>
  <c r="BQ110" i="16"/>
  <c r="AS110" i="16"/>
  <c r="BY110" i="16"/>
  <c r="AM110" i="16"/>
  <c r="CO110" i="16"/>
  <c r="AK112" i="16"/>
  <c r="BW119" i="16"/>
  <c r="CE119" i="16"/>
  <c r="BW122" i="16"/>
  <c r="CE122" i="16"/>
  <c r="CM122" i="16"/>
  <c r="BZ123" i="16"/>
  <c r="AK95" i="16"/>
  <c r="BQ95" i="16"/>
  <c r="AS95" i="16"/>
  <c r="BY95" i="16"/>
  <c r="BA95" i="16"/>
  <c r="CG95" i="16"/>
  <c r="BI95" i="16"/>
  <c r="CO95" i="16"/>
  <c r="AN96" i="16"/>
  <c r="BT96" i="16"/>
  <c r="AV96" i="16"/>
  <c r="CB96" i="16"/>
  <c r="BD96" i="16"/>
  <c r="CJ96" i="16"/>
  <c r="BL96" i="16"/>
  <c r="CR96" i="16"/>
  <c r="AQ97" i="16"/>
  <c r="BW97" i="16"/>
  <c r="AY97" i="16"/>
  <c r="CE97" i="16"/>
  <c r="BG97" i="16"/>
  <c r="CM97" i="16"/>
  <c r="AY98" i="16"/>
  <c r="AP99" i="16"/>
  <c r="BB99" i="16"/>
  <c r="CO99" i="16"/>
  <c r="AT100" i="16"/>
  <c r="BT100" i="16"/>
  <c r="CH100" i="16"/>
  <c r="AJ101" i="16"/>
  <c r="BW101" i="16"/>
  <c r="AM102" i="16"/>
  <c r="AZ102" i="16"/>
  <c r="BZ102" i="16"/>
  <c r="AL106" i="16"/>
  <c r="BR106" i="16"/>
  <c r="AT106" i="16"/>
  <c r="BZ106" i="16"/>
  <c r="BB106" i="16"/>
  <c r="CH106" i="16"/>
  <c r="BJ106" i="16"/>
  <c r="CP106" i="16"/>
  <c r="BC106" i="16"/>
  <c r="CR110" i="16"/>
  <c r="BU111" i="16"/>
  <c r="AO111" i="16"/>
  <c r="CC111" i="16"/>
  <c r="AW111" i="16"/>
  <c r="CS111" i="16"/>
  <c r="BM111" i="16"/>
  <c r="BP112" i="16"/>
  <c r="AJ112" i="16"/>
  <c r="BX112" i="16"/>
  <c r="AR112" i="16"/>
  <c r="CF112" i="16"/>
  <c r="AZ112" i="16"/>
  <c r="AP115" i="16"/>
  <c r="BV115" i="16"/>
  <c r="AX115" i="16"/>
  <c r="CD115" i="16"/>
  <c r="BF115" i="16"/>
  <c r="CL115" i="16"/>
  <c r="BN115" i="16"/>
  <c r="CT115" i="16"/>
  <c r="AO118" i="16"/>
  <c r="BU118" i="16"/>
  <c r="AW118" i="16"/>
  <c r="CC118" i="16"/>
  <c r="BE118" i="16"/>
  <c r="CK118" i="16"/>
  <c r="BR123" i="16"/>
  <c r="CH123" i="16"/>
  <c r="AO107" i="16"/>
  <c r="BU107" i="16"/>
  <c r="AW107" i="16"/>
  <c r="CC107" i="16"/>
  <c r="AU110" i="16"/>
  <c r="CA110" i="16"/>
  <c r="AX111" i="16"/>
  <c r="CD111" i="16"/>
  <c r="BA112" i="16"/>
  <c r="CG112" i="16"/>
  <c r="CA113" i="16"/>
  <c r="AU113" i="16"/>
  <c r="CI113" i="16"/>
  <c r="BC113" i="16"/>
  <c r="CQ113" i="16"/>
  <c r="BK113" i="16"/>
  <c r="BJ100" i="16"/>
  <c r="AN101" i="16"/>
  <c r="AZ101" i="16"/>
  <c r="BC102" i="16"/>
  <c r="CP102" i="16"/>
  <c r="BU103" i="16"/>
  <c r="AP107" i="16"/>
  <c r="BV107" i="16"/>
  <c r="AX107" i="16"/>
  <c r="CD107" i="16"/>
  <c r="BF107" i="16"/>
  <c r="CL107" i="16"/>
  <c r="BN107" i="16"/>
  <c r="CT107" i="16"/>
  <c r="BW109" i="16"/>
  <c r="AQ109" i="16"/>
  <c r="CM109" i="16"/>
  <c r="BG109" i="16"/>
  <c r="AY109" i="16"/>
  <c r="BQ109" i="16"/>
  <c r="AV110" i="16"/>
  <c r="CB110" i="16"/>
  <c r="BD110" i="16"/>
  <c r="CJ110" i="16"/>
  <c r="BK110" i="16"/>
  <c r="BN111" i="16"/>
  <c r="AQ98" i="16"/>
  <c r="AO99" i="16"/>
  <c r="BU99" i="16"/>
  <c r="AW99" i="16"/>
  <c r="CC99" i="16"/>
  <c r="BE99" i="16"/>
  <c r="CK99" i="16"/>
  <c r="BM99" i="16"/>
  <c r="CS99" i="16"/>
  <c r="AT99" i="16"/>
  <c r="CG99" i="16"/>
  <c r="AJ100" i="16"/>
  <c r="BP100" i="16"/>
  <c r="AR100" i="16"/>
  <c r="BX100" i="16"/>
  <c r="AZ100" i="16"/>
  <c r="CF100" i="16"/>
  <c r="BH100" i="16"/>
  <c r="CN100" i="16"/>
  <c r="BR102" i="16"/>
  <c r="BJ103" i="16"/>
  <c r="AO104" i="16"/>
  <c r="BA104" i="16"/>
  <c r="CN104" i="16"/>
  <c r="AR105" i="16"/>
  <c r="BD105" i="16"/>
  <c r="CQ105" i="16"/>
  <c r="AU106" i="16"/>
  <c r="BG106" i="16"/>
  <c r="CT106" i="16"/>
  <c r="BQ107" i="16"/>
  <c r="CG107" i="16"/>
  <c r="BM108" i="16"/>
  <c r="AL109" i="16"/>
  <c r="CG110" i="16"/>
  <c r="AS112" i="16"/>
  <c r="AM114" i="16"/>
  <c r="BS114" i="16"/>
  <c r="AU114" i="16"/>
  <c r="CA114" i="16"/>
  <c r="BC114" i="16"/>
  <c r="CI114" i="16"/>
  <c r="BP121" i="16"/>
  <c r="CF121" i="16"/>
  <c r="CN121" i="16"/>
  <c r="BA100" i="16"/>
  <c r="AM101" i="16"/>
  <c r="BS101" i="16"/>
  <c r="AU101" i="16"/>
  <c r="CA101" i="16"/>
  <c r="BC101" i="16"/>
  <c r="CI101" i="16"/>
  <c r="BK101" i="16"/>
  <c r="CQ101" i="16"/>
  <c r="BD101" i="16"/>
  <c r="CK103" i="16"/>
  <c r="BP104" i="16"/>
  <c r="BS105" i="16"/>
  <c r="BV106" i="16"/>
  <c r="AL108" i="16"/>
  <c r="BR108" i="16"/>
  <c r="AT108" i="16"/>
  <c r="BZ108" i="16"/>
  <c r="BB108" i="16"/>
  <c r="CH108" i="16"/>
  <c r="CP108" i="16"/>
  <c r="BJ108" i="16"/>
  <c r="AS109" i="16"/>
  <c r="BY109" i="16"/>
  <c r="BA109" i="16"/>
  <c r="CG109" i="16"/>
  <c r="CI110" i="16"/>
  <c r="AP111" i="16"/>
  <c r="CO112" i="16"/>
  <c r="AR101" i="16"/>
  <c r="AP102" i="16"/>
  <c r="BV102" i="16"/>
  <c r="AX102" i="16"/>
  <c r="CD102" i="16"/>
  <c r="BF102" i="16"/>
  <c r="CL102" i="16"/>
  <c r="BN102" i="16"/>
  <c r="CT102" i="16"/>
  <c r="AU102" i="16"/>
  <c r="CH102" i="16"/>
  <c r="BK106" i="16"/>
  <c r="BB109" i="16"/>
  <c r="CH109" i="16"/>
  <c r="BT110" i="16"/>
  <c r="CL111" i="16"/>
  <c r="CB109" i="16"/>
  <c r="BJ110" i="16"/>
  <c r="CE110" i="16"/>
  <c r="CH111" i="16"/>
  <c r="CK112" i="16"/>
  <c r="CP113" i="16"/>
  <c r="CS114" i="16"/>
  <c r="AK115" i="16"/>
  <c r="AN116" i="16"/>
  <c r="CO116" i="16"/>
  <c r="AQ117" i="16"/>
  <c r="CR117" i="16"/>
  <c r="AT118" i="16"/>
  <c r="CA118" i="16"/>
  <c r="BR119" i="16"/>
  <c r="BQ120" i="16"/>
  <c r="CA120" i="16"/>
  <c r="CK120" i="16"/>
  <c r="BZ121" i="16"/>
  <c r="BY122" i="16"/>
  <c r="CK124" i="16"/>
  <c r="CS124" i="16"/>
  <c r="BN114" i="16"/>
  <c r="CN115" i="16"/>
  <c r="CQ116" i="16"/>
  <c r="CT117" i="16"/>
  <c r="BI115" i="16"/>
  <c r="BZ117" i="16"/>
  <c r="BS118" i="16"/>
  <c r="CM118" i="16"/>
  <c r="BV119" i="16"/>
  <c r="CP119" i="16"/>
  <c r="CC120" i="16"/>
  <c r="CO120" i="16"/>
  <c r="BR121" i="16"/>
  <c r="CC122" i="16"/>
  <c r="CO122" i="16"/>
  <c r="CD127" i="16"/>
  <c r="CL127" i="16"/>
  <c r="CT127" i="16"/>
  <c r="BV127" i="16"/>
  <c r="CK107" i="16"/>
  <c r="CS107" i="16"/>
  <c r="BP108" i="16"/>
  <c r="BX108" i="16"/>
  <c r="CF108" i="16"/>
  <c r="CN108" i="16"/>
  <c r="BV109" i="16"/>
  <c r="CB111" i="16"/>
  <c r="CE112" i="16"/>
  <c r="CT113" i="16"/>
  <c r="BF114" i="16"/>
  <c r="BQ114" i="16"/>
  <c r="CF115" i="16"/>
  <c r="CQ115" i="16"/>
  <c r="CI116" i="16"/>
  <c r="CT116" i="16"/>
  <c r="BQ117" i="16"/>
  <c r="CL117" i="16"/>
  <c r="BT118" i="16"/>
  <c r="CO118" i="16"/>
  <c r="CR119" i="16"/>
  <c r="CE120" i="16"/>
  <c r="CD121" i="16"/>
  <c r="BS122" i="16"/>
  <c r="CA122" i="16"/>
  <c r="CI122" i="16"/>
  <c r="CQ122" i="16"/>
  <c r="BQ122" i="16"/>
  <c r="BV123" i="16"/>
  <c r="CD123" i="16"/>
  <c r="CL123" i="16"/>
  <c r="CT123" i="16"/>
  <c r="BR129" i="16"/>
  <c r="BZ129" i="16"/>
  <c r="CH129" i="16"/>
  <c r="BQ108" i="16"/>
  <c r="BY108" i="16"/>
  <c r="CG108" i="16"/>
  <c r="CO108" i="16"/>
  <c r="CR109" i="16"/>
  <c r="AT110" i="16"/>
  <c r="BR111" i="16"/>
  <c r="BU112" i="16"/>
  <c r="BZ113" i="16"/>
  <c r="CC114" i="16"/>
  <c r="BA115" i="16"/>
  <c r="CR115" i="16"/>
  <c r="BJ118" i="16"/>
  <c r="CE118" i="16"/>
  <c r="CQ118" i="16"/>
  <c r="CH119" i="16"/>
  <c r="BU120" i="16"/>
  <c r="CP121" i="16"/>
  <c r="CS122" i="16"/>
  <c r="BS126" i="16"/>
  <c r="CA126" i="16"/>
  <c r="CI126" i="16"/>
  <c r="CQ126" i="16"/>
  <c r="CT109" i="16"/>
  <c r="CL113" i="16"/>
  <c r="AX114" i="16"/>
  <c r="CO114" i="16"/>
  <c r="BX115" i="16"/>
  <c r="CA116" i="16"/>
  <c r="CL116" i="16"/>
  <c r="CD117" i="16"/>
  <c r="CO117" i="16"/>
  <c r="BV121" i="16"/>
  <c r="BU122" i="16"/>
  <c r="CG122" i="16"/>
  <c r="BP123" i="16"/>
  <c r="BX123" i="16"/>
  <c r="CF123" i="16"/>
  <c r="CN123" i="16"/>
  <c r="CM110" i="16"/>
  <c r="CP111" i="16"/>
  <c r="CS112" i="16"/>
  <c r="BR113" i="16"/>
  <c r="BU114" i="16"/>
  <c r="AS115" i="16"/>
  <c r="BW118" i="16"/>
  <c r="BZ119" i="16"/>
  <c r="CH121" i="16"/>
  <c r="BS124" i="16"/>
  <c r="CA124" i="16"/>
  <c r="CI124" i="16"/>
  <c r="CQ124" i="16"/>
  <c r="CJ127" i="16"/>
  <c r="CM128" i="16"/>
  <c r="CR129" i="16"/>
  <c r="BQ124" i="16"/>
  <c r="BY124" i="16"/>
  <c r="CG124" i="16"/>
  <c r="CO124" i="16"/>
  <c r="BT125" i="16"/>
  <c r="CB125" i="16"/>
  <c r="CJ125" i="16"/>
  <c r="CR125" i="16"/>
  <c r="BW126" i="16"/>
  <c r="CE126" i="16"/>
  <c r="CM126" i="16"/>
  <c r="BT129" i="16"/>
  <c r="CF129" i="16"/>
  <c r="CT129" i="16"/>
  <c r="BZ127" i="16"/>
  <c r="BQ128" i="16"/>
  <c r="CC128" i="16"/>
  <c r="BV125" i="16"/>
  <c r="CD125" i="16"/>
  <c r="CL125" i="16"/>
  <c r="CT125" i="16"/>
  <c r="BQ126" i="16"/>
  <c r="BY126" i="16"/>
  <c r="CG126" i="16"/>
  <c r="CO126" i="16"/>
  <c r="CB127" i="16"/>
  <c r="CP127" i="16"/>
  <c r="CG128" i="16"/>
  <c r="CS128" i="16"/>
  <c r="BX129" i="16"/>
  <c r="CR127" i="16"/>
  <c r="BT127" i="16"/>
  <c r="BW128" i="16"/>
  <c r="CB129" i="16"/>
  <c r="CN129" i="16"/>
  <c r="AG122" i="5"/>
  <c r="AG139" i="4"/>
  <c r="AI139" i="4" s="1"/>
  <c r="AG147" i="3"/>
  <c r="AH147" i="3"/>
  <c r="B139" i="10"/>
  <c r="C139" i="10"/>
  <c r="D139" i="10"/>
  <c r="E139" i="10"/>
  <c r="F139" i="10"/>
  <c r="G139" i="10"/>
  <c r="H139" i="10"/>
  <c r="I139" i="10"/>
  <c r="J139" i="10"/>
  <c r="K139" i="10"/>
  <c r="L139" i="10"/>
  <c r="M139" i="10"/>
  <c r="N139" i="10"/>
  <c r="O139" i="10"/>
  <c r="P139" i="10"/>
  <c r="Q139" i="10"/>
  <c r="R139" i="10"/>
  <c r="S139" i="10"/>
  <c r="T139" i="10"/>
  <c r="U139" i="10"/>
  <c r="V139" i="10"/>
  <c r="W139" i="10"/>
  <c r="X139" i="10"/>
  <c r="Y139" i="10"/>
  <c r="Z139" i="10"/>
  <c r="AA139" i="10"/>
  <c r="AB139" i="10"/>
  <c r="AC139" i="10"/>
  <c r="AD139" i="10"/>
  <c r="AE139" i="10"/>
  <c r="AF139" i="10"/>
  <c r="B139" i="14"/>
  <c r="C139" i="14"/>
  <c r="D139" i="14"/>
  <c r="E139" i="14"/>
  <c r="F139" i="14"/>
  <c r="G139" i="14"/>
  <c r="H139" i="14"/>
  <c r="I139" i="14"/>
  <c r="J139" i="14"/>
  <c r="K139" i="14"/>
  <c r="L139" i="14"/>
  <c r="M139" i="14"/>
  <c r="N139" i="14"/>
  <c r="O139" i="14"/>
  <c r="P139" i="14"/>
  <c r="Q139" i="14"/>
  <c r="R139" i="14"/>
  <c r="S139" i="14"/>
  <c r="T139" i="14"/>
  <c r="U139" i="14"/>
  <c r="V139" i="14"/>
  <c r="W139" i="14"/>
  <c r="X139" i="14"/>
  <c r="Y139" i="14"/>
  <c r="Z139" i="14"/>
  <c r="AA139" i="14"/>
  <c r="AB139" i="14"/>
  <c r="AC139" i="14"/>
  <c r="AD139" i="14"/>
  <c r="AE139" i="14"/>
  <c r="AF139" i="14"/>
  <c r="AG139" i="6"/>
  <c r="AI139" i="6"/>
  <c r="AJ139" i="6"/>
  <c r="AG139" i="1"/>
  <c r="AI139" i="1"/>
  <c r="AJ139" i="1"/>
  <c r="AH139" i="6" l="1"/>
  <c r="DA139" i="6"/>
  <c r="DI139" i="6"/>
  <c r="DQ139" i="6"/>
  <c r="DY139" i="6"/>
  <c r="DX139" i="6"/>
  <c r="DB139" i="6"/>
  <c r="DJ139" i="6"/>
  <c r="DR139" i="6"/>
  <c r="DZ139" i="6"/>
  <c r="CZ139" i="6"/>
  <c r="DC139" i="6"/>
  <c r="DK139" i="6"/>
  <c r="DS139" i="6"/>
  <c r="EA139" i="6"/>
  <c r="DH139" i="6"/>
  <c r="DD139" i="6"/>
  <c r="DL139" i="6"/>
  <c r="DT139" i="6"/>
  <c r="EB139" i="6"/>
  <c r="DP139" i="6"/>
  <c r="DE139" i="6"/>
  <c r="DM139" i="6"/>
  <c r="DU139" i="6"/>
  <c r="EC139" i="6"/>
  <c r="DF139" i="6"/>
  <c r="DN139" i="6"/>
  <c r="DV139" i="6"/>
  <c r="CY139" i="6"/>
  <c r="DG139" i="6"/>
  <c r="DO139" i="6"/>
  <c r="DW139" i="6"/>
  <c r="AO139" i="14"/>
  <c r="BP139" i="14"/>
  <c r="BM139" i="14"/>
  <c r="EF139" i="1"/>
  <c r="EN139" i="1"/>
  <c r="EV139" i="1"/>
  <c r="FD139" i="1"/>
  <c r="EG139" i="1"/>
  <c r="EO139" i="1"/>
  <c r="EW139" i="1"/>
  <c r="FE139" i="1"/>
  <c r="FC139" i="1"/>
  <c r="EH139" i="1"/>
  <c r="EP139" i="1"/>
  <c r="EX139" i="1"/>
  <c r="FF139" i="1"/>
  <c r="EI139" i="1"/>
  <c r="EQ139" i="1"/>
  <c r="EY139" i="1"/>
  <c r="FG139" i="1"/>
  <c r="EJ139" i="1"/>
  <c r="ER139" i="1"/>
  <c r="EZ139" i="1"/>
  <c r="FH139" i="1"/>
  <c r="EU139" i="1"/>
  <c r="EK139" i="1"/>
  <c r="ES139" i="1"/>
  <c r="FA139" i="1"/>
  <c r="FI139" i="1"/>
  <c r="EM139" i="1"/>
  <c r="EL139" i="1"/>
  <c r="ET139" i="1"/>
  <c r="FB139" i="1"/>
  <c r="FJ139" i="1"/>
  <c r="AN139" i="14"/>
  <c r="AV139" i="14"/>
  <c r="BK139" i="14"/>
  <c r="AW139" i="14"/>
  <c r="BL139" i="14"/>
  <c r="BC139" i="14"/>
  <c r="AM139" i="14"/>
  <c r="BJ139" i="14"/>
  <c r="BB139" i="14"/>
  <c r="AT139" i="14"/>
  <c r="AL139" i="14"/>
  <c r="BE139" i="14"/>
  <c r="BD139" i="14"/>
  <c r="AU139" i="14"/>
  <c r="BI139" i="14"/>
  <c r="BA139" i="14"/>
  <c r="AS139" i="14"/>
  <c r="BH139" i="14"/>
  <c r="BO139" i="14"/>
  <c r="BG139" i="14"/>
  <c r="AY139" i="14"/>
  <c r="AQ139" i="14"/>
  <c r="AZ139" i="14"/>
  <c r="AR139" i="14"/>
  <c r="BN139" i="14"/>
  <c r="BF139" i="14"/>
  <c r="AX139" i="14"/>
  <c r="AP139" i="14"/>
  <c r="AH139" i="1"/>
  <c r="AI140" i="5"/>
  <c r="AI139" i="5"/>
  <c r="AI138" i="5"/>
  <c r="BM131" i="16"/>
  <c r="CN131" i="16"/>
  <c r="AY131" i="16"/>
  <c r="AU131" i="16"/>
  <c r="CC139" i="16"/>
  <c r="CC157" i="16" s="1"/>
  <c r="AO173" i="16" s="1"/>
  <c r="CD144" i="16"/>
  <c r="CD162" i="16" s="1"/>
  <c r="AX131" i="16"/>
  <c r="AX130" i="16"/>
  <c r="BN130" i="16"/>
  <c r="CP131" i="16"/>
  <c r="AM131" i="16"/>
  <c r="BU143" i="16"/>
  <c r="BU161" i="16" s="1"/>
  <c r="Q177" i="16" s="1"/>
  <c r="AT130" i="16"/>
  <c r="CL141" i="16"/>
  <c r="CL159" i="16" s="1"/>
  <c r="BP175" i="16" s="1"/>
  <c r="CP147" i="16"/>
  <c r="BV143" i="16"/>
  <c r="BV161" i="16" s="1"/>
  <c r="T177" i="16" s="1"/>
  <c r="CC148" i="16"/>
  <c r="AN130" i="16"/>
  <c r="CA145" i="16"/>
  <c r="CB163" i="16" s="1"/>
  <c r="AV130" i="16"/>
  <c r="BG131" i="16"/>
  <c r="CQ147" i="16"/>
  <c r="CH140" i="16"/>
  <c r="CH158" i="16" s="1"/>
  <c r="BD174" i="16" s="1"/>
  <c r="CI141" i="16"/>
  <c r="CI159" i="16" s="1"/>
  <c r="BG175" i="16" s="1"/>
  <c r="AL131" i="16"/>
  <c r="AQ130" i="16"/>
  <c r="BH131" i="16"/>
  <c r="AS131" i="16"/>
  <c r="BZ131" i="16"/>
  <c r="BV145" i="16"/>
  <c r="BW163" i="16" s="1"/>
  <c r="CA131" i="16"/>
  <c r="BR147" i="16"/>
  <c r="BS143" i="16"/>
  <c r="BS161" i="16" s="1"/>
  <c r="K177" i="16" s="1"/>
  <c r="BC130" i="16"/>
  <c r="CT141" i="16"/>
  <c r="CT159" i="16" s="1"/>
  <c r="CN175" i="16" s="1"/>
  <c r="CR141" i="16"/>
  <c r="CR159" i="16" s="1"/>
  <c r="CH175" i="16" s="1"/>
  <c r="CI132" i="16"/>
  <c r="CI150" i="16" s="1"/>
  <c r="BG166" i="16" s="1"/>
  <c r="BH166" i="16" s="1"/>
  <c r="BD130" i="16"/>
  <c r="CN142" i="16"/>
  <c r="CN160" i="16" s="1"/>
  <c r="BV176" i="16" s="1"/>
  <c r="CE131" i="16"/>
  <c r="CA144" i="16"/>
  <c r="CA162" i="16" s="1"/>
  <c r="AI178" i="16" s="1"/>
  <c r="CF143" i="16"/>
  <c r="CF161" i="16" s="1"/>
  <c r="AX177" i="16" s="1"/>
  <c r="BC131" i="16"/>
  <c r="AU130" i="16"/>
  <c r="AR131" i="16"/>
  <c r="BI131" i="16"/>
  <c r="AK131" i="16"/>
  <c r="CL135" i="16"/>
  <c r="CL153" i="16" s="1"/>
  <c r="BP169" i="16" s="1"/>
  <c r="CB138" i="16"/>
  <c r="CB156" i="16" s="1"/>
  <c r="AL172" i="16" s="1"/>
  <c r="AP130" i="16"/>
  <c r="BB130" i="16"/>
  <c r="AS130" i="16"/>
  <c r="BX146" i="16"/>
  <c r="CS131" i="16"/>
  <c r="AJ131" i="16"/>
  <c r="AZ130" i="16"/>
  <c r="AO131" i="16"/>
  <c r="BE131" i="16"/>
  <c r="CS139" i="16"/>
  <c r="CS157" i="16" s="1"/>
  <c r="CK173" i="16" s="1"/>
  <c r="CJ146" i="16"/>
  <c r="BK131" i="16"/>
  <c r="BA130" i="16"/>
  <c r="BP138" i="16"/>
  <c r="BP156" i="16" s="1"/>
  <c r="B172" i="16" s="1"/>
  <c r="BU131" i="16"/>
  <c r="BL130" i="16"/>
  <c r="BF130" i="16"/>
  <c r="CK143" i="16"/>
  <c r="CK161" i="16" s="1"/>
  <c r="BM177" i="16" s="1"/>
  <c r="AW131" i="16"/>
  <c r="CK148" i="16"/>
  <c r="BT147" i="16"/>
  <c r="BJ130" i="16"/>
  <c r="CK131" i="16"/>
  <c r="CT148" i="16"/>
  <c r="BZ142" i="16"/>
  <c r="BZ160" i="16" s="1"/>
  <c r="AF176" i="16" s="1"/>
  <c r="CG143" i="16"/>
  <c r="CG161" i="16" s="1"/>
  <c r="BA177" i="16" s="1"/>
  <c r="CG144" i="16"/>
  <c r="CG162" i="16" s="1"/>
  <c r="BA178" i="16" s="1"/>
  <c r="CG147" i="16"/>
  <c r="CG139" i="16"/>
  <c r="CG157" i="16" s="1"/>
  <c r="BA173" i="16" s="1"/>
  <c r="CG141" i="16"/>
  <c r="CG159" i="16" s="1"/>
  <c r="BA175" i="16" s="1"/>
  <c r="CG137" i="16"/>
  <c r="CG155" i="16" s="1"/>
  <c r="BA171" i="16" s="1"/>
  <c r="CG145" i="16"/>
  <c r="CH163" i="16" s="1"/>
  <c r="CG138" i="16"/>
  <c r="CG156" i="16" s="1"/>
  <c r="BA172" i="16" s="1"/>
  <c r="CG132" i="16"/>
  <c r="CG150" i="16" s="1"/>
  <c r="BA166" i="16" s="1"/>
  <c r="BB166" i="16" s="1"/>
  <c r="CG148" i="16"/>
  <c r="CG140" i="16"/>
  <c r="CG158" i="16" s="1"/>
  <c r="BA174" i="16" s="1"/>
  <c r="CG134" i="16"/>
  <c r="CG152" i="16" s="1"/>
  <c r="BA168" i="16" s="1"/>
  <c r="CG142" i="16"/>
  <c r="CG160" i="16" s="1"/>
  <c r="BA176" i="16" s="1"/>
  <c r="CG135" i="16"/>
  <c r="CG153" i="16" s="1"/>
  <c r="BA169" i="16" s="1"/>
  <c r="CG136" i="16"/>
  <c r="CG154" i="16" s="1"/>
  <c r="BA170" i="16" s="1"/>
  <c r="CG133" i="16"/>
  <c r="CG151" i="16" s="1"/>
  <c r="BA167" i="16" s="1"/>
  <c r="BB167" i="16" s="1"/>
  <c r="CG146" i="16"/>
  <c r="CS135" i="16"/>
  <c r="CS153" i="16" s="1"/>
  <c r="CK169" i="16" s="1"/>
  <c r="CS136" i="16"/>
  <c r="CS154" i="16" s="1"/>
  <c r="CK170" i="16" s="1"/>
  <c r="CS147" i="16"/>
  <c r="AO130" i="16"/>
  <c r="CK136" i="16"/>
  <c r="CK154" i="16" s="1"/>
  <c r="BM170" i="16" s="1"/>
  <c r="BN170" i="16" s="1"/>
  <c r="CK139" i="16"/>
  <c r="CK157" i="16" s="1"/>
  <c r="BM173" i="16" s="1"/>
  <c r="BW147" i="16"/>
  <c r="BW148" i="16"/>
  <c r="BW141" i="16"/>
  <c r="BW159" i="16" s="1"/>
  <c r="W175" i="16" s="1"/>
  <c r="BW142" i="16"/>
  <c r="BW160" i="16" s="1"/>
  <c r="W176" i="16" s="1"/>
  <c r="BW145" i="16"/>
  <c r="BX163" i="16" s="1"/>
  <c r="Z179" i="16" s="1"/>
  <c r="BW137" i="16"/>
  <c r="BW155" i="16" s="1"/>
  <c r="W171" i="16" s="1"/>
  <c r="BW138" i="16"/>
  <c r="BW156" i="16" s="1"/>
  <c r="W172" i="16" s="1"/>
  <c r="BW136" i="16"/>
  <c r="BW154" i="16" s="1"/>
  <c r="BW140" i="16"/>
  <c r="BW158" i="16" s="1"/>
  <c r="W174" i="16" s="1"/>
  <c r="BW144" i="16"/>
  <c r="BW162" i="16" s="1"/>
  <c r="W178" i="16" s="1"/>
  <c r="BW132" i="16"/>
  <c r="BW150" i="16" s="1"/>
  <c r="W166" i="16" s="1"/>
  <c r="X166" i="16" s="1"/>
  <c r="BW146" i="16"/>
  <c r="BW139" i="16"/>
  <c r="BW157" i="16" s="1"/>
  <c r="W173" i="16" s="1"/>
  <c r="BW133" i="16"/>
  <c r="BW151" i="16" s="1"/>
  <c r="BW134" i="16"/>
  <c r="BW152" i="16" s="1"/>
  <c r="BW143" i="16"/>
  <c r="BW161" i="16" s="1"/>
  <c r="W177" i="16" s="1"/>
  <c r="BW135" i="16"/>
  <c r="BW153" i="16" s="1"/>
  <c r="CQ134" i="16"/>
  <c r="CQ152" i="16" s="1"/>
  <c r="CE168" i="16" s="1"/>
  <c r="CQ138" i="16"/>
  <c r="CQ156" i="16" s="1"/>
  <c r="CE172" i="16" s="1"/>
  <c r="CA137" i="16"/>
  <c r="CA155" i="16" s="1"/>
  <c r="AI171" i="16" s="1"/>
  <c r="CA141" i="16"/>
  <c r="CA159" i="16" s="1"/>
  <c r="AI175" i="16" s="1"/>
  <c r="CT138" i="16"/>
  <c r="CT156" i="16" s="1"/>
  <c r="CN172" i="16" s="1"/>
  <c r="CT147" i="16"/>
  <c r="CL132" i="16"/>
  <c r="CL150" i="16" s="1"/>
  <c r="BP166" i="16" s="1"/>
  <c r="BQ166" i="16" s="1"/>
  <c r="CL140" i="16"/>
  <c r="CL158" i="16" s="1"/>
  <c r="BP174" i="16" s="1"/>
  <c r="CD132" i="16"/>
  <c r="CD150" i="16" s="1"/>
  <c r="AR166" i="16" s="1"/>
  <c r="AS166" i="16" s="1"/>
  <c r="CD141" i="16"/>
  <c r="CD159" i="16" s="1"/>
  <c r="AR175" i="16" s="1"/>
  <c r="BV146" i="16"/>
  <c r="BV144" i="16"/>
  <c r="BV162" i="16" s="1"/>
  <c r="T178" i="16" s="1"/>
  <c r="BS131" i="16"/>
  <c r="BU142" i="16"/>
  <c r="BU160" i="16" s="1"/>
  <c r="Q176" i="16" s="1"/>
  <c r="BU139" i="16"/>
  <c r="BU157" i="16" s="1"/>
  <c r="Q173" i="16" s="1"/>
  <c r="CI144" i="16"/>
  <c r="CI162" i="16" s="1"/>
  <c r="BG178" i="16" s="1"/>
  <c r="CI148" i="16"/>
  <c r="CC136" i="16"/>
  <c r="CC154" i="16" s="1"/>
  <c r="AO170" i="16" s="1"/>
  <c r="CC147" i="16"/>
  <c r="CR134" i="16"/>
  <c r="CR152" i="16" s="1"/>
  <c r="CH168" i="16" s="1"/>
  <c r="CR133" i="16"/>
  <c r="CR151" i="16" s="1"/>
  <c r="CH167" i="16" s="1"/>
  <c r="CJ134" i="16"/>
  <c r="CJ152" i="16" s="1"/>
  <c r="BJ168" i="16" s="1"/>
  <c r="BK168" i="16" s="1"/>
  <c r="CJ145" i="16"/>
  <c r="CK163" i="16" s="1"/>
  <c r="CB132" i="16"/>
  <c r="CB150" i="16" s="1"/>
  <c r="AL166" i="16" s="1"/>
  <c r="AM166" i="16" s="1"/>
  <c r="CB135" i="16"/>
  <c r="CB153" i="16" s="1"/>
  <c r="AL169" i="16" s="1"/>
  <c r="AM169" i="16" s="1"/>
  <c r="CB146" i="16"/>
  <c r="BT135" i="16"/>
  <c r="BT153" i="16" s="1"/>
  <c r="BT138" i="16"/>
  <c r="BT156" i="16" s="1"/>
  <c r="N172" i="16" s="1"/>
  <c r="O172" i="16" s="1"/>
  <c r="BS135" i="16"/>
  <c r="BS153" i="16" s="1"/>
  <c r="BS132" i="16"/>
  <c r="BS150" i="16" s="1"/>
  <c r="K166" i="16" s="1"/>
  <c r="L166" i="16" s="1"/>
  <c r="AQ131" i="16"/>
  <c r="AL130" i="16"/>
  <c r="CP143" i="16"/>
  <c r="CP161" i="16" s="1"/>
  <c r="CB177" i="16" s="1"/>
  <c r="CP146" i="16"/>
  <c r="CH136" i="16"/>
  <c r="CH154" i="16" s="1"/>
  <c r="BD170" i="16" s="1"/>
  <c r="CH148" i="16"/>
  <c r="BZ143" i="16"/>
  <c r="BZ161" i="16" s="1"/>
  <c r="AF177" i="16" s="1"/>
  <c r="BZ140" i="16"/>
  <c r="BZ158" i="16" s="1"/>
  <c r="AF174" i="16" s="1"/>
  <c r="BR142" i="16"/>
  <c r="BR160" i="16" s="1"/>
  <c r="H176" i="16" s="1"/>
  <c r="BR139" i="16"/>
  <c r="BR157" i="16" s="1"/>
  <c r="H173" i="16" s="1"/>
  <c r="I173" i="16" s="1"/>
  <c r="AZ131" i="16"/>
  <c r="CN136" i="16"/>
  <c r="CN154" i="16" s="1"/>
  <c r="BV170" i="16" s="1"/>
  <c r="BW170" i="16" s="1"/>
  <c r="CN141" i="16"/>
  <c r="CN159" i="16" s="1"/>
  <c r="BV175" i="16" s="1"/>
  <c r="CN148" i="16"/>
  <c r="CF133" i="16"/>
  <c r="CF151" i="16" s="1"/>
  <c r="AX167" i="16" s="1"/>
  <c r="AY167" i="16" s="1"/>
  <c r="CF142" i="16"/>
  <c r="CF160" i="16" s="1"/>
  <c r="AX176" i="16" s="1"/>
  <c r="BX133" i="16"/>
  <c r="BX151" i="16" s="1"/>
  <c r="BX143" i="16"/>
  <c r="BX161" i="16" s="1"/>
  <c r="Z177" i="16" s="1"/>
  <c r="BP145" i="16"/>
  <c r="BP163" i="16" s="1"/>
  <c r="BP146" i="16"/>
  <c r="BL131" i="16"/>
  <c r="BQ143" i="16"/>
  <c r="BQ161" i="16" s="1"/>
  <c r="E177" i="16" s="1"/>
  <c r="BQ144" i="16"/>
  <c r="BQ162" i="16" s="1"/>
  <c r="E178" i="16" s="1"/>
  <c r="BQ147" i="16"/>
  <c r="BQ139" i="16"/>
  <c r="BQ157" i="16" s="1"/>
  <c r="E173" i="16" s="1"/>
  <c r="F173" i="16" s="1"/>
  <c r="BQ146" i="16"/>
  <c r="BQ141" i="16"/>
  <c r="BQ159" i="16" s="1"/>
  <c r="E175" i="16" s="1"/>
  <c r="F175" i="16" s="1"/>
  <c r="BQ132" i="16"/>
  <c r="BQ150" i="16" s="1"/>
  <c r="E166" i="16" s="1"/>
  <c r="F166" i="16" s="1"/>
  <c r="BQ145" i="16"/>
  <c r="BQ163" i="16" s="1"/>
  <c r="BQ138" i="16"/>
  <c r="BQ156" i="16" s="1"/>
  <c r="E172" i="16" s="1"/>
  <c r="F172" i="16" s="1"/>
  <c r="BQ134" i="16"/>
  <c r="BQ152" i="16" s="1"/>
  <c r="E168" i="16" s="1"/>
  <c r="F168" i="16" s="1"/>
  <c r="BQ148" i="16"/>
  <c r="BQ140" i="16"/>
  <c r="BQ158" i="16" s="1"/>
  <c r="E174" i="16" s="1"/>
  <c r="F174" i="16" s="1"/>
  <c r="BQ135" i="16"/>
  <c r="BQ153" i="16" s="1"/>
  <c r="E169" i="16" s="1"/>
  <c r="F169" i="16" s="1"/>
  <c r="BQ136" i="16"/>
  <c r="BQ154" i="16" s="1"/>
  <c r="E170" i="16" s="1"/>
  <c r="F170" i="16" s="1"/>
  <c r="BQ133" i="16"/>
  <c r="BQ151" i="16" s="1"/>
  <c r="E167" i="16" s="1"/>
  <c r="F167" i="16" s="1"/>
  <c r="BQ142" i="16"/>
  <c r="BQ160" i="16" s="1"/>
  <c r="E176" i="16" s="1"/>
  <c r="F176" i="16" s="1"/>
  <c r="BQ137" i="16"/>
  <c r="BQ155" i="16" s="1"/>
  <c r="E171" i="16" s="1"/>
  <c r="F171" i="16" s="1"/>
  <c r="CS133" i="16"/>
  <c r="CS151" i="16" s="1"/>
  <c r="CK167" i="16" s="1"/>
  <c r="CL167" i="16" s="1"/>
  <c r="CS134" i="16"/>
  <c r="CS152" i="16" s="1"/>
  <c r="CK168" i="16" s="1"/>
  <c r="CS146" i="16"/>
  <c r="CK142" i="16"/>
  <c r="CK160" i="16" s="1"/>
  <c r="BM176" i="16" s="1"/>
  <c r="CK147" i="16"/>
  <c r="CJ131" i="16"/>
  <c r="CQ132" i="16"/>
  <c r="CQ150" i="16" s="1"/>
  <c r="CE166" i="16" s="1"/>
  <c r="CF166" i="16" s="1"/>
  <c r="CQ146" i="16"/>
  <c r="CA143" i="16"/>
  <c r="CA161" i="16" s="1"/>
  <c r="AI177" i="16" s="1"/>
  <c r="CA148" i="16"/>
  <c r="CT139" i="16"/>
  <c r="CT157" i="16" s="1"/>
  <c r="CN173" i="16" s="1"/>
  <c r="CT145" i="16"/>
  <c r="CT146" i="16"/>
  <c r="CL146" i="16"/>
  <c r="CL148" i="16"/>
  <c r="CD138" i="16"/>
  <c r="CD156" i="16" s="1"/>
  <c r="AR172" i="16" s="1"/>
  <c r="CD140" i="16"/>
  <c r="CD158" i="16" s="1"/>
  <c r="AR174" i="16" s="1"/>
  <c r="BV132" i="16"/>
  <c r="BV150" i="16" s="1"/>
  <c r="T166" i="16" s="1"/>
  <c r="U166" i="16" s="1"/>
  <c r="BV141" i="16"/>
  <c r="BV159" i="16" s="1"/>
  <c r="T175" i="16" s="1"/>
  <c r="BU146" i="16"/>
  <c r="BU136" i="16"/>
  <c r="BU154" i="16" s="1"/>
  <c r="Q170" i="16" s="1"/>
  <c r="BU147" i="16"/>
  <c r="CI136" i="16"/>
  <c r="CI154" i="16" s="1"/>
  <c r="BG170" i="16" s="1"/>
  <c r="BH170" i="16" s="1"/>
  <c r="CI147" i="16"/>
  <c r="CC135" i="16"/>
  <c r="CC153" i="16" s="1"/>
  <c r="AO169" i="16" s="1"/>
  <c r="CC141" i="16"/>
  <c r="CC159" i="16" s="1"/>
  <c r="AO175" i="16" s="1"/>
  <c r="CR144" i="16"/>
  <c r="CR162" i="16" s="1"/>
  <c r="CH178" i="16" s="1"/>
  <c r="CR142" i="16"/>
  <c r="CR160" i="16" s="1"/>
  <c r="CH176" i="16" s="1"/>
  <c r="CJ143" i="16"/>
  <c r="CJ161" i="16" s="1"/>
  <c r="BJ177" i="16" s="1"/>
  <c r="CJ133" i="16"/>
  <c r="CJ151" i="16" s="1"/>
  <c r="BJ167" i="16" s="1"/>
  <c r="BK167" i="16" s="1"/>
  <c r="CB136" i="16"/>
  <c r="CB154" i="16" s="1"/>
  <c r="AL170" i="16" s="1"/>
  <c r="AM170" i="16" s="1"/>
  <c r="CB144" i="16"/>
  <c r="CB162" i="16" s="1"/>
  <c r="BT136" i="16"/>
  <c r="BT154" i="16" s="1"/>
  <c r="BT143" i="16"/>
  <c r="BT161" i="16" s="1"/>
  <c r="N177" i="16" s="1"/>
  <c r="BT146" i="16"/>
  <c r="BS139" i="16"/>
  <c r="BS157" i="16" s="1"/>
  <c r="K173" i="16" s="1"/>
  <c r="BS141" i="16"/>
  <c r="BS159" i="16" s="1"/>
  <c r="K175" i="16" s="1"/>
  <c r="BJ131" i="16"/>
  <c r="CP133" i="16"/>
  <c r="CP151" i="16" s="1"/>
  <c r="CB167" i="16" s="1"/>
  <c r="CP145" i="16"/>
  <c r="CQ163" i="16" s="1"/>
  <c r="CH135" i="16"/>
  <c r="CH153" i="16" s="1"/>
  <c r="BD169" i="16" s="1"/>
  <c r="CH147" i="16"/>
  <c r="BZ136" i="16"/>
  <c r="BZ154" i="16" s="1"/>
  <c r="AF170" i="16" s="1"/>
  <c r="BZ148" i="16"/>
  <c r="BR136" i="16"/>
  <c r="BR154" i="16" s="1"/>
  <c r="H170" i="16" s="1"/>
  <c r="I170" i="16" s="1"/>
  <c r="BR146" i="16"/>
  <c r="CN140" i="16"/>
  <c r="CN158" i="16" s="1"/>
  <c r="BV174" i="16" s="1"/>
  <c r="CN137" i="16"/>
  <c r="CN155" i="16" s="1"/>
  <c r="BV171" i="16" s="1"/>
  <c r="CF136" i="16"/>
  <c r="CF154" i="16" s="1"/>
  <c r="AX170" i="16" s="1"/>
  <c r="CF140" i="16"/>
  <c r="CF158" i="16" s="1"/>
  <c r="AX174" i="16" s="1"/>
  <c r="CF148" i="16"/>
  <c r="BX139" i="16"/>
  <c r="BX157" i="16" s="1"/>
  <c r="Z173" i="16" s="1"/>
  <c r="BX142" i="16"/>
  <c r="BX160" i="16" s="1"/>
  <c r="Z176" i="16" s="1"/>
  <c r="BP133" i="16"/>
  <c r="BP151" i="16" s="1"/>
  <c r="BP143" i="16"/>
  <c r="BP161" i="16" s="1"/>
  <c r="B177" i="16" s="1"/>
  <c r="CL131" i="16"/>
  <c r="CS132" i="16"/>
  <c r="CS150" i="16" s="1"/>
  <c r="CK166" i="16" s="1"/>
  <c r="CL166" i="16" s="1"/>
  <c r="CS141" i="16"/>
  <c r="CS159" i="16" s="1"/>
  <c r="CK175" i="16" s="1"/>
  <c r="BI130" i="16"/>
  <c r="CO143" i="16"/>
  <c r="CO161" i="16" s="1"/>
  <c r="BY177" i="16" s="1"/>
  <c r="CO144" i="16"/>
  <c r="CO162" i="16" s="1"/>
  <c r="BY178" i="16" s="1"/>
  <c r="CO147" i="16"/>
  <c r="CO139" i="16"/>
  <c r="CO157" i="16" s="1"/>
  <c r="BY173" i="16" s="1"/>
  <c r="CO142" i="16"/>
  <c r="CO160" i="16" s="1"/>
  <c r="BY176" i="16" s="1"/>
  <c r="CO148" i="16"/>
  <c r="CO137" i="16"/>
  <c r="CO155" i="16" s="1"/>
  <c r="BY171" i="16" s="1"/>
  <c r="CO132" i="16"/>
  <c r="CO150" i="16" s="1"/>
  <c r="BY166" i="16" s="1"/>
  <c r="BZ166" i="16" s="1"/>
  <c r="CO146" i="16"/>
  <c r="CO141" i="16"/>
  <c r="CO159" i="16" s="1"/>
  <c r="BY175" i="16" s="1"/>
  <c r="CO134" i="16"/>
  <c r="CO152" i="16" s="1"/>
  <c r="BY168" i="16" s="1"/>
  <c r="CO145" i="16"/>
  <c r="CO138" i="16"/>
  <c r="CO156" i="16" s="1"/>
  <c r="BY172" i="16" s="1"/>
  <c r="CO135" i="16"/>
  <c r="CO153" i="16" s="1"/>
  <c r="BY169" i="16" s="1"/>
  <c r="CO140" i="16"/>
  <c r="CO158" i="16" s="1"/>
  <c r="BY174" i="16" s="1"/>
  <c r="CO136" i="16"/>
  <c r="CO154" i="16" s="1"/>
  <c r="BY170" i="16" s="1"/>
  <c r="CO133" i="16"/>
  <c r="CO151" i="16" s="1"/>
  <c r="BY167" i="16" s="1"/>
  <c r="BZ167" i="16" s="1"/>
  <c r="CK135" i="16"/>
  <c r="CK153" i="16" s="1"/>
  <c r="BM169" i="16" s="1"/>
  <c r="BN169" i="16" s="1"/>
  <c r="CK134" i="16"/>
  <c r="CK152" i="16" s="1"/>
  <c r="BM168" i="16" s="1"/>
  <c r="BN168" i="16" s="1"/>
  <c r="CK146" i="16"/>
  <c r="BT131" i="16"/>
  <c r="CQ135" i="16"/>
  <c r="CQ153" i="16" s="1"/>
  <c r="CE169" i="16" s="1"/>
  <c r="CQ137" i="16"/>
  <c r="CQ155" i="16" s="1"/>
  <c r="CE171" i="16" s="1"/>
  <c r="CQ145" i="16"/>
  <c r="CR163" i="16" s="1"/>
  <c r="AM130" i="16"/>
  <c r="CA136" i="16"/>
  <c r="CA154" i="16" s="1"/>
  <c r="AI170" i="16" s="1"/>
  <c r="CA147" i="16"/>
  <c r="CT136" i="16"/>
  <c r="CT154" i="16" s="1"/>
  <c r="CN170" i="16" s="1"/>
  <c r="CT143" i="16"/>
  <c r="CT161" i="16" s="1"/>
  <c r="CN177" i="16" s="1"/>
  <c r="CL136" i="16"/>
  <c r="CL154" i="16" s="1"/>
  <c r="BP170" i="16" s="1"/>
  <c r="CL137" i="16"/>
  <c r="CL155" i="16" s="1"/>
  <c r="BP171" i="16" s="1"/>
  <c r="CL147" i="16"/>
  <c r="CD145" i="16"/>
  <c r="CE163" i="16" s="1"/>
  <c r="CD148" i="16"/>
  <c r="BV142" i="16"/>
  <c r="BV160" i="16" s="1"/>
  <c r="T176" i="16" s="1"/>
  <c r="BV140" i="16"/>
  <c r="BV158" i="16" s="1"/>
  <c r="T174" i="16" s="1"/>
  <c r="BU135" i="16"/>
  <c r="BU153" i="16" s="1"/>
  <c r="BU138" i="16"/>
  <c r="BU156" i="16" s="1"/>
  <c r="Q172" i="16" s="1"/>
  <c r="BA131" i="16"/>
  <c r="CI142" i="16"/>
  <c r="CI160" i="16" s="1"/>
  <c r="BG176" i="16" s="1"/>
  <c r="CI138" i="16"/>
  <c r="CI156" i="16" s="1"/>
  <c r="BG172" i="16" s="1"/>
  <c r="CC133" i="16"/>
  <c r="CC151" i="16" s="1"/>
  <c r="AO167" i="16" s="1"/>
  <c r="CC146" i="16"/>
  <c r="BX131" i="16"/>
  <c r="CR132" i="16"/>
  <c r="CR150" i="16" s="1"/>
  <c r="CH166" i="16" s="1"/>
  <c r="CI166" i="16" s="1"/>
  <c r="CR148" i="16"/>
  <c r="CJ132" i="16"/>
  <c r="CJ150" i="16" s="1"/>
  <c r="BJ166" i="16" s="1"/>
  <c r="BK166" i="16" s="1"/>
  <c r="CJ142" i="16"/>
  <c r="CJ160" i="16" s="1"/>
  <c r="BJ176" i="16" s="1"/>
  <c r="CB134" i="16"/>
  <c r="CB152" i="16" s="1"/>
  <c r="AL168" i="16" s="1"/>
  <c r="AM168" i="16" s="1"/>
  <c r="CB133" i="16"/>
  <c r="CB151" i="16" s="1"/>
  <c r="AL167" i="16" s="1"/>
  <c r="AM167" i="16" s="1"/>
  <c r="BT134" i="16"/>
  <c r="BT152" i="16" s="1"/>
  <c r="BT133" i="16"/>
  <c r="BT151" i="16" s="1"/>
  <c r="CO131" i="16"/>
  <c r="BS137" i="16"/>
  <c r="BS155" i="16" s="1"/>
  <c r="K171" i="16" s="1"/>
  <c r="BS148" i="16"/>
  <c r="CP142" i="16"/>
  <c r="CP160" i="16" s="1"/>
  <c r="CB176" i="16" s="1"/>
  <c r="CP141" i="16"/>
  <c r="CP159" i="16" s="1"/>
  <c r="CB175" i="16" s="1"/>
  <c r="CP144" i="16"/>
  <c r="CP162" i="16" s="1"/>
  <c r="CB178" i="16" s="1"/>
  <c r="CH142" i="16"/>
  <c r="CH160" i="16" s="1"/>
  <c r="BD176" i="16" s="1"/>
  <c r="CH145" i="16"/>
  <c r="CI163" i="16" s="1"/>
  <c r="BZ135" i="16"/>
  <c r="BZ153" i="16" s="1"/>
  <c r="AF169" i="16" s="1"/>
  <c r="BZ147" i="16"/>
  <c r="BR135" i="16"/>
  <c r="BR153" i="16" s="1"/>
  <c r="H169" i="16" s="1"/>
  <c r="I169" i="16" s="1"/>
  <c r="BR140" i="16"/>
  <c r="BR158" i="16" s="1"/>
  <c r="H174" i="16" s="1"/>
  <c r="AR130" i="16"/>
  <c r="CN132" i="16"/>
  <c r="CN150" i="16" s="1"/>
  <c r="BV166" i="16" s="1"/>
  <c r="BW166" i="16" s="1"/>
  <c r="CN139" i="16"/>
  <c r="CN157" i="16" s="1"/>
  <c r="BV173" i="16" s="1"/>
  <c r="CF139" i="16"/>
  <c r="CF157" i="16" s="1"/>
  <c r="AX173" i="16" s="1"/>
  <c r="CF145" i="16"/>
  <c r="CG163" i="16" s="1"/>
  <c r="BX137" i="16"/>
  <c r="BX155" i="16" s="1"/>
  <c r="Z171" i="16" s="1"/>
  <c r="BX144" i="16"/>
  <c r="BX162" i="16" s="1"/>
  <c r="Z178" i="16" s="1"/>
  <c r="BX148" i="16"/>
  <c r="BP141" i="16"/>
  <c r="BP159" i="16" s="1"/>
  <c r="B175" i="16" s="1"/>
  <c r="BP142" i="16"/>
  <c r="BP160" i="16" s="1"/>
  <c r="B176" i="16" s="1"/>
  <c r="AP131" i="16"/>
  <c r="BD131" i="16"/>
  <c r="CD131" i="16"/>
  <c r="CS137" i="16"/>
  <c r="CS155" i="16" s="1"/>
  <c r="CK171" i="16" s="1"/>
  <c r="CS143" i="16"/>
  <c r="CS161" i="16" s="1"/>
  <c r="CK177" i="16" s="1"/>
  <c r="BY143" i="16"/>
  <c r="BY161" i="16" s="1"/>
  <c r="AC177" i="16" s="1"/>
  <c r="BY144" i="16"/>
  <c r="BY162" i="16" s="1"/>
  <c r="AC178" i="16" s="1"/>
  <c r="BY147" i="16"/>
  <c r="BY139" i="16"/>
  <c r="BY157" i="16" s="1"/>
  <c r="AC173" i="16" s="1"/>
  <c r="BY140" i="16"/>
  <c r="BY158" i="16" s="1"/>
  <c r="AC174" i="16" s="1"/>
  <c r="BY137" i="16"/>
  <c r="BY155" i="16" s="1"/>
  <c r="BY142" i="16"/>
  <c r="BY160" i="16" s="1"/>
  <c r="AC176" i="16" s="1"/>
  <c r="BY132" i="16"/>
  <c r="BY150" i="16" s="1"/>
  <c r="AC166" i="16" s="1"/>
  <c r="AD166" i="16" s="1"/>
  <c r="BY148" i="16"/>
  <c r="BY146" i="16"/>
  <c r="BY134" i="16"/>
  <c r="BY152" i="16" s="1"/>
  <c r="BY141" i="16"/>
  <c r="BY159" i="16" s="1"/>
  <c r="AC175" i="16" s="1"/>
  <c r="BY135" i="16"/>
  <c r="BY153" i="16" s="1"/>
  <c r="BY136" i="16"/>
  <c r="BY154" i="16" s="1"/>
  <c r="BY145" i="16"/>
  <c r="BZ163" i="16" s="1"/>
  <c r="AF179" i="16" s="1"/>
  <c r="BY138" i="16"/>
  <c r="BY156" i="16" s="1"/>
  <c r="AC172" i="16" s="1"/>
  <c r="AD172" i="16" s="1"/>
  <c r="BY133" i="16"/>
  <c r="BY151" i="16" s="1"/>
  <c r="CK133" i="16"/>
  <c r="CK151" i="16" s="1"/>
  <c r="BM167" i="16" s="1"/>
  <c r="BN167" i="16" s="1"/>
  <c r="CK138" i="16"/>
  <c r="CK156" i="16" s="1"/>
  <c r="BM172" i="16" s="1"/>
  <c r="BK130" i="16"/>
  <c r="CQ133" i="16"/>
  <c r="CQ151" i="16" s="1"/>
  <c r="CE167" i="16" s="1"/>
  <c r="CQ139" i="16"/>
  <c r="CQ157" i="16" s="1"/>
  <c r="CE173" i="16" s="1"/>
  <c r="BG130" i="16"/>
  <c r="CA134" i="16"/>
  <c r="CA152" i="16" s="1"/>
  <c r="CA138" i="16"/>
  <c r="CA156" i="16" s="1"/>
  <c r="AI172" i="16" s="1"/>
  <c r="CT134" i="16"/>
  <c r="CT152" i="16" s="1"/>
  <c r="CN168" i="16" s="1"/>
  <c r="CT135" i="16"/>
  <c r="CT153" i="16" s="1"/>
  <c r="CN169" i="16" s="1"/>
  <c r="CL134" i="16"/>
  <c r="CL152" i="16" s="1"/>
  <c r="BP168" i="16" s="1"/>
  <c r="CL139" i="16"/>
  <c r="CL157" i="16" s="1"/>
  <c r="BP173" i="16" s="1"/>
  <c r="CD134" i="16"/>
  <c r="CD152" i="16" s="1"/>
  <c r="AR168" i="16" s="1"/>
  <c r="AS168" i="16" s="1"/>
  <c r="CD143" i="16"/>
  <c r="CD161" i="16" s="1"/>
  <c r="AR177" i="16" s="1"/>
  <c r="CD147" i="16"/>
  <c r="BV137" i="16"/>
  <c r="BV155" i="16" s="1"/>
  <c r="BV148" i="16"/>
  <c r="BU133" i="16"/>
  <c r="BU151" i="16" s="1"/>
  <c r="BU145" i="16"/>
  <c r="BV163" i="16" s="1"/>
  <c r="CI134" i="16"/>
  <c r="CI152" i="16" s="1"/>
  <c r="BG168" i="16" s="1"/>
  <c r="BH168" i="16" s="1"/>
  <c r="CI146" i="16"/>
  <c r="CC142" i="16"/>
  <c r="CC160" i="16" s="1"/>
  <c r="AO176" i="16" s="1"/>
  <c r="CC134" i="16"/>
  <c r="CC152" i="16" s="1"/>
  <c r="AO168" i="16" s="1"/>
  <c r="CR140" i="16"/>
  <c r="CR158" i="16" s="1"/>
  <c r="CH174" i="16" s="1"/>
  <c r="CR139" i="16"/>
  <c r="CR157" i="16" s="1"/>
  <c r="CH173" i="16" s="1"/>
  <c r="CJ137" i="16"/>
  <c r="CJ155" i="16" s="1"/>
  <c r="BJ171" i="16" s="1"/>
  <c r="BK171" i="16" s="1"/>
  <c r="CJ148" i="16"/>
  <c r="CB140" i="16"/>
  <c r="CB158" i="16" s="1"/>
  <c r="AL174" i="16" s="1"/>
  <c r="CB142" i="16"/>
  <c r="CB160" i="16" s="1"/>
  <c r="AL176" i="16" s="1"/>
  <c r="BT132" i="16"/>
  <c r="BT150" i="16" s="1"/>
  <c r="N166" i="16" s="1"/>
  <c r="O166" i="16" s="1"/>
  <c r="BT141" i="16"/>
  <c r="BT159" i="16" s="1"/>
  <c r="N175" i="16" s="1"/>
  <c r="CG131" i="16"/>
  <c r="BS142" i="16"/>
  <c r="BS160" i="16" s="1"/>
  <c r="K176" i="16" s="1"/>
  <c r="BS147" i="16"/>
  <c r="BB131" i="16"/>
  <c r="CP134" i="16"/>
  <c r="CP152" i="16" s="1"/>
  <c r="CB168" i="16" s="1"/>
  <c r="CP137" i="16"/>
  <c r="CP155" i="16" s="1"/>
  <c r="CB171" i="16" s="1"/>
  <c r="CH134" i="16"/>
  <c r="CH152" i="16" s="1"/>
  <c r="BD168" i="16" s="1"/>
  <c r="CH133" i="16"/>
  <c r="CH151" i="16" s="1"/>
  <c r="BD167" i="16" s="1"/>
  <c r="CH144" i="16"/>
  <c r="CH162" i="16" s="1"/>
  <c r="BD178" i="16" s="1"/>
  <c r="BZ141" i="16"/>
  <c r="BZ159" i="16" s="1"/>
  <c r="AF175" i="16" s="1"/>
  <c r="BZ145" i="16"/>
  <c r="CA163" i="16" s="1"/>
  <c r="AI179" i="16" s="1"/>
  <c r="BR138" i="16"/>
  <c r="BR156" i="16" s="1"/>
  <c r="H172" i="16" s="1"/>
  <c r="I172" i="16" s="1"/>
  <c r="BR148" i="16"/>
  <c r="CN135" i="16"/>
  <c r="CN153" i="16" s="1"/>
  <c r="BV169" i="16" s="1"/>
  <c r="BW169" i="16" s="1"/>
  <c r="CN144" i="16"/>
  <c r="CN162" i="16" s="1"/>
  <c r="BV178" i="16" s="1"/>
  <c r="CF132" i="16"/>
  <c r="CF150" i="16" s="1"/>
  <c r="AX166" i="16" s="1"/>
  <c r="AY166" i="16" s="1"/>
  <c r="CF137" i="16"/>
  <c r="CF155" i="16" s="1"/>
  <c r="AX171" i="16" s="1"/>
  <c r="BX136" i="16"/>
  <c r="BX154" i="16" s="1"/>
  <c r="BX140" i="16"/>
  <c r="BX158" i="16" s="1"/>
  <c r="Z174" i="16" s="1"/>
  <c r="BP136" i="16"/>
  <c r="BP154" i="16" s="1"/>
  <c r="B170" i="16" s="1"/>
  <c r="BP147" i="16"/>
  <c r="BP148" i="16"/>
  <c r="BM130" i="16"/>
  <c r="CS144" i="16"/>
  <c r="CS162" i="16" s="1"/>
  <c r="CK178" i="16" s="1"/>
  <c r="CS140" i="16"/>
  <c r="CS158" i="16" s="1"/>
  <c r="CK174" i="16" s="1"/>
  <c r="AK130" i="16"/>
  <c r="CT131" i="16"/>
  <c r="CK132" i="16"/>
  <c r="CK150" i="16" s="1"/>
  <c r="BM166" i="16" s="1"/>
  <c r="BN166" i="16" s="1"/>
  <c r="CK145" i="16"/>
  <c r="CL163" i="16" s="1"/>
  <c r="BP131" i="16"/>
  <c r="CQ142" i="16"/>
  <c r="CQ160" i="16" s="1"/>
  <c r="CE176" i="16" s="1"/>
  <c r="CQ144" i="16"/>
  <c r="CQ162" i="16" s="1"/>
  <c r="CE178" i="16" s="1"/>
  <c r="BR131" i="16"/>
  <c r="CA139" i="16"/>
  <c r="CA157" i="16" s="1"/>
  <c r="AI173" i="16" s="1"/>
  <c r="CA146" i="16"/>
  <c r="CT133" i="16"/>
  <c r="CT151" i="16" s="1"/>
  <c r="CN167" i="16" s="1"/>
  <c r="CO167" i="16" s="1"/>
  <c r="CT144" i="16"/>
  <c r="CT162" i="16" s="1"/>
  <c r="CN178" i="16" s="1"/>
  <c r="CL138" i="16"/>
  <c r="CL156" i="16" s="1"/>
  <c r="BP172" i="16" s="1"/>
  <c r="CL142" i="16"/>
  <c r="CL160" i="16" s="1"/>
  <c r="BP176" i="16" s="1"/>
  <c r="CD137" i="16"/>
  <c r="CD155" i="16" s="1"/>
  <c r="AR171" i="16" s="1"/>
  <c r="CD139" i="16"/>
  <c r="CD157" i="16" s="1"/>
  <c r="AR173" i="16" s="1"/>
  <c r="BV136" i="16"/>
  <c r="BV154" i="16" s="1"/>
  <c r="BV138" i="16"/>
  <c r="BV156" i="16" s="1"/>
  <c r="BV147" i="16"/>
  <c r="BU141" i="16"/>
  <c r="BU159" i="16" s="1"/>
  <c r="Q175" i="16" s="1"/>
  <c r="BU134" i="16"/>
  <c r="BU152" i="16" s="1"/>
  <c r="CI137" i="16"/>
  <c r="CI155" i="16" s="1"/>
  <c r="BG171" i="16" s="1"/>
  <c r="CI140" i="16"/>
  <c r="CI158" i="16" s="1"/>
  <c r="BG174" i="16" s="1"/>
  <c r="CI145" i="16"/>
  <c r="CJ163" i="16" s="1"/>
  <c r="CC132" i="16"/>
  <c r="CC150" i="16" s="1"/>
  <c r="AO166" i="16" s="1"/>
  <c r="AP166" i="16" s="1"/>
  <c r="CC144" i="16"/>
  <c r="CC162" i="16" s="1"/>
  <c r="CR145" i="16"/>
  <c r="CS163" i="16" s="1"/>
  <c r="CR147" i="16"/>
  <c r="CJ141" i="16"/>
  <c r="CJ159" i="16" s="1"/>
  <c r="BJ175" i="16" s="1"/>
  <c r="CJ139" i="16"/>
  <c r="CJ157" i="16" s="1"/>
  <c r="BJ173" i="16" s="1"/>
  <c r="CB145" i="16"/>
  <c r="CC163" i="16" s="1"/>
  <c r="CB148" i="16"/>
  <c r="BT144" i="16"/>
  <c r="BT162" i="16" s="1"/>
  <c r="N178" i="16" s="1"/>
  <c r="BT142" i="16"/>
  <c r="BT160" i="16" s="1"/>
  <c r="N176" i="16" s="1"/>
  <c r="BY131" i="16"/>
  <c r="BS136" i="16"/>
  <c r="BS154" i="16" s="1"/>
  <c r="K170" i="16" s="1"/>
  <c r="BS138" i="16"/>
  <c r="BS156" i="16" s="1"/>
  <c r="K172" i="16" s="1"/>
  <c r="CP132" i="16"/>
  <c r="CP150" i="16" s="1"/>
  <c r="CB166" i="16" s="1"/>
  <c r="CC166" i="16" s="1"/>
  <c r="CP139" i="16"/>
  <c r="CP157" i="16" s="1"/>
  <c r="CB173" i="16" s="1"/>
  <c r="CH132" i="16"/>
  <c r="CH150" i="16" s="1"/>
  <c r="BD166" i="16" s="1"/>
  <c r="BE166" i="16" s="1"/>
  <c r="CH138" i="16"/>
  <c r="CH156" i="16" s="1"/>
  <c r="BD172" i="16" s="1"/>
  <c r="BZ137" i="16"/>
  <c r="BZ155" i="16" s="1"/>
  <c r="AF171" i="16" s="1"/>
  <c r="BZ139" i="16"/>
  <c r="BZ157" i="16" s="1"/>
  <c r="AF173" i="16" s="1"/>
  <c r="BZ144" i="16"/>
  <c r="BZ162" i="16" s="1"/>
  <c r="AF178" i="16" s="1"/>
  <c r="BR143" i="16"/>
  <c r="BR161" i="16" s="1"/>
  <c r="H177" i="16" s="1"/>
  <c r="BR145" i="16"/>
  <c r="BR163" i="16" s="1"/>
  <c r="AJ130" i="16"/>
  <c r="CN145" i="16"/>
  <c r="CN163" i="16" s="1"/>
  <c r="BV179" i="16" s="1"/>
  <c r="CN138" i="16"/>
  <c r="CN156" i="16" s="1"/>
  <c r="BV172" i="16" s="1"/>
  <c r="CF147" i="16"/>
  <c r="CF141" i="16"/>
  <c r="CF159" i="16" s="1"/>
  <c r="AX175" i="16" s="1"/>
  <c r="BX132" i="16"/>
  <c r="BX150" i="16" s="1"/>
  <c r="Z166" i="16" s="1"/>
  <c r="AA166" i="16" s="1"/>
  <c r="BX145" i="16"/>
  <c r="BY163" i="16" s="1"/>
  <c r="BP132" i="16"/>
  <c r="BP150" i="16" s="1"/>
  <c r="B166" i="16" s="1"/>
  <c r="C166" i="16" s="1"/>
  <c r="BP139" i="16"/>
  <c r="BP157" i="16" s="1"/>
  <c r="B173" i="16" s="1"/>
  <c r="BN131" i="16"/>
  <c r="AV131" i="16"/>
  <c r="CS142" i="16"/>
  <c r="CS160" i="16" s="1"/>
  <c r="CK176" i="16" s="1"/>
  <c r="BV131" i="16"/>
  <c r="CK137" i="16"/>
  <c r="CK155" i="16" s="1"/>
  <c r="BM171" i="16" s="1"/>
  <c r="CQ140" i="16"/>
  <c r="CQ158" i="16" s="1"/>
  <c r="CE174" i="16" s="1"/>
  <c r="CQ141" i="16"/>
  <c r="CQ159" i="16" s="1"/>
  <c r="CE175" i="16" s="1"/>
  <c r="CM147" i="16"/>
  <c r="CM148" i="16"/>
  <c r="CM141" i="16"/>
  <c r="CM159" i="16" s="1"/>
  <c r="BS175" i="16" s="1"/>
  <c r="CM142" i="16"/>
  <c r="CM160" i="16" s="1"/>
  <c r="BS176" i="16" s="1"/>
  <c r="CM145" i="16"/>
  <c r="CM137" i="16"/>
  <c r="CM155" i="16" s="1"/>
  <c r="BS171" i="16" s="1"/>
  <c r="CM140" i="16"/>
  <c r="CM158" i="16" s="1"/>
  <c r="BS174" i="16" s="1"/>
  <c r="CM136" i="16"/>
  <c r="CM154" i="16" s="1"/>
  <c r="BS170" i="16" s="1"/>
  <c r="CM144" i="16"/>
  <c r="CM162" i="16" s="1"/>
  <c r="CM139" i="16"/>
  <c r="CM157" i="16" s="1"/>
  <c r="BS173" i="16" s="1"/>
  <c r="CM146" i="16"/>
  <c r="CM132" i="16"/>
  <c r="CM150" i="16" s="1"/>
  <c r="BS166" i="16" s="1"/>
  <c r="BT166" i="16" s="1"/>
  <c r="CM143" i="16"/>
  <c r="CM161" i="16" s="1"/>
  <c r="BS177" i="16" s="1"/>
  <c r="CM133" i="16"/>
  <c r="CM151" i="16" s="1"/>
  <c r="BS167" i="16" s="1"/>
  <c r="BT167" i="16" s="1"/>
  <c r="CM138" i="16"/>
  <c r="CM156" i="16" s="1"/>
  <c r="BS172" i="16" s="1"/>
  <c r="CM134" i="16"/>
  <c r="CM152" i="16" s="1"/>
  <c r="BS168" i="16" s="1"/>
  <c r="BT168" i="16" s="1"/>
  <c r="CM135" i="16"/>
  <c r="CM153" i="16" s="1"/>
  <c r="BS169" i="16" s="1"/>
  <c r="CA135" i="16"/>
  <c r="CA153" i="16" s="1"/>
  <c r="AI169" i="16" s="1"/>
  <c r="CT132" i="16"/>
  <c r="CT150" i="16" s="1"/>
  <c r="CN166" i="16" s="1"/>
  <c r="CO166" i="16" s="1"/>
  <c r="CL145" i="16"/>
  <c r="CM163" i="16" s="1"/>
  <c r="CD136" i="16"/>
  <c r="CD154" i="16" s="1"/>
  <c r="AR170" i="16" s="1"/>
  <c r="CD146" i="16"/>
  <c r="BV134" i="16"/>
  <c r="BV152" i="16" s="1"/>
  <c r="CQ131" i="16"/>
  <c r="BU137" i="16"/>
  <c r="BU155" i="16" s="1"/>
  <c r="Q171" i="16" s="1"/>
  <c r="CI135" i="16"/>
  <c r="CI153" i="16" s="1"/>
  <c r="BG169" i="16" s="1"/>
  <c r="BH169" i="16" s="1"/>
  <c r="CC138" i="16"/>
  <c r="CC156" i="16" s="1"/>
  <c r="AO172" i="16" s="1"/>
  <c r="CC143" i="16"/>
  <c r="CC161" i="16" s="1"/>
  <c r="AO177" i="16" s="1"/>
  <c r="CR135" i="16"/>
  <c r="CR153" i="16" s="1"/>
  <c r="CH169" i="16" s="1"/>
  <c r="CR138" i="16"/>
  <c r="CR156" i="16" s="1"/>
  <c r="CH172" i="16" s="1"/>
  <c r="CJ144" i="16"/>
  <c r="CJ162" i="16" s="1"/>
  <c r="BJ178" i="16" s="1"/>
  <c r="CJ147" i="16"/>
  <c r="CB137" i="16"/>
  <c r="CB155" i="16" s="1"/>
  <c r="AL171" i="16" s="1"/>
  <c r="AM171" i="16" s="1"/>
  <c r="CB139" i="16"/>
  <c r="CB157" i="16" s="1"/>
  <c r="AL173" i="16" s="1"/>
  <c r="BT137" i="16"/>
  <c r="BT155" i="16" s="1"/>
  <c r="BT148" i="16"/>
  <c r="BQ131" i="16"/>
  <c r="BS140" i="16"/>
  <c r="BS158" i="16" s="1"/>
  <c r="K174" i="16" s="1"/>
  <c r="BS146" i="16"/>
  <c r="AT131" i="16"/>
  <c r="CP136" i="16"/>
  <c r="CP154" i="16" s="1"/>
  <c r="CB170" i="16" s="1"/>
  <c r="CP140" i="16"/>
  <c r="CP158" i="16" s="1"/>
  <c r="CB174" i="16" s="1"/>
  <c r="CH141" i="16"/>
  <c r="CH159" i="16" s="1"/>
  <c r="BD175" i="16" s="1"/>
  <c r="CH143" i="16"/>
  <c r="CH161" i="16" s="1"/>
  <c r="BD177" i="16" s="1"/>
  <c r="BZ134" i="16"/>
  <c r="BZ152" i="16" s="1"/>
  <c r="BZ146" i="16"/>
  <c r="BR134" i="16"/>
  <c r="BR152" i="16" s="1"/>
  <c r="H168" i="16" s="1"/>
  <c r="I168" i="16" s="1"/>
  <c r="BR133" i="16"/>
  <c r="BR151" i="16" s="1"/>
  <c r="H167" i="16" s="1"/>
  <c r="I167" i="16" s="1"/>
  <c r="BR144" i="16"/>
  <c r="BR162" i="16" s="1"/>
  <c r="H178" i="16" s="1"/>
  <c r="CN147" i="16"/>
  <c r="CN146" i="16"/>
  <c r="CF135" i="16"/>
  <c r="CF153" i="16" s="1"/>
  <c r="AX169" i="16" s="1"/>
  <c r="CF138" i="16"/>
  <c r="CF156" i="16" s="1"/>
  <c r="AX172" i="16" s="1"/>
  <c r="BX135" i="16"/>
  <c r="BX153" i="16" s="1"/>
  <c r="BX147" i="16"/>
  <c r="BP135" i="16"/>
  <c r="BP153" i="16" s="1"/>
  <c r="BP137" i="16"/>
  <c r="BP155" i="16" s="1"/>
  <c r="B171" i="16" s="1"/>
  <c r="CC131" i="16"/>
  <c r="AW130" i="16"/>
  <c r="CS138" i="16"/>
  <c r="CS156" i="16" s="1"/>
  <c r="CK172" i="16" s="1"/>
  <c r="CS148" i="16"/>
  <c r="AY130" i="16"/>
  <c r="BE130" i="16"/>
  <c r="CK141" i="16"/>
  <c r="CK159" i="16" s="1"/>
  <c r="BM175" i="16" s="1"/>
  <c r="CK140" i="16"/>
  <c r="CK158" i="16" s="1"/>
  <c r="BM174" i="16" s="1"/>
  <c r="CQ136" i="16"/>
  <c r="CQ154" i="16" s="1"/>
  <c r="CE170" i="16" s="1"/>
  <c r="CQ148" i="16"/>
  <c r="CR131" i="16"/>
  <c r="CA140" i="16"/>
  <c r="CA158" i="16" s="1"/>
  <c r="AI174" i="16" s="1"/>
  <c r="CA132" i="16"/>
  <c r="CA150" i="16" s="1"/>
  <c r="AI166" i="16" s="1"/>
  <c r="AJ166" i="16" s="1"/>
  <c r="CF131" i="16"/>
  <c r="CT137" i="16"/>
  <c r="CT155" i="16" s="1"/>
  <c r="CN171" i="16" s="1"/>
  <c r="CT140" i="16"/>
  <c r="CT158" i="16" s="1"/>
  <c r="CN174" i="16" s="1"/>
  <c r="CL133" i="16"/>
  <c r="CL151" i="16" s="1"/>
  <c r="BP167" i="16" s="1"/>
  <c r="CL144" i="16"/>
  <c r="CL162" i="16" s="1"/>
  <c r="CD133" i="16"/>
  <c r="CD151" i="16" s="1"/>
  <c r="AR167" i="16" s="1"/>
  <c r="AS167" i="16" s="1"/>
  <c r="CD135" i="16"/>
  <c r="CD153" i="16" s="1"/>
  <c r="AR169" i="16" s="1"/>
  <c r="BV133" i="16"/>
  <c r="BV151" i="16" s="1"/>
  <c r="BV135" i="16"/>
  <c r="BV153" i="16" s="1"/>
  <c r="CI131" i="16"/>
  <c r="BU132" i="16"/>
  <c r="BU150" i="16" s="1"/>
  <c r="Q166" i="16" s="1"/>
  <c r="R166" i="16" s="1"/>
  <c r="BU140" i="16"/>
  <c r="BU158" i="16" s="1"/>
  <c r="Q174" i="16" s="1"/>
  <c r="CI133" i="16"/>
  <c r="CI151" i="16" s="1"/>
  <c r="BG167" i="16" s="1"/>
  <c r="BH167" i="16" s="1"/>
  <c r="CI143" i="16"/>
  <c r="CI161" i="16" s="1"/>
  <c r="BG177" i="16" s="1"/>
  <c r="CC145" i="16"/>
  <c r="CD163" i="16" s="1"/>
  <c r="CC140" i="16"/>
  <c r="CC158" i="16" s="1"/>
  <c r="AO174" i="16" s="1"/>
  <c r="CR136" i="16"/>
  <c r="CR154" i="16" s="1"/>
  <c r="CH170" i="16" s="1"/>
  <c r="CR143" i="16"/>
  <c r="CR161" i="16" s="1"/>
  <c r="CH177" i="16" s="1"/>
  <c r="CR146" i="16"/>
  <c r="CJ135" i="16"/>
  <c r="CJ153" i="16" s="1"/>
  <c r="BJ169" i="16" s="1"/>
  <c r="BK169" i="16" s="1"/>
  <c r="CJ138" i="16"/>
  <c r="CJ156" i="16" s="1"/>
  <c r="BJ172" i="16" s="1"/>
  <c r="CB143" i="16"/>
  <c r="CB161" i="16" s="1"/>
  <c r="AL177" i="16" s="1"/>
  <c r="CB147" i="16"/>
  <c r="BT140" i="16"/>
  <c r="BT158" i="16" s="1"/>
  <c r="N174" i="16" s="1"/>
  <c r="BT139" i="16"/>
  <c r="BT157" i="16" s="1"/>
  <c r="N173" i="16" s="1"/>
  <c r="BS133" i="16"/>
  <c r="BS151" i="16" s="1"/>
  <c r="BS134" i="16"/>
  <c r="BS152" i="16" s="1"/>
  <c r="BS145" i="16"/>
  <c r="BS163" i="16" s="1"/>
  <c r="K179" i="16" s="1"/>
  <c r="CP135" i="16"/>
  <c r="CP153" i="16" s="1"/>
  <c r="CB169" i="16" s="1"/>
  <c r="CP148" i="16"/>
  <c r="CH139" i="16"/>
  <c r="CH157" i="16" s="1"/>
  <c r="BD173" i="16" s="1"/>
  <c r="CH137" i="16"/>
  <c r="CH155" i="16" s="1"/>
  <c r="BD171" i="16" s="1"/>
  <c r="BZ132" i="16"/>
  <c r="BZ150" i="16" s="1"/>
  <c r="AF166" i="16" s="1"/>
  <c r="AG166" i="16" s="1"/>
  <c r="BZ133" i="16"/>
  <c r="BZ151" i="16" s="1"/>
  <c r="BR132" i="16"/>
  <c r="BR150" i="16" s="1"/>
  <c r="H166" i="16" s="1"/>
  <c r="I166" i="16" s="1"/>
  <c r="BR141" i="16"/>
  <c r="BR159" i="16" s="1"/>
  <c r="H175" i="16" s="1"/>
  <c r="BH130" i="16"/>
  <c r="BW131" i="16"/>
  <c r="CN134" i="16"/>
  <c r="CN152" i="16" s="1"/>
  <c r="BV168" i="16" s="1"/>
  <c r="BW168" i="16" s="1"/>
  <c r="CN143" i="16"/>
  <c r="CN161" i="16" s="1"/>
  <c r="BV177" i="16" s="1"/>
  <c r="CF144" i="16"/>
  <c r="CF162" i="16" s="1"/>
  <c r="AX178" i="16" s="1"/>
  <c r="CF146" i="16"/>
  <c r="BX141" i="16"/>
  <c r="BX159" i="16" s="1"/>
  <c r="Z175" i="16" s="1"/>
  <c r="BX138" i="16"/>
  <c r="BX156" i="16" s="1"/>
  <c r="Z172" i="16" s="1"/>
  <c r="BP140" i="16"/>
  <c r="BP158" i="16" s="1"/>
  <c r="B174" i="16" s="1"/>
  <c r="BP144" i="16"/>
  <c r="BP162" i="16" s="1"/>
  <c r="B178" i="16" s="1"/>
  <c r="BF131" i="16"/>
  <c r="AN131" i="16"/>
  <c r="CS145" i="16"/>
  <c r="CT163" i="16" s="1"/>
  <c r="CK144" i="16"/>
  <c r="CK162" i="16" s="1"/>
  <c r="BM178" i="16" s="1"/>
  <c r="CE147" i="16"/>
  <c r="CE148" i="16"/>
  <c r="CE141" i="16"/>
  <c r="CE159" i="16" s="1"/>
  <c r="AU175" i="16" s="1"/>
  <c r="CE142" i="16"/>
  <c r="CE160" i="16" s="1"/>
  <c r="AU176" i="16" s="1"/>
  <c r="CE145" i="16"/>
  <c r="CF163" i="16" s="1"/>
  <c r="CE137" i="16"/>
  <c r="CE155" i="16" s="1"/>
  <c r="AU171" i="16" s="1"/>
  <c r="CE146" i="16"/>
  <c r="CE139" i="16"/>
  <c r="CE157" i="16" s="1"/>
  <c r="AU173" i="16" s="1"/>
  <c r="CE136" i="16"/>
  <c r="CE154" i="16" s="1"/>
  <c r="AU170" i="16" s="1"/>
  <c r="CE143" i="16"/>
  <c r="CE161" i="16" s="1"/>
  <c r="AU177" i="16" s="1"/>
  <c r="CE138" i="16"/>
  <c r="CE156" i="16" s="1"/>
  <c r="AU172" i="16" s="1"/>
  <c r="CE132" i="16"/>
  <c r="CE150" i="16" s="1"/>
  <c r="AU166" i="16" s="1"/>
  <c r="AV166" i="16" s="1"/>
  <c r="CE140" i="16"/>
  <c r="CE158" i="16" s="1"/>
  <c r="AU174" i="16" s="1"/>
  <c r="CE133" i="16"/>
  <c r="CE151" i="16" s="1"/>
  <c r="AU167" i="16" s="1"/>
  <c r="AV167" i="16" s="1"/>
  <c r="CE134" i="16"/>
  <c r="CE152" i="16" s="1"/>
  <c r="AU168" i="16" s="1"/>
  <c r="AV168" i="16" s="1"/>
  <c r="CE144" i="16"/>
  <c r="CE162" i="16" s="1"/>
  <c r="AU178" i="16" s="1"/>
  <c r="CE135" i="16"/>
  <c r="CE153" i="16" s="1"/>
  <c r="AU169" i="16" s="1"/>
  <c r="AV169" i="16" s="1"/>
  <c r="CH131" i="16"/>
  <c r="CQ143" i="16"/>
  <c r="CQ161" i="16" s="1"/>
  <c r="CE177" i="16" s="1"/>
  <c r="CB131" i="16"/>
  <c r="CA133" i="16"/>
  <c r="CA151" i="16" s="1"/>
  <c r="CA142" i="16"/>
  <c r="CA160" i="16" s="1"/>
  <c r="AI176" i="16" s="1"/>
  <c r="CT142" i="16"/>
  <c r="CT160" i="16" s="1"/>
  <c r="CN176" i="16" s="1"/>
  <c r="CL143" i="16"/>
  <c r="CL161" i="16" s="1"/>
  <c r="BP177" i="16" s="1"/>
  <c r="CD142" i="16"/>
  <c r="CD160" i="16" s="1"/>
  <c r="AR176" i="16" s="1"/>
  <c r="BV139" i="16"/>
  <c r="BV157" i="16" s="1"/>
  <c r="T173" i="16" s="1"/>
  <c r="BU144" i="16"/>
  <c r="BU162" i="16" s="1"/>
  <c r="Q178" i="16" s="1"/>
  <c r="BU148" i="16"/>
  <c r="CI139" i="16"/>
  <c r="CI157" i="16" s="1"/>
  <c r="BG173" i="16" s="1"/>
  <c r="CC137" i="16"/>
  <c r="CC155" i="16" s="1"/>
  <c r="AO171" i="16" s="1"/>
  <c r="CR137" i="16"/>
  <c r="CR155" i="16" s="1"/>
  <c r="CH171" i="16" s="1"/>
  <c r="CJ136" i="16"/>
  <c r="CJ154" i="16" s="1"/>
  <c r="BJ170" i="16" s="1"/>
  <c r="BK170" i="16" s="1"/>
  <c r="CJ140" i="16"/>
  <c r="CJ158" i="16" s="1"/>
  <c r="BJ174" i="16" s="1"/>
  <c r="CB141" i="16"/>
  <c r="CB159" i="16" s="1"/>
  <c r="AL175" i="16" s="1"/>
  <c r="BT145" i="16"/>
  <c r="BS144" i="16"/>
  <c r="BS162" i="16" s="1"/>
  <c r="K178" i="16" s="1"/>
  <c r="CP138" i="16"/>
  <c r="CP156" i="16" s="1"/>
  <c r="CB172" i="16" s="1"/>
  <c r="CH146" i="16"/>
  <c r="BZ138" i="16"/>
  <c r="BZ156" i="16" s="1"/>
  <c r="AF172" i="16" s="1"/>
  <c r="BR137" i="16"/>
  <c r="BR155" i="16" s="1"/>
  <c r="H171" i="16" s="1"/>
  <c r="I171" i="16" s="1"/>
  <c r="CM131" i="16"/>
  <c r="CN133" i="16"/>
  <c r="CN151" i="16" s="1"/>
  <c r="BV167" i="16" s="1"/>
  <c r="BW167" i="16" s="1"/>
  <c r="CF134" i="16"/>
  <c r="CF152" i="16" s="1"/>
  <c r="AX168" i="16" s="1"/>
  <c r="BX134" i="16"/>
  <c r="BX152" i="16" s="1"/>
  <c r="BP134" i="16"/>
  <c r="BP152" i="16" s="1"/>
  <c r="AH139" i="14"/>
  <c r="AJ139" i="10"/>
  <c r="AI139" i="10"/>
  <c r="AG139" i="10"/>
  <c r="AH139" i="10" s="1"/>
  <c r="AI139" i="14"/>
  <c r="AG139" i="14"/>
  <c r="DP139" i="14" s="1"/>
  <c r="AJ139" i="14"/>
  <c r="AH4" i="5"/>
  <c r="AH5" i="5"/>
  <c r="AH6" i="5"/>
  <c r="AH7" i="5"/>
  <c r="AH8" i="5"/>
  <c r="AH9" i="5"/>
  <c r="AH10" i="5"/>
  <c r="AH11" i="5"/>
  <c r="AH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3" i="5"/>
  <c r="AH146" i="5" l="1"/>
  <c r="ED139" i="6"/>
  <c r="DF139" i="14"/>
  <c r="DM139" i="14"/>
  <c r="DA139" i="14"/>
  <c r="DK139" i="14"/>
  <c r="DL139" i="14"/>
  <c r="EB139" i="14"/>
  <c r="DQ139" i="14"/>
  <c r="DJ139" i="14"/>
  <c r="EC139" i="14"/>
  <c r="DI139" i="14"/>
  <c r="FK139" i="1"/>
  <c r="DE139" i="14"/>
  <c r="DN139" i="14"/>
  <c r="DO139" i="14"/>
  <c r="CZ139" i="14"/>
  <c r="DS139" i="14"/>
  <c r="BQ139" i="14"/>
  <c r="DH139" i="14"/>
  <c r="CY139" i="14"/>
  <c r="DY139" i="14"/>
  <c r="DC139" i="14"/>
  <c r="DD139" i="14"/>
  <c r="DT139" i="14"/>
  <c r="DR139" i="14"/>
  <c r="DX139" i="14"/>
  <c r="DZ139" i="14"/>
  <c r="DB139" i="14"/>
  <c r="DW139" i="14"/>
  <c r="EA139" i="14"/>
  <c r="DU139" i="14"/>
  <c r="DV139" i="14"/>
  <c r="DG139" i="14"/>
  <c r="K168" i="16"/>
  <c r="L168" i="16" s="1"/>
  <c r="AI168" i="16"/>
  <c r="AJ168" i="16" s="1"/>
  <c r="W168" i="16"/>
  <c r="X168" i="16" s="1"/>
  <c r="AF167" i="16"/>
  <c r="AG167" i="16" s="1"/>
  <c r="K167" i="16"/>
  <c r="L167" i="16" s="1"/>
  <c r="B169" i="16"/>
  <c r="C169" i="16" s="1"/>
  <c r="N170" i="16"/>
  <c r="O170" i="16" s="1"/>
  <c r="K169" i="16"/>
  <c r="L169" i="16" s="1"/>
  <c r="W167" i="16"/>
  <c r="X167" i="16" s="1"/>
  <c r="T169" i="16"/>
  <c r="U169" i="16" s="1"/>
  <c r="T168" i="16"/>
  <c r="U168" i="16" s="1"/>
  <c r="Q168" i="16"/>
  <c r="R168" i="16" s="1"/>
  <c r="AC170" i="16"/>
  <c r="AD170" i="16" s="1"/>
  <c r="AC171" i="16"/>
  <c r="AD171" i="16" s="1"/>
  <c r="Q169" i="16"/>
  <c r="R169" i="16" s="1"/>
  <c r="T167" i="16"/>
  <c r="U167" i="16" s="1"/>
  <c r="Z169" i="16"/>
  <c r="AA169" i="16" s="1"/>
  <c r="AC169" i="16"/>
  <c r="AD169" i="16" s="1"/>
  <c r="N167" i="16"/>
  <c r="O167" i="16" s="1"/>
  <c r="N169" i="16"/>
  <c r="O169" i="16" s="1"/>
  <c r="B168" i="16"/>
  <c r="C168" i="16" s="1"/>
  <c r="AI167" i="16"/>
  <c r="AJ167" i="16" s="1"/>
  <c r="AF168" i="16"/>
  <c r="AG168" i="16" s="1"/>
  <c r="N168" i="16"/>
  <c r="O168" i="16" s="1"/>
  <c r="B167" i="16"/>
  <c r="C167" i="16" s="1"/>
  <c r="Z168" i="16"/>
  <c r="AA168" i="16" s="1"/>
  <c r="T172" i="16"/>
  <c r="U172" i="16" s="1"/>
  <c r="Q167" i="16"/>
  <c r="R167" i="16" s="1"/>
  <c r="AC168" i="16"/>
  <c r="AD168" i="16" s="1"/>
  <c r="N171" i="16"/>
  <c r="O171" i="16" s="1"/>
  <c r="T170" i="16"/>
  <c r="U170" i="16" s="1"/>
  <c r="Z170" i="16"/>
  <c r="AA170" i="16" s="1"/>
  <c r="W169" i="16"/>
  <c r="X169" i="16" s="1"/>
  <c r="T171" i="16"/>
  <c r="U171" i="16" s="1"/>
  <c r="AC167" i="16"/>
  <c r="AD167" i="16" s="1"/>
  <c r="Z167" i="16"/>
  <c r="AA167" i="16" s="1"/>
  <c r="W170" i="16"/>
  <c r="X170" i="16" s="1"/>
  <c r="BT163" i="16"/>
  <c r="N179" i="16" s="1"/>
  <c r="BU163" i="16"/>
  <c r="Q179" i="16" s="1"/>
  <c r="CP163" i="16"/>
  <c r="CO163" i="16"/>
  <c r="GS145" i="3"/>
  <c r="GT145" i="3"/>
  <c r="GU145" i="3"/>
  <c r="GV145" i="3"/>
  <c r="GW145" i="3"/>
  <c r="GX145" i="3"/>
  <c r="GY145" i="3"/>
  <c r="GZ145" i="3"/>
  <c r="HA145" i="3"/>
  <c r="HB145" i="3"/>
  <c r="HC145" i="3"/>
  <c r="HD145" i="3"/>
  <c r="HE145" i="3"/>
  <c r="HF145" i="3"/>
  <c r="HG145" i="3"/>
  <c r="HH145" i="3"/>
  <c r="HI145" i="3"/>
  <c r="HJ145" i="3"/>
  <c r="HK145" i="3"/>
  <c r="HL145" i="3"/>
  <c r="HM145" i="3"/>
  <c r="HN145" i="3"/>
  <c r="HO145" i="3"/>
  <c r="HP145" i="3"/>
  <c r="HQ145" i="3"/>
  <c r="HR145" i="3"/>
  <c r="HS145" i="3"/>
  <c r="HT145" i="3"/>
  <c r="HU145" i="3"/>
  <c r="HV145" i="3"/>
  <c r="HW145" i="3"/>
  <c r="GS146" i="3"/>
  <c r="GT146" i="3"/>
  <c r="GU146" i="3"/>
  <c r="GV146" i="3"/>
  <c r="GW146" i="3"/>
  <c r="GX146" i="3"/>
  <c r="GY146" i="3"/>
  <c r="GZ146" i="3"/>
  <c r="HA146" i="3"/>
  <c r="HB146" i="3"/>
  <c r="HC146" i="3"/>
  <c r="HD146" i="3"/>
  <c r="HE146" i="3"/>
  <c r="HF146" i="3"/>
  <c r="HG146" i="3"/>
  <c r="HH146" i="3"/>
  <c r="HI146" i="3"/>
  <c r="HJ146" i="3"/>
  <c r="HK146" i="3"/>
  <c r="HL146" i="3"/>
  <c r="HM146" i="3"/>
  <c r="HN146" i="3"/>
  <c r="HO146" i="3"/>
  <c r="HP146" i="3"/>
  <c r="HQ146" i="3"/>
  <c r="HR146" i="3"/>
  <c r="HS146" i="3"/>
  <c r="HT146" i="3"/>
  <c r="HU146" i="3"/>
  <c r="HV146" i="3"/>
  <c r="HW146" i="3"/>
  <c r="GT135" i="1"/>
  <c r="GU135" i="1"/>
  <c r="GV135" i="1"/>
  <c r="GW135" i="1"/>
  <c r="GX135" i="1"/>
  <c r="GY135" i="1"/>
  <c r="GZ135" i="1"/>
  <c r="HA135" i="1"/>
  <c r="HB135" i="1"/>
  <c r="HC135" i="1"/>
  <c r="HD135" i="1"/>
  <c r="HE135" i="1"/>
  <c r="HF135" i="1"/>
  <c r="HG135" i="1"/>
  <c r="HH135" i="1"/>
  <c r="HI135" i="1"/>
  <c r="HJ135" i="1"/>
  <c r="HK135" i="1"/>
  <c r="HL135" i="1"/>
  <c r="HM135" i="1"/>
  <c r="HN135" i="1"/>
  <c r="HO135" i="1"/>
  <c r="HP135" i="1"/>
  <c r="HQ135" i="1"/>
  <c r="HR135" i="1"/>
  <c r="HS135" i="1"/>
  <c r="HT135" i="1"/>
  <c r="HU135" i="1"/>
  <c r="HV135" i="1"/>
  <c r="HW135" i="1"/>
  <c r="HX135" i="1"/>
  <c r="GT136" i="1"/>
  <c r="GU136" i="1"/>
  <c r="GV136" i="1"/>
  <c r="GW136" i="1"/>
  <c r="GX136" i="1"/>
  <c r="GY136" i="1"/>
  <c r="GZ136" i="1"/>
  <c r="HA136" i="1"/>
  <c r="HB136" i="1"/>
  <c r="HC136" i="1"/>
  <c r="HD136" i="1"/>
  <c r="HE136" i="1"/>
  <c r="HF136" i="1"/>
  <c r="HG136" i="1"/>
  <c r="HH136" i="1"/>
  <c r="HI136" i="1"/>
  <c r="HJ136" i="1"/>
  <c r="HK136" i="1"/>
  <c r="HL136" i="1"/>
  <c r="HM136" i="1"/>
  <c r="HN136" i="1"/>
  <c r="HO136" i="1"/>
  <c r="HP136" i="1"/>
  <c r="HQ136" i="1"/>
  <c r="HR136" i="1"/>
  <c r="HS136" i="1"/>
  <c r="HT136" i="1"/>
  <c r="HU136" i="1"/>
  <c r="HV136" i="1"/>
  <c r="HW136" i="1"/>
  <c r="HX136" i="1"/>
  <c r="GT137" i="1"/>
  <c r="GU137" i="1"/>
  <c r="GV137" i="1"/>
  <c r="GW137" i="1"/>
  <c r="GX137" i="1"/>
  <c r="GY137" i="1"/>
  <c r="GZ137" i="1"/>
  <c r="HA137" i="1"/>
  <c r="HB137" i="1"/>
  <c r="HC137" i="1"/>
  <c r="HD137" i="1"/>
  <c r="HE137" i="1"/>
  <c r="HF137" i="1"/>
  <c r="HG137" i="1"/>
  <c r="HH137" i="1"/>
  <c r="HI137" i="1"/>
  <c r="HJ137" i="1"/>
  <c r="HK137" i="1"/>
  <c r="HL137" i="1"/>
  <c r="HM137" i="1"/>
  <c r="HN137" i="1"/>
  <c r="HO137" i="1"/>
  <c r="HP137" i="1"/>
  <c r="HQ137" i="1"/>
  <c r="HR137" i="1"/>
  <c r="HS137" i="1"/>
  <c r="HT137" i="1"/>
  <c r="HU137" i="1"/>
  <c r="HV137" i="1"/>
  <c r="HW137" i="1"/>
  <c r="HX137" i="1"/>
  <c r="GT138" i="1"/>
  <c r="GU138" i="1"/>
  <c r="GV138" i="1"/>
  <c r="GW138" i="1"/>
  <c r="GX138" i="1"/>
  <c r="GY138" i="1"/>
  <c r="GZ138" i="1"/>
  <c r="HA138" i="1"/>
  <c r="HB138" i="1"/>
  <c r="HC138" i="1"/>
  <c r="HD138" i="1"/>
  <c r="HE138" i="1"/>
  <c r="HF138" i="1"/>
  <c r="HG138" i="1"/>
  <c r="HH138" i="1"/>
  <c r="HI138" i="1"/>
  <c r="HJ138" i="1"/>
  <c r="HK138" i="1"/>
  <c r="HL138" i="1"/>
  <c r="HM138" i="1"/>
  <c r="HN138" i="1"/>
  <c r="HO138" i="1"/>
  <c r="HP138" i="1"/>
  <c r="HQ138" i="1"/>
  <c r="HR138" i="1"/>
  <c r="HS138" i="1"/>
  <c r="HT138" i="1"/>
  <c r="HU138" i="1"/>
  <c r="HV138" i="1"/>
  <c r="HW138" i="1"/>
  <c r="HX138" i="1"/>
  <c r="CY133" i="1"/>
  <c r="CZ133" i="1"/>
  <c r="DA133" i="1"/>
  <c r="DB133" i="1"/>
  <c r="DC133" i="1"/>
  <c r="DD133" i="1"/>
  <c r="DE133" i="1"/>
  <c r="DF133" i="1"/>
  <c r="DG133" i="1"/>
  <c r="DH133" i="1"/>
  <c r="DI133" i="1"/>
  <c r="DJ133" i="1"/>
  <c r="DK133" i="1"/>
  <c r="DL133" i="1"/>
  <c r="DM133" i="1"/>
  <c r="DN133" i="1"/>
  <c r="DO133" i="1"/>
  <c r="DP133" i="1"/>
  <c r="DQ133" i="1"/>
  <c r="DR133" i="1"/>
  <c r="DS133" i="1"/>
  <c r="DT133" i="1"/>
  <c r="DU133" i="1"/>
  <c r="DV133" i="1"/>
  <c r="DW133" i="1"/>
  <c r="DX133" i="1"/>
  <c r="DY133" i="1"/>
  <c r="DZ133" i="1"/>
  <c r="EA133" i="1"/>
  <c r="EB133" i="1"/>
  <c r="EC133" i="1"/>
  <c r="CY134" i="1"/>
  <c r="CZ134" i="1"/>
  <c r="DA134" i="1"/>
  <c r="DB134" i="1"/>
  <c r="DC134" i="1"/>
  <c r="DD134" i="1"/>
  <c r="DE134" i="1"/>
  <c r="DF134" i="1"/>
  <c r="DG134" i="1"/>
  <c r="DH134" i="1"/>
  <c r="DI134" i="1"/>
  <c r="DJ134" i="1"/>
  <c r="DK134" i="1"/>
  <c r="DL134" i="1"/>
  <c r="DM134" i="1"/>
  <c r="DN134" i="1"/>
  <c r="DO134" i="1"/>
  <c r="DP134" i="1"/>
  <c r="DQ134" i="1"/>
  <c r="DR134" i="1"/>
  <c r="DS134" i="1"/>
  <c r="DT134" i="1"/>
  <c r="DU134" i="1"/>
  <c r="DV134" i="1"/>
  <c r="DW134" i="1"/>
  <c r="DX134" i="1"/>
  <c r="DY134" i="1"/>
  <c r="DZ134" i="1"/>
  <c r="EA134" i="1"/>
  <c r="EB134" i="1"/>
  <c r="EC134" i="1"/>
  <c r="CY135" i="1"/>
  <c r="CZ135" i="1"/>
  <c r="DA135" i="1"/>
  <c r="DB135" i="1"/>
  <c r="DC135" i="1"/>
  <c r="DD135" i="1"/>
  <c r="DE135" i="1"/>
  <c r="DF135" i="1"/>
  <c r="DG135" i="1"/>
  <c r="DH135" i="1"/>
  <c r="DI135" i="1"/>
  <c r="DJ135" i="1"/>
  <c r="DK135" i="1"/>
  <c r="DL135" i="1"/>
  <c r="DM135" i="1"/>
  <c r="DN135" i="1"/>
  <c r="DO135" i="1"/>
  <c r="DP135" i="1"/>
  <c r="DQ135" i="1"/>
  <c r="DR135" i="1"/>
  <c r="DS135" i="1"/>
  <c r="DT135" i="1"/>
  <c r="DU135" i="1"/>
  <c r="DV135" i="1"/>
  <c r="DW135" i="1"/>
  <c r="DX135" i="1"/>
  <c r="DY135" i="1"/>
  <c r="DZ135" i="1"/>
  <c r="EA135" i="1"/>
  <c r="EB135" i="1"/>
  <c r="EC135" i="1"/>
  <c r="AL109" i="1"/>
  <c r="AM109" i="1"/>
  <c r="AN109" i="1"/>
  <c r="AO109" i="1"/>
  <c r="AP109" i="1"/>
  <c r="AQ109" i="1"/>
  <c r="AR109" i="1"/>
  <c r="AS109" i="1"/>
  <c r="AT109" i="1"/>
  <c r="AU109" i="1"/>
  <c r="AV109" i="1"/>
  <c r="AW109" i="1"/>
  <c r="AX109" i="1"/>
  <c r="AY109" i="1"/>
  <c r="AZ109" i="1"/>
  <c r="BA109" i="1"/>
  <c r="BB109" i="1"/>
  <c r="BC109" i="1"/>
  <c r="BD109" i="1"/>
  <c r="BE109" i="1"/>
  <c r="BF109" i="1"/>
  <c r="BG109" i="1"/>
  <c r="BH109" i="1"/>
  <c r="BI109" i="1"/>
  <c r="BJ109" i="1"/>
  <c r="BK109" i="1"/>
  <c r="BL109" i="1"/>
  <c r="BM109" i="1"/>
  <c r="BN109" i="1"/>
  <c r="BO109" i="1"/>
  <c r="BP109" i="1"/>
  <c r="AL110" i="1"/>
  <c r="AM110" i="1"/>
  <c r="AN110" i="1"/>
  <c r="AO110" i="1"/>
  <c r="AP110" i="1"/>
  <c r="AQ110" i="1"/>
  <c r="AR110" i="1"/>
  <c r="AS110" i="1"/>
  <c r="AT110" i="1"/>
  <c r="AU110" i="1"/>
  <c r="AV110" i="1"/>
  <c r="AW110" i="1"/>
  <c r="AX110" i="1"/>
  <c r="AY110" i="1"/>
  <c r="AZ110" i="1"/>
  <c r="BA110" i="1"/>
  <c r="BB110" i="1"/>
  <c r="BC110" i="1"/>
  <c r="BD110" i="1"/>
  <c r="BE110" i="1"/>
  <c r="BF110" i="1"/>
  <c r="BG110" i="1"/>
  <c r="BH110" i="1"/>
  <c r="BI110" i="1"/>
  <c r="BJ110" i="1"/>
  <c r="BK110" i="1"/>
  <c r="BL110" i="1"/>
  <c r="BM110" i="1"/>
  <c r="BN110" i="1"/>
  <c r="BO110" i="1"/>
  <c r="BP110" i="1"/>
  <c r="AL111" i="1"/>
  <c r="AM111" i="1"/>
  <c r="AN111" i="1"/>
  <c r="AO111" i="1"/>
  <c r="AP111" i="1"/>
  <c r="AQ111" i="1"/>
  <c r="AR111" i="1"/>
  <c r="AS111" i="1"/>
  <c r="AT111" i="1"/>
  <c r="AU111" i="1"/>
  <c r="AV111" i="1"/>
  <c r="AW111" i="1"/>
  <c r="AX111" i="1"/>
  <c r="AY111" i="1"/>
  <c r="AZ111" i="1"/>
  <c r="BA111" i="1"/>
  <c r="BB111" i="1"/>
  <c r="BC111" i="1"/>
  <c r="BD111" i="1"/>
  <c r="BE111" i="1"/>
  <c r="BF111" i="1"/>
  <c r="BG111" i="1"/>
  <c r="BH111" i="1"/>
  <c r="BI111" i="1"/>
  <c r="BJ111" i="1"/>
  <c r="BK111" i="1"/>
  <c r="BL111" i="1"/>
  <c r="BM111" i="1"/>
  <c r="BN111" i="1"/>
  <c r="BO111" i="1"/>
  <c r="BP111" i="1"/>
  <c r="AL112" i="1"/>
  <c r="AM112" i="1"/>
  <c r="AN112" i="1"/>
  <c r="AO112" i="1"/>
  <c r="AP112" i="1"/>
  <c r="AQ112" i="1"/>
  <c r="AR112" i="1"/>
  <c r="AS112" i="1"/>
  <c r="AT112" i="1"/>
  <c r="AU112" i="1"/>
  <c r="AV112" i="1"/>
  <c r="AW112" i="1"/>
  <c r="AX112" i="1"/>
  <c r="AY112" i="1"/>
  <c r="AZ112" i="1"/>
  <c r="BA112" i="1"/>
  <c r="BB112" i="1"/>
  <c r="BC112" i="1"/>
  <c r="BD112" i="1"/>
  <c r="BE112" i="1"/>
  <c r="BF112" i="1"/>
  <c r="BG112" i="1"/>
  <c r="BH112" i="1"/>
  <c r="BI112" i="1"/>
  <c r="BJ112" i="1"/>
  <c r="BK112" i="1"/>
  <c r="BL112" i="1"/>
  <c r="BM112" i="1"/>
  <c r="BN112" i="1"/>
  <c r="BO112" i="1"/>
  <c r="BP112" i="1"/>
  <c r="AL113" i="1"/>
  <c r="AM113" i="1"/>
  <c r="AN113" i="1"/>
  <c r="AO113" i="1"/>
  <c r="AP113" i="1"/>
  <c r="AQ113" i="1"/>
  <c r="AR113" i="1"/>
  <c r="AS113" i="1"/>
  <c r="AT113" i="1"/>
  <c r="AU113" i="1"/>
  <c r="AV113" i="1"/>
  <c r="AW113" i="1"/>
  <c r="AX113" i="1"/>
  <c r="AY113" i="1"/>
  <c r="AZ113" i="1"/>
  <c r="BA113" i="1"/>
  <c r="BB113" i="1"/>
  <c r="BC113" i="1"/>
  <c r="BD113" i="1"/>
  <c r="BE113" i="1"/>
  <c r="BF113" i="1"/>
  <c r="BG113" i="1"/>
  <c r="BH113" i="1"/>
  <c r="BI113" i="1"/>
  <c r="BJ113" i="1"/>
  <c r="BK113" i="1"/>
  <c r="BL113" i="1"/>
  <c r="BM113" i="1"/>
  <c r="BN113" i="1"/>
  <c r="BO113" i="1"/>
  <c r="BP113" i="1"/>
  <c r="AL114" i="1"/>
  <c r="AM114" i="1"/>
  <c r="AN114" i="1"/>
  <c r="AO114" i="1"/>
  <c r="AP114" i="1"/>
  <c r="AQ114" i="1"/>
  <c r="AR114" i="1"/>
  <c r="AS114" i="1"/>
  <c r="AT114" i="1"/>
  <c r="AU114" i="1"/>
  <c r="AV114" i="1"/>
  <c r="AW114" i="1"/>
  <c r="AX114" i="1"/>
  <c r="AY114" i="1"/>
  <c r="AZ114" i="1"/>
  <c r="BA114" i="1"/>
  <c r="BB114" i="1"/>
  <c r="BC114" i="1"/>
  <c r="BD114" i="1"/>
  <c r="BE114" i="1"/>
  <c r="BF114" i="1"/>
  <c r="BG114" i="1"/>
  <c r="BH114" i="1"/>
  <c r="BI114" i="1"/>
  <c r="BJ114" i="1"/>
  <c r="BK114" i="1"/>
  <c r="BL114" i="1"/>
  <c r="BM114" i="1"/>
  <c r="BN114" i="1"/>
  <c r="BO114" i="1"/>
  <c r="BP114" i="1"/>
  <c r="AL115" i="1"/>
  <c r="AM115" i="1"/>
  <c r="AN115" i="1"/>
  <c r="AO115" i="1"/>
  <c r="AP115" i="1"/>
  <c r="AQ115" i="1"/>
  <c r="AR115" i="1"/>
  <c r="AS115" i="1"/>
  <c r="AT115" i="1"/>
  <c r="AU115" i="1"/>
  <c r="AV115" i="1"/>
  <c r="AW115" i="1"/>
  <c r="AX115" i="1"/>
  <c r="AY115" i="1"/>
  <c r="AZ115" i="1"/>
  <c r="BA115" i="1"/>
  <c r="BB115" i="1"/>
  <c r="BC115" i="1"/>
  <c r="BD115" i="1"/>
  <c r="BE115" i="1"/>
  <c r="BF115" i="1"/>
  <c r="BG115" i="1"/>
  <c r="BH115" i="1"/>
  <c r="BI115" i="1"/>
  <c r="BJ115" i="1"/>
  <c r="BK115" i="1"/>
  <c r="BL115" i="1"/>
  <c r="BM115" i="1"/>
  <c r="BN115" i="1"/>
  <c r="BO115" i="1"/>
  <c r="BP115" i="1"/>
  <c r="AL116" i="1"/>
  <c r="AM116" i="1"/>
  <c r="AN116" i="1"/>
  <c r="AO116" i="1"/>
  <c r="AP116" i="1"/>
  <c r="AQ116" i="1"/>
  <c r="AR116" i="1"/>
  <c r="AS116" i="1"/>
  <c r="AT116" i="1"/>
  <c r="AU116" i="1"/>
  <c r="AV116" i="1"/>
  <c r="AW116" i="1"/>
  <c r="AX116" i="1"/>
  <c r="AY116" i="1"/>
  <c r="AZ116" i="1"/>
  <c r="BA116" i="1"/>
  <c r="BB116" i="1"/>
  <c r="BC116" i="1"/>
  <c r="BD116" i="1"/>
  <c r="BE116" i="1"/>
  <c r="BF116" i="1"/>
  <c r="BG116" i="1"/>
  <c r="BH116" i="1"/>
  <c r="BI116" i="1"/>
  <c r="BJ116" i="1"/>
  <c r="BK116" i="1"/>
  <c r="BL116" i="1"/>
  <c r="BM116" i="1"/>
  <c r="BN116" i="1"/>
  <c r="BO116" i="1"/>
  <c r="BP116" i="1"/>
  <c r="AL117" i="1"/>
  <c r="AM117" i="1"/>
  <c r="AN117" i="1"/>
  <c r="AO117" i="1"/>
  <c r="AP117" i="1"/>
  <c r="AQ117" i="1"/>
  <c r="AR117" i="1"/>
  <c r="AS117" i="1"/>
  <c r="AT117" i="1"/>
  <c r="AU117" i="1"/>
  <c r="AV117" i="1"/>
  <c r="AW117" i="1"/>
  <c r="AX117" i="1"/>
  <c r="AY117" i="1"/>
  <c r="AZ117" i="1"/>
  <c r="BA117" i="1"/>
  <c r="BB117" i="1"/>
  <c r="BC117" i="1"/>
  <c r="BD117" i="1"/>
  <c r="BE117" i="1"/>
  <c r="BF117" i="1"/>
  <c r="BG117" i="1"/>
  <c r="BH117" i="1"/>
  <c r="BI117" i="1"/>
  <c r="BJ117" i="1"/>
  <c r="BK117" i="1"/>
  <c r="BL117" i="1"/>
  <c r="BM117" i="1"/>
  <c r="BN117" i="1"/>
  <c r="BO117" i="1"/>
  <c r="BP117" i="1"/>
  <c r="AL118" i="1"/>
  <c r="AM118" i="1"/>
  <c r="AN118" i="1"/>
  <c r="AO118" i="1"/>
  <c r="AP118" i="1"/>
  <c r="AQ118" i="1"/>
  <c r="AR118" i="1"/>
  <c r="AS118" i="1"/>
  <c r="AT118" i="1"/>
  <c r="AU118" i="1"/>
  <c r="AV118" i="1"/>
  <c r="AW118" i="1"/>
  <c r="AX118" i="1"/>
  <c r="AY118" i="1"/>
  <c r="AZ118" i="1"/>
  <c r="BA118" i="1"/>
  <c r="BB118" i="1"/>
  <c r="BC118" i="1"/>
  <c r="BD118" i="1"/>
  <c r="BE118" i="1"/>
  <c r="BF118" i="1"/>
  <c r="BG118" i="1"/>
  <c r="BH118" i="1"/>
  <c r="BI118" i="1"/>
  <c r="BJ118" i="1"/>
  <c r="BK118" i="1"/>
  <c r="BL118" i="1"/>
  <c r="BM118" i="1"/>
  <c r="BN118" i="1"/>
  <c r="BO118" i="1"/>
  <c r="BP118" i="1"/>
  <c r="AL119" i="1"/>
  <c r="AM119" i="1"/>
  <c r="AN119" i="1"/>
  <c r="AO119" i="1"/>
  <c r="AP119" i="1"/>
  <c r="AQ119" i="1"/>
  <c r="AR119" i="1"/>
  <c r="AS119" i="1"/>
  <c r="AT119" i="1"/>
  <c r="AU119" i="1"/>
  <c r="AV119" i="1"/>
  <c r="AW119" i="1"/>
  <c r="AX119" i="1"/>
  <c r="AY119" i="1"/>
  <c r="AZ119" i="1"/>
  <c r="BA119" i="1"/>
  <c r="BB119" i="1"/>
  <c r="BC119" i="1"/>
  <c r="BD119" i="1"/>
  <c r="BE119" i="1"/>
  <c r="BF119" i="1"/>
  <c r="BG119" i="1"/>
  <c r="BH119" i="1"/>
  <c r="BI119" i="1"/>
  <c r="BJ119" i="1"/>
  <c r="BK119" i="1"/>
  <c r="BL119" i="1"/>
  <c r="BM119" i="1"/>
  <c r="BN119" i="1"/>
  <c r="BO119" i="1"/>
  <c r="BP119" i="1"/>
  <c r="AL120" i="1"/>
  <c r="AM120" i="1"/>
  <c r="AN120" i="1"/>
  <c r="AO120" i="1"/>
  <c r="AP120" i="1"/>
  <c r="AQ120" i="1"/>
  <c r="AR120" i="1"/>
  <c r="AS120" i="1"/>
  <c r="AT120" i="1"/>
  <c r="AU120" i="1"/>
  <c r="AV120" i="1"/>
  <c r="AW120" i="1"/>
  <c r="AX120" i="1"/>
  <c r="AY120" i="1"/>
  <c r="AZ120" i="1"/>
  <c r="BA120" i="1"/>
  <c r="BB120" i="1"/>
  <c r="BC120" i="1"/>
  <c r="BD120" i="1"/>
  <c r="BE120" i="1"/>
  <c r="BF120" i="1"/>
  <c r="BG120" i="1"/>
  <c r="BH120" i="1"/>
  <c r="BI120" i="1"/>
  <c r="BJ120" i="1"/>
  <c r="BK120" i="1"/>
  <c r="BL120" i="1"/>
  <c r="BM120" i="1"/>
  <c r="BN120" i="1"/>
  <c r="BO120" i="1"/>
  <c r="BP120" i="1"/>
  <c r="AL121" i="1"/>
  <c r="AM121" i="1"/>
  <c r="AN121" i="1"/>
  <c r="AO121" i="1"/>
  <c r="AP121" i="1"/>
  <c r="AQ121" i="1"/>
  <c r="AR121" i="1"/>
  <c r="AS121" i="1"/>
  <c r="AT121" i="1"/>
  <c r="AU121" i="1"/>
  <c r="AV121" i="1"/>
  <c r="AW121" i="1"/>
  <c r="AX121" i="1"/>
  <c r="AY121" i="1"/>
  <c r="AZ121" i="1"/>
  <c r="BA121" i="1"/>
  <c r="BB121" i="1"/>
  <c r="BC121" i="1"/>
  <c r="BD121" i="1"/>
  <c r="BE121" i="1"/>
  <c r="BF121" i="1"/>
  <c r="BG121" i="1"/>
  <c r="BH121" i="1"/>
  <c r="BI121" i="1"/>
  <c r="BJ121" i="1"/>
  <c r="BK121" i="1"/>
  <c r="BL121" i="1"/>
  <c r="BM121" i="1"/>
  <c r="BN121" i="1"/>
  <c r="BO121" i="1"/>
  <c r="BP121" i="1"/>
  <c r="AL122" i="1"/>
  <c r="AM122" i="1"/>
  <c r="AN122" i="1"/>
  <c r="AO122" i="1"/>
  <c r="AP122" i="1"/>
  <c r="AQ122" i="1"/>
  <c r="AR122" i="1"/>
  <c r="AS122" i="1"/>
  <c r="AT122" i="1"/>
  <c r="AU122" i="1"/>
  <c r="AV122" i="1"/>
  <c r="AW122" i="1"/>
  <c r="AX122" i="1"/>
  <c r="AY122" i="1"/>
  <c r="AZ122" i="1"/>
  <c r="BA122" i="1"/>
  <c r="BB122" i="1"/>
  <c r="BC122" i="1"/>
  <c r="BD122" i="1"/>
  <c r="BE122" i="1"/>
  <c r="BF122" i="1"/>
  <c r="BG122" i="1"/>
  <c r="BH122" i="1"/>
  <c r="BI122" i="1"/>
  <c r="BJ122" i="1"/>
  <c r="BK122" i="1"/>
  <c r="BL122" i="1"/>
  <c r="BM122" i="1"/>
  <c r="BN122" i="1"/>
  <c r="BO122" i="1"/>
  <c r="BP122" i="1"/>
  <c r="AL123" i="1"/>
  <c r="AM123" i="1"/>
  <c r="AN123" i="1"/>
  <c r="AO123" i="1"/>
  <c r="AP123" i="1"/>
  <c r="AQ123" i="1"/>
  <c r="AR123" i="1"/>
  <c r="AS123" i="1"/>
  <c r="AT123" i="1"/>
  <c r="AU123" i="1"/>
  <c r="AV123" i="1"/>
  <c r="AW123" i="1"/>
  <c r="AX123" i="1"/>
  <c r="AY123" i="1"/>
  <c r="AZ123" i="1"/>
  <c r="BA123" i="1"/>
  <c r="BB123" i="1"/>
  <c r="BC123" i="1"/>
  <c r="BD123" i="1"/>
  <c r="BE123" i="1"/>
  <c r="BF123" i="1"/>
  <c r="BG123" i="1"/>
  <c r="BH123" i="1"/>
  <c r="BI123" i="1"/>
  <c r="BJ123" i="1"/>
  <c r="BK123" i="1"/>
  <c r="BL123" i="1"/>
  <c r="BM123" i="1"/>
  <c r="BN123" i="1"/>
  <c r="BO123" i="1"/>
  <c r="BP123" i="1"/>
  <c r="AL124" i="1"/>
  <c r="AM124" i="1"/>
  <c r="AN124" i="1"/>
  <c r="AO124" i="1"/>
  <c r="AP124" i="1"/>
  <c r="AQ124" i="1"/>
  <c r="AR124" i="1"/>
  <c r="AS124" i="1"/>
  <c r="AT124" i="1"/>
  <c r="AU124" i="1"/>
  <c r="AV124" i="1"/>
  <c r="AW124" i="1"/>
  <c r="AX124" i="1"/>
  <c r="AY124" i="1"/>
  <c r="AZ124" i="1"/>
  <c r="BA124" i="1"/>
  <c r="BB124" i="1"/>
  <c r="BC124" i="1"/>
  <c r="BD124" i="1"/>
  <c r="BE124" i="1"/>
  <c r="BF124" i="1"/>
  <c r="BG124" i="1"/>
  <c r="BH124" i="1"/>
  <c r="BI124" i="1"/>
  <c r="BJ124" i="1"/>
  <c r="BK124" i="1"/>
  <c r="BL124" i="1"/>
  <c r="BM124" i="1"/>
  <c r="BN124" i="1"/>
  <c r="BO124" i="1"/>
  <c r="BP124" i="1"/>
  <c r="AL125" i="1"/>
  <c r="AM125" i="1"/>
  <c r="AN125" i="1"/>
  <c r="AO125" i="1"/>
  <c r="AP125" i="1"/>
  <c r="AQ125" i="1"/>
  <c r="AR125" i="1"/>
  <c r="AS125" i="1"/>
  <c r="AT125" i="1"/>
  <c r="AU125" i="1"/>
  <c r="AV125" i="1"/>
  <c r="AW125" i="1"/>
  <c r="AX125" i="1"/>
  <c r="AY125" i="1"/>
  <c r="AZ125" i="1"/>
  <c r="BA125" i="1"/>
  <c r="BB125" i="1"/>
  <c r="BC125" i="1"/>
  <c r="BD125" i="1"/>
  <c r="BE125" i="1"/>
  <c r="BF125" i="1"/>
  <c r="BG125" i="1"/>
  <c r="BH125" i="1"/>
  <c r="BI125" i="1"/>
  <c r="BJ125" i="1"/>
  <c r="BK125" i="1"/>
  <c r="BL125" i="1"/>
  <c r="BM125" i="1"/>
  <c r="BN125" i="1"/>
  <c r="BO125" i="1"/>
  <c r="BP125" i="1"/>
  <c r="AL126" i="1"/>
  <c r="AM126" i="1"/>
  <c r="AN126" i="1"/>
  <c r="AO126" i="1"/>
  <c r="AP126" i="1"/>
  <c r="AQ126" i="1"/>
  <c r="AR126" i="1"/>
  <c r="AS126" i="1"/>
  <c r="AT126" i="1"/>
  <c r="AU126" i="1"/>
  <c r="AV126" i="1"/>
  <c r="AW126" i="1"/>
  <c r="AX126" i="1"/>
  <c r="AY126" i="1"/>
  <c r="AZ126" i="1"/>
  <c r="BA126" i="1"/>
  <c r="BB126" i="1"/>
  <c r="BC126" i="1"/>
  <c r="BD126" i="1"/>
  <c r="BE126" i="1"/>
  <c r="BF126" i="1"/>
  <c r="BG126" i="1"/>
  <c r="BH126" i="1"/>
  <c r="BI126" i="1"/>
  <c r="BJ126" i="1"/>
  <c r="BK126" i="1"/>
  <c r="BL126" i="1"/>
  <c r="BM126" i="1"/>
  <c r="BN126" i="1"/>
  <c r="BO126" i="1"/>
  <c r="BP126" i="1"/>
  <c r="AL127" i="1"/>
  <c r="AM127" i="1"/>
  <c r="AN127" i="1"/>
  <c r="AO127" i="1"/>
  <c r="AP127" i="1"/>
  <c r="AQ127" i="1"/>
  <c r="AR127" i="1"/>
  <c r="AS127" i="1"/>
  <c r="AT127" i="1"/>
  <c r="AU127" i="1"/>
  <c r="AV127" i="1"/>
  <c r="AW127" i="1"/>
  <c r="AX127" i="1"/>
  <c r="AY127" i="1"/>
  <c r="AZ127" i="1"/>
  <c r="BA127" i="1"/>
  <c r="BB127" i="1"/>
  <c r="BC127" i="1"/>
  <c r="BD127" i="1"/>
  <c r="BE127" i="1"/>
  <c r="BF127" i="1"/>
  <c r="BG127" i="1"/>
  <c r="BH127" i="1"/>
  <c r="BI127" i="1"/>
  <c r="BJ127" i="1"/>
  <c r="BK127" i="1"/>
  <c r="BL127" i="1"/>
  <c r="BM127" i="1"/>
  <c r="BN127" i="1"/>
  <c r="BO127" i="1"/>
  <c r="BP127" i="1"/>
  <c r="AL128" i="1"/>
  <c r="AM128" i="1"/>
  <c r="AN128" i="1"/>
  <c r="AO128" i="1"/>
  <c r="AP128" i="1"/>
  <c r="AQ128" i="1"/>
  <c r="AR128" i="1"/>
  <c r="AS128" i="1"/>
  <c r="AT128" i="1"/>
  <c r="AU128" i="1"/>
  <c r="AV128" i="1"/>
  <c r="AW128" i="1"/>
  <c r="AX128" i="1"/>
  <c r="AY128" i="1"/>
  <c r="AZ128" i="1"/>
  <c r="BA128" i="1"/>
  <c r="BB128" i="1"/>
  <c r="BC128" i="1"/>
  <c r="BD128" i="1"/>
  <c r="BE128" i="1"/>
  <c r="BF128" i="1"/>
  <c r="BG128" i="1"/>
  <c r="BH128" i="1"/>
  <c r="BI128" i="1"/>
  <c r="BJ128" i="1"/>
  <c r="BK128" i="1"/>
  <c r="BL128" i="1"/>
  <c r="BM128" i="1"/>
  <c r="BN128" i="1"/>
  <c r="BO128" i="1"/>
  <c r="BP128" i="1"/>
  <c r="AL129" i="1"/>
  <c r="AM129" i="1"/>
  <c r="AN129" i="1"/>
  <c r="AO129" i="1"/>
  <c r="AP129" i="1"/>
  <c r="AQ129" i="1"/>
  <c r="AR129" i="1"/>
  <c r="AS129" i="1"/>
  <c r="AT129" i="1"/>
  <c r="AU129" i="1"/>
  <c r="AV129" i="1"/>
  <c r="AW129" i="1"/>
  <c r="AX129" i="1"/>
  <c r="AY129" i="1"/>
  <c r="AZ129" i="1"/>
  <c r="BA129" i="1"/>
  <c r="BB129" i="1"/>
  <c r="BC129" i="1"/>
  <c r="BD129" i="1"/>
  <c r="BE129" i="1"/>
  <c r="BF129" i="1"/>
  <c r="BG129" i="1"/>
  <c r="BH129" i="1"/>
  <c r="BI129" i="1"/>
  <c r="BJ129" i="1"/>
  <c r="BK129" i="1"/>
  <c r="BL129" i="1"/>
  <c r="BM129" i="1"/>
  <c r="BN129" i="1"/>
  <c r="BO129" i="1"/>
  <c r="BP129" i="1"/>
  <c r="AL130" i="1"/>
  <c r="AM130" i="1"/>
  <c r="AN130" i="1"/>
  <c r="AO130" i="1"/>
  <c r="AP130" i="1"/>
  <c r="AQ130" i="1"/>
  <c r="AR130" i="1"/>
  <c r="AS130" i="1"/>
  <c r="AT130" i="1"/>
  <c r="AU130" i="1"/>
  <c r="AV130" i="1"/>
  <c r="AW130" i="1"/>
  <c r="AX130" i="1"/>
  <c r="AY130" i="1"/>
  <c r="AZ130" i="1"/>
  <c r="BA130" i="1"/>
  <c r="BB130" i="1"/>
  <c r="BC130" i="1"/>
  <c r="BD130" i="1"/>
  <c r="BE130" i="1"/>
  <c r="BF130" i="1"/>
  <c r="BG130" i="1"/>
  <c r="BH130" i="1"/>
  <c r="BI130" i="1"/>
  <c r="BJ130" i="1"/>
  <c r="BK130" i="1"/>
  <c r="BL130" i="1"/>
  <c r="BM130" i="1"/>
  <c r="BN130" i="1"/>
  <c r="BO130" i="1"/>
  <c r="BP130" i="1"/>
  <c r="AL131" i="1"/>
  <c r="AM131" i="1"/>
  <c r="AN131" i="1"/>
  <c r="AO131" i="1"/>
  <c r="AP131" i="1"/>
  <c r="AQ131" i="1"/>
  <c r="AR131" i="1"/>
  <c r="AS131" i="1"/>
  <c r="AT131" i="1"/>
  <c r="AU131" i="1"/>
  <c r="AV131" i="1"/>
  <c r="AW131" i="1"/>
  <c r="AX131" i="1"/>
  <c r="AY131" i="1"/>
  <c r="AZ131" i="1"/>
  <c r="BA131" i="1"/>
  <c r="BB131" i="1"/>
  <c r="BC131" i="1"/>
  <c r="BD131" i="1"/>
  <c r="BE131" i="1"/>
  <c r="BF131" i="1"/>
  <c r="BG131" i="1"/>
  <c r="BH131" i="1"/>
  <c r="BI131" i="1"/>
  <c r="BJ131" i="1"/>
  <c r="BK131" i="1"/>
  <c r="BL131" i="1"/>
  <c r="BM131" i="1"/>
  <c r="BN131" i="1"/>
  <c r="BO131" i="1"/>
  <c r="BP131" i="1"/>
  <c r="AL132" i="1"/>
  <c r="AM132" i="1"/>
  <c r="AN132" i="1"/>
  <c r="AO132" i="1"/>
  <c r="AP132" i="1"/>
  <c r="AQ132" i="1"/>
  <c r="AR132" i="1"/>
  <c r="AS132" i="1"/>
  <c r="AT132" i="1"/>
  <c r="AU132" i="1"/>
  <c r="AV132" i="1"/>
  <c r="AW132" i="1"/>
  <c r="AX132" i="1"/>
  <c r="AY132" i="1"/>
  <c r="AZ132" i="1"/>
  <c r="BA132" i="1"/>
  <c r="BB132" i="1"/>
  <c r="BC132" i="1"/>
  <c r="BD132" i="1"/>
  <c r="BE132" i="1"/>
  <c r="BF132" i="1"/>
  <c r="BG132" i="1"/>
  <c r="BH132" i="1"/>
  <c r="BI132" i="1"/>
  <c r="BJ132" i="1"/>
  <c r="BK132" i="1"/>
  <c r="BL132" i="1"/>
  <c r="BM132" i="1"/>
  <c r="BN132" i="1"/>
  <c r="BO132" i="1"/>
  <c r="BP132" i="1"/>
  <c r="AL133" i="1"/>
  <c r="AM133" i="1"/>
  <c r="AN133" i="1"/>
  <c r="AO133" i="1"/>
  <c r="AP133" i="1"/>
  <c r="AQ133" i="1"/>
  <c r="AR133" i="1"/>
  <c r="AS133" i="1"/>
  <c r="AT133" i="1"/>
  <c r="AU133" i="1"/>
  <c r="AV133" i="1"/>
  <c r="AW133" i="1"/>
  <c r="AX133" i="1"/>
  <c r="AY133" i="1"/>
  <c r="AZ133" i="1"/>
  <c r="BA133" i="1"/>
  <c r="BB133" i="1"/>
  <c r="BC133" i="1"/>
  <c r="BD133" i="1"/>
  <c r="BE133" i="1"/>
  <c r="BF133" i="1"/>
  <c r="BG133" i="1"/>
  <c r="BH133" i="1"/>
  <c r="BI133" i="1"/>
  <c r="BJ133" i="1"/>
  <c r="BK133" i="1"/>
  <c r="BL133" i="1"/>
  <c r="BM133" i="1"/>
  <c r="BN133" i="1"/>
  <c r="BO133" i="1"/>
  <c r="BP133" i="1"/>
  <c r="ED139" i="14" l="1"/>
  <c r="HX145" i="3"/>
  <c r="HX146" i="3"/>
  <c r="FI145" i="3"/>
  <c r="FI146" i="3"/>
  <c r="ED133" i="1"/>
  <c r="BQ117" i="1"/>
  <c r="ED135" i="1"/>
  <c r="BQ111" i="1"/>
  <c r="BQ109" i="1"/>
  <c r="BQ120" i="1"/>
  <c r="BQ110" i="1"/>
  <c r="ED134" i="1"/>
  <c r="BQ121" i="1"/>
  <c r="BQ112" i="1"/>
  <c r="BQ118" i="1"/>
  <c r="BQ130" i="1"/>
  <c r="BQ113" i="1"/>
  <c r="BQ123" i="1"/>
  <c r="BQ114" i="1"/>
  <c r="BQ132" i="1"/>
  <c r="BQ124" i="1"/>
  <c r="BQ115" i="1"/>
  <c r="BQ116" i="1"/>
  <c r="BQ119" i="1"/>
  <c r="BQ125" i="1"/>
  <c r="HY137" i="1"/>
  <c r="BQ126" i="1"/>
  <c r="BQ127" i="1"/>
  <c r="BQ122" i="1"/>
  <c r="HY138" i="1"/>
  <c r="BQ129" i="1"/>
  <c r="BQ133" i="1"/>
  <c r="HY135" i="1"/>
  <c r="BQ131" i="1"/>
  <c r="HY136" i="1"/>
  <c r="BQ128" i="1"/>
  <c r="AG22" i="4"/>
  <c r="AG23" i="4"/>
  <c r="AG24" i="4"/>
  <c r="AG25" i="4"/>
  <c r="AG26" i="4"/>
  <c r="AG29" i="4"/>
  <c r="AG30" i="4"/>
  <c r="AG31" i="4"/>
  <c r="AG32" i="4"/>
  <c r="AG33" i="4"/>
  <c r="AG34" i="4"/>
  <c r="AG35" i="4"/>
  <c r="AG36" i="4"/>
  <c r="AG37" i="4"/>
  <c r="AG38" i="4"/>
  <c r="AG39" i="4"/>
  <c r="AG42" i="4"/>
  <c r="AG44" i="4"/>
  <c r="AG45" i="4"/>
  <c r="AG46" i="4"/>
  <c r="AG47" i="4"/>
  <c r="AG48" i="4"/>
  <c r="AG49" i="4"/>
  <c r="AG50" i="4"/>
  <c r="AG53" i="4"/>
  <c r="AG55" i="4"/>
  <c r="AG57" i="4"/>
  <c r="AG59" i="4"/>
  <c r="AG60" i="4"/>
  <c r="AG61" i="4"/>
  <c r="AG63" i="4"/>
  <c r="AG64" i="4"/>
  <c r="AG66" i="4"/>
  <c r="AG68" i="4"/>
  <c r="AG69" i="4"/>
  <c r="AG70" i="4"/>
  <c r="AG73" i="4"/>
  <c r="AG76" i="4"/>
  <c r="AG77" i="4"/>
  <c r="AG78" i="4"/>
  <c r="AG81" i="4"/>
  <c r="AG82" i="4"/>
  <c r="AG83" i="4"/>
  <c r="AG85" i="4"/>
  <c r="AG87" i="4"/>
  <c r="AG88" i="4"/>
  <c r="AG89" i="4"/>
  <c r="AG91" i="4"/>
  <c r="AG92" i="4"/>
  <c r="AG93" i="4"/>
  <c r="AG94" i="4"/>
  <c r="AG95" i="4"/>
  <c r="AG96" i="4"/>
  <c r="AG98" i="4"/>
  <c r="AG99" i="4"/>
  <c r="AG100" i="4"/>
  <c r="AG101" i="4"/>
  <c r="AG103" i="4"/>
  <c r="AG104" i="4"/>
  <c r="AG106" i="4"/>
  <c r="AG107" i="4"/>
  <c r="AG110" i="4"/>
  <c r="AG116" i="4"/>
  <c r="AG117" i="4"/>
  <c r="AG118" i="4"/>
  <c r="AG119" i="4"/>
  <c r="AG122" i="4"/>
  <c r="AG123" i="4"/>
  <c r="AG124" i="4"/>
  <c r="AG126" i="4"/>
  <c r="AG127" i="4"/>
  <c r="AG128" i="4"/>
  <c r="AG129" i="4"/>
  <c r="AG130" i="4"/>
  <c r="AG132" i="4"/>
  <c r="AG133" i="4"/>
  <c r="AG135" i="4"/>
  <c r="AG136" i="4"/>
  <c r="AG137" i="4"/>
  <c r="AG138" i="4"/>
  <c r="KP138" i="4" s="1"/>
  <c r="AK159" i="4" l="1"/>
  <c r="AG155" i="4"/>
  <c r="AG157" i="4"/>
  <c r="AG154" i="4"/>
  <c r="AH138" i="4"/>
  <c r="AK138" i="4"/>
  <c r="AG165" i="4"/>
  <c r="AJ21" i="4"/>
  <c r="AG121" i="5" l="1"/>
  <c r="AG146" i="3"/>
  <c r="AH146" i="3"/>
  <c r="AI146" i="3"/>
  <c r="B138" i="10"/>
  <c r="C138" i="10"/>
  <c r="D138" i="10"/>
  <c r="E138" i="10"/>
  <c r="F138" i="10"/>
  <c r="G138" i="10"/>
  <c r="H138" i="10"/>
  <c r="I138" i="10"/>
  <c r="J138" i="10"/>
  <c r="K138" i="10"/>
  <c r="L138" i="10"/>
  <c r="M138" i="10"/>
  <c r="N138" i="10"/>
  <c r="O138" i="10"/>
  <c r="P138" i="10"/>
  <c r="Q138" i="10"/>
  <c r="R138" i="10"/>
  <c r="S138" i="10"/>
  <c r="T138" i="10"/>
  <c r="U138" i="10"/>
  <c r="V138" i="10"/>
  <c r="W138" i="10"/>
  <c r="X138" i="10"/>
  <c r="Y138" i="10"/>
  <c r="Z138" i="10"/>
  <c r="AA138" i="10"/>
  <c r="AB138" i="10"/>
  <c r="AC138" i="10"/>
  <c r="AD138" i="10"/>
  <c r="AE138" i="10"/>
  <c r="AF138" i="10"/>
  <c r="B138" i="14"/>
  <c r="C138" i="14"/>
  <c r="D138" i="14"/>
  <c r="E138" i="14"/>
  <c r="F138" i="14"/>
  <c r="G138" i="14"/>
  <c r="H138" i="14"/>
  <c r="I138" i="14"/>
  <c r="J138" i="14"/>
  <c r="K138" i="14"/>
  <c r="L138" i="14"/>
  <c r="M138" i="14"/>
  <c r="N138" i="14"/>
  <c r="O138" i="14"/>
  <c r="P138" i="14"/>
  <c r="Q138" i="14"/>
  <c r="R138" i="14"/>
  <c r="S138" i="14"/>
  <c r="T138" i="14"/>
  <c r="U138" i="14"/>
  <c r="V138" i="14"/>
  <c r="W138" i="14"/>
  <c r="X138" i="14"/>
  <c r="Y138" i="14"/>
  <c r="Z138" i="14"/>
  <c r="AA138" i="14"/>
  <c r="AB138" i="14"/>
  <c r="AC138" i="14"/>
  <c r="AD138" i="14"/>
  <c r="AE138" i="14"/>
  <c r="AF138" i="14"/>
  <c r="AG138" i="6"/>
  <c r="AI138" i="6"/>
  <c r="AJ138" i="6"/>
  <c r="AG138" i="1"/>
  <c r="AI138" i="1"/>
  <c r="AJ138" i="1"/>
  <c r="AH138" i="6" l="1"/>
  <c r="CZ138" i="6"/>
  <c r="DH138" i="6"/>
  <c r="DP138" i="6"/>
  <c r="DX138" i="6"/>
  <c r="CY138" i="6"/>
  <c r="DA138" i="6"/>
  <c r="DI138" i="6"/>
  <c r="DQ138" i="6"/>
  <c r="DY138" i="6"/>
  <c r="DB138" i="6"/>
  <c r="DJ138" i="6"/>
  <c r="DR138" i="6"/>
  <c r="DZ138" i="6"/>
  <c r="DC138" i="6"/>
  <c r="DK138" i="6"/>
  <c r="DS138" i="6"/>
  <c r="EA138" i="6"/>
  <c r="DD138" i="6"/>
  <c r="DL138" i="6"/>
  <c r="DT138" i="6"/>
  <c r="EB138" i="6"/>
  <c r="DG138" i="6"/>
  <c r="DE138" i="6"/>
  <c r="DM138" i="6"/>
  <c r="DU138" i="6"/>
  <c r="EC138" i="6"/>
  <c r="DO138" i="6"/>
  <c r="DF138" i="6"/>
  <c r="DN138" i="6"/>
  <c r="DV138" i="6"/>
  <c r="DW138" i="6"/>
  <c r="AW138" i="14"/>
  <c r="BN138" i="14"/>
  <c r="BL138" i="14"/>
  <c r="AX138" i="14"/>
  <c r="EF138" i="1"/>
  <c r="EN138" i="1"/>
  <c r="EV138" i="1"/>
  <c r="FD138" i="1"/>
  <c r="EM138" i="1"/>
  <c r="EG138" i="1"/>
  <c r="EO138" i="1"/>
  <c r="EW138" i="1"/>
  <c r="FE138" i="1"/>
  <c r="EH138" i="1"/>
  <c r="EP138" i="1"/>
  <c r="EX138" i="1"/>
  <c r="FF138" i="1"/>
  <c r="EI138" i="1"/>
  <c r="EQ138" i="1"/>
  <c r="EY138" i="1"/>
  <c r="FG138" i="1"/>
  <c r="EU138" i="1"/>
  <c r="EJ138" i="1"/>
  <c r="ER138" i="1"/>
  <c r="EZ138" i="1"/>
  <c r="FH138" i="1"/>
  <c r="EK138" i="1"/>
  <c r="ES138" i="1"/>
  <c r="FA138" i="1"/>
  <c r="FI138" i="1"/>
  <c r="EL138" i="1"/>
  <c r="ET138" i="1"/>
  <c r="FB138" i="1"/>
  <c r="FJ138" i="1"/>
  <c r="FC138" i="1"/>
  <c r="AM138" i="14"/>
  <c r="BD138" i="14"/>
  <c r="BJ138" i="14"/>
  <c r="BB138" i="14"/>
  <c r="AT138" i="14"/>
  <c r="AL138" i="14"/>
  <c r="AO138" i="14"/>
  <c r="BK138" i="14"/>
  <c r="AU138" i="14"/>
  <c r="BI138" i="14"/>
  <c r="BA138" i="14"/>
  <c r="AS138" i="14"/>
  <c r="BF138" i="14"/>
  <c r="AP138" i="14"/>
  <c r="BE138" i="14"/>
  <c r="AN138" i="14"/>
  <c r="BC138" i="14"/>
  <c r="BP138" i="14"/>
  <c r="AR138" i="14"/>
  <c r="BM138" i="14"/>
  <c r="AV138" i="14"/>
  <c r="BH138" i="14"/>
  <c r="AZ138" i="14"/>
  <c r="BO138" i="14"/>
  <c r="BG138" i="14"/>
  <c r="AY138" i="14"/>
  <c r="AQ138" i="14"/>
  <c r="AH138" i="1"/>
  <c r="AH138" i="14"/>
  <c r="AJ138" i="14"/>
  <c r="AI138" i="10"/>
  <c r="AI138" i="14"/>
  <c r="AG138" i="10"/>
  <c r="AH138" i="10" s="1"/>
  <c r="AG138" i="14"/>
  <c r="DY138" i="14" s="1"/>
  <c r="AJ138" i="10"/>
  <c r="AC137" i="14"/>
  <c r="AD137" i="14"/>
  <c r="AE137" i="14"/>
  <c r="AF137" i="14"/>
  <c r="ED138" i="6" l="1"/>
  <c r="DT138" i="14"/>
  <c r="DM138" i="14"/>
  <c r="DK138" i="14"/>
  <c r="BP137" i="14"/>
  <c r="DD138" i="14"/>
  <c r="DI138" i="14"/>
  <c r="EC138" i="14"/>
  <c r="DA138" i="14"/>
  <c r="DC138" i="14"/>
  <c r="DW138" i="14"/>
  <c r="BO137" i="14"/>
  <c r="DX138" i="14"/>
  <c r="DF138" i="14"/>
  <c r="DV138" i="14"/>
  <c r="DG138" i="14"/>
  <c r="BN137" i="14"/>
  <c r="DU138" i="14"/>
  <c r="BM137" i="14"/>
  <c r="EB138" i="14"/>
  <c r="DR138" i="14"/>
  <c r="CZ138" i="14"/>
  <c r="DJ138" i="14"/>
  <c r="DL138" i="14"/>
  <c r="DZ138" i="14"/>
  <c r="DE138" i="14"/>
  <c r="DP138" i="14"/>
  <c r="DS138" i="14"/>
  <c r="BQ138" i="14"/>
  <c r="FK138" i="1"/>
  <c r="EA138" i="14"/>
  <c r="DH138" i="14"/>
  <c r="CY138" i="14"/>
  <c r="DO138" i="14"/>
  <c r="DQ138" i="14"/>
  <c r="DN138" i="14"/>
  <c r="DB138" i="14"/>
  <c r="AH145" i="3"/>
  <c r="AI137" i="6"/>
  <c r="AJ137" i="6"/>
  <c r="AI137" i="1"/>
  <c r="AJ137" i="1"/>
  <c r="ED138" i="14" l="1"/>
  <c r="AG120" i="5"/>
  <c r="AG145" i="3"/>
  <c r="B137" i="10"/>
  <c r="C137" i="10"/>
  <c r="D137" i="10"/>
  <c r="E137" i="10"/>
  <c r="F137" i="10"/>
  <c r="G137" i="10"/>
  <c r="H137" i="10"/>
  <c r="I137" i="10"/>
  <c r="J137" i="10"/>
  <c r="K137" i="10"/>
  <c r="L137" i="10"/>
  <c r="M137" i="10"/>
  <c r="N137" i="10"/>
  <c r="O137" i="10"/>
  <c r="P137" i="10"/>
  <c r="Q137" i="10"/>
  <c r="R137" i="10"/>
  <c r="S137" i="10"/>
  <c r="T137" i="10"/>
  <c r="U137" i="10"/>
  <c r="V137" i="10"/>
  <c r="W137" i="10"/>
  <c r="X137" i="10"/>
  <c r="Y137" i="10"/>
  <c r="Z137" i="10"/>
  <c r="AA137" i="10"/>
  <c r="AB137" i="10"/>
  <c r="AC137" i="10"/>
  <c r="AD137" i="10"/>
  <c r="AE137" i="10"/>
  <c r="AF137" i="10"/>
  <c r="B137" i="14"/>
  <c r="C137" i="14"/>
  <c r="D137" i="14"/>
  <c r="E137" i="14"/>
  <c r="F137" i="14"/>
  <c r="G137" i="14"/>
  <c r="H137" i="14"/>
  <c r="I137" i="14"/>
  <c r="J137" i="14"/>
  <c r="K137" i="14"/>
  <c r="L137" i="14"/>
  <c r="M137" i="14"/>
  <c r="N137" i="14"/>
  <c r="O137" i="14"/>
  <c r="P137" i="14"/>
  <c r="Q137" i="14"/>
  <c r="R137" i="14"/>
  <c r="S137" i="14"/>
  <c r="T137" i="14"/>
  <c r="U137" i="14"/>
  <c r="V137" i="14"/>
  <c r="W137" i="14"/>
  <c r="X137" i="14"/>
  <c r="Y137" i="14"/>
  <c r="Z137" i="14"/>
  <c r="AA137" i="14"/>
  <c r="AB137" i="14"/>
  <c r="AG137" i="6"/>
  <c r="AG137" i="1"/>
  <c r="AH137" i="6" l="1"/>
  <c r="CY137" i="6"/>
  <c r="DG137" i="6"/>
  <c r="DO137" i="6"/>
  <c r="DW137" i="6"/>
  <c r="CZ137" i="6"/>
  <c r="DH137" i="6"/>
  <c r="DP137" i="6"/>
  <c r="DX137" i="6"/>
  <c r="DF137" i="6"/>
  <c r="DA137" i="6"/>
  <c r="DI137" i="6"/>
  <c r="DQ137" i="6"/>
  <c r="DY137" i="6"/>
  <c r="DN137" i="6"/>
  <c r="DB137" i="6"/>
  <c r="DJ137" i="6"/>
  <c r="DR137" i="6"/>
  <c r="DZ137" i="6"/>
  <c r="DV137" i="6"/>
  <c r="DC137" i="6"/>
  <c r="DK137" i="6"/>
  <c r="DS137" i="6"/>
  <c r="EA137" i="6"/>
  <c r="DD137" i="6"/>
  <c r="DL137" i="6"/>
  <c r="DT137" i="6"/>
  <c r="EB137" i="6"/>
  <c r="DE137" i="6"/>
  <c r="DM137" i="6"/>
  <c r="DU137" i="6"/>
  <c r="EC137" i="6"/>
  <c r="AW137" i="14"/>
  <c r="AY137" i="14"/>
  <c r="AP137" i="14"/>
  <c r="AN137" i="14"/>
  <c r="BG137" i="14"/>
  <c r="BE137" i="14"/>
  <c r="BD137" i="14"/>
  <c r="BC137" i="14"/>
  <c r="AM137" i="14"/>
  <c r="AX137" i="14"/>
  <c r="BL137" i="14"/>
  <c r="BJ137" i="14"/>
  <c r="BB137" i="14"/>
  <c r="AT137" i="14"/>
  <c r="AL137" i="14"/>
  <c r="AQ137" i="14"/>
  <c r="BF137" i="14"/>
  <c r="AO137" i="14"/>
  <c r="AV137" i="14"/>
  <c r="BK137" i="14"/>
  <c r="BI137" i="14"/>
  <c r="BA137" i="14"/>
  <c r="AS137" i="14"/>
  <c r="EM137" i="1"/>
  <c r="EU137" i="1"/>
  <c r="FC137" i="1"/>
  <c r="EF137" i="1"/>
  <c r="EN137" i="1"/>
  <c r="EV137" i="1"/>
  <c r="FD137" i="1"/>
  <c r="FJ137" i="1"/>
  <c r="EG137" i="1"/>
  <c r="EO137" i="1"/>
  <c r="EW137" i="1"/>
  <c r="FE137" i="1"/>
  <c r="EL137" i="1"/>
  <c r="EH137" i="1"/>
  <c r="EP137" i="1"/>
  <c r="EX137" i="1"/>
  <c r="FF137" i="1"/>
  <c r="EI137" i="1"/>
  <c r="EQ137" i="1"/>
  <c r="EY137" i="1"/>
  <c r="FG137" i="1"/>
  <c r="EJ137" i="1"/>
  <c r="ER137" i="1"/>
  <c r="EZ137" i="1"/>
  <c r="FH137" i="1"/>
  <c r="ET137" i="1"/>
  <c r="EK137" i="1"/>
  <c r="ES137" i="1"/>
  <c r="FA137" i="1"/>
  <c r="FI137" i="1"/>
  <c r="FB137" i="1"/>
  <c r="AU137" i="14"/>
  <c r="BH137" i="14"/>
  <c r="AZ137" i="14"/>
  <c r="AR137" i="14"/>
  <c r="AH137" i="1"/>
  <c r="AJ137" i="14"/>
  <c r="AH137" i="14"/>
  <c r="AJ137" i="10"/>
  <c r="AG137" i="14"/>
  <c r="DL137" i="14" s="1"/>
  <c r="AG137" i="10"/>
  <c r="AH137" i="10" s="1"/>
  <c r="AI137" i="14"/>
  <c r="AI137" i="10"/>
  <c r="KP139" i="4"/>
  <c r="KN137" i="4"/>
  <c r="KM137" i="4"/>
  <c r="KL137" i="4"/>
  <c r="KK137" i="4"/>
  <c r="KJ137" i="4"/>
  <c r="KI137" i="4"/>
  <c r="KH137" i="4"/>
  <c r="KG137" i="4"/>
  <c r="KF137" i="4"/>
  <c r="KE137" i="4"/>
  <c r="KD137" i="4"/>
  <c r="KC137" i="4"/>
  <c r="KB137" i="4"/>
  <c r="KA137" i="4"/>
  <c r="JZ137" i="4"/>
  <c r="JY137" i="4"/>
  <c r="JX137" i="4"/>
  <c r="JW137" i="4"/>
  <c r="JV137" i="4"/>
  <c r="JU137" i="4"/>
  <c r="JT137" i="4"/>
  <c r="JS137" i="4"/>
  <c r="JR137" i="4"/>
  <c r="JQ137" i="4"/>
  <c r="JP137" i="4"/>
  <c r="JO137" i="4"/>
  <c r="JN137" i="4"/>
  <c r="JM137" i="4"/>
  <c r="JL137" i="4"/>
  <c r="JK137" i="4"/>
  <c r="JJ137" i="4"/>
  <c r="KN136" i="4"/>
  <c r="KM136" i="4"/>
  <c r="KL136" i="4"/>
  <c r="KK136" i="4"/>
  <c r="KJ136" i="4"/>
  <c r="KI136" i="4"/>
  <c r="KH136" i="4"/>
  <c r="KG136" i="4"/>
  <c r="KF136" i="4"/>
  <c r="KE136" i="4"/>
  <c r="KD136" i="4"/>
  <c r="KC136" i="4"/>
  <c r="KB136" i="4"/>
  <c r="KA136" i="4"/>
  <c r="JZ136" i="4"/>
  <c r="JY136" i="4"/>
  <c r="JX136" i="4"/>
  <c r="JW136" i="4"/>
  <c r="JV136" i="4"/>
  <c r="JU136" i="4"/>
  <c r="JT136" i="4"/>
  <c r="JS136" i="4"/>
  <c r="JR136" i="4"/>
  <c r="JQ136" i="4"/>
  <c r="JP136" i="4"/>
  <c r="JO136" i="4"/>
  <c r="JN136" i="4"/>
  <c r="JM136" i="4"/>
  <c r="JL136" i="4"/>
  <c r="JK136" i="4"/>
  <c r="JJ136" i="4"/>
  <c r="KN135" i="4"/>
  <c r="KM135" i="4"/>
  <c r="KL135" i="4"/>
  <c r="KK135" i="4"/>
  <c r="KJ135" i="4"/>
  <c r="KI135" i="4"/>
  <c r="KH135" i="4"/>
  <c r="KG135" i="4"/>
  <c r="KF135" i="4"/>
  <c r="KE135" i="4"/>
  <c r="KD135" i="4"/>
  <c r="KC135" i="4"/>
  <c r="KB135" i="4"/>
  <c r="KA135" i="4"/>
  <c r="JZ135" i="4"/>
  <c r="JY135" i="4"/>
  <c r="JX135" i="4"/>
  <c r="JW135" i="4"/>
  <c r="JV135" i="4"/>
  <c r="JU135" i="4"/>
  <c r="JT135" i="4"/>
  <c r="JS135" i="4"/>
  <c r="JR135" i="4"/>
  <c r="JQ135" i="4"/>
  <c r="JP135" i="4"/>
  <c r="JO135" i="4"/>
  <c r="JN135" i="4"/>
  <c r="JM135" i="4"/>
  <c r="JL135" i="4"/>
  <c r="JK135" i="4"/>
  <c r="JJ135" i="4"/>
  <c r="KN134" i="4"/>
  <c r="KM134" i="4"/>
  <c r="KL134" i="4"/>
  <c r="KK134" i="4"/>
  <c r="KJ134" i="4"/>
  <c r="KI134" i="4"/>
  <c r="KH134" i="4"/>
  <c r="KG134" i="4"/>
  <c r="KF134" i="4"/>
  <c r="KE134" i="4"/>
  <c r="KD134" i="4"/>
  <c r="KC134" i="4"/>
  <c r="KB134" i="4"/>
  <c r="KA134" i="4"/>
  <c r="JZ134" i="4"/>
  <c r="JY134" i="4"/>
  <c r="JX134" i="4"/>
  <c r="JW134" i="4"/>
  <c r="JV134" i="4"/>
  <c r="JU134" i="4"/>
  <c r="JT134" i="4"/>
  <c r="JS134" i="4"/>
  <c r="JR134" i="4"/>
  <c r="JQ134" i="4"/>
  <c r="JP134" i="4"/>
  <c r="JO134" i="4"/>
  <c r="JN134" i="4"/>
  <c r="JM134" i="4"/>
  <c r="JL134" i="4"/>
  <c r="JK134" i="4"/>
  <c r="JJ134" i="4"/>
  <c r="KN133" i="4"/>
  <c r="KM133" i="4"/>
  <c r="KL133" i="4"/>
  <c r="KK133" i="4"/>
  <c r="KJ133" i="4"/>
  <c r="KI133" i="4"/>
  <c r="KH133" i="4"/>
  <c r="KG133" i="4"/>
  <c r="KF133" i="4"/>
  <c r="KE133" i="4"/>
  <c r="KD133" i="4"/>
  <c r="KC133" i="4"/>
  <c r="KB133" i="4"/>
  <c r="KA133" i="4"/>
  <c r="JZ133" i="4"/>
  <c r="JY133" i="4"/>
  <c r="JX133" i="4"/>
  <c r="JW133" i="4"/>
  <c r="JV133" i="4"/>
  <c r="JU133" i="4"/>
  <c r="JT133" i="4"/>
  <c r="JS133" i="4"/>
  <c r="JR133" i="4"/>
  <c r="JQ133" i="4"/>
  <c r="JP133" i="4"/>
  <c r="JO133" i="4"/>
  <c r="JN133" i="4"/>
  <c r="JM133" i="4"/>
  <c r="JL133" i="4"/>
  <c r="JK133" i="4"/>
  <c r="JJ133" i="4"/>
  <c r="KN132" i="4"/>
  <c r="KM132" i="4"/>
  <c r="KL132" i="4"/>
  <c r="KK132" i="4"/>
  <c r="KJ132" i="4"/>
  <c r="KI132" i="4"/>
  <c r="KH132" i="4"/>
  <c r="KG132" i="4"/>
  <c r="KF132" i="4"/>
  <c r="KE132" i="4"/>
  <c r="KD132" i="4"/>
  <c r="KC132" i="4"/>
  <c r="KB132" i="4"/>
  <c r="KA132" i="4"/>
  <c r="JZ132" i="4"/>
  <c r="JY132" i="4"/>
  <c r="JX132" i="4"/>
  <c r="JW132" i="4"/>
  <c r="JV132" i="4"/>
  <c r="JU132" i="4"/>
  <c r="JT132" i="4"/>
  <c r="JS132" i="4"/>
  <c r="JR132" i="4"/>
  <c r="JQ132" i="4"/>
  <c r="JP132" i="4"/>
  <c r="JO132" i="4"/>
  <c r="JN132" i="4"/>
  <c r="JM132" i="4"/>
  <c r="JL132" i="4"/>
  <c r="JK132" i="4"/>
  <c r="JJ132" i="4"/>
  <c r="KN131" i="4"/>
  <c r="KM131" i="4"/>
  <c r="KL131" i="4"/>
  <c r="KK131" i="4"/>
  <c r="KJ131" i="4"/>
  <c r="KI131" i="4"/>
  <c r="KH131" i="4"/>
  <c r="KG131" i="4"/>
  <c r="KF131" i="4"/>
  <c r="KE131" i="4"/>
  <c r="KD131" i="4"/>
  <c r="KC131" i="4"/>
  <c r="KB131" i="4"/>
  <c r="KA131" i="4"/>
  <c r="JZ131" i="4"/>
  <c r="JY131" i="4"/>
  <c r="JX131" i="4"/>
  <c r="JW131" i="4"/>
  <c r="JV131" i="4"/>
  <c r="JU131" i="4"/>
  <c r="JT131" i="4"/>
  <c r="JS131" i="4"/>
  <c r="JR131" i="4"/>
  <c r="JQ131" i="4"/>
  <c r="JP131" i="4"/>
  <c r="JO131" i="4"/>
  <c r="JN131" i="4"/>
  <c r="JM131" i="4"/>
  <c r="JL131" i="4"/>
  <c r="JK131" i="4"/>
  <c r="JJ131" i="4"/>
  <c r="KN130" i="4"/>
  <c r="KM130" i="4"/>
  <c r="KL130" i="4"/>
  <c r="KK130" i="4"/>
  <c r="KJ130" i="4"/>
  <c r="KI130" i="4"/>
  <c r="KH130" i="4"/>
  <c r="KG130" i="4"/>
  <c r="KF130" i="4"/>
  <c r="KE130" i="4"/>
  <c r="KD130" i="4"/>
  <c r="KC130" i="4"/>
  <c r="KB130" i="4"/>
  <c r="KA130" i="4"/>
  <c r="JZ130" i="4"/>
  <c r="JY130" i="4"/>
  <c r="JX130" i="4"/>
  <c r="JW130" i="4"/>
  <c r="JV130" i="4"/>
  <c r="JU130" i="4"/>
  <c r="JT130" i="4"/>
  <c r="JS130" i="4"/>
  <c r="JR130" i="4"/>
  <c r="JQ130" i="4"/>
  <c r="JP130" i="4"/>
  <c r="JO130" i="4"/>
  <c r="JN130" i="4"/>
  <c r="JM130" i="4"/>
  <c r="JL130" i="4"/>
  <c r="JK130" i="4"/>
  <c r="JJ130" i="4"/>
  <c r="KN129" i="4"/>
  <c r="KM129" i="4"/>
  <c r="KL129" i="4"/>
  <c r="KK129" i="4"/>
  <c r="KJ129" i="4"/>
  <c r="KI129" i="4"/>
  <c r="KH129" i="4"/>
  <c r="KG129" i="4"/>
  <c r="KF129" i="4"/>
  <c r="KE129" i="4"/>
  <c r="KD129" i="4"/>
  <c r="KC129" i="4"/>
  <c r="KB129" i="4"/>
  <c r="KA129" i="4"/>
  <c r="JZ129" i="4"/>
  <c r="JY129" i="4"/>
  <c r="JX129" i="4"/>
  <c r="JW129" i="4"/>
  <c r="JV129" i="4"/>
  <c r="JU129" i="4"/>
  <c r="JT129" i="4"/>
  <c r="JS129" i="4"/>
  <c r="JR129" i="4"/>
  <c r="JQ129" i="4"/>
  <c r="JP129" i="4"/>
  <c r="JO129" i="4"/>
  <c r="JN129" i="4"/>
  <c r="JM129" i="4"/>
  <c r="JL129" i="4"/>
  <c r="JK129" i="4"/>
  <c r="JJ129" i="4"/>
  <c r="KN128" i="4"/>
  <c r="KM128" i="4"/>
  <c r="KL128" i="4"/>
  <c r="KK128" i="4"/>
  <c r="KJ128" i="4"/>
  <c r="KI128" i="4"/>
  <c r="KH128" i="4"/>
  <c r="KG128" i="4"/>
  <c r="KF128" i="4"/>
  <c r="KE128" i="4"/>
  <c r="KD128" i="4"/>
  <c r="KC128" i="4"/>
  <c r="KB128" i="4"/>
  <c r="KA128" i="4"/>
  <c r="JZ128" i="4"/>
  <c r="JY128" i="4"/>
  <c r="JX128" i="4"/>
  <c r="JW128" i="4"/>
  <c r="JV128" i="4"/>
  <c r="JU128" i="4"/>
  <c r="JT128" i="4"/>
  <c r="JS128" i="4"/>
  <c r="JR128" i="4"/>
  <c r="JQ128" i="4"/>
  <c r="JP128" i="4"/>
  <c r="JO128" i="4"/>
  <c r="JN128" i="4"/>
  <c r="JM128" i="4"/>
  <c r="JL128" i="4"/>
  <c r="JK128" i="4"/>
  <c r="JJ128" i="4"/>
  <c r="KN127" i="4"/>
  <c r="KM127" i="4"/>
  <c r="KL127" i="4"/>
  <c r="KK127" i="4"/>
  <c r="KJ127" i="4"/>
  <c r="KI127" i="4"/>
  <c r="KH127" i="4"/>
  <c r="KG127" i="4"/>
  <c r="KF127" i="4"/>
  <c r="KE127" i="4"/>
  <c r="KD127" i="4"/>
  <c r="KC127" i="4"/>
  <c r="KB127" i="4"/>
  <c r="KA127" i="4"/>
  <c r="JZ127" i="4"/>
  <c r="JY127" i="4"/>
  <c r="JX127" i="4"/>
  <c r="JW127" i="4"/>
  <c r="JV127" i="4"/>
  <c r="JU127" i="4"/>
  <c r="JT127" i="4"/>
  <c r="JS127" i="4"/>
  <c r="JR127" i="4"/>
  <c r="JQ127" i="4"/>
  <c r="JP127" i="4"/>
  <c r="JO127" i="4"/>
  <c r="JN127" i="4"/>
  <c r="JM127" i="4"/>
  <c r="JL127" i="4"/>
  <c r="JK127" i="4"/>
  <c r="JJ127" i="4"/>
  <c r="KN126" i="4"/>
  <c r="KM126" i="4"/>
  <c r="KL126" i="4"/>
  <c r="KK126" i="4"/>
  <c r="KJ126" i="4"/>
  <c r="KI126" i="4"/>
  <c r="KH126" i="4"/>
  <c r="KG126" i="4"/>
  <c r="KF126" i="4"/>
  <c r="KE126" i="4"/>
  <c r="KD126" i="4"/>
  <c r="KC126" i="4"/>
  <c r="KB126" i="4"/>
  <c r="KA126" i="4"/>
  <c r="JZ126" i="4"/>
  <c r="JY126" i="4"/>
  <c r="JX126" i="4"/>
  <c r="JW126" i="4"/>
  <c r="JV126" i="4"/>
  <c r="JU126" i="4"/>
  <c r="JT126" i="4"/>
  <c r="JS126" i="4"/>
  <c r="JR126" i="4"/>
  <c r="JQ126" i="4"/>
  <c r="JP126" i="4"/>
  <c r="JO126" i="4"/>
  <c r="JN126" i="4"/>
  <c r="JM126" i="4"/>
  <c r="JL126" i="4"/>
  <c r="JK126" i="4"/>
  <c r="JJ126" i="4"/>
  <c r="KN125" i="4"/>
  <c r="KM125" i="4"/>
  <c r="KL125" i="4"/>
  <c r="KK125" i="4"/>
  <c r="KJ125" i="4"/>
  <c r="KI125" i="4"/>
  <c r="KH125" i="4"/>
  <c r="KG125" i="4"/>
  <c r="KF125" i="4"/>
  <c r="KE125" i="4"/>
  <c r="KD125" i="4"/>
  <c r="KC125" i="4"/>
  <c r="KB125" i="4"/>
  <c r="KA125" i="4"/>
  <c r="JZ125" i="4"/>
  <c r="JY125" i="4"/>
  <c r="JX125" i="4"/>
  <c r="JW125" i="4"/>
  <c r="JV125" i="4"/>
  <c r="JU125" i="4"/>
  <c r="JT125" i="4"/>
  <c r="JS125" i="4"/>
  <c r="JR125" i="4"/>
  <c r="JQ125" i="4"/>
  <c r="JP125" i="4"/>
  <c r="JO125" i="4"/>
  <c r="JN125" i="4"/>
  <c r="JM125" i="4"/>
  <c r="JL125" i="4"/>
  <c r="JK125" i="4"/>
  <c r="JJ125" i="4"/>
  <c r="KN124" i="4"/>
  <c r="KM124" i="4"/>
  <c r="KL124" i="4"/>
  <c r="KK124" i="4"/>
  <c r="KJ124" i="4"/>
  <c r="KI124" i="4"/>
  <c r="KH124" i="4"/>
  <c r="KG124" i="4"/>
  <c r="KF124" i="4"/>
  <c r="KE124" i="4"/>
  <c r="KD124" i="4"/>
  <c r="KC124" i="4"/>
  <c r="KB124" i="4"/>
  <c r="KA124" i="4"/>
  <c r="JZ124" i="4"/>
  <c r="JY124" i="4"/>
  <c r="JX124" i="4"/>
  <c r="JW124" i="4"/>
  <c r="JV124" i="4"/>
  <c r="JU124" i="4"/>
  <c r="JT124" i="4"/>
  <c r="JS124" i="4"/>
  <c r="JR124" i="4"/>
  <c r="JQ124" i="4"/>
  <c r="JP124" i="4"/>
  <c r="JO124" i="4"/>
  <c r="JN124" i="4"/>
  <c r="JM124" i="4"/>
  <c r="JL124" i="4"/>
  <c r="JK124" i="4"/>
  <c r="JJ124" i="4"/>
  <c r="KN123" i="4"/>
  <c r="KM123" i="4"/>
  <c r="KL123" i="4"/>
  <c r="KK123" i="4"/>
  <c r="KJ123" i="4"/>
  <c r="KI123" i="4"/>
  <c r="KH123" i="4"/>
  <c r="KG123" i="4"/>
  <c r="KF123" i="4"/>
  <c r="KE123" i="4"/>
  <c r="KD123" i="4"/>
  <c r="KC123" i="4"/>
  <c r="KB123" i="4"/>
  <c r="KA123" i="4"/>
  <c r="JZ123" i="4"/>
  <c r="JY123" i="4"/>
  <c r="JX123" i="4"/>
  <c r="JW123" i="4"/>
  <c r="JV123" i="4"/>
  <c r="JU123" i="4"/>
  <c r="JT123" i="4"/>
  <c r="JS123" i="4"/>
  <c r="JR123" i="4"/>
  <c r="JQ123" i="4"/>
  <c r="JP123" i="4"/>
  <c r="JO123" i="4"/>
  <c r="JN123" i="4"/>
  <c r="JM123" i="4"/>
  <c r="JL123" i="4"/>
  <c r="JK123" i="4"/>
  <c r="JJ123" i="4"/>
  <c r="KN122" i="4"/>
  <c r="KM122" i="4"/>
  <c r="KL122" i="4"/>
  <c r="KK122" i="4"/>
  <c r="KJ122" i="4"/>
  <c r="KI122" i="4"/>
  <c r="KH122" i="4"/>
  <c r="KG122" i="4"/>
  <c r="KF122" i="4"/>
  <c r="KE122" i="4"/>
  <c r="KD122" i="4"/>
  <c r="KC122" i="4"/>
  <c r="KB122" i="4"/>
  <c r="KA122" i="4"/>
  <c r="JZ122" i="4"/>
  <c r="JY122" i="4"/>
  <c r="JX122" i="4"/>
  <c r="JW122" i="4"/>
  <c r="JV122" i="4"/>
  <c r="JU122" i="4"/>
  <c r="JT122" i="4"/>
  <c r="JS122" i="4"/>
  <c r="JR122" i="4"/>
  <c r="JQ122" i="4"/>
  <c r="JP122" i="4"/>
  <c r="JO122" i="4"/>
  <c r="JN122" i="4"/>
  <c r="JM122" i="4"/>
  <c r="JL122" i="4"/>
  <c r="JK122" i="4"/>
  <c r="JJ122" i="4"/>
  <c r="KN121" i="4"/>
  <c r="KM121" i="4"/>
  <c r="KL121" i="4"/>
  <c r="KK121" i="4"/>
  <c r="KJ121" i="4"/>
  <c r="KI121" i="4"/>
  <c r="KH121" i="4"/>
  <c r="KG121" i="4"/>
  <c r="KF121" i="4"/>
  <c r="KE121" i="4"/>
  <c r="KD121" i="4"/>
  <c r="KC121" i="4"/>
  <c r="KB121" i="4"/>
  <c r="KA121" i="4"/>
  <c r="JZ121" i="4"/>
  <c r="JY121" i="4"/>
  <c r="JX121" i="4"/>
  <c r="JW121" i="4"/>
  <c r="JV121" i="4"/>
  <c r="JU121" i="4"/>
  <c r="JT121" i="4"/>
  <c r="JS121" i="4"/>
  <c r="JR121" i="4"/>
  <c r="JQ121" i="4"/>
  <c r="JP121" i="4"/>
  <c r="JO121" i="4"/>
  <c r="JN121" i="4"/>
  <c r="JM121" i="4"/>
  <c r="JL121" i="4"/>
  <c r="JK121" i="4"/>
  <c r="JJ121" i="4"/>
  <c r="KN120" i="4"/>
  <c r="KM120" i="4"/>
  <c r="KL120" i="4"/>
  <c r="KK120" i="4"/>
  <c r="KJ120" i="4"/>
  <c r="KI120" i="4"/>
  <c r="KH120" i="4"/>
  <c r="KG120" i="4"/>
  <c r="KF120" i="4"/>
  <c r="KE120" i="4"/>
  <c r="KD120" i="4"/>
  <c r="KC120" i="4"/>
  <c r="KB120" i="4"/>
  <c r="KA120" i="4"/>
  <c r="JZ120" i="4"/>
  <c r="JY120" i="4"/>
  <c r="JX120" i="4"/>
  <c r="JW120" i="4"/>
  <c r="JV120" i="4"/>
  <c r="JU120" i="4"/>
  <c r="JT120" i="4"/>
  <c r="JS120" i="4"/>
  <c r="JR120" i="4"/>
  <c r="JQ120" i="4"/>
  <c r="JP120" i="4"/>
  <c r="JO120" i="4"/>
  <c r="JN120" i="4"/>
  <c r="JM120" i="4"/>
  <c r="JL120" i="4"/>
  <c r="JK120" i="4"/>
  <c r="JJ120" i="4"/>
  <c r="KN119" i="4"/>
  <c r="KM119" i="4"/>
  <c r="KL119" i="4"/>
  <c r="KK119" i="4"/>
  <c r="KJ119" i="4"/>
  <c r="KI119" i="4"/>
  <c r="KH119" i="4"/>
  <c r="KG119" i="4"/>
  <c r="KF119" i="4"/>
  <c r="KE119" i="4"/>
  <c r="KD119" i="4"/>
  <c r="KC119" i="4"/>
  <c r="KB119" i="4"/>
  <c r="KA119" i="4"/>
  <c r="JZ119" i="4"/>
  <c r="JY119" i="4"/>
  <c r="JX119" i="4"/>
  <c r="JW119" i="4"/>
  <c r="JV119" i="4"/>
  <c r="JU119" i="4"/>
  <c r="JT119" i="4"/>
  <c r="JS119" i="4"/>
  <c r="JR119" i="4"/>
  <c r="JQ119" i="4"/>
  <c r="JP119" i="4"/>
  <c r="JO119" i="4"/>
  <c r="JN119" i="4"/>
  <c r="JM119" i="4"/>
  <c r="JL119" i="4"/>
  <c r="JK119" i="4"/>
  <c r="JJ119" i="4"/>
  <c r="KN118" i="4"/>
  <c r="KM118" i="4"/>
  <c r="KL118" i="4"/>
  <c r="KK118" i="4"/>
  <c r="KJ118" i="4"/>
  <c r="KI118" i="4"/>
  <c r="KH118" i="4"/>
  <c r="KG118" i="4"/>
  <c r="KF118" i="4"/>
  <c r="KE118" i="4"/>
  <c r="KD118" i="4"/>
  <c r="KC118" i="4"/>
  <c r="KB118" i="4"/>
  <c r="KA118" i="4"/>
  <c r="JZ118" i="4"/>
  <c r="JY118" i="4"/>
  <c r="JX118" i="4"/>
  <c r="JW118" i="4"/>
  <c r="JV118" i="4"/>
  <c r="JU118" i="4"/>
  <c r="JT118" i="4"/>
  <c r="JS118" i="4"/>
  <c r="JR118" i="4"/>
  <c r="JQ118" i="4"/>
  <c r="JP118" i="4"/>
  <c r="JO118" i="4"/>
  <c r="JN118" i="4"/>
  <c r="JM118" i="4"/>
  <c r="JL118" i="4"/>
  <c r="JK118" i="4"/>
  <c r="JJ118" i="4"/>
  <c r="KN117" i="4"/>
  <c r="KM117" i="4"/>
  <c r="KL117" i="4"/>
  <c r="KK117" i="4"/>
  <c r="KJ117" i="4"/>
  <c r="KI117" i="4"/>
  <c r="KH117" i="4"/>
  <c r="KG117" i="4"/>
  <c r="KF117" i="4"/>
  <c r="KE117" i="4"/>
  <c r="KD117" i="4"/>
  <c r="KC117" i="4"/>
  <c r="KB117" i="4"/>
  <c r="KA117" i="4"/>
  <c r="JZ117" i="4"/>
  <c r="JY117" i="4"/>
  <c r="JX117" i="4"/>
  <c r="JW117" i="4"/>
  <c r="JV117" i="4"/>
  <c r="JU117" i="4"/>
  <c r="JT117" i="4"/>
  <c r="JS117" i="4"/>
  <c r="JR117" i="4"/>
  <c r="JQ117" i="4"/>
  <c r="JP117" i="4"/>
  <c r="JO117" i="4"/>
  <c r="JN117" i="4"/>
  <c r="JM117" i="4"/>
  <c r="JL117" i="4"/>
  <c r="JK117" i="4"/>
  <c r="JJ117" i="4"/>
  <c r="KN116" i="4"/>
  <c r="KM116" i="4"/>
  <c r="KL116" i="4"/>
  <c r="KK116" i="4"/>
  <c r="KJ116" i="4"/>
  <c r="KI116" i="4"/>
  <c r="KH116" i="4"/>
  <c r="KG116" i="4"/>
  <c r="KF116" i="4"/>
  <c r="KE116" i="4"/>
  <c r="KD116" i="4"/>
  <c r="KC116" i="4"/>
  <c r="KB116" i="4"/>
  <c r="KA116" i="4"/>
  <c r="JZ116" i="4"/>
  <c r="JY116" i="4"/>
  <c r="JX116" i="4"/>
  <c r="JW116" i="4"/>
  <c r="JV116" i="4"/>
  <c r="JU116" i="4"/>
  <c r="JT116" i="4"/>
  <c r="JS116" i="4"/>
  <c r="JR116" i="4"/>
  <c r="JQ116" i="4"/>
  <c r="JP116" i="4"/>
  <c r="JO116" i="4"/>
  <c r="JN116" i="4"/>
  <c r="JM116" i="4"/>
  <c r="JL116" i="4"/>
  <c r="JK116" i="4"/>
  <c r="JJ116" i="4"/>
  <c r="KN115" i="4"/>
  <c r="KM115" i="4"/>
  <c r="KL115" i="4"/>
  <c r="KK115" i="4"/>
  <c r="KJ115" i="4"/>
  <c r="KI115" i="4"/>
  <c r="KH115" i="4"/>
  <c r="KG115" i="4"/>
  <c r="KF115" i="4"/>
  <c r="KE115" i="4"/>
  <c r="KD115" i="4"/>
  <c r="KC115" i="4"/>
  <c r="KB115" i="4"/>
  <c r="KA115" i="4"/>
  <c r="JZ115" i="4"/>
  <c r="JY115" i="4"/>
  <c r="JX115" i="4"/>
  <c r="JW115" i="4"/>
  <c r="JV115" i="4"/>
  <c r="JU115" i="4"/>
  <c r="JT115" i="4"/>
  <c r="JS115" i="4"/>
  <c r="JR115" i="4"/>
  <c r="JQ115" i="4"/>
  <c r="JP115" i="4"/>
  <c r="JO115" i="4"/>
  <c r="JN115" i="4"/>
  <c r="JM115" i="4"/>
  <c r="JL115" i="4"/>
  <c r="JK115" i="4"/>
  <c r="JJ115" i="4"/>
  <c r="KN114" i="4"/>
  <c r="KM114" i="4"/>
  <c r="KL114" i="4"/>
  <c r="KK114" i="4"/>
  <c r="KJ114" i="4"/>
  <c r="KI114" i="4"/>
  <c r="KH114" i="4"/>
  <c r="KG114" i="4"/>
  <c r="KF114" i="4"/>
  <c r="KE114" i="4"/>
  <c r="KD114" i="4"/>
  <c r="KC114" i="4"/>
  <c r="KB114" i="4"/>
  <c r="KA114" i="4"/>
  <c r="JZ114" i="4"/>
  <c r="JY114" i="4"/>
  <c r="JX114" i="4"/>
  <c r="JW114" i="4"/>
  <c r="JV114" i="4"/>
  <c r="JU114" i="4"/>
  <c r="JT114" i="4"/>
  <c r="JS114" i="4"/>
  <c r="JR114" i="4"/>
  <c r="JQ114" i="4"/>
  <c r="JP114" i="4"/>
  <c r="JO114" i="4"/>
  <c r="JN114" i="4"/>
  <c r="JM114" i="4"/>
  <c r="JL114" i="4"/>
  <c r="JK114" i="4"/>
  <c r="JJ114" i="4"/>
  <c r="KN113" i="4"/>
  <c r="KM113" i="4"/>
  <c r="KL113" i="4"/>
  <c r="KK113" i="4"/>
  <c r="KJ113" i="4"/>
  <c r="KI113" i="4"/>
  <c r="KH113" i="4"/>
  <c r="KG113" i="4"/>
  <c r="KF113" i="4"/>
  <c r="KE113" i="4"/>
  <c r="KD113" i="4"/>
  <c r="KC113" i="4"/>
  <c r="KB113" i="4"/>
  <c r="KA113" i="4"/>
  <c r="JZ113" i="4"/>
  <c r="JY113" i="4"/>
  <c r="JX113" i="4"/>
  <c r="JW113" i="4"/>
  <c r="JV113" i="4"/>
  <c r="JU113" i="4"/>
  <c r="JT113" i="4"/>
  <c r="JS113" i="4"/>
  <c r="JR113" i="4"/>
  <c r="JQ113" i="4"/>
  <c r="JP113" i="4"/>
  <c r="JO113" i="4"/>
  <c r="JN113" i="4"/>
  <c r="JM113" i="4"/>
  <c r="JL113" i="4"/>
  <c r="JK113" i="4"/>
  <c r="JJ113" i="4"/>
  <c r="KN112" i="4"/>
  <c r="KM112" i="4"/>
  <c r="KL112" i="4"/>
  <c r="KK112" i="4"/>
  <c r="KJ112" i="4"/>
  <c r="KI112" i="4"/>
  <c r="KH112" i="4"/>
  <c r="KG112" i="4"/>
  <c r="KF112" i="4"/>
  <c r="KE112" i="4"/>
  <c r="KD112" i="4"/>
  <c r="KC112" i="4"/>
  <c r="KB112" i="4"/>
  <c r="KA112" i="4"/>
  <c r="JZ112" i="4"/>
  <c r="JY112" i="4"/>
  <c r="JX112" i="4"/>
  <c r="JW112" i="4"/>
  <c r="JV112" i="4"/>
  <c r="JU112" i="4"/>
  <c r="JT112" i="4"/>
  <c r="JS112" i="4"/>
  <c r="JR112" i="4"/>
  <c r="JQ112" i="4"/>
  <c r="JP112" i="4"/>
  <c r="JO112" i="4"/>
  <c r="JN112" i="4"/>
  <c r="JM112" i="4"/>
  <c r="JL112" i="4"/>
  <c r="JK112" i="4"/>
  <c r="JJ112" i="4"/>
  <c r="KN111" i="4"/>
  <c r="KM111" i="4"/>
  <c r="KL111" i="4"/>
  <c r="KK111" i="4"/>
  <c r="KJ111" i="4"/>
  <c r="KI111" i="4"/>
  <c r="KH111" i="4"/>
  <c r="KG111" i="4"/>
  <c r="KF111" i="4"/>
  <c r="KE111" i="4"/>
  <c r="KD111" i="4"/>
  <c r="KC111" i="4"/>
  <c r="KB111" i="4"/>
  <c r="KA111" i="4"/>
  <c r="JZ111" i="4"/>
  <c r="JY111" i="4"/>
  <c r="JX111" i="4"/>
  <c r="JW111" i="4"/>
  <c r="JV111" i="4"/>
  <c r="JU111" i="4"/>
  <c r="JT111" i="4"/>
  <c r="JS111" i="4"/>
  <c r="JR111" i="4"/>
  <c r="JQ111" i="4"/>
  <c r="JP111" i="4"/>
  <c r="JO111" i="4"/>
  <c r="JN111" i="4"/>
  <c r="JM111" i="4"/>
  <c r="JL111" i="4"/>
  <c r="JK111" i="4"/>
  <c r="JJ111" i="4"/>
  <c r="KN110" i="4"/>
  <c r="KM110" i="4"/>
  <c r="KL110" i="4"/>
  <c r="KK110" i="4"/>
  <c r="KJ110" i="4"/>
  <c r="KI110" i="4"/>
  <c r="KH110" i="4"/>
  <c r="KG110" i="4"/>
  <c r="KF110" i="4"/>
  <c r="KE110" i="4"/>
  <c r="KD110" i="4"/>
  <c r="KC110" i="4"/>
  <c r="KB110" i="4"/>
  <c r="KA110" i="4"/>
  <c r="JZ110" i="4"/>
  <c r="JY110" i="4"/>
  <c r="JX110" i="4"/>
  <c r="JW110" i="4"/>
  <c r="JV110" i="4"/>
  <c r="JU110" i="4"/>
  <c r="JT110" i="4"/>
  <c r="JS110" i="4"/>
  <c r="JR110" i="4"/>
  <c r="JQ110" i="4"/>
  <c r="JP110" i="4"/>
  <c r="JO110" i="4"/>
  <c r="JN110" i="4"/>
  <c r="JM110" i="4"/>
  <c r="JL110" i="4"/>
  <c r="JK110" i="4"/>
  <c r="JJ110" i="4"/>
  <c r="KN109" i="4"/>
  <c r="KM109" i="4"/>
  <c r="KL109" i="4"/>
  <c r="KK109" i="4"/>
  <c r="KJ109" i="4"/>
  <c r="KI109" i="4"/>
  <c r="KH109" i="4"/>
  <c r="KG109" i="4"/>
  <c r="KF109" i="4"/>
  <c r="KE109" i="4"/>
  <c r="KD109" i="4"/>
  <c r="KC109" i="4"/>
  <c r="KB109" i="4"/>
  <c r="KA109" i="4"/>
  <c r="JZ109" i="4"/>
  <c r="JY109" i="4"/>
  <c r="JX109" i="4"/>
  <c r="JW109" i="4"/>
  <c r="JV109" i="4"/>
  <c r="JU109" i="4"/>
  <c r="JT109" i="4"/>
  <c r="JS109" i="4"/>
  <c r="JR109" i="4"/>
  <c r="JQ109" i="4"/>
  <c r="JP109" i="4"/>
  <c r="JO109" i="4"/>
  <c r="JN109" i="4"/>
  <c r="JM109" i="4"/>
  <c r="JL109" i="4"/>
  <c r="JK109" i="4"/>
  <c r="JJ109" i="4"/>
  <c r="KN108" i="4"/>
  <c r="KM108" i="4"/>
  <c r="KL108" i="4"/>
  <c r="KK108" i="4"/>
  <c r="KJ108" i="4"/>
  <c r="KI108" i="4"/>
  <c r="KH108" i="4"/>
  <c r="KG108" i="4"/>
  <c r="KF108" i="4"/>
  <c r="KE108" i="4"/>
  <c r="KD108" i="4"/>
  <c r="KC108" i="4"/>
  <c r="KB108" i="4"/>
  <c r="KA108" i="4"/>
  <c r="JZ108" i="4"/>
  <c r="JY108" i="4"/>
  <c r="JX108" i="4"/>
  <c r="JW108" i="4"/>
  <c r="JV108" i="4"/>
  <c r="JU108" i="4"/>
  <c r="JT108" i="4"/>
  <c r="JS108" i="4"/>
  <c r="JR108" i="4"/>
  <c r="JQ108" i="4"/>
  <c r="JP108" i="4"/>
  <c r="JO108" i="4"/>
  <c r="JN108" i="4"/>
  <c r="JM108" i="4"/>
  <c r="JL108" i="4"/>
  <c r="JK108" i="4"/>
  <c r="JJ108" i="4"/>
  <c r="KN107" i="4"/>
  <c r="KM107" i="4"/>
  <c r="KL107" i="4"/>
  <c r="KK107" i="4"/>
  <c r="KJ107" i="4"/>
  <c r="KI107" i="4"/>
  <c r="KH107" i="4"/>
  <c r="KG107" i="4"/>
  <c r="KF107" i="4"/>
  <c r="KE107" i="4"/>
  <c r="KD107" i="4"/>
  <c r="KC107" i="4"/>
  <c r="KB107" i="4"/>
  <c r="KA107" i="4"/>
  <c r="JZ107" i="4"/>
  <c r="JY107" i="4"/>
  <c r="JX107" i="4"/>
  <c r="JW107" i="4"/>
  <c r="JV107" i="4"/>
  <c r="JU107" i="4"/>
  <c r="JT107" i="4"/>
  <c r="JS107" i="4"/>
  <c r="JR107" i="4"/>
  <c r="JQ107" i="4"/>
  <c r="JP107" i="4"/>
  <c r="JO107" i="4"/>
  <c r="JN107" i="4"/>
  <c r="JM107" i="4"/>
  <c r="JL107" i="4"/>
  <c r="JK107" i="4"/>
  <c r="JJ107" i="4"/>
  <c r="KN106" i="4"/>
  <c r="KM106" i="4"/>
  <c r="KL106" i="4"/>
  <c r="KK106" i="4"/>
  <c r="KJ106" i="4"/>
  <c r="KI106" i="4"/>
  <c r="KH106" i="4"/>
  <c r="KG106" i="4"/>
  <c r="KF106" i="4"/>
  <c r="KE106" i="4"/>
  <c r="KD106" i="4"/>
  <c r="KC106" i="4"/>
  <c r="KB106" i="4"/>
  <c r="KA106" i="4"/>
  <c r="JZ106" i="4"/>
  <c r="JY106" i="4"/>
  <c r="JX106" i="4"/>
  <c r="JW106" i="4"/>
  <c r="JV106" i="4"/>
  <c r="JU106" i="4"/>
  <c r="JT106" i="4"/>
  <c r="JS106" i="4"/>
  <c r="JR106" i="4"/>
  <c r="JQ106" i="4"/>
  <c r="JP106" i="4"/>
  <c r="JO106" i="4"/>
  <c r="JN106" i="4"/>
  <c r="JM106" i="4"/>
  <c r="JL106" i="4"/>
  <c r="JK106" i="4"/>
  <c r="JJ106" i="4"/>
  <c r="KN105" i="4"/>
  <c r="KM105" i="4"/>
  <c r="KL105" i="4"/>
  <c r="KK105" i="4"/>
  <c r="KJ105" i="4"/>
  <c r="KI105" i="4"/>
  <c r="KH105" i="4"/>
  <c r="KG105" i="4"/>
  <c r="KF105" i="4"/>
  <c r="KE105" i="4"/>
  <c r="KD105" i="4"/>
  <c r="KC105" i="4"/>
  <c r="KB105" i="4"/>
  <c r="KA105" i="4"/>
  <c r="JZ105" i="4"/>
  <c r="JY105" i="4"/>
  <c r="JX105" i="4"/>
  <c r="JW105" i="4"/>
  <c r="JV105" i="4"/>
  <c r="JU105" i="4"/>
  <c r="JT105" i="4"/>
  <c r="JS105" i="4"/>
  <c r="JR105" i="4"/>
  <c r="JQ105" i="4"/>
  <c r="JP105" i="4"/>
  <c r="JO105" i="4"/>
  <c r="JN105" i="4"/>
  <c r="JM105" i="4"/>
  <c r="JL105" i="4"/>
  <c r="JK105" i="4"/>
  <c r="JJ105" i="4"/>
  <c r="KN104" i="4"/>
  <c r="KM104" i="4"/>
  <c r="KL104" i="4"/>
  <c r="KK104" i="4"/>
  <c r="KJ104" i="4"/>
  <c r="KI104" i="4"/>
  <c r="KH104" i="4"/>
  <c r="KG104" i="4"/>
  <c r="KF104" i="4"/>
  <c r="KE104" i="4"/>
  <c r="KD104" i="4"/>
  <c r="KC104" i="4"/>
  <c r="KB104" i="4"/>
  <c r="KA104" i="4"/>
  <c r="JZ104" i="4"/>
  <c r="JY104" i="4"/>
  <c r="JX104" i="4"/>
  <c r="JW104" i="4"/>
  <c r="JV104" i="4"/>
  <c r="JU104" i="4"/>
  <c r="JT104" i="4"/>
  <c r="JS104" i="4"/>
  <c r="JR104" i="4"/>
  <c r="JQ104" i="4"/>
  <c r="JP104" i="4"/>
  <c r="JO104" i="4"/>
  <c r="JN104" i="4"/>
  <c r="JM104" i="4"/>
  <c r="JL104" i="4"/>
  <c r="JK104" i="4"/>
  <c r="JJ104" i="4"/>
  <c r="KN103" i="4"/>
  <c r="KM103" i="4"/>
  <c r="KL103" i="4"/>
  <c r="KK103" i="4"/>
  <c r="KJ103" i="4"/>
  <c r="KI103" i="4"/>
  <c r="KH103" i="4"/>
  <c r="KG103" i="4"/>
  <c r="KF103" i="4"/>
  <c r="KE103" i="4"/>
  <c r="KD103" i="4"/>
  <c r="KC103" i="4"/>
  <c r="KB103" i="4"/>
  <c r="KA103" i="4"/>
  <c r="JZ103" i="4"/>
  <c r="JY103" i="4"/>
  <c r="JX103" i="4"/>
  <c r="JW103" i="4"/>
  <c r="JV103" i="4"/>
  <c r="JU103" i="4"/>
  <c r="JT103" i="4"/>
  <c r="JS103" i="4"/>
  <c r="JR103" i="4"/>
  <c r="JQ103" i="4"/>
  <c r="JP103" i="4"/>
  <c r="JO103" i="4"/>
  <c r="JN103" i="4"/>
  <c r="JM103" i="4"/>
  <c r="JL103" i="4"/>
  <c r="JK103" i="4"/>
  <c r="JJ103" i="4"/>
  <c r="KN102" i="4"/>
  <c r="KM102" i="4"/>
  <c r="KL102" i="4"/>
  <c r="KK102" i="4"/>
  <c r="KJ102" i="4"/>
  <c r="KI102" i="4"/>
  <c r="KH102" i="4"/>
  <c r="KG102" i="4"/>
  <c r="KF102" i="4"/>
  <c r="KE102" i="4"/>
  <c r="KD102" i="4"/>
  <c r="KC102" i="4"/>
  <c r="KB102" i="4"/>
  <c r="KA102" i="4"/>
  <c r="JZ102" i="4"/>
  <c r="JY102" i="4"/>
  <c r="JX102" i="4"/>
  <c r="JW102" i="4"/>
  <c r="JV102" i="4"/>
  <c r="JU102" i="4"/>
  <c r="JT102" i="4"/>
  <c r="JS102" i="4"/>
  <c r="JR102" i="4"/>
  <c r="JQ102" i="4"/>
  <c r="JP102" i="4"/>
  <c r="JO102" i="4"/>
  <c r="JN102" i="4"/>
  <c r="JM102" i="4"/>
  <c r="JL102" i="4"/>
  <c r="JK102" i="4"/>
  <c r="JJ102" i="4"/>
  <c r="KN101" i="4"/>
  <c r="KM101" i="4"/>
  <c r="KL101" i="4"/>
  <c r="KK101" i="4"/>
  <c r="KJ101" i="4"/>
  <c r="KI101" i="4"/>
  <c r="KH101" i="4"/>
  <c r="KG101" i="4"/>
  <c r="KF101" i="4"/>
  <c r="KE101" i="4"/>
  <c r="KD101" i="4"/>
  <c r="KC101" i="4"/>
  <c r="KB101" i="4"/>
  <c r="KA101" i="4"/>
  <c r="JZ101" i="4"/>
  <c r="JY101" i="4"/>
  <c r="JX101" i="4"/>
  <c r="JW101" i="4"/>
  <c r="JV101" i="4"/>
  <c r="JU101" i="4"/>
  <c r="JT101" i="4"/>
  <c r="JS101" i="4"/>
  <c r="JR101" i="4"/>
  <c r="JQ101" i="4"/>
  <c r="JP101" i="4"/>
  <c r="JO101" i="4"/>
  <c r="JN101" i="4"/>
  <c r="JM101" i="4"/>
  <c r="JL101" i="4"/>
  <c r="JK101" i="4"/>
  <c r="JJ101" i="4"/>
  <c r="KN100" i="4"/>
  <c r="KM100" i="4"/>
  <c r="KL100" i="4"/>
  <c r="KK100" i="4"/>
  <c r="KJ100" i="4"/>
  <c r="KI100" i="4"/>
  <c r="KH100" i="4"/>
  <c r="KG100" i="4"/>
  <c r="KF100" i="4"/>
  <c r="KE100" i="4"/>
  <c r="KD100" i="4"/>
  <c r="KC100" i="4"/>
  <c r="KB100" i="4"/>
  <c r="KA100" i="4"/>
  <c r="JZ100" i="4"/>
  <c r="JY100" i="4"/>
  <c r="JX100" i="4"/>
  <c r="JW100" i="4"/>
  <c r="JV100" i="4"/>
  <c r="JU100" i="4"/>
  <c r="JT100" i="4"/>
  <c r="JS100" i="4"/>
  <c r="JR100" i="4"/>
  <c r="JQ100" i="4"/>
  <c r="JP100" i="4"/>
  <c r="JO100" i="4"/>
  <c r="JN100" i="4"/>
  <c r="JM100" i="4"/>
  <c r="JL100" i="4"/>
  <c r="JK100" i="4"/>
  <c r="JJ100" i="4"/>
  <c r="KN99" i="4"/>
  <c r="KM99" i="4"/>
  <c r="KL99" i="4"/>
  <c r="KK99" i="4"/>
  <c r="KJ99" i="4"/>
  <c r="KI99" i="4"/>
  <c r="KH99" i="4"/>
  <c r="KG99" i="4"/>
  <c r="KF99" i="4"/>
  <c r="KE99" i="4"/>
  <c r="KD99" i="4"/>
  <c r="KC99" i="4"/>
  <c r="KB99" i="4"/>
  <c r="KA99" i="4"/>
  <c r="JZ99" i="4"/>
  <c r="JY99" i="4"/>
  <c r="JX99" i="4"/>
  <c r="JW99" i="4"/>
  <c r="JV99" i="4"/>
  <c r="JU99" i="4"/>
  <c r="JT99" i="4"/>
  <c r="JS99" i="4"/>
  <c r="JR99" i="4"/>
  <c r="JQ99" i="4"/>
  <c r="JP99" i="4"/>
  <c r="JO99" i="4"/>
  <c r="JN99" i="4"/>
  <c r="JM99" i="4"/>
  <c r="JL99" i="4"/>
  <c r="JK99" i="4"/>
  <c r="JJ99" i="4"/>
  <c r="KN98" i="4"/>
  <c r="KM98" i="4"/>
  <c r="KL98" i="4"/>
  <c r="KK98" i="4"/>
  <c r="KJ98" i="4"/>
  <c r="KI98" i="4"/>
  <c r="KH98" i="4"/>
  <c r="KG98" i="4"/>
  <c r="KF98" i="4"/>
  <c r="KE98" i="4"/>
  <c r="KD98" i="4"/>
  <c r="KC98" i="4"/>
  <c r="KB98" i="4"/>
  <c r="KA98" i="4"/>
  <c r="JZ98" i="4"/>
  <c r="JY98" i="4"/>
  <c r="JX98" i="4"/>
  <c r="JW98" i="4"/>
  <c r="JV98" i="4"/>
  <c r="JU98" i="4"/>
  <c r="JT98" i="4"/>
  <c r="JS98" i="4"/>
  <c r="JR98" i="4"/>
  <c r="JQ98" i="4"/>
  <c r="JP98" i="4"/>
  <c r="JO98" i="4"/>
  <c r="JN98" i="4"/>
  <c r="JM98" i="4"/>
  <c r="JL98" i="4"/>
  <c r="JK98" i="4"/>
  <c r="JJ98" i="4"/>
  <c r="KN97" i="4"/>
  <c r="KM97" i="4"/>
  <c r="KL97" i="4"/>
  <c r="KK97" i="4"/>
  <c r="KJ97" i="4"/>
  <c r="KI97" i="4"/>
  <c r="KH97" i="4"/>
  <c r="KG97" i="4"/>
  <c r="KF97" i="4"/>
  <c r="KE97" i="4"/>
  <c r="KD97" i="4"/>
  <c r="KC97" i="4"/>
  <c r="KB97" i="4"/>
  <c r="KA97" i="4"/>
  <c r="JZ97" i="4"/>
  <c r="JY97" i="4"/>
  <c r="JX97" i="4"/>
  <c r="JW97" i="4"/>
  <c r="JV97" i="4"/>
  <c r="JU97" i="4"/>
  <c r="JT97" i="4"/>
  <c r="JS97" i="4"/>
  <c r="JR97" i="4"/>
  <c r="JQ97" i="4"/>
  <c r="JP97" i="4"/>
  <c r="JO97" i="4"/>
  <c r="JN97" i="4"/>
  <c r="JM97" i="4"/>
  <c r="JL97" i="4"/>
  <c r="JK97" i="4"/>
  <c r="JJ97" i="4"/>
  <c r="KN96" i="4"/>
  <c r="KM96" i="4"/>
  <c r="KL96" i="4"/>
  <c r="KK96" i="4"/>
  <c r="KJ96" i="4"/>
  <c r="KI96" i="4"/>
  <c r="KH96" i="4"/>
  <c r="KG96" i="4"/>
  <c r="KF96" i="4"/>
  <c r="KE96" i="4"/>
  <c r="KD96" i="4"/>
  <c r="KC96" i="4"/>
  <c r="KB96" i="4"/>
  <c r="KA96" i="4"/>
  <c r="JZ96" i="4"/>
  <c r="JY96" i="4"/>
  <c r="JX96" i="4"/>
  <c r="JW96" i="4"/>
  <c r="JV96" i="4"/>
  <c r="JU96" i="4"/>
  <c r="JT96" i="4"/>
  <c r="JS96" i="4"/>
  <c r="JR96" i="4"/>
  <c r="JQ96" i="4"/>
  <c r="JP96" i="4"/>
  <c r="JO96" i="4"/>
  <c r="JN96" i="4"/>
  <c r="JM96" i="4"/>
  <c r="JL96" i="4"/>
  <c r="JK96" i="4"/>
  <c r="JJ96" i="4"/>
  <c r="KN95" i="4"/>
  <c r="KM95" i="4"/>
  <c r="KL95" i="4"/>
  <c r="KK95" i="4"/>
  <c r="KJ95" i="4"/>
  <c r="KI95" i="4"/>
  <c r="KH95" i="4"/>
  <c r="KG95" i="4"/>
  <c r="KF95" i="4"/>
  <c r="KE95" i="4"/>
  <c r="KD95" i="4"/>
  <c r="KC95" i="4"/>
  <c r="KB95" i="4"/>
  <c r="KA95" i="4"/>
  <c r="JZ95" i="4"/>
  <c r="JY95" i="4"/>
  <c r="JX95" i="4"/>
  <c r="JW95" i="4"/>
  <c r="JV95" i="4"/>
  <c r="JU95" i="4"/>
  <c r="JT95" i="4"/>
  <c r="JS95" i="4"/>
  <c r="JR95" i="4"/>
  <c r="JQ95" i="4"/>
  <c r="JP95" i="4"/>
  <c r="JO95" i="4"/>
  <c r="JN95" i="4"/>
  <c r="JM95" i="4"/>
  <c r="JL95" i="4"/>
  <c r="JK95" i="4"/>
  <c r="JJ95" i="4"/>
  <c r="KN94" i="4"/>
  <c r="KM94" i="4"/>
  <c r="KL94" i="4"/>
  <c r="KK94" i="4"/>
  <c r="KJ94" i="4"/>
  <c r="KI94" i="4"/>
  <c r="KH94" i="4"/>
  <c r="KG94" i="4"/>
  <c r="KF94" i="4"/>
  <c r="KE94" i="4"/>
  <c r="KD94" i="4"/>
  <c r="KC94" i="4"/>
  <c r="KB94" i="4"/>
  <c r="KA94" i="4"/>
  <c r="JZ94" i="4"/>
  <c r="JY94" i="4"/>
  <c r="JX94" i="4"/>
  <c r="JW94" i="4"/>
  <c r="JV94" i="4"/>
  <c r="JU94" i="4"/>
  <c r="JT94" i="4"/>
  <c r="JS94" i="4"/>
  <c r="JR94" i="4"/>
  <c r="JQ94" i="4"/>
  <c r="JP94" i="4"/>
  <c r="JO94" i="4"/>
  <c r="JN94" i="4"/>
  <c r="JM94" i="4"/>
  <c r="JL94" i="4"/>
  <c r="JK94" i="4"/>
  <c r="JJ94" i="4"/>
  <c r="KN93" i="4"/>
  <c r="KM93" i="4"/>
  <c r="KL93" i="4"/>
  <c r="KK93" i="4"/>
  <c r="KJ93" i="4"/>
  <c r="KI93" i="4"/>
  <c r="KH93" i="4"/>
  <c r="KG93" i="4"/>
  <c r="KF93" i="4"/>
  <c r="KE93" i="4"/>
  <c r="KD93" i="4"/>
  <c r="KC93" i="4"/>
  <c r="KB93" i="4"/>
  <c r="KA93" i="4"/>
  <c r="JZ93" i="4"/>
  <c r="JY93" i="4"/>
  <c r="JX93" i="4"/>
  <c r="JW93" i="4"/>
  <c r="JV93" i="4"/>
  <c r="JU93" i="4"/>
  <c r="JT93" i="4"/>
  <c r="JS93" i="4"/>
  <c r="JR93" i="4"/>
  <c r="JQ93" i="4"/>
  <c r="JP93" i="4"/>
  <c r="JO93" i="4"/>
  <c r="JN93" i="4"/>
  <c r="JM93" i="4"/>
  <c r="JL93" i="4"/>
  <c r="JK93" i="4"/>
  <c r="JJ93" i="4"/>
  <c r="KN92" i="4"/>
  <c r="KM92" i="4"/>
  <c r="KL92" i="4"/>
  <c r="KK92" i="4"/>
  <c r="KJ92" i="4"/>
  <c r="KI92" i="4"/>
  <c r="KH92" i="4"/>
  <c r="KG92" i="4"/>
  <c r="KF92" i="4"/>
  <c r="KE92" i="4"/>
  <c r="KD92" i="4"/>
  <c r="KC92" i="4"/>
  <c r="KB92" i="4"/>
  <c r="KA92" i="4"/>
  <c r="JZ92" i="4"/>
  <c r="JY92" i="4"/>
  <c r="JX92" i="4"/>
  <c r="JW92" i="4"/>
  <c r="JV92" i="4"/>
  <c r="JU92" i="4"/>
  <c r="JT92" i="4"/>
  <c r="JS92" i="4"/>
  <c r="JR92" i="4"/>
  <c r="JQ92" i="4"/>
  <c r="JP92" i="4"/>
  <c r="JO92" i="4"/>
  <c r="JN92" i="4"/>
  <c r="JM92" i="4"/>
  <c r="JL92" i="4"/>
  <c r="JK92" i="4"/>
  <c r="JJ92" i="4"/>
  <c r="KN91" i="4"/>
  <c r="KM91" i="4"/>
  <c r="KL91" i="4"/>
  <c r="KK91" i="4"/>
  <c r="KJ91" i="4"/>
  <c r="KI91" i="4"/>
  <c r="KH91" i="4"/>
  <c r="KG91" i="4"/>
  <c r="KF91" i="4"/>
  <c r="KE91" i="4"/>
  <c r="KD91" i="4"/>
  <c r="KC91" i="4"/>
  <c r="KB91" i="4"/>
  <c r="KA91" i="4"/>
  <c r="JZ91" i="4"/>
  <c r="JY91" i="4"/>
  <c r="JX91" i="4"/>
  <c r="JW91" i="4"/>
  <c r="JV91" i="4"/>
  <c r="JU91" i="4"/>
  <c r="JT91" i="4"/>
  <c r="JS91" i="4"/>
  <c r="JR91" i="4"/>
  <c r="JQ91" i="4"/>
  <c r="JP91" i="4"/>
  <c r="JO91" i="4"/>
  <c r="JN91" i="4"/>
  <c r="JM91" i="4"/>
  <c r="JL91" i="4"/>
  <c r="JK91" i="4"/>
  <c r="JJ91" i="4"/>
  <c r="KN90" i="4"/>
  <c r="KM90" i="4"/>
  <c r="KL90" i="4"/>
  <c r="KK90" i="4"/>
  <c r="KJ90" i="4"/>
  <c r="KI90" i="4"/>
  <c r="KH90" i="4"/>
  <c r="KG90" i="4"/>
  <c r="KF90" i="4"/>
  <c r="KE90" i="4"/>
  <c r="KD90" i="4"/>
  <c r="KC90" i="4"/>
  <c r="KB90" i="4"/>
  <c r="KA90" i="4"/>
  <c r="JZ90" i="4"/>
  <c r="JY90" i="4"/>
  <c r="JX90" i="4"/>
  <c r="JW90" i="4"/>
  <c r="JV90" i="4"/>
  <c r="JU90" i="4"/>
  <c r="JT90" i="4"/>
  <c r="JS90" i="4"/>
  <c r="JR90" i="4"/>
  <c r="JQ90" i="4"/>
  <c r="JP90" i="4"/>
  <c r="JO90" i="4"/>
  <c r="JN90" i="4"/>
  <c r="JM90" i="4"/>
  <c r="JL90" i="4"/>
  <c r="JK90" i="4"/>
  <c r="JJ90" i="4"/>
  <c r="KN89" i="4"/>
  <c r="KM89" i="4"/>
  <c r="KL89" i="4"/>
  <c r="KK89" i="4"/>
  <c r="KJ89" i="4"/>
  <c r="KI89" i="4"/>
  <c r="KH89" i="4"/>
  <c r="KG89" i="4"/>
  <c r="KF89" i="4"/>
  <c r="KE89" i="4"/>
  <c r="KD89" i="4"/>
  <c r="KC89" i="4"/>
  <c r="KB89" i="4"/>
  <c r="KA89" i="4"/>
  <c r="JZ89" i="4"/>
  <c r="JY89" i="4"/>
  <c r="JX89" i="4"/>
  <c r="JW89" i="4"/>
  <c r="JV89" i="4"/>
  <c r="JU89" i="4"/>
  <c r="JT89" i="4"/>
  <c r="JS89" i="4"/>
  <c r="JR89" i="4"/>
  <c r="JQ89" i="4"/>
  <c r="JP89" i="4"/>
  <c r="JO89" i="4"/>
  <c r="JN89" i="4"/>
  <c r="JM89" i="4"/>
  <c r="JL89" i="4"/>
  <c r="JK89" i="4"/>
  <c r="JJ89" i="4"/>
  <c r="KN88" i="4"/>
  <c r="KM88" i="4"/>
  <c r="KL88" i="4"/>
  <c r="KK88" i="4"/>
  <c r="KJ88" i="4"/>
  <c r="KI88" i="4"/>
  <c r="KH88" i="4"/>
  <c r="KG88" i="4"/>
  <c r="KF88" i="4"/>
  <c r="KE88" i="4"/>
  <c r="KD88" i="4"/>
  <c r="KC88" i="4"/>
  <c r="KB88" i="4"/>
  <c r="KA88" i="4"/>
  <c r="JZ88" i="4"/>
  <c r="JY88" i="4"/>
  <c r="JX88" i="4"/>
  <c r="JW88" i="4"/>
  <c r="JV88" i="4"/>
  <c r="JU88" i="4"/>
  <c r="JT88" i="4"/>
  <c r="JS88" i="4"/>
  <c r="JR88" i="4"/>
  <c r="JQ88" i="4"/>
  <c r="JP88" i="4"/>
  <c r="JO88" i="4"/>
  <c r="JN88" i="4"/>
  <c r="JM88" i="4"/>
  <c r="JL88" i="4"/>
  <c r="JK88" i="4"/>
  <c r="JJ88" i="4"/>
  <c r="KN87" i="4"/>
  <c r="KM87" i="4"/>
  <c r="KL87" i="4"/>
  <c r="KK87" i="4"/>
  <c r="KJ87" i="4"/>
  <c r="KI87" i="4"/>
  <c r="KH87" i="4"/>
  <c r="KG87" i="4"/>
  <c r="KF87" i="4"/>
  <c r="KE87" i="4"/>
  <c r="KD87" i="4"/>
  <c r="KC87" i="4"/>
  <c r="KB87" i="4"/>
  <c r="KA87" i="4"/>
  <c r="JZ87" i="4"/>
  <c r="JY87" i="4"/>
  <c r="JX87" i="4"/>
  <c r="JW87" i="4"/>
  <c r="JV87" i="4"/>
  <c r="JU87" i="4"/>
  <c r="JT87" i="4"/>
  <c r="JS87" i="4"/>
  <c r="JR87" i="4"/>
  <c r="JQ87" i="4"/>
  <c r="JP87" i="4"/>
  <c r="JO87" i="4"/>
  <c r="JN87" i="4"/>
  <c r="JM87" i="4"/>
  <c r="JL87" i="4"/>
  <c r="JK87" i="4"/>
  <c r="JJ87" i="4"/>
  <c r="KN86" i="4"/>
  <c r="KM86" i="4"/>
  <c r="KL86" i="4"/>
  <c r="KK86" i="4"/>
  <c r="KJ86" i="4"/>
  <c r="KI86" i="4"/>
  <c r="KH86" i="4"/>
  <c r="KG86" i="4"/>
  <c r="KF86" i="4"/>
  <c r="KE86" i="4"/>
  <c r="KD86" i="4"/>
  <c r="KC86" i="4"/>
  <c r="KB86" i="4"/>
  <c r="KA86" i="4"/>
  <c r="JZ86" i="4"/>
  <c r="JY86" i="4"/>
  <c r="JX86" i="4"/>
  <c r="JW86" i="4"/>
  <c r="JV86" i="4"/>
  <c r="JU86" i="4"/>
  <c r="JT86" i="4"/>
  <c r="JS86" i="4"/>
  <c r="JR86" i="4"/>
  <c r="JQ86" i="4"/>
  <c r="JP86" i="4"/>
  <c r="JO86" i="4"/>
  <c r="JN86" i="4"/>
  <c r="JM86" i="4"/>
  <c r="JL86" i="4"/>
  <c r="JK86" i="4"/>
  <c r="JJ86" i="4"/>
  <c r="KN85" i="4"/>
  <c r="KM85" i="4"/>
  <c r="KL85" i="4"/>
  <c r="KK85" i="4"/>
  <c r="KJ85" i="4"/>
  <c r="KI85" i="4"/>
  <c r="KH85" i="4"/>
  <c r="KG85" i="4"/>
  <c r="KF85" i="4"/>
  <c r="KE85" i="4"/>
  <c r="KD85" i="4"/>
  <c r="KC85" i="4"/>
  <c r="KB85" i="4"/>
  <c r="KA85" i="4"/>
  <c r="JZ85" i="4"/>
  <c r="JY85" i="4"/>
  <c r="JX85" i="4"/>
  <c r="JW85" i="4"/>
  <c r="JV85" i="4"/>
  <c r="JU85" i="4"/>
  <c r="JT85" i="4"/>
  <c r="JS85" i="4"/>
  <c r="JR85" i="4"/>
  <c r="JQ85" i="4"/>
  <c r="JP85" i="4"/>
  <c r="JO85" i="4"/>
  <c r="JN85" i="4"/>
  <c r="JM85" i="4"/>
  <c r="JL85" i="4"/>
  <c r="JK85" i="4"/>
  <c r="JJ85" i="4"/>
  <c r="KN84" i="4"/>
  <c r="KM84" i="4"/>
  <c r="KL84" i="4"/>
  <c r="KK84" i="4"/>
  <c r="KJ84" i="4"/>
  <c r="KI84" i="4"/>
  <c r="KH84" i="4"/>
  <c r="KG84" i="4"/>
  <c r="KF84" i="4"/>
  <c r="KE84" i="4"/>
  <c r="KD84" i="4"/>
  <c r="KC84" i="4"/>
  <c r="KB84" i="4"/>
  <c r="KA84" i="4"/>
  <c r="JZ84" i="4"/>
  <c r="JY84" i="4"/>
  <c r="JX84" i="4"/>
  <c r="JW84" i="4"/>
  <c r="JV84" i="4"/>
  <c r="JU84" i="4"/>
  <c r="JT84" i="4"/>
  <c r="JS84" i="4"/>
  <c r="JR84" i="4"/>
  <c r="JQ84" i="4"/>
  <c r="JP84" i="4"/>
  <c r="JO84" i="4"/>
  <c r="JN84" i="4"/>
  <c r="JM84" i="4"/>
  <c r="JL84" i="4"/>
  <c r="JK84" i="4"/>
  <c r="JJ84" i="4"/>
  <c r="KN83" i="4"/>
  <c r="KM83" i="4"/>
  <c r="KL83" i="4"/>
  <c r="KK83" i="4"/>
  <c r="KJ83" i="4"/>
  <c r="KI83" i="4"/>
  <c r="KH83" i="4"/>
  <c r="KG83" i="4"/>
  <c r="KF83" i="4"/>
  <c r="KE83" i="4"/>
  <c r="KD83" i="4"/>
  <c r="KC83" i="4"/>
  <c r="KB83" i="4"/>
  <c r="KA83" i="4"/>
  <c r="JZ83" i="4"/>
  <c r="JY83" i="4"/>
  <c r="JX83" i="4"/>
  <c r="JW83" i="4"/>
  <c r="JV83" i="4"/>
  <c r="JU83" i="4"/>
  <c r="JT83" i="4"/>
  <c r="JS83" i="4"/>
  <c r="JR83" i="4"/>
  <c r="JQ83" i="4"/>
  <c r="JP83" i="4"/>
  <c r="JO83" i="4"/>
  <c r="JN83" i="4"/>
  <c r="JM83" i="4"/>
  <c r="JL83" i="4"/>
  <c r="JK83" i="4"/>
  <c r="JJ83" i="4"/>
  <c r="KN82" i="4"/>
  <c r="KM82" i="4"/>
  <c r="KL82" i="4"/>
  <c r="KK82" i="4"/>
  <c r="KJ82" i="4"/>
  <c r="KI82" i="4"/>
  <c r="KH82" i="4"/>
  <c r="KG82" i="4"/>
  <c r="KF82" i="4"/>
  <c r="KE82" i="4"/>
  <c r="KD82" i="4"/>
  <c r="KC82" i="4"/>
  <c r="KB82" i="4"/>
  <c r="KA82" i="4"/>
  <c r="JZ82" i="4"/>
  <c r="JY82" i="4"/>
  <c r="JX82" i="4"/>
  <c r="JW82" i="4"/>
  <c r="JV82" i="4"/>
  <c r="JU82" i="4"/>
  <c r="JT82" i="4"/>
  <c r="JS82" i="4"/>
  <c r="JR82" i="4"/>
  <c r="JQ82" i="4"/>
  <c r="JP82" i="4"/>
  <c r="JO82" i="4"/>
  <c r="JN82" i="4"/>
  <c r="JM82" i="4"/>
  <c r="JL82" i="4"/>
  <c r="JK82" i="4"/>
  <c r="JJ82" i="4"/>
  <c r="KN81" i="4"/>
  <c r="KM81" i="4"/>
  <c r="KL81" i="4"/>
  <c r="KK81" i="4"/>
  <c r="KJ81" i="4"/>
  <c r="KI81" i="4"/>
  <c r="KH81" i="4"/>
  <c r="KG81" i="4"/>
  <c r="KF81" i="4"/>
  <c r="KE81" i="4"/>
  <c r="KD81" i="4"/>
  <c r="KC81" i="4"/>
  <c r="KB81" i="4"/>
  <c r="KA81" i="4"/>
  <c r="JZ81" i="4"/>
  <c r="JY81" i="4"/>
  <c r="JX81" i="4"/>
  <c r="JW81" i="4"/>
  <c r="JV81" i="4"/>
  <c r="JU81" i="4"/>
  <c r="JT81" i="4"/>
  <c r="JS81" i="4"/>
  <c r="JR81" i="4"/>
  <c r="JQ81" i="4"/>
  <c r="JP81" i="4"/>
  <c r="JO81" i="4"/>
  <c r="JN81" i="4"/>
  <c r="JM81" i="4"/>
  <c r="JL81" i="4"/>
  <c r="JK81" i="4"/>
  <c r="JJ81" i="4"/>
  <c r="KN80" i="4"/>
  <c r="KM80" i="4"/>
  <c r="KL80" i="4"/>
  <c r="KK80" i="4"/>
  <c r="KJ80" i="4"/>
  <c r="KI80" i="4"/>
  <c r="KH80" i="4"/>
  <c r="KG80" i="4"/>
  <c r="KF80" i="4"/>
  <c r="KE80" i="4"/>
  <c r="KD80" i="4"/>
  <c r="KC80" i="4"/>
  <c r="KB80" i="4"/>
  <c r="KA80" i="4"/>
  <c r="JZ80" i="4"/>
  <c r="JY80" i="4"/>
  <c r="JX80" i="4"/>
  <c r="JW80" i="4"/>
  <c r="JV80" i="4"/>
  <c r="JU80" i="4"/>
  <c r="JT80" i="4"/>
  <c r="JS80" i="4"/>
  <c r="JR80" i="4"/>
  <c r="JQ80" i="4"/>
  <c r="JP80" i="4"/>
  <c r="JO80" i="4"/>
  <c r="JN80" i="4"/>
  <c r="JM80" i="4"/>
  <c r="JL80" i="4"/>
  <c r="JK80" i="4"/>
  <c r="JJ80" i="4"/>
  <c r="KN79" i="4"/>
  <c r="KM79" i="4"/>
  <c r="KL79" i="4"/>
  <c r="KK79" i="4"/>
  <c r="KJ79" i="4"/>
  <c r="KI79" i="4"/>
  <c r="KH79" i="4"/>
  <c r="KG79" i="4"/>
  <c r="KF79" i="4"/>
  <c r="KE79" i="4"/>
  <c r="KD79" i="4"/>
  <c r="KC79" i="4"/>
  <c r="KB79" i="4"/>
  <c r="KA79" i="4"/>
  <c r="JZ79" i="4"/>
  <c r="JY79" i="4"/>
  <c r="JX79" i="4"/>
  <c r="JW79" i="4"/>
  <c r="JV79" i="4"/>
  <c r="JU79" i="4"/>
  <c r="JT79" i="4"/>
  <c r="JS79" i="4"/>
  <c r="JR79" i="4"/>
  <c r="JQ79" i="4"/>
  <c r="JP79" i="4"/>
  <c r="JO79" i="4"/>
  <c r="JN79" i="4"/>
  <c r="JM79" i="4"/>
  <c r="JL79" i="4"/>
  <c r="JK79" i="4"/>
  <c r="JJ79" i="4"/>
  <c r="KN78" i="4"/>
  <c r="KM78" i="4"/>
  <c r="KL78" i="4"/>
  <c r="KK78" i="4"/>
  <c r="KJ78" i="4"/>
  <c r="KI78" i="4"/>
  <c r="KH78" i="4"/>
  <c r="KG78" i="4"/>
  <c r="KF78" i="4"/>
  <c r="KE78" i="4"/>
  <c r="KD78" i="4"/>
  <c r="KC78" i="4"/>
  <c r="KB78" i="4"/>
  <c r="KA78" i="4"/>
  <c r="JZ78" i="4"/>
  <c r="JY78" i="4"/>
  <c r="JX78" i="4"/>
  <c r="JW78" i="4"/>
  <c r="JV78" i="4"/>
  <c r="JU78" i="4"/>
  <c r="JT78" i="4"/>
  <c r="JS78" i="4"/>
  <c r="JR78" i="4"/>
  <c r="JQ78" i="4"/>
  <c r="JP78" i="4"/>
  <c r="JO78" i="4"/>
  <c r="JN78" i="4"/>
  <c r="JM78" i="4"/>
  <c r="JL78" i="4"/>
  <c r="JK78" i="4"/>
  <c r="JJ78" i="4"/>
  <c r="KN77" i="4"/>
  <c r="KM77" i="4"/>
  <c r="KL77" i="4"/>
  <c r="KK77" i="4"/>
  <c r="KJ77" i="4"/>
  <c r="KI77" i="4"/>
  <c r="KH77" i="4"/>
  <c r="KG77" i="4"/>
  <c r="KF77" i="4"/>
  <c r="KE77" i="4"/>
  <c r="KD77" i="4"/>
  <c r="KC77" i="4"/>
  <c r="KB77" i="4"/>
  <c r="KA77" i="4"/>
  <c r="JZ77" i="4"/>
  <c r="JY77" i="4"/>
  <c r="JX77" i="4"/>
  <c r="JW77" i="4"/>
  <c r="JV77" i="4"/>
  <c r="JU77" i="4"/>
  <c r="JT77" i="4"/>
  <c r="JS77" i="4"/>
  <c r="JR77" i="4"/>
  <c r="JQ77" i="4"/>
  <c r="JP77" i="4"/>
  <c r="JO77" i="4"/>
  <c r="JN77" i="4"/>
  <c r="JM77" i="4"/>
  <c r="JL77" i="4"/>
  <c r="JK77" i="4"/>
  <c r="JJ77" i="4"/>
  <c r="KN76" i="4"/>
  <c r="KM76" i="4"/>
  <c r="KL76" i="4"/>
  <c r="KK76" i="4"/>
  <c r="KJ76" i="4"/>
  <c r="KI76" i="4"/>
  <c r="KH76" i="4"/>
  <c r="KG76" i="4"/>
  <c r="KF76" i="4"/>
  <c r="KE76" i="4"/>
  <c r="KD76" i="4"/>
  <c r="KC76" i="4"/>
  <c r="KB76" i="4"/>
  <c r="KA76" i="4"/>
  <c r="JZ76" i="4"/>
  <c r="JY76" i="4"/>
  <c r="JX76" i="4"/>
  <c r="JW76" i="4"/>
  <c r="JV76" i="4"/>
  <c r="JU76" i="4"/>
  <c r="JT76" i="4"/>
  <c r="JS76" i="4"/>
  <c r="JR76" i="4"/>
  <c r="JQ76" i="4"/>
  <c r="JP76" i="4"/>
  <c r="JO76" i="4"/>
  <c r="JN76" i="4"/>
  <c r="JM76" i="4"/>
  <c r="JL76" i="4"/>
  <c r="JK76" i="4"/>
  <c r="JJ76" i="4"/>
  <c r="KN75" i="4"/>
  <c r="KM75" i="4"/>
  <c r="KL75" i="4"/>
  <c r="KK75" i="4"/>
  <c r="KJ75" i="4"/>
  <c r="KI75" i="4"/>
  <c r="KH75" i="4"/>
  <c r="KG75" i="4"/>
  <c r="KF75" i="4"/>
  <c r="KE75" i="4"/>
  <c r="KD75" i="4"/>
  <c r="KC75" i="4"/>
  <c r="KB75" i="4"/>
  <c r="KA75" i="4"/>
  <c r="JZ75" i="4"/>
  <c r="JY75" i="4"/>
  <c r="JX75" i="4"/>
  <c r="JW75" i="4"/>
  <c r="JV75" i="4"/>
  <c r="JU75" i="4"/>
  <c r="JT75" i="4"/>
  <c r="JS75" i="4"/>
  <c r="JR75" i="4"/>
  <c r="JQ75" i="4"/>
  <c r="JP75" i="4"/>
  <c r="JO75" i="4"/>
  <c r="JN75" i="4"/>
  <c r="JM75" i="4"/>
  <c r="JL75" i="4"/>
  <c r="JK75" i="4"/>
  <c r="JJ75" i="4"/>
  <c r="KN74" i="4"/>
  <c r="KM74" i="4"/>
  <c r="KL74" i="4"/>
  <c r="KK74" i="4"/>
  <c r="KJ74" i="4"/>
  <c r="KI74" i="4"/>
  <c r="KH74" i="4"/>
  <c r="KG74" i="4"/>
  <c r="KF74" i="4"/>
  <c r="KE74" i="4"/>
  <c r="KD74" i="4"/>
  <c r="KC74" i="4"/>
  <c r="KB74" i="4"/>
  <c r="KA74" i="4"/>
  <c r="JZ74" i="4"/>
  <c r="JY74" i="4"/>
  <c r="JX74" i="4"/>
  <c r="JW74" i="4"/>
  <c r="JV74" i="4"/>
  <c r="JU74" i="4"/>
  <c r="JT74" i="4"/>
  <c r="JS74" i="4"/>
  <c r="JR74" i="4"/>
  <c r="JQ74" i="4"/>
  <c r="JP74" i="4"/>
  <c r="JO74" i="4"/>
  <c r="JN74" i="4"/>
  <c r="JM74" i="4"/>
  <c r="JL74" i="4"/>
  <c r="JK74" i="4"/>
  <c r="JJ74" i="4"/>
  <c r="KN73" i="4"/>
  <c r="KM73" i="4"/>
  <c r="KL73" i="4"/>
  <c r="KK73" i="4"/>
  <c r="KJ73" i="4"/>
  <c r="KI73" i="4"/>
  <c r="KH73" i="4"/>
  <c r="KG73" i="4"/>
  <c r="KF73" i="4"/>
  <c r="KE73" i="4"/>
  <c r="KD73" i="4"/>
  <c r="KC73" i="4"/>
  <c r="KB73" i="4"/>
  <c r="KA73" i="4"/>
  <c r="JZ73" i="4"/>
  <c r="JY73" i="4"/>
  <c r="JX73" i="4"/>
  <c r="JW73" i="4"/>
  <c r="JV73" i="4"/>
  <c r="JU73" i="4"/>
  <c r="JT73" i="4"/>
  <c r="JS73" i="4"/>
  <c r="JR73" i="4"/>
  <c r="JQ73" i="4"/>
  <c r="JP73" i="4"/>
  <c r="JO73" i="4"/>
  <c r="JN73" i="4"/>
  <c r="JM73" i="4"/>
  <c r="JL73" i="4"/>
  <c r="JK73" i="4"/>
  <c r="JJ73" i="4"/>
  <c r="KN72" i="4"/>
  <c r="KM72" i="4"/>
  <c r="KL72" i="4"/>
  <c r="KK72" i="4"/>
  <c r="KJ72" i="4"/>
  <c r="KI72" i="4"/>
  <c r="KH72" i="4"/>
  <c r="KG72" i="4"/>
  <c r="KF72" i="4"/>
  <c r="KE72" i="4"/>
  <c r="KD72" i="4"/>
  <c r="KC72" i="4"/>
  <c r="KB72" i="4"/>
  <c r="KA72" i="4"/>
  <c r="JZ72" i="4"/>
  <c r="JY72" i="4"/>
  <c r="JX72" i="4"/>
  <c r="JW72" i="4"/>
  <c r="JV72" i="4"/>
  <c r="JU72" i="4"/>
  <c r="JT72" i="4"/>
  <c r="JS72" i="4"/>
  <c r="JR72" i="4"/>
  <c r="JQ72" i="4"/>
  <c r="JP72" i="4"/>
  <c r="JO72" i="4"/>
  <c r="JN72" i="4"/>
  <c r="JM72" i="4"/>
  <c r="JL72" i="4"/>
  <c r="JK72" i="4"/>
  <c r="JJ72" i="4"/>
  <c r="KN71" i="4"/>
  <c r="KM71" i="4"/>
  <c r="KL71" i="4"/>
  <c r="KK71" i="4"/>
  <c r="KJ71" i="4"/>
  <c r="KI71" i="4"/>
  <c r="KH71" i="4"/>
  <c r="KG71" i="4"/>
  <c r="KF71" i="4"/>
  <c r="KE71" i="4"/>
  <c r="KD71" i="4"/>
  <c r="KC71" i="4"/>
  <c r="KB71" i="4"/>
  <c r="KA71" i="4"/>
  <c r="JZ71" i="4"/>
  <c r="JY71" i="4"/>
  <c r="JX71" i="4"/>
  <c r="JW71" i="4"/>
  <c r="JV71" i="4"/>
  <c r="JU71" i="4"/>
  <c r="JT71" i="4"/>
  <c r="JS71" i="4"/>
  <c r="JR71" i="4"/>
  <c r="JQ71" i="4"/>
  <c r="JP71" i="4"/>
  <c r="JO71" i="4"/>
  <c r="JN71" i="4"/>
  <c r="JM71" i="4"/>
  <c r="JL71" i="4"/>
  <c r="JK71" i="4"/>
  <c r="JJ71" i="4"/>
  <c r="KN70" i="4"/>
  <c r="KM70" i="4"/>
  <c r="KL70" i="4"/>
  <c r="KK70" i="4"/>
  <c r="KJ70" i="4"/>
  <c r="KI70" i="4"/>
  <c r="KH70" i="4"/>
  <c r="KG70" i="4"/>
  <c r="KF70" i="4"/>
  <c r="KE70" i="4"/>
  <c r="KD70" i="4"/>
  <c r="KC70" i="4"/>
  <c r="KB70" i="4"/>
  <c r="KA70" i="4"/>
  <c r="JZ70" i="4"/>
  <c r="JY70" i="4"/>
  <c r="JX70" i="4"/>
  <c r="JW70" i="4"/>
  <c r="JV70" i="4"/>
  <c r="JU70" i="4"/>
  <c r="JT70" i="4"/>
  <c r="JS70" i="4"/>
  <c r="JR70" i="4"/>
  <c r="JQ70" i="4"/>
  <c r="JP70" i="4"/>
  <c r="JO70" i="4"/>
  <c r="JN70" i="4"/>
  <c r="JM70" i="4"/>
  <c r="JL70" i="4"/>
  <c r="JK70" i="4"/>
  <c r="JJ70" i="4"/>
  <c r="KN69" i="4"/>
  <c r="KM69" i="4"/>
  <c r="KL69" i="4"/>
  <c r="KK69" i="4"/>
  <c r="KJ69" i="4"/>
  <c r="KI69" i="4"/>
  <c r="KH69" i="4"/>
  <c r="KG69" i="4"/>
  <c r="KF69" i="4"/>
  <c r="KE69" i="4"/>
  <c r="KD69" i="4"/>
  <c r="KC69" i="4"/>
  <c r="KB69" i="4"/>
  <c r="KA69" i="4"/>
  <c r="JZ69" i="4"/>
  <c r="JY69" i="4"/>
  <c r="JX69" i="4"/>
  <c r="JW69" i="4"/>
  <c r="JV69" i="4"/>
  <c r="JU69" i="4"/>
  <c r="JT69" i="4"/>
  <c r="JS69" i="4"/>
  <c r="JR69" i="4"/>
  <c r="JQ69" i="4"/>
  <c r="JP69" i="4"/>
  <c r="JO69" i="4"/>
  <c r="JN69" i="4"/>
  <c r="JM69" i="4"/>
  <c r="JL69" i="4"/>
  <c r="JK69" i="4"/>
  <c r="JJ69" i="4"/>
  <c r="KN68" i="4"/>
  <c r="KM68" i="4"/>
  <c r="KL68" i="4"/>
  <c r="KK68" i="4"/>
  <c r="KJ68" i="4"/>
  <c r="KI68" i="4"/>
  <c r="KH68" i="4"/>
  <c r="KG68" i="4"/>
  <c r="KF68" i="4"/>
  <c r="KE68" i="4"/>
  <c r="KD68" i="4"/>
  <c r="KC68" i="4"/>
  <c r="KB68" i="4"/>
  <c r="KA68" i="4"/>
  <c r="JZ68" i="4"/>
  <c r="JY68" i="4"/>
  <c r="JX68" i="4"/>
  <c r="JW68" i="4"/>
  <c r="JV68" i="4"/>
  <c r="JU68" i="4"/>
  <c r="JT68" i="4"/>
  <c r="JS68" i="4"/>
  <c r="JR68" i="4"/>
  <c r="JQ68" i="4"/>
  <c r="JP68" i="4"/>
  <c r="JO68" i="4"/>
  <c r="JN68" i="4"/>
  <c r="JM68" i="4"/>
  <c r="JL68" i="4"/>
  <c r="JK68" i="4"/>
  <c r="JJ68" i="4"/>
  <c r="KN67" i="4"/>
  <c r="KM67" i="4"/>
  <c r="KL67" i="4"/>
  <c r="KK67" i="4"/>
  <c r="KJ67" i="4"/>
  <c r="KI67" i="4"/>
  <c r="KH67" i="4"/>
  <c r="KG67" i="4"/>
  <c r="KF67" i="4"/>
  <c r="KE67" i="4"/>
  <c r="KD67" i="4"/>
  <c r="KC67" i="4"/>
  <c r="KB67" i="4"/>
  <c r="KA67" i="4"/>
  <c r="JZ67" i="4"/>
  <c r="JY67" i="4"/>
  <c r="JX67" i="4"/>
  <c r="JW67" i="4"/>
  <c r="JV67" i="4"/>
  <c r="JU67" i="4"/>
  <c r="JT67" i="4"/>
  <c r="JS67" i="4"/>
  <c r="JR67" i="4"/>
  <c r="JQ67" i="4"/>
  <c r="JP67" i="4"/>
  <c r="JO67" i="4"/>
  <c r="JN67" i="4"/>
  <c r="JM67" i="4"/>
  <c r="JL67" i="4"/>
  <c r="JK67" i="4"/>
  <c r="JJ67" i="4"/>
  <c r="KN66" i="4"/>
  <c r="KM66" i="4"/>
  <c r="KL66" i="4"/>
  <c r="KK66" i="4"/>
  <c r="KJ66" i="4"/>
  <c r="KI66" i="4"/>
  <c r="KH66" i="4"/>
  <c r="KG66" i="4"/>
  <c r="KF66" i="4"/>
  <c r="KE66" i="4"/>
  <c r="KD66" i="4"/>
  <c r="KC66" i="4"/>
  <c r="KB66" i="4"/>
  <c r="KA66" i="4"/>
  <c r="JZ66" i="4"/>
  <c r="JY66" i="4"/>
  <c r="JX66" i="4"/>
  <c r="JW66" i="4"/>
  <c r="JV66" i="4"/>
  <c r="JU66" i="4"/>
  <c r="JT66" i="4"/>
  <c r="JS66" i="4"/>
  <c r="JR66" i="4"/>
  <c r="JQ66" i="4"/>
  <c r="JP66" i="4"/>
  <c r="JO66" i="4"/>
  <c r="JN66" i="4"/>
  <c r="JM66" i="4"/>
  <c r="JL66" i="4"/>
  <c r="JK66" i="4"/>
  <c r="JJ66" i="4"/>
  <c r="KN65" i="4"/>
  <c r="KM65" i="4"/>
  <c r="KL65" i="4"/>
  <c r="KK65" i="4"/>
  <c r="KJ65" i="4"/>
  <c r="KI65" i="4"/>
  <c r="KH65" i="4"/>
  <c r="KG65" i="4"/>
  <c r="KF65" i="4"/>
  <c r="KE65" i="4"/>
  <c r="KD65" i="4"/>
  <c r="KC65" i="4"/>
  <c r="KB65" i="4"/>
  <c r="KA65" i="4"/>
  <c r="JZ65" i="4"/>
  <c r="JY65" i="4"/>
  <c r="JX65" i="4"/>
  <c r="JW65" i="4"/>
  <c r="JV65" i="4"/>
  <c r="JU65" i="4"/>
  <c r="JT65" i="4"/>
  <c r="JS65" i="4"/>
  <c r="JR65" i="4"/>
  <c r="JQ65" i="4"/>
  <c r="JP65" i="4"/>
  <c r="JO65" i="4"/>
  <c r="JN65" i="4"/>
  <c r="JM65" i="4"/>
  <c r="JL65" i="4"/>
  <c r="JK65" i="4"/>
  <c r="JJ65" i="4"/>
  <c r="KN64" i="4"/>
  <c r="KM64" i="4"/>
  <c r="KL64" i="4"/>
  <c r="KK64" i="4"/>
  <c r="KJ64" i="4"/>
  <c r="KI64" i="4"/>
  <c r="KH64" i="4"/>
  <c r="KG64" i="4"/>
  <c r="KF64" i="4"/>
  <c r="KE64" i="4"/>
  <c r="KD64" i="4"/>
  <c r="KC64" i="4"/>
  <c r="KB64" i="4"/>
  <c r="KA64" i="4"/>
  <c r="JZ64" i="4"/>
  <c r="JY64" i="4"/>
  <c r="JX64" i="4"/>
  <c r="JW64" i="4"/>
  <c r="JV64" i="4"/>
  <c r="JU64" i="4"/>
  <c r="JT64" i="4"/>
  <c r="JS64" i="4"/>
  <c r="JR64" i="4"/>
  <c r="JQ64" i="4"/>
  <c r="JP64" i="4"/>
  <c r="JO64" i="4"/>
  <c r="JN64" i="4"/>
  <c r="JM64" i="4"/>
  <c r="JL64" i="4"/>
  <c r="JK64" i="4"/>
  <c r="JJ64" i="4"/>
  <c r="KN63" i="4"/>
  <c r="KM63" i="4"/>
  <c r="KL63" i="4"/>
  <c r="KK63" i="4"/>
  <c r="KJ63" i="4"/>
  <c r="KI63" i="4"/>
  <c r="KH63" i="4"/>
  <c r="KG63" i="4"/>
  <c r="KF63" i="4"/>
  <c r="KE63" i="4"/>
  <c r="KD63" i="4"/>
  <c r="KC63" i="4"/>
  <c r="KB63" i="4"/>
  <c r="KA63" i="4"/>
  <c r="JZ63" i="4"/>
  <c r="JY63" i="4"/>
  <c r="JX63" i="4"/>
  <c r="JW63" i="4"/>
  <c r="JV63" i="4"/>
  <c r="JU63" i="4"/>
  <c r="JT63" i="4"/>
  <c r="JS63" i="4"/>
  <c r="JR63" i="4"/>
  <c r="JQ63" i="4"/>
  <c r="JP63" i="4"/>
  <c r="JO63" i="4"/>
  <c r="JN63" i="4"/>
  <c r="JM63" i="4"/>
  <c r="JL63" i="4"/>
  <c r="JK63" i="4"/>
  <c r="JJ63" i="4"/>
  <c r="KN62" i="4"/>
  <c r="KM62" i="4"/>
  <c r="KL62" i="4"/>
  <c r="KK62" i="4"/>
  <c r="KJ62" i="4"/>
  <c r="KI62" i="4"/>
  <c r="KH62" i="4"/>
  <c r="KG62" i="4"/>
  <c r="KF62" i="4"/>
  <c r="KE62" i="4"/>
  <c r="KD62" i="4"/>
  <c r="KC62" i="4"/>
  <c r="KB62" i="4"/>
  <c r="KA62" i="4"/>
  <c r="JZ62" i="4"/>
  <c r="JY62" i="4"/>
  <c r="JX62" i="4"/>
  <c r="JW62" i="4"/>
  <c r="JV62" i="4"/>
  <c r="JU62" i="4"/>
  <c r="JT62" i="4"/>
  <c r="JS62" i="4"/>
  <c r="JR62" i="4"/>
  <c r="JQ62" i="4"/>
  <c r="JP62" i="4"/>
  <c r="JO62" i="4"/>
  <c r="JN62" i="4"/>
  <c r="JM62" i="4"/>
  <c r="JL62" i="4"/>
  <c r="JK62" i="4"/>
  <c r="JJ62" i="4"/>
  <c r="KN61" i="4"/>
  <c r="KM61" i="4"/>
  <c r="KL61" i="4"/>
  <c r="KK61" i="4"/>
  <c r="KJ61" i="4"/>
  <c r="KI61" i="4"/>
  <c r="KH61" i="4"/>
  <c r="KG61" i="4"/>
  <c r="KF61" i="4"/>
  <c r="KE61" i="4"/>
  <c r="KD61" i="4"/>
  <c r="KC61" i="4"/>
  <c r="KB61" i="4"/>
  <c r="KA61" i="4"/>
  <c r="JZ61" i="4"/>
  <c r="JY61" i="4"/>
  <c r="JX61" i="4"/>
  <c r="JW61" i="4"/>
  <c r="JV61" i="4"/>
  <c r="JU61" i="4"/>
  <c r="JT61" i="4"/>
  <c r="JS61" i="4"/>
  <c r="JR61" i="4"/>
  <c r="JQ61" i="4"/>
  <c r="JP61" i="4"/>
  <c r="JO61" i="4"/>
  <c r="JN61" i="4"/>
  <c r="JM61" i="4"/>
  <c r="JL61" i="4"/>
  <c r="JK61" i="4"/>
  <c r="JJ61" i="4"/>
  <c r="KN60" i="4"/>
  <c r="KM60" i="4"/>
  <c r="KL60" i="4"/>
  <c r="KK60" i="4"/>
  <c r="KJ60" i="4"/>
  <c r="KI60" i="4"/>
  <c r="KH60" i="4"/>
  <c r="KG60" i="4"/>
  <c r="KF60" i="4"/>
  <c r="KE60" i="4"/>
  <c r="KD60" i="4"/>
  <c r="KC60" i="4"/>
  <c r="KB60" i="4"/>
  <c r="KA60" i="4"/>
  <c r="JZ60" i="4"/>
  <c r="JY60" i="4"/>
  <c r="JX60" i="4"/>
  <c r="JW60" i="4"/>
  <c r="JV60" i="4"/>
  <c r="JU60" i="4"/>
  <c r="JT60" i="4"/>
  <c r="JS60" i="4"/>
  <c r="JR60" i="4"/>
  <c r="JQ60" i="4"/>
  <c r="JP60" i="4"/>
  <c r="JO60" i="4"/>
  <c r="JN60" i="4"/>
  <c r="JM60" i="4"/>
  <c r="JL60" i="4"/>
  <c r="JK60" i="4"/>
  <c r="JJ60" i="4"/>
  <c r="KN59" i="4"/>
  <c r="KM59" i="4"/>
  <c r="KL59" i="4"/>
  <c r="KK59" i="4"/>
  <c r="KJ59" i="4"/>
  <c r="KI59" i="4"/>
  <c r="KH59" i="4"/>
  <c r="KG59" i="4"/>
  <c r="KF59" i="4"/>
  <c r="KE59" i="4"/>
  <c r="KD59" i="4"/>
  <c r="KC59" i="4"/>
  <c r="KB59" i="4"/>
  <c r="KA59" i="4"/>
  <c r="JZ59" i="4"/>
  <c r="JY59" i="4"/>
  <c r="JX59" i="4"/>
  <c r="JW59" i="4"/>
  <c r="JV59" i="4"/>
  <c r="JU59" i="4"/>
  <c r="JT59" i="4"/>
  <c r="JS59" i="4"/>
  <c r="JR59" i="4"/>
  <c r="JQ59" i="4"/>
  <c r="JP59" i="4"/>
  <c r="JO59" i="4"/>
  <c r="JN59" i="4"/>
  <c r="JM59" i="4"/>
  <c r="JL59" i="4"/>
  <c r="JK59" i="4"/>
  <c r="JJ59" i="4"/>
  <c r="KN58" i="4"/>
  <c r="KM58" i="4"/>
  <c r="KL58" i="4"/>
  <c r="KK58" i="4"/>
  <c r="KJ58" i="4"/>
  <c r="KI58" i="4"/>
  <c r="KH58" i="4"/>
  <c r="KG58" i="4"/>
  <c r="KF58" i="4"/>
  <c r="KE58" i="4"/>
  <c r="KD58" i="4"/>
  <c r="KC58" i="4"/>
  <c r="KB58" i="4"/>
  <c r="KA58" i="4"/>
  <c r="JZ58" i="4"/>
  <c r="JY58" i="4"/>
  <c r="JX58" i="4"/>
  <c r="JW58" i="4"/>
  <c r="JV58" i="4"/>
  <c r="JU58" i="4"/>
  <c r="JT58" i="4"/>
  <c r="JS58" i="4"/>
  <c r="JR58" i="4"/>
  <c r="JQ58" i="4"/>
  <c r="JP58" i="4"/>
  <c r="JO58" i="4"/>
  <c r="JN58" i="4"/>
  <c r="JM58" i="4"/>
  <c r="JL58" i="4"/>
  <c r="JK58" i="4"/>
  <c r="JJ58" i="4"/>
  <c r="KN57" i="4"/>
  <c r="KM57" i="4"/>
  <c r="KL57" i="4"/>
  <c r="KK57" i="4"/>
  <c r="KJ57" i="4"/>
  <c r="KI57" i="4"/>
  <c r="KH57" i="4"/>
  <c r="KG57" i="4"/>
  <c r="KF57" i="4"/>
  <c r="KE57" i="4"/>
  <c r="KD57" i="4"/>
  <c r="KC57" i="4"/>
  <c r="KB57" i="4"/>
  <c r="KA57" i="4"/>
  <c r="JZ57" i="4"/>
  <c r="JY57" i="4"/>
  <c r="JX57" i="4"/>
  <c r="JW57" i="4"/>
  <c r="JV57" i="4"/>
  <c r="JU57" i="4"/>
  <c r="JT57" i="4"/>
  <c r="JS57" i="4"/>
  <c r="JR57" i="4"/>
  <c r="JQ57" i="4"/>
  <c r="JP57" i="4"/>
  <c r="JO57" i="4"/>
  <c r="JN57" i="4"/>
  <c r="JM57" i="4"/>
  <c r="JL57" i="4"/>
  <c r="JK57" i="4"/>
  <c r="JJ57" i="4"/>
  <c r="KN56" i="4"/>
  <c r="KM56" i="4"/>
  <c r="KL56" i="4"/>
  <c r="KK56" i="4"/>
  <c r="KJ56" i="4"/>
  <c r="KI56" i="4"/>
  <c r="KH56" i="4"/>
  <c r="KG56" i="4"/>
  <c r="KF56" i="4"/>
  <c r="KE56" i="4"/>
  <c r="KD56" i="4"/>
  <c r="KC56" i="4"/>
  <c r="KB56" i="4"/>
  <c r="KA56" i="4"/>
  <c r="JZ56" i="4"/>
  <c r="JY56" i="4"/>
  <c r="JX56" i="4"/>
  <c r="JW56" i="4"/>
  <c r="JV56" i="4"/>
  <c r="JU56" i="4"/>
  <c r="JT56" i="4"/>
  <c r="JS56" i="4"/>
  <c r="JR56" i="4"/>
  <c r="JQ56" i="4"/>
  <c r="JP56" i="4"/>
  <c r="JO56" i="4"/>
  <c r="JN56" i="4"/>
  <c r="JM56" i="4"/>
  <c r="JL56" i="4"/>
  <c r="JK56" i="4"/>
  <c r="JJ56" i="4"/>
  <c r="KN55" i="4"/>
  <c r="KM55" i="4"/>
  <c r="KL55" i="4"/>
  <c r="KK55" i="4"/>
  <c r="KJ55" i="4"/>
  <c r="KI55" i="4"/>
  <c r="KH55" i="4"/>
  <c r="KG55" i="4"/>
  <c r="KF55" i="4"/>
  <c r="KE55" i="4"/>
  <c r="KD55" i="4"/>
  <c r="KC55" i="4"/>
  <c r="KB55" i="4"/>
  <c r="KA55" i="4"/>
  <c r="JZ55" i="4"/>
  <c r="JY55" i="4"/>
  <c r="JX55" i="4"/>
  <c r="JW55" i="4"/>
  <c r="JV55" i="4"/>
  <c r="JU55" i="4"/>
  <c r="JT55" i="4"/>
  <c r="JS55" i="4"/>
  <c r="JR55" i="4"/>
  <c r="JQ55" i="4"/>
  <c r="JP55" i="4"/>
  <c r="JO55" i="4"/>
  <c r="JN55" i="4"/>
  <c r="JM55" i="4"/>
  <c r="JL55" i="4"/>
  <c r="JK55" i="4"/>
  <c r="JJ55" i="4"/>
  <c r="KN54" i="4"/>
  <c r="KM54" i="4"/>
  <c r="KL54" i="4"/>
  <c r="KK54" i="4"/>
  <c r="KJ54" i="4"/>
  <c r="KI54" i="4"/>
  <c r="KH54" i="4"/>
  <c r="KG54" i="4"/>
  <c r="KF54" i="4"/>
  <c r="KE54" i="4"/>
  <c r="KD54" i="4"/>
  <c r="KC54" i="4"/>
  <c r="KB54" i="4"/>
  <c r="KA54" i="4"/>
  <c r="JZ54" i="4"/>
  <c r="JY54" i="4"/>
  <c r="JX54" i="4"/>
  <c r="JW54" i="4"/>
  <c r="JV54" i="4"/>
  <c r="JU54" i="4"/>
  <c r="JT54" i="4"/>
  <c r="JS54" i="4"/>
  <c r="JR54" i="4"/>
  <c r="JQ54" i="4"/>
  <c r="JP54" i="4"/>
  <c r="JO54" i="4"/>
  <c r="JN54" i="4"/>
  <c r="JM54" i="4"/>
  <c r="JL54" i="4"/>
  <c r="JK54" i="4"/>
  <c r="JJ54" i="4"/>
  <c r="KN53" i="4"/>
  <c r="KM53" i="4"/>
  <c r="KL53" i="4"/>
  <c r="KK53" i="4"/>
  <c r="KJ53" i="4"/>
  <c r="KI53" i="4"/>
  <c r="KH53" i="4"/>
  <c r="KG53" i="4"/>
  <c r="KF53" i="4"/>
  <c r="KE53" i="4"/>
  <c r="KD53" i="4"/>
  <c r="KC53" i="4"/>
  <c r="KB53" i="4"/>
  <c r="KA53" i="4"/>
  <c r="JZ53" i="4"/>
  <c r="JY53" i="4"/>
  <c r="JX53" i="4"/>
  <c r="JW53" i="4"/>
  <c r="JV53" i="4"/>
  <c r="JU53" i="4"/>
  <c r="JT53" i="4"/>
  <c r="JS53" i="4"/>
  <c r="JR53" i="4"/>
  <c r="JQ53" i="4"/>
  <c r="JP53" i="4"/>
  <c r="JO53" i="4"/>
  <c r="JN53" i="4"/>
  <c r="JM53" i="4"/>
  <c r="JL53" i="4"/>
  <c r="JK53" i="4"/>
  <c r="JJ53" i="4"/>
  <c r="KN52" i="4"/>
  <c r="KM52" i="4"/>
  <c r="KL52" i="4"/>
  <c r="KK52" i="4"/>
  <c r="KJ52" i="4"/>
  <c r="KI52" i="4"/>
  <c r="KH52" i="4"/>
  <c r="KG52" i="4"/>
  <c r="KF52" i="4"/>
  <c r="KE52" i="4"/>
  <c r="KD52" i="4"/>
  <c r="KC52" i="4"/>
  <c r="KB52" i="4"/>
  <c r="KA52" i="4"/>
  <c r="JZ52" i="4"/>
  <c r="JY52" i="4"/>
  <c r="JX52" i="4"/>
  <c r="JW52" i="4"/>
  <c r="JV52" i="4"/>
  <c r="JU52" i="4"/>
  <c r="JT52" i="4"/>
  <c r="JS52" i="4"/>
  <c r="JR52" i="4"/>
  <c r="JQ52" i="4"/>
  <c r="JP52" i="4"/>
  <c r="JO52" i="4"/>
  <c r="JN52" i="4"/>
  <c r="JM52" i="4"/>
  <c r="JL52" i="4"/>
  <c r="JK52" i="4"/>
  <c r="JJ52" i="4"/>
  <c r="KN51" i="4"/>
  <c r="KM51" i="4"/>
  <c r="KL51" i="4"/>
  <c r="KK51" i="4"/>
  <c r="KJ51" i="4"/>
  <c r="KI51" i="4"/>
  <c r="KH51" i="4"/>
  <c r="KG51" i="4"/>
  <c r="KF51" i="4"/>
  <c r="KE51" i="4"/>
  <c r="KD51" i="4"/>
  <c r="KC51" i="4"/>
  <c r="KB51" i="4"/>
  <c r="KA51" i="4"/>
  <c r="JZ51" i="4"/>
  <c r="JY51" i="4"/>
  <c r="JX51" i="4"/>
  <c r="JW51" i="4"/>
  <c r="JV51" i="4"/>
  <c r="JU51" i="4"/>
  <c r="JT51" i="4"/>
  <c r="JS51" i="4"/>
  <c r="JR51" i="4"/>
  <c r="JQ51" i="4"/>
  <c r="JP51" i="4"/>
  <c r="JO51" i="4"/>
  <c r="JN51" i="4"/>
  <c r="JM51" i="4"/>
  <c r="JL51" i="4"/>
  <c r="JK51" i="4"/>
  <c r="JJ51" i="4"/>
  <c r="KN50" i="4"/>
  <c r="KM50" i="4"/>
  <c r="KL50" i="4"/>
  <c r="KK50" i="4"/>
  <c r="KJ50" i="4"/>
  <c r="KI50" i="4"/>
  <c r="KH50" i="4"/>
  <c r="KG50" i="4"/>
  <c r="KF50" i="4"/>
  <c r="KE50" i="4"/>
  <c r="KD50" i="4"/>
  <c r="KC50" i="4"/>
  <c r="KB50" i="4"/>
  <c r="KA50" i="4"/>
  <c r="JZ50" i="4"/>
  <c r="JY50" i="4"/>
  <c r="JX50" i="4"/>
  <c r="JW50" i="4"/>
  <c r="JV50" i="4"/>
  <c r="JU50" i="4"/>
  <c r="JT50" i="4"/>
  <c r="JS50" i="4"/>
  <c r="JR50" i="4"/>
  <c r="JQ50" i="4"/>
  <c r="JP50" i="4"/>
  <c r="JO50" i="4"/>
  <c r="JN50" i="4"/>
  <c r="JM50" i="4"/>
  <c r="JL50" i="4"/>
  <c r="JK50" i="4"/>
  <c r="JJ50" i="4"/>
  <c r="KN49" i="4"/>
  <c r="KM49" i="4"/>
  <c r="KL49" i="4"/>
  <c r="KK49" i="4"/>
  <c r="KJ49" i="4"/>
  <c r="KI49" i="4"/>
  <c r="KH49" i="4"/>
  <c r="KG49" i="4"/>
  <c r="KF49" i="4"/>
  <c r="KE49" i="4"/>
  <c r="KD49" i="4"/>
  <c r="KC49" i="4"/>
  <c r="KB49" i="4"/>
  <c r="KA49" i="4"/>
  <c r="JZ49" i="4"/>
  <c r="JY49" i="4"/>
  <c r="JX49" i="4"/>
  <c r="JW49" i="4"/>
  <c r="JV49" i="4"/>
  <c r="JU49" i="4"/>
  <c r="JT49" i="4"/>
  <c r="JS49" i="4"/>
  <c r="JR49" i="4"/>
  <c r="JQ49" i="4"/>
  <c r="JP49" i="4"/>
  <c r="JO49" i="4"/>
  <c r="JN49" i="4"/>
  <c r="JM49" i="4"/>
  <c r="JL49" i="4"/>
  <c r="JK49" i="4"/>
  <c r="JJ49" i="4"/>
  <c r="KN48" i="4"/>
  <c r="KM48" i="4"/>
  <c r="KL48" i="4"/>
  <c r="KK48" i="4"/>
  <c r="KJ48" i="4"/>
  <c r="KI48" i="4"/>
  <c r="KH48" i="4"/>
  <c r="KG48" i="4"/>
  <c r="KF48" i="4"/>
  <c r="KE48" i="4"/>
  <c r="KD48" i="4"/>
  <c r="KC48" i="4"/>
  <c r="KB48" i="4"/>
  <c r="KA48" i="4"/>
  <c r="JZ48" i="4"/>
  <c r="JY48" i="4"/>
  <c r="JX48" i="4"/>
  <c r="JW48" i="4"/>
  <c r="JV48" i="4"/>
  <c r="JU48" i="4"/>
  <c r="JT48" i="4"/>
  <c r="JS48" i="4"/>
  <c r="JR48" i="4"/>
  <c r="JQ48" i="4"/>
  <c r="JP48" i="4"/>
  <c r="JO48" i="4"/>
  <c r="JN48" i="4"/>
  <c r="JM48" i="4"/>
  <c r="JL48" i="4"/>
  <c r="JK48" i="4"/>
  <c r="JJ48" i="4"/>
  <c r="KN47" i="4"/>
  <c r="KM47" i="4"/>
  <c r="KL47" i="4"/>
  <c r="KK47" i="4"/>
  <c r="KJ47" i="4"/>
  <c r="KI47" i="4"/>
  <c r="KH47" i="4"/>
  <c r="KG47" i="4"/>
  <c r="KF47" i="4"/>
  <c r="KE47" i="4"/>
  <c r="KD47" i="4"/>
  <c r="KC47" i="4"/>
  <c r="KB47" i="4"/>
  <c r="KA47" i="4"/>
  <c r="JZ47" i="4"/>
  <c r="JY47" i="4"/>
  <c r="JX47" i="4"/>
  <c r="JW47" i="4"/>
  <c r="JV47" i="4"/>
  <c r="JU47" i="4"/>
  <c r="JT47" i="4"/>
  <c r="JS47" i="4"/>
  <c r="JR47" i="4"/>
  <c r="JQ47" i="4"/>
  <c r="JP47" i="4"/>
  <c r="JO47" i="4"/>
  <c r="JN47" i="4"/>
  <c r="JM47" i="4"/>
  <c r="JL47" i="4"/>
  <c r="JK47" i="4"/>
  <c r="JJ47" i="4"/>
  <c r="KN46" i="4"/>
  <c r="KM46" i="4"/>
  <c r="KL46" i="4"/>
  <c r="KK46" i="4"/>
  <c r="KJ46" i="4"/>
  <c r="KI46" i="4"/>
  <c r="KH46" i="4"/>
  <c r="KG46" i="4"/>
  <c r="KF46" i="4"/>
  <c r="KE46" i="4"/>
  <c r="KD46" i="4"/>
  <c r="KC46" i="4"/>
  <c r="KB46" i="4"/>
  <c r="KA46" i="4"/>
  <c r="JZ46" i="4"/>
  <c r="JY46" i="4"/>
  <c r="JX46" i="4"/>
  <c r="JW46" i="4"/>
  <c r="JV46" i="4"/>
  <c r="JU46" i="4"/>
  <c r="JT46" i="4"/>
  <c r="JS46" i="4"/>
  <c r="JR46" i="4"/>
  <c r="JQ46" i="4"/>
  <c r="JP46" i="4"/>
  <c r="JO46" i="4"/>
  <c r="JN46" i="4"/>
  <c r="JM46" i="4"/>
  <c r="JL46" i="4"/>
  <c r="JK46" i="4"/>
  <c r="JJ46" i="4"/>
  <c r="KN45" i="4"/>
  <c r="KM45" i="4"/>
  <c r="KL45" i="4"/>
  <c r="KK45" i="4"/>
  <c r="KJ45" i="4"/>
  <c r="KI45" i="4"/>
  <c r="KH45" i="4"/>
  <c r="KG45" i="4"/>
  <c r="KF45" i="4"/>
  <c r="KE45" i="4"/>
  <c r="KD45" i="4"/>
  <c r="KC45" i="4"/>
  <c r="KB45" i="4"/>
  <c r="KA45" i="4"/>
  <c r="JZ45" i="4"/>
  <c r="JY45" i="4"/>
  <c r="JX45" i="4"/>
  <c r="JW45" i="4"/>
  <c r="JV45" i="4"/>
  <c r="JU45" i="4"/>
  <c r="JT45" i="4"/>
  <c r="JS45" i="4"/>
  <c r="JR45" i="4"/>
  <c r="JQ45" i="4"/>
  <c r="JP45" i="4"/>
  <c r="JO45" i="4"/>
  <c r="JN45" i="4"/>
  <c r="JM45" i="4"/>
  <c r="JL45" i="4"/>
  <c r="JK45" i="4"/>
  <c r="JJ45" i="4"/>
  <c r="KN44" i="4"/>
  <c r="KM44" i="4"/>
  <c r="KL44" i="4"/>
  <c r="KK44" i="4"/>
  <c r="KJ44" i="4"/>
  <c r="KI44" i="4"/>
  <c r="KH44" i="4"/>
  <c r="KG44" i="4"/>
  <c r="KF44" i="4"/>
  <c r="KE44" i="4"/>
  <c r="KD44" i="4"/>
  <c r="KC44" i="4"/>
  <c r="KB44" i="4"/>
  <c r="KA44" i="4"/>
  <c r="JZ44" i="4"/>
  <c r="JY44" i="4"/>
  <c r="JX44" i="4"/>
  <c r="JW44" i="4"/>
  <c r="JV44" i="4"/>
  <c r="JU44" i="4"/>
  <c r="JT44" i="4"/>
  <c r="JS44" i="4"/>
  <c r="JR44" i="4"/>
  <c r="JQ44" i="4"/>
  <c r="JP44" i="4"/>
  <c r="JO44" i="4"/>
  <c r="JN44" i="4"/>
  <c r="JM44" i="4"/>
  <c r="JL44" i="4"/>
  <c r="JK44" i="4"/>
  <c r="JJ44" i="4"/>
  <c r="KN43" i="4"/>
  <c r="KM43" i="4"/>
  <c r="KL43" i="4"/>
  <c r="KK43" i="4"/>
  <c r="KJ43" i="4"/>
  <c r="KI43" i="4"/>
  <c r="KH43" i="4"/>
  <c r="KG43" i="4"/>
  <c r="KF43" i="4"/>
  <c r="KE43" i="4"/>
  <c r="KD43" i="4"/>
  <c r="KC43" i="4"/>
  <c r="KB43" i="4"/>
  <c r="KA43" i="4"/>
  <c r="JZ43" i="4"/>
  <c r="JY43" i="4"/>
  <c r="JX43" i="4"/>
  <c r="JW43" i="4"/>
  <c r="JV43" i="4"/>
  <c r="JU43" i="4"/>
  <c r="JT43" i="4"/>
  <c r="JS43" i="4"/>
  <c r="JR43" i="4"/>
  <c r="JQ43" i="4"/>
  <c r="JP43" i="4"/>
  <c r="JO43" i="4"/>
  <c r="JN43" i="4"/>
  <c r="JM43" i="4"/>
  <c r="JL43" i="4"/>
  <c r="JK43" i="4"/>
  <c r="JJ43" i="4"/>
  <c r="KN42" i="4"/>
  <c r="KM42" i="4"/>
  <c r="KL42" i="4"/>
  <c r="KK42" i="4"/>
  <c r="KJ42" i="4"/>
  <c r="KI42" i="4"/>
  <c r="KH42" i="4"/>
  <c r="KG42" i="4"/>
  <c r="KF42" i="4"/>
  <c r="KE42" i="4"/>
  <c r="KD42" i="4"/>
  <c r="KC42" i="4"/>
  <c r="KB42" i="4"/>
  <c r="KA42" i="4"/>
  <c r="JZ42" i="4"/>
  <c r="JY42" i="4"/>
  <c r="JX42" i="4"/>
  <c r="JW42" i="4"/>
  <c r="JV42" i="4"/>
  <c r="JU42" i="4"/>
  <c r="JT42" i="4"/>
  <c r="JS42" i="4"/>
  <c r="JR42" i="4"/>
  <c r="JQ42" i="4"/>
  <c r="JP42" i="4"/>
  <c r="JO42" i="4"/>
  <c r="JN42" i="4"/>
  <c r="JM42" i="4"/>
  <c r="JL42" i="4"/>
  <c r="JK42" i="4"/>
  <c r="JJ42" i="4"/>
  <c r="KN41" i="4"/>
  <c r="KM41" i="4"/>
  <c r="KL41" i="4"/>
  <c r="KK41" i="4"/>
  <c r="KJ41" i="4"/>
  <c r="KI41" i="4"/>
  <c r="KH41" i="4"/>
  <c r="KG41" i="4"/>
  <c r="KF41" i="4"/>
  <c r="KE41" i="4"/>
  <c r="KD41" i="4"/>
  <c r="KC41" i="4"/>
  <c r="KB41" i="4"/>
  <c r="KA41" i="4"/>
  <c r="JZ41" i="4"/>
  <c r="JY41" i="4"/>
  <c r="JX41" i="4"/>
  <c r="JW41" i="4"/>
  <c r="JV41" i="4"/>
  <c r="JU41" i="4"/>
  <c r="JT41" i="4"/>
  <c r="JS41" i="4"/>
  <c r="JR41" i="4"/>
  <c r="JQ41" i="4"/>
  <c r="JP41" i="4"/>
  <c r="JO41" i="4"/>
  <c r="JN41" i="4"/>
  <c r="JM41" i="4"/>
  <c r="JL41" i="4"/>
  <c r="JK41" i="4"/>
  <c r="JJ41" i="4"/>
  <c r="KN40" i="4"/>
  <c r="KM40" i="4"/>
  <c r="KL40" i="4"/>
  <c r="KK40" i="4"/>
  <c r="KJ40" i="4"/>
  <c r="KI40" i="4"/>
  <c r="KH40" i="4"/>
  <c r="KG40" i="4"/>
  <c r="KF40" i="4"/>
  <c r="KE40" i="4"/>
  <c r="KD40" i="4"/>
  <c r="KC40" i="4"/>
  <c r="KB40" i="4"/>
  <c r="KA40" i="4"/>
  <c r="JZ40" i="4"/>
  <c r="JY40" i="4"/>
  <c r="JX40" i="4"/>
  <c r="JW40" i="4"/>
  <c r="JV40" i="4"/>
  <c r="JU40" i="4"/>
  <c r="JT40" i="4"/>
  <c r="JS40" i="4"/>
  <c r="JR40" i="4"/>
  <c r="JQ40" i="4"/>
  <c r="JP40" i="4"/>
  <c r="JO40" i="4"/>
  <c r="JN40" i="4"/>
  <c r="JM40" i="4"/>
  <c r="JL40" i="4"/>
  <c r="JK40" i="4"/>
  <c r="JJ40" i="4"/>
  <c r="KN39" i="4"/>
  <c r="KM39" i="4"/>
  <c r="KL39" i="4"/>
  <c r="KK39" i="4"/>
  <c r="KJ39" i="4"/>
  <c r="KI39" i="4"/>
  <c r="KH39" i="4"/>
  <c r="KG39" i="4"/>
  <c r="KF39" i="4"/>
  <c r="KE39" i="4"/>
  <c r="KD39" i="4"/>
  <c r="KC39" i="4"/>
  <c r="KB39" i="4"/>
  <c r="KA39" i="4"/>
  <c r="JZ39" i="4"/>
  <c r="JY39" i="4"/>
  <c r="JX39" i="4"/>
  <c r="JW39" i="4"/>
  <c r="JV39" i="4"/>
  <c r="JU39" i="4"/>
  <c r="JT39" i="4"/>
  <c r="JS39" i="4"/>
  <c r="JR39" i="4"/>
  <c r="JQ39" i="4"/>
  <c r="JP39" i="4"/>
  <c r="JO39" i="4"/>
  <c r="JN39" i="4"/>
  <c r="JM39" i="4"/>
  <c r="JL39" i="4"/>
  <c r="JK39" i="4"/>
  <c r="JJ39" i="4"/>
  <c r="KN38" i="4"/>
  <c r="KM38" i="4"/>
  <c r="KL38" i="4"/>
  <c r="KK38" i="4"/>
  <c r="KJ38" i="4"/>
  <c r="KI38" i="4"/>
  <c r="KH38" i="4"/>
  <c r="KG38" i="4"/>
  <c r="KF38" i="4"/>
  <c r="KE38" i="4"/>
  <c r="KD38" i="4"/>
  <c r="KC38" i="4"/>
  <c r="KB38" i="4"/>
  <c r="KA38" i="4"/>
  <c r="JZ38" i="4"/>
  <c r="JY38" i="4"/>
  <c r="JX38" i="4"/>
  <c r="JW38" i="4"/>
  <c r="JV38" i="4"/>
  <c r="JU38" i="4"/>
  <c r="JT38" i="4"/>
  <c r="JS38" i="4"/>
  <c r="JR38" i="4"/>
  <c r="JQ38" i="4"/>
  <c r="JP38" i="4"/>
  <c r="JO38" i="4"/>
  <c r="JN38" i="4"/>
  <c r="JM38" i="4"/>
  <c r="JL38" i="4"/>
  <c r="JK38" i="4"/>
  <c r="JJ38" i="4"/>
  <c r="KN37" i="4"/>
  <c r="KM37" i="4"/>
  <c r="KL37" i="4"/>
  <c r="KK37" i="4"/>
  <c r="KJ37" i="4"/>
  <c r="KI37" i="4"/>
  <c r="KH37" i="4"/>
  <c r="KG37" i="4"/>
  <c r="KF37" i="4"/>
  <c r="KE37" i="4"/>
  <c r="KD37" i="4"/>
  <c r="KC37" i="4"/>
  <c r="KB37" i="4"/>
  <c r="KA37" i="4"/>
  <c r="JZ37" i="4"/>
  <c r="JY37" i="4"/>
  <c r="JX37" i="4"/>
  <c r="JW37" i="4"/>
  <c r="JV37" i="4"/>
  <c r="JU37" i="4"/>
  <c r="JT37" i="4"/>
  <c r="JS37" i="4"/>
  <c r="JR37" i="4"/>
  <c r="JQ37" i="4"/>
  <c r="JP37" i="4"/>
  <c r="JO37" i="4"/>
  <c r="JN37" i="4"/>
  <c r="JM37" i="4"/>
  <c r="JL37" i="4"/>
  <c r="JK37" i="4"/>
  <c r="JJ37" i="4"/>
  <c r="KN36" i="4"/>
  <c r="KM36" i="4"/>
  <c r="KL36" i="4"/>
  <c r="KK36" i="4"/>
  <c r="KJ36" i="4"/>
  <c r="KI36" i="4"/>
  <c r="KH36" i="4"/>
  <c r="KG36" i="4"/>
  <c r="KF36" i="4"/>
  <c r="KE36" i="4"/>
  <c r="KD36" i="4"/>
  <c r="KC36" i="4"/>
  <c r="KB36" i="4"/>
  <c r="KA36" i="4"/>
  <c r="JZ36" i="4"/>
  <c r="JY36" i="4"/>
  <c r="JX36" i="4"/>
  <c r="JW36" i="4"/>
  <c r="JV36" i="4"/>
  <c r="JU36" i="4"/>
  <c r="JT36" i="4"/>
  <c r="JS36" i="4"/>
  <c r="JR36" i="4"/>
  <c r="JQ36" i="4"/>
  <c r="JP36" i="4"/>
  <c r="JO36" i="4"/>
  <c r="JN36" i="4"/>
  <c r="JM36" i="4"/>
  <c r="JL36" i="4"/>
  <c r="JK36" i="4"/>
  <c r="JJ36" i="4"/>
  <c r="KN35" i="4"/>
  <c r="KM35" i="4"/>
  <c r="KL35" i="4"/>
  <c r="KK35" i="4"/>
  <c r="KJ35" i="4"/>
  <c r="KI35" i="4"/>
  <c r="KH35" i="4"/>
  <c r="KG35" i="4"/>
  <c r="KF35" i="4"/>
  <c r="KE35" i="4"/>
  <c r="KD35" i="4"/>
  <c r="KC35" i="4"/>
  <c r="KB35" i="4"/>
  <c r="KA35" i="4"/>
  <c r="JZ35" i="4"/>
  <c r="JY35" i="4"/>
  <c r="JX35" i="4"/>
  <c r="JW35" i="4"/>
  <c r="JV35" i="4"/>
  <c r="JU35" i="4"/>
  <c r="JT35" i="4"/>
  <c r="JS35" i="4"/>
  <c r="JR35" i="4"/>
  <c r="JQ35" i="4"/>
  <c r="JP35" i="4"/>
  <c r="JO35" i="4"/>
  <c r="JN35" i="4"/>
  <c r="JM35" i="4"/>
  <c r="JL35" i="4"/>
  <c r="JK35" i="4"/>
  <c r="JJ35" i="4"/>
  <c r="KN34" i="4"/>
  <c r="KM34" i="4"/>
  <c r="KL34" i="4"/>
  <c r="KK34" i="4"/>
  <c r="KJ34" i="4"/>
  <c r="KI34" i="4"/>
  <c r="KH34" i="4"/>
  <c r="KG34" i="4"/>
  <c r="KF34" i="4"/>
  <c r="KE34" i="4"/>
  <c r="KD34" i="4"/>
  <c r="KC34" i="4"/>
  <c r="KB34" i="4"/>
  <c r="KA34" i="4"/>
  <c r="JZ34" i="4"/>
  <c r="JY34" i="4"/>
  <c r="JX34" i="4"/>
  <c r="JW34" i="4"/>
  <c r="JV34" i="4"/>
  <c r="JU34" i="4"/>
  <c r="JT34" i="4"/>
  <c r="JS34" i="4"/>
  <c r="JR34" i="4"/>
  <c r="JQ34" i="4"/>
  <c r="JP34" i="4"/>
  <c r="JO34" i="4"/>
  <c r="JN34" i="4"/>
  <c r="JM34" i="4"/>
  <c r="JL34" i="4"/>
  <c r="JK34" i="4"/>
  <c r="JJ34" i="4"/>
  <c r="KN33" i="4"/>
  <c r="KM33" i="4"/>
  <c r="KL33" i="4"/>
  <c r="KK33" i="4"/>
  <c r="KJ33" i="4"/>
  <c r="KI33" i="4"/>
  <c r="KH33" i="4"/>
  <c r="KG33" i="4"/>
  <c r="KF33" i="4"/>
  <c r="KE33" i="4"/>
  <c r="KD33" i="4"/>
  <c r="KC33" i="4"/>
  <c r="KB33" i="4"/>
  <c r="KA33" i="4"/>
  <c r="JZ33" i="4"/>
  <c r="JY33" i="4"/>
  <c r="JX33" i="4"/>
  <c r="JW33" i="4"/>
  <c r="JV33" i="4"/>
  <c r="JU33" i="4"/>
  <c r="JT33" i="4"/>
  <c r="JS33" i="4"/>
  <c r="JR33" i="4"/>
  <c r="JQ33" i="4"/>
  <c r="JP33" i="4"/>
  <c r="JO33" i="4"/>
  <c r="JN33" i="4"/>
  <c r="JM33" i="4"/>
  <c r="JL33" i="4"/>
  <c r="JK33" i="4"/>
  <c r="JJ33" i="4"/>
  <c r="KN32" i="4"/>
  <c r="KM32" i="4"/>
  <c r="KL32" i="4"/>
  <c r="KK32" i="4"/>
  <c r="KJ32" i="4"/>
  <c r="KI32" i="4"/>
  <c r="KH32" i="4"/>
  <c r="KG32" i="4"/>
  <c r="KF32" i="4"/>
  <c r="KE32" i="4"/>
  <c r="KD32" i="4"/>
  <c r="KC32" i="4"/>
  <c r="KB32" i="4"/>
  <c r="KA32" i="4"/>
  <c r="JZ32" i="4"/>
  <c r="JY32" i="4"/>
  <c r="JX32" i="4"/>
  <c r="JW32" i="4"/>
  <c r="JV32" i="4"/>
  <c r="JU32" i="4"/>
  <c r="JT32" i="4"/>
  <c r="JS32" i="4"/>
  <c r="JR32" i="4"/>
  <c r="JQ32" i="4"/>
  <c r="JP32" i="4"/>
  <c r="JO32" i="4"/>
  <c r="JN32" i="4"/>
  <c r="JM32" i="4"/>
  <c r="JL32" i="4"/>
  <c r="JK32" i="4"/>
  <c r="JJ32" i="4"/>
  <c r="KN31" i="4"/>
  <c r="KM31" i="4"/>
  <c r="KL31" i="4"/>
  <c r="KK31" i="4"/>
  <c r="KJ31" i="4"/>
  <c r="KI31" i="4"/>
  <c r="KH31" i="4"/>
  <c r="KG31" i="4"/>
  <c r="KF31" i="4"/>
  <c r="KE31" i="4"/>
  <c r="KD31" i="4"/>
  <c r="KC31" i="4"/>
  <c r="KB31" i="4"/>
  <c r="KA31" i="4"/>
  <c r="JZ31" i="4"/>
  <c r="JY31" i="4"/>
  <c r="JX31" i="4"/>
  <c r="JW31" i="4"/>
  <c r="JV31" i="4"/>
  <c r="JU31" i="4"/>
  <c r="JT31" i="4"/>
  <c r="JS31" i="4"/>
  <c r="JR31" i="4"/>
  <c r="JQ31" i="4"/>
  <c r="JP31" i="4"/>
  <c r="JO31" i="4"/>
  <c r="JN31" i="4"/>
  <c r="JM31" i="4"/>
  <c r="JL31" i="4"/>
  <c r="JK31" i="4"/>
  <c r="JJ31" i="4"/>
  <c r="KN30" i="4"/>
  <c r="KM30" i="4"/>
  <c r="KL30" i="4"/>
  <c r="KK30" i="4"/>
  <c r="KJ30" i="4"/>
  <c r="KI30" i="4"/>
  <c r="KH30" i="4"/>
  <c r="KG30" i="4"/>
  <c r="KF30" i="4"/>
  <c r="KE30" i="4"/>
  <c r="KD30" i="4"/>
  <c r="KC30" i="4"/>
  <c r="KB30" i="4"/>
  <c r="KA30" i="4"/>
  <c r="JZ30" i="4"/>
  <c r="JY30" i="4"/>
  <c r="JX30" i="4"/>
  <c r="JW30" i="4"/>
  <c r="JV30" i="4"/>
  <c r="JU30" i="4"/>
  <c r="JT30" i="4"/>
  <c r="JS30" i="4"/>
  <c r="JR30" i="4"/>
  <c r="JQ30" i="4"/>
  <c r="JP30" i="4"/>
  <c r="JO30" i="4"/>
  <c r="JN30" i="4"/>
  <c r="JM30" i="4"/>
  <c r="JL30" i="4"/>
  <c r="JK30" i="4"/>
  <c r="JJ30" i="4"/>
  <c r="KN29" i="4"/>
  <c r="KM29" i="4"/>
  <c r="KL29" i="4"/>
  <c r="KK29" i="4"/>
  <c r="KJ29" i="4"/>
  <c r="KI29" i="4"/>
  <c r="KH29" i="4"/>
  <c r="KG29" i="4"/>
  <c r="KF29" i="4"/>
  <c r="KE29" i="4"/>
  <c r="KD29" i="4"/>
  <c r="KC29" i="4"/>
  <c r="KB29" i="4"/>
  <c r="KA29" i="4"/>
  <c r="JZ29" i="4"/>
  <c r="JY29" i="4"/>
  <c r="JX29" i="4"/>
  <c r="JW29" i="4"/>
  <c r="JV29" i="4"/>
  <c r="JU29" i="4"/>
  <c r="JT29" i="4"/>
  <c r="JS29" i="4"/>
  <c r="JR29" i="4"/>
  <c r="JQ29" i="4"/>
  <c r="JP29" i="4"/>
  <c r="JO29" i="4"/>
  <c r="JN29" i="4"/>
  <c r="JM29" i="4"/>
  <c r="JL29" i="4"/>
  <c r="JK29" i="4"/>
  <c r="JJ29" i="4"/>
  <c r="KN28" i="4"/>
  <c r="KM28" i="4"/>
  <c r="KL28" i="4"/>
  <c r="KK28" i="4"/>
  <c r="KJ28" i="4"/>
  <c r="KI28" i="4"/>
  <c r="KH28" i="4"/>
  <c r="KG28" i="4"/>
  <c r="KF28" i="4"/>
  <c r="KE28" i="4"/>
  <c r="KD28" i="4"/>
  <c r="KC28" i="4"/>
  <c r="KB28" i="4"/>
  <c r="KA28" i="4"/>
  <c r="JZ28" i="4"/>
  <c r="JY28" i="4"/>
  <c r="JX28" i="4"/>
  <c r="JW28" i="4"/>
  <c r="JV28" i="4"/>
  <c r="JU28" i="4"/>
  <c r="JT28" i="4"/>
  <c r="JS28" i="4"/>
  <c r="JR28" i="4"/>
  <c r="JQ28" i="4"/>
  <c r="JP28" i="4"/>
  <c r="JO28" i="4"/>
  <c r="JN28" i="4"/>
  <c r="JM28" i="4"/>
  <c r="JL28" i="4"/>
  <c r="JK28" i="4"/>
  <c r="JJ28" i="4"/>
  <c r="KN27" i="4"/>
  <c r="KM27" i="4"/>
  <c r="KL27" i="4"/>
  <c r="KK27" i="4"/>
  <c r="KJ27" i="4"/>
  <c r="KI27" i="4"/>
  <c r="KH27" i="4"/>
  <c r="KG27" i="4"/>
  <c r="KF27" i="4"/>
  <c r="KE27" i="4"/>
  <c r="KD27" i="4"/>
  <c r="KC27" i="4"/>
  <c r="KB27" i="4"/>
  <c r="KA27" i="4"/>
  <c r="JZ27" i="4"/>
  <c r="JY27" i="4"/>
  <c r="JX27" i="4"/>
  <c r="JW27" i="4"/>
  <c r="JV27" i="4"/>
  <c r="JU27" i="4"/>
  <c r="JT27" i="4"/>
  <c r="JS27" i="4"/>
  <c r="JR27" i="4"/>
  <c r="JQ27" i="4"/>
  <c r="JP27" i="4"/>
  <c r="JO27" i="4"/>
  <c r="JN27" i="4"/>
  <c r="JM27" i="4"/>
  <c r="JL27" i="4"/>
  <c r="JK27" i="4"/>
  <c r="JJ27" i="4"/>
  <c r="KN26" i="4"/>
  <c r="KM26" i="4"/>
  <c r="KL26" i="4"/>
  <c r="KK26" i="4"/>
  <c r="KJ26" i="4"/>
  <c r="KI26" i="4"/>
  <c r="KH26" i="4"/>
  <c r="KG26" i="4"/>
  <c r="KF26" i="4"/>
  <c r="KE26" i="4"/>
  <c r="KD26" i="4"/>
  <c r="KC26" i="4"/>
  <c r="KB26" i="4"/>
  <c r="KA26" i="4"/>
  <c r="JZ26" i="4"/>
  <c r="JY26" i="4"/>
  <c r="JX26" i="4"/>
  <c r="JW26" i="4"/>
  <c r="JV26" i="4"/>
  <c r="JU26" i="4"/>
  <c r="JT26" i="4"/>
  <c r="JS26" i="4"/>
  <c r="JR26" i="4"/>
  <c r="JQ26" i="4"/>
  <c r="JP26" i="4"/>
  <c r="JO26" i="4"/>
  <c r="JN26" i="4"/>
  <c r="JM26" i="4"/>
  <c r="JL26" i="4"/>
  <c r="JK26" i="4"/>
  <c r="JJ26" i="4"/>
  <c r="KN25" i="4"/>
  <c r="KM25" i="4"/>
  <c r="KL25" i="4"/>
  <c r="KK25" i="4"/>
  <c r="KJ25" i="4"/>
  <c r="KI25" i="4"/>
  <c r="KH25" i="4"/>
  <c r="KG25" i="4"/>
  <c r="KF25" i="4"/>
  <c r="KE25" i="4"/>
  <c r="KD25" i="4"/>
  <c r="KC25" i="4"/>
  <c r="KB25" i="4"/>
  <c r="KA25" i="4"/>
  <c r="JZ25" i="4"/>
  <c r="JY25" i="4"/>
  <c r="JX25" i="4"/>
  <c r="JW25" i="4"/>
  <c r="JV25" i="4"/>
  <c r="JU25" i="4"/>
  <c r="JT25" i="4"/>
  <c r="JS25" i="4"/>
  <c r="JR25" i="4"/>
  <c r="JQ25" i="4"/>
  <c r="JP25" i="4"/>
  <c r="JO25" i="4"/>
  <c r="JN25" i="4"/>
  <c r="JM25" i="4"/>
  <c r="JL25" i="4"/>
  <c r="JK25" i="4"/>
  <c r="JJ25" i="4"/>
  <c r="KN24" i="4"/>
  <c r="KM24" i="4"/>
  <c r="KL24" i="4"/>
  <c r="KK24" i="4"/>
  <c r="KI24" i="4"/>
  <c r="KH24" i="4"/>
  <c r="KG24" i="4"/>
  <c r="KF24" i="4"/>
  <c r="KE24" i="4"/>
  <c r="KD24" i="4"/>
  <c r="KC24" i="4"/>
  <c r="KB24" i="4"/>
  <c r="KA24" i="4"/>
  <c r="JZ24" i="4"/>
  <c r="JY24" i="4"/>
  <c r="JX24" i="4"/>
  <c r="JW24" i="4"/>
  <c r="JV24" i="4"/>
  <c r="JU24" i="4"/>
  <c r="JT24" i="4"/>
  <c r="JS24" i="4"/>
  <c r="JR24" i="4"/>
  <c r="JQ24" i="4"/>
  <c r="JP24" i="4"/>
  <c r="JO24" i="4"/>
  <c r="JN24" i="4"/>
  <c r="JM24" i="4"/>
  <c r="JL24" i="4"/>
  <c r="JK24" i="4"/>
  <c r="JJ24" i="4"/>
  <c r="KN23" i="4"/>
  <c r="KM23" i="4"/>
  <c r="KL23" i="4"/>
  <c r="KK23" i="4"/>
  <c r="KI23" i="4"/>
  <c r="KH23" i="4"/>
  <c r="KG23" i="4"/>
  <c r="KF23" i="4"/>
  <c r="KE23" i="4"/>
  <c r="KD23" i="4"/>
  <c r="KC23" i="4"/>
  <c r="KB23" i="4"/>
  <c r="KA23" i="4"/>
  <c r="JZ23" i="4"/>
  <c r="JY23" i="4"/>
  <c r="JX23" i="4"/>
  <c r="JW23" i="4"/>
  <c r="JV23" i="4"/>
  <c r="JU23" i="4"/>
  <c r="JT23" i="4"/>
  <c r="JS23" i="4"/>
  <c r="JR23" i="4"/>
  <c r="JQ23" i="4"/>
  <c r="JP23" i="4"/>
  <c r="JO23" i="4"/>
  <c r="JN23" i="4"/>
  <c r="JM23" i="4"/>
  <c r="JL23" i="4"/>
  <c r="JK23" i="4"/>
  <c r="JJ23" i="4"/>
  <c r="KN22" i="4"/>
  <c r="KM22" i="4"/>
  <c r="KL22" i="4"/>
  <c r="KK22" i="4"/>
  <c r="KI22" i="4"/>
  <c r="KH22" i="4"/>
  <c r="KG22" i="4"/>
  <c r="KF22" i="4"/>
  <c r="KE22" i="4"/>
  <c r="KD22" i="4"/>
  <c r="KC22" i="4"/>
  <c r="KB22" i="4"/>
  <c r="KA22" i="4"/>
  <c r="JZ22" i="4"/>
  <c r="JY22" i="4"/>
  <c r="JX22" i="4"/>
  <c r="JW22" i="4"/>
  <c r="JV22" i="4"/>
  <c r="JU22" i="4"/>
  <c r="JT22" i="4"/>
  <c r="JS22" i="4"/>
  <c r="JR22" i="4"/>
  <c r="JQ22" i="4"/>
  <c r="JP22" i="4"/>
  <c r="JO22" i="4"/>
  <c r="JN22" i="4"/>
  <c r="JM22" i="4"/>
  <c r="JL22" i="4"/>
  <c r="JK22" i="4"/>
  <c r="JJ22" i="4"/>
  <c r="KN21" i="4"/>
  <c r="KM21" i="4"/>
  <c r="KL21" i="4"/>
  <c r="KK21" i="4"/>
  <c r="KI21" i="4"/>
  <c r="KH21" i="4"/>
  <c r="KG21" i="4"/>
  <c r="KF21" i="4"/>
  <c r="KE21" i="4"/>
  <c r="KD21" i="4"/>
  <c r="KC21" i="4"/>
  <c r="KB21" i="4"/>
  <c r="KA21" i="4"/>
  <c r="JZ21" i="4"/>
  <c r="JY21" i="4"/>
  <c r="JX21" i="4"/>
  <c r="JW21" i="4"/>
  <c r="JV21" i="4"/>
  <c r="JU21" i="4"/>
  <c r="JT21" i="4"/>
  <c r="JS21" i="4"/>
  <c r="JR21" i="4"/>
  <c r="JQ21" i="4"/>
  <c r="JP21" i="4"/>
  <c r="JO21" i="4"/>
  <c r="JN21" i="4"/>
  <c r="JM21" i="4"/>
  <c r="JL21" i="4"/>
  <c r="JK21" i="4"/>
  <c r="JJ21" i="4"/>
  <c r="KP20" i="4"/>
  <c r="KN20" i="4"/>
  <c r="KM20" i="4"/>
  <c r="KL20" i="4"/>
  <c r="KK20" i="4"/>
  <c r="KI20" i="4"/>
  <c r="KH20" i="4"/>
  <c r="KG20" i="4"/>
  <c r="KE20" i="4"/>
  <c r="KD20" i="4"/>
  <c r="KC20" i="4"/>
  <c r="KB20" i="4"/>
  <c r="KA20" i="4"/>
  <c r="JZ20" i="4"/>
  <c r="JY20" i="4"/>
  <c r="JX20" i="4"/>
  <c r="JW20" i="4"/>
  <c r="JV20" i="4"/>
  <c r="JU20" i="4"/>
  <c r="JT20" i="4"/>
  <c r="JS20" i="4"/>
  <c r="JR20" i="4"/>
  <c r="JQ20" i="4"/>
  <c r="JP20" i="4"/>
  <c r="JO20" i="4"/>
  <c r="JN20" i="4"/>
  <c r="JM20" i="4"/>
  <c r="JL20" i="4"/>
  <c r="JK20" i="4"/>
  <c r="JJ20" i="4"/>
  <c r="DE137" i="14" l="1"/>
  <c r="DC137" i="14"/>
  <c r="ED137" i="6"/>
  <c r="DD137" i="14"/>
  <c r="DP137" i="14"/>
  <c r="BQ137" i="14"/>
  <c r="DH137" i="14"/>
  <c r="DV137" i="14"/>
  <c r="DO137" i="14"/>
  <c r="DT137" i="14"/>
  <c r="FK137" i="1"/>
  <c r="DB137" i="14"/>
  <c r="EA137" i="14"/>
  <c r="EC137" i="14"/>
  <c r="EB137" i="14"/>
  <c r="DZ137" i="14"/>
  <c r="DM137" i="14"/>
  <c r="DF137" i="14"/>
  <c r="CY137" i="14"/>
  <c r="DK137" i="14"/>
  <c r="DQ137" i="14"/>
  <c r="DX137" i="14"/>
  <c r="DW137" i="14"/>
  <c r="DA137" i="14"/>
  <c r="CZ137" i="14"/>
  <c r="DJ137" i="14"/>
  <c r="DU137" i="14"/>
  <c r="DN137" i="14"/>
  <c r="DS137" i="14"/>
  <c r="DG137" i="14"/>
  <c r="DR137" i="14"/>
  <c r="DI137" i="14"/>
  <c r="DY137" i="14"/>
  <c r="JP155" i="4"/>
  <c r="JP154" i="4"/>
  <c r="JQ155" i="4"/>
  <c r="JQ154" i="4"/>
  <c r="JY155" i="4"/>
  <c r="JY154" i="4"/>
  <c r="KH155" i="4"/>
  <c r="KH154" i="4"/>
  <c r="KG155" i="4"/>
  <c r="KG154" i="4"/>
  <c r="JJ155" i="4"/>
  <c r="JJ154" i="4"/>
  <c r="JR155" i="4"/>
  <c r="JR154" i="4"/>
  <c r="JZ155" i="4"/>
  <c r="JZ154" i="4"/>
  <c r="KI154" i="4"/>
  <c r="KI155" i="4"/>
  <c r="KJ154" i="4"/>
  <c r="KJ155" i="4"/>
  <c r="JK154" i="4"/>
  <c r="JK155" i="4"/>
  <c r="JS154" i="4"/>
  <c r="JS155" i="4"/>
  <c r="KA154" i="4"/>
  <c r="KA155" i="4"/>
  <c r="KK155" i="4"/>
  <c r="KK154" i="4"/>
  <c r="JT154" i="4"/>
  <c r="JT155" i="4"/>
  <c r="KB154" i="4"/>
  <c r="KB155" i="4"/>
  <c r="KL155" i="4"/>
  <c r="KL154" i="4"/>
  <c r="JM154" i="4"/>
  <c r="JM155" i="4"/>
  <c r="JU154" i="4"/>
  <c r="JU155" i="4"/>
  <c r="KC154" i="4"/>
  <c r="KC155" i="4"/>
  <c r="KM155" i="4"/>
  <c r="KM154" i="4"/>
  <c r="JX155" i="4"/>
  <c r="JX154" i="4"/>
  <c r="JL154" i="4"/>
  <c r="JL155" i="4"/>
  <c r="JN155" i="4"/>
  <c r="JN154" i="4"/>
  <c r="JV155" i="4"/>
  <c r="JV154" i="4"/>
  <c r="KD155" i="4"/>
  <c r="KD154" i="4"/>
  <c r="KN155" i="4"/>
  <c r="KN154" i="4"/>
  <c r="KF155" i="4"/>
  <c r="KF154" i="4"/>
  <c r="JO155" i="4"/>
  <c r="JO154" i="4"/>
  <c r="JW155" i="4"/>
  <c r="JW154" i="4"/>
  <c r="KE155" i="4"/>
  <c r="KE154" i="4"/>
  <c r="AH140" i="4"/>
  <c r="KO20" i="4"/>
  <c r="KO27" i="4"/>
  <c r="KO28" i="4"/>
  <c r="KO36" i="4"/>
  <c r="KO43" i="4"/>
  <c r="KO44" i="4"/>
  <c r="KO51" i="4"/>
  <c r="KO52" i="4"/>
  <c r="KO59" i="4"/>
  <c r="KO60" i="4"/>
  <c r="KO68" i="4"/>
  <c r="KO75" i="4"/>
  <c r="KO76" i="4"/>
  <c r="KO83" i="4"/>
  <c r="KO84" i="4"/>
  <c r="KO91" i="4"/>
  <c r="KO92" i="4"/>
  <c r="KO99" i="4"/>
  <c r="KO100" i="4"/>
  <c r="KO103" i="4"/>
  <c r="KO107" i="4"/>
  <c r="KO108" i="4"/>
  <c r="KO111" i="4"/>
  <c r="KO115" i="4"/>
  <c r="KO116" i="4"/>
  <c r="KO119" i="4"/>
  <c r="KO123" i="4"/>
  <c r="KO124" i="4"/>
  <c r="KO127" i="4"/>
  <c r="KO131" i="4"/>
  <c r="KO132" i="4"/>
  <c r="AK139" i="4"/>
  <c r="KO46" i="4"/>
  <c r="KO54" i="4"/>
  <c r="KO62" i="4"/>
  <c r="KO70" i="4"/>
  <c r="KO78" i="4"/>
  <c r="KO86" i="4"/>
  <c r="KO94" i="4"/>
  <c r="KO102" i="4"/>
  <c r="KO110" i="4"/>
  <c r="KO118" i="4"/>
  <c r="KO126" i="4"/>
  <c r="KO134" i="4"/>
  <c r="KO42" i="4"/>
  <c r="KO50" i="4"/>
  <c r="KO58" i="4"/>
  <c r="KO65" i="4"/>
  <c r="KO74" i="4"/>
  <c r="KO81" i="4"/>
  <c r="KO90" i="4"/>
  <c r="KO98" i="4"/>
  <c r="KO105" i="4"/>
  <c r="KO106" i="4"/>
  <c r="KO114" i="4"/>
  <c r="KO130" i="4"/>
  <c r="KO135" i="4"/>
  <c r="KO24" i="4"/>
  <c r="KO32" i="4"/>
  <c r="KO56" i="4"/>
  <c r="KO72" i="4"/>
  <c r="KO88" i="4"/>
  <c r="KO104" i="4"/>
  <c r="KO128" i="4"/>
  <c r="KO136" i="4"/>
  <c r="KO30" i="4"/>
  <c r="KO38" i="4"/>
  <c r="KO25" i="4"/>
  <c r="KO26" i="4"/>
  <c r="KO33" i="4"/>
  <c r="KO34" i="4"/>
  <c r="KO41" i="4"/>
  <c r="KO49" i="4"/>
  <c r="KO57" i="4"/>
  <c r="KO66" i="4"/>
  <c r="KO73" i="4"/>
  <c r="KO82" i="4"/>
  <c r="KO89" i="4"/>
  <c r="KO97" i="4"/>
  <c r="KO113" i="4"/>
  <c r="KO121" i="4"/>
  <c r="KO122" i="4"/>
  <c r="KO129" i="4"/>
  <c r="KO48" i="4"/>
  <c r="KO64" i="4"/>
  <c r="KO80" i="4"/>
  <c r="KO96" i="4"/>
  <c r="KO112" i="4"/>
  <c r="KO120" i="4"/>
  <c r="KO22" i="4"/>
  <c r="KO21" i="4"/>
  <c r="KO23" i="4"/>
  <c r="KO29" i="4"/>
  <c r="KO31" i="4"/>
  <c r="KO37" i="4"/>
  <c r="KO39" i="4"/>
  <c r="KO45" i="4"/>
  <c r="KO47" i="4"/>
  <c r="KO53" i="4"/>
  <c r="KO55" i="4"/>
  <c r="KO61" i="4"/>
  <c r="KO63" i="4"/>
  <c r="KO69" i="4"/>
  <c r="KO71" i="4"/>
  <c r="KO77" i="4"/>
  <c r="KO79" i="4"/>
  <c r="KO85" i="4"/>
  <c r="KO87" i="4"/>
  <c r="KO93" i="4"/>
  <c r="KO95" i="4"/>
  <c r="KO101" i="4"/>
  <c r="KO109" i="4"/>
  <c r="KO117" i="4"/>
  <c r="KO125" i="4"/>
  <c r="KO133" i="4"/>
  <c r="KO137" i="4"/>
  <c r="KO67" i="4"/>
  <c r="KO40" i="4"/>
  <c r="KO35" i="4"/>
  <c r="ED137" i="14" l="1"/>
  <c r="KO155" i="4"/>
  <c r="KO154" i="4"/>
  <c r="AK161" i="4" s="1"/>
  <c r="AK140" i="4"/>
  <c r="AH40" i="4"/>
  <c r="AH77" i="4"/>
  <c r="AH94" i="4"/>
  <c r="AH125" i="4"/>
  <c r="AH79" i="4"/>
  <c r="AH47" i="4"/>
  <c r="AH22" i="4"/>
  <c r="AH129" i="4"/>
  <c r="AH66" i="4"/>
  <c r="AH88" i="4"/>
  <c r="AH130" i="4"/>
  <c r="AH65" i="4"/>
  <c r="AH102" i="4"/>
  <c r="AH139" i="4"/>
  <c r="AH115" i="4"/>
  <c r="AH91" i="4"/>
  <c r="AH52" i="4"/>
  <c r="AH109" i="4"/>
  <c r="AH71" i="4"/>
  <c r="AH39" i="4"/>
  <c r="AH120" i="4"/>
  <c r="AH121" i="4"/>
  <c r="AH49" i="4"/>
  <c r="AH38" i="4"/>
  <c r="AH56" i="4"/>
  <c r="AH106" i="4"/>
  <c r="AH50" i="4"/>
  <c r="AH86" i="4"/>
  <c r="AH131" i="4"/>
  <c r="AH108" i="4"/>
  <c r="AH83" i="4"/>
  <c r="AH44" i="4"/>
  <c r="AH117" i="4"/>
  <c r="AH72" i="4"/>
  <c r="AH101" i="4"/>
  <c r="AH69" i="4"/>
  <c r="AH37" i="4"/>
  <c r="AH112" i="4"/>
  <c r="AH113" i="4"/>
  <c r="AH41" i="4"/>
  <c r="AH30" i="4"/>
  <c r="AH32" i="4"/>
  <c r="AH105" i="4"/>
  <c r="AH42" i="4"/>
  <c r="AH78" i="4"/>
  <c r="AH127" i="4"/>
  <c r="AH107" i="4"/>
  <c r="AH76" i="4"/>
  <c r="AH43" i="4"/>
  <c r="AH122" i="4"/>
  <c r="AH58" i="4"/>
  <c r="AH84" i="4"/>
  <c r="AH67" i="4"/>
  <c r="AH95" i="4"/>
  <c r="AH63" i="4"/>
  <c r="AH31" i="4"/>
  <c r="AH96" i="4"/>
  <c r="AH97" i="4"/>
  <c r="AH34" i="4"/>
  <c r="AH24" i="4"/>
  <c r="AH98" i="4"/>
  <c r="AH134" i="4"/>
  <c r="AH70" i="4"/>
  <c r="AH124" i="4"/>
  <c r="AH103" i="4"/>
  <c r="AH75" i="4"/>
  <c r="AH36" i="4"/>
  <c r="AH57" i="4"/>
  <c r="AH111" i="4"/>
  <c r="AH93" i="4"/>
  <c r="AH61" i="4"/>
  <c r="AH29" i="4"/>
  <c r="AH80" i="4"/>
  <c r="AH89" i="4"/>
  <c r="AH33" i="4"/>
  <c r="AH136" i="4"/>
  <c r="AH90" i="4"/>
  <c r="AH126" i="4"/>
  <c r="AH62" i="4"/>
  <c r="AH123" i="4"/>
  <c r="AH100" i="4"/>
  <c r="AH68" i="4"/>
  <c r="AH28" i="4"/>
  <c r="AH132" i="4"/>
  <c r="AH35" i="4"/>
  <c r="AH87" i="4"/>
  <c r="AH55" i="4"/>
  <c r="AH23" i="4"/>
  <c r="AH64" i="4"/>
  <c r="AH82" i="4"/>
  <c r="AH26" i="4"/>
  <c r="AH128" i="4"/>
  <c r="AH81" i="4"/>
  <c r="AH118" i="4"/>
  <c r="AH54" i="4"/>
  <c r="AH119" i="4"/>
  <c r="AH99" i="4"/>
  <c r="AH60" i="4"/>
  <c r="AH27" i="4"/>
  <c r="AH45" i="4"/>
  <c r="AH114" i="4"/>
  <c r="AH51" i="4"/>
  <c r="AH137" i="4"/>
  <c r="AH133" i="4"/>
  <c r="AH85" i="4"/>
  <c r="AH53" i="4"/>
  <c r="AH21" i="4"/>
  <c r="AH48" i="4"/>
  <c r="AH73" i="4"/>
  <c r="AH25" i="4"/>
  <c r="AH104" i="4"/>
  <c r="AH135" i="4"/>
  <c r="AH74" i="4"/>
  <c r="AH110" i="4"/>
  <c r="AH46" i="4"/>
  <c r="AH116" i="4"/>
  <c r="AH92" i="4"/>
  <c r="AH59" i="4"/>
  <c r="FO135" i="4"/>
  <c r="FP135" i="4"/>
  <c r="GW135" i="4" s="1"/>
  <c r="FQ135" i="4"/>
  <c r="GX135" i="4" s="1"/>
  <c r="FR135" i="4"/>
  <c r="GY135" i="4" s="1"/>
  <c r="FS135" i="4"/>
  <c r="GZ135" i="4" s="1"/>
  <c r="FT135" i="4"/>
  <c r="HA135" i="4" s="1"/>
  <c r="FU135" i="4"/>
  <c r="HB135" i="4" s="1"/>
  <c r="FV135" i="4"/>
  <c r="HC135" i="4" s="1"/>
  <c r="FW135" i="4"/>
  <c r="HD135" i="4" s="1"/>
  <c r="FX135" i="4"/>
  <c r="HE135" i="4" s="1"/>
  <c r="FY135" i="4"/>
  <c r="HF135" i="4" s="1"/>
  <c r="FZ135" i="4"/>
  <c r="HG135" i="4" s="1"/>
  <c r="GA135" i="4"/>
  <c r="HH135" i="4" s="1"/>
  <c r="GB135" i="4"/>
  <c r="HI135" i="4" s="1"/>
  <c r="GC135" i="4"/>
  <c r="HJ135" i="4" s="1"/>
  <c r="GD135" i="4"/>
  <c r="HK135" i="4" s="1"/>
  <c r="GE135" i="4"/>
  <c r="HL135" i="4" s="1"/>
  <c r="GF135" i="4"/>
  <c r="HM135" i="4" s="1"/>
  <c r="GG135" i="4"/>
  <c r="HN135" i="4" s="1"/>
  <c r="GH135" i="4"/>
  <c r="HO135" i="4" s="1"/>
  <c r="GI135" i="4"/>
  <c r="HP135" i="4" s="1"/>
  <c r="GJ135" i="4"/>
  <c r="HQ135" i="4" s="1"/>
  <c r="GK135" i="4"/>
  <c r="HR135" i="4" s="1"/>
  <c r="GL135" i="4"/>
  <c r="HS135" i="4" s="1"/>
  <c r="GM135" i="4"/>
  <c r="HT135" i="4" s="1"/>
  <c r="GN135" i="4"/>
  <c r="HU135" i="4" s="1"/>
  <c r="GO135" i="4"/>
  <c r="HV135" i="4" s="1"/>
  <c r="GP135" i="4"/>
  <c r="HW135" i="4" s="1"/>
  <c r="GQ135" i="4"/>
  <c r="HX135" i="4" s="1"/>
  <c r="GR135" i="4"/>
  <c r="HY135" i="4" s="1"/>
  <c r="GS135" i="4"/>
  <c r="HZ135" i="4" s="1"/>
  <c r="FO136" i="4"/>
  <c r="GV136" i="4" s="1"/>
  <c r="FP136" i="4"/>
  <c r="GW136" i="4" s="1"/>
  <c r="FQ136" i="4"/>
  <c r="GX136" i="4" s="1"/>
  <c r="FR136" i="4"/>
  <c r="GY136" i="4" s="1"/>
  <c r="FS136" i="4"/>
  <c r="GZ136" i="4" s="1"/>
  <c r="FT136" i="4"/>
  <c r="HA136" i="4" s="1"/>
  <c r="FU136" i="4"/>
  <c r="HB136" i="4" s="1"/>
  <c r="FV136" i="4"/>
  <c r="HC136" i="4" s="1"/>
  <c r="FW136" i="4"/>
  <c r="HD136" i="4" s="1"/>
  <c r="FX136" i="4"/>
  <c r="HE136" i="4" s="1"/>
  <c r="FY136" i="4"/>
  <c r="HF136" i="4" s="1"/>
  <c r="FZ136" i="4"/>
  <c r="HG136" i="4" s="1"/>
  <c r="GA136" i="4"/>
  <c r="HH136" i="4" s="1"/>
  <c r="GB136" i="4"/>
  <c r="HI136" i="4" s="1"/>
  <c r="GC136" i="4"/>
  <c r="HJ136" i="4" s="1"/>
  <c r="GD136" i="4"/>
  <c r="HK136" i="4" s="1"/>
  <c r="GE136" i="4"/>
  <c r="HL136" i="4" s="1"/>
  <c r="GF136" i="4"/>
  <c r="HM136" i="4" s="1"/>
  <c r="GG136" i="4"/>
  <c r="HN136" i="4" s="1"/>
  <c r="GH136" i="4"/>
  <c r="HO136" i="4" s="1"/>
  <c r="GI136" i="4"/>
  <c r="HP136" i="4" s="1"/>
  <c r="GJ136" i="4"/>
  <c r="HQ136" i="4" s="1"/>
  <c r="GK136" i="4"/>
  <c r="HR136" i="4" s="1"/>
  <c r="GL136" i="4"/>
  <c r="HS136" i="4" s="1"/>
  <c r="GM136" i="4"/>
  <c r="HT136" i="4" s="1"/>
  <c r="GN136" i="4"/>
  <c r="HU136" i="4" s="1"/>
  <c r="GO136" i="4"/>
  <c r="HV136" i="4" s="1"/>
  <c r="GP136" i="4"/>
  <c r="HW136" i="4" s="1"/>
  <c r="GQ136" i="4"/>
  <c r="HX136" i="4" s="1"/>
  <c r="GR136" i="4"/>
  <c r="HY136" i="4" s="1"/>
  <c r="GS136" i="4"/>
  <c r="HZ136" i="4" s="1"/>
  <c r="AH157" i="4" l="1"/>
  <c r="AH154" i="4"/>
  <c r="AH156" i="4" s="1"/>
  <c r="AH165" i="4"/>
  <c r="AI147" i="3"/>
  <c r="IA136" i="4"/>
  <c r="IA137" i="4"/>
  <c r="GT135" i="4"/>
  <c r="AJ135" i="4" s="1"/>
  <c r="GV135" i="4"/>
  <c r="IA135" i="4" s="1"/>
  <c r="AJ139" i="4"/>
  <c r="AJ140" i="4"/>
  <c r="GT136" i="4"/>
  <c r="AJ136" i="4" s="1"/>
  <c r="AJ138" i="4"/>
  <c r="AJ137" i="4"/>
  <c r="AI145" i="3"/>
  <c r="AL4" i="1"/>
  <c r="AM4" i="1"/>
  <c r="AN4" i="1"/>
  <c r="AO4" i="1"/>
  <c r="AP4" i="1"/>
  <c r="AQ4" i="1"/>
  <c r="AR4" i="1"/>
  <c r="AS4" i="1"/>
  <c r="AT4" i="1"/>
  <c r="AU4" i="1"/>
  <c r="AV4" i="1"/>
  <c r="AW4" i="1"/>
  <c r="AX4" i="1"/>
  <c r="AY4" i="1"/>
  <c r="AZ4" i="1"/>
  <c r="BA4" i="1"/>
  <c r="BB4" i="1"/>
  <c r="BC4" i="1"/>
  <c r="BD4" i="1"/>
  <c r="BE4" i="1"/>
  <c r="BF4" i="1"/>
  <c r="BG4" i="1"/>
  <c r="BH4" i="1"/>
  <c r="BI4" i="1"/>
  <c r="BJ4" i="1"/>
  <c r="BK4" i="1"/>
  <c r="BL4" i="1"/>
  <c r="BM4" i="1"/>
  <c r="BN4" i="1"/>
  <c r="BO4" i="1"/>
  <c r="BP4" i="1"/>
  <c r="AL5" i="1"/>
  <c r="AM5" i="1"/>
  <c r="AN5" i="1"/>
  <c r="AO5" i="1"/>
  <c r="AP5" i="1"/>
  <c r="AQ5" i="1"/>
  <c r="AR5" i="1"/>
  <c r="AS5" i="1"/>
  <c r="AT5" i="1"/>
  <c r="AU5" i="1"/>
  <c r="AV5" i="1"/>
  <c r="AW5" i="1"/>
  <c r="AX5" i="1"/>
  <c r="AY5" i="1"/>
  <c r="AZ5" i="1"/>
  <c r="BA5" i="1"/>
  <c r="BB5" i="1"/>
  <c r="BC5" i="1"/>
  <c r="BD5" i="1"/>
  <c r="BE5" i="1"/>
  <c r="BF5" i="1"/>
  <c r="BG5" i="1"/>
  <c r="BH5" i="1"/>
  <c r="BI5" i="1"/>
  <c r="BJ5" i="1"/>
  <c r="BK5" i="1"/>
  <c r="BL5" i="1"/>
  <c r="BM5" i="1"/>
  <c r="BN5" i="1"/>
  <c r="BO5" i="1"/>
  <c r="BP5" i="1"/>
  <c r="AL6" i="1"/>
  <c r="AM6" i="1"/>
  <c r="AN6" i="1"/>
  <c r="AO6" i="1"/>
  <c r="AP6" i="1"/>
  <c r="AQ6" i="1"/>
  <c r="AR6" i="1"/>
  <c r="AS6" i="1"/>
  <c r="AT6" i="1"/>
  <c r="AU6" i="1"/>
  <c r="AV6" i="1"/>
  <c r="AW6" i="1"/>
  <c r="AX6" i="1"/>
  <c r="AY6" i="1"/>
  <c r="AZ6" i="1"/>
  <c r="BA6" i="1"/>
  <c r="BB6" i="1"/>
  <c r="BC6" i="1"/>
  <c r="BD6" i="1"/>
  <c r="BE6" i="1"/>
  <c r="BF6" i="1"/>
  <c r="BG6" i="1"/>
  <c r="BH6" i="1"/>
  <c r="BI6" i="1"/>
  <c r="BJ6" i="1"/>
  <c r="BK6" i="1"/>
  <c r="BL6" i="1"/>
  <c r="BM6" i="1"/>
  <c r="BN6" i="1"/>
  <c r="BO6" i="1"/>
  <c r="BP6" i="1"/>
  <c r="AL7" i="1"/>
  <c r="AM7" i="1"/>
  <c r="AN7" i="1"/>
  <c r="AO7" i="1"/>
  <c r="AP7" i="1"/>
  <c r="AQ7" i="1"/>
  <c r="AR7" i="1"/>
  <c r="AS7" i="1"/>
  <c r="AT7" i="1"/>
  <c r="AU7" i="1"/>
  <c r="AV7" i="1"/>
  <c r="AW7" i="1"/>
  <c r="AX7" i="1"/>
  <c r="AY7" i="1"/>
  <c r="AZ7" i="1"/>
  <c r="BA7" i="1"/>
  <c r="BB7" i="1"/>
  <c r="BC7" i="1"/>
  <c r="BD7" i="1"/>
  <c r="BE7" i="1"/>
  <c r="BF7" i="1"/>
  <c r="BG7" i="1"/>
  <c r="BH7" i="1"/>
  <c r="BI7" i="1"/>
  <c r="BJ7" i="1"/>
  <c r="BK7" i="1"/>
  <c r="BL7" i="1"/>
  <c r="BM7" i="1"/>
  <c r="BN7" i="1"/>
  <c r="BO7" i="1"/>
  <c r="BP7" i="1"/>
  <c r="AL8" i="1"/>
  <c r="AM8" i="1"/>
  <c r="AN8" i="1"/>
  <c r="AO8" i="1"/>
  <c r="AP8" i="1"/>
  <c r="AQ8" i="1"/>
  <c r="AR8" i="1"/>
  <c r="AS8" i="1"/>
  <c r="AT8" i="1"/>
  <c r="AU8" i="1"/>
  <c r="AV8" i="1"/>
  <c r="AW8" i="1"/>
  <c r="AX8" i="1"/>
  <c r="AY8" i="1"/>
  <c r="AZ8" i="1"/>
  <c r="BA8" i="1"/>
  <c r="BB8" i="1"/>
  <c r="BC8" i="1"/>
  <c r="BD8" i="1"/>
  <c r="BE8" i="1"/>
  <c r="BF8" i="1"/>
  <c r="BG8" i="1"/>
  <c r="BH8" i="1"/>
  <c r="BI8" i="1"/>
  <c r="BJ8" i="1"/>
  <c r="BK8" i="1"/>
  <c r="BL8" i="1"/>
  <c r="BM8" i="1"/>
  <c r="BN8" i="1"/>
  <c r="BO8" i="1"/>
  <c r="BP8" i="1"/>
  <c r="AL9" i="1"/>
  <c r="AM9" i="1"/>
  <c r="AN9" i="1"/>
  <c r="AO9" i="1"/>
  <c r="AP9" i="1"/>
  <c r="AQ9" i="1"/>
  <c r="AR9" i="1"/>
  <c r="AS9" i="1"/>
  <c r="AT9" i="1"/>
  <c r="AU9" i="1"/>
  <c r="AV9" i="1"/>
  <c r="AW9" i="1"/>
  <c r="AX9" i="1"/>
  <c r="AY9" i="1"/>
  <c r="AZ9" i="1"/>
  <c r="BA9" i="1"/>
  <c r="BB9" i="1"/>
  <c r="BC9" i="1"/>
  <c r="BD9" i="1"/>
  <c r="BE9" i="1"/>
  <c r="BF9" i="1"/>
  <c r="BG9" i="1"/>
  <c r="BH9" i="1"/>
  <c r="BI9" i="1"/>
  <c r="BJ9" i="1"/>
  <c r="BK9" i="1"/>
  <c r="BL9" i="1"/>
  <c r="BM9" i="1"/>
  <c r="BN9" i="1"/>
  <c r="BO9" i="1"/>
  <c r="BP9" i="1"/>
  <c r="AL10" i="1"/>
  <c r="AM10" i="1"/>
  <c r="AN10" i="1"/>
  <c r="AO10" i="1"/>
  <c r="AP10" i="1"/>
  <c r="AQ10" i="1"/>
  <c r="AR10" i="1"/>
  <c r="AS10" i="1"/>
  <c r="AT10" i="1"/>
  <c r="AU10" i="1"/>
  <c r="AV10" i="1"/>
  <c r="AW10" i="1"/>
  <c r="AX10" i="1"/>
  <c r="AY10" i="1"/>
  <c r="AZ10" i="1"/>
  <c r="BA10" i="1"/>
  <c r="BB10" i="1"/>
  <c r="BC10" i="1"/>
  <c r="BD10" i="1"/>
  <c r="BE10" i="1"/>
  <c r="BF10" i="1"/>
  <c r="BG10" i="1"/>
  <c r="BH10" i="1"/>
  <c r="BI10" i="1"/>
  <c r="BJ10" i="1"/>
  <c r="BK10" i="1"/>
  <c r="BL10" i="1"/>
  <c r="BM10" i="1"/>
  <c r="BN10" i="1"/>
  <c r="BO10" i="1"/>
  <c r="BP10" i="1"/>
  <c r="AL11" i="1"/>
  <c r="AM11" i="1"/>
  <c r="AN11" i="1"/>
  <c r="AO11" i="1"/>
  <c r="AP11" i="1"/>
  <c r="AQ11" i="1"/>
  <c r="AR11" i="1"/>
  <c r="AS11" i="1"/>
  <c r="AT11" i="1"/>
  <c r="AU11" i="1"/>
  <c r="AV11" i="1"/>
  <c r="AW11" i="1"/>
  <c r="AX11" i="1"/>
  <c r="AY11" i="1"/>
  <c r="AZ11" i="1"/>
  <c r="BA11" i="1"/>
  <c r="BB11" i="1"/>
  <c r="BC11" i="1"/>
  <c r="BD11" i="1"/>
  <c r="BE11" i="1"/>
  <c r="BF11" i="1"/>
  <c r="BG11" i="1"/>
  <c r="BH11" i="1"/>
  <c r="BI11" i="1"/>
  <c r="BJ11" i="1"/>
  <c r="BK11" i="1"/>
  <c r="BL11" i="1"/>
  <c r="BM11" i="1"/>
  <c r="BN11" i="1"/>
  <c r="BO11" i="1"/>
  <c r="BP11" i="1"/>
  <c r="AL12" i="1"/>
  <c r="AM12" i="1"/>
  <c r="AN12" i="1"/>
  <c r="AO12" i="1"/>
  <c r="AP12" i="1"/>
  <c r="AQ12" i="1"/>
  <c r="AR12" i="1"/>
  <c r="AS12" i="1"/>
  <c r="AT12" i="1"/>
  <c r="AU12" i="1"/>
  <c r="AV12" i="1"/>
  <c r="AW12" i="1"/>
  <c r="AX12" i="1"/>
  <c r="AY12" i="1"/>
  <c r="AZ12" i="1"/>
  <c r="BA12" i="1"/>
  <c r="BB12" i="1"/>
  <c r="BC12" i="1"/>
  <c r="BD12" i="1"/>
  <c r="BE12" i="1"/>
  <c r="BF12" i="1"/>
  <c r="BG12" i="1"/>
  <c r="BH12" i="1"/>
  <c r="BI12" i="1"/>
  <c r="BJ12" i="1"/>
  <c r="BK12" i="1"/>
  <c r="BL12" i="1"/>
  <c r="BM12" i="1"/>
  <c r="BN12" i="1"/>
  <c r="BO12" i="1"/>
  <c r="BP12" i="1"/>
  <c r="AL13" i="1"/>
  <c r="AM13" i="1"/>
  <c r="AN13" i="1"/>
  <c r="AO13" i="1"/>
  <c r="AP13" i="1"/>
  <c r="AQ13" i="1"/>
  <c r="AR13" i="1"/>
  <c r="AS13" i="1"/>
  <c r="AT13" i="1"/>
  <c r="AU13" i="1"/>
  <c r="AV13" i="1"/>
  <c r="AW13" i="1"/>
  <c r="AX13" i="1"/>
  <c r="AY13" i="1"/>
  <c r="AZ13" i="1"/>
  <c r="BA13" i="1"/>
  <c r="BB13" i="1"/>
  <c r="BC13" i="1"/>
  <c r="BD13" i="1"/>
  <c r="BE13" i="1"/>
  <c r="BF13" i="1"/>
  <c r="BG13" i="1"/>
  <c r="BH13" i="1"/>
  <c r="BI13" i="1"/>
  <c r="BJ13" i="1"/>
  <c r="BK13" i="1"/>
  <c r="BL13" i="1"/>
  <c r="BM13" i="1"/>
  <c r="BN13" i="1"/>
  <c r="BO13" i="1"/>
  <c r="BP13" i="1"/>
  <c r="AL14" i="1"/>
  <c r="AM14" i="1"/>
  <c r="AN14" i="1"/>
  <c r="AO14" i="1"/>
  <c r="AP14" i="1"/>
  <c r="AQ14" i="1"/>
  <c r="AR14" i="1"/>
  <c r="AS14" i="1"/>
  <c r="AT14" i="1"/>
  <c r="AU14" i="1"/>
  <c r="AV14" i="1"/>
  <c r="AW14" i="1"/>
  <c r="AX14" i="1"/>
  <c r="AY14" i="1"/>
  <c r="AZ14" i="1"/>
  <c r="BA14" i="1"/>
  <c r="BB14" i="1"/>
  <c r="BC14" i="1"/>
  <c r="BD14" i="1"/>
  <c r="BE14" i="1"/>
  <c r="BF14" i="1"/>
  <c r="BG14" i="1"/>
  <c r="BH14" i="1"/>
  <c r="BI14" i="1"/>
  <c r="BJ14" i="1"/>
  <c r="BK14" i="1"/>
  <c r="BL14" i="1"/>
  <c r="BM14" i="1"/>
  <c r="BN14" i="1"/>
  <c r="BO14" i="1"/>
  <c r="BP14" i="1"/>
  <c r="AL15" i="1"/>
  <c r="AM15" i="1"/>
  <c r="AN15" i="1"/>
  <c r="AO15" i="1"/>
  <c r="AP15" i="1"/>
  <c r="AQ15" i="1"/>
  <c r="AR15" i="1"/>
  <c r="AS15" i="1"/>
  <c r="AT15" i="1"/>
  <c r="AU15" i="1"/>
  <c r="AV15" i="1"/>
  <c r="AW15" i="1"/>
  <c r="AX15" i="1"/>
  <c r="AY15" i="1"/>
  <c r="AZ15" i="1"/>
  <c r="BA15" i="1"/>
  <c r="BB15" i="1"/>
  <c r="BC15" i="1"/>
  <c r="BD15" i="1"/>
  <c r="BE15" i="1"/>
  <c r="BF15" i="1"/>
  <c r="BG15" i="1"/>
  <c r="BH15" i="1"/>
  <c r="BI15" i="1"/>
  <c r="BJ15" i="1"/>
  <c r="BK15" i="1"/>
  <c r="BL15" i="1"/>
  <c r="BM15" i="1"/>
  <c r="BN15" i="1"/>
  <c r="BO15" i="1"/>
  <c r="BP15" i="1"/>
  <c r="AL16" i="1"/>
  <c r="AM16" i="1"/>
  <c r="AN16" i="1"/>
  <c r="AO16" i="1"/>
  <c r="AP16" i="1"/>
  <c r="AQ16" i="1"/>
  <c r="AR16" i="1"/>
  <c r="AS16" i="1"/>
  <c r="AT16" i="1"/>
  <c r="AU16" i="1"/>
  <c r="AV16" i="1"/>
  <c r="AW16" i="1"/>
  <c r="AX16" i="1"/>
  <c r="AY16" i="1"/>
  <c r="AZ16" i="1"/>
  <c r="BA16" i="1"/>
  <c r="BB16" i="1"/>
  <c r="BC16" i="1"/>
  <c r="BD16" i="1"/>
  <c r="BE16" i="1"/>
  <c r="BF16" i="1"/>
  <c r="BG16" i="1"/>
  <c r="BH16" i="1"/>
  <c r="BI16" i="1"/>
  <c r="BJ16" i="1"/>
  <c r="BK16" i="1"/>
  <c r="BL16" i="1"/>
  <c r="BM16" i="1"/>
  <c r="BN16" i="1"/>
  <c r="BO16" i="1"/>
  <c r="BP16" i="1"/>
  <c r="AL17" i="1"/>
  <c r="AM17" i="1"/>
  <c r="AN17" i="1"/>
  <c r="AO17" i="1"/>
  <c r="AP17" i="1"/>
  <c r="AQ17" i="1"/>
  <c r="AR17" i="1"/>
  <c r="AS17" i="1"/>
  <c r="AT17" i="1"/>
  <c r="AU17" i="1"/>
  <c r="AV17" i="1"/>
  <c r="AW17" i="1"/>
  <c r="AX17" i="1"/>
  <c r="AY17" i="1"/>
  <c r="AZ17" i="1"/>
  <c r="BA17" i="1"/>
  <c r="BB17" i="1"/>
  <c r="BC17" i="1"/>
  <c r="BD17" i="1"/>
  <c r="BE17" i="1"/>
  <c r="BF17" i="1"/>
  <c r="BG17" i="1"/>
  <c r="BH17" i="1"/>
  <c r="BI17" i="1"/>
  <c r="BJ17" i="1"/>
  <c r="BK17" i="1"/>
  <c r="BL17" i="1"/>
  <c r="BM17" i="1"/>
  <c r="BN17" i="1"/>
  <c r="BO17" i="1"/>
  <c r="BP17" i="1"/>
  <c r="AL18" i="1"/>
  <c r="AM18" i="1"/>
  <c r="AN18" i="1"/>
  <c r="AO18" i="1"/>
  <c r="AP18" i="1"/>
  <c r="AQ18" i="1"/>
  <c r="AR18" i="1"/>
  <c r="AS18" i="1"/>
  <c r="AT18" i="1"/>
  <c r="AU18" i="1"/>
  <c r="AV18" i="1"/>
  <c r="AW18" i="1"/>
  <c r="AX18" i="1"/>
  <c r="AY18" i="1"/>
  <c r="AZ18" i="1"/>
  <c r="BA18" i="1"/>
  <c r="BB18" i="1"/>
  <c r="BC18" i="1"/>
  <c r="BD18" i="1"/>
  <c r="BE18" i="1"/>
  <c r="BF18" i="1"/>
  <c r="BG18" i="1"/>
  <c r="BH18" i="1"/>
  <c r="BI18" i="1"/>
  <c r="BJ18" i="1"/>
  <c r="BK18" i="1"/>
  <c r="BL18" i="1"/>
  <c r="BM18" i="1"/>
  <c r="BN18" i="1"/>
  <c r="BO18" i="1"/>
  <c r="BP18" i="1"/>
  <c r="AL19" i="1"/>
  <c r="AM19" i="1"/>
  <c r="AN19" i="1"/>
  <c r="AO19" i="1"/>
  <c r="AP19" i="1"/>
  <c r="AQ19" i="1"/>
  <c r="AR19" i="1"/>
  <c r="AS19" i="1"/>
  <c r="AT19" i="1"/>
  <c r="AU19" i="1"/>
  <c r="AV19" i="1"/>
  <c r="AW19" i="1"/>
  <c r="AX19" i="1"/>
  <c r="AY19" i="1"/>
  <c r="AZ19" i="1"/>
  <c r="BA19" i="1"/>
  <c r="BB19" i="1"/>
  <c r="BC19" i="1"/>
  <c r="BD19" i="1"/>
  <c r="BE19" i="1"/>
  <c r="BF19" i="1"/>
  <c r="BG19" i="1"/>
  <c r="BH19" i="1"/>
  <c r="BI19" i="1"/>
  <c r="BJ19" i="1"/>
  <c r="BK19" i="1"/>
  <c r="BL19" i="1"/>
  <c r="BM19" i="1"/>
  <c r="BN19" i="1"/>
  <c r="BO19" i="1"/>
  <c r="BP19" i="1"/>
  <c r="AL20" i="1"/>
  <c r="AM20" i="1"/>
  <c r="AN20" i="1"/>
  <c r="AO20" i="1"/>
  <c r="AP20" i="1"/>
  <c r="AQ20" i="1"/>
  <c r="AR20" i="1"/>
  <c r="AS20" i="1"/>
  <c r="AT20" i="1"/>
  <c r="AU20" i="1"/>
  <c r="AV20" i="1"/>
  <c r="AW20" i="1"/>
  <c r="AX20" i="1"/>
  <c r="AY20" i="1"/>
  <c r="AZ20" i="1"/>
  <c r="BA20" i="1"/>
  <c r="BB20" i="1"/>
  <c r="BC20" i="1"/>
  <c r="BD20" i="1"/>
  <c r="BE20" i="1"/>
  <c r="BF20" i="1"/>
  <c r="BG20" i="1"/>
  <c r="BH20" i="1"/>
  <c r="BI20" i="1"/>
  <c r="BJ20" i="1"/>
  <c r="BK20" i="1"/>
  <c r="BL20" i="1"/>
  <c r="BM20" i="1"/>
  <c r="BN20" i="1"/>
  <c r="BO20" i="1"/>
  <c r="BP20" i="1"/>
  <c r="AL21" i="1"/>
  <c r="AM21" i="1"/>
  <c r="AN21" i="1"/>
  <c r="AO21" i="1"/>
  <c r="AP21" i="1"/>
  <c r="AQ21" i="1"/>
  <c r="AR21" i="1"/>
  <c r="AS21" i="1"/>
  <c r="AT21" i="1"/>
  <c r="AU21" i="1"/>
  <c r="AV21" i="1"/>
  <c r="AW21" i="1"/>
  <c r="AX21" i="1"/>
  <c r="AY21" i="1"/>
  <c r="AZ21" i="1"/>
  <c r="BA21" i="1"/>
  <c r="BB21" i="1"/>
  <c r="BC21" i="1"/>
  <c r="BD21" i="1"/>
  <c r="BE21" i="1"/>
  <c r="BF21" i="1"/>
  <c r="BG21" i="1"/>
  <c r="BH21" i="1"/>
  <c r="BI21" i="1"/>
  <c r="BJ21" i="1"/>
  <c r="BK21" i="1"/>
  <c r="BL21" i="1"/>
  <c r="BM21" i="1"/>
  <c r="BN21" i="1"/>
  <c r="BO21" i="1"/>
  <c r="BP21" i="1"/>
  <c r="AL22" i="1"/>
  <c r="AM22" i="1"/>
  <c r="AN22" i="1"/>
  <c r="AO22" i="1"/>
  <c r="AP22" i="1"/>
  <c r="AQ22" i="1"/>
  <c r="AR22" i="1"/>
  <c r="AS22" i="1"/>
  <c r="AT22" i="1"/>
  <c r="AU22" i="1"/>
  <c r="AV22" i="1"/>
  <c r="AW22" i="1"/>
  <c r="AX22" i="1"/>
  <c r="AY22" i="1"/>
  <c r="AZ22" i="1"/>
  <c r="BA22" i="1"/>
  <c r="BB22" i="1"/>
  <c r="BC22" i="1"/>
  <c r="BD22" i="1"/>
  <c r="BE22" i="1"/>
  <c r="BF22" i="1"/>
  <c r="BG22" i="1"/>
  <c r="BH22" i="1"/>
  <c r="BI22" i="1"/>
  <c r="BJ22" i="1"/>
  <c r="BK22" i="1"/>
  <c r="BL22" i="1"/>
  <c r="BM22" i="1"/>
  <c r="BN22" i="1"/>
  <c r="BO22" i="1"/>
  <c r="BP22" i="1"/>
  <c r="AL23" i="1"/>
  <c r="AM23" i="1"/>
  <c r="AN23" i="1"/>
  <c r="AO23" i="1"/>
  <c r="AP23" i="1"/>
  <c r="AQ23" i="1"/>
  <c r="AR23" i="1"/>
  <c r="AS23" i="1"/>
  <c r="AT23" i="1"/>
  <c r="AU23" i="1"/>
  <c r="AV23" i="1"/>
  <c r="AW23" i="1"/>
  <c r="AX23" i="1"/>
  <c r="AY23" i="1"/>
  <c r="AZ23" i="1"/>
  <c r="BA23" i="1"/>
  <c r="BB23" i="1"/>
  <c r="BC23" i="1"/>
  <c r="BD23" i="1"/>
  <c r="BE23" i="1"/>
  <c r="BF23" i="1"/>
  <c r="BG23" i="1"/>
  <c r="BH23" i="1"/>
  <c r="BI23" i="1"/>
  <c r="BJ23" i="1"/>
  <c r="BK23" i="1"/>
  <c r="BL23" i="1"/>
  <c r="BM23" i="1"/>
  <c r="BN23" i="1"/>
  <c r="BO23" i="1"/>
  <c r="BP23" i="1"/>
  <c r="AL24" i="1"/>
  <c r="AM24" i="1"/>
  <c r="AN24" i="1"/>
  <c r="AO24" i="1"/>
  <c r="AP24" i="1"/>
  <c r="AQ24" i="1"/>
  <c r="AR24" i="1"/>
  <c r="AS24" i="1"/>
  <c r="AT24" i="1"/>
  <c r="AU24" i="1"/>
  <c r="AV24" i="1"/>
  <c r="AW24" i="1"/>
  <c r="AX24" i="1"/>
  <c r="AY24" i="1"/>
  <c r="AZ24" i="1"/>
  <c r="BA24" i="1"/>
  <c r="BB24" i="1"/>
  <c r="BC24" i="1"/>
  <c r="BD24" i="1"/>
  <c r="BE24" i="1"/>
  <c r="BF24" i="1"/>
  <c r="BG24" i="1"/>
  <c r="BH24" i="1"/>
  <c r="BI24" i="1"/>
  <c r="BJ24" i="1"/>
  <c r="BK24" i="1"/>
  <c r="BL24" i="1"/>
  <c r="BM24" i="1"/>
  <c r="BN24" i="1"/>
  <c r="BO24" i="1"/>
  <c r="BP24" i="1"/>
  <c r="AL25" i="1"/>
  <c r="AM25" i="1"/>
  <c r="AN25" i="1"/>
  <c r="AO25" i="1"/>
  <c r="AP25" i="1"/>
  <c r="AQ25" i="1"/>
  <c r="AR25" i="1"/>
  <c r="AS25" i="1"/>
  <c r="AT25" i="1"/>
  <c r="AU25" i="1"/>
  <c r="AV25" i="1"/>
  <c r="AW25" i="1"/>
  <c r="AX25" i="1"/>
  <c r="AY25" i="1"/>
  <c r="AZ25" i="1"/>
  <c r="BA25" i="1"/>
  <c r="BB25" i="1"/>
  <c r="BC25" i="1"/>
  <c r="BD25" i="1"/>
  <c r="BE25" i="1"/>
  <c r="BF25" i="1"/>
  <c r="BG25" i="1"/>
  <c r="BH25" i="1"/>
  <c r="BI25" i="1"/>
  <c r="BJ25" i="1"/>
  <c r="BK25" i="1"/>
  <c r="BL25" i="1"/>
  <c r="BM25" i="1"/>
  <c r="BN25" i="1"/>
  <c r="BO25" i="1"/>
  <c r="BP25" i="1"/>
  <c r="AL26" i="1"/>
  <c r="AM26" i="1"/>
  <c r="AN26" i="1"/>
  <c r="AO26" i="1"/>
  <c r="AP26" i="1"/>
  <c r="AQ26" i="1"/>
  <c r="AR26" i="1"/>
  <c r="AS26" i="1"/>
  <c r="AT26" i="1"/>
  <c r="AU26" i="1"/>
  <c r="AV26" i="1"/>
  <c r="AW26" i="1"/>
  <c r="AX26" i="1"/>
  <c r="AY26" i="1"/>
  <c r="AZ26" i="1"/>
  <c r="BA26" i="1"/>
  <c r="BB26" i="1"/>
  <c r="BC26" i="1"/>
  <c r="BD26" i="1"/>
  <c r="BE26" i="1"/>
  <c r="BF26" i="1"/>
  <c r="BG26" i="1"/>
  <c r="BH26" i="1"/>
  <c r="BI26" i="1"/>
  <c r="BJ26" i="1"/>
  <c r="BK26" i="1"/>
  <c r="BL26" i="1"/>
  <c r="BM26" i="1"/>
  <c r="BN26" i="1"/>
  <c r="BO26" i="1"/>
  <c r="BP26" i="1"/>
  <c r="AL27" i="1"/>
  <c r="AM27" i="1"/>
  <c r="AN27" i="1"/>
  <c r="AO27" i="1"/>
  <c r="AP27" i="1"/>
  <c r="AQ27" i="1"/>
  <c r="AR27" i="1"/>
  <c r="AS27" i="1"/>
  <c r="AT27" i="1"/>
  <c r="AU27" i="1"/>
  <c r="AV27" i="1"/>
  <c r="AW27" i="1"/>
  <c r="AX27" i="1"/>
  <c r="AY27" i="1"/>
  <c r="AZ27" i="1"/>
  <c r="BA27" i="1"/>
  <c r="BB27" i="1"/>
  <c r="BC27" i="1"/>
  <c r="BD27" i="1"/>
  <c r="BE27" i="1"/>
  <c r="BF27" i="1"/>
  <c r="BG27" i="1"/>
  <c r="BH27" i="1"/>
  <c r="BI27" i="1"/>
  <c r="BJ27" i="1"/>
  <c r="BK27" i="1"/>
  <c r="BL27" i="1"/>
  <c r="BM27" i="1"/>
  <c r="BN27" i="1"/>
  <c r="BO27" i="1"/>
  <c r="BP27" i="1"/>
  <c r="AL28" i="1"/>
  <c r="AM28" i="1"/>
  <c r="AN28" i="1"/>
  <c r="AO28" i="1"/>
  <c r="AP28" i="1"/>
  <c r="AQ28" i="1"/>
  <c r="AR28" i="1"/>
  <c r="AS28" i="1"/>
  <c r="AT28" i="1"/>
  <c r="AU28" i="1"/>
  <c r="AV28" i="1"/>
  <c r="AW28" i="1"/>
  <c r="AX28" i="1"/>
  <c r="AY28" i="1"/>
  <c r="AZ28" i="1"/>
  <c r="BA28" i="1"/>
  <c r="BB28" i="1"/>
  <c r="BC28" i="1"/>
  <c r="BD28" i="1"/>
  <c r="BE28" i="1"/>
  <c r="BF28" i="1"/>
  <c r="BG28" i="1"/>
  <c r="BH28" i="1"/>
  <c r="BI28" i="1"/>
  <c r="BJ28" i="1"/>
  <c r="BK28" i="1"/>
  <c r="BL28" i="1"/>
  <c r="BM28" i="1"/>
  <c r="BN28" i="1"/>
  <c r="BO28" i="1"/>
  <c r="BP28" i="1"/>
  <c r="AL29" i="1"/>
  <c r="AM29" i="1"/>
  <c r="AN29" i="1"/>
  <c r="AO29" i="1"/>
  <c r="AP29" i="1"/>
  <c r="AQ29" i="1"/>
  <c r="AR29" i="1"/>
  <c r="AS29" i="1"/>
  <c r="AT29" i="1"/>
  <c r="AU29" i="1"/>
  <c r="AV29" i="1"/>
  <c r="AW29" i="1"/>
  <c r="AX29" i="1"/>
  <c r="AY29" i="1"/>
  <c r="AZ29" i="1"/>
  <c r="BA29" i="1"/>
  <c r="BB29" i="1"/>
  <c r="BC29" i="1"/>
  <c r="BD29" i="1"/>
  <c r="BE29" i="1"/>
  <c r="BF29" i="1"/>
  <c r="BG29" i="1"/>
  <c r="BH29" i="1"/>
  <c r="BI29" i="1"/>
  <c r="BJ29" i="1"/>
  <c r="BK29" i="1"/>
  <c r="BL29" i="1"/>
  <c r="BM29" i="1"/>
  <c r="BN29" i="1"/>
  <c r="BO29" i="1"/>
  <c r="BP29" i="1"/>
  <c r="AL30" i="1"/>
  <c r="AM30" i="1"/>
  <c r="AN30" i="1"/>
  <c r="AO30" i="1"/>
  <c r="AP30" i="1"/>
  <c r="AQ30" i="1"/>
  <c r="AR30" i="1"/>
  <c r="AS30" i="1"/>
  <c r="AT30" i="1"/>
  <c r="AU30" i="1"/>
  <c r="AV30" i="1"/>
  <c r="AW30" i="1"/>
  <c r="AX30" i="1"/>
  <c r="AY30" i="1"/>
  <c r="AZ30" i="1"/>
  <c r="BA30" i="1"/>
  <c r="BB30" i="1"/>
  <c r="BC30" i="1"/>
  <c r="BD30" i="1"/>
  <c r="BE30" i="1"/>
  <c r="BF30" i="1"/>
  <c r="BG30" i="1"/>
  <c r="BH30" i="1"/>
  <c r="BI30" i="1"/>
  <c r="BJ30" i="1"/>
  <c r="BK30" i="1"/>
  <c r="BL30" i="1"/>
  <c r="BM30" i="1"/>
  <c r="BN30" i="1"/>
  <c r="BO30" i="1"/>
  <c r="BP30" i="1"/>
  <c r="AL31" i="1"/>
  <c r="AM31" i="1"/>
  <c r="AN31" i="1"/>
  <c r="AO31" i="1"/>
  <c r="AP31" i="1"/>
  <c r="AQ31" i="1"/>
  <c r="AR31" i="1"/>
  <c r="AS31" i="1"/>
  <c r="AT31" i="1"/>
  <c r="AU31" i="1"/>
  <c r="AV31" i="1"/>
  <c r="AW31" i="1"/>
  <c r="AX31" i="1"/>
  <c r="AY31" i="1"/>
  <c r="AZ31" i="1"/>
  <c r="BA31" i="1"/>
  <c r="BB31" i="1"/>
  <c r="BC31" i="1"/>
  <c r="BD31" i="1"/>
  <c r="BE31" i="1"/>
  <c r="BF31" i="1"/>
  <c r="BG31" i="1"/>
  <c r="BH31" i="1"/>
  <c r="BI31" i="1"/>
  <c r="BJ31" i="1"/>
  <c r="BK31" i="1"/>
  <c r="BL31" i="1"/>
  <c r="BM31" i="1"/>
  <c r="BN31" i="1"/>
  <c r="BO31" i="1"/>
  <c r="BP31" i="1"/>
  <c r="AL32" i="1"/>
  <c r="AM32" i="1"/>
  <c r="AN32" i="1"/>
  <c r="AO32" i="1"/>
  <c r="AP32" i="1"/>
  <c r="AQ32" i="1"/>
  <c r="AR32" i="1"/>
  <c r="AS32" i="1"/>
  <c r="AT32" i="1"/>
  <c r="AU32" i="1"/>
  <c r="AV32" i="1"/>
  <c r="AW32" i="1"/>
  <c r="AX32" i="1"/>
  <c r="AY32" i="1"/>
  <c r="AZ32" i="1"/>
  <c r="BA32" i="1"/>
  <c r="BB32" i="1"/>
  <c r="BC32" i="1"/>
  <c r="BD32" i="1"/>
  <c r="BE32" i="1"/>
  <c r="BF32" i="1"/>
  <c r="BG32" i="1"/>
  <c r="BH32" i="1"/>
  <c r="BI32" i="1"/>
  <c r="BJ32" i="1"/>
  <c r="BK32" i="1"/>
  <c r="BL32" i="1"/>
  <c r="BM32" i="1"/>
  <c r="BN32" i="1"/>
  <c r="BO32" i="1"/>
  <c r="BP32" i="1"/>
  <c r="AL33" i="1"/>
  <c r="AM33" i="1"/>
  <c r="AN33" i="1"/>
  <c r="AO33" i="1"/>
  <c r="AP33" i="1"/>
  <c r="AQ33" i="1"/>
  <c r="AR33" i="1"/>
  <c r="AS33" i="1"/>
  <c r="AT33" i="1"/>
  <c r="AU33" i="1"/>
  <c r="AV33" i="1"/>
  <c r="AW33" i="1"/>
  <c r="AX33" i="1"/>
  <c r="AY33" i="1"/>
  <c r="AZ33" i="1"/>
  <c r="BA33" i="1"/>
  <c r="BB33" i="1"/>
  <c r="BC33" i="1"/>
  <c r="BD33" i="1"/>
  <c r="BE33" i="1"/>
  <c r="BF33" i="1"/>
  <c r="BG33" i="1"/>
  <c r="BH33" i="1"/>
  <c r="BI33" i="1"/>
  <c r="BJ33" i="1"/>
  <c r="BK33" i="1"/>
  <c r="BL33" i="1"/>
  <c r="BM33" i="1"/>
  <c r="BN33" i="1"/>
  <c r="BO33" i="1"/>
  <c r="BP33" i="1"/>
  <c r="AL34" i="1"/>
  <c r="AM34" i="1"/>
  <c r="AN34" i="1"/>
  <c r="AO34" i="1"/>
  <c r="AP34" i="1"/>
  <c r="AQ34" i="1"/>
  <c r="AR34" i="1"/>
  <c r="AS34" i="1"/>
  <c r="AT34" i="1"/>
  <c r="AU34" i="1"/>
  <c r="AV34" i="1"/>
  <c r="AW34" i="1"/>
  <c r="AX34" i="1"/>
  <c r="AY34" i="1"/>
  <c r="AZ34" i="1"/>
  <c r="BA34" i="1"/>
  <c r="BB34" i="1"/>
  <c r="BC34" i="1"/>
  <c r="BD34" i="1"/>
  <c r="BE34" i="1"/>
  <c r="BF34" i="1"/>
  <c r="BG34" i="1"/>
  <c r="BH34" i="1"/>
  <c r="BI34" i="1"/>
  <c r="BJ34" i="1"/>
  <c r="BK34" i="1"/>
  <c r="BL34" i="1"/>
  <c r="BM34" i="1"/>
  <c r="BN34" i="1"/>
  <c r="BO34" i="1"/>
  <c r="BP34" i="1"/>
  <c r="AL35" i="1"/>
  <c r="AM35" i="1"/>
  <c r="AN35" i="1"/>
  <c r="AO35" i="1"/>
  <c r="AP35" i="1"/>
  <c r="AQ35" i="1"/>
  <c r="AR35" i="1"/>
  <c r="AS35" i="1"/>
  <c r="AT35" i="1"/>
  <c r="AU35" i="1"/>
  <c r="AV35" i="1"/>
  <c r="AW35" i="1"/>
  <c r="AX35" i="1"/>
  <c r="AY35" i="1"/>
  <c r="AZ35" i="1"/>
  <c r="BA35" i="1"/>
  <c r="BB35" i="1"/>
  <c r="BC35" i="1"/>
  <c r="BD35" i="1"/>
  <c r="BE35" i="1"/>
  <c r="BF35" i="1"/>
  <c r="BG35" i="1"/>
  <c r="BH35" i="1"/>
  <c r="BI35" i="1"/>
  <c r="BJ35" i="1"/>
  <c r="BK35" i="1"/>
  <c r="BL35" i="1"/>
  <c r="BM35" i="1"/>
  <c r="BN35" i="1"/>
  <c r="BO35" i="1"/>
  <c r="BP35" i="1"/>
  <c r="AL36" i="1"/>
  <c r="AM36" i="1"/>
  <c r="AN36" i="1"/>
  <c r="AO36" i="1"/>
  <c r="AP36" i="1"/>
  <c r="AQ36" i="1"/>
  <c r="AR36" i="1"/>
  <c r="AS36" i="1"/>
  <c r="AT36" i="1"/>
  <c r="AU36" i="1"/>
  <c r="AV36" i="1"/>
  <c r="AW36" i="1"/>
  <c r="AX36" i="1"/>
  <c r="AY36" i="1"/>
  <c r="AZ36" i="1"/>
  <c r="BA36" i="1"/>
  <c r="BB36" i="1"/>
  <c r="BC36" i="1"/>
  <c r="BD36" i="1"/>
  <c r="BE36" i="1"/>
  <c r="BF36" i="1"/>
  <c r="BG36" i="1"/>
  <c r="BH36" i="1"/>
  <c r="BI36" i="1"/>
  <c r="BJ36" i="1"/>
  <c r="BK36" i="1"/>
  <c r="BL36" i="1"/>
  <c r="BM36" i="1"/>
  <c r="BN36" i="1"/>
  <c r="BO36" i="1"/>
  <c r="BP36" i="1"/>
  <c r="AL37" i="1"/>
  <c r="AM37" i="1"/>
  <c r="AN37" i="1"/>
  <c r="AO37" i="1"/>
  <c r="AP37" i="1"/>
  <c r="AQ37" i="1"/>
  <c r="AR37" i="1"/>
  <c r="AS37" i="1"/>
  <c r="AT37" i="1"/>
  <c r="AU37" i="1"/>
  <c r="AV37" i="1"/>
  <c r="AW37" i="1"/>
  <c r="AX37" i="1"/>
  <c r="AY37" i="1"/>
  <c r="AZ37" i="1"/>
  <c r="BA37" i="1"/>
  <c r="BB37" i="1"/>
  <c r="BC37" i="1"/>
  <c r="BD37" i="1"/>
  <c r="BE37" i="1"/>
  <c r="BF37" i="1"/>
  <c r="BG37" i="1"/>
  <c r="BH37" i="1"/>
  <c r="BI37" i="1"/>
  <c r="BJ37" i="1"/>
  <c r="BK37" i="1"/>
  <c r="BL37" i="1"/>
  <c r="BM37" i="1"/>
  <c r="BN37" i="1"/>
  <c r="BO37" i="1"/>
  <c r="BP37" i="1"/>
  <c r="AL38" i="1"/>
  <c r="AM38" i="1"/>
  <c r="AN38" i="1"/>
  <c r="AO38" i="1"/>
  <c r="AP38" i="1"/>
  <c r="AQ38" i="1"/>
  <c r="AR38" i="1"/>
  <c r="AS38" i="1"/>
  <c r="AT38" i="1"/>
  <c r="AU38" i="1"/>
  <c r="AV38" i="1"/>
  <c r="AW38" i="1"/>
  <c r="AX38" i="1"/>
  <c r="AY38" i="1"/>
  <c r="AZ38" i="1"/>
  <c r="BA38" i="1"/>
  <c r="BB38" i="1"/>
  <c r="BC38" i="1"/>
  <c r="BD38" i="1"/>
  <c r="BE38" i="1"/>
  <c r="BF38" i="1"/>
  <c r="BG38" i="1"/>
  <c r="BH38" i="1"/>
  <c r="BI38" i="1"/>
  <c r="BJ38" i="1"/>
  <c r="BK38" i="1"/>
  <c r="BL38" i="1"/>
  <c r="BM38" i="1"/>
  <c r="BN38" i="1"/>
  <c r="BO38" i="1"/>
  <c r="BP38" i="1"/>
  <c r="AL39" i="1"/>
  <c r="AM39" i="1"/>
  <c r="AN39" i="1"/>
  <c r="AO39" i="1"/>
  <c r="AP39" i="1"/>
  <c r="AQ39" i="1"/>
  <c r="AR39" i="1"/>
  <c r="AS39" i="1"/>
  <c r="AT39" i="1"/>
  <c r="AU39" i="1"/>
  <c r="AV39" i="1"/>
  <c r="AW39" i="1"/>
  <c r="AX39" i="1"/>
  <c r="AY39" i="1"/>
  <c r="AZ39" i="1"/>
  <c r="BA39" i="1"/>
  <c r="BB39" i="1"/>
  <c r="BC39" i="1"/>
  <c r="BD39" i="1"/>
  <c r="BE39" i="1"/>
  <c r="BF39" i="1"/>
  <c r="BG39" i="1"/>
  <c r="BH39" i="1"/>
  <c r="BI39" i="1"/>
  <c r="BJ39" i="1"/>
  <c r="BK39" i="1"/>
  <c r="BL39" i="1"/>
  <c r="BM39" i="1"/>
  <c r="BN39" i="1"/>
  <c r="BO39" i="1"/>
  <c r="BP39" i="1"/>
  <c r="AL40" i="1"/>
  <c r="AM40" i="1"/>
  <c r="AN40" i="1"/>
  <c r="AO40" i="1"/>
  <c r="AP40" i="1"/>
  <c r="AQ40" i="1"/>
  <c r="AR40" i="1"/>
  <c r="AS40" i="1"/>
  <c r="AT40" i="1"/>
  <c r="AU40" i="1"/>
  <c r="AV40" i="1"/>
  <c r="AW40" i="1"/>
  <c r="AX40" i="1"/>
  <c r="AY40" i="1"/>
  <c r="AZ40" i="1"/>
  <c r="BA40" i="1"/>
  <c r="BB40" i="1"/>
  <c r="BC40" i="1"/>
  <c r="BD40" i="1"/>
  <c r="BE40" i="1"/>
  <c r="BF40" i="1"/>
  <c r="BG40" i="1"/>
  <c r="BH40" i="1"/>
  <c r="BI40" i="1"/>
  <c r="BJ40" i="1"/>
  <c r="BK40" i="1"/>
  <c r="BL40" i="1"/>
  <c r="BM40" i="1"/>
  <c r="BN40" i="1"/>
  <c r="BO40" i="1"/>
  <c r="BP40" i="1"/>
  <c r="AL41" i="1"/>
  <c r="AM41" i="1"/>
  <c r="AN41" i="1"/>
  <c r="AO41" i="1"/>
  <c r="AP41" i="1"/>
  <c r="AQ41" i="1"/>
  <c r="AR41" i="1"/>
  <c r="AS41" i="1"/>
  <c r="AT41" i="1"/>
  <c r="AU41" i="1"/>
  <c r="AV41" i="1"/>
  <c r="AW41" i="1"/>
  <c r="AX41" i="1"/>
  <c r="AY41" i="1"/>
  <c r="AZ41" i="1"/>
  <c r="BA41" i="1"/>
  <c r="BB41" i="1"/>
  <c r="BC41" i="1"/>
  <c r="BD41" i="1"/>
  <c r="BE41" i="1"/>
  <c r="BF41" i="1"/>
  <c r="BG41" i="1"/>
  <c r="BH41" i="1"/>
  <c r="BI41" i="1"/>
  <c r="BJ41" i="1"/>
  <c r="BK41" i="1"/>
  <c r="BL41" i="1"/>
  <c r="BM41" i="1"/>
  <c r="BN41" i="1"/>
  <c r="BO41" i="1"/>
  <c r="BP41" i="1"/>
  <c r="AL42" i="1"/>
  <c r="AM42" i="1"/>
  <c r="AN42" i="1"/>
  <c r="AO42" i="1"/>
  <c r="AP42" i="1"/>
  <c r="AQ42" i="1"/>
  <c r="AR42" i="1"/>
  <c r="AS42" i="1"/>
  <c r="AT42" i="1"/>
  <c r="AU42" i="1"/>
  <c r="AV42" i="1"/>
  <c r="AW42" i="1"/>
  <c r="AX42" i="1"/>
  <c r="AY42" i="1"/>
  <c r="AZ42" i="1"/>
  <c r="BA42" i="1"/>
  <c r="BB42" i="1"/>
  <c r="BC42" i="1"/>
  <c r="BD42" i="1"/>
  <c r="BE42" i="1"/>
  <c r="BF42" i="1"/>
  <c r="BG42" i="1"/>
  <c r="BH42" i="1"/>
  <c r="BI42" i="1"/>
  <c r="BJ42" i="1"/>
  <c r="BK42" i="1"/>
  <c r="BL42" i="1"/>
  <c r="BM42" i="1"/>
  <c r="BN42" i="1"/>
  <c r="BO42" i="1"/>
  <c r="BP42" i="1"/>
  <c r="AL43" i="1"/>
  <c r="AM43" i="1"/>
  <c r="AN43" i="1"/>
  <c r="AO43" i="1"/>
  <c r="AP43" i="1"/>
  <c r="AQ43" i="1"/>
  <c r="AR43" i="1"/>
  <c r="AS43" i="1"/>
  <c r="AT43" i="1"/>
  <c r="AU43" i="1"/>
  <c r="AV43" i="1"/>
  <c r="AW43" i="1"/>
  <c r="AX43" i="1"/>
  <c r="AY43" i="1"/>
  <c r="AZ43" i="1"/>
  <c r="BA43" i="1"/>
  <c r="BB43" i="1"/>
  <c r="BC43" i="1"/>
  <c r="BD43" i="1"/>
  <c r="BE43" i="1"/>
  <c r="BF43" i="1"/>
  <c r="BG43" i="1"/>
  <c r="BH43" i="1"/>
  <c r="BI43" i="1"/>
  <c r="BJ43" i="1"/>
  <c r="BK43" i="1"/>
  <c r="BL43" i="1"/>
  <c r="BM43" i="1"/>
  <c r="BN43" i="1"/>
  <c r="BO43" i="1"/>
  <c r="BP43" i="1"/>
  <c r="AL44" i="1"/>
  <c r="AM44" i="1"/>
  <c r="AN44" i="1"/>
  <c r="AO44" i="1"/>
  <c r="AP44" i="1"/>
  <c r="AQ44" i="1"/>
  <c r="AR44" i="1"/>
  <c r="AS44" i="1"/>
  <c r="AT44" i="1"/>
  <c r="AU44" i="1"/>
  <c r="AV44" i="1"/>
  <c r="AW44" i="1"/>
  <c r="AX44" i="1"/>
  <c r="AY44" i="1"/>
  <c r="AZ44" i="1"/>
  <c r="BA44" i="1"/>
  <c r="BB44" i="1"/>
  <c r="BC44" i="1"/>
  <c r="BD44" i="1"/>
  <c r="BE44" i="1"/>
  <c r="BF44" i="1"/>
  <c r="BG44" i="1"/>
  <c r="BH44" i="1"/>
  <c r="BI44" i="1"/>
  <c r="BJ44" i="1"/>
  <c r="BK44" i="1"/>
  <c r="BL44" i="1"/>
  <c r="BM44" i="1"/>
  <c r="BN44" i="1"/>
  <c r="BO44" i="1"/>
  <c r="BP44" i="1"/>
  <c r="AL45" i="1"/>
  <c r="AM45" i="1"/>
  <c r="AN45" i="1"/>
  <c r="AO45" i="1"/>
  <c r="AP45" i="1"/>
  <c r="AQ45" i="1"/>
  <c r="AR45" i="1"/>
  <c r="AS45" i="1"/>
  <c r="AT45" i="1"/>
  <c r="AU45" i="1"/>
  <c r="AV45" i="1"/>
  <c r="AW45" i="1"/>
  <c r="AX45" i="1"/>
  <c r="AY45" i="1"/>
  <c r="AZ45" i="1"/>
  <c r="BA45" i="1"/>
  <c r="BB45" i="1"/>
  <c r="BC45" i="1"/>
  <c r="BD45" i="1"/>
  <c r="BE45" i="1"/>
  <c r="BF45" i="1"/>
  <c r="BG45" i="1"/>
  <c r="BH45" i="1"/>
  <c r="BI45" i="1"/>
  <c r="BJ45" i="1"/>
  <c r="BK45" i="1"/>
  <c r="BL45" i="1"/>
  <c r="BM45" i="1"/>
  <c r="BN45" i="1"/>
  <c r="BO45" i="1"/>
  <c r="BP45" i="1"/>
  <c r="AL46" i="1"/>
  <c r="AM46" i="1"/>
  <c r="AN46" i="1"/>
  <c r="AO46" i="1"/>
  <c r="AP46" i="1"/>
  <c r="AQ46" i="1"/>
  <c r="AR46" i="1"/>
  <c r="AS46" i="1"/>
  <c r="AT46" i="1"/>
  <c r="AU46" i="1"/>
  <c r="AV46" i="1"/>
  <c r="AW46" i="1"/>
  <c r="AX46" i="1"/>
  <c r="AY46" i="1"/>
  <c r="AZ46" i="1"/>
  <c r="BA46" i="1"/>
  <c r="BB46" i="1"/>
  <c r="BC46" i="1"/>
  <c r="BD46" i="1"/>
  <c r="BE46" i="1"/>
  <c r="BF46" i="1"/>
  <c r="BG46" i="1"/>
  <c r="BH46" i="1"/>
  <c r="BI46" i="1"/>
  <c r="BJ46" i="1"/>
  <c r="BK46" i="1"/>
  <c r="BL46" i="1"/>
  <c r="BM46" i="1"/>
  <c r="BN46" i="1"/>
  <c r="BO46" i="1"/>
  <c r="BP46" i="1"/>
  <c r="AL47" i="1"/>
  <c r="AM47" i="1"/>
  <c r="AN47" i="1"/>
  <c r="AO47" i="1"/>
  <c r="AP47" i="1"/>
  <c r="AQ47" i="1"/>
  <c r="AR47" i="1"/>
  <c r="AS47" i="1"/>
  <c r="AT47" i="1"/>
  <c r="AU47" i="1"/>
  <c r="AV47" i="1"/>
  <c r="AW47" i="1"/>
  <c r="AX47" i="1"/>
  <c r="AY47" i="1"/>
  <c r="AZ47" i="1"/>
  <c r="BA47" i="1"/>
  <c r="BB47" i="1"/>
  <c r="BC47" i="1"/>
  <c r="BD47" i="1"/>
  <c r="BE47" i="1"/>
  <c r="BF47" i="1"/>
  <c r="BG47" i="1"/>
  <c r="BH47" i="1"/>
  <c r="BI47" i="1"/>
  <c r="BJ47" i="1"/>
  <c r="BK47" i="1"/>
  <c r="BL47" i="1"/>
  <c r="BM47" i="1"/>
  <c r="BN47" i="1"/>
  <c r="BO47" i="1"/>
  <c r="BP47" i="1"/>
  <c r="AL48" i="1"/>
  <c r="AM48" i="1"/>
  <c r="AN48" i="1"/>
  <c r="AO48" i="1"/>
  <c r="AP48" i="1"/>
  <c r="AQ48" i="1"/>
  <c r="AR48" i="1"/>
  <c r="AS48" i="1"/>
  <c r="AT48" i="1"/>
  <c r="AU48" i="1"/>
  <c r="AV48" i="1"/>
  <c r="AW48" i="1"/>
  <c r="AX48" i="1"/>
  <c r="AY48" i="1"/>
  <c r="AZ48" i="1"/>
  <c r="BA48" i="1"/>
  <c r="BB48" i="1"/>
  <c r="BC48" i="1"/>
  <c r="BD48" i="1"/>
  <c r="BE48" i="1"/>
  <c r="BF48" i="1"/>
  <c r="BG48" i="1"/>
  <c r="BH48" i="1"/>
  <c r="BI48" i="1"/>
  <c r="BJ48" i="1"/>
  <c r="BK48" i="1"/>
  <c r="BL48" i="1"/>
  <c r="BM48" i="1"/>
  <c r="BN48" i="1"/>
  <c r="BO48" i="1"/>
  <c r="BP48" i="1"/>
  <c r="AL49" i="1"/>
  <c r="AM49" i="1"/>
  <c r="AN49" i="1"/>
  <c r="AO49" i="1"/>
  <c r="AP49" i="1"/>
  <c r="AQ49" i="1"/>
  <c r="AR49" i="1"/>
  <c r="AS49" i="1"/>
  <c r="AT49" i="1"/>
  <c r="AU49" i="1"/>
  <c r="AV49" i="1"/>
  <c r="AW49" i="1"/>
  <c r="AX49" i="1"/>
  <c r="AY49" i="1"/>
  <c r="AZ49" i="1"/>
  <c r="BA49" i="1"/>
  <c r="BB49" i="1"/>
  <c r="BC49" i="1"/>
  <c r="BD49" i="1"/>
  <c r="BE49" i="1"/>
  <c r="BF49" i="1"/>
  <c r="BG49" i="1"/>
  <c r="BH49" i="1"/>
  <c r="BI49" i="1"/>
  <c r="BJ49" i="1"/>
  <c r="BK49" i="1"/>
  <c r="BL49" i="1"/>
  <c r="BM49" i="1"/>
  <c r="BN49" i="1"/>
  <c r="BO49" i="1"/>
  <c r="BP49" i="1"/>
  <c r="AL50" i="1"/>
  <c r="AM50" i="1"/>
  <c r="AN50" i="1"/>
  <c r="AO50" i="1"/>
  <c r="AP50" i="1"/>
  <c r="AQ50" i="1"/>
  <c r="AR50" i="1"/>
  <c r="AS50" i="1"/>
  <c r="AT50" i="1"/>
  <c r="AU50" i="1"/>
  <c r="AV50" i="1"/>
  <c r="AW50" i="1"/>
  <c r="AX50" i="1"/>
  <c r="AY50" i="1"/>
  <c r="AZ50" i="1"/>
  <c r="BA50" i="1"/>
  <c r="BB50" i="1"/>
  <c r="BC50" i="1"/>
  <c r="BD50" i="1"/>
  <c r="BE50" i="1"/>
  <c r="BF50" i="1"/>
  <c r="BG50" i="1"/>
  <c r="BH50" i="1"/>
  <c r="BI50" i="1"/>
  <c r="BJ50" i="1"/>
  <c r="BK50" i="1"/>
  <c r="BL50" i="1"/>
  <c r="BM50" i="1"/>
  <c r="BN50" i="1"/>
  <c r="BO50" i="1"/>
  <c r="BP50" i="1"/>
  <c r="AL51" i="1"/>
  <c r="AM51" i="1"/>
  <c r="AN51" i="1"/>
  <c r="AO51" i="1"/>
  <c r="AP51" i="1"/>
  <c r="AQ51" i="1"/>
  <c r="AR51" i="1"/>
  <c r="AS51" i="1"/>
  <c r="AT51" i="1"/>
  <c r="AU51" i="1"/>
  <c r="AV51" i="1"/>
  <c r="AW51" i="1"/>
  <c r="AX51" i="1"/>
  <c r="AY51" i="1"/>
  <c r="AZ51" i="1"/>
  <c r="BA51" i="1"/>
  <c r="BB51" i="1"/>
  <c r="BC51" i="1"/>
  <c r="BD51" i="1"/>
  <c r="BE51" i="1"/>
  <c r="BF51" i="1"/>
  <c r="BG51" i="1"/>
  <c r="BH51" i="1"/>
  <c r="BI51" i="1"/>
  <c r="BJ51" i="1"/>
  <c r="BK51" i="1"/>
  <c r="BL51" i="1"/>
  <c r="BM51" i="1"/>
  <c r="BN51" i="1"/>
  <c r="BO51" i="1"/>
  <c r="BP51" i="1"/>
  <c r="AL52" i="1"/>
  <c r="AM52" i="1"/>
  <c r="AN52" i="1"/>
  <c r="AO52" i="1"/>
  <c r="AP52" i="1"/>
  <c r="AQ52" i="1"/>
  <c r="AR52" i="1"/>
  <c r="AS52" i="1"/>
  <c r="AT52" i="1"/>
  <c r="AU52" i="1"/>
  <c r="AV52" i="1"/>
  <c r="AW52" i="1"/>
  <c r="AX52" i="1"/>
  <c r="AY52" i="1"/>
  <c r="AZ52" i="1"/>
  <c r="BA52" i="1"/>
  <c r="BB52" i="1"/>
  <c r="BC52" i="1"/>
  <c r="BD52" i="1"/>
  <c r="BE52" i="1"/>
  <c r="BF52" i="1"/>
  <c r="BG52" i="1"/>
  <c r="BH52" i="1"/>
  <c r="BI52" i="1"/>
  <c r="BJ52" i="1"/>
  <c r="BK52" i="1"/>
  <c r="BL52" i="1"/>
  <c r="BM52" i="1"/>
  <c r="BN52" i="1"/>
  <c r="BO52" i="1"/>
  <c r="BP52" i="1"/>
  <c r="AL53" i="1"/>
  <c r="AM53" i="1"/>
  <c r="AN53" i="1"/>
  <c r="AO53" i="1"/>
  <c r="AP53" i="1"/>
  <c r="AQ53" i="1"/>
  <c r="AR53" i="1"/>
  <c r="AS53" i="1"/>
  <c r="AT53" i="1"/>
  <c r="AU53" i="1"/>
  <c r="AV53" i="1"/>
  <c r="AW53" i="1"/>
  <c r="AX53" i="1"/>
  <c r="AY53" i="1"/>
  <c r="AZ53" i="1"/>
  <c r="BA53" i="1"/>
  <c r="BB53" i="1"/>
  <c r="BC53" i="1"/>
  <c r="BD53" i="1"/>
  <c r="BE53" i="1"/>
  <c r="BF53" i="1"/>
  <c r="BG53" i="1"/>
  <c r="BH53" i="1"/>
  <c r="BI53" i="1"/>
  <c r="BJ53" i="1"/>
  <c r="BK53" i="1"/>
  <c r="BL53" i="1"/>
  <c r="BM53" i="1"/>
  <c r="BN53" i="1"/>
  <c r="BO53" i="1"/>
  <c r="BP53" i="1"/>
  <c r="AL54" i="1"/>
  <c r="AM54" i="1"/>
  <c r="AN54" i="1"/>
  <c r="AO54" i="1"/>
  <c r="AP54" i="1"/>
  <c r="AQ54" i="1"/>
  <c r="AR54" i="1"/>
  <c r="AS54" i="1"/>
  <c r="AT54" i="1"/>
  <c r="AU54" i="1"/>
  <c r="AV54" i="1"/>
  <c r="AW54" i="1"/>
  <c r="AX54" i="1"/>
  <c r="AY54" i="1"/>
  <c r="AZ54" i="1"/>
  <c r="BA54" i="1"/>
  <c r="BB54" i="1"/>
  <c r="BC54" i="1"/>
  <c r="BD54" i="1"/>
  <c r="BE54" i="1"/>
  <c r="BF54" i="1"/>
  <c r="BG54" i="1"/>
  <c r="BH54" i="1"/>
  <c r="BI54" i="1"/>
  <c r="BJ54" i="1"/>
  <c r="BK54" i="1"/>
  <c r="BL54" i="1"/>
  <c r="BM54" i="1"/>
  <c r="BN54" i="1"/>
  <c r="BO54" i="1"/>
  <c r="BP54" i="1"/>
  <c r="AL55" i="1"/>
  <c r="AM55" i="1"/>
  <c r="AN55" i="1"/>
  <c r="AO55" i="1"/>
  <c r="AP55" i="1"/>
  <c r="AQ55" i="1"/>
  <c r="AR55" i="1"/>
  <c r="AS55" i="1"/>
  <c r="AT55" i="1"/>
  <c r="AU55" i="1"/>
  <c r="AV55" i="1"/>
  <c r="AW55" i="1"/>
  <c r="AX55" i="1"/>
  <c r="AY55" i="1"/>
  <c r="AZ55" i="1"/>
  <c r="BA55" i="1"/>
  <c r="BB55" i="1"/>
  <c r="BC55" i="1"/>
  <c r="BD55" i="1"/>
  <c r="BE55" i="1"/>
  <c r="BF55" i="1"/>
  <c r="BG55" i="1"/>
  <c r="BH55" i="1"/>
  <c r="BI55" i="1"/>
  <c r="BJ55" i="1"/>
  <c r="BK55" i="1"/>
  <c r="BL55" i="1"/>
  <c r="BM55" i="1"/>
  <c r="BN55" i="1"/>
  <c r="BO55" i="1"/>
  <c r="BP55" i="1"/>
  <c r="AL56" i="1"/>
  <c r="AM56" i="1"/>
  <c r="AN56" i="1"/>
  <c r="AO56" i="1"/>
  <c r="AP56" i="1"/>
  <c r="AQ56" i="1"/>
  <c r="AR56" i="1"/>
  <c r="AS56" i="1"/>
  <c r="AT56" i="1"/>
  <c r="AU56" i="1"/>
  <c r="AV56" i="1"/>
  <c r="AW56" i="1"/>
  <c r="AX56" i="1"/>
  <c r="AY56" i="1"/>
  <c r="AZ56" i="1"/>
  <c r="BA56" i="1"/>
  <c r="BB56" i="1"/>
  <c r="BC56" i="1"/>
  <c r="BD56" i="1"/>
  <c r="BE56" i="1"/>
  <c r="BF56" i="1"/>
  <c r="BG56" i="1"/>
  <c r="BH56" i="1"/>
  <c r="BI56" i="1"/>
  <c r="BJ56" i="1"/>
  <c r="BK56" i="1"/>
  <c r="BL56" i="1"/>
  <c r="BM56" i="1"/>
  <c r="BN56" i="1"/>
  <c r="BO56" i="1"/>
  <c r="BP56" i="1"/>
  <c r="AL57" i="1"/>
  <c r="AM57" i="1"/>
  <c r="AN57" i="1"/>
  <c r="AO57" i="1"/>
  <c r="AP57" i="1"/>
  <c r="AQ57" i="1"/>
  <c r="AR57" i="1"/>
  <c r="AS57" i="1"/>
  <c r="AT57" i="1"/>
  <c r="AU57" i="1"/>
  <c r="AV57" i="1"/>
  <c r="AW57" i="1"/>
  <c r="AX57" i="1"/>
  <c r="AY57" i="1"/>
  <c r="AZ57" i="1"/>
  <c r="BA57" i="1"/>
  <c r="BB57" i="1"/>
  <c r="BC57" i="1"/>
  <c r="BD57" i="1"/>
  <c r="BE57" i="1"/>
  <c r="BF57" i="1"/>
  <c r="BG57" i="1"/>
  <c r="BH57" i="1"/>
  <c r="BI57" i="1"/>
  <c r="BJ57" i="1"/>
  <c r="BK57" i="1"/>
  <c r="BL57" i="1"/>
  <c r="BM57" i="1"/>
  <c r="BN57" i="1"/>
  <c r="BO57" i="1"/>
  <c r="BP57" i="1"/>
  <c r="AL58" i="1"/>
  <c r="AM58" i="1"/>
  <c r="AN58" i="1"/>
  <c r="AO58" i="1"/>
  <c r="AP58" i="1"/>
  <c r="AQ58" i="1"/>
  <c r="AR58" i="1"/>
  <c r="AS58" i="1"/>
  <c r="AT58" i="1"/>
  <c r="AU58" i="1"/>
  <c r="AV58" i="1"/>
  <c r="AW58" i="1"/>
  <c r="AX58" i="1"/>
  <c r="AY58" i="1"/>
  <c r="AZ58" i="1"/>
  <c r="BA58" i="1"/>
  <c r="BB58" i="1"/>
  <c r="BC58" i="1"/>
  <c r="BD58" i="1"/>
  <c r="BE58" i="1"/>
  <c r="BF58" i="1"/>
  <c r="BG58" i="1"/>
  <c r="BH58" i="1"/>
  <c r="BI58" i="1"/>
  <c r="BJ58" i="1"/>
  <c r="BK58" i="1"/>
  <c r="BL58" i="1"/>
  <c r="BM58" i="1"/>
  <c r="BN58" i="1"/>
  <c r="BO58" i="1"/>
  <c r="BP58" i="1"/>
  <c r="AL59" i="1"/>
  <c r="AM59" i="1"/>
  <c r="AN59" i="1"/>
  <c r="AO59" i="1"/>
  <c r="AP59" i="1"/>
  <c r="AQ59" i="1"/>
  <c r="AR59" i="1"/>
  <c r="AS59" i="1"/>
  <c r="AT59" i="1"/>
  <c r="AU59" i="1"/>
  <c r="AV59" i="1"/>
  <c r="AW59" i="1"/>
  <c r="AX59" i="1"/>
  <c r="AY59" i="1"/>
  <c r="AZ59" i="1"/>
  <c r="BA59" i="1"/>
  <c r="BB59" i="1"/>
  <c r="BC59" i="1"/>
  <c r="BD59" i="1"/>
  <c r="BE59" i="1"/>
  <c r="BF59" i="1"/>
  <c r="BG59" i="1"/>
  <c r="BH59" i="1"/>
  <c r="BI59" i="1"/>
  <c r="BJ59" i="1"/>
  <c r="BK59" i="1"/>
  <c r="BL59" i="1"/>
  <c r="BM59" i="1"/>
  <c r="BN59" i="1"/>
  <c r="BO59" i="1"/>
  <c r="BP59" i="1"/>
  <c r="AL60" i="1"/>
  <c r="AM60" i="1"/>
  <c r="AN60" i="1"/>
  <c r="AO60" i="1"/>
  <c r="AP60" i="1"/>
  <c r="AQ60" i="1"/>
  <c r="AR60" i="1"/>
  <c r="AS60" i="1"/>
  <c r="AT60" i="1"/>
  <c r="AU60" i="1"/>
  <c r="AV60" i="1"/>
  <c r="AW60" i="1"/>
  <c r="AX60" i="1"/>
  <c r="AY60" i="1"/>
  <c r="AZ60" i="1"/>
  <c r="BA60" i="1"/>
  <c r="BB60" i="1"/>
  <c r="BC60" i="1"/>
  <c r="BD60" i="1"/>
  <c r="BE60" i="1"/>
  <c r="BF60" i="1"/>
  <c r="BG60" i="1"/>
  <c r="BH60" i="1"/>
  <c r="BI60" i="1"/>
  <c r="BJ60" i="1"/>
  <c r="BK60" i="1"/>
  <c r="BL60" i="1"/>
  <c r="BM60" i="1"/>
  <c r="BN60" i="1"/>
  <c r="BO60" i="1"/>
  <c r="BP60" i="1"/>
  <c r="AL61" i="1"/>
  <c r="AM61" i="1"/>
  <c r="AN61" i="1"/>
  <c r="AO61" i="1"/>
  <c r="AP61" i="1"/>
  <c r="AQ61" i="1"/>
  <c r="AR61" i="1"/>
  <c r="AS61" i="1"/>
  <c r="AT61" i="1"/>
  <c r="AU61" i="1"/>
  <c r="AV61" i="1"/>
  <c r="AW61" i="1"/>
  <c r="AX61" i="1"/>
  <c r="AY61" i="1"/>
  <c r="AZ61" i="1"/>
  <c r="BA61" i="1"/>
  <c r="BB61" i="1"/>
  <c r="BC61" i="1"/>
  <c r="BD61" i="1"/>
  <c r="BE61" i="1"/>
  <c r="BF61" i="1"/>
  <c r="BG61" i="1"/>
  <c r="BH61" i="1"/>
  <c r="BI61" i="1"/>
  <c r="BJ61" i="1"/>
  <c r="BK61" i="1"/>
  <c r="BL61" i="1"/>
  <c r="BM61" i="1"/>
  <c r="BN61" i="1"/>
  <c r="BO61" i="1"/>
  <c r="BP61" i="1"/>
  <c r="AL62" i="1"/>
  <c r="AM62" i="1"/>
  <c r="AN62" i="1"/>
  <c r="AO62" i="1"/>
  <c r="AP62" i="1"/>
  <c r="AQ62" i="1"/>
  <c r="AR62" i="1"/>
  <c r="AS62" i="1"/>
  <c r="AT62" i="1"/>
  <c r="AU62" i="1"/>
  <c r="AV62" i="1"/>
  <c r="AW62" i="1"/>
  <c r="AX62" i="1"/>
  <c r="AY62" i="1"/>
  <c r="AZ62" i="1"/>
  <c r="BA62" i="1"/>
  <c r="BB62" i="1"/>
  <c r="BC62" i="1"/>
  <c r="BD62" i="1"/>
  <c r="BE62" i="1"/>
  <c r="BF62" i="1"/>
  <c r="BG62" i="1"/>
  <c r="BH62" i="1"/>
  <c r="BI62" i="1"/>
  <c r="BJ62" i="1"/>
  <c r="BK62" i="1"/>
  <c r="BL62" i="1"/>
  <c r="BM62" i="1"/>
  <c r="BN62" i="1"/>
  <c r="BO62" i="1"/>
  <c r="BP62" i="1"/>
  <c r="AL63" i="1"/>
  <c r="AM63" i="1"/>
  <c r="AN63" i="1"/>
  <c r="AO63" i="1"/>
  <c r="AP63" i="1"/>
  <c r="AQ63" i="1"/>
  <c r="AR63" i="1"/>
  <c r="AS63" i="1"/>
  <c r="AT63" i="1"/>
  <c r="AU63" i="1"/>
  <c r="AV63" i="1"/>
  <c r="AW63" i="1"/>
  <c r="AX63" i="1"/>
  <c r="AY63" i="1"/>
  <c r="AZ63" i="1"/>
  <c r="BA63" i="1"/>
  <c r="BB63" i="1"/>
  <c r="BC63" i="1"/>
  <c r="BD63" i="1"/>
  <c r="BE63" i="1"/>
  <c r="BF63" i="1"/>
  <c r="BG63" i="1"/>
  <c r="BH63" i="1"/>
  <c r="BI63" i="1"/>
  <c r="BJ63" i="1"/>
  <c r="BK63" i="1"/>
  <c r="BL63" i="1"/>
  <c r="BM63" i="1"/>
  <c r="BN63" i="1"/>
  <c r="BO63" i="1"/>
  <c r="BP63" i="1"/>
  <c r="AL64" i="1"/>
  <c r="AM64" i="1"/>
  <c r="AN64" i="1"/>
  <c r="AO64" i="1"/>
  <c r="AP64" i="1"/>
  <c r="AQ64" i="1"/>
  <c r="AR64" i="1"/>
  <c r="AS64" i="1"/>
  <c r="AT64" i="1"/>
  <c r="AU64" i="1"/>
  <c r="AV64" i="1"/>
  <c r="AW64" i="1"/>
  <c r="AX64" i="1"/>
  <c r="AY64" i="1"/>
  <c r="AZ64" i="1"/>
  <c r="BA64" i="1"/>
  <c r="BB64" i="1"/>
  <c r="BC64" i="1"/>
  <c r="BD64" i="1"/>
  <c r="BE64" i="1"/>
  <c r="BF64" i="1"/>
  <c r="BG64" i="1"/>
  <c r="BH64" i="1"/>
  <c r="BI64" i="1"/>
  <c r="BJ64" i="1"/>
  <c r="BK64" i="1"/>
  <c r="BL64" i="1"/>
  <c r="BM64" i="1"/>
  <c r="BN64" i="1"/>
  <c r="BO64" i="1"/>
  <c r="BP64" i="1"/>
  <c r="AL65" i="1"/>
  <c r="AM65" i="1"/>
  <c r="AN65" i="1"/>
  <c r="AO65" i="1"/>
  <c r="AP65" i="1"/>
  <c r="AQ65" i="1"/>
  <c r="AR65" i="1"/>
  <c r="AS65" i="1"/>
  <c r="AT65" i="1"/>
  <c r="AU65" i="1"/>
  <c r="AV65" i="1"/>
  <c r="AW65" i="1"/>
  <c r="AX65" i="1"/>
  <c r="AY65" i="1"/>
  <c r="AZ65" i="1"/>
  <c r="BA65" i="1"/>
  <c r="BB65" i="1"/>
  <c r="BC65" i="1"/>
  <c r="BD65" i="1"/>
  <c r="BE65" i="1"/>
  <c r="BF65" i="1"/>
  <c r="BG65" i="1"/>
  <c r="BH65" i="1"/>
  <c r="BI65" i="1"/>
  <c r="BJ65" i="1"/>
  <c r="BK65" i="1"/>
  <c r="BL65" i="1"/>
  <c r="BM65" i="1"/>
  <c r="BN65" i="1"/>
  <c r="BO65" i="1"/>
  <c r="BP65" i="1"/>
  <c r="AL66" i="1"/>
  <c r="AM66" i="1"/>
  <c r="AN66" i="1"/>
  <c r="AO66" i="1"/>
  <c r="AP66" i="1"/>
  <c r="AQ66" i="1"/>
  <c r="AR66" i="1"/>
  <c r="AS66" i="1"/>
  <c r="AT66" i="1"/>
  <c r="AU66" i="1"/>
  <c r="AV66" i="1"/>
  <c r="AW66" i="1"/>
  <c r="AX66" i="1"/>
  <c r="AY66" i="1"/>
  <c r="AZ66" i="1"/>
  <c r="BA66" i="1"/>
  <c r="BB66" i="1"/>
  <c r="BC66" i="1"/>
  <c r="BD66" i="1"/>
  <c r="BE66" i="1"/>
  <c r="BF66" i="1"/>
  <c r="BG66" i="1"/>
  <c r="BH66" i="1"/>
  <c r="BI66" i="1"/>
  <c r="BJ66" i="1"/>
  <c r="BK66" i="1"/>
  <c r="BL66" i="1"/>
  <c r="BM66" i="1"/>
  <c r="BN66" i="1"/>
  <c r="BO66" i="1"/>
  <c r="BP66" i="1"/>
  <c r="AL67" i="1"/>
  <c r="AM67" i="1"/>
  <c r="AN67" i="1"/>
  <c r="AO67" i="1"/>
  <c r="AP67" i="1"/>
  <c r="AQ67" i="1"/>
  <c r="AR67" i="1"/>
  <c r="AS67" i="1"/>
  <c r="AT67" i="1"/>
  <c r="AU67" i="1"/>
  <c r="AV67" i="1"/>
  <c r="AW67" i="1"/>
  <c r="AX67" i="1"/>
  <c r="AY67" i="1"/>
  <c r="AZ67" i="1"/>
  <c r="BA67" i="1"/>
  <c r="BB67" i="1"/>
  <c r="BC67" i="1"/>
  <c r="BD67" i="1"/>
  <c r="BE67" i="1"/>
  <c r="BF67" i="1"/>
  <c r="BG67" i="1"/>
  <c r="BH67" i="1"/>
  <c r="BI67" i="1"/>
  <c r="BJ67" i="1"/>
  <c r="BK67" i="1"/>
  <c r="BL67" i="1"/>
  <c r="BM67" i="1"/>
  <c r="BN67" i="1"/>
  <c r="BO67" i="1"/>
  <c r="BP67" i="1"/>
  <c r="AL68" i="1"/>
  <c r="AM68" i="1"/>
  <c r="AN68" i="1"/>
  <c r="AO68" i="1"/>
  <c r="AP68" i="1"/>
  <c r="AQ68" i="1"/>
  <c r="AR68" i="1"/>
  <c r="AS68" i="1"/>
  <c r="AT68" i="1"/>
  <c r="AU68" i="1"/>
  <c r="AV68" i="1"/>
  <c r="AW68" i="1"/>
  <c r="AX68" i="1"/>
  <c r="AY68" i="1"/>
  <c r="AZ68" i="1"/>
  <c r="BA68" i="1"/>
  <c r="BB68" i="1"/>
  <c r="BC68" i="1"/>
  <c r="BD68" i="1"/>
  <c r="BE68" i="1"/>
  <c r="BF68" i="1"/>
  <c r="BG68" i="1"/>
  <c r="BH68" i="1"/>
  <c r="BI68" i="1"/>
  <c r="BJ68" i="1"/>
  <c r="BK68" i="1"/>
  <c r="BL68" i="1"/>
  <c r="BM68" i="1"/>
  <c r="BN68" i="1"/>
  <c r="BO68" i="1"/>
  <c r="BP68" i="1"/>
  <c r="AL69" i="1"/>
  <c r="AM69" i="1"/>
  <c r="AN69" i="1"/>
  <c r="AO69" i="1"/>
  <c r="AP69" i="1"/>
  <c r="AQ69" i="1"/>
  <c r="AR69" i="1"/>
  <c r="AS69" i="1"/>
  <c r="AT69" i="1"/>
  <c r="AU69" i="1"/>
  <c r="AV69" i="1"/>
  <c r="AW69" i="1"/>
  <c r="AX69" i="1"/>
  <c r="AY69" i="1"/>
  <c r="AZ69" i="1"/>
  <c r="BA69" i="1"/>
  <c r="BB69" i="1"/>
  <c r="BC69" i="1"/>
  <c r="BD69" i="1"/>
  <c r="BE69" i="1"/>
  <c r="BF69" i="1"/>
  <c r="BG69" i="1"/>
  <c r="BH69" i="1"/>
  <c r="BI69" i="1"/>
  <c r="BJ69" i="1"/>
  <c r="BK69" i="1"/>
  <c r="BL69" i="1"/>
  <c r="BM69" i="1"/>
  <c r="BN69" i="1"/>
  <c r="BO69" i="1"/>
  <c r="BP69" i="1"/>
  <c r="AL70" i="1"/>
  <c r="AM70" i="1"/>
  <c r="AN70" i="1"/>
  <c r="AO70" i="1"/>
  <c r="AP70" i="1"/>
  <c r="AQ70" i="1"/>
  <c r="AR70" i="1"/>
  <c r="AS70" i="1"/>
  <c r="AT70" i="1"/>
  <c r="AU70" i="1"/>
  <c r="AV70" i="1"/>
  <c r="AW70" i="1"/>
  <c r="AX70" i="1"/>
  <c r="AY70" i="1"/>
  <c r="AZ70" i="1"/>
  <c r="BA70" i="1"/>
  <c r="BB70" i="1"/>
  <c r="BC70" i="1"/>
  <c r="BD70" i="1"/>
  <c r="BE70" i="1"/>
  <c r="BF70" i="1"/>
  <c r="BG70" i="1"/>
  <c r="BH70" i="1"/>
  <c r="BI70" i="1"/>
  <c r="BJ70" i="1"/>
  <c r="BK70" i="1"/>
  <c r="BL70" i="1"/>
  <c r="BM70" i="1"/>
  <c r="BN70" i="1"/>
  <c r="BO70" i="1"/>
  <c r="BP70" i="1"/>
  <c r="AL71" i="1"/>
  <c r="AM71" i="1"/>
  <c r="AN71" i="1"/>
  <c r="AO71" i="1"/>
  <c r="AP71" i="1"/>
  <c r="AQ71" i="1"/>
  <c r="AR71" i="1"/>
  <c r="AS71" i="1"/>
  <c r="AT71" i="1"/>
  <c r="AU71" i="1"/>
  <c r="AV71" i="1"/>
  <c r="AW71" i="1"/>
  <c r="AX71" i="1"/>
  <c r="AY71" i="1"/>
  <c r="AZ71" i="1"/>
  <c r="BA71" i="1"/>
  <c r="BB71" i="1"/>
  <c r="BC71" i="1"/>
  <c r="BD71" i="1"/>
  <c r="BE71" i="1"/>
  <c r="BF71" i="1"/>
  <c r="BG71" i="1"/>
  <c r="BH71" i="1"/>
  <c r="BI71" i="1"/>
  <c r="BJ71" i="1"/>
  <c r="BK71" i="1"/>
  <c r="BL71" i="1"/>
  <c r="BM71" i="1"/>
  <c r="BN71" i="1"/>
  <c r="BO71" i="1"/>
  <c r="BP71" i="1"/>
  <c r="AL72" i="1"/>
  <c r="AM72" i="1"/>
  <c r="AN72" i="1"/>
  <c r="AO72" i="1"/>
  <c r="AP72" i="1"/>
  <c r="AQ72" i="1"/>
  <c r="AR72" i="1"/>
  <c r="AS72" i="1"/>
  <c r="AT72" i="1"/>
  <c r="AU72" i="1"/>
  <c r="AV72" i="1"/>
  <c r="AW72" i="1"/>
  <c r="AX72" i="1"/>
  <c r="AY72" i="1"/>
  <c r="AZ72" i="1"/>
  <c r="BA72" i="1"/>
  <c r="BB72" i="1"/>
  <c r="BC72" i="1"/>
  <c r="BD72" i="1"/>
  <c r="BE72" i="1"/>
  <c r="BF72" i="1"/>
  <c r="BG72" i="1"/>
  <c r="BH72" i="1"/>
  <c r="BI72" i="1"/>
  <c r="BJ72" i="1"/>
  <c r="BK72" i="1"/>
  <c r="BL72" i="1"/>
  <c r="BM72" i="1"/>
  <c r="BN72" i="1"/>
  <c r="BO72" i="1"/>
  <c r="BP72" i="1"/>
  <c r="AL73" i="1"/>
  <c r="AM73" i="1"/>
  <c r="AN73" i="1"/>
  <c r="AO73" i="1"/>
  <c r="AP73" i="1"/>
  <c r="AQ73" i="1"/>
  <c r="AR73" i="1"/>
  <c r="AS73" i="1"/>
  <c r="AT73" i="1"/>
  <c r="AU73" i="1"/>
  <c r="AV73" i="1"/>
  <c r="AW73" i="1"/>
  <c r="AX73" i="1"/>
  <c r="AY73" i="1"/>
  <c r="AZ73" i="1"/>
  <c r="BA73" i="1"/>
  <c r="BB73" i="1"/>
  <c r="BC73" i="1"/>
  <c r="BD73" i="1"/>
  <c r="BE73" i="1"/>
  <c r="BF73" i="1"/>
  <c r="BG73" i="1"/>
  <c r="BH73" i="1"/>
  <c r="BI73" i="1"/>
  <c r="BJ73" i="1"/>
  <c r="BK73" i="1"/>
  <c r="BL73" i="1"/>
  <c r="BM73" i="1"/>
  <c r="BN73" i="1"/>
  <c r="BO73" i="1"/>
  <c r="BP73" i="1"/>
  <c r="AL74" i="1"/>
  <c r="AM74" i="1"/>
  <c r="AN74" i="1"/>
  <c r="AO74" i="1"/>
  <c r="AP74" i="1"/>
  <c r="AQ74" i="1"/>
  <c r="AR74" i="1"/>
  <c r="AS74" i="1"/>
  <c r="AT74" i="1"/>
  <c r="AU74" i="1"/>
  <c r="AV74" i="1"/>
  <c r="AW74" i="1"/>
  <c r="AX74" i="1"/>
  <c r="AY74" i="1"/>
  <c r="AZ74" i="1"/>
  <c r="BA74" i="1"/>
  <c r="BB74" i="1"/>
  <c r="BC74" i="1"/>
  <c r="BD74" i="1"/>
  <c r="BE74" i="1"/>
  <c r="BF74" i="1"/>
  <c r="BG74" i="1"/>
  <c r="BH74" i="1"/>
  <c r="BI74" i="1"/>
  <c r="BJ74" i="1"/>
  <c r="BK74" i="1"/>
  <c r="BL74" i="1"/>
  <c r="BM74" i="1"/>
  <c r="BN74" i="1"/>
  <c r="BO74" i="1"/>
  <c r="BP74" i="1"/>
  <c r="AL75" i="1"/>
  <c r="AM75" i="1"/>
  <c r="AN75" i="1"/>
  <c r="AO75" i="1"/>
  <c r="AP75" i="1"/>
  <c r="AQ75" i="1"/>
  <c r="AR75" i="1"/>
  <c r="AS75" i="1"/>
  <c r="AT75" i="1"/>
  <c r="AU75" i="1"/>
  <c r="AV75" i="1"/>
  <c r="AW75" i="1"/>
  <c r="AX75" i="1"/>
  <c r="AY75" i="1"/>
  <c r="AZ75" i="1"/>
  <c r="BA75" i="1"/>
  <c r="BB75" i="1"/>
  <c r="BC75" i="1"/>
  <c r="BD75" i="1"/>
  <c r="BE75" i="1"/>
  <c r="BF75" i="1"/>
  <c r="BG75" i="1"/>
  <c r="BH75" i="1"/>
  <c r="BI75" i="1"/>
  <c r="BJ75" i="1"/>
  <c r="BK75" i="1"/>
  <c r="BL75" i="1"/>
  <c r="BM75" i="1"/>
  <c r="BN75" i="1"/>
  <c r="BO75" i="1"/>
  <c r="BP75" i="1"/>
  <c r="AL76" i="1"/>
  <c r="AM76" i="1"/>
  <c r="AN76" i="1"/>
  <c r="AO76" i="1"/>
  <c r="AP76" i="1"/>
  <c r="AQ76" i="1"/>
  <c r="AR76" i="1"/>
  <c r="AS76" i="1"/>
  <c r="AT76" i="1"/>
  <c r="AU76" i="1"/>
  <c r="AV76" i="1"/>
  <c r="AW76" i="1"/>
  <c r="AX76" i="1"/>
  <c r="AY76" i="1"/>
  <c r="AZ76" i="1"/>
  <c r="BA76" i="1"/>
  <c r="BB76" i="1"/>
  <c r="BC76" i="1"/>
  <c r="BD76" i="1"/>
  <c r="BE76" i="1"/>
  <c r="BF76" i="1"/>
  <c r="BG76" i="1"/>
  <c r="BH76" i="1"/>
  <c r="BI76" i="1"/>
  <c r="BJ76" i="1"/>
  <c r="BK76" i="1"/>
  <c r="BL76" i="1"/>
  <c r="BM76" i="1"/>
  <c r="BN76" i="1"/>
  <c r="BO76" i="1"/>
  <c r="BP76" i="1"/>
  <c r="AL77" i="1"/>
  <c r="AM77" i="1"/>
  <c r="AN77" i="1"/>
  <c r="AO77" i="1"/>
  <c r="AP77" i="1"/>
  <c r="AQ77" i="1"/>
  <c r="AR77" i="1"/>
  <c r="AS77" i="1"/>
  <c r="AT77" i="1"/>
  <c r="AU77" i="1"/>
  <c r="AV77" i="1"/>
  <c r="AW77" i="1"/>
  <c r="AX77" i="1"/>
  <c r="AY77" i="1"/>
  <c r="AZ77" i="1"/>
  <c r="BA77" i="1"/>
  <c r="BB77" i="1"/>
  <c r="BC77" i="1"/>
  <c r="BD77" i="1"/>
  <c r="BE77" i="1"/>
  <c r="BF77" i="1"/>
  <c r="BG77" i="1"/>
  <c r="BH77" i="1"/>
  <c r="BI77" i="1"/>
  <c r="BJ77" i="1"/>
  <c r="BK77" i="1"/>
  <c r="BL77" i="1"/>
  <c r="BM77" i="1"/>
  <c r="BN77" i="1"/>
  <c r="BO77" i="1"/>
  <c r="BP77" i="1"/>
  <c r="AL78" i="1"/>
  <c r="AM78" i="1"/>
  <c r="AN78" i="1"/>
  <c r="AO78" i="1"/>
  <c r="AP78" i="1"/>
  <c r="AQ78" i="1"/>
  <c r="AR78" i="1"/>
  <c r="AS78" i="1"/>
  <c r="AT78" i="1"/>
  <c r="AU78" i="1"/>
  <c r="AV78" i="1"/>
  <c r="AW78" i="1"/>
  <c r="AX78" i="1"/>
  <c r="AY78" i="1"/>
  <c r="AZ78" i="1"/>
  <c r="BA78" i="1"/>
  <c r="BB78" i="1"/>
  <c r="BC78" i="1"/>
  <c r="BD78" i="1"/>
  <c r="BE78" i="1"/>
  <c r="BF78" i="1"/>
  <c r="BG78" i="1"/>
  <c r="BH78" i="1"/>
  <c r="BI78" i="1"/>
  <c r="BJ78" i="1"/>
  <c r="BK78" i="1"/>
  <c r="BL78" i="1"/>
  <c r="BM78" i="1"/>
  <c r="BN78" i="1"/>
  <c r="BO78" i="1"/>
  <c r="BP78" i="1"/>
  <c r="AL79" i="1"/>
  <c r="AM79" i="1"/>
  <c r="AN79" i="1"/>
  <c r="AO79" i="1"/>
  <c r="AP79" i="1"/>
  <c r="AQ79" i="1"/>
  <c r="AR79" i="1"/>
  <c r="AS79" i="1"/>
  <c r="AT79" i="1"/>
  <c r="AU79" i="1"/>
  <c r="AV79" i="1"/>
  <c r="AW79" i="1"/>
  <c r="AX79" i="1"/>
  <c r="AY79" i="1"/>
  <c r="AZ79" i="1"/>
  <c r="BA79" i="1"/>
  <c r="BB79" i="1"/>
  <c r="BC79" i="1"/>
  <c r="BD79" i="1"/>
  <c r="BE79" i="1"/>
  <c r="BF79" i="1"/>
  <c r="BG79" i="1"/>
  <c r="BH79" i="1"/>
  <c r="BI79" i="1"/>
  <c r="BJ79" i="1"/>
  <c r="BK79" i="1"/>
  <c r="BL79" i="1"/>
  <c r="BM79" i="1"/>
  <c r="BN79" i="1"/>
  <c r="BO79" i="1"/>
  <c r="BP79" i="1"/>
  <c r="AL80" i="1"/>
  <c r="AM80" i="1"/>
  <c r="AN80" i="1"/>
  <c r="AO80" i="1"/>
  <c r="AP80" i="1"/>
  <c r="AQ80" i="1"/>
  <c r="AR80" i="1"/>
  <c r="AS80" i="1"/>
  <c r="AT80" i="1"/>
  <c r="AU80" i="1"/>
  <c r="AV80" i="1"/>
  <c r="AW80" i="1"/>
  <c r="AX80" i="1"/>
  <c r="AY80" i="1"/>
  <c r="AZ80" i="1"/>
  <c r="BA80" i="1"/>
  <c r="BB80" i="1"/>
  <c r="BC80" i="1"/>
  <c r="BD80" i="1"/>
  <c r="BE80" i="1"/>
  <c r="BF80" i="1"/>
  <c r="BG80" i="1"/>
  <c r="BH80" i="1"/>
  <c r="BI80" i="1"/>
  <c r="BJ80" i="1"/>
  <c r="BK80" i="1"/>
  <c r="BL80" i="1"/>
  <c r="BM80" i="1"/>
  <c r="BN80" i="1"/>
  <c r="BO80" i="1"/>
  <c r="BP80" i="1"/>
  <c r="AL81" i="1"/>
  <c r="AM81" i="1"/>
  <c r="AN81" i="1"/>
  <c r="AO81" i="1"/>
  <c r="AP81" i="1"/>
  <c r="AQ81" i="1"/>
  <c r="AR81" i="1"/>
  <c r="AS81" i="1"/>
  <c r="AT81" i="1"/>
  <c r="AU81" i="1"/>
  <c r="AV81" i="1"/>
  <c r="AW81" i="1"/>
  <c r="AX81" i="1"/>
  <c r="AY81" i="1"/>
  <c r="AZ81" i="1"/>
  <c r="BA81" i="1"/>
  <c r="BB81" i="1"/>
  <c r="BC81" i="1"/>
  <c r="BD81" i="1"/>
  <c r="BE81" i="1"/>
  <c r="BF81" i="1"/>
  <c r="BG81" i="1"/>
  <c r="BH81" i="1"/>
  <c r="BI81" i="1"/>
  <c r="BJ81" i="1"/>
  <c r="BK81" i="1"/>
  <c r="BL81" i="1"/>
  <c r="BM81" i="1"/>
  <c r="BN81" i="1"/>
  <c r="BO81" i="1"/>
  <c r="BP81" i="1"/>
  <c r="AL82" i="1"/>
  <c r="AM82" i="1"/>
  <c r="AN82" i="1"/>
  <c r="AO82" i="1"/>
  <c r="AP82" i="1"/>
  <c r="AQ82" i="1"/>
  <c r="AR82" i="1"/>
  <c r="AS82" i="1"/>
  <c r="AT82" i="1"/>
  <c r="AU82" i="1"/>
  <c r="AV82" i="1"/>
  <c r="AW82" i="1"/>
  <c r="AX82" i="1"/>
  <c r="AY82" i="1"/>
  <c r="AZ82" i="1"/>
  <c r="BA82" i="1"/>
  <c r="BB82" i="1"/>
  <c r="BC82" i="1"/>
  <c r="BD82" i="1"/>
  <c r="BE82" i="1"/>
  <c r="BF82" i="1"/>
  <c r="BG82" i="1"/>
  <c r="BH82" i="1"/>
  <c r="BI82" i="1"/>
  <c r="BJ82" i="1"/>
  <c r="BK82" i="1"/>
  <c r="BL82" i="1"/>
  <c r="BM82" i="1"/>
  <c r="BN82" i="1"/>
  <c r="BO82" i="1"/>
  <c r="BP82" i="1"/>
  <c r="AL83" i="1"/>
  <c r="AM83" i="1"/>
  <c r="AN83" i="1"/>
  <c r="AO83" i="1"/>
  <c r="AP83" i="1"/>
  <c r="AQ83" i="1"/>
  <c r="AR83" i="1"/>
  <c r="AS83" i="1"/>
  <c r="AT83" i="1"/>
  <c r="AU83" i="1"/>
  <c r="AV83" i="1"/>
  <c r="AW83" i="1"/>
  <c r="AX83" i="1"/>
  <c r="AY83" i="1"/>
  <c r="AZ83" i="1"/>
  <c r="BA83" i="1"/>
  <c r="BB83" i="1"/>
  <c r="BC83" i="1"/>
  <c r="BD83" i="1"/>
  <c r="BE83" i="1"/>
  <c r="BF83" i="1"/>
  <c r="BG83" i="1"/>
  <c r="BH83" i="1"/>
  <c r="BI83" i="1"/>
  <c r="BJ83" i="1"/>
  <c r="BK83" i="1"/>
  <c r="BL83" i="1"/>
  <c r="BM83" i="1"/>
  <c r="BN83" i="1"/>
  <c r="BO83" i="1"/>
  <c r="BP83" i="1"/>
  <c r="AL84" i="1"/>
  <c r="AM84" i="1"/>
  <c r="AN84" i="1"/>
  <c r="AO84" i="1"/>
  <c r="AP84" i="1"/>
  <c r="AQ84" i="1"/>
  <c r="AR84" i="1"/>
  <c r="AS84" i="1"/>
  <c r="AT84" i="1"/>
  <c r="AU84" i="1"/>
  <c r="AV84" i="1"/>
  <c r="AW84" i="1"/>
  <c r="AX84" i="1"/>
  <c r="AY84" i="1"/>
  <c r="AZ84" i="1"/>
  <c r="BA84" i="1"/>
  <c r="BB84" i="1"/>
  <c r="BC84" i="1"/>
  <c r="BD84" i="1"/>
  <c r="BE84" i="1"/>
  <c r="BF84" i="1"/>
  <c r="BG84" i="1"/>
  <c r="BH84" i="1"/>
  <c r="BI84" i="1"/>
  <c r="BJ84" i="1"/>
  <c r="BK84" i="1"/>
  <c r="BL84" i="1"/>
  <c r="BM84" i="1"/>
  <c r="BN84" i="1"/>
  <c r="BO84" i="1"/>
  <c r="BP84" i="1"/>
  <c r="AL85" i="1"/>
  <c r="AM85" i="1"/>
  <c r="AN85" i="1"/>
  <c r="AO85" i="1"/>
  <c r="AP85" i="1"/>
  <c r="AQ85" i="1"/>
  <c r="AR85" i="1"/>
  <c r="AS85" i="1"/>
  <c r="AT85" i="1"/>
  <c r="AU85" i="1"/>
  <c r="AV85" i="1"/>
  <c r="AW85" i="1"/>
  <c r="AX85" i="1"/>
  <c r="AY85" i="1"/>
  <c r="AZ85" i="1"/>
  <c r="BA85" i="1"/>
  <c r="BB85" i="1"/>
  <c r="BC85" i="1"/>
  <c r="BD85" i="1"/>
  <c r="BE85" i="1"/>
  <c r="BF85" i="1"/>
  <c r="BG85" i="1"/>
  <c r="BH85" i="1"/>
  <c r="BI85" i="1"/>
  <c r="BJ85" i="1"/>
  <c r="BK85" i="1"/>
  <c r="BL85" i="1"/>
  <c r="BM85" i="1"/>
  <c r="BN85" i="1"/>
  <c r="BO85" i="1"/>
  <c r="BP85" i="1"/>
  <c r="AL86" i="1"/>
  <c r="AM86" i="1"/>
  <c r="AN86" i="1"/>
  <c r="AO86" i="1"/>
  <c r="AP86" i="1"/>
  <c r="AQ86" i="1"/>
  <c r="AR86" i="1"/>
  <c r="AS86" i="1"/>
  <c r="AT86" i="1"/>
  <c r="AU86" i="1"/>
  <c r="AV86" i="1"/>
  <c r="AW86" i="1"/>
  <c r="AX86" i="1"/>
  <c r="AY86" i="1"/>
  <c r="AZ86" i="1"/>
  <c r="BA86" i="1"/>
  <c r="BB86" i="1"/>
  <c r="BC86" i="1"/>
  <c r="BD86" i="1"/>
  <c r="BE86" i="1"/>
  <c r="BF86" i="1"/>
  <c r="BG86" i="1"/>
  <c r="BH86" i="1"/>
  <c r="BI86" i="1"/>
  <c r="BJ86" i="1"/>
  <c r="BK86" i="1"/>
  <c r="BL86" i="1"/>
  <c r="BM86" i="1"/>
  <c r="BN86" i="1"/>
  <c r="BO86" i="1"/>
  <c r="BP86" i="1"/>
  <c r="AL87" i="1"/>
  <c r="AM87" i="1"/>
  <c r="AN87" i="1"/>
  <c r="AO87" i="1"/>
  <c r="AP87" i="1"/>
  <c r="AQ87" i="1"/>
  <c r="AR87" i="1"/>
  <c r="AS87" i="1"/>
  <c r="AT87" i="1"/>
  <c r="AU87" i="1"/>
  <c r="AV87" i="1"/>
  <c r="AW87" i="1"/>
  <c r="AX87" i="1"/>
  <c r="AY87" i="1"/>
  <c r="AZ87" i="1"/>
  <c r="BA87" i="1"/>
  <c r="BB87" i="1"/>
  <c r="BC87" i="1"/>
  <c r="BD87" i="1"/>
  <c r="BE87" i="1"/>
  <c r="BF87" i="1"/>
  <c r="BG87" i="1"/>
  <c r="BH87" i="1"/>
  <c r="BI87" i="1"/>
  <c r="BJ87" i="1"/>
  <c r="BK87" i="1"/>
  <c r="BL87" i="1"/>
  <c r="BM87" i="1"/>
  <c r="BN87" i="1"/>
  <c r="BO87" i="1"/>
  <c r="BP87" i="1"/>
  <c r="AL88" i="1"/>
  <c r="AM88" i="1"/>
  <c r="AN88" i="1"/>
  <c r="AO88" i="1"/>
  <c r="AP88" i="1"/>
  <c r="AQ88" i="1"/>
  <c r="AR88" i="1"/>
  <c r="AS88" i="1"/>
  <c r="AT88" i="1"/>
  <c r="AU88" i="1"/>
  <c r="AV88" i="1"/>
  <c r="AW88" i="1"/>
  <c r="AX88" i="1"/>
  <c r="AY88" i="1"/>
  <c r="AZ88" i="1"/>
  <c r="BA88" i="1"/>
  <c r="BB88" i="1"/>
  <c r="BC88" i="1"/>
  <c r="BD88" i="1"/>
  <c r="BE88" i="1"/>
  <c r="BF88" i="1"/>
  <c r="BG88" i="1"/>
  <c r="BH88" i="1"/>
  <c r="BI88" i="1"/>
  <c r="BJ88" i="1"/>
  <c r="BK88" i="1"/>
  <c r="BL88" i="1"/>
  <c r="BM88" i="1"/>
  <c r="BN88" i="1"/>
  <c r="BO88" i="1"/>
  <c r="BP88" i="1"/>
  <c r="AL89" i="1"/>
  <c r="AM89" i="1"/>
  <c r="AN89" i="1"/>
  <c r="AO89" i="1"/>
  <c r="AP89" i="1"/>
  <c r="AQ89" i="1"/>
  <c r="AR89" i="1"/>
  <c r="AS89" i="1"/>
  <c r="AT89" i="1"/>
  <c r="AU89" i="1"/>
  <c r="AV89" i="1"/>
  <c r="AW89" i="1"/>
  <c r="AX89" i="1"/>
  <c r="AY89" i="1"/>
  <c r="AZ89" i="1"/>
  <c r="BA89" i="1"/>
  <c r="BB89" i="1"/>
  <c r="BC89" i="1"/>
  <c r="BD89" i="1"/>
  <c r="BE89" i="1"/>
  <c r="BF89" i="1"/>
  <c r="BG89" i="1"/>
  <c r="BH89" i="1"/>
  <c r="BI89" i="1"/>
  <c r="BJ89" i="1"/>
  <c r="BK89" i="1"/>
  <c r="BL89" i="1"/>
  <c r="BM89" i="1"/>
  <c r="BN89" i="1"/>
  <c r="BO89" i="1"/>
  <c r="BP89" i="1"/>
  <c r="AL90" i="1"/>
  <c r="AM90" i="1"/>
  <c r="AN90" i="1"/>
  <c r="AO90" i="1"/>
  <c r="AP90" i="1"/>
  <c r="AQ90" i="1"/>
  <c r="AR90" i="1"/>
  <c r="AS90" i="1"/>
  <c r="AT90" i="1"/>
  <c r="AU90" i="1"/>
  <c r="AV90" i="1"/>
  <c r="AW90" i="1"/>
  <c r="AX90" i="1"/>
  <c r="AY90" i="1"/>
  <c r="AZ90" i="1"/>
  <c r="BA90" i="1"/>
  <c r="BB90" i="1"/>
  <c r="BC90" i="1"/>
  <c r="BD90" i="1"/>
  <c r="BE90" i="1"/>
  <c r="BF90" i="1"/>
  <c r="BG90" i="1"/>
  <c r="BH90" i="1"/>
  <c r="BI90" i="1"/>
  <c r="BJ90" i="1"/>
  <c r="BK90" i="1"/>
  <c r="BL90" i="1"/>
  <c r="BM90" i="1"/>
  <c r="BN90" i="1"/>
  <c r="BO90" i="1"/>
  <c r="BP90" i="1"/>
  <c r="AL91" i="1"/>
  <c r="AM91" i="1"/>
  <c r="AN91" i="1"/>
  <c r="AO91" i="1"/>
  <c r="AP91" i="1"/>
  <c r="AQ91" i="1"/>
  <c r="AR91" i="1"/>
  <c r="AS91" i="1"/>
  <c r="AT91" i="1"/>
  <c r="AU91" i="1"/>
  <c r="AV91" i="1"/>
  <c r="AW91" i="1"/>
  <c r="AX91" i="1"/>
  <c r="AY91" i="1"/>
  <c r="AZ91" i="1"/>
  <c r="BA91" i="1"/>
  <c r="BB91" i="1"/>
  <c r="BC91" i="1"/>
  <c r="BD91" i="1"/>
  <c r="BE91" i="1"/>
  <c r="BF91" i="1"/>
  <c r="BG91" i="1"/>
  <c r="BH91" i="1"/>
  <c r="BI91" i="1"/>
  <c r="BJ91" i="1"/>
  <c r="BK91" i="1"/>
  <c r="BL91" i="1"/>
  <c r="BM91" i="1"/>
  <c r="BN91" i="1"/>
  <c r="BO91" i="1"/>
  <c r="BP91" i="1"/>
  <c r="AL92" i="1"/>
  <c r="AM92" i="1"/>
  <c r="AN92" i="1"/>
  <c r="AO92" i="1"/>
  <c r="AP92" i="1"/>
  <c r="AQ92" i="1"/>
  <c r="AR92" i="1"/>
  <c r="AS92" i="1"/>
  <c r="AT92" i="1"/>
  <c r="AU92" i="1"/>
  <c r="AV92" i="1"/>
  <c r="AW92" i="1"/>
  <c r="AX92" i="1"/>
  <c r="AY92" i="1"/>
  <c r="AZ92" i="1"/>
  <c r="BA92" i="1"/>
  <c r="BB92" i="1"/>
  <c r="BC92" i="1"/>
  <c r="BD92" i="1"/>
  <c r="BE92" i="1"/>
  <c r="BF92" i="1"/>
  <c r="BG92" i="1"/>
  <c r="BH92" i="1"/>
  <c r="BI92" i="1"/>
  <c r="BJ92" i="1"/>
  <c r="BK92" i="1"/>
  <c r="BL92" i="1"/>
  <c r="BM92" i="1"/>
  <c r="BN92" i="1"/>
  <c r="BO92" i="1"/>
  <c r="BP92" i="1"/>
  <c r="AL93" i="1"/>
  <c r="AM93" i="1"/>
  <c r="AN93" i="1"/>
  <c r="AO93" i="1"/>
  <c r="AP93" i="1"/>
  <c r="AQ93" i="1"/>
  <c r="AR93" i="1"/>
  <c r="AS93" i="1"/>
  <c r="AT93" i="1"/>
  <c r="AU93" i="1"/>
  <c r="AV93" i="1"/>
  <c r="AW93" i="1"/>
  <c r="AX93" i="1"/>
  <c r="AY93" i="1"/>
  <c r="AZ93" i="1"/>
  <c r="BA93" i="1"/>
  <c r="BB93" i="1"/>
  <c r="BC93" i="1"/>
  <c r="BD93" i="1"/>
  <c r="BE93" i="1"/>
  <c r="BF93" i="1"/>
  <c r="BG93" i="1"/>
  <c r="BH93" i="1"/>
  <c r="BI93" i="1"/>
  <c r="BJ93" i="1"/>
  <c r="BK93" i="1"/>
  <c r="BL93" i="1"/>
  <c r="BM93" i="1"/>
  <c r="BN93" i="1"/>
  <c r="BO93" i="1"/>
  <c r="BP93" i="1"/>
  <c r="AL94" i="1"/>
  <c r="AM94" i="1"/>
  <c r="AN94" i="1"/>
  <c r="AO94" i="1"/>
  <c r="AP94" i="1"/>
  <c r="AQ94" i="1"/>
  <c r="AR94" i="1"/>
  <c r="AS94" i="1"/>
  <c r="AT94" i="1"/>
  <c r="AU94" i="1"/>
  <c r="AV94" i="1"/>
  <c r="AW94" i="1"/>
  <c r="AX94" i="1"/>
  <c r="AY94" i="1"/>
  <c r="AZ94" i="1"/>
  <c r="BA94" i="1"/>
  <c r="BB94" i="1"/>
  <c r="BC94" i="1"/>
  <c r="BD94" i="1"/>
  <c r="BE94" i="1"/>
  <c r="BF94" i="1"/>
  <c r="BG94" i="1"/>
  <c r="BH94" i="1"/>
  <c r="BI94" i="1"/>
  <c r="BJ94" i="1"/>
  <c r="BK94" i="1"/>
  <c r="BL94" i="1"/>
  <c r="BM94" i="1"/>
  <c r="BN94" i="1"/>
  <c r="BO94" i="1"/>
  <c r="BP94" i="1"/>
  <c r="AL95" i="1"/>
  <c r="AM95" i="1"/>
  <c r="AN95" i="1"/>
  <c r="AO95" i="1"/>
  <c r="AP95" i="1"/>
  <c r="AQ95" i="1"/>
  <c r="AR95" i="1"/>
  <c r="AS95" i="1"/>
  <c r="AT95" i="1"/>
  <c r="AU95" i="1"/>
  <c r="AV95" i="1"/>
  <c r="AW95" i="1"/>
  <c r="AX95" i="1"/>
  <c r="AY95" i="1"/>
  <c r="AZ95" i="1"/>
  <c r="BA95" i="1"/>
  <c r="BB95" i="1"/>
  <c r="BC95" i="1"/>
  <c r="BD95" i="1"/>
  <c r="BE95" i="1"/>
  <c r="BF95" i="1"/>
  <c r="BG95" i="1"/>
  <c r="BH95" i="1"/>
  <c r="BI95" i="1"/>
  <c r="BJ95" i="1"/>
  <c r="BK95" i="1"/>
  <c r="BL95" i="1"/>
  <c r="BM95" i="1"/>
  <c r="BN95" i="1"/>
  <c r="BO95" i="1"/>
  <c r="BP95" i="1"/>
  <c r="AL96" i="1"/>
  <c r="AM96" i="1"/>
  <c r="AN96" i="1"/>
  <c r="AO96" i="1"/>
  <c r="AP96" i="1"/>
  <c r="AQ96" i="1"/>
  <c r="AR96" i="1"/>
  <c r="AS96" i="1"/>
  <c r="AT96" i="1"/>
  <c r="AU96" i="1"/>
  <c r="AV96" i="1"/>
  <c r="AW96" i="1"/>
  <c r="AX96" i="1"/>
  <c r="AY96" i="1"/>
  <c r="AZ96" i="1"/>
  <c r="BA96" i="1"/>
  <c r="BB96" i="1"/>
  <c r="BC96" i="1"/>
  <c r="BD96" i="1"/>
  <c r="BE96" i="1"/>
  <c r="BF96" i="1"/>
  <c r="BG96" i="1"/>
  <c r="BH96" i="1"/>
  <c r="BI96" i="1"/>
  <c r="BJ96" i="1"/>
  <c r="BK96" i="1"/>
  <c r="BL96" i="1"/>
  <c r="BM96" i="1"/>
  <c r="BN96" i="1"/>
  <c r="BO96" i="1"/>
  <c r="BP96" i="1"/>
  <c r="AL97" i="1"/>
  <c r="AM97" i="1"/>
  <c r="AN97" i="1"/>
  <c r="AO97" i="1"/>
  <c r="AP97" i="1"/>
  <c r="AQ97" i="1"/>
  <c r="AR97" i="1"/>
  <c r="AS97" i="1"/>
  <c r="AT97" i="1"/>
  <c r="AU97" i="1"/>
  <c r="AV97" i="1"/>
  <c r="AW97" i="1"/>
  <c r="AX97" i="1"/>
  <c r="AY97" i="1"/>
  <c r="AZ97" i="1"/>
  <c r="BA97" i="1"/>
  <c r="BB97" i="1"/>
  <c r="BC97" i="1"/>
  <c r="BD97" i="1"/>
  <c r="BE97" i="1"/>
  <c r="BF97" i="1"/>
  <c r="BG97" i="1"/>
  <c r="BH97" i="1"/>
  <c r="BI97" i="1"/>
  <c r="BJ97" i="1"/>
  <c r="BK97" i="1"/>
  <c r="BL97" i="1"/>
  <c r="BM97" i="1"/>
  <c r="BN97" i="1"/>
  <c r="BO97" i="1"/>
  <c r="BP97" i="1"/>
  <c r="AL98" i="1"/>
  <c r="AM98" i="1"/>
  <c r="AN98" i="1"/>
  <c r="AO98" i="1"/>
  <c r="AP98" i="1"/>
  <c r="AQ98" i="1"/>
  <c r="AR98" i="1"/>
  <c r="AS98" i="1"/>
  <c r="AT98" i="1"/>
  <c r="AU98" i="1"/>
  <c r="AV98" i="1"/>
  <c r="AW98" i="1"/>
  <c r="AX98" i="1"/>
  <c r="AY98" i="1"/>
  <c r="AZ98" i="1"/>
  <c r="BA98" i="1"/>
  <c r="BB98" i="1"/>
  <c r="BC98" i="1"/>
  <c r="BD98" i="1"/>
  <c r="BE98" i="1"/>
  <c r="BF98" i="1"/>
  <c r="BG98" i="1"/>
  <c r="BH98" i="1"/>
  <c r="BI98" i="1"/>
  <c r="BJ98" i="1"/>
  <c r="BK98" i="1"/>
  <c r="BL98" i="1"/>
  <c r="BM98" i="1"/>
  <c r="BN98" i="1"/>
  <c r="BO98" i="1"/>
  <c r="BP98" i="1"/>
  <c r="AL99" i="1"/>
  <c r="AM99" i="1"/>
  <c r="AN99" i="1"/>
  <c r="AO99" i="1"/>
  <c r="AP99" i="1"/>
  <c r="AQ99" i="1"/>
  <c r="AR99" i="1"/>
  <c r="AS99" i="1"/>
  <c r="AT99" i="1"/>
  <c r="AU99" i="1"/>
  <c r="AV99" i="1"/>
  <c r="AW99" i="1"/>
  <c r="AX99" i="1"/>
  <c r="AY99" i="1"/>
  <c r="AZ99" i="1"/>
  <c r="BA99" i="1"/>
  <c r="BB99" i="1"/>
  <c r="BC99" i="1"/>
  <c r="BD99" i="1"/>
  <c r="BE99" i="1"/>
  <c r="BF99" i="1"/>
  <c r="BG99" i="1"/>
  <c r="BH99" i="1"/>
  <c r="BI99" i="1"/>
  <c r="BJ99" i="1"/>
  <c r="BK99" i="1"/>
  <c r="BL99" i="1"/>
  <c r="BM99" i="1"/>
  <c r="BN99" i="1"/>
  <c r="BO99" i="1"/>
  <c r="BP99" i="1"/>
  <c r="AL100" i="1"/>
  <c r="AM100" i="1"/>
  <c r="AN100" i="1"/>
  <c r="AO100" i="1"/>
  <c r="AP100" i="1"/>
  <c r="AQ100" i="1"/>
  <c r="AR100" i="1"/>
  <c r="AS100" i="1"/>
  <c r="AT100" i="1"/>
  <c r="AU100" i="1"/>
  <c r="AV100" i="1"/>
  <c r="AW100" i="1"/>
  <c r="AX100" i="1"/>
  <c r="AY100" i="1"/>
  <c r="AZ100" i="1"/>
  <c r="BA100" i="1"/>
  <c r="BB100" i="1"/>
  <c r="BC100" i="1"/>
  <c r="BD100" i="1"/>
  <c r="BE100" i="1"/>
  <c r="BF100" i="1"/>
  <c r="BG100" i="1"/>
  <c r="BH100" i="1"/>
  <c r="BI100" i="1"/>
  <c r="BJ100" i="1"/>
  <c r="BK100" i="1"/>
  <c r="BL100" i="1"/>
  <c r="BM100" i="1"/>
  <c r="BN100" i="1"/>
  <c r="BO100" i="1"/>
  <c r="BP100" i="1"/>
  <c r="AL101" i="1"/>
  <c r="AM101" i="1"/>
  <c r="AN101" i="1"/>
  <c r="AO101" i="1"/>
  <c r="AP101" i="1"/>
  <c r="AQ101" i="1"/>
  <c r="AR101" i="1"/>
  <c r="AS101" i="1"/>
  <c r="AT101" i="1"/>
  <c r="AU101" i="1"/>
  <c r="AV101" i="1"/>
  <c r="AW101" i="1"/>
  <c r="AX101" i="1"/>
  <c r="AY101" i="1"/>
  <c r="AZ101" i="1"/>
  <c r="BA101" i="1"/>
  <c r="BB101" i="1"/>
  <c r="BC101" i="1"/>
  <c r="BD101" i="1"/>
  <c r="BE101" i="1"/>
  <c r="BF101" i="1"/>
  <c r="BG101" i="1"/>
  <c r="BH101" i="1"/>
  <c r="BI101" i="1"/>
  <c r="BJ101" i="1"/>
  <c r="BK101" i="1"/>
  <c r="BL101" i="1"/>
  <c r="BM101" i="1"/>
  <c r="BN101" i="1"/>
  <c r="BO101" i="1"/>
  <c r="BP101" i="1"/>
  <c r="AL102" i="1"/>
  <c r="AM102" i="1"/>
  <c r="AN102" i="1"/>
  <c r="AO102" i="1"/>
  <c r="AP102" i="1"/>
  <c r="AQ102" i="1"/>
  <c r="AR102" i="1"/>
  <c r="AS102" i="1"/>
  <c r="AT102" i="1"/>
  <c r="AU102" i="1"/>
  <c r="AV102" i="1"/>
  <c r="AW102" i="1"/>
  <c r="AX102" i="1"/>
  <c r="AY102" i="1"/>
  <c r="AZ102" i="1"/>
  <c r="BA102" i="1"/>
  <c r="BB102" i="1"/>
  <c r="BC102" i="1"/>
  <c r="BD102" i="1"/>
  <c r="BE102" i="1"/>
  <c r="BF102" i="1"/>
  <c r="BG102" i="1"/>
  <c r="BH102" i="1"/>
  <c r="BI102" i="1"/>
  <c r="BJ102" i="1"/>
  <c r="BK102" i="1"/>
  <c r="BL102" i="1"/>
  <c r="BM102" i="1"/>
  <c r="BN102" i="1"/>
  <c r="BO102" i="1"/>
  <c r="BP102" i="1"/>
  <c r="AL103" i="1"/>
  <c r="AM103" i="1"/>
  <c r="AN103" i="1"/>
  <c r="AO103" i="1"/>
  <c r="AP103" i="1"/>
  <c r="AQ103" i="1"/>
  <c r="AR103" i="1"/>
  <c r="AS103" i="1"/>
  <c r="AT103" i="1"/>
  <c r="AU103" i="1"/>
  <c r="AV103" i="1"/>
  <c r="AW103" i="1"/>
  <c r="AX103" i="1"/>
  <c r="AY103" i="1"/>
  <c r="AZ103" i="1"/>
  <c r="BA103" i="1"/>
  <c r="BB103" i="1"/>
  <c r="BC103" i="1"/>
  <c r="BD103" i="1"/>
  <c r="BE103" i="1"/>
  <c r="BF103" i="1"/>
  <c r="BG103" i="1"/>
  <c r="BH103" i="1"/>
  <c r="BI103" i="1"/>
  <c r="BJ103" i="1"/>
  <c r="BK103" i="1"/>
  <c r="BL103" i="1"/>
  <c r="BM103" i="1"/>
  <c r="BN103" i="1"/>
  <c r="BO103" i="1"/>
  <c r="BP103" i="1"/>
  <c r="AL104" i="1"/>
  <c r="AM104" i="1"/>
  <c r="AN104" i="1"/>
  <c r="AO104" i="1"/>
  <c r="AP104" i="1"/>
  <c r="AQ104" i="1"/>
  <c r="AR104" i="1"/>
  <c r="AS104" i="1"/>
  <c r="AT104" i="1"/>
  <c r="AU104" i="1"/>
  <c r="AV104" i="1"/>
  <c r="AW104" i="1"/>
  <c r="AX104" i="1"/>
  <c r="AY104" i="1"/>
  <c r="AZ104" i="1"/>
  <c r="BA104" i="1"/>
  <c r="BB104" i="1"/>
  <c r="BC104" i="1"/>
  <c r="BD104" i="1"/>
  <c r="BE104" i="1"/>
  <c r="BF104" i="1"/>
  <c r="BG104" i="1"/>
  <c r="BH104" i="1"/>
  <c r="BI104" i="1"/>
  <c r="BJ104" i="1"/>
  <c r="BK104" i="1"/>
  <c r="BL104" i="1"/>
  <c r="BM104" i="1"/>
  <c r="BN104" i="1"/>
  <c r="BO104" i="1"/>
  <c r="BP104" i="1"/>
  <c r="AL105" i="1"/>
  <c r="AM105" i="1"/>
  <c r="AN105" i="1"/>
  <c r="AO105" i="1"/>
  <c r="AP105" i="1"/>
  <c r="AQ105" i="1"/>
  <c r="AR105" i="1"/>
  <c r="AS105" i="1"/>
  <c r="AT105" i="1"/>
  <c r="AU105" i="1"/>
  <c r="AV105" i="1"/>
  <c r="AW105" i="1"/>
  <c r="AX105" i="1"/>
  <c r="AY105" i="1"/>
  <c r="AZ105" i="1"/>
  <c r="BA105" i="1"/>
  <c r="BB105" i="1"/>
  <c r="BC105" i="1"/>
  <c r="BD105" i="1"/>
  <c r="BE105" i="1"/>
  <c r="BF105" i="1"/>
  <c r="BG105" i="1"/>
  <c r="BH105" i="1"/>
  <c r="BI105" i="1"/>
  <c r="BJ105" i="1"/>
  <c r="BK105" i="1"/>
  <c r="BL105" i="1"/>
  <c r="BM105" i="1"/>
  <c r="BN105" i="1"/>
  <c r="BO105" i="1"/>
  <c r="BP105" i="1"/>
  <c r="AL106" i="1"/>
  <c r="AM106" i="1"/>
  <c r="AN106" i="1"/>
  <c r="AO106" i="1"/>
  <c r="AP106" i="1"/>
  <c r="AQ106" i="1"/>
  <c r="AR106" i="1"/>
  <c r="AS106" i="1"/>
  <c r="AT106" i="1"/>
  <c r="AU106" i="1"/>
  <c r="AV106" i="1"/>
  <c r="AW106" i="1"/>
  <c r="AX106" i="1"/>
  <c r="AY106" i="1"/>
  <c r="AZ106" i="1"/>
  <c r="BA106" i="1"/>
  <c r="BB106" i="1"/>
  <c r="BC106" i="1"/>
  <c r="BD106" i="1"/>
  <c r="BE106" i="1"/>
  <c r="BF106" i="1"/>
  <c r="BG106" i="1"/>
  <c r="BH106" i="1"/>
  <c r="BI106" i="1"/>
  <c r="BJ106" i="1"/>
  <c r="BK106" i="1"/>
  <c r="BL106" i="1"/>
  <c r="BM106" i="1"/>
  <c r="BN106" i="1"/>
  <c r="BO106" i="1"/>
  <c r="BP106" i="1"/>
  <c r="AL107" i="1"/>
  <c r="AM107" i="1"/>
  <c r="AN107" i="1"/>
  <c r="AO107" i="1"/>
  <c r="AP107" i="1"/>
  <c r="AQ107" i="1"/>
  <c r="AR107" i="1"/>
  <c r="AS107" i="1"/>
  <c r="AT107" i="1"/>
  <c r="AU107" i="1"/>
  <c r="AV107" i="1"/>
  <c r="AW107" i="1"/>
  <c r="AX107" i="1"/>
  <c r="AY107" i="1"/>
  <c r="AZ107" i="1"/>
  <c r="BA107" i="1"/>
  <c r="BB107" i="1"/>
  <c r="BC107" i="1"/>
  <c r="BD107" i="1"/>
  <c r="BE107" i="1"/>
  <c r="BF107" i="1"/>
  <c r="BG107" i="1"/>
  <c r="BH107" i="1"/>
  <c r="BI107" i="1"/>
  <c r="BJ107" i="1"/>
  <c r="BK107" i="1"/>
  <c r="BL107" i="1"/>
  <c r="BM107" i="1"/>
  <c r="BN107" i="1"/>
  <c r="BO107" i="1"/>
  <c r="BP107" i="1"/>
  <c r="AL108" i="1"/>
  <c r="AM108" i="1"/>
  <c r="AN108" i="1"/>
  <c r="AO108" i="1"/>
  <c r="AP108" i="1"/>
  <c r="AQ108" i="1"/>
  <c r="AR108" i="1"/>
  <c r="AS108" i="1"/>
  <c r="AT108" i="1"/>
  <c r="AU108" i="1"/>
  <c r="AV108" i="1"/>
  <c r="AW108" i="1"/>
  <c r="AX108" i="1"/>
  <c r="AY108" i="1"/>
  <c r="AZ108" i="1"/>
  <c r="BA108" i="1"/>
  <c r="BB108" i="1"/>
  <c r="BC108" i="1"/>
  <c r="BD108" i="1"/>
  <c r="BE108" i="1"/>
  <c r="BF108" i="1"/>
  <c r="BG108" i="1"/>
  <c r="BH108" i="1"/>
  <c r="BI108" i="1"/>
  <c r="BJ108" i="1"/>
  <c r="BK108" i="1"/>
  <c r="BL108" i="1"/>
  <c r="BM108" i="1"/>
  <c r="BN108" i="1"/>
  <c r="BO108" i="1"/>
  <c r="BP108" i="1"/>
  <c r="EB150" i="3" l="1"/>
  <c r="EB149" i="3"/>
  <c r="EB148" i="3"/>
  <c r="EB156" i="3"/>
  <c r="EB147" i="3"/>
  <c r="EB155" i="3"/>
  <c r="EB145" i="3"/>
  <c r="EB153" i="3"/>
  <c r="EB160" i="3"/>
  <c r="EB146" i="3"/>
  <c r="EB161" i="3"/>
  <c r="EB159" i="3"/>
  <c r="EB151" i="3"/>
  <c r="EB158" i="3"/>
  <c r="EB157" i="3"/>
  <c r="EB154" i="3"/>
  <c r="EB152" i="3"/>
  <c r="DT150" i="3"/>
  <c r="DT149" i="3"/>
  <c r="DT148" i="3"/>
  <c r="DT156" i="3"/>
  <c r="DT147" i="3"/>
  <c r="DT155" i="3"/>
  <c r="DT145" i="3"/>
  <c r="DT153" i="3"/>
  <c r="DT160" i="3"/>
  <c r="DT154" i="3"/>
  <c r="DT159" i="3"/>
  <c r="DT151" i="3"/>
  <c r="DT152" i="3"/>
  <c r="DT158" i="3"/>
  <c r="DT146" i="3"/>
  <c r="DT161" i="3"/>
  <c r="DT157" i="3"/>
  <c r="DL150" i="3"/>
  <c r="DL149" i="3"/>
  <c r="DL157" i="3"/>
  <c r="DL148" i="3"/>
  <c r="DL156" i="3"/>
  <c r="DL147" i="3"/>
  <c r="DL155" i="3"/>
  <c r="DL145" i="3"/>
  <c r="DL153" i="3"/>
  <c r="DL160" i="3"/>
  <c r="DL152" i="3"/>
  <c r="DL146" i="3"/>
  <c r="DL159" i="3"/>
  <c r="DL158" i="3"/>
  <c r="DL151" i="3"/>
  <c r="DL154" i="3"/>
  <c r="DL161" i="3"/>
  <c r="DD150" i="3"/>
  <c r="DD149" i="3"/>
  <c r="DD157" i="3"/>
  <c r="DD148" i="3"/>
  <c r="DD156" i="3"/>
  <c r="DD147" i="3"/>
  <c r="DD155" i="3"/>
  <c r="DD145" i="3"/>
  <c r="DD153" i="3"/>
  <c r="DD160" i="3"/>
  <c r="DD146" i="3"/>
  <c r="DD151" i="3"/>
  <c r="DD159" i="3"/>
  <c r="DD161" i="3"/>
  <c r="DD158" i="3"/>
  <c r="DD154" i="3"/>
  <c r="DD152" i="3"/>
  <c r="EA149" i="3"/>
  <c r="EA148" i="3"/>
  <c r="EA156" i="3"/>
  <c r="EA147" i="3"/>
  <c r="EA155" i="3"/>
  <c r="EA146" i="3"/>
  <c r="EA154" i="3"/>
  <c r="EA152" i="3"/>
  <c r="EA153" i="3"/>
  <c r="EA159" i="3"/>
  <c r="EA151" i="3"/>
  <c r="EA158" i="3"/>
  <c r="EA161" i="3"/>
  <c r="EA157" i="3"/>
  <c r="EA145" i="3"/>
  <c r="EA150" i="3"/>
  <c r="EA160" i="3"/>
  <c r="DS149" i="3"/>
  <c r="DS157" i="3"/>
  <c r="DS148" i="3"/>
  <c r="DS156" i="3"/>
  <c r="DS147" i="3"/>
  <c r="DS155" i="3"/>
  <c r="DS146" i="3"/>
  <c r="DS154" i="3"/>
  <c r="DS152" i="3"/>
  <c r="DS145" i="3"/>
  <c r="DS159" i="3"/>
  <c r="DS151" i="3"/>
  <c r="DS160" i="3"/>
  <c r="DS158" i="3"/>
  <c r="DS150" i="3"/>
  <c r="DS153" i="3"/>
  <c r="DS161" i="3"/>
  <c r="DK149" i="3"/>
  <c r="DK157" i="3"/>
  <c r="DK148" i="3"/>
  <c r="DK156" i="3"/>
  <c r="DK147" i="3"/>
  <c r="DK155" i="3"/>
  <c r="DK146" i="3"/>
  <c r="DK154" i="3"/>
  <c r="DK152" i="3"/>
  <c r="DK150" i="3"/>
  <c r="DK159" i="3"/>
  <c r="DK158" i="3"/>
  <c r="DK153" i="3"/>
  <c r="DK145" i="3"/>
  <c r="DK151" i="3"/>
  <c r="DK161" i="3"/>
  <c r="DK160" i="3"/>
  <c r="DC149" i="3"/>
  <c r="DC157" i="3"/>
  <c r="DC148" i="3"/>
  <c r="DC156" i="3"/>
  <c r="DC147" i="3"/>
  <c r="DC155" i="3"/>
  <c r="DC146" i="3"/>
  <c r="DC154" i="3"/>
  <c r="DC152" i="3"/>
  <c r="DC151" i="3"/>
  <c r="DC159" i="3"/>
  <c r="DC158" i="3"/>
  <c r="DC161" i="3"/>
  <c r="DC145" i="3"/>
  <c r="DC153" i="3"/>
  <c r="DC150" i="3"/>
  <c r="DC160" i="3"/>
  <c r="DZ148" i="3"/>
  <c r="DZ156" i="3"/>
  <c r="DZ147" i="3"/>
  <c r="DZ155" i="3"/>
  <c r="DZ146" i="3"/>
  <c r="DZ154" i="3"/>
  <c r="DZ145" i="3"/>
  <c r="DZ153" i="3"/>
  <c r="DZ151" i="3"/>
  <c r="DZ158" i="3"/>
  <c r="DZ157" i="3"/>
  <c r="DZ159" i="3"/>
  <c r="DZ149" i="3"/>
  <c r="DZ152" i="3"/>
  <c r="DZ160" i="3"/>
  <c r="DZ150" i="3"/>
  <c r="DZ161" i="3"/>
  <c r="DR148" i="3"/>
  <c r="DR156" i="3"/>
  <c r="DR147" i="3"/>
  <c r="DR155" i="3"/>
  <c r="DR146" i="3"/>
  <c r="DR154" i="3"/>
  <c r="DR145" i="3"/>
  <c r="DR153" i="3"/>
  <c r="DR151" i="3"/>
  <c r="DR158" i="3"/>
  <c r="DR160" i="3"/>
  <c r="DR152" i="3"/>
  <c r="DR149" i="3"/>
  <c r="DR150" i="3"/>
  <c r="DR159" i="3"/>
  <c r="DR157" i="3"/>
  <c r="DR161" i="3"/>
  <c r="DJ148" i="3"/>
  <c r="DJ156" i="3"/>
  <c r="DJ147" i="3"/>
  <c r="DJ155" i="3"/>
  <c r="DJ146" i="3"/>
  <c r="DJ154" i="3"/>
  <c r="DJ145" i="3"/>
  <c r="DJ153" i="3"/>
  <c r="DJ151" i="3"/>
  <c r="DJ158" i="3"/>
  <c r="DJ159" i="3"/>
  <c r="DJ157" i="3"/>
  <c r="DJ152" i="3"/>
  <c r="DJ160" i="3"/>
  <c r="DJ150" i="3"/>
  <c r="DJ149" i="3"/>
  <c r="DJ161" i="3"/>
  <c r="DB148" i="3"/>
  <c r="DB156" i="3"/>
  <c r="DB147" i="3"/>
  <c r="DB155" i="3"/>
  <c r="DB146" i="3"/>
  <c r="DB154" i="3"/>
  <c r="DB145" i="3"/>
  <c r="DB153" i="3"/>
  <c r="DB151" i="3"/>
  <c r="DB158" i="3"/>
  <c r="DB149" i="3"/>
  <c r="DB152" i="3"/>
  <c r="DB157" i="3"/>
  <c r="DB150" i="3"/>
  <c r="DB159" i="3"/>
  <c r="DB161" i="3"/>
  <c r="DB160" i="3"/>
  <c r="DE151" i="3"/>
  <c r="DE150" i="3"/>
  <c r="DE149" i="3"/>
  <c r="DE157" i="3"/>
  <c r="DE148" i="3"/>
  <c r="DE156" i="3"/>
  <c r="DE146" i="3"/>
  <c r="DE154" i="3"/>
  <c r="DE145" i="3"/>
  <c r="DE153" i="3"/>
  <c r="DE161" i="3"/>
  <c r="DE160" i="3"/>
  <c r="DE147" i="3"/>
  <c r="DE159" i="3"/>
  <c r="DE158" i="3"/>
  <c r="DE155" i="3"/>
  <c r="DE152" i="3"/>
  <c r="DY147" i="3"/>
  <c r="DY155" i="3"/>
  <c r="DY146" i="3"/>
  <c r="DY154" i="3"/>
  <c r="DY145" i="3"/>
  <c r="DY153" i="3"/>
  <c r="DY152" i="3"/>
  <c r="DY150" i="3"/>
  <c r="DY151" i="3"/>
  <c r="DY157" i="3"/>
  <c r="DY148" i="3"/>
  <c r="DY149" i="3"/>
  <c r="DY156" i="3"/>
  <c r="DY159" i="3"/>
  <c r="DY161" i="3"/>
  <c r="DY160" i="3"/>
  <c r="DY158" i="3"/>
  <c r="DQ147" i="3"/>
  <c r="DQ155" i="3"/>
  <c r="DQ146" i="3"/>
  <c r="DQ154" i="3"/>
  <c r="DQ145" i="3"/>
  <c r="DQ153" i="3"/>
  <c r="DQ152" i="3"/>
  <c r="DQ150" i="3"/>
  <c r="DQ156" i="3"/>
  <c r="DQ159" i="3"/>
  <c r="DQ158" i="3"/>
  <c r="DQ149" i="3"/>
  <c r="DQ148" i="3"/>
  <c r="DQ157" i="3"/>
  <c r="DQ161" i="3"/>
  <c r="DQ151" i="3"/>
  <c r="DQ160" i="3"/>
  <c r="DI147" i="3"/>
  <c r="DI155" i="3"/>
  <c r="DI146" i="3"/>
  <c r="DI154" i="3"/>
  <c r="DI145" i="3"/>
  <c r="DI153" i="3"/>
  <c r="DI152" i="3"/>
  <c r="DI150" i="3"/>
  <c r="DI148" i="3"/>
  <c r="DI157" i="3"/>
  <c r="DI158" i="3"/>
  <c r="DI159" i="3"/>
  <c r="DI151" i="3"/>
  <c r="DI149" i="3"/>
  <c r="DI161" i="3"/>
  <c r="DI156" i="3"/>
  <c r="DI160" i="3"/>
  <c r="DA147" i="3"/>
  <c r="DA155" i="3"/>
  <c r="DA146" i="3"/>
  <c r="DA154" i="3"/>
  <c r="DA145" i="3"/>
  <c r="DA153" i="3"/>
  <c r="DA152" i="3"/>
  <c r="DA150" i="3"/>
  <c r="DA149" i="3"/>
  <c r="DA156" i="3"/>
  <c r="DA159" i="3"/>
  <c r="DA158" i="3"/>
  <c r="DA161" i="3"/>
  <c r="DA148" i="3"/>
  <c r="DA157" i="3"/>
  <c r="DA160" i="3"/>
  <c r="DA151" i="3"/>
  <c r="DX146" i="3"/>
  <c r="DX154" i="3"/>
  <c r="DX145" i="3"/>
  <c r="DX153" i="3"/>
  <c r="DX152" i="3"/>
  <c r="DX151" i="3"/>
  <c r="DX149" i="3"/>
  <c r="DX157" i="3"/>
  <c r="DX155" i="3"/>
  <c r="DX147" i="3"/>
  <c r="DX156" i="3"/>
  <c r="DX161" i="3"/>
  <c r="DX150" i="3"/>
  <c r="DX160" i="3"/>
  <c r="DX158" i="3"/>
  <c r="DX148" i="3"/>
  <c r="DX159" i="3"/>
  <c r="DP146" i="3"/>
  <c r="DP154" i="3"/>
  <c r="DP145" i="3"/>
  <c r="DP153" i="3"/>
  <c r="DP152" i="3"/>
  <c r="DP151" i="3"/>
  <c r="DP149" i="3"/>
  <c r="DP157" i="3"/>
  <c r="DP150" i="3"/>
  <c r="DP156" i="3"/>
  <c r="DP148" i="3"/>
  <c r="DP161" i="3"/>
  <c r="DP147" i="3"/>
  <c r="DP155" i="3"/>
  <c r="DP160" i="3"/>
  <c r="DP159" i="3"/>
  <c r="DP158" i="3"/>
  <c r="DH146" i="3"/>
  <c r="DH154" i="3"/>
  <c r="DH145" i="3"/>
  <c r="DH153" i="3"/>
  <c r="DH152" i="3"/>
  <c r="DH151" i="3"/>
  <c r="DH149" i="3"/>
  <c r="DH157" i="3"/>
  <c r="DH155" i="3"/>
  <c r="DH161" i="3"/>
  <c r="DH158" i="3"/>
  <c r="DH147" i="3"/>
  <c r="DH156" i="3"/>
  <c r="DH160" i="3"/>
  <c r="DH148" i="3"/>
  <c r="DH159" i="3"/>
  <c r="DH150" i="3"/>
  <c r="CZ146" i="3"/>
  <c r="CZ154" i="3"/>
  <c r="CZ145" i="3"/>
  <c r="CZ153" i="3"/>
  <c r="CZ152" i="3"/>
  <c r="CZ151" i="3"/>
  <c r="CZ149" i="3"/>
  <c r="CZ157" i="3"/>
  <c r="CZ158" i="3"/>
  <c r="CZ147" i="3"/>
  <c r="CZ156" i="3"/>
  <c r="CZ150" i="3"/>
  <c r="CZ161" i="3"/>
  <c r="CZ148" i="3"/>
  <c r="CZ160" i="3"/>
  <c r="CZ159" i="3"/>
  <c r="CZ155" i="3"/>
  <c r="DU151" i="3"/>
  <c r="DU150" i="3"/>
  <c r="DU149" i="3"/>
  <c r="DU157" i="3"/>
  <c r="DU148" i="3"/>
  <c r="DU156" i="3"/>
  <c r="DU146" i="3"/>
  <c r="DU154" i="3"/>
  <c r="DU147" i="3"/>
  <c r="DU161" i="3"/>
  <c r="DU153" i="3"/>
  <c r="DU145" i="3"/>
  <c r="DU160" i="3"/>
  <c r="DU159" i="3"/>
  <c r="DU152" i="3"/>
  <c r="DU158" i="3"/>
  <c r="DU155" i="3"/>
  <c r="DW145" i="3"/>
  <c r="DW153" i="3"/>
  <c r="DW152" i="3"/>
  <c r="DW151" i="3"/>
  <c r="DW150" i="3"/>
  <c r="DW148" i="3"/>
  <c r="DW156" i="3"/>
  <c r="DW149" i="3"/>
  <c r="DW147" i="3"/>
  <c r="DW161" i="3"/>
  <c r="DW155" i="3"/>
  <c r="DW154" i="3"/>
  <c r="DW160" i="3"/>
  <c r="DW146" i="3"/>
  <c r="DW159" i="3"/>
  <c r="DW158" i="3"/>
  <c r="DW157" i="3"/>
  <c r="DO145" i="3"/>
  <c r="DO153" i="3"/>
  <c r="DO152" i="3"/>
  <c r="DO151" i="3"/>
  <c r="DO150" i="3"/>
  <c r="DO148" i="3"/>
  <c r="DO156" i="3"/>
  <c r="DO154" i="3"/>
  <c r="DO147" i="3"/>
  <c r="DO157" i="3"/>
  <c r="DO161" i="3"/>
  <c r="DO146" i="3"/>
  <c r="DO155" i="3"/>
  <c r="DO160" i="3"/>
  <c r="DO159" i="3"/>
  <c r="DO149" i="3"/>
  <c r="DO158" i="3"/>
  <c r="DG145" i="3"/>
  <c r="DG153" i="3"/>
  <c r="DG152" i="3"/>
  <c r="DG151" i="3"/>
  <c r="DG150" i="3"/>
  <c r="DG148" i="3"/>
  <c r="DG156" i="3"/>
  <c r="DG146" i="3"/>
  <c r="DG155" i="3"/>
  <c r="DG149" i="3"/>
  <c r="DG161" i="3"/>
  <c r="DG147" i="3"/>
  <c r="DG160" i="3"/>
  <c r="DG159" i="3"/>
  <c r="DG157" i="3"/>
  <c r="DG154" i="3"/>
  <c r="DG158" i="3"/>
  <c r="CY145" i="3"/>
  <c r="CY153" i="3"/>
  <c r="CY152" i="3"/>
  <c r="CY151" i="3"/>
  <c r="CY150" i="3"/>
  <c r="CY148" i="3"/>
  <c r="CY156" i="3"/>
  <c r="CY147" i="3"/>
  <c r="CY154" i="3"/>
  <c r="CY161" i="3"/>
  <c r="CY160" i="3"/>
  <c r="CY157" i="3"/>
  <c r="CY159" i="3"/>
  <c r="CY146" i="3"/>
  <c r="CY155" i="3"/>
  <c r="CY158" i="3"/>
  <c r="CY149" i="3"/>
  <c r="DM151" i="3"/>
  <c r="DM150" i="3"/>
  <c r="DM149" i="3"/>
  <c r="DM157" i="3"/>
  <c r="DM148" i="3"/>
  <c r="DM156" i="3"/>
  <c r="DM146" i="3"/>
  <c r="DM154" i="3"/>
  <c r="DM145" i="3"/>
  <c r="DM152" i="3"/>
  <c r="DM161" i="3"/>
  <c r="DM160" i="3"/>
  <c r="DM155" i="3"/>
  <c r="DM159" i="3"/>
  <c r="DM153" i="3"/>
  <c r="DM158" i="3"/>
  <c r="DM147" i="3"/>
  <c r="DV152" i="3"/>
  <c r="DV151" i="3"/>
  <c r="DV150" i="3"/>
  <c r="DV149" i="3"/>
  <c r="DV147" i="3"/>
  <c r="DV155" i="3"/>
  <c r="DV156" i="3"/>
  <c r="DV161" i="3"/>
  <c r="DV157" i="3"/>
  <c r="DV153" i="3"/>
  <c r="DV145" i="3"/>
  <c r="DV154" i="3"/>
  <c r="DV160" i="3"/>
  <c r="DV159" i="3"/>
  <c r="DV148" i="3"/>
  <c r="DV158" i="3"/>
  <c r="DV146" i="3"/>
  <c r="DN152" i="3"/>
  <c r="DN151" i="3"/>
  <c r="DN150" i="3"/>
  <c r="DN149" i="3"/>
  <c r="DN157" i="3"/>
  <c r="DN147" i="3"/>
  <c r="DN155" i="3"/>
  <c r="DN156" i="3"/>
  <c r="DN148" i="3"/>
  <c r="DN161" i="3"/>
  <c r="DN145" i="3"/>
  <c r="DN146" i="3"/>
  <c r="DN160" i="3"/>
  <c r="DN159" i="3"/>
  <c r="DN153" i="3"/>
  <c r="DN158" i="3"/>
  <c r="DN154" i="3"/>
  <c r="DF152" i="3"/>
  <c r="DF151" i="3"/>
  <c r="DF150" i="3"/>
  <c r="DF149" i="3"/>
  <c r="DF157" i="3"/>
  <c r="DF147" i="3"/>
  <c r="DF155" i="3"/>
  <c r="DF153" i="3"/>
  <c r="DF161" i="3"/>
  <c r="DF160" i="3"/>
  <c r="DF156" i="3"/>
  <c r="DF159" i="3"/>
  <c r="DF154" i="3"/>
  <c r="DF158" i="3"/>
  <c r="DF148" i="3"/>
  <c r="DF145" i="3"/>
  <c r="DF146" i="3"/>
  <c r="CX152" i="3"/>
  <c r="CX151" i="3"/>
  <c r="CX150" i="3"/>
  <c r="CX149" i="3"/>
  <c r="CX157" i="3"/>
  <c r="CX147" i="3"/>
  <c r="CX155" i="3"/>
  <c r="CX156" i="3"/>
  <c r="CX154" i="3"/>
  <c r="CX161" i="3"/>
  <c r="CX160" i="3"/>
  <c r="CX145" i="3"/>
  <c r="CX148" i="3"/>
  <c r="CX159" i="3"/>
  <c r="CX153" i="3"/>
  <c r="CX146" i="3"/>
  <c r="CX158" i="3"/>
  <c r="J179" i="3"/>
  <c r="J176" i="3"/>
  <c r="J177" i="3"/>
  <c r="J180" i="3"/>
  <c r="J181" i="3"/>
  <c r="J182" i="3"/>
  <c r="J178" i="3"/>
  <c r="B179" i="3"/>
  <c r="B176" i="3"/>
  <c r="B181" i="3"/>
  <c r="B180" i="3"/>
  <c r="B178" i="3"/>
  <c r="B182" i="3"/>
  <c r="B177" i="3"/>
  <c r="Y178" i="3"/>
  <c r="Y182" i="3"/>
  <c r="Y181" i="3"/>
  <c r="Y180" i="3"/>
  <c r="Y176" i="3"/>
  <c r="Y179" i="3"/>
  <c r="Y177" i="3"/>
  <c r="Q178" i="3"/>
  <c r="Q182" i="3"/>
  <c r="Q177" i="3"/>
  <c r="Q181" i="3"/>
  <c r="Q180" i="3"/>
  <c r="Q176" i="3"/>
  <c r="Q179" i="3"/>
  <c r="I178" i="3"/>
  <c r="I182" i="3"/>
  <c r="I179" i="3"/>
  <c r="I176" i="3"/>
  <c r="I177" i="3"/>
  <c r="I180" i="3"/>
  <c r="I181" i="3"/>
  <c r="AF177" i="3"/>
  <c r="AF182" i="3"/>
  <c r="AF181" i="3"/>
  <c r="AF179" i="3"/>
  <c r="AF178" i="3"/>
  <c r="AF180" i="3"/>
  <c r="AF176" i="3"/>
  <c r="X177" i="3"/>
  <c r="X182" i="3"/>
  <c r="X181" i="3"/>
  <c r="X178" i="3"/>
  <c r="X180" i="3"/>
  <c r="X176" i="3"/>
  <c r="X179" i="3"/>
  <c r="P177" i="3"/>
  <c r="P182" i="3"/>
  <c r="P181" i="3"/>
  <c r="P178" i="3"/>
  <c r="P180" i="3"/>
  <c r="P176" i="3"/>
  <c r="P179" i="3"/>
  <c r="H177" i="3"/>
  <c r="H182" i="3"/>
  <c r="H181" i="3"/>
  <c r="H179" i="3"/>
  <c r="H176" i="3"/>
  <c r="H180" i="3"/>
  <c r="H178" i="3"/>
  <c r="O176" i="3"/>
  <c r="O181" i="3"/>
  <c r="O180" i="3"/>
  <c r="O178" i="3"/>
  <c r="O182" i="3"/>
  <c r="O177" i="3"/>
  <c r="O179" i="3"/>
  <c r="N180" i="3"/>
  <c r="N179" i="3"/>
  <c r="N178" i="3"/>
  <c r="N182" i="3"/>
  <c r="N181" i="3"/>
  <c r="N176" i="3"/>
  <c r="N177" i="3"/>
  <c r="AC179" i="3"/>
  <c r="AC178" i="3"/>
  <c r="AC182" i="3"/>
  <c r="AC176" i="3"/>
  <c r="AC180" i="3"/>
  <c r="AC181" i="3"/>
  <c r="AC177" i="3"/>
  <c r="U179" i="3"/>
  <c r="U178" i="3"/>
  <c r="U176" i="3"/>
  <c r="U180" i="3"/>
  <c r="U177" i="3"/>
  <c r="U181" i="3"/>
  <c r="U182" i="3"/>
  <c r="M179" i="3"/>
  <c r="M178" i="3"/>
  <c r="M182" i="3"/>
  <c r="M181" i="3"/>
  <c r="M180" i="3"/>
  <c r="M177" i="3"/>
  <c r="M176" i="3"/>
  <c r="E179" i="3"/>
  <c r="E178" i="3"/>
  <c r="E176" i="3"/>
  <c r="E177" i="3"/>
  <c r="E182" i="3"/>
  <c r="E181" i="3"/>
  <c r="E180" i="3"/>
  <c r="R179" i="3"/>
  <c r="R176" i="3"/>
  <c r="R177" i="3"/>
  <c r="R182" i="3"/>
  <c r="R178" i="3"/>
  <c r="R181" i="3"/>
  <c r="R180" i="3"/>
  <c r="W176" i="3"/>
  <c r="W181" i="3"/>
  <c r="W180" i="3"/>
  <c r="W182" i="3"/>
  <c r="W179" i="3"/>
  <c r="W177" i="3"/>
  <c r="W178" i="3"/>
  <c r="G176" i="3"/>
  <c r="G181" i="3"/>
  <c r="G180" i="3"/>
  <c r="G179" i="3"/>
  <c r="G177" i="3"/>
  <c r="G178" i="3"/>
  <c r="G182" i="3"/>
  <c r="V180" i="3"/>
  <c r="V179" i="3"/>
  <c r="V181" i="3"/>
  <c r="V176" i="3"/>
  <c r="V177" i="3"/>
  <c r="V182" i="3"/>
  <c r="V178" i="3"/>
  <c r="F180" i="3"/>
  <c r="F179" i="3"/>
  <c r="F176" i="3"/>
  <c r="F177" i="3"/>
  <c r="F182" i="3"/>
  <c r="F178" i="3"/>
  <c r="F181" i="3"/>
  <c r="AB178" i="3"/>
  <c r="AB177" i="3"/>
  <c r="AB176" i="3"/>
  <c r="AB182" i="3"/>
  <c r="AB181" i="3"/>
  <c r="AB179" i="3"/>
  <c r="AB180" i="3"/>
  <c r="T178" i="3"/>
  <c r="T177" i="3"/>
  <c r="T176" i="3"/>
  <c r="T179" i="3"/>
  <c r="T181" i="3"/>
  <c r="T180" i="3"/>
  <c r="T182" i="3"/>
  <c r="L178" i="3"/>
  <c r="L177" i="3"/>
  <c r="L176" i="3"/>
  <c r="L181" i="3"/>
  <c r="L180" i="3"/>
  <c r="L179" i="3"/>
  <c r="L182" i="3"/>
  <c r="D178" i="3"/>
  <c r="D177" i="3"/>
  <c r="D176" i="3"/>
  <c r="D182" i="3"/>
  <c r="D181" i="3"/>
  <c r="D180" i="3"/>
  <c r="D179" i="3"/>
  <c r="Z179" i="3"/>
  <c r="Z176" i="3"/>
  <c r="Z178" i="3"/>
  <c r="Z182" i="3"/>
  <c r="Z181" i="3"/>
  <c r="Z180" i="3"/>
  <c r="Z177" i="3"/>
  <c r="AE176" i="3"/>
  <c r="AE181" i="3"/>
  <c r="AE180" i="3"/>
  <c r="AE177" i="3"/>
  <c r="AE178" i="3"/>
  <c r="AE179" i="3"/>
  <c r="AE182" i="3"/>
  <c r="AD180" i="3"/>
  <c r="AD179" i="3"/>
  <c r="AD177" i="3"/>
  <c r="AD178" i="3"/>
  <c r="AD176" i="3"/>
  <c r="AD181" i="3"/>
  <c r="AD182" i="3"/>
  <c r="AA177" i="3"/>
  <c r="AA176" i="3"/>
  <c r="AA178" i="3"/>
  <c r="AA182" i="3"/>
  <c r="AA181" i="3"/>
  <c r="AA180" i="3"/>
  <c r="AA179" i="3"/>
  <c r="S177" i="3"/>
  <c r="S176" i="3"/>
  <c r="S179" i="3"/>
  <c r="S182" i="3"/>
  <c r="S178" i="3"/>
  <c r="S180" i="3"/>
  <c r="S181" i="3"/>
  <c r="K177" i="3"/>
  <c r="K176" i="3"/>
  <c r="K178" i="3"/>
  <c r="K180" i="3"/>
  <c r="K179" i="3"/>
  <c r="K181" i="3"/>
  <c r="K182" i="3"/>
  <c r="C177" i="3"/>
  <c r="C176" i="3"/>
  <c r="C182" i="3"/>
  <c r="C181" i="3"/>
  <c r="C180" i="3"/>
  <c r="C178" i="3"/>
  <c r="C179" i="3"/>
  <c r="KP60" i="4"/>
  <c r="AK60" i="4" s="1"/>
  <c r="AI119" i="4"/>
  <c r="AI87" i="4"/>
  <c r="KP55" i="4"/>
  <c r="AK55" i="4" s="1"/>
  <c r="KP92" i="4"/>
  <c r="AK92" i="4" s="1"/>
  <c r="AI22" i="4"/>
  <c r="AI124" i="4"/>
  <c r="AI76" i="4"/>
  <c r="AI44" i="4"/>
  <c r="AI59" i="4"/>
  <c r="AI135" i="4"/>
  <c r="KP107" i="4"/>
  <c r="AK107" i="4" s="1"/>
  <c r="AI103" i="4"/>
  <c r="AI39" i="4"/>
  <c r="AI123" i="4"/>
  <c r="AI91" i="4"/>
  <c r="KP75" i="4"/>
  <c r="AK75" i="4" s="1"/>
  <c r="KP43" i="4"/>
  <c r="AK43" i="4" s="1"/>
  <c r="KP108" i="4"/>
  <c r="AK108" i="4" s="1"/>
  <c r="AI27" i="4"/>
  <c r="AI23" i="4"/>
  <c r="KP23" i="4"/>
  <c r="AK23" i="4" s="1"/>
  <c r="KP28" i="4"/>
  <c r="AK28" i="4" s="1"/>
  <c r="KP119" i="4"/>
  <c r="AK119" i="4" s="1"/>
  <c r="C155" i="1"/>
  <c r="D155" i="1"/>
  <c r="E155" i="1"/>
  <c r="F155" i="1"/>
  <c r="G155" i="1"/>
  <c r="H155" i="1"/>
  <c r="I155" i="1"/>
  <c r="J155" i="1"/>
  <c r="K155" i="1"/>
  <c r="L155" i="1"/>
  <c r="M155" i="1"/>
  <c r="N155" i="1"/>
  <c r="O155" i="1"/>
  <c r="P155" i="1"/>
  <c r="Q155" i="1"/>
  <c r="R155" i="1"/>
  <c r="S155" i="1"/>
  <c r="T155" i="1"/>
  <c r="U155" i="1"/>
  <c r="V155" i="1"/>
  <c r="W155" i="1"/>
  <c r="X155" i="1"/>
  <c r="Y155" i="1"/>
  <c r="Z155" i="1"/>
  <c r="AA155" i="1"/>
  <c r="AB155" i="1"/>
  <c r="AC155" i="1"/>
  <c r="AD155" i="1"/>
  <c r="AE155" i="1"/>
  <c r="AF155" i="1"/>
  <c r="B155" i="1"/>
  <c r="AG119" i="5"/>
  <c r="U136" i="10"/>
  <c r="V136" i="10"/>
  <c r="W136" i="10"/>
  <c r="X136" i="10"/>
  <c r="Y136" i="10"/>
  <c r="Z136" i="10"/>
  <c r="AA136" i="10"/>
  <c r="AB136" i="10"/>
  <c r="AC136" i="10"/>
  <c r="AD136" i="10"/>
  <c r="AE136" i="10"/>
  <c r="AF136" i="10"/>
  <c r="U136" i="14"/>
  <c r="V136" i="14"/>
  <c r="W136" i="14"/>
  <c r="X136" i="14"/>
  <c r="Y136" i="14"/>
  <c r="Z136" i="14"/>
  <c r="AA136" i="14"/>
  <c r="AB136" i="14"/>
  <c r="AC136" i="14"/>
  <c r="AD136" i="14"/>
  <c r="AE136" i="14"/>
  <c r="AF136" i="14"/>
  <c r="AG136" i="6"/>
  <c r="AI136" i="6"/>
  <c r="AJ136" i="6"/>
  <c r="AG136" i="1"/>
  <c r="AI136" i="1"/>
  <c r="AJ136" i="1"/>
  <c r="AH136" i="6" l="1"/>
  <c r="DF136" i="6"/>
  <c r="DN136" i="6"/>
  <c r="DV136" i="6"/>
  <c r="DU136" i="6"/>
  <c r="CY136" i="6"/>
  <c r="DG136" i="6"/>
  <c r="DO136" i="6"/>
  <c r="DW136" i="6"/>
  <c r="CZ136" i="6"/>
  <c r="DH136" i="6"/>
  <c r="DP136" i="6"/>
  <c r="DX136" i="6"/>
  <c r="DA136" i="6"/>
  <c r="DI136" i="6"/>
  <c r="DQ136" i="6"/>
  <c r="DY136" i="6"/>
  <c r="DE136" i="6"/>
  <c r="DB136" i="6"/>
  <c r="DJ136" i="6"/>
  <c r="DR136" i="6"/>
  <c r="DZ136" i="6"/>
  <c r="DC136" i="6"/>
  <c r="DK136" i="6"/>
  <c r="DS136" i="6"/>
  <c r="EA136" i="6"/>
  <c r="DM136" i="6"/>
  <c r="DD136" i="6"/>
  <c r="DL136" i="6"/>
  <c r="DT136" i="6"/>
  <c r="EB136" i="6"/>
  <c r="EC136" i="6"/>
  <c r="BJ136" i="14"/>
  <c r="BI136" i="14"/>
  <c r="BP136" i="14"/>
  <c r="BH136" i="14"/>
  <c r="BO136" i="14"/>
  <c r="BG136" i="14"/>
  <c r="BN136" i="14"/>
  <c r="BF136" i="14"/>
  <c r="BM136" i="14"/>
  <c r="BE136" i="14"/>
  <c r="EM136" i="1"/>
  <c r="EU136" i="1"/>
  <c r="FC136" i="1"/>
  <c r="FB136" i="1"/>
  <c r="EF136" i="1"/>
  <c r="EN136" i="1"/>
  <c r="EV136" i="1"/>
  <c r="FD136" i="1"/>
  <c r="EG136" i="1"/>
  <c r="EO136" i="1"/>
  <c r="EW136" i="1"/>
  <c r="FE136" i="1"/>
  <c r="EH136" i="1"/>
  <c r="EP136" i="1"/>
  <c r="EX136" i="1"/>
  <c r="FF136" i="1"/>
  <c r="ET136" i="1"/>
  <c r="EI136" i="1"/>
  <c r="EQ136" i="1"/>
  <c r="EY136" i="1"/>
  <c r="FG136" i="1"/>
  <c r="FJ136" i="1"/>
  <c r="EJ136" i="1"/>
  <c r="ER136" i="1"/>
  <c r="EZ136" i="1"/>
  <c r="FH136" i="1"/>
  <c r="EK136" i="1"/>
  <c r="ES136" i="1"/>
  <c r="FA136" i="1"/>
  <c r="FI136" i="1"/>
  <c r="EL136" i="1"/>
  <c r="BL136" i="14"/>
  <c r="BK136" i="14"/>
  <c r="AH136" i="1"/>
  <c r="AI107" i="4"/>
  <c r="KP91" i="4"/>
  <c r="AK91" i="4" s="1"/>
  <c r="KP44" i="4"/>
  <c r="AK44" i="4" s="1"/>
  <c r="AI138" i="4"/>
  <c r="KP59" i="4"/>
  <c r="AK59" i="4" s="1"/>
  <c r="AI60" i="4"/>
  <c r="AI92" i="4"/>
  <c r="AI55" i="4"/>
  <c r="KP71" i="4"/>
  <c r="AK71" i="4" s="1"/>
  <c r="KP135" i="4"/>
  <c r="AK135" i="4" s="1"/>
  <c r="KP123" i="4"/>
  <c r="AK123" i="4" s="1"/>
  <c r="KP76" i="4"/>
  <c r="AK76" i="4" s="1"/>
  <c r="KP22" i="4"/>
  <c r="AK22" i="4" s="1"/>
  <c r="KP39" i="4"/>
  <c r="AK39" i="4" s="1"/>
  <c r="KP124" i="4"/>
  <c r="AK124" i="4" s="1"/>
  <c r="KP103" i="4"/>
  <c r="AK103" i="4" s="1"/>
  <c r="KP27" i="4"/>
  <c r="AK27" i="4" s="1"/>
  <c r="KP87" i="4"/>
  <c r="AK87" i="4" s="1"/>
  <c r="KP105" i="4"/>
  <c r="AK105" i="4" s="1"/>
  <c r="AI37" i="4"/>
  <c r="KP37" i="4"/>
  <c r="AK37" i="4" s="1"/>
  <c r="KP79" i="4"/>
  <c r="AK79" i="4" s="1"/>
  <c r="KP104" i="4"/>
  <c r="AK104" i="4" s="1"/>
  <c r="AI104" i="4"/>
  <c r="AI122" i="4"/>
  <c r="KP122" i="4"/>
  <c r="AK122" i="4" s="1"/>
  <c r="KP109" i="4"/>
  <c r="AK109" i="4" s="1"/>
  <c r="KP111" i="4"/>
  <c r="AK111" i="4" s="1"/>
  <c r="AI57" i="4"/>
  <c r="KP57" i="4"/>
  <c r="AK57" i="4" s="1"/>
  <c r="AI130" i="4"/>
  <c r="KP130" i="4"/>
  <c r="AK130" i="4" s="1"/>
  <c r="AI53" i="4"/>
  <c r="KP53" i="4"/>
  <c r="AK53" i="4" s="1"/>
  <c r="AI110" i="4"/>
  <c r="KP110" i="4"/>
  <c r="AK110" i="4" s="1"/>
  <c r="KP120" i="4"/>
  <c r="AK120" i="4" s="1"/>
  <c r="KP74" i="4"/>
  <c r="AK74" i="4" s="1"/>
  <c r="AI31" i="4"/>
  <c r="KP31" i="4"/>
  <c r="AK31" i="4" s="1"/>
  <c r="KP84" i="4"/>
  <c r="AK84" i="4" s="1"/>
  <c r="AI61" i="4"/>
  <c r="KP61" i="4"/>
  <c r="AK61" i="4" s="1"/>
  <c r="KP125" i="4"/>
  <c r="AK125" i="4" s="1"/>
  <c r="AI126" i="4"/>
  <c r="KP126" i="4"/>
  <c r="AK126" i="4" s="1"/>
  <c r="KP86" i="4"/>
  <c r="AK86" i="4" s="1"/>
  <c r="AI64" i="4"/>
  <c r="KP64" i="4"/>
  <c r="AK64" i="4" s="1"/>
  <c r="AI128" i="4"/>
  <c r="KP128" i="4"/>
  <c r="AK128" i="4" s="1"/>
  <c r="AI73" i="4"/>
  <c r="KP73" i="4"/>
  <c r="AK73" i="4" s="1"/>
  <c r="AI82" i="4"/>
  <c r="KP82" i="4"/>
  <c r="AK82" i="4" s="1"/>
  <c r="AI51" i="4"/>
  <c r="KP51" i="4"/>
  <c r="AK51" i="4" s="1"/>
  <c r="AI100" i="4"/>
  <c r="KP100" i="4"/>
  <c r="AK100" i="4" s="1"/>
  <c r="AI69" i="4"/>
  <c r="KP69" i="4"/>
  <c r="AK69" i="4" s="1"/>
  <c r="AI133" i="4"/>
  <c r="KP133" i="4"/>
  <c r="AK133" i="4" s="1"/>
  <c r="KP47" i="4"/>
  <c r="AK47" i="4" s="1"/>
  <c r="AI47" i="4"/>
  <c r="KP102" i="4"/>
  <c r="AK102" i="4" s="1"/>
  <c r="AI32" i="4"/>
  <c r="KP32" i="4"/>
  <c r="AK32" i="4" s="1"/>
  <c r="KP50" i="4"/>
  <c r="AK50" i="4" s="1"/>
  <c r="AI50" i="4"/>
  <c r="AI78" i="4"/>
  <c r="KP78" i="4"/>
  <c r="AK78" i="4" s="1"/>
  <c r="KP58" i="4"/>
  <c r="AK58" i="4" s="1"/>
  <c r="AI94" i="4"/>
  <c r="KP94" i="4"/>
  <c r="AK94" i="4" s="1"/>
  <c r="KP112" i="4"/>
  <c r="AK112" i="4" s="1"/>
  <c r="KP66" i="4"/>
  <c r="AK66" i="4" s="1"/>
  <c r="AI66" i="4"/>
  <c r="AI68" i="4"/>
  <c r="KP68" i="4"/>
  <c r="AK68" i="4" s="1"/>
  <c r="KP62" i="4"/>
  <c r="AK62" i="4" s="1"/>
  <c r="KP65" i="4"/>
  <c r="AK65" i="4" s="1"/>
  <c r="KP136" i="4"/>
  <c r="AK136" i="4" s="1"/>
  <c r="AI136" i="4"/>
  <c r="AI26" i="4"/>
  <c r="KP26" i="4"/>
  <c r="AK26" i="4" s="1"/>
  <c r="AI116" i="4"/>
  <c r="KP116" i="4"/>
  <c r="AK116" i="4" s="1"/>
  <c r="KP83" i="4"/>
  <c r="AK83" i="4" s="1"/>
  <c r="AI83" i="4"/>
  <c r="AI96" i="4"/>
  <c r="KP96" i="4"/>
  <c r="AK96" i="4" s="1"/>
  <c r="KP114" i="4"/>
  <c r="AK114" i="4" s="1"/>
  <c r="AI101" i="4"/>
  <c r="KP101" i="4"/>
  <c r="AK101" i="4" s="1"/>
  <c r="AI49" i="4"/>
  <c r="KP49" i="4"/>
  <c r="AK49" i="4" s="1"/>
  <c r="KP52" i="4"/>
  <c r="AK52" i="4" s="1"/>
  <c r="AI30" i="4"/>
  <c r="KP30" i="4"/>
  <c r="AK30" i="4" s="1"/>
  <c r="KP121" i="4"/>
  <c r="AK121" i="4" s="1"/>
  <c r="AI46" i="4"/>
  <c r="KP46" i="4"/>
  <c r="AK46" i="4" s="1"/>
  <c r="AI117" i="4"/>
  <c r="KP117" i="4"/>
  <c r="AK117" i="4" s="1"/>
  <c r="AI56" i="4"/>
  <c r="KP56" i="4"/>
  <c r="AK56" i="4" s="1"/>
  <c r="AI129" i="4"/>
  <c r="KP129" i="4"/>
  <c r="AK129" i="4" s="1"/>
  <c r="KP72" i="4"/>
  <c r="AK72" i="4" s="1"/>
  <c r="AI81" i="4"/>
  <c r="KP81" i="4"/>
  <c r="AK81" i="4" s="1"/>
  <c r="KP90" i="4"/>
  <c r="AK90" i="4" s="1"/>
  <c r="AI95" i="4"/>
  <c r="KP95" i="4"/>
  <c r="AK95" i="4" s="1"/>
  <c r="AI77" i="4"/>
  <c r="KP77" i="4"/>
  <c r="AK77" i="4" s="1"/>
  <c r="KP38" i="4"/>
  <c r="AK38" i="4" s="1"/>
  <c r="AI38" i="4"/>
  <c r="AI118" i="4"/>
  <c r="KP118" i="4"/>
  <c r="AK118" i="4" s="1"/>
  <c r="KP80" i="4"/>
  <c r="AK80" i="4" s="1"/>
  <c r="AI25" i="4"/>
  <c r="KP25" i="4"/>
  <c r="AK25" i="4" s="1"/>
  <c r="AI89" i="4"/>
  <c r="KP89" i="4"/>
  <c r="AK89" i="4" s="1"/>
  <c r="AI34" i="4"/>
  <c r="KP34" i="4"/>
  <c r="AK34" i="4" s="1"/>
  <c r="AI98" i="4"/>
  <c r="KP98" i="4"/>
  <c r="AK98" i="4" s="1"/>
  <c r="KP115" i="4"/>
  <c r="AK115" i="4" s="1"/>
  <c r="AI132" i="4"/>
  <c r="KP132" i="4"/>
  <c r="AK132" i="4" s="1"/>
  <c r="AI85" i="4"/>
  <c r="KP85" i="4"/>
  <c r="AK85" i="4" s="1"/>
  <c r="KP54" i="4"/>
  <c r="AK54" i="4" s="1"/>
  <c r="AI99" i="4"/>
  <c r="KP99" i="4"/>
  <c r="AK99" i="4" s="1"/>
  <c r="KP134" i="4"/>
  <c r="AK134" i="4" s="1"/>
  <c r="KP41" i="4"/>
  <c r="AK41" i="4" s="1"/>
  <c r="AI36" i="4"/>
  <c r="KP36" i="4"/>
  <c r="AK36" i="4" s="1"/>
  <c r="KP21" i="4"/>
  <c r="AK21" i="4" s="1"/>
  <c r="KP113" i="4"/>
  <c r="AK113" i="4" s="1"/>
  <c r="AI45" i="4"/>
  <c r="KP45" i="4"/>
  <c r="AK45" i="4" s="1"/>
  <c r="AI48" i="4"/>
  <c r="KP48" i="4"/>
  <c r="AK48" i="4" s="1"/>
  <c r="AI24" i="4"/>
  <c r="KP24" i="4"/>
  <c r="AK24" i="4" s="1"/>
  <c r="AI88" i="4"/>
  <c r="KP88" i="4"/>
  <c r="AK88" i="4" s="1"/>
  <c r="AI33" i="4"/>
  <c r="KP33" i="4"/>
  <c r="AK33" i="4" s="1"/>
  <c r="KP97" i="4"/>
  <c r="AK97" i="4" s="1"/>
  <c r="KP42" i="4"/>
  <c r="AK42" i="4" s="1"/>
  <c r="AI42" i="4"/>
  <c r="AI106" i="4"/>
  <c r="KP106" i="4"/>
  <c r="AK106" i="4" s="1"/>
  <c r="KP131" i="4"/>
  <c r="AK131" i="4" s="1"/>
  <c r="AI29" i="4"/>
  <c r="KP29" i="4"/>
  <c r="AK29" i="4" s="1"/>
  <c r="AI93" i="4"/>
  <c r="KP93" i="4"/>
  <c r="AK93" i="4" s="1"/>
  <c r="AI70" i="4"/>
  <c r="KP70" i="4"/>
  <c r="AK70" i="4" s="1"/>
  <c r="AI127" i="4"/>
  <c r="KP127" i="4"/>
  <c r="AK127" i="4" s="1"/>
  <c r="KP63" i="4"/>
  <c r="AK63" i="4" s="1"/>
  <c r="AI63" i="4"/>
  <c r="KP137" i="4"/>
  <c r="AK137" i="4" s="1"/>
  <c r="AI137" i="4"/>
  <c r="KP67" i="4"/>
  <c r="AK67" i="4" s="1"/>
  <c r="KP40" i="4"/>
  <c r="AK40" i="4" s="1"/>
  <c r="AI35" i="4"/>
  <c r="KP35" i="4"/>
  <c r="AK35" i="4" s="1"/>
  <c r="AH136" i="14"/>
  <c r="GS4" i="3"/>
  <c r="GT4" i="3"/>
  <c r="GU4" i="3"/>
  <c r="GV4" i="3"/>
  <c r="GW4" i="3"/>
  <c r="GX4" i="3"/>
  <c r="GY4" i="3"/>
  <c r="GZ4" i="3"/>
  <c r="HA4" i="3"/>
  <c r="HB4" i="3"/>
  <c r="HC4" i="3"/>
  <c r="HD4" i="3"/>
  <c r="HE4" i="3"/>
  <c r="HF4" i="3"/>
  <c r="HG4" i="3"/>
  <c r="HH4" i="3"/>
  <c r="HI4" i="3"/>
  <c r="HJ4" i="3"/>
  <c r="HK4" i="3"/>
  <c r="HL4" i="3"/>
  <c r="HM4" i="3"/>
  <c r="HN4" i="3"/>
  <c r="HO4" i="3"/>
  <c r="HP4" i="3"/>
  <c r="HQ4" i="3"/>
  <c r="HR4" i="3"/>
  <c r="HS4" i="3"/>
  <c r="HT4" i="3"/>
  <c r="HU4" i="3"/>
  <c r="HV4" i="3"/>
  <c r="HW4" i="3"/>
  <c r="GS5" i="3"/>
  <c r="GT5" i="3"/>
  <c r="GU5" i="3"/>
  <c r="GV5" i="3"/>
  <c r="GW5" i="3"/>
  <c r="GX5" i="3"/>
  <c r="GY5" i="3"/>
  <c r="GZ5" i="3"/>
  <c r="HA5" i="3"/>
  <c r="HB5" i="3"/>
  <c r="HC5" i="3"/>
  <c r="HD5" i="3"/>
  <c r="HE5" i="3"/>
  <c r="HF5" i="3"/>
  <c r="HG5" i="3"/>
  <c r="HH5" i="3"/>
  <c r="HI5" i="3"/>
  <c r="HJ5" i="3"/>
  <c r="HK5" i="3"/>
  <c r="HL5" i="3"/>
  <c r="HM5" i="3"/>
  <c r="HN5" i="3"/>
  <c r="HO5" i="3"/>
  <c r="HP5" i="3"/>
  <c r="HQ5" i="3"/>
  <c r="HR5" i="3"/>
  <c r="HS5" i="3"/>
  <c r="HT5" i="3"/>
  <c r="HU5" i="3"/>
  <c r="HV5" i="3"/>
  <c r="HW5" i="3"/>
  <c r="GS6" i="3"/>
  <c r="GT6" i="3"/>
  <c r="GU6" i="3"/>
  <c r="GV6" i="3"/>
  <c r="GW6" i="3"/>
  <c r="GX6" i="3"/>
  <c r="GY6" i="3"/>
  <c r="GZ6" i="3"/>
  <c r="HA6" i="3"/>
  <c r="HB6" i="3"/>
  <c r="HC6" i="3"/>
  <c r="HD6" i="3"/>
  <c r="HE6" i="3"/>
  <c r="HF6" i="3"/>
  <c r="HG6" i="3"/>
  <c r="HH6" i="3"/>
  <c r="HI6" i="3"/>
  <c r="HJ6" i="3"/>
  <c r="HK6" i="3"/>
  <c r="HL6" i="3"/>
  <c r="HM6" i="3"/>
  <c r="HN6" i="3"/>
  <c r="HO6" i="3"/>
  <c r="HP6" i="3"/>
  <c r="HQ6" i="3"/>
  <c r="HR6" i="3"/>
  <c r="HS6" i="3"/>
  <c r="HT6" i="3"/>
  <c r="HU6" i="3"/>
  <c r="HV6" i="3"/>
  <c r="HW6" i="3"/>
  <c r="GS7" i="3"/>
  <c r="GT7" i="3"/>
  <c r="GU7" i="3"/>
  <c r="GV7" i="3"/>
  <c r="GW7" i="3"/>
  <c r="GX7" i="3"/>
  <c r="GY7" i="3"/>
  <c r="GZ7" i="3"/>
  <c r="HA7" i="3"/>
  <c r="HB7" i="3"/>
  <c r="HC7" i="3"/>
  <c r="HD7" i="3"/>
  <c r="HE7" i="3"/>
  <c r="HF7" i="3"/>
  <c r="HG7" i="3"/>
  <c r="HH7" i="3"/>
  <c r="HI7" i="3"/>
  <c r="HJ7" i="3"/>
  <c r="HK7" i="3"/>
  <c r="HL7" i="3"/>
  <c r="HM7" i="3"/>
  <c r="HN7" i="3"/>
  <c r="HO7" i="3"/>
  <c r="HP7" i="3"/>
  <c r="HQ7" i="3"/>
  <c r="HR7" i="3"/>
  <c r="HS7" i="3"/>
  <c r="HT7" i="3"/>
  <c r="HU7" i="3"/>
  <c r="HV7" i="3"/>
  <c r="HW7" i="3"/>
  <c r="GS8" i="3"/>
  <c r="GT8" i="3"/>
  <c r="GU8" i="3"/>
  <c r="GV8" i="3"/>
  <c r="GW8" i="3"/>
  <c r="GX8" i="3"/>
  <c r="GY8" i="3"/>
  <c r="GZ8" i="3"/>
  <c r="HA8" i="3"/>
  <c r="HB8" i="3"/>
  <c r="HC8" i="3"/>
  <c r="HD8" i="3"/>
  <c r="HE8" i="3"/>
  <c r="HF8" i="3"/>
  <c r="HG8" i="3"/>
  <c r="HH8" i="3"/>
  <c r="HI8" i="3"/>
  <c r="HJ8" i="3"/>
  <c r="HK8" i="3"/>
  <c r="HL8" i="3"/>
  <c r="HM8" i="3"/>
  <c r="HN8" i="3"/>
  <c r="HO8" i="3"/>
  <c r="HP8" i="3"/>
  <c r="HQ8" i="3"/>
  <c r="HR8" i="3"/>
  <c r="HS8" i="3"/>
  <c r="HT8" i="3"/>
  <c r="HU8" i="3"/>
  <c r="HV8" i="3"/>
  <c r="HW8" i="3"/>
  <c r="GS9" i="3"/>
  <c r="GT9" i="3"/>
  <c r="GU9" i="3"/>
  <c r="GV9" i="3"/>
  <c r="GW9" i="3"/>
  <c r="GX9" i="3"/>
  <c r="GY9" i="3"/>
  <c r="GZ9" i="3"/>
  <c r="HA9" i="3"/>
  <c r="HB9" i="3"/>
  <c r="HC9" i="3"/>
  <c r="HD9" i="3"/>
  <c r="HE9" i="3"/>
  <c r="HF9" i="3"/>
  <c r="HG9" i="3"/>
  <c r="HH9" i="3"/>
  <c r="HI9" i="3"/>
  <c r="HJ9" i="3"/>
  <c r="HK9" i="3"/>
  <c r="HL9" i="3"/>
  <c r="HM9" i="3"/>
  <c r="HN9" i="3"/>
  <c r="HO9" i="3"/>
  <c r="HP9" i="3"/>
  <c r="HQ9" i="3"/>
  <c r="HR9" i="3"/>
  <c r="HS9" i="3"/>
  <c r="HT9" i="3"/>
  <c r="HU9" i="3"/>
  <c r="HV9" i="3"/>
  <c r="HW9" i="3"/>
  <c r="GS10" i="3"/>
  <c r="GT10" i="3"/>
  <c r="GU10" i="3"/>
  <c r="GV10" i="3"/>
  <c r="GW10" i="3"/>
  <c r="GX10" i="3"/>
  <c r="GY10" i="3"/>
  <c r="GZ10" i="3"/>
  <c r="HA10" i="3"/>
  <c r="HB10" i="3"/>
  <c r="HC10" i="3"/>
  <c r="HD10" i="3"/>
  <c r="HE10" i="3"/>
  <c r="HF10" i="3"/>
  <c r="HG10" i="3"/>
  <c r="HH10" i="3"/>
  <c r="HI10" i="3"/>
  <c r="HJ10" i="3"/>
  <c r="HK10" i="3"/>
  <c r="HL10" i="3"/>
  <c r="HM10" i="3"/>
  <c r="HN10" i="3"/>
  <c r="HO10" i="3"/>
  <c r="HP10" i="3"/>
  <c r="HQ10" i="3"/>
  <c r="HR10" i="3"/>
  <c r="HS10" i="3"/>
  <c r="HT10" i="3"/>
  <c r="HU10" i="3"/>
  <c r="HV10" i="3"/>
  <c r="HW10" i="3"/>
  <c r="GS11" i="3"/>
  <c r="GT11" i="3"/>
  <c r="GU11" i="3"/>
  <c r="GV11" i="3"/>
  <c r="GW11" i="3"/>
  <c r="GX11" i="3"/>
  <c r="GY11" i="3"/>
  <c r="GZ11" i="3"/>
  <c r="HA11" i="3"/>
  <c r="HB11" i="3"/>
  <c r="HC11" i="3"/>
  <c r="HD11" i="3"/>
  <c r="HE11" i="3"/>
  <c r="HF11" i="3"/>
  <c r="HG11" i="3"/>
  <c r="HH11" i="3"/>
  <c r="HI11" i="3"/>
  <c r="HJ11" i="3"/>
  <c r="HK11" i="3"/>
  <c r="HL11" i="3"/>
  <c r="HM11" i="3"/>
  <c r="HN11" i="3"/>
  <c r="HO11" i="3"/>
  <c r="HP11" i="3"/>
  <c r="HQ11" i="3"/>
  <c r="HR11" i="3"/>
  <c r="HS11" i="3"/>
  <c r="HT11" i="3"/>
  <c r="HU11" i="3"/>
  <c r="HV11" i="3"/>
  <c r="HW11" i="3"/>
  <c r="GS12" i="3"/>
  <c r="GT12" i="3"/>
  <c r="GU12" i="3"/>
  <c r="GV12" i="3"/>
  <c r="GW12" i="3"/>
  <c r="GX12" i="3"/>
  <c r="GY12" i="3"/>
  <c r="GZ12" i="3"/>
  <c r="HA12" i="3"/>
  <c r="HB12" i="3"/>
  <c r="HC12" i="3"/>
  <c r="HD12" i="3"/>
  <c r="HE12" i="3"/>
  <c r="HF12" i="3"/>
  <c r="HG12" i="3"/>
  <c r="HH12" i="3"/>
  <c r="HI12" i="3"/>
  <c r="HJ12" i="3"/>
  <c r="HK12" i="3"/>
  <c r="HL12" i="3"/>
  <c r="HM12" i="3"/>
  <c r="HN12" i="3"/>
  <c r="HO12" i="3"/>
  <c r="HP12" i="3"/>
  <c r="HQ12" i="3"/>
  <c r="HR12" i="3"/>
  <c r="HS12" i="3"/>
  <c r="HT12" i="3"/>
  <c r="HU12" i="3"/>
  <c r="HV12" i="3"/>
  <c r="HW12" i="3"/>
  <c r="GS13" i="3"/>
  <c r="GT13" i="3"/>
  <c r="GU13" i="3"/>
  <c r="GV13" i="3"/>
  <c r="GW13" i="3"/>
  <c r="GX13" i="3"/>
  <c r="GY13" i="3"/>
  <c r="GZ13" i="3"/>
  <c r="HA13" i="3"/>
  <c r="HB13" i="3"/>
  <c r="HC13" i="3"/>
  <c r="HD13" i="3"/>
  <c r="HE13" i="3"/>
  <c r="HF13" i="3"/>
  <c r="HG13" i="3"/>
  <c r="HH13" i="3"/>
  <c r="HI13" i="3"/>
  <c r="HJ13" i="3"/>
  <c r="HK13" i="3"/>
  <c r="HL13" i="3"/>
  <c r="HM13" i="3"/>
  <c r="HN13" i="3"/>
  <c r="HO13" i="3"/>
  <c r="HP13" i="3"/>
  <c r="HQ13" i="3"/>
  <c r="HR13" i="3"/>
  <c r="HS13" i="3"/>
  <c r="HT13" i="3"/>
  <c r="HU13" i="3"/>
  <c r="HV13" i="3"/>
  <c r="HW13" i="3"/>
  <c r="GS14" i="3"/>
  <c r="GT14" i="3"/>
  <c r="GU14" i="3"/>
  <c r="GV14" i="3"/>
  <c r="GW14" i="3"/>
  <c r="GX14" i="3"/>
  <c r="GY14" i="3"/>
  <c r="GZ14" i="3"/>
  <c r="HA14" i="3"/>
  <c r="HB14" i="3"/>
  <c r="HC14" i="3"/>
  <c r="HD14" i="3"/>
  <c r="HE14" i="3"/>
  <c r="HF14" i="3"/>
  <c r="HG14" i="3"/>
  <c r="HH14" i="3"/>
  <c r="HI14" i="3"/>
  <c r="HJ14" i="3"/>
  <c r="HK14" i="3"/>
  <c r="HL14" i="3"/>
  <c r="HM14" i="3"/>
  <c r="HN14" i="3"/>
  <c r="HO14" i="3"/>
  <c r="HP14" i="3"/>
  <c r="HQ14" i="3"/>
  <c r="HR14" i="3"/>
  <c r="HS14" i="3"/>
  <c r="HT14" i="3"/>
  <c r="HU14" i="3"/>
  <c r="HV14" i="3"/>
  <c r="HW14" i="3"/>
  <c r="GS15" i="3"/>
  <c r="GT15" i="3"/>
  <c r="GU15" i="3"/>
  <c r="GV15" i="3"/>
  <c r="GW15" i="3"/>
  <c r="GX15" i="3"/>
  <c r="GY15" i="3"/>
  <c r="GZ15" i="3"/>
  <c r="HA15" i="3"/>
  <c r="HB15" i="3"/>
  <c r="HC15" i="3"/>
  <c r="HD15" i="3"/>
  <c r="HE15" i="3"/>
  <c r="HF15" i="3"/>
  <c r="HG15" i="3"/>
  <c r="HH15" i="3"/>
  <c r="HI15" i="3"/>
  <c r="HJ15" i="3"/>
  <c r="HK15" i="3"/>
  <c r="HL15" i="3"/>
  <c r="HM15" i="3"/>
  <c r="HN15" i="3"/>
  <c r="HO15" i="3"/>
  <c r="HP15" i="3"/>
  <c r="HQ15" i="3"/>
  <c r="HR15" i="3"/>
  <c r="HS15" i="3"/>
  <c r="HT15" i="3"/>
  <c r="HU15" i="3"/>
  <c r="HV15" i="3"/>
  <c r="HW15" i="3"/>
  <c r="GS16" i="3"/>
  <c r="GT16" i="3"/>
  <c r="GU16" i="3"/>
  <c r="GV16" i="3"/>
  <c r="GW16" i="3"/>
  <c r="GX16" i="3"/>
  <c r="GY16" i="3"/>
  <c r="GZ16" i="3"/>
  <c r="HA16" i="3"/>
  <c r="HB16" i="3"/>
  <c r="HC16" i="3"/>
  <c r="HD16" i="3"/>
  <c r="HE16" i="3"/>
  <c r="HF16" i="3"/>
  <c r="HG16" i="3"/>
  <c r="HH16" i="3"/>
  <c r="HI16" i="3"/>
  <c r="HJ16" i="3"/>
  <c r="HK16" i="3"/>
  <c r="HL16" i="3"/>
  <c r="HM16" i="3"/>
  <c r="HN16" i="3"/>
  <c r="HO16" i="3"/>
  <c r="HP16" i="3"/>
  <c r="HQ16" i="3"/>
  <c r="HR16" i="3"/>
  <c r="HS16" i="3"/>
  <c r="HT16" i="3"/>
  <c r="HU16" i="3"/>
  <c r="HV16" i="3"/>
  <c r="HW16" i="3"/>
  <c r="GS17" i="3"/>
  <c r="GT17" i="3"/>
  <c r="GU17" i="3"/>
  <c r="GV17" i="3"/>
  <c r="GW17" i="3"/>
  <c r="GX17" i="3"/>
  <c r="GY17" i="3"/>
  <c r="GZ17" i="3"/>
  <c r="HA17" i="3"/>
  <c r="HB17" i="3"/>
  <c r="HC17" i="3"/>
  <c r="HD17" i="3"/>
  <c r="HE17" i="3"/>
  <c r="HF17" i="3"/>
  <c r="HG17" i="3"/>
  <c r="HH17" i="3"/>
  <c r="HI17" i="3"/>
  <c r="HJ17" i="3"/>
  <c r="HK17" i="3"/>
  <c r="HL17" i="3"/>
  <c r="HM17" i="3"/>
  <c r="HN17" i="3"/>
  <c r="HO17" i="3"/>
  <c r="HP17" i="3"/>
  <c r="HQ17" i="3"/>
  <c r="HR17" i="3"/>
  <c r="HS17" i="3"/>
  <c r="HT17" i="3"/>
  <c r="HU17" i="3"/>
  <c r="HV17" i="3"/>
  <c r="HW17" i="3"/>
  <c r="GS18" i="3"/>
  <c r="GT18" i="3"/>
  <c r="GU18" i="3"/>
  <c r="GV18" i="3"/>
  <c r="GW18" i="3"/>
  <c r="GX18" i="3"/>
  <c r="GY18" i="3"/>
  <c r="GZ18" i="3"/>
  <c r="HA18" i="3"/>
  <c r="HB18" i="3"/>
  <c r="HC18" i="3"/>
  <c r="HD18" i="3"/>
  <c r="HE18" i="3"/>
  <c r="HF18" i="3"/>
  <c r="HG18" i="3"/>
  <c r="HH18" i="3"/>
  <c r="HI18" i="3"/>
  <c r="HJ18" i="3"/>
  <c r="HK18" i="3"/>
  <c r="HL18" i="3"/>
  <c r="HM18" i="3"/>
  <c r="HN18" i="3"/>
  <c r="HO18" i="3"/>
  <c r="HP18" i="3"/>
  <c r="HQ18" i="3"/>
  <c r="HR18" i="3"/>
  <c r="HS18" i="3"/>
  <c r="HT18" i="3"/>
  <c r="HU18" i="3"/>
  <c r="HV18" i="3"/>
  <c r="HW18" i="3"/>
  <c r="GS19" i="3"/>
  <c r="GT19" i="3"/>
  <c r="GU19" i="3"/>
  <c r="GV19" i="3"/>
  <c r="GW19" i="3"/>
  <c r="GX19" i="3"/>
  <c r="GY19" i="3"/>
  <c r="GZ19" i="3"/>
  <c r="HA19" i="3"/>
  <c r="HB19" i="3"/>
  <c r="HC19" i="3"/>
  <c r="HD19" i="3"/>
  <c r="HE19" i="3"/>
  <c r="HF19" i="3"/>
  <c r="HG19" i="3"/>
  <c r="HH19" i="3"/>
  <c r="HI19" i="3"/>
  <c r="HJ19" i="3"/>
  <c r="HK19" i="3"/>
  <c r="HL19" i="3"/>
  <c r="HM19" i="3"/>
  <c r="HN19" i="3"/>
  <c r="HO19" i="3"/>
  <c r="HP19" i="3"/>
  <c r="HQ19" i="3"/>
  <c r="HR19" i="3"/>
  <c r="HS19" i="3"/>
  <c r="HT19" i="3"/>
  <c r="HU19" i="3"/>
  <c r="HV19" i="3"/>
  <c r="HW19" i="3"/>
  <c r="GS20" i="3"/>
  <c r="GT20" i="3"/>
  <c r="GU20" i="3"/>
  <c r="GV20" i="3"/>
  <c r="GW20" i="3"/>
  <c r="GX20" i="3"/>
  <c r="GY20" i="3"/>
  <c r="GZ20" i="3"/>
  <c r="HA20" i="3"/>
  <c r="HB20" i="3"/>
  <c r="HC20" i="3"/>
  <c r="HD20" i="3"/>
  <c r="HE20" i="3"/>
  <c r="HF20" i="3"/>
  <c r="HG20" i="3"/>
  <c r="HH20" i="3"/>
  <c r="HI20" i="3"/>
  <c r="HJ20" i="3"/>
  <c r="HK20" i="3"/>
  <c r="HL20" i="3"/>
  <c r="HM20" i="3"/>
  <c r="HN20" i="3"/>
  <c r="HO20" i="3"/>
  <c r="HP20" i="3"/>
  <c r="HQ20" i="3"/>
  <c r="HR20" i="3"/>
  <c r="HS20" i="3"/>
  <c r="HT20" i="3"/>
  <c r="HU20" i="3"/>
  <c r="HV20" i="3"/>
  <c r="HW20" i="3"/>
  <c r="GS21" i="3"/>
  <c r="GT21" i="3"/>
  <c r="GU21" i="3"/>
  <c r="GV21" i="3"/>
  <c r="GW21" i="3"/>
  <c r="GX21" i="3"/>
  <c r="GY21" i="3"/>
  <c r="GZ21" i="3"/>
  <c r="HA21" i="3"/>
  <c r="HB21" i="3"/>
  <c r="HC21" i="3"/>
  <c r="HD21" i="3"/>
  <c r="HE21" i="3"/>
  <c r="HF21" i="3"/>
  <c r="HG21" i="3"/>
  <c r="HH21" i="3"/>
  <c r="HI21" i="3"/>
  <c r="HJ21" i="3"/>
  <c r="HK21" i="3"/>
  <c r="HL21" i="3"/>
  <c r="HM21" i="3"/>
  <c r="HN21" i="3"/>
  <c r="HO21" i="3"/>
  <c r="HP21" i="3"/>
  <c r="HQ21" i="3"/>
  <c r="HR21" i="3"/>
  <c r="HS21" i="3"/>
  <c r="HT21" i="3"/>
  <c r="HU21" i="3"/>
  <c r="HV21" i="3"/>
  <c r="HW21" i="3"/>
  <c r="GS22" i="3"/>
  <c r="GT22" i="3"/>
  <c r="GU22" i="3"/>
  <c r="GV22" i="3"/>
  <c r="GW22" i="3"/>
  <c r="GX22" i="3"/>
  <c r="GY22" i="3"/>
  <c r="GZ22" i="3"/>
  <c r="HA22" i="3"/>
  <c r="HB22" i="3"/>
  <c r="HC22" i="3"/>
  <c r="HD22" i="3"/>
  <c r="HE22" i="3"/>
  <c r="HF22" i="3"/>
  <c r="HG22" i="3"/>
  <c r="HH22" i="3"/>
  <c r="HI22" i="3"/>
  <c r="HJ22" i="3"/>
  <c r="HK22" i="3"/>
  <c r="HL22" i="3"/>
  <c r="HM22" i="3"/>
  <c r="HN22" i="3"/>
  <c r="HO22" i="3"/>
  <c r="HP22" i="3"/>
  <c r="HQ22" i="3"/>
  <c r="HR22" i="3"/>
  <c r="HS22" i="3"/>
  <c r="HT22" i="3"/>
  <c r="HU22" i="3"/>
  <c r="HV22" i="3"/>
  <c r="HW22" i="3"/>
  <c r="GS23" i="3"/>
  <c r="GT23" i="3"/>
  <c r="GU23" i="3"/>
  <c r="GV23" i="3"/>
  <c r="GW23" i="3"/>
  <c r="GX23" i="3"/>
  <c r="GY23" i="3"/>
  <c r="GZ23" i="3"/>
  <c r="HA23" i="3"/>
  <c r="HB23" i="3"/>
  <c r="HC23" i="3"/>
  <c r="HD23" i="3"/>
  <c r="HE23" i="3"/>
  <c r="HF23" i="3"/>
  <c r="HG23" i="3"/>
  <c r="HH23" i="3"/>
  <c r="HI23" i="3"/>
  <c r="HJ23" i="3"/>
  <c r="HK23" i="3"/>
  <c r="HL23" i="3"/>
  <c r="HM23" i="3"/>
  <c r="HN23" i="3"/>
  <c r="HO23" i="3"/>
  <c r="HP23" i="3"/>
  <c r="HQ23" i="3"/>
  <c r="HR23" i="3"/>
  <c r="HS23" i="3"/>
  <c r="HT23" i="3"/>
  <c r="HU23" i="3"/>
  <c r="HV23" i="3"/>
  <c r="HW23" i="3"/>
  <c r="GS24" i="3"/>
  <c r="GT24" i="3"/>
  <c r="GU24" i="3"/>
  <c r="GV24" i="3"/>
  <c r="GW24" i="3"/>
  <c r="GX24" i="3"/>
  <c r="GY24" i="3"/>
  <c r="GZ24" i="3"/>
  <c r="HA24" i="3"/>
  <c r="HB24" i="3"/>
  <c r="HC24" i="3"/>
  <c r="HD24" i="3"/>
  <c r="HE24" i="3"/>
  <c r="HF24" i="3"/>
  <c r="HG24" i="3"/>
  <c r="HH24" i="3"/>
  <c r="HI24" i="3"/>
  <c r="HJ24" i="3"/>
  <c r="HK24" i="3"/>
  <c r="HL24" i="3"/>
  <c r="HM24" i="3"/>
  <c r="HN24" i="3"/>
  <c r="HO24" i="3"/>
  <c r="HP24" i="3"/>
  <c r="HQ24" i="3"/>
  <c r="HR24" i="3"/>
  <c r="HS24" i="3"/>
  <c r="HT24" i="3"/>
  <c r="HU24" i="3"/>
  <c r="HV24" i="3"/>
  <c r="HW24" i="3"/>
  <c r="GS25" i="3"/>
  <c r="GT25" i="3"/>
  <c r="GU25" i="3"/>
  <c r="GV25" i="3"/>
  <c r="GW25" i="3"/>
  <c r="GX25" i="3"/>
  <c r="GY25" i="3"/>
  <c r="GZ25" i="3"/>
  <c r="HA25" i="3"/>
  <c r="HB25" i="3"/>
  <c r="HC25" i="3"/>
  <c r="HD25" i="3"/>
  <c r="HE25" i="3"/>
  <c r="HF25" i="3"/>
  <c r="HG25" i="3"/>
  <c r="HH25" i="3"/>
  <c r="HI25" i="3"/>
  <c r="HJ25" i="3"/>
  <c r="HK25" i="3"/>
  <c r="HL25" i="3"/>
  <c r="HM25" i="3"/>
  <c r="HN25" i="3"/>
  <c r="HO25" i="3"/>
  <c r="HP25" i="3"/>
  <c r="HQ25" i="3"/>
  <c r="HR25" i="3"/>
  <c r="HS25" i="3"/>
  <c r="HT25" i="3"/>
  <c r="HU25" i="3"/>
  <c r="HV25" i="3"/>
  <c r="HW25" i="3"/>
  <c r="GS26" i="3"/>
  <c r="GT26" i="3"/>
  <c r="GU26" i="3"/>
  <c r="GV26" i="3"/>
  <c r="GW26" i="3"/>
  <c r="GX26" i="3"/>
  <c r="GY26" i="3"/>
  <c r="GZ26" i="3"/>
  <c r="HA26" i="3"/>
  <c r="HB26" i="3"/>
  <c r="HC26" i="3"/>
  <c r="HD26" i="3"/>
  <c r="HE26" i="3"/>
  <c r="HF26" i="3"/>
  <c r="HG26" i="3"/>
  <c r="HH26" i="3"/>
  <c r="HI26" i="3"/>
  <c r="HJ26" i="3"/>
  <c r="HK26" i="3"/>
  <c r="HL26" i="3"/>
  <c r="HM26" i="3"/>
  <c r="HN26" i="3"/>
  <c r="HO26" i="3"/>
  <c r="HP26" i="3"/>
  <c r="HQ26" i="3"/>
  <c r="HR26" i="3"/>
  <c r="HS26" i="3"/>
  <c r="HT26" i="3"/>
  <c r="HU26" i="3"/>
  <c r="HV26" i="3"/>
  <c r="HW26" i="3"/>
  <c r="GS27" i="3"/>
  <c r="GT27" i="3"/>
  <c r="GU27" i="3"/>
  <c r="GV27" i="3"/>
  <c r="GW27" i="3"/>
  <c r="GX27" i="3"/>
  <c r="GY27" i="3"/>
  <c r="GZ27" i="3"/>
  <c r="HA27" i="3"/>
  <c r="HB27" i="3"/>
  <c r="HC27" i="3"/>
  <c r="HD27" i="3"/>
  <c r="HE27" i="3"/>
  <c r="HF27" i="3"/>
  <c r="HG27" i="3"/>
  <c r="HH27" i="3"/>
  <c r="HI27" i="3"/>
  <c r="HJ27" i="3"/>
  <c r="HK27" i="3"/>
  <c r="HL27" i="3"/>
  <c r="HM27" i="3"/>
  <c r="HN27" i="3"/>
  <c r="HO27" i="3"/>
  <c r="HP27" i="3"/>
  <c r="HQ27" i="3"/>
  <c r="HR27" i="3"/>
  <c r="HS27" i="3"/>
  <c r="HT27" i="3"/>
  <c r="HU27" i="3"/>
  <c r="HV27" i="3"/>
  <c r="HW27" i="3"/>
  <c r="GS28" i="3"/>
  <c r="GT28" i="3"/>
  <c r="GU28" i="3"/>
  <c r="GV28" i="3"/>
  <c r="GW28" i="3"/>
  <c r="GX28" i="3"/>
  <c r="GY28" i="3"/>
  <c r="GZ28" i="3"/>
  <c r="HA28" i="3"/>
  <c r="HB28" i="3"/>
  <c r="HC28" i="3"/>
  <c r="HD28" i="3"/>
  <c r="HE28" i="3"/>
  <c r="HF28" i="3"/>
  <c r="HG28" i="3"/>
  <c r="HH28" i="3"/>
  <c r="HI28" i="3"/>
  <c r="HJ28" i="3"/>
  <c r="HK28" i="3"/>
  <c r="HL28" i="3"/>
  <c r="HM28" i="3"/>
  <c r="HN28" i="3"/>
  <c r="HO28" i="3"/>
  <c r="HP28" i="3"/>
  <c r="HQ28" i="3"/>
  <c r="HR28" i="3"/>
  <c r="HS28" i="3"/>
  <c r="HT28" i="3"/>
  <c r="HU28" i="3"/>
  <c r="HV28" i="3"/>
  <c r="HW28" i="3"/>
  <c r="GS29" i="3"/>
  <c r="GT29" i="3"/>
  <c r="GU29" i="3"/>
  <c r="GV29" i="3"/>
  <c r="GW29" i="3"/>
  <c r="GX29" i="3"/>
  <c r="GY29" i="3"/>
  <c r="GZ29" i="3"/>
  <c r="HA29" i="3"/>
  <c r="HB29" i="3"/>
  <c r="HC29" i="3"/>
  <c r="HD29" i="3"/>
  <c r="HE29" i="3"/>
  <c r="HF29" i="3"/>
  <c r="HG29" i="3"/>
  <c r="HH29" i="3"/>
  <c r="HI29" i="3"/>
  <c r="HJ29" i="3"/>
  <c r="HK29" i="3"/>
  <c r="HL29" i="3"/>
  <c r="HM29" i="3"/>
  <c r="HN29" i="3"/>
  <c r="HO29" i="3"/>
  <c r="HP29" i="3"/>
  <c r="HQ29" i="3"/>
  <c r="HR29" i="3"/>
  <c r="HS29" i="3"/>
  <c r="HT29" i="3"/>
  <c r="HU29" i="3"/>
  <c r="HV29" i="3"/>
  <c r="HW29" i="3"/>
  <c r="GS30" i="3"/>
  <c r="GT30" i="3"/>
  <c r="GU30" i="3"/>
  <c r="GV30" i="3"/>
  <c r="GW30" i="3"/>
  <c r="GX30" i="3"/>
  <c r="GY30" i="3"/>
  <c r="GZ30" i="3"/>
  <c r="HA30" i="3"/>
  <c r="HB30" i="3"/>
  <c r="HC30" i="3"/>
  <c r="HD30" i="3"/>
  <c r="HE30" i="3"/>
  <c r="HF30" i="3"/>
  <c r="HG30" i="3"/>
  <c r="HH30" i="3"/>
  <c r="HI30" i="3"/>
  <c r="HJ30" i="3"/>
  <c r="HK30" i="3"/>
  <c r="HL30" i="3"/>
  <c r="HM30" i="3"/>
  <c r="HN30" i="3"/>
  <c r="HO30" i="3"/>
  <c r="HP30" i="3"/>
  <c r="HQ30" i="3"/>
  <c r="HR30" i="3"/>
  <c r="HS30" i="3"/>
  <c r="HT30" i="3"/>
  <c r="HU30" i="3"/>
  <c r="HV30" i="3"/>
  <c r="HW30" i="3"/>
  <c r="GS31" i="3"/>
  <c r="GT31" i="3"/>
  <c r="GU31" i="3"/>
  <c r="GV31" i="3"/>
  <c r="GW31" i="3"/>
  <c r="GX31" i="3"/>
  <c r="GY31" i="3"/>
  <c r="GZ31" i="3"/>
  <c r="HA31" i="3"/>
  <c r="HB31" i="3"/>
  <c r="HC31" i="3"/>
  <c r="HD31" i="3"/>
  <c r="HE31" i="3"/>
  <c r="HF31" i="3"/>
  <c r="HG31" i="3"/>
  <c r="HH31" i="3"/>
  <c r="HI31" i="3"/>
  <c r="HJ31" i="3"/>
  <c r="HK31" i="3"/>
  <c r="HL31" i="3"/>
  <c r="HM31" i="3"/>
  <c r="HN31" i="3"/>
  <c r="HO31" i="3"/>
  <c r="HP31" i="3"/>
  <c r="HQ31" i="3"/>
  <c r="HR31" i="3"/>
  <c r="HS31" i="3"/>
  <c r="HT31" i="3"/>
  <c r="HU31" i="3"/>
  <c r="HV31" i="3"/>
  <c r="HW31" i="3"/>
  <c r="GS32" i="3"/>
  <c r="GT32" i="3"/>
  <c r="GU32" i="3"/>
  <c r="GV32" i="3"/>
  <c r="GW32" i="3"/>
  <c r="GX32" i="3"/>
  <c r="GY32" i="3"/>
  <c r="GZ32" i="3"/>
  <c r="HA32" i="3"/>
  <c r="HB32" i="3"/>
  <c r="HC32" i="3"/>
  <c r="HD32" i="3"/>
  <c r="HE32" i="3"/>
  <c r="HF32" i="3"/>
  <c r="HG32" i="3"/>
  <c r="HH32" i="3"/>
  <c r="HI32" i="3"/>
  <c r="HJ32" i="3"/>
  <c r="HK32" i="3"/>
  <c r="HL32" i="3"/>
  <c r="HM32" i="3"/>
  <c r="HN32" i="3"/>
  <c r="HO32" i="3"/>
  <c r="HP32" i="3"/>
  <c r="HQ32" i="3"/>
  <c r="HR32" i="3"/>
  <c r="HS32" i="3"/>
  <c r="HT32" i="3"/>
  <c r="HU32" i="3"/>
  <c r="HV32" i="3"/>
  <c r="HW32" i="3"/>
  <c r="GS33" i="3"/>
  <c r="GT33" i="3"/>
  <c r="GU33" i="3"/>
  <c r="GV33" i="3"/>
  <c r="GW33" i="3"/>
  <c r="GX33" i="3"/>
  <c r="GY33" i="3"/>
  <c r="GZ33" i="3"/>
  <c r="HA33" i="3"/>
  <c r="HB33" i="3"/>
  <c r="HC33" i="3"/>
  <c r="HD33" i="3"/>
  <c r="HE33" i="3"/>
  <c r="HF33" i="3"/>
  <c r="HG33" i="3"/>
  <c r="HH33" i="3"/>
  <c r="HI33" i="3"/>
  <c r="HJ33" i="3"/>
  <c r="HK33" i="3"/>
  <c r="HL33" i="3"/>
  <c r="HM33" i="3"/>
  <c r="HN33" i="3"/>
  <c r="HO33" i="3"/>
  <c r="HP33" i="3"/>
  <c r="HQ33" i="3"/>
  <c r="HR33" i="3"/>
  <c r="HS33" i="3"/>
  <c r="HT33" i="3"/>
  <c r="HU33" i="3"/>
  <c r="HV33" i="3"/>
  <c r="HW33" i="3"/>
  <c r="GS34" i="3"/>
  <c r="GT34" i="3"/>
  <c r="GU34" i="3"/>
  <c r="GV34" i="3"/>
  <c r="GW34" i="3"/>
  <c r="GX34" i="3"/>
  <c r="GY34" i="3"/>
  <c r="GZ34" i="3"/>
  <c r="HA34" i="3"/>
  <c r="HB34" i="3"/>
  <c r="HC34" i="3"/>
  <c r="HD34" i="3"/>
  <c r="HE34" i="3"/>
  <c r="HF34" i="3"/>
  <c r="HG34" i="3"/>
  <c r="HH34" i="3"/>
  <c r="HI34" i="3"/>
  <c r="HJ34" i="3"/>
  <c r="HK34" i="3"/>
  <c r="HL34" i="3"/>
  <c r="HM34" i="3"/>
  <c r="HN34" i="3"/>
  <c r="HO34" i="3"/>
  <c r="HP34" i="3"/>
  <c r="HQ34" i="3"/>
  <c r="HR34" i="3"/>
  <c r="HS34" i="3"/>
  <c r="HT34" i="3"/>
  <c r="HU34" i="3"/>
  <c r="HV34" i="3"/>
  <c r="HW34" i="3"/>
  <c r="GS35" i="3"/>
  <c r="GT35" i="3"/>
  <c r="GU35" i="3"/>
  <c r="GV35" i="3"/>
  <c r="GW35" i="3"/>
  <c r="GX35" i="3"/>
  <c r="GY35" i="3"/>
  <c r="GZ35" i="3"/>
  <c r="HA35" i="3"/>
  <c r="HB35" i="3"/>
  <c r="HC35" i="3"/>
  <c r="HD35" i="3"/>
  <c r="HE35" i="3"/>
  <c r="HF35" i="3"/>
  <c r="HG35" i="3"/>
  <c r="HH35" i="3"/>
  <c r="HI35" i="3"/>
  <c r="HJ35" i="3"/>
  <c r="HK35" i="3"/>
  <c r="HL35" i="3"/>
  <c r="HM35" i="3"/>
  <c r="HN35" i="3"/>
  <c r="HO35" i="3"/>
  <c r="HP35" i="3"/>
  <c r="HQ35" i="3"/>
  <c r="HR35" i="3"/>
  <c r="HS35" i="3"/>
  <c r="HT35" i="3"/>
  <c r="HU35" i="3"/>
  <c r="HV35" i="3"/>
  <c r="HW35" i="3"/>
  <c r="GS36" i="3"/>
  <c r="GT36" i="3"/>
  <c r="GU36" i="3"/>
  <c r="GV36" i="3"/>
  <c r="GW36" i="3"/>
  <c r="GX36" i="3"/>
  <c r="GY36" i="3"/>
  <c r="GZ36" i="3"/>
  <c r="HA36" i="3"/>
  <c r="HB36" i="3"/>
  <c r="HC36" i="3"/>
  <c r="HD36" i="3"/>
  <c r="HE36" i="3"/>
  <c r="HF36" i="3"/>
  <c r="HG36" i="3"/>
  <c r="HH36" i="3"/>
  <c r="HI36" i="3"/>
  <c r="HJ36" i="3"/>
  <c r="HK36" i="3"/>
  <c r="HL36" i="3"/>
  <c r="HM36" i="3"/>
  <c r="HN36" i="3"/>
  <c r="HO36" i="3"/>
  <c r="HP36" i="3"/>
  <c r="HQ36" i="3"/>
  <c r="HR36" i="3"/>
  <c r="HS36" i="3"/>
  <c r="HT36" i="3"/>
  <c r="HU36" i="3"/>
  <c r="HV36" i="3"/>
  <c r="HW36" i="3"/>
  <c r="GS37" i="3"/>
  <c r="GT37" i="3"/>
  <c r="GU37" i="3"/>
  <c r="GV37" i="3"/>
  <c r="GW37" i="3"/>
  <c r="GX37" i="3"/>
  <c r="GY37" i="3"/>
  <c r="GZ37" i="3"/>
  <c r="HA37" i="3"/>
  <c r="HB37" i="3"/>
  <c r="HC37" i="3"/>
  <c r="HD37" i="3"/>
  <c r="HE37" i="3"/>
  <c r="HF37" i="3"/>
  <c r="HG37" i="3"/>
  <c r="HH37" i="3"/>
  <c r="HI37" i="3"/>
  <c r="HJ37" i="3"/>
  <c r="HK37" i="3"/>
  <c r="HL37" i="3"/>
  <c r="HM37" i="3"/>
  <c r="HN37" i="3"/>
  <c r="HO37" i="3"/>
  <c r="HP37" i="3"/>
  <c r="HQ37" i="3"/>
  <c r="HR37" i="3"/>
  <c r="HS37" i="3"/>
  <c r="HT37" i="3"/>
  <c r="HU37" i="3"/>
  <c r="HV37" i="3"/>
  <c r="HW37" i="3"/>
  <c r="GS38" i="3"/>
  <c r="GT38" i="3"/>
  <c r="GU38" i="3"/>
  <c r="GV38" i="3"/>
  <c r="GW38" i="3"/>
  <c r="GX38" i="3"/>
  <c r="GY38" i="3"/>
  <c r="GZ38" i="3"/>
  <c r="HA38" i="3"/>
  <c r="HB38" i="3"/>
  <c r="HC38" i="3"/>
  <c r="HD38" i="3"/>
  <c r="HE38" i="3"/>
  <c r="HF38" i="3"/>
  <c r="HG38" i="3"/>
  <c r="HH38" i="3"/>
  <c r="HI38" i="3"/>
  <c r="HJ38" i="3"/>
  <c r="HK38" i="3"/>
  <c r="HL38" i="3"/>
  <c r="HM38" i="3"/>
  <c r="HN38" i="3"/>
  <c r="HO38" i="3"/>
  <c r="HP38" i="3"/>
  <c r="HQ38" i="3"/>
  <c r="HR38" i="3"/>
  <c r="HS38" i="3"/>
  <c r="HT38" i="3"/>
  <c r="HU38" i="3"/>
  <c r="HV38" i="3"/>
  <c r="HW38" i="3"/>
  <c r="GS39" i="3"/>
  <c r="GT39" i="3"/>
  <c r="GU39" i="3"/>
  <c r="GV39" i="3"/>
  <c r="GW39" i="3"/>
  <c r="GX39" i="3"/>
  <c r="GY39" i="3"/>
  <c r="GZ39" i="3"/>
  <c r="HA39" i="3"/>
  <c r="HB39" i="3"/>
  <c r="HC39" i="3"/>
  <c r="HD39" i="3"/>
  <c r="HE39" i="3"/>
  <c r="HF39" i="3"/>
  <c r="HG39" i="3"/>
  <c r="HH39" i="3"/>
  <c r="HI39" i="3"/>
  <c r="HJ39" i="3"/>
  <c r="HK39" i="3"/>
  <c r="HL39" i="3"/>
  <c r="HM39" i="3"/>
  <c r="HN39" i="3"/>
  <c r="HO39" i="3"/>
  <c r="HP39" i="3"/>
  <c r="HQ39" i="3"/>
  <c r="HR39" i="3"/>
  <c r="HS39" i="3"/>
  <c r="HT39" i="3"/>
  <c r="HU39" i="3"/>
  <c r="HV39" i="3"/>
  <c r="HW39" i="3"/>
  <c r="GS40" i="3"/>
  <c r="GT40" i="3"/>
  <c r="GU40" i="3"/>
  <c r="GV40" i="3"/>
  <c r="GW40" i="3"/>
  <c r="GX40" i="3"/>
  <c r="GY40" i="3"/>
  <c r="GZ40" i="3"/>
  <c r="HA40" i="3"/>
  <c r="HB40" i="3"/>
  <c r="HC40" i="3"/>
  <c r="HD40" i="3"/>
  <c r="HE40" i="3"/>
  <c r="HF40" i="3"/>
  <c r="HG40" i="3"/>
  <c r="HH40" i="3"/>
  <c r="HI40" i="3"/>
  <c r="HJ40" i="3"/>
  <c r="HK40" i="3"/>
  <c r="HL40" i="3"/>
  <c r="HM40" i="3"/>
  <c r="HN40" i="3"/>
  <c r="HO40" i="3"/>
  <c r="HP40" i="3"/>
  <c r="HQ40" i="3"/>
  <c r="HR40" i="3"/>
  <c r="HS40" i="3"/>
  <c r="HT40" i="3"/>
  <c r="HU40" i="3"/>
  <c r="HV40" i="3"/>
  <c r="HW40" i="3"/>
  <c r="GS41" i="3"/>
  <c r="GT41" i="3"/>
  <c r="GU41" i="3"/>
  <c r="GV41" i="3"/>
  <c r="GW41" i="3"/>
  <c r="GX41" i="3"/>
  <c r="GY41" i="3"/>
  <c r="GZ41" i="3"/>
  <c r="HA41" i="3"/>
  <c r="HB41" i="3"/>
  <c r="HC41" i="3"/>
  <c r="HD41" i="3"/>
  <c r="HE41" i="3"/>
  <c r="HF41" i="3"/>
  <c r="HG41" i="3"/>
  <c r="HH41" i="3"/>
  <c r="HI41" i="3"/>
  <c r="HJ41" i="3"/>
  <c r="HK41" i="3"/>
  <c r="HL41" i="3"/>
  <c r="HM41" i="3"/>
  <c r="HN41" i="3"/>
  <c r="HO41" i="3"/>
  <c r="HP41" i="3"/>
  <c r="HQ41" i="3"/>
  <c r="HR41" i="3"/>
  <c r="HS41" i="3"/>
  <c r="HT41" i="3"/>
  <c r="HU41" i="3"/>
  <c r="HV41" i="3"/>
  <c r="HW41" i="3"/>
  <c r="GS42" i="3"/>
  <c r="GT42" i="3"/>
  <c r="GU42" i="3"/>
  <c r="GV42" i="3"/>
  <c r="GW42" i="3"/>
  <c r="GX42" i="3"/>
  <c r="GY42" i="3"/>
  <c r="GZ42" i="3"/>
  <c r="HA42" i="3"/>
  <c r="HB42" i="3"/>
  <c r="HC42" i="3"/>
  <c r="HD42" i="3"/>
  <c r="HE42" i="3"/>
  <c r="HF42" i="3"/>
  <c r="HG42" i="3"/>
  <c r="HH42" i="3"/>
  <c r="HI42" i="3"/>
  <c r="HJ42" i="3"/>
  <c r="HK42" i="3"/>
  <c r="HL42" i="3"/>
  <c r="HM42" i="3"/>
  <c r="HN42" i="3"/>
  <c r="HO42" i="3"/>
  <c r="HP42" i="3"/>
  <c r="HQ42" i="3"/>
  <c r="HR42" i="3"/>
  <c r="HS42" i="3"/>
  <c r="HT42" i="3"/>
  <c r="HU42" i="3"/>
  <c r="HV42" i="3"/>
  <c r="HW42" i="3"/>
  <c r="GS43" i="3"/>
  <c r="GT43" i="3"/>
  <c r="GU43" i="3"/>
  <c r="GV43" i="3"/>
  <c r="GW43" i="3"/>
  <c r="GX43" i="3"/>
  <c r="GY43" i="3"/>
  <c r="GZ43" i="3"/>
  <c r="HA43" i="3"/>
  <c r="HB43" i="3"/>
  <c r="HC43" i="3"/>
  <c r="HD43" i="3"/>
  <c r="HE43" i="3"/>
  <c r="HF43" i="3"/>
  <c r="HG43" i="3"/>
  <c r="HH43" i="3"/>
  <c r="HI43" i="3"/>
  <c r="HJ43" i="3"/>
  <c r="HK43" i="3"/>
  <c r="HL43" i="3"/>
  <c r="HM43" i="3"/>
  <c r="HN43" i="3"/>
  <c r="HO43" i="3"/>
  <c r="HP43" i="3"/>
  <c r="HQ43" i="3"/>
  <c r="HR43" i="3"/>
  <c r="HS43" i="3"/>
  <c r="HT43" i="3"/>
  <c r="HU43" i="3"/>
  <c r="HV43" i="3"/>
  <c r="HW43" i="3"/>
  <c r="GS44" i="3"/>
  <c r="GT44" i="3"/>
  <c r="GU44" i="3"/>
  <c r="GV44" i="3"/>
  <c r="GW44" i="3"/>
  <c r="GX44" i="3"/>
  <c r="GY44" i="3"/>
  <c r="GZ44" i="3"/>
  <c r="HA44" i="3"/>
  <c r="HB44" i="3"/>
  <c r="HC44" i="3"/>
  <c r="HD44" i="3"/>
  <c r="HE44" i="3"/>
  <c r="HF44" i="3"/>
  <c r="HG44" i="3"/>
  <c r="HH44" i="3"/>
  <c r="HI44" i="3"/>
  <c r="HJ44" i="3"/>
  <c r="HK44" i="3"/>
  <c r="HL44" i="3"/>
  <c r="HM44" i="3"/>
  <c r="HN44" i="3"/>
  <c r="HO44" i="3"/>
  <c r="HP44" i="3"/>
  <c r="HQ44" i="3"/>
  <c r="HR44" i="3"/>
  <c r="HS44" i="3"/>
  <c r="HT44" i="3"/>
  <c r="HU44" i="3"/>
  <c r="HV44" i="3"/>
  <c r="HW44" i="3"/>
  <c r="GS45" i="3"/>
  <c r="GT45" i="3"/>
  <c r="GU45" i="3"/>
  <c r="GV45" i="3"/>
  <c r="GW45" i="3"/>
  <c r="GX45" i="3"/>
  <c r="GY45" i="3"/>
  <c r="GZ45" i="3"/>
  <c r="HA45" i="3"/>
  <c r="HB45" i="3"/>
  <c r="HC45" i="3"/>
  <c r="HD45" i="3"/>
  <c r="HE45" i="3"/>
  <c r="HF45" i="3"/>
  <c r="HG45" i="3"/>
  <c r="HH45" i="3"/>
  <c r="HI45" i="3"/>
  <c r="HJ45" i="3"/>
  <c r="HK45" i="3"/>
  <c r="HL45" i="3"/>
  <c r="HM45" i="3"/>
  <c r="HN45" i="3"/>
  <c r="HO45" i="3"/>
  <c r="HP45" i="3"/>
  <c r="HQ45" i="3"/>
  <c r="HR45" i="3"/>
  <c r="HS45" i="3"/>
  <c r="HT45" i="3"/>
  <c r="HU45" i="3"/>
  <c r="HV45" i="3"/>
  <c r="HW45" i="3"/>
  <c r="GS46" i="3"/>
  <c r="GT46" i="3"/>
  <c r="GU46" i="3"/>
  <c r="GV46" i="3"/>
  <c r="GW46" i="3"/>
  <c r="GX46" i="3"/>
  <c r="GY46" i="3"/>
  <c r="GZ46" i="3"/>
  <c r="HA46" i="3"/>
  <c r="HB46" i="3"/>
  <c r="HC46" i="3"/>
  <c r="HD46" i="3"/>
  <c r="HE46" i="3"/>
  <c r="HF46" i="3"/>
  <c r="HG46" i="3"/>
  <c r="HH46" i="3"/>
  <c r="HI46" i="3"/>
  <c r="HJ46" i="3"/>
  <c r="HK46" i="3"/>
  <c r="HL46" i="3"/>
  <c r="HM46" i="3"/>
  <c r="HN46" i="3"/>
  <c r="HO46" i="3"/>
  <c r="HP46" i="3"/>
  <c r="HQ46" i="3"/>
  <c r="HR46" i="3"/>
  <c r="HS46" i="3"/>
  <c r="HT46" i="3"/>
  <c r="HU46" i="3"/>
  <c r="HV46" i="3"/>
  <c r="HW46" i="3"/>
  <c r="GS47" i="3"/>
  <c r="GT47" i="3"/>
  <c r="GU47" i="3"/>
  <c r="GV47" i="3"/>
  <c r="GW47" i="3"/>
  <c r="GX47" i="3"/>
  <c r="GY47" i="3"/>
  <c r="GZ47" i="3"/>
  <c r="HA47" i="3"/>
  <c r="HB47" i="3"/>
  <c r="HC47" i="3"/>
  <c r="HD47" i="3"/>
  <c r="HE47" i="3"/>
  <c r="HF47" i="3"/>
  <c r="HG47" i="3"/>
  <c r="HH47" i="3"/>
  <c r="HI47" i="3"/>
  <c r="HJ47" i="3"/>
  <c r="HK47" i="3"/>
  <c r="HL47" i="3"/>
  <c r="HM47" i="3"/>
  <c r="HN47" i="3"/>
  <c r="HO47" i="3"/>
  <c r="HP47" i="3"/>
  <c r="HQ47" i="3"/>
  <c r="HR47" i="3"/>
  <c r="HS47" i="3"/>
  <c r="HT47" i="3"/>
  <c r="HU47" i="3"/>
  <c r="HV47" i="3"/>
  <c r="HW47" i="3"/>
  <c r="GS48" i="3"/>
  <c r="GT48" i="3"/>
  <c r="GU48" i="3"/>
  <c r="GV48" i="3"/>
  <c r="GW48" i="3"/>
  <c r="GX48" i="3"/>
  <c r="GY48" i="3"/>
  <c r="GZ48" i="3"/>
  <c r="HA48" i="3"/>
  <c r="HB48" i="3"/>
  <c r="HC48" i="3"/>
  <c r="HD48" i="3"/>
  <c r="HE48" i="3"/>
  <c r="HF48" i="3"/>
  <c r="HG48" i="3"/>
  <c r="HH48" i="3"/>
  <c r="HI48" i="3"/>
  <c r="HJ48" i="3"/>
  <c r="HK48" i="3"/>
  <c r="HL48" i="3"/>
  <c r="HM48" i="3"/>
  <c r="HN48" i="3"/>
  <c r="HO48" i="3"/>
  <c r="HP48" i="3"/>
  <c r="HQ48" i="3"/>
  <c r="HR48" i="3"/>
  <c r="HS48" i="3"/>
  <c r="HT48" i="3"/>
  <c r="HU48" i="3"/>
  <c r="HV48" i="3"/>
  <c r="HW48" i="3"/>
  <c r="GS49" i="3"/>
  <c r="GT49" i="3"/>
  <c r="GU49" i="3"/>
  <c r="GV49" i="3"/>
  <c r="GW49" i="3"/>
  <c r="GX49" i="3"/>
  <c r="GY49" i="3"/>
  <c r="GZ49" i="3"/>
  <c r="HA49" i="3"/>
  <c r="HB49" i="3"/>
  <c r="HC49" i="3"/>
  <c r="HD49" i="3"/>
  <c r="HE49" i="3"/>
  <c r="HF49" i="3"/>
  <c r="HG49" i="3"/>
  <c r="HH49" i="3"/>
  <c r="HI49" i="3"/>
  <c r="HJ49" i="3"/>
  <c r="HK49" i="3"/>
  <c r="HL49" i="3"/>
  <c r="HM49" i="3"/>
  <c r="HN49" i="3"/>
  <c r="HO49" i="3"/>
  <c r="HP49" i="3"/>
  <c r="HQ49" i="3"/>
  <c r="HR49" i="3"/>
  <c r="HS49" i="3"/>
  <c r="HT49" i="3"/>
  <c r="HU49" i="3"/>
  <c r="HV49" i="3"/>
  <c r="HW49" i="3"/>
  <c r="GS50" i="3"/>
  <c r="GT50" i="3"/>
  <c r="GU50" i="3"/>
  <c r="GV50" i="3"/>
  <c r="GW50" i="3"/>
  <c r="GX50" i="3"/>
  <c r="GY50" i="3"/>
  <c r="GZ50" i="3"/>
  <c r="HA50" i="3"/>
  <c r="HB50" i="3"/>
  <c r="HC50" i="3"/>
  <c r="HD50" i="3"/>
  <c r="HE50" i="3"/>
  <c r="HF50" i="3"/>
  <c r="HG50" i="3"/>
  <c r="HH50" i="3"/>
  <c r="HI50" i="3"/>
  <c r="HJ50" i="3"/>
  <c r="HK50" i="3"/>
  <c r="HL50" i="3"/>
  <c r="HM50" i="3"/>
  <c r="HN50" i="3"/>
  <c r="HO50" i="3"/>
  <c r="HP50" i="3"/>
  <c r="HQ50" i="3"/>
  <c r="HR50" i="3"/>
  <c r="HS50" i="3"/>
  <c r="HT50" i="3"/>
  <c r="HU50" i="3"/>
  <c r="HV50" i="3"/>
  <c r="HW50" i="3"/>
  <c r="GS51" i="3"/>
  <c r="GT51" i="3"/>
  <c r="GU51" i="3"/>
  <c r="GV51" i="3"/>
  <c r="GW51" i="3"/>
  <c r="GX51" i="3"/>
  <c r="GY51" i="3"/>
  <c r="GZ51" i="3"/>
  <c r="HA51" i="3"/>
  <c r="HB51" i="3"/>
  <c r="HC51" i="3"/>
  <c r="HD51" i="3"/>
  <c r="HE51" i="3"/>
  <c r="HF51" i="3"/>
  <c r="HG51" i="3"/>
  <c r="HH51" i="3"/>
  <c r="HI51" i="3"/>
  <c r="HJ51" i="3"/>
  <c r="HK51" i="3"/>
  <c r="HL51" i="3"/>
  <c r="HM51" i="3"/>
  <c r="HN51" i="3"/>
  <c r="HO51" i="3"/>
  <c r="HP51" i="3"/>
  <c r="HQ51" i="3"/>
  <c r="HR51" i="3"/>
  <c r="HS51" i="3"/>
  <c r="HT51" i="3"/>
  <c r="HU51" i="3"/>
  <c r="HV51" i="3"/>
  <c r="HW51" i="3"/>
  <c r="GS52" i="3"/>
  <c r="GT52" i="3"/>
  <c r="GU52" i="3"/>
  <c r="GV52" i="3"/>
  <c r="GW52" i="3"/>
  <c r="GX52" i="3"/>
  <c r="GY52" i="3"/>
  <c r="GZ52" i="3"/>
  <c r="HA52" i="3"/>
  <c r="HB52" i="3"/>
  <c r="HC52" i="3"/>
  <c r="HD52" i="3"/>
  <c r="HE52" i="3"/>
  <c r="HF52" i="3"/>
  <c r="HG52" i="3"/>
  <c r="HH52" i="3"/>
  <c r="HI52" i="3"/>
  <c r="HJ52" i="3"/>
  <c r="HK52" i="3"/>
  <c r="HL52" i="3"/>
  <c r="HM52" i="3"/>
  <c r="HN52" i="3"/>
  <c r="HO52" i="3"/>
  <c r="HP52" i="3"/>
  <c r="HQ52" i="3"/>
  <c r="HR52" i="3"/>
  <c r="HS52" i="3"/>
  <c r="HT52" i="3"/>
  <c r="HU52" i="3"/>
  <c r="HV52" i="3"/>
  <c r="HW52" i="3"/>
  <c r="GS53" i="3"/>
  <c r="GT53" i="3"/>
  <c r="GU53" i="3"/>
  <c r="GV53" i="3"/>
  <c r="GW53" i="3"/>
  <c r="GX53" i="3"/>
  <c r="GY53" i="3"/>
  <c r="GZ53" i="3"/>
  <c r="HA53" i="3"/>
  <c r="HB53" i="3"/>
  <c r="HC53" i="3"/>
  <c r="HD53" i="3"/>
  <c r="HE53" i="3"/>
  <c r="HF53" i="3"/>
  <c r="HG53" i="3"/>
  <c r="HH53" i="3"/>
  <c r="HI53" i="3"/>
  <c r="HJ53" i="3"/>
  <c r="HK53" i="3"/>
  <c r="HL53" i="3"/>
  <c r="HM53" i="3"/>
  <c r="HN53" i="3"/>
  <c r="HO53" i="3"/>
  <c r="HP53" i="3"/>
  <c r="HQ53" i="3"/>
  <c r="HR53" i="3"/>
  <c r="HS53" i="3"/>
  <c r="HT53" i="3"/>
  <c r="HU53" i="3"/>
  <c r="HV53" i="3"/>
  <c r="HW53" i="3"/>
  <c r="GS54" i="3"/>
  <c r="GT54" i="3"/>
  <c r="GU54" i="3"/>
  <c r="GV54" i="3"/>
  <c r="GW54" i="3"/>
  <c r="GX54" i="3"/>
  <c r="GY54" i="3"/>
  <c r="GZ54" i="3"/>
  <c r="HA54" i="3"/>
  <c r="HB54" i="3"/>
  <c r="HC54" i="3"/>
  <c r="HD54" i="3"/>
  <c r="HE54" i="3"/>
  <c r="HF54" i="3"/>
  <c r="HG54" i="3"/>
  <c r="HH54" i="3"/>
  <c r="HI54" i="3"/>
  <c r="HJ54" i="3"/>
  <c r="HK54" i="3"/>
  <c r="HL54" i="3"/>
  <c r="HM54" i="3"/>
  <c r="HN54" i="3"/>
  <c r="HO54" i="3"/>
  <c r="HP54" i="3"/>
  <c r="HQ54" i="3"/>
  <c r="HR54" i="3"/>
  <c r="HS54" i="3"/>
  <c r="HT54" i="3"/>
  <c r="HU54" i="3"/>
  <c r="HV54" i="3"/>
  <c r="HW54" i="3"/>
  <c r="GS55" i="3"/>
  <c r="GT55" i="3"/>
  <c r="GU55" i="3"/>
  <c r="GV55" i="3"/>
  <c r="GW55" i="3"/>
  <c r="GX55" i="3"/>
  <c r="GY55" i="3"/>
  <c r="GZ55" i="3"/>
  <c r="HA55" i="3"/>
  <c r="HB55" i="3"/>
  <c r="HC55" i="3"/>
  <c r="HD55" i="3"/>
  <c r="HE55" i="3"/>
  <c r="HF55" i="3"/>
  <c r="HG55" i="3"/>
  <c r="HH55" i="3"/>
  <c r="HI55" i="3"/>
  <c r="HJ55" i="3"/>
  <c r="HK55" i="3"/>
  <c r="HL55" i="3"/>
  <c r="HM55" i="3"/>
  <c r="HN55" i="3"/>
  <c r="HO55" i="3"/>
  <c r="HP55" i="3"/>
  <c r="HQ55" i="3"/>
  <c r="HR55" i="3"/>
  <c r="HS55" i="3"/>
  <c r="HT55" i="3"/>
  <c r="HU55" i="3"/>
  <c r="HV55" i="3"/>
  <c r="HW55" i="3"/>
  <c r="GS56" i="3"/>
  <c r="GT56" i="3"/>
  <c r="GU56" i="3"/>
  <c r="GV56" i="3"/>
  <c r="GW56" i="3"/>
  <c r="GX56" i="3"/>
  <c r="GY56" i="3"/>
  <c r="GZ56" i="3"/>
  <c r="HA56" i="3"/>
  <c r="HB56" i="3"/>
  <c r="HC56" i="3"/>
  <c r="HD56" i="3"/>
  <c r="HE56" i="3"/>
  <c r="HF56" i="3"/>
  <c r="HG56" i="3"/>
  <c r="HH56" i="3"/>
  <c r="HI56" i="3"/>
  <c r="HJ56" i="3"/>
  <c r="HK56" i="3"/>
  <c r="HL56" i="3"/>
  <c r="HM56" i="3"/>
  <c r="HN56" i="3"/>
  <c r="HO56" i="3"/>
  <c r="HP56" i="3"/>
  <c r="HQ56" i="3"/>
  <c r="HR56" i="3"/>
  <c r="HS56" i="3"/>
  <c r="HT56" i="3"/>
  <c r="HU56" i="3"/>
  <c r="HV56" i="3"/>
  <c r="HW56" i="3"/>
  <c r="GS57" i="3"/>
  <c r="GT57" i="3"/>
  <c r="GU57" i="3"/>
  <c r="GV57" i="3"/>
  <c r="GW57" i="3"/>
  <c r="GX57" i="3"/>
  <c r="GY57" i="3"/>
  <c r="GZ57" i="3"/>
  <c r="HA57" i="3"/>
  <c r="HB57" i="3"/>
  <c r="HC57" i="3"/>
  <c r="HD57" i="3"/>
  <c r="HE57" i="3"/>
  <c r="HF57" i="3"/>
  <c r="HG57" i="3"/>
  <c r="HH57" i="3"/>
  <c r="HI57" i="3"/>
  <c r="HJ57" i="3"/>
  <c r="HK57" i="3"/>
  <c r="HL57" i="3"/>
  <c r="HM57" i="3"/>
  <c r="HN57" i="3"/>
  <c r="HO57" i="3"/>
  <c r="HP57" i="3"/>
  <c r="HQ57" i="3"/>
  <c r="HR57" i="3"/>
  <c r="HS57" i="3"/>
  <c r="HT57" i="3"/>
  <c r="HU57" i="3"/>
  <c r="HV57" i="3"/>
  <c r="HW57" i="3"/>
  <c r="GS58" i="3"/>
  <c r="GT58" i="3"/>
  <c r="GU58" i="3"/>
  <c r="GV58" i="3"/>
  <c r="GW58" i="3"/>
  <c r="GX58" i="3"/>
  <c r="GY58" i="3"/>
  <c r="GZ58" i="3"/>
  <c r="HA58" i="3"/>
  <c r="HB58" i="3"/>
  <c r="HC58" i="3"/>
  <c r="HD58" i="3"/>
  <c r="HE58" i="3"/>
  <c r="HF58" i="3"/>
  <c r="HG58" i="3"/>
  <c r="HH58" i="3"/>
  <c r="HI58" i="3"/>
  <c r="HJ58" i="3"/>
  <c r="HK58" i="3"/>
  <c r="HL58" i="3"/>
  <c r="HM58" i="3"/>
  <c r="HN58" i="3"/>
  <c r="HO58" i="3"/>
  <c r="HP58" i="3"/>
  <c r="HQ58" i="3"/>
  <c r="HR58" i="3"/>
  <c r="HS58" i="3"/>
  <c r="HT58" i="3"/>
  <c r="HU58" i="3"/>
  <c r="HV58" i="3"/>
  <c r="HW58" i="3"/>
  <c r="GS59" i="3"/>
  <c r="GT59" i="3"/>
  <c r="GU59" i="3"/>
  <c r="GV59" i="3"/>
  <c r="GW59" i="3"/>
  <c r="GX59" i="3"/>
  <c r="GY59" i="3"/>
  <c r="GZ59" i="3"/>
  <c r="HA59" i="3"/>
  <c r="HB59" i="3"/>
  <c r="HC59" i="3"/>
  <c r="HD59" i="3"/>
  <c r="HE59" i="3"/>
  <c r="HF59" i="3"/>
  <c r="HG59" i="3"/>
  <c r="HH59" i="3"/>
  <c r="HI59" i="3"/>
  <c r="HJ59" i="3"/>
  <c r="HK59" i="3"/>
  <c r="HL59" i="3"/>
  <c r="HM59" i="3"/>
  <c r="HN59" i="3"/>
  <c r="HO59" i="3"/>
  <c r="HP59" i="3"/>
  <c r="HQ59" i="3"/>
  <c r="HR59" i="3"/>
  <c r="HS59" i="3"/>
  <c r="HT59" i="3"/>
  <c r="HU59" i="3"/>
  <c r="HV59" i="3"/>
  <c r="HW59" i="3"/>
  <c r="GS60" i="3"/>
  <c r="GT60" i="3"/>
  <c r="GU60" i="3"/>
  <c r="GV60" i="3"/>
  <c r="GW60" i="3"/>
  <c r="GX60" i="3"/>
  <c r="GY60" i="3"/>
  <c r="GZ60" i="3"/>
  <c r="HA60" i="3"/>
  <c r="HB60" i="3"/>
  <c r="HC60" i="3"/>
  <c r="HD60" i="3"/>
  <c r="HE60" i="3"/>
  <c r="HF60" i="3"/>
  <c r="HG60" i="3"/>
  <c r="HH60" i="3"/>
  <c r="HI60" i="3"/>
  <c r="HJ60" i="3"/>
  <c r="HK60" i="3"/>
  <c r="HL60" i="3"/>
  <c r="HM60" i="3"/>
  <c r="HN60" i="3"/>
  <c r="HO60" i="3"/>
  <c r="HP60" i="3"/>
  <c r="HQ60" i="3"/>
  <c r="HR60" i="3"/>
  <c r="HS60" i="3"/>
  <c r="HT60" i="3"/>
  <c r="HU60" i="3"/>
  <c r="HV60" i="3"/>
  <c r="HW60" i="3"/>
  <c r="GS61" i="3"/>
  <c r="GT61" i="3"/>
  <c r="GU61" i="3"/>
  <c r="GV61" i="3"/>
  <c r="GW61" i="3"/>
  <c r="GX61" i="3"/>
  <c r="GY61" i="3"/>
  <c r="GZ61" i="3"/>
  <c r="HA61" i="3"/>
  <c r="HB61" i="3"/>
  <c r="HC61" i="3"/>
  <c r="HD61" i="3"/>
  <c r="HE61" i="3"/>
  <c r="HF61" i="3"/>
  <c r="HG61" i="3"/>
  <c r="HH61" i="3"/>
  <c r="HI61" i="3"/>
  <c r="HJ61" i="3"/>
  <c r="HK61" i="3"/>
  <c r="HL61" i="3"/>
  <c r="HM61" i="3"/>
  <c r="HN61" i="3"/>
  <c r="HO61" i="3"/>
  <c r="HP61" i="3"/>
  <c r="HQ61" i="3"/>
  <c r="HR61" i="3"/>
  <c r="HS61" i="3"/>
  <c r="HT61" i="3"/>
  <c r="HU61" i="3"/>
  <c r="HV61" i="3"/>
  <c r="HW61" i="3"/>
  <c r="GS62" i="3"/>
  <c r="GT62" i="3"/>
  <c r="GU62" i="3"/>
  <c r="GV62" i="3"/>
  <c r="GW62" i="3"/>
  <c r="GX62" i="3"/>
  <c r="GY62" i="3"/>
  <c r="GZ62" i="3"/>
  <c r="HA62" i="3"/>
  <c r="HB62" i="3"/>
  <c r="HC62" i="3"/>
  <c r="HD62" i="3"/>
  <c r="HE62" i="3"/>
  <c r="HF62" i="3"/>
  <c r="HG62" i="3"/>
  <c r="HH62" i="3"/>
  <c r="HI62" i="3"/>
  <c r="HJ62" i="3"/>
  <c r="HK62" i="3"/>
  <c r="HL62" i="3"/>
  <c r="HM62" i="3"/>
  <c r="HN62" i="3"/>
  <c r="HO62" i="3"/>
  <c r="HP62" i="3"/>
  <c r="HQ62" i="3"/>
  <c r="HR62" i="3"/>
  <c r="HS62" i="3"/>
  <c r="HT62" i="3"/>
  <c r="HU62" i="3"/>
  <c r="HV62" i="3"/>
  <c r="HW62" i="3"/>
  <c r="GS63" i="3"/>
  <c r="GT63" i="3"/>
  <c r="GU63" i="3"/>
  <c r="GV63" i="3"/>
  <c r="GW63" i="3"/>
  <c r="GX63" i="3"/>
  <c r="GY63" i="3"/>
  <c r="GZ63" i="3"/>
  <c r="HA63" i="3"/>
  <c r="HB63" i="3"/>
  <c r="HC63" i="3"/>
  <c r="HD63" i="3"/>
  <c r="HE63" i="3"/>
  <c r="HF63" i="3"/>
  <c r="HG63" i="3"/>
  <c r="HH63" i="3"/>
  <c r="HI63" i="3"/>
  <c r="HJ63" i="3"/>
  <c r="HK63" i="3"/>
  <c r="HL63" i="3"/>
  <c r="HM63" i="3"/>
  <c r="HN63" i="3"/>
  <c r="HO63" i="3"/>
  <c r="HP63" i="3"/>
  <c r="HQ63" i="3"/>
  <c r="HR63" i="3"/>
  <c r="HS63" i="3"/>
  <c r="HT63" i="3"/>
  <c r="HU63" i="3"/>
  <c r="HV63" i="3"/>
  <c r="HW63" i="3"/>
  <c r="GS64" i="3"/>
  <c r="GT64" i="3"/>
  <c r="GU64" i="3"/>
  <c r="GV64" i="3"/>
  <c r="GW64" i="3"/>
  <c r="GX64" i="3"/>
  <c r="GY64" i="3"/>
  <c r="GZ64" i="3"/>
  <c r="HA64" i="3"/>
  <c r="HB64" i="3"/>
  <c r="HC64" i="3"/>
  <c r="HD64" i="3"/>
  <c r="HE64" i="3"/>
  <c r="HF64" i="3"/>
  <c r="HG64" i="3"/>
  <c r="HH64" i="3"/>
  <c r="HI64" i="3"/>
  <c r="HJ64" i="3"/>
  <c r="HK64" i="3"/>
  <c r="HL64" i="3"/>
  <c r="HM64" i="3"/>
  <c r="HN64" i="3"/>
  <c r="HO64" i="3"/>
  <c r="HP64" i="3"/>
  <c r="HQ64" i="3"/>
  <c r="HR64" i="3"/>
  <c r="HS64" i="3"/>
  <c r="HT64" i="3"/>
  <c r="HU64" i="3"/>
  <c r="HV64" i="3"/>
  <c r="HW64" i="3"/>
  <c r="GS65" i="3"/>
  <c r="GT65" i="3"/>
  <c r="GU65" i="3"/>
  <c r="GV65" i="3"/>
  <c r="GW65" i="3"/>
  <c r="GX65" i="3"/>
  <c r="GY65" i="3"/>
  <c r="GZ65" i="3"/>
  <c r="HA65" i="3"/>
  <c r="HB65" i="3"/>
  <c r="HC65" i="3"/>
  <c r="HD65" i="3"/>
  <c r="HE65" i="3"/>
  <c r="HF65" i="3"/>
  <c r="HG65" i="3"/>
  <c r="HH65" i="3"/>
  <c r="HI65" i="3"/>
  <c r="HJ65" i="3"/>
  <c r="HK65" i="3"/>
  <c r="HL65" i="3"/>
  <c r="HM65" i="3"/>
  <c r="HN65" i="3"/>
  <c r="HO65" i="3"/>
  <c r="HP65" i="3"/>
  <c r="HQ65" i="3"/>
  <c r="HR65" i="3"/>
  <c r="HS65" i="3"/>
  <c r="HT65" i="3"/>
  <c r="HU65" i="3"/>
  <c r="HV65" i="3"/>
  <c r="HW65" i="3"/>
  <c r="GS66" i="3"/>
  <c r="GT66" i="3"/>
  <c r="GU66" i="3"/>
  <c r="GV66" i="3"/>
  <c r="GW66" i="3"/>
  <c r="GX66" i="3"/>
  <c r="GY66" i="3"/>
  <c r="GZ66" i="3"/>
  <c r="HA66" i="3"/>
  <c r="HB66" i="3"/>
  <c r="HC66" i="3"/>
  <c r="HD66" i="3"/>
  <c r="HE66" i="3"/>
  <c r="HF66" i="3"/>
  <c r="HG66" i="3"/>
  <c r="HH66" i="3"/>
  <c r="HI66" i="3"/>
  <c r="HJ66" i="3"/>
  <c r="HK66" i="3"/>
  <c r="HL66" i="3"/>
  <c r="HM66" i="3"/>
  <c r="HN66" i="3"/>
  <c r="HO66" i="3"/>
  <c r="HP66" i="3"/>
  <c r="HQ66" i="3"/>
  <c r="HR66" i="3"/>
  <c r="HS66" i="3"/>
  <c r="HT66" i="3"/>
  <c r="HU66" i="3"/>
  <c r="HV66" i="3"/>
  <c r="HW66" i="3"/>
  <c r="GS67" i="3"/>
  <c r="GT67" i="3"/>
  <c r="GU67" i="3"/>
  <c r="GV67" i="3"/>
  <c r="GW67" i="3"/>
  <c r="GX67" i="3"/>
  <c r="GY67" i="3"/>
  <c r="GZ67" i="3"/>
  <c r="HA67" i="3"/>
  <c r="HB67" i="3"/>
  <c r="HC67" i="3"/>
  <c r="HD67" i="3"/>
  <c r="HE67" i="3"/>
  <c r="HF67" i="3"/>
  <c r="HG67" i="3"/>
  <c r="HH67" i="3"/>
  <c r="HI67" i="3"/>
  <c r="HJ67" i="3"/>
  <c r="HK67" i="3"/>
  <c r="HL67" i="3"/>
  <c r="HM67" i="3"/>
  <c r="HN67" i="3"/>
  <c r="HO67" i="3"/>
  <c r="HP67" i="3"/>
  <c r="HQ67" i="3"/>
  <c r="HR67" i="3"/>
  <c r="HS67" i="3"/>
  <c r="HT67" i="3"/>
  <c r="HU67" i="3"/>
  <c r="HV67" i="3"/>
  <c r="HW67" i="3"/>
  <c r="GS68" i="3"/>
  <c r="GT68" i="3"/>
  <c r="GU68" i="3"/>
  <c r="GV68" i="3"/>
  <c r="GW68" i="3"/>
  <c r="GX68" i="3"/>
  <c r="GY68" i="3"/>
  <c r="GZ68" i="3"/>
  <c r="HA68" i="3"/>
  <c r="HB68" i="3"/>
  <c r="HC68" i="3"/>
  <c r="HD68" i="3"/>
  <c r="HE68" i="3"/>
  <c r="HF68" i="3"/>
  <c r="HG68" i="3"/>
  <c r="HH68" i="3"/>
  <c r="HI68" i="3"/>
  <c r="HJ68" i="3"/>
  <c r="HK68" i="3"/>
  <c r="HL68" i="3"/>
  <c r="HM68" i="3"/>
  <c r="HN68" i="3"/>
  <c r="HO68" i="3"/>
  <c r="HP68" i="3"/>
  <c r="HQ68" i="3"/>
  <c r="HR68" i="3"/>
  <c r="HS68" i="3"/>
  <c r="HT68" i="3"/>
  <c r="HU68" i="3"/>
  <c r="HV68" i="3"/>
  <c r="HW68" i="3"/>
  <c r="GS69" i="3"/>
  <c r="GT69" i="3"/>
  <c r="GU69" i="3"/>
  <c r="GV69" i="3"/>
  <c r="GW69" i="3"/>
  <c r="GX69" i="3"/>
  <c r="GY69" i="3"/>
  <c r="GZ69" i="3"/>
  <c r="HA69" i="3"/>
  <c r="HB69" i="3"/>
  <c r="HC69" i="3"/>
  <c r="HD69" i="3"/>
  <c r="HE69" i="3"/>
  <c r="HF69" i="3"/>
  <c r="HG69" i="3"/>
  <c r="HH69" i="3"/>
  <c r="HI69" i="3"/>
  <c r="HJ69" i="3"/>
  <c r="HK69" i="3"/>
  <c r="HL69" i="3"/>
  <c r="HM69" i="3"/>
  <c r="HN69" i="3"/>
  <c r="HO69" i="3"/>
  <c r="HP69" i="3"/>
  <c r="HQ69" i="3"/>
  <c r="HR69" i="3"/>
  <c r="HS69" i="3"/>
  <c r="HT69" i="3"/>
  <c r="HU69" i="3"/>
  <c r="HV69" i="3"/>
  <c r="HW69" i="3"/>
  <c r="GS70" i="3"/>
  <c r="GT70" i="3"/>
  <c r="GU70" i="3"/>
  <c r="GV70" i="3"/>
  <c r="GW70" i="3"/>
  <c r="GX70" i="3"/>
  <c r="GY70" i="3"/>
  <c r="GZ70" i="3"/>
  <c r="HA70" i="3"/>
  <c r="HB70" i="3"/>
  <c r="HC70" i="3"/>
  <c r="HD70" i="3"/>
  <c r="HE70" i="3"/>
  <c r="HF70" i="3"/>
  <c r="HG70" i="3"/>
  <c r="HH70" i="3"/>
  <c r="HI70" i="3"/>
  <c r="HJ70" i="3"/>
  <c r="HK70" i="3"/>
  <c r="HL70" i="3"/>
  <c r="HM70" i="3"/>
  <c r="HN70" i="3"/>
  <c r="HO70" i="3"/>
  <c r="HP70" i="3"/>
  <c r="HQ70" i="3"/>
  <c r="HR70" i="3"/>
  <c r="HS70" i="3"/>
  <c r="HT70" i="3"/>
  <c r="HU70" i="3"/>
  <c r="HV70" i="3"/>
  <c r="HW70" i="3"/>
  <c r="GS71" i="3"/>
  <c r="GT71" i="3"/>
  <c r="GU71" i="3"/>
  <c r="GV71" i="3"/>
  <c r="GW71" i="3"/>
  <c r="GX71" i="3"/>
  <c r="GY71" i="3"/>
  <c r="GZ71" i="3"/>
  <c r="HA71" i="3"/>
  <c r="HB71" i="3"/>
  <c r="HC71" i="3"/>
  <c r="HD71" i="3"/>
  <c r="HE71" i="3"/>
  <c r="HF71" i="3"/>
  <c r="HG71" i="3"/>
  <c r="HH71" i="3"/>
  <c r="HI71" i="3"/>
  <c r="HJ71" i="3"/>
  <c r="HK71" i="3"/>
  <c r="HL71" i="3"/>
  <c r="HM71" i="3"/>
  <c r="HN71" i="3"/>
  <c r="HO71" i="3"/>
  <c r="HP71" i="3"/>
  <c r="HQ71" i="3"/>
  <c r="HR71" i="3"/>
  <c r="HS71" i="3"/>
  <c r="HT71" i="3"/>
  <c r="HU71" i="3"/>
  <c r="HV71" i="3"/>
  <c r="HW71" i="3"/>
  <c r="GS72" i="3"/>
  <c r="GT72" i="3"/>
  <c r="GU72" i="3"/>
  <c r="GV72" i="3"/>
  <c r="GW72" i="3"/>
  <c r="GX72" i="3"/>
  <c r="GY72" i="3"/>
  <c r="GZ72" i="3"/>
  <c r="HA72" i="3"/>
  <c r="HB72" i="3"/>
  <c r="HC72" i="3"/>
  <c r="HD72" i="3"/>
  <c r="HE72" i="3"/>
  <c r="HF72" i="3"/>
  <c r="HG72" i="3"/>
  <c r="HH72" i="3"/>
  <c r="HI72" i="3"/>
  <c r="HJ72" i="3"/>
  <c r="HK72" i="3"/>
  <c r="HL72" i="3"/>
  <c r="HM72" i="3"/>
  <c r="HN72" i="3"/>
  <c r="HO72" i="3"/>
  <c r="HP72" i="3"/>
  <c r="HQ72" i="3"/>
  <c r="HR72" i="3"/>
  <c r="HS72" i="3"/>
  <c r="HT72" i="3"/>
  <c r="HU72" i="3"/>
  <c r="HV72" i="3"/>
  <c r="HW72" i="3"/>
  <c r="GS73" i="3"/>
  <c r="GT73" i="3"/>
  <c r="GU73" i="3"/>
  <c r="GV73" i="3"/>
  <c r="GW73" i="3"/>
  <c r="GX73" i="3"/>
  <c r="GY73" i="3"/>
  <c r="GZ73" i="3"/>
  <c r="HA73" i="3"/>
  <c r="HB73" i="3"/>
  <c r="HC73" i="3"/>
  <c r="HD73" i="3"/>
  <c r="HE73" i="3"/>
  <c r="HF73" i="3"/>
  <c r="HG73" i="3"/>
  <c r="HH73" i="3"/>
  <c r="HI73" i="3"/>
  <c r="HJ73" i="3"/>
  <c r="HK73" i="3"/>
  <c r="HL73" i="3"/>
  <c r="HM73" i="3"/>
  <c r="HN73" i="3"/>
  <c r="HO73" i="3"/>
  <c r="HP73" i="3"/>
  <c r="HQ73" i="3"/>
  <c r="HR73" i="3"/>
  <c r="HS73" i="3"/>
  <c r="HT73" i="3"/>
  <c r="HU73" i="3"/>
  <c r="HV73" i="3"/>
  <c r="HW73" i="3"/>
  <c r="GS74" i="3"/>
  <c r="GT74" i="3"/>
  <c r="GU74" i="3"/>
  <c r="GV74" i="3"/>
  <c r="GW74" i="3"/>
  <c r="GX74" i="3"/>
  <c r="GY74" i="3"/>
  <c r="GZ74" i="3"/>
  <c r="HA74" i="3"/>
  <c r="HB74" i="3"/>
  <c r="HC74" i="3"/>
  <c r="HD74" i="3"/>
  <c r="HE74" i="3"/>
  <c r="HF74" i="3"/>
  <c r="HG74" i="3"/>
  <c r="HH74" i="3"/>
  <c r="HI74" i="3"/>
  <c r="HJ74" i="3"/>
  <c r="HK74" i="3"/>
  <c r="HL74" i="3"/>
  <c r="HM74" i="3"/>
  <c r="HN74" i="3"/>
  <c r="HO74" i="3"/>
  <c r="HP74" i="3"/>
  <c r="HQ74" i="3"/>
  <c r="HR74" i="3"/>
  <c r="HS74" i="3"/>
  <c r="HT74" i="3"/>
  <c r="HU74" i="3"/>
  <c r="HV74" i="3"/>
  <c r="HW74" i="3"/>
  <c r="GS75" i="3"/>
  <c r="GT75" i="3"/>
  <c r="GU75" i="3"/>
  <c r="GV75" i="3"/>
  <c r="GW75" i="3"/>
  <c r="GX75" i="3"/>
  <c r="GY75" i="3"/>
  <c r="GZ75" i="3"/>
  <c r="HA75" i="3"/>
  <c r="HB75" i="3"/>
  <c r="HC75" i="3"/>
  <c r="HD75" i="3"/>
  <c r="HE75" i="3"/>
  <c r="HF75" i="3"/>
  <c r="HG75" i="3"/>
  <c r="HH75" i="3"/>
  <c r="HI75" i="3"/>
  <c r="HJ75" i="3"/>
  <c r="HK75" i="3"/>
  <c r="HL75" i="3"/>
  <c r="HM75" i="3"/>
  <c r="HN75" i="3"/>
  <c r="HO75" i="3"/>
  <c r="HP75" i="3"/>
  <c r="HQ75" i="3"/>
  <c r="HR75" i="3"/>
  <c r="HS75" i="3"/>
  <c r="HT75" i="3"/>
  <c r="HU75" i="3"/>
  <c r="HV75" i="3"/>
  <c r="HW75" i="3"/>
  <c r="GS76" i="3"/>
  <c r="GT76" i="3"/>
  <c r="GU76" i="3"/>
  <c r="GV76" i="3"/>
  <c r="GW76" i="3"/>
  <c r="GX76" i="3"/>
  <c r="GY76" i="3"/>
  <c r="GZ76" i="3"/>
  <c r="HA76" i="3"/>
  <c r="HB76" i="3"/>
  <c r="HC76" i="3"/>
  <c r="HD76" i="3"/>
  <c r="HE76" i="3"/>
  <c r="HF76" i="3"/>
  <c r="HG76" i="3"/>
  <c r="HH76" i="3"/>
  <c r="HI76" i="3"/>
  <c r="HJ76" i="3"/>
  <c r="HK76" i="3"/>
  <c r="HL76" i="3"/>
  <c r="HM76" i="3"/>
  <c r="HN76" i="3"/>
  <c r="HO76" i="3"/>
  <c r="HP76" i="3"/>
  <c r="HQ76" i="3"/>
  <c r="HR76" i="3"/>
  <c r="HS76" i="3"/>
  <c r="HT76" i="3"/>
  <c r="HU76" i="3"/>
  <c r="HV76" i="3"/>
  <c r="HW76" i="3"/>
  <c r="GS77" i="3"/>
  <c r="GT77" i="3"/>
  <c r="GU77" i="3"/>
  <c r="GV77" i="3"/>
  <c r="GW77" i="3"/>
  <c r="GX77" i="3"/>
  <c r="GY77" i="3"/>
  <c r="GZ77" i="3"/>
  <c r="HA77" i="3"/>
  <c r="HB77" i="3"/>
  <c r="HC77" i="3"/>
  <c r="HD77" i="3"/>
  <c r="HE77" i="3"/>
  <c r="HF77" i="3"/>
  <c r="HG77" i="3"/>
  <c r="HH77" i="3"/>
  <c r="HI77" i="3"/>
  <c r="HJ77" i="3"/>
  <c r="HK77" i="3"/>
  <c r="HL77" i="3"/>
  <c r="HM77" i="3"/>
  <c r="HN77" i="3"/>
  <c r="HO77" i="3"/>
  <c r="HP77" i="3"/>
  <c r="HQ77" i="3"/>
  <c r="HR77" i="3"/>
  <c r="HS77" i="3"/>
  <c r="HT77" i="3"/>
  <c r="HU77" i="3"/>
  <c r="HV77" i="3"/>
  <c r="HW77" i="3"/>
  <c r="GS78" i="3"/>
  <c r="GT78" i="3"/>
  <c r="GU78" i="3"/>
  <c r="GV78" i="3"/>
  <c r="GW78" i="3"/>
  <c r="GX78" i="3"/>
  <c r="GY78" i="3"/>
  <c r="GZ78" i="3"/>
  <c r="HA78" i="3"/>
  <c r="HB78" i="3"/>
  <c r="HC78" i="3"/>
  <c r="HD78" i="3"/>
  <c r="HE78" i="3"/>
  <c r="HF78" i="3"/>
  <c r="HG78" i="3"/>
  <c r="HH78" i="3"/>
  <c r="HI78" i="3"/>
  <c r="HJ78" i="3"/>
  <c r="HK78" i="3"/>
  <c r="HL78" i="3"/>
  <c r="HM78" i="3"/>
  <c r="HN78" i="3"/>
  <c r="HO78" i="3"/>
  <c r="HP78" i="3"/>
  <c r="HQ78" i="3"/>
  <c r="HR78" i="3"/>
  <c r="HS78" i="3"/>
  <c r="HT78" i="3"/>
  <c r="HU78" i="3"/>
  <c r="HV78" i="3"/>
  <c r="HW78" i="3"/>
  <c r="GS79" i="3"/>
  <c r="GT79" i="3"/>
  <c r="GU79" i="3"/>
  <c r="GV79" i="3"/>
  <c r="GW79" i="3"/>
  <c r="GX79" i="3"/>
  <c r="GY79" i="3"/>
  <c r="GZ79" i="3"/>
  <c r="HA79" i="3"/>
  <c r="HB79" i="3"/>
  <c r="HC79" i="3"/>
  <c r="HD79" i="3"/>
  <c r="HE79" i="3"/>
  <c r="HF79" i="3"/>
  <c r="HG79" i="3"/>
  <c r="HH79" i="3"/>
  <c r="HI79" i="3"/>
  <c r="HJ79" i="3"/>
  <c r="HK79" i="3"/>
  <c r="HL79" i="3"/>
  <c r="HM79" i="3"/>
  <c r="HN79" i="3"/>
  <c r="HO79" i="3"/>
  <c r="HP79" i="3"/>
  <c r="HQ79" i="3"/>
  <c r="HR79" i="3"/>
  <c r="HS79" i="3"/>
  <c r="HT79" i="3"/>
  <c r="HU79" i="3"/>
  <c r="HV79" i="3"/>
  <c r="HW79" i="3"/>
  <c r="GS80" i="3"/>
  <c r="GT80" i="3"/>
  <c r="GU80" i="3"/>
  <c r="GV80" i="3"/>
  <c r="GW80" i="3"/>
  <c r="GX80" i="3"/>
  <c r="GY80" i="3"/>
  <c r="GZ80" i="3"/>
  <c r="HA80" i="3"/>
  <c r="HB80" i="3"/>
  <c r="HC80" i="3"/>
  <c r="HD80" i="3"/>
  <c r="HE80" i="3"/>
  <c r="HF80" i="3"/>
  <c r="HG80" i="3"/>
  <c r="HH80" i="3"/>
  <c r="HI80" i="3"/>
  <c r="HJ80" i="3"/>
  <c r="HK80" i="3"/>
  <c r="HL80" i="3"/>
  <c r="HM80" i="3"/>
  <c r="HN80" i="3"/>
  <c r="HO80" i="3"/>
  <c r="HP80" i="3"/>
  <c r="HQ80" i="3"/>
  <c r="HR80" i="3"/>
  <c r="HS80" i="3"/>
  <c r="HT80" i="3"/>
  <c r="HU80" i="3"/>
  <c r="HV80" i="3"/>
  <c r="HW80" i="3"/>
  <c r="GS81" i="3"/>
  <c r="GT81" i="3"/>
  <c r="GU81" i="3"/>
  <c r="GV81" i="3"/>
  <c r="GW81" i="3"/>
  <c r="GX81" i="3"/>
  <c r="GY81" i="3"/>
  <c r="GZ81" i="3"/>
  <c r="HA81" i="3"/>
  <c r="HB81" i="3"/>
  <c r="HC81" i="3"/>
  <c r="HD81" i="3"/>
  <c r="HE81" i="3"/>
  <c r="HF81" i="3"/>
  <c r="HG81" i="3"/>
  <c r="HH81" i="3"/>
  <c r="HI81" i="3"/>
  <c r="HJ81" i="3"/>
  <c r="HK81" i="3"/>
  <c r="HL81" i="3"/>
  <c r="HM81" i="3"/>
  <c r="HN81" i="3"/>
  <c r="HO81" i="3"/>
  <c r="HP81" i="3"/>
  <c r="HQ81" i="3"/>
  <c r="HR81" i="3"/>
  <c r="HS81" i="3"/>
  <c r="HT81" i="3"/>
  <c r="HU81" i="3"/>
  <c r="HV81" i="3"/>
  <c r="HW81" i="3"/>
  <c r="GS82" i="3"/>
  <c r="GT82" i="3"/>
  <c r="GU82" i="3"/>
  <c r="GV82" i="3"/>
  <c r="GW82" i="3"/>
  <c r="GX82" i="3"/>
  <c r="GY82" i="3"/>
  <c r="GZ82" i="3"/>
  <c r="HA82" i="3"/>
  <c r="HB82" i="3"/>
  <c r="HC82" i="3"/>
  <c r="HD82" i="3"/>
  <c r="HE82" i="3"/>
  <c r="HF82" i="3"/>
  <c r="HG82" i="3"/>
  <c r="HH82" i="3"/>
  <c r="HI82" i="3"/>
  <c r="HJ82" i="3"/>
  <c r="HK82" i="3"/>
  <c r="HL82" i="3"/>
  <c r="HM82" i="3"/>
  <c r="HN82" i="3"/>
  <c r="HO82" i="3"/>
  <c r="HP82" i="3"/>
  <c r="HQ82" i="3"/>
  <c r="HR82" i="3"/>
  <c r="HS82" i="3"/>
  <c r="HT82" i="3"/>
  <c r="HU82" i="3"/>
  <c r="HV82" i="3"/>
  <c r="HW82" i="3"/>
  <c r="GS83" i="3"/>
  <c r="GT83" i="3"/>
  <c r="GU83" i="3"/>
  <c r="GV83" i="3"/>
  <c r="GW83" i="3"/>
  <c r="GX83" i="3"/>
  <c r="GY83" i="3"/>
  <c r="GZ83" i="3"/>
  <c r="HA83" i="3"/>
  <c r="HB83" i="3"/>
  <c r="HC83" i="3"/>
  <c r="HD83" i="3"/>
  <c r="HE83" i="3"/>
  <c r="HF83" i="3"/>
  <c r="HG83" i="3"/>
  <c r="HH83" i="3"/>
  <c r="HI83" i="3"/>
  <c r="HJ83" i="3"/>
  <c r="HK83" i="3"/>
  <c r="HL83" i="3"/>
  <c r="HM83" i="3"/>
  <c r="HN83" i="3"/>
  <c r="HO83" i="3"/>
  <c r="HP83" i="3"/>
  <c r="HQ83" i="3"/>
  <c r="HR83" i="3"/>
  <c r="HS83" i="3"/>
  <c r="HT83" i="3"/>
  <c r="HU83" i="3"/>
  <c r="HV83" i="3"/>
  <c r="HW83" i="3"/>
  <c r="GS84" i="3"/>
  <c r="GT84" i="3"/>
  <c r="GU84" i="3"/>
  <c r="GV84" i="3"/>
  <c r="GW84" i="3"/>
  <c r="GX84" i="3"/>
  <c r="GY84" i="3"/>
  <c r="GZ84" i="3"/>
  <c r="HA84" i="3"/>
  <c r="HB84" i="3"/>
  <c r="HC84" i="3"/>
  <c r="HD84" i="3"/>
  <c r="HE84" i="3"/>
  <c r="HF84" i="3"/>
  <c r="HG84" i="3"/>
  <c r="HH84" i="3"/>
  <c r="HI84" i="3"/>
  <c r="HJ84" i="3"/>
  <c r="HK84" i="3"/>
  <c r="HL84" i="3"/>
  <c r="HM84" i="3"/>
  <c r="HN84" i="3"/>
  <c r="HO84" i="3"/>
  <c r="HP84" i="3"/>
  <c r="HQ84" i="3"/>
  <c r="HR84" i="3"/>
  <c r="HS84" i="3"/>
  <c r="HT84" i="3"/>
  <c r="HU84" i="3"/>
  <c r="HV84" i="3"/>
  <c r="HW84" i="3"/>
  <c r="GS85" i="3"/>
  <c r="GT85" i="3"/>
  <c r="GU85" i="3"/>
  <c r="GV85" i="3"/>
  <c r="GW85" i="3"/>
  <c r="GX85" i="3"/>
  <c r="GY85" i="3"/>
  <c r="GZ85" i="3"/>
  <c r="HA85" i="3"/>
  <c r="HB85" i="3"/>
  <c r="HC85" i="3"/>
  <c r="HD85" i="3"/>
  <c r="HE85" i="3"/>
  <c r="HF85" i="3"/>
  <c r="HG85" i="3"/>
  <c r="HH85" i="3"/>
  <c r="HI85" i="3"/>
  <c r="HJ85" i="3"/>
  <c r="HK85" i="3"/>
  <c r="HL85" i="3"/>
  <c r="HM85" i="3"/>
  <c r="HN85" i="3"/>
  <c r="HO85" i="3"/>
  <c r="HP85" i="3"/>
  <c r="HQ85" i="3"/>
  <c r="HR85" i="3"/>
  <c r="HS85" i="3"/>
  <c r="HT85" i="3"/>
  <c r="HU85" i="3"/>
  <c r="HV85" i="3"/>
  <c r="HW85" i="3"/>
  <c r="GS86" i="3"/>
  <c r="GT86" i="3"/>
  <c r="GU86" i="3"/>
  <c r="GV86" i="3"/>
  <c r="GW86" i="3"/>
  <c r="GX86" i="3"/>
  <c r="GY86" i="3"/>
  <c r="GZ86" i="3"/>
  <c r="HA86" i="3"/>
  <c r="HB86" i="3"/>
  <c r="HC86" i="3"/>
  <c r="HD86" i="3"/>
  <c r="HE86" i="3"/>
  <c r="HF86" i="3"/>
  <c r="HG86" i="3"/>
  <c r="HH86" i="3"/>
  <c r="HI86" i="3"/>
  <c r="HJ86" i="3"/>
  <c r="HK86" i="3"/>
  <c r="HL86" i="3"/>
  <c r="HM86" i="3"/>
  <c r="HN86" i="3"/>
  <c r="HO86" i="3"/>
  <c r="HP86" i="3"/>
  <c r="HQ86" i="3"/>
  <c r="HR86" i="3"/>
  <c r="HS86" i="3"/>
  <c r="HT86" i="3"/>
  <c r="HU86" i="3"/>
  <c r="HV86" i="3"/>
  <c r="HW86" i="3"/>
  <c r="GS87" i="3"/>
  <c r="GT87" i="3"/>
  <c r="GU87" i="3"/>
  <c r="GV87" i="3"/>
  <c r="GW87" i="3"/>
  <c r="GX87" i="3"/>
  <c r="GY87" i="3"/>
  <c r="GZ87" i="3"/>
  <c r="HA87" i="3"/>
  <c r="HB87" i="3"/>
  <c r="HC87" i="3"/>
  <c r="HD87" i="3"/>
  <c r="HE87" i="3"/>
  <c r="HF87" i="3"/>
  <c r="HG87" i="3"/>
  <c r="HH87" i="3"/>
  <c r="HI87" i="3"/>
  <c r="HJ87" i="3"/>
  <c r="HK87" i="3"/>
  <c r="HL87" i="3"/>
  <c r="HM87" i="3"/>
  <c r="HN87" i="3"/>
  <c r="HO87" i="3"/>
  <c r="HP87" i="3"/>
  <c r="HQ87" i="3"/>
  <c r="HR87" i="3"/>
  <c r="HS87" i="3"/>
  <c r="HT87" i="3"/>
  <c r="HU87" i="3"/>
  <c r="HV87" i="3"/>
  <c r="HW87" i="3"/>
  <c r="GS88" i="3"/>
  <c r="GT88" i="3"/>
  <c r="GU88" i="3"/>
  <c r="GV88" i="3"/>
  <c r="GW88" i="3"/>
  <c r="GX88" i="3"/>
  <c r="GY88" i="3"/>
  <c r="GZ88" i="3"/>
  <c r="HA88" i="3"/>
  <c r="HB88" i="3"/>
  <c r="HC88" i="3"/>
  <c r="HD88" i="3"/>
  <c r="HE88" i="3"/>
  <c r="HF88" i="3"/>
  <c r="HG88" i="3"/>
  <c r="HH88" i="3"/>
  <c r="HI88" i="3"/>
  <c r="HJ88" i="3"/>
  <c r="HK88" i="3"/>
  <c r="HL88" i="3"/>
  <c r="HM88" i="3"/>
  <c r="HN88" i="3"/>
  <c r="HO88" i="3"/>
  <c r="HP88" i="3"/>
  <c r="HQ88" i="3"/>
  <c r="HR88" i="3"/>
  <c r="HS88" i="3"/>
  <c r="HT88" i="3"/>
  <c r="HU88" i="3"/>
  <c r="HV88" i="3"/>
  <c r="HW88" i="3"/>
  <c r="GS89" i="3"/>
  <c r="GT89" i="3"/>
  <c r="GU89" i="3"/>
  <c r="GV89" i="3"/>
  <c r="GW89" i="3"/>
  <c r="GX89" i="3"/>
  <c r="GY89" i="3"/>
  <c r="GZ89" i="3"/>
  <c r="HA89" i="3"/>
  <c r="HB89" i="3"/>
  <c r="HC89" i="3"/>
  <c r="HD89" i="3"/>
  <c r="HE89" i="3"/>
  <c r="HF89" i="3"/>
  <c r="HG89" i="3"/>
  <c r="HH89" i="3"/>
  <c r="HI89" i="3"/>
  <c r="HJ89" i="3"/>
  <c r="HK89" i="3"/>
  <c r="HL89" i="3"/>
  <c r="HM89" i="3"/>
  <c r="HN89" i="3"/>
  <c r="HO89" i="3"/>
  <c r="HP89" i="3"/>
  <c r="HQ89" i="3"/>
  <c r="HR89" i="3"/>
  <c r="HS89" i="3"/>
  <c r="HT89" i="3"/>
  <c r="HU89" i="3"/>
  <c r="HV89" i="3"/>
  <c r="HW89" i="3"/>
  <c r="GS90" i="3"/>
  <c r="GT90" i="3"/>
  <c r="GU90" i="3"/>
  <c r="GV90" i="3"/>
  <c r="GW90" i="3"/>
  <c r="GX90" i="3"/>
  <c r="GY90" i="3"/>
  <c r="GZ90" i="3"/>
  <c r="HA90" i="3"/>
  <c r="HB90" i="3"/>
  <c r="HC90" i="3"/>
  <c r="HD90" i="3"/>
  <c r="HE90" i="3"/>
  <c r="HF90" i="3"/>
  <c r="HG90" i="3"/>
  <c r="HH90" i="3"/>
  <c r="HI90" i="3"/>
  <c r="HJ90" i="3"/>
  <c r="HK90" i="3"/>
  <c r="HL90" i="3"/>
  <c r="HM90" i="3"/>
  <c r="HN90" i="3"/>
  <c r="HO90" i="3"/>
  <c r="HP90" i="3"/>
  <c r="HQ90" i="3"/>
  <c r="HR90" i="3"/>
  <c r="HS90" i="3"/>
  <c r="HT90" i="3"/>
  <c r="HU90" i="3"/>
  <c r="HV90" i="3"/>
  <c r="HW90" i="3"/>
  <c r="GS91" i="3"/>
  <c r="GT91" i="3"/>
  <c r="GU91" i="3"/>
  <c r="GV91" i="3"/>
  <c r="GW91" i="3"/>
  <c r="GX91" i="3"/>
  <c r="GY91" i="3"/>
  <c r="GZ91" i="3"/>
  <c r="HA91" i="3"/>
  <c r="HB91" i="3"/>
  <c r="HC91" i="3"/>
  <c r="HD91" i="3"/>
  <c r="HE91" i="3"/>
  <c r="HF91" i="3"/>
  <c r="HG91" i="3"/>
  <c r="HH91" i="3"/>
  <c r="HI91" i="3"/>
  <c r="HJ91" i="3"/>
  <c r="HK91" i="3"/>
  <c r="HL91" i="3"/>
  <c r="HM91" i="3"/>
  <c r="HN91" i="3"/>
  <c r="HO91" i="3"/>
  <c r="HP91" i="3"/>
  <c r="HQ91" i="3"/>
  <c r="HR91" i="3"/>
  <c r="HS91" i="3"/>
  <c r="HT91" i="3"/>
  <c r="HU91" i="3"/>
  <c r="HV91" i="3"/>
  <c r="HW91" i="3"/>
  <c r="GS92" i="3"/>
  <c r="GT92" i="3"/>
  <c r="GU92" i="3"/>
  <c r="GV92" i="3"/>
  <c r="GW92" i="3"/>
  <c r="GX92" i="3"/>
  <c r="GY92" i="3"/>
  <c r="GZ92" i="3"/>
  <c r="HA92" i="3"/>
  <c r="HB92" i="3"/>
  <c r="HC92" i="3"/>
  <c r="HD92" i="3"/>
  <c r="HE92" i="3"/>
  <c r="HF92" i="3"/>
  <c r="HG92" i="3"/>
  <c r="HH92" i="3"/>
  <c r="HI92" i="3"/>
  <c r="HJ92" i="3"/>
  <c r="HK92" i="3"/>
  <c r="HL92" i="3"/>
  <c r="HM92" i="3"/>
  <c r="HN92" i="3"/>
  <c r="HO92" i="3"/>
  <c r="HP92" i="3"/>
  <c r="HQ92" i="3"/>
  <c r="HR92" i="3"/>
  <c r="HS92" i="3"/>
  <c r="HT92" i="3"/>
  <c r="HU92" i="3"/>
  <c r="HV92" i="3"/>
  <c r="HW92" i="3"/>
  <c r="GS93" i="3"/>
  <c r="GT93" i="3"/>
  <c r="GU93" i="3"/>
  <c r="GV93" i="3"/>
  <c r="GW93" i="3"/>
  <c r="GX93" i="3"/>
  <c r="GY93" i="3"/>
  <c r="GZ93" i="3"/>
  <c r="HA93" i="3"/>
  <c r="HB93" i="3"/>
  <c r="HC93" i="3"/>
  <c r="HD93" i="3"/>
  <c r="HE93" i="3"/>
  <c r="HF93" i="3"/>
  <c r="HG93" i="3"/>
  <c r="HH93" i="3"/>
  <c r="HI93" i="3"/>
  <c r="HJ93" i="3"/>
  <c r="HK93" i="3"/>
  <c r="HL93" i="3"/>
  <c r="HM93" i="3"/>
  <c r="HN93" i="3"/>
  <c r="HO93" i="3"/>
  <c r="HP93" i="3"/>
  <c r="HQ93" i="3"/>
  <c r="HR93" i="3"/>
  <c r="HS93" i="3"/>
  <c r="HT93" i="3"/>
  <c r="HU93" i="3"/>
  <c r="HV93" i="3"/>
  <c r="HW93" i="3"/>
  <c r="GS94" i="3"/>
  <c r="GT94" i="3"/>
  <c r="GU94" i="3"/>
  <c r="GV94" i="3"/>
  <c r="GW94" i="3"/>
  <c r="GX94" i="3"/>
  <c r="GY94" i="3"/>
  <c r="GZ94" i="3"/>
  <c r="HA94" i="3"/>
  <c r="HB94" i="3"/>
  <c r="HC94" i="3"/>
  <c r="HD94" i="3"/>
  <c r="HE94" i="3"/>
  <c r="HF94" i="3"/>
  <c r="HG94" i="3"/>
  <c r="HH94" i="3"/>
  <c r="HI94" i="3"/>
  <c r="HJ94" i="3"/>
  <c r="HK94" i="3"/>
  <c r="HL94" i="3"/>
  <c r="HM94" i="3"/>
  <c r="HN94" i="3"/>
  <c r="HO94" i="3"/>
  <c r="HP94" i="3"/>
  <c r="HQ94" i="3"/>
  <c r="HR94" i="3"/>
  <c r="HS94" i="3"/>
  <c r="HT94" i="3"/>
  <c r="HU94" i="3"/>
  <c r="HV94" i="3"/>
  <c r="HW94" i="3"/>
  <c r="GS95" i="3"/>
  <c r="GT95" i="3"/>
  <c r="GU95" i="3"/>
  <c r="GV95" i="3"/>
  <c r="GW95" i="3"/>
  <c r="GX95" i="3"/>
  <c r="GY95" i="3"/>
  <c r="GZ95" i="3"/>
  <c r="HA95" i="3"/>
  <c r="HB95" i="3"/>
  <c r="HC95" i="3"/>
  <c r="HD95" i="3"/>
  <c r="HE95" i="3"/>
  <c r="HF95" i="3"/>
  <c r="HG95" i="3"/>
  <c r="HH95" i="3"/>
  <c r="HI95" i="3"/>
  <c r="HJ95" i="3"/>
  <c r="HK95" i="3"/>
  <c r="HL95" i="3"/>
  <c r="HM95" i="3"/>
  <c r="HN95" i="3"/>
  <c r="HO95" i="3"/>
  <c r="HP95" i="3"/>
  <c r="HQ95" i="3"/>
  <c r="HR95" i="3"/>
  <c r="HS95" i="3"/>
  <c r="HT95" i="3"/>
  <c r="HU95" i="3"/>
  <c r="HV95" i="3"/>
  <c r="HW95" i="3"/>
  <c r="GS96" i="3"/>
  <c r="GT96" i="3"/>
  <c r="GU96" i="3"/>
  <c r="GV96" i="3"/>
  <c r="GW96" i="3"/>
  <c r="GX96" i="3"/>
  <c r="GY96" i="3"/>
  <c r="GZ96" i="3"/>
  <c r="HA96" i="3"/>
  <c r="HB96" i="3"/>
  <c r="HC96" i="3"/>
  <c r="HD96" i="3"/>
  <c r="HE96" i="3"/>
  <c r="HF96" i="3"/>
  <c r="HG96" i="3"/>
  <c r="HH96" i="3"/>
  <c r="HI96" i="3"/>
  <c r="HJ96" i="3"/>
  <c r="HK96" i="3"/>
  <c r="HL96" i="3"/>
  <c r="HM96" i="3"/>
  <c r="HN96" i="3"/>
  <c r="HO96" i="3"/>
  <c r="HP96" i="3"/>
  <c r="HQ96" i="3"/>
  <c r="HR96" i="3"/>
  <c r="HS96" i="3"/>
  <c r="HT96" i="3"/>
  <c r="HU96" i="3"/>
  <c r="HV96" i="3"/>
  <c r="HW96" i="3"/>
  <c r="GS97" i="3"/>
  <c r="GT97" i="3"/>
  <c r="GU97" i="3"/>
  <c r="GV97" i="3"/>
  <c r="GW97" i="3"/>
  <c r="GX97" i="3"/>
  <c r="GY97" i="3"/>
  <c r="GZ97" i="3"/>
  <c r="HA97" i="3"/>
  <c r="HB97" i="3"/>
  <c r="HC97" i="3"/>
  <c r="HD97" i="3"/>
  <c r="HE97" i="3"/>
  <c r="HF97" i="3"/>
  <c r="HG97" i="3"/>
  <c r="HH97" i="3"/>
  <c r="HI97" i="3"/>
  <c r="HJ97" i="3"/>
  <c r="HK97" i="3"/>
  <c r="HL97" i="3"/>
  <c r="HM97" i="3"/>
  <c r="HN97" i="3"/>
  <c r="HO97" i="3"/>
  <c r="HP97" i="3"/>
  <c r="HQ97" i="3"/>
  <c r="HR97" i="3"/>
  <c r="HS97" i="3"/>
  <c r="HT97" i="3"/>
  <c r="HU97" i="3"/>
  <c r="HV97" i="3"/>
  <c r="HW97" i="3"/>
  <c r="GS98" i="3"/>
  <c r="GT98" i="3"/>
  <c r="GU98" i="3"/>
  <c r="GV98" i="3"/>
  <c r="GW98" i="3"/>
  <c r="GX98" i="3"/>
  <c r="GY98" i="3"/>
  <c r="GZ98" i="3"/>
  <c r="HA98" i="3"/>
  <c r="HB98" i="3"/>
  <c r="HC98" i="3"/>
  <c r="HD98" i="3"/>
  <c r="HE98" i="3"/>
  <c r="HF98" i="3"/>
  <c r="HG98" i="3"/>
  <c r="HH98" i="3"/>
  <c r="HI98" i="3"/>
  <c r="HJ98" i="3"/>
  <c r="HK98" i="3"/>
  <c r="HL98" i="3"/>
  <c r="HM98" i="3"/>
  <c r="HN98" i="3"/>
  <c r="HO98" i="3"/>
  <c r="HP98" i="3"/>
  <c r="HQ98" i="3"/>
  <c r="HR98" i="3"/>
  <c r="HS98" i="3"/>
  <c r="HT98" i="3"/>
  <c r="HU98" i="3"/>
  <c r="HV98" i="3"/>
  <c r="HW98" i="3"/>
  <c r="GS99" i="3"/>
  <c r="GT99" i="3"/>
  <c r="GU99" i="3"/>
  <c r="GV99" i="3"/>
  <c r="GW99" i="3"/>
  <c r="GX99" i="3"/>
  <c r="GY99" i="3"/>
  <c r="GZ99" i="3"/>
  <c r="HA99" i="3"/>
  <c r="HB99" i="3"/>
  <c r="HC99" i="3"/>
  <c r="HD99" i="3"/>
  <c r="HE99" i="3"/>
  <c r="HF99" i="3"/>
  <c r="HG99" i="3"/>
  <c r="HH99" i="3"/>
  <c r="HI99" i="3"/>
  <c r="HJ99" i="3"/>
  <c r="HK99" i="3"/>
  <c r="HL99" i="3"/>
  <c r="HM99" i="3"/>
  <c r="HN99" i="3"/>
  <c r="HO99" i="3"/>
  <c r="HP99" i="3"/>
  <c r="HQ99" i="3"/>
  <c r="HR99" i="3"/>
  <c r="HS99" i="3"/>
  <c r="HT99" i="3"/>
  <c r="HU99" i="3"/>
  <c r="HV99" i="3"/>
  <c r="HW99" i="3"/>
  <c r="GS100" i="3"/>
  <c r="GT100" i="3"/>
  <c r="GU100" i="3"/>
  <c r="GV100" i="3"/>
  <c r="GW100" i="3"/>
  <c r="GX100" i="3"/>
  <c r="GY100" i="3"/>
  <c r="GZ100" i="3"/>
  <c r="HA100" i="3"/>
  <c r="HB100" i="3"/>
  <c r="HC100" i="3"/>
  <c r="HD100" i="3"/>
  <c r="HE100" i="3"/>
  <c r="HF100" i="3"/>
  <c r="HG100" i="3"/>
  <c r="HH100" i="3"/>
  <c r="HI100" i="3"/>
  <c r="HJ100" i="3"/>
  <c r="HK100" i="3"/>
  <c r="HL100" i="3"/>
  <c r="HM100" i="3"/>
  <c r="HN100" i="3"/>
  <c r="HO100" i="3"/>
  <c r="HP100" i="3"/>
  <c r="HQ100" i="3"/>
  <c r="HR100" i="3"/>
  <c r="HS100" i="3"/>
  <c r="HT100" i="3"/>
  <c r="HU100" i="3"/>
  <c r="HV100" i="3"/>
  <c r="HW100" i="3"/>
  <c r="GS101" i="3"/>
  <c r="GT101" i="3"/>
  <c r="GU101" i="3"/>
  <c r="GV101" i="3"/>
  <c r="GW101" i="3"/>
  <c r="GX101" i="3"/>
  <c r="GY101" i="3"/>
  <c r="GZ101" i="3"/>
  <c r="HA101" i="3"/>
  <c r="HB101" i="3"/>
  <c r="HC101" i="3"/>
  <c r="HD101" i="3"/>
  <c r="HE101" i="3"/>
  <c r="HF101" i="3"/>
  <c r="HG101" i="3"/>
  <c r="HH101" i="3"/>
  <c r="HI101" i="3"/>
  <c r="HJ101" i="3"/>
  <c r="HK101" i="3"/>
  <c r="HL101" i="3"/>
  <c r="HM101" i="3"/>
  <c r="HN101" i="3"/>
  <c r="HO101" i="3"/>
  <c r="HP101" i="3"/>
  <c r="HQ101" i="3"/>
  <c r="HR101" i="3"/>
  <c r="HS101" i="3"/>
  <c r="HT101" i="3"/>
  <c r="HU101" i="3"/>
  <c r="HV101" i="3"/>
  <c r="HW101" i="3"/>
  <c r="GS102" i="3"/>
  <c r="GT102" i="3"/>
  <c r="GU102" i="3"/>
  <c r="GV102" i="3"/>
  <c r="GW102" i="3"/>
  <c r="GX102" i="3"/>
  <c r="GY102" i="3"/>
  <c r="GZ102" i="3"/>
  <c r="HA102" i="3"/>
  <c r="HB102" i="3"/>
  <c r="HC102" i="3"/>
  <c r="HD102" i="3"/>
  <c r="HE102" i="3"/>
  <c r="HF102" i="3"/>
  <c r="HG102" i="3"/>
  <c r="HH102" i="3"/>
  <c r="HI102" i="3"/>
  <c r="HJ102" i="3"/>
  <c r="HK102" i="3"/>
  <c r="HL102" i="3"/>
  <c r="HM102" i="3"/>
  <c r="HN102" i="3"/>
  <c r="HO102" i="3"/>
  <c r="HP102" i="3"/>
  <c r="HQ102" i="3"/>
  <c r="HR102" i="3"/>
  <c r="HS102" i="3"/>
  <c r="HT102" i="3"/>
  <c r="HU102" i="3"/>
  <c r="HV102" i="3"/>
  <c r="HW102" i="3"/>
  <c r="GS103" i="3"/>
  <c r="GT103" i="3"/>
  <c r="GU103" i="3"/>
  <c r="GV103" i="3"/>
  <c r="GW103" i="3"/>
  <c r="GX103" i="3"/>
  <c r="GY103" i="3"/>
  <c r="GZ103" i="3"/>
  <c r="HA103" i="3"/>
  <c r="HB103" i="3"/>
  <c r="HC103" i="3"/>
  <c r="HD103" i="3"/>
  <c r="HE103" i="3"/>
  <c r="HF103" i="3"/>
  <c r="HG103" i="3"/>
  <c r="HH103" i="3"/>
  <c r="HI103" i="3"/>
  <c r="HJ103" i="3"/>
  <c r="HK103" i="3"/>
  <c r="HL103" i="3"/>
  <c r="HM103" i="3"/>
  <c r="HN103" i="3"/>
  <c r="HO103" i="3"/>
  <c r="HP103" i="3"/>
  <c r="HQ103" i="3"/>
  <c r="HR103" i="3"/>
  <c r="HS103" i="3"/>
  <c r="HT103" i="3"/>
  <c r="HU103" i="3"/>
  <c r="HV103" i="3"/>
  <c r="HW103" i="3"/>
  <c r="GS104" i="3"/>
  <c r="GT104" i="3"/>
  <c r="GU104" i="3"/>
  <c r="GV104" i="3"/>
  <c r="GW104" i="3"/>
  <c r="GX104" i="3"/>
  <c r="GY104" i="3"/>
  <c r="GZ104" i="3"/>
  <c r="HA104" i="3"/>
  <c r="HB104" i="3"/>
  <c r="HC104" i="3"/>
  <c r="HD104" i="3"/>
  <c r="HE104" i="3"/>
  <c r="HF104" i="3"/>
  <c r="HG104" i="3"/>
  <c r="HH104" i="3"/>
  <c r="HI104" i="3"/>
  <c r="HJ104" i="3"/>
  <c r="HK104" i="3"/>
  <c r="HL104" i="3"/>
  <c r="HM104" i="3"/>
  <c r="HN104" i="3"/>
  <c r="HO104" i="3"/>
  <c r="HP104" i="3"/>
  <c r="HQ104" i="3"/>
  <c r="HR104" i="3"/>
  <c r="HS104" i="3"/>
  <c r="HT104" i="3"/>
  <c r="HU104" i="3"/>
  <c r="HV104" i="3"/>
  <c r="HW104" i="3"/>
  <c r="GS105" i="3"/>
  <c r="GT105" i="3"/>
  <c r="GU105" i="3"/>
  <c r="GV105" i="3"/>
  <c r="GW105" i="3"/>
  <c r="GX105" i="3"/>
  <c r="GY105" i="3"/>
  <c r="GZ105" i="3"/>
  <c r="HA105" i="3"/>
  <c r="HB105" i="3"/>
  <c r="HC105" i="3"/>
  <c r="HD105" i="3"/>
  <c r="HE105" i="3"/>
  <c r="HF105" i="3"/>
  <c r="HG105" i="3"/>
  <c r="HH105" i="3"/>
  <c r="HI105" i="3"/>
  <c r="HJ105" i="3"/>
  <c r="HK105" i="3"/>
  <c r="HL105" i="3"/>
  <c r="HM105" i="3"/>
  <c r="HN105" i="3"/>
  <c r="HO105" i="3"/>
  <c r="HP105" i="3"/>
  <c r="HQ105" i="3"/>
  <c r="HR105" i="3"/>
  <c r="HS105" i="3"/>
  <c r="HT105" i="3"/>
  <c r="HU105" i="3"/>
  <c r="HV105" i="3"/>
  <c r="HW105" i="3"/>
  <c r="GS106" i="3"/>
  <c r="GT106" i="3"/>
  <c r="GU106" i="3"/>
  <c r="GV106" i="3"/>
  <c r="GW106" i="3"/>
  <c r="GX106" i="3"/>
  <c r="GY106" i="3"/>
  <c r="GZ106" i="3"/>
  <c r="HA106" i="3"/>
  <c r="HB106" i="3"/>
  <c r="HC106" i="3"/>
  <c r="HD106" i="3"/>
  <c r="HE106" i="3"/>
  <c r="HF106" i="3"/>
  <c r="HG106" i="3"/>
  <c r="HH106" i="3"/>
  <c r="HI106" i="3"/>
  <c r="HJ106" i="3"/>
  <c r="HK106" i="3"/>
  <c r="HL106" i="3"/>
  <c r="HM106" i="3"/>
  <c r="HN106" i="3"/>
  <c r="HO106" i="3"/>
  <c r="HP106" i="3"/>
  <c r="HQ106" i="3"/>
  <c r="HR106" i="3"/>
  <c r="HS106" i="3"/>
  <c r="HT106" i="3"/>
  <c r="HU106" i="3"/>
  <c r="HV106" i="3"/>
  <c r="HW106" i="3"/>
  <c r="GS107" i="3"/>
  <c r="GT107" i="3"/>
  <c r="GU107" i="3"/>
  <c r="GV107" i="3"/>
  <c r="GW107" i="3"/>
  <c r="GX107" i="3"/>
  <c r="GY107" i="3"/>
  <c r="GZ107" i="3"/>
  <c r="HA107" i="3"/>
  <c r="HB107" i="3"/>
  <c r="HC107" i="3"/>
  <c r="HD107" i="3"/>
  <c r="HE107" i="3"/>
  <c r="HF107" i="3"/>
  <c r="HG107" i="3"/>
  <c r="HH107" i="3"/>
  <c r="HI107" i="3"/>
  <c r="HJ107" i="3"/>
  <c r="HK107" i="3"/>
  <c r="HL107" i="3"/>
  <c r="HM107" i="3"/>
  <c r="HN107" i="3"/>
  <c r="HO107" i="3"/>
  <c r="HP107" i="3"/>
  <c r="HQ107" i="3"/>
  <c r="HR107" i="3"/>
  <c r="HS107" i="3"/>
  <c r="HT107" i="3"/>
  <c r="HU107" i="3"/>
  <c r="HV107" i="3"/>
  <c r="HW107" i="3"/>
  <c r="GS108" i="3"/>
  <c r="GT108" i="3"/>
  <c r="GU108" i="3"/>
  <c r="GV108" i="3"/>
  <c r="GW108" i="3"/>
  <c r="GX108" i="3"/>
  <c r="GY108" i="3"/>
  <c r="GZ108" i="3"/>
  <c r="HA108" i="3"/>
  <c r="HB108" i="3"/>
  <c r="HC108" i="3"/>
  <c r="HD108" i="3"/>
  <c r="HE108" i="3"/>
  <c r="HF108" i="3"/>
  <c r="HG108" i="3"/>
  <c r="HH108" i="3"/>
  <c r="HI108" i="3"/>
  <c r="HJ108" i="3"/>
  <c r="HK108" i="3"/>
  <c r="HL108" i="3"/>
  <c r="HM108" i="3"/>
  <c r="HN108" i="3"/>
  <c r="HO108" i="3"/>
  <c r="HP108" i="3"/>
  <c r="HQ108" i="3"/>
  <c r="HR108" i="3"/>
  <c r="HS108" i="3"/>
  <c r="HT108" i="3"/>
  <c r="HU108" i="3"/>
  <c r="HV108" i="3"/>
  <c r="HW108" i="3"/>
  <c r="GS109" i="3"/>
  <c r="GT109" i="3"/>
  <c r="GU109" i="3"/>
  <c r="GV109" i="3"/>
  <c r="GW109" i="3"/>
  <c r="GX109" i="3"/>
  <c r="GY109" i="3"/>
  <c r="GZ109" i="3"/>
  <c r="HA109" i="3"/>
  <c r="HB109" i="3"/>
  <c r="HC109" i="3"/>
  <c r="HD109" i="3"/>
  <c r="HE109" i="3"/>
  <c r="HF109" i="3"/>
  <c r="HG109" i="3"/>
  <c r="HH109" i="3"/>
  <c r="HI109" i="3"/>
  <c r="HJ109" i="3"/>
  <c r="HK109" i="3"/>
  <c r="HL109" i="3"/>
  <c r="HM109" i="3"/>
  <c r="HN109" i="3"/>
  <c r="HO109" i="3"/>
  <c r="HP109" i="3"/>
  <c r="HQ109" i="3"/>
  <c r="HR109" i="3"/>
  <c r="HS109" i="3"/>
  <c r="HT109" i="3"/>
  <c r="HU109" i="3"/>
  <c r="HV109" i="3"/>
  <c r="HW109" i="3"/>
  <c r="GS110" i="3"/>
  <c r="GT110" i="3"/>
  <c r="GU110" i="3"/>
  <c r="GV110" i="3"/>
  <c r="GW110" i="3"/>
  <c r="GX110" i="3"/>
  <c r="GY110" i="3"/>
  <c r="GZ110" i="3"/>
  <c r="HA110" i="3"/>
  <c r="HB110" i="3"/>
  <c r="HC110" i="3"/>
  <c r="HD110" i="3"/>
  <c r="HE110" i="3"/>
  <c r="HF110" i="3"/>
  <c r="HG110" i="3"/>
  <c r="HH110" i="3"/>
  <c r="HI110" i="3"/>
  <c r="HJ110" i="3"/>
  <c r="HK110" i="3"/>
  <c r="HL110" i="3"/>
  <c r="HM110" i="3"/>
  <c r="HN110" i="3"/>
  <c r="HO110" i="3"/>
  <c r="HP110" i="3"/>
  <c r="HQ110" i="3"/>
  <c r="HR110" i="3"/>
  <c r="HS110" i="3"/>
  <c r="HT110" i="3"/>
  <c r="HU110" i="3"/>
  <c r="HV110" i="3"/>
  <c r="HW110" i="3"/>
  <c r="GS111" i="3"/>
  <c r="GT111" i="3"/>
  <c r="GU111" i="3"/>
  <c r="GV111" i="3"/>
  <c r="GW111" i="3"/>
  <c r="GX111" i="3"/>
  <c r="GY111" i="3"/>
  <c r="GZ111" i="3"/>
  <c r="HA111" i="3"/>
  <c r="HB111" i="3"/>
  <c r="HC111" i="3"/>
  <c r="HD111" i="3"/>
  <c r="HE111" i="3"/>
  <c r="HF111" i="3"/>
  <c r="HG111" i="3"/>
  <c r="HH111" i="3"/>
  <c r="HI111" i="3"/>
  <c r="HJ111" i="3"/>
  <c r="HK111" i="3"/>
  <c r="HL111" i="3"/>
  <c r="HM111" i="3"/>
  <c r="HN111" i="3"/>
  <c r="HO111" i="3"/>
  <c r="HP111" i="3"/>
  <c r="HQ111" i="3"/>
  <c r="HR111" i="3"/>
  <c r="HS111" i="3"/>
  <c r="HT111" i="3"/>
  <c r="HU111" i="3"/>
  <c r="HV111" i="3"/>
  <c r="HW111" i="3"/>
  <c r="GS112" i="3"/>
  <c r="GT112" i="3"/>
  <c r="GU112" i="3"/>
  <c r="GV112" i="3"/>
  <c r="GW112" i="3"/>
  <c r="GX112" i="3"/>
  <c r="GY112" i="3"/>
  <c r="GZ112" i="3"/>
  <c r="HA112" i="3"/>
  <c r="HB112" i="3"/>
  <c r="HC112" i="3"/>
  <c r="HD112" i="3"/>
  <c r="HE112" i="3"/>
  <c r="HF112" i="3"/>
  <c r="HG112" i="3"/>
  <c r="HH112" i="3"/>
  <c r="HI112" i="3"/>
  <c r="HJ112" i="3"/>
  <c r="HK112" i="3"/>
  <c r="HL112" i="3"/>
  <c r="HM112" i="3"/>
  <c r="HN112" i="3"/>
  <c r="HO112" i="3"/>
  <c r="HP112" i="3"/>
  <c r="HQ112" i="3"/>
  <c r="HR112" i="3"/>
  <c r="HS112" i="3"/>
  <c r="HT112" i="3"/>
  <c r="HU112" i="3"/>
  <c r="HV112" i="3"/>
  <c r="HW112" i="3"/>
  <c r="GS113" i="3"/>
  <c r="GT113" i="3"/>
  <c r="GU113" i="3"/>
  <c r="GV113" i="3"/>
  <c r="GW113" i="3"/>
  <c r="GX113" i="3"/>
  <c r="GY113" i="3"/>
  <c r="GZ113" i="3"/>
  <c r="HA113" i="3"/>
  <c r="HB113" i="3"/>
  <c r="HC113" i="3"/>
  <c r="HD113" i="3"/>
  <c r="HE113" i="3"/>
  <c r="HF113" i="3"/>
  <c r="HG113" i="3"/>
  <c r="HH113" i="3"/>
  <c r="HI113" i="3"/>
  <c r="HJ113" i="3"/>
  <c r="HK113" i="3"/>
  <c r="HL113" i="3"/>
  <c r="HM113" i="3"/>
  <c r="HN113" i="3"/>
  <c r="HO113" i="3"/>
  <c r="HP113" i="3"/>
  <c r="HQ113" i="3"/>
  <c r="HR113" i="3"/>
  <c r="HS113" i="3"/>
  <c r="HT113" i="3"/>
  <c r="HU113" i="3"/>
  <c r="HV113" i="3"/>
  <c r="HW113" i="3"/>
  <c r="GS114" i="3"/>
  <c r="GT114" i="3"/>
  <c r="GU114" i="3"/>
  <c r="GV114" i="3"/>
  <c r="GW114" i="3"/>
  <c r="GX114" i="3"/>
  <c r="GY114" i="3"/>
  <c r="GZ114" i="3"/>
  <c r="HA114" i="3"/>
  <c r="HB114" i="3"/>
  <c r="HC114" i="3"/>
  <c r="HD114" i="3"/>
  <c r="HE114" i="3"/>
  <c r="HF114" i="3"/>
  <c r="HG114" i="3"/>
  <c r="HH114" i="3"/>
  <c r="HI114" i="3"/>
  <c r="HJ114" i="3"/>
  <c r="HK114" i="3"/>
  <c r="HL114" i="3"/>
  <c r="HM114" i="3"/>
  <c r="HN114" i="3"/>
  <c r="HO114" i="3"/>
  <c r="HP114" i="3"/>
  <c r="HQ114" i="3"/>
  <c r="HR114" i="3"/>
  <c r="HS114" i="3"/>
  <c r="HT114" i="3"/>
  <c r="HU114" i="3"/>
  <c r="HV114" i="3"/>
  <c r="HW114" i="3"/>
  <c r="GS115" i="3"/>
  <c r="GT115" i="3"/>
  <c r="GU115" i="3"/>
  <c r="GV115" i="3"/>
  <c r="GW115" i="3"/>
  <c r="GX115" i="3"/>
  <c r="GY115" i="3"/>
  <c r="GZ115" i="3"/>
  <c r="HA115" i="3"/>
  <c r="HB115" i="3"/>
  <c r="HC115" i="3"/>
  <c r="HD115" i="3"/>
  <c r="HE115" i="3"/>
  <c r="HF115" i="3"/>
  <c r="HG115" i="3"/>
  <c r="HH115" i="3"/>
  <c r="HI115" i="3"/>
  <c r="HJ115" i="3"/>
  <c r="HK115" i="3"/>
  <c r="HL115" i="3"/>
  <c r="HM115" i="3"/>
  <c r="HN115" i="3"/>
  <c r="HO115" i="3"/>
  <c r="HP115" i="3"/>
  <c r="HQ115" i="3"/>
  <c r="HR115" i="3"/>
  <c r="HS115" i="3"/>
  <c r="HT115" i="3"/>
  <c r="HU115" i="3"/>
  <c r="HV115" i="3"/>
  <c r="HW115" i="3"/>
  <c r="GS116" i="3"/>
  <c r="GT116" i="3"/>
  <c r="GU116" i="3"/>
  <c r="GV116" i="3"/>
  <c r="GW116" i="3"/>
  <c r="GX116" i="3"/>
  <c r="GY116" i="3"/>
  <c r="GZ116" i="3"/>
  <c r="HA116" i="3"/>
  <c r="HB116" i="3"/>
  <c r="HC116" i="3"/>
  <c r="HD116" i="3"/>
  <c r="HE116" i="3"/>
  <c r="HF116" i="3"/>
  <c r="HG116" i="3"/>
  <c r="HH116" i="3"/>
  <c r="HI116" i="3"/>
  <c r="HJ116" i="3"/>
  <c r="HK116" i="3"/>
  <c r="HL116" i="3"/>
  <c r="HM116" i="3"/>
  <c r="HN116" i="3"/>
  <c r="HO116" i="3"/>
  <c r="HP116" i="3"/>
  <c r="HQ116" i="3"/>
  <c r="HR116" i="3"/>
  <c r="HS116" i="3"/>
  <c r="HT116" i="3"/>
  <c r="HU116" i="3"/>
  <c r="HV116" i="3"/>
  <c r="HW116" i="3"/>
  <c r="GS117" i="3"/>
  <c r="GT117" i="3"/>
  <c r="GU117" i="3"/>
  <c r="GV117" i="3"/>
  <c r="GW117" i="3"/>
  <c r="GX117" i="3"/>
  <c r="GY117" i="3"/>
  <c r="GZ117" i="3"/>
  <c r="HA117" i="3"/>
  <c r="HB117" i="3"/>
  <c r="HC117" i="3"/>
  <c r="HD117" i="3"/>
  <c r="HE117" i="3"/>
  <c r="HF117" i="3"/>
  <c r="HG117" i="3"/>
  <c r="HH117" i="3"/>
  <c r="HI117" i="3"/>
  <c r="HJ117" i="3"/>
  <c r="HK117" i="3"/>
  <c r="HL117" i="3"/>
  <c r="HM117" i="3"/>
  <c r="HN117" i="3"/>
  <c r="HO117" i="3"/>
  <c r="HP117" i="3"/>
  <c r="HQ117" i="3"/>
  <c r="HR117" i="3"/>
  <c r="HS117" i="3"/>
  <c r="HT117" i="3"/>
  <c r="HU117" i="3"/>
  <c r="HV117" i="3"/>
  <c r="HW117" i="3"/>
  <c r="GS118" i="3"/>
  <c r="GT118" i="3"/>
  <c r="GU118" i="3"/>
  <c r="GV118" i="3"/>
  <c r="GW118" i="3"/>
  <c r="GX118" i="3"/>
  <c r="GY118" i="3"/>
  <c r="GZ118" i="3"/>
  <c r="HA118" i="3"/>
  <c r="HB118" i="3"/>
  <c r="HC118" i="3"/>
  <c r="HD118" i="3"/>
  <c r="HE118" i="3"/>
  <c r="HF118" i="3"/>
  <c r="HG118" i="3"/>
  <c r="HH118" i="3"/>
  <c r="HI118" i="3"/>
  <c r="HJ118" i="3"/>
  <c r="HK118" i="3"/>
  <c r="HL118" i="3"/>
  <c r="HM118" i="3"/>
  <c r="HN118" i="3"/>
  <c r="HO118" i="3"/>
  <c r="HP118" i="3"/>
  <c r="HQ118" i="3"/>
  <c r="HR118" i="3"/>
  <c r="HS118" i="3"/>
  <c r="HT118" i="3"/>
  <c r="HU118" i="3"/>
  <c r="HV118" i="3"/>
  <c r="HW118" i="3"/>
  <c r="GS119" i="3"/>
  <c r="GT119" i="3"/>
  <c r="GU119" i="3"/>
  <c r="GV119" i="3"/>
  <c r="GW119" i="3"/>
  <c r="GX119" i="3"/>
  <c r="GY119" i="3"/>
  <c r="GZ119" i="3"/>
  <c r="HA119" i="3"/>
  <c r="HB119" i="3"/>
  <c r="HC119" i="3"/>
  <c r="HD119" i="3"/>
  <c r="HE119" i="3"/>
  <c r="HF119" i="3"/>
  <c r="HG119" i="3"/>
  <c r="HH119" i="3"/>
  <c r="HI119" i="3"/>
  <c r="HJ119" i="3"/>
  <c r="HK119" i="3"/>
  <c r="HL119" i="3"/>
  <c r="HM119" i="3"/>
  <c r="HN119" i="3"/>
  <c r="HO119" i="3"/>
  <c r="HP119" i="3"/>
  <c r="HQ119" i="3"/>
  <c r="HR119" i="3"/>
  <c r="HS119" i="3"/>
  <c r="HT119" i="3"/>
  <c r="HU119" i="3"/>
  <c r="HV119" i="3"/>
  <c r="HW119" i="3"/>
  <c r="GS120" i="3"/>
  <c r="GT120" i="3"/>
  <c r="GU120" i="3"/>
  <c r="GV120" i="3"/>
  <c r="GW120" i="3"/>
  <c r="GX120" i="3"/>
  <c r="GY120" i="3"/>
  <c r="GZ120" i="3"/>
  <c r="HA120" i="3"/>
  <c r="HB120" i="3"/>
  <c r="HC120" i="3"/>
  <c r="HD120" i="3"/>
  <c r="HE120" i="3"/>
  <c r="HF120" i="3"/>
  <c r="HG120" i="3"/>
  <c r="HH120" i="3"/>
  <c r="HI120" i="3"/>
  <c r="HJ120" i="3"/>
  <c r="HK120" i="3"/>
  <c r="HL120" i="3"/>
  <c r="HM120" i="3"/>
  <c r="HN120" i="3"/>
  <c r="HO120" i="3"/>
  <c r="HP120" i="3"/>
  <c r="HQ120" i="3"/>
  <c r="HR120" i="3"/>
  <c r="HS120" i="3"/>
  <c r="HT120" i="3"/>
  <c r="HU120" i="3"/>
  <c r="HV120" i="3"/>
  <c r="HW120" i="3"/>
  <c r="GS121" i="3"/>
  <c r="GT121" i="3"/>
  <c r="GU121" i="3"/>
  <c r="GV121" i="3"/>
  <c r="GW121" i="3"/>
  <c r="GX121" i="3"/>
  <c r="GY121" i="3"/>
  <c r="GZ121" i="3"/>
  <c r="HA121" i="3"/>
  <c r="HB121" i="3"/>
  <c r="HC121" i="3"/>
  <c r="HD121" i="3"/>
  <c r="HE121" i="3"/>
  <c r="HF121" i="3"/>
  <c r="HG121" i="3"/>
  <c r="HH121" i="3"/>
  <c r="HI121" i="3"/>
  <c r="HJ121" i="3"/>
  <c r="HK121" i="3"/>
  <c r="HL121" i="3"/>
  <c r="HM121" i="3"/>
  <c r="HN121" i="3"/>
  <c r="HO121" i="3"/>
  <c r="HP121" i="3"/>
  <c r="HQ121" i="3"/>
  <c r="HR121" i="3"/>
  <c r="HS121" i="3"/>
  <c r="HT121" i="3"/>
  <c r="HU121" i="3"/>
  <c r="HV121" i="3"/>
  <c r="HW121" i="3"/>
  <c r="GS122" i="3"/>
  <c r="GT122" i="3"/>
  <c r="GU122" i="3"/>
  <c r="GV122" i="3"/>
  <c r="GW122" i="3"/>
  <c r="GX122" i="3"/>
  <c r="GY122" i="3"/>
  <c r="GZ122" i="3"/>
  <c r="HA122" i="3"/>
  <c r="HB122" i="3"/>
  <c r="HC122" i="3"/>
  <c r="HD122" i="3"/>
  <c r="HE122" i="3"/>
  <c r="HF122" i="3"/>
  <c r="HG122" i="3"/>
  <c r="HH122" i="3"/>
  <c r="HI122" i="3"/>
  <c r="HJ122" i="3"/>
  <c r="HK122" i="3"/>
  <c r="HL122" i="3"/>
  <c r="HM122" i="3"/>
  <c r="HN122" i="3"/>
  <c r="HO122" i="3"/>
  <c r="HP122" i="3"/>
  <c r="HQ122" i="3"/>
  <c r="HR122" i="3"/>
  <c r="HS122" i="3"/>
  <c r="HT122" i="3"/>
  <c r="HU122" i="3"/>
  <c r="HV122" i="3"/>
  <c r="HW122" i="3"/>
  <c r="GS123" i="3"/>
  <c r="GT123" i="3"/>
  <c r="GU123" i="3"/>
  <c r="GV123" i="3"/>
  <c r="GW123" i="3"/>
  <c r="GX123" i="3"/>
  <c r="GY123" i="3"/>
  <c r="GZ123" i="3"/>
  <c r="HA123" i="3"/>
  <c r="HB123" i="3"/>
  <c r="HC123" i="3"/>
  <c r="HD123" i="3"/>
  <c r="HE123" i="3"/>
  <c r="HF123" i="3"/>
  <c r="HG123" i="3"/>
  <c r="HH123" i="3"/>
  <c r="HI123" i="3"/>
  <c r="HJ123" i="3"/>
  <c r="HK123" i="3"/>
  <c r="HL123" i="3"/>
  <c r="HM123" i="3"/>
  <c r="HN123" i="3"/>
  <c r="HO123" i="3"/>
  <c r="HP123" i="3"/>
  <c r="HQ123" i="3"/>
  <c r="HR123" i="3"/>
  <c r="HS123" i="3"/>
  <c r="HT123" i="3"/>
  <c r="HU123" i="3"/>
  <c r="HV123" i="3"/>
  <c r="HW123" i="3"/>
  <c r="GS124" i="3"/>
  <c r="GT124" i="3"/>
  <c r="GU124" i="3"/>
  <c r="GV124" i="3"/>
  <c r="GW124" i="3"/>
  <c r="GX124" i="3"/>
  <c r="GY124" i="3"/>
  <c r="GZ124" i="3"/>
  <c r="HA124" i="3"/>
  <c r="HB124" i="3"/>
  <c r="HC124" i="3"/>
  <c r="HD124" i="3"/>
  <c r="HE124" i="3"/>
  <c r="HF124" i="3"/>
  <c r="HG124" i="3"/>
  <c r="HH124" i="3"/>
  <c r="HI124" i="3"/>
  <c r="HJ124" i="3"/>
  <c r="HK124" i="3"/>
  <c r="HL124" i="3"/>
  <c r="HM124" i="3"/>
  <c r="HN124" i="3"/>
  <c r="HO124" i="3"/>
  <c r="HP124" i="3"/>
  <c r="HQ124" i="3"/>
  <c r="HR124" i="3"/>
  <c r="HS124" i="3"/>
  <c r="HT124" i="3"/>
  <c r="HU124" i="3"/>
  <c r="HV124" i="3"/>
  <c r="HW124" i="3"/>
  <c r="GS125" i="3"/>
  <c r="GT125" i="3"/>
  <c r="GU125" i="3"/>
  <c r="GV125" i="3"/>
  <c r="GW125" i="3"/>
  <c r="GX125" i="3"/>
  <c r="GY125" i="3"/>
  <c r="GZ125" i="3"/>
  <c r="HA125" i="3"/>
  <c r="HB125" i="3"/>
  <c r="HC125" i="3"/>
  <c r="HD125" i="3"/>
  <c r="HE125" i="3"/>
  <c r="HF125" i="3"/>
  <c r="HG125" i="3"/>
  <c r="HH125" i="3"/>
  <c r="HI125" i="3"/>
  <c r="HJ125" i="3"/>
  <c r="HK125" i="3"/>
  <c r="HL125" i="3"/>
  <c r="HM125" i="3"/>
  <c r="HN125" i="3"/>
  <c r="HO125" i="3"/>
  <c r="HP125" i="3"/>
  <c r="HQ125" i="3"/>
  <c r="HR125" i="3"/>
  <c r="HS125" i="3"/>
  <c r="HT125" i="3"/>
  <c r="HU125" i="3"/>
  <c r="HV125" i="3"/>
  <c r="HW125" i="3"/>
  <c r="GS126" i="3"/>
  <c r="GT126" i="3"/>
  <c r="GU126" i="3"/>
  <c r="GV126" i="3"/>
  <c r="GW126" i="3"/>
  <c r="GX126" i="3"/>
  <c r="GY126" i="3"/>
  <c r="GZ126" i="3"/>
  <c r="HA126" i="3"/>
  <c r="HB126" i="3"/>
  <c r="HC126" i="3"/>
  <c r="HD126" i="3"/>
  <c r="HE126" i="3"/>
  <c r="HF126" i="3"/>
  <c r="HG126" i="3"/>
  <c r="HH126" i="3"/>
  <c r="HI126" i="3"/>
  <c r="HJ126" i="3"/>
  <c r="HK126" i="3"/>
  <c r="HL126" i="3"/>
  <c r="HM126" i="3"/>
  <c r="HN126" i="3"/>
  <c r="HO126" i="3"/>
  <c r="HP126" i="3"/>
  <c r="HQ126" i="3"/>
  <c r="HR126" i="3"/>
  <c r="HS126" i="3"/>
  <c r="HT126" i="3"/>
  <c r="HU126" i="3"/>
  <c r="HV126" i="3"/>
  <c r="HW126" i="3"/>
  <c r="GS127" i="3"/>
  <c r="GT127" i="3"/>
  <c r="GU127" i="3"/>
  <c r="GV127" i="3"/>
  <c r="GW127" i="3"/>
  <c r="GX127" i="3"/>
  <c r="GY127" i="3"/>
  <c r="GZ127" i="3"/>
  <c r="HA127" i="3"/>
  <c r="HB127" i="3"/>
  <c r="HC127" i="3"/>
  <c r="HD127" i="3"/>
  <c r="HE127" i="3"/>
  <c r="HF127" i="3"/>
  <c r="HG127" i="3"/>
  <c r="HH127" i="3"/>
  <c r="HI127" i="3"/>
  <c r="HJ127" i="3"/>
  <c r="HK127" i="3"/>
  <c r="HL127" i="3"/>
  <c r="HM127" i="3"/>
  <c r="HN127" i="3"/>
  <c r="HO127" i="3"/>
  <c r="HP127" i="3"/>
  <c r="HQ127" i="3"/>
  <c r="HR127" i="3"/>
  <c r="HS127" i="3"/>
  <c r="HT127" i="3"/>
  <c r="HU127" i="3"/>
  <c r="HV127" i="3"/>
  <c r="HW127" i="3"/>
  <c r="GS128" i="3"/>
  <c r="GT128" i="3"/>
  <c r="GU128" i="3"/>
  <c r="GV128" i="3"/>
  <c r="GW128" i="3"/>
  <c r="GX128" i="3"/>
  <c r="GY128" i="3"/>
  <c r="GZ128" i="3"/>
  <c r="HA128" i="3"/>
  <c r="HB128" i="3"/>
  <c r="HC128" i="3"/>
  <c r="HD128" i="3"/>
  <c r="HE128" i="3"/>
  <c r="HF128" i="3"/>
  <c r="HG128" i="3"/>
  <c r="HH128" i="3"/>
  <c r="HI128" i="3"/>
  <c r="HJ128" i="3"/>
  <c r="HK128" i="3"/>
  <c r="HL128" i="3"/>
  <c r="HM128" i="3"/>
  <c r="HN128" i="3"/>
  <c r="HO128" i="3"/>
  <c r="HP128" i="3"/>
  <c r="HQ128" i="3"/>
  <c r="HR128" i="3"/>
  <c r="HS128" i="3"/>
  <c r="HT128" i="3"/>
  <c r="HU128" i="3"/>
  <c r="HV128" i="3"/>
  <c r="HW128" i="3"/>
  <c r="GS129" i="3"/>
  <c r="GT129" i="3"/>
  <c r="GU129" i="3"/>
  <c r="GV129" i="3"/>
  <c r="GW129" i="3"/>
  <c r="GX129" i="3"/>
  <c r="GY129" i="3"/>
  <c r="GZ129" i="3"/>
  <c r="HA129" i="3"/>
  <c r="HB129" i="3"/>
  <c r="HC129" i="3"/>
  <c r="HD129" i="3"/>
  <c r="HE129" i="3"/>
  <c r="HF129" i="3"/>
  <c r="HG129" i="3"/>
  <c r="HH129" i="3"/>
  <c r="HI129" i="3"/>
  <c r="HJ129" i="3"/>
  <c r="HK129" i="3"/>
  <c r="HL129" i="3"/>
  <c r="HM129" i="3"/>
  <c r="HN129" i="3"/>
  <c r="HO129" i="3"/>
  <c r="HP129" i="3"/>
  <c r="HQ129" i="3"/>
  <c r="HR129" i="3"/>
  <c r="HS129" i="3"/>
  <c r="HT129" i="3"/>
  <c r="HU129" i="3"/>
  <c r="HV129" i="3"/>
  <c r="HW129" i="3"/>
  <c r="GS130" i="3"/>
  <c r="GT130" i="3"/>
  <c r="GU130" i="3"/>
  <c r="GV130" i="3"/>
  <c r="GW130" i="3"/>
  <c r="GX130" i="3"/>
  <c r="GY130" i="3"/>
  <c r="GZ130" i="3"/>
  <c r="HA130" i="3"/>
  <c r="HB130" i="3"/>
  <c r="HC130" i="3"/>
  <c r="HD130" i="3"/>
  <c r="HE130" i="3"/>
  <c r="HF130" i="3"/>
  <c r="HG130" i="3"/>
  <c r="HH130" i="3"/>
  <c r="HI130" i="3"/>
  <c r="HJ130" i="3"/>
  <c r="HK130" i="3"/>
  <c r="HL130" i="3"/>
  <c r="HM130" i="3"/>
  <c r="HN130" i="3"/>
  <c r="HO130" i="3"/>
  <c r="HP130" i="3"/>
  <c r="HQ130" i="3"/>
  <c r="HR130" i="3"/>
  <c r="HS130" i="3"/>
  <c r="HT130" i="3"/>
  <c r="HU130" i="3"/>
  <c r="HV130" i="3"/>
  <c r="HW130" i="3"/>
  <c r="GS131" i="3"/>
  <c r="GT131" i="3"/>
  <c r="GU131" i="3"/>
  <c r="GV131" i="3"/>
  <c r="GW131" i="3"/>
  <c r="GX131" i="3"/>
  <c r="GY131" i="3"/>
  <c r="GZ131" i="3"/>
  <c r="HA131" i="3"/>
  <c r="HB131" i="3"/>
  <c r="HC131" i="3"/>
  <c r="HD131" i="3"/>
  <c r="HE131" i="3"/>
  <c r="HF131" i="3"/>
  <c r="HG131" i="3"/>
  <c r="HH131" i="3"/>
  <c r="HI131" i="3"/>
  <c r="HJ131" i="3"/>
  <c r="HK131" i="3"/>
  <c r="HL131" i="3"/>
  <c r="HM131" i="3"/>
  <c r="HN131" i="3"/>
  <c r="HO131" i="3"/>
  <c r="HP131" i="3"/>
  <c r="HQ131" i="3"/>
  <c r="HR131" i="3"/>
  <c r="HS131" i="3"/>
  <c r="HT131" i="3"/>
  <c r="HU131" i="3"/>
  <c r="HV131" i="3"/>
  <c r="HW131" i="3"/>
  <c r="GS132" i="3"/>
  <c r="GT132" i="3"/>
  <c r="GU132" i="3"/>
  <c r="GV132" i="3"/>
  <c r="GW132" i="3"/>
  <c r="GX132" i="3"/>
  <c r="GY132" i="3"/>
  <c r="GZ132" i="3"/>
  <c r="HA132" i="3"/>
  <c r="HB132" i="3"/>
  <c r="HC132" i="3"/>
  <c r="HD132" i="3"/>
  <c r="HE132" i="3"/>
  <c r="HF132" i="3"/>
  <c r="HG132" i="3"/>
  <c r="HH132" i="3"/>
  <c r="HI132" i="3"/>
  <c r="HJ132" i="3"/>
  <c r="HK132" i="3"/>
  <c r="HL132" i="3"/>
  <c r="HM132" i="3"/>
  <c r="HN132" i="3"/>
  <c r="HO132" i="3"/>
  <c r="HP132" i="3"/>
  <c r="HQ132" i="3"/>
  <c r="HR132" i="3"/>
  <c r="HS132" i="3"/>
  <c r="HT132" i="3"/>
  <c r="HU132" i="3"/>
  <c r="HV132" i="3"/>
  <c r="HW132" i="3"/>
  <c r="GS133" i="3"/>
  <c r="GT133" i="3"/>
  <c r="GU133" i="3"/>
  <c r="GV133" i="3"/>
  <c r="GW133" i="3"/>
  <c r="GX133" i="3"/>
  <c r="GY133" i="3"/>
  <c r="GZ133" i="3"/>
  <c r="HA133" i="3"/>
  <c r="HB133" i="3"/>
  <c r="HC133" i="3"/>
  <c r="HD133" i="3"/>
  <c r="HE133" i="3"/>
  <c r="HF133" i="3"/>
  <c r="HG133" i="3"/>
  <c r="HH133" i="3"/>
  <c r="HI133" i="3"/>
  <c r="HJ133" i="3"/>
  <c r="HK133" i="3"/>
  <c r="HL133" i="3"/>
  <c r="HM133" i="3"/>
  <c r="HN133" i="3"/>
  <c r="HO133" i="3"/>
  <c r="HP133" i="3"/>
  <c r="HQ133" i="3"/>
  <c r="HR133" i="3"/>
  <c r="HS133" i="3"/>
  <c r="HT133" i="3"/>
  <c r="HU133" i="3"/>
  <c r="HV133" i="3"/>
  <c r="HW133" i="3"/>
  <c r="GS134" i="3"/>
  <c r="GT134" i="3"/>
  <c r="GU134" i="3"/>
  <c r="GV134" i="3"/>
  <c r="GW134" i="3"/>
  <c r="GX134" i="3"/>
  <c r="GY134" i="3"/>
  <c r="GZ134" i="3"/>
  <c r="HA134" i="3"/>
  <c r="HB134" i="3"/>
  <c r="HC134" i="3"/>
  <c r="HD134" i="3"/>
  <c r="HE134" i="3"/>
  <c r="HF134" i="3"/>
  <c r="HG134" i="3"/>
  <c r="HH134" i="3"/>
  <c r="HI134" i="3"/>
  <c r="HJ134" i="3"/>
  <c r="HK134" i="3"/>
  <c r="HL134" i="3"/>
  <c r="HM134" i="3"/>
  <c r="HN134" i="3"/>
  <c r="HO134" i="3"/>
  <c r="HP134" i="3"/>
  <c r="HQ134" i="3"/>
  <c r="HR134" i="3"/>
  <c r="HS134" i="3"/>
  <c r="HT134" i="3"/>
  <c r="HU134" i="3"/>
  <c r="HV134" i="3"/>
  <c r="HW134" i="3"/>
  <c r="GS135" i="3"/>
  <c r="GT135" i="3"/>
  <c r="GU135" i="3"/>
  <c r="GV135" i="3"/>
  <c r="GW135" i="3"/>
  <c r="GX135" i="3"/>
  <c r="GY135" i="3"/>
  <c r="GZ135" i="3"/>
  <c r="HA135" i="3"/>
  <c r="HB135" i="3"/>
  <c r="HC135" i="3"/>
  <c r="HD135" i="3"/>
  <c r="HE135" i="3"/>
  <c r="HF135" i="3"/>
  <c r="HG135" i="3"/>
  <c r="HH135" i="3"/>
  <c r="HI135" i="3"/>
  <c r="HJ135" i="3"/>
  <c r="HK135" i="3"/>
  <c r="HL135" i="3"/>
  <c r="HM135" i="3"/>
  <c r="HN135" i="3"/>
  <c r="HO135" i="3"/>
  <c r="HP135" i="3"/>
  <c r="HQ135" i="3"/>
  <c r="HR135" i="3"/>
  <c r="HS135" i="3"/>
  <c r="HT135" i="3"/>
  <c r="HU135" i="3"/>
  <c r="HV135" i="3"/>
  <c r="HW135" i="3"/>
  <c r="GS136" i="3"/>
  <c r="GT136" i="3"/>
  <c r="GU136" i="3"/>
  <c r="GV136" i="3"/>
  <c r="GW136" i="3"/>
  <c r="GX136" i="3"/>
  <c r="GY136" i="3"/>
  <c r="GZ136" i="3"/>
  <c r="HA136" i="3"/>
  <c r="HB136" i="3"/>
  <c r="HC136" i="3"/>
  <c r="HD136" i="3"/>
  <c r="HE136" i="3"/>
  <c r="HF136" i="3"/>
  <c r="HG136" i="3"/>
  <c r="HH136" i="3"/>
  <c r="HI136" i="3"/>
  <c r="HJ136" i="3"/>
  <c r="HK136" i="3"/>
  <c r="HL136" i="3"/>
  <c r="HM136" i="3"/>
  <c r="HN136" i="3"/>
  <c r="HO136" i="3"/>
  <c r="HP136" i="3"/>
  <c r="HQ136" i="3"/>
  <c r="HR136" i="3"/>
  <c r="HS136" i="3"/>
  <c r="HT136" i="3"/>
  <c r="HU136" i="3"/>
  <c r="HV136" i="3"/>
  <c r="HW136" i="3"/>
  <c r="GS137" i="3"/>
  <c r="GT137" i="3"/>
  <c r="GU137" i="3"/>
  <c r="GV137" i="3"/>
  <c r="GW137" i="3"/>
  <c r="GX137" i="3"/>
  <c r="GY137" i="3"/>
  <c r="GZ137" i="3"/>
  <c r="HA137" i="3"/>
  <c r="HB137" i="3"/>
  <c r="HC137" i="3"/>
  <c r="HD137" i="3"/>
  <c r="HE137" i="3"/>
  <c r="HF137" i="3"/>
  <c r="HG137" i="3"/>
  <c r="HH137" i="3"/>
  <c r="HI137" i="3"/>
  <c r="HJ137" i="3"/>
  <c r="HK137" i="3"/>
  <c r="HL137" i="3"/>
  <c r="HM137" i="3"/>
  <c r="HN137" i="3"/>
  <c r="HO137" i="3"/>
  <c r="HP137" i="3"/>
  <c r="HQ137" i="3"/>
  <c r="HR137" i="3"/>
  <c r="HS137" i="3"/>
  <c r="HT137" i="3"/>
  <c r="HU137" i="3"/>
  <c r="HV137" i="3"/>
  <c r="HW137" i="3"/>
  <c r="GS138" i="3"/>
  <c r="GT138" i="3"/>
  <c r="GU138" i="3"/>
  <c r="GV138" i="3"/>
  <c r="GW138" i="3"/>
  <c r="GX138" i="3"/>
  <c r="GY138" i="3"/>
  <c r="GZ138" i="3"/>
  <c r="HA138" i="3"/>
  <c r="HB138" i="3"/>
  <c r="HC138" i="3"/>
  <c r="HD138" i="3"/>
  <c r="HE138" i="3"/>
  <c r="HF138" i="3"/>
  <c r="HG138" i="3"/>
  <c r="HH138" i="3"/>
  <c r="HI138" i="3"/>
  <c r="HJ138" i="3"/>
  <c r="HK138" i="3"/>
  <c r="HL138" i="3"/>
  <c r="HM138" i="3"/>
  <c r="HN138" i="3"/>
  <c r="HO138" i="3"/>
  <c r="HP138" i="3"/>
  <c r="HQ138" i="3"/>
  <c r="HR138" i="3"/>
  <c r="HS138" i="3"/>
  <c r="HT138" i="3"/>
  <c r="HU138" i="3"/>
  <c r="HV138" i="3"/>
  <c r="HW138" i="3"/>
  <c r="GS139" i="3"/>
  <c r="GT139" i="3"/>
  <c r="GU139" i="3"/>
  <c r="GV139" i="3"/>
  <c r="GW139" i="3"/>
  <c r="GX139" i="3"/>
  <c r="GY139" i="3"/>
  <c r="GZ139" i="3"/>
  <c r="HA139" i="3"/>
  <c r="HB139" i="3"/>
  <c r="HC139" i="3"/>
  <c r="HD139" i="3"/>
  <c r="HE139" i="3"/>
  <c r="HF139" i="3"/>
  <c r="HG139" i="3"/>
  <c r="HH139" i="3"/>
  <c r="HI139" i="3"/>
  <c r="HJ139" i="3"/>
  <c r="HK139" i="3"/>
  <c r="HL139" i="3"/>
  <c r="HM139" i="3"/>
  <c r="HN139" i="3"/>
  <c r="HO139" i="3"/>
  <c r="HP139" i="3"/>
  <c r="HQ139" i="3"/>
  <c r="HR139" i="3"/>
  <c r="HS139" i="3"/>
  <c r="HT139" i="3"/>
  <c r="HU139" i="3"/>
  <c r="HV139" i="3"/>
  <c r="HW139" i="3"/>
  <c r="GS140" i="3"/>
  <c r="GT140" i="3"/>
  <c r="GU140" i="3"/>
  <c r="GV140" i="3"/>
  <c r="GW140" i="3"/>
  <c r="GX140" i="3"/>
  <c r="GY140" i="3"/>
  <c r="GZ140" i="3"/>
  <c r="HA140" i="3"/>
  <c r="HB140" i="3"/>
  <c r="HC140" i="3"/>
  <c r="HD140" i="3"/>
  <c r="HE140" i="3"/>
  <c r="HF140" i="3"/>
  <c r="HG140" i="3"/>
  <c r="HH140" i="3"/>
  <c r="HI140" i="3"/>
  <c r="HJ140" i="3"/>
  <c r="HK140" i="3"/>
  <c r="HL140" i="3"/>
  <c r="HM140" i="3"/>
  <c r="HN140" i="3"/>
  <c r="HO140" i="3"/>
  <c r="HP140" i="3"/>
  <c r="HQ140" i="3"/>
  <c r="HR140" i="3"/>
  <c r="HS140" i="3"/>
  <c r="HT140" i="3"/>
  <c r="HU140" i="3"/>
  <c r="HV140" i="3"/>
  <c r="HW140" i="3"/>
  <c r="GS141" i="3"/>
  <c r="GT141" i="3"/>
  <c r="GU141" i="3"/>
  <c r="GV141" i="3"/>
  <c r="GW141" i="3"/>
  <c r="GX141" i="3"/>
  <c r="GY141" i="3"/>
  <c r="GZ141" i="3"/>
  <c r="HA141" i="3"/>
  <c r="HB141" i="3"/>
  <c r="HC141" i="3"/>
  <c r="HD141" i="3"/>
  <c r="HE141" i="3"/>
  <c r="HF141" i="3"/>
  <c r="HG141" i="3"/>
  <c r="HH141" i="3"/>
  <c r="HI141" i="3"/>
  <c r="HJ141" i="3"/>
  <c r="HK141" i="3"/>
  <c r="HL141" i="3"/>
  <c r="HM141" i="3"/>
  <c r="HN141" i="3"/>
  <c r="HO141" i="3"/>
  <c r="HP141" i="3"/>
  <c r="HQ141" i="3"/>
  <c r="HR141" i="3"/>
  <c r="HS141" i="3"/>
  <c r="HT141" i="3"/>
  <c r="HU141" i="3"/>
  <c r="HV141" i="3"/>
  <c r="HW141" i="3"/>
  <c r="GS142" i="3"/>
  <c r="GT142" i="3"/>
  <c r="GU142" i="3"/>
  <c r="GV142" i="3"/>
  <c r="GW142" i="3"/>
  <c r="GX142" i="3"/>
  <c r="GY142" i="3"/>
  <c r="GZ142" i="3"/>
  <c r="HA142" i="3"/>
  <c r="HB142" i="3"/>
  <c r="HC142" i="3"/>
  <c r="HD142" i="3"/>
  <c r="HE142" i="3"/>
  <c r="HF142" i="3"/>
  <c r="HG142" i="3"/>
  <c r="HH142" i="3"/>
  <c r="HI142" i="3"/>
  <c r="HJ142" i="3"/>
  <c r="HK142" i="3"/>
  <c r="HL142" i="3"/>
  <c r="HM142" i="3"/>
  <c r="HN142" i="3"/>
  <c r="HO142" i="3"/>
  <c r="HP142" i="3"/>
  <c r="HQ142" i="3"/>
  <c r="HR142" i="3"/>
  <c r="HS142" i="3"/>
  <c r="HT142" i="3"/>
  <c r="HU142" i="3"/>
  <c r="HV142" i="3"/>
  <c r="HW142" i="3"/>
  <c r="GS143" i="3"/>
  <c r="GT143" i="3"/>
  <c r="GU143" i="3"/>
  <c r="GV143" i="3"/>
  <c r="GW143" i="3"/>
  <c r="GX143" i="3"/>
  <c r="GY143" i="3"/>
  <c r="GZ143" i="3"/>
  <c r="HA143" i="3"/>
  <c r="HB143" i="3"/>
  <c r="HC143" i="3"/>
  <c r="HD143" i="3"/>
  <c r="HE143" i="3"/>
  <c r="HF143" i="3"/>
  <c r="HG143" i="3"/>
  <c r="HH143" i="3"/>
  <c r="HI143" i="3"/>
  <c r="HJ143" i="3"/>
  <c r="HK143" i="3"/>
  <c r="HL143" i="3"/>
  <c r="HM143" i="3"/>
  <c r="HN143" i="3"/>
  <c r="HO143" i="3"/>
  <c r="HP143" i="3"/>
  <c r="HQ143" i="3"/>
  <c r="HR143" i="3"/>
  <c r="HS143" i="3"/>
  <c r="HT143" i="3"/>
  <c r="HU143" i="3"/>
  <c r="HV143" i="3"/>
  <c r="HW143" i="3"/>
  <c r="GS144" i="3"/>
  <c r="GT144" i="3"/>
  <c r="GU144" i="3"/>
  <c r="GV144" i="3"/>
  <c r="GW144" i="3"/>
  <c r="GX144" i="3"/>
  <c r="GY144" i="3"/>
  <c r="GZ144" i="3"/>
  <c r="HA144" i="3"/>
  <c r="HB144" i="3"/>
  <c r="HC144" i="3"/>
  <c r="HD144" i="3"/>
  <c r="HE144" i="3"/>
  <c r="HF144" i="3"/>
  <c r="HG144" i="3"/>
  <c r="HH144" i="3"/>
  <c r="HI144" i="3"/>
  <c r="HJ144" i="3"/>
  <c r="HK144" i="3"/>
  <c r="HL144" i="3"/>
  <c r="HM144" i="3"/>
  <c r="HN144" i="3"/>
  <c r="HO144" i="3"/>
  <c r="HP144" i="3"/>
  <c r="HQ144" i="3"/>
  <c r="HR144" i="3"/>
  <c r="HS144" i="3"/>
  <c r="HT144" i="3"/>
  <c r="HU144" i="3"/>
  <c r="HV144" i="3"/>
  <c r="HW144" i="3"/>
  <c r="GS147" i="3"/>
  <c r="GT147" i="3"/>
  <c r="GU147" i="3"/>
  <c r="GV147" i="3"/>
  <c r="GW147" i="3"/>
  <c r="GX147" i="3"/>
  <c r="GY147" i="3"/>
  <c r="GZ147" i="3"/>
  <c r="HA147" i="3"/>
  <c r="HB147" i="3"/>
  <c r="HC147" i="3"/>
  <c r="HD147" i="3"/>
  <c r="HE147" i="3"/>
  <c r="HF147" i="3"/>
  <c r="HG147" i="3"/>
  <c r="HH147" i="3"/>
  <c r="HI147" i="3"/>
  <c r="HJ147" i="3"/>
  <c r="HK147" i="3"/>
  <c r="HL147" i="3"/>
  <c r="HM147" i="3"/>
  <c r="HN147" i="3"/>
  <c r="HO147" i="3"/>
  <c r="HP147" i="3"/>
  <c r="HQ147" i="3"/>
  <c r="HR147" i="3"/>
  <c r="HS147" i="3"/>
  <c r="HT147" i="3"/>
  <c r="HU147" i="3"/>
  <c r="HV147" i="3"/>
  <c r="HW147" i="3"/>
  <c r="GT3" i="3"/>
  <c r="GU3" i="3"/>
  <c r="GV3" i="3"/>
  <c r="GW3" i="3"/>
  <c r="GX3" i="3"/>
  <c r="GY3" i="3"/>
  <c r="GZ3" i="3"/>
  <c r="HA3" i="3"/>
  <c r="HB3" i="3"/>
  <c r="HC3" i="3"/>
  <c r="HD3" i="3"/>
  <c r="HE3" i="3"/>
  <c r="HF3" i="3"/>
  <c r="HG3" i="3"/>
  <c r="HH3" i="3"/>
  <c r="HI3" i="3"/>
  <c r="HJ3" i="3"/>
  <c r="HK3" i="3"/>
  <c r="HL3" i="3"/>
  <c r="HM3" i="3"/>
  <c r="HN3" i="3"/>
  <c r="HO3" i="3"/>
  <c r="HP3" i="3"/>
  <c r="HQ3" i="3"/>
  <c r="HR3" i="3"/>
  <c r="HS3" i="3"/>
  <c r="HT3" i="3"/>
  <c r="HU3" i="3"/>
  <c r="HV3" i="3"/>
  <c r="HW3" i="3"/>
  <c r="FK4" i="3"/>
  <c r="FL4" i="3"/>
  <c r="FM4" i="3"/>
  <c r="FN4" i="3"/>
  <c r="FO4" i="3"/>
  <c r="FP4" i="3"/>
  <c r="FQ4" i="3"/>
  <c r="FR4" i="3"/>
  <c r="FS4" i="3"/>
  <c r="FT4" i="3"/>
  <c r="FU4" i="3"/>
  <c r="FV4" i="3"/>
  <c r="FW4" i="3"/>
  <c r="FX4" i="3"/>
  <c r="FY4" i="3"/>
  <c r="FZ4" i="3"/>
  <c r="GA4" i="3"/>
  <c r="GB4" i="3"/>
  <c r="GC4" i="3"/>
  <c r="GD4" i="3"/>
  <c r="GE4" i="3"/>
  <c r="GF4" i="3"/>
  <c r="GG4" i="3"/>
  <c r="GH4" i="3"/>
  <c r="GI4" i="3"/>
  <c r="GJ4" i="3"/>
  <c r="GK4" i="3"/>
  <c r="GL4" i="3"/>
  <c r="GM4" i="3"/>
  <c r="GN4" i="3"/>
  <c r="GO4" i="3"/>
  <c r="FK5" i="3"/>
  <c r="FL5" i="3"/>
  <c r="FM5" i="3"/>
  <c r="FN5" i="3"/>
  <c r="FO5" i="3"/>
  <c r="FP5" i="3"/>
  <c r="FQ5" i="3"/>
  <c r="FR5" i="3"/>
  <c r="FS5" i="3"/>
  <c r="FT5" i="3"/>
  <c r="FU5" i="3"/>
  <c r="FV5" i="3"/>
  <c r="FW5" i="3"/>
  <c r="FX5" i="3"/>
  <c r="FY5" i="3"/>
  <c r="FZ5" i="3"/>
  <c r="GA5" i="3"/>
  <c r="GB5" i="3"/>
  <c r="GC5" i="3"/>
  <c r="GD5" i="3"/>
  <c r="GE5" i="3"/>
  <c r="GF5" i="3"/>
  <c r="GG5" i="3"/>
  <c r="GH5" i="3"/>
  <c r="GI5" i="3"/>
  <c r="GJ5" i="3"/>
  <c r="GK5" i="3"/>
  <c r="GL5" i="3"/>
  <c r="GM5" i="3"/>
  <c r="GN5" i="3"/>
  <c r="GO5" i="3"/>
  <c r="FK6" i="3"/>
  <c r="FL6" i="3"/>
  <c r="FM6" i="3"/>
  <c r="FN6" i="3"/>
  <c r="FO6" i="3"/>
  <c r="FP6" i="3"/>
  <c r="FQ6" i="3"/>
  <c r="FR6" i="3"/>
  <c r="FS6" i="3"/>
  <c r="FT6" i="3"/>
  <c r="FU6" i="3"/>
  <c r="FV6" i="3"/>
  <c r="FW6" i="3"/>
  <c r="FX6" i="3"/>
  <c r="FY6" i="3"/>
  <c r="FZ6" i="3"/>
  <c r="GA6" i="3"/>
  <c r="GB6" i="3"/>
  <c r="GC6" i="3"/>
  <c r="GD6" i="3"/>
  <c r="GE6" i="3"/>
  <c r="GF6" i="3"/>
  <c r="GG6" i="3"/>
  <c r="GH6" i="3"/>
  <c r="GI6" i="3"/>
  <c r="GJ6" i="3"/>
  <c r="GK6" i="3"/>
  <c r="GL6" i="3"/>
  <c r="GM6" i="3"/>
  <c r="GN6" i="3"/>
  <c r="GO6" i="3"/>
  <c r="FK7" i="3"/>
  <c r="FL7" i="3"/>
  <c r="FM7" i="3"/>
  <c r="FN7" i="3"/>
  <c r="FO7" i="3"/>
  <c r="FP7" i="3"/>
  <c r="FQ7" i="3"/>
  <c r="FR7" i="3"/>
  <c r="FS7" i="3"/>
  <c r="FT7" i="3"/>
  <c r="FU7" i="3"/>
  <c r="FV7" i="3"/>
  <c r="FW7" i="3"/>
  <c r="FX7" i="3"/>
  <c r="FY7" i="3"/>
  <c r="FZ7" i="3"/>
  <c r="GA7" i="3"/>
  <c r="GB7" i="3"/>
  <c r="GC7" i="3"/>
  <c r="GD7" i="3"/>
  <c r="GE7" i="3"/>
  <c r="GF7" i="3"/>
  <c r="GG7" i="3"/>
  <c r="GH7" i="3"/>
  <c r="GI7" i="3"/>
  <c r="GJ7" i="3"/>
  <c r="GK7" i="3"/>
  <c r="GL7" i="3"/>
  <c r="GM7" i="3"/>
  <c r="GN7" i="3"/>
  <c r="GO7" i="3"/>
  <c r="FK8" i="3"/>
  <c r="FL8" i="3"/>
  <c r="FM8" i="3"/>
  <c r="FN8" i="3"/>
  <c r="FO8" i="3"/>
  <c r="FP8" i="3"/>
  <c r="FQ8" i="3"/>
  <c r="FR8" i="3"/>
  <c r="FS8" i="3"/>
  <c r="FT8" i="3"/>
  <c r="FU8" i="3"/>
  <c r="FV8" i="3"/>
  <c r="FW8" i="3"/>
  <c r="FX8" i="3"/>
  <c r="FY8" i="3"/>
  <c r="FZ8" i="3"/>
  <c r="GA8" i="3"/>
  <c r="GB8" i="3"/>
  <c r="GC8" i="3"/>
  <c r="GD8" i="3"/>
  <c r="GE8" i="3"/>
  <c r="GF8" i="3"/>
  <c r="GG8" i="3"/>
  <c r="GH8" i="3"/>
  <c r="GI8" i="3"/>
  <c r="GJ8" i="3"/>
  <c r="GK8" i="3"/>
  <c r="GL8" i="3"/>
  <c r="GM8" i="3"/>
  <c r="GN8" i="3"/>
  <c r="GO8" i="3"/>
  <c r="FK9" i="3"/>
  <c r="FL9" i="3"/>
  <c r="FM9" i="3"/>
  <c r="FN9" i="3"/>
  <c r="FO9" i="3"/>
  <c r="FP9" i="3"/>
  <c r="FQ9" i="3"/>
  <c r="FR9" i="3"/>
  <c r="FS9" i="3"/>
  <c r="FT9" i="3"/>
  <c r="FU9" i="3"/>
  <c r="FV9" i="3"/>
  <c r="FW9" i="3"/>
  <c r="FX9" i="3"/>
  <c r="FY9" i="3"/>
  <c r="FZ9" i="3"/>
  <c r="GA9" i="3"/>
  <c r="GB9" i="3"/>
  <c r="GC9" i="3"/>
  <c r="GD9" i="3"/>
  <c r="GE9" i="3"/>
  <c r="GF9" i="3"/>
  <c r="GG9" i="3"/>
  <c r="GH9" i="3"/>
  <c r="GI9" i="3"/>
  <c r="GJ9" i="3"/>
  <c r="GK9" i="3"/>
  <c r="GL9" i="3"/>
  <c r="GM9" i="3"/>
  <c r="GN9" i="3"/>
  <c r="GO9" i="3"/>
  <c r="FK10" i="3"/>
  <c r="FL10" i="3"/>
  <c r="FM10" i="3"/>
  <c r="FN10" i="3"/>
  <c r="FO10" i="3"/>
  <c r="FP10" i="3"/>
  <c r="FQ10" i="3"/>
  <c r="FR10" i="3"/>
  <c r="FS10" i="3"/>
  <c r="FT10" i="3"/>
  <c r="FU10" i="3"/>
  <c r="FV10" i="3"/>
  <c r="FW10" i="3"/>
  <c r="FX10" i="3"/>
  <c r="FY10" i="3"/>
  <c r="FZ10" i="3"/>
  <c r="GA10" i="3"/>
  <c r="GB10" i="3"/>
  <c r="GC10" i="3"/>
  <c r="GD10" i="3"/>
  <c r="GE10" i="3"/>
  <c r="GF10" i="3"/>
  <c r="GG10" i="3"/>
  <c r="GH10" i="3"/>
  <c r="GI10" i="3"/>
  <c r="GJ10" i="3"/>
  <c r="GK10" i="3"/>
  <c r="GL10" i="3"/>
  <c r="GM10" i="3"/>
  <c r="GN10" i="3"/>
  <c r="GO10" i="3"/>
  <c r="FK11" i="3"/>
  <c r="FL11" i="3"/>
  <c r="FM11" i="3"/>
  <c r="FN11" i="3"/>
  <c r="FO11" i="3"/>
  <c r="FP11" i="3"/>
  <c r="FQ11" i="3"/>
  <c r="FR11" i="3"/>
  <c r="FS11" i="3"/>
  <c r="FT11" i="3"/>
  <c r="FU11" i="3"/>
  <c r="FV11" i="3"/>
  <c r="FW11" i="3"/>
  <c r="FX11" i="3"/>
  <c r="FY11" i="3"/>
  <c r="FZ11" i="3"/>
  <c r="GA11" i="3"/>
  <c r="GB11" i="3"/>
  <c r="GC11" i="3"/>
  <c r="GD11" i="3"/>
  <c r="GE11" i="3"/>
  <c r="GF11" i="3"/>
  <c r="GG11" i="3"/>
  <c r="GH11" i="3"/>
  <c r="GI11" i="3"/>
  <c r="GJ11" i="3"/>
  <c r="GK11" i="3"/>
  <c r="GL11" i="3"/>
  <c r="GM11" i="3"/>
  <c r="GN11" i="3"/>
  <c r="GO11" i="3"/>
  <c r="FK12" i="3"/>
  <c r="FL12" i="3"/>
  <c r="FM12" i="3"/>
  <c r="FN12" i="3"/>
  <c r="FO12" i="3"/>
  <c r="FP12" i="3"/>
  <c r="FQ12" i="3"/>
  <c r="FR12" i="3"/>
  <c r="FS12" i="3"/>
  <c r="FT12" i="3"/>
  <c r="FU12" i="3"/>
  <c r="FV12" i="3"/>
  <c r="FW12" i="3"/>
  <c r="FX12" i="3"/>
  <c r="FY12" i="3"/>
  <c r="FZ12" i="3"/>
  <c r="GA12" i="3"/>
  <c r="GB12" i="3"/>
  <c r="GC12" i="3"/>
  <c r="GD12" i="3"/>
  <c r="GE12" i="3"/>
  <c r="GF12" i="3"/>
  <c r="GG12" i="3"/>
  <c r="GH12" i="3"/>
  <c r="GI12" i="3"/>
  <c r="GJ12" i="3"/>
  <c r="GK12" i="3"/>
  <c r="GL12" i="3"/>
  <c r="GM12" i="3"/>
  <c r="GN12" i="3"/>
  <c r="GO12" i="3"/>
  <c r="FK13" i="3"/>
  <c r="FL13" i="3"/>
  <c r="FM13" i="3"/>
  <c r="FN13" i="3"/>
  <c r="FO13" i="3"/>
  <c r="FP13" i="3"/>
  <c r="FQ13" i="3"/>
  <c r="FR13" i="3"/>
  <c r="FS13" i="3"/>
  <c r="FT13" i="3"/>
  <c r="FU13" i="3"/>
  <c r="FV13" i="3"/>
  <c r="FW13" i="3"/>
  <c r="FX13" i="3"/>
  <c r="FY13" i="3"/>
  <c r="FZ13" i="3"/>
  <c r="GA13" i="3"/>
  <c r="GB13" i="3"/>
  <c r="GC13" i="3"/>
  <c r="GD13" i="3"/>
  <c r="GE13" i="3"/>
  <c r="GF13" i="3"/>
  <c r="GG13" i="3"/>
  <c r="GH13" i="3"/>
  <c r="GI13" i="3"/>
  <c r="GJ13" i="3"/>
  <c r="GK13" i="3"/>
  <c r="GL13" i="3"/>
  <c r="GM13" i="3"/>
  <c r="GN13" i="3"/>
  <c r="GO13" i="3"/>
  <c r="FK14" i="3"/>
  <c r="FL14" i="3"/>
  <c r="FM14" i="3"/>
  <c r="FN14" i="3"/>
  <c r="FO14" i="3"/>
  <c r="FP14" i="3"/>
  <c r="FQ14" i="3"/>
  <c r="FR14" i="3"/>
  <c r="FS14" i="3"/>
  <c r="FT14" i="3"/>
  <c r="FU14" i="3"/>
  <c r="FV14" i="3"/>
  <c r="FW14" i="3"/>
  <c r="FX14" i="3"/>
  <c r="FY14" i="3"/>
  <c r="FZ14" i="3"/>
  <c r="GA14" i="3"/>
  <c r="GB14" i="3"/>
  <c r="GC14" i="3"/>
  <c r="GD14" i="3"/>
  <c r="GE14" i="3"/>
  <c r="GF14" i="3"/>
  <c r="GG14" i="3"/>
  <c r="GH14" i="3"/>
  <c r="GI14" i="3"/>
  <c r="GJ14" i="3"/>
  <c r="GK14" i="3"/>
  <c r="GL14" i="3"/>
  <c r="GM14" i="3"/>
  <c r="GN14" i="3"/>
  <c r="GO14" i="3"/>
  <c r="FK15" i="3"/>
  <c r="FL15" i="3"/>
  <c r="FM15" i="3"/>
  <c r="FN15" i="3"/>
  <c r="FO15" i="3"/>
  <c r="FP15" i="3"/>
  <c r="FQ15" i="3"/>
  <c r="FR15" i="3"/>
  <c r="FS15" i="3"/>
  <c r="FT15" i="3"/>
  <c r="FU15" i="3"/>
  <c r="FV15" i="3"/>
  <c r="FW15" i="3"/>
  <c r="FX15" i="3"/>
  <c r="FY15" i="3"/>
  <c r="FZ15" i="3"/>
  <c r="GA15" i="3"/>
  <c r="GB15" i="3"/>
  <c r="GC15" i="3"/>
  <c r="GD15" i="3"/>
  <c r="GE15" i="3"/>
  <c r="GF15" i="3"/>
  <c r="GG15" i="3"/>
  <c r="GH15" i="3"/>
  <c r="GI15" i="3"/>
  <c r="GJ15" i="3"/>
  <c r="GK15" i="3"/>
  <c r="GL15" i="3"/>
  <c r="GM15" i="3"/>
  <c r="GN15" i="3"/>
  <c r="GO15" i="3"/>
  <c r="FK16" i="3"/>
  <c r="FL16" i="3"/>
  <c r="FM16" i="3"/>
  <c r="FN16" i="3"/>
  <c r="FO16" i="3"/>
  <c r="FP16" i="3"/>
  <c r="FQ16" i="3"/>
  <c r="FR16" i="3"/>
  <c r="FS16" i="3"/>
  <c r="FT16" i="3"/>
  <c r="FU16" i="3"/>
  <c r="FV16" i="3"/>
  <c r="FW16" i="3"/>
  <c r="FX16" i="3"/>
  <c r="FY16" i="3"/>
  <c r="FZ16" i="3"/>
  <c r="GA16" i="3"/>
  <c r="GB16" i="3"/>
  <c r="GC16" i="3"/>
  <c r="GD16" i="3"/>
  <c r="GE16" i="3"/>
  <c r="GF16" i="3"/>
  <c r="GG16" i="3"/>
  <c r="GH16" i="3"/>
  <c r="GI16" i="3"/>
  <c r="GJ16" i="3"/>
  <c r="GK16" i="3"/>
  <c r="GL16" i="3"/>
  <c r="GM16" i="3"/>
  <c r="GN16" i="3"/>
  <c r="GO16" i="3"/>
  <c r="FK17" i="3"/>
  <c r="FL17" i="3"/>
  <c r="FM17" i="3"/>
  <c r="FN17" i="3"/>
  <c r="FO17" i="3"/>
  <c r="FP17" i="3"/>
  <c r="FQ17" i="3"/>
  <c r="FR17" i="3"/>
  <c r="FS17" i="3"/>
  <c r="FT17" i="3"/>
  <c r="FU17" i="3"/>
  <c r="FV17" i="3"/>
  <c r="FW17" i="3"/>
  <c r="FX17" i="3"/>
  <c r="FY17" i="3"/>
  <c r="FZ17" i="3"/>
  <c r="GA17" i="3"/>
  <c r="GB17" i="3"/>
  <c r="GC17" i="3"/>
  <c r="GD17" i="3"/>
  <c r="GE17" i="3"/>
  <c r="GF17" i="3"/>
  <c r="GG17" i="3"/>
  <c r="GH17" i="3"/>
  <c r="GI17" i="3"/>
  <c r="GJ17" i="3"/>
  <c r="GK17" i="3"/>
  <c r="GL17" i="3"/>
  <c r="GM17" i="3"/>
  <c r="GN17" i="3"/>
  <c r="GO17" i="3"/>
  <c r="FK18" i="3"/>
  <c r="FL18" i="3"/>
  <c r="FM18" i="3"/>
  <c r="FN18" i="3"/>
  <c r="FO18" i="3"/>
  <c r="FP18" i="3"/>
  <c r="FQ18" i="3"/>
  <c r="FR18" i="3"/>
  <c r="FS18" i="3"/>
  <c r="FT18" i="3"/>
  <c r="FU18" i="3"/>
  <c r="FV18" i="3"/>
  <c r="FW18" i="3"/>
  <c r="FX18" i="3"/>
  <c r="FY18" i="3"/>
  <c r="FZ18" i="3"/>
  <c r="GA18" i="3"/>
  <c r="GB18" i="3"/>
  <c r="GC18" i="3"/>
  <c r="GD18" i="3"/>
  <c r="GE18" i="3"/>
  <c r="GF18" i="3"/>
  <c r="GG18" i="3"/>
  <c r="GH18" i="3"/>
  <c r="GI18" i="3"/>
  <c r="GJ18" i="3"/>
  <c r="GK18" i="3"/>
  <c r="GL18" i="3"/>
  <c r="GM18" i="3"/>
  <c r="GN18" i="3"/>
  <c r="GO18" i="3"/>
  <c r="FK19" i="3"/>
  <c r="FL19" i="3"/>
  <c r="FM19" i="3"/>
  <c r="FN19" i="3"/>
  <c r="FO19" i="3"/>
  <c r="FP19" i="3"/>
  <c r="FQ19" i="3"/>
  <c r="FR19" i="3"/>
  <c r="FS19" i="3"/>
  <c r="FT19" i="3"/>
  <c r="FU19" i="3"/>
  <c r="FV19" i="3"/>
  <c r="FW19" i="3"/>
  <c r="FX19" i="3"/>
  <c r="FY19" i="3"/>
  <c r="FZ19" i="3"/>
  <c r="GA19" i="3"/>
  <c r="GB19" i="3"/>
  <c r="GC19" i="3"/>
  <c r="GD19" i="3"/>
  <c r="GE19" i="3"/>
  <c r="GF19" i="3"/>
  <c r="GG19" i="3"/>
  <c r="GH19" i="3"/>
  <c r="GI19" i="3"/>
  <c r="GJ19" i="3"/>
  <c r="GK19" i="3"/>
  <c r="GL19" i="3"/>
  <c r="GM19" i="3"/>
  <c r="GN19" i="3"/>
  <c r="GO19" i="3"/>
  <c r="FK20" i="3"/>
  <c r="FL20" i="3"/>
  <c r="FM20" i="3"/>
  <c r="FN20" i="3"/>
  <c r="FO20" i="3"/>
  <c r="FP20" i="3"/>
  <c r="FQ20" i="3"/>
  <c r="FR20" i="3"/>
  <c r="FS20" i="3"/>
  <c r="FT20" i="3"/>
  <c r="FU20" i="3"/>
  <c r="FV20" i="3"/>
  <c r="FW20" i="3"/>
  <c r="FX20" i="3"/>
  <c r="FY20" i="3"/>
  <c r="FZ20" i="3"/>
  <c r="GA20" i="3"/>
  <c r="GB20" i="3"/>
  <c r="GC20" i="3"/>
  <c r="GD20" i="3"/>
  <c r="GE20" i="3"/>
  <c r="GF20" i="3"/>
  <c r="GG20" i="3"/>
  <c r="GH20" i="3"/>
  <c r="GI20" i="3"/>
  <c r="GJ20" i="3"/>
  <c r="GK20" i="3"/>
  <c r="GL20" i="3"/>
  <c r="GM20" i="3"/>
  <c r="GN20" i="3"/>
  <c r="GO20" i="3"/>
  <c r="FK21" i="3"/>
  <c r="FL21" i="3"/>
  <c r="FM21" i="3"/>
  <c r="FN21" i="3"/>
  <c r="FO21" i="3"/>
  <c r="FP21" i="3"/>
  <c r="FQ21" i="3"/>
  <c r="FR21" i="3"/>
  <c r="FS21" i="3"/>
  <c r="FT21" i="3"/>
  <c r="FU21" i="3"/>
  <c r="FV21" i="3"/>
  <c r="FW21" i="3"/>
  <c r="FX21" i="3"/>
  <c r="FY21" i="3"/>
  <c r="FZ21" i="3"/>
  <c r="GA21" i="3"/>
  <c r="GB21" i="3"/>
  <c r="GC21" i="3"/>
  <c r="GD21" i="3"/>
  <c r="GE21" i="3"/>
  <c r="GF21" i="3"/>
  <c r="GG21" i="3"/>
  <c r="GH21" i="3"/>
  <c r="GI21" i="3"/>
  <c r="GJ21" i="3"/>
  <c r="GK21" i="3"/>
  <c r="GL21" i="3"/>
  <c r="GM21" i="3"/>
  <c r="GN21" i="3"/>
  <c r="GO21" i="3"/>
  <c r="FK22" i="3"/>
  <c r="FL22" i="3"/>
  <c r="FM22" i="3"/>
  <c r="FN22" i="3"/>
  <c r="FO22" i="3"/>
  <c r="FP22" i="3"/>
  <c r="FQ22" i="3"/>
  <c r="FR22" i="3"/>
  <c r="FS22" i="3"/>
  <c r="FT22" i="3"/>
  <c r="FU22" i="3"/>
  <c r="FV22" i="3"/>
  <c r="FW22" i="3"/>
  <c r="FX22" i="3"/>
  <c r="FY22" i="3"/>
  <c r="FZ22" i="3"/>
  <c r="GA22" i="3"/>
  <c r="GB22" i="3"/>
  <c r="GC22" i="3"/>
  <c r="GD22" i="3"/>
  <c r="GE22" i="3"/>
  <c r="GF22" i="3"/>
  <c r="GG22" i="3"/>
  <c r="GH22" i="3"/>
  <c r="GI22" i="3"/>
  <c r="GJ22" i="3"/>
  <c r="GK22" i="3"/>
  <c r="GL22" i="3"/>
  <c r="GM22" i="3"/>
  <c r="GN22" i="3"/>
  <c r="GO22" i="3"/>
  <c r="FK23" i="3"/>
  <c r="FL23" i="3"/>
  <c r="FM23" i="3"/>
  <c r="FN23" i="3"/>
  <c r="FO23" i="3"/>
  <c r="FP23" i="3"/>
  <c r="FQ23" i="3"/>
  <c r="FR23" i="3"/>
  <c r="FS23" i="3"/>
  <c r="FT23" i="3"/>
  <c r="FU23" i="3"/>
  <c r="FV23" i="3"/>
  <c r="FW23" i="3"/>
  <c r="FX23" i="3"/>
  <c r="FY23" i="3"/>
  <c r="FZ23" i="3"/>
  <c r="GA23" i="3"/>
  <c r="GB23" i="3"/>
  <c r="GC23" i="3"/>
  <c r="GD23" i="3"/>
  <c r="GE23" i="3"/>
  <c r="GF23" i="3"/>
  <c r="GG23" i="3"/>
  <c r="GH23" i="3"/>
  <c r="GI23" i="3"/>
  <c r="GJ23" i="3"/>
  <c r="GK23" i="3"/>
  <c r="GL23" i="3"/>
  <c r="GM23" i="3"/>
  <c r="GN23" i="3"/>
  <c r="GO23" i="3"/>
  <c r="FK24" i="3"/>
  <c r="FL24" i="3"/>
  <c r="FM24" i="3"/>
  <c r="FN24" i="3"/>
  <c r="FO24" i="3"/>
  <c r="FP24" i="3"/>
  <c r="FQ24" i="3"/>
  <c r="FR24" i="3"/>
  <c r="FS24" i="3"/>
  <c r="FT24" i="3"/>
  <c r="FU24" i="3"/>
  <c r="FV24" i="3"/>
  <c r="FW24" i="3"/>
  <c r="FX24" i="3"/>
  <c r="FY24" i="3"/>
  <c r="FZ24" i="3"/>
  <c r="GA24" i="3"/>
  <c r="GB24" i="3"/>
  <c r="GC24" i="3"/>
  <c r="GD24" i="3"/>
  <c r="GE24" i="3"/>
  <c r="GF24" i="3"/>
  <c r="GG24" i="3"/>
  <c r="GH24" i="3"/>
  <c r="GI24" i="3"/>
  <c r="GJ24" i="3"/>
  <c r="GK24" i="3"/>
  <c r="GL24" i="3"/>
  <c r="GM24" i="3"/>
  <c r="GN24" i="3"/>
  <c r="GO24" i="3"/>
  <c r="FK25" i="3"/>
  <c r="FL25" i="3"/>
  <c r="FM25" i="3"/>
  <c r="FN25" i="3"/>
  <c r="FO25" i="3"/>
  <c r="FP25" i="3"/>
  <c r="FQ25" i="3"/>
  <c r="FR25" i="3"/>
  <c r="FS25" i="3"/>
  <c r="FT25" i="3"/>
  <c r="FU25" i="3"/>
  <c r="FV25" i="3"/>
  <c r="FW25" i="3"/>
  <c r="FX25" i="3"/>
  <c r="FY25" i="3"/>
  <c r="FZ25" i="3"/>
  <c r="GA25" i="3"/>
  <c r="GB25" i="3"/>
  <c r="GC25" i="3"/>
  <c r="GD25" i="3"/>
  <c r="GE25" i="3"/>
  <c r="GF25" i="3"/>
  <c r="GG25" i="3"/>
  <c r="GH25" i="3"/>
  <c r="GI25" i="3"/>
  <c r="GJ25" i="3"/>
  <c r="GK25" i="3"/>
  <c r="GL25" i="3"/>
  <c r="GM25" i="3"/>
  <c r="GN25" i="3"/>
  <c r="GO25" i="3"/>
  <c r="FK26" i="3"/>
  <c r="FL26" i="3"/>
  <c r="FM26" i="3"/>
  <c r="FN26" i="3"/>
  <c r="FO26" i="3"/>
  <c r="FP26" i="3"/>
  <c r="FQ26" i="3"/>
  <c r="FR26" i="3"/>
  <c r="FS26" i="3"/>
  <c r="FT26" i="3"/>
  <c r="FU26" i="3"/>
  <c r="FV26" i="3"/>
  <c r="FW26" i="3"/>
  <c r="FX26" i="3"/>
  <c r="FY26" i="3"/>
  <c r="FZ26" i="3"/>
  <c r="GA26" i="3"/>
  <c r="GB26" i="3"/>
  <c r="GC26" i="3"/>
  <c r="GD26" i="3"/>
  <c r="GE26" i="3"/>
  <c r="GF26" i="3"/>
  <c r="GG26" i="3"/>
  <c r="GH26" i="3"/>
  <c r="GI26" i="3"/>
  <c r="GJ26" i="3"/>
  <c r="GK26" i="3"/>
  <c r="GL26" i="3"/>
  <c r="GM26" i="3"/>
  <c r="GN26" i="3"/>
  <c r="GO26" i="3"/>
  <c r="FK27" i="3"/>
  <c r="FL27" i="3"/>
  <c r="FM27" i="3"/>
  <c r="FN27" i="3"/>
  <c r="FO27" i="3"/>
  <c r="FP27" i="3"/>
  <c r="FQ27" i="3"/>
  <c r="FR27" i="3"/>
  <c r="FS27" i="3"/>
  <c r="FT27" i="3"/>
  <c r="FU27" i="3"/>
  <c r="FV27" i="3"/>
  <c r="FW27" i="3"/>
  <c r="FX27" i="3"/>
  <c r="FY27" i="3"/>
  <c r="FZ27" i="3"/>
  <c r="GA27" i="3"/>
  <c r="GB27" i="3"/>
  <c r="GC27" i="3"/>
  <c r="GD27" i="3"/>
  <c r="GE27" i="3"/>
  <c r="GF27" i="3"/>
  <c r="GG27" i="3"/>
  <c r="GH27" i="3"/>
  <c r="GI27" i="3"/>
  <c r="GJ27" i="3"/>
  <c r="GK27" i="3"/>
  <c r="GL27" i="3"/>
  <c r="GM27" i="3"/>
  <c r="GN27" i="3"/>
  <c r="GO27" i="3"/>
  <c r="FK28" i="3"/>
  <c r="FL28" i="3"/>
  <c r="FM28" i="3"/>
  <c r="FN28" i="3"/>
  <c r="FO28" i="3"/>
  <c r="FP28" i="3"/>
  <c r="FQ28" i="3"/>
  <c r="FR28" i="3"/>
  <c r="FS28" i="3"/>
  <c r="FT28" i="3"/>
  <c r="FU28" i="3"/>
  <c r="FV28" i="3"/>
  <c r="FW28" i="3"/>
  <c r="FX28" i="3"/>
  <c r="FY28" i="3"/>
  <c r="FZ28" i="3"/>
  <c r="GA28" i="3"/>
  <c r="GB28" i="3"/>
  <c r="GC28" i="3"/>
  <c r="GD28" i="3"/>
  <c r="GE28" i="3"/>
  <c r="GF28" i="3"/>
  <c r="GG28" i="3"/>
  <c r="GH28" i="3"/>
  <c r="GI28" i="3"/>
  <c r="GJ28" i="3"/>
  <c r="GK28" i="3"/>
  <c r="GL28" i="3"/>
  <c r="GM28" i="3"/>
  <c r="GN28" i="3"/>
  <c r="GO28" i="3"/>
  <c r="FK29" i="3"/>
  <c r="FL29" i="3"/>
  <c r="FM29" i="3"/>
  <c r="FN29" i="3"/>
  <c r="FO29" i="3"/>
  <c r="FP29" i="3"/>
  <c r="FQ29" i="3"/>
  <c r="FR29" i="3"/>
  <c r="FS29" i="3"/>
  <c r="FT29" i="3"/>
  <c r="FU29" i="3"/>
  <c r="FV29" i="3"/>
  <c r="FW29" i="3"/>
  <c r="FX29" i="3"/>
  <c r="FY29" i="3"/>
  <c r="FZ29" i="3"/>
  <c r="GA29" i="3"/>
  <c r="GB29" i="3"/>
  <c r="GC29" i="3"/>
  <c r="GD29" i="3"/>
  <c r="GE29" i="3"/>
  <c r="GF29" i="3"/>
  <c r="GG29" i="3"/>
  <c r="GH29" i="3"/>
  <c r="GI29" i="3"/>
  <c r="GJ29" i="3"/>
  <c r="GK29" i="3"/>
  <c r="GL29" i="3"/>
  <c r="GM29" i="3"/>
  <c r="GN29" i="3"/>
  <c r="GO29" i="3"/>
  <c r="FK30" i="3"/>
  <c r="FL30" i="3"/>
  <c r="FM30" i="3"/>
  <c r="FN30" i="3"/>
  <c r="FO30" i="3"/>
  <c r="FP30" i="3"/>
  <c r="FQ30" i="3"/>
  <c r="FR30" i="3"/>
  <c r="FS30" i="3"/>
  <c r="FT30" i="3"/>
  <c r="FU30" i="3"/>
  <c r="FV30" i="3"/>
  <c r="FW30" i="3"/>
  <c r="FX30" i="3"/>
  <c r="FY30" i="3"/>
  <c r="FZ30" i="3"/>
  <c r="GA30" i="3"/>
  <c r="GB30" i="3"/>
  <c r="GC30" i="3"/>
  <c r="GD30" i="3"/>
  <c r="GE30" i="3"/>
  <c r="GF30" i="3"/>
  <c r="GG30" i="3"/>
  <c r="GH30" i="3"/>
  <c r="GI30" i="3"/>
  <c r="GJ30" i="3"/>
  <c r="GK30" i="3"/>
  <c r="GL30" i="3"/>
  <c r="GM30" i="3"/>
  <c r="GN30" i="3"/>
  <c r="GO30" i="3"/>
  <c r="FK31" i="3"/>
  <c r="FL31" i="3"/>
  <c r="FM31" i="3"/>
  <c r="FN31" i="3"/>
  <c r="FO31" i="3"/>
  <c r="FP31" i="3"/>
  <c r="FQ31" i="3"/>
  <c r="FR31" i="3"/>
  <c r="FS31" i="3"/>
  <c r="FT31" i="3"/>
  <c r="FU31" i="3"/>
  <c r="FV31" i="3"/>
  <c r="FW31" i="3"/>
  <c r="FX31" i="3"/>
  <c r="FY31" i="3"/>
  <c r="FZ31" i="3"/>
  <c r="GA31" i="3"/>
  <c r="GB31" i="3"/>
  <c r="GC31" i="3"/>
  <c r="GD31" i="3"/>
  <c r="GE31" i="3"/>
  <c r="GF31" i="3"/>
  <c r="GG31" i="3"/>
  <c r="GH31" i="3"/>
  <c r="GI31" i="3"/>
  <c r="GJ31" i="3"/>
  <c r="GK31" i="3"/>
  <c r="GL31" i="3"/>
  <c r="GM31" i="3"/>
  <c r="GN31" i="3"/>
  <c r="GO31" i="3"/>
  <c r="FK32" i="3"/>
  <c r="FL32" i="3"/>
  <c r="FM32" i="3"/>
  <c r="FN32" i="3"/>
  <c r="FO32" i="3"/>
  <c r="FP32" i="3"/>
  <c r="FQ32" i="3"/>
  <c r="FR32" i="3"/>
  <c r="FS32" i="3"/>
  <c r="FT32" i="3"/>
  <c r="FU32" i="3"/>
  <c r="FV32" i="3"/>
  <c r="FW32" i="3"/>
  <c r="FX32" i="3"/>
  <c r="FY32" i="3"/>
  <c r="FZ32" i="3"/>
  <c r="GA32" i="3"/>
  <c r="GB32" i="3"/>
  <c r="GC32" i="3"/>
  <c r="GD32" i="3"/>
  <c r="GE32" i="3"/>
  <c r="GF32" i="3"/>
  <c r="GG32" i="3"/>
  <c r="GH32" i="3"/>
  <c r="GI32" i="3"/>
  <c r="GJ32" i="3"/>
  <c r="GK32" i="3"/>
  <c r="GL32" i="3"/>
  <c r="GM32" i="3"/>
  <c r="GN32" i="3"/>
  <c r="GO32" i="3"/>
  <c r="FK33" i="3"/>
  <c r="FL33" i="3"/>
  <c r="FM33" i="3"/>
  <c r="FN33" i="3"/>
  <c r="FO33" i="3"/>
  <c r="FP33" i="3"/>
  <c r="FQ33" i="3"/>
  <c r="FR33" i="3"/>
  <c r="FS33" i="3"/>
  <c r="FT33" i="3"/>
  <c r="FU33" i="3"/>
  <c r="FV33" i="3"/>
  <c r="FW33" i="3"/>
  <c r="FX33" i="3"/>
  <c r="FY33" i="3"/>
  <c r="FZ33" i="3"/>
  <c r="GA33" i="3"/>
  <c r="GB33" i="3"/>
  <c r="GC33" i="3"/>
  <c r="GD33" i="3"/>
  <c r="GE33" i="3"/>
  <c r="GF33" i="3"/>
  <c r="GG33" i="3"/>
  <c r="GH33" i="3"/>
  <c r="GI33" i="3"/>
  <c r="GJ33" i="3"/>
  <c r="GK33" i="3"/>
  <c r="GL33" i="3"/>
  <c r="GM33" i="3"/>
  <c r="GN33" i="3"/>
  <c r="GO33" i="3"/>
  <c r="FK34" i="3"/>
  <c r="FL34" i="3"/>
  <c r="FM34" i="3"/>
  <c r="FN34" i="3"/>
  <c r="FO34" i="3"/>
  <c r="FP34" i="3"/>
  <c r="FQ34" i="3"/>
  <c r="FR34" i="3"/>
  <c r="FS34" i="3"/>
  <c r="FT34" i="3"/>
  <c r="FU34" i="3"/>
  <c r="FV34" i="3"/>
  <c r="FW34" i="3"/>
  <c r="FX34" i="3"/>
  <c r="FY34" i="3"/>
  <c r="FZ34" i="3"/>
  <c r="GA34" i="3"/>
  <c r="GB34" i="3"/>
  <c r="GC34" i="3"/>
  <c r="GD34" i="3"/>
  <c r="GE34" i="3"/>
  <c r="GF34" i="3"/>
  <c r="GG34" i="3"/>
  <c r="GH34" i="3"/>
  <c r="GI34" i="3"/>
  <c r="GJ34" i="3"/>
  <c r="GK34" i="3"/>
  <c r="GL34" i="3"/>
  <c r="GM34" i="3"/>
  <c r="GN34" i="3"/>
  <c r="GO34" i="3"/>
  <c r="FK35" i="3"/>
  <c r="FL35" i="3"/>
  <c r="FM35" i="3"/>
  <c r="FN35" i="3"/>
  <c r="FO35" i="3"/>
  <c r="FP35" i="3"/>
  <c r="FQ35" i="3"/>
  <c r="FR35" i="3"/>
  <c r="FS35" i="3"/>
  <c r="FT35" i="3"/>
  <c r="FU35" i="3"/>
  <c r="FV35" i="3"/>
  <c r="FW35" i="3"/>
  <c r="FX35" i="3"/>
  <c r="FY35" i="3"/>
  <c r="FZ35" i="3"/>
  <c r="GA35" i="3"/>
  <c r="GB35" i="3"/>
  <c r="GC35" i="3"/>
  <c r="GD35" i="3"/>
  <c r="GE35" i="3"/>
  <c r="GF35" i="3"/>
  <c r="GG35" i="3"/>
  <c r="GH35" i="3"/>
  <c r="GI35" i="3"/>
  <c r="GJ35" i="3"/>
  <c r="GK35" i="3"/>
  <c r="GL35" i="3"/>
  <c r="GM35" i="3"/>
  <c r="GN35" i="3"/>
  <c r="GO35" i="3"/>
  <c r="FK36" i="3"/>
  <c r="FL36" i="3"/>
  <c r="FM36" i="3"/>
  <c r="FN36" i="3"/>
  <c r="FO36" i="3"/>
  <c r="FP36" i="3"/>
  <c r="FQ36" i="3"/>
  <c r="FR36" i="3"/>
  <c r="FS36" i="3"/>
  <c r="FT36" i="3"/>
  <c r="FU36" i="3"/>
  <c r="FV36" i="3"/>
  <c r="FW36" i="3"/>
  <c r="FX36" i="3"/>
  <c r="FY36" i="3"/>
  <c r="FZ36" i="3"/>
  <c r="GA36" i="3"/>
  <c r="GB36" i="3"/>
  <c r="GC36" i="3"/>
  <c r="GD36" i="3"/>
  <c r="GE36" i="3"/>
  <c r="GF36" i="3"/>
  <c r="GG36" i="3"/>
  <c r="GH36" i="3"/>
  <c r="GI36" i="3"/>
  <c r="GJ36" i="3"/>
  <c r="GK36" i="3"/>
  <c r="GL36" i="3"/>
  <c r="GM36" i="3"/>
  <c r="GN36" i="3"/>
  <c r="GO36" i="3"/>
  <c r="FK37" i="3"/>
  <c r="FL37" i="3"/>
  <c r="FM37" i="3"/>
  <c r="FN37" i="3"/>
  <c r="FO37" i="3"/>
  <c r="FP37" i="3"/>
  <c r="FQ37" i="3"/>
  <c r="FR37" i="3"/>
  <c r="FS37" i="3"/>
  <c r="FT37" i="3"/>
  <c r="FU37" i="3"/>
  <c r="FV37" i="3"/>
  <c r="FW37" i="3"/>
  <c r="FX37" i="3"/>
  <c r="FY37" i="3"/>
  <c r="FZ37" i="3"/>
  <c r="GA37" i="3"/>
  <c r="GB37" i="3"/>
  <c r="GC37" i="3"/>
  <c r="GD37" i="3"/>
  <c r="GE37" i="3"/>
  <c r="GF37" i="3"/>
  <c r="GG37" i="3"/>
  <c r="GH37" i="3"/>
  <c r="GI37" i="3"/>
  <c r="GJ37" i="3"/>
  <c r="GK37" i="3"/>
  <c r="GL37" i="3"/>
  <c r="GM37" i="3"/>
  <c r="GN37" i="3"/>
  <c r="GO37" i="3"/>
  <c r="FK38" i="3"/>
  <c r="FL38" i="3"/>
  <c r="FM38" i="3"/>
  <c r="FN38" i="3"/>
  <c r="FO38" i="3"/>
  <c r="FP38" i="3"/>
  <c r="FQ38" i="3"/>
  <c r="FR38" i="3"/>
  <c r="FS38" i="3"/>
  <c r="FT38" i="3"/>
  <c r="FU38" i="3"/>
  <c r="FV38" i="3"/>
  <c r="FW38" i="3"/>
  <c r="FX38" i="3"/>
  <c r="FY38" i="3"/>
  <c r="FZ38" i="3"/>
  <c r="GA38" i="3"/>
  <c r="GB38" i="3"/>
  <c r="GC38" i="3"/>
  <c r="GD38" i="3"/>
  <c r="GE38" i="3"/>
  <c r="GF38" i="3"/>
  <c r="GG38" i="3"/>
  <c r="GH38" i="3"/>
  <c r="GI38" i="3"/>
  <c r="GJ38" i="3"/>
  <c r="GK38" i="3"/>
  <c r="GL38" i="3"/>
  <c r="GM38" i="3"/>
  <c r="GN38" i="3"/>
  <c r="GO38" i="3"/>
  <c r="FK39" i="3"/>
  <c r="FL39" i="3"/>
  <c r="FM39" i="3"/>
  <c r="FN39" i="3"/>
  <c r="FO39" i="3"/>
  <c r="FP39" i="3"/>
  <c r="FQ39" i="3"/>
  <c r="FR39" i="3"/>
  <c r="FS39" i="3"/>
  <c r="FT39" i="3"/>
  <c r="FU39" i="3"/>
  <c r="FV39" i="3"/>
  <c r="FW39" i="3"/>
  <c r="FX39" i="3"/>
  <c r="FY39" i="3"/>
  <c r="FZ39" i="3"/>
  <c r="GA39" i="3"/>
  <c r="GB39" i="3"/>
  <c r="GC39" i="3"/>
  <c r="GD39" i="3"/>
  <c r="GE39" i="3"/>
  <c r="GF39" i="3"/>
  <c r="GG39" i="3"/>
  <c r="GH39" i="3"/>
  <c r="GI39" i="3"/>
  <c r="GJ39" i="3"/>
  <c r="GK39" i="3"/>
  <c r="GL39" i="3"/>
  <c r="GM39" i="3"/>
  <c r="GN39" i="3"/>
  <c r="GO39" i="3"/>
  <c r="FK40" i="3"/>
  <c r="FL40" i="3"/>
  <c r="FM40" i="3"/>
  <c r="FN40" i="3"/>
  <c r="FO40" i="3"/>
  <c r="FP40" i="3"/>
  <c r="FQ40" i="3"/>
  <c r="FR40" i="3"/>
  <c r="FS40" i="3"/>
  <c r="FT40" i="3"/>
  <c r="FU40" i="3"/>
  <c r="FV40" i="3"/>
  <c r="FW40" i="3"/>
  <c r="FX40" i="3"/>
  <c r="FY40" i="3"/>
  <c r="FZ40" i="3"/>
  <c r="GA40" i="3"/>
  <c r="GB40" i="3"/>
  <c r="GC40" i="3"/>
  <c r="GD40" i="3"/>
  <c r="GE40" i="3"/>
  <c r="GF40" i="3"/>
  <c r="GG40" i="3"/>
  <c r="GH40" i="3"/>
  <c r="GI40" i="3"/>
  <c r="GJ40" i="3"/>
  <c r="GK40" i="3"/>
  <c r="GL40" i="3"/>
  <c r="GM40" i="3"/>
  <c r="GN40" i="3"/>
  <c r="GO40" i="3"/>
  <c r="FK41" i="3"/>
  <c r="FL41" i="3"/>
  <c r="FM41" i="3"/>
  <c r="FN41" i="3"/>
  <c r="FO41" i="3"/>
  <c r="FP41" i="3"/>
  <c r="FQ41" i="3"/>
  <c r="FR41" i="3"/>
  <c r="FS41" i="3"/>
  <c r="FT41" i="3"/>
  <c r="FU41" i="3"/>
  <c r="FV41" i="3"/>
  <c r="FW41" i="3"/>
  <c r="FX41" i="3"/>
  <c r="FY41" i="3"/>
  <c r="FZ41" i="3"/>
  <c r="GA41" i="3"/>
  <c r="GB41" i="3"/>
  <c r="GC41" i="3"/>
  <c r="GD41" i="3"/>
  <c r="GE41" i="3"/>
  <c r="GF41" i="3"/>
  <c r="GG41" i="3"/>
  <c r="GH41" i="3"/>
  <c r="GI41" i="3"/>
  <c r="GJ41" i="3"/>
  <c r="GK41" i="3"/>
  <c r="GL41" i="3"/>
  <c r="GM41" i="3"/>
  <c r="GN41" i="3"/>
  <c r="GO41" i="3"/>
  <c r="FK42" i="3"/>
  <c r="FL42" i="3"/>
  <c r="FM42" i="3"/>
  <c r="FN42" i="3"/>
  <c r="FO42" i="3"/>
  <c r="FP42" i="3"/>
  <c r="FQ42" i="3"/>
  <c r="FR42" i="3"/>
  <c r="FS42" i="3"/>
  <c r="FT42" i="3"/>
  <c r="FU42" i="3"/>
  <c r="FV42" i="3"/>
  <c r="FW42" i="3"/>
  <c r="FX42" i="3"/>
  <c r="FY42" i="3"/>
  <c r="FZ42" i="3"/>
  <c r="GA42" i="3"/>
  <c r="GB42" i="3"/>
  <c r="GC42" i="3"/>
  <c r="GD42" i="3"/>
  <c r="GE42" i="3"/>
  <c r="GF42" i="3"/>
  <c r="GG42" i="3"/>
  <c r="GH42" i="3"/>
  <c r="GI42" i="3"/>
  <c r="GJ42" i="3"/>
  <c r="GK42" i="3"/>
  <c r="GL42" i="3"/>
  <c r="GM42" i="3"/>
  <c r="GN42" i="3"/>
  <c r="GO42" i="3"/>
  <c r="FK43" i="3"/>
  <c r="FL43" i="3"/>
  <c r="FM43" i="3"/>
  <c r="FN43" i="3"/>
  <c r="FO43" i="3"/>
  <c r="FP43" i="3"/>
  <c r="FQ43" i="3"/>
  <c r="FR43" i="3"/>
  <c r="FS43" i="3"/>
  <c r="FT43" i="3"/>
  <c r="FU43" i="3"/>
  <c r="FV43" i="3"/>
  <c r="FW43" i="3"/>
  <c r="FX43" i="3"/>
  <c r="FY43" i="3"/>
  <c r="FZ43" i="3"/>
  <c r="GA43" i="3"/>
  <c r="GB43" i="3"/>
  <c r="GC43" i="3"/>
  <c r="GD43" i="3"/>
  <c r="GE43" i="3"/>
  <c r="GF43" i="3"/>
  <c r="GG43" i="3"/>
  <c r="GH43" i="3"/>
  <c r="GI43" i="3"/>
  <c r="GJ43" i="3"/>
  <c r="GK43" i="3"/>
  <c r="GL43" i="3"/>
  <c r="GM43" i="3"/>
  <c r="GN43" i="3"/>
  <c r="GO43" i="3"/>
  <c r="FK44" i="3"/>
  <c r="FL44" i="3"/>
  <c r="FM44" i="3"/>
  <c r="FN44" i="3"/>
  <c r="FO44" i="3"/>
  <c r="FP44" i="3"/>
  <c r="FQ44" i="3"/>
  <c r="FR44" i="3"/>
  <c r="FS44" i="3"/>
  <c r="FT44" i="3"/>
  <c r="FU44" i="3"/>
  <c r="FV44" i="3"/>
  <c r="FW44" i="3"/>
  <c r="FX44" i="3"/>
  <c r="FY44" i="3"/>
  <c r="FZ44" i="3"/>
  <c r="GA44" i="3"/>
  <c r="GB44" i="3"/>
  <c r="GC44" i="3"/>
  <c r="GD44" i="3"/>
  <c r="GE44" i="3"/>
  <c r="GF44" i="3"/>
  <c r="GG44" i="3"/>
  <c r="GH44" i="3"/>
  <c r="GI44" i="3"/>
  <c r="GJ44" i="3"/>
  <c r="GK44" i="3"/>
  <c r="GL44" i="3"/>
  <c r="GM44" i="3"/>
  <c r="GN44" i="3"/>
  <c r="GO44" i="3"/>
  <c r="FK45" i="3"/>
  <c r="FL45" i="3"/>
  <c r="FM45" i="3"/>
  <c r="FN45" i="3"/>
  <c r="FO45" i="3"/>
  <c r="FP45" i="3"/>
  <c r="FQ45" i="3"/>
  <c r="FR45" i="3"/>
  <c r="FS45" i="3"/>
  <c r="FT45" i="3"/>
  <c r="FU45" i="3"/>
  <c r="FV45" i="3"/>
  <c r="FW45" i="3"/>
  <c r="FX45" i="3"/>
  <c r="FY45" i="3"/>
  <c r="FZ45" i="3"/>
  <c r="GA45" i="3"/>
  <c r="GB45" i="3"/>
  <c r="GC45" i="3"/>
  <c r="GD45" i="3"/>
  <c r="GE45" i="3"/>
  <c r="GF45" i="3"/>
  <c r="GG45" i="3"/>
  <c r="GH45" i="3"/>
  <c r="GI45" i="3"/>
  <c r="GJ45" i="3"/>
  <c r="GK45" i="3"/>
  <c r="GL45" i="3"/>
  <c r="GM45" i="3"/>
  <c r="GN45" i="3"/>
  <c r="GO45" i="3"/>
  <c r="FK46" i="3"/>
  <c r="FL46" i="3"/>
  <c r="FM46" i="3"/>
  <c r="FN46" i="3"/>
  <c r="FO46" i="3"/>
  <c r="FP46" i="3"/>
  <c r="FQ46" i="3"/>
  <c r="FR46" i="3"/>
  <c r="FS46" i="3"/>
  <c r="FT46" i="3"/>
  <c r="FU46" i="3"/>
  <c r="FV46" i="3"/>
  <c r="FW46" i="3"/>
  <c r="FX46" i="3"/>
  <c r="FY46" i="3"/>
  <c r="FZ46" i="3"/>
  <c r="GA46" i="3"/>
  <c r="GB46" i="3"/>
  <c r="GC46" i="3"/>
  <c r="GD46" i="3"/>
  <c r="GE46" i="3"/>
  <c r="GF46" i="3"/>
  <c r="GG46" i="3"/>
  <c r="GH46" i="3"/>
  <c r="GI46" i="3"/>
  <c r="GJ46" i="3"/>
  <c r="GK46" i="3"/>
  <c r="GL46" i="3"/>
  <c r="GM46" i="3"/>
  <c r="GN46" i="3"/>
  <c r="GO46" i="3"/>
  <c r="FK47" i="3"/>
  <c r="FL47" i="3"/>
  <c r="FM47" i="3"/>
  <c r="FN47" i="3"/>
  <c r="FO47" i="3"/>
  <c r="FP47" i="3"/>
  <c r="FQ47" i="3"/>
  <c r="FR47" i="3"/>
  <c r="FS47" i="3"/>
  <c r="FT47" i="3"/>
  <c r="FU47" i="3"/>
  <c r="FV47" i="3"/>
  <c r="FW47" i="3"/>
  <c r="FX47" i="3"/>
  <c r="FY47" i="3"/>
  <c r="FZ47" i="3"/>
  <c r="GA47" i="3"/>
  <c r="GB47" i="3"/>
  <c r="GC47" i="3"/>
  <c r="GD47" i="3"/>
  <c r="GE47" i="3"/>
  <c r="GF47" i="3"/>
  <c r="GG47" i="3"/>
  <c r="GH47" i="3"/>
  <c r="GI47" i="3"/>
  <c r="GJ47" i="3"/>
  <c r="GK47" i="3"/>
  <c r="GL47" i="3"/>
  <c r="GM47" i="3"/>
  <c r="GN47" i="3"/>
  <c r="GO47" i="3"/>
  <c r="FK48" i="3"/>
  <c r="FL48" i="3"/>
  <c r="FM48" i="3"/>
  <c r="FN48" i="3"/>
  <c r="FO48" i="3"/>
  <c r="FP48" i="3"/>
  <c r="FQ48" i="3"/>
  <c r="FR48" i="3"/>
  <c r="FS48" i="3"/>
  <c r="FT48" i="3"/>
  <c r="FU48" i="3"/>
  <c r="FV48" i="3"/>
  <c r="FW48" i="3"/>
  <c r="FX48" i="3"/>
  <c r="FY48" i="3"/>
  <c r="FZ48" i="3"/>
  <c r="GA48" i="3"/>
  <c r="GB48" i="3"/>
  <c r="GC48" i="3"/>
  <c r="GD48" i="3"/>
  <c r="GE48" i="3"/>
  <c r="GF48" i="3"/>
  <c r="GG48" i="3"/>
  <c r="GH48" i="3"/>
  <c r="GI48" i="3"/>
  <c r="GJ48" i="3"/>
  <c r="GK48" i="3"/>
  <c r="GL48" i="3"/>
  <c r="GM48" i="3"/>
  <c r="GN48" i="3"/>
  <c r="GO48" i="3"/>
  <c r="FK49" i="3"/>
  <c r="FL49" i="3"/>
  <c r="FM49" i="3"/>
  <c r="FN49" i="3"/>
  <c r="FO49" i="3"/>
  <c r="FP49" i="3"/>
  <c r="FQ49" i="3"/>
  <c r="FR49" i="3"/>
  <c r="FS49" i="3"/>
  <c r="FT49" i="3"/>
  <c r="FU49" i="3"/>
  <c r="FV49" i="3"/>
  <c r="FW49" i="3"/>
  <c r="FX49" i="3"/>
  <c r="FY49" i="3"/>
  <c r="FZ49" i="3"/>
  <c r="GA49" i="3"/>
  <c r="GB49" i="3"/>
  <c r="GC49" i="3"/>
  <c r="GD49" i="3"/>
  <c r="GE49" i="3"/>
  <c r="GF49" i="3"/>
  <c r="GG49" i="3"/>
  <c r="GH49" i="3"/>
  <c r="GI49" i="3"/>
  <c r="GJ49" i="3"/>
  <c r="GK49" i="3"/>
  <c r="GL49" i="3"/>
  <c r="GM49" i="3"/>
  <c r="GN49" i="3"/>
  <c r="GO49" i="3"/>
  <c r="FK50" i="3"/>
  <c r="FL50" i="3"/>
  <c r="FM50" i="3"/>
  <c r="FN50" i="3"/>
  <c r="FO50" i="3"/>
  <c r="FP50" i="3"/>
  <c r="FQ50" i="3"/>
  <c r="FR50" i="3"/>
  <c r="FS50" i="3"/>
  <c r="FT50" i="3"/>
  <c r="FU50" i="3"/>
  <c r="FV50" i="3"/>
  <c r="FW50" i="3"/>
  <c r="FX50" i="3"/>
  <c r="FY50" i="3"/>
  <c r="FZ50" i="3"/>
  <c r="GA50" i="3"/>
  <c r="GB50" i="3"/>
  <c r="GC50" i="3"/>
  <c r="GD50" i="3"/>
  <c r="GE50" i="3"/>
  <c r="GF50" i="3"/>
  <c r="GG50" i="3"/>
  <c r="GH50" i="3"/>
  <c r="GI50" i="3"/>
  <c r="GJ50" i="3"/>
  <c r="GK50" i="3"/>
  <c r="GL50" i="3"/>
  <c r="GM50" i="3"/>
  <c r="GN50" i="3"/>
  <c r="GO50" i="3"/>
  <c r="FK51" i="3"/>
  <c r="FL51" i="3"/>
  <c r="FM51" i="3"/>
  <c r="FN51" i="3"/>
  <c r="FO51" i="3"/>
  <c r="FP51" i="3"/>
  <c r="FQ51" i="3"/>
  <c r="FR51" i="3"/>
  <c r="FS51" i="3"/>
  <c r="FT51" i="3"/>
  <c r="FU51" i="3"/>
  <c r="FV51" i="3"/>
  <c r="FW51" i="3"/>
  <c r="FX51" i="3"/>
  <c r="FY51" i="3"/>
  <c r="FZ51" i="3"/>
  <c r="GA51" i="3"/>
  <c r="GB51" i="3"/>
  <c r="GC51" i="3"/>
  <c r="GD51" i="3"/>
  <c r="GE51" i="3"/>
  <c r="GF51" i="3"/>
  <c r="GG51" i="3"/>
  <c r="GH51" i="3"/>
  <c r="GI51" i="3"/>
  <c r="GJ51" i="3"/>
  <c r="GK51" i="3"/>
  <c r="GL51" i="3"/>
  <c r="GM51" i="3"/>
  <c r="GN51" i="3"/>
  <c r="GO51" i="3"/>
  <c r="FK52" i="3"/>
  <c r="FL52" i="3"/>
  <c r="FM52" i="3"/>
  <c r="FN52" i="3"/>
  <c r="FO52" i="3"/>
  <c r="FP52" i="3"/>
  <c r="FQ52" i="3"/>
  <c r="FR52" i="3"/>
  <c r="FS52" i="3"/>
  <c r="FT52" i="3"/>
  <c r="FU52" i="3"/>
  <c r="FV52" i="3"/>
  <c r="FW52" i="3"/>
  <c r="FX52" i="3"/>
  <c r="FY52" i="3"/>
  <c r="FZ52" i="3"/>
  <c r="GA52" i="3"/>
  <c r="GB52" i="3"/>
  <c r="GC52" i="3"/>
  <c r="GD52" i="3"/>
  <c r="GE52" i="3"/>
  <c r="GF52" i="3"/>
  <c r="GG52" i="3"/>
  <c r="GH52" i="3"/>
  <c r="GI52" i="3"/>
  <c r="GJ52" i="3"/>
  <c r="GK52" i="3"/>
  <c r="GL52" i="3"/>
  <c r="GM52" i="3"/>
  <c r="GN52" i="3"/>
  <c r="GO52" i="3"/>
  <c r="FK53" i="3"/>
  <c r="FL53" i="3"/>
  <c r="FM53" i="3"/>
  <c r="FN53" i="3"/>
  <c r="FO53" i="3"/>
  <c r="FP53" i="3"/>
  <c r="FQ53" i="3"/>
  <c r="FR53" i="3"/>
  <c r="FS53" i="3"/>
  <c r="FT53" i="3"/>
  <c r="FU53" i="3"/>
  <c r="FV53" i="3"/>
  <c r="FW53" i="3"/>
  <c r="FX53" i="3"/>
  <c r="FY53" i="3"/>
  <c r="FZ53" i="3"/>
  <c r="GA53" i="3"/>
  <c r="GB53" i="3"/>
  <c r="GC53" i="3"/>
  <c r="GD53" i="3"/>
  <c r="GE53" i="3"/>
  <c r="GF53" i="3"/>
  <c r="GG53" i="3"/>
  <c r="GH53" i="3"/>
  <c r="GI53" i="3"/>
  <c r="GJ53" i="3"/>
  <c r="GK53" i="3"/>
  <c r="GL53" i="3"/>
  <c r="GM53" i="3"/>
  <c r="GN53" i="3"/>
  <c r="GO53" i="3"/>
  <c r="FK54" i="3"/>
  <c r="FL54" i="3"/>
  <c r="FM54" i="3"/>
  <c r="FN54" i="3"/>
  <c r="FO54" i="3"/>
  <c r="FP54" i="3"/>
  <c r="FQ54" i="3"/>
  <c r="FR54" i="3"/>
  <c r="FS54" i="3"/>
  <c r="FT54" i="3"/>
  <c r="FU54" i="3"/>
  <c r="FV54" i="3"/>
  <c r="FW54" i="3"/>
  <c r="FX54" i="3"/>
  <c r="FY54" i="3"/>
  <c r="FZ54" i="3"/>
  <c r="GA54" i="3"/>
  <c r="GB54" i="3"/>
  <c r="GC54" i="3"/>
  <c r="GD54" i="3"/>
  <c r="GE54" i="3"/>
  <c r="GF54" i="3"/>
  <c r="GG54" i="3"/>
  <c r="GH54" i="3"/>
  <c r="GI54" i="3"/>
  <c r="GJ54" i="3"/>
  <c r="GK54" i="3"/>
  <c r="GL54" i="3"/>
  <c r="GM54" i="3"/>
  <c r="GN54" i="3"/>
  <c r="GO54" i="3"/>
  <c r="FK55" i="3"/>
  <c r="FL55" i="3"/>
  <c r="FM55" i="3"/>
  <c r="FN55" i="3"/>
  <c r="FO55" i="3"/>
  <c r="FP55" i="3"/>
  <c r="FQ55" i="3"/>
  <c r="FR55" i="3"/>
  <c r="FS55" i="3"/>
  <c r="FT55" i="3"/>
  <c r="FU55" i="3"/>
  <c r="FV55" i="3"/>
  <c r="FW55" i="3"/>
  <c r="FX55" i="3"/>
  <c r="FY55" i="3"/>
  <c r="FZ55" i="3"/>
  <c r="GA55" i="3"/>
  <c r="GB55" i="3"/>
  <c r="GC55" i="3"/>
  <c r="GD55" i="3"/>
  <c r="GE55" i="3"/>
  <c r="GF55" i="3"/>
  <c r="GG55" i="3"/>
  <c r="GH55" i="3"/>
  <c r="GI55" i="3"/>
  <c r="GJ55" i="3"/>
  <c r="GK55" i="3"/>
  <c r="GL55" i="3"/>
  <c r="GM55" i="3"/>
  <c r="GN55" i="3"/>
  <c r="GO55" i="3"/>
  <c r="FK56" i="3"/>
  <c r="FL56" i="3"/>
  <c r="FM56" i="3"/>
  <c r="FN56" i="3"/>
  <c r="FO56" i="3"/>
  <c r="FP56" i="3"/>
  <c r="FQ56" i="3"/>
  <c r="FR56" i="3"/>
  <c r="FS56" i="3"/>
  <c r="FT56" i="3"/>
  <c r="FU56" i="3"/>
  <c r="FV56" i="3"/>
  <c r="FW56" i="3"/>
  <c r="FX56" i="3"/>
  <c r="FY56" i="3"/>
  <c r="FZ56" i="3"/>
  <c r="GA56" i="3"/>
  <c r="GB56" i="3"/>
  <c r="GC56" i="3"/>
  <c r="GD56" i="3"/>
  <c r="GE56" i="3"/>
  <c r="GF56" i="3"/>
  <c r="GG56" i="3"/>
  <c r="GH56" i="3"/>
  <c r="GI56" i="3"/>
  <c r="GJ56" i="3"/>
  <c r="GK56" i="3"/>
  <c r="GL56" i="3"/>
  <c r="GM56" i="3"/>
  <c r="GN56" i="3"/>
  <c r="GO56" i="3"/>
  <c r="FK57" i="3"/>
  <c r="FL57" i="3"/>
  <c r="FM57" i="3"/>
  <c r="FN57" i="3"/>
  <c r="FO57" i="3"/>
  <c r="FP57" i="3"/>
  <c r="FQ57" i="3"/>
  <c r="FR57" i="3"/>
  <c r="FS57" i="3"/>
  <c r="FT57" i="3"/>
  <c r="FU57" i="3"/>
  <c r="FV57" i="3"/>
  <c r="FW57" i="3"/>
  <c r="FX57" i="3"/>
  <c r="FY57" i="3"/>
  <c r="FZ57" i="3"/>
  <c r="GA57" i="3"/>
  <c r="GB57" i="3"/>
  <c r="GC57" i="3"/>
  <c r="GD57" i="3"/>
  <c r="GE57" i="3"/>
  <c r="GF57" i="3"/>
  <c r="GG57" i="3"/>
  <c r="GH57" i="3"/>
  <c r="GI57" i="3"/>
  <c r="GJ57" i="3"/>
  <c r="GK57" i="3"/>
  <c r="GL57" i="3"/>
  <c r="GM57" i="3"/>
  <c r="GN57" i="3"/>
  <c r="GO57" i="3"/>
  <c r="FK58" i="3"/>
  <c r="FL58" i="3"/>
  <c r="FM58" i="3"/>
  <c r="FN58" i="3"/>
  <c r="FO58" i="3"/>
  <c r="FP58" i="3"/>
  <c r="FQ58" i="3"/>
  <c r="FR58" i="3"/>
  <c r="FS58" i="3"/>
  <c r="FT58" i="3"/>
  <c r="FU58" i="3"/>
  <c r="FV58" i="3"/>
  <c r="FW58" i="3"/>
  <c r="FX58" i="3"/>
  <c r="FY58" i="3"/>
  <c r="FZ58" i="3"/>
  <c r="GA58" i="3"/>
  <c r="GB58" i="3"/>
  <c r="GC58" i="3"/>
  <c r="GD58" i="3"/>
  <c r="GE58" i="3"/>
  <c r="GF58" i="3"/>
  <c r="GG58" i="3"/>
  <c r="GH58" i="3"/>
  <c r="GI58" i="3"/>
  <c r="GJ58" i="3"/>
  <c r="GK58" i="3"/>
  <c r="GL58" i="3"/>
  <c r="GM58" i="3"/>
  <c r="GN58" i="3"/>
  <c r="GO58" i="3"/>
  <c r="FK59" i="3"/>
  <c r="FL59" i="3"/>
  <c r="FM59" i="3"/>
  <c r="FN59" i="3"/>
  <c r="FO59" i="3"/>
  <c r="FP59" i="3"/>
  <c r="FQ59" i="3"/>
  <c r="FR59" i="3"/>
  <c r="FS59" i="3"/>
  <c r="FT59" i="3"/>
  <c r="FU59" i="3"/>
  <c r="FV59" i="3"/>
  <c r="FW59" i="3"/>
  <c r="FX59" i="3"/>
  <c r="FY59" i="3"/>
  <c r="FZ59" i="3"/>
  <c r="GA59" i="3"/>
  <c r="GB59" i="3"/>
  <c r="GC59" i="3"/>
  <c r="GD59" i="3"/>
  <c r="GE59" i="3"/>
  <c r="GF59" i="3"/>
  <c r="GG59" i="3"/>
  <c r="GH59" i="3"/>
  <c r="GI59" i="3"/>
  <c r="GJ59" i="3"/>
  <c r="GK59" i="3"/>
  <c r="GL59" i="3"/>
  <c r="GM59" i="3"/>
  <c r="GN59" i="3"/>
  <c r="GO59" i="3"/>
  <c r="FK60" i="3"/>
  <c r="FL60" i="3"/>
  <c r="FM60" i="3"/>
  <c r="FN60" i="3"/>
  <c r="FO60" i="3"/>
  <c r="FP60" i="3"/>
  <c r="FQ60" i="3"/>
  <c r="FR60" i="3"/>
  <c r="FS60" i="3"/>
  <c r="FT60" i="3"/>
  <c r="FU60" i="3"/>
  <c r="FV60" i="3"/>
  <c r="FW60" i="3"/>
  <c r="FX60" i="3"/>
  <c r="FY60" i="3"/>
  <c r="FZ60" i="3"/>
  <c r="GA60" i="3"/>
  <c r="GB60" i="3"/>
  <c r="GC60" i="3"/>
  <c r="GD60" i="3"/>
  <c r="GE60" i="3"/>
  <c r="GF60" i="3"/>
  <c r="GG60" i="3"/>
  <c r="GH60" i="3"/>
  <c r="GI60" i="3"/>
  <c r="GJ60" i="3"/>
  <c r="GK60" i="3"/>
  <c r="GL60" i="3"/>
  <c r="GM60" i="3"/>
  <c r="GN60" i="3"/>
  <c r="GO60" i="3"/>
  <c r="FK61" i="3"/>
  <c r="FL61" i="3"/>
  <c r="FM61" i="3"/>
  <c r="FN61" i="3"/>
  <c r="FO61" i="3"/>
  <c r="FP61" i="3"/>
  <c r="FQ61" i="3"/>
  <c r="FR61" i="3"/>
  <c r="FS61" i="3"/>
  <c r="FT61" i="3"/>
  <c r="FU61" i="3"/>
  <c r="FV61" i="3"/>
  <c r="FW61" i="3"/>
  <c r="FX61" i="3"/>
  <c r="FY61" i="3"/>
  <c r="FZ61" i="3"/>
  <c r="GA61" i="3"/>
  <c r="GB61" i="3"/>
  <c r="GC61" i="3"/>
  <c r="GD61" i="3"/>
  <c r="GE61" i="3"/>
  <c r="GF61" i="3"/>
  <c r="GG61" i="3"/>
  <c r="GH61" i="3"/>
  <c r="GI61" i="3"/>
  <c r="GJ61" i="3"/>
  <c r="GK61" i="3"/>
  <c r="GL61" i="3"/>
  <c r="GM61" i="3"/>
  <c r="GN61" i="3"/>
  <c r="GO61" i="3"/>
  <c r="FK62" i="3"/>
  <c r="FL62" i="3"/>
  <c r="FM62" i="3"/>
  <c r="FN62" i="3"/>
  <c r="FO62" i="3"/>
  <c r="FP62" i="3"/>
  <c r="FQ62" i="3"/>
  <c r="FR62" i="3"/>
  <c r="FS62" i="3"/>
  <c r="FT62" i="3"/>
  <c r="FU62" i="3"/>
  <c r="FV62" i="3"/>
  <c r="FW62" i="3"/>
  <c r="FX62" i="3"/>
  <c r="FY62" i="3"/>
  <c r="FZ62" i="3"/>
  <c r="GA62" i="3"/>
  <c r="GB62" i="3"/>
  <c r="GC62" i="3"/>
  <c r="GD62" i="3"/>
  <c r="GE62" i="3"/>
  <c r="GF62" i="3"/>
  <c r="GG62" i="3"/>
  <c r="GH62" i="3"/>
  <c r="GI62" i="3"/>
  <c r="GJ62" i="3"/>
  <c r="GK62" i="3"/>
  <c r="GL62" i="3"/>
  <c r="GM62" i="3"/>
  <c r="GN62" i="3"/>
  <c r="GO62" i="3"/>
  <c r="FK63" i="3"/>
  <c r="FL63" i="3"/>
  <c r="FM63" i="3"/>
  <c r="FN63" i="3"/>
  <c r="FO63" i="3"/>
  <c r="FP63" i="3"/>
  <c r="FQ63" i="3"/>
  <c r="FR63" i="3"/>
  <c r="FS63" i="3"/>
  <c r="FT63" i="3"/>
  <c r="FU63" i="3"/>
  <c r="FV63" i="3"/>
  <c r="FW63" i="3"/>
  <c r="FX63" i="3"/>
  <c r="FY63" i="3"/>
  <c r="FZ63" i="3"/>
  <c r="GA63" i="3"/>
  <c r="GB63" i="3"/>
  <c r="GC63" i="3"/>
  <c r="GD63" i="3"/>
  <c r="GE63" i="3"/>
  <c r="GF63" i="3"/>
  <c r="GG63" i="3"/>
  <c r="GH63" i="3"/>
  <c r="GI63" i="3"/>
  <c r="GJ63" i="3"/>
  <c r="GK63" i="3"/>
  <c r="GL63" i="3"/>
  <c r="GM63" i="3"/>
  <c r="GN63" i="3"/>
  <c r="GO63" i="3"/>
  <c r="FK64" i="3"/>
  <c r="FL64" i="3"/>
  <c r="FM64" i="3"/>
  <c r="FN64" i="3"/>
  <c r="FO64" i="3"/>
  <c r="FP64" i="3"/>
  <c r="FQ64" i="3"/>
  <c r="FR64" i="3"/>
  <c r="FS64" i="3"/>
  <c r="FT64" i="3"/>
  <c r="FU64" i="3"/>
  <c r="FV64" i="3"/>
  <c r="FW64" i="3"/>
  <c r="FX64" i="3"/>
  <c r="FY64" i="3"/>
  <c r="FZ64" i="3"/>
  <c r="GA64" i="3"/>
  <c r="GB64" i="3"/>
  <c r="GC64" i="3"/>
  <c r="GD64" i="3"/>
  <c r="GE64" i="3"/>
  <c r="GF64" i="3"/>
  <c r="GG64" i="3"/>
  <c r="GH64" i="3"/>
  <c r="GI64" i="3"/>
  <c r="GJ64" i="3"/>
  <c r="GK64" i="3"/>
  <c r="GL64" i="3"/>
  <c r="GM64" i="3"/>
  <c r="GN64" i="3"/>
  <c r="GO64" i="3"/>
  <c r="FK65" i="3"/>
  <c r="FL65" i="3"/>
  <c r="FM65" i="3"/>
  <c r="FN65" i="3"/>
  <c r="FO65" i="3"/>
  <c r="FP65" i="3"/>
  <c r="FQ65" i="3"/>
  <c r="FR65" i="3"/>
  <c r="FS65" i="3"/>
  <c r="FT65" i="3"/>
  <c r="FU65" i="3"/>
  <c r="FV65" i="3"/>
  <c r="FW65" i="3"/>
  <c r="FX65" i="3"/>
  <c r="FY65" i="3"/>
  <c r="FZ65" i="3"/>
  <c r="GA65" i="3"/>
  <c r="GB65" i="3"/>
  <c r="GC65" i="3"/>
  <c r="GD65" i="3"/>
  <c r="GE65" i="3"/>
  <c r="GF65" i="3"/>
  <c r="GG65" i="3"/>
  <c r="GH65" i="3"/>
  <c r="GI65" i="3"/>
  <c r="GJ65" i="3"/>
  <c r="GK65" i="3"/>
  <c r="GL65" i="3"/>
  <c r="GM65" i="3"/>
  <c r="GN65" i="3"/>
  <c r="GO65" i="3"/>
  <c r="FK66" i="3"/>
  <c r="FL66" i="3"/>
  <c r="FM66" i="3"/>
  <c r="FN66" i="3"/>
  <c r="FO66" i="3"/>
  <c r="FP66" i="3"/>
  <c r="FQ66" i="3"/>
  <c r="FR66" i="3"/>
  <c r="FS66" i="3"/>
  <c r="FT66" i="3"/>
  <c r="FU66" i="3"/>
  <c r="FV66" i="3"/>
  <c r="FW66" i="3"/>
  <c r="FX66" i="3"/>
  <c r="FY66" i="3"/>
  <c r="FZ66" i="3"/>
  <c r="GA66" i="3"/>
  <c r="GB66" i="3"/>
  <c r="GC66" i="3"/>
  <c r="GD66" i="3"/>
  <c r="GE66" i="3"/>
  <c r="GF66" i="3"/>
  <c r="GG66" i="3"/>
  <c r="GH66" i="3"/>
  <c r="GI66" i="3"/>
  <c r="GJ66" i="3"/>
  <c r="GK66" i="3"/>
  <c r="GL66" i="3"/>
  <c r="GM66" i="3"/>
  <c r="GN66" i="3"/>
  <c r="GO66" i="3"/>
  <c r="FK67" i="3"/>
  <c r="FL67" i="3"/>
  <c r="FM67" i="3"/>
  <c r="FN67" i="3"/>
  <c r="FO67" i="3"/>
  <c r="FP67" i="3"/>
  <c r="FQ67" i="3"/>
  <c r="FR67" i="3"/>
  <c r="FS67" i="3"/>
  <c r="FT67" i="3"/>
  <c r="FU67" i="3"/>
  <c r="FV67" i="3"/>
  <c r="FW67" i="3"/>
  <c r="FX67" i="3"/>
  <c r="FY67" i="3"/>
  <c r="FZ67" i="3"/>
  <c r="GA67" i="3"/>
  <c r="GB67" i="3"/>
  <c r="GC67" i="3"/>
  <c r="GD67" i="3"/>
  <c r="GE67" i="3"/>
  <c r="GF67" i="3"/>
  <c r="GG67" i="3"/>
  <c r="GH67" i="3"/>
  <c r="GI67" i="3"/>
  <c r="GJ67" i="3"/>
  <c r="GK67" i="3"/>
  <c r="GL67" i="3"/>
  <c r="GM67" i="3"/>
  <c r="GN67" i="3"/>
  <c r="GO67" i="3"/>
  <c r="FK68" i="3"/>
  <c r="FL68" i="3"/>
  <c r="FM68" i="3"/>
  <c r="FN68" i="3"/>
  <c r="FO68" i="3"/>
  <c r="FP68" i="3"/>
  <c r="FQ68" i="3"/>
  <c r="FR68" i="3"/>
  <c r="FS68" i="3"/>
  <c r="FT68" i="3"/>
  <c r="FU68" i="3"/>
  <c r="FV68" i="3"/>
  <c r="FW68" i="3"/>
  <c r="FX68" i="3"/>
  <c r="FY68" i="3"/>
  <c r="FZ68" i="3"/>
  <c r="GA68" i="3"/>
  <c r="GB68" i="3"/>
  <c r="GC68" i="3"/>
  <c r="GD68" i="3"/>
  <c r="GE68" i="3"/>
  <c r="GF68" i="3"/>
  <c r="GG68" i="3"/>
  <c r="GH68" i="3"/>
  <c r="GI68" i="3"/>
  <c r="GJ68" i="3"/>
  <c r="GK68" i="3"/>
  <c r="GL68" i="3"/>
  <c r="GM68" i="3"/>
  <c r="GN68" i="3"/>
  <c r="GO68" i="3"/>
  <c r="FK69" i="3"/>
  <c r="FL69" i="3"/>
  <c r="FM69" i="3"/>
  <c r="FN69" i="3"/>
  <c r="FO69" i="3"/>
  <c r="FP69" i="3"/>
  <c r="FQ69" i="3"/>
  <c r="FR69" i="3"/>
  <c r="FS69" i="3"/>
  <c r="FT69" i="3"/>
  <c r="FU69" i="3"/>
  <c r="FV69" i="3"/>
  <c r="FW69" i="3"/>
  <c r="FX69" i="3"/>
  <c r="FY69" i="3"/>
  <c r="FZ69" i="3"/>
  <c r="GA69" i="3"/>
  <c r="GB69" i="3"/>
  <c r="GC69" i="3"/>
  <c r="GD69" i="3"/>
  <c r="GE69" i="3"/>
  <c r="GF69" i="3"/>
  <c r="GG69" i="3"/>
  <c r="GH69" i="3"/>
  <c r="GI69" i="3"/>
  <c r="GJ69" i="3"/>
  <c r="GK69" i="3"/>
  <c r="GL69" i="3"/>
  <c r="GM69" i="3"/>
  <c r="GN69" i="3"/>
  <c r="GO69" i="3"/>
  <c r="FK70" i="3"/>
  <c r="FL70" i="3"/>
  <c r="FM70" i="3"/>
  <c r="FN70" i="3"/>
  <c r="FO70" i="3"/>
  <c r="FP70" i="3"/>
  <c r="FQ70" i="3"/>
  <c r="FR70" i="3"/>
  <c r="FS70" i="3"/>
  <c r="FT70" i="3"/>
  <c r="FU70" i="3"/>
  <c r="FV70" i="3"/>
  <c r="FW70" i="3"/>
  <c r="FX70" i="3"/>
  <c r="FY70" i="3"/>
  <c r="FZ70" i="3"/>
  <c r="GA70" i="3"/>
  <c r="GB70" i="3"/>
  <c r="GC70" i="3"/>
  <c r="GD70" i="3"/>
  <c r="GE70" i="3"/>
  <c r="GF70" i="3"/>
  <c r="GG70" i="3"/>
  <c r="GH70" i="3"/>
  <c r="GI70" i="3"/>
  <c r="GJ70" i="3"/>
  <c r="GK70" i="3"/>
  <c r="GL70" i="3"/>
  <c r="GM70" i="3"/>
  <c r="GN70" i="3"/>
  <c r="GO70" i="3"/>
  <c r="FK71" i="3"/>
  <c r="FL71" i="3"/>
  <c r="FM71" i="3"/>
  <c r="FN71" i="3"/>
  <c r="FO71" i="3"/>
  <c r="FP71" i="3"/>
  <c r="FQ71" i="3"/>
  <c r="FR71" i="3"/>
  <c r="FS71" i="3"/>
  <c r="FT71" i="3"/>
  <c r="FU71" i="3"/>
  <c r="FV71" i="3"/>
  <c r="FW71" i="3"/>
  <c r="FX71" i="3"/>
  <c r="FY71" i="3"/>
  <c r="FZ71" i="3"/>
  <c r="GA71" i="3"/>
  <c r="GB71" i="3"/>
  <c r="GC71" i="3"/>
  <c r="GD71" i="3"/>
  <c r="GE71" i="3"/>
  <c r="GF71" i="3"/>
  <c r="GG71" i="3"/>
  <c r="GH71" i="3"/>
  <c r="GI71" i="3"/>
  <c r="GJ71" i="3"/>
  <c r="GK71" i="3"/>
  <c r="GL71" i="3"/>
  <c r="GM71" i="3"/>
  <c r="GN71" i="3"/>
  <c r="GO71" i="3"/>
  <c r="FK72" i="3"/>
  <c r="FL72" i="3"/>
  <c r="FM72" i="3"/>
  <c r="FN72" i="3"/>
  <c r="FO72" i="3"/>
  <c r="FP72" i="3"/>
  <c r="FQ72" i="3"/>
  <c r="FR72" i="3"/>
  <c r="FS72" i="3"/>
  <c r="FT72" i="3"/>
  <c r="FU72" i="3"/>
  <c r="FV72" i="3"/>
  <c r="FW72" i="3"/>
  <c r="FX72" i="3"/>
  <c r="FY72" i="3"/>
  <c r="FZ72" i="3"/>
  <c r="GA72" i="3"/>
  <c r="GB72" i="3"/>
  <c r="GC72" i="3"/>
  <c r="GD72" i="3"/>
  <c r="GE72" i="3"/>
  <c r="GF72" i="3"/>
  <c r="GG72" i="3"/>
  <c r="GH72" i="3"/>
  <c r="GI72" i="3"/>
  <c r="GJ72" i="3"/>
  <c r="GK72" i="3"/>
  <c r="GL72" i="3"/>
  <c r="GM72" i="3"/>
  <c r="GN72" i="3"/>
  <c r="GO72" i="3"/>
  <c r="FK73" i="3"/>
  <c r="FL73" i="3"/>
  <c r="FM73" i="3"/>
  <c r="FN73" i="3"/>
  <c r="FO73" i="3"/>
  <c r="FP73" i="3"/>
  <c r="FQ73" i="3"/>
  <c r="FR73" i="3"/>
  <c r="FS73" i="3"/>
  <c r="FT73" i="3"/>
  <c r="FU73" i="3"/>
  <c r="FV73" i="3"/>
  <c r="FW73" i="3"/>
  <c r="FX73" i="3"/>
  <c r="FY73" i="3"/>
  <c r="FZ73" i="3"/>
  <c r="GA73" i="3"/>
  <c r="GB73" i="3"/>
  <c r="GC73" i="3"/>
  <c r="GD73" i="3"/>
  <c r="GE73" i="3"/>
  <c r="GF73" i="3"/>
  <c r="GG73" i="3"/>
  <c r="GH73" i="3"/>
  <c r="GI73" i="3"/>
  <c r="GJ73" i="3"/>
  <c r="GK73" i="3"/>
  <c r="GL73" i="3"/>
  <c r="GM73" i="3"/>
  <c r="GN73" i="3"/>
  <c r="GO73" i="3"/>
  <c r="FK74" i="3"/>
  <c r="FL74" i="3"/>
  <c r="FM74" i="3"/>
  <c r="FN74" i="3"/>
  <c r="FO74" i="3"/>
  <c r="FP74" i="3"/>
  <c r="FQ74" i="3"/>
  <c r="FR74" i="3"/>
  <c r="FS74" i="3"/>
  <c r="FT74" i="3"/>
  <c r="FU74" i="3"/>
  <c r="FV74" i="3"/>
  <c r="FW74" i="3"/>
  <c r="FX74" i="3"/>
  <c r="FY74" i="3"/>
  <c r="FZ74" i="3"/>
  <c r="GA74" i="3"/>
  <c r="GB74" i="3"/>
  <c r="GC74" i="3"/>
  <c r="GD74" i="3"/>
  <c r="GE74" i="3"/>
  <c r="GF74" i="3"/>
  <c r="GG74" i="3"/>
  <c r="GH74" i="3"/>
  <c r="GI74" i="3"/>
  <c r="GJ74" i="3"/>
  <c r="GK74" i="3"/>
  <c r="GL74" i="3"/>
  <c r="GM74" i="3"/>
  <c r="GN74" i="3"/>
  <c r="GO74" i="3"/>
  <c r="FK75" i="3"/>
  <c r="FL75" i="3"/>
  <c r="FM75" i="3"/>
  <c r="FN75" i="3"/>
  <c r="FO75" i="3"/>
  <c r="FP75" i="3"/>
  <c r="FQ75" i="3"/>
  <c r="FR75" i="3"/>
  <c r="FS75" i="3"/>
  <c r="FT75" i="3"/>
  <c r="FU75" i="3"/>
  <c r="FV75" i="3"/>
  <c r="FW75" i="3"/>
  <c r="FX75" i="3"/>
  <c r="FY75" i="3"/>
  <c r="FZ75" i="3"/>
  <c r="GA75" i="3"/>
  <c r="GB75" i="3"/>
  <c r="GC75" i="3"/>
  <c r="GD75" i="3"/>
  <c r="GE75" i="3"/>
  <c r="GF75" i="3"/>
  <c r="GG75" i="3"/>
  <c r="GH75" i="3"/>
  <c r="GI75" i="3"/>
  <c r="GJ75" i="3"/>
  <c r="GK75" i="3"/>
  <c r="GL75" i="3"/>
  <c r="GM75" i="3"/>
  <c r="GN75" i="3"/>
  <c r="GO75" i="3"/>
  <c r="FK76" i="3"/>
  <c r="FL76" i="3"/>
  <c r="FM76" i="3"/>
  <c r="FN76" i="3"/>
  <c r="FO76" i="3"/>
  <c r="FP76" i="3"/>
  <c r="FQ76" i="3"/>
  <c r="FR76" i="3"/>
  <c r="FS76" i="3"/>
  <c r="FT76" i="3"/>
  <c r="FU76" i="3"/>
  <c r="FV76" i="3"/>
  <c r="FW76" i="3"/>
  <c r="FX76" i="3"/>
  <c r="FY76" i="3"/>
  <c r="FZ76" i="3"/>
  <c r="GA76" i="3"/>
  <c r="GB76" i="3"/>
  <c r="GC76" i="3"/>
  <c r="GD76" i="3"/>
  <c r="GE76" i="3"/>
  <c r="GF76" i="3"/>
  <c r="GG76" i="3"/>
  <c r="GH76" i="3"/>
  <c r="GI76" i="3"/>
  <c r="GJ76" i="3"/>
  <c r="GK76" i="3"/>
  <c r="GL76" i="3"/>
  <c r="GM76" i="3"/>
  <c r="GN76" i="3"/>
  <c r="GO76" i="3"/>
  <c r="FK77" i="3"/>
  <c r="FL77" i="3"/>
  <c r="FM77" i="3"/>
  <c r="FN77" i="3"/>
  <c r="FO77" i="3"/>
  <c r="FP77" i="3"/>
  <c r="FQ77" i="3"/>
  <c r="FR77" i="3"/>
  <c r="FS77" i="3"/>
  <c r="FT77" i="3"/>
  <c r="FU77" i="3"/>
  <c r="FV77" i="3"/>
  <c r="FW77" i="3"/>
  <c r="FX77" i="3"/>
  <c r="FY77" i="3"/>
  <c r="FZ77" i="3"/>
  <c r="GA77" i="3"/>
  <c r="GB77" i="3"/>
  <c r="GC77" i="3"/>
  <c r="GD77" i="3"/>
  <c r="GE77" i="3"/>
  <c r="GF77" i="3"/>
  <c r="GG77" i="3"/>
  <c r="GH77" i="3"/>
  <c r="GI77" i="3"/>
  <c r="GJ77" i="3"/>
  <c r="GK77" i="3"/>
  <c r="GL77" i="3"/>
  <c r="GM77" i="3"/>
  <c r="GN77" i="3"/>
  <c r="GO77" i="3"/>
  <c r="FK78" i="3"/>
  <c r="FL78" i="3"/>
  <c r="FM78" i="3"/>
  <c r="FN78" i="3"/>
  <c r="FO78" i="3"/>
  <c r="FP78" i="3"/>
  <c r="FQ78" i="3"/>
  <c r="FR78" i="3"/>
  <c r="FS78" i="3"/>
  <c r="FT78" i="3"/>
  <c r="FU78" i="3"/>
  <c r="FV78" i="3"/>
  <c r="FW78" i="3"/>
  <c r="FX78" i="3"/>
  <c r="FY78" i="3"/>
  <c r="FZ78" i="3"/>
  <c r="GA78" i="3"/>
  <c r="GB78" i="3"/>
  <c r="GC78" i="3"/>
  <c r="GD78" i="3"/>
  <c r="GE78" i="3"/>
  <c r="GF78" i="3"/>
  <c r="GG78" i="3"/>
  <c r="GH78" i="3"/>
  <c r="GI78" i="3"/>
  <c r="GJ78" i="3"/>
  <c r="GK78" i="3"/>
  <c r="GL78" i="3"/>
  <c r="GM78" i="3"/>
  <c r="GN78" i="3"/>
  <c r="GO78" i="3"/>
  <c r="FK79" i="3"/>
  <c r="FL79" i="3"/>
  <c r="FM79" i="3"/>
  <c r="FN79" i="3"/>
  <c r="FO79" i="3"/>
  <c r="FP79" i="3"/>
  <c r="FQ79" i="3"/>
  <c r="FR79" i="3"/>
  <c r="FS79" i="3"/>
  <c r="FT79" i="3"/>
  <c r="FU79" i="3"/>
  <c r="FV79" i="3"/>
  <c r="FW79" i="3"/>
  <c r="FX79" i="3"/>
  <c r="FY79" i="3"/>
  <c r="FZ79" i="3"/>
  <c r="GA79" i="3"/>
  <c r="GB79" i="3"/>
  <c r="GC79" i="3"/>
  <c r="GD79" i="3"/>
  <c r="GE79" i="3"/>
  <c r="GF79" i="3"/>
  <c r="GG79" i="3"/>
  <c r="GH79" i="3"/>
  <c r="GI79" i="3"/>
  <c r="GJ79" i="3"/>
  <c r="GK79" i="3"/>
  <c r="GL79" i="3"/>
  <c r="GM79" i="3"/>
  <c r="GN79" i="3"/>
  <c r="GO79" i="3"/>
  <c r="FK80" i="3"/>
  <c r="FL80" i="3"/>
  <c r="FM80" i="3"/>
  <c r="FN80" i="3"/>
  <c r="FO80" i="3"/>
  <c r="FP80" i="3"/>
  <c r="FQ80" i="3"/>
  <c r="FR80" i="3"/>
  <c r="FS80" i="3"/>
  <c r="FT80" i="3"/>
  <c r="FU80" i="3"/>
  <c r="FV80" i="3"/>
  <c r="FW80" i="3"/>
  <c r="FX80" i="3"/>
  <c r="FY80" i="3"/>
  <c r="FZ80" i="3"/>
  <c r="GA80" i="3"/>
  <c r="GB80" i="3"/>
  <c r="GC80" i="3"/>
  <c r="GD80" i="3"/>
  <c r="GE80" i="3"/>
  <c r="GF80" i="3"/>
  <c r="GG80" i="3"/>
  <c r="GH80" i="3"/>
  <c r="GI80" i="3"/>
  <c r="GJ80" i="3"/>
  <c r="GK80" i="3"/>
  <c r="GL80" i="3"/>
  <c r="GM80" i="3"/>
  <c r="GN80" i="3"/>
  <c r="GO80" i="3"/>
  <c r="FK81" i="3"/>
  <c r="FL81" i="3"/>
  <c r="FM81" i="3"/>
  <c r="FN81" i="3"/>
  <c r="FO81" i="3"/>
  <c r="FP81" i="3"/>
  <c r="FQ81" i="3"/>
  <c r="FR81" i="3"/>
  <c r="FS81" i="3"/>
  <c r="FT81" i="3"/>
  <c r="FU81" i="3"/>
  <c r="FV81" i="3"/>
  <c r="FW81" i="3"/>
  <c r="FX81" i="3"/>
  <c r="FY81" i="3"/>
  <c r="FZ81" i="3"/>
  <c r="GA81" i="3"/>
  <c r="GB81" i="3"/>
  <c r="GC81" i="3"/>
  <c r="GD81" i="3"/>
  <c r="GE81" i="3"/>
  <c r="GF81" i="3"/>
  <c r="GG81" i="3"/>
  <c r="GH81" i="3"/>
  <c r="GI81" i="3"/>
  <c r="GJ81" i="3"/>
  <c r="GK81" i="3"/>
  <c r="GL81" i="3"/>
  <c r="GM81" i="3"/>
  <c r="GN81" i="3"/>
  <c r="GO81" i="3"/>
  <c r="FK82" i="3"/>
  <c r="FL82" i="3"/>
  <c r="FM82" i="3"/>
  <c r="FN82" i="3"/>
  <c r="FO82" i="3"/>
  <c r="FP82" i="3"/>
  <c r="FQ82" i="3"/>
  <c r="FR82" i="3"/>
  <c r="FS82" i="3"/>
  <c r="FT82" i="3"/>
  <c r="FU82" i="3"/>
  <c r="FV82" i="3"/>
  <c r="FW82" i="3"/>
  <c r="FX82" i="3"/>
  <c r="FY82" i="3"/>
  <c r="FZ82" i="3"/>
  <c r="GA82" i="3"/>
  <c r="GB82" i="3"/>
  <c r="GC82" i="3"/>
  <c r="GD82" i="3"/>
  <c r="GE82" i="3"/>
  <c r="GF82" i="3"/>
  <c r="GG82" i="3"/>
  <c r="GH82" i="3"/>
  <c r="GI82" i="3"/>
  <c r="GJ82" i="3"/>
  <c r="GK82" i="3"/>
  <c r="GL82" i="3"/>
  <c r="GM82" i="3"/>
  <c r="GN82" i="3"/>
  <c r="GO82" i="3"/>
  <c r="FK83" i="3"/>
  <c r="FL83" i="3"/>
  <c r="FM83" i="3"/>
  <c r="FN83" i="3"/>
  <c r="FO83" i="3"/>
  <c r="FP83" i="3"/>
  <c r="FQ83" i="3"/>
  <c r="FR83" i="3"/>
  <c r="FS83" i="3"/>
  <c r="FT83" i="3"/>
  <c r="FU83" i="3"/>
  <c r="FV83" i="3"/>
  <c r="FW83" i="3"/>
  <c r="FX83" i="3"/>
  <c r="FY83" i="3"/>
  <c r="FZ83" i="3"/>
  <c r="GA83" i="3"/>
  <c r="GB83" i="3"/>
  <c r="GC83" i="3"/>
  <c r="GD83" i="3"/>
  <c r="GE83" i="3"/>
  <c r="GF83" i="3"/>
  <c r="GG83" i="3"/>
  <c r="GH83" i="3"/>
  <c r="GI83" i="3"/>
  <c r="GJ83" i="3"/>
  <c r="GK83" i="3"/>
  <c r="GL83" i="3"/>
  <c r="GM83" i="3"/>
  <c r="GN83" i="3"/>
  <c r="GO83" i="3"/>
  <c r="FK84" i="3"/>
  <c r="FL84" i="3"/>
  <c r="FM84" i="3"/>
  <c r="FN84" i="3"/>
  <c r="FO84" i="3"/>
  <c r="FP84" i="3"/>
  <c r="FQ84" i="3"/>
  <c r="FR84" i="3"/>
  <c r="FS84" i="3"/>
  <c r="FT84" i="3"/>
  <c r="FU84" i="3"/>
  <c r="FV84" i="3"/>
  <c r="FW84" i="3"/>
  <c r="FX84" i="3"/>
  <c r="FY84" i="3"/>
  <c r="FZ84" i="3"/>
  <c r="GA84" i="3"/>
  <c r="GB84" i="3"/>
  <c r="GC84" i="3"/>
  <c r="GD84" i="3"/>
  <c r="GE84" i="3"/>
  <c r="GF84" i="3"/>
  <c r="GG84" i="3"/>
  <c r="GH84" i="3"/>
  <c r="GI84" i="3"/>
  <c r="GJ84" i="3"/>
  <c r="GK84" i="3"/>
  <c r="GL84" i="3"/>
  <c r="GM84" i="3"/>
  <c r="GN84" i="3"/>
  <c r="GO84" i="3"/>
  <c r="FK85" i="3"/>
  <c r="FL85" i="3"/>
  <c r="FM85" i="3"/>
  <c r="FN85" i="3"/>
  <c r="FO85" i="3"/>
  <c r="FP85" i="3"/>
  <c r="FQ85" i="3"/>
  <c r="FR85" i="3"/>
  <c r="FS85" i="3"/>
  <c r="FT85" i="3"/>
  <c r="FU85" i="3"/>
  <c r="FV85" i="3"/>
  <c r="FW85" i="3"/>
  <c r="FX85" i="3"/>
  <c r="FY85" i="3"/>
  <c r="FZ85" i="3"/>
  <c r="GA85" i="3"/>
  <c r="GB85" i="3"/>
  <c r="GC85" i="3"/>
  <c r="GD85" i="3"/>
  <c r="GE85" i="3"/>
  <c r="GF85" i="3"/>
  <c r="GG85" i="3"/>
  <c r="GH85" i="3"/>
  <c r="GI85" i="3"/>
  <c r="GJ85" i="3"/>
  <c r="GK85" i="3"/>
  <c r="GL85" i="3"/>
  <c r="GM85" i="3"/>
  <c r="GN85" i="3"/>
  <c r="GO85" i="3"/>
  <c r="FK86" i="3"/>
  <c r="FL86" i="3"/>
  <c r="FM86" i="3"/>
  <c r="FN86" i="3"/>
  <c r="FO86" i="3"/>
  <c r="FP86" i="3"/>
  <c r="FQ86" i="3"/>
  <c r="FR86" i="3"/>
  <c r="FS86" i="3"/>
  <c r="FT86" i="3"/>
  <c r="FU86" i="3"/>
  <c r="FV86" i="3"/>
  <c r="FW86" i="3"/>
  <c r="FX86" i="3"/>
  <c r="FY86" i="3"/>
  <c r="FZ86" i="3"/>
  <c r="GA86" i="3"/>
  <c r="GB86" i="3"/>
  <c r="GC86" i="3"/>
  <c r="GD86" i="3"/>
  <c r="GE86" i="3"/>
  <c r="GF86" i="3"/>
  <c r="GG86" i="3"/>
  <c r="GH86" i="3"/>
  <c r="GI86" i="3"/>
  <c r="GJ86" i="3"/>
  <c r="GK86" i="3"/>
  <c r="GL86" i="3"/>
  <c r="GM86" i="3"/>
  <c r="GN86" i="3"/>
  <c r="GO86" i="3"/>
  <c r="FK87" i="3"/>
  <c r="FL87" i="3"/>
  <c r="FM87" i="3"/>
  <c r="FN87" i="3"/>
  <c r="FO87" i="3"/>
  <c r="FP87" i="3"/>
  <c r="FQ87" i="3"/>
  <c r="FR87" i="3"/>
  <c r="FS87" i="3"/>
  <c r="FT87" i="3"/>
  <c r="FU87" i="3"/>
  <c r="FV87" i="3"/>
  <c r="FW87" i="3"/>
  <c r="FX87" i="3"/>
  <c r="FY87" i="3"/>
  <c r="FZ87" i="3"/>
  <c r="GA87" i="3"/>
  <c r="GB87" i="3"/>
  <c r="GC87" i="3"/>
  <c r="GD87" i="3"/>
  <c r="GE87" i="3"/>
  <c r="GF87" i="3"/>
  <c r="GG87" i="3"/>
  <c r="GH87" i="3"/>
  <c r="GI87" i="3"/>
  <c r="GJ87" i="3"/>
  <c r="GK87" i="3"/>
  <c r="GL87" i="3"/>
  <c r="GM87" i="3"/>
  <c r="GN87" i="3"/>
  <c r="GO87" i="3"/>
  <c r="FK88" i="3"/>
  <c r="FL88" i="3"/>
  <c r="FM88" i="3"/>
  <c r="FN88" i="3"/>
  <c r="FO88" i="3"/>
  <c r="FP88" i="3"/>
  <c r="FQ88" i="3"/>
  <c r="FR88" i="3"/>
  <c r="FS88" i="3"/>
  <c r="FT88" i="3"/>
  <c r="FU88" i="3"/>
  <c r="FV88" i="3"/>
  <c r="FW88" i="3"/>
  <c r="FX88" i="3"/>
  <c r="FY88" i="3"/>
  <c r="FZ88" i="3"/>
  <c r="GA88" i="3"/>
  <c r="GB88" i="3"/>
  <c r="GC88" i="3"/>
  <c r="GD88" i="3"/>
  <c r="GE88" i="3"/>
  <c r="GF88" i="3"/>
  <c r="GG88" i="3"/>
  <c r="GH88" i="3"/>
  <c r="GI88" i="3"/>
  <c r="GJ88" i="3"/>
  <c r="GK88" i="3"/>
  <c r="GL88" i="3"/>
  <c r="GM88" i="3"/>
  <c r="GN88" i="3"/>
  <c r="GO88" i="3"/>
  <c r="FK89" i="3"/>
  <c r="FL89" i="3"/>
  <c r="FM89" i="3"/>
  <c r="FN89" i="3"/>
  <c r="FO89" i="3"/>
  <c r="FP89" i="3"/>
  <c r="FQ89" i="3"/>
  <c r="FR89" i="3"/>
  <c r="FS89" i="3"/>
  <c r="FT89" i="3"/>
  <c r="FU89" i="3"/>
  <c r="FV89" i="3"/>
  <c r="FW89" i="3"/>
  <c r="FX89" i="3"/>
  <c r="FY89" i="3"/>
  <c r="FZ89" i="3"/>
  <c r="GA89" i="3"/>
  <c r="GB89" i="3"/>
  <c r="GC89" i="3"/>
  <c r="GD89" i="3"/>
  <c r="GE89" i="3"/>
  <c r="GF89" i="3"/>
  <c r="GG89" i="3"/>
  <c r="GH89" i="3"/>
  <c r="GI89" i="3"/>
  <c r="GJ89" i="3"/>
  <c r="GK89" i="3"/>
  <c r="GL89" i="3"/>
  <c r="GM89" i="3"/>
  <c r="GN89" i="3"/>
  <c r="GO89" i="3"/>
  <c r="FK90" i="3"/>
  <c r="FL90" i="3"/>
  <c r="FM90" i="3"/>
  <c r="FN90" i="3"/>
  <c r="FO90" i="3"/>
  <c r="FP90" i="3"/>
  <c r="FQ90" i="3"/>
  <c r="FR90" i="3"/>
  <c r="FS90" i="3"/>
  <c r="FT90" i="3"/>
  <c r="FU90" i="3"/>
  <c r="FV90" i="3"/>
  <c r="FW90" i="3"/>
  <c r="FX90" i="3"/>
  <c r="FY90" i="3"/>
  <c r="FZ90" i="3"/>
  <c r="GA90" i="3"/>
  <c r="GB90" i="3"/>
  <c r="GC90" i="3"/>
  <c r="GD90" i="3"/>
  <c r="GE90" i="3"/>
  <c r="GF90" i="3"/>
  <c r="GG90" i="3"/>
  <c r="GH90" i="3"/>
  <c r="GI90" i="3"/>
  <c r="GJ90" i="3"/>
  <c r="GK90" i="3"/>
  <c r="GL90" i="3"/>
  <c r="GM90" i="3"/>
  <c r="GN90" i="3"/>
  <c r="GO90" i="3"/>
  <c r="FK91" i="3"/>
  <c r="FL91" i="3"/>
  <c r="FM91" i="3"/>
  <c r="FN91" i="3"/>
  <c r="FO91" i="3"/>
  <c r="FP91" i="3"/>
  <c r="FQ91" i="3"/>
  <c r="FR91" i="3"/>
  <c r="FS91" i="3"/>
  <c r="FT91" i="3"/>
  <c r="FU91" i="3"/>
  <c r="FV91" i="3"/>
  <c r="FW91" i="3"/>
  <c r="FX91" i="3"/>
  <c r="FY91" i="3"/>
  <c r="FZ91" i="3"/>
  <c r="GA91" i="3"/>
  <c r="GB91" i="3"/>
  <c r="GC91" i="3"/>
  <c r="GD91" i="3"/>
  <c r="GE91" i="3"/>
  <c r="GF91" i="3"/>
  <c r="GG91" i="3"/>
  <c r="GH91" i="3"/>
  <c r="GI91" i="3"/>
  <c r="GJ91" i="3"/>
  <c r="GK91" i="3"/>
  <c r="GL91" i="3"/>
  <c r="GM91" i="3"/>
  <c r="GN91" i="3"/>
  <c r="GO91" i="3"/>
  <c r="FK92" i="3"/>
  <c r="FL92" i="3"/>
  <c r="FM92" i="3"/>
  <c r="FN92" i="3"/>
  <c r="FO92" i="3"/>
  <c r="FP92" i="3"/>
  <c r="FQ92" i="3"/>
  <c r="FR92" i="3"/>
  <c r="FS92" i="3"/>
  <c r="FT92" i="3"/>
  <c r="FU92" i="3"/>
  <c r="FV92" i="3"/>
  <c r="FW92" i="3"/>
  <c r="FX92" i="3"/>
  <c r="FY92" i="3"/>
  <c r="FZ92" i="3"/>
  <c r="GA92" i="3"/>
  <c r="GB92" i="3"/>
  <c r="GC92" i="3"/>
  <c r="GD92" i="3"/>
  <c r="GE92" i="3"/>
  <c r="GF92" i="3"/>
  <c r="GG92" i="3"/>
  <c r="GH92" i="3"/>
  <c r="GI92" i="3"/>
  <c r="GJ92" i="3"/>
  <c r="GK92" i="3"/>
  <c r="GL92" i="3"/>
  <c r="GM92" i="3"/>
  <c r="GN92" i="3"/>
  <c r="GO92" i="3"/>
  <c r="FK93" i="3"/>
  <c r="FL93" i="3"/>
  <c r="FM93" i="3"/>
  <c r="FN93" i="3"/>
  <c r="FO93" i="3"/>
  <c r="FP93" i="3"/>
  <c r="FQ93" i="3"/>
  <c r="FR93" i="3"/>
  <c r="FS93" i="3"/>
  <c r="FT93" i="3"/>
  <c r="FU93" i="3"/>
  <c r="FV93" i="3"/>
  <c r="FW93" i="3"/>
  <c r="FX93" i="3"/>
  <c r="FY93" i="3"/>
  <c r="FZ93" i="3"/>
  <c r="GA93" i="3"/>
  <c r="GB93" i="3"/>
  <c r="GC93" i="3"/>
  <c r="GD93" i="3"/>
  <c r="GE93" i="3"/>
  <c r="GF93" i="3"/>
  <c r="GG93" i="3"/>
  <c r="GH93" i="3"/>
  <c r="GI93" i="3"/>
  <c r="GJ93" i="3"/>
  <c r="GK93" i="3"/>
  <c r="GL93" i="3"/>
  <c r="GM93" i="3"/>
  <c r="GN93" i="3"/>
  <c r="GO93" i="3"/>
  <c r="FK94" i="3"/>
  <c r="FL94" i="3"/>
  <c r="FM94" i="3"/>
  <c r="FN94" i="3"/>
  <c r="FO94" i="3"/>
  <c r="FP94" i="3"/>
  <c r="FQ94" i="3"/>
  <c r="FR94" i="3"/>
  <c r="FS94" i="3"/>
  <c r="FT94" i="3"/>
  <c r="FU94" i="3"/>
  <c r="FV94" i="3"/>
  <c r="FW94" i="3"/>
  <c r="FX94" i="3"/>
  <c r="FY94" i="3"/>
  <c r="FZ94" i="3"/>
  <c r="GA94" i="3"/>
  <c r="GB94" i="3"/>
  <c r="GC94" i="3"/>
  <c r="GD94" i="3"/>
  <c r="GE94" i="3"/>
  <c r="GF94" i="3"/>
  <c r="GG94" i="3"/>
  <c r="GH94" i="3"/>
  <c r="GI94" i="3"/>
  <c r="GJ94" i="3"/>
  <c r="GK94" i="3"/>
  <c r="GL94" i="3"/>
  <c r="GM94" i="3"/>
  <c r="GN94" i="3"/>
  <c r="GO94" i="3"/>
  <c r="FK95" i="3"/>
  <c r="FL95" i="3"/>
  <c r="FM95" i="3"/>
  <c r="FN95" i="3"/>
  <c r="FO95" i="3"/>
  <c r="FP95" i="3"/>
  <c r="FQ95" i="3"/>
  <c r="FR95" i="3"/>
  <c r="FS95" i="3"/>
  <c r="FT95" i="3"/>
  <c r="FU95" i="3"/>
  <c r="FV95" i="3"/>
  <c r="FW95" i="3"/>
  <c r="FX95" i="3"/>
  <c r="FY95" i="3"/>
  <c r="FZ95" i="3"/>
  <c r="GA95" i="3"/>
  <c r="GB95" i="3"/>
  <c r="GC95" i="3"/>
  <c r="GD95" i="3"/>
  <c r="GE95" i="3"/>
  <c r="GF95" i="3"/>
  <c r="GG95" i="3"/>
  <c r="GH95" i="3"/>
  <c r="GI95" i="3"/>
  <c r="GJ95" i="3"/>
  <c r="GK95" i="3"/>
  <c r="GL95" i="3"/>
  <c r="GM95" i="3"/>
  <c r="GN95" i="3"/>
  <c r="GO95" i="3"/>
  <c r="FK96" i="3"/>
  <c r="FL96" i="3"/>
  <c r="FM96" i="3"/>
  <c r="FN96" i="3"/>
  <c r="FO96" i="3"/>
  <c r="FP96" i="3"/>
  <c r="FQ96" i="3"/>
  <c r="FR96" i="3"/>
  <c r="FS96" i="3"/>
  <c r="FT96" i="3"/>
  <c r="FU96" i="3"/>
  <c r="FV96" i="3"/>
  <c r="FW96" i="3"/>
  <c r="FX96" i="3"/>
  <c r="FY96" i="3"/>
  <c r="FZ96" i="3"/>
  <c r="GA96" i="3"/>
  <c r="GB96" i="3"/>
  <c r="GC96" i="3"/>
  <c r="GD96" i="3"/>
  <c r="GE96" i="3"/>
  <c r="GF96" i="3"/>
  <c r="GG96" i="3"/>
  <c r="GH96" i="3"/>
  <c r="GI96" i="3"/>
  <c r="GJ96" i="3"/>
  <c r="GK96" i="3"/>
  <c r="GL96" i="3"/>
  <c r="GM96" i="3"/>
  <c r="GN96" i="3"/>
  <c r="GO96" i="3"/>
  <c r="FK97" i="3"/>
  <c r="FL97" i="3"/>
  <c r="FM97" i="3"/>
  <c r="FN97" i="3"/>
  <c r="FO97" i="3"/>
  <c r="FP97" i="3"/>
  <c r="FQ97" i="3"/>
  <c r="FR97" i="3"/>
  <c r="FS97" i="3"/>
  <c r="FT97" i="3"/>
  <c r="FU97" i="3"/>
  <c r="FV97" i="3"/>
  <c r="FW97" i="3"/>
  <c r="FX97" i="3"/>
  <c r="FY97" i="3"/>
  <c r="FZ97" i="3"/>
  <c r="GA97" i="3"/>
  <c r="GB97" i="3"/>
  <c r="GC97" i="3"/>
  <c r="GD97" i="3"/>
  <c r="GE97" i="3"/>
  <c r="GF97" i="3"/>
  <c r="GG97" i="3"/>
  <c r="GH97" i="3"/>
  <c r="GI97" i="3"/>
  <c r="GJ97" i="3"/>
  <c r="GK97" i="3"/>
  <c r="GL97" i="3"/>
  <c r="GM97" i="3"/>
  <c r="GN97" i="3"/>
  <c r="GO97" i="3"/>
  <c r="FK98" i="3"/>
  <c r="FL98" i="3"/>
  <c r="FM98" i="3"/>
  <c r="FN98" i="3"/>
  <c r="FO98" i="3"/>
  <c r="FP98" i="3"/>
  <c r="FQ98" i="3"/>
  <c r="FR98" i="3"/>
  <c r="FS98" i="3"/>
  <c r="FT98" i="3"/>
  <c r="FU98" i="3"/>
  <c r="FV98" i="3"/>
  <c r="FW98" i="3"/>
  <c r="FX98" i="3"/>
  <c r="FY98" i="3"/>
  <c r="FZ98" i="3"/>
  <c r="GA98" i="3"/>
  <c r="GB98" i="3"/>
  <c r="GC98" i="3"/>
  <c r="GD98" i="3"/>
  <c r="GE98" i="3"/>
  <c r="GF98" i="3"/>
  <c r="GG98" i="3"/>
  <c r="GH98" i="3"/>
  <c r="GI98" i="3"/>
  <c r="GJ98" i="3"/>
  <c r="GK98" i="3"/>
  <c r="GL98" i="3"/>
  <c r="GM98" i="3"/>
  <c r="GN98" i="3"/>
  <c r="GO98" i="3"/>
  <c r="FK99" i="3"/>
  <c r="FL99" i="3"/>
  <c r="FM99" i="3"/>
  <c r="FN99" i="3"/>
  <c r="FO99" i="3"/>
  <c r="FP99" i="3"/>
  <c r="FQ99" i="3"/>
  <c r="FR99" i="3"/>
  <c r="FS99" i="3"/>
  <c r="FT99" i="3"/>
  <c r="FU99" i="3"/>
  <c r="FV99" i="3"/>
  <c r="FW99" i="3"/>
  <c r="FX99" i="3"/>
  <c r="FY99" i="3"/>
  <c r="FZ99" i="3"/>
  <c r="GA99" i="3"/>
  <c r="GB99" i="3"/>
  <c r="GC99" i="3"/>
  <c r="GD99" i="3"/>
  <c r="GE99" i="3"/>
  <c r="GF99" i="3"/>
  <c r="GG99" i="3"/>
  <c r="GH99" i="3"/>
  <c r="GI99" i="3"/>
  <c r="GJ99" i="3"/>
  <c r="GK99" i="3"/>
  <c r="GL99" i="3"/>
  <c r="GM99" i="3"/>
  <c r="GN99" i="3"/>
  <c r="GO99" i="3"/>
  <c r="FK100" i="3"/>
  <c r="FL100" i="3"/>
  <c r="FM100" i="3"/>
  <c r="FN100" i="3"/>
  <c r="FO100" i="3"/>
  <c r="FP100" i="3"/>
  <c r="FQ100" i="3"/>
  <c r="FR100" i="3"/>
  <c r="FS100" i="3"/>
  <c r="FT100" i="3"/>
  <c r="FU100" i="3"/>
  <c r="FV100" i="3"/>
  <c r="FW100" i="3"/>
  <c r="FX100" i="3"/>
  <c r="FY100" i="3"/>
  <c r="FZ100" i="3"/>
  <c r="GA100" i="3"/>
  <c r="GB100" i="3"/>
  <c r="GC100" i="3"/>
  <c r="GD100" i="3"/>
  <c r="GE100" i="3"/>
  <c r="GF100" i="3"/>
  <c r="GG100" i="3"/>
  <c r="GH100" i="3"/>
  <c r="GI100" i="3"/>
  <c r="GJ100" i="3"/>
  <c r="GK100" i="3"/>
  <c r="GL100" i="3"/>
  <c r="GM100" i="3"/>
  <c r="GN100" i="3"/>
  <c r="GO100" i="3"/>
  <c r="FK101" i="3"/>
  <c r="FL101" i="3"/>
  <c r="FM101" i="3"/>
  <c r="FN101" i="3"/>
  <c r="FO101" i="3"/>
  <c r="FP101" i="3"/>
  <c r="FQ101" i="3"/>
  <c r="FR101" i="3"/>
  <c r="FS101" i="3"/>
  <c r="FT101" i="3"/>
  <c r="FU101" i="3"/>
  <c r="FV101" i="3"/>
  <c r="FW101" i="3"/>
  <c r="FX101" i="3"/>
  <c r="FY101" i="3"/>
  <c r="FZ101" i="3"/>
  <c r="GA101" i="3"/>
  <c r="GB101" i="3"/>
  <c r="GC101" i="3"/>
  <c r="GD101" i="3"/>
  <c r="GE101" i="3"/>
  <c r="GF101" i="3"/>
  <c r="GG101" i="3"/>
  <c r="GH101" i="3"/>
  <c r="GI101" i="3"/>
  <c r="GJ101" i="3"/>
  <c r="GK101" i="3"/>
  <c r="GL101" i="3"/>
  <c r="GM101" i="3"/>
  <c r="GN101" i="3"/>
  <c r="GO101" i="3"/>
  <c r="FK102" i="3"/>
  <c r="FL102" i="3"/>
  <c r="FM102" i="3"/>
  <c r="FN102" i="3"/>
  <c r="FO102" i="3"/>
  <c r="FP102" i="3"/>
  <c r="FQ102" i="3"/>
  <c r="FR102" i="3"/>
  <c r="FS102" i="3"/>
  <c r="FT102" i="3"/>
  <c r="FU102" i="3"/>
  <c r="FV102" i="3"/>
  <c r="FW102" i="3"/>
  <c r="FX102" i="3"/>
  <c r="FY102" i="3"/>
  <c r="FZ102" i="3"/>
  <c r="GA102" i="3"/>
  <c r="GB102" i="3"/>
  <c r="GC102" i="3"/>
  <c r="GD102" i="3"/>
  <c r="GE102" i="3"/>
  <c r="GF102" i="3"/>
  <c r="GG102" i="3"/>
  <c r="GH102" i="3"/>
  <c r="GI102" i="3"/>
  <c r="GJ102" i="3"/>
  <c r="GK102" i="3"/>
  <c r="GL102" i="3"/>
  <c r="GM102" i="3"/>
  <c r="GN102" i="3"/>
  <c r="GO102" i="3"/>
  <c r="FK103" i="3"/>
  <c r="FL103" i="3"/>
  <c r="FM103" i="3"/>
  <c r="FN103" i="3"/>
  <c r="FO103" i="3"/>
  <c r="FP103" i="3"/>
  <c r="FQ103" i="3"/>
  <c r="FR103" i="3"/>
  <c r="FS103" i="3"/>
  <c r="FT103" i="3"/>
  <c r="FU103" i="3"/>
  <c r="FV103" i="3"/>
  <c r="FW103" i="3"/>
  <c r="FX103" i="3"/>
  <c r="FY103" i="3"/>
  <c r="FZ103" i="3"/>
  <c r="GA103" i="3"/>
  <c r="GB103" i="3"/>
  <c r="GC103" i="3"/>
  <c r="GD103" i="3"/>
  <c r="GE103" i="3"/>
  <c r="GF103" i="3"/>
  <c r="GG103" i="3"/>
  <c r="GH103" i="3"/>
  <c r="GI103" i="3"/>
  <c r="GJ103" i="3"/>
  <c r="GK103" i="3"/>
  <c r="GL103" i="3"/>
  <c r="GM103" i="3"/>
  <c r="GN103" i="3"/>
  <c r="GO103" i="3"/>
  <c r="FK104" i="3"/>
  <c r="FL104" i="3"/>
  <c r="FM104" i="3"/>
  <c r="FN104" i="3"/>
  <c r="FO104" i="3"/>
  <c r="FP104" i="3"/>
  <c r="FQ104" i="3"/>
  <c r="FR104" i="3"/>
  <c r="FS104" i="3"/>
  <c r="FT104" i="3"/>
  <c r="FU104" i="3"/>
  <c r="FV104" i="3"/>
  <c r="FW104" i="3"/>
  <c r="FX104" i="3"/>
  <c r="FY104" i="3"/>
  <c r="FZ104" i="3"/>
  <c r="GA104" i="3"/>
  <c r="GB104" i="3"/>
  <c r="GC104" i="3"/>
  <c r="GD104" i="3"/>
  <c r="GE104" i="3"/>
  <c r="GF104" i="3"/>
  <c r="GG104" i="3"/>
  <c r="GH104" i="3"/>
  <c r="GI104" i="3"/>
  <c r="GJ104" i="3"/>
  <c r="GK104" i="3"/>
  <c r="GL104" i="3"/>
  <c r="GM104" i="3"/>
  <c r="GN104" i="3"/>
  <c r="GO104" i="3"/>
  <c r="FK105" i="3"/>
  <c r="FL105" i="3"/>
  <c r="FM105" i="3"/>
  <c r="FN105" i="3"/>
  <c r="FO105" i="3"/>
  <c r="FP105" i="3"/>
  <c r="FQ105" i="3"/>
  <c r="FR105" i="3"/>
  <c r="FS105" i="3"/>
  <c r="FT105" i="3"/>
  <c r="FU105" i="3"/>
  <c r="FV105" i="3"/>
  <c r="FW105" i="3"/>
  <c r="FX105" i="3"/>
  <c r="FY105" i="3"/>
  <c r="FZ105" i="3"/>
  <c r="GA105" i="3"/>
  <c r="GB105" i="3"/>
  <c r="GC105" i="3"/>
  <c r="GD105" i="3"/>
  <c r="GE105" i="3"/>
  <c r="GF105" i="3"/>
  <c r="GG105" i="3"/>
  <c r="GH105" i="3"/>
  <c r="GI105" i="3"/>
  <c r="GJ105" i="3"/>
  <c r="GK105" i="3"/>
  <c r="GL105" i="3"/>
  <c r="GM105" i="3"/>
  <c r="GN105" i="3"/>
  <c r="GO105" i="3"/>
  <c r="FK106" i="3"/>
  <c r="FL106" i="3"/>
  <c r="FM106" i="3"/>
  <c r="FN106" i="3"/>
  <c r="FO106" i="3"/>
  <c r="FP106" i="3"/>
  <c r="FQ106" i="3"/>
  <c r="FR106" i="3"/>
  <c r="FS106" i="3"/>
  <c r="FT106" i="3"/>
  <c r="FU106" i="3"/>
  <c r="FV106" i="3"/>
  <c r="FW106" i="3"/>
  <c r="FX106" i="3"/>
  <c r="FY106" i="3"/>
  <c r="FZ106" i="3"/>
  <c r="GA106" i="3"/>
  <c r="GB106" i="3"/>
  <c r="GC106" i="3"/>
  <c r="GD106" i="3"/>
  <c r="GE106" i="3"/>
  <c r="GF106" i="3"/>
  <c r="GG106" i="3"/>
  <c r="GH106" i="3"/>
  <c r="GI106" i="3"/>
  <c r="GJ106" i="3"/>
  <c r="GK106" i="3"/>
  <c r="GL106" i="3"/>
  <c r="GM106" i="3"/>
  <c r="GN106" i="3"/>
  <c r="GO106" i="3"/>
  <c r="FK107" i="3"/>
  <c r="FL107" i="3"/>
  <c r="FM107" i="3"/>
  <c r="FN107" i="3"/>
  <c r="FO107" i="3"/>
  <c r="FP107" i="3"/>
  <c r="FQ107" i="3"/>
  <c r="FR107" i="3"/>
  <c r="FS107" i="3"/>
  <c r="FT107" i="3"/>
  <c r="FU107" i="3"/>
  <c r="FV107" i="3"/>
  <c r="FW107" i="3"/>
  <c r="FX107" i="3"/>
  <c r="FY107" i="3"/>
  <c r="FZ107" i="3"/>
  <c r="GA107" i="3"/>
  <c r="GB107" i="3"/>
  <c r="GC107" i="3"/>
  <c r="GD107" i="3"/>
  <c r="GE107" i="3"/>
  <c r="GF107" i="3"/>
  <c r="GG107" i="3"/>
  <c r="GH107" i="3"/>
  <c r="GI107" i="3"/>
  <c r="GJ107" i="3"/>
  <c r="GK107" i="3"/>
  <c r="GL107" i="3"/>
  <c r="GM107" i="3"/>
  <c r="GN107" i="3"/>
  <c r="GO107" i="3"/>
  <c r="FK108" i="3"/>
  <c r="FL108" i="3"/>
  <c r="FM108" i="3"/>
  <c r="FN108" i="3"/>
  <c r="FO108" i="3"/>
  <c r="FP108" i="3"/>
  <c r="FQ108" i="3"/>
  <c r="FR108" i="3"/>
  <c r="FS108" i="3"/>
  <c r="FT108" i="3"/>
  <c r="FU108" i="3"/>
  <c r="FV108" i="3"/>
  <c r="FW108" i="3"/>
  <c r="FX108" i="3"/>
  <c r="FY108" i="3"/>
  <c r="FZ108" i="3"/>
  <c r="GA108" i="3"/>
  <c r="GB108" i="3"/>
  <c r="GC108" i="3"/>
  <c r="GD108" i="3"/>
  <c r="GE108" i="3"/>
  <c r="GF108" i="3"/>
  <c r="GG108" i="3"/>
  <c r="GH108" i="3"/>
  <c r="GI108" i="3"/>
  <c r="GJ108" i="3"/>
  <c r="GK108" i="3"/>
  <c r="GL108" i="3"/>
  <c r="GM108" i="3"/>
  <c r="GN108" i="3"/>
  <c r="GO108" i="3"/>
  <c r="FK109" i="3"/>
  <c r="FL109" i="3"/>
  <c r="FM109" i="3"/>
  <c r="FN109" i="3"/>
  <c r="FO109" i="3"/>
  <c r="FP109" i="3"/>
  <c r="FQ109" i="3"/>
  <c r="FR109" i="3"/>
  <c r="FS109" i="3"/>
  <c r="FT109" i="3"/>
  <c r="FU109" i="3"/>
  <c r="FV109" i="3"/>
  <c r="FW109" i="3"/>
  <c r="FX109" i="3"/>
  <c r="FY109" i="3"/>
  <c r="FZ109" i="3"/>
  <c r="GA109" i="3"/>
  <c r="GB109" i="3"/>
  <c r="GC109" i="3"/>
  <c r="GD109" i="3"/>
  <c r="GE109" i="3"/>
  <c r="GF109" i="3"/>
  <c r="GG109" i="3"/>
  <c r="GH109" i="3"/>
  <c r="GI109" i="3"/>
  <c r="GJ109" i="3"/>
  <c r="GK109" i="3"/>
  <c r="GL109" i="3"/>
  <c r="GM109" i="3"/>
  <c r="GN109" i="3"/>
  <c r="GO109" i="3"/>
  <c r="FK110" i="3"/>
  <c r="FL110" i="3"/>
  <c r="FM110" i="3"/>
  <c r="FN110" i="3"/>
  <c r="FO110" i="3"/>
  <c r="FP110" i="3"/>
  <c r="FQ110" i="3"/>
  <c r="FR110" i="3"/>
  <c r="FS110" i="3"/>
  <c r="FT110" i="3"/>
  <c r="FU110" i="3"/>
  <c r="FV110" i="3"/>
  <c r="FW110" i="3"/>
  <c r="FX110" i="3"/>
  <c r="FY110" i="3"/>
  <c r="FZ110" i="3"/>
  <c r="GA110" i="3"/>
  <c r="GB110" i="3"/>
  <c r="GC110" i="3"/>
  <c r="GD110" i="3"/>
  <c r="GE110" i="3"/>
  <c r="GF110" i="3"/>
  <c r="GG110" i="3"/>
  <c r="GH110" i="3"/>
  <c r="GI110" i="3"/>
  <c r="GJ110" i="3"/>
  <c r="GK110" i="3"/>
  <c r="GL110" i="3"/>
  <c r="GM110" i="3"/>
  <c r="GN110" i="3"/>
  <c r="GO110" i="3"/>
  <c r="FK111" i="3"/>
  <c r="FL111" i="3"/>
  <c r="FM111" i="3"/>
  <c r="FN111" i="3"/>
  <c r="FO111" i="3"/>
  <c r="FP111" i="3"/>
  <c r="FQ111" i="3"/>
  <c r="FR111" i="3"/>
  <c r="FS111" i="3"/>
  <c r="FT111" i="3"/>
  <c r="FU111" i="3"/>
  <c r="FV111" i="3"/>
  <c r="FW111" i="3"/>
  <c r="FX111" i="3"/>
  <c r="FY111" i="3"/>
  <c r="FZ111" i="3"/>
  <c r="GA111" i="3"/>
  <c r="GB111" i="3"/>
  <c r="GC111" i="3"/>
  <c r="GD111" i="3"/>
  <c r="GE111" i="3"/>
  <c r="GF111" i="3"/>
  <c r="GG111" i="3"/>
  <c r="GH111" i="3"/>
  <c r="GI111" i="3"/>
  <c r="GJ111" i="3"/>
  <c r="GK111" i="3"/>
  <c r="GL111" i="3"/>
  <c r="GM111" i="3"/>
  <c r="GN111" i="3"/>
  <c r="GO111" i="3"/>
  <c r="FK112" i="3"/>
  <c r="FL112" i="3"/>
  <c r="FM112" i="3"/>
  <c r="FN112" i="3"/>
  <c r="FO112" i="3"/>
  <c r="FP112" i="3"/>
  <c r="FQ112" i="3"/>
  <c r="FR112" i="3"/>
  <c r="FS112" i="3"/>
  <c r="FT112" i="3"/>
  <c r="FU112" i="3"/>
  <c r="FV112" i="3"/>
  <c r="FW112" i="3"/>
  <c r="FX112" i="3"/>
  <c r="FY112" i="3"/>
  <c r="FZ112" i="3"/>
  <c r="GA112" i="3"/>
  <c r="GB112" i="3"/>
  <c r="GC112" i="3"/>
  <c r="GD112" i="3"/>
  <c r="GE112" i="3"/>
  <c r="GF112" i="3"/>
  <c r="GG112" i="3"/>
  <c r="GH112" i="3"/>
  <c r="GI112" i="3"/>
  <c r="GJ112" i="3"/>
  <c r="GK112" i="3"/>
  <c r="GL112" i="3"/>
  <c r="GM112" i="3"/>
  <c r="GN112" i="3"/>
  <c r="GO112" i="3"/>
  <c r="FK113" i="3"/>
  <c r="FL113" i="3"/>
  <c r="FM113" i="3"/>
  <c r="FN113" i="3"/>
  <c r="FO113" i="3"/>
  <c r="FP113" i="3"/>
  <c r="FQ113" i="3"/>
  <c r="FR113" i="3"/>
  <c r="FS113" i="3"/>
  <c r="FT113" i="3"/>
  <c r="FU113" i="3"/>
  <c r="FV113" i="3"/>
  <c r="FW113" i="3"/>
  <c r="FX113" i="3"/>
  <c r="FY113" i="3"/>
  <c r="FZ113" i="3"/>
  <c r="GA113" i="3"/>
  <c r="GB113" i="3"/>
  <c r="GC113" i="3"/>
  <c r="GD113" i="3"/>
  <c r="GE113" i="3"/>
  <c r="GF113" i="3"/>
  <c r="GG113" i="3"/>
  <c r="GH113" i="3"/>
  <c r="GI113" i="3"/>
  <c r="GJ113" i="3"/>
  <c r="GK113" i="3"/>
  <c r="GL113" i="3"/>
  <c r="GM113" i="3"/>
  <c r="GN113" i="3"/>
  <c r="GO113" i="3"/>
  <c r="FK114" i="3"/>
  <c r="FL114" i="3"/>
  <c r="FM114" i="3"/>
  <c r="FN114" i="3"/>
  <c r="FO114" i="3"/>
  <c r="FP114" i="3"/>
  <c r="FQ114" i="3"/>
  <c r="FR114" i="3"/>
  <c r="FS114" i="3"/>
  <c r="FT114" i="3"/>
  <c r="FU114" i="3"/>
  <c r="FV114" i="3"/>
  <c r="FW114" i="3"/>
  <c r="FX114" i="3"/>
  <c r="FY114" i="3"/>
  <c r="FZ114" i="3"/>
  <c r="GA114" i="3"/>
  <c r="GB114" i="3"/>
  <c r="GC114" i="3"/>
  <c r="GD114" i="3"/>
  <c r="GE114" i="3"/>
  <c r="GF114" i="3"/>
  <c r="GG114" i="3"/>
  <c r="GH114" i="3"/>
  <c r="GI114" i="3"/>
  <c r="GJ114" i="3"/>
  <c r="GK114" i="3"/>
  <c r="GL114" i="3"/>
  <c r="GM114" i="3"/>
  <c r="GN114" i="3"/>
  <c r="GO114" i="3"/>
  <c r="FK115" i="3"/>
  <c r="FL115" i="3"/>
  <c r="FM115" i="3"/>
  <c r="FN115" i="3"/>
  <c r="FO115" i="3"/>
  <c r="FP115" i="3"/>
  <c r="FQ115" i="3"/>
  <c r="FR115" i="3"/>
  <c r="FS115" i="3"/>
  <c r="FT115" i="3"/>
  <c r="FU115" i="3"/>
  <c r="FV115" i="3"/>
  <c r="FW115" i="3"/>
  <c r="FX115" i="3"/>
  <c r="FY115" i="3"/>
  <c r="FZ115" i="3"/>
  <c r="GA115" i="3"/>
  <c r="GB115" i="3"/>
  <c r="GC115" i="3"/>
  <c r="GD115" i="3"/>
  <c r="GE115" i="3"/>
  <c r="GF115" i="3"/>
  <c r="GG115" i="3"/>
  <c r="GH115" i="3"/>
  <c r="GI115" i="3"/>
  <c r="GJ115" i="3"/>
  <c r="GK115" i="3"/>
  <c r="GL115" i="3"/>
  <c r="GM115" i="3"/>
  <c r="GN115" i="3"/>
  <c r="GO115" i="3"/>
  <c r="FK116" i="3"/>
  <c r="FL116" i="3"/>
  <c r="FM116" i="3"/>
  <c r="FN116" i="3"/>
  <c r="FO116" i="3"/>
  <c r="FP116" i="3"/>
  <c r="FQ116" i="3"/>
  <c r="FR116" i="3"/>
  <c r="FS116" i="3"/>
  <c r="FT116" i="3"/>
  <c r="FU116" i="3"/>
  <c r="FV116" i="3"/>
  <c r="FW116" i="3"/>
  <c r="FX116" i="3"/>
  <c r="FY116" i="3"/>
  <c r="FZ116" i="3"/>
  <c r="GA116" i="3"/>
  <c r="GB116" i="3"/>
  <c r="GC116" i="3"/>
  <c r="GD116" i="3"/>
  <c r="GE116" i="3"/>
  <c r="GF116" i="3"/>
  <c r="GG116" i="3"/>
  <c r="GH116" i="3"/>
  <c r="GI116" i="3"/>
  <c r="GJ116" i="3"/>
  <c r="GK116" i="3"/>
  <c r="GL116" i="3"/>
  <c r="GM116" i="3"/>
  <c r="GN116" i="3"/>
  <c r="GO116" i="3"/>
  <c r="FK117" i="3"/>
  <c r="FL117" i="3"/>
  <c r="FM117" i="3"/>
  <c r="FN117" i="3"/>
  <c r="FO117" i="3"/>
  <c r="FP117" i="3"/>
  <c r="FQ117" i="3"/>
  <c r="FR117" i="3"/>
  <c r="FS117" i="3"/>
  <c r="FT117" i="3"/>
  <c r="FU117" i="3"/>
  <c r="FV117" i="3"/>
  <c r="FW117" i="3"/>
  <c r="FX117" i="3"/>
  <c r="FY117" i="3"/>
  <c r="FZ117" i="3"/>
  <c r="GA117" i="3"/>
  <c r="GB117" i="3"/>
  <c r="GC117" i="3"/>
  <c r="GD117" i="3"/>
  <c r="GE117" i="3"/>
  <c r="GF117" i="3"/>
  <c r="GG117" i="3"/>
  <c r="GH117" i="3"/>
  <c r="GI117" i="3"/>
  <c r="GJ117" i="3"/>
  <c r="GK117" i="3"/>
  <c r="GL117" i="3"/>
  <c r="GM117" i="3"/>
  <c r="GN117" i="3"/>
  <c r="GO117" i="3"/>
  <c r="FK118" i="3"/>
  <c r="FL118" i="3"/>
  <c r="FM118" i="3"/>
  <c r="FN118" i="3"/>
  <c r="FO118" i="3"/>
  <c r="FP118" i="3"/>
  <c r="FQ118" i="3"/>
  <c r="FR118" i="3"/>
  <c r="FS118" i="3"/>
  <c r="FT118" i="3"/>
  <c r="FU118" i="3"/>
  <c r="FV118" i="3"/>
  <c r="FW118" i="3"/>
  <c r="FX118" i="3"/>
  <c r="FY118" i="3"/>
  <c r="FZ118" i="3"/>
  <c r="GA118" i="3"/>
  <c r="GB118" i="3"/>
  <c r="GC118" i="3"/>
  <c r="GD118" i="3"/>
  <c r="GE118" i="3"/>
  <c r="GF118" i="3"/>
  <c r="GG118" i="3"/>
  <c r="GH118" i="3"/>
  <c r="GI118" i="3"/>
  <c r="GJ118" i="3"/>
  <c r="GK118" i="3"/>
  <c r="GL118" i="3"/>
  <c r="GM118" i="3"/>
  <c r="GN118" i="3"/>
  <c r="GO118" i="3"/>
  <c r="FK119" i="3"/>
  <c r="FL119" i="3"/>
  <c r="FM119" i="3"/>
  <c r="FN119" i="3"/>
  <c r="FO119" i="3"/>
  <c r="FP119" i="3"/>
  <c r="FQ119" i="3"/>
  <c r="FR119" i="3"/>
  <c r="FS119" i="3"/>
  <c r="FT119" i="3"/>
  <c r="FU119" i="3"/>
  <c r="FV119" i="3"/>
  <c r="FW119" i="3"/>
  <c r="FX119" i="3"/>
  <c r="FY119" i="3"/>
  <c r="FZ119" i="3"/>
  <c r="GA119" i="3"/>
  <c r="GB119" i="3"/>
  <c r="GC119" i="3"/>
  <c r="GD119" i="3"/>
  <c r="GE119" i="3"/>
  <c r="GF119" i="3"/>
  <c r="GG119" i="3"/>
  <c r="GH119" i="3"/>
  <c r="GI119" i="3"/>
  <c r="GJ119" i="3"/>
  <c r="GK119" i="3"/>
  <c r="GL119" i="3"/>
  <c r="GM119" i="3"/>
  <c r="GN119" i="3"/>
  <c r="GO119" i="3"/>
  <c r="FK120" i="3"/>
  <c r="FL120" i="3"/>
  <c r="FM120" i="3"/>
  <c r="FN120" i="3"/>
  <c r="FO120" i="3"/>
  <c r="FP120" i="3"/>
  <c r="FQ120" i="3"/>
  <c r="FR120" i="3"/>
  <c r="FS120" i="3"/>
  <c r="FT120" i="3"/>
  <c r="FU120" i="3"/>
  <c r="FV120" i="3"/>
  <c r="FW120" i="3"/>
  <c r="FX120" i="3"/>
  <c r="FY120" i="3"/>
  <c r="FZ120" i="3"/>
  <c r="GA120" i="3"/>
  <c r="GB120" i="3"/>
  <c r="GC120" i="3"/>
  <c r="GD120" i="3"/>
  <c r="GE120" i="3"/>
  <c r="GF120" i="3"/>
  <c r="GG120" i="3"/>
  <c r="GH120" i="3"/>
  <c r="GI120" i="3"/>
  <c r="GJ120" i="3"/>
  <c r="GK120" i="3"/>
  <c r="GL120" i="3"/>
  <c r="GM120" i="3"/>
  <c r="GN120" i="3"/>
  <c r="GO120" i="3"/>
  <c r="FK121" i="3"/>
  <c r="FL121" i="3"/>
  <c r="FM121" i="3"/>
  <c r="FN121" i="3"/>
  <c r="FO121" i="3"/>
  <c r="FP121" i="3"/>
  <c r="FQ121" i="3"/>
  <c r="FR121" i="3"/>
  <c r="FS121" i="3"/>
  <c r="FT121" i="3"/>
  <c r="FU121" i="3"/>
  <c r="FV121" i="3"/>
  <c r="FW121" i="3"/>
  <c r="FX121" i="3"/>
  <c r="FY121" i="3"/>
  <c r="FZ121" i="3"/>
  <c r="GA121" i="3"/>
  <c r="GB121" i="3"/>
  <c r="GC121" i="3"/>
  <c r="GD121" i="3"/>
  <c r="GE121" i="3"/>
  <c r="GF121" i="3"/>
  <c r="GG121" i="3"/>
  <c r="GH121" i="3"/>
  <c r="GI121" i="3"/>
  <c r="GJ121" i="3"/>
  <c r="GK121" i="3"/>
  <c r="GL121" i="3"/>
  <c r="GM121" i="3"/>
  <c r="GN121" i="3"/>
  <c r="GO121" i="3"/>
  <c r="FK122" i="3"/>
  <c r="FL122" i="3"/>
  <c r="FM122" i="3"/>
  <c r="FN122" i="3"/>
  <c r="FO122" i="3"/>
  <c r="FP122" i="3"/>
  <c r="FQ122" i="3"/>
  <c r="FR122" i="3"/>
  <c r="FS122" i="3"/>
  <c r="FT122" i="3"/>
  <c r="FU122" i="3"/>
  <c r="FV122" i="3"/>
  <c r="FW122" i="3"/>
  <c r="FX122" i="3"/>
  <c r="FY122" i="3"/>
  <c r="FZ122" i="3"/>
  <c r="GA122" i="3"/>
  <c r="GB122" i="3"/>
  <c r="GC122" i="3"/>
  <c r="GD122" i="3"/>
  <c r="GE122" i="3"/>
  <c r="GF122" i="3"/>
  <c r="GG122" i="3"/>
  <c r="GH122" i="3"/>
  <c r="GI122" i="3"/>
  <c r="GJ122" i="3"/>
  <c r="GK122" i="3"/>
  <c r="GL122" i="3"/>
  <c r="GM122" i="3"/>
  <c r="GN122" i="3"/>
  <c r="GO122" i="3"/>
  <c r="FK123" i="3"/>
  <c r="FL123" i="3"/>
  <c r="FM123" i="3"/>
  <c r="FN123" i="3"/>
  <c r="FO123" i="3"/>
  <c r="FP123" i="3"/>
  <c r="FQ123" i="3"/>
  <c r="FR123" i="3"/>
  <c r="FS123" i="3"/>
  <c r="FT123" i="3"/>
  <c r="FU123" i="3"/>
  <c r="FV123" i="3"/>
  <c r="FW123" i="3"/>
  <c r="FX123" i="3"/>
  <c r="FY123" i="3"/>
  <c r="FZ123" i="3"/>
  <c r="GA123" i="3"/>
  <c r="GB123" i="3"/>
  <c r="GC123" i="3"/>
  <c r="GD123" i="3"/>
  <c r="GE123" i="3"/>
  <c r="GF123" i="3"/>
  <c r="GG123" i="3"/>
  <c r="GH123" i="3"/>
  <c r="GI123" i="3"/>
  <c r="GJ123" i="3"/>
  <c r="GK123" i="3"/>
  <c r="GL123" i="3"/>
  <c r="GM123" i="3"/>
  <c r="GN123" i="3"/>
  <c r="GO123" i="3"/>
  <c r="FK124" i="3"/>
  <c r="FL124" i="3"/>
  <c r="FM124" i="3"/>
  <c r="FN124" i="3"/>
  <c r="FO124" i="3"/>
  <c r="FP124" i="3"/>
  <c r="FQ124" i="3"/>
  <c r="FR124" i="3"/>
  <c r="FS124" i="3"/>
  <c r="FT124" i="3"/>
  <c r="FU124" i="3"/>
  <c r="FV124" i="3"/>
  <c r="FW124" i="3"/>
  <c r="FX124" i="3"/>
  <c r="FY124" i="3"/>
  <c r="FZ124" i="3"/>
  <c r="GA124" i="3"/>
  <c r="GB124" i="3"/>
  <c r="GC124" i="3"/>
  <c r="GD124" i="3"/>
  <c r="GE124" i="3"/>
  <c r="GF124" i="3"/>
  <c r="GG124" i="3"/>
  <c r="GH124" i="3"/>
  <c r="GI124" i="3"/>
  <c r="GJ124" i="3"/>
  <c r="GK124" i="3"/>
  <c r="GL124" i="3"/>
  <c r="GM124" i="3"/>
  <c r="GN124" i="3"/>
  <c r="GO124" i="3"/>
  <c r="FK125" i="3"/>
  <c r="FL125" i="3"/>
  <c r="FM125" i="3"/>
  <c r="FN125" i="3"/>
  <c r="FO125" i="3"/>
  <c r="FP125" i="3"/>
  <c r="FQ125" i="3"/>
  <c r="FR125" i="3"/>
  <c r="FS125" i="3"/>
  <c r="FT125" i="3"/>
  <c r="FU125" i="3"/>
  <c r="FV125" i="3"/>
  <c r="FW125" i="3"/>
  <c r="FX125" i="3"/>
  <c r="FY125" i="3"/>
  <c r="FZ125" i="3"/>
  <c r="GA125" i="3"/>
  <c r="GB125" i="3"/>
  <c r="GC125" i="3"/>
  <c r="GD125" i="3"/>
  <c r="GE125" i="3"/>
  <c r="GF125" i="3"/>
  <c r="GG125" i="3"/>
  <c r="GH125" i="3"/>
  <c r="GI125" i="3"/>
  <c r="GJ125" i="3"/>
  <c r="GK125" i="3"/>
  <c r="GL125" i="3"/>
  <c r="GM125" i="3"/>
  <c r="GN125" i="3"/>
  <c r="GO125" i="3"/>
  <c r="FK126" i="3"/>
  <c r="FL126" i="3"/>
  <c r="FM126" i="3"/>
  <c r="FN126" i="3"/>
  <c r="FO126" i="3"/>
  <c r="FP126" i="3"/>
  <c r="FQ126" i="3"/>
  <c r="FR126" i="3"/>
  <c r="FS126" i="3"/>
  <c r="FT126" i="3"/>
  <c r="FU126" i="3"/>
  <c r="FV126" i="3"/>
  <c r="FW126" i="3"/>
  <c r="FX126" i="3"/>
  <c r="FY126" i="3"/>
  <c r="FZ126" i="3"/>
  <c r="GA126" i="3"/>
  <c r="GB126" i="3"/>
  <c r="GC126" i="3"/>
  <c r="GD126" i="3"/>
  <c r="GE126" i="3"/>
  <c r="GF126" i="3"/>
  <c r="GG126" i="3"/>
  <c r="GH126" i="3"/>
  <c r="GI126" i="3"/>
  <c r="GJ126" i="3"/>
  <c r="GK126" i="3"/>
  <c r="GL126" i="3"/>
  <c r="GM126" i="3"/>
  <c r="GN126" i="3"/>
  <c r="GO126" i="3"/>
  <c r="FK127" i="3"/>
  <c r="FL127" i="3"/>
  <c r="FM127" i="3"/>
  <c r="FN127" i="3"/>
  <c r="FO127" i="3"/>
  <c r="FP127" i="3"/>
  <c r="FQ127" i="3"/>
  <c r="FR127" i="3"/>
  <c r="FS127" i="3"/>
  <c r="FT127" i="3"/>
  <c r="FU127" i="3"/>
  <c r="FV127" i="3"/>
  <c r="FW127" i="3"/>
  <c r="FX127" i="3"/>
  <c r="FY127" i="3"/>
  <c r="FZ127" i="3"/>
  <c r="GA127" i="3"/>
  <c r="GB127" i="3"/>
  <c r="GC127" i="3"/>
  <c r="GD127" i="3"/>
  <c r="GE127" i="3"/>
  <c r="GF127" i="3"/>
  <c r="GG127" i="3"/>
  <c r="GH127" i="3"/>
  <c r="GI127" i="3"/>
  <c r="GJ127" i="3"/>
  <c r="GK127" i="3"/>
  <c r="GL127" i="3"/>
  <c r="GM127" i="3"/>
  <c r="GN127" i="3"/>
  <c r="GO127" i="3"/>
  <c r="FK128" i="3"/>
  <c r="FL128" i="3"/>
  <c r="FM128" i="3"/>
  <c r="FN128" i="3"/>
  <c r="FO128" i="3"/>
  <c r="FP128" i="3"/>
  <c r="FQ128" i="3"/>
  <c r="FR128" i="3"/>
  <c r="FS128" i="3"/>
  <c r="FT128" i="3"/>
  <c r="FU128" i="3"/>
  <c r="FV128" i="3"/>
  <c r="FW128" i="3"/>
  <c r="FX128" i="3"/>
  <c r="FY128" i="3"/>
  <c r="FZ128" i="3"/>
  <c r="GA128" i="3"/>
  <c r="GB128" i="3"/>
  <c r="GC128" i="3"/>
  <c r="GD128" i="3"/>
  <c r="GE128" i="3"/>
  <c r="GF128" i="3"/>
  <c r="GG128" i="3"/>
  <c r="GH128" i="3"/>
  <c r="GI128" i="3"/>
  <c r="GJ128" i="3"/>
  <c r="GK128" i="3"/>
  <c r="GL128" i="3"/>
  <c r="GM128" i="3"/>
  <c r="GN128" i="3"/>
  <c r="GO128" i="3"/>
  <c r="FK129" i="3"/>
  <c r="FL129" i="3"/>
  <c r="FM129" i="3"/>
  <c r="FN129" i="3"/>
  <c r="FO129" i="3"/>
  <c r="FP129" i="3"/>
  <c r="FQ129" i="3"/>
  <c r="FR129" i="3"/>
  <c r="FS129" i="3"/>
  <c r="FT129" i="3"/>
  <c r="FU129" i="3"/>
  <c r="FV129" i="3"/>
  <c r="FW129" i="3"/>
  <c r="FX129" i="3"/>
  <c r="FY129" i="3"/>
  <c r="FZ129" i="3"/>
  <c r="GA129" i="3"/>
  <c r="GB129" i="3"/>
  <c r="GC129" i="3"/>
  <c r="GD129" i="3"/>
  <c r="GE129" i="3"/>
  <c r="GF129" i="3"/>
  <c r="GG129" i="3"/>
  <c r="GH129" i="3"/>
  <c r="GI129" i="3"/>
  <c r="GJ129" i="3"/>
  <c r="GK129" i="3"/>
  <c r="GL129" i="3"/>
  <c r="GM129" i="3"/>
  <c r="GN129" i="3"/>
  <c r="GO129" i="3"/>
  <c r="FK130" i="3"/>
  <c r="FL130" i="3"/>
  <c r="FM130" i="3"/>
  <c r="FN130" i="3"/>
  <c r="FO130" i="3"/>
  <c r="FP130" i="3"/>
  <c r="FQ130" i="3"/>
  <c r="FR130" i="3"/>
  <c r="FS130" i="3"/>
  <c r="FT130" i="3"/>
  <c r="FU130" i="3"/>
  <c r="FV130" i="3"/>
  <c r="FW130" i="3"/>
  <c r="FX130" i="3"/>
  <c r="FY130" i="3"/>
  <c r="FZ130" i="3"/>
  <c r="GA130" i="3"/>
  <c r="GB130" i="3"/>
  <c r="GC130" i="3"/>
  <c r="GD130" i="3"/>
  <c r="GE130" i="3"/>
  <c r="GF130" i="3"/>
  <c r="GG130" i="3"/>
  <c r="GH130" i="3"/>
  <c r="GI130" i="3"/>
  <c r="GJ130" i="3"/>
  <c r="GK130" i="3"/>
  <c r="GL130" i="3"/>
  <c r="GM130" i="3"/>
  <c r="GN130" i="3"/>
  <c r="GO130" i="3"/>
  <c r="FK131" i="3"/>
  <c r="FL131" i="3"/>
  <c r="FM131" i="3"/>
  <c r="FN131" i="3"/>
  <c r="FO131" i="3"/>
  <c r="FP131" i="3"/>
  <c r="FQ131" i="3"/>
  <c r="FR131" i="3"/>
  <c r="FS131" i="3"/>
  <c r="FT131" i="3"/>
  <c r="FU131" i="3"/>
  <c r="FV131" i="3"/>
  <c r="FW131" i="3"/>
  <c r="FX131" i="3"/>
  <c r="FY131" i="3"/>
  <c r="FZ131" i="3"/>
  <c r="GA131" i="3"/>
  <c r="GB131" i="3"/>
  <c r="GC131" i="3"/>
  <c r="GD131" i="3"/>
  <c r="GE131" i="3"/>
  <c r="GF131" i="3"/>
  <c r="GG131" i="3"/>
  <c r="GH131" i="3"/>
  <c r="GI131" i="3"/>
  <c r="GJ131" i="3"/>
  <c r="GK131" i="3"/>
  <c r="GL131" i="3"/>
  <c r="GM131" i="3"/>
  <c r="GN131" i="3"/>
  <c r="GO131" i="3"/>
  <c r="FK132" i="3"/>
  <c r="FL132" i="3"/>
  <c r="FM132" i="3"/>
  <c r="FN132" i="3"/>
  <c r="FO132" i="3"/>
  <c r="FP132" i="3"/>
  <c r="FQ132" i="3"/>
  <c r="FR132" i="3"/>
  <c r="FS132" i="3"/>
  <c r="FT132" i="3"/>
  <c r="FU132" i="3"/>
  <c r="FV132" i="3"/>
  <c r="FW132" i="3"/>
  <c r="FX132" i="3"/>
  <c r="FY132" i="3"/>
  <c r="FZ132" i="3"/>
  <c r="GA132" i="3"/>
  <c r="GB132" i="3"/>
  <c r="GC132" i="3"/>
  <c r="GD132" i="3"/>
  <c r="GE132" i="3"/>
  <c r="GF132" i="3"/>
  <c r="GG132" i="3"/>
  <c r="GH132" i="3"/>
  <c r="GI132" i="3"/>
  <c r="GJ132" i="3"/>
  <c r="GK132" i="3"/>
  <c r="GL132" i="3"/>
  <c r="GM132" i="3"/>
  <c r="GN132" i="3"/>
  <c r="GO132" i="3"/>
  <c r="FK133" i="3"/>
  <c r="FL133" i="3"/>
  <c r="FM133" i="3"/>
  <c r="FN133" i="3"/>
  <c r="FO133" i="3"/>
  <c r="FP133" i="3"/>
  <c r="FQ133" i="3"/>
  <c r="FR133" i="3"/>
  <c r="FS133" i="3"/>
  <c r="FT133" i="3"/>
  <c r="FU133" i="3"/>
  <c r="FV133" i="3"/>
  <c r="FW133" i="3"/>
  <c r="FX133" i="3"/>
  <c r="FY133" i="3"/>
  <c r="FZ133" i="3"/>
  <c r="GA133" i="3"/>
  <c r="GB133" i="3"/>
  <c r="GC133" i="3"/>
  <c r="GD133" i="3"/>
  <c r="GE133" i="3"/>
  <c r="GF133" i="3"/>
  <c r="GG133" i="3"/>
  <c r="GH133" i="3"/>
  <c r="GI133" i="3"/>
  <c r="GJ133" i="3"/>
  <c r="GK133" i="3"/>
  <c r="GL133" i="3"/>
  <c r="GM133" i="3"/>
  <c r="GN133" i="3"/>
  <c r="GO133" i="3"/>
  <c r="FK134" i="3"/>
  <c r="FL134" i="3"/>
  <c r="FM134" i="3"/>
  <c r="FN134" i="3"/>
  <c r="FO134" i="3"/>
  <c r="FP134" i="3"/>
  <c r="FQ134" i="3"/>
  <c r="FR134" i="3"/>
  <c r="FS134" i="3"/>
  <c r="FT134" i="3"/>
  <c r="FU134" i="3"/>
  <c r="FV134" i="3"/>
  <c r="FW134" i="3"/>
  <c r="FX134" i="3"/>
  <c r="FY134" i="3"/>
  <c r="FZ134" i="3"/>
  <c r="GA134" i="3"/>
  <c r="GB134" i="3"/>
  <c r="GC134" i="3"/>
  <c r="GD134" i="3"/>
  <c r="GE134" i="3"/>
  <c r="GF134" i="3"/>
  <c r="GG134" i="3"/>
  <c r="GH134" i="3"/>
  <c r="GI134" i="3"/>
  <c r="GJ134" i="3"/>
  <c r="GK134" i="3"/>
  <c r="GL134" i="3"/>
  <c r="GM134" i="3"/>
  <c r="GN134" i="3"/>
  <c r="GO134" i="3"/>
  <c r="FK135" i="3"/>
  <c r="FL135" i="3"/>
  <c r="FM135" i="3"/>
  <c r="FN135" i="3"/>
  <c r="FO135" i="3"/>
  <c r="FP135" i="3"/>
  <c r="FQ135" i="3"/>
  <c r="FR135" i="3"/>
  <c r="FS135" i="3"/>
  <c r="FT135" i="3"/>
  <c r="FU135" i="3"/>
  <c r="FV135" i="3"/>
  <c r="FW135" i="3"/>
  <c r="FX135" i="3"/>
  <c r="FY135" i="3"/>
  <c r="FZ135" i="3"/>
  <c r="GA135" i="3"/>
  <c r="GB135" i="3"/>
  <c r="GC135" i="3"/>
  <c r="GD135" i="3"/>
  <c r="GE135" i="3"/>
  <c r="GF135" i="3"/>
  <c r="GG135" i="3"/>
  <c r="GH135" i="3"/>
  <c r="GI135" i="3"/>
  <c r="GJ135" i="3"/>
  <c r="GK135" i="3"/>
  <c r="GL135" i="3"/>
  <c r="GM135" i="3"/>
  <c r="GN135" i="3"/>
  <c r="GO135" i="3"/>
  <c r="FK136" i="3"/>
  <c r="FL136" i="3"/>
  <c r="FM136" i="3"/>
  <c r="FN136" i="3"/>
  <c r="FO136" i="3"/>
  <c r="FP136" i="3"/>
  <c r="FQ136" i="3"/>
  <c r="FR136" i="3"/>
  <c r="FS136" i="3"/>
  <c r="FT136" i="3"/>
  <c r="FU136" i="3"/>
  <c r="FV136" i="3"/>
  <c r="FW136" i="3"/>
  <c r="FX136" i="3"/>
  <c r="FY136" i="3"/>
  <c r="FZ136" i="3"/>
  <c r="GA136" i="3"/>
  <c r="GB136" i="3"/>
  <c r="GC136" i="3"/>
  <c r="GD136" i="3"/>
  <c r="GE136" i="3"/>
  <c r="GF136" i="3"/>
  <c r="GG136" i="3"/>
  <c r="GH136" i="3"/>
  <c r="GI136" i="3"/>
  <c r="GJ136" i="3"/>
  <c r="GK136" i="3"/>
  <c r="GL136" i="3"/>
  <c r="GM136" i="3"/>
  <c r="GN136" i="3"/>
  <c r="GO136" i="3"/>
  <c r="FK137" i="3"/>
  <c r="FL137" i="3"/>
  <c r="FM137" i="3"/>
  <c r="FN137" i="3"/>
  <c r="FO137" i="3"/>
  <c r="FP137" i="3"/>
  <c r="FQ137" i="3"/>
  <c r="FR137" i="3"/>
  <c r="FS137" i="3"/>
  <c r="FT137" i="3"/>
  <c r="FU137" i="3"/>
  <c r="FV137" i="3"/>
  <c r="FW137" i="3"/>
  <c r="FX137" i="3"/>
  <c r="FY137" i="3"/>
  <c r="FZ137" i="3"/>
  <c r="GA137" i="3"/>
  <c r="GB137" i="3"/>
  <c r="GC137" i="3"/>
  <c r="GD137" i="3"/>
  <c r="GE137" i="3"/>
  <c r="GF137" i="3"/>
  <c r="GG137" i="3"/>
  <c r="GH137" i="3"/>
  <c r="GI137" i="3"/>
  <c r="GJ137" i="3"/>
  <c r="GK137" i="3"/>
  <c r="GL137" i="3"/>
  <c r="GM137" i="3"/>
  <c r="GN137" i="3"/>
  <c r="GO137" i="3"/>
  <c r="FK138" i="3"/>
  <c r="FL138" i="3"/>
  <c r="FM138" i="3"/>
  <c r="FN138" i="3"/>
  <c r="FO138" i="3"/>
  <c r="FP138" i="3"/>
  <c r="FQ138" i="3"/>
  <c r="FR138" i="3"/>
  <c r="FS138" i="3"/>
  <c r="FT138" i="3"/>
  <c r="FU138" i="3"/>
  <c r="FV138" i="3"/>
  <c r="FW138" i="3"/>
  <c r="FX138" i="3"/>
  <c r="FY138" i="3"/>
  <c r="FZ138" i="3"/>
  <c r="GA138" i="3"/>
  <c r="GB138" i="3"/>
  <c r="GC138" i="3"/>
  <c r="GD138" i="3"/>
  <c r="GE138" i="3"/>
  <c r="GF138" i="3"/>
  <c r="GG138" i="3"/>
  <c r="GH138" i="3"/>
  <c r="GI138" i="3"/>
  <c r="GJ138" i="3"/>
  <c r="GK138" i="3"/>
  <c r="GL138" i="3"/>
  <c r="GM138" i="3"/>
  <c r="GN138" i="3"/>
  <c r="GO138" i="3"/>
  <c r="FK139" i="3"/>
  <c r="FL139" i="3"/>
  <c r="FM139" i="3"/>
  <c r="FN139" i="3"/>
  <c r="FO139" i="3"/>
  <c r="FP139" i="3"/>
  <c r="FQ139" i="3"/>
  <c r="FR139" i="3"/>
  <c r="FS139" i="3"/>
  <c r="FT139" i="3"/>
  <c r="FU139" i="3"/>
  <c r="FV139" i="3"/>
  <c r="FW139" i="3"/>
  <c r="FX139" i="3"/>
  <c r="FY139" i="3"/>
  <c r="FZ139" i="3"/>
  <c r="GA139" i="3"/>
  <c r="GB139" i="3"/>
  <c r="GC139" i="3"/>
  <c r="GD139" i="3"/>
  <c r="GE139" i="3"/>
  <c r="GF139" i="3"/>
  <c r="GG139" i="3"/>
  <c r="GH139" i="3"/>
  <c r="GI139" i="3"/>
  <c r="GJ139" i="3"/>
  <c r="GK139" i="3"/>
  <c r="GL139" i="3"/>
  <c r="GM139" i="3"/>
  <c r="GN139" i="3"/>
  <c r="GO139" i="3"/>
  <c r="FK140" i="3"/>
  <c r="FL140" i="3"/>
  <c r="FM140" i="3"/>
  <c r="FN140" i="3"/>
  <c r="FO140" i="3"/>
  <c r="FP140" i="3"/>
  <c r="FQ140" i="3"/>
  <c r="FR140" i="3"/>
  <c r="FS140" i="3"/>
  <c r="FT140" i="3"/>
  <c r="FU140" i="3"/>
  <c r="FV140" i="3"/>
  <c r="FW140" i="3"/>
  <c r="FX140" i="3"/>
  <c r="FY140" i="3"/>
  <c r="FZ140" i="3"/>
  <c r="GA140" i="3"/>
  <c r="GB140" i="3"/>
  <c r="GC140" i="3"/>
  <c r="GD140" i="3"/>
  <c r="GE140" i="3"/>
  <c r="GF140" i="3"/>
  <c r="GG140" i="3"/>
  <c r="GH140" i="3"/>
  <c r="GI140" i="3"/>
  <c r="GJ140" i="3"/>
  <c r="GK140" i="3"/>
  <c r="GL140" i="3"/>
  <c r="GM140" i="3"/>
  <c r="GN140" i="3"/>
  <c r="GO140" i="3"/>
  <c r="FK141" i="3"/>
  <c r="FL141" i="3"/>
  <c r="FM141" i="3"/>
  <c r="FN141" i="3"/>
  <c r="FO141" i="3"/>
  <c r="FP141" i="3"/>
  <c r="FQ141" i="3"/>
  <c r="FR141" i="3"/>
  <c r="FS141" i="3"/>
  <c r="FT141" i="3"/>
  <c r="FU141" i="3"/>
  <c r="FV141" i="3"/>
  <c r="FW141" i="3"/>
  <c r="FX141" i="3"/>
  <c r="FY141" i="3"/>
  <c r="FZ141" i="3"/>
  <c r="GA141" i="3"/>
  <c r="GB141" i="3"/>
  <c r="GC141" i="3"/>
  <c r="GD141" i="3"/>
  <c r="GE141" i="3"/>
  <c r="GF141" i="3"/>
  <c r="GG141" i="3"/>
  <c r="GH141" i="3"/>
  <c r="GI141" i="3"/>
  <c r="GJ141" i="3"/>
  <c r="GK141" i="3"/>
  <c r="GL141" i="3"/>
  <c r="GM141" i="3"/>
  <c r="GN141" i="3"/>
  <c r="GO141" i="3"/>
  <c r="FK142" i="3"/>
  <c r="FL142" i="3"/>
  <c r="FM142" i="3"/>
  <c r="FN142" i="3"/>
  <c r="FO142" i="3"/>
  <c r="FP142" i="3"/>
  <c r="FQ142" i="3"/>
  <c r="FR142" i="3"/>
  <c r="FS142" i="3"/>
  <c r="FT142" i="3"/>
  <c r="FU142" i="3"/>
  <c r="FV142" i="3"/>
  <c r="FW142" i="3"/>
  <c r="FX142" i="3"/>
  <c r="FY142" i="3"/>
  <c r="FZ142" i="3"/>
  <c r="GA142" i="3"/>
  <c r="GB142" i="3"/>
  <c r="GC142" i="3"/>
  <c r="GD142" i="3"/>
  <c r="GE142" i="3"/>
  <c r="GF142" i="3"/>
  <c r="GG142" i="3"/>
  <c r="GH142" i="3"/>
  <c r="GI142" i="3"/>
  <c r="GJ142" i="3"/>
  <c r="GK142" i="3"/>
  <c r="GL142" i="3"/>
  <c r="GM142" i="3"/>
  <c r="GN142" i="3"/>
  <c r="GO142" i="3"/>
  <c r="FL3" i="3"/>
  <c r="FM3" i="3"/>
  <c r="FN3" i="3"/>
  <c r="FO3" i="3"/>
  <c r="FP3" i="3"/>
  <c r="FQ3" i="3"/>
  <c r="FR3" i="3"/>
  <c r="FS3" i="3"/>
  <c r="FT3" i="3"/>
  <c r="FU3" i="3"/>
  <c r="FV3" i="3"/>
  <c r="FW3" i="3"/>
  <c r="FX3" i="3"/>
  <c r="FY3" i="3"/>
  <c r="FZ3" i="3"/>
  <c r="GA3" i="3"/>
  <c r="GB3" i="3"/>
  <c r="GC3" i="3"/>
  <c r="GD3" i="3"/>
  <c r="GE3" i="3"/>
  <c r="GF3" i="3"/>
  <c r="GG3" i="3"/>
  <c r="GH3" i="3"/>
  <c r="GI3" i="3"/>
  <c r="GJ3" i="3"/>
  <c r="GK3" i="3"/>
  <c r="GL3" i="3"/>
  <c r="GM3" i="3"/>
  <c r="GN3" i="3"/>
  <c r="GO3" i="3"/>
  <c r="GS3" i="3"/>
  <c r="FK3" i="3"/>
  <c r="ED4" i="3"/>
  <c r="EE4" i="3"/>
  <c r="EF4" i="3"/>
  <c r="EG4" i="3"/>
  <c r="EH4" i="3"/>
  <c r="EI4" i="3"/>
  <c r="EJ4" i="3"/>
  <c r="EK4" i="3"/>
  <c r="EL4" i="3"/>
  <c r="EM4" i="3"/>
  <c r="EN4" i="3"/>
  <c r="EO4" i="3"/>
  <c r="EP4" i="3"/>
  <c r="EQ4" i="3"/>
  <c r="ER4" i="3"/>
  <c r="ES4" i="3"/>
  <c r="ET4" i="3"/>
  <c r="EU4" i="3"/>
  <c r="EV4" i="3"/>
  <c r="EW4" i="3"/>
  <c r="EX4" i="3"/>
  <c r="EY4" i="3"/>
  <c r="EZ4" i="3"/>
  <c r="FA4" i="3"/>
  <c r="FB4" i="3"/>
  <c r="FC4" i="3"/>
  <c r="FD4" i="3"/>
  <c r="FE4" i="3"/>
  <c r="FF4" i="3"/>
  <c r="FG4" i="3"/>
  <c r="FH4" i="3"/>
  <c r="ED5" i="3"/>
  <c r="EE5" i="3"/>
  <c r="EF5" i="3"/>
  <c r="EG5" i="3"/>
  <c r="EH5" i="3"/>
  <c r="EI5" i="3"/>
  <c r="EJ5" i="3"/>
  <c r="EK5" i="3"/>
  <c r="EL5" i="3"/>
  <c r="EM5" i="3"/>
  <c r="EN5" i="3"/>
  <c r="EO5" i="3"/>
  <c r="EP5" i="3"/>
  <c r="EQ5" i="3"/>
  <c r="ER5" i="3"/>
  <c r="ES5" i="3"/>
  <c r="ET5" i="3"/>
  <c r="EU5" i="3"/>
  <c r="EV5" i="3"/>
  <c r="EW5" i="3"/>
  <c r="EX5" i="3"/>
  <c r="EY5" i="3"/>
  <c r="EZ5" i="3"/>
  <c r="FA5" i="3"/>
  <c r="FB5" i="3"/>
  <c r="FC5" i="3"/>
  <c r="FD5" i="3"/>
  <c r="FE5" i="3"/>
  <c r="FF5" i="3"/>
  <c r="FG5" i="3"/>
  <c r="FH5" i="3"/>
  <c r="ED6" i="3"/>
  <c r="EE6" i="3"/>
  <c r="EF6" i="3"/>
  <c r="EG6" i="3"/>
  <c r="EH6" i="3"/>
  <c r="EI6" i="3"/>
  <c r="EJ6" i="3"/>
  <c r="EK6" i="3"/>
  <c r="EL6" i="3"/>
  <c r="EM6" i="3"/>
  <c r="EN6" i="3"/>
  <c r="EO6" i="3"/>
  <c r="EP6" i="3"/>
  <c r="EQ6" i="3"/>
  <c r="ER6" i="3"/>
  <c r="ES6" i="3"/>
  <c r="ET6" i="3"/>
  <c r="EU6" i="3"/>
  <c r="EV6" i="3"/>
  <c r="EW6" i="3"/>
  <c r="EX6" i="3"/>
  <c r="EY6" i="3"/>
  <c r="EZ6" i="3"/>
  <c r="FA6" i="3"/>
  <c r="FB6" i="3"/>
  <c r="FC6" i="3"/>
  <c r="FD6" i="3"/>
  <c r="FE6" i="3"/>
  <c r="FF6" i="3"/>
  <c r="FG6" i="3"/>
  <c r="FH6" i="3"/>
  <c r="ED7" i="3"/>
  <c r="EE7" i="3"/>
  <c r="EF7" i="3"/>
  <c r="EG7" i="3"/>
  <c r="EH7" i="3"/>
  <c r="EI7" i="3"/>
  <c r="EJ7" i="3"/>
  <c r="EK7" i="3"/>
  <c r="EL7" i="3"/>
  <c r="EM7" i="3"/>
  <c r="EN7" i="3"/>
  <c r="EO7" i="3"/>
  <c r="EP7" i="3"/>
  <c r="EQ7" i="3"/>
  <c r="ER7" i="3"/>
  <c r="ES7" i="3"/>
  <c r="ET7" i="3"/>
  <c r="EU7" i="3"/>
  <c r="EV7" i="3"/>
  <c r="EW7" i="3"/>
  <c r="EX7" i="3"/>
  <c r="EY7" i="3"/>
  <c r="EZ7" i="3"/>
  <c r="FA7" i="3"/>
  <c r="FB7" i="3"/>
  <c r="FC7" i="3"/>
  <c r="FD7" i="3"/>
  <c r="FE7" i="3"/>
  <c r="FF7" i="3"/>
  <c r="FG7" i="3"/>
  <c r="FH7" i="3"/>
  <c r="ED8" i="3"/>
  <c r="EE8" i="3"/>
  <c r="EF8" i="3"/>
  <c r="EG8" i="3"/>
  <c r="EH8" i="3"/>
  <c r="EI8" i="3"/>
  <c r="EJ8" i="3"/>
  <c r="EK8" i="3"/>
  <c r="EL8" i="3"/>
  <c r="EM8" i="3"/>
  <c r="EN8" i="3"/>
  <c r="EO8" i="3"/>
  <c r="EP8" i="3"/>
  <c r="EQ8" i="3"/>
  <c r="ER8" i="3"/>
  <c r="ES8" i="3"/>
  <c r="ET8" i="3"/>
  <c r="EU8" i="3"/>
  <c r="EV8" i="3"/>
  <c r="EW8" i="3"/>
  <c r="EX8" i="3"/>
  <c r="EY8" i="3"/>
  <c r="EZ8" i="3"/>
  <c r="FA8" i="3"/>
  <c r="FB8" i="3"/>
  <c r="FC8" i="3"/>
  <c r="FD8" i="3"/>
  <c r="FE8" i="3"/>
  <c r="FF8" i="3"/>
  <c r="FG8" i="3"/>
  <c r="FH8" i="3"/>
  <c r="ED9" i="3"/>
  <c r="EE9" i="3"/>
  <c r="EF9" i="3"/>
  <c r="EG9" i="3"/>
  <c r="EH9" i="3"/>
  <c r="EI9" i="3"/>
  <c r="EJ9" i="3"/>
  <c r="EK9" i="3"/>
  <c r="EL9" i="3"/>
  <c r="EM9" i="3"/>
  <c r="EN9" i="3"/>
  <c r="EO9" i="3"/>
  <c r="EP9" i="3"/>
  <c r="EQ9" i="3"/>
  <c r="ER9" i="3"/>
  <c r="ES9" i="3"/>
  <c r="ET9" i="3"/>
  <c r="EU9" i="3"/>
  <c r="EV9" i="3"/>
  <c r="EW9" i="3"/>
  <c r="EX9" i="3"/>
  <c r="EY9" i="3"/>
  <c r="EZ9" i="3"/>
  <c r="FA9" i="3"/>
  <c r="FB9" i="3"/>
  <c r="FC9" i="3"/>
  <c r="FD9" i="3"/>
  <c r="FE9" i="3"/>
  <c r="FF9" i="3"/>
  <c r="FG9" i="3"/>
  <c r="FH9" i="3"/>
  <c r="ED10" i="3"/>
  <c r="EE10" i="3"/>
  <c r="EF10" i="3"/>
  <c r="EG10" i="3"/>
  <c r="EH10" i="3"/>
  <c r="EI10" i="3"/>
  <c r="EJ10" i="3"/>
  <c r="EK10" i="3"/>
  <c r="EL10" i="3"/>
  <c r="EM10" i="3"/>
  <c r="EN10" i="3"/>
  <c r="EO10" i="3"/>
  <c r="EP10" i="3"/>
  <c r="EQ10" i="3"/>
  <c r="ER10" i="3"/>
  <c r="ES10" i="3"/>
  <c r="ET10" i="3"/>
  <c r="EU10" i="3"/>
  <c r="EV10" i="3"/>
  <c r="EW10" i="3"/>
  <c r="EX10" i="3"/>
  <c r="EY10" i="3"/>
  <c r="EZ10" i="3"/>
  <c r="FA10" i="3"/>
  <c r="FB10" i="3"/>
  <c r="FC10" i="3"/>
  <c r="FD10" i="3"/>
  <c r="FE10" i="3"/>
  <c r="FF10" i="3"/>
  <c r="FG10" i="3"/>
  <c r="FH10" i="3"/>
  <c r="ED11" i="3"/>
  <c r="EE11" i="3"/>
  <c r="EF11" i="3"/>
  <c r="EG11" i="3"/>
  <c r="EH11" i="3"/>
  <c r="EI11" i="3"/>
  <c r="EJ11" i="3"/>
  <c r="EK11" i="3"/>
  <c r="EL11" i="3"/>
  <c r="EM11" i="3"/>
  <c r="EN11" i="3"/>
  <c r="EO11" i="3"/>
  <c r="EP11" i="3"/>
  <c r="EQ11" i="3"/>
  <c r="ER11" i="3"/>
  <c r="ES11" i="3"/>
  <c r="ET11" i="3"/>
  <c r="EU11" i="3"/>
  <c r="EV11" i="3"/>
  <c r="EW11" i="3"/>
  <c r="EX11" i="3"/>
  <c r="EY11" i="3"/>
  <c r="EZ11" i="3"/>
  <c r="FA11" i="3"/>
  <c r="FB11" i="3"/>
  <c r="FC11" i="3"/>
  <c r="FD11" i="3"/>
  <c r="FE11" i="3"/>
  <c r="FF11" i="3"/>
  <c r="FG11" i="3"/>
  <c r="FH11" i="3"/>
  <c r="ED12" i="3"/>
  <c r="EE12" i="3"/>
  <c r="EF12" i="3"/>
  <c r="EG12" i="3"/>
  <c r="EH12" i="3"/>
  <c r="EI12" i="3"/>
  <c r="EJ12" i="3"/>
  <c r="EK12" i="3"/>
  <c r="EL12" i="3"/>
  <c r="EM12" i="3"/>
  <c r="EN12" i="3"/>
  <c r="EO12" i="3"/>
  <c r="EP12" i="3"/>
  <c r="EQ12" i="3"/>
  <c r="ER12" i="3"/>
  <c r="ES12" i="3"/>
  <c r="ET12" i="3"/>
  <c r="EU12" i="3"/>
  <c r="EV12" i="3"/>
  <c r="EW12" i="3"/>
  <c r="EX12" i="3"/>
  <c r="EY12" i="3"/>
  <c r="EZ12" i="3"/>
  <c r="FA12" i="3"/>
  <c r="FB12" i="3"/>
  <c r="FC12" i="3"/>
  <c r="FD12" i="3"/>
  <c r="FE12" i="3"/>
  <c r="FF12" i="3"/>
  <c r="FG12" i="3"/>
  <c r="FH12" i="3"/>
  <c r="ED13" i="3"/>
  <c r="EE13" i="3"/>
  <c r="EF13" i="3"/>
  <c r="EG13" i="3"/>
  <c r="EH13" i="3"/>
  <c r="EI13" i="3"/>
  <c r="EJ13" i="3"/>
  <c r="EK13" i="3"/>
  <c r="EL13" i="3"/>
  <c r="EM13" i="3"/>
  <c r="EN13" i="3"/>
  <c r="EO13" i="3"/>
  <c r="EP13" i="3"/>
  <c r="EQ13" i="3"/>
  <c r="ER13" i="3"/>
  <c r="ES13" i="3"/>
  <c r="ET13" i="3"/>
  <c r="EU13" i="3"/>
  <c r="EV13" i="3"/>
  <c r="EW13" i="3"/>
  <c r="EX13" i="3"/>
  <c r="EY13" i="3"/>
  <c r="EZ13" i="3"/>
  <c r="FA13" i="3"/>
  <c r="FB13" i="3"/>
  <c r="FC13" i="3"/>
  <c r="FD13" i="3"/>
  <c r="FE13" i="3"/>
  <c r="FF13" i="3"/>
  <c r="FG13" i="3"/>
  <c r="FH13" i="3"/>
  <c r="ED14" i="3"/>
  <c r="EE14" i="3"/>
  <c r="EF14" i="3"/>
  <c r="EG14" i="3"/>
  <c r="EH14" i="3"/>
  <c r="EI14" i="3"/>
  <c r="EJ14" i="3"/>
  <c r="EK14" i="3"/>
  <c r="EL14" i="3"/>
  <c r="EM14" i="3"/>
  <c r="EN14" i="3"/>
  <c r="EO14" i="3"/>
  <c r="EP14" i="3"/>
  <c r="EQ14" i="3"/>
  <c r="ER14" i="3"/>
  <c r="ES14" i="3"/>
  <c r="ET14" i="3"/>
  <c r="EU14" i="3"/>
  <c r="EV14" i="3"/>
  <c r="EW14" i="3"/>
  <c r="EX14" i="3"/>
  <c r="EY14" i="3"/>
  <c r="EZ14" i="3"/>
  <c r="FA14" i="3"/>
  <c r="FB14" i="3"/>
  <c r="FC14" i="3"/>
  <c r="FD14" i="3"/>
  <c r="FE14" i="3"/>
  <c r="FF14" i="3"/>
  <c r="FG14" i="3"/>
  <c r="FH14" i="3"/>
  <c r="ED15" i="3"/>
  <c r="EE15" i="3"/>
  <c r="EF15" i="3"/>
  <c r="EG15" i="3"/>
  <c r="EH15" i="3"/>
  <c r="EI15" i="3"/>
  <c r="EJ15" i="3"/>
  <c r="EK15" i="3"/>
  <c r="EL15" i="3"/>
  <c r="EM15" i="3"/>
  <c r="EN15" i="3"/>
  <c r="EO15" i="3"/>
  <c r="EP15" i="3"/>
  <c r="EQ15" i="3"/>
  <c r="ER15" i="3"/>
  <c r="ES15" i="3"/>
  <c r="ET15" i="3"/>
  <c r="EU15" i="3"/>
  <c r="EV15" i="3"/>
  <c r="EW15" i="3"/>
  <c r="EX15" i="3"/>
  <c r="EY15" i="3"/>
  <c r="EZ15" i="3"/>
  <c r="FA15" i="3"/>
  <c r="FB15" i="3"/>
  <c r="FC15" i="3"/>
  <c r="FD15" i="3"/>
  <c r="FE15" i="3"/>
  <c r="FF15" i="3"/>
  <c r="FG15" i="3"/>
  <c r="FH15" i="3"/>
  <c r="ED16" i="3"/>
  <c r="EE16" i="3"/>
  <c r="EF16" i="3"/>
  <c r="EG16" i="3"/>
  <c r="EH16" i="3"/>
  <c r="EI16" i="3"/>
  <c r="EJ16" i="3"/>
  <c r="EK16" i="3"/>
  <c r="EL16" i="3"/>
  <c r="EM16" i="3"/>
  <c r="EN16" i="3"/>
  <c r="EO16" i="3"/>
  <c r="EP16" i="3"/>
  <c r="EQ16" i="3"/>
  <c r="ER16" i="3"/>
  <c r="ES16" i="3"/>
  <c r="ET16" i="3"/>
  <c r="EU16" i="3"/>
  <c r="EV16" i="3"/>
  <c r="EW16" i="3"/>
  <c r="EX16" i="3"/>
  <c r="EY16" i="3"/>
  <c r="EZ16" i="3"/>
  <c r="FA16" i="3"/>
  <c r="FB16" i="3"/>
  <c r="FC16" i="3"/>
  <c r="FD16" i="3"/>
  <c r="FE16" i="3"/>
  <c r="FF16" i="3"/>
  <c r="FG16" i="3"/>
  <c r="FH16" i="3"/>
  <c r="ED17" i="3"/>
  <c r="EE17" i="3"/>
  <c r="EF17" i="3"/>
  <c r="EG17" i="3"/>
  <c r="EH17" i="3"/>
  <c r="EI17" i="3"/>
  <c r="EJ17" i="3"/>
  <c r="EK17" i="3"/>
  <c r="EL17" i="3"/>
  <c r="EM17" i="3"/>
  <c r="EN17" i="3"/>
  <c r="EO17" i="3"/>
  <c r="EP17" i="3"/>
  <c r="EQ17" i="3"/>
  <c r="ER17" i="3"/>
  <c r="ES17" i="3"/>
  <c r="ET17" i="3"/>
  <c r="EU17" i="3"/>
  <c r="EV17" i="3"/>
  <c r="EW17" i="3"/>
  <c r="EX17" i="3"/>
  <c r="EY17" i="3"/>
  <c r="EZ17" i="3"/>
  <c r="FA17" i="3"/>
  <c r="FB17" i="3"/>
  <c r="FC17" i="3"/>
  <c r="FD17" i="3"/>
  <c r="FE17" i="3"/>
  <c r="FF17" i="3"/>
  <c r="FG17" i="3"/>
  <c r="FH17" i="3"/>
  <c r="ED18" i="3"/>
  <c r="EE18" i="3"/>
  <c r="EF18" i="3"/>
  <c r="EG18" i="3"/>
  <c r="EH18" i="3"/>
  <c r="EI18" i="3"/>
  <c r="EJ18" i="3"/>
  <c r="EK18" i="3"/>
  <c r="EL18" i="3"/>
  <c r="EM18" i="3"/>
  <c r="EN18" i="3"/>
  <c r="EO18" i="3"/>
  <c r="EP18" i="3"/>
  <c r="EQ18" i="3"/>
  <c r="ER18" i="3"/>
  <c r="ES18" i="3"/>
  <c r="ET18" i="3"/>
  <c r="EU18" i="3"/>
  <c r="EV18" i="3"/>
  <c r="EW18" i="3"/>
  <c r="EX18" i="3"/>
  <c r="EY18" i="3"/>
  <c r="EZ18" i="3"/>
  <c r="FA18" i="3"/>
  <c r="FB18" i="3"/>
  <c r="FC18" i="3"/>
  <c r="FD18" i="3"/>
  <c r="FE18" i="3"/>
  <c r="FF18" i="3"/>
  <c r="FG18" i="3"/>
  <c r="FH18" i="3"/>
  <c r="ED19" i="3"/>
  <c r="EE19" i="3"/>
  <c r="EF19" i="3"/>
  <c r="EG19" i="3"/>
  <c r="EH19" i="3"/>
  <c r="EI19" i="3"/>
  <c r="EJ19" i="3"/>
  <c r="EK19" i="3"/>
  <c r="EL19" i="3"/>
  <c r="EM19" i="3"/>
  <c r="EN19" i="3"/>
  <c r="EO19" i="3"/>
  <c r="EP19" i="3"/>
  <c r="EQ19" i="3"/>
  <c r="ER19" i="3"/>
  <c r="ES19" i="3"/>
  <c r="ET19" i="3"/>
  <c r="EU19" i="3"/>
  <c r="EV19" i="3"/>
  <c r="EW19" i="3"/>
  <c r="EX19" i="3"/>
  <c r="EY19" i="3"/>
  <c r="EZ19" i="3"/>
  <c r="FA19" i="3"/>
  <c r="FB19" i="3"/>
  <c r="FC19" i="3"/>
  <c r="FD19" i="3"/>
  <c r="FE19" i="3"/>
  <c r="FF19" i="3"/>
  <c r="FG19" i="3"/>
  <c r="FH19" i="3"/>
  <c r="ED20" i="3"/>
  <c r="EE20" i="3"/>
  <c r="EF20" i="3"/>
  <c r="EG20" i="3"/>
  <c r="EH20" i="3"/>
  <c r="EI20" i="3"/>
  <c r="EJ20" i="3"/>
  <c r="EK20" i="3"/>
  <c r="EL20" i="3"/>
  <c r="EM20" i="3"/>
  <c r="EN20" i="3"/>
  <c r="EO20" i="3"/>
  <c r="EP20" i="3"/>
  <c r="EQ20" i="3"/>
  <c r="ER20" i="3"/>
  <c r="ES20" i="3"/>
  <c r="ET20" i="3"/>
  <c r="EU20" i="3"/>
  <c r="EV20" i="3"/>
  <c r="EW20" i="3"/>
  <c r="EX20" i="3"/>
  <c r="EY20" i="3"/>
  <c r="EZ20" i="3"/>
  <c r="FA20" i="3"/>
  <c r="FB20" i="3"/>
  <c r="FC20" i="3"/>
  <c r="FD20" i="3"/>
  <c r="FE20" i="3"/>
  <c r="FF20" i="3"/>
  <c r="FG20" i="3"/>
  <c r="FH20" i="3"/>
  <c r="ED21" i="3"/>
  <c r="EE21" i="3"/>
  <c r="EF21" i="3"/>
  <c r="EG21" i="3"/>
  <c r="EH21" i="3"/>
  <c r="EI21" i="3"/>
  <c r="EJ21" i="3"/>
  <c r="EK21" i="3"/>
  <c r="EL21" i="3"/>
  <c r="EM21" i="3"/>
  <c r="EN21" i="3"/>
  <c r="EO21" i="3"/>
  <c r="EP21" i="3"/>
  <c r="EQ21" i="3"/>
  <c r="ER21" i="3"/>
  <c r="ES21" i="3"/>
  <c r="ET21" i="3"/>
  <c r="EU21" i="3"/>
  <c r="EV21" i="3"/>
  <c r="EW21" i="3"/>
  <c r="EX21" i="3"/>
  <c r="EY21" i="3"/>
  <c r="EZ21" i="3"/>
  <c r="FA21" i="3"/>
  <c r="FB21" i="3"/>
  <c r="FC21" i="3"/>
  <c r="FD21" i="3"/>
  <c r="FE21" i="3"/>
  <c r="FF21" i="3"/>
  <c r="FG21" i="3"/>
  <c r="FH21" i="3"/>
  <c r="ED22" i="3"/>
  <c r="EE22" i="3"/>
  <c r="EF22" i="3"/>
  <c r="EG22" i="3"/>
  <c r="EH22" i="3"/>
  <c r="EI22" i="3"/>
  <c r="EJ22" i="3"/>
  <c r="EK22" i="3"/>
  <c r="EL22" i="3"/>
  <c r="EM22" i="3"/>
  <c r="EN22" i="3"/>
  <c r="EO22" i="3"/>
  <c r="EP22" i="3"/>
  <c r="EQ22" i="3"/>
  <c r="ER22" i="3"/>
  <c r="ES22" i="3"/>
  <c r="ET22" i="3"/>
  <c r="EU22" i="3"/>
  <c r="EV22" i="3"/>
  <c r="EW22" i="3"/>
  <c r="EX22" i="3"/>
  <c r="EY22" i="3"/>
  <c r="EZ22" i="3"/>
  <c r="FA22" i="3"/>
  <c r="FB22" i="3"/>
  <c r="FC22" i="3"/>
  <c r="FD22" i="3"/>
  <c r="FE22" i="3"/>
  <c r="FF22" i="3"/>
  <c r="FG22" i="3"/>
  <c r="FH22" i="3"/>
  <c r="ED23" i="3"/>
  <c r="EE23" i="3"/>
  <c r="EF23" i="3"/>
  <c r="EG23" i="3"/>
  <c r="EH23" i="3"/>
  <c r="EI23" i="3"/>
  <c r="EJ23" i="3"/>
  <c r="EK23" i="3"/>
  <c r="EL23" i="3"/>
  <c r="EM23" i="3"/>
  <c r="EN23" i="3"/>
  <c r="EO23" i="3"/>
  <c r="EP23" i="3"/>
  <c r="EQ23" i="3"/>
  <c r="ER23" i="3"/>
  <c r="ES23" i="3"/>
  <c r="ET23" i="3"/>
  <c r="EU23" i="3"/>
  <c r="EV23" i="3"/>
  <c r="EW23" i="3"/>
  <c r="EX23" i="3"/>
  <c r="EY23" i="3"/>
  <c r="EZ23" i="3"/>
  <c r="FA23" i="3"/>
  <c r="FB23" i="3"/>
  <c r="FC23" i="3"/>
  <c r="FD23" i="3"/>
  <c r="FE23" i="3"/>
  <c r="FF23" i="3"/>
  <c r="FG23" i="3"/>
  <c r="FH23" i="3"/>
  <c r="ED24" i="3"/>
  <c r="EE24" i="3"/>
  <c r="EF24" i="3"/>
  <c r="EG24" i="3"/>
  <c r="EH24" i="3"/>
  <c r="EI24" i="3"/>
  <c r="EJ24" i="3"/>
  <c r="EK24" i="3"/>
  <c r="EL24" i="3"/>
  <c r="EM24" i="3"/>
  <c r="EN24" i="3"/>
  <c r="EO24" i="3"/>
  <c r="EP24" i="3"/>
  <c r="EQ24" i="3"/>
  <c r="ER24" i="3"/>
  <c r="ES24" i="3"/>
  <c r="ET24" i="3"/>
  <c r="EU24" i="3"/>
  <c r="EV24" i="3"/>
  <c r="EW24" i="3"/>
  <c r="EX24" i="3"/>
  <c r="EY24" i="3"/>
  <c r="EZ24" i="3"/>
  <c r="FA24" i="3"/>
  <c r="FB24" i="3"/>
  <c r="FC24" i="3"/>
  <c r="FD24" i="3"/>
  <c r="FE24" i="3"/>
  <c r="FF24" i="3"/>
  <c r="FG24" i="3"/>
  <c r="FH24" i="3"/>
  <c r="ED25" i="3"/>
  <c r="EE25" i="3"/>
  <c r="EF25" i="3"/>
  <c r="EG25" i="3"/>
  <c r="EH25" i="3"/>
  <c r="EI25" i="3"/>
  <c r="EJ25" i="3"/>
  <c r="EK25" i="3"/>
  <c r="EL25" i="3"/>
  <c r="EM25" i="3"/>
  <c r="EN25" i="3"/>
  <c r="EO25" i="3"/>
  <c r="EP25" i="3"/>
  <c r="EQ25" i="3"/>
  <c r="ER25" i="3"/>
  <c r="ES25" i="3"/>
  <c r="ET25" i="3"/>
  <c r="EU25" i="3"/>
  <c r="EV25" i="3"/>
  <c r="EW25" i="3"/>
  <c r="EX25" i="3"/>
  <c r="EY25" i="3"/>
  <c r="EZ25" i="3"/>
  <c r="FA25" i="3"/>
  <c r="FB25" i="3"/>
  <c r="FC25" i="3"/>
  <c r="FD25" i="3"/>
  <c r="FE25" i="3"/>
  <c r="FF25" i="3"/>
  <c r="FG25" i="3"/>
  <c r="FH25" i="3"/>
  <c r="ED26" i="3"/>
  <c r="EE26" i="3"/>
  <c r="EF26" i="3"/>
  <c r="EG26" i="3"/>
  <c r="EH26" i="3"/>
  <c r="EI26" i="3"/>
  <c r="EJ26" i="3"/>
  <c r="EK26" i="3"/>
  <c r="EL26" i="3"/>
  <c r="EM26" i="3"/>
  <c r="EN26" i="3"/>
  <c r="EO26" i="3"/>
  <c r="EP26" i="3"/>
  <c r="EQ26" i="3"/>
  <c r="ER26" i="3"/>
  <c r="ES26" i="3"/>
  <c r="ET26" i="3"/>
  <c r="EU26" i="3"/>
  <c r="EV26" i="3"/>
  <c r="EW26" i="3"/>
  <c r="EX26" i="3"/>
  <c r="EY26" i="3"/>
  <c r="EZ26" i="3"/>
  <c r="FA26" i="3"/>
  <c r="FB26" i="3"/>
  <c r="FC26" i="3"/>
  <c r="FD26" i="3"/>
  <c r="FE26" i="3"/>
  <c r="FF26" i="3"/>
  <c r="FG26" i="3"/>
  <c r="FH26" i="3"/>
  <c r="ED27" i="3"/>
  <c r="EE27" i="3"/>
  <c r="EF27" i="3"/>
  <c r="EG27" i="3"/>
  <c r="EH27" i="3"/>
  <c r="EI27" i="3"/>
  <c r="EJ27" i="3"/>
  <c r="EK27" i="3"/>
  <c r="EL27" i="3"/>
  <c r="EM27" i="3"/>
  <c r="EN27" i="3"/>
  <c r="EO27" i="3"/>
  <c r="EP27" i="3"/>
  <c r="EQ27" i="3"/>
  <c r="ER27" i="3"/>
  <c r="ES27" i="3"/>
  <c r="ET27" i="3"/>
  <c r="EU27" i="3"/>
  <c r="EV27" i="3"/>
  <c r="EW27" i="3"/>
  <c r="EX27" i="3"/>
  <c r="EY27" i="3"/>
  <c r="EZ27" i="3"/>
  <c r="FA27" i="3"/>
  <c r="FB27" i="3"/>
  <c r="FC27" i="3"/>
  <c r="FD27" i="3"/>
  <c r="FE27" i="3"/>
  <c r="FF27" i="3"/>
  <c r="FG27" i="3"/>
  <c r="FH27" i="3"/>
  <c r="ED28" i="3"/>
  <c r="EE28" i="3"/>
  <c r="EF28" i="3"/>
  <c r="EG28" i="3"/>
  <c r="EH28" i="3"/>
  <c r="EI28" i="3"/>
  <c r="EJ28" i="3"/>
  <c r="EK28" i="3"/>
  <c r="EL28" i="3"/>
  <c r="EM28" i="3"/>
  <c r="EN28" i="3"/>
  <c r="EO28" i="3"/>
  <c r="EP28" i="3"/>
  <c r="EQ28" i="3"/>
  <c r="ER28" i="3"/>
  <c r="ES28" i="3"/>
  <c r="ET28" i="3"/>
  <c r="EU28" i="3"/>
  <c r="EV28" i="3"/>
  <c r="EW28" i="3"/>
  <c r="EX28" i="3"/>
  <c r="EY28" i="3"/>
  <c r="EZ28" i="3"/>
  <c r="FA28" i="3"/>
  <c r="FB28" i="3"/>
  <c r="FC28" i="3"/>
  <c r="FD28" i="3"/>
  <c r="FE28" i="3"/>
  <c r="FF28" i="3"/>
  <c r="FG28" i="3"/>
  <c r="FH28" i="3"/>
  <c r="ED29" i="3"/>
  <c r="EE29" i="3"/>
  <c r="EF29" i="3"/>
  <c r="EG29" i="3"/>
  <c r="EH29" i="3"/>
  <c r="EI29" i="3"/>
  <c r="EJ29" i="3"/>
  <c r="EK29" i="3"/>
  <c r="EL29" i="3"/>
  <c r="EM29" i="3"/>
  <c r="EN29" i="3"/>
  <c r="EO29" i="3"/>
  <c r="EP29" i="3"/>
  <c r="EQ29" i="3"/>
  <c r="ER29" i="3"/>
  <c r="ES29" i="3"/>
  <c r="ET29" i="3"/>
  <c r="EU29" i="3"/>
  <c r="EV29" i="3"/>
  <c r="EW29" i="3"/>
  <c r="EX29" i="3"/>
  <c r="EY29" i="3"/>
  <c r="EZ29" i="3"/>
  <c r="FA29" i="3"/>
  <c r="FB29" i="3"/>
  <c r="FC29" i="3"/>
  <c r="FD29" i="3"/>
  <c r="FE29" i="3"/>
  <c r="FF29" i="3"/>
  <c r="FG29" i="3"/>
  <c r="FH29" i="3"/>
  <c r="ED30" i="3"/>
  <c r="EE30" i="3"/>
  <c r="EF30" i="3"/>
  <c r="EG30" i="3"/>
  <c r="EH30" i="3"/>
  <c r="EI30" i="3"/>
  <c r="EJ30" i="3"/>
  <c r="EK30" i="3"/>
  <c r="EL30" i="3"/>
  <c r="EM30" i="3"/>
  <c r="EN30" i="3"/>
  <c r="EO30" i="3"/>
  <c r="EP30" i="3"/>
  <c r="EQ30" i="3"/>
  <c r="ER30" i="3"/>
  <c r="ES30" i="3"/>
  <c r="ET30" i="3"/>
  <c r="EU30" i="3"/>
  <c r="EV30" i="3"/>
  <c r="EW30" i="3"/>
  <c r="EX30" i="3"/>
  <c r="EY30" i="3"/>
  <c r="EZ30" i="3"/>
  <c r="FA30" i="3"/>
  <c r="FB30" i="3"/>
  <c r="FC30" i="3"/>
  <c r="FD30" i="3"/>
  <c r="FE30" i="3"/>
  <c r="FF30" i="3"/>
  <c r="FG30" i="3"/>
  <c r="FH30" i="3"/>
  <c r="ED31" i="3"/>
  <c r="EE31" i="3"/>
  <c r="EF31" i="3"/>
  <c r="EG31" i="3"/>
  <c r="EH31" i="3"/>
  <c r="EI31" i="3"/>
  <c r="EJ31" i="3"/>
  <c r="EK31" i="3"/>
  <c r="EL31" i="3"/>
  <c r="EM31" i="3"/>
  <c r="EN31" i="3"/>
  <c r="EO31" i="3"/>
  <c r="EP31" i="3"/>
  <c r="EQ31" i="3"/>
  <c r="ER31" i="3"/>
  <c r="ES31" i="3"/>
  <c r="ET31" i="3"/>
  <c r="EU31" i="3"/>
  <c r="EV31" i="3"/>
  <c r="EW31" i="3"/>
  <c r="EX31" i="3"/>
  <c r="EY31" i="3"/>
  <c r="EZ31" i="3"/>
  <c r="FA31" i="3"/>
  <c r="FB31" i="3"/>
  <c r="FC31" i="3"/>
  <c r="FD31" i="3"/>
  <c r="FE31" i="3"/>
  <c r="FF31" i="3"/>
  <c r="FG31" i="3"/>
  <c r="FH31" i="3"/>
  <c r="ED32" i="3"/>
  <c r="EE32" i="3"/>
  <c r="EF32" i="3"/>
  <c r="EG32" i="3"/>
  <c r="EH32" i="3"/>
  <c r="EI32" i="3"/>
  <c r="EJ32" i="3"/>
  <c r="EK32" i="3"/>
  <c r="EL32" i="3"/>
  <c r="EM32" i="3"/>
  <c r="EN32" i="3"/>
  <c r="EO32" i="3"/>
  <c r="EP32" i="3"/>
  <c r="EQ32" i="3"/>
  <c r="ER32" i="3"/>
  <c r="ES32" i="3"/>
  <c r="ET32" i="3"/>
  <c r="EU32" i="3"/>
  <c r="EV32" i="3"/>
  <c r="EW32" i="3"/>
  <c r="EX32" i="3"/>
  <c r="EY32" i="3"/>
  <c r="EZ32" i="3"/>
  <c r="FA32" i="3"/>
  <c r="FB32" i="3"/>
  <c r="FC32" i="3"/>
  <c r="FD32" i="3"/>
  <c r="FE32" i="3"/>
  <c r="FF32" i="3"/>
  <c r="FG32" i="3"/>
  <c r="FH32" i="3"/>
  <c r="ED33" i="3"/>
  <c r="EE33" i="3"/>
  <c r="EF33" i="3"/>
  <c r="EG33" i="3"/>
  <c r="EH33" i="3"/>
  <c r="EI33" i="3"/>
  <c r="EJ33" i="3"/>
  <c r="EK33" i="3"/>
  <c r="EL33" i="3"/>
  <c r="EM33" i="3"/>
  <c r="EN33" i="3"/>
  <c r="EO33" i="3"/>
  <c r="EP33" i="3"/>
  <c r="EQ33" i="3"/>
  <c r="ER33" i="3"/>
  <c r="ES33" i="3"/>
  <c r="ET33" i="3"/>
  <c r="EU33" i="3"/>
  <c r="EV33" i="3"/>
  <c r="EW33" i="3"/>
  <c r="EX33" i="3"/>
  <c r="EY33" i="3"/>
  <c r="EZ33" i="3"/>
  <c r="FA33" i="3"/>
  <c r="FB33" i="3"/>
  <c r="FC33" i="3"/>
  <c r="FD33" i="3"/>
  <c r="FE33" i="3"/>
  <c r="FF33" i="3"/>
  <c r="FG33" i="3"/>
  <c r="FH33" i="3"/>
  <c r="ED34" i="3"/>
  <c r="EE34" i="3"/>
  <c r="EF34" i="3"/>
  <c r="EG34" i="3"/>
  <c r="EH34" i="3"/>
  <c r="EI34" i="3"/>
  <c r="EJ34" i="3"/>
  <c r="EK34" i="3"/>
  <c r="EL34" i="3"/>
  <c r="EM34" i="3"/>
  <c r="EN34" i="3"/>
  <c r="EO34" i="3"/>
  <c r="EP34" i="3"/>
  <c r="EQ34" i="3"/>
  <c r="ER34" i="3"/>
  <c r="ES34" i="3"/>
  <c r="ET34" i="3"/>
  <c r="EU34" i="3"/>
  <c r="EV34" i="3"/>
  <c r="EW34" i="3"/>
  <c r="EX34" i="3"/>
  <c r="EY34" i="3"/>
  <c r="EZ34" i="3"/>
  <c r="FA34" i="3"/>
  <c r="FB34" i="3"/>
  <c r="FC34" i="3"/>
  <c r="FD34" i="3"/>
  <c r="FE34" i="3"/>
  <c r="FF34" i="3"/>
  <c r="FG34" i="3"/>
  <c r="FH34" i="3"/>
  <c r="ED35" i="3"/>
  <c r="EE35" i="3"/>
  <c r="EF35" i="3"/>
  <c r="EG35" i="3"/>
  <c r="EH35" i="3"/>
  <c r="EI35" i="3"/>
  <c r="EJ35" i="3"/>
  <c r="EK35" i="3"/>
  <c r="EL35" i="3"/>
  <c r="EM35" i="3"/>
  <c r="EN35" i="3"/>
  <c r="EO35" i="3"/>
  <c r="EP35" i="3"/>
  <c r="EQ35" i="3"/>
  <c r="ER35" i="3"/>
  <c r="ES35" i="3"/>
  <c r="ET35" i="3"/>
  <c r="EU35" i="3"/>
  <c r="EV35" i="3"/>
  <c r="EW35" i="3"/>
  <c r="EX35" i="3"/>
  <c r="EY35" i="3"/>
  <c r="EZ35" i="3"/>
  <c r="FA35" i="3"/>
  <c r="FB35" i="3"/>
  <c r="FC35" i="3"/>
  <c r="FD35" i="3"/>
  <c r="FE35" i="3"/>
  <c r="FF35" i="3"/>
  <c r="FG35" i="3"/>
  <c r="FH35" i="3"/>
  <c r="ED36" i="3"/>
  <c r="EE36" i="3"/>
  <c r="EF36" i="3"/>
  <c r="EG36" i="3"/>
  <c r="EH36" i="3"/>
  <c r="EI36" i="3"/>
  <c r="EJ36" i="3"/>
  <c r="EK36" i="3"/>
  <c r="EL36" i="3"/>
  <c r="EM36" i="3"/>
  <c r="EN36" i="3"/>
  <c r="EO36" i="3"/>
  <c r="EP36" i="3"/>
  <c r="EQ36" i="3"/>
  <c r="ER36" i="3"/>
  <c r="ES36" i="3"/>
  <c r="ET36" i="3"/>
  <c r="EU36" i="3"/>
  <c r="EV36" i="3"/>
  <c r="EW36" i="3"/>
  <c r="EX36" i="3"/>
  <c r="EY36" i="3"/>
  <c r="EZ36" i="3"/>
  <c r="FA36" i="3"/>
  <c r="FB36" i="3"/>
  <c r="FC36" i="3"/>
  <c r="FD36" i="3"/>
  <c r="FE36" i="3"/>
  <c r="FF36" i="3"/>
  <c r="FG36" i="3"/>
  <c r="FH36" i="3"/>
  <c r="ED37" i="3"/>
  <c r="EE37" i="3"/>
  <c r="EF37" i="3"/>
  <c r="EG37" i="3"/>
  <c r="EH37" i="3"/>
  <c r="EI37" i="3"/>
  <c r="EJ37" i="3"/>
  <c r="EK37" i="3"/>
  <c r="EL37" i="3"/>
  <c r="EM37" i="3"/>
  <c r="EN37" i="3"/>
  <c r="EO37" i="3"/>
  <c r="EP37" i="3"/>
  <c r="EQ37" i="3"/>
  <c r="ER37" i="3"/>
  <c r="ES37" i="3"/>
  <c r="ET37" i="3"/>
  <c r="EU37" i="3"/>
  <c r="EV37" i="3"/>
  <c r="EW37" i="3"/>
  <c r="EX37" i="3"/>
  <c r="EY37" i="3"/>
  <c r="EZ37" i="3"/>
  <c r="FA37" i="3"/>
  <c r="FB37" i="3"/>
  <c r="FC37" i="3"/>
  <c r="FD37" i="3"/>
  <c r="FE37" i="3"/>
  <c r="FF37" i="3"/>
  <c r="FG37" i="3"/>
  <c r="FH37" i="3"/>
  <c r="ED38" i="3"/>
  <c r="EE38" i="3"/>
  <c r="EF38" i="3"/>
  <c r="EG38" i="3"/>
  <c r="EH38" i="3"/>
  <c r="EI38" i="3"/>
  <c r="EJ38" i="3"/>
  <c r="EK38" i="3"/>
  <c r="EL38" i="3"/>
  <c r="EM38" i="3"/>
  <c r="EN38" i="3"/>
  <c r="EO38" i="3"/>
  <c r="EP38" i="3"/>
  <c r="EQ38" i="3"/>
  <c r="ER38" i="3"/>
  <c r="ES38" i="3"/>
  <c r="ET38" i="3"/>
  <c r="EU38" i="3"/>
  <c r="EV38" i="3"/>
  <c r="EW38" i="3"/>
  <c r="EX38" i="3"/>
  <c r="EY38" i="3"/>
  <c r="EZ38" i="3"/>
  <c r="FA38" i="3"/>
  <c r="FB38" i="3"/>
  <c r="FC38" i="3"/>
  <c r="FD38" i="3"/>
  <c r="FE38" i="3"/>
  <c r="FF38" i="3"/>
  <c r="FG38" i="3"/>
  <c r="FH38" i="3"/>
  <c r="ED39" i="3"/>
  <c r="EE39" i="3"/>
  <c r="EF39" i="3"/>
  <c r="EG39" i="3"/>
  <c r="EH39" i="3"/>
  <c r="EI39" i="3"/>
  <c r="EJ39" i="3"/>
  <c r="EK39" i="3"/>
  <c r="EL39" i="3"/>
  <c r="EM39" i="3"/>
  <c r="EN39" i="3"/>
  <c r="EO39" i="3"/>
  <c r="EP39" i="3"/>
  <c r="EQ39" i="3"/>
  <c r="ER39" i="3"/>
  <c r="ES39" i="3"/>
  <c r="ET39" i="3"/>
  <c r="EU39" i="3"/>
  <c r="EV39" i="3"/>
  <c r="EW39" i="3"/>
  <c r="EX39" i="3"/>
  <c r="EY39" i="3"/>
  <c r="EZ39" i="3"/>
  <c r="FA39" i="3"/>
  <c r="FB39" i="3"/>
  <c r="FC39" i="3"/>
  <c r="FD39" i="3"/>
  <c r="FE39" i="3"/>
  <c r="FF39" i="3"/>
  <c r="FG39" i="3"/>
  <c r="FH39" i="3"/>
  <c r="ED40" i="3"/>
  <c r="EE40" i="3"/>
  <c r="EF40" i="3"/>
  <c r="EG40" i="3"/>
  <c r="EH40" i="3"/>
  <c r="EI40" i="3"/>
  <c r="EJ40" i="3"/>
  <c r="EK40" i="3"/>
  <c r="EL40" i="3"/>
  <c r="EM40" i="3"/>
  <c r="EN40" i="3"/>
  <c r="EO40" i="3"/>
  <c r="EP40" i="3"/>
  <c r="EQ40" i="3"/>
  <c r="ER40" i="3"/>
  <c r="ES40" i="3"/>
  <c r="ET40" i="3"/>
  <c r="EU40" i="3"/>
  <c r="EV40" i="3"/>
  <c r="EW40" i="3"/>
  <c r="EX40" i="3"/>
  <c r="EY40" i="3"/>
  <c r="EZ40" i="3"/>
  <c r="FA40" i="3"/>
  <c r="FB40" i="3"/>
  <c r="FC40" i="3"/>
  <c r="FD40" i="3"/>
  <c r="FE40" i="3"/>
  <c r="FF40" i="3"/>
  <c r="FG40" i="3"/>
  <c r="FH40" i="3"/>
  <c r="ED41" i="3"/>
  <c r="EE41" i="3"/>
  <c r="EF41" i="3"/>
  <c r="EG41" i="3"/>
  <c r="EH41" i="3"/>
  <c r="EI41" i="3"/>
  <c r="EJ41" i="3"/>
  <c r="EK41" i="3"/>
  <c r="EL41" i="3"/>
  <c r="EM41" i="3"/>
  <c r="EN41" i="3"/>
  <c r="EO41" i="3"/>
  <c r="EP41" i="3"/>
  <c r="EQ41" i="3"/>
  <c r="ER41" i="3"/>
  <c r="ES41" i="3"/>
  <c r="ET41" i="3"/>
  <c r="EU41" i="3"/>
  <c r="EV41" i="3"/>
  <c r="EW41" i="3"/>
  <c r="EX41" i="3"/>
  <c r="EY41" i="3"/>
  <c r="EZ41" i="3"/>
  <c r="FA41" i="3"/>
  <c r="FB41" i="3"/>
  <c r="FC41" i="3"/>
  <c r="FD41" i="3"/>
  <c r="FE41" i="3"/>
  <c r="FF41" i="3"/>
  <c r="FG41" i="3"/>
  <c r="FH41" i="3"/>
  <c r="ED42" i="3"/>
  <c r="EE42" i="3"/>
  <c r="EF42" i="3"/>
  <c r="EG42" i="3"/>
  <c r="EH42" i="3"/>
  <c r="EI42" i="3"/>
  <c r="EJ42" i="3"/>
  <c r="EK42" i="3"/>
  <c r="EL42" i="3"/>
  <c r="EM42" i="3"/>
  <c r="EN42" i="3"/>
  <c r="EO42" i="3"/>
  <c r="EP42" i="3"/>
  <c r="EQ42" i="3"/>
  <c r="ER42" i="3"/>
  <c r="ES42" i="3"/>
  <c r="ET42" i="3"/>
  <c r="EU42" i="3"/>
  <c r="EV42" i="3"/>
  <c r="EW42" i="3"/>
  <c r="EX42" i="3"/>
  <c r="EY42" i="3"/>
  <c r="EZ42" i="3"/>
  <c r="FA42" i="3"/>
  <c r="FB42" i="3"/>
  <c r="FC42" i="3"/>
  <c r="FD42" i="3"/>
  <c r="FE42" i="3"/>
  <c r="FF42" i="3"/>
  <c r="FG42" i="3"/>
  <c r="FH42" i="3"/>
  <c r="ED43" i="3"/>
  <c r="EE43" i="3"/>
  <c r="EF43" i="3"/>
  <c r="EG43" i="3"/>
  <c r="EH43" i="3"/>
  <c r="EI43" i="3"/>
  <c r="EJ43" i="3"/>
  <c r="EK43" i="3"/>
  <c r="EL43" i="3"/>
  <c r="EM43" i="3"/>
  <c r="EN43" i="3"/>
  <c r="EO43" i="3"/>
  <c r="EP43" i="3"/>
  <c r="EQ43" i="3"/>
  <c r="ER43" i="3"/>
  <c r="ES43" i="3"/>
  <c r="ET43" i="3"/>
  <c r="EU43" i="3"/>
  <c r="EV43" i="3"/>
  <c r="EW43" i="3"/>
  <c r="EX43" i="3"/>
  <c r="EY43" i="3"/>
  <c r="EZ43" i="3"/>
  <c r="FA43" i="3"/>
  <c r="FB43" i="3"/>
  <c r="FC43" i="3"/>
  <c r="FD43" i="3"/>
  <c r="FE43" i="3"/>
  <c r="FF43" i="3"/>
  <c r="FG43" i="3"/>
  <c r="FH43" i="3"/>
  <c r="ED44" i="3"/>
  <c r="EE44" i="3"/>
  <c r="EF44" i="3"/>
  <c r="EG44" i="3"/>
  <c r="EH44" i="3"/>
  <c r="EI44" i="3"/>
  <c r="EJ44" i="3"/>
  <c r="EK44" i="3"/>
  <c r="EL44" i="3"/>
  <c r="EM44" i="3"/>
  <c r="EN44" i="3"/>
  <c r="EO44" i="3"/>
  <c r="EP44" i="3"/>
  <c r="EQ44" i="3"/>
  <c r="ER44" i="3"/>
  <c r="ES44" i="3"/>
  <c r="ET44" i="3"/>
  <c r="EU44" i="3"/>
  <c r="EV44" i="3"/>
  <c r="EW44" i="3"/>
  <c r="EX44" i="3"/>
  <c r="EY44" i="3"/>
  <c r="EZ44" i="3"/>
  <c r="FA44" i="3"/>
  <c r="FB44" i="3"/>
  <c r="FC44" i="3"/>
  <c r="FD44" i="3"/>
  <c r="FE44" i="3"/>
  <c r="FF44" i="3"/>
  <c r="FG44" i="3"/>
  <c r="FH44" i="3"/>
  <c r="ED45" i="3"/>
  <c r="EE45" i="3"/>
  <c r="EF45" i="3"/>
  <c r="EG45" i="3"/>
  <c r="EH45" i="3"/>
  <c r="EI45" i="3"/>
  <c r="EJ45" i="3"/>
  <c r="EK45" i="3"/>
  <c r="EL45" i="3"/>
  <c r="EM45" i="3"/>
  <c r="EN45" i="3"/>
  <c r="EO45" i="3"/>
  <c r="EP45" i="3"/>
  <c r="EQ45" i="3"/>
  <c r="ER45" i="3"/>
  <c r="ES45" i="3"/>
  <c r="ET45" i="3"/>
  <c r="EU45" i="3"/>
  <c r="EV45" i="3"/>
  <c r="EW45" i="3"/>
  <c r="EX45" i="3"/>
  <c r="EY45" i="3"/>
  <c r="EZ45" i="3"/>
  <c r="FA45" i="3"/>
  <c r="FB45" i="3"/>
  <c r="FC45" i="3"/>
  <c r="FD45" i="3"/>
  <c r="FE45" i="3"/>
  <c r="FF45" i="3"/>
  <c r="FG45" i="3"/>
  <c r="FH45" i="3"/>
  <c r="ED46" i="3"/>
  <c r="EE46" i="3"/>
  <c r="EF46" i="3"/>
  <c r="EG46" i="3"/>
  <c r="EH46" i="3"/>
  <c r="EI46" i="3"/>
  <c r="EJ46" i="3"/>
  <c r="EK46" i="3"/>
  <c r="EL46" i="3"/>
  <c r="EM46" i="3"/>
  <c r="EN46" i="3"/>
  <c r="EO46" i="3"/>
  <c r="EP46" i="3"/>
  <c r="EQ46" i="3"/>
  <c r="ER46" i="3"/>
  <c r="ES46" i="3"/>
  <c r="ET46" i="3"/>
  <c r="EU46" i="3"/>
  <c r="EV46" i="3"/>
  <c r="EW46" i="3"/>
  <c r="EX46" i="3"/>
  <c r="EY46" i="3"/>
  <c r="EZ46" i="3"/>
  <c r="FA46" i="3"/>
  <c r="FB46" i="3"/>
  <c r="FC46" i="3"/>
  <c r="FD46" i="3"/>
  <c r="FE46" i="3"/>
  <c r="FF46" i="3"/>
  <c r="FG46" i="3"/>
  <c r="FH46" i="3"/>
  <c r="ED47" i="3"/>
  <c r="EE47" i="3"/>
  <c r="EF47" i="3"/>
  <c r="EG47" i="3"/>
  <c r="EH47" i="3"/>
  <c r="EI47" i="3"/>
  <c r="EJ47" i="3"/>
  <c r="EK47" i="3"/>
  <c r="EL47" i="3"/>
  <c r="EM47" i="3"/>
  <c r="EN47" i="3"/>
  <c r="EO47" i="3"/>
  <c r="EP47" i="3"/>
  <c r="EQ47" i="3"/>
  <c r="ER47" i="3"/>
  <c r="ES47" i="3"/>
  <c r="ET47" i="3"/>
  <c r="EU47" i="3"/>
  <c r="EV47" i="3"/>
  <c r="EW47" i="3"/>
  <c r="EX47" i="3"/>
  <c r="EY47" i="3"/>
  <c r="EZ47" i="3"/>
  <c r="FA47" i="3"/>
  <c r="FB47" i="3"/>
  <c r="FC47" i="3"/>
  <c r="FD47" i="3"/>
  <c r="FE47" i="3"/>
  <c r="FF47" i="3"/>
  <c r="FG47" i="3"/>
  <c r="FH47" i="3"/>
  <c r="ED48" i="3"/>
  <c r="EE48" i="3"/>
  <c r="EF48" i="3"/>
  <c r="EG48" i="3"/>
  <c r="EH48" i="3"/>
  <c r="EI48" i="3"/>
  <c r="EJ48" i="3"/>
  <c r="EK48" i="3"/>
  <c r="EL48" i="3"/>
  <c r="EM48" i="3"/>
  <c r="EN48" i="3"/>
  <c r="EO48" i="3"/>
  <c r="EP48" i="3"/>
  <c r="EQ48" i="3"/>
  <c r="ER48" i="3"/>
  <c r="ES48" i="3"/>
  <c r="ET48" i="3"/>
  <c r="EU48" i="3"/>
  <c r="EV48" i="3"/>
  <c r="EW48" i="3"/>
  <c r="EX48" i="3"/>
  <c r="EY48" i="3"/>
  <c r="EZ48" i="3"/>
  <c r="FA48" i="3"/>
  <c r="FB48" i="3"/>
  <c r="FC48" i="3"/>
  <c r="FD48" i="3"/>
  <c r="FE48" i="3"/>
  <c r="FF48" i="3"/>
  <c r="FG48" i="3"/>
  <c r="FH48" i="3"/>
  <c r="ED49" i="3"/>
  <c r="EE49" i="3"/>
  <c r="EF49" i="3"/>
  <c r="EG49" i="3"/>
  <c r="EH49" i="3"/>
  <c r="EI49" i="3"/>
  <c r="EJ49" i="3"/>
  <c r="EK49" i="3"/>
  <c r="EL49" i="3"/>
  <c r="EM49" i="3"/>
  <c r="EN49" i="3"/>
  <c r="EO49" i="3"/>
  <c r="EP49" i="3"/>
  <c r="EQ49" i="3"/>
  <c r="ER49" i="3"/>
  <c r="ES49" i="3"/>
  <c r="ET49" i="3"/>
  <c r="EU49" i="3"/>
  <c r="EV49" i="3"/>
  <c r="EW49" i="3"/>
  <c r="EX49" i="3"/>
  <c r="EY49" i="3"/>
  <c r="EZ49" i="3"/>
  <c r="FA49" i="3"/>
  <c r="FB49" i="3"/>
  <c r="FC49" i="3"/>
  <c r="FD49" i="3"/>
  <c r="FE49" i="3"/>
  <c r="FF49" i="3"/>
  <c r="FG49" i="3"/>
  <c r="FH49" i="3"/>
  <c r="ED50" i="3"/>
  <c r="EE50" i="3"/>
  <c r="EF50" i="3"/>
  <c r="EG50" i="3"/>
  <c r="EH50" i="3"/>
  <c r="EI50" i="3"/>
  <c r="EJ50" i="3"/>
  <c r="EK50" i="3"/>
  <c r="EL50" i="3"/>
  <c r="EM50" i="3"/>
  <c r="EN50" i="3"/>
  <c r="EO50" i="3"/>
  <c r="EP50" i="3"/>
  <c r="EQ50" i="3"/>
  <c r="ER50" i="3"/>
  <c r="ES50" i="3"/>
  <c r="ET50" i="3"/>
  <c r="EU50" i="3"/>
  <c r="EV50" i="3"/>
  <c r="EW50" i="3"/>
  <c r="EX50" i="3"/>
  <c r="EY50" i="3"/>
  <c r="EZ50" i="3"/>
  <c r="FA50" i="3"/>
  <c r="FB50" i="3"/>
  <c r="FC50" i="3"/>
  <c r="FD50" i="3"/>
  <c r="FE50" i="3"/>
  <c r="FF50" i="3"/>
  <c r="FG50" i="3"/>
  <c r="FH50" i="3"/>
  <c r="ED51" i="3"/>
  <c r="EE51" i="3"/>
  <c r="EF51" i="3"/>
  <c r="EG51" i="3"/>
  <c r="EH51" i="3"/>
  <c r="EI51" i="3"/>
  <c r="EJ51" i="3"/>
  <c r="EK51" i="3"/>
  <c r="EL51" i="3"/>
  <c r="EM51" i="3"/>
  <c r="EN51" i="3"/>
  <c r="EO51" i="3"/>
  <c r="EP51" i="3"/>
  <c r="EQ51" i="3"/>
  <c r="ER51" i="3"/>
  <c r="ES51" i="3"/>
  <c r="ET51" i="3"/>
  <c r="EU51" i="3"/>
  <c r="EV51" i="3"/>
  <c r="EW51" i="3"/>
  <c r="EX51" i="3"/>
  <c r="EY51" i="3"/>
  <c r="EZ51" i="3"/>
  <c r="FA51" i="3"/>
  <c r="FB51" i="3"/>
  <c r="FC51" i="3"/>
  <c r="FD51" i="3"/>
  <c r="FE51" i="3"/>
  <c r="FF51" i="3"/>
  <c r="FG51" i="3"/>
  <c r="FH51" i="3"/>
  <c r="ED52" i="3"/>
  <c r="EE52" i="3"/>
  <c r="EF52" i="3"/>
  <c r="EG52" i="3"/>
  <c r="EH52" i="3"/>
  <c r="EI52" i="3"/>
  <c r="EJ52" i="3"/>
  <c r="EK52" i="3"/>
  <c r="EL52" i="3"/>
  <c r="EM52" i="3"/>
  <c r="EN52" i="3"/>
  <c r="EO52" i="3"/>
  <c r="EP52" i="3"/>
  <c r="EQ52" i="3"/>
  <c r="ER52" i="3"/>
  <c r="ES52" i="3"/>
  <c r="ET52" i="3"/>
  <c r="EU52" i="3"/>
  <c r="EV52" i="3"/>
  <c r="EW52" i="3"/>
  <c r="EX52" i="3"/>
  <c r="EY52" i="3"/>
  <c r="EZ52" i="3"/>
  <c r="FA52" i="3"/>
  <c r="FB52" i="3"/>
  <c r="FC52" i="3"/>
  <c r="FD52" i="3"/>
  <c r="FE52" i="3"/>
  <c r="FF52" i="3"/>
  <c r="FG52" i="3"/>
  <c r="FH52" i="3"/>
  <c r="ED53" i="3"/>
  <c r="EE53" i="3"/>
  <c r="EF53" i="3"/>
  <c r="EG53" i="3"/>
  <c r="EH53" i="3"/>
  <c r="EI53" i="3"/>
  <c r="EJ53" i="3"/>
  <c r="EK53" i="3"/>
  <c r="EL53" i="3"/>
  <c r="EM53" i="3"/>
  <c r="EN53" i="3"/>
  <c r="EO53" i="3"/>
  <c r="EP53" i="3"/>
  <c r="EQ53" i="3"/>
  <c r="ER53" i="3"/>
  <c r="ES53" i="3"/>
  <c r="ET53" i="3"/>
  <c r="EU53" i="3"/>
  <c r="EV53" i="3"/>
  <c r="EW53" i="3"/>
  <c r="EX53" i="3"/>
  <c r="EY53" i="3"/>
  <c r="EZ53" i="3"/>
  <c r="FA53" i="3"/>
  <c r="FB53" i="3"/>
  <c r="FC53" i="3"/>
  <c r="FD53" i="3"/>
  <c r="FE53" i="3"/>
  <c r="FF53" i="3"/>
  <c r="FG53" i="3"/>
  <c r="FH53" i="3"/>
  <c r="ED54" i="3"/>
  <c r="EE54" i="3"/>
  <c r="EF54" i="3"/>
  <c r="EG54" i="3"/>
  <c r="EH54" i="3"/>
  <c r="EI54" i="3"/>
  <c r="EJ54" i="3"/>
  <c r="EK54" i="3"/>
  <c r="EL54" i="3"/>
  <c r="EM54" i="3"/>
  <c r="EN54" i="3"/>
  <c r="EO54" i="3"/>
  <c r="EP54" i="3"/>
  <c r="EQ54" i="3"/>
  <c r="ER54" i="3"/>
  <c r="ES54" i="3"/>
  <c r="ET54" i="3"/>
  <c r="EU54" i="3"/>
  <c r="EV54" i="3"/>
  <c r="EW54" i="3"/>
  <c r="EX54" i="3"/>
  <c r="EY54" i="3"/>
  <c r="EZ54" i="3"/>
  <c r="FA54" i="3"/>
  <c r="FB54" i="3"/>
  <c r="FC54" i="3"/>
  <c r="FD54" i="3"/>
  <c r="FE54" i="3"/>
  <c r="FF54" i="3"/>
  <c r="FG54" i="3"/>
  <c r="FH54" i="3"/>
  <c r="ED55" i="3"/>
  <c r="EE55" i="3"/>
  <c r="EF55" i="3"/>
  <c r="EG55" i="3"/>
  <c r="EH55" i="3"/>
  <c r="EI55" i="3"/>
  <c r="EJ55" i="3"/>
  <c r="EK55" i="3"/>
  <c r="EL55" i="3"/>
  <c r="EM55" i="3"/>
  <c r="EN55" i="3"/>
  <c r="EO55" i="3"/>
  <c r="EP55" i="3"/>
  <c r="EQ55" i="3"/>
  <c r="ER55" i="3"/>
  <c r="ES55" i="3"/>
  <c r="ET55" i="3"/>
  <c r="EU55" i="3"/>
  <c r="EV55" i="3"/>
  <c r="EW55" i="3"/>
  <c r="EX55" i="3"/>
  <c r="EY55" i="3"/>
  <c r="EZ55" i="3"/>
  <c r="FA55" i="3"/>
  <c r="FB55" i="3"/>
  <c r="FC55" i="3"/>
  <c r="FD55" i="3"/>
  <c r="FE55" i="3"/>
  <c r="FF55" i="3"/>
  <c r="FG55" i="3"/>
  <c r="FH55" i="3"/>
  <c r="ED56" i="3"/>
  <c r="EE56" i="3"/>
  <c r="EF56" i="3"/>
  <c r="EG56" i="3"/>
  <c r="EH56" i="3"/>
  <c r="EI56" i="3"/>
  <c r="EJ56" i="3"/>
  <c r="EK56" i="3"/>
  <c r="EL56" i="3"/>
  <c r="EM56" i="3"/>
  <c r="EN56" i="3"/>
  <c r="EO56" i="3"/>
  <c r="EP56" i="3"/>
  <c r="EQ56" i="3"/>
  <c r="ER56" i="3"/>
  <c r="ES56" i="3"/>
  <c r="ET56" i="3"/>
  <c r="EU56" i="3"/>
  <c r="EV56" i="3"/>
  <c r="EW56" i="3"/>
  <c r="EX56" i="3"/>
  <c r="EY56" i="3"/>
  <c r="EZ56" i="3"/>
  <c r="FA56" i="3"/>
  <c r="FB56" i="3"/>
  <c r="FC56" i="3"/>
  <c r="FD56" i="3"/>
  <c r="FE56" i="3"/>
  <c r="FF56" i="3"/>
  <c r="FG56" i="3"/>
  <c r="FH56" i="3"/>
  <c r="ED57" i="3"/>
  <c r="EE57" i="3"/>
  <c r="EF57" i="3"/>
  <c r="EG57" i="3"/>
  <c r="EH57" i="3"/>
  <c r="EI57" i="3"/>
  <c r="EJ57" i="3"/>
  <c r="EK57" i="3"/>
  <c r="EL57" i="3"/>
  <c r="EM57" i="3"/>
  <c r="EN57" i="3"/>
  <c r="EO57" i="3"/>
  <c r="EP57" i="3"/>
  <c r="EQ57" i="3"/>
  <c r="ER57" i="3"/>
  <c r="ES57" i="3"/>
  <c r="ET57" i="3"/>
  <c r="EU57" i="3"/>
  <c r="EV57" i="3"/>
  <c r="EW57" i="3"/>
  <c r="EX57" i="3"/>
  <c r="EY57" i="3"/>
  <c r="EZ57" i="3"/>
  <c r="FA57" i="3"/>
  <c r="FB57" i="3"/>
  <c r="FC57" i="3"/>
  <c r="FD57" i="3"/>
  <c r="FE57" i="3"/>
  <c r="FF57" i="3"/>
  <c r="FG57" i="3"/>
  <c r="FH57" i="3"/>
  <c r="ED58" i="3"/>
  <c r="EE58" i="3"/>
  <c r="EF58" i="3"/>
  <c r="EG58" i="3"/>
  <c r="EH58" i="3"/>
  <c r="EI58" i="3"/>
  <c r="EJ58" i="3"/>
  <c r="EK58" i="3"/>
  <c r="EL58" i="3"/>
  <c r="EM58" i="3"/>
  <c r="EN58" i="3"/>
  <c r="EO58" i="3"/>
  <c r="EP58" i="3"/>
  <c r="EQ58" i="3"/>
  <c r="ER58" i="3"/>
  <c r="ES58" i="3"/>
  <c r="ET58" i="3"/>
  <c r="EU58" i="3"/>
  <c r="EV58" i="3"/>
  <c r="EW58" i="3"/>
  <c r="EX58" i="3"/>
  <c r="EY58" i="3"/>
  <c r="EZ58" i="3"/>
  <c r="FA58" i="3"/>
  <c r="FB58" i="3"/>
  <c r="FC58" i="3"/>
  <c r="FD58" i="3"/>
  <c r="FE58" i="3"/>
  <c r="FF58" i="3"/>
  <c r="FG58" i="3"/>
  <c r="FH58" i="3"/>
  <c r="ED59" i="3"/>
  <c r="EE59" i="3"/>
  <c r="EF59" i="3"/>
  <c r="EG59" i="3"/>
  <c r="EH59" i="3"/>
  <c r="EI59" i="3"/>
  <c r="EJ59" i="3"/>
  <c r="EK59" i="3"/>
  <c r="EL59" i="3"/>
  <c r="EM59" i="3"/>
  <c r="EN59" i="3"/>
  <c r="EO59" i="3"/>
  <c r="EP59" i="3"/>
  <c r="EQ59" i="3"/>
  <c r="ER59" i="3"/>
  <c r="ES59" i="3"/>
  <c r="ET59" i="3"/>
  <c r="EU59" i="3"/>
  <c r="EV59" i="3"/>
  <c r="EW59" i="3"/>
  <c r="EX59" i="3"/>
  <c r="EY59" i="3"/>
  <c r="EZ59" i="3"/>
  <c r="FA59" i="3"/>
  <c r="FB59" i="3"/>
  <c r="FC59" i="3"/>
  <c r="FD59" i="3"/>
  <c r="FE59" i="3"/>
  <c r="FF59" i="3"/>
  <c r="FG59" i="3"/>
  <c r="FH59" i="3"/>
  <c r="ED60" i="3"/>
  <c r="EE60" i="3"/>
  <c r="EF60" i="3"/>
  <c r="EG60" i="3"/>
  <c r="EH60" i="3"/>
  <c r="EI60" i="3"/>
  <c r="EJ60" i="3"/>
  <c r="EK60" i="3"/>
  <c r="EL60" i="3"/>
  <c r="EM60" i="3"/>
  <c r="EN60" i="3"/>
  <c r="EO60" i="3"/>
  <c r="EP60" i="3"/>
  <c r="EQ60" i="3"/>
  <c r="ER60" i="3"/>
  <c r="ES60" i="3"/>
  <c r="ET60" i="3"/>
  <c r="EU60" i="3"/>
  <c r="EV60" i="3"/>
  <c r="EW60" i="3"/>
  <c r="EX60" i="3"/>
  <c r="EY60" i="3"/>
  <c r="EZ60" i="3"/>
  <c r="FA60" i="3"/>
  <c r="FB60" i="3"/>
  <c r="FC60" i="3"/>
  <c r="FD60" i="3"/>
  <c r="FE60" i="3"/>
  <c r="FF60" i="3"/>
  <c r="FG60" i="3"/>
  <c r="FH60" i="3"/>
  <c r="ED61" i="3"/>
  <c r="EE61" i="3"/>
  <c r="EF61" i="3"/>
  <c r="EG61" i="3"/>
  <c r="EH61" i="3"/>
  <c r="EI61" i="3"/>
  <c r="EJ61" i="3"/>
  <c r="EK61" i="3"/>
  <c r="EL61" i="3"/>
  <c r="EM61" i="3"/>
  <c r="EN61" i="3"/>
  <c r="EO61" i="3"/>
  <c r="EP61" i="3"/>
  <c r="EQ61" i="3"/>
  <c r="ER61" i="3"/>
  <c r="ES61" i="3"/>
  <c r="ET61" i="3"/>
  <c r="EU61" i="3"/>
  <c r="EV61" i="3"/>
  <c r="EW61" i="3"/>
  <c r="EX61" i="3"/>
  <c r="EY61" i="3"/>
  <c r="EZ61" i="3"/>
  <c r="FA61" i="3"/>
  <c r="FB61" i="3"/>
  <c r="FC61" i="3"/>
  <c r="FD61" i="3"/>
  <c r="FE61" i="3"/>
  <c r="FF61" i="3"/>
  <c r="FG61" i="3"/>
  <c r="FH61" i="3"/>
  <c r="ED62" i="3"/>
  <c r="EE62" i="3"/>
  <c r="EF62" i="3"/>
  <c r="EG62" i="3"/>
  <c r="EH62" i="3"/>
  <c r="EI62" i="3"/>
  <c r="EJ62" i="3"/>
  <c r="EK62" i="3"/>
  <c r="EL62" i="3"/>
  <c r="EM62" i="3"/>
  <c r="EN62" i="3"/>
  <c r="EO62" i="3"/>
  <c r="EP62" i="3"/>
  <c r="EQ62" i="3"/>
  <c r="ER62" i="3"/>
  <c r="ES62" i="3"/>
  <c r="ET62" i="3"/>
  <c r="EU62" i="3"/>
  <c r="EV62" i="3"/>
  <c r="EW62" i="3"/>
  <c r="EX62" i="3"/>
  <c r="EY62" i="3"/>
  <c r="EZ62" i="3"/>
  <c r="FA62" i="3"/>
  <c r="FB62" i="3"/>
  <c r="FC62" i="3"/>
  <c r="FD62" i="3"/>
  <c r="FE62" i="3"/>
  <c r="FF62" i="3"/>
  <c r="FG62" i="3"/>
  <c r="FH62" i="3"/>
  <c r="ED63" i="3"/>
  <c r="EE63" i="3"/>
  <c r="EF63" i="3"/>
  <c r="EG63" i="3"/>
  <c r="EH63" i="3"/>
  <c r="EI63" i="3"/>
  <c r="EJ63" i="3"/>
  <c r="EK63" i="3"/>
  <c r="EL63" i="3"/>
  <c r="EM63" i="3"/>
  <c r="EN63" i="3"/>
  <c r="EO63" i="3"/>
  <c r="EP63" i="3"/>
  <c r="EQ63" i="3"/>
  <c r="ER63" i="3"/>
  <c r="ES63" i="3"/>
  <c r="ET63" i="3"/>
  <c r="EU63" i="3"/>
  <c r="EV63" i="3"/>
  <c r="EW63" i="3"/>
  <c r="EX63" i="3"/>
  <c r="EY63" i="3"/>
  <c r="EZ63" i="3"/>
  <c r="FA63" i="3"/>
  <c r="FB63" i="3"/>
  <c r="FC63" i="3"/>
  <c r="FD63" i="3"/>
  <c r="FE63" i="3"/>
  <c r="FF63" i="3"/>
  <c r="FG63" i="3"/>
  <c r="FH63" i="3"/>
  <c r="ED64" i="3"/>
  <c r="EE64" i="3"/>
  <c r="EF64" i="3"/>
  <c r="EG64" i="3"/>
  <c r="EH64" i="3"/>
  <c r="EI64" i="3"/>
  <c r="EJ64" i="3"/>
  <c r="EK64" i="3"/>
  <c r="EL64" i="3"/>
  <c r="EM64" i="3"/>
  <c r="EN64" i="3"/>
  <c r="EO64" i="3"/>
  <c r="EP64" i="3"/>
  <c r="EQ64" i="3"/>
  <c r="ER64" i="3"/>
  <c r="ES64" i="3"/>
  <c r="ET64" i="3"/>
  <c r="EU64" i="3"/>
  <c r="EV64" i="3"/>
  <c r="EW64" i="3"/>
  <c r="EX64" i="3"/>
  <c r="EY64" i="3"/>
  <c r="EZ64" i="3"/>
  <c r="FA64" i="3"/>
  <c r="FB64" i="3"/>
  <c r="FC64" i="3"/>
  <c r="FD64" i="3"/>
  <c r="FE64" i="3"/>
  <c r="FF64" i="3"/>
  <c r="FG64" i="3"/>
  <c r="FH64" i="3"/>
  <c r="ED65" i="3"/>
  <c r="EE65" i="3"/>
  <c r="EF65" i="3"/>
  <c r="EG65" i="3"/>
  <c r="EH65" i="3"/>
  <c r="EI65" i="3"/>
  <c r="EJ65" i="3"/>
  <c r="EK65" i="3"/>
  <c r="EL65" i="3"/>
  <c r="EM65" i="3"/>
  <c r="EN65" i="3"/>
  <c r="EO65" i="3"/>
  <c r="EP65" i="3"/>
  <c r="EQ65" i="3"/>
  <c r="ER65" i="3"/>
  <c r="ES65" i="3"/>
  <c r="ET65" i="3"/>
  <c r="EU65" i="3"/>
  <c r="EV65" i="3"/>
  <c r="EW65" i="3"/>
  <c r="EX65" i="3"/>
  <c r="EY65" i="3"/>
  <c r="EZ65" i="3"/>
  <c r="FA65" i="3"/>
  <c r="FB65" i="3"/>
  <c r="FC65" i="3"/>
  <c r="FD65" i="3"/>
  <c r="FE65" i="3"/>
  <c r="FF65" i="3"/>
  <c r="FG65" i="3"/>
  <c r="FH65" i="3"/>
  <c r="ED66" i="3"/>
  <c r="EE66" i="3"/>
  <c r="EF66" i="3"/>
  <c r="EG66" i="3"/>
  <c r="EH66" i="3"/>
  <c r="EI66" i="3"/>
  <c r="EJ66" i="3"/>
  <c r="EK66" i="3"/>
  <c r="EL66" i="3"/>
  <c r="EM66" i="3"/>
  <c r="EN66" i="3"/>
  <c r="EO66" i="3"/>
  <c r="EP66" i="3"/>
  <c r="EQ66" i="3"/>
  <c r="ER66" i="3"/>
  <c r="ES66" i="3"/>
  <c r="ET66" i="3"/>
  <c r="EU66" i="3"/>
  <c r="EV66" i="3"/>
  <c r="EW66" i="3"/>
  <c r="EX66" i="3"/>
  <c r="EY66" i="3"/>
  <c r="EZ66" i="3"/>
  <c r="FA66" i="3"/>
  <c r="FB66" i="3"/>
  <c r="FC66" i="3"/>
  <c r="FD66" i="3"/>
  <c r="FE66" i="3"/>
  <c r="FF66" i="3"/>
  <c r="FG66" i="3"/>
  <c r="FH66" i="3"/>
  <c r="ED67" i="3"/>
  <c r="EE67" i="3"/>
  <c r="EF67" i="3"/>
  <c r="EG67" i="3"/>
  <c r="EH67" i="3"/>
  <c r="EI67" i="3"/>
  <c r="EJ67" i="3"/>
  <c r="EK67" i="3"/>
  <c r="EL67" i="3"/>
  <c r="EM67" i="3"/>
  <c r="EN67" i="3"/>
  <c r="EO67" i="3"/>
  <c r="EP67" i="3"/>
  <c r="EQ67" i="3"/>
  <c r="ER67" i="3"/>
  <c r="ES67" i="3"/>
  <c r="ET67" i="3"/>
  <c r="EU67" i="3"/>
  <c r="EV67" i="3"/>
  <c r="EW67" i="3"/>
  <c r="EX67" i="3"/>
  <c r="EY67" i="3"/>
  <c r="EZ67" i="3"/>
  <c r="FA67" i="3"/>
  <c r="FB67" i="3"/>
  <c r="FC67" i="3"/>
  <c r="FD67" i="3"/>
  <c r="FE67" i="3"/>
  <c r="FF67" i="3"/>
  <c r="FG67" i="3"/>
  <c r="FH67" i="3"/>
  <c r="ED68" i="3"/>
  <c r="EE68" i="3"/>
  <c r="EF68" i="3"/>
  <c r="EG68" i="3"/>
  <c r="EH68" i="3"/>
  <c r="EI68" i="3"/>
  <c r="EJ68" i="3"/>
  <c r="EK68" i="3"/>
  <c r="EL68" i="3"/>
  <c r="EM68" i="3"/>
  <c r="EN68" i="3"/>
  <c r="EO68" i="3"/>
  <c r="EP68" i="3"/>
  <c r="EQ68" i="3"/>
  <c r="ER68" i="3"/>
  <c r="ES68" i="3"/>
  <c r="ET68" i="3"/>
  <c r="EU68" i="3"/>
  <c r="EV68" i="3"/>
  <c r="EW68" i="3"/>
  <c r="EX68" i="3"/>
  <c r="EY68" i="3"/>
  <c r="EZ68" i="3"/>
  <c r="FA68" i="3"/>
  <c r="FB68" i="3"/>
  <c r="FC68" i="3"/>
  <c r="FD68" i="3"/>
  <c r="FE68" i="3"/>
  <c r="FF68" i="3"/>
  <c r="FG68" i="3"/>
  <c r="FH68" i="3"/>
  <c r="ED69" i="3"/>
  <c r="EE69" i="3"/>
  <c r="EF69" i="3"/>
  <c r="EG69" i="3"/>
  <c r="EH69" i="3"/>
  <c r="EI69" i="3"/>
  <c r="EJ69" i="3"/>
  <c r="EK69" i="3"/>
  <c r="EL69" i="3"/>
  <c r="EM69" i="3"/>
  <c r="EN69" i="3"/>
  <c r="EO69" i="3"/>
  <c r="EP69" i="3"/>
  <c r="EQ69" i="3"/>
  <c r="ER69" i="3"/>
  <c r="ES69" i="3"/>
  <c r="ET69" i="3"/>
  <c r="EU69" i="3"/>
  <c r="EV69" i="3"/>
  <c r="EW69" i="3"/>
  <c r="EX69" i="3"/>
  <c r="EY69" i="3"/>
  <c r="EZ69" i="3"/>
  <c r="FA69" i="3"/>
  <c r="FB69" i="3"/>
  <c r="FC69" i="3"/>
  <c r="FD69" i="3"/>
  <c r="FE69" i="3"/>
  <c r="FF69" i="3"/>
  <c r="FG69" i="3"/>
  <c r="FH69" i="3"/>
  <c r="ED70" i="3"/>
  <c r="EE70" i="3"/>
  <c r="EF70" i="3"/>
  <c r="EG70" i="3"/>
  <c r="EH70" i="3"/>
  <c r="EI70" i="3"/>
  <c r="EJ70" i="3"/>
  <c r="EK70" i="3"/>
  <c r="EL70" i="3"/>
  <c r="EM70" i="3"/>
  <c r="EN70" i="3"/>
  <c r="EO70" i="3"/>
  <c r="EP70" i="3"/>
  <c r="EQ70" i="3"/>
  <c r="ER70" i="3"/>
  <c r="ES70" i="3"/>
  <c r="ET70" i="3"/>
  <c r="EU70" i="3"/>
  <c r="EV70" i="3"/>
  <c r="EW70" i="3"/>
  <c r="EX70" i="3"/>
  <c r="EY70" i="3"/>
  <c r="EZ70" i="3"/>
  <c r="FA70" i="3"/>
  <c r="FB70" i="3"/>
  <c r="FC70" i="3"/>
  <c r="FD70" i="3"/>
  <c r="FE70" i="3"/>
  <c r="FF70" i="3"/>
  <c r="FG70" i="3"/>
  <c r="FH70" i="3"/>
  <c r="ED71" i="3"/>
  <c r="EE71" i="3"/>
  <c r="EF71" i="3"/>
  <c r="EG71" i="3"/>
  <c r="EH71" i="3"/>
  <c r="EI71" i="3"/>
  <c r="EJ71" i="3"/>
  <c r="EK71" i="3"/>
  <c r="EL71" i="3"/>
  <c r="EM71" i="3"/>
  <c r="EN71" i="3"/>
  <c r="EO71" i="3"/>
  <c r="EP71" i="3"/>
  <c r="EQ71" i="3"/>
  <c r="ER71" i="3"/>
  <c r="ES71" i="3"/>
  <c r="ET71" i="3"/>
  <c r="EU71" i="3"/>
  <c r="EV71" i="3"/>
  <c r="EW71" i="3"/>
  <c r="EX71" i="3"/>
  <c r="EY71" i="3"/>
  <c r="EZ71" i="3"/>
  <c r="FA71" i="3"/>
  <c r="FB71" i="3"/>
  <c r="FC71" i="3"/>
  <c r="FD71" i="3"/>
  <c r="FE71" i="3"/>
  <c r="FF71" i="3"/>
  <c r="FG71" i="3"/>
  <c r="FH71" i="3"/>
  <c r="ED72" i="3"/>
  <c r="EE72" i="3"/>
  <c r="EF72" i="3"/>
  <c r="EG72" i="3"/>
  <c r="EH72" i="3"/>
  <c r="EI72" i="3"/>
  <c r="EJ72" i="3"/>
  <c r="EK72" i="3"/>
  <c r="EL72" i="3"/>
  <c r="EM72" i="3"/>
  <c r="EN72" i="3"/>
  <c r="EO72" i="3"/>
  <c r="EP72" i="3"/>
  <c r="EQ72" i="3"/>
  <c r="ER72" i="3"/>
  <c r="ES72" i="3"/>
  <c r="ET72" i="3"/>
  <c r="EU72" i="3"/>
  <c r="EV72" i="3"/>
  <c r="EW72" i="3"/>
  <c r="EX72" i="3"/>
  <c r="EY72" i="3"/>
  <c r="EZ72" i="3"/>
  <c r="FA72" i="3"/>
  <c r="FB72" i="3"/>
  <c r="FC72" i="3"/>
  <c r="FD72" i="3"/>
  <c r="FE72" i="3"/>
  <c r="FF72" i="3"/>
  <c r="FG72" i="3"/>
  <c r="FH72" i="3"/>
  <c r="ED73" i="3"/>
  <c r="EE73" i="3"/>
  <c r="EF73" i="3"/>
  <c r="EG73" i="3"/>
  <c r="EH73" i="3"/>
  <c r="EI73" i="3"/>
  <c r="EJ73" i="3"/>
  <c r="EK73" i="3"/>
  <c r="EL73" i="3"/>
  <c r="EM73" i="3"/>
  <c r="EN73" i="3"/>
  <c r="EO73" i="3"/>
  <c r="EP73" i="3"/>
  <c r="EQ73" i="3"/>
  <c r="ER73" i="3"/>
  <c r="ES73" i="3"/>
  <c r="ET73" i="3"/>
  <c r="EU73" i="3"/>
  <c r="EV73" i="3"/>
  <c r="EW73" i="3"/>
  <c r="EX73" i="3"/>
  <c r="EY73" i="3"/>
  <c r="EZ73" i="3"/>
  <c r="FA73" i="3"/>
  <c r="FB73" i="3"/>
  <c r="FC73" i="3"/>
  <c r="FD73" i="3"/>
  <c r="FE73" i="3"/>
  <c r="FF73" i="3"/>
  <c r="FG73" i="3"/>
  <c r="FH73" i="3"/>
  <c r="ED74" i="3"/>
  <c r="EE74" i="3"/>
  <c r="EF74" i="3"/>
  <c r="EG74" i="3"/>
  <c r="EH74" i="3"/>
  <c r="EI74" i="3"/>
  <c r="EJ74" i="3"/>
  <c r="EK74" i="3"/>
  <c r="EL74" i="3"/>
  <c r="EM74" i="3"/>
  <c r="EN74" i="3"/>
  <c r="EO74" i="3"/>
  <c r="EP74" i="3"/>
  <c r="EQ74" i="3"/>
  <c r="ER74" i="3"/>
  <c r="ES74" i="3"/>
  <c r="ET74" i="3"/>
  <c r="EU74" i="3"/>
  <c r="EV74" i="3"/>
  <c r="EW74" i="3"/>
  <c r="EX74" i="3"/>
  <c r="EY74" i="3"/>
  <c r="EZ74" i="3"/>
  <c r="FA74" i="3"/>
  <c r="FB74" i="3"/>
  <c r="FC74" i="3"/>
  <c r="FD74" i="3"/>
  <c r="FE74" i="3"/>
  <c r="FF74" i="3"/>
  <c r="FG74" i="3"/>
  <c r="FH74" i="3"/>
  <c r="ED75" i="3"/>
  <c r="EE75" i="3"/>
  <c r="EF75" i="3"/>
  <c r="EG75" i="3"/>
  <c r="EH75" i="3"/>
  <c r="EI75" i="3"/>
  <c r="EJ75" i="3"/>
  <c r="EK75" i="3"/>
  <c r="EL75" i="3"/>
  <c r="EM75" i="3"/>
  <c r="EN75" i="3"/>
  <c r="EO75" i="3"/>
  <c r="EP75" i="3"/>
  <c r="EQ75" i="3"/>
  <c r="ER75" i="3"/>
  <c r="ES75" i="3"/>
  <c r="ET75" i="3"/>
  <c r="EU75" i="3"/>
  <c r="EV75" i="3"/>
  <c r="EW75" i="3"/>
  <c r="EX75" i="3"/>
  <c r="EY75" i="3"/>
  <c r="EZ75" i="3"/>
  <c r="FA75" i="3"/>
  <c r="FB75" i="3"/>
  <c r="FC75" i="3"/>
  <c r="FD75" i="3"/>
  <c r="FE75" i="3"/>
  <c r="FF75" i="3"/>
  <c r="FG75" i="3"/>
  <c r="FH75" i="3"/>
  <c r="ED76" i="3"/>
  <c r="EE76" i="3"/>
  <c r="EF76" i="3"/>
  <c r="EG76" i="3"/>
  <c r="EH76" i="3"/>
  <c r="EI76" i="3"/>
  <c r="EJ76" i="3"/>
  <c r="EK76" i="3"/>
  <c r="EL76" i="3"/>
  <c r="EM76" i="3"/>
  <c r="EN76" i="3"/>
  <c r="EO76" i="3"/>
  <c r="EP76" i="3"/>
  <c r="EQ76" i="3"/>
  <c r="ER76" i="3"/>
  <c r="ES76" i="3"/>
  <c r="ET76" i="3"/>
  <c r="EU76" i="3"/>
  <c r="EV76" i="3"/>
  <c r="EW76" i="3"/>
  <c r="EX76" i="3"/>
  <c r="EY76" i="3"/>
  <c r="EZ76" i="3"/>
  <c r="FA76" i="3"/>
  <c r="FB76" i="3"/>
  <c r="FC76" i="3"/>
  <c r="FD76" i="3"/>
  <c r="FE76" i="3"/>
  <c r="FF76" i="3"/>
  <c r="FG76" i="3"/>
  <c r="FH76" i="3"/>
  <c r="ED77" i="3"/>
  <c r="EE77" i="3"/>
  <c r="EF77" i="3"/>
  <c r="EG77" i="3"/>
  <c r="EH77" i="3"/>
  <c r="EI77" i="3"/>
  <c r="EJ77" i="3"/>
  <c r="EK77" i="3"/>
  <c r="EL77" i="3"/>
  <c r="EM77" i="3"/>
  <c r="EN77" i="3"/>
  <c r="EO77" i="3"/>
  <c r="EP77" i="3"/>
  <c r="EQ77" i="3"/>
  <c r="ER77" i="3"/>
  <c r="ES77" i="3"/>
  <c r="ET77" i="3"/>
  <c r="EU77" i="3"/>
  <c r="EV77" i="3"/>
  <c r="EW77" i="3"/>
  <c r="EX77" i="3"/>
  <c r="EY77" i="3"/>
  <c r="EZ77" i="3"/>
  <c r="FA77" i="3"/>
  <c r="FB77" i="3"/>
  <c r="FC77" i="3"/>
  <c r="FD77" i="3"/>
  <c r="FE77" i="3"/>
  <c r="FF77" i="3"/>
  <c r="FG77" i="3"/>
  <c r="FH77" i="3"/>
  <c r="ED78" i="3"/>
  <c r="EE78" i="3"/>
  <c r="EF78" i="3"/>
  <c r="EG78" i="3"/>
  <c r="EH78" i="3"/>
  <c r="EI78" i="3"/>
  <c r="EJ78" i="3"/>
  <c r="EK78" i="3"/>
  <c r="EL78" i="3"/>
  <c r="EM78" i="3"/>
  <c r="EN78" i="3"/>
  <c r="EO78" i="3"/>
  <c r="EP78" i="3"/>
  <c r="EQ78" i="3"/>
  <c r="ER78" i="3"/>
  <c r="ES78" i="3"/>
  <c r="ET78" i="3"/>
  <c r="EU78" i="3"/>
  <c r="EV78" i="3"/>
  <c r="EW78" i="3"/>
  <c r="EX78" i="3"/>
  <c r="EY78" i="3"/>
  <c r="EZ78" i="3"/>
  <c r="FA78" i="3"/>
  <c r="FB78" i="3"/>
  <c r="FC78" i="3"/>
  <c r="FD78" i="3"/>
  <c r="FE78" i="3"/>
  <c r="FF78" i="3"/>
  <c r="FG78" i="3"/>
  <c r="FH78" i="3"/>
  <c r="ED79" i="3"/>
  <c r="EE79" i="3"/>
  <c r="EF79" i="3"/>
  <c r="EG79" i="3"/>
  <c r="EH79" i="3"/>
  <c r="EI79" i="3"/>
  <c r="EJ79" i="3"/>
  <c r="EK79" i="3"/>
  <c r="EL79" i="3"/>
  <c r="EM79" i="3"/>
  <c r="EN79" i="3"/>
  <c r="EO79" i="3"/>
  <c r="EP79" i="3"/>
  <c r="EQ79" i="3"/>
  <c r="ER79" i="3"/>
  <c r="ES79" i="3"/>
  <c r="ET79" i="3"/>
  <c r="EU79" i="3"/>
  <c r="EV79" i="3"/>
  <c r="EW79" i="3"/>
  <c r="EX79" i="3"/>
  <c r="EY79" i="3"/>
  <c r="EZ79" i="3"/>
  <c r="FA79" i="3"/>
  <c r="FB79" i="3"/>
  <c r="FC79" i="3"/>
  <c r="FD79" i="3"/>
  <c r="FE79" i="3"/>
  <c r="FF79" i="3"/>
  <c r="FG79" i="3"/>
  <c r="FH79" i="3"/>
  <c r="ED80" i="3"/>
  <c r="EE80" i="3"/>
  <c r="EF80" i="3"/>
  <c r="EG80" i="3"/>
  <c r="EH80" i="3"/>
  <c r="EI80" i="3"/>
  <c r="EJ80" i="3"/>
  <c r="EK80" i="3"/>
  <c r="EL80" i="3"/>
  <c r="EM80" i="3"/>
  <c r="EN80" i="3"/>
  <c r="EO80" i="3"/>
  <c r="EP80" i="3"/>
  <c r="EQ80" i="3"/>
  <c r="ER80" i="3"/>
  <c r="ES80" i="3"/>
  <c r="ET80" i="3"/>
  <c r="EU80" i="3"/>
  <c r="EV80" i="3"/>
  <c r="EW80" i="3"/>
  <c r="EX80" i="3"/>
  <c r="EY80" i="3"/>
  <c r="EZ80" i="3"/>
  <c r="FA80" i="3"/>
  <c r="FB80" i="3"/>
  <c r="FC80" i="3"/>
  <c r="FD80" i="3"/>
  <c r="FE80" i="3"/>
  <c r="FF80" i="3"/>
  <c r="FG80" i="3"/>
  <c r="FH80" i="3"/>
  <c r="ED81" i="3"/>
  <c r="EE81" i="3"/>
  <c r="EF81" i="3"/>
  <c r="EG81" i="3"/>
  <c r="EH81" i="3"/>
  <c r="EI81" i="3"/>
  <c r="EJ81" i="3"/>
  <c r="EK81" i="3"/>
  <c r="EL81" i="3"/>
  <c r="EM81" i="3"/>
  <c r="EN81" i="3"/>
  <c r="EO81" i="3"/>
  <c r="EP81" i="3"/>
  <c r="EQ81" i="3"/>
  <c r="ER81" i="3"/>
  <c r="ES81" i="3"/>
  <c r="ET81" i="3"/>
  <c r="EU81" i="3"/>
  <c r="EV81" i="3"/>
  <c r="EW81" i="3"/>
  <c r="EX81" i="3"/>
  <c r="EY81" i="3"/>
  <c r="EZ81" i="3"/>
  <c r="FA81" i="3"/>
  <c r="FB81" i="3"/>
  <c r="FC81" i="3"/>
  <c r="FD81" i="3"/>
  <c r="FE81" i="3"/>
  <c r="FF81" i="3"/>
  <c r="FG81" i="3"/>
  <c r="FH81" i="3"/>
  <c r="ED82" i="3"/>
  <c r="EE82" i="3"/>
  <c r="EF82" i="3"/>
  <c r="EG82" i="3"/>
  <c r="EH82" i="3"/>
  <c r="EI82" i="3"/>
  <c r="EJ82" i="3"/>
  <c r="EK82" i="3"/>
  <c r="EL82" i="3"/>
  <c r="EM82" i="3"/>
  <c r="EN82" i="3"/>
  <c r="EO82" i="3"/>
  <c r="EP82" i="3"/>
  <c r="EQ82" i="3"/>
  <c r="ER82" i="3"/>
  <c r="ES82" i="3"/>
  <c r="ET82" i="3"/>
  <c r="EU82" i="3"/>
  <c r="EV82" i="3"/>
  <c r="EW82" i="3"/>
  <c r="EX82" i="3"/>
  <c r="EY82" i="3"/>
  <c r="EZ82" i="3"/>
  <c r="FA82" i="3"/>
  <c r="FB82" i="3"/>
  <c r="FC82" i="3"/>
  <c r="FD82" i="3"/>
  <c r="FE82" i="3"/>
  <c r="FF82" i="3"/>
  <c r="FG82" i="3"/>
  <c r="FH82" i="3"/>
  <c r="ED83" i="3"/>
  <c r="EE83" i="3"/>
  <c r="EF83" i="3"/>
  <c r="EG83" i="3"/>
  <c r="EH83" i="3"/>
  <c r="EI83" i="3"/>
  <c r="EJ83" i="3"/>
  <c r="EK83" i="3"/>
  <c r="EL83" i="3"/>
  <c r="EM83" i="3"/>
  <c r="EN83" i="3"/>
  <c r="EO83" i="3"/>
  <c r="EP83" i="3"/>
  <c r="EQ83" i="3"/>
  <c r="ER83" i="3"/>
  <c r="ES83" i="3"/>
  <c r="ET83" i="3"/>
  <c r="EU83" i="3"/>
  <c r="EV83" i="3"/>
  <c r="EW83" i="3"/>
  <c r="EX83" i="3"/>
  <c r="EY83" i="3"/>
  <c r="EZ83" i="3"/>
  <c r="FA83" i="3"/>
  <c r="FB83" i="3"/>
  <c r="FC83" i="3"/>
  <c r="FD83" i="3"/>
  <c r="FE83" i="3"/>
  <c r="FF83" i="3"/>
  <c r="FG83" i="3"/>
  <c r="FH83" i="3"/>
  <c r="ED84" i="3"/>
  <c r="EE84" i="3"/>
  <c r="EF84" i="3"/>
  <c r="EG84" i="3"/>
  <c r="EH84" i="3"/>
  <c r="EI84" i="3"/>
  <c r="EJ84" i="3"/>
  <c r="EK84" i="3"/>
  <c r="EL84" i="3"/>
  <c r="EM84" i="3"/>
  <c r="EN84" i="3"/>
  <c r="EO84" i="3"/>
  <c r="EP84" i="3"/>
  <c r="EQ84" i="3"/>
  <c r="ER84" i="3"/>
  <c r="ES84" i="3"/>
  <c r="ET84" i="3"/>
  <c r="EU84" i="3"/>
  <c r="EV84" i="3"/>
  <c r="EW84" i="3"/>
  <c r="EX84" i="3"/>
  <c r="EY84" i="3"/>
  <c r="EZ84" i="3"/>
  <c r="FA84" i="3"/>
  <c r="FB84" i="3"/>
  <c r="FC84" i="3"/>
  <c r="FD84" i="3"/>
  <c r="FE84" i="3"/>
  <c r="FF84" i="3"/>
  <c r="FG84" i="3"/>
  <c r="FH84" i="3"/>
  <c r="ED85" i="3"/>
  <c r="EE85" i="3"/>
  <c r="EF85" i="3"/>
  <c r="EG85" i="3"/>
  <c r="EH85" i="3"/>
  <c r="EI85" i="3"/>
  <c r="EJ85" i="3"/>
  <c r="EK85" i="3"/>
  <c r="EL85" i="3"/>
  <c r="EM85" i="3"/>
  <c r="EN85" i="3"/>
  <c r="EO85" i="3"/>
  <c r="EP85" i="3"/>
  <c r="EQ85" i="3"/>
  <c r="ER85" i="3"/>
  <c r="ES85" i="3"/>
  <c r="ET85" i="3"/>
  <c r="EU85" i="3"/>
  <c r="EV85" i="3"/>
  <c r="EW85" i="3"/>
  <c r="EX85" i="3"/>
  <c r="EY85" i="3"/>
  <c r="EZ85" i="3"/>
  <c r="FA85" i="3"/>
  <c r="FB85" i="3"/>
  <c r="FC85" i="3"/>
  <c r="FD85" i="3"/>
  <c r="FE85" i="3"/>
  <c r="FF85" i="3"/>
  <c r="FG85" i="3"/>
  <c r="FH85" i="3"/>
  <c r="ED86" i="3"/>
  <c r="EE86" i="3"/>
  <c r="EF86" i="3"/>
  <c r="EG86" i="3"/>
  <c r="EH86" i="3"/>
  <c r="EI86" i="3"/>
  <c r="EJ86" i="3"/>
  <c r="EK86" i="3"/>
  <c r="EL86" i="3"/>
  <c r="EM86" i="3"/>
  <c r="EN86" i="3"/>
  <c r="EO86" i="3"/>
  <c r="EP86" i="3"/>
  <c r="EQ86" i="3"/>
  <c r="ER86" i="3"/>
  <c r="ES86" i="3"/>
  <c r="ET86" i="3"/>
  <c r="EU86" i="3"/>
  <c r="EV86" i="3"/>
  <c r="EW86" i="3"/>
  <c r="EX86" i="3"/>
  <c r="EY86" i="3"/>
  <c r="EZ86" i="3"/>
  <c r="FA86" i="3"/>
  <c r="FB86" i="3"/>
  <c r="FC86" i="3"/>
  <c r="FD86" i="3"/>
  <c r="FE86" i="3"/>
  <c r="FF86" i="3"/>
  <c r="FG86" i="3"/>
  <c r="FH86" i="3"/>
  <c r="ED87" i="3"/>
  <c r="EE87" i="3"/>
  <c r="EF87" i="3"/>
  <c r="EG87" i="3"/>
  <c r="EH87" i="3"/>
  <c r="EI87" i="3"/>
  <c r="EJ87" i="3"/>
  <c r="EK87" i="3"/>
  <c r="EL87" i="3"/>
  <c r="EM87" i="3"/>
  <c r="EN87" i="3"/>
  <c r="EO87" i="3"/>
  <c r="EP87" i="3"/>
  <c r="EQ87" i="3"/>
  <c r="ER87" i="3"/>
  <c r="ES87" i="3"/>
  <c r="ET87" i="3"/>
  <c r="EU87" i="3"/>
  <c r="EV87" i="3"/>
  <c r="EW87" i="3"/>
  <c r="EX87" i="3"/>
  <c r="EY87" i="3"/>
  <c r="EZ87" i="3"/>
  <c r="FA87" i="3"/>
  <c r="FB87" i="3"/>
  <c r="FC87" i="3"/>
  <c r="FD87" i="3"/>
  <c r="FE87" i="3"/>
  <c r="FF87" i="3"/>
  <c r="FG87" i="3"/>
  <c r="FH87" i="3"/>
  <c r="ED88" i="3"/>
  <c r="EE88" i="3"/>
  <c r="EF88" i="3"/>
  <c r="EG88" i="3"/>
  <c r="EH88" i="3"/>
  <c r="EI88" i="3"/>
  <c r="EJ88" i="3"/>
  <c r="EK88" i="3"/>
  <c r="EL88" i="3"/>
  <c r="EM88" i="3"/>
  <c r="EN88" i="3"/>
  <c r="EO88" i="3"/>
  <c r="EP88" i="3"/>
  <c r="EQ88" i="3"/>
  <c r="ER88" i="3"/>
  <c r="ES88" i="3"/>
  <c r="ET88" i="3"/>
  <c r="EU88" i="3"/>
  <c r="EV88" i="3"/>
  <c r="EW88" i="3"/>
  <c r="EX88" i="3"/>
  <c r="EY88" i="3"/>
  <c r="EZ88" i="3"/>
  <c r="FA88" i="3"/>
  <c r="FB88" i="3"/>
  <c r="FC88" i="3"/>
  <c r="FD88" i="3"/>
  <c r="FE88" i="3"/>
  <c r="FF88" i="3"/>
  <c r="FG88" i="3"/>
  <c r="FH88" i="3"/>
  <c r="ED89" i="3"/>
  <c r="EE89" i="3"/>
  <c r="EF89" i="3"/>
  <c r="EG89" i="3"/>
  <c r="EH89" i="3"/>
  <c r="EI89" i="3"/>
  <c r="EJ89" i="3"/>
  <c r="EK89" i="3"/>
  <c r="EL89" i="3"/>
  <c r="EM89" i="3"/>
  <c r="EN89" i="3"/>
  <c r="EO89" i="3"/>
  <c r="EP89" i="3"/>
  <c r="EQ89" i="3"/>
  <c r="ER89" i="3"/>
  <c r="ES89" i="3"/>
  <c r="ET89" i="3"/>
  <c r="EU89" i="3"/>
  <c r="EV89" i="3"/>
  <c r="EW89" i="3"/>
  <c r="EX89" i="3"/>
  <c r="EY89" i="3"/>
  <c r="EZ89" i="3"/>
  <c r="FA89" i="3"/>
  <c r="FB89" i="3"/>
  <c r="FC89" i="3"/>
  <c r="FD89" i="3"/>
  <c r="FE89" i="3"/>
  <c r="FF89" i="3"/>
  <c r="FG89" i="3"/>
  <c r="FH89" i="3"/>
  <c r="ED90" i="3"/>
  <c r="EE90" i="3"/>
  <c r="EF90" i="3"/>
  <c r="EG90" i="3"/>
  <c r="EH90" i="3"/>
  <c r="EI90" i="3"/>
  <c r="EJ90" i="3"/>
  <c r="EK90" i="3"/>
  <c r="EL90" i="3"/>
  <c r="EM90" i="3"/>
  <c r="EN90" i="3"/>
  <c r="EO90" i="3"/>
  <c r="EP90" i="3"/>
  <c r="EQ90" i="3"/>
  <c r="ER90" i="3"/>
  <c r="ES90" i="3"/>
  <c r="ET90" i="3"/>
  <c r="EU90" i="3"/>
  <c r="EV90" i="3"/>
  <c r="EW90" i="3"/>
  <c r="EX90" i="3"/>
  <c r="EY90" i="3"/>
  <c r="EZ90" i="3"/>
  <c r="FA90" i="3"/>
  <c r="FB90" i="3"/>
  <c r="FC90" i="3"/>
  <c r="FD90" i="3"/>
  <c r="FE90" i="3"/>
  <c r="FF90" i="3"/>
  <c r="FG90" i="3"/>
  <c r="FH90" i="3"/>
  <c r="ED91" i="3"/>
  <c r="EE91" i="3"/>
  <c r="EF91" i="3"/>
  <c r="EG91" i="3"/>
  <c r="EH91" i="3"/>
  <c r="EI91" i="3"/>
  <c r="EJ91" i="3"/>
  <c r="EK91" i="3"/>
  <c r="EL91" i="3"/>
  <c r="EM91" i="3"/>
  <c r="EN91" i="3"/>
  <c r="EO91" i="3"/>
  <c r="EP91" i="3"/>
  <c r="EQ91" i="3"/>
  <c r="ER91" i="3"/>
  <c r="ES91" i="3"/>
  <c r="ET91" i="3"/>
  <c r="EU91" i="3"/>
  <c r="EV91" i="3"/>
  <c r="EW91" i="3"/>
  <c r="EX91" i="3"/>
  <c r="EY91" i="3"/>
  <c r="EZ91" i="3"/>
  <c r="FA91" i="3"/>
  <c r="FB91" i="3"/>
  <c r="FC91" i="3"/>
  <c r="FD91" i="3"/>
  <c r="FE91" i="3"/>
  <c r="FF91" i="3"/>
  <c r="FG91" i="3"/>
  <c r="FH91" i="3"/>
  <c r="ED92" i="3"/>
  <c r="EE92" i="3"/>
  <c r="EF92" i="3"/>
  <c r="EG92" i="3"/>
  <c r="EH92" i="3"/>
  <c r="EI92" i="3"/>
  <c r="EJ92" i="3"/>
  <c r="EK92" i="3"/>
  <c r="EL92" i="3"/>
  <c r="EM92" i="3"/>
  <c r="EN92" i="3"/>
  <c r="EO92" i="3"/>
  <c r="EP92" i="3"/>
  <c r="EQ92" i="3"/>
  <c r="ER92" i="3"/>
  <c r="ES92" i="3"/>
  <c r="ET92" i="3"/>
  <c r="EU92" i="3"/>
  <c r="EV92" i="3"/>
  <c r="EW92" i="3"/>
  <c r="EX92" i="3"/>
  <c r="EY92" i="3"/>
  <c r="EZ92" i="3"/>
  <c r="FA92" i="3"/>
  <c r="FB92" i="3"/>
  <c r="FC92" i="3"/>
  <c r="FD92" i="3"/>
  <c r="FE92" i="3"/>
  <c r="FF92" i="3"/>
  <c r="FG92" i="3"/>
  <c r="FH92" i="3"/>
  <c r="ED93" i="3"/>
  <c r="EE93" i="3"/>
  <c r="EF93" i="3"/>
  <c r="EG93" i="3"/>
  <c r="EH93" i="3"/>
  <c r="EI93" i="3"/>
  <c r="EJ93" i="3"/>
  <c r="EK93" i="3"/>
  <c r="EL93" i="3"/>
  <c r="EM93" i="3"/>
  <c r="EN93" i="3"/>
  <c r="EO93" i="3"/>
  <c r="EP93" i="3"/>
  <c r="EQ93" i="3"/>
  <c r="ER93" i="3"/>
  <c r="ES93" i="3"/>
  <c r="ET93" i="3"/>
  <c r="EU93" i="3"/>
  <c r="EV93" i="3"/>
  <c r="EW93" i="3"/>
  <c r="EX93" i="3"/>
  <c r="EY93" i="3"/>
  <c r="EZ93" i="3"/>
  <c r="FA93" i="3"/>
  <c r="FB93" i="3"/>
  <c r="FC93" i="3"/>
  <c r="FD93" i="3"/>
  <c r="FE93" i="3"/>
  <c r="FF93" i="3"/>
  <c r="FG93" i="3"/>
  <c r="FH93" i="3"/>
  <c r="ED94" i="3"/>
  <c r="EE94" i="3"/>
  <c r="EF94" i="3"/>
  <c r="EG94" i="3"/>
  <c r="EH94" i="3"/>
  <c r="EI94" i="3"/>
  <c r="EJ94" i="3"/>
  <c r="EK94" i="3"/>
  <c r="EL94" i="3"/>
  <c r="EM94" i="3"/>
  <c r="EN94" i="3"/>
  <c r="EO94" i="3"/>
  <c r="EP94" i="3"/>
  <c r="EQ94" i="3"/>
  <c r="ER94" i="3"/>
  <c r="ES94" i="3"/>
  <c r="ET94" i="3"/>
  <c r="EU94" i="3"/>
  <c r="EV94" i="3"/>
  <c r="EW94" i="3"/>
  <c r="EX94" i="3"/>
  <c r="EY94" i="3"/>
  <c r="EZ94" i="3"/>
  <c r="FA94" i="3"/>
  <c r="FB94" i="3"/>
  <c r="FC94" i="3"/>
  <c r="FD94" i="3"/>
  <c r="FE94" i="3"/>
  <c r="FF94" i="3"/>
  <c r="FG94" i="3"/>
  <c r="FH94" i="3"/>
  <c r="ED95" i="3"/>
  <c r="EE95" i="3"/>
  <c r="EF95" i="3"/>
  <c r="EG95" i="3"/>
  <c r="EH95" i="3"/>
  <c r="EI95" i="3"/>
  <c r="EJ95" i="3"/>
  <c r="EK95" i="3"/>
  <c r="EL95" i="3"/>
  <c r="EM95" i="3"/>
  <c r="EN95" i="3"/>
  <c r="EO95" i="3"/>
  <c r="EP95" i="3"/>
  <c r="EQ95" i="3"/>
  <c r="ER95" i="3"/>
  <c r="ES95" i="3"/>
  <c r="ET95" i="3"/>
  <c r="EU95" i="3"/>
  <c r="EV95" i="3"/>
  <c r="EW95" i="3"/>
  <c r="EX95" i="3"/>
  <c r="EY95" i="3"/>
  <c r="EZ95" i="3"/>
  <c r="FA95" i="3"/>
  <c r="FB95" i="3"/>
  <c r="FC95" i="3"/>
  <c r="FD95" i="3"/>
  <c r="FE95" i="3"/>
  <c r="FF95" i="3"/>
  <c r="FG95" i="3"/>
  <c r="FH95" i="3"/>
  <c r="ED96" i="3"/>
  <c r="EE96" i="3"/>
  <c r="EF96" i="3"/>
  <c r="EG96" i="3"/>
  <c r="EH96" i="3"/>
  <c r="EI96" i="3"/>
  <c r="EJ96" i="3"/>
  <c r="EK96" i="3"/>
  <c r="EL96" i="3"/>
  <c r="EM96" i="3"/>
  <c r="EN96" i="3"/>
  <c r="EO96" i="3"/>
  <c r="EP96" i="3"/>
  <c r="EQ96" i="3"/>
  <c r="ER96" i="3"/>
  <c r="ES96" i="3"/>
  <c r="ET96" i="3"/>
  <c r="EU96" i="3"/>
  <c r="EV96" i="3"/>
  <c r="EW96" i="3"/>
  <c r="EX96" i="3"/>
  <c r="EY96" i="3"/>
  <c r="EZ96" i="3"/>
  <c r="FA96" i="3"/>
  <c r="FB96" i="3"/>
  <c r="FC96" i="3"/>
  <c r="FD96" i="3"/>
  <c r="FE96" i="3"/>
  <c r="FF96" i="3"/>
  <c r="FG96" i="3"/>
  <c r="FH96" i="3"/>
  <c r="ED97" i="3"/>
  <c r="EE97" i="3"/>
  <c r="EF97" i="3"/>
  <c r="EG97" i="3"/>
  <c r="EH97" i="3"/>
  <c r="EI97" i="3"/>
  <c r="EJ97" i="3"/>
  <c r="EK97" i="3"/>
  <c r="EL97" i="3"/>
  <c r="EM97" i="3"/>
  <c r="EN97" i="3"/>
  <c r="EO97" i="3"/>
  <c r="EP97" i="3"/>
  <c r="EQ97" i="3"/>
  <c r="ER97" i="3"/>
  <c r="ES97" i="3"/>
  <c r="ET97" i="3"/>
  <c r="EU97" i="3"/>
  <c r="EV97" i="3"/>
  <c r="EW97" i="3"/>
  <c r="EX97" i="3"/>
  <c r="EY97" i="3"/>
  <c r="EZ97" i="3"/>
  <c r="FA97" i="3"/>
  <c r="FB97" i="3"/>
  <c r="FC97" i="3"/>
  <c r="FD97" i="3"/>
  <c r="FE97" i="3"/>
  <c r="FF97" i="3"/>
  <c r="FG97" i="3"/>
  <c r="FH97" i="3"/>
  <c r="ED98" i="3"/>
  <c r="EE98" i="3"/>
  <c r="EF98" i="3"/>
  <c r="EG98" i="3"/>
  <c r="EH98" i="3"/>
  <c r="EI98" i="3"/>
  <c r="EJ98" i="3"/>
  <c r="EK98" i="3"/>
  <c r="EL98" i="3"/>
  <c r="EM98" i="3"/>
  <c r="EN98" i="3"/>
  <c r="EO98" i="3"/>
  <c r="EP98" i="3"/>
  <c r="EQ98" i="3"/>
  <c r="ER98" i="3"/>
  <c r="ES98" i="3"/>
  <c r="ET98" i="3"/>
  <c r="EU98" i="3"/>
  <c r="EV98" i="3"/>
  <c r="EW98" i="3"/>
  <c r="EX98" i="3"/>
  <c r="EY98" i="3"/>
  <c r="EZ98" i="3"/>
  <c r="FA98" i="3"/>
  <c r="FB98" i="3"/>
  <c r="FC98" i="3"/>
  <c r="FD98" i="3"/>
  <c r="FE98" i="3"/>
  <c r="FF98" i="3"/>
  <c r="FG98" i="3"/>
  <c r="FH98" i="3"/>
  <c r="ED99" i="3"/>
  <c r="EE99" i="3"/>
  <c r="EF99" i="3"/>
  <c r="EG99" i="3"/>
  <c r="EH99" i="3"/>
  <c r="EI99" i="3"/>
  <c r="EJ99" i="3"/>
  <c r="EK99" i="3"/>
  <c r="EL99" i="3"/>
  <c r="EM99" i="3"/>
  <c r="EN99" i="3"/>
  <c r="EO99" i="3"/>
  <c r="EP99" i="3"/>
  <c r="EQ99" i="3"/>
  <c r="ER99" i="3"/>
  <c r="ES99" i="3"/>
  <c r="ET99" i="3"/>
  <c r="EU99" i="3"/>
  <c r="EV99" i="3"/>
  <c r="EW99" i="3"/>
  <c r="EX99" i="3"/>
  <c r="EY99" i="3"/>
  <c r="EZ99" i="3"/>
  <c r="FA99" i="3"/>
  <c r="FB99" i="3"/>
  <c r="FC99" i="3"/>
  <c r="FD99" i="3"/>
  <c r="FE99" i="3"/>
  <c r="FF99" i="3"/>
  <c r="FG99" i="3"/>
  <c r="FH99" i="3"/>
  <c r="ED100" i="3"/>
  <c r="EE100" i="3"/>
  <c r="EF100" i="3"/>
  <c r="EG100" i="3"/>
  <c r="EH100" i="3"/>
  <c r="EI100" i="3"/>
  <c r="EJ100" i="3"/>
  <c r="EK100" i="3"/>
  <c r="EL100" i="3"/>
  <c r="EM100" i="3"/>
  <c r="EN100" i="3"/>
  <c r="EO100" i="3"/>
  <c r="EP100" i="3"/>
  <c r="EQ100" i="3"/>
  <c r="ER100" i="3"/>
  <c r="ES100" i="3"/>
  <c r="ET100" i="3"/>
  <c r="EU100" i="3"/>
  <c r="EV100" i="3"/>
  <c r="EW100" i="3"/>
  <c r="EX100" i="3"/>
  <c r="EY100" i="3"/>
  <c r="EZ100" i="3"/>
  <c r="FA100" i="3"/>
  <c r="FB100" i="3"/>
  <c r="FC100" i="3"/>
  <c r="FD100" i="3"/>
  <c r="FE100" i="3"/>
  <c r="FF100" i="3"/>
  <c r="FG100" i="3"/>
  <c r="FH100" i="3"/>
  <c r="ED101" i="3"/>
  <c r="EE101" i="3"/>
  <c r="EF101" i="3"/>
  <c r="EG101" i="3"/>
  <c r="EH101" i="3"/>
  <c r="EI101" i="3"/>
  <c r="EJ101" i="3"/>
  <c r="EK101" i="3"/>
  <c r="EL101" i="3"/>
  <c r="EM101" i="3"/>
  <c r="EN101" i="3"/>
  <c r="EO101" i="3"/>
  <c r="EP101" i="3"/>
  <c r="EQ101" i="3"/>
  <c r="ER101" i="3"/>
  <c r="ES101" i="3"/>
  <c r="ET101" i="3"/>
  <c r="EU101" i="3"/>
  <c r="EV101" i="3"/>
  <c r="EW101" i="3"/>
  <c r="EX101" i="3"/>
  <c r="EY101" i="3"/>
  <c r="EZ101" i="3"/>
  <c r="FA101" i="3"/>
  <c r="FB101" i="3"/>
  <c r="FC101" i="3"/>
  <c r="FD101" i="3"/>
  <c r="FE101" i="3"/>
  <c r="FF101" i="3"/>
  <c r="FG101" i="3"/>
  <c r="FH101" i="3"/>
  <c r="ED102" i="3"/>
  <c r="EE102" i="3"/>
  <c r="EF102" i="3"/>
  <c r="EG102" i="3"/>
  <c r="EH102" i="3"/>
  <c r="EI102" i="3"/>
  <c r="EJ102" i="3"/>
  <c r="EK102" i="3"/>
  <c r="EL102" i="3"/>
  <c r="EM102" i="3"/>
  <c r="EN102" i="3"/>
  <c r="EO102" i="3"/>
  <c r="EP102" i="3"/>
  <c r="EQ102" i="3"/>
  <c r="ER102" i="3"/>
  <c r="ES102" i="3"/>
  <c r="ET102" i="3"/>
  <c r="EU102" i="3"/>
  <c r="EV102" i="3"/>
  <c r="EW102" i="3"/>
  <c r="EX102" i="3"/>
  <c r="EY102" i="3"/>
  <c r="EZ102" i="3"/>
  <c r="FA102" i="3"/>
  <c r="FB102" i="3"/>
  <c r="FC102" i="3"/>
  <c r="FD102" i="3"/>
  <c r="FE102" i="3"/>
  <c r="FF102" i="3"/>
  <c r="FG102" i="3"/>
  <c r="FH102" i="3"/>
  <c r="ED103" i="3"/>
  <c r="EE103" i="3"/>
  <c r="EF103" i="3"/>
  <c r="EG103" i="3"/>
  <c r="EH103" i="3"/>
  <c r="EI103" i="3"/>
  <c r="EJ103" i="3"/>
  <c r="EK103" i="3"/>
  <c r="EL103" i="3"/>
  <c r="EM103" i="3"/>
  <c r="EN103" i="3"/>
  <c r="EO103" i="3"/>
  <c r="EP103" i="3"/>
  <c r="EQ103" i="3"/>
  <c r="ER103" i="3"/>
  <c r="ES103" i="3"/>
  <c r="ET103" i="3"/>
  <c r="EU103" i="3"/>
  <c r="EV103" i="3"/>
  <c r="EW103" i="3"/>
  <c r="EX103" i="3"/>
  <c r="EY103" i="3"/>
  <c r="EZ103" i="3"/>
  <c r="FA103" i="3"/>
  <c r="FB103" i="3"/>
  <c r="FC103" i="3"/>
  <c r="FD103" i="3"/>
  <c r="FE103" i="3"/>
  <c r="FF103" i="3"/>
  <c r="FG103" i="3"/>
  <c r="FH103" i="3"/>
  <c r="ED104" i="3"/>
  <c r="EE104" i="3"/>
  <c r="EF104" i="3"/>
  <c r="EG104" i="3"/>
  <c r="EH104" i="3"/>
  <c r="EI104" i="3"/>
  <c r="EJ104" i="3"/>
  <c r="EK104" i="3"/>
  <c r="EL104" i="3"/>
  <c r="EM104" i="3"/>
  <c r="EN104" i="3"/>
  <c r="EO104" i="3"/>
  <c r="EP104" i="3"/>
  <c r="EQ104" i="3"/>
  <c r="ER104" i="3"/>
  <c r="ES104" i="3"/>
  <c r="ET104" i="3"/>
  <c r="EU104" i="3"/>
  <c r="EV104" i="3"/>
  <c r="EW104" i="3"/>
  <c r="EX104" i="3"/>
  <c r="EY104" i="3"/>
  <c r="EZ104" i="3"/>
  <c r="FA104" i="3"/>
  <c r="FB104" i="3"/>
  <c r="FC104" i="3"/>
  <c r="FD104" i="3"/>
  <c r="FE104" i="3"/>
  <c r="FF104" i="3"/>
  <c r="FG104" i="3"/>
  <c r="FH104" i="3"/>
  <c r="ED105" i="3"/>
  <c r="EE105" i="3"/>
  <c r="EF105" i="3"/>
  <c r="EG105" i="3"/>
  <c r="EH105" i="3"/>
  <c r="EI105" i="3"/>
  <c r="EJ105" i="3"/>
  <c r="EK105" i="3"/>
  <c r="EL105" i="3"/>
  <c r="EM105" i="3"/>
  <c r="EN105" i="3"/>
  <c r="EO105" i="3"/>
  <c r="EP105" i="3"/>
  <c r="EQ105" i="3"/>
  <c r="ER105" i="3"/>
  <c r="ES105" i="3"/>
  <c r="ET105" i="3"/>
  <c r="EU105" i="3"/>
  <c r="EV105" i="3"/>
  <c r="EW105" i="3"/>
  <c r="EX105" i="3"/>
  <c r="EY105" i="3"/>
  <c r="EZ105" i="3"/>
  <c r="FA105" i="3"/>
  <c r="FB105" i="3"/>
  <c r="FC105" i="3"/>
  <c r="FD105" i="3"/>
  <c r="FE105" i="3"/>
  <c r="FF105" i="3"/>
  <c r="FG105" i="3"/>
  <c r="FH105" i="3"/>
  <c r="ED106" i="3"/>
  <c r="EE106" i="3"/>
  <c r="EF106" i="3"/>
  <c r="EG106" i="3"/>
  <c r="EH106" i="3"/>
  <c r="EI106" i="3"/>
  <c r="EJ106" i="3"/>
  <c r="EK106" i="3"/>
  <c r="EL106" i="3"/>
  <c r="EM106" i="3"/>
  <c r="EN106" i="3"/>
  <c r="EO106" i="3"/>
  <c r="EP106" i="3"/>
  <c r="EQ106" i="3"/>
  <c r="ER106" i="3"/>
  <c r="ES106" i="3"/>
  <c r="ET106" i="3"/>
  <c r="EU106" i="3"/>
  <c r="EV106" i="3"/>
  <c r="EW106" i="3"/>
  <c r="EX106" i="3"/>
  <c r="EY106" i="3"/>
  <c r="EZ106" i="3"/>
  <c r="FA106" i="3"/>
  <c r="FB106" i="3"/>
  <c r="FC106" i="3"/>
  <c r="FD106" i="3"/>
  <c r="FE106" i="3"/>
  <c r="FF106" i="3"/>
  <c r="FG106" i="3"/>
  <c r="FH106" i="3"/>
  <c r="ED107" i="3"/>
  <c r="EE107" i="3"/>
  <c r="EF107" i="3"/>
  <c r="EG107" i="3"/>
  <c r="EH107" i="3"/>
  <c r="EI107" i="3"/>
  <c r="EJ107" i="3"/>
  <c r="EK107" i="3"/>
  <c r="EL107" i="3"/>
  <c r="EM107" i="3"/>
  <c r="EN107" i="3"/>
  <c r="EO107" i="3"/>
  <c r="EP107" i="3"/>
  <c r="EQ107" i="3"/>
  <c r="ER107" i="3"/>
  <c r="ES107" i="3"/>
  <c r="ET107" i="3"/>
  <c r="EU107" i="3"/>
  <c r="EV107" i="3"/>
  <c r="EW107" i="3"/>
  <c r="EX107" i="3"/>
  <c r="EY107" i="3"/>
  <c r="EZ107" i="3"/>
  <c r="FA107" i="3"/>
  <c r="FB107" i="3"/>
  <c r="FC107" i="3"/>
  <c r="FD107" i="3"/>
  <c r="FE107" i="3"/>
  <c r="FF107" i="3"/>
  <c r="FG107" i="3"/>
  <c r="FH107" i="3"/>
  <c r="ED108" i="3"/>
  <c r="EE108" i="3"/>
  <c r="EF108" i="3"/>
  <c r="EG108" i="3"/>
  <c r="EH108" i="3"/>
  <c r="EI108" i="3"/>
  <c r="EJ108" i="3"/>
  <c r="EK108" i="3"/>
  <c r="EL108" i="3"/>
  <c r="EM108" i="3"/>
  <c r="EN108" i="3"/>
  <c r="EO108" i="3"/>
  <c r="EP108" i="3"/>
  <c r="EQ108" i="3"/>
  <c r="ER108" i="3"/>
  <c r="ES108" i="3"/>
  <c r="ET108" i="3"/>
  <c r="EU108" i="3"/>
  <c r="EV108" i="3"/>
  <c r="EW108" i="3"/>
  <c r="EX108" i="3"/>
  <c r="EY108" i="3"/>
  <c r="EZ108" i="3"/>
  <c r="FA108" i="3"/>
  <c r="FB108" i="3"/>
  <c r="FC108" i="3"/>
  <c r="FD108" i="3"/>
  <c r="FE108" i="3"/>
  <c r="FF108" i="3"/>
  <c r="FG108" i="3"/>
  <c r="FH108" i="3"/>
  <c r="ED109" i="3"/>
  <c r="EE109" i="3"/>
  <c r="EF109" i="3"/>
  <c r="EG109" i="3"/>
  <c r="EH109" i="3"/>
  <c r="EI109" i="3"/>
  <c r="EJ109" i="3"/>
  <c r="EK109" i="3"/>
  <c r="EL109" i="3"/>
  <c r="EM109" i="3"/>
  <c r="EN109" i="3"/>
  <c r="EO109" i="3"/>
  <c r="EP109" i="3"/>
  <c r="EQ109" i="3"/>
  <c r="ER109" i="3"/>
  <c r="ES109" i="3"/>
  <c r="ET109" i="3"/>
  <c r="EU109" i="3"/>
  <c r="EV109" i="3"/>
  <c r="EW109" i="3"/>
  <c r="EX109" i="3"/>
  <c r="EY109" i="3"/>
  <c r="EZ109" i="3"/>
  <c r="FA109" i="3"/>
  <c r="FB109" i="3"/>
  <c r="FC109" i="3"/>
  <c r="FD109" i="3"/>
  <c r="FE109" i="3"/>
  <c r="FF109" i="3"/>
  <c r="FG109" i="3"/>
  <c r="FH109" i="3"/>
  <c r="ED110" i="3"/>
  <c r="EE110" i="3"/>
  <c r="EF110" i="3"/>
  <c r="EG110" i="3"/>
  <c r="EH110" i="3"/>
  <c r="EI110" i="3"/>
  <c r="EJ110" i="3"/>
  <c r="EK110" i="3"/>
  <c r="EL110" i="3"/>
  <c r="EM110" i="3"/>
  <c r="EN110" i="3"/>
  <c r="EO110" i="3"/>
  <c r="EP110" i="3"/>
  <c r="EQ110" i="3"/>
  <c r="ER110" i="3"/>
  <c r="ES110" i="3"/>
  <c r="ET110" i="3"/>
  <c r="EU110" i="3"/>
  <c r="EV110" i="3"/>
  <c r="EW110" i="3"/>
  <c r="EX110" i="3"/>
  <c r="EY110" i="3"/>
  <c r="EZ110" i="3"/>
  <c r="FA110" i="3"/>
  <c r="FB110" i="3"/>
  <c r="FC110" i="3"/>
  <c r="FD110" i="3"/>
  <c r="FE110" i="3"/>
  <c r="FF110" i="3"/>
  <c r="FG110" i="3"/>
  <c r="FH110" i="3"/>
  <c r="ED111" i="3"/>
  <c r="EE111" i="3"/>
  <c r="EF111" i="3"/>
  <c r="EG111" i="3"/>
  <c r="EH111" i="3"/>
  <c r="EI111" i="3"/>
  <c r="EJ111" i="3"/>
  <c r="EK111" i="3"/>
  <c r="EL111" i="3"/>
  <c r="EM111" i="3"/>
  <c r="EN111" i="3"/>
  <c r="EO111" i="3"/>
  <c r="EP111" i="3"/>
  <c r="EQ111" i="3"/>
  <c r="ER111" i="3"/>
  <c r="ES111" i="3"/>
  <c r="ET111" i="3"/>
  <c r="EU111" i="3"/>
  <c r="EV111" i="3"/>
  <c r="EW111" i="3"/>
  <c r="EX111" i="3"/>
  <c r="EY111" i="3"/>
  <c r="EZ111" i="3"/>
  <c r="FA111" i="3"/>
  <c r="FB111" i="3"/>
  <c r="FC111" i="3"/>
  <c r="FD111" i="3"/>
  <c r="FE111" i="3"/>
  <c r="FF111" i="3"/>
  <c r="FG111" i="3"/>
  <c r="FH111" i="3"/>
  <c r="ED112" i="3"/>
  <c r="EE112" i="3"/>
  <c r="EF112" i="3"/>
  <c r="EG112" i="3"/>
  <c r="EH112" i="3"/>
  <c r="EI112" i="3"/>
  <c r="EJ112" i="3"/>
  <c r="EK112" i="3"/>
  <c r="EL112" i="3"/>
  <c r="EM112" i="3"/>
  <c r="EN112" i="3"/>
  <c r="EO112" i="3"/>
  <c r="EP112" i="3"/>
  <c r="EQ112" i="3"/>
  <c r="ER112" i="3"/>
  <c r="ES112" i="3"/>
  <c r="ET112" i="3"/>
  <c r="EU112" i="3"/>
  <c r="EV112" i="3"/>
  <c r="EW112" i="3"/>
  <c r="EX112" i="3"/>
  <c r="EY112" i="3"/>
  <c r="EZ112" i="3"/>
  <c r="FA112" i="3"/>
  <c r="FB112" i="3"/>
  <c r="FC112" i="3"/>
  <c r="FD112" i="3"/>
  <c r="FE112" i="3"/>
  <c r="FF112" i="3"/>
  <c r="FG112" i="3"/>
  <c r="FH112" i="3"/>
  <c r="ED113" i="3"/>
  <c r="EE113" i="3"/>
  <c r="EF113" i="3"/>
  <c r="EG113" i="3"/>
  <c r="EH113" i="3"/>
  <c r="EI113" i="3"/>
  <c r="EJ113" i="3"/>
  <c r="EK113" i="3"/>
  <c r="EL113" i="3"/>
  <c r="EM113" i="3"/>
  <c r="EN113" i="3"/>
  <c r="EO113" i="3"/>
  <c r="EP113" i="3"/>
  <c r="EQ113" i="3"/>
  <c r="ER113" i="3"/>
  <c r="ES113" i="3"/>
  <c r="ET113" i="3"/>
  <c r="EU113" i="3"/>
  <c r="EV113" i="3"/>
  <c r="EW113" i="3"/>
  <c r="EX113" i="3"/>
  <c r="EY113" i="3"/>
  <c r="EZ113" i="3"/>
  <c r="FA113" i="3"/>
  <c r="FB113" i="3"/>
  <c r="FC113" i="3"/>
  <c r="FD113" i="3"/>
  <c r="FE113" i="3"/>
  <c r="FF113" i="3"/>
  <c r="FG113" i="3"/>
  <c r="FH113" i="3"/>
  <c r="ED114" i="3"/>
  <c r="EE114" i="3"/>
  <c r="EF114" i="3"/>
  <c r="EG114" i="3"/>
  <c r="EH114" i="3"/>
  <c r="EI114" i="3"/>
  <c r="EJ114" i="3"/>
  <c r="EK114" i="3"/>
  <c r="EL114" i="3"/>
  <c r="EM114" i="3"/>
  <c r="EN114" i="3"/>
  <c r="EO114" i="3"/>
  <c r="EP114" i="3"/>
  <c r="EQ114" i="3"/>
  <c r="ER114" i="3"/>
  <c r="ES114" i="3"/>
  <c r="ET114" i="3"/>
  <c r="EU114" i="3"/>
  <c r="EV114" i="3"/>
  <c r="EW114" i="3"/>
  <c r="EX114" i="3"/>
  <c r="EY114" i="3"/>
  <c r="EZ114" i="3"/>
  <c r="FA114" i="3"/>
  <c r="FB114" i="3"/>
  <c r="FC114" i="3"/>
  <c r="FD114" i="3"/>
  <c r="FE114" i="3"/>
  <c r="FF114" i="3"/>
  <c r="FG114" i="3"/>
  <c r="FH114" i="3"/>
  <c r="ED115" i="3"/>
  <c r="EE115" i="3"/>
  <c r="EF115" i="3"/>
  <c r="EG115" i="3"/>
  <c r="EH115" i="3"/>
  <c r="EI115" i="3"/>
  <c r="EJ115" i="3"/>
  <c r="EK115" i="3"/>
  <c r="EL115" i="3"/>
  <c r="EM115" i="3"/>
  <c r="EN115" i="3"/>
  <c r="EO115" i="3"/>
  <c r="EP115" i="3"/>
  <c r="EQ115" i="3"/>
  <c r="ER115" i="3"/>
  <c r="ES115" i="3"/>
  <c r="ET115" i="3"/>
  <c r="EU115" i="3"/>
  <c r="EV115" i="3"/>
  <c r="EW115" i="3"/>
  <c r="EX115" i="3"/>
  <c r="EY115" i="3"/>
  <c r="EZ115" i="3"/>
  <c r="FA115" i="3"/>
  <c r="FB115" i="3"/>
  <c r="FC115" i="3"/>
  <c r="FD115" i="3"/>
  <c r="FE115" i="3"/>
  <c r="FF115" i="3"/>
  <c r="FG115" i="3"/>
  <c r="FH115" i="3"/>
  <c r="ED116" i="3"/>
  <c r="EE116" i="3"/>
  <c r="EF116" i="3"/>
  <c r="EG116" i="3"/>
  <c r="EH116" i="3"/>
  <c r="EI116" i="3"/>
  <c r="EJ116" i="3"/>
  <c r="EK116" i="3"/>
  <c r="EL116" i="3"/>
  <c r="EM116" i="3"/>
  <c r="EN116" i="3"/>
  <c r="EO116" i="3"/>
  <c r="EP116" i="3"/>
  <c r="EQ116" i="3"/>
  <c r="ER116" i="3"/>
  <c r="ES116" i="3"/>
  <c r="ET116" i="3"/>
  <c r="EU116" i="3"/>
  <c r="EV116" i="3"/>
  <c r="EW116" i="3"/>
  <c r="EX116" i="3"/>
  <c r="EY116" i="3"/>
  <c r="EZ116" i="3"/>
  <c r="FA116" i="3"/>
  <c r="FB116" i="3"/>
  <c r="FC116" i="3"/>
  <c r="FD116" i="3"/>
  <c r="FE116" i="3"/>
  <c r="FF116" i="3"/>
  <c r="FG116" i="3"/>
  <c r="FH116" i="3"/>
  <c r="ED117" i="3"/>
  <c r="EE117" i="3"/>
  <c r="EF117" i="3"/>
  <c r="EG117" i="3"/>
  <c r="EH117" i="3"/>
  <c r="EI117" i="3"/>
  <c r="EJ117" i="3"/>
  <c r="EK117" i="3"/>
  <c r="EL117" i="3"/>
  <c r="EM117" i="3"/>
  <c r="EN117" i="3"/>
  <c r="EO117" i="3"/>
  <c r="EP117" i="3"/>
  <c r="EQ117" i="3"/>
  <c r="ER117" i="3"/>
  <c r="ES117" i="3"/>
  <c r="ET117" i="3"/>
  <c r="EU117" i="3"/>
  <c r="EV117" i="3"/>
  <c r="EW117" i="3"/>
  <c r="EX117" i="3"/>
  <c r="EY117" i="3"/>
  <c r="EZ117" i="3"/>
  <c r="FA117" i="3"/>
  <c r="FB117" i="3"/>
  <c r="FC117" i="3"/>
  <c r="FD117" i="3"/>
  <c r="FE117" i="3"/>
  <c r="FF117" i="3"/>
  <c r="FG117" i="3"/>
  <c r="FH117" i="3"/>
  <c r="ED118" i="3"/>
  <c r="EE118" i="3"/>
  <c r="EF118" i="3"/>
  <c r="EG118" i="3"/>
  <c r="EH118" i="3"/>
  <c r="EI118" i="3"/>
  <c r="EJ118" i="3"/>
  <c r="EK118" i="3"/>
  <c r="EL118" i="3"/>
  <c r="EM118" i="3"/>
  <c r="EN118" i="3"/>
  <c r="EO118" i="3"/>
  <c r="EP118" i="3"/>
  <c r="EQ118" i="3"/>
  <c r="ER118" i="3"/>
  <c r="ES118" i="3"/>
  <c r="ET118" i="3"/>
  <c r="EU118" i="3"/>
  <c r="EV118" i="3"/>
  <c r="EW118" i="3"/>
  <c r="EX118" i="3"/>
  <c r="EY118" i="3"/>
  <c r="EZ118" i="3"/>
  <c r="FA118" i="3"/>
  <c r="FB118" i="3"/>
  <c r="FC118" i="3"/>
  <c r="FD118" i="3"/>
  <c r="FE118" i="3"/>
  <c r="FF118" i="3"/>
  <c r="FG118" i="3"/>
  <c r="FH118" i="3"/>
  <c r="ED119" i="3"/>
  <c r="EE119" i="3"/>
  <c r="EF119" i="3"/>
  <c r="EG119" i="3"/>
  <c r="EH119" i="3"/>
  <c r="EI119" i="3"/>
  <c r="EJ119" i="3"/>
  <c r="EK119" i="3"/>
  <c r="EL119" i="3"/>
  <c r="EM119" i="3"/>
  <c r="EN119" i="3"/>
  <c r="EO119" i="3"/>
  <c r="EP119" i="3"/>
  <c r="EQ119" i="3"/>
  <c r="ER119" i="3"/>
  <c r="ES119" i="3"/>
  <c r="ET119" i="3"/>
  <c r="EU119" i="3"/>
  <c r="EV119" i="3"/>
  <c r="EW119" i="3"/>
  <c r="EX119" i="3"/>
  <c r="EY119" i="3"/>
  <c r="EZ119" i="3"/>
  <c r="FA119" i="3"/>
  <c r="FB119" i="3"/>
  <c r="FC119" i="3"/>
  <c r="FD119" i="3"/>
  <c r="FE119" i="3"/>
  <c r="FF119" i="3"/>
  <c r="FG119" i="3"/>
  <c r="FH119" i="3"/>
  <c r="ED120" i="3"/>
  <c r="EE120" i="3"/>
  <c r="EF120" i="3"/>
  <c r="EG120" i="3"/>
  <c r="EH120" i="3"/>
  <c r="EI120" i="3"/>
  <c r="EJ120" i="3"/>
  <c r="EK120" i="3"/>
  <c r="EL120" i="3"/>
  <c r="EM120" i="3"/>
  <c r="EN120" i="3"/>
  <c r="EO120" i="3"/>
  <c r="EP120" i="3"/>
  <c r="EQ120" i="3"/>
  <c r="ER120" i="3"/>
  <c r="ES120" i="3"/>
  <c r="ET120" i="3"/>
  <c r="EU120" i="3"/>
  <c r="EV120" i="3"/>
  <c r="EW120" i="3"/>
  <c r="EX120" i="3"/>
  <c r="EY120" i="3"/>
  <c r="EZ120" i="3"/>
  <c r="FA120" i="3"/>
  <c r="FB120" i="3"/>
  <c r="FC120" i="3"/>
  <c r="FD120" i="3"/>
  <c r="FE120" i="3"/>
  <c r="FF120" i="3"/>
  <c r="FG120" i="3"/>
  <c r="FH120" i="3"/>
  <c r="ED121" i="3"/>
  <c r="EE121" i="3"/>
  <c r="EF121" i="3"/>
  <c r="EG121" i="3"/>
  <c r="EH121" i="3"/>
  <c r="EI121" i="3"/>
  <c r="EJ121" i="3"/>
  <c r="EK121" i="3"/>
  <c r="EL121" i="3"/>
  <c r="EM121" i="3"/>
  <c r="EN121" i="3"/>
  <c r="EO121" i="3"/>
  <c r="EP121" i="3"/>
  <c r="EQ121" i="3"/>
  <c r="ER121" i="3"/>
  <c r="ES121" i="3"/>
  <c r="ET121" i="3"/>
  <c r="EU121" i="3"/>
  <c r="EV121" i="3"/>
  <c r="EW121" i="3"/>
  <c r="EX121" i="3"/>
  <c r="EY121" i="3"/>
  <c r="EZ121" i="3"/>
  <c r="FA121" i="3"/>
  <c r="FB121" i="3"/>
  <c r="FC121" i="3"/>
  <c r="FD121" i="3"/>
  <c r="FE121" i="3"/>
  <c r="FF121" i="3"/>
  <c r="FG121" i="3"/>
  <c r="FH121" i="3"/>
  <c r="ED122" i="3"/>
  <c r="EE122" i="3"/>
  <c r="EF122" i="3"/>
  <c r="EG122" i="3"/>
  <c r="EH122" i="3"/>
  <c r="EI122" i="3"/>
  <c r="EJ122" i="3"/>
  <c r="EK122" i="3"/>
  <c r="EL122" i="3"/>
  <c r="EM122" i="3"/>
  <c r="EN122" i="3"/>
  <c r="EO122" i="3"/>
  <c r="EP122" i="3"/>
  <c r="EQ122" i="3"/>
  <c r="ER122" i="3"/>
  <c r="ES122" i="3"/>
  <c r="ET122" i="3"/>
  <c r="EU122" i="3"/>
  <c r="EV122" i="3"/>
  <c r="EW122" i="3"/>
  <c r="EX122" i="3"/>
  <c r="EY122" i="3"/>
  <c r="EZ122" i="3"/>
  <c r="FA122" i="3"/>
  <c r="FB122" i="3"/>
  <c r="FC122" i="3"/>
  <c r="FD122" i="3"/>
  <c r="FE122" i="3"/>
  <c r="FF122" i="3"/>
  <c r="FG122" i="3"/>
  <c r="FH122" i="3"/>
  <c r="ED123" i="3"/>
  <c r="EE123" i="3"/>
  <c r="EF123" i="3"/>
  <c r="EG123" i="3"/>
  <c r="EH123" i="3"/>
  <c r="EI123" i="3"/>
  <c r="EJ123" i="3"/>
  <c r="EK123" i="3"/>
  <c r="EL123" i="3"/>
  <c r="EM123" i="3"/>
  <c r="EN123" i="3"/>
  <c r="EO123" i="3"/>
  <c r="EP123" i="3"/>
  <c r="EQ123" i="3"/>
  <c r="ER123" i="3"/>
  <c r="ES123" i="3"/>
  <c r="ET123" i="3"/>
  <c r="EU123" i="3"/>
  <c r="EV123" i="3"/>
  <c r="EW123" i="3"/>
  <c r="EX123" i="3"/>
  <c r="EY123" i="3"/>
  <c r="EZ123" i="3"/>
  <c r="FA123" i="3"/>
  <c r="FB123" i="3"/>
  <c r="FC123" i="3"/>
  <c r="FD123" i="3"/>
  <c r="FE123" i="3"/>
  <c r="FF123" i="3"/>
  <c r="FG123" i="3"/>
  <c r="FH123" i="3"/>
  <c r="ED124" i="3"/>
  <c r="EE124" i="3"/>
  <c r="EF124" i="3"/>
  <c r="EG124" i="3"/>
  <c r="EH124" i="3"/>
  <c r="EI124" i="3"/>
  <c r="EJ124" i="3"/>
  <c r="EK124" i="3"/>
  <c r="EL124" i="3"/>
  <c r="EM124" i="3"/>
  <c r="EN124" i="3"/>
  <c r="EO124" i="3"/>
  <c r="EP124" i="3"/>
  <c r="EQ124" i="3"/>
  <c r="ER124" i="3"/>
  <c r="ES124" i="3"/>
  <c r="ET124" i="3"/>
  <c r="EU124" i="3"/>
  <c r="EV124" i="3"/>
  <c r="EW124" i="3"/>
  <c r="EX124" i="3"/>
  <c r="EY124" i="3"/>
  <c r="EZ124" i="3"/>
  <c r="FA124" i="3"/>
  <c r="FB124" i="3"/>
  <c r="FC124" i="3"/>
  <c r="FD124" i="3"/>
  <c r="FE124" i="3"/>
  <c r="FF124" i="3"/>
  <c r="FG124" i="3"/>
  <c r="FH124" i="3"/>
  <c r="ED125" i="3"/>
  <c r="EE125" i="3"/>
  <c r="EF125" i="3"/>
  <c r="EG125" i="3"/>
  <c r="EH125" i="3"/>
  <c r="EI125" i="3"/>
  <c r="EJ125" i="3"/>
  <c r="EK125" i="3"/>
  <c r="EL125" i="3"/>
  <c r="EM125" i="3"/>
  <c r="EN125" i="3"/>
  <c r="EO125" i="3"/>
  <c r="EP125" i="3"/>
  <c r="EQ125" i="3"/>
  <c r="ER125" i="3"/>
  <c r="ES125" i="3"/>
  <c r="ET125" i="3"/>
  <c r="EU125" i="3"/>
  <c r="EV125" i="3"/>
  <c r="EW125" i="3"/>
  <c r="EX125" i="3"/>
  <c r="EY125" i="3"/>
  <c r="EZ125" i="3"/>
  <c r="FA125" i="3"/>
  <c r="FB125" i="3"/>
  <c r="FC125" i="3"/>
  <c r="FD125" i="3"/>
  <c r="FE125" i="3"/>
  <c r="FF125" i="3"/>
  <c r="FG125" i="3"/>
  <c r="FH125" i="3"/>
  <c r="ED126" i="3"/>
  <c r="EE126" i="3"/>
  <c r="EF126" i="3"/>
  <c r="EG126" i="3"/>
  <c r="EH126" i="3"/>
  <c r="EI126" i="3"/>
  <c r="EJ126" i="3"/>
  <c r="EK126" i="3"/>
  <c r="EL126" i="3"/>
  <c r="EM126" i="3"/>
  <c r="EN126" i="3"/>
  <c r="EO126" i="3"/>
  <c r="EP126" i="3"/>
  <c r="EQ126" i="3"/>
  <c r="ER126" i="3"/>
  <c r="ES126" i="3"/>
  <c r="ET126" i="3"/>
  <c r="EU126" i="3"/>
  <c r="EV126" i="3"/>
  <c r="EW126" i="3"/>
  <c r="EX126" i="3"/>
  <c r="EY126" i="3"/>
  <c r="EZ126" i="3"/>
  <c r="FA126" i="3"/>
  <c r="FB126" i="3"/>
  <c r="FC126" i="3"/>
  <c r="FD126" i="3"/>
  <c r="FE126" i="3"/>
  <c r="FF126" i="3"/>
  <c r="FG126" i="3"/>
  <c r="FH126" i="3"/>
  <c r="ED127" i="3"/>
  <c r="EE127" i="3"/>
  <c r="EF127" i="3"/>
  <c r="EG127" i="3"/>
  <c r="EH127" i="3"/>
  <c r="EI127" i="3"/>
  <c r="EJ127" i="3"/>
  <c r="EK127" i="3"/>
  <c r="EL127" i="3"/>
  <c r="EM127" i="3"/>
  <c r="EN127" i="3"/>
  <c r="EO127" i="3"/>
  <c r="EP127" i="3"/>
  <c r="EQ127" i="3"/>
  <c r="ER127" i="3"/>
  <c r="ES127" i="3"/>
  <c r="ET127" i="3"/>
  <c r="EU127" i="3"/>
  <c r="EV127" i="3"/>
  <c r="EW127" i="3"/>
  <c r="EX127" i="3"/>
  <c r="EY127" i="3"/>
  <c r="EZ127" i="3"/>
  <c r="FA127" i="3"/>
  <c r="FB127" i="3"/>
  <c r="FC127" i="3"/>
  <c r="FD127" i="3"/>
  <c r="FE127" i="3"/>
  <c r="FF127" i="3"/>
  <c r="FG127" i="3"/>
  <c r="FH127" i="3"/>
  <c r="ED128" i="3"/>
  <c r="EE128" i="3"/>
  <c r="EF128" i="3"/>
  <c r="EG128" i="3"/>
  <c r="EH128" i="3"/>
  <c r="EI128" i="3"/>
  <c r="EJ128" i="3"/>
  <c r="EK128" i="3"/>
  <c r="EL128" i="3"/>
  <c r="EM128" i="3"/>
  <c r="EN128" i="3"/>
  <c r="EO128" i="3"/>
  <c r="EP128" i="3"/>
  <c r="EQ128" i="3"/>
  <c r="ER128" i="3"/>
  <c r="ES128" i="3"/>
  <c r="ET128" i="3"/>
  <c r="EU128" i="3"/>
  <c r="EV128" i="3"/>
  <c r="EW128" i="3"/>
  <c r="EX128" i="3"/>
  <c r="EY128" i="3"/>
  <c r="EZ128" i="3"/>
  <c r="FA128" i="3"/>
  <c r="FB128" i="3"/>
  <c r="FC128" i="3"/>
  <c r="FD128" i="3"/>
  <c r="FE128" i="3"/>
  <c r="FF128" i="3"/>
  <c r="FG128" i="3"/>
  <c r="FH128" i="3"/>
  <c r="ED129" i="3"/>
  <c r="EE129" i="3"/>
  <c r="EF129" i="3"/>
  <c r="EG129" i="3"/>
  <c r="EH129" i="3"/>
  <c r="EI129" i="3"/>
  <c r="EJ129" i="3"/>
  <c r="EK129" i="3"/>
  <c r="EL129" i="3"/>
  <c r="EM129" i="3"/>
  <c r="EN129" i="3"/>
  <c r="EO129" i="3"/>
  <c r="EP129" i="3"/>
  <c r="EQ129" i="3"/>
  <c r="ER129" i="3"/>
  <c r="ES129" i="3"/>
  <c r="ET129" i="3"/>
  <c r="EU129" i="3"/>
  <c r="EV129" i="3"/>
  <c r="EW129" i="3"/>
  <c r="EX129" i="3"/>
  <c r="EY129" i="3"/>
  <c r="EZ129" i="3"/>
  <c r="FA129" i="3"/>
  <c r="FB129" i="3"/>
  <c r="FC129" i="3"/>
  <c r="FD129" i="3"/>
  <c r="FE129" i="3"/>
  <c r="FF129" i="3"/>
  <c r="FG129" i="3"/>
  <c r="FH129" i="3"/>
  <c r="ED130" i="3"/>
  <c r="EE130" i="3"/>
  <c r="EF130" i="3"/>
  <c r="EG130" i="3"/>
  <c r="EH130" i="3"/>
  <c r="EI130" i="3"/>
  <c r="EJ130" i="3"/>
  <c r="EK130" i="3"/>
  <c r="EL130" i="3"/>
  <c r="EM130" i="3"/>
  <c r="EN130" i="3"/>
  <c r="EO130" i="3"/>
  <c r="EP130" i="3"/>
  <c r="EQ130" i="3"/>
  <c r="ER130" i="3"/>
  <c r="ES130" i="3"/>
  <c r="ET130" i="3"/>
  <c r="EU130" i="3"/>
  <c r="EV130" i="3"/>
  <c r="EW130" i="3"/>
  <c r="EX130" i="3"/>
  <c r="EY130" i="3"/>
  <c r="EZ130" i="3"/>
  <c r="FA130" i="3"/>
  <c r="FB130" i="3"/>
  <c r="FC130" i="3"/>
  <c r="FD130" i="3"/>
  <c r="FE130" i="3"/>
  <c r="FF130" i="3"/>
  <c r="FG130" i="3"/>
  <c r="FH130" i="3"/>
  <c r="ED131" i="3"/>
  <c r="EE131" i="3"/>
  <c r="EF131" i="3"/>
  <c r="EG131" i="3"/>
  <c r="EH131" i="3"/>
  <c r="EI131" i="3"/>
  <c r="EJ131" i="3"/>
  <c r="EK131" i="3"/>
  <c r="EL131" i="3"/>
  <c r="EM131" i="3"/>
  <c r="EN131" i="3"/>
  <c r="EO131" i="3"/>
  <c r="EP131" i="3"/>
  <c r="EQ131" i="3"/>
  <c r="ER131" i="3"/>
  <c r="ES131" i="3"/>
  <c r="ET131" i="3"/>
  <c r="EU131" i="3"/>
  <c r="EV131" i="3"/>
  <c r="EW131" i="3"/>
  <c r="EX131" i="3"/>
  <c r="EY131" i="3"/>
  <c r="EZ131" i="3"/>
  <c r="FA131" i="3"/>
  <c r="FB131" i="3"/>
  <c r="FC131" i="3"/>
  <c r="FD131" i="3"/>
  <c r="FE131" i="3"/>
  <c r="FF131" i="3"/>
  <c r="FG131" i="3"/>
  <c r="FH131" i="3"/>
  <c r="ED132" i="3"/>
  <c r="EE132" i="3"/>
  <c r="EF132" i="3"/>
  <c r="EG132" i="3"/>
  <c r="EH132" i="3"/>
  <c r="EI132" i="3"/>
  <c r="EJ132" i="3"/>
  <c r="EK132" i="3"/>
  <c r="EL132" i="3"/>
  <c r="EM132" i="3"/>
  <c r="EN132" i="3"/>
  <c r="EO132" i="3"/>
  <c r="EP132" i="3"/>
  <c r="EQ132" i="3"/>
  <c r="ER132" i="3"/>
  <c r="ES132" i="3"/>
  <c r="ET132" i="3"/>
  <c r="EU132" i="3"/>
  <c r="EV132" i="3"/>
  <c r="EW132" i="3"/>
  <c r="EX132" i="3"/>
  <c r="EY132" i="3"/>
  <c r="EZ132" i="3"/>
  <c r="FA132" i="3"/>
  <c r="FB132" i="3"/>
  <c r="FC132" i="3"/>
  <c r="FD132" i="3"/>
  <c r="FE132" i="3"/>
  <c r="FF132" i="3"/>
  <c r="FG132" i="3"/>
  <c r="FH132" i="3"/>
  <c r="ED133" i="3"/>
  <c r="EE133" i="3"/>
  <c r="EF133" i="3"/>
  <c r="EG133" i="3"/>
  <c r="EH133" i="3"/>
  <c r="EI133" i="3"/>
  <c r="EJ133" i="3"/>
  <c r="EK133" i="3"/>
  <c r="EL133" i="3"/>
  <c r="EM133" i="3"/>
  <c r="EN133" i="3"/>
  <c r="EO133" i="3"/>
  <c r="EP133" i="3"/>
  <c r="EQ133" i="3"/>
  <c r="ER133" i="3"/>
  <c r="ES133" i="3"/>
  <c r="ET133" i="3"/>
  <c r="EU133" i="3"/>
  <c r="EV133" i="3"/>
  <c r="EW133" i="3"/>
  <c r="EX133" i="3"/>
  <c r="EY133" i="3"/>
  <c r="EZ133" i="3"/>
  <c r="FA133" i="3"/>
  <c r="FB133" i="3"/>
  <c r="FC133" i="3"/>
  <c r="FD133" i="3"/>
  <c r="FE133" i="3"/>
  <c r="FF133" i="3"/>
  <c r="FG133" i="3"/>
  <c r="FH133" i="3"/>
  <c r="ED134" i="3"/>
  <c r="EE134" i="3"/>
  <c r="EF134" i="3"/>
  <c r="EG134" i="3"/>
  <c r="EH134" i="3"/>
  <c r="EI134" i="3"/>
  <c r="EJ134" i="3"/>
  <c r="EK134" i="3"/>
  <c r="EL134" i="3"/>
  <c r="EM134" i="3"/>
  <c r="EN134" i="3"/>
  <c r="EO134" i="3"/>
  <c r="EP134" i="3"/>
  <c r="EQ134" i="3"/>
  <c r="ER134" i="3"/>
  <c r="ES134" i="3"/>
  <c r="ET134" i="3"/>
  <c r="EU134" i="3"/>
  <c r="EV134" i="3"/>
  <c r="EW134" i="3"/>
  <c r="EX134" i="3"/>
  <c r="EY134" i="3"/>
  <c r="EZ134" i="3"/>
  <c r="FA134" i="3"/>
  <c r="FB134" i="3"/>
  <c r="FC134" i="3"/>
  <c r="FD134" i="3"/>
  <c r="FE134" i="3"/>
  <c r="FF134" i="3"/>
  <c r="FG134" i="3"/>
  <c r="FH134" i="3"/>
  <c r="ED135" i="3"/>
  <c r="EE135" i="3"/>
  <c r="EF135" i="3"/>
  <c r="EG135" i="3"/>
  <c r="EH135" i="3"/>
  <c r="EI135" i="3"/>
  <c r="EJ135" i="3"/>
  <c r="EK135" i="3"/>
  <c r="EL135" i="3"/>
  <c r="EM135" i="3"/>
  <c r="EN135" i="3"/>
  <c r="EO135" i="3"/>
  <c r="EP135" i="3"/>
  <c r="EQ135" i="3"/>
  <c r="ER135" i="3"/>
  <c r="ES135" i="3"/>
  <c r="ET135" i="3"/>
  <c r="EU135" i="3"/>
  <c r="EV135" i="3"/>
  <c r="EW135" i="3"/>
  <c r="EX135" i="3"/>
  <c r="EY135" i="3"/>
  <c r="EZ135" i="3"/>
  <c r="FA135" i="3"/>
  <c r="FB135" i="3"/>
  <c r="FC135" i="3"/>
  <c r="FD135" i="3"/>
  <c r="FE135" i="3"/>
  <c r="FF135" i="3"/>
  <c r="FG135" i="3"/>
  <c r="FH135" i="3"/>
  <c r="ED136" i="3"/>
  <c r="EE136" i="3"/>
  <c r="EF136" i="3"/>
  <c r="EG136" i="3"/>
  <c r="EH136" i="3"/>
  <c r="EI136" i="3"/>
  <c r="EJ136" i="3"/>
  <c r="EK136" i="3"/>
  <c r="EL136" i="3"/>
  <c r="EM136" i="3"/>
  <c r="EN136" i="3"/>
  <c r="EO136" i="3"/>
  <c r="EP136" i="3"/>
  <c r="EQ136" i="3"/>
  <c r="ER136" i="3"/>
  <c r="ES136" i="3"/>
  <c r="ET136" i="3"/>
  <c r="EU136" i="3"/>
  <c r="EV136" i="3"/>
  <c r="EW136" i="3"/>
  <c r="EX136" i="3"/>
  <c r="EY136" i="3"/>
  <c r="EZ136" i="3"/>
  <c r="FA136" i="3"/>
  <c r="FB136" i="3"/>
  <c r="FC136" i="3"/>
  <c r="FD136" i="3"/>
  <c r="FE136" i="3"/>
  <c r="FF136" i="3"/>
  <c r="FG136" i="3"/>
  <c r="FH136" i="3"/>
  <c r="ED137" i="3"/>
  <c r="EE137" i="3"/>
  <c r="EF137" i="3"/>
  <c r="EG137" i="3"/>
  <c r="EH137" i="3"/>
  <c r="EI137" i="3"/>
  <c r="EJ137" i="3"/>
  <c r="EK137" i="3"/>
  <c r="EL137" i="3"/>
  <c r="EM137" i="3"/>
  <c r="EN137" i="3"/>
  <c r="EO137" i="3"/>
  <c r="EP137" i="3"/>
  <c r="EQ137" i="3"/>
  <c r="ER137" i="3"/>
  <c r="ES137" i="3"/>
  <c r="ET137" i="3"/>
  <c r="EU137" i="3"/>
  <c r="EV137" i="3"/>
  <c r="EW137" i="3"/>
  <c r="EX137" i="3"/>
  <c r="EY137" i="3"/>
  <c r="EZ137" i="3"/>
  <c r="FA137" i="3"/>
  <c r="FB137" i="3"/>
  <c r="FC137" i="3"/>
  <c r="FD137" i="3"/>
  <c r="FE137" i="3"/>
  <c r="FF137" i="3"/>
  <c r="FG137" i="3"/>
  <c r="FH137" i="3"/>
  <c r="ED138" i="3"/>
  <c r="EE138" i="3"/>
  <c r="EF138" i="3"/>
  <c r="EG138" i="3"/>
  <c r="EH138" i="3"/>
  <c r="EI138" i="3"/>
  <c r="EJ138" i="3"/>
  <c r="EK138" i="3"/>
  <c r="EL138" i="3"/>
  <c r="EM138" i="3"/>
  <c r="EN138" i="3"/>
  <c r="EO138" i="3"/>
  <c r="EP138" i="3"/>
  <c r="EQ138" i="3"/>
  <c r="ER138" i="3"/>
  <c r="ES138" i="3"/>
  <c r="ET138" i="3"/>
  <c r="EU138" i="3"/>
  <c r="EV138" i="3"/>
  <c r="EW138" i="3"/>
  <c r="EX138" i="3"/>
  <c r="EY138" i="3"/>
  <c r="EZ138" i="3"/>
  <c r="FA138" i="3"/>
  <c r="FB138" i="3"/>
  <c r="FC138" i="3"/>
  <c r="FD138" i="3"/>
  <c r="FE138" i="3"/>
  <c r="FF138" i="3"/>
  <c r="FG138" i="3"/>
  <c r="FH138" i="3"/>
  <c r="ED139" i="3"/>
  <c r="EE139" i="3"/>
  <c r="EF139" i="3"/>
  <c r="EG139" i="3"/>
  <c r="EH139" i="3"/>
  <c r="EI139" i="3"/>
  <c r="EJ139" i="3"/>
  <c r="EK139" i="3"/>
  <c r="EL139" i="3"/>
  <c r="EM139" i="3"/>
  <c r="EN139" i="3"/>
  <c r="EO139" i="3"/>
  <c r="EP139" i="3"/>
  <c r="EQ139" i="3"/>
  <c r="ER139" i="3"/>
  <c r="ES139" i="3"/>
  <c r="ET139" i="3"/>
  <c r="EU139" i="3"/>
  <c r="EV139" i="3"/>
  <c r="EW139" i="3"/>
  <c r="EX139" i="3"/>
  <c r="EY139" i="3"/>
  <c r="EZ139" i="3"/>
  <c r="FA139" i="3"/>
  <c r="FB139" i="3"/>
  <c r="FC139" i="3"/>
  <c r="FD139" i="3"/>
  <c r="FE139" i="3"/>
  <c r="FF139" i="3"/>
  <c r="FG139" i="3"/>
  <c r="FH139" i="3"/>
  <c r="ED140" i="3"/>
  <c r="EE140" i="3"/>
  <c r="EF140" i="3"/>
  <c r="EG140" i="3"/>
  <c r="EH140" i="3"/>
  <c r="EI140" i="3"/>
  <c r="EJ140" i="3"/>
  <c r="EK140" i="3"/>
  <c r="EL140" i="3"/>
  <c r="EM140" i="3"/>
  <c r="EN140" i="3"/>
  <c r="EO140" i="3"/>
  <c r="EP140" i="3"/>
  <c r="EQ140" i="3"/>
  <c r="ER140" i="3"/>
  <c r="ES140" i="3"/>
  <c r="ET140" i="3"/>
  <c r="EU140" i="3"/>
  <c r="EV140" i="3"/>
  <c r="EW140" i="3"/>
  <c r="EX140" i="3"/>
  <c r="EY140" i="3"/>
  <c r="EZ140" i="3"/>
  <c r="FA140" i="3"/>
  <c r="FB140" i="3"/>
  <c r="FC140" i="3"/>
  <c r="FD140" i="3"/>
  <c r="FE140" i="3"/>
  <c r="FF140" i="3"/>
  <c r="FG140" i="3"/>
  <c r="FH140" i="3"/>
  <c r="EE3" i="3"/>
  <c r="EF3" i="3"/>
  <c r="EG3" i="3"/>
  <c r="EH3" i="3"/>
  <c r="EI3" i="3"/>
  <c r="EJ3" i="3"/>
  <c r="EK3" i="3"/>
  <c r="EL3" i="3"/>
  <c r="EM3" i="3"/>
  <c r="EN3" i="3"/>
  <c r="EO3" i="3"/>
  <c r="EP3" i="3"/>
  <c r="EQ3" i="3"/>
  <c r="ER3" i="3"/>
  <c r="ES3" i="3"/>
  <c r="ET3" i="3"/>
  <c r="EU3" i="3"/>
  <c r="EV3" i="3"/>
  <c r="EW3" i="3"/>
  <c r="EX3" i="3"/>
  <c r="EY3" i="3"/>
  <c r="EZ3" i="3"/>
  <c r="FA3" i="3"/>
  <c r="FB3" i="3"/>
  <c r="FC3" i="3"/>
  <c r="FD3" i="3"/>
  <c r="FE3" i="3"/>
  <c r="FF3" i="3"/>
  <c r="FG3" i="3"/>
  <c r="FH3" i="3"/>
  <c r="ED3" i="3"/>
  <c r="ED162" i="3" l="1"/>
  <c r="FA162" i="3"/>
  <c r="ES162" i="3"/>
  <c r="EK162" i="3"/>
  <c r="GO162" i="3"/>
  <c r="GG162" i="3"/>
  <c r="FY162" i="3"/>
  <c r="FQ162" i="3"/>
  <c r="HR162" i="3"/>
  <c r="HJ162" i="3"/>
  <c r="HB162" i="3"/>
  <c r="GT162" i="3"/>
  <c r="FH162" i="3"/>
  <c r="EZ162" i="3"/>
  <c r="ER162" i="3"/>
  <c r="EJ162" i="3"/>
  <c r="GN162" i="3"/>
  <c r="GF162" i="3"/>
  <c r="FX162" i="3"/>
  <c r="FP162" i="3"/>
  <c r="HQ162" i="3"/>
  <c r="HI162" i="3"/>
  <c r="HA162" i="3"/>
  <c r="FG162" i="3"/>
  <c r="EY162" i="3"/>
  <c r="EQ162" i="3"/>
  <c r="EI162" i="3"/>
  <c r="GM162" i="3"/>
  <c r="GE162" i="3"/>
  <c r="FW162" i="3"/>
  <c r="FO162" i="3"/>
  <c r="HP162" i="3"/>
  <c r="HH162" i="3"/>
  <c r="GZ162" i="3"/>
  <c r="EX162" i="3"/>
  <c r="GL162" i="3"/>
  <c r="GD162" i="3"/>
  <c r="FV162" i="3"/>
  <c r="FN162" i="3"/>
  <c r="HW162" i="3"/>
  <c r="HO162" i="3"/>
  <c r="HG162" i="3"/>
  <c r="GY162" i="3"/>
  <c r="EP162" i="3"/>
  <c r="FE162" i="3"/>
  <c r="EW162" i="3"/>
  <c r="EO162" i="3"/>
  <c r="EG162" i="3"/>
  <c r="GK162" i="3"/>
  <c r="GC162" i="3"/>
  <c r="FU162" i="3"/>
  <c r="FM162" i="3"/>
  <c r="HV162" i="3"/>
  <c r="HN162" i="3"/>
  <c r="HF162" i="3"/>
  <c r="GX162" i="3"/>
  <c r="FF162" i="3"/>
  <c r="FD162" i="3"/>
  <c r="EN162" i="3"/>
  <c r="GJ162" i="3"/>
  <c r="GB162" i="3"/>
  <c r="FT162" i="3"/>
  <c r="FL162" i="3"/>
  <c r="HU162" i="3"/>
  <c r="HM162" i="3"/>
  <c r="HE162" i="3"/>
  <c r="GW162" i="3"/>
  <c r="FC162" i="3"/>
  <c r="EM162" i="3"/>
  <c r="FK162" i="3"/>
  <c r="GI162" i="3"/>
  <c r="GA162" i="3"/>
  <c r="FS162" i="3"/>
  <c r="HT162" i="3"/>
  <c r="HL162" i="3"/>
  <c r="HD162" i="3"/>
  <c r="GV162" i="3"/>
  <c r="EH162" i="3"/>
  <c r="EV162" i="3"/>
  <c r="EF162" i="3"/>
  <c r="EU162" i="3"/>
  <c r="EE162" i="3"/>
  <c r="FB162" i="3"/>
  <c r="ET162" i="3"/>
  <c r="EL162" i="3"/>
  <c r="GS162" i="3"/>
  <c r="GH162" i="3"/>
  <c r="FZ162" i="3"/>
  <c r="FR162" i="3"/>
  <c r="HS162" i="3"/>
  <c r="HK162" i="3"/>
  <c r="HC162" i="3"/>
  <c r="GU162" i="3"/>
  <c r="ED136" i="6"/>
  <c r="FK136" i="1"/>
  <c r="AI154" i="4"/>
  <c r="AK154" i="4"/>
  <c r="AI157" i="4"/>
  <c r="AI165" i="4"/>
  <c r="FI85" i="3"/>
  <c r="FI77" i="3"/>
  <c r="FI100" i="3"/>
  <c r="FI4" i="3"/>
  <c r="FI35" i="3"/>
  <c r="FI12" i="3"/>
  <c r="FI68" i="3"/>
  <c r="FI52" i="3"/>
  <c r="FI44" i="3"/>
  <c r="FI38" i="3"/>
  <c r="FI5" i="3"/>
  <c r="FI118" i="3"/>
  <c r="FI110" i="3"/>
  <c r="FI74" i="3"/>
  <c r="FI136" i="3"/>
  <c r="FI8" i="3"/>
  <c r="FI130" i="3"/>
  <c r="FI126" i="3"/>
  <c r="FI6" i="3"/>
  <c r="FI7" i="3"/>
  <c r="FI33" i="3"/>
  <c r="FI18" i="3"/>
  <c r="FI102" i="3"/>
  <c r="FI26" i="3"/>
  <c r="FI143" i="3"/>
  <c r="FI135" i="3"/>
  <c r="FI125" i="3"/>
  <c r="FI117" i="3"/>
  <c r="FI109" i="3"/>
  <c r="FI101" i="3"/>
  <c r="FI92" i="3"/>
  <c r="FI84" i="3"/>
  <c r="FI76" i="3"/>
  <c r="FI67" i="3"/>
  <c r="FI59" i="3"/>
  <c r="FI51" i="3"/>
  <c r="FI43" i="3"/>
  <c r="FI34" i="3"/>
  <c r="FI25" i="3"/>
  <c r="FI17" i="3"/>
  <c r="FI127" i="3"/>
  <c r="FI60" i="3"/>
  <c r="FI128" i="3"/>
  <c r="FI119" i="3"/>
  <c r="FI111" i="3"/>
  <c r="FI69" i="3"/>
  <c r="FI10" i="3"/>
  <c r="FI129" i="3"/>
  <c r="FI120" i="3"/>
  <c r="FI95" i="3"/>
  <c r="FI87" i="3"/>
  <c r="FI79" i="3"/>
  <c r="FI54" i="3"/>
  <c r="FI37" i="3"/>
  <c r="FI28" i="3"/>
  <c r="FI11" i="3"/>
  <c r="FI139" i="3"/>
  <c r="FI131" i="3"/>
  <c r="FI121" i="3"/>
  <c r="FI113" i="3"/>
  <c r="FI105" i="3"/>
  <c r="FI96" i="3"/>
  <c r="FI94" i="3"/>
  <c r="FI88" i="3"/>
  <c r="FI80" i="3"/>
  <c r="FI71" i="3"/>
  <c r="FI63" i="3"/>
  <c r="FI55" i="3"/>
  <c r="FI47" i="3"/>
  <c r="FI39" i="3"/>
  <c r="FI29" i="3"/>
  <c r="FI21" i="3"/>
  <c r="FI13" i="3"/>
  <c r="FI140" i="3"/>
  <c r="FI132" i="3"/>
  <c r="FI122" i="3"/>
  <c r="FI114" i="3"/>
  <c r="FI106" i="3"/>
  <c r="FI97" i="3"/>
  <c r="FI89" i="3"/>
  <c r="FI81" i="3"/>
  <c r="FI72" i="3"/>
  <c r="FI64" i="3"/>
  <c r="FI56" i="3"/>
  <c r="FI48" i="3"/>
  <c r="FI40" i="3"/>
  <c r="FI30" i="3"/>
  <c r="FI22" i="3"/>
  <c r="FI14" i="3"/>
  <c r="FI93" i="3"/>
  <c r="FI137" i="3"/>
  <c r="FI53" i="3"/>
  <c r="FI36" i="3"/>
  <c r="FI27" i="3"/>
  <c r="FI19" i="3"/>
  <c r="FI138" i="3"/>
  <c r="FI62" i="3"/>
  <c r="FI20" i="3"/>
  <c r="FI141" i="3"/>
  <c r="FI133" i="3"/>
  <c r="FI123" i="3"/>
  <c r="FI115" i="3"/>
  <c r="FI107" i="3"/>
  <c r="FI98" i="3"/>
  <c r="FI90" i="3"/>
  <c r="FI82" i="3"/>
  <c r="FI73" i="3"/>
  <c r="FI65" i="3"/>
  <c r="FI57" i="3"/>
  <c r="FI49" i="3"/>
  <c r="FI41" i="3"/>
  <c r="FI31" i="3"/>
  <c r="FI23" i="3"/>
  <c r="FI15" i="3"/>
  <c r="FI9" i="3"/>
  <c r="FI103" i="3"/>
  <c r="FI86" i="3"/>
  <c r="FI78" i="3"/>
  <c r="FI61" i="3"/>
  <c r="FI45" i="3"/>
  <c r="FI112" i="3"/>
  <c r="FI104" i="3"/>
  <c r="FI70" i="3"/>
  <c r="FI46" i="3"/>
  <c r="FI142" i="3"/>
  <c r="FI134" i="3"/>
  <c r="FI124" i="3"/>
  <c r="FI116" i="3"/>
  <c r="FI108" i="3"/>
  <c r="FI99" i="3"/>
  <c r="FI91" i="3"/>
  <c r="FI83" i="3"/>
  <c r="FI75" i="3"/>
  <c r="FI66" i="3"/>
  <c r="FI58" i="3"/>
  <c r="FI50" i="3"/>
  <c r="FI42" i="3"/>
  <c r="FI32" i="3"/>
  <c r="FI24" i="3"/>
  <c r="FI16" i="3"/>
  <c r="FI144" i="3"/>
  <c r="HX162" i="3" l="1"/>
  <c r="AM188" i="3" s="1"/>
  <c r="AI177" i="3" s="1"/>
  <c r="AK3" i="3" l="1"/>
  <c r="F166" i="3"/>
  <c r="G166" i="3"/>
  <c r="H166" i="3"/>
  <c r="I166" i="3"/>
  <c r="M166" i="3"/>
  <c r="N166" i="3"/>
  <c r="O166" i="3"/>
  <c r="P166" i="3"/>
  <c r="Q166" i="3"/>
  <c r="S166" i="3"/>
  <c r="U166" i="3"/>
  <c r="V166" i="3"/>
  <c r="W166" i="3"/>
  <c r="X166" i="3"/>
  <c r="Y166" i="3"/>
  <c r="AB166" i="3"/>
  <c r="AD166" i="3"/>
  <c r="AE166" i="3"/>
  <c r="AF166" i="3"/>
  <c r="B166" i="3"/>
  <c r="C166" i="3"/>
  <c r="D166" i="3"/>
  <c r="E166" i="3"/>
  <c r="J166" i="3"/>
  <c r="K166" i="3"/>
  <c r="L166" i="3"/>
  <c r="R166" i="3"/>
  <c r="T166" i="3"/>
  <c r="Z166" i="3"/>
  <c r="AA166" i="3"/>
  <c r="AC166" i="3"/>
  <c r="BO3" i="3" l="1"/>
  <c r="BO4" i="3"/>
  <c r="BO5" i="3"/>
  <c r="BO6" i="3"/>
  <c r="BO7" i="3"/>
  <c r="BO8" i="3"/>
  <c r="BO9" i="3"/>
  <c r="BO10" i="3"/>
  <c r="BO11" i="3"/>
  <c r="BO12"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AK4" i="3"/>
  <c r="AL4" i="3"/>
  <c r="AM4" i="3"/>
  <c r="AN4" i="3"/>
  <c r="AO4" i="3"/>
  <c r="AP4" i="3"/>
  <c r="AQ4" i="3"/>
  <c r="AR4" i="3"/>
  <c r="AS4" i="3"/>
  <c r="AT4" i="3"/>
  <c r="AU4" i="3"/>
  <c r="AV4" i="3"/>
  <c r="AW4" i="3"/>
  <c r="AX4" i="3"/>
  <c r="AY4" i="3"/>
  <c r="AZ4" i="3"/>
  <c r="BA4" i="3"/>
  <c r="BB4" i="3"/>
  <c r="BC4" i="3"/>
  <c r="BD4" i="3"/>
  <c r="BE4" i="3"/>
  <c r="BF4" i="3"/>
  <c r="BG4" i="3"/>
  <c r="BH4" i="3"/>
  <c r="BI4" i="3"/>
  <c r="BJ4" i="3"/>
  <c r="BK4" i="3"/>
  <c r="BL4" i="3"/>
  <c r="BM4" i="3"/>
  <c r="BN4"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BN113" i="3"/>
  <c r="AK114" i="3"/>
  <c r="AL114" i="3"/>
  <c r="AM114" i="3"/>
  <c r="AN114" i="3"/>
  <c r="AO114" i="3"/>
  <c r="AP114" i="3"/>
  <c r="AQ114" i="3"/>
  <c r="AR114" i="3"/>
  <c r="AS114" i="3"/>
  <c r="AT114" i="3"/>
  <c r="AU114" i="3"/>
  <c r="AV114" i="3"/>
  <c r="AW114" i="3"/>
  <c r="AX114" i="3"/>
  <c r="AY114" i="3"/>
  <c r="AZ114" i="3"/>
  <c r="BA114" i="3"/>
  <c r="BB114" i="3"/>
  <c r="BC114" i="3"/>
  <c r="BD114" i="3"/>
  <c r="BE114" i="3"/>
  <c r="BF114" i="3"/>
  <c r="BG114" i="3"/>
  <c r="BH114" i="3"/>
  <c r="BI114" i="3"/>
  <c r="BJ114" i="3"/>
  <c r="BK114" i="3"/>
  <c r="BL114" i="3"/>
  <c r="BM114" i="3"/>
  <c r="BN114" i="3"/>
  <c r="AK115" i="3"/>
  <c r="AL115" i="3"/>
  <c r="AM115" i="3"/>
  <c r="AN115" i="3"/>
  <c r="AO115" i="3"/>
  <c r="AP115" i="3"/>
  <c r="AQ115" i="3"/>
  <c r="AR115" i="3"/>
  <c r="AS115" i="3"/>
  <c r="AT115" i="3"/>
  <c r="AU115" i="3"/>
  <c r="AV115" i="3"/>
  <c r="AW115" i="3"/>
  <c r="AX115" i="3"/>
  <c r="AY115" i="3"/>
  <c r="AZ115" i="3"/>
  <c r="BA115" i="3"/>
  <c r="BB115" i="3"/>
  <c r="BC115" i="3"/>
  <c r="BD115" i="3"/>
  <c r="BE115" i="3"/>
  <c r="BF115" i="3"/>
  <c r="BG115" i="3"/>
  <c r="BH115" i="3"/>
  <c r="BI115" i="3"/>
  <c r="BJ115" i="3"/>
  <c r="BK115" i="3"/>
  <c r="BL115" i="3"/>
  <c r="BM115" i="3"/>
  <c r="BN115" i="3"/>
  <c r="AK116"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BN116" i="3"/>
  <c r="AK117"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BN117" i="3"/>
  <c r="AK118"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BN118"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AL3" i="3"/>
  <c r="AM3" i="3"/>
  <c r="AN3" i="3"/>
  <c r="AO3" i="3"/>
  <c r="AP3" i="3"/>
  <c r="AQ3" i="3"/>
  <c r="AR3" i="3"/>
  <c r="AS3" i="3"/>
  <c r="AT3" i="3"/>
  <c r="AU3" i="3"/>
  <c r="AV3" i="3"/>
  <c r="AW3" i="3"/>
  <c r="AX3" i="3"/>
  <c r="AY3" i="3"/>
  <c r="AZ3" i="3"/>
  <c r="BA3" i="3"/>
  <c r="BB3" i="3"/>
  <c r="BC3" i="3"/>
  <c r="BD3" i="3"/>
  <c r="BE3" i="3"/>
  <c r="BF3" i="3"/>
  <c r="BG3" i="3"/>
  <c r="BH3" i="3"/>
  <c r="BI3" i="3"/>
  <c r="BJ3" i="3"/>
  <c r="BK3" i="3"/>
  <c r="BL3" i="3"/>
  <c r="BM3" i="3"/>
  <c r="BN3" i="3"/>
  <c r="AK162" i="3" l="1"/>
  <c r="AN162" i="3"/>
  <c r="BM162" i="3"/>
  <c r="BE162" i="3"/>
  <c r="AW162" i="3"/>
  <c r="AO162" i="3"/>
  <c r="BL162" i="3"/>
  <c r="BK162" i="3"/>
  <c r="BC162" i="3"/>
  <c r="AU162" i="3"/>
  <c r="AM162" i="3"/>
  <c r="BJ162" i="3"/>
  <c r="BB162" i="3"/>
  <c r="AT162" i="3"/>
  <c r="AL162" i="3"/>
  <c r="BI162" i="3"/>
  <c r="BA162" i="3"/>
  <c r="AS162" i="3"/>
  <c r="AV162" i="3"/>
  <c r="BH162" i="3"/>
  <c r="AZ162" i="3"/>
  <c r="AR162" i="3"/>
  <c r="BD162" i="3"/>
  <c r="BG162" i="3"/>
  <c r="AY162" i="3"/>
  <c r="AQ162" i="3"/>
  <c r="BN162" i="3"/>
  <c r="BF162" i="3"/>
  <c r="AX162" i="3"/>
  <c r="AP162" i="3"/>
  <c r="BO162" i="3"/>
  <c r="BP73" i="3"/>
  <c r="BP57" i="3"/>
  <c r="BP25" i="3"/>
  <c r="BP106" i="3"/>
  <c r="BP98" i="3"/>
  <c r="BP90" i="3"/>
  <c r="BP58" i="3"/>
  <c r="BP119" i="3"/>
  <c r="BP111" i="3"/>
  <c r="BP103" i="3"/>
  <c r="BP95" i="3"/>
  <c r="BP87" i="3"/>
  <c r="BP79" i="3"/>
  <c r="BP71" i="3"/>
  <c r="BP63" i="3"/>
  <c r="BP55" i="3"/>
  <c r="BP47" i="3"/>
  <c r="BP39" i="3"/>
  <c r="BP31" i="3"/>
  <c r="BP23" i="3"/>
  <c r="BP15" i="3"/>
  <c r="BP7" i="3"/>
  <c r="BP97" i="3"/>
  <c r="BP81" i="3"/>
  <c r="BP41" i="3"/>
  <c r="BP114" i="3"/>
  <c r="BP82" i="3"/>
  <c r="BP74" i="3"/>
  <c r="BP66" i="3"/>
  <c r="BP18" i="3"/>
  <c r="BP118" i="3"/>
  <c r="BP115" i="3"/>
  <c r="BP110" i="3"/>
  <c r="BP107" i="3"/>
  <c r="BP102" i="3"/>
  <c r="BP99" i="3"/>
  <c r="BP94" i="3"/>
  <c r="BP91" i="3"/>
  <c r="BP86" i="3"/>
  <c r="BP83" i="3"/>
  <c r="BP78" i="3"/>
  <c r="BP75" i="3"/>
  <c r="BP70" i="3"/>
  <c r="BP67" i="3"/>
  <c r="BP62" i="3"/>
  <c r="BP59" i="3"/>
  <c r="BP54" i="3"/>
  <c r="BP51" i="3"/>
  <c r="BP46" i="3"/>
  <c r="BP43" i="3"/>
  <c r="BP38" i="3"/>
  <c r="BP35" i="3"/>
  <c r="BP30" i="3"/>
  <c r="BP27" i="3"/>
  <c r="BP22" i="3"/>
  <c r="BP19" i="3"/>
  <c r="BP14" i="3"/>
  <c r="BP11" i="3"/>
  <c r="BP6" i="3"/>
  <c r="BP113" i="3"/>
  <c r="BP105" i="3"/>
  <c r="BP42" i="3"/>
  <c r="BP34" i="3"/>
  <c r="BP26" i="3"/>
  <c r="BP10" i="3"/>
  <c r="BP117" i="3"/>
  <c r="BP109" i="3"/>
  <c r="BP101" i="3"/>
  <c r="BP93" i="3"/>
  <c r="BP85" i="3"/>
  <c r="BP77" i="3"/>
  <c r="BP69" i="3"/>
  <c r="BP61" i="3"/>
  <c r="BP53" i="3"/>
  <c r="BP45" i="3"/>
  <c r="BP37" i="3"/>
  <c r="BP29" i="3"/>
  <c r="BP21" i="3"/>
  <c r="BP13" i="3"/>
  <c r="BP5" i="3"/>
  <c r="BP89" i="3"/>
  <c r="BP65" i="3"/>
  <c r="BP49" i="3"/>
  <c r="BP33" i="3"/>
  <c r="BP17" i="3"/>
  <c r="BP9" i="3"/>
  <c r="BP50" i="3"/>
  <c r="BP120" i="3"/>
  <c r="BP116" i="3"/>
  <c r="BP112" i="3"/>
  <c r="BP108" i="3"/>
  <c r="BP104" i="3"/>
  <c r="BP100" i="3"/>
  <c r="BP96" i="3"/>
  <c r="BP92" i="3"/>
  <c r="BP88" i="3"/>
  <c r="BP84" i="3"/>
  <c r="BP80" i="3"/>
  <c r="BP76" i="3"/>
  <c r="BP72" i="3"/>
  <c r="BP68" i="3"/>
  <c r="BP64" i="3"/>
  <c r="BP60" i="3"/>
  <c r="BP56" i="3"/>
  <c r="BP52" i="3"/>
  <c r="BP48" i="3"/>
  <c r="BP44" i="3"/>
  <c r="BP40" i="3"/>
  <c r="BP36" i="3"/>
  <c r="BP32" i="3"/>
  <c r="BP28" i="3"/>
  <c r="BP24" i="3"/>
  <c r="BP20" i="3"/>
  <c r="BP16" i="3"/>
  <c r="BP12" i="3"/>
  <c r="BP8" i="3"/>
  <c r="BP4" i="3"/>
  <c r="AI13" i="3"/>
  <c r="BV3" i="3"/>
  <c r="CB3" i="3"/>
  <c r="CD3" i="3"/>
  <c r="BU4" i="3"/>
  <c r="CA4" i="3"/>
  <c r="CE4" i="3"/>
  <c r="CF4" i="3"/>
  <c r="CG5" i="3"/>
  <c r="CI5" i="3"/>
  <c r="CK5" i="3"/>
  <c r="CV5" i="3"/>
  <c r="BR6" i="3"/>
  <c r="BZ6" i="3"/>
  <c r="CA6" i="3"/>
  <c r="CK6" i="3"/>
  <c r="CP6" i="3"/>
  <c r="CQ6" i="3"/>
  <c r="CH7" i="3"/>
  <c r="CR7" i="3"/>
  <c r="CC8" i="3"/>
  <c r="CJ8" i="3"/>
  <c r="CK8" i="3"/>
  <c r="CL8" i="3"/>
  <c r="CM8" i="3"/>
  <c r="BV9" i="3"/>
  <c r="CB9" i="3"/>
  <c r="CD9" i="3"/>
  <c r="CN9" i="3"/>
  <c r="CR9" i="3"/>
  <c r="CS9" i="3"/>
  <c r="CT9" i="3"/>
  <c r="BZ10" i="3"/>
  <c r="CK10" i="3"/>
  <c r="CU10" i="3"/>
  <c r="BR11" i="3"/>
  <c r="BS11" i="3"/>
  <c r="CL11" i="3"/>
  <c r="CM11" i="3"/>
  <c r="CQ11" i="3"/>
  <c r="BW12" i="3"/>
  <c r="BX12" i="3"/>
  <c r="BY12" i="3"/>
  <c r="CE12" i="3"/>
  <c r="CG12" i="3"/>
  <c r="CU12" i="3"/>
  <c r="CV12" i="3"/>
  <c r="BR13" i="3"/>
  <c r="CB13" i="3"/>
  <c r="CK13" i="3"/>
  <c r="BR14" i="3"/>
  <c r="BS14" i="3"/>
  <c r="BU14" i="3"/>
  <c r="BX14" i="3"/>
  <c r="CB14" i="3"/>
  <c r="CI14" i="3"/>
  <c r="CO14" i="3"/>
  <c r="CP14" i="3"/>
  <c r="BX15" i="3"/>
  <c r="BZ15" i="3"/>
  <c r="CA15" i="3"/>
  <c r="CH15" i="3"/>
  <c r="CQ15" i="3"/>
  <c r="CR15" i="3"/>
  <c r="CT15" i="3"/>
  <c r="CU15" i="3"/>
  <c r="BY16" i="3"/>
  <c r="CG16" i="3"/>
  <c r="CI16" i="3"/>
  <c r="CR16" i="3"/>
  <c r="CV16" i="3"/>
  <c r="BV17" i="3"/>
  <c r="CB17" i="3"/>
  <c r="CJ17" i="3"/>
  <c r="BU18" i="3"/>
  <c r="CG18" i="3"/>
  <c r="BR19" i="3"/>
  <c r="BS19" i="3"/>
  <c r="CA19" i="3"/>
  <c r="CN19" i="3"/>
  <c r="CV19" i="3"/>
  <c r="BY20" i="3"/>
  <c r="CG20" i="3"/>
  <c r="CO20" i="3"/>
  <c r="CR20" i="3"/>
  <c r="CT20" i="3"/>
  <c r="BW21" i="3"/>
  <c r="CC21" i="3"/>
  <c r="CP21" i="3"/>
  <c r="CU21" i="3"/>
  <c r="BT22" i="3"/>
  <c r="CA22" i="3"/>
  <c r="CQ22" i="3"/>
  <c r="CR22" i="3"/>
  <c r="BU23" i="3"/>
  <c r="BS24" i="3"/>
  <c r="CM24" i="3"/>
  <c r="CS24" i="3"/>
  <c r="CV24" i="3"/>
  <c r="CI25" i="3"/>
  <c r="CL25" i="3"/>
  <c r="CV25" i="3"/>
  <c r="BR26" i="3"/>
  <c r="BW26" i="3"/>
  <c r="BZ26" i="3"/>
  <c r="CO26" i="3"/>
  <c r="BX27" i="3"/>
  <c r="CC27" i="3"/>
  <c r="CF27" i="3"/>
  <c r="CP27" i="3"/>
  <c r="BS28" i="3"/>
  <c r="CB28" i="3"/>
  <c r="CD28" i="3"/>
  <c r="CH28" i="3"/>
  <c r="BU29" i="3"/>
  <c r="CH29" i="3"/>
  <c r="CN29" i="3"/>
  <c r="BU30" i="3"/>
  <c r="BV30" i="3"/>
  <c r="CA30" i="3"/>
  <c r="CD30" i="3"/>
  <c r="CS30" i="3"/>
  <c r="CB31" i="3"/>
  <c r="CG31" i="3"/>
  <c r="CJ31" i="3"/>
  <c r="CT31" i="3"/>
  <c r="BW32" i="3"/>
  <c r="CF32" i="3"/>
  <c r="CH32" i="3"/>
  <c r="CL32" i="3"/>
  <c r="BY33" i="3"/>
  <c r="CL33" i="3"/>
  <c r="CR33" i="3"/>
  <c r="BY34" i="3"/>
  <c r="BZ34" i="3"/>
  <c r="CE34" i="3"/>
  <c r="CH34" i="3"/>
  <c r="BR35" i="3"/>
  <c r="CF35" i="3"/>
  <c r="CV35" i="3"/>
  <c r="BS36" i="3"/>
  <c r="CA36" i="3"/>
  <c r="CB36" i="3"/>
  <c r="CG36" i="3"/>
  <c r="CI36" i="3"/>
  <c r="CQ36" i="3"/>
  <c r="CR36" i="3"/>
  <c r="CT36" i="3"/>
  <c r="BT37" i="3"/>
  <c r="CC37" i="3"/>
  <c r="CE37" i="3"/>
  <c r="CP37" i="3"/>
  <c r="CQ37" i="3"/>
  <c r="CA38" i="3"/>
  <c r="CB38" i="3"/>
  <c r="CD38" i="3"/>
  <c r="CL38" i="3"/>
  <c r="CN38" i="3"/>
  <c r="CR38" i="3"/>
  <c r="CT38" i="3"/>
  <c r="BW39" i="3"/>
  <c r="BY39" i="3"/>
  <c r="BZ39" i="3"/>
  <c r="CE39" i="3"/>
  <c r="CJ39" i="3"/>
  <c r="CO39" i="3"/>
  <c r="CP39" i="3"/>
  <c r="CR39" i="3"/>
  <c r="BU40" i="3"/>
  <c r="BW40" i="3"/>
  <c r="CC40" i="3"/>
  <c r="CK40" i="3"/>
  <c r="CM40" i="3"/>
  <c r="BX41" i="3"/>
  <c r="CG42" i="3"/>
  <c r="CH42" i="3"/>
  <c r="CU42" i="3"/>
  <c r="BR43" i="3"/>
  <c r="BT43" i="3"/>
  <c r="CA43" i="3"/>
  <c r="CB43" i="3"/>
  <c r="CF43" i="3"/>
  <c r="CH43" i="3"/>
  <c r="CP43" i="3"/>
  <c r="CQ43" i="3"/>
  <c r="CV43" i="3"/>
  <c r="BR3" i="3"/>
  <c r="BS3" i="3"/>
  <c r="BT3" i="3"/>
  <c r="BW3" i="3"/>
  <c r="BX3" i="3"/>
  <c r="BY3" i="3"/>
  <c r="BZ3" i="3"/>
  <c r="CA3" i="3"/>
  <c r="CC3" i="3"/>
  <c r="CE3" i="3"/>
  <c r="CF3" i="3"/>
  <c r="CG3" i="3"/>
  <c r="CH3" i="3"/>
  <c r="CI3" i="3"/>
  <c r="CJ3" i="3"/>
  <c r="CK3" i="3"/>
  <c r="CL3" i="3"/>
  <c r="CM3" i="3"/>
  <c r="CN3" i="3"/>
  <c r="CO3" i="3"/>
  <c r="CP3" i="3"/>
  <c r="CQ3" i="3"/>
  <c r="CR3" i="3"/>
  <c r="CS3" i="3"/>
  <c r="CT3" i="3"/>
  <c r="CU3" i="3"/>
  <c r="CV3" i="3"/>
  <c r="BR4" i="3"/>
  <c r="BS4" i="3"/>
  <c r="BT4" i="3"/>
  <c r="BV4" i="3"/>
  <c r="BW4" i="3"/>
  <c r="BX4" i="3"/>
  <c r="BY4" i="3"/>
  <c r="BZ4" i="3"/>
  <c r="CB4" i="3"/>
  <c r="CC4" i="3"/>
  <c r="CD4" i="3"/>
  <c r="CG4" i="3"/>
  <c r="CH4" i="3"/>
  <c r="CI4" i="3"/>
  <c r="CJ4" i="3"/>
  <c r="CK4" i="3"/>
  <c r="CL4" i="3"/>
  <c r="CM4" i="3"/>
  <c r="CN4" i="3"/>
  <c r="CO4" i="3"/>
  <c r="CP4" i="3"/>
  <c r="CQ4" i="3"/>
  <c r="CR4" i="3"/>
  <c r="CS4" i="3"/>
  <c r="CT4" i="3"/>
  <c r="CU4" i="3"/>
  <c r="CV4" i="3"/>
  <c r="BR5" i="3"/>
  <c r="BS5" i="3"/>
  <c r="BT5" i="3"/>
  <c r="BU5" i="3"/>
  <c r="BV5" i="3"/>
  <c r="BW5" i="3"/>
  <c r="BX5" i="3"/>
  <c r="BY5" i="3"/>
  <c r="BZ5" i="3"/>
  <c r="CA5" i="3"/>
  <c r="CB5" i="3"/>
  <c r="CC5" i="3"/>
  <c r="CD5" i="3"/>
  <c r="CE5" i="3"/>
  <c r="CF5" i="3"/>
  <c r="CH5" i="3"/>
  <c r="CJ5" i="3"/>
  <c r="CL5" i="3"/>
  <c r="CM5" i="3"/>
  <c r="CN5" i="3"/>
  <c r="CO5" i="3"/>
  <c r="CP5" i="3"/>
  <c r="CQ5" i="3"/>
  <c r="CR5" i="3"/>
  <c r="CS5" i="3"/>
  <c r="CT5" i="3"/>
  <c r="CU5" i="3"/>
  <c r="BS6" i="3"/>
  <c r="BT6" i="3"/>
  <c r="BV6" i="3"/>
  <c r="BW6" i="3"/>
  <c r="BX6" i="3"/>
  <c r="BY6" i="3"/>
  <c r="CB6" i="3"/>
  <c r="CC6" i="3"/>
  <c r="CD6" i="3"/>
  <c r="CE6" i="3"/>
  <c r="CF6" i="3"/>
  <c r="CG6" i="3"/>
  <c r="CH6" i="3"/>
  <c r="CI6" i="3"/>
  <c r="CJ6" i="3"/>
  <c r="CL6" i="3"/>
  <c r="CM6" i="3"/>
  <c r="CN6" i="3"/>
  <c r="CO6" i="3"/>
  <c r="CR6" i="3"/>
  <c r="CS6" i="3"/>
  <c r="CT6" i="3"/>
  <c r="CU6" i="3"/>
  <c r="CV6" i="3"/>
  <c r="BR7" i="3"/>
  <c r="BS7" i="3"/>
  <c r="BT7" i="3"/>
  <c r="BV7" i="3"/>
  <c r="BW7" i="3"/>
  <c r="BX7" i="3"/>
  <c r="BY7" i="3"/>
  <c r="BZ7" i="3"/>
  <c r="CA7" i="3"/>
  <c r="CB7" i="3"/>
  <c r="CC7" i="3"/>
  <c r="CD7" i="3"/>
  <c r="CE7" i="3"/>
  <c r="CF7" i="3"/>
  <c r="CG7" i="3"/>
  <c r="CI7" i="3"/>
  <c r="CJ7" i="3"/>
  <c r="CK7" i="3"/>
  <c r="CL7" i="3"/>
  <c r="CM7" i="3"/>
  <c r="CN7" i="3"/>
  <c r="CO7" i="3"/>
  <c r="CP7" i="3"/>
  <c r="CQ7" i="3"/>
  <c r="CS7" i="3"/>
  <c r="CT7" i="3"/>
  <c r="CU7" i="3"/>
  <c r="CV7" i="3"/>
  <c r="BR8" i="3"/>
  <c r="BS8" i="3"/>
  <c r="BT8" i="3"/>
  <c r="BV8" i="3"/>
  <c r="BW8" i="3"/>
  <c r="BX8" i="3"/>
  <c r="BY8" i="3"/>
  <c r="BZ8" i="3"/>
  <c r="CA8" i="3"/>
  <c r="CB8" i="3"/>
  <c r="CD8" i="3"/>
  <c r="CE8" i="3"/>
  <c r="CF8" i="3"/>
  <c r="CG8" i="3"/>
  <c r="CH8" i="3"/>
  <c r="CI8" i="3"/>
  <c r="CN8" i="3"/>
  <c r="CO8" i="3"/>
  <c r="CP8" i="3"/>
  <c r="CQ8" i="3"/>
  <c r="CR8" i="3"/>
  <c r="CS8" i="3"/>
  <c r="CT8" i="3"/>
  <c r="CU8" i="3"/>
  <c r="CV8" i="3"/>
  <c r="BR9" i="3"/>
  <c r="BS9" i="3"/>
  <c r="BT9" i="3"/>
  <c r="BW9" i="3"/>
  <c r="BX9" i="3"/>
  <c r="BY9" i="3"/>
  <c r="BZ9" i="3"/>
  <c r="CA9" i="3"/>
  <c r="CC9" i="3"/>
  <c r="CE9" i="3"/>
  <c r="CF9" i="3"/>
  <c r="CG9" i="3"/>
  <c r="CH9" i="3"/>
  <c r="CI9" i="3"/>
  <c r="CJ9" i="3"/>
  <c r="CK9" i="3"/>
  <c r="CL9" i="3"/>
  <c r="CM9" i="3"/>
  <c r="CO9" i="3"/>
  <c r="CP9" i="3"/>
  <c r="CQ9" i="3"/>
  <c r="CU9" i="3"/>
  <c r="CV9" i="3"/>
  <c r="BR10" i="3"/>
  <c r="BS10" i="3"/>
  <c r="BT10" i="3"/>
  <c r="BU10" i="3"/>
  <c r="BW10" i="3"/>
  <c r="BX10" i="3"/>
  <c r="BY10" i="3"/>
  <c r="CA10" i="3"/>
  <c r="CB10" i="3"/>
  <c r="CC10" i="3"/>
  <c r="CD10" i="3"/>
  <c r="CE10" i="3"/>
  <c r="CF10" i="3"/>
  <c r="CG10" i="3"/>
  <c r="CH10" i="3"/>
  <c r="CI10" i="3"/>
  <c r="CJ10" i="3"/>
  <c r="CL10" i="3"/>
  <c r="CM10" i="3"/>
  <c r="CN10" i="3"/>
  <c r="CO10" i="3"/>
  <c r="CP10" i="3"/>
  <c r="CQ10" i="3"/>
  <c r="CR10" i="3"/>
  <c r="CS10" i="3"/>
  <c r="CT10" i="3"/>
  <c r="CV10" i="3"/>
  <c r="BT11" i="3"/>
  <c r="BU11" i="3"/>
  <c r="BW11" i="3"/>
  <c r="BX11" i="3"/>
  <c r="BY11" i="3"/>
  <c r="BZ11" i="3"/>
  <c r="CA11" i="3"/>
  <c r="CB11" i="3"/>
  <c r="CC11" i="3"/>
  <c r="CD11" i="3"/>
  <c r="CE11" i="3"/>
  <c r="CF11" i="3"/>
  <c r="CG11" i="3"/>
  <c r="CH11" i="3"/>
  <c r="CI11" i="3"/>
  <c r="CJ11" i="3"/>
  <c r="CK11" i="3"/>
  <c r="CN11" i="3"/>
  <c r="CO11" i="3"/>
  <c r="CP11" i="3"/>
  <c r="CR11" i="3"/>
  <c r="CS11" i="3"/>
  <c r="CT11" i="3"/>
  <c r="CU11" i="3"/>
  <c r="CV11" i="3"/>
  <c r="BR12" i="3"/>
  <c r="BS12" i="3"/>
  <c r="BT12" i="3"/>
  <c r="BU12" i="3"/>
  <c r="BZ12" i="3"/>
  <c r="CA12" i="3"/>
  <c r="CB12" i="3"/>
  <c r="CC12" i="3"/>
  <c r="CD12" i="3"/>
  <c r="CF12" i="3"/>
  <c r="CH12" i="3"/>
  <c r="CI12" i="3"/>
  <c r="CJ12" i="3"/>
  <c r="CK12" i="3"/>
  <c r="CL12" i="3"/>
  <c r="CM12" i="3"/>
  <c r="CN12" i="3"/>
  <c r="CO12" i="3"/>
  <c r="CP12" i="3"/>
  <c r="CQ12" i="3"/>
  <c r="CR12" i="3"/>
  <c r="CS12" i="3"/>
  <c r="CT12" i="3"/>
  <c r="BS13" i="3"/>
  <c r="BT13" i="3"/>
  <c r="BU13" i="3"/>
  <c r="BW13" i="3"/>
  <c r="BX13" i="3"/>
  <c r="BY13" i="3"/>
  <c r="BZ13" i="3"/>
  <c r="CA13" i="3"/>
  <c r="CC13" i="3"/>
  <c r="CD13" i="3"/>
  <c r="CE13" i="3"/>
  <c r="CF13" i="3"/>
  <c r="CG13" i="3"/>
  <c r="CH13" i="3"/>
  <c r="CI13" i="3"/>
  <c r="CJ13" i="3"/>
  <c r="CL13" i="3"/>
  <c r="CM13" i="3"/>
  <c r="CN13" i="3"/>
  <c r="CO13" i="3"/>
  <c r="CP13" i="3"/>
  <c r="CQ13" i="3"/>
  <c r="CR13" i="3"/>
  <c r="CS13" i="3"/>
  <c r="CT13" i="3"/>
  <c r="CU13" i="3"/>
  <c r="CV13" i="3"/>
  <c r="BT14" i="3"/>
  <c r="BW14" i="3"/>
  <c r="BY14" i="3"/>
  <c r="BZ14" i="3"/>
  <c r="CA14" i="3"/>
  <c r="CC14" i="3"/>
  <c r="CD14" i="3"/>
  <c r="CE14" i="3"/>
  <c r="CF14" i="3"/>
  <c r="CG14" i="3"/>
  <c r="CH14" i="3"/>
  <c r="CJ14" i="3"/>
  <c r="CK14" i="3"/>
  <c r="CL14" i="3"/>
  <c r="CM14" i="3"/>
  <c r="CN14" i="3"/>
  <c r="CQ14" i="3"/>
  <c r="CR14" i="3"/>
  <c r="CS14" i="3"/>
  <c r="CT14" i="3"/>
  <c r="CU14" i="3"/>
  <c r="CV14" i="3"/>
  <c r="BR15" i="3"/>
  <c r="BS15" i="3"/>
  <c r="BT15" i="3"/>
  <c r="BU15" i="3"/>
  <c r="BW15" i="3"/>
  <c r="BY15" i="3"/>
  <c r="CB15" i="3"/>
  <c r="CC15" i="3"/>
  <c r="CD15" i="3"/>
  <c r="CE15" i="3"/>
  <c r="CF15" i="3"/>
  <c r="CG15" i="3"/>
  <c r="CI15" i="3"/>
  <c r="CJ15" i="3"/>
  <c r="CK15" i="3"/>
  <c r="CL15" i="3"/>
  <c r="CM15" i="3"/>
  <c r="CN15" i="3"/>
  <c r="CO15" i="3"/>
  <c r="CP15" i="3"/>
  <c r="CS15" i="3"/>
  <c r="CV15" i="3"/>
  <c r="BR16" i="3"/>
  <c r="BS16" i="3"/>
  <c r="BT16" i="3"/>
  <c r="BU16" i="3"/>
  <c r="BW16" i="3"/>
  <c r="BX16" i="3"/>
  <c r="BZ16" i="3"/>
  <c r="CA16" i="3"/>
  <c r="CB16" i="3"/>
  <c r="CC16" i="3"/>
  <c r="CD16" i="3"/>
  <c r="CE16" i="3"/>
  <c r="CF16" i="3"/>
  <c r="CH16" i="3"/>
  <c r="CJ16" i="3"/>
  <c r="CK16" i="3"/>
  <c r="CL16" i="3"/>
  <c r="CM16" i="3"/>
  <c r="CN16" i="3"/>
  <c r="CO16" i="3"/>
  <c r="CP16" i="3"/>
  <c r="CQ16" i="3"/>
  <c r="CS16" i="3"/>
  <c r="CT16" i="3"/>
  <c r="CU16" i="3"/>
  <c r="BR17" i="3"/>
  <c r="BS17" i="3"/>
  <c r="BT17" i="3"/>
  <c r="BU17" i="3"/>
  <c r="BW17" i="3"/>
  <c r="BX17" i="3"/>
  <c r="BY17" i="3"/>
  <c r="BZ17" i="3"/>
  <c r="CA17" i="3"/>
  <c r="CC17" i="3"/>
  <c r="CD17" i="3"/>
  <c r="CE17" i="3"/>
  <c r="CF17" i="3"/>
  <c r="CG17" i="3"/>
  <c r="CH17" i="3"/>
  <c r="CI17" i="3"/>
  <c r="CK17" i="3"/>
  <c r="CL17" i="3"/>
  <c r="CM17" i="3"/>
  <c r="CN17" i="3"/>
  <c r="CO17" i="3"/>
  <c r="CP17" i="3"/>
  <c r="CQ17" i="3"/>
  <c r="CR17" i="3"/>
  <c r="CS17" i="3"/>
  <c r="CT17" i="3"/>
  <c r="CU17" i="3"/>
  <c r="CV17" i="3"/>
  <c r="BR18" i="3"/>
  <c r="BS18" i="3"/>
  <c r="BT18" i="3"/>
  <c r="BW18" i="3"/>
  <c r="BX18" i="3"/>
  <c r="BY18" i="3"/>
  <c r="BZ18" i="3"/>
  <c r="CA18" i="3"/>
  <c r="CB18" i="3"/>
  <c r="CC18" i="3"/>
  <c r="CD18" i="3"/>
  <c r="CE18" i="3"/>
  <c r="CF18" i="3"/>
  <c r="CH18" i="3"/>
  <c r="CI18" i="3"/>
  <c r="CJ18" i="3"/>
  <c r="CK18" i="3"/>
  <c r="CL18" i="3"/>
  <c r="CM18" i="3"/>
  <c r="CN18" i="3"/>
  <c r="CO18" i="3"/>
  <c r="CP18" i="3"/>
  <c r="CQ18" i="3"/>
  <c r="CR18" i="3"/>
  <c r="CS18" i="3"/>
  <c r="CT18" i="3"/>
  <c r="CU18" i="3"/>
  <c r="CV18" i="3"/>
  <c r="BT19" i="3"/>
  <c r="BU19" i="3"/>
  <c r="BW19" i="3"/>
  <c r="BX19" i="3"/>
  <c r="BY19" i="3"/>
  <c r="BZ19" i="3"/>
  <c r="CB19" i="3"/>
  <c r="CC19" i="3"/>
  <c r="CD19" i="3"/>
  <c r="CE19" i="3"/>
  <c r="CF19" i="3"/>
  <c r="CG19" i="3"/>
  <c r="CH19" i="3"/>
  <c r="CI19" i="3"/>
  <c r="CJ19" i="3"/>
  <c r="CK19" i="3"/>
  <c r="CL19" i="3"/>
  <c r="CM19" i="3"/>
  <c r="CO19" i="3"/>
  <c r="CP19" i="3"/>
  <c r="CQ19" i="3"/>
  <c r="CR19" i="3"/>
  <c r="CS19" i="3"/>
  <c r="CT19" i="3"/>
  <c r="CU19" i="3"/>
  <c r="BR20" i="3"/>
  <c r="BS20" i="3"/>
  <c r="BT20" i="3"/>
  <c r="BU20" i="3"/>
  <c r="BW20" i="3"/>
  <c r="BX20" i="3"/>
  <c r="BZ20" i="3"/>
  <c r="CA20" i="3"/>
  <c r="CB20" i="3"/>
  <c r="CC20" i="3"/>
  <c r="CD20" i="3"/>
  <c r="CE20" i="3"/>
  <c r="CF20" i="3"/>
  <c r="CH20" i="3"/>
  <c r="CI20" i="3"/>
  <c r="CJ20" i="3"/>
  <c r="CK20" i="3"/>
  <c r="CL20" i="3"/>
  <c r="CM20" i="3"/>
  <c r="CN20" i="3"/>
  <c r="CP20" i="3"/>
  <c r="CQ20" i="3"/>
  <c r="CS20" i="3"/>
  <c r="CU20" i="3"/>
  <c r="CV20" i="3"/>
  <c r="BR21" i="3"/>
  <c r="BS21" i="3"/>
  <c r="BT21" i="3"/>
  <c r="BU21" i="3"/>
  <c r="BX21" i="3"/>
  <c r="BY21" i="3"/>
  <c r="BZ21" i="3"/>
  <c r="CA21" i="3"/>
  <c r="CB21" i="3"/>
  <c r="CD21" i="3"/>
  <c r="CE21" i="3"/>
  <c r="CF21" i="3"/>
  <c r="CG21" i="3"/>
  <c r="CH21" i="3"/>
  <c r="CI21" i="3"/>
  <c r="CJ21" i="3"/>
  <c r="CK21" i="3"/>
  <c r="CL21" i="3"/>
  <c r="CM21" i="3"/>
  <c r="CN21" i="3"/>
  <c r="CO21" i="3"/>
  <c r="CQ21" i="3"/>
  <c r="CR21" i="3"/>
  <c r="CS21" i="3"/>
  <c r="CT21" i="3"/>
  <c r="CV21" i="3"/>
  <c r="BR22" i="3"/>
  <c r="BS22" i="3"/>
  <c r="BU22" i="3"/>
  <c r="BW22" i="3"/>
  <c r="BX22" i="3"/>
  <c r="BY22" i="3"/>
  <c r="BZ22" i="3"/>
  <c r="CB22" i="3"/>
  <c r="CC22" i="3"/>
  <c r="CD22" i="3"/>
  <c r="CE22" i="3"/>
  <c r="CF22" i="3"/>
  <c r="CG22" i="3"/>
  <c r="CH22" i="3"/>
  <c r="CI22" i="3"/>
  <c r="CJ22" i="3"/>
  <c r="CK22" i="3"/>
  <c r="CL22" i="3"/>
  <c r="CM22" i="3"/>
  <c r="CN22" i="3"/>
  <c r="CO22" i="3"/>
  <c r="CP22" i="3"/>
  <c r="CS22" i="3"/>
  <c r="CT22" i="3"/>
  <c r="CU22" i="3"/>
  <c r="CV22" i="3"/>
  <c r="BR23" i="3"/>
  <c r="BS23" i="3"/>
  <c r="BT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BR24" i="3"/>
  <c r="BT24" i="3"/>
  <c r="BU24" i="3"/>
  <c r="BW24" i="3"/>
  <c r="BX24" i="3"/>
  <c r="BY24" i="3"/>
  <c r="BZ24" i="3"/>
  <c r="CA24" i="3"/>
  <c r="CB24" i="3"/>
  <c r="CC24" i="3"/>
  <c r="CD24" i="3"/>
  <c r="CE24" i="3"/>
  <c r="CF24" i="3"/>
  <c r="CG24" i="3"/>
  <c r="CH24" i="3"/>
  <c r="CI24" i="3"/>
  <c r="CJ24" i="3"/>
  <c r="CK24" i="3"/>
  <c r="CL24" i="3"/>
  <c r="CN24" i="3"/>
  <c r="CO24" i="3"/>
  <c r="CP24" i="3"/>
  <c r="CQ24" i="3"/>
  <c r="CR24" i="3"/>
  <c r="CT24" i="3"/>
  <c r="CU24" i="3"/>
  <c r="BR25" i="3"/>
  <c r="BS25" i="3"/>
  <c r="BT25" i="3"/>
  <c r="BU25" i="3"/>
  <c r="BW25" i="3"/>
  <c r="BX25" i="3"/>
  <c r="BY25" i="3"/>
  <c r="BZ25" i="3"/>
  <c r="CA25" i="3"/>
  <c r="CB25" i="3"/>
  <c r="CC25" i="3"/>
  <c r="CD25" i="3"/>
  <c r="CE25" i="3"/>
  <c r="CF25" i="3"/>
  <c r="CG25" i="3"/>
  <c r="CH25" i="3"/>
  <c r="CJ25" i="3"/>
  <c r="CK25" i="3"/>
  <c r="CM25" i="3"/>
  <c r="CN25" i="3"/>
  <c r="CO25" i="3"/>
  <c r="CP25" i="3"/>
  <c r="CQ25" i="3"/>
  <c r="CR25" i="3"/>
  <c r="CS25" i="3"/>
  <c r="CT25" i="3"/>
  <c r="CU25" i="3"/>
  <c r="BS26" i="3"/>
  <c r="BT26" i="3"/>
  <c r="BU26" i="3"/>
  <c r="BX26" i="3"/>
  <c r="BY26" i="3"/>
  <c r="CA26" i="3"/>
  <c r="CB26" i="3"/>
  <c r="CC26" i="3"/>
  <c r="CD26" i="3"/>
  <c r="CE26" i="3"/>
  <c r="CF26" i="3"/>
  <c r="CG26" i="3"/>
  <c r="CH26" i="3"/>
  <c r="CI26" i="3"/>
  <c r="CJ26" i="3"/>
  <c r="CK26" i="3"/>
  <c r="CL26" i="3"/>
  <c r="CM26" i="3"/>
  <c r="CN26" i="3"/>
  <c r="CP26" i="3"/>
  <c r="CQ26" i="3"/>
  <c r="CR26" i="3"/>
  <c r="CS26" i="3"/>
  <c r="CT26" i="3"/>
  <c r="CU26" i="3"/>
  <c r="CV26" i="3"/>
  <c r="BR27" i="3"/>
  <c r="BS27" i="3"/>
  <c r="BT27" i="3"/>
  <c r="BU27" i="3"/>
  <c r="BV27" i="3"/>
  <c r="BW27" i="3"/>
  <c r="BY27" i="3"/>
  <c r="BZ27" i="3"/>
  <c r="CA27" i="3"/>
  <c r="CB27" i="3"/>
  <c r="CD27" i="3"/>
  <c r="CE27" i="3"/>
  <c r="CG27" i="3"/>
  <c r="CH27" i="3"/>
  <c r="CI27" i="3"/>
  <c r="CJ27" i="3"/>
  <c r="CK27" i="3"/>
  <c r="CL27" i="3"/>
  <c r="CM27" i="3"/>
  <c r="CN27" i="3"/>
  <c r="CO27" i="3"/>
  <c r="CQ27" i="3"/>
  <c r="CR27" i="3"/>
  <c r="CS27" i="3"/>
  <c r="CT27" i="3"/>
  <c r="CU27" i="3"/>
  <c r="CV27" i="3"/>
  <c r="BR28" i="3"/>
  <c r="BT28" i="3"/>
  <c r="BU28" i="3"/>
  <c r="BW28" i="3"/>
  <c r="BX28" i="3"/>
  <c r="BY28" i="3"/>
  <c r="BZ28" i="3"/>
  <c r="CA28" i="3"/>
  <c r="CC28" i="3"/>
  <c r="CE28" i="3"/>
  <c r="CF28" i="3"/>
  <c r="CG28" i="3"/>
  <c r="CI28" i="3"/>
  <c r="CJ28" i="3"/>
  <c r="CK28" i="3"/>
  <c r="CL28" i="3"/>
  <c r="CM28" i="3"/>
  <c r="CN28" i="3"/>
  <c r="CO28" i="3"/>
  <c r="CP28" i="3"/>
  <c r="CQ28" i="3"/>
  <c r="CR28" i="3"/>
  <c r="CS28" i="3"/>
  <c r="CT28" i="3"/>
  <c r="CU28" i="3"/>
  <c r="CV28" i="3"/>
  <c r="BR29" i="3"/>
  <c r="BS29" i="3"/>
  <c r="BT29" i="3"/>
  <c r="BW29" i="3"/>
  <c r="BX29" i="3"/>
  <c r="BY29" i="3"/>
  <c r="BZ29" i="3"/>
  <c r="CA29" i="3"/>
  <c r="CB29" i="3"/>
  <c r="CC29" i="3"/>
  <c r="CD29" i="3"/>
  <c r="CE29" i="3"/>
  <c r="CF29" i="3"/>
  <c r="CG29" i="3"/>
  <c r="CI29" i="3"/>
  <c r="CJ29" i="3"/>
  <c r="CK29" i="3"/>
  <c r="CL29" i="3"/>
  <c r="CM29" i="3"/>
  <c r="CO29" i="3"/>
  <c r="CP29" i="3"/>
  <c r="CQ29" i="3"/>
  <c r="CR29" i="3"/>
  <c r="CS29" i="3"/>
  <c r="CT29" i="3"/>
  <c r="CU29" i="3"/>
  <c r="CV29" i="3"/>
  <c r="BR30" i="3"/>
  <c r="BS30" i="3"/>
  <c r="BT30" i="3"/>
  <c r="BW30" i="3"/>
  <c r="BX30" i="3"/>
  <c r="BY30" i="3"/>
  <c r="BZ30" i="3"/>
  <c r="CB30" i="3"/>
  <c r="CC30" i="3"/>
  <c r="CE30" i="3"/>
  <c r="CF30" i="3"/>
  <c r="CG30" i="3"/>
  <c r="CH30" i="3"/>
  <c r="CI30" i="3"/>
  <c r="CJ30" i="3"/>
  <c r="CK30" i="3"/>
  <c r="CL30" i="3"/>
  <c r="CM30" i="3"/>
  <c r="CN30" i="3"/>
  <c r="CO30" i="3"/>
  <c r="CP30" i="3"/>
  <c r="CQ30" i="3"/>
  <c r="CR30" i="3"/>
  <c r="CT30" i="3"/>
  <c r="CU30" i="3"/>
  <c r="CV30" i="3"/>
  <c r="BR31" i="3"/>
  <c r="BS31" i="3"/>
  <c r="BT31" i="3"/>
  <c r="BU31" i="3"/>
  <c r="BW31" i="3"/>
  <c r="BX31" i="3"/>
  <c r="BY31" i="3"/>
  <c r="BZ31" i="3"/>
  <c r="CA31" i="3"/>
  <c r="CC31" i="3"/>
  <c r="CD31" i="3"/>
  <c r="CE31" i="3"/>
  <c r="CF31" i="3"/>
  <c r="CH31" i="3"/>
  <c r="CI31" i="3"/>
  <c r="CK31" i="3"/>
  <c r="CL31" i="3"/>
  <c r="CM31" i="3"/>
  <c r="CN31" i="3"/>
  <c r="CO31" i="3"/>
  <c r="CP31" i="3"/>
  <c r="CQ31" i="3"/>
  <c r="CR31" i="3"/>
  <c r="CS31" i="3"/>
  <c r="CU31" i="3"/>
  <c r="CV31" i="3"/>
  <c r="BR32" i="3"/>
  <c r="BS32" i="3"/>
  <c r="BT32" i="3"/>
  <c r="BU32" i="3"/>
  <c r="BX32" i="3"/>
  <c r="BY32" i="3"/>
  <c r="BZ32" i="3"/>
  <c r="CA32" i="3"/>
  <c r="CB32" i="3"/>
  <c r="CC32" i="3"/>
  <c r="CD32" i="3"/>
  <c r="CE32" i="3"/>
  <c r="CG32" i="3"/>
  <c r="CI32" i="3"/>
  <c r="CJ32" i="3"/>
  <c r="CK32" i="3"/>
  <c r="CM32" i="3"/>
  <c r="CN32" i="3"/>
  <c r="CO32" i="3"/>
  <c r="CP32" i="3"/>
  <c r="CQ32" i="3"/>
  <c r="CR32" i="3"/>
  <c r="CS32" i="3"/>
  <c r="CT32" i="3"/>
  <c r="CU32" i="3"/>
  <c r="CV32" i="3"/>
  <c r="BR33" i="3"/>
  <c r="BS33" i="3"/>
  <c r="BT33" i="3"/>
  <c r="BU33" i="3"/>
  <c r="BW33" i="3"/>
  <c r="BX33" i="3"/>
  <c r="BZ33" i="3"/>
  <c r="CA33" i="3"/>
  <c r="CB33" i="3"/>
  <c r="CC33" i="3"/>
  <c r="CD33" i="3"/>
  <c r="CE33" i="3"/>
  <c r="CF33" i="3"/>
  <c r="CG33" i="3"/>
  <c r="CH33" i="3"/>
  <c r="CI33" i="3"/>
  <c r="CJ33" i="3"/>
  <c r="CK33" i="3"/>
  <c r="CM33" i="3"/>
  <c r="CN33" i="3"/>
  <c r="CO33" i="3"/>
  <c r="CP33" i="3"/>
  <c r="CQ33" i="3"/>
  <c r="CS33" i="3"/>
  <c r="CT33" i="3"/>
  <c r="CU33" i="3"/>
  <c r="CV33" i="3"/>
  <c r="BR34" i="3"/>
  <c r="BS34" i="3"/>
  <c r="BT34" i="3"/>
  <c r="BU34" i="3"/>
  <c r="BW34" i="3"/>
  <c r="BX34" i="3"/>
  <c r="CA34" i="3"/>
  <c r="CB34" i="3"/>
  <c r="CC34" i="3"/>
  <c r="CD34" i="3"/>
  <c r="CF34" i="3"/>
  <c r="CG34" i="3"/>
  <c r="CI34" i="3"/>
  <c r="CJ34" i="3"/>
  <c r="CK34" i="3"/>
  <c r="CL34" i="3"/>
  <c r="CM34" i="3"/>
  <c r="CN34" i="3"/>
  <c r="CO34" i="3"/>
  <c r="CP34" i="3"/>
  <c r="CQ34" i="3"/>
  <c r="CR34" i="3"/>
  <c r="CS34" i="3"/>
  <c r="CT34" i="3"/>
  <c r="CU34" i="3"/>
  <c r="CV34" i="3"/>
  <c r="BS35" i="3"/>
  <c r="BT35" i="3"/>
  <c r="BU35" i="3"/>
  <c r="BV35" i="3"/>
  <c r="BW35" i="3"/>
  <c r="BX35" i="3"/>
  <c r="BY35" i="3"/>
  <c r="BZ35" i="3"/>
  <c r="CA35" i="3"/>
  <c r="CB35" i="3"/>
  <c r="CC35" i="3"/>
  <c r="CD35" i="3"/>
  <c r="CE35" i="3"/>
  <c r="CG35" i="3"/>
  <c r="CH35" i="3"/>
  <c r="CI35" i="3"/>
  <c r="CJ35" i="3"/>
  <c r="CK35" i="3"/>
  <c r="CL35" i="3"/>
  <c r="CM35" i="3"/>
  <c r="CN35" i="3"/>
  <c r="CO35" i="3"/>
  <c r="CP35" i="3"/>
  <c r="CQ35" i="3"/>
  <c r="CR35" i="3"/>
  <c r="CS35" i="3"/>
  <c r="CT35" i="3"/>
  <c r="CU35" i="3"/>
  <c r="BR36" i="3"/>
  <c r="BT36" i="3"/>
  <c r="BU36" i="3"/>
  <c r="BW36" i="3"/>
  <c r="BX36" i="3"/>
  <c r="BY36" i="3"/>
  <c r="BZ36" i="3"/>
  <c r="CC36" i="3"/>
  <c r="CD36" i="3"/>
  <c r="CE36" i="3"/>
  <c r="CF36" i="3"/>
  <c r="CH36" i="3"/>
  <c r="CJ36" i="3"/>
  <c r="CK36" i="3"/>
  <c r="CL36" i="3"/>
  <c r="CM36" i="3"/>
  <c r="CN36" i="3"/>
  <c r="CO36" i="3"/>
  <c r="CP36" i="3"/>
  <c r="CS36" i="3"/>
  <c r="CU36" i="3"/>
  <c r="CV36" i="3"/>
  <c r="BR37" i="3"/>
  <c r="BS37" i="3"/>
  <c r="BU37" i="3"/>
  <c r="BW37" i="3"/>
  <c r="BX37" i="3"/>
  <c r="BY37" i="3"/>
  <c r="BZ37" i="3"/>
  <c r="CA37" i="3"/>
  <c r="CB37" i="3"/>
  <c r="CD37" i="3"/>
  <c r="CF37" i="3"/>
  <c r="CG37" i="3"/>
  <c r="CH37" i="3"/>
  <c r="CI37" i="3"/>
  <c r="CJ37" i="3"/>
  <c r="CK37" i="3"/>
  <c r="CL37" i="3"/>
  <c r="CM37" i="3"/>
  <c r="CN37" i="3"/>
  <c r="CO37" i="3"/>
  <c r="CR37" i="3"/>
  <c r="CS37" i="3"/>
  <c r="CT37" i="3"/>
  <c r="CU37" i="3"/>
  <c r="CV37" i="3"/>
  <c r="BR38" i="3"/>
  <c r="BS38" i="3"/>
  <c r="BT38" i="3"/>
  <c r="BU38" i="3"/>
  <c r="BW38" i="3"/>
  <c r="BX38" i="3"/>
  <c r="BY38" i="3"/>
  <c r="BZ38" i="3"/>
  <c r="CC38" i="3"/>
  <c r="CE38" i="3"/>
  <c r="CF38" i="3"/>
  <c r="CG38" i="3"/>
  <c r="CH38" i="3"/>
  <c r="CI38" i="3"/>
  <c r="CJ38" i="3"/>
  <c r="CK38" i="3"/>
  <c r="CM38" i="3"/>
  <c r="CO38" i="3"/>
  <c r="CP38" i="3"/>
  <c r="CQ38" i="3"/>
  <c r="CS38" i="3"/>
  <c r="CU38" i="3"/>
  <c r="CV38" i="3"/>
  <c r="BR39" i="3"/>
  <c r="BS39" i="3"/>
  <c r="BT39" i="3"/>
  <c r="BU39" i="3"/>
  <c r="BV39" i="3"/>
  <c r="BX39" i="3"/>
  <c r="CA39" i="3"/>
  <c r="CB39" i="3"/>
  <c r="CC39" i="3"/>
  <c r="CD39" i="3"/>
  <c r="CF39" i="3"/>
  <c r="CG39" i="3"/>
  <c r="CH39" i="3"/>
  <c r="CI39" i="3"/>
  <c r="CK39" i="3"/>
  <c r="CL39" i="3"/>
  <c r="CM39" i="3"/>
  <c r="CN39" i="3"/>
  <c r="CQ39" i="3"/>
  <c r="CS39" i="3"/>
  <c r="CT39" i="3"/>
  <c r="CU39" i="3"/>
  <c r="CV39" i="3"/>
  <c r="BR40" i="3"/>
  <c r="BS40" i="3"/>
  <c r="BT40" i="3"/>
  <c r="BX40" i="3"/>
  <c r="BY40" i="3"/>
  <c r="BZ40" i="3"/>
  <c r="CA40" i="3"/>
  <c r="CB40" i="3"/>
  <c r="CD40" i="3"/>
  <c r="CE40" i="3"/>
  <c r="CF40" i="3"/>
  <c r="CG40" i="3"/>
  <c r="CH40" i="3"/>
  <c r="CI40" i="3"/>
  <c r="CJ40" i="3"/>
  <c r="CL40" i="3"/>
  <c r="CN40" i="3"/>
  <c r="CO40" i="3"/>
  <c r="CP40" i="3"/>
  <c r="CQ40" i="3"/>
  <c r="CR40" i="3"/>
  <c r="CS40" i="3"/>
  <c r="CT40" i="3"/>
  <c r="CU40" i="3"/>
  <c r="CV40" i="3"/>
  <c r="BR41" i="3"/>
  <c r="BS41" i="3"/>
  <c r="BT41" i="3"/>
  <c r="BU41" i="3"/>
  <c r="BW41" i="3"/>
  <c r="BY41" i="3"/>
  <c r="BZ41" i="3"/>
  <c r="CA41" i="3"/>
  <c r="CB41" i="3"/>
  <c r="CC41" i="3"/>
  <c r="CD41" i="3"/>
  <c r="CE41" i="3"/>
  <c r="CF41" i="3"/>
  <c r="CG41" i="3"/>
  <c r="CH41" i="3"/>
  <c r="CI41" i="3"/>
  <c r="CJ41" i="3"/>
  <c r="CK41" i="3"/>
  <c r="CL41" i="3"/>
  <c r="CM41" i="3"/>
  <c r="CN41" i="3"/>
  <c r="CO41" i="3"/>
  <c r="CP41" i="3"/>
  <c r="CQ41" i="3"/>
  <c r="CR41" i="3"/>
  <c r="CS41" i="3"/>
  <c r="CT41" i="3"/>
  <c r="CU41" i="3"/>
  <c r="CV41" i="3"/>
  <c r="BR42" i="3"/>
  <c r="BS42" i="3"/>
  <c r="BT42" i="3"/>
  <c r="BU42" i="3"/>
  <c r="BV42" i="3"/>
  <c r="BW42" i="3"/>
  <c r="BX42" i="3"/>
  <c r="BY42" i="3"/>
  <c r="BZ42" i="3"/>
  <c r="CA42" i="3"/>
  <c r="CB42" i="3"/>
  <c r="CC42" i="3"/>
  <c r="CD42" i="3"/>
  <c r="CE42" i="3"/>
  <c r="CF42" i="3"/>
  <c r="CI42" i="3"/>
  <c r="CJ42" i="3"/>
  <c r="CK42" i="3"/>
  <c r="CL42" i="3"/>
  <c r="CM42" i="3"/>
  <c r="CN42" i="3"/>
  <c r="CO42" i="3"/>
  <c r="CP42" i="3"/>
  <c r="CQ42" i="3"/>
  <c r="CR42" i="3"/>
  <c r="CS42" i="3"/>
  <c r="CT42" i="3"/>
  <c r="CV42" i="3"/>
  <c r="BS43" i="3"/>
  <c r="BU43" i="3"/>
  <c r="BW43" i="3"/>
  <c r="BX43" i="3"/>
  <c r="BY43" i="3"/>
  <c r="BZ43" i="3"/>
  <c r="CC43" i="3"/>
  <c r="CD43" i="3"/>
  <c r="CE43" i="3"/>
  <c r="CG43" i="3"/>
  <c r="CI43" i="3"/>
  <c r="CJ43" i="3"/>
  <c r="CK43" i="3"/>
  <c r="CL43" i="3"/>
  <c r="CM43" i="3"/>
  <c r="CN43" i="3"/>
  <c r="CO43" i="3"/>
  <c r="CR43" i="3"/>
  <c r="CS43" i="3"/>
  <c r="CT43" i="3"/>
  <c r="CU43" i="3"/>
  <c r="AI4" i="3" l="1"/>
  <c r="GP14" i="3"/>
  <c r="BV16" i="3"/>
  <c r="BU7" i="3"/>
  <c r="BV24" i="3"/>
  <c r="AI11" i="3"/>
  <c r="GP20" i="3"/>
  <c r="GP8" i="3"/>
  <c r="HX24" i="3"/>
  <c r="BV41" i="3"/>
  <c r="BV33" i="3"/>
  <c r="BV25" i="3"/>
  <c r="BV32" i="3"/>
  <c r="BV26" i="3"/>
  <c r="AI5" i="3"/>
  <c r="GP10" i="3"/>
  <c r="BV43" i="3"/>
  <c r="BV20" i="3"/>
  <c r="AI15" i="3"/>
  <c r="AI7" i="3"/>
  <c r="GP16" i="3"/>
  <c r="GP4" i="3"/>
  <c r="HX32" i="3"/>
  <c r="HX28" i="3"/>
  <c r="BV37" i="3"/>
  <c r="BV29" i="3"/>
  <c r="BV21" i="3"/>
  <c r="BV13" i="3"/>
  <c r="HX26" i="3"/>
  <c r="BV19" i="3"/>
  <c r="BP3" i="3"/>
  <c r="BP162" i="3" s="1"/>
  <c r="BU3" i="3"/>
  <c r="BV38" i="3"/>
  <c r="BV22" i="3"/>
  <c r="BV14" i="3"/>
  <c r="BV34" i="3"/>
  <c r="GP22" i="3"/>
  <c r="HX30" i="3"/>
  <c r="BV40" i="3"/>
  <c r="BV18" i="3"/>
  <c r="BV36" i="3"/>
  <c r="BV28" i="3"/>
  <c r="BV12" i="3"/>
  <c r="GP12" i="3"/>
  <c r="BV31" i="3"/>
  <c r="BV23" i="3"/>
  <c r="BV15" i="3"/>
  <c r="BU6" i="3"/>
  <c r="AI14" i="3"/>
  <c r="AI6" i="3"/>
  <c r="GP15" i="3"/>
  <c r="GP11" i="3"/>
  <c r="GP3" i="3"/>
  <c r="HX31" i="3"/>
  <c r="BU8" i="3"/>
  <c r="BU9" i="3"/>
  <c r="BV11" i="3"/>
  <c r="BV10" i="3"/>
  <c r="HX27" i="3"/>
  <c r="HX19" i="3"/>
  <c r="HX11" i="3"/>
  <c r="HX20" i="3"/>
  <c r="HX16" i="3"/>
  <c r="HX8" i="3"/>
  <c r="HX18" i="3"/>
  <c r="HX10" i="3"/>
  <c r="HX3" i="3"/>
  <c r="HX12" i="3"/>
  <c r="HX4" i="3"/>
  <c r="AI12" i="3"/>
  <c r="FI3" i="3"/>
  <c r="GP21" i="3"/>
  <c r="GP13" i="3"/>
  <c r="GP9" i="3"/>
  <c r="HX25" i="3"/>
  <c r="HX17" i="3"/>
  <c r="HX9" i="3"/>
  <c r="AI16" i="3"/>
  <c r="AI8" i="3"/>
  <c r="GP17" i="3"/>
  <c r="GP5" i="3"/>
  <c r="HX33" i="3"/>
  <c r="HX29" i="3"/>
  <c r="HX21" i="3"/>
  <c r="HX13" i="3"/>
  <c r="HX5" i="3"/>
  <c r="AI17" i="3"/>
  <c r="AI9" i="3"/>
  <c r="GP18" i="3"/>
  <c r="GP6" i="3"/>
  <c r="HX34" i="3"/>
  <c r="HX22" i="3"/>
  <c r="HX14" i="3"/>
  <c r="HX6" i="3"/>
  <c r="AI18" i="3"/>
  <c r="AI10" i="3"/>
  <c r="GP19" i="3"/>
  <c r="GP7" i="3"/>
  <c r="HX23" i="3"/>
  <c r="HX15" i="3"/>
  <c r="HX7" i="3"/>
  <c r="AG144" i="3"/>
  <c r="AH144" i="3"/>
  <c r="B136" i="10"/>
  <c r="C136" i="10"/>
  <c r="D136" i="10"/>
  <c r="E136" i="10"/>
  <c r="F136" i="10"/>
  <c r="G136" i="10"/>
  <c r="H136" i="10"/>
  <c r="I136" i="10"/>
  <c r="J136" i="10"/>
  <c r="K136" i="10"/>
  <c r="L136" i="10"/>
  <c r="M136" i="10"/>
  <c r="N136" i="10"/>
  <c r="O136" i="10"/>
  <c r="P136" i="10"/>
  <c r="Q136" i="10"/>
  <c r="R136" i="10"/>
  <c r="S136" i="10"/>
  <c r="T136" i="10"/>
  <c r="B136" i="14"/>
  <c r="C136" i="14"/>
  <c r="D136" i="14"/>
  <c r="E136" i="14"/>
  <c r="F136" i="14"/>
  <c r="G136" i="14"/>
  <c r="H136" i="14"/>
  <c r="I136" i="14"/>
  <c r="J136" i="14"/>
  <c r="K136" i="14"/>
  <c r="L136" i="14"/>
  <c r="M136" i="14"/>
  <c r="N136" i="14"/>
  <c r="O136" i="14"/>
  <c r="P136" i="14"/>
  <c r="Q136" i="14"/>
  <c r="R136" i="14"/>
  <c r="S136" i="14"/>
  <c r="T136" i="14"/>
  <c r="FI165" i="3" l="1"/>
  <c r="FI164" i="3"/>
  <c r="FI166" i="3"/>
  <c r="FI162" i="3"/>
  <c r="AO136" i="14"/>
  <c r="AV136" i="14"/>
  <c r="AN136" i="14"/>
  <c r="AW136" i="14"/>
  <c r="BC136" i="14"/>
  <c r="AU136" i="14"/>
  <c r="AM136" i="14"/>
  <c r="AQ136" i="14"/>
  <c r="BB136" i="14"/>
  <c r="AT136" i="14"/>
  <c r="AL136" i="14"/>
  <c r="AY136" i="14"/>
  <c r="AX136" i="14"/>
  <c r="BA136" i="14"/>
  <c r="AS136" i="14"/>
  <c r="AP136" i="14"/>
  <c r="BD136" i="14"/>
  <c r="AZ136" i="14"/>
  <c r="AR136" i="14"/>
  <c r="AI136" i="10"/>
  <c r="AG136" i="10"/>
  <c r="AH136" i="10" s="1"/>
  <c r="AJ136" i="10"/>
  <c r="AJ136" i="14"/>
  <c r="AG136" i="14"/>
  <c r="CZ136" i="14" s="1"/>
  <c r="AI136" i="14"/>
  <c r="AI3" i="3"/>
  <c r="DD136" i="14" l="1"/>
  <c r="DP136" i="14"/>
  <c r="BQ136" i="14"/>
  <c r="DC136" i="14"/>
  <c r="DK136" i="14"/>
  <c r="DG136" i="14"/>
  <c r="DI136" i="14"/>
  <c r="EC136" i="14"/>
  <c r="DZ136" i="14"/>
  <c r="DX136" i="14"/>
  <c r="DT136" i="14"/>
  <c r="DW136" i="14"/>
  <c r="DU136" i="14"/>
  <c r="EA136" i="14"/>
  <c r="DR136" i="14"/>
  <c r="EB136" i="14"/>
  <c r="DV136" i="14"/>
  <c r="DS136" i="14"/>
  <c r="DY136" i="14"/>
  <c r="DF136" i="14"/>
  <c r="DL136" i="14"/>
  <c r="DJ136" i="14"/>
  <c r="DO136" i="14"/>
  <c r="DB136" i="14"/>
  <c r="DE136" i="14"/>
  <c r="DM136" i="14"/>
  <c r="DH136" i="14"/>
  <c r="DQ136" i="14"/>
  <c r="DN136" i="14"/>
  <c r="CY136" i="14"/>
  <c r="DA136" i="14"/>
  <c r="B4" i="10"/>
  <c r="C4" i="10"/>
  <c r="D4" i="10"/>
  <c r="E4" i="10"/>
  <c r="F4" i="10"/>
  <c r="G4" i="10"/>
  <c r="H4" i="10"/>
  <c r="I4" i="10"/>
  <c r="J4" i="10"/>
  <c r="K4" i="10"/>
  <c r="L4" i="10"/>
  <c r="M4" i="10"/>
  <c r="N4" i="10"/>
  <c r="O4" i="10"/>
  <c r="P4" i="10"/>
  <c r="Q4" i="10"/>
  <c r="R4" i="10"/>
  <c r="S4" i="10"/>
  <c r="T4" i="10"/>
  <c r="U4" i="10"/>
  <c r="V4" i="10"/>
  <c r="W4" i="10"/>
  <c r="X4" i="10"/>
  <c r="Y4" i="10"/>
  <c r="Z4" i="10"/>
  <c r="AA4" i="10"/>
  <c r="AB4" i="10"/>
  <c r="AC4" i="10"/>
  <c r="AD4" i="10"/>
  <c r="AE4" i="10"/>
  <c r="AF4" i="10"/>
  <c r="B5" i="10"/>
  <c r="C5" i="10"/>
  <c r="D5" i="10"/>
  <c r="E5" i="10"/>
  <c r="F5" i="10"/>
  <c r="G5" i="10"/>
  <c r="H5" i="10"/>
  <c r="I5" i="10"/>
  <c r="J5" i="10"/>
  <c r="K5" i="10"/>
  <c r="L5" i="10"/>
  <c r="M5" i="10"/>
  <c r="N5" i="10"/>
  <c r="O5" i="10"/>
  <c r="P5" i="10"/>
  <c r="Q5" i="10"/>
  <c r="R5" i="10"/>
  <c r="S5" i="10"/>
  <c r="T5" i="10"/>
  <c r="U5" i="10"/>
  <c r="V5" i="10"/>
  <c r="W5" i="10"/>
  <c r="X5" i="10"/>
  <c r="Y5" i="10"/>
  <c r="Z5" i="10"/>
  <c r="AA5" i="10"/>
  <c r="AB5" i="10"/>
  <c r="AC5" i="10"/>
  <c r="AD5" i="10"/>
  <c r="AE5" i="10"/>
  <c r="AF5" i="10"/>
  <c r="B6" i="10"/>
  <c r="C6" i="10"/>
  <c r="D6" i="10"/>
  <c r="E6" i="10"/>
  <c r="F6" i="10"/>
  <c r="G6" i="10"/>
  <c r="H6" i="10"/>
  <c r="I6" i="10"/>
  <c r="J6" i="10"/>
  <c r="K6" i="10"/>
  <c r="L6" i="10"/>
  <c r="M6" i="10"/>
  <c r="N6" i="10"/>
  <c r="O6" i="10"/>
  <c r="P6" i="10"/>
  <c r="Q6" i="10"/>
  <c r="R6" i="10"/>
  <c r="S6" i="10"/>
  <c r="T6" i="10"/>
  <c r="U6" i="10"/>
  <c r="V6" i="10"/>
  <c r="W6" i="10"/>
  <c r="X6" i="10"/>
  <c r="Y6" i="10"/>
  <c r="Z6" i="10"/>
  <c r="AA6" i="10"/>
  <c r="AB6" i="10"/>
  <c r="AC6" i="10"/>
  <c r="AD6" i="10"/>
  <c r="AE6" i="10"/>
  <c r="AF6" i="10"/>
  <c r="B7" i="10"/>
  <c r="C7" i="10"/>
  <c r="D7" i="10"/>
  <c r="E7" i="10"/>
  <c r="F7" i="10"/>
  <c r="G7" i="10"/>
  <c r="H7" i="10"/>
  <c r="I7" i="10"/>
  <c r="J7" i="10"/>
  <c r="K7" i="10"/>
  <c r="L7" i="10"/>
  <c r="M7" i="10"/>
  <c r="N7" i="10"/>
  <c r="O7" i="10"/>
  <c r="P7" i="10"/>
  <c r="Q7" i="10"/>
  <c r="R7" i="10"/>
  <c r="S7" i="10"/>
  <c r="T7" i="10"/>
  <c r="U7" i="10"/>
  <c r="V7" i="10"/>
  <c r="W7" i="10"/>
  <c r="X7" i="10"/>
  <c r="Y7" i="10"/>
  <c r="Z7" i="10"/>
  <c r="AA7" i="10"/>
  <c r="AB7" i="10"/>
  <c r="AC7" i="10"/>
  <c r="AD7" i="10"/>
  <c r="AE7" i="10"/>
  <c r="AF7" i="10"/>
  <c r="B8" i="10"/>
  <c r="C8" i="10"/>
  <c r="D8" i="10"/>
  <c r="E8" i="10"/>
  <c r="F8" i="10"/>
  <c r="G8" i="10"/>
  <c r="H8" i="10"/>
  <c r="I8" i="10"/>
  <c r="J8" i="10"/>
  <c r="K8" i="10"/>
  <c r="L8" i="10"/>
  <c r="M8" i="10"/>
  <c r="N8" i="10"/>
  <c r="O8" i="10"/>
  <c r="P8" i="10"/>
  <c r="Q8" i="10"/>
  <c r="R8" i="10"/>
  <c r="S8" i="10"/>
  <c r="T8" i="10"/>
  <c r="U8" i="10"/>
  <c r="V8" i="10"/>
  <c r="W8" i="10"/>
  <c r="X8" i="10"/>
  <c r="Y8" i="10"/>
  <c r="Z8" i="10"/>
  <c r="AA8" i="10"/>
  <c r="AB8" i="10"/>
  <c r="AC8" i="10"/>
  <c r="AD8" i="10"/>
  <c r="AE8" i="10"/>
  <c r="AF8" i="10"/>
  <c r="B9" i="10"/>
  <c r="C9" i="10"/>
  <c r="D9" i="10"/>
  <c r="E9" i="10"/>
  <c r="F9" i="10"/>
  <c r="G9" i="10"/>
  <c r="H9" i="10"/>
  <c r="I9" i="10"/>
  <c r="J9" i="10"/>
  <c r="K9" i="10"/>
  <c r="L9" i="10"/>
  <c r="M9" i="10"/>
  <c r="N9" i="10"/>
  <c r="O9" i="10"/>
  <c r="P9" i="10"/>
  <c r="Q9" i="10"/>
  <c r="R9" i="10"/>
  <c r="S9" i="10"/>
  <c r="T9" i="10"/>
  <c r="U9" i="10"/>
  <c r="V9" i="10"/>
  <c r="W9" i="10"/>
  <c r="X9" i="10"/>
  <c r="Y9" i="10"/>
  <c r="Z9" i="10"/>
  <c r="AA9" i="10"/>
  <c r="AB9" i="10"/>
  <c r="AC9" i="10"/>
  <c r="AD9" i="10"/>
  <c r="AE9" i="10"/>
  <c r="AF9" i="10"/>
  <c r="B10" i="10"/>
  <c r="C10" i="10"/>
  <c r="D10" i="10"/>
  <c r="E10" i="10"/>
  <c r="F10" i="10"/>
  <c r="G10" i="10"/>
  <c r="H10" i="10"/>
  <c r="I10" i="10"/>
  <c r="J10" i="10"/>
  <c r="K10" i="10"/>
  <c r="L10" i="10"/>
  <c r="M10" i="10"/>
  <c r="N10" i="10"/>
  <c r="O10" i="10"/>
  <c r="P10" i="10"/>
  <c r="Q10" i="10"/>
  <c r="R10" i="10"/>
  <c r="S10" i="10"/>
  <c r="T10" i="10"/>
  <c r="U10" i="10"/>
  <c r="V10" i="10"/>
  <c r="W10" i="10"/>
  <c r="X10" i="10"/>
  <c r="Y10" i="10"/>
  <c r="Z10" i="10"/>
  <c r="AA10" i="10"/>
  <c r="AB10" i="10"/>
  <c r="AC10" i="10"/>
  <c r="AD10" i="10"/>
  <c r="AE10" i="10"/>
  <c r="AF10" i="10"/>
  <c r="B11" i="10"/>
  <c r="C11" i="10"/>
  <c r="D11" i="10"/>
  <c r="E11" i="10"/>
  <c r="F11" i="10"/>
  <c r="G11" i="10"/>
  <c r="H11" i="10"/>
  <c r="I11" i="10"/>
  <c r="J11" i="10"/>
  <c r="K11" i="10"/>
  <c r="L11" i="10"/>
  <c r="M11" i="10"/>
  <c r="N11" i="10"/>
  <c r="O11" i="10"/>
  <c r="P11" i="10"/>
  <c r="Q11" i="10"/>
  <c r="R11" i="10"/>
  <c r="S11" i="10"/>
  <c r="T11" i="10"/>
  <c r="U11" i="10"/>
  <c r="V11" i="10"/>
  <c r="W11" i="10"/>
  <c r="X11" i="10"/>
  <c r="Y11" i="10"/>
  <c r="Z11" i="10"/>
  <c r="AA11" i="10"/>
  <c r="AB11" i="10"/>
  <c r="AC11" i="10"/>
  <c r="AD11" i="10"/>
  <c r="AE11" i="10"/>
  <c r="AF11" i="10"/>
  <c r="B12" i="10"/>
  <c r="C12" i="10"/>
  <c r="D12" i="10"/>
  <c r="E12" i="10"/>
  <c r="F12" i="10"/>
  <c r="G12" i="10"/>
  <c r="H12" i="10"/>
  <c r="I12" i="10"/>
  <c r="J12" i="10"/>
  <c r="K12" i="10"/>
  <c r="L12" i="10"/>
  <c r="M12" i="10"/>
  <c r="N12" i="10"/>
  <c r="O12" i="10"/>
  <c r="P12" i="10"/>
  <c r="Q12" i="10"/>
  <c r="R12" i="10"/>
  <c r="S12" i="10"/>
  <c r="T12" i="10"/>
  <c r="U12" i="10"/>
  <c r="V12" i="10"/>
  <c r="W12" i="10"/>
  <c r="X12" i="10"/>
  <c r="Y12" i="10"/>
  <c r="Z12" i="10"/>
  <c r="AA12" i="10"/>
  <c r="AB12" i="10"/>
  <c r="AC12" i="10"/>
  <c r="AD12" i="10"/>
  <c r="AE12" i="10"/>
  <c r="AF12" i="10"/>
  <c r="B13" i="10"/>
  <c r="C13" i="10"/>
  <c r="D13" i="10"/>
  <c r="E13" i="10"/>
  <c r="F13" i="10"/>
  <c r="G13" i="10"/>
  <c r="H13" i="10"/>
  <c r="I13" i="10"/>
  <c r="J13" i="10"/>
  <c r="K13" i="10"/>
  <c r="L13" i="10"/>
  <c r="M13" i="10"/>
  <c r="N13" i="10"/>
  <c r="O13" i="10"/>
  <c r="P13" i="10"/>
  <c r="Q13" i="10"/>
  <c r="R13" i="10"/>
  <c r="S13" i="10"/>
  <c r="T13" i="10"/>
  <c r="U13" i="10"/>
  <c r="V13" i="10"/>
  <c r="W13" i="10"/>
  <c r="X13" i="10"/>
  <c r="Y13" i="10"/>
  <c r="Z13" i="10"/>
  <c r="AA13" i="10"/>
  <c r="AB13" i="10"/>
  <c r="AC13" i="10"/>
  <c r="AD13" i="10"/>
  <c r="AE13" i="10"/>
  <c r="AF13" i="10"/>
  <c r="B14" i="10"/>
  <c r="C14" i="10"/>
  <c r="D14" i="10"/>
  <c r="E14" i="10"/>
  <c r="F14" i="10"/>
  <c r="G14" i="10"/>
  <c r="H14" i="10"/>
  <c r="I14" i="10"/>
  <c r="J14" i="10"/>
  <c r="K14" i="10"/>
  <c r="L14" i="10"/>
  <c r="M14" i="10"/>
  <c r="N14" i="10"/>
  <c r="O14" i="10"/>
  <c r="P14" i="10"/>
  <c r="Q14" i="10"/>
  <c r="R14" i="10"/>
  <c r="S14" i="10"/>
  <c r="T14" i="10"/>
  <c r="U14" i="10"/>
  <c r="V14" i="10"/>
  <c r="W14" i="10"/>
  <c r="X14" i="10"/>
  <c r="Y14" i="10"/>
  <c r="Z14" i="10"/>
  <c r="AA14" i="10"/>
  <c r="AB14" i="10"/>
  <c r="AC14" i="10"/>
  <c r="AD14" i="10"/>
  <c r="AE14" i="10"/>
  <c r="AF14" i="10"/>
  <c r="B15" i="10"/>
  <c r="C15" i="10"/>
  <c r="D15" i="10"/>
  <c r="E15" i="10"/>
  <c r="F15" i="10"/>
  <c r="G15" i="10"/>
  <c r="H15" i="10"/>
  <c r="I15" i="10"/>
  <c r="J15" i="10"/>
  <c r="K15" i="10"/>
  <c r="L15" i="10"/>
  <c r="M15" i="10"/>
  <c r="N15" i="10"/>
  <c r="O15" i="10"/>
  <c r="P15" i="10"/>
  <c r="Q15" i="10"/>
  <c r="R15" i="10"/>
  <c r="S15" i="10"/>
  <c r="T15" i="10"/>
  <c r="U15" i="10"/>
  <c r="V15" i="10"/>
  <c r="W15" i="10"/>
  <c r="X15" i="10"/>
  <c r="Y15" i="10"/>
  <c r="Z15" i="10"/>
  <c r="AA15" i="10"/>
  <c r="AB15" i="10"/>
  <c r="AC15" i="10"/>
  <c r="AD15" i="10"/>
  <c r="AE15" i="10"/>
  <c r="AF15" i="10"/>
  <c r="B16" i="10"/>
  <c r="C16" i="10"/>
  <c r="D16" i="10"/>
  <c r="E16" i="10"/>
  <c r="F16" i="10"/>
  <c r="G16" i="10"/>
  <c r="H16" i="10"/>
  <c r="I16" i="10"/>
  <c r="J16" i="10"/>
  <c r="K16" i="10"/>
  <c r="L16" i="10"/>
  <c r="M16" i="10"/>
  <c r="N16" i="10"/>
  <c r="O16" i="10"/>
  <c r="P16" i="10"/>
  <c r="Q16" i="10"/>
  <c r="R16" i="10"/>
  <c r="S16" i="10"/>
  <c r="T16" i="10"/>
  <c r="U16" i="10"/>
  <c r="V16" i="10"/>
  <c r="W16" i="10"/>
  <c r="X16" i="10"/>
  <c r="Y16" i="10"/>
  <c r="Z16" i="10"/>
  <c r="AA16" i="10"/>
  <c r="AB16" i="10"/>
  <c r="AC16" i="10"/>
  <c r="AD16" i="10"/>
  <c r="AE16" i="10"/>
  <c r="AF16" i="10"/>
  <c r="B17" i="10"/>
  <c r="C17" i="10"/>
  <c r="D17" i="10"/>
  <c r="E17" i="10"/>
  <c r="F17" i="10"/>
  <c r="G17" i="10"/>
  <c r="H17" i="10"/>
  <c r="I17" i="10"/>
  <c r="J17" i="10"/>
  <c r="K17" i="10"/>
  <c r="L17" i="10"/>
  <c r="M17" i="10"/>
  <c r="N17" i="10"/>
  <c r="O17" i="10"/>
  <c r="P17" i="10"/>
  <c r="Q17" i="10"/>
  <c r="R17" i="10"/>
  <c r="S17" i="10"/>
  <c r="T17" i="10"/>
  <c r="U17" i="10"/>
  <c r="V17" i="10"/>
  <c r="W17" i="10"/>
  <c r="X17" i="10"/>
  <c r="Y17" i="10"/>
  <c r="Z17" i="10"/>
  <c r="AA17" i="10"/>
  <c r="AB17" i="10"/>
  <c r="AC17" i="10"/>
  <c r="AD17" i="10"/>
  <c r="AE17" i="10"/>
  <c r="AF17" i="10"/>
  <c r="B18" i="10"/>
  <c r="C18" i="10"/>
  <c r="D18" i="10"/>
  <c r="E18" i="10"/>
  <c r="F18" i="10"/>
  <c r="G18" i="10"/>
  <c r="H18" i="10"/>
  <c r="I18" i="10"/>
  <c r="J18" i="10"/>
  <c r="K18" i="10"/>
  <c r="L18" i="10"/>
  <c r="M18" i="10"/>
  <c r="N18" i="10"/>
  <c r="O18" i="10"/>
  <c r="P18" i="10"/>
  <c r="Q18" i="10"/>
  <c r="R18" i="10"/>
  <c r="S18" i="10"/>
  <c r="T18" i="10"/>
  <c r="U18" i="10"/>
  <c r="V18" i="10"/>
  <c r="W18" i="10"/>
  <c r="X18" i="10"/>
  <c r="Y18" i="10"/>
  <c r="Z18" i="10"/>
  <c r="AA18" i="10"/>
  <c r="AB18" i="10"/>
  <c r="AC18" i="10"/>
  <c r="AD18" i="10"/>
  <c r="AE18" i="10"/>
  <c r="AF18" i="10"/>
  <c r="B19" i="10"/>
  <c r="C19" i="10"/>
  <c r="D19" i="10"/>
  <c r="E19" i="10"/>
  <c r="F19" i="10"/>
  <c r="G19" i="10"/>
  <c r="H19" i="10"/>
  <c r="I19" i="10"/>
  <c r="J19" i="10"/>
  <c r="K19" i="10"/>
  <c r="L19" i="10"/>
  <c r="M19" i="10"/>
  <c r="N19" i="10"/>
  <c r="O19" i="10"/>
  <c r="P19" i="10"/>
  <c r="Q19" i="10"/>
  <c r="R19" i="10"/>
  <c r="S19" i="10"/>
  <c r="T19" i="10"/>
  <c r="U19" i="10"/>
  <c r="V19" i="10"/>
  <c r="W19" i="10"/>
  <c r="X19" i="10"/>
  <c r="Y19" i="10"/>
  <c r="Z19" i="10"/>
  <c r="AA19" i="10"/>
  <c r="AB19" i="10"/>
  <c r="AC19" i="10"/>
  <c r="AD19" i="10"/>
  <c r="AE19" i="10"/>
  <c r="AF19" i="10"/>
  <c r="B20" i="10"/>
  <c r="C20" i="10"/>
  <c r="D20" i="10"/>
  <c r="E20" i="10"/>
  <c r="F20" i="10"/>
  <c r="G20" i="10"/>
  <c r="H20" i="10"/>
  <c r="I20" i="10"/>
  <c r="J20" i="10"/>
  <c r="K20" i="10"/>
  <c r="L20" i="10"/>
  <c r="M20" i="10"/>
  <c r="N20" i="10"/>
  <c r="O20" i="10"/>
  <c r="P20" i="10"/>
  <c r="Q20" i="10"/>
  <c r="R20" i="10"/>
  <c r="S20" i="10"/>
  <c r="T20" i="10"/>
  <c r="U20" i="10"/>
  <c r="V20" i="10"/>
  <c r="W20" i="10"/>
  <c r="X20" i="10"/>
  <c r="Y20" i="10"/>
  <c r="Z20" i="10"/>
  <c r="AA20" i="10"/>
  <c r="AB20" i="10"/>
  <c r="AC20" i="10"/>
  <c r="AD20" i="10"/>
  <c r="AE20" i="10"/>
  <c r="AF20" i="10"/>
  <c r="B21" i="10"/>
  <c r="C21" i="10"/>
  <c r="D21" i="10"/>
  <c r="E21" i="10"/>
  <c r="F21" i="10"/>
  <c r="G21" i="10"/>
  <c r="H21" i="10"/>
  <c r="I21" i="10"/>
  <c r="J21" i="10"/>
  <c r="K21" i="10"/>
  <c r="L21" i="10"/>
  <c r="M21" i="10"/>
  <c r="N21" i="10"/>
  <c r="O21" i="10"/>
  <c r="P21" i="10"/>
  <c r="Q21" i="10"/>
  <c r="R21" i="10"/>
  <c r="S21" i="10"/>
  <c r="T21" i="10"/>
  <c r="U21" i="10"/>
  <c r="V21" i="10"/>
  <c r="W21" i="10"/>
  <c r="X21" i="10"/>
  <c r="Y21" i="10"/>
  <c r="Z21" i="10"/>
  <c r="AA21" i="10"/>
  <c r="AB21" i="10"/>
  <c r="AC21" i="10"/>
  <c r="AD21" i="10"/>
  <c r="AE21" i="10"/>
  <c r="AF21" i="10"/>
  <c r="AF3" i="10"/>
  <c r="AE3" i="10"/>
  <c r="AD3" i="10"/>
  <c r="AC3" i="10"/>
  <c r="AB3" i="10"/>
  <c r="AA3" i="10"/>
  <c r="Z3" i="10"/>
  <c r="Y3" i="10"/>
  <c r="X3" i="10"/>
  <c r="W3" i="10"/>
  <c r="V3" i="10"/>
  <c r="U3" i="10"/>
  <c r="T3" i="10"/>
  <c r="S3" i="10"/>
  <c r="R3" i="10"/>
  <c r="Q3" i="10"/>
  <c r="P3" i="10"/>
  <c r="O3" i="10"/>
  <c r="N3" i="10"/>
  <c r="L3" i="10"/>
  <c r="K3" i="10"/>
  <c r="J3" i="10"/>
  <c r="I3" i="10"/>
  <c r="H3" i="10"/>
  <c r="G3" i="10"/>
  <c r="F3" i="10"/>
  <c r="E3" i="10"/>
  <c r="D3" i="10"/>
  <c r="C3" i="10"/>
  <c r="B3" i="10"/>
  <c r="B4" i="14"/>
  <c r="C4" i="14"/>
  <c r="D4" i="14"/>
  <c r="E4" i="14"/>
  <c r="F4" i="14"/>
  <c r="G4" i="14"/>
  <c r="H4" i="14"/>
  <c r="I4" i="14"/>
  <c r="J4" i="14"/>
  <c r="K4" i="14"/>
  <c r="L4" i="14"/>
  <c r="M4" i="14"/>
  <c r="N4" i="14"/>
  <c r="O4" i="14"/>
  <c r="P4" i="14"/>
  <c r="Q4" i="14"/>
  <c r="R4" i="14"/>
  <c r="S4" i="14"/>
  <c r="T4" i="14"/>
  <c r="U4" i="14"/>
  <c r="V4" i="14"/>
  <c r="W4" i="14"/>
  <c r="X4" i="14"/>
  <c r="Y4" i="14"/>
  <c r="Z4" i="14"/>
  <c r="AA4" i="14"/>
  <c r="AB4" i="14"/>
  <c r="AC4" i="14"/>
  <c r="AD4" i="14"/>
  <c r="AE4" i="14"/>
  <c r="AF4" i="14"/>
  <c r="B5" i="14"/>
  <c r="C5" i="14"/>
  <c r="D5" i="14"/>
  <c r="E5" i="14"/>
  <c r="F5" i="14"/>
  <c r="G5" i="14"/>
  <c r="H5" i="14"/>
  <c r="I5" i="14"/>
  <c r="J5" i="14"/>
  <c r="K5" i="14"/>
  <c r="L5" i="14"/>
  <c r="M5" i="14"/>
  <c r="N5" i="14"/>
  <c r="O5" i="14"/>
  <c r="P5" i="14"/>
  <c r="Q5" i="14"/>
  <c r="R5" i="14"/>
  <c r="S5" i="14"/>
  <c r="T5" i="14"/>
  <c r="U5" i="14"/>
  <c r="V5" i="14"/>
  <c r="W5" i="14"/>
  <c r="X5" i="14"/>
  <c r="Y5" i="14"/>
  <c r="Z5" i="14"/>
  <c r="AA5" i="14"/>
  <c r="AB5" i="14"/>
  <c r="AC5" i="14"/>
  <c r="AD5" i="14"/>
  <c r="AE5" i="14"/>
  <c r="AF5" i="14"/>
  <c r="B6" i="14"/>
  <c r="C6" i="14"/>
  <c r="D6" i="14"/>
  <c r="E6" i="14"/>
  <c r="F6" i="14"/>
  <c r="G6" i="14"/>
  <c r="H6" i="14"/>
  <c r="I6" i="14"/>
  <c r="J6" i="14"/>
  <c r="K6" i="14"/>
  <c r="L6" i="14"/>
  <c r="M6" i="14"/>
  <c r="N6" i="14"/>
  <c r="O6" i="14"/>
  <c r="P6" i="14"/>
  <c r="Q6" i="14"/>
  <c r="R6" i="14"/>
  <c r="S6" i="14"/>
  <c r="T6" i="14"/>
  <c r="U6" i="14"/>
  <c r="V6" i="14"/>
  <c r="W6" i="14"/>
  <c r="X6" i="14"/>
  <c r="Y6" i="14"/>
  <c r="Z6" i="14"/>
  <c r="AA6" i="14"/>
  <c r="AB6" i="14"/>
  <c r="AC6" i="14"/>
  <c r="AD6" i="14"/>
  <c r="AE6" i="14"/>
  <c r="AF6" i="14"/>
  <c r="B7" i="14"/>
  <c r="C7" i="14"/>
  <c r="D7" i="14"/>
  <c r="E7" i="14"/>
  <c r="F7" i="14"/>
  <c r="G7" i="14"/>
  <c r="H7" i="14"/>
  <c r="I7" i="14"/>
  <c r="J7" i="14"/>
  <c r="K7" i="14"/>
  <c r="L7" i="14"/>
  <c r="M7" i="14"/>
  <c r="N7" i="14"/>
  <c r="O7" i="14"/>
  <c r="P7" i="14"/>
  <c r="Q7" i="14"/>
  <c r="R7" i="14"/>
  <c r="S7" i="14"/>
  <c r="T7" i="14"/>
  <c r="U7" i="14"/>
  <c r="V7" i="14"/>
  <c r="W7" i="14"/>
  <c r="X7" i="14"/>
  <c r="Y7" i="14"/>
  <c r="Z7" i="14"/>
  <c r="AA7" i="14"/>
  <c r="AB7" i="14"/>
  <c r="AC7" i="14"/>
  <c r="AD7" i="14"/>
  <c r="AE7" i="14"/>
  <c r="AF7" i="14"/>
  <c r="B8" i="14"/>
  <c r="C8" i="14"/>
  <c r="D8" i="14"/>
  <c r="E8" i="14"/>
  <c r="F8" i="14"/>
  <c r="G8" i="14"/>
  <c r="H8" i="14"/>
  <c r="I8" i="14"/>
  <c r="J8" i="14"/>
  <c r="K8" i="14"/>
  <c r="L8" i="14"/>
  <c r="M8" i="14"/>
  <c r="N8" i="14"/>
  <c r="O8" i="14"/>
  <c r="P8" i="14"/>
  <c r="Q8" i="14"/>
  <c r="R8" i="14"/>
  <c r="S8" i="14"/>
  <c r="T8" i="14"/>
  <c r="U8" i="14"/>
  <c r="V8" i="14"/>
  <c r="W8" i="14"/>
  <c r="X8" i="14"/>
  <c r="Y8" i="14"/>
  <c r="Z8" i="14"/>
  <c r="AA8" i="14"/>
  <c r="AB8" i="14"/>
  <c r="AC8" i="14"/>
  <c r="AD8" i="14"/>
  <c r="AE8" i="14"/>
  <c r="AF8" i="14"/>
  <c r="B9" i="14"/>
  <c r="C9" i="14"/>
  <c r="D9" i="14"/>
  <c r="E9" i="14"/>
  <c r="F9" i="14"/>
  <c r="G9" i="14"/>
  <c r="H9" i="14"/>
  <c r="I9" i="14"/>
  <c r="J9" i="14"/>
  <c r="K9" i="14"/>
  <c r="L9" i="14"/>
  <c r="M9" i="14"/>
  <c r="N9" i="14"/>
  <c r="O9" i="14"/>
  <c r="P9" i="14"/>
  <c r="Q9" i="14"/>
  <c r="R9" i="14"/>
  <c r="S9" i="14"/>
  <c r="T9" i="14"/>
  <c r="U9" i="14"/>
  <c r="V9" i="14"/>
  <c r="W9" i="14"/>
  <c r="X9" i="14"/>
  <c r="Y9" i="14"/>
  <c r="Z9" i="14"/>
  <c r="AA9" i="14"/>
  <c r="AB9" i="14"/>
  <c r="AC9" i="14"/>
  <c r="AD9" i="14"/>
  <c r="AE9" i="14"/>
  <c r="AF9" i="14"/>
  <c r="B10" i="14"/>
  <c r="C10" i="14"/>
  <c r="D10" i="14"/>
  <c r="E10" i="14"/>
  <c r="F10" i="14"/>
  <c r="G10" i="14"/>
  <c r="H10" i="14"/>
  <c r="I10" i="14"/>
  <c r="J10" i="14"/>
  <c r="K10" i="14"/>
  <c r="L10" i="14"/>
  <c r="M10" i="14"/>
  <c r="N10" i="14"/>
  <c r="O10" i="14"/>
  <c r="P10" i="14"/>
  <c r="Q10" i="14"/>
  <c r="R10" i="14"/>
  <c r="S10" i="14"/>
  <c r="T10" i="14"/>
  <c r="U10" i="14"/>
  <c r="V10" i="14"/>
  <c r="W10" i="14"/>
  <c r="X10" i="14"/>
  <c r="Y10" i="14"/>
  <c r="Z10" i="14"/>
  <c r="AA10" i="14"/>
  <c r="AB10" i="14"/>
  <c r="AC10" i="14"/>
  <c r="AD10" i="14"/>
  <c r="AE10" i="14"/>
  <c r="AF10" i="14"/>
  <c r="B11" i="14"/>
  <c r="C11" i="14"/>
  <c r="D11" i="14"/>
  <c r="E11" i="14"/>
  <c r="F11" i="14"/>
  <c r="G11" i="14"/>
  <c r="H11" i="14"/>
  <c r="I11" i="14"/>
  <c r="J11" i="14"/>
  <c r="K11" i="14"/>
  <c r="L11" i="14"/>
  <c r="M11" i="14"/>
  <c r="N11" i="14"/>
  <c r="O11" i="14"/>
  <c r="P11" i="14"/>
  <c r="Q11" i="14"/>
  <c r="R11" i="14"/>
  <c r="S11" i="14"/>
  <c r="T11" i="14"/>
  <c r="U11" i="14"/>
  <c r="V11" i="14"/>
  <c r="W11" i="14"/>
  <c r="X11" i="14"/>
  <c r="Y11" i="14"/>
  <c r="Z11" i="14"/>
  <c r="AA11" i="14"/>
  <c r="AB11" i="14"/>
  <c r="AC11" i="14"/>
  <c r="AD11" i="14"/>
  <c r="AE11" i="14"/>
  <c r="AF11" i="14"/>
  <c r="B12" i="14"/>
  <c r="C12" i="14"/>
  <c r="D12" i="14"/>
  <c r="E12" i="14"/>
  <c r="F12" i="14"/>
  <c r="G12" i="14"/>
  <c r="H12" i="14"/>
  <c r="I12" i="14"/>
  <c r="J12" i="14"/>
  <c r="K12" i="14"/>
  <c r="L12" i="14"/>
  <c r="M12" i="14"/>
  <c r="N12" i="14"/>
  <c r="O12" i="14"/>
  <c r="P12" i="14"/>
  <c r="Q12" i="14"/>
  <c r="R12" i="14"/>
  <c r="S12" i="14"/>
  <c r="T12" i="14"/>
  <c r="U12" i="14"/>
  <c r="V12" i="14"/>
  <c r="W12" i="14"/>
  <c r="X12" i="14"/>
  <c r="Y12" i="14"/>
  <c r="Z12" i="14"/>
  <c r="AA12" i="14"/>
  <c r="AB12" i="14"/>
  <c r="AC12" i="14"/>
  <c r="AD12" i="14"/>
  <c r="AE12" i="14"/>
  <c r="AF12" i="14"/>
  <c r="B13" i="14"/>
  <c r="C13" i="14"/>
  <c r="D13" i="14"/>
  <c r="E13" i="14"/>
  <c r="F13" i="14"/>
  <c r="G13" i="14"/>
  <c r="H13" i="14"/>
  <c r="I13" i="14"/>
  <c r="J13" i="14"/>
  <c r="K13" i="14"/>
  <c r="L13" i="14"/>
  <c r="M13" i="14"/>
  <c r="N13" i="14"/>
  <c r="O13" i="14"/>
  <c r="P13" i="14"/>
  <c r="Q13" i="14"/>
  <c r="R13" i="14"/>
  <c r="S13" i="14"/>
  <c r="T13" i="14"/>
  <c r="U13" i="14"/>
  <c r="V13" i="14"/>
  <c r="W13" i="14"/>
  <c r="X13" i="14"/>
  <c r="Y13" i="14"/>
  <c r="Z13" i="14"/>
  <c r="AA13" i="14"/>
  <c r="AB13" i="14"/>
  <c r="AC13" i="14"/>
  <c r="AD13" i="14"/>
  <c r="AE13" i="14"/>
  <c r="AF13" i="14"/>
  <c r="B14" i="14"/>
  <c r="C14" i="14"/>
  <c r="D14" i="14"/>
  <c r="E14" i="14"/>
  <c r="F14" i="14"/>
  <c r="G14" i="14"/>
  <c r="H14" i="14"/>
  <c r="I14" i="14"/>
  <c r="J14" i="14"/>
  <c r="K14" i="14"/>
  <c r="L14" i="14"/>
  <c r="M14" i="14"/>
  <c r="N14" i="14"/>
  <c r="O14" i="14"/>
  <c r="P14" i="14"/>
  <c r="Q14" i="14"/>
  <c r="R14" i="14"/>
  <c r="S14" i="14"/>
  <c r="T14" i="14"/>
  <c r="U14" i="14"/>
  <c r="V14" i="14"/>
  <c r="W14" i="14"/>
  <c r="X14" i="14"/>
  <c r="Y14" i="14"/>
  <c r="Z14" i="14"/>
  <c r="AA14" i="14"/>
  <c r="AB14" i="14"/>
  <c r="AC14" i="14"/>
  <c r="AD14" i="14"/>
  <c r="AE14" i="14"/>
  <c r="AF14" i="14"/>
  <c r="B15" i="14"/>
  <c r="C15" i="14"/>
  <c r="D15" i="14"/>
  <c r="E15" i="14"/>
  <c r="F15" i="14"/>
  <c r="G15" i="14"/>
  <c r="H15" i="14"/>
  <c r="I15" i="14"/>
  <c r="J15" i="14"/>
  <c r="K15" i="14"/>
  <c r="L15" i="14"/>
  <c r="M15" i="14"/>
  <c r="N15" i="14"/>
  <c r="O15" i="14"/>
  <c r="P15" i="14"/>
  <c r="Q15" i="14"/>
  <c r="R15" i="14"/>
  <c r="S15" i="14"/>
  <c r="T15" i="14"/>
  <c r="U15" i="14"/>
  <c r="V15" i="14"/>
  <c r="W15" i="14"/>
  <c r="X15" i="14"/>
  <c r="Y15" i="14"/>
  <c r="Z15" i="14"/>
  <c r="AA15" i="14"/>
  <c r="AB15" i="14"/>
  <c r="AC15" i="14"/>
  <c r="AD15" i="14"/>
  <c r="AE15" i="14"/>
  <c r="AF15" i="14"/>
  <c r="B16" i="14"/>
  <c r="C16" i="14"/>
  <c r="D16" i="14"/>
  <c r="E16" i="14"/>
  <c r="F16" i="14"/>
  <c r="G16" i="14"/>
  <c r="H16" i="14"/>
  <c r="I16" i="14"/>
  <c r="J16" i="14"/>
  <c r="K16" i="14"/>
  <c r="L16" i="14"/>
  <c r="M16" i="14"/>
  <c r="N16" i="14"/>
  <c r="O16" i="14"/>
  <c r="P16" i="14"/>
  <c r="Q16" i="14"/>
  <c r="R16" i="14"/>
  <c r="S16" i="14"/>
  <c r="T16" i="14"/>
  <c r="U16" i="14"/>
  <c r="V16" i="14"/>
  <c r="W16" i="14"/>
  <c r="X16" i="14"/>
  <c r="Y16" i="14"/>
  <c r="Z16" i="14"/>
  <c r="AA16" i="14"/>
  <c r="AB16" i="14"/>
  <c r="AC16" i="14"/>
  <c r="AD16" i="14"/>
  <c r="AE16" i="14"/>
  <c r="AF16" i="14"/>
  <c r="B17" i="14"/>
  <c r="C17" i="14"/>
  <c r="D17" i="14"/>
  <c r="E17" i="14"/>
  <c r="F17" i="14"/>
  <c r="G17" i="14"/>
  <c r="H17" i="14"/>
  <c r="I17" i="14"/>
  <c r="J17" i="14"/>
  <c r="K17" i="14"/>
  <c r="L17" i="14"/>
  <c r="M17" i="14"/>
  <c r="N17" i="14"/>
  <c r="O17" i="14"/>
  <c r="P17" i="14"/>
  <c r="Q17" i="14"/>
  <c r="R17" i="14"/>
  <c r="S17" i="14"/>
  <c r="T17" i="14"/>
  <c r="U17" i="14"/>
  <c r="V17" i="14"/>
  <c r="W17" i="14"/>
  <c r="X17" i="14"/>
  <c r="Y17" i="14"/>
  <c r="Z17" i="14"/>
  <c r="AA17" i="14"/>
  <c r="AB17" i="14"/>
  <c r="AC17" i="14"/>
  <c r="AD17" i="14"/>
  <c r="AE17" i="14"/>
  <c r="AF17" i="14"/>
  <c r="B18" i="14"/>
  <c r="C18" i="14"/>
  <c r="D18" i="14"/>
  <c r="E18" i="14"/>
  <c r="F18" i="14"/>
  <c r="G18" i="14"/>
  <c r="H18" i="14"/>
  <c r="I18" i="14"/>
  <c r="J18" i="14"/>
  <c r="K18" i="14"/>
  <c r="L18" i="14"/>
  <c r="M18" i="14"/>
  <c r="N18" i="14"/>
  <c r="O18" i="14"/>
  <c r="P18" i="14"/>
  <c r="Q18" i="14"/>
  <c r="R18" i="14"/>
  <c r="S18" i="14"/>
  <c r="T18" i="14"/>
  <c r="U18" i="14"/>
  <c r="V18" i="14"/>
  <c r="W18" i="14"/>
  <c r="X18" i="14"/>
  <c r="Y18" i="14"/>
  <c r="Z18" i="14"/>
  <c r="AA18" i="14"/>
  <c r="AB18" i="14"/>
  <c r="AC18" i="14"/>
  <c r="AD18" i="14"/>
  <c r="AE18" i="14"/>
  <c r="AF18" i="14"/>
  <c r="B19" i="14"/>
  <c r="C19" i="14"/>
  <c r="D19" i="14"/>
  <c r="E19" i="14"/>
  <c r="F19" i="14"/>
  <c r="G19" i="14"/>
  <c r="H19" i="14"/>
  <c r="I19" i="14"/>
  <c r="J19" i="14"/>
  <c r="K19" i="14"/>
  <c r="L19" i="14"/>
  <c r="M19" i="14"/>
  <c r="N19" i="14"/>
  <c r="O19" i="14"/>
  <c r="P19" i="14"/>
  <c r="Q19" i="14"/>
  <c r="R19" i="14"/>
  <c r="S19" i="14"/>
  <c r="T19" i="14"/>
  <c r="U19" i="14"/>
  <c r="V19" i="14"/>
  <c r="W19" i="14"/>
  <c r="X19" i="14"/>
  <c r="Y19" i="14"/>
  <c r="Z19" i="14"/>
  <c r="AA19" i="14"/>
  <c r="AB19" i="14"/>
  <c r="AC19" i="14"/>
  <c r="AD19" i="14"/>
  <c r="AE19" i="14"/>
  <c r="AF19" i="14"/>
  <c r="B20" i="14"/>
  <c r="C20" i="14"/>
  <c r="D20" i="14"/>
  <c r="E20" i="14"/>
  <c r="F20" i="14"/>
  <c r="G20" i="14"/>
  <c r="H20" i="14"/>
  <c r="I20" i="14"/>
  <c r="J20" i="14"/>
  <c r="K20" i="14"/>
  <c r="L20" i="14"/>
  <c r="M20" i="14"/>
  <c r="N20" i="14"/>
  <c r="O20" i="14"/>
  <c r="P20" i="14"/>
  <c r="Q20" i="14"/>
  <c r="R20" i="14"/>
  <c r="S20" i="14"/>
  <c r="T20" i="14"/>
  <c r="U20" i="14"/>
  <c r="V20" i="14"/>
  <c r="W20" i="14"/>
  <c r="X20" i="14"/>
  <c r="Y20" i="14"/>
  <c r="Z20" i="14"/>
  <c r="AA20" i="14"/>
  <c r="AB20" i="14"/>
  <c r="AC20" i="14"/>
  <c r="AD20" i="14"/>
  <c r="AE20" i="14"/>
  <c r="AF20" i="14"/>
  <c r="B21" i="14"/>
  <c r="C21" i="14"/>
  <c r="D21" i="14"/>
  <c r="E21" i="14"/>
  <c r="F21" i="14"/>
  <c r="G21" i="14"/>
  <c r="H21" i="14"/>
  <c r="I21" i="14"/>
  <c r="J21" i="14"/>
  <c r="K21" i="14"/>
  <c r="L21" i="14"/>
  <c r="M21" i="14"/>
  <c r="N21" i="14"/>
  <c r="O21" i="14"/>
  <c r="P21" i="14"/>
  <c r="Q21" i="14"/>
  <c r="R21" i="14"/>
  <c r="S21" i="14"/>
  <c r="T21" i="14"/>
  <c r="U21" i="14"/>
  <c r="V21" i="14"/>
  <c r="W21" i="14"/>
  <c r="X21" i="14"/>
  <c r="Y21" i="14"/>
  <c r="Z21" i="14"/>
  <c r="AA21" i="14"/>
  <c r="AB21" i="14"/>
  <c r="AC21" i="14"/>
  <c r="AD21" i="14"/>
  <c r="AE21" i="14"/>
  <c r="AF21" i="14"/>
  <c r="AF3" i="14"/>
  <c r="AE3" i="14"/>
  <c r="AD3" i="14"/>
  <c r="AC3" i="14"/>
  <c r="AB3" i="14"/>
  <c r="AA3" i="14"/>
  <c r="Z3" i="14"/>
  <c r="Y3" i="14"/>
  <c r="X3" i="14"/>
  <c r="W3" i="14"/>
  <c r="V3" i="14"/>
  <c r="U3" i="14"/>
  <c r="T3" i="14"/>
  <c r="S3" i="14"/>
  <c r="R3" i="14"/>
  <c r="Q3" i="14"/>
  <c r="P3" i="14"/>
  <c r="O3" i="14"/>
  <c r="N3" i="14"/>
  <c r="M3" i="14"/>
  <c r="L3" i="14"/>
  <c r="K3" i="14"/>
  <c r="J3" i="14"/>
  <c r="I3" i="14"/>
  <c r="H3" i="14"/>
  <c r="G3" i="14"/>
  <c r="F3" i="14"/>
  <c r="E3" i="14"/>
  <c r="D3" i="14"/>
  <c r="C3" i="14"/>
  <c r="B3" i="14"/>
  <c r="C154" i="1"/>
  <c r="D154" i="1"/>
  <c r="E154" i="1"/>
  <c r="F154" i="1"/>
  <c r="G154" i="1"/>
  <c r="H154" i="1"/>
  <c r="I154" i="1"/>
  <c r="J154" i="1"/>
  <c r="K154" i="1"/>
  <c r="L154" i="1"/>
  <c r="M154" i="1"/>
  <c r="N154" i="1"/>
  <c r="O154" i="1"/>
  <c r="P154" i="1"/>
  <c r="Q154" i="1"/>
  <c r="R154" i="1"/>
  <c r="S154" i="1"/>
  <c r="T154" i="1"/>
  <c r="U154" i="1"/>
  <c r="V154" i="1"/>
  <c r="W154" i="1"/>
  <c r="X154" i="1"/>
  <c r="Y154" i="1"/>
  <c r="Z154" i="1"/>
  <c r="AA154" i="1"/>
  <c r="AB154" i="1"/>
  <c r="AC154" i="1"/>
  <c r="AD154" i="1"/>
  <c r="AE154" i="1"/>
  <c r="AF154" i="1"/>
  <c r="C156" i="1"/>
  <c r="D156" i="1"/>
  <c r="E156" i="1"/>
  <c r="F156" i="1"/>
  <c r="G156" i="1"/>
  <c r="H156" i="1"/>
  <c r="I156" i="1"/>
  <c r="J156" i="1"/>
  <c r="K156" i="1"/>
  <c r="L156" i="1"/>
  <c r="M156" i="1"/>
  <c r="N156" i="1"/>
  <c r="O156" i="1"/>
  <c r="P156" i="1"/>
  <c r="Q156" i="1"/>
  <c r="R156" i="1"/>
  <c r="S156" i="1"/>
  <c r="T156" i="1"/>
  <c r="U156" i="1"/>
  <c r="V156" i="1"/>
  <c r="W156" i="1"/>
  <c r="X156" i="1"/>
  <c r="Y156" i="1"/>
  <c r="Z156" i="1"/>
  <c r="AA156" i="1"/>
  <c r="AB156" i="1"/>
  <c r="AC156" i="1"/>
  <c r="AD156" i="1"/>
  <c r="AE156" i="1"/>
  <c r="AF156" i="1"/>
  <c r="C157" i="1"/>
  <c r="D157" i="1"/>
  <c r="E157" i="1"/>
  <c r="F157" i="1"/>
  <c r="G157" i="1"/>
  <c r="H157" i="1"/>
  <c r="I157" i="1"/>
  <c r="J157" i="1"/>
  <c r="K157" i="1"/>
  <c r="L157" i="1"/>
  <c r="M157" i="1"/>
  <c r="N157" i="1"/>
  <c r="O157" i="1"/>
  <c r="P157" i="1"/>
  <c r="Q157" i="1"/>
  <c r="R157" i="1"/>
  <c r="S157" i="1"/>
  <c r="T157" i="1"/>
  <c r="U157" i="1"/>
  <c r="V157" i="1"/>
  <c r="W157" i="1"/>
  <c r="X157" i="1"/>
  <c r="Y157" i="1"/>
  <c r="Z157" i="1"/>
  <c r="AA157" i="1"/>
  <c r="AB157" i="1"/>
  <c r="AC157" i="1"/>
  <c r="AD157" i="1"/>
  <c r="AE157" i="1"/>
  <c r="AF157" i="1"/>
  <c r="C158" i="1"/>
  <c r="D158" i="1"/>
  <c r="E158" i="1"/>
  <c r="F158" i="1"/>
  <c r="G158" i="1"/>
  <c r="H158" i="1"/>
  <c r="I158" i="1"/>
  <c r="J158" i="1"/>
  <c r="K158" i="1"/>
  <c r="L158" i="1"/>
  <c r="M158" i="1"/>
  <c r="N158" i="1"/>
  <c r="O158" i="1"/>
  <c r="P158" i="1"/>
  <c r="Q158" i="1"/>
  <c r="R158" i="1"/>
  <c r="S158" i="1"/>
  <c r="T158" i="1"/>
  <c r="U158" i="1"/>
  <c r="V158" i="1"/>
  <c r="W158" i="1"/>
  <c r="X158" i="1"/>
  <c r="Y158" i="1"/>
  <c r="Z158" i="1"/>
  <c r="AA158" i="1"/>
  <c r="AB158" i="1"/>
  <c r="AC158" i="1"/>
  <c r="AD158" i="1"/>
  <c r="AE158" i="1"/>
  <c r="AF158" i="1"/>
  <c r="B158" i="1"/>
  <c r="B157" i="1"/>
  <c r="B156" i="1"/>
  <c r="B154" i="1"/>
  <c r="GT4" i="1"/>
  <c r="GU4" i="1"/>
  <c r="GV4" i="1"/>
  <c r="GW4" i="1"/>
  <c r="GX4" i="1"/>
  <c r="GY4" i="1"/>
  <c r="GZ4" i="1"/>
  <c r="HA4" i="1"/>
  <c r="HB4" i="1"/>
  <c r="HC4" i="1"/>
  <c r="HD4" i="1"/>
  <c r="HE4" i="1"/>
  <c r="HF4" i="1"/>
  <c r="HG4" i="1"/>
  <c r="HH4" i="1"/>
  <c r="HI4" i="1"/>
  <c r="HJ4" i="1"/>
  <c r="HK4" i="1"/>
  <c r="HL4" i="1"/>
  <c r="HM4" i="1"/>
  <c r="HN4" i="1"/>
  <c r="HO4" i="1"/>
  <c r="HP4" i="1"/>
  <c r="HQ4" i="1"/>
  <c r="HR4" i="1"/>
  <c r="HS4" i="1"/>
  <c r="HT4" i="1"/>
  <c r="HU4" i="1"/>
  <c r="HV4" i="1"/>
  <c r="HW4" i="1"/>
  <c r="HX4" i="1"/>
  <c r="GT5" i="1"/>
  <c r="GU5" i="1"/>
  <c r="GV5" i="1"/>
  <c r="GW5" i="1"/>
  <c r="GX5" i="1"/>
  <c r="GY5" i="1"/>
  <c r="GZ5" i="1"/>
  <c r="HA5" i="1"/>
  <c r="HB5" i="1"/>
  <c r="HC5" i="1"/>
  <c r="HD5" i="1"/>
  <c r="HE5" i="1"/>
  <c r="HF5" i="1"/>
  <c r="HG5" i="1"/>
  <c r="HH5" i="1"/>
  <c r="HI5" i="1"/>
  <c r="HJ5" i="1"/>
  <c r="HK5" i="1"/>
  <c r="HL5" i="1"/>
  <c r="HM5" i="1"/>
  <c r="HN5" i="1"/>
  <c r="HO5" i="1"/>
  <c r="HP5" i="1"/>
  <c r="HQ5" i="1"/>
  <c r="HR5" i="1"/>
  <c r="HS5" i="1"/>
  <c r="HT5" i="1"/>
  <c r="HU5" i="1"/>
  <c r="HV5" i="1"/>
  <c r="HW5" i="1"/>
  <c r="HX5" i="1"/>
  <c r="GT6" i="1"/>
  <c r="GU6" i="1"/>
  <c r="GV6" i="1"/>
  <c r="GW6" i="1"/>
  <c r="GX6" i="1"/>
  <c r="GY6" i="1"/>
  <c r="GZ6" i="1"/>
  <c r="HA6" i="1"/>
  <c r="HB6" i="1"/>
  <c r="HC6" i="1"/>
  <c r="HD6" i="1"/>
  <c r="HE6" i="1"/>
  <c r="HF6" i="1"/>
  <c r="HG6" i="1"/>
  <c r="HH6" i="1"/>
  <c r="HI6" i="1"/>
  <c r="HJ6" i="1"/>
  <c r="HK6" i="1"/>
  <c r="HL6" i="1"/>
  <c r="HM6" i="1"/>
  <c r="HN6" i="1"/>
  <c r="HO6" i="1"/>
  <c r="HP6" i="1"/>
  <c r="HQ6" i="1"/>
  <c r="HR6" i="1"/>
  <c r="HS6" i="1"/>
  <c r="HT6" i="1"/>
  <c r="HU6" i="1"/>
  <c r="HV6" i="1"/>
  <c r="HW6" i="1"/>
  <c r="HX6" i="1"/>
  <c r="GT7" i="1"/>
  <c r="GU7" i="1"/>
  <c r="GV7" i="1"/>
  <c r="GW7" i="1"/>
  <c r="GX7" i="1"/>
  <c r="GY7" i="1"/>
  <c r="GZ7" i="1"/>
  <c r="HA7" i="1"/>
  <c r="HB7" i="1"/>
  <c r="HC7" i="1"/>
  <c r="HD7" i="1"/>
  <c r="HE7" i="1"/>
  <c r="HF7" i="1"/>
  <c r="HG7" i="1"/>
  <c r="HH7" i="1"/>
  <c r="HI7" i="1"/>
  <c r="HJ7" i="1"/>
  <c r="HK7" i="1"/>
  <c r="HL7" i="1"/>
  <c r="HM7" i="1"/>
  <c r="HN7" i="1"/>
  <c r="HO7" i="1"/>
  <c r="HP7" i="1"/>
  <c r="HQ7" i="1"/>
  <c r="HR7" i="1"/>
  <c r="HS7" i="1"/>
  <c r="HT7" i="1"/>
  <c r="HU7" i="1"/>
  <c r="HV7" i="1"/>
  <c r="HW7" i="1"/>
  <c r="HX7" i="1"/>
  <c r="GT8" i="1"/>
  <c r="GU8" i="1"/>
  <c r="GV8" i="1"/>
  <c r="GW8" i="1"/>
  <c r="GX8" i="1"/>
  <c r="GY8" i="1"/>
  <c r="GZ8" i="1"/>
  <c r="HA8" i="1"/>
  <c r="HB8" i="1"/>
  <c r="HC8" i="1"/>
  <c r="HD8" i="1"/>
  <c r="HE8" i="1"/>
  <c r="HF8" i="1"/>
  <c r="HG8" i="1"/>
  <c r="HH8" i="1"/>
  <c r="HI8" i="1"/>
  <c r="HJ8" i="1"/>
  <c r="HK8" i="1"/>
  <c r="HL8" i="1"/>
  <c r="HM8" i="1"/>
  <c r="HN8" i="1"/>
  <c r="HO8" i="1"/>
  <c r="HP8" i="1"/>
  <c r="HQ8" i="1"/>
  <c r="HR8" i="1"/>
  <c r="HS8" i="1"/>
  <c r="HT8" i="1"/>
  <c r="HU8" i="1"/>
  <c r="HV8" i="1"/>
  <c r="HW8" i="1"/>
  <c r="HX8" i="1"/>
  <c r="GT9" i="1"/>
  <c r="GU9" i="1"/>
  <c r="GV9" i="1"/>
  <c r="GW9" i="1"/>
  <c r="GX9" i="1"/>
  <c r="GY9" i="1"/>
  <c r="GZ9" i="1"/>
  <c r="HA9" i="1"/>
  <c r="HB9" i="1"/>
  <c r="HC9" i="1"/>
  <c r="HD9" i="1"/>
  <c r="HE9" i="1"/>
  <c r="HF9" i="1"/>
  <c r="HG9" i="1"/>
  <c r="HH9" i="1"/>
  <c r="HI9" i="1"/>
  <c r="HJ9" i="1"/>
  <c r="HK9" i="1"/>
  <c r="HL9" i="1"/>
  <c r="HM9" i="1"/>
  <c r="HN9" i="1"/>
  <c r="HO9" i="1"/>
  <c r="HP9" i="1"/>
  <c r="HQ9" i="1"/>
  <c r="HR9" i="1"/>
  <c r="HS9" i="1"/>
  <c r="HT9" i="1"/>
  <c r="HU9" i="1"/>
  <c r="HV9" i="1"/>
  <c r="HW9" i="1"/>
  <c r="HX9" i="1"/>
  <c r="GT10" i="1"/>
  <c r="GU10" i="1"/>
  <c r="GV10" i="1"/>
  <c r="GW10" i="1"/>
  <c r="GX10" i="1"/>
  <c r="GY10" i="1"/>
  <c r="GZ10" i="1"/>
  <c r="HA10" i="1"/>
  <c r="HB10" i="1"/>
  <c r="HC10" i="1"/>
  <c r="HD10" i="1"/>
  <c r="HE10" i="1"/>
  <c r="HF10" i="1"/>
  <c r="HG10" i="1"/>
  <c r="HH10" i="1"/>
  <c r="HI10" i="1"/>
  <c r="HJ10" i="1"/>
  <c r="HK10" i="1"/>
  <c r="HL10" i="1"/>
  <c r="HM10" i="1"/>
  <c r="HN10" i="1"/>
  <c r="HO10" i="1"/>
  <c r="HP10" i="1"/>
  <c r="HQ10" i="1"/>
  <c r="HR10" i="1"/>
  <c r="HS10" i="1"/>
  <c r="HT10" i="1"/>
  <c r="HU10" i="1"/>
  <c r="HV10" i="1"/>
  <c r="HW10" i="1"/>
  <c r="HX10" i="1"/>
  <c r="GT11" i="1"/>
  <c r="GU11" i="1"/>
  <c r="GV11" i="1"/>
  <c r="GW11" i="1"/>
  <c r="GX11" i="1"/>
  <c r="GY11" i="1"/>
  <c r="GZ11" i="1"/>
  <c r="HA11" i="1"/>
  <c r="HB11" i="1"/>
  <c r="HC11" i="1"/>
  <c r="HD11" i="1"/>
  <c r="HE11" i="1"/>
  <c r="HF11" i="1"/>
  <c r="HG11" i="1"/>
  <c r="HH11" i="1"/>
  <c r="HI11" i="1"/>
  <c r="HJ11" i="1"/>
  <c r="HK11" i="1"/>
  <c r="HL11" i="1"/>
  <c r="HM11" i="1"/>
  <c r="HN11" i="1"/>
  <c r="HO11" i="1"/>
  <c r="HP11" i="1"/>
  <c r="HQ11" i="1"/>
  <c r="HR11" i="1"/>
  <c r="HS11" i="1"/>
  <c r="HT11" i="1"/>
  <c r="HU11" i="1"/>
  <c r="HV11" i="1"/>
  <c r="HW11" i="1"/>
  <c r="HX11" i="1"/>
  <c r="GT12" i="1"/>
  <c r="GU12" i="1"/>
  <c r="GV12" i="1"/>
  <c r="GW12" i="1"/>
  <c r="GX12" i="1"/>
  <c r="GY12" i="1"/>
  <c r="GZ12" i="1"/>
  <c r="HA12" i="1"/>
  <c r="HB12" i="1"/>
  <c r="HC12" i="1"/>
  <c r="HD12" i="1"/>
  <c r="HE12" i="1"/>
  <c r="HF12" i="1"/>
  <c r="HG12" i="1"/>
  <c r="HH12" i="1"/>
  <c r="HI12" i="1"/>
  <c r="HJ12" i="1"/>
  <c r="HK12" i="1"/>
  <c r="HL12" i="1"/>
  <c r="HM12" i="1"/>
  <c r="HN12" i="1"/>
  <c r="HO12" i="1"/>
  <c r="HP12" i="1"/>
  <c r="HQ12" i="1"/>
  <c r="HR12" i="1"/>
  <c r="HS12" i="1"/>
  <c r="HT12" i="1"/>
  <c r="HU12" i="1"/>
  <c r="HV12" i="1"/>
  <c r="HW12" i="1"/>
  <c r="HX12" i="1"/>
  <c r="GT13" i="1"/>
  <c r="GU13" i="1"/>
  <c r="GV13" i="1"/>
  <c r="GW13" i="1"/>
  <c r="GX13" i="1"/>
  <c r="GY13" i="1"/>
  <c r="GZ13" i="1"/>
  <c r="HA13" i="1"/>
  <c r="HB13" i="1"/>
  <c r="HC13" i="1"/>
  <c r="HD13" i="1"/>
  <c r="HE13" i="1"/>
  <c r="HF13" i="1"/>
  <c r="HG13" i="1"/>
  <c r="HH13" i="1"/>
  <c r="HI13" i="1"/>
  <c r="HJ13" i="1"/>
  <c r="HK13" i="1"/>
  <c r="HL13" i="1"/>
  <c r="HM13" i="1"/>
  <c r="HN13" i="1"/>
  <c r="HO13" i="1"/>
  <c r="HP13" i="1"/>
  <c r="HQ13" i="1"/>
  <c r="HR13" i="1"/>
  <c r="HS13" i="1"/>
  <c r="HT13" i="1"/>
  <c r="HU13" i="1"/>
  <c r="HV13" i="1"/>
  <c r="HW13" i="1"/>
  <c r="HX13" i="1"/>
  <c r="GT14" i="1"/>
  <c r="GU14" i="1"/>
  <c r="GV14" i="1"/>
  <c r="GW14" i="1"/>
  <c r="GX14" i="1"/>
  <c r="GY14" i="1"/>
  <c r="GZ14" i="1"/>
  <c r="HA14" i="1"/>
  <c r="HB14" i="1"/>
  <c r="HC14" i="1"/>
  <c r="HD14" i="1"/>
  <c r="HE14" i="1"/>
  <c r="HF14" i="1"/>
  <c r="HG14" i="1"/>
  <c r="HH14" i="1"/>
  <c r="HI14" i="1"/>
  <c r="HJ14" i="1"/>
  <c r="HK14" i="1"/>
  <c r="HL14" i="1"/>
  <c r="HM14" i="1"/>
  <c r="HN14" i="1"/>
  <c r="HO14" i="1"/>
  <c r="HP14" i="1"/>
  <c r="HQ14" i="1"/>
  <c r="HR14" i="1"/>
  <c r="HS14" i="1"/>
  <c r="HT14" i="1"/>
  <c r="HU14" i="1"/>
  <c r="HV14" i="1"/>
  <c r="HW14" i="1"/>
  <c r="HX14" i="1"/>
  <c r="GT15" i="1"/>
  <c r="GU15" i="1"/>
  <c r="GV15" i="1"/>
  <c r="GW15" i="1"/>
  <c r="GX15" i="1"/>
  <c r="GY15" i="1"/>
  <c r="GZ15" i="1"/>
  <c r="HA15" i="1"/>
  <c r="HB15" i="1"/>
  <c r="HC15" i="1"/>
  <c r="HD15" i="1"/>
  <c r="HE15" i="1"/>
  <c r="HF15" i="1"/>
  <c r="HG15" i="1"/>
  <c r="HH15" i="1"/>
  <c r="HI15" i="1"/>
  <c r="HJ15" i="1"/>
  <c r="HK15" i="1"/>
  <c r="HL15" i="1"/>
  <c r="HM15" i="1"/>
  <c r="HN15" i="1"/>
  <c r="HO15" i="1"/>
  <c r="HP15" i="1"/>
  <c r="HQ15" i="1"/>
  <c r="HR15" i="1"/>
  <c r="HS15" i="1"/>
  <c r="HT15" i="1"/>
  <c r="HU15" i="1"/>
  <c r="HV15" i="1"/>
  <c r="HW15" i="1"/>
  <c r="HX15" i="1"/>
  <c r="GT16" i="1"/>
  <c r="GU16" i="1"/>
  <c r="GV16" i="1"/>
  <c r="GW16" i="1"/>
  <c r="GX16" i="1"/>
  <c r="GY16" i="1"/>
  <c r="GZ16" i="1"/>
  <c r="HA16" i="1"/>
  <c r="HB16" i="1"/>
  <c r="HC16" i="1"/>
  <c r="HD16" i="1"/>
  <c r="HE16" i="1"/>
  <c r="HF16" i="1"/>
  <c r="HG16" i="1"/>
  <c r="HH16" i="1"/>
  <c r="HI16" i="1"/>
  <c r="HJ16" i="1"/>
  <c r="HK16" i="1"/>
  <c r="HL16" i="1"/>
  <c r="HM16" i="1"/>
  <c r="HN16" i="1"/>
  <c r="HO16" i="1"/>
  <c r="HP16" i="1"/>
  <c r="HQ16" i="1"/>
  <c r="HR16" i="1"/>
  <c r="HS16" i="1"/>
  <c r="HT16" i="1"/>
  <c r="HU16" i="1"/>
  <c r="HV16" i="1"/>
  <c r="HW16" i="1"/>
  <c r="HX16" i="1"/>
  <c r="GT17" i="1"/>
  <c r="GU17" i="1"/>
  <c r="GV17" i="1"/>
  <c r="GW17" i="1"/>
  <c r="GX17" i="1"/>
  <c r="GY17" i="1"/>
  <c r="GZ17" i="1"/>
  <c r="HA17" i="1"/>
  <c r="HB17" i="1"/>
  <c r="HC17" i="1"/>
  <c r="HD17" i="1"/>
  <c r="HE17" i="1"/>
  <c r="HF17" i="1"/>
  <c r="HG17" i="1"/>
  <c r="HH17" i="1"/>
  <c r="HI17" i="1"/>
  <c r="HJ17" i="1"/>
  <c r="HK17" i="1"/>
  <c r="HL17" i="1"/>
  <c r="HM17" i="1"/>
  <c r="HN17" i="1"/>
  <c r="HO17" i="1"/>
  <c r="HP17" i="1"/>
  <c r="HQ17" i="1"/>
  <c r="HR17" i="1"/>
  <c r="HS17" i="1"/>
  <c r="HT17" i="1"/>
  <c r="HU17" i="1"/>
  <c r="HV17" i="1"/>
  <c r="HW17" i="1"/>
  <c r="HX17" i="1"/>
  <c r="GT18" i="1"/>
  <c r="GU18" i="1"/>
  <c r="GV18" i="1"/>
  <c r="GW18" i="1"/>
  <c r="GX18" i="1"/>
  <c r="GY18" i="1"/>
  <c r="GZ18" i="1"/>
  <c r="HA18" i="1"/>
  <c r="HB18" i="1"/>
  <c r="HC18" i="1"/>
  <c r="HD18" i="1"/>
  <c r="HE18" i="1"/>
  <c r="HF18" i="1"/>
  <c r="HG18" i="1"/>
  <c r="HH18" i="1"/>
  <c r="HI18" i="1"/>
  <c r="HJ18" i="1"/>
  <c r="HK18" i="1"/>
  <c r="HL18" i="1"/>
  <c r="HM18" i="1"/>
  <c r="HN18" i="1"/>
  <c r="HO18" i="1"/>
  <c r="HP18" i="1"/>
  <c r="HQ18" i="1"/>
  <c r="HR18" i="1"/>
  <c r="HS18" i="1"/>
  <c r="HT18" i="1"/>
  <c r="HU18" i="1"/>
  <c r="HV18" i="1"/>
  <c r="HW18" i="1"/>
  <c r="HX18" i="1"/>
  <c r="GT19" i="1"/>
  <c r="GU19" i="1"/>
  <c r="GV19" i="1"/>
  <c r="GW19" i="1"/>
  <c r="GX19" i="1"/>
  <c r="GY19" i="1"/>
  <c r="GZ19" i="1"/>
  <c r="HA19" i="1"/>
  <c r="HB19" i="1"/>
  <c r="HC19" i="1"/>
  <c r="HD19" i="1"/>
  <c r="HE19" i="1"/>
  <c r="HF19" i="1"/>
  <c r="HG19" i="1"/>
  <c r="HH19" i="1"/>
  <c r="HI19" i="1"/>
  <c r="HJ19" i="1"/>
  <c r="HK19" i="1"/>
  <c r="HL19" i="1"/>
  <c r="HM19" i="1"/>
  <c r="HN19" i="1"/>
  <c r="HO19" i="1"/>
  <c r="HP19" i="1"/>
  <c r="HQ19" i="1"/>
  <c r="HR19" i="1"/>
  <c r="HS19" i="1"/>
  <c r="HT19" i="1"/>
  <c r="HU19" i="1"/>
  <c r="HV19" i="1"/>
  <c r="HW19" i="1"/>
  <c r="HX19" i="1"/>
  <c r="GT20" i="1"/>
  <c r="GU20" i="1"/>
  <c r="GV20" i="1"/>
  <c r="GW20" i="1"/>
  <c r="GX20" i="1"/>
  <c r="GY20" i="1"/>
  <c r="GZ20" i="1"/>
  <c r="HA20" i="1"/>
  <c r="HB20" i="1"/>
  <c r="HC20" i="1"/>
  <c r="HD20" i="1"/>
  <c r="HE20" i="1"/>
  <c r="HF20" i="1"/>
  <c r="HG20" i="1"/>
  <c r="HH20" i="1"/>
  <c r="HI20" i="1"/>
  <c r="HJ20" i="1"/>
  <c r="HK20" i="1"/>
  <c r="HL20" i="1"/>
  <c r="HM20" i="1"/>
  <c r="HN20" i="1"/>
  <c r="HO20" i="1"/>
  <c r="HP20" i="1"/>
  <c r="HQ20" i="1"/>
  <c r="HR20" i="1"/>
  <c r="HS20" i="1"/>
  <c r="HT20" i="1"/>
  <c r="HU20" i="1"/>
  <c r="HV20" i="1"/>
  <c r="HW20" i="1"/>
  <c r="HX20" i="1"/>
  <c r="GT21" i="1"/>
  <c r="GU21" i="1"/>
  <c r="GV21" i="1"/>
  <c r="GW21" i="1"/>
  <c r="GX21" i="1"/>
  <c r="GY21" i="1"/>
  <c r="GZ21" i="1"/>
  <c r="HA21" i="1"/>
  <c r="HB21" i="1"/>
  <c r="HC21" i="1"/>
  <c r="HD21" i="1"/>
  <c r="HE21" i="1"/>
  <c r="HF21" i="1"/>
  <c r="HG21" i="1"/>
  <c r="HH21" i="1"/>
  <c r="HI21" i="1"/>
  <c r="HJ21" i="1"/>
  <c r="HK21" i="1"/>
  <c r="HL21" i="1"/>
  <c r="HM21" i="1"/>
  <c r="HN21" i="1"/>
  <c r="HO21" i="1"/>
  <c r="HP21" i="1"/>
  <c r="HQ21" i="1"/>
  <c r="HR21" i="1"/>
  <c r="HS21" i="1"/>
  <c r="HT21" i="1"/>
  <c r="HU21" i="1"/>
  <c r="HV21" i="1"/>
  <c r="HW21" i="1"/>
  <c r="HX21" i="1"/>
  <c r="HX3" i="1"/>
  <c r="HW3" i="1"/>
  <c r="HV3" i="1"/>
  <c r="HU3" i="1"/>
  <c r="HT3" i="1"/>
  <c r="HS3" i="1"/>
  <c r="HR3" i="1"/>
  <c r="HQ3" i="1"/>
  <c r="HP3" i="1"/>
  <c r="HO3" i="1"/>
  <c r="HN3" i="1"/>
  <c r="HM3" i="1"/>
  <c r="HL3" i="1"/>
  <c r="HK3" i="1"/>
  <c r="HJ3" i="1"/>
  <c r="HI3" i="1"/>
  <c r="HH3" i="1"/>
  <c r="HG3" i="1"/>
  <c r="HF3" i="1"/>
  <c r="HE3" i="1"/>
  <c r="HD3" i="1"/>
  <c r="HC3" i="1"/>
  <c r="HB3" i="1"/>
  <c r="HA3" i="1"/>
  <c r="GZ3" i="1"/>
  <c r="GY3" i="1"/>
  <c r="GX3" i="1"/>
  <c r="GW3" i="1"/>
  <c r="GV3" i="1"/>
  <c r="GU3" i="1"/>
  <c r="GT3" i="1"/>
  <c r="FX10" i="1"/>
  <c r="FP16" i="1"/>
  <c r="GN23" i="1"/>
  <c r="CY4" i="1"/>
  <c r="CZ4" i="1"/>
  <c r="DA4" i="1"/>
  <c r="DB4" i="1"/>
  <c r="DC4" i="1"/>
  <c r="DD4" i="1"/>
  <c r="DE4" i="1"/>
  <c r="DF4" i="1"/>
  <c r="DG4" i="1"/>
  <c r="DH4" i="1"/>
  <c r="DI4" i="1"/>
  <c r="DJ4" i="1"/>
  <c r="DK4" i="1"/>
  <c r="DL4" i="1"/>
  <c r="DM4" i="1"/>
  <c r="DN4" i="1"/>
  <c r="DO4" i="1"/>
  <c r="DP4" i="1"/>
  <c r="DQ4" i="1"/>
  <c r="DR4" i="1"/>
  <c r="DS4" i="1"/>
  <c r="DT4" i="1"/>
  <c r="DU4" i="1"/>
  <c r="DV4" i="1"/>
  <c r="DW4" i="1"/>
  <c r="DX4" i="1"/>
  <c r="DY4" i="1"/>
  <c r="DZ4" i="1"/>
  <c r="EA4" i="1"/>
  <c r="EB4" i="1"/>
  <c r="EC4" i="1"/>
  <c r="CY5" i="1"/>
  <c r="CZ5" i="1"/>
  <c r="DA5" i="1"/>
  <c r="DB5" i="1"/>
  <c r="DC5" i="1"/>
  <c r="DD5" i="1"/>
  <c r="DE5" i="1"/>
  <c r="DF5" i="1"/>
  <c r="DG5" i="1"/>
  <c r="DH5" i="1"/>
  <c r="DI5" i="1"/>
  <c r="DJ5" i="1"/>
  <c r="DK5" i="1"/>
  <c r="DL5" i="1"/>
  <c r="DM5" i="1"/>
  <c r="DN5" i="1"/>
  <c r="DO5" i="1"/>
  <c r="DP5" i="1"/>
  <c r="DQ5" i="1"/>
  <c r="DR5" i="1"/>
  <c r="DS5" i="1"/>
  <c r="DT5" i="1"/>
  <c r="DU5" i="1"/>
  <c r="DV5" i="1"/>
  <c r="DW5" i="1"/>
  <c r="DX5" i="1"/>
  <c r="DY5" i="1"/>
  <c r="DZ5" i="1"/>
  <c r="EA5" i="1"/>
  <c r="EB5" i="1"/>
  <c r="EC5" i="1"/>
  <c r="CY6" i="1"/>
  <c r="CZ6" i="1"/>
  <c r="DA6" i="1"/>
  <c r="DB6" i="1"/>
  <c r="DC6" i="1"/>
  <c r="DD6" i="1"/>
  <c r="DE6" i="1"/>
  <c r="DF6" i="1"/>
  <c r="DG6" i="1"/>
  <c r="DH6" i="1"/>
  <c r="DI6" i="1"/>
  <c r="DJ6" i="1"/>
  <c r="DK6" i="1"/>
  <c r="DL6" i="1"/>
  <c r="DM6" i="1"/>
  <c r="DN6" i="1"/>
  <c r="DO6" i="1"/>
  <c r="DP6" i="1"/>
  <c r="DQ6" i="1"/>
  <c r="DR6" i="1"/>
  <c r="DS6" i="1"/>
  <c r="DT6" i="1"/>
  <c r="DU6" i="1"/>
  <c r="DV6" i="1"/>
  <c r="DW6" i="1"/>
  <c r="DX6" i="1"/>
  <c r="DY6" i="1"/>
  <c r="DZ6" i="1"/>
  <c r="EA6" i="1"/>
  <c r="EB6" i="1"/>
  <c r="EC6" i="1"/>
  <c r="CY7" i="1"/>
  <c r="CZ7" i="1"/>
  <c r="DA7" i="1"/>
  <c r="DB7" i="1"/>
  <c r="DC7" i="1"/>
  <c r="DD7" i="1"/>
  <c r="DE7" i="1"/>
  <c r="DF7" i="1"/>
  <c r="DG7" i="1"/>
  <c r="DH7" i="1"/>
  <c r="DI7" i="1"/>
  <c r="DJ7" i="1"/>
  <c r="DK7" i="1"/>
  <c r="DL7" i="1"/>
  <c r="DM7" i="1"/>
  <c r="DN7" i="1"/>
  <c r="DO7" i="1"/>
  <c r="DP7" i="1"/>
  <c r="DQ7" i="1"/>
  <c r="DR7" i="1"/>
  <c r="DS7" i="1"/>
  <c r="DT7" i="1"/>
  <c r="DU7" i="1"/>
  <c r="DV7" i="1"/>
  <c r="DW7" i="1"/>
  <c r="DX7" i="1"/>
  <c r="DY7" i="1"/>
  <c r="DZ7" i="1"/>
  <c r="EA7" i="1"/>
  <c r="EB7" i="1"/>
  <c r="EC7" i="1"/>
  <c r="CY8" i="1"/>
  <c r="CZ8" i="1"/>
  <c r="DA8" i="1"/>
  <c r="DB8" i="1"/>
  <c r="DC8" i="1"/>
  <c r="DD8" i="1"/>
  <c r="DE8" i="1"/>
  <c r="DF8" i="1"/>
  <c r="DG8" i="1"/>
  <c r="DH8" i="1"/>
  <c r="DI8" i="1"/>
  <c r="DJ8" i="1"/>
  <c r="DK8" i="1"/>
  <c r="DL8" i="1"/>
  <c r="DM8" i="1"/>
  <c r="DN8" i="1"/>
  <c r="DO8" i="1"/>
  <c r="DP8" i="1"/>
  <c r="DQ8" i="1"/>
  <c r="DR8" i="1"/>
  <c r="DS8" i="1"/>
  <c r="DT8" i="1"/>
  <c r="DU8" i="1"/>
  <c r="DV8" i="1"/>
  <c r="DW8" i="1"/>
  <c r="DX8" i="1"/>
  <c r="DY8" i="1"/>
  <c r="DZ8" i="1"/>
  <c r="EA8" i="1"/>
  <c r="EB8" i="1"/>
  <c r="EC8" i="1"/>
  <c r="CY9" i="1"/>
  <c r="CZ9" i="1"/>
  <c r="DA9" i="1"/>
  <c r="DB9" i="1"/>
  <c r="DC9" i="1"/>
  <c r="DD9" i="1"/>
  <c r="DE9" i="1"/>
  <c r="DF9" i="1"/>
  <c r="DG9" i="1"/>
  <c r="DH9" i="1"/>
  <c r="DI9" i="1"/>
  <c r="DJ9" i="1"/>
  <c r="DK9" i="1"/>
  <c r="DL9" i="1"/>
  <c r="DM9" i="1"/>
  <c r="DN9" i="1"/>
  <c r="DO9" i="1"/>
  <c r="DP9" i="1"/>
  <c r="DQ9" i="1"/>
  <c r="DR9" i="1"/>
  <c r="DS9" i="1"/>
  <c r="DT9" i="1"/>
  <c r="DU9" i="1"/>
  <c r="DV9" i="1"/>
  <c r="DW9" i="1"/>
  <c r="DX9" i="1"/>
  <c r="DY9" i="1"/>
  <c r="DZ9" i="1"/>
  <c r="EA9" i="1"/>
  <c r="EB9" i="1"/>
  <c r="EC9" i="1"/>
  <c r="CY10" i="1"/>
  <c r="CZ10" i="1"/>
  <c r="DA10" i="1"/>
  <c r="DB10" i="1"/>
  <c r="DC10" i="1"/>
  <c r="DD10" i="1"/>
  <c r="DE10" i="1"/>
  <c r="DF10" i="1"/>
  <c r="DG10" i="1"/>
  <c r="DH10" i="1"/>
  <c r="DI10" i="1"/>
  <c r="DJ10" i="1"/>
  <c r="DK10" i="1"/>
  <c r="DL10" i="1"/>
  <c r="DM10" i="1"/>
  <c r="DN10" i="1"/>
  <c r="DO10" i="1"/>
  <c r="DP10" i="1"/>
  <c r="DQ10" i="1"/>
  <c r="DR10" i="1"/>
  <c r="DS10" i="1"/>
  <c r="DT10" i="1"/>
  <c r="DU10" i="1"/>
  <c r="DV10" i="1"/>
  <c r="DW10" i="1"/>
  <c r="DX10" i="1"/>
  <c r="DY10" i="1"/>
  <c r="DZ10" i="1"/>
  <c r="EA10" i="1"/>
  <c r="EB10" i="1"/>
  <c r="EC10" i="1"/>
  <c r="CY11" i="1"/>
  <c r="CZ11" i="1"/>
  <c r="DA11" i="1"/>
  <c r="DB11" i="1"/>
  <c r="DC11" i="1"/>
  <c r="DD11" i="1"/>
  <c r="DE11" i="1"/>
  <c r="DF11" i="1"/>
  <c r="DG11" i="1"/>
  <c r="DH11" i="1"/>
  <c r="DI11" i="1"/>
  <c r="DJ11" i="1"/>
  <c r="DK11" i="1"/>
  <c r="DL11" i="1"/>
  <c r="DM11" i="1"/>
  <c r="DN11" i="1"/>
  <c r="DO11" i="1"/>
  <c r="DP11" i="1"/>
  <c r="DQ11" i="1"/>
  <c r="DR11" i="1"/>
  <c r="DS11" i="1"/>
  <c r="DT11" i="1"/>
  <c r="DU11" i="1"/>
  <c r="DV11" i="1"/>
  <c r="DW11" i="1"/>
  <c r="DX11" i="1"/>
  <c r="DY11" i="1"/>
  <c r="DZ11" i="1"/>
  <c r="EA11" i="1"/>
  <c r="EB11" i="1"/>
  <c r="EC11" i="1"/>
  <c r="CY12" i="1"/>
  <c r="CZ12" i="1"/>
  <c r="DA12" i="1"/>
  <c r="DB12" i="1"/>
  <c r="DC12" i="1"/>
  <c r="DD12" i="1"/>
  <c r="DE12" i="1"/>
  <c r="DF12" i="1"/>
  <c r="DG12" i="1"/>
  <c r="DH12" i="1"/>
  <c r="DI12" i="1"/>
  <c r="DJ12" i="1"/>
  <c r="DK12" i="1"/>
  <c r="DL12" i="1"/>
  <c r="DM12" i="1"/>
  <c r="DN12" i="1"/>
  <c r="DO12" i="1"/>
  <c r="DP12" i="1"/>
  <c r="DQ12" i="1"/>
  <c r="DR12" i="1"/>
  <c r="DS12" i="1"/>
  <c r="DT12" i="1"/>
  <c r="DU12" i="1"/>
  <c r="DV12" i="1"/>
  <c r="DW12" i="1"/>
  <c r="DX12" i="1"/>
  <c r="DY12" i="1"/>
  <c r="DZ12" i="1"/>
  <c r="EA12" i="1"/>
  <c r="EB12" i="1"/>
  <c r="EC12" i="1"/>
  <c r="CY13" i="1"/>
  <c r="CZ13" i="1"/>
  <c r="DA13" i="1"/>
  <c r="DB13" i="1"/>
  <c r="DC13" i="1"/>
  <c r="DD13" i="1"/>
  <c r="DE13" i="1"/>
  <c r="DF13" i="1"/>
  <c r="DG13" i="1"/>
  <c r="DH13" i="1"/>
  <c r="DI13" i="1"/>
  <c r="DJ13" i="1"/>
  <c r="DK13" i="1"/>
  <c r="DL13" i="1"/>
  <c r="DM13" i="1"/>
  <c r="DN13" i="1"/>
  <c r="DO13" i="1"/>
  <c r="DP13" i="1"/>
  <c r="DQ13" i="1"/>
  <c r="DR13" i="1"/>
  <c r="DS13" i="1"/>
  <c r="DT13" i="1"/>
  <c r="DU13" i="1"/>
  <c r="DV13" i="1"/>
  <c r="DW13" i="1"/>
  <c r="DX13" i="1"/>
  <c r="DY13" i="1"/>
  <c r="DZ13" i="1"/>
  <c r="EA13" i="1"/>
  <c r="EB13" i="1"/>
  <c r="EC13" i="1"/>
  <c r="CY14" i="1"/>
  <c r="CZ14" i="1"/>
  <c r="DA14" i="1"/>
  <c r="DB14" i="1"/>
  <c r="DC14" i="1"/>
  <c r="DD14" i="1"/>
  <c r="DE14" i="1"/>
  <c r="DF14" i="1"/>
  <c r="DG14" i="1"/>
  <c r="DH14" i="1"/>
  <c r="DI14" i="1"/>
  <c r="DJ14" i="1"/>
  <c r="DK14" i="1"/>
  <c r="DL14" i="1"/>
  <c r="DM14" i="1"/>
  <c r="DN14" i="1"/>
  <c r="DO14" i="1"/>
  <c r="DP14" i="1"/>
  <c r="DQ14" i="1"/>
  <c r="DR14" i="1"/>
  <c r="DS14" i="1"/>
  <c r="DT14" i="1"/>
  <c r="DU14" i="1"/>
  <c r="DV14" i="1"/>
  <c r="DW14" i="1"/>
  <c r="DX14" i="1"/>
  <c r="DY14" i="1"/>
  <c r="DZ14" i="1"/>
  <c r="EA14" i="1"/>
  <c r="EB14" i="1"/>
  <c r="EC14" i="1"/>
  <c r="CY15" i="1"/>
  <c r="CZ15" i="1"/>
  <c r="DA15" i="1"/>
  <c r="DB15" i="1"/>
  <c r="DC15" i="1"/>
  <c r="DD15" i="1"/>
  <c r="DE15" i="1"/>
  <c r="DF15" i="1"/>
  <c r="DG15" i="1"/>
  <c r="DH15" i="1"/>
  <c r="DI15" i="1"/>
  <c r="DJ15" i="1"/>
  <c r="DK15" i="1"/>
  <c r="DL15" i="1"/>
  <c r="DM15" i="1"/>
  <c r="DN15" i="1"/>
  <c r="DO15" i="1"/>
  <c r="DP15" i="1"/>
  <c r="DQ15" i="1"/>
  <c r="DR15" i="1"/>
  <c r="DS15" i="1"/>
  <c r="DT15" i="1"/>
  <c r="DU15" i="1"/>
  <c r="DV15" i="1"/>
  <c r="DW15" i="1"/>
  <c r="DX15" i="1"/>
  <c r="DY15" i="1"/>
  <c r="DZ15" i="1"/>
  <c r="EA15" i="1"/>
  <c r="EB15" i="1"/>
  <c r="EC15" i="1"/>
  <c r="CY16" i="1"/>
  <c r="CZ16" i="1"/>
  <c r="DA16" i="1"/>
  <c r="DB16" i="1"/>
  <c r="DC16" i="1"/>
  <c r="DD16" i="1"/>
  <c r="DE16" i="1"/>
  <c r="DF16" i="1"/>
  <c r="DG16" i="1"/>
  <c r="DH16" i="1"/>
  <c r="DI16" i="1"/>
  <c r="DJ16" i="1"/>
  <c r="DK16" i="1"/>
  <c r="DL16" i="1"/>
  <c r="DM16" i="1"/>
  <c r="DN16" i="1"/>
  <c r="DO16" i="1"/>
  <c r="DP16" i="1"/>
  <c r="DQ16" i="1"/>
  <c r="DR16" i="1"/>
  <c r="DS16" i="1"/>
  <c r="DT16" i="1"/>
  <c r="DU16" i="1"/>
  <c r="DV16" i="1"/>
  <c r="DW16" i="1"/>
  <c r="DX16" i="1"/>
  <c r="DY16" i="1"/>
  <c r="DZ16" i="1"/>
  <c r="EA16" i="1"/>
  <c r="EB16" i="1"/>
  <c r="EC16" i="1"/>
  <c r="CY17" i="1"/>
  <c r="CZ17" i="1"/>
  <c r="DA17" i="1"/>
  <c r="DB17" i="1"/>
  <c r="DC17" i="1"/>
  <c r="DD17" i="1"/>
  <c r="DE17" i="1"/>
  <c r="DF17" i="1"/>
  <c r="DG17" i="1"/>
  <c r="DH17" i="1"/>
  <c r="DI17" i="1"/>
  <c r="DJ17" i="1"/>
  <c r="DK17" i="1"/>
  <c r="DL17" i="1"/>
  <c r="DM17" i="1"/>
  <c r="DN17" i="1"/>
  <c r="DO17" i="1"/>
  <c r="DP17" i="1"/>
  <c r="DQ17" i="1"/>
  <c r="DR17" i="1"/>
  <c r="DS17" i="1"/>
  <c r="DT17" i="1"/>
  <c r="DU17" i="1"/>
  <c r="DV17" i="1"/>
  <c r="DW17" i="1"/>
  <c r="DX17" i="1"/>
  <c r="DY17" i="1"/>
  <c r="DZ17" i="1"/>
  <c r="EA17" i="1"/>
  <c r="EB17" i="1"/>
  <c r="EC17" i="1"/>
  <c r="CY18" i="1"/>
  <c r="CZ18" i="1"/>
  <c r="DA18" i="1"/>
  <c r="DB18" i="1"/>
  <c r="DC18" i="1"/>
  <c r="DD18" i="1"/>
  <c r="DE18" i="1"/>
  <c r="DF18" i="1"/>
  <c r="DG18" i="1"/>
  <c r="DH18" i="1"/>
  <c r="DI18" i="1"/>
  <c r="DJ18" i="1"/>
  <c r="DK18" i="1"/>
  <c r="DL18" i="1"/>
  <c r="DM18" i="1"/>
  <c r="DN18" i="1"/>
  <c r="DO18" i="1"/>
  <c r="DP18" i="1"/>
  <c r="DQ18" i="1"/>
  <c r="DR18" i="1"/>
  <c r="DS18" i="1"/>
  <c r="DT18" i="1"/>
  <c r="DU18" i="1"/>
  <c r="DV18" i="1"/>
  <c r="DW18" i="1"/>
  <c r="DX18" i="1"/>
  <c r="DY18" i="1"/>
  <c r="DZ18" i="1"/>
  <c r="EA18" i="1"/>
  <c r="EB18" i="1"/>
  <c r="EC18" i="1"/>
  <c r="CY19" i="1"/>
  <c r="CZ19" i="1"/>
  <c r="DA19" i="1"/>
  <c r="DB19" i="1"/>
  <c r="DC19" i="1"/>
  <c r="DD19" i="1"/>
  <c r="DE19" i="1"/>
  <c r="DF19" i="1"/>
  <c r="DG19" i="1"/>
  <c r="DH19" i="1"/>
  <c r="DI19" i="1"/>
  <c r="DJ19" i="1"/>
  <c r="DK19" i="1"/>
  <c r="DL19" i="1"/>
  <c r="DM19" i="1"/>
  <c r="DN19" i="1"/>
  <c r="DO19" i="1"/>
  <c r="DP19" i="1"/>
  <c r="DQ19" i="1"/>
  <c r="DR19" i="1"/>
  <c r="DS19" i="1"/>
  <c r="DT19" i="1"/>
  <c r="DU19" i="1"/>
  <c r="DV19" i="1"/>
  <c r="DW19" i="1"/>
  <c r="DX19" i="1"/>
  <c r="DY19" i="1"/>
  <c r="DZ19" i="1"/>
  <c r="EA19" i="1"/>
  <c r="EB19" i="1"/>
  <c r="EC19" i="1"/>
  <c r="CY20" i="1"/>
  <c r="CZ20" i="1"/>
  <c r="DA20" i="1"/>
  <c r="DB20" i="1"/>
  <c r="DC20" i="1"/>
  <c r="DD20" i="1"/>
  <c r="DE20" i="1"/>
  <c r="DF20" i="1"/>
  <c r="DG20" i="1"/>
  <c r="DH20" i="1"/>
  <c r="DI20" i="1"/>
  <c r="DJ20" i="1"/>
  <c r="DK20" i="1"/>
  <c r="DL20" i="1"/>
  <c r="DM20" i="1"/>
  <c r="DN20" i="1"/>
  <c r="DO20" i="1"/>
  <c r="DP20" i="1"/>
  <c r="DQ20" i="1"/>
  <c r="DR20" i="1"/>
  <c r="DS20" i="1"/>
  <c r="DT20" i="1"/>
  <c r="DU20" i="1"/>
  <c r="DV20" i="1"/>
  <c r="DW20" i="1"/>
  <c r="DX20" i="1"/>
  <c r="DY20" i="1"/>
  <c r="DZ20" i="1"/>
  <c r="EA20" i="1"/>
  <c r="EB20" i="1"/>
  <c r="EC20" i="1"/>
  <c r="CY21" i="1"/>
  <c r="CZ21" i="1"/>
  <c r="DA21" i="1"/>
  <c r="DB21" i="1"/>
  <c r="DC21" i="1"/>
  <c r="DD21" i="1"/>
  <c r="DE21" i="1"/>
  <c r="DF21" i="1"/>
  <c r="DG21" i="1"/>
  <c r="DH21" i="1"/>
  <c r="DI21" i="1"/>
  <c r="DJ21" i="1"/>
  <c r="DK21" i="1"/>
  <c r="DL21" i="1"/>
  <c r="DM21" i="1"/>
  <c r="DN21" i="1"/>
  <c r="DO21" i="1"/>
  <c r="DP21" i="1"/>
  <c r="DQ21" i="1"/>
  <c r="DR21" i="1"/>
  <c r="DS21" i="1"/>
  <c r="DT21" i="1"/>
  <c r="DU21" i="1"/>
  <c r="DV21" i="1"/>
  <c r="DW21" i="1"/>
  <c r="DX21" i="1"/>
  <c r="DY21" i="1"/>
  <c r="DZ21" i="1"/>
  <c r="EA21" i="1"/>
  <c r="EB21" i="1"/>
  <c r="EC21" i="1"/>
  <c r="EC3" i="1"/>
  <c r="EB3" i="1"/>
  <c r="EA3" i="1"/>
  <c r="DZ3" i="1"/>
  <c r="DY3" i="1"/>
  <c r="DX3" i="1"/>
  <c r="DW3" i="1"/>
  <c r="DV3" i="1"/>
  <c r="DU3" i="1"/>
  <c r="DT3" i="1"/>
  <c r="DS3" i="1"/>
  <c r="DR3" i="1"/>
  <c r="DQ3" i="1"/>
  <c r="DP3" i="1"/>
  <c r="DO3" i="1"/>
  <c r="DN3" i="1"/>
  <c r="DM3" i="1"/>
  <c r="DL3" i="1"/>
  <c r="DK3" i="1"/>
  <c r="DJ3" i="1"/>
  <c r="DI3" i="1"/>
  <c r="DH3" i="1"/>
  <c r="DG3" i="1"/>
  <c r="DF3" i="1"/>
  <c r="DE3" i="1"/>
  <c r="DD3" i="1"/>
  <c r="DC3" i="1"/>
  <c r="DB3" i="1"/>
  <c r="DA3" i="1"/>
  <c r="CZ3" i="1"/>
  <c r="CY3" i="1"/>
  <c r="CQ6" i="1"/>
  <c r="BT7" i="1"/>
  <c r="CR7" i="1"/>
  <c r="CJ9" i="1"/>
  <c r="CB11" i="1"/>
  <c r="CR16" i="1"/>
  <c r="CJ18" i="1"/>
  <c r="CQ19" i="1"/>
  <c r="BT20" i="1"/>
  <c r="CB22" i="1"/>
  <c r="BT25" i="1"/>
  <c r="CB25" i="1"/>
  <c r="CJ25" i="1"/>
  <c r="CR25" i="1"/>
  <c r="BT26" i="1"/>
  <c r="BT29" i="1"/>
  <c r="CB29" i="1"/>
  <c r="CJ29" i="1"/>
  <c r="CR29" i="1"/>
  <c r="BT30" i="1"/>
  <c r="CR3" i="1"/>
  <c r="CJ3" i="1"/>
  <c r="CB3" i="1"/>
  <c r="BT3" i="1"/>
  <c r="BP3" i="1"/>
  <c r="BO3" i="1"/>
  <c r="BN3" i="1"/>
  <c r="BM3" i="1"/>
  <c r="BL3" i="1"/>
  <c r="BK3" i="1"/>
  <c r="BJ3" i="1"/>
  <c r="BI3" i="1"/>
  <c r="BH3" i="1"/>
  <c r="BG3" i="1"/>
  <c r="BF3" i="1"/>
  <c r="BE3" i="1"/>
  <c r="BD3" i="1"/>
  <c r="BC3" i="1"/>
  <c r="BB3" i="1"/>
  <c r="BA3" i="1"/>
  <c r="AZ3" i="1"/>
  <c r="AY3" i="1"/>
  <c r="AX3" i="1"/>
  <c r="AW3" i="1"/>
  <c r="AV3" i="1"/>
  <c r="AU3" i="1"/>
  <c r="AT3" i="1"/>
  <c r="AS3" i="1"/>
  <c r="AR3" i="1"/>
  <c r="AQ3" i="1"/>
  <c r="AP3" i="1"/>
  <c r="AO3" i="1"/>
  <c r="AN3" i="1"/>
  <c r="AM3" i="1"/>
  <c r="AL3" i="1"/>
  <c r="AG4" i="1"/>
  <c r="AI4" i="1"/>
  <c r="AJ4" i="1"/>
  <c r="AG5" i="1"/>
  <c r="AI5" i="1"/>
  <c r="AJ5" i="1"/>
  <c r="AG6" i="1"/>
  <c r="AI6" i="1"/>
  <c r="AJ6" i="1"/>
  <c r="AG7" i="1"/>
  <c r="AI7" i="1"/>
  <c r="AJ7" i="1"/>
  <c r="AG8" i="1"/>
  <c r="AI8" i="1"/>
  <c r="AJ8" i="1"/>
  <c r="AG9" i="1"/>
  <c r="AI9" i="1"/>
  <c r="AJ9" i="1"/>
  <c r="AG10" i="1"/>
  <c r="AI10" i="1"/>
  <c r="AJ10" i="1"/>
  <c r="AG11" i="1"/>
  <c r="AI11" i="1"/>
  <c r="AJ11" i="1"/>
  <c r="AG12" i="1"/>
  <c r="AI12" i="1"/>
  <c r="AJ12" i="1"/>
  <c r="AG13" i="1"/>
  <c r="AI13" i="1"/>
  <c r="AJ13" i="1"/>
  <c r="AG14" i="1"/>
  <c r="AI14" i="1"/>
  <c r="AJ14" i="1"/>
  <c r="AG15" i="1"/>
  <c r="AI15" i="1"/>
  <c r="AJ15" i="1"/>
  <c r="AG16" i="1"/>
  <c r="AI16" i="1"/>
  <c r="AJ16" i="1"/>
  <c r="AG17" i="1"/>
  <c r="AI17" i="1"/>
  <c r="AJ17" i="1"/>
  <c r="AG18" i="1"/>
  <c r="AI18" i="1"/>
  <c r="AJ18" i="1"/>
  <c r="AG19" i="1"/>
  <c r="AI19" i="1"/>
  <c r="AJ19" i="1"/>
  <c r="AG20" i="1"/>
  <c r="AI20" i="1"/>
  <c r="AJ20" i="1"/>
  <c r="AG21" i="1"/>
  <c r="AI21" i="1"/>
  <c r="AJ21" i="1"/>
  <c r="AJ3" i="1"/>
  <c r="AI3" i="1"/>
  <c r="AG3" i="1"/>
  <c r="AG4" i="6"/>
  <c r="AI4" i="6"/>
  <c r="AJ4" i="6"/>
  <c r="AG5" i="6"/>
  <c r="AI5" i="6"/>
  <c r="AJ5" i="6"/>
  <c r="AG6" i="6"/>
  <c r="AI6" i="6"/>
  <c r="AJ6" i="6"/>
  <c r="AG7" i="6"/>
  <c r="AI7" i="6"/>
  <c r="AJ7" i="6"/>
  <c r="AG8" i="6"/>
  <c r="AI8" i="6"/>
  <c r="AJ8" i="6"/>
  <c r="AG9" i="6"/>
  <c r="AI9" i="6"/>
  <c r="AJ9" i="6"/>
  <c r="AG10" i="6"/>
  <c r="AI10" i="6"/>
  <c r="AJ10" i="6"/>
  <c r="AG11" i="6"/>
  <c r="AI11" i="6"/>
  <c r="AJ11" i="6"/>
  <c r="AG12" i="6"/>
  <c r="AI12" i="6"/>
  <c r="AJ12" i="6"/>
  <c r="AG13" i="6"/>
  <c r="AI13" i="6"/>
  <c r="AJ13" i="6"/>
  <c r="AG14" i="6"/>
  <c r="AI14" i="6"/>
  <c r="AJ14" i="6"/>
  <c r="AG15" i="6"/>
  <c r="AI15" i="6"/>
  <c r="AJ15" i="6"/>
  <c r="AG16" i="6"/>
  <c r="AI16" i="6"/>
  <c r="AJ16" i="6"/>
  <c r="AG17" i="6"/>
  <c r="AI17" i="6"/>
  <c r="AJ17" i="6"/>
  <c r="AG18" i="6"/>
  <c r="AI18" i="6"/>
  <c r="AJ18" i="6"/>
  <c r="AG19" i="6"/>
  <c r="AI19" i="6"/>
  <c r="AJ19" i="6"/>
  <c r="AG20" i="6"/>
  <c r="AI20" i="6"/>
  <c r="AJ20" i="6"/>
  <c r="AG21" i="6"/>
  <c r="AI21" i="6"/>
  <c r="AJ21" i="6"/>
  <c r="AG22" i="6"/>
  <c r="AI22" i="6"/>
  <c r="AJ22" i="6"/>
  <c r="AG23" i="6"/>
  <c r="AI23" i="6"/>
  <c r="AJ23" i="6"/>
  <c r="AG24" i="6"/>
  <c r="AI24" i="6"/>
  <c r="AJ24" i="6"/>
  <c r="AG25" i="6"/>
  <c r="AI25" i="6"/>
  <c r="AJ25" i="6"/>
  <c r="AG26" i="6"/>
  <c r="AI26" i="6"/>
  <c r="AJ26" i="6"/>
  <c r="AG27" i="6"/>
  <c r="AI27" i="6"/>
  <c r="AJ27" i="6"/>
  <c r="AG28" i="6"/>
  <c r="AI28" i="6"/>
  <c r="AJ28" i="6"/>
  <c r="AG29" i="6"/>
  <c r="AI29" i="6"/>
  <c r="AJ29" i="6"/>
  <c r="AG30" i="6"/>
  <c r="AI30" i="6"/>
  <c r="AJ30" i="6"/>
  <c r="AG31" i="6"/>
  <c r="AI31" i="6"/>
  <c r="AJ31" i="6"/>
  <c r="AG32" i="6"/>
  <c r="AI32" i="6"/>
  <c r="AJ32" i="6"/>
  <c r="AG33" i="6"/>
  <c r="AI33" i="6"/>
  <c r="AJ33" i="6"/>
  <c r="AG34" i="6"/>
  <c r="AI34" i="6"/>
  <c r="AJ34" i="6"/>
  <c r="AG35" i="6"/>
  <c r="AI35" i="6"/>
  <c r="AJ35" i="6"/>
  <c r="AG36" i="6"/>
  <c r="AI36" i="6"/>
  <c r="AJ36" i="6"/>
  <c r="AG37" i="6"/>
  <c r="AI37" i="6"/>
  <c r="AJ37" i="6"/>
  <c r="AG38" i="6"/>
  <c r="AI38" i="6"/>
  <c r="AJ38" i="6"/>
  <c r="AG39" i="6"/>
  <c r="AI39" i="6"/>
  <c r="AJ39" i="6"/>
  <c r="AG40" i="6"/>
  <c r="AI40" i="6"/>
  <c r="AJ40" i="6"/>
  <c r="AG41" i="6"/>
  <c r="AI41" i="6"/>
  <c r="AJ41" i="6"/>
  <c r="AG42" i="6"/>
  <c r="AI42" i="6"/>
  <c r="AJ42" i="6"/>
  <c r="AG43" i="6"/>
  <c r="AI43" i="6"/>
  <c r="AJ43" i="6"/>
  <c r="AG44" i="6"/>
  <c r="AI44" i="6"/>
  <c r="AJ44" i="6"/>
  <c r="AG45" i="6"/>
  <c r="AI45" i="6"/>
  <c r="AJ45" i="6"/>
  <c r="AG46" i="6"/>
  <c r="AI46" i="6"/>
  <c r="AJ46" i="6"/>
  <c r="AG47" i="6"/>
  <c r="AI47" i="6"/>
  <c r="AJ47" i="6"/>
  <c r="AG48" i="6"/>
  <c r="AI48" i="6"/>
  <c r="AJ48" i="6"/>
  <c r="AG49" i="6"/>
  <c r="AI49" i="6"/>
  <c r="AJ49" i="6"/>
  <c r="AG50" i="6"/>
  <c r="AI50" i="6"/>
  <c r="AJ50" i="6"/>
  <c r="AG51" i="6"/>
  <c r="AI51" i="6"/>
  <c r="AJ51" i="6"/>
  <c r="AG52" i="6"/>
  <c r="AI52" i="6"/>
  <c r="AJ52" i="6"/>
  <c r="AG53" i="6"/>
  <c r="AI53" i="6"/>
  <c r="AJ53" i="6"/>
  <c r="AG54" i="6"/>
  <c r="AI54" i="6"/>
  <c r="AJ54" i="6"/>
  <c r="AG55" i="6"/>
  <c r="AI55" i="6"/>
  <c r="AJ55" i="6"/>
  <c r="AG56" i="6"/>
  <c r="AI56" i="6"/>
  <c r="AJ56" i="6"/>
  <c r="AG57" i="6"/>
  <c r="AI57" i="6"/>
  <c r="AJ57" i="6"/>
  <c r="AG58" i="6"/>
  <c r="AI58" i="6"/>
  <c r="AJ58" i="6"/>
  <c r="AG59" i="6"/>
  <c r="AI59" i="6"/>
  <c r="AJ59" i="6"/>
  <c r="AG60" i="6"/>
  <c r="AI60" i="6"/>
  <c r="AJ60" i="6"/>
  <c r="AG61" i="6"/>
  <c r="AI61" i="6"/>
  <c r="AJ61" i="6"/>
  <c r="AG62" i="6"/>
  <c r="AI62" i="6"/>
  <c r="AJ62" i="6"/>
  <c r="AG63" i="6"/>
  <c r="AI63" i="6"/>
  <c r="AJ63" i="6"/>
  <c r="AG64" i="6"/>
  <c r="AI64" i="6"/>
  <c r="AJ64" i="6"/>
  <c r="AG65" i="6"/>
  <c r="AI65" i="6"/>
  <c r="AJ65" i="6"/>
  <c r="AG66" i="6"/>
  <c r="AI66" i="6"/>
  <c r="AJ66" i="6"/>
  <c r="AG67" i="6"/>
  <c r="AI67" i="6"/>
  <c r="AJ67" i="6"/>
  <c r="AG68" i="6"/>
  <c r="AI68" i="6"/>
  <c r="AJ68" i="6"/>
  <c r="AG69" i="6"/>
  <c r="AI69" i="6"/>
  <c r="AJ69" i="6"/>
  <c r="AG70" i="6"/>
  <c r="AI70" i="6"/>
  <c r="AJ70" i="6"/>
  <c r="AG71" i="6"/>
  <c r="AI71" i="6"/>
  <c r="AJ71" i="6"/>
  <c r="AG72" i="6"/>
  <c r="AI72" i="6"/>
  <c r="AJ72" i="6"/>
  <c r="AG73" i="6"/>
  <c r="AI73" i="6"/>
  <c r="AJ73" i="6"/>
  <c r="AG74" i="6"/>
  <c r="AI74" i="6"/>
  <c r="AJ74" i="6"/>
  <c r="AG75" i="6"/>
  <c r="AI75" i="6"/>
  <c r="AJ75" i="6"/>
  <c r="AG76" i="6"/>
  <c r="AI76" i="6"/>
  <c r="AJ76" i="6"/>
  <c r="AG77" i="6"/>
  <c r="AI77" i="6"/>
  <c r="AJ77" i="6"/>
  <c r="AG78" i="6"/>
  <c r="AI78" i="6"/>
  <c r="AJ78" i="6"/>
  <c r="AG79" i="6"/>
  <c r="AI79" i="6"/>
  <c r="AJ79" i="6"/>
  <c r="AG80" i="6"/>
  <c r="AI80" i="6"/>
  <c r="AJ80" i="6"/>
  <c r="AG81" i="6"/>
  <c r="AI81" i="6"/>
  <c r="AJ81" i="6"/>
  <c r="AG82" i="6"/>
  <c r="AI82" i="6"/>
  <c r="AJ82" i="6"/>
  <c r="AG83" i="6"/>
  <c r="AI83" i="6"/>
  <c r="AJ83" i="6"/>
  <c r="AG84" i="6"/>
  <c r="AI84" i="6"/>
  <c r="AJ84" i="6"/>
  <c r="AG85" i="6"/>
  <c r="AI85" i="6"/>
  <c r="AJ85" i="6"/>
  <c r="AG86" i="6"/>
  <c r="AI86" i="6"/>
  <c r="AJ86" i="6"/>
  <c r="AG87" i="6"/>
  <c r="AI87" i="6"/>
  <c r="AJ87" i="6"/>
  <c r="AG88" i="6"/>
  <c r="AI88" i="6"/>
  <c r="AJ88" i="6"/>
  <c r="AG89" i="6"/>
  <c r="AI89" i="6"/>
  <c r="AJ89" i="6"/>
  <c r="AG90" i="6"/>
  <c r="AI90" i="6"/>
  <c r="AJ90" i="6"/>
  <c r="AG91" i="6"/>
  <c r="AI91" i="6"/>
  <c r="AJ91" i="6"/>
  <c r="AG92" i="6"/>
  <c r="AI92" i="6"/>
  <c r="AJ92" i="6"/>
  <c r="AG93" i="6"/>
  <c r="AI93" i="6"/>
  <c r="AJ93" i="6"/>
  <c r="AG94" i="6"/>
  <c r="AI94" i="6"/>
  <c r="AJ94" i="6"/>
  <c r="AG95" i="6"/>
  <c r="AI95" i="6"/>
  <c r="AJ95" i="6"/>
  <c r="AG96" i="6"/>
  <c r="AI96" i="6"/>
  <c r="AJ96" i="6"/>
  <c r="AG97" i="6"/>
  <c r="AI97" i="6"/>
  <c r="AJ97" i="6"/>
  <c r="AG98" i="6"/>
  <c r="AI98" i="6"/>
  <c r="AJ98" i="6"/>
  <c r="AG99" i="6"/>
  <c r="AI99" i="6"/>
  <c r="AJ99" i="6"/>
  <c r="AG100" i="6"/>
  <c r="AI100" i="6"/>
  <c r="AJ100" i="6"/>
  <c r="AG101" i="6"/>
  <c r="AI101" i="6"/>
  <c r="AJ101" i="6"/>
  <c r="AG102" i="6"/>
  <c r="AI102" i="6"/>
  <c r="AJ102" i="6"/>
  <c r="AG103" i="6"/>
  <c r="AI103" i="6"/>
  <c r="AJ103" i="6"/>
  <c r="AG104" i="6"/>
  <c r="AI104" i="6"/>
  <c r="AJ104" i="6"/>
  <c r="AG105" i="6"/>
  <c r="AI105" i="6"/>
  <c r="AJ105" i="6"/>
  <c r="AG106" i="6"/>
  <c r="AI106" i="6"/>
  <c r="AJ106" i="6"/>
  <c r="AG107" i="6"/>
  <c r="AI107" i="6"/>
  <c r="AJ107" i="6"/>
  <c r="AG108" i="6"/>
  <c r="AI108" i="6"/>
  <c r="AJ108" i="6"/>
  <c r="AG109" i="6"/>
  <c r="AI109" i="6"/>
  <c r="AJ109" i="6"/>
  <c r="AG110" i="6"/>
  <c r="AI110" i="6"/>
  <c r="AJ110" i="6"/>
  <c r="AG111" i="6"/>
  <c r="AI111" i="6"/>
  <c r="AJ111" i="6"/>
  <c r="AG112" i="6"/>
  <c r="AI112" i="6"/>
  <c r="AJ112" i="6"/>
  <c r="AG113" i="6"/>
  <c r="AI113" i="6"/>
  <c r="AJ113" i="6"/>
  <c r="AG114" i="6"/>
  <c r="AI114" i="6"/>
  <c r="AJ114" i="6"/>
  <c r="AG115" i="6"/>
  <c r="AI115" i="6"/>
  <c r="AJ115" i="6"/>
  <c r="AG116" i="6"/>
  <c r="AI116" i="6"/>
  <c r="AJ116" i="6"/>
  <c r="AG117" i="6"/>
  <c r="AI117" i="6"/>
  <c r="AJ117" i="6"/>
  <c r="AG118" i="6"/>
  <c r="AI118" i="6"/>
  <c r="AJ118" i="6"/>
  <c r="AG119" i="6"/>
  <c r="AI119" i="6"/>
  <c r="AJ119" i="6"/>
  <c r="AG120" i="6"/>
  <c r="AI120" i="6"/>
  <c r="AJ120" i="6"/>
  <c r="AG121" i="6"/>
  <c r="AI121" i="6"/>
  <c r="AJ121" i="6"/>
  <c r="AG122" i="6"/>
  <c r="AI122" i="6"/>
  <c r="AJ122" i="6"/>
  <c r="AG123" i="6"/>
  <c r="AI123" i="6"/>
  <c r="AJ123" i="6"/>
  <c r="AG124" i="6"/>
  <c r="AI124" i="6"/>
  <c r="AJ124" i="6"/>
  <c r="AG125" i="6"/>
  <c r="AI125" i="6"/>
  <c r="AJ125" i="6"/>
  <c r="AG126" i="6"/>
  <c r="AI126" i="6"/>
  <c r="AJ126" i="6"/>
  <c r="AG127" i="6"/>
  <c r="AI127" i="6"/>
  <c r="AJ127" i="6"/>
  <c r="AG128" i="6"/>
  <c r="AI128" i="6"/>
  <c r="AJ128" i="6"/>
  <c r="AG129" i="6"/>
  <c r="AI129" i="6"/>
  <c r="AJ129" i="6"/>
  <c r="AG130" i="6"/>
  <c r="AI130" i="6"/>
  <c r="AJ130" i="6"/>
  <c r="AG131" i="6"/>
  <c r="AI131" i="6"/>
  <c r="AJ131" i="6"/>
  <c r="AG132" i="6"/>
  <c r="AI132" i="6"/>
  <c r="AJ132" i="6"/>
  <c r="AG133" i="6"/>
  <c r="AI133" i="6"/>
  <c r="AJ133" i="6"/>
  <c r="AG134" i="6"/>
  <c r="AI134" i="6"/>
  <c r="AJ134" i="6"/>
  <c r="AG135" i="6"/>
  <c r="AI135" i="6"/>
  <c r="AJ135" i="6"/>
  <c r="AL4" i="6"/>
  <c r="AM4" i="6"/>
  <c r="AN4" i="6"/>
  <c r="AO4" i="6"/>
  <c r="AP4" i="6"/>
  <c r="AQ4" i="6"/>
  <c r="AR4" i="6"/>
  <c r="AS4" i="6"/>
  <c r="AT4" i="6"/>
  <c r="AU4" i="6"/>
  <c r="AV4" i="6"/>
  <c r="AW4" i="6"/>
  <c r="AX4" i="6"/>
  <c r="AY4" i="6"/>
  <c r="AZ4" i="6"/>
  <c r="BA4" i="6"/>
  <c r="BB4" i="6"/>
  <c r="BC4" i="6"/>
  <c r="BD4" i="6"/>
  <c r="BE4" i="6"/>
  <c r="BF4" i="6"/>
  <c r="BG4" i="6"/>
  <c r="BH4" i="6"/>
  <c r="BI4" i="6"/>
  <c r="BJ4" i="6"/>
  <c r="BK4" i="6"/>
  <c r="BL4" i="6"/>
  <c r="BM4" i="6"/>
  <c r="BN4" i="6"/>
  <c r="BO4" i="6"/>
  <c r="BP4" i="6"/>
  <c r="AL5" i="6"/>
  <c r="AM5" i="6"/>
  <c r="AN5" i="6"/>
  <c r="AO5" i="6"/>
  <c r="AP5" i="6"/>
  <c r="AQ5" i="6"/>
  <c r="AR5" i="6"/>
  <c r="AS5" i="6"/>
  <c r="AT5" i="6"/>
  <c r="AU5" i="6"/>
  <c r="AV5" i="6"/>
  <c r="AW5" i="6"/>
  <c r="AX5" i="6"/>
  <c r="AY5" i="6"/>
  <c r="AZ5" i="6"/>
  <c r="BA5" i="6"/>
  <c r="BB5" i="6"/>
  <c r="BC5" i="6"/>
  <c r="BD5" i="6"/>
  <c r="BE5" i="6"/>
  <c r="BF5" i="6"/>
  <c r="BG5" i="6"/>
  <c r="BH5" i="6"/>
  <c r="BI5" i="6"/>
  <c r="BJ5" i="6"/>
  <c r="BK5" i="6"/>
  <c r="BL5" i="6"/>
  <c r="BM5" i="6"/>
  <c r="BN5" i="6"/>
  <c r="BO5" i="6"/>
  <c r="BP5" i="6"/>
  <c r="AL6" i="6"/>
  <c r="AM6" i="6"/>
  <c r="AN6" i="6"/>
  <c r="AO6" i="6"/>
  <c r="AP6" i="6"/>
  <c r="AQ6" i="6"/>
  <c r="AR6" i="6"/>
  <c r="AS6" i="6"/>
  <c r="AT6" i="6"/>
  <c r="AU6" i="6"/>
  <c r="AV6" i="6"/>
  <c r="AW6" i="6"/>
  <c r="AX6" i="6"/>
  <c r="AY6" i="6"/>
  <c r="AZ6" i="6"/>
  <c r="BA6" i="6"/>
  <c r="BB6" i="6"/>
  <c r="BC6" i="6"/>
  <c r="BD6" i="6"/>
  <c r="BE6" i="6"/>
  <c r="BF6" i="6"/>
  <c r="BG6" i="6"/>
  <c r="BH6" i="6"/>
  <c r="BI6" i="6"/>
  <c r="BJ6" i="6"/>
  <c r="BK6" i="6"/>
  <c r="BL6" i="6"/>
  <c r="BM6" i="6"/>
  <c r="BN6" i="6"/>
  <c r="BO6" i="6"/>
  <c r="BP6" i="6"/>
  <c r="AL7" i="6"/>
  <c r="AM7" i="6"/>
  <c r="AN7" i="6"/>
  <c r="AO7" i="6"/>
  <c r="AP7" i="6"/>
  <c r="AQ7" i="6"/>
  <c r="AR7" i="6"/>
  <c r="AS7" i="6"/>
  <c r="AT7" i="6"/>
  <c r="AU7" i="6"/>
  <c r="AV7" i="6"/>
  <c r="AW7" i="6"/>
  <c r="AX7" i="6"/>
  <c r="AY7" i="6"/>
  <c r="AZ7" i="6"/>
  <c r="BA7" i="6"/>
  <c r="BB7" i="6"/>
  <c r="BC7" i="6"/>
  <c r="BD7" i="6"/>
  <c r="BE7" i="6"/>
  <c r="BF7" i="6"/>
  <c r="BG7" i="6"/>
  <c r="BH7" i="6"/>
  <c r="BI7" i="6"/>
  <c r="BJ7" i="6"/>
  <c r="BK7" i="6"/>
  <c r="BL7" i="6"/>
  <c r="BM7" i="6"/>
  <c r="BN7" i="6"/>
  <c r="BO7" i="6"/>
  <c r="BP7" i="6"/>
  <c r="AL8" i="6"/>
  <c r="AM8" i="6"/>
  <c r="AN8" i="6"/>
  <c r="AO8" i="6"/>
  <c r="AP8" i="6"/>
  <c r="AQ8" i="6"/>
  <c r="AR8" i="6"/>
  <c r="AS8" i="6"/>
  <c r="AT8" i="6"/>
  <c r="AU8" i="6"/>
  <c r="AV8" i="6"/>
  <c r="AW8" i="6"/>
  <c r="AX8" i="6"/>
  <c r="AY8" i="6"/>
  <c r="AZ8" i="6"/>
  <c r="BA8" i="6"/>
  <c r="BB8" i="6"/>
  <c r="BC8" i="6"/>
  <c r="BD8" i="6"/>
  <c r="BE8" i="6"/>
  <c r="BF8" i="6"/>
  <c r="BG8" i="6"/>
  <c r="BH8" i="6"/>
  <c r="BI8" i="6"/>
  <c r="BJ8" i="6"/>
  <c r="BK8" i="6"/>
  <c r="BL8" i="6"/>
  <c r="BM8" i="6"/>
  <c r="BN8" i="6"/>
  <c r="BO8" i="6"/>
  <c r="BP8" i="6"/>
  <c r="AL9" i="6"/>
  <c r="AM9" i="6"/>
  <c r="AN9" i="6"/>
  <c r="AO9" i="6"/>
  <c r="AP9" i="6"/>
  <c r="AQ9" i="6"/>
  <c r="AR9" i="6"/>
  <c r="AS9" i="6"/>
  <c r="AT9" i="6"/>
  <c r="AU9" i="6"/>
  <c r="AV9" i="6"/>
  <c r="AW9" i="6"/>
  <c r="AX9" i="6"/>
  <c r="AY9" i="6"/>
  <c r="AZ9" i="6"/>
  <c r="BA9" i="6"/>
  <c r="BB9" i="6"/>
  <c r="BC9" i="6"/>
  <c r="BD9" i="6"/>
  <c r="BE9" i="6"/>
  <c r="BF9" i="6"/>
  <c r="BG9" i="6"/>
  <c r="BH9" i="6"/>
  <c r="BI9" i="6"/>
  <c r="BJ9" i="6"/>
  <c r="BK9" i="6"/>
  <c r="BL9" i="6"/>
  <c r="BM9" i="6"/>
  <c r="BN9" i="6"/>
  <c r="BO9" i="6"/>
  <c r="BP9" i="6"/>
  <c r="AL10" i="6"/>
  <c r="AM10" i="6"/>
  <c r="AN10" i="6"/>
  <c r="AO10" i="6"/>
  <c r="AP10" i="6"/>
  <c r="AQ10" i="6"/>
  <c r="AR10" i="6"/>
  <c r="AS10" i="6"/>
  <c r="AT10" i="6"/>
  <c r="AU10" i="6"/>
  <c r="AV10" i="6"/>
  <c r="AW10" i="6"/>
  <c r="AX10" i="6"/>
  <c r="AY10" i="6"/>
  <c r="AZ10" i="6"/>
  <c r="BA10" i="6"/>
  <c r="BB10" i="6"/>
  <c r="BC10" i="6"/>
  <c r="BD10" i="6"/>
  <c r="BE10" i="6"/>
  <c r="BF10" i="6"/>
  <c r="BG10" i="6"/>
  <c r="BH10" i="6"/>
  <c r="BI10" i="6"/>
  <c r="BJ10" i="6"/>
  <c r="BK10" i="6"/>
  <c r="BL10" i="6"/>
  <c r="BM10" i="6"/>
  <c r="BN10" i="6"/>
  <c r="BO10" i="6"/>
  <c r="BP10" i="6"/>
  <c r="AL11" i="6"/>
  <c r="AM11" i="6"/>
  <c r="AN11" i="6"/>
  <c r="AO11" i="6"/>
  <c r="AP11" i="6"/>
  <c r="AQ11" i="6"/>
  <c r="AR11" i="6"/>
  <c r="AS11" i="6"/>
  <c r="AT11" i="6"/>
  <c r="AU11" i="6"/>
  <c r="AV11" i="6"/>
  <c r="AW11" i="6"/>
  <c r="AX11" i="6"/>
  <c r="AY11" i="6"/>
  <c r="AZ11" i="6"/>
  <c r="BA11" i="6"/>
  <c r="BB11" i="6"/>
  <c r="BC11" i="6"/>
  <c r="BD11" i="6"/>
  <c r="BE11" i="6"/>
  <c r="BF11" i="6"/>
  <c r="BG11" i="6"/>
  <c r="BH11" i="6"/>
  <c r="BI11" i="6"/>
  <c r="BJ11" i="6"/>
  <c r="BK11" i="6"/>
  <c r="BL11" i="6"/>
  <c r="BM11" i="6"/>
  <c r="BN11" i="6"/>
  <c r="BO11" i="6"/>
  <c r="BP11" i="6"/>
  <c r="AL12" i="6"/>
  <c r="AM12" i="6"/>
  <c r="AN12" i="6"/>
  <c r="AO12" i="6"/>
  <c r="AP12" i="6"/>
  <c r="AQ12" i="6"/>
  <c r="AR12" i="6"/>
  <c r="AS12" i="6"/>
  <c r="AT12" i="6"/>
  <c r="AU12" i="6"/>
  <c r="AV12" i="6"/>
  <c r="AW12" i="6"/>
  <c r="AX12" i="6"/>
  <c r="AY12" i="6"/>
  <c r="AZ12" i="6"/>
  <c r="BA12" i="6"/>
  <c r="BB12" i="6"/>
  <c r="BC12" i="6"/>
  <c r="BD12" i="6"/>
  <c r="BE12" i="6"/>
  <c r="BF12" i="6"/>
  <c r="BG12" i="6"/>
  <c r="BH12" i="6"/>
  <c r="BI12" i="6"/>
  <c r="BJ12" i="6"/>
  <c r="BK12" i="6"/>
  <c r="BL12" i="6"/>
  <c r="BM12" i="6"/>
  <c r="BN12" i="6"/>
  <c r="BO12" i="6"/>
  <c r="BP12" i="6"/>
  <c r="AL13" i="6"/>
  <c r="AM13" i="6"/>
  <c r="AN13" i="6"/>
  <c r="AO13" i="6"/>
  <c r="AP13" i="6"/>
  <c r="AQ13" i="6"/>
  <c r="AR13" i="6"/>
  <c r="AS13" i="6"/>
  <c r="AT13" i="6"/>
  <c r="AU13" i="6"/>
  <c r="AV13" i="6"/>
  <c r="AW13" i="6"/>
  <c r="AX13" i="6"/>
  <c r="AY13" i="6"/>
  <c r="AZ13" i="6"/>
  <c r="BA13" i="6"/>
  <c r="BB13" i="6"/>
  <c r="BC13" i="6"/>
  <c r="BD13" i="6"/>
  <c r="BE13" i="6"/>
  <c r="BF13" i="6"/>
  <c r="BG13" i="6"/>
  <c r="BH13" i="6"/>
  <c r="BI13" i="6"/>
  <c r="BJ13" i="6"/>
  <c r="BK13" i="6"/>
  <c r="BL13" i="6"/>
  <c r="BM13" i="6"/>
  <c r="BN13" i="6"/>
  <c r="BO13" i="6"/>
  <c r="BP13" i="6"/>
  <c r="AL14" i="6"/>
  <c r="AM14" i="6"/>
  <c r="AN14" i="6"/>
  <c r="AO14" i="6"/>
  <c r="AP14" i="6"/>
  <c r="AQ14" i="6"/>
  <c r="AR14" i="6"/>
  <c r="AS14" i="6"/>
  <c r="AT14" i="6"/>
  <c r="AU14" i="6"/>
  <c r="AV14" i="6"/>
  <c r="AW14" i="6"/>
  <c r="AX14" i="6"/>
  <c r="AY14" i="6"/>
  <c r="AZ14" i="6"/>
  <c r="BA14" i="6"/>
  <c r="BB14" i="6"/>
  <c r="BC14" i="6"/>
  <c r="BD14" i="6"/>
  <c r="BE14" i="6"/>
  <c r="BF14" i="6"/>
  <c r="BG14" i="6"/>
  <c r="BH14" i="6"/>
  <c r="BI14" i="6"/>
  <c r="BJ14" i="6"/>
  <c r="BK14" i="6"/>
  <c r="BL14" i="6"/>
  <c r="BM14" i="6"/>
  <c r="BN14" i="6"/>
  <c r="BO14" i="6"/>
  <c r="BP14" i="6"/>
  <c r="AL15" i="6"/>
  <c r="AM15" i="6"/>
  <c r="AN15" i="6"/>
  <c r="AO15" i="6"/>
  <c r="AP15" i="6"/>
  <c r="AQ15" i="6"/>
  <c r="AR15" i="6"/>
  <c r="AS15" i="6"/>
  <c r="AT15" i="6"/>
  <c r="AU15" i="6"/>
  <c r="AV15" i="6"/>
  <c r="AW15" i="6"/>
  <c r="AX15" i="6"/>
  <c r="AY15" i="6"/>
  <c r="AZ15" i="6"/>
  <c r="BA15" i="6"/>
  <c r="BB15" i="6"/>
  <c r="BC15" i="6"/>
  <c r="BD15" i="6"/>
  <c r="BE15" i="6"/>
  <c r="BF15" i="6"/>
  <c r="BG15" i="6"/>
  <c r="BH15" i="6"/>
  <c r="BI15" i="6"/>
  <c r="BJ15" i="6"/>
  <c r="BK15" i="6"/>
  <c r="BL15" i="6"/>
  <c r="BM15" i="6"/>
  <c r="BN15" i="6"/>
  <c r="BO15" i="6"/>
  <c r="BP15" i="6"/>
  <c r="AL16" i="6"/>
  <c r="AM16" i="6"/>
  <c r="AN16" i="6"/>
  <c r="AO16" i="6"/>
  <c r="AP16" i="6"/>
  <c r="AQ16" i="6"/>
  <c r="AR16" i="6"/>
  <c r="AS16" i="6"/>
  <c r="AT16" i="6"/>
  <c r="AU16" i="6"/>
  <c r="AV16" i="6"/>
  <c r="AW16" i="6"/>
  <c r="AX16" i="6"/>
  <c r="AY16" i="6"/>
  <c r="AZ16" i="6"/>
  <c r="BA16" i="6"/>
  <c r="BB16" i="6"/>
  <c r="BC16" i="6"/>
  <c r="BD16" i="6"/>
  <c r="BE16" i="6"/>
  <c r="BF16" i="6"/>
  <c r="BG16" i="6"/>
  <c r="BH16" i="6"/>
  <c r="BI16" i="6"/>
  <c r="BJ16" i="6"/>
  <c r="BK16" i="6"/>
  <c r="BL16" i="6"/>
  <c r="BM16" i="6"/>
  <c r="BN16" i="6"/>
  <c r="BO16" i="6"/>
  <c r="BP16" i="6"/>
  <c r="AL17" i="6"/>
  <c r="AM17" i="6"/>
  <c r="AN17" i="6"/>
  <c r="AO17" i="6"/>
  <c r="AP17" i="6"/>
  <c r="AQ17" i="6"/>
  <c r="AR17" i="6"/>
  <c r="AS17" i="6"/>
  <c r="AT17" i="6"/>
  <c r="AU17" i="6"/>
  <c r="AV17" i="6"/>
  <c r="AW17" i="6"/>
  <c r="AX17" i="6"/>
  <c r="AY17" i="6"/>
  <c r="AZ17" i="6"/>
  <c r="BA17" i="6"/>
  <c r="BB17" i="6"/>
  <c r="BC17" i="6"/>
  <c r="BD17" i="6"/>
  <c r="BE17" i="6"/>
  <c r="BF17" i="6"/>
  <c r="BG17" i="6"/>
  <c r="BH17" i="6"/>
  <c r="BI17" i="6"/>
  <c r="BJ17" i="6"/>
  <c r="BK17" i="6"/>
  <c r="BL17" i="6"/>
  <c r="BM17" i="6"/>
  <c r="BN17" i="6"/>
  <c r="BO17" i="6"/>
  <c r="BP17" i="6"/>
  <c r="AL18" i="6"/>
  <c r="AM18" i="6"/>
  <c r="AN18" i="6"/>
  <c r="AO18" i="6"/>
  <c r="AP18" i="6"/>
  <c r="AQ18" i="6"/>
  <c r="AR18" i="6"/>
  <c r="AS18" i="6"/>
  <c r="AT18" i="6"/>
  <c r="AU18" i="6"/>
  <c r="AV18" i="6"/>
  <c r="AW18" i="6"/>
  <c r="AX18" i="6"/>
  <c r="AY18" i="6"/>
  <c r="AZ18" i="6"/>
  <c r="BA18" i="6"/>
  <c r="BB18" i="6"/>
  <c r="BC18" i="6"/>
  <c r="BD18" i="6"/>
  <c r="BE18" i="6"/>
  <c r="BF18" i="6"/>
  <c r="BG18" i="6"/>
  <c r="BH18" i="6"/>
  <c r="BI18" i="6"/>
  <c r="BJ18" i="6"/>
  <c r="BK18" i="6"/>
  <c r="BL18" i="6"/>
  <c r="BM18" i="6"/>
  <c r="BN18" i="6"/>
  <c r="BO18" i="6"/>
  <c r="BP18" i="6"/>
  <c r="AL19" i="6"/>
  <c r="AM19" i="6"/>
  <c r="AN19" i="6"/>
  <c r="AO19" i="6"/>
  <c r="AP19" i="6"/>
  <c r="AQ19" i="6"/>
  <c r="AR19" i="6"/>
  <c r="AS19" i="6"/>
  <c r="AT19" i="6"/>
  <c r="AU19" i="6"/>
  <c r="AV19" i="6"/>
  <c r="AW19" i="6"/>
  <c r="AX19" i="6"/>
  <c r="AY19" i="6"/>
  <c r="AZ19" i="6"/>
  <c r="BA19" i="6"/>
  <c r="BB19" i="6"/>
  <c r="BC19" i="6"/>
  <c r="BD19" i="6"/>
  <c r="BE19" i="6"/>
  <c r="BF19" i="6"/>
  <c r="BG19" i="6"/>
  <c r="BH19" i="6"/>
  <c r="BI19" i="6"/>
  <c r="BJ19" i="6"/>
  <c r="BK19" i="6"/>
  <c r="BL19" i="6"/>
  <c r="BM19" i="6"/>
  <c r="BN19" i="6"/>
  <c r="BO19" i="6"/>
  <c r="BP19" i="6"/>
  <c r="AL20" i="6"/>
  <c r="AM20" i="6"/>
  <c r="AN20" i="6"/>
  <c r="AO20" i="6"/>
  <c r="AP20" i="6"/>
  <c r="AQ20" i="6"/>
  <c r="AR20" i="6"/>
  <c r="AS20" i="6"/>
  <c r="AT20" i="6"/>
  <c r="AU20" i="6"/>
  <c r="AV20" i="6"/>
  <c r="AW20" i="6"/>
  <c r="AX20" i="6"/>
  <c r="AY20" i="6"/>
  <c r="AZ20" i="6"/>
  <c r="BA20" i="6"/>
  <c r="BB20" i="6"/>
  <c r="BC20" i="6"/>
  <c r="BD20" i="6"/>
  <c r="BE20" i="6"/>
  <c r="BF20" i="6"/>
  <c r="BG20" i="6"/>
  <c r="BH20" i="6"/>
  <c r="BI20" i="6"/>
  <c r="BJ20" i="6"/>
  <c r="BK20" i="6"/>
  <c r="BL20" i="6"/>
  <c r="BM20" i="6"/>
  <c r="BN20" i="6"/>
  <c r="BO20" i="6"/>
  <c r="BP20" i="6"/>
  <c r="AL21" i="6"/>
  <c r="AM21" i="6"/>
  <c r="AN21" i="6"/>
  <c r="AO21" i="6"/>
  <c r="AP21" i="6"/>
  <c r="AQ21" i="6"/>
  <c r="AR21" i="6"/>
  <c r="AS21" i="6"/>
  <c r="AT21" i="6"/>
  <c r="AU21" i="6"/>
  <c r="AV21" i="6"/>
  <c r="AW21" i="6"/>
  <c r="AX21" i="6"/>
  <c r="AY21" i="6"/>
  <c r="AZ21" i="6"/>
  <c r="BA21" i="6"/>
  <c r="BB21" i="6"/>
  <c r="BC21" i="6"/>
  <c r="BD21" i="6"/>
  <c r="BE21" i="6"/>
  <c r="BF21" i="6"/>
  <c r="BG21" i="6"/>
  <c r="BH21" i="6"/>
  <c r="BI21" i="6"/>
  <c r="BJ21" i="6"/>
  <c r="BK21" i="6"/>
  <c r="BL21" i="6"/>
  <c r="BM21" i="6"/>
  <c r="BN21" i="6"/>
  <c r="BO21" i="6"/>
  <c r="BP21" i="6"/>
  <c r="BP3" i="6"/>
  <c r="BO3" i="6"/>
  <c r="BN3" i="6"/>
  <c r="BM3" i="6"/>
  <c r="BL3" i="6"/>
  <c r="BK3" i="6"/>
  <c r="BJ3" i="6"/>
  <c r="BI3" i="6"/>
  <c r="BH3" i="6"/>
  <c r="BG3" i="6"/>
  <c r="BF3" i="6"/>
  <c r="BE3" i="6"/>
  <c r="BD3" i="6"/>
  <c r="BC3" i="6"/>
  <c r="BB3" i="6"/>
  <c r="BA3" i="6"/>
  <c r="AZ3" i="6"/>
  <c r="AY3" i="6"/>
  <c r="AX3" i="6"/>
  <c r="AW3" i="6"/>
  <c r="AV3" i="6"/>
  <c r="AU3" i="6"/>
  <c r="AT3" i="6"/>
  <c r="AS3" i="6"/>
  <c r="AR3" i="6"/>
  <c r="AQ3" i="6"/>
  <c r="AP3" i="6"/>
  <c r="AO3" i="6"/>
  <c r="AN3" i="6"/>
  <c r="AM3" i="6"/>
  <c r="AL3" i="6"/>
  <c r="AJ3" i="6"/>
  <c r="AI3" i="6"/>
  <c r="AG3" i="6"/>
  <c r="E198" i="1" l="1"/>
  <c r="E196" i="1"/>
  <c r="E199" i="1"/>
  <c r="E195" i="1"/>
  <c r="E197" i="1"/>
  <c r="D199" i="1"/>
  <c r="D197" i="1"/>
  <c r="D198" i="1"/>
  <c r="D195" i="1"/>
  <c r="D196" i="1"/>
  <c r="C198" i="1"/>
  <c r="C199" i="1"/>
  <c r="C195" i="1"/>
  <c r="C196" i="1"/>
  <c r="C197" i="1"/>
  <c r="J195" i="1"/>
  <c r="J196" i="1"/>
  <c r="J199" i="1"/>
  <c r="J197" i="1"/>
  <c r="J198" i="1"/>
  <c r="F197" i="1"/>
  <c r="F199" i="1"/>
  <c r="F195" i="1"/>
  <c r="F196" i="1"/>
  <c r="F198" i="1"/>
  <c r="I195" i="1"/>
  <c r="I196" i="1"/>
  <c r="I197" i="1"/>
  <c r="I199" i="1"/>
  <c r="I198" i="1"/>
  <c r="B195" i="1"/>
  <c r="B196" i="1"/>
  <c r="B197" i="1"/>
  <c r="B198" i="1"/>
  <c r="B199" i="1"/>
  <c r="H195" i="1"/>
  <c r="H197" i="1"/>
  <c r="H199" i="1"/>
  <c r="H198" i="1"/>
  <c r="H196" i="1"/>
  <c r="G196" i="1"/>
  <c r="G198" i="1"/>
  <c r="G199" i="1"/>
  <c r="G197" i="1"/>
  <c r="G195" i="1"/>
  <c r="AF198" i="1"/>
  <c r="AF195" i="1"/>
  <c r="AF199" i="1"/>
  <c r="AF196" i="1"/>
  <c r="AF197" i="1"/>
  <c r="AE197" i="1"/>
  <c r="AE198" i="1"/>
  <c r="AE196" i="1"/>
  <c r="AE199" i="1"/>
  <c r="AE195" i="1"/>
  <c r="AD195" i="1"/>
  <c r="AD197" i="1"/>
  <c r="AD199" i="1"/>
  <c r="AD196" i="1"/>
  <c r="AD198" i="1"/>
  <c r="AC198" i="1"/>
  <c r="AC195" i="1"/>
  <c r="AC197" i="1"/>
  <c r="AC199" i="1"/>
  <c r="AC196" i="1"/>
  <c r="AB196" i="1"/>
  <c r="AB195" i="1"/>
  <c r="AB199" i="1"/>
  <c r="AB198" i="1"/>
  <c r="AB197" i="1"/>
  <c r="AA199" i="1"/>
  <c r="AA198" i="1"/>
  <c r="AA197" i="1"/>
  <c r="AA196" i="1"/>
  <c r="AA195" i="1"/>
  <c r="Z196" i="1"/>
  <c r="Z197" i="1"/>
  <c r="Z199" i="1"/>
  <c r="Z195" i="1"/>
  <c r="Z198" i="1"/>
  <c r="Y195" i="1"/>
  <c r="Y196" i="1"/>
  <c r="Y197" i="1"/>
  <c r="Y198" i="1"/>
  <c r="Y199" i="1"/>
  <c r="X195" i="1"/>
  <c r="X197" i="1"/>
  <c r="X198" i="1"/>
  <c r="X199" i="1"/>
  <c r="X196" i="1"/>
  <c r="W197" i="1"/>
  <c r="W195" i="1"/>
  <c r="W199" i="1"/>
  <c r="W198" i="1"/>
  <c r="W196" i="1"/>
  <c r="V195" i="1"/>
  <c r="V196" i="1"/>
  <c r="V197" i="1"/>
  <c r="V199" i="1"/>
  <c r="V198" i="1"/>
  <c r="U199" i="1"/>
  <c r="U198" i="1"/>
  <c r="U195" i="1"/>
  <c r="U196" i="1"/>
  <c r="U197" i="1"/>
  <c r="T197" i="1"/>
  <c r="T196" i="1"/>
  <c r="T198" i="1"/>
  <c r="T195" i="1"/>
  <c r="T199" i="1"/>
  <c r="S198" i="1"/>
  <c r="S197" i="1"/>
  <c r="S196" i="1"/>
  <c r="S195" i="1"/>
  <c r="S199" i="1"/>
  <c r="R195" i="1"/>
  <c r="R197" i="1"/>
  <c r="R199" i="1"/>
  <c r="R196" i="1"/>
  <c r="R198" i="1"/>
  <c r="Q199" i="1"/>
  <c r="Q195" i="1"/>
  <c r="Q197" i="1"/>
  <c r="Q196" i="1"/>
  <c r="Q198" i="1"/>
  <c r="P197" i="1"/>
  <c r="P198" i="1"/>
  <c r="P195" i="1"/>
  <c r="P199" i="1"/>
  <c r="P196" i="1"/>
  <c r="O199" i="1"/>
  <c r="O196" i="1"/>
  <c r="O197" i="1"/>
  <c r="O195" i="1"/>
  <c r="O198" i="1"/>
  <c r="N196" i="1"/>
  <c r="N198" i="1"/>
  <c r="N199" i="1"/>
  <c r="N195" i="1"/>
  <c r="N197" i="1"/>
  <c r="M197" i="1"/>
  <c r="M199" i="1"/>
  <c r="M196" i="1"/>
  <c r="M195" i="1"/>
  <c r="M198" i="1"/>
  <c r="L196" i="1"/>
  <c r="L195" i="1"/>
  <c r="L199" i="1"/>
  <c r="L198" i="1"/>
  <c r="L197" i="1"/>
  <c r="K197" i="1"/>
  <c r="K196" i="1"/>
  <c r="K195" i="1"/>
  <c r="K199" i="1"/>
  <c r="K198" i="1"/>
  <c r="AH131" i="6"/>
  <c r="DF131" i="6"/>
  <c r="DN131" i="6"/>
  <c r="DV131" i="6"/>
  <c r="DB131" i="6"/>
  <c r="DJ131" i="6"/>
  <c r="DR131" i="6"/>
  <c r="DZ131" i="6"/>
  <c r="DE131" i="6"/>
  <c r="DP131" i="6"/>
  <c r="EA131" i="6"/>
  <c r="CZ131" i="6"/>
  <c r="DK131" i="6"/>
  <c r="DU131" i="6"/>
  <c r="DH131" i="6"/>
  <c r="DW131" i="6"/>
  <c r="DI131" i="6"/>
  <c r="DX131" i="6"/>
  <c r="DL131" i="6"/>
  <c r="DY131" i="6"/>
  <c r="CY131" i="6"/>
  <c r="DM131" i="6"/>
  <c r="EB131" i="6"/>
  <c r="DG131" i="6"/>
  <c r="DA131" i="6"/>
  <c r="DO131" i="6"/>
  <c r="EC131" i="6"/>
  <c r="DC131" i="6"/>
  <c r="DQ131" i="6"/>
  <c r="DD131" i="6"/>
  <c r="DS131" i="6"/>
  <c r="DT131" i="6"/>
  <c r="AH134" i="6"/>
  <c r="DE134" i="6"/>
  <c r="DM134" i="6"/>
  <c r="DU134" i="6"/>
  <c r="EC134" i="6"/>
  <c r="DF134" i="6"/>
  <c r="DN134" i="6"/>
  <c r="DV134" i="6"/>
  <c r="DL134" i="6"/>
  <c r="CY134" i="6"/>
  <c r="DG134" i="6"/>
  <c r="DO134" i="6"/>
  <c r="DW134" i="6"/>
  <c r="DD134" i="6"/>
  <c r="CZ134" i="6"/>
  <c r="DH134" i="6"/>
  <c r="DP134" i="6"/>
  <c r="DX134" i="6"/>
  <c r="DT134" i="6"/>
  <c r="DA134" i="6"/>
  <c r="DI134" i="6"/>
  <c r="DQ134" i="6"/>
  <c r="DY134" i="6"/>
  <c r="DB134" i="6"/>
  <c r="DJ134" i="6"/>
  <c r="DR134" i="6"/>
  <c r="DZ134" i="6"/>
  <c r="EB134" i="6"/>
  <c r="DC134" i="6"/>
  <c r="DK134" i="6"/>
  <c r="DS134" i="6"/>
  <c r="EA134" i="6"/>
  <c r="AH126" i="6"/>
  <c r="DA126" i="6"/>
  <c r="DI126" i="6"/>
  <c r="DQ126" i="6"/>
  <c r="DY126" i="6"/>
  <c r="DC126" i="6"/>
  <c r="DK126" i="6"/>
  <c r="DS126" i="6"/>
  <c r="EA126" i="6"/>
  <c r="DE126" i="6"/>
  <c r="DM126" i="6"/>
  <c r="DU126" i="6"/>
  <c r="EC126" i="6"/>
  <c r="CZ126" i="6"/>
  <c r="DN126" i="6"/>
  <c r="DZ126" i="6"/>
  <c r="DG126" i="6"/>
  <c r="DT126" i="6"/>
  <c r="CY126" i="6"/>
  <c r="DP126" i="6"/>
  <c r="DO126" i="6"/>
  <c r="DB126" i="6"/>
  <c r="DR126" i="6"/>
  <c r="DD126" i="6"/>
  <c r="DV126" i="6"/>
  <c r="DF126" i="6"/>
  <c r="DW126" i="6"/>
  <c r="DH126" i="6"/>
  <c r="DX126" i="6"/>
  <c r="DJ126" i="6"/>
  <c r="EB126" i="6"/>
  <c r="DL126" i="6"/>
  <c r="AH118" i="6"/>
  <c r="DA118" i="6"/>
  <c r="DI118" i="6"/>
  <c r="DQ118" i="6"/>
  <c r="DY118" i="6"/>
  <c r="DC118" i="6"/>
  <c r="DK118" i="6"/>
  <c r="DS118" i="6"/>
  <c r="EA118" i="6"/>
  <c r="DE118" i="6"/>
  <c r="DM118" i="6"/>
  <c r="DU118" i="6"/>
  <c r="EC118" i="6"/>
  <c r="DF118" i="6"/>
  <c r="DR118" i="6"/>
  <c r="DG118" i="6"/>
  <c r="DT118" i="6"/>
  <c r="DJ118" i="6"/>
  <c r="DW118" i="6"/>
  <c r="CY118" i="6"/>
  <c r="DL118" i="6"/>
  <c r="DX118" i="6"/>
  <c r="DB118" i="6"/>
  <c r="DO118" i="6"/>
  <c r="EB118" i="6"/>
  <c r="CZ118" i="6"/>
  <c r="DD118" i="6"/>
  <c r="DH118" i="6"/>
  <c r="DN118" i="6"/>
  <c r="DP118" i="6"/>
  <c r="DV118" i="6"/>
  <c r="DZ118" i="6"/>
  <c r="AH110" i="6"/>
  <c r="DA110" i="6"/>
  <c r="DI110" i="6"/>
  <c r="DQ110" i="6"/>
  <c r="DY110" i="6"/>
  <c r="DC110" i="6"/>
  <c r="DK110" i="6"/>
  <c r="DS110" i="6"/>
  <c r="EA110" i="6"/>
  <c r="DE110" i="6"/>
  <c r="DM110" i="6"/>
  <c r="DU110" i="6"/>
  <c r="EC110" i="6"/>
  <c r="DJ110" i="6"/>
  <c r="DW110" i="6"/>
  <c r="CY110" i="6"/>
  <c r="DL110" i="6"/>
  <c r="DX110" i="6"/>
  <c r="DB110" i="6"/>
  <c r="DO110" i="6"/>
  <c r="EB110" i="6"/>
  <c r="DD110" i="6"/>
  <c r="DP110" i="6"/>
  <c r="DG110" i="6"/>
  <c r="DT110" i="6"/>
  <c r="DH110" i="6"/>
  <c r="DN110" i="6"/>
  <c r="DF110" i="6"/>
  <c r="DR110" i="6"/>
  <c r="DV110" i="6"/>
  <c r="DZ110" i="6"/>
  <c r="CZ110" i="6"/>
  <c r="AH102" i="6"/>
  <c r="DD102" i="6"/>
  <c r="DL102" i="6"/>
  <c r="DT102" i="6"/>
  <c r="EB102" i="6"/>
  <c r="CZ102" i="6"/>
  <c r="DH102" i="6"/>
  <c r="DP102" i="6"/>
  <c r="DX102" i="6"/>
  <c r="DE102" i="6"/>
  <c r="DO102" i="6"/>
  <c r="DZ102" i="6"/>
  <c r="DG102" i="6"/>
  <c r="DR102" i="6"/>
  <c r="EC102" i="6"/>
  <c r="DI102" i="6"/>
  <c r="DS102" i="6"/>
  <c r="CY102" i="6"/>
  <c r="DJ102" i="6"/>
  <c r="DU102" i="6"/>
  <c r="DB102" i="6"/>
  <c r="DM102" i="6"/>
  <c r="DW102" i="6"/>
  <c r="DN102" i="6"/>
  <c r="DQ102" i="6"/>
  <c r="DY102" i="6"/>
  <c r="DA102" i="6"/>
  <c r="EA102" i="6"/>
  <c r="DF102" i="6"/>
  <c r="DC102" i="6"/>
  <c r="DK102" i="6"/>
  <c r="DV102" i="6"/>
  <c r="AH94" i="6"/>
  <c r="DD94" i="6"/>
  <c r="DL94" i="6"/>
  <c r="DT94" i="6"/>
  <c r="EB94" i="6"/>
  <c r="DF94" i="6"/>
  <c r="DN94" i="6"/>
  <c r="DV94" i="6"/>
  <c r="CZ94" i="6"/>
  <c r="DH94" i="6"/>
  <c r="DP94" i="6"/>
  <c r="DX94" i="6"/>
  <c r="CY94" i="6"/>
  <c r="DK94" i="6"/>
  <c r="DY94" i="6"/>
  <c r="DB94" i="6"/>
  <c r="DO94" i="6"/>
  <c r="EA94" i="6"/>
  <c r="DC94" i="6"/>
  <c r="DQ94" i="6"/>
  <c r="EC94" i="6"/>
  <c r="DE94" i="6"/>
  <c r="DR94" i="6"/>
  <c r="DI94" i="6"/>
  <c r="DU94" i="6"/>
  <c r="DA94" i="6"/>
  <c r="DG94" i="6"/>
  <c r="DJ94" i="6"/>
  <c r="DM94" i="6"/>
  <c r="DS94" i="6"/>
  <c r="DW94" i="6"/>
  <c r="DZ94" i="6"/>
  <c r="AH86" i="6"/>
  <c r="DC86" i="6"/>
  <c r="DK86" i="6"/>
  <c r="DS86" i="6"/>
  <c r="EA86" i="6"/>
  <c r="DE86" i="6"/>
  <c r="DM86" i="6"/>
  <c r="DU86" i="6"/>
  <c r="EC86" i="6"/>
  <c r="DF86" i="6"/>
  <c r="DN86" i="6"/>
  <c r="DV86" i="6"/>
  <c r="CY86" i="6"/>
  <c r="DG86" i="6"/>
  <c r="DO86" i="6"/>
  <c r="DW86" i="6"/>
  <c r="DA86" i="6"/>
  <c r="DI86" i="6"/>
  <c r="DQ86" i="6"/>
  <c r="DY86" i="6"/>
  <c r="DD86" i="6"/>
  <c r="DZ86" i="6"/>
  <c r="DH86" i="6"/>
  <c r="EB86" i="6"/>
  <c r="DJ86" i="6"/>
  <c r="DL86" i="6"/>
  <c r="DP86" i="6"/>
  <c r="DR86" i="6"/>
  <c r="CZ86" i="6"/>
  <c r="DT86" i="6"/>
  <c r="DB86" i="6"/>
  <c r="DX86" i="6"/>
  <c r="AH78" i="6"/>
  <c r="DC78" i="6"/>
  <c r="DK78" i="6"/>
  <c r="DS78" i="6"/>
  <c r="EA78" i="6"/>
  <c r="DD78" i="6"/>
  <c r="DE78" i="6"/>
  <c r="DM78" i="6"/>
  <c r="DU78" i="6"/>
  <c r="EC78" i="6"/>
  <c r="DF78" i="6"/>
  <c r="DN78" i="6"/>
  <c r="DV78" i="6"/>
  <c r="CY78" i="6"/>
  <c r="DG78" i="6"/>
  <c r="DO78" i="6"/>
  <c r="DW78" i="6"/>
  <c r="CZ78" i="6"/>
  <c r="DH78" i="6"/>
  <c r="DA78" i="6"/>
  <c r="DI78" i="6"/>
  <c r="DQ78" i="6"/>
  <c r="DY78" i="6"/>
  <c r="DR78" i="6"/>
  <c r="DT78" i="6"/>
  <c r="DX78" i="6"/>
  <c r="DZ78" i="6"/>
  <c r="DB78" i="6"/>
  <c r="EB78" i="6"/>
  <c r="DJ78" i="6"/>
  <c r="DL78" i="6"/>
  <c r="DP78" i="6"/>
  <c r="AH70" i="6"/>
  <c r="DA70" i="6"/>
  <c r="DI70" i="6"/>
  <c r="DQ70" i="6"/>
  <c r="DY70" i="6"/>
  <c r="DB70" i="6"/>
  <c r="DJ70" i="6"/>
  <c r="DR70" i="6"/>
  <c r="DZ70" i="6"/>
  <c r="DD70" i="6"/>
  <c r="DL70" i="6"/>
  <c r="DT70" i="6"/>
  <c r="EB70" i="6"/>
  <c r="DE70" i="6"/>
  <c r="DM70" i="6"/>
  <c r="DU70" i="6"/>
  <c r="EC70" i="6"/>
  <c r="CY70" i="6"/>
  <c r="DG70" i="6"/>
  <c r="DO70" i="6"/>
  <c r="DW70" i="6"/>
  <c r="DN70" i="6"/>
  <c r="DP70" i="6"/>
  <c r="DS70" i="6"/>
  <c r="CZ70" i="6"/>
  <c r="DV70" i="6"/>
  <c r="DC70" i="6"/>
  <c r="DX70" i="6"/>
  <c r="DF70" i="6"/>
  <c r="EA70" i="6"/>
  <c r="DH70" i="6"/>
  <c r="DK70" i="6"/>
  <c r="AH62" i="6"/>
  <c r="DA62" i="6"/>
  <c r="DI62" i="6"/>
  <c r="DQ62" i="6"/>
  <c r="DY62" i="6"/>
  <c r="DB62" i="6"/>
  <c r="DJ62" i="6"/>
  <c r="DR62" i="6"/>
  <c r="DZ62" i="6"/>
  <c r="DD62" i="6"/>
  <c r="DL62" i="6"/>
  <c r="DT62" i="6"/>
  <c r="EB62" i="6"/>
  <c r="DE62" i="6"/>
  <c r="DM62" i="6"/>
  <c r="DU62" i="6"/>
  <c r="EC62" i="6"/>
  <c r="CY62" i="6"/>
  <c r="DG62" i="6"/>
  <c r="DO62" i="6"/>
  <c r="DW62" i="6"/>
  <c r="DF62" i="6"/>
  <c r="EA62" i="6"/>
  <c r="DH62" i="6"/>
  <c r="DK62" i="6"/>
  <c r="DN62" i="6"/>
  <c r="DP62" i="6"/>
  <c r="DS62" i="6"/>
  <c r="CZ62" i="6"/>
  <c r="DV62" i="6"/>
  <c r="DC62" i="6"/>
  <c r="DX62" i="6"/>
  <c r="AH54" i="6"/>
  <c r="CY54" i="6"/>
  <c r="DG54" i="6"/>
  <c r="DO54" i="6"/>
  <c r="DW54" i="6"/>
  <c r="DC54" i="6"/>
  <c r="DK54" i="6"/>
  <c r="DS54" i="6"/>
  <c r="EA54" i="6"/>
  <c r="DE54" i="6"/>
  <c r="DP54" i="6"/>
  <c r="DZ54" i="6"/>
  <c r="DF54" i="6"/>
  <c r="DQ54" i="6"/>
  <c r="EB54" i="6"/>
  <c r="DI54" i="6"/>
  <c r="DT54" i="6"/>
  <c r="CZ54" i="6"/>
  <c r="DB54" i="6"/>
  <c r="DM54" i="6"/>
  <c r="DX54" i="6"/>
  <c r="DJ54" i="6"/>
  <c r="DL54" i="6"/>
  <c r="DR54" i="6"/>
  <c r="DU54" i="6"/>
  <c r="DD54" i="6"/>
  <c r="DY54" i="6"/>
  <c r="DA54" i="6"/>
  <c r="DH54" i="6"/>
  <c r="DN54" i="6"/>
  <c r="DV54" i="6"/>
  <c r="EC54" i="6"/>
  <c r="AH46" i="6"/>
  <c r="CY46" i="6"/>
  <c r="DG46" i="6"/>
  <c r="DO46" i="6"/>
  <c r="DW46" i="6"/>
  <c r="DC46" i="6"/>
  <c r="DK46" i="6"/>
  <c r="DS46" i="6"/>
  <c r="EA46" i="6"/>
  <c r="DH46" i="6"/>
  <c r="DR46" i="6"/>
  <c r="EC46" i="6"/>
  <c r="DI46" i="6"/>
  <c r="DT46" i="6"/>
  <c r="DA46" i="6"/>
  <c r="DL46" i="6"/>
  <c r="DV46" i="6"/>
  <c r="DB46" i="6"/>
  <c r="DM46" i="6"/>
  <c r="DX46" i="6"/>
  <c r="DE46" i="6"/>
  <c r="DP46" i="6"/>
  <c r="DZ46" i="6"/>
  <c r="DD46" i="6"/>
  <c r="DF46" i="6"/>
  <c r="DN46" i="6"/>
  <c r="DQ46" i="6"/>
  <c r="DY46" i="6"/>
  <c r="DJ46" i="6"/>
  <c r="DU46" i="6"/>
  <c r="EB46" i="6"/>
  <c r="CZ46" i="6"/>
  <c r="AH38" i="6"/>
  <c r="DE38" i="6"/>
  <c r="DM38" i="6"/>
  <c r="DU38" i="6"/>
  <c r="EC38" i="6"/>
  <c r="CY38" i="6"/>
  <c r="DG38" i="6"/>
  <c r="DO38" i="6"/>
  <c r="DW38" i="6"/>
  <c r="CZ38" i="6"/>
  <c r="DH38" i="6"/>
  <c r="DP38" i="6"/>
  <c r="DX38" i="6"/>
  <c r="DA38" i="6"/>
  <c r="DI38" i="6"/>
  <c r="DQ38" i="6"/>
  <c r="DY38" i="6"/>
  <c r="DC38" i="6"/>
  <c r="DK38" i="6"/>
  <c r="DS38" i="6"/>
  <c r="EA38" i="6"/>
  <c r="DB38" i="6"/>
  <c r="DV38" i="6"/>
  <c r="DD38" i="6"/>
  <c r="DZ38" i="6"/>
  <c r="DJ38" i="6"/>
  <c r="DL38" i="6"/>
  <c r="DR38" i="6"/>
  <c r="DN38" i="6"/>
  <c r="DT38" i="6"/>
  <c r="DF38" i="6"/>
  <c r="EB38" i="6"/>
  <c r="AH30" i="6"/>
  <c r="DC30" i="6"/>
  <c r="DK30" i="6"/>
  <c r="DS30" i="6"/>
  <c r="EA30" i="6"/>
  <c r="DF30" i="6"/>
  <c r="DO30" i="6"/>
  <c r="DX30" i="6"/>
  <c r="CY30" i="6"/>
  <c r="DI30" i="6"/>
  <c r="DT30" i="6"/>
  <c r="DA30" i="6"/>
  <c r="DL30" i="6"/>
  <c r="DV30" i="6"/>
  <c r="DB30" i="6"/>
  <c r="DM30" i="6"/>
  <c r="DW30" i="6"/>
  <c r="DD30" i="6"/>
  <c r="DN30" i="6"/>
  <c r="DY30" i="6"/>
  <c r="DG30" i="6"/>
  <c r="DQ30" i="6"/>
  <c r="EB30" i="6"/>
  <c r="DP30" i="6"/>
  <c r="DR30" i="6"/>
  <c r="DZ30" i="6"/>
  <c r="CZ30" i="6"/>
  <c r="EC30" i="6"/>
  <c r="DH30" i="6"/>
  <c r="DE30" i="6"/>
  <c r="DJ30" i="6"/>
  <c r="DU30" i="6"/>
  <c r="AH22" i="6"/>
  <c r="DC22" i="6"/>
  <c r="DK22" i="6"/>
  <c r="DS22" i="6"/>
  <c r="EA22" i="6"/>
  <c r="DE22" i="6"/>
  <c r="DN22" i="6"/>
  <c r="DW22" i="6"/>
  <c r="DG22" i="6"/>
  <c r="DP22" i="6"/>
  <c r="DY22" i="6"/>
  <c r="DA22" i="6"/>
  <c r="DJ22" i="6"/>
  <c r="DT22" i="6"/>
  <c r="EC22" i="6"/>
  <c r="DL22" i="6"/>
  <c r="DZ22" i="6"/>
  <c r="CZ22" i="6"/>
  <c r="DO22" i="6"/>
  <c r="DB22" i="6"/>
  <c r="DQ22" i="6"/>
  <c r="DD22" i="6"/>
  <c r="DR22" i="6"/>
  <c r="DF22" i="6"/>
  <c r="DH22" i="6"/>
  <c r="DV22" i="6"/>
  <c r="CY22" i="6"/>
  <c r="DM22" i="6"/>
  <c r="DU22" i="6"/>
  <c r="EB22" i="6"/>
  <c r="DI22" i="6"/>
  <c r="DX22" i="6"/>
  <c r="AH14" i="6"/>
  <c r="CY14" i="6"/>
  <c r="DG14" i="6"/>
  <c r="DO14" i="6"/>
  <c r="DW14" i="6"/>
  <c r="DB14" i="6"/>
  <c r="DJ14" i="6"/>
  <c r="DR14" i="6"/>
  <c r="DC14" i="6"/>
  <c r="DK14" i="6"/>
  <c r="DS14" i="6"/>
  <c r="EA14" i="6"/>
  <c r="DD14" i="6"/>
  <c r="DL14" i="6"/>
  <c r="DT14" i="6"/>
  <c r="EB14" i="6"/>
  <c r="DF14" i="6"/>
  <c r="DN14" i="6"/>
  <c r="DV14" i="6"/>
  <c r="DA14" i="6"/>
  <c r="DX14" i="6"/>
  <c r="DE14" i="6"/>
  <c r="DZ14" i="6"/>
  <c r="DI14" i="6"/>
  <c r="DP14" i="6"/>
  <c r="DQ14" i="6"/>
  <c r="DH14" i="6"/>
  <c r="DU14" i="6"/>
  <c r="DY14" i="6"/>
  <c r="EC14" i="6"/>
  <c r="DM14" i="6"/>
  <c r="CZ14" i="6"/>
  <c r="AH6" i="6"/>
  <c r="CY6" i="6"/>
  <c r="DG6" i="6"/>
  <c r="DO6" i="6"/>
  <c r="DW6" i="6"/>
  <c r="CZ6" i="6"/>
  <c r="DH6" i="6"/>
  <c r="DP6" i="6"/>
  <c r="DX6" i="6"/>
  <c r="DA6" i="6"/>
  <c r="DI6" i="6"/>
  <c r="DQ6" i="6"/>
  <c r="DY6" i="6"/>
  <c r="DB6" i="6"/>
  <c r="DJ6" i="6"/>
  <c r="DR6" i="6"/>
  <c r="DZ6" i="6"/>
  <c r="DC6" i="6"/>
  <c r="DK6" i="6"/>
  <c r="DS6" i="6"/>
  <c r="EA6" i="6"/>
  <c r="DD6" i="6"/>
  <c r="DL6" i="6"/>
  <c r="DT6" i="6"/>
  <c r="EB6" i="6"/>
  <c r="DF6" i="6"/>
  <c r="DN6" i="6"/>
  <c r="DV6" i="6"/>
  <c r="EC6" i="6"/>
  <c r="DE6" i="6"/>
  <c r="DU6" i="6"/>
  <c r="DM6" i="6"/>
  <c r="AH99" i="6"/>
  <c r="DA99" i="6"/>
  <c r="DI99" i="6"/>
  <c r="DQ99" i="6"/>
  <c r="DY99" i="6"/>
  <c r="DC99" i="6"/>
  <c r="DK99" i="6"/>
  <c r="DS99" i="6"/>
  <c r="DE99" i="6"/>
  <c r="DM99" i="6"/>
  <c r="DU99" i="6"/>
  <c r="EC99" i="6"/>
  <c r="DJ99" i="6"/>
  <c r="DW99" i="6"/>
  <c r="CZ99" i="6"/>
  <c r="DN99" i="6"/>
  <c r="DZ99" i="6"/>
  <c r="DB99" i="6"/>
  <c r="DO99" i="6"/>
  <c r="EA99" i="6"/>
  <c r="DD99" i="6"/>
  <c r="DP99" i="6"/>
  <c r="EB99" i="6"/>
  <c r="DG99" i="6"/>
  <c r="DT99" i="6"/>
  <c r="DR99" i="6"/>
  <c r="DV99" i="6"/>
  <c r="DX99" i="6"/>
  <c r="CY99" i="6"/>
  <c r="DF99" i="6"/>
  <c r="DL99" i="6"/>
  <c r="DH99" i="6"/>
  <c r="AH43" i="6"/>
  <c r="DB43" i="6"/>
  <c r="DJ43" i="6"/>
  <c r="DR43" i="6"/>
  <c r="DZ43" i="6"/>
  <c r="DD43" i="6"/>
  <c r="DL43" i="6"/>
  <c r="DT43" i="6"/>
  <c r="EB43" i="6"/>
  <c r="CZ43" i="6"/>
  <c r="DH43" i="6"/>
  <c r="DP43" i="6"/>
  <c r="DX43" i="6"/>
  <c r="CY43" i="6"/>
  <c r="DM43" i="6"/>
  <c r="DY43" i="6"/>
  <c r="DA43" i="6"/>
  <c r="DN43" i="6"/>
  <c r="EA43" i="6"/>
  <c r="DE43" i="6"/>
  <c r="DQ43" i="6"/>
  <c r="DF43" i="6"/>
  <c r="DS43" i="6"/>
  <c r="DI43" i="6"/>
  <c r="DV43" i="6"/>
  <c r="DG43" i="6"/>
  <c r="DK43" i="6"/>
  <c r="DU43" i="6"/>
  <c r="DW43" i="6"/>
  <c r="EC43" i="6"/>
  <c r="DC43" i="6"/>
  <c r="DO43" i="6"/>
  <c r="AH27" i="6"/>
  <c r="CZ27" i="6"/>
  <c r="DH27" i="6"/>
  <c r="DP27" i="6"/>
  <c r="DX27" i="6"/>
  <c r="DG27" i="6"/>
  <c r="DQ27" i="6"/>
  <c r="DZ27" i="6"/>
  <c r="DB27" i="6"/>
  <c r="DK27" i="6"/>
  <c r="DF27" i="6"/>
  <c r="DS27" i="6"/>
  <c r="EC27" i="6"/>
  <c r="DJ27" i="6"/>
  <c r="DU27" i="6"/>
  <c r="CY27" i="6"/>
  <c r="DL27" i="6"/>
  <c r="DV27" i="6"/>
  <c r="DA27" i="6"/>
  <c r="DM27" i="6"/>
  <c r="DW27" i="6"/>
  <c r="DD27" i="6"/>
  <c r="DO27" i="6"/>
  <c r="EA27" i="6"/>
  <c r="DY27" i="6"/>
  <c r="EB27" i="6"/>
  <c r="DE27" i="6"/>
  <c r="DI27" i="6"/>
  <c r="DR27" i="6"/>
  <c r="DC27" i="6"/>
  <c r="DN27" i="6"/>
  <c r="DT27" i="6"/>
  <c r="AH128" i="6"/>
  <c r="DC128" i="6"/>
  <c r="DK128" i="6"/>
  <c r="DS128" i="6"/>
  <c r="EA128" i="6"/>
  <c r="DE128" i="6"/>
  <c r="DM128" i="6"/>
  <c r="DU128" i="6"/>
  <c r="EC128" i="6"/>
  <c r="CY128" i="6"/>
  <c r="DG128" i="6"/>
  <c r="DO128" i="6"/>
  <c r="DW128" i="6"/>
  <c r="DB128" i="6"/>
  <c r="DP128" i="6"/>
  <c r="EB128" i="6"/>
  <c r="DI128" i="6"/>
  <c r="DV128" i="6"/>
  <c r="DF128" i="6"/>
  <c r="DX128" i="6"/>
  <c r="DH128" i="6"/>
  <c r="DY128" i="6"/>
  <c r="DJ128" i="6"/>
  <c r="DZ128" i="6"/>
  <c r="DD128" i="6"/>
  <c r="DL128" i="6"/>
  <c r="DT128" i="6"/>
  <c r="DN128" i="6"/>
  <c r="CZ128" i="6"/>
  <c r="DQ128" i="6"/>
  <c r="DA128" i="6"/>
  <c r="DR128" i="6"/>
  <c r="AH120" i="6"/>
  <c r="DC120" i="6"/>
  <c r="DK120" i="6"/>
  <c r="DS120" i="6"/>
  <c r="EA120" i="6"/>
  <c r="DE120" i="6"/>
  <c r="DM120" i="6"/>
  <c r="DU120" i="6"/>
  <c r="EC120" i="6"/>
  <c r="CY120" i="6"/>
  <c r="DG120" i="6"/>
  <c r="DO120" i="6"/>
  <c r="DW120" i="6"/>
  <c r="DH120" i="6"/>
  <c r="DT120" i="6"/>
  <c r="DI120" i="6"/>
  <c r="DV120" i="6"/>
  <c r="CZ120" i="6"/>
  <c r="DL120" i="6"/>
  <c r="DY120" i="6"/>
  <c r="DA120" i="6"/>
  <c r="DN120" i="6"/>
  <c r="DZ120" i="6"/>
  <c r="DD120" i="6"/>
  <c r="DQ120" i="6"/>
  <c r="DF120" i="6"/>
  <c r="DJ120" i="6"/>
  <c r="DP120" i="6"/>
  <c r="DB120" i="6"/>
  <c r="DR120" i="6"/>
  <c r="DX120" i="6"/>
  <c r="EB120" i="6"/>
  <c r="AH112" i="6"/>
  <c r="DC112" i="6"/>
  <c r="DK112" i="6"/>
  <c r="DS112" i="6"/>
  <c r="EA112" i="6"/>
  <c r="DE112" i="6"/>
  <c r="DM112" i="6"/>
  <c r="DU112" i="6"/>
  <c r="EC112" i="6"/>
  <c r="CY112" i="6"/>
  <c r="DG112" i="6"/>
  <c r="DO112" i="6"/>
  <c r="DW112" i="6"/>
  <c r="CZ112" i="6"/>
  <c r="DL112" i="6"/>
  <c r="DY112" i="6"/>
  <c r="DA112" i="6"/>
  <c r="DN112" i="6"/>
  <c r="DZ112" i="6"/>
  <c r="DD112" i="6"/>
  <c r="DQ112" i="6"/>
  <c r="DF112" i="6"/>
  <c r="DR112" i="6"/>
  <c r="DI112" i="6"/>
  <c r="DV112" i="6"/>
  <c r="DP112" i="6"/>
  <c r="DT112" i="6"/>
  <c r="DX112" i="6"/>
  <c r="EB112" i="6"/>
  <c r="DJ112" i="6"/>
  <c r="DB112" i="6"/>
  <c r="DH112" i="6"/>
  <c r="AH104" i="6"/>
  <c r="DA104" i="6"/>
  <c r="DI104" i="6"/>
  <c r="DQ104" i="6"/>
  <c r="DY104" i="6"/>
  <c r="DC104" i="6"/>
  <c r="DK104" i="6"/>
  <c r="DS104" i="6"/>
  <c r="EA104" i="6"/>
  <c r="DD104" i="6"/>
  <c r="DL104" i="6"/>
  <c r="DT104" i="6"/>
  <c r="EB104" i="6"/>
  <c r="DE104" i="6"/>
  <c r="DM104" i="6"/>
  <c r="DU104" i="6"/>
  <c r="EC104" i="6"/>
  <c r="CY104" i="6"/>
  <c r="DG104" i="6"/>
  <c r="DO104" i="6"/>
  <c r="DW104" i="6"/>
  <c r="DB104" i="6"/>
  <c r="DX104" i="6"/>
  <c r="DF104" i="6"/>
  <c r="DZ104" i="6"/>
  <c r="DJ104" i="6"/>
  <c r="DN104" i="6"/>
  <c r="DR104" i="6"/>
  <c r="CZ104" i="6"/>
  <c r="DH104" i="6"/>
  <c r="DP104" i="6"/>
  <c r="DV104" i="6"/>
  <c r="AH96" i="6"/>
  <c r="DF96" i="6"/>
  <c r="DN96" i="6"/>
  <c r="DV96" i="6"/>
  <c r="CZ96" i="6"/>
  <c r="DH96" i="6"/>
  <c r="DP96" i="6"/>
  <c r="DX96" i="6"/>
  <c r="DB96" i="6"/>
  <c r="DJ96" i="6"/>
  <c r="DR96" i="6"/>
  <c r="DZ96" i="6"/>
  <c r="DA96" i="6"/>
  <c r="DM96" i="6"/>
  <c r="EA96" i="6"/>
  <c r="DD96" i="6"/>
  <c r="DQ96" i="6"/>
  <c r="EC96" i="6"/>
  <c r="DE96" i="6"/>
  <c r="DS96" i="6"/>
  <c r="DG96" i="6"/>
  <c r="DT96" i="6"/>
  <c r="DK96" i="6"/>
  <c r="DW96" i="6"/>
  <c r="DI96" i="6"/>
  <c r="DL96" i="6"/>
  <c r="DO96" i="6"/>
  <c r="DU96" i="6"/>
  <c r="DY96" i="6"/>
  <c r="EB96" i="6"/>
  <c r="DC96" i="6"/>
  <c r="CY96" i="6"/>
  <c r="AH88" i="6"/>
  <c r="DE88" i="6"/>
  <c r="DM88" i="6"/>
  <c r="DU88" i="6"/>
  <c r="CY88" i="6"/>
  <c r="DG88" i="6"/>
  <c r="DO88" i="6"/>
  <c r="DW88" i="6"/>
  <c r="DA88" i="6"/>
  <c r="DI88" i="6"/>
  <c r="DQ88" i="6"/>
  <c r="DY88" i="6"/>
  <c r="DC88" i="6"/>
  <c r="DK88" i="6"/>
  <c r="DS88" i="6"/>
  <c r="EA88" i="6"/>
  <c r="DB88" i="6"/>
  <c r="DR88" i="6"/>
  <c r="DD88" i="6"/>
  <c r="DT88" i="6"/>
  <c r="DF88" i="6"/>
  <c r="DV88" i="6"/>
  <c r="DH88" i="6"/>
  <c r="DX88" i="6"/>
  <c r="DJ88" i="6"/>
  <c r="DZ88" i="6"/>
  <c r="DL88" i="6"/>
  <c r="EB88" i="6"/>
  <c r="DN88" i="6"/>
  <c r="EC88" i="6"/>
  <c r="CZ88" i="6"/>
  <c r="DP88" i="6"/>
  <c r="AH80" i="6"/>
  <c r="DE80" i="6"/>
  <c r="DM80" i="6"/>
  <c r="DU80" i="6"/>
  <c r="EC80" i="6"/>
  <c r="CY80" i="6"/>
  <c r="DG80" i="6"/>
  <c r="DO80" i="6"/>
  <c r="DW80" i="6"/>
  <c r="CZ80" i="6"/>
  <c r="DH80" i="6"/>
  <c r="DP80" i="6"/>
  <c r="DX80" i="6"/>
  <c r="DA80" i="6"/>
  <c r="DI80" i="6"/>
  <c r="DQ80" i="6"/>
  <c r="DY80" i="6"/>
  <c r="DC80" i="6"/>
  <c r="DK80" i="6"/>
  <c r="DS80" i="6"/>
  <c r="EA80" i="6"/>
  <c r="DT80" i="6"/>
  <c r="DB80" i="6"/>
  <c r="DV80" i="6"/>
  <c r="DD80" i="6"/>
  <c r="DZ80" i="6"/>
  <c r="DF80" i="6"/>
  <c r="EB80" i="6"/>
  <c r="DJ80" i="6"/>
  <c r="DL80" i="6"/>
  <c r="DN80" i="6"/>
  <c r="DR80" i="6"/>
  <c r="AH72" i="6"/>
  <c r="DC72" i="6"/>
  <c r="DK72" i="6"/>
  <c r="DS72" i="6"/>
  <c r="EA72" i="6"/>
  <c r="DD72" i="6"/>
  <c r="DL72" i="6"/>
  <c r="DT72" i="6"/>
  <c r="EB72" i="6"/>
  <c r="DF72" i="6"/>
  <c r="DN72" i="6"/>
  <c r="DV72" i="6"/>
  <c r="DA72" i="6"/>
  <c r="DI72" i="6"/>
  <c r="DQ72" i="6"/>
  <c r="DY72" i="6"/>
  <c r="DG72" i="6"/>
  <c r="DW72" i="6"/>
  <c r="DH72" i="6"/>
  <c r="DX72" i="6"/>
  <c r="DJ72" i="6"/>
  <c r="DZ72" i="6"/>
  <c r="DM72" i="6"/>
  <c r="EC72" i="6"/>
  <c r="CY72" i="6"/>
  <c r="DO72" i="6"/>
  <c r="CZ72" i="6"/>
  <c r="DP72" i="6"/>
  <c r="DB72" i="6"/>
  <c r="DR72" i="6"/>
  <c r="DE72" i="6"/>
  <c r="DU72" i="6"/>
  <c r="AH64" i="6"/>
  <c r="DC64" i="6"/>
  <c r="DK64" i="6"/>
  <c r="DS64" i="6"/>
  <c r="EA64" i="6"/>
  <c r="DD64" i="6"/>
  <c r="DL64" i="6"/>
  <c r="DT64" i="6"/>
  <c r="EB64" i="6"/>
  <c r="DF64" i="6"/>
  <c r="DN64" i="6"/>
  <c r="DV64" i="6"/>
  <c r="CY64" i="6"/>
  <c r="DG64" i="6"/>
  <c r="DO64" i="6"/>
  <c r="DW64" i="6"/>
  <c r="DA64" i="6"/>
  <c r="DI64" i="6"/>
  <c r="DQ64" i="6"/>
  <c r="DY64" i="6"/>
  <c r="DH64" i="6"/>
  <c r="EC64" i="6"/>
  <c r="DJ64" i="6"/>
  <c r="DM64" i="6"/>
  <c r="DP64" i="6"/>
  <c r="DR64" i="6"/>
  <c r="CZ64" i="6"/>
  <c r="DU64" i="6"/>
  <c r="DB64" i="6"/>
  <c r="DX64" i="6"/>
  <c r="DE64" i="6"/>
  <c r="DZ64" i="6"/>
  <c r="AH56" i="6"/>
  <c r="DA56" i="6"/>
  <c r="DI56" i="6"/>
  <c r="DQ56" i="6"/>
  <c r="DY56" i="6"/>
  <c r="DE56" i="6"/>
  <c r="DM56" i="6"/>
  <c r="DG56" i="6"/>
  <c r="DR56" i="6"/>
  <c r="EA56" i="6"/>
  <c r="DH56" i="6"/>
  <c r="CZ56" i="6"/>
  <c r="DK56" i="6"/>
  <c r="DU56" i="6"/>
  <c r="DD56" i="6"/>
  <c r="DL56" i="6"/>
  <c r="DX56" i="6"/>
  <c r="DN56" i="6"/>
  <c r="DZ56" i="6"/>
  <c r="CY56" i="6"/>
  <c r="DP56" i="6"/>
  <c r="EC56" i="6"/>
  <c r="DB56" i="6"/>
  <c r="DS56" i="6"/>
  <c r="DF56" i="6"/>
  <c r="DV56" i="6"/>
  <c r="DC56" i="6"/>
  <c r="DJ56" i="6"/>
  <c r="DO56" i="6"/>
  <c r="DT56" i="6"/>
  <c r="DW56" i="6"/>
  <c r="EB56" i="6"/>
  <c r="AH48" i="6"/>
  <c r="DA48" i="6"/>
  <c r="DI48" i="6"/>
  <c r="DQ48" i="6"/>
  <c r="DY48" i="6"/>
  <c r="DE48" i="6"/>
  <c r="DM48" i="6"/>
  <c r="DU48" i="6"/>
  <c r="EC48" i="6"/>
  <c r="CY48" i="6"/>
  <c r="DJ48" i="6"/>
  <c r="DT48" i="6"/>
  <c r="CZ48" i="6"/>
  <c r="DK48" i="6"/>
  <c r="DV48" i="6"/>
  <c r="DC48" i="6"/>
  <c r="DN48" i="6"/>
  <c r="DX48" i="6"/>
  <c r="DD48" i="6"/>
  <c r="DO48" i="6"/>
  <c r="DZ48" i="6"/>
  <c r="DG48" i="6"/>
  <c r="DR48" i="6"/>
  <c r="EB48" i="6"/>
  <c r="EA48" i="6"/>
  <c r="DB48" i="6"/>
  <c r="DH48" i="6"/>
  <c r="DL48" i="6"/>
  <c r="DS48" i="6"/>
  <c r="DW48" i="6"/>
  <c r="DF48" i="6"/>
  <c r="DP48" i="6"/>
  <c r="AH40" i="6"/>
  <c r="CY40" i="6"/>
  <c r="DG40" i="6"/>
  <c r="DO40" i="6"/>
  <c r="DW40" i="6"/>
  <c r="DA40" i="6"/>
  <c r="DI40" i="6"/>
  <c r="DQ40" i="6"/>
  <c r="DY40" i="6"/>
  <c r="DB40" i="6"/>
  <c r="DJ40" i="6"/>
  <c r="DR40" i="6"/>
  <c r="DZ40" i="6"/>
  <c r="DC40" i="6"/>
  <c r="DK40" i="6"/>
  <c r="DS40" i="6"/>
  <c r="EA40" i="6"/>
  <c r="DE40" i="6"/>
  <c r="DM40" i="6"/>
  <c r="DU40" i="6"/>
  <c r="EC40" i="6"/>
  <c r="DD40" i="6"/>
  <c r="DX40" i="6"/>
  <c r="DF40" i="6"/>
  <c r="EB40" i="6"/>
  <c r="DL40" i="6"/>
  <c r="DN40" i="6"/>
  <c r="DT40" i="6"/>
  <c r="DH40" i="6"/>
  <c r="DP40" i="6"/>
  <c r="CZ40" i="6"/>
  <c r="DV40" i="6"/>
  <c r="AH32" i="6"/>
  <c r="DE32" i="6"/>
  <c r="DM32" i="6"/>
  <c r="DU32" i="6"/>
  <c r="EC32" i="6"/>
  <c r="CY32" i="6"/>
  <c r="DH32" i="6"/>
  <c r="DQ32" i="6"/>
  <c r="DZ32" i="6"/>
  <c r="CZ32" i="6"/>
  <c r="DJ32" i="6"/>
  <c r="DT32" i="6"/>
  <c r="DB32" i="6"/>
  <c r="DL32" i="6"/>
  <c r="DW32" i="6"/>
  <c r="DC32" i="6"/>
  <c r="DN32" i="6"/>
  <c r="DX32" i="6"/>
  <c r="DD32" i="6"/>
  <c r="DO32" i="6"/>
  <c r="DY32" i="6"/>
  <c r="DG32" i="6"/>
  <c r="DR32" i="6"/>
  <c r="EB32" i="6"/>
  <c r="DI32" i="6"/>
  <c r="DK32" i="6"/>
  <c r="DS32" i="6"/>
  <c r="DV32" i="6"/>
  <c r="DA32" i="6"/>
  <c r="DF32" i="6"/>
  <c r="DP32" i="6"/>
  <c r="EA32" i="6"/>
  <c r="AH24" i="6"/>
  <c r="DE24" i="6"/>
  <c r="DM24" i="6"/>
  <c r="DU24" i="6"/>
  <c r="EC24" i="6"/>
  <c r="DG24" i="6"/>
  <c r="DP24" i="6"/>
  <c r="DY24" i="6"/>
  <c r="CZ24" i="6"/>
  <c r="DI24" i="6"/>
  <c r="DR24" i="6"/>
  <c r="EA24" i="6"/>
  <c r="DC24" i="6"/>
  <c r="DL24" i="6"/>
  <c r="DV24" i="6"/>
  <c r="DH24" i="6"/>
  <c r="DW24" i="6"/>
  <c r="DK24" i="6"/>
  <c r="DZ24" i="6"/>
  <c r="CY24" i="6"/>
  <c r="DN24" i="6"/>
  <c r="EB24" i="6"/>
  <c r="DA24" i="6"/>
  <c r="DO24" i="6"/>
  <c r="DD24" i="6"/>
  <c r="DS24" i="6"/>
  <c r="DQ24" i="6"/>
  <c r="DT24" i="6"/>
  <c r="DF24" i="6"/>
  <c r="DB24" i="6"/>
  <c r="DJ24" i="6"/>
  <c r="DX24" i="6"/>
  <c r="AH16" i="6"/>
  <c r="DA16" i="6"/>
  <c r="DI16" i="6"/>
  <c r="DQ16" i="6"/>
  <c r="DY16" i="6"/>
  <c r="DE16" i="6"/>
  <c r="DM16" i="6"/>
  <c r="DU16" i="6"/>
  <c r="EC16" i="6"/>
  <c r="CZ16" i="6"/>
  <c r="DH16" i="6"/>
  <c r="DP16" i="6"/>
  <c r="DX16" i="6"/>
  <c r="DC16" i="6"/>
  <c r="DO16" i="6"/>
  <c r="EB16" i="6"/>
  <c r="DK16" i="6"/>
  <c r="DZ16" i="6"/>
  <c r="CY16" i="6"/>
  <c r="DN16" i="6"/>
  <c r="DF16" i="6"/>
  <c r="DT16" i="6"/>
  <c r="DD16" i="6"/>
  <c r="EA16" i="6"/>
  <c r="DJ16" i="6"/>
  <c r="DL16" i="6"/>
  <c r="DR16" i="6"/>
  <c r="DS16" i="6"/>
  <c r="DV16" i="6"/>
  <c r="DB16" i="6"/>
  <c r="DG16" i="6"/>
  <c r="DW16" i="6"/>
  <c r="AH8" i="6"/>
  <c r="DA8" i="6"/>
  <c r="DI8" i="6"/>
  <c r="DQ8" i="6"/>
  <c r="DY8" i="6"/>
  <c r="DC8" i="6"/>
  <c r="DK8" i="6"/>
  <c r="DS8" i="6"/>
  <c r="EA8" i="6"/>
  <c r="DD8" i="6"/>
  <c r="DL8" i="6"/>
  <c r="DT8" i="6"/>
  <c r="EB8" i="6"/>
  <c r="DE8" i="6"/>
  <c r="DM8" i="6"/>
  <c r="DU8" i="6"/>
  <c r="EC8" i="6"/>
  <c r="DF8" i="6"/>
  <c r="DN8" i="6"/>
  <c r="DV8" i="6"/>
  <c r="CZ8" i="6"/>
  <c r="DH8" i="6"/>
  <c r="DP8" i="6"/>
  <c r="DX8" i="6"/>
  <c r="DJ8" i="6"/>
  <c r="DR8" i="6"/>
  <c r="DW8" i="6"/>
  <c r="DZ8" i="6"/>
  <c r="CY8" i="6"/>
  <c r="DB8" i="6"/>
  <c r="DG8" i="6"/>
  <c r="DO8" i="6"/>
  <c r="AH133" i="6"/>
  <c r="DD133" i="6"/>
  <c r="DL133" i="6"/>
  <c r="DT133" i="6"/>
  <c r="EB133" i="6"/>
  <c r="DS133" i="6"/>
  <c r="DE133" i="6"/>
  <c r="DM133" i="6"/>
  <c r="DU133" i="6"/>
  <c r="EC133" i="6"/>
  <c r="DF133" i="6"/>
  <c r="DN133" i="6"/>
  <c r="DV133" i="6"/>
  <c r="CY133" i="6"/>
  <c r="DG133" i="6"/>
  <c r="DO133" i="6"/>
  <c r="DW133" i="6"/>
  <c r="DK133" i="6"/>
  <c r="CZ133" i="6"/>
  <c r="DH133" i="6"/>
  <c r="DP133" i="6"/>
  <c r="DX133" i="6"/>
  <c r="DA133" i="6"/>
  <c r="DI133" i="6"/>
  <c r="DQ133" i="6"/>
  <c r="DY133" i="6"/>
  <c r="DC133" i="6"/>
  <c r="DB133" i="6"/>
  <c r="DJ133" i="6"/>
  <c r="DR133" i="6"/>
  <c r="DZ133" i="6"/>
  <c r="EA133" i="6"/>
  <c r="AH125" i="6"/>
  <c r="CZ125" i="6"/>
  <c r="DH125" i="6"/>
  <c r="DP125" i="6"/>
  <c r="DX125" i="6"/>
  <c r="DB125" i="6"/>
  <c r="DJ125" i="6"/>
  <c r="DR125" i="6"/>
  <c r="DZ125" i="6"/>
  <c r="DD125" i="6"/>
  <c r="DL125" i="6"/>
  <c r="DT125" i="6"/>
  <c r="EB125" i="6"/>
  <c r="DF125" i="6"/>
  <c r="DS125" i="6"/>
  <c r="DG125" i="6"/>
  <c r="CY125" i="6"/>
  <c r="DM125" i="6"/>
  <c r="DY125" i="6"/>
  <c r="DC125" i="6"/>
  <c r="DN125" i="6"/>
  <c r="DO125" i="6"/>
  <c r="EC125" i="6"/>
  <c r="DQ125" i="6"/>
  <c r="DU125" i="6"/>
  <c r="DK125" i="6"/>
  <c r="DA125" i="6"/>
  <c r="DV125" i="6"/>
  <c r="DE125" i="6"/>
  <c r="DW125" i="6"/>
  <c r="DI125" i="6"/>
  <c r="EA125" i="6"/>
  <c r="AH117" i="6"/>
  <c r="CZ117" i="6"/>
  <c r="DH117" i="6"/>
  <c r="DP117" i="6"/>
  <c r="DX117" i="6"/>
  <c r="DB117" i="6"/>
  <c r="DJ117" i="6"/>
  <c r="DR117" i="6"/>
  <c r="DZ117" i="6"/>
  <c r="DD117" i="6"/>
  <c r="DL117" i="6"/>
  <c r="DT117" i="6"/>
  <c r="EB117" i="6"/>
  <c r="DK117" i="6"/>
  <c r="DW117" i="6"/>
  <c r="CY117" i="6"/>
  <c r="DM117" i="6"/>
  <c r="DY117" i="6"/>
  <c r="DC117" i="6"/>
  <c r="DO117" i="6"/>
  <c r="EC117" i="6"/>
  <c r="DE117" i="6"/>
  <c r="DQ117" i="6"/>
  <c r="DG117" i="6"/>
  <c r="DU117" i="6"/>
  <c r="EA117" i="6"/>
  <c r="DA117" i="6"/>
  <c r="DF117" i="6"/>
  <c r="DI117" i="6"/>
  <c r="DN117" i="6"/>
  <c r="DS117" i="6"/>
  <c r="DV117" i="6"/>
  <c r="AH109" i="6"/>
  <c r="CZ109" i="6"/>
  <c r="DH109" i="6"/>
  <c r="DP109" i="6"/>
  <c r="DX109" i="6"/>
  <c r="DB109" i="6"/>
  <c r="DJ109" i="6"/>
  <c r="DR109" i="6"/>
  <c r="DZ109" i="6"/>
  <c r="DD109" i="6"/>
  <c r="DL109" i="6"/>
  <c r="DT109" i="6"/>
  <c r="EB109" i="6"/>
  <c r="DC109" i="6"/>
  <c r="DO109" i="6"/>
  <c r="EC109" i="6"/>
  <c r="DE109" i="6"/>
  <c r="DQ109" i="6"/>
  <c r="DG109" i="6"/>
  <c r="DU109" i="6"/>
  <c r="DI109" i="6"/>
  <c r="DV109" i="6"/>
  <c r="CY109" i="6"/>
  <c r="DM109" i="6"/>
  <c r="DY109" i="6"/>
  <c r="DF109" i="6"/>
  <c r="DK109" i="6"/>
  <c r="DN109" i="6"/>
  <c r="DS109" i="6"/>
  <c r="DW109" i="6"/>
  <c r="DA109" i="6"/>
  <c r="EA109" i="6"/>
  <c r="AH101" i="6"/>
  <c r="DC101" i="6"/>
  <c r="DK101" i="6"/>
  <c r="DS101" i="6"/>
  <c r="EA101" i="6"/>
  <c r="CY101" i="6"/>
  <c r="DG101" i="6"/>
  <c r="DO101" i="6"/>
  <c r="DW101" i="6"/>
  <c r="DD101" i="6"/>
  <c r="DN101" i="6"/>
  <c r="DY101" i="6"/>
  <c r="DF101" i="6"/>
  <c r="DQ101" i="6"/>
  <c r="EB101" i="6"/>
  <c r="DH101" i="6"/>
  <c r="DR101" i="6"/>
  <c r="EC101" i="6"/>
  <c r="DI101" i="6"/>
  <c r="DT101" i="6"/>
  <c r="DA101" i="6"/>
  <c r="DL101" i="6"/>
  <c r="DV101" i="6"/>
  <c r="DP101" i="6"/>
  <c r="DU101" i="6"/>
  <c r="CZ101" i="6"/>
  <c r="DZ101" i="6"/>
  <c r="DB101" i="6"/>
  <c r="DJ101" i="6"/>
  <c r="DM101" i="6"/>
  <c r="DX101" i="6"/>
  <c r="DE101" i="6"/>
  <c r="AH93" i="6"/>
  <c r="DC93" i="6"/>
  <c r="DK93" i="6"/>
  <c r="DS93" i="6"/>
  <c r="EA93" i="6"/>
  <c r="DE93" i="6"/>
  <c r="DM93" i="6"/>
  <c r="DU93" i="6"/>
  <c r="EC93" i="6"/>
  <c r="CY93" i="6"/>
  <c r="DG93" i="6"/>
  <c r="DO93" i="6"/>
  <c r="DW93" i="6"/>
  <c r="DD93" i="6"/>
  <c r="DQ93" i="6"/>
  <c r="DF93" i="6"/>
  <c r="DR93" i="6"/>
  <c r="DH93" i="6"/>
  <c r="DT93" i="6"/>
  <c r="DI93" i="6"/>
  <c r="DV93" i="6"/>
  <c r="DJ93" i="6"/>
  <c r="DX93" i="6"/>
  <c r="CZ93" i="6"/>
  <c r="DL93" i="6"/>
  <c r="DA93" i="6"/>
  <c r="DN93" i="6"/>
  <c r="DZ93" i="6"/>
  <c r="DB93" i="6"/>
  <c r="DP93" i="6"/>
  <c r="EB93" i="6"/>
  <c r="DY93" i="6"/>
  <c r="AH85" i="6"/>
  <c r="DB85" i="6"/>
  <c r="DJ85" i="6"/>
  <c r="DR85" i="6"/>
  <c r="DZ85" i="6"/>
  <c r="DD85" i="6"/>
  <c r="DL85" i="6"/>
  <c r="DT85" i="6"/>
  <c r="EB85" i="6"/>
  <c r="DE85" i="6"/>
  <c r="DM85" i="6"/>
  <c r="DU85" i="6"/>
  <c r="EC85" i="6"/>
  <c r="DF85" i="6"/>
  <c r="DN85" i="6"/>
  <c r="DV85" i="6"/>
  <c r="CZ85" i="6"/>
  <c r="DH85" i="6"/>
  <c r="DP85" i="6"/>
  <c r="DX85" i="6"/>
  <c r="DO85" i="6"/>
  <c r="DQ85" i="6"/>
  <c r="CY85" i="6"/>
  <c r="DS85" i="6"/>
  <c r="DA85" i="6"/>
  <c r="DW85" i="6"/>
  <c r="DC85" i="6"/>
  <c r="DY85" i="6"/>
  <c r="DG85" i="6"/>
  <c r="EA85" i="6"/>
  <c r="DI85" i="6"/>
  <c r="DK85" i="6"/>
  <c r="AH77" i="6"/>
  <c r="DB77" i="6"/>
  <c r="DJ77" i="6"/>
  <c r="DR77" i="6"/>
  <c r="DZ77" i="6"/>
  <c r="DC77" i="6"/>
  <c r="DK77" i="6"/>
  <c r="DS77" i="6"/>
  <c r="EA77" i="6"/>
  <c r="DD77" i="6"/>
  <c r="DL77" i="6"/>
  <c r="DT77" i="6"/>
  <c r="EB77" i="6"/>
  <c r="DE77" i="6"/>
  <c r="DM77" i="6"/>
  <c r="DU77" i="6"/>
  <c r="EC77" i="6"/>
  <c r="DF77" i="6"/>
  <c r="DN77" i="6"/>
  <c r="DV77" i="6"/>
  <c r="CY77" i="6"/>
  <c r="DG77" i="6"/>
  <c r="DO77" i="6"/>
  <c r="DW77" i="6"/>
  <c r="CZ77" i="6"/>
  <c r="DH77" i="6"/>
  <c r="DP77" i="6"/>
  <c r="DX77" i="6"/>
  <c r="DA77" i="6"/>
  <c r="DI77" i="6"/>
  <c r="DQ77" i="6"/>
  <c r="DY77" i="6"/>
  <c r="AH69" i="6"/>
  <c r="CZ69" i="6"/>
  <c r="DH69" i="6"/>
  <c r="DP69" i="6"/>
  <c r="DX69" i="6"/>
  <c r="DA69" i="6"/>
  <c r="DI69" i="6"/>
  <c r="DQ69" i="6"/>
  <c r="DY69" i="6"/>
  <c r="DC69" i="6"/>
  <c r="DK69" i="6"/>
  <c r="DS69" i="6"/>
  <c r="EA69" i="6"/>
  <c r="DD69" i="6"/>
  <c r="DL69" i="6"/>
  <c r="DT69" i="6"/>
  <c r="EB69" i="6"/>
  <c r="DF69" i="6"/>
  <c r="DN69" i="6"/>
  <c r="DV69" i="6"/>
  <c r="DB69" i="6"/>
  <c r="DW69" i="6"/>
  <c r="DE69" i="6"/>
  <c r="DZ69" i="6"/>
  <c r="DG69" i="6"/>
  <c r="EC69" i="6"/>
  <c r="DJ69" i="6"/>
  <c r="DM69" i="6"/>
  <c r="DO69" i="6"/>
  <c r="DR69" i="6"/>
  <c r="CY69" i="6"/>
  <c r="DU69" i="6"/>
  <c r="AH61" i="6"/>
  <c r="CZ61" i="6"/>
  <c r="DC61" i="6"/>
  <c r="DH61" i="6"/>
  <c r="DP61" i="6"/>
  <c r="DX61" i="6"/>
  <c r="CY61" i="6"/>
  <c r="DI61" i="6"/>
  <c r="DQ61" i="6"/>
  <c r="DY61" i="6"/>
  <c r="DB61" i="6"/>
  <c r="DK61" i="6"/>
  <c r="DS61" i="6"/>
  <c r="EA61" i="6"/>
  <c r="DD61" i="6"/>
  <c r="DL61" i="6"/>
  <c r="DT61" i="6"/>
  <c r="EB61" i="6"/>
  <c r="DF61" i="6"/>
  <c r="DN61" i="6"/>
  <c r="DV61" i="6"/>
  <c r="DO61" i="6"/>
  <c r="DR61" i="6"/>
  <c r="DU61" i="6"/>
  <c r="DA61" i="6"/>
  <c r="DW61" i="6"/>
  <c r="DE61" i="6"/>
  <c r="DZ61" i="6"/>
  <c r="DG61" i="6"/>
  <c r="EC61" i="6"/>
  <c r="DJ61" i="6"/>
  <c r="DM61" i="6"/>
  <c r="AH53" i="6"/>
  <c r="DF53" i="6"/>
  <c r="DN53" i="6"/>
  <c r="DV53" i="6"/>
  <c r="DB53" i="6"/>
  <c r="DJ53" i="6"/>
  <c r="DR53" i="6"/>
  <c r="DZ53" i="6"/>
  <c r="DD53" i="6"/>
  <c r="DO53" i="6"/>
  <c r="DY53" i="6"/>
  <c r="DE53" i="6"/>
  <c r="DP53" i="6"/>
  <c r="EA53" i="6"/>
  <c r="DH53" i="6"/>
  <c r="DS53" i="6"/>
  <c r="EC53" i="6"/>
  <c r="CY53" i="6"/>
  <c r="DI53" i="6"/>
  <c r="DT53" i="6"/>
  <c r="DA53" i="6"/>
  <c r="DL53" i="6"/>
  <c r="DW53" i="6"/>
  <c r="DM53" i="6"/>
  <c r="DQ53" i="6"/>
  <c r="DX53" i="6"/>
  <c r="CZ53" i="6"/>
  <c r="EB53" i="6"/>
  <c r="DG53" i="6"/>
  <c r="DU53" i="6"/>
  <c r="DC53" i="6"/>
  <c r="DK53" i="6"/>
  <c r="AH45" i="6"/>
  <c r="DF45" i="6"/>
  <c r="DN45" i="6"/>
  <c r="DV45" i="6"/>
  <c r="DB45" i="6"/>
  <c r="DJ45" i="6"/>
  <c r="DR45" i="6"/>
  <c r="DZ45" i="6"/>
  <c r="DG45" i="6"/>
  <c r="DQ45" i="6"/>
  <c r="EB45" i="6"/>
  <c r="DH45" i="6"/>
  <c r="DS45" i="6"/>
  <c r="EC45" i="6"/>
  <c r="CZ45" i="6"/>
  <c r="DK45" i="6"/>
  <c r="DU45" i="6"/>
  <c r="DA45" i="6"/>
  <c r="DL45" i="6"/>
  <c r="DW45" i="6"/>
  <c r="DD45" i="6"/>
  <c r="DO45" i="6"/>
  <c r="DY45" i="6"/>
  <c r="DE45" i="6"/>
  <c r="DI45" i="6"/>
  <c r="DP45" i="6"/>
  <c r="DT45" i="6"/>
  <c r="CY45" i="6"/>
  <c r="EA45" i="6"/>
  <c r="DC45" i="6"/>
  <c r="DM45" i="6"/>
  <c r="DX45" i="6"/>
  <c r="AH37" i="6"/>
  <c r="DF37" i="6"/>
  <c r="DN37" i="6"/>
  <c r="DV37" i="6"/>
  <c r="DA37" i="6"/>
  <c r="DJ37" i="6"/>
  <c r="DS37" i="6"/>
  <c r="EB37" i="6"/>
  <c r="DC37" i="6"/>
  <c r="DL37" i="6"/>
  <c r="DU37" i="6"/>
  <c r="DD37" i="6"/>
  <c r="DM37" i="6"/>
  <c r="DW37" i="6"/>
  <c r="DE37" i="6"/>
  <c r="DO37" i="6"/>
  <c r="DX37" i="6"/>
  <c r="CY37" i="6"/>
  <c r="DH37" i="6"/>
  <c r="DQ37" i="6"/>
  <c r="DZ37" i="6"/>
  <c r="DI37" i="6"/>
  <c r="DK37" i="6"/>
  <c r="DR37" i="6"/>
  <c r="DT37" i="6"/>
  <c r="DB37" i="6"/>
  <c r="EA37" i="6"/>
  <c r="DG37" i="6"/>
  <c r="DP37" i="6"/>
  <c r="EC37" i="6"/>
  <c r="CZ37" i="6"/>
  <c r="DY37" i="6"/>
  <c r="AH29" i="6"/>
  <c r="DB29" i="6"/>
  <c r="DJ29" i="6"/>
  <c r="DR29" i="6"/>
  <c r="DZ29" i="6"/>
  <c r="CZ29" i="6"/>
  <c r="DI29" i="6"/>
  <c r="DS29" i="6"/>
  <c r="EB29" i="6"/>
  <c r="DH29" i="6"/>
  <c r="DT29" i="6"/>
  <c r="DA29" i="6"/>
  <c r="DL29" i="6"/>
  <c r="DV29" i="6"/>
  <c r="DC29" i="6"/>
  <c r="DM29" i="6"/>
  <c r="DW29" i="6"/>
  <c r="DD29" i="6"/>
  <c r="DN29" i="6"/>
  <c r="DX29" i="6"/>
  <c r="DF29" i="6"/>
  <c r="DP29" i="6"/>
  <c r="EA29" i="6"/>
  <c r="DQ29" i="6"/>
  <c r="DU29" i="6"/>
  <c r="CY29" i="6"/>
  <c r="EC29" i="6"/>
  <c r="DE29" i="6"/>
  <c r="DK29" i="6"/>
  <c r="DG29" i="6"/>
  <c r="DO29" i="6"/>
  <c r="DY29" i="6"/>
  <c r="AH21" i="6"/>
  <c r="DB21" i="6"/>
  <c r="DJ21" i="6"/>
  <c r="DR21" i="6"/>
  <c r="DZ21" i="6"/>
  <c r="CY21" i="6"/>
  <c r="DH21" i="6"/>
  <c r="DQ21" i="6"/>
  <c r="EA21" i="6"/>
  <c r="DA21" i="6"/>
  <c r="DK21" i="6"/>
  <c r="DT21" i="6"/>
  <c r="EC21" i="6"/>
  <c r="DE21" i="6"/>
  <c r="DN21" i="6"/>
  <c r="DW21" i="6"/>
  <c r="DM21" i="6"/>
  <c r="EB21" i="6"/>
  <c r="DC21" i="6"/>
  <c r="DP21" i="6"/>
  <c r="DD21" i="6"/>
  <c r="DS21" i="6"/>
  <c r="DF21" i="6"/>
  <c r="DU21" i="6"/>
  <c r="DG21" i="6"/>
  <c r="DV21" i="6"/>
  <c r="DI21" i="6"/>
  <c r="DX21" i="6"/>
  <c r="DY21" i="6"/>
  <c r="DL21" i="6"/>
  <c r="CZ21" i="6"/>
  <c r="DO21" i="6"/>
  <c r="AH13" i="6"/>
  <c r="DF13" i="6"/>
  <c r="DN13" i="6"/>
  <c r="DV13" i="6"/>
  <c r="DA13" i="6"/>
  <c r="DI13" i="6"/>
  <c r="DQ13" i="6"/>
  <c r="DY13" i="6"/>
  <c r="DB13" i="6"/>
  <c r="DJ13" i="6"/>
  <c r="DR13" i="6"/>
  <c r="DZ13" i="6"/>
  <c r="DC13" i="6"/>
  <c r="DK13" i="6"/>
  <c r="DS13" i="6"/>
  <c r="EA13" i="6"/>
  <c r="DE13" i="6"/>
  <c r="DM13" i="6"/>
  <c r="DU13" i="6"/>
  <c r="EC13" i="6"/>
  <c r="DL13" i="6"/>
  <c r="DH13" i="6"/>
  <c r="DP13" i="6"/>
  <c r="CY13" i="6"/>
  <c r="DW13" i="6"/>
  <c r="CZ13" i="6"/>
  <c r="DX13" i="6"/>
  <c r="DD13" i="6"/>
  <c r="DG13" i="6"/>
  <c r="DO13" i="6"/>
  <c r="DT13" i="6"/>
  <c r="EB13" i="6"/>
  <c r="AH5" i="6"/>
  <c r="CY5" i="6"/>
  <c r="DG5" i="6"/>
  <c r="DO5" i="6"/>
  <c r="DW5" i="6"/>
  <c r="CZ5" i="6"/>
  <c r="DH5" i="6"/>
  <c r="DP5" i="6"/>
  <c r="DX5" i="6"/>
  <c r="DA5" i="6"/>
  <c r="DI5" i="6"/>
  <c r="DQ5" i="6"/>
  <c r="DY5" i="6"/>
  <c r="DB5" i="6"/>
  <c r="DJ5" i="6"/>
  <c r="DR5" i="6"/>
  <c r="DZ5" i="6"/>
  <c r="DC5" i="6"/>
  <c r="DK5" i="6"/>
  <c r="DS5" i="6"/>
  <c r="EA5" i="6"/>
  <c r="DD5" i="6"/>
  <c r="DL5" i="6"/>
  <c r="DT5" i="6"/>
  <c r="EB5" i="6"/>
  <c r="DF5" i="6"/>
  <c r="DN5" i="6"/>
  <c r="DV5" i="6"/>
  <c r="DE5" i="6"/>
  <c r="DM5" i="6"/>
  <c r="EC5" i="6"/>
  <c r="DU5" i="6"/>
  <c r="AH75" i="6"/>
  <c r="DF75" i="6"/>
  <c r="DA75" i="6"/>
  <c r="DI75" i="6"/>
  <c r="DG75" i="6"/>
  <c r="DP75" i="6"/>
  <c r="DX75" i="6"/>
  <c r="DH75" i="6"/>
  <c r="DQ75" i="6"/>
  <c r="DY75" i="6"/>
  <c r="CY75" i="6"/>
  <c r="DJ75" i="6"/>
  <c r="DR75" i="6"/>
  <c r="DZ75" i="6"/>
  <c r="CZ75" i="6"/>
  <c r="DK75" i="6"/>
  <c r="DS75" i="6"/>
  <c r="EA75" i="6"/>
  <c r="DB75" i="6"/>
  <c r="DL75" i="6"/>
  <c r="DT75" i="6"/>
  <c r="EB75" i="6"/>
  <c r="DC75" i="6"/>
  <c r="DM75" i="6"/>
  <c r="DU75" i="6"/>
  <c r="EC75" i="6"/>
  <c r="DD75" i="6"/>
  <c r="DN75" i="6"/>
  <c r="DV75" i="6"/>
  <c r="DE75" i="6"/>
  <c r="DO75" i="6"/>
  <c r="DW75" i="6"/>
  <c r="AH59" i="6"/>
  <c r="DF59" i="6"/>
  <c r="DN59" i="6"/>
  <c r="DV59" i="6"/>
  <c r="DA59" i="6"/>
  <c r="DI59" i="6"/>
  <c r="DQ59" i="6"/>
  <c r="DY59" i="6"/>
  <c r="DG59" i="6"/>
  <c r="DR59" i="6"/>
  <c r="EB59" i="6"/>
  <c r="DH59" i="6"/>
  <c r="DS59" i="6"/>
  <c r="EC59" i="6"/>
  <c r="CZ59" i="6"/>
  <c r="DK59" i="6"/>
  <c r="DU59" i="6"/>
  <c r="DB59" i="6"/>
  <c r="DL59" i="6"/>
  <c r="DW59" i="6"/>
  <c r="DD59" i="6"/>
  <c r="DO59" i="6"/>
  <c r="DZ59" i="6"/>
  <c r="DX59" i="6"/>
  <c r="CY59" i="6"/>
  <c r="EA59" i="6"/>
  <c r="DC59" i="6"/>
  <c r="DE59" i="6"/>
  <c r="DJ59" i="6"/>
  <c r="DM59" i="6"/>
  <c r="DP59" i="6"/>
  <c r="DT59" i="6"/>
  <c r="AI158" i="6"/>
  <c r="AI157" i="6"/>
  <c r="AI156" i="6"/>
  <c r="AI155" i="6"/>
  <c r="AI154" i="6"/>
  <c r="AH130" i="6"/>
  <c r="DE130" i="6"/>
  <c r="DM130" i="6"/>
  <c r="DU130" i="6"/>
  <c r="EC130" i="6"/>
  <c r="CY130" i="6"/>
  <c r="DA130" i="6"/>
  <c r="DI130" i="6"/>
  <c r="DQ130" i="6"/>
  <c r="DY130" i="6"/>
  <c r="DD130" i="6"/>
  <c r="DO130" i="6"/>
  <c r="DZ130" i="6"/>
  <c r="DJ130" i="6"/>
  <c r="DT130" i="6"/>
  <c r="DK130" i="6"/>
  <c r="DX130" i="6"/>
  <c r="DL130" i="6"/>
  <c r="EA130" i="6"/>
  <c r="DH130" i="6"/>
  <c r="CZ130" i="6"/>
  <c r="DN130" i="6"/>
  <c r="EB130" i="6"/>
  <c r="DB130" i="6"/>
  <c r="DP130" i="6"/>
  <c r="DC130" i="6"/>
  <c r="DR130" i="6"/>
  <c r="DF130" i="6"/>
  <c r="DS130" i="6"/>
  <c r="DW130" i="6"/>
  <c r="DG130" i="6"/>
  <c r="DV130" i="6"/>
  <c r="AH122" i="6"/>
  <c r="DE122" i="6"/>
  <c r="DM122" i="6"/>
  <c r="DU122" i="6"/>
  <c r="EC122" i="6"/>
  <c r="CY122" i="6"/>
  <c r="DG122" i="6"/>
  <c r="DO122" i="6"/>
  <c r="DW122" i="6"/>
  <c r="DA122" i="6"/>
  <c r="DI122" i="6"/>
  <c r="DQ122" i="6"/>
  <c r="DY122" i="6"/>
  <c r="DJ122" i="6"/>
  <c r="DV122" i="6"/>
  <c r="DK122" i="6"/>
  <c r="DX122" i="6"/>
  <c r="DB122" i="6"/>
  <c r="DN122" i="6"/>
  <c r="EA122" i="6"/>
  <c r="DC122" i="6"/>
  <c r="DP122" i="6"/>
  <c r="EB122" i="6"/>
  <c r="DF122" i="6"/>
  <c r="DS122" i="6"/>
  <c r="DL122" i="6"/>
  <c r="DR122" i="6"/>
  <c r="DT122" i="6"/>
  <c r="DZ122" i="6"/>
  <c r="DH122" i="6"/>
  <c r="CZ122" i="6"/>
  <c r="DD122" i="6"/>
  <c r="AH114" i="6"/>
  <c r="DE114" i="6"/>
  <c r="DM114" i="6"/>
  <c r="DU114" i="6"/>
  <c r="EC114" i="6"/>
  <c r="CY114" i="6"/>
  <c r="DG114" i="6"/>
  <c r="DO114" i="6"/>
  <c r="DW114" i="6"/>
  <c r="DA114" i="6"/>
  <c r="DI114" i="6"/>
  <c r="DQ114" i="6"/>
  <c r="DY114" i="6"/>
  <c r="DB114" i="6"/>
  <c r="DN114" i="6"/>
  <c r="EA114" i="6"/>
  <c r="DC114" i="6"/>
  <c r="DP114" i="6"/>
  <c r="EB114" i="6"/>
  <c r="DF114" i="6"/>
  <c r="DS114" i="6"/>
  <c r="DH114" i="6"/>
  <c r="DT114" i="6"/>
  <c r="DK114" i="6"/>
  <c r="DX114" i="6"/>
  <c r="DV114" i="6"/>
  <c r="DZ114" i="6"/>
  <c r="DR114" i="6"/>
  <c r="CZ114" i="6"/>
  <c r="DD114" i="6"/>
  <c r="DJ114" i="6"/>
  <c r="DL114" i="6"/>
  <c r="AH106" i="6"/>
  <c r="DC106" i="6"/>
  <c r="DK106" i="6"/>
  <c r="DE106" i="6"/>
  <c r="DM106" i="6"/>
  <c r="DU106" i="6"/>
  <c r="EC106" i="6"/>
  <c r="CY106" i="6"/>
  <c r="DG106" i="6"/>
  <c r="DO106" i="6"/>
  <c r="DW106" i="6"/>
  <c r="DA106" i="6"/>
  <c r="DI106" i="6"/>
  <c r="DQ106" i="6"/>
  <c r="DY106" i="6"/>
  <c r="DD106" i="6"/>
  <c r="DS106" i="6"/>
  <c r="DF106" i="6"/>
  <c r="DT106" i="6"/>
  <c r="DJ106" i="6"/>
  <c r="DX106" i="6"/>
  <c r="DL106" i="6"/>
  <c r="DZ106" i="6"/>
  <c r="CZ106" i="6"/>
  <c r="DP106" i="6"/>
  <c r="EB106" i="6"/>
  <c r="DB106" i="6"/>
  <c r="EA106" i="6"/>
  <c r="DH106" i="6"/>
  <c r="DN106" i="6"/>
  <c r="DR106" i="6"/>
  <c r="DV106" i="6"/>
  <c r="AH98" i="6"/>
  <c r="CZ98" i="6"/>
  <c r="DH98" i="6"/>
  <c r="DP98" i="6"/>
  <c r="DX98" i="6"/>
  <c r="DB98" i="6"/>
  <c r="DJ98" i="6"/>
  <c r="DR98" i="6"/>
  <c r="DZ98" i="6"/>
  <c r="DD98" i="6"/>
  <c r="DL98" i="6"/>
  <c r="DT98" i="6"/>
  <c r="EB98" i="6"/>
  <c r="DC98" i="6"/>
  <c r="DO98" i="6"/>
  <c r="EC98" i="6"/>
  <c r="DF98" i="6"/>
  <c r="DS98" i="6"/>
  <c r="DG98" i="6"/>
  <c r="DU98" i="6"/>
  <c r="DI98" i="6"/>
  <c r="DV98" i="6"/>
  <c r="CY98" i="6"/>
  <c r="DM98" i="6"/>
  <c r="DY98" i="6"/>
  <c r="DN98" i="6"/>
  <c r="DQ98" i="6"/>
  <c r="DW98" i="6"/>
  <c r="EA98" i="6"/>
  <c r="DA98" i="6"/>
  <c r="DK98" i="6"/>
  <c r="DE98" i="6"/>
  <c r="AH90" i="6"/>
  <c r="CZ90" i="6"/>
  <c r="DH90" i="6"/>
  <c r="DP90" i="6"/>
  <c r="DX90" i="6"/>
  <c r="DB90" i="6"/>
  <c r="DJ90" i="6"/>
  <c r="DR90" i="6"/>
  <c r="DZ90" i="6"/>
  <c r="DD90" i="6"/>
  <c r="DL90" i="6"/>
  <c r="DT90" i="6"/>
  <c r="EB90" i="6"/>
  <c r="DG90" i="6"/>
  <c r="DU90" i="6"/>
  <c r="DI90" i="6"/>
  <c r="DV90" i="6"/>
  <c r="DK90" i="6"/>
  <c r="DW90" i="6"/>
  <c r="CY90" i="6"/>
  <c r="DM90" i="6"/>
  <c r="DY90" i="6"/>
  <c r="DA90" i="6"/>
  <c r="DN90" i="6"/>
  <c r="EA90" i="6"/>
  <c r="DC90" i="6"/>
  <c r="DO90" i="6"/>
  <c r="EC90" i="6"/>
  <c r="DE90" i="6"/>
  <c r="DQ90" i="6"/>
  <c r="DF90" i="6"/>
  <c r="DS90" i="6"/>
  <c r="AH82" i="6"/>
  <c r="CY82" i="6"/>
  <c r="DG82" i="6"/>
  <c r="DO82" i="6"/>
  <c r="DW82" i="6"/>
  <c r="DA82" i="6"/>
  <c r="DI82" i="6"/>
  <c r="DQ82" i="6"/>
  <c r="DY82" i="6"/>
  <c r="DB82" i="6"/>
  <c r="DJ82" i="6"/>
  <c r="DR82" i="6"/>
  <c r="DZ82" i="6"/>
  <c r="DC82" i="6"/>
  <c r="DK82" i="6"/>
  <c r="DS82" i="6"/>
  <c r="EA82" i="6"/>
  <c r="DE82" i="6"/>
  <c r="DM82" i="6"/>
  <c r="DU82" i="6"/>
  <c r="EC82" i="6"/>
  <c r="CZ82" i="6"/>
  <c r="DV82" i="6"/>
  <c r="DD82" i="6"/>
  <c r="DX82" i="6"/>
  <c r="DF82" i="6"/>
  <c r="EB82" i="6"/>
  <c r="DH82" i="6"/>
  <c r="DL82" i="6"/>
  <c r="DN82" i="6"/>
  <c r="DP82" i="6"/>
  <c r="DT82" i="6"/>
  <c r="AH74" i="6"/>
  <c r="DE74" i="6"/>
  <c r="DM74" i="6"/>
  <c r="DU74" i="6"/>
  <c r="EC74" i="6"/>
  <c r="CZ74" i="6"/>
  <c r="DH74" i="6"/>
  <c r="DP74" i="6"/>
  <c r="DX74" i="6"/>
  <c r="DF74" i="6"/>
  <c r="DQ74" i="6"/>
  <c r="EA74" i="6"/>
  <c r="DG74" i="6"/>
  <c r="DR74" i="6"/>
  <c r="EB74" i="6"/>
  <c r="DI74" i="6"/>
  <c r="DS74" i="6"/>
  <c r="CY74" i="6"/>
  <c r="DJ74" i="6"/>
  <c r="DT74" i="6"/>
  <c r="DA74" i="6"/>
  <c r="DK74" i="6"/>
  <c r="DV74" i="6"/>
  <c r="DB74" i="6"/>
  <c r="DL74" i="6"/>
  <c r="DW74" i="6"/>
  <c r="DC74" i="6"/>
  <c r="DN74" i="6"/>
  <c r="DY74" i="6"/>
  <c r="DZ74" i="6"/>
  <c r="DD74" i="6"/>
  <c r="DO74" i="6"/>
  <c r="AH66" i="6"/>
  <c r="DE66" i="6"/>
  <c r="DM66" i="6"/>
  <c r="DU66" i="6"/>
  <c r="EC66" i="6"/>
  <c r="DF66" i="6"/>
  <c r="DN66" i="6"/>
  <c r="DV66" i="6"/>
  <c r="CZ66" i="6"/>
  <c r="DH66" i="6"/>
  <c r="DP66" i="6"/>
  <c r="DX66" i="6"/>
  <c r="DA66" i="6"/>
  <c r="DI66" i="6"/>
  <c r="DQ66" i="6"/>
  <c r="DY66" i="6"/>
  <c r="DC66" i="6"/>
  <c r="DK66" i="6"/>
  <c r="DS66" i="6"/>
  <c r="EA66" i="6"/>
  <c r="DJ66" i="6"/>
  <c r="DL66" i="6"/>
  <c r="DO66" i="6"/>
  <c r="DR66" i="6"/>
  <c r="CY66" i="6"/>
  <c r="DT66" i="6"/>
  <c r="DB66" i="6"/>
  <c r="DW66" i="6"/>
  <c r="DD66" i="6"/>
  <c r="DZ66" i="6"/>
  <c r="DG66" i="6"/>
  <c r="EB66" i="6"/>
  <c r="AH58" i="6"/>
  <c r="DE58" i="6"/>
  <c r="DM58" i="6"/>
  <c r="DU58" i="6"/>
  <c r="EC58" i="6"/>
  <c r="CZ58" i="6"/>
  <c r="DH58" i="6"/>
  <c r="DP58" i="6"/>
  <c r="DX58" i="6"/>
  <c r="DF58" i="6"/>
  <c r="DQ58" i="6"/>
  <c r="EA58" i="6"/>
  <c r="DG58" i="6"/>
  <c r="DR58" i="6"/>
  <c r="EB58" i="6"/>
  <c r="CY58" i="6"/>
  <c r="DJ58" i="6"/>
  <c r="DT58" i="6"/>
  <c r="DA58" i="6"/>
  <c r="DK58" i="6"/>
  <c r="DV58" i="6"/>
  <c r="DC58" i="6"/>
  <c r="DN58" i="6"/>
  <c r="DY58" i="6"/>
  <c r="DZ58" i="6"/>
  <c r="DB58" i="6"/>
  <c r="DD58" i="6"/>
  <c r="DI58" i="6"/>
  <c r="DL58" i="6"/>
  <c r="DO58" i="6"/>
  <c r="DS58" i="6"/>
  <c r="DW58" i="6"/>
  <c r="AH50" i="6"/>
  <c r="DC50" i="6"/>
  <c r="DK50" i="6"/>
  <c r="DS50" i="6"/>
  <c r="EA50" i="6"/>
  <c r="CY50" i="6"/>
  <c r="DG50" i="6"/>
  <c r="DO50" i="6"/>
  <c r="DW50" i="6"/>
  <c r="DA50" i="6"/>
  <c r="DL50" i="6"/>
  <c r="DV50" i="6"/>
  <c r="DB50" i="6"/>
  <c r="DM50" i="6"/>
  <c r="DX50" i="6"/>
  <c r="DE50" i="6"/>
  <c r="DP50" i="6"/>
  <c r="DZ50" i="6"/>
  <c r="DF50" i="6"/>
  <c r="DQ50" i="6"/>
  <c r="EB50" i="6"/>
  <c r="DI50" i="6"/>
  <c r="DT50" i="6"/>
  <c r="DU50" i="6"/>
  <c r="DY50" i="6"/>
  <c r="DD50" i="6"/>
  <c r="DH50" i="6"/>
  <c r="DN50" i="6"/>
  <c r="CZ50" i="6"/>
  <c r="DJ50" i="6"/>
  <c r="DR50" i="6"/>
  <c r="EC50" i="6"/>
  <c r="AH42" i="6"/>
  <c r="DA42" i="6"/>
  <c r="DI42" i="6"/>
  <c r="DQ42" i="6"/>
  <c r="DY42" i="6"/>
  <c r="DC42" i="6"/>
  <c r="DK42" i="6"/>
  <c r="DS42" i="6"/>
  <c r="EA42" i="6"/>
  <c r="DE42" i="6"/>
  <c r="DM42" i="6"/>
  <c r="DU42" i="6"/>
  <c r="CY42" i="6"/>
  <c r="DG42" i="6"/>
  <c r="DO42" i="6"/>
  <c r="DW42" i="6"/>
  <c r="CZ42" i="6"/>
  <c r="DP42" i="6"/>
  <c r="DB42" i="6"/>
  <c r="DR42" i="6"/>
  <c r="DF42" i="6"/>
  <c r="DV42" i="6"/>
  <c r="DH42" i="6"/>
  <c r="DX42" i="6"/>
  <c r="DL42" i="6"/>
  <c r="EB42" i="6"/>
  <c r="DD42" i="6"/>
  <c r="DN42" i="6"/>
  <c r="DT42" i="6"/>
  <c r="EC42" i="6"/>
  <c r="DJ42" i="6"/>
  <c r="DZ42" i="6"/>
  <c r="AH34" i="6"/>
  <c r="CY34" i="6"/>
  <c r="DG34" i="6"/>
  <c r="DO34" i="6"/>
  <c r="DA34" i="6"/>
  <c r="DJ34" i="6"/>
  <c r="DS34" i="6"/>
  <c r="EA34" i="6"/>
  <c r="CZ34" i="6"/>
  <c r="DK34" i="6"/>
  <c r="DU34" i="6"/>
  <c r="DC34" i="6"/>
  <c r="DM34" i="6"/>
  <c r="DW34" i="6"/>
  <c r="DD34" i="6"/>
  <c r="DN34" i="6"/>
  <c r="DX34" i="6"/>
  <c r="DE34" i="6"/>
  <c r="DP34" i="6"/>
  <c r="DY34" i="6"/>
  <c r="DH34" i="6"/>
  <c r="DR34" i="6"/>
  <c r="EB34" i="6"/>
  <c r="DB34" i="6"/>
  <c r="EC34" i="6"/>
  <c r="DF34" i="6"/>
  <c r="DL34" i="6"/>
  <c r="DQ34" i="6"/>
  <c r="DV34" i="6"/>
  <c r="DI34" i="6"/>
  <c r="DT34" i="6"/>
  <c r="DZ34" i="6"/>
  <c r="AH26" i="6"/>
  <c r="CY26" i="6"/>
  <c r="DG26" i="6"/>
  <c r="DO26" i="6"/>
  <c r="DW26" i="6"/>
  <c r="DB26" i="6"/>
  <c r="DK26" i="6"/>
  <c r="DT26" i="6"/>
  <c r="EC26" i="6"/>
  <c r="DE26" i="6"/>
  <c r="DN26" i="6"/>
  <c r="DX26" i="6"/>
  <c r="DA26" i="6"/>
  <c r="DM26" i="6"/>
  <c r="DZ26" i="6"/>
  <c r="DD26" i="6"/>
  <c r="DQ26" i="6"/>
  <c r="EB26" i="6"/>
  <c r="DF26" i="6"/>
  <c r="DR26" i="6"/>
  <c r="DH26" i="6"/>
  <c r="DS26" i="6"/>
  <c r="DJ26" i="6"/>
  <c r="DV26" i="6"/>
  <c r="DY26" i="6"/>
  <c r="EA26" i="6"/>
  <c r="DC26" i="6"/>
  <c r="DI26" i="6"/>
  <c r="DP26" i="6"/>
  <c r="DU26" i="6"/>
  <c r="DL26" i="6"/>
  <c r="CZ26" i="6"/>
  <c r="AJ179" i="6"/>
  <c r="AH18" i="6"/>
  <c r="DA18" i="6"/>
  <c r="DG18" i="6"/>
  <c r="DO18" i="6"/>
  <c r="DW18" i="6"/>
  <c r="CZ18" i="6"/>
  <c r="DJ18" i="6"/>
  <c r="DS18" i="6"/>
  <c r="EB18" i="6"/>
  <c r="DC18" i="6"/>
  <c r="DL18" i="6"/>
  <c r="DU18" i="6"/>
  <c r="DF18" i="6"/>
  <c r="DP18" i="6"/>
  <c r="DY18" i="6"/>
  <c r="DD18" i="6"/>
  <c r="DR18" i="6"/>
  <c r="DH18" i="6"/>
  <c r="DV18" i="6"/>
  <c r="DI18" i="6"/>
  <c r="DX18" i="6"/>
  <c r="DK18" i="6"/>
  <c r="DZ18" i="6"/>
  <c r="DM18" i="6"/>
  <c r="EA18" i="6"/>
  <c r="CY18" i="6"/>
  <c r="DN18" i="6"/>
  <c r="EC18" i="6"/>
  <c r="DB18" i="6"/>
  <c r="DE18" i="6"/>
  <c r="DT18" i="6"/>
  <c r="DQ18" i="6"/>
  <c r="AH10" i="6"/>
  <c r="DC10" i="6"/>
  <c r="DK10" i="6"/>
  <c r="DS10" i="6"/>
  <c r="EA10" i="6"/>
  <c r="DE10" i="6"/>
  <c r="DM10" i="6"/>
  <c r="DU10" i="6"/>
  <c r="EC10" i="6"/>
  <c r="DF10" i="6"/>
  <c r="DN10" i="6"/>
  <c r="DV10" i="6"/>
  <c r="CY10" i="6"/>
  <c r="DG10" i="6"/>
  <c r="DO10" i="6"/>
  <c r="DW10" i="6"/>
  <c r="CZ10" i="6"/>
  <c r="DH10" i="6"/>
  <c r="DP10" i="6"/>
  <c r="DX10" i="6"/>
  <c r="DB10" i="6"/>
  <c r="DJ10" i="6"/>
  <c r="DR10" i="6"/>
  <c r="DZ10" i="6"/>
  <c r="DL10" i="6"/>
  <c r="EB10" i="6"/>
  <c r="DA10" i="6"/>
  <c r="DI10" i="6"/>
  <c r="DQ10" i="6"/>
  <c r="DT10" i="6"/>
  <c r="DY10" i="6"/>
  <c r="DD10" i="6"/>
  <c r="AH115" i="6"/>
  <c r="DF115" i="6"/>
  <c r="DN115" i="6"/>
  <c r="DV115" i="6"/>
  <c r="CZ115" i="6"/>
  <c r="DH115" i="6"/>
  <c r="DP115" i="6"/>
  <c r="DX115" i="6"/>
  <c r="DB115" i="6"/>
  <c r="DJ115" i="6"/>
  <c r="DR115" i="6"/>
  <c r="DZ115" i="6"/>
  <c r="DI115" i="6"/>
  <c r="DU115" i="6"/>
  <c r="DK115" i="6"/>
  <c r="DW115" i="6"/>
  <c r="DA115" i="6"/>
  <c r="DM115" i="6"/>
  <c r="EA115" i="6"/>
  <c r="DC115" i="6"/>
  <c r="DO115" i="6"/>
  <c r="EB115" i="6"/>
  <c r="DE115" i="6"/>
  <c r="DS115" i="6"/>
  <c r="DY115" i="6"/>
  <c r="EC115" i="6"/>
  <c r="CY115" i="6"/>
  <c r="DD115" i="6"/>
  <c r="DG115" i="6"/>
  <c r="DL115" i="6"/>
  <c r="DT115" i="6"/>
  <c r="DQ115" i="6"/>
  <c r="AH67" i="6"/>
  <c r="DF67" i="6"/>
  <c r="DN67" i="6"/>
  <c r="DV67" i="6"/>
  <c r="CY67" i="6"/>
  <c r="DG67" i="6"/>
  <c r="DO67" i="6"/>
  <c r="DW67" i="6"/>
  <c r="DA67" i="6"/>
  <c r="DI67" i="6"/>
  <c r="DQ67" i="6"/>
  <c r="DY67" i="6"/>
  <c r="DB67" i="6"/>
  <c r="DJ67" i="6"/>
  <c r="DR67" i="6"/>
  <c r="DZ67" i="6"/>
  <c r="DD67" i="6"/>
  <c r="DL67" i="6"/>
  <c r="DT67" i="6"/>
  <c r="EB67" i="6"/>
  <c r="CZ67" i="6"/>
  <c r="DU67" i="6"/>
  <c r="DC67" i="6"/>
  <c r="DX67" i="6"/>
  <c r="DE67" i="6"/>
  <c r="EA67" i="6"/>
  <c r="DH67" i="6"/>
  <c r="EC67" i="6"/>
  <c r="DK67" i="6"/>
  <c r="DM67" i="6"/>
  <c r="DP67" i="6"/>
  <c r="DS67" i="6"/>
  <c r="AH51" i="6"/>
  <c r="DD51" i="6"/>
  <c r="DL51" i="6"/>
  <c r="DT51" i="6"/>
  <c r="EB51" i="6"/>
  <c r="CZ51" i="6"/>
  <c r="DH51" i="6"/>
  <c r="DP51" i="6"/>
  <c r="DX51" i="6"/>
  <c r="DB51" i="6"/>
  <c r="DM51" i="6"/>
  <c r="DW51" i="6"/>
  <c r="DC51" i="6"/>
  <c r="DN51" i="6"/>
  <c r="DY51" i="6"/>
  <c r="DF51" i="6"/>
  <c r="DQ51" i="6"/>
  <c r="EA51" i="6"/>
  <c r="DG51" i="6"/>
  <c r="DR51" i="6"/>
  <c r="EC51" i="6"/>
  <c r="CY51" i="6"/>
  <c r="DJ51" i="6"/>
  <c r="DU51" i="6"/>
  <c r="DS51" i="6"/>
  <c r="DV51" i="6"/>
  <c r="DA51" i="6"/>
  <c r="DE51" i="6"/>
  <c r="DK51" i="6"/>
  <c r="DI51" i="6"/>
  <c r="DO51" i="6"/>
  <c r="DZ51" i="6"/>
  <c r="AH35" i="6"/>
  <c r="DD35" i="6"/>
  <c r="DL35" i="6"/>
  <c r="DT35" i="6"/>
  <c r="EB35" i="6"/>
  <c r="CY35" i="6"/>
  <c r="DH35" i="6"/>
  <c r="DQ35" i="6"/>
  <c r="DZ35" i="6"/>
  <c r="DA35" i="6"/>
  <c r="DJ35" i="6"/>
  <c r="DS35" i="6"/>
  <c r="EC35" i="6"/>
  <c r="DB35" i="6"/>
  <c r="DK35" i="6"/>
  <c r="DU35" i="6"/>
  <c r="DC35" i="6"/>
  <c r="DM35" i="6"/>
  <c r="DV35" i="6"/>
  <c r="DF35" i="6"/>
  <c r="DO35" i="6"/>
  <c r="DX35" i="6"/>
  <c r="DW35" i="6"/>
  <c r="CZ35" i="6"/>
  <c r="DY35" i="6"/>
  <c r="DG35" i="6"/>
  <c r="DI35" i="6"/>
  <c r="DP35" i="6"/>
  <c r="DE35" i="6"/>
  <c r="DN35" i="6"/>
  <c r="EA35" i="6"/>
  <c r="DR35" i="6"/>
  <c r="AJ158" i="6"/>
  <c r="AJ157" i="6"/>
  <c r="AJ156" i="6"/>
  <c r="AJ155" i="6"/>
  <c r="AJ154" i="6"/>
  <c r="AH135" i="6"/>
  <c r="DE135" i="6"/>
  <c r="DM135" i="6"/>
  <c r="DU135" i="6"/>
  <c r="EC135" i="6"/>
  <c r="DD135" i="6"/>
  <c r="DF135" i="6"/>
  <c r="DN135" i="6"/>
  <c r="DV135" i="6"/>
  <c r="DT135" i="6"/>
  <c r="CY135" i="6"/>
  <c r="DG135" i="6"/>
  <c r="DO135" i="6"/>
  <c r="DW135" i="6"/>
  <c r="EB135" i="6"/>
  <c r="CZ135" i="6"/>
  <c r="DH135" i="6"/>
  <c r="DP135" i="6"/>
  <c r="DX135" i="6"/>
  <c r="DA135" i="6"/>
  <c r="DI135" i="6"/>
  <c r="DQ135" i="6"/>
  <c r="DY135" i="6"/>
  <c r="DB135" i="6"/>
  <c r="DJ135" i="6"/>
  <c r="DR135" i="6"/>
  <c r="DZ135" i="6"/>
  <c r="DC135" i="6"/>
  <c r="DK135" i="6"/>
  <c r="DS135" i="6"/>
  <c r="EA135" i="6"/>
  <c r="DL135" i="6"/>
  <c r="AH127" i="6"/>
  <c r="DB127" i="6"/>
  <c r="DJ127" i="6"/>
  <c r="DR127" i="6"/>
  <c r="DZ127" i="6"/>
  <c r="DD127" i="6"/>
  <c r="DL127" i="6"/>
  <c r="DT127" i="6"/>
  <c r="EB127" i="6"/>
  <c r="DF127" i="6"/>
  <c r="DN127" i="6"/>
  <c r="DV127" i="6"/>
  <c r="DH127" i="6"/>
  <c r="DU127" i="6"/>
  <c r="DA127" i="6"/>
  <c r="DO127" i="6"/>
  <c r="EA127" i="6"/>
  <c r="DC127" i="6"/>
  <c r="DS127" i="6"/>
  <c r="DE127" i="6"/>
  <c r="DW127" i="6"/>
  <c r="DG127" i="6"/>
  <c r="DX127" i="6"/>
  <c r="DI127" i="6"/>
  <c r="DY127" i="6"/>
  <c r="DK127" i="6"/>
  <c r="EC127" i="6"/>
  <c r="DM127" i="6"/>
  <c r="DQ127" i="6"/>
  <c r="CY127" i="6"/>
  <c r="DP127" i="6"/>
  <c r="CZ127" i="6"/>
  <c r="AH119" i="6"/>
  <c r="DB119" i="6"/>
  <c r="DJ119" i="6"/>
  <c r="DR119" i="6"/>
  <c r="DZ119" i="6"/>
  <c r="DD119" i="6"/>
  <c r="DL119" i="6"/>
  <c r="DT119" i="6"/>
  <c r="EB119" i="6"/>
  <c r="DF119" i="6"/>
  <c r="DN119" i="6"/>
  <c r="DV119" i="6"/>
  <c r="CZ119" i="6"/>
  <c r="DM119" i="6"/>
  <c r="DY119" i="6"/>
  <c r="DA119" i="6"/>
  <c r="DO119" i="6"/>
  <c r="EA119" i="6"/>
  <c r="DE119" i="6"/>
  <c r="DQ119" i="6"/>
  <c r="DG119" i="6"/>
  <c r="DS119" i="6"/>
  <c r="DI119" i="6"/>
  <c r="DW119" i="6"/>
  <c r="DC119" i="6"/>
  <c r="DH119" i="6"/>
  <c r="DK119" i="6"/>
  <c r="DP119" i="6"/>
  <c r="DU119" i="6"/>
  <c r="DX119" i="6"/>
  <c r="EC119" i="6"/>
  <c r="CY119" i="6"/>
  <c r="AH111" i="6"/>
  <c r="DB111" i="6"/>
  <c r="DJ111" i="6"/>
  <c r="DR111" i="6"/>
  <c r="DZ111" i="6"/>
  <c r="DD111" i="6"/>
  <c r="DL111" i="6"/>
  <c r="DT111" i="6"/>
  <c r="EB111" i="6"/>
  <c r="DF111" i="6"/>
  <c r="DN111" i="6"/>
  <c r="DV111" i="6"/>
  <c r="DE111" i="6"/>
  <c r="DQ111" i="6"/>
  <c r="DG111" i="6"/>
  <c r="DS111" i="6"/>
  <c r="DI111" i="6"/>
  <c r="DW111" i="6"/>
  <c r="CY111" i="6"/>
  <c r="DK111" i="6"/>
  <c r="DX111" i="6"/>
  <c r="DA111" i="6"/>
  <c r="DO111" i="6"/>
  <c r="EA111" i="6"/>
  <c r="DM111" i="6"/>
  <c r="DP111" i="6"/>
  <c r="DU111" i="6"/>
  <c r="DY111" i="6"/>
  <c r="EC111" i="6"/>
  <c r="CZ111" i="6"/>
  <c r="DH111" i="6"/>
  <c r="DC111" i="6"/>
  <c r="AH103" i="6"/>
  <c r="DE103" i="6"/>
  <c r="DM103" i="6"/>
  <c r="DA103" i="6"/>
  <c r="DI103" i="6"/>
  <c r="DF103" i="6"/>
  <c r="DP103" i="6"/>
  <c r="DX103" i="6"/>
  <c r="DH103" i="6"/>
  <c r="DR103" i="6"/>
  <c r="DZ103" i="6"/>
  <c r="CY103" i="6"/>
  <c r="DJ103" i="6"/>
  <c r="DS103" i="6"/>
  <c r="EA103" i="6"/>
  <c r="CZ103" i="6"/>
  <c r="DK103" i="6"/>
  <c r="DT103" i="6"/>
  <c r="EB103" i="6"/>
  <c r="DC103" i="6"/>
  <c r="DN103" i="6"/>
  <c r="DV103" i="6"/>
  <c r="DL103" i="6"/>
  <c r="DO103" i="6"/>
  <c r="DU103" i="6"/>
  <c r="DW103" i="6"/>
  <c r="DD103" i="6"/>
  <c r="EC103" i="6"/>
  <c r="DY103" i="6"/>
  <c r="DQ103" i="6"/>
  <c r="DB103" i="6"/>
  <c r="DG103" i="6"/>
  <c r="AH95" i="6"/>
  <c r="DE95" i="6"/>
  <c r="DM95" i="6"/>
  <c r="DU95" i="6"/>
  <c r="EC95" i="6"/>
  <c r="CY95" i="6"/>
  <c r="DG95" i="6"/>
  <c r="DO95" i="6"/>
  <c r="DW95" i="6"/>
  <c r="DA95" i="6"/>
  <c r="DI95" i="6"/>
  <c r="DQ95" i="6"/>
  <c r="DY95" i="6"/>
  <c r="DF95" i="6"/>
  <c r="DS95" i="6"/>
  <c r="DJ95" i="6"/>
  <c r="DV95" i="6"/>
  <c r="DK95" i="6"/>
  <c r="DX95" i="6"/>
  <c r="CZ95" i="6"/>
  <c r="DL95" i="6"/>
  <c r="DZ95" i="6"/>
  <c r="DC95" i="6"/>
  <c r="DP95" i="6"/>
  <c r="EB95" i="6"/>
  <c r="DD95" i="6"/>
  <c r="DH95" i="6"/>
  <c r="DN95" i="6"/>
  <c r="DR95" i="6"/>
  <c r="DT95" i="6"/>
  <c r="EA95" i="6"/>
  <c r="DB95" i="6"/>
  <c r="AH87" i="6"/>
  <c r="DD87" i="6"/>
  <c r="DL87" i="6"/>
  <c r="DT87" i="6"/>
  <c r="EB87" i="6"/>
  <c r="DF87" i="6"/>
  <c r="DN87" i="6"/>
  <c r="DV87" i="6"/>
  <c r="CY87" i="6"/>
  <c r="DG87" i="6"/>
  <c r="DO87" i="6"/>
  <c r="CZ87" i="6"/>
  <c r="DH87" i="6"/>
  <c r="DP87" i="6"/>
  <c r="DX87" i="6"/>
  <c r="DB87" i="6"/>
  <c r="DJ87" i="6"/>
  <c r="DR87" i="6"/>
  <c r="DZ87" i="6"/>
  <c r="DQ87" i="6"/>
  <c r="DS87" i="6"/>
  <c r="DA87" i="6"/>
  <c r="DU87" i="6"/>
  <c r="DC87" i="6"/>
  <c r="DW87" i="6"/>
  <c r="DE87" i="6"/>
  <c r="DY87" i="6"/>
  <c r="DI87" i="6"/>
  <c r="EA87" i="6"/>
  <c r="DK87" i="6"/>
  <c r="EC87" i="6"/>
  <c r="DM87" i="6"/>
  <c r="AH79" i="6"/>
  <c r="DD79" i="6"/>
  <c r="DL79" i="6"/>
  <c r="DT79" i="6"/>
  <c r="EB79" i="6"/>
  <c r="DF79" i="6"/>
  <c r="DN79" i="6"/>
  <c r="DV79" i="6"/>
  <c r="CY79" i="6"/>
  <c r="DG79" i="6"/>
  <c r="DO79" i="6"/>
  <c r="DW79" i="6"/>
  <c r="CZ79" i="6"/>
  <c r="DH79" i="6"/>
  <c r="DP79" i="6"/>
  <c r="DX79" i="6"/>
  <c r="DB79" i="6"/>
  <c r="DJ79" i="6"/>
  <c r="DR79" i="6"/>
  <c r="DZ79" i="6"/>
  <c r="DI79" i="6"/>
  <c r="EC79" i="6"/>
  <c r="DK79" i="6"/>
  <c r="DM79" i="6"/>
  <c r="DQ79" i="6"/>
  <c r="DS79" i="6"/>
  <c r="DA79" i="6"/>
  <c r="DU79" i="6"/>
  <c r="DC79" i="6"/>
  <c r="DY79" i="6"/>
  <c r="DE79" i="6"/>
  <c r="EA79" i="6"/>
  <c r="AH71" i="6"/>
  <c r="DB71" i="6"/>
  <c r="DJ71" i="6"/>
  <c r="DR71" i="6"/>
  <c r="DZ71" i="6"/>
  <c r="DC71" i="6"/>
  <c r="DK71" i="6"/>
  <c r="DS71" i="6"/>
  <c r="EA71" i="6"/>
  <c r="DE71" i="6"/>
  <c r="DM71" i="6"/>
  <c r="DU71" i="6"/>
  <c r="EC71" i="6"/>
  <c r="DF71" i="6"/>
  <c r="CZ71" i="6"/>
  <c r="DH71" i="6"/>
  <c r="DP71" i="6"/>
  <c r="DX71" i="6"/>
  <c r="DD71" i="6"/>
  <c r="DV71" i="6"/>
  <c r="DG71" i="6"/>
  <c r="DW71" i="6"/>
  <c r="DI71" i="6"/>
  <c r="DY71" i="6"/>
  <c r="DL71" i="6"/>
  <c r="EB71" i="6"/>
  <c r="DN71" i="6"/>
  <c r="DO71" i="6"/>
  <c r="CY71" i="6"/>
  <c r="DQ71" i="6"/>
  <c r="DT71" i="6"/>
  <c r="DA71" i="6"/>
  <c r="AH63" i="6"/>
  <c r="DB63" i="6"/>
  <c r="DJ63" i="6"/>
  <c r="DR63" i="6"/>
  <c r="DZ63" i="6"/>
  <c r="DC63" i="6"/>
  <c r="DK63" i="6"/>
  <c r="DS63" i="6"/>
  <c r="EA63" i="6"/>
  <c r="DE63" i="6"/>
  <c r="DM63" i="6"/>
  <c r="DU63" i="6"/>
  <c r="EC63" i="6"/>
  <c r="DF63" i="6"/>
  <c r="DN63" i="6"/>
  <c r="DV63" i="6"/>
  <c r="CZ63" i="6"/>
  <c r="DH63" i="6"/>
  <c r="DP63" i="6"/>
  <c r="DX63" i="6"/>
  <c r="DQ63" i="6"/>
  <c r="CY63" i="6"/>
  <c r="DT63" i="6"/>
  <c r="DA63" i="6"/>
  <c r="DW63" i="6"/>
  <c r="DD63" i="6"/>
  <c r="DY63" i="6"/>
  <c r="DG63" i="6"/>
  <c r="EB63" i="6"/>
  <c r="DI63" i="6"/>
  <c r="DL63" i="6"/>
  <c r="DO63" i="6"/>
  <c r="AH55" i="6"/>
  <c r="CZ55" i="6"/>
  <c r="DH55" i="6"/>
  <c r="DP55" i="6"/>
  <c r="DX55" i="6"/>
  <c r="DD55" i="6"/>
  <c r="DL55" i="6"/>
  <c r="DT55" i="6"/>
  <c r="EB55" i="6"/>
  <c r="DF55" i="6"/>
  <c r="DQ55" i="6"/>
  <c r="EA55" i="6"/>
  <c r="DG55" i="6"/>
  <c r="DR55" i="6"/>
  <c r="EC55" i="6"/>
  <c r="CY55" i="6"/>
  <c r="DJ55" i="6"/>
  <c r="DU55" i="6"/>
  <c r="DC55" i="6"/>
  <c r="DN55" i="6"/>
  <c r="DY55" i="6"/>
  <c r="DA55" i="6"/>
  <c r="DV55" i="6"/>
  <c r="DB55" i="6"/>
  <c r="DW55" i="6"/>
  <c r="DI55" i="6"/>
  <c r="DK55" i="6"/>
  <c r="DO55" i="6"/>
  <c r="DS55" i="6"/>
  <c r="DZ55" i="6"/>
  <c r="DE55" i="6"/>
  <c r="DM55" i="6"/>
  <c r="AH47" i="6"/>
  <c r="CZ47" i="6"/>
  <c r="DH47" i="6"/>
  <c r="DP47" i="6"/>
  <c r="DX47" i="6"/>
  <c r="DD47" i="6"/>
  <c r="DL47" i="6"/>
  <c r="DT47" i="6"/>
  <c r="EB47" i="6"/>
  <c r="DI47" i="6"/>
  <c r="DS47" i="6"/>
  <c r="CY47" i="6"/>
  <c r="DJ47" i="6"/>
  <c r="DU47" i="6"/>
  <c r="DB47" i="6"/>
  <c r="DM47" i="6"/>
  <c r="DW47" i="6"/>
  <c r="DC47" i="6"/>
  <c r="DN47" i="6"/>
  <c r="DY47" i="6"/>
  <c r="DF47" i="6"/>
  <c r="DQ47" i="6"/>
  <c r="EA47" i="6"/>
  <c r="DA47" i="6"/>
  <c r="EC47" i="6"/>
  <c r="DE47" i="6"/>
  <c r="DK47" i="6"/>
  <c r="DO47" i="6"/>
  <c r="DV47" i="6"/>
  <c r="DG47" i="6"/>
  <c r="DR47" i="6"/>
  <c r="DZ47" i="6"/>
  <c r="AH39" i="6"/>
  <c r="DF39" i="6"/>
  <c r="DN39" i="6"/>
  <c r="DV39" i="6"/>
  <c r="CZ39" i="6"/>
  <c r="DH39" i="6"/>
  <c r="DP39" i="6"/>
  <c r="DX39" i="6"/>
  <c r="DA39" i="6"/>
  <c r="DI39" i="6"/>
  <c r="DQ39" i="6"/>
  <c r="DY39" i="6"/>
  <c r="DB39" i="6"/>
  <c r="DJ39" i="6"/>
  <c r="DR39" i="6"/>
  <c r="DZ39" i="6"/>
  <c r="DD39" i="6"/>
  <c r="DL39" i="6"/>
  <c r="DT39" i="6"/>
  <c r="EB39" i="6"/>
  <c r="DM39" i="6"/>
  <c r="DO39" i="6"/>
  <c r="CY39" i="6"/>
  <c r="DU39" i="6"/>
  <c r="DC39" i="6"/>
  <c r="DW39" i="6"/>
  <c r="DG39" i="6"/>
  <c r="EC39" i="6"/>
  <c r="DE39" i="6"/>
  <c r="DK39" i="6"/>
  <c r="EA39" i="6"/>
  <c r="DS39" i="6"/>
  <c r="AH31" i="6"/>
  <c r="DD31" i="6"/>
  <c r="DL31" i="6"/>
  <c r="DT31" i="6"/>
  <c r="EB31" i="6"/>
  <c r="DB31" i="6"/>
  <c r="DK31" i="6"/>
  <c r="DU31" i="6"/>
  <c r="CY31" i="6"/>
  <c r="DI31" i="6"/>
  <c r="DS31" i="6"/>
  <c r="DA31" i="6"/>
  <c r="DM31" i="6"/>
  <c r="DW31" i="6"/>
  <c r="DC31" i="6"/>
  <c r="DN31" i="6"/>
  <c r="DX31" i="6"/>
  <c r="DE31" i="6"/>
  <c r="DO31" i="6"/>
  <c r="DY31" i="6"/>
  <c r="DG31" i="6"/>
  <c r="DQ31" i="6"/>
  <c r="EA31" i="6"/>
  <c r="DJ31" i="6"/>
  <c r="DP31" i="6"/>
  <c r="DV31" i="6"/>
  <c r="DZ31" i="6"/>
  <c r="DF31" i="6"/>
  <c r="DR31" i="6"/>
  <c r="EC31" i="6"/>
  <c r="DH31" i="6"/>
  <c r="CZ31" i="6"/>
  <c r="AH23" i="6"/>
  <c r="DD23" i="6"/>
  <c r="DL23" i="6"/>
  <c r="DT23" i="6"/>
  <c r="EB23" i="6"/>
  <c r="DA23" i="6"/>
  <c r="DJ23" i="6"/>
  <c r="DS23" i="6"/>
  <c r="EC23" i="6"/>
  <c r="DC23" i="6"/>
  <c r="DM23" i="6"/>
  <c r="DV23" i="6"/>
  <c r="DG23" i="6"/>
  <c r="DP23" i="6"/>
  <c r="DY23" i="6"/>
  <c r="DI23" i="6"/>
  <c r="DX23" i="6"/>
  <c r="CY23" i="6"/>
  <c r="DN23" i="6"/>
  <c r="EA23" i="6"/>
  <c r="CZ23" i="6"/>
  <c r="DO23" i="6"/>
  <c r="DB23" i="6"/>
  <c r="DQ23" i="6"/>
  <c r="DF23" i="6"/>
  <c r="DU23" i="6"/>
  <c r="DH23" i="6"/>
  <c r="DK23" i="6"/>
  <c r="DW23" i="6"/>
  <c r="DZ23" i="6"/>
  <c r="DR23" i="6"/>
  <c r="DE23" i="6"/>
  <c r="AI179" i="6"/>
  <c r="AH15" i="6"/>
  <c r="CZ15" i="6"/>
  <c r="DH15" i="6"/>
  <c r="DP15" i="6"/>
  <c r="DX15" i="6"/>
  <c r="DD15" i="6"/>
  <c r="DL15" i="6"/>
  <c r="DT15" i="6"/>
  <c r="EB15" i="6"/>
  <c r="DE15" i="6"/>
  <c r="CY15" i="6"/>
  <c r="DG15" i="6"/>
  <c r="DO15" i="6"/>
  <c r="DW15" i="6"/>
  <c r="DI15" i="6"/>
  <c r="DU15" i="6"/>
  <c r="DM15" i="6"/>
  <c r="EA15" i="6"/>
  <c r="DA15" i="6"/>
  <c r="DQ15" i="6"/>
  <c r="DF15" i="6"/>
  <c r="DV15" i="6"/>
  <c r="DK15" i="6"/>
  <c r="DR15" i="6"/>
  <c r="DS15" i="6"/>
  <c r="DY15" i="6"/>
  <c r="DB15" i="6"/>
  <c r="DZ15" i="6"/>
  <c r="DC15" i="6"/>
  <c r="EC15" i="6"/>
  <c r="DJ15" i="6"/>
  <c r="DN15" i="6"/>
  <c r="AH7" i="6"/>
  <c r="CZ7" i="6"/>
  <c r="DH7" i="6"/>
  <c r="DP7" i="6"/>
  <c r="DX7" i="6"/>
  <c r="DA7" i="6"/>
  <c r="DI7" i="6"/>
  <c r="DQ7" i="6"/>
  <c r="DB7" i="6"/>
  <c r="DJ7" i="6"/>
  <c r="DR7" i="6"/>
  <c r="DZ7" i="6"/>
  <c r="DC7" i="6"/>
  <c r="DK7" i="6"/>
  <c r="DS7" i="6"/>
  <c r="EA7" i="6"/>
  <c r="DD7" i="6"/>
  <c r="DL7" i="6"/>
  <c r="DT7" i="6"/>
  <c r="EB7" i="6"/>
  <c r="DE7" i="6"/>
  <c r="DM7" i="6"/>
  <c r="DU7" i="6"/>
  <c r="EC7" i="6"/>
  <c r="CY7" i="6"/>
  <c r="DG7" i="6"/>
  <c r="DO7" i="6"/>
  <c r="DW7" i="6"/>
  <c r="DF7" i="6"/>
  <c r="DN7" i="6"/>
  <c r="DV7" i="6"/>
  <c r="DY7" i="6"/>
  <c r="AH123" i="6"/>
  <c r="DF123" i="6"/>
  <c r="DN123" i="6"/>
  <c r="DV123" i="6"/>
  <c r="CZ123" i="6"/>
  <c r="DH123" i="6"/>
  <c r="DP123" i="6"/>
  <c r="DX123" i="6"/>
  <c r="DB123" i="6"/>
  <c r="DJ123" i="6"/>
  <c r="DR123" i="6"/>
  <c r="DZ123" i="6"/>
  <c r="DD123" i="6"/>
  <c r="DQ123" i="6"/>
  <c r="EC123" i="6"/>
  <c r="DE123" i="6"/>
  <c r="DS123" i="6"/>
  <c r="DI123" i="6"/>
  <c r="DU123" i="6"/>
  <c r="DK123" i="6"/>
  <c r="DW123" i="6"/>
  <c r="DA123" i="6"/>
  <c r="DM123" i="6"/>
  <c r="EA123" i="6"/>
  <c r="DO123" i="6"/>
  <c r="DT123" i="6"/>
  <c r="DY123" i="6"/>
  <c r="EB123" i="6"/>
  <c r="CY123" i="6"/>
  <c r="DC123" i="6"/>
  <c r="DL123" i="6"/>
  <c r="DG123" i="6"/>
  <c r="AH83" i="6"/>
  <c r="CZ83" i="6"/>
  <c r="DH83" i="6"/>
  <c r="DP83" i="6"/>
  <c r="DX83" i="6"/>
  <c r="DB83" i="6"/>
  <c r="DJ83" i="6"/>
  <c r="DR83" i="6"/>
  <c r="DZ83" i="6"/>
  <c r="DC83" i="6"/>
  <c r="DK83" i="6"/>
  <c r="DS83" i="6"/>
  <c r="EA83" i="6"/>
  <c r="DD83" i="6"/>
  <c r="DL83" i="6"/>
  <c r="DT83" i="6"/>
  <c r="EB83" i="6"/>
  <c r="DF83" i="6"/>
  <c r="DN83" i="6"/>
  <c r="DV83" i="6"/>
  <c r="DM83" i="6"/>
  <c r="DO83" i="6"/>
  <c r="DQ83" i="6"/>
  <c r="CY83" i="6"/>
  <c r="DU83" i="6"/>
  <c r="DA83" i="6"/>
  <c r="DW83" i="6"/>
  <c r="DE83" i="6"/>
  <c r="DY83" i="6"/>
  <c r="DG83" i="6"/>
  <c r="EC83" i="6"/>
  <c r="DI83" i="6"/>
  <c r="AH11" i="6"/>
  <c r="DD11" i="6"/>
  <c r="DL11" i="6"/>
  <c r="DT11" i="6"/>
  <c r="EB11" i="6"/>
  <c r="CY11" i="6"/>
  <c r="DG11" i="6"/>
  <c r="DO11" i="6"/>
  <c r="DW11" i="6"/>
  <c r="CZ11" i="6"/>
  <c r="DH11" i="6"/>
  <c r="DP11" i="6"/>
  <c r="DX11" i="6"/>
  <c r="DA11" i="6"/>
  <c r="DI11" i="6"/>
  <c r="DQ11" i="6"/>
  <c r="DY11" i="6"/>
  <c r="DC11" i="6"/>
  <c r="DK11" i="6"/>
  <c r="DS11" i="6"/>
  <c r="EA11" i="6"/>
  <c r="DJ11" i="6"/>
  <c r="DV11" i="6"/>
  <c r="DB11" i="6"/>
  <c r="DZ11" i="6"/>
  <c r="DE11" i="6"/>
  <c r="EC11" i="6"/>
  <c r="DM11" i="6"/>
  <c r="DN11" i="6"/>
  <c r="DF11" i="6"/>
  <c r="DR11" i="6"/>
  <c r="DU11" i="6"/>
  <c r="AG154" i="6"/>
  <c r="DE3" i="6"/>
  <c r="DM3" i="6"/>
  <c r="DU3" i="6"/>
  <c r="EC3" i="6"/>
  <c r="EB3" i="6"/>
  <c r="DF3" i="6"/>
  <c r="DN3" i="6"/>
  <c r="DV3" i="6"/>
  <c r="CY3" i="6"/>
  <c r="DG3" i="6"/>
  <c r="DO3" i="6"/>
  <c r="DW3" i="6"/>
  <c r="CZ3" i="6"/>
  <c r="DH3" i="6"/>
  <c r="DP3" i="6"/>
  <c r="DX3" i="6"/>
  <c r="DD3" i="6"/>
  <c r="DT3" i="6"/>
  <c r="DA3" i="6"/>
  <c r="DI3" i="6"/>
  <c r="DQ3" i="6"/>
  <c r="DY3" i="6"/>
  <c r="DB3" i="6"/>
  <c r="DR3" i="6"/>
  <c r="DZ3" i="6"/>
  <c r="DL3" i="6"/>
  <c r="DJ3" i="6"/>
  <c r="DC3" i="6"/>
  <c r="DK3" i="6"/>
  <c r="DS3" i="6"/>
  <c r="EA3" i="6"/>
  <c r="AH132" i="6"/>
  <c r="CY132" i="6"/>
  <c r="DE132" i="6"/>
  <c r="DM132" i="6"/>
  <c r="DU132" i="6"/>
  <c r="EC132" i="6"/>
  <c r="DA132" i="6"/>
  <c r="DI132" i="6"/>
  <c r="DQ132" i="6"/>
  <c r="DY132" i="6"/>
  <c r="DD132" i="6"/>
  <c r="DO132" i="6"/>
  <c r="DZ132" i="6"/>
  <c r="DC132" i="6"/>
  <c r="DF132" i="6"/>
  <c r="DP132" i="6"/>
  <c r="EA132" i="6"/>
  <c r="DX132" i="6"/>
  <c r="DG132" i="6"/>
  <c r="DR132" i="6"/>
  <c r="EB132" i="6"/>
  <c r="DN132" i="6"/>
  <c r="DH132" i="6"/>
  <c r="DS132" i="6"/>
  <c r="DJ132" i="6"/>
  <c r="DT132" i="6"/>
  <c r="CZ132" i="6"/>
  <c r="DK132" i="6"/>
  <c r="DV132" i="6"/>
  <c r="DB132" i="6"/>
  <c r="DL132" i="6"/>
  <c r="DW132" i="6"/>
  <c r="AH124" i="6"/>
  <c r="CY124" i="6"/>
  <c r="DG124" i="6"/>
  <c r="DO124" i="6"/>
  <c r="DW124" i="6"/>
  <c r="DA124" i="6"/>
  <c r="DI124" i="6"/>
  <c r="DQ124" i="6"/>
  <c r="DY124" i="6"/>
  <c r="DC124" i="6"/>
  <c r="DK124" i="6"/>
  <c r="DS124" i="6"/>
  <c r="EA124" i="6"/>
  <c r="DL124" i="6"/>
  <c r="DX124" i="6"/>
  <c r="CZ124" i="6"/>
  <c r="DM124" i="6"/>
  <c r="DZ124" i="6"/>
  <c r="DD124" i="6"/>
  <c r="DP124" i="6"/>
  <c r="DE124" i="6"/>
  <c r="DR124" i="6"/>
  <c r="DH124" i="6"/>
  <c r="DU124" i="6"/>
  <c r="DT124" i="6"/>
  <c r="DN124" i="6"/>
  <c r="DV124" i="6"/>
  <c r="EB124" i="6"/>
  <c r="EC124" i="6"/>
  <c r="DB124" i="6"/>
  <c r="DF124" i="6"/>
  <c r="DJ124" i="6"/>
  <c r="AH116" i="6"/>
  <c r="CY116" i="6"/>
  <c r="DG116" i="6"/>
  <c r="DO116" i="6"/>
  <c r="DW116" i="6"/>
  <c r="DA116" i="6"/>
  <c r="DI116" i="6"/>
  <c r="DQ116" i="6"/>
  <c r="DY116" i="6"/>
  <c r="DC116" i="6"/>
  <c r="DK116" i="6"/>
  <c r="DS116" i="6"/>
  <c r="EA116" i="6"/>
  <c r="DD116" i="6"/>
  <c r="DP116" i="6"/>
  <c r="EC116" i="6"/>
  <c r="DE116" i="6"/>
  <c r="DR116" i="6"/>
  <c r="DH116" i="6"/>
  <c r="DU116" i="6"/>
  <c r="DJ116" i="6"/>
  <c r="DV116" i="6"/>
  <c r="CZ116" i="6"/>
  <c r="DM116" i="6"/>
  <c r="DZ116" i="6"/>
  <c r="EB116" i="6"/>
  <c r="DB116" i="6"/>
  <c r="DF116" i="6"/>
  <c r="DX116" i="6"/>
  <c r="DL116" i="6"/>
  <c r="DN116" i="6"/>
  <c r="DT116" i="6"/>
  <c r="AH108" i="6"/>
  <c r="CY108" i="6"/>
  <c r="DG108" i="6"/>
  <c r="DO108" i="6"/>
  <c r="DW108" i="6"/>
  <c r="DA108" i="6"/>
  <c r="DI108" i="6"/>
  <c r="DQ108" i="6"/>
  <c r="DY108" i="6"/>
  <c r="DC108" i="6"/>
  <c r="DK108" i="6"/>
  <c r="DS108" i="6"/>
  <c r="EA108" i="6"/>
  <c r="DH108" i="6"/>
  <c r="DU108" i="6"/>
  <c r="DJ108" i="6"/>
  <c r="DV108" i="6"/>
  <c r="CZ108" i="6"/>
  <c r="DM108" i="6"/>
  <c r="DZ108" i="6"/>
  <c r="DB108" i="6"/>
  <c r="DN108" i="6"/>
  <c r="EB108" i="6"/>
  <c r="DE108" i="6"/>
  <c r="DR108" i="6"/>
  <c r="DD108" i="6"/>
  <c r="DF108" i="6"/>
  <c r="DL108" i="6"/>
  <c r="DP108" i="6"/>
  <c r="DT108" i="6"/>
  <c r="DX108" i="6"/>
  <c r="EC108" i="6"/>
  <c r="AH100" i="6"/>
  <c r="DB100" i="6"/>
  <c r="DJ100" i="6"/>
  <c r="DR100" i="6"/>
  <c r="DZ100" i="6"/>
  <c r="DF100" i="6"/>
  <c r="DN100" i="6"/>
  <c r="DV100" i="6"/>
  <c r="DC100" i="6"/>
  <c r="DM100" i="6"/>
  <c r="DX100" i="6"/>
  <c r="DE100" i="6"/>
  <c r="DP100" i="6"/>
  <c r="EA100" i="6"/>
  <c r="DG100" i="6"/>
  <c r="DQ100" i="6"/>
  <c r="EB100" i="6"/>
  <c r="DH100" i="6"/>
  <c r="DS100" i="6"/>
  <c r="EC100" i="6"/>
  <c r="CZ100" i="6"/>
  <c r="DK100" i="6"/>
  <c r="DU100" i="6"/>
  <c r="DO100" i="6"/>
  <c r="DT100" i="6"/>
  <c r="DW100" i="6"/>
  <c r="CY100" i="6"/>
  <c r="DY100" i="6"/>
  <c r="DA100" i="6"/>
  <c r="DD100" i="6"/>
  <c r="DL100" i="6"/>
  <c r="DI100" i="6"/>
  <c r="AH92" i="6"/>
  <c r="DB92" i="6"/>
  <c r="DJ92" i="6"/>
  <c r="DR92" i="6"/>
  <c r="DZ92" i="6"/>
  <c r="DD92" i="6"/>
  <c r="DL92" i="6"/>
  <c r="DT92" i="6"/>
  <c r="EB92" i="6"/>
  <c r="DF92" i="6"/>
  <c r="DN92" i="6"/>
  <c r="DV92" i="6"/>
  <c r="DI92" i="6"/>
  <c r="DW92" i="6"/>
  <c r="CY92" i="6"/>
  <c r="DK92" i="6"/>
  <c r="DX92" i="6"/>
  <c r="CZ92" i="6"/>
  <c r="DM92" i="6"/>
  <c r="DY92" i="6"/>
  <c r="DA92" i="6"/>
  <c r="DO92" i="6"/>
  <c r="EA92" i="6"/>
  <c r="DC92" i="6"/>
  <c r="DP92" i="6"/>
  <c r="EC92" i="6"/>
  <c r="DE92" i="6"/>
  <c r="DQ92" i="6"/>
  <c r="DG92" i="6"/>
  <c r="DS92" i="6"/>
  <c r="DH92" i="6"/>
  <c r="DU92" i="6"/>
  <c r="AH84" i="6"/>
  <c r="DA84" i="6"/>
  <c r="DI84" i="6"/>
  <c r="DQ84" i="6"/>
  <c r="DY84" i="6"/>
  <c r="DC84" i="6"/>
  <c r="DK84" i="6"/>
  <c r="DS84" i="6"/>
  <c r="EA84" i="6"/>
  <c r="DD84" i="6"/>
  <c r="DL84" i="6"/>
  <c r="DT84" i="6"/>
  <c r="EB84" i="6"/>
  <c r="DE84" i="6"/>
  <c r="DM84" i="6"/>
  <c r="DU84" i="6"/>
  <c r="EC84" i="6"/>
  <c r="CY84" i="6"/>
  <c r="DG84" i="6"/>
  <c r="DO84" i="6"/>
  <c r="DW84" i="6"/>
  <c r="DB84" i="6"/>
  <c r="DX84" i="6"/>
  <c r="DF84" i="6"/>
  <c r="DZ84" i="6"/>
  <c r="DH84" i="6"/>
  <c r="DJ84" i="6"/>
  <c r="DN84" i="6"/>
  <c r="DP84" i="6"/>
  <c r="DR84" i="6"/>
  <c r="CZ84" i="6"/>
  <c r="DV84" i="6"/>
  <c r="AH76" i="6"/>
  <c r="DA76" i="6"/>
  <c r="DI76" i="6"/>
  <c r="DQ76" i="6"/>
  <c r="DY76" i="6"/>
  <c r="DB76" i="6"/>
  <c r="DJ76" i="6"/>
  <c r="DR76" i="6"/>
  <c r="DZ76" i="6"/>
  <c r="DC76" i="6"/>
  <c r="DK76" i="6"/>
  <c r="DS76" i="6"/>
  <c r="EA76" i="6"/>
  <c r="DD76" i="6"/>
  <c r="DL76" i="6"/>
  <c r="DT76" i="6"/>
  <c r="EB76" i="6"/>
  <c r="DE76" i="6"/>
  <c r="DM76" i="6"/>
  <c r="DU76" i="6"/>
  <c r="EC76" i="6"/>
  <c r="DF76" i="6"/>
  <c r="DN76" i="6"/>
  <c r="DV76" i="6"/>
  <c r="CY76" i="6"/>
  <c r="DG76" i="6"/>
  <c r="DO76" i="6"/>
  <c r="DW76" i="6"/>
  <c r="CZ76" i="6"/>
  <c r="DH76" i="6"/>
  <c r="DP76" i="6"/>
  <c r="DX76" i="6"/>
  <c r="AH68" i="6"/>
  <c r="CY68" i="6"/>
  <c r="DG68" i="6"/>
  <c r="DO68" i="6"/>
  <c r="DW68" i="6"/>
  <c r="CZ68" i="6"/>
  <c r="DH68" i="6"/>
  <c r="DP68" i="6"/>
  <c r="DX68" i="6"/>
  <c r="DB68" i="6"/>
  <c r="DJ68" i="6"/>
  <c r="DR68" i="6"/>
  <c r="DZ68" i="6"/>
  <c r="DC68" i="6"/>
  <c r="DK68" i="6"/>
  <c r="DS68" i="6"/>
  <c r="EA68" i="6"/>
  <c r="DE68" i="6"/>
  <c r="DM68" i="6"/>
  <c r="DU68" i="6"/>
  <c r="EC68" i="6"/>
  <c r="DL68" i="6"/>
  <c r="DN68" i="6"/>
  <c r="DQ68" i="6"/>
  <c r="DT68" i="6"/>
  <c r="DA68" i="6"/>
  <c r="DV68" i="6"/>
  <c r="DD68" i="6"/>
  <c r="DY68" i="6"/>
  <c r="DF68" i="6"/>
  <c r="EB68" i="6"/>
  <c r="DI68" i="6"/>
  <c r="AH60" i="6"/>
  <c r="CY60" i="6"/>
  <c r="DG60" i="6"/>
  <c r="DO60" i="6"/>
  <c r="DW60" i="6"/>
  <c r="DB60" i="6"/>
  <c r="DJ60" i="6"/>
  <c r="DR60" i="6"/>
  <c r="DZ60" i="6"/>
  <c r="DH60" i="6"/>
  <c r="DS60" i="6"/>
  <c r="EC60" i="6"/>
  <c r="DI60" i="6"/>
  <c r="DT60" i="6"/>
  <c r="DA60" i="6"/>
  <c r="DL60" i="6"/>
  <c r="DV60" i="6"/>
  <c r="DC60" i="6"/>
  <c r="DM60" i="6"/>
  <c r="DX60" i="6"/>
  <c r="DE60" i="6"/>
  <c r="DP60" i="6"/>
  <c r="EA60" i="6"/>
  <c r="DU60" i="6"/>
  <c r="DY60" i="6"/>
  <c r="CZ60" i="6"/>
  <c r="EB60" i="6"/>
  <c r="DD60" i="6"/>
  <c r="DF60" i="6"/>
  <c r="DK60" i="6"/>
  <c r="DN60" i="6"/>
  <c r="DQ60" i="6"/>
  <c r="AH52" i="6"/>
  <c r="DE52" i="6"/>
  <c r="DM52" i="6"/>
  <c r="DU52" i="6"/>
  <c r="EC52" i="6"/>
  <c r="DA52" i="6"/>
  <c r="DI52" i="6"/>
  <c r="DQ52" i="6"/>
  <c r="DY52" i="6"/>
  <c r="DC52" i="6"/>
  <c r="DN52" i="6"/>
  <c r="DX52" i="6"/>
  <c r="DD52" i="6"/>
  <c r="DO52" i="6"/>
  <c r="DZ52" i="6"/>
  <c r="DG52" i="6"/>
  <c r="DR52" i="6"/>
  <c r="EB52" i="6"/>
  <c r="DH52" i="6"/>
  <c r="DS52" i="6"/>
  <c r="CZ52" i="6"/>
  <c r="DK52" i="6"/>
  <c r="DV52" i="6"/>
  <c r="DP52" i="6"/>
  <c r="DT52" i="6"/>
  <c r="CY52" i="6"/>
  <c r="EA52" i="6"/>
  <c r="DB52" i="6"/>
  <c r="DJ52" i="6"/>
  <c r="DF52" i="6"/>
  <c r="DL52" i="6"/>
  <c r="DW52" i="6"/>
  <c r="AH44" i="6"/>
  <c r="DE44" i="6"/>
  <c r="DM44" i="6"/>
  <c r="DU44" i="6"/>
  <c r="EC44" i="6"/>
  <c r="DA44" i="6"/>
  <c r="DI44" i="6"/>
  <c r="DQ44" i="6"/>
  <c r="DY44" i="6"/>
  <c r="DF44" i="6"/>
  <c r="DP44" i="6"/>
  <c r="EA44" i="6"/>
  <c r="DG44" i="6"/>
  <c r="DR44" i="6"/>
  <c r="EB44" i="6"/>
  <c r="CY44" i="6"/>
  <c r="DJ44" i="6"/>
  <c r="DT44" i="6"/>
  <c r="CZ44" i="6"/>
  <c r="DK44" i="6"/>
  <c r="DV44" i="6"/>
  <c r="DC44" i="6"/>
  <c r="DN44" i="6"/>
  <c r="DX44" i="6"/>
  <c r="DH44" i="6"/>
  <c r="DL44" i="6"/>
  <c r="DS44" i="6"/>
  <c r="DW44" i="6"/>
  <c r="DB44" i="6"/>
  <c r="DD44" i="6"/>
  <c r="DO44" i="6"/>
  <c r="DZ44" i="6"/>
  <c r="AH36" i="6"/>
  <c r="DE36" i="6"/>
  <c r="DM36" i="6"/>
  <c r="DU36" i="6"/>
  <c r="EC36" i="6"/>
  <c r="DD36" i="6"/>
  <c r="DN36" i="6"/>
  <c r="DW36" i="6"/>
  <c r="DG36" i="6"/>
  <c r="DP36" i="6"/>
  <c r="DY36" i="6"/>
  <c r="CY36" i="6"/>
  <c r="DH36" i="6"/>
  <c r="DQ36" i="6"/>
  <c r="DZ36" i="6"/>
  <c r="CZ36" i="6"/>
  <c r="DI36" i="6"/>
  <c r="DR36" i="6"/>
  <c r="EA36" i="6"/>
  <c r="DB36" i="6"/>
  <c r="DK36" i="6"/>
  <c r="DT36" i="6"/>
  <c r="DO36" i="6"/>
  <c r="DS36" i="6"/>
  <c r="DA36" i="6"/>
  <c r="DX36" i="6"/>
  <c r="DC36" i="6"/>
  <c r="EB36" i="6"/>
  <c r="DJ36" i="6"/>
  <c r="DF36" i="6"/>
  <c r="DL36" i="6"/>
  <c r="DV36" i="6"/>
  <c r="AH28" i="6"/>
  <c r="DA28" i="6"/>
  <c r="DI28" i="6"/>
  <c r="DQ28" i="6"/>
  <c r="DY28" i="6"/>
  <c r="DD28" i="6"/>
  <c r="DM28" i="6"/>
  <c r="DV28" i="6"/>
  <c r="DH28" i="6"/>
  <c r="DS28" i="6"/>
  <c r="EC28" i="6"/>
  <c r="CZ28" i="6"/>
  <c r="DK28" i="6"/>
  <c r="DU28" i="6"/>
  <c r="DB28" i="6"/>
  <c r="DL28" i="6"/>
  <c r="DW28" i="6"/>
  <c r="DC28" i="6"/>
  <c r="DN28" i="6"/>
  <c r="DX28" i="6"/>
  <c r="DF28" i="6"/>
  <c r="DP28" i="6"/>
  <c r="EA28" i="6"/>
  <c r="DT28" i="6"/>
  <c r="DZ28" i="6"/>
  <c r="DE28" i="6"/>
  <c r="DG28" i="6"/>
  <c r="DO28" i="6"/>
  <c r="CY28" i="6"/>
  <c r="DJ28" i="6"/>
  <c r="EB28" i="6"/>
  <c r="DR28" i="6"/>
  <c r="AG179" i="6"/>
  <c r="DA20" i="6"/>
  <c r="DI20" i="6"/>
  <c r="DQ20" i="6"/>
  <c r="DY20" i="6"/>
  <c r="DC20" i="6"/>
  <c r="DL20" i="6"/>
  <c r="DU20" i="6"/>
  <c r="DE20" i="6"/>
  <c r="DN20" i="6"/>
  <c r="DW20" i="6"/>
  <c r="CY20" i="6"/>
  <c r="DH20" i="6"/>
  <c r="DR20" i="6"/>
  <c r="EA20" i="6"/>
  <c r="CZ20" i="6"/>
  <c r="DO20" i="6"/>
  <c r="EC20" i="6"/>
  <c r="DD20" i="6"/>
  <c r="DS20" i="6"/>
  <c r="DF20" i="6"/>
  <c r="DT20" i="6"/>
  <c r="DG20" i="6"/>
  <c r="DV20" i="6"/>
  <c r="DJ20" i="6"/>
  <c r="DX20" i="6"/>
  <c r="DK20" i="6"/>
  <c r="DZ20" i="6"/>
  <c r="DB20" i="6"/>
  <c r="DP20" i="6"/>
  <c r="EB20" i="6"/>
  <c r="DM20" i="6"/>
  <c r="AH12" i="6"/>
  <c r="DE12" i="6"/>
  <c r="DM12" i="6"/>
  <c r="DU12" i="6"/>
  <c r="EC12" i="6"/>
  <c r="CZ12" i="6"/>
  <c r="DH12" i="6"/>
  <c r="DP12" i="6"/>
  <c r="DX12" i="6"/>
  <c r="DA12" i="6"/>
  <c r="DI12" i="6"/>
  <c r="DQ12" i="6"/>
  <c r="DY12" i="6"/>
  <c r="DB12" i="6"/>
  <c r="DJ12" i="6"/>
  <c r="DR12" i="6"/>
  <c r="DZ12" i="6"/>
  <c r="DD12" i="6"/>
  <c r="DL12" i="6"/>
  <c r="DT12" i="6"/>
  <c r="EB12" i="6"/>
  <c r="CY12" i="6"/>
  <c r="DV12" i="6"/>
  <c r="DO12" i="6"/>
  <c r="DW12" i="6"/>
  <c r="DF12" i="6"/>
  <c r="DG12" i="6"/>
  <c r="DS12" i="6"/>
  <c r="EA12" i="6"/>
  <c r="DC12" i="6"/>
  <c r="DK12" i="6"/>
  <c r="DN12" i="6"/>
  <c r="AH4" i="6"/>
  <c r="DF4" i="6"/>
  <c r="DN4" i="6"/>
  <c r="DV4" i="6"/>
  <c r="CY4" i="6"/>
  <c r="DG4" i="6"/>
  <c r="DO4" i="6"/>
  <c r="DW4" i="6"/>
  <c r="CZ4" i="6"/>
  <c r="DH4" i="6"/>
  <c r="DP4" i="6"/>
  <c r="DX4" i="6"/>
  <c r="DA4" i="6"/>
  <c r="DI4" i="6"/>
  <c r="DQ4" i="6"/>
  <c r="DY4" i="6"/>
  <c r="DB4" i="6"/>
  <c r="DJ4" i="6"/>
  <c r="DR4" i="6"/>
  <c r="DZ4" i="6"/>
  <c r="DC4" i="6"/>
  <c r="DK4" i="6"/>
  <c r="DS4" i="6"/>
  <c r="EA4" i="6"/>
  <c r="DE4" i="6"/>
  <c r="DM4" i="6"/>
  <c r="DU4" i="6"/>
  <c r="EC4" i="6"/>
  <c r="EB4" i="6"/>
  <c r="DT4" i="6"/>
  <c r="DD4" i="6"/>
  <c r="DL4" i="6"/>
  <c r="AH107" i="6"/>
  <c r="DF107" i="6"/>
  <c r="DN107" i="6"/>
  <c r="DV107" i="6"/>
  <c r="CZ107" i="6"/>
  <c r="DH107" i="6"/>
  <c r="DP107" i="6"/>
  <c r="DX107" i="6"/>
  <c r="DB107" i="6"/>
  <c r="DJ107" i="6"/>
  <c r="DR107" i="6"/>
  <c r="DZ107" i="6"/>
  <c r="DA107" i="6"/>
  <c r="DM107" i="6"/>
  <c r="EA107" i="6"/>
  <c r="DC107" i="6"/>
  <c r="DO107" i="6"/>
  <c r="EB107" i="6"/>
  <c r="DE107" i="6"/>
  <c r="DS107" i="6"/>
  <c r="DG107" i="6"/>
  <c r="DT107" i="6"/>
  <c r="DK107" i="6"/>
  <c r="DW107" i="6"/>
  <c r="CY107" i="6"/>
  <c r="DD107" i="6"/>
  <c r="DI107" i="6"/>
  <c r="DL107" i="6"/>
  <c r="DQ107" i="6"/>
  <c r="DU107" i="6"/>
  <c r="DY107" i="6"/>
  <c r="EC107" i="6"/>
  <c r="AH91" i="6"/>
  <c r="DA91" i="6"/>
  <c r="DI91" i="6"/>
  <c r="DQ91" i="6"/>
  <c r="DY91" i="6"/>
  <c r="DC91" i="6"/>
  <c r="DK91" i="6"/>
  <c r="DS91" i="6"/>
  <c r="EA91" i="6"/>
  <c r="DE91" i="6"/>
  <c r="DM91" i="6"/>
  <c r="DU91" i="6"/>
  <c r="EC91" i="6"/>
  <c r="DB91" i="6"/>
  <c r="DO91" i="6"/>
  <c r="EB91" i="6"/>
  <c r="DD91" i="6"/>
  <c r="DP91" i="6"/>
  <c r="DF91" i="6"/>
  <c r="DR91" i="6"/>
  <c r="DG91" i="6"/>
  <c r="DT91" i="6"/>
  <c r="DH91" i="6"/>
  <c r="DV91" i="6"/>
  <c r="DJ91" i="6"/>
  <c r="DW91" i="6"/>
  <c r="CY91" i="6"/>
  <c r="DL91" i="6"/>
  <c r="DX91" i="6"/>
  <c r="DN91" i="6"/>
  <c r="DZ91" i="6"/>
  <c r="CZ91" i="6"/>
  <c r="AH19" i="6"/>
  <c r="CZ19" i="6"/>
  <c r="DH19" i="6"/>
  <c r="DP19" i="6"/>
  <c r="DX19" i="6"/>
  <c r="DF19" i="6"/>
  <c r="DO19" i="6"/>
  <c r="DY19" i="6"/>
  <c r="CY19" i="6"/>
  <c r="DI19" i="6"/>
  <c r="DR19" i="6"/>
  <c r="EA19" i="6"/>
  <c r="DC19" i="6"/>
  <c r="DL19" i="6"/>
  <c r="DU19" i="6"/>
  <c r="DB19" i="6"/>
  <c r="DQ19" i="6"/>
  <c r="DE19" i="6"/>
  <c r="DT19" i="6"/>
  <c r="DG19" i="6"/>
  <c r="DV19" i="6"/>
  <c r="DJ19" i="6"/>
  <c r="DW19" i="6"/>
  <c r="DK19" i="6"/>
  <c r="DZ19" i="6"/>
  <c r="DM19" i="6"/>
  <c r="EB19" i="6"/>
  <c r="EC19" i="6"/>
  <c r="DA19" i="6"/>
  <c r="DN19" i="6"/>
  <c r="DD19" i="6"/>
  <c r="DS19" i="6"/>
  <c r="AH129" i="6"/>
  <c r="DD129" i="6"/>
  <c r="DL129" i="6"/>
  <c r="DT129" i="6"/>
  <c r="EB129" i="6"/>
  <c r="DF129" i="6"/>
  <c r="DN129" i="6"/>
  <c r="DV129" i="6"/>
  <c r="CZ129" i="6"/>
  <c r="DH129" i="6"/>
  <c r="DP129" i="6"/>
  <c r="DX129" i="6"/>
  <c r="DJ129" i="6"/>
  <c r="DW129" i="6"/>
  <c r="DC129" i="6"/>
  <c r="DQ129" i="6"/>
  <c r="EC129" i="6"/>
  <c r="DI129" i="6"/>
  <c r="DZ129" i="6"/>
  <c r="DY129" i="6"/>
  <c r="DK129" i="6"/>
  <c r="EA129" i="6"/>
  <c r="DM129" i="6"/>
  <c r="CY129" i="6"/>
  <c r="DO129" i="6"/>
  <c r="DA129" i="6"/>
  <c r="DR129" i="6"/>
  <c r="DG129" i="6"/>
  <c r="DB129" i="6"/>
  <c r="DS129" i="6"/>
  <c r="DE129" i="6"/>
  <c r="DU129" i="6"/>
  <c r="AH121" i="6"/>
  <c r="DD121" i="6"/>
  <c r="DL121" i="6"/>
  <c r="DT121" i="6"/>
  <c r="EB121" i="6"/>
  <c r="DF121" i="6"/>
  <c r="DN121" i="6"/>
  <c r="DV121" i="6"/>
  <c r="CZ121" i="6"/>
  <c r="DH121" i="6"/>
  <c r="DP121" i="6"/>
  <c r="DX121" i="6"/>
  <c r="DB121" i="6"/>
  <c r="DO121" i="6"/>
  <c r="EA121" i="6"/>
  <c r="DC121" i="6"/>
  <c r="DQ121" i="6"/>
  <c r="EC121" i="6"/>
  <c r="DG121" i="6"/>
  <c r="DS121" i="6"/>
  <c r="DI121" i="6"/>
  <c r="DU121" i="6"/>
  <c r="CY121" i="6"/>
  <c r="DK121" i="6"/>
  <c r="DY121" i="6"/>
  <c r="DJ121" i="6"/>
  <c r="DM121" i="6"/>
  <c r="DE121" i="6"/>
  <c r="DR121" i="6"/>
  <c r="DW121" i="6"/>
  <c r="DZ121" i="6"/>
  <c r="DA121" i="6"/>
  <c r="AH113" i="6"/>
  <c r="DD113" i="6"/>
  <c r="DL113" i="6"/>
  <c r="DT113" i="6"/>
  <c r="EB113" i="6"/>
  <c r="DF113" i="6"/>
  <c r="DN113" i="6"/>
  <c r="DV113" i="6"/>
  <c r="CZ113" i="6"/>
  <c r="DH113" i="6"/>
  <c r="DP113" i="6"/>
  <c r="DX113" i="6"/>
  <c r="DG113" i="6"/>
  <c r="DS113" i="6"/>
  <c r="DI113" i="6"/>
  <c r="DU113" i="6"/>
  <c r="CY113" i="6"/>
  <c r="DK113" i="6"/>
  <c r="DY113" i="6"/>
  <c r="DA113" i="6"/>
  <c r="DM113" i="6"/>
  <c r="DZ113" i="6"/>
  <c r="DC113" i="6"/>
  <c r="DQ113" i="6"/>
  <c r="EC113" i="6"/>
  <c r="DR113" i="6"/>
  <c r="DO113" i="6"/>
  <c r="DW113" i="6"/>
  <c r="EA113" i="6"/>
  <c r="DB113" i="6"/>
  <c r="DE113" i="6"/>
  <c r="DJ113" i="6"/>
  <c r="AH105" i="6"/>
  <c r="DB105" i="6"/>
  <c r="DJ105" i="6"/>
  <c r="DR105" i="6"/>
  <c r="DZ105" i="6"/>
  <c r="DD105" i="6"/>
  <c r="DL105" i="6"/>
  <c r="DT105" i="6"/>
  <c r="EB105" i="6"/>
  <c r="DE105" i="6"/>
  <c r="DM105" i="6"/>
  <c r="DU105" i="6"/>
  <c r="EC105" i="6"/>
  <c r="DF105" i="6"/>
  <c r="DN105" i="6"/>
  <c r="DV105" i="6"/>
  <c r="CZ105" i="6"/>
  <c r="DH105" i="6"/>
  <c r="DP105" i="6"/>
  <c r="DX105" i="6"/>
  <c r="DO105" i="6"/>
  <c r="DQ105" i="6"/>
  <c r="DA105" i="6"/>
  <c r="DW105" i="6"/>
  <c r="DC105" i="6"/>
  <c r="DY105" i="6"/>
  <c r="DI105" i="6"/>
  <c r="DS105" i="6"/>
  <c r="DK105" i="6"/>
  <c r="EA105" i="6"/>
  <c r="CY105" i="6"/>
  <c r="DG105" i="6"/>
  <c r="AH97" i="6"/>
  <c r="CY97" i="6"/>
  <c r="DG97" i="6"/>
  <c r="DO97" i="6"/>
  <c r="DW97" i="6"/>
  <c r="DA97" i="6"/>
  <c r="DI97" i="6"/>
  <c r="DQ97" i="6"/>
  <c r="DY97" i="6"/>
  <c r="DC97" i="6"/>
  <c r="DK97" i="6"/>
  <c r="DS97" i="6"/>
  <c r="EA97" i="6"/>
  <c r="DH97" i="6"/>
  <c r="DU97" i="6"/>
  <c r="DL97" i="6"/>
  <c r="DX97" i="6"/>
  <c r="CZ97" i="6"/>
  <c r="DM97" i="6"/>
  <c r="DZ97" i="6"/>
  <c r="DB97" i="6"/>
  <c r="DN97" i="6"/>
  <c r="EB97" i="6"/>
  <c r="DE97" i="6"/>
  <c r="DR97" i="6"/>
  <c r="DJ97" i="6"/>
  <c r="DP97" i="6"/>
  <c r="DT97" i="6"/>
  <c r="DV97" i="6"/>
  <c r="EC97" i="6"/>
  <c r="DF97" i="6"/>
  <c r="DD97" i="6"/>
  <c r="AH89" i="6"/>
  <c r="CZ89" i="6"/>
  <c r="DH89" i="6"/>
  <c r="DP89" i="6"/>
  <c r="DX89" i="6"/>
  <c r="DB89" i="6"/>
  <c r="DJ89" i="6"/>
  <c r="DR89" i="6"/>
  <c r="DZ89" i="6"/>
  <c r="DD89" i="6"/>
  <c r="DL89" i="6"/>
  <c r="DT89" i="6"/>
  <c r="EB89" i="6"/>
  <c r="DA89" i="6"/>
  <c r="DN89" i="6"/>
  <c r="EA89" i="6"/>
  <c r="DC89" i="6"/>
  <c r="DO89" i="6"/>
  <c r="EC89" i="6"/>
  <c r="DE89" i="6"/>
  <c r="DQ89" i="6"/>
  <c r="DF89" i="6"/>
  <c r="DS89" i="6"/>
  <c r="DG89" i="6"/>
  <c r="DU89" i="6"/>
  <c r="DI89" i="6"/>
  <c r="DV89" i="6"/>
  <c r="DK89" i="6"/>
  <c r="DW89" i="6"/>
  <c r="CY89" i="6"/>
  <c r="DM89" i="6"/>
  <c r="DY89" i="6"/>
  <c r="AH81" i="6"/>
  <c r="DF81" i="6"/>
  <c r="DN81" i="6"/>
  <c r="DV81" i="6"/>
  <c r="CZ81" i="6"/>
  <c r="DH81" i="6"/>
  <c r="DP81" i="6"/>
  <c r="DX81" i="6"/>
  <c r="DA81" i="6"/>
  <c r="DI81" i="6"/>
  <c r="DQ81" i="6"/>
  <c r="DY81" i="6"/>
  <c r="DB81" i="6"/>
  <c r="DJ81" i="6"/>
  <c r="DR81" i="6"/>
  <c r="DZ81" i="6"/>
  <c r="DD81" i="6"/>
  <c r="DL81" i="6"/>
  <c r="DT81" i="6"/>
  <c r="EB81" i="6"/>
  <c r="DK81" i="6"/>
  <c r="DM81" i="6"/>
  <c r="DO81" i="6"/>
  <c r="DS81" i="6"/>
  <c r="CY81" i="6"/>
  <c r="DU81" i="6"/>
  <c r="DC81" i="6"/>
  <c r="DW81" i="6"/>
  <c r="DE81" i="6"/>
  <c r="EA81" i="6"/>
  <c r="EC81" i="6"/>
  <c r="DG81" i="6"/>
  <c r="AH73" i="6"/>
  <c r="DD73" i="6"/>
  <c r="DL73" i="6"/>
  <c r="DT73" i="6"/>
  <c r="EB73" i="6"/>
  <c r="CY73" i="6"/>
  <c r="DG73" i="6"/>
  <c r="DO73" i="6"/>
  <c r="DW73" i="6"/>
  <c r="DE73" i="6"/>
  <c r="DP73" i="6"/>
  <c r="DZ73" i="6"/>
  <c r="DF73" i="6"/>
  <c r="DQ73" i="6"/>
  <c r="EA73" i="6"/>
  <c r="DH73" i="6"/>
  <c r="DR73" i="6"/>
  <c r="EC73" i="6"/>
  <c r="DI73" i="6"/>
  <c r="DS73" i="6"/>
  <c r="CZ73" i="6"/>
  <c r="DJ73" i="6"/>
  <c r="DU73" i="6"/>
  <c r="DA73" i="6"/>
  <c r="DK73" i="6"/>
  <c r="DV73" i="6"/>
  <c r="DB73" i="6"/>
  <c r="DM73" i="6"/>
  <c r="DX73" i="6"/>
  <c r="DC73" i="6"/>
  <c r="DN73" i="6"/>
  <c r="DY73" i="6"/>
  <c r="AH65" i="6"/>
  <c r="DD65" i="6"/>
  <c r="DL65" i="6"/>
  <c r="DT65" i="6"/>
  <c r="EB65" i="6"/>
  <c r="DE65" i="6"/>
  <c r="DM65" i="6"/>
  <c r="DU65" i="6"/>
  <c r="EC65" i="6"/>
  <c r="CY65" i="6"/>
  <c r="DG65" i="6"/>
  <c r="DO65" i="6"/>
  <c r="DW65" i="6"/>
  <c r="CZ65" i="6"/>
  <c r="DH65" i="6"/>
  <c r="DP65" i="6"/>
  <c r="DX65" i="6"/>
  <c r="DB65" i="6"/>
  <c r="DJ65" i="6"/>
  <c r="DR65" i="6"/>
  <c r="DZ65" i="6"/>
  <c r="DS65" i="6"/>
  <c r="DA65" i="6"/>
  <c r="DV65" i="6"/>
  <c r="DC65" i="6"/>
  <c r="DY65" i="6"/>
  <c r="DF65" i="6"/>
  <c r="EA65" i="6"/>
  <c r="DI65" i="6"/>
  <c r="DK65" i="6"/>
  <c r="DN65" i="6"/>
  <c r="DQ65" i="6"/>
  <c r="AH57" i="6"/>
  <c r="DD57" i="6"/>
  <c r="DL57" i="6"/>
  <c r="DT57" i="6"/>
  <c r="EB57" i="6"/>
  <c r="CY57" i="6"/>
  <c r="DG57" i="6"/>
  <c r="DO57" i="6"/>
  <c r="DW57" i="6"/>
  <c r="DE57" i="6"/>
  <c r="DP57" i="6"/>
  <c r="DZ57" i="6"/>
  <c r="DF57" i="6"/>
  <c r="DQ57" i="6"/>
  <c r="EA57" i="6"/>
  <c r="DI57" i="6"/>
  <c r="DS57" i="6"/>
  <c r="CZ57" i="6"/>
  <c r="DJ57" i="6"/>
  <c r="DU57" i="6"/>
  <c r="DB57" i="6"/>
  <c r="DM57" i="6"/>
  <c r="DX57" i="6"/>
  <c r="DA57" i="6"/>
  <c r="EC57" i="6"/>
  <c r="DC57" i="6"/>
  <c r="DH57" i="6"/>
  <c r="DK57" i="6"/>
  <c r="DN57" i="6"/>
  <c r="DR57" i="6"/>
  <c r="DV57" i="6"/>
  <c r="DY57" i="6"/>
  <c r="AH49" i="6"/>
  <c r="DB49" i="6"/>
  <c r="DJ49" i="6"/>
  <c r="DR49" i="6"/>
  <c r="DZ49" i="6"/>
  <c r="DF49" i="6"/>
  <c r="DN49" i="6"/>
  <c r="DV49" i="6"/>
  <c r="CZ49" i="6"/>
  <c r="DK49" i="6"/>
  <c r="DU49" i="6"/>
  <c r="DA49" i="6"/>
  <c r="DL49" i="6"/>
  <c r="DW49" i="6"/>
  <c r="DD49" i="6"/>
  <c r="DO49" i="6"/>
  <c r="DY49" i="6"/>
  <c r="DE49" i="6"/>
  <c r="DP49" i="6"/>
  <c r="EA49" i="6"/>
  <c r="DH49" i="6"/>
  <c r="DS49" i="6"/>
  <c r="EC49" i="6"/>
  <c r="DX49" i="6"/>
  <c r="CY49" i="6"/>
  <c r="EB49" i="6"/>
  <c r="DG49" i="6"/>
  <c r="DI49" i="6"/>
  <c r="DQ49" i="6"/>
  <c r="DC49" i="6"/>
  <c r="DM49" i="6"/>
  <c r="DT49" i="6"/>
  <c r="AH41" i="6"/>
  <c r="CZ41" i="6"/>
  <c r="DH41" i="6"/>
  <c r="DP41" i="6"/>
  <c r="DX41" i="6"/>
  <c r="DB41" i="6"/>
  <c r="DJ41" i="6"/>
  <c r="DR41" i="6"/>
  <c r="DZ41" i="6"/>
  <c r="DC41" i="6"/>
  <c r="DK41" i="6"/>
  <c r="DD41" i="6"/>
  <c r="DL41" i="6"/>
  <c r="DT41" i="6"/>
  <c r="EB41" i="6"/>
  <c r="DF41" i="6"/>
  <c r="DN41" i="6"/>
  <c r="DV41" i="6"/>
  <c r="DO41" i="6"/>
  <c r="DQ41" i="6"/>
  <c r="DA41" i="6"/>
  <c r="DU41" i="6"/>
  <c r="DE41" i="6"/>
  <c r="DW41" i="6"/>
  <c r="DI41" i="6"/>
  <c r="EA41" i="6"/>
  <c r="EC41" i="6"/>
  <c r="CY41" i="6"/>
  <c r="DG41" i="6"/>
  <c r="DS41" i="6"/>
  <c r="DM41" i="6"/>
  <c r="DY41" i="6"/>
  <c r="AH33" i="6"/>
  <c r="DF33" i="6"/>
  <c r="DN33" i="6"/>
  <c r="DV33" i="6"/>
  <c r="DD33" i="6"/>
  <c r="DM33" i="6"/>
  <c r="DW33" i="6"/>
  <c r="CZ33" i="6"/>
  <c r="DJ33" i="6"/>
  <c r="DT33" i="6"/>
  <c r="DB33" i="6"/>
  <c r="DL33" i="6"/>
  <c r="DX33" i="6"/>
  <c r="DC33" i="6"/>
  <c r="DO33" i="6"/>
  <c r="DY33" i="6"/>
  <c r="DE33" i="6"/>
  <c r="DP33" i="6"/>
  <c r="DZ33" i="6"/>
  <c r="DH33" i="6"/>
  <c r="DR33" i="6"/>
  <c r="EB33" i="6"/>
  <c r="DG33" i="6"/>
  <c r="DI33" i="6"/>
  <c r="DQ33" i="6"/>
  <c r="DS33" i="6"/>
  <c r="CY33" i="6"/>
  <c r="EA33" i="6"/>
  <c r="EC33" i="6"/>
  <c r="DA33" i="6"/>
  <c r="DU33" i="6"/>
  <c r="DK33" i="6"/>
  <c r="AH25" i="6"/>
  <c r="DF25" i="6"/>
  <c r="DN25" i="6"/>
  <c r="DV25" i="6"/>
  <c r="DC25" i="6"/>
  <c r="DL25" i="6"/>
  <c r="DE25" i="6"/>
  <c r="DO25" i="6"/>
  <c r="DX25" i="6"/>
  <c r="CZ25" i="6"/>
  <c r="DI25" i="6"/>
  <c r="DR25" i="6"/>
  <c r="EA25" i="6"/>
  <c r="DG25" i="6"/>
  <c r="DT25" i="6"/>
  <c r="DJ25" i="6"/>
  <c r="DW25" i="6"/>
  <c r="DK25" i="6"/>
  <c r="DY25" i="6"/>
  <c r="CY25" i="6"/>
  <c r="DM25" i="6"/>
  <c r="DZ25" i="6"/>
  <c r="DB25" i="6"/>
  <c r="DQ25" i="6"/>
  <c r="EC25" i="6"/>
  <c r="DU25" i="6"/>
  <c r="EB25" i="6"/>
  <c r="DA25" i="6"/>
  <c r="DD25" i="6"/>
  <c r="DP25" i="6"/>
  <c r="DH25" i="6"/>
  <c r="DS25" i="6"/>
  <c r="AH17" i="6"/>
  <c r="DA17" i="6"/>
  <c r="DI17" i="6"/>
  <c r="DQ17" i="6"/>
  <c r="DY17" i="6"/>
  <c r="DE17" i="6"/>
  <c r="DM17" i="6"/>
  <c r="DU17" i="6"/>
  <c r="EC17" i="6"/>
  <c r="CZ17" i="6"/>
  <c r="DH17" i="6"/>
  <c r="DS17" i="6"/>
  <c r="DG17" i="6"/>
  <c r="DT17" i="6"/>
  <c r="DK17" i="6"/>
  <c r="DW17" i="6"/>
  <c r="DC17" i="6"/>
  <c r="DO17" i="6"/>
  <c r="EA17" i="6"/>
  <c r="DP17" i="6"/>
  <c r="DB17" i="6"/>
  <c r="DV17" i="6"/>
  <c r="DD17" i="6"/>
  <c r="DX17" i="6"/>
  <c r="DF17" i="6"/>
  <c r="DZ17" i="6"/>
  <c r="DJ17" i="6"/>
  <c r="EB17" i="6"/>
  <c r="DL17" i="6"/>
  <c r="DN17" i="6"/>
  <c r="CY17" i="6"/>
  <c r="DR17" i="6"/>
  <c r="AH9" i="6"/>
  <c r="DB9" i="6"/>
  <c r="DJ9" i="6"/>
  <c r="DR9" i="6"/>
  <c r="DZ9" i="6"/>
  <c r="DD9" i="6"/>
  <c r="DL9" i="6"/>
  <c r="DT9" i="6"/>
  <c r="EB9" i="6"/>
  <c r="DE9" i="6"/>
  <c r="DM9" i="6"/>
  <c r="DU9" i="6"/>
  <c r="EC9" i="6"/>
  <c r="DF9" i="6"/>
  <c r="DN9" i="6"/>
  <c r="DV9" i="6"/>
  <c r="CY9" i="6"/>
  <c r="DG9" i="6"/>
  <c r="DO9" i="6"/>
  <c r="DW9" i="6"/>
  <c r="DA9" i="6"/>
  <c r="DI9" i="6"/>
  <c r="DQ9" i="6"/>
  <c r="DY9" i="6"/>
  <c r="DK9" i="6"/>
  <c r="DX9" i="6"/>
  <c r="EA9" i="6"/>
  <c r="DC9" i="6"/>
  <c r="DH9" i="6"/>
  <c r="CZ9" i="6"/>
  <c r="DP9" i="6"/>
  <c r="DS9" i="6"/>
  <c r="AQ21" i="14"/>
  <c r="BA7" i="14"/>
  <c r="AS7" i="14"/>
  <c r="BP6" i="14"/>
  <c r="BG5" i="14"/>
  <c r="AU3" i="14"/>
  <c r="BN21" i="14"/>
  <c r="AW20" i="14"/>
  <c r="BL19" i="14"/>
  <c r="BD19" i="14"/>
  <c r="AV19" i="14"/>
  <c r="AN19" i="14"/>
  <c r="BK18" i="14"/>
  <c r="BB17" i="14"/>
  <c r="AL17" i="14"/>
  <c r="AR15" i="14"/>
  <c r="BG14" i="14"/>
  <c r="AX13" i="14"/>
  <c r="AP13" i="14"/>
  <c r="AW12" i="14"/>
  <c r="AO12" i="14"/>
  <c r="BD11" i="14"/>
  <c r="AV11" i="14"/>
  <c r="BC10" i="14"/>
  <c r="AT9" i="14"/>
  <c r="BI8" i="14"/>
  <c r="AS8" i="14"/>
  <c r="BP7" i="14"/>
  <c r="BO6" i="14"/>
  <c r="BG6" i="14"/>
  <c r="AO4" i="14"/>
  <c r="BD3" i="14"/>
  <c r="BM21" i="14"/>
  <c r="AO21" i="14"/>
  <c r="BL20" i="14"/>
  <c r="BD20" i="14"/>
  <c r="AN20" i="14"/>
  <c r="BC19" i="14"/>
  <c r="AM19" i="14"/>
  <c r="AL18" i="14"/>
  <c r="BA17" i="14"/>
  <c r="BP16" i="14"/>
  <c r="AZ16" i="14"/>
  <c r="AR16" i="14"/>
  <c r="BO15" i="14"/>
  <c r="AQ15" i="14"/>
  <c r="AW13" i="14"/>
  <c r="AO13" i="14"/>
  <c r="AV12" i="14"/>
  <c r="BK11" i="14"/>
  <c r="AT10" i="14"/>
  <c r="AL10" i="14"/>
  <c r="AS9" i="14"/>
  <c r="BP8" i="14"/>
  <c r="BO7" i="14"/>
  <c r="BG7" i="14"/>
  <c r="BE5" i="14"/>
  <c r="AN4" i="14"/>
  <c r="ED136" i="14"/>
  <c r="AO3" i="14"/>
  <c r="BE3" i="14"/>
  <c r="BM3" i="14"/>
  <c r="AN21" i="14"/>
  <c r="BK20" i="14"/>
  <c r="BC20" i="14"/>
  <c r="AM20" i="14"/>
  <c r="BI18" i="14"/>
  <c r="BA18" i="14"/>
  <c r="AS18" i="14"/>
  <c r="BH17" i="14"/>
  <c r="AR17" i="14"/>
  <c r="BM14" i="14"/>
  <c r="BE14" i="14"/>
  <c r="AO14" i="14"/>
  <c r="AL11" i="14"/>
  <c r="BI10" i="14"/>
  <c r="AS10" i="14"/>
  <c r="BP9" i="14"/>
  <c r="BO8" i="14"/>
  <c r="BG8" i="14"/>
  <c r="AP7" i="14"/>
  <c r="AV5" i="14"/>
  <c r="AN5" i="14"/>
  <c r="BC4" i="14"/>
  <c r="AU4" i="14"/>
  <c r="AP3" i="14"/>
  <c r="AX3" i="14"/>
  <c r="BF3" i="14"/>
  <c r="BN3" i="14"/>
  <c r="BK21" i="14"/>
  <c r="AM21" i="14"/>
  <c r="AL20" i="14"/>
  <c r="BP18" i="14"/>
  <c r="BG17" i="14"/>
  <c r="AY17" i="14"/>
  <c r="BE15" i="14"/>
  <c r="BL14" i="14"/>
  <c r="AN14" i="14"/>
  <c r="BK13" i="14"/>
  <c r="AU13" i="14"/>
  <c r="AL12" i="14"/>
  <c r="BA11" i="14"/>
  <c r="AS11" i="14"/>
  <c r="BO9" i="14"/>
  <c r="BF8" i="14"/>
  <c r="BD6" i="14"/>
  <c r="AN6" i="14"/>
  <c r="BC5" i="14"/>
  <c r="AU5" i="14"/>
  <c r="AM5" i="14"/>
  <c r="AQ3" i="14"/>
  <c r="AY3" i="14"/>
  <c r="BO3" i="14"/>
  <c r="BJ21" i="14"/>
  <c r="BB21" i="14"/>
  <c r="AL21" i="14"/>
  <c r="BI20" i="14"/>
  <c r="BA20" i="14"/>
  <c r="AR19" i="14"/>
  <c r="BG18" i="14"/>
  <c r="AP17" i="14"/>
  <c r="AO16" i="14"/>
  <c r="BL15" i="14"/>
  <c r="AV15" i="14"/>
  <c r="BB13" i="14"/>
  <c r="BA12" i="14"/>
  <c r="BP11" i="14"/>
  <c r="AZ11" i="14"/>
  <c r="BO10" i="14"/>
  <c r="BD7" i="14"/>
  <c r="BK6" i="14"/>
  <c r="BC6" i="14"/>
  <c r="AU6" i="14"/>
  <c r="BJ5" i="14"/>
  <c r="AZ20" i="14"/>
  <c r="BO19" i="14"/>
  <c r="BG19" i="14"/>
  <c r="AY19" i="14"/>
  <c r="AQ19" i="14"/>
  <c r="BN18" i="14"/>
  <c r="AX18" i="14"/>
  <c r="AP18" i="14"/>
  <c r="AN16" i="14"/>
  <c r="BC15" i="14"/>
  <c r="AU15" i="14"/>
  <c r="BI13" i="14"/>
  <c r="BA13" i="14"/>
  <c r="BO11" i="14"/>
  <c r="AQ11" i="14"/>
  <c r="BN10" i="14"/>
  <c r="AU7" i="14"/>
  <c r="BP4" i="14"/>
  <c r="BH4" i="14"/>
  <c r="AZ4" i="14"/>
  <c r="EI3" i="1"/>
  <c r="EQ3" i="1"/>
  <c r="EY3" i="1"/>
  <c r="FG3" i="1"/>
  <c r="EJ3" i="1"/>
  <c r="ER3" i="1"/>
  <c r="EZ3" i="1"/>
  <c r="EP3" i="1"/>
  <c r="FH3" i="1"/>
  <c r="EK3" i="1"/>
  <c r="ES3" i="1"/>
  <c r="FA3" i="1"/>
  <c r="FI3" i="1"/>
  <c r="FB3" i="1"/>
  <c r="EM3" i="1"/>
  <c r="EF3" i="1"/>
  <c r="FF3" i="1"/>
  <c r="EL3" i="1"/>
  <c r="ET3" i="1"/>
  <c r="FJ3" i="1"/>
  <c r="EU3" i="1"/>
  <c r="FD3" i="1"/>
  <c r="EH3" i="1"/>
  <c r="FC3" i="1"/>
  <c r="EN3" i="1"/>
  <c r="EX3" i="1"/>
  <c r="EV3" i="1"/>
  <c r="EG3" i="1"/>
  <c r="EO3" i="1"/>
  <c r="EW3" i="1"/>
  <c r="FE3" i="1"/>
  <c r="AS3" i="14"/>
  <c r="BA3" i="14"/>
  <c r="AZ21" i="14"/>
  <c r="BM18" i="14"/>
  <c r="AO18" i="14"/>
  <c r="BD17" i="14"/>
  <c r="BK16" i="14"/>
  <c r="BA14" i="14"/>
  <c r="BP13" i="14"/>
  <c r="AZ13" i="14"/>
  <c r="AR13" i="14"/>
  <c r="BO12" i="14"/>
  <c r="BG12" i="14"/>
  <c r="AX11" i="14"/>
  <c r="BE10" i="14"/>
  <c r="AV9" i="14"/>
  <c r="AU8" i="14"/>
  <c r="BJ7" i="14"/>
  <c r="AS6" i="14"/>
  <c r="BG4" i="14"/>
  <c r="EP135" i="6"/>
  <c r="EP143" i="6"/>
  <c r="EP151" i="6"/>
  <c r="EP134" i="6"/>
  <c r="EP133" i="6"/>
  <c r="EP141" i="6"/>
  <c r="EP139" i="6"/>
  <c r="EP138" i="6"/>
  <c r="EP146" i="6"/>
  <c r="EP137" i="6"/>
  <c r="EP145" i="6"/>
  <c r="EP153" i="6"/>
  <c r="EP144" i="6"/>
  <c r="EP152" i="6"/>
  <c r="EP142" i="6"/>
  <c r="EP140" i="6"/>
  <c r="EP136" i="6"/>
  <c r="FE134" i="6"/>
  <c r="FE142" i="6"/>
  <c r="FE133" i="6"/>
  <c r="FE140" i="6"/>
  <c r="FE138" i="6"/>
  <c r="FE146" i="6"/>
  <c r="FE137" i="6"/>
  <c r="FE145" i="6"/>
  <c r="FE136" i="6"/>
  <c r="FE144" i="6"/>
  <c r="FE153" i="6"/>
  <c r="FE135" i="6"/>
  <c r="FE152" i="6"/>
  <c r="FE143" i="6"/>
  <c r="FE151" i="6"/>
  <c r="FE141" i="6"/>
  <c r="FE139" i="6"/>
  <c r="EW14" i="6"/>
  <c r="EW134" i="6"/>
  <c r="EW142" i="6"/>
  <c r="EW133" i="6"/>
  <c r="EW140" i="6"/>
  <c r="EW138" i="6"/>
  <c r="EW146" i="6"/>
  <c r="EW137" i="6"/>
  <c r="EW145" i="6"/>
  <c r="EW136" i="6"/>
  <c r="EW144" i="6"/>
  <c r="EW153" i="6"/>
  <c r="EW143" i="6"/>
  <c r="EW152" i="6"/>
  <c r="EW141" i="6"/>
  <c r="EW139" i="6"/>
  <c r="EW135" i="6"/>
  <c r="EW151" i="6"/>
  <c r="EO134" i="6"/>
  <c r="EO142" i="6"/>
  <c r="EO133" i="6"/>
  <c r="EO140" i="6"/>
  <c r="EO138" i="6"/>
  <c r="EO146" i="6"/>
  <c r="EO137" i="6"/>
  <c r="EO145" i="6"/>
  <c r="EO136" i="6"/>
  <c r="EO144" i="6"/>
  <c r="EO139" i="6"/>
  <c r="EO151" i="6"/>
  <c r="EO153" i="6"/>
  <c r="EO135" i="6"/>
  <c r="EO152" i="6"/>
  <c r="EO141" i="6"/>
  <c r="EO143" i="6"/>
  <c r="EG134" i="6"/>
  <c r="EG142" i="6"/>
  <c r="EG133" i="6"/>
  <c r="EG140" i="6"/>
  <c r="EG138" i="6"/>
  <c r="EG146" i="6"/>
  <c r="EG137" i="6"/>
  <c r="EG145" i="6"/>
  <c r="EG136" i="6"/>
  <c r="EG144" i="6"/>
  <c r="EG153" i="6"/>
  <c r="EG151" i="6"/>
  <c r="EG152" i="6"/>
  <c r="EG143" i="6"/>
  <c r="EG141" i="6"/>
  <c r="EG139" i="6"/>
  <c r="EG135" i="6"/>
  <c r="CT138" i="6"/>
  <c r="CT146" i="6"/>
  <c r="CT137" i="6"/>
  <c r="CT145" i="6"/>
  <c r="CT153" i="6"/>
  <c r="CT136" i="6"/>
  <c r="CT144" i="6"/>
  <c r="CT152" i="6"/>
  <c r="CT135" i="6"/>
  <c r="CT143" i="6"/>
  <c r="CT151" i="6"/>
  <c r="CT134" i="6"/>
  <c r="CT142" i="6"/>
  <c r="CT150" i="6"/>
  <c r="CT133" i="6"/>
  <c r="CT141" i="6"/>
  <c r="CT140" i="6"/>
  <c r="CT139" i="6"/>
  <c r="CL138" i="6"/>
  <c r="CL146" i="6"/>
  <c r="CL137" i="6"/>
  <c r="CL145" i="6"/>
  <c r="CL153" i="6"/>
  <c r="CL136" i="6"/>
  <c r="CL144" i="6"/>
  <c r="CL152" i="6"/>
  <c r="CL135" i="6"/>
  <c r="CL143" i="6"/>
  <c r="CL151" i="6"/>
  <c r="CL134" i="6"/>
  <c r="CL142" i="6"/>
  <c r="CL150" i="6"/>
  <c r="CL133" i="6"/>
  <c r="CL141" i="6"/>
  <c r="CL140" i="6"/>
  <c r="CL139" i="6"/>
  <c r="CD138" i="6"/>
  <c r="CD146" i="6"/>
  <c r="CD137" i="6"/>
  <c r="CD145" i="6"/>
  <c r="CD153" i="6"/>
  <c r="CD136" i="6"/>
  <c r="CD144" i="6"/>
  <c r="CD152" i="6"/>
  <c r="CD135" i="6"/>
  <c r="CD143" i="6"/>
  <c r="CD151" i="6"/>
  <c r="CD134" i="6"/>
  <c r="CD142" i="6"/>
  <c r="CD150" i="6"/>
  <c r="CD133" i="6"/>
  <c r="CD141" i="6"/>
  <c r="CD140" i="6"/>
  <c r="CD139" i="6"/>
  <c r="BV138" i="6"/>
  <c r="BV146" i="6"/>
  <c r="BV137" i="6"/>
  <c r="BV145" i="6"/>
  <c r="BV153" i="6"/>
  <c r="BV136" i="6"/>
  <c r="BV144" i="6"/>
  <c r="BV152" i="6"/>
  <c r="BV135" i="6"/>
  <c r="BV143" i="6"/>
  <c r="BV151" i="6"/>
  <c r="BV134" i="6"/>
  <c r="BV142" i="6"/>
  <c r="BV150" i="6"/>
  <c r="BV133" i="6"/>
  <c r="BV141" i="6"/>
  <c r="BV140" i="6"/>
  <c r="BV139" i="6"/>
  <c r="CE139" i="6"/>
  <c r="CE138" i="6"/>
  <c r="CE146" i="6"/>
  <c r="CE137" i="6"/>
  <c r="CE145" i="6"/>
  <c r="CE153" i="6"/>
  <c r="CE136" i="6"/>
  <c r="CE144" i="6"/>
  <c r="CE152" i="6"/>
  <c r="CE135" i="6"/>
  <c r="CE143" i="6"/>
  <c r="CE151" i="6"/>
  <c r="CE134" i="6"/>
  <c r="CE142" i="6"/>
  <c r="CE150" i="6"/>
  <c r="CE133" i="6"/>
  <c r="CE141" i="6"/>
  <c r="CE140" i="6"/>
  <c r="BS135" i="6"/>
  <c r="BS143" i="6"/>
  <c r="BS151" i="6"/>
  <c r="BS134" i="6"/>
  <c r="BS142" i="6"/>
  <c r="BS150" i="6"/>
  <c r="BS133" i="6"/>
  <c r="BS141" i="6"/>
  <c r="BS140" i="6"/>
  <c r="BS139" i="6"/>
  <c r="BS138" i="6"/>
  <c r="BS146" i="6"/>
  <c r="BS137" i="6"/>
  <c r="BS145" i="6"/>
  <c r="BS153" i="6"/>
  <c r="BS136" i="6"/>
  <c r="BS152" i="6"/>
  <c r="BS144" i="6"/>
  <c r="FD133" i="6"/>
  <c r="FD141" i="6"/>
  <c r="FD139" i="6"/>
  <c r="FD137" i="6"/>
  <c r="FD145" i="6"/>
  <c r="FD136" i="6"/>
  <c r="FD144" i="6"/>
  <c r="FD135" i="6"/>
  <c r="FD143" i="6"/>
  <c r="FD142" i="6"/>
  <c r="FD152" i="6"/>
  <c r="FD146" i="6"/>
  <c r="FD153" i="6"/>
  <c r="FD140" i="6"/>
  <c r="FD138" i="6"/>
  <c r="FD151" i="6"/>
  <c r="FD134" i="6"/>
  <c r="EV133" i="6"/>
  <c r="EV141" i="6"/>
  <c r="EV139" i="6"/>
  <c r="EV137" i="6"/>
  <c r="EV145" i="6"/>
  <c r="EV136" i="6"/>
  <c r="EV144" i="6"/>
  <c r="EV135" i="6"/>
  <c r="EV143" i="6"/>
  <c r="EV152" i="6"/>
  <c r="EV134" i="6"/>
  <c r="EV146" i="6"/>
  <c r="EV138" i="6"/>
  <c r="EV142" i="6"/>
  <c r="EV151" i="6"/>
  <c r="EV153" i="6"/>
  <c r="EV140" i="6"/>
  <c r="EN133" i="6"/>
  <c r="EN141" i="6"/>
  <c r="EN139" i="6"/>
  <c r="EN137" i="6"/>
  <c r="EN145" i="6"/>
  <c r="EN136" i="6"/>
  <c r="EN144" i="6"/>
  <c r="EN135" i="6"/>
  <c r="EN143" i="6"/>
  <c r="EN134" i="6"/>
  <c r="EN152" i="6"/>
  <c r="EN151" i="6"/>
  <c r="EN146" i="6"/>
  <c r="EN142" i="6"/>
  <c r="EN140" i="6"/>
  <c r="EN138" i="6"/>
  <c r="EN153" i="6"/>
  <c r="CS137" i="6"/>
  <c r="CS145" i="6"/>
  <c r="CS153" i="6"/>
  <c r="CS136" i="6"/>
  <c r="CS144" i="6"/>
  <c r="CS152" i="6"/>
  <c r="CS135" i="6"/>
  <c r="CS143" i="6"/>
  <c r="CS151" i="6"/>
  <c r="CS134" i="6"/>
  <c r="CS142" i="6"/>
  <c r="CS150" i="6"/>
  <c r="CS133" i="6"/>
  <c r="CS141" i="6"/>
  <c r="CS140" i="6"/>
  <c r="CS139" i="6"/>
  <c r="CS146" i="6"/>
  <c r="CS138" i="6"/>
  <c r="CK137" i="6"/>
  <c r="CK145" i="6"/>
  <c r="CK153" i="6"/>
  <c r="CK136" i="6"/>
  <c r="CK144" i="6"/>
  <c r="CK152" i="6"/>
  <c r="CK135" i="6"/>
  <c r="CK143" i="6"/>
  <c r="CK151" i="6"/>
  <c r="CK134" i="6"/>
  <c r="CK142" i="6"/>
  <c r="CK150" i="6"/>
  <c r="CK133" i="6"/>
  <c r="CK141" i="6"/>
  <c r="CK140" i="6"/>
  <c r="CK139" i="6"/>
  <c r="CK146" i="6"/>
  <c r="CK138" i="6"/>
  <c r="CC137" i="6"/>
  <c r="CC145" i="6"/>
  <c r="CC153" i="6"/>
  <c r="CC136" i="6"/>
  <c r="CC144" i="6"/>
  <c r="CC152" i="6"/>
  <c r="CC135" i="6"/>
  <c r="CC143" i="6"/>
  <c r="CC151" i="6"/>
  <c r="CC134" i="6"/>
  <c r="CC142" i="6"/>
  <c r="CC150" i="6"/>
  <c r="CC133" i="6"/>
  <c r="CC141" i="6"/>
  <c r="CC140" i="6"/>
  <c r="CC139" i="6"/>
  <c r="CC146" i="6"/>
  <c r="CC138" i="6"/>
  <c r="BU137" i="6"/>
  <c r="BU145" i="6"/>
  <c r="BU153" i="6"/>
  <c r="BU136" i="6"/>
  <c r="BU144" i="6"/>
  <c r="BU152" i="6"/>
  <c r="BU135" i="6"/>
  <c r="BU143" i="6"/>
  <c r="BU151" i="6"/>
  <c r="BU134" i="6"/>
  <c r="BU142" i="6"/>
  <c r="BU150" i="6"/>
  <c r="BU133" i="6"/>
  <c r="BU141" i="6"/>
  <c r="BU140" i="6"/>
  <c r="BU139" i="6"/>
  <c r="BU138" i="6"/>
  <c r="BU146" i="6"/>
  <c r="EX135" i="6"/>
  <c r="EX143" i="6"/>
  <c r="EX151" i="6"/>
  <c r="EX134" i="6"/>
  <c r="EX133" i="6"/>
  <c r="EX141" i="6"/>
  <c r="EX139" i="6"/>
  <c r="EX138" i="6"/>
  <c r="EX146" i="6"/>
  <c r="EX137" i="6"/>
  <c r="EX145" i="6"/>
  <c r="EX136" i="6"/>
  <c r="EX153" i="6"/>
  <c r="EX152" i="6"/>
  <c r="EX144" i="6"/>
  <c r="EX142" i="6"/>
  <c r="EX140" i="6"/>
  <c r="EF133" i="6"/>
  <c r="EF141" i="6"/>
  <c r="EF139" i="6"/>
  <c r="EF137" i="6"/>
  <c r="EF145" i="6"/>
  <c r="EF136" i="6"/>
  <c r="EF144" i="6"/>
  <c r="EF135" i="6"/>
  <c r="EF143" i="6"/>
  <c r="EF140" i="6"/>
  <c r="EF138" i="6"/>
  <c r="EF151" i="6"/>
  <c r="EF152" i="6"/>
  <c r="EF142" i="6"/>
  <c r="EF153" i="6"/>
  <c r="EF134" i="6"/>
  <c r="EF146" i="6"/>
  <c r="FC140" i="6"/>
  <c r="FC138" i="6"/>
  <c r="FC146" i="6"/>
  <c r="FC136" i="6"/>
  <c r="FC144" i="6"/>
  <c r="FC135" i="6"/>
  <c r="FC143" i="6"/>
  <c r="FC134" i="6"/>
  <c r="FC142" i="6"/>
  <c r="FC151" i="6"/>
  <c r="FC145" i="6"/>
  <c r="FC133" i="6"/>
  <c r="FC141" i="6"/>
  <c r="FC152" i="6"/>
  <c r="FC139" i="6"/>
  <c r="FC137" i="6"/>
  <c r="FC153" i="6"/>
  <c r="EU140" i="6"/>
  <c r="EU138" i="6"/>
  <c r="EU146" i="6"/>
  <c r="EU136" i="6"/>
  <c r="EU144" i="6"/>
  <c r="EU135" i="6"/>
  <c r="EU143" i="6"/>
  <c r="EU134" i="6"/>
  <c r="EU142" i="6"/>
  <c r="EU145" i="6"/>
  <c r="EU152" i="6"/>
  <c r="EU141" i="6"/>
  <c r="EU133" i="6"/>
  <c r="EU139" i="6"/>
  <c r="EU137" i="6"/>
  <c r="EU151" i="6"/>
  <c r="EU153" i="6"/>
  <c r="EM140" i="6"/>
  <c r="EM138" i="6"/>
  <c r="EM146" i="6"/>
  <c r="EM136" i="6"/>
  <c r="EM144" i="6"/>
  <c r="EM135" i="6"/>
  <c r="EM143" i="6"/>
  <c r="EM134" i="6"/>
  <c r="EM142" i="6"/>
  <c r="EM133" i="6"/>
  <c r="EM137" i="6"/>
  <c r="EM139" i="6"/>
  <c r="EM145" i="6"/>
  <c r="EM141" i="6"/>
  <c r="EM151" i="6"/>
  <c r="EM153" i="6"/>
  <c r="EM152" i="6"/>
  <c r="CR136" i="6"/>
  <c r="CR144" i="6"/>
  <c r="CR152" i="6"/>
  <c r="CR135" i="6"/>
  <c r="CR143" i="6"/>
  <c r="CR151" i="6"/>
  <c r="CR134" i="6"/>
  <c r="CR142" i="6"/>
  <c r="CR150" i="6"/>
  <c r="CR133" i="6"/>
  <c r="CR141" i="6"/>
  <c r="CR140" i="6"/>
  <c r="CR139" i="6"/>
  <c r="CR138" i="6"/>
  <c r="CR146" i="6"/>
  <c r="CR153" i="6"/>
  <c r="CR145" i="6"/>
  <c r="CR137" i="6"/>
  <c r="CJ136" i="6"/>
  <c r="CJ144" i="6"/>
  <c r="CJ152" i="6"/>
  <c r="CJ135" i="6"/>
  <c r="CJ143" i="6"/>
  <c r="CJ151" i="6"/>
  <c r="CJ134" i="6"/>
  <c r="CJ142" i="6"/>
  <c r="CJ150" i="6"/>
  <c r="CJ133" i="6"/>
  <c r="CJ141" i="6"/>
  <c r="CJ140" i="6"/>
  <c r="CJ139" i="6"/>
  <c r="CJ138" i="6"/>
  <c r="CJ146" i="6"/>
  <c r="CJ153" i="6"/>
  <c r="CJ145" i="6"/>
  <c r="CJ137" i="6"/>
  <c r="CB136" i="6"/>
  <c r="CB144" i="6"/>
  <c r="CB152" i="6"/>
  <c r="CB135" i="6"/>
  <c r="CB143" i="6"/>
  <c r="CB151" i="6"/>
  <c r="CB134" i="6"/>
  <c r="CB142" i="6"/>
  <c r="CB150" i="6"/>
  <c r="CB133" i="6"/>
  <c r="CB141" i="6"/>
  <c r="CB140" i="6"/>
  <c r="CB139" i="6"/>
  <c r="CB138" i="6"/>
  <c r="CB146" i="6"/>
  <c r="CB153" i="6"/>
  <c r="CB145" i="6"/>
  <c r="CB137" i="6"/>
  <c r="BT136" i="6"/>
  <c r="BT144" i="6"/>
  <c r="BT152" i="6"/>
  <c r="BT135" i="6"/>
  <c r="BT143" i="6"/>
  <c r="BT151" i="6"/>
  <c r="BT134" i="6"/>
  <c r="BT142" i="6"/>
  <c r="BT150" i="6"/>
  <c r="BT133" i="6"/>
  <c r="BT141" i="6"/>
  <c r="BT140" i="6"/>
  <c r="BT139" i="6"/>
  <c r="BT138" i="6"/>
  <c r="BT146" i="6"/>
  <c r="BT153" i="6"/>
  <c r="BT145" i="6"/>
  <c r="BT137" i="6"/>
  <c r="CU139" i="6"/>
  <c r="CU138" i="6"/>
  <c r="CU146" i="6"/>
  <c r="CU137" i="6"/>
  <c r="CU145" i="6"/>
  <c r="CU153" i="6"/>
  <c r="CU136" i="6"/>
  <c r="CU144" i="6"/>
  <c r="CU152" i="6"/>
  <c r="CU135" i="6"/>
  <c r="CU143" i="6"/>
  <c r="CU151" i="6"/>
  <c r="CU134" i="6"/>
  <c r="CU142" i="6"/>
  <c r="CU150" i="6"/>
  <c r="CU133" i="6"/>
  <c r="CU141" i="6"/>
  <c r="CU140" i="6"/>
  <c r="FJ139" i="6"/>
  <c r="FJ137" i="6"/>
  <c r="FJ145" i="6"/>
  <c r="FJ135" i="6"/>
  <c r="FJ143" i="6"/>
  <c r="FJ134" i="6"/>
  <c r="FJ142" i="6"/>
  <c r="FJ133" i="6"/>
  <c r="FJ141" i="6"/>
  <c r="FJ151" i="6"/>
  <c r="FJ146" i="6"/>
  <c r="FJ144" i="6"/>
  <c r="FJ140" i="6"/>
  <c r="FJ138" i="6"/>
  <c r="FJ136" i="6"/>
  <c r="FJ153" i="6"/>
  <c r="FJ152" i="6"/>
  <c r="FB139" i="6"/>
  <c r="FB137" i="6"/>
  <c r="FB145" i="6"/>
  <c r="FB135" i="6"/>
  <c r="FB143" i="6"/>
  <c r="FB151" i="6"/>
  <c r="FB134" i="6"/>
  <c r="FB142" i="6"/>
  <c r="FB133" i="6"/>
  <c r="FB141" i="6"/>
  <c r="FB140" i="6"/>
  <c r="FB138" i="6"/>
  <c r="FB136" i="6"/>
  <c r="FB144" i="6"/>
  <c r="FB153" i="6"/>
  <c r="FB146" i="6"/>
  <c r="FB152" i="6"/>
  <c r="ET139" i="6"/>
  <c r="ET137" i="6"/>
  <c r="ET145" i="6"/>
  <c r="ET135" i="6"/>
  <c r="ET143" i="6"/>
  <c r="ET151" i="6"/>
  <c r="ET134" i="6"/>
  <c r="ET142" i="6"/>
  <c r="ET133" i="6"/>
  <c r="ET141" i="6"/>
  <c r="ET146" i="6"/>
  <c r="ET144" i="6"/>
  <c r="ET136" i="6"/>
  <c r="ET140" i="6"/>
  <c r="ET153" i="6"/>
  <c r="ET138" i="6"/>
  <c r="ET152" i="6"/>
  <c r="EL139" i="6"/>
  <c r="EL137" i="6"/>
  <c r="EL145" i="6"/>
  <c r="EL135" i="6"/>
  <c r="EL143" i="6"/>
  <c r="EL151" i="6"/>
  <c r="EL134" i="6"/>
  <c r="EL142" i="6"/>
  <c r="EL133" i="6"/>
  <c r="EL141" i="6"/>
  <c r="EL146" i="6"/>
  <c r="EL144" i="6"/>
  <c r="EL140" i="6"/>
  <c r="EL138" i="6"/>
  <c r="EL136" i="6"/>
  <c r="EL153" i="6"/>
  <c r="EL152" i="6"/>
  <c r="CQ135" i="6"/>
  <c r="CQ143" i="6"/>
  <c r="CQ151" i="6"/>
  <c r="CQ134" i="6"/>
  <c r="CQ142" i="6"/>
  <c r="CQ150" i="6"/>
  <c r="CQ133" i="6"/>
  <c r="CQ141" i="6"/>
  <c r="CQ140" i="6"/>
  <c r="CQ139" i="6"/>
  <c r="CQ138" i="6"/>
  <c r="CQ146" i="6"/>
  <c r="CQ137" i="6"/>
  <c r="CQ145" i="6"/>
  <c r="CQ153" i="6"/>
  <c r="CQ152" i="6"/>
  <c r="CQ144" i="6"/>
  <c r="CQ136" i="6"/>
  <c r="CI135" i="6"/>
  <c r="CI143" i="6"/>
  <c r="CI151" i="6"/>
  <c r="CI134" i="6"/>
  <c r="CI142" i="6"/>
  <c r="CI150" i="6"/>
  <c r="CI133" i="6"/>
  <c r="CI141" i="6"/>
  <c r="CI140" i="6"/>
  <c r="CI139" i="6"/>
  <c r="CI138" i="6"/>
  <c r="CI146" i="6"/>
  <c r="CI137" i="6"/>
  <c r="CI145" i="6"/>
  <c r="CI153" i="6"/>
  <c r="CI152" i="6"/>
  <c r="CI144" i="6"/>
  <c r="CI136" i="6"/>
  <c r="CA135" i="6"/>
  <c r="CA143" i="6"/>
  <c r="CA151" i="6"/>
  <c r="CA134" i="6"/>
  <c r="CA142" i="6"/>
  <c r="CA150" i="6"/>
  <c r="CA133" i="6"/>
  <c r="CA141" i="6"/>
  <c r="CA140" i="6"/>
  <c r="CA139" i="6"/>
  <c r="CA138" i="6"/>
  <c r="CA146" i="6"/>
  <c r="CA137" i="6"/>
  <c r="CA145" i="6"/>
  <c r="CA153" i="6"/>
  <c r="CA144" i="6"/>
  <c r="CA136" i="6"/>
  <c r="CA152" i="6"/>
  <c r="EH135" i="6"/>
  <c r="EH143" i="6"/>
  <c r="EH151" i="6"/>
  <c r="EH134" i="6"/>
  <c r="EH133" i="6"/>
  <c r="EH141" i="6"/>
  <c r="EH139" i="6"/>
  <c r="EH138" i="6"/>
  <c r="EH146" i="6"/>
  <c r="EH137" i="6"/>
  <c r="EH145" i="6"/>
  <c r="EH142" i="6"/>
  <c r="EH140" i="6"/>
  <c r="EH153" i="6"/>
  <c r="EH136" i="6"/>
  <c r="EH152" i="6"/>
  <c r="EH144" i="6"/>
  <c r="FI138" i="6"/>
  <c r="FI146" i="6"/>
  <c r="FI136" i="6"/>
  <c r="FI144" i="6"/>
  <c r="FI134" i="6"/>
  <c r="FI142" i="6"/>
  <c r="FI133" i="6"/>
  <c r="FI141" i="6"/>
  <c r="FI140" i="6"/>
  <c r="FI137" i="6"/>
  <c r="FI139" i="6"/>
  <c r="FI135" i="6"/>
  <c r="FI153" i="6"/>
  <c r="FI151" i="6"/>
  <c r="FI145" i="6"/>
  <c r="FI152" i="6"/>
  <c r="FI143" i="6"/>
  <c r="FA138" i="6"/>
  <c r="FA146" i="6"/>
  <c r="FA136" i="6"/>
  <c r="FA144" i="6"/>
  <c r="FA134" i="6"/>
  <c r="FA142" i="6"/>
  <c r="FA133" i="6"/>
  <c r="FA141" i="6"/>
  <c r="FA140" i="6"/>
  <c r="FA151" i="6"/>
  <c r="FA145" i="6"/>
  <c r="FA143" i="6"/>
  <c r="FA139" i="6"/>
  <c r="FA153" i="6"/>
  <c r="FA137" i="6"/>
  <c r="FA152" i="6"/>
  <c r="FA135" i="6"/>
  <c r="ES138" i="6"/>
  <c r="ES146" i="6"/>
  <c r="ES136" i="6"/>
  <c r="ES144" i="6"/>
  <c r="ES134" i="6"/>
  <c r="ES142" i="6"/>
  <c r="ES133" i="6"/>
  <c r="ES141" i="6"/>
  <c r="ES140" i="6"/>
  <c r="ES143" i="6"/>
  <c r="ES139" i="6"/>
  <c r="ES137" i="6"/>
  <c r="ES135" i="6"/>
  <c r="ES151" i="6"/>
  <c r="ES153" i="6"/>
  <c r="ES152" i="6"/>
  <c r="ES145" i="6"/>
  <c r="EK138" i="6"/>
  <c r="EK146" i="6"/>
  <c r="EK136" i="6"/>
  <c r="EK144" i="6"/>
  <c r="EK134" i="6"/>
  <c r="EK142" i="6"/>
  <c r="EK133" i="6"/>
  <c r="EK141" i="6"/>
  <c r="EK140" i="6"/>
  <c r="EK135" i="6"/>
  <c r="EK145" i="6"/>
  <c r="EK153" i="6"/>
  <c r="EK143" i="6"/>
  <c r="EK151" i="6"/>
  <c r="EK152" i="6"/>
  <c r="EK139" i="6"/>
  <c r="EK137" i="6"/>
  <c r="CP134" i="6"/>
  <c r="CP142" i="6"/>
  <c r="CP150" i="6"/>
  <c r="CP133" i="6"/>
  <c r="CP141" i="6"/>
  <c r="CP140" i="6"/>
  <c r="CP139" i="6"/>
  <c r="CP138" i="6"/>
  <c r="CP146" i="6"/>
  <c r="CP137" i="6"/>
  <c r="CP145" i="6"/>
  <c r="CP153" i="6"/>
  <c r="CP136" i="6"/>
  <c r="CP144" i="6"/>
  <c r="CP152" i="6"/>
  <c r="CP151" i="6"/>
  <c r="CP143" i="6"/>
  <c r="CP135" i="6"/>
  <c r="CH134" i="6"/>
  <c r="CH142" i="6"/>
  <c r="CH150" i="6"/>
  <c r="CH133" i="6"/>
  <c r="CH141" i="6"/>
  <c r="CH140" i="6"/>
  <c r="CH139" i="6"/>
  <c r="CH138" i="6"/>
  <c r="CH146" i="6"/>
  <c r="CH137" i="6"/>
  <c r="CH145" i="6"/>
  <c r="CH153" i="6"/>
  <c r="CH136" i="6"/>
  <c r="CH144" i="6"/>
  <c r="CH152" i="6"/>
  <c r="CH151" i="6"/>
  <c r="CH143" i="6"/>
  <c r="CH135" i="6"/>
  <c r="BZ134" i="6"/>
  <c r="BZ142" i="6"/>
  <c r="BZ150" i="6"/>
  <c r="BZ133" i="6"/>
  <c r="BZ141" i="6"/>
  <c r="BZ140" i="6"/>
  <c r="BZ139" i="6"/>
  <c r="BZ138" i="6"/>
  <c r="BZ146" i="6"/>
  <c r="BZ137" i="6"/>
  <c r="BZ145" i="6"/>
  <c r="BZ153" i="6"/>
  <c r="BZ136" i="6"/>
  <c r="BZ144" i="6"/>
  <c r="BZ152" i="6"/>
  <c r="BZ151" i="6"/>
  <c r="BZ143" i="6"/>
  <c r="BZ135" i="6"/>
  <c r="FF135" i="6"/>
  <c r="FF143" i="6"/>
  <c r="FF151" i="6"/>
  <c r="FF134" i="6"/>
  <c r="FF133" i="6"/>
  <c r="FF141" i="6"/>
  <c r="FF139" i="6"/>
  <c r="FF138" i="6"/>
  <c r="FF146" i="6"/>
  <c r="FF137" i="6"/>
  <c r="FF145" i="6"/>
  <c r="FF144" i="6"/>
  <c r="FF142" i="6"/>
  <c r="FF153" i="6"/>
  <c r="FF140" i="6"/>
  <c r="FF152" i="6"/>
  <c r="FF136" i="6"/>
  <c r="BW139" i="6"/>
  <c r="BW138" i="6"/>
  <c r="BW146" i="6"/>
  <c r="BW137" i="6"/>
  <c r="BW145" i="6"/>
  <c r="BW153" i="6"/>
  <c r="BW136" i="6"/>
  <c r="BW144" i="6"/>
  <c r="BW152" i="6"/>
  <c r="BW135" i="6"/>
  <c r="BW143" i="6"/>
  <c r="BW151" i="6"/>
  <c r="BW134" i="6"/>
  <c r="BW142" i="6"/>
  <c r="BW150" i="6"/>
  <c r="BW133" i="6"/>
  <c r="BW141" i="6"/>
  <c r="BW140" i="6"/>
  <c r="FH137" i="6"/>
  <c r="FH145" i="6"/>
  <c r="FH135" i="6"/>
  <c r="FH143" i="6"/>
  <c r="FH133" i="6"/>
  <c r="FH141" i="6"/>
  <c r="FH140" i="6"/>
  <c r="FH139" i="6"/>
  <c r="FH146" i="6"/>
  <c r="FH144" i="6"/>
  <c r="FH142" i="6"/>
  <c r="FH138" i="6"/>
  <c r="FH153" i="6"/>
  <c r="FH136" i="6"/>
  <c r="FH152" i="6"/>
  <c r="FH134" i="6"/>
  <c r="FH151" i="6"/>
  <c r="EZ137" i="6"/>
  <c r="EZ145" i="6"/>
  <c r="EZ135" i="6"/>
  <c r="EZ143" i="6"/>
  <c r="EZ133" i="6"/>
  <c r="EZ141" i="6"/>
  <c r="EZ140" i="6"/>
  <c r="EZ139" i="6"/>
  <c r="EZ138" i="6"/>
  <c r="EZ151" i="6"/>
  <c r="EZ136" i="6"/>
  <c r="EZ134" i="6"/>
  <c r="EZ153" i="6"/>
  <c r="EZ152" i="6"/>
  <c r="EZ146" i="6"/>
  <c r="EZ144" i="6"/>
  <c r="EZ142" i="6"/>
  <c r="ER137" i="6"/>
  <c r="ER145" i="6"/>
  <c r="ER135" i="6"/>
  <c r="ER143" i="6"/>
  <c r="ER133" i="6"/>
  <c r="ER141" i="6"/>
  <c r="ER140" i="6"/>
  <c r="ER139" i="6"/>
  <c r="ER134" i="6"/>
  <c r="ER146" i="6"/>
  <c r="ER151" i="6"/>
  <c r="ER144" i="6"/>
  <c r="ER153" i="6"/>
  <c r="ER142" i="6"/>
  <c r="ER152" i="6"/>
  <c r="ER138" i="6"/>
  <c r="ER136" i="6"/>
  <c r="EJ137" i="6"/>
  <c r="EJ145" i="6"/>
  <c r="EJ135" i="6"/>
  <c r="EJ143" i="6"/>
  <c r="EJ133" i="6"/>
  <c r="EJ141" i="6"/>
  <c r="EJ140" i="6"/>
  <c r="EJ139" i="6"/>
  <c r="EJ144" i="6"/>
  <c r="EJ142" i="6"/>
  <c r="EJ138" i="6"/>
  <c r="EJ146" i="6"/>
  <c r="EJ136" i="6"/>
  <c r="EJ153" i="6"/>
  <c r="EJ151" i="6"/>
  <c r="EJ152" i="6"/>
  <c r="EJ134" i="6"/>
  <c r="CW133" i="6"/>
  <c r="CW141" i="6"/>
  <c r="CW140" i="6"/>
  <c r="CW139" i="6"/>
  <c r="CW138" i="6"/>
  <c r="CW146" i="6"/>
  <c r="CW137" i="6"/>
  <c r="CW145" i="6"/>
  <c r="CW136" i="6"/>
  <c r="CW144" i="6"/>
  <c r="CW152" i="6"/>
  <c r="CW135" i="6"/>
  <c r="CW143" i="6"/>
  <c r="CW151" i="6"/>
  <c r="CW150" i="6"/>
  <c r="CW142" i="6"/>
  <c r="CW134" i="6"/>
  <c r="CW153" i="6"/>
  <c r="CO133" i="6"/>
  <c r="CO141" i="6"/>
  <c r="CO140" i="6"/>
  <c r="CO139" i="6"/>
  <c r="CO138" i="6"/>
  <c r="CO146" i="6"/>
  <c r="CO137" i="6"/>
  <c r="CO145" i="6"/>
  <c r="CO153" i="6"/>
  <c r="CO136" i="6"/>
  <c r="CO144" i="6"/>
  <c r="CO152" i="6"/>
  <c r="CO135" i="6"/>
  <c r="CO143" i="6"/>
  <c r="CO151" i="6"/>
  <c r="CO150" i="6"/>
  <c r="CO142" i="6"/>
  <c r="CO134" i="6"/>
  <c r="CG133" i="6"/>
  <c r="CG141" i="6"/>
  <c r="CG140" i="6"/>
  <c r="CG139" i="6"/>
  <c r="CG138" i="6"/>
  <c r="CG146" i="6"/>
  <c r="CG137" i="6"/>
  <c r="CG145" i="6"/>
  <c r="CG153" i="6"/>
  <c r="CG136" i="6"/>
  <c r="CG144" i="6"/>
  <c r="CG152" i="6"/>
  <c r="CG135" i="6"/>
  <c r="CG143" i="6"/>
  <c r="CG151" i="6"/>
  <c r="CG150" i="6"/>
  <c r="CG142" i="6"/>
  <c r="CG134" i="6"/>
  <c r="BY133" i="6"/>
  <c r="BY141" i="6"/>
  <c r="BY140" i="6"/>
  <c r="BY139" i="6"/>
  <c r="BY138" i="6"/>
  <c r="BY146" i="6"/>
  <c r="BY137" i="6"/>
  <c r="BY145" i="6"/>
  <c r="BY153" i="6"/>
  <c r="BY136" i="6"/>
  <c r="BY144" i="6"/>
  <c r="BY152" i="6"/>
  <c r="BY135" i="6"/>
  <c r="BY143" i="6"/>
  <c r="BY151" i="6"/>
  <c r="BY142" i="6"/>
  <c r="BY134" i="6"/>
  <c r="BY150" i="6"/>
  <c r="CM139" i="6"/>
  <c r="CM138" i="6"/>
  <c r="CM146" i="6"/>
  <c r="CM137" i="6"/>
  <c r="CM145" i="6"/>
  <c r="CM153" i="6"/>
  <c r="CM136" i="6"/>
  <c r="CM144" i="6"/>
  <c r="CM152" i="6"/>
  <c r="CM135" i="6"/>
  <c r="CM143" i="6"/>
  <c r="CM151" i="6"/>
  <c r="CM134" i="6"/>
  <c r="CM142" i="6"/>
  <c r="CM150" i="6"/>
  <c r="CM133" i="6"/>
  <c r="CM141" i="6"/>
  <c r="CM140" i="6"/>
  <c r="FG136" i="6"/>
  <c r="FG144" i="6"/>
  <c r="FG134" i="6"/>
  <c r="FG142" i="6"/>
  <c r="FG140" i="6"/>
  <c r="FG139" i="6"/>
  <c r="FG138" i="6"/>
  <c r="FG146" i="6"/>
  <c r="FG135" i="6"/>
  <c r="FG153" i="6"/>
  <c r="FG152" i="6"/>
  <c r="FG145" i="6"/>
  <c r="FG133" i="6"/>
  <c r="FG143" i="6"/>
  <c r="FG151" i="6"/>
  <c r="FG137" i="6"/>
  <c r="FG141" i="6"/>
  <c r="EY136" i="6"/>
  <c r="EY144" i="6"/>
  <c r="EY134" i="6"/>
  <c r="EY142" i="6"/>
  <c r="EY140" i="6"/>
  <c r="EY139" i="6"/>
  <c r="EY138" i="6"/>
  <c r="EY146" i="6"/>
  <c r="EY145" i="6"/>
  <c r="EY143" i="6"/>
  <c r="EY153" i="6"/>
  <c r="EY151" i="6"/>
  <c r="EY133" i="6"/>
  <c r="EY141" i="6"/>
  <c r="EY152" i="6"/>
  <c r="EY137" i="6"/>
  <c r="EY135" i="6"/>
  <c r="EQ136" i="6"/>
  <c r="EQ144" i="6"/>
  <c r="EQ134" i="6"/>
  <c r="EQ142" i="6"/>
  <c r="EQ140" i="6"/>
  <c r="EQ139" i="6"/>
  <c r="EQ138" i="6"/>
  <c r="EQ146" i="6"/>
  <c r="EQ141" i="6"/>
  <c r="EQ143" i="6"/>
  <c r="EQ133" i="6"/>
  <c r="EQ137" i="6"/>
  <c r="EQ151" i="6"/>
  <c r="EQ135" i="6"/>
  <c r="EQ153" i="6"/>
  <c r="EQ152" i="6"/>
  <c r="EQ145" i="6"/>
  <c r="EI136" i="6"/>
  <c r="EI144" i="6"/>
  <c r="EI152" i="6"/>
  <c r="EI134" i="6"/>
  <c r="EI142" i="6"/>
  <c r="EI140" i="6"/>
  <c r="EI139" i="6"/>
  <c r="EI138" i="6"/>
  <c r="EI146" i="6"/>
  <c r="EI153" i="6"/>
  <c r="EI135" i="6"/>
  <c r="EI145" i="6"/>
  <c r="EI151" i="6"/>
  <c r="EI143" i="6"/>
  <c r="EI133" i="6"/>
  <c r="EI141" i="6"/>
  <c r="EI137" i="6"/>
  <c r="CV140" i="6"/>
  <c r="CV139" i="6"/>
  <c r="CV138" i="6"/>
  <c r="CV146" i="6"/>
  <c r="CV137" i="6"/>
  <c r="CV145" i="6"/>
  <c r="CV136" i="6"/>
  <c r="CV144" i="6"/>
  <c r="CV152" i="6"/>
  <c r="CV135" i="6"/>
  <c r="CV143" i="6"/>
  <c r="CV151" i="6"/>
  <c r="CV134" i="6"/>
  <c r="CV142" i="6"/>
  <c r="CV150" i="6"/>
  <c r="CV133" i="6"/>
  <c r="CV153" i="6"/>
  <c r="CV141" i="6"/>
  <c r="CN140" i="6"/>
  <c r="CN139" i="6"/>
  <c r="CN138" i="6"/>
  <c r="CN146" i="6"/>
  <c r="CN137" i="6"/>
  <c r="CN145" i="6"/>
  <c r="CN153" i="6"/>
  <c r="CN136" i="6"/>
  <c r="CN144" i="6"/>
  <c r="CN152" i="6"/>
  <c r="CN135" i="6"/>
  <c r="CN143" i="6"/>
  <c r="CN151" i="6"/>
  <c r="CN134" i="6"/>
  <c r="CN142" i="6"/>
  <c r="CN150" i="6"/>
  <c r="CN141" i="6"/>
  <c r="CN133" i="6"/>
  <c r="CF140" i="6"/>
  <c r="CF139" i="6"/>
  <c r="CF138" i="6"/>
  <c r="CF146" i="6"/>
  <c r="CF137" i="6"/>
  <c r="CF145" i="6"/>
  <c r="CF153" i="6"/>
  <c r="CF136" i="6"/>
  <c r="CF144" i="6"/>
  <c r="CF152" i="6"/>
  <c r="CF135" i="6"/>
  <c r="CF143" i="6"/>
  <c r="CF151" i="6"/>
  <c r="CF134" i="6"/>
  <c r="CF142" i="6"/>
  <c r="CF150" i="6"/>
  <c r="CF141" i="6"/>
  <c r="CF133" i="6"/>
  <c r="BX140" i="6"/>
  <c r="BX139" i="6"/>
  <c r="BX138" i="6"/>
  <c r="BX146" i="6"/>
  <c r="BX137" i="6"/>
  <c r="BX145" i="6"/>
  <c r="BX153" i="6"/>
  <c r="BX136" i="6"/>
  <c r="BX144" i="6"/>
  <c r="BX152" i="6"/>
  <c r="BX135" i="6"/>
  <c r="BX143" i="6"/>
  <c r="BX151" i="6"/>
  <c r="BX134" i="6"/>
  <c r="BX142" i="6"/>
  <c r="BX150" i="6"/>
  <c r="BX141" i="6"/>
  <c r="BX133" i="6"/>
  <c r="CH140" i="1"/>
  <c r="CH148" i="1"/>
  <c r="CH139" i="1"/>
  <c r="CH147" i="1"/>
  <c r="CH138" i="1"/>
  <c r="CH146" i="1"/>
  <c r="CH137" i="1"/>
  <c r="CH145" i="1"/>
  <c r="CH153" i="1"/>
  <c r="CH136" i="1"/>
  <c r="CH144" i="1"/>
  <c r="CH152" i="1"/>
  <c r="CH143" i="1"/>
  <c r="CH151" i="1"/>
  <c r="CH142" i="1"/>
  <c r="CH150" i="1"/>
  <c r="CH141" i="1"/>
  <c r="CH149" i="1"/>
  <c r="GK133" i="1"/>
  <c r="GK132" i="1"/>
  <c r="GK131" i="1"/>
  <c r="GK137" i="1"/>
  <c r="GK145" i="1"/>
  <c r="GK136" i="1"/>
  <c r="GK144" i="1"/>
  <c r="GK141" i="1"/>
  <c r="GK140" i="1"/>
  <c r="GK147" i="1"/>
  <c r="GK153" i="1"/>
  <c r="GK139" i="1"/>
  <c r="GK143" i="1"/>
  <c r="GK138" i="1"/>
  <c r="GK151" i="1"/>
  <c r="GK135" i="1"/>
  <c r="GK150" i="1"/>
  <c r="GK152" i="1"/>
  <c r="GK134" i="1"/>
  <c r="GK146" i="1"/>
  <c r="GK149" i="1"/>
  <c r="GK142" i="1"/>
  <c r="GK148" i="1"/>
  <c r="GC133" i="1"/>
  <c r="GC132" i="1"/>
  <c r="GC131" i="1"/>
  <c r="GC137" i="1"/>
  <c r="GC145" i="1"/>
  <c r="GC136" i="1"/>
  <c r="GC144" i="1"/>
  <c r="GC141" i="1"/>
  <c r="GC140" i="1"/>
  <c r="GC135" i="1"/>
  <c r="GC146" i="1"/>
  <c r="GC148" i="1"/>
  <c r="GC134" i="1"/>
  <c r="GC153" i="1"/>
  <c r="GC142" i="1"/>
  <c r="GC147" i="1"/>
  <c r="GC143" i="1"/>
  <c r="GC151" i="1"/>
  <c r="GC152" i="1"/>
  <c r="GC138" i="1"/>
  <c r="GC149" i="1"/>
  <c r="GC139" i="1"/>
  <c r="GC150" i="1"/>
  <c r="FU133" i="1"/>
  <c r="FU132" i="1"/>
  <c r="FU131" i="1"/>
  <c r="FU137" i="1"/>
  <c r="FU145" i="1"/>
  <c r="FU153" i="1"/>
  <c r="FU136" i="1"/>
  <c r="FU144" i="1"/>
  <c r="FU152" i="1"/>
  <c r="FU141" i="1"/>
  <c r="FU140" i="1"/>
  <c r="FU143" i="1"/>
  <c r="FU150" i="1"/>
  <c r="FU149" i="1"/>
  <c r="FU139" i="1"/>
  <c r="FU148" i="1"/>
  <c r="FU138" i="1"/>
  <c r="FU146" i="1"/>
  <c r="FU135" i="1"/>
  <c r="FU134" i="1"/>
  <c r="FU142" i="1"/>
  <c r="FU147" i="1"/>
  <c r="FU151" i="1"/>
  <c r="CW139" i="1"/>
  <c r="CW147" i="1"/>
  <c r="CW138" i="1"/>
  <c r="CW146" i="1"/>
  <c r="CW137" i="1"/>
  <c r="CW145" i="1"/>
  <c r="CW153" i="1"/>
  <c r="CW136" i="1"/>
  <c r="CW144" i="1"/>
  <c r="CW152" i="1"/>
  <c r="CW143" i="1"/>
  <c r="CW151" i="1"/>
  <c r="CW142" i="1"/>
  <c r="CW150" i="1"/>
  <c r="CW141" i="1"/>
  <c r="CW149" i="1"/>
  <c r="CW148" i="1"/>
  <c r="CW140" i="1"/>
  <c r="CO139" i="1"/>
  <c r="CO147" i="1"/>
  <c r="CO138" i="1"/>
  <c r="CO146" i="1"/>
  <c r="CO137" i="1"/>
  <c r="CO145" i="1"/>
  <c r="CO153" i="1"/>
  <c r="CO136" i="1"/>
  <c r="CO144" i="1"/>
  <c r="CO152" i="1"/>
  <c r="CO143" i="1"/>
  <c r="CO151" i="1"/>
  <c r="CO142" i="1"/>
  <c r="CO150" i="1"/>
  <c r="CO141" i="1"/>
  <c r="CO149" i="1"/>
  <c r="CO148" i="1"/>
  <c r="CO140" i="1"/>
  <c r="CG139" i="1"/>
  <c r="CG147" i="1"/>
  <c r="CG138" i="1"/>
  <c r="CG146" i="1"/>
  <c r="CG137" i="1"/>
  <c r="CG145" i="1"/>
  <c r="CG153" i="1"/>
  <c r="CG136" i="1"/>
  <c r="CG144" i="1"/>
  <c r="CG152" i="1"/>
  <c r="CG143" i="1"/>
  <c r="CG151" i="1"/>
  <c r="CG142" i="1"/>
  <c r="CG150" i="1"/>
  <c r="CG141" i="1"/>
  <c r="CG149" i="1"/>
  <c r="CG148" i="1"/>
  <c r="CG140" i="1"/>
  <c r="BY139" i="1"/>
  <c r="BY147" i="1"/>
  <c r="BY138" i="1"/>
  <c r="BY146" i="1"/>
  <c r="BY137" i="1"/>
  <c r="BY145" i="1"/>
  <c r="BY153" i="1"/>
  <c r="BY136" i="1"/>
  <c r="BY144" i="1"/>
  <c r="BY152" i="1"/>
  <c r="BY143" i="1"/>
  <c r="BY151" i="1"/>
  <c r="BY142" i="1"/>
  <c r="BY150" i="1"/>
  <c r="BY141" i="1"/>
  <c r="BY149" i="1"/>
  <c r="BY148" i="1"/>
  <c r="BY140" i="1"/>
  <c r="CP140" i="1"/>
  <c r="CP148" i="1"/>
  <c r="CP139" i="1"/>
  <c r="CP147" i="1"/>
  <c r="CP138" i="1"/>
  <c r="CP146" i="1"/>
  <c r="CP137" i="1"/>
  <c r="CP145" i="1"/>
  <c r="CP153" i="1"/>
  <c r="CP136" i="1"/>
  <c r="CP144" i="1"/>
  <c r="CP152" i="1"/>
  <c r="CP143" i="1"/>
  <c r="CP151" i="1"/>
  <c r="CP142" i="1"/>
  <c r="CP150" i="1"/>
  <c r="CP149" i="1"/>
  <c r="CP141" i="1"/>
  <c r="BS141" i="1"/>
  <c r="BS149" i="1"/>
  <c r="BS140" i="1"/>
  <c r="BS148" i="1"/>
  <c r="BS139" i="1"/>
  <c r="BS147" i="1"/>
  <c r="BS138" i="1"/>
  <c r="BS146" i="1"/>
  <c r="BS137" i="1"/>
  <c r="BS145" i="1"/>
  <c r="BS153" i="1"/>
  <c r="BS136" i="1"/>
  <c r="BS144" i="1"/>
  <c r="BS152" i="1"/>
  <c r="BS143" i="1"/>
  <c r="BS151" i="1"/>
  <c r="BS150" i="1"/>
  <c r="BS142" i="1"/>
  <c r="GJ133" i="1"/>
  <c r="GJ132" i="1"/>
  <c r="GJ131" i="1"/>
  <c r="GJ136" i="1"/>
  <c r="GJ144" i="1"/>
  <c r="GJ152" i="1"/>
  <c r="GJ135" i="1"/>
  <c r="GJ143" i="1"/>
  <c r="GJ151" i="1"/>
  <c r="GJ140" i="1"/>
  <c r="GJ139" i="1"/>
  <c r="GJ153" i="1"/>
  <c r="GJ145" i="1"/>
  <c r="GJ138" i="1"/>
  <c r="GJ137" i="1"/>
  <c r="GJ141" i="1"/>
  <c r="GJ150" i="1"/>
  <c r="GJ134" i="1"/>
  <c r="GJ146" i="1"/>
  <c r="GJ149" i="1"/>
  <c r="GJ148" i="1"/>
  <c r="GJ142" i="1"/>
  <c r="GJ147" i="1"/>
  <c r="GB133" i="1"/>
  <c r="GB132" i="1"/>
  <c r="GB131" i="1"/>
  <c r="GB136" i="1"/>
  <c r="GB144" i="1"/>
  <c r="GB152" i="1"/>
  <c r="GB135" i="1"/>
  <c r="GB143" i="1"/>
  <c r="GB151" i="1"/>
  <c r="GB140" i="1"/>
  <c r="GB139" i="1"/>
  <c r="GB134" i="1"/>
  <c r="GB153" i="1"/>
  <c r="GB142" i="1"/>
  <c r="GB147" i="1"/>
  <c r="GB145" i="1"/>
  <c r="GB150" i="1"/>
  <c r="GB137" i="1"/>
  <c r="GB146" i="1"/>
  <c r="GB138" i="1"/>
  <c r="GB141" i="1"/>
  <c r="GB149" i="1"/>
  <c r="GB148" i="1"/>
  <c r="FT133" i="1"/>
  <c r="FT132" i="1"/>
  <c r="FT131" i="1"/>
  <c r="FT136" i="1"/>
  <c r="FT144" i="1"/>
  <c r="FT152" i="1"/>
  <c r="FT135" i="1"/>
  <c r="FT143" i="1"/>
  <c r="FT151" i="1"/>
  <c r="FT140" i="1"/>
  <c r="FT139" i="1"/>
  <c r="FT149" i="1"/>
  <c r="FT141" i="1"/>
  <c r="FT148" i="1"/>
  <c r="FT153" i="1"/>
  <c r="FT138" i="1"/>
  <c r="FT146" i="1"/>
  <c r="FT137" i="1"/>
  <c r="FT134" i="1"/>
  <c r="FT142" i="1"/>
  <c r="FT147" i="1"/>
  <c r="FT145" i="1"/>
  <c r="FT150" i="1"/>
  <c r="CV138" i="1"/>
  <c r="CV146" i="1"/>
  <c r="CV137" i="1"/>
  <c r="CV145" i="1"/>
  <c r="CV153" i="1"/>
  <c r="CV136" i="1"/>
  <c r="CV144" i="1"/>
  <c r="CV152" i="1"/>
  <c r="CV143" i="1"/>
  <c r="CV151" i="1"/>
  <c r="CV142" i="1"/>
  <c r="CV150" i="1"/>
  <c r="CV141" i="1"/>
  <c r="CV149" i="1"/>
  <c r="CV140" i="1"/>
  <c r="CV148" i="1"/>
  <c r="CV147" i="1"/>
  <c r="CV139" i="1"/>
  <c r="CN138" i="1"/>
  <c r="CN146" i="1"/>
  <c r="CN137" i="1"/>
  <c r="CN145" i="1"/>
  <c r="CN153" i="1"/>
  <c r="CN136" i="1"/>
  <c r="CN144" i="1"/>
  <c r="CN152" i="1"/>
  <c r="CN143" i="1"/>
  <c r="CN151" i="1"/>
  <c r="CN142" i="1"/>
  <c r="CN150" i="1"/>
  <c r="CN141" i="1"/>
  <c r="CN149" i="1"/>
  <c r="CN140" i="1"/>
  <c r="CN148" i="1"/>
  <c r="CN147" i="1"/>
  <c r="CN139" i="1"/>
  <c r="CF138" i="1"/>
  <c r="CF146" i="1"/>
  <c r="CF137" i="1"/>
  <c r="CF145" i="1"/>
  <c r="CF153" i="1"/>
  <c r="CF136" i="1"/>
  <c r="CF144" i="1"/>
  <c r="CF152" i="1"/>
  <c r="CF143" i="1"/>
  <c r="CF151" i="1"/>
  <c r="CF142" i="1"/>
  <c r="CF150" i="1"/>
  <c r="CF141" i="1"/>
  <c r="CF149" i="1"/>
  <c r="CF140" i="1"/>
  <c r="CF148" i="1"/>
  <c r="CF139" i="1"/>
  <c r="CF147" i="1"/>
  <c r="BX138" i="1"/>
  <c r="BX146" i="1"/>
  <c r="BX137" i="1"/>
  <c r="BX145" i="1"/>
  <c r="BX153" i="1"/>
  <c r="BX136" i="1"/>
  <c r="BX144" i="1"/>
  <c r="BX152" i="1"/>
  <c r="BX143" i="1"/>
  <c r="BX151" i="1"/>
  <c r="BX142" i="1"/>
  <c r="BX150" i="1"/>
  <c r="BX141" i="1"/>
  <c r="BX149" i="1"/>
  <c r="BX140" i="1"/>
  <c r="BX148" i="1"/>
  <c r="BX147" i="1"/>
  <c r="BX139" i="1"/>
  <c r="GD133" i="1"/>
  <c r="GD132" i="1"/>
  <c r="GD131" i="1"/>
  <c r="GD138" i="1"/>
  <c r="GD146" i="1"/>
  <c r="GD137" i="1"/>
  <c r="GD145" i="1"/>
  <c r="GD134" i="1"/>
  <c r="GD142" i="1"/>
  <c r="GD136" i="1"/>
  <c r="GD149" i="1"/>
  <c r="GD135" i="1"/>
  <c r="GD144" i="1"/>
  <c r="GD148" i="1"/>
  <c r="GD153" i="1"/>
  <c r="GD147" i="1"/>
  <c r="GD139" i="1"/>
  <c r="GD141" i="1"/>
  <c r="GD140" i="1"/>
  <c r="GD143" i="1"/>
  <c r="GD151" i="1"/>
  <c r="GD152" i="1"/>
  <c r="GD150" i="1"/>
  <c r="FM133" i="1"/>
  <c r="FM132" i="1"/>
  <c r="FM131" i="1"/>
  <c r="FM137" i="1"/>
  <c r="FM145" i="1"/>
  <c r="FM153" i="1"/>
  <c r="FM136" i="1"/>
  <c r="FM144" i="1"/>
  <c r="FM152" i="1"/>
  <c r="FM141" i="1"/>
  <c r="FM134" i="1"/>
  <c r="FM140" i="1"/>
  <c r="FM135" i="1"/>
  <c r="FM142" i="1"/>
  <c r="FM147" i="1"/>
  <c r="FM151" i="1"/>
  <c r="FM150" i="1"/>
  <c r="FM143" i="1"/>
  <c r="FM149" i="1"/>
  <c r="FM148" i="1"/>
  <c r="FM139" i="1"/>
  <c r="FM146" i="1"/>
  <c r="FM138" i="1"/>
  <c r="GQ133" i="1"/>
  <c r="GQ132" i="1"/>
  <c r="GQ131" i="1"/>
  <c r="GQ135" i="1"/>
  <c r="GQ143" i="1"/>
  <c r="GQ151" i="1"/>
  <c r="GQ134" i="1"/>
  <c r="GQ142" i="1"/>
  <c r="GQ150" i="1"/>
  <c r="GQ139" i="1"/>
  <c r="GQ147" i="1"/>
  <c r="GQ138" i="1"/>
  <c r="GQ146" i="1"/>
  <c r="GQ149" i="1"/>
  <c r="GQ141" i="1"/>
  <c r="GQ144" i="1"/>
  <c r="GQ148" i="1"/>
  <c r="GQ152" i="1"/>
  <c r="GQ140" i="1"/>
  <c r="GQ145" i="1"/>
  <c r="GQ153" i="1"/>
  <c r="GQ137" i="1"/>
  <c r="GQ136" i="1"/>
  <c r="GI133" i="1"/>
  <c r="GI132" i="1"/>
  <c r="GI131" i="1"/>
  <c r="GI135" i="1"/>
  <c r="GI143" i="1"/>
  <c r="GI151" i="1"/>
  <c r="GI134" i="1"/>
  <c r="GI142" i="1"/>
  <c r="GI150" i="1"/>
  <c r="GI139" i="1"/>
  <c r="GI147" i="1"/>
  <c r="GI138" i="1"/>
  <c r="GI145" i="1"/>
  <c r="GI140" i="1"/>
  <c r="GI137" i="1"/>
  <c r="GI141" i="1"/>
  <c r="GI136" i="1"/>
  <c r="GI146" i="1"/>
  <c r="GI149" i="1"/>
  <c r="GI152" i="1"/>
  <c r="GI148" i="1"/>
  <c r="GI144" i="1"/>
  <c r="GI153" i="1"/>
  <c r="GA133" i="1"/>
  <c r="GA132" i="1"/>
  <c r="GA131" i="1"/>
  <c r="GA135" i="1"/>
  <c r="GA143" i="1"/>
  <c r="GA151" i="1"/>
  <c r="GA134" i="1"/>
  <c r="GA142" i="1"/>
  <c r="GA150" i="1"/>
  <c r="GA139" i="1"/>
  <c r="GA147" i="1"/>
  <c r="GA138" i="1"/>
  <c r="GA144" i="1"/>
  <c r="GA145" i="1"/>
  <c r="GA152" i="1"/>
  <c r="GA140" i="1"/>
  <c r="GA141" i="1"/>
  <c r="GA149" i="1"/>
  <c r="GA136" i="1"/>
  <c r="GA153" i="1"/>
  <c r="GA137" i="1"/>
  <c r="GA146" i="1"/>
  <c r="GA148" i="1"/>
  <c r="FS134" i="1"/>
  <c r="FS133" i="1"/>
  <c r="FS132" i="1"/>
  <c r="FS131" i="1"/>
  <c r="FS135" i="1"/>
  <c r="FS143" i="1"/>
  <c r="FS151" i="1"/>
  <c r="FS142" i="1"/>
  <c r="FS150" i="1"/>
  <c r="FS139" i="1"/>
  <c r="FS147" i="1"/>
  <c r="FS138" i="1"/>
  <c r="FS141" i="1"/>
  <c r="FS148" i="1"/>
  <c r="FS153" i="1"/>
  <c r="FS140" i="1"/>
  <c r="FS146" i="1"/>
  <c r="FS137" i="1"/>
  <c r="FS136" i="1"/>
  <c r="FS144" i="1"/>
  <c r="FS145" i="1"/>
  <c r="FS152" i="1"/>
  <c r="FS149" i="1"/>
  <c r="CU137" i="1"/>
  <c r="CU145" i="1"/>
  <c r="CU153" i="1"/>
  <c r="CU136" i="1"/>
  <c r="CU144" i="1"/>
  <c r="CU152" i="1"/>
  <c r="CU143" i="1"/>
  <c r="CU151" i="1"/>
  <c r="CU142" i="1"/>
  <c r="CU150" i="1"/>
  <c r="CU141" i="1"/>
  <c r="CU149" i="1"/>
  <c r="CU140" i="1"/>
  <c r="CU148" i="1"/>
  <c r="CU139" i="1"/>
  <c r="CU147" i="1"/>
  <c r="CU146" i="1"/>
  <c r="CU138" i="1"/>
  <c r="CM137" i="1"/>
  <c r="CM145" i="1"/>
  <c r="CM153" i="1"/>
  <c r="CM136" i="1"/>
  <c r="CM144" i="1"/>
  <c r="CM152" i="1"/>
  <c r="CM143" i="1"/>
  <c r="CM151" i="1"/>
  <c r="CM142" i="1"/>
  <c r="CM150" i="1"/>
  <c r="CM141" i="1"/>
  <c r="CM149" i="1"/>
  <c r="CM140" i="1"/>
  <c r="CM148" i="1"/>
  <c r="CM139" i="1"/>
  <c r="CM147" i="1"/>
  <c r="CM146" i="1"/>
  <c r="CM138" i="1"/>
  <c r="CE137" i="1"/>
  <c r="CE145" i="1"/>
  <c r="CE153" i="1"/>
  <c r="CE136" i="1"/>
  <c r="CE144" i="1"/>
  <c r="CE152" i="1"/>
  <c r="CE143" i="1"/>
  <c r="CE151" i="1"/>
  <c r="CE142" i="1"/>
  <c r="CE150" i="1"/>
  <c r="CE141" i="1"/>
  <c r="CE149" i="1"/>
  <c r="CE140" i="1"/>
  <c r="CE148" i="1"/>
  <c r="CE139" i="1"/>
  <c r="CE147" i="1"/>
  <c r="CE146" i="1"/>
  <c r="CE138" i="1"/>
  <c r="BW137" i="1"/>
  <c r="BW145" i="1"/>
  <c r="BW153" i="1"/>
  <c r="BW136" i="1"/>
  <c r="BW144" i="1"/>
  <c r="BW152" i="1"/>
  <c r="BW143" i="1"/>
  <c r="BW151" i="1"/>
  <c r="BW142" i="1"/>
  <c r="BW150" i="1"/>
  <c r="BW141" i="1"/>
  <c r="BW149" i="1"/>
  <c r="BW140" i="1"/>
  <c r="BW148" i="1"/>
  <c r="BW139" i="1"/>
  <c r="BW147" i="1"/>
  <c r="BW146" i="1"/>
  <c r="BW138" i="1"/>
  <c r="BZ140" i="1"/>
  <c r="BZ148" i="1"/>
  <c r="BZ139" i="1"/>
  <c r="BZ147" i="1"/>
  <c r="BZ138" i="1"/>
  <c r="BZ146" i="1"/>
  <c r="BZ137" i="1"/>
  <c r="BZ145" i="1"/>
  <c r="BZ153" i="1"/>
  <c r="BZ136" i="1"/>
  <c r="BZ144" i="1"/>
  <c r="BZ152" i="1"/>
  <c r="BZ143" i="1"/>
  <c r="BZ151" i="1"/>
  <c r="BZ142" i="1"/>
  <c r="BZ150" i="1"/>
  <c r="BZ149" i="1"/>
  <c r="BZ141" i="1"/>
  <c r="GP133" i="1"/>
  <c r="GP132" i="1"/>
  <c r="GP131" i="1"/>
  <c r="GP134" i="1"/>
  <c r="GP142" i="1"/>
  <c r="GP150" i="1"/>
  <c r="GP141" i="1"/>
  <c r="GP149" i="1"/>
  <c r="GP138" i="1"/>
  <c r="GP146" i="1"/>
  <c r="GP137" i="1"/>
  <c r="GP151" i="1"/>
  <c r="GP144" i="1"/>
  <c r="GP148" i="1"/>
  <c r="GP152" i="1"/>
  <c r="GP147" i="1"/>
  <c r="GP140" i="1"/>
  <c r="GP145" i="1"/>
  <c r="GP139" i="1"/>
  <c r="GP136" i="1"/>
  <c r="GP143" i="1"/>
  <c r="GP153" i="1"/>
  <c r="GP135" i="1"/>
  <c r="GH133" i="1"/>
  <c r="GH132" i="1"/>
  <c r="GH131" i="1"/>
  <c r="GH134" i="1"/>
  <c r="GH142" i="1"/>
  <c r="GH150" i="1"/>
  <c r="GH141" i="1"/>
  <c r="GH149" i="1"/>
  <c r="GH138" i="1"/>
  <c r="GH146" i="1"/>
  <c r="GH137" i="1"/>
  <c r="GH140" i="1"/>
  <c r="GH139" i="1"/>
  <c r="GH143" i="1"/>
  <c r="GH136" i="1"/>
  <c r="GH151" i="1"/>
  <c r="GH152" i="1"/>
  <c r="GH135" i="1"/>
  <c r="GH148" i="1"/>
  <c r="GH144" i="1"/>
  <c r="GH147" i="1"/>
  <c r="GH153" i="1"/>
  <c r="GH145" i="1"/>
  <c r="FZ133" i="1"/>
  <c r="FZ132" i="1"/>
  <c r="FZ131" i="1"/>
  <c r="FZ134" i="1"/>
  <c r="FZ142" i="1"/>
  <c r="FZ150" i="1"/>
  <c r="FZ141" i="1"/>
  <c r="FZ149" i="1"/>
  <c r="FZ138" i="1"/>
  <c r="FZ146" i="1"/>
  <c r="FZ137" i="1"/>
  <c r="FZ147" i="1"/>
  <c r="FZ145" i="1"/>
  <c r="FZ152" i="1"/>
  <c r="FZ140" i="1"/>
  <c r="FZ143" i="1"/>
  <c r="FZ151" i="1"/>
  <c r="FZ139" i="1"/>
  <c r="FZ148" i="1"/>
  <c r="FZ135" i="1"/>
  <c r="FZ144" i="1"/>
  <c r="FZ136" i="1"/>
  <c r="FZ153" i="1"/>
  <c r="FR133" i="1"/>
  <c r="FR132" i="1"/>
  <c r="FR131" i="1"/>
  <c r="FR142" i="1"/>
  <c r="FR150" i="1"/>
  <c r="FR134" i="1"/>
  <c r="FR141" i="1"/>
  <c r="FR149" i="1"/>
  <c r="FR138" i="1"/>
  <c r="FR146" i="1"/>
  <c r="FR137" i="1"/>
  <c r="FR140" i="1"/>
  <c r="FR139" i="1"/>
  <c r="FR136" i="1"/>
  <c r="FR144" i="1"/>
  <c r="FR135" i="1"/>
  <c r="FR147" i="1"/>
  <c r="FR145" i="1"/>
  <c r="FR152" i="1"/>
  <c r="FR148" i="1"/>
  <c r="FR151" i="1"/>
  <c r="FR143" i="1"/>
  <c r="FR153" i="1"/>
  <c r="CT136" i="1"/>
  <c r="CT144" i="1"/>
  <c r="CT152" i="1"/>
  <c r="CT143" i="1"/>
  <c r="CT151" i="1"/>
  <c r="CT142" i="1"/>
  <c r="CT150" i="1"/>
  <c r="CT141" i="1"/>
  <c r="CT149" i="1"/>
  <c r="CT140" i="1"/>
  <c r="CT148" i="1"/>
  <c r="CT139" i="1"/>
  <c r="CT147" i="1"/>
  <c r="CT138" i="1"/>
  <c r="CT146" i="1"/>
  <c r="CT153" i="1"/>
  <c r="CT145" i="1"/>
  <c r="CT137" i="1"/>
  <c r="CL136" i="1"/>
  <c r="CL144" i="1"/>
  <c r="CL152" i="1"/>
  <c r="CL143" i="1"/>
  <c r="CL151" i="1"/>
  <c r="CL142" i="1"/>
  <c r="CL150" i="1"/>
  <c r="CL141" i="1"/>
  <c r="CL149" i="1"/>
  <c r="CL140" i="1"/>
  <c r="CL148" i="1"/>
  <c r="CL139" i="1"/>
  <c r="CL147" i="1"/>
  <c r="CL138" i="1"/>
  <c r="CL146" i="1"/>
  <c r="CL145" i="1"/>
  <c r="CL137" i="1"/>
  <c r="CL153" i="1"/>
  <c r="CD136" i="1"/>
  <c r="CD144" i="1"/>
  <c r="CD152" i="1"/>
  <c r="CD143" i="1"/>
  <c r="CD151" i="1"/>
  <c r="CD142" i="1"/>
  <c r="CD150" i="1"/>
  <c r="CD141" i="1"/>
  <c r="CD149" i="1"/>
  <c r="CD140" i="1"/>
  <c r="CD148" i="1"/>
  <c r="CD139" i="1"/>
  <c r="CD147" i="1"/>
  <c r="CD138" i="1"/>
  <c r="CD146" i="1"/>
  <c r="CD137" i="1"/>
  <c r="CD153" i="1"/>
  <c r="CD145" i="1"/>
  <c r="BV136" i="1"/>
  <c r="BV144" i="1"/>
  <c r="BV152" i="1"/>
  <c r="BV143" i="1"/>
  <c r="BV151" i="1"/>
  <c r="BV142" i="1"/>
  <c r="BV150" i="1"/>
  <c r="BV141" i="1"/>
  <c r="BV149" i="1"/>
  <c r="BV140" i="1"/>
  <c r="BV148" i="1"/>
  <c r="BV139" i="1"/>
  <c r="BV147" i="1"/>
  <c r="BV138" i="1"/>
  <c r="BV146" i="1"/>
  <c r="BV153" i="1"/>
  <c r="BV145" i="1"/>
  <c r="BV137" i="1"/>
  <c r="FN134" i="1"/>
  <c r="FN133" i="1"/>
  <c r="FN132" i="1"/>
  <c r="FN131" i="1"/>
  <c r="FN138" i="1"/>
  <c r="FN146" i="1"/>
  <c r="FN137" i="1"/>
  <c r="FN145" i="1"/>
  <c r="FN142" i="1"/>
  <c r="FN141" i="1"/>
  <c r="FN136" i="1"/>
  <c r="FN135" i="1"/>
  <c r="FN152" i="1"/>
  <c r="FN147" i="1"/>
  <c r="FN151" i="1"/>
  <c r="FN150" i="1"/>
  <c r="FN153" i="1"/>
  <c r="FN143" i="1"/>
  <c r="FN149" i="1"/>
  <c r="FN148" i="1"/>
  <c r="FN140" i="1"/>
  <c r="FN139" i="1"/>
  <c r="FN144" i="1"/>
  <c r="GO132" i="1"/>
  <c r="GO131" i="1"/>
  <c r="GO141" i="1"/>
  <c r="GO149" i="1"/>
  <c r="GO140" i="1"/>
  <c r="GO148" i="1"/>
  <c r="GO133" i="1"/>
  <c r="GO137" i="1"/>
  <c r="GO145" i="1"/>
  <c r="GO136" i="1"/>
  <c r="GO144" i="1"/>
  <c r="GO150" i="1"/>
  <c r="GO152" i="1"/>
  <c r="GO142" i="1"/>
  <c r="GO147" i="1"/>
  <c r="GO139" i="1"/>
  <c r="GO138" i="1"/>
  <c r="GO143" i="1"/>
  <c r="GO153" i="1"/>
  <c r="GO151" i="1"/>
  <c r="GO135" i="1"/>
  <c r="GO134" i="1"/>
  <c r="GO146" i="1"/>
  <c r="GG132" i="1"/>
  <c r="GG131" i="1"/>
  <c r="GG141" i="1"/>
  <c r="GG149" i="1"/>
  <c r="GG140" i="1"/>
  <c r="GG148" i="1"/>
  <c r="GG137" i="1"/>
  <c r="GG145" i="1"/>
  <c r="GG136" i="1"/>
  <c r="GG133" i="1"/>
  <c r="GG139" i="1"/>
  <c r="GG143" i="1"/>
  <c r="GG138" i="1"/>
  <c r="GG151" i="1"/>
  <c r="GG152" i="1"/>
  <c r="GG135" i="1"/>
  <c r="GG146" i="1"/>
  <c r="GG150" i="1"/>
  <c r="GG134" i="1"/>
  <c r="GG144" i="1"/>
  <c r="GG142" i="1"/>
  <c r="GG147" i="1"/>
  <c r="GG153" i="1"/>
  <c r="FY132" i="1"/>
  <c r="FY131" i="1"/>
  <c r="FY141" i="1"/>
  <c r="FY149" i="1"/>
  <c r="FY133" i="1"/>
  <c r="FY140" i="1"/>
  <c r="FY148" i="1"/>
  <c r="FY137" i="1"/>
  <c r="FY145" i="1"/>
  <c r="FY136" i="1"/>
  <c r="FY142" i="1"/>
  <c r="FY147" i="1"/>
  <c r="FY152" i="1"/>
  <c r="FY143" i="1"/>
  <c r="FY151" i="1"/>
  <c r="FY139" i="1"/>
  <c r="FY150" i="1"/>
  <c r="FY138" i="1"/>
  <c r="FY146" i="1"/>
  <c r="FY153" i="1"/>
  <c r="FY134" i="1"/>
  <c r="FY135" i="1"/>
  <c r="FY144" i="1"/>
  <c r="FQ132" i="1"/>
  <c r="FQ131" i="1"/>
  <c r="FQ133" i="1"/>
  <c r="FQ134" i="1"/>
  <c r="FQ141" i="1"/>
  <c r="FQ149" i="1"/>
  <c r="FQ140" i="1"/>
  <c r="FQ148" i="1"/>
  <c r="FQ137" i="1"/>
  <c r="FQ145" i="1"/>
  <c r="FQ136" i="1"/>
  <c r="FQ139" i="1"/>
  <c r="FQ146" i="1"/>
  <c r="FQ138" i="1"/>
  <c r="FQ144" i="1"/>
  <c r="FQ135" i="1"/>
  <c r="FQ142" i="1"/>
  <c r="FQ147" i="1"/>
  <c r="FQ152" i="1"/>
  <c r="FQ151" i="1"/>
  <c r="FQ143" i="1"/>
  <c r="FQ150" i="1"/>
  <c r="FQ153" i="1"/>
  <c r="CS143" i="1"/>
  <c r="CS151" i="1"/>
  <c r="CS142" i="1"/>
  <c r="CS150" i="1"/>
  <c r="CS141" i="1"/>
  <c r="CS149" i="1"/>
  <c r="CS140" i="1"/>
  <c r="CS148" i="1"/>
  <c r="CS139" i="1"/>
  <c r="CS147" i="1"/>
  <c r="CS138" i="1"/>
  <c r="CS146" i="1"/>
  <c r="CS137" i="1"/>
  <c r="CS145" i="1"/>
  <c r="CS153" i="1"/>
  <c r="CS152" i="1"/>
  <c r="CS144" i="1"/>
  <c r="CS136" i="1"/>
  <c r="CK143" i="1"/>
  <c r="CK151" i="1"/>
  <c r="CK142" i="1"/>
  <c r="CK150" i="1"/>
  <c r="CK141" i="1"/>
  <c r="CK149" i="1"/>
  <c r="CK140" i="1"/>
  <c r="CK148" i="1"/>
  <c r="CK139" i="1"/>
  <c r="CK147" i="1"/>
  <c r="CK138" i="1"/>
  <c r="CK146" i="1"/>
  <c r="CK137" i="1"/>
  <c r="CK145" i="1"/>
  <c r="CK153" i="1"/>
  <c r="CK152" i="1"/>
  <c r="CK144" i="1"/>
  <c r="CK136" i="1"/>
  <c r="CC143" i="1"/>
  <c r="CC151" i="1"/>
  <c r="CC142" i="1"/>
  <c r="CC150" i="1"/>
  <c r="CC141" i="1"/>
  <c r="CC149" i="1"/>
  <c r="CC140" i="1"/>
  <c r="CC148" i="1"/>
  <c r="CC139" i="1"/>
  <c r="CC147" i="1"/>
  <c r="CC138" i="1"/>
  <c r="CC146" i="1"/>
  <c r="CC137" i="1"/>
  <c r="CC145" i="1"/>
  <c r="CC153" i="1"/>
  <c r="CC152" i="1"/>
  <c r="CC144" i="1"/>
  <c r="CC136" i="1"/>
  <c r="BU143" i="1"/>
  <c r="BU151" i="1"/>
  <c r="BU142" i="1"/>
  <c r="BU150" i="1"/>
  <c r="BU141" i="1"/>
  <c r="BU149" i="1"/>
  <c r="BU140" i="1"/>
  <c r="BU148" i="1"/>
  <c r="BU139" i="1"/>
  <c r="BU147" i="1"/>
  <c r="BU138" i="1"/>
  <c r="BU146" i="1"/>
  <c r="BU137" i="1"/>
  <c r="BU145" i="1"/>
  <c r="BU153" i="1"/>
  <c r="BU152" i="1"/>
  <c r="BU144" i="1"/>
  <c r="BU136" i="1"/>
  <c r="FV133" i="1"/>
  <c r="FV132" i="1"/>
  <c r="FV131" i="1"/>
  <c r="FV138" i="1"/>
  <c r="FV146" i="1"/>
  <c r="FV137" i="1"/>
  <c r="FV145" i="1"/>
  <c r="FV134" i="1"/>
  <c r="FV142" i="1"/>
  <c r="FV151" i="1"/>
  <c r="FV143" i="1"/>
  <c r="FV150" i="1"/>
  <c r="FV140" i="1"/>
  <c r="FV141" i="1"/>
  <c r="FV149" i="1"/>
  <c r="FV153" i="1"/>
  <c r="FV139" i="1"/>
  <c r="FV148" i="1"/>
  <c r="FV136" i="1"/>
  <c r="FV144" i="1"/>
  <c r="FV135" i="1"/>
  <c r="FV147" i="1"/>
  <c r="FV152" i="1"/>
  <c r="GN131" i="1"/>
  <c r="GN133" i="1"/>
  <c r="GN140" i="1"/>
  <c r="GN148" i="1"/>
  <c r="GN139" i="1"/>
  <c r="GN147" i="1"/>
  <c r="GN136" i="1"/>
  <c r="GN144" i="1"/>
  <c r="GN135" i="1"/>
  <c r="GN149" i="1"/>
  <c r="GN142" i="1"/>
  <c r="GN145" i="1"/>
  <c r="GN138" i="1"/>
  <c r="GN143" i="1"/>
  <c r="GN153" i="1"/>
  <c r="GN152" i="1"/>
  <c r="GN137" i="1"/>
  <c r="GN150" i="1"/>
  <c r="GN134" i="1"/>
  <c r="GN141" i="1"/>
  <c r="GN146" i="1"/>
  <c r="GN151" i="1"/>
  <c r="GN132" i="1"/>
  <c r="GF131" i="1"/>
  <c r="GF133" i="1"/>
  <c r="GF140" i="1"/>
  <c r="GF148" i="1"/>
  <c r="GF139" i="1"/>
  <c r="GF147" i="1"/>
  <c r="GF136" i="1"/>
  <c r="GF144" i="1"/>
  <c r="GF135" i="1"/>
  <c r="GF138" i="1"/>
  <c r="GF151" i="1"/>
  <c r="GF152" i="1"/>
  <c r="GF137" i="1"/>
  <c r="GF141" i="1"/>
  <c r="GF146" i="1"/>
  <c r="GF150" i="1"/>
  <c r="GF134" i="1"/>
  <c r="GF149" i="1"/>
  <c r="GF142" i="1"/>
  <c r="GF153" i="1"/>
  <c r="GF143" i="1"/>
  <c r="GF132" i="1"/>
  <c r="GF145" i="1"/>
  <c r="FX131" i="1"/>
  <c r="FX133" i="1"/>
  <c r="FX140" i="1"/>
  <c r="FX148" i="1"/>
  <c r="FX139" i="1"/>
  <c r="FX147" i="1"/>
  <c r="FX136" i="1"/>
  <c r="FX144" i="1"/>
  <c r="FX132" i="1"/>
  <c r="FX135" i="1"/>
  <c r="FX142" i="1"/>
  <c r="FX145" i="1"/>
  <c r="FX152" i="1"/>
  <c r="FX143" i="1"/>
  <c r="FX151" i="1"/>
  <c r="FX150" i="1"/>
  <c r="FX138" i="1"/>
  <c r="FX141" i="1"/>
  <c r="FX146" i="1"/>
  <c r="FX149" i="1"/>
  <c r="FX153" i="1"/>
  <c r="FX137" i="1"/>
  <c r="FX134" i="1"/>
  <c r="FP131" i="1"/>
  <c r="FP133" i="1"/>
  <c r="FP140" i="1"/>
  <c r="FP148" i="1"/>
  <c r="FP139" i="1"/>
  <c r="FP147" i="1"/>
  <c r="FP132" i="1"/>
  <c r="FP136" i="1"/>
  <c r="FP144" i="1"/>
  <c r="FP135" i="1"/>
  <c r="FP138" i="1"/>
  <c r="FP137" i="1"/>
  <c r="FP142" i="1"/>
  <c r="FP146" i="1"/>
  <c r="FP134" i="1"/>
  <c r="FP152" i="1"/>
  <c r="FP145" i="1"/>
  <c r="FP151" i="1"/>
  <c r="FP143" i="1"/>
  <c r="FP150" i="1"/>
  <c r="FP153" i="1"/>
  <c r="FP149" i="1"/>
  <c r="FP141" i="1"/>
  <c r="CR142" i="1"/>
  <c r="CR150" i="1"/>
  <c r="CR141" i="1"/>
  <c r="CR149" i="1"/>
  <c r="CR140" i="1"/>
  <c r="CR148" i="1"/>
  <c r="CR139" i="1"/>
  <c r="CR147" i="1"/>
  <c r="CR138" i="1"/>
  <c r="CR146" i="1"/>
  <c r="CR137" i="1"/>
  <c r="CR145" i="1"/>
  <c r="CR153" i="1"/>
  <c r="CR136" i="1"/>
  <c r="CR144" i="1"/>
  <c r="CR152" i="1"/>
  <c r="CR151" i="1"/>
  <c r="CR143" i="1"/>
  <c r="CJ142" i="1"/>
  <c r="CJ150" i="1"/>
  <c r="CJ141" i="1"/>
  <c r="CJ149" i="1"/>
  <c r="CJ140" i="1"/>
  <c r="CJ148" i="1"/>
  <c r="CJ139" i="1"/>
  <c r="CJ147" i="1"/>
  <c r="CJ138" i="1"/>
  <c r="CJ146" i="1"/>
  <c r="CJ137" i="1"/>
  <c r="CJ145" i="1"/>
  <c r="CJ153" i="1"/>
  <c r="CJ136" i="1"/>
  <c r="CJ144" i="1"/>
  <c r="CJ152" i="1"/>
  <c r="CJ143" i="1"/>
  <c r="CJ151" i="1"/>
  <c r="CB142" i="1"/>
  <c r="CB150" i="1"/>
  <c r="CB141" i="1"/>
  <c r="CB149" i="1"/>
  <c r="CB140" i="1"/>
  <c r="CB148" i="1"/>
  <c r="CB139" i="1"/>
  <c r="CB147" i="1"/>
  <c r="CB138" i="1"/>
  <c r="CB146" i="1"/>
  <c r="CB137" i="1"/>
  <c r="CB145" i="1"/>
  <c r="CB153" i="1"/>
  <c r="CB136" i="1"/>
  <c r="CB144" i="1"/>
  <c r="CB152" i="1"/>
  <c r="CB151" i="1"/>
  <c r="CB143" i="1"/>
  <c r="BT142" i="1"/>
  <c r="BT150" i="1"/>
  <c r="BT141" i="1"/>
  <c r="BT149" i="1"/>
  <c r="BT140" i="1"/>
  <c r="BT148" i="1"/>
  <c r="BT139" i="1"/>
  <c r="BT147" i="1"/>
  <c r="BT138" i="1"/>
  <c r="BT146" i="1"/>
  <c r="BT137" i="1"/>
  <c r="BT145" i="1"/>
  <c r="BT153" i="1"/>
  <c r="BT136" i="1"/>
  <c r="BT144" i="1"/>
  <c r="BT152" i="1"/>
  <c r="BT151" i="1"/>
  <c r="BT143" i="1"/>
  <c r="GL133" i="1"/>
  <c r="GL132" i="1"/>
  <c r="GL131" i="1"/>
  <c r="GL138" i="1"/>
  <c r="GL146" i="1"/>
  <c r="GL137" i="1"/>
  <c r="GL145" i="1"/>
  <c r="GL134" i="1"/>
  <c r="GL142" i="1"/>
  <c r="GL147" i="1"/>
  <c r="GL140" i="1"/>
  <c r="GL153" i="1"/>
  <c r="GL139" i="1"/>
  <c r="GL143" i="1"/>
  <c r="GL136" i="1"/>
  <c r="GL141" i="1"/>
  <c r="GL151" i="1"/>
  <c r="GL135" i="1"/>
  <c r="GL150" i="1"/>
  <c r="GL152" i="1"/>
  <c r="GL148" i="1"/>
  <c r="GL144" i="1"/>
  <c r="GL149" i="1"/>
  <c r="GM132" i="1"/>
  <c r="GM139" i="1"/>
  <c r="GM147" i="1"/>
  <c r="GM138" i="1"/>
  <c r="GM146" i="1"/>
  <c r="GM135" i="1"/>
  <c r="GM143" i="1"/>
  <c r="GM134" i="1"/>
  <c r="GM142" i="1"/>
  <c r="GM148" i="1"/>
  <c r="GM133" i="1"/>
  <c r="GM145" i="1"/>
  <c r="GM153" i="1"/>
  <c r="GM140" i="1"/>
  <c r="GM137" i="1"/>
  <c r="GM131" i="1"/>
  <c r="GM136" i="1"/>
  <c r="GM141" i="1"/>
  <c r="GM151" i="1"/>
  <c r="GM150" i="1"/>
  <c r="GM152" i="1"/>
  <c r="GM144" i="1"/>
  <c r="GM149" i="1"/>
  <c r="GE133" i="1"/>
  <c r="GE132" i="1"/>
  <c r="GE139" i="1"/>
  <c r="GE147" i="1"/>
  <c r="GE138" i="1"/>
  <c r="GE146" i="1"/>
  <c r="GE135" i="1"/>
  <c r="GE143" i="1"/>
  <c r="GE134" i="1"/>
  <c r="GE137" i="1"/>
  <c r="GE141" i="1"/>
  <c r="GE150" i="1"/>
  <c r="GE136" i="1"/>
  <c r="GE149" i="1"/>
  <c r="GE144" i="1"/>
  <c r="GE148" i="1"/>
  <c r="GE142" i="1"/>
  <c r="GE153" i="1"/>
  <c r="GE151" i="1"/>
  <c r="GE131" i="1"/>
  <c r="GE145" i="1"/>
  <c r="GE140" i="1"/>
  <c r="GE152" i="1"/>
  <c r="FW133" i="1"/>
  <c r="FW132" i="1"/>
  <c r="FW139" i="1"/>
  <c r="FW147" i="1"/>
  <c r="FW131" i="1"/>
  <c r="FW138" i="1"/>
  <c r="FW146" i="1"/>
  <c r="FW135" i="1"/>
  <c r="FW143" i="1"/>
  <c r="FW134" i="1"/>
  <c r="FW145" i="1"/>
  <c r="FW152" i="1"/>
  <c r="FW151" i="1"/>
  <c r="FW150" i="1"/>
  <c r="FW153" i="1"/>
  <c r="FW140" i="1"/>
  <c r="FW141" i="1"/>
  <c r="FW149" i="1"/>
  <c r="FW137" i="1"/>
  <c r="FW148" i="1"/>
  <c r="FW136" i="1"/>
  <c r="FW144" i="1"/>
  <c r="FW142" i="1"/>
  <c r="FO133" i="1"/>
  <c r="FO132" i="1"/>
  <c r="FO131" i="1"/>
  <c r="FO139" i="1"/>
  <c r="FO147" i="1"/>
  <c r="FO138" i="1"/>
  <c r="FO146" i="1"/>
  <c r="FO135" i="1"/>
  <c r="FO143" i="1"/>
  <c r="FO137" i="1"/>
  <c r="FO144" i="1"/>
  <c r="FO136" i="1"/>
  <c r="FO142" i="1"/>
  <c r="FO134" i="1"/>
  <c r="FO152" i="1"/>
  <c r="FO151" i="1"/>
  <c r="FO145" i="1"/>
  <c r="FO150" i="1"/>
  <c r="FO153" i="1"/>
  <c r="FO149" i="1"/>
  <c r="FO141" i="1"/>
  <c r="FO148" i="1"/>
  <c r="FO140" i="1"/>
  <c r="CQ141" i="1"/>
  <c r="CQ149" i="1"/>
  <c r="CQ140" i="1"/>
  <c r="CQ148" i="1"/>
  <c r="CQ139" i="1"/>
  <c r="CQ147" i="1"/>
  <c r="CQ138" i="1"/>
  <c r="CQ146" i="1"/>
  <c r="CQ137" i="1"/>
  <c r="CQ145" i="1"/>
  <c r="CQ153" i="1"/>
  <c r="CQ136" i="1"/>
  <c r="CQ144" i="1"/>
  <c r="CQ152" i="1"/>
  <c r="CQ143" i="1"/>
  <c r="CQ151" i="1"/>
  <c r="CQ150" i="1"/>
  <c r="CQ142" i="1"/>
  <c r="CI141" i="1"/>
  <c r="CI149" i="1"/>
  <c r="CI140" i="1"/>
  <c r="CI148" i="1"/>
  <c r="CI139" i="1"/>
  <c r="CI147" i="1"/>
  <c r="CI138" i="1"/>
  <c r="CI146" i="1"/>
  <c r="CI137" i="1"/>
  <c r="CI145" i="1"/>
  <c r="CI153" i="1"/>
  <c r="CI136" i="1"/>
  <c r="CI144" i="1"/>
  <c r="CI152" i="1"/>
  <c r="CI143" i="1"/>
  <c r="CI151" i="1"/>
  <c r="CI150" i="1"/>
  <c r="CI142" i="1"/>
  <c r="CA141" i="1"/>
  <c r="CA149" i="1"/>
  <c r="CA140" i="1"/>
  <c r="CA148" i="1"/>
  <c r="CA139" i="1"/>
  <c r="CA147" i="1"/>
  <c r="CA138" i="1"/>
  <c r="CA146" i="1"/>
  <c r="CA137" i="1"/>
  <c r="CA145" i="1"/>
  <c r="CA153" i="1"/>
  <c r="CA136" i="1"/>
  <c r="CA144" i="1"/>
  <c r="CA152" i="1"/>
  <c r="CA143" i="1"/>
  <c r="CA151" i="1"/>
  <c r="CA150" i="1"/>
  <c r="CA142" i="1"/>
  <c r="EK18" i="1"/>
  <c r="ES18" i="1"/>
  <c r="FA18" i="1"/>
  <c r="FI18" i="1"/>
  <c r="EL18" i="1"/>
  <c r="ET18" i="1"/>
  <c r="FB18" i="1"/>
  <c r="FJ18" i="1"/>
  <c r="EF18" i="1"/>
  <c r="EN18" i="1"/>
  <c r="EV18" i="1"/>
  <c r="FD18" i="1"/>
  <c r="EG18" i="1"/>
  <c r="EO18" i="1"/>
  <c r="EW18" i="1"/>
  <c r="FE18" i="1"/>
  <c r="EP18" i="1"/>
  <c r="FF18" i="1"/>
  <c r="EQ18" i="1"/>
  <c r="FG18" i="1"/>
  <c r="ER18" i="1"/>
  <c r="FH18" i="1"/>
  <c r="EH18" i="1"/>
  <c r="EX18" i="1"/>
  <c r="EJ18" i="1"/>
  <c r="EM18" i="1"/>
  <c r="EU18" i="1"/>
  <c r="EZ18" i="1"/>
  <c r="EI18" i="1"/>
  <c r="EY18" i="1"/>
  <c r="FC18" i="1"/>
  <c r="EK10" i="1"/>
  <c r="ES10" i="1"/>
  <c r="FA10" i="1"/>
  <c r="FI10" i="1"/>
  <c r="EL10" i="1"/>
  <c r="ET10" i="1"/>
  <c r="FB10" i="1"/>
  <c r="FJ10" i="1"/>
  <c r="EF10" i="1"/>
  <c r="EN10" i="1"/>
  <c r="EV10" i="1"/>
  <c r="FD10" i="1"/>
  <c r="EG10" i="1"/>
  <c r="EO10" i="1"/>
  <c r="EW10" i="1"/>
  <c r="FE10" i="1"/>
  <c r="EH10" i="1"/>
  <c r="EX10" i="1"/>
  <c r="EI10" i="1"/>
  <c r="EY10" i="1"/>
  <c r="EJ10" i="1"/>
  <c r="EZ10" i="1"/>
  <c r="EP10" i="1"/>
  <c r="FF10" i="1"/>
  <c r="FH10" i="1"/>
  <c r="EM10" i="1"/>
  <c r="ER10" i="1"/>
  <c r="EQ10" i="1"/>
  <c r="EU10" i="1"/>
  <c r="FC10" i="1"/>
  <c r="FG10" i="1"/>
  <c r="EH8" i="1"/>
  <c r="EP8" i="1"/>
  <c r="EX8" i="1"/>
  <c r="FF8" i="1"/>
  <c r="EI8" i="1"/>
  <c r="EQ8" i="1"/>
  <c r="EY8" i="1"/>
  <c r="FG8" i="1"/>
  <c r="EJ8" i="1"/>
  <c r="ER8" i="1"/>
  <c r="EZ8" i="1"/>
  <c r="FH8" i="1"/>
  <c r="EL8" i="1"/>
  <c r="ET8" i="1"/>
  <c r="FB8" i="1"/>
  <c r="FJ8" i="1"/>
  <c r="EM8" i="1"/>
  <c r="EU8" i="1"/>
  <c r="FC8" i="1"/>
  <c r="EO8" i="1"/>
  <c r="ES8" i="1"/>
  <c r="EV8" i="1"/>
  <c r="EF8" i="1"/>
  <c r="FA8" i="1"/>
  <c r="FE8" i="1"/>
  <c r="FI8" i="1"/>
  <c r="EK8" i="1"/>
  <c r="EG8" i="1"/>
  <c r="EN8" i="1"/>
  <c r="EW8" i="1"/>
  <c r="FD8" i="1"/>
  <c r="EH15" i="1"/>
  <c r="EP15" i="1"/>
  <c r="EX15" i="1"/>
  <c r="FF15" i="1"/>
  <c r="EI15" i="1"/>
  <c r="EQ15" i="1"/>
  <c r="EY15" i="1"/>
  <c r="FG15" i="1"/>
  <c r="EK15" i="1"/>
  <c r="ES15" i="1"/>
  <c r="FA15" i="1"/>
  <c r="FI15" i="1"/>
  <c r="EL15" i="1"/>
  <c r="ET15" i="1"/>
  <c r="FB15" i="1"/>
  <c r="FJ15" i="1"/>
  <c r="EM15" i="1"/>
  <c r="FC15" i="1"/>
  <c r="EN15" i="1"/>
  <c r="FD15" i="1"/>
  <c r="EO15" i="1"/>
  <c r="FE15" i="1"/>
  <c r="EU15" i="1"/>
  <c r="EG15" i="1"/>
  <c r="EJ15" i="1"/>
  <c r="ER15" i="1"/>
  <c r="EW15" i="1"/>
  <c r="FH15" i="1"/>
  <c r="EV15" i="1"/>
  <c r="EZ15" i="1"/>
  <c r="EF15" i="1"/>
  <c r="AH7" i="1"/>
  <c r="EG7" i="1"/>
  <c r="EO7" i="1"/>
  <c r="EW7" i="1"/>
  <c r="FE7" i="1"/>
  <c r="EH7" i="1"/>
  <c r="EP7" i="1"/>
  <c r="EX7" i="1"/>
  <c r="FF7" i="1"/>
  <c r="EI7" i="1"/>
  <c r="EQ7" i="1"/>
  <c r="EY7" i="1"/>
  <c r="FG7" i="1"/>
  <c r="EK7" i="1"/>
  <c r="ES7" i="1"/>
  <c r="FA7" i="1"/>
  <c r="FI7" i="1"/>
  <c r="EL7" i="1"/>
  <c r="ET7" i="1"/>
  <c r="FB7" i="1"/>
  <c r="FJ7" i="1"/>
  <c r="EZ7" i="1"/>
  <c r="EF7" i="1"/>
  <c r="FC7" i="1"/>
  <c r="EJ7" i="1"/>
  <c r="FD7" i="1"/>
  <c r="EN7" i="1"/>
  <c r="EU7" i="1"/>
  <c r="EV7" i="1"/>
  <c r="FH7" i="1"/>
  <c r="EM7" i="1"/>
  <c r="ER7" i="1"/>
  <c r="EM20" i="1"/>
  <c r="EU20" i="1"/>
  <c r="FC20" i="1"/>
  <c r="EF20" i="1"/>
  <c r="EN20" i="1"/>
  <c r="EV20" i="1"/>
  <c r="FD20" i="1"/>
  <c r="EH20" i="1"/>
  <c r="EP20" i="1"/>
  <c r="EX20" i="1"/>
  <c r="FF20" i="1"/>
  <c r="EI20" i="1"/>
  <c r="EQ20" i="1"/>
  <c r="EY20" i="1"/>
  <c r="FG20" i="1"/>
  <c r="ER20" i="1"/>
  <c r="FH20" i="1"/>
  <c r="ES20" i="1"/>
  <c r="FI20" i="1"/>
  <c r="ET20" i="1"/>
  <c r="FJ20" i="1"/>
  <c r="EJ20" i="1"/>
  <c r="EZ20" i="1"/>
  <c r="EL20" i="1"/>
  <c r="EO20" i="1"/>
  <c r="EW20" i="1"/>
  <c r="FB20" i="1"/>
  <c r="EG20" i="1"/>
  <c r="EK20" i="1"/>
  <c r="FA20" i="1"/>
  <c r="FE20" i="1"/>
  <c r="EM12" i="1"/>
  <c r="EU12" i="1"/>
  <c r="FC12" i="1"/>
  <c r="EF12" i="1"/>
  <c r="EN12" i="1"/>
  <c r="EV12" i="1"/>
  <c r="FD12" i="1"/>
  <c r="EH12" i="1"/>
  <c r="EP12" i="1"/>
  <c r="EX12" i="1"/>
  <c r="FF12" i="1"/>
  <c r="EI12" i="1"/>
  <c r="EQ12" i="1"/>
  <c r="EY12" i="1"/>
  <c r="FG12" i="1"/>
  <c r="EJ12" i="1"/>
  <c r="EZ12" i="1"/>
  <c r="EK12" i="1"/>
  <c r="FA12" i="1"/>
  <c r="EL12" i="1"/>
  <c r="FB12" i="1"/>
  <c r="ER12" i="1"/>
  <c r="FH12" i="1"/>
  <c r="FJ12" i="1"/>
  <c r="EG12" i="1"/>
  <c r="EO12" i="1"/>
  <c r="ET12" i="1"/>
  <c r="ES12" i="1"/>
  <c r="EW12" i="1"/>
  <c r="FE12" i="1"/>
  <c r="FI12" i="1"/>
  <c r="AH4" i="1"/>
  <c r="EL4" i="1"/>
  <c r="ET4" i="1"/>
  <c r="FB4" i="1"/>
  <c r="FJ4" i="1"/>
  <c r="EM4" i="1"/>
  <c r="EU4" i="1"/>
  <c r="FC4" i="1"/>
  <c r="EF4" i="1"/>
  <c r="EN4" i="1"/>
  <c r="EV4" i="1"/>
  <c r="FD4" i="1"/>
  <c r="EH4" i="1"/>
  <c r="EP4" i="1"/>
  <c r="EX4" i="1"/>
  <c r="FF4" i="1"/>
  <c r="EI4" i="1"/>
  <c r="EQ4" i="1"/>
  <c r="EY4" i="1"/>
  <c r="FG4" i="1"/>
  <c r="EJ4" i="1"/>
  <c r="EG4" i="1"/>
  <c r="EK4" i="1"/>
  <c r="FH4" i="1"/>
  <c r="EO4" i="1"/>
  <c r="FI4" i="1"/>
  <c r="ER4" i="1"/>
  <c r="EW4" i="1"/>
  <c r="FA4" i="1"/>
  <c r="FE4" i="1"/>
  <c r="ES4" i="1"/>
  <c r="EZ4" i="1"/>
  <c r="EF13" i="1"/>
  <c r="EN13" i="1"/>
  <c r="EV13" i="1"/>
  <c r="FD13" i="1"/>
  <c r="EG13" i="1"/>
  <c r="EO13" i="1"/>
  <c r="EW13" i="1"/>
  <c r="FE13" i="1"/>
  <c r="EI13" i="1"/>
  <c r="EQ13" i="1"/>
  <c r="EY13" i="1"/>
  <c r="FG13" i="1"/>
  <c r="EJ13" i="1"/>
  <c r="ER13" i="1"/>
  <c r="EZ13" i="1"/>
  <c r="FH13" i="1"/>
  <c r="EK13" i="1"/>
  <c r="FA13" i="1"/>
  <c r="EL13" i="1"/>
  <c r="FB13" i="1"/>
  <c r="EM13" i="1"/>
  <c r="FC13" i="1"/>
  <c r="ES13" i="1"/>
  <c r="FI13" i="1"/>
  <c r="EH13" i="1"/>
  <c r="EP13" i="1"/>
  <c r="EU13" i="1"/>
  <c r="FF13" i="1"/>
  <c r="FJ13" i="1"/>
  <c r="ET13" i="1"/>
  <c r="EX13" i="1"/>
  <c r="EJ17" i="1"/>
  <c r="ER17" i="1"/>
  <c r="EZ17" i="1"/>
  <c r="FH17" i="1"/>
  <c r="EK17" i="1"/>
  <c r="ES17" i="1"/>
  <c r="FA17" i="1"/>
  <c r="FI17" i="1"/>
  <c r="EM17" i="1"/>
  <c r="EU17" i="1"/>
  <c r="FC17" i="1"/>
  <c r="EF17" i="1"/>
  <c r="EN17" i="1"/>
  <c r="EV17" i="1"/>
  <c r="FD17" i="1"/>
  <c r="EO17" i="1"/>
  <c r="FE17" i="1"/>
  <c r="EP17" i="1"/>
  <c r="FF17" i="1"/>
  <c r="EQ17" i="1"/>
  <c r="FG17" i="1"/>
  <c r="EG17" i="1"/>
  <c r="EW17" i="1"/>
  <c r="EI17" i="1"/>
  <c r="EL17" i="1"/>
  <c r="ET17" i="1"/>
  <c r="EY17" i="1"/>
  <c r="FJ17" i="1"/>
  <c r="EX17" i="1"/>
  <c r="EH17" i="1"/>
  <c r="FB17" i="1"/>
  <c r="EJ9" i="1"/>
  <c r="ER9" i="1"/>
  <c r="EZ9" i="1"/>
  <c r="FH9" i="1"/>
  <c r="EK9" i="1"/>
  <c r="ES9" i="1"/>
  <c r="FA9" i="1"/>
  <c r="FI9" i="1"/>
  <c r="EM9" i="1"/>
  <c r="EU9" i="1"/>
  <c r="FC9" i="1"/>
  <c r="EF9" i="1"/>
  <c r="EN9" i="1"/>
  <c r="EV9" i="1"/>
  <c r="FD9" i="1"/>
  <c r="EG9" i="1"/>
  <c r="EW9" i="1"/>
  <c r="EH9" i="1"/>
  <c r="EX9" i="1"/>
  <c r="EI9" i="1"/>
  <c r="EY9" i="1"/>
  <c r="EO9" i="1"/>
  <c r="FE9" i="1"/>
  <c r="FG9" i="1"/>
  <c r="FJ9" i="1"/>
  <c r="EL9" i="1"/>
  <c r="EQ9" i="1"/>
  <c r="FB9" i="1"/>
  <c r="FF9" i="1"/>
  <c r="EP9" i="1"/>
  <c r="ET9" i="1"/>
  <c r="EG14" i="1"/>
  <c r="EO14" i="1"/>
  <c r="EW14" i="1"/>
  <c r="FE14" i="1"/>
  <c r="EH14" i="1"/>
  <c r="EP14" i="1"/>
  <c r="EX14" i="1"/>
  <c r="FF14" i="1"/>
  <c r="EJ14" i="1"/>
  <c r="ER14" i="1"/>
  <c r="EZ14" i="1"/>
  <c r="FH14" i="1"/>
  <c r="EK14" i="1"/>
  <c r="ES14" i="1"/>
  <c r="FA14" i="1"/>
  <c r="FI14" i="1"/>
  <c r="EL14" i="1"/>
  <c r="FB14" i="1"/>
  <c r="EM14" i="1"/>
  <c r="FC14" i="1"/>
  <c r="EN14" i="1"/>
  <c r="FD14" i="1"/>
  <c r="ET14" i="1"/>
  <c r="FJ14" i="1"/>
  <c r="EF14" i="1"/>
  <c r="EI14" i="1"/>
  <c r="EQ14" i="1"/>
  <c r="EV14" i="1"/>
  <c r="EU14" i="1"/>
  <c r="EY14" i="1"/>
  <c r="FG14" i="1"/>
  <c r="EF6" i="1"/>
  <c r="EN6" i="1"/>
  <c r="EV6" i="1"/>
  <c r="FD6" i="1"/>
  <c r="EG6" i="1"/>
  <c r="EO6" i="1"/>
  <c r="EW6" i="1"/>
  <c r="FE6" i="1"/>
  <c r="EH6" i="1"/>
  <c r="EP6" i="1"/>
  <c r="EX6" i="1"/>
  <c r="FF6" i="1"/>
  <c r="EJ6" i="1"/>
  <c r="ER6" i="1"/>
  <c r="EZ6" i="1"/>
  <c r="FH6" i="1"/>
  <c r="EK6" i="1"/>
  <c r="ES6" i="1"/>
  <c r="FA6" i="1"/>
  <c r="FI6" i="1"/>
  <c r="EM6" i="1"/>
  <c r="FJ6" i="1"/>
  <c r="EQ6" i="1"/>
  <c r="ET6" i="1"/>
  <c r="EY6" i="1"/>
  <c r="EI6" i="1"/>
  <c r="EL6" i="1"/>
  <c r="EU6" i="1"/>
  <c r="FC6" i="1"/>
  <c r="FB6" i="1"/>
  <c r="FG6" i="1"/>
  <c r="EI16" i="1"/>
  <c r="EQ16" i="1"/>
  <c r="EY16" i="1"/>
  <c r="FG16" i="1"/>
  <c r="EJ16" i="1"/>
  <c r="ER16" i="1"/>
  <c r="EZ16" i="1"/>
  <c r="FH16" i="1"/>
  <c r="EL16" i="1"/>
  <c r="ET16" i="1"/>
  <c r="FB16" i="1"/>
  <c r="FJ16" i="1"/>
  <c r="EM16" i="1"/>
  <c r="EU16" i="1"/>
  <c r="FC16" i="1"/>
  <c r="EN16" i="1"/>
  <c r="FD16" i="1"/>
  <c r="EO16" i="1"/>
  <c r="FE16" i="1"/>
  <c r="EP16" i="1"/>
  <c r="FF16" i="1"/>
  <c r="EF16" i="1"/>
  <c r="EV16" i="1"/>
  <c r="EH16" i="1"/>
  <c r="EK16" i="1"/>
  <c r="ES16" i="1"/>
  <c r="EX16" i="1"/>
  <c r="EG16" i="1"/>
  <c r="EW16" i="1"/>
  <c r="FA16" i="1"/>
  <c r="FI16" i="1"/>
  <c r="EF21" i="1"/>
  <c r="EN21" i="1"/>
  <c r="EV21" i="1"/>
  <c r="FD21" i="1"/>
  <c r="EG21" i="1"/>
  <c r="EO21" i="1"/>
  <c r="EW21" i="1"/>
  <c r="FE21" i="1"/>
  <c r="EI21" i="1"/>
  <c r="EQ21" i="1"/>
  <c r="EY21" i="1"/>
  <c r="FG21" i="1"/>
  <c r="EJ21" i="1"/>
  <c r="ER21" i="1"/>
  <c r="EZ21" i="1"/>
  <c r="FH21" i="1"/>
  <c r="ES21" i="1"/>
  <c r="FI21" i="1"/>
  <c r="ET21" i="1"/>
  <c r="FJ21" i="1"/>
  <c r="EU21" i="1"/>
  <c r="EK21" i="1"/>
  <c r="FA21" i="1"/>
  <c r="EM21" i="1"/>
  <c r="EP21" i="1"/>
  <c r="EX21" i="1"/>
  <c r="FC21" i="1"/>
  <c r="EH21" i="1"/>
  <c r="FB21" i="1"/>
  <c r="EL21" i="1"/>
  <c r="FF21" i="1"/>
  <c r="EM5" i="1"/>
  <c r="EU5" i="1"/>
  <c r="FC5" i="1"/>
  <c r="EF5" i="1"/>
  <c r="EN5" i="1"/>
  <c r="EV5" i="1"/>
  <c r="FD5" i="1"/>
  <c r="EG5" i="1"/>
  <c r="EO5" i="1"/>
  <c r="EW5" i="1"/>
  <c r="FE5" i="1"/>
  <c r="EI5" i="1"/>
  <c r="EQ5" i="1"/>
  <c r="EY5" i="1"/>
  <c r="FG5" i="1"/>
  <c r="EJ5" i="1"/>
  <c r="ER5" i="1"/>
  <c r="EZ5" i="1"/>
  <c r="FH5" i="1"/>
  <c r="EX5" i="1"/>
  <c r="FA5" i="1"/>
  <c r="EH5" i="1"/>
  <c r="FB5" i="1"/>
  <c r="EL5" i="1"/>
  <c r="FI5" i="1"/>
  <c r="EK5" i="1"/>
  <c r="ES5" i="1"/>
  <c r="EP5" i="1"/>
  <c r="ET5" i="1"/>
  <c r="FF5" i="1"/>
  <c r="FJ5" i="1"/>
  <c r="AH19" i="1"/>
  <c r="EL19" i="1"/>
  <c r="ET19" i="1"/>
  <c r="FB19" i="1"/>
  <c r="FJ19" i="1"/>
  <c r="EM19" i="1"/>
  <c r="EU19" i="1"/>
  <c r="FC19" i="1"/>
  <c r="EG19" i="1"/>
  <c r="EO19" i="1"/>
  <c r="EW19" i="1"/>
  <c r="FE19" i="1"/>
  <c r="EH19" i="1"/>
  <c r="EP19" i="1"/>
  <c r="EX19" i="1"/>
  <c r="FF19" i="1"/>
  <c r="EQ19" i="1"/>
  <c r="FG19" i="1"/>
  <c r="ER19" i="1"/>
  <c r="FH19" i="1"/>
  <c r="ES19" i="1"/>
  <c r="FI19" i="1"/>
  <c r="EI19" i="1"/>
  <c r="EY19" i="1"/>
  <c r="EK19" i="1"/>
  <c r="EN19" i="1"/>
  <c r="EV19" i="1"/>
  <c r="FA19" i="1"/>
  <c r="EF19" i="1"/>
  <c r="EZ19" i="1"/>
  <c r="EJ19" i="1"/>
  <c r="FD19" i="1"/>
  <c r="EL11" i="1"/>
  <c r="ET11" i="1"/>
  <c r="FB11" i="1"/>
  <c r="FJ11" i="1"/>
  <c r="EM11" i="1"/>
  <c r="EU11" i="1"/>
  <c r="FC11" i="1"/>
  <c r="EG11" i="1"/>
  <c r="EO11" i="1"/>
  <c r="EW11" i="1"/>
  <c r="FE11" i="1"/>
  <c r="EH11" i="1"/>
  <c r="EP11" i="1"/>
  <c r="EX11" i="1"/>
  <c r="FF11" i="1"/>
  <c r="EI11" i="1"/>
  <c r="EY11" i="1"/>
  <c r="EJ11" i="1"/>
  <c r="EZ11" i="1"/>
  <c r="EK11" i="1"/>
  <c r="FA11" i="1"/>
  <c r="EQ11" i="1"/>
  <c r="FG11" i="1"/>
  <c r="FI11" i="1"/>
  <c r="EF11" i="1"/>
  <c r="EN11" i="1"/>
  <c r="ES11" i="1"/>
  <c r="FD11" i="1"/>
  <c r="FH11" i="1"/>
  <c r="ER11" i="1"/>
  <c r="EV11" i="1"/>
  <c r="GF23" i="1"/>
  <c r="CB14" i="1"/>
  <c r="FP10" i="1"/>
  <c r="GF10" i="1"/>
  <c r="FV16" i="1"/>
  <c r="K194" i="1"/>
  <c r="K193" i="1"/>
  <c r="K189" i="1"/>
  <c r="K192" i="1"/>
  <c r="K191" i="1"/>
  <c r="K190" i="1"/>
  <c r="K188" i="1"/>
  <c r="K187" i="1"/>
  <c r="BZ6" i="1"/>
  <c r="I178" i="1"/>
  <c r="I184" i="1"/>
  <c r="I181" i="1"/>
  <c r="I179" i="1"/>
  <c r="I185" i="1"/>
  <c r="I182" i="1"/>
  <c r="I180" i="1"/>
  <c r="I183" i="1"/>
  <c r="BZ134" i="1"/>
  <c r="BZ135" i="1"/>
  <c r="BZ133" i="1"/>
  <c r="GK12" i="1"/>
  <c r="Z193" i="1"/>
  <c r="Z194" i="1"/>
  <c r="Z191" i="1"/>
  <c r="Z192" i="1"/>
  <c r="Z190" i="1"/>
  <c r="Z187" i="1"/>
  <c r="Z189" i="1"/>
  <c r="Z188" i="1"/>
  <c r="GC9" i="1"/>
  <c r="R193" i="1"/>
  <c r="R194" i="1"/>
  <c r="R192" i="1"/>
  <c r="R187" i="1"/>
  <c r="R189" i="1"/>
  <c r="R190" i="1"/>
  <c r="R188" i="1"/>
  <c r="R191" i="1"/>
  <c r="FU5" i="1"/>
  <c r="J193" i="1"/>
  <c r="J194" i="1"/>
  <c r="J189" i="1"/>
  <c r="J192" i="1"/>
  <c r="J191" i="1"/>
  <c r="J190" i="1"/>
  <c r="J188" i="1"/>
  <c r="J187" i="1"/>
  <c r="CW18" i="1"/>
  <c r="AF185" i="1"/>
  <c r="AF180" i="1"/>
  <c r="AF179" i="1"/>
  <c r="AF181" i="1"/>
  <c r="AF182" i="1"/>
  <c r="AF184" i="1"/>
  <c r="AF178" i="1"/>
  <c r="AF183" i="1"/>
  <c r="CW133" i="1"/>
  <c r="CW135" i="1"/>
  <c r="CW134" i="1"/>
  <c r="CO10" i="1"/>
  <c r="X185" i="1"/>
  <c r="X182" i="1"/>
  <c r="X181" i="1"/>
  <c r="X180" i="1"/>
  <c r="X178" i="1"/>
  <c r="X183" i="1"/>
  <c r="X179" i="1"/>
  <c r="X184" i="1"/>
  <c r="CO133" i="1"/>
  <c r="CO134" i="1"/>
  <c r="CO135" i="1"/>
  <c r="CG22" i="1"/>
  <c r="P185" i="1"/>
  <c r="P182" i="1"/>
  <c r="P179" i="1"/>
  <c r="P184" i="1"/>
  <c r="P178" i="1"/>
  <c r="P180" i="1"/>
  <c r="P183" i="1"/>
  <c r="P181" i="1"/>
  <c r="CG135" i="1"/>
  <c r="CG133" i="1"/>
  <c r="CG134" i="1"/>
  <c r="BY5" i="1"/>
  <c r="H185" i="1"/>
  <c r="H179" i="1"/>
  <c r="H184" i="1"/>
  <c r="H181" i="1"/>
  <c r="H183" i="1"/>
  <c r="H182" i="1"/>
  <c r="H180" i="1"/>
  <c r="H178" i="1"/>
  <c r="BY135" i="1"/>
  <c r="BY133" i="1"/>
  <c r="BY134" i="1"/>
  <c r="B179" i="1"/>
  <c r="B183" i="1"/>
  <c r="B178" i="1"/>
  <c r="B184" i="1"/>
  <c r="B182" i="1"/>
  <c r="B185" i="1"/>
  <c r="B181" i="1"/>
  <c r="B180" i="1"/>
  <c r="Y192" i="1"/>
  <c r="Y194" i="1"/>
  <c r="Y193" i="1"/>
  <c r="Y190" i="1"/>
  <c r="Y187" i="1"/>
  <c r="Y191" i="1"/>
  <c r="Y189" i="1"/>
  <c r="Y188" i="1"/>
  <c r="GB14" i="1"/>
  <c r="Q192" i="1"/>
  <c r="Q193" i="1"/>
  <c r="Q194" i="1"/>
  <c r="Q190" i="1"/>
  <c r="Q187" i="1"/>
  <c r="Q189" i="1"/>
  <c r="Q188" i="1"/>
  <c r="Q191" i="1"/>
  <c r="FT9" i="1"/>
  <c r="I192" i="1"/>
  <c r="I187" i="1"/>
  <c r="I193" i="1"/>
  <c r="I189" i="1"/>
  <c r="I191" i="1"/>
  <c r="I194" i="1"/>
  <c r="I190" i="1"/>
  <c r="I188" i="1"/>
  <c r="CV4" i="1"/>
  <c r="AE184" i="1"/>
  <c r="AE183" i="1"/>
  <c r="AE185" i="1"/>
  <c r="AE180" i="1"/>
  <c r="AE179" i="1"/>
  <c r="AE178" i="1"/>
  <c r="AE182" i="1"/>
  <c r="AE181" i="1"/>
  <c r="CV133" i="1"/>
  <c r="CV134" i="1"/>
  <c r="CV135" i="1"/>
  <c r="CN22" i="1"/>
  <c r="W184" i="1"/>
  <c r="W185" i="1"/>
  <c r="W180" i="1"/>
  <c r="W179" i="1"/>
  <c r="W181" i="1"/>
  <c r="W182" i="1"/>
  <c r="W178" i="1"/>
  <c r="W183" i="1"/>
  <c r="CN133" i="1"/>
  <c r="CN134" i="1"/>
  <c r="CN135" i="1"/>
  <c r="CF12" i="1"/>
  <c r="O184" i="1"/>
  <c r="O182" i="1"/>
  <c r="O178" i="1"/>
  <c r="O180" i="1"/>
  <c r="O183" i="1"/>
  <c r="O181" i="1"/>
  <c r="O179" i="1"/>
  <c r="O185" i="1"/>
  <c r="CF135" i="1"/>
  <c r="CF133" i="1"/>
  <c r="CF134" i="1"/>
  <c r="BX4" i="1"/>
  <c r="G184" i="1"/>
  <c r="G182" i="1"/>
  <c r="G179" i="1"/>
  <c r="G183" i="1"/>
  <c r="G185" i="1"/>
  <c r="G180" i="1"/>
  <c r="G178" i="1"/>
  <c r="G181" i="1"/>
  <c r="BX135" i="1"/>
  <c r="BX133" i="1"/>
  <c r="BX134" i="1"/>
  <c r="GD19" i="1"/>
  <c r="S194" i="1"/>
  <c r="S193" i="1"/>
  <c r="S189" i="1"/>
  <c r="S191" i="1"/>
  <c r="S190" i="1"/>
  <c r="S188" i="1"/>
  <c r="S192" i="1"/>
  <c r="S187" i="1"/>
  <c r="Y178" i="1"/>
  <c r="Y182" i="1"/>
  <c r="Y179" i="1"/>
  <c r="Y184" i="1"/>
  <c r="Y180" i="1"/>
  <c r="Y185" i="1"/>
  <c r="Y183" i="1"/>
  <c r="Y181" i="1"/>
  <c r="GQ155" i="1"/>
  <c r="AF194" i="1"/>
  <c r="AF191" i="1"/>
  <c r="AF192" i="1"/>
  <c r="AF188" i="1"/>
  <c r="AF193" i="1"/>
  <c r="AF189" i="1"/>
  <c r="AF187" i="1"/>
  <c r="AF190" i="1"/>
  <c r="FS155" i="1"/>
  <c r="H194" i="1"/>
  <c r="H191" i="1"/>
  <c r="H190" i="1"/>
  <c r="H187" i="1"/>
  <c r="H193" i="1"/>
  <c r="H192" i="1"/>
  <c r="H189" i="1"/>
  <c r="H188" i="1"/>
  <c r="CE20" i="1"/>
  <c r="N183" i="1"/>
  <c r="N185" i="1"/>
  <c r="N180" i="1"/>
  <c r="N178" i="1"/>
  <c r="N182" i="1"/>
  <c r="N181" i="1"/>
  <c r="N179" i="1"/>
  <c r="N184" i="1"/>
  <c r="CE134" i="1"/>
  <c r="CE133" i="1"/>
  <c r="CE135" i="1"/>
  <c r="GH155" i="1"/>
  <c r="W193" i="1"/>
  <c r="W194" i="1"/>
  <c r="W190" i="1"/>
  <c r="W188" i="1"/>
  <c r="W192" i="1"/>
  <c r="W191" i="1"/>
  <c r="W189" i="1"/>
  <c r="W187" i="1"/>
  <c r="AC182" i="1"/>
  <c r="AC181" i="1"/>
  <c r="AC183" i="1"/>
  <c r="AC178" i="1"/>
  <c r="AC184" i="1"/>
  <c r="AC179" i="1"/>
  <c r="AC185" i="1"/>
  <c r="AC180" i="1"/>
  <c r="BV8" i="1"/>
  <c r="E182" i="1"/>
  <c r="E185" i="1"/>
  <c r="E180" i="1"/>
  <c r="E178" i="1"/>
  <c r="E183" i="1"/>
  <c r="E181" i="1"/>
  <c r="E179" i="1"/>
  <c r="E184" i="1"/>
  <c r="BV133" i="1"/>
  <c r="BV134" i="1"/>
  <c r="BV135" i="1"/>
  <c r="AD192" i="1"/>
  <c r="AD193" i="1"/>
  <c r="AD194" i="1"/>
  <c r="AD189" i="1"/>
  <c r="AD191" i="1"/>
  <c r="AD188" i="1"/>
  <c r="AD190" i="1"/>
  <c r="AD187" i="1"/>
  <c r="V192" i="1"/>
  <c r="V193" i="1"/>
  <c r="V194" i="1"/>
  <c r="V189" i="1"/>
  <c r="V191" i="1"/>
  <c r="V188" i="1"/>
  <c r="V187" i="1"/>
  <c r="V190" i="1"/>
  <c r="FY155" i="1"/>
  <c r="N193" i="1"/>
  <c r="N194" i="1"/>
  <c r="N189" i="1"/>
  <c r="N188" i="1"/>
  <c r="N190" i="1"/>
  <c r="N191" i="1"/>
  <c r="N192" i="1"/>
  <c r="N187" i="1"/>
  <c r="FQ155" i="1"/>
  <c r="F193" i="1"/>
  <c r="F194" i="1"/>
  <c r="F189" i="1"/>
  <c r="F192" i="1"/>
  <c r="F188" i="1"/>
  <c r="F190" i="1"/>
  <c r="F191" i="1"/>
  <c r="F187" i="1"/>
  <c r="CS18" i="1"/>
  <c r="AB181" i="1"/>
  <c r="AB184" i="1"/>
  <c r="AB183" i="1"/>
  <c r="AB178" i="1"/>
  <c r="AB179" i="1"/>
  <c r="AB185" i="1"/>
  <c r="AB182" i="1"/>
  <c r="AB180" i="1"/>
  <c r="CS134" i="1"/>
  <c r="CS135" i="1"/>
  <c r="CS133" i="1"/>
  <c r="T181" i="1"/>
  <c r="T183" i="1"/>
  <c r="T178" i="1"/>
  <c r="T179" i="1"/>
  <c r="T185" i="1"/>
  <c r="T182" i="1"/>
  <c r="T184" i="1"/>
  <c r="T180" i="1"/>
  <c r="L181" i="1"/>
  <c r="L183" i="1"/>
  <c r="L178" i="1"/>
  <c r="L185" i="1"/>
  <c r="L184" i="1"/>
  <c r="L179" i="1"/>
  <c r="L182" i="1"/>
  <c r="L180" i="1"/>
  <c r="CC133" i="1"/>
  <c r="CC135" i="1"/>
  <c r="CC134" i="1"/>
  <c r="BU26" i="1"/>
  <c r="D181" i="1"/>
  <c r="D185" i="1"/>
  <c r="D180" i="1"/>
  <c r="D183" i="1"/>
  <c r="D179" i="1"/>
  <c r="D184" i="1"/>
  <c r="D182" i="1"/>
  <c r="D178" i="1"/>
  <c r="BU133" i="1"/>
  <c r="BU134" i="1"/>
  <c r="BU135" i="1"/>
  <c r="FN4" i="1"/>
  <c r="C194" i="1"/>
  <c r="C193" i="1"/>
  <c r="C191" i="1"/>
  <c r="C188" i="1"/>
  <c r="C192" i="1"/>
  <c r="C187" i="1"/>
  <c r="C189" i="1"/>
  <c r="C190" i="1"/>
  <c r="B193" i="1"/>
  <c r="B194" i="1"/>
  <c r="B192" i="1"/>
  <c r="B189" i="1"/>
  <c r="B191" i="1"/>
  <c r="B190" i="1"/>
  <c r="B187" i="1"/>
  <c r="B188" i="1"/>
  <c r="GI155" i="1"/>
  <c r="X194" i="1"/>
  <c r="X191" i="1"/>
  <c r="X188" i="1"/>
  <c r="X192" i="1"/>
  <c r="X193" i="1"/>
  <c r="X190" i="1"/>
  <c r="X189" i="1"/>
  <c r="X187" i="1"/>
  <c r="CU21" i="1"/>
  <c r="AD183" i="1"/>
  <c r="AD178" i="1"/>
  <c r="AD185" i="1"/>
  <c r="AD181" i="1"/>
  <c r="AD179" i="1"/>
  <c r="AD182" i="1"/>
  <c r="AD180" i="1"/>
  <c r="AD184" i="1"/>
  <c r="CU134" i="1"/>
  <c r="CU135" i="1"/>
  <c r="CU133" i="1"/>
  <c r="BW17" i="1"/>
  <c r="F183" i="1"/>
  <c r="F182" i="1"/>
  <c r="F178" i="1"/>
  <c r="F181" i="1"/>
  <c r="F185" i="1"/>
  <c r="F184" i="1"/>
  <c r="F180" i="1"/>
  <c r="F179" i="1"/>
  <c r="BW133" i="1"/>
  <c r="BW134" i="1"/>
  <c r="BW135" i="1"/>
  <c r="FZ155" i="1"/>
  <c r="O193" i="1"/>
  <c r="O194" i="1"/>
  <c r="O190" i="1"/>
  <c r="O188" i="1"/>
  <c r="O191" i="1"/>
  <c r="O192" i="1"/>
  <c r="O189" i="1"/>
  <c r="O187" i="1"/>
  <c r="CL16" i="1"/>
  <c r="U182" i="1"/>
  <c r="U183" i="1"/>
  <c r="U178" i="1"/>
  <c r="U185" i="1"/>
  <c r="U181" i="1"/>
  <c r="U184" i="1"/>
  <c r="U180" i="1"/>
  <c r="U179" i="1"/>
  <c r="CL133" i="1"/>
  <c r="CL134" i="1"/>
  <c r="CL135" i="1"/>
  <c r="AC192" i="1"/>
  <c r="AC193" i="1"/>
  <c r="AC188" i="1"/>
  <c r="AC194" i="1"/>
  <c r="AC189" i="1"/>
  <c r="AC191" i="1"/>
  <c r="AC190" i="1"/>
  <c r="AC187" i="1"/>
  <c r="GF4" i="1"/>
  <c r="U192" i="1"/>
  <c r="U193" i="1"/>
  <c r="U188" i="1"/>
  <c r="U191" i="1"/>
  <c r="U187" i="1"/>
  <c r="U190" i="1"/>
  <c r="U194" i="1"/>
  <c r="U189" i="1"/>
  <c r="FX9" i="1"/>
  <c r="M193" i="1"/>
  <c r="M188" i="1"/>
  <c r="M192" i="1"/>
  <c r="M191" i="1"/>
  <c r="M194" i="1"/>
  <c r="M189" i="1"/>
  <c r="M190" i="1"/>
  <c r="M187" i="1"/>
  <c r="FP155" i="1"/>
  <c r="E193" i="1"/>
  <c r="E188" i="1"/>
  <c r="E194" i="1"/>
  <c r="E190" i="1"/>
  <c r="E187" i="1"/>
  <c r="E191" i="1"/>
  <c r="E192" i="1"/>
  <c r="E189" i="1"/>
  <c r="CR22" i="1"/>
  <c r="AA180" i="1"/>
  <c r="AA184" i="1"/>
  <c r="AA179" i="1"/>
  <c r="AA181" i="1"/>
  <c r="AA185" i="1"/>
  <c r="AA182" i="1"/>
  <c r="AA178" i="1"/>
  <c r="AA183" i="1"/>
  <c r="CR135" i="1"/>
  <c r="CR133" i="1"/>
  <c r="CR134" i="1"/>
  <c r="CJ28" i="1"/>
  <c r="S180" i="1"/>
  <c r="S181" i="1"/>
  <c r="S183" i="1"/>
  <c r="S179" i="1"/>
  <c r="S185" i="1"/>
  <c r="S182" i="1"/>
  <c r="S184" i="1"/>
  <c r="S178" i="1"/>
  <c r="CJ133" i="1"/>
  <c r="CJ134" i="1"/>
  <c r="CJ135" i="1"/>
  <c r="CB7" i="1"/>
  <c r="K180" i="1"/>
  <c r="K183" i="1"/>
  <c r="K178" i="1"/>
  <c r="K182" i="1"/>
  <c r="K185" i="1"/>
  <c r="K184" i="1"/>
  <c r="K181" i="1"/>
  <c r="K179" i="1"/>
  <c r="CB133" i="1"/>
  <c r="CB134" i="1"/>
  <c r="CB135" i="1"/>
  <c r="BT18" i="1"/>
  <c r="C180" i="1"/>
  <c r="C183" i="1"/>
  <c r="C178" i="1"/>
  <c r="C185" i="1"/>
  <c r="C184" i="1"/>
  <c r="C181" i="1"/>
  <c r="C179" i="1"/>
  <c r="C182" i="1"/>
  <c r="BT133" i="1"/>
  <c r="BT134" i="1"/>
  <c r="BT135" i="1"/>
  <c r="GL9" i="1"/>
  <c r="AA191" i="1"/>
  <c r="AA194" i="1"/>
  <c r="AA193" i="1"/>
  <c r="AA187" i="1"/>
  <c r="AA189" i="1"/>
  <c r="AA192" i="1"/>
  <c r="AA188" i="1"/>
  <c r="AA190" i="1"/>
  <c r="CH13" i="1"/>
  <c r="Q178" i="1"/>
  <c r="Q179" i="1"/>
  <c r="Q184" i="1"/>
  <c r="Q182" i="1"/>
  <c r="Q181" i="1"/>
  <c r="Q185" i="1"/>
  <c r="Q180" i="1"/>
  <c r="Q183" i="1"/>
  <c r="CH134" i="1"/>
  <c r="CH135" i="1"/>
  <c r="CH133" i="1"/>
  <c r="GA155" i="1"/>
  <c r="P194" i="1"/>
  <c r="P191" i="1"/>
  <c r="P192" i="1"/>
  <c r="P190" i="1"/>
  <c r="P187" i="1"/>
  <c r="P188" i="1"/>
  <c r="P189" i="1"/>
  <c r="P193" i="1"/>
  <c r="V183" i="1"/>
  <c r="V185" i="1"/>
  <c r="V180" i="1"/>
  <c r="V179" i="1"/>
  <c r="V181" i="1"/>
  <c r="V184" i="1"/>
  <c r="V182" i="1"/>
  <c r="V178" i="1"/>
  <c r="GP155" i="1"/>
  <c r="AE193" i="1"/>
  <c r="AE194" i="1"/>
  <c r="AE190" i="1"/>
  <c r="AE191" i="1"/>
  <c r="AE188" i="1"/>
  <c r="AE192" i="1"/>
  <c r="AE189" i="1"/>
  <c r="AE187" i="1"/>
  <c r="FR155" i="1"/>
  <c r="G193" i="1"/>
  <c r="G194" i="1"/>
  <c r="G190" i="1"/>
  <c r="G187" i="1"/>
  <c r="G188" i="1"/>
  <c r="G191" i="1"/>
  <c r="G192" i="1"/>
  <c r="G189" i="1"/>
  <c r="CD5" i="1"/>
  <c r="M182" i="1"/>
  <c r="M185" i="1"/>
  <c r="M180" i="1"/>
  <c r="M184" i="1"/>
  <c r="M178" i="1"/>
  <c r="M183" i="1"/>
  <c r="M181" i="1"/>
  <c r="M179" i="1"/>
  <c r="CD133" i="1"/>
  <c r="CD134" i="1"/>
  <c r="CD135" i="1"/>
  <c r="GM23" i="1"/>
  <c r="AB192" i="1"/>
  <c r="AB187" i="1"/>
  <c r="AB194" i="1"/>
  <c r="AB189" i="1"/>
  <c r="AB191" i="1"/>
  <c r="AB190" i="1"/>
  <c r="AB193" i="1"/>
  <c r="AB188" i="1"/>
  <c r="T192" i="1"/>
  <c r="T187" i="1"/>
  <c r="T189" i="1"/>
  <c r="T191" i="1"/>
  <c r="T194" i="1"/>
  <c r="T193" i="1"/>
  <c r="T190" i="1"/>
  <c r="T188" i="1"/>
  <c r="FW155" i="1"/>
  <c r="L192" i="1"/>
  <c r="L187" i="1"/>
  <c r="L191" i="1"/>
  <c r="L194" i="1"/>
  <c r="L188" i="1"/>
  <c r="L189" i="1"/>
  <c r="L193" i="1"/>
  <c r="L190" i="1"/>
  <c r="FO155" i="1"/>
  <c r="D192" i="1"/>
  <c r="D187" i="1"/>
  <c r="D194" i="1"/>
  <c r="D191" i="1"/>
  <c r="D188" i="1"/>
  <c r="D189" i="1"/>
  <c r="D190" i="1"/>
  <c r="D193" i="1"/>
  <c r="CQ10" i="1"/>
  <c r="Z179" i="1"/>
  <c r="Z184" i="1"/>
  <c r="Z185" i="1"/>
  <c r="Z182" i="1"/>
  <c r="Z180" i="1"/>
  <c r="Z178" i="1"/>
  <c r="Z183" i="1"/>
  <c r="Z181" i="1"/>
  <c r="CQ135" i="1"/>
  <c r="CQ133" i="1"/>
  <c r="CQ134" i="1"/>
  <c r="CI10" i="1"/>
  <c r="R179" i="1"/>
  <c r="R184" i="1"/>
  <c r="R181" i="1"/>
  <c r="R183" i="1"/>
  <c r="R185" i="1"/>
  <c r="R182" i="1"/>
  <c r="R180" i="1"/>
  <c r="R178" i="1"/>
  <c r="CI134" i="1"/>
  <c r="CI135" i="1"/>
  <c r="CI133" i="1"/>
  <c r="CA15" i="1"/>
  <c r="J179" i="1"/>
  <c r="J181" i="1"/>
  <c r="J184" i="1"/>
  <c r="J182" i="1"/>
  <c r="J180" i="1"/>
  <c r="J178" i="1"/>
  <c r="J183" i="1"/>
  <c r="J185" i="1"/>
  <c r="CA134" i="1"/>
  <c r="CA135" i="1"/>
  <c r="CA133" i="1"/>
  <c r="EH11" i="6"/>
  <c r="AF191" i="6"/>
  <c r="AF187" i="6"/>
  <c r="AF192" i="6"/>
  <c r="AF188" i="6"/>
  <c r="AF193" i="6"/>
  <c r="AF190" i="6"/>
  <c r="AF189" i="6"/>
  <c r="CU8" i="6"/>
  <c r="AD183" i="6"/>
  <c r="AD179" i="6"/>
  <c r="AD181" i="6"/>
  <c r="AD182" i="6"/>
  <c r="AD184" i="6"/>
  <c r="AD178" i="6"/>
  <c r="AD180" i="6"/>
  <c r="EO13" i="6"/>
  <c r="EG14" i="6"/>
  <c r="AE190" i="6"/>
  <c r="AE191" i="6"/>
  <c r="AE192" i="6"/>
  <c r="AE189" i="6"/>
  <c r="AE188" i="6"/>
  <c r="AE193" i="6"/>
  <c r="AE187" i="6"/>
  <c r="W190" i="6"/>
  <c r="W188" i="6"/>
  <c r="W193" i="6"/>
  <c r="W189" i="6"/>
  <c r="W192" i="6"/>
  <c r="W191" i="6"/>
  <c r="W187" i="6"/>
  <c r="O190" i="6"/>
  <c r="O191" i="6"/>
  <c r="O193" i="6"/>
  <c r="O192" i="6"/>
  <c r="O189" i="6"/>
  <c r="O188" i="6"/>
  <c r="O187" i="6"/>
  <c r="G190" i="6"/>
  <c r="G193" i="6"/>
  <c r="G188" i="6"/>
  <c r="G189" i="6"/>
  <c r="G187" i="6"/>
  <c r="G192" i="6"/>
  <c r="G191" i="6"/>
  <c r="AC182" i="6"/>
  <c r="AC178" i="6"/>
  <c r="AC180" i="6"/>
  <c r="AC181" i="6"/>
  <c r="AC183" i="6"/>
  <c r="AC184" i="6"/>
  <c r="AC179" i="6"/>
  <c r="CL10" i="6"/>
  <c r="U182" i="6"/>
  <c r="U178" i="6"/>
  <c r="U183" i="6"/>
  <c r="U184" i="6"/>
  <c r="U180" i="6"/>
  <c r="U181" i="6"/>
  <c r="U179" i="6"/>
  <c r="CD3" i="6"/>
  <c r="M182" i="6"/>
  <c r="M178" i="6"/>
  <c r="M180" i="6"/>
  <c r="M183" i="6"/>
  <c r="M184" i="6"/>
  <c r="M179" i="6"/>
  <c r="M181" i="6"/>
  <c r="BV14" i="6"/>
  <c r="E182" i="6"/>
  <c r="E178" i="6"/>
  <c r="E179" i="6"/>
  <c r="E183" i="6"/>
  <c r="E181" i="6"/>
  <c r="E184" i="6"/>
  <c r="E180" i="6"/>
  <c r="B179" i="6"/>
  <c r="B183" i="6"/>
  <c r="B180" i="6"/>
  <c r="B181" i="6"/>
  <c r="B182" i="6"/>
  <c r="B178" i="6"/>
  <c r="B184" i="6"/>
  <c r="FD34" i="6"/>
  <c r="AD189" i="6"/>
  <c r="AD193" i="6"/>
  <c r="AD190" i="6"/>
  <c r="AD192" i="6"/>
  <c r="AD191" i="6"/>
  <c r="AD188" i="6"/>
  <c r="AD187" i="6"/>
  <c r="V189" i="6"/>
  <c r="V193" i="6"/>
  <c r="V187" i="6"/>
  <c r="V192" i="6"/>
  <c r="V191" i="6"/>
  <c r="V188" i="6"/>
  <c r="V190" i="6"/>
  <c r="N189" i="6"/>
  <c r="N193" i="6"/>
  <c r="N190" i="6"/>
  <c r="N187" i="6"/>
  <c r="N192" i="6"/>
  <c r="N191" i="6"/>
  <c r="N188" i="6"/>
  <c r="F189" i="6"/>
  <c r="F193" i="6"/>
  <c r="F192" i="6"/>
  <c r="F187" i="6"/>
  <c r="F191" i="6"/>
  <c r="F190" i="6"/>
  <c r="F188" i="6"/>
  <c r="CS22" i="6"/>
  <c r="AB181" i="6"/>
  <c r="AB179" i="6"/>
  <c r="AB180" i="6"/>
  <c r="AB184" i="6"/>
  <c r="AB183" i="6"/>
  <c r="AB178" i="6"/>
  <c r="AB182" i="6"/>
  <c r="CK17" i="6"/>
  <c r="T181" i="6"/>
  <c r="T182" i="6"/>
  <c r="T183" i="6"/>
  <c r="T180" i="6"/>
  <c r="T178" i="6"/>
  <c r="T184" i="6"/>
  <c r="T179" i="6"/>
  <c r="CC17" i="6"/>
  <c r="L181" i="6"/>
  <c r="L184" i="6"/>
  <c r="L179" i="6"/>
  <c r="L183" i="6"/>
  <c r="L178" i="6"/>
  <c r="L182" i="6"/>
  <c r="L180" i="6"/>
  <c r="BU16" i="6"/>
  <c r="D181" i="6"/>
  <c r="D178" i="6"/>
  <c r="D182" i="6"/>
  <c r="D180" i="6"/>
  <c r="D183" i="6"/>
  <c r="D184" i="6"/>
  <c r="D179" i="6"/>
  <c r="EP4" i="6"/>
  <c r="H191" i="6"/>
  <c r="H187" i="6"/>
  <c r="H189" i="6"/>
  <c r="H192" i="6"/>
  <c r="H190" i="6"/>
  <c r="H188" i="6"/>
  <c r="H193" i="6"/>
  <c r="BW8" i="6"/>
  <c r="F183" i="6"/>
  <c r="F179" i="6"/>
  <c r="F178" i="6"/>
  <c r="F180" i="6"/>
  <c r="F184" i="6"/>
  <c r="F181" i="6"/>
  <c r="F182" i="6"/>
  <c r="EM14" i="6"/>
  <c r="U188" i="6"/>
  <c r="U192" i="6"/>
  <c r="U191" i="6"/>
  <c r="U190" i="6"/>
  <c r="U189" i="6"/>
  <c r="U187" i="6"/>
  <c r="U193" i="6"/>
  <c r="AA180" i="6"/>
  <c r="AA184" i="6"/>
  <c r="AA178" i="6"/>
  <c r="AA179" i="6"/>
  <c r="AA183" i="6"/>
  <c r="AA182" i="6"/>
  <c r="AA181" i="6"/>
  <c r="BT9" i="6"/>
  <c r="C180" i="6"/>
  <c r="C184" i="6"/>
  <c r="C181" i="6"/>
  <c r="C182" i="6"/>
  <c r="C183" i="6"/>
  <c r="C178" i="6"/>
  <c r="C179" i="6"/>
  <c r="AB187" i="6"/>
  <c r="AB191" i="6"/>
  <c r="AB193" i="6"/>
  <c r="AB188" i="6"/>
  <c r="AB192" i="6"/>
  <c r="AB190" i="6"/>
  <c r="AB189" i="6"/>
  <c r="D187" i="6"/>
  <c r="D191" i="6"/>
  <c r="D190" i="6"/>
  <c r="D188" i="6"/>
  <c r="D193" i="6"/>
  <c r="D192" i="6"/>
  <c r="D189" i="6"/>
  <c r="R179" i="6"/>
  <c r="R183" i="6"/>
  <c r="R180" i="6"/>
  <c r="R181" i="6"/>
  <c r="R182" i="6"/>
  <c r="R184" i="6"/>
  <c r="R178" i="6"/>
  <c r="FI9" i="6"/>
  <c r="FA21" i="6"/>
  <c r="ES26" i="6"/>
  <c r="AA190" i="6"/>
  <c r="AA192" i="6"/>
  <c r="AA187" i="6"/>
  <c r="AA193" i="6"/>
  <c r="AA189" i="6"/>
  <c r="AA191" i="6"/>
  <c r="AA188" i="6"/>
  <c r="S190" i="6"/>
  <c r="S189" i="6"/>
  <c r="S191" i="6"/>
  <c r="S188" i="6"/>
  <c r="S193" i="6"/>
  <c r="S187" i="6"/>
  <c r="S192" i="6"/>
  <c r="K190" i="6"/>
  <c r="K187" i="6"/>
  <c r="K192" i="6"/>
  <c r="K188" i="6"/>
  <c r="K193" i="6"/>
  <c r="K191" i="6"/>
  <c r="K189" i="6"/>
  <c r="C190" i="6"/>
  <c r="C189" i="6"/>
  <c r="C192" i="6"/>
  <c r="C191" i="6"/>
  <c r="C188" i="6"/>
  <c r="C187" i="6"/>
  <c r="C193" i="6"/>
  <c r="CP13" i="6"/>
  <c r="Y178" i="6"/>
  <c r="Y182" i="6"/>
  <c r="Y181" i="6"/>
  <c r="Y179" i="6"/>
  <c r="Y183" i="6"/>
  <c r="Y184" i="6"/>
  <c r="Y180" i="6"/>
  <c r="Q178" i="6"/>
  <c r="Q182" i="6"/>
  <c r="Q179" i="6"/>
  <c r="Q180" i="6"/>
  <c r="Q184" i="6"/>
  <c r="Q181" i="6"/>
  <c r="Q183" i="6"/>
  <c r="BZ4" i="6"/>
  <c r="I178" i="6"/>
  <c r="I182" i="6"/>
  <c r="I181" i="6"/>
  <c r="I183" i="6"/>
  <c r="I184" i="6"/>
  <c r="I179" i="6"/>
  <c r="I180" i="6"/>
  <c r="FF5" i="6"/>
  <c r="X191" i="6"/>
  <c r="X187" i="6"/>
  <c r="X189" i="6"/>
  <c r="X188" i="6"/>
  <c r="X192" i="6"/>
  <c r="X193" i="6"/>
  <c r="X190" i="6"/>
  <c r="CM8" i="6"/>
  <c r="V183" i="6"/>
  <c r="V179" i="6"/>
  <c r="V184" i="6"/>
  <c r="V178" i="6"/>
  <c r="V181" i="6"/>
  <c r="V182" i="6"/>
  <c r="V180" i="6"/>
  <c r="B193" i="6"/>
  <c r="B189" i="6"/>
  <c r="B188" i="6"/>
  <c r="B192" i="6"/>
  <c r="B191" i="6"/>
  <c r="B190" i="6"/>
  <c r="B187" i="6"/>
  <c r="FC33" i="6"/>
  <c r="M188" i="6"/>
  <c r="M192" i="6"/>
  <c r="M189" i="6"/>
  <c r="M193" i="6"/>
  <c r="M187" i="6"/>
  <c r="M190" i="6"/>
  <c r="M191" i="6"/>
  <c r="S180" i="6"/>
  <c r="S184" i="6"/>
  <c r="S181" i="6"/>
  <c r="S182" i="6"/>
  <c r="S179" i="6"/>
  <c r="S183" i="6"/>
  <c r="S178" i="6"/>
  <c r="FJ22" i="6"/>
  <c r="L187" i="6"/>
  <c r="L191" i="6"/>
  <c r="L188" i="6"/>
  <c r="L193" i="6"/>
  <c r="L190" i="6"/>
  <c r="L189" i="6"/>
  <c r="L192" i="6"/>
  <c r="J179" i="6"/>
  <c r="J183" i="6"/>
  <c r="J182" i="6"/>
  <c r="J184" i="6"/>
  <c r="J178" i="6"/>
  <c r="J180" i="6"/>
  <c r="J181" i="6"/>
  <c r="EP3" i="6"/>
  <c r="FH26" i="6"/>
  <c r="EZ23" i="6"/>
  <c r="ER4" i="6"/>
  <c r="EJ4" i="6"/>
  <c r="Z193" i="6"/>
  <c r="Z189" i="6"/>
  <c r="Z191" i="6"/>
  <c r="Z188" i="6"/>
  <c r="Z187" i="6"/>
  <c r="Z190" i="6"/>
  <c r="Z192" i="6"/>
  <c r="R193" i="6"/>
  <c r="R189" i="6"/>
  <c r="R188" i="6"/>
  <c r="R192" i="6"/>
  <c r="R191" i="6"/>
  <c r="R190" i="6"/>
  <c r="R187" i="6"/>
  <c r="J193" i="6"/>
  <c r="J189" i="6"/>
  <c r="J191" i="6"/>
  <c r="J188" i="6"/>
  <c r="J190" i="6"/>
  <c r="J192" i="6"/>
  <c r="J187" i="6"/>
  <c r="CW12" i="6"/>
  <c r="AF181" i="6"/>
  <c r="AF183" i="6"/>
  <c r="AF184" i="6"/>
  <c r="AF178" i="6"/>
  <c r="AF179" i="6"/>
  <c r="AF180" i="6"/>
  <c r="AF182" i="6"/>
  <c r="CO11" i="6"/>
  <c r="X181" i="6"/>
  <c r="X180" i="6"/>
  <c r="X182" i="6"/>
  <c r="X183" i="6"/>
  <c r="X178" i="6"/>
  <c r="X184" i="6"/>
  <c r="X179" i="6"/>
  <c r="CG4" i="6"/>
  <c r="P181" i="6"/>
  <c r="P178" i="6"/>
  <c r="P179" i="6"/>
  <c r="P183" i="6"/>
  <c r="P184" i="6"/>
  <c r="P180" i="6"/>
  <c r="P182" i="6"/>
  <c r="BY7" i="6"/>
  <c r="H181" i="6"/>
  <c r="H180" i="6"/>
  <c r="H182" i="6"/>
  <c r="H183" i="6"/>
  <c r="H178" i="6"/>
  <c r="H184" i="6"/>
  <c r="H179" i="6"/>
  <c r="P191" i="6"/>
  <c r="P187" i="6"/>
  <c r="P192" i="6"/>
  <c r="P189" i="6"/>
  <c r="P188" i="6"/>
  <c r="P190" i="6"/>
  <c r="P193" i="6"/>
  <c r="CE8" i="6"/>
  <c r="N183" i="6"/>
  <c r="N179" i="6"/>
  <c r="N181" i="6"/>
  <c r="N178" i="6"/>
  <c r="N184" i="6"/>
  <c r="N180" i="6"/>
  <c r="N182" i="6"/>
  <c r="AC188" i="6"/>
  <c r="AC192" i="6"/>
  <c r="AC189" i="6"/>
  <c r="AC193" i="6"/>
  <c r="AC187" i="6"/>
  <c r="AC190" i="6"/>
  <c r="AC191" i="6"/>
  <c r="E188" i="6"/>
  <c r="E192" i="6"/>
  <c r="E191" i="6"/>
  <c r="E190" i="6"/>
  <c r="E193" i="6"/>
  <c r="E187" i="6"/>
  <c r="E189" i="6"/>
  <c r="CB8" i="6"/>
  <c r="K180" i="6"/>
  <c r="K184" i="6"/>
  <c r="K183" i="6"/>
  <c r="K178" i="6"/>
  <c r="K182" i="6"/>
  <c r="K179" i="6"/>
  <c r="K181" i="6"/>
  <c r="FB10" i="6"/>
  <c r="EL17" i="6"/>
  <c r="T187" i="6"/>
  <c r="T191" i="6"/>
  <c r="T190" i="6"/>
  <c r="T193" i="6"/>
  <c r="T192" i="6"/>
  <c r="T189" i="6"/>
  <c r="T188" i="6"/>
  <c r="CQ5" i="6"/>
  <c r="Z179" i="6"/>
  <c r="Z183" i="6"/>
  <c r="Z178" i="6"/>
  <c r="Z182" i="6"/>
  <c r="Z184" i="6"/>
  <c r="Z180" i="6"/>
  <c r="Z181" i="6"/>
  <c r="FG24" i="6"/>
  <c r="EQ6" i="6"/>
  <c r="EI4" i="6"/>
  <c r="Y192" i="6"/>
  <c r="Y188" i="6"/>
  <c r="Y190" i="6"/>
  <c r="Y193" i="6"/>
  <c r="Y191" i="6"/>
  <c r="Y187" i="6"/>
  <c r="Y189" i="6"/>
  <c r="Q192" i="6"/>
  <c r="Q188" i="6"/>
  <c r="Q193" i="6"/>
  <c r="Q187" i="6"/>
  <c r="Q191" i="6"/>
  <c r="Q190" i="6"/>
  <c r="Q189" i="6"/>
  <c r="I192" i="6"/>
  <c r="I188" i="6"/>
  <c r="I190" i="6"/>
  <c r="I189" i="6"/>
  <c r="I191" i="6"/>
  <c r="I193" i="6"/>
  <c r="I187" i="6"/>
  <c r="CV7" i="6"/>
  <c r="AE184" i="6"/>
  <c r="AE180" i="6"/>
  <c r="AE182" i="6"/>
  <c r="AE183" i="6"/>
  <c r="AE178" i="6"/>
  <c r="AE179" i="6"/>
  <c r="AE181" i="6"/>
  <c r="CN16" i="6"/>
  <c r="W184" i="6"/>
  <c r="W180" i="6"/>
  <c r="W179" i="6"/>
  <c r="W181" i="6"/>
  <c r="W182" i="6"/>
  <c r="W183" i="6"/>
  <c r="W178" i="6"/>
  <c r="CF6" i="6"/>
  <c r="O184" i="6"/>
  <c r="O180" i="6"/>
  <c r="O178" i="6"/>
  <c r="O182" i="6"/>
  <c r="O179" i="6"/>
  <c r="O181" i="6"/>
  <c r="O183" i="6"/>
  <c r="BX20" i="6"/>
  <c r="G184" i="6"/>
  <c r="G180" i="6"/>
  <c r="G179" i="6"/>
  <c r="G181" i="6"/>
  <c r="G182" i="6"/>
  <c r="G183" i="6"/>
  <c r="G178" i="6"/>
  <c r="AH20" i="6"/>
  <c r="AH179" i="6" s="1"/>
  <c r="AH18" i="14"/>
  <c r="AH13" i="14"/>
  <c r="BS21" i="6"/>
  <c r="EF6" i="6"/>
  <c r="FM5" i="1"/>
  <c r="BS8" i="1"/>
  <c r="BS135" i="1"/>
  <c r="BS133" i="1"/>
  <c r="BS134" i="1"/>
  <c r="FE6" i="6"/>
  <c r="CR14" i="6"/>
  <c r="CA5" i="6"/>
  <c r="EN34" i="6"/>
  <c r="CJ7" i="6"/>
  <c r="EW22" i="6"/>
  <c r="CI5" i="6"/>
  <c r="CH10" i="6"/>
  <c r="CT11" i="1"/>
  <c r="CT134" i="1"/>
  <c r="CT133" i="1"/>
  <c r="CT135" i="1"/>
  <c r="GN7" i="1"/>
  <c r="CP15" i="1"/>
  <c r="CP135" i="1"/>
  <c r="CP133" i="1"/>
  <c r="CP134" i="1"/>
  <c r="GJ6" i="1"/>
  <c r="CM23" i="1"/>
  <c r="CM135" i="1"/>
  <c r="CM134" i="1"/>
  <c r="CM133" i="1"/>
  <c r="GE10" i="1"/>
  <c r="CK8" i="1"/>
  <c r="CK134" i="1"/>
  <c r="CK133" i="1"/>
  <c r="CK135" i="1"/>
  <c r="EP24" i="6"/>
  <c r="GF16" i="1"/>
  <c r="FX16" i="1"/>
  <c r="FP23" i="1"/>
  <c r="FP9" i="1"/>
  <c r="FP15" i="1"/>
  <c r="GN16" i="1"/>
  <c r="CQ23" i="6"/>
  <c r="CQ6" i="6"/>
  <c r="CP14" i="6"/>
  <c r="CP5" i="6"/>
  <c r="GF14" i="1"/>
  <c r="CJ17" i="6"/>
  <c r="EW6" i="6"/>
  <c r="ET20" i="6"/>
  <c r="EQ19" i="6"/>
  <c r="CH16" i="6"/>
  <c r="CP6" i="6"/>
  <c r="CH13" i="6"/>
  <c r="CW11" i="6"/>
  <c r="CP23" i="6"/>
  <c r="CP11" i="6"/>
  <c r="CH5" i="6"/>
  <c r="FA13" i="6"/>
  <c r="CP22" i="6"/>
  <c r="CP9" i="6"/>
  <c r="CH19" i="6"/>
  <c r="CH8" i="6"/>
  <c r="CQ9" i="6"/>
  <c r="EZ36" i="6"/>
  <c r="EY26" i="6"/>
  <c r="ES28" i="6"/>
  <c r="EO25" i="6"/>
  <c r="GN4" i="1"/>
  <c r="CH21" i="1"/>
  <c r="FX3" i="1"/>
  <c r="FX23" i="1"/>
  <c r="FV19" i="1"/>
  <c r="CH14" i="1"/>
  <c r="CH23" i="1"/>
  <c r="FN20" i="1"/>
  <c r="EF22" i="6"/>
  <c r="BZ15" i="6"/>
  <c r="BZ21" i="6"/>
  <c r="CU12" i="6"/>
  <c r="CU5" i="6"/>
  <c r="FF28" i="6"/>
  <c r="FE32" i="6"/>
  <c r="EZ32" i="6"/>
  <c r="CM18" i="6"/>
  <c r="EX38" i="6"/>
  <c r="EX10" i="6"/>
  <c r="CI8" i="6"/>
  <c r="CI13" i="6"/>
  <c r="EU31" i="6"/>
  <c r="EU24" i="6"/>
  <c r="EU10" i="6"/>
  <c r="EU9" i="6"/>
  <c r="EU32" i="6"/>
  <c r="EU4" i="6"/>
  <c r="CE19" i="6"/>
  <c r="EP37" i="6"/>
  <c r="EP21" i="6"/>
  <c r="EP9" i="6"/>
  <c r="EP6" i="6"/>
  <c r="EP36" i="6"/>
  <c r="EP25" i="6"/>
  <c r="EP19" i="6"/>
  <c r="EO6" i="6"/>
  <c r="EG24" i="6"/>
  <c r="EG33" i="6"/>
  <c r="EG25" i="6"/>
  <c r="EG28" i="6"/>
  <c r="EG4" i="6"/>
  <c r="EF35" i="6"/>
  <c r="EF20" i="6"/>
  <c r="CW3" i="1"/>
  <c r="CL27" i="1"/>
  <c r="FT8" i="1"/>
  <c r="BX30" i="1"/>
  <c r="BS25" i="1"/>
  <c r="CQ20" i="6"/>
  <c r="CI23" i="6"/>
  <c r="CH17" i="6"/>
  <c r="CA13" i="6"/>
  <c r="CI6" i="6"/>
  <c r="CH23" i="6"/>
  <c r="CQ15" i="6"/>
  <c r="BZ8" i="6"/>
  <c r="CP3" i="6"/>
  <c r="CQ22" i="6"/>
  <c r="CH21" i="6"/>
  <c r="CP19" i="6"/>
  <c r="CP17" i="6"/>
  <c r="CI16" i="6"/>
  <c r="CA15" i="6"/>
  <c r="CO13" i="6"/>
  <c r="BZ12" i="6"/>
  <c r="BZ10" i="6"/>
  <c r="CP8" i="6"/>
  <c r="CW6" i="6"/>
  <c r="EQ37" i="6"/>
  <c r="EK33" i="6"/>
  <c r="ET28" i="6"/>
  <c r="ES21" i="6"/>
  <c r="FH8" i="6"/>
  <c r="CA16" i="6"/>
  <c r="CH22" i="6"/>
  <c r="BZ16" i="6"/>
  <c r="CI9" i="6"/>
  <c r="EK3" i="6"/>
  <c r="CA22" i="6"/>
  <c r="BZ17" i="6"/>
  <c r="BZ11" i="6"/>
  <c r="CH6" i="6"/>
  <c r="EZ35" i="6"/>
  <c r="BZ3" i="6"/>
  <c r="CA23" i="6"/>
  <c r="BZ22" i="6"/>
  <c r="CH20" i="6"/>
  <c r="BX17" i="6"/>
  <c r="CP15" i="6"/>
  <c r="BY14" i="6"/>
  <c r="CP10" i="6"/>
  <c r="CA9" i="6"/>
  <c r="CP7" i="6"/>
  <c r="CA6" i="6"/>
  <c r="CO4" i="6"/>
  <c r="EZ3" i="6"/>
  <c r="EK26" i="6"/>
  <c r="EZ9" i="6"/>
  <c r="CI22" i="6"/>
  <c r="BZ19" i="6"/>
  <c r="CH11" i="6"/>
  <c r="CP18" i="6"/>
  <c r="BZ14" i="6"/>
  <c r="CH9" i="6"/>
  <c r="CP4" i="6"/>
  <c r="FH23" i="6"/>
  <c r="CH3" i="6"/>
  <c r="BZ23" i="6"/>
  <c r="CW21" i="6"/>
  <c r="CA20" i="6"/>
  <c r="CH18" i="6"/>
  <c r="CQ16" i="6"/>
  <c r="CI15" i="6"/>
  <c r="CQ13" i="6"/>
  <c r="CP12" i="6"/>
  <c r="CO10" i="6"/>
  <c r="BZ9" i="6"/>
  <c r="CH7" i="6"/>
  <c r="BZ6" i="6"/>
  <c r="CH4" i="6"/>
  <c r="EY38" i="6"/>
  <c r="FH33" i="6"/>
  <c r="FH29" i="6"/>
  <c r="FH18" i="6"/>
  <c r="CP20" i="6"/>
  <c r="CH14" i="6"/>
  <c r="CA8" i="6"/>
  <c r="BZ5" i="6"/>
  <c r="CI20" i="6"/>
  <c r="BZ13" i="6"/>
  <c r="CO3" i="6"/>
  <c r="CW22" i="6"/>
  <c r="CP21" i="6"/>
  <c r="BZ20" i="6"/>
  <c r="BZ18" i="6"/>
  <c r="CP16" i="6"/>
  <c r="CH15" i="6"/>
  <c r="CH12" i="6"/>
  <c r="CQ8" i="6"/>
  <c r="BZ7" i="6"/>
  <c r="CW5" i="6"/>
  <c r="FA33" i="6"/>
  <c r="EZ15" i="6"/>
  <c r="CW17" i="6"/>
  <c r="FH3" i="6"/>
  <c r="FH30" i="6"/>
  <c r="EZ8" i="6"/>
  <c r="CW23" i="6"/>
  <c r="BT23" i="6"/>
  <c r="CW19" i="6"/>
  <c r="CW18" i="6"/>
  <c r="CO17" i="6"/>
  <c r="CW16" i="6"/>
  <c r="CW15" i="6"/>
  <c r="CW14" i="6"/>
  <c r="CW9" i="6"/>
  <c r="CW8" i="6"/>
  <c r="CW7" i="6"/>
  <c r="CO6" i="6"/>
  <c r="CO5" i="6"/>
  <c r="EZ38" i="6"/>
  <c r="FH36" i="6"/>
  <c r="EZ34" i="6"/>
  <c r="EU30" i="6"/>
  <c r="EF24" i="6"/>
  <c r="EF19" i="6"/>
  <c r="FH9" i="6"/>
  <c r="CO19" i="6"/>
  <c r="CO18" i="6"/>
  <c r="CO7" i="6"/>
  <c r="EV5" i="6"/>
  <c r="CO23" i="6"/>
  <c r="CO21" i="6"/>
  <c r="CO16" i="6"/>
  <c r="CO15" i="6"/>
  <c r="CW10" i="6"/>
  <c r="CO9" i="6"/>
  <c r="CO8" i="6"/>
  <c r="CW4" i="6"/>
  <c r="EJ38" i="6"/>
  <c r="EF36" i="6"/>
  <c r="EZ33" i="6"/>
  <c r="FH31" i="6"/>
  <c r="EU29" i="6"/>
  <c r="EZ27" i="6"/>
  <c r="FH24" i="6"/>
  <c r="EZ20" i="6"/>
  <c r="EM18" i="6"/>
  <c r="EM12" i="6"/>
  <c r="FH4" i="6"/>
  <c r="AH15" i="14"/>
  <c r="BS3" i="6"/>
  <c r="CO20" i="6"/>
  <c r="CO14" i="6"/>
  <c r="CO12" i="6"/>
  <c r="BY11" i="6"/>
  <c r="EZ29" i="6"/>
  <c r="FH27" i="6"/>
  <c r="FH20" i="6"/>
  <c r="EZ18" i="6"/>
  <c r="EV12" i="6"/>
  <c r="CO22" i="6"/>
  <c r="CJ21" i="6"/>
  <c r="CF19" i="6"/>
  <c r="CB17" i="6"/>
  <c r="CG13" i="6"/>
  <c r="FC37" i="6"/>
  <c r="FH35" i="6"/>
  <c r="ER33" i="6"/>
  <c r="EZ31" i="6"/>
  <c r="FH28" i="6"/>
  <c r="EZ26" i="6"/>
  <c r="EZ24" i="6"/>
  <c r="EM22" i="6"/>
  <c r="FH15" i="6"/>
  <c r="FC11" i="6"/>
  <c r="EF9" i="6"/>
  <c r="EZ4" i="6"/>
  <c r="CW13" i="6"/>
  <c r="EZ28" i="6"/>
  <c r="FH21" i="6"/>
  <c r="FH14" i="6"/>
  <c r="CW3" i="6"/>
  <c r="CW20" i="6"/>
  <c r="BS20" i="6"/>
  <c r="BY19" i="6"/>
  <c r="BS17" i="6"/>
  <c r="FH38" i="6"/>
  <c r="EM37" i="6"/>
  <c r="FH34" i="6"/>
  <c r="FH32" i="6"/>
  <c r="EZ30" i="6"/>
  <c r="EZ21" i="6"/>
  <c r="EZ14" i="6"/>
  <c r="EF8" i="6"/>
  <c r="CN14" i="6"/>
  <c r="FG29" i="6"/>
  <c r="CU3" i="6"/>
  <c r="CN17" i="6"/>
  <c r="CM6" i="6"/>
  <c r="EY3" i="6"/>
  <c r="EI12" i="6"/>
  <c r="CE4" i="6"/>
  <c r="EI37" i="6"/>
  <c r="CU19" i="6"/>
  <c r="BS19" i="6"/>
  <c r="BX18" i="6"/>
  <c r="CE12" i="6"/>
  <c r="BX10" i="6"/>
  <c r="CE5" i="6"/>
  <c r="FF3" i="6"/>
  <c r="EI38" i="6"/>
  <c r="EH37" i="6"/>
  <c r="EQ35" i="6"/>
  <c r="EY34" i="6"/>
  <c r="EQ33" i="6"/>
  <c r="EP30" i="6"/>
  <c r="EP27" i="6"/>
  <c r="EX23" i="6"/>
  <c r="EP13" i="6"/>
  <c r="AH20" i="14"/>
  <c r="BQ14" i="6"/>
  <c r="EY30" i="6"/>
  <c r="EY17" i="6"/>
  <c r="CN22" i="6"/>
  <c r="CM11" i="6"/>
  <c r="CF10" i="6"/>
  <c r="EY33" i="6"/>
  <c r="EP26" i="6"/>
  <c r="AH10" i="14"/>
  <c r="EW28" i="6"/>
  <c r="EX27" i="6"/>
  <c r="EO26" i="6"/>
  <c r="EY20" i="6"/>
  <c r="EH10" i="6"/>
  <c r="EP5" i="6"/>
  <c r="CE3" i="6"/>
  <c r="CF21" i="6"/>
  <c r="BV18" i="6"/>
  <c r="BS15" i="6"/>
  <c r="FE37" i="6"/>
  <c r="EG37" i="6"/>
  <c r="EP35" i="6"/>
  <c r="EV34" i="6"/>
  <c r="EP33" i="6"/>
  <c r="EP32" i="6"/>
  <c r="EP31" i="6"/>
  <c r="EO30" i="6"/>
  <c r="EP29" i="6"/>
  <c r="EH27" i="6"/>
  <c r="FG25" i="6"/>
  <c r="EY24" i="6"/>
  <c r="EQ23" i="6"/>
  <c r="EP20" i="6"/>
  <c r="EH13" i="6"/>
  <c r="EW11" i="6"/>
  <c r="EY7" i="6"/>
  <c r="CV20" i="6"/>
  <c r="CF23" i="6"/>
  <c r="EP38" i="6"/>
  <c r="FF34" i="6"/>
  <c r="EY31" i="6"/>
  <c r="FF29" i="6"/>
  <c r="EP22" i="6"/>
  <c r="EQ16" i="6"/>
  <c r="EW31" i="6"/>
  <c r="EG12" i="6"/>
  <c r="CF3" i="6"/>
  <c r="CU18" i="6"/>
  <c r="BS18" i="6"/>
  <c r="CU13" i="6"/>
  <c r="CU9" i="6"/>
  <c r="BX9" i="6"/>
  <c r="CU6" i="6"/>
  <c r="EI35" i="6"/>
  <c r="EP34" i="6"/>
  <c r="EI32" i="6"/>
  <c r="EH31" i="6"/>
  <c r="EH30" i="6"/>
  <c r="EI29" i="6"/>
  <c r="EP28" i="6"/>
  <c r="EG27" i="6"/>
  <c r="EY25" i="6"/>
  <c r="EW24" i="6"/>
  <c r="EP23" i="6"/>
  <c r="EI20" i="6"/>
  <c r="EX18" i="6"/>
  <c r="EY15" i="6"/>
  <c r="EG13" i="6"/>
  <c r="EP11" i="6"/>
  <c r="EX7" i="6"/>
  <c r="CU20" i="6"/>
  <c r="CF15" i="6"/>
  <c r="EX30" i="6"/>
  <c r="EI19" i="6"/>
  <c r="EP10" i="6"/>
  <c r="CU16" i="6"/>
  <c r="EP16" i="6"/>
  <c r="BS22" i="6"/>
  <c r="CM16" i="6"/>
  <c r="CU11" i="6"/>
  <c r="BW9" i="6"/>
  <c r="CU4" i="6"/>
  <c r="EY37" i="6"/>
  <c r="EG35" i="6"/>
  <c r="EI33" i="6"/>
  <c r="EG32" i="6"/>
  <c r="EG30" i="6"/>
  <c r="EG29" i="6"/>
  <c r="EI28" i="6"/>
  <c r="EQ25" i="6"/>
  <c r="EI23" i="6"/>
  <c r="EP18" i="6"/>
  <c r="EO15" i="6"/>
  <c r="EX12" i="6"/>
  <c r="EY10" i="6"/>
  <c r="EP7" i="6"/>
  <c r="EH4" i="6"/>
  <c r="GF21" i="1"/>
  <c r="GN17" i="1"/>
  <c r="GN10" i="1"/>
  <c r="BX27" i="1"/>
  <c r="CF23" i="1"/>
  <c r="CF3" i="1"/>
  <c r="BS22" i="1"/>
  <c r="CD16" i="1"/>
  <c r="BX26" i="1"/>
  <c r="BV7" i="1"/>
  <c r="BX29" i="1"/>
  <c r="CM21" i="1"/>
  <c r="FS20" i="1"/>
  <c r="CL21" i="1"/>
  <c r="BX5" i="1"/>
  <c r="FR20" i="1"/>
  <c r="GH9" i="1"/>
  <c r="FM17" i="1"/>
  <c r="CF28" i="1"/>
  <c r="BW4" i="1"/>
  <c r="BW6" i="1"/>
  <c r="GI18" i="1"/>
  <c r="FZ15" i="1"/>
  <c r="AH13" i="1"/>
  <c r="CT3" i="1"/>
  <c r="CD9" i="1"/>
  <c r="FZ21" i="1"/>
  <c r="FM4" i="1"/>
  <c r="GI16" i="1"/>
  <c r="GH11" i="1"/>
  <c r="GH8" i="1"/>
  <c r="CD26" i="1"/>
  <c r="CE24" i="1"/>
  <c r="GI19" i="1"/>
  <c r="CE6" i="1"/>
  <c r="GI10" i="1"/>
  <c r="FM8" i="1"/>
  <c r="GQ23" i="1"/>
  <c r="BV3" i="1"/>
  <c r="CL18" i="1"/>
  <c r="CL10" i="1"/>
  <c r="CD6" i="1"/>
  <c r="FM19" i="1"/>
  <c r="FZ7" i="1"/>
  <c r="CV17" i="6"/>
  <c r="CV6" i="6"/>
  <c r="CV11" i="6"/>
  <c r="CV16" i="6"/>
  <c r="CV13" i="6"/>
  <c r="CV19" i="6"/>
  <c r="CV18" i="6"/>
  <c r="CV23" i="6"/>
  <c r="CV9" i="6"/>
  <c r="CV21" i="6"/>
  <c r="CV5" i="6"/>
  <c r="FG13" i="6"/>
  <c r="FG7" i="6"/>
  <c r="FG3" i="6"/>
  <c r="FG33" i="6"/>
  <c r="FG37" i="6"/>
  <c r="FG35" i="6"/>
  <c r="FG34" i="6"/>
  <c r="FG21" i="6"/>
  <c r="FG11" i="6"/>
  <c r="FG4" i="6"/>
  <c r="FG15" i="6"/>
  <c r="FG38" i="6"/>
  <c r="FG16" i="6"/>
  <c r="FG6" i="6"/>
  <c r="FG23" i="6"/>
  <c r="FG10" i="6"/>
  <c r="FG5" i="6"/>
  <c r="FG26" i="6"/>
  <c r="FG20" i="6"/>
  <c r="FG27" i="6"/>
  <c r="FG17" i="6"/>
  <c r="FG32" i="6"/>
  <c r="FG31" i="6"/>
  <c r="FG30" i="6"/>
  <c r="FG22" i="6"/>
  <c r="FG18" i="6"/>
  <c r="FG14" i="6"/>
  <c r="FG12" i="6"/>
  <c r="FG8" i="6"/>
  <c r="FG28" i="6"/>
  <c r="FG19" i="6"/>
  <c r="FG9" i="6"/>
  <c r="FG36" i="6"/>
  <c r="FF20" i="6"/>
  <c r="FF16" i="6"/>
  <c r="FF8" i="6"/>
  <c r="FF35" i="6"/>
  <c r="FF33" i="6"/>
  <c r="FF18" i="6"/>
  <c r="FF13" i="6"/>
  <c r="FF10" i="6"/>
  <c r="FF26" i="6"/>
  <c r="FF24" i="6"/>
  <c r="FF9" i="6"/>
  <c r="FF32" i="6"/>
  <c r="FF14" i="6"/>
  <c r="FF31" i="6"/>
  <c r="FF23" i="6"/>
  <c r="FF11" i="6"/>
  <c r="FF19" i="6"/>
  <c r="FF4" i="6"/>
  <c r="FF38" i="6"/>
  <c r="FF37" i="6"/>
  <c r="FF30" i="6"/>
  <c r="FF17" i="6"/>
  <c r="FF15" i="6"/>
  <c r="FF12" i="6"/>
  <c r="FF7" i="6"/>
  <c r="FF36" i="6"/>
  <c r="FF27" i="6"/>
  <c r="FF25" i="6"/>
  <c r="FF21" i="6"/>
  <c r="FF6" i="6"/>
  <c r="FF22" i="6"/>
  <c r="FE35" i="6"/>
  <c r="FE30" i="6"/>
  <c r="FE25" i="6"/>
  <c r="FE18" i="6"/>
  <c r="FE23" i="6"/>
  <c r="FE22" i="6"/>
  <c r="FE21" i="6"/>
  <c r="FE7" i="6"/>
  <c r="FE17" i="6"/>
  <c r="FE34" i="6"/>
  <c r="FE16" i="6"/>
  <c r="FE13" i="6"/>
  <c r="FE5" i="6"/>
  <c r="FC34" i="6"/>
  <c r="FC38" i="6"/>
  <c r="FC5" i="6"/>
  <c r="CN8" i="6"/>
  <c r="CN3" i="6"/>
  <c r="CN11" i="6"/>
  <c r="CN10" i="6"/>
  <c r="CN21" i="6"/>
  <c r="CN18" i="6"/>
  <c r="CN5" i="6"/>
  <c r="CN4" i="6"/>
  <c r="CN20" i="6"/>
  <c r="CN19" i="6"/>
  <c r="CN6" i="6"/>
  <c r="CN12" i="6"/>
  <c r="CN9" i="6"/>
  <c r="CM13" i="6"/>
  <c r="CM9" i="6"/>
  <c r="CM4" i="6"/>
  <c r="CM19" i="6"/>
  <c r="CM3" i="6"/>
  <c r="CM5" i="6"/>
  <c r="CM20" i="6"/>
  <c r="CM12" i="6"/>
  <c r="EY27" i="6"/>
  <c r="EY21" i="6"/>
  <c r="EY18" i="6"/>
  <c r="EY14" i="6"/>
  <c r="CL17" i="6"/>
  <c r="EY29" i="6"/>
  <c r="EY12" i="6"/>
  <c r="EY9" i="6"/>
  <c r="EY8" i="6"/>
  <c r="EY4" i="6"/>
  <c r="EY36" i="6"/>
  <c r="EY35" i="6"/>
  <c r="EY28" i="6"/>
  <c r="EY23" i="6"/>
  <c r="EY11" i="6"/>
  <c r="EY5" i="6"/>
  <c r="EY16" i="6"/>
  <c r="EY32" i="6"/>
  <c r="EY22" i="6"/>
  <c r="EY19" i="6"/>
  <c r="EY13" i="6"/>
  <c r="EY6" i="6"/>
  <c r="GQ5" i="1"/>
  <c r="GQ18" i="1"/>
  <c r="GP5" i="1"/>
  <c r="CV19" i="1"/>
  <c r="CV16" i="1"/>
  <c r="CV5" i="1"/>
  <c r="CU12" i="1"/>
  <c r="CT13" i="1"/>
  <c r="CT14" i="1"/>
  <c r="GL21" i="1"/>
  <c r="GL20" i="1"/>
  <c r="GL4" i="1"/>
  <c r="GL19" i="1"/>
  <c r="GL17" i="1"/>
  <c r="GJ11" i="1"/>
  <c r="CP29" i="1"/>
  <c r="CO29" i="1"/>
  <c r="CO20" i="1"/>
  <c r="CN29" i="1"/>
  <c r="CN20" i="1"/>
  <c r="CM6" i="1"/>
  <c r="GF7" i="1"/>
  <c r="CU22" i="1"/>
  <c r="CU13" i="1"/>
  <c r="GJ15" i="1"/>
  <c r="CP7" i="1"/>
  <c r="CP19" i="1"/>
  <c r="CP12" i="1"/>
  <c r="CP14" i="1"/>
  <c r="CP24" i="1"/>
  <c r="CP4" i="1"/>
  <c r="GJ13" i="1"/>
  <c r="CP8" i="1"/>
  <c r="CP11" i="1"/>
  <c r="CP28" i="1"/>
  <c r="CP13" i="1"/>
  <c r="CP6" i="1"/>
  <c r="EX32" i="6"/>
  <c r="EX25" i="6"/>
  <c r="EX16" i="6"/>
  <c r="EX15" i="6"/>
  <c r="EX37" i="6"/>
  <c r="EX22" i="6"/>
  <c r="EX9" i="6"/>
  <c r="EX3" i="6"/>
  <c r="EX34" i="6"/>
  <c r="EX31" i="6"/>
  <c r="EX28" i="6"/>
  <c r="EX24" i="6"/>
  <c r="EX21" i="6"/>
  <c r="EX20" i="6"/>
  <c r="EX19" i="6"/>
  <c r="EX26" i="6"/>
  <c r="EX13" i="6"/>
  <c r="EX11" i="6"/>
  <c r="EX29" i="6"/>
  <c r="EX36" i="6"/>
  <c r="EX33" i="6"/>
  <c r="EX6" i="6"/>
  <c r="EX5" i="6"/>
  <c r="EX4" i="6"/>
  <c r="EX14" i="6"/>
  <c r="EX8" i="6"/>
  <c r="EX35" i="6"/>
  <c r="EX17" i="6"/>
  <c r="EW19" i="6"/>
  <c r="EW4" i="6"/>
  <c r="EW29" i="6"/>
  <c r="EW26" i="6"/>
  <c r="EW12" i="6"/>
  <c r="EU21" i="6"/>
  <c r="CG16" i="6"/>
  <c r="CG17" i="6"/>
  <c r="CG14" i="6"/>
  <c r="CG22" i="6"/>
  <c r="CG6" i="6"/>
  <c r="CG20" i="6"/>
  <c r="CG21" i="6"/>
  <c r="CG18" i="6"/>
  <c r="CG11" i="6"/>
  <c r="CG10" i="6"/>
  <c r="CG5" i="6"/>
  <c r="CG9" i="6"/>
  <c r="CG23" i="6"/>
  <c r="CG7" i="6"/>
  <c r="ET14" i="6"/>
  <c r="CG15" i="6"/>
  <c r="CG12" i="6"/>
  <c r="CG3" i="6"/>
  <c r="CG19" i="6"/>
  <c r="CG8" i="6"/>
  <c r="CF18" i="6"/>
  <c r="CF9" i="6"/>
  <c r="CF22" i="6"/>
  <c r="CF7" i="6"/>
  <c r="CF20" i="6"/>
  <c r="CF16" i="6"/>
  <c r="ER18" i="6"/>
  <c r="ER8" i="6"/>
  <c r="ER3" i="6"/>
  <c r="CE6" i="6"/>
  <c r="ER21" i="6"/>
  <c r="ER27" i="6"/>
  <c r="CE16" i="6"/>
  <c r="CE13" i="6"/>
  <c r="ER36" i="6"/>
  <c r="ER30" i="6"/>
  <c r="ER26" i="6"/>
  <c r="ER23" i="6"/>
  <c r="ER20" i="6"/>
  <c r="ER15" i="6"/>
  <c r="ER31" i="6"/>
  <c r="ER29" i="6"/>
  <c r="CE11" i="6"/>
  <c r="ER32" i="6"/>
  <c r="ER14" i="6"/>
  <c r="ER24" i="6"/>
  <c r="CE20" i="6"/>
  <c r="CE9" i="6"/>
  <c r="CE18" i="6"/>
  <c r="ER38" i="6"/>
  <c r="ER35" i="6"/>
  <c r="ER34" i="6"/>
  <c r="ER28" i="6"/>
  <c r="ER9" i="6"/>
  <c r="EQ27" i="6"/>
  <c r="EQ5" i="6"/>
  <c r="EQ15" i="6"/>
  <c r="EQ10" i="6"/>
  <c r="EQ11" i="6"/>
  <c r="EQ26" i="6"/>
  <c r="EQ21" i="6"/>
  <c r="EQ4" i="6"/>
  <c r="CC22" i="6"/>
  <c r="EP17" i="6"/>
  <c r="EP15" i="6"/>
  <c r="EP8" i="6"/>
  <c r="EP14" i="6"/>
  <c r="EP12" i="6"/>
  <c r="EO8" i="6"/>
  <c r="EO3" i="6"/>
  <c r="EO31" i="6"/>
  <c r="EO5" i="6"/>
  <c r="EO23" i="6"/>
  <c r="EO7" i="6"/>
  <c r="EO22" i="6"/>
  <c r="EO20" i="6"/>
  <c r="EO38" i="6"/>
  <c r="EO11" i="6"/>
  <c r="EO10" i="6"/>
  <c r="EO34" i="6"/>
  <c r="EO32" i="6"/>
  <c r="EO16" i="6"/>
  <c r="BY21" i="6"/>
  <c r="BY13" i="6"/>
  <c r="BY10" i="6"/>
  <c r="BY20" i="6"/>
  <c r="BY15" i="6"/>
  <c r="BY9" i="6"/>
  <c r="BY5" i="6"/>
  <c r="BY22" i="6"/>
  <c r="BY4" i="6"/>
  <c r="BY18" i="6"/>
  <c r="BY17" i="6"/>
  <c r="BY6" i="6"/>
  <c r="BY12" i="6"/>
  <c r="BY3" i="6"/>
  <c r="BY23" i="6"/>
  <c r="BY16" i="6"/>
  <c r="BY8" i="6"/>
  <c r="BX21" i="6"/>
  <c r="BX19" i="6"/>
  <c r="BX16" i="6"/>
  <c r="BX5" i="6"/>
  <c r="BX3" i="6"/>
  <c r="BX13" i="6"/>
  <c r="BX11" i="6"/>
  <c r="BX7" i="6"/>
  <c r="BX23" i="6"/>
  <c r="BX14" i="6"/>
  <c r="EJ33" i="6"/>
  <c r="EJ27" i="6"/>
  <c r="EJ21" i="6"/>
  <c r="BW3" i="6"/>
  <c r="BW20" i="6"/>
  <c r="BW19" i="6"/>
  <c r="BW18" i="6"/>
  <c r="EJ34" i="6"/>
  <c r="EJ31" i="6"/>
  <c r="EJ28" i="6"/>
  <c r="EJ24" i="6"/>
  <c r="EJ15" i="6"/>
  <c r="EJ35" i="6"/>
  <c r="BW13" i="6"/>
  <c r="BW11" i="6"/>
  <c r="BW6" i="6"/>
  <c r="EJ26" i="6"/>
  <c r="EJ30" i="6"/>
  <c r="EJ23" i="6"/>
  <c r="EJ8" i="6"/>
  <c r="EJ3" i="6"/>
  <c r="EJ18" i="6"/>
  <c r="BW16" i="6"/>
  <c r="EJ36" i="6"/>
  <c r="EJ32" i="6"/>
  <c r="EJ29" i="6"/>
  <c r="EJ20" i="6"/>
  <c r="BW5" i="6"/>
  <c r="BW12" i="6"/>
  <c r="BW4" i="6"/>
  <c r="EJ14" i="6"/>
  <c r="EJ9" i="6"/>
  <c r="EI3" i="6"/>
  <c r="EI15" i="6"/>
  <c r="EI9" i="6"/>
  <c r="EI5" i="6"/>
  <c r="AG156" i="6"/>
  <c r="EI30" i="6"/>
  <c r="EI27" i="6"/>
  <c r="EI21" i="6"/>
  <c r="EI17" i="6"/>
  <c r="EI10" i="6"/>
  <c r="EI24" i="6"/>
  <c r="EI34" i="6"/>
  <c r="EI26" i="6"/>
  <c r="EI22" i="6"/>
  <c r="EI18" i="6"/>
  <c r="EI16" i="6"/>
  <c r="EI14" i="6"/>
  <c r="EI13" i="6"/>
  <c r="EI8" i="6"/>
  <c r="EI11" i="6"/>
  <c r="EI36" i="6"/>
  <c r="EI31" i="6"/>
  <c r="EI25" i="6"/>
  <c r="EI7" i="6"/>
  <c r="EI6" i="6"/>
  <c r="EH15" i="6"/>
  <c r="EH26" i="6"/>
  <c r="EH23" i="6"/>
  <c r="EH18" i="6"/>
  <c r="EH33" i="6"/>
  <c r="EH20" i="6"/>
  <c r="EH24" i="6"/>
  <c r="EH17" i="6"/>
  <c r="EH3" i="6"/>
  <c r="EH36" i="6"/>
  <c r="EH28" i="6"/>
  <c r="EH25" i="6"/>
  <c r="EH19" i="6"/>
  <c r="EH16" i="6"/>
  <c r="EH7" i="6"/>
  <c r="AG157" i="6"/>
  <c r="EH38" i="6"/>
  <c r="EH34" i="6"/>
  <c r="EH29" i="6"/>
  <c r="EH9" i="6"/>
  <c r="EH6" i="6"/>
  <c r="EH5" i="6"/>
  <c r="EH35" i="6"/>
  <c r="EH32" i="6"/>
  <c r="EH12" i="6"/>
  <c r="EH8" i="6"/>
  <c r="EH22" i="6"/>
  <c r="EH21" i="6"/>
  <c r="EH14" i="6"/>
  <c r="EG11" i="6"/>
  <c r="EG9" i="6"/>
  <c r="BS7" i="6"/>
  <c r="BS23" i="6"/>
  <c r="GD10" i="1"/>
  <c r="GD6" i="1"/>
  <c r="GB21" i="1"/>
  <c r="CH30" i="1"/>
  <c r="CH29" i="1"/>
  <c r="CH15" i="1"/>
  <c r="CH25" i="1"/>
  <c r="CH19" i="1"/>
  <c r="CG23" i="1"/>
  <c r="CG19" i="1"/>
  <c r="GA13" i="1"/>
  <c r="GA23" i="1"/>
  <c r="FZ18" i="1"/>
  <c r="CE12" i="1"/>
  <c r="CE17" i="1"/>
  <c r="FV4" i="1"/>
  <c r="FV22" i="1"/>
  <c r="FV23" i="1"/>
  <c r="FV3" i="1"/>
  <c r="FV15" i="1"/>
  <c r="BZ21" i="1"/>
  <c r="BZ20" i="1"/>
  <c r="BZ9" i="1"/>
  <c r="BZ26" i="1"/>
  <c r="BZ24" i="1"/>
  <c r="BZ13" i="1"/>
  <c r="BZ28" i="1"/>
  <c r="FS16" i="1"/>
  <c r="FS10" i="1"/>
  <c r="BY7" i="1"/>
  <c r="BY29" i="1"/>
  <c r="FR14" i="1"/>
  <c r="BW5" i="1"/>
  <c r="AG158" i="1"/>
  <c r="FN17" i="1"/>
  <c r="FN3" i="1"/>
  <c r="FN23" i="1"/>
  <c r="FM9" i="1"/>
  <c r="CT29" i="1"/>
  <c r="CD29" i="1"/>
  <c r="CL28" i="1"/>
  <c r="CD27" i="1"/>
  <c r="CL24" i="1"/>
  <c r="CL22" i="1"/>
  <c r="CL20" i="1"/>
  <c r="CD17" i="1"/>
  <c r="BV16" i="1"/>
  <c r="CL12" i="1"/>
  <c r="CL11" i="1"/>
  <c r="CD10" i="1"/>
  <c r="CT7" i="1"/>
  <c r="BV4" i="1"/>
  <c r="GP23" i="1"/>
  <c r="FR23" i="1"/>
  <c r="FR22" i="1"/>
  <c r="FR21" i="1"/>
  <c r="FR19" i="1"/>
  <c r="FR18" i="1"/>
  <c r="GP13" i="1"/>
  <c r="GH12" i="1"/>
  <c r="FZ11" i="1"/>
  <c r="FZ9" i="1"/>
  <c r="FZ8" i="1"/>
  <c r="FR7" i="1"/>
  <c r="GH5" i="1"/>
  <c r="CD3" i="1"/>
  <c r="CT30" i="1"/>
  <c r="BZ27" i="1"/>
  <c r="CD25" i="1"/>
  <c r="CD22" i="1"/>
  <c r="CD21" i="1"/>
  <c r="CD20" i="1"/>
  <c r="CL19" i="1"/>
  <c r="CH18" i="1"/>
  <c r="BZ17" i="1"/>
  <c r="CT15" i="1"/>
  <c r="CL14" i="1"/>
  <c r="CL13" i="1"/>
  <c r="CH12" i="1"/>
  <c r="CH11" i="1"/>
  <c r="BV10" i="1"/>
  <c r="BV9" i="1"/>
  <c r="CT6" i="1"/>
  <c r="BV6" i="1"/>
  <c r="BV5" i="1"/>
  <c r="FR3" i="1"/>
  <c r="FN22" i="1"/>
  <c r="GP20" i="1"/>
  <c r="GP19" i="1"/>
  <c r="GP17" i="1"/>
  <c r="GP16" i="1"/>
  <c r="FR16" i="1"/>
  <c r="FR15" i="1"/>
  <c r="GD12" i="1"/>
  <c r="FR11" i="1"/>
  <c r="FZ10" i="1"/>
  <c r="FV9" i="1"/>
  <c r="GP6" i="1"/>
  <c r="GD5" i="1"/>
  <c r="GH4" i="1"/>
  <c r="CD28" i="1"/>
  <c r="BV26" i="1"/>
  <c r="CD24" i="1"/>
  <c r="CD18" i="1"/>
  <c r="CT9" i="1"/>
  <c r="CT8" i="1"/>
  <c r="CT4" i="1"/>
  <c r="GH23" i="1"/>
  <c r="GP21" i="1"/>
  <c r="GH13" i="1"/>
  <c r="GP10" i="1"/>
  <c r="FR8" i="1"/>
  <c r="BV22" i="1"/>
  <c r="BV20" i="1"/>
  <c r="BV18" i="1"/>
  <c r="GP22" i="1"/>
  <c r="GH20" i="1"/>
  <c r="GP18" i="1"/>
  <c r="FR9" i="1"/>
  <c r="AH15" i="1"/>
  <c r="CL3" i="1"/>
  <c r="CD30" i="1"/>
  <c r="BV29" i="1"/>
  <c r="BV28" i="1"/>
  <c r="CT26" i="1"/>
  <c r="CT25" i="1"/>
  <c r="BV24" i="1"/>
  <c r="BU21" i="1"/>
  <c r="CD19" i="1"/>
  <c r="CT17" i="1"/>
  <c r="CT16" i="1"/>
  <c r="CD15" i="1"/>
  <c r="BV13" i="1"/>
  <c r="CD12" i="1"/>
  <c r="BV11" i="1"/>
  <c r="CL8" i="1"/>
  <c r="CD7" i="1"/>
  <c r="CP5" i="1"/>
  <c r="CL4" i="1"/>
  <c r="FZ3" i="1"/>
  <c r="GH22" i="1"/>
  <c r="GH21" i="1"/>
  <c r="FZ20" i="1"/>
  <c r="GH19" i="1"/>
  <c r="GL18" i="1"/>
  <c r="GH17" i="1"/>
  <c r="GH16" i="1"/>
  <c r="GL15" i="1"/>
  <c r="GH14" i="1"/>
  <c r="FZ13" i="1"/>
  <c r="FN12" i="1"/>
  <c r="GL10" i="1"/>
  <c r="FR10" i="1"/>
  <c r="GP7" i="1"/>
  <c r="FZ6" i="1"/>
  <c r="FN5" i="1"/>
  <c r="FR4" i="1"/>
  <c r="BE21" i="14"/>
  <c r="CD23" i="1"/>
  <c r="CD11" i="1"/>
  <c r="FZ12" i="1"/>
  <c r="FZ5" i="1"/>
  <c r="BV23" i="1"/>
  <c r="BV21" i="1"/>
  <c r="CP3" i="1"/>
  <c r="CL29" i="1"/>
  <c r="CT27" i="1"/>
  <c r="CP26" i="1"/>
  <c r="CT23" i="1"/>
  <c r="CT22" i="1"/>
  <c r="CT21" i="1"/>
  <c r="CT20" i="1"/>
  <c r="BV19" i="1"/>
  <c r="CP17" i="1"/>
  <c r="BV15" i="1"/>
  <c r="BV14" i="1"/>
  <c r="BV12" i="1"/>
  <c r="CT10" i="1"/>
  <c r="CI9" i="1"/>
  <c r="CD8" i="1"/>
  <c r="BZ7" i="1"/>
  <c r="CL6" i="1"/>
  <c r="CL5" i="1"/>
  <c r="CD4" i="1"/>
  <c r="GH3" i="1"/>
  <c r="FZ23" i="1"/>
  <c r="GD22" i="1"/>
  <c r="FV20" i="1"/>
  <c r="FZ17" i="1"/>
  <c r="FR13" i="1"/>
  <c r="GP11" i="1"/>
  <c r="GH7" i="1"/>
  <c r="FR6" i="1"/>
  <c r="AG156" i="1"/>
  <c r="AZ18" i="14"/>
  <c r="CL30" i="1"/>
  <c r="BV17" i="1"/>
  <c r="CL15" i="1"/>
  <c r="CD13" i="1"/>
  <c r="GH6" i="1"/>
  <c r="FZ4" i="1"/>
  <c r="BV27" i="1"/>
  <c r="BV25" i="1"/>
  <c r="CD14" i="1"/>
  <c r="CL9" i="1"/>
  <c r="CL7" i="1"/>
  <c r="CT5" i="1"/>
  <c r="GP15" i="1"/>
  <c r="GP14" i="1"/>
  <c r="FR12" i="1"/>
  <c r="FR5" i="1"/>
  <c r="BV30" i="1"/>
  <c r="CT28" i="1"/>
  <c r="CP27" i="1"/>
  <c r="CL26" i="1"/>
  <c r="CL25" i="1"/>
  <c r="CT24" i="1"/>
  <c r="CL23" i="1"/>
  <c r="CP22" i="1"/>
  <c r="CT19" i="1"/>
  <c r="CT18" i="1"/>
  <c r="CL17" i="1"/>
  <c r="BU15" i="1"/>
  <c r="CT12" i="1"/>
  <c r="CH9" i="1"/>
  <c r="BZ4" i="1"/>
  <c r="GP3" i="1"/>
  <c r="FZ22" i="1"/>
  <c r="FZ19" i="1"/>
  <c r="GH18" i="1"/>
  <c r="FR17" i="1"/>
  <c r="FZ16" i="1"/>
  <c r="GH15" i="1"/>
  <c r="FZ14" i="1"/>
  <c r="GP12" i="1"/>
  <c r="GH10" i="1"/>
  <c r="GP9" i="1"/>
  <c r="GP8" i="1"/>
  <c r="GP4" i="1"/>
  <c r="FM11" i="1"/>
  <c r="AG157" i="1"/>
  <c r="CT6" i="6"/>
  <c r="CT14" i="6"/>
  <c r="CT5" i="6"/>
  <c r="CT11" i="6"/>
  <c r="CT4" i="6"/>
  <c r="CT12" i="6"/>
  <c r="CT15" i="6"/>
  <c r="CT7" i="6"/>
  <c r="CT8" i="6"/>
  <c r="CT22" i="6"/>
  <c r="CT21" i="6"/>
  <c r="CT3" i="6"/>
  <c r="CT16" i="6"/>
  <c r="CT20" i="6"/>
  <c r="CT10" i="6"/>
  <c r="CT23" i="6"/>
  <c r="CT13" i="6"/>
  <c r="CT17" i="6"/>
  <c r="CT19" i="6"/>
  <c r="CT9" i="6"/>
  <c r="BQ15" i="6"/>
  <c r="BQ6" i="6"/>
  <c r="CD5" i="6"/>
  <c r="CD11" i="6"/>
  <c r="CD14" i="6"/>
  <c r="CD13" i="6"/>
  <c r="CD7" i="6"/>
  <c r="CD15" i="6"/>
  <c r="CD10" i="6"/>
  <c r="CD6" i="6"/>
  <c r="CD4" i="6"/>
  <c r="CD8" i="6"/>
  <c r="CD12" i="6"/>
  <c r="CD17" i="6"/>
  <c r="CD19" i="6"/>
  <c r="CD23" i="6"/>
  <c r="CD9" i="6"/>
  <c r="CD18" i="6"/>
  <c r="CD16" i="6"/>
  <c r="CD21" i="6"/>
  <c r="CD20" i="6"/>
  <c r="CD22" i="6"/>
  <c r="BV10" i="6"/>
  <c r="BV7" i="6"/>
  <c r="BV20" i="6"/>
  <c r="BV19" i="6"/>
  <c r="BV9" i="6"/>
  <c r="BV22" i="6"/>
  <c r="BV16" i="6"/>
  <c r="BV3" i="6"/>
  <c r="BV12" i="6"/>
  <c r="BV17" i="6"/>
  <c r="BV4" i="6"/>
  <c r="BV11" i="6"/>
  <c r="BV23" i="6"/>
  <c r="BV5" i="6"/>
  <c r="BV6" i="6"/>
  <c r="BV13" i="6"/>
  <c r="BV8" i="6"/>
  <c r="BV15" i="6"/>
  <c r="BH12" i="14"/>
  <c r="AR12" i="14"/>
  <c r="CL4" i="6"/>
  <c r="CL12" i="6"/>
  <c r="CL8" i="6"/>
  <c r="CL16" i="6"/>
  <c r="CL21" i="6"/>
  <c r="CL9" i="6"/>
  <c r="CL11" i="6"/>
  <c r="CL15" i="6"/>
  <c r="CL7" i="6"/>
  <c r="CL14" i="6"/>
  <c r="CL23" i="6"/>
  <c r="CL3" i="6"/>
  <c r="CL20" i="6"/>
  <c r="CL22" i="6"/>
  <c r="CL18" i="6"/>
  <c r="CL13" i="6"/>
  <c r="CL5" i="6"/>
  <c r="CL6" i="6"/>
  <c r="CL19" i="6"/>
  <c r="CT18" i="6"/>
  <c r="BV21" i="6"/>
  <c r="EM21" i="6"/>
  <c r="EM24" i="6"/>
  <c r="EM28" i="6"/>
  <c r="EM29" i="6"/>
  <c r="EM35" i="6"/>
  <c r="EM9" i="6"/>
  <c r="EM33" i="6"/>
  <c r="EM5" i="6"/>
  <c r="EM7" i="6"/>
  <c r="EM34" i="6"/>
  <c r="EM11" i="6"/>
  <c r="EM13" i="6"/>
  <c r="EM26" i="6"/>
  <c r="EM31" i="6"/>
  <c r="EM38" i="6"/>
  <c r="CK22" i="6"/>
  <c r="CK10" i="6"/>
  <c r="EM19" i="6"/>
  <c r="FC15" i="6"/>
  <c r="EM15" i="6"/>
  <c r="FJ29" i="6"/>
  <c r="FJ17" i="6"/>
  <c r="FJ37" i="6"/>
  <c r="FJ10" i="6"/>
  <c r="FJ8" i="6"/>
  <c r="BQ17" i="6"/>
  <c r="BQ9" i="6"/>
  <c r="CS9" i="6"/>
  <c r="BU9" i="6"/>
  <c r="FB21" i="6"/>
  <c r="FC12" i="6"/>
  <c r="FC8" i="6"/>
  <c r="FI34" i="6"/>
  <c r="FI25" i="6"/>
  <c r="FI32" i="6"/>
  <c r="FI28" i="6"/>
  <c r="FI7" i="6"/>
  <c r="FI22" i="6"/>
  <c r="EK9" i="6"/>
  <c r="EK7" i="6"/>
  <c r="EK16" i="6"/>
  <c r="EK22" i="6"/>
  <c r="EK15" i="6"/>
  <c r="EK25" i="6"/>
  <c r="EK21" i="6"/>
  <c r="EK37" i="6"/>
  <c r="BQ18" i="6"/>
  <c r="BQ10" i="6"/>
  <c r="CR9" i="6"/>
  <c r="CJ9" i="6"/>
  <c r="CB9" i="6"/>
  <c r="FI37" i="6"/>
  <c r="ET37" i="6"/>
  <c r="FC32" i="6"/>
  <c r="EM32" i="6"/>
  <c r="EL31" i="6"/>
  <c r="FC30" i="6"/>
  <c r="EM30" i="6"/>
  <c r="FB28" i="6"/>
  <c r="EM23" i="6"/>
  <c r="FC20" i="6"/>
  <c r="EM20" i="6"/>
  <c r="FC10" i="6"/>
  <c r="FE9" i="6"/>
  <c r="EW7" i="6"/>
  <c r="BS8" i="6"/>
  <c r="BS10" i="6"/>
  <c r="BS14" i="6"/>
  <c r="BS5" i="6"/>
  <c r="BS9" i="6"/>
  <c r="BS11" i="6"/>
  <c r="BS13" i="6"/>
  <c r="BS4" i="6"/>
  <c r="BS6" i="6"/>
  <c r="BS12" i="6"/>
  <c r="AH16" i="14"/>
  <c r="AH4" i="14"/>
  <c r="BQ7" i="6"/>
  <c r="EU8" i="6"/>
  <c r="EU17" i="6"/>
  <c r="EU20" i="6"/>
  <c r="EU25" i="6"/>
  <c r="EU27" i="6"/>
  <c r="EU33" i="6"/>
  <c r="EU36" i="6"/>
  <c r="EU13" i="6"/>
  <c r="EU15" i="6"/>
  <c r="EU18" i="6"/>
  <c r="EU23" i="6"/>
  <c r="EU11" i="6"/>
  <c r="EU12" i="6"/>
  <c r="EU38" i="6"/>
  <c r="EU5" i="6"/>
  <c r="EU6" i="6"/>
  <c r="EU7" i="6"/>
  <c r="EU22" i="6"/>
  <c r="EU28" i="6"/>
  <c r="BQ16" i="6"/>
  <c r="EM3" i="6"/>
  <c r="EM8" i="6"/>
  <c r="EL4" i="6"/>
  <c r="EL33" i="6"/>
  <c r="EL5" i="6"/>
  <c r="EL16" i="6"/>
  <c r="EL20" i="6"/>
  <c r="EL22" i="6"/>
  <c r="BT14" i="6"/>
  <c r="BT8" i="6"/>
  <c r="CC18" i="6"/>
  <c r="CK15" i="6"/>
  <c r="CK9" i="6"/>
  <c r="EU37" i="6"/>
  <c r="FA19" i="6"/>
  <c r="FA37" i="6"/>
  <c r="FA3" i="6"/>
  <c r="FA15" i="6"/>
  <c r="ES15" i="6"/>
  <c r="ES3" i="6"/>
  <c r="ES33" i="6"/>
  <c r="CB23" i="6"/>
  <c r="CB14" i="6"/>
  <c r="BQ19" i="6"/>
  <c r="BQ11" i="6"/>
  <c r="CK3" i="6"/>
  <c r="CV3" i="6"/>
  <c r="CN23" i="6"/>
  <c r="CV22" i="6"/>
  <c r="BX22" i="6"/>
  <c r="CF17" i="6"/>
  <c r="CV15" i="6"/>
  <c r="CF13" i="6"/>
  <c r="FI3" i="6"/>
  <c r="EW38" i="6"/>
  <c r="ES37" i="6"/>
  <c r="EO36" i="6"/>
  <c r="EU34" i="6"/>
  <c r="FJ33" i="6"/>
  <c r="FA28" i="6"/>
  <c r="EO27" i="6"/>
  <c r="EM25" i="6"/>
  <c r="FJ21" i="6"/>
  <c r="EL21" i="6"/>
  <c r="EG19" i="6"/>
  <c r="EF16" i="6"/>
  <c r="EU14" i="6"/>
  <c r="EF12" i="6"/>
  <c r="EM10" i="6"/>
  <c r="ES7" i="6"/>
  <c r="EM4" i="6"/>
  <c r="BI9" i="14"/>
  <c r="FC4" i="6"/>
  <c r="FC14" i="6"/>
  <c r="FC19" i="6"/>
  <c r="FC24" i="6"/>
  <c r="FC26" i="6"/>
  <c r="FC29" i="6"/>
  <c r="FC31" i="6"/>
  <c r="FC3" i="6"/>
  <c r="FC6" i="6"/>
  <c r="FC7" i="6"/>
  <c r="FC9" i="6"/>
  <c r="FC22" i="6"/>
  <c r="FC35" i="6"/>
  <c r="FC13" i="6"/>
  <c r="FC18" i="6"/>
  <c r="FC21" i="6"/>
  <c r="FC23" i="6"/>
  <c r="AH3" i="6"/>
  <c r="EU35" i="6"/>
  <c r="EU26" i="6"/>
  <c r="EM16" i="6"/>
  <c r="EM6" i="6"/>
  <c r="FB31" i="6"/>
  <c r="FB37" i="6"/>
  <c r="FB11" i="6"/>
  <c r="FB33" i="6"/>
  <c r="FC28" i="6"/>
  <c r="EM17" i="6"/>
  <c r="BQ3" i="6"/>
  <c r="BQ4" i="6"/>
  <c r="CS15" i="6"/>
  <c r="EU3" i="6"/>
  <c r="EM36" i="6"/>
  <c r="FI33" i="6"/>
  <c r="EK28" i="6"/>
  <c r="FC27" i="6"/>
  <c r="EM27" i="6"/>
  <c r="EL25" i="6"/>
  <c r="FI21" i="6"/>
  <c r="EU19" i="6"/>
  <c r="EU16" i="6"/>
  <c r="FI15" i="6"/>
  <c r="FA10" i="6"/>
  <c r="CV4" i="6"/>
  <c r="CV8" i="6"/>
  <c r="CV10" i="6"/>
  <c r="CV12" i="6"/>
  <c r="CV14" i="6"/>
  <c r="CN7" i="6"/>
  <c r="CN13" i="6"/>
  <c r="CN15" i="6"/>
  <c r="CF14" i="6"/>
  <c r="CF5" i="6"/>
  <c r="CF11" i="6"/>
  <c r="CF4" i="6"/>
  <c r="CF8" i="6"/>
  <c r="CF12" i="6"/>
  <c r="BX8" i="6"/>
  <c r="BX4" i="6"/>
  <c r="BX6" i="6"/>
  <c r="BX12" i="6"/>
  <c r="BX15" i="6"/>
  <c r="AH8" i="14"/>
  <c r="BI11" i="14"/>
  <c r="BQ8" i="6"/>
  <c r="ET10" i="6"/>
  <c r="ET31" i="6"/>
  <c r="ET21" i="6"/>
  <c r="CC9" i="6"/>
  <c r="FC16" i="6"/>
  <c r="BQ20" i="6"/>
  <c r="BQ12" i="6"/>
  <c r="BQ21" i="6"/>
  <c r="BQ13" i="6"/>
  <c r="BQ5" i="6"/>
  <c r="BU22" i="6"/>
  <c r="FC36" i="6"/>
  <c r="ET33" i="6"/>
  <c r="FJ28" i="6"/>
  <c r="FC25" i="6"/>
  <c r="ES19" i="6"/>
  <c r="FC17" i="6"/>
  <c r="FI16" i="6"/>
  <c r="EF10" i="6"/>
  <c r="EF17" i="6"/>
  <c r="EF38" i="6"/>
  <c r="EF4" i="6"/>
  <c r="EF11" i="6"/>
  <c r="EF14" i="6"/>
  <c r="EF28" i="6"/>
  <c r="EF33" i="6"/>
  <c r="EF37" i="6"/>
  <c r="EF3" i="6"/>
  <c r="EF25" i="6"/>
  <c r="EF27" i="6"/>
  <c r="EF30" i="6"/>
  <c r="EF32" i="6"/>
  <c r="FE11" i="6"/>
  <c r="FE12" i="6"/>
  <c r="FE15" i="6"/>
  <c r="FE33" i="6"/>
  <c r="FE38" i="6"/>
  <c r="FE3" i="6"/>
  <c r="FE4" i="6"/>
  <c r="FE14" i="6"/>
  <c r="FE19" i="6"/>
  <c r="FE24" i="6"/>
  <c r="FE26" i="6"/>
  <c r="FE29" i="6"/>
  <c r="FE31" i="6"/>
  <c r="FE8" i="6"/>
  <c r="FE10" i="6"/>
  <c r="FE20" i="6"/>
  <c r="FE27" i="6"/>
  <c r="FE28" i="6"/>
  <c r="FE36" i="6"/>
  <c r="EW5" i="6"/>
  <c r="EW10" i="6"/>
  <c r="EW16" i="6"/>
  <c r="EW21" i="6"/>
  <c r="EW30" i="6"/>
  <c r="EW32" i="6"/>
  <c r="EW8" i="6"/>
  <c r="EW17" i="6"/>
  <c r="EW20" i="6"/>
  <c r="EW25" i="6"/>
  <c r="EW27" i="6"/>
  <c r="EW33" i="6"/>
  <c r="EW34" i="6"/>
  <c r="EW36" i="6"/>
  <c r="EW13" i="6"/>
  <c r="EW15" i="6"/>
  <c r="EW18" i="6"/>
  <c r="EW23" i="6"/>
  <c r="EW9" i="6"/>
  <c r="EW35" i="6"/>
  <c r="EW37" i="6"/>
  <c r="EW3" i="6"/>
  <c r="EO4" i="6"/>
  <c r="EO12" i="6"/>
  <c r="EO14" i="6"/>
  <c r="EO19" i="6"/>
  <c r="EO37" i="6"/>
  <c r="EO21" i="6"/>
  <c r="EO24" i="6"/>
  <c r="EO28" i="6"/>
  <c r="EO29" i="6"/>
  <c r="EO35" i="6"/>
  <c r="EO9" i="6"/>
  <c r="EO33" i="6"/>
  <c r="EO17" i="6"/>
  <c r="EO18" i="6"/>
  <c r="EG6" i="6"/>
  <c r="EG8" i="6"/>
  <c r="EG10" i="6"/>
  <c r="EG23" i="6"/>
  <c r="EG36" i="6"/>
  <c r="EG17" i="6"/>
  <c r="EG18" i="6"/>
  <c r="EG26" i="6"/>
  <c r="EG31" i="6"/>
  <c r="EG3" i="6"/>
  <c r="EG21" i="6"/>
  <c r="EG38" i="6"/>
  <c r="EG5" i="6"/>
  <c r="EG7" i="6"/>
  <c r="EG15" i="6"/>
  <c r="EG16" i="6"/>
  <c r="EG20" i="6"/>
  <c r="EG22" i="6"/>
  <c r="EG34" i="6"/>
  <c r="BH19" i="14"/>
  <c r="AH11" i="14"/>
  <c r="AH6" i="14"/>
  <c r="AH17" i="14"/>
  <c r="AH12" i="14"/>
  <c r="AH7" i="14"/>
  <c r="AH19" i="14"/>
  <c r="AH14" i="14"/>
  <c r="BA10" i="14"/>
  <c r="ED6" i="1"/>
  <c r="GK155" i="1"/>
  <c r="GK14" i="1"/>
  <c r="GK10" i="1"/>
  <c r="GK22" i="1"/>
  <c r="GK15" i="1"/>
  <c r="GK20" i="1"/>
  <c r="CO22" i="1"/>
  <c r="CO30" i="1"/>
  <c r="CO11" i="1"/>
  <c r="CO17" i="1"/>
  <c r="CO16" i="1"/>
  <c r="CO14" i="1"/>
  <c r="CO12" i="1"/>
  <c r="CO13" i="1"/>
  <c r="CO23" i="1"/>
  <c r="CO24" i="1"/>
  <c r="CO3" i="1"/>
  <c r="CO7" i="1"/>
  <c r="FT155" i="1"/>
  <c r="FT6" i="1"/>
  <c r="FT11" i="1"/>
  <c r="FT13" i="1"/>
  <c r="FT18" i="1"/>
  <c r="FT22" i="1"/>
  <c r="FT7" i="1"/>
  <c r="FT5" i="1"/>
  <c r="FT4" i="1"/>
  <c r="FT17" i="1"/>
  <c r="FT19" i="1"/>
  <c r="FT20" i="1"/>
  <c r="CN16" i="1"/>
  <c r="CN4" i="1"/>
  <c r="CN18" i="1"/>
  <c r="CN12" i="1"/>
  <c r="CN13" i="1"/>
  <c r="CN23" i="1"/>
  <c r="CN24" i="1"/>
  <c r="CN11" i="1"/>
  <c r="CN14" i="1"/>
  <c r="CN17" i="1"/>
  <c r="CN19" i="1"/>
  <c r="CN28" i="1"/>
  <c r="CN5" i="1"/>
  <c r="CN10" i="1"/>
  <c r="CN15" i="1"/>
  <c r="CN9" i="1"/>
  <c r="CN21" i="1"/>
  <c r="BY21" i="1"/>
  <c r="CG18" i="1"/>
  <c r="CG11" i="1"/>
  <c r="AH21" i="14"/>
  <c r="AH21" i="1"/>
  <c r="AH9" i="14"/>
  <c r="AH9" i="1"/>
  <c r="BQ7" i="1"/>
  <c r="BX3" i="1"/>
  <c r="CO25" i="1"/>
  <c r="BY25" i="1"/>
  <c r="CG24" i="1"/>
  <c r="CV20" i="1"/>
  <c r="BX20" i="1"/>
  <c r="CO18" i="1"/>
  <c r="CV17" i="1"/>
  <c r="BY15" i="1"/>
  <c r="CG14" i="1"/>
  <c r="CW10" i="1"/>
  <c r="CO9" i="1"/>
  <c r="BX9" i="1"/>
  <c r="BY8" i="1"/>
  <c r="CO6" i="1"/>
  <c r="CO4" i="1"/>
  <c r="GC22" i="1"/>
  <c r="GC18" i="1"/>
  <c r="AH11" i="1"/>
  <c r="CG30" i="1"/>
  <c r="CO28" i="1"/>
  <c r="CV27" i="1"/>
  <c r="BY27" i="1"/>
  <c r="CN25" i="1"/>
  <c r="BY22" i="1"/>
  <c r="CW16" i="1"/>
  <c r="CW15" i="1"/>
  <c r="CG13" i="1"/>
  <c r="CN6" i="1"/>
  <c r="FT3" i="1"/>
  <c r="FT23" i="1"/>
  <c r="GB22" i="1"/>
  <c r="GJ20" i="1"/>
  <c r="GB18" i="1"/>
  <c r="FT10" i="1"/>
  <c r="GB8" i="1"/>
  <c r="GB7" i="1"/>
  <c r="AY15" i="14"/>
  <c r="FU155" i="1"/>
  <c r="FU9" i="1"/>
  <c r="FU15" i="1"/>
  <c r="FU23" i="1"/>
  <c r="FU7" i="1"/>
  <c r="FU11" i="1"/>
  <c r="FU18" i="1"/>
  <c r="FU10" i="1"/>
  <c r="BY30" i="1"/>
  <c r="BY11" i="1"/>
  <c r="BY13" i="1"/>
  <c r="BY16" i="1"/>
  <c r="BY23" i="1"/>
  <c r="BY12" i="1"/>
  <c r="BY17" i="1"/>
  <c r="BY24" i="1"/>
  <c r="BY3" i="1"/>
  <c r="BY14" i="1"/>
  <c r="BY10" i="1"/>
  <c r="BY26" i="1"/>
  <c r="CW14" i="1"/>
  <c r="GK19" i="1"/>
  <c r="BS4" i="1"/>
  <c r="BS11" i="1"/>
  <c r="BS13" i="1"/>
  <c r="BS14" i="1"/>
  <c r="BS15" i="1"/>
  <c r="BS16" i="1"/>
  <c r="BS19" i="1"/>
  <c r="BS29" i="1"/>
  <c r="BS7" i="1"/>
  <c r="BS10" i="1"/>
  <c r="BS5" i="1"/>
  <c r="BS6" i="1"/>
  <c r="BS18" i="1"/>
  <c r="BS20" i="1"/>
  <c r="BS21" i="1"/>
  <c r="BS28" i="1"/>
  <c r="BS9" i="1"/>
  <c r="BS26" i="1"/>
  <c r="BS27" i="1"/>
  <c r="BS17" i="1"/>
  <c r="BS23" i="1"/>
  <c r="BS24" i="1"/>
  <c r="BS3" i="1"/>
  <c r="CF4" i="1"/>
  <c r="CF6" i="1"/>
  <c r="CF9" i="1"/>
  <c r="CF10" i="1"/>
  <c r="CF27" i="1"/>
  <c r="CF8" i="1"/>
  <c r="CF20" i="1"/>
  <c r="CF21" i="1"/>
  <c r="CF26" i="1"/>
  <c r="CF7" i="1"/>
  <c r="CF30" i="1"/>
  <c r="CF11" i="1"/>
  <c r="CF13" i="1"/>
  <c r="CF14" i="1"/>
  <c r="CF15" i="1"/>
  <c r="CF17" i="1"/>
  <c r="CF18" i="1"/>
  <c r="CF19" i="1"/>
  <c r="CF24" i="1"/>
  <c r="CF25" i="1"/>
  <c r="CV24" i="1"/>
  <c r="CW21" i="1"/>
  <c r="BY19" i="1"/>
  <c r="CW13" i="1"/>
  <c r="FT16" i="1"/>
  <c r="AH5" i="14"/>
  <c r="AH5" i="1"/>
  <c r="CN27" i="1"/>
  <c r="CW23" i="1"/>
  <c r="BX21" i="1"/>
  <c r="CW12" i="1"/>
  <c r="BX10" i="1"/>
  <c r="CN8" i="1"/>
  <c r="CO5" i="1"/>
  <c r="ED9" i="1"/>
  <c r="FT21" i="1"/>
  <c r="FU20" i="1"/>
  <c r="GB13" i="1"/>
  <c r="GB12" i="1"/>
  <c r="GB11" i="1"/>
  <c r="GC8" i="1"/>
  <c r="GC21" i="1"/>
  <c r="GC6" i="1"/>
  <c r="GC16" i="1"/>
  <c r="GC19" i="1"/>
  <c r="GC3" i="1"/>
  <c r="GC10" i="1"/>
  <c r="GC7" i="1"/>
  <c r="CG5" i="1"/>
  <c r="CG28" i="1"/>
  <c r="CG29" i="1"/>
  <c r="CG7" i="1"/>
  <c r="CG4" i="1"/>
  <c r="CG6" i="1"/>
  <c r="CG9" i="1"/>
  <c r="CG10" i="1"/>
  <c r="CG27" i="1"/>
  <c r="CG8" i="1"/>
  <c r="CG20" i="1"/>
  <c r="CG21" i="1"/>
  <c r="CG26" i="1"/>
  <c r="CG12" i="1"/>
  <c r="CG16" i="1"/>
  <c r="CG3" i="1"/>
  <c r="CW30" i="1"/>
  <c r="GJ155" i="1"/>
  <c r="GJ10" i="1"/>
  <c r="GJ18" i="1"/>
  <c r="GJ22" i="1"/>
  <c r="GJ3" i="1"/>
  <c r="GJ4" i="1"/>
  <c r="GJ5" i="1"/>
  <c r="GJ7" i="1"/>
  <c r="GJ12" i="1"/>
  <c r="GJ8" i="1"/>
  <c r="GJ14" i="1"/>
  <c r="GJ17" i="1"/>
  <c r="GJ23" i="1"/>
  <c r="GJ21" i="1"/>
  <c r="GJ9" i="1"/>
  <c r="GJ16" i="1"/>
  <c r="GJ19" i="1"/>
  <c r="CV8" i="1"/>
  <c r="CV25" i="1"/>
  <c r="CV26" i="1"/>
  <c r="CV6" i="1"/>
  <c r="CV9" i="1"/>
  <c r="CV29" i="1"/>
  <c r="CV7" i="1"/>
  <c r="CV21" i="1"/>
  <c r="CV10" i="1"/>
  <c r="CV11" i="1"/>
  <c r="CV12" i="1"/>
  <c r="CV13" i="1"/>
  <c r="CV14" i="1"/>
  <c r="CV15" i="1"/>
  <c r="CV18" i="1"/>
  <c r="CV28" i="1"/>
  <c r="CV3" i="1"/>
  <c r="CV30" i="1"/>
  <c r="CO27" i="1"/>
  <c r="FU21" i="1"/>
  <c r="GC13" i="1"/>
  <c r="BQ12" i="1"/>
  <c r="CG25" i="1"/>
  <c r="CN3" i="1"/>
  <c r="CN30" i="1"/>
  <c r="BS30" i="1"/>
  <c r="CW28" i="1"/>
  <c r="BY28" i="1"/>
  <c r="CO26" i="1"/>
  <c r="CV23" i="1"/>
  <c r="CW22" i="1"/>
  <c r="CF22" i="1"/>
  <c r="CO21" i="1"/>
  <c r="BY18" i="1"/>
  <c r="CF16" i="1"/>
  <c r="CG15" i="1"/>
  <c r="CN7" i="1"/>
  <c r="BY6" i="1"/>
  <c r="GK3" i="1"/>
  <c r="GK16" i="1"/>
  <c r="FT15" i="1"/>
  <c r="FU14" i="1"/>
  <c r="GK9" i="1"/>
  <c r="GC5" i="1"/>
  <c r="BJ17" i="14"/>
  <c r="CW4" i="1"/>
  <c r="CW5" i="1"/>
  <c r="CW17" i="1"/>
  <c r="CW19" i="1"/>
  <c r="CW20" i="1"/>
  <c r="CW27" i="1"/>
  <c r="CW8" i="1"/>
  <c r="CW25" i="1"/>
  <c r="CW26" i="1"/>
  <c r="CW6" i="1"/>
  <c r="CW9" i="1"/>
  <c r="CW29" i="1"/>
  <c r="CW7" i="1"/>
  <c r="CW24" i="1"/>
  <c r="CO15" i="1"/>
  <c r="GB155" i="1"/>
  <c r="GB17" i="1"/>
  <c r="GB4" i="1"/>
  <c r="GB16" i="1"/>
  <c r="GB19" i="1"/>
  <c r="GB9" i="1"/>
  <c r="GB15" i="1"/>
  <c r="GB6" i="1"/>
  <c r="GB10" i="1"/>
  <c r="GB20" i="1"/>
  <c r="GB3" i="1"/>
  <c r="GB5" i="1"/>
  <c r="GB23" i="1"/>
  <c r="BX23" i="1"/>
  <c r="BX15" i="1"/>
  <c r="BX18" i="1"/>
  <c r="BX19" i="1"/>
  <c r="BX12" i="1"/>
  <c r="BX17" i="1"/>
  <c r="BX24" i="1"/>
  <c r="BX11" i="1"/>
  <c r="BX13" i="1"/>
  <c r="BX14" i="1"/>
  <c r="BX16" i="1"/>
  <c r="BX25" i="1"/>
  <c r="BX7" i="1"/>
  <c r="BX8" i="1"/>
  <c r="BX22" i="1"/>
  <c r="CG17" i="1"/>
  <c r="CO8" i="1"/>
  <c r="BY4" i="1"/>
  <c r="ED8" i="1"/>
  <c r="BQ6" i="1"/>
  <c r="CF29" i="1"/>
  <c r="BX28" i="1"/>
  <c r="CN26" i="1"/>
  <c r="CV22" i="1"/>
  <c r="BY20" i="1"/>
  <c r="CO19" i="1"/>
  <c r="CW11" i="1"/>
  <c r="BY9" i="1"/>
  <c r="BX6" i="1"/>
  <c r="CF5" i="1"/>
  <c r="FT14" i="1"/>
  <c r="FT12" i="1"/>
  <c r="BF14" i="14"/>
  <c r="AR8" i="14"/>
  <c r="BQ5" i="1"/>
  <c r="CM30" i="1"/>
  <c r="BW30" i="1"/>
  <c r="CI23" i="1"/>
  <c r="CM22" i="1"/>
  <c r="CU17" i="1"/>
  <c r="ED19" i="1"/>
  <c r="ED11" i="1"/>
  <c r="ED7" i="1"/>
  <c r="FS23" i="1"/>
  <c r="FM22" i="1"/>
  <c r="FM18" i="1"/>
  <c r="FM13" i="1"/>
  <c r="GI11" i="1"/>
  <c r="GQ10" i="1"/>
  <c r="GI6" i="1"/>
  <c r="FM6" i="1"/>
  <c r="BH6" i="14"/>
  <c r="ED13" i="1"/>
  <c r="AH17" i="1"/>
  <c r="CU30" i="1"/>
  <c r="CE22" i="1"/>
  <c r="BW19" i="1"/>
  <c r="CM5" i="1"/>
  <c r="ED14" i="1"/>
  <c r="FM3" i="1"/>
  <c r="FW23" i="1"/>
  <c r="FM21" i="1"/>
  <c r="GA20" i="1"/>
  <c r="FM20" i="1"/>
  <c r="GQ16" i="1"/>
  <c r="FM14" i="1"/>
  <c r="GI12" i="1"/>
  <c r="FM12" i="1"/>
  <c r="GI5" i="1"/>
  <c r="FS5" i="1"/>
  <c r="GF155" i="1"/>
  <c r="BQ17" i="1"/>
  <c r="CI25" i="1"/>
  <c r="CM17" i="1"/>
  <c r="CI15" i="1"/>
  <c r="ED15" i="1"/>
  <c r="ED4" i="1"/>
  <c r="GI23" i="1"/>
  <c r="GQ20" i="1"/>
  <c r="FM16" i="1"/>
  <c r="GQ13" i="1"/>
  <c r="GQ11" i="1"/>
  <c r="GA10" i="1"/>
  <c r="FM10" i="1"/>
  <c r="GE155" i="1"/>
  <c r="GM10" i="1"/>
  <c r="BQ27" i="1"/>
  <c r="BQ11" i="1"/>
  <c r="BW24" i="1"/>
  <c r="CE21" i="1"/>
  <c r="ED17" i="1"/>
  <c r="ED5" i="1"/>
  <c r="FS18" i="1"/>
  <c r="GA16" i="1"/>
  <c r="FS13" i="1"/>
  <c r="FS11" i="1"/>
  <c r="AI7" i="10"/>
  <c r="AG7" i="10"/>
  <c r="AH7" i="10" s="1"/>
  <c r="AJ7" i="10"/>
  <c r="BQ18" i="1"/>
  <c r="BQ3" i="1"/>
  <c r="BQ15" i="1"/>
  <c r="CA3" i="1"/>
  <c r="CA25" i="1"/>
  <c r="CA23" i="1"/>
  <c r="ED10" i="1"/>
  <c r="GM13" i="1"/>
  <c r="FW10" i="1"/>
  <c r="GM8" i="1"/>
  <c r="FO8" i="1"/>
  <c r="AP21" i="14"/>
  <c r="BO14" i="14"/>
  <c r="AY14" i="14"/>
  <c r="AQ14" i="14"/>
  <c r="AJ21" i="10"/>
  <c r="AG21" i="10"/>
  <c r="AH21" i="10" s="1"/>
  <c r="AI21" i="10"/>
  <c r="AG13" i="10"/>
  <c r="AH13" i="10" s="1"/>
  <c r="AI13" i="10"/>
  <c r="AJ13" i="10"/>
  <c r="AJ5" i="10"/>
  <c r="AG5" i="10"/>
  <c r="AH5" i="10" s="1"/>
  <c r="AI5" i="10"/>
  <c r="BQ24" i="1"/>
  <c r="BQ16" i="1"/>
  <c r="CQ29" i="1"/>
  <c r="CA28" i="1"/>
  <c r="BZ25" i="1"/>
  <c r="BZ23" i="1"/>
  <c r="CP20" i="1"/>
  <c r="CH16" i="1"/>
  <c r="BZ14" i="1"/>
  <c r="CH10" i="1"/>
  <c r="BZ8" i="1"/>
  <c r="CH6" i="1"/>
  <c r="BZ5" i="1"/>
  <c r="ED12" i="1"/>
  <c r="FO23" i="1"/>
  <c r="FV17" i="1"/>
  <c r="GL16" i="1"/>
  <c r="GL14" i="1"/>
  <c r="FV14" i="1"/>
  <c r="GL13" i="1"/>
  <c r="FN8" i="1"/>
  <c r="FN6" i="1"/>
  <c r="HY13" i="1"/>
  <c r="HY5" i="1"/>
  <c r="GO23" i="1"/>
  <c r="GO155" i="1"/>
  <c r="GG10" i="1"/>
  <c r="GG155" i="1"/>
  <c r="BQ25" i="1"/>
  <c r="BG16" i="14"/>
  <c r="BF15" i="14"/>
  <c r="ED18" i="1"/>
  <c r="HY7" i="1"/>
  <c r="AI8" i="10"/>
  <c r="AJ8" i="10"/>
  <c r="AG8" i="10"/>
  <c r="AH8" i="10" s="1"/>
  <c r="AH3" i="14"/>
  <c r="BQ28" i="1"/>
  <c r="BQ4" i="1"/>
  <c r="CQ3" i="1"/>
  <c r="CI28" i="1"/>
  <c r="CA19" i="1"/>
  <c r="FO3" i="1"/>
  <c r="GM22" i="1"/>
  <c r="FO13" i="1"/>
  <c r="GD9" i="1"/>
  <c r="GD14" i="1"/>
  <c r="GD20" i="1"/>
  <c r="GD15" i="1"/>
  <c r="GD155" i="1"/>
  <c r="GD11" i="1"/>
  <c r="GD8" i="1"/>
  <c r="GD13" i="1"/>
  <c r="GD16" i="1"/>
  <c r="AQ18" i="14"/>
  <c r="AX17" i="14"/>
  <c r="AN15" i="14"/>
  <c r="AH3" i="1"/>
  <c r="BQ29" i="1"/>
  <c r="BQ20" i="1"/>
  <c r="BQ10" i="1"/>
  <c r="CH3" i="1"/>
  <c r="CP30" i="1"/>
  <c r="CA29" i="1"/>
  <c r="CH28" i="1"/>
  <c r="CP25" i="1"/>
  <c r="CQ23" i="1"/>
  <c r="BZ22" i="1"/>
  <c r="CH20" i="1"/>
  <c r="BZ19" i="1"/>
  <c r="CH17" i="1"/>
  <c r="CP16" i="1"/>
  <c r="BZ16" i="1"/>
  <c r="CQ15" i="1"/>
  <c r="BZ12" i="1"/>
  <c r="BZ11" i="1"/>
  <c r="CP10" i="1"/>
  <c r="BZ10" i="1"/>
  <c r="CP9" i="1"/>
  <c r="CH8" i="1"/>
  <c r="CH5" i="1"/>
  <c r="ED21" i="1"/>
  <c r="GD3" i="1"/>
  <c r="GD23" i="1"/>
  <c r="FN13" i="1"/>
  <c r="FO9" i="1"/>
  <c r="HY18" i="1"/>
  <c r="HY17" i="1"/>
  <c r="HY9" i="1"/>
  <c r="GK5" i="1"/>
  <c r="GK7" i="1"/>
  <c r="GK18" i="1"/>
  <c r="GK6" i="1"/>
  <c r="GK8" i="1"/>
  <c r="GK13" i="1"/>
  <c r="GK4" i="1"/>
  <c r="GK11" i="1"/>
  <c r="GK17" i="1"/>
  <c r="GK21" i="1"/>
  <c r="GC15" i="1"/>
  <c r="GC23" i="1"/>
  <c r="GC155" i="1"/>
  <c r="GC11" i="1"/>
  <c r="GC4" i="1"/>
  <c r="GC12" i="1"/>
  <c r="GC17" i="1"/>
  <c r="FU6" i="1"/>
  <c r="FU8" i="1"/>
  <c r="FU13" i="1"/>
  <c r="FU19" i="1"/>
  <c r="FU4" i="1"/>
  <c r="FU12" i="1"/>
  <c r="FU16" i="1"/>
  <c r="FU17" i="1"/>
  <c r="FU22" i="1"/>
  <c r="AY18" i="14"/>
  <c r="AQ16" i="14"/>
  <c r="AI15" i="10"/>
  <c r="AJ15" i="10"/>
  <c r="AG15" i="10"/>
  <c r="AH15" i="10" s="1"/>
  <c r="BQ26" i="1"/>
  <c r="BQ8" i="1"/>
  <c r="ED16" i="1"/>
  <c r="HY15" i="1"/>
  <c r="FW9" i="1"/>
  <c r="FW16" i="1"/>
  <c r="FW22" i="1"/>
  <c r="FW8" i="1"/>
  <c r="AX16" i="14"/>
  <c r="AG16" i="10"/>
  <c r="AH16" i="10" s="1"/>
  <c r="AI16" i="10"/>
  <c r="AJ16" i="10"/>
  <c r="ED20" i="1"/>
  <c r="GE13" i="1"/>
  <c r="HY8" i="1"/>
  <c r="GL12" i="1"/>
  <c r="GL22" i="1"/>
  <c r="GL5" i="1"/>
  <c r="GL7" i="1"/>
  <c r="GL6" i="1"/>
  <c r="GL8" i="1"/>
  <c r="GL155" i="1"/>
  <c r="GL3" i="1"/>
  <c r="FN14" i="1"/>
  <c r="FN16" i="1"/>
  <c r="FN11" i="1"/>
  <c r="FN155" i="1"/>
  <c r="FN9" i="1"/>
  <c r="BN17" i="14"/>
  <c r="AH20" i="1"/>
  <c r="AH18" i="1"/>
  <c r="AH16" i="1"/>
  <c r="AH14" i="1"/>
  <c r="AH12" i="1"/>
  <c r="AH10" i="1"/>
  <c r="AH8" i="1"/>
  <c r="AH6" i="1"/>
  <c r="BQ30" i="1"/>
  <c r="BQ23" i="1"/>
  <c r="BQ21" i="1"/>
  <c r="BQ13" i="1"/>
  <c r="CI3" i="1"/>
  <c r="BZ30" i="1"/>
  <c r="BZ29" i="1"/>
  <c r="CH27" i="1"/>
  <c r="CH26" i="1"/>
  <c r="CI24" i="1"/>
  <c r="CP23" i="1"/>
  <c r="CP21" i="1"/>
  <c r="CP18" i="1"/>
  <c r="CI13" i="1"/>
  <c r="CH7" i="1"/>
  <c r="CA6" i="1"/>
  <c r="CH4" i="1"/>
  <c r="GL23" i="1"/>
  <c r="FN21" i="1"/>
  <c r="GE20" i="1"/>
  <c r="GD17" i="1"/>
  <c r="GC14" i="1"/>
  <c r="GL11" i="1"/>
  <c r="FN10" i="1"/>
  <c r="FN7" i="1"/>
  <c r="AP15" i="14"/>
  <c r="GM3" i="1"/>
  <c r="GM16" i="1"/>
  <c r="GM20" i="1"/>
  <c r="FO10" i="1"/>
  <c r="FO15" i="1"/>
  <c r="FO16" i="1"/>
  <c r="FO20" i="1"/>
  <c r="BF16" i="14"/>
  <c r="AP16" i="14"/>
  <c r="AW15" i="14"/>
  <c r="BQ19" i="1"/>
  <c r="BQ9" i="1"/>
  <c r="CQ25" i="1"/>
  <c r="CQ16" i="1"/>
  <c r="CI8" i="1"/>
  <c r="GE23" i="1"/>
  <c r="HY16" i="1"/>
  <c r="FV5" i="1"/>
  <c r="FV7" i="1"/>
  <c r="FV18" i="1"/>
  <c r="FV6" i="1"/>
  <c r="FV8" i="1"/>
  <c r="FV13" i="1"/>
  <c r="FV155" i="1"/>
  <c r="FV10" i="1"/>
  <c r="FV11" i="1"/>
  <c r="FV21" i="1"/>
  <c r="BF17" i="14"/>
  <c r="BN16" i="14"/>
  <c r="BQ22" i="1"/>
  <c r="BQ14" i="1"/>
  <c r="BZ3" i="1"/>
  <c r="CI29" i="1"/>
  <c r="CQ28" i="1"/>
  <c r="CH24" i="1"/>
  <c r="CH22" i="1"/>
  <c r="BZ18" i="1"/>
  <c r="BZ15" i="1"/>
  <c r="CA9" i="1"/>
  <c r="ED3" i="1"/>
  <c r="FU3" i="1"/>
  <c r="GK23" i="1"/>
  <c r="FO22" i="1"/>
  <c r="GD21" i="1"/>
  <c r="GC20" i="1"/>
  <c r="FN19" i="1"/>
  <c r="GD18" i="1"/>
  <c r="FN18" i="1"/>
  <c r="GE16" i="1"/>
  <c r="FN15" i="1"/>
  <c r="FV12" i="1"/>
  <c r="GD7" i="1"/>
  <c r="GD4" i="1"/>
  <c r="GM155" i="1"/>
  <c r="HY14" i="1"/>
  <c r="HY6" i="1"/>
  <c r="AV20" i="14"/>
  <c r="AP14" i="14"/>
  <c r="AW9" i="14"/>
  <c r="AJ14" i="10"/>
  <c r="AI14" i="10"/>
  <c r="AG14" i="10"/>
  <c r="AH14" i="10" s="1"/>
  <c r="AI6" i="10"/>
  <c r="AJ6" i="10"/>
  <c r="AG6" i="10"/>
  <c r="AH6" i="10" s="1"/>
  <c r="HY19" i="1"/>
  <c r="HY10" i="1"/>
  <c r="AW17" i="14"/>
  <c r="BL16" i="14"/>
  <c r="BN20" i="14"/>
  <c r="HY3" i="1"/>
  <c r="HY20" i="1"/>
  <c r="HY11" i="1"/>
  <c r="AQ20" i="14"/>
  <c r="AX19" i="14"/>
  <c r="AV17" i="14"/>
  <c r="HY21" i="1"/>
  <c r="HY12" i="1"/>
  <c r="HY4" i="1"/>
  <c r="GN155" i="1"/>
  <c r="FX155" i="1"/>
  <c r="BO5" i="14"/>
  <c r="AP19" i="14"/>
  <c r="AI14" i="14"/>
  <c r="AM11" i="14"/>
  <c r="BK4" i="14"/>
  <c r="AJ17" i="10"/>
  <c r="AG17" i="10"/>
  <c r="AH17" i="10" s="1"/>
  <c r="AI17" i="10"/>
  <c r="AG9" i="10"/>
  <c r="AH9" i="10" s="1"/>
  <c r="AJ9" i="10"/>
  <c r="AI9" i="10"/>
  <c r="BK5" i="14"/>
  <c r="AG18" i="10"/>
  <c r="AH18" i="10" s="1"/>
  <c r="AI18" i="10"/>
  <c r="AJ18" i="10"/>
  <c r="AJ10" i="10"/>
  <c r="AI10" i="10"/>
  <c r="AG10" i="10"/>
  <c r="AH10" i="10" s="1"/>
  <c r="BH13" i="14"/>
  <c r="BP12" i="14"/>
  <c r="BH5" i="14"/>
  <c r="AI19" i="10"/>
  <c r="AJ19" i="10"/>
  <c r="AG19" i="10"/>
  <c r="AH19" i="10" s="1"/>
  <c r="AG11" i="10"/>
  <c r="AH11" i="10" s="1"/>
  <c r="AI11" i="10"/>
  <c r="AJ11" i="10"/>
  <c r="BB18" i="14"/>
  <c r="AZ15" i="14"/>
  <c r="BJ12" i="14"/>
  <c r="AG20" i="10"/>
  <c r="AI20" i="10"/>
  <c r="AJ20" i="10"/>
  <c r="AI12" i="10"/>
  <c r="AJ12" i="10"/>
  <c r="AG12" i="10"/>
  <c r="AH12" i="10" s="1"/>
  <c r="AG4" i="10"/>
  <c r="AH4" i="10" s="1"/>
  <c r="AI4" i="10"/>
  <c r="AJ4" i="10"/>
  <c r="AS21" i="14"/>
  <c r="AU19" i="14"/>
  <c r="BC17" i="14"/>
  <c r="AV13" i="14"/>
  <c r="AX10" i="14"/>
  <c r="AX9" i="14"/>
  <c r="BN8" i="14"/>
  <c r="AP8" i="14"/>
  <c r="BN6" i="14"/>
  <c r="BN5" i="14"/>
  <c r="BC3" i="14"/>
  <c r="AG20" i="14"/>
  <c r="DK20" i="14" s="1"/>
  <c r="BB19" i="14"/>
  <c r="AG19" i="14"/>
  <c r="DB19" i="14" s="1"/>
  <c r="BJ16" i="14"/>
  <c r="AJ15" i="14"/>
  <c r="BC13" i="14"/>
  <c r="AW11" i="14"/>
  <c r="BE8" i="14"/>
  <c r="AG7" i="14"/>
  <c r="DF7" i="14" s="1"/>
  <c r="AO7" i="14"/>
  <c r="BM6" i="14"/>
  <c r="AO6" i="14"/>
  <c r="BM4" i="14"/>
  <c r="AT19" i="14"/>
  <c r="AU14" i="14"/>
  <c r="BL3" i="14"/>
  <c r="BI17" i="14"/>
  <c r="AJ14" i="14"/>
  <c r="AI11" i="14"/>
  <c r="AN11" i="14"/>
  <c r="BL9" i="14"/>
  <c r="BD5" i="14"/>
  <c r="AY20" i="14"/>
  <c r="AS14" i="14"/>
  <c r="AS13" i="14"/>
  <c r="BC9" i="14"/>
  <c r="AM9" i="14"/>
  <c r="BK7" i="14"/>
  <c r="AS17" i="14"/>
  <c r="AL13" i="14"/>
  <c r="AT12" i="14"/>
  <c r="AW10" i="14"/>
  <c r="BD8" i="14"/>
  <c r="AV7" i="14"/>
  <c r="AJ21" i="14"/>
  <c r="BF20" i="14"/>
  <c r="AX20" i="14"/>
  <c r="AI20" i="14"/>
  <c r="AP20" i="14"/>
  <c r="BO18" i="14"/>
  <c r="BO17" i="14"/>
  <c r="AQ17" i="14"/>
  <c r="BO16" i="14"/>
  <c r="BG15" i="14"/>
  <c r="BP14" i="14"/>
  <c r="BH14" i="14"/>
  <c r="AZ14" i="14"/>
  <c r="AR14" i="14"/>
  <c r="AG12" i="14"/>
  <c r="EA12" i="14" s="1"/>
  <c r="BI12" i="14"/>
  <c r="AS12" i="14"/>
  <c r="AJ11" i="14"/>
  <c r="BB11" i="14"/>
  <c r="AT11" i="14"/>
  <c r="AG11" i="14"/>
  <c r="DU11" i="14" s="1"/>
  <c r="BJ10" i="14"/>
  <c r="BB10" i="14"/>
  <c r="AI10" i="14"/>
  <c r="BJ9" i="14"/>
  <c r="BB9" i="14"/>
  <c r="AI9" i="14"/>
  <c r="BJ8" i="14"/>
  <c r="BB8" i="14"/>
  <c r="BG21" i="14"/>
  <c r="AW21" i="14"/>
  <c r="BG20" i="14"/>
  <c r="AT20" i="14"/>
  <c r="BN19" i="14"/>
  <c r="BA19" i="14"/>
  <c r="BP17" i="14"/>
  <c r="AY16" i="14"/>
  <c r="BD12" i="14"/>
  <c r="BJ11" i="14"/>
  <c r="AU10" i="14"/>
  <c r="BG9" i="14"/>
  <c r="AL9" i="14"/>
  <c r="BC8" i="14"/>
  <c r="BN7" i="14"/>
  <c r="AY4" i="14"/>
  <c r="BA21" i="14"/>
  <c r="AM17" i="14"/>
  <c r="AP6" i="14"/>
  <c r="AV14" i="14"/>
  <c r="BF11" i="14"/>
  <c r="AT18" i="14"/>
  <c r="AI17" i="14"/>
  <c r="AG16" i="14"/>
  <c r="DM16" i="14" s="1"/>
  <c r="AL16" i="14"/>
  <c r="AO9" i="14"/>
  <c r="AJ8" i="14"/>
  <c r="AO8" i="14"/>
  <c r="BM5" i="14"/>
  <c r="AJ5" i="14"/>
  <c r="AO5" i="14"/>
  <c r="BE4" i="14"/>
  <c r="BK3" i="14"/>
  <c r="AM15" i="14"/>
  <c r="BL13" i="14"/>
  <c r="AW6" i="14"/>
  <c r="BP20" i="14"/>
  <c r="AV10" i="14"/>
  <c r="BL7" i="14"/>
  <c r="BL5" i="14"/>
  <c r="BJ15" i="14"/>
  <c r="AW7" i="14"/>
  <c r="BP15" i="14"/>
  <c r="BK10" i="14"/>
  <c r="BK9" i="14"/>
  <c r="AU9" i="14"/>
  <c r="BK8" i="14"/>
  <c r="AM8" i="14"/>
  <c r="BF5" i="14"/>
  <c r="BL21" i="14"/>
  <c r="AI21" i="14"/>
  <c r="BE20" i="14"/>
  <c r="AO20" i="14"/>
  <c r="BI6" i="14"/>
  <c r="BA6" i="14"/>
  <c r="BI5" i="14"/>
  <c r="BA5" i="14"/>
  <c r="AS5" i="14"/>
  <c r="BA4" i="14"/>
  <c r="AG4" i="14"/>
  <c r="DJ4" i="14" s="1"/>
  <c r="AS4" i="14"/>
  <c r="AL3" i="14"/>
  <c r="AV3" i="14"/>
  <c r="BP21" i="14"/>
  <c r="BF21" i="14"/>
  <c r="AV21" i="14"/>
  <c r="AS20" i="14"/>
  <c r="AZ19" i="14"/>
  <c r="BH18" i="14"/>
  <c r="AU18" i="14"/>
  <c r="BI16" i="14"/>
  <c r="AM16" i="14"/>
  <c r="BB12" i="14"/>
  <c r="BF9" i="14"/>
  <c r="AW8" i="14"/>
  <c r="BF6" i="14"/>
  <c r="AX4" i="14"/>
  <c r="AT3" i="14"/>
  <c r="BI21" i="14"/>
  <c r="BK19" i="14"/>
  <c r="BK17" i="14"/>
  <c r="AI13" i="14"/>
  <c r="AP10" i="14"/>
  <c r="AP9" i="14"/>
  <c r="AX8" i="14"/>
  <c r="AP5" i="14"/>
  <c r="AP11" i="14"/>
  <c r="AJ3" i="14"/>
  <c r="AT16" i="14"/>
  <c r="AT15" i="14"/>
  <c r="BM11" i="14"/>
  <c r="AO11" i="14"/>
  <c r="AJ10" i="14"/>
  <c r="AO10" i="14"/>
  <c r="BE6" i="14"/>
  <c r="BC16" i="14"/>
  <c r="BK15" i="14"/>
  <c r="AS16" i="14"/>
  <c r="BI15" i="14"/>
  <c r="AS15" i="14"/>
  <c r="AT14" i="14"/>
  <c r="BD10" i="14"/>
  <c r="BL8" i="14"/>
  <c r="AI8" i="14"/>
  <c r="AN8" i="14"/>
  <c r="BL6" i="14"/>
  <c r="AV6" i="14"/>
  <c r="BL4" i="14"/>
  <c r="AY21" i="14"/>
  <c r="BJ20" i="14"/>
  <c r="AL15" i="14"/>
  <c r="AN13" i="14"/>
  <c r="AU12" i="14"/>
  <c r="BN9" i="14"/>
  <c r="BO20" i="14"/>
  <c r="BP19" i="14"/>
  <c r="AZ17" i="14"/>
  <c r="BC11" i="14"/>
  <c r="AM10" i="14"/>
  <c r="BC7" i="14"/>
  <c r="BH21" i="14"/>
  <c r="AX21" i="14"/>
  <c r="BJ18" i="14"/>
  <c r="BH15" i="14"/>
  <c r="BC14" i="14"/>
  <c r="BJ13" i="14"/>
  <c r="AR3" i="14"/>
  <c r="AZ3" i="14"/>
  <c r="BH3" i="14"/>
  <c r="BP3" i="14"/>
  <c r="BC21" i="14"/>
  <c r="AG21" i="14"/>
  <c r="DD21" i="14" s="1"/>
  <c r="BM19" i="14"/>
  <c r="BE19" i="14"/>
  <c r="AW19" i="14"/>
  <c r="AO19" i="14"/>
  <c r="BE18" i="14"/>
  <c r="AW18" i="14"/>
  <c r="AJ18" i="14"/>
  <c r="BE17" i="14"/>
  <c r="BM16" i="14"/>
  <c r="BE16" i="14"/>
  <c r="AJ16" i="14"/>
  <c r="AG15" i="14"/>
  <c r="DE15" i="14" s="1"/>
  <c r="AO15" i="14"/>
  <c r="BN14" i="14"/>
  <c r="BN13" i="14"/>
  <c r="AQ12" i="14"/>
  <c r="AR11" i="14"/>
  <c r="BP10" i="14"/>
  <c r="AZ10" i="14"/>
  <c r="AR10" i="14"/>
  <c r="BH9" i="14"/>
  <c r="AZ9" i="14"/>
  <c r="AR9" i="14"/>
  <c r="BH8" i="14"/>
  <c r="AZ8" i="14"/>
  <c r="BH7" i="14"/>
  <c r="AZ7" i="14"/>
  <c r="AR7" i="14"/>
  <c r="AZ6" i="14"/>
  <c r="AR6" i="14"/>
  <c r="AZ5" i="14"/>
  <c r="AR5" i="14"/>
  <c r="AR4" i="14"/>
  <c r="AM3" i="14"/>
  <c r="AW3" i="14"/>
  <c r="BG3" i="14"/>
  <c r="BO21" i="14"/>
  <c r="AU21" i="14"/>
  <c r="AR20" i="14"/>
  <c r="BJ19" i="14"/>
  <c r="BM17" i="14"/>
  <c r="AO17" i="14"/>
  <c r="BH16" i="14"/>
  <c r="AW16" i="14"/>
  <c r="BJ14" i="14"/>
  <c r="AX14" i="14"/>
  <c r="AM14" i="14"/>
  <c r="BF13" i="14"/>
  <c r="AT13" i="14"/>
  <c r="BL12" i="14"/>
  <c r="AN12" i="14"/>
  <c r="BH11" i="14"/>
  <c r="AU11" i="14"/>
  <c r="BH10" i="14"/>
  <c r="BE9" i="14"/>
  <c r="BF7" i="14"/>
  <c r="AM7" i="14"/>
  <c r="BP5" i="14"/>
  <c r="AX5" i="14"/>
  <c r="AW4" i="14"/>
  <c r="AM18" i="14"/>
  <c r="AU17" i="14"/>
  <c r="AU16" i="14"/>
  <c r="BD14" i="14"/>
  <c r="BM12" i="14"/>
  <c r="BN11" i="14"/>
  <c r="AX7" i="14"/>
  <c r="BN4" i="14"/>
  <c r="AI4" i="14"/>
  <c r="AP4" i="14"/>
  <c r="BJ3" i="14"/>
  <c r="AX6" i="14"/>
  <c r="AJ19" i="14"/>
  <c r="AI18" i="14"/>
  <c r="AT17" i="14"/>
  <c r="BB16" i="14"/>
  <c r="BK14" i="14"/>
  <c r="AG13" i="14"/>
  <c r="DJ13" i="14" s="1"/>
  <c r="AM13" i="14"/>
  <c r="BE11" i="14"/>
  <c r="BM10" i="14"/>
  <c r="BM9" i="14"/>
  <c r="BM7" i="14"/>
  <c r="BH20" i="14"/>
  <c r="AS19" i="14"/>
  <c r="BA15" i="14"/>
  <c r="BB14" i="14"/>
  <c r="BC12" i="14"/>
  <c r="BL11" i="14"/>
  <c r="BL10" i="14"/>
  <c r="AG10" i="14"/>
  <c r="DY10" i="14" s="1"/>
  <c r="AN10" i="14"/>
  <c r="AN9" i="14"/>
  <c r="AV8" i="14"/>
  <c r="AN7" i="14"/>
  <c r="AI6" i="14"/>
  <c r="AI5" i="14"/>
  <c r="BD4" i="14"/>
  <c r="AV4" i="14"/>
  <c r="BB3" i="14"/>
  <c r="BA16" i="14"/>
  <c r="BF4" i="14"/>
  <c r="BE12" i="14"/>
  <c r="AT21" i="14"/>
  <c r="AU20" i="14"/>
  <c r="AI19" i="14"/>
  <c r="BL18" i="14"/>
  <c r="BD18" i="14"/>
  <c r="AV18" i="14"/>
  <c r="AG18" i="14"/>
  <c r="DP18" i="14" s="1"/>
  <c r="AN18" i="14"/>
  <c r="BD16" i="14"/>
  <c r="AI16" i="14"/>
  <c r="BD15" i="14"/>
  <c r="BM13" i="14"/>
  <c r="BE13" i="14"/>
  <c r="AJ13" i="14"/>
  <c r="BN12" i="14"/>
  <c r="BF12" i="14"/>
  <c r="AX12" i="14"/>
  <c r="AI12" i="14"/>
  <c r="AP12" i="14"/>
  <c r="AY11" i="14"/>
  <c r="BG10" i="14"/>
  <c r="AY10" i="14"/>
  <c r="AQ10" i="14"/>
  <c r="AY9" i="14"/>
  <c r="AQ9" i="14"/>
  <c r="AY8" i="14"/>
  <c r="AQ8" i="14"/>
  <c r="AY7" i="14"/>
  <c r="AQ7" i="14"/>
  <c r="AY6" i="14"/>
  <c r="AQ6" i="14"/>
  <c r="AY5" i="14"/>
  <c r="AQ5" i="14"/>
  <c r="BO4" i="14"/>
  <c r="AQ4" i="14"/>
  <c r="AN3" i="14"/>
  <c r="BI3" i="14"/>
  <c r="BD21" i="14"/>
  <c r="AR21" i="14"/>
  <c r="BM20" i="14"/>
  <c r="BB20" i="14"/>
  <c r="BI19" i="14"/>
  <c r="AL19" i="14"/>
  <c r="BC18" i="14"/>
  <c r="AR18" i="14"/>
  <c r="BL17" i="14"/>
  <c r="AN17" i="14"/>
  <c r="AV16" i="14"/>
  <c r="BM15" i="14"/>
  <c r="BB15" i="14"/>
  <c r="BI14" i="14"/>
  <c r="AW14" i="14"/>
  <c r="AL14" i="14"/>
  <c r="BD13" i="14"/>
  <c r="BK12" i="14"/>
  <c r="AY12" i="14"/>
  <c r="AM12" i="14"/>
  <c r="BG11" i="14"/>
  <c r="BF10" i="14"/>
  <c r="BD9" i="14"/>
  <c r="BM8" i="14"/>
  <c r="BE7" i="14"/>
  <c r="AW5" i="14"/>
  <c r="BI4" i="14"/>
  <c r="BF18" i="14"/>
  <c r="AX15" i="14"/>
  <c r="BO13" i="14"/>
  <c r="BG13" i="14"/>
  <c r="AY13" i="14"/>
  <c r="AQ13" i="14"/>
  <c r="AZ12" i="14"/>
  <c r="BA9" i="14"/>
  <c r="BI7" i="14"/>
  <c r="BJ6" i="14"/>
  <c r="BB6" i="14"/>
  <c r="AT6" i="14"/>
  <c r="AJ6" i="14"/>
  <c r="AL6" i="14"/>
  <c r="BB5" i="14"/>
  <c r="AT5" i="14"/>
  <c r="AL5" i="14"/>
  <c r="BJ4" i="14"/>
  <c r="BB4" i="14"/>
  <c r="AT4" i="14"/>
  <c r="AL4" i="14"/>
  <c r="BF19" i="14"/>
  <c r="BN15" i="14"/>
  <c r="BA8" i="14"/>
  <c r="AT8" i="14"/>
  <c r="AG8" i="14"/>
  <c r="DW8" i="14" s="1"/>
  <c r="AL8" i="14"/>
  <c r="BB7" i="14"/>
  <c r="AT7" i="14"/>
  <c r="AJ7" i="14"/>
  <c r="AL7" i="14"/>
  <c r="AG5" i="14"/>
  <c r="DT5" i="14" s="1"/>
  <c r="AM6" i="14"/>
  <c r="AM4" i="14"/>
  <c r="AI3" i="10"/>
  <c r="AJ3" i="10"/>
  <c r="EQ38" i="6"/>
  <c r="EQ30" i="6"/>
  <c r="EQ31" i="6"/>
  <c r="EQ29" i="6"/>
  <c r="EQ22" i="6"/>
  <c r="EQ18" i="6"/>
  <c r="EQ14" i="6"/>
  <c r="EQ36" i="6"/>
  <c r="EQ34" i="6"/>
  <c r="EQ28" i="6"/>
  <c r="EQ20" i="6"/>
  <c r="EQ17" i="6"/>
  <c r="EQ9" i="6"/>
  <c r="EQ8" i="6"/>
  <c r="EQ3" i="6"/>
  <c r="EQ32" i="6"/>
  <c r="EQ24" i="6"/>
  <c r="EQ13" i="6"/>
  <c r="EQ12" i="6"/>
  <c r="EQ7" i="6"/>
  <c r="AG3" i="10"/>
  <c r="AG17" i="14"/>
  <c r="CZ17" i="14" s="1"/>
  <c r="AG14" i="14"/>
  <c r="EC14" i="14" s="1"/>
  <c r="AG6" i="14"/>
  <c r="DL6" i="14" s="1"/>
  <c r="AJ20" i="14"/>
  <c r="AI15" i="14"/>
  <c r="AJ12" i="14"/>
  <c r="AI7" i="14"/>
  <c r="AJ4" i="14"/>
  <c r="AG9" i="14"/>
  <c r="DG9" i="14" s="1"/>
  <c r="AJ17" i="14"/>
  <c r="AJ9" i="14"/>
  <c r="AG3" i="14"/>
  <c r="DG3" i="14" s="1"/>
  <c r="AI3" i="14"/>
  <c r="FY7" i="1"/>
  <c r="FY14" i="1"/>
  <c r="FY21" i="1"/>
  <c r="FY13" i="1"/>
  <c r="FY20" i="1"/>
  <c r="FY6" i="1"/>
  <c r="FY12" i="1"/>
  <c r="FY19" i="1"/>
  <c r="FY3" i="1"/>
  <c r="FY9" i="1"/>
  <c r="FY15" i="1"/>
  <c r="FY8" i="1"/>
  <c r="FY22" i="1"/>
  <c r="FY4" i="1"/>
  <c r="FY17" i="1"/>
  <c r="FY5" i="1"/>
  <c r="FY11" i="1"/>
  <c r="FY18" i="1"/>
  <c r="CC7" i="1"/>
  <c r="CC14" i="1"/>
  <c r="CC22" i="1"/>
  <c r="CC6" i="1"/>
  <c r="CC13" i="1"/>
  <c r="CC5" i="1"/>
  <c r="CC12" i="1"/>
  <c r="CC20" i="1"/>
  <c r="CC9" i="1"/>
  <c r="CC16" i="1"/>
  <c r="CC24" i="1"/>
  <c r="CC4" i="1"/>
  <c r="CC10" i="1"/>
  <c r="CC18" i="1"/>
  <c r="CC19" i="1"/>
  <c r="CC27" i="1"/>
  <c r="CC21" i="1"/>
  <c r="CC3" i="1"/>
  <c r="CC15" i="1"/>
  <c r="CC17" i="1"/>
  <c r="CC23" i="1"/>
  <c r="CC25" i="1"/>
  <c r="CC29" i="1"/>
  <c r="CC8" i="1"/>
  <c r="CC28" i="1"/>
  <c r="CK23" i="1"/>
  <c r="GG18" i="1"/>
  <c r="GG11" i="1"/>
  <c r="GO4" i="1"/>
  <c r="CS23" i="1"/>
  <c r="FQ7" i="1"/>
  <c r="FQ14" i="1"/>
  <c r="FQ21" i="1"/>
  <c r="FQ13" i="1"/>
  <c r="FQ20" i="1"/>
  <c r="FQ6" i="1"/>
  <c r="FQ12" i="1"/>
  <c r="FQ19" i="1"/>
  <c r="FQ3" i="1"/>
  <c r="FQ9" i="1"/>
  <c r="FQ15" i="1"/>
  <c r="FQ5" i="1"/>
  <c r="FQ11" i="1"/>
  <c r="FQ18" i="1"/>
  <c r="FQ4" i="1"/>
  <c r="FQ17" i="1"/>
  <c r="FQ8" i="1"/>
  <c r="FQ22" i="1"/>
  <c r="BU7" i="1"/>
  <c r="BU14" i="1"/>
  <c r="BU22" i="1"/>
  <c r="BU6" i="1"/>
  <c r="BU13" i="1"/>
  <c r="BU5" i="1"/>
  <c r="BU12" i="1"/>
  <c r="BU20" i="1"/>
  <c r="BU9" i="1"/>
  <c r="BU16" i="1"/>
  <c r="BU24" i="1"/>
  <c r="BU10" i="1"/>
  <c r="BU27" i="1"/>
  <c r="BU17" i="1"/>
  <c r="BU8" i="1"/>
  <c r="BU19" i="1"/>
  <c r="BU4" i="1"/>
  <c r="BU18" i="1"/>
  <c r="BU3" i="1"/>
  <c r="BU25" i="1"/>
  <c r="BU29" i="1"/>
  <c r="BU11" i="1"/>
  <c r="BU23" i="1"/>
  <c r="BU28" i="1"/>
  <c r="GO17" i="1"/>
  <c r="GO10" i="1"/>
  <c r="FY10" i="1"/>
  <c r="FQ10" i="1"/>
  <c r="GG7" i="1"/>
  <c r="GG14" i="1"/>
  <c r="GG21" i="1"/>
  <c r="GG13" i="1"/>
  <c r="GG20" i="1"/>
  <c r="GG6" i="1"/>
  <c r="GG12" i="1"/>
  <c r="GG19" i="1"/>
  <c r="GG3" i="1"/>
  <c r="GG9" i="1"/>
  <c r="GG15" i="1"/>
  <c r="GG8" i="1"/>
  <c r="GG22" i="1"/>
  <c r="GG4" i="1"/>
  <c r="GG17" i="1"/>
  <c r="CK7" i="1"/>
  <c r="CK14" i="1"/>
  <c r="CK22" i="1"/>
  <c r="CK6" i="1"/>
  <c r="CK13" i="1"/>
  <c r="CK5" i="1"/>
  <c r="CK12" i="1"/>
  <c r="CK20" i="1"/>
  <c r="CK9" i="1"/>
  <c r="CK16" i="1"/>
  <c r="CK24" i="1"/>
  <c r="CK10" i="1"/>
  <c r="CK15" i="1"/>
  <c r="CK27" i="1"/>
  <c r="CK17" i="1"/>
  <c r="CK11" i="1"/>
  <c r="CK21" i="1"/>
  <c r="CK26" i="1"/>
  <c r="CK30" i="1"/>
  <c r="CK3" i="1"/>
  <c r="CK4" i="1"/>
  <c r="CK18" i="1"/>
  <c r="CK25" i="1"/>
  <c r="CK29" i="1"/>
  <c r="CK19" i="1"/>
  <c r="CK28" i="1"/>
  <c r="GG5" i="1"/>
  <c r="BU30" i="1"/>
  <c r="CC30" i="1"/>
  <c r="GG23" i="1"/>
  <c r="FY23" i="1"/>
  <c r="FQ23" i="1"/>
  <c r="GO7" i="1"/>
  <c r="GO14" i="1"/>
  <c r="GO21" i="1"/>
  <c r="GO13" i="1"/>
  <c r="GO20" i="1"/>
  <c r="GO6" i="1"/>
  <c r="GO12" i="1"/>
  <c r="GO19" i="1"/>
  <c r="GO3" i="1"/>
  <c r="GO9" i="1"/>
  <c r="GO15" i="1"/>
  <c r="GO8" i="1"/>
  <c r="GO22" i="1"/>
  <c r="GO5" i="1"/>
  <c r="GO18" i="1"/>
  <c r="GO11" i="1"/>
  <c r="CS7" i="1"/>
  <c r="CS14" i="1"/>
  <c r="CS22" i="1"/>
  <c r="CS6" i="1"/>
  <c r="CS13" i="1"/>
  <c r="CS5" i="1"/>
  <c r="CS12" i="1"/>
  <c r="CS20" i="1"/>
  <c r="CS9" i="1"/>
  <c r="CS16" i="1"/>
  <c r="CS24" i="1"/>
  <c r="CS10" i="1"/>
  <c r="CS27" i="1"/>
  <c r="CS8" i="1"/>
  <c r="CS11" i="1"/>
  <c r="CS21" i="1"/>
  <c r="CS26" i="1"/>
  <c r="CS30" i="1"/>
  <c r="CS17" i="1"/>
  <c r="CS3" i="1"/>
  <c r="CS15" i="1"/>
  <c r="CS19" i="1"/>
  <c r="CS25" i="1"/>
  <c r="CS29" i="1"/>
  <c r="CS28" i="1"/>
  <c r="CS4" i="1"/>
  <c r="CC11" i="1"/>
  <c r="CC26" i="1"/>
  <c r="GO16" i="1"/>
  <c r="GG16" i="1"/>
  <c r="FY16" i="1"/>
  <c r="FQ16" i="1"/>
  <c r="CR27" i="1"/>
  <c r="CJ27" i="1"/>
  <c r="CB27" i="1"/>
  <c r="BT27" i="1"/>
  <c r="CR24" i="1"/>
  <c r="BT22" i="1"/>
  <c r="CB18" i="1"/>
  <c r="CJ16" i="1"/>
  <c r="CR14" i="1"/>
  <c r="CR10" i="1"/>
  <c r="CJ10" i="1"/>
  <c r="CB10" i="1"/>
  <c r="BT10" i="1"/>
  <c r="CJ7" i="1"/>
  <c r="GF3" i="1"/>
  <c r="FX21" i="1"/>
  <c r="GN15" i="1"/>
  <c r="FX14" i="1"/>
  <c r="GN9" i="1"/>
  <c r="FX7" i="1"/>
  <c r="GQ9" i="1"/>
  <c r="GQ15" i="1"/>
  <c r="GQ3" i="1"/>
  <c r="GQ8" i="1"/>
  <c r="GQ22" i="1"/>
  <c r="GQ7" i="1"/>
  <c r="GQ14" i="1"/>
  <c r="GQ21" i="1"/>
  <c r="GQ4" i="1"/>
  <c r="GQ17" i="1"/>
  <c r="GI9" i="1"/>
  <c r="GI15" i="1"/>
  <c r="GI3" i="1"/>
  <c r="GI8" i="1"/>
  <c r="GI22" i="1"/>
  <c r="GI7" i="1"/>
  <c r="GI14" i="1"/>
  <c r="GI21" i="1"/>
  <c r="GI4" i="1"/>
  <c r="GI17" i="1"/>
  <c r="GA9" i="1"/>
  <c r="GA15" i="1"/>
  <c r="GA3" i="1"/>
  <c r="GA8" i="1"/>
  <c r="GA22" i="1"/>
  <c r="GA7" i="1"/>
  <c r="GA14" i="1"/>
  <c r="GA21" i="1"/>
  <c r="GA4" i="1"/>
  <c r="GA17" i="1"/>
  <c r="FS9" i="1"/>
  <c r="FS15" i="1"/>
  <c r="FS3" i="1"/>
  <c r="FS8" i="1"/>
  <c r="FS22" i="1"/>
  <c r="FS7" i="1"/>
  <c r="FS14" i="1"/>
  <c r="FS21" i="1"/>
  <c r="FS4" i="1"/>
  <c r="FS17" i="1"/>
  <c r="CU9" i="1"/>
  <c r="CU16" i="1"/>
  <c r="CU8" i="1"/>
  <c r="CU15" i="1"/>
  <c r="CU7" i="1"/>
  <c r="CU14" i="1"/>
  <c r="CU11" i="1"/>
  <c r="CU18" i="1"/>
  <c r="CU26" i="1"/>
  <c r="CM9" i="1"/>
  <c r="CM16" i="1"/>
  <c r="CM8" i="1"/>
  <c r="CM15" i="1"/>
  <c r="CM7" i="1"/>
  <c r="CM14" i="1"/>
  <c r="CM11" i="1"/>
  <c r="CM18" i="1"/>
  <c r="CM26" i="1"/>
  <c r="CE9" i="1"/>
  <c r="CE16" i="1"/>
  <c r="CE8" i="1"/>
  <c r="CE15" i="1"/>
  <c r="CE7" i="1"/>
  <c r="CE14" i="1"/>
  <c r="CE11" i="1"/>
  <c r="CE18" i="1"/>
  <c r="CE26" i="1"/>
  <c r="BW9" i="1"/>
  <c r="BW16" i="1"/>
  <c r="BW8" i="1"/>
  <c r="BW15" i="1"/>
  <c r="BW7" i="1"/>
  <c r="BW14" i="1"/>
  <c r="BW11" i="1"/>
  <c r="BW18" i="1"/>
  <c r="BW26" i="1"/>
  <c r="CE30" i="1"/>
  <c r="CR28" i="1"/>
  <c r="CB28" i="1"/>
  <c r="BT28" i="1"/>
  <c r="CQ27" i="1"/>
  <c r="CI27" i="1"/>
  <c r="CA27" i="1"/>
  <c r="CQ24" i="1"/>
  <c r="CU23" i="1"/>
  <c r="BW21" i="1"/>
  <c r="CR20" i="1"/>
  <c r="BW20" i="1"/>
  <c r="CI19" i="1"/>
  <c r="CI16" i="1"/>
  <c r="CM13" i="1"/>
  <c r="CA13" i="1"/>
  <c r="BW12" i="1"/>
  <c r="BT11" i="1"/>
  <c r="CA10" i="1"/>
  <c r="CB9" i="1"/>
  <c r="CA8" i="1"/>
  <c r="CU4" i="1"/>
  <c r="FW3" i="1"/>
  <c r="GA19" i="1"/>
  <c r="GF17" i="1"/>
  <c r="GM15" i="1"/>
  <c r="GA12" i="1"/>
  <c r="GM9" i="1"/>
  <c r="GA6" i="1"/>
  <c r="FP13" i="1"/>
  <c r="FP20" i="1"/>
  <c r="FP6" i="1"/>
  <c r="FP12" i="1"/>
  <c r="FP19" i="1"/>
  <c r="FP5" i="1"/>
  <c r="FP11" i="1"/>
  <c r="FP18" i="1"/>
  <c r="FP8" i="1"/>
  <c r="FP22" i="1"/>
  <c r="CJ6" i="1"/>
  <c r="CJ13" i="1"/>
  <c r="CJ21" i="1"/>
  <c r="CJ5" i="1"/>
  <c r="CJ12" i="1"/>
  <c r="CJ4" i="1"/>
  <c r="CJ19" i="1"/>
  <c r="CJ8" i="1"/>
  <c r="CJ15" i="1"/>
  <c r="CJ23" i="1"/>
  <c r="CJ22" i="1"/>
  <c r="CR18" i="1"/>
  <c r="FP3" i="1"/>
  <c r="GE6" i="1"/>
  <c r="GE12" i="1"/>
  <c r="GE19" i="1"/>
  <c r="GE5" i="1"/>
  <c r="GE11" i="1"/>
  <c r="GE18" i="1"/>
  <c r="GE4" i="1"/>
  <c r="GE17" i="1"/>
  <c r="GE7" i="1"/>
  <c r="GE14" i="1"/>
  <c r="GE21" i="1"/>
  <c r="CQ5" i="1"/>
  <c r="CQ12" i="1"/>
  <c r="CQ20" i="1"/>
  <c r="CQ4" i="1"/>
  <c r="CQ11" i="1"/>
  <c r="CQ18" i="1"/>
  <c r="CQ7" i="1"/>
  <c r="CQ14" i="1"/>
  <c r="CQ22" i="1"/>
  <c r="CQ30" i="1"/>
  <c r="CJ30" i="1"/>
  <c r="CU27" i="1"/>
  <c r="CM27" i="1"/>
  <c r="CE27" i="1"/>
  <c r="BW27" i="1"/>
  <c r="CJ26" i="1"/>
  <c r="CA26" i="1"/>
  <c r="CM24" i="1"/>
  <c r="BT24" i="1"/>
  <c r="CA21" i="1"/>
  <c r="CM20" i="1"/>
  <c r="CB20" i="1"/>
  <c r="CE19" i="1"/>
  <c r="CR17" i="1"/>
  <c r="CJ17" i="1"/>
  <c r="CB17" i="1"/>
  <c r="BT17" i="1"/>
  <c r="CJ14" i="1"/>
  <c r="CQ13" i="1"/>
  <c r="BW13" i="1"/>
  <c r="CJ11" i="1"/>
  <c r="CU10" i="1"/>
  <c r="CM10" i="1"/>
  <c r="CE10" i="1"/>
  <c r="BW10" i="1"/>
  <c r="CR9" i="1"/>
  <c r="CQ8" i="1"/>
  <c r="CU5" i="1"/>
  <c r="CE4" i="1"/>
  <c r="FP21" i="1"/>
  <c r="FP17" i="1"/>
  <c r="FW15" i="1"/>
  <c r="FP14" i="1"/>
  <c r="FP7" i="1"/>
  <c r="FP4" i="1"/>
  <c r="GF13" i="1"/>
  <c r="GF20" i="1"/>
  <c r="GF6" i="1"/>
  <c r="GF12" i="1"/>
  <c r="GF19" i="1"/>
  <c r="GF5" i="1"/>
  <c r="GF11" i="1"/>
  <c r="GF18" i="1"/>
  <c r="GF8" i="1"/>
  <c r="GF22" i="1"/>
  <c r="FX13" i="1"/>
  <c r="FX20" i="1"/>
  <c r="FX6" i="1"/>
  <c r="FX12" i="1"/>
  <c r="FX19" i="1"/>
  <c r="FX5" i="1"/>
  <c r="FX11" i="1"/>
  <c r="FX18" i="1"/>
  <c r="FX8" i="1"/>
  <c r="FX22" i="1"/>
  <c r="CB6" i="1"/>
  <c r="CB13" i="1"/>
  <c r="CB21" i="1"/>
  <c r="CB5" i="1"/>
  <c r="CB12" i="1"/>
  <c r="CB4" i="1"/>
  <c r="CB19" i="1"/>
  <c r="CB8" i="1"/>
  <c r="CB15" i="1"/>
  <c r="CB23" i="1"/>
  <c r="CB30" i="1"/>
  <c r="FX15" i="1"/>
  <c r="FW6" i="1"/>
  <c r="FW12" i="1"/>
  <c r="FW19" i="1"/>
  <c r="FW5" i="1"/>
  <c r="FW11" i="1"/>
  <c r="FW18" i="1"/>
  <c r="FW4" i="1"/>
  <c r="FW17" i="1"/>
  <c r="FW7" i="1"/>
  <c r="FW14" i="1"/>
  <c r="FW21" i="1"/>
  <c r="CI5" i="1"/>
  <c r="CI12" i="1"/>
  <c r="CI20" i="1"/>
  <c r="CI4" i="1"/>
  <c r="CI11" i="1"/>
  <c r="CI18" i="1"/>
  <c r="CI7" i="1"/>
  <c r="CI14" i="1"/>
  <c r="CI22" i="1"/>
  <c r="CI30" i="1"/>
  <c r="BW3" i="1"/>
  <c r="CE3" i="1"/>
  <c r="CM3" i="1"/>
  <c r="CU3" i="1"/>
  <c r="CR30" i="1"/>
  <c r="CU28" i="1"/>
  <c r="CM28" i="1"/>
  <c r="CE28" i="1"/>
  <c r="BW28" i="1"/>
  <c r="CR26" i="1"/>
  <c r="CI26" i="1"/>
  <c r="CU24" i="1"/>
  <c r="CB24" i="1"/>
  <c r="BW23" i="1"/>
  <c r="BW22" i="1"/>
  <c r="CI21" i="1"/>
  <c r="CM19" i="1"/>
  <c r="CQ17" i="1"/>
  <c r="CI17" i="1"/>
  <c r="CA17" i="1"/>
  <c r="CB16" i="1"/>
  <c r="CQ9" i="1"/>
  <c r="CU6" i="1"/>
  <c r="CI6" i="1"/>
  <c r="GN3" i="1"/>
  <c r="GE22" i="1"/>
  <c r="GN21" i="1"/>
  <c r="GI20" i="1"/>
  <c r="FW20" i="1"/>
  <c r="FS19" i="1"/>
  <c r="GA18" i="1"/>
  <c r="GF15" i="1"/>
  <c r="GN14" i="1"/>
  <c r="GI13" i="1"/>
  <c r="FW13" i="1"/>
  <c r="FS12" i="1"/>
  <c r="GA11" i="1"/>
  <c r="GF9" i="1"/>
  <c r="GE8" i="1"/>
  <c r="FS6" i="1"/>
  <c r="GA5" i="1"/>
  <c r="GN13" i="1"/>
  <c r="GN20" i="1"/>
  <c r="GN6" i="1"/>
  <c r="GN12" i="1"/>
  <c r="GN19" i="1"/>
  <c r="GN5" i="1"/>
  <c r="GN11" i="1"/>
  <c r="GN18" i="1"/>
  <c r="GN8" i="1"/>
  <c r="GN22" i="1"/>
  <c r="CR6" i="1"/>
  <c r="CR13" i="1"/>
  <c r="CR21" i="1"/>
  <c r="CR5" i="1"/>
  <c r="CR12" i="1"/>
  <c r="CR4" i="1"/>
  <c r="CR19" i="1"/>
  <c r="CR8" i="1"/>
  <c r="CR15" i="1"/>
  <c r="CR23" i="1"/>
  <c r="BT6" i="1"/>
  <c r="BT13" i="1"/>
  <c r="BT21" i="1"/>
  <c r="BT5" i="1"/>
  <c r="BT12" i="1"/>
  <c r="BT4" i="1"/>
  <c r="BT19" i="1"/>
  <c r="BT8" i="1"/>
  <c r="BT15" i="1"/>
  <c r="BT23" i="1"/>
  <c r="CB26" i="1"/>
  <c r="BT16" i="1"/>
  <c r="GM6" i="1"/>
  <c r="GM12" i="1"/>
  <c r="GM19" i="1"/>
  <c r="GM5" i="1"/>
  <c r="GM11" i="1"/>
  <c r="GM18" i="1"/>
  <c r="GM4" i="1"/>
  <c r="GM17" i="1"/>
  <c r="GM7" i="1"/>
  <c r="GM14" i="1"/>
  <c r="GM21" i="1"/>
  <c r="FO6" i="1"/>
  <c r="FO12" i="1"/>
  <c r="FO19" i="1"/>
  <c r="FO5" i="1"/>
  <c r="FO11" i="1"/>
  <c r="FO18" i="1"/>
  <c r="FO4" i="1"/>
  <c r="FO17" i="1"/>
  <c r="FO7" i="1"/>
  <c r="FO14" i="1"/>
  <c r="FO21" i="1"/>
  <c r="CA5" i="1"/>
  <c r="CA12" i="1"/>
  <c r="CA20" i="1"/>
  <c r="CA4" i="1"/>
  <c r="CA11" i="1"/>
  <c r="CA18" i="1"/>
  <c r="CA7" i="1"/>
  <c r="CA14" i="1"/>
  <c r="CA22" i="1"/>
  <c r="CA30" i="1"/>
  <c r="CU29" i="1"/>
  <c r="CM29" i="1"/>
  <c r="CE29" i="1"/>
  <c r="BW29" i="1"/>
  <c r="CQ26" i="1"/>
  <c r="CU25" i="1"/>
  <c r="CM25" i="1"/>
  <c r="CE25" i="1"/>
  <c r="BW25" i="1"/>
  <c r="CJ24" i="1"/>
  <c r="CA24" i="1"/>
  <c r="CE23" i="1"/>
  <c r="CQ21" i="1"/>
  <c r="CU20" i="1"/>
  <c r="CJ20" i="1"/>
  <c r="CU19" i="1"/>
  <c r="CA16" i="1"/>
  <c r="BT14" i="1"/>
  <c r="CE13" i="1"/>
  <c r="CM12" i="1"/>
  <c r="CR11" i="1"/>
  <c r="BT9" i="1"/>
  <c r="CE5" i="1"/>
  <c r="CM4" i="1"/>
  <c r="GE3" i="1"/>
  <c r="GQ19" i="1"/>
  <c r="FX17" i="1"/>
  <c r="GE15" i="1"/>
  <c r="GQ12" i="1"/>
  <c r="GE9" i="1"/>
  <c r="GQ6" i="1"/>
  <c r="FX4" i="1"/>
  <c r="FM23" i="1"/>
  <c r="FM15" i="1"/>
  <c r="FM7" i="1"/>
  <c r="BS12" i="1"/>
  <c r="CC7" i="6"/>
  <c r="CC14" i="6"/>
  <c r="CC21" i="6"/>
  <c r="CC6" i="6"/>
  <c r="CC13" i="6"/>
  <c r="CC20" i="6"/>
  <c r="CC5" i="6"/>
  <c r="CC12" i="6"/>
  <c r="CC19" i="6"/>
  <c r="CC4" i="6"/>
  <c r="CC11" i="6"/>
  <c r="CC8" i="6"/>
  <c r="CC23" i="6"/>
  <c r="CC3" i="6"/>
  <c r="CK18" i="6"/>
  <c r="BU10" i="6"/>
  <c r="CJ6" i="6"/>
  <c r="CJ13" i="6"/>
  <c r="CJ20" i="6"/>
  <c r="CJ3" i="6"/>
  <c r="CJ10" i="6"/>
  <c r="CJ5" i="6"/>
  <c r="CJ12" i="6"/>
  <c r="CJ19" i="6"/>
  <c r="CJ4" i="6"/>
  <c r="CJ11" i="6"/>
  <c r="CJ18" i="6"/>
  <c r="CJ15" i="6"/>
  <c r="CJ22" i="6"/>
  <c r="CB6" i="6"/>
  <c r="CB13" i="6"/>
  <c r="CB20" i="6"/>
  <c r="CB3" i="6"/>
  <c r="CB5" i="6"/>
  <c r="CB12" i="6"/>
  <c r="CB19" i="6"/>
  <c r="CB4" i="6"/>
  <c r="CB11" i="6"/>
  <c r="CB18" i="6"/>
  <c r="CB10" i="6"/>
  <c r="CB15" i="6"/>
  <c r="CB22" i="6"/>
  <c r="BT6" i="6"/>
  <c r="BT13" i="6"/>
  <c r="BT20" i="6"/>
  <c r="BT3" i="6"/>
  <c r="BT10" i="6"/>
  <c r="BT5" i="6"/>
  <c r="BT12" i="6"/>
  <c r="BT19" i="6"/>
  <c r="BT4" i="6"/>
  <c r="BT11" i="6"/>
  <c r="BT18" i="6"/>
  <c r="BT15" i="6"/>
  <c r="BT22" i="6"/>
  <c r="BT21" i="6"/>
  <c r="CS17" i="6"/>
  <c r="BU15" i="6"/>
  <c r="CS10" i="6"/>
  <c r="BT7" i="6"/>
  <c r="CK7" i="6"/>
  <c r="CK14" i="6"/>
  <c r="CK21" i="6"/>
  <c r="CK11" i="6"/>
  <c r="CK6" i="6"/>
  <c r="CK13" i="6"/>
  <c r="CK20" i="6"/>
  <c r="CK4" i="6"/>
  <c r="CK5" i="6"/>
  <c r="CK12" i="6"/>
  <c r="CK19" i="6"/>
  <c r="CK8" i="6"/>
  <c r="CK23" i="6"/>
  <c r="CR6" i="6"/>
  <c r="CR13" i="6"/>
  <c r="CR20" i="6"/>
  <c r="CR3" i="6"/>
  <c r="CR5" i="6"/>
  <c r="CR12" i="6"/>
  <c r="CR19" i="6"/>
  <c r="CR10" i="6"/>
  <c r="CR4" i="6"/>
  <c r="CR11" i="6"/>
  <c r="CR18" i="6"/>
  <c r="CR15" i="6"/>
  <c r="CR22" i="6"/>
  <c r="BU3" i="6"/>
  <c r="CJ23" i="6"/>
  <c r="CR21" i="6"/>
  <c r="CS18" i="6"/>
  <c r="CR17" i="6"/>
  <c r="CS16" i="6"/>
  <c r="CK16" i="6"/>
  <c r="CC16" i="6"/>
  <c r="CJ8" i="6"/>
  <c r="CR7" i="6"/>
  <c r="BU7" i="6"/>
  <c r="BU14" i="6"/>
  <c r="BU21" i="6"/>
  <c r="BU4" i="6"/>
  <c r="BU11" i="6"/>
  <c r="BU6" i="6"/>
  <c r="BU13" i="6"/>
  <c r="BU20" i="6"/>
  <c r="BU5" i="6"/>
  <c r="BU12" i="6"/>
  <c r="BU19" i="6"/>
  <c r="BU8" i="6"/>
  <c r="BU23" i="6"/>
  <c r="BU17" i="6"/>
  <c r="CR16" i="6"/>
  <c r="CJ16" i="6"/>
  <c r="CB16" i="6"/>
  <c r="BT16" i="6"/>
  <c r="CC15" i="6"/>
  <c r="CJ14" i="6"/>
  <c r="CC10" i="6"/>
  <c r="CS7" i="6"/>
  <c r="CS14" i="6"/>
  <c r="CS21" i="6"/>
  <c r="CS6" i="6"/>
  <c r="CS13" i="6"/>
  <c r="CS20" i="6"/>
  <c r="CS4" i="6"/>
  <c r="CS11" i="6"/>
  <c r="CS5" i="6"/>
  <c r="CS12" i="6"/>
  <c r="CS19" i="6"/>
  <c r="CS8" i="6"/>
  <c r="CS23" i="6"/>
  <c r="CS3" i="6"/>
  <c r="CR23" i="6"/>
  <c r="CB21" i="6"/>
  <c r="BU18" i="6"/>
  <c r="BT17" i="6"/>
  <c r="CR8" i="6"/>
  <c r="CB7" i="6"/>
  <c r="CQ21" i="6"/>
  <c r="CI21" i="6"/>
  <c r="CA21" i="6"/>
  <c r="CU17" i="6"/>
  <c r="CM17" i="6"/>
  <c r="CE17" i="6"/>
  <c r="BW17" i="6"/>
  <c r="CQ14" i="6"/>
  <c r="CI14" i="6"/>
  <c r="CA14" i="6"/>
  <c r="CU10" i="6"/>
  <c r="CM10" i="6"/>
  <c r="CE10" i="6"/>
  <c r="BW10" i="6"/>
  <c r="CQ7" i="6"/>
  <c r="CI7" i="6"/>
  <c r="CA7" i="6"/>
  <c r="CU21" i="6"/>
  <c r="CM21" i="6"/>
  <c r="CE21" i="6"/>
  <c r="BW21" i="6"/>
  <c r="CQ17" i="6"/>
  <c r="CI17" i="6"/>
  <c r="CA17" i="6"/>
  <c r="CU14" i="6"/>
  <c r="CM14" i="6"/>
  <c r="CE14" i="6"/>
  <c r="BW14" i="6"/>
  <c r="CQ10" i="6"/>
  <c r="CI10" i="6"/>
  <c r="CA10" i="6"/>
  <c r="CU7" i="6"/>
  <c r="CM7" i="6"/>
  <c r="CE7" i="6"/>
  <c r="BW7" i="6"/>
  <c r="CA3" i="6"/>
  <c r="CI3" i="6"/>
  <c r="CQ3" i="6"/>
  <c r="CU22" i="6"/>
  <c r="CM22" i="6"/>
  <c r="CE22" i="6"/>
  <c r="BW22" i="6"/>
  <c r="CQ18" i="6"/>
  <c r="CI18" i="6"/>
  <c r="CA18" i="6"/>
  <c r="CU15" i="6"/>
  <c r="CM15" i="6"/>
  <c r="CE15" i="6"/>
  <c r="BW15" i="6"/>
  <c r="CQ11" i="6"/>
  <c r="CI11" i="6"/>
  <c r="CA11" i="6"/>
  <c r="CQ4" i="6"/>
  <c r="CI4" i="6"/>
  <c r="CA4" i="6"/>
  <c r="CU23" i="6"/>
  <c r="CM23" i="6"/>
  <c r="CE23" i="6"/>
  <c r="BW23" i="6"/>
  <c r="CQ19" i="6"/>
  <c r="CI19" i="6"/>
  <c r="CA19" i="6"/>
  <c r="CQ12" i="6"/>
  <c r="CI12" i="6"/>
  <c r="CA12" i="6"/>
  <c r="FD9" i="6"/>
  <c r="FD8" i="6"/>
  <c r="FD14" i="6"/>
  <c r="FD20" i="6"/>
  <c r="FD7" i="6"/>
  <c r="FD13" i="6"/>
  <c r="FD19" i="6"/>
  <c r="FD25" i="6"/>
  <c r="FD10" i="6"/>
  <c r="FD16" i="6"/>
  <c r="FD22" i="6"/>
  <c r="FD28" i="6"/>
  <c r="FD6" i="6"/>
  <c r="FD11" i="6"/>
  <c r="FD33" i="6"/>
  <c r="FD37" i="6"/>
  <c r="FD26" i="6"/>
  <c r="FD18" i="6"/>
  <c r="FD21" i="6"/>
  <c r="FD23" i="6"/>
  <c r="FD3" i="6"/>
  <c r="FD30" i="6"/>
  <c r="FD36" i="6"/>
  <c r="FD15" i="6"/>
  <c r="FD32" i="6"/>
  <c r="FD17" i="6"/>
  <c r="FD24" i="6"/>
  <c r="FD27" i="6"/>
  <c r="FD4" i="6"/>
  <c r="FD5" i="6"/>
  <c r="FD12" i="6"/>
  <c r="FD38" i="6"/>
  <c r="FD29" i="6"/>
  <c r="FD35" i="6"/>
  <c r="EV9" i="6"/>
  <c r="EV8" i="6"/>
  <c r="EV14" i="6"/>
  <c r="EV20" i="6"/>
  <c r="EV7" i="6"/>
  <c r="EV13" i="6"/>
  <c r="EV19" i="6"/>
  <c r="EV25" i="6"/>
  <c r="EV10" i="6"/>
  <c r="EV16" i="6"/>
  <c r="EV22" i="6"/>
  <c r="EV28" i="6"/>
  <c r="EV31" i="6"/>
  <c r="EV33" i="6"/>
  <c r="EV24" i="6"/>
  <c r="EV30" i="6"/>
  <c r="EV38" i="6"/>
  <c r="EV21" i="6"/>
  <c r="EV37" i="6"/>
  <c r="EV3" i="6"/>
  <c r="EV36" i="6"/>
  <c r="EV29" i="6"/>
  <c r="EV11" i="6"/>
  <c r="EV15" i="6"/>
  <c r="EV6" i="6"/>
  <c r="EV18" i="6"/>
  <c r="EV23" i="6"/>
  <c r="EV27" i="6"/>
  <c r="EV32" i="6"/>
  <c r="EV4" i="6"/>
  <c r="EV17" i="6"/>
  <c r="EV35" i="6"/>
  <c r="EN9" i="6"/>
  <c r="EN8" i="6"/>
  <c r="EN14" i="6"/>
  <c r="EN20" i="6"/>
  <c r="EN7" i="6"/>
  <c r="EN13" i="6"/>
  <c r="EN19" i="6"/>
  <c r="EN25" i="6"/>
  <c r="EN10" i="6"/>
  <c r="EN16" i="6"/>
  <c r="EN22" i="6"/>
  <c r="EN28" i="6"/>
  <c r="EN5" i="6"/>
  <c r="EN33" i="6"/>
  <c r="EN21" i="6"/>
  <c r="EN31" i="6"/>
  <c r="EN3" i="6"/>
  <c r="EN32" i="6"/>
  <c r="EN36" i="6"/>
  <c r="EN24" i="6"/>
  <c r="EN12" i="6"/>
  <c r="EN15" i="6"/>
  <c r="EN37" i="6"/>
  <c r="EN30" i="6"/>
  <c r="EN23" i="6"/>
  <c r="EN29" i="6"/>
  <c r="EN38" i="6"/>
  <c r="EN27" i="6"/>
  <c r="EN4" i="6"/>
  <c r="EN11" i="6"/>
  <c r="EN18" i="6"/>
  <c r="EN35" i="6"/>
  <c r="FD31" i="6"/>
  <c r="EN17" i="6"/>
  <c r="EN26" i="6"/>
  <c r="EV26" i="6"/>
  <c r="EN6" i="6"/>
  <c r="FB7" i="6"/>
  <c r="FB13" i="6"/>
  <c r="FB19" i="6"/>
  <c r="FB18" i="6"/>
  <c r="FB24" i="6"/>
  <c r="FB6" i="6"/>
  <c r="FB12" i="6"/>
  <c r="FB23" i="6"/>
  <c r="FB9" i="6"/>
  <c r="FB26" i="6"/>
  <c r="FB32" i="6"/>
  <c r="FB34" i="6"/>
  <c r="ET16" i="6"/>
  <c r="FI10" i="6"/>
  <c r="EL8" i="6"/>
  <c r="ET5" i="6"/>
  <c r="FA18" i="6"/>
  <c r="FA6" i="6"/>
  <c r="FA12" i="6"/>
  <c r="FA23" i="6"/>
  <c r="FA5" i="6"/>
  <c r="FA11" i="6"/>
  <c r="FA17" i="6"/>
  <c r="FA8" i="6"/>
  <c r="FA14" i="6"/>
  <c r="FA20" i="6"/>
  <c r="FA31" i="6"/>
  <c r="ES18" i="6"/>
  <c r="ES6" i="6"/>
  <c r="ES12" i="6"/>
  <c r="ES23" i="6"/>
  <c r="ES5" i="6"/>
  <c r="ES11" i="6"/>
  <c r="ES17" i="6"/>
  <c r="ES8" i="6"/>
  <c r="ES14" i="6"/>
  <c r="ES20" i="6"/>
  <c r="ES31" i="6"/>
  <c r="ES38" i="6"/>
  <c r="EK18" i="6"/>
  <c r="EK6" i="6"/>
  <c r="EK12" i="6"/>
  <c r="EK23" i="6"/>
  <c r="EK5" i="6"/>
  <c r="EK11" i="6"/>
  <c r="EK17" i="6"/>
  <c r="EK8" i="6"/>
  <c r="EK14" i="6"/>
  <c r="EK20" i="6"/>
  <c r="EK31" i="6"/>
  <c r="EK38" i="6"/>
  <c r="EL3" i="6"/>
  <c r="ET3" i="6"/>
  <c r="FB3" i="6"/>
  <c r="FJ3" i="6"/>
  <c r="EL38" i="6"/>
  <c r="FJ35" i="6"/>
  <c r="FB35" i="6"/>
  <c r="ET35" i="6"/>
  <c r="EL35" i="6"/>
  <c r="FA34" i="6"/>
  <c r="ES34" i="6"/>
  <c r="EK34" i="6"/>
  <c r="FB29" i="6"/>
  <c r="ET29" i="6"/>
  <c r="EL29" i="6"/>
  <c r="FA26" i="6"/>
  <c r="ES25" i="6"/>
  <c r="EK24" i="6"/>
  <c r="ET22" i="6"/>
  <c r="FB20" i="6"/>
  <c r="ET17" i="6"/>
  <c r="ES16" i="6"/>
  <c r="EK13" i="6"/>
  <c r="EL10" i="6"/>
  <c r="FH6" i="6"/>
  <c r="FH12" i="6"/>
  <c r="FH5" i="6"/>
  <c r="FH11" i="6"/>
  <c r="FH17" i="6"/>
  <c r="FH10" i="6"/>
  <c r="FH16" i="6"/>
  <c r="FH22" i="6"/>
  <c r="FH7" i="6"/>
  <c r="FH13" i="6"/>
  <c r="FH19" i="6"/>
  <c r="FH25" i="6"/>
  <c r="FH37" i="6"/>
  <c r="EZ6" i="6"/>
  <c r="EZ12" i="6"/>
  <c r="EZ5" i="6"/>
  <c r="EZ11" i="6"/>
  <c r="EZ17" i="6"/>
  <c r="EZ10" i="6"/>
  <c r="EZ16" i="6"/>
  <c r="EZ22" i="6"/>
  <c r="EZ7" i="6"/>
  <c r="EZ13" i="6"/>
  <c r="EZ19" i="6"/>
  <c r="EZ25" i="6"/>
  <c r="EZ37" i="6"/>
  <c r="ER6" i="6"/>
  <c r="ER12" i="6"/>
  <c r="ER5" i="6"/>
  <c r="ER11" i="6"/>
  <c r="ER17" i="6"/>
  <c r="ER10" i="6"/>
  <c r="ER16" i="6"/>
  <c r="ER22" i="6"/>
  <c r="ER7" i="6"/>
  <c r="ER13" i="6"/>
  <c r="ER19" i="6"/>
  <c r="ER25" i="6"/>
  <c r="ER37" i="6"/>
  <c r="EJ6" i="6"/>
  <c r="EJ12" i="6"/>
  <c r="EJ5" i="6"/>
  <c r="EJ11" i="6"/>
  <c r="EJ17" i="6"/>
  <c r="EJ10" i="6"/>
  <c r="EJ16" i="6"/>
  <c r="EJ22" i="6"/>
  <c r="EJ7" i="6"/>
  <c r="EJ13" i="6"/>
  <c r="EJ19" i="6"/>
  <c r="EJ25" i="6"/>
  <c r="EJ37" i="6"/>
  <c r="FJ7" i="6"/>
  <c r="FJ13" i="6"/>
  <c r="FJ19" i="6"/>
  <c r="FJ18" i="6"/>
  <c r="FJ24" i="6"/>
  <c r="FJ6" i="6"/>
  <c r="FJ12" i="6"/>
  <c r="FJ23" i="6"/>
  <c r="FJ9" i="6"/>
  <c r="FJ26" i="6"/>
  <c r="FJ32" i="6"/>
  <c r="FB14" i="6"/>
  <c r="FI18" i="6"/>
  <c r="FI6" i="6"/>
  <c r="FI12" i="6"/>
  <c r="FI23" i="6"/>
  <c r="FI5" i="6"/>
  <c r="FI11" i="6"/>
  <c r="FI17" i="6"/>
  <c r="FI8" i="6"/>
  <c r="FI14" i="6"/>
  <c r="FI20" i="6"/>
  <c r="FI31" i="6"/>
  <c r="FJ38" i="6"/>
  <c r="FB38" i="6"/>
  <c r="ET38" i="6"/>
  <c r="FJ36" i="6"/>
  <c r="FB36" i="6"/>
  <c r="ET36" i="6"/>
  <c r="EL36" i="6"/>
  <c r="FI35" i="6"/>
  <c r="FA35" i="6"/>
  <c r="ES35" i="6"/>
  <c r="EK35" i="6"/>
  <c r="EK32" i="6"/>
  <c r="FJ30" i="6"/>
  <c r="FB30" i="6"/>
  <c r="ET30" i="6"/>
  <c r="EL30" i="6"/>
  <c r="FI29" i="6"/>
  <c r="FA29" i="6"/>
  <c r="ES29" i="6"/>
  <c r="EK29" i="6"/>
  <c r="FI26" i="6"/>
  <c r="FB25" i="6"/>
  <c r="ES24" i="6"/>
  <c r="ES22" i="6"/>
  <c r="EK19" i="6"/>
  <c r="FB16" i="6"/>
  <c r="FJ14" i="6"/>
  <c r="FI13" i="6"/>
  <c r="EL11" i="6"/>
  <c r="EK10" i="6"/>
  <c r="ES9" i="6"/>
  <c r="ET8" i="6"/>
  <c r="FB5" i="6"/>
  <c r="FJ4" i="6"/>
  <c r="FB4" i="6"/>
  <c r="ET4" i="6"/>
  <c r="EL7" i="6"/>
  <c r="EL13" i="6"/>
  <c r="EL19" i="6"/>
  <c r="EL18" i="6"/>
  <c r="EL24" i="6"/>
  <c r="EL6" i="6"/>
  <c r="EL12" i="6"/>
  <c r="EL23" i="6"/>
  <c r="EL9" i="6"/>
  <c r="EL26" i="6"/>
  <c r="EL32" i="6"/>
  <c r="FJ34" i="6"/>
  <c r="FJ31" i="6"/>
  <c r="FJ11" i="6"/>
  <c r="FI38" i="6"/>
  <c r="FA38" i="6"/>
  <c r="FI36" i="6"/>
  <c r="FA36" i="6"/>
  <c r="ES36" i="6"/>
  <c r="EK36" i="6"/>
  <c r="ES32" i="6"/>
  <c r="FI30" i="6"/>
  <c r="FA30" i="6"/>
  <c r="ES30" i="6"/>
  <c r="EK30" i="6"/>
  <c r="FJ27" i="6"/>
  <c r="FB27" i="6"/>
  <c r="ET27" i="6"/>
  <c r="EL27" i="6"/>
  <c r="FA25" i="6"/>
  <c r="FA24" i="6"/>
  <c r="FB22" i="6"/>
  <c r="FJ20" i="6"/>
  <c r="FI19" i="6"/>
  <c r="FB17" i="6"/>
  <c r="FA16" i="6"/>
  <c r="FA7" i="6"/>
  <c r="FI4" i="6"/>
  <c r="FA4" i="6"/>
  <c r="ES4" i="6"/>
  <c r="EK4" i="6"/>
  <c r="ET7" i="6"/>
  <c r="ET13" i="6"/>
  <c r="ET19" i="6"/>
  <c r="ET18" i="6"/>
  <c r="ET24" i="6"/>
  <c r="ET6" i="6"/>
  <c r="ET12" i="6"/>
  <c r="ET23" i="6"/>
  <c r="ET9" i="6"/>
  <c r="ET26" i="6"/>
  <c r="ET32" i="6"/>
  <c r="ET34" i="6"/>
  <c r="EL34" i="6"/>
  <c r="ET25" i="6"/>
  <c r="EL37" i="6"/>
  <c r="FA32" i="6"/>
  <c r="EL28" i="6"/>
  <c r="FI27" i="6"/>
  <c r="FA27" i="6"/>
  <c r="ES27" i="6"/>
  <c r="EK27" i="6"/>
  <c r="FJ25" i="6"/>
  <c r="FI24" i="6"/>
  <c r="FA22" i="6"/>
  <c r="FJ16" i="6"/>
  <c r="FJ15" i="6"/>
  <c r="FB15" i="6"/>
  <c r="ET15" i="6"/>
  <c r="EL15" i="6"/>
  <c r="EL14" i="6"/>
  <c r="ES13" i="6"/>
  <c r="ET11" i="6"/>
  <c r="ES10" i="6"/>
  <c r="FA9" i="6"/>
  <c r="FB8" i="6"/>
  <c r="FJ5" i="6"/>
  <c r="EF29" i="6"/>
  <c r="EF21" i="6"/>
  <c r="EF13" i="6"/>
  <c r="EF5" i="6"/>
  <c r="EF31" i="6"/>
  <c r="EF23" i="6"/>
  <c r="EF15" i="6"/>
  <c r="EF7" i="6"/>
  <c r="EF34" i="6"/>
  <c r="EF26" i="6"/>
  <c r="EF18" i="6"/>
  <c r="BS16" i="6"/>
  <c r="AG44" i="5"/>
  <c r="FK3" i="1" l="1"/>
  <c r="ED40" i="6"/>
  <c r="ED104" i="6"/>
  <c r="ED52" i="6"/>
  <c r="ED108" i="6"/>
  <c r="ED34" i="6"/>
  <c r="ED58" i="6"/>
  <c r="ED74" i="6"/>
  <c r="ED82" i="6"/>
  <c r="ED51" i="6"/>
  <c r="ED117" i="6"/>
  <c r="ED110" i="6"/>
  <c r="ED57" i="6"/>
  <c r="ED73" i="6"/>
  <c r="ED25" i="6"/>
  <c r="ED33" i="6"/>
  <c r="ED12" i="6"/>
  <c r="ED20" i="6"/>
  <c r="ED44" i="6"/>
  <c r="ED92" i="6"/>
  <c r="ED124" i="6"/>
  <c r="DC156" i="6"/>
  <c r="DI156" i="6"/>
  <c r="DW156" i="6"/>
  <c r="EC156" i="6"/>
  <c r="ED11" i="6"/>
  <c r="ED7" i="6"/>
  <c r="ED15" i="6"/>
  <c r="ED63" i="6"/>
  <c r="ED71" i="6"/>
  <c r="ED79" i="6"/>
  <c r="ED87" i="6"/>
  <c r="ED95" i="6"/>
  <c r="ED98" i="6"/>
  <c r="ED59" i="6"/>
  <c r="ED75" i="6"/>
  <c r="ED37" i="6"/>
  <c r="ED61" i="6"/>
  <c r="ED93" i="6"/>
  <c r="ED133" i="6"/>
  <c r="ED48" i="6"/>
  <c r="ED27" i="6"/>
  <c r="ED78" i="6"/>
  <c r="CZ156" i="6"/>
  <c r="ED3" i="6"/>
  <c r="ED65" i="6"/>
  <c r="ED91" i="6"/>
  <c r="DJ156" i="6"/>
  <c r="DA156" i="6"/>
  <c r="DO156" i="6"/>
  <c r="DU156" i="6"/>
  <c r="ED47" i="6"/>
  <c r="ED103" i="6"/>
  <c r="ED35" i="6"/>
  <c r="ED90" i="6"/>
  <c r="ED5" i="6"/>
  <c r="ED13" i="6"/>
  <c r="ED45" i="6"/>
  <c r="ED53" i="6"/>
  <c r="ED69" i="6"/>
  <c r="ED77" i="6"/>
  <c r="ED32" i="6"/>
  <c r="ED6" i="6"/>
  <c r="ED86" i="6"/>
  <c r="ED126" i="6"/>
  <c r="ED134" i="6"/>
  <c r="ED81" i="6"/>
  <c r="DL156" i="6"/>
  <c r="DT156" i="6"/>
  <c r="DG156" i="6"/>
  <c r="DM156" i="6"/>
  <c r="ED83" i="6"/>
  <c r="ED31" i="6"/>
  <c r="ED114" i="6"/>
  <c r="ED122" i="6"/>
  <c r="ED24" i="6"/>
  <c r="ED88" i="6"/>
  <c r="ED14" i="6"/>
  <c r="ED46" i="6"/>
  <c r="ED19" i="6"/>
  <c r="ED76" i="6"/>
  <c r="ED100" i="6"/>
  <c r="ED132" i="6"/>
  <c r="DZ156" i="6"/>
  <c r="DD156" i="6"/>
  <c r="CY156" i="6"/>
  <c r="DE156" i="6"/>
  <c r="ED123" i="6"/>
  <c r="ED111" i="6"/>
  <c r="ED66" i="6"/>
  <c r="ED130" i="6"/>
  <c r="ED64" i="6"/>
  <c r="ED128" i="6"/>
  <c r="ED99" i="6"/>
  <c r="ED22" i="6"/>
  <c r="DQ156" i="6"/>
  <c r="ED106" i="6"/>
  <c r="ED41" i="6"/>
  <c r="ED36" i="6"/>
  <c r="ED68" i="6"/>
  <c r="DR156" i="6"/>
  <c r="DX156" i="6"/>
  <c r="DV156" i="6"/>
  <c r="ED39" i="6"/>
  <c r="ED55" i="6"/>
  <c r="ED119" i="6"/>
  <c r="ED127" i="6"/>
  <c r="ED42" i="6"/>
  <c r="ED21" i="6"/>
  <c r="ED8" i="6"/>
  <c r="ED16" i="6"/>
  <c r="ED80" i="6"/>
  <c r="ED38" i="6"/>
  <c r="ED94" i="6"/>
  <c r="ED131" i="6"/>
  <c r="EB156" i="6"/>
  <c r="ED135" i="6"/>
  <c r="ED17" i="6"/>
  <c r="ED49" i="6"/>
  <c r="ED97" i="6"/>
  <c r="ED121" i="6"/>
  <c r="ED28" i="6"/>
  <c r="ED60" i="6"/>
  <c r="EA156" i="6"/>
  <c r="DB156" i="6"/>
  <c r="DP156" i="6"/>
  <c r="DN156" i="6"/>
  <c r="ED23" i="6"/>
  <c r="ED67" i="6"/>
  <c r="ED115" i="6"/>
  <c r="ED10" i="6"/>
  <c r="ED18" i="6"/>
  <c r="ED29" i="6"/>
  <c r="ED85" i="6"/>
  <c r="ED109" i="6"/>
  <c r="ED125" i="6"/>
  <c r="ED56" i="6"/>
  <c r="ED72" i="6"/>
  <c r="ED96" i="6"/>
  <c r="ED43" i="6"/>
  <c r="ED30" i="6"/>
  <c r="ED62" i="6"/>
  <c r="ED118" i="6"/>
  <c r="DK156" i="6"/>
  <c r="AH154" i="6"/>
  <c r="AH157" i="6"/>
  <c r="AH155" i="6"/>
  <c r="AH156" i="6"/>
  <c r="ED9" i="6"/>
  <c r="ED89" i="6"/>
  <c r="ED105" i="6"/>
  <c r="ED113" i="6"/>
  <c r="ED129" i="6"/>
  <c r="ED107" i="6"/>
  <c r="ED4" i="6"/>
  <c r="ED84" i="6"/>
  <c r="ED116" i="6"/>
  <c r="DS156" i="6"/>
  <c r="DY156" i="6"/>
  <c r="DH156" i="6"/>
  <c r="DF156" i="6"/>
  <c r="ED26" i="6"/>
  <c r="ED50" i="6"/>
  <c r="ED101" i="6"/>
  <c r="ED112" i="6"/>
  <c r="ED120" i="6"/>
  <c r="ED54" i="6"/>
  <c r="ED70" i="6"/>
  <c r="ED102" i="6"/>
  <c r="DU5" i="14"/>
  <c r="DO7" i="14"/>
  <c r="DA9" i="14"/>
  <c r="DL12" i="14"/>
  <c r="CY15" i="14"/>
  <c r="DJ18" i="14"/>
  <c r="DD20" i="14"/>
  <c r="EC21" i="14"/>
  <c r="DE4" i="14"/>
  <c r="DN5" i="14"/>
  <c r="DJ9" i="14"/>
  <c r="DD11" i="14"/>
  <c r="DU12" i="14"/>
  <c r="DG14" i="14"/>
  <c r="DX15" i="14"/>
  <c r="DR17" i="14"/>
  <c r="DV21" i="14"/>
  <c r="DO5" i="14"/>
  <c r="DX6" i="14"/>
  <c r="DJ8" i="14"/>
  <c r="DL10" i="14"/>
  <c r="EC11" i="14"/>
  <c r="DO13" i="14"/>
  <c r="DI15" i="14"/>
  <c r="DR16" i="14"/>
  <c r="DL18" i="14"/>
  <c r="EC19" i="14"/>
  <c r="DG21" i="14"/>
  <c r="DL3" i="14"/>
  <c r="DO4" i="14"/>
  <c r="DX5" i="14"/>
  <c r="DJ7" i="14"/>
  <c r="DD9" i="14"/>
  <c r="EC10" i="14"/>
  <c r="DG12" i="14"/>
  <c r="DJ15" i="14"/>
  <c r="DD17" i="14"/>
  <c r="DU18" i="14"/>
  <c r="DG20" i="14"/>
  <c r="DX4" i="14"/>
  <c r="DJ6" i="14"/>
  <c r="DD8" i="14"/>
  <c r="DU9" i="14"/>
  <c r="CY11" i="14"/>
  <c r="DX12" i="14"/>
  <c r="DR14" i="14"/>
  <c r="DD16" i="14"/>
  <c r="CY19" i="14"/>
  <c r="DZ3" i="14"/>
  <c r="DA4" i="14"/>
  <c r="DT7" i="14"/>
  <c r="DA12" i="14"/>
  <c r="CY18" i="14"/>
  <c r="DP19" i="14"/>
  <c r="DY20" i="14"/>
  <c r="DY3" i="14"/>
  <c r="DR4" i="14"/>
  <c r="DT6" i="14"/>
  <c r="DA11" i="14"/>
  <c r="DJ12" i="14"/>
  <c r="DS13" i="14"/>
  <c r="DX18" i="14"/>
  <c r="DY19" i="14"/>
  <c r="DK21" i="14"/>
  <c r="CZ3" i="14"/>
  <c r="CZ9" i="14"/>
  <c r="DB11" i="14"/>
  <c r="DD13" i="14"/>
  <c r="DF15" i="14"/>
  <c r="DH17" i="14"/>
  <c r="DJ19" i="14"/>
  <c r="DD4" i="14"/>
  <c r="EC5" i="14"/>
  <c r="DW7" i="14"/>
  <c r="DI9" i="14"/>
  <c r="DZ10" i="14"/>
  <c r="DT12" i="14"/>
  <c r="DU13" i="14"/>
  <c r="DG15" i="14"/>
  <c r="DA17" i="14"/>
  <c r="DR18" i="14"/>
  <c r="DL20" i="14"/>
  <c r="DV3" i="14"/>
  <c r="DM4" i="14"/>
  <c r="DV5" i="14"/>
  <c r="DP7" i="14"/>
  <c r="DR9" i="14"/>
  <c r="EC12" i="14"/>
  <c r="DO14" i="14"/>
  <c r="DA16" i="14"/>
  <c r="DZ17" i="14"/>
  <c r="DD19" i="14"/>
  <c r="DE20" i="14"/>
  <c r="EC3" i="14"/>
  <c r="DW5" i="14"/>
  <c r="DR8" i="14"/>
  <c r="DT10" i="14"/>
  <c r="DZ16" i="14"/>
  <c r="DT18" i="14"/>
  <c r="DF20" i="14"/>
  <c r="DO21" i="14"/>
  <c r="DW4" i="14"/>
  <c r="DA6" i="14"/>
  <c r="DR7" i="14"/>
  <c r="DL9" i="14"/>
  <c r="DF11" i="14"/>
  <c r="DO12" i="14"/>
  <c r="DA14" i="14"/>
  <c r="DR15" i="14"/>
  <c r="DL17" i="14"/>
  <c r="EC18" i="14"/>
  <c r="DO20" i="14"/>
  <c r="EA3" i="14"/>
  <c r="DA5" i="14"/>
  <c r="DR6" i="14"/>
  <c r="DL8" i="14"/>
  <c r="EC9" i="14"/>
  <c r="DA13" i="14"/>
  <c r="DL16" i="14"/>
  <c r="EC17" i="14"/>
  <c r="DG19" i="14"/>
  <c r="DX20" i="14"/>
  <c r="DZ5" i="14"/>
  <c r="DF9" i="14"/>
  <c r="DO10" i="14"/>
  <c r="DI12" i="14"/>
  <c r="DR13" i="14"/>
  <c r="DL15" i="14"/>
  <c r="DU16" i="14"/>
  <c r="DQ3" i="14"/>
  <c r="DZ4" i="14"/>
  <c r="DF8" i="14"/>
  <c r="DO9" i="14"/>
  <c r="DI11" i="14"/>
  <c r="EA13" i="14"/>
  <c r="DM15" i="14"/>
  <c r="DG17" i="14"/>
  <c r="DS21" i="14"/>
  <c r="DC4" i="14"/>
  <c r="EB5" i="14"/>
  <c r="DN7" i="14"/>
  <c r="DH9" i="14"/>
  <c r="DJ11" i="14"/>
  <c r="DL13" i="14"/>
  <c r="DN15" i="14"/>
  <c r="DP17" i="14"/>
  <c r="DR19" i="14"/>
  <c r="DL21" i="14"/>
  <c r="DL4" i="14"/>
  <c r="DF6" i="14"/>
  <c r="DC11" i="14"/>
  <c r="EC13" i="14"/>
  <c r="DO15" i="14"/>
  <c r="DI17" i="14"/>
  <c r="DZ18" i="14"/>
  <c r="DT20" i="14"/>
  <c r="DN3" i="14"/>
  <c r="CY6" i="14"/>
  <c r="DX7" i="14"/>
  <c r="DZ9" i="14"/>
  <c r="DL11" i="14"/>
  <c r="DF13" i="14"/>
  <c r="DW14" i="14"/>
  <c r="DC18" i="14"/>
  <c r="DM20" i="14"/>
  <c r="DU3" i="14"/>
  <c r="DA7" i="14"/>
  <c r="DZ8" i="14"/>
  <c r="EB10" i="14"/>
  <c r="DF12" i="14"/>
  <c r="DW13" i="14"/>
  <c r="DQ15" i="14"/>
  <c r="DC17" i="14"/>
  <c r="DN20" i="14"/>
  <c r="DD3" i="14"/>
  <c r="CZ5" i="14"/>
  <c r="DZ7" i="14"/>
  <c r="DT9" i="14"/>
  <c r="DW12" i="14"/>
  <c r="DW20" i="14"/>
  <c r="DZ6" i="14"/>
  <c r="DT8" i="14"/>
  <c r="DG11" i="14"/>
  <c r="DI13" i="14"/>
  <c r="DZ14" i="14"/>
  <c r="DT16" i="14"/>
  <c r="DF18" i="14"/>
  <c r="DO19" i="14"/>
  <c r="DR3" i="14"/>
  <c r="DI4" i="14"/>
  <c r="DC6" i="14"/>
  <c r="EB7" i="14"/>
  <c r="DW10" i="14"/>
  <c r="DZ13" i="14"/>
  <c r="DT15" i="14"/>
  <c r="EC16" i="14"/>
  <c r="DG18" i="14"/>
  <c r="DX19" i="14"/>
  <c r="DB21" i="14"/>
  <c r="DC5" i="14"/>
  <c r="EB6" i="14"/>
  <c r="DW9" i="14"/>
  <c r="DR12" i="14"/>
  <c r="DD14" i="14"/>
  <c r="DU15" i="14"/>
  <c r="DO17" i="14"/>
  <c r="DA19" i="14"/>
  <c r="DB20" i="14"/>
  <c r="EA21" i="14"/>
  <c r="DK4" i="14"/>
  <c r="DE6" i="14"/>
  <c r="DP9" i="14"/>
  <c r="DR11" i="14"/>
  <c r="DT13" i="14"/>
  <c r="DV15" i="14"/>
  <c r="DX17" i="14"/>
  <c r="DZ19" i="14"/>
  <c r="DT21" i="14"/>
  <c r="DT4" i="14"/>
  <c r="CZ8" i="14"/>
  <c r="DQ9" i="14"/>
  <c r="DK11" i="14"/>
  <c r="EB12" i="14"/>
  <c r="DW15" i="14"/>
  <c r="DQ17" i="14"/>
  <c r="EB20" i="14"/>
  <c r="DU4" i="14"/>
  <c r="DG6" i="14"/>
  <c r="DA8" i="14"/>
  <c r="DC10" i="14"/>
  <c r="DT11" i="14"/>
  <c r="DN13" i="14"/>
  <c r="CZ15" i="14"/>
  <c r="DI16" i="14"/>
  <c r="DL19" i="14"/>
  <c r="DM3" i="14"/>
  <c r="DF4" i="14"/>
  <c r="CZ6" i="14"/>
  <c r="DI7" i="14"/>
  <c r="DC9" i="14"/>
  <c r="DN12" i="14"/>
  <c r="CZ14" i="14"/>
  <c r="DY15" i="14"/>
  <c r="EB18" i="14"/>
  <c r="DW21" i="14"/>
  <c r="DI6" i="14"/>
  <c r="DC8" i="14"/>
  <c r="EB9" i="14"/>
  <c r="DN11" i="14"/>
  <c r="CZ13" i="14"/>
  <c r="DI14" i="14"/>
  <c r="DZ15" i="14"/>
  <c r="DT17" i="14"/>
  <c r="DF19" i="14"/>
  <c r="CZ21" i="14"/>
  <c r="DS3" i="14"/>
  <c r="CZ4" i="14"/>
  <c r="DI5" i="14"/>
  <c r="DC7" i="14"/>
  <c r="DF10" i="14"/>
  <c r="DO11" i="14"/>
  <c r="DQ13" i="14"/>
  <c r="EB16" i="14"/>
  <c r="DW19" i="14"/>
  <c r="DA21" i="14"/>
  <c r="DQ4" i="14"/>
  <c r="DK6" i="14"/>
  <c r="DN9" i="14"/>
  <c r="CZ11" i="14"/>
  <c r="DQ12" i="14"/>
  <c r="DC14" i="14"/>
  <c r="EB15" i="14"/>
  <c r="DO18" i="14"/>
  <c r="DA20" i="14"/>
  <c r="DI3" i="14"/>
  <c r="DK5" i="14"/>
  <c r="DN8" i="14"/>
  <c r="CZ10" i="14"/>
  <c r="DQ11" i="14"/>
  <c r="DZ12" i="14"/>
  <c r="DL14" i="14"/>
  <c r="EC15" i="14"/>
  <c r="DJ20" i="14"/>
  <c r="DS4" i="14"/>
  <c r="DM6" i="14"/>
  <c r="DV7" i="14"/>
  <c r="DX9" i="14"/>
  <c r="DZ11" i="14"/>
  <c r="EB13" i="14"/>
  <c r="CY16" i="14"/>
  <c r="DA18" i="14"/>
  <c r="DC20" i="14"/>
  <c r="EB21" i="14"/>
  <c r="DN6" i="14"/>
  <c r="DH8" i="14"/>
  <c r="DY9" i="14"/>
  <c r="DF14" i="14"/>
  <c r="CZ16" i="14"/>
  <c r="DC19" i="14"/>
  <c r="DE21" i="14"/>
  <c r="DF3" i="14"/>
  <c r="DO6" i="14"/>
  <c r="DI8" i="14"/>
  <c r="DK10" i="14"/>
  <c r="EB11" i="14"/>
  <c r="DH15" i="14"/>
  <c r="DQ16" i="14"/>
  <c r="DK18" i="14"/>
  <c r="DU20" i="14"/>
  <c r="DE3" i="14"/>
  <c r="DN4" i="14"/>
  <c r="DH6" i="14"/>
  <c r="DQ7" i="14"/>
  <c r="DK9" i="14"/>
  <c r="DE11" i="14"/>
  <c r="DH14" i="14"/>
  <c r="DK17" i="14"/>
  <c r="DE19" i="14"/>
  <c r="DV20" i="14"/>
  <c r="DH5" i="14"/>
  <c r="DQ6" i="14"/>
  <c r="DK8" i="14"/>
  <c r="DH13" i="14"/>
  <c r="DQ14" i="14"/>
  <c r="DC16" i="14"/>
  <c r="DN19" i="14"/>
  <c r="DH4" i="14"/>
  <c r="EB8" i="14"/>
  <c r="DW11" i="14"/>
  <c r="DY13" i="14"/>
  <c r="DC15" i="14"/>
  <c r="DE17" i="14"/>
  <c r="DN18" i="14"/>
  <c r="CZ20" i="14"/>
  <c r="DJ3" i="14"/>
  <c r="DY4" i="14"/>
  <c r="DS6" i="14"/>
  <c r="DE8" i="14"/>
  <c r="DV9" i="14"/>
  <c r="DH11" i="14"/>
  <c r="DY12" i="14"/>
  <c r="DK14" i="14"/>
  <c r="DF17" i="14"/>
  <c r="DW18" i="14"/>
  <c r="DJ21" i="14"/>
  <c r="DA3" i="14"/>
  <c r="DS5" i="14"/>
  <c r="DE7" i="14"/>
  <c r="DV8" i="14"/>
  <c r="DH10" i="14"/>
  <c r="DC13" i="14"/>
  <c r="DT14" i="14"/>
  <c r="DF16" i="14"/>
  <c r="DW17" i="14"/>
  <c r="DI19" i="14"/>
  <c r="DX3" i="14"/>
  <c r="EA4" i="14"/>
  <c r="DU6" i="14"/>
  <c r="CY8" i="14"/>
  <c r="DA10" i="14"/>
  <c r="DC12" i="14"/>
  <c r="DE14" i="14"/>
  <c r="DG16" i="14"/>
  <c r="DI18" i="14"/>
  <c r="DW3" i="14"/>
  <c r="EB4" i="14"/>
  <c r="DV6" i="14"/>
  <c r="DB10" i="14"/>
  <c r="DS11" i="14"/>
  <c r="DE13" i="14"/>
  <c r="DN14" i="14"/>
  <c r="DH16" i="14"/>
  <c r="DY17" i="14"/>
  <c r="DK19" i="14"/>
  <c r="DM21" i="14"/>
  <c r="EC4" i="14"/>
  <c r="DW6" i="14"/>
  <c r="DQ8" i="14"/>
  <c r="DS10" i="14"/>
  <c r="DV13" i="14"/>
  <c r="DY16" i="14"/>
  <c r="DT19" i="14"/>
  <c r="EC20" i="14"/>
  <c r="DV4" i="14"/>
  <c r="DS9" i="14"/>
  <c r="DM11" i="14"/>
  <c r="DV12" i="14"/>
  <c r="DP14" i="14"/>
  <c r="DB16" i="14"/>
  <c r="DS17" i="14"/>
  <c r="EB3" i="14"/>
  <c r="DS8" i="14"/>
  <c r="DE10" i="14"/>
  <c r="DV11" i="14"/>
  <c r="DY14" i="14"/>
  <c r="DK16" i="14"/>
  <c r="EB17" i="14"/>
  <c r="DV19" i="14"/>
  <c r="DH21" i="14"/>
  <c r="DK3" i="14"/>
  <c r="DQ5" i="14"/>
  <c r="DK7" i="14"/>
  <c r="DN10" i="14"/>
  <c r="CZ12" i="14"/>
  <c r="DB14" i="14"/>
  <c r="DK15" i="14"/>
  <c r="DI21" i="14"/>
  <c r="DB3" i="14"/>
  <c r="DB5" i="14"/>
  <c r="EA6" i="14"/>
  <c r="DM8" i="14"/>
  <c r="CY10" i="14"/>
  <c r="DP11" i="14"/>
  <c r="DB13" i="14"/>
  <c r="DS14" i="14"/>
  <c r="DE16" i="14"/>
  <c r="DN17" i="14"/>
  <c r="CZ19" i="14"/>
  <c r="DI20" i="14"/>
  <c r="DR21" i="14"/>
  <c r="DB4" i="14"/>
  <c r="EA5" i="14"/>
  <c r="DM7" i="14"/>
  <c r="DP10" i="14"/>
  <c r="DY11" i="14"/>
  <c r="DN16" i="14"/>
  <c r="CZ18" i="14"/>
  <c r="DR20" i="14"/>
  <c r="DP3" i="14"/>
  <c r="DD5" i="14"/>
  <c r="EC6" i="14"/>
  <c r="DG8" i="14"/>
  <c r="DI10" i="14"/>
  <c r="DK12" i="14"/>
  <c r="DM14" i="14"/>
  <c r="DO16" i="14"/>
  <c r="DQ18" i="14"/>
  <c r="DS20" i="14"/>
  <c r="DO3" i="14"/>
  <c r="DE5" i="14"/>
  <c r="CY7" i="14"/>
  <c r="DP8" i="14"/>
  <c r="DJ10" i="14"/>
  <c r="EA11" i="14"/>
  <c r="DP16" i="14"/>
  <c r="DB18" i="14"/>
  <c r="DS19" i="14"/>
  <c r="CZ7" i="14"/>
  <c r="DY8" i="14"/>
  <c r="EA10" i="14"/>
  <c r="DE12" i="14"/>
  <c r="DP15" i="14"/>
  <c r="DB17" i="14"/>
  <c r="DS18" i="14"/>
  <c r="DF21" i="14"/>
  <c r="CY5" i="14"/>
  <c r="DP6" i="14"/>
  <c r="DY7" i="14"/>
  <c r="EA9" i="14"/>
  <c r="CY13" i="14"/>
  <c r="DX14" i="14"/>
  <c r="EA17" i="14"/>
  <c r="DM19" i="14"/>
  <c r="CY21" i="14"/>
  <c r="CY4" i="14"/>
  <c r="DP5" i="14"/>
  <c r="DY6" i="14"/>
  <c r="DM10" i="14"/>
  <c r="CY12" i="14"/>
  <c r="DP13" i="14"/>
  <c r="DS16" i="14"/>
  <c r="DE18" i="14"/>
  <c r="CY20" i="14"/>
  <c r="DP21" i="14"/>
  <c r="DP4" i="14"/>
  <c r="DY5" i="14"/>
  <c r="DS7" i="14"/>
  <c r="DE9" i="14"/>
  <c r="DV10" i="14"/>
  <c r="DH12" i="14"/>
  <c r="DS15" i="14"/>
  <c r="DM17" i="14"/>
  <c r="DV18" i="14"/>
  <c r="DH20" i="14"/>
  <c r="DQ21" i="14"/>
  <c r="DJ5" i="14"/>
  <c r="DD7" i="14"/>
  <c r="DU8" i="14"/>
  <c r="DX11" i="14"/>
  <c r="EA14" i="14"/>
  <c r="DQ20" i="14"/>
  <c r="DZ21" i="14"/>
  <c r="DD6" i="14"/>
  <c r="DU7" i="14"/>
  <c r="CY9" i="14"/>
  <c r="DB12" i="14"/>
  <c r="DK13" i="14"/>
  <c r="EB14" i="14"/>
  <c r="DV16" i="14"/>
  <c r="DH18" i="14"/>
  <c r="DQ19" i="14"/>
  <c r="DZ20" i="14"/>
  <c r="DH3" i="14"/>
  <c r="DL5" i="14"/>
  <c r="DO8" i="14"/>
  <c r="DQ10" i="14"/>
  <c r="DS12" i="14"/>
  <c r="DU14" i="14"/>
  <c r="DW16" i="14"/>
  <c r="DY18" i="14"/>
  <c r="EA20" i="14"/>
  <c r="DM5" i="14"/>
  <c r="DG7" i="14"/>
  <c r="DX8" i="14"/>
  <c r="DR10" i="14"/>
  <c r="DD12" i="14"/>
  <c r="DM13" i="14"/>
  <c r="DV14" i="14"/>
  <c r="DX16" i="14"/>
  <c r="EA19" i="14"/>
  <c r="DU21" i="14"/>
  <c r="DF5" i="14"/>
  <c r="DH7" i="14"/>
  <c r="DB9" i="14"/>
  <c r="DM12" i="14"/>
  <c r="CY14" i="14"/>
  <c r="DJ17" i="14"/>
  <c r="EA18" i="14"/>
  <c r="EB19" i="14"/>
  <c r="DN21" i="14"/>
  <c r="DG5" i="14"/>
  <c r="DB8" i="14"/>
  <c r="DD10" i="14"/>
  <c r="DG13" i="14"/>
  <c r="DA15" i="14"/>
  <c r="DJ16" i="14"/>
  <c r="DD18" i="14"/>
  <c r="DU19" i="14"/>
  <c r="DT3" i="14"/>
  <c r="DG4" i="14"/>
  <c r="DB7" i="14"/>
  <c r="EA8" i="14"/>
  <c r="DU10" i="14"/>
  <c r="DX13" i="14"/>
  <c r="DB15" i="14"/>
  <c r="EA16" i="14"/>
  <c r="DM18" i="14"/>
  <c r="DX21" i="14"/>
  <c r="DC3" i="14"/>
  <c r="DB6" i="14"/>
  <c r="EA7" i="14"/>
  <c r="DM9" i="14"/>
  <c r="DP12" i="14"/>
  <c r="DJ14" i="14"/>
  <c r="EA15" i="14"/>
  <c r="DU17" i="14"/>
  <c r="DP20" i="14"/>
  <c r="DY21" i="14"/>
  <c r="DR5" i="14"/>
  <c r="DL7" i="14"/>
  <c r="EC8" i="14"/>
  <c r="DG10" i="14"/>
  <c r="DD15" i="14"/>
  <c r="DV17" i="14"/>
  <c r="DH19" i="14"/>
  <c r="EC7" i="14"/>
  <c r="DX10" i="14"/>
  <c r="CY17" i="14"/>
  <c r="DC21" i="14"/>
  <c r="CY3" i="14"/>
  <c r="FK16" i="1"/>
  <c r="FK20" i="1"/>
  <c r="FK15" i="1"/>
  <c r="FK7" i="1"/>
  <c r="FK8" i="1"/>
  <c r="FK10" i="1"/>
  <c r="FK18" i="1"/>
  <c r="FK11" i="1"/>
  <c r="FK19" i="1"/>
  <c r="FK5" i="1"/>
  <c r="FK21" i="1"/>
  <c r="FK6" i="1"/>
  <c r="FK14" i="1"/>
  <c r="FK9" i="1"/>
  <c r="FK17" i="1"/>
  <c r="FK13" i="1"/>
  <c r="FK4" i="1"/>
  <c r="FK12" i="1"/>
  <c r="AH20" i="10"/>
  <c r="BQ17" i="14"/>
  <c r="BQ21" i="14"/>
  <c r="BQ11" i="14"/>
  <c r="BQ8" i="14"/>
  <c r="BQ3" i="14"/>
  <c r="BQ14" i="14"/>
  <c r="BQ18" i="14"/>
  <c r="BQ12" i="14"/>
  <c r="BQ20" i="14"/>
  <c r="BQ7" i="14"/>
  <c r="BQ15" i="14"/>
  <c r="BQ10" i="14"/>
  <c r="BQ9" i="14"/>
  <c r="BQ5" i="14"/>
  <c r="BQ6" i="14"/>
  <c r="BQ4" i="14"/>
  <c r="BQ19" i="14"/>
  <c r="BQ16" i="14"/>
  <c r="BQ13" i="14"/>
  <c r="AH3" i="10"/>
  <c r="AG5" i="5"/>
  <c r="AG6" i="5"/>
  <c r="AG7" i="5"/>
  <c r="AG8" i="5"/>
  <c r="AG9" i="5"/>
  <c r="AG10" i="5"/>
  <c r="AG11" i="5"/>
  <c r="AG12"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5" i="5"/>
  <c r="AG46" i="5"/>
  <c r="AG47" i="5"/>
  <c r="AG48" i="5"/>
  <c r="AG49" i="5"/>
  <c r="AG50" i="5"/>
  <c r="AG51" i="5"/>
  <c r="AG52" i="5"/>
  <c r="AG53" i="5"/>
  <c r="AG54" i="5"/>
  <c r="AG55" i="5"/>
  <c r="AG56" i="5"/>
  <c r="AG57" i="5"/>
  <c r="AG58" i="5"/>
  <c r="AG59" i="5"/>
  <c r="AG60" i="5"/>
  <c r="AG61" i="5"/>
  <c r="AG62" i="5"/>
  <c r="AG63" i="5"/>
  <c r="AG64" i="5"/>
  <c r="AG65" i="5"/>
  <c r="AG66" i="5"/>
  <c r="AG67" i="5"/>
  <c r="AG68" i="5"/>
  <c r="AG69" i="5"/>
  <c r="AG70" i="5"/>
  <c r="AG71" i="5"/>
  <c r="AG72" i="5"/>
  <c r="AG73" i="5"/>
  <c r="AG74"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4" i="5"/>
  <c r="ED159" i="6" l="1"/>
  <c r="ED158" i="6"/>
  <c r="ED3" i="14"/>
  <c r="ED10" i="14"/>
  <c r="ED16" i="14"/>
  <c r="ED8" i="14"/>
  <c r="ED17" i="14"/>
  <c r="ED13" i="14"/>
  <c r="ED9" i="14"/>
  <c r="ED20" i="14"/>
  <c r="ED4" i="14"/>
  <c r="ED19" i="14"/>
  <c r="ED7" i="14"/>
  <c r="ED6" i="14"/>
  <c r="ED21" i="14"/>
  <c r="ED5" i="14"/>
  <c r="ED18" i="14"/>
  <c r="ED14" i="14"/>
  <c r="ED12" i="14"/>
  <c r="ED11" i="14"/>
  <c r="ED15" i="14"/>
  <c r="AG146" i="5"/>
  <c r="GT22" i="1"/>
  <c r="GU22" i="1"/>
  <c r="GT23" i="1"/>
  <c r="GU23" i="1"/>
  <c r="GT24" i="1"/>
  <c r="GU24" i="1"/>
  <c r="GT25" i="1"/>
  <c r="GU25" i="1"/>
  <c r="GT26" i="1"/>
  <c r="GU26" i="1"/>
  <c r="GT27" i="1"/>
  <c r="GU27" i="1"/>
  <c r="GT28" i="1"/>
  <c r="GU28" i="1"/>
  <c r="GT29" i="1"/>
  <c r="GU29" i="1"/>
  <c r="GT30" i="1"/>
  <c r="GU30" i="1"/>
  <c r="GT31" i="1"/>
  <c r="GU31" i="1"/>
  <c r="GT32" i="1"/>
  <c r="GU32" i="1"/>
  <c r="GT33" i="1"/>
  <c r="GU33" i="1"/>
  <c r="GT34" i="1"/>
  <c r="GU34" i="1"/>
  <c r="GT35" i="1"/>
  <c r="GU35" i="1"/>
  <c r="GT36" i="1"/>
  <c r="GU36" i="1"/>
  <c r="GT37" i="1"/>
  <c r="GU37" i="1"/>
  <c r="GT38" i="1"/>
  <c r="GU38" i="1"/>
  <c r="GT39" i="1"/>
  <c r="GU39" i="1"/>
  <c r="GT40" i="1"/>
  <c r="GU40" i="1"/>
  <c r="GT41" i="1"/>
  <c r="GU41" i="1"/>
  <c r="GT42" i="1"/>
  <c r="GU42" i="1"/>
  <c r="GT43" i="1"/>
  <c r="GU43" i="1"/>
  <c r="GT44" i="1"/>
  <c r="GU44" i="1"/>
  <c r="GT45" i="1"/>
  <c r="GU45" i="1"/>
  <c r="GT46" i="1"/>
  <c r="GU46" i="1"/>
  <c r="GT47" i="1"/>
  <c r="GU47" i="1"/>
  <c r="GT48" i="1"/>
  <c r="GU48" i="1"/>
  <c r="GT49" i="1"/>
  <c r="GU49" i="1"/>
  <c r="GT50" i="1"/>
  <c r="GU50" i="1"/>
  <c r="GT51" i="1"/>
  <c r="GU51" i="1"/>
  <c r="GT52" i="1"/>
  <c r="GU52" i="1"/>
  <c r="GT53" i="1"/>
  <c r="GU53" i="1"/>
  <c r="GT54" i="1"/>
  <c r="GU54" i="1"/>
  <c r="GT55" i="1"/>
  <c r="GU55" i="1"/>
  <c r="GT56" i="1"/>
  <c r="GU56" i="1"/>
  <c r="GT57" i="1"/>
  <c r="GU57" i="1"/>
  <c r="GT58" i="1"/>
  <c r="GU58" i="1"/>
  <c r="GT59" i="1"/>
  <c r="GU59" i="1"/>
  <c r="GT60" i="1"/>
  <c r="GU60" i="1"/>
  <c r="GT61" i="1"/>
  <c r="GU61" i="1"/>
  <c r="GT62" i="1"/>
  <c r="GU62" i="1"/>
  <c r="GT63" i="1"/>
  <c r="GU63" i="1"/>
  <c r="GT64" i="1"/>
  <c r="GU64" i="1"/>
  <c r="GT65" i="1"/>
  <c r="GU65" i="1"/>
  <c r="GT66" i="1"/>
  <c r="GU66" i="1"/>
  <c r="GT67" i="1"/>
  <c r="GU67" i="1"/>
  <c r="GT68" i="1"/>
  <c r="GU68" i="1"/>
  <c r="GT69" i="1"/>
  <c r="GU69" i="1"/>
  <c r="GT70" i="1"/>
  <c r="GU70" i="1"/>
  <c r="GT71" i="1"/>
  <c r="GU71" i="1"/>
  <c r="GT72" i="1"/>
  <c r="GU72" i="1"/>
  <c r="GT73" i="1"/>
  <c r="GU73" i="1"/>
  <c r="GT74" i="1"/>
  <c r="GU74" i="1"/>
  <c r="GT75" i="1"/>
  <c r="GU75" i="1"/>
  <c r="GT76" i="1"/>
  <c r="GU76" i="1"/>
  <c r="GT77" i="1"/>
  <c r="GU77" i="1"/>
  <c r="GT78" i="1"/>
  <c r="GU78" i="1"/>
  <c r="GT79" i="1"/>
  <c r="GU79" i="1"/>
  <c r="GT80" i="1"/>
  <c r="GU80" i="1"/>
  <c r="GT81" i="1"/>
  <c r="GU81" i="1"/>
  <c r="GT82" i="1"/>
  <c r="GU82" i="1"/>
  <c r="GT83" i="1"/>
  <c r="GU83" i="1"/>
  <c r="GT84" i="1"/>
  <c r="GU84" i="1"/>
  <c r="GT85" i="1"/>
  <c r="GU85" i="1"/>
  <c r="GT86" i="1"/>
  <c r="GU86" i="1"/>
  <c r="GT87" i="1"/>
  <c r="GU87" i="1"/>
  <c r="GT88" i="1"/>
  <c r="GU88" i="1"/>
  <c r="GT89" i="1"/>
  <c r="GU89" i="1"/>
  <c r="GT90" i="1"/>
  <c r="GU90" i="1"/>
  <c r="GT91" i="1"/>
  <c r="GU91" i="1"/>
  <c r="GT92" i="1"/>
  <c r="GU92" i="1"/>
  <c r="GT93" i="1"/>
  <c r="GU93" i="1"/>
  <c r="GT94" i="1"/>
  <c r="GU94" i="1"/>
  <c r="GT95" i="1"/>
  <c r="GU95" i="1"/>
  <c r="GT96" i="1"/>
  <c r="GU96" i="1"/>
  <c r="GT97" i="1"/>
  <c r="GU97" i="1"/>
  <c r="GT98" i="1"/>
  <c r="GU98" i="1"/>
  <c r="GT99" i="1"/>
  <c r="GU99" i="1"/>
  <c r="GT100" i="1"/>
  <c r="GU100" i="1"/>
  <c r="GT101" i="1"/>
  <c r="GU101" i="1"/>
  <c r="GT102" i="1"/>
  <c r="GU102" i="1"/>
  <c r="GT103" i="1"/>
  <c r="GU103" i="1"/>
  <c r="GT104" i="1"/>
  <c r="GU104" i="1"/>
  <c r="GT105" i="1"/>
  <c r="GU105" i="1"/>
  <c r="GT106" i="1"/>
  <c r="GU106" i="1"/>
  <c r="GT107" i="1"/>
  <c r="GU107" i="1"/>
  <c r="GT108" i="1"/>
  <c r="GU108" i="1"/>
  <c r="GT109" i="1"/>
  <c r="GU109" i="1"/>
  <c r="GT110" i="1"/>
  <c r="GU110" i="1"/>
  <c r="GT111" i="1"/>
  <c r="GU111" i="1"/>
  <c r="GT112" i="1"/>
  <c r="GU112" i="1"/>
  <c r="GT113" i="1"/>
  <c r="GU113" i="1"/>
  <c r="GT114" i="1"/>
  <c r="GU114" i="1"/>
  <c r="GT115" i="1"/>
  <c r="GU115" i="1"/>
  <c r="GT116" i="1"/>
  <c r="GU116" i="1"/>
  <c r="GT117" i="1"/>
  <c r="GU117" i="1"/>
  <c r="GT118" i="1"/>
  <c r="GU118" i="1"/>
  <c r="GT119" i="1"/>
  <c r="GU119" i="1"/>
  <c r="GT120" i="1"/>
  <c r="GU120" i="1"/>
  <c r="GT121" i="1"/>
  <c r="GU121" i="1"/>
  <c r="GT122" i="1"/>
  <c r="GU122" i="1"/>
  <c r="GT123" i="1"/>
  <c r="GU123" i="1"/>
  <c r="GT124" i="1"/>
  <c r="GU124" i="1"/>
  <c r="GT125" i="1"/>
  <c r="GU125" i="1"/>
  <c r="GT126" i="1"/>
  <c r="GU126" i="1"/>
  <c r="GT127" i="1"/>
  <c r="GU127" i="1"/>
  <c r="GT128" i="1"/>
  <c r="GU128" i="1"/>
  <c r="GT129" i="1"/>
  <c r="GU129" i="1"/>
  <c r="GT130" i="1"/>
  <c r="GU130" i="1"/>
  <c r="GT131" i="1"/>
  <c r="GU131" i="1"/>
  <c r="GT132" i="1"/>
  <c r="GU132" i="1"/>
  <c r="GT133" i="1"/>
  <c r="GU133" i="1"/>
  <c r="GT134" i="1"/>
  <c r="GU134" i="1"/>
  <c r="GV22" i="1"/>
  <c r="GW22" i="1"/>
  <c r="GX22" i="1"/>
  <c r="GY22" i="1"/>
  <c r="GZ22" i="1"/>
  <c r="HA22" i="1"/>
  <c r="HB22" i="1"/>
  <c r="HC22" i="1"/>
  <c r="HD22" i="1"/>
  <c r="HE22" i="1"/>
  <c r="HF22" i="1"/>
  <c r="HG22" i="1"/>
  <c r="HH22" i="1"/>
  <c r="HI22" i="1"/>
  <c r="HJ22" i="1"/>
  <c r="HK22" i="1"/>
  <c r="HL22" i="1"/>
  <c r="HM22" i="1"/>
  <c r="HN22" i="1"/>
  <c r="HO22" i="1"/>
  <c r="HP22" i="1"/>
  <c r="HQ22" i="1"/>
  <c r="HR22" i="1"/>
  <c r="HS22" i="1"/>
  <c r="HT22" i="1"/>
  <c r="HU22" i="1"/>
  <c r="HV22" i="1"/>
  <c r="HW22" i="1"/>
  <c r="HX22" i="1"/>
  <c r="GV23" i="1"/>
  <c r="GW23" i="1"/>
  <c r="GX23" i="1"/>
  <c r="GY23" i="1"/>
  <c r="GZ23" i="1"/>
  <c r="HA23" i="1"/>
  <c r="HB23" i="1"/>
  <c r="HC23" i="1"/>
  <c r="HD23" i="1"/>
  <c r="HE23" i="1"/>
  <c r="HF23" i="1"/>
  <c r="HG23" i="1"/>
  <c r="HH23" i="1"/>
  <c r="HI23" i="1"/>
  <c r="HJ23" i="1"/>
  <c r="HK23" i="1"/>
  <c r="HL23" i="1"/>
  <c r="HM23" i="1"/>
  <c r="HN23" i="1"/>
  <c r="HO23" i="1"/>
  <c r="HP23" i="1"/>
  <c r="HQ23" i="1"/>
  <c r="HR23" i="1"/>
  <c r="HS23" i="1"/>
  <c r="HT23" i="1"/>
  <c r="HU23" i="1"/>
  <c r="HV23" i="1"/>
  <c r="HW23" i="1"/>
  <c r="HX23" i="1"/>
  <c r="GV24" i="1"/>
  <c r="GW24" i="1"/>
  <c r="GX24" i="1"/>
  <c r="GY24" i="1"/>
  <c r="GZ24" i="1"/>
  <c r="HA24" i="1"/>
  <c r="HB24" i="1"/>
  <c r="HC24" i="1"/>
  <c r="HD24" i="1"/>
  <c r="HE24" i="1"/>
  <c r="HF24" i="1"/>
  <c r="HG24" i="1"/>
  <c r="HH24" i="1"/>
  <c r="HI24" i="1"/>
  <c r="HJ24" i="1"/>
  <c r="HK24" i="1"/>
  <c r="HL24" i="1"/>
  <c r="HM24" i="1"/>
  <c r="HN24" i="1"/>
  <c r="HO24" i="1"/>
  <c r="HP24" i="1"/>
  <c r="HQ24" i="1"/>
  <c r="HR24" i="1"/>
  <c r="HS24" i="1"/>
  <c r="HT24" i="1"/>
  <c r="HU24" i="1"/>
  <c r="HV24" i="1"/>
  <c r="HW24" i="1"/>
  <c r="HX24" i="1"/>
  <c r="GV25" i="1"/>
  <c r="GW25" i="1"/>
  <c r="GX25" i="1"/>
  <c r="GY25" i="1"/>
  <c r="GZ25" i="1"/>
  <c r="HA25" i="1"/>
  <c r="HB25" i="1"/>
  <c r="HC25" i="1"/>
  <c r="HD25" i="1"/>
  <c r="HE25" i="1"/>
  <c r="HF25" i="1"/>
  <c r="HG25" i="1"/>
  <c r="HH25" i="1"/>
  <c r="HI25" i="1"/>
  <c r="HJ25" i="1"/>
  <c r="HK25" i="1"/>
  <c r="HL25" i="1"/>
  <c r="HM25" i="1"/>
  <c r="HN25" i="1"/>
  <c r="HO25" i="1"/>
  <c r="HP25" i="1"/>
  <c r="HQ25" i="1"/>
  <c r="HR25" i="1"/>
  <c r="HS25" i="1"/>
  <c r="HT25" i="1"/>
  <c r="HU25" i="1"/>
  <c r="HV25" i="1"/>
  <c r="HW25" i="1"/>
  <c r="HX25" i="1"/>
  <c r="GV26" i="1"/>
  <c r="GW26" i="1"/>
  <c r="GX26" i="1"/>
  <c r="GY26" i="1"/>
  <c r="GZ26" i="1"/>
  <c r="HA26" i="1"/>
  <c r="HB26" i="1"/>
  <c r="HC26" i="1"/>
  <c r="HD26" i="1"/>
  <c r="HE26" i="1"/>
  <c r="HF26" i="1"/>
  <c r="HG26" i="1"/>
  <c r="HH26" i="1"/>
  <c r="HI26" i="1"/>
  <c r="HJ26" i="1"/>
  <c r="HK26" i="1"/>
  <c r="HL26" i="1"/>
  <c r="HM26" i="1"/>
  <c r="HN26" i="1"/>
  <c r="HO26" i="1"/>
  <c r="HP26" i="1"/>
  <c r="HQ26" i="1"/>
  <c r="HR26" i="1"/>
  <c r="HS26" i="1"/>
  <c r="HT26" i="1"/>
  <c r="HU26" i="1"/>
  <c r="HV26" i="1"/>
  <c r="HW26" i="1"/>
  <c r="HX26" i="1"/>
  <c r="GV27" i="1"/>
  <c r="GW27" i="1"/>
  <c r="GX27" i="1"/>
  <c r="GY27" i="1"/>
  <c r="GZ27" i="1"/>
  <c r="HA27" i="1"/>
  <c r="HB27" i="1"/>
  <c r="HC27" i="1"/>
  <c r="HD27" i="1"/>
  <c r="HE27" i="1"/>
  <c r="HF27" i="1"/>
  <c r="HG27" i="1"/>
  <c r="HH27" i="1"/>
  <c r="HI27" i="1"/>
  <c r="HJ27" i="1"/>
  <c r="HK27" i="1"/>
  <c r="HL27" i="1"/>
  <c r="HM27" i="1"/>
  <c r="HN27" i="1"/>
  <c r="HO27" i="1"/>
  <c r="HP27" i="1"/>
  <c r="HQ27" i="1"/>
  <c r="HR27" i="1"/>
  <c r="HS27" i="1"/>
  <c r="HT27" i="1"/>
  <c r="HU27" i="1"/>
  <c r="HV27" i="1"/>
  <c r="HW27" i="1"/>
  <c r="HX27" i="1"/>
  <c r="GV28" i="1"/>
  <c r="GW28" i="1"/>
  <c r="GX28" i="1"/>
  <c r="GY28" i="1"/>
  <c r="GZ28" i="1"/>
  <c r="HA28" i="1"/>
  <c r="HB28" i="1"/>
  <c r="HC28" i="1"/>
  <c r="HD28" i="1"/>
  <c r="HE28" i="1"/>
  <c r="HF28" i="1"/>
  <c r="HG28" i="1"/>
  <c r="HH28" i="1"/>
  <c r="HI28" i="1"/>
  <c r="HJ28" i="1"/>
  <c r="HK28" i="1"/>
  <c r="HL28" i="1"/>
  <c r="HM28" i="1"/>
  <c r="HN28" i="1"/>
  <c r="HO28" i="1"/>
  <c r="HP28" i="1"/>
  <c r="HQ28" i="1"/>
  <c r="HR28" i="1"/>
  <c r="HS28" i="1"/>
  <c r="HT28" i="1"/>
  <c r="HU28" i="1"/>
  <c r="HV28" i="1"/>
  <c r="HW28" i="1"/>
  <c r="HX28" i="1"/>
  <c r="GV29" i="1"/>
  <c r="GW29" i="1"/>
  <c r="GX29" i="1"/>
  <c r="GY29" i="1"/>
  <c r="GZ29" i="1"/>
  <c r="HA29" i="1"/>
  <c r="HB29" i="1"/>
  <c r="HC29" i="1"/>
  <c r="HD29" i="1"/>
  <c r="HE29" i="1"/>
  <c r="HF29" i="1"/>
  <c r="HG29" i="1"/>
  <c r="HH29" i="1"/>
  <c r="HI29" i="1"/>
  <c r="HJ29" i="1"/>
  <c r="HK29" i="1"/>
  <c r="HL29" i="1"/>
  <c r="HM29" i="1"/>
  <c r="HN29" i="1"/>
  <c r="HO29" i="1"/>
  <c r="HP29" i="1"/>
  <c r="HQ29" i="1"/>
  <c r="HR29" i="1"/>
  <c r="HS29" i="1"/>
  <c r="HT29" i="1"/>
  <c r="HU29" i="1"/>
  <c r="HV29" i="1"/>
  <c r="HW29" i="1"/>
  <c r="HX29" i="1"/>
  <c r="GV30" i="1"/>
  <c r="GW30" i="1"/>
  <c r="GX30" i="1"/>
  <c r="GY30" i="1"/>
  <c r="GZ30" i="1"/>
  <c r="HA30" i="1"/>
  <c r="HB30" i="1"/>
  <c r="HC30" i="1"/>
  <c r="HD30" i="1"/>
  <c r="HE30" i="1"/>
  <c r="HF30" i="1"/>
  <c r="HG30" i="1"/>
  <c r="HH30" i="1"/>
  <c r="HI30" i="1"/>
  <c r="HJ30" i="1"/>
  <c r="HK30" i="1"/>
  <c r="HL30" i="1"/>
  <c r="HM30" i="1"/>
  <c r="HN30" i="1"/>
  <c r="HO30" i="1"/>
  <c r="HP30" i="1"/>
  <c r="HQ30" i="1"/>
  <c r="HR30" i="1"/>
  <c r="HS30" i="1"/>
  <c r="HT30" i="1"/>
  <c r="HU30" i="1"/>
  <c r="HV30" i="1"/>
  <c r="HW30" i="1"/>
  <c r="HX30" i="1"/>
  <c r="GV31" i="1"/>
  <c r="GW31" i="1"/>
  <c r="GX31" i="1"/>
  <c r="GY31" i="1"/>
  <c r="GZ31" i="1"/>
  <c r="HA31" i="1"/>
  <c r="HB31" i="1"/>
  <c r="HC31" i="1"/>
  <c r="HD31" i="1"/>
  <c r="HE31" i="1"/>
  <c r="HF31" i="1"/>
  <c r="HG31" i="1"/>
  <c r="HH31" i="1"/>
  <c r="HI31" i="1"/>
  <c r="HJ31" i="1"/>
  <c r="HK31" i="1"/>
  <c r="HL31" i="1"/>
  <c r="HM31" i="1"/>
  <c r="HN31" i="1"/>
  <c r="HO31" i="1"/>
  <c r="HP31" i="1"/>
  <c r="HQ31" i="1"/>
  <c r="HR31" i="1"/>
  <c r="HS31" i="1"/>
  <c r="HT31" i="1"/>
  <c r="HU31" i="1"/>
  <c r="HV31" i="1"/>
  <c r="HW31" i="1"/>
  <c r="HX31" i="1"/>
  <c r="GV32" i="1"/>
  <c r="GW32" i="1"/>
  <c r="GX32" i="1"/>
  <c r="GY32" i="1"/>
  <c r="GZ32" i="1"/>
  <c r="HA32" i="1"/>
  <c r="HB32" i="1"/>
  <c r="HC32" i="1"/>
  <c r="HD32" i="1"/>
  <c r="HE32" i="1"/>
  <c r="HF32" i="1"/>
  <c r="HG32" i="1"/>
  <c r="HH32" i="1"/>
  <c r="HI32" i="1"/>
  <c r="HJ32" i="1"/>
  <c r="HK32" i="1"/>
  <c r="HL32" i="1"/>
  <c r="HM32" i="1"/>
  <c r="HN32" i="1"/>
  <c r="HO32" i="1"/>
  <c r="HP32" i="1"/>
  <c r="HQ32" i="1"/>
  <c r="HR32" i="1"/>
  <c r="HS32" i="1"/>
  <c r="HT32" i="1"/>
  <c r="HU32" i="1"/>
  <c r="HV32" i="1"/>
  <c r="HW32" i="1"/>
  <c r="HX32" i="1"/>
  <c r="GV33" i="1"/>
  <c r="GW33" i="1"/>
  <c r="GX33" i="1"/>
  <c r="GY33" i="1"/>
  <c r="GZ33" i="1"/>
  <c r="HA33" i="1"/>
  <c r="HB33" i="1"/>
  <c r="HC33" i="1"/>
  <c r="HD33" i="1"/>
  <c r="HE33" i="1"/>
  <c r="HF33" i="1"/>
  <c r="HG33" i="1"/>
  <c r="HH33" i="1"/>
  <c r="HI33" i="1"/>
  <c r="HJ33" i="1"/>
  <c r="HK33" i="1"/>
  <c r="HL33" i="1"/>
  <c r="HM33" i="1"/>
  <c r="HN33" i="1"/>
  <c r="HO33" i="1"/>
  <c r="HP33" i="1"/>
  <c r="HQ33" i="1"/>
  <c r="HR33" i="1"/>
  <c r="HS33" i="1"/>
  <c r="HT33" i="1"/>
  <c r="HU33" i="1"/>
  <c r="HV33" i="1"/>
  <c r="HW33" i="1"/>
  <c r="HX33" i="1"/>
  <c r="GV34" i="1"/>
  <c r="GW34" i="1"/>
  <c r="GX34" i="1"/>
  <c r="GY34" i="1"/>
  <c r="GZ34" i="1"/>
  <c r="HA34" i="1"/>
  <c r="HB34" i="1"/>
  <c r="HC34" i="1"/>
  <c r="HD34" i="1"/>
  <c r="HE34" i="1"/>
  <c r="HF34" i="1"/>
  <c r="HG34" i="1"/>
  <c r="HH34" i="1"/>
  <c r="HI34" i="1"/>
  <c r="HJ34" i="1"/>
  <c r="HK34" i="1"/>
  <c r="HL34" i="1"/>
  <c r="HM34" i="1"/>
  <c r="HN34" i="1"/>
  <c r="HO34" i="1"/>
  <c r="HP34" i="1"/>
  <c r="HQ34" i="1"/>
  <c r="HR34" i="1"/>
  <c r="HS34" i="1"/>
  <c r="HT34" i="1"/>
  <c r="HU34" i="1"/>
  <c r="HV34" i="1"/>
  <c r="HW34" i="1"/>
  <c r="HX34" i="1"/>
  <c r="GV35" i="1"/>
  <c r="GW35" i="1"/>
  <c r="GX35" i="1"/>
  <c r="GY35" i="1"/>
  <c r="GZ35" i="1"/>
  <c r="HA35" i="1"/>
  <c r="HB35" i="1"/>
  <c r="HC35" i="1"/>
  <c r="HD35" i="1"/>
  <c r="HE35" i="1"/>
  <c r="HF35" i="1"/>
  <c r="HG35" i="1"/>
  <c r="HH35" i="1"/>
  <c r="HI35" i="1"/>
  <c r="HJ35" i="1"/>
  <c r="HK35" i="1"/>
  <c r="HL35" i="1"/>
  <c r="HM35" i="1"/>
  <c r="HN35" i="1"/>
  <c r="HO35" i="1"/>
  <c r="HP35" i="1"/>
  <c r="HQ35" i="1"/>
  <c r="HR35" i="1"/>
  <c r="HS35" i="1"/>
  <c r="HT35" i="1"/>
  <c r="HU35" i="1"/>
  <c r="HV35" i="1"/>
  <c r="HW35" i="1"/>
  <c r="HX35" i="1"/>
  <c r="GV36" i="1"/>
  <c r="GW36" i="1"/>
  <c r="GX36" i="1"/>
  <c r="GY36" i="1"/>
  <c r="GZ36" i="1"/>
  <c r="HA36" i="1"/>
  <c r="HB36" i="1"/>
  <c r="HC36" i="1"/>
  <c r="HD36" i="1"/>
  <c r="HE36" i="1"/>
  <c r="HF36" i="1"/>
  <c r="HG36" i="1"/>
  <c r="HH36" i="1"/>
  <c r="HI36" i="1"/>
  <c r="HJ36" i="1"/>
  <c r="HK36" i="1"/>
  <c r="HL36" i="1"/>
  <c r="HM36" i="1"/>
  <c r="HN36" i="1"/>
  <c r="HO36" i="1"/>
  <c r="HP36" i="1"/>
  <c r="HQ36" i="1"/>
  <c r="HR36" i="1"/>
  <c r="HS36" i="1"/>
  <c r="HT36" i="1"/>
  <c r="HU36" i="1"/>
  <c r="HV36" i="1"/>
  <c r="HW36" i="1"/>
  <c r="HX36" i="1"/>
  <c r="GV37" i="1"/>
  <c r="GW37" i="1"/>
  <c r="GX37" i="1"/>
  <c r="GY37" i="1"/>
  <c r="GZ37" i="1"/>
  <c r="HA37" i="1"/>
  <c r="HB37" i="1"/>
  <c r="HC37" i="1"/>
  <c r="HD37" i="1"/>
  <c r="HE37" i="1"/>
  <c r="HF37" i="1"/>
  <c r="HG37" i="1"/>
  <c r="HH37" i="1"/>
  <c r="HI37" i="1"/>
  <c r="HJ37" i="1"/>
  <c r="HK37" i="1"/>
  <c r="HL37" i="1"/>
  <c r="HM37" i="1"/>
  <c r="HN37" i="1"/>
  <c r="HO37" i="1"/>
  <c r="HP37" i="1"/>
  <c r="HQ37" i="1"/>
  <c r="HR37" i="1"/>
  <c r="HS37" i="1"/>
  <c r="HT37" i="1"/>
  <c r="HU37" i="1"/>
  <c r="HV37" i="1"/>
  <c r="HW37" i="1"/>
  <c r="HX37" i="1"/>
  <c r="GV38" i="1"/>
  <c r="GW38" i="1"/>
  <c r="GX38" i="1"/>
  <c r="GY38" i="1"/>
  <c r="GZ38" i="1"/>
  <c r="HA38" i="1"/>
  <c r="HB38" i="1"/>
  <c r="HC38" i="1"/>
  <c r="HD38" i="1"/>
  <c r="HE38" i="1"/>
  <c r="HF38" i="1"/>
  <c r="HG38" i="1"/>
  <c r="HH38" i="1"/>
  <c r="HI38" i="1"/>
  <c r="HJ38" i="1"/>
  <c r="HK38" i="1"/>
  <c r="HL38" i="1"/>
  <c r="HM38" i="1"/>
  <c r="HN38" i="1"/>
  <c r="HO38" i="1"/>
  <c r="HP38" i="1"/>
  <c r="HQ38" i="1"/>
  <c r="HR38" i="1"/>
  <c r="HS38" i="1"/>
  <c r="HT38" i="1"/>
  <c r="HU38" i="1"/>
  <c r="HV38" i="1"/>
  <c r="HW38" i="1"/>
  <c r="HX38" i="1"/>
  <c r="GV39" i="1"/>
  <c r="GW39" i="1"/>
  <c r="GX39" i="1"/>
  <c r="GY39" i="1"/>
  <c r="GZ39" i="1"/>
  <c r="HA39" i="1"/>
  <c r="HB39" i="1"/>
  <c r="HC39" i="1"/>
  <c r="HD39" i="1"/>
  <c r="HE39" i="1"/>
  <c r="HF39" i="1"/>
  <c r="HG39" i="1"/>
  <c r="HH39" i="1"/>
  <c r="HI39" i="1"/>
  <c r="HJ39" i="1"/>
  <c r="HK39" i="1"/>
  <c r="HL39" i="1"/>
  <c r="HM39" i="1"/>
  <c r="HN39" i="1"/>
  <c r="HO39" i="1"/>
  <c r="HP39" i="1"/>
  <c r="HQ39" i="1"/>
  <c r="HR39" i="1"/>
  <c r="HS39" i="1"/>
  <c r="HT39" i="1"/>
  <c r="HU39" i="1"/>
  <c r="HV39" i="1"/>
  <c r="HW39" i="1"/>
  <c r="HX39" i="1"/>
  <c r="GV40" i="1"/>
  <c r="GW40" i="1"/>
  <c r="GX40" i="1"/>
  <c r="GY40" i="1"/>
  <c r="GZ40" i="1"/>
  <c r="HA40" i="1"/>
  <c r="HB40" i="1"/>
  <c r="HC40" i="1"/>
  <c r="HD40" i="1"/>
  <c r="HE40" i="1"/>
  <c r="HF40" i="1"/>
  <c r="HG40" i="1"/>
  <c r="HH40" i="1"/>
  <c r="HI40" i="1"/>
  <c r="HJ40" i="1"/>
  <c r="HK40" i="1"/>
  <c r="HL40" i="1"/>
  <c r="HM40" i="1"/>
  <c r="HN40" i="1"/>
  <c r="HO40" i="1"/>
  <c r="HP40" i="1"/>
  <c r="HQ40" i="1"/>
  <c r="HR40" i="1"/>
  <c r="HS40" i="1"/>
  <c r="HT40" i="1"/>
  <c r="HU40" i="1"/>
  <c r="HV40" i="1"/>
  <c r="HW40" i="1"/>
  <c r="HX40" i="1"/>
  <c r="GV41" i="1"/>
  <c r="GW41" i="1"/>
  <c r="GX41" i="1"/>
  <c r="GY41" i="1"/>
  <c r="GZ41" i="1"/>
  <c r="HA41" i="1"/>
  <c r="HB41" i="1"/>
  <c r="HC41" i="1"/>
  <c r="HD41" i="1"/>
  <c r="HE41" i="1"/>
  <c r="HF41" i="1"/>
  <c r="HG41" i="1"/>
  <c r="HH41" i="1"/>
  <c r="HI41" i="1"/>
  <c r="HJ41" i="1"/>
  <c r="HK41" i="1"/>
  <c r="HL41" i="1"/>
  <c r="HM41" i="1"/>
  <c r="HN41" i="1"/>
  <c r="HO41" i="1"/>
  <c r="HP41" i="1"/>
  <c r="HQ41" i="1"/>
  <c r="HR41" i="1"/>
  <c r="HS41" i="1"/>
  <c r="HT41" i="1"/>
  <c r="HU41" i="1"/>
  <c r="HV41" i="1"/>
  <c r="HW41" i="1"/>
  <c r="HX41" i="1"/>
  <c r="GV42" i="1"/>
  <c r="GW42" i="1"/>
  <c r="GX42" i="1"/>
  <c r="GY42" i="1"/>
  <c r="GZ42" i="1"/>
  <c r="HA42" i="1"/>
  <c r="HB42" i="1"/>
  <c r="HC42" i="1"/>
  <c r="HD42" i="1"/>
  <c r="HE42" i="1"/>
  <c r="HF42" i="1"/>
  <c r="HG42" i="1"/>
  <c r="HH42" i="1"/>
  <c r="HI42" i="1"/>
  <c r="HJ42" i="1"/>
  <c r="HK42" i="1"/>
  <c r="HL42" i="1"/>
  <c r="HM42" i="1"/>
  <c r="HN42" i="1"/>
  <c r="HO42" i="1"/>
  <c r="HP42" i="1"/>
  <c r="HQ42" i="1"/>
  <c r="HR42" i="1"/>
  <c r="HS42" i="1"/>
  <c r="HT42" i="1"/>
  <c r="HU42" i="1"/>
  <c r="HV42" i="1"/>
  <c r="HW42" i="1"/>
  <c r="HX42" i="1"/>
  <c r="GV43" i="1"/>
  <c r="GW43" i="1"/>
  <c r="GX43" i="1"/>
  <c r="GY43" i="1"/>
  <c r="GZ43" i="1"/>
  <c r="HA43" i="1"/>
  <c r="HB43" i="1"/>
  <c r="HC43" i="1"/>
  <c r="HD43" i="1"/>
  <c r="HE43" i="1"/>
  <c r="HF43" i="1"/>
  <c r="HG43" i="1"/>
  <c r="HH43" i="1"/>
  <c r="HI43" i="1"/>
  <c r="HJ43" i="1"/>
  <c r="HK43" i="1"/>
  <c r="HL43" i="1"/>
  <c r="HM43" i="1"/>
  <c r="HN43" i="1"/>
  <c r="HO43" i="1"/>
  <c r="HP43" i="1"/>
  <c r="HQ43" i="1"/>
  <c r="HR43" i="1"/>
  <c r="HS43" i="1"/>
  <c r="HT43" i="1"/>
  <c r="HU43" i="1"/>
  <c r="HV43" i="1"/>
  <c r="HW43" i="1"/>
  <c r="HX43" i="1"/>
  <c r="GV44" i="1"/>
  <c r="GW44" i="1"/>
  <c r="GX44" i="1"/>
  <c r="GY44" i="1"/>
  <c r="GZ44" i="1"/>
  <c r="HA44" i="1"/>
  <c r="HB44" i="1"/>
  <c r="HC44" i="1"/>
  <c r="HD44" i="1"/>
  <c r="HE44" i="1"/>
  <c r="HF44" i="1"/>
  <c r="HG44" i="1"/>
  <c r="HH44" i="1"/>
  <c r="HI44" i="1"/>
  <c r="HJ44" i="1"/>
  <c r="HK44" i="1"/>
  <c r="HL44" i="1"/>
  <c r="HM44" i="1"/>
  <c r="HN44" i="1"/>
  <c r="HO44" i="1"/>
  <c r="HP44" i="1"/>
  <c r="HQ44" i="1"/>
  <c r="HR44" i="1"/>
  <c r="HS44" i="1"/>
  <c r="HT44" i="1"/>
  <c r="HU44" i="1"/>
  <c r="HV44" i="1"/>
  <c r="HW44" i="1"/>
  <c r="HX44" i="1"/>
  <c r="GV45" i="1"/>
  <c r="GW45" i="1"/>
  <c r="GX45" i="1"/>
  <c r="GY45" i="1"/>
  <c r="GZ45" i="1"/>
  <c r="HA45" i="1"/>
  <c r="HB45" i="1"/>
  <c r="HC45" i="1"/>
  <c r="HD45" i="1"/>
  <c r="HE45" i="1"/>
  <c r="HF45" i="1"/>
  <c r="HG45" i="1"/>
  <c r="HH45" i="1"/>
  <c r="HI45" i="1"/>
  <c r="HJ45" i="1"/>
  <c r="HK45" i="1"/>
  <c r="HL45" i="1"/>
  <c r="HM45" i="1"/>
  <c r="HN45" i="1"/>
  <c r="HO45" i="1"/>
  <c r="HP45" i="1"/>
  <c r="HQ45" i="1"/>
  <c r="HR45" i="1"/>
  <c r="HS45" i="1"/>
  <c r="HT45" i="1"/>
  <c r="HU45" i="1"/>
  <c r="HV45" i="1"/>
  <c r="HW45" i="1"/>
  <c r="HX45" i="1"/>
  <c r="GV46" i="1"/>
  <c r="GW46" i="1"/>
  <c r="GX46" i="1"/>
  <c r="GY46" i="1"/>
  <c r="GZ46" i="1"/>
  <c r="HA46" i="1"/>
  <c r="HB46" i="1"/>
  <c r="HC46" i="1"/>
  <c r="HD46" i="1"/>
  <c r="HE46" i="1"/>
  <c r="HF46" i="1"/>
  <c r="HG46" i="1"/>
  <c r="HH46" i="1"/>
  <c r="HI46" i="1"/>
  <c r="HJ46" i="1"/>
  <c r="HK46" i="1"/>
  <c r="HL46" i="1"/>
  <c r="HM46" i="1"/>
  <c r="HN46" i="1"/>
  <c r="HO46" i="1"/>
  <c r="HP46" i="1"/>
  <c r="HQ46" i="1"/>
  <c r="HR46" i="1"/>
  <c r="HS46" i="1"/>
  <c r="HT46" i="1"/>
  <c r="HU46" i="1"/>
  <c r="HV46" i="1"/>
  <c r="HW46" i="1"/>
  <c r="HX46" i="1"/>
  <c r="GV47" i="1"/>
  <c r="GW47" i="1"/>
  <c r="GX47" i="1"/>
  <c r="GY47" i="1"/>
  <c r="GZ47" i="1"/>
  <c r="HA47" i="1"/>
  <c r="HB47" i="1"/>
  <c r="HC47" i="1"/>
  <c r="HD47" i="1"/>
  <c r="HE47" i="1"/>
  <c r="HF47" i="1"/>
  <c r="HG47" i="1"/>
  <c r="HH47" i="1"/>
  <c r="HI47" i="1"/>
  <c r="HJ47" i="1"/>
  <c r="HK47" i="1"/>
  <c r="HL47" i="1"/>
  <c r="HM47" i="1"/>
  <c r="HN47" i="1"/>
  <c r="HO47" i="1"/>
  <c r="HP47" i="1"/>
  <c r="HQ47" i="1"/>
  <c r="HR47" i="1"/>
  <c r="HS47" i="1"/>
  <c r="HT47" i="1"/>
  <c r="HU47" i="1"/>
  <c r="HV47" i="1"/>
  <c r="HW47" i="1"/>
  <c r="HX47" i="1"/>
  <c r="GV48" i="1"/>
  <c r="GW48" i="1"/>
  <c r="GX48" i="1"/>
  <c r="GY48" i="1"/>
  <c r="GZ48" i="1"/>
  <c r="HA48" i="1"/>
  <c r="HB48" i="1"/>
  <c r="HC48" i="1"/>
  <c r="HD48" i="1"/>
  <c r="HE48" i="1"/>
  <c r="HF48" i="1"/>
  <c r="HG48" i="1"/>
  <c r="HH48" i="1"/>
  <c r="HI48" i="1"/>
  <c r="HJ48" i="1"/>
  <c r="HK48" i="1"/>
  <c r="HL48" i="1"/>
  <c r="HM48" i="1"/>
  <c r="HN48" i="1"/>
  <c r="HO48" i="1"/>
  <c r="HP48" i="1"/>
  <c r="HQ48" i="1"/>
  <c r="HR48" i="1"/>
  <c r="HS48" i="1"/>
  <c r="HT48" i="1"/>
  <c r="HU48" i="1"/>
  <c r="HV48" i="1"/>
  <c r="HW48" i="1"/>
  <c r="HX48" i="1"/>
  <c r="GV49" i="1"/>
  <c r="GW49" i="1"/>
  <c r="GX49" i="1"/>
  <c r="GY49" i="1"/>
  <c r="GZ49" i="1"/>
  <c r="HA49" i="1"/>
  <c r="HB49" i="1"/>
  <c r="HC49" i="1"/>
  <c r="HD49" i="1"/>
  <c r="HE49" i="1"/>
  <c r="HF49" i="1"/>
  <c r="HG49" i="1"/>
  <c r="HH49" i="1"/>
  <c r="HI49" i="1"/>
  <c r="HJ49" i="1"/>
  <c r="HK49" i="1"/>
  <c r="HL49" i="1"/>
  <c r="HM49" i="1"/>
  <c r="HN49" i="1"/>
  <c r="HO49" i="1"/>
  <c r="HP49" i="1"/>
  <c r="HQ49" i="1"/>
  <c r="HR49" i="1"/>
  <c r="HS49" i="1"/>
  <c r="HT49" i="1"/>
  <c r="HU49" i="1"/>
  <c r="HV49" i="1"/>
  <c r="HW49" i="1"/>
  <c r="HX49" i="1"/>
  <c r="GV50" i="1"/>
  <c r="GW50" i="1"/>
  <c r="GX50" i="1"/>
  <c r="GY50" i="1"/>
  <c r="GZ50" i="1"/>
  <c r="HA50" i="1"/>
  <c r="HB50" i="1"/>
  <c r="HC50" i="1"/>
  <c r="HD50" i="1"/>
  <c r="HE50" i="1"/>
  <c r="HF50" i="1"/>
  <c r="HG50" i="1"/>
  <c r="HH50" i="1"/>
  <c r="HI50" i="1"/>
  <c r="HJ50" i="1"/>
  <c r="HK50" i="1"/>
  <c r="HL50" i="1"/>
  <c r="HM50" i="1"/>
  <c r="HN50" i="1"/>
  <c r="HO50" i="1"/>
  <c r="HP50" i="1"/>
  <c r="HQ50" i="1"/>
  <c r="HR50" i="1"/>
  <c r="HS50" i="1"/>
  <c r="HT50" i="1"/>
  <c r="HU50" i="1"/>
  <c r="HV50" i="1"/>
  <c r="HW50" i="1"/>
  <c r="HX50" i="1"/>
  <c r="GV51" i="1"/>
  <c r="GW51" i="1"/>
  <c r="GX51" i="1"/>
  <c r="GY51" i="1"/>
  <c r="GZ51" i="1"/>
  <c r="HA51" i="1"/>
  <c r="HB51" i="1"/>
  <c r="HC51" i="1"/>
  <c r="HD51" i="1"/>
  <c r="HE51" i="1"/>
  <c r="HF51" i="1"/>
  <c r="HG51" i="1"/>
  <c r="HH51" i="1"/>
  <c r="HI51" i="1"/>
  <c r="HJ51" i="1"/>
  <c r="HK51" i="1"/>
  <c r="HL51" i="1"/>
  <c r="HM51" i="1"/>
  <c r="HN51" i="1"/>
  <c r="HO51" i="1"/>
  <c r="HP51" i="1"/>
  <c r="HQ51" i="1"/>
  <c r="HR51" i="1"/>
  <c r="HS51" i="1"/>
  <c r="HT51" i="1"/>
  <c r="HU51" i="1"/>
  <c r="HV51" i="1"/>
  <c r="HW51" i="1"/>
  <c r="HX51" i="1"/>
  <c r="GV52" i="1"/>
  <c r="GW52" i="1"/>
  <c r="GX52" i="1"/>
  <c r="GY52" i="1"/>
  <c r="GZ52" i="1"/>
  <c r="HA52" i="1"/>
  <c r="HB52" i="1"/>
  <c r="HC52" i="1"/>
  <c r="HD52" i="1"/>
  <c r="HE52" i="1"/>
  <c r="HF52" i="1"/>
  <c r="HG52" i="1"/>
  <c r="HH52" i="1"/>
  <c r="HI52" i="1"/>
  <c r="HJ52" i="1"/>
  <c r="HK52" i="1"/>
  <c r="HL52" i="1"/>
  <c r="HM52" i="1"/>
  <c r="HN52" i="1"/>
  <c r="HO52" i="1"/>
  <c r="HP52" i="1"/>
  <c r="HQ52" i="1"/>
  <c r="HR52" i="1"/>
  <c r="HS52" i="1"/>
  <c r="HT52" i="1"/>
  <c r="HU52" i="1"/>
  <c r="HV52" i="1"/>
  <c r="HW52" i="1"/>
  <c r="HX52" i="1"/>
  <c r="GV53" i="1"/>
  <c r="GW53" i="1"/>
  <c r="GX53" i="1"/>
  <c r="GY53" i="1"/>
  <c r="GZ53" i="1"/>
  <c r="HA53" i="1"/>
  <c r="HB53" i="1"/>
  <c r="HC53" i="1"/>
  <c r="HD53" i="1"/>
  <c r="HE53" i="1"/>
  <c r="HF53" i="1"/>
  <c r="HG53" i="1"/>
  <c r="HH53" i="1"/>
  <c r="HI53" i="1"/>
  <c r="HJ53" i="1"/>
  <c r="HK53" i="1"/>
  <c r="HL53" i="1"/>
  <c r="HM53" i="1"/>
  <c r="HN53" i="1"/>
  <c r="HO53" i="1"/>
  <c r="HP53" i="1"/>
  <c r="HQ53" i="1"/>
  <c r="HR53" i="1"/>
  <c r="HS53" i="1"/>
  <c r="HT53" i="1"/>
  <c r="HU53" i="1"/>
  <c r="HV53" i="1"/>
  <c r="HW53" i="1"/>
  <c r="HX53" i="1"/>
  <c r="GV54" i="1"/>
  <c r="GW54" i="1"/>
  <c r="GX54" i="1"/>
  <c r="GY54" i="1"/>
  <c r="GZ54" i="1"/>
  <c r="HA54" i="1"/>
  <c r="HB54" i="1"/>
  <c r="HC54" i="1"/>
  <c r="HD54" i="1"/>
  <c r="HE54" i="1"/>
  <c r="HF54" i="1"/>
  <c r="HG54" i="1"/>
  <c r="HH54" i="1"/>
  <c r="HI54" i="1"/>
  <c r="HJ54" i="1"/>
  <c r="HK54" i="1"/>
  <c r="HL54" i="1"/>
  <c r="HM54" i="1"/>
  <c r="HN54" i="1"/>
  <c r="HO54" i="1"/>
  <c r="HP54" i="1"/>
  <c r="HQ54" i="1"/>
  <c r="HR54" i="1"/>
  <c r="HS54" i="1"/>
  <c r="HT54" i="1"/>
  <c r="HU54" i="1"/>
  <c r="HV54" i="1"/>
  <c r="HW54" i="1"/>
  <c r="HX54" i="1"/>
  <c r="GV55" i="1"/>
  <c r="GW55" i="1"/>
  <c r="GX55" i="1"/>
  <c r="GY55" i="1"/>
  <c r="GZ55" i="1"/>
  <c r="HA55" i="1"/>
  <c r="HB55" i="1"/>
  <c r="HC55" i="1"/>
  <c r="HD55" i="1"/>
  <c r="HE55" i="1"/>
  <c r="HF55" i="1"/>
  <c r="HG55" i="1"/>
  <c r="HH55" i="1"/>
  <c r="HI55" i="1"/>
  <c r="HJ55" i="1"/>
  <c r="HK55" i="1"/>
  <c r="HL55" i="1"/>
  <c r="HM55" i="1"/>
  <c r="HN55" i="1"/>
  <c r="HO55" i="1"/>
  <c r="HP55" i="1"/>
  <c r="HQ55" i="1"/>
  <c r="HR55" i="1"/>
  <c r="HS55" i="1"/>
  <c r="HT55" i="1"/>
  <c r="HU55" i="1"/>
  <c r="HV55" i="1"/>
  <c r="HW55" i="1"/>
  <c r="HX55" i="1"/>
  <c r="GV56" i="1"/>
  <c r="GW56" i="1"/>
  <c r="GX56" i="1"/>
  <c r="GY56" i="1"/>
  <c r="GZ56" i="1"/>
  <c r="HA56" i="1"/>
  <c r="HB56" i="1"/>
  <c r="HC56" i="1"/>
  <c r="HD56" i="1"/>
  <c r="HE56" i="1"/>
  <c r="HF56" i="1"/>
  <c r="HG56" i="1"/>
  <c r="HH56" i="1"/>
  <c r="HI56" i="1"/>
  <c r="HJ56" i="1"/>
  <c r="HK56" i="1"/>
  <c r="HL56" i="1"/>
  <c r="HM56" i="1"/>
  <c r="HN56" i="1"/>
  <c r="HO56" i="1"/>
  <c r="HP56" i="1"/>
  <c r="HQ56" i="1"/>
  <c r="HR56" i="1"/>
  <c r="HS56" i="1"/>
  <c r="HT56" i="1"/>
  <c r="HU56" i="1"/>
  <c r="HV56" i="1"/>
  <c r="HW56" i="1"/>
  <c r="HX56" i="1"/>
  <c r="GV57" i="1"/>
  <c r="GW57" i="1"/>
  <c r="GX57" i="1"/>
  <c r="GY57" i="1"/>
  <c r="GZ57" i="1"/>
  <c r="HA57" i="1"/>
  <c r="HB57" i="1"/>
  <c r="HC57" i="1"/>
  <c r="HD57" i="1"/>
  <c r="HE57" i="1"/>
  <c r="HF57" i="1"/>
  <c r="HG57" i="1"/>
  <c r="HH57" i="1"/>
  <c r="HI57" i="1"/>
  <c r="HJ57" i="1"/>
  <c r="HK57" i="1"/>
  <c r="HL57" i="1"/>
  <c r="HM57" i="1"/>
  <c r="HN57" i="1"/>
  <c r="HO57" i="1"/>
  <c r="HP57" i="1"/>
  <c r="HQ57" i="1"/>
  <c r="HR57" i="1"/>
  <c r="HS57" i="1"/>
  <c r="HT57" i="1"/>
  <c r="HU57" i="1"/>
  <c r="HV57" i="1"/>
  <c r="HW57" i="1"/>
  <c r="HX57" i="1"/>
  <c r="GV58" i="1"/>
  <c r="GW58" i="1"/>
  <c r="GX58" i="1"/>
  <c r="GY58" i="1"/>
  <c r="GZ58" i="1"/>
  <c r="HA58" i="1"/>
  <c r="HB58" i="1"/>
  <c r="HC58" i="1"/>
  <c r="HD58" i="1"/>
  <c r="HE58" i="1"/>
  <c r="HF58" i="1"/>
  <c r="HG58" i="1"/>
  <c r="HH58" i="1"/>
  <c r="HI58" i="1"/>
  <c r="HJ58" i="1"/>
  <c r="HK58" i="1"/>
  <c r="HL58" i="1"/>
  <c r="HM58" i="1"/>
  <c r="HN58" i="1"/>
  <c r="HO58" i="1"/>
  <c r="HP58" i="1"/>
  <c r="HQ58" i="1"/>
  <c r="HR58" i="1"/>
  <c r="HS58" i="1"/>
  <c r="HT58" i="1"/>
  <c r="HU58" i="1"/>
  <c r="HV58" i="1"/>
  <c r="HW58" i="1"/>
  <c r="HX58" i="1"/>
  <c r="GV59" i="1"/>
  <c r="GW59" i="1"/>
  <c r="GX59" i="1"/>
  <c r="GY59" i="1"/>
  <c r="GZ59" i="1"/>
  <c r="HA59" i="1"/>
  <c r="HB59" i="1"/>
  <c r="HC59" i="1"/>
  <c r="HD59" i="1"/>
  <c r="HE59" i="1"/>
  <c r="HF59" i="1"/>
  <c r="HG59" i="1"/>
  <c r="HH59" i="1"/>
  <c r="HI59" i="1"/>
  <c r="HJ59" i="1"/>
  <c r="HK59" i="1"/>
  <c r="HL59" i="1"/>
  <c r="HM59" i="1"/>
  <c r="HN59" i="1"/>
  <c r="HO59" i="1"/>
  <c r="HP59" i="1"/>
  <c r="HQ59" i="1"/>
  <c r="HR59" i="1"/>
  <c r="HS59" i="1"/>
  <c r="HT59" i="1"/>
  <c r="HU59" i="1"/>
  <c r="HV59" i="1"/>
  <c r="HW59" i="1"/>
  <c r="HX59" i="1"/>
  <c r="GV60" i="1"/>
  <c r="GW60" i="1"/>
  <c r="GX60" i="1"/>
  <c r="GY60" i="1"/>
  <c r="GZ60" i="1"/>
  <c r="HA60" i="1"/>
  <c r="HB60" i="1"/>
  <c r="HC60" i="1"/>
  <c r="HD60" i="1"/>
  <c r="HE60" i="1"/>
  <c r="HF60" i="1"/>
  <c r="HG60" i="1"/>
  <c r="HH60" i="1"/>
  <c r="HI60" i="1"/>
  <c r="HJ60" i="1"/>
  <c r="HK60" i="1"/>
  <c r="HL60" i="1"/>
  <c r="HM60" i="1"/>
  <c r="HN60" i="1"/>
  <c r="HO60" i="1"/>
  <c r="HP60" i="1"/>
  <c r="HQ60" i="1"/>
  <c r="HR60" i="1"/>
  <c r="HS60" i="1"/>
  <c r="HT60" i="1"/>
  <c r="HU60" i="1"/>
  <c r="HV60" i="1"/>
  <c r="HW60" i="1"/>
  <c r="HX60" i="1"/>
  <c r="GV61" i="1"/>
  <c r="GW61" i="1"/>
  <c r="GX61" i="1"/>
  <c r="GY61" i="1"/>
  <c r="GZ61" i="1"/>
  <c r="HA61" i="1"/>
  <c r="HB61" i="1"/>
  <c r="HC61" i="1"/>
  <c r="HD61" i="1"/>
  <c r="HE61" i="1"/>
  <c r="HF61" i="1"/>
  <c r="HG61" i="1"/>
  <c r="HH61" i="1"/>
  <c r="HI61" i="1"/>
  <c r="HJ61" i="1"/>
  <c r="HK61" i="1"/>
  <c r="HL61" i="1"/>
  <c r="HM61" i="1"/>
  <c r="HN61" i="1"/>
  <c r="HO61" i="1"/>
  <c r="HP61" i="1"/>
  <c r="HQ61" i="1"/>
  <c r="HR61" i="1"/>
  <c r="HS61" i="1"/>
  <c r="HT61" i="1"/>
  <c r="HU61" i="1"/>
  <c r="HV61" i="1"/>
  <c r="HW61" i="1"/>
  <c r="HX61" i="1"/>
  <c r="GV62" i="1"/>
  <c r="GW62" i="1"/>
  <c r="GX62" i="1"/>
  <c r="GY62" i="1"/>
  <c r="GZ62" i="1"/>
  <c r="HA62" i="1"/>
  <c r="HB62" i="1"/>
  <c r="HC62" i="1"/>
  <c r="HD62" i="1"/>
  <c r="HE62" i="1"/>
  <c r="HF62" i="1"/>
  <c r="HG62" i="1"/>
  <c r="HH62" i="1"/>
  <c r="HI62" i="1"/>
  <c r="HJ62" i="1"/>
  <c r="HK62" i="1"/>
  <c r="HL62" i="1"/>
  <c r="HM62" i="1"/>
  <c r="HN62" i="1"/>
  <c r="HO62" i="1"/>
  <c r="HP62" i="1"/>
  <c r="HQ62" i="1"/>
  <c r="HR62" i="1"/>
  <c r="HS62" i="1"/>
  <c r="HT62" i="1"/>
  <c r="HU62" i="1"/>
  <c r="HV62" i="1"/>
  <c r="HW62" i="1"/>
  <c r="HX62" i="1"/>
  <c r="GV63" i="1"/>
  <c r="GW63" i="1"/>
  <c r="GX63" i="1"/>
  <c r="GY63" i="1"/>
  <c r="GZ63" i="1"/>
  <c r="HA63" i="1"/>
  <c r="HB63" i="1"/>
  <c r="HC63" i="1"/>
  <c r="HD63" i="1"/>
  <c r="HE63" i="1"/>
  <c r="HF63" i="1"/>
  <c r="HG63" i="1"/>
  <c r="HH63" i="1"/>
  <c r="HI63" i="1"/>
  <c r="HJ63" i="1"/>
  <c r="HK63" i="1"/>
  <c r="HL63" i="1"/>
  <c r="HM63" i="1"/>
  <c r="HN63" i="1"/>
  <c r="HO63" i="1"/>
  <c r="HP63" i="1"/>
  <c r="HQ63" i="1"/>
  <c r="HR63" i="1"/>
  <c r="HS63" i="1"/>
  <c r="HT63" i="1"/>
  <c r="HU63" i="1"/>
  <c r="HV63" i="1"/>
  <c r="HW63" i="1"/>
  <c r="HX63" i="1"/>
  <c r="GV64" i="1"/>
  <c r="GW64" i="1"/>
  <c r="GX64" i="1"/>
  <c r="GY64" i="1"/>
  <c r="GZ64" i="1"/>
  <c r="HA64" i="1"/>
  <c r="HB64" i="1"/>
  <c r="HC64" i="1"/>
  <c r="HD64" i="1"/>
  <c r="HE64" i="1"/>
  <c r="HF64" i="1"/>
  <c r="HG64" i="1"/>
  <c r="HH64" i="1"/>
  <c r="HI64" i="1"/>
  <c r="HJ64" i="1"/>
  <c r="HK64" i="1"/>
  <c r="HL64" i="1"/>
  <c r="HM64" i="1"/>
  <c r="HN64" i="1"/>
  <c r="HO64" i="1"/>
  <c r="HP64" i="1"/>
  <c r="HQ64" i="1"/>
  <c r="HR64" i="1"/>
  <c r="HS64" i="1"/>
  <c r="HT64" i="1"/>
  <c r="HU64" i="1"/>
  <c r="HV64" i="1"/>
  <c r="HW64" i="1"/>
  <c r="HX64" i="1"/>
  <c r="GV65" i="1"/>
  <c r="GW65" i="1"/>
  <c r="GX65" i="1"/>
  <c r="GY65" i="1"/>
  <c r="GZ65" i="1"/>
  <c r="HA65" i="1"/>
  <c r="HB65" i="1"/>
  <c r="HC65" i="1"/>
  <c r="HD65" i="1"/>
  <c r="HE65" i="1"/>
  <c r="HF65" i="1"/>
  <c r="HG65" i="1"/>
  <c r="HH65" i="1"/>
  <c r="HI65" i="1"/>
  <c r="HJ65" i="1"/>
  <c r="HK65" i="1"/>
  <c r="HL65" i="1"/>
  <c r="HM65" i="1"/>
  <c r="HN65" i="1"/>
  <c r="HO65" i="1"/>
  <c r="HP65" i="1"/>
  <c r="HQ65" i="1"/>
  <c r="HR65" i="1"/>
  <c r="HS65" i="1"/>
  <c r="HT65" i="1"/>
  <c r="HU65" i="1"/>
  <c r="HV65" i="1"/>
  <c r="HW65" i="1"/>
  <c r="HX65" i="1"/>
  <c r="GV66" i="1"/>
  <c r="GW66" i="1"/>
  <c r="GX66" i="1"/>
  <c r="GY66" i="1"/>
  <c r="GZ66" i="1"/>
  <c r="HA66" i="1"/>
  <c r="HB66" i="1"/>
  <c r="HC66" i="1"/>
  <c r="HD66" i="1"/>
  <c r="HE66" i="1"/>
  <c r="HF66" i="1"/>
  <c r="HG66" i="1"/>
  <c r="HH66" i="1"/>
  <c r="HI66" i="1"/>
  <c r="HJ66" i="1"/>
  <c r="HK66" i="1"/>
  <c r="HL66" i="1"/>
  <c r="HM66" i="1"/>
  <c r="HN66" i="1"/>
  <c r="HO66" i="1"/>
  <c r="HP66" i="1"/>
  <c r="HQ66" i="1"/>
  <c r="HR66" i="1"/>
  <c r="HS66" i="1"/>
  <c r="HT66" i="1"/>
  <c r="HU66" i="1"/>
  <c r="HV66" i="1"/>
  <c r="HW66" i="1"/>
  <c r="HX66" i="1"/>
  <c r="GV67" i="1"/>
  <c r="GW67" i="1"/>
  <c r="GX67" i="1"/>
  <c r="GY67" i="1"/>
  <c r="GZ67" i="1"/>
  <c r="HA67" i="1"/>
  <c r="HB67" i="1"/>
  <c r="HC67" i="1"/>
  <c r="HD67" i="1"/>
  <c r="HE67" i="1"/>
  <c r="HF67" i="1"/>
  <c r="HG67" i="1"/>
  <c r="HH67" i="1"/>
  <c r="HI67" i="1"/>
  <c r="HJ67" i="1"/>
  <c r="HK67" i="1"/>
  <c r="HL67" i="1"/>
  <c r="HM67" i="1"/>
  <c r="HN67" i="1"/>
  <c r="HO67" i="1"/>
  <c r="HP67" i="1"/>
  <c r="HQ67" i="1"/>
  <c r="HR67" i="1"/>
  <c r="HS67" i="1"/>
  <c r="HT67" i="1"/>
  <c r="HU67" i="1"/>
  <c r="HV67" i="1"/>
  <c r="HW67" i="1"/>
  <c r="HX67" i="1"/>
  <c r="GV68" i="1"/>
  <c r="GW68" i="1"/>
  <c r="GX68" i="1"/>
  <c r="GY68" i="1"/>
  <c r="GZ68" i="1"/>
  <c r="HA68" i="1"/>
  <c r="HB68" i="1"/>
  <c r="HC68" i="1"/>
  <c r="HD68" i="1"/>
  <c r="HE68" i="1"/>
  <c r="HF68" i="1"/>
  <c r="HG68" i="1"/>
  <c r="HH68" i="1"/>
  <c r="HI68" i="1"/>
  <c r="HJ68" i="1"/>
  <c r="HK68" i="1"/>
  <c r="HL68" i="1"/>
  <c r="HM68" i="1"/>
  <c r="HN68" i="1"/>
  <c r="HO68" i="1"/>
  <c r="HP68" i="1"/>
  <c r="HQ68" i="1"/>
  <c r="HR68" i="1"/>
  <c r="HS68" i="1"/>
  <c r="HT68" i="1"/>
  <c r="HU68" i="1"/>
  <c r="HV68" i="1"/>
  <c r="HW68" i="1"/>
  <c r="HX68" i="1"/>
  <c r="GV69" i="1"/>
  <c r="GW69" i="1"/>
  <c r="GX69" i="1"/>
  <c r="GY69" i="1"/>
  <c r="GZ69" i="1"/>
  <c r="HA69" i="1"/>
  <c r="HB69" i="1"/>
  <c r="HC69" i="1"/>
  <c r="HD69" i="1"/>
  <c r="HE69" i="1"/>
  <c r="HF69" i="1"/>
  <c r="HG69" i="1"/>
  <c r="HH69" i="1"/>
  <c r="HI69" i="1"/>
  <c r="HJ69" i="1"/>
  <c r="HK69" i="1"/>
  <c r="HL69" i="1"/>
  <c r="HM69" i="1"/>
  <c r="HN69" i="1"/>
  <c r="HO69" i="1"/>
  <c r="HP69" i="1"/>
  <c r="HQ69" i="1"/>
  <c r="HR69" i="1"/>
  <c r="HS69" i="1"/>
  <c r="HT69" i="1"/>
  <c r="HU69" i="1"/>
  <c r="HV69" i="1"/>
  <c r="HW69" i="1"/>
  <c r="HX69" i="1"/>
  <c r="GV70" i="1"/>
  <c r="GW70" i="1"/>
  <c r="GX70" i="1"/>
  <c r="GY70" i="1"/>
  <c r="GZ70" i="1"/>
  <c r="HA70" i="1"/>
  <c r="HB70" i="1"/>
  <c r="HC70" i="1"/>
  <c r="HD70" i="1"/>
  <c r="HE70" i="1"/>
  <c r="HF70" i="1"/>
  <c r="HG70" i="1"/>
  <c r="HH70" i="1"/>
  <c r="HI70" i="1"/>
  <c r="HJ70" i="1"/>
  <c r="HK70" i="1"/>
  <c r="HL70" i="1"/>
  <c r="HM70" i="1"/>
  <c r="HN70" i="1"/>
  <c r="HO70" i="1"/>
  <c r="HP70" i="1"/>
  <c r="HQ70" i="1"/>
  <c r="HR70" i="1"/>
  <c r="HS70" i="1"/>
  <c r="HT70" i="1"/>
  <c r="HU70" i="1"/>
  <c r="HV70" i="1"/>
  <c r="HW70" i="1"/>
  <c r="HX70" i="1"/>
  <c r="GV71" i="1"/>
  <c r="GW71" i="1"/>
  <c r="GX71" i="1"/>
  <c r="GY71" i="1"/>
  <c r="GZ71" i="1"/>
  <c r="HA71" i="1"/>
  <c r="HB71" i="1"/>
  <c r="HC71" i="1"/>
  <c r="HD71" i="1"/>
  <c r="HE71" i="1"/>
  <c r="HF71" i="1"/>
  <c r="HG71" i="1"/>
  <c r="HH71" i="1"/>
  <c r="HI71" i="1"/>
  <c r="HJ71" i="1"/>
  <c r="HK71" i="1"/>
  <c r="HL71" i="1"/>
  <c r="HM71" i="1"/>
  <c r="HN71" i="1"/>
  <c r="HO71" i="1"/>
  <c r="HP71" i="1"/>
  <c r="HQ71" i="1"/>
  <c r="HR71" i="1"/>
  <c r="HS71" i="1"/>
  <c r="HT71" i="1"/>
  <c r="HU71" i="1"/>
  <c r="HV71" i="1"/>
  <c r="HW71" i="1"/>
  <c r="HX71" i="1"/>
  <c r="GV72" i="1"/>
  <c r="GW72" i="1"/>
  <c r="GX72" i="1"/>
  <c r="GY72" i="1"/>
  <c r="GZ72" i="1"/>
  <c r="HA72" i="1"/>
  <c r="HB72" i="1"/>
  <c r="HC72" i="1"/>
  <c r="HD72" i="1"/>
  <c r="HE72" i="1"/>
  <c r="HF72" i="1"/>
  <c r="HG72" i="1"/>
  <c r="HH72" i="1"/>
  <c r="HI72" i="1"/>
  <c r="HJ72" i="1"/>
  <c r="HK72" i="1"/>
  <c r="HL72" i="1"/>
  <c r="HM72" i="1"/>
  <c r="HN72" i="1"/>
  <c r="HO72" i="1"/>
  <c r="HP72" i="1"/>
  <c r="HQ72" i="1"/>
  <c r="HR72" i="1"/>
  <c r="HS72" i="1"/>
  <c r="HT72" i="1"/>
  <c r="HU72" i="1"/>
  <c r="HV72" i="1"/>
  <c r="HW72" i="1"/>
  <c r="HX72" i="1"/>
  <c r="GV73" i="1"/>
  <c r="GW73" i="1"/>
  <c r="GX73" i="1"/>
  <c r="GY73" i="1"/>
  <c r="GZ73" i="1"/>
  <c r="HA73" i="1"/>
  <c r="HB73" i="1"/>
  <c r="HC73" i="1"/>
  <c r="HD73" i="1"/>
  <c r="HE73" i="1"/>
  <c r="HF73" i="1"/>
  <c r="HG73" i="1"/>
  <c r="HH73" i="1"/>
  <c r="HI73" i="1"/>
  <c r="HJ73" i="1"/>
  <c r="HK73" i="1"/>
  <c r="HL73" i="1"/>
  <c r="HM73" i="1"/>
  <c r="HN73" i="1"/>
  <c r="HO73" i="1"/>
  <c r="HP73" i="1"/>
  <c r="HQ73" i="1"/>
  <c r="HR73" i="1"/>
  <c r="HS73" i="1"/>
  <c r="HT73" i="1"/>
  <c r="HU73" i="1"/>
  <c r="HV73" i="1"/>
  <c r="HW73" i="1"/>
  <c r="HX73" i="1"/>
  <c r="GV74" i="1"/>
  <c r="GW74" i="1"/>
  <c r="GX74" i="1"/>
  <c r="GY74" i="1"/>
  <c r="GZ74" i="1"/>
  <c r="HA74" i="1"/>
  <c r="HB74" i="1"/>
  <c r="HC74" i="1"/>
  <c r="HD74" i="1"/>
  <c r="HE74" i="1"/>
  <c r="HF74" i="1"/>
  <c r="HG74" i="1"/>
  <c r="HH74" i="1"/>
  <c r="HI74" i="1"/>
  <c r="HJ74" i="1"/>
  <c r="HK74" i="1"/>
  <c r="HL74" i="1"/>
  <c r="HM74" i="1"/>
  <c r="HN74" i="1"/>
  <c r="HO74" i="1"/>
  <c r="HP74" i="1"/>
  <c r="HQ74" i="1"/>
  <c r="HR74" i="1"/>
  <c r="HS74" i="1"/>
  <c r="HT74" i="1"/>
  <c r="HU74" i="1"/>
  <c r="HV74" i="1"/>
  <c r="HW74" i="1"/>
  <c r="HX74" i="1"/>
  <c r="GV75" i="1"/>
  <c r="GW75" i="1"/>
  <c r="GX75" i="1"/>
  <c r="GY75" i="1"/>
  <c r="GZ75" i="1"/>
  <c r="HA75" i="1"/>
  <c r="HB75" i="1"/>
  <c r="HC75" i="1"/>
  <c r="HD75" i="1"/>
  <c r="HE75" i="1"/>
  <c r="HF75" i="1"/>
  <c r="HG75" i="1"/>
  <c r="HH75" i="1"/>
  <c r="HI75" i="1"/>
  <c r="HJ75" i="1"/>
  <c r="HK75" i="1"/>
  <c r="HL75" i="1"/>
  <c r="HM75" i="1"/>
  <c r="HN75" i="1"/>
  <c r="HO75" i="1"/>
  <c r="HP75" i="1"/>
  <c r="HQ75" i="1"/>
  <c r="HR75" i="1"/>
  <c r="HS75" i="1"/>
  <c r="HT75" i="1"/>
  <c r="HU75" i="1"/>
  <c r="HV75" i="1"/>
  <c r="HW75" i="1"/>
  <c r="HX75" i="1"/>
  <c r="GV76" i="1"/>
  <c r="GW76" i="1"/>
  <c r="GX76" i="1"/>
  <c r="GY76" i="1"/>
  <c r="GZ76" i="1"/>
  <c r="HA76" i="1"/>
  <c r="HB76" i="1"/>
  <c r="HC76" i="1"/>
  <c r="HD76" i="1"/>
  <c r="HE76" i="1"/>
  <c r="HF76" i="1"/>
  <c r="HG76" i="1"/>
  <c r="HH76" i="1"/>
  <c r="HI76" i="1"/>
  <c r="HJ76" i="1"/>
  <c r="HK76" i="1"/>
  <c r="HL76" i="1"/>
  <c r="HM76" i="1"/>
  <c r="HN76" i="1"/>
  <c r="HO76" i="1"/>
  <c r="HP76" i="1"/>
  <c r="HQ76" i="1"/>
  <c r="HR76" i="1"/>
  <c r="HS76" i="1"/>
  <c r="HT76" i="1"/>
  <c r="HU76" i="1"/>
  <c r="HV76" i="1"/>
  <c r="HW76" i="1"/>
  <c r="HX76" i="1"/>
  <c r="GV77" i="1"/>
  <c r="GW77" i="1"/>
  <c r="GX77" i="1"/>
  <c r="GY77" i="1"/>
  <c r="GZ77" i="1"/>
  <c r="HA77" i="1"/>
  <c r="HB77" i="1"/>
  <c r="HC77" i="1"/>
  <c r="HD77" i="1"/>
  <c r="HE77" i="1"/>
  <c r="HF77" i="1"/>
  <c r="HG77" i="1"/>
  <c r="HH77" i="1"/>
  <c r="HI77" i="1"/>
  <c r="HJ77" i="1"/>
  <c r="HK77" i="1"/>
  <c r="HL77" i="1"/>
  <c r="HM77" i="1"/>
  <c r="HN77" i="1"/>
  <c r="HO77" i="1"/>
  <c r="HP77" i="1"/>
  <c r="HQ77" i="1"/>
  <c r="HR77" i="1"/>
  <c r="HS77" i="1"/>
  <c r="HT77" i="1"/>
  <c r="HU77" i="1"/>
  <c r="HV77" i="1"/>
  <c r="HW77" i="1"/>
  <c r="HX77" i="1"/>
  <c r="GV78" i="1"/>
  <c r="GW78" i="1"/>
  <c r="GX78" i="1"/>
  <c r="GY78" i="1"/>
  <c r="GZ78" i="1"/>
  <c r="HA78" i="1"/>
  <c r="HB78" i="1"/>
  <c r="HC78" i="1"/>
  <c r="HD78" i="1"/>
  <c r="HE78" i="1"/>
  <c r="HF78" i="1"/>
  <c r="HG78" i="1"/>
  <c r="HH78" i="1"/>
  <c r="HI78" i="1"/>
  <c r="HJ78" i="1"/>
  <c r="HK78" i="1"/>
  <c r="HL78" i="1"/>
  <c r="HM78" i="1"/>
  <c r="HN78" i="1"/>
  <c r="HO78" i="1"/>
  <c r="HP78" i="1"/>
  <c r="HQ78" i="1"/>
  <c r="HR78" i="1"/>
  <c r="HS78" i="1"/>
  <c r="HT78" i="1"/>
  <c r="HU78" i="1"/>
  <c r="HV78" i="1"/>
  <c r="HW78" i="1"/>
  <c r="HX78" i="1"/>
  <c r="GV79" i="1"/>
  <c r="GW79" i="1"/>
  <c r="GX79" i="1"/>
  <c r="GY79" i="1"/>
  <c r="GZ79" i="1"/>
  <c r="HA79" i="1"/>
  <c r="HB79" i="1"/>
  <c r="HC79" i="1"/>
  <c r="HD79" i="1"/>
  <c r="HE79" i="1"/>
  <c r="HF79" i="1"/>
  <c r="HG79" i="1"/>
  <c r="HH79" i="1"/>
  <c r="HI79" i="1"/>
  <c r="HJ79" i="1"/>
  <c r="HK79" i="1"/>
  <c r="HL79" i="1"/>
  <c r="HM79" i="1"/>
  <c r="HN79" i="1"/>
  <c r="HO79" i="1"/>
  <c r="HP79" i="1"/>
  <c r="HQ79" i="1"/>
  <c r="HR79" i="1"/>
  <c r="HS79" i="1"/>
  <c r="HT79" i="1"/>
  <c r="HU79" i="1"/>
  <c r="HV79" i="1"/>
  <c r="HW79" i="1"/>
  <c r="HX79" i="1"/>
  <c r="GV80" i="1"/>
  <c r="GW80" i="1"/>
  <c r="GX80" i="1"/>
  <c r="GY80" i="1"/>
  <c r="GZ80" i="1"/>
  <c r="HA80" i="1"/>
  <c r="HB80" i="1"/>
  <c r="HC80" i="1"/>
  <c r="HD80" i="1"/>
  <c r="HE80" i="1"/>
  <c r="HF80" i="1"/>
  <c r="HG80" i="1"/>
  <c r="HH80" i="1"/>
  <c r="HI80" i="1"/>
  <c r="HJ80" i="1"/>
  <c r="HK80" i="1"/>
  <c r="HL80" i="1"/>
  <c r="HM80" i="1"/>
  <c r="HN80" i="1"/>
  <c r="HO80" i="1"/>
  <c r="HP80" i="1"/>
  <c r="HQ80" i="1"/>
  <c r="HR80" i="1"/>
  <c r="HS80" i="1"/>
  <c r="HT80" i="1"/>
  <c r="HU80" i="1"/>
  <c r="HV80" i="1"/>
  <c r="HW80" i="1"/>
  <c r="HX80" i="1"/>
  <c r="GV81" i="1"/>
  <c r="GW81" i="1"/>
  <c r="GX81" i="1"/>
  <c r="GY81" i="1"/>
  <c r="GZ81" i="1"/>
  <c r="HA81" i="1"/>
  <c r="HB81" i="1"/>
  <c r="HC81" i="1"/>
  <c r="HD81" i="1"/>
  <c r="HE81" i="1"/>
  <c r="HF81" i="1"/>
  <c r="HG81" i="1"/>
  <c r="HH81" i="1"/>
  <c r="HI81" i="1"/>
  <c r="HJ81" i="1"/>
  <c r="HK81" i="1"/>
  <c r="HL81" i="1"/>
  <c r="HM81" i="1"/>
  <c r="HN81" i="1"/>
  <c r="HO81" i="1"/>
  <c r="HP81" i="1"/>
  <c r="HQ81" i="1"/>
  <c r="HR81" i="1"/>
  <c r="HS81" i="1"/>
  <c r="HT81" i="1"/>
  <c r="HU81" i="1"/>
  <c r="HV81" i="1"/>
  <c r="HW81" i="1"/>
  <c r="HX81" i="1"/>
  <c r="GV82" i="1"/>
  <c r="GW82" i="1"/>
  <c r="GX82" i="1"/>
  <c r="GY82" i="1"/>
  <c r="GZ82" i="1"/>
  <c r="HA82" i="1"/>
  <c r="HB82" i="1"/>
  <c r="HC82" i="1"/>
  <c r="HD82" i="1"/>
  <c r="HE82" i="1"/>
  <c r="HF82" i="1"/>
  <c r="HG82" i="1"/>
  <c r="HH82" i="1"/>
  <c r="HI82" i="1"/>
  <c r="HJ82" i="1"/>
  <c r="HK82" i="1"/>
  <c r="HL82" i="1"/>
  <c r="HM82" i="1"/>
  <c r="HN82" i="1"/>
  <c r="HO82" i="1"/>
  <c r="HP82" i="1"/>
  <c r="HQ82" i="1"/>
  <c r="HR82" i="1"/>
  <c r="HS82" i="1"/>
  <c r="HT82" i="1"/>
  <c r="HU82" i="1"/>
  <c r="HV82" i="1"/>
  <c r="HW82" i="1"/>
  <c r="HX82" i="1"/>
  <c r="GV83" i="1"/>
  <c r="GW83" i="1"/>
  <c r="GX83" i="1"/>
  <c r="GY83" i="1"/>
  <c r="GZ83" i="1"/>
  <c r="HA83" i="1"/>
  <c r="HB83" i="1"/>
  <c r="HC83" i="1"/>
  <c r="HD83" i="1"/>
  <c r="HE83" i="1"/>
  <c r="HF83" i="1"/>
  <c r="HG83" i="1"/>
  <c r="HH83" i="1"/>
  <c r="HI83" i="1"/>
  <c r="HJ83" i="1"/>
  <c r="HK83" i="1"/>
  <c r="HL83" i="1"/>
  <c r="HM83" i="1"/>
  <c r="HN83" i="1"/>
  <c r="HO83" i="1"/>
  <c r="HP83" i="1"/>
  <c r="HQ83" i="1"/>
  <c r="HR83" i="1"/>
  <c r="HS83" i="1"/>
  <c r="HT83" i="1"/>
  <c r="HU83" i="1"/>
  <c r="HV83" i="1"/>
  <c r="HW83" i="1"/>
  <c r="HX83" i="1"/>
  <c r="GV84" i="1"/>
  <c r="GW84" i="1"/>
  <c r="GX84" i="1"/>
  <c r="GY84" i="1"/>
  <c r="GZ84" i="1"/>
  <c r="HA84" i="1"/>
  <c r="HB84" i="1"/>
  <c r="HC84" i="1"/>
  <c r="HD84" i="1"/>
  <c r="HE84" i="1"/>
  <c r="HF84" i="1"/>
  <c r="HG84" i="1"/>
  <c r="HH84" i="1"/>
  <c r="HI84" i="1"/>
  <c r="HJ84" i="1"/>
  <c r="HK84" i="1"/>
  <c r="HL84" i="1"/>
  <c r="HM84" i="1"/>
  <c r="HN84" i="1"/>
  <c r="HO84" i="1"/>
  <c r="HP84" i="1"/>
  <c r="HQ84" i="1"/>
  <c r="HR84" i="1"/>
  <c r="HS84" i="1"/>
  <c r="HT84" i="1"/>
  <c r="HU84" i="1"/>
  <c r="HV84" i="1"/>
  <c r="HW84" i="1"/>
  <c r="HX84" i="1"/>
  <c r="GV85" i="1"/>
  <c r="GW85" i="1"/>
  <c r="GX85" i="1"/>
  <c r="GY85" i="1"/>
  <c r="GZ85" i="1"/>
  <c r="HA85" i="1"/>
  <c r="HB85" i="1"/>
  <c r="HC85" i="1"/>
  <c r="HD85" i="1"/>
  <c r="HE85" i="1"/>
  <c r="HF85" i="1"/>
  <c r="HG85" i="1"/>
  <c r="HH85" i="1"/>
  <c r="HI85" i="1"/>
  <c r="HJ85" i="1"/>
  <c r="HK85" i="1"/>
  <c r="HL85" i="1"/>
  <c r="HM85" i="1"/>
  <c r="HN85" i="1"/>
  <c r="HO85" i="1"/>
  <c r="HP85" i="1"/>
  <c r="HQ85" i="1"/>
  <c r="HR85" i="1"/>
  <c r="HS85" i="1"/>
  <c r="HT85" i="1"/>
  <c r="HU85" i="1"/>
  <c r="HV85" i="1"/>
  <c r="HW85" i="1"/>
  <c r="HX85" i="1"/>
  <c r="GV86" i="1"/>
  <c r="GW86" i="1"/>
  <c r="GX86" i="1"/>
  <c r="GY86" i="1"/>
  <c r="GZ86" i="1"/>
  <c r="HA86" i="1"/>
  <c r="HB86" i="1"/>
  <c r="HC86" i="1"/>
  <c r="HD86" i="1"/>
  <c r="HE86" i="1"/>
  <c r="HF86" i="1"/>
  <c r="HG86" i="1"/>
  <c r="HH86" i="1"/>
  <c r="HI86" i="1"/>
  <c r="HJ86" i="1"/>
  <c r="HK86" i="1"/>
  <c r="HL86" i="1"/>
  <c r="HM86" i="1"/>
  <c r="HN86" i="1"/>
  <c r="HO86" i="1"/>
  <c r="HP86" i="1"/>
  <c r="HQ86" i="1"/>
  <c r="HR86" i="1"/>
  <c r="HS86" i="1"/>
  <c r="HT86" i="1"/>
  <c r="HU86" i="1"/>
  <c r="HV86" i="1"/>
  <c r="HW86" i="1"/>
  <c r="HX86" i="1"/>
  <c r="GV87" i="1"/>
  <c r="GW87" i="1"/>
  <c r="GX87" i="1"/>
  <c r="GY87" i="1"/>
  <c r="GZ87" i="1"/>
  <c r="HA87" i="1"/>
  <c r="HB87" i="1"/>
  <c r="HC87" i="1"/>
  <c r="HD87" i="1"/>
  <c r="HE87" i="1"/>
  <c r="HF87" i="1"/>
  <c r="HG87" i="1"/>
  <c r="HH87" i="1"/>
  <c r="HI87" i="1"/>
  <c r="HJ87" i="1"/>
  <c r="HK87" i="1"/>
  <c r="HL87" i="1"/>
  <c r="HM87" i="1"/>
  <c r="HN87" i="1"/>
  <c r="HO87" i="1"/>
  <c r="HP87" i="1"/>
  <c r="HQ87" i="1"/>
  <c r="HR87" i="1"/>
  <c r="HS87" i="1"/>
  <c r="HT87" i="1"/>
  <c r="HU87" i="1"/>
  <c r="HV87" i="1"/>
  <c r="HW87" i="1"/>
  <c r="HX87" i="1"/>
  <c r="GV88" i="1"/>
  <c r="GW88" i="1"/>
  <c r="GX88" i="1"/>
  <c r="GY88" i="1"/>
  <c r="GZ88" i="1"/>
  <c r="HA88" i="1"/>
  <c r="HB88" i="1"/>
  <c r="HC88" i="1"/>
  <c r="HD88" i="1"/>
  <c r="HE88" i="1"/>
  <c r="HF88" i="1"/>
  <c r="HG88" i="1"/>
  <c r="HH88" i="1"/>
  <c r="HI88" i="1"/>
  <c r="HJ88" i="1"/>
  <c r="HK88" i="1"/>
  <c r="HL88" i="1"/>
  <c r="HM88" i="1"/>
  <c r="HN88" i="1"/>
  <c r="HO88" i="1"/>
  <c r="HP88" i="1"/>
  <c r="HQ88" i="1"/>
  <c r="HR88" i="1"/>
  <c r="HS88" i="1"/>
  <c r="HT88" i="1"/>
  <c r="HU88" i="1"/>
  <c r="HV88" i="1"/>
  <c r="HW88" i="1"/>
  <c r="HX88" i="1"/>
  <c r="GV89" i="1"/>
  <c r="GW89" i="1"/>
  <c r="GX89" i="1"/>
  <c r="GY89" i="1"/>
  <c r="GZ89" i="1"/>
  <c r="HA89" i="1"/>
  <c r="HB89" i="1"/>
  <c r="HC89" i="1"/>
  <c r="HD89" i="1"/>
  <c r="HE89" i="1"/>
  <c r="HF89" i="1"/>
  <c r="HG89" i="1"/>
  <c r="HH89" i="1"/>
  <c r="HI89" i="1"/>
  <c r="HJ89" i="1"/>
  <c r="HK89" i="1"/>
  <c r="HL89" i="1"/>
  <c r="HM89" i="1"/>
  <c r="HN89" i="1"/>
  <c r="HO89" i="1"/>
  <c r="HP89" i="1"/>
  <c r="HQ89" i="1"/>
  <c r="HR89" i="1"/>
  <c r="HS89" i="1"/>
  <c r="HT89" i="1"/>
  <c r="HU89" i="1"/>
  <c r="HV89" i="1"/>
  <c r="HW89" i="1"/>
  <c r="HX89" i="1"/>
  <c r="GV90" i="1"/>
  <c r="GW90" i="1"/>
  <c r="GX90" i="1"/>
  <c r="GY90" i="1"/>
  <c r="GZ90" i="1"/>
  <c r="HA90" i="1"/>
  <c r="HB90" i="1"/>
  <c r="HC90" i="1"/>
  <c r="HD90" i="1"/>
  <c r="HE90" i="1"/>
  <c r="HF90" i="1"/>
  <c r="HG90" i="1"/>
  <c r="HH90" i="1"/>
  <c r="HI90" i="1"/>
  <c r="HJ90" i="1"/>
  <c r="HK90" i="1"/>
  <c r="HL90" i="1"/>
  <c r="HM90" i="1"/>
  <c r="HN90" i="1"/>
  <c r="HO90" i="1"/>
  <c r="HP90" i="1"/>
  <c r="HQ90" i="1"/>
  <c r="HR90" i="1"/>
  <c r="HS90" i="1"/>
  <c r="HT90" i="1"/>
  <c r="HU90" i="1"/>
  <c r="HV90" i="1"/>
  <c r="HW90" i="1"/>
  <c r="HX90" i="1"/>
  <c r="GV91" i="1"/>
  <c r="GW91" i="1"/>
  <c r="GX91" i="1"/>
  <c r="GY91" i="1"/>
  <c r="GZ91" i="1"/>
  <c r="HA91" i="1"/>
  <c r="HB91" i="1"/>
  <c r="HC91" i="1"/>
  <c r="HD91" i="1"/>
  <c r="HE91" i="1"/>
  <c r="HF91" i="1"/>
  <c r="HG91" i="1"/>
  <c r="HH91" i="1"/>
  <c r="HI91" i="1"/>
  <c r="HJ91" i="1"/>
  <c r="HK91" i="1"/>
  <c r="HL91" i="1"/>
  <c r="HM91" i="1"/>
  <c r="HN91" i="1"/>
  <c r="HO91" i="1"/>
  <c r="HP91" i="1"/>
  <c r="HQ91" i="1"/>
  <c r="HR91" i="1"/>
  <c r="HS91" i="1"/>
  <c r="HT91" i="1"/>
  <c r="HU91" i="1"/>
  <c r="HV91" i="1"/>
  <c r="HW91" i="1"/>
  <c r="HX91" i="1"/>
  <c r="GV92" i="1"/>
  <c r="GW92" i="1"/>
  <c r="GX92" i="1"/>
  <c r="GY92" i="1"/>
  <c r="GZ92" i="1"/>
  <c r="HA92" i="1"/>
  <c r="HB92" i="1"/>
  <c r="HC92" i="1"/>
  <c r="HD92" i="1"/>
  <c r="HE92" i="1"/>
  <c r="HF92" i="1"/>
  <c r="HG92" i="1"/>
  <c r="HH92" i="1"/>
  <c r="HI92" i="1"/>
  <c r="HJ92" i="1"/>
  <c r="HK92" i="1"/>
  <c r="HL92" i="1"/>
  <c r="HM92" i="1"/>
  <c r="HN92" i="1"/>
  <c r="HO92" i="1"/>
  <c r="HP92" i="1"/>
  <c r="HQ92" i="1"/>
  <c r="HR92" i="1"/>
  <c r="HS92" i="1"/>
  <c r="HT92" i="1"/>
  <c r="HU92" i="1"/>
  <c r="HV92" i="1"/>
  <c r="HW92" i="1"/>
  <c r="HX92" i="1"/>
  <c r="GV93" i="1"/>
  <c r="GW93" i="1"/>
  <c r="GX93" i="1"/>
  <c r="GY93" i="1"/>
  <c r="GZ93" i="1"/>
  <c r="HA93" i="1"/>
  <c r="HB93" i="1"/>
  <c r="HC93" i="1"/>
  <c r="HD93" i="1"/>
  <c r="HE93" i="1"/>
  <c r="HF93" i="1"/>
  <c r="HG93" i="1"/>
  <c r="HH93" i="1"/>
  <c r="HI93" i="1"/>
  <c r="HJ93" i="1"/>
  <c r="HK93" i="1"/>
  <c r="HL93" i="1"/>
  <c r="HM93" i="1"/>
  <c r="HN93" i="1"/>
  <c r="HO93" i="1"/>
  <c r="HP93" i="1"/>
  <c r="HQ93" i="1"/>
  <c r="HR93" i="1"/>
  <c r="HS93" i="1"/>
  <c r="HT93" i="1"/>
  <c r="HU93" i="1"/>
  <c r="HV93" i="1"/>
  <c r="HW93" i="1"/>
  <c r="HX93" i="1"/>
  <c r="GV94" i="1"/>
  <c r="GW94" i="1"/>
  <c r="GX94" i="1"/>
  <c r="GY94" i="1"/>
  <c r="GZ94" i="1"/>
  <c r="HA94" i="1"/>
  <c r="HB94" i="1"/>
  <c r="HC94" i="1"/>
  <c r="HD94" i="1"/>
  <c r="HE94" i="1"/>
  <c r="HF94" i="1"/>
  <c r="HG94" i="1"/>
  <c r="HH94" i="1"/>
  <c r="HI94" i="1"/>
  <c r="HJ94" i="1"/>
  <c r="HK94" i="1"/>
  <c r="HL94" i="1"/>
  <c r="HM94" i="1"/>
  <c r="HN94" i="1"/>
  <c r="HO94" i="1"/>
  <c r="HP94" i="1"/>
  <c r="HQ94" i="1"/>
  <c r="HR94" i="1"/>
  <c r="HS94" i="1"/>
  <c r="HT94" i="1"/>
  <c r="HU94" i="1"/>
  <c r="HV94" i="1"/>
  <c r="HW94" i="1"/>
  <c r="HX94" i="1"/>
  <c r="GV95" i="1"/>
  <c r="GW95" i="1"/>
  <c r="GX95" i="1"/>
  <c r="GY95" i="1"/>
  <c r="GZ95" i="1"/>
  <c r="HA95" i="1"/>
  <c r="HB95" i="1"/>
  <c r="HC95" i="1"/>
  <c r="HD95" i="1"/>
  <c r="HE95" i="1"/>
  <c r="HF95" i="1"/>
  <c r="HG95" i="1"/>
  <c r="HH95" i="1"/>
  <c r="HI95" i="1"/>
  <c r="HJ95" i="1"/>
  <c r="HK95" i="1"/>
  <c r="HL95" i="1"/>
  <c r="HM95" i="1"/>
  <c r="HN95" i="1"/>
  <c r="HO95" i="1"/>
  <c r="HP95" i="1"/>
  <c r="HQ95" i="1"/>
  <c r="HR95" i="1"/>
  <c r="HS95" i="1"/>
  <c r="HT95" i="1"/>
  <c r="HU95" i="1"/>
  <c r="HV95" i="1"/>
  <c r="HW95" i="1"/>
  <c r="HX95" i="1"/>
  <c r="GV96" i="1"/>
  <c r="GW96" i="1"/>
  <c r="GX96" i="1"/>
  <c r="GY96" i="1"/>
  <c r="GZ96" i="1"/>
  <c r="HA96" i="1"/>
  <c r="HB96" i="1"/>
  <c r="HC96" i="1"/>
  <c r="HD96" i="1"/>
  <c r="HE96" i="1"/>
  <c r="HF96" i="1"/>
  <c r="HG96" i="1"/>
  <c r="HH96" i="1"/>
  <c r="HI96" i="1"/>
  <c r="HJ96" i="1"/>
  <c r="HK96" i="1"/>
  <c r="HL96" i="1"/>
  <c r="HM96" i="1"/>
  <c r="HN96" i="1"/>
  <c r="HO96" i="1"/>
  <c r="HP96" i="1"/>
  <c r="HQ96" i="1"/>
  <c r="HR96" i="1"/>
  <c r="HS96" i="1"/>
  <c r="HT96" i="1"/>
  <c r="HU96" i="1"/>
  <c r="HV96" i="1"/>
  <c r="HW96" i="1"/>
  <c r="HX96" i="1"/>
  <c r="GV97" i="1"/>
  <c r="GW97" i="1"/>
  <c r="GX97" i="1"/>
  <c r="GY97" i="1"/>
  <c r="GZ97" i="1"/>
  <c r="HA97" i="1"/>
  <c r="HB97" i="1"/>
  <c r="HC97" i="1"/>
  <c r="HD97" i="1"/>
  <c r="HE97" i="1"/>
  <c r="HF97" i="1"/>
  <c r="HG97" i="1"/>
  <c r="HH97" i="1"/>
  <c r="HI97" i="1"/>
  <c r="HJ97" i="1"/>
  <c r="HK97" i="1"/>
  <c r="HL97" i="1"/>
  <c r="HM97" i="1"/>
  <c r="HN97" i="1"/>
  <c r="HO97" i="1"/>
  <c r="HP97" i="1"/>
  <c r="HQ97" i="1"/>
  <c r="HR97" i="1"/>
  <c r="HS97" i="1"/>
  <c r="HT97" i="1"/>
  <c r="HU97" i="1"/>
  <c r="HV97" i="1"/>
  <c r="HW97" i="1"/>
  <c r="HX97" i="1"/>
  <c r="GV98" i="1"/>
  <c r="GW98" i="1"/>
  <c r="GX98" i="1"/>
  <c r="GY98" i="1"/>
  <c r="GZ98" i="1"/>
  <c r="HA98" i="1"/>
  <c r="HB98" i="1"/>
  <c r="HC98" i="1"/>
  <c r="HD98" i="1"/>
  <c r="HE98" i="1"/>
  <c r="HF98" i="1"/>
  <c r="HG98" i="1"/>
  <c r="HH98" i="1"/>
  <c r="HI98" i="1"/>
  <c r="HJ98" i="1"/>
  <c r="HK98" i="1"/>
  <c r="HL98" i="1"/>
  <c r="HM98" i="1"/>
  <c r="HN98" i="1"/>
  <c r="HO98" i="1"/>
  <c r="HP98" i="1"/>
  <c r="HQ98" i="1"/>
  <c r="HR98" i="1"/>
  <c r="HS98" i="1"/>
  <c r="HT98" i="1"/>
  <c r="HU98" i="1"/>
  <c r="HV98" i="1"/>
  <c r="HW98" i="1"/>
  <c r="HX98" i="1"/>
  <c r="GV99" i="1"/>
  <c r="GW99" i="1"/>
  <c r="GX99" i="1"/>
  <c r="GY99" i="1"/>
  <c r="GZ99" i="1"/>
  <c r="HA99" i="1"/>
  <c r="HB99" i="1"/>
  <c r="HC99" i="1"/>
  <c r="HD99" i="1"/>
  <c r="HE99" i="1"/>
  <c r="HF99" i="1"/>
  <c r="HG99" i="1"/>
  <c r="HH99" i="1"/>
  <c r="HI99" i="1"/>
  <c r="HJ99" i="1"/>
  <c r="HK99" i="1"/>
  <c r="HL99" i="1"/>
  <c r="HM99" i="1"/>
  <c r="HN99" i="1"/>
  <c r="HO99" i="1"/>
  <c r="HP99" i="1"/>
  <c r="HQ99" i="1"/>
  <c r="HR99" i="1"/>
  <c r="HS99" i="1"/>
  <c r="HT99" i="1"/>
  <c r="HU99" i="1"/>
  <c r="HV99" i="1"/>
  <c r="HW99" i="1"/>
  <c r="HX99" i="1"/>
  <c r="GV100" i="1"/>
  <c r="GW100" i="1"/>
  <c r="GX100" i="1"/>
  <c r="GY100" i="1"/>
  <c r="GZ100" i="1"/>
  <c r="HA100" i="1"/>
  <c r="HB100" i="1"/>
  <c r="HC100" i="1"/>
  <c r="HD100" i="1"/>
  <c r="HE100" i="1"/>
  <c r="HF100" i="1"/>
  <c r="HG100" i="1"/>
  <c r="HH100" i="1"/>
  <c r="HI100" i="1"/>
  <c r="HJ100" i="1"/>
  <c r="HK100" i="1"/>
  <c r="HL100" i="1"/>
  <c r="HM100" i="1"/>
  <c r="HN100" i="1"/>
  <c r="HO100" i="1"/>
  <c r="HP100" i="1"/>
  <c r="HQ100" i="1"/>
  <c r="HR100" i="1"/>
  <c r="HS100" i="1"/>
  <c r="HT100" i="1"/>
  <c r="HU100" i="1"/>
  <c r="HV100" i="1"/>
  <c r="HW100" i="1"/>
  <c r="HX100" i="1"/>
  <c r="GV101" i="1"/>
  <c r="GW101" i="1"/>
  <c r="GX101" i="1"/>
  <c r="GY101" i="1"/>
  <c r="GZ101" i="1"/>
  <c r="HA101" i="1"/>
  <c r="HB101" i="1"/>
  <c r="HC101" i="1"/>
  <c r="HD101" i="1"/>
  <c r="HE101" i="1"/>
  <c r="HF101" i="1"/>
  <c r="HG101" i="1"/>
  <c r="HH101" i="1"/>
  <c r="HI101" i="1"/>
  <c r="HJ101" i="1"/>
  <c r="HK101" i="1"/>
  <c r="HL101" i="1"/>
  <c r="HM101" i="1"/>
  <c r="HN101" i="1"/>
  <c r="HO101" i="1"/>
  <c r="HP101" i="1"/>
  <c r="HQ101" i="1"/>
  <c r="HR101" i="1"/>
  <c r="HS101" i="1"/>
  <c r="HT101" i="1"/>
  <c r="HU101" i="1"/>
  <c r="HV101" i="1"/>
  <c r="HW101" i="1"/>
  <c r="HX101" i="1"/>
  <c r="GV102" i="1"/>
  <c r="GW102" i="1"/>
  <c r="GX102" i="1"/>
  <c r="GY102" i="1"/>
  <c r="GZ102" i="1"/>
  <c r="HA102" i="1"/>
  <c r="HB102" i="1"/>
  <c r="HC102" i="1"/>
  <c r="HD102" i="1"/>
  <c r="HE102" i="1"/>
  <c r="HF102" i="1"/>
  <c r="HG102" i="1"/>
  <c r="HH102" i="1"/>
  <c r="HI102" i="1"/>
  <c r="HJ102" i="1"/>
  <c r="HK102" i="1"/>
  <c r="HL102" i="1"/>
  <c r="HM102" i="1"/>
  <c r="HN102" i="1"/>
  <c r="HO102" i="1"/>
  <c r="HP102" i="1"/>
  <c r="HQ102" i="1"/>
  <c r="HR102" i="1"/>
  <c r="HS102" i="1"/>
  <c r="HT102" i="1"/>
  <c r="HU102" i="1"/>
  <c r="HV102" i="1"/>
  <c r="HW102" i="1"/>
  <c r="HX102" i="1"/>
  <c r="GV103" i="1"/>
  <c r="GW103" i="1"/>
  <c r="GX103" i="1"/>
  <c r="GY103" i="1"/>
  <c r="GZ103" i="1"/>
  <c r="HA103" i="1"/>
  <c r="HB103" i="1"/>
  <c r="HC103" i="1"/>
  <c r="HD103" i="1"/>
  <c r="HE103" i="1"/>
  <c r="HF103" i="1"/>
  <c r="HG103" i="1"/>
  <c r="HH103" i="1"/>
  <c r="HI103" i="1"/>
  <c r="HJ103" i="1"/>
  <c r="HK103" i="1"/>
  <c r="HL103" i="1"/>
  <c r="HM103" i="1"/>
  <c r="HN103" i="1"/>
  <c r="HO103" i="1"/>
  <c r="HP103" i="1"/>
  <c r="HQ103" i="1"/>
  <c r="HR103" i="1"/>
  <c r="HS103" i="1"/>
  <c r="HT103" i="1"/>
  <c r="HU103" i="1"/>
  <c r="HV103" i="1"/>
  <c r="HW103" i="1"/>
  <c r="HX103" i="1"/>
  <c r="GV104" i="1"/>
  <c r="GW104" i="1"/>
  <c r="GX104" i="1"/>
  <c r="GY104" i="1"/>
  <c r="GZ104" i="1"/>
  <c r="HA104" i="1"/>
  <c r="HB104" i="1"/>
  <c r="HC104" i="1"/>
  <c r="HD104" i="1"/>
  <c r="HE104" i="1"/>
  <c r="HF104" i="1"/>
  <c r="HG104" i="1"/>
  <c r="HH104" i="1"/>
  <c r="HI104" i="1"/>
  <c r="HJ104" i="1"/>
  <c r="HK104" i="1"/>
  <c r="HL104" i="1"/>
  <c r="HM104" i="1"/>
  <c r="HN104" i="1"/>
  <c r="HO104" i="1"/>
  <c r="HP104" i="1"/>
  <c r="HQ104" i="1"/>
  <c r="HR104" i="1"/>
  <c r="HS104" i="1"/>
  <c r="HT104" i="1"/>
  <c r="HU104" i="1"/>
  <c r="HV104" i="1"/>
  <c r="HW104" i="1"/>
  <c r="HX104" i="1"/>
  <c r="GV105" i="1"/>
  <c r="GW105" i="1"/>
  <c r="GX105" i="1"/>
  <c r="GY105" i="1"/>
  <c r="GZ105" i="1"/>
  <c r="HA105" i="1"/>
  <c r="HB105" i="1"/>
  <c r="HC105" i="1"/>
  <c r="HD105" i="1"/>
  <c r="HE105" i="1"/>
  <c r="HF105" i="1"/>
  <c r="HG105" i="1"/>
  <c r="HH105" i="1"/>
  <c r="HI105" i="1"/>
  <c r="HJ105" i="1"/>
  <c r="HK105" i="1"/>
  <c r="HL105" i="1"/>
  <c r="HM105" i="1"/>
  <c r="HN105" i="1"/>
  <c r="HO105" i="1"/>
  <c r="HP105" i="1"/>
  <c r="HQ105" i="1"/>
  <c r="HR105" i="1"/>
  <c r="HS105" i="1"/>
  <c r="HT105" i="1"/>
  <c r="HU105" i="1"/>
  <c r="HV105" i="1"/>
  <c r="HW105" i="1"/>
  <c r="HX105" i="1"/>
  <c r="GV106" i="1"/>
  <c r="GW106" i="1"/>
  <c r="GX106" i="1"/>
  <c r="GY106" i="1"/>
  <c r="GZ106" i="1"/>
  <c r="HA106" i="1"/>
  <c r="HB106" i="1"/>
  <c r="HC106" i="1"/>
  <c r="HD106" i="1"/>
  <c r="HE106" i="1"/>
  <c r="HF106" i="1"/>
  <c r="HG106" i="1"/>
  <c r="HH106" i="1"/>
  <c r="HI106" i="1"/>
  <c r="HJ106" i="1"/>
  <c r="HK106" i="1"/>
  <c r="HL106" i="1"/>
  <c r="HM106" i="1"/>
  <c r="HN106" i="1"/>
  <c r="HO106" i="1"/>
  <c r="HP106" i="1"/>
  <c r="HQ106" i="1"/>
  <c r="HR106" i="1"/>
  <c r="HS106" i="1"/>
  <c r="HT106" i="1"/>
  <c r="HU106" i="1"/>
  <c r="HV106" i="1"/>
  <c r="HW106" i="1"/>
  <c r="HX106" i="1"/>
  <c r="GV107" i="1"/>
  <c r="GW107" i="1"/>
  <c r="GX107" i="1"/>
  <c r="GY107" i="1"/>
  <c r="GZ107" i="1"/>
  <c r="HA107" i="1"/>
  <c r="HB107" i="1"/>
  <c r="HC107" i="1"/>
  <c r="HD107" i="1"/>
  <c r="HE107" i="1"/>
  <c r="HF107" i="1"/>
  <c r="HG107" i="1"/>
  <c r="HH107" i="1"/>
  <c r="HI107" i="1"/>
  <c r="HJ107" i="1"/>
  <c r="HK107" i="1"/>
  <c r="HL107" i="1"/>
  <c r="HM107" i="1"/>
  <c r="HN107" i="1"/>
  <c r="HO107" i="1"/>
  <c r="HP107" i="1"/>
  <c r="HQ107" i="1"/>
  <c r="HR107" i="1"/>
  <c r="HS107" i="1"/>
  <c r="HT107" i="1"/>
  <c r="HU107" i="1"/>
  <c r="HV107" i="1"/>
  <c r="HW107" i="1"/>
  <c r="HX107" i="1"/>
  <c r="GV108" i="1"/>
  <c r="GW108" i="1"/>
  <c r="GX108" i="1"/>
  <c r="GY108" i="1"/>
  <c r="GZ108" i="1"/>
  <c r="HA108" i="1"/>
  <c r="HB108" i="1"/>
  <c r="HC108" i="1"/>
  <c r="HD108" i="1"/>
  <c r="HE108" i="1"/>
  <c r="HF108" i="1"/>
  <c r="HG108" i="1"/>
  <c r="HH108" i="1"/>
  <c r="HI108" i="1"/>
  <c r="HJ108" i="1"/>
  <c r="HK108" i="1"/>
  <c r="HL108" i="1"/>
  <c r="HM108" i="1"/>
  <c r="HN108" i="1"/>
  <c r="HO108" i="1"/>
  <c r="HP108" i="1"/>
  <c r="HQ108" i="1"/>
  <c r="HR108" i="1"/>
  <c r="HS108" i="1"/>
  <c r="HT108" i="1"/>
  <c r="HU108" i="1"/>
  <c r="HV108" i="1"/>
  <c r="HW108" i="1"/>
  <c r="HX108" i="1"/>
  <c r="GV109" i="1"/>
  <c r="GW109" i="1"/>
  <c r="GX109" i="1"/>
  <c r="GY109" i="1"/>
  <c r="GZ109" i="1"/>
  <c r="HA109" i="1"/>
  <c r="HB109" i="1"/>
  <c r="HC109" i="1"/>
  <c r="HD109" i="1"/>
  <c r="HE109" i="1"/>
  <c r="HF109" i="1"/>
  <c r="HG109" i="1"/>
  <c r="HH109" i="1"/>
  <c r="HI109" i="1"/>
  <c r="HJ109" i="1"/>
  <c r="HK109" i="1"/>
  <c r="HL109" i="1"/>
  <c r="HM109" i="1"/>
  <c r="HN109" i="1"/>
  <c r="HO109" i="1"/>
  <c r="HP109" i="1"/>
  <c r="HQ109" i="1"/>
  <c r="HR109" i="1"/>
  <c r="HS109" i="1"/>
  <c r="HT109" i="1"/>
  <c r="HU109" i="1"/>
  <c r="HV109" i="1"/>
  <c r="HW109" i="1"/>
  <c r="HX109" i="1"/>
  <c r="GV110" i="1"/>
  <c r="GW110" i="1"/>
  <c r="GX110" i="1"/>
  <c r="GY110" i="1"/>
  <c r="GZ110" i="1"/>
  <c r="HA110" i="1"/>
  <c r="HB110" i="1"/>
  <c r="HC110" i="1"/>
  <c r="HD110" i="1"/>
  <c r="HE110" i="1"/>
  <c r="HF110" i="1"/>
  <c r="HG110" i="1"/>
  <c r="HH110" i="1"/>
  <c r="HI110" i="1"/>
  <c r="HJ110" i="1"/>
  <c r="HK110" i="1"/>
  <c r="HL110" i="1"/>
  <c r="HM110" i="1"/>
  <c r="HN110" i="1"/>
  <c r="HO110" i="1"/>
  <c r="HP110" i="1"/>
  <c r="HQ110" i="1"/>
  <c r="HR110" i="1"/>
  <c r="HS110" i="1"/>
  <c r="HT110" i="1"/>
  <c r="HU110" i="1"/>
  <c r="HV110" i="1"/>
  <c r="HW110" i="1"/>
  <c r="HX110" i="1"/>
  <c r="GV111" i="1"/>
  <c r="GW111" i="1"/>
  <c r="GX111" i="1"/>
  <c r="GY111" i="1"/>
  <c r="GZ111" i="1"/>
  <c r="HA111" i="1"/>
  <c r="HB111" i="1"/>
  <c r="HC111" i="1"/>
  <c r="HD111" i="1"/>
  <c r="HE111" i="1"/>
  <c r="HF111" i="1"/>
  <c r="HG111" i="1"/>
  <c r="HH111" i="1"/>
  <c r="HI111" i="1"/>
  <c r="HJ111" i="1"/>
  <c r="HK111" i="1"/>
  <c r="HL111" i="1"/>
  <c r="HM111" i="1"/>
  <c r="HN111" i="1"/>
  <c r="HO111" i="1"/>
  <c r="HP111" i="1"/>
  <c r="HQ111" i="1"/>
  <c r="HR111" i="1"/>
  <c r="HS111" i="1"/>
  <c r="HT111" i="1"/>
  <c r="HU111" i="1"/>
  <c r="HV111" i="1"/>
  <c r="HW111" i="1"/>
  <c r="HX111" i="1"/>
  <c r="GV112" i="1"/>
  <c r="GW112" i="1"/>
  <c r="GX112" i="1"/>
  <c r="GY112" i="1"/>
  <c r="GZ112" i="1"/>
  <c r="HA112" i="1"/>
  <c r="HB112" i="1"/>
  <c r="HC112" i="1"/>
  <c r="HD112" i="1"/>
  <c r="HE112" i="1"/>
  <c r="HF112" i="1"/>
  <c r="HG112" i="1"/>
  <c r="HH112" i="1"/>
  <c r="HI112" i="1"/>
  <c r="HJ112" i="1"/>
  <c r="HK112" i="1"/>
  <c r="HL112" i="1"/>
  <c r="HM112" i="1"/>
  <c r="HN112" i="1"/>
  <c r="HO112" i="1"/>
  <c r="HP112" i="1"/>
  <c r="HQ112" i="1"/>
  <c r="HR112" i="1"/>
  <c r="HS112" i="1"/>
  <c r="HT112" i="1"/>
  <c r="HU112" i="1"/>
  <c r="HV112" i="1"/>
  <c r="HW112" i="1"/>
  <c r="HX112" i="1"/>
  <c r="GV113" i="1"/>
  <c r="GW113" i="1"/>
  <c r="GX113" i="1"/>
  <c r="GY113" i="1"/>
  <c r="GZ113" i="1"/>
  <c r="HA113" i="1"/>
  <c r="HB113" i="1"/>
  <c r="HC113" i="1"/>
  <c r="HD113" i="1"/>
  <c r="HE113" i="1"/>
  <c r="HF113" i="1"/>
  <c r="HG113" i="1"/>
  <c r="HH113" i="1"/>
  <c r="HI113" i="1"/>
  <c r="HJ113" i="1"/>
  <c r="HK113" i="1"/>
  <c r="HL113" i="1"/>
  <c r="HM113" i="1"/>
  <c r="HN113" i="1"/>
  <c r="HO113" i="1"/>
  <c r="HP113" i="1"/>
  <c r="HQ113" i="1"/>
  <c r="HR113" i="1"/>
  <c r="HS113" i="1"/>
  <c r="HT113" i="1"/>
  <c r="HU113" i="1"/>
  <c r="HV113" i="1"/>
  <c r="HW113" i="1"/>
  <c r="HX113" i="1"/>
  <c r="GV114" i="1"/>
  <c r="GW114" i="1"/>
  <c r="GX114" i="1"/>
  <c r="GY114" i="1"/>
  <c r="GZ114" i="1"/>
  <c r="HA114" i="1"/>
  <c r="HB114" i="1"/>
  <c r="HC114" i="1"/>
  <c r="HD114" i="1"/>
  <c r="HE114" i="1"/>
  <c r="HF114" i="1"/>
  <c r="HG114" i="1"/>
  <c r="HH114" i="1"/>
  <c r="HI114" i="1"/>
  <c r="HJ114" i="1"/>
  <c r="HK114" i="1"/>
  <c r="HL114" i="1"/>
  <c r="HM114" i="1"/>
  <c r="HN114" i="1"/>
  <c r="HO114" i="1"/>
  <c r="HP114" i="1"/>
  <c r="HQ114" i="1"/>
  <c r="HR114" i="1"/>
  <c r="HS114" i="1"/>
  <c r="HT114" i="1"/>
  <c r="HU114" i="1"/>
  <c r="HV114" i="1"/>
  <c r="HW114" i="1"/>
  <c r="HX114" i="1"/>
  <c r="GV115" i="1"/>
  <c r="GW115" i="1"/>
  <c r="GX115" i="1"/>
  <c r="GY115" i="1"/>
  <c r="GZ115" i="1"/>
  <c r="HA115" i="1"/>
  <c r="HB115" i="1"/>
  <c r="HC115" i="1"/>
  <c r="HD115" i="1"/>
  <c r="HE115" i="1"/>
  <c r="HF115" i="1"/>
  <c r="HG115" i="1"/>
  <c r="HH115" i="1"/>
  <c r="HI115" i="1"/>
  <c r="HJ115" i="1"/>
  <c r="HK115" i="1"/>
  <c r="HL115" i="1"/>
  <c r="HM115" i="1"/>
  <c r="HN115" i="1"/>
  <c r="HO115" i="1"/>
  <c r="HP115" i="1"/>
  <c r="HQ115" i="1"/>
  <c r="HR115" i="1"/>
  <c r="HS115" i="1"/>
  <c r="HT115" i="1"/>
  <c r="HU115" i="1"/>
  <c r="HV115" i="1"/>
  <c r="HW115" i="1"/>
  <c r="HX115" i="1"/>
  <c r="GV116" i="1"/>
  <c r="GW116" i="1"/>
  <c r="GX116" i="1"/>
  <c r="GY116" i="1"/>
  <c r="GZ116" i="1"/>
  <c r="HA116" i="1"/>
  <c r="HB116" i="1"/>
  <c r="HC116" i="1"/>
  <c r="HD116" i="1"/>
  <c r="HE116" i="1"/>
  <c r="HF116" i="1"/>
  <c r="HG116" i="1"/>
  <c r="HH116" i="1"/>
  <c r="HI116" i="1"/>
  <c r="HJ116" i="1"/>
  <c r="HK116" i="1"/>
  <c r="HL116" i="1"/>
  <c r="HM116" i="1"/>
  <c r="HN116" i="1"/>
  <c r="HO116" i="1"/>
  <c r="HP116" i="1"/>
  <c r="HQ116" i="1"/>
  <c r="HR116" i="1"/>
  <c r="HS116" i="1"/>
  <c r="HT116" i="1"/>
  <c r="HU116" i="1"/>
  <c r="HV116" i="1"/>
  <c r="HW116" i="1"/>
  <c r="HX116" i="1"/>
  <c r="GV117" i="1"/>
  <c r="GW117" i="1"/>
  <c r="GX117" i="1"/>
  <c r="GY117" i="1"/>
  <c r="GZ117" i="1"/>
  <c r="HA117" i="1"/>
  <c r="HB117" i="1"/>
  <c r="HC117" i="1"/>
  <c r="HD117" i="1"/>
  <c r="HE117" i="1"/>
  <c r="HF117" i="1"/>
  <c r="HG117" i="1"/>
  <c r="HH117" i="1"/>
  <c r="HI117" i="1"/>
  <c r="HJ117" i="1"/>
  <c r="HK117" i="1"/>
  <c r="HL117" i="1"/>
  <c r="HM117" i="1"/>
  <c r="HN117" i="1"/>
  <c r="HO117" i="1"/>
  <c r="HP117" i="1"/>
  <c r="HQ117" i="1"/>
  <c r="HR117" i="1"/>
  <c r="HS117" i="1"/>
  <c r="HT117" i="1"/>
  <c r="HU117" i="1"/>
  <c r="HV117" i="1"/>
  <c r="HW117" i="1"/>
  <c r="HX117" i="1"/>
  <c r="GV118" i="1"/>
  <c r="GW118" i="1"/>
  <c r="GX118" i="1"/>
  <c r="GY118" i="1"/>
  <c r="GZ118" i="1"/>
  <c r="HA118" i="1"/>
  <c r="HB118" i="1"/>
  <c r="HC118" i="1"/>
  <c r="HD118" i="1"/>
  <c r="HE118" i="1"/>
  <c r="HF118" i="1"/>
  <c r="HG118" i="1"/>
  <c r="HH118" i="1"/>
  <c r="HI118" i="1"/>
  <c r="HJ118" i="1"/>
  <c r="HK118" i="1"/>
  <c r="HL118" i="1"/>
  <c r="HM118" i="1"/>
  <c r="HN118" i="1"/>
  <c r="HO118" i="1"/>
  <c r="HP118" i="1"/>
  <c r="HQ118" i="1"/>
  <c r="HR118" i="1"/>
  <c r="HS118" i="1"/>
  <c r="HT118" i="1"/>
  <c r="HU118" i="1"/>
  <c r="HV118" i="1"/>
  <c r="HW118" i="1"/>
  <c r="HX118" i="1"/>
  <c r="GV119" i="1"/>
  <c r="GW119" i="1"/>
  <c r="GX119" i="1"/>
  <c r="GY119" i="1"/>
  <c r="GZ119" i="1"/>
  <c r="HA119" i="1"/>
  <c r="HB119" i="1"/>
  <c r="HC119" i="1"/>
  <c r="HD119" i="1"/>
  <c r="HE119" i="1"/>
  <c r="HF119" i="1"/>
  <c r="HG119" i="1"/>
  <c r="HH119" i="1"/>
  <c r="HI119" i="1"/>
  <c r="HJ119" i="1"/>
  <c r="HK119" i="1"/>
  <c r="HL119" i="1"/>
  <c r="HM119" i="1"/>
  <c r="HN119" i="1"/>
  <c r="HO119" i="1"/>
  <c r="HP119" i="1"/>
  <c r="HQ119" i="1"/>
  <c r="HR119" i="1"/>
  <c r="HS119" i="1"/>
  <c r="HT119" i="1"/>
  <c r="HU119" i="1"/>
  <c r="HV119" i="1"/>
  <c r="HW119" i="1"/>
  <c r="HX119" i="1"/>
  <c r="GV120" i="1"/>
  <c r="GW120" i="1"/>
  <c r="GX120" i="1"/>
  <c r="GY120" i="1"/>
  <c r="GZ120" i="1"/>
  <c r="HA120" i="1"/>
  <c r="HB120" i="1"/>
  <c r="HC120" i="1"/>
  <c r="HD120" i="1"/>
  <c r="HE120" i="1"/>
  <c r="HF120" i="1"/>
  <c r="HG120" i="1"/>
  <c r="HH120" i="1"/>
  <c r="HI120" i="1"/>
  <c r="HJ120" i="1"/>
  <c r="HK120" i="1"/>
  <c r="HL120" i="1"/>
  <c r="HM120" i="1"/>
  <c r="HN120" i="1"/>
  <c r="HO120" i="1"/>
  <c r="HP120" i="1"/>
  <c r="HQ120" i="1"/>
  <c r="HR120" i="1"/>
  <c r="HS120" i="1"/>
  <c r="HT120" i="1"/>
  <c r="HU120" i="1"/>
  <c r="HV120" i="1"/>
  <c r="HW120" i="1"/>
  <c r="HX120" i="1"/>
  <c r="GV121" i="1"/>
  <c r="GW121" i="1"/>
  <c r="GX121" i="1"/>
  <c r="GY121" i="1"/>
  <c r="GZ121" i="1"/>
  <c r="HA121" i="1"/>
  <c r="HB121" i="1"/>
  <c r="HC121" i="1"/>
  <c r="HD121" i="1"/>
  <c r="HE121" i="1"/>
  <c r="HF121" i="1"/>
  <c r="HG121" i="1"/>
  <c r="HH121" i="1"/>
  <c r="HI121" i="1"/>
  <c r="HJ121" i="1"/>
  <c r="HK121" i="1"/>
  <c r="HL121" i="1"/>
  <c r="HM121" i="1"/>
  <c r="HN121" i="1"/>
  <c r="HO121" i="1"/>
  <c r="HP121" i="1"/>
  <c r="HQ121" i="1"/>
  <c r="HR121" i="1"/>
  <c r="HS121" i="1"/>
  <c r="HT121" i="1"/>
  <c r="HU121" i="1"/>
  <c r="HV121" i="1"/>
  <c r="HW121" i="1"/>
  <c r="HX121" i="1"/>
  <c r="GV122" i="1"/>
  <c r="GW122" i="1"/>
  <c r="GX122" i="1"/>
  <c r="GY122" i="1"/>
  <c r="GZ122" i="1"/>
  <c r="HA122" i="1"/>
  <c r="HB122" i="1"/>
  <c r="HC122" i="1"/>
  <c r="HD122" i="1"/>
  <c r="HE122" i="1"/>
  <c r="HF122" i="1"/>
  <c r="HG122" i="1"/>
  <c r="HH122" i="1"/>
  <c r="HI122" i="1"/>
  <c r="HJ122" i="1"/>
  <c r="HK122" i="1"/>
  <c r="HL122" i="1"/>
  <c r="HM122" i="1"/>
  <c r="HN122" i="1"/>
  <c r="HO122" i="1"/>
  <c r="HP122" i="1"/>
  <c r="HQ122" i="1"/>
  <c r="HR122" i="1"/>
  <c r="HS122" i="1"/>
  <c r="HT122" i="1"/>
  <c r="HU122" i="1"/>
  <c r="HV122" i="1"/>
  <c r="HW122" i="1"/>
  <c r="HX122" i="1"/>
  <c r="GV123" i="1"/>
  <c r="GW123" i="1"/>
  <c r="GX123" i="1"/>
  <c r="GY123" i="1"/>
  <c r="GZ123" i="1"/>
  <c r="HA123" i="1"/>
  <c r="HB123" i="1"/>
  <c r="HC123" i="1"/>
  <c r="HD123" i="1"/>
  <c r="HE123" i="1"/>
  <c r="HF123" i="1"/>
  <c r="HG123" i="1"/>
  <c r="HH123" i="1"/>
  <c r="HI123" i="1"/>
  <c r="HJ123" i="1"/>
  <c r="HK123" i="1"/>
  <c r="HL123" i="1"/>
  <c r="HM123" i="1"/>
  <c r="HN123" i="1"/>
  <c r="HO123" i="1"/>
  <c r="HP123" i="1"/>
  <c r="HQ123" i="1"/>
  <c r="HR123" i="1"/>
  <c r="HS123" i="1"/>
  <c r="HT123" i="1"/>
  <c r="HU123" i="1"/>
  <c r="HV123" i="1"/>
  <c r="HW123" i="1"/>
  <c r="HX123" i="1"/>
  <c r="GV124" i="1"/>
  <c r="GW124" i="1"/>
  <c r="GX124" i="1"/>
  <c r="GY124" i="1"/>
  <c r="GZ124" i="1"/>
  <c r="HA124" i="1"/>
  <c r="HB124" i="1"/>
  <c r="HC124" i="1"/>
  <c r="HD124" i="1"/>
  <c r="HE124" i="1"/>
  <c r="HF124" i="1"/>
  <c r="HG124" i="1"/>
  <c r="HH124" i="1"/>
  <c r="HI124" i="1"/>
  <c r="HJ124" i="1"/>
  <c r="HK124" i="1"/>
  <c r="HL124" i="1"/>
  <c r="HM124" i="1"/>
  <c r="HN124" i="1"/>
  <c r="HO124" i="1"/>
  <c r="HP124" i="1"/>
  <c r="HQ124" i="1"/>
  <c r="HR124" i="1"/>
  <c r="HS124" i="1"/>
  <c r="HT124" i="1"/>
  <c r="HU124" i="1"/>
  <c r="HV124" i="1"/>
  <c r="HW124" i="1"/>
  <c r="HX124" i="1"/>
  <c r="GV125" i="1"/>
  <c r="GW125" i="1"/>
  <c r="GX125" i="1"/>
  <c r="GY125" i="1"/>
  <c r="GZ125" i="1"/>
  <c r="HA125" i="1"/>
  <c r="HB125" i="1"/>
  <c r="HC125" i="1"/>
  <c r="HD125" i="1"/>
  <c r="HE125" i="1"/>
  <c r="HF125" i="1"/>
  <c r="HG125" i="1"/>
  <c r="HH125" i="1"/>
  <c r="HI125" i="1"/>
  <c r="HJ125" i="1"/>
  <c r="HK125" i="1"/>
  <c r="HL125" i="1"/>
  <c r="HM125" i="1"/>
  <c r="HN125" i="1"/>
  <c r="HO125" i="1"/>
  <c r="HP125" i="1"/>
  <c r="HQ125" i="1"/>
  <c r="HR125" i="1"/>
  <c r="HS125" i="1"/>
  <c r="HT125" i="1"/>
  <c r="HU125" i="1"/>
  <c r="HV125" i="1"/>
  <c r="HW125" i="1"/>
  <c r="HX125" i="1"/>
  <c r="GV126" i="1"/>
  <c r="GW126" i="1"/>
  <c r="GX126" i="1"/>
  <c r="GY126" i="1"/>
  <c r="GZ126" i="1"/>
  <c r="HA126" i="1"/>
  <c r="HB126" i="1"/>
  <c r="HC126" i="1"/>
  <c r="HD126" i="1"/>
  <c r="HE126" i="1"/>
  <c r="HF126" i="1"/>
  <c r="HG126" i="1"/>
  <c r="HH126" i="1"/>
  <c r="HI126" i="1"/>
  <c r="HJ126" i="1"/>
  <c r="HK126" i="1"/>
  <c r="HL126" i="1"/>
  <c r="HM126" i="1"/>
  <c r="HN126" i="1"/>
  <c r="HO126" i="1"/>
  <c r="HP126" i="1"/>
  <c r="HQ126" i="1"/>
  <c r="HR126" i="1"/>
  <c r="HS126" i="1"/>
  <c r="HT126" i="1"/>
  <c r="HU126" i="1"/>
  <c r="HV126" i="1"/>
  <c r="HW126" i="1"/>
  <c r="HX126" i="1"/>
  <c r="GV127" i="1"/>
  <c r="GW127" i="1"/>
  <c r="GX127" i="1"/>
  <c r="GY127" i="1"/>
  <c r="GZ127" i="1"/>
  <c r="HA127" i="1"/>
  <c r="HB127" i="1"/>
  <c r="HC127" i="1"/>
  <c r="HD127" i="1"/>
  <c r="HE127" i="1"/>
  <c r="HF127" i="1"/>
  <c r="HG127" i="1"/>
  <c r="HH127" i="1"/>
  <c r="HI127" i="1"/>
  <c r="HJ127" i="1"/>
  <c r="HK127" i="1"/>
  <c r="HL127" i="1"/>
  <c r="HM127" i="1"/>
  <c r="HN127" i="1"/>
  <c r="HO127" i="1"/>
  <c r="HP127" i="1"/>
  <c r="HQ127" i="1"/>
  <c r="HR127" i="1"/>
  <c r="HS127" i="1"/>
  <c r="HT127" i="1"/>
  <c r="HU127" i="1"/>
  <c r="HV127" i="1"/>
  <c r="HW127" i="1"/>
  <c r="HX127" i="1"/>
  <c r="GV128" i="1"/>
  <c r="GW128" i="1"/>
  <c r="GX128" i="1"/>
  <c r="GY128" i="1"/>
  <c r="GZ128" i="1"/>
  <c r="HA128" i="1"/>
  <c r="HB128" i="1"/>
  <c r="HC128" i="1"/>
  <c r="HD128" i="1"/>
  <c r="HE128" i="1"/>
  <c r="HF128" i="1"/>
  <c r="HG128" i="1"/>
  <c r="HH128" i="1"/>
  <c r="HI128" i="1"/>
  <c r="HJ128" i="1"/>
  <c r="HK128" i="1"/>
  <c r="HL128" i="1"/>
  <c r="HM128" i="1"/>
  <c r="HN128" i="1"/>
  <c r="HO128" i="1"/>
  <c r="HP128" i="1"/>
  <c r="HQ128" i="1"/>
  <c r="HR128" i="1"/>
  <c r="HS128" i="1"/>
  <c r="HT128" i="1"/>
  <c r="HU128" i="1"/>
  <c r="HV128" i="1"/>
  <c r="HW128" i="1"/>
  <c r="HX128" i="1"/>
  <c r="GV129" i="1"/>
  <c r="GW129" i="1"/>
  <c r="GX129" i="1"/>
  <c r="GY129" i="1"/>
  <c r="GZ129" i="1"/>
  <c r="HA129" i="1"/>
  <c r="HB129" i="1"/>
  <c r="HC129" i="1"/>
  <c r="HD129" i="1"/>
  <c r="HE129" i="1"/>
  <c r="HF129" i="1"/>
  <c r="HG129" i="1"/>
  <c r="HH129" i="1"/>
  <c r="HI129" i="1"/>
  <c r="HJ129" i="1"/>
  <c r="HK129" i="1"/>
  <c r="HL129" i="1"/>
  <c r="HM129" i="1"/>
  <c r="HN129" i="1"/>
  <c r="HO129" i="1"/>
  <c r="HP129" i="1"/>
  <c r="HQ129" i="1"/>
  <c r="HR129" i="1"/>
  <c r="HS129" i="1"/>
  <c r="HT129" i="1"/>
  <c r="HU129" i="1"/>
  <c r="HV129" i="1"/>
  <c r="HW129" i="1"/>
  <c r="HX129" i="1"/>
  <c r="GV130" i="1"/>
  <c r="GW130" i="1"/>
  <c r="GX130" i="1"/>
  <c r="GY130" i="1"/>
  <c r="GZ130" i="1"/>
  <c r="HA130" i="1"/>
  <c r="HB130" i="1"/>
  <c r="HC130" i="1"/>
  <c r="HD130" i="1"/>
  <c r="HE130" i="1"/>
  <c r="HF130" i="1"/>
  <c r="HG130" i="1"/>
  <c r="HH130" i="1"/>
  <c r="HI130" i="1"/>
  <c r="HJ130" i="1"/>
  <c r="HK130" i="1"/>
  <c r="HL130" i="1"/>
  <c r="HM130" i="1"/>
  <c r="HN130" i="1"/>
  <c r="HO130" i="1"/>
  <c r="HP130" i="1"/>
  <c r="HQ130" i="1"/>
  <c r="HR130" i="1"/>
  <c r="HS130" i="1"/>
  <c r="HT130" i="1"/>
  <c r="HU130" i="1"/>
  <c r="HV130" i="1"/>
  <c r="HW130" i="1"/>
  <c r="HX130" i="1"/>
  <c r="GV131" i="1"/>
  <c r="GW131" i="1"/>
  <c r="GX131" i="1"/>
  <c r="GY131" i="1"/>
  <c r="GZ131" i="1"/>
  <c r="HA131" i="1"/>
  <c r="HB131" i="1"/>
  <c r="HC131" i="1"/>
  <c r="HD131" i="1"/>
  <c r="HE131" i="1"/>
  <c r="HF131" i="1"/>
  <c r="HG131" i="1"/>
  <c r="HH131" i="1"/>
  <c r="HI131" i="1"/>
  <c r="HJ131" i="1"/>
  <c r="HK131" i="1"/>
  <c r="HL131" i="1"/>
  <c r="HM131" i="1"/>
  <c r="HN131" i="1"/>
  <c r="HO131" i="1"/>
  <c r="HP131" i="1"/>
  <c r="HQ131" i="1"/>
  <c r="HR131" i="1"/>
  <c r="HS131" i="1"/>
  <c r="HT131" i="1"/>
  <c r="HU131" i="1"/>
  <c r="HV131" i="1"/>
  <c r="HW131" i="1"/>
  <c r="HX131" i="1"/>
  <c r="GV132" i="1"/>
  <c r="GW132" i="1"/>
  <c r="GX132" i="1"/>
  <c r="GY132" i="1"/>
  <c r="GZ132" i="1"/>
  <c r="HA132" i="1"/>
  <c r="HB132" i="1"/>
  <c r="HC132" i="1"/>
  <c r="HD132" i="1"/>
  <c r="HE132" i="1"/>
  <c r="HF132" i="1"/>
  <c r="HG132" i="1"/>
  <c r="HH132" i="1"/>
  <c r="HI132" i="1"/>
  <c r="HJ132" i="1"/>
  <c r="HK132" i="1"/>
  <c r="HL132" i="1"/>
  <c r="HM132" i="1"/>
  <c r="HN132" i="1"/>
  <c r="HO132" i="1"/>
  <c r="HP132" i="1"/>
  <c r="HQ132" i="1"/>
  <c r="HR132" i="1"/>
  <c r="HS132" i="1"/>
  <c r="HT132" i="1"/>
  <c r="HU132" i="1"/>
  <c r="HV132" i="1"/>
  <c r="HW132" i="1"/>
  <c r="HX132" i="1"/>
  <c r="GV133" i="1"/>
  <c r="GW133" i="1"/>
  <c r="GX133" i="1"/>
  <c r="GY133" i="1"/>
  <c r="GZ133" i="1"/>
  <c r="HA133" i="1"/>
  <c r="HB133" i="1"/>
  <c r="HC133" i="1"/>
  <c r="HD133" i="1"/>
  <c r="HE133" i="1"/>
  <c r="HF133" i="1"/>
  <c r="HG133" i="1"/>
  <c r="HH133" i="1"/>
  <c r="HI133" i="1"/>
  <c r="HJ133" i="1"/>
  <c r="HK133" i="1"/>
  <c r="HL133" i="1"/>
  <c r="HM133" i="1"/>
  <c r="HN133" i="1"/>
  <c r="HO133" i="1"/>
  <c r="HP133" i="1"/>
  <c r="HQ133" i="1"/>
  <c r="HR133" i="1"/>
  <c r="HS133" i="1"/>
  <c r="HT133" i="1"/>
  <c r="HU133" i="1"/>
  <c r="HV133" i="1"/>
  <c r="HW133" i="1"/>
  <c r="HX133" i="1"/>
  <c r="GV134" i="1"/>
  <c r="GW134" i="1"/>
  <c r="GX134" i="1"/>
  <c r="GY134" i="1"/>
  <c r="GZ134" i="1"/>
  <c r="HA134" i="1"/>
  <c r="HB134" i="1"/>
  <c r="HC134" i="1"/>
  <c r="HD134" i="1"/>
  <c r="HE134" i="1"/>
  <c r="HF134" i="1"/>
  <c r="HG134" i="1"/>
  <c r="HH134" i="1"/>
  <c r="HI134" i="1"/>
  <c r="HJ134" i="1"/>
  <c r="HK134" i="1"/>
  <c r="HL134" i="1"/>
  <c r="HM134" i="1"/>
  <c r="HN134" i="1"/>
  <c r="HO134" i="1"/>
  <c r="HP134" i="1"/>
  <c r="HQ134" i="1"/>
  <c r="HR134" i="1"/>
  <c r="HS134" i="1"/>
  <c r="HT134" i="1"/>
  <c r="HU134" i="1"/>
  <c r="HV134" i="1"/>
  <c r="HW134" i="1"/>
  <c r="HX134" i="1"/>
  <c r="HU157" i="1" l="1"/>
  <c r="HM157" i="1"/>
  <c r="HE157" i="1"/>
  <c r="GW157" i="1"/>
  <c r="HT157" i="1"/>
  <c r="HL157" i="1"/>
  <c r="HD157" i="1"/>
  <c r="GV157" i="1"/>
  <c r="HS157" i="1"/>
  <c r="HB157" i="1"/>
  <c r="HQ157" i="1"/>
  <c r="HX157" i="1"/>
  <c r="HP157" i="1"/>
  <c r="HH157" i="1"/>
  <c r="GZ157" i="1"/>
  <c r="HC157" i="1"/>
  <c r="HJ157" i="1"/>
  <c r="HA157" i="1"/>
  <c r="HY57" i="1"/>
  <c r="HY51" i="1"/>
  <c r="HW157" i="1"/>
  <c r="HO157" i="1"/>
  <c r="HG157" i="1"/>
  <c r="GY157" i="1"/>
  <c r="GU157" i="1"/>
  <c r="HK157" i="1"/>
  <c r="HR157" i="1"/>
  <c r="HI157" i="1"/>
  <c r="HV157" i="1"/>
  <c r="HN157" i="1"/>
  <c r="HF157" i="1"/>
  <c r="GX157" i="1"/>
  <c r="GT157" i="1"/>
  <c r="HY121" i="1"/>
  <c r="HY89" i="1"/>
  <c r="HY41" i="1"/>
  <c r="HY50" i="1"/>
  <c r="HY128" i="1"/>
  <c r="HY32" i="1"/>
  <c r="HY105" i="1"/>
  <c r="HY24" i="1"/>
  <c r="HY48" i="1"/>
  <c r="HY26" i="1"/>
  <c r="HY124" i="1"/>
  <c r="HY40" i="1"/>
  <c r="HY131" i="1"/>
  <c r="HY31" i="1"/>
  <c r="HY38" i="1"/>
  <c r="HY59" i="1"/>
  <c r="HY39" i="1"/>
  <c r="HY35" i="1"/>
  <c r="HY122" i="1"/>
  <c r="HY134" i="1"/>
  <c r="HY130" i="1"/>
  <c r="HY126" i="1"/>
  <c r="HY54" i="1"/>
  <c r="HY46" i="1"/>
  <c r="HY42" i="1"/>
  <c r="HY34" i="1"/>
  <c r="HY30" i="1"/>
  <c r="HY22" i="1"/>
  <c r="HY127" i="1"/>
  <c r="HY91" i="1"/>
  <c r="HY75" i="1"/>
  <c r="HY23" i="1"/>
  <c r="HY125" i="1"/>
  <c r="HY133" i="1"/>
  <c r="HY129" i="1"/>
  <c r="HY97" i="1"/>
  <c r="HY49" i="1"/>
  <c r="HY33" i="1"/>
  <c r="HY25" i="1"/>
  <c r="HY52" i="1"/>
  <c r="HY132" i="1"/>
  <c r="HY43" i="1"/>
  <c r="HY44" i="1"/>
  <c r="HY107" i="1"/>
  <c r="HY83" i="1"/>
  <c r="HY47" i="1"/>
  <c r="HY27" i="1"/>
  <c r="HY45" i="1"/>
  <c r="HY36" i="1"/>
  <c r="HY28" i="1"/>
  <c r="HY77" i="1"/>
  <c r="HY115" i="1"/>
  <c r="HY69" i="1"/>
  <c r="HY99" i="1"/>
  <c r="HY53" i="1"/>
  <c r="HY29" i="1"/>
  <c r="HY67" i="1"/>
  <c r="HY37" i="1"/>
  <c r="HY58" i="1"/>
  <c r="HY66" i="1"/>
  <c r="HY74" i="1"/>
  <c r="HY82" i="1"/>
  <c r="HY90" i="1"/>
  <c r="HY98" i="1"/>
  <c r="HY106" i="1"/>
  <c r="HY114" i="1"/>
  <c r="HY123" i="1"/>
  <c r="HY73" i="1"/>
  <c r="HY81" i="1"/>
  <c r="HY113" i="1"/>
  <c r="HY65" i="1"/>
  <c r="HY56" i="1"/>
  <c r="HY64" i="1"/>
  <c r="HY72" i="1"/>
  <c r="HY80" i="1"/>
  <c r="HY88" i="1"/>
  <c r="HY96" i="1"/>
  <c r="HY104" i="1"/>
  <c r="HY112" i="1"/>
  <c r="HY120" i="1"/>
  <c r="HY55" i="1"/>
  <c r="HY63" i="1"/>
  <c r="HY71" i="1"/>
  <c r="HY79" i="1"/>
  <c r="HY87" i="1"/>
  <c r="HY95" i="1"/>
  <c r="HY103" i="1"/>
  <c r="HY111" i="1"/>
  <c r="HY119" i="1"/>
  <c r="HY62" i="1"/>
  <c r="HY70" i="1"/>
  <c r="HY78" i="1"/>
  <c r="HY86" i="1"/>
  <c r="HY94" i="1"/>
  <c r="HY102" i="1"/>
  <c r="HY110" i="1"/>
  <c r="HY118" i="1"/>
  <c r="HY61" i="1"/>
  <c r="HY85" i="1"/>
  <c r="HY93" i="1"/>
  <c r="HY101" i="1"/>
  <c r="HY109" i="1"/>
  <c r="HY117" i="1"/>
  <c r="HY60" i="1"/>
  <c r="HY68" i="1"/>
  <c r="HY76" i="1"/>
  <c r="HY84" i="1"/>
  <c r="HY92" i="1"/>
  <c r="HY100" i="1"/>
  <c r="HY108" i="1"/>
  <c r="HY116" i="1"/>
  <c r="Q135" i="10"/>
  <c r="R135" i="10"/>
  <c r="S135" i="10"/>
  <c r="T135" i="10"/>
  <c r="U135" i="10"/>
  <c r="V135" i="10"/>
  <c r="W135" i="10"/>
  <c r="X135" i="10"/>
  <c r="Y135" i="10"/>
  <c r="Z135" i="10"/>
  <c r="AA135" i="10"/>
  <c r="AB135" i="10"/>
  <c r="AC135" i="10"/>
  <c r="AD135" i="10"/>
  <c r="AE135" i="10"/>
  <c r="AF135" i="10"/>
  <c r="Q135" i="14"/>
  <c r="R135" i="14"/>
  <c r="S135" i="14"/>
  <c r="T135" i="14"/>
  <c r="U135" i="14"/>
  <c r="V135" i="14"/>
  <c r="W135" i="14"/>
  <c r="X135" i="14"/>
  <c r="Y135" i="14"/>
  <c r="Z135" i="14"/>
  <c r="AA135" i="14"/>
  <c r="AB135" i="14"/>
  <c r="AC135" i="14"/>
  <c r="AD135" i="14"/>
  <c r="AE135" i="14"/>
  <c r="AF135" i="14"/>
  <c r="AG135" i="1"/>
  <c r="AI135" i="1"/>
  <c r="AJ135" i="1"/>
  <c r="BN135" i="14" l="1"/>
  <c r="BF135" i="14"/>
  <c r="BM135" i="14"/>
  <c r="BE135" i="14"/>
  <c r="BL135" i="14"/>
  <c r="BD135" i="14"/>
  <c r="BK135" i="14"/>
  <c r="BC135" i="14"/>
  <c r="BJ135" i="14"/>
  <c r="BB135" i="14"/>
  <c r="BA135" i="14"/>
  <c r="BI135" i="14"/>
  <c r="BP135" i="14"/>
  <c r="BH135" i="14"/>
  <c r="EM135" i="1"/>
  <c r="EU135" i="1"/>
  <c r="FC135" i="1"/>
  <c r="EL135" i="1"/>
  <c r="EF135" i="1"/>
  <c r="EN135" i="1"/>
  <c r="EV135" i="1"/>
  <c r="FD135" i="1"/>
  <c r="ET135" i="1"/>
  <c r="EG135" i="1"/>
  <c r="EO135" i="1"/>
  <c r="EW135" i="1"/>
  <c r="FE135" i="1"/>
  <c r="FJ135" i="1"/>
  <c r="EH135" i="1"/>
  <c r="EP135" i="1"/>
  <c r="EX135" i="1"/>
  <c r="FF135" i="1"/>
  <c r="EI135" i="1"/>
  <c r="EQ135" i="1"/>
  <c r="EY135" i="1"/>
  <c r="FG135" i="1"/>
  <c r="EJ135" i="1"/>
  <c r="ER135" i="1"/>
  <c r="EZ135" i="1"/>
  <c r="FH135" i="1"/>
  <c r="FB135" i="1"/>
  <c r="EK135" i="1"/>
  <c r="ES135" i="1"/>
  <c r="FA135" i="1"/>
  <c r="FI135" i="1"/>
  <c r="BO135" i="14"/>
  <c r="BG135" i="14"/>
  <c r="AH135" i="1"/>
  <c r="HY161" i="1"/>
  <c r="HY160" i="1"/>
  <c r="HY159" i="1"/>
  <c r="AH135" i="14"/>
  <c r="P135" i="14"/>
  <c r="AG143" i="3"/>
  <c r="AH143" i="3"/>
  <c r="K135" i="10"/>
  <c r="L135" i="10"/>
  <c r="M135" i="10"/>
  <c r="N135" i="10"/>
  <c r="O135" i="10"/>
  <c r="P135" i="10"/>
  <c r="K135" i="14"/>
  <c r="L135" i="14"/>
  <c r="M135" i="14"/>
  <c r="N135" i="14"/>
  <c r="O135" i="14"/>
  <c r="FK135" i="1" l="1"/>
  <c r="AW135" i="14"/>
  <c r="AU135" i="14"/>
  <c r="AZ135" i="14"/>
  <c r="AV135" i="14"/>
  <c r="AY135" i="14"/>
  <c r="AX135" i="14"/>
  <c r="B135" i="10"/>
  <c r="C135" i="10"/>
  <c r="D135" i="10"/>
  <c r="E135" i="10"/>
  <c r="F135" i="10"/>
  <c r="G135" i="10"/>
  <c r="H135" i="10"/>
  <c r="I135" i="10"/>
  <c r="J135" i="10"/>
  <c r="B135" i="14"/>
  <c r="C135" i="14"/>
  <c r="D135" i="14"/>
  <c r="E135" i="14"/>
  <c r="F135" i="14"/>
  <c r="G135" i="14"/>
  <c r="H135" i="14"/>
  <c r="I135" i="14"/>
  <c r="J135" i="14"/>
  <c r="AT135" i="14" l="1"/>
  <c r="AN135" i="14"/>
  <c r="AM135" i="14"/>
  <c r="AS135" i="14"/>
  <c r="AR135" i="14"/>
  <c r="AL135" i="14"/>
  <c r="AO135" i="14"/>
  <c r="AQ135" i="14"/>
  <c r="AP135" i="14"/>
  <c r="AG135" i="10"/>
  <c r="AH135" i="10" s="1"/>
  <c r="AI135" i="10"/>
  <c r="AJ135" i="10"/>
  <c r="AJ135" i="14"/>
  <c r="AI135" i="14"/>
  <c r="AG135" i="14"/>
  <c r="CY135" i="14" s="1"/>
  <c r="IC134" i="4"/>
  <c r="ID134" i="4"/>
  <c r="IE134" i="4"/>
  <c r="IF134" i="4"/>
  <c r="IG134" i="4"/>
  <c r="IH134" i="4"/>
  <c r="II134" i="4"/>
  <c r="IJ134" i="4"/>
  <c r="IK134" i="4"/>
  <c r="IL134" i="4"/>
  <c r="IM134" i="4"/>
  <c r="IN134" i="4"/>
  <c r="IO134" i="4"/>
  <c r="IP134" i="4"/>
  <c r="IQ134" i="4"/>
  <c r="IR134" i="4"/>
  <c r="IS134" i="4"/>
  <c r="IT134" i="4"/>
  <c r="IU134" i="4"/>
  <c r="IV134" i="4"/>
  <c r="IW134" i="4"/>
  <c r="IX134" i="4"/>
  <c r="IY134" i="4"/>
  <c r="IZ134" i="4"/>
  <c r="JA134" i="4"/>
  <c r="JB134" i="4"/>
  <c r="JC134" i="4"/>
  <c r="JD134" i="4"/>
  <c r="JE134" i="4"/>
  <c r="JF134" i="4"/>
  <c r="JG134" i="4"/>
  <c r="IC135" i="4"/>
  <c r="ID135" i="4"/>
  <c r="IE135" i="4"/>
  <c r="IF135" i="4"/>
  <c r="IG135" i="4"/>
  <c r="IH135" i="4"/>
  <c r="II135" i="4"/>
  <c r="IJ135" i="4"/>
  <c r="IK135" i="4"/>
  <c r="IL135" i="4"/>
  <c r="IM135" i="4"/>
  <c r="IN135" i="4"/>
  <c r="IO135" i="4"/>
  <c r="IP135" i="4"/>
  <c r="IQ135" i="4"/>
  <c r="IR135" i="4"/>
  <c r="IS135" i="4"/>
  <c r="IT135" i="4"/>
  <c r="IU135" i="4"/>
  <c r="IV135" i="4"/>
  <c r="IW135" i="4"/>
  <c r="IX135" i="4"/>
  <c r="IY135" i="4"/>
  <c r="IZ135" i="4"/>
  <c r="JA135" i="4"/>
  <c r="JB135" i="4"/>
  <c r="JC135" i="4"/>
  <c r="JD135" i="4"/>
  <c r="JE135" i="4"/>
  <c r="JF135" i="4"/>
  <c r="JG135" i="4"/>
  <c r="JC22" i="4"/>
  <c r="JD22" i="4"/>
  <c r="JE22" i="4"/>
  <c r="JF22" i="4"/>
  <c r="JG22" i="4"/>
  <c r="JC23" i="4"/>
  <c r="JD23" i="4"/>
  <c r="JE23" i="4"/>
  <c r="JF23" i="4"/>
  <c r="JG23" i="4"/>
  <c r="JC24" i="4"/>
  <c r="JD24" i="4"/>
  <c r="JE24" i="4"/>
  <c r="JF24" i="4"/>
  <c r="JG24" i="4"/>
  <c r="JC25" i="4"/>
  <c r="JD25" i="4"/>
  <c r="JE25" i="4"/>
  <c r="JF25" i="4"/>
  <c r="JG25" i="4"/>
  <c r="JC26" i="4"/>
  <c r="JD26" i="4"/>
  <c r="JE26" i="4"/>
  <c r="JF26" i="4"/>
  <c r="JG26" i="4"/>
  <c r="JC27" i="4"/>
  <c r="JD27" i="4"/>
  <c r="JE27" i="4"/>
  <c r="JF27" i="4"/>
  <c r="JG27" i="4"/>
  <c r="JC28" i="4"/>
  <c r="JD28" i="4"/>
  <c r="JE28" i="4"/>
  <c r="JF28" i="4"/>
  <c r="JG28" i="4"/>
  <c r="JC29" i="4"/>
  <c r="JD29" i="4"/>
  <c r="JE29" i="4"/>
  <c r="JF29" i="4"/>
  <c r="JG29" i="4"/>
  <c r="JD21" i="4"/>
  <c r="JE21" i="4"/>
  <c r="JF21" i="4"/>
  <c r="JG21" i="4"/>
  <c r="IC22" i="4"/>
  <c r="ID22" i="4"/>
  <c r="IE22" i="4"/>
  <c r="IF22" i="4"/>
  <c r="IG22" i="4"/>
  <c r="IH22" i="4"/>
  <c r="II22" i="4"/>
  <c r="IJ22" i="4"/>
  <c r="IK22" i="4"/>
  <c r="IL22" i="4"/>
  <c r="IM22" i="4"/>
  <c r="IN22" i="4"/>
  <c r="IO22" i="4"/>
  <c r="IP22" i="4"/>
  <c r="IQ22" i="4"/>
  <c r="IR22" i="4"/>
  <c r="IS22" i="4"/>
  <c r="IT22" i="4"/>
  <c r="IU22" i="4"/>
  <c r="IV22" i="4"/>
  <c r="IW22" i="4"/>
  <c r="IX22" i="4"/>
  <c r="IY22" i="4"/>
  <c r="IZ22" i="4"/>
  <c r="JA22" i="4"/>
  <c r="JB22" i="4"/>
  <c r="IC23" i="4"/>
  <c r="ID23" i="4"/>
  <c r="IE23" i="4"/>
  <c r="IF23" i="4"/>
  <c r="IG23" i="4"/>
  <c r="IH23" i="4"/>
  <c r="II23" i="4"/>
  <c r="IJ23" i="4"/>
  <c r="IK23" i="4"/>
  <c r="IL23" i="4"/>
  <c r="IM23" i="4"/>
  <c r="IN23" i="4"/>
  <c r="IO23" i="4"/>
  <c r="IP23" i="4"/>
  <c r="IQ23" i="4"/>
  <c r="IR23" i="4"/>
  <c r="IS23" i="4"/>
  <c r="IT23" i="4"/>
  <c r="IU23" i="4"/>
  <c r="IV23" i="4"/>
  <c r="IW23" i="4"/>
  <c r="IX23" i="4"/>
  <c r="IY23" i="4"/>
  <c r="IZ23" i="4"/>
  <c r="JA23" i="4"/>
  <c r="JB23" i="4"/>
  <c r="IC24" i="4"/>
  <c r="ID24" i="4"/>
  <c r="IE24" i="4"/>
  <c r="IF24" i="4"/>
  <c r="IG24" i="4"/>
  <c r="IH24" i="4"/>
  <c r="II24" i="4"/>
  <c r="IJ24" i="4"/>
  <c r="IK24" i="4"/>
  <c r="IL24" i="4"/>
  <c r="IM24" i="4"/>
  <c r="IN24" i="4"/>
  <c r="IO24" i="4"/>
  <c r="IP24" i="4"/>
  <c r="IQ24" i="4"/>
  <c r="IR24" i="4"/>
  <c r="IS24" i="4"/>
  <c r="IT24" i="4"/>
  <c r="IU24" i="4"/>
  <c r="IV24" i="4"/>
  <c r="IW24" i="4"/>
  <c r="IX24" i="4"/>
  <c r="IY24" i="4"/>
  <c r="IZ24" i="4"/>
  <c r="JA24" i="4"/>
  <c r="JB24" i="4"/>
  <c r="IC25" i="4"/>
  <c r="ID25" i="4"/>
  <c r="IE25" i="4"/>
  <c r="IF25" i="4"/>
  <c r="IG25" i="4"/>
  <c r="IH25" i="4"/>
  <c r="II25" i="4"/>
  <c r="IJ25" i="4"/>
  <c r="IK25" i="4"/>
  <c r="IL25" i="4"/>
  <c r="IM25" i="4"/>
  <c r="IN25" i="4"/>
  <c r="IO25" i="4"/>
  <c r="IP25" i="4"/>
  <c r="IQ25" i="4"/>
  <c r="IR25" i="4"/>
  <c r="IS25" i="4"/>
  <c r="IT25" i="4"/>
  <c r="IU25" i="4"/>
  <c r="IV25" i="4"/>
  <c r="IW25" i="4"/>
  <c r="IX25" i="4"/>
  <c r="IY25" i="4"/>
  <c r="IZ25" i="4"/>
  <c r="JA25" i="4"/>
  <c r="JB25" i="4"/>
  <c r="IC26" i="4"/>
  <c r="ID26" i="4"/>
  <c r="IE26" i="4"/>
  <c r="IF26" i="4"/>
  <c r="IG26" i="4"/>
  <c r="IH26" i="4"/>
  <c r="II26" i="4"/>
  <c r="IJ26" i="4"/>
  <c r="IK26" i="4"/>
  <c r="IL26" i="4"/>
  <c r="IM26" i="4"/>
  <c r="IN26" i="4"/>
  <c r="IO26" i="4"/>
  <c r="IP26" i="4"/>
  <c r="IQ26" i="4"/>
  <c r="IR26" i="4"/>
  <c r="IS26" i="4"/>
  <c r="IT26" i="4"/>
  <c r="IU26" i="4"/>
  <c r="IV26" i="4"/>
  <c r="IW26" i="4"/>
  <c r="IX26" i="4"/>
  <c r="IY26" i="4"/>
  <c r="IZ26" i="4"/>
  <c r="JA26" i="4"/>
  <c r="JB26" i="4"/>
  <c r="IC27" i="4"/>
  <c r="ID27" i="4"/>
  <c r="IE27" i="4"/>
  <c r="IF27" i="4"/>
  <c r="IG27" i="4"/>
  <c r="IH27" i="4"/>
  <c r="II27" i="4"/>
  <c r="IJ27" i="4"/>
  <c r="IK27" i="4"/>
  <c r="IL27" i="4"/>
  <c r="IM27" i="4"/>
  <c r="IN27" i="4"/>
  <c r="IO27" i="4"/>
  <c r="IP27" i="4"/>
  <c r="IQ27" i="4"/>
  <c r="IR27" i="4"/>
  <c r="IS27" i="4"/>
  <c r="IT27" i="4"/>
  <c r="IU27" i="4"/>
  <c r="IV27" i="4"/>
  <c r="IW27" i="4"/>
  <c r="IX27" i="4"/>
  <c r="IY27" i="4"/>
  <c r="IZ27" i="4"/>
  <c r="JA27" i="4"/>
  <c r="JB27" i="4"/>
  <c r="IC28" i="4"/>
  <c r="ID28" i="4"/>
  <c r="IE28" i="4"/>
  <c r="IF28" i="4"/>
  <c r="IG28" i="4"/>
  <c r="IH28" i="4"/>
  <c r="II28" i="4"/>
  <c r="IJ28" i="4"/>
  <c r="IK28" i="4"/>
  <c r="IL28" i="4"/>
  <c r="IM28" i="4"/>
  <c r="IN28" i="4"/>
  <c r="IO28" i="4"/>
  <c r="IP28" i="4"/>
  <c r="IQ28" i="4"/>
  <c r="IR28" i="4"/>
  <c r="IS28" i="4"/>
  <c r="IT28" i="4"/>
  <c r="IU28" i="4"/>
  <c r="IV28" i="4"/>
  <c r="IW28" i="4"/>
  <c r="IX28" i="4"/>
  <c r="IY28" i="4"/>
  <c r="IZ28" i="4"/>
  <c r="JA28" i="4"/>
  <c r="JB28" i="4"/>
  <c r="IC29" i="4"/>
  <c r="ID29" i="4"/>
  <c r="IE29" i="4"/>
  <c r="IF29" i="4"/>
  <c r="IG29" i="4"/>
  <c r="IH29" i="4"/>
  <c r="II29" i="4"/>
  <c r="IJ29" i="4"/>
  <c r="IK29" i="4"/>
  <c r="IL29" i="4"/>
  <c r="IM29" i="4"/>
  <c r="IN29" i="4"/>
  <c r="IO29" i="4"/>
  <c r="IP29" i="4"/>
  <c r="IQ29" i="4"/>
  <c r="IR29" i="4"/>
  <c r="IS29" i="4"/>
  <c r="IT29" i="4"/>
  <c r="IU29" i="4"/>
  <c r="IV29" i="4"/>
  <c r="IW29" i="4"/>
  <c r="IX29" i="4"/>
  <c r="IY29" i="4"/>
  <c r="IZ29" i="4"/>
  <c r="JA29" i="4"/>
  <c r="JB29" i="4"/>
  <c r="IC30" i="4"/>
  <c r="ID30" i="4"/>
  <c r="IE30" i="4"/>
  <c r="IF30" i="4"/>
  <c r="IG30" i="4"/>
  <c r="IH30" i="4"/>
  <c r="II30" i="4"/>
  <c r="IJ30" i="4"/>
  <c r="IK30" i="4"/>
  <c r="IL30" i="4"/>
  <c r="IM30" i="4"/>
  <c r="IN30" i="4"/>
  <c r="IO30" i="4"/>
  <c r="IP30" i="4"/>
  <c r="IQ30" i="4"/>
  <c r="IR30" i="4"/>
  <c r="IS30" i="4"/>
  <c r="IT30" i="4"/>
  <c r="IU30" i="4"/>
  <c r="IV30" i="4"/>
  <c r="IW30" i="4"/>
  <c r="IX30" i="4"/>
  <c r="IY30" i="4"/>
  <c r="IZ30" i="4"/>
  <c r="JA30" i="4"/>
  <c r="JB30" i="4"/>
  <c r="JC30" i="4"/>
  <c r="JD30" i="4"/>
  <c r="JE30" i="4"/>
  <c r="JF30" i="4"/>
  <c r="JG30" i="4"/>
  <c r="IC31" i="4"/>
  <c r="ID31" i="4"/>
  <c r="IE31" i="4"/>
  <c r="IF31" i="4"/>
  <c r="IG31" i="4"/>
  <c r="IH31" i="4"/>
  <c r="II31" i="4"/>
  <c r="IJ31" i="4"/>
  <c r="IK31" i="4"/>
  <c r="IL31" i="4"/>
  <c r="IM31" i="4"/>
  <c r="IN31" i="4"/>
  <c r="IO31" i="4"/>
  <c r="IP31" i="4"/>
  <c r="IQ31" i="4"/>
  <c r="IR31" i="4"/>
  <c r="IS31" i="4"/>
  <c r="IT31" i="4"/>
  <c r="IU31" i="4"/>
  <c r="IV31" i="4"/>
  <c r="IW31" i="4"/>
  <c r="IX31" i="4"/>
  <c r="IY31" i="4"/>
  <c r="IZ31" i="4"/>
  <c r="JA31" i="4"/>
  <c r="JB31" i="4"/>
  <c r="JC31" i="4"/>
  <c r="JD31" i="4"/>
  <c r="JE31" i="4"/>
  <c r="JF31" i="4"/>
  <c r="JG31" i="4"/>
  <c r="IC32" i="4"/>
  <c r="ID32" i="4"/>
  <c r="IE32" i="4"/>
  <c r="IF32" i="4"/>
  <c r="IG32" i="4"/>
  <c r="IH32" i="4"/>
  <c r="II32" i="4"/>
  <c r="IJ32" i="4"/>
  <c r="IK32" i="4"/>
  <c r="IL32" i="4"/>
  <c r="IM32" i="4"/>
  <c r="IN32" i="4"/>
  <c r="IO32" i="4"/>
  <c r="IP32" i="4"/>
  <c r="IQ32" i="4"/>
  <c r="IR32" i="4"/>
  <c r="IS32" i="4"/>
  <c r="IT32" i="4"/>
  <c r="IU32" i="4"/>
  <c r="IV32" i="4"/>
  <c r="IW32" i="4"/>
  <c r="IX32" i="4"/>
  <c r="IY32" i="4"/>
  <c r="IZ32" i="4"/>
  <c r="JA32" i="4"/>
  <c r="JB32" i="4"/>
  <c r="JC32" i="4"/>
  <c r="JD32" i="4"/>
  <c r="JE32" i="4"/>
  <c r="JF32" i="4"/>
  <c r="JG32" i="4"/>
  <c r="IC33" i="4"/>
  <c r="ID33" i="4"/>
  <c r="IE33" i="4"/>
  <c r="IF33" i="4"/>
  <c r="IG33" i="4"/>
  <c r="IH33" i="4"/>
  <c r="II33" i="4"/>
  <c r="IJ33" i="4"/>
  <c r="IK33" i="4"/>
  <c r="IL33" i="4"/>
  <c r="IM33" i="4"/>
  <c r="IN33" i="4"/>
  <c r="IO33" i="4"/>
  <c r="IP33" i="4"/>
  <c r="IQ33" i="4"/>
  <c r="IR33" i="4"/>
  <c r="IS33" i="4"/>
  <c r="IT33" i="4"/>
  <c r="IU33" i="4"/>
  <c r="IV33" i="4"/>
  <c r="IW33" i="4"/>
  <c r="IX33" i="4"/>
  <c r="IY33" i="4"/>
  <c r="IZ33" i="4"/>
  <c r="JA33" i="4"/>
  <c r="JB33" i="4"/>
  <c r="JC33" i="4"/>
  <c r="JD33" i="4"/>
  <c r="JE33" i="4"/>
  <c r="JF33" i="4"/>
  <c r="JG33" i="4"/>
  <c r="IC34" i="4"/>
  <c r="ID34" i="4"/>
  <c r="IE34" i="4"/>
  <c r="IF34" i="4"/>
  <c r="IG34" i="4"/>
  <c r="IH34" i="4"/>
  <c r="II34" i="4"/>
  <c r="IJ34" i="4"/>
  <c r="IK34" i="4"/>
  <c r="IL34" i="4"/>
  <c r="IM34" i="4"/>
  <c r="IN34" i="4"/>
  <c r="IO34" i="4"/>
  <c r="IP34" i="4"/>
  <c r="IQ34" i="4"/>
  <c r="IR34" i="4"/>
  <c r="IS34" i="4"/>
  <c r="IT34" i="4"/>
  <c r="IU34" i="4"/>
  <c r="IV34" i="4"/>
  <c r="IW34" i="4"/>
  <c r="IX34" i="4"/>
  <c r="IY34" i="4"/>
  <c r="IZ34" i="4"/>
  <c r="JA34" i="4"/>
  <c r="JB34" i="4"/>
  <c r="JC34" i="4"/>
  <c r="JD34" i="4"/>
  <c r="JE34" i="4"/>
  <c r="JF34" i="4"/>
  <c r="JG34" i="4"/>
  <c r="IC35" i="4"/>
  <c r="ID35" i="4"/>
  <c r="IE35" i="4"/>
  <c r="IF35" i="4"/>
  <c r="IG35" i="4"/>
  <c r="IH35" i="4"/>
  <c r="II35" i="4"/>
  <c r="IJ35" i="4"/>
  <c r="IK35" i="4"/>
  <c r="IL35" i="4"/>
  <c r="IM35" i="4"/>
  <c r="IN35" i="4"/>
  <c r="IO35" i="4"/>
  <c r="IP35" i="4"/>
  <c r="IQ35" i="4"/>
  <c r="IR35" i="4"/>
  <c r="IS35" i="4"/>
  <c r="IT35" i="4"/>
  <c r="IU35" i="4"/>
  <c r="IV35" i="4"/>
  <c r="IW35" i="4"/>
  <c r="IX35" i="4"/>
  <c r="IY35" i="4"/>
  <c r="IZ35" i="4"/>
  <c r="JA35" i="4"/>
  <c r="JB35" i="4"/>
  <c r="JC35" i="4"/>
  <c r="JD35" i="4"/>
  <c r="JE35" i="4"/>
  <c r="JF35" i="4"/>
  <c r="JG35" i="4"/>
  <c r="IC36" i="4"/>
  <c r="ID36" i="4"/>
  <c r="IE36" i="4"/>
  <c r="IF36" i="4"/>
  <c r="IG36" i="4"/>
  <c r="IH36" i="4"/>
  <c r="II36" i="4"/>
  <c r="IJ36" i="4"/>
  <c r="IK36" i="4"/>
  <c r="IL36" i="4"/>
  <c r="IM36" i="4"/>
  <c r="IN36" i="4"/>
  <c r="IO36" i="4"/>
  <c r="IP36" i="4"/>
  <c r="IQ36" i="4"/>
  <c r="IR36" i="4"/>
  <c r="IS36" i="4"/>
  <c r="IT36" i="4"/>
  <c r="IU36" i="4"/>
  <c r="IV36" i="4"/>
  <c r="IW36" i="4"/>
  <c r="IX36" i="4"/>
  <c r="IY36" i="4"/>
  <c r="IZ36" i="4"/>
  <c r="JA36" i="4"/>
  <c r="JB36" i="4"/>
  <c r="JC36" i="4"/>
  <c r="JD36" i="4"/>
  <c r="JE36" i="4"/>
  <c r="JF36" i="4"/>
  <c r="JG36" i="4"/>
  <c r="IC37" i="4"/>
  <c r="ID37" i="4"/>
  <c r="IE37" i="4"/>
  <c r="IF37" i="4"/>
  <c r="IG37" i="4"/>
  <c r="IH37" i="4"/>
  <c r="II37" i="4"/>
  <c r="IJ37" i="4"/>
  <c r="IK37" i="4"/>
  <c r="IL37" i="4"/>
  <c r="IM37" i="4"/>
  <c r="IN37" i="4"/>
  <c r="IO37" i="4"/>
  <c r="IP37" i="4"/>
  <c r="IQ37" i="4"/>
  <c r="IR37" i="4"/>
  <c r="IS37" i="4"/>
  <c r="IT37" i="4"/>
  <c r="IU37" i="4"/>
  <c r="IV37" i="4"/>
  <c r="IW37" i="4"/>
  <c r="IX37" i="4"/>
  <c r="IY37" i="4"/>
  <c r="IZ37" i="4"/>
  <c r="JA37" i="4"/>
  <c r="JB37" i="4"/>
  <c r="JC37" i="4"/>
  <c r="JD37" i="4"/>
  <c r="JE37" i="4"/>
  <c r="JF37" i="4"/>
  <c r="JG37" i="4"/>
  <c r="IC38" i="4"/>
  <c r="ID38" i="4"/>
  <c r="IE38" i="4"/>
  <c r="IF38" i="4"/>
  <c r="IG38" i="4"/>
  <c r="IH38" i="4"/>
  <c r="II38" i="4"/>
  <c r="IJ38" i="4"/>
  <c r="IK38" i="4"/>
  <c r="IL38" i="4"/>
  <c r="IM38" i="4"/>
  <c r="IN38" i="4"/>
  <c r="IO38" i="4"/>
  <c r="IP38" i="4"/>
  <c r="IQ38" i="4"/>
  <c r="IR38" i="4"/>
  <c r="IS38" i="4"/>
  <c r="IT38" i="4"/>
  <c r="IU38" i="4"/>
  <c r="IV38" i="4"/>
  <c r="IW38" i="4"/>
  <c r="IX38" i="4"/>
  <c r="IY38" i="4"/>
  <c r="IZ38" i="4"/>
  <c r="JA38" i="4"/>
  <c r="JB38" i="4"/>
  <c r="JC38" i="4"/>
  <c r="JD38" i="4"/>
  <c r="JE38" i="4"/>
  <c r="JF38" i="4"/>
  <c r="JG38" i="4"/>
  <c r="IC39" i="4"/>
  <c r="ID39" i="4"/>
  <c r="IE39" i="4"/>
  <c r="IF39" i="4"/>
  <c r="IG39" i="4"/>
  <c r="IH39" i="4"/>
  <c r="II39" i="4"/>
  <c r="IJ39" i="4"/>
  <c r="IK39" i="4"/>
  <c r="IL39" i="4"/>
  <c r="IM39" i="4"/>
  <c r="IN39" i="4"/>
  <c r="IO39" i="4"/>
  <c r="IP39" i="4"/>
  <c r="IQ39" i="4"/>
  <c r="IR39" i="4"/>
  <c r="IS39" i="4"/>
  <c r="IT39" i="4"/>
  <c r="IU39" i="4"/>
  <c r="IV39" i="4"/>
  <c r="IW39" i="4"/>
  <c r="IX39" i="4"/>
  <c r="IY39" i="4"/>
  <c r="IZ39" i="4"/>
  <c r="JA39" i="4"/>
  <c r="JB39" i="4"/>
  <c r="JC39" i="4"/>
  <c r="JD39" i="4"/>
  <c r="JE39" i="4"/>
  <c r="JF39" i="4"/>
  <c r="JG39" i="4"/>
  <c r="IC40" i="4"/>
  <c r="ID40" i="4"/>
  <c r="IE40" i="4"/>
  <c r="IF40" i="4"/>
  <c r="IG40" i="4"/>
  <c r="IH40" i="4"/>
  <c r="II40" i="4"/>
  <c r="IJ40" i="4"/>
  <c r="IK40" i="4"/>
  <c r="IL40" i="4"/>
  <c r="IM40" i="4"/>
  <c r="IN40" i="4"/>
  <c r="IO40" i="4"/>
  <c r="IP40" i="4"/>
  <c r="IQ40" i="4"/>
  <c r="IR40" i="4"/>
  <c r="IS40" i="4"/>
  <c r="IT40" i="4"/>
  <c r="IU40" i="4"/>
  <c r="IV40" i="4"/>
  <c r="IW40" i="4"/>
  <c r="IX40" i="4"/>
  <c r="IY40" i="4"/>
  <c r="IZ40" i="4"/>
  <c r="JA40" i="4"/>
  <c r="JB40" i="4"/>
  <c r="JC40" i="4"/>
  <c r="JD40" i="4"/>
  <c r="JE40" i="4"/>
  <c r="JF40" i="4"/>
  <c r="JG40" i="4"/>
  <c r="IC41" i="4"/>
  <c r="ID41" i="4"/>
  <c r="IE41" i="4"/>
  <c r="IF41" i="4"/>
  <c r="IG41" i="4"/>
  <c r="IH41" i="4"/>
  <c r="II41" i="4"/>
  <c r="IJ41" i="4"/>
  <c r="IK41" i="4"/>
  <c r="IL41" i="4"/>
  <c r="IM41" i="4"/>
  <c r="IN41" i="4"/>
  <c r="IO41" i="4"/>
  <c r="IP41" i="4"/>
  <c r="IQ41" i="4"/>
  <c r="IR41" i="4"/>
  <c r="IS41" i="4"/>
  <c r="IT41" i="4"/>
  <c r="IU41" i="4"/>
  <c r="IV41" i="4"/>
  <c r="IW41" i="4"/>
  <c r="IX41" i="4"/>
  <c r="IY41" i="4"/>
  <c r="IZ41" i="4"/>
  <c r="JA41" i="4"/>
  <c r="JB41" i="4"/>
  <c r="JC41" i="4"/>
  <c r="JD41" i="4"/>
  <c r="JE41" i="4"/>
  <c r="JF41" i="4"/>
  <c r="JG41" i="4"/>
  <c r="IC42" i="4"/>
  <c r="ID42" i="4"/>
  <c r="IE42" i="4"/>
  <c r="IF42" i="4"/>
  <c r="IG42" i="4"/>
  <c r="IH42" i="4"/>
  <c r="II42" i="4"/>
  <c r="IJ42" i="4"/>
  <c r="IK42" i="4"/>
  <c r="IL42" i="4"/>
  <c r="IM42" i="4"/>
  <c r="IN42" i="4"/>
  <c r="IO42" i="4"/>
  <c r="IP42" i="4"/>
  <c r="IQ42" i="4"/>
  <c r="IR42" i="4"/>
  <c r="IS42" i="4"/>
  <c r="IT42" i="4"/>
  <c r="IU42" i="4"/>
  <c r="IV42" i="4"/>
  <c r="IW42" i="4"/>
  <c r="IX42" i="4"/>
  <c r="IY42" i="4"/>
  <c r="IZ42" i="4"/>
  <c r="JA42" i="4"/>
  <c r="JB42" i="4"/>
  <c r="JC42" i="4"/>
  <c r="JD42" i="4"/>
  <c r="JE42" i="4"/>
  <c r="JF42" i="4"/>
  <c r="JG42" i="4"/>
  <c r="IC43" i="4"/>
  <c r="ID43" i="4"/>
  <c r="IE43" i="4"/>
  <c r="IF43" i="4"/>
  <c r="IG43" i="4"/>
  <c r="IH43" i="4"/>
  <c r="II43" i="4"/>
  <c r="IJ43" i="4"/>
  <c r="IK43" i="4"/>
  <c r="IL43" i="4"/>
  <c r="IM43" i="4"/>
  <c r="IN43" i="4"/>
  <c r="IO43" i="4"/>
  <c r="IP43" i="4"/>
  <c r="IQ43" i="4"/>
  <c r="IR43" i="4"/>
  <c r="IS43" i="4"/>
  <c r="IT43" i="4"/>
  <c r="IU43" i="4"/>
  <c r="IV43" i="4"/>
  <c r="IW43" i="4"/>
  <c r="IX43" i="4"/>
  <c r="IY43" i="4"/>
  <c r="IZ43" i="4"/>
  <c r="JA43" i="4"/>
  <c r="JB43" i="4"/>
  <c r="JC43" i="4"/>
  <c r="JD43" i="4"/>
  <c r="JE43" i="4"/>
  <c r="JF43" i="4"/>
  <c r="JG43" i="4"/>
  <c r="IC44" i="4"/>
  <c r="ID44" i="4"/>
  <c r="IE44" i="4"/>
  <c r="IF44" i="4"/>
  <c r="IG44" i="4"/>
  <c r="IH44" i="4"/>
  <c r="II44" i="4"/>
  <c r="IJ44" i="4"/>
  <c r="IK44" i="4"/>
  <c r="IL44" i="4"/>
  <c r="IM44" i="4"/>
  <c r="IN44" i="4"/>
  <c r="IO44" i="4"/>
  <c r="IP44" i="4"/>
  <c r="IQ44" i="4"/>
  <c r="IR44" i="4"/>
  <c r="IS44" i="4"/>
  <c r="IT44" i="4"/>
  <c r="IU44" i="4"/>
  <c r="IV44" i="4"/>
  <c r="IW44" i="4"/>
  <c r="IX44" i="4"/>
  <c r="IY44" i="4"/>
  <c r="IZ44" i="4"/>
  <c r="JA44" i="4"/>
  <c r="JB44" i="4"/>
  <c r="JC44" i="4"/>
  <c r="JD44" i="4"/>
  <c r="JE44" i="4"/>
  <c r="JF44" i="4"/>
  <c r="JG44" i="4"/>
  <c r="IC45" i="4"/>
  <c r="ID45" i="4"/>
  <c r="IE45" i="4"/>
  <c r="IF45" i="4"/>
  <c r="IG45" i="4"/>
  <c r="IH45" i="4"/>
  <c r="II45" i="4"/>
  <c r="IJ45" i="4"/>
  <c r="IK45" i="4"/>
  <c r="IL45" i="4"/>
  <c r="IM45" i="4"/>
  <c r="IN45" i="4"/>
  <c r="IO45" i="4"/>
  <c r="IP45" i="4"/>
  <c r="IQ45" i="4"/>
  <c r="IR45" i="4"/>
  <c r="IS45" i="4"/>
  <c r="IT45" i="4"/>
  <c r="IU45" i="4"/>
  <c r="IV45" i="4"/>
  <c r="IW45" i="4"/>
  <c r="IX45" i="4"/>
  <c r="IY45" i="4"/>
  <c r="IZ45" i="4"/>
  <c r="JA45" i="4"/>
  <c r="JB45" i="4"/>
  <c r="JC45" i="4"/>
  <c r="JD45" i="4"/>
  <c r="JE45" i="4"/>
  <c r="JF45" i="4"/>
  <c r="JG45" i="4"/>
  <c r="IC46" i="4"/>
  <c r="ID46" i="4"/>
  <c r="IE46" i="4"/>
  <c r="IF46" i="4"/>
  <c r="IG46" i="4"/>
  <c r="IH46" i="4"/>
  <c r="II46" i="4"/>
  <c r="IJ46" i="4"/>
  <c r="IK46" i="4"/>
  <c r="IL46" i="4"/>
  <c r="IM46" i="4"/>
  <c r="IN46" i="4"/>
  <c r="IO46" i="4"/>
  <c r="IP46" i="4"/>
  <c r="IQ46" i="4"/>
  <c r="IR46" i="4"/>
  <c r="IS46" i="4"/>
  <c r="IT46" i="4"/>
  <c r="IU46" i="4"/>
  <c r="IV46" i="4"/>
  <c r="IW46" i="4"/>
  <c r="IX46" i="4"/>
  <c r="IY46" i="4"/>
  <c r="IZ46" i="4"/>
  <c r="JA46" i="4"/>
  <c r="JB46" i="4"/>
  <c r="JC46" i="4"/>
  <c r="JD46" i="4"/>
  <c r="JE46" i="4"/>
  <c r="JF46" i="4"/>
  <c r="JG46" i="4"/>
  <c r="IC47" i="4"/>
  <c r="ID47" i="4"/>
  <c r="IE47" i="4"/>
  <c r="IF47" i="4"/>
  <c r="IG47" i="4"/>
  <c r="IH47" i="4"/>
  <c r="II47" i="4"/>
  <c r="IJ47" i="4"/>
  <c r="IK47" i="4"/>
  <c r="IL47" i="4"/>
  <c r="IM47" i="4"/>
  <c r="IN47" i="4"/>
  <c r="IO47" i="4"/>
  <c r="IP47" i="4"/>
  <c r="IQ47" i="4"/>
  <c r="IR47" i="4"/>
  <c r="IS47" i="4"/>
  <c r="IT47" i="4"/>
  <c r="IU47" i="4"/>
  <c r="IV47" i="4"/>
  <c r="IW47" i="4"/>
  <c r="IX47" i="4"/>
  <c r="IY47" i="4"/>
  <c r="IZ47" i="4"/>
  <c r="JA47" i="4"/>
  <c r="JB47" i="4"/>
  <c r="JC47" i="4"/>
  <c r="JD47" i="4"/>
  <c r="JE47" i="4"/>
  <c r="JF47" i="4"/>
  <c r="JG47" i="4"/>
  <c r="IC48" i="4"/>
  <c r="ID48" i="4"/>
  <c r="IE48" i="4"/>
  <c r="IF48" i="4"/>
  <c r="IG48" i="4"/>
  <c r="IH48" i="4"/>
  <c r="II48" i="4"/>
  <c r="IJ48" i="4"/>
  <c r="IK48" i="4"/>
  <c r="IL48" i="4"/>
  <c r="IM48" i="4"/>
  <c r="IN48" i="4"/>
  <c r="IO48" i="4"/>
  <c r="IP48" i="4"/>
  <c r="IQ48" i="4"/>
  <c r="IR48" i="4"/>
  <c r="IS48" i="4"/>
  <c r="IT48" i="4"/>
  <c r="IU48" i="4"/>
  <c r="IV48" i="4"/>
  <c r="IW48" i="4"/>
  <c r="IX48" i="4"/>
  <c r="IY48" i="4"/>
  <c r="IZ48" i="4"/>
  <c r="JA48" i="4"/>
  <c r="JB48" i="4"/>
  <c r="JC48" i="4"/>
  <c r="JD48" i="4"/>
  <c r="JE48" i="4"/>
  <c r="JF48" i="4"/>
  <c r="JG48" i="4"/>
  <c r="IC49" i="4"/>
  <c r="ID49" i="4"/>
  <c r="IE49" i="4"/>
  <c r="IF49" i="4"/>
  <c r="IG49" i="4"/>
  <c r="IH49" i="4"/>
  <c r="II49" i="4"/>
  <c r="IJ49" i="4"/>
  <c r="IK49" i="4"/>
  <c r="IL49" i="4"/>
  <c r="IM49" i="4"/>
  <c r="IN49" i="4"/>
  <c r="IO49" i="4"/>
  <c r="IP49" i="4"/>
  <c r="IQ49" i="4"/>
  <c r="IR49" i="4"/>
  <c r="IS49" i="4"/>
  <c r="IT49" i="4"/>
  <c r="IU49" i="4"/>
  <c r="IV49" i="4"/>
  <c r="IW49" i="4"/>
  <c r="IX49" i="4"/>
  <c r="IY49" i="4"/>
  <c r="IZ49" i="4"/>
  <c r="JA49" i="4"/>
  <c r="JB49" i="4"/>
  <c r="JC49" i="4"/>
  <c r="JD49" i="4"/>
  <c r="JE49" i="4"/>
  <c r="JF49" i="4"/>
  <c r="JG49" i="4"/>
  <c r="IC50" i="4"/>
  <c r="ID50" i="4"/>
  <c r="IE50" i="4"/>
  <c r="IF50" i="4"/>
  <c r="IG50" i="4"/>
  <c r="IH50" i="4"/>
  <c r="II50" i="4"/>
  <c r="IJ50" i="4"/>
  <c r="IK50" i="4"/>
  <c r="IL50" i="4"/>
  <c r="IM50" i="4"/>
  <c r="IN50" i="4"/>
  <c r="IO50" i="4"/>
  <c r="IP50" i="4"/>
  <c r="IQ50" i="4"/>
  <c r="IR50" i="4"/>
  <c r="IS50" i="4"/>
  <c r="IT50" i="4"/>
  <c r="IU50" i="4"/>
  <c r="IV50" i="4"/>
  <c r="IW50" i="4"/>
  <c r="IX50" i="4"/>
  <c r="IY50" i="4"/>
  <c r="IZ50" i="4"/>
  <c r="JA50" i="4"/>
  <c r="JB50" i="4"/>
  <c r="JC50" i="4"/>
  <c r="JD50" i="4"/>
  <c r="JE50" i="4"/>
  <c r="JF50" i="4"/>
  <c r="JG50" i="4"/>
  <c r="IC51" i="4"/>
  <c r="ID51" i="4"/>
  <c r="IE51" i="4"/>
  <c r="IF51" i="4"/>
  <c r="IG51" i="4"/>
  <c r="IH51" i="4"/>
  <c r="II51" i="4"/>
  <c r="IJ51" i="4"/>
  <c r="IK51" i="4"/>
  <c r="IL51" i="4"/>
  <c r="IM51" i="4"/>
  <c r="IN51" i="4"/>
  <c r="IO51" i="4"/>
  <c r="IP51" i="4"/>
  <c r="IQ51" i="4"/>
  <c r="IR51" i="4"/>
  <c r="IS51" i="4"/>
  <c r="IT51" i="4"/>
  <c r="IU51" i="4"/>
  <c r="IV51" i="4"/>
  <c r="IW51" i="4"/>
  <c r="IX51" i="4"/>
  <c r="IY51" i="4"/>
  <c r="IZ51" i="4"/>
  <c r="JA51" i="4"/>
  <c r="JB51" i="4"/>
  <c r="JC51" i="4"/>
  <c r="JD51" i="4"/>
  <c r="JE51" i="4"/>
  <c r="JF51" i="4"/>
  <c r="JG51" i="4"/>
  <c r="IC52" i="4"/>
  <c r="ID52" i="4"/>
  <c r="IE52" i="4"/>
  <c r="IF52" i="4"/>
  <c r="IG52" i="4"/>
  <c r="IH52" i="4"/>
  <c r="II52" i="4"/>
  <c r="IJ52" i="4"/>
  <c r="IK52" i="4"/>
  <c r="IL52" i="4"/>
  <c r="IM52" i="4"/>
  <c r="IN52" i="4"/>
  <c r="IO52" i="4"/>
  <c r="IP52" i="4"/>
  <c r="IQ52" i="4"/>
  <c r="IR52" i="4"/>
  <c r="IS52" i="4"/>
  <c r="IT52" i="4"/>
  <c r="IU52" i="4"/>
  <c r="IV52" i="4"/>
  <c r="IW52" i="4"/>
  <c r="IX52" i="4"/>
  <c r="IY52" i="4"/>
  <c r="IZ52" i="4"/>
  <c r="JA52" i="4"/>
  <c r="JB52" i="4"/>
  <c r="JC52" i="4"/>
  <c r="JD52" i="4"/>
  <c r="JE52" i="4"/>
  <c r="JF52" i="4"/>
  <c r="JG52" i="4"/>
  <c r="IC53" i="4"/>
  <c r="ID53" i="4"/>
  <c r="IE53" i="4"/>
  <c r="IF53" i="4"/>
  <c r="IG53" i="4"/>
  <c r="IH53" i="4"/>
  <c r="II53" i="4"/>
  <c r="IJ53" i="4"/>
  <c r="IK53" i="4"/>
  <c r="IL53" i="4"/>
  <c r="IM53" i="4"/>
  <c r="IN53" i="4"/>
  <c r="IO53" i="4"/>
  <c r="IP53" i="4"/>
  <c r="IQ53" i="4"/>
  <c r="IR53" i="4"/>
  <c r="IS53" i="4"/>
  <c r="IT53" i="4"/>
  <c r="IU53" i="4"/>
  <c r="IV53" i="4"/>
  <c r="IW53" i="4"/>
  <c r="IX53" i="4"/>
  <c r="IY53" i="4"/>
  <c r="IZ53" i="4"/>
  <c r="JA53" i="4"/>
  <c r="JB53" i="4"/>
  <c r="JC53" i="4"/>
  <c r="JD53" i="4"/>
  <c r="JE53" i="4"/>
  <c r="JF53" i="4"/>
  <c r="JG53" i="4"/>
  <c r="IC54" i="4"/>
  <c r="ID54" i="4"/>
  <c r="IE54" i="4"/>
  <c r="IF54" i="4"/>
  <c r="IG54" i="4"/>
  <c r="IH54" i="4"/>
  <c r="II54" i="4"/>
  <c r="IJ54" i="4"/>
  <c r="IK54" i="4"/>
  <c r="IL54" i="4"/>
  <c r="IM54" i="4"/>
  <c r="IN54" i="4"/>
  <c r="IO54" i="4"/>
  <c r="IP54" i="4"/>
  <c r="IQ54" i="4"/>
  <c r="IR54" i="4"/>
  <c r="IS54" i="4"/>
  <c r="IT54" i="4"/>
  <c r="IU54" i="4"/>
  <c r="IV54" i="4"/>
  <c r="IW54" i="4"/>
  <c r="IX54" i="4"/>
  <c r="IY54" i="4"/>
  <c r="IZ54" i="4"/>
  <c r="JA54" i="4"/>
  <c r="JB54" i="4"/>
  <c r="JC54" i="4"/>
  <c r="JD54" i="4"/>
  <c r="JE54" i="4"/>
  <c r="JF54" i="4"/>
  <c r="JG54" i="4"/>
  <c r="IC55" i="4"/>
  <c r="ID55" i="4"/>
  <c r="IE55" i="4"/>
  <c r="IF55" i="4"/>
  <c r="IG55" i="4"/>
  <c r="IH55" i="4"/>
  <c r="II55" i="4"/>
  <c r="IJ55" i="4"/>
  <c r="IK55" i="4"/>
  <c r="IL55" i="4"/>
  <c r="IM55" i="4"/>
  <c r="IN55" i="4"/>
  <c r="IO55" i="4"/>
  <c r="IP55" i="4"/>
  <c r="IQ55" i="4"/>
  <c r="IR55" i="4"/>
  <c r="IS55" i="4"/>
  <c r="IT55" i="4"/>
  <c r="IU55" i="4"/>
  <c r="IV55" i="4"/>
  <c r="IW55" i="4"/>
  <c r="IX55" i="4"/>
  <c r="IY55" i="4"/>
  <c r="IZ55" i="4"/>
  <c r="JA55" i="4"/>
  <c r="JB55" i="4"/>
  <c r="JC55" i="4"/>
  <c r="JD55" i="4"/>
  <c r="JE55" i="4"/>
  <c r="JF55" i="4"/>
  <c r="JG55" i="4"/>
  <c r="IC56" i="4"/>
  <c r="ID56" i="4"/>
  <c r="IE56" i="4"/>
  <c r="IF56" i="4"/>
  <c r="IG56" i="4"/>
  <c r="IH56" i="4"/>
  <c r="II56" i="4"/>
  <c r="IJ56" i="4"/>
  <c r="IK56" i="4"/>
  <c r="IL56" i="4"/>
  <c r="IM56" i="4"/>
  <c r="IN56" i="4"/>
  <c r="IO56" i="4"/>
  <c r="IP56" i="4"/>
  <c r="IQ56" i="4"/>
  <c r="IR56" i="4"/>
  <c r="IS56" i="4"/>
  <c r="IT56" i="4"/>
  <c r="IU56" i="4"/>
  <c r="IV56" i="4"/>
  <c r="IW56" i="4"/>
  <c r="IX56" i="4"/>
  <c r="IY56" i="4"/>
  <c r="IZ56" i="4"/>
  <c r="JA56" i="4"/>
  <c r="JB56" i="4"/>
  <c r="JC56" i="4"/>
  <c r="JD56" i="4"/>
  <c r="JE56" i="4"/>
  <c r="JF56" i="4"/>
  <c r="JG56" i="4"/>
  <c r="IC57" i="4"/>
  <c r="ID57" i="4"/>
  <c r="IE57" i="4"/>
  <c r="IF57" i="4"/>
  <c r="IG57" i="4"/>
  <c r="IH57" i="4"/>
  <c r="II57" i="4"/>
  <c r="IJ57" i="4"/>
  <c r="IK57" i="4"/>
  <c r="IL57" i="4"/>
  <c r="IM57" i="4"/>
  <c r="IN57" i="4"/>
  <c r="IO57" i="4"/>
  <c r="IP57" i="4"/>
  <c r="IQ57" i="4"/>
  <c r="IR57" i="4"/>
  <c r="IS57" i="4"/>
  <c r="IT57" i="4"/>
  <c r="IU57" i="4"/>
  <c r="IV57" i="4"/>
  <c r="IW57" i="4"/>
  <c r="IX57" i="4"/>
  <c r="IY57" i="4"/>
  <c r="IZ57" i="4"/>
  <c r="JA57" i="4"/>
  <c r="JB57" i="4"/>
  <c r="JC57" i="4"/>
  <c r="JD57" i="4"/>
  <c r="JE57" i="4"/>
  <c r="JF57" i="4"/>
  <c r="JG57" i="4"/>
  <c r="IC58" i="4"/>
  <c r="ID58" i="4"/>
  <c r="IE58" i="4"/>
  <c r="IF58" i="4"/>
  <c r="IG58" i="4"/>
  <c r="IH58" i="4"/>
  <c r="II58" i="4"/>
  <c r="IJ58" i="4"/>
  <c r="IK58" i="4"/>
  <c r="IL58" i="4"/>
  <c r="IM58" i="4"/>
  <c r="IN58" i="4"/>
  <c r="IO58" i="4"/>
  <c r="IP58" i="4"/>
  <c r="IQ58" i="4"/>
  <c r="IR58" i="4"/>
  <c r="IS58" i="4"/>
  <c r="IT58" i="4"/>
  <c r="IU58" i="4"/>
  <c r="IV58" i="4"/>
  <c r="IW58" i="4"/>
  <c r="IX58" i="4"/>
  <c r="IY58" i="4"/>
  <c r="IZ58" i="4"/>
  <c r="JA58" i="4"/>
  <c r="JB58" i="4"/>
  <c r="JC58" i="4"/>
  <c r="JD58" i="4"/>
  <c r="JE58" i="4"/>
  <c r="JF58" i="4"/>
  <c r="JG58" i="4"/>
  <c r="IC59" i="4"/>
  <c r="ID59" i="4"/>
  <c r="IE59" i="4"/>
  <c r="IF59" i="4"/>
  <c r="IG59" i="4"/>
  <c r="IH59" i="4"/>
  <c r="II59" i="4"/>
  <c r="IJ59" i="4"/>
  <c r="IK59" i="4"/>
  <c r="IL59" i="4"/>
  <c r="IM59" i="4"/>
  <c r="IN59" i="4"/>
  <c r="IO59" i="4"/>
  <c r="IP59" i="4"/>
  <c r="IQ59" i="4"/>
  <c r="IR59" i="4"/>
  <c r="IS59" i="4"/>
  <c r="IT59" i="4"/>
  <c r="IU59" i="4"/>
  <c r="IV59" i="4"/>
  <c r="IW59" i="4"/>
  <c r="IX59" i="4"/>
  <c r="IY59" i="4"/>
  <c r="IZ59" i="4"/>
  <c r="JA59" i="4"/>
  <c r="JB59" i="4"/>
  <c r="JC59" i="4"/>
  <c r="JD59" i="4"/>
  <c r="JE59" i="4"/>
  <c r="JF59" i="4"/>
  <c r="JG59" i="4"/>
  <c r="IC60" i="4"/>
  <c r="ID60" i="4"/>
  <c r="IE60" i="4"/>
  <c r="IF60" i="4"/>
  <c r="IG60" i="4"/>
  <c r="IH60" i="4"/>
  <c r="II60" i="4"/>
  <c r="IJ60" i="4"/>
  <c r="IK60" i="4"/>
  <c r="IL60" i="4"/>
  <c r="IM60" i="4"/>
  <c r="IN60" i="4"/>
  <c r="IO60" i="4"/>
  <c r="IP60" i="4"/>
  <c r="IQ60" i="4"/>
  <c r="IR60" i="4"/>
  <c r="IS60" i="4"/>
  <c r="IT60" i="4"/>
  <c r="IU60" i="4"/>
  <c r="IV60" i="4"/>
  <c r="IW60" i="4"/>
  <c r="IX60" i="4"/>
  <c r="IY60" i="4"/>
  <c r="IZ60" i="4"/>
  <c r="JA60" i="4"/>
  <c r="JB60" i="4"/>
  <c r="JC60" i="4"/>
  <c r="JD60" i="4"/>
  <c r="JE60" i="4"/>
  <c r="JF60" i="4"/>
  <c r="JG60" i="4"/>
  <c r="IC61" i="4"/>
  <c r="ID61" i="4"/>
  <c r="IE61" i="4"/>
  <c r="IF61" i="4"/>
  <c r="IG61" i="4"/>
  <c r="IH61" i="4"/>
  <c r="II61" i="4"/>
  <c r="IJ61" i="4"/>
  <c r="IK61" i="4"/>
  <c r="IL61" i="4"/>
  <c r="IM61" i="4"/>
  <c r="IN61" i="4"/>
  <c r="IO61" i="4"/>
  <c r="IP61" i="4"/>
  <c r="IQ61" i="4"/>
  <c r="IR61" i="4"/>
  <c r="IS61" i="4"/>
  <c r="IT61" i="4"/>
  <c r="IU61" i="4"/>
  <c r="IV61" i="4"/>
  <c r="IW61" i="4"/>
  <c r="IX61" i="4"/>
  <c r="IY61" i="4"/>
  <c r="IZ61" i="4"/>
  <c r="JA61" i="4"/>
  <c r="JB61" i="4"/>
  <c r="JC61" i="4"/>
  <c r="JD61" i="4"/>
  <c r="JE61" i="4"/>
  <c r="JF61" i="4"/>
  <c r="JG61" i="4"/>
  <c r="IC62" i="4"/>
  <c r="ID62" i="4"/>
  <c r="IE62" i="4"/>
  <c r="IF62" i="4"/>
  <c r="IG62" i="4"/>
  <c r="IH62" i="4"/>
  <c r="II62" i="4"/>
  <c r="IJ62" i="4"/>
  <c r="IK62" i="4"/>
  <c r="IL62" i="4"/>
  <c r="IM62" i="4"/>
  <c r="IN62" i="4"/>
  <c r="IO62" i="4"/>
  <c r="IP62" i="4"/>
  <c r="IQ62" i="4"/>
  <c r="IR62" i="4"/>
  <c r="IS62" i="4"/>
  <c r="IT62" i="4"/>
  <c r="IU62" i="4"/>
  <c r="IV62" i="4"/>
  <c r="IW62" i="4"/>
  <c r="IX62" i="4"/>
  <c r="IY62" i="4"/>
  <c r="IZ62" i="4"/>
  <c r="JA62" i="4"/>
  <c r="JB62" i="4"/>
  <c r="JC62" i="4"/>
  <c r="JD62" i="4"/>
  <c r="JE62" i="4"/>
  <c r="JF62" i="4"/>
  <c r="JG62" i="4"/>
  <c r="IC63" i="4"/>
  <c r="ID63" i="4"/>
  <c r="IE63" i="4"/>
  <c r="IF63" i="4"/>
  <c r="IG63" i="4"/>
  <c r="IH63" i="4"/>
  <c r="II63" i="4"/>
  <c r="IJ63" i="4"/>
  <c r="IK63" i="4"/>
  <c r="IL63" i="4"/>
  <c r="IM63" i="4"/>
  <c r="IN63" i="4"/>
  <c r="IO63" i="4"/>
  <c r="IP63" i="4"/>
  <c r="IQ63" i="4"/>
  <c r="IR63" i="4"/>
  <c r="IS63" i="4"/>
  <c r="IT63" i="4"/>
  <c r="IU63" i="4"/>
  <c r="IV63" i="4"/>
  <c r="IW63" i="4"/>
  <c r="IX63" i="4"/>
  <c r="IY63" i="4"/>
  <c r="IZ63" i="4"/>
  <c r="JA63" i="4"/>
  <c r="JB63" i="4"/>
  <c r="JC63" i="4"/>
  <c r="JD63" i="4"/>
  <c r="JE63" i="4"/>
  <c r="JF63" i="4"/>
  <c r="JG63" i="4"/>
  <c r="IC64" i="4"/>
  <c r="ID64" i="4"/>
  <c r="IE64" i="4"/>
  <c r="IF64" i="4"/>
  <c r="IG64" i="4"/>
  <c r="IH64" i="4"/>
  <c r="II64" i="4"/>
  <c r="IJ64" i="4"/>
  <c r="IK64" i="4"/>
  <c r="IL64" i="4"/>
  <c r="IM64" i="4"/>
  <c r="IN64" i="4"/>
  <c r="IO64" i="4"/>
  <c r="IP64" i="4"/>
  <c r="IQ64" i="4"/>
  <c r="IR64" i="4"/>
  <c r="IS64" i="4"/>
  <c r="IT64" i="4"/>
  <c r="IU64" i="4"/>
  <c r="IV64" i="4"/>
  <c r="IW64" i="4"/>
  <c r="IX64" i="4"/>
  <c r="IY64" i="4"/>
  <c r="IZ64" i="4"/>
  <c r="JA64" i="4"/>
  <c r="JB64" i="4"/>
  <c r="JC64" i="4"/>
  <c r="JD64" i="4"/>
  <c r="JE64" i="4"/>
  <c r="JF64" i="4"/>
  <c r="JG64" i="4"/>
  <c r="IC65" i="4"/>
  <c r="ID65" i="4"/>
  <c r="IE65" i="4"/>
  <c r="IF65" i="4"/>
  <c r="IG65" i="4"/>
  <c r="IH65" i="4"/>
  <c r="II65" i="4"/>
  <c r="IJ65" i="4"/>
  <c r="IK65" i="4"/>
  <c r="IL65" i="4"/>
  <c r="IM65" i="4"/>
  <c r="IN65" i="4"/>
  <c r="IO65" i="4"/>
  <c r="IP65" i="4"/>
  <c r="IQ65" i="4"/>
  <c r="IR65" i="4"/>
  <c r="IS65" i="4"/>
  <c r="IT65" i="4"/>
  <c r="IU65" i="4"/>
  <c r="IV65" i="4"/>
  <c r="IW65" i="4"/>
  <c r="IX65" i="4"/>
  <c r="IY65" i="4"/>
  <c r="IZ65" i="4"/>
  <c r="JA65" i="4"/>
  <c r="JB65" i="4"/>
  <c r="JC65" i="4"/>
  <c r="JD65" i="4"/>
  <c r="JE65" i="4"/>
  <c r="JF65" i="4"/>
  <c r="JG65" i="4"/>
  <c r="IC66" i="4"/>
  <c r="ID66" i="4"/>
  <c r="IE66" i="4"/>
  <c r="IF66" i="4"/>
  <c r="IG66" i="4"/>
  <c r="IH66" i="4"/>
  <c r="II66" i="4"/>
  <c r="IJ66" i="4"/>
  <c r="IK66" i="4"/>
  <c r="IL66" i="4"/>
  <c r="IM66" i="4"/>
  <c r="IN66" i="4"/>
  <c r="IO66" i="4"/>
  <c r="IP66" i="4"/>
  <c r="IQ66" i="4"/>
  <c r="IR66" i="4"/>
  <c r="IS66" i="4"/>
  <c r="IT66" i="4"/>
  <c r="IU66" i="4"/>
  <c r="IV66" i="4"/>
  <c r="IW66" i="4"/>
  <c r="IX66" i="4"/>
  <c r="IY66" i="4"/>
  <c r="IZ66" i="4"/>
  <c r="JA66" i="4"/>
  <c r="JB66" i="4"/>
  <c r="JC66" i="4"/>
  <c r="JD66" i="4"/>
  <c r="JE66" i="4"/>
  <c r="JF66" i="4"/>
  <c r="JG66" i="4"/>
  <c r="IC67" i="4"/>
  <c r="ID67" i="4"/>
  <c r="IE67" i="4"/>
  <c r="IF67" i="4"/>
  <c r="IG67" i="4"/>
  <c r="IH67" i="4"/>
  <c r="II67" i="4"/>
  <c r="IJ67" i="4"/>
  <c r="IK67" i="4"/>
  <c r="IL67" i="4"/>
  <c r="IM67" i="4"/>
  <c r="IN67" i="4"/>
  <c r="IO67" i="4"/>
  <c r="IP67" i="4"/>
  <c r="IQ67" i="4"/>
  <c r="IR67" i="4"/>
  <c r="IS67" i="4"/>
  <c r="IT67" i="4"/>
  <c r="IU67" i="4"/>
  <c r="IV67" i="4"/>
  <c r="IW67" i="4"/>
  <c r="IX67" i="4"/>
  <c r="IY67" i="4"/>
  <c r="IZ67" i="4"/>
  <c r="JA67" i="4"/>
  <c r="JB67" i="4"/>
  <c r="JC67" i="4"/>
  <c r="JD67" i="4"/>
  <c r="JE67" i="4"/>
  <c r="JF67" i="4"/>
  <c r="JG67" i="4"/>
  <c r="IC68" i="4"/>
  <c r="ID68" i="4"/>
  <c r="IE68" i="4"/>
  <c r="IF68" i="4"/>
  <c r="IG68" i="4"/>
  <c r="IH68" i="4"/>
  <c r="II68" i="4"/>
  <c r="IJ68" i="4"/>
  <c r="IK68" i="4"/>
  <c r="IL68" i="4"/>
  <c r="IM68" i="4"/>
  <c r="IN68" i="4"/>
  <c r="IO68" i="4"/>
  <c r="IP68" i="4"/>
  <c r="IQ68" i="4"/>
  <c r="IR68" i="4"/>
  <c r="IS68" i="4"/>
  <c r="IT68" i="4"/>
  <c r="IU68" i="4"/>
  <c r="IV68" i="4"/>
  <c r="IW68" i="4"/>
  <c r="IX68" i="4"/>
  <c r="IY68" i="4"/>
  <c r="IZ68" i="4"/>
  <c r="JA68" i="4"/>
  <c r="JB68" i="4"/>
  <c r="JC68" i="4"/>
  <c r="JD68" i="4"/>
  <c r="JE68" i="4"/>
  <c r="JF68" i="4"/>
  <c r="JG68" i="4"/>
  <c r="IC69" i="4"/>
  <c r="ID69" i="4"/>
  <c r="IE69" i="4"/>
  <c r="IF69" i="4"/>
  <c r="IG69" i="4"/>
  <c r="IH69" i="4"/>
  <c r="II69" i="4"/>
  <c r="IJ69" i="4"/>
  <c r="IK69" i="4"/>
  <c r="IL69" i="4"/>
  <c r="IM69" i="4"/>
  <c r="IN69" i="4"/>
  <c r="IO69" i="4"/>
  <c r="IP69" i="4"/>
  <c r="IQ69" i="4"/>
  <c r="IR69" i="4"/>
  <c r="IS69" i="4"/>
  <c r="IT69" i="4"/>
  <c r="IU69" i="4"/>
  <c r="IV69" i="4"/>
  <c r="IW69" i="4"/>
  <c r="IX69" i="4"/>
  <c r="IY69" i="4"/>
  <c r="IZ69" i="4"/>
  <c r="JA69" i="4"/>
  <c r="JB69" i="4"/>
  <c r="JC69" i="4"/>
  <c r="JD69" i="4"/>
  <c r="JE69" i="4"/>
  <c r="JF69" i="4"/>
  <c r="JG69" i="4"/>
  <c r="IC70" i="4"/>
  <c r="ID70" i="4"/>
  <c r="IE70" i="4"/>
  <c r="IF70" i="4"/>
  <c r="IG70" i="4"/>
  <c r="IH70" i="4"/>
  <c r="II70" i="4"/>
  <c r="IJ70" i="4"/>
  <c r="IK70" i="4"/>
  <c r="IL70" i="4"/>
  <c r="IM70" i="4"/>
  <c r="IN70" i="4"/>
  <c r="IO70" i="4"/>
  <c r="IP70" i="4"/>
  <c r="IQ70" i="4"/>
  <c r="IR70" i="4"/>
  <c r="IS70" i="4"/>
  <c r="IT70" i="4"/>
  <c r="IU70" i="4"/>
  <c r="IV70" i="4"/>
  <c r="IW70" i="4"/>
  <c r="IX70" i="4"/>
  <c r="IY70" i="4"/>
  <c r="IZ70" i="4"/>
  <c r="JA70" i="4"/>
  <c r="JB70" i="4"/>
  <c r="JC70" i="4"/>
  <c r="JD70" i="4"/>
  <c r="JE70" i="4"/>
  <c r="JF70" i="4"/>
  <c r="JG70" i="4"/>
  <c r="IC71" i="4"/>
  <c r="ID71" i="4"/>
  <c r="IE71" i="4"/>
  <c r="IF71" i="4"/>
  <c r="IG71" i="4"/>
  <c r="IH71" i="4"/>
  <c r="II71" i="4"/>
  <c r="IJ71" i="4"/>
  <c r="IK71" i="4"/>
  <c r="IL71" i="4"/>
  <c r="IM71" i="4"/>
  <c r="IN71" i="4"/>
  <c r="IO71" i="4"/>
  <c r="IP71" i="4"/>
  <c r="IQ71" i="4"/>
  <c r="IR71" i="4"/>
  <c r="IS71" i="4"/>
  <c r="IT71" i="4"/>
  <c r="IU71" i="4"/>
  <c r="IV71" i="4"/>
  <c r="IW71" i="4"/>
  <c r="IX71" i="4"/>
  <c r="IY71" i="4"/>
  <c r="IZ71" i="4"/>
  <c r="JA71" i="4"/>
  <c r="JB71" i="4"/>
  <c r="JC71" i="4"/>
  <c r="JD71" i="4"/>
  <c r="JE71" i="4"/>
  <c r="JF71" i="4"/>
  <c r="JG71" i="4"/>
  <c r="IC72" i="4"/>
  <c r="ID72" i="4"/>
  <c r="IE72" i="4"/>
  <c r="IF72" i="4"/>
  <c r="IG72" i="4"/>
  <c r="IH72" i="4"/>
  <c r="II72" i="4"/>
  <c r="IJ72" i="4"/>
  <c r="IK72" i="4"/>
  <c r="IL72" i="4"/>
  <c r="IM72" i="4"/>
  <c r="IN72" i="4"/>
  <c r="IO72" i="4"/>
  <c r="IP72" i="4"/>
  <c r="IQ72" i="4"/>
  <c r="IR72" i="4"/>
  <c r="IS72" i="4"/>
  <c r="IT72" i="4"/>
  <c r="IU72" i="4"/>
  <c r="IV72" i="4"/>
  <c r="IW72" i="4"/>
  <c r="IX72" i="4"/>
  <c r="IY72" i="4"/>
  <c r="IZ72" i="4"/>
  <c r="JA72" i="4"/>
  <c r="JB72" i="4"/>
  <c r="JC72" i="4"/>
  <c r="JD72" i="4"/>
  <c r="JE72" i="4"/>
  <c r="JF72" i="4"/>
  <c r="JG72" i="4"/>
  <c r="IC73" i="4"/>
  <c r="ID73" i="4"/>
  <c r="IE73" i="4"/>
  <c r="IF73" i="4"/>
  <c r="IG73" i="4"/>
  <c r="IH73" i="4"/>
  <c r="II73" i="4"/>
  <c r="IJ73" i="4"/>
  <c r="IK73" i="4"/>
  <c r="IL73" i="4"/>
  <c r="IM73" i="4"/>
  <c r="IN73" i="4"/>
  <c r="IO73" i="4"/>
  <c r="IP73" i="4"/>
  <c r="IQ73" i="4"/>
  <c r="IR73" i="4"/>
  <c r="IS73" i="4"/>
  <c r="IT73" i="4"/>
  <c r="IU73" i="4"/>
  <c r="IV73" i="4"/>
  <c r="IW73" i="4"/>
  <c r="IX73" i="4"/>
  <c r="IY73" i="4"/>
  <c r="IZ73" i="4"/>
  <c r="JA73" i="4"/>
  <c r="JB73" i="4"/>
  <c r="JC73" i="4"/>
  <c r="JD73" i="4"/>
  <c r="JE73" i="4"/>
  <c r="JF73" i="4"/>
  <c r="JG73" i="4"/>
  <c r="IC74" i="4"/>
  <c r="ID74" i="4"/>
  <c r="IE74" i="4"/>
  <c r="IF74" i="4"/>
  <c r="IG74" i="4"/>
  <c r="IH74" i="4"/>
  <c r="II74" i="4"/>
  <c r="IJ74" i="4"/>
  <c r="IK74" i="4"/>
  <c r="IL74" i="4"/>
  <c r="IM74" i="4"/>
  <c r="IN74" i="4"/>
  <c r="IO74" i="4"/>
  <c r="IP74" i="4"/>
  <c r="IQ74" i="4"/>
  <c r="IR74" i="4"/>
  <c r="IS74" i="4"/>
  <c r="IT74" i="4"/>
  <c r="IU74" i="4"/>
  <c r="IV74" i="4"/>
  <c r="IW74" i="4"/>
  <c r="IX74" i="4"/>
  <c r="IY74" i="4"/>
  <c r="IZ74" i="4"/>
  <c r="JA74" i="4"/>
  <c r="JB74" i="4"/>
  <c r="JC74" i="4"/>
  <c r="JD74" i="4"/>
  <c r="JE74" i="4"/>
  <c r="JF74" i="4"/>
  <c r="JG74" i="4"/>
  <c r="IC75" i="4"/>
  <c r="ID75" i="4"/>
  <c r="IE75" i="4"/>
  <c r="IF75" i="4"/>
  <c r="IG75" i="4"/>
  <c r="IH75" i="4"/>
  <c r="II75" i="4"/>
  <c r="IJ75" i="4"/>
  <c r="IK75" i="4"/>
  <c r="IL75" i="4"/>
  <c r="IM75" i="4"/>
  <c r="IN75" i="4"/>
  <c r="IO75" i="4"/>
  <c r="IP75" i="4"/>
  <c r="IQ75" i="4"/>
  <c r="IR75" i="4"/>
  <c r="IS75" i="4"/>
  <c r="IT75" i="4"/>
  <c r="IU75" i="4"/>
  <c r="IV75" i="4"/>
  <c r="IW75" i="4"/>
  <c r="IX75" i="4"/>
  <c r="IY75" i="4"/>
  <c r="IZ75" i="4"/>
  <c r="JA75" i="4"/>
  <c r="JB75" i="4"/>
  <c r="JC75" i="4"/>
  <c r="JD75" i="4"/>
  <c r="JE75" i="4"/>
  <c r="JF75" i="4"/>
  <c r="JG75" i="4"/>
  <c r="IC76" i="4"/>
  <c r="ID76" i="4"/>
  <c r="IE76" i="4"/>
  <c r="IF76" i="4"/>
  <c r="IG76" i="4"/>
  <c r="IH76" i="4"/>
  <c r="II76" i="4"/>
  <c r="IJ76" i="4"/>
  <c r="IK76" i="4"/>
  <c r="IL76" i="4"/>
  <c r="IM76" i="4"/>
  <c r="IN76" i="4"/>
  <c r="IO76" i="4"/>
  <c r="IP76" i="4"/>
  <c r="IQ76" i="4"/>
  <c r="IR76" i="4"/>
  <c r="IS76" i="4"/>
  <c r="IT76" i="4"/>
  <c r="IU76" i="4"/>
  <c r="IV76" i="4"/>
  <c r="IW76" i="4"/>
  <c r="IX76" i="4"/>
  <c r="IY76" i="4"/>
  <c r="IZ76" i="4"/>
  <c r="JA76" i="4"/>
  <c r="JB76" i="4"/>
  <c r="JC76" i="4"/>
  <c r="JD76" i="4"/>
  <c r="JE76" i="4"/>
  <c r="JF76" i="4"/>
  <c r="JG76" i="4"/>
  <c r="IC77" i="4"/>
  <c r="ID77" i="4"/>
  <c r="IE77" i="4"/>
  <c r="IF77" i="4"/>
  <c r="IG77" i="4"/>
  <c r="IH77" i="4"/>
  <c r="II77" i="4"/>
  <c r="IJ77" i="4"/>
  <c r="IK77" i="4"/>
  <c r="IL77" i="4"/>
  <c r="IM77" i="4"/>
  <c r="IN77" i="4"/>
  <c r="IO77" i="4"/>
  <c r="IP77" i="4"/>
  <c r="IQ77" i="4"/>
  <c r="IR77" i="4"/>
  <c r="IS77" i="4"/>
  <c r="IT77" i="4"/>
  <c r="IU77" i="4"/>
  <c r="IV77" i="4"/>
  <c r="IW77" i="4"/>
  <c r="IX77" i="4"/>
  <c r="IY77" i="4"/>
  <c r="IZ77" i="4"/>
  <c r="JA77" i="4"/>
  <c r="JB77" i="4"/>
  <c r="JC77" i="4"/>
  <c r="JD77" i="4"/>
  <c r="JE77" i="4"/>
  <c r="JF77" i="4"/>
  <c r="JG77" i="4"/>
  <c r="IC78" i="4"/>
  <c r="ID78" i="4"/>
  <c r="IE78" i="4"/>
  <c r="IF78" i="4"/>
  <c r="IG78" i="4"/>
  <c r="IH78" i="4"/>
  <c r="II78" i="4"/>
  <c r="IJ78" i="4"/>
  <c r="IK78" i="4"/>
  <c r="IL78" i="4"/>
  <c r="IM78" i="4"/>
  <c r="IN78" i="4"/>
  <c r="IO78" i="4"/>
  <c r="IP78" i="4"/>
  <c r="IQ78" i="4"/>
  <c r="IR78" i="4"/>
  <c r="IS78" i="4"/>
  <c r="IT78" i="4"/>
  <c r="IU78" i="4"/>
  <c r="IV78" i="4"/>
  <c r="IW78" i="4"/>
  <c r="IX78" i="4"/>
  <c r="IY78" i="4"/>
  <c r="IZ78" i="4"/>
  <c r="JA78" i="4"/>
  <c r="JB78" i="4"/>
  <c r="JC78" i="4"/>
  <c r="JD78" i="4"/>
  <c r="JE78" i="4"/>
  <c r="JF78" i="4"/>
  <c r="JG78" i="4"/>
  <c r="IC79" i="4"/>
  <c r="ID79" i="4"/>
  <c r="IE79" i="4"/>
  <c r="IF79" i="4"/>
  <c r="IG79" i="4"/>
  <c r="IH79" i="4"/>
  <c r="II79" i="4"/>
  <c r="IJ79" i="4"/>
  <c r="IK79" i="4"/>
  <c r="IL79" i="4"/>
  <c r="IM79" i="4"/>
  <c r="IN79" i="4"/>
  <c r="IO79" i="4"/>
  <c r="IP79" i="4"/>
  <c r="IQ79" i="4"/>
  <c r="IR79" i="4"/>
  <c r="IS79" i="4"/>
  <c r="IT79" i="4"/>
  <c r="IU79" i="4"/>
  <c r="IV79" i="4"/>
  <c r="IW79" i="4"/>
  <c r="IX79" i="4"/>
  <c r="IY79" i="4"/>
  <c r="IZ79" i="4"/>
  <c r="JA79" i="4"/>
  <c r="JB79" i="4"/>
  <c r="JC79" i="4"/>
  <c r="JD79" i="4"/>
  <c r="JE79" i="4"/>
  <c r="JF79" i="4"/>
  <c r="JG79" i="4"/>
  <c r="IC80" i="4"/>
  <c r="ID80" i="4"/>
  <c r="IE80" i="4"/>
  <c r="IF80" i="4"/>
  <c r="IG80" i="4"/>
  <c r="IH80" i="4"/>
  <c r="II80" i="4"/>
  <c r="IJ80" i="4"/>
  <c r="IK80" i="4"/>
  <c r="IL80" i="4"/>
  <c r="IM80" i="4"/>
  <c r="IN80" i="4"/>
  <c r="IO80" i="4"/>
  <c r="IP80" i="4"/>
  <c r="IQ80" i="4"/>
  <c r="IR80" i="4"/>
  <c r="IS80" i="4"/>
  <c r="IT80" i="4"/>
  <c r="IU80" i="4"/>
  <c r="IV80" i="4"/>
  <c r="IW80" i="4"/>
  <c r="IX80" i="4"/>
  <c r="IY80" i="4"/>
  <c r="IZ80" i="4"/>
  <c r="JA80" i="4"/>
  <c r="JB80" i="4"/>
  <c r="JC80" i="4"/>
  <c r="JD80" i="4"/>
  <c r="JE80" i="4"/>
  <c r="JF80" i="4"/>
  <c r="JG80" i="4"/>
  <c r="IC81" i="4"/>
  <c r="ID81" i="4"/>
  <c r="IE81" i="4"/>
  <c r="IF81" i="4"/>
  <c r="IG81" i="4"/>
  <c r="IH81" i="4"/>
  <c r="II81" i="4"/>
  <c r="IJ81" i="4"/>
  <c r="IK81" i="4"/>
  <c r="IL81" i="4"/>
  <c r="IM81" i="4"/>
  <c r="IN81" i="4"/>
  <c r="IO81" i="4"/>
  <c r="IP81" i="4"/>
  <c r="IQ81" i="4"/>
  <c r="IR81" i="4"/>
  <c r="IS81" i="4"/>
  <c r="IT81" i="4"/>
  <c r="IU81" i="4"/>
  <c r="IV81" i="4"/>
  <c r="IW81" i="4"/>
  <c r="IX81" i="4"/>
  <c r="IY81" i="4"/>
  <c r="IZ81" i="4"/>
  <c r="JA81" i="4"/>
  <c r="JB81" i="4"/>
  <c r="JC81" i="4"/>
  <c r="JD81" i="4"/>
  <c r="JE81" i="4"/>
  <c r="JF81" i="4"/>
  <c r="JG81" i="4"/>
  <c r="IC82" i="4"/>
  <c r="ID82" i="4"/>
  <c r="IE82" i="4"/>
  <c r="IF82" i="4"/>
  <c r="IG82" i="4"/>
  <c r="IH82" i="4"/>
  <c r="II82" i="4"/>
  <c r="IJ82" i="4"/>
  <c r="IK82" i="4"/>
  <c r="IL82" i="4"/>
  <c r="IM82" i="4"/>
  <c r="IN82" i="4"/>
  <c r="IO82" i="4"/>
  <c r="IP82" i="4"/>
  <c r="IQ82" i="4"/>
  <c r="IR82" i="4"/>
  <c r="IS82" i="4"/>
  <c r="IT82" i="4"/>
  <c r="IU82" i="4"/>
  <c r="IV82" i="4"/>
  <c r="IW82" i="4"/>
  <c r="IX82" i="4"/>
  <c r="IY82" i="4"/>
  <c r="IZ82" i="4"/>
  <c r="JA82" i="4"/>
  <c r="JB82" i="4"/>
  <c r="JC82" i="4"/>
  <c r="JD82" i="4"/>
  <c r="JE82" i="4"/>
  <c r="JF82" i="4"/>
  <c r="JG82" i="4"/>
  <c r="IC83" i="4"/>
  <c r="ID83" i="4"/>
  <c r="IE83" i="4"/>
  <c r="IF83" i="4"/>
  <c r="IG83" i="4"/>
  <c r="IH83" i="4"/>
  <c r="II83" i="4"/>
  <c r="IJ83" i="4"/>
  <c r="IK83" i="4"/>
  <c r="IL83" i="4"/>
  <c r="IM83" i="4"/>
  <c r="IN83" i="4"/>
  <c r="IO83" i="4"/>
  <c r="IP83" i="4"/>
  <c r="IQ83" i="4"/>
  <c r="IR83" i="4"/>
  <c r="IS83" i="4"/>
  <c r="IT83" i="4"/>
  <c r="IU83" i="4"/>
  <c r="IV83" i="4"/>
  <c r="IW83" i="4"/>
  <c r="IX83" i="4"/>
  <c r="IY83" i="4"/>
  <c r="IZ83" i="4"/>
  <c r="JA83" i="4"/>
  <c r="JB83" i="4"/>
  <c r="JC83" i="4"/>
  <c r="JD83" i="4"/>
  <c r="JE83" i="4"/>
  <c r="JF83" i="4"/>
  <c r="JG83" i="4"/>
  <c r="IC84" i="4"/>
  <c r="ID84" i="4"/>
  <c r="IE84" i="4"/>
  <c r="IF84" i="4"/>
  <c r="IG84" i="4"/>
  <c r="IH84" i="4"/>
  <c r="II84" i="4"/>
  <c r="IJ84" i="4"/>
  <c r="IK84" i="4"/>
  <c r="IL84" i="4"/>
  <c r="IM84" i="4"/>
  <c r="IN84" i="4"/>
  <c r="IO84" i="4"/>
  <c r="IP84" i="4"/>
  <c r="IQ84" i="4"/>
  <c r="IR84" i="4"/>
  <c r="IS84" i="4"/>
  <c r="IT84" i="4"/>
  <c r="IU84" i="4"/>
  <c r="IV84" i="4"/>
  <c r="IW84" i="4"/>
  <c r="IX84" i="4"/>
  <c r="IY84" i="4"/>
  <c r="IZ84" i="4"/>
  <c r="JA84" i="4"/>
  <c r="JB84" i="4"/>
  <c r="JC84" i="4"/>
  <c r="JD84" i="4"/>
  <c r="JE84" i="4"/>
  <c r="JF84" i="4"/>
  <c r="JG84" i="4"/>
  <c r="IC85" i="4"/>
  <c r="ID85" i="4"/>
  <c r="IE85" i="4"/>
  <c r="IF85" i="4"/>
  <c r="IG85" i="4"/>
  <c r="IH85" i="4"/>
  <c r="II85" i="4"/>
  <c r="IJ85" i="4"/>
  <c r="IK85" i="4"/>
  <c r="IL85" i="4"/>
  <c r="IM85" i="4"/>
  <c r="IN85" i="4"/>
  <c r="IO85" i="4"/>
  <c r="IP85" i="4"/>
  <c r="IQ85" i="4"/>
  <c r="IR85" i="4"/>
  <c r="IS85" i="4"/>
  <c r="IT85" i="4"/>
  <c r="IU85" i="4"/>
  <c r="IV85" i="4"/>
  <c r="IW85" i="4"/>
  <c r="IX85" i="4"/>
  <c r="IY85" i="4"/>
  <c r="IZ85" i="4"/>
  <c r="JA85" i="4"/>
  <c r="JB85" i="4"/>
  <c r="JC85" i="4"/>
  <c r="JD85" i="4"/>
  <c r="JE85" i="4"/>
  <c r="JF85" i="4"/>
  <c r="JG85" i="4"/>
  <c r="IC86" i="4"/>
  <c r="ID86" i="4"/>
  <c r="IE86" i="4"/>
  <c r="IF86" i="4"/>
  <c r="IG86" i="4"/>
  <c r="IH86" i="4"/>
  <c r="II86" i="4"/>
  <c r="IJ86" i="4"/>
  <c r="IK86" i="4"/>
  <c r="IL86" i="4"/>
  <c r="IM86" i="4"/>
  <c r="IN86" i="4"/>
  <c r="IO86" i="4"/>
  <c r="IP86" i="4"/>
  <c r="IQ86" i="4"/>
  <c r="IR86" i="4"/>
  <c r="IS86" i="4"/>
  <c r="IT86" i="4"/>
  <c r="IU86" i="4"/>
  <c r="IV86" i="4"/>
  <c r="IW86" i="4"/>
  <c r="IX86" i="4"/>
  <c r="IY86" i="4"/>
  <c r="IZ86" i="4"/>
  <c r="JA86" i="4"/>
  <c r="JB86" i="4"/>
  <c r="JC86" i="4"/>
  <c r="JD86" i="4"/>
  <c r="JE86" i="4"/>
  <c r="JF86" i="4"/>
  <c r="JG86" i="4"/>
  <c r="IC87" i="4"/>
  <c r="ID87" i="4"/>
  <c r="IE87" i="4"/>
  <c r="IF87" i="4"/>
  <c r="IG87" i="4"/>
  <c r="IH87" i="4"/>
  <c r="II87" i="4"/>
  <c r="IJ87" i="4"/>
  <c r="IK87" i="4"/>
  <c r="IL87" i="4"/>
  <c r="IM87" i="4"/>
  <c r="IN87" i="4"/>
  <c r="IO87" i="4"/>
  <c r="IP87" i="4"/>
  <c r="IQ87" i="4"/>
  <c r="IR87" i="4"/>
  <c r="IS87" i="4"/>
  <c r="IT87" i="4"/>
  <c r="IU87" i="4"/>
  <c r="IV87" i="4"/>
  <c r="IW87" i="4"/>
  <c r="IX87" i="4"/>
  <c r="IY87" i="4"/>
  <c r="IZ87" i="4"/>
  <c r="JA87" i="4"/>
  <c r="JB87" i="4"/>
  <c r="JC87" i="4"/>
  <c r="JD87" i="4"/>
  <c r="JE87" i="4"/>
  <c r="JF87" i="4"/>
  <c r="JG87" i="4"/>
  <c r="IC88" i="4"/>
  <c r="ID88" i="4"/>
  <c r="IE88" i="4"/>
  <c r="IF88" i="4"/>
  <c r="IG88" i="4"/>
  <c r="IH88" i="4"/>
  <c r="II88" i="4"/>
  <c r="IJ88" i="4"/>
  <c r="IK88" i="4"/>
  <c r="IL88" i="4"/>
  <c r="IM88" i="4"/>
  <c r="IN88" i="4"/>
  <c r="IO88" i="4"/>
  <c r="IP88" i="4"/>
  <c r="IQ88" i="4"/>
  <c r="IR88" i="4"/>
  <c r="IS88" i="4"/>
  <c r="IT88" i="4"/>
  <c r="IU88" i="4"/>
  <c r="IV88" i="4"/>
  <c r="IW88" i="4"/>
  <c r="IX88" i="4"/>
  <c r="IY88" i="4"/>
  <c r="IZ88" i="4"/>
  <c r="JA88" i="4"/>
  <c r="JB88" i="4"/>
  <c r="JC88" i="4"/>
  <c r="JD88" i="4"/>
  <c r="JE88" i="4"/>
  <c r="JF88" i="4"/>
  <c r="JG88" i="4"/>
  <c r="IC89" i="4"/>
  <c r="ID89" i="4"/>
  <c r="IE89" i="4"/>
  <c r="IF89" i="4"/>
  <c r="IG89" i="4"/>
  <c r="IH89" i="4"/>
  <c r="II89" i="4"/>
  <c r="IJ89" i="4"/>
  <c r="IK89" i="4"/>
  <c r="IL89" i="4"/>
  <c r="IM89" i="4"/>
  <c r="IN89" i="4"/>
  <c r="IO89" i="4"/>
  <c r="IP89" i="4"/>
  <c r="IQ89" i="4"/>
  <c r="IR89" i="4"/>
  <c r="IS89" i="4"/>
  <c r="IT89" i="4"/>
  <c r="IU89" i="4"/>
  <c r="IV89" i="4"/>
  <c r="IW89" i="4"/>
  <c r="IX89" i="4"/>
  <c r="IY89" i="4"/>
  <c r="IZ89" i="4"/>
  <c r="JA89" i="4"/>
  <c r="JB89" i="4"/>
  <c r="JC89" i="4"/>
  <c r="JD89" i="4"/>
  <c r="JE89" i="4"/>
  <c r="JF89" i="4"/>
  <c r="JG89" i="4"/>
  <c r="IC90" i="4"/>
  <c r="ID90" i="4"/>
  <c r="IE90" i="4"/>
  <c r="IF90" i="4"/>
  <c r="IG90" i="4"/>
  <c r="IH90" i="4"/>
  <c r="II90" i="4"/>
  <c r="IJ90" i="4"/>
  <c r="IK90" i="4"/>
  <c r="IL90" i="4"/>
  <c r="IM90" i="4"/>
  <c r="IN90" i="4"/>
  <c r="IO90" i="4"/>
  <c r="IP90" i="4"/>
  <c r="IQ90" i="4"/>
  <c r="IR90" i="4"/>
  <c r="IS90" i="4"/>
  <c r="IT90" i="4"/>
  <c r="IU90" i="4"/>
  <c r="IV90" i="4"/>
  <c r="IW90" i="4"/>
  <c r="IX90" i="4"/>
  <c r="IY90" i="4"/>
  <c r="IZ90" i="4"/>
  <c r="JA90" i="4"/>
  <c r="JB90" i="4"/>
  <c r="JC90" i="4"/>
  <c r="JD90" i="4"/>
  <c r="JE90" i="4"/>
  <c r="JF90" i="4"/>
  <c r="JG90" i="4"/>
  <c r="IC91" i="4"/>
  <c r="ID91" i="4"/>
  <c r="IE91" i="4"/>
  <c r="IF91" i="4"/>
  <c r="IG91" i="4"/>
  <c r="IH91" i="4"/>
  <c r="II91" i="4"/>
  <c r="IJ91" i="4"/>
  <c r="IK91" i="4"/>
  <c r="IL91" i="4"/>
  <c r="IM91" i="4"/>
  <c r="IN91" i="4"/>
  <c r="IO91" i="4"/>
  <c r="IP91" i="4"/>
  <c r="IQ91" i="4"/>
  <c r="IR91" i="4"/>
  <c r="IS91" i="4"/>
  <c r="IT91" i="4"/>
  <c r="IU91" i="4"/>
  <c r="IV91" i="4"/>
  <c r="IW91" i="4"/>
  <c r="IX91" i="4"/>
  <c r="IY91" i="4"/>
  <c r="IZ91" i="4"/>
  <c r="JA91" i="4"/>
  <c r="JB91" i="4"/>
  <c r="JC91" i="4"/>
  <c r="JD91" i="4"/>
  <c r="JE91" i="4"/>
  <c r="JF91" i="4"/>
  <c r="JG91" i="4"/>
  <c r="IC92" i="4"/>
  <c r="ID92" i="4"/>
  <c r="IE92" i="4"/>
  <c r="IF92" i="4"/>
  <c r="IG92" i="4"/>
  <c r="IH92" i="4"/>
  <c r="II92" i="4"/>
  <c r="IJ92" i="4"/>
  <c r="IK92" i="4"/>
  <c r="IL92" i="4"/>
  <c r="IM92" i="4"/>
  <c r="IN92" i="4"/>
  <c r="IO92" i="4"/>
  <c r="IP92" i="4"/>
  <c r="IQ92" i="4"/>
  <c r="IR92" i="4"/>
  <c r="IS92" i="4"/>
  <c r="IT92" i="4"/>
  <c r="IU92" i="4"/>
  <c r="IV92" i="4"/>
  <c r="IW92" i="4"/>
  <c r="IX92" i="4"/>
  <c r="IY92" i="4"/>
  <c r="IZ92" i="4"/>
  <c r="JA92" i="4"/>
  <c r="JB92" i="4"/>
  <c r="JC92" i="4"/>
  <c r="JD92" i="4"/>
  <c r="JE92" i="4"/>
  <c r="JF92" i="4"/>
  <c r="JG92" i="4"/>
  <c r="IC93" i="4"/>
  <c r="ID93" i="4"/>
  <c r="IE93" i="4"/>
  <c r="IF93" i="4"/>
  <c r="IG93" i="4"/>
  <c r="IH93" i="4"/>
  <c r="II93" i="4"/>
  <c r="IJ93" i="4"/>
  <c r="IK93" i="4"/>
  <c r="IL93" i="4"/>
  <c r="IM93" i="4"/>
  <c r="IN93" i="4"/>
  <c r="IO93" i="4"/>
  <c r="IP93" i="4"/>
  <c r="IQ93" i="4"/>
  <c r="IR93" i="4"/>
  <c r="IS93" i="4"/>
  <c r="IT93" i="4"/>
  <c r="IU93" i="4"/>
  <c r="IV93" i="4"/>
  <c r="IW93" i="4"/>
  <c r="IX93" i="4"/>
  <c r="IY93" i="4"/>
  <c r="IZ93" i="4"/>
  <c r="JA93" i="4"/>
  <c r="JB93" i="4"/>
  <c r="JC93" i="4"/>
  <c r="JD93" i="4"/>
  <c r="JE93" i="4"/>
  <c r="JF93" i="4"/>
  <c r="JG93" i="4"/>
  <c r="IC94" i="4"/>
  <c r="ID94" i="4"/>
  <c r="IE94" i="4"/>
  <c r="IF94" i="4"/>
  <c r="IG94" i="4"/>
  <c r="IH94" i="4"/>
  <c r="II94" i="4"/>
  <c r="IJ94" i="4"/>
  <c r="IK94" i="4"/>
  <c r="IL94" i="4"/>
  <c r="IM94" i="4"/>
  <c r="IN94" i="4"/>
  <c r="IO94" i="4"/>
  <c r="IP94" i="4"/>
  <c r="IQ94" i="4"/>
  <c r="IR94" i="4"/>
  <c r="IS94" i="4"/>
  <c r="IT94" i="4"/>
  <c r="IU94" i="4"/>
  <c r="IV94" i="4"/>
  <c r="IW94" i="4"/>
  <c r="IX94" i="4"/>
  <c r="IY94" i="4"/>
  <c r="IZ94" i="4"/>
  <c r="JA94" i="4"/>
  <c r="JB94" i="4"/>
  <c r="JC94" i="4"/>
  <c r="JD94" i="4"/>
  <c r="JE94" i="4"/>
  <c r="JF94" i="4"/>
  <c r="JG94" i="4"/>
  <c r="IC95" i="4"/>
  <c r="ID95" i="4"/>
  <c r="IE95" i="4"/>
  <c r="IF95" i="4"/>
  <c r="IG95" i="4"/>
  <c r="IH95" i="4"/>
  <c r="II95" i="4"/>
  <c r="IJ95" i="4"/>
  <c r="IK95" i="4"/>
  <c r="IL95" i="4"/>
  <c r="IM95" i="4"/>
  <c r="IN95" i="4"/>
  <c r="IO95" i="4"/>
  <c r="IP95" i="4"/>
  <c r="IQ95" i="4"/>
  <c r="IR95" i="4"/>
  <c r="IS95" i="4"/>
  <c r="IT95" i="4"/>
  <c r="IU95" i="4"/>
  <c r="IV95" i="4"/>
  <c r="IW95" i="4"/>
  <c r="IX95" i="4"/>
  <c r="IY95" i="4"/>
  <c r="IZ95" i="4"/>
  <c r="JA95" i="4"/>
  <c r="JB95" i="4"/>
  <c r="JC95" i="4"/>
  <c r="JD95" i="4"/>
  <c r="JE95" i="4"/>
  <c r="JF95" i="4"/>
  <c r="JG95" i="4"/>
  <c r="IC96" i="4"/>
  <c r="ID96" i="4"/>
  <c r="IE96" i="4"/>
  <c r="IF96" i="4"/>
  <c r="IG96" i="4"/>
  <c r="IH96" i="4"/>
  <c r="II96" i="4"/>
  <c r="IJ96" i="4"/>
  <c r="IK96" i="4"/>
  <c r="IL96" i="4"/>
  <c r="IM96" i="4"/>
  <c r="IN96" i="4"/>
  <c r="IO96" i="4"/>
  <c r="IP96" i="4"/>
  <c r="IQ96" i="4"/>
  <c r="IR96" i="4"/>
  <c r="IS96" i="4"/>
  <c r="IT96" i="4"/>
  <c r="IU96" i="4"/>
  <c r="IV96" i="4"/>
  <c r="IW96" i="4"/>
  <c r="IX96" i="4"/>
  <c r="IY96" i="4"/>
  <c r="IZ96" i="4"/>
  <c r="JA96" i="4"/>
  <c r="JB96" i="4"/>
  <c r="JC96" i="4"/>
  <c r="JD96" i="4"/>
  <c r="JE96" i="4"/>
  <c r="JF96" i="4"/>
  <c r="JG96" i="4"/>
  <c r="IC97" i="4"/>
  <c r="ID97" i="4"/>
  <c r="IE97" i="4"/>
  <c r="IF97" i="4"/>
  <c r="IG97" i="4"/>
  <c r="IH97" i="4"/>
  <c r="II97" i="4"/>
  <c r="IJ97" i="4"/>
  <c r="IK97" i="4"/>
  <c r="IL97" i="4"/>
  <c r="IM97" i="4"/>
  <c r="IN97" i="4"/>
  <c r="IO97" i="4"/>
  <c r="IP97" i="4"/>
  <c r="IQ97" i="4"/>
  <c r="IR97" i="4"/>
  <c r="IS97" i="4"/>
  <c r="IT97" i="4"/>
  <c r="IU97" i="4"/>
  <c r="IV97" i="4"/>
  <c r="IW97" i="4"/>
  <c r="IX97" i="4"/>
  <c r="IY97" i="4"/>
  <c r="IZ97" i="4"/>
  <c r="JA97" i="4"/>
  <c r="JB97" i="4"/>
  <c r="JC97" i="4"/>
  <c r="JD97" i="4"/>
  <c r="JE97" i="4"/>
  <c r="JF97" i="4"/>
  <c r="JG97" i="4"/>
  <c r="IC98" i="4"/>
  <c r="ID98" i="4"/>
  <c r="IE98" i="4"/>
  <c r="IF98" i="4"/>
  <c r="IG98" i="4"/>
  <c r="IH98" i="4"/>
  <c r="II98" i="4"/>
  <c r="IJ98" i="4"/>
  <c r="IK98" i="4"/>
  <c r="IL98" i="4"/>
  <c r="IM98" i="4"/>
  <c r="IN98" i="4"/>
  <c r="IO98" i="4"/>
  <c r="IP98" i="4"/>
  <c r="IQ98" i="4"/>
  <c r="IR98" i="4"/>
  <c r="IS98" i="4"/>
  <c r="IT98" i="4"/>
  <c r="IU98" i="4"/>
  <c r="IV98" i="4"/>
  <c r="IW98" i="4"/>
  <c r="IX98" i="4"/>
  <c r="IY98" i="4"/>
  <c r="IZ98" i="4"/>
  <c r="JA98" i="4"/>
  <c r="JB98" i="4"/>
  <c r="JC98" i="4"/>
  <c r="JD98" i="4"/>
  <c r="JE98" i="4"/>
  <c r="JF98" i="4"/>
  <c r="JG98" i="4"/>
  <c r="IC99" i="4"/>
  <c r="ID99" i="4"/>
  <c r="IE99" i="4"/>
  <c r="IF99" i="4"/>
  <c r="IG99" i="4"/>
  <c r="IH99" i="4"/>
  <c r="II99" i="4"/>
  <c r="IJ99" i="4"/>
  <c r="IK99" i="4"/>
  <c r="IL99" i="4"/>
  <c r="IM99" i="4"/>
  <c r="IN99" i="4"/>
  <c r="IO99" i="4"/>
  <c r="IP99" i="4"/>
  <c r="IQ99" i="4"/>
  <c r="IR99" i="4"/>
  <c r="IS99" i="4"/>
  <c r="IT99" i="4"/>
  <c r="IU99" i="4"/>
  <c r="IV99" i="4"/>
  <c r="IW99" i="4"/>
  <c r="IX99" i="4"/>
  <c r="IY99" i="4"/>
  <c r="IZ99" i="4"/>
  <c r="JA99" i="4"/>
  <c r="JB99" i="4"/>
  <c r="JC99" i="4"/>
  <c r="JD99" i="4"/>
  <c r="JE99" i="4"/>
  <c r="JF99" i="4"/>
  <c r="JG99" i="4"/>
  <c r="IC100" i="4"/>
  <c r="ID100" i="4"/>
  <c r="IE100" i="4"/>
  <c r="IF100" i="4"/>
  <c r="IG100" i="4"/>
  <c r="IH100" i="4"/>
  <c r="II100" i="4"/>
  <c r="IJ100" i="4"/>
  <c r="IK100" i="4"/>
  <c r="IL100" i="4"/>
  <c r="IM100" i="4"/>
  <c r="IN100" i="4"/>
  <c r="IO100" i="4"/>
  <c r="IP100" i="4"/>
  <c r="IQ100" i="4"/>
  <c r="IR100" i="4"/>
  <c r="IS100" i="4"/>
  <c r="IT100" i="4"/>
  <c r="IU100" i="4"/>
  <c r="IV100" i="4"/>
  <c r="IW100" i="4"/>
  <c r="IX100" i="4"/>
  <c r="IY100" i="4"/>
  <c r="IZ100" i="4"/>
  <c r="JA100" i="4"/>
  <c r="JB100" i="4"/>
  <c r="JC100" i="4"/>
  <c r="JD100" i="4"/>
  <c r="JE100" i="4"/>
  <c r="JF100" i="4"/>
  <c r="JG100" i="4"/>
  <c r="IC101" i="4"/>
  <c r="ID101" i="4"/>
  <c r="IE101" i="4"/>
  <c r="IF101" i="4"/>
  <c r="IG101" i="4"/>
  <c r="IH101" i="4"/>
  <c r="II101" i="4"/>
  <c r="IJ101" i="4"/>
  <c r="IK101" i="4"/>
  <c r="IL101" i="4"/>
  <c r="IM101" i="4"/>
  <c r="IN101" i="4"/>
  <c r="IO101" i="4"/>
  <c r="IP101" i="4"/>
  <c r="IQ101" i="4"/>
  <c r="IR101" i="4"/>
  <c r="IS101" i="4"/>
  <c r="IT101" i="4"/>
  <c r="IU101" i="4"/>
  <c r="IV101" i="4"/>
  <c r="IW101" i="4"/>
  <c r="IX101" i="4"/>
  <c r="IY101" i="4"/>
  <c r="IZ101" i="4"/>
  <c r="JA101" i="4"/>
  <c r="JB101" i="4"/>
  <c r="JC101" i="4"/>
  <c r="JD101" i="4"/>
  <c r="JE101" i="4"/>
  <c r="JF101" i="4"/>
  <c r="JG101" i="4"/>
  <c r="IC102" i="4"/>
  <c r="ID102" i="4"/>
  <c r="IE102" i="4"/>
  <c r="IF102" i="4"/>
  <c r="IG102" i="4"/>
  <c r="IH102" i="4"/>
  <c r="II102" i="4"/>
  <c r="IJ102" i="4"/>
  <c r="IK102" i="4"/>
  <c r="IL102" i="4"/>
  <c r="IM102" i="4"/>
  <c r="IN102" i="4"/>
  <c r="IO102" i="4"/>
  <c r="IP102" i="4"/>
  <c r="IQ102" i="4"/>
  <c r="IR102" i="4"/>
  <c r="IS102" i="4"/>
  <c r="IT102" i="4"/>
  <c r="IU102" i="4"/>
  <c r="IV102" i="4"/>
  <c r="IW102" i="4"/>
  <c r="IX102" i="4"/>
  <c r="IY102" i="4"/>
  <c r="IZ102" i="4"/>
  <c r="JA102" i="4"/>
  <c r="JB102" i="4"/>
  <c r="JC102" i="4"/>
  <c r="JD102" i="4"/>
  <c r="JE102" i="4"/>
  <c r="JF102" i="4"/>
  <c r="JG102" i="4"/>
  <c r="IC103" i="4"/>
  <c r="ID103" i="4"/>
  <c r="IE103" i="4"/>
  <c r="IF103" i="4"/>
  <c r="IG103" i="4"/>
  <c r="IH103" i="4"/>
  <c r="II103" i="4"/>
  <c r="IJ103" i="4"/>
  <c r="IK103" i="4"/>
  <c r="IL103" i="4"/>
  <c r="IM103" i="4"/>
  <c r="IN103" i="4"/>
  <c r="IO103" i="4"/>
  <c r="IP103" i="4"/>
  <c r="IQ103" i="4"/>
  <c r="IR103" i="4"/>
  <c r="IS103" i="4"/>
  <c r="IT103" i="4"/>
  <c r="IU103" i="4"/>
  <c r="IV103" i="4"/>
  <c r="IW103" i="4"/>
  <c r="IX103" i="4"/>
  <c r="IY103" i="4"/>
  <c r="IZ103" i="4"/>
  <c r="JA103" i="4"/>
  <c r="JB103" i="4"/>
  <c r="JC103" i="4"/>
  <c r="JD103" i="4"/>
  <c r="JE103" i="4"/>
  <c r="JF103" i="4"/>
  <c r="JG103" i="4"/>
  <c r="IC104" i="4"/>
  <c r="ID104" i="4"/>
  <c r="IE104" i="4"/>
  <c r="IF104" i="4"/>
  <c r="IG104" i="4"/>
  <c r="IH104" i="4"/>
  <c r="II104" i="4"/>
  <c r="IJ104" i="4"/>
  <c r="IK104" i="4"/>
  <c r="IL104" i="4"/>
  <c r="IM104" i="4"/>
  <c r="IN104" i="4"/>
  <c r="IO104" i="4"/>
  <c r="IP104" i="4"/>
  <c r="IQ104" i="4"/>
  <c r="IR104" i="4"/>
  <c r="IS104" i="4"/>
  <c r="IT104" i="4"/>
  <c r="IU104" i="4"/>
  <c r="IV104" i="4"/>
  <c r="IW104" i="4"/>
  <c r="IX104" i="4"/>
  <c r="IY104" i="4"/>
  <c r="IZ104" i="4"/>
  <c r="JA104" i="4"/>
  <c r="JB104" i="4"/>
  <c r="JC104" i="4"/>
  <c r="JD104" i="4"/>
  <c r="JE104" i="4"/>
  <c r="JF104" i="4"/>
  <c r="JG104" i="4"/>
  <c r="IC105" i="4"/>
  <c r="ID105" i="4"/>
  <c r="IE105" i="4"/>
  <c r="IF105" i="4"/>
  <c r="IG105" i="4"/>
  <c r="IH105" i="4"/>
  <c r="II105" i="4"/>
  <c r="IJ105" i="4"/>
  <c r="IK105" i="4"/>
  <c r="IL105" i="4"/>
  <c r="IM105" i="4"/>
  <c r="IN105" i="4"/>
  <c r="IO105" i="4"/>
  <c r="IP105" i="4"/>
  <c r="IQ105" i="4"/>
  <c r="IR105" i="4"/>
  <c r="IS105" i="4"/>
  <c r="IT105" i="4"/>
  <c r="IU105" i="4"/>
  <c r="IV105" i="4"/>
  <c r="IW105" i="4"/>
  <c r="IX105" i="4"/>
  <c r="IY105" i="4"/>
  <c r="IZ105" i="4"/>
  <c r="JA105" i="4"/>
  <c r="JB105" i="4"/>
  <c r="JC105" i="4"/>
  <c r="JD105" i="4"/>
  <c r="JE105" i="4"/>
  <c r="JF105" i="4"/>
  <c r="JG105" i="4"/>
  <c r="IC106" i="4"/>
  <c r="ID106" i="4"/>
  <c r="IE106" i="4"/>
  <c r="IF106" i="4"/>
  <c r="IG106" i="4"/>
  <c r="IH106" i="4"/>
  <c r="II106" i="4"/>
  <c r="IJ106" i="4"/>
  <c r="IK106" i="4"/>
  <c r="IL106" i="4"/>
  <c r="IM106" i="4"/>
  <c r="IN106" i="4"/>
  <c r="IO106" i="4"/>
  <c r="IP106" i="4"/>
  <c r="IQ106" i="4"/>
  <c r="IR106" i="4"/>
  <c r="IS106" i="4"/>
  <c r="IT106" i="4"/>
  <c r="IU106" i="4"/>
  <c r="IV106" i="4"/>
  <c r="IW106" i="4"/>
  <c r="IX106" i="4"/>
  <c r="IY106" i="4"/>
  <c r="IZ106" i="4"/>
  <c r="JA106" i="4"/>
  <c r="JB106" i="4"/>
  <c r="JC106" i="4"/>
  <c r="JD106" i="4"/>
  <c r="JE106" i="4"/>
  <c r="JF106" i="4"/>
  <c r="JG106" i="4"/>
  <c r="IC107" i="4"/>
  <c r="ID107" i="4"/>
  <c r="IE107" i="4"/>
  <c r="IF107" i="4"/>
  <c r="IG107" i="4"/>
  <c r="IH107" i="4"/>
  <c r="II107" i="4"/>
  <c r="IJ107" i="4"/>
  <c r="IK107" i="4"/>
  <c r="IL107" i="4"/>
  <c r="IM107" i="4"/>
  <c r="IN107" i="4"/>
  <c r="IO107" i="4"/>
  <c r="IP107" i="4"/>
  <c r="IQ107" i="4"/>
  <c r="IR107" i="4"/>
  <c r="IS107" i="4"/>
  <c r="IT107" i="4"/>
  <c r="IU107" i="4"/>
  <c r="IV107" i="4"/>
  <c r="IW107" i="4"/>
  <c r="IX107" i="4"/>
  <c r="IY107" i="4"/>
  <c r="IZ107" i="4"/>
  <c r="JA107" i="4"/>
  <c r="JB107" i="4"/>
  <c r="JC107" i="4"/>
  <c r="JD107" i="4"/>
  <c r="JE107" i="4"/>
  <c r="JF107" i="4"/>
  <c r="JG107" i="4"/>
  <c r="IC108" i="4"/>
  <c r="ID108" i="4"/>
  <c r="IE108" i="4"/>
  <c r="IF108" i="4"/>
  <c r="IG108" i="4"/>
  <c r="IH108" i="4"/>
  <c r="II108" i="4"/>
  <c r="IJ108" i="4"/>
  <c r="IK108" i="4"/>
  <c r="IL108" i="4"/>
  <c r="IM108" i="4"/>
  <c r="IN108" i="4"/>
  <c r="IO108" i="4"/>
  <c r="IP108" i="4"/>
  <c r="IQ108" i="4"/>
  <c r="IR108" i="4"/>
  <c r="IS108" i="4"/>
  <c r="IT108" i="4"/>
  <c r="IU108" i="4"/>
  <c r="IV108" i="4"/>
  <c r="IW108" i="4"/>
  <c r="IX108" i="4"/>
  <c r="IY108" i="4"/>
  <c r="IZ108" i="4"/>
  <c r="JA108" i="4"/>
  <c r="JB108" i="4"/>
  <c r="JC108" i="4"/>
  <c r="JD108" i="4"/>
  <c r="JE108" i="4"/>
  <c r="JF108" i="4"/>
  <c r="JG108" i="4"/>
  <c r="IC109" i="4"/>
  <c r="ID109" i="4"/>
  <c r="IE109" i="4"/>
  <c r="IF109" i="4"/>
  <c r="IG109" i="4"/>
  <c r="IH109" i="4"/>
  <c r="II109" i="4"/>
  <c r="IJ109" i="4"/>
  <c r="IK109" i="4"/>
  <c r="IL109" i="4"/>
  <c r="IM109" i="4"/>
  <c r="IN109" i="4"/>
  <c r="IO109" i="4"/>
  <c r="IP109" i="4"/>
  <c r="IQ109" i="4"/>
  <c r="IR109" i="4"/>
  <c r="IS109" i="4"/>
  <c r="IT109" i="4"/>
  <c r="IU109" i="4"/>
  <c r="IV109" i="4"/>
  <c r="IW109" i="4"/>
  <c r="IX109" i="4"/>
  <c r="IY109" i="4"/>
  <c r="IZ109" i="4"/>
  <c r="JA109" i="4"/>
  <c r="JB109" i="4"/>
  <c r="JC109" i="4"/>
  <c r="JD109" i="4"/>
  <c r="JE109" i="4"/>
  <c r="JF109" i="4"/>
  <c r="JG109" i="4"/>
  <c r="IC110" i="4"/>
  <c r="ID110" i="4"/>
  <c r="IE110" i="4"/>
  <c r="IF110" i="4"/>
  <c r="IG110" i="4"/>
  <c r="IH110" i="4"/>
  <c r="II110" i="4"/>
  <c r="IJ110" i="4"/>
  <c r="IK110" i="4"/>
  <c r="IL110" i="4"/>
  <c r="IM110" i="4"/>
  <c r="IN110" i="4"/>
  <c r="IO110" i="4"/>
  <c r="IP110" i="4"/>
  <c r="IQ110" i="4"/>
  <c r="IR110" i="4"/>
  <c r="IS110" i="4"/>
  <c r="IT110" i="4"/>
  <c r="IU110" i="4"/>
  <c r="IV110" i="4"/>
  <c r="IW110" i="4"/>
  <c r="IX110" i="4"/>
  <c r="IY110" i="4"/>
  <c r="IZ110" i="4"/>
  <c r="JA110" i="4"/>
  <c r="JB110" i="4"/>
  <c r="JC110" i="4"/>
  <c r="JD110" i="4"/>
  <c r="JE110" i="4"/>
  <c r="JF110" i="4"/>
  <c r="JG110" i="4"/>
  <c r="IC111" i="4"/>
  <c r="ID111" i="4"/>
  <c r="IE111" i="4"/>
  <c r="IF111" i="4"/>
  <c r="IG111" i="4"/>
  <c r="IH111" i="4"/>
  <c r="II111" i="4"/>
  <c r="IJ111" i="4"/>
  <c r="IK111" i="4"/>
  <c r="IL111" i="4"/>
  <c r="IM111" i="4"/>
  <c r="IN111" i="4"/>
  <c r="IO111" i="4"/>
  <c r="IP111" i="4"/>
  <c r="IQ111" i="4"/>
  <c r="IR111" i="4"/>
  <c r="IS111" i="4"/>
  <c r="IT111" i="4"/>
  <c r="IU111" i="4"/>
  <c r="IV111" i="4"/>
  <c r="IW111" i="4"/>
  <c r="IX111" i="4"/>
  <c r="IY111" i="4"/>
  <c r="IZ111" i="4"/>
  <c r="JA111" i="4"/>
  <c r="JB111" i="4"/>
  <c r="JC111" i="4"/>
  <c r="JD111" i="4"/>
  <c r="JE111" i="4"/>
  <c r="JF111" i="4"/>
  <c r="JG111" i="4"/>
  <c r="IC112" i="4"/>
  <c r="ID112" i="4"/>
  <c r="IE112" i="4"/>
  <c r="IF112" i="4"/>
  <c r="IG112" i="4"/>
  <c r="IH112" i="4"/>
  <c r="II112" i="4"/>
  <c r="IJ112" i="4"/>
  <c r="IK112" i="4"/>
  <c r="IL112" i="4"/>
  <c r="IM112" i="4"/>
  <c r="IN112" i="4"/>
  <c r="IO112" i="4"/>
  <c r="IP112" i="4"/>
  <c r="IQ112" i="4"/>
  <c r="IR112" i="4"/>
  <c r="IS112" i="4"/>
  <c r="IT112" i="4"/>
  <c r="IU112" i="4"/>
  <c r="IV112" i="4"/>
  <c r="IW112" i="4"/>
  <c r="IX112" i="4"/>
  <c r="IY112" i="4"/>
  <c r="IZ112" i="4"/>
  <c r="JA112" i="4"/>
  <c r="JB112" i="4"/>
  <c r="JC112" i="4"/>
  <c r="JD112" i="4"/>
  <c r="JE112" i="4"/>
  <c r="JF112" i="4"/>
  <c r="JG112" i="4"/>
  <c r="IC113" i="4"/>
  <c r="ID113" i="4"/>
  <c r="IE113" i="4"/>
  <c r="IF113" i="4"/>
  <c r="IG113" i="4"/>
  <c r="IH113" i="4"/>
  <c r="II113" i="4"/>
  <c r="IJ113" i="4"/>
  <c r="IK113" i="4"/>
  <c r="IL113" i="4"/>
  <c r="IM113" i="4"/>
  <c r="IN113" i="4"/>
  <c r="IO113" i="4"/>
  <c r="IP113" i="4"/>
  <c r="IQ113" i="4"/>
  <c r="IR113" i="4"/>
  <c r="IS113" i="4"/>
  <c r="IT113" i="4"/>
  <c r="IU113" i="4"/>
  <c r="IV113" i="4"/>
  <c r="IW113" i="4"/>
  <c r="IX113" i="4"/>
  <c r="IY113" i="4"/>
  <c r="IZ113" i="4"/>
  <c r="JA113" i="4"/>
  <c r="JB113" i="4"/>
  <c r="JC113" i="4"/>
  <c r="JD113" i="4"/>
  <c r="JE113" i="4"/>
  <c r="JF113" i="4"/>
  <c r="JG113" i="4"/>
  <c r="IC114" i="4"/>
  <c r="ID114" i="4"/>
  <c r="IE114" i="4"/>
  <c r="IF114" i="4"/>
  <c r="IG114" i="4"/>
  <c r="IH114" i="4"/>
  <c r="II114" i="4"/>
  <c r="IJ114" i="4"/>
  <c r="IK114" i="4"/>
  <c r="IL114" i="4"/>
  <c r="IM114" i="4"/>
  <c r="IN114" i="4"/>
  <c r="IO114" i="4"/>
  <c r="IP114" i="4"/>
  <c r="IQ114" i="4"/>
  <c r="IR114" i="4"/>
  <c r="IS114" i="4"/>
  <c r="IT114" i="4"/>
  <c r="IU114" i="4"/>
  <c r="IV114" i="4"/>
  <c r="IW114" i="4"/>
  <c r="IX114" i="4"/>
  <c r="IY114" i="4"/>
  <c r="IZ114" i="4"/>
  <c r="JA114" i="4"/>
  <c r="JB114" i="4"/>
  <c r="JC114" i="4"/>
  <c r="JD114" i="4"/>
  <c r="JE114" i="4"/>
  <c r="JF114" i="4"/>
  <c r="JG114" i="4"/>
  <c r="IC115" i="4"/>
  <c r="ID115" i="4"/>
  <c r="IE115" i="4"/>
  <c r="IF115" i="4"/>
  <c r="IG115" i="4"/>
  <c r="IH115" i="4"/>
  <c r="II115" i="4"/>
  <c r="IJ115" i="4"/>
  <c r="IK115" i="4"/>
  <c r="IL115" i="4"/>
  <c r="IM115" i="4"/>
  <c r="IN115" i="4"/>
  <c r="IO115" i="4"/>
  <c r="IP115" i="4"/>
  <c r="IQ115" i="4"/>
  <c r="IR115" i="4"/>
  <c r="IS115" i="4"/>
  <c r="IT115" i="4"/>
  <c r="IU115" i="4"/>
  <c r="IV115" i="4"/>
  <c r="IW115" i="4"/>
  <c r="IX115" i="4"/>
  <c r="IY115" i="4"/>
  <c r="IZ115" i="4"/>
  <c r="JA115" i="4"/>
  <c r="JB115" i="4"/>
  <c r="JC115" i="4"/>
  <c r="JD115" i="4"/>
  <c r="JE115" i="4"/>
  <c r="JF115" i="4"/>
  <c r="JG115" i="4"/>
  <c r="IC116" i="4"/>
  <c r="ID116" i="4"/>
  <c r="IE116" i="4"/>
  <c r="IF116" i="4"/>
  <c r="IG116" i="4"/>
  <c r="IH116" i="4"/>
  <c r="II116" i="4"/>
  <c r="IJ116" i="4"/>
  <c r="IK116" i="4"/>
  <c r="IL116" i="4"/>
  <c r="IM116" i="4"/>
  <c r="IN116" i="4"/>
  <c r="IO116" i="4"/>
  <c r="IP116" i="4"/>
  <c r="IQ116" i="4"/>
  <c r="IR116" i="4"/>
  <c r="IS116" i="4"/>
  <c r="IT116" i="4"/>
  <c r="IU116" i="4"/>
  <c r="IV116" i="4"/>
  <c r="IW116" i="4"/>
  <c r="IX116" i="4"/>
  <c r="IY116" i="4"/>
  <c r="IZ116" i="4"/>
  <c r="JA116" i="4"/>
  <c r="JB116" i="4"/>
  <c r="JC116" i="4"/>
  <c r="JD116" i="4"/>
  <c r="JE116" i="4"/>
  <c r="JF116" i="4"/>
  <c r="JG116" i="4"/>
  <c r="IC117" i="4"/>
  <c r="ID117" i="4"/>
  <c r="IE117" i="4"/>
  <c r="IF117" i="4"/>
  <c r="IG117" i="4"/>
  <c r="IH117" i="4"/>
  <c r="II117" i="4"/>
  <c r="IJ117" i="4"/>
  <c r="IK117" i="4"/>
  <c r="IL117" i="4"/>
  <c r="IM117" i="4"/>
  <c r="IN117" i="4"/>
  <c r="IO117" i="4"/>
  <c r="IP117" i="4"/>
  <c r="IQ117" i="4"/>
  <c r="IR117" i="4"/>
  <c r="IS117" i="4"/>
  <c r="IT117" i="4"/>
  <c r="IU117" i="4"/>
  <c r="IV117" i="4"/>
  <c r="IW117" i="4"/>
  <c r="IX117" i="4"/>
  <c r="IY117" i="4"/>
  <c r="IZ117" i="4"/>
  <c r="JA117" i="4"/>
  <c r="JB117" i="4"/>
  <c r="JC117" i="4"/>
  <c r="JD117" i="4"/>
  <c r="JE117" i="4"/>
  <c r="JF117" i="4"/>
  <c r="JG117" i="4"/>
  <c r="IC118" i="4"/>
  <c r="ID118" i="4"/>
  <c r="IE118" i="4"/>
  <c r="IF118" i="4"/>
  <c r="IG118" i="4"/>
  <c r="IH118" i="4"/>
  <c r="II118" i="4"/>
  <c r="IJ118" i="4"/>
  <c r="IK118" i="4"/>
  <c r="IL118" i="4"/>
  <c r="IM118" i="4"/>
  <c r="IN118" i="4"/>
  <c r="IO118" i="4"/>
  <c r="IP118" i="4"/>
  <c r="IQ118" i="4"/>
  <c r="IR118" i="4"/>
  <c r="IS118" i="4"/>
  <c r="IT118" i="4"/>
  <c r="IU118" i="4"/>
  <c r="IV118" i="4"/>
  <c r="IW118" i="4"/>
  <c r="IX118" i="4"/>
  <c r="IY118" i="4"/>
  <c r="IZ118" i="4"/>
  <c r="JA118" i="4"/>
  <c r="JB118" i="4"/>
  <c r="JC118" i="4"/>
  <c r="JD118" i="4"/>
  <c r="JE118" i="4"/>
  <c r="JF118" i="4"/>
  <c r="JG118" i="4"/>
  <c r="IC119" i="4"/>
  <c r="ID119" i="4"/>
  <c r="IE119" i="4"/>
  <c r="IF119" i="4"/>
  <c r="IG119" i="4"/>
  <c r="IH119" i="4"/>
  <c r="II119" i="4"/>
  <c r="IJ119" i="4"/>
  <c r="IK119" i="4"/>
  <c r="IL119" i="4"/>
  <c r="IM119" i="4"/>
  <c r="IN119" i="4"/>
  <c r="IO119" i="4"/>
  <c r="IP119" i="4"/>
  <c r="IQ119" i="4"/>
  <c r="IR119" i="4"/>
  <c r="IS119" i="4"/>
  <c r="IT119" i="4"/>
  <c r="IU119" i="4"/>
  <c r="IV119" i="4"/>
  <c r="IW119" i="4"/>
  <c r="IX119" i="4"/>
  <c r="IY119" i="4"/>
  <c r="IZ119" i="4"/>
  <c r="JA119" i="4"/>
  <c r="JB119" i="4"/>
  <c r="JC119" i="4"/>
  <c r="JD119" i="4"/>
  <c r="JE119" i="4"/>
  <c r="JF119" i="4"/>
  <c r="JG119" i="4"/>
  <c r="IC120" i="4"/>
  <c r="ID120" i="4"/>
  <c r="IE120" i="4"/>
  <c r="IF120" i="4"/>
  <c r="IG120" i="4"/>
  <c r="IH120" i="4"/>
  <c r="II120" i="4"/>
  <c r="IJ120" i="4"/>
  <c r="IK120" i="4"/>
  <c r="IL120" i="4"/>
  <c r="IM120" i="4"/>
  <c r="IN120" i="4"/>
  <c r="IO120" i="4"/>
  <c r="IP120" i="4"/>
  <c r="IQ120" i="4"/>
  <c r="IR120" i="4"/>
  <c r="IS120" i="4"/>
  <c r="IT120" i="4"/>
  <c r="IU120" i="4"/>
  <c r="IV120" i="4"/>
  <c r="IW120" i="4"/>
  <c r="IX120" i="4"/>
  <c r="IY120" i="4"/>
  <c r="IZ120" i="4"/>
  <c r="JA120" i="4"/>
  <c r="JB120" i="4"/>
  <c r="JC120" i="4"/>
  <c r="JD120" i="4"/>
  <c r="JE120" i="4"/>
  <c r="JF120" i="4"/>
  <c r="JG120" i="4"/>
  <c r="IC121" i="4"/>
  <c r="ID121" i="4"/>
  <c r="IE121" i="4"/>
  <c r="IF121" i="4"/>
  <c r="IG121" i="4"/>
  <c r="IH121" i="4"/>
  <c r="II121" i="4"/>
  <c r="IJ121" i="4"/>
  <c r="IK121" i="4"/>
  <c r="IL121" i="4"/>
  <c r="IM121" i="4"/>
  <c r="IN121" i="4"/>
  <c r="IO121" i="4"/>
  <c r="IP121" i="4"/>
  <c r="IQ121" i="4"/>
  <c r="IR121" i="4"/>
  <c r="IS121" i="4"/>
  <c r="IT121" i="4"/>
  <c r="IU121" i="4"/>
  <c r="IV121" i="4"/>
  <c r="IW121" i="4"/>
  <c r="IX121" i="4"/>
  <c r="IY121" i="4"/>
  <c r="IZ121" i="4"/>
  <c r="JA121" i="4"/>
  <c r="JB121" i="4"/>
  <c r="JC121" i="4"/>
  <c r="JD121" i="4"/>
  <c r="JE121" i="4"/>
  <c r="JF121" i="4"/>
  <c r="JG121" i="4"/>
  <c r="IC122" i="4"/>
  <c r="ID122" i="4"/>
  <c r="IE122" i="4"/>
  <c r="IF122" i="4"/>
  <c r="IG122" i="4"/>
  <c r="IH122" i="4"/>
  <c r="II122" i="4"/>
  <c r="IJ122" i="4"/>
  <c r="IK122" i="4"/>
  <c r="IL122" i="4"/>
  <c r="IM122" i="4"/>
  <c r="IN122" i="4"/>
  <c r="IO122" i="4"/>
  <c r="IP122" i="4"/>
  <c r="IQ122" i="4"/>
  <c r="IR122" i="4"/>
  <c r="IS122" i="4"/>
  <c r="IT122" i="4"/>
  <c r="IU122" i="4"/>
  <c r="IV122" i="4"/>
  <c r="IW122" i="4"/>
  <c r="IX122" i="4"/>
  <c r="IY122" i="4"/>
  <c r="IZ122" i="4"/>
  <c r="JA122" i="4"/>
  <c r="JB122" i="4"/>
  <c r="JC122" i="4"/>
  <c r="JD122" i="4"/>
  <c r="JE122" i="4"/>
  <c r="JF122" i="4"/>
  <c r="JG122" i="4"/>
  <c r="IC123" i="4"/>
  <c r="ID123" i="4"/>
  <c r="IE123" i="4"/>
  <c r="IF123" i="4"/>
  <c r="IG123" i="4"/>
  <c r="IH123" i="4"/>
  <c r="II123" i="4"/>
  <c r="IJ123" i="4"/>
  <c r="IK123" i="4"/>
  <c r="IL123" i="4"/>
  <c r="IM123" i="4"/>
  <c r="IN123" i="4"/>
  <c r="IO123" i="4"/>
  <c r="IP123" i="4"/>
  <c r="IQ123" i="4"/>
  <c r="IR123" i="4"/>
  <c r="IS123" i="4"/>
  <c r="IT123" i="4"/>
  <c r="IU123" i="4"/>
  <c r="IV123" i="4"/>
  <c r="IW123" i="4"/>
  <c r="IX123" i="4"/>
  <c r="IY123" i="4"/>
  <c r="IZ123" i="4"/>
  <c r="JA123" i="4"/>
  <c r="JB123" i="4"/>
  <c r="JC123" i="4"/>
  <c r="JD123" i="4"/>
  <c r="JE123" i="4"/>
  <c r="JF123" i="4"/>
  <c r="JG123" i="4"/>
  <c r="IC124" i="4"/>
  <c r="ID124" i="4"/>
  <c r="IE124" i="4"/>
  <c r="IF124" i="4"/>
  <c r="IG124" i="4"/>
  <c r="IH124" i="4"/>
  <c r="II124" i="4"/>
  <c r="IJ124" i="4"/>
  <c r="IK124" i="4"/>
  <c r="IL124" i="4"/>
  <c r="IM124" i="4"/>
  <c r="IN124" i="4"/>
  <c r="IO124" i="4"/>
  <c r="IP124" i="4"/>
  <c r="IQ124" i="4"/>
  <c r="IR124" i="4"/>
  <c r="IS124" i="4"/>
  <c r="IT124" i="4"/>
  <c r="IU124" i="4"/>
  <c r="IV124" i="4"/>
  <c r="IW124" i="4"/>
  <c r="IX124" i="4"/>
  <c r="IY124" i="4"/>
  <c r="IZ124" i="4"/>
  <c r="JA124" i="4"/>
  <c r="JB124" i="4"/>
  <c r="JC124" i="4"/>
  <c r="JD124" i="4"/>
  <c r="JE124" i="4"/>
  <c r="JF124" i="4"/>
  <c r="JG124" i="4"/>
  <c r="IC125" i="4"/>
  <c r="ID125" i="4"/>
  <c r="IE125" i="4"/>
  <c r="IF125" i="4"/>
  <c r="IG125" i="4"/>
  <c r="IH125" i="4"/>
  <c r="II125" i="4"/>
  <c r="IJ125" i="4"/>
  <c r="IK125" i="4"/>
  <c r="IL125" i="4"/>
  <c r="IM125" i="4"/>
  <c r="IN125" i="4"/>
  <c r="IO125" i="4"/>
  <c r="IP125" i="4"/>
  <c r="IQ125" i="4"/>
  <c r="IR125" i="4"/>
  <c r="IS125" i="4"/>
  <c r="IT125" i="4"/>
  <c r="IU125" i="4"/>
  <c r="IV125" i="4"/>
  <c r="IW125" i="4"/>
  <c r="IX125" i="4"/>
  <c r="IY125" i="4"/>
  <c r="IZ125" i="4"/>
  <c r="JA125" i="4"/>
  <c r="JB125" i="4"/>
  <c r="JC125" i="4"/>
  <c r="JD125" i="4"/>
  <c r="JE125" i="4"/>
  <c r="JF125" i="4"/>
  <c r="JG125" i="4"/>
  <c r="IC126" i="4"/>
  <c r="ID126" i="4"/>
  <c r="IE126" i="4"/>
  <c r="IF126" i="4"/>
  <c r="IG126" i="4"/>
  <c r="IH126" i="4"/>
  <c r="II126" i="4"/>
  <c r="IJ126" i="4"/>
  <c r="IK126" i="4"/>
  <c r="IL126" i="4"/>
  <c r="IM126" i="4"/>
  <c r="IN126" i="4"/>
  <c r="IO126" i="4"/>
  <c r="IP126" i="4"/>
  <c r="IQ126" i="4"/>
  <c r="IR126" i="4"/>
  <c r="IS126" i="4"/>
  <c r="IT126" i="4"/>
  <c r="IU126" i="4"/>
  <c r="IV126" i="4"/>
  <c r="IW126" i="4"/>
  <c r="IX126" i="4"/>
  <c r="IY126" i="4"/>
  <c r="IZ126" i="4"/>
  <c r="JA126" i="4"/>
  <c r="JB126" i="4"/>
  <c r="JC126" i="4"/>
  <c r="JD126" i="4"/>
  <c r="JE126" i="4"/>
  <c r="JF126" i="4"/>
  <c r="JG126" i="4"/>
  <c r="IC127" i="4"/>
  <c r="ID127" i="4"/>
  <c r="IE127" i="4"/>
  <c r="IF127" i="4"/>
  <c r="IG127" i="4"/>
  <c r="IH127" i="4"/>
  <c r="II127" i="4"/>
  <c r="IJ127" i="4"/>
  <c r="IK127" i="4"/>
  <c r="IL127" i="4"/>
  <c r="IM127" i="4"/>
  <c r="IN127" i="4"/>
  <c r="IO127" i="4"/>
  <c r="IP127" i="4"/>
  <c r="IQ127" i="4"/>
  <c r="IR127" i="4"/>
  <c r="IS127" i="4"/>
  <c r="IT127" i="4"/>
  <c r="IU127" i="4"/>
  <c r="IV127" i="4"/>
  <c r="IW127" i="4"/>
  <c r="IX127" i="4"/>
  <c r="IY127" i="4"/>
  <c r="IZ127" i="4"/>
  <c r="JA127" i="4"/>
  <c r="JB127" i="4"/>
  <c r="JC127" i="4"/>
  <c r="JD127" i="4"/>
  <c r="JE127" i="4"/>
  <c r="JF127" i="4"/>
  <c r="JG127" i="4"/>
  <c r="IC128" i="4"/>
  <c r="ID128" i="4"/>
  <c r="IE128" i="4"/>
  <c r="IF128" i="4"/>
  <c r="IG128" i="4"/>
  <c r="IH128" i="4"/>
  <c r="II128" i="4"/>
  <c r="IJ128" i="4"/>
  <c r="IK128" i="4"/>
  <c r="IL128" i="4"/>
  <c r="IM128" i="4"/>
  <c r="IN128" i="4"/>
  <c r="IO128" i="4"/>
  <c r="IP128" i="4"/>
  <c r="IQ128" i="4"/>
  <c r="IR128" i="4"/>
  <c r="IS128" i="4"/>
  <c r="IT128" i="4"/>
  <c r="IU128" i="4"/>
  <c r="IV128" i="4"/>
  <c r="IW128" i="4"/>
  <c r="IX128" i="4"/>
  <c r="IY128" i="4"/>
  <c r="IZ128" i="4"/>
  <c r="JA128" i="4"/>
  <c r="JB128" i="4"/>
  <c r="JC128" i="4"/>
  <c r="JD128" i="4"/>
  <c r="JE128" i="4"/>
  <c r="JF128" i="4"/>
  <c r="JG128" i="4"/>
  <c r="IC129" i="4"/>
  <c r="ID129" i="4"/>
  <c r="IE129" i="4"/>
  <c r="IF129" i="4"/>
  <c r="IG129" i="4"/>
  <c r="IH129" i="4"/>
  <c r="II129" i="4"/>
  <c r="IJ129" i="4"/>
  <c r="IK129" i="4"/>
  <c r="IL129" i="4"/>
  <c r="IM129" i="4"/>
  <c r="IN129" i="4"/>
  <c r="IO129" i="4"/>
  <c r="IP129" i="4"/>
  <c r="IQ129" i="4"/>
  <c r="IR129" i="4"/>
  <c r="IS129" i="4"/>
  <c r="IT129" i="4"/>
  <c r="IU129" i="4"/>
  <c r="IV129" i="4"/>
  <c r="IW129" i="4"/>
  <c r="IX129" i="4"/>
  <c r="IY129" i="4"/>
  <c r="IZ129" i="4"/>
  <c r="JA129" i="4"/>
  <c r="JB129" i="4"/>
  <c r="JC129" i="4"/>
  <c r="JD129" i="4"/>
  <c r="JE129" i="4"/>
  <c r="JF129" i="4"/>
  <c r="JG129" i="4"/>
  <c r="IC130" i="4"/>
  <c r="ID130" i="4"/>
  <c r="IE130" i="4"/>
  <c r="IF130" i="4"/>
  <c r="IG130" i="4"/>
  <c r="IH130" i="4"/>
  <c r="II130" i="4"/>
  <c r="IJ130" i="4"/>
  <c r="IK130" i="4"/>
  <c r="IL130" i="4"/>
  <c r="IM130" i="4"/>
  <c r="IN130" i="4"/>
  <c r="IO130" i="4"/>
  <c r="IP130" i="4"/>
  <c r="IQ130" i="4"/>
  <c r="IR130" i="4"/>
  <c r="IS130" i="4"/>
  <c r="IT130" i="4"/>
  <c r="IU130" i="4"/>
  <c r="IV130" i="4"/>
  <c r="IW130" i="4"/>
  <c r="IX130" i="4"/>
  <c r="IY130" i="4"/>
  <c r="IZ130" i="4"/>
  <c r="JA130" i="4"/>
  <c r="JB130" i="4"/>
  <c r="JC130" i="4"/>
  <c r="JD130" i="4"/>
  <c r="JE130" i="4"/>
  <c r="JF130" i="4"/>
  <c r="JG130" i="4"/>
  <c r="IC131" i="4"/>
  <c r="ID131" i="4"/>
  <c r="IE131" i="4"/>
  <c r="IF131" i="4"/>
  <c r="IG131" i="4"/>
  <c r="IH131" i="4"/>
  <c r="II131" i="4"/>
  <c r="IJ131" i="4"/>
  <c r="IK131" i="4"/>
  <c r="IL131" i="4"/>
  <c r="IM131" i="4"/>
  <c r="IN131" i="4"/>
  <c r="IO131" i="4"/>
  <c r="IP131" i="4"/>
  <c r="IQ131" i="4"/>
  <c r="IR131" i="4"/>
  <c r="IS131" i="4"/>
  <c r="IT131" i="4"/>
  <c r="IU131" i="4"/>
  <c r="IV131" i="4"/>
  <c r="IW131" i="4"/>
  <c r="IX131" i="4"/>
  <c r="IY131" i="4"/>
  <c r="IZ131" i="4"/>
  <c r="JA131" i="4"/>
  <c r="JB131" i="4"/>
  <c r="JC131" i="4"/>
  <c r="JD131" i="4"/>
  <c r="JE131" i="4"/>
  <c r="JF131" i="4"/>
  <c r="JG131" i="4"/>
  <c r="IC132" i="4"/>
  <c r="ID132" i="4"/>
  <c r="IE132" i="4"/>
  <c r="IF132" i="4"/>
  <c r="IG132" i="4"/>
  <c r="IH132" i="4"/>
  <c r="II132" i="4"/>
  <c r="IJ132" i="4"/>
  <c r="IK132" i="4"/>
  <c r="IL132" i="4"/>
  <c r="IM132" i="4"/>
  <c r="IN132" i="4"/>
  <c r="IO132" i="4"/>
  <c r="IP132" i="4"/>
  <c r="IQ132" i="4"/>
  <c r="IR132" i="4"/>
  <c r="IS132" i="4"/>
  <c r="IT132" i="4"/>
  <c r="IU132" i="4"/>
  <c r="IV132" i="4"/>
  <c r="IW132" i="4"/>
  <c r="IX132" i="4"/>
  <c r="IY132" i="4"/>
  <c r="IZ132" i="4"/>
  <c r="JA132" i="4"/>
  <c r="JB132" i="4"/>
  <c r="JC132" i="4"/>
  <c r="JD132" i="4"/>
  <c r="JE132" i="4"/>
  <c r="JF132" i="4"/>
  <c r="JG132" i="4"/>
  <c r="IC133" i="4"/>
  <c r="ID133" i="4"/>
  <c r="IE133" i="4"/>
  <c r="IF133" i="4"/>
  <c r="IG133" i="4"/>
  <c r="IH133" i="4"/>
  <c r="II133" i="4"/>
  <c r="IJ133" i="4"/>
  <c r="IK133" i="4"/>
  <c r="IL133" i="4"/>
  <c r="IM133" i="4"/>
  <c r="IN133" i="4"/>
  <c r="IO133" i="4"/>
  <c r="IP133" i="4"/>
  <c r="IQ133" i="4"/>
  <c r="IR133" i="4"/>
  <c r="IS133" i="4"/>
  <c r="IT133" i="4"/>
  <c r="IU133" i="4"/>
  <c r="IV133" i="4"/>
  <c r="IW133" i="4"/>
  <c r="IX133" i="4"/>
  <c r="IY133" i="4"/>
  <c r="IZ133" i="4"/>
  <c r="JA133" i="4"/>
  <c r="JB133" i="4"/>
  <c r="JC133" i="4"/>
  <c r="JD133" i="4"/>
  <c r="JE133" i="4"/>
  <c r="JF133" i="4"/>
  <c r="JG133" i="4"/>
  <c r="IC136" i="4"/>
  <c r="ID136" i="4"/>
  <c r="IE136" i="4"/>
  <c r="IF136" i="4"/>
  <c r="IG136" i="4"/>
  <c r="IH136" i="4"/>
  <c r="II136" i="4"/>
  <c r="IJ136" i="4"/>
  <c r="IK136" i="4"/>
  <c r="IL136" i="4"/>
  <c r="IM136" i="4"/>
  <c r="IN136" i="4"/>
  <c r="IO136" i="4"/>
  <c r="IP136" i="4"/>
  <c r="IQ136" i="4"/>
  <c r="IR136" i="4"/>
  <c r="IS136" i="4"/>
  <c r="IT136" i="4"/>
  <c r="IU136" i="4"/>
  <c r="IV136" i="4"/>
  <c r="IW136" i="4"/>
  <c r="IX136" i="4"/>
  <c r="IY136" i="4"/>
  <c r="IZ136" i="4"/>
  <c r="JA136" i="4"/>
  <c r="JB136" i="4"/>
  <c r="JC136" i="4"/>
  <c r="JD136" i="4"/>
  <c r="JE136" i="4"/>
  <c r="JF136" i="4"/>
  <c r="JG136" i="4"/>
  <c r="IC137" i="4"/>
  <c r="ID137" i="4"/>
  <c r="IE137" i="4"/>
  <c r="IF137" i="4"/>
  <c r="IG137" i="4"/>
  <c r="IH137" i="4"/>
  <c r="II137" i="4"/>
  <c r="IJ137" i="4"/>
  <c r="IK137" i="4"/>
  <c r="IL137" i="4"/>
  <c r="IM137" i="4"/>
  <c r="IN137" i="4"/>
  <c r="IO137" i="4"/>
  <c r="IP137" i="4"/>
  <c r="IQ137" i="4"/>
  <c r="IR137" i="4"/>
  <c r="IS137" i="4"/>
  <c r="IT137" i="4"/>
  <c r="IU137" i="4"/>
  <c r="IV137" i="4"/>
  <c r="IW137" i="4"/>
  <c r="IX137" i="4"/>
  <c r="IY137" i="4"/>
  <c r="IZ137" i="4"/>
  <c r="JA137" i="4"/>
  <c r="JB137" i="4"/>
  <c r="JC137" i="4"/>
  <c r="JD137" i="4"/>
  <c r="JE137" i="4"/>
  <c r="JF137" i="4"/>
  <c r="JG137" i="4"/>
  <c r="ID21" i="4"/>
  <c r="IE21" i="4"/>
  <c r="IF21" i="4"/>
  <c r="IG21" i="4"/>
  <c r="IH21" i="4"/>
  <c r="II21" i="4"/>
  <c r="IJ21" i="4"/>
  <c r="IK21" i="4"/>
  <c r="IL21" i="4"/>
  <c r="IM21" i="4"/>
  <c r="IN21" i="4"/>
  <c r="IO21" i="4"/>
  <c r="IP21" i="4"/>
  <c r="IQ21" i="4"/>
  <c r="IR21" i="4"/>
  <c r="IS21" i="4"/>
  <c r="IT21" i="4"/>
  <c r="IU21" i="4"/>
  <c r="IV21" i="4"/>
  <c r="IW21" i="4"/>
  <c r="IX21" i="4"/>
  <c r="IY21" i="4"/>
  <c r="IZ21" i="4"/>
  <c r="JA21" i="4"/>
  <c r="JB21" i="4"/>
  <c r="JC21" i="4"/>
  <c r="IC21" i="4"/>
  <c r="FO130" i="4"/>
  <c r="FP130" i="4"/>
  <c r="FQ130" i="4"/>
  <c r="FR130" i="4"/>
  <c r="FS130" i="4"/>
  <c r="FT130" i="4"/>
  <c r="FU130" i="4"/>
  <c r="FV130" i="4"/>
  <c r="FW130" i="4"/>
  <c r="FX130" i="4"/>
  <c r="FY130" i="4"/>
  <c r="FZ130" i="4"/>
  <c r="GA130" i="4"/>
  <c r="GB130" i="4"/>
  <c r="GC130" i="4"/>
  <c r="GD130" i="4"/>
  <c r="GE130" i="4"/>
  <c r="GF130" i="4"/>
  <c r="GG130" i="4"/>
  <c r="GH130" i="4"/>
  <c r="GI130" i="4"/>
  <c r="GJ130" i="4"/>
  <c r="GK130" i="4"/>
  <c r="GL130" i="4"/>
  <c r="GM130" i="4"/>
  <c r="GN130" i="4"/>
  <c r="GO130" i="4"/>
  <c r="GP130" i="4"/>
  <c r="GQ130" i="4"/>
  <c r="GR130" i="4"/>
  <c r="GS130" i="4"/>
  <c r="FO131" i="4"/>
  <c r="FP131" i="4"/>
  <c r="FQ131" i="4"/>
  <c r="FR131" i="4"/>
  <c r="FS131" i="4"/>
  <c r="FT131" i="4"/>
  <c r="FU131" i="4"/>
  <c r="FV131" i="4"/>
  <c r="FW131" i="4"/>
  <c r="FX131" i="4"/>
  <c r="FY131" i="4"/>
  <c r="FZ131" i="4"/>
  <c r="GA131" i="4"/>
  <c r="GB131" i="4"/>
  <c r="GC131" i="4"/>
  <c r="GD131" i="4"/>
  <c r="GE131" i="4"/>
  <c r="GF131" i="4"/>
  <c r="GG131" i="4"/>
  <c r="GH131" i="4"/>
  <c r="GI131" i="4"/>
  <c r="GJ131" i="4"/>
  <c r="GK131" i="4"/>
  <c r="GL131" i="4"/>
  <c r="GM131" i="4"/>
  <c r="GN131" i="4"/>
  <c r="GO131" i="4"/>
  <c r="GP131" i="4"/>
  <c r="GQ131" i="4"/>
  <c r="GR131" i="4"/>
  <c r="GS131" i="4"/>
  <c r="FO132" i="4"/>
  <c r="FP132" i="4"/>
  <c r="FQ132" i="4"/>
  <c r="FR132" i="4"/>
  <c r="FS132" i="4"/>
  <c r="FT132" i="4"/>
  <c r="FU132" i="4"/>
  <c r="FV132" i="4"/>
  <c r="FW132" i="4"/>
  <c r="FX132" i="4"/>
  <c r="FY132" i="4"/>
  <c r="FZ132" i="4"/>
  <c r="GA132" i="4"/>
  <c r="GB132" i="4"/>
  <c r="GC132" i="4"/>
  <c r="GD132" i="4"/>
  <c r="GE132" i="4"/>
  <c r="GF132" i="4"/>
  <c r="GG132" i="4"/>
  <c r="GH132" i="4"/>
  <c r="GI132" i="4"/>
  <c r="GJ132" i="4"/>
  <c r="GK132" i="4"/>
  <c r="GL132" i="4"/>
  <c r="GM132" i="4"/>
  <c r="GN132" i="4"/>
  <c r="GO132" i="4"/>
  <c r="GP132" i="4"/>
  <c r="GQ132" i="4"/>
  <c r="GR132" i="4"/>
  <c r="GS132" i="4"/>
  <c r="FO133" i="4"/>
  <c r="FP133" i="4"/>
  <c r="FQ133" i="4"/>
  <c r="FR133" i="4"/>
  <c r="FS133" i="4"/>
  <c r="FT133" i="4"/>
  <c r="FU133" i="4"/>
  <c r="FV133" i="4"/>
  <c r="FW133" i="4"/>
  <c r="FX133" i="4"/>
  <c r="FY133" i="4"/>
  <c r="FZ133" i="4"/>
  <c r="GA133" i="4"/>
  <c r="GB133" i="4"/>
  <c r="GC133" i="4"/>
  <c r="GD133" i="4"/>
  <c r="GE133" i="4"/>
  <c r="GF133" i="4"/>
  <c r="GG133" i="4"/>
  <c r="GH133" i="4"/>
  <c r="GI133" i="4"/>
  <c r="GJ133" i="4"/>
  <c r="GK133" i="4"/>
  <c r="GL133" i="4"/>
  <c r="GM133" i="4"/>
  <c r="GN133" i="4"/>
  <c r="GO133" i="4"/>
  <c r="GP133" i="4"/>
  <c r="GQ133" i="4"/>
  <c r="GR133" i="4"/>
  <c r="GS133" i="4"/>
  <c r="FO134" i="4"/>
  <c r="GV134" i="4" s="1"/>
  <c r="FP134" i="4"/>
  <c r="GW134" i="4" s="1"/>
  <c r="FQ134" i="4"/>
  <c r="GX134" i="4" s="1"/>
  <c r="FR134" i="4"/>
  <c r="GY134" i="4" s="1"/>
  <c r="FS134" i="4"/>
  <c r="GZ134" i="4" s="1"/>
  <c r="FT134" i="4"/>
  <c r="HA134" i="4" s="1"/>
  <c r="FU134" i="4"/>
  <c r="HB134" i="4" s="1"/>
  <c r="FV134" i="4"/>
  <c r="HC134" i="4" s="1"/>
  <c r="FW134" i="4"/>
  <c r="HD134" i="4" s="1"/>
  <c r="FX134" i="4"/>
  <c r="HE134" i="4" s="1"/>
  <c r="FY134" i="4"/>
  <c r="HF134" i="4" s="1"/>
  <c r="FZ134" i="4"/>
  <c r="HG134" i="4" s="1"/>
  <c r="GA134" i="4"/>
  <c r="HH134" i="4" s="1"/>
  <c r="GB134" i="4"/>
  <c r="HI134" i="4" s="1"/>
  <c r="GC134" i="4"/>
  <c r="HJ134" i="4" s="1"/>
  <c r="GD134" i="4"/>
  <c r="HK134" i="4" s="1"/>
  <c r="GE134" i="4"/>
  <c r="HL134" i="4" s="1"/>
  <c r="GF134" i="4"/>
  <c r="HM134" i="4" s="1"/>
  <c r="GG134" i="4"/>
  <c r="HN134" i="4" s="1"/>
  <c r="GH134" i="4"/>
  <c r="HO134" i="4" s="1"/>
  <c r="GI134" i="4"/>
  <c r="HP134" i="4" s="1"/>
  <c r="GJ134" i="4"/>
  <c r="HQ134" i="4" s="1"/>
  <c r="GK134" i="4"/>
  <c r="HR134" i="4" s="1"/>
  <c r="GL134" i="4"/>
  <c r="HS134" i="4" s="1"/>
  <c r="GM134" i="4"/>
  <c r="HT134" i="4" s="1"/>
  <c r="GN134" i="4"/>
  <c r="HU134" i="4" s="1"/>
  <c r="GO134" i="4"/>
  <c r="HV134" i="4" s="1"/>
  <c r="GP134" i="4"/>
  <c r="HW134" i="4" s="1"/>
  <c r="GQ134" i="4"/>
  <c r="HX134" i="4" s="1"/>
  <c r="GR134" i="4"/>
  <c r="HY134" i="4" s="1"/>
  <c r="GS134" i="4"/>
  <c r="HZ134" i="4" s="1"/>
  <c r="EH21" i="4"/>
  <c r="EI21" i="4"/>
  <c r="EJ21" i="4"/>
  <c r="EK21" i="4"/>
  <c r="EL21" i="4"/>
  <c r="EM21" i="4"/>
  <c r="EN21" i="4"/>
  <c r="EO21" i="4"/>
  <c r="EP21" i="4"/>
  <c r="EQ21" i="4"/>
  <c r="ER21" i="4"/>
  <c r="ES21" i="4"/>
  <c r="ET21" i="4"/>
  <c r="EU21" i="4"/>
  <c r="EV21" i="4"/>
  <c r="EW21" i="4"/>
  <c r="EX21" i="4"/>
  <c r="EY21" i="4"/>
  <c r="EZ21" i="4"/>
  <c r="FA21" i="4"/>
  <c r="FB21" i="4"/>
  <c r="FC21" i="4"/>
  <c r="FD21" i="4"/>
  <c r="FE21" i="4"/>
  <c r="FF21" i="4"/>
  <c r="FG21" i="4"/>
  <c r="FH21" i="4"/>
  <c r="FI21" i="4"/>
  <c r="FJ21" i="4"/>
  <c r="FK21" i="4"/>
  <c r="FL21" i="4"/>
  <c r="EH22" i="4"/>
  <c r="EI22" i="4"/>
  <c r="EJ22" i="4"/>
  <c r="EK22" i="4"/>
  <c r="EL22" i="4"/>
  <c r="EM22" i="4"/>
  <c r="EN22" i="4"/>
  <c r="EO22" i="4"/>
  <c r="EP22" i="4"/>
  <c r="EQ22" i="4"/>
  <c r="ER22" i="4"/>
  <c r="ES22" i="4"/>
  <c r="ET22" i="4"/>
  <c r="EU22" i="4"/>
  <c r="EV22" i="4"/>
  <c r="EW22" i="4"/>
  <c r="EX22" i="4"/>
  <c r="EY22" i="4"/>
  <c r="EZ22" i="4"/>
  <c r="FA22" i="4"/>
  <c r="FB22" i="4"/>
  <c r="FC22" i="4"/>
  <c r="FD22" i="4"/>
  <c r="FE22" i="4"/>
  <c r="FF22" i="4"/>
  <c r="FG22" i="4"/>
  <c r="FH22" i="4"/>
  <c r="FI22" i="4"/>
  <c r="FJ22" i="4"/>
  <c r="FK22" i="4"/>
  <c r="FL22" i="4"/>
  <c r="EH23" i="4"/>
  <c r="EI23" i="4"/>
  <c r="EJ23" i="4"/>
  <c r="EK23" i="4"/>
  <c r="EL23" i="4"/>
  <c r="EM23" i="4"/>
  <c r="EN23" i="4"/>
  <c r="EO23" i="4"/>
  <c r="EP23" i="4"/>
  <c r="EQ23" i="4"/>
  <c r="ER23" i="4"/>
  <c r="ES23" i="4"/>
  <c r="ET23" i="4"/>
  <c r="EU23" i="4"/>
  <c r="EV23" i="4"/>
  <c r="EW23" i="4"/>
  <c r="EX23" i="4"/>
  <c r="EY23" i="4"/>
  <c r="EZ23" i="4"/>
  <c r="FA23" i="4"/>
  <c r="FB23" i="4"/>
  <c r="FC23" i="4"/>
  <c r="FD23" i="4"/>
  <c r="FE23" i="4"/>
  <c r="FF23" i="4"/>
  <c r="FG23" i="4"/>
  <c r="FH23" i="4"/>
  <c r="FI23" i="4"/>
  <c r="FJ23" i="4"/>
  <c r="FK23" i="4"/>
  <c r="FL23" i="4"/>
  <c r="EH24" i="4"/>
  <c r="EI24" i="4"/>
  <c r="EJ24" i="4"/>
  <c r="EK24" i="4"/>
  <c r="EL24" i="4"/>
  <c r="EM24" i="4"/>
  <c r="EN24" i="4"/>
  <c r="EO24" i="4"/>
  <c r="EP24" i="4"/>
  <c r="EQ24" i="4"/>
  <c r="ER24" i="4"/>
  <c r="ES24" i="4"/>
  <c r="ET24" i="4"/>
  <c r="EU24" i="4"/>
  <c r="EV24" i="4"/>
  <c r="EW24" i="4"/>
  <c r="EX24" i="4"/>
  <c r="EY24" i="4"/>
  <c r="EZ24" i="4"/>
  <c r="FA24" i="4"/>
  <c r="FB24" i="4"/>
  <c r="FC24" i="4"/>
  <c r="FD24" i="4"/>
  <c r="FE24" i="4"/>
  <c r="FF24" i="4"/>
  <c r="FG24" i="4"/>
  <c r="FH24" i="4"/>
  <c r="FI24" i="4"/>
  <c r="FJ24" i="4"/>
  <c r="FK24" i="4"/>
  <c r="FL24" i="4"/>
  <c r="EH25" i="4"/>
  <c r="EI25" i="4"/>
  <c r="EJ25" i="4"/>
  <c r="EK25" i="4"/>
  <c r="EL25" i="4"/>
  <c r="EM25" i="4"/>
  <c r="EN25" i="4"/>
  <c r="EO25" i="4"/>
  <c r="EP25" i="4"/>
  <c r="EQ25" i="4"/>
  <c r="ER25" i="4"/>
  <c r="ES25" i="4"/>
  <c r="ET25" i="4"/>
  <c r="EU25" i="4"/>
  <c r="EV25" i="4"/>
  <c r="EW25" i="4"/>
  <c r="EX25" i="4"/>
  <c r="EY25" i="4"/>
  <c r="EZ25" i="4"/>
  <c r="FA25" i="4"/>
  <c r="FB25" i="4"/>
  <c r="FC25" i="4"/>
  <c r="FD25" i="4"/>
  <c r="FE25" i="4"/>
  <c r="FF25" i="4"/>
  <c r="FG25" i="4"/>
  <c r="FH25" i="4"/>
  <c r="FI25" i="4"/>
  <c r="FJ25" i="4"/>
  <c r="FK25" i="4"/>
  <c r="FL25" i="4"/>
  <c r="EH26" i="4"/>
  <c r="EI26" i="4"/>
  <c r="EJ26" i="4"/>
  <c r="EK26" i="4"/>
  <c r="EL26" i="4"/>
  <c r="EM26" i="4"/>
  <c r="EN26" i="4"/>
  <c r="EO26" i="4"/>
  <c r="EP26" i="4"/>
  <c r="EQ26" i="4"/>
  <c r="ER26" i="4"/>
  <c r="ES26" i="4"/>
  <c r="ET26" i="4"/>
  <c r="EU26" i="4"/>
  <c r="EV26" i="4"/>
  <c r="EW26" i="4"/>
  <c r="EX26" i="4"/>
  <c r="EY26" i="4"/>
  <c r="EZ26" i="4"/>
  <c r="FA26" i="4"/>
  <c r="FB26" i="4"/>
  <c r="FC26" i="4"/>
  <c r="FD26" i="4"/>
  <c r="FE26" i="4"/>
  <c r="FF26" i="4"/>
  <c r="FG26" i="4"/>
  <c r="FH26" i="4"/>
  <c r="FI26" i="4"/>
  <c r="FJ26" i="4"/>
  <c r="FK26" i="4"/>
  <c r="FL26" i="4"/>
  <c r="EH27" i="4"/>
  <c r="EI27" i="4"/>
  <c r="EJ27" i="4"/>
  <c r="EK27" i="4"/>
  <c r="EL27" i="4"/>
  <c r="EM27" i="4"/>
  <c r="EN27" i="4"/>
  <c r="EO27" i="4"/>
  <c r="EP27" i="4"/>
  <c r="EQ27" i="4"/>
  <c r="ER27" i="4"/>
  <c r="ES27" i="4"/>
  <c r="ET27" i="4"/>
  <c r="EU27" i="4"/>
  <c r="EV27" i="4"/>
  <c r="EW27" i="4"/>
  <c r="EX27" i="4"/>
  <c r="EY27" i="4"/>
  <c r="EZ27" i="4"/>
  <c r="FA27" i="4"/>
  <c r="FB27" i="4"/>
  <c r="FC27" i="4"/>
  <c r="FD27" i="4"/>
  <c r="FE27" i="4"/>
  <c r="FF27" i="4"/>
  <c r="FG27" i="4"/>
  <c r="FH27" i="4"/>
  <c r="FI27" i="4"/>
  <c r="FJ27" i="4"/>
  <c r="FK27" i="4"/>
  <c r="FL27" i="4"/>
  <c r="EH28" i="4"/>
  <c r="EI28" i="4"/>
  <c r="EJ28" i="4"/>
  <c r="EK28" i="4"/>
  <c r="EL28" i="4"/>
  <c r="EM28" i="4"/>
  <c r="EN28" i="4"/>
  <c r="EO28" i="4"/>
  <c r="EP28" i="4"/>
  <c r="EQ28" i="4"/>
  <c r="ER28" i="4"/>
  <c r="ES28" i="4"/>
  <c r="ET28" i="4"/>
  <c r="EU28" i="4"/>
  <c r="EV28" i="4"/>
  <c r="EW28" i="4"/>
  <c r="EX28" i="4"/>
  <c r="EY28" i="4"/>
  <c r="EZ28" i="4"/>
  <c r="FA28" i="4"/>
  <c r="FB28" i="4"/>
  <c r="FC28" i="4"/>
  <c r="FD28" i="4"/>
  <c r="FE28" i="4"/>
  <c r="FF28" i="4"/>
  <c r="FG28" i="4"/>
  <c r="FH28" i="4"/>
  <c r="FI28" i="4"/>
  <c r="FJ28" i="4"/>
  <c r="FK28" i="4"/>
  <c r="FL28" i="4"/>
  <c r="EH29" i="4"/>
  <c r="EI29" i="4"/>
  <c r="EJ29" i="4"/>
  <c r="EK29" i="4"/>
  <c r="EL29" i="4"/>
  <c r="EM29" i="4"/>
  <c r="EN29" i="4"/>
  <c r="EO29" i="4"/>
  <c r="EP29" i="4"/>
  <c r="EQ29" i="4"/>
  <c r="ER29" i="4"/>
  <c r="ES29" i="4"/>
  <c r="ET29" i="4"/>
  <c r="EU29" i="4"/>
  <c r="EV29" i="4"/>
  <c r="EW29" i="4"/>
  <c r="EX29" i="4"/>
  <c r="EY29" i="4"/>
  <c r="EZ29" i="4"/>
  <c r="FA29" i="4"/>
  <c r="FB29" i="4"/>
  <c r="FC29" i="4"/>
  <c r="FD29" i="4"/>
  <c r="FE29" i="4"/>
  <c r="FF29" i="4"/>
  <c r="FG29" i="4"/>
  <c r="FH29" i="4"/>
  <c r="FI29" i="4"/>
  <c r="FJ29" i="4"/>
  <c r="FK29" i="4"/>
  <c r="FL29" i="4"/>
  <c r="EH30" i="4"/>
  <c r="EI30" i="4"/>
  <c r="EJ30" i="4"/>
  <c r="EK30" i="4"/>
  <c r="EL30" i="4"/>
  <c r="EM30" i="4"/>
  <c r="EN30" i="4"/>
  <c r="EO30" i="4"/>
  <c r="EP30" i="4"/>
  <c r="EQ30" i="4"/>
  <c r="ER30" i="4"/>
  <c r="ES30" i="4"/>
  <c r="ET30" i="4"/>
  <c r="EU30" i="4"/>
  <c r="EV30" i="4"/>
  <c r="EW30" i="4"/>
  <c r="EX30" i="4"/>
  <c r="EY30" i="4"/>
  <c r="EZ30" i="4"/>
  <c r="FA30" i="4"/>
  <c r="FB30" i="4"/>
  <c r="FC30" i="4"/>
  <c r="FD30" i="4"/>
  <c r="FE30" i="4"/>
  <c r="FF30" i="4"/>
  <c r="FG30" i="4"/>
  <c r="FH30" i="4"/>
  <c r="FI30" i="4"/>
  <c r="FJ30" i="4"/>
  <c r="FK30" i="4"/>
  <c r="FL30" i="4"/>
  <c r="EH31" i="4"/>
  <c r="EI31" i="4"/>
  <c r="EJ31" i="4"/>
  <c r="EK31" i="4"/>
  <c r="EL31" i="4"/>
  <c r="EM31" i="4"/>
  <c r="EN31" i="4"/>
  <c r="EO31" i="4"/>
  <c r="EP31" i="4"/>
  <c r="EQ31" i="4"/>
  <c r="ER31" i="4"/>
  <c r="ES31" i="4"/>
  <c r="ET31" i="4"/>
  <c r="EU31" i="4"/>
  <c r="EV31" i="4"/>
  <c r="EW31" i="4"/>
  <c r="EX31" i="4"/>
  <c r="EY31" i="4"/>
  <c r="EZ31" i="4"/>
  <c r="FA31" i="4"/>
  <c r="FB31" i="4"/>
  <c r="FC31" i="4"/>
  <c r="FD31" i="4"/>
  <c r="FE31" i="4"/>
  <c r="FF31" i="4"/>
  <c r="FG31" i="4"/>
  <c r="FH31" i="4"/>
  <c r="FI31" i="4"/>
  <c r="FJ31" i="4"/>
  <c r="FK31" i="4"/>
  <c r="FL31" i="4"/>
  <c r="EH32" i="4"/>
  <c r="EI32" i="4"/>
  <c r="EJ32" i="4"/>
  <c r="EK32" i="4"/>
  <c r="EL32" i="4"/>
  <c r="EM32" i="4"/>
  <c r="EN32" i="4"/>
  <c r="EO32" i="4"/>
  <c r="EP32" i="4"/>
  <c r="EQ32" i="4"/>
  <c r="ER32" i="4"/>
  <c r="ES32" i="4"/>
  <c r="ET32" i="4"/>
  <c r="EU32" i="4"/>
  <c r="EV32" i="4"/>
  <c r="EW32" i="4"/>
  <c r="EX32" i="4"/>
  <c r="EY32" i="4"/>
  <c r="EZ32" i="4"/>
  <c r="FA32" i="4"/>
  <c r="FB32" i="4"/>
  <c r="FC32" i="4"/>
  <c r="FD32" i="4"/>
  <c r="FE32" i="4"/>
  <c r="FF32" i="4"/>
  <c r="FG32" i="4"/>
  <c r="FH32" i="4"/>
  <c r="FI32" i="4"/>
  <c r="FJ32" i="4"/>
  <c r="FK32" i="4"/>
  <c r="FL32" i="4"/>
  <c r="EH33" i="4"/>
  <c r="EI33" i="4"/>
  <c r="EJ33" i="4"/>
  <c r="EK33" i="4"/>
  <c r="EL33" i="4"/>
  <c r="EM33" i="4"/>
  <c r="EN33" i="4"/>
  <c r="EO33" i="4"/>
  <c r="EP33" i="4"/>
  <c r="EQ33" i="4"/>
  <c r="ER33" i="4"/>
  <c r="ES33" i="4"/>
  <c r="ET33" i="4"/>
  <c r="EU33" i="4"/>
  <c r="EV33" i="4"/>
  <c r="EW33" i="4"/>
  <c r="EX33" i="4"/>
  <c r="EY33" i="4"/>
  <c r="EZ33" i="4"/>
  <c r="FA33" i="4"/>
  <c r="FB33" i="4"/>
  <c r="FC33" i="4"/>
  <c r="FD33" i="4"/>
  <c r="FE33" i="4"/>
  <c r="FF33" i="4"/>
  <c r="FG33" i="4"/>
  <c r="FH33" i="4"/>
  <c r="FI33" i="4"/>
  <c r="FJ33" i="4"/>
  <c r="FK33" i="4"/>
  <c r="FL33" i="4"/>
  <c r="EH34" i="4"/>
  <c r="EI34" i="4"/>
  <c r="EJ34" i="4"/>
  <c r="EK34" i="4"/>
  <c r="EL34" i="4"/>
  <c r="EM34" i="4"/>
  <c r="EN34" i="4"/>
  <c r="EO34" i="4"/>
  <c r="EP34" i="4"/>
  <c r="EQ34" i="4"/>
  <c r="ER34" i="4"/>
  <c r="ES34" i="4"/>
  <c r="ET34" i="4"/>
  <c r="EU34" i="4"/>
  <c r="EV34" i="4"/>
  <c r="EW34" i="4"/>
  <c r="EX34" i="4"/>
  <c r="EY34" i="4"/>
  <c r="EZ34" i="4"/>
  <c r="FA34" i="4"/>
  <c r="FB34" i="4"/>
  <c r="FC34" i="4"/>
  <c r="FD34" i="4"/>
  <c r="FE34" i="4"/>
  <c r="FF34" i="4"/>
  <c r="FG34" i="4"/>
  <c r="FH34" i="4"/>
  <c r="FI34" i="4"/>
  <c r="FJ34" i="4"/>
  <c r="FK34" i="4"/>
  <c r="FL34" i="4"/>
  <c r="EH35" i="4"/>
  <c r="EI35" i="4"/>
  <c r="EJ35" i="4"/>
  <c r="EK35" i="4"/>
  <c r="EL35" i="4"/>
  <c r="EM35" i="4"/>
  <c r="EN35" i="4"/>
  <c r="EO35" i="4"/>
  <c r="EP35" i="4"/>
  <c r="EQ35" i="4"/>
  <c r="ER35" i="4"/>
  <c r="ES35" i="4"/>
  <c r="ET35" i="4"/>
  <c r="EU35" i="4"/>
  <c r="EV35" i="4"/>
  <c r="EW35" i="4"/>
  <c r="EX35" i="4"/>
  <c r="EY35" i="4"/>
  <c r="EZ35" i="4"/>
  <c r="FA35" i="4"/>
  <c r="FB35" i="4"/>
  <c r="FC35" i="4"/>
  <c r="FD35" i="4"/>
  <c r="FE35" i="4"/>
  <c r="FF35" i="4"/>
  <c r="FG35" i="4"/>
  <c r="FH35" i="4"/>
  <c r="FI35" i="4"/>
  <c r="FJ35" i="4"/>
  <c r="FK35" i="4"/>
  <c r="FL35" i="4"/>
  <c r="EH36" i="4"/>
  <c r="EI36" i="4"/>
  <c r="EJ36" i="4"/>
  <c r="EK36" i="4"/>
  <c r="EL36" i="4"/>
  <c r="EM36" i="4"/>
  <c r="EN36" i="4"/>
  <c r="EO36" i="4"/>
  <c r="EP36" i="4"/>
  <c r="EQ36" i="4"/>
  <c r="ER36" i="4"/>
  <c r="ES36" i="4"/>
  <c r="ET36" i="4"/>
  <c r="EU36" i="4"/>
  <c r="EV36" i="4"/>
  <c r="EW36" i="4"/>
  <c r="EX36" i="4"/>
  <c r="EY36" i="4"/>
  <c r="EZ36" i="4"/>
  <c r="FA36" i="4"/>
  <c r="FB36" i="4"/>
  <c r="FC36" i="4"/>
  <c r="FD36" i="4"/>
  <c r="FE36" i="4"/>
  <c r="FF36" i="4"/>
  <c r="FG36" i="4"/>
  <c r="FH36" i="4"/>
  <c r="FI36" i="4"/>
  <c r="FJ36" i="4"/>
  <c r="FK36" i="4"/>
  <c r="FL36" i="4"/>
  <c r="EH37" i="4"/>
  <c r="EI37" i="4"/>
  <c r="EJ37" i="4"/>
  <c r="EK37" i="4"/>
  <c r="EL37" i="4"/>
  <c r="EM37" i="4"/>
  <c r="EN37" i="4"/>
  <c r="EO37" i="4"/>
  <c r="EP37" i="4"/>
  <c r="EQ37" i="4"/>
  <c r="ER37" i="4"/>
  <c r="ES37" i="4"/>
  <c r="ET37" i="4"/>
  <c r="EU37" i="4"/>
  <c r="EV37" i="4"/>
  <c r="EW37" i="4"/>
  <c r="EX37" i="4"/>
  <c r="EY37" i="4"/>
  <c r="EZ37" i="4"/>
  <c r="FA37" i="4"/>
  <c r="FB37" i="4"/>
  <c r="FC37" i="4"/>
  <c r="FD37" i="4"/>
  <c r="FE37" i="4"/>
  <c r="FF37" i="4"/>
  <c r="FG37" i="4"/>
  <c r="FH37" i="4"/>
  <c r="FI37" i="4"/>
  <c r="FJ37" i="4"/>
  <c r="FK37" i="4"/>
  <c r="FL37" i="4"/>
  <c r="EH38" i="4"/>
  <c r="EI38" i="4"/>
  <c r="EJ38" i="4"/>
  <c r="EK38" i="4"/>
  <c r="EL38" i="4"/>
  <c r="EM38" i="4"/>
  <c r="EN38" i="4"/>
  <c r="EO38" i="4"/>
  <c r="EP38" i="4"/>
  <c r="EQ38" i="4"/>
  <c r="ER38" i="4"/>
  <c r="ES38" i="4"/>
  <c r="ET38" i="4"/>
  <c r="EU38" i="4"/>
  <c r="EV38" i="4"/>
  <c r="EW38" i="4"/>
  <c r="EX38" i="4"/>
  <c r="EY38" i="4"/>
  <c r="EZ38" i="4"/>
  <c r="FA38" i="4"/>
  <c r="FB38" i="4"/>
  <c r="FC38" i="4"/>
  <c r="FD38" i="4"/>
  <c r="FE38" i="4"/>
  <c r="FF38" i="4"/>
  <c r="FG38" i="4"/>
  <c r="FH38" i="4"/>
  <c r="FI38" i="4"/>
  <c r="FJ38" i="4"/>
  <c r="FK38" i="4"/>
  <c r="FL38" i="4"/>
  <c r="EH39" i="4"/>
  <c r="EI39" i="4"/>
  <c r="EJ39" i="4"/>
  <c r="EK39" i="4"/>
  <c r="EL39" i="4"/>
  <c r="EM39" i="4"/>
  <c r="EN39" i="4"/>
  <c r="EO39" i="4"/>
  <c r="EP39" i="4"/>
  <c r="EQ39" i="4"/>
  <c r="ER39" i="4"/>
  <c r="ES39" i="4"/>
  <c r="ET39" i="4"/>
  <c r="EU39" i="4"/>
  <c r="EV39" i="4"/>
  <c r="EW39" i="4"/>
  <c r="EX39" i="4"/>
  <c r="EY39" i="4"/>
  <c r="EZ39" i="4"/>
  <c r="FA39" i="4"/>
  <c r="FB39" i="4"/>
  <c r="FC39" i="4"/>
  <c r="FD39" i="4"/>
  <c r="FE39" i="4"/>
  <c r="FF39" i="4"/>
  <c r="FG39" i="4"/>
  <c r="FH39" i="4"/>
  <c r="FI39" i="4"/>
  <c r="FJ39" i="4"/>
  <c r="FK39" i="4"/>
  <c r="FL39" i="4"/>
  <c r="EH40" i="4"/>
  <c r="EI40" i="4"/>
  <c r="EJ40" i="4"/>
  <c r="EK40" i="4"/>
  <c r="EL40" i="4"/>
  <c r="EM40" i="4"/>
  <c r="EN40" i="4"/>
  <c r="EO40" i="4"/>
  <c r="EP40" i="4"/>
  <c r="EQ40" i="4"/>
  <c r="ER40" i="4"/>
  <c r="ES40" i="4"/>
  <c r="ET40" i="4"/>
  <c r="EU40" i="4"/>
  <c r="EV40" i="4"/>
  <c r="EW40" i="4"/>
  <c r="EX40" i="4"/>
  <c r="EY40" i="4"/>
  <c r="EZ40" i="4"/>
  <c r="FA40" i="4"/>
  <c r="FB40" i="4"/>
  <c r="FC40" i="4"/>
  <c r="FD40" i="4"/>
  <c r="FE40" i="4"/>
  <c r="FF40" i="4"/>
  <c r="FG40" i="4"/>
  <c r="FH40" i="4"/>
  <c r="FI40" i="4"/>
  <c r="FJ40" i="4"/>
  <c r="FK40" i="4"/>
  <c r="FL40" i="4"/>
  <c r="EH41" i="4"/>
  <c r="EI41" i="4"/>
  <c r="EJ41" i="4"/>
  <c r="EK41" i="4"/>
  <c r="EL41" i="4"/>
  <c r="EM41" i="4"/>
  <c r="EN41" i="4"/>
  <c r="EO41" i="4"/>
  <c r="EP41" i="4"/>
  <c r="EQ41" i="4"/>
  <c r="ER41" i="4"/>
  <c r="ES41" i="4"/>
  <c r="ET41" i="4"/>
  <c r="EU41" i="4"/>
  <c r="EV41" i="4"/>
  <c r="EW41" i="4"/>
  <c r="EX41" i="4"/>
  <c r="EY41" i="4"/>
  <c r="EZ41" i="4"/>
  <c r="FA41" i="4"/>
  <c r="FB41" i="4"/>
  <c r="FC41" i="4"/>
  <c r="FD41" i="4"/>
  <c r="FE41" i="4"/>
  <c r="FF41" i="4"/>
  <c r="FG41" i="4"/>
  <c r="FH41" i="4"/>
  <c r="FI41" i="4"/>
  <c r="FJ41" i="4"/>
  <c r="FK41" i="4"/>
  <c r="FL41" i="4"/>
  <c r="EH42" i="4"/>
  <c r="EI42" i="4"/>
  <c r="EJ42" i="4"/>
  <c r="EK42" i="4"/>
  <c r="EL42" i="4"/>
  <c r="EM42" i="4"/>
  <c r="EN42" i="4"/>
  <c r="EO42" i="4"/>
  <c r="EP42" i="4"/>
  <c r="EQ42" i="4"/>
  <c r="ER42" i="4"/>
  <c r="ES42" i="4"/>
  <c r="ET42" i="4"/>
  <c r="EU42" i="4"/>
  <c r="EV42" i="4"/>
  <c r="EW42" i="4"/>
  <c r="EX42" i="4"/>
  <c r="EY42" i="4"/>
  <c r="EZ42" i="4"/>
  <c r="FA42" i="4"/>
  <c r="FB42" i="4"/>
  <c r="FC42" i="4"/>
  <c r="FD42" i="4"/>
  <c r="FE42" i="4"/>
  <c r="FF42" i="4"/>
  <c r="FG42" i="4"/>
  <c r="FH42" i="4"/>
  <c r="FI42" i="4"/>
  <c r="FJ42" i="4"/>
  <c r="FK42" i="4"/>
  <c r="FL42" i="4"/>
  <c r="EH43" i="4"/>
  <c r="EI43" i="4"/>
  <c r="EJ43" i="4"/>
  <c r="EK43" i="4"/>
  <c r="EL43" i="4"/>
  <c r="EM43" i="4"/>
  <c r="EN43" i="4"/>
  <c r="EO43" i="4"/>
  <c r="EP43" i="4"/>
  <c r="EQ43" i="4"/>
  <c r="ER43" i="4"/>
  <c r="ES43" i="4"/>
  <c r="ET43" i="4"/>
  <c r="EU43" i="4"/>
  <c r="EV43" i="4"/>
  <c r="EW43" i="4"/>
  <c r="EX43" i="4"/>
  <c r="EY43" i="4"/>
  <c r="EZ43" i="4"/>
  <c r="FA43" i="4"/>
  <c r="FB43" i="4"/>
  <c r="FC43" i="4"/>
  <c r="FD43" i="4"/>
  <c r="FE43" i="4"/>
  <c r="FF43" i="4"/>
  <c r="FG43" i="4"/>
  <c r="FH43" i="4"/>
  <c r="FI43" i="4"/>
  <c r="FJ43" i="4"/>
  <c r="FK43" i="4"/>
  <c r="FL43" i="4"/>
  <c r="EH44" i="4"/>
  <c r="EI44" i="4"/>
  <c r="EJ44" i="4"/>
  <c r="EK44" i="4"/>
  <c r="EL44" i="4"/>
  <c r="EM44" i="4"/>
  <c r="EN44" i="4"/>
  <c r="EO44" i="4"/>
  <c r="EP44" i="4"/>
  <c r="EQ44" i="4"/>
  <c r="ER44" i="4"/>
  <c r="ES44" i="4"/>
  <c r="ET44" i="4"/>
  <c r="EU44" i="4"/>
  <c r="EV44" i="4"/>
  <c r="EW44" i="4"/>
  <c r="EX44" i="4"/>
  <c r="EY44" i="4"/>
  <c r="EZ44" i="4"/>
  <c r="FA44" i="4"/>
  <c r="FB44" i="4"/>
  <c r="FC44" i="4"/>
  <c r="FD44" i="4"/>
  <c r="FE44" i="4"/>
  <c r="FF44" i="4"/>
  <c r="FG44" i="4"/>
  <c r="FH44" i="4"/>
  <c r="FI44" i="4"/>
  <c r="FJ44" i="4"/>
  <c r="FK44" i="4"/>
  <c r="FL44" i="4"/>
  <c r="EH45" i="4"/>
  <c r="EI45" i="4"/>
  <c r="EJ45" i="4"/>
  <c r="EK45" i="4"/>
  <c r="EL45" i="4"/>
  <c r="EM45" i="4"/>
  <c r="EN45" i="4"/>
  <c r="EO45" i="4"/>
  <c r="EP45" i="4"/>
  <c r="EQ45" i="4"/>
  <c r="ER45" i="4"/>
  <c r="ES45" i="4"/>
  <c r="ET45" i="4"/>
  <c r="EU45" i="4"/>
  <c r="EV45" i="4"/>
  <c r="EW45" i="4"/>
  <c r="EX45" i="4"/>
  <c r="EY45" i="4"/>
  <c r="EZ45" i="4"/>
  <c r="FA45" i="4"/>
  <c r="FB45" i="4"/>
  <c r="FC45" i="4"/>
  <c r="FD45" i="4"/>
  <c r="FE45" i="4"/>
  <c r="FF45" i="4"/>
  <c r="FG45" i="4"/>
  <c r="FH45" i="4"/>
  <c r="FI45" i="4"/>
  <c r="FJ45" i="4"/>
  <c r="FK45" i="4"/>
  <c r="FL45" i="4"/>
  <c r="EH46" i="4"/>
  <c r="EI46" i="4"/>
  <c r="EJ46" i="4"/>
  <c r="EK46" i="4"/>
  <c r="EL46" i="4"/>
  <c r="EM46" i="4"/>
  <c r="EN46" i="4"/>
  <c r="EO46" i="4"/>
  <c r="EP46" i="4"/>
  <c r="EQ46" i="4"/>
  <c r="ER46" i="4"/>
  <c r="ES46" i="4"/>
  <c r="ET46" i="4"/>
  <c r="EU46" i="4"/>
  <c r="EV46" i="4"/>
  <c r="EW46" i="4"/>
  <c r="EX46" i="4"/>
  <c r="EY46" i="4"/>
  <c r="EZ46" i="4"/>
  <c r="FA46" i="4"/>
  <c r="FB46" i="4"/>
  <c r="FC46" i="4"/>
  <c r="FD46" i="4"/>
  <c r="FE46" i="4"/>
  <c r="FF46" i="4"/>
  <c r="FG46" i="4"/>
  <c r="FH46" i="4"/>
  <c r="FI46" i="4"/>
  <c r="FJ46" i="4"/>
  <c r="FK46" i="4"/>
  <c r="FL46" i="4"/>
  <c r="EH47" i="4"/>
  <c r="EI47" i="4"/>
  <c r="EJ47" i="4"/>
  <c r="EK47" i="4"/>
  <c r="EL47" i="4"/>
  <c r="EM47" i="4"/>
  <c r="EN47" i="4"/>
  <c r="EO47" i="4"/>
  <c r="EP47" i="4"/>
  <c r="EQ47" i="4"/>
  <c r="ER47" i="4"/>
  <c r="ES47" i="4"/>
  <c r="ET47" i="4"/>
  <c r="EU47" i="4"/>
  <c r="EV47" i="4"/>
  <c r="EW47" i="4"/>
  <c r="EX47" i="4"/>
  <c r="EY47" i="4"/>
  <c r="EZ47" i="4"/>
  <c r="FA47" i="4"/>
  <c r="FB47" i="4"/>
  <c r="FC47" i="4"/>
  <c r="FD47" i="4"/>
  <c r="FE47" i="4"/>
  <c r="FF47" i="4"/>
  <c r="FG47" i="4"/>
  <c r="FH47" i="4"/>
  <c r="FI47" i="4"/>
  <c r="FJ47" i="4"/>
  <c r="FK47" i="4"/>
  <c r="FL47" i="4"/>
  <c r="EH48" i="4"/>
  <c r="EI48" i="4"/>
  <c r="EJ48" i="4"/>
  <c r="EK48" i="4"/>
  <c r="EL48" i="4"/>
  <c r="EM48" i="4"/>
  <c r="EN48" i="4"/>
  <c r="EO48" i="4"/>
  <c r="EP48" i="4"/>
  <c r="EQ48" i="4"/>
  <c r="ER48" i="4"/>
  <c r="ES48" i="4"/>
  <c r="ET48" i="4"/>
  <c r="EU48" i="4"/>
  <c r="EV48" i="4"/>
  <c r="EW48" i="4"/>
  <c r="EX48" i="4"/>
  <c r="EY48" i="4"/>
  <c r="EZ48" i="4"/>
  <c r="FA48" i="4"/>
  <c r="FB48" i="4"/>
  <c r="FC48" i="4"/>
  <c r="FD48" i="4"/>
  <c r="FE48" i="4"/>
  <c r="FF48" i="4"/>
  <c r="FG48" i="4"/>
  <c r="FH48" i="4"/>
  <c r="FI48" i="4"/>
  <c r="FJ48" i="4"/>
  <c r="FK48" i="4"/>
  <c r="FL48" i="4"/>
  <c r="EH49" i="4"/>
  <c r="EI49" i="4"/>
  <c r="EJ49" i="4"/>
  <c r="EK49" i="4"/>
  <c r="EL49" i="4"/>
  <c r="EM49" i="4"/>
  <c r="EN49" i="4"/>
  <c r="EO49" i="4"/>
  <c r="EP49" i="4"/>
  <c r="EQ49" i="4"/>
  <c r="ER49" i="4"/>
  <c r="ES49" i="4"/>
  <c r="ET49" i="4"/>
  <c r="EU49" i="4"/>
  <c r="EV49" i="4"/>
  <c r="EW49" i="4"/>
  <c r="EX49" i="4"/>
  <c r="EY49" i="4"/>
  <c r="EZ49" i="4"/>
  <c r="FA49" i="4"/>
  <c r="FB49" i="4"/>
  <c r="FC49" i="4"/>
  <c r="FD49" i="4"/>
  <c r="FE49" i="4"/>
  <c r="FF49" i="4"/>
  <c r="FG49" i="4"/>
  <c r="FH49" i="4"/>
  <c r="FI49" i="4"/>
  <c r="FJ49" i="4"/>
  <c r="FK49" i="4"/>
  <c r="FL49" i="4"/>
  <c r="EH50" i="4"/>
  <c r="EI50" i="4"/>
  <c r="EJ50" i="4"/>
  <c r="EK50" i="4"/>
  <c r="EL50" i="4"/>
  <c r="EM50" i="4"/>
  <c r="EN50" i="4"/>
  <c r="EO50" i="4"/>
  <c r="EP50" i="4"/>
  <c r="EQ50" i="4"/>
  <c r="ER50" i="4"/>
  <c r="ES50" i="4"/>
  <c r="ET50" i="4"/>
  <c r="EU50" i="4"/>
  <c r="EV50" i="4"/>
  <c r="EW50" i="4"/>
  <c r="EX50" i="4"/>
  <c r="EY50" i="4"/>
  <c r="EZ50" i="4"/>
  <c r="FA50" i="4"/>
  <c r="FB50" i="4"/>
  <c r="FC50" i="4"/>
  <c r="FD50" i="4"/>
  <c r="FE50" i="4"/>
  <c r="FF50" i="4"/>
  <c r="FG50" i="4"/>
  <c r="FH50" i="4"/>
  <c r="FI50" i="4"/>
  <c r="FJ50" i="4"/>
  <c r="FK50" i="4"/>
  <c r="FL50" i="4"/>
  <c r="EH51" i="4"/>
  <c r="EI51" i="4"/>
  <c r="EJ51" i="4"/>
  <c r="EK51" i="4"/>
  <c r="EL51" i="4"/>
  <c r="EM51" i="4"/>
  <c r="EN51" i="4"/>
  <c r="EO51" i="4"/>
  <c r="EP51" i="4"/>
  <c r="EQ51" i="4"/>
  <c r="ER51" i="4"/>
  <c r="ES51" i="4"/>
  <c r="ET51" i="4"/>
  <c r="EU51" i="4"/>
  <c r="EV51" i="4"/>
  <c r="EW51" i="4"/>
  <c r="EX51" i="4"/>
  <c r="EY51" i="4"/>
  <c r="EZ51" i="4"/>
  <c r="FA51" i="4"/>
  <c r="FB51" i="4"/>
  <c r="FC51" i="4"/>
  <c r="FD51" i="4"/>
  <c r="FE51" i="4"/>
  <c r="FF51" i="4"/>
  <c r="FG51" i="4"/>
  <c r="FH51" i="4"/>
  <c r="FI51" i="4"/>
  <c r="FJ51" i="4"/>
  <c r="FK51" i="4"/>
  <c r="FL51" i="4"/>
  <c r="EH52" i="4"/>
  <c r="EI52" i="4"/>
  <c r="EJ52" i="4"/>
  <c r="EK52" i="4"/>
  <c r="EL52" i="4"/>
  <c r="EM52" i="4"/>
  <c r="EN52" i="4"/>
  <c r="EO52" i="4"/>
  <c r="EP52" i="4"/>
  <c r="EQ52" i="4"/>
  <c r="ER52" i="4"/>
  <c r="ES52" i="4"/>
  <c r="ET52" i="4"/>
  <c r="EU52" i="4"/>
  <c r="EV52" i="4"/>
  <c r="EW52" i="4"/>
  <c r="EX52" i="4"/>
  <c r="EY52" i="4"/>
  <c r="EZ52" i="4"/>
  <c r="FA52" i="4"/>
  <c r="FB52" i="4"/>
  <c r="FC52" i="4"/>
  <c r="FD52" i="4"/>
  <c r="FE52" i="4"/>
  <c r="FF52" i="4"/>
  <c r="FG52" i="4"/>
  <c r="FH52" i="4"/>
  <c r="FI52" i="4"/>
  <c r="FJ52" i="4"/>
  <c r="FK52" i="4"/>
  <c r="FL52" i="4"/>
  <c r="EH53" i="4"/>
  <c r="EI53" i="4"/>
  <c r="EJ53" i="4"/>
  <c r="EK53" i="4"/>
  <c r="EL53" i="4"/>
  <c r="EM53" i="4"/>
  <c r="EN53" i="4"/>
  <c r="EO53" i="4"/>
  <c r="EP53" i="4"/>
  <c r="EQ53" i="4"/>
  <c r="ER53" i="4"/>
  <c r="ES53" i="4"/>
  <c r="ET53" i="4"/>
  <c r="EU53" i="4"/>
  <c r="EV53" i="4"/>
  <c r="EW53" i="4"/>
  <c r="EX53" i="4"/>
  <c r="EY53" i="4"/>
  <c r="EZ53" i="4"/>
  <c r="FA53" i="4"/>
  <c r="FB53" i="4"/>
  <c r="FC53" i="4"/>
  <c r="FD53" i="4"/>
  <c r="FE53" i="4"/>
  <c r="FF53" i="4"/>
  <c r="FG53" i="4"/>
  <c r="FH53" i="4"/>
  <c r="FI53" i="4"/>
  <c r="FJ53" i="4"/>
  <c r="FK53" i="4"/>
  <c r="FL53" i="4"/>
  <c r="EH54" i="4"/>
  <c r="EI54" i="4"/>
  <c r="EJ54" i="4"/>
  <c r="EK54" i="4"/>
  <c r="EL54" i="4"/>
  <c r="EM54" i="4"/>
  <c r="EN54" i="4"/>
  <c r="EO54" i="4"/>
  <c r="EP54" i="4"/>
  <c r="EQ54" i="4"/>
  <c r="ER54" i="4"/>
  <c r="ES54" i="4"/>
  <c r="ET54" i="4"/>
  <c r="EU54" i="4"/>
  <c r="EV54" i="4"/>
  <c r="EW54" i="4"/>
  <c r="EX54" i="4"/>
  <c r="EY54" i="4"/>
  <c r="EZ54" i="4"/>
  <c r="FA54" i="4"/>
  <c r="FB54" i="4"/>
  <c r="FC54" i="4"/>
  <c r="FD54" i="4"/>
  <c r="FE54" i="4"/>
  <c r="FF54" i="4"/>
  <c r="FG54" i="4"/>
  <c r="FH54" i="4"/>
  <c r="FI54" i="4"/>
  <c r="FJ54" i="4"/>
  <c r="FK54" i="4"/>
  <c r="FL54" i="4"/>
  <c r="EH55" i="4"/>
  <c r="EI55" i="4"/>
  <c r="EJ55" i="4"/>
  <c r="EK55" i="4"/>
  <c r="EL55" i="4"/>
  <c r="EM55" i="4"/>
  <c r="EN55" i="4"/>
  <c r="EO55" i="4"/>
  <c r="EP55" i="4"/>
  <c r="EQ55" i="4"/>
  <c r="ER55" i="4"/>
  <c r="ES55" i="4"/>
  <c r="ET55" i="4"/>
  <c r="EU55" i="4"/>
  <c r="EV55" i="4"/>
  <c r="EW55" i="4"/>
  <c r="EX55" i="4"/>
  <c r="EY55" i="4"/>
  <c r="EZ55" i="4"/>
  <c r="FA55" i="4"/>
  <c r="FB55" i="4"/>
  <c r="FC55" i="4"/>
  <c r="FD55" i="4"/>
  <c r="FE55" i="4"/>
  <c r="FF55" i="4"/>
  <c r="FG55" i="4"/>
  <c r="FH55" i="4"/>
  <c r="FI55" i="4"/>
  <c r="FJ55" i="4"/>
  <c r="FK55" i="4"/>
  <c r="FL55" i="4"/>
  <c r="EH56" i="4"/>
  <c r="EI56" i="4"/>
  <c r="EJ56" i="4"/>
  <c r="EK56" i="4"/>
  <c r="EL56" i="4"/>
  <c r="EM56" i="4"/>
  <c r="EN56" i="4"/>
  <c r="EO56" i="4"/>
  <c r="EP56" i="4"/>
  <c r="EQ56" i="4"/>
  <c r="ER56" i="4"/>
  <c r="ES56" i="4"/>
  <c r="ET56" i="4"/>
  <c r="EU56" i="4"/>
  <c r="EV56" i="4"/>
  <c r="EW56" i="4"/>
  <c r="EX56" i="4"/>
  <c r="EY56" i="4"/>
  <c r="EZ56" i="4"/>
  <c r="FA56" i="4"/>
  <c r="FB56" i="4"/>
  <c r="FC56" i="4"/>
  <c r="FD56" i="4"/>
  <c r="FE56" i="4"/>
  <c r="FF56" i="4"/>
  <c r="FG56" i="4"/>
  <c r="FH56" i="4"/>
  <c r="FI56" i="4"/>
  <c r="FJ56" i="4"/>
  <c r="FK56" i="4"/>
  <c r="FL56" i="4"/>
  <c r="EH57" i="4"/>
  <c r="EI57" i="4"/>
  <c r="EJ57" i="4"/>
  <c r="EK57" i="4"/>
  <c r="EL57" i="4"/>
  <c r="EM57" i="4"/>
  <c r="EN57" i="4"/>
  <c r="EO57" i="4"/>
  <c r="EP57" i="4"/>
  <c r="EQ57" i="4"/>
  <c r="ER57" i="4"/>
  <c r="ES57" i="4"/>
  <c r="ET57" i="4"/>
  <c r="EU57" i="4"/>
  <c r="EV57" i="4"/>
  <c r="EW57" i="4"/>
  <c r="EX57" i="4"/>
  <c r="EY57" i="4"/>
  <c r="EZ57" i="4"/>
  <c r="FA57" i="4"/>
  <c r="FB57" i="4"/>
  <c r="FC57" i="4"/>
  <c r="FD57" i="4"/>
  <c r="FE57" i="4"/>
  <c r="FF57" i="4"/>
  <c r="FG57" i="4"/>
  <c r="FH57" i="4"/>
  <c r="FI57" i="4"/>
  <c r="FJ57" i="4"/>
  <c r="FK57" i="4"/>
  <c r="FL57" i="4"/>
  <c r="EH58" i="4"/>
  <c r="EI58" i="4"/>
  <c r="EJ58" i="4"/>
  <c r="EK58" i="4"/>
  <c r="EL58" i="4"/>
  <c r="EM58" i="4"/>
  <c r="EN58" i="4"/>
  <c r="EO58" i="4"/>
  <c r="EP58" i="4"/>
  <c r="EQ58" i="4"/>
  <c r="ER58" i="4"/>
  <c r="ES58" i="4"/>
  <c r="ET58" i="4"/>
  <c r="EU58" i="4"/>
  <c r="EV58" i="4"/>
  <c r="EW58" i="4"/>
  <c r="EX58" i="4"/>
  <c r="EY58" i="4"/>
  <c r="EZ58" i="4"/>
  <c r="FA58" i="4"/>
  <c r="FB58" i="4"/>
  <c r="FC58" i="4"/>
  <c r="FD58" i="4"/>
  <c r="FE58" i="4"/>
  <c r="FF58" i="4"/>
  <c r="FG58" i="4"/>
  <c r="FH58" i="4"/>
  <c r="FI58" i="4"/>
  <c r="FJ58" i="4"/>
  <c r="FK58" i="4"/>
  <c r="FL58" i="4"/>
  <c r="EH59" i="4"/>
  <c r="EI59" i="4"/>
  <c r="EJ59" i="4"/>
  <c r="EK59" i="4"/>
  <c r="EL59" i="4"/>
  <c r="EM59" i="4"/>
  <c r="EN59" i="4"/>
  <c r="EO59" i="4"/>
  <c r="EP59" i="4"/>
  <c r="EQ59" i="4"/>
  <c r="ER59" i="4"/>
  <c r="ES59" i="4"/>
  <c r="ET59" i="4"/>
  <c r="EU59" i="4"/>
  <c r="EV59" i="4"/>
  <c r="EW59" i="4"/>
  <c r="EX59" i="4"/>
  <c r="EY59" i="4"/>
  <c r="EZ59" i="4"/>
  <c r="FA59" i="4"/>
  <c r="FB59" i="4"/>
  <c r="FC59" i="4"/>
  <c r="FD59" i="4"/>
  <c r="FE59" i="4"/>
  <c r="FF59" i="4"/>
  <c r="FG59" i="4"/>
  <c r="FH59" i="4"/>
  <c r="FI59" i="4"/>
  <c r="FJ59" i="4"/>
  <c r="FK59" i="4"/>
  <c r="FL59" i="4"/>
  <c r="EH60" i="4"/>
  <c r="EI60" i="4"/>
  <c r="EJ60" i="4"/>
  <c r="EK60" i="4"/>
  <c r="EL60" i="4"/>
  <c r="EM60" i="4"/>
  <c r="EN60" i="4"/>
  <c r="EO60" i="4"/>
  <c r="EP60" i="4"/>
  <c r="EQ60" i="4"/>
  <c r="ER60" i="4"/>
  <c r="ES60" i="4"/>
  <c r="ET60" i="4"/>
  <c r="EU60" i="4"/>
  <c r="EV60" i="4"/>
  <c r="EW60" i="4"/>
  <c r="EX60" i="4"/>
  <c r="EY60" i="4"/>
  <c r="EZ60" i="4"/>
  <c r="FA60" i="4"/>
  <c r="FB60" i="4"/>
  <c r="FC60" i="4"/>
  <c r="FD60" i="4"/>
  <c r="FE60" i="4"/>
  <c r="FF60" i="4"/>
  <c r="FG60" i="4"/>
  <c r="FH60" i="4"/>
  <c r="FI60" i="4"/>
  <c r="FJ60" i="4"/>
  <c r="FK60" i="4"/>
  <c r="FL60" i="4"/>
  <c r="EH61" i="4"/>
  <c r="EI61" i="4"/>
  <c r="EJ61" i="4"/>
  <c r="EK61" i="4"/>
  <c r="EL61" i="4"/>
  <c r="EM61" i="4"/>
  <c r="EN61" i="4"/>
  <c r="EO61" i="4"/>
  <c r="EP61" i="4"/>
  <c r="EQ61" i="4"/>
  <c r="ER61" i="4"/>
  <c r="ES61" i="4"/>
  <c r="ET61" i="4"/>
  <c r="EU61" i="4"/>
  <c r="EV61" i="4"/>
  <c r="EW61" i="4"/>
  <c r="EX61" i="4"/>
  <c r="EY61" i="4"/>
  <c r="EZ61" i="4"/>
  <c r="FA61" i="4"/>
  <c r="FB61" i="4"/>
  <c r="FC61" i="4"/>
  <c r="FD61" i="4"/>
  <c r="FE61" i="4"/>
  <c r="FF61" i="4"/>
  <c r="FG61" i="4"/>
  <c r="FH61" i="4"/>
  <c r="FI61" i="4"/>
  <c r="FJ61" i="4"/>
  <c r="FK61" i="4"/>
  <c r="FL61" i="4"/>
  <c r="EH62" i="4"/>
  <c r="EI62" i="4"/>
  <c r="EJ62" i="4"/>
  <c r="EK62" i="4"/>
  <c r="EL62" i="4"/>
  <c r="EM62" i="4"/>
  <c r="EN62" i="4"/>
  <c r="EO62" i="4"/>
  <c r="EP62" i="4"/>
  <c r="EQ62" i="4"/>
  <c r="ER62" i="4"/>
  <c r="ES62" i="4"/>
  <c r="ET62" i="4"/>
  <c r="EU62" i="4"/>
  <c r="EV62" i="4"/>
  <c r="EW62" i="4"/>
  <c r="EX62" i="4"/>
  <c r="EY62" i="4"/>
  <c r="EZ62" i="4"/>
  <c r="FA62" i="4"/>
  <c r="FB62" i="4"/>
  <c r="FC62" i="4"/>
  <c r="FD62" i="4"/>
  <c r="FE62" i="4"/>
  <c r="FF62" i="4"/>
  <c r="FG62" i="4"/>
  <c r="FH62" i="4"/>
  <c r="FI62" i="4"/>
  <c r="FJ62" i="4"/>
  <c r="FK62" i="4"/>
  <c r="FL62" i="4"/>
  <c r="EH63" i="4"/>
  <c r="EI63" i="4"/>
  <c r="EJ63" i="4"/>
  <c r="EK63" i="4"/>
  <c r="EL63" i="4"/>
  <c r="EM63" i="4"/>
  <c r="EN63" i="4"/>
  <c r="EO63" i="4"/>
  <c r="EP63" i="4"/>
  <c r="EQ63" i="4"/>
  <c r="ER63" i="4"/>
  <c r="ES63" i="4"/>
  <c r="ET63" i="4"/>
  <c r="EU63" i="4"/>
  <c r="EV63" i="4"/>
  <c r="EW63" i="4"/>
  <c r="EX63" i="4"/>
  <c r="EY63" i="4"/>
  <c r="EZ63" i="4"/>
  <c r="FA63" i="4"/>
  <c r="FB63" i="4"/>
  <c r="FC63" i="4"/>
  <c r="FD63" i="4"/>
  <c r="FE63" i="4"/>
  <c r="FF63" i="4"/>
  <c r="FG63" i="4"/>
  <c r="FH63" i="4"/>
  <c r="FI63" i="4"/>
  <c r="FJ63" i="4"/>
  <c r="FK63" i="4"/>
  <c r="FL63" i="4"/>
  <c r="EH64" i="4"/>
  <c r="EI64" i="4"/>
  <c r="EJ64" i="4"/>
  <c r="EK64" i="4"/>
  <c r="EL64" i="4"/>
  <c r="EM64" i="4"/>
  <c r="EN64" i="4"/>
  <c r="EO64" i="4"/>
  <c r="EP64" i="4"/>
  <c r="EQ64" i="4"/>
  <c r="ER64" i="4"/>
  <c r="ES64" i="4"/>
  <c r="ET64" i="4"/>
  <c r="EU64" i="4"/>
  <c r="EV64" i="4"/>
  <c r="EW64" i="4"/>
  <c r="EX64" i="4"/>
  <c r="EY64" i="4"/>
  <c r="EZ64" i="4"/>
  <c r="FA64" i="4"/>
  <c r="FB64" i="4"/>
  <c r="FC64" i="4"/>
  <c r="FD64" i="4"/>
  <c r="FE64" i="4"/>
  <c r="FF64" i="4"/>
  <c r="FG64" i="4"/>
  <c r="FH64" i="4"/>
  <c r="FI64" i="4"/>
  <c r="FJ64" i="4"/>
  <c r="FK64" i="4"/>
  <c r="FL64" i="4"/>
  <c r="EH65" i="4"/>
  <c r="EI65" i="4"/>
  <c r="EJ65" i="4"/>
  <c r="EK65" i="4"/>
  <c r="EL65" i="4"/>
  <c r="EM65" i="4"/>
  <c r="EN65" i="4"/>
  <c r="EO65" i="4"/>
  <c r="EP65" i="4"/>
  <c r="EQ65" i="4"/>
  <c r="ER65" i="4"/>
  <c r="ES65" i="4"/>
  <c r="ET65" i="4"/>
  <c r="EU65" i="4"/>
  <c r="EV65" i="4"/>
  <c r="EW65" i="4"/>
  <c r="EX65" i="4"/>
  <c r="EY65" i="4"/>
  <c r="EZ65" i="4"/>
  <c r="FA65" i="4"/>
  <c r="FB65" i="4"/>
  <c r="FC65" i="4"/>
  <c r="FD65" i="4"/>
  <c r="FE65" i="4"/>
  <c r="FF65" i="4"/>
  <c r="FG65" i="4"/>
  <c r="FH65" i="4"/>
  <c r="FI65" i="4"/>
  <c r="FJ65" i="4"/>
  <c r="FK65" i="4"/>
  <c r="FL65" i="4"/>
  <c r="EH66" i="4"/>
  <c r="EI66" i="4"/>
  <c r="EJ66" i="4"/>
  <c r="EK66" i="4"/>
  <c r="EL66" i="4"/>
  <c r="EM66" i="4"/>
  <c r="EN66" i="4"/>
  <c r="EO66" i="4"/>
  <c r="EP66" i="4"/>
  <c r="EQ66" i="4"/>
  <c r="ER66" i="4"/>
  <c r="ES66" i="4"/>
  <c r="ET66" i="4"/>
  <c r="EU66" i="4"/>
  <c r="EV66" i="4"/>
  <c r="EW66" i="4"/>
  <c r="EX66" i="4"/>
  <c r="EY66" i="4"/>
  <c r="EZ66" i="4"/>
  <c r="FA66" i="4"/>
  <c r="FB66" i="4"/>
  <c r="FC66" i="4"/>
  <c r="FD66" i="4"/>
  <c r="FE66" i="4"/>
  <c r="FF66" i="4"/>
  <c r="FG66" i="4"/>
  <c r="FH66" i="4"/>
  <c r="FI66" i="4"/>
  <c r="FJ66" i="4"/>
  <c r="FK66" i="4"/>
  <c r="FL66" i="4"/>
  <c r="EH67" i="4"/>
  <c r="EI67" i="4"/>
  <c r="EJ67" i="4"/>
  <c r="EK67" i="4"/>
  <c r="EL67" i="4"/>
  <c r="EM67" i="4"/>
  <c r="EN67" i="4"/>
  <c r="EO67" i="4"/>
  <c r="EP67" i="4"/>
  <c r="EQ67" i="4"/>
  <c r="ER67" i="4"/>
  <c r="ES67" i="4"/>
  <c r="ET67" i="4"/>
  <c r="EU67" i="4"/>
  <c r="EV67" i="4"/>
  <c r="EW67" i="4"/>
  <c r="EX67" i="4"/>
  <c r="EY67" i="4"/>
  <c r="EZ67" i="4"/>
  <c r="FA67" i="4"/>
  <c r="FB67" i="4"/>
  <c r="FC67" i="4"/>
  <c r="FD67" i="4"/>
  <c r="FE67" i="4"/>
  <c r="FF67" i="4"/>
  <c r="FG67" i="4"/>
  <c r="FH67" i="4"/>
  <c r="FI67" i="4"/>
  <c r="FJ67" i="4"/>
  <c r="FK67" i="4"/>
  <c r="FL67" i="4"/>
  <c r="EH68" i="4"/>
  <c r="EI68" i="4"/>
  <c r="EJ68" i="4"/>
  <c r="EK68" i="4"/>
  <c r="EL68" i="4"/>
  <c r="EM68" i="4"/>
  <c r="EN68" i="4"/>
  <c r="EO68" i="4"/>
  <c r="EP68" i="4"/>
  <c r="EQ68" i="4"/>
  <c r="ER68" i="4"/>
  <c r="ES68" i="4"/>
  <c r="ET68" i="4"/>
  <c r="EU68" i="4"/>
  <c r="EV68" i="4"/>
  <c r="EW68" i="4"/>
  <c r="EX68" i="4"/>
  <c r="EY68" i="4"/>
  <c r="EZ68" i="4"/>
  <c r="FA68" i="4"/>
  <c r="FB68" i="4"/>
  <c r="FC68" i="4"/>
  <c r="FD68" i="4"/>
  <c r="FE68" i="4"/>
  <c r="FF68" i="4"/>
  <c r="FG68" i="4"/>
  <c r="FH68" i="4"/>
  <c r="FI68" i="4"/>
  <c r="FJ68" i="4"/>
  <c r="FK68" i="4"/>
  <c r="FL68" i="4"/>
  <c r="EH69" i="4"/>
  <c r="EI69" i="4"/>
  <c r="EJ69" i="4"/>
  <c r="EK69" i="4"/>
  <c r="EL69" i="4"/>
  <c r="EM69" i="4"/>
  <c r="EN69" i="4"/>
  <c r="EO69" i="4"/>
  <c r="EP69" i="4"/>
  <c r="EQ69" i="4"/>
  <c r="ER69" i="4"/>
  <c r="ES69" i="4"/>
  <c r="ET69" i="4"/>
  <c r="EU69" i="4"/>
  <c r="EV69" i="4"/>
  <c r="EW69" i="4"/>
  <c r="EX69" i="4"/>
  <c r="EY69" i="4"/>
  <c r="EZ69" i="4"/>
  <c r="FA69" i="4"/>
  <c r="FB69" i="4"/>
  <c r="FC69" i="4"/>
  <c r="FD69" i="4"/>
  <c r="FE69" i="4"/>
  <c r="FF69" i="4"/>
  <c r="FG69" i="4"/>
  <c r="FH69" i="4"/>
  <c r="FI69" i="4"/>
  <c r="FJ69" i="4"/>
  <c r="FK69" i="4"/>
  <c r="FL69" i="4"/>
  <c r="EH70" i="4"/>
  <c r="EI70" i="4"/>
  <c r="EJ70" i="4"/>
  <c r="EK70" i="4"/>
  <c r="EL70" i="4"/>
  <c r="EM70" i="4"/>
  <c r="EN70" i="4"/>
  <c r="EO70" i="4"/>
  <c r="EP70" i="4"/>
  <c r="EQ70" i="4"/>
  <c r="ER70" i="4"/>
  <c r="ES70" i="4"/>
  <c r="ET70" i="4"/>
  <c r="EU70" i="4"/>
  <c r="EV70" i="4"/>
  <c r="EW70" i="4"/>
  <c r="EX70" i="4"/>
  <c r="EY70" i="4"/>
  <c r="EZ70" i="4"/>
  <c r="FA70" i="4"/>
  <c r="FB70" i="4"/>
  <c r="FC70" i="4"/>
  <c r="FD70" i="4"/>
  <c r="FE70" i="4"/>
  <c r="FF70" i="4"/>
  <c r="FG70" i="4"/>
  <c r="FH70" i="4"/>
  <c r="FI70" i="4"/>
  <c r="FJ70" i="4"/>
  <c r="FK70" i="4"/>
  <c r="FL70" i="4"/>
  <c r="EH71" i="4"/>
  <c r="EI71" i="4"/>
  <c r="EJ71" i="4"/>
  <c r="EK71" i="4"/>
  <c r="EL71" i="4"/>
  <c r="EM71" i="4"/>
  <c r="EN71" i="4"/>
  <c r="EO71" i="4"/>
  <c r="EP71" i="4"/>
  <c r="EQ71" i="4"/>
  <c r="ER71" i="4"/>
  <c r="ES71" i="4"/>
  <c r="ET71" i="4"/>
  <c r="EU71" i="4"/>
  <c r="EV71" i="4"/>
  <c r="EW71" i="4"/>
  <c r="EX71" i="4"/>
  <c r="EY71" i="4"/>
  <c r="EZ71" i="4"/>
  <c r="FA71" i="4"/>
  <c r="FB71" i="4"/>
  <c r="FC71" i="4"/>
  <c r="FD71" i="4"/>
  <c r="FE71" i="4"/>
  <c r="FF71" i="4"/>
  <c r="FG71" i="4"/>
  <c r="FH71" i="4"/>
  <c r="FI71" i="4"/>
  <c r="FJ71" i="4"/>
  <c r="FK71" i="4"/>
  <c r="FL71" i="4"/>
  <c r="EH72" i="4"/>
  <c r="EI72" i="4"/>
  <c r="EJ72" i="4"/>
  <c r="EK72" i="4"/>
  <c r="EL72" i="4"/>
  <c r="EM72" i="4"/>
  <c r="EN72" i="4"/>
  <c r="EO72" i="4"/>
  <c r="EP72" i="4"/>
  <c r="EQ72" i="4"/>
  <c r="ER72" i="4"/>
  <c r="ES72" i="4"/>
  <c r="ET72" i="4"/>
  <c r="EU72" i="4"/>
  <c r="EV72" i="4"/>
  <c r="EW72" i="4"/>
  <c r="EX72" i="4"/>
  <c r="EY72" i="4"/>
  <c r="EZ72" i="4"/>
  <c r="FA72" i="4"/>
  <c r="FB72" i="4"/>
  <c r="FC72" i="4"/>
  <c r="FD72" i="4"/>
  <c r="FE72" i="4"/>
  <c r="FF72" i="4"/>
  <c r="FG72" i="4"/>
  <c r="FH72" i="4"/>
  <c r="FI72" i="4"/>
  <c r="FJ72" i="4"/>
  <c r="FK72" i="4"/>
  <c r="FL72" i="4"/>
  <c r="EH73" i="4"/>
  <c r="EI73" i="4"/>
  <c r="EJ73" i="4"/>
  <c r="EK73" i="4"/>
  <c r="EL73" i="4"/>
  <c r="EM73" i="4"/>
  <c r="EN73" i="4"/>
  <c r="EO73" i="4"/>
  <c r="EP73" i="4"/>
  <c r="EQ73" i="4"/>
  <c r="ER73" i="4"/>
  <c r="ES73" i="4"/>
  <c r="ET73" i="4"/>
  <c r="EU73" i="4"/>
  <c r="EV73" i="4"/>
  <c r="EW73" i="4"/>
  <c r="EX73" i="4"/>
  <c r="EY73" i="4"/>
  <c r="EZ73" i="4"/>
  <c r="FA73" i="4"/>
  <c r="FB73" i="4"/>
  <c r="FC73" i="4"/>
  <c r="FD73" i="4"/>
  <c r="FE73" i="4"/>
  <c r="FF73" i="4"/>
  <c r="FG73" i="4"/>
  <c r="FH73" i="4"/>
  <c r="FI73" i="4"/>
  <c r="FJ73" i="4"/>
  <c r="FK73" i="4"/>
  <c r="FL73" i="4"/>
  <c r="EH74" i="4"/>
  <c r="EI74" i="4"/>
  <c r="EJ74" i="4"/>
  <c r="EK74" i="4"/>
  <c r="EL74" i="4"/>
  <c r="EM74" i="4"/>
  <c r="EN74" i="4"/>
  <c r="EO74" i="4"/>
  <c r="EP74" i="4"/>
  <c r="EQ74" i="4"/>
  <c r="ER74" i="4"/>
  <c r="ES74" i="4"/>
  <c r="ET74" i="4"/>
  <c r="EU74" i="4"/>
  <c r="EV74" i="4"/>
  <c r="EW74" i="4"/>
  <c r="EX74" i="4"/>
  <c r="EY74" i="4"/>
  <c r="EZ74" i="4"/>
  <c r="FA74" i="4"/>
  <c r="FB74" i="4"/>
  <c r="FC74" i="4"/>
  <c r="FD74" i="4"/>
  <c r="FE74" i="4"/>
  <c r="FF74" i="4"/>
  <c r="FG74" i="4"/>
  <c r="FH74" i="4"/>
  <c r="FI74" i="4"/>
  <c r="FJ74" i="4"/>
  <c r="FK74" i="4"/>
  <c r="FL74" i="4"/>
  <c r="EH75" i="4"/>
  <c r="EI75" i="4"/>
  <c r="EJ75" i="4"/>
  <c r="EK75" i="4"/>
  <c r="EL75" i="4"/>
  <c r="EM75" i="4"/>
  <c r="EN75" i="4"/>
  <c r="EO75" i="4"/>
  <c r="EP75" i="4"/>
  <c r="EQ75" i="4"/>
  <c r="ER75" i="4"/>
  <c r="ES75" i="4"/>
  <c r="ET75" i="4"/>
  <c r="EU75" i="4"/>
  <c r="EV75" i="4"/>
  <c r="EW75" i="4"/>
  <c r="EX75" i="4"/>
  <c r="EY75" i="4"/>
  <c r="EZ75" i="4"/>
  <c r="FA75" i="4"/>
  <c r="FB75" i="4"/>
  <c r="FC75" i="4"/>
  <c r="FD75" i="4"/>
  <c r="FE75" i="4"/>
  <c r="FF75" i="4"/>
  <c r="FG75" i="4"/>
  <c r="FH75" i="4"/>
  <c r="FI75" i="4"/>
  <c r="FJ75" i="4"/>
  <c r="FK75" i="4"/>
  <c r="FL75" i="4"/>
  <c r="EH76" i="4"/>
  <c r="EI76" i="4"/>
  <c r="EJ76" i="4"/>
  <c r="EK76" i="4"/>
  <c r="EL76" i="4"/>
  <c r="EM76" i="4"/>
  <c r="EN76" i="4"/>
  <c r="EO76" i="4"/>
  <c r="EP76" i="4"/>
  <c r="EQ76" i="4"/>
  <c r="ER76" i="4"/>
  <c r="ES76" i="4"/>
  <c r="ET76" i="4"/>
  <c r="EU76" i="4"/>
  <c r="EV76" i="4"/>
  <c r="EW76" i="4"/>
  <c r="EX76" i="4"/>
  <c r="EY76" i="4"/>
  <c r="EZ76" i="4"/>
  <c r="FA76" i="4"/>
  <c r="FB76" i="4"/>
  <c r="FC76" i="4"/>
  <c r="FD76" i="4"/>
  <c r="FE76" i="4"/>
  <c r="FF76" i="4"/>
  <c r="FG76" i="4"/>
  <c r="FH76" i="4"/>
  <c r="FI76" i="4"/>
  <c r="FJ76" i="4"/>
  <c r="FK76" i="4"/>
  <c r="FL76" i="4"/>
  <c r="EH77" i="4"/>
  <c r="EI77" i="4"/>
  <c r="EJ77" i="4"/>
  <c r="EK77" i="4"/>
  <c r="EL77" i="4"/>
  <c r="EM77" i="4"/>
  <c r="EN77" i="4"/>
  <c r="EO77" i="4"/>
  <c r="EP77" i="4"/>
  <c r="EQ77" i="4"/>
  <c r="ER77" i="4"/>
  <c r="ES77" i="4"/>
  <c r="ET77" i="4"/>
  <c r="EU77" i="4"/>
  <c r="EV77" i="4"/>
  <c r="EW77" i="4"/>
  <c r="EX77" i="4"/>
  <c r="EY77" i="4"/>
  <c r="EZ77" i="4"/>
  <c r="FA77" i="4"/>
  <c r="FB77" i="4"/>
  <c r="FC77" i="4"/>
  <c r="FD77" i="4"/>
  <c r="FE77" i="4"/>
  <c r="FF77" i="4"/>
  <c r="FG77" i="4"/>
  <c r="FH77" i="4"/>
  <c r="FI77" i="4"/>
  <c r="FJ77" i="4"/>
  <c r="FK77" i="4"/>
  <c r="FL77" i="4"/>
  <c r="EH78" i="4"/>
  <c r="EI78" i="4"/>
  <c r="EJ78" i="4"/>
  <c r="EK78" i="4"/>
  <c r="EL78" i="4"/>
  <c r="EM78" i="4"/>
  <c r="EN78" i="4"/>
  <c r="EO78" i="4"/>
  <c r="EP78" i="4"/>
  <c r="EQ78" i="4"/>
  <c r="ER78" i="4"/>
  <c r="ES78" i="4"/>
  <c r="ET78" i="4"/>
  <c r="EU78" i="4"/>
  <c r="EV78" i="4"/>
  <c r="EW78" i="4"/>
  <c r="EX78" i="4"/>
  <c r="EY78" i="4"/>
  <c r="EZ78" i="4"/>
  <c r="FA78" i="4"/>
  <c r="FB78" i="4"/>
  <c r="FC78" i="4"/>
  <c r="FD78" i="4"/>
  <c r="FE78" i="4"/>
  <c r="FF78" i="4"/>
  <c r="FG78" i="4"/>
  <c r="FH78" i="4"/>
  <c r="FI78" i="4"/>
  <c r="FJ78" i="4"/>
  <c r="FK78" i="4"/>
  <c r="FL78" i="4"/>
  <c r="EH79" i="4"/>
  <c r="EI79" i="4"/>
  <c r="EJ79" i="4"/>
  <c r="EK79" i="4"/>
  <c r="EL79" i="4"/>
  <c r="EM79" i="4"/>
  <c r="EN79" i="4"/>
  <c r="EO79" i="4"/>
  <c r="EP79" i="4"/>
  <c r="EQ79" i="4"/>
  <c r="ER79" i="4"/>
  <c r="ES79" i="4"/>
  <c r="ET79" i="4"/>
  <c r="EU79" i="4"/>
  <c r="EV79" i="4"/>
  <c r="EW79" i="4"/>
  <c r="EX79" i="4"/>
  <c r="EY79" i="4"/>
  <c r="EZ79" i="4"/>
  <c r="FA79" i="4"/>
  <c r="FB79" i="4"/>
  <c r="FC79" i="4"/>
  <c r="FD79" i="4"/>
  <c r="FE79" i="4"/>
  <c r="FF79" i="4"/>
  <c r="FG79" i="4"/>
  <c r="FH79" i="4"/>
  <c r="FI79" i="4"/>
  <c r="FJ79" i="4"/>
  <c r="FK79" i="4"/>
  <c r="FL79" i="4"/>
  <c r="EH80" i="4"/>
  <c r="EI80" i="4"/>
  <c r="EJ80" i="4"/>
  <c r="EK80" i="4"/>
  <c r="EL80" i="4"/>
  <c r="EM80" i="4"/>
  <c r="EN80" i="4"/>
  <c r="EO80" i="4"/>
  <c r="EP80" i="4"/>
  <c r="EQ80" i="4"/>
  <c r="ER80" i="4"/>
  <c r="ES80" i="4"/>
  <c r="ET80" i="4"/>
  <c r="EU80" i="4"/>
  <c r="EV80" i="4"/>
  <c r="EW80" i="4"/>
  <c r="EX80" i="4"/>
  <c r="EY80" i="4"/>
  <c r="EZ80" i="4"/>
  <c r="FA80" i="4"/>
  <c r="FB80" i="4"/>
  <c r="FC80" i="4"/>
  <c r="FD80" i="4"/>
  <c r="FE80" i="4"/>
  <c r="FF80" i="4"/>
  <c r="FG80" i="4"/>
  <c r="FH80" i="4"/>
  <c r="FI80" i="4"/>
  <c r="FJ80" i="4"/>
  <c r="FK80" i="4"/>
  <c r="FL80" i="4"/>
  <c r="EH81" i="4"/>
  <c r="EI81" i="4"/>
  <c r="EJ81" i="4"/>
  <c r="EK81" i="4"/>
  <c r="EL81" i="4"/>
  <c r="EM81" i="4"/>
  <c r="EN81" i="4"/>
  <c r="EO81" i="4"/>
  <c r="EP81" i="4"/>
  <c r="EQ81" i="4"/>
  <c r="ER81" i="4"/>
  <c r="ES81" i="4"/>
  <c r="ET81" i="4"/>
  <c r="EU81" i="4"/>
  <c r="EV81" i="4"/>
  <c r="EW81" i="4"/>
  <c r="EX81" i="4"/>
  <c r="EY81" i="4"/>
  <c r="EZ81" i="4"/>
  <c r="FA81" i="4"/>
  <c r="FB81" i="4"/>
  <c r="FC81" i="4"/>
  <c r="FD81" i="4"/>
  <c r="FE81" i="4"/>
  <c r="FF81" i="4"/>
  <c r="FG81" i="4"/>
  <c r="FH81" i="4"/>
  <c r="FI81" i="4"/>
  <c r="FJ81" i="4"/>
  <c r="FK81" i="4"/>
  <c r="FL81" i="4"/>
  <c r="EH82" i="4"/>
  <c r="EI82" i="4"/>
  <c r="EJ82" i="4"/>
  <c r="EK82" i="4"/>
  <c r="EL82" i="4"/>
  <c r="EM82" i="4"/>
  <c r="EN82" i="4"/>
  <c r="EO82" i="4"/>
  <c r="EP82" i="4"/>
  <c r="EQ82" i="4"/>
  <c r="ER82" i="4"/>
  <c r="ES82" i="4"/>
  <c r="ET82" i="4"/>
  <c r="EU82" i="4"/>
  <c r="EV82" i="4"/>
  <c r="EW82" i="4"/>
  <c r="EX82" i="4"/>
  <c r="EY82" i="4"/>
  <c r="EZ82" i="4"/>
  <c r="FA82" i="4"/>
  <c r="FB82" i="4"/>
  <c r="FC82" i="4"/>
  <c r="FD82" i="4"/>
  <c r="FE82" i="4"/>
  <c r="FF82" i="4"/>
  <c r="FG82" i="4"/>
  <c r="FH82" i="4"/>
  <c r="FI82" i="4"/>
  <c r="FJ82" i="4"/>
  <c r="FK82" i="4"/>
  <c r="FL82" i="4"/>
  <c r="EH83" i="4"/>
  <c r="EI83" i="4"/>
  <c r="EJ83" i="4"/>
  <c r="EK83" i="4"/>
  <c r="EL83" i="4"/>
  <c r="EM83" i="4"/>
  <c r="EN83" i="4"/>
  <c r="EO83" i="4"/>
  <c r="EP83" i="4"/>
  <c r="EQ83" i="4"/>
  <c r="ER83" i="4"/>
  <c r="ES83" i="4"/>
  <c r="ET83" i="4"/>
  <c r="EU83" i="4"/>
  <c r="EV83" i="4"/>
  <c r="EW83" i="4"/>
  <c r="EX83" i="4"/>
  <c r="EY83" i="4"/>
  <c r="EZ83" i="4"/>
  <c r="FA83" i="4"/>
  <c r="FB83" i="4"/>
  <c r="FC83" i="4"/>
  <c r="FD83" i="4"/>
  <c r="FE83" i="4"/>
  <c r="FF83" i="4"/>
  <c r="FG83" i="4"/>
  <c r="FH83" i="4"/>
  <c r="FI83" i="4"/>
  <c r="FJ83" i="4"/>
  <c r="FK83" i="4"/>
  <c r="FL83" i="4"/>
  <c r="EH84" i="4"/>
  <c r="EI84" i="4"/>
  <c r="EJ84" i="4"/>
  <c r="EK84" i="4"/>
  <c r="EL84" i="4"/>
  <c r="EM84" i="4"/>
  <c r="EN84" i="4"/>
  <c r="EO84" i="4"/>
  <c r="EP84" i="4"/>
  <c r="EQ84" i="4"/>
  <c r="ER84" i="4"/>
  <c r="ES84" i="4"/>
  <c r="ET84" i="4"/>
  <c r="EU84" i="4"/>
  <c r="EV84" i="4"/>
  <c r="EW84" i="4"/>
  <c r="EX84" i="4"/>
  <c r="EY84" i="4"/>
  <c r="EZ84" i="4"/>
  <c r="FA84" i="4"/>
  <c r="FB84" i="4"/>
  <c r="FC84" i="4"/>
  <c r="FD84" i="4"/>
  <c r="FE84" i="4"/>
  <c r="FF84" i="4"/>
  <c r="FG84" i="4"/>
  <c r="FH84" i="4"/>
  <c r="FI84" i="4"/>
  <c r="FJ84" i="4"/>
  <c r="FK84" i="4"/>
  <c r="FL84" i="4"/>
  <c r="EH85" i="4"/>
  <c r="EI85" i="4"/>
  <c r="EJ85" i="4"/>
  <c r="EK85" i="4"/>
  <c r="EL85" i="4"/>
  <c r="EM85" i="4"/>
  <c r="EN85" i="4"/>
  <c r="EO85" i="4"/>
  <c r="EP85" i="4"/>
  <c r="EQ85" i="4"/>
  <c r="ER85" i="4"/>
  <c r="ES85" i="4"/>
  <c r="ET85" i="4"/>
  <c r="EU85" i="4"/>
  <c r="EV85" i="4"/>
  <c r="EW85" i="4"/>
  <c r="EX85" i="4"/>
  <c r="EY85" i="4"/>
  <c r="EZ85" i="4"/>
  <c r="FA85" i="4"/>
  <c r="FB85" i="4"/>
  <c r="FC85" i="4"/>
  <c r="FD85" i="4"/>
  <c r="FE85" i="4"/>
  <c r="FF85" i="4"/>
  <c r="FG85" i="4"/>
  <c r="FH85" i="4"/>
  <c r="FI85" i="4"/>
  <c r="FJ85" i="4"/>
  <c r="FK85" i="4"/>
  <c r="FL85" i="4"/>
  <c r="EH86" i="4"/>
  <c r="EI86" i="4"/>
  <c r="EJ86" i="4"/>
  <c r="EK86" i="4"/>
  <c r="EL86" i="4"/>
  <c r="EM86" i="4"/>
  <c r="EN86" i="4"/>
  <c r="EO86" i="4"/>
  <c r="EP86" i="4"/>
  <c r="EQ86" i="4"/>
  <c r="ER86" i="4"/>
  <c r="ES86" i="4"/>
  <c r="ET86" i="4"/>
  <c r="EU86" i="4"/>
  <c r="EV86" i="4"/>
  <c r="EW86" i="4"/>
  <c r="EX86" i="4"/>
  <c r="EY86" i="4"/>
  <c r="EZ86" i="4"/>
  <c r="FA86" i="4"/>
  <c r="FB86" i="4"/>
  <c r="FC86" i="4"/>
  <c r="FD86" i="4"/>
  <c r="FE86" i="4"/>
  <c r="FF86" i="4"/>
  <c r="FG86" i="4"/>
  <c r="FH86" i="4"/>
  <c r="FI86" i="4"/>
  <c r="FJ86" i="4"/>
  <c r="FK86" i="4"/>
  <c r="FL86" i="4"/>
  <c r="EH87" i="4"/>
  <c r="EI87" i="4"/>
  <c r="EJ87" i="4"/>
  <c r="EK87" i="4"/>
  <c r="EL87" i="4"/>
  <c r="EM87" i="4"/>
  <c r="EN87" i="4"/>
  <c r="EO87" i="4"/>
  <c r="EP87" i="4"/>
  <c r="EQ87" i="4"/>
  <c r="ER87" i="4"/>
  <c r="ES87" i="4"/>
  <c r="ET87" i="4"/>
  <c r="EU87" i="4"/>
  <c r="EV87" i="4"/>
  <c r="EW87" i="4"/>
  <c r="EX87" i="4"/>
  <c r="EY87" i="4"/>
  <c r="EZ87" i="4"/>
  <c r="FA87" i="4"/>
  <c r="FB87" i="4"/>
  <c r="FC87" i="4"/>
  <c r="FD87" i="4"/>
  <c r="FE87" i="4"/>
  <c r="FF87" i="4"/>
  <c r="FG87" i="4"/>
  <c r="FH87" i="4"/>
  <c r="FI87" i="4"/>
  <c r="FJ87" i="4"/>
  <c r="FK87" i="4"/>
  <c r="FL87" i="4"/>
  <c r="EH88" i="4"/>
  <c r="EI88" i="4"/>
  <c r="EJ88" i="4"/>
  <c r="EK88" i="4"/>
  <c r="EL88" i="4"/>
  <c r="EM88" i="4"/>
  <c r="EN88" i="4"/>
  <c r="EO88" i="4"/>
  <c r="EP88" i="4"/>
  <c r="EQ88" i="4"/>
  <c r="ER88" i="4"/>
  <c r="ES88" i="4"/>
  <c r="ET88" i="4"/>
  <c r="EU88" i="4"/>
  <c r="EV88" i="4"/>
  <c r="EW88" i="4"/>
  <c r="EX88" i="4"/>
  <c r="EY88" i="4"/>
  <c r="EZ88" i="4"/>
  <c r="FA88" i="4"/>
  <c r="FB88" i="4"/>
  <c r="FC88" i="4"/>
  <c r="FD88" i="4"/>
  <c r="FE88" i="4"/>
  <c r="FF88" i="4"/>
  <c r="FG88" i="4"/>
  <c r="FH88" i="4"/>
  <c r="FI88" i="4"/>
  <c r="FJ88" i="4"/>
  <c r="FK88" i="4"/>
  <c r="FL88" i="4"/>
  <c r="EH89" i="4"/>
  <c r="EI89" i="4"/>
  <c r="EJ89" i="4"/>
  <c r="EK89" i="4"/>
  <c r="EL89" i="4"/>
  <c r="EM89" i="4"/>
  <c r="EN89" i="4"/>
  <c r="EO89" i="4"/>
  <c r="EP89" i="4"/>
  <c r="EQ89" i="4"/>
  <c r="ER89" i="4"/>
  <c r="ES89" i="4"/>
  <c r="ET89" i="4"/>
  <c r="EU89" i="4"/>
  <c r="EV89" i="4"/>
  <c r="EW89" i="4"/>
  <c r="EX89" i="4"/>
  <c r="EY89" i="4"/>
  <c r="EZ89" i="4"/>
  <c r="FA89" i="4"/>
  <c r="FB89" i="4"/>
  <c r="FC89" i="4"/>
  <c r="FD89" i="4"/>
  <c r="FE89" i="4"/>
  <c r="FF89" i="4"/>
  <c r="FG89" i="4"/>
  <c r="FH89" i="4"/>
  <c r="FI89" i="4"/>
  <c r="FJ89" i="4"/>
  <c r="FK89" i="4"/>
  <c r="FL89" i="4"/>
  <c r="EH90" i="4"/>
  <c r="EI90" i="4"/>
  <c r="EJ90" i="4"/>
  <c r="EK90" i="4"/>
  <c r="EL90" i="4"/>
  <c r="EM90" i="4"/>
  <c r="EN90" i="4"/>
  <c r="EO90" i="4"/>
  <c r="EP90" i="4"/>
  <c r="EQ90" i="4"/>
  <c r="ER90" i="4"/>
  <c r="ES90" i="4"/>
  <c r="ET90" i="4"/>
  <c r="EU90" i="4"/>
  <c r="EV90" i="4"/>
  <c r="EW90" i="4"/>
  <c r="EX90" i="4"/>
  <c r="EY90" i="4"/>
  <c r="EZ90" i="4"/>
  <c r="FA90" i="4"/>
  <c r="FB90" i="4"/>
  <c r="FC90" i="4"/>
  <c r="FD90" i="4"/>
  <c r="FE90" i="4"/>
  <c r="FF90" i="4"/>
  <c r="FG90" i="4"/>
  <c r="FH90" i="4"/>
  <c r="FI90" i="4"/>
  <c r="FJ90" i="4"/>
  <c r="FK90" i="4"/>
  <c r="FL90" i="4"/>
  <c r="EH91" i="4"/>
  <c r="EI91" i="4"/>
  <c r="EJ91" i="4"/>
  <c r="EK91" i="4"/>
  <c r="EL91" i="4"/>
  <c r="EM91" i="4"/>
  <c r="EN91" i="4"/>
  <c r="EO91" i="4"/>
  <c r="EP91" i="4"/>
  <c r="EQ91" i="4"/>
  <c r="ER91" i="4"/>
  <c r="ES91" i="4"/>
  <c r="ET91" i="4"/>
  <c r="EU91" i="4"/>
  <c r="EV91" i="4"/>
  <c r="EW91" i="4"/>
  <c r="EX91" i="4"/>
  <c r="EY91" i="4"/>
  <c r="EZ91" i="4"/>
  <c r="FA91" i="4"/>
  <c r="FB91" i="4"/>
  <c r="FC91" i="4"/>
  <c r="FD91" i="4"/>
  <c r="FE91" i="4"/>
  <c r="FF91" i="4"/>
  <c r="FG91" i="4"/>
  <c r="FH91" i="4"/>
  <c r="FI91" i="4"/>
  <c r="FJ91" i="4"/>
  <c r="FK91" i="4"/>
  <c r="FL91" i="4"/>
  <c r="EH92" i="4"/>
  <c r="EI92" i="4"/>
  <c r="EJ92" i="4"/>
  <c r="EK92" i="4"/>
  <c r="EL92" i="4"/>
  <c r="EM92" i="4"/>
  <c r="EN92" i="4"/>
  <c r="EO92" i="4"/>
  <c r="EP92" i="4"/>
  <c r="EQ92" i="4"/>
  <c r="ER92" i="4"/>
  <c r="ES92" i="4"/>
  <c r="ET92" i="4"/>
  <c r="EU92" i="4"/>
  <c r="EV92" i="4"/>
  <c r="EW92" i="4"/>
  <c r="EX92" i="4"/>
  <c r="EY92" i="4"/>
  <c r="EZ92" i="4"/>
  <c r="FA92" i="4"/>
  <c r="FB92" i="4"/>
  <c r="FC92" i="4"/>
  <c r="FD92" i="4"/>
  <c r="FE92" i="4"/>
  <c r="FF92" i="4"/>
  <c r="FG92" i="4"/>
  <c r="FH92" i="4"/>
  <c r="FI92" i="4"/>
  <c r="FJ92" i="4"/>
  <c r="FK92" i="4"/>
  <c r="FL92" i="4"/>
  <c r="EH93" i="4"/>
  <c r="EI93" i="4"/>
  <c r="EJ93" i="4"/>
  <c r="EK93" i="4"/>
  <c r="EL93" i="4"/>
  <c r="EM93" i="4"/>
  <c r="EN93" i="4"/>
  <c r="EO93" i="4"/>
  <c r="EP93" i="4"/>
  <c r="EQ93" i="4"/>
  <c r="ER93" i="4"/>
  <c r="ES93" i="4"/>
  <c r="ET93" i="4"/>
  <c r="EU93" i="4"/>
  <c r="EV93" i="4"/>
  <c r="EW93" i="4"/>
  <c r="EX93" i="4"/>
  <c r="EY93" i="4"/>
  <c r="EZ93" i="4"/>
  <c r="FA93" i="4"/>
  <c r="FB93" i="4"/>
  <c r="FC93" i="4"/>
  <c r="FD93" i="4"/>
  <c r="FE93" i="4"/>
  <c r="FF93" i="4"/>
  <c r="FG93" i="4"/>
  <c r="FH93" i="4"/>
  <c r="FI93" i="4"/>
  <c r="FJ93" i="4"/>
  <c r="FK93" i="4"/>
  <c r="FL93" i="4"/>
  <c r="EH94" i="4"/>
  <c r="EI94" i="4"/>
  <c r="EJ94" i="4"/>
  <c r="EK94" i="4"/>
  <c r="EL94" i="4"/>
  <c r="EM94" i="4"/>
  <c r="EN94" i="4"/>
  <c r="EO94" i="4"/>
  <c r="EP94" i="4"/>
  <c r="EQ94" i="4"/>
  <c r="ER94" i="4"/>
  <c r="ES94" i="4"/>
  <c r="ET94" i="4"/>
  <c r="EU94" i="4"/>
  <c r="EV94" i="4"/>
  <c r="EW94" i="4"/>
  <c r="EX94" i="4"/>
  <c r="EY94" i="4"/>
  <c r="EZ94" i="4"/>
  <c r="FA94" i="4"/>
  <c r="FB94" i="4"/>
  <c r="FC94" i="4"/>
  <c r="FD94" i="4"/>
  <c r="FE94" i="4"/>
  <c r="FF94" i="4"/>
  <c r="FG94" i="4"/>
  <c r="FH94" i="4"/>
  <c r="FI94" i="4"/>
  <c r="FJ94" i="4"/>
  <c r="FK94" i="4"/>
  <c r="FL94" i="4"/>
  <c r="EH95" i="4"/>
  <c r="EI95" i="4"/>
  <c r="EJ95" i="4"/>
  <c r="EK95" i="4"/>
  <c r="EL95" i="4"/>
  <c r="EM95" i="4"/>
  <c r="EN95" i="4"/>
  <c r="EO95" i="4"/>
  <c r="EP95" i="4"/>
  <c r="EQ95" i="4"/>
  <c r="ER95" i="4"/>
  <c r="ES95" i="4"/>
  <c r="ET95" i="4"/>
  <c r="EU95" i="4"/>
  <c r="EV95" i="4"/>
  <c r="EW95" i="4"/>
  <c r="EX95" i="4"/>
  <c r="EY95" i="4"/>
  <c r="EZ95" i="4"/>
  <c r="FA95" i="4"/>
  <c r="FB95" i="4"/>
  <c r="FC95" i="4"/>
  <c r="FD95" i="4"/>
  <c r="FE95" i="4"/>
  <c r="FF95" i="4"/>
  <c r="FG95" i="4"/>
  <c r="FH95" i="4"/>
  <c r="FI95" i="4"/>
  <c r="FJ95" i="4"/>
  <c r="FK95" i="4"/>
  <c r="FL95" i="4"/>
  <c r="EH96" i="4"/>
  <c r="EI96" i="4"/>
  <c r="EJ96" i="4"/>
  <c r="EK96" i="4"/>
  <c r="EL96" i="4"/>
  <c r="EM96" i="4"/>
  <c r="EN96" i="4"/>
  <c r="EO96" i="4"/>
  <c r="EP96" i="4"/>
  <c r="EQ96" i="4"/>
  <c r="ER96" i="4"/>
  <c r="ES96" i="4"/>
  <c r="ET96" i="4"/>
  <c r="EU96" i="4"/>
  <c r="EV96" i="4"/>
  <c r="EW96" i="4"/>
  <c r="EX96" i="4"/>
  <c r="EY96" i="4"/>
  <c r="EZ96" i="4"/>
  <c r="FA96" i="4"/>
  <c r="FB96" i="4"/>
  <c r="FC96" i="4"/>
  <c r="FD96" i="4"/>
  <c r="FE96" i="4"/>
  <c r="FF96" i="4"/>
  <c r="FG96" i="4"/>
  <c r="FH96" i="4"/>
  <c r="FI96" i="4"/>
  <c r="FJ96" i="4"/>
  <c r="FK96" i="4"/>
  <c r="FL96" i="4"/>
  <c r="EH97" i="4"/>
  <c r="EI97" i="4"/>
  <c r="EJ97" i="4"/>
  <c r="EK97" i="4"/>
  <c r="EL97" i="4"/>
  <c r="EM97" i="4"/>
  <c r="EN97" i="4"/>
  <c r="EO97" i="4"/>
  <c r="EP97" i="4"/>
  <c r="EQ97" i="4"/>
  <c r="ER97" i="4"/>
  <c r="ES97" i="4"/>
  <c r="ET97" i="4"/>
  <c r="EU97" i="4"/>
  <c r="EV97" i="4"/>
  <c r="EW97" i="4"/>
  <c r="EX97" i="4"/>
  <c r="EY97" i="4"/>
  <c r="EZ97" i="4"/>
  <c r="FA97" i="4"/>
  <c r="FB97" i="4"/>
  <c r="FC97" i="4"/>
  <c r="FD97" i="4"/>
  <c r="FE97" i="4"/>
  <c r="FF97" i="4"/>
  <c r="FG97" i="4"/>
  <c r="FH97" i="4"/>
  <c r="FI97" i="4"/>
  <c r="FJ97" i="4"/>
  <c r="FK97" i="4"/>
  <c r="FL97" i="4"/>
  <c r="EH98" i="4"/>
  <c r="EI98" i="4"/>
  <c r="EJ98" i="4"/>
  <c r="EK98" i="4"/>
  <c r="EL98" i="4"/>
  <c r="EM98" i="4"/>
  <c r="EN98" i="4"/>
  <c r="EO98" i="4"/>
  <c r="EP98" i="4"/>
  <c r="EQ98" i="4"/>
  <c r="ER98" i="4"/>
  <c r="ES98" i="4"/>
  <c r="ET98" i="4"/>
  <c r="EU98" i="4"/>
  <c r="EV98" i="4"/>
  <c r="EW98" i="4"/>
  <c r="EX98" i="4"/>
  <c r="EY98" i="4"/>
  <c r="EZ98" i="4"/>
  <c r="FA98" i="4"/>
  <c r="FB98" i="4"/>
  <c r="FC98" i="4"/>
  <c r="FD98" i="4"/>
  <c r="FE98" i="4"/>
  <c r="FF98" i="4"/>
  <c r="FG98" i="4"/>
  <c r="FH98" i="4"/>
  <c r="FI98" i="4"/>
  <c r="FJ98" i="4"/>
  <c r="FK98" i="4"/>
  <c r="FL98" i="4"/>
  <c r="EH99" i="4"/>
  <c r="EI99" i="4"/>
  <c r="EJ99" i="4"/>
  <c r="EK99" i="4"/>
  <c r="EL99" i="4"/>
  <c r="EM99" i="4"/>
  <c r="EN99" i="4"/>
  <c r="EO99" i="4"/>
  <c r="EP99" i="4"/>
  <c r="EQ99" i="4"/>
  <c r="ER99" i="4"/>
  <c r="ES99" i="4"/>
  <c r="ET99" i="4"/>
  <c r="EU99" i="4"/>
  <c r="EV99" i="4"/>
  <c r="EW99" i="4"/>
  <c r="EX99" i="4"/>
  <c r="EY99" i="4"/>
  <c r="EZ99" i="4"/>
  <c r="FA99" i="4"/>
  <c r="FB99" i="4"/>
  <c r="FC99" i="4"/>
  <c r="FD99" i="4"/>
  <c r="FE99" i="4"/>
  <c r="FF99" i="4"/>
  <c r="FG99" i="4"/>
  <c r="FH99" i="4"/>
  <c r="FI99" i="4"/>
  <c r="FJ99" i="4"/>
  <c r="FK99" i="4"/>
  <c r="FL99" i="4"/>
  <c r="EH100" i="4"/>
  <c r="EI100" i="4"/>
  <c r="EJ100" i="4"/>
  <c r="EK100" i="4"/>
  <c r="EL100" i="4"/>
  <c r="EM100" i="4"/>
  <c r="EN100" i="4"/>
  <c r="EO100" i="4"/>
  <c r="EP100" i="4"/>
  <c r="EQ100" i="4"/>
  <c r="ER100" i="4"/>
  <c r="ES100" i="4"/>
  <c r="ET100" i="4"/>
  <c r="EU100" i="4"/>
  <c r="EV100" i="4"/>
  <c r="EW100" i="4"/>
  <c r="EX100" i="4"/>
  <c r="EY100" i="4"/>
  <c r="EZ100" i="4"/>
  <c r="FA100" i="4"/>
  <c r="FB100" i="4"/>
  <c r="FC100" i="4"/>
  <c r="FD100" i="4"/>
  <c r="FE100" i="4"/>
  <c r="FF100" i="4"/>
  <c r="FG100" i="4"/>
  <c r="FH100" i="4"/>
  <c r="FI100" i="4"/>
  <c r="FJ100" i="4"/>
  <c r="FK100" i="4"/>
  <c r="FL100" i="4"/>
  <c r="EH101" i="4"/>
  <c r="EI101" i="4"/>
  <c r="EJ101" i="4"/>
  <c r="EK101" i="4"/>
  <c r="EL101" i="4"/>
  <c r="EM101" i="4"/>
  <c r="EN101" i="4"/>
  <c r="EO101" i="4"/>
  <c r="EP101" i="4"/>
  <c r="EQ101" i="4"/>
  <c r="ER101" i="4"/>
  <c r="ES101" i="4"/>
  <c r="ET101" i="4"/>
  <c r="EU101" i="4"/>
  <c r="EV101" i="4"/>
  <c r="EW101" i="4"/>
  <c r="EX101" i="4"/>
  <c r="EY101" i="4"/>
  <c r="EZ101" i="4"/>
  <c r="FA101" i="4"/>
  <c r="FB101" i="4"/>
  <c r="FC101" i="4"/>
  <c r="FD101" i="4"/>
  <c r="FE101" i="4"/>
  <c r="FF101" i="4"/>
  <c r="FG101" i="4"/>
  <c r="FH101" i="4"/>
  <c r="FI101" i="4"/>
  <c r="FJ101" i="4"/>
  <c r="FK101" i="4"/>
  <c r="FL101" i="4"/>
  <c r="EH102" i="4"/>
  <c r="EI102" i="4"/>
  <c r="EJ102" i="4"/>
  <c r="EK102" i="4"/>
  <c r="EL102" i="4"/>
  <c r="EM102" i="4"/>
  <c r="EN102" i="4"/>
  <c r="EO102" i="4"/>
  <c r="EP102" i="4"/>
  <c r="EQ102" i="4"/>
  <c r="ER102" i="4"/>
  <c r="ES102" i="4"/>
  <c r="ET102" i="4"/>
  <c r="EU102" i="4"/>
  <c r="EV102" i="4"/>
  <c r="EW102" i="4"/>
  <c r="EX102" i="4"/>
  <c r="EY102" i="4"/>
  <c r="EZ102" i="4"/>
  <c r="FA102" i="4"/>
  <c r="FB102" i="4"/>
  <c r="FC102" i="4"/>
  <c r="FD102" i="4"/>
  <c r="FE102" i="4"/>
  <c r="FF102" i="4"/>
  <c r="FG102" i="4"/>
  <c r="FH102" i="4"/>
  <c r="FI102" i="4"/>
  <c r="FJ102" i="4"/>
  <c r="FK102" i="4"/>
  <c r="FL102" i="4"/>
  <c r="EH103" i="4"/>
  <c r="EI103" i="4"/>
  <c r="EJ103" i="4"/>
  <c r="EK103" i="4"/>
  <c r="EL103" i="4"/>
  <c r="EM103" i="4"/>
  <c r="EN103" i="4"/>
  <c r="EO103" i="4"/>
  <c r="EP103" i="4"/>
  <c r="EQ103" i="4"/>
  <c r="ER103" i="4"/>
  <c r="ES103" i="4"/>
  <c r="ET103" i="4"/>
  <c r="EU103" i="4"/>
  <c r="EV103" i="4"/>
  <c r="EW103" i="4"/>
  <c r="EX103" i="4"/>
  <c r="EY103" i="4"/>
  <c r="EZ103" i="4"/>
  <c r="FA103" i="4"/>
  <c r="FB103" i="4"/>
  <c r="FC103" i="4"/>
  <c r="FD103" i="4"/>
  <c r="FE103" i="4"/>
  <c r="FF103" i="4"/>
  <c r="FG103" i="4"/>
  <c r="FH103" i="4"/>
  <c r="FI103" i="4"/>
  <c r="FJ103" i="4"/>
  <c r="FK103" i="4"/>
  <c r="FL103" i="4"/>
  <c r="EH104" i="4"/>
  <c r="EI104" i="4"/>
  <c r="EJ104" i="4"/>
  <c r="EK104" i="4"/>
  <c r="EL104" i="4"/>
  <c r="EM104" i="4"/>
  <c r="EN104" i="4"/>
  <c r="EO104" i="4"/>
  <c r="EP104" i="4"/>
  <c r="EQ104" i="4"/>
  <c r="ER104" i="4"/>
  <c r="ES104" i="4"/>
  <c r="ET104" i="4"/>
  <c r="EU104" i="4"/>
  <c r="EV104" i="4"/>
  <c r="EW104" i="4"/>
  <c r="EX104" i="4"/>
  <c r="EY104" i="4"/>
  <c r="EZ104" i="4"/>
  <c r="FA104" i="4"/>
  <c r="FB104" i="4"/>
  <c r="FC104" i="4"/>
  <c r="FD104" i="4"/>
  <c r="FE104" i="4"/>
  <c r="FF104" i="4"/>
  <c r="FG104" i="4"/>
  <c r="FH104" i="4"/>
  <c r="FI104" i="4"/>
  <c r="FJ104" i="4"/>
  <c r="FK104" i="4"/>
  <c r="FL104" i="4"/>
  <c r="EH105" i="4"/>
  <c r="EI105" i="4"/>
  <c r="EJ105" i="4"/>
  <c r="EK105" i="4"/>
  <c r="EL105" i="4"/>
  <c r="EM105" i="4"/>
  <c r="EN105" i="4"/>
  <c r="EO105" i="4"/>
  <c r="EP105" i="4"/>
  <c r="EQ105" i="4"/>
  <c r="ER105" i="4"/>
  <c r="ES105" i="4"/>
  <c r="ET105" i="4"/>
  <c r="EU105" i="4"/>
  <c r="EV105" i="4"/>
  <c r="EW105" i="4"/>
  <c r="EX105" i="4"/>
  <c r="EY105" i="4"/>
  <c r="EZ105" i="4"/>
  <c r="FA105" i="4"/>
  <c r="FB105" i="4"/>
  <c r="FC105" i="4"/>
  <c r="FD105" i="4"/>
  <c r="FE105" i="4"/>
  <c r="FF105" i="4"/>
  <c r="FG105" i="4"/>
  <c r="FH105" i="4"/>
  <c r="FI105" i="4"/>
  <c r="FJ105" i="4"/>
  <c r="FK105" i="4"/>
  <c r="FL105" i="4"/>
  <c r="EH106" i="4"/>
  <c r="EI106" i="4"/>
  <c r="EJ106" i="4"/>
  <c r="EK106" i="4"/>
  <c r="EL106" i="4"/>
  <c r="EM106" i="4"/>
  <c r="EN106" i="4"/>
  <c r="EO106" i="4"/>
  <c r="EP106" i="4"/>
  <c r="EQ106" i="4"/>
  <c r="ER106" i="4"/>
  <c r="ES106" i="4"/>
  <c r="ET106" i="4"/>
  <c r="EU106" i="4"/>
  <c r="EV106" i="4"/>
  <c r="EW106" i="4"/>
  <c r="EX106" i="4"/>
  <c r="EY106" i="4"/>
  <c r="EZ106" i="4"/>
  <c r="FA106" i="4"/>
  <c r="FB106" i="4"/>
  <c r="FC106" i="4"/>
  <c r="FD106" i="4"/>
  <c r="FE106" i="4"/>
  <c r="FF106" i="4"/>
  <c r="FG106" i="4"/>
  <c r="FH106" i="4"/>
  <c r="FI106" i="4"/>
  <c r="FJ106" i="4"/>
  <c r="FK106" i="4"/>
  <c r="FL106" i="4"/>
  <c r="EH107" i="4"/>
  <c r="EI107" i="4"/>
  <c r="EJ107" i="4"/>
  <c r="EK107" i="4"/>
  <c r="EL107" i="4"/>
  <c r="EM107" i="4"/>
  <c r="EN107" i="4"/>
  <c r="EO107" i="4"/>
  <c r="EP107" i="4"/>
  <c r="EQ107" i="4"/>
  <c r="ER107" i="4"/>
  <c r="ES107" i="4"/>
  <c r="ET107" i="4"/>
  <c r="EU107" i="4"/>
  <c r="EV107" i="4"/>
  <c r="EW107" i="4"/>
  <c r="EX107" i="4"/>
  <c r="EY107" i="4"/>
  <c r="EZ107" i="4"/>
  <c r="FA107" i="4"/>
  <c r="FB107" i="4"/>
  <c r="FC107" i="4"/>
  <c r="FD107" i="4"/>
  <c r="FE107" i="4"/>
  <c r="FF107" i="4"/>
  <c r="FG107" i="4"/>
  <c r="FH107" i="4"/>
  <c r="FI107" i="4"/>
  <c r="FJ107" i="4"/>
  <c r="FK107" i="4"/>
  <c r="FL107" i="4"/>
  <c r="EH108" i="4"/>
  <c r="EI108" i="4"/>
  <c r="EJ108" i="4"/>
  <c r="EK108" i="4"/>
  <c r="EL108" i="4"/>
  <c r="EM108" i="4"/>
  <c r="EN108" i="4"/>
  <c r="EO108" i="4"/>
  <c r="EP108" i="4"/>
  <c r="EQ108" i="4"/>
  <c r="ER108" i="4"/>
  <c r="ES108" i="4"/>
  <c r="ET108" i="4"/>
  <c r="EU108" i="4"/>
  <c r="EV108" i="4"/>
  <c r="EW108" i="4"/>
  <c r="EX108" i="4"/>
  <c r="EY108" i="4"/>
  <c r="EZ108" i="4"/>
  <c r="FA108" i="4"/>
  <c r="FB108" i="4"/>
  <c r="FC108" i="4"/>
  <c r="FD108" i="4"/>
  <c r="FE108" i="4"/>
  <c r="FF108" i="4"/>
  <c r="FG108" i="4"/>
  <c r="FH108" i="4"/>
  <c r="FI108" i="4"/>
  <c r="FJ108" i="4"/>
  <c r="FK108" i="4"/>
  <c r="FL108" i="4"/>
  <c r="EH109" i="4"/>
  <c r="EI109" i="4"/>
  <c r="EJ109" i="4"/>
  <c r="EK109" i="4"/>
  <c r="EL109" i="4"/>
  <c r="EM109" i="4"/>
  <c r="EN109" i="4"/>
  <c r="EO109" i="4"/>
  <c r="EP109" i="4"/>
  <c r="EQ109" i="4"/>
  <c r="ER109" i="4"/>
  <c r="ES109" i="4"/>
  <c r="ET109" i="4"/>
  <c r="EU109" i="4"/>
  <c r="EV109" i="4"/>
  <c r="EW109" i="4"/>
  <c r="EX109" i="4"/>
  <c r="EY109" i="4"/>
  <c r="EZ109" i="4"/>
  <c r="FA109" i="4"/>
  <c r="FB109" i="4"/>
  <c r="FC109" i="4"/>
  <c r="FD109" i="4"/>
  <c r="FE109" i="4"/>
  <c r="FF109" i="4"/>
  <c r="FG109" i="4"/>
  <c r="FH109" i="4"/>
  <c r="FI109" i="4"/>
  <c r="FJ109" i="4"/>
  <c r="FK109" i="4"/>
  <c r="FL109" i="4"/>
  <c r="EH110" i="4"/>
  <c r="EI110" i="4"/>
  <c r="EJ110" i="4"/>
  <c r="EK110" i="4"/>
  <c r="EL110" i="4"/>
  <c r="EM110" i="4"/>
  <c r="EN110" i="4"/>
  <c r="EO110" i="4"/>
  <c r="EP110" i="4"/>
  <c r="EQ110" i="4"/>
  <c r="ER110" i="4"/>
  <c r="ES110" i="4"/>
  <c r="ET110" i="4"/>
  <c r="EU110" i="4"/>
  <c r="EV110" i="4"/>
  <c r="EW110" i="4"/>
  <c r="EX110" i="4"/>
  <c r="EY110" i="4"/>
  <c r="EZ110" i="4"/>
  <c r="FA110" i="4"/>
  <c r="FB110" i="4"/>
  <c r="FC110" i="4"/>
  <c r="FD110" i="4"/>
  <c r="FE110" i="4"/>
  <c r="FF110" i="4"/>
  <c r="FG110" i="4"/>
  <c r="FH110" i="4"/>
  <c r="FI110" i="4"/>
  <c r="FJ110" i="4"/>
  <c r="FK110" i="4"/>
  <c r="FL110" i="4"/>
  <c r="EH111" i="4"/>
  <c r="EI111" i="4"/>
  <c r="EJ111" i="4"/>
  <c r="EK111" i="4"/>
  <c r="EL111" i="4"/>
  <c r="EM111" i="4"/>
  <c r="EN111" i="4"/>
  <c r="EO111" i="4"/>
  <c r="EP111" i="4"/>
  <c r="EQ111" i="4"/>
  <c r="ER111" i="4"/>
  <c r="ES111" i="4"/>
  <c r="ET111" i="4"/>
  <c r="EU111" i="4"/>
  <c r="EV111" i="4"/>
  <c r="EW111" i="4"/>
  <c r="EX111" i="4"/>
  <c r="EY111" i="4"/>
  <c r="EZ111" i="4"/>
  <c r="FA111" i="4"/>
  <c r="FB111" i="4"/>
  <c r="FC111" i="4"/>
  <c r="FD111" i="4"/>
  <c r="FE111" i="4"/>
  <c r="FF111" i="4"/>
  <c r="FG111" i="4"/>
  <c r="FH111" i="4"/>
  <c r="FI111" i="4"/>
  <c r="FJ111" i="4"/>
  <c r="FK111" i="4"/>
  <c r="FL111" i="4"/>
  <c r="EH112" i="4"/>
  <c r="EI112" i="4"/>
  <c r="EJ112" i="4"/>
  <c r="EK112" i="4"/>
  <c r="EL112" i="4"/>
  <c r="EM112" i="4"/>
  <c r="EN112" i="4"/>
  <c r="EO112" i="4"/>
  <c r="EP112" i="4"/>
  <c r="EQ112" i="4"/>
  <c r="ER112" i="4"/>
  <c r="ES112" i="4"/>
  <c r="ET112" i="4"/>
  <c r="EU112" i="4"/>
  <c r="EV112" i="4"/>
  <c r="EW112" i="4"/>
  <c r="EX112" i="4"/>
  <c r="EY112" i="4"/>
  <c r="EZ112" i="4"/>
  <c r="FA112" i="4"/>
  <c r="FB112" i="4"/>
  <c r="FC112" i="4"/>
  <c r="FD112" i="4"/>
  <c r="FE112" i="4"/>
  <c r="FF112" i="4"/>
  <c r="FG112" i="4"/>
  <c r="FH112" i="4"/>
  <c r="FI112" i="4"/>
  <c r="FJ112" i="4"/>
  <c r="FK112" i="4"/>
  <c r="FL112" i="4"/>
  <c r="EH113" i="4"/>
  <c r="EI113" i="4"/>
  <c r="EJ113" i="4"/>
  <c r="EK113" i="4"/>
  <c r="EL113" i="4"/>
  <c r="EM113" i="4"/>
  <c r="EN113" i="4"/>
  <c r="EO113" i="4"/>
  <c r="EP113" i="4"/>
  <c r="EQ113" i="4"/>
  <c r="ER113" i="4"/>
  <c r="ES113" i="4"/>
  <c r="ET113" i="4"/>
  <c r="EU113" i="4"/>
  <c r="EV113" i="4"/>
  <c r="EW113" i="4"/>
  <c r="EX113" i="4"/>
  <c r="EY113" i="4"/>
  <c r="EZ113" i="4"/>
  <c r="FA113" i="4"/>
  <c r="FB113" i="4"/>
  <c r="FC113" i="4"/>
  <c r="FD113" i="4"/>
  <c r="FE113" i="4"/>
  <c r="FF113" i="4"/>
  <c r="FG113" i="4"/>
  <c r="FH113" i="4"/>
  <c r="FI113" i="4"/>
  <c r="FJ113" i="4"/>
  <c r="FK113" i="4"/>
  <c r="FL113" i="4"/>
  <c r="EH114" i="4"/>
  <c r="EI114" i="4"/>
  <c r="EJ114" i="4"/>
  <c r="EK114" i="4"/>
  <c r="EL114" i="4"/>
  <c r="EM114" i="4"/>
  <c r="EN114" i="4"/>
  <c r="EO114" i="4"/>
  <c r="EP114" i="4"/>
  <c r="EQ114" i="4"/>
  <c r="ER114" i="4"/>
  <c r="ES114" i="4"/>
  <c r="ET114" i="4"/>
  <c r="EU114" i="4"/>
  <c r="EV114" i="4"/>
  <c r="EW114" i="4"/>
  <c r="EX114" i="4"/>
  <c r="EY114" i="4"/>
  <c r="EZ114" i="4"/>
  <c r="FA114" i="4"/>
  <c r="FB114" i="4"/>
  <c r="FC114" i="4"/>
  <c r="FD114" i="4"/>
  <c r="FE114" i="4"/>
  <c r="FF114" i="4"/>
  <c r="FG114" i="4"/>
  <c r="FH114" i="4"/>
  <c r="FI114" i="4"/>
  <c r="FJ114" i="4"/>
  <c r="FK114" i="4"/>
  <c r="FL114" i="4"/>
  <c r="EH115" i="4"/>
  <c r="EI115" i="4"/>
  <c r="EJ115" i="4"/>
  <c r="EK115" i="4"/>
  <c r="EL115" i="4"/>
  <c r="EM115" i="4"/>
  <c r="EN115" i="4"/>
  <c r="EO115" i="4"/>
  <c r="EP115" i="4"/>
  <c r="EQ115" i="4"/>
  <c r="ER115" i="4"/>
  <c r="ES115" i="4"/>
  <c r="ET115" i="4"/>
  <c r="EU115" i="4"/>
  <c r="EV115" i="4"/>
  <c r="EW115" i="4"/>
  <c r="EX115" i="4"/>
  <c r="EY115" i="4"/>
  <c r="EZ115" i="4"/>
  <c r="FA115" i="4"/>
  <c r="FB115" i="4"/>
  <c r="FC115" i="4"/>
  <c r="FD115" i="4"/>
  <c r="FE115" i="4"/>
  <c r="FF115" i="4"/>
  <c r="FG115" i="4"/>
  <c r="FH115" i="4"/>
  <c r="FI115" i="4"/>
  <c r="FJ115" i="4"/>
  <c r="FK115" i="4"/>
  <c r="FL115" i="4"/>
  <c r="EH116" i="4"/>
  <c r="EI116" i="4"/>
  <c r="EJ116" i="4"/>
  <c r="EK116" i="4"/>
  <c r="EL116" i="4"/>
  <c r="EM116" i="4"/>
  <c r="EN116" i="4"/>
  <c r="EO116" i="4"/>
  <c r="EP116" i="4"/>
  <c r="EQ116" i="4"/>
  <c r="ER116" i="4"/>
  <c r="ES116" i="4"/>
  <c r="ET116" i="4"/>
  <c r="EU116" i="4"/>
  <c r="EV116" i="4"/>
  <c r="EW116" i="4"/>
  <c r="EX116" i="4"/>
  <c r="EY116" i="4"/>
  <c r="EZ116" i="4"/>
  <c r="FA116" i="4"/>
  <c r="FB116" i="4"/>
  <c r="FC116" i="4"/>
  <c r="FD116" i="4"/>
  <c r="FE116" i="4"/>
  <c r="FF116" i="4"/>
  <c r="FG116" i="4"/>
  <c r="FH116" i="4"/>
  <c r="FI116" i="4"/>
  <c r="FJ116" i="4"/>
  <c r="FK116" i="4"/>
  <c r="FL116" i="4"/>
  <c r="EH117" i="4"/>
  <c r="EI117" i="4"/>
  <c r="EJ117" i="4"/>
  <c r="EK117" i="4"/>
  <c r="EL117" i="4"/>
  <c r="EM117" i="4"/>
  <c r="EN117" i="4"/>
  <c r="EO117" i="4"/>
  <c r="EP117" i="4"/>
  <c r="EQ117" i="4"/>
  <c r="ER117" i="4"/>
  <c r="ES117" i="4"/>
  <c r="ET117" i="4"/>
  <c r="EU117" i="4"/>
  <c r="EV117" i="4"/>
  <c r="EW117" i="4"/>
  <c r="EX117" i="4"/>
  <c r="EY117" i="4"/>
  <c r="EZ117" i="4"/>
  <c r="FA117" i="4"/>
  <c r="FB117" i="4"/>
  <c r="FC117" i="4"/>
  <c r="FD117" i="4"/>
  <c r="FE117" i="4"/>
  <c r="FF117" i="4"/>
  <c r="FG117" i="4"/>
  <c r="FH117" i="4"/>
  <c r="FI117" i="4"/>
  <c r="FJ117" i="4"/>
  <c r="FK117" i="4"/>
  <c r="FL117" i="4"/>
  <c r="EH118" i="4"/>
  <c r="EI118" i="4"/>
  <c r="EJ118" i="4"/>
  <c r="EK118" i="4"/>
  <c r="EL118" i="4"/>
  <c r="EM118" i="4"/>
  <c r="EN118" i="4"/>
  <c r="EO118" i="4"/>
  <c r="EP118" i="4"/>
  <c r="EQ118" i="4"/>
  <c r="ER118" i="4"/>
  <c r="ES118" i="4"/>
  <c r="ET118" i="4"/>
  <c r="EU118" i="4"/>
  <c r="EV118" i="4"/>
  <c r="EW118" i="4"/>
  <c r="EX118" i="4"/>
  <c r="EY118" i="4"/>
  <c r="EZ118" i="4"/>
  <c r="FA118" i="4"/>
  <c r="FB118" i="4"/>
  <c r="FC118" i="4"/>
  <c r="FD118" i="4"/>
  <c r="FE118" i="4"/>
  <c r="FF118" i="4"/>
  <c r="FG118" i="4"/>
  <c r="FH118" i="4"/>
  <c r="FI118" i="4"/>
  <c r="FJ118" i="4"/>
  <c r="FK118" i="4"/>
  <c r="FL118" i="4"/>
  <c r="EH119" i="4"/>
  <c r="EI119" i="4"/>
  <c r="EJ119" i="4"/>
  <c r="EK119" i="4"/>
  <c r="EL119" i="4"/>
  <c r="EM119" i="4"/>
  <c r="EN119" i="4"/>
  <c r="EO119" i="4"/>
  <c r="EP119" i="4"/>
  <c r="EQ119" i="4"/>
  <c r="ER119" i="4"/>
  <c r="ES119" i="4"/>
  <c r="ET119" i="4"/>
  <c r="EU119" i="4"/>
  <c r="EV119" i="4"/>
  <c r="EW119" i="4"/>
  <c r="EX119" i="4"/>
  <c r="EY119" i="4"/>
  <c r="EZ119" i="4"/>
  <c r="FA119" i="4"/>
  <c r="FB119" i="4"/>
  <c r="FC119" i="4"/>
  <c r="FD119" i="4"/>
  <c r="FE119" i="4"/>
  <c r="FF119" i="4"/>
  <c r="FG119" i="4"/>
  <c r="FH119" i="4"/>
  <c r="FI119" i="4"/>
  <c r="FJ119" i="4"/>
  <c r="FK119" i="4"/>
  <c r="FL119" i="4"/>
  <c r="EH120" i="4"/>
  <c r="EI120" i="4"/>
  <c r="EJ120" i="4"/>
  <c r="EK120" i="4"/>
  <c r="EL120" i="4"/>
  <c r="EM120" i="4"/>
  <c r="EN120" i="4"/>
  <c r="EO120" i="4"/>
  <c r="EP120" i="4"/>
  <c r="EQ120" i="4"/>
  <c r="ER120" i="4"/>
  <c r="ES120" i="4"/>
  <c r="ET120" i="4"/>
  <c r="EU120" i="4"/>
  <c r="EV120" i="4"/>
  <c r="EW120" i="4"/>
  <c r="EX120" i="4"/>
  <c r="EY120" i="4"/>
  <c r="EZ120" i="4"/>
  <c r="FA120" i="4"/>
  <c r="FB120" i="4"/>
  <c r="FC120" i="4"/>
  <c r="FD120" i="4"/>
  <c r="FE120" i="4"/>
  <c r="FF120" i="4"/>
  <c r="FG120" i="4"/>
  <c r="FH120" i="4"/>
  <c r="FI120" i="4"/>
  <c r="FJ120" i="4"/>
  <c r="FK120" i="4"/>
  <c r="FL120" i="4"/>
  <c r="EH121" i="4"/>
  <c r="EI121" i="4"/>
  <c r="EJ121" i="4"/>
  <c r="EK121" i="4"/>
  <c r="EL121" i="4"/>
  <c r="EM121" i="4"/>
  <c r="EN121" i="4"/>
  <c r="EO121" i="4"/>
  <c r="EP121" i="4"/>
  <c r="EQ121" i="4"/>
  <c r="ER121" i="4"/>
  <c r="ES121" i="4"/>
  <c r="ET121" i="4"/>
  <c r="EU121" i="4"/>
  <c r="EV121" i="4"/>
  <c r="EW121" i="4"/>
  <c r="EX121" i="4"/>
  <c r="EY121" i="4"/>
  <c r="EZ121" i="4"/>
  <c r="FA121" i="4"/>
  <c r="FB121" i="4"/>
  <c r="FC121" i="4"/>
  <c r="FD121" i="4"/>
  <c r="FE121" i="4"/>
  <c r="FF121" i="4"/>
  <c r="FG121" i="4"/>
  <c r="FH121" i="4"/>
  <c r="FI121" i="4"/>
  <c r="FJ121" i="4"/>
  <c r="FK121" i="4"/>
  <c r="FL121" i="4"/>
  <c r="EH122" i="4"/>
  <c r="EI122" i="4"/>
  <c r="EJ122" i="4"/>
  <c r="EK122" i="4"/>
  <c r="EL122" i="4"/>
  <c r="EM122" i="4"/>
  <c r="EN122" i="4"/>
  <c r="EO122" i="4"/>
  <c r="EP122" i="4"/>
  <c r="EQ122" i="4"/>
  <c r="ER122" i="4"/>
  <c r="ES122" i="4"/>
  <c r="ET122" i="4"/>
  <c r="EU122" i="4"/>
  <c r="EV122" i="4"/>
  <c r="EW122" i="4"/>
  <c r="EX122" i="4"/>
  <c r="EY122" i="4"/>
  <c r="EZ122" i="4"/>
  <c r="FA122" i="4"/>
  <c r="FB122" i="4"/>
  <c r="FC122" i="4"/>
  <c r="FD122" i="4"/>
  <c r="FE122" i="4"/>
  <c r="FF122" i="4"/>
  <c r="FG122" i="4"/>
  <c r="FH122" i="4"/>
  <c r="FI122" i="4"/>
  <c r="FJ122" i="4"/>
  <c r="FK122" i="4"/>
  <c r="FL122" i="4"/>
  <c r="EH123" i="4"/>
  <c r="EI123" i="4"/>
  <c r="EJ123" i="4"/>
  <c r="EK123" i="4"/>
  <c r="EL123" i="4"/>
  <c r="EM123" i="4"/>
  <c r="EN123" i="4"/>
  <c r="EO123" i="4"/>
  <c r="EP123" i="4"/>
  <c r="EQ123" i="4"/>
  <c r="ER123" i="4"/>
  <c r="ES123" i="4"/>
  <c r="ET123" i="4"/>
  <c r="EU123" i="4"/>
  <c r="EV123" i="4"/>
  <c r="EW123" i="4"/>
  <c r="EX123" i="4"/>
  <c r="EY123" i="4"/>
  <c r="EZ123" i="4"/>
  <c r="FA123" i="4"/>
  <c r="FB123" i="4"/>
  <c r="FC123" i="4"/>
  <c r="FD123" i="4"/>
  <c r="FE123" i="4"/>
  <c r="FF123" i="4"/>
  <c r="FG123" i="4"/>
  <c r="FH123" i="4"/>
  <c r="FI123" i="4"/>
  <c r="FJ123" i="4"/>
  <c r="FK123" i="4"/>
  <c r="FL123" i="4"/>
  <c r="EH124" i="4"/>
  <c r="EI124" i="4"/>
  <c r="EJ124" i="4"/>
  <c r="EK124" i="4"/>
  <c r="EL124" i="4"/>
  <c r="EM124" i="4"/>
  <c r="EN124" i="4"/>
  <c r="EO124" i="4"/>
  <c r="EP124" i="4"/>
  <c r="EQ124" i="4"/>
  <c r="ER124" i="4"/>
  <c r="ES124" i="4"/>
  <c r="ET124" i="4"/>
  <c r="EU124" i="4"/>
  <c r="EV124" i="4"/>
  <c r="EW124" i="4"/>
  <c r="EX124" i="4"/>
  <c r="EY124" i="4"/>
  <c r="EZ124" i="4"/>
  <c r="FA124" i="4"/>
  <c r="FB124" i="4"/>
  <c r="FC124" i="4"/>
  <c r="FD124" i="4"/>
  <c r="FE124" i="4"/>
  <c r="FF124" i="4"/>
  <c r="FG124" i="4"/>
  <c r="FH124" i="4"/>
  <c r="FI124" i="4"/>
  <c r="FJ124" i="4"/>
  <c r="FK124" i="4"/>
  <c r="FL124" i="4"/>
  <c r="EH125" i="4"/>
  <c r="EI125" i="4"/>
  <c r="EJ125" i="4"/>
  <c r="EK125" i="4"/>
  <c r="EL125" i="4"/>
  <c r="EM125" i="4"/>
  <c r="EN125" i="4"/>
  <c r="EO125" i="4"/>
  <c r="EP125" i="4"/>
  <c r="EQ125" i="4"/>
  <c r="ER125" i="4"/>
  <c r="ES125" i="4"/>
  <c r="ET125" i="4"/>
  <c r="EU125" i="4"/>
  <c r="EV125" i="4"/>
  <c r="EW125" i="4"/>
  <c r="EX125" i="4"/>
  <c r="EY125" i="4"/>
  <c r="EZ125" i="4"/>
  <c r="FA125" i="4"/>
  <c r="FB125" i="4"/>
  <c r="FC125" i="4"/>
  <c r="FD125" i="4"/>
  <c r="FE125" i="4"/>
  <c r="FF125" i="4"/>
  <c r="FG125" i="4"/>
  <c r="FH125" i="4"/>
  <c r="FI125" i="4"/>
  <c r="FJ125" i="4"/>
  <c r="FK125" i="4"/>
  <c r="FL125" i="4"/>
  <c r="EH126" i="4"/>
  <c r="EI126" i="4"/>
  <c r="EJ126" i="4"/>
  <c r="EK126" i="4"/>
  <c r="EL126" i="4"/>
  <c r="EM126" i="4"/>
  <c r="EN126" i="4"/>
  <c r="EO126" i="4"/>
  <c r="EP126" i="4"/>
  <c r="EQ126" i="4"/>
  <c r="ER126" i="4"/>
  <c r="ES126" i="4"/>
  <c r="ET126" i="4"/>
  <c r="EU126" i="4"/>
  <c r="EV126" i="4"/>
  <c r="EW126" i="4"/>
  <c r="EX126" i="4"/>
  <c r="EY126" i="4"/>
  <c r="EZ126" i="4"/>
  <c r="FA126" i="4"/>
  <c r="FB126" i="4"/>
  <c r="FC126" i="4"/>
  <c r="FD126" i="4"/>
  <c r="FE126" i="4"/>
  <c r="FF126" i="4"/>
  <c r="FG126" i="4"/>
  <c r="FH126" i="4"/>
  <c r="FI126" i="4"/>
  <c r="FJ126" i="4"/>
  <c r="FK126" i="4"/>
  <c r="FL126" i="4"/>
  <c r="EH127" i="4"/>
  <c r="EI127" i="4"/>
  <c r="EJ127" i="4"/>
  <c r="EK127" i="4"/>
  <c r="EL127" i="4"/>
  <c r="EM127" i="4"/>
  <c r="EN127" i="4"/>
  <c r="EO127" i="4"/>
  <c r="EP127" i="4"/>
  <c r="EQ127" i="4"/>
  <c r="ER127" i="4"/>
  <c r="ES127" i="4"/>
  <c r="ET127" i="4"/>
  <c r="EU127" i="4"/>
  <c r="EV127" i="4"/>
  <c r="EW127" i="4"/>
  <c r="EX127" i="4"/>
  <c r="EY127" i="4"/>
  <c r="EZ127" i="4"/>
  <c r="FA127" i="4"/>
  <c r="FB127" i="4"/>
  <c r="FC127" i="4"/>
  <c r="FD127" i="4"/>
  <c r="FE127" i="4"/>
  <c r="FF127" i="4"/>
  <c r="FG127" i="4"/>
  <c r="FH127" i="4"/>
  <c r="FI127" i="4"/>
  <c r="FJ127" i="4"/>
  <c r="FK127" i="4"/>
  <c r="FL127" i="4"/>
  <c r="EH128" i="4"/>
  <c r="EI128" i="4"/>
  <c r="EJ128" i="4"/>
  <c r="EK128" i="4"/>
  <c r="EL128" i="4"/>
  <c r="EM128" i="4"/>
  <c r="EN128" i="4"/>
  <c r="EO128" i="4"/>
  <c r="EP128" i="4"/>
  <c r="EQ128" i="4"/>
  <c r="ER128" i="4"/>
  <c r="ES128" i="4"/>
  <c r="ET128" i="4"/>
  <c r="EU128" i="4"/>
  <c r="EV128" i="4"/>
  <c r="EW128" i="4"/>
  <c r="EX128" i="4"/>
  <c r="EY128" i="4"/>
  <c r="EZ128" i="4"/>
  <c r="FA128" i="4"/>
  <c r="FB128" i="4"/>
  <c r="FC128" i="4"/>
  <c r="FD128" i="4"/>
  <c r="FE128" i="4"/>
  <c r="FF128" i="4"/>
  <c r="FG128" i="4"/>
  <c r="FH128" i="4"/>
  <c r="FI128" i="4"/>
  <c r="FJ128" i="4"/>
  <c r="FK128" i="4"/>
  <c r="FL128" i="4"/>
  <c r="EH129" i="4"/>
  <c r="EI129" i="4"/>
  <c r="EJ129" i="4"/>
  <c r="EK129" i="4"/>
  <c r="EL129" i="4"/>
  <c r="EM129" i="4"/>
  <c r="EN129" i="4"/>
  <c r="EO129" i="4"/>
  <c r="EP129" i="4"/>
  <c r="EQ129" i="4"/>
  <c r="ER129" i="4"/>
  <c r="ES129" i="4"/>
  <c r="ET129" i="4"/>
  <c r="EU129" i="4"/>
  <c r="EV129" i="4"/>
  <c r="EW129" i="4"/>
  <c r="EX129" i="4"/>
  <c r="EY129" i="4"/>
  <c r="EZ129" i="4"/>
  <c r="FA129" i="4"/>
  <c r="FB129" i="4"/>
  <c r="FC129" i="4"/>
  <c r="FD129" i="4"/>
  <c r="FE129" i="4"/>
  <c r="FF129" i="4"/>
  <c r="FG129" i="4"/>
  <c r="FH129" i="4"/>
  <c r="FI129" i="4"/>
  <c r="FJ129" i="4"/>
  <c r="FK129" i="4"/>
  <c r="FL129" i="4"/>
  <c r="EH130" i="4"/>
  <c r="EI130" i="4"/>
  <c r="EJ130" i="4"/>
  <c r="EK130" i="4"/>
  <c r="EL130" i="4"/>
  <c r="EM130" i="4"/>
  <c r="EN130" i="4"/>
  <c r="EO130" i="4"/>
  <c r="EP130" i="4"/>
  <c r="EQ130" i="4"/>
  <c r="ER130" i="4"/>
  <c r="ES130" i="4"/>
  <c r="ET130" i="4"/>
  <c r="EU130" i="4"/>
  <c r="EV130" i="4"/>
  <c r="EW130" i="4"/>
  <c r="EX130" i="4"/>
  <c r="EY130" i="4"/>
  <c r="EZ130" i="4"/>
  <c r="FA130" i="4"/>
  <c r="FB130" i="4"/>
  <c r="FC130" i="4"/>
  <c r="FD130" i="4"/>
  <c r="FE130" i="4"/>
  <c r="FF130" i="4"/>
  <c r="FG130" i="4"/>
  <c r="FH130" i="4"/>
  <c r="FI130" i="4"/>
  <c r="FJ130" i="4"/>
  <c r="FK130" i="4"/>
  <c r="FL130" i="4"/>
  <c r="EH131" i="4"/>
  <c r="EI131" i="4"/>
  <c r="EJ131" i="4"/>
  <c r="EK131" i="4"/>
  <c r="EL131" i="4"/>
  <c r="EM131" i="4"/>
  <c r="EN131" i="4"/>
  <c r="EO131" i="4"/>
  <c r="EP131" i="4"/>
  <c r="EQ131" i="4"/>
  <c r="ER131" i="4"/>
  <c r="ES131" i="4"/>
  <c r="ET131" i="4"/>
  <c r="EU131" i="4"/>
  <c r="EV131" i="4"/>
  <c r="EW131" i="4"/>
  <c r="EX131" i="4"/>
  <c r="EY131" i="4"/>
  <c r="EZ131" i="4"/>
  <c r="FA131" i="4"/>
  <c r="FB131" i="4"/>
  <c r="FC131" i="4"/>
  <c r="FD131" i="4"/>
  <c r="FE131" i="4"/>
  <c r="FF131" i="4"/>
  <c r="FG131" i="4"/>
  <c r="FH131" i="4"/>
  <c r="FI131" i="4"/>
  <c r="FJ131" i="4"/>
  <c r="FK131" i="4"/>
  <c r="FL131" i="4"/>
  <c r="EH132" i="4"/>
  <c r="EI132" i="4"/>
  <c r="EJ132" i="4"/>
  <c r="EK132" i="4"/>
  <c r="EL132" i="4"/>
  <c r="EM132" i="4"/>
  <c r="EN132" i="4"/>
  <c r="EO132" i="4"/>
  <c r="EP132" i="4"/>
  <c r="EQ132" i="4"/>
  <c r="ER132" i="4"/>
  <c r="ES132" i="4"/>
  <c r="ET132" i="4"/>
  <c r="EU132" i="4"/>
  <c r="EV132" i="4"/>
  <c r="EW132" i="4"/>
  <c r="EX132" i="4"/>
  <c r="EY132" i="4"/>
  <c r="EZ132" i="4"/>
  <c r="FA132" i="4"/>
  <c r="FB132" i="4"/>
  <c r="FC132" i="4"/>
  <c r="FD132" i="4"/>
  <c r="FE132" i="4"/>
  <c r="FF132" i="4"/>
  <c r="FG132" i="4"/>
  <c r="FH132" i="4"/>
  <c r="FI132" i="4"/>
  <c r="FJ132" i="4"/>
  <c r="FK132" i="4"/>
  <c r="FL132" i="4"/>
  <c r="EH133" i="4"/>
  <c r="EI133" i="4"/>
  <c r="EJ133" i="4"/>
  <c r="EK133" i="4"/>
  <c r="EL133" i="4"/>
  <c r="EM133" i="4"/>
  <c r="EN133" i="4"/>
  <c r="EO133" i="4"/>
  <c r="EP133" i="4"/>
  <c r="EQ133" i="4"/>
  <c r="ER133" i="4"/>
  <c r="ES133" i="4"/>
  <c r="ET133" i="4"/>
  <c r="EU133" i="4"/>
  <c r="EV133" i="4"/>
  <c r="EW133" i="4"/>
  <c r="EX133" i="4"/>
  <c r="EY133" i="4"/>
  <c r="EZ133" i="4"/>
  <c r="FA133" i="4"/>
  <c r="FB133" i="4"/>
  <c r="FC133" i="4"/>
  <c r="FD133" i="4"/>
  <c r="FE133" i="4"/>
  <c r="FF133" i="4"/>
  <c r="FG133" i="4"/>
  <c r="FH133" i="4"/>
  <c r="FI133" i="4"/>
  <c r="FJ133" i="4"/>
  <c r="FK133" i="4"/>
  <c r="FL133" i="4"/>
  <c r="EH134" i="4"/>
  <c r="EI134" i="4"/>
  <c r="EJ134" i="4"/>
  <c r="EK134" i="4"/>
  <c r="EL134" i="4"/>
  <c r="EM134" i="4"/>
  <c r="EN134" i="4"/>
  <c r="EO134" i="4"/>
  <c r="EP134" i="4"/>
  <c r="EQ134" i="4"/>
  <c r="ER134" i="4"/>
  <c r="ES134" i="4"/>
  <c r="ET134" i="4"/>
  <c r="EU134" i="4"/>
  <c r="EV134" i="4"/>
  <c r="EW134" i="4"/>
  <c r="EX134" i="4"/>
  <c r="EY134" i="4"/>
  <c r="EZ134" i="4"/>
  <c r="FA134" i="4"/>
  <c r="FB134" i="4"/>
  <c r="FC134" i="4"/>
  <c r="FD134" i="4"/>
  <c r="FE134" i="4"/>
  <c r="FF134" i="4"/>
  <c r="FG134" i="4"/>
  <c r="FH134" i="4"/>
  <c r="FI134" i="4"/>
  <c r="FJ134" i="4"/>
  <c r="FK134" i="4"/>
  <c r="FL134" i="4"/>
  <c r="EI20" i="4"/>
  <c r="EJ20" i="4"/>
  <c r="EK20" i="4"/>
  <c r="EL20" i="4"/>
  <c r="EM20" i="4"/>
  <c r="EN20" i="4"/>
  <c r="EO20" i="4"/>
  <c r="EP20" i="4"/>
  <c r="EQ20" i="4"/>
  <c r="ER20" i="4"/>
  <c r="ES20" i="4"/>
  <c r="ET20" i="4"/>
  <c r="EU20" i="4"/>
  <c r="EV20" i="4"/>
  <c r="EW20" i="4"/>
  <c r="EX20" i="4"/>
  <c r="EY20" i="4"/>
  <c r="EZ20" i="4"/>
  <c r="FA20" i="4"/>
  <c r="FB20" i="4"/>
  <c r="FC20" i="4"/>
  <c r="FE20" i="4"/>
  <c r="FF20" i="4"/>
  <c r="FG20" i="4"/>
  <c r="FI20" i="4"/>
  <c r="FJ20" i="4"/>
  <c r="FK20" i="4"/>
  <c r="FL20" i="4"/>
  <c r="JC154" i="4" l="1"/>
  <c r="IU154" i="4"/>
  <c r="IM154" i="4"/>
  <c r="IE154" i="4"/>
  <c r="DE135" i="14"/>
  <c r="DD135" i="14"/>
  <c r="DB135" i="14"/>
  <c r="DA135" i="14"/>
  <c r="DF135" i="14"/>
  <c r="DG135" i="14"/>
  <c r="DC135" i="14"/>
  <c r="DZ135" i="14"/>
  <c r="DN135" i="14"/>
  <c r="EA135" i="14"/>
  <c r="DQ135" i="14"/>
  <c r="DU135" i="14"/>
  <c r="EC135" i="14"/>
  <c r="DW135" i="14"/>
  <c r="DR135" i="14"/>
  <c r="DV135" i="14"/>
  <c r="EB135" i="14"/>
  <c r="DT135" i="14"/>
  <c r="DS135" i="14"/>
  <c r="DX135" i="14"/>
  <c r="DO135" i="14"/>
  <c r="DP135" i="14"/>
  <c r="DY135" i="14"/>
  <c r="DM135" i="14"/>
  <c r="DH135" i="14"/>
  <c r="DL135" i="14"/>
  <c r="DK135" i="14"/>
  <c r="DJ135" i="14"/>
  <c r="DI135" i="14"/>
  <c r="BQ135" i="14"/>
  <c r="CZ135" i="14"/>
  <c r="JB154" i="4"/>
  <c r="IT154" i="4"/>
  <c r="IL154" i="4"/>
  <c r="ID154" i="4"/>
  <c r="JF154" i="4"/>
  <c r="JA154" i="4"/>
  <c r="IS154" i="4"/>
  <c r="IK154" i="4"/>
  <c r="JE154" i="4"/>
  <c r="IZ154" i="4"/>
  <c r="IR154" i="4"/>
  <c r="IJ154" i="4"/>
  <c r="JD154" i="4"/>
  <c r="IY154" i="4"/>
  <c r="IQ154" i="4"/>
  <c r="II154" i="4"/>
  <c r="IX154" i="4"/>
  <c r="IP154" i="4"/>
  <c r="IH154" i="4"/>
  <c r="IW154" i="4"/>
  <c r="IO154" i="4"/>
  <c r="IG154" i="4"/>
  <c r="JG154" i="4"/>
  <c r="IC154" i="4"/>
  <c r="IV154" i="4"/>
  <c r="IN154" i="4"/>
  <c r="IF154" i="4"/>
  <c r="JH29" i="4"/>
  <c r="JH104" i="4"/>
  <c r="JH56" i="4"/>
  <c r="JH48" i="4"/>
  <c r="JH81" i="4"/>
  <c r="JH41" i="4"/>
  <c r="JH135" i="4"/>
  <c r="JH130" i="4"/>
  <c r="JH120" i="4"/>
  <c r="JH114" i="4"/>
  <c r="JH106" i="4"/>
  <c r="JH98" i="4"/>
  <c r="JH90" i="4"/>
  <c r="JH82" i="4"/>
  <c r="JH74" i="4"/>
  <c r="JH66" i="4"/>
  <c r="JH58" i="4"/>
  <c r="JH50" i="4"/>
  <c r="JH42" i="4"/>
  <c r="JH34" i="4"/>
  <c r="JH28" i="4"/>
  <c r="JH24" i="4"/>
  <c r="JH131" i="4"/>
  <c r="JH123" i="4"/>
  <c r="JH122" i="4"/>
  <c r="JH115" i="4"/>
  <c r="JH107" i="4"/>
  <c r="JH99" i="4"/>
  <c r="JH91" i="4"/>
  <c r="JH83" i="4"/>
  <c r="JH75" i="4"/>
  <c r="JH67" i="4"/>
  <c r="JH59" i="4"/>
  <c r="JH51" i="4"/>
  <c r="JH43" i="4"/>
  <c r="JH35" i="4"/>
  <c r="JH112" i="4"/>
  <c r="JH40" i="4"/>
  <c r="JH25" i="4"/>
  <c r="JH134" i="4"/>
  <c r="JH129" i="4"/>
  <c r="JH113" i="4"/>
  <c r="JH105" i="4"/>
  <c r="JH21" i="4"/>
  <c r="JH108" i="4"/>
  <c r="JH100" i="4"/>
  <c r="JH68" i="4"/>
  <c r="JH44" i="4"/>
  <c r="JH27" i="4"/>
  <c r="JH133" i="4"/>
  <c r="JH125" i="4"/>
  <c r="JH117" i="4"/>
  <c r="JH109" i="4"/>
  <c r="JH101" i="4"/>
  <c r="JH93" i="4"/>
  <c r="JH85" i="4"/>
  <c r="JH77" i="4"/>
  <c r="JH69" i="4"/>
  <c r="JH61" i="4"/>
  <c r="JH53" i="4"/>
  <c r="JH45" i="4"/>
  <c r="JH37" i="4"/>
  <c r="JH96" i="4"/>
  <c r="JH64" i="4"/>
  <c r="JH32" i="4"/>
  <c r="JH121" i="4"/>
  <c r="JH97" i="4"/>
  <c r="JH89" i="4"/>
  <c r="JH73" i="4"/>
  <c r="JH65" i="4"/>
  <c r="JH57" i="4"/>
  <c r="JH49" i="4"/>
  <c r="JH84" i="4"/>
  <c r="JH60" i="4"/>
  <c r="JH36" i="4"/>
  <c r="JH136" i="4"/>
  <c r="JH126" i="4"/>
  <c r="JH118" i="4"/>
  <c r="JH110" i="4"/>
  <c r="JH102" i="4"/>
  <c r="JH94" i="4"/>
  <c r="JH86" i="4"/>
  <c r="JH78" i="4"/>
  <c r="JH70" i="4"/>
  <c r="JH62" i="4"/>
  <c r="JH54" i="4"/>
  <c r="JH46" i="4"/>
  <c r="JH38" i="4"/>
  <c r="JH30" i="4"/>
  <c r="JH26" i="4"/>
  <c r="JH22" i="4"/>
  <c r="JH128" i="4"/>
  <c r="JH88" i="4"/>
  <c r="JH80" i="4"/>
  <c r="JH72" i="4"/>
  <c r="JH33" i="4"/>
  <c r="JH132" i="4"/>
  <c r="JH124" i="4"/>
  <c r="JH116" i="4"/>
  <c r="JH92" i="4"/>
  <c r="JH76" i="4"/>
  <c r="JH52" i="4"/>
  <c r="JH23" i="4"/>
  <c r="JH137" i="4"/>
  <c r="JH127" i="4"/>
  <c r="JH119" i="4"/>
  <c r="JH111" i="4"/>
  <c r="JH103" i="4"/>
  <c r="JH95" i="4"/>
  <c r="JH87" i="4"/>
  <c r="JH79" i="4"/>
  <c r="JH71" i="4"/>
  <c r="JH63" i="4"/>
  <c r="JH55" i="4"/>
  <c r="JH47" i="4"/>
  <c r="JH39" i="4"/>
  <c r="JH31" i="4"/>
  <c r="GT133" i="4"/>
  <c r="AJ133" i="4" s="1"/>
  <c r="FM93" i="4"/>
  <c r="FM77" i="4"/>
  <c r="FM72" i="4"/>
  <c r="FM69" i="4"/>
  <c r="FM64" i="4"/>
  <c r="FM61" i="4"/>
  <c r="FM53" i="4"/>
  <c r="FM46" i="4"/>
  <c r="FM31" i="4"/>
  <c r="FM23" i="4"/>
  <c r="FM88" i="4"/>
  <c r="FM56" i="4"/>
  <c r="FM40" i="4"/>
  <c r="FM37" i="4"/>
  <c r="FM29" i="4"/>
  <c r="FM24" i="4"/>
  <c r="FM21" i="4"/>
  <c r="FM54" i="4"/>
  <c r="FM38" i="4"/>
  <c r="FM30" i="4"/>
  <c r="GT130" i="4"/>
  <c r="AJ130" i="4" s="1"/>
  <c r="FM96" i="4"/>
  <c r="FM85" i="4"/>
  <c r="FM80" i="4"/>
  <c r="FM48" i="4"/>
  <c r="FM45" i="4"/>
  <c r="FM32" i="4"/>
  <c r="GT132" i="4"/>
  <c r="AJ132" i="4" s="1"/>
  <c r="FM62" i="4"/>
  <c r="FM132" i="4"/>
  <c r="FM124" i="4"/>
  <c r="GT131" i="4"/>
  <c r="AJ131" i="4" s="1"/>
  <c r="GT134" i="4"/>
  <c r="AJ134" i="4" s="1"/>
  <c r="IA134" i="4"/>
  <c r="FM100" i="4"/>
  <c r="FM92" i="4"/>
  <c r="FM68" i="4"/>
  <c r="FM57" i="4"/>
  <c r="FM52" i="4"/>
  <c r="FM44" i="4"/>
  <c r="FM36" i="4"/>
  <c r="FM131" i="4"/>
  <c r="FM123" i="4"/>
  <c r="FM115" i="4"/>
  <c r="FM107" i="4"/>
  <c r="FM106" i="4"/>
  <c r="FM98" i="4"/>
  <c r="FM133" i="4"/>
  <c r="FM128" i="4"/>
  <c r="FM125" i="4"/>
  <c r="FM120" i="4"/>
  <c r="FM117" i="4"/>
  <c r="FM112" i="4"/>
  <c r="FM109" i="4"/>
  <c r="FM104" i="4"/>
  <c r="FM101" i="4"/>
  <c r="FM134" i="4"/>
  <c r="FM126" i="4"/>
  <c r="FM118" i="4"/>
  <c r="FM110" i="4"/>
  <c r="FM102" i="4"/>
  <c r="FM94" i="4"/>
  <c r="FM86" i="4"/>
  <c r="FM78" i="4"/>
  <c r="FM70" i="4"/>
  <c r="FM127" i="4"/>
  <c r="FM119" i="4"/>
  <c r="FM111" i="4"/>
  <c r="FM103" i="4"/>
  <c r="FM95" i="4"/>
  <c r="FM87" i="4"/>
  <c r="FM79" i="4"/>
  <c r="FM71" i="4"/>
  <c r="FM63" i="4"/>
  <c r="FM55" i="4"/>
  <c r="FM47" i="4"/>
  <c r="FM39" i="4"/>
  <c r="FM129" i="4"/>
  <c r="FM116" i="4"/>
  <c r="FM97" i="4"/>
  <c r="FM89" i="4"/>
  <c r="FM73" i="4"/>
  <c r="FM33" i="4"/>
  <c r="FM28" i="4"/>
  <c r="FM25" i="4"/>
  <c r="FM121" i="4"/>
  <c r="FM113" i="4"/>
  <c r="FM108" i="4"/>
  <c r="FM105" i="4"/>
  <c r="FM84" i="4"/>
  <c r="FM81" i="4"/>
  <c r="FM76" i="4"/>
  <c r="FM65" i="4"/>
  <c r="FM60" i="4"/>
  <c r="FM49" i="4"/>
  <c r="FM41" i="4"/>
  <c r="FM130" i="4"/>
  <c r="FM122" i="4"/>
  <c r="FM114" i="4"/>
  <c r="FM99" i="4"/>
  <c r="FM91" i="4"/>
  <c r="FM90" i="4"/>
  <c r="FM83" i="4"/>
  <c r="FM82" i="4"/>
  <c r="FM75" i="4"/>
  <c r="FM74" i="4"/>
  <c r="FM67" i="4"/>
  <c r="FM66" i="4"/>
  <c r="FM59" i="4"/>
  <c r="FM58" i="4"/>
  <c r="FM51" i="4"/>
  <c r="FM50" i="4"/>
  <c r="FM43" i="4"/>
  <c r="FM42" i="4"/>
  <c r="FM35" i="4"/>
  <c r="FM34" i="4"/>
  <c r="FM27" i="4"/>
  <c r="FM26" i="4"/>
  <c r="FM22" i="4"/>
  <c r="ED135" i="14" l="1"/>
  <c r="JH158" i="4"/>
  <c r="JH154" i="4"/>
  <c r="JH157" i="4"/>
  <c r="JH156" i="4"/>
  <c r="AK163" i="4" l="1"/>
  <c r="AK184" i="4" s="1"/>
  <c r="AJ193" i="14"/>
  <c r="AJ194" i="14"/>
  <c r="AJ195" i="14"/>
  <c r="AJ196" i="14"/>
  <c r="AJ197" i="14"/>
  <c r="AJ198" i="14"/>
  <c r="AJ199" i="14"/>
  <c r="AJ200" i="14"/>
  <c r="AJ201" i="14"/>
  <c r="AJ202" i="14"/>
  <c r="AJ203" i="14"/>
  <c r="AJ204" i="14"/>
  <c r="AJ205" i="14"/>
  <c r="AJ206" i="14"/>
  <c r="AJ207" i="14"/>
  <c r="AJ208" i="14"/>
  <c r="AJ209" i="14"/>
  <c r="AJ210" i="14"/>
  <c r="AJ211" i="14"/>
  <c r="AJ212" i="14"/>
  <c r="AJ213" i="14"/>
  <c r="AJ214" i="14"/>
  <c r="AJ215" i="14"/>
  <c r="AJ216" i="14"/>
  <c r="AJ217" i="14"/>
  <c r="AJ218" i="14"/>
  <c r="AJ219" i="14"/>
  <c r="AJ220" i="14"/>
  <c r="AJ221" i="14"/>
  <c r="AJ222" i="14"/>
  <c r="AJ223" i="14"/>
  <c r="AJ224" i="14"/>
  <c r="AJ225" i="14"/>
  <c r="AJ226" i="14"/>
  <c r="AJ227" i="14"/>
  <c r="AJ228" i="14"/>
  <c r="AJ229" i="14"/>
  <c r="AJ230" i="14"/>
  <c r="AJ231" i="14"/>
  <c r="AJ232" i="14"/>
  <c r="AJ233" i="14"/>
  <c r="AJ234" i="14"/>
  <c r="AJ235" i="14"/>
  <c r="AJ236" i="14"/>
  <c r="AJ237" i="14"/>
  <c r="AJ238" i="14"/>
  <c r="AJ239" i="14"/>
  <c r="AJ240" i="14"/>
  <c r="AJ241" i="14"/>
  <c r="AJ242" i="14"/>
  <c r="AJ243" i="14"/>
  <c r="AJ244" i="14"/>
  <c r="AJ245" i="14"/>
  <c r="AJ246" i="14"/>
  <c r="AJ247" i="14"/>
  <c r="AJ248" i="14"/>
  <c r="AJ249" i="14"/>
  <c r="AJ250" i="14"/>
  <c r="AJ251" i="14"/>
  <c r="AJ252" i="14"/>
  <c r="AJ253" i="14"/>
  <c r="AJ254" i="14"/>
  <c r="AJ255" i="14"/>
  <c r="AJ256" i="14"/>
  <c r="AJ257" i="14"/>
  <c r="AJ258" i="14"/>
  <c r="AJ259" i="14"/>
  <c r="AJ260" i="14"/>
  <c r="AJ261" i="14"/>
  <c r="AJ262" i="14"/>
  <c r="AJ263" i="14"/>
  <c r="AJ264" i="14"/>
  <c r="AJ265" i="14"/>
  <c r="AJ266" i="14"/>
  <c r="AJ267" i="14"/>
  <c r="AJ268" i="14"/>
  <c r="AJ269" i="14"/>
  <c r="AJ270" i="14"/>
  <c r="AJ271" i="14"/>
  <c r="AJ272" i="14"/>
  <c r="AJ273" i="14"/>
  <c r="AJ274" i="14"/>
  <c r="AJ275" i="14"/>
  <c r="AJ276" i="14"/>
  <c r="AJ277" i="14"/>
  <c r="AJ278" i="14"/>
  <c r="AJ279" i="14"/>
  <c r="AJ280" i="14"/>
  <c r="AJ281" i="14"/>
  <c r="AJ282" i="14"/>
  <c r="AJ283" i="14"/>
  <c r="AJ284" i="14"/>
  <c r="AJ285" i="14"/>
  <c r="AJ286" i="14"/>
  <c r="AJ287" i="14"/>
  <c r="AJ288" i="14"/>
  <c r="AJ289" i="14"/>
  <c r="AJ290" i="14"/>
  <c r="AJ291" i="14"/>
  <c r="AJ292" i="14"/>
  <c r="AJ293" i="14"/>
  <c r="AJ294" i="14"/>
  <c r="AJ295" i="14"/>
  <c r="AJ296" i="14"/>
  <c r="AJ297" i="14"/>
  <c r="AJ298" i="14"/>
  <c r="AJ299" i="14"/>
  <c r="AJ300" i="14"/>
  <c r="AJ301" i="14"/>
  <c r="AJ302" i="14"/>
  <c r="AJ303" i="14"/>
  <c r="AJ304" i="14"/>
  <c r="AJ305" i="14"/>
  <c r="AJ192" i="14"/>
  <c r="CY22" i="1" l="1"/>
  <c r="CZ22" i="1"/>
  <c r="DA22" i="1"/>
  <c r="DB22" i="1"/>
  <c r="DC22" i="1"/>
  <c r="DD22" i="1"/>
  <c r="DE22" i="1"/>
  <c r="DF22" i="1"/>
  <c r="DG22" i="1"/>
  <c r="DH22" i="1"/>
  <c r="DI22" i="1"/>
  <c r="DJ22" i="1"/>
  <c r="DK22" i="1"/>
  <c r="DL22" i="1"/>
  <c r="DM22" i="1"/>
  <c r="DN22" i="1"/>
  <c r="DO22" i="1"/>
  <c r="DP22" i="1"/>
  <c r="DQ22" i="1"/>
  <c r="DR22" i="1"/>
  <c r="DS22" i="1"/>
  <c r="DT22" i="1"/>
  <c r="DU22" i="1"/>
  <c r="DV22" i="1"/>
  <c r="DW22" i="1"/>
  <c r="DX22" i="1"/>
  <c r="DY22" i="1"/>
  <c r="DZ22" i="1"/>
  <c r="EA22" i="1"/>
  <c r="EB22" i="1"/>
  <c r="EC22" i="1"/>
  <c r="CY23" i="1"/>
  <c r="CZ23" i="1"/>
  <c r="DA23" i="1"/>
  <c r="DB23" i="1"/>
  <c r="DC23" i="1"/>
  <c r="DD23" i="1"/>
  <c r="DE23" i="1"/>
  <c r="DF23" i="1"/>
  <c r="DG23" i="1"/>
  <c r="DH23" i="1"/>
  <c r="DI23" i="1"/>
  <c r="DJ23" i="1"/>
  <c r="DK23" i="1"/>
  <c r="DL23" i="1"/>
  <c r="DM23" i="1"/>
  <c r="DN23" i="1"/>
  <c r="DO23" i="1"/>
  <c r="DP23" i="1"/>
  <c r="DQ23" i="1"/>
  <c r="DR23" i="1"/>
  <c r="DS23" i="1"/>
  <c r="DT23" i="1"/>
  <c r="DU23" i="1"/>
  <c r="DV23" i="1"/>
  <c r="DW23" i="1"/>
  <c r="DX23" i="1"/>
  <c r="DY23" i="1"/>
  <c r="DZ23" i="1"/>
  <c r="EA23" i="1"/>
  <c r="EB23" i="1"/>
  <c r="EC23" i="1"/>
  <c r="CY24" i="1"/>
  <c r="CZ24" i="1"/>
  <c r="DA24" i="1"/>
  <c r="DB24" i="1"/>
  <c r="DC24" i="1"/>
  <c r="DD24" i="1"/>
  <c r="DE24" i="1"/>
  <c r="DF24" i="1"/>
  <c r="DG24" i="1"/>
  <c r="DH24" i="1"/>
  <c r="DI24" i="1"/>
  <c r="DJ24" i="1"/>
  <c r="DK24" i="1"/>
  <c r="DL24" i="1"/>
  <c r="DM24" i="1"/>
  <c r="DN24" i="1"/>
  <c r="DO24" i="1"/>
  <c r="DP24" i="1"/>
  <c r="DQ24" i="1"/>
  <c r="DR24" i="1"/>
  <c r="DS24" i="1"/>
  <c r="DT24" i="1"/>
  <c r="DU24" i="1"/>
  <c r="DV24" i="1"/>
  <c r="DW24" i="1"/>
  <c r="DX24" i="1"/>
  <c r="DY24" i="1"/>
  <c r="DZ24" i="1"/>
  <c r="EA24" i="1"/>
  <c r="EB24" i="1"/>
  <c r="EC24" i="1"/>
  <c r="CY25" i="1"/>
  <c r="CZ25" i="1"/>
  <c r="DA25" i="1"/>
  <c r="DB25" i="1"/>
  <c r="DC25" i="1"/>
  <c r="DD25" i="1"/>
  <c r="DE25" i="1"/>
  <c r="DF25" i="1"/>
  <c r="DG25" i="1"/>
  <c r="DH25" i="1"/>
  <c r="DI25" i="1"/>
  <c r="DJ25" i="1"/>
  <c r="DK25" i="1"/>
  <c r="DL25" i="1"/>
  <c r="DM25" i="1"/>
  <c r="DN25" i="1"/>
  <c r="DO25" i="1"/>
  <c r="DP25" i="1"/>
  <c r="DQ25" i="1"/>
  <c r="DR25" i="1"/>
  <c r="DS25" i="1"/>
  <c r="DT25" i="1"/>
  <c r="DU25" i="1"/>
  <c r="DV25" i="1"/>
  <c r="DW25" i="1"/>
  <c r="DX25" i="1"/>
  <c r="DY25" i="1"/>
  <c r="DZ25" i="1"/>
  <c r="EA25" i="1"/>
  <c r="EB25" i="1"/>
  <c r="EC25" i="1"/>
  <c r="CY26" i="1"/>
  <c r="CZ26" i="1"/>
  <c r="DA26" i="1"/>
  <c r="DB26" i="1"/>
  <c r="DC26" i="1"/>
  <c r="DD26" i="1"/>
  <c r="DE26" i="1"/>
  <c r="DF26" i="1"/>
  <c r="DG26" i="1"/>
  <c r="DH26" i="1"/>
  <c r="DI26" i="1"/>
  <c r="DJ26" i="1"/>
  <c r="DK26" i="1"/>
  <c r="DL26" i="1"/>
  <c r="DM26" i="1"/>
  <c r="DN26" i="1"/>
  <c r="DO26" i="1"/>
  <c r="DP26" i="1"/>
  <c r="DQ26" i="1"/>
  <c r="DR26" i="1"/>
  <c r="DS26" i="1"/>
  <c r="DT26" i="1"/>
  <c r="DU26" i="1"/>
  <c r="DV26" i="1"/>
  <c r="DW26" i="1"/>
  <c r="DX26" i="1"/>
  <c r="DY26" i="1"/>
  <c r="DZ26" i="1"/>
  <c r="EA26" i="1"/>
  <c r="EB26" i="1"/>
  <c r="EC26" i="1"/>
  <c r="CY27" i="1"/>
  <c r="CZ27" i="1"/>
  <c r="DA27" i="1"/>
  <c r="DB27" i="1"/>
  <c r="DC27" i="1"/>
  <c r="DD27" i="1"/>
  <c r="DE27" i="1"/>
  <c r="DF27" i="1"/>
  <c r="DG27" i="1"/>
  <c r="DH27" i="1"/>
  <c r="DI27" i="1"/>
  <c r="DJ27" i="1"/>
  <c r="DK27" i="1"/>
  <c r="DL27" i="1"/>
  <c r="DM27" i="1"/>
  <c r="DN27" i="1"/>
  <c r="DO27" i="1"/>
  <c r="DP27" i="1"/>
  <c r="DQ27" i="1"/>
  <c r="DR27" i="1"/>
  <c r="DS27" i="1"/>
  <c r="DT27" i="1"/>
  <c r="DU27" i="1"/>
  <c r="DV27" i="1"/>
  <c r="DW27" i="1"/>
  <c r="DX27" i="1"/>
  <c r="DY27" i="1"/>
  <c r="DZ27" i="1"/>
  <c r="EA27" i="1"/>
  <c r="EB27" i="1"/>
  <c r="EC27" i="1"/>
  <c r="CY28" i="1"/>
  <c r="CZ28" i="1"/>
  <c r="DA28" i="1"/>
  <c r="DB28" i="1"/>
  <c r="DC28" i="1"/>
  <c r="DD28" i="1"/>
  <c r="DE28" i="1"/>
  <c r="DF28" i="1"/>
  <c r="DG28" i="1"/>
  <c r="DH28" i="1"/>
  <c r="DI28" i="1"/>
  <c r="DJ28" i="1"/>
  <c r="DK28" i="1"/>
  <c r="DL28" i="1"/>
  <c r="DM28" i="1"/>
  <c r="DN28" i="1"/>
  <c r="DO28" i="1"/>
  <c r="DP28" i="1"/>
  <c r="DQ28" i="1"/>
  <c r="DR28" i="1"/>
  <c r="DS28" i="1"/>
  <c r="DT28" i="1"/>
  <c r="DU28" i="1"/>
  <c r="DV28" i="1"/>
  <c r="DW28" i="1"/>
  <c r="DX28" i="1"/>
  <c r="DY28" i="1"/>
  <c r="DZ28" i="1"/>
  <c r="EA28" i="1"/>
  <c r="EB28" i="1"/>
  <c r="EC28" i="1"/>
  <c r="CY29" i="1"/>
  <c r="CZ29" i="1"/>
  <c r="DA29" i="1"/>
  <c r="DB29" i="1"/>
  <c r="DC29" i="1"/>
  <c r="DD29" i="1"/>
  <c r="DE29" i="1"/>
  <c r="DF29" i="1"/>
  <c r="DG29" i="1"/>
  <c r="DH29" i="1"/>
  <c r="DI29" i="1"/>
  <c r="DJ29" i="1"/>
  <c r="DK29" i="1"/>
  <c r="DL29" i="1"/>
  <c r="DM29" i="1"/>
  <c r="DN29" i="1"/>
  <c r="DO29" i="1"/>
  <c r="DP29" i="1"/>
  <c r="DQ29" i="1"/>
  <c r="DR29" i="1"/>
  <c r="DS29" i="1"/>
  <c r="DT29" i="1"/>
  <c r="DU29" i="1"/>
  <c r="DV29" i="1"/>
  <c r="DW29" i="1"/>
  <c r="DX29" i="1"/>
  <c r="DY29" i="1"/>
  <c r="DZ29" i="1"/>
  <c r="EA29" i="1"/>
  <c r="EB29" i="1"/>
  <c r="EC29" i="1"/>
  <c r="CY30" i="1"/>
  <c r="CZ30" i="1"/>
  <c r="DA30" i="1"/>
  <c r="DB30" i="1"/>
  <c r="DC30" i="1"/>
  <c r="DD30" i="1"/>
  <c r="DE30" i="1"/>
  <c r="DF30" i="1"/>
  <c r="DG30" i="1"/>
  <c r="DH30" i="1"/>
  <c r="DI30" i="1"/>
  <c r="DJ30" i="1"/>
  <c r="DK30" i="1"/>
  <c r="DL30" i="1"/>
  <c r="DM30" i="1"/>
  <c r="DN30" i="1"/>
  <c r="DO30" i="1"/>
  <c r="DP30" i="1"/>
  <c r="DQ30" i="1"/>
  <c r="DR30" i="1"/>
  <c r="DS30" i="1"/>
  <c r="DT30" i="1"/>
  <c r="DU30" i="1"/>
  <c r="DV30" i="1"/>
  <c r="DW30" i="1"/>
  <c r="DX30" i="1"/>
  <c r="DY30" i="1"/>
  <c r="DZ30" i="1"/>
  <c r="EA30" i="1"/>
  <c r="EB30" i="1"/>
  <c r="EC30" i="1"/>
  <c r="CY31" i="1"/>
  <c r="CZ31" i="1"/>
  <c r="DA31" i="1"/>
  <c r="DB31" i="1"/>
  <c r="DC31" i="1"/>
  <c r="DD31" i="1"/>
  <c r="DE31" i="1"/>
  <c r="DF31" i="1"/>
  <c r="DG31" i="1"/>
  <c r="DH31" i="1"/>
  <c r="DI31" i="1"/>
  <c r="DJ31" i="1"/>
  <c r="DK31" i="1"/>
  <c r="DL31" i="1"/>
  <c r="DM31" i="1"/>
  <c r="DN31" i="1"/>
  <c r="DO31" i="1"/>
  <c r="DP31" i="1"/>
  <c r="DQ31" i="1"/>
  <c r="DR31" i="1"/>
  <c r="DS31" i="1"/>
  <c r="DT31" i="1"/>
  <c r="DU31" i="1"/>
  <c r="DV31" i="1"/>
  <c r="DW31" i="1"/>
  <c r="DX31" i="1"/>
  <c r="DY31" i="1"/>
  <c r="DZ31" i="1"/>
  <c r="EA31" i="1"/>
  <c r="EB31" i="1"/>
  <c r="EC31" i="1"/>
  <c r="CY32" i="1"/>
  <c r="CZ32" i="1"/>
  <c r="DA32" i="1"/>
  <c r="DB32" i="1"/>
  <c r="DC32" i="1"/>
  <c r="DD32" i="1"/>
  <c r="DE32" i="1"/>
  <c r="DF32" i="1"/>
  <c r="DG32" i="1"/>
  <c r="DH32" i="1"/>
  <c r="DI32" i="1"/>
  <c r="DJ32" i="1"/>
  <c r="DK32" i="1"/>
  <c r="DL32" i="1"/>
  <c r="DM32" i="1"/>
  <c r="DN32" i="1"/>
  <c r="DO32" i="1"/>
  <c r="DP32" i="1"/>
  <c r="DQ32" i="1"/>
  <c r="DR32" i="1"/>
  <c r="DS32" i="1"/>
  <c r="DT32" i="1"/>
  <c r="DU32" i="1"/>
  <c r="DV32" i="1"/>
  <c r="DW32" i="1"/>
  <c r="DX32" i="1"/>
  <c r="DY32" i="1"/>
  <c r="DZ32" i="1"/>
  <c r="EA32" i="1"/>
  <c r="EB32" i="1"/>
  <c r="EC32" i="1"/>
  <c r="CY33" i="1"/>
  <c r="CZ33" i="1"/>
  <c r="DA33" i="1"/>
  <c r="DB33" i="1"/>
  <c r="DC33" i="1"/>
  <c r="DD33" i="1"/>
  <c r="DE33" i="1"/>
  <c r="DF33" i="1"/>
  <c r="DG33" i="1"/>
  <c r="DH33" i="1"/>
  <c r="DI33" i="1"/>
  <c r="DJ33" i="1"/>
  <c r="DK33" i="1"/>
  <c r="DL33" i="1"/>
  <c r="DM33" i="1"/>
  <c r="DN33" i="1"/>
  <c r="DO33" i="1"/>
  <c r="DP33" i="1"/>
  <c r="DQ33" i="1"/>
  <c r="DR33" i="1"/>
  <c r="DS33" i="1"/>
  <c r="DT33" i="1"/>
  <c r="DU33" i="1"/>
  <c r="DV33" i="1"/>
  <c r="DW33" i="1"/>
  <c r="DX33" i="1"/>
  <c r="DY33" i="1"/>
  <c r="DZ33" i="1"/>
  <c r="EA33" i="1"/>
  <c r="EB33" i="1"/>
  <c r="EC33" i="1"/>
  <c r="CY34" i="1"/>
  <c r="CZ34" i="1"/>
  <c r="DA34" i="1"/>
  <c r="DB34" i="1"/>
  <c r="DC34" i="1"/>
  <c r="DD34" i="1"/>
  <c r="DE34" i="1"/>
  <c r="DF34" i="1"/>
  <c r="DG34" i="1"/>
  <c r="DH34" i="1"/>
  <c r="DI34" i="1"/>
  <c r="DJ34" i="1"/>
  <c r="DK34" i="1"/>
  <c r="DL34" i="1"/>
  <c r="DM34" i="1"/>
  <c r="DN34" i="1"/>
  <c r="DO34" i="1"/>
  <c r="DP34" i="1"/>
  <c r="DQ34" i="1"/>
  <c r="DR34" i="1"/>
  <c r="DS34" i="1"/>
  <c r="DT34" i="1"/>
  <c r="DU34" i="1"/>
  <c r="DV34" i="1"/>
  <c r="DW34" i="1"/>
  <c r="DX34" i="1"/>
  <c r="DY34" i="1"/>
  <c r="DZ34" i="1"/>
  <c r="EA34" i="1"/>
  <c r="EB34" i="1"/>
  <c r="EC34" i="1"/>
  <c r="CY35" i="1"/>
  <c r="CZ35" i="1"/>
  <c r="DA35" i="1"/>
  <c r="DB35" i="1"/>
  <c r="DC35" i="1"/>
  <c r="DD35" i="1"/>
  <c r="DE35" i="1"/>
  <c r="DF35" i="1"/>
  <c r="DG35" i="1"/>
  <c r="DH35" i="1"/>
  <c r="DI35" i="1"/>
  <c r="DJ35" i="1"/>
  <c r="DK35" i="1"/>
  <c r="DL35" i="1"/>
  <c r="DM35" i="1"/>
  <c r="DN35" i="1"/>
  <c r="DO35" i="1"/>
  <c r="DP35" i="1"/>
  <c r="DQ35" i="1"/>
  <c r="DR35" i="1"/>
  <c r="DS35" i="1"/>
  <c r="DT35" i="1"/>
  <c r="DU35" i="1"/>
  <c r="DV35" i="1"/>
  <c r="DW35" i="1"/>
  <c r="DX35" i="1"/>
  <c r="DY35" i="1"/>
  <c r="DZ35" i="1"/>
  <c r="EA35" i="1"/>
  <c r="EB35" i="1"/>
  <c r="EC35" i="1"/>
  <c r="CY36" i="1"/>
  <c r="CZ36" i="1"/>
  <c r="DA36" i="1"/>
  <c r="DB36" i="1"/>
  <c r="DC36" i="1"/>
  <c r="DD36" i="1"/>
  <c r="DE36" i="1"/>
  <c r="DF36" i="1"/>
  <c r="DG36" i="1"/>
  <c r="DH36" i="1"/>
  <c r="DI36" i="1"/>
  <c r="DJ36" i="1"/>
  <c r="DK36" i="1"/>
  <c r="DL36" i="1"/>
  <c r="DM36" i="1"/>
  <c r="DN36" i="1"/>
  <c r="DO36" i="1"/>
  <c r="DP36" i="1"/>
  <c r="DQ36" i="1"/>
  <c r="DR36" i="1"/>
  <c r="DS36" i="1"/>
  <c r="DT36" i="1"/>
  <c r="DU36" i="1"/>
  <c r="DV36" i="1"/>
  <c r="DW36" i="1"/>
  <c r="DX36" i="1"/>
  <c r="DY36" i="1"/>
  <c r="DZ36" i="1"/>
  <c r="EA36" i="1"/>
  <c r="EB36" i="1"/>
  <c r="EC36" i="1"/>
  <c r="CY37" i="1"/>
  <c r="CZ37" i="1"/>
  <c r="DA37" i="1"/>
  <c r="DB37" i="1"/>
  <c r="DC37" i="1"/>
  <c r="DD37" i="1"/>
  <c r="DE37" i="1"/>
  <c r="DF37" i="1"/>
  <c r="DG37" i="1"/>
  <c r="DH37" i="1"/>
  <c r="DI37" i="1"/>
  <c r="DJ37" i="1"/>
  <c r="DK37" i="1"/>
  <c r="DL37" i="1"/>
  <c r="DM37" i="1"/>
  <c r="DN37" i="1"/>
  <c r="DO37" i="1"/>
  <c r="DP37" i="1"/>
  <c r="DQ37" i="1"/>
  <c r="DR37" i="1"/>
  <c r="DS37" i="1"/>
  <c r="DT37" i="1"/>
  <c r="DU37" i="1"/>
  <c r="DV37" i="1"/>
  <c r="DW37" i="1"/>
  <c r="DX37" i="1"/>
  <c r="DY37" i="1"/>
  <c r="DZ37" i="1"/>
  <c r="EA37" i="1"/>
  <c r="EB37" i="1"/>
  <c r="EC37" i="1"/>
  <c r="CY38" i="1"/>
  <c r="CZ38" i="1"/>
  <c r="DA38" i="1"/>
  <c r="DB38" i="1"/>
  <c r="DC38" i="1"/>
  <c r="DD38" i="1"/>
  <c r="DE38" i="1"/>
  <c r="DF38" i="1"/>
  <c r="DG38" i="1"/>
  <c r="DH38" i="1"/>
  <c r="DI38" i="1"/>
  <c r="DJ38" i="1"/>
  <c r="DK38" i="1"/>
  <c r="DL38" i="1"/>
  <c r="DM38" i="1"/>
  <c r="DN38" i="1"/>
  <c r="DO38" i="1"/>
  <c r="DP38" i="1"/>
  <c r="DQ38" i="1"/>
  <c r="DR38" i="1"/>
  <c r="DS38" i="1"/>
  <c r="DT38" i="1"/>
  <c r="DU38" i="1"/>
  <c r="DV38" i="1"/>
  <c r="DW38" i="1"/>
  <c r="DX38" i="1"/>
  <c r="DY38" i="1"/>
  <c r="DZ38" i="1"/>
  <c r="EA38" i="1"/>
  <c r="EB38" i="1"/>
  <c r="EC38" i="1"/>
  <c r="CY39" i="1"/>
  <c r="CZ39" i="1"/>
  <c r="DA39" i="1"/>
  <c r="DB39" i="1"/>
  <c r="DC39" i="1"/>
  <c r="DD39" i="1"/>
  <c r="DE39" i="1"/>
  <c r="DF39" i="1"/>
  <c r="DG39" i="1"/>
  <c r="DH39" i="1"/>
  <c r="DI39" i="1"/>
  <c r="DJ39" i="1"/>
  <c r="DK39" i="1"/>
  <c r="DL39" i="1"/>
  <c r="DM39" i="1"/>
  <c r="DN39" i="1"/>
  <c r="DO39" i="1"/>
  <c r="DP39" i="1"/>
  <c r="DQ39" i="1"/>
  <c r="DR39" i="1"/>
  <c r="DS39" i="1"/>
  <c r="DT39" i="1"/>
  <c r="DU39" i="1"/>
  <c r="DV39" i="1"/>
  <c r="DW39" i="1"/>
  <c r="DX39" i="1"/>
  <c r="DY39" i="1"/>
  <c r="DZ39" i="1"/>
  <c r="EA39" i="1"/>
  <c r="EB39" i="1"/>
  <c r="EC39" i="1"/>
  <c r="CY40" i="1"/>
  <c r="CZ40" i="1"/>
  <c r="DA40" i="1"/>
  <c r="DB40" i="1"/>
  <c r="DC40" i="1"/>
  <c r="DD40" i="1"/>
  <c r="DE40" i="1"/>
  <c r="DF40" i="1"/>
  <c r="DG40" i="1"/>
  <c r="DH40" i="1"/>
  <c r="DI40" i="1"/>
  <c r="DJ40" i="1"/>
  <c r="DK40" i="1"/>
  <c r="DL40" i="1"/>
  <c r="DM40" i="1"/>
  <c r="DN40" i="1"/>
  <c r="DO40" i="1"/>
  <c r="DP40" i="1"/>
  <c r="DQ40" i="1"/>
  <c r="DR40" i="1"/>
  <c r="DS40" i="1"/>
  <c r="DT40" i="1"/>
  <c r="DU40" i="1"/>
  <c r="DV40" i="1"/>
  <c r="DW40" i="1"/>
  <c r="DX40" i="1"/>
  <c r="DY40" i="1"/>
  <c r="DZ40" i="1"/>
  <c r="EA40" i="1"/>
  <c r="EB40" i="1"/>
  <c r="EC40" i="1"/>
  <c r="CY41" i="1"/>
  <c r="CZ41" i="1"/>
  <c r="DA41" i="1"/>
  <c r="DB41" i="1"/>
  <c r="DC41" i="1"/>
  <c r="DD41" i="1"/>
  <c r="DE41" i="1"/>
  <c r="DF41" i="1"/>
  <c r="DG41" i="1"/>
  <c r="DH41" i="1"/>
  <c r="DI41" i="1"/>
  <c r="DJ41" i="1"/>
  <c r="DK41" i="1"/>
  <c r="DL41" i="1"/>
  <c r="DM41" i="1"/>
  <c r="DN41" i="1"/>
  <c r="DO41" i="1"/>
  <c r="DP41" i="1"/>
  <c r="DQ41" i="1"/>
  <c r="DR41" i="1"/>
  <c r="DS41" i="1"/>
  <c r="DT41" i="1"/>
  <c r="DU41" i="1"/>
  <c r="DV41" i="1"/>
  <c r="DW41" i="1"/>
  <c r="DX41" i="1"/>
  <c r="DY41" i="1"/>
  <c r="DZ41" i="1"/>
  <c r="EA41" i="1"/>
  <c r="EB41" i="1"/>
  <c r="EC41" i="1"/>
  <c r="CY42" i="1"/>
  <c r="CZ42" i="1"/>
  <c r="DA42" i="1"/>
  <c r="DB42" i="1"/>
  <c r="DC42" i="1"/>
  <c r="DD42" i="1"/>
  <c r="DE42" i="1"/>
  <c r="DF42" i="1"/>
  <c r="DG42" i="1"/>
  <c r="DH42" i="1"/>
  <c r="DI42" i="1"/>
  <c r="DJ42" i="1"/>
  <c r="DK42" i="1"/>
  <c r="DL42" i="1"/>
  <c r="DM42" i="1"/>
  <c r="DN42" i="1"/>
  <c r="DO42" i="1"/>
  <c r="DP42" i="1"/>
  <c r="DQ42" i="1"/>
  <c r="DR42" i="1"/>
  <c r="DS42" i="1"/>
  <c r="DT42" i="1"/>
  <c r="DU42" i="1"/>
  <c r="DV42" i="1"/>
  <c r="DW42" i="1"/>
  <c r="DX42" i="1"/>
  <c r="DY42" i="1"/>
  <c r="DZ42" i="1"/>
  <c r="EA42" i="1"/>
  <c r="EB42" i="1"/>
  <c r="EC42" i="1"/>
  <c r="CY43" i="1"/>
  <c r="CZ43" i="1"/>
  <c r="DA43" i="1"/>
  <c r="DB43" i="1"/>
  <c r="DC43" i="1"/>
  <c r="DD43" i="1"/>
  <c r="DE43" i="1"/>
  <c r="DF43" i="1"/>
  <c r="DG43" i="1"/>
  <c r="DH43" i="1"/>
  <c r="DI43" i="1"/>
  <c r="DJ43" i="1"/>
  <c r="DK43" i="1"/>
  <c r="DL43" i="1"/>
  <c r="DM43" i="1"/>
  <c r="DN43" i="1"/>
  <c r="DO43" i="1"/>
  <c r="DP43" i="1"/>
  <c r="DQ43" i="1"/>
  <c r="DR43" i="1"/>
  <c r="DS43" i="1"/>
  <c r="DT43" i="1"/>
  <c r="DU43" i="1"/>
  <c r="DV43" i="1"/>
  <c r="DW43" i="1"/>
  <c r="DX43" i="1"/>
  <c r="DY43" i="1"/>
  <c r="DZ43" i="1"/>
  <c r="EA43" i="1"/>
  <c r="EB43" i="1"/>
  <c r="EC43" i="1"/>
  <c r="CY44" i="1"/>
  <c r="CZ44" i="1"/>
  <c r="DA44" i="1"/>
  <c r="DB44" i="1"/>
  <c r="DC44" i="1"/>
  <c r="DD44" i="1"/>
  <c r="DE44" i="1"/>
  <c r="DF44" i="1"/>
  <c r="DG44" i="1"/>
  <c r="DH44" i="1"/>
  <c r="DI44" i="1"/>
  <c r="DJ44" i="1"/>
  <c r="DK44" i="1"/>
  <c r="DL44" i="1"/>
  <c r="DM44" i="1"/>
  <c r="DN44" i="1"/>
  <c r="DO44" i="1"/>
  <c r="DP44" i="1"/>
  <c r="DQ44" i="1"/>
  <c r="DR44" i="1"/>
  <c r="DS44" i="1"/>
  <c r="DT44" i="1"/>
  <c r="DU44" i="1"/>
  <c r="DV44" i="1"/>
  <c r="DW44" i="1"/>
  <c r="DX44" i="1"/>
  <c r="DY44" i="1"/>
  <c r="DZ44" i="1"/>
  <c r="EA44" i="1"/>
  <c r="EB44" i="1"/>
  <c r="EC44" i="1"/>
  <c r="CY45" i="1"/>
  <c r="CZ45" i="1"/>
  <c r="DA45" i="1"/>
  <c r="DB45" i="1"/>
  <c r="DC45" i="1"/>
  <c r="DD45" i="1"/>
  <c r="DE45" i="1"/>
  <c r="DF45" i="1"/>
  <c r="DG45" i="1"/>
  <c r="DH45" i="1"/>
  <c r="DI45" i="1"/>
  <c r="DJ45" i="1"/>
  <c r="DK45" i="1"/>
  <c r="DL45" i="1"/>
  <c r="DM45" i="1"/>
  <c r="DN45" i="1"/>
  <c r="DO45" i="1"/>
  <c r="DP45" i="1"/>
  <c r="DQ45" i="1"/>
  <c r="DR45" i="1"/>
  <c r="DS45" i="1"/>
  <c r="DT45" i="1"/>
  <c r="DU45" i="1"/>
  <c r="DV45" i="1"/>
  <c r="DW45" i="1"/>
  <c r="DX45" i="1"/>
  <c r="DY45" i="1"/>
  <c r="DZ45" i="1"/>
  <c r="EA45" i="1"/>
  <c r="EB45" i="1"/>
  <c r="EC45" i="1"/>
  <c r="CY46" i="1"/>
  <c r="CZ46" i="1"/>
  <c r="DA46" i="1"/>
  <c r="DB46" i="1"/>
  <c r="DC46" i="1"/>
  <c r="DD46" i="1"/>
  <c r="DE46" i="1"/>
  <c r="DF46" i="1"/>
  <c r="DG46" i="1"/>
  <c r="DH46" i="1"/>
  <c r="DI46" i="1"/>
  <c r="DJ46" i="1"/>
  <c r="DK46" i="1"/>
  <c r="DL46" i="1"/>
  <c r="DM46" i="1"/>
  <c r="DN46" i="1"/>
  <c r="DO46" i="1"/>
  <c r="DP46" i="1"/>
  <c r="DQ46" i="1"/>
  <c r="DR46" i="1"/>
  <c r="DS46" i="1"/>
  <c r="DT46" i="1"/>
  <c r="DU46" i="1"/>
  <c r="DV46" i="1"/>
  <c r="DW46" i="1"/>
  <c r="DX46" i="1"/>
  <c r="DY46" i="1"/>
  <c r="DZ46" i="1"/>
  <c r="EA46" i="1"/>
  <c r="EB46" i="1"/>
  <c r="EC46" i="1"/>
  <c r="CY47" i="1"/>
  <c r="CZ47" i="1"/>
  <c r="DA47" i="1"/>
  <c r="DB47" i="1"/>
  <c r="DC47" i="1"/>
  <c r="DD47" i="1"/>
  <c r="DE47" i="1"/>
  <c r="DF47" i="1"/>
  <c r="DG47" i="1"/>
  <c r="DH47" i="1"/>
  <c r="DI47" i="1"/>
  <c r="DJ47" i="1"/>
  <c r="DK47" i="1"/>
  <c r="DL47" i="1"/>
  <c r="DM47" i="1"/>
  <c r="DN47" i="1"/>
  <c r="DO47" i="1"/>
  <c r="DP47" i="1"/>
  <c r="DQ47" i="1"/>
  <c r="DR47" i="1"/>
  <c r="DS47" i="1"/>
  <c r="DT47" i="1"/>
  <c r="DU47" i="1"/>
  <c r="DV47" i="1"/>
  <c r="DW47" i="1"/>
  <c r="DX47" i="1"/>
  <c r="DY47" i="1"/>
  <c r="DZ47" i="1"/>
  <c r="EA47" i="1"/>
  <c r="EB47" i="1"/>
  <c r="EC47" i="1"/>
  <c r="CY48" i="1"/>
  <c r="CZ48" i="1"/>
  <c r="DA48" i="1"/>
  <c r="DB48" i="1"/>
  <c r="DC48" i="1"/>
  <c r="DD48" i="1"/>
  <c r="DE48" i="1"/>
  <c r="DF48" i="1"/>
  <c r="DG48" i="1"/>
  <c r="DH48" i="1"/>
  <c r="DI48" i="1"/>
  <c r="DJ48" i="1"/>
  <c r="DK48" i="1"/>
  <c r="DL48" i="1"/>
  <c r="DM48" i="1"/>
  <c r="DN48" i="1"/>
  <c r="DO48" i="1"/>
  <c r="DP48" i="1"/>
  <c r="DQ48" i="1"/>
  <c r="DR48" i="1"/>
  <c r="DS48" i="1"/>
  <c r="DT48" i="1"/>
  <c r="DU48" i="1"/>
  <c r="DV48" i="1"/>
  <c r="DW48" i="1"/>
  <c r="DX48" i="1"/>
  <c r="DY48" i="1"/>
  <c r="DZ48" i="1"/>
  <c r="EA48" i="1"/>
  <c r="EB48" i="1"/>
  <c r="EC48" i="1"/>
  <c r="CY49" i="1"/>
  <c r="CZ49" i="1"/>
  <c r="DA49" i="1"/>
  <c r="DB49" i="1"/>
  <c r="DC49" i="1"/>
  <c r="DD49" i="1"/>
  <c r="DE49" i="1"/>
  <c r="DF49" i="1"/>
  <c r="DG49" i="1"/>
  <c r="DH49" i="1"/>
  <c r="DI49" i="1"/>
  <c r="DJ49" i="1"/>
  <c r="DK49" i="1"/>
  <c r="DL49" i="1"/>
  <c r="DM49" i="1"/>
  <c r="DN49" i="1"/>
  <c r="DO49" i="1"/>
  <c r="DP49" i="1"/>
  <c r="DQ49" i="1"/>
  <c r="DR49" i="1"/>
  <c r="DS49" i="1"/>
  <c r="DT49" i="1"/>
  <c r="DU49" i="1"/>
  <c r="DV49" i="1"/>
  <c r="DW49" i="1"/>
  <c r="DX49" i="1"/>
  <c r="DY49" i="1"/>
  <c r="DZ49" i="1"/>
  <c r="EA49" i="1"/>
  <c r="EB49" i="1"/>
  <c r="EC49" i="1"/>
  <c r="CY50" i="1"/>
  <c r="CZ50" i="1"/>
  <c r="DA50" i="1"/>
  <c r="DB50" i="1"/>
  <c r="DC50" i="1"/>
  <c r="DD50" i="1"/>
  <c r="DE50" i="1"/>
  <c r="DF50" i="1"/>
  <c r="DG50" i="1"/>
  <c r="DH50" i="1"/>
  <c r="DI50" i="1"/>
  <c r="DJ50" i="1"/>
  <c r="DK50" i="1"/>
  <c r="DL50" i="1"/>
  <c r="DM50" i="1"/>
  <c r="DN50" i="1"/>
  <c r="DO50" i="1"/>
  <c r="DP50" i="1"/>
  <c r="DQ50" i="1"/>
  <c r="DR50" i="1"/>
  <c r="DS50" i="1"/>
  <c r="DT50" i="1"/>
  <c r="DU50" i="1"/>
  <c r="DV50" i="1"/>
  <c r="DW50" i="1"/>
  <c r="DX50" i="1"/>
  <c r="DY50" i="1"/>
  <c r="DZ50" i="1"/>
  <c r="EA50" i="1"/>
  <c r="EB50" i="1"/>
  <c r="EC50" i="1"/>
  <c r="CY51" i="1"/>
  <c r="CZ51" i="1"/>
  <c r="DA51" i="1"/>
  <c r="DB51" i="1"/>
  <c r="DC51" i="1"/>
  <c r="DD51" i="1"/>
  <c r="DE51" i="1"/>
  <c r="DF51" i="1"/>
  <c r="DG51" i="1"/>
  <c r="DH51" i="1"/>
  <c r="DI51" i="1"/>
  <c r="DJ51" i="1"/>
  <c r="DK51" i="1"/>
  <c r="DL51" i="1"/>
  <c r="DM51" i="1"/>
  <c r="DN51" i="1"/>
  <c r="DO51" i="1"/>
  <c r="DP51" i="1"/>
  <c r="DQ51" i="1"/>
  <c r="DR51" i="1"/>
  <c r="DS51" i="1"/>
  <c r="DT51" i="1"/>
  <c r="DU51" i="1"/>
  <c r="DV51" i="1"/>
  <c r="DW51" i="1"/>
  <c r="DX51" i="1"/>
  <c r="DY51" i="1"/>
  <c r="DZ51" i="1"/>
  <c r="EA51" i="1"/>
  <c r="EB51" i="1"/>
  <c r="EC51" i="1"/>
  <c r="CY52" i="1"/>
  <c r="CZ52" i="1"/>
  <c r="DA52" i="1"/>
  <c r="DB52" i="1"/>
  <c r="DC52" i="1"/>
  <c r="DD52" i="1"/>
  <c r="DE52" i="1"/>
  <c r="DF52" i="1"/>
  <c r="DG52" i="1"/>
  <c r="DH52" i="1"/>
  <c r="DI52" i="1"/>
  <c r="DJ52" i="1"/>
  <c r="DK52" i="1"/>
  <c r="DL52" i="1"/>
  <c r="DM52" i="1"/>
  <c r="DN52" i="1"/>
  <c r="DO52" i="1"/>
  <c r="DP52" i="1"/>
  <c r="DQ52" i="1"/>
  <c r="DR52" i="1"/>
  <c r="DS52" i="1"/>
  <c r="DT52" i="1"/>
  <c r="DU52" i="1"/>
  <c r="DV52" i="1"/>
  <c r="DW52" i="1"/>
  <c r="DX52" i="1"/>
  <c r="DY52" i="1"/>
  <c r="DZ52" i="1"/>
  <c r="EA52" i="1"/>
  <c r="EB52" i="1"/>
  <c r="EC52" i="1"/>
  <c r="CY53" i="1"/>
  <c r="CZ53" i="1"/>
  <c r="DA53" i="1"/>
  <c r="DB53" i="1"/>
  <c r="DC53" i="1"/>
  <c r="DD53" i="1"/>
  <c r="DE53" i="1"/>
  <c r="DF53" i="1"/>
  <c r="DG53" i="1"/>
  <c r="DH53" i="1"/>
  <c r="DI53" i="1"/>
  <c r="DJ53" i="1"/>
  <c r="DK53" i="1"/>
  <c r="DL53" i="1"/>
  <c r="DM53" i="1"/>
  <c r="DN53" i="1"/>
  <c r="DO53" i="1"/>
  <c r="DP53" i="1"/>
  <c r="DQ53" i="1"/>
  <c r="DR53" i="1"/>
  <c r="DS53" i="1"/>
  <c r="DT53" i="1"/>
  <c r="DU53" i="1"/>
  <c r="DV53" i="1"/>
  <c r="DW53" i="1"/>
  <c r="DX53" i="1"/>
  <c r="DY53" i="1"/>
  <c r="DZ53" i="1"/>
  <c r="EA53" i="1"/>
  <c r="EB53" i="1"/>
  <c r="EC53" i="1"/>
  <c r="CY54" i="1"/>
  <c r="CZ54" i="1"/>
  <c r="DA54" i="1"/>
  <c r="DB54" i="1"/>
  <c r="DC54" i="1"/>
  <c r="DD54" i="1"/>
  <c r="DE54" i="1"/>
  <c r="DF54" i="1"/>
  <c r="DG54" i="1"/>
  <c r="DH54" i="1"/>
  <c r="DI54" i="1"/>
  <c r="DJ54" i="1"/>
  <c r="DK54" i="1"/>
  <c r="DL54" i="1"/>
  <c r="DM54" i="1"/>
  <c r="DN54" i="1"/>
  <c r="DO54" i="1"/>
  <c r="DP54" i="1"/>
  <c r="DQ54" i="1"/>
  <c r="DR54" i="1"/>
  <c r="DS54" i="1"/>
  <c r="DT54" i="1"/>
  <c r="DU54" i="1"/>
  <c r="DV54" i="1"/>
  <c r="DW54" i="1"/>
  <c r="DX54" i="1"/>
  <c r="DY54" i="1"/>
  <c r="DZ54" i="1"/>
  <c r="EA54" i="1"/>
  <c r="EB54" i="1"/>
  <c r="EC54" i="1"/>
  <c r="CY55" i="1"/>
  <c r="CZ55" i="1"/>
  <c r="DA55" i="1"/>
  <c r="DB55" i="1"/>
  <c r="DC55" i="1"/>
  <c r="DD55" i="1"/>
  <c r="DE55" i="1"/>
  <c r="DF55" i="1"/>
  <c r="DG55" i="1"/>
  <c r="DH55" i="1"/>
  <c r="DI55" i="1"/>
  <c r="DJ55" i="1"/>
  <c r="DK55" i="1"/>
  <c r="DL55" i="1"/>
  <c r="DM55" i="1"/>
  <c r="DN55" i="1"/>
  <c r="DO55" i="1"/>
  <c r="DP55" i="1"/>
  <c r="DQ55" i="1"/>
  <c r="DR55" i="1"/>
  <c r="DS55" i="1"/>
  <c r="DT55" i="1"/>
  <c r="DU55" i="1"/>
  <c r="DV55" i="1"/>
  <c r="DW55" i="1"/>
  <c r="DX55" i="1"/>
  <c r="DY55" i="1"/>
  <c r="DZ55" i="1"/>
  <c r="EA55" i="1"/>
  <c r="EB55" i="1"/>
  <c r="EC55" i="1"/>
  <c r="CY56" i="1"/>
  <c r="CZ56" i="1"/>
  <c r="DA56" i="1"/>
  <c r="DB56" i="1"/>
  <c r="DC56" i="1"/>
  <c r="DD56" i="1"/>
  <c r="DE56" i="1"/>
  <c r="DF56" i="1"/>
  <c r="DG56" i="1"/>
  <c r="DH56" i="1"/>
  <c r="DI56" i="1"/>
  <c r="DJ56" i="1"/>
  <c r="DK56" i="1"/>
  <c r="DL56" i="1"/>
  <c r="DM56" i="1"/>
  <c r="DN56" i="1"/>
  <c r="DO56" i="1"/>
  <c r="DP56" i="1"/>
  <c r="DQ56" i="1"/>
  <c r="DR56" i="1"/>
  <c r="DS56" i="1"/>
  <c r="DT56" i="1"/>
  <c r="DU56" i="1"/>
  <c r="DV56" i="1"/>
  <c r="DW56" i="1"/>
  <c r="DX56" i="1"/>
  <c r="DY56" i="1"/>
  <c r="DZ56" i="1"/>
  <c r="EA56" i="1"/>
  <c r="EB56" i="1"/>
  <c r="EC56" i="1"/>
  <c r="CY57" i="1"/>
  <c r="CZ57" i="1"/>
  <c r="DA57" i="1"/>
  <c r="DB57" i="1"/>
  <c r="DC57" i="1"/>
  <c r="DD57" i="1"/>
  <c r="DE57" i="1"/>
  <c r="DF57" i="1"/>
  <c r="DG57" i="1"/>
  <c r="DH57" i="1"/>
  <c r="DI57" i="1"/>
  <c r="DJ57" i="1"/>
  <c r="DK57" i="1"/>
  <c r="DL57" i="1"/>
  <c r="DM57" i="1"/>
  <c r="DN57" i="1"/>
  <c r="DO57" i="1"/>
  <c r="DP57" i="1"/>
  <c r="DQ57" i="1"/>
  <c r="DR57" i="1"/>
  <c r="DS57" i="1"/>
  <c r="DT57" i="1"/>
  <c r="DU57" i="1"/>
  <c r="DV57" i="1"/>
  <c r="DW57" i="1"/>
  <c r="DX57" i="1"/>
  <c r="DY57" i="1"/>
  <c r="DZ57" i="1"/>
  <c r="EA57" i="1"/>
  <c r="EB57" i="1"/>
  <c r="EC57" i="1"/>
  <c r="CY58" i="1"/>
  <c r="CZ58" i="1"/>
  <c r="DA58" i="1"/>
  <c r="DB58" i="1"/>
  <c r="DC58" i="1"/>
  <c r="DD58" i="1"/>
  <c r="DE58" i="1"/>
  <c r="DF58" i="1"/>
  <c r="DG58" i="1"/>
  <c r="DH58" i="1"/>
  <c r="DI58" i="1"/>
  <c r="DJ58" i="1"/>
  <c r="DK58" i="1"/>
  <c r="DL58" i="1"/>
  <c r="DM58" i="1"/>
  <c r="DN58" i="1"/>
  <c r="DO58" i="1"/>
  <c r="DP58" i="1"/>
  <c r="DQ58" i="1"/>
  <c r="DR58" i="1"/>
  <c r="DS58" i="1"/>
  <c r="DT58" i="1"/>
  <c r="DU58" i="1"/>
  <c r="DV58" i="1"/>
  <c r="DW58" i="1"/>
  <c r="DX58" i="1"/>
  <c r="DY58" i="1"/>
  <c r="DZ58" i="1"/>
  <c r="EA58" i="1"/>
  <c r="EB58" i="1"/>
  <c r="EC58" i="1"/>
  <c r="CY59" i="1"/>
  <c r="CZ59" i="1"/>
  <c r="DA59" i="1"/>
  <c r="DB59" i="1"/>
  <c r="DC59" i="1"/>
  <c r="DD59" i="1"/>
  <c r="DE59" i="1"/>
  <c r="DF59" i="1"/>
  <c r="DG59" i="1"/>
  <c r="DH59" i="1"/>
  <c r="DI59" i="1"/>
  <c r="DJ59" i="1"/>
  <c r="DK59" i="1"/>
  <c r="DL59" i="1"/>
  <c r="DM59" i="1"/>
  <c r="DN59" i="1"/>
  <c r="DO59" i="1"/>
  <c r="DP59" i="1"/>
  <c r="DQ59" i="1"/>
  <c r="DR59" i="1"/>
  <c r="DS59" i="1"/>
  <c r="DT59" i="1"/>
  <c r="DU59" i="1"/>
  <c r="DV59" i="1"/>
  <c r="DW59" i="1"/>
  <c r="DX59" i="1"/>
  <c r="DY59" i="1"/>
  <c r="DZ59" i="1"/>
  <c r="EA59" i="1"/>
  <c r="EB59" i="1"/>
  <c r="EC59" i="1"/>
  <c r="CY60" i="1"/>
  <c r="CZ60" i="1"/>
  <c r="DA60" i="1"/>
  <c r="DB60" i="1"/>
  <c r="DC60" i="1"/>
  <c r="DD60" i="1"/>
  <c r="DE60" i="1"/>
  <c r="DF60" i="1"/>
  <c r="DG60" i="1"/>
  <c r="DH60" i="1"/>
  <c r="DI60" i="1"/>
  <c r="DJ60" i="1"/>
  <c r="DK60" i="1"/>
  <c r="DL60" i="1"/>
  <c r="DM60" i="1"/>
  <c r="DN60" i="1"/>
  <c r="DO60" i="1"/>
  <c r="DP60" i="1"/>
  <c r="DQ60" i="1"/>
  <c r="DR60" i="1"/>
  <c r="DS60" i="1"/>
  <c r="DT60" i="1"/>
  <c r="DU60" i="1"/>
  <c r="DV60" i="1"/>
  <c r="DW60" i="1"/>
  <c r="DX60" i="1"/>
  <c r="DY60" i="1"/>
  <c r="DZ60" i="1"/>
  <c r="EA60" i="1"/>
  <c r="EB60" i="1"/>
  <c r="EC60" i="1"/>
  <c r="CY61" i="1"/>
  <c r="CZ61" i="1"/>
  <c r="DA61" i="1"/>
  <c r="DB61" i="1"/>
  <c r="DC61" i="1"/>
  <c r="DD61" i="1"/>
  <c r="DE61" i="1"/>
  <c r="DF61" i="1"/>
  <c r="DG61" i="1"/>
  <c r="DH61" i="1"/>
  <c r="DI61" i="1"/>
  <c r="DJ61" i="1"/>
  <c r="DK61" i="1"/>
  <c r="DL61" i="1"/>
  <c r="DM61" i="1"/>
  <c r="DN61" i="1"/>
  <c r="DO61" i="1"/>
  <c r="DP61" i="1"/>
  <c r="DQ61" i="1"/>
  <c r="DR61" i="1"/>
  <c r="DS61" i="1"/>
  <c r="DT61" i="1"/>
  <c r="DU61" i="1"/>
  <c r="DV61" i="1"/>
  <c r="DW61" i="1"/>
  <c r="DX61" i="1"/>
  <c r="DY61" i="1"/>
  <c r="DZ61" i="1"/>
  <c r="EA61" i="1"/>
  <c r="EB61" i="1"/>
  <c r="EC61" i="1"/>
  <c r="CY62" i="1"/>
  <c r="CZ62" i="1"/>
  <c r="DA62" i="1"/>
  <c r="DB62" i="1"/>
  <c r="DC62" i="1"/>
  <c r="DD62" i="1"/>
  <c r="DE62" i="1"/>
  <c r="DF62" i="1"/>
  <c r="DG62" i="1"/>
  <c r="DH62" i="1"/>
  <c r="DI62" i="1"/>
  <c r="DJ62" i="1"/>
  <c r="DK62" i="1"/>
  <c r="DL62" i="1"/>
  <c r="DM62" i="1"/>
  <c r="DN62" i="1"/>
  <c r="DO62" i="1"/>
  <c r="DP62" i="1"/>
  <c r="DQ62" i="1"/>
  <c r="DR62" i="1"/>
  <c r="DS62" i="1"/>
  <c r="DT62" i="1"/>
  <c r="DU62" i="1"/>
  <c r="DV62" i="1"/>
  <c r="DW62" i="1"/>
  <c r="DX62" i="1"/>
  <c r="DY62" i="1"/>
  <c r="DZ62" i="1"/>
  <c r="EA62" i="1"/>
  <c r="EB62" i="1"/>
  <c r="EC62" i="1"/>
  <c r="CY63" i="1"/>
  <c r="CZ63" i="1"/>
  <c r="DA63" i="1"/>
  <c r="DB63" i="1"/>
  <c r="DC63" i="1"/>
  <c r="DD63" i="1"/>
  <c r="DE63" i="1"/>
  <c r="DF63" i="1"/>
  <c r="DG63" i="1"/>
  <c r="DH63" i="1"/>
  <c r="DI63" i="1"/>
  <c r="DJ63" i="1"/>
  <c r="DK63" i="1"/>
  <c r="DL63" i="1"/>
  <c r="DM63" i="1"/>
  <c r="DN63" i="1"/>
  <c r="DO63" i="1"/>
  <c r="DP63" i="1"/>
  <c r="DQ63" i="1"/>
  <c r="DR63" i="1"/>
  <c r="DS63" i="1"/>
  <c r="DT63" i="1"/>
  <c r="DU63" i="1"/>
  <c r="DV63" i="1"/>
  <c r="DW63" i="1"/>
  <c r="DX63" i="1"/>
  <c r="DY63" i="1"/>
  <c r="DZ63" i="1"/>
  <c r="EA63" i="1"/>
  <c r="EB63" i="1"/>
  <c r="EC63" i="1"/>
  <c r="CY64" i="1"/>
  <c r="CZ64" i="1"/>
  <c r="DA64" i="1"/>
  <c r="DB64" i="1"/>
  <c r="DC64" i="1"/>
  <c r="DD64" i="1"/>
  <c r="DE64" i="1"/>
  <c r="DF64" i="1"/>
  <c r="DG64" i="1"/>
  <c r="DH64" i="1"/>
  <c r="DI64" i="1"/>
  <c r="DJ64" i="1"/>
  <c r="DK64" i="1"/>
  <c r="DL64" i="1"/>
  <c r="DM64" i="1"/>
  <c r="DN64" i="1"/>
  <c r="DO64" i="1"/>
  <c r="DP64" i="1"/>
  <c r="DQ64" i="1"/>
  <c r="DR64" i="1"/>
  <c r="DS64" i="1"/>
  <c r="DT64" i="1"/>
  <c r="DU64" i="1"/>
  <c r="DV64" i="1"/>
  <c r="DW64" i="1"/>
  <c r="DX64" i="1"/>
  <c r="DY64" i="1"/>
  <c r="DZ64" i="1"/>
  <c r="EA64" i="1"/>
  <c r="EB64" i="1"/>
  <c r="EC64" i="1"/>
  <c r="CY65" i="1"/>
  <c r="CZ65" i="1"/>
  <c r="DA65" i="1"/>
  <c r="DB65" i="1"/>
  <c r="DC65" i="1"/>
  <c r="DD65" i="1"/>
  <c r="DE65" i="1"/>
  <c r="DF65" i="1"/>
  <c r="DG65" i="1"/>
  <c r="DH65" i="1"/>
  <c r="DI65" i="1"/>
  <c r="DJ65" i="1"/>
  <c r="DK65" i="1"/>
  <c r="DL65" i="1"/>
  <c r="DM65" i="1"/>
  <c r="DN65" i="1"/>
  <c r="DO65" i="1"/>
  <c r="DP65" i="1"/>
  <c r="DQ65" i="1"/>
  <c r="DR65" i="1"/>
  <c r="DS65" i="1"/>
  <c r="DT65" i="1"/>
  <c r="DU65" i="1"/>
  <c r="DV65" i="1"/>
  <c r="DW65" i="1"/>
  <c r="DX65" i="1"/>
  <c r="DY65" i="1"/>
  <c r="DZ65" i="1"/>
  <c r="EA65" i="1"/>
  <c r="EB65" i="1"/>
  <c r="EC65" i="1"/>
  <c r="CY66" i="1"/>
  <c r="CZ66" i="1"/>
  <c r="DA66" i="1"/>
  <c r="DB66" i="1"/>
  <c r="DC66" i="1"/>
  <c r="DD66" i="1"/>
  <c r="DE66" i="1"/>
  <c r="DF66" i="1"/>
  <c r="DG66" i="1"/>
  <c r="DH66" i="1"/>
  <c r="DI66" i="1"/>
  <c r="DJ66" i="1"/>
  <c r="DK66" i="1"/>
  <c r="DL66" i="1"/>
  <c r="DM66" i="1"/>
  <c r="DN66" i="1"/>
  <c r="DO66" i="1"/>
  <c r="DP66" i="1"/>
  <c r="DQ66" i="1"/>
  <c r="DR66" i="1"/>
  <c r="DS66" i="1"/>
  <c r="DT66" i="1"/>
  <c r="DU66" i="1"/>
  <c r="DV66" i="1"/>
  <c r="DW66" i="1"/>
  <c r="DX66" i="1"/>
  <c r="DY66" i="1"/>
  <c r="DZ66" i="1"/>
  <c r="EA66" i="1"/>
  <c r="EB66" i="1"/>
  <c r="EC66" i="1"/>
  <c r="CY67" i="1"/>
  <c r="CZ67" i="1"/>
  <c r="DA67" i="1"/>
  <c r="DB67" i="1"/>
  <c r="DC67" i="1"/>
  <c r="DD67" i="1"/>
  <c r="DE67" i="1"/>
  <c r="DF67" i="1"/>
  <c r="DG67" i="1"/>
  <c r="DH67" i="1"/>
  <c r="DI67" i="1"/>
  <c r="DJ67" i="1"/>
  <c r="DK67" i="1"/>
  <c r="DL67" i="1"/>
  <c r="DM67" i="1"/>
  <c r="DN67" i="1"/>
  <c r="DO67" i="1"/>
  <c r="DP67" i="1"/>
  <c r="DQ67" i="1"/>
  <c r="DR67" i="1"/>
  <c r="DS67" i="1"/>
  <c r="DT67" i="1"/>
  <c r="DU67" i="1"/>
  <c r="DV67" i="1"/>
  <c r="DW67" i="1"/>
  <c r="DX67" i="1"/>
  <c r="DY67" i="1"/>
  <c r="DZ67" i="1"/>
  <c r="EA67" i="1"/>
  <c r="EB67" i="1"/>
  <c r="EC67" i="1"/>
  <c r="CY68" i="1"/>
  <c r="CZ68" i="1"/>
  <c r="DA68" i="1"/>
  <c r="DB68" i="1"/>
  <c r="DC68" i="1"/>
  <c r="DD68" i="1"/>
  <c r="DE68" i="1"/>
  <c r="DF68" i="1"/>
  <c r="DG68" i="1"/>
  <c r="DH68" i="1"/>
  <c r="DI68" i="1"/>
  <c r="DJ68" i="1"/>
  <c r="DK68" i="1"/>
  <c r="DL68" i="1"/>
  <c r="DM68" i="1"/>
  <c r="DN68" i="1"/>
  <c r="DO68" i="1"/>
  <c r="DP68" i="1"/>
  <c r="DQ68" i="1"/>
  <c r="DR68" i="1"/>
  <c r="DS68" i="1"/>
  <c r="DT68" i="1"/>
  <c r="DU68" i="1"/>
  <c r="DV68" i="1"/>
  <c r="DW68" i="1"/>
  <c r="DX68" i="1"/>
  <c r="DY68" i="1"/>
  <c r="DZ68" i="1"/>
  <c r="EA68" i="1"/>
  <c r="EB68" i="1"/>
  <c r="EC68" i="1"/>
  <c r="CY69" i="1"/>
  <c r="CZ69" i="1"/>
  <c r="DA69" i="1"/>
  <c r="DB69" i="1"/>
  <c r="DC69" i="1"/>
  <c r="DD69" i="1"/>
  <c r="DE69" i="1"/>
  <c r="DF69" i="1"/>
  <c r="DG69" i="1"/>
  <c r="DH69" i="1"/>
  <c r="DI69" i="1"/>
  <c r="DJ69" i="1"/>
  <c r="DK69" i="1"/>
  <c r="DL69" i="1"/>
  <c r="DM69" i="1"/>
  <c r="DN69" i="1"/>
  <c r="DO69" i="1"/>
  <c r="DP69" i="1"/>
  <c r="DQ69" i="1"/>
  <c r="DR69" i="1"/>
  <c r="DS69" i="1"/>
  <c r="DT69" i="1"/>
  <c r="DU69" i="1"/>
  <c r="DV69" i="1"/>
  <c r="DW69" i="1"/>
  <c r="DX69" i="1"/>
  <c r="DY69" i="1"/>
  <c r="DZ69" i="1"/>
  <c r="EA69" i="1"/>
  <c r="EB69" i="1"/>
  <c r="EC69" i="1"/>
  <c r="CY70" i="1"/>
  <c r="CZ70" i="1"/>
  <c r="DA70" i="1"/>
  <c r="DB70" i="1"/>
  <c r="DC70" i="1"/>
  <c r="DD70" i="1"/>
  <c r="DE70" i="1"/>
  <c r="DF70" i="1"/>
  <c r="DG70" i="1"/>
  <c r="DH70" i="1"/>
  <c r="DI70" i="1"/>
  <c r="DJ70" i="1"/>
  <c r="DK70" i="1"/>
  <c r="DL70" i="1"/>
  <c r="DM70" i="1"/>
  <c r="DN70" i="1"/>
  <c r="DO70" i="1"/>
  <c r="DP70" i="1"/>
  <c r="DQ70" i="1"/>
  <c r="DR70" i="1"/>
  <c r="DS70" i="1"/>
  <c r="DT70" i="1"/>
  <c r="DU70" i="1"/>
  <c r="DV70" i="1"/>
  <c r="DW70" i="1"/>
  <c r="DX70" i="1"/>
  <c r="DY70" i="1"/>
  <c r="DZ70" i="1"/>
  <c r="EA70" i="1"/>
  <c r="EB70" i="1"/>
  <c r="EC70" i="1"/>
  <c r="CY71" i="1"/>
  <c r="CZ71" i="1"/>
  <c r="DA71" i="1"/>
  <c r="DB71" i="1"/>
  <c r="DC71" i="1"/>
  <c r="DD71" i="1"/>
  <c r="DE71" i="1"/>
  <c r="DF71" i="1"/>
  <c r="DG71" i="1"/>
  <c r="DH71" i="1"/>
  <c r="DI71" i="1"/>
  <c r="DJ71" i="1"/>
  <c r="DK71" i="1"/>
  <c r="DL71" i="1"/>
  <c r="DM71" i="1"/>
  <c r="DN71" i="1"/>
  <c r="DO71" i="1"/>
  <c r="DP71" i="1"/>
  <c r="DQ71" i="1"/>
  <c r="DR71" i="1"/>
  <c r="DS71" i="1"/>
  <c r="DT71" i="1"/>
  <c r="DU71" i="1"/>
  <c r="DV71" i="1"/>
  <c r="DW71" i="1"/>
  <c r="DX71" i="1"/>
  <c r="DY71" i="1"/>
  <c r="DZ71" i="1"/>
  <c r="EA71" i="1"/>
  <c r="EB71" i="1"/>
  <c r="EC71" i="1"/>
  <c r="CY72" i="1"/>
  <c r="CZ72" i="1"/>
  <c r="DA72" i="1"/>
  <c r="DB72" i="1"/>
  <c r="DC72" i="1"/>
  <c r="DD72" i="1"/>
  <c r="DE72" i="1"/>
  <c r="DF72" i="1"/>
  <c r="DG72" i="1"/>
  <c r="DH72" i="1"/>
  <c r="DI72" i="1"/>
  <c r="DJ72" i="1"/>
  <c r="DK72" i="1"/>
  <c r="DL72" i="1"/>
  <c r="DM72" i="1"/>
  <c r="DN72" i="1"/>
  <c r="DO72" i="1"/>
  <c r="DP72" i="1"/>
  <c r="DQ72" i="1"/>
  <c r="DR72" i="1"/>
  <c r="DS72" i="1"/>
  <c r="DT72" i="1"/>
  <c r="DU72" i="1"/>
  <c r="DV72" i="1"/>
  <c r="DW72" i="1"/>
  <c r="DX72" i="1"/>
  <c r="DY72" i="1"/>
  <c r="DZ72" i="1"/>
  <c r="EA72" i="1"/>
  <c r="EB72" i="1"/>
  <c r="EC72" i="1"/>
  <c r="CY73" i="1"/>
  <c r="CZ73" i="1"/>
  <c r="DA73" i="1"/>
  <c r="DB73" i="1"/>
  <c r="DC73" i="1"/>
  <c r="DD73" i="1"/>
  <c r="DE73" i="1"/>
  <c r="DF73" i="1"/>
  <c r="DG73" i="1"/>
  <c r="DH73" i="1"/>
  <c r="DI73" i="1"/>
  <c r="DJ73" i="1"/>
  <c r="DK73" i="1"/>
  <c r="DL73" i="1"/>
  <c r="DM73" i="1"/>
  <c r="DN73" i="1"/>
  <c r="DO73" i="1"/>
  <c r="DP73" i="1"/>
  <c r="DQ73" i="1"/>
  <c r="DR73" i="1"/>
  <c r="DS73" i="1"/>
  <c r="DT73" i="1"/>
  <c r="DU73" i="1"/>
  <c r="DV73" i="1"/>
  <c r="DW73" i="1"/>
  <c r="DX73" i="1"/>
  <c r="DY73" i="1"/>
  <c r="DZ73" i="1"/>
  <c r="EA73" i="1"/>
  <c r="EB73" i="1"/>
  <c r="EC73" i="1"/>
  <c r="CY74" i="1"/>
  <c r="CZ74" i="1"/>
  <c r="DA74" i="1"/>
  <c r="DB74" i="1"/>
  <c r="DC74" i="1"/>
  <c r="DD74" i="1"/>
  <c r="DE74" i="1"/>
  <c r="DF74" i="1"/>
  <c r="DG74" i="1"/>
  <c r="DH74" i="1"/>
  <c r="DI74" i="1"/>
  <c r="DJ74" i="1"/>
  <c r="DK74" i="1"/>
  <c r="DL74" i="1"/>
  <c r="DM74" i="1"/>
  <c r="DN74" i="1"/>
  <c r="DO74" i="1"/>
  <c r="DP74" i="1"/>
  <c r="DQ74" i="1"/>
  <c r="DR74" i="1"/>
  <c r="DS74" i="1"/>
  <c r="DT74" i="1"/>
  <c r="DU74" i="1"/>
  <c r="DV74" i="1"/>
  <c r="DW74" i="1"/>
  <c r="DX74" i="1"/>
  <c r="DY74" i="1"/>
  <c r="DZ74" i="1"/>
  <c r="EA74" i="1"/>
  <c r="EB74" i="1"/>
  <c r="EC74" i="1"/>
  <c r="CY75" i="1"/>
  <c r="CZ75" i="1"/>
  <c r="DA75" i="1"/>
  <c r="DB75" i="1"/>
  <c r="DC75" i="1"/>
  <c r="DD75" i="1"/>
  <c r="DE75" i="1"/>
  <c r="DF75" i="1"/>
  <c r="DG75" i="1"/>
  <c r="DH75" i="1"/>
  <c r="DI75" i="1"/>
  <c r="DJ75" i="1"/>
  <c r="DK75" i="1"/>
  <c r="DL75" i="1"/>
  <c r="DM75" i="1"/>
  <c r="DN75" i="1"/>
  <c r="DO75" i="1"/>
  <c r="DP75" i="1"/>
  <c r="DQ75" i="1"/>
  <c r="DR75" i="1"/>
  <c r="DS75" i="1"/>
  <c r="DT75" i="1"/>
  <c r="DU75" i="1"/>
  <c r="DV75" i="1"/>
  <c r="DW75" i="1"/>
  <c r="DX75" i="1"/>
  <c r="DY75" i="1"/>
  <c r="DZ75" i="1"/>
  <c r="EA75" i="1"/>
  <c r="EB75" i="1"/>
  <c r="EC75" i="1"/>
  <c r="CY76" i="1"/>
  <c r="CZ76" i="1"/>
  <c r="DA76" i="1"/>
  <c r="DB76" i="1"/>
  <c r="DC76" i="1"/>
  <c r="DD76" i="1"/>
  <c r="DE76" i="1"/>
  <c r="DF76" i="1"/>
  <c r="DG76" i="1"/>
  <c r="DH76" i="1"/>
  <c r="DI76" i="1"/>
  <c r="DJ76" i="1"/>
  <c r="DK76" i="1"/>
  <c r="DL76" i="1"/>
  <c r="DM76" i="1"/>
  <c r="DN76" i="1"/>
  <c r="DO76" i="1"/>
  <c r="DP76" i="1"/>
  <c r="DQ76" i="1"/>
  <c r="DR76" i="1"/>
  <c r="DS76" i="1"/>
  <c r="DT76" i="1"/>
  <c r="DU76" i="1"/>
  <c r="DV76" i="1"/>
  <c r="DW76" i="1"/>
  <c r="DX76" i="1"/>
  <c r="DY76" i="1"/>
  <c r="DZ76" i="1"/>
  <c r="EA76" i="1"/>
  <c r="EB76" i="1"/>
  <c r="EC76" i="1"/>
  <c r="CY77" i="1"/>
  <c r="CZ77" i="1"/>
  <c r="DA77" i="1"/>
  <c r="DB77" i="1"/>
  <c r="DC77" i="1"/>
  <c r="DD77" i="1"/>
  <c r="DE77" i="1"/>
  <c r="DF77" i="1"/>
  <c r="DG77" i="1"/>
  <c r="DH77" i="1"/>
  <c r="DI77" i="1"/>
  <c r="DJ77" i="1"/>
  <c r="DK77" i="1"/>
  <c r="DL77" i="1"/>
  <c r="DM77" i="1"/>
  <c r="DN77" i="1"/>
  <c r="DO77" i="1"/>
  <c r="DP77" i="1"/>
  <c r="DQ77" i="1"/>
  <c r="DR77" i="1"/>
  <c r="DS77" i="1"/>
  <c r="DT77" i="1"/>
  <c r="DU77" i="1"/>
  <c r="DV77" i="1"/>
  <c r="DW77" i="1"/>
  <c r="DX77" i="1"/>
  <c r="DY77" i="1"/>
  <c r="DZ77" i="1"/>
  <c r="EA77" i="1"/>
  <c r="EB77" i="1"/>
  <c r="EC77" i="1"/>
  <c r="CY78" i="1"/>
  <c r="CZ78" i="1"/>
  <c r="DA78" i="1"/>
  <c r="DB78" i="1"/>
  <c r="DC78" i="1"/>
  <c r="DD78" i="1"/>
  <c r="DE78" i="1"/>
  <c r="DF78" i="1"/>
  <c r="DG78" i="1"/>
  <c r="DH78" i="1"/>
  <c r="DI78" i="1"/>
  <c r="DJ78" i="1"/>
  <c r="DK78" i="1"/>
  <c r="DL78" i="1"/>
  <c r="DM78" i="1"/>
  <c r="DN78" i="1"/>
  <c r="DO78" i="1"/>
  <c r="DP78" i="1"/>
  <c r="DQ78" i="1"/>
  <c r="DR78" i="1"/>
  <c r="DS78" i="1"/>
  <c r="DT78" i="1"/>
  <c r="DU78" i="1"/>
  <c r="DV78" i="1"/>
  <c r="DW78" i="1"/>
  <c r="DX78" i="1"/>
  <c r="DY78" i="1"/>
  <c r="DZ78" i="1"/>
  <c r="EA78" i="1"/>
  <c r="EB78" i="1"/>
  <c r="EC78" i="1"/>
  <c r="CY79" i="1"/>
  <c r="CZ79" i="1"/>
  <c r="DA79" i="1"/>
  <c r="DB79" i="1"/>
  <c r="DC79" i="1"/>
  <c r="DD79" i="1"/>
  <c r="DE79" i="1"/>
  <c r="DF79" i="1"/>
  <c r="DG79" i="1"/>
  <c r="DH79" i="1"/>
  <c r="DI79" i="1"/>
  <c r="DJ79" i="1"/>
  <c r="DK79" i="1"/>
  <c r="DL79" i="1"/>
  <c r="DM79" i="1"/>
  <c r="DN79" i="1"/>
  <c r="DO79" i="1"/>
  <c r="DP79" i="1"/>
  <c r="DQ79" i="1"/>
  <c r="DR79" i="1"/>
  <c r="DS79" i="1"/>
  <c r="DT79" i="1"/>
  <c r="DU79" i="1"/>
  <c r="DV79" i="1"/>
  <c r="DW79" i="1"/>
  <c r="DX79" i="1"/>
  <c r="DY79" i="1"/>
  <c r="DZ79" i="1"/>
  <c r="EA79" i="1"/>
  <c r="EB79" i="1"/>
  <c r="EC79" i="1"/>
  <c r="CY80" i="1"/>
  <c r="CZ80" i="1"/>
  <c r="DA80" i="1"/>
  <c r="DB80" i="1"/>
  <c r="DC80" i="1"/>
  <c r="DD80" i="1"/>
  <c r="DE80" i="1"/>
  <c r="DF80" i="1"/>
  <c r="DG80" i="1"/>
  <c r="DH80" i="1"/>
  <c r="DI80" i="1"/>
  <c r="DJ80" i="1"/>
  <c r="DK80" i="1"/>
  <c r="DL80" i="1"/>
  <c r="DM80" i="1"/>
  <c r="DN80" i="1"/>
  <c r="DO80" i="1"/>
  <c r="DP80" i="1"/>
  <c r="DQ80" i="1"/>
  <c r="DR80" i="1"/>
  <c r="DS80" i="1"/>
  <c r="DT80" i="1"/>
  <c r="DU80" i="1"/>
  <c r="DV80" i="1"/>
  <c r="DW80" i="1"/>
  <c r="DX80" i="1"/>
  <c r="DY80" i="1"/>
  <c r="DZ80" i="1"/>
  <c r="EA80" i="1"/>
  <c r="EB80" i="1"/>
  <c r="EC80" i="1"/>
  <c r="CY81" i="1"/>
  <c r="CZ81" i="1"/>
  <c r="DA81" i="1"/>
  <c r="DB81" i="1"/>
  <c r="DC81" i="1"/>
  <c r="DD81" i="1"/>
  <c r="DE81" i="1"/>
  <c r="DF81" i="1"/>
  <c r="DG81" i="1"/>
  <c r="DH81" i="1"/>
  <c r="DI81" i="1"/>
  <c r="DJ81" i="1"/>
  <c r="DK81" i="1"/>
  <c r="DL81" i="1"/>
  <c r="DM81" i="1"/>
  <c r="DN81" i="1"/>
  <c r="DO81" i="1"/>
  <c r="DP81" i="1"/>
  <c r="DQ81" i="1"/>
  <c r="DR81" i="1"/>
  <c r="DS81" i="1"/>
  <c r="DT81" i="1"/>
  <c r="DU81" i="1"/>
  <c r="DV81" i="1"/>
  <c r="DW81" i="1"/>
  <c r="DX81" i="1"/>
  <c r="DY81" i="1"/>
  <c r="DZ81" i="1"/>
  <c r="EA81" i="1"/>
  <c r="EB81" i="1"/>
  <c r="EC81" i="1"/>
  <c r="CY82" i="1"/>
  <c r="CZ82" i="1"/>
  <c r="DA82" i="1"/>
  <c r="DB82" i="1"/>
  <c r="DC82" i="1"/>
  <c r="DD82" i="1"/>
  <c r="DE82" i="1"/>
  <c r="DF82" i="1"/>
  <c r="DG82" i="1"/>
  <c r="DH82" i="1"/>
  <c r="DI82" i="1"/>
  <c r="DJ82" i="1"/>
  <c r="DK82" i="1"/>
  <c r="DL82" i="1"/>
  <c r="DM82" i="1"/>
  <c r="DN82" i="1"/>
  <c r="DO82" i="1"/>
  <c r="DP82" i="1"/>
  <c r="DQ82" i="1"/>
  <c r="DR82" i="1"/>
  <c r="DS82" i="1"/>
  <c r="DT82" i="1"/>
  <c r="DU82" i="1"/>
  <c r="DV82" i="1"/>
  <c r="DW82" i="1"/>
  <c r="DX82" i="1"/>
  <c r="DY82" i="1"/>
  <c r="DZ82" i="1"/>
  <c r="EA82" i="1"/>
  <c r="EB82" i="1"/>
  <c r="EC82" i="1"/>
  <c r="CY83" i="1"/>
  <c r="CZ83" i="1"/>
  <c r="DA83" i="1"/>
  <c r="DB83" i="1"/>
  <c r="DC83" i="1"/>
  <c r="DD83" i="1"/>
  <c r="DE83" i="1"/>
  <c r="DF83" i="1"/>
  <c r="DG83" i="1"/>
  <c r="DH83" i="1"/>
  <c r="DI83" i="1"/>
  <c r="DJ83" i="1"/>
  <c r="DK83" i="1"/>
  <c r="DL83" i="1"/>
  <c r="DM83" i="1"/>
  <c r="DN83" i="1"/>
  <c r="DO83" i="1"/>
  <c r="DP83" i="1"/>
  <c r="DQ83" i="1"/>
  <c r="DR83" i="1"/>
  <c r="DS83" i="1"/>
  <c r="DT83" i="1"/>
  <c r="DU83" i="1"/>
  <c r="DV83" i="1"/>
  <c r="DW83" i="1"/>
  <c r="DX83" i="1"/>
  <c r="DY83" i="1"/>
  <c r="DZ83" i="1"/>
  <c r="EA83" i="1"/>
  <c r="EB83" i="1"/>
  <c r="EC83" i="1"/>
  <c r="CY84" i="1"/>
  <c r="CZ84" i="1"/>
  <c r="DA84" i="1"/>
  <c r="DB84" i="1"/>
  <c r="DC84" i="1"/>
  <c r="DD84" i="1"/>
  <c r="DE84" i="1"/>
  <c r="DF84" i="1"/>
  <c r="DG84" i="1"/>
  <c r="DH84" i="1"/>
  <c r="DI84" i="1"/>
  <c r="DJ84" i="1"/>
  <c r="DK84" i="1"/>
  <c r="DL84" i="1"/>
  <c r="DM84" i="1"/>
  <c r="DN84" i="1"/>
  <c r="DO84" i="1"/>
  <c r="DP84" i="1"/>
  <c r="DQ84" i="1"/>
  <c r="DR84" i="1"/>
  <c r="DS84" i="1"/>
  <c r="DT84" i="1"/>
  <c r="DU84" i="1"/>
  <c r="DV84" i="1"/>
  <c r="DW84" i="1"/>
  <c r="DX84" i="1"/>
  <c r="DY84" i="1"/>
  <c r="DZ84" i="1"/>
  <c r="EA84" i="1"/>
  <c r="EB84" i="1"/>
  <c r="EC84" i="1"/>
  <c r="CY85" i="1"/>
  <c r="CZ85" i="1"/>
  <c r="DA85" i="1"/>
  <c r="DB85" i="1"/>
  <c r="DC85" i="1"/>
  <c r="DD85" i="1"/>
  <c r="DE85" i="1"/>
  <c r="DF85" i="1"/>
  <c r="DG85" i="1"/>
  <c r="DH85" i="1"/>
  <c r="DI85" i="1"/>
  <c r="DJ85" i="1"/>
  <c r="DK85" i="1"/>
  <c r="DL85" i="1"/>
  <c r="DM85" i="1"/>
  <c r="DN85" i="1"/>
  <c r="DO85" i="1"/>
  <c r="DP85" i="1"/>
  <c r="DQ85" i="1"/>
  <c r="DR85" i="1"/>
  <c r="DS85" i="1"/>
  <c r="DT85" i="1"/>
  <c r="DU85" i="1"/>
  <c r="DV85" i="1"/>
  <c r="DW85" i="1"/>
  <c r="DX85" i="1"/>
  <c r="DY85" i="1"/>
  <c r="DZ85" i="1"/>
  <c r="EA85" i="1"/>
  <c r="EB85" i="1"/>
  <c r="EC85" i="1"/>
  <c r="CY86" i="1"/>
  <c r="CZ86" i="1"/>
  <c r="DA86" i="1"/>
  <c r="DB86" i="1"/>
  <c r="DC86" i="1"/>
  <c r="DD86" i="1"/>
  <c r="DE86" i="1"/>
  <c r="DF86" i="1"/>
  <c r="DG86" i="1"/>
  <c r="DH86" i="1"/>
  <c r="DI86" i="1"/>
  <c r="DJ86" i="1"/>
  <c r="DK86" i="1"/>
  <c r="DL86" i="1"/>
  <c r="DM86" i="1"/>
  <c r="DN86" i="1"/>
  <c r="DO86" i="1"/>
  <c r="DP86" i="1"/>
  <c r="DQ86" i="1"/>
  <c r="DR86" i="1"/>
  <c r="DS86" i="1"/>
  <c r="DT86" i="1"/>
  <c r="DU86" i="1"/>
  <c r="DV86" i="1"/>
  <c r="DW86" i="1"/>
  <c r="DX86" i="1"/>
  <c r="DY86" i="1"/>
  <c r="DZ86" i="1"/>
  <c r="EA86" i="1"/>
  <c r="EB86" i="1"/>
  <c r="EC86" i="1"/>
  <c r="CY87" i="1"/>
  <c r="CZ87" i="1"/>
  <c r="DA87" i="1"/>
  <c r="DB87" i="1"/>
  <c r="DC87" i="1"/>
  <c r="DD87" i="1"/>
  <c r="DE87" i="1"/>
  <c r="DF87" i="1"/>
  <c r="DG87" i="1"/>
  <c r="DH87" i="1"/>
  <c r="DI87" i="1"/>
  <c r="DJ87" i="1"/>
  <c r="DK87" i="1"/>
  <c r="DL87" i="1"/>
  <c r="DM87" i="1"/>
  <c r="DN87" i="1"/>
  <c r="DO87" i="1"/>
  <c r="DP87" i="1"/>
  <c r="DQ87" i="1"/>
  <c r="DR87" i="1"/>
  <c r="DS87" i="1"/>
  <c r="DT87" i="1"/>
  <c r="DU87" i="1"/>
  <c r="DV87" i="1"/>
  <c r="DW87" i="1"/>
  <c r="DX87" i="1"/>
  <c r="DY87" i="1"/>
  <c r="DZ87" i="1"/>
  <c r="EA87" i="1"/>
  <c r="EB87" i="1"/>
  <c r="EC87" i="1"/>
  <c r="CY88" i="1"/>
  <c r="CZ88" i="1"/>
  <c r="DA88" i="1"/>
  <c r="DB88" i="1"/>
  <c r="DC88" i="1"/>
  <c r="DD88" i="1"/>
  <c r="DE88" i="1"/>
  <c r="DF88" i="1"/>
  <c r="DG88" i="1"/>
  <c r="DH88" i="1"/>
  <c r="DI88" i="1"/>
  <c r="DJ88" i="1"/>
  <c r="DK88" i="1"/>
  <c r="DL88" i="1"/>
  <c r="DM88" i="1"/>
  <c r="DN88" i="1"/>
  <c r="DO88" i="1"/>
  <c r="DP88" i="1"/>
  <c r="DQ88" i="1"/>
  <c r="DR88" i="1"/>
  <c r="DS88" i="1"/>
  <c r="DT88" i="1"/>
  <c r="DU88" i="1"/>
  <c r="DV88" i="1"/>
  <c r="DW88" i="1"/>
  <c r="DX88" i="1"/>
  <c r="DY88" i="1"/>
  <c r="DZ88" i="1"/>
  <c r="EA88" i="1"/>
  <c r="EB88" i="1"/>
  <c r="EC88" i="1"/>
  <c r="CY89" i="1"/>
  <c r="CZ89" i="1"/>
  <c r="DA89" i="1"/>
  <c r="DB89" i="1"/>
  <c r="DC89" i="1"/>
  <c r="DD89" i="1"/>
  <c r="DE89" i="1"/>
  <c r="DF89" i="1"/>
  <c r="DG89" i="1"/>
  <c r="DH89" i="1"/>
  <c r="DI89" i="1"/>
  <c r="DJ89" i="1"/>
  <c r="DK89" i="1"/>
  <c r="DL89" i="1"/>
  <c r="DM89" i="1"/>
  <c r="DN89" i="1"/>
  <c r="DO89" i="1"/>
  <c r="DP89" i="1"/>
  <c r="DQ89" i="1"/>
  <c r="DR89" i="1"/>
  <c r="DS89" i="1"/>
  <c r="DT89" i="1"/>
  <c r="DU89" i="1"/>
  <c r="DV89" i="1"/>
  <c r="DW89" i="1"/>
  <c r="DX89" i="1"/>
  <c r="DY89" i="1"/>
  <c r="DZ89" i="1"/>
  <c r="EA89" i="1"/>
  <c r="EB89" i="1"/>
  <c r="EC89" i="1"/>
  <c r="CY90" i="1"/>
  <c r="CZ90" i="1"/>
  <c r="DA90" i="1"/>
  <c r="DB90" i="1"/>
  <c r="DC90" i="1"/>
  <c r="DD90" i="1"/>
  <c r="DE90" i="1"/>
  <c r="DF90" i="1"/>
  <c r="DG90" i="1"/>
  <c r="DH90" i="1"/>
  <c r="DI90" i="1"/>
  <c r="DJ90" i="1"/>
  <c r="DK90" i="1"/>
  <c r="DL90" i="1"/>
  <c r="DM90" i="1"/>
  <c r="DN90" i="1"/>
  <c r="DO90" i="1"/>
  <c r="DP90" i="1"/>
  <c r="DQ90" i="1"/>
  <c r="DR90" i="1"/>
  <c r="DS90" i="1"/>
  <c r="DT90" i="1"/>
  <c r="DU90" i="1"/>
  <c r="DV90" i="1"/>
  <c r="DW90" i="1"/>
  <c r="DX90" i="1"/>
  <c r="DY90" i="1"/>
  <c r="DZ90" i="1"/>
  <c r="EA90" i="1"/>
  <c r="EB90" i="1"/>
  <c r="EC90" i="1"/>
  <c r="CY91" i="1"/>
  <c r="CZ91" i="1"/>
  <c r="DA91" i="1"/>
  <c r="DB91" i="1"/>
  <c r="DC91" i="1"/>
  <c r="DD91" i="1"/>
  <c r="DE91" i="1"/>
  <c r="DF91" i="1"/>
  <c r="DG91" i="1"/>
  <c r="DH91" i="1"/>
  <c r="DI91" i="1"/>
  <c r="DJ91" i="1"/>
  <c r="DK91" i="1"/>
  <c r="DL91" i="1"/>
  <c r="DM91" i="1"/>
  <c r="DN91" i="1"/>
  <c r="DO91" i="1"/>
  <c r="DP91" i="1"/>
  <c r="DQ91" i="1"/>
  <c r="DR91" i="1"/>
  <c r="DS91" i="1"/>
  <c r="DT91" i="1"/>
  <c r="DU91" i="1"/>
  <c r="DV91" i="1"/>
  <c r="DW91" i="1"/>
  <c r="DX91" i="1"/>
  <c r="DY91" i="1"/>
  <c r="DZ91" i="1"/>
  <c r="EA91" i="1"/>
  <c r="EB91" i="1"/>
  <c r="EC91" i="1"/>
  <c r="CY92" i="1"/>
  <c r="CZ92" i="1"/>
  <c r="DA92" i="1"/>
  <c r="DB92" i="1"/>
  <c r="DC92" i="1"/>
  <c r="DD92" i="1"/>
  <c r="DE92" i="1"/>
  <c r="DF92" i="1"/>
  <c r="DG92" i="1"/>
  <c r="DH92" i="1"/>
  <c r="DI92" i="1"/>
  <c r="DJ92" i="1"/>
  <c r="DK92" i="1"/>
  <c r="DL92" i="1"/>
  <c r="DM92" i="1"/>
  <c r="DN92" i="1"/>
  <c r="DO92" i="1"/>
  <c r="DP92" i="1"/>
  <c r="DQ92" i="1"/>
  <c r="DR92" i="1"/>
  <c r="DS92" i="1"/>
  <c r="DT92" i="1"/>
  <c r="DU92" i="1"/>
  <c r="DV92" i="1"/>
  <c r="DW92" i="1"/>
  <c r="DX92" i="1"/>
  <c r="DY92" i="1"/>
  <c r="DZ92" i="1"/>
  <c r="EA92" i="1"/>
  <c r="EB92" i="1"/>
  <c r="EC92" i="1"/>
  <c r="CY93" i="1"/>
  <c r="CZ93" i="1"/>
  <c r="DA93" i="1"/>
  <c r="DB93" i="1"/>
  <c r="DC93" i="1"/>
  <c r="DD93" i="1"/>
  <c r="DE93" i="1"/>
  <c r="DF93" i="1"/>
  <c r="DG93" i="1"/>
  <c r="DH93" i="1"/>
  <c r="DI93" i="1"/>
  <c r="DJ93" i="1"/>
  <c r="DK93" i="1"/>
  <c r="DL93" i="1"/>
  <c r="DM93" i="1"/>
  <c r="DN93" i="1"/>
  <c r="DO93" i="1"/>
  <c r="DP93" i="1"/>
  <c r="DQ93" i="1"/>
  <c r="DR93" i="1"/>
  <c r="DS93" i="1"/>
  <c r="DT93" i="1"/>
  <c r="DU93" i="1"/>
  <c r="DV93" i="1"/>
  <c r="DW93" i="1"/>
  <c r="DX93" i="1"/>
  <c r="DY93" i="1"/>
  <c r="DZ93" i="1"/>
  <c r="EA93" i="1"/>
  <c r="EB93" i="1"/>
  <c r="EC93" i="1"/>
  <c r="CY94" i="1"/>
  <c r="CZ94" i="1"/>
  <c r="DA94" i="1"/>
  <c r="DB94" i="1"/>
  <c r="DC94" i="1"/>
  <c r="DD94" i="1"/>
  <c r="DE94" i="1"/>
  <c r="DF94" i="1"/>
  <c r="DG94" i="1"/>
  <c r="DH94" i="1"/>
  <c r="DI94" i="1"/>
  <c r="DJ94" i="1"/>
  <c r="DK94" i="1"/>
  <c r="DL94" i="1"/>
  <c r="DM94" i="1"/>
  <c r="DN94" i="1"/>
  <c r="DO94" i="1"/>
  <c r="DP94" i="1"/>
  <c r="DQ94" i="1"/>
  <c r="DR94" i="1"/>
  <c r="DS94" i="1"/>
  <c r="DT94" i="1"/>
  <c r="DU94" i="1"/>
  <c r="DV94" i="1"/>
  <c r="DW94" i="1"/>
  <c r="DX94" i="1"/>
  <c r="DY94" i="1"/>
  <c r="DZ94" i="1"/>
  <c r="EA94" i="1"/>
  <c r="EB94" i="1"/>
  <c r="EC94" i="1"/>
  <c r="CY95" i="1"/>
  <c r="CZ95" i="1"/>
  <c r="DA95" i="1"/>
  <c r="DB95" i="1"/>
  <c r="DC95" i="1"/>
  <c r="DD95" i="1"/>
  <c r="DE95" i="1"/>
  <c r="DF95" i="1"/>
  <c r="DG95" i="1"/>
  <c r="DH95" i="1"/>
  <c r="DI95" i="1"/>
  <c r="DJ95" i="1"/>
  <c r="DK95" i="1"/>
  <c r="DL95" i="1"/>
  <c r="DM95" i="1"/>
  <c r="DN95" i="1"/>
  <c r="DO95" i="1"/>
  <c r="DP95" i="1"/>
  <c r="DQ95" i="1"/>
  <c r="DR95" i="1"/>
  <c r="DS95" i="1"/>
  <c r="DT95" i="1"/>
  <c r="DU95" i="1"/>
  <c r="DV95" i="1"/>
  <c r="DW95" i="1"/>
  <c r="DX95" i="1"/>
  <c r="DY95" i="1"/>
  <c r="DZ95" i="1"/>
  <c r="EA95" i="1"/>
  <c r="EB95" i="1"/>
  <c r="EC95" i="1"/>
  <c r="CY96" i="1"/>
  <c r="CZ96" i="1"/>
  <c r="DA96" i="1"/>
  <c r="DB96" i="1"/>
  <c r="DC96" i="1"/>
  <c r="DD96" i="1"/>
  <c r="DE96" i="1"/>
  <c r="DF96" i="1"/>
  <c r="DG96" i="1"/>
  <c r="DH96" i="1"/>
  <c r="DI96" i="1"/>
  <c r="DJ96" i="1"/>
  <c r="DK96" i="1"/>
  <c r="DL96" i="1"/>
  <c r="DM96" i="1"/>
  <c r="DN96" i="1"/>
  <c r="DO96" i="1"/>
  <c r="DP96" i="1"/>
  <c r="DQ96" i="1"/>
  <c r="DR96" i="1"/>
  <c r="DS96" i="1"/>
  <c r="DT96" i="1"/>
  <c r="DU96" i="1"/>
  <c r="DV96" i="1"/>
  <c r="DW96" i="1"/>
  <c r="DX96" i="1"/>
  <c r="DY96" i="1"/>
  <c r="DZ96" i="1"/>
  <c r="EA96" i="1"/>
  <c r="EB96" i="1"/>
  <c r="EC96" i="1"/>
  <c r="CY97" i="1"/>
  <c r="CZ97" i="1"/>
  <c r="DA97" i="1"/>
  <c r="DB97" i="1"/>
  <c r="DC97" i="1"/>
  <c r="DD97" i="1"/>
  <c r="DE97" i="1"/>
  <c r="DF97" i="1"/>
  <c r="DG97" i="1"/>
  <c r="DH97" i="1"/>
  <c r="DI97" i="1"/>
  <c r="DJ97" i="1"/>
  <c r="DK97" i="1"/>
  <c r="DL97" i="1"/>
  <c r="DM97" i="1"/>
  <c r="DN97" i="1"/>
  <c r="DO97" i="1"/>
  <c r="DP97" i="1"/>
  <c r="DQ97" i="1"/>
  <c r="DR97" i="1"/>
  <c r="DS97" i="1"/>
  <c r="DT97" i="1"/>
  <c r="DU97" i="1"/>
  <c r="DV97" i="1"/>
  <c r="DW97" i="1"/>
  <c r="DX97" i="1"/>
  <c r="DY97" i="1"/>
  <c r="DZ97" i="1"/>
  <c r="EA97" i="1"/>
  <c r="EB97" i="1"/>
  <c r="EC97" i="1"/>
  <c r="CY98" i="1"/>
  <c r="CZ98" i="1"/>
  <c r="DA98" i="1"/>
  <c r="DB98" i="1"/>
  <c r="DC98" i="1"/>
  <c r="DD98" i="1"/>
  <c r="DE98" i="1"/>
  <c r="DF98" i="1"/>
  <c r="DG98" i="1"/>
  <c r="DH98" i="1"/>
  <c r="DI98" i="1"/>
  <c r="DJ98" i="1"/>
  <c r="DK98" i="1"/>
  <c r="DL98" i="1"/>
  <c r="DM98" i="1"/>
  <c r="DN98" i="1"/>
  <c r="DO98" i="1"/>
  <c r="DP98" i="1"/>
  <c r="DQ98" i="1"/>
  <c r="DR98" i="1"/>
  <c r="DS98" i="1"/>
  <c r="DT98" i="1"/>
  <c r="DU98" i="1"/>
  <c r="DV98" i="1"/>
  <c r="DW98" i="1"/>
  <c r="DX98" i="1"/>
  <c r="DY98" i="1"/>
  <c r="DZ98" i="1"/>
  <c r="EA98" i="1"/>
  <c r="EB98" i="1"/>
  <c r="EC98" i="1"/>
  <c r="CY99" i="1"/>
  <c r="CZ99" i="1"/>
  <c r="DA99" i="1"/>
  <c r="DB99" i="1"/>
  <c r="DC99" i="1"/>
  <c r="DD99" i="1"/>
  <c r="DE99" i="1"/>
  <c r="DF99" i="1"/>
  <c r="DG99" i="1"/>
  <c r="DH99" i="1"/>
  <c r="DI99" i="1"/>
  <c r="DJ99" i="1"/>
  <c r="DK99" i="1"/>
  <c r="DL99" i="1"/>
  <c r="DM99" i="1"/>
  <c r="DN99" i="1"/>
  <c r="DO99" i="1"/>
  <c r="DP99" i="1"/>
  <c r="DQ99" i="1"/>
  <c r="DR99" i="1"/>
  <c r="DS99" i="1"/>
  <c r="DT99" i="1"/>
  <c r="DU99" i="1"/>
  <c r="DV99" i="1"/>
  <c r="DW99" i="1"/>
  <c r="DX99" i="1"/>
  <c r="DY99" i="1"/>
  <c r="DZ99" i="1"/>
  <c r="EA99" i="1"/>
  <c r="EB99" i="1"/>
  <c r="EC99" i="1"/>
  <c r="CY100" i="1"/>
  <c r="CZ100" i="1"/>
  <c r="DA100" i="1"/>
  <c r="DB100" i="1"/>
  <c r="DC100" i="1"/>
  <c r="DD100" i="1"/>
  <c r="DE100" i="1"/>
  <c r="DF100" i="1"/>
  <c r="DG100" i="1"/>
  <c r="DH100" i="1"/>
  <c r="DI100" i="1"/>
  <c r="DJ100" i="1"/>
  <c r="DK100" i="1"/>
  <c r="DL100" i="1"/>
  <c r="DM100" i="1"/>
  <c r="DN100" i="1"/>
  <c r="DO100" i="1"/>
  <c r="DP100" i="1"/>
  <c r="DQ100" i="1"/>
  <c r="DR100" i="1"/>
  <c r="DS100" i="1"/>
  <c r="DT100" i="1"/>
  <c r="DU100" i="1"/>
  <c r="DV100" i="1"/>
  <c r="DW100" i="1"/>
  <c r="DX100" i="1"/>
  <c r="DY100" i="1"/>
  <c r="DZ100" i="1"/>
  <c r="EA100" i="1"/>
  <c r="EB100" i="1"/>
  <c r="EC100" i="1"/>
  <c r="CY101" i="1"/>
  <c r="CZ101" i="1"/>
  <c r="DA101" i="1"/>
  <c r="DB101" i="1"/>
  <c r="DC101" i="1"/>
  <c r="DD101" i="1"/>
  <c r="DE101" i="1"/>
  <c r="DF101" i="1"/>
  <c r="DG101" i="1"/>
  <c r="DH101" i="1"/>
  <c r="DI101" i="1"/>
  <c r="DJ101" i="1"/>
  <c r="DK101" i="1"/>
  <c r="DL101" i="1"/>
  <c r="DM101" i="1"/>
  <c r="DN101" i="1"/>
  <c r="DO101" i="1"/>
  <c r="DP101" i="1"/>
  <c r="DQ101" i="1"/>
  <c r="DR101" i="1"/>
  <c r="DS101" i="1"/>
  <c r="DT101" i="1"/>
  <c r="DU101" i="1"/>
  <c r="DV101" i="1"/>
  <c r="DW101" i="1"/>
  <c r="DX101" i="1"/>
  <c r="DY101" i="1"/>
  <c r="DZ101" i="1"/>
  <c r="EA101" i="1"/>
  <c r="EB101" i="1"/>
  <c r="EC101" i="1"/>
  <c r="CY102" i="1"/>
  <c r="CZ102" i="1"/>
  <c r="DA102" i="1"/>
  <c r="DB102" i="1"/>
  <c r="DC102" i="1"/>
  <c r="DD102" i="1"/>
  <c r="DE102" i="1"/>
  <c r="DF102" i="1"/>
  <c r="DG102" i="1"/>
  <c r="DH102" i="1"/>
  <c r="DI102" i="1"/>
  <c r="DJ102" i="1"/>
  <c r="DK102" i="1"/>
  <c r="DL102" i="1"/>
  <c r="DM102" i="1"/>
  <c r="DN102" i="1"/>
  <c r="DO102" i="1"/>
  <c r="DP102" i="1"/>
  <c r="DQ102" i="1"/>
  <c r="DR102" i="1"/>
  <c r="DS102" i="1"/>
  <c r="DT102" i="1"/>
  <c r="DU102" i="1"/>
  <c r="DV102" i="1"/>
  <c r="DW102" i="1"/>
  <c r="DX102" i="1"/>
  <c r="DY102" i="1"/>
  <c r="DZ102" i="1"/>
  <c r="EA102" i="1"/>
  <c r="EB102" i="1"/>
  <c r="EC102" i="1"/>
  <c r="CY103" i="1"/>
  <c r="CZ103" i="1"/>
  <c r="DA103" i="1"/>
  <c r="DB103" i="1"/>
  <c r="DC103" i="1"/>
  <c r="DD103" i="1"/>
  <c r="DE103" i="1"/>
  <c r="DF103" i="1"/>
  <c r="DG103" i="1"/>
  <c r="DH103" i="1"/>
  <c r="DI103" i="1"/>
  <c r="DJ103" i="1"/>
  <c r="DK103" i="1"/>
  <c r="DL103" i="1"/>
  <c r="DM103" i="1"/>
  <c r="DN103" i="1"/>
  <c r="DO103" i="1"/>
  <c r="DP103" i="1"/>
  <c r="DQ103" i="1"/>
  <c r="DR103" i="1"/>
  <c r="DS103" i="1"/>
  <c r="DT103" i="1"/>
  <c r="DU103" i="1"/>
  <c r="DV103" i="1"/>
  <c r="DW103" i="1"/>
  <c r="DX103" i="1"/>
  <c r="DY103" i="1"/>
  <c r="DZ103" i="1"/>
  <c r="EA103" i="1"/>
  <c r="EB103" i="1"/>
  <c r="EC103" i="1"/>
  <c r="CY104" i="1"/>
  <c r="CZ104" i="1"/>
  <c r="DA104" i="1"/>
  <c r="DB104" i="1"/>
  <c r="DC104" i="1"/>
  <c r="DD104" i="1"/>
  <c r="DE104" i="1"/>
  <c r="DF104" i="1"/>
  <c r="DG104" i="1"/>
  <c r="DH104" i="1"/>
  <c r="DI104" i="1"/>
  <c r="DJ104" i="1"/>
  <c r="DK104" i="1"/>
  <c r="DL104" i="1"/>
  <c r="DM104" i="1"/>
  <c r="DN104" i="1"/>
  <c r="DO104" i="1"/>
  <c r="DP104" i="1"/>
  <c r="DQ104" i="1"/>
  <c r="DR104" i="1"/>
  <c r="DS104" i="1"/>
  <c r="DT104" i="1"/>
  <c r="DU104" i="1"/>
  <c r="DV104" i="1"/>
  <c r="DW104" i="1"/>
  <c r="DX104" i="1"/>
  <c r="DY104" i="1"/>
  <c r="DZ104" i="1"/>
  <c r="EA104" i="1"/>
  <c r="EB104" i="1"/>
  <c r="EC104" i="1"/>
  <c r="CY105" i="1"/>
  <c r="CZ105" i="1"/>
  <c r="DA105" i="1"/>
  <c r="DB105" i="1"/>
  <c r="DC105" i="1"/>
  <c r="DD105" i="1"/>
  <c r="DE105" i="1"/>
  <c r="DF105" i="1"/>
  <c r="DG105" i="1"/>
  <c r="DH105" i="1"/>
  <c r="DI105" i="1"/>
  <c r="DJ105" i="1"/>
  <c r="DK105" i="1"/>
  <c r="DL105" i="1"/>
  <c r="DM105" i="1"/>
  <c r="DN105" i="1"/>
  <c r="DO105" i="1"/>
  <c r="DP105" i="1"/>
  <c r="DQ105" i="1"/>
  <c r="DR105" i="1"/>
  <c r="DS105" i="1"/>
  <c r="DT105" i="1"/>
  <c r="DU105" i="1"/>
  <c r="DV105" i="1"/>
  <c r="DW105" i="1"/>
  <c r="DX105" i="1"/>
  <c r="DY105" i="1"/>
  <c r="DZ105" i="1"/>
  <c r="EA105" i="1"/>
  <c r="EB105" i="1"/>
  <c r="EC105" i="1"/>
  <c r="CY106" i="1"/>
  <c r="CZ106" i="1"/>
  <c r="DA106" i="1"/>
  <c r="DB106" i="1"/>
  <c r="DC106" i="1"/>
  <c r="DD106" i="1"/>
  <c r="DE106" i="1"/>
  <c r="DF106" i="1"/>
  <c r="DG106" i="1"/>
  <c r="DH106" i="1"/>
  <c r="DI106" i="1"/>
  <c r="DJ106" i="1"/>
  <c r="DK106" i="1"/>
  <c r="DL106" i="1"/>
  <c r="DM106" i="1"/>
  <c r="DN106" i="1"/>
  <c r="DO106" i="1"/>
  <c r="DP106" i="1"/>
  <c r="DQ106" i="1"/>
  <c r="DR106" i="1"/>
  <c r="DS106" i="1"/>
  <c r="DT106" i="1"/>
  <c r="DU106" i="1"/>
  <c r="DV106" i="1"/>
  <c r="DW106" i="1"/>
  <c r="DX106" i="1"/>
  <c r="DY106" i="1"/>
  <c r="DZ106" i="1"/>
  <c r="EA106" i="1"/>
  <c r="EB106" i="1"/>
  <c r="EC106" i="1"/>
  <c r="CY107" i="1"/>
  <c r="CZ107" i="1"/>
  <c r="DA107" i="1"/>
  <c r="DB107" i="1"/>
  <c r="DC107" i="1"/>
  <c r="DD107" i="1"/>
  <c r="DE107" i="1"/>
  <c r="DF107" i="1"/>
  <c r="DG107" i="1"/>
  <c r="DH107" i="1"/>
  <c r="DI107" i="1"/>
  <c r="DJ107" i="1"/>
  <c r="DK107" i="1"/>
  <c r="DL107" i="1"/>
  <c r="DM107" i="1"/>
  <c r="DN107" i="1"/>
  <c r="DO107" i="1"/>
  <c r="DP107" i="1"/>
  <c r="DQ107" i="1"/>
  <c r="DR107" i="1"/>
  <c r="DS107" i="1"/>
  <c r="DT107" i="1"/>
  <c r="DU107" i="1"/>
  <c r="DV107" i="1"/>
  <c r="DW107" i="1"/>
  <c r="DX107" i="1"/>
  <c r="DY107" i="1"/>
  <c r="DZ107" i="1"/>
  <c r="EA107" i="1"/>
  <c r="EB107" i="1"/>
  <c r="EC107" i="1"/>
  <c r="CY108" i="1"/>
  <c r="CZ108" i="1"/>
  <c r="DA108" i="1"/>
  <c r="DB108" i="1"/>
  <c r="DC108" i="1"/>
  <c r="DD108" i="1"/>
  <c r="DE108" i="1"/>
  <c r="DF108" i="1"/>
  <c r="DG108" i="1"/>
  <c r="DH108" i="1"/>
  <c r="DI108" i="1"/>
  <c r="DJ108" i="1"/>
  <c r="DK108" i="1"/>
  <c r="DL108" i="1"/>
  <c r="DM108" i="1"/>
  <c r="DN108" i="1"/>
  <c r="DO108" i="1"/>
  <c r="DP108" i="1"/>
  <c r="DQ108" i="1"/>
  <c r="DR108" i="1"/>
  <c r="DS108" i="1"/>
  <c r="DT108" i="1"/>
  <c r="DU108" i="1"/>
  <c r="DV108" i="1"/>
  <c r="DW108" i="1"/>
  <c r="DX108" i="1"/>
  <c r="DY108" i="1"/>
  <c r="DZ108" i="1"/>
  <c r="EA108" i="1"/>
  <c r="EB108" i="1"/>
  <c r="EC108" i="1"/>
  <c r="CY109" i="1"/>
  <c r="CZ109" i="1"/>
  <c r="DA109" i="1"/>
  <c r="DB109" i="1"/>
  <c r="DC109" i="1"/>
  <c r="DD109" i="1"/>
  <c r="DE109" i="1"/>
  <c r="DF109" i="1"/>
  <c r="DG109" i="1"/>
  <c r="DH109" i="1"/>
  <c r="DI109" i="1"/>
  <c r="DJ109" i="1"/>
  <c r="DK109" i="1"/>
  <c r="DL109" i="1"/>
  <c r="DM109" i="1"/>
  <c r="DN109" i="1"/>
  <c r="DO109" i="1"/>
  <c r="DP109" i="1"/>
  <c r="DQ109" i="1"/>
  <c r="DR109" i="1"/>
  <c r="DS109" i="1"/>
  <c r="DT109" i="1"/>
  <c r="DU109" i="1"/>
  <c r="DV109" i="1"/>
  <c r="DW109" i="1"/>
  <c r="DX109" i="1"/>
  <c r="DY109" i="1"/>
  <c r="DZ109" i="1"/>
  <c r="EA109" i="1"/>
  <c r="EB109" i="1"/>
  <c r="EC109" i="1"/>
  <c r="CY110" i="1"/>
  <c r="CZ110" i="1"/>
  <c r="DA110" i="1"/>
  <c r="DB110" i="1"/>
  <c r="DC110" i="1"/>
  <c r="DD110" i="1"/>
  <c r="DE110" i="1"/>
  <c r="DF110" i="1"/>
  <c r="DG110" i="1"/>
  <c r="DH110" i="1"/>
  <c r="DI110" i="1"/>
  <c r="DJ110" i="1"/>
  <c r="DK110" i="1"/>
  <c r="DL110" i="1"/>
  <c r="DM110" i="1"/>
  <c r="DN110" i="1"/>
  <c r="DO110" i="1"/>
  <c r="DP110" i="1"/>
  <c r="DQ110" i="1"/>
  <c r="DR110" i="1"/>
  <c r="DS110" i="1"/>
  <c r="DT110" i="1"/>
  <c r="DU110" i="1"/>
  <c r="DV110" i="1"/>
  <c r="DW110" i="1"/>
  <c r="DX110" i="1"/>
  <c r="DY110" i="1"/>
  <c r="DZ110" i="1"/>
  <c r="EA110" i="1"/>
  <c r="EB110" i="1"/>
  <c r="EC110" i="1"/>
  <c r="CY111" i="1"/>
  <c r="CZ111" i="1"/>
  <c r="DA111" i="1"/>
  <c r="DB111" i="1"/>
  <c r="DC111" i="1"/>
  <c r="DD111" i="1"/>
  <c r="DE111" i="1"/>
  <c r="DF111" i="1"/>
  <c r="DG111" i="1"/>
  <c r="DH111" i="1"/>
  <c r="DI111" i="1"/>
  <c r="DJ111" i="1"/>
  <c r="DK111" i="1"/>
  <c r="DL111" i="1"/>
  <c r="DM111" i="1"/>
  <c r="DN111" i="1"/>
  <c r="DO111" i="1"/>
  <c r="DP111" i="1"/>
  <c r="DQ111" i="1"/>
  <c r="DR111" i="1"/>
  <c r="DS111" i="1"/>
  <c r="DT111" i="1"/>
  <c r="DU111" i="1"/>
  <c r="DV111" i="1"/>
  <c r="DW111" i="1"/>
  <c r="DX111" i="1"/>
  <c r="DY111" i="1"/>
  <c r="DZ111" i="1"/>
  <c r="EA111" i="1"/>
  <c r="EB111" i="1"/>
  <c r="EC111" i="1"/>
  <c r="CY112" i="1"/>
  <c r="CZ112" i="1"/>
  <c r="DA112" i="1"/>
  <c r="DB112" i="1"/>
  <c r="DC112" i="1"/>
  <c r="DD112" i="1"/>
  <c r="DE112" i="1"/>
  <c r="DF112" i="1"/>
  <c r="DG112" i="1"/>
  <c r="DH112" i="1"/>
  <c r="DI112" i="1"/>
  <c r="DJ112" i="1"/>
  <c r="DK112" i="1"/>
  <c r="DL112" i="1"/>
  <c r="DM112" i="1"/>
  <c r="DN112" i="1"/>
  <c r="DO112" i="1"/>
  <c r="DP112" i="1"/>
  <c r="DQ112" i="1"/>
  <c r="DR112" i="1"/>
  <c r="DS112" i="1"/>
  <c r="DT112" i="1"/>
  <c r="DU112" i="1"/>
  <c r="DV112" i="1"/>
  <c r="DW112" i="1"/>
  <c r="DX112" i="1"/>
  <c r="DY112" i="1"/>
  <c r="DZ112" i="1"/>
  <c r="EA112" i="1"/>
  <c r="EB112" i="1"/>
  <c r="EC112" i="1"/>
  <c r="CY113" i="1"/>
  <c r="CZ113" i="1"/>
  <c r="DA113" i="1"/>
  <c r="DB113" i="1"/>
  <c r="DC113" i="1"/>
  <c r="DD113" i="1"/>
  <c r="DE113" i="1"/>
  <c r="DF113" i="1"/>
  <c r="DG113" i="1"/>
  <c r="DH113" i="1"/>
  <c r="DI113" i="1"/>
  <c r="DJ113" i="1"/>
  <c r="DK113" i="1"/>
  <c r="DL113" i="1"/>
  <c r="DM113" i="1"/>
  <c r="DN113" i="1"/>
  <c r="DO113" i="1"/>
  <c r="DP113" i="1"/>
  <c r="DQ113" i="1"/>
  <c r="DR113" i="1"/>
  <c r="DS113" i="1"/>
  <c r="DT113" i="1"/>
  <c r="DU113" i="1"/>
  <c r="DV113" i="1"/>
  <c r="DW113" i="1"/>
  <c r="DX113" i="1"/>
  <c r="DY113" i="1"/>
  <c r="DZ113" i="1"/>
  <c r="EA113" i="1"/>
  <c r="EB113" i="1"/>
  <c r="EC113" i="1"/>
  <c r="CY114" i="1"/>
  <c r="CZ114" i="1"/>
  <c r="DA114" i="1"/>
  <c r="DB114" i="1"/>
  <c r="DC114" i="1"/>
  <c r="DD114" i="1"/>
  <c r="DE114" i="1"/>
  <c r="DF114" i="1"/>
  <c r="DG114" i="1"/>
  <c r="DH114" i="1"/>
  <c r="DI114" i="1"/>
  <c r="DJ114" i="1"/>
  <c r="DK114" i="1"/>
  <c r="DL114" i="1"/>
  <c r="DM114" i="1"/>
  <c r="DN114" i="1"/>
  <c r="DO114" i="1"/>
  <c r="DP114" i="1"/>
  <c r="DQ114" i="1"/>
  <c r="DR114" i="1"/>
  <c r="DS114" i="1"/>
  <c r="DT114" i="1"/>
  <c r="DU114" i="1"/>
  <c r="DV114" i="1"/>
  <c r="DW114" i="1"/>
  <c r="DX114" i="1"/>
  <c r="DY114" i="1"/>
  <c r="DZ114" i="1"/>
  <c r="EA114" i="1"/>
  <c r="EB114" i="1"/>
  <c r="EC114" i="1"/>
  <c r="CY115" i="1"/>
  <c r="CZ115" i="1"/>
  <c r="DA115" i="1"/>
  <c r="DB115" i="1"/>
  <c r="DC115" i="1"/>
  <c r="DD115" i="1"/>
  <c r="DE115" i="1"/>
  <c r="DF115" i="1"/>
  <c r="DG115" i="1"/>
  <c r="DH115" i="1"/>
  <c r="DI115" i="1"/>
  <c r="DJ115" i="1"/>
  <c r="DK115" i="1"/>
  <c r="DL115" i="1"/>
  <c r="DM115" i="1"/>
  <c r="DN115" i="1"/>
  <c r="DO115" i="1"/>
  <c r="DP115" i="1"/>
  <c r="DQ115" i="1"/>
  <c r="DR115" i="1"/>
  <c r="DS115" i="1"/>
  <c r="DT115" i="1"/>
  <c r="DU115" i="1"/>
  <c r="DV115" i="1"/>
  <c r="DW115" i="1"/>
  <c r="DX115" i="1"/>
  <c r="DY115" i="1"/>
  <c r="DZ115" i="1"/>
  <c r="EA115" i="1"/>
  <c r="EB115" i="1"/>
  <c r="EC115" i="1"/>
  <c r="CY116" i="1"/>
  <c r="CZ116" i="1"/>
  <c r="DA116" i="1"/>
  <c r="DB116" i="1"/>
  <c r="DC116" i="1"/>
  <c r="DD116" i="1"/>
  <c r="DE116" i="1"/>
  <c r="DF116" i="1"/>
  <c r="DG116" i="1"/>
  <c r="DH116" i="1"/>
  <c r="DI116" i="1"/>
  <c r="DJ116" i="1"/>
  <c r="DK116" i="1"/>
  <c r="DL116" i="1"/>
  <c r="DM116" i="1"/>
  <c r="DN116" i="1"/>
  <c r="DO116" i="1"/>
  <c r="DP116" i="1"/>
  <c r="DQ116" i="1"/>
  <c r="DR116" i="1"/>
  <c r="DS116" i="1"/>
  <c r="DT116" i="1"/>
  <c r="DU116" i="1"/>
  <c r="DV116" i="1"/>
  <c r="DW116" i="1"/>
  <c r="DX116" i="1"/>
  <c r="DY116" i="1"/>
  <c r="DZ116" i="1"/>
  <c r="EA116" i="1"/>
  <c r="EB116" i="1"/>
  <c r="EC116" i="1"/>
  <c r="CY117" i="1"/>
  <c r="CZ117" i="1"/>
  <c r="DA117" i="1"/>
  <c r="DB117" i="1"/>
  <c r="DC117" i="1"/>
  <c r="DD117" i="1"/>
  <c r="DE117" i="1"/>
  <c r="DF117" i="1"/>
  <c r="DG117" i="1"/>
  <c r="DH117" i="1"/>
  <c r="DI117" i="1"/>
  <c r="DJ117" i="1"/>
  <c r="DK117" i="1"/>
  <c r="DL117" i="1"/>
  <c r="DM117" i="1"/>
  <c r="DN117" i="1"/>
  <c r="DO117" i="1"/>
  <c r="DP117" i="1"/>
  <c r="DQ117" i="1"/>
  <c r="DR117" i="1"/>
  <c r="DS117" i="1"/>
  <c r="DT117" i="1"/>
  <c r="DU117" i="1"/>
  <c r="DV117" i="1"/>
  <c r="DW117" i="1"/>
  <c r="DX117" i="1"/>
  <c r="DY117" i="1"/>
  <c r="DZ117" i="1"/>
  <c r="EA117" i="1"/>
  <c r="EB117" i="1"/>
  <c r="EC117" i="1"/>
  <c r="CY118" i="1"/>
  <c r="CZ118" i="1"/>
  <c r="DA118" i="1"/>
  <c r="DB118" i="1"/>
  <c r="DC118" i="1"/>
  <c r="DD118" i="1"/>
  <c r="DE118" i="1"/>
  <c r="DF118" i="1"/>
  <c r="DG118" i="1"/>
  <c r="DH118" i="1"/>
  <c r="DI118" i="1"/>
  <c r="DJ118" i="1"/>
  <c r="DK118" i="1"/>
  <c r="DL118" i="1"/>
  <c r="DM118" i="1"/>
  <c r="DN118" i="1"/>
  <c r="DO118" i="1"/>
  <c r="DP118" i="1"/>
  <c r="DQ118" i="1"/>
  <c r="DR118" i="1"/>
  <c r="DS118" i="1"/>
  <c r="DT118" i="1"/>
  <c r="DU118" i="1"/>
  <c r="DV118" i="1"/>
  <c r="DW118" i="1"/>
  <c r="DX118" i="1"/>
  <c r="DY118" i="1"/>
  <c r="DZ118" i="1"/>
  <c r="EA118" i="1"/>
  <c r="EB118" i="1"/>
  <c r="EC118" i="1"/>
  <c r="CY119" i="1"/>
  <c r="CZ119" i="1"/>
  <c r="DA119" i="1"/>
  <c r="DB119" i="1"/>
  <c r="DC119" i="1"/>
  <c r="DD119" i="1"/>
  <c r="DE119" i="1"/>
  <c r="DF119" i="1"/>
  <c r="DG119" i="1"/>
  <c r="DH119" i="1"/>
  <c r="DI119" i="1"/>
  <c r="DJ119" i="1"/>
  <c r="DK119" i="1"/>
  <c r="DL119" i="1"/>
  <c r="DM119" i="1"/>
  <c r="DN119" i="1"/>
  <c r="DO119" i="1"/>
  <c r="DP119" i="1"/>
  <c r="DQ119" i="1"/>
  <c r="DR119" i="1"/>
  <c r="DS119" i="1"/>
  <c r="DT119" i="1"/>
  <c r="DU119" i="1"/>
  <c r="DV119" i="1"/>
  <c r="DW119" i="1"/>
  <c r="DX119" i="1"/>
  <c r="DY119" i="1"/>
  <c r="DZ119" i="1"/>
  <c r="EA119" i="1"/>
  <c r="EB119" i="1"/>
  <c r="EC119" i="1"/>
  <c r="CY120" i="1"/>
  <c r="CZ120" i="1"/>
  <c r="DA120" i="1"/>
  <c r="DB120" i="1"/>
  <c r="DC120" i="1"/>
  <c r="DD120" i="1"/>
  <c r="DE120" i="1"/>
  <c r="DF120" i="1"/>
  <c r="DG120" i="1"/>
  <c r="DH120" i="1"/>
  <c r="DI120" i="1"/>
  <c r="DJ120" i="1"/>
  <c r="DK120" i="1"/>
  <c r="DL120" i="1"/>
  <c r="DM120" i="1"/>
  <c r="DN120" i="1"/>
  <c r="DO120" i="1"/>
  <c r="DP120" i="1"/>
  <c r="DQ120" i="1"/>
  <c r="DR120" i="1"/>
  <c r="DS120" i="1"/>
  <c r="DT120" i="1"/>
  <c r="DU120" i="1"/>
  <c r="DV120" i="1"/>
  <c r="DW120" i="1"/>
  <c r="DX120" i="1"/>
  <c r="DY120" i="1"/>
  <c r="DZ120" i="1"/>
  <c r="EA120" i="1"/>
  <c r="EB120" i="1"/>
  <c r="EC120" i="1"/>
  <c r="CY121" i="1"/>
  <c r="CZ121" i="1"/>
  <c r="DA121" i="1"/>
  <c r="DB121" i="1"/>
  <c r="DC121" i="1"/>
  <c r="DD121" i="1"/>
  <c r="DE121" i="1"/>
  <c r="DF121" i="1"/>
  <c r="DG121" i="1"/>
  <c r="DH121" i="1"/>
  <c r="DI121" i="1"/>
  <c r="DJ121" i="1"/>
  <c r="DK121" i="1"/>
  <c r="DL121" i="1"/>
  <c r="DM121" i="1"/>
  <c r="DN121" i="1"/>
  <c r="DO121" i="1"/>
  <c r="DP121" i="1"/>
  <c r="DQ121" i="1"/>
  <c r="DR121" i="1"/>
  <c r="DS121" i="1"/>
  <c r="DT121" i="1"/>
  <c r="DU121" i="1"/>
  <c r="DV121" i="1"/>
  <c r="DW121" i="1"/>
  <c r="DX121" i="1"/>
  <c r="DY121" i="1"/>
  <c r="DZ121" i="1"/>
  <c r="EA121" i="1"/>
  <c r="EB121" i="1"/>
  <c r="EC121" i="1"/>
  <c r="CY122" i="1"/>
  <c r="CZ122" i="1"/>
  <c r="DA122" i="1"/>
  <c r="DB122" i="1"/>
  <c r="DC122" i="1"/>
  <c r="DD122" i="1"/>
  <c r="DE122" i="1"/>
  <c r="DF122" i="1"/>
  <c r="DG122" i="1"/>
  <c r="DH122" i="1"/>
  <c r="DI122" i="1"/>
  <c r="DJ122" i="1"/>
  <c r="DK122" i="1"/>
  <c r="DL122" i="1"/>
  <c r="DM122" i="1"/>
  <c r="DN122" i="1"/>
  <c r="DO122" i="1"/>
  <c r="DP122" i="1"/>
  <c r="DQ122" i="1"/>
  <c r="DR122" i="1"/>
  <c r="DS122" i="1"/>
  <c r="DT122" i="1"/>
  <c r="DU122" i="1"/>
  <c r="DV122" i="1"/>
  <c r="DW122" i="1"/>
  <c r="DX122" i="1"/>
  <c r="DY122" i="1"/>
  <c r="DZ122" i="1"/>
  <c r="EA122" i="1"/>
  <c r="EB122" i="1"/>
  <c r="EC122" i="1"/>
  <c r="CY123" i="1"/>
  <c r="CZ123" i="1"/>
  <c r="DA123" i="1"/>
  <c r="DB123" i="1"/>
  <c r="DC123" i="1"/>
  <c r="DD123" i="1"/>
  <c r="DE123" i="1"/>
  <c r="DF123" i="1"/>
  <c r="DG123" i="1"/>
  <c r="DH123" i="1"/>
  <c r="DI123" i="1"/>
  <c r="DJ123" i="1"/>
  <c r="DK123" i="1"/>
  <c r="DL123" i="1"/>
  <c r="DM123" i="1"/>
  <c r="DN123" i="1"/>
  <c r="DO123" i="1"/>
  <c r="DP123" i="1"/>
  <c r="DQ123" i="1"/>
  <c r="DR123" i="1"/>
  <c r="DS123" i="1"/>
  <c r="DT123" i="1"/>
  <c r="DU123" i="1"/>
  <c r="DV123" i="1"/>
  <c r="DW123" i="1"/>
  <c r="DX123" i="1"/>
  <c r="DY123" i="1"/>
  <c r="DZ123" i="1"/>
  <c r="EA123" i="1"/>
  <c r="EB123" i="1"/>
  <c r="EC123" i="1"/>
  <c r="CY124" i="1"/>
  <c r="CZ124" i="1"/>
  <c r="DA124" i="1"/>
  <c r="DB124" i="1"/>
  <c r="DC124" i="1"/>
  <c r="DD124" i="1"/>
  <c r="DE124" i="1"/>
  <c r="DF124" i="1"/>
  <c r="DG124" i="1"/>
  <c r="DH124" i="1"/>
  <c r="DI124" i="1"/>
  <c r="DJ124" i="1"/>
  <c r="DK124" i="1"/>
  <c r="DL124" i="1"/>
  <c r="DM124" i="1"/>
  <c r="DN124" i="1"/>
  <c r="DO124" i="1"/>
  <c r="DP124" i="1"/>
  <c r="DQ124" i="1"/>
  <c r="DR124" i="1"/>
  <c r="DS124" i="1"/>
  <c r="DT124" i="1"/>
  <c r="DU124" i="1"/>
  <c r="DV124" i="1"/>
  <c r="DW124" i="1"/>
  <c r="DX124" i="1"/>
  <c r="DY124" i="1"/>
  <c r="DZ124" i="1"/>
  <c r="EA124" i="1"/>
  <c r="EB124" i="1"/>
  <c r="EC124" i="1"/>
  <c r="CY125" i="1"/>
  <c r="CZ125" i="1"/>
  <c r="DA125" i="1"/>
  <c r="DB125" i="1"/>
  <c r="DC125" i="1"/>
  <c r="DD125" i="1"/>
  <c r="DE125" i="1"/>
  <c r="DF125" i="1"/>
  <c r="DG125" i="1"/>
  <c r="DH125" i="1"/>
  <c r="DI125" i="1"/>
  <c r="DJ125" i="1"/>
  <c r="DK125" i="1"/>
  <c r="DL125" i="1"/>
  <c r="DM125" i="1"/>
  <c r="DN125" i="1"/>
  <c r="DO125" i="1"/>
  <c r="DP125" i="1"/>
  <c r="DQ125" i="1"/>
  <c r="DR125" i="1"/>
  <c r="DS125" i="1"/>
  <c r="DT125" i="1"/>
  <c r="DU125" i="1"/>
  <c r="DV125" i="1"/>
  <c r="DW125" i="1"/>
  <c r="DX125" i="1"/>
  <c r="DY125" i="1"/>
  <c r="DZ125" i="1"/>
  <c r="EA125" i="1"/>
  <c r="EB125" i="1"/>
  <c r="EC125" i="1"/>
  <c r="CY126" i="1"/>
  <c r="CZ126" i="1"/>
  <c r="DA126" i="1"/>
  <c r="DB126" i="1"/>
  <c r="DC126" i="1"/>
  <c r="DD126" i="1"/>
  <c r="DE126" i="1"/>
  <c r="DF126" i="1"/>
  <c r="DG126" i="1"/>
  <c r="DH126" i="1"/>
  <c r="DI126" i="1"/>
  <c r="DJ126" i="1"/>
  <c r="DK126" i="1"/>
  <c r="DL126" i="1"/>
  <c r="DM126" i="1"/>
  <c r="DN126" i="1"/>
  <c r="DO126" i="1"/>
  <c r="DP126" i="1"/>
  <c r="DQ126" i="1"/>
  <c r="DR126" i="1"/>
  <c r="DS126" i="1"/>
  <c r="DT126" i="1"/>
  <c r="DU126" i="1"/>
  <c r="DV126" i="1"/>
  <c r="DW126" i="1"/>
  <c r="DX126" i="1"/>
  <c r="DY126" i="1"/>
  <c r="DZ126" i="1"/>
  <c r="EA126" i="1"/>
  <c r="EB126" i="1"/>
  <c r="EC126" i="1"/>
  <c r="CY127" i="1"/>
  <c r="CZ127" i="1"/>
  <c r="DA127" i="1"/>
  <c r="DB127" i="1"/>
  <c r="DC127" i="1"/>
  <c r="DD127" i="1"/>
  <c r="DE127" i="1"/>
  <c r="DF127" i="1"/>
  <c r="DG127" i="1"/>
  <c r="DH127" i="1"/>
  <c r="DI127" i="1"/>
  <c r="DJ127" i="1"/>
  <c r="DK127" i="1"/>
  <c r="DL127" i="1"/>
  <c r="DM127" i="1"/>
  <c r="DN127" i="1"/>
  <c r="DO127" i="1"/>
  <c r="DP127" i="1"/>
  <c r="DQ127" i="1"/>
  <c r="DR127" i="1"/>
  <c r="DS127" i="1"/>
  <c r="DT127" i="1"/>
  <c r="DU127" i="1"/>
  <c r="DV127" i="1"/>
  <c r="DW127" i="1"/>
  <c r="DX127" i="1"/>
  <c r="DY127" i="1"/>
  <c r="DZ127" i="1"/>
  <c r="EA127" i="1"/>
  <c r="EB127" i="1"/>
  <c r="EC127" i="1"/>
  <c r="CY128" i="1"/>
  <c r="CZ128" i="1"/>
  <c r="DA128" i="1"/>
  <c r="DB128" i="1"/>
  <c r="DC128" i="1"/>
  <c r="DD128" i="1"/>
  <c r="DE128" i="1"/>
  <c r="DF128" i="1"/>
  <c r="DG128" i="1"/>
  <c r="DH128" i="1"/>
  <c r="DI128" i="1"/>
  <c r="DJ128" i="1"/>
  <c r="DK128" i="1"/>
  <c r="DL128" i="1"/>
  <c r="DM128" i="1"/>
  <c r="DN128" i="1"/>
  <c r="DO128" i="1"/>
  <c r="DP128" i="1"/>
  <c r="DQ128" i="1"/>
  <c r="DR128" i="1"/>
  <c r="DS128" i="1"/>
  <c r="DT128" i="1"/>
  <c r="DU128" i="1"/>
  <c r="DV128" i="1"/>
  <c r="DW128" i="1"/>
  <c r="DX128" i="1"/>
  <c r="DY128" i="1"/>
  <c r="DZ128" i="1"/>
  <c r="EA128" i="1"/>
  <c r="EB128" i="1"/>
  <c r="EC128" i="1"/>
  <c r="CY129" i="1"/>
  <c r="CZ129" i="1"/>
  <c r="DA129" i="1"/>
  <c r="DB129" i="1"/>
  <c r="DC129" i="1"/>
  <c r="DD129" i="1"/>
  <c r="DE129" i="1"/>
  <c r="DF129" i="1"/>
  <c r="DG129" i="1"/>
  <c r="DH129" i="1"/>
  <c r="DI129" i="1"/>
  <c r="DJ129" i="1"/>
  <c r="DK129" i="1"/>
  <c r="DL129" i="1"/>
  <c r="DM129" i="1"/>
  <c r="DN129" i="1"/>
  <c r="DO129" i="1"/>
  <c r="DP129" i="1"/>
  <c r="DQ129" i="1"/>
  <c r="DR129" i="1"/>
  <c r="DS129" i="1"/>
  <c r="DT129" i="1"/>
  <c r="DU129" i="1"/>
  <c r="DV129" i="1"/>
  <c r="DW129" i="1"/>
  <c r="DX129" i="1"/>
  <c r="DY129" i="1"/>
  <c r="DZ129" i="1"/>
  <c r="EA129" i="1"/>
  <c r="EB129" i="1"/>
  <c r="EC129" i="1"/>
  <c r="CY130" i="1"/>
  <c r="CZ130" i="1"/>
  <c r="DA130" i="1"/>
  <c r="DB130" i="1"/>
  <c r="DC130" i="1"/>
  <c r="DD130" i="1"/>
  <c r="DE130" i="1"/>
  <c r="DF130" i="1"/>
  <c r="DG130" i="1"/>
  <c r="DH130" i="1"/>
  <c r="DI130" i="1"/>
  <c r="DJ130" i="1"/>
  <c r="DK130" i="1"/>
  <c r="DL130" i="1"/>
  <c r="DM130" i="1"/>
  <c r="DN130" i="1"/>
  <c r="DO130" i="1"/>
  <c r="DP130" i="1"/>
  <c r="DQ130" i="1"/>
  <c r="DR130" i="1"/>
  <c r="DS130" i="1"/>
  <c r="DT130" i="1"/>
  <c r="DU130" i="1"/>
  <c r="DV130" i="1"/>
  <c r="DW130" i="1"/>
  <c r="DX130" i="1"/>
  <c r="DY130" i="1"/>
  <c r="DZ130" i="1"/>
  <c r="EA130" i="1"/>
  <c r="EB130" i="1"/>
  <c r="EC130" i="1"/>
  <c r="CY131" i="1"/>
  <c r="CZ131" i="1"/>
  <c r="DA131" i="1"/>
  <c r="DB131" i="1"/>
  <c r="DC131" i="1"/>
  <c r="DD131" i="1"/>
  <c r="DE131" i="1"/>
  <c r="DF131" i="1"/>
  <c r="DG131" i="1"/>
  <c r="DH131" i="1"/>
  <c r="DI131" i="1"/>
  <c r="DJ131" i="1"/>
  <c r="DK131" i="1"/>
  <c r="DL131" i="1"/>
  <c r="DM131" i="1"/>
  <c r="DN131" i="1"/>
  <c r="DO131" i="1"/>
  <c r="DP131" i="1"/>
  <c r="DQ131" i="1"/>
  <c r="DR131" i="1"/>
  <c r="DS131" i="1"/>
  <c r="DT131" i="1"/>
  <c r="DU131" i="1"/>
  <c r="DV131" i="1"/>
  <c r="DW131" i="1"/>
  <c r="DX131" i="1"/>
  <c r="DY131" i="1"/>
  <c r="DZ131" i="1"/>
  <c r="EA131" i="1"/>
  <c r="EB131" i="1"/>
  <c r="EC131" i="1"/>
  <c r="CY132" i="1"/>
  <c r="CZ132" i="1"/>
  <c r="DA132" i="1"/>
  <c r="DB132" i="1"/>
  <c r="DC132" i="1"/>
  <c r="DD132" i="1"/>
  <c r="DE132" i="1"/>
  <c r="DF132" i="1"/>
  <c r="DG132" i="1"/>
  <c r="DH132" i="1"/>
  <c r="DI132" i="1"/>
  <c r="DJ132" i="1"/>
  <c r="DK132" i="1"/>
  <c r="DL132" i="1"/>
  <c r="DM132" i="1"/>
  <c r="DN132" i="1"/>
  <c r="DO132" i="1"/>
  <c r="DP132" i="1"/>
  <c r="DQ132" i="1"/>
  <c r="DR132" i="1"/>
  <c r="DS132" i="1"/>
  <c r="DT132" i="1"/>
  <c r="DU132" i="1"/>
  <c r="DV132" i="1"/>
  <c r="DW132" i="1"/>
  <c r="DX132" i="1"/>
  <c r="DY132" i="1"/>
  <c r="DZ132" i="1"/>
  <c r="EA132" i="1"/>
  <c r="EB132" i="1"/>
  <c r="EC132" i="1"/>
  <c r="DS157" i="1" l="1"/>
  <c r="DB157" i="1"/>
  <c r="EC157" i="1"/>
  <c r="DU157" i="1"/>
  <c r="DM157" i="1"/>
  <c r="DE157" i="1"/>
  <c r="EB157" i="1"/>
  <c r="DT157" i="1"/>
  <c r="DL157" i="1"/>
  <c r="DD157" i="1"/>
  <c r="EA157" i="1"/>
  <c r="DC157" i="1"/>
  <c r="DJ157" i="1"/>
  <c r="DQ157" i="1"/>
  <c r="DA157" i="1"/>
  <c r="DX157" i="1"/>
  <c r="DP157" i="1"/>
  <c r="DH157" i="1"/>
  <c r="CZ157" i="1"/>
  <c r="DK157" i="1"/>
  <c r="DZ157" i="1"/>
  <c r="DR157" i="1"/>
  <c r="DY157" i="1"/>
  <c r="DI157" i="1"/>
  <c r="DW157" i="1"/>
  <c r="DO157" i="1"/>
  <c r="DG157" i="1"/>
  <c r="CY157" i="1"/>
  <c r="DV157" i="1"/>
  <c r="DN157" i="1"/>
  <c r="DF157" i="1"/>
  <c r="ED62" i="1"/>
  <c r="ED126" i="1"/>
  <c r="ED30" i="1"/>
  <c r="ED102" i="1"/>
  <c r="ED86" i="1"/>
  <c r="ED38" i="1"/>
  <c r="ED110" i="1"/>
  <c r="ED94" i="1"/>
  <c r="ED78" i="1"/>
  <c r="ED54" i="1"/>
  <c r="ED118" i="1"/>
  <c r="ED70" i="1"/>
  <c r="ED46" i="1"/>
  <c r="ED22" i="1"/>
  <c r="ED131" i="1"/>
  <c r="ED129" i="1"/>
  <c r="ED115" i="1"/>
  <c r="ED113" i="1"/>
  <c r="ED107" i="1"/>
  <c r="ED99" i="1"/>
  <c r="ED89" i="1"/>
  <c r="ED83" i="1"/>
  <c r="ED81" i="1"/>
  <c r="ED73" i="1"/>
  <c r="ED67" i="1"/>
  <c r="ED65" i="1"/>
  <c r="ED59" i="1"/>
  <c r="ED43" i="1"/>
  <c r="ED41" i="1"/>
  <c r="ED35" i="1"/>
  <c r="ED33" i="1"/>
  <c r="ED27" i="1"/>
  <c r="ED25" i="1"/>
  <c r="ED127" i="1"/>
  <c r="ED125" i="1"/>
  <c r="ED119" i="1"/>
  <c r="ED117" i="1"/>
  <c r="ED111" i="1"/>
  <c r="ED109" i="1"/>
  <c r="ED103" i="1"/>
  <c r="ED101" i="1"/>
  <c r="ED95" i="1"/>
  <c r="ED93" i="1"/>
  <c r="ED87" i="1"/>
  <c r="ED85" i="1"/>
  <c r="ED79" i="1"/>
  <c r="ED77" i="1"/>
  <c r="ED71" i="1"/>
  <c r="ED69" i="1"/>
  <c r="ED63" i="1"/>
  <c r="ED61" i="1"/>
  <c r="ED55" i="1"/>
  <c r="ED53" i="1"/>
  <c r="ED47" i="1"/>
  <c r="ED45" i="1"/>
  <c r="ED39" i="1"/>
  <c r="ED37" i="1"/>
  <c r="ED31" i="1"/>
  <c r="ED29" i="1"/>
  <c r="ED23" i="1"/>
  <c r="ED130" i="1"/>
  <c r="ED122" i="1"/>
  <c r="ED114" i="1"/>
  <c r="ED106" i="1"/>
  <c r="ED98" i="1"/>
  <c r="ED90" i="1"/>
  <c r="ED82" i="1"/>
  <c r="ED74" i="1"/>
  <c r="ED66" i="1"/>
  <c r="ED58" i="1"/>
  <c r="ED50" i="1"/>
  <c r="ED42" i="1"/>
  <c r="ED34" i="1"/>
  <c r="ED26" i="1"/>
  <c r="ED123" i="1"/>
  <c r="ED121" i="1"/>
  <c r="ED105" i="1"/>
  <c r="ED97" i="1"/>
  <c r="ED91" i="1"/>
  <c r="ED75" i="1"/>
  <c r="ED57" i="1"/>
  <c r="ED51" i="1"/>
  <c r="ED49" i="1"/>
  <c r="ED132" i="1"/>
  <c r="ED128" i="1"/>
  <c r="ED124" i="1"/>
  <c r="ED120" i="1"/>
  <c r="ED116" i="1"/>
  <c r="ED112" i="1"/>
  <c r="ED108" i="1"/>
  <c r="ED104" i="1"/>
  <c r="ED100" i="1"/>
  <c r="ED96" i="1"/>
  <c r="ED92" i="1"/>
  <c r="ED88" i="1"/>
  <c r="ED84" i="1"/>
  <c r="ED80" i="1"/>
  <c r="ED76" i="1"/>
  <c r="ED72" i="1"/>
  <c r="ED68" i="1"/>
  <c r="ED64" i="1"/>
  <c r="ED60" i="1"/>
  <c r="ED56" i="1"/>
  <c r="ED52" i="1"/>
  <c r="ED48" i="1"/>
  <c r="ED44" i="1"/>
  <c r="ED40" i="1"/>
  <c r="ED36" i="1"/>
  <c r="ED32" i="1"/>
  <c r="ED28" i="1"/>
  <c r="ED24" i="1"/>
  <c r="ED159" i="1" l="1"/>
  <c r="ED161" i="1"/>
  <c r="ED160" i="1"/>
  <c r="AK182" i="1" s="1"/>
  <c r="AK181" i="1" l="1"/>
  <c r="AF7" i="15" l="1"/>
  <c r="AF8" i="15" s="1"/>
  <c r="AF9" i="15" s="1"/>
  <c r="AF10" i="15" s="1"/>
  <c r="AF11" i="15" s="1"/>
  <c r="AF12" i="15" s="1"/>
  <c r="AF13" i="15" s="1"/>
  <c r="AF14" i="15" s="1"/>
  <c r="AF15" i="15" s="1"/>
  <c r="AF16" i="15" s="1"/>
  <c r="AF17" i="15" s="1"/>
  <c r="AF18" i="15" s="1"/>
  <c r="AF19" i="15" s="1"/>
  <c r="AF20" i="15" s="1"/>
  <c r="AF21" i="15" s="1"/>
  <c r="AF22" i="15" s="1"/>
  <c r="AF23" i="15" s="1"/>
  <c r="AF24" i="15" s="1"/>
  <c r="AF25" i="15" s="1"/>
  <c r="AF26" i="15" s="1"/>
  <c r="AF27" i="15" s="1"/>
  <c r="AF28" i="15" s="1"/>
  <c r="AF29" i="15" s="1"/>
  <c r="AF30" i="15" s="1"/>
  <c r="AF31" i="15" s="1"/>
  <c r="C158" i="4" l="1"/>
  <c r="D158" i="4"/>
  <c r="E158" i="4"/>
  <c r="F158" i="4"/>
  <c r="G158" i="4"/>
  <c r="H158" i="4"/>
  <c r="I158" i="4"/>
  <c r="J158" i="4"/>
  <c r="K158" i="4"/>
  <c r="L158" i="4"/>
  <c r="M158" i="4"/>
  <c r="N158" i="4"/>
  <c r="O158" i="4"/>
  <c r="P158" i="4"/>
  <c r="Q158" i="4"/>
  <c r="R158" i="4"/>
  <c r="S158" i="4"/>
  <c r="T158" i="4"/>
  <c r="U158" i="4"/>
  <c r="V158" i="4"/>
  <c r="W158" i="4"/>
  <c r="X158" i="4"/>
  <c r="Y158" i="4"/>
  <c r="Z158" i="4"/>
  <c r="AA158" i="4"/>
  <c r="AB158" i="4"/>
  <c r="AC158" i="4"/>
  <c r="AD158" i="4"/>
  <c r="AE158" i="4"/>
  <c r="AF158" i="4"/>
  <c r="B158" i="4"/>
  <c r="AG166" i="3"/>
  <c r="AF167" i="1" l="1"/>
  <c r="AE167" i="1"/>
  <c r="AD167" i="1"/>
  <c r="AC167" i="1"/>
  <c r="AB167" i="1"/>
  <c r="AA167" i="1"/>
  <c r="Z167" i="1"/>
  <c r="Y167" i="1"/>
  <c r="X167" i="1"/>
  <c r="W167" i="1"/>
  <c r="V167" i="1"/>
  <c r="U167" i="1"/>
  <c r="T167" i="1"/>
  <c r="S167" i="1"/>
  <c r="R167" i="1"/>
  <c r="Q167" i="1"/>
  <c r="P167" i="1"/>
  <c r="O167" i="1"/>
  <c r="N167" i="1"/>
  <c r="M167" i="1"/>
  <c r="L167" i="1"/>
  <c r="K167" i="1"/>
  <c r="J167" i="1"/>
  <c r="I167" i="1"/>
  <c r="H167" i="1"/>
  <c r="G167" i="1"/>
  <c r="F167" i="1"/>
  <c r="E167" i="1"/>
  <c r="D167" i="1"/>
  <c r="C167" i="1"/>
  <c r="B167" i="1"/>
  <c r="FM155" i="1"/>
  <c r="EC156" i="1"/>
  <c r="CW154" i="1" s="1"/>
  <c r="EB156" i="1"/>
  <c r="CV154" i="1" s="1"/>
  <c r="EA156" i="1"/>
  <c r="CU154" i="1" s="1"/>
  <c r="DZ156" i="1"/>
  <c r="CT154" i="1" s="1"/>
  <c r="DY156" i="1"/>
  <c r="CS154" i="1" s="1"/>
  <c r="DX156" i="1"/>
  <c r="CR154" i="1" s="1"/>
  <c r="DW156" i="1"/>
  <c r="CQ154" i="1" s="1"/>
  <c r="DV156" i="1"/>
  <c r="CP154" i="1" s="1"/>
  <c r="DU156" i="1"/>
  <c r="CO154" i="1" s="1"/>
  <c r="DT156" i="1"/>
  <c r="CN154" i="1" s="1"/>
  <c r="DS156" i="1"/>
  <c r="CM154" i="1" s="1"/>
  <c r="DR156" i="1"/>
  <c r="CL154" i="1" s="1"/>
  <c r="DQ156" i="1"/>
  <c r="CK154" i="1" s="1"/>
  <c r="DP156" i="1"/>
  <c r="CJ154" i="1" s="1"/>
  <c r="DO156" i="1"/>
  <c r="CI154" i="1" s="1"/>
  <c r="DN156" i="1"/>
  <c r="CH154" i="1" s="1"/>
  <c r="DM156" i="1"/>
  <c r="CG154" i="1" s="1"/>
  <c r="DL156" i="1"/>
  <c r="CF154" i="1" s="1"/>
  <c r="DK156" i="1"/>
  <c r="CE154" i="1" s="1"/>
  <c r="DJ156" i="1"/>
  <c r="CD154" i="1" s="1"/>
  <c r="DI156" i="1"/>
  <c r="CC154" i="1" s="1"/>
  <c r="DH156" i="1"/>
  <c r="CB154" i="1" s="1"/>
  <c r="DG156" i="1"/>
  <c r="CA154" i="1" s="1"/>
  <c r="DF156" i="1"/>
  <c r="BZ154" i="1" s="1"/>
  <c r="DE156" i="1"/>
  <c r="BY154" i="1" s="1"/>
  <c r="DD156" i="1"/>
  <c r="BX154" i="1" s="1"/>
  <c r="DC156" i="1"/>
  <c r="BW154" i="1" s="1"/>
  <c r="DB156" i="1"/>
  <c r="BV154" i="1" s="1"/>
  <c r="DA156" i="1"/>
  <c r="BU154" i="1" s="1"/>
  <c r="CZ156" i="1"/>
  <c r="BT154" i="1" s="1"/>
  <c r="C15" i="15" l="1"/>
  <c r="C13" i="15"/>
  <c r="C21" i="15"/>
  <c r="X160" i="1"/>
  <c r="C29" i="15"/>
  <c r="G10" i="15"/>
  <c r="G18" i="15"/>
  <c r="G26" i="15"/>
  <c r="C14" i="15"/>
  <c r="C22" i="15"/>
  <c r="Y160" i="1"/>
  <c r="C30" i="15"/>
  <c r="G11" i="15"/>
  <c r="N170" i="1"/>
  <c r="G19" i="15"/>
  <c r="G27" i="15"/>
  <c r="B160" i="1"/>
  <c r="C7" i="15"/>
  <c r="G12" i="15"/>
  <c r="C16" i="15"/>
  <c r="G21" i="15"/>
  <c r="C17" i="15"/>
  <c r="G30" i="15"/>
  <c r="C10" i="15"/>
  <c r="C18" i="15"/>
  <c r="C26" i="15"/>
  <c r="G7" i="15"/>
  <c r="G15" i="15"/>
  <c r="R170" i="1"/>
  <c r="G23" i="15"/>
  <c r="G31" i="15"/>
  <c r="C31" i="15"/>
  <c r="G20" i="15"/>
  <c r="C8" i="15"/>
  <c r="G29" i="15"/>
  <c r="T160" i="1"/>
  <c r="C25" i="15"/>
  <c r="Q170" i="1"/>
  <c r="G22" i="15"/>
  <c r="F160" i="1"/>
  <c r="C11" i="15"/>
  <c r="C19" i="15"/>
  <c r="C27" i="15"/>
  <c r="G8" i="15"/>
  <c r="G16" i="15"/>
  <c r="G24" i="15"/>
  <c r="AG167" i="1"/>
  <c r="AH167" i="1" s="1"/>
  <c r="AK161" i="1" s="1"/>
  <c r="C23" i="15"/>
  <c r="G28" i="15"/>
  <c r="C24" i="15"/>
  <c r="G13" i="15"/>
  <c r="C9" i="15"/>
  <c r="G14" i="15"/>
  <c r="C12" i="15"/>
  <c r="C20" i="15"/>
  <c r="W160" i="1"/>
  <c r="C28" i="15"/>
  <c r="AE160" i="1"/>
  <c r="G9" i="15"/>
  <c r="G17" i="15"/>
  <c r="G25" i="15"/>
  <c r="AG155" i="1"/>
  <c r="AK159" i="1" s="1"/>
  <c r="CY156" i="1"/>
  <c r="BS154" i="1" s="1"/>
  <c r="L160" i="1"/>
  <c r="AB160" i="1"/>
  <c r="E160" i="1"/>
  <c r="M160" i="1"/>
  <c r="U160" i="1"/>
  <c r="AC160" i="1"/>
  <c r="G170" i="1"/>
  <c r="D160" i="1"/>
  <c r="V160" i="1"/>
  <c r="AD160" i="1"/>
  <c r="I170" i="1"/>
  <c r="Y170" i="1"/>
  <c r="G160" i="1"/>
  <c r="O160" i="1"/>
  <c r="I160" i="1"/>
  <c r="D170" i="1"/>
  <c r="T170" i="1"/>
  <c r="E170" i="1"/>
  <c r="M170" i="1"/>
  <c r="U170" i="1"/>
  <c r="AC170" i="1"/>
  <c r="Q160" i="1"/>
  <c r="L170" i="1"/>
  <c r="AB170" i="1"/>
  <c r="F170" i="1"/>
  <c r="V170" i="1"/>
  <c r="AD170" i="1"/>
  <c r="N160" i="1"/>
  <c r="O170" i="1"/>
  <c r="W170" i="1"/>
  <c r="AE170" i="1"/>
  <c r="Z160" i="1"/>
  <c r="H170" i="1"/>
  <c r="P170" i="1"/>
  <c r="X170" i="1"/>
  <c r="AF170" i="1"/>
  <c r="P160" i="1"/>
  <c r="R160" i="1"/>
  <c r="J170" i="1"/>
  <c r="Z170" i="1"/>
  <c r="H160" i="1"/>
  <c r="AF160" i="1"/>
  <c r="C160" i="1"/>
  <c r="K160" i="1"/>
  <c r="S160" i="1"/>
  <c r="AA160" i="1"/>
  <c r="C170" i="1"/>
  <c r="K170" i="1"/>
  <c r="S170" i="1"/>
  <c r="AA170" i="1"/>
  <c r="J160" i="1"/>
  <c r="B170" i="1"/>
  <c r="AI167" i="1"/>
  <c r="AJ167" i="1"/>
  <c r="AI170" i="1" l="1"/>
  <c r="AJ170" i="1"/>
  <c r="AK170" i="1" s="1"/>
  <c r="AG170" i="1"/>
  <c r="AH170" i="1" s="1"/>
  <c r="AJ160" i="1"/>
  <c r="AI160" i="1"/>
  <c r="AK165" i="1" s="1"/>
  <c r="AG160" i="1"/>
  <c r="AH160" i="1" s="1"/>
  <c r="AE46" i="15" l="1"/>
  <c r="K46" i="15"/>
  <c r="B46" i="15"/>
  <c r="K42" i="15"/>
  <c r="B42" i="15"/>
  <c r="K41" i="15"/>
  <c r="B41" i="15"/>
  <c r="K40" i="15"/>
  <c r="B40" i="15"/>
  <c r="AF32" i="15"/>
  <c r="AF33" i="15" s="1"/>
  <c r="AF34" i="15" s="1"/>
  <c r="AF35" i="15" s="1"/>
  <c r="AF36" i="15" s="1"/>
  <c r="AF37" i="15" s="1"/>
  <c r="CX162" i="3" l="1"/>
  <c r="AH18" i="3"/>
  <c r="AH19" i="3"/>
  <c r="AH20" i="3"/>
  <c r="AH21" i="3"/>
  <c r="AH22" i="3"/>
  <c r="AH23" i="3"/>
  <c r="AH24" i="3"/>
  <c r="AH25" i="3"/>
  <c r="AH26" i="3"/>
  <c r="AH27" i="3"/>
  <c r="AH28" i="3"/>
  <c r="AH29" i="3"/>
  <c r="AH30" i="3"/>
  <c r="AH31" i="3"/>
  <c r="AH32" i="3"/>
  <c r="AH33" i="3"/>
  <c r="AH34" i="3"/>
  <c r="AH35" i="3"/>
  <c r="AH36" i="3"/>
  <c r="AH37" i="3"/>
  <c r="AH38" i="3"/>
  <c r="AH39" i="3"/>
  <c r="AH40" i="3"/>
  <c r="AH41" i="3"/>
  <c r="AH42" i="3"/>
  <c r="AH43" i="3"/>
  <c r="AH44" i="3"/>
  <c r="AH45" i="3"/>
  <c r="AH46" i="3"/>
  <c r="AH47" i="3"/>
  <c r="AH48" i="3"/>
  <c r="AH49" i="3"/>
  <c r="AH50" i="3"/>
  <c r="AH51" i="3"/>
  <c r="AH52" i="3"/>
  <c r="AH53" i="3"/>
  <c r="AH54" i="3"/>
  <c r="AH55" i="3"/>
  <c r="AH56" i="3"/>
  <c r="AH57" i="3"/>
  <c r="AH58" i="3"/>
  <c r="AH59" i="3"/>
  <c r="AH60" i="3"/>
  <c r="AH61" i="3"/>
  <c r="AH62" i="3"/>
  <c r="AH63" i="3"/>
  <c r="AH64" i="3"/>
  <c r="AH65" i="3"/>
  <c r="AH66" i="3"/>
  <c r="AH67" i="3"/>
  <c r="AH68" i="3"/>
  <c r="AH69" i="3"/>
  <c r="AH70" i="3"/>
  <c r="AH71" i="3"/>
  <c r="AH72" i="3"/>
  <c r="AH73" i="3"/>
  <c r="AH74" i="3"/>
  <c r="AH75" i="3"/>
  <c r="AH76" i="3"/>
  <c r="AH77" i="3"/>
  <c r="AH78" i="3"/>
  <c r="AH79" i="3"/>
  <c r="AH80" i="3"/>
  <c r="AH81" i="3"/>
  <c r="AH82" i="3"/>
  <c r="AH83" i="3"/>
  <c r="AH84" i="3"/>
  <c r="AH85" i="3"/>
  <c r="AH86" i="3"/>
  <c r="AH87" i="3"/>
  <c r="AH88" i="3"/>
  <c r="AH89" i="3"/>
  <c r="AH90" i="3"/>
  <c r="AH91" i="3"/>
  <c r="AH92" i="3"/>
  <c r="AH93" i="3"/>
  <c r="AH94" i="3"/>
  <c r="AH95" i="3"/>
  <c r="AH96" i="3"/>
  <c r="AH97" i="3"/>
  <c r="AH98" i="3"/>
  <c r="AH99" i="3"/>
  <c r="AH100" i="3"/>
  <c r="AH101" i="3"/>
  <c r="AH102" i="3"/>
  <c r="AH103" i="3"/>
  <c r="AH104" i="3"/>
  <c r="AH105" i="3"/>
  <c r="AH106" i="3"/>
  <c r="AH107" i="3"/>
  <c r="AH108" i="3"/>
  <c r="AH109" i="3"/>
  <c r="AH110" i="3"/>
  <c r="AH111" i="3"/>
  <c r="AH112" i="3"/>
  <c r="AH113" i="3"/>
  <c r="AH114" i="3"/>
  <c r="AH115" i="3"/>
  <c r="AH116" i="3"/>
  <c r="AH117" i="3"/>
  <c r="AH118" i="3"/>
  <c r="AH119" i="3"/>
  <c r="AH120" i="3"/>
  <c r="AH121" i="3"/>
  <c r="AH122" i="3"/>
  <c r="AH123" i="3"/>
  <c r="AH124" i="3"/>
  <c r="AH125" i="3"/>
  <c r="AH126" i="3"/>
  <c r="AH127" i="3"/>
  <c r="AH128" i="3"/>
  <c r="AH129" i="3"/>
  <c r="AH130" i="3"/>
  <c r="AH131" i="3"/>
  <c r="AH132" i="3"/>
  <c r="AH133" i="3"/>
  <c r="AH134" i="3"/>
  <c r="AH135" i="3"/>
  <c r="AH136" i="3"/>
  <c r="AH137" i="3"/>
  <c r="AH138" i="3"/>
  <c r="AH139" i="3"/>
  <c r="AH140" i="3"/>
  <c r="AH141" i="3"/>
  <c r="AH142" i="3"/>
  <c r="AG18" i="3"/>
  <c r="AG19" i="3"/>
  <c r="AG20" i="3"/>
  <c r="AG21" i="3"/>
  <c r="AG22" i="3"/>
  <c r="AG23" i="3"/>
  <c r="AG24" i="3"/>
  <c r="AG25"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126" i="3"/>
  <c r="AG127" i="3"/>
  <c r="AG128" i="3"/>
  <c r="AG129" i="3"/>
  <c r="AG130" i="3"/>
  <c r="AG131" i="3"/>
  <c r="AG132" i="3"/>
  <c r="AG133" i="3"/>
  <c r="AG134" i="3"/>
  <c r="AG135" i="3"/>
  <c r="AG136" i="3"/>
  <c r="AG137" i="3"/>
  <c r="AG138" i="3"/>
  <c r="AG139" i="3"/>
  <c r="AG140" i="3"/>
  <c r="AG141" i="3"/>
  <c r="AG142"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U44" i="3"/>
  <c r="CV44"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T45" i="3"/>
  <c r="CU45" i="3"/>
  <c r="CV45"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U46" i="3"/>
  <c r="CV46"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U51" i="3"/>
  <c r="CV51"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U53" i="3"/>
  <c r="CV53"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U54" i="3"/>
  <c r="CV54"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U55" i="3"/>
  <c r="CV55"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U56" i="3"/>
  <c r="CV56"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T57" i="3"/>
  <c r="CU57" i="3"/>
  <c r="CV57" i="3"/>
  <c r="BR58" i="3"/>
  <c r="BS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U58" i="3"/>
  <c r="CV58" i="3"/>
  <c r="BR59" i="3"/>
  <c r="BS59" i="3"/>
  <c r="BT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U59" i="3"/>
  <c r="CV59"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U61" i="3"/>
  <c r="CV61" i="3"/>
  <c r="BR62" i="3"/>
  <c r="BS62" i="3"/>
  <c r="BT62" i="3"/>
  <c r="BU62" i="3"/>
  <c r="BV62" i="3"/>
  <c r="BW62" i="3"/>
  <c r="BY62" i="3"/>
  <c r="BZ62" i="3"/>
  <c r="CA62" i="3"/>
  <c r="CB62" i="3"/>
  <c r="CC62" i="3"/>
  <c r="CD62" i="3"/>
  <c r="CE62" i="3"/>
  <c r="CF62" i="3"/>
  <c r="CG62" i="3"/>
  <c r="CH62" i="3"/>
  <c r="CI62" i="3"/>
  <c r="CJ62" i="3"/>
  <c r="CK62" i="3"/>
  <c r="CL62" i="3"/>
  <c r="CM62" i="3"/>
  <c r="CN62" i="3"/>
  <c r="CO62" i="3"/>
  <c r="CP62" i="3"/>
  <c r="CQ62" i="3"/>
  <c r="CR62" i="3"/>
  <c r="CS62" i="3"/>
  <c r="CT62" i="3"/>
  <c r="CU62" i="3"/>
  <c r="CV62"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U63" i="3"/>
  <c r="CV63" i="3"/>
  <c r="BR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U64" i="3"/>
  <c r="CV64"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U65" i="3"/>
  <c r="CV65"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U66" i="3"/>
  <c r="CV66"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U67" i="3"/>
  <c r="CV67"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U68" i="3"/>
  <c r="CV68" i="3"/>
  <c r="BR69" i="3"/>
  <c r="BS69" i="3"/>
  <c r="BT69" i="3"/>
  <c r="BU69" i="3"/>
  <c r="BV69" i="3"/>
  <c r="BX69" i="3"/>
  <c r="BY69" i="3"/>
  <c r="BZ69" i="3"/>
  <c r="CA69" i="3"/>
  <c r="CB69" i="3"/>
  <c r="CC69" i="3"/>
  <c r="CD69" i="3"/>
  <c r="CE69" i="3"/>
  <c r="CF69" i="3"/>
  <c r="CG69" i="3"/>
  <c r="CH69" i="3"/>
  <c r="CI69" i="3"/>
  <c r="CJ69" i="3"/>
  <c r="CK69" i="3"/>
  <c r="CL69" i="3"/>
  <c r="CM69" i="3"/>
  <c r="CN69" i="3"/>
  <c r="CO69" i="3"/>
  <c r="CP69" i="3"/>
  <c r="CQ69" i="3"/>
  <c r="CR69" i="3"/>
  <c r="CS69" i="3"/>
  <c r="CT69" i="3"/>
  <c r="CU69" i="3"/>
  <c r="CV69"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U70" i="3"/>
  <c r="CV70"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U71" i="3"/>
  <c r="CV71" i="3"/>
  <c r="BR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U72" i="3"/>
  <c r="CV72" i="3"/>
  <c r="BR73" i="3"/>
  <c r="BS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U73" i="3"/>
  <c r="CV73" i="3"/>
  <c r="BR74" i="3"/>
  <c r="BS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U74" i="3"/>
  <c r="CV74"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U75" i="3"/>
  <c r="CV75" i="3"/>
  <c r="BR76" i="3"/>
  <c r="BS76" i="3"/>
  <c r="BT76" i="3"/>
  <c r="BU76" i="3"/>
  <c r="BV76" i="3"/>
  <c r="BX76" i="3"/>
  <c r="BY76" i="3"/>
  <c r="BZ76" i="3"/>
  <c r="CA76" i="3"/>
  <c r="CB76" i="3"/>
  <c r="CC76" i="3"/>
  <c r="CD76" i="3"/>
  <c r="CE76" i="3"/>
  <c r="CF76" i="3"/>
  <c r="CG76" i="3"/>
  <c r="CH76" i="3"/>
  <c r="CI76" i="3"/>
  <c r="CJ76" i="3"/>
  <c r="CK76" i="3"/>
  <c r="CL76" i="3"/>
  <c r="CM76" i="3"/>
  <c r="CN76" i="3"/>
  <c r="CO76" i="3"/>
  <c r="CP76" i="3"/>
  <c r="CQ76" i="3"/>
  <c r="CR76" i="3"/>
  <c r="CS76" i="3"/>
  <c r="CT76" i="3"/>
  <c r="CU76" i="3"/>
  <c r="CV76" i="3"/>
  <c r="BR77" i="3"/>
  <c r="BS77" i="3"/>
  <c r="BT77" i="3"/>
  <c r="BU77" i="3"/>
  <c r="BV77" i="3"/>
  <c r="BX77" i="3"/>
  <c r="BY77" i="3"/>
  <c r="BZ77" i="3"/>
  <c r="CA77" i="3"/>
  <c r="CB77" i="3"/>
  <c r="CC77" i="3"/>
  <c r="CD77" i="3"/>
  <c r="CE77" i="3"/>
  <c r="CF77" i="3"/>
  <c r="CG77" i="3"/>
  <c r="CH77" i="3"/>
  <c r="CI77" i="3"/>
  <c r="CJ77" i="3"/>
  <c r="CK77" i="3"/>
  <c r="CL77" i="3"/>
  <c r="CM77" i="3"/>
  <c r="CN77" i="3"/>
  <c r="CO77" i="3"/>
  <c r="CP77" i="3"/>
  <c r="CQ77" i="3"/>
  <c r="CR77" i="3"/>
  <c r="CS77" i="3"/>
  <c r="CT77" i="3"/>
  <c r="CU77" i="3"/>
  <c r="CV77"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U78" i="3"/>
  <c r="CV78"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U79" i="3"/>
  <c r="CV79"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U80" i="3"/>
  <c r="CV80" i="3"/>
  <c r="BR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T81" i="3"/>
  <c r="CU81" i="3"/>
  <c r="CV81" i="3"/>
  <c r="BR82" i="3"/>
  <c r="BS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U82" i="3"/>
  <c r="CV82"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U83" i="3"/>
  <c r="CV83" i="3"/>
  <c r="BR84" i="3"/>
  <c r="BS84" i="3"/>
  <c r="BT84" i="3"/>
  <c r="BU84" i="3"/>
  <c r="BV84" i="3"/>
  <c r="BX84" i="3"/>
  <c r="BY84" i="3"/>
  <c r="BZ84" i="3"/>
  <c r="CA84" i="3"/>
  <c r="CB84" i="3"/>
  <c r="CC84" i="3"/>
  <c r="CD84" i="3"/>
  <c r="CE84" i="3"/>
  <c r="CF84" i="3"/>
  <c r="CG84" i="3"/>
  <c r="CH84" i="3"/>
  <c r="CI84" i="3"/>
  <c r="CJ84" i="3"/>
  <c r="CK84" i="3"/>
  <c r="CL84" i="3"/>
  <c r="CM84" i="3"/>
  <c r="CN84" i="3"/>
  <c r="CO84" i="3"/>
  <c r="CP84" i="3"/>
  <c r="CQ84" i="3"/>
  <c r="CR84" i="3"/>
  <c r="CS84" i="3"/>
  <c r="CT84" i="3"/>
  <c r="CU84" i="3"/>
  <c r="CV84" i="3"/>
  <c r="BR85" i="3"/>
  <c r="BS85" i="3"/>
  <c r="BT85" i="3"/>
  <c r="BU85" i="3"/>
  <c r="BV85" i="3"/>
  <c r="BX85" i="3"/>
  <c r="BY85" i="3"/>
  <c r="BZ85" i="3"/>
  <c r="CA85" i="3"/>
  <c r="CB85" i="3"/>
  <c r="CC85" i="3"/>
  <c r="CD85" i="3"/>
  <c r="CE85" i="3"/>
  <c r="CF85" i="3"/>
  <c r="CG85" i="3"/>
  <c r="CH85" i="3"/>
  <c r="CI85" i="3"/>
  <c r="CJ85" i="3"/>
  <c r="CK85" i="3"/>
  <c r="CL85" i="3"/>
  <c r="CM85" i="3"/>
  <c r="CN85" i="3"/>
  <c r="CO85" i="3"/>
  <c r="CP85" i="3"/>
  <c r="CQ85" i="3"/>
  <c r="CR85" i="3"/>
  <c r="CS85" i="3"/>
  <c r="CT85" i="3"/>
  <c r="CU85" i="3"/>
  <c r="CV85"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U86" i="3"/>
  <c r="CV86"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U87" i="3"/>
  <c r="CV87"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U88" i="3"/>
  <c r="CV88"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U89" i="3"/>
  <c r="CV89" i="3"/>
  <c r="BR90" i="3"/>
  <c r="BS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U90" i="3"/>
  <c r="CV90"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U91" i="3"/>
  <c r="CV91"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U92" i="3"/>
  <c r="CV92" i="3"/>
  <c r="BR93" i="3"/>
  <c r="BS93" i="3"/>
  <c r="BT93" i="3"/>
  <c r="BU93" i="3"/>
  <c r="BV93" i="3"/>
  <c r="BW93" i="3"/>
  <c r="BY93" i="3"/>
  <c r="BZ93" i="3"/>
  <c r="CA93" i="3"/>
  <c r="CB93" i="3"/>
  <c r="CC93" i="3"/>
  <c r="CD93" i="3"/>
  <c r="CE93" i="3"/>
  <c r="CF93" i="3"/>
  <c r="CG93" i="3"/>
  <c r="CH93" i="3"/>
  <c r="CI93" i="3"/>
  <c r="CJ93" i="3"/>
  <c r="CK93" i="3"/>
  <c r="CL93" i="3"/>
  <c r="CM93" i="3"/>
  <c r="CN93" i="3"/>
  <c r="CO93" i="3"/>
  <c r="CP93" i="3"/>
  <c r="CQ93" i="3"/>
  <c r="CR93" i="3"/>
  <c r="CS93" i="3"/>
  <c r="CT93" i="3"/>
  <c r="CU93" i="3"/>
  <c r="CV93"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U94" i="3"/>
  <c r="CV94"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U95" i="3"/>
  <c r="CV95"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U96" i="3"/>
  <c r="CV96" i="3"/>
  <c r="BR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U97" i="3"/>
  <c r="CV97" i="3"/>
  <c r="BR98" i="3"/>
  <c r="BS98" i="3"/>
  <c r="BT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U98" i="3"/>
  <c r="CV98" i="3"/>
  <c r="BR99" i="3"/>
  <c r="BS99" i="3"/>
  <c r="BT99" i="3"/>
  <c r="BU99" i="3"/>
  <c r="BW99" i="3"/>
  <c r="BX99" i="3"/>
  <c r="BY99" i="3"/>
  <c r="BZ99" i="3"/>
  <c r="CA99" i="3"/>
  <c r="CB99" i="3"/>
  <c r="CC99" i="3"/>
  <c r="CD99" i="3"/>
  <c r="CE99" i="3"/>
  <c r="CF99" i="3"/>
  <c r="CG99" i="3"/>
  <c r="CH99" i="3"/>
  <c r="CI99" i="3"/>
  <c r="CJ99" i="3"/>
  <c r="CK99" i="3"/>
  <c r="CL99" i="3"/>
  <c r="CM99" i="3"/>
  <c r="CN99" i="3"/>
  <c r="CO99" i="3"/>
  <c r="CP99" i="3"/>
  <c r="CQ99" i="3"/>
  <c r="CR99" i="3"/>
  <c r="CS99" i="3"/>
  <c r="CT99" i="3"/>
  <c r="CU99" i="3"/>
  <c r="CV99" i="3"/>
  <c r="BR100" i="3"/>
  <c r="BS100" i="3"/>
  <c r="BT100" i="3"/>
  <c r="BU100" i="3"/>
  <c r="BV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U100" i="3"/>
  <c r="CV100"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U101" i="3"/>
  <c r="CV101" i="3"/>
  <c r="BR102" i="3"/>
  <c r="BS102" i="3"/>
  <c r="BT102" i="3"/>
  <c r="BU102" i="3"/>
  <c r="BV102" i="3"/>
  <c r="BW102" i="3"/>
  <c r="BX102" i="3"/>
  <c r="BZ102" i="3"/>
  <c r="CA102" i="3"/>
  <c r="CB102" i="3"/>
  <c r="CC102" i="3"/>
  <c r="CD102" i="3"/>
  <c r="CE102" i="3"/>
  <c r="CF102" i="3"/>
  <c r="CG102" i="3"/>
  <c r="CH102" i="3"/>
  <c r="CI102" i="3"/>
  <c r="CJ102" i="3"/>
  <c r="CK102" i="3"/>
  <c r="CL102" i="3"/>
  <c r="CM102" i="3"/>
  <c r="CN102" i="3"/>
  <c r="CO102" i="3"/>
  <c r="CP102" i="3"/>
  <c r="CQ102" i="3"/>
  <c r="CR102" i="3"/>
  <c r="CS102" i="3"/>
  <c r="CT102" i="3"/>
  <c r="CU102" i="3"/>
  <c r="CV102"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U103" i="3"/>
  <c r="CV103"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U104" i="3"/>
  <c r="CV104" i="3"/>
  <c r="BR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T105" i="3"/>
  <c r="CU105" i="3"/>
  <c r="CV105" i="3"/>
  <c r="BR106" i="3"/>
  <c r="BS106" i="3"/>
  <c r="BT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U106" i="3"/>
  <c r="CV106"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U107" i="3"/>
  <c r="CV107" i="3"/>
  <c r="BR108" i="3"/>
  <c r="BS108" i="3"/>
  <c r="BT108" i="3"/>
  <c r="BU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U108" i="3"/>
  <c r="CV108"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U109" i="3"/>
  <c r="CV109"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U110" i="3"/>
  <c r="CV110"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BR112" i="3"/>
  <c r="BS112" i="3"/>
  <c r="BT112" i="3"/>
  <c r="BU112" i="3"/>
  <c r="BV112" i="3"/>
  <c r="BW112" i="3"/>
  <c r="BX112" i="3"/>
  <c r="BY112" i="3"/>
  <c r="BZ112" i="3"/>
  <c r="CA112" i="3"/>
  <c r="CB112" i="3"/>
  <c r="CC112" i="3"/>
  <c r="CD112" i="3"/>
  <c r="CE112" i="3"/>
  <c r="CF112" i="3"/>
  <c r="CG112" i="3"/>
  <c r="CH112" i="3"/>
  <c r="CI112" i="3"/>
  <c r="CJ112" i="3"/>
  <c r="CK112" i="3"/>
  <c r="CL112" i="3"/>
  <c r="CM112" i="3"/>
  <c r="CN112" i="3"/>
  <c r="CO112" i="3"/>
  <c r="CP112" i="3"/>
  <c r="CQ112" i="3"/>
  <c r="CR112" i="3"/>
  <c r="CS112" i="3"/>
  <c r="CT112" i="3"/>
  <c r="CU112" i="3"/>
  <c r="CV112" i="3"/>
  <c r="BR113" i="3"/>
  <c r="BT113" i="3"/>
  <c r="BU113" i="3"/>
  <c r="BV113" i="3"/>
  <c r="BW113" i="3"/>
  <c r="BX113" i="3"/>
  <c r="BY113" i="3"/>
  <c r="BZ113" i="3"/>
  <c r="CA113" i="3"/>
  <c r="CB113" i="3"/>
  <c r="CC113" i="3"/>
  <c r="CD113" i="3"/>
  <c r="CE113" i="3"/>
  <c r="CF113" i="3"/>
  <c r="CG113" i="3"/>
  <c r="CH113" i="3"/>
  <c r="CI113" i="3"/>
  <c r="CJ113" i="3"/>
  <c r="CK113" i="3"/>
  <c r="CL113" i="3"/>
  <c r="CM113" i="3"/>
  <c r="CN113" i="3"/>
  <c r="CO113" i="3"/>
  <c r="CP113" i="3"/>
  <c r="CQ113" i="3"/>
  <c r="CR113" i="3"/>
  <c r="CS113" i="3"/>
  <c r="CT113" i="3"/>
  <c r="CU113" i="3"/>
  <c r="CV113" i="3"/>
  <c r="BR114" i="3"/>
  <c r="BS114" i="3"/>
  <c r="BT114" i="3"/>
  <c r="BU114" i="3"/>
  <c r="BV114" i="3"/>
  <c r="BW114" i="3"/>
  <c r="BX114" i="3"/>
  <c r="BY114" i="3"/>
  <c r="BZ114" i="3"/>
  <c r="CA114" i="3"/>
  <c r="CB114" i="3"/>
  <c r="CC114" i="3"/>
  <c r="CD114" i="3"/>
  <c r="CE114" i="3"/>
  <c r="CF114" i="3"/>
  <c r="CG114" i="3"/>
  <c r="CH114" i="3"/>
  <c r="CI114" i="3"/>
  <c r="CJ114" i="3"/>
  <c r="CK114" i="3"/>
  <c r="CL114" i="3"/>
  <c r="CM114" i="3"/>
  <c r="CN114" i="3"/>
  <c r="CO114" i="3"/>
  <c r="CP114" i="3"/>
  <c r="CQ114" i="3"/>
  <c r="CR114" i="3"/>
  <c r="CS114" i="3"/>
  <c r="CT114" i="3"/>
  <c r="CU114" i="3"/>
  <c r="CV114" i="3"/>
  <c r="BR115" i="3"/>
  <c r="BS115" i="3"/>
  <c r="BT115" i="3"/>
  <c r="BU115" i="3"/>
  <c r="BV115" i="3"/>
  <c r="BW115" i="3"/>
  <c r="BX115" i="3"/>
  <c r="BY115" i="3"/>
  <c r="BZ115" i="3"/>
  <c r="CA115" i="3"/>
  <c r="CB115" i="3"/>
  <c r="CC115" i="3"/>
  <c r="CD115" i="3"/>
  <c r="CE115" i="3"/>
  <c r="CF115" i="3"/>
  <c r="CG115" i="3"/>
  <c r="CH115" i="3"/>
  <c r="CI115" i="3"/>
  <c r="CJ115" i="3"/>
  <c r="CK115" i="3"/>
  <c r="CL115" i="3"/>
  <c r="CM115" i="3"/>
  <c r="CN115" i="3"/>
  <c r="CO115" i="3"/>
  <c r="CP115" i="3"/>
  <c r="CQ115" i="3"/>
  <c r="CR115" i="3"/>
  <c r="CS115" i="3"/>
  <c r="CT115" i="3"/>
  <c r="CU115" i="3"/>
  <c r="CV115" i="3"/>
  <c r="BR116" i="3"/>
  <c r="BS116" i="3"/>
  <c r="BT116" i="3"/>
  <c r="BU116" i="3"/>
  <c r="BW116" i="3"/>
  <c r="BX116" i="3"/>
  <c r="BY116" i="3"/>
  <c r="BZ116" i="3"/>
  <c r="CA116" i="3"/>
  <c r="CB116" i="3"/>
  <c r="CC116" i="3"/>
  <c r="CD116" i="3"/>
  <c r="CE116" i="3"/>
  <c r="CF116" i="3"/>
  <c r="CG116" i="3"/>
  <c r="CH116" i="3"/>
  <c r="CI116" i="3"/>
  <c r="CJ116" i="3"/>
  <c r="CK116" i="3"/>
  <c r="CL116" i="3"/>
  <c r="CM116" i="3"/>
  <c r="CN116" i="3"/>
  <c r="CO116" i="3"/>
  <c r="CP116" i="3"/>
  <c r="CQ116" i="3"/>
  <c r="CR116" i="3"/>
  <c r="CS116" i="3"/>
  <c r="CT116" i="3"/>
  <c r="CU116" i="3"/>
  <c r="CV116" i="3"/>
  <c r="BR117" i="3"/>
  <c r="BS117" i="3"/>
  <c r="BT117" i="3"/>
  <c r="BU117" i="3"/>
  <c r="BV117" i="3"/>
  <c r="BX117" i="3"/>
  <c r="BY117" i="3"/>
  <c r="BZ117" i="3"/>
  <c r="CA117" i="3"/>
  <c r="CB117" i="3"/>
  <c r="CC117" i="3"/>
  <c r="CD117" i="3"/>
  <c r="CE117" i="3"/>
  <c r="CF117" i="3"/>
  <c r="CG117" i="3"/>
  <c r="CH117" i="3"/>
  <c r="CI117" i="3"/>
  <c r="CJ117" i="3"/>
  <c r="CK117" i="3"/>
  <c r="CL117" i="3"/>
  <c r="CM117" i="3"/>
  <c r="CN117" i="3"/>
  <c r="CO117" i="3"/>
  <c r="CP117" i="3"/>
  <c r="CQ117" i="3"/>
  <c r="CR117" i="3"/>
  <c r="CS117" i="3"/>
  <c r="CT117" i="3"/>
  <c r="CU117" i="3"/>
  <c r="CV117" i="3"/>
  <c r="BR118" i="3"/>
  <c r="BS118" i="3"/>
  <c r="BT118" i="3"/>
  <c r="BU118" i="3"/>
  <c r="BV118" i="3"/>
  <c r="BW118" i="3"/>
  <c r="BX118" i="3"/>
  <c r="BZ118" i="3"/>
  <c r="CA118" i="3"/>
  <c r="CB118" i="3"/>
  <c r="CC118" i="3"/>
  <c r="CD118" i="3"/>
  <c r="CE118" i="3"/>
  <c r="CF118" i="3"/>
  <c r="CG118" i="3"/>
  <c r="CH118" i="3"/>
  <c r="CI118" i="3"/>
  <c r="CJ118" i="3"/>
  <c r="CK118" i="3"/>
  <c r="CL118" i="3"/>
  <c r="CM118" i="3"/>
  <c r="CN118" i="3"/>
  <c r="CO118" i="3"/>
  <c r="CP118" i="3"/>
  <c r="CQ118" i="3"/>
  <c r="CR118" i="3"/>
  <c r="CS118" i="3"/>
  <c r="CT118" i="3"/>
  <c r="CU118" i="3"/>
  <c r="CV118" i="3"/>
  <c r="BS119" i="3"/>
  <c r="BT119" i="3"/>
  <c r="BU119" i="3"/>
  <c r="BV119" i="3"/>
  <c r="BW119" i="3"/>
  <c r="BX119" i="3"/>
  <c r="BY119" i="3"/>
  <c r="BZ119" i="3"/>
  <c r="CA119" i="3"/>
  <c r="CB119" i="3"/>
  <c r="CC119" i="3"/>
  <c r="CD119" i="3"/>
  <c r="CE119" i="3"/>
  <c r="CF119" i="3"/>
  <c r="CG119" i="3"/>
  <c r="CH119" i="3"/>
  <c r="CI119" i="3"/>
  <c r="CJ119" i="3"/>
  <c r="CK119" i="3"/>
  <c r="CL119" i="3"/>
  <c r="CM119" i="3"/>
  <c r="CN119" i="3"/>
  <c r="CO119" i="3"/>
  <c r="CP119" i="3"/>
  <c r="CQ119" i="3"/>
  <c r="CR119" i="3"/>
  <c r="CS119" i="3"/>
  <c r="CT119" i="3"/>
  <c r="CU119" i="3"/>
  <c r="CV119" i="3"/>
  <c r="BR120" i="3"/>
  <c r="BS120" i="3"/>
  <c r="BT120" i="3"/>
  <c r="BU120" i="3"/>
  <c r="BV120" i="3"/>
  <c r="BW120" i="3"/>
  <c r="BX120" i="3"/>
  <c r="BY120" i="3"/>
  <c r="BZ120" i="3"/>
  <c r="CA120" i="3"/>
  <c r="CB120" i="3"/>
  <c r="CC120" i="3"/>
  <c r="CD120" i="3"/>
  <c r="CE120" i="3"/>
  <c r="CF120" i="3"/>
  <c r="CG120" i="3"/>
  <c r="CH120" i="3"/>
  <c r="CI120" i="3"/>
  <c r="CJ120" i="3"/>
  <c r="CK120" i="3"/>
  <c r="CL120" i="3"/>
  <c r="CM120" i="3"/>
  <c r="CN120" i="3"/>
  <c r="CO120" i="3"/>
  <c r="CP120" i="3"/>
  <c r="CQ120" i="3"/>
  <c r="CR120" i="3"/>
  <c r="CS120" i="3"/>
  <c r="CT120" i="3"/>
  <c r="CU120" i="3"/>
  <c r="CV120" i="3"/>
  <c r="BR121" i="3"/>
  <c r="BS121" i="3"/>
  <c r="BT121" i="3"/>
  <c r="BU121" i="3"/>
  <c r="BV121" i="3"/>
  <c r="BW121" i="3"/>
  <c r="BX121" i="3"/>
  <c r="BY121" i="3"/>
  <c r="BZ121" i="3"/>
  <c r="CA121" i="3"/>
  <c r="CB121" i="3"/>
  <c r="CC121" i="3"/>
  <c r="CD121" i="3"/>
  <c r="CE121" i="3"/>
  <c r="CF121" i="3"/>
  <c r="CG121" i="3"/>
  <c r="CH121" i="3"/>
  <c r="CI121" i="3"/>
  <c r="CJ121" i="3"/>
  <c r="CK121" i="3"/>
  <c r="CL121" i="3"/>
  <c r="CM121" i="3"/>
  <c r="CN121" i="3"/>
  <c r="CO121" i="3"/>
  <c r="CP121" i="3"/>
  <c r="CQ121" i="3"/>
  <c r="CR121" i="3"/>
  <c r="CS121" i="3"/>
  <c r="CT121" i="3"/>
  <c r="CU121" i="3"/>
  <c r="CV121" i="3"/>
  <c r="BR122" i="3"/>
  <c r="BS122" i="3"/>
  <c r="BU122" i="3"/>
  <c r="BV122" i="3"/>
  <c r="BW122" i="3"/>
  <c r="BX122" i="3"/>
  <c r="BY122" i="3"/>
  <c r="BZ122" i="3"/>
  <c r="CA122" i="3"/>
  <c r="CB122" i="3"/>
  <c r="CC122" i="3"/>
  <c r="CD122" i="3"/>
  <c r="CE122" i="3"/>
  <c r="CF122" i="3"/>
  <c r="CG122" i="3"/>
  <c r="CH122" i="3"/>
  <c r="CI122" i="3"/>
  <c r="CJ122" i="3"/>
  <c r="CK122" i="3"/>
  <c r="CL122" i="3"/>
  <c r="CM122" i="3"/>
  <c r="CN122" i="3"/>
  <c r="CO122" i="3"/>
  <c r="CP122" i="3"/>
  <c r="CQ122" i="3"/>
  <c r="CR122" i="3"/>
  <c r="CS122" i="3"/>
  <c r="CT122" i="3"/>
  <c r="CU122" i="3"/>
  <c r="CV122" i="3"/>
  <c r="BR123" i="3"/>
  <c r="BS123" i="3"/>
  <c r="BT123" i="3"/>
  <c r="BU123" i="3"/>
  <c r="BV123" i="3"/>
  <c r="BW123" i="3"/>
  <c r="BX123" i="3"/>
  <c r="BY123" i="3"/>
  <c r="BZ123" i="3"/>
  <c r="CA123" i="3"/>
  <c r="CB123" i="3"/>
  <c r="CC123" i="3"/>
  <c r="CD123" i="3"/>
  <c r="CE123" i="3"/>
  <c r="CF123" i="3"/>
  <c r="CG123" i="3"/>
  <c r="CH123" i="3"/>
  <c r="CI123" i="3"/>
  <c r="CJ123" i="3"/>
  <c r="CK123" i="3"/>
  <c r="CL123" i="3"/>
  <c r="CM123" i="3"/>
  <c r="CN123" i="3"/>
  <c r="CO123" i="3"/>
  <c r="CP123" i="3"/>
  <c r="CQ123" i="3"/>
  <c r="CR123" i="3"/>
  <c r="CS123" i="3"/>
  <c r="CT123" i="3"/>
  <c r="CU123" i="3"/>
  <c r="CV123" i="3"/>
  <c r="AA134" i="14"/>
  <c r="AB134" i="14"/>
  <c r="AC134" i="14"/>
  <c r="AD134" i="14"/>
  <c r="AE134" i="14"/>
  <c r="AF134" i="14"/>
  <c r="AA134" i="10"/>
  <c r="AB134" i="10"/>
  <c r="AC134" i="10"/>
  <c r="AD134" i="10"/>
  <c r="AE134" i="10"/>
  <c r="AF134" i="10"/>
  <c r="B134" i="10"/>
  <c r="C134" i="10"/>
  <c r="D134" i="10"/>
  <c r="E134" i="10"/>
  <c r="F134" i="10"/>
  <c r="G134" i="10"/>
  <c r="H134" i="10"/>
  <c r="I134" i="10"/>
  <c r="J134" i="10"/>
  <c r="K134" i="10"/>
  <c r="L134" i="10"/>
  <c r="M134" i="10"/>
  <c r="N134" i="10"/>
  <c r="O134" i="10"/>
  <c r="P134" i="10"/>
  <c r="Q134" i="10"/>
  <c r="R134" i="10"/>
  <c r="S134" i="10"/>
  <c r="T134" i="10"/>
  <c r="U134" i="10"/>
  <c r="V134" i="10"/>
  <c r="W134" i="10"/>
  <c r="X134" i="10"/>
  <c r="Y134" i="10"/>
  <c r="Z134" i="10"/>
  <c r="B134" i="14"/>
  <c r="C134" i="14"/>
  <c r="D134" i="14"/>
  <c r="E134" i="14"/>
  <c r="F134" i="14"/>
  <c r="G134" i="14"/>
  <c r="H134" i="14"/>
  <c r="I134" i="14"/>
  <c r="J134" i="14"/>
  <c r="K134" i="14"/>
  <c r="L134" i="14"/>
  <c r="M134" i="14"/>
  <c r="N134" i="14"/>
  <c r="O134" i="14"/>
  <c r="P134" i="14"/>
  <c r="Q134" i="14"/>
  <c r="R134" i="14"/>
  <c r="S134" i="14"/>
  <c r="T134" i="14"/>
  <c r="U134" i="14"/>
  <c r="V134" i="14"/>
  <c r="W134" i="14"/>
  <c r="X134" i="14"/>
  <c r="Y134" i="14"/>
  <c r="Z134" i="14"/>
  <c r="EX121" i="6"/>
  <c r="AG134" i="1"/>
  <c r="AI134" i="1"/>
  <c r="AJ134" i="1"/>
  <c r="GM164" i="3"/>
  <c r="HW164" i="3" s="1"/>
  <c r="GL164" i="3"/>
  <c r="HV164" i="3" s="1"/>
  <c r="GK164" i="3"/>
  <c r="HU164" i="3" s="1"/>
  <c r="GJ164" i="3"/>
  <c r="HT164" i="3" s="1"/>
  <c r="GI164" i="3"/>
  <c r="HS164" i="3" s="1"/>
  <c r="GH164" i="3"/>
  <c r="HR164" i="3" s="1"/>
  <c r="GG164" i="3"/>
  <c r="HQ164" i="3" s="1"/>
  <c r="GF164" i="3"/>
  <c r="HP164" i="3" s="1"/>
  <c r="GE164" i="3"/>
  <c r="HO164" i="3" s="1"/>
  <c r="GD164" i="3"/>
  <c r="HN164" i="3" s="1"/>
  <c r="GC164" i="3"/>
  <c r="HM164" i="3" s="1"/>
  <c r="GB164" i="3"/>
  <c r="HL164" i="3" s="1"/>
  <c r="GA164" i="3"/>
  <c r="HK164" i="3" s="1"/>
  <c r="FZ164" i="3"/>
  <c r="HJ164" i="3" s="1"/>
  <c r="FY164" i="3"/>
  <c r="HI164" i="3" s="1"/>
  <c r="FX164" i="3"/>
  <c r="HH164" i="3" s="1"/>
  <c r="FW164" i="3"/>
  <c r="HG164" i="3" s="1"/>
  <c r="FV164" i="3"/>
  <c r="HF164" i="3" s="1"/>
  <c r="FU164" i="3"/>
  <c r="HE164" i="3" s="1"/>
  <c r="FT164" i="3"/>
  <c r="HD164" i="3" s="1"/>
  <c r="FS164" i="3"/>
  <c r="HC164" i="3" s="1"/>
  <c r="FR164" i="3"/>
  <c r="HB164" i="3" s="1"/>
  <c r="FQ164" i="3"/>
  <c r="HA164" i="3" s="1"/>
  <c r="FP164" i="3"/>
  <c r="GZ164" i="3" s="1"/>
  <c r="FO164" i="3"/>
  <c r="GY164" i="3" s="1"/>
  <c r="FN164" i="3"/>
  <c r="GX164" i="3" s="1"/>
  <c r="FM164" i="3"/>
  <c r="GW164" i="3" s="1"/>
  <c r="GO164" i="3"/>
  <c r="GN164" i="3"/>
  <c r="AF22" i="10"/>
  <c r="AF23" i="10"/>
  <c r="AF24" i="10"/>
  <c r="AF25" i="10"/>
  <c r="AF26" i="10"/>
  <c r="AF27" i="10"/>
  <c r="AF28" i="10"/>
  <c r="AF29" i="10"/>
  <c r="AF30" i="10"/>
  <c r="AF31" i="10"/>
  <c r="AF32" i="10"/>
  <c r="AF33" i="10"/>
  <c r="AF34" i="10"/>
  <c r="AF35" i="10"/>
  <c r="AF36" i="10"/>
  <c r="AF37" i="10"/>
  <c r="AF38" i="10"/>
  <c r="AF39" i="10"/>
  <c r="AF40" i="10"/>
  <c r="AF41" i="10"/>
  <c r="AF42" i="10"/>
  <c r="AF43" i="10"/>
  <c r="AF44" i="10"/>
  <c r="AF45" i="10"/>
  <c r="AF46" i="10"/>
  <c r="AF47" i="10"/>
  <c r="AF48" i="10"/>
  <c r="AF49" i="10"/>
  <c r="AF50" i="10"/>
  <c r="AF51" i="10"/>
  <c r="AF52" i="10"/>
  <c r="AF53" i="10"/>
  <c r="AF54" i="10"/>
  <c r="AF55" i="10"/>
  <c r="AF56" i="10"/>
  <c r="AF57" i="10"/>
  <c r="AF58" i="10"/>
  <c r="AF59" i="10"/>
  <c r="AF60" i="10"/>
  <c r="AF61" i="10"/>
  <c r="AF62" i="10"/>
  <c r="AF63" i="10"/>
  <c r="AF64" i="10"/>
  <c r="AF65" i="10"/>
  <c r="AF66" i="10"/>
  <c r="AF67" i="10"/>
  <c r="AF68" i="10"/>
  <c r="AF69" i="10"/>
  <c r="AF70" i="10"/>
  <c r="AF71"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E22" i="10"/>
  <c r="AE23" i="10"/>
  <c r="AE24" i="10"/>
  <c r="AE25" i="10"/>
  <c r="AE26" i="10"/>
  <c r="AE27" i="10"/>
  <c r="AE28" i="10"/>
  <c r="AE29" i="10"/>
  <c r="AE30" i="10"/>
  <c r="AE31" i="10"/>
  <c r="AE32" i="10"/>
  <c r="AE33" i="10"/>
  <c r="AE34" i="10"/>
  <c r="AE35" i="10"/>
  <c r="AE36" i="10"/>
  <c r="AE37" i="10"/>
  <c r="AE38" i="10"/>
  <c r="AE39" i="10"/>
  <c r="AE40" i="10"/>
  <c r="AE41" i="10"/>
  <c r="AE42" i="10"/>
  <c r="AE43" i="10"/>
  <c r="AE44" i="10"/>
  <c r="AE45" i="10"/>
  <c r="AE46" i="10"/>
  <c r="AE47" i="10"/>
  <c r="AE48" i="10"/>
  <c r="AE49" i="10"/>
  <c r="AE50" i="10"/>
  <c r="AE51" i="10"/>
  <c r="AE52" i="10"/>
  <c r="AE53" i="10"/>
  <c r="AE54" i="10"/>
  <c r="AE55" i="10"/>
  <c r="AE56" i="10"/>
  <c r="AE57" i="10"/>
  <c r="AE58" i="10"/>
  <c r="AE59" i="10"/>
  <c r="AE60" i="10"/>
  <c r="AE61" i="10"/>
  <c r="AE62" i="10"/>
  <c r="AE63" i="10"/>
  <c r="AE64" i="10"/>
  <c r="AE65" i="10"/>
  <c r="AE66" i="10"/>
  <c r="AE67" i="10"/>
  <c r="AE68" i="10"/>
  <c r="AE69" i="10"/>
  <c r="AE70" i="10"/>
  <c r="AE71" i="10"/>
  <c r="AE72" i="10"/>
  <c r="AE73" i="10"/>
  <c r="AE74" i="10"/>
  <c r="AE75" i="10"/>
  <c r="AE76" i="10"/>
  <c r="AE77" i="10"/>
  <c r="AE78" i="10"/>
  <c r="AE79" i="10"/>
  <c r="AE80" i="10"/>
  <c r="AE81" i="10"/>
  <c r="AE82" i="10"/>
  <c r="AE83" i="10"/>
  <c r="AE84" i="10"/>
  <c r="AE85" i="10"/>
  <c r="AE86" i="10"/>
  <c r="AE87" i="10"/>
  <c r="AE88" i="10"/>
  <c r="AE89" i="10"/>
  <c r="AE90" i="10"/>
  <c r="AE91" i="10"/>
  <c r="AE92" i="10"/>
  <c r="AE93" i="10"/>
  <c r="AE94" i="10"/>
  <c r="AE95" i="10"/>
  <c r="AE96" i="10"/>
  <c r="AE97" i="10"/>
  <c r="AE98" i="10"/>
  <c r="AE99" i="10"/>
  <c r="AE100" i="10"/>
  <c r="AE101" i="10"/>
  <c r="AE102" i="10"/>
  <c r="AE103" i="10"/>
  <c r="AE104" i="10"/>
  <c r="AE105" i="10"/>
  <c r="AE106" i="10"/>
  <c r="AE107" i="10"/>
  <c r="AE108" i="10"/>
  <c r="AE109" i="10"/>
  <c r="AE110" i="10"/>
  <c r="AE111" i="10"/>
  <c r="AE112" i="10"/>
  <c r="AE113" i="10"/>
  <c r="AE114" i="10"/>
  <c r="AE115" i="10"/>
  <c r="AE116" i="10"/>
  <c r="AE117" i="10"/>
  <c r="AE118" i="10"/>
  <c r="AE119" i="10"/>
  <c r="AE120" i="10"/>
  <c r="AE121" i="10"/>
  <c r="AE122" i="10"/>
  <c r="AE123" i="10"/>
  <c r="AE124" i="10"/>
  <c r="AE125" i="10"/>
  <c r="AE126" i="10"/>
  <c r="AE127" i="10"/>
  <c r="AE128" i="10"/>
  <c r="AE129" i="10"/>
  <c r="AE130" i="10"/>
  <c r="AE131" i="10"/>
  <c r="AE132" i="10"/>
  <c r="AE133" i="10"/>
  <c r="AD22" i="10"/>
  <c r="AD23" i="10"/>
  <c r="AD24" i="10"/>
  <c r="AD25" i="10"/>
  <c r="AD26" i="10"/>
  <c r="AD27" i="10"/>
  <c r="AD28" i="10"/>
  <c r="AD29" i="10"/>
  <c r="AD30" i="10"/>
  <c r="AD31" i="10"/>
  <c r="AD32" i="10"/>
  <c r="AD33" i="10"/>
  <c r="AD34" i="10"/>
  <c r="AD35" i="10"/>
  <c r="AD36" i="10"/>
  <c r="AD37" i="10"/>
  <c r="AD38" i="10"/>
  <c r="AD39" i="10"/>
  <c r="AD40" i="10"/>
  <c r="AD41" i="10"/>
  <c r="AD42" i="10"/>
  <c r="AD43" i="10"/>
  <c r="AD44" i="10"/>
  <c r="AD45" i="10"/>
  <c r="AD46" i="10"/>
  <c r="AD47" i="10"/>
  <c r="AD48" i="10"/>
  <c r="AD49" i="10"/>
  <c r="AD50" i="10"/>
  <c r="AD51" i="10"/>
  <c r="AD52" i="10"/>
  <c r="AD53" i="10"/>
  <c r="AD54" i="10"/>
  <c r="AD55" i="10"/>
  <c r="AD56" i="10"/>
  <c r="AD57" i="10"/>
  <c r="AD58" i="10"/>
  <c r="AD59" i="10"/>
  <c r="AD60" i="10"/>
  <c r="AD61" i="10"/>
  <c r="AD62" i="10"/>
  <c r="AD63" i="10"/>
  <c r="AD64" i="10"/>
  <c r="AD65" i="10"/>
  <c r="AD66" i="10"/>
  <c r="AD67" i="10"/>
  <c r="AD68" i="10"/>
  <c r="AD69" i="10"/>
  <c r="AD70" i="10"/>
  <c r="AD71" i="10"/>
  <c r="AD72" i="10"/>
  <c r="AD73" i="10"/>
  <c r="AD74" i="10"/>
  <c r="AD75" i="10"/>
  <c r="AD76" i="10"/>
  <c r="AD77" i="10"/>
  <c r="AD78" i="10"/>
  <c r="AD79" i="10"/>
  <c r="AD80" i="10"/>
  <c r="AD81" i="10"/>
  <c r="AD82" i="10"/>
  <c r="AD83" i="10"/>
  <c r="AD84" i="10"/>
  <c r="AD85" i="10"/>
  <c r="AD86" i="10"/>
  <c r="AD87" i="10"/>
  <c r="AD88" i="10"/>
  <c r="AD89" i="10"/>
  <c r="AD90" i="10"/>
  <c r="AD91" i="10"/>
  <c r="AD92" i="10"/>
  <c r="AD93" i="10"/>
  <c r="AD94" i="10"/>
  <c r="AD95" i="10"/>
  <c r="AD96" i="10"/>
  <c r="AD97" i="10"/>
  <c r="AD98" i="10"/>
  <c r="AD99" i="10"/>
  <c r="AD100" i="10"/>
  <c r="AD101" i="10"/>
  <c r="AD102" i="10"/>
  <c r="AD103" i="10"/>
  <c r="AD104" i="10"/>
  <c r="AD105" i="10"/>
  <c r="AD106" i="10"/>
  <c r="AD107" i="10"/>
  <c r="AD108" i="10"/>
  <c r="AD109" i="10"/>
  <c r="AD110" i="10"/>
  <c r="AD111" i="10"/>
  <c r="AD112" i="10"/>
  <c r="AD113" i="10"/>
  <c r="AD114" i="10"/>
  <c r="AD115" i="10"/>
  <c r="AD116" i="10"/>
  <c r="AD117" i="10"/>
  <c r="AD118" i="10"/>
  <c r="AD119" i="10"/>
  <c r="AD120" i="10"/>
  <c r="AD121" i="10"/>
  <c r="AD122" i="10"/>
  <c r="AD123" i="10"/>
  <c r="AD124" i="10"/>
  <c r="AD125" i="10"/>
  <c r="AD126" i="10"/>
  <c r="AD127" i="10"/>
  <c r="AD128" i="10"/>
  <c r="AD129" i="10"/>
  <c r="AD130" i="10"/>
  <c r="AD131" i="10"/>
  <c r="AD132" i="10"/>
  <c r="AD133" i="10"/>
  <c r="AC22" i="10"/>
  <c r="AC23" i="10"/>
  <c r="AC24" i="10"/>
  <c r="AC25" i="10"/>
  <c r="AC26" i="10"/>
  <c r="AC27" i="10"/>
  <c r="AC28" i="10"/>
  <c r="AC29" i="10"/>
  <c r="AC30" i="10"/>
  <c r="AC31" i="10"/>
  <c r="AC32" i="10"/>
  <c r="AC33" i="10"/>
  <c r="AC34" i="10"/>
  <c r="AC35" i="10"/>
  <c r="AC36" i="10"/>
  <c r="AC37" i="10"/>
  <c r="AC38" i="10"/>
  <c r="AC39" i="10"/>
  <c r="AC40" i="10"/>
  <c r="AC41" i="10"/>
  <c r="AC42" i="10"/>
  <c r="AC43" i="10"/>
  <c r="AC44" i="10"/>
  <c r="AC45" i="10"/>
  <c r="AC46" i="10"/>
  <c r="AC47" i="10"/>
  <c r="AC48" i="10"/>
  <c r="AC49" i="10"/>
  <c r="AC50" i="10"/>
  <c r="AC51" i="10"/>
  <c r="AC52" i="10"/>
  <c r="AC53" i="10"/>
  <c r="AC54" i="10"/>
  <c r="AC55" i="10"/>
  <c r="AC56" i="10"/>
  <c r="AC57" i="10"/>
  <c r="AC58" i="10"/>
  <c r="AC59" i="10"/>
  <c r="AC60" i="10"/>
  <c r="AC61" i="10"/>
  <c r="AC62" i="10"/>
  <c r="AC63" i="10"/>
  <c r="AC64" i="10"/>
  <c r="AC65" i="10"/>
  <c r="AC66" i="10"/>
  <c r="AC67" i="10"/>
  <c r="AC68" i="10"/>
  <c r="AC69" i="10"/>
  <c r="AC70" i="10"/>
  <c r="AC71" i="10"/>
  <c r="AC72" i="10"/>
  <c r="AC73" i="10"/>
  <c r="AC74" i="10"/>
  <c r="AC75" i="10"/>
  <c r="AC76" i="10"/>
  <c r="AC77" i="10"/>
  <c r="AC78" i="10"/>
  <c r="AC79" i="10"/>
  <c r="AC80" i="10"/>
  <c r="AC81" i="10"/>
  <c r="AC82" i="10"/>
  <c r="AC83" i="10"/>
  <c r="AC84" i="10"/>
  <c r="AC85" i="10"/>
  <c r="AC86" i="10"/>
  <c r="AC87" i="10"/>
  <c r="AC88" i="10"/>
  <c r="AC89" i="10"/>
  <c r="AC90" i="10"/>
  <c r="AC91" i="10"/>
  <c r="AC92" i="10"/>
  <c r="AC93" i="10"/>
  <c r="AC94" i="10"/>
  <c r="AC95" i="10"/>
  <c r="AC96" i="10"/>
  <c r="AC97" i="10"/>
  <c r="AC98" i="10"/>
  <c r="AC99" i="10"/>
  <c r="AC100" i="10"/>
  <c r="AC101" i="10"/>
  <c r="AC102" i="10"/>
  <c r="AC103" i="10"/>
  <c r="AC104" i="10"/>
  <c r="AC105" i="10"/>
  <c r="AC106" i="10"/>
  <c r="AC107" i="10"/>
  <c r="AC108" i="10"/>
  <c r="AC109" i="10"/>
  <c r="AC110" i="10"/>
  <c r="AC111" i="10"/>
  <c r="AC112" i="10"/>
  <c r="AC113" i="10"/>
  <c r="AC114" i="10"/>
  <c r="AC115" i="10"/>
  <c r="AC116" i="10"/>
  <c r="AC117" i="10"/>
  <c r="AC118" i="10"/>
  <c r="AC119" i="10"/>
  <c r="AC120" i="10"/>
  <c r="AC121" i="10"/>
  <c r="AC122" i="10"/>
  <c r="AC123" i="10"/>
  <c r="AC124" i="10"/>
  <c r="AC125" i="10"/>
  <c r="AC126" i="10"/>
  <c r="AC127" i="10"/>
  <c r="AC128" i="10"/>
  <c r="AC129" i="10"/>
  <c r="AC130" i="10"/>
  <c r="AC131" i="10"/>
  <c r="AC132" i="10"/>
  <c r="AC133" i="10"/>
  <c r="AB22" i="10"/>
  <c r="AB23" i="10"/>
  <c r="AB24" i="10"/>
  <c r="AB25" i="10"/>
  <c r="AB26" i="10"/>
  <c r="AB27" i="10"/>
  <c r="AB28" i="10"/>
  <c r="AB29" i="10"/>
  <c r="AB30" i="10"/>
  <c r="AB31" i="10"/>
  <c r="AB32" i="10"/>
  <c r="AB33" i="10"/>
  <c r="AB34" i="10"/>
  <c r="AB35" i="10"/>
  <c r="AB36" i="10"/>
  <c r="AB37" i="10"/>
  <c r="AB38" i="10"/>
  <c r="AB39" i="10"/>
  <c r="AB40" i="10"/>
  <c r="AB41" i="10"/>
  <c r="AB42" i="10"/>
  <c r="AB43" i="10"/>
  <c r="AB44" i="10"/>
  <c r="AB45" i="10"/>
  <c r="AB46" i="10"/>
  <c r="AB47" i="10"/>
  <c r="AB48" i="10"/>
  <c r="AB49" i="10"/>
  <c r="AB50" i="10"/>
  <c r="AB51" i="10"/>
  <c r="AB52" i="10"/>
  <c r="AB53" i="10"/>
  <c r="AB54" i="10"/>
  <c r="AB55" i="10"/>
  <c r="AB56" i="10"/>
  <c r="AB57" i="10"/>
  <c r="AB58" i="10"/>
  <c r="AB59" i="10"/>
  <c r="AB60" i="10"/>
  <c r="AB61" i="10"/>
  <c r="AB62" i="10"/>
  <c r="AB63" i="10"/>
  <c r="AB64" i="10"/>
  <c r="AB65" i="10"/>
  <c r="AB66" i="10"/>
  <c r="AB67" i="10"/>
  <c r="AB68" i="10"/>
  <c r="AB69" i="10"/>
  <c r="AB70" i="10"/>
  <c r="AB71" i="10"/>
  <c r="AB72" i="10"/>
  <c r="AB73" i="10"/>
  <c r="AB74" i="10"/>
  <c r="AB75" i="10"/>
  <c r="AB76" i="10"/>
  <c r="AB77" i="10"/>
  <c r="AB78" i="10"/>
  <c r="AB79" i="10"/>
  <c r="AB80" i="10"/>
  <c r="AB81" i="10"/>
  <c r="AB82" i="10"/>
  <c r="AB83" i="10"/>
  <c r="AB84" i="10"/>
  <c r="AB85" i="10"/>
  <c r="AB86" i="10"/>
  <c r="AB87" i="10"/>
  <c r="AB88" i="10"/>
  <c r="AB89" i="10"/>
  <c r="AB90" i="10"/>
  <c r="AB91" i="10"/>
  <c r="AB92" i="10"/>
  <c r="AB93" i="10"/>
  <c r="AB94" i="10"/>
  <c r="AB95" i="10"/>
  <c r="AB96" i="10"/>
  <c r="AB97" i="10"/>
  <c r="AB98" i="10"/>
  <c r="AB99" i="10"/>
  <c r="AB100" i="10"/>
  <c r="AB101" i="10"/>
  <c r="AB102" i="10"/>
  <c r="AB103" i="10"/>
  <c r="AB104" i="10"/>
  <c r="AB105" i="10"/>
  <c r="AB106" i="10"/>
  <c r="AB107" i="10"/>
  <c r="AB108" i="10"/>
  <c r="AB109" i="10"/>
  <c r="AB110" i="10"/>
  <c r="AB111" i="10"/>
  <c r="AB112" i="10"/>
  <c r="AB113" i="10"/>
  <c r="AB114" i="10"/>
  <c r="AB115" i="10"/>
  <c r="AB116" i="10"/>
  <c r="AB117" i="10"/>
  <c r="AB118" i="10"/>
  <c r="AB119" i="10"/>
  <c r="AB120" i="10"/>
  <c r="AB121" i="10"/>
  <c r="AB122" i="10"/>
  <c r="AB123" i="10"/>
  <c r="AB124" i="10"/>
  <c r="AB125" i="10"/>
  <c r="AB126" i="10"/>
  <c r="AB127" i="10"/>
  <c r="AB128" i="10"/>
  <c r="AB129" i="10"/>
  <c r="AB130" i="10"/>
  <c r="AB131" i="10"/>
  <c r="AB132" i="10"/>
  <c r="AB133"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A96" i="10"/>
  <c r="AA97" i="10"/>
  <c r="AA98" i="10"/>
  <c r="AA99"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Z22" i="10"/>
  <c r="Z23" i="10"/>
  <c r="Z24" i="10"/>
  <c r="Z25" i="10"/>
  <c r="Z26" i="10"/>
  <c r="Z27" i="10"/>
  <c r="Z28" i="10"/>
  <c r="Z29" i="10"/>
  <c r="Z30" i="10"/>
  <c r="Z31" i="10"/>
  <c r="Z32" i="10"/>
  <c r="Z33" i="10"/>
  <c r="Z34" i="10"/>
  <c r="Z35" i="10"/>
  <c r="Z36" i="10"/>
  <c r="Z37" i="10"/>
  <c r="Z38" i="10"/>
  <c r="Z39" i="10"/>
  <c r="Z40" i="10"/>
  <c r="Z41" i="10"/>
  <c r="Z42" i="10"/>
  <c r="Z43" i="10"/>
  <c r="Z44" i="10"/>
  <c r="Z45" i="10"/>
  <c r="Z46" i="10"/>
  <c r="Z47" i="10"/>
  <c r="Z48" i="10"/>
  <c r="Z49" i="10"/>
  <c r="Z50" i="10"/>
  <c r="Z51" i="10"/>
  <c r="Z52" i="10"/>
  <c r="Z53" i="10"/>
  <c r="Z54" i="10"/>
  <c r="Z55" i="10"/>
  <c r="Z56" i="10"/>
  <c r="Z57" i="10"/>
  <c r="Z58" i="10"/>
  <c r="Z59" i="10"/>
  <c r="Z60" i="10"/>
  <c r="Z61" i="10"/>
  <c r="Z62" i="10"/>
  <c r="Z63" i="10"/>
  <c r="Z64" i="10"/>
  <c r="Z65" i="10"/>
  <c r="Z66" i="10"/>
  <c r="Z67" i="10"/>
  <c r="Z68" i="10"/>
  <c r="Z69" i="10"/>
  <c r="Z70" i="10"/>
  <c r="Z71" i="10"/>
  <c r="Z72" i="10"/>
  <c r="Z73" i="10"/>
  <c r="Z74" i="10"/>
  <c r="Z75" i="10"/>
  <c r="Z76" i="10"/>
  <c r="Z77" i="10"/>
  <c r="Z78" i="10"/>
  <c r="Z79" i="10"/>
  <c r="Z80" i="10"/>
  <c r="Z81" i="10"/>
  <c r="Z82" i="10"/>
  <c r="Z83" i="10"/>
  <c r="Z84" i="10"/>
  <c r="Z85" i="10"/>
  <c r="Z86" i="10"/>
  <c r="Z87" i="10"/>
  <c r="Z88" i="10"/>
  <c r="Z89" i="10"/>
  <c r="Z90" i="10"/>
  <c r="Z91" i="10"/>
  <c r="Z92" i="10"/>
  <c r="Z93" i="10"/>
  <c r="Z94" i="10"/>
  <c r="Z95" i="10"/>
  <c r="Z96" i="10"/>
  <c r="Z97" i="10"/>
  <c r="Z98" i="10"/>
  <c r="Z99" i="10"/>
  <c r="Z100" i="10"/>
  <c r="Z101" i="10"/>
  <c r="Z102" i="10"/>
  <c r="Z103" i="10"/>
  <c r="Z104" i="10"/>
  <c r="Z105" i="10"/>
  <c r="Z106" i="10"/>
  <c r="Z107" i="10"/>
  <c r="Z108" i="10"/>
  <c r="Z109" i="10"/>
  <c r="Z110" i="10"/>
  <c r="Z111" i="10"/>
  <c r="Z112" i="10"/>
  <c r="Z113" i="10"/>
  <c r="Z114" i="10"/>
  <c r="Z115" i="10"/>
  <c r="Z116" i="10"/>
  <c r="Z117" i="10"/>
  <c r="Z118" i="10"/>
  <c r="Z119" i="10"/>
  <c r="Z120" i="10"/>
  <c r="Z121" i="10"/>
  <c r="Z122" i="10"/>
  <c r="Z123" i="10"/>
  <c r="Z124" i="10"/>
  <c r="Z125" i="10"/>
  <c r="Z126" i="10"/>
  <c r="Z127" i="10"/>
  <c r="Z128" i="10"/>
  <c r="Z129" i="10"/>
  <c r="Z130" i="10"/>
  <c r="Z131" i="10"/>
  <c r="Z132" i="10"/>
  <c r="Z133" i="10"/>
  <c r="Y22" i="10"/>
  <c r="Y23" i="10"/>
  <c r="Y24" i="10"/>
  <c r="Y25" i="10"/>
  <c r="Y26" i="10"/>
  <c r="Y27" i="10"/>
  <c r="Y28" i="10"/>
  <c r="Y29" i="10"/>
  <c r="Y30" i="10"/>
  <c r="Y31" i="10"/>
  <c r="Y32" i="10"/>
  <c r="Y33" i="10"/>
  <c r="Y34" i="10"/>
  <c r="Y35" i="10"/>
  <c r="Y36" i="10"/>
  <c r="Y37" i="10"/>
  <c r="Y38" i="10"/>
  <c r="Y39" i="10"/>
  <c r="Y40" i="10"/>
  <c r="Y41" i="10"/>
  <c r="Y42" i="10"/>
  <c r="Y43" i="1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Y96" i="10"/>
  <c r="Y97" i="10"/>
  <c r="Y98" i="10"/>
  <c r="Y99" i="10"/>
  <c r="Y100" i="10"/>
  <c r="Y101" i="10"/>
  <c r="Y102" i="10"/>
  <c r="Y103" i="10"/>
  <c r="Y104" i="10"/>
  <c r="Y105" i="10"/>
  <c r="Y106" i="10"/>
  <c r="Y107" i="10"/>
  <c r="Y108" i="10"/>
  <c r="Y109" i="10"/>
  <c r="Y110" i="10"/>
  <c r="Y111" i="10"/>
  <c r="Y112" i="10"/>
  <c r="Y113" i="10"/>
  <c r="Y114" i="10"/>
  <c r="Y115" i="10"/>
  <c r="Y116" i="10"/>
  <c r="Y117" i="10"/>
  <c r="Y118" i="10"/>
  <c r="Y119" i="10"/>
  <c r="Y120" i="10"/>
  <c r="Y121" i="10"/>
  <c r="Y122" i="10"/>
  <c r="Y123" i="10"/>
  <c r="Y124" i="10"/>
  <c r="Y125" i="10"/>
  <c r="Y126" i="10"/>
  <c r="Y127" i="10"/>
  <c r="Y128" i="10"/>
  <c r="Y129" i="10"/>
  <c r="Y130" i="10"/>
  <c r="Y131" i="10"/>
  <c r="Y132" i="10"/>
  <c r="Y133" i="10"/>
  <c r="X22" i="10"/>
  <c r="X23" i="10"/>
  <c r="X24" i="10"/>
  <c r="X25" i="10"/>
  <c r="X26" i="10"/>
  <c r="X27" i="10"/>
  <c r="X28" i="10"/>
  <c r="X29" i="10"/>
  <c r="X30" i="10"/>
  <c r="X31" i="10"/>
  <c r="X32" i="10"/>
  <c r="X33" i="10"/>
  <c r="X34" i="10"/>
  <c r="X35" i="10"/>
  <c r="X36" i="10"/>
  <c r="X37" i="10"/>
  <c r="X38" i="10"/>
  <c r="X39" i="10"/>
  <c r="X40" i="10"/>
  <c r="X41" i="10"/>
  <c r="X42" i="10"/>
  <c r="X43" i="10"/>
  <c r="X44" i="10"/>
  <c r="X45" i="10"/>
  <c r="X46" i="10"/>
  <c r="X47" i="10"/>
  <c r="X48" i="10"/>
  <c r="X49" i="10"/>
  <c r="X50" i="10"/>
  <c r="X51" i="10"/>
  <c r="X52" i="10"/>
  <c r="X53" i="10"/>
  <c r="X54" i="10"/>
  <c r="X55" i="10"/>
  <c r="X56" i="10"/>
  <c r="X57" i="10"/>
  <c r="X58" i="10"/>
  <c r="X59" i="10"/>
  <c r="X60" i="10"/>
  <c r="X61" i="10"/>
  <c r="X62" i="10"/>
  <c r="X63" i="10"/>
  <c r="X64" i="10"/>
  <c r="X65" i="10"/>
  <c r="X66" i="10"/>
  <c r="X67" i="10"/>
  <c r="X68" i="10"/>
  <c r="X69" i="10"/>
  <c r="X70" i="10"/>
  <c r="X71" i="10"/>
  <c r="X72" i="10"/>
  <c r="X73" i="10"/>
  <c r="X74" i="10"/>
  <c r="X75" i="10"/>
  <c r="X76" i="10"/>
  <c r="X77" i="10"/>
  <c r="X78" i="10"/>
  <c r="X79" i="10"/>
  <c r="X80" i="10"/>
  <c r="X81" i="10"/>
  <c r="X82" i="10"/>
  <c r="X83" i="10"/>
  <c r="X84" i="10"/>
  <c r="X85" i="10"/>
  <c r="X86" i="10"/>
  <c r="X87" i="10"/>
  <c r="X88" i="10"/>
  <c r="X89" i="10"/>
  <c r="X90" i="10"/>
  <c r="X91" i="10"/>
  <c r="X92" i="10"/>
  <c r="X93" i="10"/>
  <c r="X94" i="10"/>
  <c r="X95" i="10"/>
  <c r="X96" i="10"/>
  <c r="X97" i="10"/>
  <c r="X98" i="10"/>
  <c r="X99" i="10"/>
  <c r="X100" i="10"/>
  <c r="X101" i="10"/>
  <c r="X102" i="10"/>
  <c r="X103" i="10"/>
  <c r="X104" i="10"/>
  <c r="X105" i="10"/>
  <c r="X106" i="10"/>
  <c r="X107" i="10"/>
  <c r="X108" i="10"/>
  <c r="X109" i="10"/>
  <c r="X110" i="10"/>
  <c r="X111" i="10"/>
  <c r="X112" i="10"/>
  <c r="X113" i="10"/>
  <c r="X114" i="10"/>
  <c r="X115" i="10"/>
  <c r="X116" i="10"/>
  <c r="X117" i="10"/>
  <c r="X118" i="10"/>
  <c r="X119" i="10"/>
  <c r="X120" i="10"/>
  <c r="X121" i="10"/>
  <c r="X122" i="10"/>
  <c r="X123" i="10"/>
  <c r="X124" i="10"/>
  <c r="X125" i="10"/>
  <c r="X126" i="10"/>
  <c r="X127" i="10"/>
  <c r="X128" i="10"/>
  <c r="X129" i="10"/>
  <c r="X130" i="10"/>
  <c r="X131" i="10"/>
  <c r="X132" i="10"/>
  <c r="X133" i="10"/>
  <c r="W22" i="10"/>
  <c r="W23" i="10"/>
  <c r="W24" i="10"/>
  <c r="W25" i="10"/>
  <c r="W26" i="10"/>
  <c r="W27" i="10"/>
  <c r="W28" i="10"/>
  <c r="W29" i="10"/>
  <c r="W30" i="10"/>
  <c r="W31" i="10"/>
  <c r="W32" i="10"/>
  <c r="W33" i="10"/>
  <c r="W34" i="10"/>
  <c r="W35" i="10"/>
  <c r="W36" i="10"/>
  <c r="W37" i="10"/>
  <c r="W38" i="10"/>
  <c r="W39" i="10"/>
  <c r="W40" i="10"/>
  <c r="W41" i="10"/>
  <c r="W42" i="10"/>
  <c r="W43" i="10"/>
  <c r="W44" i="10"/>
  <c r="W45" i="10"/>
  <c r="W46" i="10"/>
  <c r="W47" i="10"/>
  <c r="W48" i="10"/>
  <c r="W49" i="10"/>
  <c r="W50" i="10"/>
  <c r="W51" i="10"/>
  <c r="W52" i="10"/>
  <c r="W53" i="10"/>
  <c r="W54" i="10"/>
  <c r="W55" i="10"/>
  <c r="W56" i="10"/>
  <c r="W57" i="10"/>
  <c r="W58" i="10"/>
  <c r="W59" i="10"/>
  <c r="W60" i="10"/>
  <c r="W61" i="10"/>
  <c r="W62" i="10"/>
  <c r="W63" i="10"/>
  <c r="W64" i="10"/>
  <c r="W65" i="10"/>
  <c r="W66" i="10"/>
  <c r="W67" i="10"/>
  <c r="W68" i="10"/>
  <c r="W69" i="10"/>
  <c r="W70" i="10"/>
  <c r="W71" i="10"/>
  <c r="W72" i="10"/>
  <c r="W73" i="10"/>
  <c r="W74" i="10"/>
  <c r="W75" i="10"/>
  <c r="W76" i="10"/>
  <c r="W77" i="10"/>
  <c r="W78" i="10"/>
  <c r="W79" i="10"/>
  <c r="W80" i="10"/>
  <c r="W81" i="10"/>
  <c r="W82" i="10"/>
  <c r="W83" i="10"/>
  <c r="W84" i="10"/>
  <c r="W85" i="10"/>
  <c r="W86" i="10"/>
  <c r="W87" i="10"/>
  <c r="W88" i="10"/>
  <c r="W89" i="10"/>
  <c r="W90" i="10"/>
  <c r="W91" i="10"/>
  <c r="W92" i="10"/>
  <c r="W93" i="10"/>
  <c r="W94" i="10"/>
  <c r="W95" i="10"/>
  <c r="W96" i="10"/>
  <c r="W97" i="10"/>
  <c r="W98" i="10"/>
  <c r="W99" i="10"/>
  <c r="W100" i="10"/>
  <c r="W101" i="10"/>
  <c r="W102" i="10"/>
  <c r="W103" i="10"/>
  <c r="W104" i="10"/>
  <c r="W105" i="10"/>
  <c r="W106" i="10"/>
  <c r="W107" i="10"/>
  <c r="W108" i="10"/>
  <c r="W109" i="10"/>
  <c r="W110" i="10"/>
  <c r="W111" i="10"/>
  <c r="W112" i="10"/>
  <c r="W113" i="10"/>
  <c r="W114" i="10"/>
  <c r="W115" i="10"/>
  <c r="W116" i="10"/>
  <c r="W117" i="10"/>
  <c r="W118" i="10"/>
  <c r="W119" i="10"/>
  <c r="W120" i="10"/>
  <c r="W121" i="10"/>
  <c r="W122" i="10"/>
  <c r="W123" i="10"/>
  <c r="W124" i="10"/>
  <c r="W125" i="10"/>
  <c r="W126" i="10"/>
  <c r="W127" i="10"/>
  <c r="W128" i="10"/>
  <c r="W129" i="10"/>
  <c r="W130" i="10"/>
  <c r="W131" i="10"/>
  <c r="W132" i="10"/>
  <c r="W133" i="10"/>
  <c r="V22" i="10"/>
  <c r="V23" i="10"/>
  <c r="V24" i="10"/>
  <c r="V25" i="10"/>
  <c r="V26" i="10"/>
  <c r="V27" i="10"/>
  <c r="V28" i="10"/>
  <c r="V29" i="10"/>
  <c r="V30" i="10"/>
  <c r="V31" i="10"/>
  <c r="V32" i="10"/>
  <c r="V33" i="10"/>
  <c r="V34" i="10"/>
  <c r="V35" i="10"/>
  <c r="V36" i="10"/>
  <c r="V37" i="10"/>
  <c r="V38" i="10"/>
  <c r="V39" i="10"/>
  <c r="V40" i="10"/>
  <c r="V41" i="10"/>
  <c r="V42" i="10"/>
  <c r="V43" i="10"/>
  <c r="V44" i="10"/>
  <c r="V45" i="10"/>
  <c r="V46" i="10"/>
  <c r="V47" i="10"/>
  <c r="V48" i="10"/>
  <c r="V49" i="10"/>
  <c r="V50" i="10"/>
  <c r="V51" i="10"/>
  <c r="V52" i="10"/>
  <c r="V53" i="10"/>
  <c r="V54" i="10"/>
  <c r="V55" i="10"/>
  <c r="V56" i="10"/>
  <c r="V57" i="10"/>
  <c r="V58" i="10"/>
  <c r="V59" i="10"/>
  <c r="V60" i="10"/>
  <c r="V61" i="10"/>
  <c r="V62" i="10"/>
  <c r="V63" i="10"/>
  <c r="V64" i="10"/>
  <c r="V65" i="10"/>
  <c r="V66" i="10"/>
  <c r="V67" i="10"/>
  <c r="V68" i="10"/>
  <c r="V69" i="10"/>
  <c r="V70" i="10"/>
  <c r="V71" i="10"/>
  <c r="V72" i="10"/>
  <c r="V73" i="10"/>
  <c r="V74" i="10"/>
  <c r="V75" i="10"/>
  <c r="V76" i="10"/>
  <c r="V77" i="10"/>
  <c r="V78" i="10"/>
  <c r="V79" i="10"/>
  <c r="V80" i="10"/>
  <c r="V81" i="10"/>
  <c r="V82" i="10"/>
  <c r="V83" i="10"/>
  <c r="V84" i="10"/>
  <c r="V85" i="10"/>
  <c r="V86" i="10"/>
  <c r="V87" i="10"/>
  <c r="V88" i="10"/>
  <c r="V89" i="10"/>
  <c r="V90" i="10"/>
  <c r="V91" i="10"/>
  <c r="V92" i="10"/>
  <c r="V93" i="10"/>
  <c r="V94" i="10"/>
  <c r="V95" i="10"/>
  <c r="V96" i="10"/>
  <c r="V97" i="10"/>
  <c r="V98" i="10"/>
  <c r="V99" i="10"/>
  <c r="V100" i="10"/>
  <c r="V101" i="10"/>
  <c r="V102" i="10"/>
  <c r="V103" i="10"/>
  <c r="V104" i="10"/>
  <c r="V105" i="10"/>
  <c r="V106" i="10"/>
  <c r="V107" i="10"/>
  <c r="V108" i="10"/>
  <c r="V109" i="10"/>
  <c r="V110" i="10"/>
  <c r="V111" i="10"/>
  <c r="V112" i="10"/>
  <c r="V113" i="10"/>
  <c r="V114" i="10"/>
  <c r="V115" i="10"/>
  <c r="V116" i="10"/>
  <c r="V117" i="10"/>
  <c r="V118" i="10"/>
  <c r="V119" i="10"/>
  <c r="V120" i="10"/>
  <c r="V121" i="10"/>
  <c r="V122" i="10"/>
  <c r="V123" i="10"/>
  <c r="V124" i="10"/>
  <c r="V125" i="10"/>
  <c r="V126" i="10"/>
  <c r="V127" i="10"/>
  <c r="V128" i="10"/>
  <c r="V129" i="10"/>
  <c r="V130" i="10"/>
  <c r="V131" i="10"/>
  <c r="V132" i="10"/>
  <c r="V133" i="10"/>
  <c r="U22" i="10"/>
  <c r="U23" i="10"/>
  <c r="U24" i="10"/>
  <c r="U25" i="10"/>
  <c r="U26" i="10"/>
  <c r="U27" i="10"/>
  <c r="U28" i="10"/>
  <c r="U29" i="10"/>
  <c r="U30" i="10"/>
  <c r="U31" i="10"/>
  <c r="U32" i="10"/>
  <c r="U33" i="10"/>
  <c r="U34" i="10"/>
  <c r="U35" i="10"/>
  <c r="U36" i="10"/>
  <c r="U37" i="10"/>
  <c r="U38" i="10"/>
  <c r="U39" i="10"/>
  <c r="U40" i="10"/>
  <c r="U41" i="10"/>
  <c r="U42" i="10"/>
  <c r="U43" i="10"/>
  <c r="U44" i="10"/>
  <c r="U45" i="10"/>
  <c r="U46" i="10"/>
  <c r="U47" i="10"/>
  <c r="U48" i="10"/>
  <c r="U49" i="10"/>
  <c r="U50" i="10"/>
  <c r="U51" i="10"/>
  <c r="U52" i="10"/>
  <c r="U53" i="10"/>
  <c r="U54" i="10"/>
  <c r="U55" i="10"/>
  <c r="U56" i="10"/>
  <c r="U57" i="10"/>
  <c r="U58" i="10"/>
  <c r="U59" i="10"/>
  <c r="U60" i="10"/>
  <c r="U61" i="10"/>
  <c r="U62" i="10"/>
  <c r="U63" i="10"/>
  <c r="U64" i="10"/>
  <c r="U65" i="10"/>
  <c r="U66" i="10"/>
  <c r="U67" i="10"/>
  <c r="U68" i="10"/>
  <c r="U69" i="10"/>
  <c r="U70" i="10"/>
  <c r="U71" i="10"/>
  <c r="U72" i="10"/>
  <c r="U73" i="10"/>
  <c r="U74" i="10"/>
  <c r="U75" i="10"/>
  <c r="U76" i="10"/>
  <c r="U77" i="10"/>
  <c r="U78" i="10"/>
  <c r="U79" i="10"/>
  <c r="U80" i="10"/>
  <c r="U81" i="10"/>
  <c r="U82" i="10"/>
  <c r="U83" i="10"/>
  <c r="U84" i="10"/>
  <c r="U85" i="10"/>
  <c r="U86" i="10"/>
  <c r="U87" i="10"/>
  <c r="U88" i="10"/>
  <c r="U89" i="10"/>
  <c r="U90" i="10"/>
  <c r="U91" i="10"/>
  <c r="U92" i="10"/>
  <c r="U93" i="10"/>
  <c r="U94" i="10"/>
  <c r="U95" i="10"/>
  <c r="U96" i="10"/>
  <c r="U97" i="10"/>
  <c r="U98" i="10"/>
  <c r="U99" i="10"/>
  <c r="U100" i="10"/>
  <c r="U101" i="10"/>
  <c r="U102" i="10"/>
  <c r="U103" i="10"/>
  <c r="U104" i="10"/>
  <c r="U105" i="10"/>
  <c r="U106" i="10"/>
  <c r="U107" i="10"/>
  <c r="U108" i="10"/>
  <c r="U109" i="10"/>
  <c r="U110" i="10"/>
  <c r="U111" i="10"/>
  <c r="U112" i="10"/>
  <c r="U113" i="10"/>
  <c r="U114" i="10"/>
  <c r="U115" i="10"/>
  <c r="U116" i="10"/>
  <c r="U117" i="10"/>
  <c r="U118" i="10"/>
  <c r="U119" i="10"/>
  <c r="U120" i="10"/>
  <c r="U121" i="10"/>
  <c r="U122" i="10"/>
  <c r="U123" i="10"/>
  <c r="U124" i="10"/>
  <c r="U125" i="10"/>
  <c r="U126" i="10"/>
  <c r="U127" i="10"/>
  <c r="U128" i="10"/>
  <c r="U129" i="10"/>
  <c r="U130" i="10"/>
  <c r="U131" i="10"/>
  <c r="U132" i="10"/>
  <c r="U133"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S22" i="10"/>
  <c r="S23" i="10"/>
  <c r="S24" i="10"/>
  <c r="S25" i="10"/>
  <c r="S26" i="10"/>
  <c r="S27" i="10"/>
  <c r="S28" i="10"/>
  <c r="S29" i="10"/>
  <c r="S30" i="10"/>
  <c r="S31" i="10"/>
  <c r="S32" i="10"/>
  <c r="S33" i="10"/>
  <c r="S34" i="10"/>
  <c r="S35" i="10"/>
  <c r="S36" i="10"/>
  <c r="S37" i="10"/>
  <c r="S38" i="10"/>
  <c r="S39" i="10"/>
  <c r="S40" i="10"/>
  <c r="S41" i="10"/>
  <c r="S42" i="10"/>
  <c r="S43" i="10"/>
  <c r="S44" i="10"/>
  <c r="S45" i="10"/>
  <c r="S46" i="10"/>
  <c r="S47" i="10"/>
  <c r="S48" i="10"/>
  <c r="S49" i="10"/>
  <c r="S50" i="10"/>
  <c r="S51" i="10"/>
  <c r="S52" i="10"/>
  <c r="S53" i="10"/>
  <c r="S54" i="10"/>
  <c r="S55" i="10"/>
  <c r="S56" i="10"/>
  <c r="S57" i="10"/>
  <c r="S58" i="10"/>
  <c r="S59" i="10"/>
  <c r="S60" i="10"/>
  <c r="S61" i="10"/>
  <c r="S62" i="10"/>
  <c r="S63" i="10"/>
  <c r="S64" i="10"/>
  <c r="S65" i="10"/>
  <c r="S66" i="10"/>
  <c r="S67" i="10"/>
  <c r="S68" i="10"/>
  <c r="S69" i="10"/>
  <c r="S70" i="10"/>
  <c r="S71" i="10"/>
  <c r="S72" i="10"/>
  <c r="S73" i="10"/>
  <c r="S74" i="10"/>
  <c r="S75" i="10"/>
  <c r="S76" i="10"/>
  <c r="S77" i="10"/>
  <c r="S78" i="10"/>
  <c r="S79" i="10"/>
  <c r="S80" i="10"/>
  <c r="S81" i="10"/>
  <c r="S82" i="10"/>
  <c r="S83" i="10"/>
  <c r="S84" i="10"/>
  <c r="S85" i="10"/>
  <c r="S86" i="10"/>
  <c r="S87" i="10"/>
  <c r="S88" i="10"/>
  <c r="S89" i="10"/>
  <c r="S90" i="10"/>
  <c r="S91" i="10"/>
  <c r="S92" i="10"/>
  <c r="S93" i="10"/>
  <c r="S94" i="10"/>
  <c r="S95" i="10"/>
  <c r="S96" i="10"/>
  <c r="S97" i="10"/>
  <c r="S98" i="10"/>
  <c r="S99" i="10"/>
  <c r="S100" i="10"/>
  <c r="S101" i="10"/>
  <c r="S102" i="10"/>
  <c r="S103" i="10"/>
  <c r="S104" i="10"/>
  <c r="S105" i="10"/>
  <c r="S106" i="10"/>
  <c r="S107" i="10"/>
  <c r="S108" i="10"/>
  <c r="S109" i="10"/>
  <c r="S110" i="10"/>
  <c r="S111" i="10"/>
  <c r="S112" i="10"/>
  <c r="S113" i="10"/>
  <c r="S114" i="10"/>
  <c r="S115" i="10"/>
  <c r="S116" i="10"/>
  <c r="S117" i="10"/>
  <c r="S118" i="10"/>
  <c r="S119" i="10"/>
  <c r="S120" i="10"/>
  <c r="S121" i="10"/>
  <c r="S122" i="10"/>
  <c r="S123" i="10"/>
  <c r="S124" i="10"/>
  <c r="S125" i="10"/>
  <c r="S126" i="10"/>
  <c r="S127" i="10"/>
  <c r="S128" i="10"/>
  <c r="S129" i="10"/>
  <c r="S130" i="10"/>
  <c r="S131" i="10"/>
  <c r="S132" i="10"/>
  <c r="S133" i="10"/>
  <c r="R22" i="10"/>
  <c r="R23" i="10"/>
  <c r="R24" i="10"/>
  <c r="R25" i="10"/>
  <c r="R26" i="10"/>
  <c r="R27" i="10"/>
  <c r="R28" i="10"/>
  <c r="R29" i="10"/>
  <c r="R30" i="10"/>
  <c r="R31" i="10"/>
  <c r="R32" i="10"/>
  <c r="R33" i="10"/>
  <c r="R34" i="10"/>
  <c r="R35" i="10"/>
  <c r="R36" i="10"/>
  <c r="R37" i="10"/>
  <c r="R38" i="10"/>
  <c r="R39" i="10"/>
  <c r="R40" i="10"/>
  <c r="R41" i="10"/>
  <c r="R42" i="10"/>
  <c r="R43" i="10"/>
  <c r="R44" i="10"/>
  <c r="R45" i="10"/>
  <c r="R46" i="10"/>
  <c r="R47" i="10"/>
  <c r="R48" i="10"/>
  <c r="R49" i="10"/>
  <c r="R50" i="10"/>
  <c r="R51" i="10"/>
  <c r="R52" i="10"/>
  <c r="R53" i="10"/>
  <c r="R54" i="10"/>
  <c r="R55" i="10"/>
  <c r="R56" i="10"/>
  <c r="R57" i="10"/>
  <c r="R58" i="10"/>
  <c r="R59" i="10"/>
  <c r="R60" i="10"/>
  <c r="R61" i="10"/>
  <c r="R62" i="10"/>
  <c r="R63" i="10"/>
  <c r="R64" i="10"/>
  <c r="R65" i="10"/>
  <c r="R66" i="10"/>
  <c r="R67" i="10"/>
  <c r="R68" i="10"/>
  <c r="R69" i="10"/>
  <c r="R70" i="10"/>
  <c r="R71" i="10"/>
  <c r="R72" i="10"/>
  <c r="R73" i="10"/>
  <c r="R74" i="10"/>
  <c r="R75" i="10"/>
  <c r="R76" i="10"/>
  <c r="R77" i="10"/>
  <c r="R78" i="10"/>
  <c r="R79" i="10"/>
  <c r="R80" i="10"/>
  <c r="R81" i="10"/>
  <c r="R82" i="10"/>
  <c r="R83" i="10"/>
  <c r="R84" i="10"/>
  <c r="R85" i="10"/>
  <c r="R86" i="10"/>
  <c r="R87" i="10"/>
  <c r="R88" i="10"/>
  <c r="R89" i="10"/>
  <c r="R90" i="10"/>
  <c r="R91" i="10"/>
  <c r="R92" i="10"/>
  <c r="R93" i="10"/>
  <c r="R94" i="10"/>
  <c r="R95" i="10"/>
  <c r="R96" i="10"/>
  <c r="R97" i="10"/>
  <c r="R98" i="10"/>
  <c r="R99" i="10"/>
  <c r="R100" i="10"/>
  <c r="R101" i="10"/>
  <c r="R102" i="10"/>
  <c r="R103" i="10"/>
  <c r="R104" i="10"/>
  <c r="R105" i="10"/>
  <c r="R106" i="10"/>
  <c r="R107" i="10"/>
  <c r="R108" i="10"/>
  <c r="R109" i="10"/>
  <c r="R110" i="10"/>
  <c r="R111" i="10"/>
  <c r="R112" i="10"/>
  <c r="R113" i="10"/>
  <c r="R114" i="10"/>
  <c r="R115" i="10"/>
  <c r="R116" i="10"/>
  <c r="R117" i="10"/>
  <c r="R118" i="10"/>
  <c r="R119" i="10"/>
  <c r="R120" i="10"/>
  <c r="R121" i="10"/>
  <c r="R122" i="10"/>
  <c r="R123" i="10"/>
  <c r="R124" i="10"/>
  <c r="R125" i="10"/>
  <c r="R126" i="10"/>
  <c r="R127" i="10"/>
  <c r="R128" i="10"/>
  <c r="R129" i="10"/>
  <c r="R130" i="10"/>
  <c r="R131" i="10"/>
  <c r="R132" i="10"/>
  <c r="R133"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52" i="10"/>
  <c r="Q53" i="10"/>
  <c r="Q54" i="10"/>
  <c r="Q55" i="10"/>
  <c r="Q56" i="10"/>
  <c r="Q57" i="10"/>
  <c r="Q58" i="10"/>
  <c r="Q59" i="10"/>
  <c r="Q60" i="10"/>
  <c r="Q61" i="10"/>
  <c r="Q62" i="10"/>
  <c r="Q63" i="10"/>
  <c r="Q64" i="10"/>
  <c r="Q65" i="10"/>
  <c r="Q66" i="10"/>
  <c r="Q67" i="10"/>
  <c r="Q68" i="10"/>
  <c r="Q69" i="10"/>
  <c r="Q70" i="10"/>
  <c r="Q71" i="10"/>
  <c r="Q72" i="10"/>
  <c r="Q73" i="10"/>
  <c r="Q74" i="10"/>
  <c r="Q75" i="10"/>
  <c r="Q76" i="10"/>
  <c r="Q77" i="10"/>
  <c r="Q78" i="10"/>
  <c r="Q79" i="10"/>
  <c r="Q80" i="10"/>
  <c r="Q81" i="10"/>
  <c r="Q82" i="10"/>
  <c r="Q83" i="10"/>
  <c r="Q84" i="10"/>
  <c r="Q85" i="10"/>
  <c r="Q86" i="10"/>
  <c r="Q87" i="10"/>
  <c r="Q88" i="10"/>
  <c r="Q89" i="10"/>
  <c r="Q90" i="10"/>
  <c r="Q91" i="10"/>
  <c r="Q92" i="10"/>
  <c r="Q93" i="10"/>
  <c r="Q94" i="10"/>
  <c r="Q95" i="10"/>
  <c r="Q96" i="10"/>
  <c r="Q97" i="10"/>
  <c r="Q98" i="10"/>
  <c r="Q99" i="10"/>
  <c r="Q100" i="10"/>
  <c r="Q101" i="10"/>
  <c r="Q102" i="10"/>
  <c r="Q103" i="10"/>
  <c r="Q104" i="10"/>
  <c r="Q105" i="10"/>
  <c r="Q106" i="10"/>
  <c r="Q107" i="10"/>
  <c r="Q108" i="10"/>
  <c r="Q109" i="10"/>
  <c r="Q110" i="10"/>
  <c r="Q111" i="10"/>
  <c r="Q112" i="10"/>
  <c r="Q113" i="10"/>
  <c r="Q114" i="10"/>
  <c r="Q115" i="10"/>
  <c r="Q116" i="10"/>
  <c r="Q117" i="10"/>
  <c r="Q118" i="10"/>
  <c r="Q119" i="10"/>
  <c r="Q120" i="10"/>
  <c r="Q121" i="10"/>
  <c r="Q122" i="10"/>
  <c r="Q123" i="10"/>
  <c r="Q124" i="10"/>
  <c r="Q125" i="10"/>
  <c r="Q126" i="10"/>
  <c r="Q127" i="10"/>
  <c r="Q128" i="10"/>
  <c r="Q129" i="10"/>
  <c r="Q130" i="10"/>
  <c r="Q131" i="10"/>
  <c r="Q132" i="10"/>
  <c r="Q133"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14" i="10"/>
  <c r="P115" i="10"/>
  <c r="P116" i="10"/>
  <c r="P117" i="10"/>
  <c r="P118" i="10"/>
  <c r="P119" i="10"/>
  <c r="P120" i="10"/>
  <c r="P121" i="10"/>
  <c r="P122" i="10"/>
  <c r="P123" i="10"/>
  <c r="P124" i="10"/>
  <c r="P125" i="10"/>
  <c r="P126" i="10"/>
  <c r="P127" i="10"/>
  <c r="P128" i="10"/>
  <c r="P129" i="10"/>
  <c r="P130" i="10"/>
  <c r="P131" i="10"/>
  <c r="P132" i="10"/>
  <c r="P133"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N22" i="10"/>
  <c r="N23" i="10"/>
  <c r="N24" i="10"/>
  <c r="N25" i="10"/>
  <c r="N26" i="10"/>
  <c r="N27" i="10"/>
  <c r="N28"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89" i="10"/>
  <c r="N90" i="10"/>
  <c r="N91" i="10"/>
  <c r="N92" i="10"/>
  <c r="N93" i="10"/>
  <c r="N94" i="10"/>
  <c r="N95" i="10"/>
  <c r="N96" i="10"/>
  <c r="N97" i="10"/>
  <c r="N98" i="10"/>
  <c r="N99" i="10"/>
  <c r="N100" i="10"/>
  <c r="N101" i="10"/>
  <c r="N102" i="10"/>
  <c r="N103" i="10"/>
  <c r="N104" i="10"/>
  <c r="N105" i="10"/>
  <c r="N106" i="10"/>
  <c r="N107" i="10"/>
  <c r="N108" i="10"/>
  <c r="N109" i="10"/>
  <c r="N110" i="10"/>
  <c r="N111" i="10"/>
  <c r="N112" i="10"/>
  <c r="N113" i="10"/>
  <c r="N114" i="10"/>
  <c r="N115" i="10"/>
  <c r="N116" i="10"/>
  <c r="N117" i="10"/>
  <c r="N118" i="10"/>
  <c r="N119" i="10"/>
  <c r="N120" i="10"/>
  <c r="N121" i="10"/>
  <c r="N122" i="10"/>
  <c r="N123" i="10"/>
  <c r="N124" i="10"/>
  <c r="N125" i="10"/>
  <c r="N126" i="10"/>
  <c r="N127" i="10"/>
  <c r="N128" i="10"/>
  <c r="N129" i="10"/>
  <c r="N130" i="10"/>
  <c r="N131" i="10"/>
  <c r="N132" i="10"/>
  <c r="N133"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8"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81" i="10"/>
  <c r="L82" i="10"/>
  <c r="L83" i="10"/>
  <c r="L84" i="10"/>
  <c r="L85" i="10"/>
  <c r="L86" i="10"/>
  <c r="L87" i="10"/>
  <c r="L88" i="10"/>
  <c r="L89" i="10"/>
  <c r="L90" i="10"/>
  <c r="L91" i="10"/>
  <c r="L92" i="10"/>
  <c r="L93" i="10"/>
  <c r="L94" i="10"/>
  <c r="L95" i="10"/>
  <c r="L96" i="10"/>
  <c r="L97" i="10"/>
  <c r="L98" i="10"/>
  <c r="L99" i="10"/>
  <c r="L100" i="10"/>
  <c r="L101" i="10"/>
  <c r="L102" i="10"/>
  <c r="L103" i="10"/>
  <c r="L104" i="10"/>
  <c r="L105" i="10"/>
  <c r="L106" i="10"/>
  <c r="L107" i="10"/>
  <c r="L108" i="10"/>
  <c r="L109" i="10"/>
  <c r="L110" i="10"/>
  <c r="L111" i="10"/>
  <c r="L112" i="10"/>
  <c r="L113" i="10"/>
  <c r="L114" i="10"/>
  <c r="L115" i="10"/>
  <c r="L116" i="10"/>
  <c r="L117" i="10"/>
  <c r="L118" i="10"/>
  <c r="L119" i="10"/>
  <c r="L120" i="10"/>
  <c r="L121" i="10"/>
  <c r="L122" i="10"/>
  <c r="L123" i="10"/>
  <c r="L124" i="10"/>
  <c r="L125" i="10"/>
  <c r="L126" i="10"/>
  <c r="L127" i="10"/>
  <c r="L128" i="10"/>
  <c r="L129" i="10"/>
  <c r="L130" i="10"/>
  <c r="L131" i="10"/>
  <c r="L132" i="10"/>
  <c r="L133"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116" i="10"/>
  <c r="J117" i="10"/>
  <c r="J118" i="10"/>
  <c r="J119" i="10"/>
  <c r="J120" i="10"/>
  <c r="J121" i="10"/>
  <c r="J122" i="10"/>
  <c r="J123" i="10"/>
  <c r="J124" i="10"/>
  <c r="J125" i="10"/>
  <c r="J126" i="10"/>
  <c r="J127" i="10"/>
  <c r="J128" i="10"/>
  <c r="J129" i="10"/>
  <c r="J130" i="10"/>
  <c r="J131" i="10"/>
  <c r="J132" i="10"/>
  <c r="J133"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69" i="10"/>
  <c r="H70" i="10"/>
  <c r="H71" i="10"/>
  <c r="H72" i="10"/>
  <c r="H73" i="10"/>
  <c r="H74" i="10"/>
  <c r="H75" i="10"/>
  <c r="H76" i="10"/>
  <c r="H77" i="10"/>
  <c r="H78" i="10"/>
  <c r="H79" i="10"/>
  <c r="H80" i="10"/>
  <c r="H81" i="10"/>
  <c r="H82" i="10"/>
  <c r="H83" i="10"/>
  <c r="H84" i="10"/>
  <c r="H85" i="10"/>
  <c r="H86" i="10"/>
  <c r="H87" i="10"/>
  <c r="H88" i="10"/>
  <c r="H89" i="10"/>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AF22" i="14"/>
  <c r="AF23" i="14"/>
  <c r="AF24" i="14"/>
  <c r="AF25" i="14"/>
  <c r="AF26" i="14"/>
  <c r="AF27" i="14"/>
  <c r="AF28" i="14"/>
  <c r="AF29" i="14"/>
  <c r="AF30" i="14"/>
  <c r="AF31" i="14"/>
  <c r="AF32" i="14"/>
  <c r="AF33" i="14"/>
  <c r="AF34" i="14"/>
  <c r="AF35" i="14"/>
  <c r="AF36" i="14"/>
  <c r="AF37" i="14"/>
  <c r="AF38" i="14"/>
  <c r="AF39" i="14"/>
  <c r="AF40" i="14"/>
  <c r="AF41" i="14"/>
  <c r="AF42" i="14"/>
  <c r="AF43" i="14"/>
  <c r="AF44" i="14"/>
  <c r="AF45" i="14"/>
  <c r="AF46" i="14"/>
  <c r="AF47" i="14"/>
  <c r="AF48" i="14"/>
  <c r="AF49" i="14"/>
  <c r="AF50" i="14"/>
  <c r="AF51" i="14"/>
  <c r="AF52" i="14"/>
  <c r="AF53" i="14"/>
  <c r="AF54" i="14"/>
  <c r="AF55" i="14"/>
  <c r="AF56" i="14"/>
  <c r="AF57" i="14"/>
  <c r="AF58" i="14"/>
  <c r="AF59" i="14"/>
  <c r="AF60" i="14"/>
  <c r="AF61" i="14"/>
  <c r="AF62" i="14"/>
  <c r="AF63" i="14"/>
  <c r="AF64" i="14"/>
  <c r="AF65" i="14"/>
  <c r="AF66" i="14"/>
  <c r="AF67" i="14"/>
  <c r="AF68" i="14"/>
  <c r="AF69" i="14"/>
  <c r="AF70" i="14"/>
  <c r="AF71" i="14"/>
  <c r="AF72" i="14"/>
  <c r="AF73" i="14"/>
  <c r="AF74" i="14"/>
  <c r="AF75" i="14"/>
  <c r="AF76" i="14"/>
  <c r="AF77" i="14"/>
  <c r="AF78" i="14"/>
  <c r="AF79" i="14"/>
  <c r="AF80" i="14"/>
  <c r="AF81" i="14"/>
  <c r="AF82" i="14"/>
  <c r="AF83" i="14"/>
  <c r="AF84" i="14"/>
  <c r="AF85" i="14"/>
  <c r="AF86" i="14"/>
  <c r="AF87" i="14"/>
  <c r="AF88" i="14"/>
  <c r="AF89" i="14"/>
  <c r="AF90" i="14"/>
  <c r="AF91" i="14"/>
  <c r="AF92" i="14"/>
  <c r="AF93" i="14"/>
  <c r="AF94" i="14"/>
  <c r="AF95" i="14"/>
  <c r="AF96" i="14"/>
  <c r="AF97" i="14"/>
  <c r="AF98" i="14"/>
  <c r="AF99" i="14"/>
  <c r="AF100" i="14"/>
  <c r="AF101" i="14"/>
  <c r="AF102" i="14"/>
  <c r="AF103" i="14"/>
  <c r="AF104" i="14"/>
  <c r="AF105" i="14"/>
  <c r="AF106" i="14"/>
  <c r="AF107" i="14"/>
  <c r="AF108" i="14"/>
  <c r="AF109" i="14"/>
  <c r="AF110" i="14"/>
  <c r="AF111" i="14"/>
  <c r="AF112" i="14"/>
  <c r="AF113" i="14"/>
  <c r="AF114" i="14"/>
  <c r="AF115" i="14"/>
  <c r="AF116" i="14"/>
  <c r="AF117" i="14"/>
  <c r="AF118" i="14"/>
  <c r="AF119" i="14"/>
  <c r="AF120" i="14"/>
  <c r="AF121" i="14"/>
  <c r="AF122" i="14"/>
  <c r="AF123" i="14"/>
  <c r="AF124" i="14"/>
  <c r="AF125" i="14"/>
  <c r="AF126" i="14"/>
  <c r="AF127" i="14"/>
  <c r="AF128" i="14"/>
  <c r="AF129" i="14"/>
  <c r="AF130" i="14"/>
  <c r="AF131" i="14"/>
  <c r="AF132" i="14"/>
  <c r="AF133" i="14"/>
  <c r="AE22" i="14"/>
  <c r="AE23" i="14"/>
  <c r="AE24" i="14"/>
  <c r="AE25" i="14"/>
  <c r="AE26" i="14"/>
  <c r="AE27" i="14"/>
  <c r="AE28" i="14"/>
  <c r="AE29" i="14"/>
  <c r="AE30" i="14"/>
  <c r="AE31" i="14"/>
  <c r="AE32" i="14"/>
  <c r="AE33" i="14"/>
  <c r="AE34" i="14"/>
  <c r="AE35" i="14"/>
  <c r="AE36" i="14"/>
  <c r="AE37" i="14"/>
  <c r="AE38" i="14"/>
  <c r="AE39" i="14"/>
  <c r="AE40" i="14"/>
  <c r="AE41" i="14"/>
  <c r="AE42" i="14"/>
  <c r="AE43" i="14"/>
  <c r="AE44" i="14"/>
  <c r="AE45" i="14"/>
  <c r="AE46" i="14"/>
  <c r="AE47" i="14"/>
  <c r="AE48" i="14"/>
  <c r="AE49" i="14"/>
  <c r="AE50" i="14"/>
  <c r="AE51" i="14"/>
  <c r="AE52" i="14"/>
  <c r="AE53" i="14"/>
  <c r="AE54" i="14"/>
  <c r="AE55" i="14"/>
  <c r="AE56" i="14"/>
  <c r="AE57" i="14"/>
  <c r="AE58" i="14"/>
  <c r="AE59" i="14"/>
  <c r="AE60" i="14"/>
  <c r="AE61" i="14"/>
  <c r="AE62" i="14"/>
  <c r="AE63" i="14"/>
  <c r="AE64" i="14"/>
  <c r="AE65" i="14"/>
  <c r="AE66" i="14"/>
  <c r="AE67" i="14"/>
  <c r="AE68" i="14"/>
  <c r="AE69" i="14"/>
  <c r="AE70" i="14"/>
  <c r="AE71" i="14"/>
  <c r="AE72" i="14"/>
  <c r="AE73" i="14"/>
  <c r="AE74" i="14"/>
  <c r="AE75" i="14"/>
  <c r="AE76" i="14"/>
  <c r="AE77" i="14"/>
  <c r="AE78" i="14"/>
  <c r="AE79" i="14"/>
  <c r="AE80" i="14"/>
  <c r="AE81" i="14"/>
  <c r="AE82" i="14"/>
  <c r="AE83" i="14"/>
  <c r="AE84" i="14"/>
  <c r="AE85" i="14"/>
  <c r="AE86" i="14"/>
  <c r="AE87" i="14"/>
  <c r="AE88" i="14"/>
  <c r="AE89" i="14"/>
  <c r="AE90" i="14"/>
  <c r="AE91" i="14"/>
  <c r="AE92" i="14"/>
  <c r="AE93" i="14"/>
  <c r="AE94" i="14"/>
  <c r="AE95" i="14"/>
  <c r="AE96" i="14"/>
  <c r="AE97" i="14"/>
  <c r="AE98" i="14"/>
  <c r="AE99" i="14"/>
  <c r="AE100" i="14"/>
  <c r="AE101" i="14"/>
  <c r="AE102" i="14"/>
  <c r="AE103" i="14"/>
  <c r="AE104" i="14"/>
  <c r="AE105" i="14"/>
  <c r="AE106" i="14"/>
  <c r="AE107" i="14"/>
  <c r="AE108" i="14"/>
  <c r="AE109" i="14"/>
  <c r="AE110" i="14"/>
  <c r="AE111" i="14"/>
  <c r="AE112" i="14"/>
  <c r="AE113" i="14"/>
  <c r="AE114" i="14"/>
  <c r="AE115" i="14"/>
  <c r="AE116" i="14"/>
  <c r="AE117" i="14"/>
  <c r="AE118" i="14"/>
  <c r="AE119" i="14"/>
  <c r="AE120" i="14"/>
  <c r="AE121" i="14"/>
  <c r="AE122" i="14"/>
  <c r="AE123" i="14"/>
  <c r="AE124" i="14"/>
  <c r="AE125" i="14"/>
  <c r="AE126" i="14"/>
  <c r="AE127" i="14"/>
  <c r="AE128" i="14"/>
  <c r="AE129" i="14"/>
  <c r="AE130" i="14"/>
  <c r="AE131" i="14"/>
  <c r="AE132" i="14"/>
  <c r="AE133" i="14"/>
  <c r="AD22" i="14"/>
  <c r="AD23" i="14"/>
  <c r="AD24" i="14"/>
  <c r="AD25" i="14"/>
  <c r="AD26" i="14"/>
  <c r="AD27" i="14"/>
  <c r="AD28" i="14"/>
  <c r="AD29" i="14"/>
  <c r="AD30" i="14"/>
  <c r="AD31" i="14"/>
  <c r="AD32" i="14"/>
  <c r="AD33" i="14"/>
  <c r="AD34" i="14"/>
  <c r="AD35" i="14"/>
  <c r="AD36" i="14"/>
  <c r="AD37" i="14"/>
  <c r="AD38" i="14"/>
  <c r="AD39" i="14"/>
  <c r="AD40" i="14"/>
  <c r="AD41" i="14"/>
  <c r="AD42" i="14"/>
  <c r="AD43" i="14"/>
  <c r="AD44" i="14"/>
  <c r="AD45" i="14"/>
  <c r="AD46" i="14"/>
  <c r="AD47" i="14"/>
  <c r="AD48" i="14"/>
  <c r="AD49" i="14"/>
  <c r="AD50" i="14"/>
  <c r="AD51" i="14"/>
  <c r="AD52" i="14"/>
  <c r="AD53" i="14"/>
  <c r="AD54" i="14"/>
  <c r="AD55" i="14"/>
  <c r="AD56" i="14"/>
  <c r="AD57" i="14"/>
  <c r="AD58" i="14"/>
  <c r="AD59" i="14"/>
  <c r="AD60" i="14"/>
  <c r="AD61" i="14"/>
  <c r="AD62" i="14"/>
  <c r="AD63" i="14"/>
  <c r="AD64" i="14"/>
  <c r="AD65" i="14"/>
  <c r="AD66" i="14"/>
  <c r="AD67" i="14"/>
  <c r="AD68" i="14"/>
  <c r="AD69" i="14"/>
  <c r="AD70" i="14"/>
  <c r="AD71" i="14"/>
  <c r="AD72" i="14"/>
  <c r="AD73" i="14"/>
  <c r="AD74" i="14"/>
  <c r="AD75" i="14"/>
  <c r="AD76" i="14"/>
  <c r="AD77" i="14"/>
  <c r="AD78" i="14"/>
  <c r="AD79" i="14"/>
  <c r="AD80" i="14"/>
  <c r="AD81" i="14"/>
  <c r="AD82" i="14"/>
  <c r="AD83" i="14"/>
  <c r="AD84" i="14"/>
  <c r="AD85" i="14"/>
  <c r="AD86" i="14"/>
  <c r="AD87" i="14"/>
  <c r="AD88" i="14"/>
  <c r="AD89" i="14"/>
  <c r="AD90" i="14"/>
  <c r="AD91" i="14"/>
  <c r="AD92" i="14"/>
  <c r="AD93" i="14"/>
  <c r="AD94" i="14"/>
  <c r="AD95" i="14"/>
  <c r="AD96" i="14"/>
  <c r="AD97" i="14"/>
  <c r="AD98" i="14"/>
  <c r="AD99" i="14"/>
  <c r="AD100" i="14"/>
  <c r="AD101" i="14"/>
  <c r="AD102" i="14"/>
  <c r="AD103" i="14"/>
  <c r="AD104" i="14"/>
  <c r="AD105" i="14"/>
  <c r="AD106" i="14"/>
  <c r="AD107" i="14"/>
  <c r="AD108" i="14"/>
  <c r="AD109" i="14"/>
  <c r="AD110" i="14"/>
  <c r="AD111" i="14"/>
  <c r="AD112" i="14"/>
  <c r="AD113" i="14"/>
  <c r="AD114" i="14"/>
  <c r="AD115" i="14"/>
  <c r="AD116" i="14"/>
  <c r="AD117" i="14"/>
  <c r="AD118" i="14"/>
  <c r="AD119" i="14"/>
  <c r="AD120" i="14"/>
  <c r="AD121" i="14"/>
  <c r="AD122" i="14"/>
  <c r="AD123" i="14"/>
  <c r="AD124" i="14"/>
  <c r="AD125" i="14"/>
  <c r="AD126" i="14"/>
  <c r="AD127" i="14"/>
  <c r="AD128" i="14"/>
  <c r="AD129" i="14"/>
  <c r="AD130" i="14"/>
  <c r="AD131" i="14"/>
  <c r="AD132" i="14"/>
  <c r="AD133" i="14"/>
  <c r="AC22" i="14"/>
  <c r="AC23" i="14"/>
  <c r="AC24" i="14"/>
  <c r="AC25" i="14"/>
  <c r="AC26" i="14"/>
  <c r="AC27" i="14"/>
  <c r="AC28" i="14"/>
  <c r="AC29" i="14"/>
  <c r="AC30" i="14"/>
  <c r="AC31" i="14"/>
  <c r="AC32" i="14"/>
  <c r="AC33" i="14"/>
  <c r="AC34" i="14"/>
  <c r="AC35" i="14"/>
  <c r="AC36" i="14"/>
  <c r="AC37" i="14"/>
  <c r="AC38" i="14"/>
  <c r="AC39" i="14"/>
  <c r="AC40" i="14"/>
  <c r="AC41" i="14"/>
  <c r="AC42" i="14"/>
  <c r="AC43" i="14"/>
  <c r="AC44" i="14"/>
  <c r="AC45" i="14"/>
  <c r="AC46" i="14"/>
  <c r="AC47" i="14"/>
  <c r="AC48" i="14"/>
  <c r="AC49" i="14"/>
  <c r="AC50" i="14"/>
  <c r="AC51" i="14"/>
  <c r="AC52" i="14"/>
  <c r="AC53" i="14"/>
  <c r="AC54" i="14"/>
  <c r="AC55" i="14"/>
  <c r="AC56" i="14"/>
  <c r="AC57" i="14"/>
  <c r="AC58" i="14"/>
  <c r="AC59" i="14"/>
  <c r="AC60" i="14"/>
  <c r="AC61" i="14"/>
  <c r="AC62" i="14"/>
  <c r="AC63" i="14"/>
  <c r="AC64" i="14"/>
  <c r="AC65" i="14"/>
  <c r="AC66" i="14"/>
  <c r="AC67" i="14"/>
  <c r="AC68" i="14"/>
  <c r="AC69" i="14"/>
  <c r="AC70" i="14"/>
  <c r="AC71" i="14"/>
  <c r="AC72" i="14"/>
  <c r="AC73" i="14"/>
  <c r="AC74" i="14"/>
  <c r="AC75" i="14"/>
  <c r="AC76" i="14"/>
  <c r="AC77" i="14"/>
  <c r="AC78" i="14"/>
  <c r="AC79" i="14"/>
  <c r="AC80" i="14"/>
  <c r="AC81" i="14"/>
  <c r="AC82" i="14"/>
  <c r="AC83" i="14"/>
  <c r="AC84" i="14"/>
  <c r="AC85" i="14"/>
  <c r="AC86" i="14"/>
  <c r="AC87" i="14"/>
  <c r="AC88" i="14"/>
  <c r="AC89" i="14"/>
  <c r="AC90" i="14"/>
  <c r="AC91" i="14"/>
  <c r="AC92" i="14"/>
  <c r="AC93" i="14"/>
  <c r="AC94" i="14"/>
  <c r="AC95" i="14"/>
  <c r="AC96" i="14"/>
  <c r="AC97" i="14"/>
  <c r="AC98" i="14"/>
  <c r="AC99" i="14"/>
  <c r="AC100" i="14"/>
  <c r="AC101" i="14"/>
  <c r="AC102" i="14"/>
  <c r="AC103" i="14"/>
  <c r="AC104" i="14"/>
  <c r="AC105" i="14"/>
  <c r="AC106" i="14"/>
  <c r="AC107" i="14"/>
  <c r="AC108" i="14"/>
  <c r="AC109" i="14"/>
  <c r="AC110" i="14"/>
  <c r="AC111" i="14"/>
  <c r="AC112" i="14"/>
  <c r="AC113" i="14"/>
  <c r="AC114" i="14"/>
  <c r="AC115" i="14"/>
  <c r="AC116" i="14"/>
  <c r="AC117" i="14"/>
  <c r="AC118" i="14"/>
  <c r="AC119" i="14"/>
  <c r="AC120" i="14"/>
  <c r="AC121" i="14"/>
  <c r="AC122" i="14"/>
  <c r="AC123" i="14"/>
  <c r="AC124" i="14"/>
  <c r="AC125" i="14"/>
  <c r="AC126" i="14"/>
  <c r="AC127" i="14"/>
  <c r="AC128" i="14"/>
  <c r="AC129" i="14"/>
  <c r="AC130" i="14"/>
  <c r="AC131" i="14"/>
  <c r="AC132" i="14"/>
  <c r="AC133" i="14"/>
  <c r="AB22" i="14"/>
  <c r="AB23" i="14"/>
  <c r="AB24" i="14"/>
  <c r="AB25" i="14"/>
  <c r="AB26" i="14"/>
  <c r="AB27" i="14"/>
  <c r="AB28" i="14"/>
  <c r="AB29" i="14"/>
  <c r="AB30" i="14"/>
  <c r="AB31" i="14"/>
  <c r="AB32" i="14"/>
  <c r="AB33" i="14"/>
  <c r="AB34" i="14"/>
  <c r="AB35" i="14"/>
  <c r="AB36" i="14"/>
  <c r="AB37" i="14"/>
  <c r="AB38" i="14"/>
  <c r="AB39" i="14"/>
  <c r="AB40" i="14"/>
  <c r="AB41" i="14"/>
  <c r="AB42" i="14"/>
  <c r="AB43" i="14"/>
  <c r="AB44" i="14"/>
  <c r="AB45" i="14"/>
  <c r="AB46" i="14"/>
  <c r="AB47" i="14"/>
  <c r="AB48" i="14"/>
  <c r="AB49" i="14"/>
  <c r="AB50" i="14"/>
  <c r="AB51" i="14"/>
  <c r="AB52" i="14"/>
  <c r="AB53" i="14"/>
  <c r="AB54" i="14"/>
  <c r="AB55" i="14"/>
  <c r="AB56" i="14"/>
  <c r="AB57" i="14"/>
  <c r="AB58" i="14"/>
  <c r="AB59" i="14"/>
  <c r="AB60" i="14"/>
  <c r="AB61" i="14"/>
  <c r="AB62" i="14"/>
  <c r="AB63" i="14"/>
  <c r="AB64" i="14"/>
  <c r="AB65" i="14"/>
  <c r="AB66" i="14"/>
  <c r="AB67" i="14"/>
  <c r="AB68" i="14"/>
  <c r="AB69" i="14"/>
  <c r="AB70" i="14"/>
  <c r="AB71" i="14"/>
  <c r="AB72" i="14"/>
  <c r="AB73" i="14"/>
  <c r="AB74" i="14"/>
  <c r="AB75" i="14"/>
  <c r="AB76" i="14"/>
  <c r="AB77" i="14"/>
  <c r="AB78" i="14"/>
  <c r="AB79" i="14"/>
  <c r="AB80" i="14"/>
  <c r="AB81" i="14"/>
  <c r="AB82" i="14"/>
  <c r="AB83" i="14"/>
  <c r="AB84" i="14"/>
  <c r="AB85" i="14"/>
  <c r="AB86" i="14"/>
  <c r="AB87" i="14"/>
  <c r="AB88" i="14"/>
  <c r="AB89" i="14"/>
  <c r="AB90" i="14"/>
  <c r="AB91" i="14"/>
  <c r="AB92" i="14"/>
  <c r="AB93" i="14"/>
  <c r="AB94" i="14"/>
  <c r="AB95" i="14"/>
  <c r="AB96" i="14"/>
  <c r="AB97" i="14"/>
  <c r="AB98" i="14"/>
  <c r="AB99" i="14"/>
  <c r="AB100" i="14"/>
  <c r="AB101" i="14"/>
  <c r="AB102" i="14"/>
  <c r="AB103" i="14"/>
  <c r="AB104" i="14"/>
  <c r="AB105" i="14"/>
  <c r="AB106" i="14"/>
  <c r="AB107" i="14"/>
  <c r="AB108" i="14"/>
  <c r="AB109" i="14"/>
  <c r="AB110" i="14"/>
  <c r="AB111" i="14"/>
  <c r="AB112" i="14"/>
  <c r="AB113" i="14"/>
  <c r="AB114" i="14"/>
  <c r="AB115" i="14"/>
  <c r="AB116" i="14"/>
  <c r="AB117" i="14"/>
  <c r="AB118" i="14"/>
  <c r="AB119" i="14"/>
  <c r="AB120" i="14"/>
  <c r="AB121" i="14"/>
  <c r="AB122" i="14"/>
  <c r="AB123" i="14"/>
  <c r="AB124" i="14"/>
  <c r="AB125" i="14"/>
  <c r="AB126" i="14"/>
  <c r="AB127" i="14"/>
  <c r="AB128" i="14"/>
  <c r="AB129" i="14"/>
  <c r="AB130" i="14"/>
  <c r="AB131" i="14"/>
  <c r="AB132" i="14"/>
  <c r="AB133" i="14"/>
  <c r="AA22" i="14"/>
  <c r="AA23" i="14"/>
  <c r="AA24" i="14"/>
  <c r="AA25" i="14"/>
  <c r="AA26" i="14"/>
  <c r="AA27" i="14"/>
  <c r="AA28" i="14"/>
  <c r="AA29" i="14"/>
  <c r="AA30" i="14"/>
  <c r="AA31" i="14"/>
  <c r="AA32" i="14"/>
  <c r="AA33" i="14"/>
  <c r="AA34" i="14"/>
  <c r="AA35" i="14"/>
  <c r="AA36" i="14"/>
  <c r="AA37" i="14"/>
  <c r="AA38" i="14"/>
  <c r="AA39" i="14"/>
  <c r="AA40" i="14"/>
  <c r="AA41" i="14"/>
  <c r="AA42" i="14"/>
  <c r="AA43" i="14"/>
  <c r="AA44" i="14"/>
  <c r="AA45" i="14"/>
  <c r="AA46" i="14"/>
  <c r="AA47" i="14"/>
  <c r="AA48" i="14"/>
  <c r="AA49" i="14"/>
  <c r="AA50" i="14"/>
  <c r="AA51" i="14"/>
  <c r="AA52" i="14"/>
  <c r="AA53" i="14"/>
  <c r="AA54" i="14"/>
  <c r="AA55" i="14"/>
  <c r="AA56" i="14"/>
  <c r="AA57" i="14"/>
  <c r="AA58" i="14"/>
  <c r="AA59" i="14"/>
  <c r="AA60" i="14"/>
  <c r="AA61" i="14"/>
  <c r="AA62" i="14"/>
  <c r="AA63" i="14"/>
  <c r="AA64" i="14"/>
  <c r="AA65" i="14"/>
  <c r="AA66" i="14"/>
  <c r="AA67" i="14"/>
  <c r="AA68" i="14"/>
  <c r="AA69" i="14"/>
  <c r="AA70" i="14"/>
  <c r="AA71" i="14"/>
  <c r="AA72" i="14"/>
  <c r="AA73" i="14"/>
  <c r="AA74" i="14"/>
  <c r="AA75" i="14"/>
  <c r="AA76" i="14"/>
  <c r="AA77" i="14"/>
  <c r="AA78" i="14"/>
  <c r="AA79" i="14"/>
  <c r="AA80" i="14"/>
  <c r="AA81" i="14"/>
  <c r="AA82" i="14"/>
  <c r="AA83" i="14"/>
  <c r="AA84" i="14"/>
  <c r="AA85" i="14"/>
  <c r="AA86" i="14"/>
  <c r="AA87" i="14"/>
  <c r="AA88" i="14"/>
  <c r="AA89" i="14"/>
  <c r="AA90" i="14"/>
  <c r="AA91" i="14"/>
  <c r="AA92" i="14"/>
  <c r="AA93" i="14"/>
  <c r="AA94" i="14"/>
  <c r="AA95" i="14"/>
  <c r="AA96" i="14"/>
  <c r="AA97" i="14"/>
  <c r="AA98" i="14"/>
  <c r="AA99" i="14"/>
  <c r="AA100" i="14"/>
  <c r="AA101" i="14"/>
  <c r="AA102" i="14"/>
  <c r="AA103" i="14"/>
  <c r="AA104" i="14"/>
  <c r="AA105" i="14"/>
  <c r="AA106" i="14"/>
  <c r="AA107" i="14"/>
  <c r="AA108" i="14"/>
  <c r="AA109" i="14"/>
  <c r="AA110" i="14"/>
  <c r="AA111" i="14"/>
  <c r="AA112" i="14"/>
  <c r="AA113" i="14"/>
  <c r="AA114" i="14"/>
  <c r="AA115" i="14"/>
  <c r="AA116" i="14"/>
  <c r="AA117" i="14"/>
  <c r="AA118" i="14"/>
  <c r="AA119" i="14"/>
  <c r="AA120" i="14"/>
  <c r="AA121" i="14"/>
  <c r="AA122" i="14"/>
  <c r="AA123" i="14"/>
  <c r="AA124" i="14"/>
  <c r="AA125" i="14"/>
  <c r="AA126" i="14"/>
  <c r="AA127" i="14"/>
  <c r="AA128" i="14"/>
  <c r="AA129" i="14"/>
  <c r="AA130" i="14"/>
  <c r="AA131" i="14"/>
  <c r="AA132" i="14"/>
  <c r="AA133" i="14"/>
  <c r="Z22" i="14"/>
  <c r="Z23" i="14"/>
  <c r="Z24" i="14"/>
  <c r="Z25" i="14"/>
  <c r="Z26" i="14"/>
  <c r="Z27" i="14"/>
  <c r="Z28" i="14"/>
  <c r="Z29" i="14"/>
  <c r="Z30" i="14"/>
  <c r="Z31" i="14"/>
  <c r="Z32" i="14"/>
  <c r="Z33" i="14"/>
  <c r="Z34" i="14"/>
  <c r="Z35" i="14"/>
  <c r="Z36" i="14"/>
  <c r="Z37" i="14"/>
  <c r="Z38" i="14"/>
  <c r="Z39" i="14"/>
  <c r="Z40" i="14"/>
  <c r="Z41" i="14"/>
  <c r="Z42" i="14"/>
  <c r="Z43" i="14"/>
  <c r="Z44" i="14"/>
  <c r="Z45" i="14"/>
  <c r="Z46" i="14"/>
  <c r="Z47" i="14"/>
  <c r="Z48" i="14"/>
  <c r="Z49" i="14"/>
  <c r="Z50" i="14"/>
  <c r="Z51" i="14"/>
  <c r="Z52" i="14"/>
  <c r="Z53" i="14"/>
  <c r="Z54" i="14"/>
  <c r="Z55" i="14"/>
  <c r="Z56" i="14"/>
  <c r="Z57" i="14"/>
  <c r="Z58" i="14"/>
  <c r="Z59" i="14"/>
  <c r="Z60"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Z105" i="14"/>
  <c r="Z106" i="14"/>
  <c r="Z107" i="14"/>
  <c r="Z108" i="14"/>
  <c r="Z109" i="14"/>
  <c r="Z110" i="14"/>
  <c r="Z111" i="14"/>
  <c r="Z112" i="14"/>
  <c r="Z113" i="14"/>
  <c r="Z114" i="14"/>
  <c r="Z115" i="14"/>
  <c r="Z116" i="14"/>
  <c r="Z117" i="14"/>
  <c r="Z118" i="14"/>
  <c r="Z119" i="14"/>
  <c r="Z120" i="14"/>
  <c r="Z121" i="14"/>
  <c r="Z122" i="14"/>
  <c r="Z123" i="14"/>
  <c r="Z124" i="14"/>
  <c r="Z125" i="14"/>
  <c r="Z126" i="14"/>
  <c r="Z127" i="14"/>
  <c r="Z128" i="14"/>
  <c r="Z129" i="14"/>
  <c r="Z130" i="14"/>
  <c r="Z131" i="14"/>
  <c r="Z132" i="14"/>
  <c r="Z133" i="14"/>
  <c r="Y22" i="14"/>
  <c r="Y23" i="14"/>
  <c r="Y24" i="14"/>
  <c r="Y25" i="14"/>
  <c r="Y26" i="14"/>
  <c r="Y27" i="14"/>
  <c r="Y28" i="14"/>
  <c r="Y29" i="14"/>
  <c r="Y30" i="14"/>
  <c r="Y31" i="14"/>
  <c r="Y32" i="14"/>
  <c r="Y33" i="14"/>
  <c r="Y34" i="14"/>
  <c r="Y35" i="14"/>
  <c r="Y36" i="14"/>
  <c r="Y37" i="14"/>
  <c r="Y38" i="14"/>
  <c r="Y39" i="14"/>
  <c r="Y40" i="14"/>
  <c r="Y41" i="14"/>
  <c r="Y42" i="14"/>
  <c r="Y43" i="14"/>
  <c r="Y44" i="14"/>
  <c r="Y45" i="14"/>
  <c r="Y46" i="14"/>
  <c r="Y47" i="14"/>
  <c r="Y48" i="14"/>
  <c r="Y49" i="14"/>
  <c r="Y50" i="14"/>
  <c r="Y51" i="14"/>
  <c r="Y52" i="14"/>
  <c r="Y53" i="14"/>
  <c r="Y54" i="14"/>
  <c r="Y55" i="14"/>
  <c r="Y56" i="14"/>
  <c r="Y57" i="14"/>
  <c r="Y58" i="14"/>
  <c r="Y59" i="14"/>
  <c r="Y60" i="14"/>
  <c r="Y61" i="14"/>
  <c r="Y62" i="14"/>
  <c r="Y63" i="14"/>
  <c r="Y64" i="14"/>
  <c r="Y65" i="14"/>
  <c r="Y66" i="14"/>
  <c r="Y67" i="14"/>
  <c r="Y68" i="14"/>
  <c r="Y69" i="14"/>
  <c r="Y70" i="14"/>
  <c r="Y71" i="14"/>
  <c r="Y72" i="14"/>
  <c r="Y73" i="14"/>
  <c r="Y74" i="14"/>
  <c r="Y75" i="14"/>
  <c r="Y76" i="14"/>
  <c r="Y77" i="14"/>
  <c r="Y78" i="14"/>
  <c r="Y79" i="14"/>
  <c r="Y80" i="14"/>
  <c r="Y81" i="14"/>
  <c r="Y82" i="14"/>
  <c r="Y83" i="14"/>
  <c r="Y84" i="14"/>
  <c r="Y85" i="14"/>
  <c r="Y86" i="14"/>
  <c r="Y87" i="14"/>
  <c r="Y88" i="14"/>
  <c r="Y89" i="14"/>
  <c r="Y90" i="14"/>
  <c r="Y91" i="14"/>
  <c r="Y92" i="14"/>
  <c r="Y93" i="14"/>
  <c r="Y94" i="14"/>
  <c r="Y95" i="14"/>
  <c r="Y96" i="14"/>
  <c r="Y97" i="14"/>
  <c r="Y98" i="14"/>
  <c r="Y99" i="14"/>
  <c r="Y100" i="14"/>
  <c r="Y101" i="14"/>
  <c r="Y102" i="14"/>
  <c r="Y103" i="14"/>
  <c r="Y104" i="14"/>
  <c r="Y105" i="14"/>
  <c r="Y106" i="14"/>
  <c r="Y107" i="14"/>
  <c r="Y108" i="14"/>
  <c r="Y109" i="14"/>
  <c r="Y110" i="14"/>
  <c r="Y111" i="14"/>
  <c r="Y112" i="14"/>
  <c r="Y113" i="14"/>
  <c r="Y114" i="14"/>
  <c r="Y115" i="14"/>
  <c r="Y116" i="14"/>
  <c r="Y117" i="14"/>
  <c r="Y118" i="14"/>
  <c r="Y119" i="14"/>
  <c r="Y120" i="14"/>
  <c r="Y121" i="14"/>
  <c r="Y122" i="14"/>
  <c r="Y123" i="14"/>
  <c r="Y124" i="14"/>
  <c r="Y125" i="14"/>
  <c r="Y126" i="14"/>
  <c r="Y127" i="14"/>
  <c r="Y128" i="14"/>
  <c r="Y129" i="14"/>
  <c r="Y130" i="14"/>
  <c r="Y131" i="14"/>
  <c r="Y132" i="14"/>
  <c r="Y133" i="14"/>
  <c r="X22" i="14"/>
  <c r="X23" i="14"/>
  <c r="X24" i="14"/>
  <c r="X25" i="14"/>
  <c r="X26" i="14"/>
  <c r="X27" i="14"/>
  <c r="X28" i="14"/>
  <c r="X29" i="14"/>
  <c r="X30" i="14"/>
  <c r="X31" i="14"/>
  <c r="X32" i="14"/>
  <c r="X33" i="14"/>
  <c r="X34" i="14"/>
  <c r="X35" i="14"/>
  <c r="X36" i="14"/>
  <c r="X37" i="14"/>
  <c r="X38" i="14"/>
  <c r="X39" i="14"/>
  <c r="X40"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08" i="14"/>
  <c r="X109" i="14"/>
  <c r="X110" i="14"/>
  <c r="X111" i="14"/>
  <c r="X112" i="14"/>
  <c r="X113" i="14"/>
  <c r="X114" i="14"/>
  <c r="X115" i="14"/>
  <c r="X116" i="14"/>
  <c r="X117" i="14"/>
  <c r="X118" i="14"/>
  <c r="X119" i="14"/>
  <c r="X120" i="14"/>
  <c r="X121" i="14"/>
  <c r="X122" i="14"/>
  <c r="X123" i="14"/>
  <c r="X124" i="14"/>
  <c r="X125" i="14"/>
  <c r="X126" i="14"/>
  <c r="X127" i="14"/>
  <c r="X128" i="14"/>
  <c r="X129" i="14"/>
  <c r="X130" i="14"/>
  <c r="X131" i="14"/>
  <c r="X132" i="14"/>
  <c r="X133" i="14"/>
  <c r="W22" i="14"/>
  <c r="W23" i="14"/>
  <c r="W24" i="14"/>
  <c r="W25" i="14"/>
  <c r="W26" i="14"/>
  <c r="W27" i="14"/>
  <c r="W28" i="14"/>
  <c r="W29" i="14"/>
  <c r="W30" i="14"/>
  <c r="W31" i="14"/>
  <c r="W32" i="14"/>
  <c r="W33" i="14"/>
  <c r="W34" i="14"/>
  <c r="W35" i="14"/>
  <c r="W36" i="14"/>
  <c r="W37" i="14"/>
  <c r="W38" i="14"/>
  <c r="W39" i="14"/>
  <c r="W40" i="14"/>
  <c r="W41" i="14"/>
  <c r="W42" i="14"/>
  <c r="W43" i="14"/>
  <c r="W44" i="14"/>
  <c r="W45" i="14"/>
  <c r="W46" i="14"/>
  <c r="W47" i="14"/>
  <c r="W48" i="14"/>
  <c r="W49" i="14"/>
  <c r="W50" i="14"/>
  <c r="W51" i="14"/>
  <c r="W52" i="14"/>
  <c r="W53" i="14"/>
  <c r="W54" i="14"/>
  <c r="W55" i="14"/>
  <c r="W56" i="14"/>
  <c r="W57" i="14"/>
  <c r="W58" i="14"/>
  <c r="W59" i="14"/>
  <c r="W60" i="14"/>
  <c r="W61" i="14"/>
  <c r="W62" i="14"/>
  <c r="W63" i="14"/>
  <c r="W64" i="14"/>
  <c r="W65" i="14"/>
  <c r="W66" i="14"/>
  <c r="W67" i="14"/>
  <c r="W68" i="14"/>
  <c r="W69" i="14"/>
  <c r="W70" i="14"/>
  <c r="W71" i="14"/>
  <c r="W72" i="14"/>
  <c r="W73" i="14"/>
  <c r="W74" i="14"/>
  <c r="W75" i="14"/>
  <c r="W76" i="14"/>
  <c r="W77" i="14"/>
  <c r="W78" i="14"/>
  <c r="W79" i="14"/>
  <c r="W80" i="14"/>
  <c r="W81" i="14"/>
  <c r="W82" i="14"/>
  <c r="W83" i="14"/>
  <c r="W84" i="14"/>
  <c r="W85" i="14"/>
  <c r="W86" i="14"/>
  <c r="W87" i="14"/>
  <c r="W88" i="14"/>
  <c r="W89" i="14"/>
  <c r="W90" i="14"/>
  <c r="W91" i="14"/>
  <c r="W92" i="14"/>
  <c r="W93" i="14"/>
  <c r="W94" i="14"/>
  <c r="W95" i="14"/>
  <c r="W96" i="14"/>
  <c r="W97" i="14"/>
  <c r="W98" i="14"/>
  <c r="W99" i="14"/>
  <c r="W100" i="14"/>
  <c r="W101" i="14"/>
  <c r="W102" i="14"/>
  <c r="W103" i="14"/>
  <c r="W104" i="14"/>
  <c r="W105" i="14"/>
  <c r="W106" i="14"/>
  <c r="W107" i="14"/>
  <c r="W108" i="14"/>
  <c r="W109" i="14"/>
  <c r="W110" i="14"/>
  <c r="W111" i="14"/>
  <c r="W112" i="14"/>
  <c r="W113" i="14"/>
  <c r="W114" i="14"/>
  <c r="W115" i="14"/>
  <c r="W116" i="14"/>
  <c r="W117" i="14"/>
  <c r="W118" i="14"/>
  <c r="W119" i="14"/>
  <c r="W120" i="14"/>
  <c r="W121" i="14"/>
  <c r="W122" i="14"/>
  <c r="W123" i="14"/>
  <c r="W124" i="14"/>
  <c r="W125" i="14"/>
  <c r="W126" i="14"/>
  <c r="W127" i="14"/>
  <c r="W128" i="14"/>
  <c r="W129" i="14"/>
  <c r="W130" i="14"/>
  <c r="W131" i="14"/>
  <c r="W132" i="14"/>
  <c r="W133" i="14"/>
  <c r="V22" i="14"/>
  <c r="V23" i="14"/>
  <c r="V24" i="14"/>
  <c r="V25" i="14"/>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V115" i="14"/>
  <c r="V116" i="14"/>
  <c r="V117" i="14"/>
  <c r="V118" i="14"/>
  <c r="V119" i="14"/>
  <c r="V120" i="14"/>
  <c r="V121" i="14"/>
  <c r="V122" i="14"/>
  <c r="V123" i="14"/>
  <c r="V124" i="14"/>
  <c r="V125" i="14"/>
  <c r="V126" i="14"/>
  <c r="V127" i="14"/>
  <c r="V128" i="14"/>
  <c r="V129" i="14"/>
  <c r="V130" i="14"/>
  <c r="V131" i="14"/>
  <c r="V132" i="14"/>
  <c r="V133"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U115" i="14"/>
  <c r="U116" i="14"/>
  <c r="U117" i="14"/>
  <c r="U118" i="14"/>
  <c r="U119" i="14"/>
  <c r="U120" i="14"/>
  <c r="U121" i="14"/>
  <c r="U122" i="14"/>
  <c r="U123" i="14"/>
  <c r="U124" i="14"/>
  <c r="U125" i="14"/>
  <c r="U126" i="14"/>
  <c r="U127" i="14"/>
  <c r="U128" i="14"/>
  <c r="U129" i="14"/>
  <c r="U130" i="14"/>
  <c r="U131" i="14"/>
  <c r="U132" i="14"/>
  <c r="U133" i="14"/>
  <c r="T22" i="14"/>
  <c r="T23" i="14"/>
  <c r="T24" i="14"/>
  <c r="T25" i="14"/>
  <c r="T26" i="14"/>
  <c r="T27" i="14"/>
  <c r="T28" i="14"/>
  <c r="T29" i="14"/>
  <c r="T30" i="14"/>
  <c r="T31" i="14"/>
  <c r="T32" i="14"/>
  <c r="T33" i="14"/>
  <c r="T34" i="14"/>
  <c r="T35" i="14"/>
  <c r="T36" i="14"/>
  <c r="T37" i="14"/>
  <c r="T38" i="14"/>
  <c r="T39" i="14"/>
  <c r="T40" i="14"/>
  <c r="T41" i="14"/>
  <c r="T42" i="14"/>
  <c r="T43" i="14"/>
  <c r="T44" i="14"/>
  <c r="T45" i="14"/>
  <c r="T46" i="14"/>
  <c r="T47" i="14"/>
  <c r="T48" i="14"/>
  <c r="T49" i="14"/>
  <c r="T50" i="14"/>
  <c r="T51" i="14"/>
  <c r="T52" i="14"/>
  <c r="T53" i="14"/>
  <c r="T54" i="14"/>
  <c r="T55" i="14"/>
  <c r="T56" i="14"/>
  <c r="T57" i="14"/>
  <c r="T58" i="14"/>
  <c r="T59" i="14"/>
  <c r="T60" i="14"/>
  <c r="T61" i="14"/>
  <c r="T62"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04" i="14"/>
  <c r="T105" i="14"/>
  <c r="T106" i="14"/>
  <c r="T107" i="14"/>
  <c r="T108" i="14"/>
  <c r="T109" i="14"/>
  <c r="T110" i="14"/>
  <c r="T111" i="14"/>
  <c r="T112" i="14"/>
  <c r="T113" i="14"/>
  <c r="T114" i="14"/>
  <c r="T115" i="14"/>
  <c r="T116" i="14"/>
  <c r="T117" i="14"/>
  <c r="T118" i="14"/>
  <c r="T119" i="14"/>
  <c r="T120" i="14"/>
  <c r="T121" i="14"/>
  <c r="T122" i="14"/>
  <c r="T123" i="14"/>
  <c r="T124" i="14"/>
  <c r="T125" i="14"/>
  <c r="T126" i="14"/>
  <c r="T127" i="14"/>
  <c r="T128" i="14"/>
  <c r="T129" i="14"/>
  <c r="T130" i="14"/>
  <c r="T131" i="14"/>
  <c r="T132" i="14"/>
  <c r="T133" i="14"/>
  <c r="S22" i="14"/>
  <c r="S23" i="14"/>
  <c r="S24" i="14"/>
  <c r="S25" i="14"/>
  <c r="S26" i="14"/>
  <c r="S27" i="14"/>
  <c r="S28" i="14"/>
  <c r="S29" i="14"/>
  <c r="S30" i="14"/>
  <c r="S31"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57" i="14"/>
  <c r="S58" i="14"/>
  <c r="S59" i="14"/>
  <c r="S60" i="14"/>
  <c r="S61" i="14"/>
  <c r="S62" i="14"/>
  <c r="S63" i="14"/>
  <c r="S64" i="14"/>
  <c r="S65" i="14"/>
  <c r="S66" i="14"/>
  <c r="S67" i="14"/>
  <c r="S68" i="14"/>
  <c r="S69" i="14"/>
  <c r="S70" i="14"/>
  <c r="S71" i="14"/>
  <c r="S72" i="14"/>
  <c r="S73" i="14"/>
  <c r="S74" i="14"/>
  <c r="S75" i="14"/>
  <c r="S76" i="14"/>
  <c r="S77" i="14"/>
  <c r="S78" i="14"/>
  <c r="S79" i="14"/>
  <c r="S80" i="14"/>
  <c r="S81" i="14"/>
  <c r="S82" i="14"/>
  <c r="S83" i="14"/>
  <c r="S84" i="14"/>
  <c r="S85" i="14"/>
  <c r="S86" i="14"/>
  <c r="S87" i="14"/>
  <c r="S88" i="14"/>
  <c r="S89" i="14"/>
  <c r="S90" i="14"/>
  <c r="S91" i="14"/>
  <c r="S92" i="14"/>
  <c r="S93" i="14"/>
  <c r="S94" i="14"/>
  <c r="S95" i="14"/>
  <c r="S96" i="14"/>
  <c r="S97" i="14"/>
  <c r="S98" i="14"/>
  <c r="S99" i="14"/>
  <c r="S100" i="14"/>
  <c r="S101" i="14"/>
  <c r="S102" i="14"/>
  <c r="S103" i="14"/>
  <c r="S104" i="14"/>
  <c r="S105" i="14"/>
  <c r="S106" i="14"/>
  <c r="S107" i="14"/>
  <c r="S108" i="14"/>
  <c r="S109" i="14"/>
  <c r="S110" i="14"/>
  <c r="S111" i="14"/>
  <c r="S112" i="14"/>
  <c r="S113" i="14"/>
  <c r="S114" i="14"/>
  <c r="S115" i="14"/>
  <c r="S116" i="14"/>
  <c r="S117" i="14"/>
  <c r="S118" i="14"/>
  <c r="S119" i="14"/>
  <c r="S120" i="14"/>
  <c r="S121" i="14"/>
  <c r="S122" i="14"/>
  <c r="S123" i="14"/>
  <c r="S124" i="14"/>
  <c r="S125" i="14"/>
  <c r="S126" i="14"/>
  <c r="S127" i="14"/>
  <c r="S128" i="14"/>
  <c r="S129" i="14"/>
  <c r="S130" i="14"/>
  <c r="S131" i="14"/>
  <c r="S132" i="14"/>
  <c r="S133"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P22" i="14"/>
  <c r="P23" i="14"/>
  <c r="P24" i="14"/>
  <c r="P25" i="14"/>
  <c r="P26" i="14"/>
  <c r="P27" i="14"/>
  <c r="P28" i="14"/>
  <c r="P29" i="14"/>
  <c r="P30" i="14"/>
  <c r="P31" i="14"/>
  <c r="P32" i="14"/>
  <c r="P33" i="14"/>
  <c r="P34" i="14"/>
  <c r="P35" i="14"/>
  <c r="P36" i="14"/>
  <c r="P37" i="14"/>
  <c r="P38" i="14"/>
  <c r="P39" i="14"/>
  <c r="P40" i="14"/>
  <c r="P41" i="14"/>
  <c r="P42" i="14"/>
  <c r="P43" i="14"/>
  <c r="P44" i="14"/>
  <c r="P45" i="14"/>
  <c r="P46" i="14"/>
  <c r="P47" i="14"/>
  <c r="P48" i="14"/>
  <c r="P49" i="14"/>
  <c r="P50" i="14"/>
  <c r="P51" i="14"/>
  <c r="P52" i="14"/>
  <c r="P53" i="14"/>
  <c r="P54" i="14"/>
  <c r="P55" i="14"/>
  <c r="P56"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P95" i="14"/>
  <c r="P96" i="14"/>
  <c r="P97" i="14"/>
  <c r="P98" i="14"/>
  <c r="P99" i="14"/>
  <c r="P100" i="14"/>
  <c r="P101" i="14"/>
  <c r="P102" i="14"/>
  <c r="P103" i="14"/>
  <c r="P104" i="14"/>
  <c r="P105" i="14"/>
  <c r="P106" i="14"/>
  <c r="P107" i="14"/>
  <c r="P108" i="14"/>
  <c r="P109" i="14"/>
  <c r="P110" i="14"/>
  <c r="P111" i="14"/>
  <c r="P112" i="14"/>
  <c r="P113" i="14"/>
  <c r="P114" i="14"/>
  <c r="P115" i="14"/>
  <c r="P116" i="14"/>
  <c r="P117" i="14"/>
  <c r="P118" i="14"/>
  <c r="P119" i="14"/>
  <c r="P120" i="14"/>
  <c r="P121" i="14"/>
  <c r="P122" i="14"/>
  <c r="P123" i="14"/>
  <c r="P124" i="14"/>
  <c r="P125" i="14"/>
  <c r="P126" i="14"/>
  <c r="P127" i="14"/>
  <c r="P128" i="14"/>
  <c r="P129" i="14"/>
  <c r="P130" i="14"/>
  <c r="P131" i="14"/>
  <c r="P132" i="14"/>
  <c r="P133" i="14"/>
  <c r="O22" i="14"/>
  <c r="O23" i="14"/>
  <c r="O24" i="14"/>
  <c r="O25" i="14"/>
  <c r="O26" i="14"/>
  <c r="O27" i="14"/>
  <c r="O28" i="14"/>
  <c r="O29" i="14"/>
  <c r="O30" i="14"/>
  <c r="O31" i="14"/>
  <c r="O32" i="14"/>
  <c r="O33" i="14"/>
  <c r="O34" i="14"/>
  <c r="O35" i="14"/>
  <c r="O36" i="14"/>
  <c r="O37" i="14"/>
  <c r="O38" i="14"/>
  <c r="O39" i="14"/>
  <c r="O40" i="14"/>
  <c r="O41" i="14"/>
  <c r="O42" i="14"/>
  <c r="O43" i="14"/>
  <c r="O44" i="14"/>
  <c r="O45" i="14"/>
  <c r="O46" i="14"/>
  <c r="O47" i="14"/>
  <c r="O48" i="14"/>
  <c r="O49" i="14"/>
  <c r="O50" i="14"/>
  <c r="O51" i="14"/>
  <c r="O52" i="14"/>
  <c r="O53" i="14"/>
  <c r="O54" i="14"/>
  <c r="O55" i="14"/>
  <c r="O56" i="14"/>
  <c r="O57" i="14"/>
  <c r="O58" i="14"/>
  <c r="O59" i="14"/>
  <c r="O60" i="14"/>
  <c r="O61" i="14"/>
  <c r="O62" i="14"/>
  <c r="O63" i="14"/>
  <c r="O64" i="14"/>
  <c r="O65" i="14"/>
  <c r="O66" i="14"/>
  <c r="O67" i="14"/>
  <c r="O68" i="14"/>
  <c r="O69" i="14"/>
  <c r="O70" i="14"/>
  <c r="O71" i="14"/>
  <c r="O72" i="14"/>
  <c r="O73" i="14"/>
  <c r="O74" i="14"/>
  <c r="O75" i="14"/>
  <c r="O76" i="14"/>
  <c r="O77" i="14"/>
  <c r="O78" i="14"/>
  <c r="O79" i="14"/>
  <c r="O80" i="14"/>
  <c r="O81" i="14"/>
  <c r="O82" i="14"/>
  <c r="O83" i="14"/>
  <c r="O84" i="14"/>
  <c r="O85" i="14"/>
  <c r="O86" i="14"/>
  <c r="O87" i="14"/>
  <c r="O88" i="14"/>
  <c r="O89" i="14"/>
  <c r="O90" i="14"/>
  <c r="O91" i="14"/>
  <c r="O92" i="14"/>
  <c r="O93" i="14"/>
  <c r="O94" i="14"/>
  <c r="O95" i="14"/>
  <c r="O96" i="14"/>
  <c r="O97" i="14"/>
  <c r="O98" i="14"/>
  <c r="O99" i="14"/>
  <c r="O100" i="14"/>
  <c r="O101" i="14"/>
  <c r="O102" i="14"/>
  <c r="O103" i="14"/>
  <c r="O104" i="14"/>
  <c r="O105" i="14"/>
  <c r="O106" i="14"/>
  <c r="O107" i="14"/>
  <c r="O108" i="14"/>
  <c r="O109" i="14"/>
  <c r="O110" i="14"/>
  <c r="O111" i="14"/>
  <c r="O112" i="14"/>
  <c r="O113" i="14"/>
  <c r="O114" i="14"/>
  <c r="O115" i="14"/>
  <c r="O116" i="14"/>
  <c r="O117" i="14"/>
  <c r="O118" i="14"/>
  <c r="O119" i="14"/>
  <c r="O120" i="14"/>
  <c r="O121" i="14"/>
  <c r="O122" i="14"/>
  <c r="O123" i="14"/>
  <c r="O124" i="14"/>
  <c r="O125" i="14"/>
  <c r="O126" i="14"/>
  <c r="O127" i="14"/>
  <c r="O128" i="14"/>
  <c r="O129" i="14"/>
  <c r="O130" i="14"/>
  <c r="O131" i="14"/>
  <c r="O132" i="14"/>
  <c r="O133" i="14"/>
  <c r="N22" i="14"/>
  <c r="N23" i="14"/>
  <c r="N24" i="14"/>
  <c r="N25" i="14"/>
  <c r="N26" i="14"/>
  <c r="N27" i="14"/>
  <c r="N28" i="14"/>
  <c r="N29" i="14"/>
  <c r="N30" i="14"/>
  <c r="N31" i="14"/>
  <c r="N32" i="14"/>
  <c r="N33" i="14"/>
  <c r="N34" i="14"/>
  <c r="N35" i="14"/>
  <c r="N36" i="14"/>
  <c r="N37" i="14"/>
  <c r="N38" i="14"/>
  <c r="N39" i="14"/>
  <c r="N40" i="14"/>
  <c r="N41" i="14"/>
  <c r="N42" i="14"/>
  <c r="N43" i="14"/>
  <c r="N44" i="14"/>
  <c r="N45" i="14"/>
  <c r="N46" i="14"/>
  <c r="N47" i="14"/>
  <c r="N48" i="14"/>
  <c r="N49" i="14"/>
  <c r="N50" i="14"/>
  <c r="N51" i="14"/>
  <c r="N52" i="14"/>
  <c r="N53" i="14"/>
  <c r="N54" i="14"/>
  <c r="N55" i="14"/>
  <c r="N56" i="14"/>
  <c r="N57" i="14"/>
  <c r="N58" i="14"/>
  <c r="N59" i="14"/>
  <c r="N60" i="14"/>
  <c r="N61" i="14"/>
  <c r="N62" i="14"/>
  <c r="N63" i="14"/>
  <c r="N64" i="14"/>
  <c r="N65" i="14"/>
  <c r="N66" i="14"/>
  <c r="N67" i="14"/>
  <c r="N68" i="14"/>
  <c r="N69" i="14"/>
  <c r="N70" i="14"/>
  <c r="N71" i="14"/>
  <c r="N72" i="14"/>
  <c r="N73" i="14"/>
  <c r="N74" i="14"/>
  <c r="N75" i="14"/>
  <c r="N76" i="14"/>
  <c r="N77" i="14"/>
  <c r="N78" i="14"/>
  <c r="N79" i="14"/>
  <c r="N80" i="14"/>
  <c r="N81" i="14"/>
  <c r="N82" i="14"/>
  <c r="N83" i="14"/>
  <c r="N84" i="14"/>
  <c r="N85" i="14"/>
  <c r="N86" i="14"/>
  <c r="N87" i="14"/>
  <c r="N88" i="14"/>
  <c r="N89" i="14"/>
  <c r="N90" i="14"/>
  <c r="N91" i="14"/>
  <c r="N92" i="14"/>
  <c r="N93" i="14"/>
  <c r="N94" i="14"/>
  <c r="N95" i="14"/>
  <c r="N96" i="14"/>
  <c r="N97" i="14"/>
  <c r="N98" i="14"/>
  <c r="N99" i="14"/>
  <c r="N100" i="14"/>
  <c r="N101" i="14"/>
  <c r="N102" i="14"/>
  <c r="N103" i="14"/>
  <c r="N104" i="14"/>
  <c r="N105" i="14"/>
  <c r="N106" i="14"/>
  <c r="N107" i="14"/>
  <c r="N108" i="14"/>
  <c r="N109" i="14"/>
  <c r="N110" i="14"/>
  <c r="N111" i="14"/>
  <c r="N112" i="14"/>
  <c r="N113" i="14"/>
  <c r="N114" i="14"/>
  <c r="N115" i="14"/>
  <c r="N116" i="14"/>
  <c r="N117" i="14"/>
  <c r="N118" i="14"/>
  <c r="N119" i="14"/>
  <c r="N120" i="14"/>
  <c r="N121" i="14"/>
  <c r="N122" i="14"/>
  <c r="N123" i="14"/>
  <c r="N124" i="14"/>
  <c r="N125" i="14"/>
  <c r="N126" i="14"/>
  <c r="N127" i="14"/>
  <c r="N128" i="14"/>
  <c r="N129" i="14"/>
  <c r="N130" i="14"/>
  <c r="N131" i="14"/>
  <c r="N132" i="14"/>
  <c r="N133"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L22" i="14"/>
  <c r="L23" i="14"/>
  <c r="L24" i="14"/>
  <c r="L25" i="14"/>
  <c r="L26" i="14"/>
  <c r="L27" i="14"/>
  <c r="L28" i="14"/>
  <c r="L29" i="14"/>
  <c r="L30" i="14"/>
  <c r="L31" i="14"/>
  <c r="L32" i="14"/>
  <c r="L33" i="14"/>
  <c r="L34" i="14"/>
  <c r="L35" i="14"/>
  <c r="L36" i="14"/>
  <c r="L37" i="14"/>
  <c r="L38" i="14"/>
  <c r="L39" i="14"/>
  <c r="L40" i="14"/>
  <c r="L41" i="14"/>
  <c r="L42" i="14"/>
  <c r="L43" i="14"/>
  <c r="L44" i="14"/>
  <c r="L45" i="14"/>
  <c r="L46" i="14"/>
  <c r="L47" i="14"/>
  <c r="L48" i="14"/>
  <c r="L49" i="14"/>
  <c r="L50" i="14"/>
  <c r="L51" i="14"/>
  <c r="L52" i="14"/>
  <c r="L53" i="14"/>
  <c r="L54" i="14"/>
  <c r="L55" i="14"/>
  <c r="L56" i="14"/>
  <c r="L57" i="14"/>
  <c r="L58" i="14"/>
  <c r="L59" i="14"/>
  <c r="L60" i="14"/>
  <c r="L61" i="14"/>
  <c r="L62" i="14"/>
  <c r="L63" i="14"/>
  <c r="L64" i="14"/>
  <c r="L65" i="14"/>
  <c r="L66" i="14"/>
  <c r="L67" i="14"/>
  <c r="L68" i="14"/>
  <c r="L69" i="14"/>
  <c r="L70" i="14"/>
  <c r="L71" i="14"/>
  <c r="L72" i="14"/>
  <c r="L73" i="14"/>
  <c r="L74" i="14"/>
  <c r="L75" i="14"/>
  <c r="L76" i="14"/>
  <c r="L77" i="14"/>
  <c r="L78" i="14"/>
  <c r="L79" i="14"/>
  <c r="L80" i="14"/>
  <c r="L81" i="14"/>
  <c r="L82" i="14"/>
  <c r="L83" i="14"/>
  <c r="L84" i="14"/>
  <c r="L85" i="14"/>
  <c r="L86" i="14"/>
  <c r="L87" i="14"/>
  <c r="L88" i="14"/>
  <c r="L89" i="14"/>
  <c r="L90" i="14"/>
  <c r="L91" i="14"/>
  <c r="L92" i="14"/>
  <c r="L93" i="14"/>
  <c r="L94" i="14"/>
  <c r="L95" i="14"/>
  <c r="L96" i="14"/>
  <c r="L97" i="14"/>
  <c r="L98" i="14"/>
  <c r="L99" i="14"/>
  <c r="L100" i="14"/>
  <c r="L101" i="14"/>
  <c r="L102" i="14"/>
  <c r="L103" i="14"/>
  <c r="L104" i="14"/>
  <c r="L105" i="14"/>
  <c r="L106" i="14"/>
  <c r="L107" i="14"/>
  <c r="L108" i="14"/>
  <c r="L109" i="14"/>
  <c r="L110" i="14"/>
  <c r="L111" i="14"/>
  <c r="L112" i="14"/>
  <c r="L113" i="14"/>
  <c r="L114" i="14"/>
  <c r="L115" i="14"/>
  <c r="L116" i="14"/>
  <c r="L117" i="14"/>
  <c r="L118" i="14"/>
  <c r="L119" i="14"/>
  <c r="L120" i="14"/>
  <c r="L121" i="14"/>
  <c r="L122" i="14"/>
  <c r="L123" i="14"/>
  <c r="L124" i="14"/>
  <c r="L125" i="14"/>
  <c r="L126" i="14"/>
  <c r="L127" i="14"/>
  <c r="L128" i="14"/>
  <c r="L129" i="14"/>
  <c r="L130" i="14"/>
  <c r="L131" i="14"/>
  <c r="L132" i="14"/>
  <c r="L133"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K115" i="14"/>
  <c r="K116" i="14"/>
  <c r="K117" i="14"/>
  <c r="K118" i="14"/>
  <c r="K119" i="14"/>
  <c r="K120" i="14"/>
  <c r="K121" i="14"/>
  <c r="K122" i="14"/>
  <c r="K123" i="14"/>
  <c r="K124" i="14"/>
  <c r="K125" i="14"/>
  <c r="K126" i="14"/>
  <c r="K127" i="14"/>
  <c r="K128" i="14"/>
  <c r="K129" i="14"/>
  <c r="K130" i="14"/>
  <c r="K131" i="14"/>
  <c r="K132" i="14"/>
  <c r="K133"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1" i="14"/>
  <c r="J112" i="14"/>
  <c r="J113" i="14"/>
  <c r="J114" i="14"/>
  <c r="J115" i="14"/>
  <c r="J116" i="14"/>
  <c r="J117" i="14"/>
  <c r="J118" i="14"/>
  <c r="J119" i="14"/>
  <c r="J120" i="14"/>
  <c r="J121" i="14"/>
  <c r="J122" i="14"/>
  <c r="J123" i="14"/>
  <c r="J124" i="14"/>
  <c r="J125" i="14"/>
  <c r="J126" i="14"/>
  <c r="J127" i="14"/>
  <c r="J128" i="14"/>
  <c r="J129" i="14"/>
  <c r="J130" i="14"/>
  <c r="J131" i="14"/>
  <c r="J132" i="14"/>
  <c r="J133" i="14"/>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I81" i="14"/>
  <c r="I82" i="14"/>
  <c r="I83" i="14"/>
  <c r="I84" i="14"/>
  <c r="I85" i="14"/>
  <c r="I86" i="14"/>
  <c r="I87" i="14"/>
  <c r="I88" i="14"/>
  <c r="I89" i="14"/>
  <c r="I90" i="14"/>
  <c r="I91" i="14"/>
  <c r="I92" i="14"/>
  <c r="I93" i="14"/>
  <c r="I94" i="14"/>
  <c r="I95" i="14"/>
  <c r="I96" i="14"/>
  <c r="I97" i="14"/>
  <c r="I98" i="14"/>
  <c r="I99" i="14"/>
  <c r="I100" i="14"/>
  <c r="I101" i="14"/>
  <c r="I102" i="14"/>
  <c r="I103" i="14"/>
  <c r="I104" i="14"/>
  <c r="I105" i="14"/>
  <c r="I106" i="14"/>
  <c r="I107" i="14"/>
  <c r="I108" i="14"/>
  <c r="I109" i="14"/>
  <c r="I110" i="14"/>
  <c r="I111" i="14"/>
  <c r="I112" i="14"/>
  <c r="I113" i="14"/>
  <c r="I114" i="14"/>
  <c r="I115" i="14"/>
  <c r="I116" i="14"/>
  <c r="I117" i="14"/>
  <c r="I118" i="14"/>
  <c r="I119" i="14"/>
  <c r="I120" i="14"/>
  <c r="I121" i="14"/>
  <c r="I122" i="14"/>
  <c r="I123" i="14"/>
  <c r="I124" i="14"/>
  <c r="I125" i="14"/>
  <c r="I126" i="14"/>
  <c r="I127" i="14"/>
  <c r="I128" i="14"/>
  <c r="I129" i="14"/>
  <c r="I130" i="14"/>
  <c r="I131" i="14"/>
  <c r="I132" i="14"/>
  <c r="I133" i="14"/>
  <c r="H22" i="14"/>
  <c r="H23" i="14"/>
  <c r="H24" i="14"/>
  <c r="H25" i="14"/>
  <c r="H26" i="14"/>
  <c r="H27" i="14"/>
  <c r="H28" i="14"/>
  <c r="H29" i="14"/>
  <c r="H30" i="14"/>
  <c r="H31" i="14"/>
  <c r="H32" i="14"/>
  <c r="H33" i="14"/>
  <c r="H34" i="14"/>
  <c r="H35" i="14"/>
  <c r="H36" i="14"/>
  <c r="H37" i="14"/>
  <c r="H38" i="14"/>
  <c r="H39" i="14"/>
  <c r="H40" i="14"/>
  <c r="H41" i="14"/>
  <c r="H42" i="14"/>
  <c r="H43" i="14"/>
  <c r="H44" i="14"/>
  <c r="H45" i="14"/>
  <c r="H46" i="14"/>
  <c r="H47" i="14"/>
  <c r="H48" i="14"/>
  <c r="H49" i="14"/>
  <c r="H50" i="14"/>
  <c r="H51" i="14"/>
  <c r="H52" i="14"/>
  <c r="H53" i="14"/>
  <c r="H54" i="14"/>
  <c r="H55" i="14"/>
  <c r="H56" i="14"/>
  <c r="H57" i="14"/>
  <c r="H58" i="14"/>
  <c r="H59" i="14"/>
  <c r="H60" i="14"/>
  <c r="H61" i="14"/>
  <c r="H62" i="14"/>
  <c r="H63" i="14"/>
  <c r="H64" i="14"/>
  <c r="H65" i="14"/>
  <c r="H66" i="14"/>
  <c r="H67" i="14"/>
  <c r="H68" i="14"/>
  <c r="H69" i="14"/>
  <c r="H70" i="14"/>
  <c r="H71" i="14"/>
  <c r="H72" i="14"/>
  <c r="H73" i="14"/>
  <c r="H74" i="14"/>
  <c r="H75" i="14"/>
  <c r="H76" i="14"/>
  <c r="H77" i="14"/>
  <c r="H78" i="14"/>
  <c r="H79" i="14"/>
  <c r="H80" i="14"/>
  <c r="H81" i="14"/>
  <c r="H82" i="14"/>
  <c r="H83" i="14"/>
  <c r="H84" i="14"/>
  <c r="H85" i="14"/>
  <c r="H86" i="14"/>
  <c r="H87" i="14"/>
  <c r="H88" i="14"/>
  <c r="H89" i="14"/>
  <c r="H90" i="14"/>
  <c r="H91" i="14"/>
  <c r="H92" i="14"/>
  <c r="H93" i="14"/>
  <c r="H94" i="14"/>
  <c r="H95" i="14"/>
  <c r="H96" i="14"/>
  <c r="H97" i="14"/>
  <c r="H98" i="14"/>
  <c r="H99" i="14"/>
  <c r="H100" i="14"/>
  <c r="H101" i="14"/>
  <c r="H102" i="14"/>
  <c r="H103" i="14"/>
  <c r="H104" i="14"/>
  <c r="H105" i="14"/>
  <c r="H106" i="14"/>
  <c r="H107" i="14"/>
  <c r="H108" i="14"/>
  <c r="H109" i="14"/>
  <c r="H110" i="14"/>
  <c r="H111" i="14"/>
  <c r="H112" i="14"/>
  <c r="H113" i="14"/>
  <c r="H114" i="14"/>
  <c r="H115" i="14"/>
  <c r="H116" i="14"/>
  <c r="H117" i="14"/>
  <c r="H118" i="14"/>
  <c r="H119" i="14"/>
  <c r="H120" i="14"/>
  <c r="H121" i="14"/>
  <c r="H122" i="14"/>
  <c r="H123" i="14"/>
  <c r="H124" i="14"/>
  <c r="H125" i="14"/>
  <c r="H126" i="14"/>
  <c r="H127" i="14"/>
  <c r="H128" i="14"/>
  <c r="H129" i="14"/>
  <c r="H130" i="14"/>
  <c r="H131" i="14"/>
  <c r="H132" i="14"/>
  <c r="H133"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AF170" i="6"/>
  <c r="Q37" i="15" s="1"/>
  <c r="AE170" i="6"/>
  <c r="Q36" i="15" s="1"/>
  <c r="AD170" i="6"/>
  <c r="Q35" i="15" s="1"/>
  <c r="AC170" i="6"/>
  <c r="Q34" i="15" s="1"/>
  <c r="AB170" i="6"/>
  <c r="Q33" i="15" s="1"/>
  <c r="AA170" i="6"/>
  <c r="Q32" i="15" s="1"/>
  <c r="Z170" i="6"/>
  <c r="Q31" i="15" s="1"/>
  <c r="Y170" i="6"/>
  <c r="Q30" i="15" s="1"/>
  <c r="X170" i="6"/>
  <c r="Q29" i="15" s="1"/>
  <c r="W170" i="6"/>
  <c r="Q28" i="15" s="1"/>
  <c r="V170" i="6"/>
  <c r="Q27" i="15" s="1"/>
  <c r="U170" i="6"/>
  <c r="Q26" i="15" s="1"/>
  <c r="T170" i="6"/>
  <c r="Q25" i="15" s="1"/>
  <c r="S170" i="6"/>
  <c r="Q24" i="15" s="1"/>
  <c r="R170" i="6"/>
  <c r="Q23" i="15" s="1"/>
  <c r="Q170" i="6"/>
  <c r="Q22" i="15" s="1"/>
  <c r="P170" i="6"/>
  <c r="Q21" i="15" s="1"/>
  <c r="O170" i="6"/>
  <c r="Q20" i="15" s="1"/>
  <c r="N170" i="6"/>
  <c r="Q19" i="15" s="1"/>
  <c r="M170" i="6"/>
  <c r="Q18" i="15" s="1"/>
  <c r="L170" i="6"/>
  <c r="Q17" i="15" s="1"/>
  <c r="K170" i="6"/>
  <c r="Q16" i="15" s="1"/>
  <c r="J170" i="6"/>
  <c r="Q15" i="15" s="1"/>
  <c r="I170" i="6"/>
  <c r="Q14" i="15" s="1"/>
  <c r="H170" i="6"/>
  <c r="Q13" i="15" s="1"/>
  <c r="G170" i="6"/>
  <c r="Q12" i="15" s="1"/>
  <c r="F170" i="6"/>
  <c r="Q11" i="15" s="1"/>
  <c r="E170" i="6"/>
  <c r="Q10" i="15" s="1"/>
  <c r="D170" i="6"/>
  <c r="Q9" i="15" s="1"/>
  <c r="C170" i="6"/>
  <c r="Q8" i="15" s="1"/>
  <c r="B170" i="6"/>
  <c r="Q7" i="15" s="1"/>
  <c r="CW76" i="6"/>
  <c r="CU66" i="6"/>
  <c r="CT31" i="6"/>
  <c r="CQ104" i="6"/>
  <c r="CP118" i="6"/>
  <c r="L29" i="15"/>
  <c r="L24" i="15"/>
  <c r="CI46" i="6"/>
  <c r="L21" i="15"/>
  <c r="L20" i="15"/>
  <c r="L19" i="15"/>
  <c r="CD26" i="6"/>
  <c r="CA67" i="6"/>
  <c r="BZ126" i="6"/>
  <c r="L13" i="15"/>
  <c r="BV30" i="6"/>
  <c r="BU91" i="6"/>
  <c r="BS71" i="6"/>
  <c r="FX28" i="1"/>
  <c r="FP26" i="1"/>
  <c r="C36" i="15"/>
  <c r="C34" i="15"/>
  <c r="C32" i="15"/>
  <c r="CB34" i="1"/>
  <c r="FO20" i="4"/>
  <c r="FP20" i="4"/>
  <c r="FQ20" i="4"/>
  <c r="FR20" i="4"/>
  <c r="FS20" i="4"/>
  <c r="FT20" i="4"/>
  <c r="FU20" i="4"/>
  <c r="FV20" i="4"/>
  <c r="FW20" i="4"/>
  <c r="FX20" i="4"/>
  <c r="FY20" i="4"/>
  <c r="FZ20" i="4"/>
  <c r="GA20" i="4"/>
  <c r="GB20" i="4"/>
  <c r="GC20" i="4"/>
  <c r="GD20" i="4"/>
  <c r="GE20" i="4"/>
  <c r="GF20" i="4"/>
  <c r="GG20" i="4"/>
  <c r="GH20" i="4"/>
  <c r="GI20" i="4"/>
  <c r="GJ20" i="4"/>
  <c r="GL20" i="4"/>
  <c r="GM20" i="4"/>
  <c r="GN20" i="4"/>
  <c r="GP20" i="4"/>
  <c r="GQ20" i="4"/>
  <c r="GR20" i="4"/>
  <c r="GS20" i="4"/>
  <c r="FO21" i="4"/>
  <c r="GV21" i="4" s="1"/>
  <c r="FP21" i="4"/>
  <c r="GW21" i="4" s="1"/>
  <c r="FQ21" i="4"/>
  <c r="GX21" i="4" s="1"/>
  <c r="FR21" i="4"/>
  <c r="GY21" i="4" s="1"/>
  <c r="FS21" i="4"/>
  <c r="GZ21" i="4" s="1"/>
  <c r="FT21" i="4"/>
  <c r="HA21" i="4" s="1"/>
  <c r="FU21" i="4"/>
  <c r="HB21" i="4" s="1"/>
  <c r="FV21" i="4"/>
  <c r="HC21" i="4" s="1"/>
  <c r="FW21" i="4"/>
  <c r="HD21" i="4" s="1"/>
  <c r="FX21" i="4"/>
  <c r="HE21" i="4" s="1"/>
  <c r="FY21" i="4"/>
  <c r="HF21" i="4" s="1"/>
  <c r="FZ21" i="4"/>
  <c r="HG21" i="4" s="1"/>
  <c r="GA21" i="4"/>
  <c r="HH21" i="4" s="1"/>
  <c r="GB21" i="4"/>
  <c r="HI21" i="4" s="1"/>
  <c r="GC21" i="4"/>
  <c r="HJ21" i="4" s="1"/>
  <c r="GD21" i="4"/>
  <c r="HK21" i="4" s="1"/>
  <c r="GE21" i="4"/>
  <c r="HL21" i="4" s="1"/>
  <c r="GF21" i="4"/>
  <c r="HM21" i="4" s="1"/>
  <c r="GG21" i="4"/>
  <c r="HN21" i="4" s="1"/>
  <c r="GH21" i="4"/>
  <c r="HO21" i="4" s="1"/>
  <c r="GI21" i="4"/>
  <c r="HP21" i="4" s="1"/>
  <c r="GJ21" i="4"/>
  <c r="HQ21" i="4" s="1"/>
  <c r="GK21" i="4"/>
  <c r="GL21" i="4"/>
  <c r="HS21" i="4" s="1"/>
  <c r="GM21" i="4"/>
  <c r="HT21" i="4" s="1"/>
  <c r="GN21" i="4"/>
  <c r="HU21" i="4" s="1"/>
  <c r="GO21" i="4"/>
  <c r="GP21" i="4"/>
  <c r="HW21" i="4" s="1"/>
  <c r="GQ21" i="4"/>
  <c r="HX21" i="4" s="1"/>
  <c r="GR21" i="4"/>
  <c r="HY21" i="4" s="1"/>
  <c r="GS21" i="4"/>
  <c r="HZ21" i="4" s="1"/>
  <c r="FO22" i="4"/>
  <c r="FP22" i="4"/>
  <c r="GW22" i="4" s="1"/>
  <c r="FQ22" i="4"/>
  <c r="GX22" i="4" s="1"/>
  <c r="FR22" i="4"/>
  <c r="GY22" i="4" s="1"/>
  <c r="FS22" i="4"/>
  <c r="GZ22" i="4" s="1"/>
  <c r="FT22" i="4"/>
  <c r="HA22" i="4" s="1"/>
  <c r="FU22" i="4"/>
  <c r="FV22" i="4"/>
  <c r="HC22" i="4" s="1"/>
  <c r="FW22" i="4"/>
  <c r="HD22" i="4" s="1"/>
  <c r="FX22" i="4"/>
  <c r="HE22" i="4" s="1"/>
  <c r="FY22" i="4"/>
  <c r="HF22" i="4" s="1"/>
  <c r="FZ22" i="4"/>
  <c r="HG22" i="4" s="1"/>
  <c r="GA22" i="4"/>
  <c r="HH22" i="4" s="1"/>
  <c r="GB22" i="4"/>
  <c r="HI22" i="4" s="1"/>
  <c r="GC22" i="4"/>
  <c r="HJ22" i="4" s="1"/>
  <c r="GD22" i="4"/>
  <c r="HK22" i="4" s="1"/>
  <c r="GE22" i="4"/>
  <c r="HL22" i="4" s="1"/>
  <c r="GF22" i="4"/>
  <c r="HM22" i="4" s="1"/>
  <c r="GG22" i="4"/>
  <c r="HN22" i="4" s="1"/>
  <c r="GH22" i="4"/>
  <c r="HO22" i="4" s="1"/>
  <c r="GI22" i="4"/>
  <c r="HP22" i="4" s="1"/>
  <c r="GJ22" i="4"/>
  <c r="HQ22" i="4" s="1"/>
  <c r="GK22" i="4"/>
  <c r="HR22" i="4" s="1"/>
  <c r="GL22" i="4"/>
  <c r="HS22" i="4" s="1"/>
  <c r="GM22" i="4"/>
  <c r="HT22" i="4" s="1"/>
  <c r="GN22" i="4"/>
  <c r="HU22" i="4" s="1"/>
  <c r="GO22" i="4"/>
  <c r="HV22" i="4" s="1"/>
  <c r="GP22" i="4"/>
  <c r="HW22" i="4" s="1"/>
  <c r="GQ22" i="4"/>
  <c r="HX22" i="4" s="1"/>
  <c r="GR22" i="4"/>
  <c r="HY22" i="4" s="1"/>
  <c r="GS22" i="4"/>
  <c r="HZ22" i="4" s="1"/>
  <c r="FO23" i="4"/>
  <c r="FP23" i="4"/>
  <c r="GW23" i="4" s="1"/>
  <c r="FQ23" i="4"/>
  <c r="GX23" i="4" s="1"/>
  <c r="FR23" i="4"/>
  <c r="GY23" i="4" s="1"/>
  <c r="FS23" i="4"/>
  <c r="FT23" i="4"/>
  <c r="HA23" i="4" s="1"/>
  <c r="FU23" i="4"/>
  <c r="HB23" i="4" s="1"/>
  <c r="FV23" i="4"/>
  <c r="HC23" i="4" s="1"/>
  <c r="FW23" i="4"/>
  <c r="HD23" i="4" s="1"/>
  <c r="FX23" i="4"/>
  <c r="HE23" i="4" s="1"/>
  <c r="FY23" i="4"/>
  <c r="HF23" i="4" s="1"/>
  <c r="FZ23" i="4"/>
  <c r="HG23" i="4" s="1"/>
  <c r="GA23" i="4"/>
  <c r="HH23" i="4" s="1"/>
  <c r="GB23" i="4"/>
  <c r="HI23" i="4" s="1"/>
  <c r="GC23" i="4"/>
  <c r="HJ23" i="4" s="1"/>
  <c r="GD23" i="4"/>
  <c r="HK23" i="4" s="1"/>
  <c r="GE23" i="4"/>
  <c r="HL23" i="4" s="1"/>
  <c r="GF23" i="4"/>
  <c r="HM23" i="4" s="1"/>
  <c r="GG23" i="4"/>
  <c r="HN23" i="4" s="1"/>
  <c r="GH23" i="4"/>
  <c r="HO23" i="4" s="1"/>
  <c r="GI23" i="4"/>
  <c r="HP23" i="4" s="1"/>
  <c r="GJ23" i="4"/>
  <c r="HQ23" i="4" s="1"/>
  <c r="GK23" i="4"/>
  <c r="HR23" i="4" s="1"/>
  <c r="GL23" i="4"/>
  <c r="HS23" i="4" s="1"/>
  <c r="GM23" i="4"/>
  <c r="HT23" i="4" s="1"/>
  <c r="GN23" i="4"/>
  <c r="HU23" i="4" s="1"/>
  <c r="GO23" i="4"/>
  <c r="HV23" i="4" s="1"/>
  <c r="GP23" i="4"/>
  <c r="HW23" i="4" s="1"/>
  <c r="GQ23" i="4"/>
  <c r="HX23" i="4" s="1"/>
  <c r="GR23" i="4"/>
  <c r="HY23" i="4" s="1"/>
  <c r="GS23" i="4"/>
  <c r="HZ23" i="4" s="1"/>
  <c r="FO24" i="4"/>
  <c r="FP24" i="4"/>
  <c r="GW24" i="4" s="1"/>
  <c r="FQ24" i="4"/>
  <c r="GX24" i="4" s="1"/>
  <c r="FR24" i="4"/>
  <c r="GY24" i="4" s="1"/>
  <c r="FS24" i="4"/>
  <c r="GZ24" i="4" s="1"/>
  <c r="FT24" i="4"/>
  <c r="HA24" i="4" s="1"/>
  <c r="FU24" i="4"/>
  <c r="HB24" i="4" s="1"/>
  <c r="FV24" i="4"/>
  <c r="HC24" i="4" s="1"/>
  <c r="FW24" i="4"/>
  <c r="HD24" i="4" s="1"/>
  <c r="FX24" i="4"/>
  <c r="HE24" i="4" s="1"/>
  <c r="FY24" i="4"/>
  <c r="HF24" i="4" s="1"/>
  <c r="FZ24" i="4"/>
  <c r="HG24" i="4" s="1"/>
  <c r="GA24" i="4"/>
  <c r="HH24" i="4" s="1"/>
  <c r="GB24" i="4"/>
  <c r="HI24" i="4" s="1"/>
  <c r="GC24" i="4"/>
  <c r="HJ24" i="4" s="1"/>
  <c r="GD24" i="4"/>
  <c r="HK24" i="4" s="1"/>
  <c r="GE24" i="4"/>
  <c r="HL24" i="4" s="1"/>
  <c r="GF24" i="4"/>
  <c r="HM24" i="4" s="1"/>
  <c r="GG24" i="4"/>
  <c r="HN24" i="4" s="1"/>
  <c r="GH24" i="4"/>
  <c r="HO24" i="4" s="1"/>
  <c r="GI24" i="4"/>
  <c r="HP24" i="4" s="1"/>
  <c r="GJ24" i="4"/>
  <c r="HQ24" i="4" s="1"/>
  <c r="GK24" i="4"/>
  <c r="HR24" i="4" s="1"/>
  <c r="GL24" i="4"/>
  <c r="HS24" i="4" s="1"/>
  <c r="GM24" i="4"/>
  <c r="HT24" i="4" s="1"/>
  <c r="GN24" i="4"/>
  <c r="HU24" i="4" s="1"/>
  <c r="GO24" i="4"/>
  <c r="HV24" i="4" s="1"/>
  <c r="GP24" i="4"/>
  <c r="HW24" i="4" s="1"/>
  <c r="GQ24" i="4"/>
  <c r="HX24" i="4" s="1"/>
  <c r="GR24" i="4"/>
  <c r="HY24" i="4" s="1"/>
  <c r="GS24" i="4"/>
  <c r="HZ24" i="4" s="1"/>
  <c r="FO25" i="4"/>
  <c r="FP25" i="4"/>
  <c r="GW25" i="4" s="1"/>
  <c r="FQ25" i="4"/>
  <c r="GX25" i="4" s="1"/>
  <c r="FR25" i="4"/>
  <c r="GY25" i="4" s="1"/>
  <c r="FS25" i="4"/>
  <c r="GZ25" i="4" s="1"/>
  <c r="FT25" i="4"/>
  <c r="HA25" i="4" s="1"/>
  <c r="FU25" i="4"/>
  <c r="HB25" i="4" s="1"/>
  <c r="FV25" i="4"/>
  <c r="HC25" i="4" s="1"/>
  <c r="FW25" i="4"/>
  <c r="HD25" i="4" s="1"/>
  <c r="FX25" i="4"/>
  <c r="HE25" i="4" s="1"/>
  <c r="FY25" i="4"/>
  <c r="HF25" i="4" s="1"/>
  <c r="FZ25" i="4"/>
  <c r="HG25" i="4" s="1"/>
  <c r="GA25" i="4"/>
  <c r="HH25" i="4" s="1"/>
  <c r="GB25" i="4"/>
  <c r="HI25" i="4" s="1"/>
  <c r="GC25" i="4"/>
  <c r="HJ25" i="4" s="1"/>
  <c r="GD25" i="4"/>
  <c r="HK25" i="4" s="1"/>
  <c r="GE25" i="4"/>
  <c r="HL25" i="4" s="1"/>
  <c r="GF25" i="4"/>
  <c r="HM25" i="4" s="1"/>
  <c r="GG25" i="4"/>
  <c r="HN25" i="4" s="1"/>
  <c r="GH25" i="4"/>
  <c r="HO25" i="4" s="1"/>
  <c r="GI25" i="4"/>
  <c r="GJ25" i="4"/>
  <c r="HQ25" i="4" s="1"/>
  <c r="GK25" i="4"/>
  <c r="HR25" i="4" s="1"/>
  <c r="GL25" i="4"/>
  <c r="HS25" i="4" s="1"/>
  <c r="GM25" i="4"/>
  <c r="HT25" i="4" s="1"/>
  <c r="GN25" i="4"/>
  <c r="HU25" i="4" s="1"/>
  <c r="GO25" i="4"/>
  <c r="HV25" i="4" s="1"/>
  <c r="GP25" i="4"/>
  <c r="HW25" i="4" s="1"/>
  <c r="GQ25" i="4"/>
  <c r="HX25" i="4" s="1"/>
  <c r="GR25" i="4"/>
  <c r="GS25" i="4"/>
  <c r="HZ25" i="4" s="1"/>
  <c r="FO26" i="4"/>
  <c r="FP26" i="4"/>
  <c r="GW26" i="4" s="1"/>
  <c r="FQ26" i="4"/>
  <c r="GX26" i="4" s="1"/>
  <c r="FR26" i="4"/>
  <c r="GY26" i="4" s="1"/>
  <c r="FS26" i="4"/>
  <c r="GZ26" i="4" s="1"/>
  <c r="FT26" i="4"/>
  <c r="HA26" i="4" s="1"/>
  <c r="FU26" i="4"/>
  <c r="HB26" i="4" s="1"/>
  <c r="FV26" i="4"/>
  <c r="HC26" i="4" s="1"/>
  <c r="FW26" i="4"/>
  <c r="HD26" i="4" s="1"/>
  <c r="FX26" i="4"/>
  <c r="HE26" i="4" s="1"/>
  <c r="FY26" i="4"/>
  <c r="HF26" i="4" s="1"/>
  <c r="FZ26" i="4"/>
  <c r="HG26" i="4" s="1"/>
  <c r="GA26" i="4"/>
  <c r="HH26" i="4" s="1"/>
  <c r="GB26" i="4"/>
  <c r="HI26" i="4" s="1"/>
  <c r="GC26" i="4"/>
  <c r="HJ26" i="4" s="1"/>
  <c r="GD26" i="4"/>
  <c r="HK26" i="4" s="1"/>
  <c r="GE26" i="4"/>
  <c r="HL26" i="4" s="1"/>
  <c r="GF26" i="4"/>
  <c r="HM26" i="4" s="1"/>
  <c r="GG26" i="4"/>
  <c r="HN26" i="4" s="1"/>
  <c r="GH26" i="4"/>
  <c r="HO26" i="4" s="1"/>
  <c r="GI26" i="4"/>
  <c r="GJ26" i="4"/>
  <c r="HQ26" i="4" s="1"/>
  <c r="GK26" i="4"/>
  <c r="HR26" i="4" s="1"/>
  <c r="GL26" i="4"/>
  <c r="HS26" i="4" s="1"/>
  <c r="GM26" i="4"/>
  <c r="HT26" i="4" s="1"/>
  <c r="GN26" i="4"/>
  <c r="HU26" i="4" s="1"/>
  <c r="GO26" i="4"/>
  <c r="HV26" i="4" s="1"/>
  <c r="GP26" i="4"/>
  <c r="HW26" i="4" s="1"/>
  <c r="GQ26" i="4"/>
  <c r="HX26" i="4" s="1"/>
  <c r="GR26" i="4"/>
  <c r="HY26" i="4" s="1"/>
  <c r="GS26" i="4"/>
  <c r="HZ26" i="4" s="1"/>
  <c r="FO27" i="4"/>
  <c r="FP27" i="4"/>
  <c r="GW27" i="4" s="1"/>
  <c r="FQ27" i="4"/>
  <c r="GX27" i="4" s="1"/>
  <c r="FR27" i="4"/>
  <c r="GY27" i="4" s="1"/>
  <c r="FS27" i="4"/>
  <c r="GZ27" i="4" s="1"/>
  <c r="FT27" i="4"/>
  <c r="HA27" i="4" s="1"/>
  <c r="FU27" i="4"/>
  <c r="HB27" i="4" s="1"/>
  <c r="FV27" i="4"/>
  <c r="HC27" i="4" s="1"/>
  <c r="FW27" i="4"/>
  <c r="HD27" i="4" s="1"/>
  <c r="FX27" i="4"/>
  <c r="HE27" i="4" s="1"/>
  <c r="FY27" i="4"/>
  <c r="HF27" i="4" s="1"/>
  <c r="FZ27" i="4"/>
  <c r="HG27" i="4" s="1"/>
  <c r="GA27" i="4"/>
  <c r="HH27" i="4" s="1"/>
  <c r="GB27" i="4"/>
  <c r="HI27" i="4" s="1"/>
  <c r="GC27" i="4"/>
  <c r="HJ27" i="4" s="1"/>
  <c r="GD27" i="4"/>
  <c r="HK27" i="4" s="1"/>
  <c r="GE27" i="4"/>
  <c r="HL27" i="4" s="1"/>
  <c r="GF27" i="4"/>
  <c r="HM27" i="4" s="1"/>
  <c r="GG27" i="4"/>
  <c r="HN27" i="4" s="1"/>
  <c r="GH27" i="4"/>
  <c r="HO27" i="4" s="1"/>
  <c r="GI27" i="4"/>
  <c r="HP27" i="4" s="1"/>
  <c r="GJ27" i="4"/>
  <c r="HQ27" i="4" s="1"/>
  <c r="GK27" i="4"/>
  <c r="HR27" i="4" s="1"/>
  <c r="GL27" i="4"/>
  <c r="HS27" i="4" s="1"/>
  <c r="GM27" i="4"/>
  <c r="HT27" i="4" s="1"/>
  <c r="GN27" i="4"/>
  <c r="HU27" i="4" s="1"/>
  <c r="GO27" i="4"/>
  <c r="HV27" i="4" s="1"/>
  <c r="GP27" i="4"/>
  <c r="HW27" i="4" s="1"/>
  <c r="GQ27" i="4"/>
  <c r="HX27" i="4" s="1"/>
  <c r="GR27" i="4"/>
  <c r="HY27" i="4" s="1"/>
  <c r="GS27" i="4"/>
  <c r="HZ27" i="4" s="1"/>
  <c r="FO28" i="4"/>
  <c r="FP28" i="4"/>
  <c r="FQ28" i="4"/>
  <c r="GX28" i="4" s="1"/>
  <c r="FR28" i="4"/>
  <c r="GY28" i="4" s="1"/>
  <c r="FS28" i="4"/>
  <c r="GZ28" i="4" s="1"/>
  <c r="FT28" i="4"/>
  <c r="HA28" i="4" s="1"/>
  <c r="FU28" i="4"/>
  <c r="HB28" i="4" s="1"/>
  <c r="FV28" i="4"/>
  <c r="HC28" i="4" s="1"/>
  <c r="FW28" i="4"/>
  <c r="HD28" i="4" s="1"/>
  <c r="FX28" i="4"/>
  <c r="HE28" i="4" s="1"/>
  <c r="FY28" i="4"/>
  <c r="HF28" i="4" s="1"/>
  <c r="FZ28" i="4"/>
  <c r="HG28" i="4" s="1"/>
  <c r="GA28" i="4"/>
  <c r="HH28" i="4" s="1"/>
  <c r="GB28" i="4"/>
  <c r="HI28" i="4" s="1"/>
  <c r="GC28" i="4"/>
  <c r="HJ28" i="4" s="1"/>
  <c r="GD28" i="4"/>
  <c r="HK28" i="4" s="1"/>
  <c r="GE28" i="4"/>
  <c r="HL28" i="4" s="1"/>
  <c r="GF28" i="4"/>
  <c r="HM28" i="4" s="1"/>
  <c r="GG28" i="4"/>
  <c r="HN28" i="4" s="1"/>
  <c r="GH28" i="4"/>
  <c r="HO28" i="4" s="1"/>
  <c r="GI28" i="4"/>
  <c r="HP28" i="4" s="1"/>
  <c r="GJ28" i="4"/>
  <c r="HQ28" i="4" s="1"/>
  <c r="GK28" i="4"/>
  <c r="HR28" i="4" s="1"/>
  <c r="GL28" i="4"/>
  <c r="HS28" i="4" s="1"/>
  <c r="GM28" i="4"/>
  <c r="HT28" i="4" s="1"/>
  <c r="GN28" i="4"/>
  <c r="HU28" i="4" s="1"/>
  <c r="GO28" i="4"/>
  <c r="HV28" i="4" s="1"/>
  <c r="GP28" i="4"/>
  <c r="HW28" i="4" s="1"/>
  <c r="GQ28" i="4"/>
  <c r="HX28" i="4" s="1"/>
  <c r="GR28" i="4"/>
  <c r="HY28" i="4" s="1"/>
  <c r="GS28" i="4"/>
  <c r="HZ28" i="4" s="1"/>
  <c r="FO29" i="4"/>
  <c r="FP29" i="4"/>
  <c r="GW29" i="4" s="1"/>
  <c r="FQ29" i="4"/>
  <c r="GX29" i="4" s="1"/>
  <c r="FR29" i="4"/>
  <c r="GY29" i="4" s="1"/>
  <c r="FS29" i="4"/>
  <c r="GZ29" i="4" s="1"/>
  <c r="FT29" i="4"/>
  <c r="HA29" i="4" s="1"/>
  <c r="FU29" i="4"/>
  <c r="HB29" i="4" s="1"/>
  <c r="FV29" i="4"/>
  <c r="HC29" i="4" s="1"/>
  <c r="FW29" i="4"/>
  <c r="HD29" i="4" s="1"/>
  <c r="FX29" i="4"/>
  <c r="HE29" i="4" s="1"/>
  <c r="FY29" i="4"/>
  <c r="HF29" i="4" s="1"/>
  <c r="FZ29" i="4"/>
  <c r="HG29" i="4" s="1"/>
  <c r="GA29" i="4"/>
  <c r="HH29" i="4" s="1"/>
  <c r="GB29" i="4"/>
  <c r="HI29" i="4" s="1"/>
  <c r="GC29" i="4"/>
  <c r="HJ29" i="4" s="1"/>
  <c r="GD29" i="4"/>
  <c r="HK29" i="4" s="1"/>
  <c r="GE29" i="4"/>
  <c r="HL29" i="4" s="1"/>
  <c r="GF29" i="4"/>
  <c r="HM29" i="4" s="1"/>
  <c r="GG29" i="4"/>
  <c r="HN29" i="4" s="1"/>
  <c r="GH29" i="4"/>
  <c r="HO29" i="4" s="1"/>
  <c r="GI29" i="4"/>
  <c r="HP29" i="4" s="1"/>
  <c r="GJ29" i="4"/>
  <c r="HQ29" i="4" s="1"/>
  <c r="GK29" i="4"/>
  <c r="HR29" i="4" s="1"/>
  <c r="GL29" i="4"/>
  <c r="HS29" i="4" s="1"/>
  <c r="GM29" i="4"/>
  <c r="HT29" i="4" s="1"/>
  <c r="GN29" i="4"/>
  <c r="HU29" i="4" s="1"/>
  <c r="GO29" i="4"/>
  <c r="HV29" i="4" s="1"/>
  <c r="GP29" i="4"/>
  <c r="HW29" i="4" s="1"/>
  <c r="GQ29" i="4"/>
  <c r="HX29" i="4" s="1"/>
  <c r="GR29" i="4"/>
  <c r="HY29" i="4" s="1"/>
  <c r="GS29" i="4"/>
  <c r="HZ29" i="4" s="1"/>
  <c r="FO30" i="4"/>
  <c r="FP30" i="4"/>
  <c r="GW30" i="4" s="1"/>
  <c r="FQ30" i="4"/>
  <c r="GX30" i="4" s="1"/>
  <c r="FR30" i="4"/>
  <c r="GY30" i="4" s="1"/>
  <c r="FS30" i="4"/>
  <c r="GZ30" i="4" s="1"/>
  <c r="FT30" i="4"/>
  <c r="HA30" i="4" s="1"/>
  <c r="FU30" i="4"/>
  <c r="HB30" i="4" s="1"/>
  <c r="FV30" i="4"/>
  <c r="HC30" i="4" s="1"/>
  <c r="FW30" i="4"/>
  <c r="HD30" i="4" s="1"/>
  <c r="FX30" i="4"/>
  <c r="HE30" i="4" s="1"/>
  <c r="FY30" i="4"/>
  <c r="HF30" i="4" s="1"/>
  <c r="FZ30" i="4"/>
  <c r="HG30" i="4" s="1"/>
  <c r="GA30" i="4"/>
  <c r="HH30" i="4" s="1"/>
  <c r="GB30" i="4"/>
  <c r="HI30" i="4" s="1"/>
  <c r="GC30" i="4"/>
  <c r="HJ30" i="4" s="1"/>
  <c r="GD30" i="4"/>
  <c r="HK30" i="4" s="1"/>
  <c r="GE30" i="4"/>
  <c r="HL30" i="4" s="1"/>
  <c r="GF30" i="4"/>
  <c r="HM30" i="4" s="1"/>
  <c r="GG30" i="4"/>
  <c r="HN30" i="4" s="1"/>
  <c r="GH30" i="4"/>
  <c r="HO30" i="4" s="1"/>
  <c r="GI30" i="4"/>
  <c r="HP30" i="4" s="1"/>
  <c r="GJ30" i="4"/>
  <c r="HQ30" i="4" s="1"/>
  <c r="GK30" i="4"/>
  <c r="HR30" i="4" s="1"/>
  <c r="GL30" i="4"/>
  <c r="HS30" i="4" s="1"/>
  <c r="GM30" i="4"/>
  <c r="HT30" i="4" s="1"/>
  <c r="GN30" i="4"/>
  <c r="HU30" i="4" s="1"/>
  <c r="GO30" i="4"/>
  <c r="HV30" i="4" s="1"/>
  <c r="GP30" i="4"/>
  <c r="HW30" i="4" s="1"/>
  <c r="GQ30" i="4"/>
  <c r="HX30" i="4" s="1"/>
  <c r="GR30" i="4"/>
  <c r="HY30" i="4" s="1"/>
  <c r="GS30" i="4"/>
  <c r="HZ30" i="4" s="1"/>
  <c r="FO31" i="4"/>
  <c r="FP31" i="4"/>
  <c r="GW31" i="4" s="1"/>
  <c r="FQ31" i="4"/>
  <c r="GX31" i="4" s="1"/>
  <c r="FR31" i="4"/>
  <c r="GY31" i="4" s="1"/>
  <c r="FS31" i="4"/>
  <c r="GZ31" i="4" s="1"/>
  <c r="FT31" i="4"/>
  <c r="HA31" i="4" s="1"/>
  <c r="FU31" i="4"/>
  <c r="HB31" i="4" s="1"/>
  <c r="FV31" i="4"/>
  <c r="HC31" i="4" s="1"/>
  <c r="FW31" i="4"/>
  <c r="HD31" i="4" s="1"/>
  <c r="FX31" i="4"/>
  <c r="HE31" i="4" s="1"/>
  <c r="FY31" i="4"/>
  <c r="FZ31" i="4"/>
  <c r="HG31" i="4" s="1"/>
  <c r="GA31" i="4"/>
  <c r="HH31" i="4" s="1"/>
  <c r="GB31" i="4"/>
  <c r="HI31" i="4" s="1"/>
  <c r="GC31" i="4"/>
  <c r="HJ31" i="4" s="1"/>
  <c r="GD31" i="4"/>
  <c r="HK31" i="4" s="1"/>
  <c r="GE31" i="4"/>
  <c r="HL31" i="4" s="1"/>
  <c r="GF31" i="4"/>
  <c r="HM31" i="4" s="1"/>
  <c r="GG31" i="4"/>
  <c r="HN31" i="4" s="1"/>
  <c r="GH31" i="4"/>
  <c r="HO31" i="4" s="1"/>
  <c r="GI31" i="4"/>
  <c r="HP31" i="4" s="1"/>
  <c r="GJ31" i="4"/>
  <c r="HQ31" i="4" s="1"/>
  <c r="GK31" i="4"/>
  <c r="HR31" i="4" s="1"/>
  <c r="GL31" i="4"/>
  <c r="HS31" i="4" s="1"/>
  <c r="GM31" i="4"/>
  <c r="HT31" i="4" s="1"/>
  <c r="GN31" i="4"/>
  <c r="HU31" i="4" s="1"/>
  <c r="GO31" i="4"/>
  <c r="HV31" i="4" s="1"/>
  <c r="GP31" i="4"/>
  <c r="HW31" i="4" s="1"/>
  <c r="GQ31" i="4"/>
  <c r="HX31" i="4" s="1"/>
  <c r="GR31" i="4"/>
  <c r="HY31" i="4" s="1"/>
  <c r="GS31" i="4"/>
  <c r="HZ31" i="4" s="1"/>
  <c r="FO32" i="4"/>
  <c r="FP32" i="4"/>
  <c r="GW32" i="4" s="1"/>
  <c r="FQ32" i="4"/>
  <c r="GX32" i="4" s="1"/>
  <c r="FR32" i="4"/>
  <c r="GY32" i="4" s="1"/>
  <c r="FS32" i="4"/>
  <c r="GZ32" i="4" s="1"/>
  <c r="FT32" i="4"/>
  <c r="HA32" i="4" s="1"/>
  <c r="FU32" i="4"/>
  <c r="HB32" i="4" s="1"/>
  <c r="FV32" i="4"/>
  <c r="HC32" i="4" s="1"/>
  <c r="FW32" i="4"/>
  <c r="FX32" i="4"/>
  <c r="HE32" i="4" s="1"/>
  <c r="FY32" i="4"/>
  <c r="HF32" i="4" s="1"/>
  <c r="FZ32" i="4"/>
  <c r="HG32" i="4" s="1"/>
  <c r="GA32" i="4"/>
  <c r="HH32" i="4" s="1"/>
  <c r="GB32" i="4"/>
  <c r="HI32" i="4" s="1"/>
  <c r="GC32" i="4"/>
  <c r="HJ32" i="4" s="1"/>
  <c r="GD32" i="4"/>
  <c r="HK32" i="4" s="1"/>
  <c r="GE32" i="4"/>
  <c r="HL32" i="4" s="1"/>
  <c r="GF32" i="4"/>
  <c r="HM32" i="4" s="1"/>
  <c r="GG32" i="4"/>
  <c r="HN32" i="4" s="1"/>
  <c r="GH32" i="4"/>
  <c r="HO32" i="4" s="1"/>
  <c r="GI32" i="4"/>
  <c r="HP32" i="4" s="1"/>
  <c r="GJ32" i="4"/>
  <c r="HQ32" i="4" s="1"/>
  <c r="GK32" i="4"/>
  <c r="HR32" i="4" s="1"/>
  <c r="GL32" i="4"/>
  <c r="HS32" i="4" s="1"/>
  <c r="GM32" i="4"/>
  <c r="HT32" i="4" s="1"/>
  <c r="GN32" i="4"/>
  <c r="HU32" i="4" s="1"/>
  <c r="GO32" i="4"/>
  <c r="HV32" i="4" s="1"/>
  <c r="GP32" i="4"/>
  <c r="HW32" i="4" s="1"/>
  <c r="GQ32" i="4"/>
  <c r="HX32" i="4" s="1"/>
  <c r="GR32" i="4"/>
  <c r="HY32" i="4" s="1"/>
  <c r="GS32" i="4"/>
  <c r="HZ32" i="4" s="1"/>
  <c r="FO33" i="4"/>
  <c r="FP33" i="4"/>
  <c r="GW33" i="4" s="1"/>
  <c r="FQ33" i="4"/>
  <c r="GX33" i="4" s="1"/>
  <c r="FR33" i="4"/>
  <c r="GY33" i="4" s="1"/>
  <c r="FS33" i="4"/>
  <c r="GZ33" i="4" s="1"/>
  <c r="FT33" i="4"/>
  <c r="HA33" i="4" s="1"/>
  <c r="FU33" i="4"/>
  <c r="HB33" i="4" s="1"/>
  <c r="FV33" i="4"/>
  <c r="FW33" i="4"/>
  <c r="HD33" i="4" s="1"/>
  <c r="FX33" i="4"/>
  <c r="HE33" i="4" s="1"/>
  <c r="FY33" i="4"/>
  <c r="HF33" i="4" s="1"/>
  <c r="FZ33" i="4"/>
  <c r="HG33" i="4" s="1"/>
  <c r="GA33" i="4"/>
  <c r="HH33" i="4" s="1"/>
  <c r="GB33" i="4"/>
  <c r="HI33" i="4" s="1"/>
  <c r="GC33" i="4"/>
  <c r="HJ33" i="4" s="1"/>
  <c r="GD33" i="4"/>
  <c r="HK33" i="4" s="1"/>
  <c r="GE33" i="4"/>
  <c r="HL33" i="4" s="1"/>
  <c r="GF33" i="4"/>
  <c r="HM33" i="4" s="1"/>
  <c r="GG33" i="4"/>
  <c r="HN33" i="4" s="1"/>
  <c r="GH33" i="4"/>
  <c r="HO33" i="4" s="1"/>
  <c r="GI33" i="4"/>
  <c r="HP33" i="4" s="1"/>
  <c r="GJ33" i="4"/>
  <c r="HQ33" i="4" s="1"/>
  <c r="GK33" i="4"/>
  <c r="HR33" i="4" s="1"/>
  <c r="GL33" i="4"/>
  <c r="HS33" i="4" s="1"/>
  <c r="GM33" i="4"/>
  <c r="HT33" i="4" s="1"/>
  <c r="GN33" i="4"/>
  <c r="HU33" i="4" s="1"/>
  <c r="GO33" i="4"/>
  <c r="HV33" i="4" s="1"/>
  <c r="GP33" i="4"/>
  <c r="HW33" i="4" s="1"/>
  <c r="GQ33" i="4"/>
  <c r="HX33" i="4" s="1"/>
  <c r="GR33" i="4"/>
  <c r="HY33" i="4" s="1"/>
  <c r="GS33" i="4"/>
  <c r="HZ33" i="4" s="1"/>
  <c r="FO34" i="4"/>
  <c r="FP34" i="4"/>
  <c r="GW34" i="4" s="1"/>
  <c r="FQ34" i="4"/>
  <c r="GX34" i="4" s="1"/>
  <c r="FR34" i="4"/>
  <c r="GY34" i="4" s="1"/>
  <c r="FS34" i="4"/>
  <c r="GZ34" i="4" s="1"/>
  <c r="FT34" i="4"/>
  <c r="HA34" i="4" s="1"/>
  <c r="FU34" i="4"/>
  <c r="HB34" i="4" s="1"/>
  <c r="FV34" i="4"/>
  <c r="HC34" i="4" s="1"/>
  <c r="FW34" i="4"/>
  <c r="HD34" i="4" s="1"/>
  <c r="FX34" i="4"/>
  <c r="HE34" i="4" s="1"/>
  <c r="FY34" i="4"/>
  <c r="HF34" i="4" s="1"/>
  <c r="FZ34" i="4"/>
  <c r="HG34" i="4" s="1"/>
  <c r="GA34" i="4"/>
  <c r="HH34" i="4" s="1"/>
  <c r="GB34" i="4"/>
  <c r="HI34" i="4" s="1"/>
  <c r="GC34" i="4"/>
  <c r="HJ34" i="4" s="1"/>
  <c r="GD34" i="4"/>
  <c r="HK34" i="4" s="1"/>
  <c r="GE34" i="4"/>
  <c r="HL34" i="4" s="1"/>
  <c r="GF34" i="4"/>
  <c r="HM34" i="4" s="1"/>
  <c r="GG34" i="4"/>
  <c r="HN34" i="4" s="1"/>
  <c r="GH34" i="4"/>
  <c r="HO34" i="4" s="1"/>
  <c r="GI34" i="4"/>
  <c r="HP34" i="4" s="1"/>
  <c r="GJ34" i="4"/>
  <c r="HQ34" i="4" s="1"/>
  <c r="GK34" i="4"/>
  <c r="HR34" i="4" s="1"/>
  <c r="GL34" i="4"/>
  <c r="HS34" i="4" s="1"/>
  <c r="GM34" i="4"/>
  <c r="HT34" i="4" s="1"/>
  <c r="GN34" i="4"/>
  <c r="HU34" i="4" s="1"/>
  <c r="GO34" i="4"/>
  <c r="HV34" i="4" s="1"/>
  <c r="GP34" i="4"/>
  <c r="HW34" i="4" s="1"/>
  <c r="GQ34" i="4"/>
  <c r="HX34" i="4" s="1"/>
  <c r="GR34" i="4"/>
  <c r="HY34" i="4" s="1"/>
  <c r="GS34" i="4"/>
  <c r="HZ34" i="4" s="1"/>
  <c r="FO35" i="4"/>
  <c r="FP35" i="4"/>
  <c r="GW35" i="4" s="1"/>
  <c r="FQ35" i="4"/>
  <c r="GX35" i="4" s="1"/>
  <c r="FR35" i="4"/>
  <c r="GY35" i="4" s="1"/>
  <c r="FS35" i="4"/>
  <c r="GZ35" i="4" s="1"/>
  <c r="FT35" i="4"/>
  <c r="HA35" i="4" s="1"/>
  <c r="FU35" i="4"/>
  <c r="HB35" i="4" s="1"/>
  <c r="FV35" i="4"/>
  <c r="HC35" i="4" s="1"/>
  <c r="FW35" i="4"/>
  <c r="HD35" i="4" s="1"/>
  <c r="FX35" i="4"/>
  <c r="HE35" i="4" s="1"/>
  <c r="FY35" i="4"/>
  <c r="HF35" i="4" s="1"/>
  <c r="FZ35" i="4"/>
  <c r="HG35" i="4" s="1"/>
  <c r="GA35" i="4"/>
  <c r="HH35" i="4" s="1"/>
  <c r="GB35" i="4"/>
  <c r="HI35" i="4" s="1"/>
  <c r="GC35" i="4"/>
  <c r="HJ35" i="4" s="1"/>
  <c r="GD35" i="4"/>
  <c r="HK35" i="4" s="1"/>
  <c r="GE35" i="4"/>
  <c r="HL35" i="4" s="1"/>
  <c r="GF35" i="4"/>
  <c r="HM35" i="4" s="1"/>
  <c r="GG35" i="4"/>
  <c r="HN35" i="4" s="1"/>
  <c r="GH35" i="4"/>
  <c r="HO35" i="4" s="1"/>
  <c r="GI35" i="4"/>
  <c r="HP35" i="4" s="1"/>
  <c r="GJ35" i="4"/>
  <c r="HQ35" i="4" s="1"/>
  <c r="GK35" i="4"/>
  <c r="HR35" i="4" s="1"/>
  <c r="GL35" i="4"/>
  <c r="HS35" i="4" s="1"/>
  <c r="GM35" i="4"/>
  <c r="HT35" i="4" s="1"/>
  <c r="GN35" i="4"/>
  <c r="HU35" i="4" s="1"/>
  <c r="GO35" i="4"/>
  <c r="HV35" i="4" s="1"/>
  <c r="GP35" i="4"/>
  <c r="HW35" i="4" s="1"/>
  <c r="GQ35" i="4"/>
  <c r="HX35" i="4" s="1"/>
  <c r="GR35" i="4"/>
  <c r="HY35" i="4" s="1"/>
  <c r="GS35" i="4"/>
  <c r="HZ35" i="4" s="1"/>
  <c r="FO36" i="4"/>
  <c r="FP36" i="4"/>
  <c r="GW36" i="4" s="1"/>
  <c r="FQ36" i="4"/>
  <c r="GX36" i="4" s="1"/>
  <c r="FR36" i="4"/>
  <c r="GY36" i="4" s="1"/>
  <c r="FS36" i="4"/>
  <c r="GZ36" i="4" s="1"/>
  <c r="FT36" i="4"/>
  <c r="HA36" i="4" s="1"/>
  <c r="FU36" i="4"/>
  <c r="HB36" i="4" s="1"/>
  <c r="FV36" i="4"/>
  <c r="HC36" i="4" s="1"/>
  <c r="FW36" i="4"/>
  <c r="HD36" i="4" s="1"/>
  <c r="FX36" i="4"/>
  <c r="FY36" i="4"/>
  <c r="HF36" i="4" s="1"/>
  <c r="FZ36" i="4"/>
  <c r="HG36" i="4" s="1"/>
  <c r="GA36" i="4"/>
  <c r="HH36" i="4" s="1"/>
  <c r="GB36" i="4"/>
  <c r="HI36" i="4" s="1"/>
  <c r="GC36" i="4"/>
  <c r="HJ36" i="4" s="1"/>
  <c r="GD36" i="4"/>
  <c r="HK36" i="4" s="1"/>
  <c r="GE36" i="4"/>
  <c r="HL36" i="4" s="1"/>
  <c r="GF36" i="4"/>
  <c r="HM36" i="4" s="1"/>
  <c r="GG36" i="4"/>
  <c r="HN36" i="4" s="1"/>
  <c r="GH36" i="4"/>
  <c r="HO36" i="4" s="1"/>
  <c r="GI36" i="4"/>
  <c r="HP36" i="4" s="1"/>
  <c r="GJ36" i="4"/>
  <c r="HQ36" i="4" s="1"/>
  <c r="GK36" i="4"/>
  <c r="HR36" i="4" s="1"/>
  <c r="GL36" i="4"/>
  <c r="HS36" i="4" s="1"/>
  <c r="GM36" i="4"/>
  <c r="HT36" i="4" s="1"/>
  <c r="GN36" i="4"/>
  <c r="HU36" i="4" s="1"/>
  <c r="GO36" i="4"/>
  <c r="HV36" i="4" s="1"/>
  <c r="GP36" i="4"/>
  <c r="HW36" i="4" s="1"/>
  <c r="GQ36" i="4"/>
  <c r="HX36" i="4" s="1"/>
  <c r="GR36" i="4"/>
  <c r="HY36" i="4" s="1"/>
  <c r="GS36" i="4"/>
  <c r="HZ36" i="4" s="1"/>
  <c r="FO37" i="4"/>
  <c r="FP37" i="4"/>
  <c r="GW37" i="4" s="1"/>
  <c r="FQ37" i="4"/>
  <c r="GX37" i="4" s="1"/>
  <c r="FR37" i="4"/>
  <c r="GY37" i="4" s="1"/>
  <c r="FS37" i="4"/>
  <c r="GZ37" i="4" s="1"/>
  <c r="FT37" i="4"/>
  <c r="HA37" i="4" s="1"/>
  <c r="FU37" i="4"/>
  <c r="HB37" i="4" s="1"/>
  <c r="FV37" i="4"/>
  <c r="FW37" i="4"/>
  <c r="HD37" i="4" s="1"/>
  <c r="FX37" i="4"/>
  <c r="HE37" i="4" s="1"/>
  <c r="FY37" i="4"/>
  <c r="HF37" i="4" s="1"/>
  <c r="FZ37" i="4"/>
  <c r="HG37" i="4" s="1"/>
  <c r="GA37" i="4"/>
  <c r="HH37" i="4" s="1"/>
  <c r="GB37" i="4"/>
  <c r="HI37" i="4" s="1"/>
  <c r="GC37" i="4"/>
  <c r="HJ37" i="4" s="1"/>
  <c r="GD37" i="4"/>
  <c r="HK37" i="4" s="1"/>
  <c r="GE37" i="4"/>
  <c r="HL37" i="4" s="1"/>
  <c r="GF37" i="4"/>
  <c r="HM37" i="4" s="1"/>
  <c r="GG37" i="4"/>
  <c r="HN37" i="4" s="1"/>
  <c r="GH37" i="4"/>
  <c r="HO37" i="4" s="1"/>
  <c r="GI37" i="4"/>
  <c r="HP37" i="4" s="1"/>
  <c r="GJ37" i="4"/>
  <c r="HQ37" i="4" s="1"/>
  <c r="GK37" i="4"/>
  <c r="HR37" i="4" s="1"/>
  <c r="GL37" i="4"/>
  <c r="HS37" i="4" s="1"/>
  <c r="GM37" i="4"/>
  <c r="HT37" i="4" s="1"/>
  <c r="GN37" i="4"/>
  <c r="HU37" i="4" s="1"/>
  <c r="GO37" i="4"/>
  <c r="HV37" i="4" s="1"/>
  <c r="GP37" i="4"/>
  <c r="HW37" i="4" s="1"/>
  <c r="GQ37" i="4"/>
  <c r="GR37" i="4"/>
  <c r="HY37" i="4" s="1"/>
  <c r="GS37" i="4"/>
  <c r="HZ37" i="4" s="1"/>
  <c r="FO38" i="4"/>
  <c r="FP38" i="4"/>
  <c r="GW38" i="4" s="1"/>
  <c r="FQ38" i="4"/>
  <c r="GX38" i="4" s="1"/>
  <c r="FR38" i="4"/>
  <c r="GY38" i="4" s="1"/>
  <c r="FS38" i="4"/>
  <c r="FT38" i="4"/>
  <c r="HA38" i="4" s="1"/>
  <c r="FU38" i="4"/>
  <c r="HB38" i="4" s="1"/>
  <c r="FV38" i="4"/>
  <c r="HC38" i="4" s="1"/>
  <c r="FW38" i="4"/>
  <c r="HD38" i="4" s="1"/>
  <c r="FX38" i="4"/>
  <c r="HE38" i="4" s="1"/>
  <c r="FY38" i="4"/>
  <c r="HF38" i="4" s="1"/>
  <c r="FZ38" i="4"/>
  <c r="HG38" i="4" s="1"/>
  <c r="GA38" i="4"/>
  <c r="HH38" i="4" s="1"/>
  <c r="GB38" i="4"/>
  <c r="HI38" i="4" s="1"/>
  <c r="GC38" i="4"/>
  <c r="HJ38" i="4" s="1"/>
  <c r="GD38" i="4"/>
  <c r="HK38" i="4" s="1"/>
  <c r="GE38" i="4"/>
  <c r="GF38" i="4"/>
  <c r="HM38" i="4" s="1"/>
  <c r="GG38" i="4"/>
  <c r="HN38" i="4" s="1"/>
  <c r="GH38" i="4"/>
  <c r="HO38" i="4" s="1"/>
  <c r="GI38" i="4"/>
  <c r="HP38" i="4" s="1"/>
  <c r="GJ38" i="4"/>
  <c r="HQ38" i="4" s="1"/>
  <c r="GK38" i="4"/>
  <c r="HR38" i="4" s="1"/>
  <c r="GL38" i="4"/>
  <c r="HS38" i="4" s="1"/>
  <c r="GM38" i="4"/>
  <c r="HT38" i="4" s="1"/>
  <c r="GN38" i="4"/>
  <c r="HU38" i="4" s="1"/>
  <c r="GO38" i="4"/>
  <c r="HV38" i="4" s="1"/>
  <c r="GP38" i="4"/>
  <c r="HW38" i="4" s="1"/>
  <c r="GQ38" i="4"/>
  <c r="HX38" i="4" s="1"/>
  <c r="GR38" i="4"/>
  <c r="HY38" i="4" s="1"/>
  <c r="GS38" i="4"/>
  <c r="HZ38" i="4" s="1"/>
  <c r="FO39" i="4"/>
  <c r="FP39" i="4"/>
  <c r="GW39" i="4" s="1"/>
  <c r="FQ39" i="4"/>
  <c r="GX39" i="4" s="1"/>
  <c r="FR39" i="4"/>
  <c r="GY39" i="4" s="1"/>
  <c r="FS39" i="4"/>
  <c r="GZ39" i="4" s="1"/>
  <c r="FT39" i="4"/>
  <c r="HA39" i="4" s="1"/>
  <c r="FU39" i="4"/>
  <c r="HB39" i="4" s="1"/>
  <c r="FV39" i="4"/>
  <c r="HC39" i="4" s="1"/>
  <c r="FW39" i="4"/>
  <c r="HD39" i="4" s="1"/>
  <c r="FX39" i="4"/>
  <c r="HE39" i="4" s="1"/>
  <c r="FY39" i="4"/>
  <c r="HF39" i="4" s="1"/>
  <c r="FZ39" i="4"/>
  <c r="HG39" i="4" s="1"/>
  <c r="GA39" i="4"/>
  <c r="HH39" i="4" s="1"/>
  <c r="GB39" i="4"/>
  <c r="HI39" i="4" s="1"/>
  <c r="GC39" i="4"/>
  <c r="HJ39" i="4" s="1"/>
  <c r="GD39" i="4"/>
  <c r="HK39" i="4" s="1"/>
  <c r="GE39" i="4"/>
  <c r="HL39" i="4" s="1"/>
  <c r="GF39" i="4"/>
  <c r="HM39" i="4" s="1"/>
  <c r="GG39" i="4"/>
  <c r="HN39" i="4" s="1"/>
  <c r="GH39" i="4"/>
  <c r="HO39" i="4" s="1"/>
  <c r="GI39" i="4"/>
  <c r="HP39" i="4" s="1"/>
  <c r="GJ39" i="4"/>
  <c r="HQ39" i="4" s="1"/>
  <c r="GK39" i="4"/>
  <c r="HR39" i="4" s="1"/>
  <c r="GL39" i="4"/>
  <c r="HS39" i="4" s="1"/>
  <c r="GM39" i="4"/>
  <c r="HT39" i="4" s="1"/>
  <c r="GN39" i="4"/>
  <c r="HU39" i="4" s="1"/>
  <c r="GO39" i="4"/>
  <c r="HV39" i="4" s="1"/>
  <c r="GP39" i="4"/>
  <c r="HW39" i="4" s="1"/>
  <c r="GQ39" i="4"/>
  <c r="HX39" i="4" s="1"/>
  <c r="GR39" i="4"/>
  <c r="HY39" i="4" s="1"/>
  <c r="GS39" i="4"/>
  <c r="HZ39" i="4" s="1"/>
  <c r="FO40" i="4"/>
  <c r="FP40" i="4"/>
  <c r="GW40" i="4" s="1"/>
  <c r="FQ40" i="4"/>
  <c r="GX40" i="4" s="1"/>
  <c r="FR40" i="4"/>
  <c r="GY40" i="4" s="1"/>
  <c r="FS40" i="4"/>
  <c r="GZ40" i="4" s="1"/>
  <c r="FT40" i="4"/>
  <c r="HA40" i="4" s="1"/>
  <c r="FU40" i="4"/>
  <c r="HB40" i="4" s="1"/>
  <c r="FV40" i="4"/>
  <c r="HC40" i="4" s="1"/>
  <c r="FW40" i="4"/>
  <c r="HD40" i="4" s="1"/>
  <c r="FX40" i="4"/>
  <c r="HE40" i="4" s="1"/>
  <c r="FY40" i="4"/>
  <c r="HF40" i="4" s="1"/>
  <c r="FZ40" i="4"/>
  <c r="HG40" i="4" s="1"/>
  <c r="GA40" i="4"/>
  <c r="HH40" i="4" s="1"/>
  <c r="GB40" i="4"/>
  <c r="HI40" i="4" s="1"/>
  <c r="GC40" i="4"/>
  <c r="HJ40" i="4" s="1"/>
  <c r="GD40" i="4"/>
  <c r="HK40" i="4" s="1"/>
  <c r="GE40" i="4"/>
  <c r="HL40" i="4" s="1"/>
  <c r="GF40" i="4"/>
  <c r="HM40" i="4" s="1"/>
  <c r="GG40" i="4"/>
  <c r="HN40" i="4" s="1"/>
  <c r="GH40" i="4"/>
  <c r="GI40" i="4"/>
  <c r="HP40" i="4" s="1"/>
  <c r="GJ40" i="4"/>
  <c r="HQ40" i="4" s="1"/>
  <c r="GK40" i="4"/>
  <c r="HR40" i="4" s="1"/>
  <c r="GL40" i="4"/>
  <c r="HS40" i="4" s="1"/>
  <c r="GM40" i="4"/>
  <c r="HT40" i="4" s="1"/>
  <c r="GN40" i="4"/>
  <c r="HU40" i="4" s="1"/>
  <c r="GO40" i="4"/>
  <c r="HV40" i="4" s="1"/>
  <c r="GP40" i="4"/>
  <c r="HW40" i="4" s="1"/>
  <c r="GQ40" i="4"/>
  <c r="HX40" i="4" s="1"/>
  <c r="GR40" i="4"/>
  <c r="HY40" i="4" s="1"/>
  <c r="GS40" i="4"/>
  <c r="HZ40" i="4" s="1"/>
  <c r="FO41" i="4"/>
  <c r="FP41" i="4"/>
  <c r="GW41" i="4" s="1"/>
  <c r="FQ41" i="4"/>
  <c r="GX41" i="4" s="1"/>
  <c r="FR41" i="4"/>
  <c r="GY41" i="4" s="1"/>
  <c r="FS41" i="4"/>
  <c r="GZ41" i="4" s="1"/>
  <c r="FT41" i="4"/>
  <c r="HA41" i="4" s="1"/>
  <c r="FU41" i="4"/>
  <c r="HB41" i="4" s="1"/>
  <c r="FV41" i="4"/>
  <c r="HC41" i="4" s="1"/>
  <c r="FW41" i="4"/>
  <c r="HD41" i="4" s="1"/>
  <c r="FX41" i="4"/>
  <c r="HE41" i="4" s="1"/>
  <c r="FY41" i="4"/>
  <c r="HF41" i="4" s="1"/>
  <c r="FZ41" i="4"/>
  <c r="HG41" i="4" s="1"/>
  <c r="GA41" i="4"/>
  <c r="GB41" i="4"/>
  <c r="HI41" i="4" s="1"/>
  <c r="GC41" i="4"/>
  <c r="HJ41" i="4" s="1"/>
  <c r="GD41" i="4"/>
  <c r="HK41" i="4" s="1"/>
  <c r="GE41" i="4"/>
  <c r="HL41" i="4" s="1"/>
  <c r="GF41" i="4"/>
  <c r="HM41" i="4" s="1"/>
  <c r="GG41" i="4"/>
  <c r="HN41" i="4" s="1"/>
  <c r="GH41" i="4"/>
  <c r="HO41" i="4" s="1"/>
  <c r="GI41" i="4"/>
  <c r="HP41" i="4" s="1"/>
  <c r="GJ41" i="4"/>
  <c r="HQ41" i="4" s="1"/>
  <c r="GK41" i="4"/>
  <c r="HR41" i="4" s="1"/>
  <c r="GL41" i="4"/>
  <c r="HS41" i="4" s="1"/>
  <c r="GM41" i="4"/>
  <c r="HT41" i="4" s="1"/>
  <c r="GN41" i="4"/>
  <c r="HU41" i="4" s="1"/>
  <c r="GO41" i="4"/>
  <c r="HV41" i="4" s="1"/>
  <c r="GP41" i="4"/>
  <c r="HW41" i="4" s="1"/>
  <c r="GQ41" i="4"/>
  <c r="HX41" i="4" s="1"/>
  <c r="GR41" i="4"/>
  <c r="HY41" i="4" s="1"/>
  <c r="GS41" i="4"/>
  <c r="HZ41" i="4" s="1"/>
  <c r="FO42" i="4"/>
  <c r="FP42" i="4"/>
  <c r="GW42" i="4" s="1"/>
  <c r="FQ42" i="4"/>
  <c r="GX42" i="4" s="1"/>
  <c r="FR42" i="4"/>
  <c r="GY42" i="4" s="1"/>
  <c r="FS42" i="4"/>
  <c r="GZ42" i="4" s="1"/>
  <c r="FT42" i="4"/>
  <c r="HA42" i="4" s="1"/>
  <c r="FU42" i="4"/>
  <c r="HB42" i="4" s="1"/>
  <c r="FV42" i="4"/>
  <c r="HC42" i="4" s="1"/>
  <c r="FW42" i="4"/>
  <c r="HD42" i="4" s="1"/>
  <c r="FX42" i="4"/>
  <c r="HE42" i="4" s="1"/>
  <c r="FY42" i="4"/>
  <c r="HF42" i="4" s="1"/>
  <c r="FZ42" i="4"/>
  <c r="HG42" i="4" s="1"/>
  <c r="GA42" i="4"/>
  <c r="HH42" i="4" s="1"/>
  <c r="GB42" i="4"/>
  <c r="HI42" i="4" s="1"/>
  <c r="GC42" i="4"/>
  <c r="HJ42" i="4" s="1"/>
  <c r="GD42" i="4"/>
  <c r="HK42" i="4" s="1"/>
  <c r="GE42" i="4"/>
  <c r="HL42" i="4" s="1"/>
  <c r="GF42" i="4"/>
  <c r="HM42" i="4" s="1"/>
  <c r="GG42" i="4"/>
  <c r="HN42" i="4" s="1"/>
  <c r="GH42" i="4"/>
  <c r="HO42" i="4" s="1"/>
  <c r="GI42" i="4"/>
  <c r="HP42" i="4" s="1"/>
  <c r="GJ42" i="4"/>
  <c r="HQ42" i="4" s="1"/>
  <c r="GK42" i="4"/>
  <c r="HR42" i="4" s="1"/>
  <c r="GL42" i="4"/>
  <c r="HS42" i="4" s="1"/>
  <c r="GM42" i="4"/>
  <c r="HT42" i="4" s="1"/>
  <c r="GN42" i="4"/>
  <c r="HU42" i="4" s="1"/>
  <c r="GO42" i="4"/>
  <c r="HV42" i="4" s="1"/>
  <c r="GP42" i="4"/>
  <c r="HW42" i="4" s="1"/>
  <c r="GQ42" i="4"/>
  <c r="HX42" i="4" s="1"/>
  <c r="GR42" i="4"/>
  <c r="HY42" i="4" s="1"/>
  <c r="GS42" i="4"/>
  <c r="HZ42" i="4" s="1"/>
  <c r="FO43" i="4"/>
  <c r="FP43" i="4"/>
  <c r="GW43" i="4" s="1"/>
  <c r="FQ43" i="4"/>
  <c r="GX43" i="4" s="1"/>
  <c r="FR43" i="4"/>
  <c r="GY43" i="4" s="1"/>
  <c r="FS43" i="4"/>
  <c r="GZ43" i="4" s="1"/>
  <c r="FT43" i="4"/>
  <c r="HA43" i="4" s="1"/>
  <c r="FU43" i="4"/>
  <c r="HB43" i="4" s="1"/>
  <c r="FV43" i="4"/>
  <c r="HC43" i="4" s="1"/>
  <c r="FW43" i="4"/>
  <c r="HD43" i="4" s="1"/>
  <c r="FX43" i="4"/>
  <c r="HE43" i="4" s="1"/>
  <c r="FY43" i="4"/>
  <c r="HF43" i="4" s="1"/>
  <c r="FZ43" i="4"/>
  <c r="HG43" i="4" s="1"/>
  <c r="GA43" i="4"/>
  <c r="HH43" i="4" s="1"/>
  <c r="GB43" i="4"/>
  <c r="HI43" i="4" s="1"/>
  <c r="GC43" i="4"/>
  <c r="HJ43" i="4" s="1"/>
  <c r="GD43" i="4"/>
  <c r="HK43" i="4" s="1"/>
  <c r="GE43" i="4"/>
  <c r="HL43" i="4" s="1"/>
  <c r="GF43" i="4"/>
  <c r="HM43" i="4" s="1"/>
  <c r="GG43" i="4"/>
  <c r="HN43" i="4" s="1"/>
  <c r="GH43" i="4"/>
  <c r="HO43" i="4" s="1"/>
  <c r="GI43" i="4"/>
  <c r="HP43" i="4" s="1"/>
  <c r="GJ43" i="4"/>
  <c r="HQ43" i="4" s="1"/>
  <c r="GK43" i="4"/>
  <c r="HR43" i="4" s="1"/>
  <c r="GL43" i="4"/>
  <c r="HS43" i="4" s="1"/>
  <c r="GM43" i="4"/>
  <c r="HT43" i="4" s="1"/>
  <c r="GN43" i="4"/>
  <c r="HU43" i="4" s="1"/>
  <c r="GO43" i="4"/>
  <c r="HV43" i="4" s="1"/>
  <c r="GP43" i="4"/>
  <c r="HW43" i="4" s="1"/>
  <c r="GQ43" i="4"/>
  <c r="HX43" i="4" s="1"/>
  <c r="GR43" i="4"/>
  <c r="HY43" i="4" s="1"/>
  <c r="GS43" i="4"/>
  <c r="HZ43" i="4" s="1"/>
  <c r="FO44" i="4"/>
  <c r="FP44" i="4"/>
  <c r="GW44" i="4" s="1"/>
  <c r="FQ44" i="4"/>
  <c r="GX44" i="4" s="1"/>
  <c r="FR44" i="4"/>
  <c r="GY44" i="4" s="1"/>
  <c r="FS44" i="4"/>
  <c r="GZ44" i="4" s="1"/>
  <c r="FT44" i="4"/>
  <c r="HA44" i="4" s="1"/>
  <c r="FU44" i="4"/>
  <c r="HB44" i="4" s="1"/>
  <c r="FV44" i="4"/>
  <c r="HC44" i="4" s="1"/>
  <c r="FW44" i="4"/>
  <c r="HD44" i="4" s="1"/>
  <c r="FX44" i="4"/>
  <c r="HE44" i="4" s="1"/>
  <c r="FY44" i="4"/>
  <c r="HF44" i="4" s="1"/>
  <c r="FZ44" i="4"/>
  <c r="HG44" i="4" s="1"/>
  <c r="GA44" i="4"/>
  <c r="HH44" i="4" s="1"/>
  <c r="GB44" i="4"/>
  <c r="HI44" i="4" s="1"/>
  <c r="GC44" i="4"/>
  <c r="HJ44" i="4" s="1"/>
  <c r="GD44" i="4"/>
  <c r="HK44" i="4" s="1"/>
  <c r="GE44" i="4"/>
  <c r="HL44" i="4" s="1"/>
  <c r="GF44" i="4"/>
  <c r="HM44" i="4" s="1"/>
  <c r="GG44" i="4"/>
  <c r="HN44" i="4" s="1"/>
  <c r="GH44" i="4"/>
  <c r="HO44" i="4" s="1"/>
  <c r="GI44" i="4"/>
  <c r="HP44" i="4" s="1"/>
  <c r="GJ44" i="4"/>
  <c r="HQ44" i="4" s="1"/>
  <c r="GK44" i="4"/>
  <c r="HR44" i="4" s="1"/>
  <c r="GL44" i="4"/>
  <c r="HS44" i="4" s="1"/>
  <c r="GM44" i="4"/>
  <c r="HT44" i="4" s="1"/>
  <c r="GN44" i="4"/>
  <c r="HU44" i="4" s="1"/>
  <c r="GO44" i="4"/>
  <c r="HV44" i="4" s="1"/>
  <c r="GP44" i="4"/>
  <c r="HW44" i="4" s="1"/>
  <c r="GQ44" i="4"/>
  <c r="HX44" i="4" s="1"/>
  <c r="GR44" i="4"/>
  <c r="HY44" i="4" s="1"/>
  <c r="GS44" i="4"/>
  <c r="HZ44" i="4" s="1"/>
  <c r="FO45" i="4"/>
  <c r="FP45" i="4"/>
  <c r="GW45" i="4" s="1"/>
  <c r="FQ45" i="4"/>
  <c r="GX45" i="4" s="1"/>
  <c r="FR45" i="4"/>
  <c r="GY45" i="4" s="1"/>
  <c r="FS45" i="4"/>
  <c r="GZ45" i="4" s="1"/>
  <c r="FT45" i="4"/>
  <c r="HA45" i="4" s="1"/>
  <c r="FU45" i="4"/>
  <c r="HB45" i="4" s="1"/>
  <c r="FV45" i="4"/>
  <c r="HC45" i="4" s="1"/>
  <c r="FW45" i="4"/>
  <c r="HD45" i="4" s="1"/>
  <c r="FX45" i="4"/>
  <c r="HE45" i="4" s="1"/>
  <c r="FY45" i="4"/>
  <c r="HF45" i="4" s="1"/>
  <c r="FZ45" i="4"/>
  <c r="HG45" i="4" s="1"/>
  <c r="GA45" i="4"/>
  <c r="HH45" i="4" s="1"/>
  <c r="GB45" i="4"/>
  <c r="HI45" i="4" s="1"/>
  <c r="GC45" i="4"/>
  <c r="HJ45" i="4" s="1"/>
  <c r="GD45" i="4"/>
  <c r="HK45" i="4" s="1"/>
  <c r="GE45" i="4"/>
  <c r="HL45" i="4" s="1"/>
  <c r="GF45" i="4"/>
  <c r="HM45" i="4" s="1"/>
  <c r="GG45" i="4"/>
  <c r="HN45" i="4" s="1"/>
  <c r="GH45" i="4"/>
  <c r="HO45" i="4" s="1"/>
  <c r="GI45" i="4"/>
  <c r="HP45" i="4" s="1"/>
  <c r="GJ45" i="4"/>
  <c r="HQ45" i="4" s="1"/>
  <c r="GK45" i="4"/>
  <c r="HR45" i="4" s="1"/>
  <c r="GL45" i="4"/>
  <c r="HS45" i="4" s="1"/>
  <c r="GM45" i="4"/>
  <c r="HT45" i="4" s="1"/>
  <c r="GN45" i="4"/>
  <c r="HU45" i="4" s="1"/>
  <c r="GO45" i="4"/>
  <c r="HV45" i="4" s="1"/>
  <c r="GP45" i="4"/>
  <c r="HW45" i="4" s="1"/>
  <c r="GQ45" i="4"/>
  <c r="HX45" i="4" s="1"/>
  <c r="GR45" i="4"/>
  <c r="HY45" i="4" s="1"/>
  <c r="GS45" i="4"/>
  <c r="HZ45" i="4" s="1"/>
  <c r="FO46" i="4"/>
  <c r="FP46" i="4"/>
  <c r="GW46" i="4" s="1"/>
  <c r="FQ46" i="4"/>
  <c r="GX46" i="4" s="1"/>
  <c r="FR46" i="4"/>
  <c r="GY46" i="4" s="1"/>
  <c r="FS46" i="4"/>
  <c r="GZ46" i="4" s="1"/>
  <c r="FT46" i="4"/>
  <c r="HA46" i="4" s="1"/>
  <c r="FU46" i="4"/>
  <c r="HB46" i="4" s="1"/>
  <c r="FV46" i="4"/>
  <c r="HC46" i="4" s="1"/>
  <c r="FW46" i="4"/>
  <c r="HD46" i="4" s="1"/>
  <c r="FX46" i="4"/>
  <c r="HE46" i="4" s="1"/>
  <c r="FY46" i="4"/>
  <c r="HF46" i="4" s="1"/>
  <c r="FZ46" i="4"/>
  <c r="HG46" i="4" s="1"/>
  <c r="GA46" i="4"/>
  <c r="HH46" i="4" s="1"/>
  <c r="GB46" i="4"/>
  <c r="HI46" i="4" s="1"/>
  <c r="GC46" i="4"/>
  <c r="HJ46" i="4" s="1"/>
  <c r="GD46" i="4"/>
  <c r="HK46" i="4" s="1"/>
  <c r="GE46" i="4"/>
  <c r="HL46" i="4" s="1"/>
  <c r="GF46" i="4"/>
  <c r="HM46" i="4" s="1"/>
  <c r="GG46" i="4"/>
  <c r="HN46" i="4" s="1"/>
  <c r="GH46" i="4"/>
  <c r="HO46" i="4" s="1"/>
  <c r="GI46" i="4"/>
  <c r="HP46" i="4" s="1"/>
  <c r="GJ46" i="4"/>
  <c r="HQ46" i="4" s="1"/>
  <c r="GK46" i="4"/>
  <c r="HR46" i="4" s="1"/>
  <c r="GL46" i="4"/>
  <c r="HS46" i="4" s="1"/>
  <c r="GM46" i="4"/>
  <c r="HT46" i="4" s="1"/>
  <c r="GN46" i="4"/>
  <c r="HU46" i="4" s="1"/>
  <c r="GO46" i="4"/>
  <c r="HV46" i="4" s="1"/>
  <c r="GP46" i="4"/>
  <c r="HW46" i="4" s="1"/>
  <c r="GQ46" i="4"/>
  <c r="HX46" i="4" s="1"/>
  <c r="GR46" i="4"/>
  <c r="HY46" i="4" s="1"/>
  <c r="GS46" i="4"/>
  <c r="HZ46" i="4" s="1"/>
  <c r="FO47" i="4"/>
  <c r="FP47" i="4"/>
  <c r="GW47" i="4" s="1"/>
  <c r="FQ47" i="4"/>
  <c r="GX47" i="4" s="1"/>
  <c r="FR47" i="4"/>
  <c r="GY47" i="4" s="1"/>
  <c r="FS47" i="4"/>
  <c r="GZ47" i="4" s="1"/>
  <c r="FT47" i="4"/>
  <c r="HA47" i="4" s="1"/>
  <c r="FU47" i="4"/>
  <c r="HB47" i="4" s="1"/>
  <c r="FV47" i="4"/>
  <c r="HC47" i="4" s="1"/>
  <c r="FW47" i="4"/>
  <c r="HD47" i="4" s="1"/>
  <c r="FX47" i="4"/>
  <c r="HE47" i="4" s="1"/>
  <c r="FY47" i="4"/>
  <c r="HF47" i="4" s="1"/>
  <c r="FZ47" i="4"/>
  <c r="HG47" i="4" s="1"/>
  <c r="GA47" i="4"/>
  <c r="HH47" i="4" s="1"/>
  <c r="GB47" i="4"/>
  <c r="HI47" i="4" s="1"/>
  <c r="GC47" i="4"/>
  <c r="HJ47" i="4" s="1"/>
  <c r="GD47" i="4"/>
  <c r="HK47" i="4" s="1"/>
  <c r="GE47" i="4"/>
  <c r="HL47" i="4" s="1"/>
  <c r="GF47" i="4"/>
  <c r="HM47" i="4" s="1"/>
  <c r="GG47" i="4"/>
  <c r="HN47" i="4" s="1"/>
  <c r="GH47" i="4"/>
  <c r="HO47" i="4" s="1"/>
  <c r="GI47" i="4"/>
  <c r="HP47" i="4" s="1"/>
  <c r="GJ47" i="4"/>
  <c r="HQ47" i="4" s="1"/>
  <c r="GK47" i="4"/>
  <c r="HR47" i="4" s="1"/>
  <c r="GL47" i="4"/>
  <c r="HS47" i="4" s="1"/>
  <c r="GM47" i="4"/>
  <c r="HT47" i="4" s="1"/>
  <c r="GN47" i="4"/>
  <c r="HU47" i="4" s="1"/>
  <c r="GO47" i="4"/>
  <c r="HV47" i="4" s="1"/>
  <c r="GP47" i="4"/>
  <c r="HW47" i="4" s="1"/>
  <c r="GQ47" i="4"/>
  <c r="HX47" i="4" s="1"/>
  <c r="GR47" i="4"/>
  <c r="HY47" i="4" s="1"/>
  <c r="GS47" i="4"/>
  <c r="HZ47" i="4" s="1"/>
  <c r="FO48" i="4"/>
  <c r="FP48" i="4"/>
  <c r="GW48" i="4" s="1"/>
  <c r="FQ48" i="4"/>
  <c r="GX48" i="4" s="1"/>
  <c r="FR48" i="4"/>
  <c r="GY48" i="4" s="1"/>
  <c r="FS48" i="4"/>
  <c r="GZ48" i="4" s="1"/>
  <c r="FT48" i="4"/>
  <c r="HA48" i="4" s="1"/>
  <c r="FU48" i="4"/>
  <c r="HB48" i="4" s="1"/>
  <c r="FV48" i="4"/>
  <c r="HC48" i="4" s="1"/>
  <c r="FW48" i="4"/>
  <c r="HD48" i="4" s="1"/>
  <c r="FX48" i="4"/>
  <c r="HE48" i="4" s="1"/>
  <c r="FY48" i="4"/>
  <c r="HF48" i="4" s="1"/>
  <c r="FZ48" i="4"/>
  <c r="HG48" i="4" s="1"/>
  <c r="GA48" i="4"/>
  <c r="HH48" i="4" s="1"/>
  <c r="GB48" i="4"/>
  <c r="HI48" i="4" s="1"/>
  <c r="GC48" i="4"/>
  <c r="HJ48" i="4" s="1"/>
  <c r="GD48" i="4"/>
  <c r="HK48" i="4" s="1"/>
  <c r="GE48" i="4"/>
  <c r="HL48" i="4" s="1"/>
  <c r="GF48" i="4"/>
  <c r="HM48" i="4" s="1"/>
  <c r="GG48" i="4"/>
  <c r="HN48" i="4" s="1"/>
  <c r="GH48" i="4"/>
  <c r="HO48" i="4" s="1"/>
  <c r="GI48" i="4"/>
  <c r="HP48" i="4" s="1"/>
  <c r="GJ48" i="4"/>
  <c r="HQ48" i="4" s="1"/>
  <c r="GK48" i="4"/>
  <c r="HR48" i="4" s="1"/>
  <c r="GL48" i="4"/>
  <c r="HS48" i="4" s="1"/>
  <c r="GM48" i="4"/>
  <c r="HT48" i="4" s="1"/>
  <c r="GN48" i="4"/>
  <c r="HU48" i="4" s="1"/>
  <c r="GO48" i="4"/>
  <c r="HV48" i="4" s="1"/>
  <c r="GP48" i="4"/>
  <c r="HW48" i="4" s="1"/>
  <c r="GQ48" i="4"/>
  <c r="HX48" i="4" s="1"/>
  <c r="GR48" i="4"/>
  <c r="HY48" i="4" s="1"/>
  <c r="GS48" i="4"/>
  <c r="HZ48" i="4" s="1"/>
  <c r="FO49" i="4"/>
  <c r="FP49" i="4"/>
  <c r="FQ49" i="4"/>
  <c r="GX49" i="4" s="1"/>
  <c r="FR49" i="4"/>
  <c r="GY49" i="4" s="1"/>
  <c r="FS49" i="4"/>
  <c r="GZ49" i="4" s="1"/>
  <c r="FT49" i="4"/>
  <c r="HA49" i="4" s="1"/>
  <c r="FU49" i="4"/>
  <c r="HB49" i="4" s="1"/>
  <c r="FV49" i="4"/>
  <c r="HC49" i="4" s="1"/>
  <c r="FW49" i="4"/>
  <c r="HD49" i="4" s="1"/>
  <c r="FX49" i="4"/>
  <c r="HE49" i="4" s="1"/>
  <c r="FY49" i="4"/>
  <c r="HF49" i="4" s="1"/>
  <c r="FZ49" i="4"/>
  <c r="HG49" i="4" s="1"/>
  <c r="GA49" i="4"/>
  <c r="HH49" i="4" s="1"/>
  <c r="GB49" i="4"/>
  <c r="HI49" i="4" s="1"/>
  <c r="GC49" i="4"/>
  <c r="HJ49" i="4" s="1"/>
  <c r="GD49" i="4"/>
  <c r="HK49" i="4" s="1"/>
  <c r="GE49" i="4"/>
  <c r="HL49" i="4" s="1"/>
  <c r="GF49" i="4"/>
  <c r="HM49" i="4" s="1"/>
  <c r="GG49" i="4"/>
  <c r="HN49" i="4" s="1"/>
  <c r="GH49" i="4"/>
  <c r="HO49" i="4" s="1"/>
  <c r="GI49" i="4"/>
  <c r="HP49" i="4" s="1"/>
  <c r="GJ49" i="4"/>
  <c r="HQ49" i="4" s="1"/>
  <c r="GK49" i="4"/>
  <c r="HR49" i="4" s="1"/>
  <c r="GL49" i="4"/>
  <c r="HS49" i="4" s="1"/>
  <c r="GM49" i="4"/>
  <c r="HT49" i="4" s="1"/>
  <c r="GN49" i="4"/>
  <c r="HU49" i="4" s="1"/>
  <c r="GO49" i="4"/>
  <c r="HV49" i="4" s="1"/>
  <c r="GP49" i="4"/>
  <c r="HW49" i="4" s="1"/>
  <c r="GQ49" i="4"/>
  <c r="HX49" i="4" s="1"/>
  <c r="GR49" i="4"/>
  <c r="HY49" i="4" s="1"/>
  <c r="GS49" i="4"/>
  <c r="HZ49" i="4" s="1"/>
  <c r="FO50" i="4"/>
  <c r="FP50" i="4"/>
  <c r="GW50" i="4" s="1"/>
  <c r="FQ50" i="4"/>
  <c r="GX50" i="4" s="1"/>
  <c r="FR50" i="4"/>
  <c r="GY50" i="4" s="1"/>
  <c r="FS50" i="4"/>
  <c r="GZ50" i="4" s="1"/>
  <c r="FT50" i="4"/>
  <c r="HA50" i="4" s="1"/>
  <c r="FU50" i="4"/>
  <c r="HB50" i="4" s="1"/>
  <c r="FV50" i="4"/>
  <c r="HC50" i="4" s="1"/>
  <c r="FW50" i="4"/>
  <c r="HD50" i="4" s="1"/>
  <c r="FX50" i="4"/>
  <c r="HE50" i="4" s="1"/>
  <c r="FY50" i="4"/>
  <c r="HF50" i="4" s="1"/>
  <c r="FZ50" i="4"/>
  <c r="HG50" i="4" s="1"/>
  <c r="GA50" i="4"/>
  <c r="HH50" i="4" s="1"/>
  <c r="GB50" i="4"/>
  <c r="HI50" i="4" s="1"/>
  <c r="GC50" i="4"/>
  <c r="HJ50" i="4" s="1"/>
  <c r="GD50" i="4"/>
  <c r="HK50" i="4" s="1"/>
  <c r="GE50" i="4"/>
  <c r="HL50" i="4" s="1"/>
  <c r="GF50" i="4"/>
  <c r="HM50" i="4" s="1"/>
  <c r="GG50" i="4"/>
  <c r="HN50" i="4" s="1"/>
  <c r="GH50" i="4"/>
  <c r="HO50" i="4" s="1"/>
  <c r="GI50" i="4"/>
  <c r="HP50" i="4" s="1"/>
  <c r="GJ50" i="4"/>
  <c r="HQ50" i="4" s="1"/>
  <c r="GK50" i="4"/>
  <c r="HR50" i="4" s="1"/>
  <c r="GL50" i="4"/>
  <c r="HS50" i="4" s="1"/>
  <c r="GM50" i="4"/>
  <c r="HT50" i="4" s="1"/>
  <c r="GN50" i="4"/>
  <c r="HU50" i="4" s="1"/>
  <c r="GO50" i="4"/>
  <c r="HV50" i="4" s="1"/>
  <c r="GP50" i="4"/>
  <c r="HW50" i="4" s="1"/>
  <c r="GQ50" i="4"/>
  <c r="HX50" i="4" s="1"/>
  <c r="GR50" i="4"/>
  <c r="HY50" i="4" s="1"/>
  <c r="GS50" i="4"/>
  <c r="HZ50" i="4" s="1"/>
  <c r="FO51" i="4"/>
  <c r="FP51" i="4"/>
  <c r="GW51" i="4" s="1"/>
  <c r="FQ51" i="4"/>
  <c r="GX51" i="4" s="1"/>
  <c r="FR51" i="4"/>
  <c r="GY51" i="4" s="1"/>
  <c r="FS51" i="4"/>
  <c r="GZ51" i="4" s="1"/>
  <c r="FT51" i="4"/>
  <c r="HA51" i="4" s="1"/>
  <c r="FU51" i="4"/>
  <c r="HB51" i="4" s="1"/>
  <c r="FV51" i="4"/>
  <c r="HC51" i="4" s="1"/>
  <c r="FW51" i="4"/>
  <c r="HD51" i="4" s="1"/>
  <c r="FX51" i="4"/>
  <c r="HE51" i="4" s="1"/>
  <c r="FY51" i="4"/>
  <c r="HF51" i="4" s="1"/>
  <c r="FZ51" i="4"/>
  <c r="HG51" i="4" s="1"/>
  <c r="GA51" i="4"/>
  <c r="HH51" i="4" s="1"/>
  <c r="GB51" i="4"/>
  <c r="HI51" i="4" s="1"/>
  <c r="GC51" i="4"/>
  <c r="HJ51" i="4" s="1"/>
  <c r="GD51" i="4"/>
  <c r="HK51" i="4" s="1"/>
  <c r="GE51" i="4"/>
  <c r="HL51" i="4" s="1"/>
  <c r="GF51" i="4"/>
  <c r="HM51" i="4" s="1"/>
  <c r="GG51" i="4"/>
  <c r="HN51" i="4" s="1"/>
  <c r="GH51" i="4"/>
  <c r="HO51" i="4" s="1"/>
  <c r="GI51" i="4"/>
  <c r="HP51" i="4" s="1"/>
  <c r="GJ51" i="4"/>
  <c r="HQ51" i="4" s="1"/>
  <c r="GK51" i="4"/>
  <c r="HR51" i="4" s="1"/>
  <c r="GL51" i="4"/>
  <c r="HS51" i="4" s="1"/>
  <c r="GM51" i="4"/>
  <c r="HT51" i="4" s="1"/>
  <c r="GN51" i="4"/>
  <c r="HU51" i="4" s="1"/>
  <c r="GO51" i="4"/>
  <c r="HV51" i="4" s="1"/>
  <c r="GP51" i="4"/>
  <c r="HW51" i="4" s="1"/>
  <c r="GQ51" i="4"/>
  <c r="HX51" i="4" s="1"/>
  <c r="GR51" i="4"/>
  <c r="HY51" i="4" s="1"/>
  <c r="GS51" i="4"/>
  <c r="HZ51" i="4" s="1"/>
  <c r="FO52" i="4"/>
  <c r="FP52" i="4"/>
  <c r="GW52" i="4" s="1"/>
  <c r="FQ52" i="4"/>
  <c r="GX52" i="4" s="1"/>
  <c r="FR52" i="4"/>
  <c r="GY52" i="4" s="1"/>
  <c r="FS52" i="4"/>
  <c r="GZ52" i="4" s="1"/>
  <c r="FT52" i="4"/>
  <c r="HA52" i="4" s="1"/>
  <c r="FU52" i="4"/>
  <c r="HB52" i="4" s="1"/>
  <c r="FV52" i="4"/>
  <c r="HC52" i="4" s="1"/>
  <c r="FW52" i="4"/>
  <c r="HD52" i="4" s="1"/>
  <c r="FX52" i="4"/>
  <c r="HE52" i="4" s="1"/>
  <c r="FY52" i="4"/>
  <c r="HF52" i="4" s="1"/>
  <c r="FZ52" i="4"/>
  <c r="HG52" i="4" s="1"/>
  <c r="GA52" i="4"/>
  <c r="HH52" i="4" s="1"/>
  <c r="GB52" i="4"/>
  <c r="HI52" i="4" s="1"/>
  <c r="GC52" i="4"/>
  <c r="HJ52" i="4" s="1"/>
  <c r="GD52" i="4"/>
  <c r="HK52" i="4" s="1"/>
  <c r="GE52" i="4"/>
  <c r="HL52" i="4" s="1"/>
  <c r="GF52" i="4"/>
  <c r="HM52" i="4" s="1"/>
  <c r="GG52" i="4"/>
  <c r="HN52" i="4" s="1"/>
  <c r="GH52" i="4"/>
  <c r="HO52" i="4" s="1"/>
  <c r="GI52" i="4"/>
  <c r="HP52" i="4" s="1"/>
  <c r="GJ52" i="4"/>
  <c r="HQ52" i="4" s="1"/>
  <c r="GK52" i="4"/>
  <c r="HR52" i="4" s="1"/>
  <c r="GL52" i="4"/>
  <c r="HS52" i="4" s="1"/>
  <c r="GM52" i="4"/>
  <c r="HT52" i="4" s="1"/>
  <c r="GN52" i="4"/>
  <c r="HU52" i="4" s="1"/>
  <c r="GO52" i="4"/>
  <c r="HV52" i="4" s="1"/>
  <c r="GP52" i="4"/>
  <c r="HW52" i="4" s="1"/>
  <c r="GQ52" i="4"/>
  <c r="HX52" i="4" s="1"/>
  <c r="GR52" i="4"/>
  <c r="HY52" i="4" s="1"/>
  <c r="GS52" i="4"/>
  <c r="HZ52" i="4" s="1"/>
  <c r="FO53" i="4"/>
  <c r="FP53" i="4"/>
  <c r="GW53" i="4" s="1"/>
  <c r="FQ53" i="4"/>
  <c r="GX53" i="4" s="1"/>
  <c r="FR53" i="4"/>
  <c r="GY53" i="4" s="1"/>
  <c r="FS53" i="4"/>
  <c r="GZ53" i="4" s="1"/>
  <c r="FT53" i="4"/>
  <c r="HA53" i="4" s="1"/>
  <c r="FU53" i="4"/>
  <c r="HB53" i="4" s="1"/>
  <c r="FV53" i="4"/>
  <c r="HC53" i="4" s="1"/>
  <c r="FW53" i="4"/>
  <c r="HD53" i="4" s="1"/>
  <c r="FX53" i="4"/>
  <c r="HE53" i="4" s="1"/>
  <c r="FY53" i="4"/>
  <c r="HF53" i="4" s="1"/>
  <c r="FZ53" i="4"/>
  <c r="HG53" i="4" s="1"/>
  <c r="GA53" i="4"/>
  <c r="HH53" i="4" s="1"/>
  <c r="GB53" i="4"/>
  <c r="HI53" i="4" s="1"/>
  <c r="GC53" i="4"/>
  <c r="HJ53" i="4" s="1"/>
  <c r="GD53" i="4"/>
  <c r="HK53" i="4" s="1"/>
  <c r="GE53" i="4"/>
  <c r="HL53" i="4" s="1"/>
  <c r="GF53" i="4"/>
  <c r="HM53" i="4" s="1"/>
  <c r="GG53" i="4"/>
  <c r="HN53" i="4" s="1"/>
  <c r="GH53" i="4"/>
  <c r="HO53" i="4" s="1"/>
  <c r="GI53" i="4"/>
  <c r="HP53" i="4" s="1"/>
  <c r="GJ53" i="4"/>
  <c r="HQ53" i="4" s="1"/>
  <c r="GK53" i="4"/>
  <c r="HR53" i="4" s="1"/>
  <c r="GL53" i="4"/>
  <c r="HS53" i="4" s="1"/>
  <c r="GM53" i="4"/>
  <c r="HT53" i="4" s="1"/>
  <c r="GN53" i="4"/>
  <c r="HU53" i="4" s="1"/>
  <c r="GO53" i="4"/>
  <c r="HV53" i="4" s="1"/>
  <c r="GP53" i="4"/>
  <c r="HW53" i="4" s="1"/>
  <c r="GQ53" i="4"/>
  <c r="HX53" i="4" s="1"/>
  <c r="GR53" i="4"/>
  <c r="HY53" i="4" s="1"/>
  <c r="GS53" i="4"/>
  <c r="HZ53" i="4" s="1"/>
  <c r="FO54" i="4"/>
  <c r="FP54" i="4"/>
  <c r="GW54" i="4" s="1"/>
  <c r="FQ54" i="4"/>
  <c r="GX54" i="4" s="1"/>
  <c r="FR54" i="4"/>
  <c r="GY54" i="4" s="1"/>
  <c r="FS54" i="4"/>
  <c r="GZ54" i="4" s="1"/>
  <c r="FT54" i="4"/>
  <c r="HA54" i="4" s="1"/>
  <c r="FU54" i="4"/>
  <c r="HB54" i="4" s="1"/>
  <c r="FV54" i="4"/>
  <c r="HC54" i="4" s="1"/>
  <c r="FW54" i="4"/>
  <c r="HD54" i="4" s="1"/>
  <c r="FX54" i="4"/>
  <c r="HE54" i="4" s="1"/>
  <c r="FY54" i="4"/>
  <c r="HF54" i="4" s="1"/>
  <c r="FZ54" i="4"/>
  <c r="HG54" i="4" s="1"/>
  <c r="GA54" i="4"/>
  <c r="HH54" i="4" s="1"/>
  <c r="GB54" i="4"/>
  <c r="HI54" i="4" s="1"/>
  <c r="GC54" i="4"/>
  <c r="HJ54" i="4" s="1"/>
  <c r="GD54" i="4"/>
  <c r="HK54" i="4" s="1"/>
  <c r="GE54" i="4"/>
  <c r="HL54" i="4" s="1"/>
  <c r="GF54" i="4"/>
  <c r="HM54" i="4" s="1"/>
  <c r="GG54" i="4"/>
  <c r="HN54" i="4" s="1"/>
  <c r="GH54" i="4"/>
  <c r="HO54" i="4" s="1"/>
  <c r="GI54" i="4"/>
  <c r="HP54" i="4" s="1"/>
  <c r="GJ54" i="4"/>
  <c r="HQ54" i="4" s="1"/>
  <c r="GK54" i="4"/>
  <c r="HR54" i="4" s="1"/>
  <c r="GL54" i="4"/>
  <c r="HS54" i="4" s="1"/>
  <c r="GM54" i="4"/>
  <c r="HT54" i="4" s="1"/>
  <c r="GN54" i="4"/>
  <c r="HU54" i="4" s="1"/>
  <c r="GO54" i="4"/>
  <c r="HV54" i="4" s="1"/>
  <c r="GP54" i="4"/>
  <c r="HW54" i="4" s="1"/>
  <c r="GQ54" i="4"/>
  <c r="HX54" i="4" s="1"/>
  <c r="GR54" i="4"/>
  <c r="HY54" i="4" s="1"/>
  <c r="GS54" i="4"/>
  <c r="HZ54" i="4" s="1"/>
  <c r="FO55" i="4"/>
  <c r="FP55" i="4"/>
  <c r="GW55" i="4" s="1"/>
  <c r="FQ55" i="4"/>
  <c r="GX55" i="4" s="1"/>
  <c r="FR55" i="4"/>
  <c r="GY55" i="4" s="1"/>
  <c r="FS55" i="4"/>
  <c r="GZ55" i="4" s="1"/>
  <c r="FT55" i="4"/>
  <c r="HA55" i="4" s="1"/>
  <c r="FU55" i="4"/>
  <c r="HB55" i="4" s="1"/>
  <c r="FV55" i="4"/>
  <c r="HC55" i="4" s="1"/>
  <c r="FW55" i="4"/>
  <c r="HD55" i="4" s="1"/>
  <c r="FX55" i="4"/>
  <c r="HE55" i="4" s="1"/>
  <c r="FY55" i="4"/>
  <c r="HF55" i="4" s="1"/>
  <c r="FZ55" i="4"/>
  <c r="HG55" i="4" s="1"/>
  <c r="GA55" i="4"/>
  <c r="HH55" i="4" s="1"/>
  <c r="GB55" i="4"/>
  <c r="HI55" i="4" s="1"/>
  <c r="GC55" i="4"/>
  <c r="HJ55" i="4" s="1"/>
  <c r="GD55" i="4"/>
  <c r="HK55" i="4" s="1"/>
  <c r="GE55" i="4"/>
  <c r="HL55" i="4" s="1"/>
  <c r="GF55" i="4"/>
  <c r="HM55" i="4" s="1"/>
  <c r="GG55" i="4"/>
  <c r="HN55" i="4" s="1"/>
  <c r="GH55" i="4"/>
  <c r="HO55" i="4" s="1"/>
  <c r="GI55" i="4"/>
  <c r="HP55" i="4" s="1"/>
  <c r="GJ55" i="4"/>
  <c r="HQ55" i="4" s="1"/>
  <c r="GK55" i="4"/>
  <c r="HR55" i="4" s="1"/>
  <c r="GL55" i="4"/>
  <c r="HS55" i="4" s="1"/>
  <c r="GM55" i="4"/>
  <c r="HT55" i="4" s="1"/>
  <c r="GN55" i="4"/>
  <c r="HU55" i="4" s="1"/>
  <c r="GO55" i="4"/>
  <c r="HV55" i="4" s="1"/>
  <c r="GP55" i="4"/>
  <c r="HW55" i="4" s="1"/>
  <c r="GQ55" i="4"/>
  <c r="HX55" i="4" s="1"/>
  <c r="GR55" i="4"/>
  <c r="HY55" i="4" s="1"/>
  <c r="GS55" i="4"/>
  <c r="HZ55" i="4" s="1"/>
  <c r="FO56" i="4"/>
  <c r="FP56" i="4"/>
  <c r="GW56" i="4" s="1"/>
  <c r="FQ56" i="4"/>
  <c r="GX56" i="4" s="1"/>
  <c r="FR56" i="4"/>
  <c r="GY56" i="4" s="1"/>
  <c r="FS56" i="4"/>
  <c r="GZ56" i="4" s="1"/>
  <c r="FT56" i="4"/>
  <c r="HA56" i="4" s="1"/>
  <c r="FU56" i="4"/>
  <c r="HB56" i="4" s="1"/>
  <c r="FV56" i="4"/>
  <c r="HC56" i="4" s="1"/>
  <c r="FW56" i="4"/>
  <c r="HD56" i="4" s="1"/>
  <c r="FX56" i="4"/>
  <c r="HE56" i="4" s="1"/>
  <c r="FY56" i="4"/>
  <c r="HF56" i="4" s="1"/>
  <c r="FZ56" i="4"/>
  <c r="HG56" i="4" s="1"/>
  <c r="GA56" i="4"/>
  <c r="HH56" i="4" s="1"/>
  <c r="GB56" i="4"/>
  <c r="HI56" i="4" s="1"/>
  <c r="GC56" i="4"/>
  <c r="HJ56" i="4" s="1"/>
  <c r="GD56" i="4"/>
  <c r="HK56" i="4" s="1"/>
  <c r="GE56" i="4"/>
  <c r="HL56" i="4" s="1"/>
  <c r="GF56" i="4"/>
  <c r="HM56" i="4" s="1"/>
  <c r="GG56" i="4"/>
  <c r="HN56" i="4" s="1"/>
  <c r="GH56" i="4"/>
  <c r="HO56" i="4" s="1"/>
  <c r="GI56" i="4"/>
  <c r="HP56" i="4" s="1"/>
  <c r="GJ56" i="4"/>
  <c r="HQ56" i="4" s="1"/>
  <c r="GK56" i="4"/>
  <c r="HR56" i="4" s="1"/>
  <c r="GL56" i="4"/>
  <c r="HS56" i="4" s="1"/>
  <c r="GM56" i="4"/>
  <c r="HT56" i="4" s="1"/>
  <c r="GN56" i="4"/>
  <c r="HU56" i="4" s="1"/>
  <c r="GO56" i="4"/>
  <c r="HV56" i="4" s="1"/>
  <c r="GP56" i="4"/>
  <c r="HW56" i="4" s="1"/>
  <c r="GQ56" i="4"/>
  <c r="HX56" i="4" s="1"/>
  <c r="GR56" i="4"/>
  <c r="HY56" i="4" s="1"/>
  <c r="GS56" i="4"/>
  <c r="HZ56" i="4" s="1"/>
  <c r="FO57" i="4"/>
  <c r="FP57" i="4"/>
  <c r="GW57" i="4" s="1"/>
  <c r="FQ57" i="4"/>
  <c r="GX57" i="4" s="1"/>
  <c r="FR57" i="4"/>
  <c r="GY57" i="4" s="1"/>
  <c r="FS57" i="4"/>
  <c r="GZ57" i="4" s="1"/>
  <c r="FT57" i="4"/>
  <c r="HA57" i="4" s="1"/>
  <c r="FU57" i="4"/>
  <c r="HB57" i="4" s="1"/>
  <c r="FV57" i="4"/>
  <c r="HC57" i="4" s="1"/>
  <c r="FW57" i="4"/>
  <c r="HD57" i="4" s="1"/>
  <c r="FX57" i="4"/>
  <c r="HE57" i="4" s="1"/>
  <c r="FY57" i="4"/>
  <c r="HF57" i="4" s="1"/>
  <c r="FZ57" i="4"/>
  <c r="HG57" i="4" s="1"/>
  <c r="GA57" i="4"/>
  <c r="HH57" i="4" s="1"/>
  <c r="GB57" i="4"/>
  <c r="HI57" i="4" s="1"/>
  <c r="GC57" i="4"/>
  <c r="HJ57" i="4" s="1"/>
  <c r="GD57" i="4"/>
  <c r="HK57" i="4" s="1"/>
  <c r="GE57" i="4"/>
  <c r="HL57" i="4" s="1"/>
  <c r="GF57" i="4"/>
  <c r="GG57" i="4"/>
  <c r="HN57" i="4" s="1"/>
  <c r="GH57" i="4"/>
  <c r="HO57" i="4" s="1"/>
  <c r="GI57" i="4"/>
  <c r="HP57" i="4" s="1"/>
  <c r="GJ57" i="4"/>
  <c r="HQ57" i="4" s="1"/>
  <c r="GK57" i="4"/>
  <c r="HR57" i="4" s="1"/>
  <c r="GL57" i="4"/>
  <c r="HS57" i="4" s="1"/>
  <c r="GM57" i="4"/>
  <c r="HT57" i="4" s="1"/>
  <c r="GN57" i="4"/>
  <c r="HU57" i="4" s="1"/>
  <c r="GO57" i="4"/>
  <c r="HV57" i="4" s="1"/>
  <c r="GP57" i="4"/>
  <c r="HW57" i="4" s="1"/>
  <c r="GQ57" i="4"/>
  <c r="HX57" i="4" s="1"/>
  <c r="GR57" i="4"/>
  <c r="HY57" i="4" s="1"/>
  <c r="GS57" i="4"/>
  <c r="HZ57" i="4" s="1"/>
  <c r="FO58" i="4"/>
  <c r="FP58" i="4"/>
  <c r="GW58" i="4" s="1"/>
  <c r="FQ58" i="4"/>
  <c r="GX58" i="4" s="1"/>
  <c r="FR58" i="4"/>
  <c r="GY58" i="4" s="1"/>
  <c r="FS58" i="4"/>
  <c r="GZ58" i="4" s="1"/>
  <c r="FT58" i="4"/>
  <c r="HA58" i="4" s="1"/>
  <c r="FU58" i="4"/>
  <c r="HB58" i="4" s="1"/>
  <c r="FV58" i="4"/>
  <c r="HC58" i="4" s="1"/>
  <c r="FW58" i="4"/>
  <c r="HD58" i="4" s="1"/>
  <c r="FX58" i="4"/>
  <c r="HE58" i="4" s="1"/>
  <c r="FY58" i="4"/>
  <c r="HF58" i="4" s="1"/>
  <c r="FZ58" i="4"/>
  <c r="HG58" i="4" s="1"/>
  <c r="GA58" i="4"/>
  <c r="HH58" i="4" s="1"/>
  <c r="GB58" i="4"/>
  <c r="HI58" i="4" s="1"/>
  <c r="GC58" i="4"/>
  <c r="HJ58" i="4" s="1"/>
  <c r="GD58" i="4"/>
  <c r="HK58" i="4" s="1"/>
  <c r="GE58" i="4"/>
  <c r="HL58" i="4" s="1"/>
  <c r="GF58" i="4"/>
  <c r="HM58" i="4" s="1"/>
  <c r="GG58" i="4"/>
  <c r="HN58" i="4" s="1"/>
  <c r="GH58" i="4"/>
  <c r="HO58" i="4" s="1"/>
  <c r="GI58" i="4"/>
  <c r="HP58" i="4" s="1"/>
  <c r="GJ58" i="4"/>
  <c r="HQ58" i="4" s="1"/>
  <c r="GK58" i="4"/>
  <c r="HR58" i="4" s="1"/>
  <c r="GL58" i="4"/>
  <c r="HS58" i="4" s="1"/>
  <c r="GM58" i="4"/>
  <c r="HT58" i="4" s="1"/>
  <c r="GN58" i="4"/>
  <c r="HU58" i="4" s="1"/>
  <c r="GO58" i="4"/>
  <c r="HV58" i="4" s="1"/>
  <c r="GP58" i="4"/>
  <c r="HW58" i="4" s="1"/>
  <c r="GQ58" i="4"/>
  <c r="HX58" i="4" s="1"/>
  <c r="GR58" i="4"/>
  <c r="HY58" i="4" s="1"/>
  <c r="GS58" i="4"/>
  <c r="HZ58" i="4" s="1"/>
  <c r="FO59" i="4"/>
  <c r="FP59" i="4"/>
  <c r="GW59" i="4" s="1"/>
  <c r="FQ59" i="4"/>
  <c r="GX59" i="4" s="1"/>
  <c r="FR59" i="4"/>
  <c r="GY59" i="4" s="1"/>
  <c r="FS59" i="4"/>
  <c r="GZ59" i="4" s="1"/>
  <c r="FT59" i="4"/>
  <c r="HA59" i="4" s="1"/>
  <c r="FU59" i="4"/>
  <c r="HB59" i="4" s="1"/>
  <c r="FV59" i="4"/>
  <c r="HC59" i="4" s="1"/>
  <c r="FW59" i="4"/>
  <c r="HD59" i="4" s="1"/>
  <c r="FX59" i="4"/>
  <c r="HE59" i="4" s="1"/>
  <c r="FY59" i="4"/>
  <c r="HF59" i="4" s="1"/>
  <c r="FZ59" i="4"/>
  <c r="HG59" i="4" s="1"/>
  <c r="GA59" i="4"/>
  <c r="HH59" i="4" s="1"/>
  <c r="GB59" i="4"/>
  <c r="HI59" i="4" s="1"/>
  <c r="GC59" i="4"/>
  <c r="HJ59" i="4" s="1"/>
  <c r="GD59" i="4"/>
  <c r="HK59" i="4" s="1"/>
  <c r="GE59" i="4"/>
  <c r="HL59" i="4" s="1"/>
  <c r="GF59" i="4"/>
  <c r="HM59" i="4" s="1"/>
  <c r="GG59" i="4"/>
  <c r="HN59" i="4" s="1"/>
  <c r="GH59" i="4"/>
  <c r="HO59" i="4" s="1"/>
  <c r="GI59" i="4"/>
  <c r="HP59" i="4" s="1"/>
  <c r="GJ59" i="4"/>
  <c r="HQ59" i="4" s="1"/>
  <c r="GK59" i="4"/>
  <c r="HR59" i="4" s="1"/>
  <c r="GL59" i="4"/>
  <c r="HS59" i="4" s="1"/>
  <c r="GM59" i="4"/>
  <c r="HT59" i="4" s="1"/>
  <c r="GN59" i="4"/>
  <c r="HU59" i="4" s="1"/>
  <c r="GO59" i="4"/>
  <c r="HV59" i="4" s="1"/>
  <c r="GP59" i="4"/>
  <c r="HW59" i="4" s="1"/>
  <c r="GQ59" i="4"/>
  <c r="HX59" i="4" s="1"/>
  <c r="GR59" i="4"/>
  <c r="HY59" i="4" s="1"/>
  <c r="GS59" i="4"/>
  <c r="HZ59" i="4" s="1"/>
  <c r="FO60" i="4"/>
  <c r="FP60" i="4"/>
  <c r="GW60" i="4" s="1"/>
  <c r="FQ60" i="4"/>
  <c r="GX60" i="4" s="1"/>
  <c r="FR60" i="4"/>
  <c r="GY60" i="4" s="1"/>
  <c r="FS60" i="4"/>
  <c r="GZ60" i="4" s="1"/>
  <c r="FT60" i="4"/>
  <c r="HA60" i="4" s="1"/>
  <c r="FU60" i="4"/>
  <c r="HB60" i="4" s="1"/>
  <c r="FV60" i="4"/>
  <c r="HC60" i="4" s="1"/>
  <c r="FW60" i="4"/>
  <c r="HD60" i="4" s="1"/>
  <c r="FX60" i="4"/>
  <c r="HE60" i="4" s="1"/>
  <c r="FY60" i="4"/>
  <c r="HF60" i="4" s="1"/>
  <c r="FZ60" i="4"/>
  <c r="HG60" i="4" s="1"/>
  <c r="GA60" i="4"/>
  <c r="HH60" i="4" s="1"/>
  <c r="GB60" i="4"/>
  <c r="HI60" i="4" s="1"/>
  <c r="GC60" i="4"/>
  <c r="HJ60" i="4" s="1"/>
  <c r="GD60" i="4"/>
  <c r="HK60" i="4" s="1"/>
  <c r="GE60" i="4"/>
  <c r="HL60" i="4" s="1"/>
  <c r="GF60" i="4"/>
  <c r="HM60" i="4" s="1"/>
  <c r="GG60" i="4"/>
  <c r="HN60" i="4" s="1"/>
  <c r="GH60" i="4"/>
  <c r="HO60" i="4" s="1"/>
  <c r="GI60" i="4"/>
  <c r="HP60" i="4" s="1"/>
  <c r="GJ60" i="4"/>
  <c r="HQ60" i="4" s="1"/>
  <c r="GK60" i="4"/>
  <c r="HR60" i="4" s="1"/>
  <c r="GL60" i="4"/>
  <c r="HS60" i="4" s="1"/>
  <c r="GM60" i="4"/>
  <c r="HT60" i="4" s="1"/>
  <c r="GN60" i="4"/>
  <c r="HU60" i="4" s="1"/>
  <c r="GO60" i="4"/>
  <c r="HV60" i="4" s="1"/>
  <c r="GP60" i="4"/>
  <c r="HW60" i="4" s="1"/>
  <c r="GQ60" i="4"/>
  <c r="HX60" i="4" s="1"/>
  <c r="GR60" i="4"/>
  <c r="HY60" i="4" s="1"/>
  <c r="GS60" i="4"/>
  <c r="HZ60" i="4" s="1"/>
  <c r="FO61" i="4"/>
  <c r="FP61" i="4"/>
  <c r="GW61" i="4" s="1"/>
  <c r="FQ61" i="4"/>
  <c r="GX61" i="4" s="1"/>
  <c r="FR61" i="4"/>
  <c r="GY61" i="4" s="1"/>
  <c r="FS61" i="4"/>
  <c r="GZ61" i="4" s="1"/>
  <c r="FT61" i="4"/>
  <c r="HA61" i="4" s="1"/>
  <c r="FU61" i="4"/>
  <c r="HB61" i="4" s="1"/>
  <c r="FV61" i="4"/>
  <c r="HC61" i="4" s="1"/>
  <c r="FW61" i="4"/>
  <c r="HD61" i="4" s="1"/>
  <c r="FX61" i="4"/>
  <c r="HE61" i="4" s="1"/>
  <c r="FY61" i="4"/>
  <c r="HF61" i="4" s="1"/>
  <c r="FZ61" i="4"/>
  <c r="HG61" i="4" s="1"/>
  <c r="GA61" i="4"/>
  <c r="HH61" i="4" s="1"/>
  <c r="GB61" i="4"/>
  <c r="HI61" i="4" s="1"/>
  <c r="GC61" i="4"/>
  <c r="HJ61" i="4" s="1"/>
  <c r="GD61" i="4"/>
  <c r="HK61" i="4" s="1"/>
  <c r="GE61" i="4"/>
  <c r="HL61" i="4" s="1"/>
  <c r="GF61" i="4"/>
  <c r="HM61" i="4" s="1"/>
  <c r="GG61" i="4"/>
  <c r="HN61" i="4" s="1"/>
  <c r="GH61" i="4"/>
  <c r="HO61" i="4" s="1"/>
  <c r="GI61" i="4"/>
  <c r="HP61" i="4" s="1"/>
  <c r="GJ61" i="4"/>
  <c r="HQ61" i="4" s="1"/>
  <c r="GK61" i="4"/>
  <c r="HR61" i="4" s="1"/>
  <c r="GL61" i="4"/>
  <c r="HS61" i="4" s="1"/>
  <c r="GM61" i="4"/>
  <c r="HT61" i="4" s="1"/>
  <c r="GN61" i="4"/>
  <c r="GO61" i="4"/>
  <c r="HV61" i="4" s="1"/>
  <c r="GP61" i="4"/>
  <c r="HW61" i="4" s="1"/>
  <c r="GQ61" i="4"/>
  <c r="HX61" i="4" s="1"/>
  <c r="GR61" i="4"/>
  <c r="HY61" i="4" s="1"/>
  <c r="GS61" i="4"/>
  <c r="HZ61" i="4" s="1"/>
  <c r="FO62" i="4"/>
  <c r="FP62" i="4"/>
  <c r="GW62" i="4" s="1"/>
  <c r="FQ62" i="4"/>
  <c r="GX62" i="4" s="1"/>
  <c r="FR62" i="4"/>
  <c r="GY62" i="4" s="1"/>
  <c r="FS62" i="4"/>
  <c r="GZ62" i="4" s="1"/>
  <c r="FT62" i="4"/>
  <c r="HA62" i="4" s="1"/>
  <c r="FU62" i="4"/>
  <c r="HB62" i="4" s="1"/>
  <c r="FV62" i="4"/>
  <c r="HC62" i="4" s="1"/>
  <c r="FW62" i="4"/>
  <c r="HD62" i="4" s="1"/>
  <c r="FX62" i="4"/>
  <c r="HE62" i="4" s="1"/>
  <c r="FY62" i="4"/>
  <c r="HF62" i="4" s="1"/>
  <c r="FZ62" i="4"/>
  <c r="HG62" i="4" s="1"/>
  <c r="GA62" i="4"/>
  <c r="HH62" i="4" s="1"/>
  <c r="GB62" i="4"/>
  <c r="HI62" i="4" s="1"/>
  <c r="GC62" i="4"/>
  <c r="HJ62" i="4" s="1"/>
  <c r="GD62" i="4"/>
  <c r="HK62" i="4" s="1"/>
  <c r="GE62" i="4"/>
  <c r="HL62" i="4" s="1"/>
  <c r="GF62" i="4"/>
  <c r="HM62" i="4" s="1"/>
  <c r="GG62" i="4"/>
  <c r="HN62" i="4" s="1"/>
  <c r="GH62" i="4"/>
  <c r="HO62" i="4" s="1"/>
  <c r="GI62" i="4"/>
  <c r="HP62" i="4" s="1"/>
  <c r="GJ62" i="4"/>
  <c r="HQ62" i="4" s="1"/>
  <c r="GK62" i="4"/>
  <c r="HR62" i="4" s="1"/>
  <c r="GL62" i="4"/>
  <c r="HS62" i="4" s="1"/>
  <c r="GM62" i="4"/>
  <c r="HT62" i="4" s="1"/>
  <c r="GN62" i="4"/>
  <c r="HU62" i="4" s="1"/>
  <c r="GO62" i="4"/>
  <c r="HV62" i="4" s="1"/>
  <c r="GP62" i="4"/>
  <c r="HW62" i="4" s="1"/>
  <c r="GQ62" i="4"/>
  <c r="HX62" i="4" s="1"/>
  <c r="GR62" i="4"/>
  <c r="HY62" i="4" s="1"/>
  <c r="GS62" i="4"/>
  <c r="HZ62" i="4" s="1"/>
  <c r="FO63" i="4"/>
  <c r="FP63" i="4"/>
  <c r="GW63" i="4" s="1"/>
  <c r="FQ63" i="4"/>
  <c r="GX63" i="4" s="1"/>
  <c r="FR63" i="4"/>
  <c r="GY63" i="4" s="1"/>
  <c r="FS63" i="4"/>
  <c r="GZ63" i="4" s="1"/>
  <c r="FT63" i="4"/>
  <c r="HA63" i="4" s="1"/>
  <c r="FU63" i="4"/>
  <c r="HB63" i="4" s="1"/>
  <c r="FV63" i="4"/>
  <c r="HC63" i="4" s="1"/>
  <c r="FW63" i="4"/>
  <c r="HD63" i="4" s="1"/>
  <c r="FX63" i="4"/>
  <c r="HE63" i="4" s="1"/>
  <c r="FY63" i="4"/>
  <c r="HF63" i="4" s="1"/>
  <c r="FZ63" i="4"/>
  <c r="HG63" i="4" s="1"/>
  <c r="GA63" i="4"/>
  <c r="HH63" i="4" s="1"/>
  <c r="GB63" i="4"/>
  <c r="HI63" i="4" s="1"/>
  <c r="GC63" i="4"/>
  <c r="HJ63" i="4" s="1"/>
  <c r="GD63" i="4"/>
  <c r="HK63" i="4" s="1"/>
  <c r="GE63" i="4"/>
  <c r="HL63" i="4" s="1"/>
  <c r="GF63" i="4"/>
  <c r="HM63" i="4" s="1"/>
  <c r="GG63" i="4"/>
  <c r="HN63" i="4" s="1"/>
  <c r="GH63" i="4"/>
  <c r="HO63" i="4" s="1"/>
  <c r="GI63" i="4"/>
  <c r="HP63" i="4" s="1"/>
  <c r="GJ63" i="4"/>
  <c r="HQ63" i="4" s="1"/>
  <c r="GK63" i="4"/>
  <c r="HR63" i="4" s="1"/>
  <c r="GL63" i="4"/>
  <c r="HS63" i="4" s="1"/>
  <c r="GM63" i="4"/>
  <c r="HT63" i="4" s="1"/>
  <c r="GN63" i="4"/>
  <c r="HU63" i="4" s="1"/>
  <c r="GO63" i="4"/>
  <c r="HV63" i="4" s="1"/>
  <c r="GP63" i="4"/>
  <c r="HW63" i="4" s="1"/>
  <c r="GQ63" i="4"/>
  <c r="HX63" i="4" s="1"/>
  <c r="GR63" i="4"/>
  <c r="HY63" i="4" s="1"/>
  <c r="GS63" i="4"/>
  <c r="HZ63" i="4" s="1"/>
  <c r="FO64" i="4"/>
  <c r="FP64" i="4"/>
  <c r="GW64" i="4" s="1"/>
  <c r="FQ64" i="4"/>
  <c r="GX64" i="4" s="1"/>
  <c r="FR64" i="4"/>
  <c r="GY64" i="4" s="1"/>
  <c r="FS64" i="4"/>
  <c r="GZ64" i="4" s="1"/>
  <c r="FT64" i="4"/>
  <c r="HA64" i="4" s="1"/>
  <c r="FU64" i="4"/>
  <c r="HB64" i="4" s="1"/>
  <c r="FV64" i="4"/>
  <c r="HC64" i="4" s="1"/>
  <c r="FW64" i="4"/>
  <c r="HD64" i="4" s="1"/>
  <c r="FX64" i="4"/>
  <c r="HE64" i="4" s="1"/>
  <c r="FY64" i="4"/>
  <c r="HF64" i="4" s="1"/>
  <c r="FZ64" i="4"/>
  <c r="HG64" i="4" s="1"/>
  <c r="GA64" i="4"/>
  <c r="HH64" i="4" s="1"/>
  <c r="GB64" i="4"/>
  <c r="HI64" i="4" s="1"/>
  <c r="GC64" i="4"/>
  <c r="HJ64" i="4" s="1"/>
  <c r="GD64" i="4"/>
  <c r="HK64" i="4" s="1"/>
  <c r="GE64" i="4"/>
  <c r="HL64" i="4" s="1"/>
  <c r="GF64" i="4"/>
  <c r="HM64" i="4" s="1"/>
  <c r="GG64" i="4"/>
  <c r="HN64" i="4" s="1"/>
  <c r="GH64" i="4"/>
  <c r="HO64" i="4" s="1"/>
  <c r="GI64" i="4"/>
  <c r="HP64" i="4" s="1"/>
  <c r="GJ64" i="4"/>
  <c r="HQ64" i="4" s="1"/>
  <c r="GK64" i="4"/>
  <c r="HR64" i="4" s="1"/>
  <c r="GL64" i="4"/>
  <c r="HS64" i="4" s="1"/>
  <c r="GM64" i="4"/>
  <c r="HT64" i="4" s="1"/>
  <c r="GN64" i="4"/>
  <c r="HU64" i="4" s="1"/>
  <c r="GO64" i="4"/>
  <c r="HV64" i="4" s="1"/>
  <c r="GP64" i="4"/>
  <c r="HW64" i="4" s="1"/>
  <c r="GQ64" i="4"/>
  <c r="HX64" i="4" s="1"/>
  <c r="GR64" i="4"/>
  <c r="HY64" i="4" s="1"/>
  <c r="GS64" i="4"/>
  <c r="HZ64" i="4" s="1"/>
  <c r="FO65" i="4"/>
  <c r="FP65" i="4"/>
  <c r="GW65" i="4" s="1"/>
  <c r="FQ65" i="4"/>
  <c r="GX65" i="4" s="1"/>
  <c r="FR65" i="4"/>
  <c r="GY65" i="4" s="1"/>
  <c r="FS65" i="4"/>
  <c r="GZ65" i="4" s="1"/>
  <c r="FT65" i="4"/>
  <c r="HA65" i="4" s="1"/>
  <c r="FU65" i="4"/>
  <c r="HB65" i="4" s="1"/>
  <c r="FV65" i="4"/>
  <c r="HC65" i="4" s="1"/>
  <c r="FW65" i="4"/>
  <c r="HD65" i="4" s="1"/>
  <c r="FX65" i="4"/>
  <c r="FY65" i="4"/>
  <c r="HF65" i="4" s="1"/>
  <c r="FZ65" i="4"/>
  <c r="HG65" i="4" s="1"/>
  <c r="GA65" i="4"/>
  <c r="HH65" i="4" s="1"/>
  <c r="GB65" i="4"/>
  <c r="HI65" i="4" s="1"/>
  <c r="GC65" i="4"/>
  <c r="HJ65" i="4" s="1"/>
  <c r="GD65" i="4"/>
  <c r="HK65" i="4" s="1"/>
  <c r="GE65" i="4"/>
  <c r="HL65" i="4" s="1"/>
  <c r="GF65" i="4"/>
  <c r="HM65" i="4" s="1"/>
  <c r="GG65" i="4"/>
  <c r="HN65" i="4" s="1"/>
  <c r="GH65" i="4"/>
  <c r="HO65" i="4" s="1"/>
  <c r="GI65" i="4"/>
  <c r="HP65" i="4" s="1"/>
  <c r="GJ65" i="4"/>
  <c r="HQ65" i="4" s="1"/>
  <c r="GK65" i="4"/>
  <c r="HR65" i="4" s="1"/>
  <c r="GL65" i="4"/>
  <c r="HS65" i="4" s="1"/>
  <c r="GM65" i="4"/>
  <c r="HT65" i="4" s="1"/>
  <c r="GN65" i="4"/>
  <c r="HU65" i="4" s="1"/>
  <c r="GO65" i="4"/>
  <c r="HV65" i="4" s="1"/>
  <c r="GP65" i="4"/>
  <c r="HW65" i="4" s="1"/>
  <c r="GQ65" i="4"/>
  <c r="HX65" i="4" s="1"/>
  <c r="GR65" i="4"/>
  <c r="HY65" i="4" s="1"/>
  <c r="GS65" i="4"/>
  <c r="HZ65" i="4" s="1"/>
  <c r="FO66" i="4"/>
  <c r="FP66" i="4"/>
  <c r="GW66" i="4" s="1"/>
  <c r="FQ66" i="4"/>
  <c r="GX66" i="4" s="1"/>
  <c r="FR66" i="4"/>
  <c r="GY66" i="4" s="1"/>
  <c r="FS66" i="4"/>
  <c r="GZ66" i="4" s="1"/>
  <c r="FT66" i="4"/>
  <c r="HA66" i="4" s="1"/>
  <c r="FU66" i="4"/>
  <c r="HB66" i="4" s="1"/>
  <c r="FV66" i="4"/>
  <c r="HC66" i="4" s="1"/>
  <c r="FW66" i="4"/>
  <c r="HD66" i="4" s="1"/>
  <c r="FX66" i="4"/>
  <c r="HE66" i="4" s="1"/>
  <c r="FY66" i="4"/>
  <c r="HF66" i="4" s="1"/>
  <c r="FZ66" i="4"/>
  <c r="HG66" i="4" s="1"/>
  <c r="GA66" i="4"/>
  <c r="HH66" i="4" s="1"/>
  <c r="GB66" i="4"/>
  <c r="HI66" i="4" s="1"/>
  <c r="GC66" i="4"/>
  <c r="HJ66" i="4" s="1"/>
  <c r="GD66" i="4"/>
  <c r="HK66" i="4" s="1"/>
  <c r="GE66" i="4"/>
  <c r="HL66" i="4" s="1"/>
  <c r="GF66" i="4"/>
  <c r="HM66" i="4" s="1"/>
  <c r="GG66" i="4"/>
  <c r="HN66" i="4" s="1"/>
  <c r="GH66" i="4"/>
  <c r="HO66" i="4" s="1"/>
  <c r="GI66" i="4"/>
  <c r="HP66" i="4" s="1"/>
  <c r="GJ66" i="4"/>
  <c r="HQ66" i="4" s="1"/>
  <c r="GK66" i="4"/>
  <c r="HR66" i="4" s="1"/>
  <c r="GL66" i="4"/>
  <c r="HS66" i="4" s="1"/>
  <c r="GM66" i="4"/>
  <c r="HT66" i="4" s="1"/>
  <c r="GN66" i="4"/>
  <c r="HU66" i="4" s="1"/>
  <c r="GO66" i="4"/>
  <c r="HV66" i="4" s="1"/>
  <c r="GP66" i="4"/>
  <c r="HW66" i="4" s="1"/>
  <c r="GQ66" i="4"/>
  <c r="HX66" i="4" s="1"/>
  <c r="GR66" i="4"/>
  <c r="HY66" i="4" s="1"/>
  <c r="GS66" i="4"/>
  <c r="HZ66" i="4" s="1"/>
  <c r="FO67" i="4"/>
  <c r="FP67" i="4"/>
  <c r="GW67" i="4" s="1"/>
  <c r="FQ67" i="4"/>
  <c r="GX67" i="4" s="1"/>
  <c r="FR67" i="4"/>
  <c r="GY67" i="4" s="1"/>
  <c r="FS67" i="4"/>
  <c r="GZ67" i="4" s="1"/>
  <c r="FT67" i="4"/>
  <c r="HA67" i="4" s="1"/>
  <c r="FU67" i="4"/>
  <c r="HB67" i="4" s="1"/>
  <c r="FV67" i="4"/>
  <c r="HC67" i="4" s="1"/>
  <c r="FW67" i="4"/>
  <c r="HD67" i="4" s="1"/>
  <c r="FX67" i="4"/>
  <c r="HE67" i="4" s="1"/>
  <c r="FY67" i="4"/>
  <c r="HF67" i="4" s="1"/>
  <c r="FZ67" i="4"/>
  <c r="HG67" i="4" s="1"/>
  <c r="GA67" i="4"/>
  <c r="HH67" i="4" s="1"/>
  <c r="GB67" i="4"/>
  <c r="HI67" i="4" s="1"/>
  <c r="GC67" i="4"/>
  <c r="HJ67" i="4" s="1"/>
  <c r="GD67" i="4"/>
  <c r="HK67" i="4" s="1"/>
  <c r="GE67" i="4"/>
  <c r="HL67" i="4" s="1"/>
  <c r="GF67" i="4"/>
  <c r="HM67" i="4" s="1"/>
  <c r="GG67" i="4"/>
  <c r="HN67" i="4" s="1"/>
  <c r="GH67" i="4"/>
  <c r="HO67" i="4" s="1"/>
  <c r="GI67" i="4"/>
  <c r="HP67" i="4" s="1"/>
  <c r="GJ67" i="4"/>
  <c r="HQ67" i="4" s="1"/>
  <c r="GK67" i="4"/>
  <c r="HR67" i="4" s="1"/>
  <c r="GL67" i="4"/>
  <c r="HS67" i="4" s="1"/>
  <c r="GM67" i="4"/>
  <c r="HT67" i="4" s="1"/>
  <c r="GN67" i="4"/>
  <c r="HU67" i="4" s="1"/>
  <c r="GO67" i="4"/>
  <c r="HV67" i="4" s="1"/>
  <c r="GP67" i="4"/>
  <c r="HW67" i="4" s="1"/>
  <c r="GQ67" i="4"/>
  <c r="HX67" i="4" s="1"/>
  <c r="GR67" i="4"/>
  <c r="HY67" i="4" s="1"/>
  <c r="GS67" i="4"/>
  <c r="HZ67" i="4" s="1"/>
  <c r="FO68" i="4"/>
  <c r="FP68" i="4"/>
  <c r="GW68" i="4" s="1"/>
  <c r="FQ68" i="4"/>
  <c r="GX68" i="4" s="1"/>
  <c r="FR68" i="4"/>
  <c r="GY68" i="4" s="1"/>
  <c r="FS68" i="4"/>
  <c r="GZ68" i="4" s="1"/>
  <c r="FT68" i="4"/>
  <c r="HA68" i="4" s="1"/>
  <c r="FU68" i="4"/>
  <c r="HB68" i="4" s="1"/>
  <c r="FV68" i="4"/>
  <c r="HC68" i="4" s="1"/>
  <c r="FW68" i="4"/>
  <c r="HD68" i="4" s="1"/>
  <c r="FX68" i="4"/>
  <c r="HE68" i="4" s="1"/>
  <c r="FY68" i="4"/>
  <c r="HF68" i="4" s="1"/>
  <c r="FZ68" i="4"/>
  <c r="HG68" i="4" s="1"/>
  <c r="GA68" i="4"/>
  <c r="HH68" i="4" s="1"/>
  <c r="GB68" i="4"/>
  <c r="HI68" i="4" s="1"/>
  <c r="GC68" i="4"/>
  <c r="HJ68" i="4" s="1"/>
  <c r="GD68" i="4"/>
  <c r="HK68" i="4" s="1"/>
  <c r="GE68" i="4"/>
  <c r="HL68" i="4" s="1"/>
  <c r="GF68" i="4"/>
  <c r="HM68" i="4" s="1"/>
  <c r="GG68" i="4"/>
  <c r="HN68" i="4" s="1"/>
  <c r="GH68" i="4"/>
  <c r="HO68" i="4" s="1"/>
  <c r="GI68" i="4"/>
  <c r="HP68" i="4" s="1"/>
  <c r="GJ68" i="4"/>
  <c r="HQ68" i="4" s="1"/>
  <c r="GK68" i="4"/>
  <c r="HR68" i="4" s="1"/>
  <c r="GL68" i="4"/>
  <c r="HS68" i="4" s="1"/>
  <c r="GM68" i="4"/>
  <c r="HT68" i="4" s="1"/>
  <c r="GN68" i="4"/>
  <c r="HU68" i="4" s="1"/>
  <c r="GO68" i="4"/>
  <c r="HV68" i="4" s="1"/>
  <c r="GP68" i="4"/>
  <c r="HW68" i="4" s="1"/>
  <c r="GQ68" i="4"/>
  <c r="HX68" i="4" s="1"/>
  <c r="GR68" i="4"/>
  <c r="HY68" i="4" s="1"/>
  <c r="GS68" i="4"/>
  <c r="HZ68" i="4" s="1"/>
  <c r="FO69" i="4"/>
  <c r="FP69" i="4"/>
  <c r="GW69" i="4" s="1"/>
  <c r="FQ69" i="4"/>
  <c r="GX69" i="4" s="1"/>
  <c r="FR69" i="4"/>
  <c r="FS69" i="4"/>
  <c r="GZ69" i="4" s="1"/>
  <c r="FT69" i="4"/>
  <c r="HA69" i="4" s="1"/>
  <c r="FU69" i="4"/>
  <c r="HB69" i="4" s="1"/>
  <c r="FV69" i="4"/>
  <c r="HC69" i="4" s="1"/>
  <c r="FW69" i="4"/>
  <c r="HD69" i="4" s="1"/>
  <c r="FX69" i="4"/>
  <c r="HE69" i="4" s="1"/>
  <c r="FY69" i="4"/>
  <c r="HF69" i="4" s="1"/>
  <c r="FZ69" i="4"/>
  <c r="GA69" i="4"/>
  <c r="HH69" i="4" s="1"/>
  <c r="GB69" i="4"/>
  <c r="HI69" i="4" s="1"/>
  <c r="GC69" i="4"/>
  <c r="HJ69" i="4" s="1"/>
  <c r="GD69" i="4"/>
  <c r="HK69" i="4" s="1"/>
  <c r="GE69" i="4"/>
  <c r="HL69" i="4" s="1"/>
  <c r="GF69" i="4"/>
  <c r="HM69" i="4" s="1"/>
  <c r="GG69" i="4"/>
  <c r="HN69" i="4" s="1"/>
  <c r="GH69" i="4"/>
  <c r="HO69" i="4" s="1"/>
  <c r="GI69" i="4"/>
  <c r="HP69" i="4" s="1"/>
  <c r="GJ69" i="4"/>
  <c r="HQ69" i="4" s="1"/>
  <c r="GK69" i="4"/>
  <c r="HR69" i="4" s="1"/>
  <c r="GL69" i="4"/>
  <c r="HS69" i="4" s="1"/>
  <c r="GM69" i="4"/>
  <c r="HT69" i="4" s="1"/>
  <c r="GN69" i="4"/>
  <c r="HU69" i="4" s="1"/>
  <c r="GO69" i="4"/>
  <c r="HV69" i="4" s="1"/>
  <c r="GP69" i="4"/>
  <c r="HW69" i="4" s="1"/>
  <c r="GQ69" i="4"/>
  <c r="HX69" i="4" s="1"/>
  <c r="GR69" i="4"/>
  <c r="HY69" i="4" s="1"/>
  <c r="GS69" i="4"/>
  <c r="HZ69" i="4" s="1"/>
  <c r="FO70" i="4"/>
  <c r="FP70" i="4"/>
  <c r="GW70" i="4" s="1"/>
  <c r="FQ70" i="4"/>
  <c r="GX70" i="4" s="1"/>
  <c r="FR70" i="4"/>
  <c r="GY70" i="4" s="1"/>
  <c r="FS70" i="4"/>
  <c r="GZ70" i="4" s="1"/>
  <c r="FT70" i="4"/>
  <c r="HA70" i="4" s="1"/>
  <c r="FU70" i="4"/>
  <c r="HB70" i="4" s="1"/>
  <c r="FV70" i="4"/>
  <c r="HC70" i="4" s="1"/>
  <c r="FW70" i="4"/>
  <c r="HD70" i="4" s="1"/>
  <c r="FX70" i="4"/>
  <c r="HE70" i="4" s="1"/>
  <c r="FY70" i="4"/>
  <c r="HF70" i="4" s="1"/>
  <c r="FZ70" i="4"/>
  <c r="HG70" i="4" s="1"/>
  <c r="GA70" i="4"/>
  <c r="HH70" i="4" s="1"/>
  <c r="GB70" i="4"/>
  <c r="HI70" i="4" s="1"/>
  <c r="GC70" i="4"/>
  <c r="HJ70" i="4" s="1"/>
  <c r="GD70" i="4"/>
  <c r="HK70" i="4" s="1"/>
  <c r="GE70" i="4"/>
  <c r="HL70" i="4" s="1"/>
  <c r="GF70" i="4"/>
  <c r="HM70" i="4" s="1"/>
  <c r="GG70" i="4"/>
  <c r="HN70" i="4" s="1"/>
  <c r="GH70" i="4"/>
  <c r="HO70" i="4" s="1"/>
  <c r="GI70" i="4"/>
  <c r="HP70" i="4" s="1"/>
  <c r="GJ70" i="4"/>
  <c r="HQ70" i="4" s="1"/>
  <c r="GK70" i="4"/>
  <c r="HR70" i="4" s="1"/>
  <c r="GL70" i="4"/>
  <c r="HS70" i="4" s="1"/>
  <c r="GM70" i="4"/>
  <c r="HT70" i="4" s="1"/>
  <c r="GN70" i="4"/>
  <c r="HU70" i="4" s="1"/>
  <c r="GO70" i="4"/>
  <c r="HV70" i="4" s="1"/>
  <c r="GP70" i="4"/>
  <c r="HW70" i="4" s="1"/>
  <c r="GQ70" i="4"/>
  <c r="HX70" i="4" s="1"/>
  <c r="GR70" i="4"/>
  <c r="HY70" i="4" s="1"/>
  <c r="GS70" i="4"/>
  <c r="HZ70" i="4" s="1"/>
  <c r="FO71" i="4"/>
  <c r="FP71" i="4"/>
  <c r="GW71" i="4" s="1"/>
  <c r="FQ71" i="4"/>
  <c r="GX71" i="4" s="1"/>
  <c r="FR71" i="4"/>
  <c r="GY71" i="4" s="1"/>
  <c r="FS71" i="4"/>
  <c r="GZ71" i="4" s="1"/>
  <c r="FT71" i="4"/>
  <c r="HA71" i="4" s="1"/>
  <c r="FU71" i="4"/>
  <c r="HB71" i="4" s="1"/>
  <c r="FV71" i="4"/>
  <c r="HC71" i="4" s="1"/>
  <c r="FW71" i="4"/>
  <c r="HD71" i="4" s="1"/>
  <c r="FX71" i="4"/>
  <c r="HE71" i="4" s="1"/>
  <c r="FY71" i="4"/>
  <c r="HF71" i="4" s="1"/>
  <c r="FZ71" i="4"/>
  <c r="HG71" i="4" s="1"/>
  <c r="GA71" i="4"/>
  <c r="HH71" i="4" s="1"/>
  <c r="GB71" i="4"/>
  <c r="HI71" i="4" s="1"/>
  <c r="GC71" i="4"/>
  <c r="HJ71" i="4" s="1"/>
  <c r="GD71" i="4"/>
  <c r="HK71" i="4" s="1"/>
  <c r="GE71" i="4"/>
  <c r="HL71" i="4" s="1"/>
  <c r="GF71" i="4"/>
  <c r="HM71" i="4" s="1"/>
  <c r="GG71" i="4"/>
  <c r="HN71" i="4" s="1"/>
  <c r="GH71" i="4"/>
  <c r="HO71" i="4" s="1"/>
  <c r="GI71" i="4"/>
  <c r="HP71" i="4" s="1"/>
  <c r="GJ71" i="4"/>
  <c r="HQ71" i="4" s="1"/>
  <c r="GK71" i="4"/>
  <c r="HR71" i="4" s="1"/>
  <c r="GL71" i="4"/>
  <c r="HS71" i="4" s="1"/>
  <c r="GM71" i="4"/>
  <c r="HT71" i="4" s="1"/>
  <c r="GN71" i="4"/>
  <c r="HU71" i="4" s="1"/>
  <c r="GO71" i="4"/>
  <c r="HV71" i="4" s="1"/>
  <c r="GP71" i="4"/>
  <c r="HW71" i="4" s="1"/>
  <c r="GQ71" i="4"/>
  <c r="HX71" i="4" s="1"/>
  <c r="GR71" i="4"/>
  <c r="HY71" i="4" s="1"/>
  <c r="GS71" i="4"/>
  <c r="HZ71" i="4" s="1"/>
  <c r="FO72" i="4"/>
  <c r="FP72" i="4"/>
  <c r="GW72" i="4" s="1"/>
  <c r="FQ72" i="4"/>
  <c r="GX72" i="4" s="1"/>
  <c r="FR72" i="4"/>
  <c r="GY72" i="4" s="1"/>
  <c r="FS72" i="4"/>
  <c r="GZ72" i="4" s="1"/>
  <c r="FT72" i="4"/>
  <c r="HA72" i="4" s="1"/>
  <c r="FU72" i="4"/>
  <c r="HB72" i="4" s="1"/>
  <c r="FV72" i="4"/>
  <c r="HC72" i="4" s="1"/>
  <c r="FW72" i="4"/>
  <c r="HD72" i="4" s="1"/>
  <c r="FX72" i="4"/>
  <c r="HE72" i="4" s="1"/>
  <c r="FY72" i="4"/>
  <c r="HF72" i="4" s="1"/>
  <c r="FZ72" i="4"/>
  <c r="HG72" i="4" s="1"/>
  <c r="GA72" i="4"/>
  <c r="HH72" i="4" s="1"/>
  <c r="GB72" i="4"/>
  <c r="HI72" i="4" s="1"/>
  <c r="GC72" i="4"/>
  <c r="HJ72" i="4" s="1"/>
  <c r="GD72" i="4"/>
  <c r="HK72" i="4" s="1"/>
  <c r="GE72" i="4"/>
  <c r="HL72" i="4" s="1"/>
  <c r="GF72" i="4"/>
  <c r="HM72" i="4" s="1"/>
  <c r="GG72" i="4"/>
  <c r="HN72" i="4" s="1"/>
  <c r="GH72" i="4"/>
  <c r="HO72" i="4" s="1"/>
  <c r="GI72" i="4"/>
  <c r="HP72" i="4" s="1"/>
  <c r="GJ72" i="4"/>
  <c r="HQ72" i="4" s="1"/>
  <c r="GK72" i="4"/>
  <c r="HR72" i="4" s="1"/>
  <c r="GL72" i="4"/>
  <c r="HS72" i="4" s="1"/>
  <c r="GM72" i="4"/>
  <c r="HT72" i="4" s="1"/>
  <c r="GN72" i="4"/>
  <c r="HU72" i="4" s="1"/>
  <c r="GO72" i="4"/>
  <c r="HV72" i="4" s="1"/>
  <c r="GP72" i="4"/>
  <c r="HW72" i="4" s="1"/>
  <c r="GQ72" i="4"/>
  <c r="HX72" i="4" s="1"/>
  <c r="GR72" i="4"/>
  <c r="HY72" i="4" s="1"/>
  <c r="GS72" i="4"/>
  <c r="HZ72" i="4" s="1"/>
  <c r="FO73" i="4"/>
  <c r="FP73" i="4"/>
  <c r="GW73" i="4" s="1"/>
  <c r="FQ73" i="4"/>
  <c r="GX73" i="4" s="1"/>
  <c r="FR73" i="4"/>
  <c r="GY73" i="4" s="1"/>
  <c r="FS73" i="4"/>
  <c r="GZ73" i="4" s="1"/>
  <c r="FT73" i="4"/>
  <c r="HA73" i="4" s="1"/>
  <c r="FU73" i="4"/>
  <c r="HB73" i="4" s="1"/>
  <c r="FV73" i="4"/>
  <c r="HC73" i="4" s="1"/>
  <c r="FW73" i="4"/>
  <c r="HD73" i="4" s="1"/>
  <c r="FX73" i="4"/>
  <c r="HE73" i="4" s="1"/>
  <c r="FY73" i="4"/>
  <c r="HF73" i="4" s="1"/>
  <c r="FZ73" i="4"/>
  <c r="HG73" i="4" s="1"/>
  <c r="GA73" i="4"/>
  <c r="HH73" i="4" s="1"/>
  <c r="GB73" i="4"/>
  <c r="HI73" i="4" s="1"/>
  <c r="GC73" i="4"/>
  <c r="HJ73" i="4" s="1"/>
  <c r="GD73" i="4"/>
  <c r="HK73" i="4" s="1"/>
  <c r="GE73" i="4"/>
  <c r="HL73" i="4" s="1"/>
  <c r="GF73" i="4"/>
  <c r="HM73" i="4" s="1"/>
  <c r="GG73" i="4"/>
  <c r="HN73" i="4" s="1"/>
  <c r="GH73" i="4"/>
  <c r="HO73" i="4" s="1"/>
  <c r="GI73" i="4"/>
  <c r="HP73" i="4" s="1"/>
  <c r="GJ73" i="4"/>
  <c r="HQ73" i="4" s="1"/>
  <c r="GK73" i="4"/>
  <c r="HR73" i="4" s="1"/>
  <c r="GL73" i="4"/>
  <c r="HS73" i="4" s="1"/>
  <c r="GM73" i="4"/>
  <c r="HT73" i="4" s="1"/>
  <c r="GN73" i="4"/>
  <c r="HU73" i="4" s="1"/>
  <c r="GO73" i="4"/>
  <c r="HV73" i="4" s="1"/>
  <c r="GP73" i="4"/>
  <c r="HW73" i="4" s="1"/>
  <c r="GQ73" i="4"/>
  <c r="HX73" i="4" s="1"/>
  <c r="GR73" i="4"/>
  <c r="HY73" i="4" s="1"/>
  <c r="GS73" i="4"/>
  <c r="HZ73" i="4" s="1"/>
  <c r="FO74" i="4"/>
  <c r="FP74" i="4"/>
  <c r="GW74" i="4" s="1"/>
  <c r="FQ74" i="4"/>
  <c r="GX74" i="4" s="1"/>
  <c r="FR74" i="4"/>
  <c r="GY74" i="4" s="1"/>
  <c r="FS74" i="4"/>
  <c r="GZ74" i="4" s="1"/>
  <c r="FT74" i="4"/>
  <c r="HA74" i="4" s="1"/>
  <c r="FU74" i="4"/>
  <c r="HB74" i="4" s="1"/>
  <c r="FV74" i="4"/>
  <c r="HC74" i="4" s="1"/>
  <c r="FW74" i="4"/>
  <c r="HD74" i="4" s="1"/>
  <c r="FX74" i="4"/>
  <c r="HE74" i="4" s="1"/>
  <c r="FY74" i="4"/>
  <c r="HF74" i="4" s="1"/>
  <c r="FZ74" i="4"/>
  <c r="HG74" i="4" s="1"/>
  <c r="GA74" i="4"/>
  <c r="HH74" i="4" s="1"/>
  <c r="GB74" i="4"/>
  <c r="HI74" i="4" s="1"/>
  <c r="GC74" i="4"/>
  <c r="HJ74" i="4" s="1"/>
  <c r="GD74" i="4"/>
  <c r="HK74" i="4" s="1"/>
  <c r="GE74" i="4"/>
  <c r="HL74" i="4" s="1"/>
  <c r="GF74" i="4"/>
  <c r="HM74" i="4" s="1"/>
  <c r="GG74" i="4"/>
  <c r="HN74" i="4" s="1"/>
  <c r="GH74" i="4"/>
  <c r="HO74" i="4" s="1"/>
  <c r="GI74" i="4"/>
  <c r="HP74" i="4" s="1"/>
  <c r="GJ74" i="4"/>
  <c r="HQ74" i="4" s="1"/>
  <c r="GK74" i="4"/>
  <c r="HR74" i="4" s="1"/>
  <c r="GL74" i="4"/>
  <c r="HS74" i="4" s="1"/>
  <c r="GM74" i="4"/>
  <c r="HT74" i="4" s="1"/>
  <c r="GN74" i="4"/>
  <c r="HU74" i="4" s="1"/>
  <c r="GO74" i="4"/>
  <c r="HV74" i="4" s="1"/>
  <c r="GP74" i="4"/>
  <c r="HW74" i="4" s="1"/>
  <c r="GQ74" i="4"/>
  <c r="HX74" i="4" s="1"/>
  <c r="GR74" i="4"/>
  <c r="HY74" i="4" s="1"/>
  <c r="GS74" i="4"/>
  <c r="HZ74" i="4" s="1"/>
  <c r="FO75" i="4"/>
  <c r="FP75" i="4"/>
  <c r="GW75" i="4" s="1"/>
  <c r="FQ75" i="4"/>
  <c r="GX75" i="4" s="1"/>
  <c r="FR75" i="4"/>
  <c r="GY75" i="4" s="1"/>
  <c r="FS75" i="4"/>
  <c r="GZ75" i="4" s="1"/>
  <c r="FT75" i="4"/>
  <c r="HA75" i="4" s="1"/>
  <c r="FU75" i="4"/>
  <c r="HB75" i="4" s="1"/>
  <c r="FV75" i="4"/>
  <c r="HC75" i="4" s="1"/>
  <c r="FW75" i="4"/>
  <c r="HD75" i="4" s="1"/>
  <c r="FX75" i="4"/>
  <c r="HE75" i="4" s="1"/>
  <c r="FY75" i="4"/>
  <c r="HF75" i="4" s="1"/>
  <c r="FZ75" i="4"/>
  <c r="HG75" i="4" s="1"/>
  <c r="GA75" i="4"/>
  <c r="HH75" i="4" s="1"/>
  <c r="GB75" i="4"/>
  <c r="HI75" i="4" s="1"/>
  <c r="GC75" i="4"/>
  <c r="HJ75" i="4" s="1"/>
  <c r="GD75" i="4"/>
  <c r="HK75" i="4" s="1"/>
  <c r="GE75" i="4"/>
  <c r="HL75" i="4" s="1"/>
  <c r="GF75" i="4"/>
  <c r="HM75" i="4" s="1"/>
  <c r="GG75" i="4"/>
  <c r="HN75" i="4" s="1"/>
  <c r="GH75" i="4"/>
  <c r="HO75" i="4" s="1"/>
  <c r="GI75" i="4"/>
  <c r="HP75" i="4" s="1"/>
  <c r="GJ75" i="4"/>
  <c r="HQ75" i="4" s="1"/>
  <c r="GK75" i="4"/>
  <c r="HR75" i="4" s="1"/>
  <c r="GL75" i="4"/>
  <c r="HS75" i="4" s="1"/>
  <c r="GM75" i="4"/>
  <c r="HT75" i="4" s="1"/>
  <c r="GN75" i="4"/>
  <c r="HU75" i="4" s="1"/>
  <c r="GO75" i="4"/>
  <c r="HV75" i="4" s="1"/>
  <c r="GP75" i="4"/>
  <c r="HW75" i="4" s="1"/>
  <c r="GQ75" i="4"/>
  <c r="HX75" i="4" s="1"/>
  <c r="GR75" i="4"/>
  <c r="HY75" i="4" s="1"/>
  <c r="GS75" i="4"/>
  <c r="HZ75" i="4" s="1"/>
  <c r="FO76" i="4"/>
  <c r="FP76" i="4"/>
  <c r="GW76" i="4" s="1"/>
  <c r="FQ76" i="4"/>
  <c r="GX76" i="4" s="1"/>
  <c r="FR76" i="4"/>
  <c r="GY76" i="4" s="1"/>
  <c r="FS76" i="4"/>
  <c r="GZ76" i="4" s="1"/>
  <c r="FT76" i="4"/>
  <c r="HA76" i="4" s="1"/>
  <c r="FU76" i="4"/>
  <c r="HB76" i="4" s="1"/>
  <c r="FV76" i="4"/>
  <c r="HC76" i="4" s="1"/>
  <c r="FW76" i="4"/>
  <c r="HD76" i="4" s="1"/>
  <c r="FX76" i="4"/>
  <c r="HE76" i="4" s="1"/>
  <c r="FY76" i="4"/>
  <c r="HF76" i="4" s="1"/>
  <c r="FZ76" i="4"/>
  <c r="HG76" i="4" s="1"/>
  <c r="GA76" i="4"/>
  <c r="HH76" i="4" s="1"/>
  <c r="GB76" i="4"/>
  <c r="HI76" i="4" s="1"/>
  <c r="GC76" i="4"/>
  <c r="HJ76" i="4" s="1"/>
  <c r="GD76" i="4"/>
  <c r="HK76" i="4" s="1"/>
  <c r="GE76" i="4"/>
  <c r="HL76" i="4" s="1"/>
  <c r="GF76" i="4"/>
  <c r="HM76" i="4" s="1"/>
  <c r="GG76" i="4"/>
  <c r="HN76" i="4" s="1"/>
  <c r="GH76" i="4"/>
  <c r="HO76" i="4" s="1"/>
  <c r="GI76" i="4"/>
  <c r="HP76" i="4" s="1"/>
  <c r="GJ76" i="4"/>
  <c r="HQ76" i="4" s="1"/>
  <c r="GK76" i="4"/>
  <c r="HR76" i="4" s="1"/>
  <c r="GL76" i="4"/>
  <c r="HS76" i="4" s="1"/>
  <c r="GM76" i="4"/>
  <c r="HT76" i="4" s="1"/>
  <c r="GN76" i="4"/>
  <c r="HU76" i="4" s="1"/>
  <c r="GO76" i="4"/>
  <c r="HV76" i="4" s="1"/>
  <c r="GP76" i="4"/>
  <c r="HW76" i="4" s="1"/>
  <c r="GQ76" i="4"/>
  <c r="HX76" i="4" s="1"/>
  <c r="GR76" i="4"/>
  <c r="HY76" i="4" s="1"/>
  <c r="GS76" i="4"/>
  <c r="HZ76" i="4" s="1"/>
  <c r="FO77" i="4"/>
  <c r="FP77" i="4"/>
  <c r="GW77" i="4" s="1"/>
  <c r="FQ77" i="4"/>
  <c r="GX77" i="4" s="1"/>
  <c r="FR77" i="4"/>
  <c r="GY77" i="4" s="1"/>
  <c r="FS77" i="4"/>
  <c r="GZ77" i="4" s="1"/>
  <c r="FT77" i="4"/>
  <c r="HA77" i="4" s="1"/>
  <c r="FU77" i="4"/>
  <c r="HB77" i="4" s="1"/>
  <c r="FV77" i="4"/>
  <c r="HC77" i="4" s="1"/>
  <c r="FW77" i="4"/>
  <c r="HD77" i="4" s="1"/>
  <c r="FX77" i="4"/>
  <c r="HE77" i="4" s="1"/>
  <c r="FY77" i="4"/>
  <c r="HF77" i="4" s="1"/>
  <c r="FZ77" i="4"/>
  <c r="HG77" i="4" s="1"/>
  <c r="GA77" i="4"/>
  <c r="HH77" i="4" s="1"/>
  <c r="GB77" i="4"/>
  <c r="HI77" i="4" s="1"/>
  <c r="GC77" i="4"/>
  <c r="HJ77" i="4" s="1"/>
  <c r="GD77" i="4"/>
  <c r="HK77" i="4" s="1"/>
  <c r="GE77" i="4"/>
  <c r="HL77" i="4" s="1"/>
  <c r="GF77" i="4"/>
  <c r="HM77" i="4" s="1"/>
  <c r="GG77" i="4"/>
  <c r="HN77" i="4" s="1"/>
  <c r="GH77" i="4"/>
  <c r="HO77" i="4" s="1"/>
  <c r="GI77" i="4"/>
  <c r="HP77" i="4" s="1"/>
  <c r="GJ77" i="4"/>
  <c r="HQ77" i="4" s="1"/>
  <c r="GK77" i="4"/>
  <c r="HR77" i="4" s="1"/>
  <c r="GL77" i="4"/>
  <c r="HS77" i="4" s="1"/>
  <c r="GM77" i="4"/>
  <c r="HT77" i="4" s="1"/>
  <c r="GN77" i="4"/>
  <c r="HU77" i="4" s="1"/>
  <c r="GO77" i="4"/>
  <c r="HV77" i="4" s="1"/>
  <c r="GP77" i="4"/>
  <c r="HW77" i="4" s="1"/>
  <c r="GQ77" i="4"/>
  <c r="HX77" i="4" s="1"/>
  <c r="GR77" i="4"/>
  <c r="HY77" i="4" s="1"/>
  <c r="GS77" i="4"/>
  <c r="HZ77" i="4" s="1"/>
  <c r="FO78" i="4"/>
  <c r="FP78" i="4"/>
  <c r="GW78" i="4" s="1"/>
  <c r="FQ78" i="4"/>
  <c r="GX78" i="4" s="1"/>
  <c r="FR78" i="4"/>
  <c r="GY78" i="4" s="1"/>
  <c r="FS78" i="4"/>
  <c r="GZ78" i="4" s="1"/>
  <c r="FT78" i="4"/>
  <c r="HA78" i="4" s="1"/>
  <c r="FU78" i="4"/>
  <c r="HB78" i="4" s="1"/>
  <c r="FV78" i="4"/>
  <c r="HC78" i="4" s="1"/>
  <c r="FW78" i="4"/>
  <c r="HD78" i="4" s="1"/>
  <c r="FX78" i="4"/>
  <c r="HE78" i="4" s="1"/>
  <c r="FY78" i="4"/>
  <c r="HF78" i="4" s="1"/>
  <c r="FZ78" i="4"/>
  <c r="HG78" i="4" s="1"/>
  <c r="GA78" i="4"/>
  <c r="HH78" i="4" s="1"/>
  <c r="GB78" i="4"/>
  <c r="HI78" i="4" s="1"/>
  <c r="GC78" i="4"/>
  <c r="HJ78" i="4" s="1"/>
  <c r="GD78" i="4"/>
  <c r="HK78" i="4" s="1"/>
  <c r="GE78" i="4"/>
  <c r="HL78" i="4" s="1"/>
  <c r="GF78" i="4"/>
  <c r="HM78" i="4" s="1"/>
  <c r="GG78" i="4"/>
  <c r="HN78" i="4" s="1"/>
  <c r="GH78" i="4"/>
  <c r="HO78" i="4" s="1"/>
  <c r="GI78" i="4"/>
  <c r="HP78" i="4" s="1"/>
  <c r="GJ78" i="4"/>
  <c r="HQ78" i="4" s="1"/>
  <c r="GK78" i="4"/>
  <c r="HR78" i="4" s="1"/>
  <c r="GL78" i="4"/>
  <c r="HS78" i="4" s="1"/>
  <c r="GM78" i="4"/>
  <c r="HT78" i="4" s="1"/>
  <c r="GN78" i="4"/>
  <c r="HU78" i="4" s="1"/>
  <c r="GO78" i="4"/>
  <c r="HV78" i="4" s="1"/>
  <c r="GP78" i="4"/>
  <c r="HW78" i="4" s="1"/>
  <c r="GQ78" i="4"/>
  <c r="HX78" i="4" s="1"/>
  <c r="GR78" i="4"/>
  <c r="HY78" i="4" s="1"/>
  <c r="GS78" i="4"/>
  <c r="HZ78" i="4" s="1"/>
  <c r="FO79" i="4"/>
  <c r="FP79" i="4"/>
  <c r="GW79" i="4" s="1"/>
  <c r="FQ79" i="4"/>
  <c r="GX79" i="4" s="1"/>
  <c r="FR79" i="4"/>
  <c r="GY79" i="4" s="1"/>
  <c r="FS79" i="4"/>
  <c r="GZ79" i="4" s="1"/>
  <c r="FT79" i="4"/>
  <c r="HA79" i="4" s="1"/>
  <c r="FU79" i="4"/>
  <c r="HB79" i="4" s="1"/>
  <c r="FV79" i="4"/>
  <c r="HC79" i="4" s="1"/>
  <c r="FW79" i="4"/>
  <c r="HD79" i="4" s="1"/>
  <c r="FX79" i="4"/>
  <c r="HE79" i="4" s="1"/>
  <c r="FY79" i="4"/>
  <c r="HF79" i="4" s="1"/>
  <c r="FZ79" i="4"/>
  <c r="HG79" i="4" s="1"/>
  <c r="GA79" i="4"/>
  <c r="HH79" i="4" s="1"/>
  <c r="GB79" i="4"/>
  <c r="HI79" i="4" s="1"/>
  <c r="GC79" i="4"/>
  <c r="HJ79" i="4" s="1"/>
  <c r="GD79" i="4"/>
  <c r="HK79" i="4" s="1"/>
  <c r="GE79" i="4"/>
  <c r="HL79" i="4" s="1"/>
  <c r="GF79" i="4"/>
  <c r="HM79" i="4" s="1"/>
  <c r="GG79" i="4"/>
  <c r="HN79" i="4" s="1"/>
  <c r="GH79" i="4"/>
  <c r="HO79" i="4" s="1"/>
  <c r="GI79" i="4"/>
  <c r="HP79" i="4" s="1"/>
  <c r="GJ79" i="4"/>
  <c r="HQ79" i="4" s="1"/>
  <c r="GK79" i="4"/>
  <c r="HR79" i="4" s="1"/>
  <c r="GL79" i="4"/>
  <c r="HS79" i="4" s="1"/>
  <c r="GM79" i="4"/>
  <c r="HT79" i="4" s="1"/>
  <c r="GN79" i="4"/>
  <c r="HU79" i="4" s="1"/>
  <c r="GO79" i="4"/>
  <c r="HV79" i="4" s="1"/>
  <c r="GP79" i="4"/>
  <c r="HW79" i="4" s="1"/>
  <c r="GQ79" i="4"/>
  <c r="HX79" i="4" s="1"/>
  <c r="GR79" i="4"/>
  <c r="HY79" i="4" s="1"/>
  <c r="GS79" i="4"/>
  <c r="HZ79" i="4" s="1"/>
  <c r="FO80" i="4"/>
  <c r="FP80" i="4"/>
  <c r="GW80" i="4" s="1"/>
  <c r="FQ80" i="4"/>
  <c r="GX80" i="4" s="1"/>
  <c r="FR80" i="4"/>
  <c r="GY80" i="4" s="1"/>
  <c r="FS80" i="4"/>
  <c r="GZ80" i="4" s="1"/>
  <c r="FT80" i="4"/>
  <c r="HA80" i="4" s="1"/>
  <c r="FU80" i="4"/>
  <c r="HB80" i="4" s="1"/>
  <c r="FV80" i="4"/>
  <c r="HC80" i="4" s="1"/>
  <c r="FW80" i="4"/>
  <c r="HD80" i="4" s="1"/>
  <c r="FX80" i="4"/>
  <c r="HE80" i="4" s="1"/>
  <c r="FY80" i="4"/>
  <c r="HF80" i="4" s="1"/>
  <c r="FZ80" i="4"/>
  <c r="HG80" i="4" s="1"/>
  <c r="GA80" i="4"/>
  <c r="HH80" i="4" s="1"/>
  <c r="GB80" i="4"/>
  <c r="HI80" i="4" s="1"/>
  <c r="GC80" i="4"/>
  <c r="HJ80" i="4" s="1"/>
  <c r="GD80" i="4"/>
  <c r="HK80" i="4" s="1"/>
  <c r="GE80" i="4"/>
  <c r="HL80" i="4" s="1"/>
  <c r="GF80" i="4"/>
  <c r="HM80" i="4" s="1"/>
  <c r="GG80" i="4"/>
  <c r="HN80" i="4" s="1"/>
  <c r="GH80" i="4"/>
  <c r="HO80" i="4" s="1"/>
  <c r="GI80" i="4"/>
  <c r="HP80" i="4" s="1"/>
  <c r="GJ80" i="4"/>
  <c r="HQ80" i="4" s="1"/>
  <c r="GK80" i="4"/>
  <c r="HR80" i="4" s="1"/>
  <c r="GL80" i="4"/>
  <c r="HS80" i="4" s="1"/>
  <c r="GM80" i="4"/>
  <c r="HT80" i="4" s="1"/>
  <c r="GN80" i="4"/>
  <c r="HU80" i="4" s="1"/>
  <c r="GO80" i="4"/>
  <c r="HV80" i="4" s="1"/>
  <c r="GP80" i="4"/>
  <c r="HW80" i="4" s="1"/>
  <c r="GQ80" i="4"/>
  <c r="HX80" i="4" s="1"/>
  <c r="GR80" i="4"/>
  <c r="HY80" i="4" s="1"/>
  <c r="GS80" i="4"/>
  <c r="HZ80" i="4" s="1"/>
  <c r="FO81" i="4"/>
  <c r="FP81" i="4"/>
  <c r="GW81" i="4" s="1"/>
  <c r="FQ81" i="4"/>
  <c r="GX81" i="4" s="1"/>
  <c r="FR81" i="4"/>
  <c r="GY81" i="4" s="1"/>
  <c r="FS81" i="4"/>
  <c r="GZ81" i="4" s="1"/>
  <c r="FT81" i="4"/>
  <c r="HA81" i="4" s="1"/>
  <c r="FU81" i="4"/>
  <c r="HB81" i="4" s="1"/>
  <c r="FV81" i="4"/>
  <c r="HC81" i="4" s="1"/>
  <c r="FW81" i="4"/>
  <c r="HD81" i="4" s="1"/>
  <c r="FX81" i="4"/>
  <c r="HE81" i="4" s="1"/>
  <c r="FY81" i="4"/>
  <c r="HF81" i="4" s="1"/>
  <c r="FZ81" i="4"/>
  <c r="HG81" i="4" s="1"/>
  <c r="GA81" i="4"/>
  <c r="HH81" i="4" s="1"/>
  <c r="GB81" i="4"/>
  <c r="HI81" i="4" s="1"/>
  <c r="GC81" i="4"/>
  <c r="HJ81" i="4" s="1"/>
  <c r="GD81" i="4"/>
  <c r="HK81" i="4" s="1"/>
  <c r="GE81" i="4"/>
  <c r="HL81" i="4" s="1"/>
  <c r="GF81" i="4"/>
  <c r="HM81" i="4" s="1"/>
  <c r="GG81" i="4"/>
  <c r="HN81" i="4" s="1"/>
  <c r="GH81" i="4"/>
  <c r="HO81" i="4" s="1"/>
  <c r="GI81" i="4"/>
  <c r="HP81" i="4" s="1"/>
  <c r="GJ81" i="4"/>
  <c r="HQ81" i="4" s="1"/>
  <c r="GK81" i="4"/>
  <c r="HR81" i="4" s="1"/>
  <c r="GL81" i="4"/>
  <c r="HS81" i="4" s="1"/>
  <c r="GM81" i="4"/>
  <c r="HT81" i="4" s="1"/>
  <c r="GN81" i="4"/>
  <c r="HU81" i="4" s="1"/>
  <c r="GO81" i="4"/>
  <c r="HV81" i="4" s="1"/>
  <c r="GP81" i="4"/>
  <c r="HW81" i="4" s="1"/>
  <c r="GQ81" i="4"/>
  <c r="HX81" i="4" s="1"/>
  <c r="GR81" i="4"/>
  <c r="HY81" i="4" s="1"/>
  <c r="GS81" i="4"/>
  <c r="HZ81" i="4" s="1"/>
  <c r="FO82" i="4"/>
  <c r="FP82" i="4"/>
  <c r="GW82" i="4" s="1"/>
  <c r="FQ82" i="4"/>
  <c r="GX82" i="4" s="1"/>
  <c r="FR82" i="4"/>
  <c r="GY82" i="4" s="1"/>
  <c r="FS82" i="4"/>
  <c r="GZ82" i="4" s="1"/>
  <c r="FT82" i="4"/>
  <c r="HA82" i="4" s="1"/>
  <c r="FU82" i="4"/>
  <c r="HB82" i="4" s="1"/>
  <c r="FV82" i="4"/>
  <c r="HC82" i="4" s="1"/>
  <c r="FW82" i="4"/>
  <c r="HD82" i="4" s="1"/>
  <c r="FX82" i="4"/>
  <c r="HE82" i="4" s="1"/>
  <c r="FY82" i="4"/>
  <c r="HF82" i="4" s="1"/>
  <c r="FZ82" i="4"/>
  <c r="HG82" i="4" s="1"/>
  <c r="GA82" i="4"/>
  <c r="HH82" i="4" s="1"/>
  <c r="GB82" i="4"/>
  <c r="HI82" i="4" s="1"/>
  <c r="GC82" i="4"/>
  <c r="HJ82" i="4" s="1"/>
  <c r="GD82" i="4"/>
  <c r="HK82" i="4" s="1"/>
  <c r="GE82" i="4"/>
  <c r="HL82" i="4" s="1"/>
  <c r="GF82" i="4"/>
  <c r="HM82" i="4" s="1"/>
  <c r="GG82" i="4"/>
  <c r="HN82" i="4" s="1"/>
  <c r="GH82" i="4"/>
  <c r="HO82" i="4" s="1"/>
  <c r="GI82" i="4"/>
  <c r="HP82" i="4" s="1"/>
  <c r="GJ82" i="4"/>
  <c r="HQ82" i="4" s="1"/>
  <c r="GK82" i="4"/>
  <c r="GL82" i="4"/>
  <c r="HS82" i="4" s="1"/>
  <c r="GM82" i="4"/>
  <c r="HT82" i="4" s="1"/>
  <c r="GN82" i="4"/>
  <c r="HU82" i="4" s="1"/>
  <c r="GO82" i="4"/>
  <c r="HV82" i="4" s="1"/>
  <c r="GP82" i="4"/>
  <c r="HW82" i="4" s="1"/>
  <c r="GQ82" i="4"/>
  <c r="HX82" i="4" s="1"/>
  <c r="GR82" i="4"/>
  <c r="HY82" i="4" s="1"/>
  <c r="GS82" i="4"/>
  <c r="HZ82" i="4" s="1"/>
  <c r="FO83" i="4"/>
  <c r="FP83" i="4"/>
  <c r="FQ83" i="4"/>
  <c r="GX83" i="4" s="1"/>
  <c r="FR83" i="4"/>
  <c r="GY83" i="4" s="1"/>
  <c r="FS83" i="4"/>
  <c r="GZ83" i="4" s="1"/>
  <c r="FT83" i="4"/>
  <c r="HA83" i="4" s="1"/>
  <c r="FU83" i="4"/>
  <c r="HB83" i="4" s="1"/>
  <c r="FV83" i="4"/>
  <c r="HC83" i="4" s="1"/>
  <c r="FW83" i="4"/>
  <c r="HD83" i="4" s="1"/>
  <c r="FX83" i="4"/>
  <c r="HE83" i="4" s="1"/>
  <c r="FY83" i="4"/>
  <c r="HF83" i="4" s="1"/>
  <c r="FZ83" i="4"/>
  <c r="HG83" i="4" s="1"/>
  <c r="GA83" i="4"/>
  <c r="HH83" i="4" s="1"/>
  <c r="GB83" i="4"/>
  <c r="HI83" i="4" s="1"/>
  <c r="GC83" i="4"/>
  <c r="HJ83" i="4" s="1"/>
  <c r="GD83" i="4"/>
  <c r="HK83" i="4" s="1"/>
  <c r="GE83" i="4"/>
  <c r="HL83" i="4" s="1"/>
  <c r="GF83" i="4"/>
  <c r="HM83" i="4" s="1"/>
  <c r="GG83" i="4"/>
  <c r="HN83" i="4" s="1"/>
  <c r="GH83" i="4"/>
  <c r="HO83" i="4" s="1"/>
  <c r="GI83" i="4"/>
  <c r="HP83" i="4" s="1"/>
  <c r="GJ83" i="4"/>
  <c r="HQ83" i="4" s="1"/>
  <c r="GK83" i="4"/>
  <c r="HR83" i="4" s="1"/>
  <c r="GL83" i="4"/>
  <c r="HS83" i="4" s="1"/>
  <c r="GM83" i="4"/>
  <c r="HT83" i="4" s="1"/>
  <c r="GN83" i="4"/>
  <c r="HU83" i="4" s="1"/>
  <c r="GO83" i="4"/>
  <c r="HV83" i="4" s="1"/>
  <c r="GP83" i="4"/>
  <c r="HW83" i="4" s="1"/>
  <c r="GQ83" i="4"/>
  <c r="HX83" i="4" s="1"/>
  <c r="GR83" i="4"/>
  <c r="HY83" i="4" s="1"/>
  <c r="GS83" i="4"/>
  <c r="HZ83" i="4" s="1"/>
  <c r="FO84" i="4"/>
  <c r="FP84" i="4"/>
  <c r="GW84" i="4" s="1"/>
  <c r="FQ84" i="4"/>
  <c r="GX84" i="4" s="1"/>
  <c r="FR84" i="4"/>
  <c r="GY84" i="4" s="1"/>
  <c r="FS84" i="4"/>
  <c r="GZ84" i="4" s="1"/>
  <c r="FT84" i="4"/>
  <c r="HA84" i="4" s="1"/>
  <c r="FU84" i="4"/>
  <c r="HB84" i="4" s="1"/>
  <c r="FV84" i="4"/>
  <c r="HC84" i="4" s="1"/>
  <c r="FW84" i="4"/>
  <c r="HD84" i="4" s="1"/>
  <c r="FX84" i="4"/>
  <c r="HE84" i="4" s="1"/>
  <c r="FY84" i="4"/>
  <c r="HF84" i="4" s="1"/>
  <c r="FZ84" i="4"/>
  <c r="HG84" i="4" s="1"/>
  <c r="GA84" i="4"/>
  <c r="HH84" i="4" s="1"/>
  <c r="GB84" i="4"/>
  <c r="HI84" i="4" s="1"/>
  <c r="GC84" i="4"/>
  <c r="HJ84" i="4" s="1"/>
  <c r="GD84" i="4"/>
  <c r="HK84" i="4" s="1"/>
  <c r="GE84" i="4"/>
  <c r="HL84" i="4" s="1"/>
  <c r="GF84" i="4"/>
  <c r="HM84" i="4" s="1"/>
  <c r="GG84" i="4"/>
  <c r="HN84" i="4" s="1"/>
  <c r="GH84" i="4"/>
  <c r="HO84" i="4" s="1"/>
  <c r="GI84" i="4"/>
  <c r="HP84" i="4" s="1"/>
  <c r="GJ84" i="4"/>
  <c r="HQ84" i="4" s="1"/>
  <c r="GK84" i="4"/>
  <c r="HR84" i="4" s="1"/>
  <c r="GL84" i="4"/>
  <c r="HS84" i="4" s="1"/>
  <c r="GM84" i="4"/>
  <c r="HT84" i="4" s="1"/>
  <c r="GN84" i="4"/>
  <c r="HU84" i="4" s="1"/>
  <c r="GO84" i="4"/>
  <c r="HV84" i="4" s="1"/>
  <c r="GP84" i="4"/>
  <c r="HW84" i="4" s="1"/>
  <c r="GQ84" i="4"/>
  <c r="HX84" i="4" s="1"/>
  <c r="GR84" i="4"/>
  <c r="HY84" i="4" s="1"/>
  <c r="GS84" i="4"/>
  <c r="HZ84" i="4" s="1"/>
  <c r="FO85" i="4"/>
  <c r="FP85" i="4"/>
  <c r="GW85" i="4" s="1"/>
  <c r="FQ85" i="4"/>
  <c r="GX85" i="4" s="1"/>
  <c r="FR85" i="4"/>
  <c r="GY85" i="4" s="1"/>
  <c r="FS85" i="4"/>
  <c r="GZ85" i="4" s="1"/>
  <c r="FT85" i="4"/>
  <c r="HA85" i="4" s="1"/>
  <c r="FU85" i="4"/>
  <c r="HB85" i="4" s="1"/>
  <c r="FV85" i="4"/>
  <c r="HC85" i="4" s="1"/>
  <c r="FW85" i="4"/>
  <c r="HD85" i="4" s="1"/>
  <c r="FX85" i="4"/>
  <c r="HE85" i="4" s="1"/>
  <c r="FY85" i="4"/>
  <c r="HF85" i="4" s="1"/>
  <c r="FZ85" i="4"/>
  <c r="HG85" i="4" s="1"/>
  <c r="GA85" i="4"/>
  <c r="HH85" i="4" s="1"/>
  <c r="GB85" i="4"/>
  <c r="HI85" i="4" s="1"/>
  <c r="GC85" i="4"/>
  <c r="HJ85" i="4" s="1"/>
  <c r="GD85" i="4"/>
  <c r="HK85" i="4" s="1"/>
  <c r="GE85" i="4"/>
  <c r="HL85" i="4" s="1"/>
  <c r="GF85" i="4"/>
  <c r="HM85" i="4" s="1"/>
  <c r="GG85" i="4"/>
  <c r="HN85" i="4" s="1"/>
  <c r="GH85" i="4"/>
  <c r="HO85" i="4" s="1"/>
  <c r="GI85" i="4"/>
  <c r="HP85" i="4" s="1"/>
  <c r="GJ85" i="4"/>
  <c r="HQ85" i="4" s="1"/>
  <c r="GK85" i="4"/>
  <c r="HR85" i="4" s="1"/>
  <c r="GL85" i="4"/>
  <c r="HS85" i="4" s="1"/>
  <c r="GM85" i="4"/>
  <c r="HT85" i="4" s="1"/>
  <c r="GN85" i="4"/>
  <c r="HU85" i="4" s="1"/>
  <c r="GO85" i="4"/>
  <c r="HV85" i="4" s="1"/>
  <c r="GP85" i="4"/>
  <c r="HW85" i="4" s="1"/>
  <c r="GQ85" i="4"/>
  <c r="HX85" i="4" s="1"/>
  <c r="GR85" i="4"/>
  <c r="HY85" i="4" s="1"/>
  <c r="GS85" i="4"/>
  <c r="HZ85" i="4" s="1"/>
  <c r="FO86" i="4"/>
  <c r="FP86" i="4"/>
  <c r="GW86" i="4" s="1"/>
  <c r="FQ86" i="4"/>
  <c r="GX86" i="4" s="1"/>
  <c r="FR86" i="4"/>
  <c r="GY86" i="4" s="1"/>
  <c r="FS86" i="4"/>
  <c r="GZ86" i="4" s="1"/>
  <c r="FT86" i="4"/>
  <c r="HA86" i="4" s="1"/>
  <c r="FU86" i="4"/>
  <c r="HB86" i="4" s="1"/>
  <c r="FV86" i="4"/>
  <c r="HC86" i="4" s="1"/>
  <c r="FW86" i="4"/>
  <c r="HD86" i="4" s="1"/>
  <c r="FX86" i="4"/>
  <c r="HE86" i="4" s="1"/>
  <c r="FY86" i="4"/>
  <c r="HF86" i="4" s="1"/>
  <c r="FZ86" i="4"/>
  <c r="HG86" i="4" s="1"/>
  <c r="GA86" i="4"/>
  <c r="HH86" i="4" s="1"/>
  <c r="GB86" i="4"/>
  <c r="HI86" i="4" s="1"/>
  <c r="GC86" i="4"/>
  <c r="HJ86" i="4" s="1"/>
  <c r="GD86" i="4"/>
  <c r="HK86" i="4" s="1"/>
  <c r="GE86" i="4"/>
  <c r="HL86" i="4" s="1"/>
  <c r="GF86" i="4"/>
  <c r="HM86" i="4" s="1"/>
  <c r="GG86" i="4"/>
  <c r="HN86" i="4" s="1"/>
  <c r="GH86" i="4"/>
  <c r="HO86" i="4" s="1"/>
  <c r="GI86" i="4"/>
  <c r="HP86" i="4" s="1"/>
  <c r="GJ86" i="4"/>
  <c r="HQ86" i="4" s="1"/>
  <c r="GK86" i="4"/>
  <c r="HR86" i="4" s="1"/>
  <c r="GL86" i="4"/>
  <c r="HS86" i="4" s="1"/>
  <c r="GM86" i="4"/>
  <c r="HT86" i="4" s="1"/>
  <c r="GN86" i="4"/>
  <c r="HU86" i="4" s="1"/>
  <c r="GO86" i="4"/>
  <c r="HV86" i="4" s="1"/>
  <c r="GP86" i="4"/>
  <c r="HW86" i="4" s="1"/>
  <c r="GQ86" i="4"/>
  <c r="HX86" i="4" s="1"/>
  <c r="GR86" i="4"/>
  <c r="HY86" i="4" s="1"/>
  <c r="GS86" i="4"/>
  <c r="HZ86" i="4" s="1"/>
  <c r="FO87" i="4"/>
  <c r="FP87" i="4"/>
  <c r="GW87" i="4" s="1"/>
  <c r="FQ87" i="4"/>
  <c r="GX87" i="4" s="1"/>
  <c r="FR87" i="4"/>
  <c r="GY87" i="4" s="1"/>
  <c r="FS87" i="4"/>
  <c r="GZ87" i="4" s="1"/>
  <c r="FT87" i="4"/>
  <c r="HA87" i="4" s="1"/>
  <c r="FU87" i="4"/>
  <c r="HB87" i="4" s="1"/>
  <c r="FV87" i="4"/>
  <c r="HC87" i="4" s="1"/>
  <c r="FW87" i="4"/>
  <c r="HD87" i="4" s="1"/>
  <c r="FX87" i="4"/>
  <c r="FY87" i="4"/>
  <c r="HF87" i="4" s="1"/>
  <c r="FZ87" i="4"/>
  <c r="HG87" i="4" s="1"/>
  <c r="GA87" i="4"/>
  <c r="HH87" i="4" s="1"/>
  <c r="GB87" i="4"/>
  <c r="HI87" i="4" s="1"/>
  <c r="GC87" i="4"/>
  <c r="HJ87" i="4" s="1"/>
  <c r="GD87" i="4"/>
  <c r="HK87" i="4" s="1"/>
  <c r="GE87" i="4"/>
  <c r="HL87" i="4" s="1"/>
  <c r="GF87" i="4"/>
  <c r="HM87" i="4" s="1"/>
  <c r="GG87" i="4"/>
  <c r="HN87" i="4" s="1"/>
  <c r="GH87" i="4"/>
  <c r="HO87" i="4" s="1"/>
  <c r="GI87" i="4"/>
  <c r="HP87" i="4" s="1"/>
  <c r="GJ87" i="4"/>
  <c r="HQ87" i="4" s="1"/>
  <c r="GK87" i="4"/>
  <c r="HR87" i="4" s="1"/>
  <c r="GL87" i="4"/>
  <c r="HS87" i="4" s="1"/>
  <c r="GM87" i="4"/>
  <c r="HT87" i="4" s="1"/>
  <c r="GN87" i="4"/>
  <c r="HU87" i="4" s="1"/>
  <c r="GO87" i="4"/>
  <c r="HV87" i="4" s="1"/>
  <c r="GP87" i="4"/>
  <c r="HW87" i="4" s="1"/>
  <c r="GQ87" i="4"/>
  <c r="HX87" i="4" s="1"/>
  <c r="GR87" i="4"/>
  <c r="HY87" i="4" s="1"/>
  <c r="GS87" i="4"/>
  <c r="HZ87" i="4" s="1"/>
  <c r="FO88" i="4"/>
  <c r="FP88" i="4"/>
  <c r="GW88" i="4" s="1"/>
  <c r="FQ88" i="4"/>
  <c r="GX88" i="4" s="1"/>
  <c r="FR88" i="4"/>
  <c r="GY88" i="4" s="1"/>
  <c r="FS88" i="4"/>
  <c r="GZ88" i="4" s="1"/>
  <c r="FT88" i="4"/>
  <c r="HA88" i="4" s="1"/>
  <c r="FU88" i="4"/>
  <c r="HB88" i="4" s="1"/>
  <c r="FV88" i="4"/>
  <c r="HC88" i="4" s="1"/>
  <c r="FW88" i="4"/>
  <c r="HD88" i="4" s="1"/>
  <c r="FX88" i="4"/>
  <c r="HE88" i="4" s="1"/>
  <c r="FY88" i="4"/>
  <c r="HF88" i="4" s="1"/>
  <c r="FZ88" i="4"/>
  <c r="HG88" i="4" s="1"/>
  <c r="GA88" i="4"/>
  <c r="HH88" i="4" s="1"/>
  <c r="GB88" i="4"/>
  <c r="HI88" i="4" s="1"/>
  <c r="GC88" i="4"/>
  <c r="HJ88" i="4" s="1"/>
  <c r="GD88" i="4"/>
  <c r="HK88" i="4" s="1"/>
  <c r="GE88" i="4"/>
  <c r="HL88" i="4" s="1"/>
  <c r="GF88" i="4"/>
  <c r="HM88" i="4" s="1"/>
  <c r="GG88" i="4"/>
  <c r="HN88" i="4" s="1"/>
  <c r="GH88" i="4"/>
  <c r="HO88" i="4" s="1"/>
  <c r="GI88" i="4"/>
  <c r="HP88" i="4" s="1"/>
  <c r="GJ88" i="4"/>
  <c r="HQ88" i="4" s="1"/>
  <c r="GK88" i="4"/>
  <c r="HR88" i="4" s="1"/>
  <c r="GL88" i="4"/>
  <c r="HS88" i="4" s="1"/>
  <c r="GM88" i="4"/>
  <c r="HT88" i="4" s="1"/>
  <c r="GN88" i="4"/>
  <c r="HU88" i="4" s="1"/>
  <c r="GO88" i="4"/>
  <c r="HV88" i="4" s="1"/>
  <c r="GP88" i="4"/>
  <c r="HW88" i="4" s="1"/>
  <c r="GQ88" i="4"/>
  <c r="HX88" i="4" s="1"/>
  <c r="GR88" i="4"/>
  <c r="HY88" i="4" s="1"/>
  <c r="GS88" i="4"/>
  <c r="HZ88" i="4" s="1"/>
  <c r="FO89" i="4"/>
  <c r="FP89" i="4"/>
  <c r="GW89" i="4" s="1"/>
  <c r="FQ89" i="4"/>
  <c r="GX89" i="4" s="1"/>
  <c r="FR89" i="4"/>
  <c r="GY89" i="4" s="1"/>
  <c r="FS89" i="4"/>
  <c r="GZ89" i="4" s="1"/>
  <c r="FT89" i="4"/>
  <c r="HA89" i="4" s="1"/>
  <c r="FU89" i="4"/>
  <c r="HB89" i="4" s="1"/>
  <c r="FV89" i="4"/>
  <c r="HC89" i="4" s="1"/>
  <c r="FW89" i="4"/>
  <c r="HD89" i="4" s="1"/>
  <c r="FX89" i="4"/>
  <c r="HE89" i="4" s="1"/>
  <c r="FY89" i="4"/>
  <c r="HF89" i="4" s="1"/>
  <c r="FZ89" i="4"/>
  <c r="HG89" i="4" s="1"/>
  <c r="GA89" i="4"/>
  <c r="HH89" i="4" s="1"/>
  <c r="GB89" i="4"/>
  <c r="HI89" i="4" s="1"/>
  <c r="GC89" i="4"/>
  <c r="HJ89" i="4" s="1"/>
  <c r="GD89" i="4"/>
  <c r="HK89" i="4" s="1"/>
  <c r="GE89" i="4"/>
  <c r="HL89" i="4" s="1"/>
  <c r="GF89" i="4"/>
  <c r="HM89" i="4" s="1"/>
  <c r="GG89" i="4"/>
  <c r="HN89" i="4" s="1"/>
  <c r="GH89" i="4"/>
  <c r="HO89" i="4" s="1"/>
  <c r="GI89" i="4"/>
  <c r="HP89" i="4" s="1"/>
  <c r="GJ89" i="4"/>
  <c r="HQ89" i="4" s="1"/>
  <c r="GK89" i="4"/>
  <c r="HR89" i="4" s="1"/>
  <c r="GL89" i="4"/>
  <c r="HS89" i="4" s="1"/>
  <c r="GM89" i="4"/>
  <c r="HT89" i="4" s="1"/>
  <c r="GN89" i="4"/>
  <c r="HU89" i="4" s="1"/>
  <c r="GO89" i="4"/>
  <c r="HV89" i="4" s="1"/>
  <c r="GP89" i="4"/>
  <c r="HW89" i="4" s="1"/>
  <c r="GQ89" i="4"/>
  <c r="HX89" i="4" s="1"/>
  <c r="GR89" i="4"/>
  <c r="HY89" i="4" s="1"/>
  <c r="GS89" i="4"/>
  <c r="HZ89" i="4" s="1"/>
  <c r="FO90" i="4"/>
  <c r="FP90" i="4"/>
  <c r="GW90" i="4" s="1"/>
  <c r="FQ90" i="4"/>
  <c r="GX90" i="4" s="1"/>
  <c r="FR90" i="4"/>
  <c r="GY90" i="4" s="1"/>
  <c r="FS90" i="4"/>
  <c r="GZ90" i="4" s="1"/>
  <c r="FT90" i="4"/>
  <c r="HA90" i="4" s="1"/>
  <c r="FU90" i="4"/>
  <c r="HB90" i="4" s="1"/>
  <c r="FV90" i="4"/>
  <c r="HC90" i="4" s="1"/>
  <c r="FW90" i="4"/>
  <c r="HD90" i="4" s="1"/>
  <c r="FX90" i="4"/>
  <c r="HE90" i="4" s="1"/>
  <c r="FY90" i="4"/>
  <c r="HF90" i="4" s="1"/>
  <c r="FZ90" i="4"/>
  <c r="HG90" i="4" s="1"/>
  <c r="GA90" i="4"/>
  <c r="HH90" i="4" s="1"/>
  <c r="GB90" i="4"/>
  <c r="HI90" i="4" s="1"/>
  <c r="GC90" i="4"/>
  <c r="HJ90" i="4" s="1"/>
  <c r="GD90" i="4"/>
  <c r="HK90" i="4" s="1"/>
  <c r="GE90" i="4"/>
  <c r="HL90" i="4" s="1"/>
  <c r="GF90" i="4"/>
  <c r="HM90" i="4" s="1"/>
  <c r="GG90" i="4"/>
  <c r="HN90" i="4" s="1"/>
  <c r="GH90" i="4"/>
  <c r="HO90" i="4" s="1"/>
  <c r="GI90" i="4"/>
  <c r="HP90" i="4" s="1"/>
  <c r="GJ90" i="4"/>
  <c r="HQ90" i="4" s="1"/>
  <c r="GK90" i="4"/>
  <c r="HR90" i="4" s="1"/>
  <c r="GL90" i="4"/>
  <c r="HS90" i="4" s="1"/>
  <c r="GM90" i="4"/>
  <c r="HT90" i="4" s="1"/>
  <c r="GN90" i="4"/>
  <c r="HU90" i="4" s="1"/>
  <c r="GO90" i="4"/>
  <c r="HV90" i="4" s="1"/>
  <c r="GP90" i="4"/>
  <c r="GQ90" i="4"/>
  <c r="HX90" i="4" s="1"/>
  <c r="GR90" i="4"/>
  <c r="HY90" i="4" s="1"/>
  <c r="GS90" i="4"/>
  <c r="HZ90" i="4" s="1"/>
  <c r="FO91" i="4"/>
  <c r="FP91" i="4"/>
  <c r="GW91" i="4" s="1"/>
  <c r="FQ91" i="4"/>
  <c r="GX91" i="4" s="1"/>
  <c r="FR91" i="4"/>
  <c r="GY91" i="4" s="1"/>
  <c r="FS91" i="4"/>
  <c r="GZ91" i="4" s="1"/>
  <c r="FT91" i="4"/>
  <c r="HA91" i="4" s="1"/>
  <c r="FU91" i="4"/>
  <c r="HB91" i="4" s="1"/>
  <c r="FV91" i="4"/>
  <c r="HC91" i="4" s="1"/>
  <c r="FW91" i="4"/>
  <c r="HD91" i="4" s="1"/>
  <c r="FX91" i="4"/>
  <c r="HE91" i="4" s="1"/>
  <c r="FY91" i="4"/>
  <c r="HF91" i="4" s="1"/>
  <c r="FZ91" i="4"/>
  <c r="HG91" i="4" s="1"/>
  <c r="GA91" i="4"/>
  <c r="HH91" i="4" s="1"/>
  <c r="GB91" i="4"/>
  <c r="HI91" i="4" s="1"/>
  <c r="GC91" i="4"/>
  <c r="HJ91" i="4" s="1"/>
  <c r="GD91" i="4"/>
  <c r="HK91" i="4" s="1"/>
  <c r="GE91" i="4"/>
  <c r="HL91" i="4" s="1"/>
  <c r="GF91" i="4"/>
  <c r="HM91" i="4" s="1"/>
  <c r="GG91" i="4"/>
  <c r="HN91" i="4" s="1"/>
  <c r="GH91" i="4"/>
  <c r="HO91" i="4" s="1"/>
  <c r="GI91" i="4"/>
  <c r="HP91" i="4" s="1"/>
  <c r="GJ91" i="4"/>
  <c r="HQ91" i="4" s="1"/>
  <c r="GK91" i="4"/>
  <c r="HR91" i="4" s="1"/>
  <c r="GL91" i="4"/>
  <c r="HS91" i="4" s="1"/>
  <c r="GM91" i="4"/>
  <c r="HT91" i="4" s="1"/>
  <c r="GN91" i="4"/>
  <c r="HU91" i="4" s="1"/>
  <c r="GO91" i="4"/>
  <c r="HV91" i="4" s="1"/>
  <c r="GP91" i="4"/>
  <c r="HW91" i="4" s="1"/>
  <c r="GQ91" i="4"/>
  <c r="HX91" i="4" s="1"/>
  <c r="GR91" i="4"/>
  <c r="HY91" i="4" s="1"/>
  <c r="GS91" i="4"/>
  <c r="HZ91" i="4" s="1"/>
  <c r="FO92" i="4"/>
  <c r="FP92" i="4"/>
  <c r="GW92" i="4" s="1"/>
  <c r="FQ92" i="4"/>
  <c r="GX92" i="4" s="1"/>
  <c r="FR92" i="4"/>
  <c r="GY92" i="4" s="1"/>
  <c r="FS92" i="4"/>
  <c r="GZ92" i="4" s="1"/>
  <c r="FT92" i="4"/>
  <c r="FU92" i="4"/>
  <c r="HB92" i="4" s="1"/>
  <c r="FV92" i="4"/>
  <c r="HC92" i="4" s="1"/>
  <c r="FW92" i="4"/>
  <c r="HD92" i="4" s="1"/>
  <c r="FX92" i="4"/>
  <c r="HE92" i="4" s="1"/>
  <c r="FY92" i="4"/>
  <c r="HF92" i="4" s="1"/>
  <c r="FZ92" i="4"/>
  <c r="HG92" i="4" s="1"/>
  <c r="GA92" i="4"/>
  <c r="HH92" i="4" s="1"/>
  <c r="GB92" i="4"/>
  <c r="HI92" i="4" s="1"/>
  <c r="GC92" i="4"/>
  <c r="HJ92" i="4" s="1"/>
  <c r="GD92" i="4"/>
  <c r="HK92" i="4" s="1"/>
  <c r="GE92" i="4"/>
  <c r="HL92" i="4" s="1"/>
  <c r="GF92" i="4"/>
  <c r="HM92" i="4" s="1"/>
  <c r="GG92" i="4"/>
  <c r="HN92" i="4" s="1"/>
  <c r="GH92" i="4"/>
  <c r="HO92" i="4" s="1"/>
  <c r="GI92" i="4"/>
  <c r="HP92" i="4" s="1"/>
  <c r="GJ92" i="4"/>
  <c r="HQ92" i="4" s="1"/>
  <c r="GK92" i="4"/>
  <c r="HR92" i="4" s="1"/>
  <c r="GL92" i="4"/>
  <c r="HS92" i="4" s="1"/>
  <c r="GM92" i="4"/>
  <c r="HT92" i="4" s="1"/>
  <c r="GN92" i="4"/>
  <c r="HU92" i="4" s="1"/>
  <c r="GO92" i="4"/>
  <c r="HV92" i="4" s="1"/>
  <c r="GP92" i="4"/>
  <c r="HW92" i="4" s="1"/>
  <c r="GQ92" i="4"/>
  <c r="HX92" i="4" s="1"/>
  <c r="GR92" i="4"/>
  <c r="HY92" i="4" s="1"/>
  <c r="GS92" i="4"/>
  <c r="HZ92" i="4" s="1"/>
  <c r="FO93" i="4"/>
  <c r="FP93" i="4"/>
  <c r="GW93" i="4" s="1"/>
  <c r="FQ93" i="4"/>
  <c r="GX93" i="4" s="1"/>
  <c r="FR93" i="4"/>
  <c r="GY93" i="4" s="1"/>
  <c r="FS93" i="4"/>
  <c r="GZ93" i="4" s="1"/>
  <c r="FT93" i="4"/>
  <c r="HA93" i="4" s="1"/>
  <c r="FU93" i="4"/>
  <c r="HB93" i="4" s="1"/>
  <c r="FV93" i="4"/>
  <c r="HC93" i="4" s="1"/>
  <c r="FW93" i="4"/>
  <c r="HD93" i="4" s="1"/>
  <c r="FX93" i="4"/>
  <c r="HE93" i="4" s="1"/>
  <c r="FY93" i="4"/>
  <c r="HF93" i="4" s="1"/>
  <c r="FZ93" i="4"/>
  <c r="HG93" i="4" s="1"/>
  <c r="GA93" i="4"/>
  <c r="HH93" i="4" s="1"/>
  <c r="GB93" i="4"/>
  <c r="HI93" i="4" s="1"/>
  <c r="GC93" i="4"/>
  <c r="HJ93" i="4" s="1"/>
  <c r="GD93" i="4"/>
  <c r="HK93" i="4" s="1"/>
  <c r="GE93" i="4"/>
  <c r="HL93" i="4" s="1"/>
  <c r="GF93" i="4"/>
  <c r="HM93" i="4" s="1"/>
  <c r="GG93" i="4"/>
  <c r="HN93" i="4" s="1"/>
  <c r="GH93" i="4"/>
  <c r="HO93" i="4" s="1"/>
  <c r="GI93" i="4"/>
  <c r="HP93" i="4" s="1"/>
  <c r="GJ93" i="4"/>
  <c r="HQ93" i="4" s="1"/>
  <c r="GK93" i="4"/>
  <c r="HR93" i="4" s="1"/>
  <c r="GL93" i="4"/>
  <c r="HS93" i="4" s="1"/>
  <c r="GM93" i="4"/>
  <c r="HT93" i="4" s="1"/>
  <c r="GN93" i="4"/>
  <c r="HU93" i="4" s="1"/>
  <c r="GO93" i="4"/>
  <c r="HV93" i="4" s="1"/>
  <c r="GP93" i="4"/>
  <c r="HW93" i="4" s="1"/>
  <c r="GQ93" i="4"/>
  <c r="HX93" i="4" s="1"/>
  <c r="GR93" i="4"/>
  <c r="HY93" i="4" s="1"/>
  <c r="GS93" i="4"/>
  <c r="HZ93" i="4" s="1"/>
  <c r="FO94" i="4"/>
  <c r="FP94" i="4"/>
  <c r="GW94" i="4" s="1"/>
  <c r="FQ94" i="4"/>
  <c r="GX94" i="4" s="1"/>
  <c r="FR94" i="4"/>
  <c r="GY94" i="4" s="1"/>
  <c r="FS94" i="4"/>
  <c r="GZ94" i="4" s="1"/>
  <c r="FT94" i="4"/>
  <c r="HA94" i="4" s="1"/>
  <c r="FU94" i="4"/>
  <c r="HB94" i="4" s="1"/>
  <c r="FV94" i="4"/>
  <c r="HC94" i="4" s="1"/>
  <c r="FW94" i="4"/>
  <c r="HD94" i="4" s="1"/>
  <c r="FX94" i="4"/>
  <c r="HE94" i="4" s="1"/>
  <c r="FY94" i="4"/>
  <c r="HF94" i="4" s="1"/>
  <c r="FZ94" i="4"/>
  <c r="HG94" i="4" s="1"/>
  <c r="GA94" i="4"/>
  <c r="HH94" i="4" s="1"/>
  <c r="GB94" i="4"/>
  <c r="HI94" i="4" s="1"/>
  <c r="GC94" i="4"/>
  <c r="HJ94" i="4" s="1"/>
  <c r="GD94" i="4"/>
  <c r="HK94" i="4" s="1"/>
  <c r="GE94" i="4"/>
  <c r="HL94" i="4" s="1"/>
  <c r="GF94" i="4"/>
  <c r="HM94" i="4" s="1"/>
  <c r="GG94" i="4"/>
  <c r="HN94" i="4" s="1"/>
  <c r="GH94" i="4"/>
  <c r="HO94" i="4" s="1"/>
  <c r="GI94" i="4"/>
  <c r="HP94" i="4" s="1"/>
  <c r="GJ94" i="4"/>
  <c r="HQ94" i="4" s="1"/>
  <c r="GK94" i="4"/>
  <c r="HR94" i="4" s="1"/>
  <c r="GL94" i="4"/>
  <c r="HS94" i="4" s="1"/>
  <c r="GM94" i="4"/>
  <c r="HT94" i="4" s="1"/>
  <c r="GN94" i="4"/>
  <c r="HU94" i="4" s="1"/>
  <c r="GO94" i="4"/>
  <c r="HV94" i="4" s="1"/>
  <c r="GP94" i="4"/>
  <c r="HW94" i="4" s="1"/>
  <c r="GQ94" i="4"/>
  <c r="HX94" i="4" s="1"/>
  <c r="GR94" i="4"/>
  <c r="HY94" i="4" s="1"/>
  <c r="GS94" i="4"/>
  <c r="HZ94" i="4" s="1"/>
  <c r="FO95" i="4"/>
  <c r="FP95" i="4"/>
  <c r="GW95" i="4" s="1"/>
  <c r="FQ95" i="4"/>
  <c r="FR95" i="4"/>
  <c r="FS95" i="4"/>
  <c r="GZ95" i="4" s="1"/>
  <c r="FT95" i="4"/>
  <c r="HA95" i="4" s="1"/>
  <c r="FU95" i="4"/>
  <c r="HB95" i="4" s="1"/>
  <c r="FV95" i="4"/>
  <c r="HC95" i="4" s="1"/>
  <c r="FW95" i="4"/>
  <c r="HD95" i="4" s="1"/>
  <c r="FX95" i="4"/>
  <c r="HE95" i="4" s="1"/>
  <c r="FY95" i="4"/>
  <c r="HF95" i="4" s="1"/>
  <c r="FZ95" i="4"/>
  <c r="HG95" i="4" s="1"/>
  <c r="GA95" i="4"/>
  <c r="HH95" i="4" s="1"/>
  <c r="GB95" i="4"/>
  <c r="HI95" i="4" s="1"/>
  <c r="GC95" i="4"/>
  <c r="HJ95" i="4" s="1"/>
  <c r="GD95" i="4"/>
  <c r="HK95" i="4" s="1"/>
  <c r="GE95" i="4"/>
  <c r="HL95" i="4" s="1"/>
  <c r="GF95" i="4"/>
  <c r="HM95" i="4" s="1"/>
  <c r="GG95" i="4"/>
  <c r="HN95" i="4" s="1"/>
  <c r="GH95" i="4"/>
  <c r="HO95" i="4" s="1"/>
  <c r="GI95" i="4"/>
  <c r="HP95" i="4" s="1"/>
  <c r="GJ95" i="4"/>
  <c r="HQ95" i="4" s="1"/>
  <c r="GK95" i="4"/>
  <c r="HR95" i="4" s="1"/>
  <c r="GL95" i="4"/>
  <c r="HS95" i="4" s="1"/>
  <c r="GM95" i="4"/>
  <c r="HT95" i="4" s="1"/>
  <c r="GN95" i="4"/>
  <c r="HU95" i="4" s="1"/>
  <c r="GO95" i="4"/>
  <c r="HV95" i="4" s="1"/>
  <c r="GP95" i="4"/>
  <c r="HW95" i="4" s="1"/>
  <c r="GQ95" i="4"/>
  <c r="HX95" i="4" s="1"/>
  <c r="GR95" i="4"/>
  <c r="HY95" i="4" s="1"/>
  <c r="GS95" i="4"/>
  <c r="HZ95" i="4" s="1"/>
  <c r="FO96" i="4"/>
  <c r="FP96" i="4"/>
  <c r="GW96" i="4" s="1"/>
  <c r="FQ96" i="4"/>
  <c r="GX96" i="4" s="1"/>
  <c r="FR96" i="4"/>
  <c r="GY96" i="4" s="1"/>
  <c r="FS96" i="4"/>
  <c r="GZ96" i="4" s="1"/>
  <c r="FT96" i="4"/>
  <c r="HA96" i="4" s="1"/>
  <c r="FU96" i="4"/>
  <c r="HB96" i="4" s="1"/>
  <c r="FV96" i="4"/>
  <c r="HC96" i="4" s="1"/>
  <c r="FW96" i="4"/>
  <c r="FX96" i="4"/>
  <c r="HE96" i="4" s="1"/>
  <c r="FY96" i="4"/>
  <c r="HF96" i="4" s="1"/>
  <c r="FZ96" i="4"/>
  <c r="HG96" i="4" s="1"/>
  <c r="GA96" i="4"/>
  <c r="HH96" i="4" s="1"/>
  <c r="GB96" i="4"/>
  <c r="HI96" i="4" s="1"/>
  <c r="GC96" i="4"/>
  <c r="HJ96" i="4" s="1"/>
  <c r="GD96" i="4"/>
  <c r="HK96" i="4" s="1"/>
  <c r="GE96" i="4"/>
  <c r="HL96" i="4" s="1"/>
  <c r="GF96" i="4"/>
  <c r="HM96" i="4" s="1"/>
  <c r="GG96" i="4"/>
  <c r="HN96" i="4" s="1"/>
  <c r="GH96" i="4"/>
  <c r="HO96" i="4" s="1"/>
  <c r="GI96" i="4"/>
  <c r="HP96" i="4" s="1"/>
  <c r="GJ96" i="4"/>
  <c r="HQ96" i="4" s="1"/>
  <c r="GK96" i="4"/>
  <c r="HR96" i="4" s="1"/>
  <c r="GL96" i="4"/>
  <c r="HS96" i="4" s="1"/>
  <c r="GM96" i="4"/>
  <c r="HT96" i="4" s="1"/>
  <c r="GN96" i="4"/>
  <c r="HU96" i="4" s="1"/>
  <c r="GO96" i="4"/>
  <c r="HV96" i="4" s="1"/>
  <c r="GP96" i="4"/>
  <c r="HW96" i="4" s="1"/>
  <c r="GQ96" i="4"/>
  <c r="HX96" i="4" s="1"/>
  <c r="GR96" i="4"/>
  <c r="HY96" i="4" s="1"/>
  <c r="GS96" i="4"/>
  <c r="HZ96" i="4" s="1"/>
  <c r="FO97" i="4"/>
  <c r="FP97" i="4"/>
  <c r="GW97" i="4" s="1"/>
  <c r="FQ97" i="4"/>
  <c r="GX97" i="4" s="1"/>
  <c r="FR97" i="4"/>
  <c r="GY97" i="4" s="1"/>
  <c r="FS97" i="4"/>
  <c r="GZ97" i="4" s="1"/>
  <c r="FT97" i="4"/>
  <c r="HA97" i="4" s="1"/>
  <c r="FU97" i="4"/>
  <c r="HB97" i="4" s="1"/>
  <c r="FV97" i="4"/>
  <c r="HC97" i="4" s="1"/>
  <c r="FW97" i="4"/>
  <c r="HD97" i="4" s="1"/>
  <c r="FX97" i="4"/>
  <c r="HE97" i="4" s="1"/>
  <c r="FY97" i="4"/>
  <c r="HF97" i="4" s="1"/>
  <c r="FZ97" i="4"/>
  <c r="HG97" i="4" s="1"/>
  <c r="GA97" i="4"/>
  <c r="HH97" i="4" s="1"/>
  <c r="GB97" i="4"/>
  <c r="HI97" i="4" s="1"/>
  <c r="GC97" i="4"/>
  <c r="HJ97" i="4" s="1"/>
  <c r="GD97" i="4"/>
  <c r="HK97" i="4" s="1"/>
  <c r="GE97" i="4"/>
  <c r="HL97" i="4" s="1"/>
  <c r="GF97" i="4"/>
  <c r="HM97" i="4" s="1"/>
  <c r="GG97" i="4"/>
  <c r="HN97" i="4" s="1"/>
  <c r="GH97" i="4"/>
  <c r="HO97" i="4" s="1"/>
  <c r="GI97" i="4"/>
  <c r="HP97" i="4" s="1"/>
  <c r="GJ97" i="4"/>
  <c r="HQ97" i="4" s="1"/>
  <c r="GK97" i="4"/>
  <c r="HR97" i="4" s="1"/>
  <c r="GL97" i="4"/>
  <c r="HS97" i="4" s="1"/>
  <c r="GM97" i="4"/>
  <c r="HT97" i="4" s="1"/>
  <c r="GN97" i="4"/>
  <c r="HU97" i="4" s="1"/>
  <c r="GO97" i="4"/>
  <c r="HV97" i="4" s="1"/>
  <c r="GP97" i="4"/>
  <c r="HW97" i="4" s="1"/>
  <c r="GQ97" i="4"/>
  <c r="HX97" i="4" s="1"/>
  <c r="GR97" i="4"/>
  <c r="HY97" i="4" s="1"/>
  <c r="GS97" i="4"/>
  <c r="HZ97" i="4" s="1"/>
  <c r="FO98" i="4"/>
  <c r="FP98" i="4"/>
  <c r="GW98" i="4" s="1"/>
  <c r="FQ98" i="4"/>
  <c r="FR98" i="4"/>
  <c r="GY98" i="4" s="1"/>
  <c r="FS98" i="4"/>
  <c r="GZ98" i="4" s="1"/>
  <c r="FT98" i="4"/>
  <c r="HA98" i="4" s="1"/>
  <c r="FU98" i="4"/>
  <c r="HB98" i="4" s="1"/>
  <c r="FV98" i="4"/>
  <c r="HC98" i="4" s="1"/>
  <c r="FW98" i="4"/>
  <c r="HD98" i="4" s="1"/>
  <c r="FX98" i="4"/>
  <c r="HE98" i="4" s="1"/>
  <c r="FY98" i="4"/>
  <c r="HF98" i="4" s="1"/>
  <c r="FZ98" i="4"/>
  <c r="HG98" i="4" s="1"/>
  <c r="GA98" i="4"/>
  <c r="HH98" i="4" s="1"/>
  <c r="GB98" i="4"/>
  <c r="HI98" i="4" s="1"/>
  <c r="GC98" i="4"/>
  <c r="HJ98" i="4" s="1"/>
  <c r="GD98" i="4"/>
  <c r="HK98" i="4" s="1"/>
  <c r="GE98" i="4"/>
  <c r="HL98" i="4" s="1"/>
  <c r="GF98" i="4"/>
  <c r="HM98" i="4" s="1"/>
  <c r="GG98" i="4"/>
  <c r="HN98" i="4" s="1"/>
  <c r="GH98" i="4"/>
  <c r="HO98" i="4" s="1"/>
  <c r="GI98" i="4"/>
  <c r="HP98" i="4" s="1"/>
  <c r="GJ98" i="4"/>
  <c r="HQ98" i="4" s="1"/>
  <c r="GK98" i="4"/>
  <c r="HR98" i="4" s="1"/>
  <c r="GL98" i="4"/>
  <c r="HS98" i="4" s="1"/>
  <c r="GM98" i="4"/>
  <c r="HT98" i="4" s="1"/>
  <c r="GN98" i="4"/>
  <c r="HU98" i="4" s="1"/>
  <c r="GO98" i="4"/>
  <c r="HV98" i="4" s="1"/>
  <c r="GP98" i="4"/>
  <c r="HW98" i="4" s="1"/>
  <c r="GQ98" i="4"/>
  <c r="HX98" i="4" s="1"/>
  <c r="GR98" i="4"/>
  <c r="HY98" i="4" s="1"/>
  <c r="GS98" i="4"/>
  <c r="HZ98" i="4" s="1"/>
  <c r="FO99" i="4"/>
  <c r="FP99" i="4"/>
  <c r="GW99" i="4" s="1"/>
  <c r="FQ99" i="4"/>
  <c r="GX99" i="4" s="1"/>
  <c r="FR99" i="4"/>
  <c r="GY99" i="4" s="1"/>
  <c r="FS99" i="4"/>
  <c r="GZ99" i="4" s="1"/>
  <c r="FT99" i="4"/>
  <c r="HA99" i="4" s="1"/>
  <c r="FU99" i="4"/>
  <c r="HB99" i="4" s="1"/>
  <c r="FV99" i="4"/>
  <c r="HC99" i="4" s="1"/>
  <c r="FW99" i="4"/>
  <c r="HD99" i="4" s="1"/>
  <c r="FX99" i="4"/>
  <c r="HE99" i="4" s="1"/>
  <c r="FY99" i="4"/>
  <c r="HF99" i="4" s="1"/>
  <c r="FZ99" i="4"/>
  <c r="HG99" i="4" s="1"/>
  <c r="GA99" i="4"/>
  <c r="HH99" i="4" s="1"/>
  <c r="GB99" i="4"/>
  <c r="HI99" i="4" s="1"/>
  <c r="GC99" i="4"/>
  <c r="HJ99" i="4" s="1"/>
  <c r="GD99" i="4"/>
  <c r="HK99" i="4" s="1"/>
  <c r="GE99" i="4"/>
  <c r="HL99" i="4" s="1"/>
  <c r="GF99" i="4"/>
  <c r="HM99" i="4" s="1"/>
  <c r="GG99" i="4"/>
  <c r="HN99" i="4" s="1"/>
  <c r="GH99" i="4"/>
  <c r="HO99" i="4" s="1"/>
  <c r="GI99" i="4"/>
  <c r="HP99" i="4" s="1"/>
  <c r="GJ99" i="4"/>
  <c r="HQ99" i="4" s="1"/>
  <c r="GK99" i="4"/>
  <c r="HR99" i="4" s="1"/>
  <c r="GL99" i="4"/>
  <c r="HS99" i="4" s="1"/>
  <c r="GM99" i="4"/>
  <c r="HT99" i="4" s="1"/>
  <c r="GN99" i="4"/>
  <c r="HU99" i="4" s="1"/>
  <c r="GO99" i="4"/>
  <c r="HV99" i="4" s="1"/>
  <c r="GP99" i="4"/>
  <c r="HW99" i="4" s="1"/>
  <c r="GQ99" i="4"/>
  <c r="HX99" i="4" s="1"/>
  <c r="GR99" i="4"/>
  <c r="HY99" i="4" s="1"/>
  <c r="GS99" i="4"/>
  <c r="HZ99" i="4" s="1"/>
  <c r="FO100" i="4"/>
  <c r="FP100" i="4"/>
  <c r="GW100" i="4" s="1"/>
  <c r="FQ100" i="4"/>
  <c r="GX100" i="4" s="1"/>
  <c r="FR100" i="4"/>
  <c r="GY100" i="4" s="1"/>
  <c r="FS100" i="4"/>
  <c r="GZ100" i="4" s="1"/>
  <c r="FT100" i="4"/>
  <c r="FU100" i="4"/>
  <c r="HB100" i="4" s="1"/>
  <c r="FV100" i="4"/>
  <c r="HC100" i="4" s="1"/>
  <c r="FW100" i="4"/>
  <c r="HD100" i="4" s="1"/>
  <c r="FX100" i="4"/>
  <c r="HE100" i="4" s="1"/>
  <c r="FY100" i="4"/>
  <c r="HF100" i="4" s="1"/>
  <c r="FZ100" i="4"/>
  <c r="HG100" i="4" s="1"/>
  <c r="GA100" i="4"/>
  <c r="HH100" i="4" s="1"/>
  <c r="GB100" i="4"/>
  <c r="HI100" i="4" s="1"/>
  <c r="GC100" i="4"/>
  <c r="HJ100" i="4" s="1"/>
  <c r="GD100" i="4"/>
  <c r="HK100" i="4" s="1"/>
  <c r="GE100" i="4"/>
  <c r="HL100" i="4" s="1"/>
  <c r="GF100" i="4"/>
  <c r="HM100" i="4" s="1"/>
  <c r="GG100" i="4"/>
  <c r="HN100" i="4" s="1"/>
  <c r="GH100" i="4"/>
  <c r="HO100" i="4" s="1"/>
  <c r="GI100" i="4"/>
  <c r="HP100" i="4" s="1"/>
  <c r="GJ100" i="4"/>
  <c r="HQ100" i="4" s="1"/>
  <c r="GK100" i="4"/>
  <c r="HR100" i="4" s="1"/>
  <c r="GL100" i="4"/>
  <c r="HS100" i="4" s="1"/>
  <c r="GM100" i="4"/>
  <c r="HT100" i="4" s="1"/>
  <c r="GN100" i="4"/>
  <c r="HU100" i="4" s="1"/>
  <c r="GO100" i="4"/>
  <c r="HV100" i="4" s="1"/>
  <c r="GP100" i="4"/>
  <c r="HW100" i="4" s="1"/>
  <c r="GQ100" i="4"/>
  <c r="HX100" i="4" s="1"/>
  <c r="GR100" i="4"/>
  <c r="HY100" i="4" s="1"/>
  <c r="GS100" i="4"/>
  <c r="HZ100" i="4" s="1"/>
  <c r="FO101" i="4"/>
  <c r="FP101" i="4"/>
  <c r="GW101" i="4" s="1"/>
  <c r="FQ101" i="4"/>
  <c r="GX101" i="4" s="1"/>
  <c r="FR101" i="4"/>
  <c r="GY101" i="4" s="1"/>
  <c r="FS101" i="4"/>
  <c r="GZ101" i="4" s="1"/>
  <c r="FT101" i="4"/>
  <c r="HA101" i="4" s="1"/>
  <c r="FU101" i="4"/>
  <c r="HB101" i="4" s="1"/>
  <c r="FV101" i="4"/>
  <c r="HC101" i="4" s="1"/>
  <c r="FW101" i="4"/>
  <c r="HD101" i="4" s="1"/>
  <c r="FX101" i="4"/>
  <c r="HE101" i="4" s="1"/>
  <c r="FY101" i="4"/>
  <c r="HF101" i="4" s="1"/>
  <c r="FZ101" i="4"/>
  <c r="HG101" i="4" s="1"/>
  <c r="GA101" i="4"/>
  <c r="HH101" i="4" s="1"/>
  <c r="GB101" i="4"/>
  <c r="HI101" i="4" s="1"/>
  <c r="GC101" i="4"/>
  <c r="GD101" i="4"/>
  <c r="HK101" i="4" s="1"/>
  <c r="GE101" i="4"/>
  <c r="HL101" i="4" s="1"/>
  <c r="GF101" i="4"/>
  <c r="HM101" i="4" s="1"/>
  <c r="GG101" i="4"/>
  <c r="HN101" i="4" s="1"/>
  <c r="GH101" i="4"/>
  <c r="HO101" i="4" s="1"/>
  <c r="GI101" i="4"/>
  <c r="HP101" i="4" s="1"/>
  <c r="GJ101" i="4"/>
  <c r="HQ101" i="4" s="1"/>
  <c r="GK101" i="4"/>
  <c r="HR101" i="4" s="1"/>
  <c r="GL101" i="4"/>
  <c r="HS101" i="4" s="1"/>
  <c r="GM101" i="4"/>
  <c r="HT101" i="4" s="1"/>
  <c r="GN101" i="4"/>
  <c r="HU101" i="4" s="1"/>
  <c r="GO101" i="4"/>
  <c r="HV101" i="4" s="1"/>
  <c r="GP101" i="4"/>
  <c r="HW101" i="4" s="1"/>
  <c r="GQ101" i="4"/>
  <c r="HX101" i="4" s="1"/>
  <c r="GR101" i="4"/>
  <c r="HY101" i="4" s="1"/>
  <c r="GS101" i="4"/>
  <c r="HZ101" i="4" s="1"/>
  <c r="FO102" i="4"/>
  <c r="FP102" i="4"/>
  <c r="GW102" i="4" s="1"/>
  <c r="FQ102" i="4"/>
  <c r="GX102" i="4" s="1"/>
  <c r="FR102" i="4"/>
  <c r="GY102" i="4" s="1"/>
  <c r="FS102" i="4"/>
  <c r="GZ102" i="4" s="1"/>
  <c r="FT102" i="4"/>
  <c r="HA102" i="4" s="1"/>
  <c r="FU102" i="4"/>
  <c r="HB102" i="4" s="1"/>
  <c r="FV102" i="4"/>
  <c r="HC102" i="4" s="1"/>
  <c r="FW102" i="4"/>
  <c r="HD102" i="4" s="1"/>
  <c r="FX102" i="4"/>
  <c r="HE102" i="4" s="1"/>
  <c r="FY102" i="4"/>
  <c r="HF102" i="4" s="1"/>
  <c r="FZ102" i="4"/>
  <c r="HG102" i="4" s="1"/>
  <c r="GA102" i="4"/>
  <c r="HH102" i="4" s="1"/>
  <c r="GB102" i="4"/>
  <c r="HI102" i="4" s="1"/>
  <c r="GC102" i="4"/>
  <c r="HJ102" i="4" s="1"/>
  <c r="GD102" i="4"/>
  <c r="HK102" i="4" s="1"/>
  <c r="GE102" i="4"/>
  <c r="HL102" i="4" s="1"/>
  <c r="GF102" i="4"/>
  <c r="HM102" i="4" s="1"/>
  <c r="GG102" i="4"/>
  <c r="HN102" i="4" s="1"/>
  <c r="GH102" i="4"/>
  <c r="HO102" i="4" s="1"/>
  <c r="GI102" i="4"/>
  <c r="HP102" i="4" s="1"/>
  <c r="GJ102" i="4"/>
  <c r="HQ102" i="4" s="1"/>
  <c r="GK102" i="4"/>
  <c r="HR102" i="4" s="1"/>
  <c r="GL102" i="4"/>
  <c r="HS102" i="4" s="1"/>
  <c r="GM102" i="4"/>
  <c r="HT102" i="4" s="1"/>
  <c r="GN102" i="4"/>
  <c r="HU102" i="4" s="1"/>
  <c r="GO102" i="4"/>
  <c r="HV102" i="4" s="1"/>
  <c r="GP102" i="4"/>
  <c r="HW102" i="4" s="1"/>
  <c r="GQ102" i="4"/>
  <c r="HX102" i="4" s="1"/>
  <c r="GR102" i="4"/>
  <c r="HY102" i="4" s="1"/>
  <c r="GS102" i="4"/>
  <c r="HZ102" i="4" s="1"/>
  <c r="FO103" i="4"/>
  <c r="FP103" i="4"/>
  <c r="GW103" i="4" s="1"/>
  <c r="FQ103" i="4"/>
  <c r="GX103" i="4" s="1"/>
  <c r="FR103" i="4"/>
  <c r="GY103" i="4" s="1"/>
  <c r="FS103" i="4"/>
  <c r="GZ103" i="4" s="1"/>
  <c r="FT103" i="4"/>
  <c r="HA103" i="4" s="1"/>
  <c r="FU103" i="4"/>
  <c r="HB103" i="4" s="1"/>
  <c r="FV103" i="4"/>
  <c r="HC103" i="4" s="1"/>
  <c r="FW103" i="4"/>
  <c r="HD103" i="4" s="1"/>
  <c r="FX103" i="4"/>
  <c r="HE103" i="4" s="1"/>
  <c r="FY103" i="4"/>
  <c r="HF103" i="4" s="1"/>
  <c r="FZ103" i="4"/>
  <c r="HG103" i="4" s="1"/>
  <c r="GA103" i="4"/>
  <c r="HH103" i="4" s="1"/>
  <c r="GB103" i="4"/>
  <c r="HI103" i="4" s="1"/>
  <c r="GC103" i="4"/>
  <c r="HJ103" i="4" s="1"/>
  <c r="GD103" i="4"/>
  <c r="HK103" i="4" s="1"/>
  <c r="GE103" i="4"/>
  <c r="HL103" i="4" s="1"/>
  <c r="GF103" i="4"/>
  <c r="HM103" i="4" s="1"/>
  <c r="GG103" i="4"/>
  <c r="HN103" i="4" s="1"/>
  <c r="GH103" i="4"/>
  <c r="HO103" i="4" s="1"/>
  <c r="GI103" i="4"/>
  <c r="HP103" i="4" s="1"/>
  <c r="GJ103" i="4"/>
  <c r="HQ103" i="4" s="1"/>
  <c r="GK103" i="4"/>
  <c r="HR103" i="4" s="1"/>
  <c r="GL103" i="4"/>
  <c r="HS103" i="4" s="1"/>
  <c r="GM103" i="4"/>
  <c r="HT103" i="4" s="1"/>
  <c r="GN103" i="4"/>
  <c r="HU103" i="4" s="1"/>
  <c r="GO103" i="4"/>
  <c r="HV103" i="4" s="1"/>
  <c r="GP103" i="4"/>
  <c r="GQ103" i="4"/>
  <c r="HX103" i="4" s="1"/>
  <c r="GR103" i="4"/>
  <c r="HY103" i="4" s="1"/>
  <c r="GS103" i="4"/>
  <c r="HZ103" i="4" s="1"/>
  <c r="FO104" i="4"/>
  <c r="FP104" i="4"/>
  <c r="GW104" i="4" s="1"/>
  <c r="FQ104" i="4"/>
  <c r="GX104" i="4" s="1"/>
  <c r="FR104" i="4"/>
  <c r="GY104" i="4" s="1"/>
  <c r="FS104" i="4"/>
  <c r="GZ104" i="4" s="1"/>
  <c r="FT104" i="4"/>
  <c r="HA104" i="4" s="1"/>
  <c r="FU104" i="4"/>
  <c r="HB104" i="4" s="1"/>
  <c r="FV104" i="4"/>
  <c r="HC104" i="4" s="1"/>
  <c r="FW104" i="4"/>
  <c r="HD104" i="4" s="1"/>
  <c r="FX104" i="4"/>
  <c r="HE104" i="4" s="1"/>
  <c r="FY104" i="4"/>
  <c r="HF104" i="4" s="1"/>
  <c r="FZ104" i="4"/>
  <c r="HG104" i="4" s="1"/>
  <c r="GA104" i="4"/>
  <c r="HH104" i="4" s="1"/>
  <c r="GB104" i="4"/>
  <c r="HI104" i="4" s="1"/>
  <c r="GC104" i="4"/>
  <c r="HJ104" i="4" s="1"/>
  <c r="GD104" i="4"/>
  <c r="HK104" i="4" s="1"/>
  <c r="GE104" i="4"/>
  <c r="HL104" i="4" s="1"/>
  <c r="GF104" i="4"/>
  <c r="HM104" i="4" s="1"/>
  <c r="GG104" i="4"/>
  <c r="HN104" i="4" s="1"/>
  <c r="GH104" i="4"/>
  <c r="HO104" i="4" s="1"/>
  <c r="GI104" i="4"/>
  <c r="HP104" i="4" s="1"/>
  <c r="GJ104" i="4"/>
  <c r="HQ104" i="4" s="1"/>
  <c r="GK104" i="4"/>
  <c r="HR104" i="4" s="1"/>
  <c r="GL104" i="4"/>
  <c r="HS104" i="4" s="1"/>
  <c r="GM104" i="4"/>
  <c r="HT104" i="4" s="1"/>
  <c r="GN104" i="4"/>
  <c r="HU104" i="4" s="1"/>
  <c r="GO104" i="4"/>
  <c r="HV104" i="4" s="1"/>
  <c r="GP104" i="4"/>
  <c r="HW104" i="4" s="1"/>
  <c r="GQ104" i="4"/>
  <c r="HX104" i="4" s="1"/>
  <c r="GR104" i="4"/>
  <c r="HY104" i="4" s="1"/>
  <c r="GS104" i="4"/>
  <c r="HZ104" i="4" s="1"/>
  <c r="FO105" i="4"/>
  <c r="FP105" i="4"/>
  <c r="GW105" i="4" s="1"/>
  <c r="FQ105" i="4"/>
  <c r="GX105" i="4" s="1"/>
  <c r="FR105" i="4"/>
  <c r="GY105" i="4" s="1"/>
  <c r="FS105" i="4"/>
  <c r="GZ105" i="4" s="1"/>
  <c r="FT105" i="4"/>
  <c r="HA105" i="4" s="1"/>
  <c r="FU105" i="4"/>
  <c r="HB105" i="4" s="1"/>
  <c r="FV105" i="4"/>
  <c r="HC105" i="4" s="1"/>
  <c r="FW105" i="4"/>
  <c r="HD105" i="4" s="1"/>
  <c r="FX105" i="4"/>
  <c r="HE105" i="4" s="1"/>
  <c r="FY105" i="4"/>
  <c r="HF105" i="4" s="1"/>
  <c r="FZ105" i="4"/>
  <c r="HG105" i="4" s="1"/>
  <c r="GA105" i="4"/>
  <c r="HH105" i="4" s="1"/>
  <c r="GB105" i="4"/>
  <c r="HI105" i="4" s="1"/>
  <c r="GC105" i="4"/>
  <c r="HJ105" i="4" s="1"/>
  <c r="GD105" i="4"/>
  <c r="HK105" i="4" s="1"/>
  <c r="GE105" i="4"/>
  <c r="HL105" i="4" s="1"/>
  <c r="GF105" i="4"/>
  <c r="HM105" i="4" s="1"/>
  <c r="GG105" i="4"/>
  <c r="HN105" i="4" s="1"/>
  <c r="GH105" i="4"/>
  <c r="HO105" i="4" s="1"/>
  <c r="GI105" i="4"/>
  <c r="HP105" i="4" s="1"/>
  <c r="GJ105" i="4"/>
  <c r="HQ105" i="4" s="1"/>
  <c r="GK105" i="4"/>
  <c r="HR105" i="4" s="1"/>
  <c r="GL105" i="4"/>
  <c r="HS105" i="4" s="1"/>
  <c r="GM105" i="4"/>
  <c r="HT105" i="4" s="1"/>
  <c r="GN105" i="4"/>
  <c r="HU105" i="4" s="1"/>
  <c r="GO105" i="4"/>
  <c r="HV105" i="4" s="1"/>
  <c r="GP105" i="4"/>
  <c r="HW105" i="4" s="1"/>
  <c r="GQ105" i="4"/>
  <c r="HX105" i="4" s="1"/>
  <c r="GR105" i="4"/>
  <c r="HY105" i="4" s="1"/>
  <c r="GS105" i="4"/>
  <c r="HZ105" i="4" s="1"/>
  <c r="FO106" i="4"/>
  <c r="FP106" i="4"/>
  <c r="GW106" i="4" s="1"/>
  <c r="FQ106" i="4"/>
  <c r="GX106" i="4" s="1"/>
  <c r="FR106" i="4"/>
  <c r="GY106" i="4" s="1"/>
  <c r="FS106" i="4"/>
  <c r="GZ106" i="4" s="1"/>
  <c r="FT106" i="4"/>
  <c r="HA106" i="4" s="1"/>
  <c r="FU106" i="4"/>
  <c r="HB106" i="4" s="1"/>
  <c r="FV106" i="4"/>
  <c r="HC106" i="4" s="1"/>
  <c r="FW106" i="4"/>
  <c r="HD106" i="4" s="1"/>
  <c r="FX106" i="4"/>
  <c r="HE106" i="4" s="1"/>
  <c r="FY106" i="4"/>
  <c r="HF106" i="4" s="1"/>
  <c r="FZ106" i="4"/>
  <c r="HG106" i="4" s="1"/>
  <c r="GA106" i="4"/>
  <c r="HH106" i="4" s="1"/>
  <c r="GB106" i="4"/>
  <c r="HI106" i="4" s="1"/>
  <c r="GC106" i="4"/>
  <c r="HJ106" i="4" s="1"/>
  <c r="GD106" i="4"/>
  <c r="HK106" i="4" s="1"/>
  <c r="GE106" i="4"/>
  <c r="HL106" i="4" s="1"/>
  <c r="GF106" i="4"/>
  <c r="HM106" i="4" s="1"/>
  <c r="GG106" i="4"/>
  <c r="HN106" i="4" s="1"/>
  <c r="GH106" i="4"/>
  <c r="HO106" i="4" s="1"/>
  <c r="GI106" i="4"/>
  <c r="HP106" i="4" s="1"/>
  <c r="GJ106" i="4"/>
  <c r="HQ106" i="4" s="1"/>
  <c r="GK106" i="4"/>
  <c r="HR106" i="4" s="1"/>
  <c r="GL106" i="4"/>
  <c r="HS106" i="4" s="1"/>
  <c r="GM106" i="4"/>
  <c r="HT106" i="4" s="1"/>
  <c r="GN106" i="4"/>
  <c r="HU106" i="4" s="1"/>
  <c r="GO106" i="4"/>
  <c r="HV106" i="4" s="1"/>
  <c r="GP106" i="4"/>
  <c r="HW106" i="4" s="1"/>
  <c r="GQ106" i="4"/>
  <c r="HX106" i="4" s="1"/>
  <c r="GR106" i="4"/>
  <c r="HY106" i="4" s="1"/>
  <c r="GS106" i="4"/>
  <c r="HZ106" i="4" s="1"/>
  <c r="FO107" i="4"/>
  <c r="FP107" i="4"/>
  <c r="GW107" i="4" s="1"/>
  <c r="FQ107" i="4"/>
  <c r="GX107" i="4" s="1"/>
  <c r="FR107" i="4"/>
  <c r="GY107" i="4" s="1"/>
  <c r="FS107" i="4"/>
  <c r="GZ107" i="4" s="1"/>
  <c r="FT107" i="4"/>
  <c r="HA107" i="4" s="1"/>
  <c r="FU107" i="4"/>
  <c r="HB107" i="4" s="1"/>
  <c r="FV107" i="4"/>
  <c r="HC107" i="4" s="1"/>
  <c r="FW107" i="4"/>
  <c r="HD107" i="4" s="1"/>
  <c r="FX107" i="4"/>
  <c r="HE107" i="4" s="1"/>
  <c r="FY107" i="4"/>
  <c r="HF107" i="4" s="1"/>
  <c r="FZ107" i="4"/>
  <c r="HG107" i="4" s="1"/>
  <c r="GA107" i="4"/>
  <c r="HH107" i="4" s="1"/>
  <c r="GB107" i="4"/>
  <c r="HI107" i="4" s="1"/>
  <c r="GC107" i="4"/>
  <c r="HJ107" i="4" s="1"/>
  <c r="GD107" i="4"/>
  <c r="HK107" i="4" s="1"/>
  <c r="GE107" i="4"/>
  <c r="HL107" i="4" s="1"/>
  <c r="GF107" i="4"/>
  <c r="HM107" i="4" s="1"/>
  <c r="GG107" i="4"/>
  <c r="HN107" i="4" s="1"/>
  <c r="GH107" i="4"/>
  <c r="HO107" i="4" s="1"/>
  <c r="GI107" i="4"/>
  <c r="HP107" i="4" s="1"/>
  <c r="GJ107" i="4"/>
  <c r="HQ107" i="4" s="1"/>
  <c r="GK107" i="4"/>
  <c r="HR107" i="4" s="1"/>
  <c r="GL107" i="4"/>
  <c r="HS107" i="4" s="1"/>
  <c r="GM107" i="4"/>
  <c r="HT107" i="4" s="1"/>
  <c r="GN107" i="4"/>
  <c r="HU107" i="4" s="1"/>
  <c r="GO107" i="4"/>
  <c r="HV107" i="4" s="1"/>
  <c r="GP107" i="4"/>
  <c r="GQ107" i="4"/>
  <c r="HX107" i="4" s="1"/>
  <c r="GR107" i="4"/>
  <c r="HY107" i="4" s="1"/>
  <c r="GS107" i="4"/>
  <c r="HZ107" i="4" s="1"/>
  <c r="FO108" i="4"/>
  <c r="FP108" i="4"/>
  <c r="GW108" i="4" s="1"/>
  <c r="FQ108" i="4"/>
  <c r="FR108" i="4"/>
  <c r="GY108" i="4" s="1"/>
  <c r="FS108" i="4"/>
  <c r="GZ108" i="4" s="1"/>
  <c r="FT108" i="4"/>
  <c r="HA108" i="4" s="1"/>
  <c r="FU108" i="4"/>
  <c r="HB108" i="4" s="1"/>
  <c r="FV108" i="4"/>
  <c r="HC108" i="4" s="1"/>
  <c r="FW108" i="4"/>
  <c r="HD108" i="4" s="1"/>
  <c r="FX108" i="4"/>
  <c r="HE108" i="4" s="1"/>
  <c r="FY108" i="4"/>
  <c r="HF108" i="4" s="1"/>
  <c r="FZ108" i="4"/>
  <c r="HG108" i="4" s="1"/>
  <c r="GA108" i="4"/>
  <c r="HH108" i="4" s="1"/>
  <c r="GB108" i="4"/>
  <c r="HI108" i="4" s="1"/>
  <c r="GC108" i="4"/>
  <c r="HJ108" i="4" s="1"/>
  <c r="GD108" i="4"/>
  <c r="HK108" i="4" s="1"/>
  <c r="GE108" i="4"/>
  <c r="HL108" i="4" s="1"/>
  <c r="GF108" i="4"/>
  <c r="HM108" i="4" s="1"/>
  <c r="GG108" i="4"/>
  <c r="HN108" i="4" s="1"/>
  <c r="GH108" i="4"/>
  <c r="HO108" i="4" s="1"/>
  <c r="GI108" i="4"/>
  <c r="HP108" i="4" s="1"/>
  <c r="GJ108" i="4"/>
  <c r="HQ108" i="4" s="1"/>
  <c r="GK108" i="4"/>
  <c r="HR108" i="4" s="1"/>
  <c r="GL108" i="4"/>
  <c r="HS108" i="4" s="1"/>
  <c r="GM108" i="4"/>
  <c r="HT108" i="4" s="1"/>
  <c r="GN108" i="4"/>
  <c r="HU108" i="4" s="1"/>
  <c r="GO108" i="4"/>
  <c r="HV108" i="4" s="1"/>
  <c r="GP108" i="4"/>
  <c r="HW108" i="4" s="1"/>
  <c r="GQ108" i="4"/>
  <c r="HX108" i="4" s="1"/>
  <c r="GR108" i="4"/>
  <c r="HY108" i="4" s="1"/>
  <c r="GS108" i="4"/>
  <c r="HZ108" i="4" s="1"/>
  <c r="FO109" i="4"/>
  <c r="FP109" i="4"/>
  <c r="GW109" i="4" s="1"/>
  <c r="FQ109" i="4"/>
  <c r="GX109" i="4" s="1"/>
  <c r="FR109" i="4"/>
  <c r="GY109" i="4" s="1"/>
  <c r="FS109" i="4"/>
  <c r="GZ109" i="4" s="1"/>
  <c r="FT109" i="4"/>
  <c r="HA109" i="4" s="1"/>
  <c r="FU109" i="4"/>
  <c r="HB109" i="4" s="1"/>
  <c r="FV109" i="4"/>
  <c r="HC109" i="4" s="1"/>
  <c r="FW109" i="4"/>
  <c r="HD109" i="4" s="1"/>
  <c r="FX109" i="4"/>
  <c r="HE109" i="4" s="1"/>
  <c r="FY109" i="4"/>
  <c r="HF109" i="4" s="1"/>
  <c r="FZ109" i="4"/>
  <c r="HG109" i="4" s="1"/>
  <c r="GA109" i="4"/>
  <c r="HH109" i="4" s="1"/>
  <c r="GB109" i="4"/>
  <c r="HI109" i="4" s="1"/>
  <c r="GC109" i="4"/>
  <c r="HJ109" i="4" s="1"/>
  <c r="GD109" i="4"/>
  <c r="HK109" i="4" s="1"/>
  <c r="GE109" i="4"/>
  <c r="HL109" i="4" s="1"/>
  <c r="GF109" i="4"/>
  <c r="HM109" i="4" s="1"/>
  <c r="GG109" i="4"/>
  <c r="HN109" i="4" s="1"/>
  <c r="GH109" i="4"/>
  <c r="HO109" i="4" s="1"/>
  <c r="GI109" i="4"/>
  <c r="HP109" i="4" s="1"/>
  <c r="GJ109" i="4"/>
  <c r="HQ109" i="4" s="1"/>
  <c r="GK109" i="4"/>
  <c r="HR109" i="4" s="1"/>
  <c r="GL109" i="4"/>
  <c r="HS109" i="4" s="1"/>
  <c r="GM109" i="4"/>
  <c r="HT109" i="4" s="1"/>
  <c r="GN109" i="4"/>
  <c r="HU109" i="4" s="1"/>
  <c r="GO109" i="4"/>
  <c r="HV109" i="4" s="1"/>
  <c r="GP109" i="4"/>
  <c r="HW109" i="4" s="1"/>
  <c r="GQ109" i="4"/>
  <c r="HX109" i="4" s="1"/>
  <c r="GR109" i="4"/>
  <c r="HY109" i="4" s="1"/>
  <c r="GS109" i="4"/>
  <c r="HZ109" i="4" s="1"/>
  <c r="FO110" i="4"/>
  <c r="FP110" i="4"/>
  <c r="GW110" i="4" s="1"/>
  <c r="FQ110" i="4"/>
  <c r="GX110" i="4" s="1"/>
  <c r="FR110" i="4"/>
  <c r="GY110" i="4" s="1"/>
  <c r="FS110" i="4"/>
  <c r="GZ110" i="4" s="1"/>
  <c r="FT110" i="4"/>
  <c r="HA110" i="4" s="1"/>
  <c r="FU110" i="4"/>
  <c r="HB110" i="4" s="1"/>
  <c r="FV110" i="4"/>
  <c r="HC110" i="4" s="1"/>
  <c r="FW110" i="4"/>
  <c r="HD110" i="4" s="1"/>
  <c r="FX110" i="4"/>
  <c r="HE110" i="4" s="1"/>
  <c r="FY110" i="4"/>
  <c r="HF110" i="4" s="1"/>
  <c r="FZ110" i="4"/>
  <c r="HG110" i="4" s="1"/>
  <c r="GA110" i="4"/>
  <c r="HH110" i="4" s="1"/>
  <c r="GB110" i="4"/>
  <c r="HI110" i="4" s="1"/>
  <c r="GC110" i="4"/>
  <c r="HJ110" i="4" s="1"/>
  <c r="GD110" i="4"/>
  <c r="HK110" i="4" s="1"/>
  <c r="GE110" i="4"/>
  <c r="HL110" i="4" s="1"/>
  <c r="GF110" i="4"/>
  <c r="HM110" i="4" s="1"/>
  <c r="GG110" i="4"/>
  <c r="HN110" i="4" s="1"/>
  <c r="GH110" i="4"/>
  <c r="HO110" i="4" s="1"/>
  <c r="GI110" i="4"/>
  <c r="HP110" i="4" s="1"/>
  <c r="GJ110" i="4"/>
  <c r="HQ110" i="4" s="1"/>
  <c r="GK110" i="4"/>
  <c r="HR110" i="4" s="1"/>
  <c r="GL110" i="4"/>
  <c r="HS110" i="4" s="1"/>
  <c r="GM110" i="4"/>
  <c r="HT110" i="4" s="1"/>
  <c r="GN110" i="4"/>
  <c r="HU110" i="4" s="1"/>
  <c r="GO110" i="4"/>
  <c r="HV110" i="4" s="1"/>
  <c r="GP110" i="4"/>
  <c r="HW110" i="4" s="1"/>
  <c r="GQ110" i="4"/>
  <c r="HX110" i="4" s="1"/>
  <c r="GR110" i="4"/>
  <c r="HY110" i="4" s="1"/>
  <c r="GS110" i="4"/>
  <c r="HZ110" i="4" s="1"/>
  <c r="FO111" i="4"/>
  <c r="FP111" i="4"/>
  <c r="GW111" i="4" s="1"/>
  <c r="FQ111" i="4"/>
  <c r="GX111" i="4" s="1"/>
  <c r="FR111" i="4"/>
  <c r="GY111" i="4" s="1"/>
  <c r="FS111" i="4"/>
  <c r="GZ111" i="4" s="1"/>
  <c r="FT111" i="4"/>
  <c r="HA111" i="4" s="1"/>
  <c r="FU111" i="4"/>
  <c r="HB111" i="4" s="1"/>
  <c r="FV111" i="4"/>
  <c r="HC111" i="4" s="1"/>
  <c r="FW111" i="4"/>
  <c r="HD111" i="4" s="1"/>
  <c r="FX111" i="4"/>
  <c r="HE111" i="4" s="1"/>
  <c r="FY111" i="4"/>
  <c r="HF111" i="4" s="1"/>
  <c r="FZ111" i="4"/>
  <c r="HG111" i="4" s="1"/>
  <c r="GA111" i="4"/>
  <c r="HH111" i="4" s="1"/>
  <c r="GB111" i="4"/>
  <c r="HI111" i="4" s="1"/>
  <c r="GC111" i="4"/>
  <c r="HJ111" i="4" s="1"/>
  <c r="GD111" i="4"/>
  <c r="HK111" i="4" s="1"/>
  <c r="GE111" i="4"/>
  <c r="HL111" i="4" s="1"/>
  <c r="GF111" i="4"/>
  <c r="HM111" i="4" s="1"/>
  <c r="GG111" i="4"/>
  <c r="HN111" i="4" s="1"/>
  <c r="GH111" i="4"/>
  <c r="HO111" i="4" s="1"/>
  <c r="GI111" i="4"/>
  <c r="HP111" i="4" s="1"/>
  <c r="GJ111" i="4"/>
  <c r="HQ111" i="4" s="1"/>
  <c r="GK111" i="4"/>
  <c r="HR111" i="4" s="1"/>
  <c r="GL111" i="4"/>
  <c r="HS111" i="4" s="1"/>
  <c r="GM111" i="4"/>
  <c r="HT111" i="4" s="1"/>
  <c r="GN111" i="4"/>
  <c r="HU111" i="4" s="1"/>
  <c r="GO111" i="4"/>
  <c r="HV111" i="4" s="1"/>
  <c r="GP111" i="4"/>
  <c r="HW111" i="4" s="1"/>
  <c r="GQ111" i="4"/>
  <c r="HX111" i="4" s="1"/>
  <c r="GR111" i="4"/>
  <c r="HY111" i="4" s="1"/>
  <c r="GS111" i="4"/>
  <c r="HZ111" i="4" s="1"/>
  <c r="FO112" i="4"/>
  <c r="FP112" i="4"/>
  <c r="GW112" i="4" s="1"/>
  <c r="FQ112" i="4"/>
  <c r="GX112" i="4" s="1"/>
  <c r="FR112" i="4"/>
  <c r="GY112" i="4" s="1"/>
  <c r="FS112" i="4"/>
  <c r="GZ112" i="4" s="1"/>
  <c r="FT112" i="4"/>
  <c r="HA112" i="4" s="1"/>
  <c r="FU112" i="4"/>
  <c r="FV112" i="4"/>
  <c r="HC112" i="4" s="1"/>
  <c r="FW112" i="4"/>
  <c r="HD112" i="4" s="1"/>
  <c r="FX112" i="4"/>
  <c r="HE112" i="4" s="1"/>
  <c r="FY112" i="4"/>
  <c r="HF112" i="4" s="1"/>
  <c r="FZ112" i="4"/>
  <c r="HG112" i="4" s="1"/>
  <c r="GA112" i="4"/>
  <c r="HH112" i="4" s="1"/>
  <c r="GB112" i="4"/>
  <c r="HI112" i="4" s="1"/>
  <c r="GC112" i="4"/>
  <c r="HJ112" i="4" s="1"/>
  <c r="GD112" i="4"/>
  <c r="HK112" i="4" s="1"/>
  <c r="GE112" i="4"/>
  <c r="HL112" i="4" s="1"/>
  <c r="GF112" i="4"/>
  <c r="HM112" i="4" s="1"/>
  <c r="GG112" i="4"/>
  <c r="HN112" i="4" s="1"/>
  <c r="GH112" i="4"/>
  <c r="HO112" i="4" s="1"/>
  <c r="GI112" i="4"/>
  <c r="HP112" i="4" s="1"/>
  <c r="GJ112" i="4"/>
  <c r="HQ112" i="4" s="1"/>
  <c r="GK112" i="4"/>
  <c r="HR112" i="4" s="1"/>
  <c r="GL112" i="4"/>
  <c r="HS112" i="4" s="1"/>
  <c r="GM112" i="4"/>
  <c r="HT112" i="4" s="1"/>
  <c r="GN112" i="4"/>
  <c r="HU112" i="4" s="1"/>
  <c r="GO112" i="4"/>
  <c r="HV112" i="4" s="1"/>
  <c r="GP112" i="4"/>
  <c r="HW112" i="4" s="1"/>
  <c r="GQ112" i="4"/>
  <c r="HX112" i="4" s="1"/>
  <c r="GR112" i="4"/>
  <c r="HY112" i="4" s="1"/>
  <c r="GS112" i="4"/>
  <c r="HZ112" i="4" s="1"/>
  <c r="FO113" i="4"/>
  <c r="FP113" i="4"/>
  <c r="GW113" i="4" s="1"/>
  <c r="FQ113" i="4"/>
  <c r="GX113" i="4" s="1"/>
  <c r="FR113" i="4"/>
  <c r="GY113" i="4" s="1"/>
  <c r="FS113" i="4"/>
  <c r="GZ113" i="4" s="1"/>
  <c r="FT113" i="4"/>
  <c r="HA113" i="4" s="1"/>
  <c r="FU113" i="4"/>
  <c r="HB113" i="4" s="1"/>
  <c r="FV113" i="4"/>
  <c r="HC113" i="4" s="1"/>
  <c r="FW113" i="4"/>
  <c r="HD113" i="4" s="1"/>
  <c r="FX113" i="4"/>
  <c r="HE113" i="4" s="1"/>
  <c r="FY113" i="4"/>
  <c r="HF113" i="4" s="1"/>
  <c r="FZ113" i="4"/>
  <c r="HG113" i="4" s="1"/>
  <c r="GA113" i="4"/>
  <c r="HH113" i="4" s="1"/>
  <c r="GB113" i="4"/>
  <c r="HI113" i="4" s="1"/>
  <c r="GC113" i="4"/>
  <c r="HJ113" i="4" s="1"/>
  <c r="GD113" i="4"/>
  <c r="HK113" i="4" s="1"/>
  <c r="GE113" i="4"/>
  <c r="HL113" i="4" s="1"/>
  <c r="GF113" i="4"/>
  <c r="HM113" i="4" s="1"/>
  <c r="GG113" i="4"/>
  <c r="HN113" i="4" s="1"/>
  <c r="GH113" i="4"/>
  <c r="HO113" i="4" s="1"/>
  <c r="GI113" i="4"/>
  <c r="HP113" i="4" s="1"/>
  <c r="GJ113" i="4"/>
  <c r="HQ113" i="4" s="1"/>
  <c r="GK113" i="4"/>
  <c r="HR113" i="4" s="1"/>
  <c r="GL113" i="4"/>
  <c r="HS113" i="4" s="1"/>
  <c r="GM113" i="4"/>
  <c r="HT113" i="4" s="1"/>
  <c r="GN113" i="4"/>
  <c r="HU113" i="4" s="1"/>
  <c r="GO113" i="4"/>
  <c r="HV113" i="4" s="1"/>
  <c r="GP113" i="4"/>
  <c r="HW113" i="4" s="1"/>
  <c r="GQ113" i="4"/>
  <c r="HX113" i="4" s="1"/>
  <c r="GR113" i="4"/>
  <c r="HY113" i="4" s="1"/>
  <c r="GS113" i="4"/>
  <c r="HZ113" i="4" s="1"/>
  <c r="FO114" i="4"/>
  <c r="FP114" i="4"/>
  <c r="GW114" i="4" s="1"/>
  <c r="FQ114" i="4"/>
  <c r="GX114" i="4" s="1"/>
  <c r="FR114" i="4"/>
  <c r="GY114" i="4" s="1"/>
  <c r="FS114" i="4"/>
  <c r="GZ114" i="4" s="1"/>
  <c r="FT114" i="4"/>
  <c r="HA114" i="4" s="1"/>
  <c r="FU114" i="4"/>
  <c r="HB114" i="4" s="1"/>
  <c r="FV114" i="4"/>
  <c r="HC114" i="4" s="1"/>
  <c r="FW114" i="4"/>
  <c r="HD114" i="4" s="1"/>
  <c r="FX114" i="4"/>
  <c r="HE114" i="4" s="1"/>
  <c r="FY114" i="4"/>
  <c r="HF114" i="4" s="1"/>
  <c r="FZ114" i="4"/>
  <c r="HG114" i="4" s="1"/>
  <c r="GA114" i="4"/>
  <c r="HH114" i="4" s="1"/>
  <c r="GB114" i="4"/>
  <c r="HI114" i="4" s="1"/>
  <c r="GC114" i="4"/>
  <c r="HJ114" i="4" s="1"/>
  <c r="GD114" i="4"/>
  <c r="HK114" i="4" s="1"/>
  <c r="GE114" i="4"/>
  <c r="HL114" i="4" s="1"/>
  <c r="GF114" i="4"/>
  <c r="HM114" i="4" s="1"/>
  <c r="GG114" i="4"/>
  <c r="HN114" i="4" s="1"/>
  <c r="GH114" i="4"/>
  <c r="HO114" i="4" s="1"/>
  <c r="GI114" i="4"/>
  <c r="HP114" i="4" s="1"/>
  <c r="GJ114" i="4"/>
  <c r="HQ114" i="4" s="1"/>
  <c r="GK114" i="4"/>
  <c r="HR114" i="4" s="1"/>
  <c r="GL114" i="4"/>
  <c r="HS114" i="4" s="1"/>
  <c r="GM114" i="4"/>
  <c r="HT114" i="4" s="1"/>
  <c r="GN114" i="4"/>
  <c r="HU114" i="4" s="1"/>
  <c r="GO114" i="4"/>
  <c r="HV114" i="4" s="1"/>
  <c r="GP114" i="4"/>
  <c r="HW114" i="4" s="1"/>
  <c r="GQ114" i="4"/>
  <c r="HX114" i="4" s="1"/>
  <c r="GR114" i="4"/>
  <c r="HY114" i="4" s="1"/>
  <c r="GS114" i="4"/>
  <c r="HZ114" i="4" s="1"/>
  <c r="FO115" i="4"/>
  <c r="FP115" i="4"/>
  <c r="GW115" i="4" s="1"/>
  <c r="FQ115" i="4"/>
  <c r="GX115" i="4" s="1"/>
  <c r="FR115" i="4"/>
  <c r="GY115" i="4" s="1"/>
  <c r="FS115" i="4"/>
  <c r="GZ115" i="4" s="1"/>
  <c r="FT115" i="4"/>
  <c r="HA115" i="4" s="1"/>
  <c r="FU115" i="4"/>
  <c r="HB115" i="4" s="1"/>
  <c r="FV115" i="4"/>
  <c r="HC115" i="4" s="1"/>
  <c r="FW115" i="4"/>
  <c r="HD115" i="4" s="1"/>
  <c r="FX115" i="4"/>
  <c r="HE115" i="4" s="1"/>
  <c r="FY115" i="4"/>
  <c r="HF115" i="4" s="1"/>
  <c r="FZ115" i="4"/>
  <c r="HG115" i="4" s="1"/>
  <c r="GA115" i="4"/>
  <c r="HH115" i="4" s="1"/>
  <c r="GB115" i="4"/>
  <c r="HI115" i="4" s="1"/>
  <c r="GC115" i="4"/>
  <c r="HJ115" i="4" s="1"/>
  <c r="GD115" i="4"/>
  <c r="HK115" i="4" s="1"/>
  <c r="GE115" i="4"/>
  <c r="HL115" i="4" s="1"/>
  <c r="GF115" i="4"/>
  <c r="HM115" i="4" s="1"/>
  <c r="GG115" i="4"/>
  <c r="HN115" i="4" s="1"/>
  <c r="GH115" i="4"/>
  <c r="HO115" i="4" s="1"/>
  <c r="GI115" i="4"/>
  <c r="HP115" i="4" s="1"/>
  <c r="GJ115" i="4"/>
  <c r="HQ115" i="4" s="1"/>
  <c r="GK115" i="4"/>
  <c r="HR115" i="4" s="1"/>
  <c r="GL115" i="4"/>
  <c r="HS115" i="4" s="1"/>
  <c r="GM115" i="4"/>
  <c r="HT115" i="4" s="1"/>
  <c r="GN115" i="4"/>
  <c r="HU115" i="4" s="1"/>
  <c r="GO115" i="4"/>
  <c r="HV115" i="4" s="1"/>
  <c r="GP115" i="4"/>
  <c r="HW115" i="4" s="1"/>
  <c r="GQ115" i="4"/>
  <c r="HX115" i="4" s="1"/>
  <c r="GR115" i="4"/>
  <c r="HY115" i="4" s="1"/>
  <c r="GS115" i="4"/>
  <c r="HZ115" i="4" s="1"/>
  <c r="FO116" i="4"/>
  <c r="FP116" i="4"/>
  <c r="GW116" i="4" s="1"/>
  <c r="FQ116" i="4"/>
  <c r="GX116" i="4" s="1"/>
  <c r="FR116" i="4"/>
  <c r="GY116" i="4" s="1"/>
  <c r="FS116" i="4"/>
  <c r="GZ116" i="4" s="1"/>
  <c r="FT116" i="4"/>
  <c r="HA116" i="4" s="1"/>
  <c r="FU116" i="4"/>
  <c r="HB116" i="4" s="1"/>
  <c r="FV116" i="4"/>
  <c r="HC116" i="4" s="1"/>
  <c r="FW116" i="4"/>
  <c r="HD116" i="4" s="1"/>
  <c r="FX116" i="4"/>
  <c r="HE116" i="4" s="1"/>
  <c r="FY116" i="4"/>
  <c r="HF116" i="4" s="1"/>
  <c r="FZ116" i="4"/>
  <c r="HG116" i="4" s="1"/>
  <c r="GA116" i="4"/>
  <c r="HH116" i="4" s="1"/>
  <c r="GB116" i="4"/>
  <c r="HI116" i="4" s="1"/>
  <c r="GC116" i="4"/>
  <c r="HJ116" i="4" s="1"/>
  <c r="GD116" i="4"/>
  <c r="HK116" i="4" s="1"/>
  <c r="GE116" i="4"/>
  <c r="HL116" i="4" s="1"/>
  <c r="GF116" i="4"/>
  <c r="HM116" i="4" s="1"/>
  <c r="GG116" i="4"/>
  <c r="HN116" i="4" s="1"/>
  <c r="GH116" i="4"/>
  <c r="HO116" i="4" s="1"/>
  <c r="GI116" i="4"/>
  <c r="HP116" i="4" s="1"/>
  <c r="GJ116" i="4"/>
  <c r="HQ116" i="4" s="1"/>
  <c r="GK116" i="4"/>
  <c r="HR116" i="4" s="1"/>
  <c r="GL116" i="4"/>
  <c r="HS116" i="4" s="1"/>
  <c r="GM116" i="4"/>
  <c r="HT116" i="4" s="1"/>
  <c r="GN116" i="4"/>
  <c r="HU116" i="4" s="1"/>
  <c r="GO116" i="4"/>
  <c r="HV116" i="4" s="1"/>
  <c r="GP116" i="4"/>
  <c r="HW116" i="4" s="1"/>
  <c r="GQ116" i="4"/>
  <c r="HX116" i="4" s="1"/>
  <c r="GR116" i="4"/>
  <c r="HY116" i="4" s="1"/>
  <c r="GS116" i="4"/>
  <c r="HZ116" i="4" s="1"/>
  <c r="FO117" i="4"/>
  <c r="FP117" i="4"/>
  <c r="GW117" i="4" s="1"/>
  <c r="FQ117" i="4"/>
  <c r="GX117" i="4" s="1"/>
  <c r="FR117" i="4"/>
  <c r="GY117" i="4" s="1"/>
  <c r="FS117" i="4"/>
  <c r="GZ117" i="4" s="1"/>
  <c r="FT117" i="4"/>
  <c r="HA117" i="4" s="1"/>
  <c r="FU117" i="4"/>
  <c r="HB117" i="4" s="1"/>
  <c r="FV117" i="4"/>
  <c r="HC117" i="4" s="1"/>
  <c r="FW117" i="4"/>
  <c r="HD117" i="4" s="1"/>
  <c r="FX117" i="4"/>
  <c r="HE117" i="4" s="1"/>
  <c r="FY117" i="4"/>
  <c r="HF117" i="4" s="1"/>
  <c r="FZ117" i="4"/>
  <c r="HG117" i="4" s="1"/>
  <c r="GA117" i="4"/>
  <c r="HH117" i="4" s="1"/>
  <c r="GB117" i="4"/>
  <c r="HI117" i="4" s="1"/>
  <c r="GC117" i="4"/>
  <c r="HJ117" i="4" s="1"/>
  <c r="GD117" i="4"/>
  <c r="HK117" i="4" s="1"/>
  <c r="GE117" i="4"/>
  <c r="HL117" i="4" s="1"/>
  <c r="GF117" i="4"/>
  <c r="HM117" i="4" s="1"/>
  <c r="GG117" i="4"/>
  <c r="HN117" i="4" s="1"/>
  <c r="GH117" i="4"/>
  <c r="HO117" i="4" s="1"/>
  <c r="GI117" i="4"/>
  <c r="HP117" i="4" s="1"/>
  <c r="GJ117" i="4"/>
  <c r="HQ117" i="4" s="1"/>
  <c r="GK117" i="4"/>
  <c r="HR117" i="4" s="1"/>
  <c r="GL117" i="4"/>
  <c r="HS117" i="4" s="1"/>
  <c r="GM117" i="4"/>
  <c r="HT117" i="4" s="1"/>
  <c r="GN117" i="4"/>
  <c r="HU117" i="4" s="1"/>
  <c r="GO117" i="4"/>
  <c r="HV117" i="4" s="1"/>
  <c r="GP117" i="4"/>
  <c r="HW117" i="4" s="1"/>
  <c r="GQ117" i="4"/>
  <c r="HX117" i="4" s="1"/>
  <c r="GR117" i="4"/>
  <c r="HY117" i="4" s="1"/>
  <c r="GS117" i="4"/>
  <c r="HZ117" i="4" s="1"/>
  <c r="FO118" i="4"/>
  <c r="FP118" i="4"/>
  <c r="GW118" i="4" s="1"/>
  <c r="FQ118" i="4"/>
  <c r="GX118" i="4" s="1"/>
  <c r="FR118" i="4"/>
  <c r="GY118" i="4" s="1"/>
  <c r="FS118" i="4"/>
  <c r="GZ118" i="4" s="1"/>
  <c r="FT118" i="4"/>
  <c r="HA118" i="4" s="1"/>
  <c r="FU118" i="4"/>
  <c r="HB118" i="4" s="1"/>
  <c r="FV118" i="4"/>
  <c r="HC118" i="4" s="1"/>
  <c r="FW118" i="4"/>
  <c r="HD118" i="4" s="1"/>
  <c r="FX118" i="4"/>
  <c r="HE118" i="4" s="1"/>
  <c r="FY118" i="4"/>
  <c r="HF118" i="4" s="1"/>
  <c r="FZ118" i="4"/>
  <c r="HG118" i="4" s="1"/>
  <c r="GA118" i="4"/>
  <c r="HH118" i="4" s="1"/>
  <c r="GB118" i="4"/>
  <c r="HI118" i="4" s="1"/>
  <c r="GC118" i="4"/>
  <c r="HJ118" i="4" s="1"/>
  <c r="GD118" i="4"/>
  <c r="HK118" i="4" s="1"/>
  <c r="GE118" i="4"/>
  <c r="HL118" i="4" s="1"/>
  <c r="GF118" i="4"/>
  <c r="HM118" i="4" s="1"/>
  <c r="GG118" i="4"/>
  <c r="HN118" i="4" s="1"/>
  <c r="GH118" i="4"/>
  <c r="HO118" i="4" s="1"/>
  <c r="GI118" i="4"/>
  <c r="HP118" i="4" s="1"/>
  <c r="GJ118" i="4"/>
  <c r="HQ118" i="4" s="1"/>
  <c r="GK118" i="4"/>
  <c r="HR118" i="4" s="1"/>
  <c r="GL118" i="4"/>
  <c r="HS118" i="4" s="1"/>
  <c r="GM118" i="4"/>
  <c r="HT118" i="4" s="1"/>
  <c r="GN118" i="4"/>
  <c r="HU118" i="4" s="1"/>
  <c r="GO118" i="4"/>
  <c r="HV118" i="4" s="1"/>
  <c r="GP118" i="4"/>
  <c r="HW118" i="4" s="1"/>
  <c r="GQ118" i="4"/>
  <c r="HX118" i="4" s="1"/>
  <c r="GR118" i="4"/>
  <c r="HY118" i="4" s="1"/>
  <c r="GS118" i="4"/>
  <c r="HZ118" i="4" s="1"/>
  <c r="FO119" i="4"/>
  <c r="FP119" i="4"/>
  <c r="GW119" i="4" s="1"/>
  <c r="FQ119" i="4"/>
  <c r="GX119" i="4" s="1"/>
  <c r="FR119" i="4"/>
  <c r="GY119" i="4" s="1"/>
  <c r="FS119" i="4"/>
  <c r="GZ119" i="4" s="1"/>
  <c r="FT119" i="4"/>
  <c r="HA119" i="4" s="1"/>
  <c r="FU119" i="4"/>
  <c r="HB119" i="4" s="1"/>
  <c r="FV119" i="4"/>
  <c r="HC119" i="4" s="1"/>
  <c r="FW119" i="4"/>
  <c r="HD119" i="4" s="1"/>
  <c r="FX119" i="4"/>
  <c r="HE119" i="4" s="1"/>
  <c r="FY119" i="4"/>
  <c r="HF119" i="4" s="1"/>
  <c r="FZ119" i="4"/>
  <c r="HG119" i="4" s="1"/>
  <c r="GA119" i="4"/>
  <c r="HH119" i="4" s="1"/>
  <c r="GB119" i="4"/>
  <c r="HI119" i="4" s="1"/>
  <c r="GC119" i="4"/>
  <c r="HJ119" i="4" s="1"/>
  <c r="GD119" i="4"/>
  <c r="HK119" i="4" s="1"/>
  <c r="GE119" i="4"/>
  <c r="HL119" i="4" s="1"/>
  <c r="GF119" i="4"/>
  <c r="HM119" i="4" s="1"/>
  <c r="GG119" i="4"/>
  <c r="HN119" i="4" s="1"/>
  <c r="GH119" i="4"/>
  <c r="HO119" i="4" s="1"/>
  <c r="GI119" i="4"/>
  <c r="HP119" i="4" s="1"/>
  <c r="GJ119" i="4"/>
  <c r="HQ119" i="4" s="1"/>
  <c r="GK119" i="4"/>
  <c r="HR119" i="4" s="1"/>
  <c r="GL119" i="4"/>
  <c r="HS119" i="4" s="1"/>
  <c r="GM119" i="4"/>
  <c r="HT119" i="4" s="1"/>
  <c r="GN119" i="4"/>
  <c r="HU119" i="4" s="1"/>
  <c r="GO119" i="4"/>
  <c r="HV119" i="4" s="1"/>
  <c r="GP119" i="4"/>
  <c r="HW119" i="4" s="1"/>
  <c r="GQ119" i="4"/>
  <c r="HX119" i="4" s="1"/>
  <c r="GR119" i="4"/>
  <c r="HY119" i="4" s="1"/>
  <c r="GS119" i="4"/>
  <c r="HZ119" i="4" s="1"/>
  <c r="FO120" i="4"/>
  <c r="FP120" i="4"/>
  <c r="GW120" i="4" s="1"/>
  <c r="FQ120" i="4"/>
  <c r="GX120" i="4" s="1"/>
  <c r="FR120" i="4"/>
  <c r="GY120" i="4" s="1"/>
  <c r="FS120" i="4"/>
  <c r="GZ120" i="4" s="1"/>
  <c r="FT120" i="4"/>
  <c r="HA120" i="4" s="1"/>
  <c r="FU120" i="4"/>
  <c r="HB120" i="4" s="1"/>
  <c r="FV120" i="4"/>
  <c r="HC120" i="4" s="1"/>
  <c r="FW120" i="4"/>
  <c r="HD120" i="4" s="1"/>
  <c r="FX120" i="4"/>
  <c r="HE120" i="4" s="1"/>
  <c r="FY120" i="4"/>
  <c r="HF120" i="4" s="1"/>
  <c r="FZ120" i="4"/>
  <c r="HG120" i="4" s="1"/>
  <c r="GA120" i="4"/>
  <c r="HH120" i="4" s="1"/>
  <c r="GB120" i="4"/>
  <c r="HI120" i="4" s="1"/>
  <c r="GC120" i="4"/>
  <c r="HJ120" i="4" s="1"/>
  <c r="GD120" i="4"/>
  <c r="HK120" i="4" s="1"/>
  <c r="GE120" i="4"/>
  <c r="HL120" i="4" s="1"/>
  <c r="GF120" i="4"/>
  <c r="HM120" i="4" s="1"/>
  <c r="GG120" i="4"/>
  <c r="HN120" i="4" s="1"/>
  <c r="GH120" i="4"/>
  <c r="HO120" i="4" s="1"/>
  <c r="GI120" i="4"/>
  <c r="HP120" i="4" s="1"/>
  <c r="GJ120" i="4"/>
  <c r="HQ120" i="4" s="1"/>
  <c r="GK120" i="4"/>
  <c r="HR120" i="4" s="1"/>
  <c r="GL120" i="4"/>
  <c r="HS120" i="4" s="1"/>
  <c r="GM120" i="4"/>
  <c r="HT120" i="4" s="1"/>
  <c r="GN120" i="4"/>
  <c r="HU120" i="4" s="1"/>
  <c r="GO120" i="4"/>
  <c r="HV120" i="4" s="1"/>
  <c r="GP120" i="4"/>
  <c r="HW120" i="4" s="1"/>
  <c r="GQ120" i="4"/>
  <c r="HX120" i="4" s="1"/>
  <c r="GR120" i="4"/>
  <c r="HY120" i="4" s="1"/>
  <c r="GS120" i="4"/>
  <c r="HZ120" i="4" s="1"/>
  <c r="FO121" i="4"/>
  <c r="FP121" i="4"/>
  <c r="GW121" i="4" s="1"/>
  <c r="FQ121" i="4"/>
  <c r="GX121" i="4" s="1"/>
  <c r="FR121" i="4"/>
  <c r="GY121" i="4" s="1"/>
  <c r="FS121" i="4"/>
  <c r="GZ121" i="4" s="1"/>
  <c r="FT121" i="4"/>
  <c r="HA121" i="4" s="1"/>
  <c r="FU121" i="4"/>
  <c r="HB121" i="4" s="1"/>
  <c r="FV121" i="4"/>
  <c r="HC121" i="4" s="1"/>
  <c r="FW121" i="4"/>
  <c r="HD121" i="4" s="1"/>
  <c r="FX121" i="4"/>
  <c r="HE121" i="4" s="1"/>
  <c r="FY121" i="4"/>
  <c r="HF121" i="4" s="1"/>
  <c r="FZ121" i="4"/>
  <c r="HG121" i="4" s="1"/>
  <c r="GA121" i="4"/>
  <c r="HH121" i="4" s="1"/>
  <c r="GB121" i="4"/>
  <c r="HI121" i="4" s="1"/>
  <c r="GC121" i="4"/>
  <c r="HJ121" i="4" s="1"/>
  <c r="GD121" i="4"/>
  <c r="HK121" i="4" s="1"/>
  <c r="GE121" i="4"/>
  <c r="HL121" i="4" s="1"/>
  <c r="GF121" i="4"/>
  <c r="HM121" i="4" s="1"/>
  <c r="GG121" i="4"/>
  <c r="HN121" i="4" s="1"/>
  <c r="GH121" i="4"/>
  <c r="HO121" i="4" s="1"/>
  <c r="GI121" i="4"/>
  <c r="HP121" i="4" s="1"/>
  <c r="GJ121" i="4"/>
  <c r="HQ121" i="4" s="1"/>
  <c r="GK121" i="4"/>
  <c r="HR121" i="4" s="1"/>
  <c r="GL121" i="4"/>
  <c r="HS121" i="4" s="1"/>
  <c r="GM121" i="4"/>
  <c r="HT121" i="4" s="1"/>
  <c r="GN121" i="4"/>
  <c r="HU121" i="4" s="1"/>
  <c r="GO121" i="4"/>
  <c r="HV121" i="4" s="1"/>
  <c r="GP121" i="4"/>
  <c r="HW121" i="4" s="1"/>
  <c r="GQ121" i="4"/>
  <c r="HX121" i="4" s="1"/>
  <c r="GR121" i="4"/>
  <c r="HY121" i="4" s="1"/>
  <c r="GS121" i="4"/>
  <c r="HZ121" i="4" s="1"/>
  <c r="FO122" i="4"/>
  <c r="FP122" i="4"/>
  <c r="GW122" i="4" s="1"/>
  <c r="FQ122" i="4"/>
  <c r="GX122" i="4" s="1"/>
  <c r="FR122" i="4"/>
  <c r="GY122" i="4" s="1"/>
  <c r="FS122" i="4"/>
  <c r="GZ122" i="4" s="1"/>
  <c r="FT122" i="4"/>
  <c r="HA122" i="4" s="1"/>
  <c r="FU122" i="4"/>
  <c r="HB122" i="4" s="1"/>
  <c r="FV122" i="4"/>
  <c r="HC122" i="4" s="1"/>
  <c r="FW122" i="4"/>
  <c r="HD122" i="4" s="1"/>
  <c r="FX122" i="4"/>
  <c r="HE122" i="4" s="1"/>
  <c r="FY122" i="4"/>
  <c r="HF122" i="4" s="1"/>
  <c r="FZ122" i="4"/>
  <c r="HG122" i="4" s="1"/>
  <c r="GA122" i="4"/>
  <c r="HH122" i="4" s="1"/>
  <c r="GB122" i="4"/>
  <c r="HI122" i="4" s="1"/>
  <c r="GC122" i="4"/>
  <c r="HJ122" i="4" s="1"/>
  <c r="GD122" i="4"/>
  <c r="HK122" i="4" s="1"/>
  <c r="GE122" i="4"/>
  <c r="HL122" i="4" s="1"/>
  <c r="GF122" i="4"/>
  <c r="HM122" i="4" s="1"/>
  <c r="GG122" i="4"/>
  <c r="HN122" i="4" s="1"/>
  <c r="GH122" i="4"/>
  <c r="HO122" i="4" s="1"/>
  <c r="GI122" i="4"/>
  <c r="HP122" i="4" s="1"/>
  <c r="GJ122" i="4"/>
  <c r="HQ122" i="4" s="1"/>
  <c r="GK122" i="4"/>
  <c r="HR122" i="4" s="1"/>
  <c r="GL122" i="4"/>
  <c r="HS122" i="4" s="1"/>
  <c r="GM122" i="4"/>
  <c r="HT122" i="4" s="1"/>
  <c r="GN122" i="4"/>
  <c r="HU122" i="4" s="1"/>
  <c r="GO122" i="4"/>
  <c r="HV122" i="4" s="1"/>
  <c r="GP122" i="4"/>
  <c r="HW122" i="4" s="1"/>
  <c r="GQ122" i="4"/>
  <c r="HX122" i="4" s="1"/>
  <c r="GR122" i="4"/>
  <c r="HY122" i="4" s="1"/>
  <c r="GS122" i="4"/>
  <c r="HZ122" i="4" s="1"/>
  <c r="FO123" i="4"/>
  <c r="FP123" i="4"/>
  <c r="GW123" i="4" s="1"/>
  <c r="FQ123" i="4"/>
  <c r="GX123" i="4" s="1"/>
  <c r="FR123" i="4"/>
  <c r="GY123" i="4" s="1"/>
  <c r="FS123" i="4"/>
  <c r="GZ123" i="4" s="1"/>
  <c r="FT123" i="4"/>
  <c r="HA123" i="4" s="1"/>
  <c r="FU123" i="4"/>
  <c r="HB123" i="4" s="1"/>
  <c r="FV123" i="4"/>
  <c r="HC123" i="4" s="1"/>
  <c r="FW123" i="4"/>
  <c r="HD123" i="4" s="1"/>
  <c r="FX123" i="4"/>
  <c r="HE123" i="4" s="1"/>
  <c r="FY123" i="4"/>
  <c r="HF123" i="4" s="1"/>
  <c r="FZ123" i="4"/>
  <c r="HG123" i="4" s="1"/>
  <c r="GA123" i="4"/>
  <c r="HH123" i="4" s="1"/>
  <c r="GB123" i="4"/>
  <c r="HI123" i="4" s="1"/>
  <c r="GC123" i="4"/>
  <c r="HJ123" i="4" s="1"/>
  <c r="GD123" i="4"/>
  <c r="HK123" i="4" s="1"/>
  <c r="GE123" i="4"/>
  <c r="HL123" i="4" s="1"/>
  <c r="GF123" i="4"/>
  <c r="HM123" i="4" s="1"/>
  <c r="GG123" i="4"/>
  <c r="HN123" i="4" s="1"/>
  <c r="GH123" i="4"/>
  <c r="HO123" i="4" s="1"/>
  <c r="GI123" i="4"/>
  <c r="HP123" i="4" s="1"/>
  <c r="GJ123" i="4"/>
  <c r="HQ123" i="4" s="1"/>
  <c r="GK123" i="4"/>
  <c r="HR123" i="4" s="1"/>
  <c r="GL123" i="4"/>
  <c r="HS123" i="4" s="1"/>
  <c r="GM123" i="4"/>
  <c r="HT123" i="4" s="1"/>
  <c r="GN123" i="4"/>
  <c r="HU123" i="4" s="1"/>
  <c r="GO123" i="4"/>
  <c r="HV123" i="4" s="1"/>
  <c r="GP123" i="4"/>
  <c r="HW123" i="4" s="1"/>
  <c r="GQ123" i="4"/>
  <c r="HX123" i="4" s="1"/>
  <c r="GR123" i="4"/>
  <c r="HY123" i="4" s="1"/>
  <c r="GS123" i="4"/>
  <c r="HZ123" i="4" s="1"/>
  <c r="FO124" i="4"/>
  <c r="FP124" i="4"/>
  <c r="GW124" i="4" s="1"/>
  <c r="FQ124" i="4"/>
  <c r="GX124" i="4" s="1"/>
  <c r="FR124" i="4"/>
  <c r="GY124" i="4" s="1"/>
  <c r="FS124" i="4"/>
  <c r="GZ124" i="4" s="1"/>
  <c r="FT124" i="4"/>
  <c r="HA124" i="4" s="1"/>
  <c r="FU124" i="4"/>
  <c r="HB124" i="4" s="1"/>
  <c r="FV124" i="4"/>
  <c r="HC124" i="4" s="1"/>
  <c r="FW124" i="4"/>
  <c r="HD124" i="4" s="1"/>
  <c r="FX124" i="4"/>
  <c r="HE124" i="4" s="1"/>
  <c r="FY124" i="4"/>
  <c r="HF124" i="4" s="1"/>
  <c r="FZ124" i="4"/>
  <c r="HG124" i="4" s="1"/>
  <c r="GA124" i="4"/>
  <c r="HH124" i="4" s="1"/>
  <c r="GB124" i="4"/>
  <c r="HI124" i="4" s="1"/>
  <c r="GC124" i="4"/>
  <c r="HJ124" i="4" s="1"/>
  <c r="GD124" i="4"/>
  <c r="HK124" i="4" s="1"/>
  <c r="GE124" i="4"/>
  <c r="HL124" i="4" s="1"/>
  <c r="GF124" i="4"/>
  <c r="HM124" i="4" s="1"/>
  <c r="GG124" i="4"/>
  <c r="HN124" i="4" s="1"/>
  <c r="GH124" i="4"/>
  <c r="HO124" i="4" s="1"/>
  <c r="GI124" i="4"/>
  <c r="HP124" i="4" s="1"/>
  <c r="GJ124" i="4"/>
  <c r="HQ124" i="4" s="1"/>
  <c r="GK124" i="4"/>
  <c r="HR124" i="4" s="1"/>
  <c r="GL124" i="4"/>
  <c r="HS124" i="4" s="1"/>
  <c r="GM124" i="4"/>
  <c r="HT124" i="4" s="1"/>
  <c r="GN124" i="4"/>
  <c r="HU124" i="4" s="1"/>
  <c r="GO124" i="4"/>
  <c r="HV124" i="4" s="1"/>
  <c r="GP124" i="4"/>
  <c r="HW124" i="4" s="1"/>
  <c r="GQ124" i="4"/>
  <c r="HX124" i="4" s="1"/>
  <c r="GR124" i="4"/>
  <c r="HY124" i="4" s="1"/>
  <c r="GS124" i="4"/>
  <c r="HZ124" i="4" s="1"/>
  <c r="FO125" i="4"/>
  <c r="FP125" i="4"/>
  <c r="GW125" i="4" s="1"/>
  <c r="FR125" i="4"/>
  <c r="GY125" i="4" s="1"/>
  <c r="FS125" i="4"/>
  <c r="GZ125" i="4" s="1"/>
  <c r="FT125" i="4"/>
  <c r="HA125" i="4" s="1"/>
  <c r="FU125" i="4"/>
  <c r="HB125" i="4" s="1"/>
  <c r="FV125" i="4"/>
  <c r="HC125" i="4" s="1"/>
  <c r="FW125" i="4"/>
  <c r="HD125" i="4" s="1"/>
  <c r="FX125" i="4"/>
  <c r="HE125" i="4" s="1"/>
  <c r="FY125" i="4"/>
  <c r="HF125" i="4" s="1"/>
  <c r="FZ125" i="4"/>
  <c r="HG125" i="4" s="1"/>
  <c r="GA125" i="4"/>
  <c r="HH125" i="4" s="1"/>
  <c r="GB125" i="4"/>
  <c r="HI125" i="4" s="1"/>
  <c r="GC125" i="4"/>
  <c r="HJ125" i="4" s="1"/>
  <c r="GD125" i="4"/>
  <c r="HK125" i="4" s="1"/>
  <c r="GE125" i="4"/>
  <c r="HL125" i="4" s="1"/>
  <c r="GF125" i="4"/>
  <c r="HM125" i="4" s="1"/>
  <c r="GG125" i="4"/>
  <c r="HN125" i="4" s="1"/>
  <c r="GH125" i="4"/>
  <c r="HO125" i="4" s="1"/>
  <c r="GI125" i="4"/>
  <c r="HP125" i="4" s="1"/>
  <c r="GJ125" i="4"/>
  <c r="HQ125" i="4" s="1"/>
  <c r="GK125" i="4"/>
  <c r="HR125" i="4" s="1"/>
  <c r="GL125" i="4"/>
  <c r="HS125" i="4" s="1"/>
  <c r="GM125" i="4"/>
  <c r="HT125" i="4" s="1"/>
  <c r="GN125" i="4"/>
  <c r="HU125" i="4" s="1"/>
  <c r="GO125" i="4"/>
  <c r="HV125" i="4" s="1"/>
  <c r="GP125" i="4"/>
  <c r="HW125" i="4" s="1"/>
  <c r="GQ125" i="4"/>
  <c r="HX125" i="4" s="1"/>
  <c r="GR125" i="4"/>
  <c r="HY125" i="4" s="1"/>
  <c r="GS125" i="4"/>
  <c r="HZ125" i="4" s="1"/>
  <c r="FO126" i="4"/>
  <c r="FP126" i="4"/>
  <c r="GW126" i="4" s="1"/>
  <c r="FQ126" i="4"/>
  <c r="GX126" i="4" s="1"/>
  <c r="FR126" i="4"/>
  <c r="GY126" i="4" s="1"/>
  <c r="FS126" i="4"/>
  <c r="GZ126" i="4" s="1"/>
  <c r="FT126" i="4"/>
  <c r="HA126" i="4" s="1"/>
  <c r="FU126" i="4"/>
  <c r="HB126" i="4" s="1"/>
  <c r="FV126" i="4"/>
  <c r="HC126" i="4" s="1"/>
  <c r="FW126" i="4"/>
  <c r="HD126" i="4" s="1"/>
  <c r="FX126" i="4"/>
  <c r="HE126" i="4" s="1"/>
  <c r="FY126" i="4"/>
  <c r="HF126" i="4" s="1"/>
  <c r="FZ126" i="4"/>
  <c r="HG126" i="4" s="1"/>
  <c r="GA126" i="4"/>
  <c r="HH126" i="4" s="1"/>
  <c r="GB126" i="4"/>
  <c r="HI126" i="4" s="1"/>
  <c r="GC126" i="4"/>
  <c r="HJ126" i="4" s="1"/>
  <c r="GD126" i="4"/>
  <c r="HK126" i="4" s="1"/>
  <c r="GE126" i="4"/>
  <c r="HL126" i="4" s="1"/>
  <c r="GF126" i="4"/>
  <c r="HM126" i="4" s="1"/>
  <c r="GG126" i="4"/>
  <c r="HN126" i="4" s="1"/>
  <c r="GH126" i="4"/>
  <c r="HO126" i="4" s="1"/>
  <c r="GI126" i="4"/>
  <c r="HP126" i="4" s="1"/>
  <c r="GJ126" i="4"/>
  <c r="HQ126" i="4" s="1"/>
  <c r="GK126" i="4"/>
  <c r="HR126" i="4" s="1"/>
  <c r="GL126" i="4"/>
  <c r="HS126" i="4" s="1"/>
  <c r="GM126" i="4"/>
  <c r="HT126" i="4" s="1"/>
  <c r="GN126" i="4"/>
  <c r="HU126" i="4" s="1"/>
  <c r="GO126" i="4"/>
  <c r="HV126" i="4" s="1"/>
  <c r="GP126" i="4"/>
  <c r="HW126" i="4" s="1"/>
  <c r="GQ126" i="4"/>
  <c r="HX126" i="4" s="1"/>
  <c r="GR126" i="4"/>
  <c r="HY126" i="4" s="1"/>
  <c r="GS126" i="4"/>
  <c r="HZ126" i="4" s="1"/>
  <c r="FO127" i="4"/>
  <c r="FP127" i="4"/>
  <c r="GW127" i="4" s="1"/>
  <c r="FQ127" i="4"/>
  <c r="GX127" i="4" s="1"/>
  <c r="FR127" i="4"/>
  <c r="GY127" i="4" s="1"/>
  <c r="FS127" i="4"/>
  <c r="GZ127" i="4" s="1"/>
  <c r="FT127" i="4"/>
  <c r="HA127" i="4" s="1"/>
  <c r="FU127" i="4"/>
  <c r="HB127" i="4" s="1"/>
  <c r="FV127" i="4"/>
  <c r="HC127" i="4" s="1"/>
  <c r="FW127" i="4"/>
  <c r="HD127" i="4" s="1"/>
  <c r="FX127" i="4"/>
  <c r="HE127" i="4" s="1"/>
  <c r="FY127" i="4"/>
  <c r="HF127" i="4" s="1"/>
  <c r="FZ127" i="4"/>
  <c r="HG127" i="4" s="1"/>
  <c r="GA127" i="4"/>
  <c r="HH127" i="4" s="1"/>
  <c r="GB127" i="4"/>
  <c r="HI127" i="4" s="1"/>
  <c r="GC127" i="4"/>
  <c r="HJ127" i="4" s="1"/>
  <c r="GD127" i="4"/>
  <c r="HK127" i="4" s="1"/>
  <c r="GE127" i="4"/>
  <c r="HL127" i="4" s="1"/>
  <c r="GF127" i="4"/>
  <c r="HM127" i="4" s="1"/>
  <c r="GG127" i="4"/>
  <c r="HN127" i="4" s="1"/>
  <c r="GH127" i="4"/>
  <c r="HO127" i="4" s="1"/>
  <c r="GI127" i="4"/>
  <c r="HP127" i="4" s="1"/>
  <c r="GJ127" i="4"/>
  <c r="HQ127" i="4" s="1"/>
  <c r="GK127" i="4"/>
  <c r="HR127" i="4" s="1"/>
  <c r="GL127" i="4"/>
  <c r="HS127" i="4" s="1"/>
  <c r="GM127" i="4"/>
  <c r="HT127" i="4" s="1"/>
  <c r="GN127" i="4"/>
  <c r="HU127" i="4" s="1"/>
  <c r="GO127" i="4"/>
  <c r="HV127" i="4" s="1"/>
  <c r="GP127" i="4"/>
  <c r="HW127" i="4" s="1"/>
  <c r="GQ127" i="4"/>
  <c r="HX127" i="4" s="1"/>
  <c r="GR127" i="4"/>
  <c r="HY127" i="4" s="1"/>
  <c r="GS127" i="4"/>
  <c r="HZ127" i="4" s="1"/>
  <c r="FO128" i="4"/>
  <c r="FP128" i="4"/>
  <c r="GW128" i="4" s="1"/>
  <c r="FQ128" i="4"/>
  <c r="GX128" i="4" s="1"/>
  <c r="FR128" i="4"/>
  <c r="GY128" i="4" s="1"/>
  <c r="FS128" i="4"/>
  <c r="GZ128" i="4" s="1"/>
  <c r="FT128" i="4"/>
  <c r="HA128" i="4" s="1"/>
  <c r="FU128" i="4"/>
  <c r="HB128" i="4" s="1"/>
  <c r="FV128" i="4"/>
  <c r="HC128" i="4" s="1"/>
  <c r="FW128" i="4"/>
  <c r="HD128" i="4" s="1"/>
  <c r="FX128" i="4"/>
  <c r="HE128" i="4" s="1"/>
  <c r="FY128" i="4"/>
  <c r="HF128" i="4" s="1"/>
  <c r="FZ128" i="4"/>
  <c r="HG128" i="4" s="1"/>
  <c r="GA128" i="4"/>
  <c r="HH128" i="4" s="1"/>
  <c r="GB128" i="4"/>
  <c r="HI128" i="4" s="1"/>
  <c r="GC128" i="4"/>
  <c r="HJ128" i="4" s="1"/>
  <c r="GD128" i="4"/>
  <c r="HK128" i="4" s="1"/>
  <c r="GE128" i="4"/>
  <c r="HL128" i="4" s="1"/>
  <c r="GF128" i="4"/>
  <c r="HM128" i="4" s="1"/>
  <c r="GG128" i="4"/>
  <c r="GH128" i="4"/>
  <c r="HO128" i="4" s="1"/>
  <c r="GI128" i="4"/>
  <c r="HP128" i="4" s="1"/>
  <c r="GJ128" i="4"/>
  <c r="HQ128" i="4" s="1"/>
  <c r="GK128" i="4"/>
  <c r="HR128" i="4" s="1"/>
  <c r="GL128" i="4"/>
  <c r="HS128" i="4" s="1"/>
  <c r="GM128" i="4"/>
  <c r="HT128" i="4" s="1"/>
  <c r="GN128" i="4"/>
  <c r="HU128" i="4" s="1"/>
  <c r="GO128" i="4"/>
  <c r="HV128" i="4" s="1"/>
  <c r="GP128" i="4"/>
  <c r="HW128" i="4" s="1"/>
  <c r="GQ128" i="4"/>
  <c r="HX128" i="4" s="1"/>
  <c r="GR128" i="4"/>
  <c r="HY128" i="4" s="1"/>
  <c r="GS128" i="4"/>
  <c r="HZ128" i="4" s="1"/>
  <c r="FO129" i="4"/>
  <c r="FP129" i="4"/>
  <c r="GW129" i="4" s="1"/>
  <c r="FQ129" i="4"/>
  <c r="GX129" i="4" s="1"/>
  <c r="FR129" i="4"/>
  <c r="GY129" i="4" s="1"/>
  <c r="FS129" i="4"/>
  <c r="GZ129" i="4" s="1"/>
  <c r="FT129" i="4"/>
  <c r="HA129" i="4" s="1"/>
  <c r="FU129" i="4"/>
  <c r="HB129" i="4" s="1"/>
  <c r="FV129" i="4"/>
  <c r="HC129" i="4" s="1"/>
  <c r="FW129" i="4"/>
  <c r="HD129" i="4" s="1"/>
  <c r="FX129" i="4"/>
  <c r="HE129" i="4" s="1"/>
  <c r="FY129" i="4"/>
  <c r="HF129" i="4" s="1"/>
  <c r="FZ129" i="4"/>
  <c r="HG129" i="4" s="1"/>
  <c r="GA129" i="4"/>
  <c r="HH129" i="4" s="1"/>
  <c r="GB129" i="4"/>
  <c r="HI129" i="4" s="1"/>
  <c r="GC129" i="4"/>
  <c r="HJ129" i="4" s="1"/>
  <c r="GD129" i="4"/>
  <c r="HK129" i="4" s="1"/>
  <c r="GE129" i="4"/>
  <c r="HL129" i="4" s="1"/>
  <c r="GF129" i="4"/>
  <c r="HM129" i="4" s="1"/>
  <c r="GG129" i="4"/>
  <c r="HN129" i="4" s="1"/>
  <c r="GH129" i="4"/>
  <c r="HO129" i="4" s="1"/>
  <c r="GI129" i="4"/>
  <c r="HP129" i="4" s="1"/>
  <c r="GJ129" i="4"/>
  <c r="HQ129" i="4" s="1"/>
  <c r="GK129" i="4"/>
  <c r="HR129" i="4" s="1"/>
  <c r="GL129" i="4"/>
  <c r="HS129" i="4" s="1"/>
  <c r="GM129" i="4"/>
  <c r="HT129" i="4" s="1"/>
  <c r="GN129" i="4"/>
  <c r="HU129" i="4" s="1"/>
  <c r="GO129" i="4"/>
  <c r="HV129" i="4" s="1"/>
  <c r="GP129" i="4"/>
  <c r="HW129" i="4" s="1"/>
  <c r="GQ129" i="4"/>
  <c r="HX129" i="4" s="1"/>
  <c r="GR129" i="4"/>
  <c r="HY129" i="4" s="1"/>
  <c r="GS129" i="4"/>
  <c r="HZ129" i="4" s="1"/>
  <c r="GV130" i="4"/>
  <c r="GW130" i="4"/>
  <c r="GX130" i="4"/>
  <c r="GY130" i="4"/>
  <c r="GZ130" i="4"/>
  <c r="HA130" i="4"/>
  <c r="HB130" i="4"/>
  <c r="HC130" i="4"/>
  <c r="HD130" i="4"/>
  <c r="HE130" i="4"/>
  <c r="HF130" i="4"/>
  <c r="HG130" i="4"/>
  <c r="HH130" i="4"/>
  <c r="HI130" i="4"/>
  <c r="HJ130" i="4"/>
  <c r="HK130" i="4"/>
  <c r="HL130" i="4"/>
  <c r="HM130" i="4"/>
  <c r="HN130" i="4"/>
  <c r="HO130" i="4"/>
  <c r="HP130" i="4"/>
  <c r="HQ130" i="4"/>
  <c r="HR130" i="4"/>
  <c r="HS130" i="4"/>
  <c r="HT130" i="4"/>
  <c r="HU130" i="4"/>
  <c r="HV130" i="4"/>
  <c r="HW130" i="4"/>
  <c r="HX130" i="4"/>
  <c r="HY130" i="4"/>
  <c r="HZ130" i="4"/>
  <c r="GV131" i="4"/>
  <c r="GW131" i="4"/>
  <c r="GX131" i="4"/>
  <c r="GY131" i="4"/>
  <c r="HA131" i="4"/>
  <c r="HB131" i="4"/>
  <c r="HC131" i="4"/>
  <c r="HD131" i="4"/>
  <c r="HE131" i="4"/>
  <c r="HF131" i="4"/>
  <c r="HG131" i="4"/>
  <c r="HH131" i="4"/>
  <c r="HI131" i="4"/>
  <c r="HJ131" i="4"/>
  <c r="HK131" i="4"/>
  <c r="HL131" i="4"/>
  <c r="HM131" i="4"/>
  <c r="HN131" i="4"/>
  <c r="HO131" i="4"/>
  <c r="HP131" i="4"/>
  <c r="HQ131" i="4"/>
  <c r="HR131" i="4"/>
  <c r="HS131" i="4"/>
  <c r="HT131" i="4"/>
  <c r="HU131" i="4"/>
  <c r="HV131" i="4"/>
  <c r="HW131" i="4"/>
  <c r="HX131" i="4"/>
  <c r="HY131" i="4"/>
  <c r="HZ131" i="4"/>
  <c r="GV132" i="4"/>
  <c r="GW132" i="4"/>
  <c r="GX132" i="4"/>
  <c r="GY132" i="4"/>
  <c r="GZ132" i="4"/>
  <c r="HA132" i="4"/>
  <c r="HB132" i="4"/>
  <c r="HC132" i="4"/>
  <c r="HD132" i="4"/>
  <c r="HE132" i="4"/>
  <c r="HF132" i="4"/>
  <c r="HG132" i="4"/>
  <c r="HH132" i="4"/>
  <c r="HI132" i="4"/>
  <c r="HJ132" i="4"/>
  <c r="HL132" i="4"/>
  <c r="HM132" i="4"/>
  <c r="HN132" i="4"/>
  <c r="HO132" i="4"/>
  <c r="HP132" i="4"/>
  <c r="HQ132" i="4"/>
  <c r="HR132" i="4"/>
  <c r="HS132" i="4"/>
  <c r="HT132" i="4"/>
  <c r="HU132" i="4"/>
  <c r="HV132" i="4"/>
  <c r="HW132" i="4"/>
  <c r="HX132" i="4"/>
  <c r="HY132" i="4"/>
  <c r="HZ132" i="4"/>
  <c r="GV133" i="4"/>
  <c r="GW133" i="4"/>
  <c r="GX133" i="4"/>
  <c r="GY133" i="4"/>
  <c r="GZ133" i="4"/>
  <c r="HA133" i="4"/>
  <c r="HB133" i="4"/>
  <c r="HC133" i="4"/>
  <c r="HD133" i="4"/>
  <c r="HE133" i="4"/>
  <c r="HF133" i="4"/>
  <c r="HG133" i="4"/>
  <c r="HH133" i="4"/>
  <c r="HI133" i="4"/>
  <c r="HJ133" i="4"/>
  <c r="HK133" i="4"/>
  <c r="HL133" i="4"/>
  <c r="HM133" i="4"/>
  <c r="HN133" i="4"/>
  <c r="HO133" i="4"/>
  <c r="HP133" i="4"/>
  <c r="HQ133" i="4"/>
  <c r="HR133" i="4"/>
  <c r="HS133" i="4"/>
  <c r="HT133" i="4"/>
  <c r="HU133" i="4"/>
  <c r="HV133" i="4"/>
  <c r="HW133" i="4"/>
  <c r="HX133" i="4"/>
  <c r="HY133" i="4"/>
  <c r="HZ133" i="4"/>
  <c r="FQ125" i="4"/>
  <c r="AG133" i="1"/>
  <c r="AI133" i="1"/>
  <c r="AJ133" i="1"/>
  <c r="FF83" i="6"/>
  <c r="FE100" i="6"/>
  <c r="FC80" i="6"/>
  <c r="FB100" i="6"/>
  <c r="FA54" i="6"/>
  <c r="EZ54" i="6"/>
  <c r="ER71" i="6"/>
  <c r="EQ119" i="6"/>
  <c r="EP105" i="6"/>
  <c r="EO46" i="6"/>
  <c r="EL40" i="6"/>
  <c r="EI132" i="6"/>
  <c r="EH56" i="6"/>
  <c r="EG63" i="6"/>
  <c r="GQ25" i="1"/>
  <c r="GQ26" i="1"/>
  <c r="GQ27" i="1"/>
  <c r="GQ30" i="1"/>
  <c r="GQ33" i="1"/>
  <c r="GQ34" i="1"/>
  <c r="GQ35" i="1"/>
  <c r="GQ38" i="1"/>
  <c r="GQ41" i="1"/>
  <c r="GQ42" i="1"/>
  <c r="GQ43" i="1"/>
  <c r="GQ46" i="1"/>
  <c r="GQ49" i="1"/>
  <c r="GQ50" i="1"/>
  <c r="GQ51" i="1"/>
  <c r="GQ54" i="1"/>
  <c r="GQ57" i="1"/>
  <c r="GQ58" i="1"/>
  <c r="GQ59" i="1"/>
  <c r="GQ62" i="1"/>
  <c r="GQ65" i="1"/>
  <c r="GQ66" i="1"/>
  <c r="GQ67" i="1"/>
  <c r="GQ70" i="1"/>
  <c r="GQ73" i="1"/>
  <c r="GQ74" i="1"/>
  <c r="GQ75" i="1"/>
  <c r="GQ78" i="1"/>
  <c r="GQ81" i="1"/>
  <c r="GQ82" i="1"/>
  <c r="GQ83" i="1"/>
  <c r="GQ86" i="1"/>
  <c r="GQ89" i="1"/>
  <c r="GQ90" i="1"/>
  <c r="GQ91" i="1"/>
  <c r="GQ94" i="1"/>
  <c r="GQ97" i="1"/>
  <c r="GQ98" i="1"/>
  <c r="GQ99" i="1"/>
  <c r="GQ102" i="1"/>
  <c r="GQ105" i="1"/>
  <c r="GQ106" i="1"/>
  <c r="GQ107" i="1"/>
  <c r="GQ110" i="1"/>
  <c r="GQ113" i="1"/>
  <c r="GQ114" i="1"/>
  <c r="GQ115" i="1"/>
  <c r="GQ118" i="1"/>
  <c r="GQ121" i="1"/>
  <c r="GQ122" i="1"/>
  <c r="GQ123" i="1"/>
  <c r="GQ126" i="1"/>
  <c r="GQ129" i="1"/>
  <c r="GQ130" i="1"/>
  <c r="GP24" i="1"/>
  <c r="GP25" i="1"/>
  <c r="GP26" i="1"/>
  <c r="GP27" i="1"/>
  <c r="GP28" i="1"/>
  <c r="GP29" i="1"/>
  <c r="GP30" i="1"/>
  <c r="GP31" i="1"/>
  <c r="GP32" i="1"/>
  <c r="GP33" i="1"/>
  <c r="GP34" i="1"/>
  <c r="GP35" i="1"/>
  <c r="GP36" i="1"/>
  <c r="GP37" i="1"/>
  <c r="GP38" i="1"/>
  <c r="GP39" i="1"/>
  <c r="GP40" i="1"/>
  <c r="GP41" i="1"/>
  <c r="GP42" i="1"/>
  <c r="GP43" i="1"/>
  <c r="GP44" i="1"/>
  <c r="GP45" i="1"/>
  <c r="GP46" i="1"/>
  <c r="GP47" i="1"/>
  <c r="GP48" i="1"/>
  <c r="GP49" i="1"/>
  <c r="GP50" i="1"/>
  <c r="GP51" i="1"/>
  <c r="GP52" i="1"/>
  <c r="GP53" i="1"/>
  <c r="GP54" i="1"/>
  <c r="GP55" i="1"/>
  <c r="GP56" i="1"/>
  <c r="GP57" i="1"/>
  <c r="GP58" i="1"/>
  <c r="GP59" i="1"/>
  <c r="GP60" i="1"/>
  <c r="GP61" i="1"/>
  <c r="GP62" i="1"/>
  <c r="GP63" i="1"/>
  <c r="GP64" i="1"/>
  <c r="GP65" i="1"/>
  <c r="GP66" i="1"/>
  <c r="GP67" i="1"/>
  <c r="GP68" i="1"/>
  <c r="GP69" i="1"/>
  <c r="GP70" i="1"/>
  <c r="GP71" i="1"/>
  <c r="GP72" i="1"/>
  <c r="GP73" i="1"/>
  <c r="GP74" i="1"/>
  <c r="GP75" i="1"/>
  <c r="GP76" i="1"/>
  <c r="GP77" i="1"/>
  <c r="GP78" i="1"/>
  <c r="GP79" i="1"/>
  <c r="GP80" i="1"/>
  <c r="GP81" i="1"/>
  <c r="GP82" i="1"/>
  <c r="GP83" i="1"/>
  <c r="GP84" i="1"/>
  <c r="GP85" i="1"/>
  <c r="GP86" i="1"/>
  <c r="GP87" i="1"/>
  <c r="GP88" i="1"/>
  <c r="GP89" i="1"/>
  <c r="GP90" i="1"/>
  <c r="GP91" i="1"/>
  <c r="GP92" i="1"/>
  <c r="GP93" i="1"/>
  <c r="GP94" i="1"/>
  <c r="GP95" i="1"/>
  <c r="GP96" i="1"/>
  <c r="GP97" i="1"/>
  <c r="GP98" i="1"/>
  <c r="GP99" i="1"/>
  <c r="GP100" i="1"/>
  <c r="GP101" i="1"/>
  <c r="GP102" i="1"/>
  <c r="GP103" i="1"/>
  <c r="GP104" i="1"/>
  <c r="GP105" i="1"/>
  <c r="GP106" i="1"/>
  <c r="GP107" i="1"/>
  <c r="GP108" i="1"/>
  <c r="GP109" i="1"/>
  <c r="GP110" i="1"/>
  <c r="GP111" i="1"/>
  <c r="GP112" i="1"/>
  <c r="GP113" i="1"/>
  <c r="GP114" i="1"/>
  <c r="GP115" i="1"/>
  <c r="GP116" i="1"/>
  <c r="GP117" i="1"/>
  <c r="GP118" i="1"/>
  <c r="GP119" i="1"/>
  <c r="GP120" i="1"/>
  <c r="GP121" i="1"/>
  <c r="GP122" i="1"/>
  <c r="GP123" i="1"/>
  <c r="GP124" i="1"/>
  <c r="GP125" i="1"/>
  <c r="GP126" i="1"/>
  <c r="GP127" i="1"/>
  <c r="GP128" i="1"/>
  <c r="GP129" i="1"/>
  <c r="GP130" i="1"/>
  <c r="GO24" i="1"/>
  <c r="GO27" i="1"/>
  <c r="GO30" i="1"/>
  <c r="GO32" i="1"/>
  <c r="GO35" i="1"/>
  <c r="GO39" i="1"/>
  <c r="GO40" i="1"/>
  <c r="GO43" i="1"/>
  <c r="GO46" i="1"/>
  <c r="GO48" i="1"/>
  <c r="GO51" i="1"/>
  <c r="GO55" i="1"/>
  <c r="GO56" i="1"/>
  <c r="GO59" i="1"/>
  <c r="GO62" i="1"/>
  <c r="GO64" i="1"/>
  <c r="GO67" i="1"/>
  <c r="GO71" i="1"/>
  <c r="GO72" i="1"/>
  <c r="GO75" i="1"/>
  <c r="GO78" i="1"/>
  <c r="GO80" i="1"/>
  <c r="GO83" i="1"/>
  <c r="GO87" i="1"/>
  <c r="GO88" i="1"/>
  <c r="GO91" i="1"/>
  <c r="GO94" i="1"/>
  <c r="GO96" i="1"/>
  <c r="GO99" i="1"/>
  <c r="GO103" i="1"/>
  <c r="GO104" i="1"/>
  <c r="GO107" i="1"/>
  <c r="GO110" i="1"/>
  <c r="GO112" i="1"/>
  <c r="GO115" i="1"/>
  <c r="GO119" i="1"/>
  <c r="GO120" i="1"/>
  <c r="GO123" i="1"/>
  <c r="GO126" i="1"/>
  <c r="GO128" i="1"/>
  <c r="GN34" i="1"/>
  <c r="GN43" i="1"/>
  <c r="GN44" i="1"/>
  <c r="GN55" i="1"/>
  <c r="GN76" i="1"/>
  <c r="GN84" i="1"/>
  <c r="GN87" i="1"/>
  <c r="GN98" i="1"/>
  <c r="GN119" i="1"/>
  <c r="GN127" i="1"/>
  <c r="GN130" i="1"/>
  <c r="GM24" i="1"/>
  <c r="GM32" i="1"/>
  <c r="GM38" i="1"/>
  <c r="GM40" i="1"/>
  <c r="GM43" i="1"/>
  <c r="GM47" i="1"/>
  <c r="GM54" i="1"/>
  <c r="GM59" i="1"/>
  <c r="GM63" i="1"/>
  <c r="GM64" i="1"/>
  <c r="GM67" i="1"/>
  <c r="GM75" i="1"/>
  <c r="GM80" i="1"/>
  <c r="GM83" i="1"/>
  <c r="GM86" i="1"/>
  <c r="GM88" i="1"/>
  <c r="GM96" i="1"/>
  <c r="GM102" i="1"/>
  <c r="GM104" i="1"/>
  <c r="GM107" i="1"/>
  <c r="GM111" i="1"/>
  <c r="GM118" i="1"/>
  <c r="GM123" i="1"/>
  <c r="GM127" i="1"/>
  <c r="GM128" i="1"/>
  <c r="GL24" i="1"/>
  <c r="GL25" i="1"/>
  <c r="GL26" i="1"/>
  <c r="GL27" i="1"/>
  <c r="GL28" i="1"/>
  <c r="GL29" i="1"/>
  <c r="GL30" i="1"/>
  <c r="GL31" i="1"/>
  <c r="GL32" i="1"/>
  <c r="GL33" i="1"/>
  <c r="GL34" i="1"/>
  <c r="GL35" i="1"/>
  <c r="GL36" i="1"/>
  <c r="GL37" i="1"/>
  <c r="GL38" i="1"/>
  <c r="GL39" i="1"/>
  <c r="GL40" i="1"/>
  <c r="GL41" i="1"/>
  <c r="GL42" i="1"/>
  <c r="GL43" i="1"/>
  <c r="GL44" i="1"/>
  <c r="GL45" i="1"/>
  <c r="GL46" i="1"/>
  <c r="GL47" i="1"/>
  <c r="GL48" i="1"/>
  <c r="GL49" i="1"/>
  <c r="GL50" i="1"/>
  <c r="GL51" i="1"/>
  <c r="GL52" i="1"/>
  <c r="GL53" i="1"/>
  <c r="GL54" i="1"/>
  <c r="GL55" i="1"/>
  <c r="GL56" i="1"/>
  <c r="GL57" i="1"/>
  <c r="GL58" i="1"/>
  <c r="GL59" i="1"/>
  <c r="GL60" i="1"/>
  <c r="GL61" i="1"/>
  <c r="GL62" i="1"/>
  <c r="GL63" i="1"/>
  <c r="GL64" i="1"/>
  <c r="GL65" i="1"/>
  <c r="GL66" i="1"/>
  <c r="GL67" i="1"/>
  <c r="GL68" i="1"/>
  <c r="GL69" i="1"/>
  <c r="GL70" i="1"/>
  <c r="GL71" i="1"/>
  <c r="GL72" i="1"/>
  <c r="GL73" i="1"/>
  <c r="GL74" i="1"/>
  <c r="GL75" i="1"/>
  <c r="GL76" i="1"/>
  <c r="GL77" i="1"/>
  <c r="GL78" i="1"/>
  <c r="GL79" i="1"/>
  <c r="GL80" i="1"/>
  <c r="GL81" i="1"/>
  <c r="GL82" i="1"/>
  <c r="GL83" i="1"/>
  <c r="GL84" i="1"/>
  <c r="GL85" i="1"/>
  <c r="GL86" i="1"/>
  <c r="GL87" i="1"/>
  <c r="GL88" i="1"/>
  <c r="GL89" i="1"/>
  <c r="GL90" i="1"/>
  <c r="GL91" i="1"/>
  <c r="GL92" i="1"/>
  <c r="GL93" i="1"/>
  <c r="GL94" i="1"/>
  <c r="GL95" i="1"/>
  <c r="GL96" i="1"/>
  <c r="GL97" i="1"/>
  <c r="GL98" i="1"/>
  <c r="GL99" i="1"/>
  <c r="GL100" i="1"/>
  <c r="GL101" i="1"/>
  <c r="GL102" i="1"/>
  <c r="GL103" i="1"/>
  <c r="GL104" i="1"/>
  <c r="GL105" i="1"/>
  <c r="GL106" i="1"/>
  <c r="GL107" i="1"/>
  <c r="GL108" i="1"/>
  <c r="GL109" i="1"/>
  <c r="GL110" i="1"/>
  <c r="GL111" i="1"/>
  <c r="GL112" i="1"/>
  <c r="GL113" i="1"/>
  <c r="GL114" i="1"/>
  <c r="GL115" i="1"/>
  <c r="GL116" i="1"/>
  <c r="GL117" i="1"/>
  <c r="GL118" i="1"/>
  <c r="GL119" i="1"/>
  <c r="GL120" i="1"/>
  <c r="GL121" i="1"/>
  <c r="GL122" i="1"/>
  <c r="GL123" i="1"/>
  <c r="GL124" i="1"/>
  <c r="GL125" i="1"/>
  <c r="GL126" i="1"/>
  <c r="GL127" i="1"/>
  <c r="GL128" i="1"/>
  <c r="GL129" i="1"/>
  <c r="GL130" i="1"/>
  <c r="GK24" i="1"/>
  <c r="GK25" i="1"/>
  <c r="GK26" i="1"/>
  <c r="GK27" i="1"/>
  <c r="GK28" i="1"/>
  <c r="GK29" i="1"/>
  <c r="GK30" i="1"/>
  <c r="GK31" i="1"/>
  <c r="GK32" i="1"/>
  <c r="GK33" i="1"/>
  <c r="GK34" i="1"/>
  <c r="GK35" i="1"/>
  <c r="GK36" i="1"/>
  <c r="GK37" i="1"/>
  <c r="GK38" i="1"/>
  <c r="GK39" i="1"/>
  <c r="GK40" i="1"/>
  <c r="GK41" i="1"/>
  <c r="GK42" i="1"/>
  <c r="GK43" i="1"/>
  <c r="GK44" i="1"/>
  <c r="GK45" i="1"/>
  <c r="GK46" i="1"/>
  <c r="GK47" i="1"/>
  <c r="GK48" i="1"/>
  <c r="GK49" i="1"/>
  <c r="GK50" i="1"/>
  <c r="GK51" i="1"/>
  <c r="GK52" i="1"/>
  <c r="GK53" i="1"/>
  <c r="GK54" i="1"/>
  <c r="GK55" i="1"/>
  <c r="GK56" i="1"/>
  <c r="GK57" i="1"/>
  <c r="GK58" i="1"/>
  <c r="GK59" i="1"/>
  <c r="GK60" i="1"/>
  <c r="GK61" i="1"/>
  <c r="GK62" i="1"/>
  <c r="GK63" i="1"/>
  <c r="GK64" i="1"/>
  <c r="GK65" i="1"/>
  <c r="GK66" i="1"/>
  <c r="GK67" i="1"/>
  <c r="GK68" i="1"/>
  <c r="GK69" i="1"/>
  <c r="GK70" i="1"/>
  <c r="GK71" i="1"/>
  <c r="GK72" i="1"/>
  <c r="GK73" i="1"/>
  <c r="GK74" i="1"/>
  <c r="GK75" i="1"/>
  <c r="GK76" i="1"/>
  <c r="GK77" i="1"/>
  <c r="GK78" i="1"/>
  <c r="GK79" i="1"/>
  <c r="GK80" i="1"/>
  <c r="GK81" i="1"/>
  <c r="GK82" i="1"/>
  <c r="GK83" i="1"/>
  <c r="GK84" i="1"/>
  <c r="GK85" i="1"/>
  <c r="GK86" i="1"/>
  <c r="GK87" i="1"/>
  <c r="GK88" i="1"/>
  <c r="GK89" i="1"/>
  <c r="GK90" i="1"/>
  <c r="GK91" i="1"/>
  <c r="GK92" i="1"/>
  <c r="GK93" i="1"/>
  <c r="GK94" i="1"/>
  <c r="GK95" i="1"/>
  <c r="GK96" i="1"/>
  <c r="GK97" i="1"/>
  <c r="GK98" i="1"/>
  <c r="GK99" i="1"/>
  <c r="GK100" i="1"/>
  <c r="GK101" i="1"/>
  <c r="GK102" i="1"/>
  <c r="GK103" i="1"/>
  <c r="GK104" i="1"/>
  <c r="GK105" i="1"/>
  <c r="GK106" i="1"/>
  <c r="GK107" i="1"/>
  <c r="GK108" i="1"/>
  <c r="GK109" i="1"/>
  <c r="GK110" i="1"/>
  <c r="GK111" i="1"/>
  <c r="GK112" i="1"/>
  <c r="GK113" i="1"/>
  <c r="GK114" i="1"/>
  <c r="GK115" i="1"/>
  <c r="GK116" i="1"/>
  <c r="GK117" i="1"/>
  <c r="GK118" i="1"/>
  <c r="GK119" i="1"/>
  <c r="GK120" i="1"/>
  <c r="GK121" i="1"/>
  <c r="GK122" i="1"/>
  <c r="GK123" i="1"/>
  <c r="GK124" i="1"/>
  <c r="GK125" i="1"/>
  <c r="GK126" i="1"/>
  <c r="GK127" i="1"/>
  <c r="GK128" i="1"/>
  <c r="GK129" i="1"/>
  <c r="GK130" i="1"/>
  <c r="GJ35" i="1"/>
  <c r="GJ48" i="1"/>
  <c r="GJ60" i="1"/>
  <c r="GJ99" i="1"/>
  <c r="GJ112" i="1"/>
  <c r="GJ128" i="1"/>
  <c r="GI24" i="1"/>
  <c r="GI25" i="1"/>
  <c r="GI26" i="1"/>
  <c r="GI27" i="1"/>
  <c r="GI28" i="1"/>
  <c r="GI29" i="1"/>
  <c r="GI30" i="1"/>
  <c r="GI31" i="1"/>
  <c r="GI32" i="1"/>
  <c r="GI33" i="1"/>
  <c r="GI34" i="1"/>
  <c r="GI35" i="1"/>
  <c r="GI36" i="1"/>
  <c r="GI37" i="1"/>
  <c r="GI38" i="1"/>
  <c r="GI39" i="1"/>
  <c r="GI40" i="1"/>
  <c r="GI41" i="1"/>
  <c r="GI42" i="1"/>
  <c r="GI43" i="1"/>
  <c r="GI44" i="1"/>
  <c r="GI45" i="1"/>
  <c r="GI46" i="1"/>
  <c r="GI47" i="1"/>
  <c r="GI48" i="1"/>
  <c r="GI49" i="1"/>
  <c r="GI50" i="1"/>
  <c r="GI51" i="1"/>
  <c r="GI52" i="1"/>
  <c r="GI53" i="1"/>
  <c r="GI54" i="1"/>
  <c r="GI55" i="1"/>
  <c r="GI56" i="1"/>
  <c r="GI57" i="1"/>
  <c r="GI58" i="1"/>
  <c r="GI59" i="1"/>
  <c r="GI60" i="1"/>
  <c r="GI61" i="1"/>
  <c r="GI62" i="1"/>
  <c r="GI63" i="1"/>
  <c r="GI64" i="1"/>
  <c r="GI65" i="1"/>
  <c r="GI66" i="1"/>
  <c r="GI67" i="1"/>
  <c r="GI68" i="1"/>
  <c r="GI69" i="1"/>
  <c r="GI70" i="1"/>
  <c r="GI71" i="1"/>
  <c r="GI72" i="1"/>
  <c r="GI73" i="1"/>
  <c r="GI74" i="1"/>
  <c r="GI75" i="1"/>
  <c r="GI76" i="1"/>
  <c r="GI77" i="1"/>
  <c r="GI78" i="1"/>
  <c r="GI79" i="1"/>
  <c r="GI80" i="1"/>
  <c r="GI81" i="1"/>
  <c r="GI82" i="1"/>
  <c r="GI83" i="1"/>
  <c r="GI84" i="1"/>
  <c r="GI85" i="1"/>
  <c r="GI86" i="1"/>
  <c r="GI87" i="1"/>
  <c r="GI88" i="1"/>
  <c r="GI89" i="1"/>
  <c r="GI90" i="1"/>
  <c r="GI91" i="1"/>
  <c r="GI92" i="1"/>
  <c r="GI93" i="1"/>
  <c r="GI94" i="1"/>
  <c r="GI95" i="1"/>
  <c r="GI96" i="1"/>
  <c r="GI97" i="1"/>
  <c r="GI98" i="1"/>
  <c r="GI99" i="1"/>
  <c r="GI100" i="1"/>
  <c r="GI101" i="1"/>
  <c r="GI102" i="1"/>
  <c r="GI103" i="1"/>
  <c r="GI104" i="1"/>
  <c r="GI105" i="1"/>
  <c r="GI106" i="1"/>
  <c r="GI107" i="1"/>
  <c r="GI108" i="1"/>
  <c r="GI109" i="1"/>
  <c r="GI110" i="1"/>
  <c r="GI111" i="1"/>
  <c r="GI112" i="1"/>
  <c r="GI113" i="1"/>
  <c r="GI114" i="1"/>
  <c r="GI115" i="1"/>
  <c r="GI116" i="1"/>
  <c r="GI117" i="1"/>
  <c r="GI118" i="1"/>
  <c r="GI119" i="1"/>
  <c r="GI120" i="1"/>
  <c r="GI121" i="1"/>
  <c r="GI122" i="1"/>
  <c r="GI123" i="1"/>
  <c r="GI124" i="1"/>
  <c r="GI125" i="1"/>
  <c r="GI126" i="1"/>
  <c r="GI127" i="1"/>
  <c r="GI128" i="1"/>
  <c r="GI129" i="1"/>
  <c r="GI130" i="1"/>
  <c r="GH24" i="1"/>
  <c r="GH25" i="1"/>
  <c r="GH26" i="1"/>
  <c r="GH27" i="1"/>
  <c r="GH28" i="1"/>
  <c r="GH29" i="1"/>
  <c r="GH30" i="1"/>
  <c r="GH31" i="1"/>
  <c r="GH32" i="1"/>
  <c r="GH33" i="1"/>
  <c r="GH34" i="1"/>
  <c r="GH35" i="1"/>
  <c r="GH36" i="1"/>
  <c r="GH37" i="1"/>
  <c r="GH38" i="1"/>
  <c r="GH39" i="1"/>
  <c r="GH40" i="1"/>
  <c r="GH41" i="1"/>
  <c r="GH42" i="1"/>
  <c r="GH43" i="1"/>
  <c r="GH44" i="1"/>
  <c r="GH45" i="1"/>
  <c r="GH46" i="1"/>
  <c r="GH47" i="1"/>
  <c r="GH48" i="1"/>
  <c r="GH49" i="1"/>
  <c r="GH50" i="1"/>
  <c r="GH51" i="1"/>
  <c r="GH52" i="1"/>
  <c r="GH53" i="1"/>
  <c r="GH54" i="1"/>
  <c r="GH55" i="1"/>
  <c r="GH56" i="1"/>
  <c r="GH57" i="1"/>
  <c r="GH58" i="1"/>
  <c r="GH59" i="1"/>
  <c r="GH60" i="1"/>
  <c r="GH61" i="1"/>
  <c r="GH62" i="1"/>
  <c r="GH63" i="1"/>
  <c r="GH64" i="1"/>
  <c r="GH65" i="1"/>
  <c r="GH66" i="1"/>
  <c r="GH67" i="1"/>
  <c r="GH68" i="1"/>
  <c r="GH69" i="1"/>
  <c r="GH70" i="1"/>
  <c r="GH71" i="1"/>
  <c r="GH72" i="1"/>
  <c r="GH73" i="1"/>
  <c r="GH74" i="1"/>
  <c r="GH75" i="1"/>
  <c r="GH76" i="1"/>
  <c r="GH77" i="1"/>
  <c r="GH78" i="1"/>
  <c r="GH79" i="1"/>
  <c r="GH80" i="1"/>
  <c r="GH81" i="1"/>
  <c r="GH82" i="1"/>
  <c r="GH83" i="1"/>
  <c r="GH84" i="1"/>
  <c r="GH85" i="1"/>
  <c r="GH86" i="1"/>
  <c r="GH87" i="1"/>
  <c r="GH88" i="1"/>
  <c r="GH89" i="1"/>
  <c r="GH90" i="1"/>
  <c r="GH91" i="1"/>
  <c r="GH92" i="1"/>
  <c r="GH93" i="1"/>
  <c r="GH94" i="1"/>
  <c r="GH95" i="1"/>
  <c r="GH96" i="1"/>
  <c r="GH97" i="1"/>
  <c r="GH98" i="1"/>
  <c r="GH99" i="1"/>
  <c r="GH100" i="1"/>
  <c r="GH101" i="1"/>
  <c r="GH102" i="1"/>
  <c r="GH103" i="1"/>
  <c r="GH104" i="1"/>
  <c r="GH105" i="1"/>
  <c r="GH106" i="1"/>
  <c r="GH107" i="1"/>
  <c r="GH108" i="1"/>
  <c r="GH109" i="1"/>
  <c r="GH110" i="1"/>
  <c r="GH111" i="1"/>
  <c r="GH112" i="1"/>
  <c r="GH113" i="1"/>
  <c r="GH114" i="1"/>
  <c r="GH115" i="1"/>
  <c r="GH116" i="1"/>
  <c r="GH117" i="1"/>
  <c r="GH118" i="1"/>
  <c r="GH119" i="1"/>
  <c r="GH120" i="1"/>
  <c r="GH121" i="1"/>
  <c r="GH122" i="1"/>
  <c r="GH123" i="1"/>
  <c r="GH124" i="1"/>
  <c r="GH125" i="1"/>
  <c r="GH126" i="1"/>
  <c r="GH127" i="1"/>
  <c r="GH128" i="1"/>
  <c r="GH129" i="1"/>
  <c r="GH130" i="1"/>
  <c r="GG24" i="1"/>
  <c r="GG26" i="1"/>
  <c r="GG27" i="1"/>
  <c r="GG28" i="1"/>
  <c r="GG29" i="1"/>
  <c r="GG30" i="1"/>
  <c r="GG31" i="1"/>
  <c r="GG32" i="1"/>
  <c r="GG34" i="1"/>
  <c r="GG35" i="1"/>
  <c r="GG36" i="1"/>
  <c r="GG37" i="1"/>
  <c r="GG38" i="1"/>
  <c r="GG39" i="1"/>
  <c r="GG40" i="1"/>
  <c r="GG42" i="1"/>
  <c r="GG43" i="1"/>
  <c r="GG44" i="1"/>
  <c r="GG45" i="1"/>
  <c r="GG46" i="1"/>
  <c r="GG47" i="1"/>
  <c r="GG48" i="1"/>
  <c r="GG50" i="1"/>
  <c r="GG51" i="1"/>
  <c r="GG52" i="1"/>
  <c r="GG53" i="1"/>
  <c r="GG54" i="1"/>
  <c r="GG55" i="1"/>
  <c r="GG56" i="1"/>
  <c r="GG58" i="1"/>
  <c r="GG59" i="1"/>
  <c r="GG60" i="1"/>
  <c r="GG61" i="1"/>
  <c r="GG62" i="1"/>
  <c r="GG63" i="1"/>
  <c r="GG64" i="1"/>
  <c r="GG66" i="1"/>
  <c r="GG67" i="1"/>
  <c r="GG68" i="1"/>
  <c r="GG69" i="1"/>
  <c r="GG70" i="1"/>
  <c r="GG71" i="1"/>
  <c r="GG72" i="1"/>
  <c r="GG74" i="1"/>
  <c r="GG75" i="1"/>
  <c r="GG76" i="1"/>
  <c r="GG77" i="1"/>
  <c r="GG78" i="1"/>
  <c r="GG79" i="1"/>
  <c r="GG80" i="1"/>
  <c r="GG82" i="1"/>
  <c r="GG83" i="1"/>
  <c r="GG84" i="1"/>
  <c r="GG85" i="1"/>
  <c r="GG86" i="1"/>
  <c r="GG87" i="1"/>
  <c r="GG88" i="1"/>
  <c r="GG90" i="1"/>
  <c r="GG91" i="1"/>
  <c r="GG92" i="1"/>
  <c r="GG93" i="1"/>
  <c r="GG94" i="1"/>
  <c r="GG95" i="1"/>
  <c r="GG96" i="1"/>
  <c r="GG98" i="1"/>
  <c r="GG99" i="1"/>
  <c r="GG100" i="1"/>
  <c r="GG101" i="1"/>
  <c r="GG102" i="1"/>
  <c r="GG103" i="1"/>
  <c r="GG104" i="1"/>
  <c r="GG106" i="1"/>
  <c r="GG107" i="1"/>
  <c r="GG108" i="1"/>
  <c r="GG109" i="1"/>
  <c r="GG110" i="1"/>
  <c r="GG111" i="1"/>
  <c r="GG112" i="1"/>
  <c r="GG114" i="1"/>
  <c r="GG115" i="1"/>
  <c r="GG116" i="1"/>
  <c r="GG117" i="1"/>
  <c r="GG118" i="1"/>
  <c r="GG119" i="1"/>
  <c r="GG120" i="1"/>
  <c r="GG122" i="1"/>
  <c r="GG123" i="1"/>
  <c r="GG124" i="1"/>
  <c r="GG125" i="1"/>
  <c r="GG126" i="1"/>
  <c r="GG127" i="1"/>
  <c r="GG128" i="1"/>
  <c r="GG130" i="1"/>
  <c r="GF25" i="1"/>
  <c r="GF34" i="1"/>
  <c r="GF38" i="1"/>
  <c r="GF39" i="1"/>
  <c r="GF43" i="1"/>
  <c r="GF52" i="1"/>
  <c r="GF56" i="1"/>
  <c r="GF57" i="1"/>
  <c r="GF62" i="1"/>
  <c r="GF71" i="1"/>
  <c r="GF74" i="1"/>
  <c r="GF75" i="1"/>
  <c r="GF80" i="1"/>
  <c r="GF89" i="1"/>
  <c r="GF92" i="1"/>
  <c r="GF94" i="1"/>
  <c r="GF98" i="1"/>
  <c r="GF107" i="1"/>
  <c r="GF111" i="1"/>
  <c r="GF112" i="1"/>
  <c r="GF116" i="1"/>
  <c r="GF126" i="1"/>
  <c r="GF129" i="1"/>
  <c r="GF130" i="1"/>
  <c r="GE27" i="1"/>
  <c r="GE29" i="1"/>
  <c r="GE30" i="1"/>
  <c r="GE31" i="1"/>
  <c r="GE32" i="1"/>
  <c r="GE36" i="1"/>
  <c r="GE38" i="1"/>
  <c r="GE39" i="1"/>
  <c r="GE40" i="1"/>
  <c r="GE42" i="1"/>
  <c r="GE45" i="1"/>
  <c r="GE47" i="1"/>
  <c r="GE48" i="1"/>
  <c r="GE50" i="1"/>
  <c r="GE51" i="1"/>
  <c r="GE54" i="1"/>
  <c r="GE56" i="1"/>
  <c r="GE58" i="1"/>
  <c r="GE59" i="1"/>
  <c r="GE60" i="1"/>
  <c r="GE63" i="1"/>
  <c r="GE66" i="1"/>
  <c r="GE67" i="1"/>
  <c r="GE68" i="1"/>
  <c r="GE69" i="1"/>
  <c r="GE72" i="1"/>
  <c r="GE75" i="1"/>
  <c r="GE76" i="1"/>
  <c r="GE77" i="1"/>
  <c r="GE78" i="1"/>
  <c r="GE82" i="1"/>
  <c r="GE84" i="1"/>
  <c r="GE85" i="1"/>
  <c r="GE86" i="1"/>
  <c r="GE87" i="1"/>
  <c r="GE91" i="1"/>
  <c r="GE93" i="1"/>
  <c r="GE94" i="1"/>
  <c r="GE95" i="1"/>
  <c r="GE96" i="1"/>
  <c r="GE100" i="1"/>
  <c r="GE102" i="1"/>
  <c r="GE103" i="1"/>
  <c r="GE104" i="1"/>
  <c r="GE106" i="1"/>
  <c r="GE109" i="1"/>
  <c r="GE110" i="1"/>
  <c r="GE111" i="1"/>
  <c r="GE112" i="1"/>
  <c r="GE114" i="1"/>
  <c r="GE115" i="1"/>
  <c r="GE118" i="1"/>
  <c r="GE119" i="1"/>
  <c r="GE120" i="1"/>
  <c r="GE122" i="1"/>
  <c r="GE123" i="1"/>
  <c r="GE124" i="1"/>
  <c r="GE127" i="1"/>
  <c r="GE128" i="1"/>
  <c r="GE130" i="1"/>
  <c r="GD24" i="1"/>
  <c r="GD25" i="1"/>
  <c r="GD26" i="1"/>
  <c r="GD27" i="1"/>
  <c r="GD28" i="1"/>
  <c r="GD29" i="1"/>
  <c r="GD30" i="1"/>
  <c r="GD31" i="1"/>
  <c r="GD32" i="1"/>
  <c r="GD33" i="1"/>
  <c r="GD34" i="1"/>
  <c r="GD35" i="1"/>
  <c r="GD36" i="1"/>
  <c r="GD37" i="1"/>
  <c r="GD38" i="1"/>
  <c r="GD39" i="1"/>
  <c r="GD40" i="1"/>
  <c r="GD41" i="1"/>
  <c r="GD42" i="1"/>
  <c r="GD43" i="1"/>
  <c r="GD44" i="1"/>
  <c r="GD45" i="1"/>
  <c r="GD46" i="1"/>
  <c r="GD47" i="1"/>
  <c r="GD48" i="1"/>
  <c r="GD49" i="1"/>
  <c r="GD50" i="1"/>
  <c r="GD51" i="1"/>
  <c r="GD52" i="1"/>
  <c r="GD53" i="1"/>
  <c r="GD54" i="1"/>
  <c r="GD55" i="1"/>
  <c r="GD56" i="1"/>
  <c r="GD57" i="1"/>
  <c r="GD58" i="1"/>
  <c r="GD59" i="1"/>
  <c r="GD60" i="1"/>
  <c r="GD61" i="1"/>
  <c r="GD62" i="1"/>
  <c r="GD63" i="1"/>
  <c r="GD64" i="1"/>
  <c r="GD65" i="1"/>
  <c r="GD66" i="1"/>
  <c r="GD67" i="1"/>
  <c r="GD68" i="1"/>
  <c r="GD69" i="1"/>
  <c r="GD70" i="1"/>
  <c r="GD71" i="1"/>
  <c r="GD72" i="1"/>
  <c r="GD73" i="1"/>
  <c r="GD74" i="1"/>
  <c r="GD75" i="1"/>
  <c r="GD76" i="1"/>
  <c r="GD77" i="1"/>
  <c r="GD78" i="1"/>
  <c r="GD79" i="1"/>
  <c r="GD80" i="1"/>
  <c r="GD81" i="1"/>
  <c r="GD82" i="1"/>
  <c r="GD83" i="1"/>
  <c r="GD84" i="1"/>
  <c r="GD85" i="1"/>
  <c r="GD86" i="1"/>
  <c r="GD87" i="1"/>
  <c r="GD88" i="1"/>
  <c r="GD89" i="1"/>
  <c r="GD90" i="1"/>
  <c r="GD91" i="1"/>
  <c r="GD92" i="1"/>
  <c r="GD93" i="1"/>
  <c r="GD94" i="1"/>
  <c r="GD95" i="1"/>
  <c r="GD96" i="1"/>
  <c r="GD97" i="1"/>
  <c r="GD98" i="1"/>
  <c r="GD99" i="1"/>
  <c r="GD100" i="1"/>
  <c r="GD101" i="1"/>
  <c r="GD102" i="1"/>
  <c r="GD103" i="1"/>
  <c r="GD104" i="1"/>
  <c r="GD105" i="1"/>
  <c r="GD106" i="1"/>
  <c r="GD107" i="1"/>
  <c r="GD108" i="1"/>
  <c r="GD109" i="1"/>
  <c r="GD110" i="1"/>
  <c r="GD111" i="1"/>
  <c r="GD112" i="1"/>
  <c r="GD113" i="1"/>
  <c r="GD114" i="1"/>
  <c r="GD115" i="1"/>
  <c r="GD116" i="1"/>
  <c r="GD117" i="1"/>
  <c r="GD118" i="1"/>
  <c r="GD119" i="1"/>
  <c r="GD120" i="1"/>
  <c r="GD121" i="1"/>
  <c r="GD122" i="1"/>
  <c r="GD123" i="1"/>
  <c r="GD124" i="1"/>
  <c r="GD125" i="1"/>
  <c r="GD126" i="1"/>
  <c r="GD127" i="1"/>
  <c r="GD128" i="1"/>
  <c r="GD129" i="1"/>
  <c r="GD130" i="1"/>
  <c r="GC24" i="1"/>
  <c r="GC25" i="1"/>
  <c r="GC26" i="1"/>
  <c r="GC27" i="1"/>
  <c r="GC28" i="1"/>
  <c r="GC29" i="1"/>
  <c r="GC30" i="1"/>
  <c r="GC31" i="1"/>
  <c r="GC32" i="1"/>
  <c r="GC33" i="1"/>
  <c r="GC34" i="1"/>
  <c r="GC35" i="1"/>
  <c r="GC36" i="1"/>
  <c r="GC37" i="1"/>
  <c r="GC38" i="1"/>
  <c r="GC39" i="1"/>
  <c r="GC40" i="1"/>
  <c r="GC41" i="1"/>
  <c r="GC42" i="1"/>
  <c r="GC43" i="1"/>
  <c r="GC44" i="1"/>
  <c r="GC45" i="1"/>
  <c r="GC46" i="1"/>
  <c r="GC47" i="1"/>
  <c r="GC48" i="1"/>
  <c r="GC49" i="1"/>
  <c r="GC50" i="1"/>
  <c r="GC51" i="1"/>
  <c r="GC52" i="1"/>
  <c r="GC53" i="1"/>
  <c r="GC54" i="1"/>
  <c r="GC55" i="1"/>
  <c r="GC56" i="1"/>
  <c r="GC57" i="1"/>
  <c r="GC58" i="1"/>
  <c r="GC59" i="1"/>
  <c r="GC60" i="1"/>
  <c r="GC61" i="1"/>
  <c r="GC62" i="1"/>
  <c r="GC63" i="1"/>
  <c r="GC64" i="1"/>
  <c r="GC65" i="1"/>
  <c r="GC66" i="1"/>
  <c r="GC67" i="1"/>
  <c r="GC68" i="1"/>
  <c r="GC69" i="1"/>
  <c r="GC70" i="1"/>
  <c r="GC71" i="1"/>
  <c r="GC72" i="1"/>
  <c r="GC73" i="1"/>
  <c r="GC74" i="1"/>
  <c r="GC75" i="1"/>
  <c r="GC76" i="1"/>
  <c r="GC77" i="1"/>
  <c r="GC78" i="1"/>
  <c r="GC79" i="1"/>
  <c r="GC80" i="1"/>
  <c r="GC81" i="1"/>
  <c r="GC82" i="1"/>
  <c r="GC83" i="1"/>
  <c r="GC84" i="1"/>
  <c r="GC85" i="1"/>
  <c r="GC86" i="1"/>
  <c r="GC87" i="1"/>
  <c r="GC88" i="1"/>
  <c r="GC89" i="1"/>
  <c r="GC90" i="1"/>
  <c r="GC91" i="1"/>
  <c r="GC92" i="1"/>
  <c r="GC93" i="1"/>
  <c r="GC94" i="1"/>
  <c r="GC95" i="1"/>
  <c r="GC96" i="1"/>
  <c r="GC97" i="1"/>
  <c r="GC98" i="1"/>
  <c r="GC99" i="1"/>
  <c r="GC100" i="1"/>
  <c r="GC101" i="1"/>
  <c r="GC102" i="1"/>
  <c r="GC103" i="1"/>
  <c r="GC104" i="1"/>
  <c r="GC105" i="1"/>
  <c r="GC106" i="1"/>
  <c r="GC107" i="1"/>
  <c r="GC108" i="1"/>
  <c r="GC109" i="1"/>
  <c r="GC110" i="1"/>
  <c r="GC111" i="1"/>
  <c r="GC112" i="1"/>
  <c r="GC113" i="1"/>
  <c r="GC114" i="1"/>
  <c r="GC115" i="1"/>
  <c r="GC116" i="1"/>
  <c r="GC117" i="1"/>
  <c r="GC118" i="1"/>
  <c r="GC119" i="1"/>
  <c r="GC120" i="1"/>
  <c r="GC121" i="1"/>
  <c r="GC122" i="1"/>
  <c r="GC123" i="1"/>
  <c r="GC124" i="1"/>
  <c r="GC125" i="1"/>
  <c r="GC126" i="1"/>
  <c r="GC127" i="1"/>
  <c r="GC128" i="1"/>
  <c r="GC129" i="1"/>
  <c r="GC130" i="1"/>
  <c r="GB26" i="1"/>
  <c r="GB31" i="1"/>
  <c r="GB43" i="1"/>
  <c r="GB72" i="1"/>
  <c r="GB82" i="1"/>
  <c r="GB86" i="1"/>
  <c r="GB99" i="1"/>
  <c r="GB127" i="1"/>
  <c r="GA24" i="1"/>
  <c r="GA25" i="1"/>
  <c r="GA26" i="1"/>
  <c r="GA27" i="1"/>
  <c r="GA28" i="1"/>
  <c r="GA29" i="1"/>
  <c r="GA30" i="1"/>
  <c r="GA31" i="1"/>
  <c r="GA32" i="1"/>
  <c r="GA33" i="1"/>
  <c r="GA34" i="1"/>
  <c r="GA35" i="1"/>
  <c r="GA36" i="1"/>
  <c r="GA37" i="1"/>
  <c r="GA38" i="1"/>
  <c r="GA39" i="1"/>
  <c r="GA40" i="1"/>
  <c r="GA41" i="1"/>
  <c r="GA42" i="1"/>
  <c r="GA43" i="1"/>
  <c r="GA44" i="1"/>
  <c r="GA45" i="1"/>
  <c r="GA46" i="1"/>
  <c r="GA47" i="1"/>
  <c r="GA48" i="1"/>
  <c r="GA49" i="1"/>
  <c r="GA50" i="1"/>
  <c r="GA51" i="1"/>
  <c r="GA52" i="1"/>
  <c r="GA53" i="1"/>
  <c r="GA54" i="1"/>
  <c r="GA55" i="1"/>
  <c r="GA56" i="1"/>
  <c r="GA57" i="1"/>
  <c r="GA58" i="1"/>
  <c r="GA59" i="1"/>
  <c r="GA60" i="1"/>
  <c r="GA61" i="1"/>
  <c r="GA62" i="1"/>
  <c r="GA63" i="1"/>
  <c r="GA64" i="1"/>
  <c r="GA65" i="1"/>
  <c r="GA66" i="1"/>
  <c r="GA67" i="1"/>
  <c r="GA68" i="1"/>
  <c r="GA69" i="1"/>
  <c r="GA70" i="1"/>
  <c r="GA71" i="1"/>
  <c r="GA72" i="1"/>
  <c r="GA73" i="1"/>
  <c r="GA74" i="1"/>
  <c r="GA75" i="1"/>
  <c r="GA76" i="1"/>
  <c r="GA77" i="1"/>
  <c r="GA78" i="1"/>
  <c r="GA79" i="1"/>
  <c r="GA80" i="1"/>
  <c r="GA81" i="1"/>
  <c r="GA82" i="1"/>
  <c r="GA83" i="1"/>
  <c r="GA84" i="1"/>
  <c r="GA85" i="1"/>
  <c r="GA86" i="1"/>
  <c r="GA87" i="1"/>
  <c r="GA88" i="1"/>
  <c r="GA89" i="1"/>
  <c r="GA90" i="1"/>
  <c r="GA91" i="1"/>
  <c r="GA92" i="1"/>
  <c r="GA93" i="1"/>
  <c r="GA94" i="1"/>
  <c r="GA95" i="1"/>
  <c r="GA96" i="1"/>
  <c r="GA97" i="1"/>
  <c r="GA98" i="1"/>
  <c r="GA99" i="1"/>
  <c r="GA100" i="1"/>
  <c r="GA101" i="1"/>
  <c r="GA102" i="1"/>
  <c r="GA103" i="1"/>
  <c r="GA104" i="1"/>
  <c r="GA105" i="1"/>
  <c r="GA106" i="1"/>
  <c r="GA107" i="1"/>
  <c r="GA108" i="1"/>
  <c r="GA109" i="1"/>
  <c r="GA110" i="1"/>
  <c r="GA111" i="1"/>
  <c r="GA112" i="1"/>
  <c r="GA113" i="1"/>
  <c r="GA114" i="1"/>
  <c r="GA115" i="1"/>
  <c r="GA116" i="1"/>
  <c r="GA117" i="1"/>
  <c r="GA118" i="1"/>
  <c r="GA119" i="1"/>
  <c r="GA120" i="1"/>
  <c r="GA121" i="1"/>
  <c r="GA122" i="1"/>
  <c r="GA123" i="1"/>
  <c r="GA124" i="1"/>
  <c r="GA125" i="1"/>
  <c r="GA126" i="1"/>
  <c r="GA127" i="1"/>
  <c r="GA128" i="1"/>
  <c r="GA129" i="1"/>
  <c r="GA130" i="1"/>
  <c r="FZ24" i="1"/>
  <c r="FZ25" i="1"/>
  <c r="FZ26" i="1"/>
  <c r="FZ27" i="1"/>
  <c r="FZ28" i="1"/>
  <c r="FZ29" i="1"/>
  <c r="FZ30" i="1"/>
  <c r="FZ31" i="1"/>
  <c r="FZ32" i="1"/>
  <c r="FZ33" i="1"/>
  <c r="FZ34" i="1"/>
  <c r="FZ35" i="1"/>
  <c r="FZ36" i="1"/>
  <c r="FZ37" i="1"/>
  <c r="FZ38" i="1"/>
  <c r="FZ39" i="1"/>
  <c r="FZ40" i="1"/>
  <c r="FZ41" i="1"/>
  <c r="FZ42" i="1"/>
  <c r="FZ43" i="1"/>
  <c r="FZ44" i="1"/>
  <c r="FZ45" i="1"/>
  <c r="FZ46" i="1"/>
  <c r="FZ47" i="1"/>
  <c r="FZ48" i="1"/>
  <c r="FZ49" i="1"/>
  <c r="FZ50" i="1"/>
  <c r="FZ51" i="1"/>
  <c r="FZ52" i="1"/>
  <c r="FZ53" i="1"/>
  <c r="FZ54" i="1"/>
  <c r="FZ55" i="1"/>
  <c r="FZ56" i="1"/>
  <c r="FZ57" i="1"/>
  <c r="FZ58" i="1"/>
  <c r="FZ59" i="1"/>
  <c r="FZ60" i="1"/>
  <c r="FZ61" i="1"/>
  <c r="FZ62" i="1"/>
  <c r="FZ63" i="1"/>
  <c r="FZ64" i="1"/>
  <c r="FZ65" i="1"/>
  <c r="FZ66" i="1"/>
  <c r="FZ67" i="1"/>
  <c r="FZ68" i="1"/>
  <c r="FZ69" i="1"/>
  <c r="FZ70" i="1"/>
  <c r="FZ71" i="1"/>
  <c r="FZ72" i="1"/>
  <c r="FZ73" i="1"/>
  <c r="FZ74" i="1"/>
  <c r="FZ75" i="1"/>
  <c r="FZ76" i="1"/>
  <c r="FZ77" i="1"/>
  <c r="FZ78" i="1"/>
  <c r="FZ79" i="1"/>
  <c r="FZ80" i="1"/>
  <c r="FZ81" i="1"/>
  <c r="FZ82" i="1"/>
  <c r="FZ83" i="1"/>
  <c r="FZ84" i="1"/>
  <c r="FZ85" i="1"/>
  <c r="FZ86" i="1"/>
  <c r="FZ87" i="1"/>
  <c r="FZ88" i="1"/>
  <c r="FZ89" i="1"/>
  <c r="FZ90" i="1"/>
  <c r="FZ91" i="1"/>
  <c r="FZ92" i="1"/>
  <c r="FZ93" i="1"/>
  <c r="FZ94" i="1"/>
  <c r="FZ95" i="1"/>
  <c r="FZ96" i="1"/>
  <c r="FZ97" i="1"/>
  <c r="FZ98" i="1"/>
  <c r="FZ99" i="1"/>
  <c r="FZ100" i="1"/>
  <c r="FZ101" i="1"/>
  <c r="FZ102" i="1"/>
  <c r="FZ103" i="1"/>
  <c r="FZ104" i="1"/>
  <c r="FZ105" i="1"/>
  <c r="FZ106" i="1"/>
  <c r="FZ107" i="1"/>
  <c r="FZ108" i="1"/>
  <c r="FZ109" i="1"/>
  <c r="FZ110" i="1"/>
  <c r="FZ111" i="1"/>
  <c r="FZ112" i="1"/>
  <c r="FZ113" i="1"/>
  <c r="FZ114" i="1"/>
  <c r="FZ115" i="1"/>
  <c r="FZ116" i="1"/>
  <c r="FZ117" i="1"/>
  <c r="FZ118" i="1"/>
  <c r="FZ119" i="1"/>
  <c r="FZ120" i="1"/>
  <c r="FZ121" i="1"/>
  <c r="FZ122" i="1"/>
  <c r="FZ123" i="1"/>
  <c r="FZ124" i="1"/>
  <c r="FZ125" i="1"/>
  <c r="FZ126" i="1"/>
  <c r="FZ127" i="1"/>
  <c r="FZ128" i="1"/>
  <c r="FZ129" i="1"/>
  <c r="FZ130" i="1"/>
  <c r="FY24" i="1"/>
  <c r="FY26" i="1"/>
  <c r="FY27" i="1"/>
  <c r="FY28" i="1"/>
  <c r="FY29" i="1"/>
  <c r="FY30" i="1"/>
  <c r="FY31" i="1"/>
  <c r="FY32" i="1"/>
  <c r="FY34" i="1"/>
  <c r="FY35" i="1"/>
  <c r="FY36" i="1"/>
  <c r="FY37" i="1"/>
  <c r="FY38" i="1"/>
  <c r="FY39" i="1"/>
  <c r="FY40" i="1"/>
  <c r="FY42" i="1"/>
  <c r="FY43" i="1"/>
  <c r="FY44" i="1"/>
  <c r="FY45" i="1"/>
  <c r="FY46" i="1"/>
  <c r="FY47" i="1"/>
  <c r="FY48" i="1"/>
  <c r="FY50" i="1"/>
  <c r="FY51" i="1"/>
  <c r="FY52" i="1"/>
  <c r="FY53" i="1"/>
  <c r="FY54" i="1"/>
  <c r="FY55" i="1"/>
  <c r="FY56" i="1"/>
  <c r="FY58" i="1"/>
  <c r="FY59" i="1"/>
  <c r="FY60" i="1"/>
  <c r="FY61" i="1"/>
  <c r="FY62" i="1"/>
  <c r="FY63" i="1"/>
  <c r="FY64" i="1"/>
  <c r="FY66" i="1"/>
  <c r="FY67" i="1"/>
  <c r="FY68" i="1"/>
  <c r="FY69" i="1"/>
  <c r="FY70" i="1"/>
  <c r="FY71" i="1"/>
  <c r="FY72" i="1"/>
  <c r="FY74" i="1"/>
  <c r="FY75" i="1"/>
  <c r="FY76" i="1"/>
  <c r="FY77" i="1"/>
  <c r="FY78" i="1"/>
  <c r="FY79" i="1"/>
  <c r="FY80" i="1"/>
  <c r="FY82" i="1"/>
  <c r="FY83" i="1"/>
  <c r="FY84" i="1"/>
  <c r="FY85" i="1"/>
  <c r="FY86" i="1"/>
  <c r="FY87" i="1"/>
  <c r="FY88" i="1"/>
  <c r="FY90" i="1"/>
  <c r="FY91" i="1"/>
  <c r="FY92" i="1"/>
  <c r="FY93" i="1"/>
  <c r="FY94" i="1"/>
  <c r="FY95" i="1"/>
  <c r="FY96" i="1"/>
  <c r="FY98" i="1"/>
  <c r="FY99" i="1"/>
  <c r="FY100" i="1"/>
  <c r="FY101" i="1"/>
  <c r="FY102" i="1"/>
  <c r="FY103" i="1"/>
  <c r="FY104" i="1"/>
  <c r="FY106" i="1"/>
  <c r="FY107" i="1"/>
  <c r="FY108" i="1"/>
  <c r="FY109" i="1"/>
  <c r="FY110" i="1"/>
  <c r="FY111" i="1"/>
  <c r="FY112" i="1"/>
  <c r="FY114" i="1"/>
  <c r="FY115" i="1"/>
  <c r="FY116" i="1"/>
  <c r="FY117" i="1"/>
  <c r="FY118" i="1"/>
  <c r="FY119" i="1"/>
  <c r="FY120" i="1"/>
  <c r="FY122" i="1"/>
  <c r="FY123" i="1"/>
  <c r="FY124" i="1"/>
  <c r="FY125" i="1"/>
  <c r="FY126" i="1"/>
  <c r="FY127" i="1"/>
  <c r="FY128" i="1"/>
  <c r="FY129" i="1"/>
  <c r="FY130" i="1"/>
  <c r="FX24" i="1"/>
  <c r="FX32" i="1"/>
  <c r="FX35" i="1"/>
  <c r="FX36" i="1"/>
  <c r="FX40" i="1"/>
  <c r="FX48" i="1"/>
  <c r="FX51" i="1"/>
  <c r="FX52" i="1"/>
  <c r="FX56" i="1"/>
  <c r="FX64" i="1"/>
  <c r="FX67" i="1"/>
  <c r="FX68" i="1"/>
  <c r="FX72" i="1"/>
  <c r="FX80" i="1"/>
  <c r="FX83" i="1"/>
  <c r="FX84" i="1"/>
  <c r="FX88" i="1"/>
  <c r="FX96" i="1"/>
  <c r="FX99" i="1"/>
  <c r="FX100" i="1"/>
  <c r="FX104" i="1"/>
  <c r="FX112" i="1"/>
  <c r="FX115" i="1"/>
  <c r="FX116" i="1"/>
  <c r="FX120" i="1"/>
  <c r="FX128" i="1"/>
  <c r="FW24" i="1"/>
  <c r="FW25" i="1"/>
  <c r="FW26" i="1"/>
  <c r="FW27" i="1"/>
  <c r="FW28" i="1"/>
  <c r="FW29" i="1"/>
  <c r="FW30" i="1"/>
  <c r="FW31" i="1"/>
  <c r="FW32" i="1"/>
  <c r="FW33" i="1"/>
  <c r="FW34" i="1"/>
  <c r="FW35" i="1"/>
  <c r="FW36" i="1"/>
  <c r="FW37" i="1"/>
  <c r="FW38" i="1"/>
  <c r="FW39" i="1"/>
  <c r="FW40" i="1"/>
  <c r="FW41" i="1"/>
  <c r="FW42" i="1"/>
  <c r="FW43" i="1"/>
  <c r="FW44" i="1"/>
  <c r="FW45" i="1"/>
  <c r="FW46" i="1"/>
  <c r="FW47" i="1"/>
  <c r="FW48" i="1"/>
  <c r="FW49" i="1"/>
  <c r="FW50" i="1"/>
  <c r="FW51" i="1"/>
  <c r="FW52" i="1"/>
  <c r="FW53" i="1"/>
  <c r="FW54" i="1"/>
  <c r="FW55" i="1"/>
  <c r="FW56" i="1"/>
  <c r="FW57" i="1"/>
  <c r="FW58" i="1"/>
  <c r="FW59" i="1"/>
  <c r="FW60" i="1"/>
  <c r="FW61" i="1"/>
  <c r="FW62" i="1"/>
  <c r="FW63" i="1"/>
  <c r="FW64" i="1"/>
  <c r="FW65" i="1"/>
  <c r="FW66" i="1"/>
  <c r="FW67" i="1"/>
  <c r="FW68" i="1"/>
  <c r="FW69" i="1"/>
  <c r="FW70" i="1"/>
  <c r="FW71" i="1"/>
  <c r="FW72" i="1"/>
  <c r="FW73" i="1"/>
  <c r="FW74" i="1"/>
  <c r="FW75" i="1"/>
  <c r="FW76" i="1"/>
  <c r="FW77" i="1"/>
  <c r="FW78" i="1"/>
  <c r="FW79" i="1"/>
  <c r="FW80" i="1"/>
  <c r="FW81" i="1"/>
  <c r="FW82" i="1"/>
  <c r="FW83" i="1"/>
  <c r="FW84" i="1"/>
  <c r="FW85" i="1"/>
  <c r="FW86" i="1"/>
  <c r="FW87" i="1"/>
  <c r="FW88" i="1"/>
  <c r="FW89" i="1"/>
  <c r="FW90" i="1"/>
  <c r="FW91" i="1"/>
  <c r="FW92" i="1"/>
  <c r="FW93" i="1"/>
  <c r="FW94" i="1"/>
  <c r="FW95" i="1"/>
  <c r="FW96" i="1"/>
  <c r="FW97" i="1"/>
  <c r="FW98" i="1"/>
  <c r="FW99" i="1"/>
  <c r="FW100" i="1"/>
  <c r="FW101" i="1"/>
  <c r="FW102" i="1"/>
  <c r="FW103" i="1"/>
  <c r="FW104" i="1"/>
  <c r="FW105" i="1"/>
  <c r="FW106" i="1"/>
  <c r="FW107" i="1"/>
  <c r="FW108" i="1"/>
  <c r="FW109" i="1"/>
  <c r="FW110" i="1"/>
  <c r="FW111" i="1"/>
  <c r="FW112" i="1"/>
  <c r="FW113" i="1"/>
  <c r="FW114" i="1"/>
  <c r="FW115" i="1"/>
  <c r="FW116" i="1"/>
  <c r="FW117" i="1"/>
  <c r="FW118" i="1"/>
  <c r="FW119" i="1"/>
  <c r="FW120" i="1"/>
  <c r="FW121" i="1"/>
  <c r="FW122" i="1"/>
  <c r="FW123" i="1"/>
  <c r="FW124" i="1"/>
  <c r="FW125" i="1"/>
  <c r="FW126" i="1"/>
  <c r="FW127" i="1"/>
  <c r="FW128" i="1"/>
  <c r="FW129" i="1"/>
  <c r="FW130" i="1"/>
  <c r="FV24" i="1"/>
  <c r="FV25" i="1"/>
  <c r="FV26" i="1"/>
  <c r="FV27" i="1"/>
  <c r="FV28" i="1"/>
  <c r="FV29" i="1"/>
  <c r="FV30" i="1"/>
  <c r="FV31" i="1"/>
  <c r="FV32" i="1"/>
  <c r="FV33" i="1"/>
  <c r="FV34" i="1"/>
  <c r="FV35" i="1"/>
  <c r="FV36" i="1"/>
  <c r="FV37" i="1"/>
  <c r="FV38" i="1"/>
  <c r="FV39" i="1"/>
  <c r="FV40" i="1"/>
  <c r="FV41" i="1"/>
  <c r="FV42" i="1"/>
  <c r="FV43" i="1"/>
  <c r="FV44" i="1"/>
  <c r="FV45" i="1"/>
  <c r="FV46" i="1"/>
  <c r="FV47" i="1"/>
  <c r="FV48" i="1"/>
  <c r="FV49" i="1"/>
  <c r="FV50" i="1"/>
  <c r="FV51" i="1"/>
  <c r="FV52" i="1"/>
  <c r="FV53" i="1"/>
  <c r="FV54" i="1"/>
  <c r="FV55" i="1"/>
  <c r="FV56" i="1"/>
  <c r="FV57" i="1"/>
  <c r="FV58" i="1"/>
  <c r="FV59" i="1"/>
  <c r="FV60" i="1"/>
  <c r="FV61" i="1"/>
  <c r="FV62" i="1"/>
  <c r="FV63" i="1"/>
  <c r="FV64" i="1"/>
  <c r="FV65" i="1"/>
  <c r="FV66" i="1"/>
  <c r="FV67" i="1"/>
  <c r="FV68" i="1"/>
  <c r="FV69" i="1"/>
  <c r="FV70" i="1"/>
  <c r="FV71" i="1"/>
  <c r="FV72" i="1"/>
  <c r="FV73" i="1"/>
  <c r="FV74" i="1"/>
  <c r="FV75" i="1"/>
  <c r="FV76" i="1"/>
  <c r="FV77" i="1"/>
  <c r="FV78" i="1"/>
  <c r="FV79" i="1"/>
  <c r="FV80" i="1"/>
  <c r="FV81" i="1"/>
  <c r="FV82" i="1"/>
  <c r="FV83" i="1"/>
  <c r="FV84" i="1"/>
  <c r="FV85" i="1"/>
  <c r="FV86" i="1"/>
  <c r="FV87" i="1"/>
  <c r="FV88" i="1"/>
  <c r="FV89" i="1"/>
  <c r="FV90" i="1"/>
  <c r="FV91" i="1"/>
  <c r="FV92" i="1"/>
  <c r="FV93" i="1"/>
  <c r="FV94" i="1"/>
  <c r="FV95" i="1"/>
  <c r="FV96" i="1"/>
  <c r="FV97" i="1"/>
  <c r="FV98" i="1"/>
  <c r="FV99" i="1"/>
  <c r="FV100" i="1"/>
  <c r="FV101" i="1"/>
  <c r="FV102" i="1"/>
  <c r="FV103" i="1"/>
  <c r="FV104" i="1"/>
  <c r="FV105" i="1"/>
  <c r="FV106" i="1"/>
  <c r="FV107" i="1"/>
  <c r="FV108" i="1"/>
  <c r="FV109" i="1"/>
  <c r="FV110" i="1"/>
  <c r="FV111" i="1"/>
  <c r="FV112" i="1"/>
  <c r="FV113" i="1"/>
  <c r="FV114" i="1"/>
  <c r="FV115" i="1"/>
  <c r="FV116" i="1"/>
  <c r="FV117" i="1"/>
  <c r="FV118" i="1"/>
  <c r="FV119" i="1"/>
  <c r="FV120" i="1"/>
  <c r="FV121" i="1"/>
  <c r="FV122" i="1"/>
  <c r="FV123" i="1"/>
  <c r="FV124" i="1"/>
  <c r="FV125" i="1"/>
  <c r="FV126" i="1"/>
  <c r="FV127" i="1"/>
  <c r="FV128" i="1"/>
  <c r="FV129" i="1"/>
  <c r="FV130" i="1"/>
  <c r="FU24" i="1"/>
  <c r="FU25" i="1"/>
  <c r="FU26" i="1"/>
  <c r="FU27" i="1"/>
  <c r="FU28" i="1"/>
  <c r="FU29" i="1"/>
  <c r="FU30" i="1"/>
  <c r="FU31" i="1"/>
  <c r="FU32" i="1"/>
  <c r="FU33" i="1"/>
  <c r="FU34" i="1"/>
  <c r="FU35" i="1"/>
  <c r="FU36" i="1"/>
  <c r="FU37" i="1"/>
  <c r="FU38" i="1"/>
  <c r="FU39" i="1"/>
  <c r="FU40" i="1"/>
  <c r="FU41" i="1"/>
  <c r="FU42" i="1"/>
  <c r="FU43" i="1"/>
  <c r="FU44" i="1"/>
  <c r="FU45" i="1"/>
  <c r="FU46" i="1"/>
  <c r="FU47" i="1"/>
  <c r="FU48" i="1"/>
  <c r="FU49" i="1"/>
  <c r="FU50" i="1"/>
  <c r="FU51" i="1"/>
  <c r="FU52" i="1"/>
  <c r="FU53" i="1"/>
  <c r="FU54" i="1"/>
  <c r="FU55" i="1"/>
  <c r="FU56" i="1"/>
  <c r="FU57" i="1"/>
  <c r="FU58" i="1"/>
  <c r="FU59" i="1"/>
  <c r="FU60" i="1"/>
  <c r="FU61" i="1"/>
  <c r="FU62" i="1"/>
  <c r="FU63" i="1"/>
  <c r="FU64" i="1"/>
  <c r="FU65" i="1"/>
  <c r="FU66" i="1"/>
  <c r="FU67" i="1"/>
  <c r="FU68" i="1"/>
  <c r="FU69" i="1"/>
  <c r="FU70" i="1"/>
  <c r="FU71" i="1"/>
  <c r="FU72" i="1"/>
  <c r="FU73" i="1"/>
  <c r="FU74" i="1"/>
  <c r="FU75" i="1"/>
  <c r="FU76" i="1"/>
  <c r="FU77" i="1"/>
  <c r="FU78" i="1"/>
  <c r="FU79" i="1"/>
  <c r="FU80" i="1"/>
  <c r="FU81" i="1"/>
  <c r="FU82" i="1"/>
  <c r="FU83" i="1"/>
  <c r="FU84" i="1"/>
  <c r="FU85" i="1"/>
  <c r="FU86" i="1"/>
  <c r="FU87" i="1"/>
  <c r="FU88" i="1"/>
  <c r="FU89" i="1"/>
  <c r="FU90" i="1"/>
  <c r="FU91" i="1"/>
  <c r="FU92" i="1"/>
  <c r="FU93" i="1"/>
  <c r="FU94" i="1"/>
  <c r="FU95" i="1"/>
  <c r="FU96" i="1"/>
  <c r="FU97" i="1"/>
  <c r="FU98" i="1"/>
  <c r="FU99" i="1"/>
  <c r="FU100" i="1"/>
  <c r="FU101" i="1"/>
  <c r="FU102" i="1"/>
  <c r="FU103" i="1"/>
  <c r="FU104" i="1"/>
  <c r="FU105" i="1"/>
  <c r="FU106" i="1"/>
  <c r="FU107" i="1"/>
  <c r="FU108" i="1"/>
  <c r="FU109" i="1"/>
  <c r="FU110" i="1"/>
  <c r="FU111" i="1"/>
  <c r="FU112" i="1"/>
  <c r="FU113" i="1"/>
  <c r="FU114" i="1"/>
  <c r="FU115" i="1"/>
  <c r="FU116" i="1"/>
  <c r="FU117" i="1"/>
  <c r="FU118" i="1"/>
  <c r="FU119" i="1"/>
  <c r="FU120" i="1"/>
  <c r="FU121" i="1"/>
  <c r="FU122" i="1"/>
  <c r="FU123" i="1"/>
  <c r="FU124" i="1"/>
  <c r="FU125" i="1"/>
  <c r="FU126" i="1"/>
  <c r="FU127" i="1"/>
  <c r="FU128" i="1"/>
  <c r="FU129" i="1"/>
  <c r="FU130" i="1"/>
  <c r="FT42" i="1"/>
  <c r="FT45" i="1"/>
  <c r="FT53" i="1"/>
  <c r="FT63" i="1"/>
  <c r="FT85" i="1"/>
  <c r="FT87" i="1"/>
  <c r="FT95" i="1"/>
  <c r="FT106" i="1"/>
  <c r="FT127" i="1"/>
  <c r="FT130" i="1"/>
  <c r="FS24" i="1"/>
  <c r="FS25" i="1"/>
  <c r="FS26" i="1"/>
  <c r="FS27" i="1"/>
  <c r="FS28" i="1"/>
  <c r="FS29" i="1"/>
  <c r="FS30" i="1"/>
  <c r="FS31" i="1"/>
  <c r="FS32" i="1"/>
  <c r="FS33" i="1"/>
  <c r="FS34" i="1"/>
  <c r="FS35" i="1"/>
  <c r="FS36" i="1"/>
  <c r="FS37" i="1"/>
  <c r="FS38" i="1"/>
  <c r="FS39" i="1"/>
  <c r="FS40" i="1"/>
  <c r="FS41" i="1"/>
  <c r="FS42" i="1"/>
  <c r="FS43" i="1"/>
  <c r="FS44" i="1"/>
  <c r="FS45" i="1"/>
  <c r="FS46" i="1"/>
  <c r="FS47" i="1"/>
  <c r="FS48" i="1"/>
  <c r="FS49" i="1"/>
  <c r="FS50" i="1"/>
  <c r="FS51" i="1"/>
  <c r="FS52" i="1"/>
  <c r="FS53" i="1"/>
  <c r="FS54" i="1"/>
  <c r="FS55" i="1"/>
  <c r="FS56" i="1"/>
  <c r="FS57" i="1"/>
  <c r="FS58" i="1"/>
  <c r="FS59" i="1"/>
  <c r="FS60" i="1"/>
  <c r="FS61" i="1"/>
  <c r="FS62" i="1"/>
  <c r="FS63" i="1"/>
  <c r="FS64" i="1"/>
  <c r="FS65" i="1"/>
  <c r="FS66" i="1"/>
  <c r="FS67" i="1"/>
  <c r="FS68" i="1"/>
  <c r="FS69" i="1"/>
  <c r="FS70" i="1"/>
  <c r="FS71" i="1"/>
  <c r="FS72" i="1"/>
  <c r="FS73" i="1"/>
  <c r="FS74" i="1"/>
  <c r="FS75" i="1"/>
  <c r="FS76" i="1"/>
  <c r="FS77" i="1"/>
  <c r="FS78" i="1"/>
  <c r="FS79" i="1"/>
  <c r="FS80" i="1"/>
  <c r="FS81" i="1"/>
  <c r="FS82" i="1"/>
  <c r="FS83" i="1"/>
  <c r="FS84" i="1"/>
  <c r="FS85" i="1"/>
  <c r="FS86" i="1"/>
  <c r="FS87" i="1"/>
  <c r="FS88" i="1"/>
  <c r="FS89" i="1"/>
  <c r="FS90" i="1"/>
  <c r="FS91" i="1"/>
  <c r="FS92" i="1"/>
  <c r="FS93" i="1"/>
  <c r="FS94" i="1"/>
  <c r="FS95" i="1"/>
  <c r="FS96" i="1"/>
  <c r="FS97" i="1"/>
  <c r="FS98" i="1"/>
  <c r="FS99" i="1"/>
  <c r="FS100" i="1"/>
  <c r="FS101" i="1"/>
  <c r="FS102" i="1"/>
  <c r="FS103" i="1"/>
  <c r="FS104" i="1"/>
  <c r="FS105" i="1"/>
  <c r="FS106" i="1"/>
  <c r="FS107" i="1"/>
  <c r="FS108" i="1"/>
  <c r="FS109" i="1"/>
  <c r="FS110" i="1"/>
  <c r="FS111" i="1"/>
  <c r="FS112" i="1"/>
  <c r="FS113" i="1"/>
  <c r="FS114" i="1"/>
  <c r="FS115" i="1"/>
  <c r="FS116" i="1"/>
  <c r="FS117" i="1"/>
  <c r="FS118" i="1"/>
  <c r="FS119" i="1"/>
  <c r="FS120" i="1"/>
  <c r="FS121" i="1"/>
  <c r="FS122" i="1"/>
  <c r="FS123" i="1"/>
  <c r="FS124" i="1"/>
  <c r="FS125" i="1"/>
  <c r="FS126" i="1"/>
  <c r="FS127" i="1"/>
  <c r="FS128" i="1"/>
  <c r="FS129" i="1"/>
  <c r="FS130" i="1"/>
  <c r="FR24" i="1"/>
  <c r="FR25" i="1"/>
  <c r="FR26" i="1"/>
  <c r="FR27" i="1"/>
  <c r="FR28" i="1"/>
  <c r="FR29" i="1"/>
  <c r="FR30" i="1"/>
  <c r="FR31" i="1"/>
  <c r="FR32" i="1"/>
  <c r="FR33" i="1"/>
  <c r="FR34" i="1"/>
  <c r="FR35" i="1"/>
  <c r="FR36" i="1"/>
  <c r="FR37" i="1"/>
  <c r="FR38" i="1"/>
  <c r="FR39" i="1"/>
  <c r="FR40" i="1"/>
  <c r="FR41" i="1"/>
  <c r="FR42" i="1"/>
  <c r="FR43" i="1"/>
  <c r="FR44" i="1"/>
  <c r="FR45" i="1"/>
  <c r="FR46" i="1"/>
  <c r="FR47" i="1"/>
  <c r="FR48" i="1"/>
  <c r="FR49" i="1"/>
  <c r="FR50" i="1"/>
  <c r="FR51" i="1"/>
  <c r="FR52" i="1"/>
  <c r="FR53" i="1"/>
  <c r="FR54" i="1"/>
  <c r="FR55" i="1"/>
  <c r="FR56" i="1"/>
  <c r="FR57" i="1"/>
  <c r="FR58" i="1"/>
  <c r="FR59" i="1"/>
  <c r="FR60" i="1"/>
  <c r="FR61" i="1"/>
  <c r="FR62" i="1"/>
  <c r="FR63" i="1"/>
  <c r="FR64" i="1"/>
  <c r="FR65" i="1"/>
  <c r="FR66" i="1"/>
  <c r="FR67" i="1"/>
  <c r="FR68" i="1"/>
  <c r="FR69" i="1"/>
  <c r="FR70" i="1"/>
  <c r="FR71" i="1"/>
  <c r="FR72" i="1"/>
  <c r="FR73" i="1"/>
  <c r="FR74" i="1"/>
  <c r="FR75" i="1"/>
  <c r="FR76" i="1"/>
  <c r="FR77" i="1"/>
  <c r="FR78" i="1"/>
  <c r="FR79" i="1"/>
  <c r="FR80" i="1"/>
  <c r="FR81" i="1"/>
  <c r="FR82" i="1"/>
  <c r="FR83" i="1"/>
  <c r="FR84" i="1"/>
  <c r="FR85" i="1"/>
  <c r="FR86" i="1"/>
  <c r="FR87" i="1"/>
  <c r="FR88" i="1"/>
  <c r="FR89" i="1"/>
  <c r="FR90" i="1"/>
  <c r="FR91" i="1"/>
  <c r="FR92" i="1"/>
  <c r="FR93" i="1"/>
  <c r="FR94" i="1"/>
  <c r="FR95" i="1"/>
  <c r="FR96" i="1"/>
  <c r="FR97" i="1"/>
  <c r="FR98" i="1"/>
  <c r="FR99" i="1"/>
  <c r="FR100" i="1"/>
  <c r="FR101" i="1"/>
  <c r="FR102" i="1"/>
  <c r="FR103" i="1"/>
  <c r="FR104" i="1"/>
  <c r="FR105" i="1"/>
  <c r="FR106" i="1"/>
  <c r="FR107" i="1"/>
  <c r="FR108" i="1"/>
  <c r="FR109" i="1"/>
  <c r="FR110" i="1"/>
  <c r="FR111" i="1"/>
  <c r="FR112" i="1"/>
  <c r="FR113" i="1"/>
  <c r="FR114" i="1"/>
  <c r="FR115" i="1"/>
  <c r="FR116" i="1"/>
  <c r="FR117" i="1"/>
  <c r="FR118" i="1"/>
  <c r="FR119" i="1"/>
  <c r="FR120" i="1"/>
  <c r="FR121" i="1"/>
  <c r="FR122" i="1"/>
  <c r="FR123" i="1"/>
  <c r="FR124" i="1"/>
  <c r="FR125" i="1"/>
  <c r="FR126" i="1"/>
  <c r="FR127" i="1"/>
  <c r="FR128" i="1"/>
  <c r="FR129" i="1"/>
  <c r="FR130" i="1"/>
  <c r="FQ24" i="1"/>
  <c r="FQ25" i="1"/>
  <c r="FQ26" i="1"/>
  <c r="FQ27" i="1"/>
  <c r="FQ28" i="1"/>
  <c r="FQ29" i="1"/>
  <c r="FQ30" i="1"/>
  <c r="FQ31" i="1"/>
  <c r="FQ32" i="1"/>
  <c r="FQ33" i="1"/>
  <c r="FQ34" i="1"/>
  <c r="FQ35" i="1"/>
  <c r="FQ36" i="1"/>
  <c r="FQ37" i="1"/>
  <c r="FQ38" i="1"/>
  <c r="FQ39" i="1"/>
  <c r="FQ40" i="1"/>
  <c r="FQ41" i="1"/>
  <c r="FQ42" i="1"/>
  <c r="FQ43" i="1"/>
  <c r="FQ44" i="1"/>
  <c r="FQ45" i="1"/>
  <c r="FQ46" i="1"/>
  <c r="FQ47" i="1"/>
  <c r="FQ48" i="1"/>
  <c r="FQ49" i="1"/>
  <c r="FQ50" i="1"/>
  <c r="FQ51" i="1"/>
  <c r="FQ52" i="1"/>
  <c r="FQ53" i="1"/>
  <c r="FQ54" i="1"/>
  <c r="FQ55" i="1"/>
  <c r="FQ56" i="1"/>
  <c r="FQ57" i="1"/>
  <c r="FQ58" i="1"/>
  <c r="FQ59" i="1"/>
  <c r="FQ60" i="1"/>
  <c r="FQ61" i="1"/>
  <c r="FQ62" i="1"/>
  <c r="FQ63" i="1"/>
  <c r="FQ64" i="1"/>
  <c r="FQ65" i="1"/>
  <c r="FQ66" i="1"/>
  <c r="FQ67" i="1"/>
  <c r="FQ68" i="1"/>
  <c r="FQ69" i="1"/>
  <c r="FQ70" i="1"/>
  <c r="FQ71" i="1"/>
  <c r="FQ72" i="1"/>
  <c r="FQ73" i="1"/>
  <c r="FQ74" i="1"/>
  <c r="FQ75" i="1"/>
  <c r="FQ76" i="1"/>
  <c r="FQ77" i="1"/>
  <c r="FQ78" i="1"/>
  <c r="FQ79" i="1"/>
  <c r="FQ80" i="1"/>
  <c r="FQ81" i="1"/>
  <c r="FQ82" i="1"/>
  <c r="FQ83" i="1"/>
  <c r="FQ84" i="1"/>
  <c r="FQ85" i="1"/>
  <c r="FQ86" i="1"/>
  <c r="FQ87" i="1"/>
  <c r="FQ88" i="1"/>
  <c r="FQ89" i="1"/>
  <c r="FQ90" i="1"/>
  <c r="FQ91" i="1"/>
  <c r="FQ92" i="1"/>
  <c r="FQ93" i="1"/>
  <c r="FQ94" i="1"/>
  <c r="FQ95" i="1"/>
  <c r="FQ96" i="1"/>
  <c r="FQ97" i="1"/>
  <c r="FQ98" i="1"/>
  <c r="FQ99" i="1"/>
  <c r="FQ100" i="1"/>
  <c r="FQ101" i="1"/>
  <c r="FQ102" i="1"/>
  <c r="FQ103" i="1"/>
  <c r="FQ104" i="1"/>
  <c r="FQ105" i="1"/>
  <c r="FQ106" i="1"/>
  <c r="FQ107" i="1"/>
  <c r="FQ108" i="1"/>
  <c r="FQ109" i="1"/>
  <c r="FQ110" i="1"/>
  <c r="FQ111" i="1"/>
  <c r="FQ112" i="1"/>
  <c r="FQ113" i="1"/>
  <c r="FQ114" i="1"/>
  <c r="FQ115" i="1"/>
  <c r="FQ116" i="1"/>
  <c r="FQ117" i="1"/>
  <c r="FQ118" i="1"/>
  <c r="FQ119" i="1"/>
  <c r="FQ120" i="1"/>
  <c r="FQ121" i="1"/>
  <c r="FQ122" i="1"/>
  <c r="FQ123" i="1"/>
  <c r="FQ124" i="1"/>
  <c r="FQ125" i="1"/>
  <c r="FQ126" i="1"/>
  <c r="FQ127" i="1"/>
  <c r="FQ128" i="1"/>
  <c r="FQ129" i="1"/>
  <c r="FQ130" i="1"/>
  <c r="FP24" i="1"/>
  <c r="FP25" i="1"/>
  <c r="FP27" i="1"/>
  <c r="FP33" i="1"/>
  <c r="FP34" i="1"/>
  <c r="FP35" i="1"/>
  <c r="FP38" i="1"/>
  <c r="FP43" i="1"/>
  <c r="FP45" i="1"/>
  <c r="FP46" i="1"/>
  <c r="FP49" i="1"/>
  <c r="FP54" i="1"/>
  <c r="FP56" i="1"/>
  <c r="FP57" i="1"/>
  <c r="FP59" i="1"/>
  <c r="FP65" i="1"/>
  <c r="FP66" i="1"/>
  <c r="FP67" i="1"/>
  <c r="FP70" i="1"/>
  <c r="FP75" i="1"/>
  <c r="FP77" i="1"/>
  <c r="FP78" i="1"/>
  <c r="FP81" i="1"/>
  <c r="FP86" i="1"/>
  <c r="FP88" i="1"/>
  <c r="FP89" i="1"/>
  <c r="FP91" i="1"/>
  <c r="FP97" i="1"/>
  <c r="FP98" i="1"/>
  <c r="FP99" i="1"/>
  <c r="FP102" i="1"/>
  <c r="FP107" i="1"/>
  <c r="FP109" i="1"/>
  <c r="FP110" i="1"/>
  <c r="FP113" i="1"/>
  <c r="FP118" i="1"/>
  <c r="FP120" i="1"/>
  <c r="FP121" i="1"/>
  <c r="FP123" i="1"/>
  <c r="FP129" i="1"/>
  <c r="FP130" i="1"/>
  <c r="FO24" i="1"/>
  <c r="FO25" i="1"/>
  <c r="FO26" i="1"/>
  <c r="FO27" i="1"/>
  <c r="FO28" i="1"/>
  <c r="FO29" i="1"/>
  <c r="FO30" i="1"/>
  <c r="FO31" i="1"/>
  <c r="FO32" i="1"/>
  <c r="FO33" i="1"/>
  <c r="FO34" i="1"/>
  <c r="FO35" i="1"/>
  <c r="FO36" i="1"/>
  <c r="FO37" i="1"/>
  <c r="FO38" i="1"/>
  <c r="FO39" i="1"/>
  <c r="FO40" i="1"/>
  <c r="FO41" i="1"/>
  <c r="FO42" i="1"/>
  <c r="FO43" i="1"/>
  <c r="FO44" i="1"/>
  <c r="FO45" i="1"/>
  <c r="FO46" i="1"/>
  <c r="FO47" i="1"/>
  <c r="FO48" i="1"/>
  <c r="FO49" i="1"/>
  <c r="FO50" i="1"/>
  <c r="FO51" i="1"/>
  <c r="FO52" i="1"/>
  <c r="FO53" i="1"/>
  <c r="FO54" i="1"/>
  <c r="FO55" i="1"/>
  <c r="FO56" i="1"/>
  <c r="FO57" i="1"/>
  <c r="FO58" i="1"/>
  <c r="FO59" i="1"/>
  <c r="FO60" i="1"/>
  <c r="FO61" i="1"/>
  <c r="FO62" i="1"/>
  <c r="FO63" i="1"/>
  <c r="FO64" i="1"/>
  <c r="FO65" i="1"/>
  <c r="FO66" i="1"/>
  <c r="FO67" i="1"/>
  <c r="FO68" i="1"/>
  <c r="FO69" i="1"/>
  <c r="FO70" i="1"/>
  <c r="FO71" i="1"/>
  <c r="FO72" i="1"/>
  <c r="FO73" i="1"/>
  <c r="FO74" i="1"/>
  <c r="FO75" i="1"/>
  <c r="FO76" i="1"/>
  <c r="FO77" i="1"/>
  <c r="FO78" i="1"/>
  <c r="FO79" i="1"/>
  <c r="FO80" i="1"/>
  <c r="FO81" i="1"/>
  <c r="FO82" i="1"/>
  <c r="FO83" i="1"/>
  <c r="FO84" i="1"/>
  <c r="FO85" i="1"/>
  <c r="FO86" i="1"/>
  <c r="FO87" i="1"/>
  <c r="FO88" i="1"/>
  <c r="FO89" i="1"/>
  <c r="FO90" i="1"/>
  <c r="FO91" i="1"/>
  <c r="FO92" i="1"/>
  <c r="FO93" i="1"/>
  <c r="FO94" i="1"/>
  <c r="FO95" i="1"/>
  <c r="FO96" i="1"/>
  <c r="FO97" i="1"/>
  <c r="FO98" i="1"/>
  <c r="FO99" i="1"/>
  <c r="FO100" i="1"/>
  <c r="FO101" i="1"/>
  <c r="FO102" i="1"/>
  <c r="FO103" i="1"/>
  <c r="FO104" i="1"/>
  <c r="FO105" i="1"/>
  <c r="FO106" i="1"/>
  <c r="FO107" i="1"/>
  <c r="FO108" i="1"/>
  <c r="FO109" i="1"/>
  <c r="FO110" i="1"/>
  <c r="FO111" i="1"/>
  <c r="FO112" i="1"/>
  <c r="FO113" i="1"/>
  <c r="FO114" i="1"/>
  <c r="FO115" i="1"/>
  <c r="FO116" i="1"/>
  <c r="FO117" i="1"/>
  <c r="FO118" i="1"/>
  <c r="FO119" i="1"/>
  <c r="FO120" i="1"/>
  <c r="FO121" i="1"/>
  <c r="FO122" i="1"/>
  <c r="FO123" i="1"/>
  <c r="FO124" i="1"/>
  <c r="FO125" i="1"/>
  <c r="FO126" i="1"/>
  <c r="FO127" i="1"/>
  <c r="FO128" i="1"/>
  <c r="FO129" i="1"/>
  <c r="FO130" i="1"/>
  <c r="FN24" i="1"/>
  <c r="FN25" i="1"/>
  <c r="FN26" i="1"/>
  <c r="FN27" i="1"/>
  <c r="FN28" i="1"/>
  <c r="FN29" i="1"/>
  <c r="FN30" i="1"/>
  <c r="FN31" i="1"/>
  <c r="FN32" i="1"/>
  <c r="FN33" i="1"/>
  <c r="FN34" i="1"/>
  <c r="FN35" i="1"/>
  <c r="FN36" i="1"/>
  <c r="FN37" i="1"/>
  <c r="FN38" i="1"/>
  <c r="FN39" i="1"/>
  <c r="FN40" i="1"/>
  <c r="FN41" i="1"/>
  <c r="FN42" i="1"/>
  <c r="FN43" i="1"/>
  <c r="FN44" i="1"/>
  <c r="FN45" i="1"/>
  <c r="FN46" i="1"/>
  <c r="FN47" i="1"/>
  <c r="FN48" i="1"/>
  <c r="FN49" i="1"/>
  <c r="FN50" i="1"/>
  <c r="FN51" i="1"/>
  <c r="FN52" i="1"/>
  <c r="FN53" i="1"/>
  <c r="FN54" i="1"/>
  <c r="FN55" i="1"/>
  <c r="FN56" i="1"/>
  <c r="FN57" i="1"/>
  <c r="FN58" i="1"/>
  <c r="FN59" i="1"/>
  <c r="FN60" i="1"/>
  <c r="FN61" i="1"/>
  <c r="FN62" i="1"/>
  <c r="FN63" i="1"/>
  <c r="FN64" i="1"/>
  <c r="FN65" i="1"/>
  <c r="FN66" i="1"/>
  <c r="FN67" i="1"/>
  <c r="FN68" i="1"/>
  <c r="FN69" i="1"/>
  <c r="FN70" i="1"/>
  <c r="FN71" i="1"/>
  <c r="FN72" i="1"/>
  <c r="FN73" i="1"/>
  <c r="FN74" i="1"/>
  <c r="FN75" i="1"/>
  <c r="FN76" i="1"/>
  <c r="FN77" i="1"/>
  <c r="FN78" i="1"/>
  <c r="FN79" i="1"/>
  <c r="FN80" i="1"/>
  <c r="FN81" i="1"/>
  <c r="FN82" i="1"/>
  <c r="FN83" i="1"/>
  <c r="FN84" i="1"/>
  <c r="FN85" i="1"/>
  <c r="FN86" i="1"/>
  <c r="FN87" i="1"/>
  <c r="FN88" i="1"/>
  <c r="FN89" i="1"/>
  <c r="FN90" i="1"/>
  <c r="FN91" i="1"/>
  <c r="FN92" i="1"/>
  <c r="FN93" i="1"/>
  <c r="FN94" i="1"/>
  <c r="FN95" i="1"/>
  <c r="FN96" i="1"/>
  <c r="FN97" i="1"/>
  <c r="FN98" i="1"/>
  <c r="FN99" i="1"/>
  <c r="FN100" i="1"/>
  <c r="FN101" i="1"/>
  <c r="FN102" i="1"/>
  <c r="FN103" i="1"/>
  <c r="FN104" i="1"/>
  <c r="FN105" i="1"/>
  <c r="FN106" i="1"/>
  <c r="FN107" i="1"/>
  <c r="FN108" i="1"/>
  <c r="FN109" i="1"/>
  <c r="FN110" i="1"/>
  <c r="FN111" i="1"/>
  <c r="FN112" i="1"/>
  <c r="FN113" i="1"/>
  <c r="FN114" i="1"/>
  <c r="FN115" i="1"/>
  <c r="FN116" i="1"/>
  <c r="FN117" i="1"/>
  <c r="FN118" i="1"/>
  <c r="FN119" i="1"/>
  <c r="FN120" i="1"/>
  <c r="FN121" i="1"/>
  <c r="FN122" i="1"/>
  <c r="FN123" i="1"/>
  <c r="FN124" i="1"/>
  <c r="FN125" i="1"/>
  <c r="FN126" i="1"/>
  <c r="FN127" i="1"/>
  <c r="FN128" i="1"/>
  <c r="FN129" i="1"/>
  <c r="FN130" i="1"/>
  <c r="FM24" i="1"/>
  <c r="FM25" i="1"/>
  <c r="FM26" i="1"/>
  <c r="FM27" i="1"/>
  <c r="FM28" i="1"/>
  <c r="FM29" i="1"/>
  <c r="FM30" i="1"/>
  <c r="FM31" i="1"/>
  <c r="FM32" i="1"/>
  <c r="FM33" i="1"/>
  <c r="FM34" i="1"/>
  <c r="FM35" i="1"/>
  <c r="FM36" i="1"/>
  <c r="FM37" i="1"/>
  <c r="FM38" i="1"/>
  <c r="FM39" i="1"/>
  <c r="FM40" i="1"/>
  <c r="FM41" i="1"/>
  <c r="FM42" i="1"/>
  <c r="FM43" i="1"/>
  <c r="FM44" i="1"/>
  <c r="FM45" i="1"/>
  <c r="FM46" i="1"/>
  <c r="FM47" i="1"/>
  <c r="FM48" i="1"/>
  <c r="FM49" i="1"/>
  <c r="FM50" i="1"/>
  <c r="FM51" i="1"/>
  <c r="FM52" i="1"/>
  <c r="FM53" i="1"/>
  <c r="FM54" i="1"/>
  <c r="FM55" i="1"/>
  <c r="FM56" i="1"/>
  <c r="FM57" i="1"/>
  <c r="FM58" i="1"/>
  <c r="FM59" i="1"/>
  <c r="FM60" i="1"/>
  <c r="FM61" i="1"/>
  <c r="FM62" i="1"/>
  <c r="FM63" i="1"/>
  <c r="FM64" i="1"/>
  <c r="FM65" i="1"/>
  <c r="FM66" i="1"/>
  <c r="FM67" i="1"/>
  <c r="FM68" i="1"/>
  <c r="FM69" i="1"/>
  <c r="FM70" i="1"/>
  <c r="FM71" i="1"/>
  <c r="FM72" i="1"/>
  <c r="FM73" i="1"/>
  <c r="FM74" i="1"/>
  <c r="FM75" i="1"/>
  <c r="FM76" i="1"/>
  <c r="FM77" i="1"/>
  <c r="FM78" i="1"/>
  <c r="FM79" i="1"/>
  <c r="FM80" i="1"/>
  <c r="FM81" i="1"/>
  <c r="FM82" i="1"/>
  <c r="FM83" i="1"/>
  <c r="FM84" i="1"/>
  <c r="FM85" i="1"/>
  <c r="FM86" i="1"/>
  <c r="FM87" i="1"/>
  <c r="FM88" i="1"/>
  <c r="FM89" i="1"/>
  <c r="FM90" i="1"/>
  <c r="FM91" i="1"/>
  <c r="FM92" i="1"/>
  <c r="FM93" i="1"/>
  <c r="FM94" i="1"/>
  <c r="FM95" i="1"/>
  <c r="FM96" i="1"/>
  <c r="FM97" i="1"/>
  <c r="FM98" i="1"/>
  <c r="FM99" i="1"/>
  <c r="FM100" i="1"/>
  <c r="FM101" i="1"/>
  <c r="FM102" i="1"/>
  <c r="FM103" i="1"/>
  <c r="FM104" i="1"/>
  <c r="FM105" i="1"/>
  <c r="FM106" i="1"/>
  <c r="FM107" i="1"/>
  <c r="FM108" i="1"/>
  <c r="FM109" i="1"/>
  <c r="FM110" i="1"/>
  <c r="FM111" i="1"/>
  <c r="FM112" i="1"/>
  <c r="FM113" i="1"/>
  <c r="FM114" i="1"/>
  <c r="FM115" i="1"/>
  <c r="FM116" i="1"/>
  <c r="FM117" i="1"/>
  <c r="FM118" i="1"/>
  <c r="FM119" i="1"/>
  <c r="FM120" i="1"/>
  <c r="FM121" i="1"/>
  <c r="FM122" i="1"/>
  <c r="FM123" i="1"/>
  <c r="FM124" i="1"/>
  <c r="FM125" i="1"/>
  <c r="FM126" i="1"/>
  <c r="FM127" i="1"/>
  <c r="FM128" i="1"/>
  <c r="FM129" i="1"/>
  <c r="FM130" i="1"/>
  <c r="CW33" i="1"/>
  <c r="CW42" i="1"/>
  <c r="CW43" i="1"/>
  <c r="CW45" i="1"/>
  <c r="CW50" i="1"/>
  <c r="CW58" i="1"/>
  <c r="CW61" i="1"/>
  <c r="CW63" i="1"/>
  <c r="CW67" i="1"/>
  <c r="CW75" i="1"/>
  <c r="CW79" i="1"/>
  <c r="CW81" i="1"/>
  <c r="CW83" i="1"/>
  <c r="CW93" i="1"/>
  <c r="CW95" i="1"/>
  <c r="CW97" i="1"/>
  <c r="CW101" i="1"/>
  <c r="CW109" i="1"/>
  <c r="CW113" i="1"/>
  <c r="CW114" i="1"/>
  <c r="CW119" i="1"/>
  <c r="CW127" i="1"/>
  <c r="CW130" i="1"/>
  <c r="CW131" i="1"/>
  <c r="CV31" i="1"/>
  <c r="CV32" i="1"/>
  <c r="CV33" i="1"/>
  <c r="CV34" i="1"/>
  <c r="CV35" i="1"/>
  <c r="CV36" i="1"/>
  <c r="CV37" i="1"/>
  <c r="CV38" i="1"/>
  <c r="CV39" i="1"/>
  <c r="CV40" i="1"/>
  <c r="CV41" i="1"/>
  <c r="CV42" i="1"/>
  <c r="CV43" i="1"/>
  <c r="CV44" i="1"/>
  <c r="CV45" i="1"/>
  <c r="CV46" i="1"/>
  <c r="CV47" i="1"/>
  <c r="CV48" i="1"/>
  <c r="CV49" i="1"/>
  <c r="CV50" i="1"/>
  <c r="CV51" i="1"/>
  <c r="CV52" i="1"/>
  <c r="CV53" i="1"/>
  <c r="CV54" i="1"/>
  <c r="CV55" i="1"/>
  <c r="CV56" i="1"/>
  <c r="CV57" i="1"/>
  <c r="CV58" i="1"/>
  <c r="CV59" i="1"/>
  <c r="CV60" i="1"/>
  <c r="CV61" i="1"/>
  <c r="CV62" i="1"/>
  <c r="CV63" i="1"/>
  <c r="CV64" i="1"/>
  <c r="CV65" i="1"/>
  <c r="CV66" i="1"/>
  <c r="CV67" i="1"/>
  <c r="CV68" i="1"/>
  <c r="CV69" i="1"/>
  <c r="CV70" i="1"/>
  <c r="CV71" i="1"/>
  <c r="CV72" i="1"/>
  <c r="CV73" i="1"/>
  <c r="CV74" i="1"/>
  <c r="CV75" i="1"/>
  <c r="CV76" i="1"/>
  <c r="CV77" i="1"/>
  <c r="CV78" i="1"/>
  <c r="CV79" i="1"/>
  <c r="CV80" i="1"/>
  <c r="CV81" i="1"/>
  <c r="CV82" i="1"/>
  <c r="CV83" i="1"/>
  <c r="CV84" i="1"/>
  <c r="CV85" i="1"/>
  <c r="CV86" i="1"/>
  <c r="CV87" i="1"/>
  <c r="CV88" i="1"/>
  <c r="CV89" i="1"/>
  <c r="CV90" i="1"/>
  <c r="CV91" i="1"/>
  <c r="CV92" i="1"/>
  <c r="CV93" i="1"/>
  <c r="CV94" i="1"/>
  <c r="CV95" i="1"/>
  <c r="CV96" i="1"/>
  <c r="CV97" i="1"/>
  <c r="CV98" i="1"/>
  <c r="CV99" i="1"/>
  <c r="CV100" i="1"/>
  <c r="CV101" i="1"/>
  <c r="CV102" i="1"/>
  <c r="CV103" i="1"/>
  <c r="CV104" i="1"/>
  <c r="CV105" i="1"/>
  <c r="CV106" i="1"/>
  <c r="CV107" i="1"/>
  <c r="CV108" i="1"/>
  <c r="CV109" i="1"/>
  <c r="CV110" i="1"/>
  <c r="CV111" i="1"/>
  <c r="CV112" i="1"/>
  <c r="CV113" i="1"/>
  <c r="CV114" i="1"/>
  <c r="CV115" i="1"/>
  <c r="CV116" i="1"/>
  <c r="CV117" i="1"/>
  <c r="CV118" i="1"/>
  <c r="CV119" i="1"/>
  <c r="CV120" i="1"/>
  <c r="CV121" i="1"/>
  <c r="CV122" i="1"/>
  <c r="CV123" i="1"/>
  <c r="CV124" i="1"/>
  <c r="CV125" i="1"/>
  <c r="CV126" i="1"/>
  <c r="CV127" i="1"/>
  <c r="CV128" i="1"/>
  <c r="CV129" i="1"/>
  <c r="CV130" i="1"/>
  <c r="CV131" i="1"/>
  <c r="CV132" i="1"/>
  <c r="CU31" i="1"/>
  <c r="CU32" i="1"/>
  <c r="CU33" i="1"/>
  <c r="CU38" i="1"/>
  <c r="CU39" i="1"/>
  <c r="CU40" i="1"/>
  <c r="CU41" i="1"/>
  <c r="CU46" i="1"/>
  <c r="CU47" i="1"/>
  <c r="CU48" i="1"/>
  <c r="CU49" i="1"/>
  <c r="CU54" i="1"/>
  <c r="CU55" i="1"/>
  <c r="CU56" i="1"/>
  <c r="CU57" i="1"/>
  <c r="CU62" i="1"/>
  <c r="CU63" i="1"/>
  <c r="CU64" i="1"/>
  <c r="CU65" i="1"/>
  <c r="CU70" i="1"/>
  <c r="CU71" i="1"/>
  <c r="CU72" i="1"/>
  <c r="CU73" i="1"/>
  <c r="CU78" i="1"/>
  <c r="CU79" i="1"/>
  <c r="CU80" i="1"/>
  <c r="CU81" i="1"/>
  <c r="CU86" i="1"/>
  <c r="CU87" i="1"/>
  <c r="CU88" i="1"/>
  <c r="CU89" i="1"/>
  <c r="CU94" i="1"/>
  <c r="CU95" i="1"/>
  <c r="CU96" i="1"/>
  <c r="CU97" i="1"/>
  <c r="CU102" i="1"/>
  <c r="CU103" i="1"/>
  <c r="CU104" i="1"/>
  <c r="CU105" i="1"/>
  <c r="CU110" i="1"/>
  <c r="CU111" i="1"/>
  <c r="CU112" i="1"/>
  <c r="CU113" i="1"/>
  <c r="CU118" i="1"/>
  <c r="CU119" i="1"/>
  <c r="CU120" i="1"/>
  <c r="CU121" i="1"/>
  <c r="CU126" i="1"/>
  <c r="CU127" i="1"/>
  <c r="CU128" i="1"/>
  <c r="CU129" i="1"/>
  <c r="CT31" i="1"/>
  <c r="CT32" i="1"/>
  <c r="CT33" i="1"/>
  <c r="CT34" i="1"/>
  <c r="CT35" i="1"/>
  <c r="CT36" i="1"/>
  <c r="CT37" i="1"/>
  <c r="CT38" i="1"/>
  <c r="CT39" i="1"/>
  <c r="CT40" i="1"/>
  <c r="CT41" i="1"/>
  <c r="CT42" i="1"/>
  <c r="CT43" i="1"/>
  <c r="CT44" i="1"/>
  <c r="CT45" i="1"/>
  <c r="CT46" i="1"/>
  <c r="CT47" i="1"/>
  <c r="CT48" i="1"/>
  <c r="CT49" i="1"/>
  <c r="CT50" i="1"/>
  <c r="CT51" i="1"/>
  <c r="CT52" i="1"/>
  <c r="CT53" i="1"/>
  <c r="CT54" i="1"/>
  <c r="CT55" i="1"/>
  <c r="CT56" i="1"/>
  <c r="CT57" i="1"/>
  <c r="CT58" i="1"/>
  <c r="CT59" i="1"/>
  <c r="CT60" i="1"/>
  <c r="CT61" i="1"/>
  <c r="CT62" i="1"/>
  <c r="CT63" i="1"/>
  <c r="CT64" i="1"/>
  <c r="CT65" i="1"/>
  <c r="CT66" i="1"/>
  <c r="CT67" i="1"/>
  <c r="CT68" i="1"/>
  <c r="CT69" i="1"/>
  <c r="CT70" i="1"/>
  <c r="CT71" i="1"/>
  <c r="CT72" i="1"/>
  <c r="CT73" i="1"/>
  <c r="CT74" i="1"/>
  <c r="CT75" i="1"/>
  <c r="CT76" i="1"/>
  <c r="CT77" i="1"/>
  <c r="CT78" i="1"/>
  <c r="CT79" i="1"/>
  <c r="CT80" i="1"/>
  <c r="CT81" i="1"/>
  <c r="CT82" i="1"/>
  <c r="CT83" i="1"/>
  <c r="CT84" i="1"/>
  <c r="CT85" i="1"/>
  <c r="CT86" i="1"/>
  <c r="CT87" i="1"/>
  <c r="CT88" i="1"/>
  <c r="CT89" i="1"/>
  <c r="CT90" i="1"/>
  <c r="CT91" i="1"/>
  <c r="CT92" i="1"/>
  <c r="CT93" i="1"/>
  <c r="CT94" i="1"/>
  <c r="CT95" i="1"/>
  <c r="CT96" i="1"/>
  <c r="CT97" i="1"/>
  <c r="CT98" i="1"/>
  <c r="CT99" i="1"/>
  <c r="CT100" i="1"/>
  <c r="CT101" i="1"/>
  <c r="CT102" i="1"/>
  <c r="CT103" i="1"/>
  <c r="CT104" i="1"/>
  <c r="CT105" i="1"/>
  <c r="CT106" i="1"/>
  <c r="CT107" i="1"/>
  <c r="CT108" i="1"/>
  <c r="CT109" i="1"/>
  <c r="CT110" i="1"/>
  <c r="CT111" i="1"/>
  <c r="CT112" i="1"/>
  <c r="CT113" i="1"/>
  <c r="CT114" i="1"/>
  <c r="CT115" i="1"/>
  <c r="CT116" i="1"/>
  <c r="CT117" i="1"/>
  <c r="CT118" i="1"/>
  <c r="CT119" i="1"/>
  <c r="CT120" i="1"/>
  <c r="CT121" i="1"/>
  <c r="CT122" i="1"/>
  <c r="CT123" i="1"/>
  <c r="CT124" i="1"/>
  <c r="CT125" i="1"/>
  <c r="CT126" i="1"/>
  <c r="CT127" i="1"/>
  <c r="CT128" i="1"/>
  <c r="CT129" i="1"/>
  <c r="CT130" i="1"/>
  <c r="CT131" i="1"/>
  <c r="CT132" i="1"/>
  <c r="CS32" i="1"/>
  <c r="CS33" i="1"/>
  <c r="CS36" i="1"/>
  <c r="CS41" i="1"/>
  <c r="CS43" i="1"/>
  <c r="CS44" i="1"/>
  <c r="CS46" i="1"/>
  <c r="CS52" i="1"/>
  <c r="CS53" i="1"/>
  <c r="CS54" i="1"/>
  <c r="CS57" i="1"/>
  <c r="CS62" i="1"/>
  <c r="CS64" i="1"/>
  <c r="CS65" i="1"/>
  <c r="CS68" i="1"/>
  <c r="CS73" i="1"/>
  <c r="CS75" i="1"/>
  <c r="CS76" i="1"/>
  <c r="CS78" i="1"/>
  <c r="CS84" i="1"/>
  <c r="CS85" i="1"/>
  <c r="CS86" i="1"/>
  <c r="CS89" i="1"/>
  <c r="CS94" i="1"/>
  <c r="CS96" i="1"/>
  <c r="CS97" i="1"/>
  <c r="CS100" i="1"/>
  <c r="CS104" i="1"/>
  <c r="CS105" i="1"/>
  <c r="CS106" i="1"/>
  <c r="CS108" i="1"/>
  <c r="CS112" i="1"/>
  <c r="CS113" i="1"/>
  <c r="CS114" i="1"/>
  <c r="CS116" i="1"/>
  <c r="CS120" i="1"/>
  <c r="CS121" i="1"/>
  <c r="CS122" i="1"/>
  <c r="CS124" i="1"/>
  <c r="CS128" i="1"/>
  <c r="CS129" i="1"/>
  <c r="CS130" i="1"/>
  <c r="CS132" i="1"/>
  <c r="CR31" i="1"/>
  <c r="CR32" i="1"/>
  <c r="CR33" i="1"/>
  <c r="CR34" i="1"/>
  <c r="CR35" i="1"/>
  <c r="CR36" i="1"/>
  <c r="CR37" i="1"/>
  <c r="CR38" i="1"/>
  <c r="CR39" i="1"/>
  <c r="CR40" i="1"/>
  <c r="CR41" i="1"/>
  <c r="CR42" i="1"/>
  <c r="CR43" i="1"/>
  <c r="CR44" i="1"/>
  <c r="CR45" i="1"/>
  <c r="CR46" i="1"/>
  <c r="CR47" i="1"/>
  <c r="CR48" i="1"/>
  <c r="CR49" i="1"/>
  <c r="CR50" i="1"/>
  <c r="CR51" i="1"/>
  <c r="CR52" i="1"/>
  <c r="CR53" i="1"/>
  <c r="CR54" i="1"/>
  <c r="CR55" i="1"/>
  <c r="CR56" i="1"/>
  <c r="CR57" i="1"/>
  <c r="CR58" i="1"/>
  <c r="CR59" i="1"/>
  <c r="CR60" i="1"/>
  <c r="CR61" i="1"/>
  <c r="CR62" i="1"/>
  <c r="CR63" i="1"/>
  <c r="CR64" i="1"/>
  <c r="CR65" i="1"/>
  <c r="CR66" i="1"/>
  <c r="CR67" i="1"/>
  <c r="CR68" i="1"/>
  <c r="CR69" i="1"/>
  <c r="CR70" i="1"/>
  <c r="CR71" i="1"/>
  <c r="CR72" i="1"/>
  <c r="CR73" i="1"/>
  <c r="CR74" i="1"/>
  <c r="CR75" i="1"/>
  <c r="CR76" i="1"/>
  <c r="CR77" i="1"/>
  <c r="CR78" i="1"/>
  <c r="CR79" i="1"/>
  <c r="CR80" i="1"/>
  <c r="CR81" i="1"/>
  <c r="CR82" i="1"/>
  <c r="CR83" i="1"/>
  <c r="CR84" i="1"/>
  <c r="CR85" i="1"/>
  <c r="CR86" i="1"/>
  <c r="CR87" i="1"/>
  <c r="CR88" i="1"/>
  <c r="CR89" i="1"/>
  <c r="CR90" i="1"/>
  <c r="CR91" i="1"/>
  <c r="CR92" i="1"/>
  <c r="CR93" i="1"/>
  <c r="CR94" i="1"/>
  <c r="CR95" i="1"/>
  <c r="CR96" i="1"/>
  <c r="CR97" i="1"/>
  <c r="CR98" i="1"/>
  <c r="CR99" i="1"/>
  <c r="CR100" i="1"/>
  <c r="CR101" i="1"/>
  <c r="CR102" i="1"/>
  <c r="CR103" i="1"/>
  <c r="CR104" i="1"/>
  <c r="CR105" i="1"/>
  <c r="CR106" i="1"/>
  <c r="CR107" i="1"/>
  <c r="CR108" i="1"/>
  <c r="CR109" i="1"/>
  <c r="CR110" i="1"/>
  <c r="CR111" i="1"/>
  <c r="CR112" i="1"/>
  <c r="CR113" i="1"/>
  <c r="CR114" i="1"/>
  <c r="CR115" i="1"/>
  <c r="CR116" i="1"/>
  <c r="CR117" i="1"/>
  <c r="CR118" i="1"/>
  <c r="CR119" i="1"/>
  <c r="CR120" i="1"/>
  <c r="CR121" i="1"/>
  <c r="CR122" i="1"/>
  <c r="CR123" i="1"/>
  <c r="CR124" i="1"/>
  <c r="CR125" i="1"/>
  <c r="CR126" i="1"/>
  <c r="CR127" i="1"/>
  <c r="CR128" i="1"/>
  <c r="CR129" i="1"/>
  <c r="CR130" i="1"/>
  <c r="CR131" i="1"/>
  <c r="CR132" i="1"/>
  <c r="CQ31" i="1"/>
  <c r="CQ32" i="1"/>
  <c r="CQ33" i="1"/>
  <c r="CQ34" i="1"/>
  <c r="CQ35" i="1"/>
  <c r="CQ36" i="1"/>
  <c r="CQ37" i="1"/>
  <c r="CQ38" i="1"/>
  <c r="CQ39" i="1"/>
  <c r="CQ40" i="1"/>
  <c r="CQ41" i="1"/>
  <c r="CQ42" i="1"/>
  <c r="CQ43" i="1"/>
  <c r="CQ44" i="1"/>
  <c r="CQ45" i="1"/>
  <c r="CQ46" i="1"/>
  <c r="CQ47" i="1"/>
  <c r="CQ48" i="1"/>
  <c r="CQ49" i="1"/>
  <c r="CQ50" i="1"/>
  <c r="CQ51" i="1"/>
  <c r="CQ52" i="1"/>
  <c r="CQ53" i="1"/>
  <c r="CQ54" i="1"/>
  <c r="CQ55" i="1"/>
  <c r="CQ56" i="1"/>
  <c r="CQ57" i="1"/>
  <c r="CQ58" i="1"/>
  <c r="CQ59" i="1"/>
  <c r="CQ60" i="1"/>
  <c r="CQ61" i="1"/>
  <c r="CQ62" i="1"/>
  <c r="CQ63" i="1"/>
  <c r="CQ64" i="1"/>
  <c r="CQ65" i="1"/>
  <c r="CQ66" i="1"/>
  <c r="CQ67" i="1"/>
  <c r="CQ68" i="1"/>
  <c r="CQ69" i="1"/>
  <c r="CQ70" i="1"/>
  <c r="CQ71" i="1"/>
  <c r="CQ72" i="1"/>
  <c r="CQ73" i="1"/>
  <c r="CQ74" i="1"/>
  <c r="CQ75" i="1"/>
  <c r="CQ76" i="1"/>
  <c r="CQ77" i="1"/>
  <c r="CQ78" i="1"/>
  <c r="CQ79" i="1"/>
  <c r="CQ80" i="1"/>
  <c r="CQ81" i="1"/>
  <c r="CQ82" i="1"/>
  <c r="CQ83" i="1"/>
  <c r="CQ84" i="1"/>
  <c r="CQ85" i="1"/>
  <c r="CQ86" i="1"/>
  <c r="CQ87" i="1"/>
  <c r="CQ88" i="1"/>
  <c r="CQ89" i="1"/>
  <c r="CQ90" i="1"/>
  <c r="CQ91" i="1"/>
  <c r="CQ92" i="1"/>
  <c r="CQ93" i="1"/>
  <c r="CQ94" i="1"/>
  <c r="CQ95" i="1"/>
  <c r="CQ96" i="1"/>
  <c r="CQ97" i="1"/>
  <c r="CQ98" i="1"/>
  <c r="CQ99" i="1"/>
  <c r="CQ100" i="1"/>
  <c r="CQ101" i="1"/>
  <c r="CQ102" i="1"/>
  <c r="CQ103" i="1"/>
  <c r="CQ104" i="1"/>
  <c r="CQ105" i="1"/>
  <c r="CQ106" i="1"/>
  <c r="CQ107" i="1"/>
  <c r="CQ108" i="1"/>
  <c r="CQ109" i="1"/>
  <c r="CQ110" i="1"/>
  <c r="CQ111" i="1"/>
  <c r="CQ112" i="1"/>
  <c r="CQ113" i="1"/>
  <c r="CQ114" i="1"/>
  <c r="CQ115" i="1"/>
  <c r="CQ116" i="1"/>
  <c r="CQ117" i="1"/>
  <c r="CQ118" i="1"/>
  <c r="CQ119" i="1"/>
  <c r="CQ120" i="1"/>
  <c r="CQ121" i="1"/>
  <c r="CQ122" i="1"/>
  <c r="CQ123" i="1"/>
  <c r="CQ124" i="1"/>
  <c r="CQ125" i="1"/>
  <c r="CQ126" i="1"/>
  <c r="CQ127" i="1"/>
  <c r="CQ128" i="1"/>
  <c r="CQ129" i="1"/>
  <c r="CQ130" i="1"/>
  <c r="CQ131" i="1"/>
  <c r="CQ132" i="1"/>
  <c r="CP31" i="1"/>
  <c r="CP32" i="1"/>
  <c r="CP33" i="1"/>
  <c r="CP34" i="1"/>
  <c r="CP35" i="1"/>
  <c r="CP36" i="1"/>
  <c r="CP37" i="1"/>
  <c r="CP38" i="1"/>
  <c r="CP39" i="1"/>
  <c r="CP40" i="1"/>
  <c r="CP41" i="1"/>
  <c r="CP42" i="1"/>
  <c r="CP43" i="1"/>
  <c r="CP44" i="1"/>
  <c r="CP45" i="1"/>
  <c r="CP46" i="1"/>
  <c r="CP47" i="1"/>
  <c r="CP48" i="1"/>
  <c r="CP49" i="1"/>
  <c r="CP50" i="1"/>
  <c r="CP51" i="1"/>
  <c r="CP52" i="1"/>
  <c r="CP53" i="1"/>
  <c r="CP54" i="1"/>
  <c r="CP55" i="1"/>
  <c r="CP56" i="1"/>
  <c r="CP57" i="1"/>
  <c r="CP58" i="1"/>
  <c r="CP59" i="1"/>
  <c r="CP60" i="1"/>
  <c r="CP61" i="1"/>
  <c r="CP62" i="1"/>
  <c r="CP63" i="1"/>
  <c r="CP64" i="1"/>
  <c r="CP65" i="1"/>
  <c r="CP66" i="1"/>
  <c r="CP67" i="1"/>
  <c r="CP68" i="1"/>
  <c r="CP69" i="1"/>
  <c r="CP70" i="1"/>
  <c r="CP71" i="1"/>
  <c r="CP72" i="1"/>
  <c r="CP73" i="1"/>
  <c r="CP74" i="1"/>
  <c r="CP75" i="1"/>
  <c r="CP76" i="1"/>
  <c r="CP77" i="1"/>
  <c r="CP78" i="1"/>
  <c r="CP79" i="1"/>
  <c r="CP80" i="1"/>
  <c r="CP81" i="1"/>
  <c r="CP82" i="1"/>
  <c r="CP83" i="1"/>
  <c r="CP84" i="1"/>
  <c r="CP85" i="1"/>
  <c r="CP86" i="1"/>
  <c r="CP87" i="1"/>
  <c r="CP88" i="1"/>
  <c r="CP89" i="1"/>
  <c r="CP90" i="1"/>
  <c r="CP91" i="1"/>
  <c r="CP92" i="1"/>
  <c r="CP93" i="1"/>
  <c r="CP94" i="1"/>
  <c r="CP95" i="1"/>
  <c r="CP96" i="1"/>
  <c r="CP97" i="1"/>
  <c r="CP98" i="1"/>
  <c r="CP99" i="1"/>
  <c r="CP100" i="1"/>
  <c r="CP101" i="1"/>
  <c r="CP102" i="1"/>
  <c r="CP103" i="1"/>
  <c r="CP104" i="1"/>
  <c r="CP105" i="1"/>
  <c r="CP106" i="1"/>
  <c r="CP107" i="1"/>
  <c r="CP108" i="1"/>
  <c r="CP109" i="1"/>
  <c r="CP110" i="1"/>
  <c r="CP111" i="1"/>
  <c r="CP112" i="1"/>
  <c r="CP113" i="1"/>
  <c r="CP114" i="1"/>
  <c r="CP115" i="1"/>
  <c r="CP116" i="1"/>
  <c r="CP117" i="1"/>
  <c r="CP118" i="1"/>
  <c r="CP119" i="1"/>
  <c r="CP120" i="1"/>
  <c r="CP121" i="1"/>
  <c r="CP122" i="1"/>
  <c r="CP123" i="1"/>
  <c r="CP124" i="1"/>
  <c r="CP125" i="1"/>
  <c r="CP126" i="1"/>
  <c r="CP127" i="1"/>
  <c r="CP128" i="1"/>
  <c r="CP129" i="1"/>
  <c r="CP130" i="1"/>
  <c r="CP131" i="1"/>
  <c r="CP132" i="1"/>
  <c r="CO32" i="1"/>
  <c r="CO36" i="1"/>
  <c r="CO37" i="1"/>
  <c r="CO38" i="1"/>
  <c r="CO40" i="1"/>
  <c r="CO44" i="1"/>
  <c r="CO45" i="1"/>
  <c r="CO46" i="1"/>
  <c r="CO48" i="1"/>
  <c r="CO52" i="1"/>
  <c r="CO53" i="1"/>
  <c r="CO54" i="1"/>
  <c r="CO56" i="1"/>
  <c r="CO60" i="1"/>
  <c r="CO61" i="1"/>
  <c r="CO62" i="1"/>
  <c r="CO64" i="1"/>
  <c r="CO68" i="1"/>
  <c r="CO69" i="1"/>
  <c r="CO70" i="1"/>
  <c r="CO72" i="1"/>
  <c r="CO76" i="1"/>
  <c r="CO77" i="1"/>
  <c r="CO78" i="1"/>
  <c r="CO80" i="1"/>
  <c r="CO84" i="1"/>
  <c r="CO85" i="1"/>
  <c r="CO86" i="1"/>
  <c r="CO88" i="1"/>
  <c r="CO92" i="1"/>
  <c r="CO93" i="1"/>
  <c r="CO94" i="1"/>
  <c r="CO96" i="1"/>
  <c r="CO100" i="1"/>
  <c r="CO101" i="1"/>
  <c r="CO102" i="1"/>
  <c r="CO104" i="1"/>
  <c r="CO108" i="1"/>
  <c r="CO109" i="1"/>
  <c r="CO110" i="1"/>
  <c r="CO112" i="1"/>
  <c r="CO116" i="1"/>
  <c r="CO117" i="1"/>
  <c r="CO118" i="1"/>
  <c r="CO120" i="1"/>
  <c r="CO124" i="1"/>
  <c r="CO125" i="1"/>
  <c r="CO126" i="1"/>
  <c r="CO128" i="1"/>
  <c r="CO132" i="1"/>
  <c r="CN32" i="1"/>
  <c r="CN33" i="1"/>
  <c r="CN34" i="1"/>
  <c r="CN35" i="1"/>
  <c r="CN36" i="1"/>
  <c r="CN38" i="1"/>
  <c r="CN40" i="1"/>
  <c r="CN41" i="1"/>
  <c r="CN42" i="1"/>
  <c r="CN43" i="1"/>
  <c r="CN44" i="1"/>
  <c r="CN46" i="1"/>
  <c r="CN48" i="1"/>
  <c r="CN49" i="1"/>
  <c r="CN50" i="1"/>
  <c r="CN51" i="1"/>
  <c r="CN52" i="1"/>
  <c r="CN54" i="1"/>
  <c r="CN56" i="1"/>
  <c r="CN57" i="1"/>
  <c r="CN58" i="1"/>
  <c r="CN59" i="1"/>
  <c r="CN60" i="1"/>
  <c r="CN62" i="1"/>
  <c r="CN64" i="1"/>
  <c r="CN65" i="1"/>
  <c r="CN66" i="1"/>
  <c r="CN67" i="1"/>
  <c r="CN68" i="1"/>
  <c r="CN70" i="1"/>
  <c r="CN72" i="1"/>
  <c r="CN73" i="1"/>
  <c r="CN74" i="1"/>
  <c r="CN75" i="1"/>
  <c r="CN76" i="1"/>
  <c r="CN78" i="1"/>
  <c r="CN80" i="1"/>
  <c r="CN81" i="1"/>
  <c r="CN82" i="1"/>
  <c r="CN83" i="1"/>
  <c r="CN84" i="1"/>
  <c r="CN86" i="1"/>
  <c r="CN88" i="1"/>
  <c r="CN89" i="1"/>
  <c r="CN90" i="1"/>
  <c r="CN91" i="1"/>
  <c r="CN92" i="1"/>
  <c r="CN94" i="1"/>
  <c r="CN96" i="1"/>
  <c r="CN97" i="1"/>
  <c r="CN98" i="1"/>
  <c r="CN99" i="1"/>
  <c r="CN100" i="1"/>
  <c r="CN102" i="1"/>
  <c r="CN104" i="1"/>
  <c r="CN105" i="1"/>
  <c r="CN106" i="1"/>
  <c r="CN107" i="1"/>
  <c r="CN108" i="1"/>
  <c r="CN110" i="1"/>
  <c r="CN112" i="1"/>
  <c r="CN113" i="1"/>
  <c r="CN114" i="1"/>
  <c r="CN115" i="1"/>
  <c r="CN116" i="1"/>
  <c r="CN118" i="1"/>
  <c r="CN120" i="1"/>
  <c r="CN121" i="1"/>
  <c r="CN122" i="1"/>
  <c r="CN123" i="1"/>
  <c r="CN124" i="1"/>
  <c r="CN126" i="1"/>
  <c r="CN128" i="1"/>
  <c r="CN129" i="1"/>
  <c r="CN130" i="1"/>
  <c r="CN131" i="1"/>
  <c r="CN132" i="1"/>
  <c r="CM31" i="1"/>
  <c r="CM32" i="1"/>
  <c r="CM33" i="1"/>
  <c r="CM34" i="1"/>
  <c r="CM35" i="1"/>
  <c r="CM36" i="1"/>
  <c r="CM37" i="1"/>
  <c r="CM38" i="1"/>
  <c r="CM39" i="1"/>
  <c r="CM40" i="1"/>
  <c r="CM41" i="1"/>
  <c r="CM42" i="1"/>
  <c r="CM43" i="1"/>
  <c r="CM44" i="1"/>
  <c r="CM45" i="1"/>
  <c r="CM46" i="1"/>
  <c r="CM47" i="1"/>
  <c r="CM48" i="1"/>
  <c r="CM49" i="1"/>
  <c r="CM50" i="1"/>
  <c r="CM51" i="1"/>
  <c r="CM52" i="1"/>
  <c r="CM53" i="1"/>
  <c r="CM54" i="1"/>
  <c r="CM55" i="1"/>
  <c r="CM56" i="1"/>
  <c r="CM57" i="1"/>
  <c r="CM58" i="1"/>
  <c r="CM59" i="1"/>
  <c r="CM60" i="1"/>
  <c r="CM61" i="1"/>
  <c r="CM62" i="1"/>
  <c r="CM63" i="1"/>
  <c r="CM64" i="1"/>
  <c r="CM65" i="1"/>
  <c r="CM66" i="1"/>
  <c r="CM67" i="1"/>
  <c r="CM68" i="1"/>
  <c r="CM69" i="1"/>
  <c r="CM70" i="1"/>
  <c r="CM71" i="1"/>
  <c r="CM72" i="1"/>
  <c r="CM73" i="1"/>
  <c r="CM74" i="1"/>
  <c r="CM75" i="1"/>
  <c r="CM76" i="1"/>
  <c r="CM77" i="1"/>
  <c r="CM78" i="1"/>
  <c r="CM79" i="1"/>
  <c r="CM80" i="1"/>
  <c r="CM81" i="1"/>
  <c r="CM82" i="1"/>
  <c r="CM83" i="1"/>
  <c r="CM84" i="1"/>
  <c r="CM85" i="1"/>
  <c r="CM86" i="1"/>
  <c r="CM87" i="1"/>
  <c r="CM88" i="1"/>
  <c r="CM89" i="1"/>
  <c r="CM90" i="1"/>
  <c r="CM91" i="1"/>
  <c r="CM92" i="1"/>
  <c r="CM93" i="1"/>
  <c r="CM94" i="1"/>
  <c r="CM95" i="1"/>
  <c r="CM96" i="1"/>
  <c r="CM97" i="1"/>
  <c r="CM98" i="1"/>
  <c r="CM99" i="1"/>
  <c r="CM100" i="1"/>
  <c r="CM101" i="1"/>
  <c r="CM102" i="1"/>
  <c r="CM103" i="1"/>
  <c r="CM104" i="1"/>
  <c r="CM105" i="1"/>
  <c r="CM106" i="1"/>
  <c r="CM107" i="1"/>
  <c r="CM108" i="1"/>
  <c r="CM109" i="1"/>
  <c r="CM110" i="1"/>
  <c r="CM111" i="1"/>
  <c r="CM112" i="1"/>
  <c r="CM113" i="1"/>
  <c r="CM114" i="1"/>
  <c r="CM115" i="1"/>
  <c r="CM116" i="1"/>
  <c r="CM117" i="1"/>
  <c r="CM118" i="1"/>
  <c r="CM119" i="1"/>
  <c r="CM120" i="1"/>
  <c r="CM121" i="1"/>
  <c r="CM122" i="1"/>
  <c r="CM123" i="1"/>
  <c r="CM124" i="1"/>
  <c r="CM125" i="1"/>
  <c r="CM126" i="1"/>
  <c r="CM127" i="1"/>
  <c r="CM128" i="1"/>
  <c r="CM129" i="1"/>
  <c r="CM130" i="1"/>
  <c r="CM131" i="1"/>
  <c r="CM132" i="1"/>
  <c r="CL31" i="1"/>
  <c r="CL32" i="1"/>
  <c r="CL33" i="1"/>
  <c r="CL34" i="1"/>
  <c r="CL35" i="1"/>
  <c r="CL36" i="1"/>
  <c r="CL37" i="1"/>
  <c r="CL38" i="1"/>
  <c r="CL39" i="1"/>
  <c r="CL40" i="1"/>
  <c r="CL41" i="1"/>
  <c r="CL42" i="1"/>
  <c r="CL43" i="1"/>
  <c r="CL44" i="1"/>
  <c r="CL45" i="1"/>
  <c r="CL46" i="1"/>
  <c r="CL47" i="1"/>
  <c r="CL48" i="1"/>
  <c r="CL49" i="1"/>
  <c r="CL50" i="1"/>
  <c r="CL51" i="1"/>
  <c r="CL52" i="1"/>
  <c r="CL53" i="1"/>
  <c r="CL54" i="1"/>
  <c r="CL55" i="1"/>
  <c r="CL56" i="1"/>
  <c r="CL57" i="1"/>
  <c r="CL58" i="1"/>
  <c r="CL59" i="1"/>
  <c r="CL60" i="1"/>
  <c r="CL61" i="1"/>
  <c r="CL62" i="1"/>
  <c r="CL63" i="1"/>
  <c r="CL64" i="1"/>
  <c r="CL65" i="1"/>
  <c r="CL66" i="1"/>
  <c r="CL67" i="1"/>
  <c r="CL68" i="1"/>
  <c r="CL69" i="1"/>
  <c r="CL70" i="1"/>
  <c r="CL71" i="1"/>
  <c r="CL72" i="1"/>
  <c r="CL73" i="1"/>
  <c r="CL74" i="1"/>
  <c r="CL75" i="1"/>
  <c r="CL76" i="1"/>
  <c r="CL77" i="1"/>
  <c r="CL78" i="1"/>
  <c r="CL79" i="1"/>
  <c r="CL80" i="1"/>
  <c r="CL81" i="1"/>
  <c r="CL82" i="1"/>
  <c r="CL83" i="1"/>
  <c r="CL84" i="1"/>
  <c r="CL85" i="1"/>
  <c r="CL86" i="1"/>
  <c r="CL87" i="1"/>
  <c r="CL88" i="1"/>
  <c r="CL89" i="1"/>
  <c r="CL90" i="1"/>
  <c r="CL91" i="1"/>
  <c r="CL92" i="1"/>
  <c r="CL93" i="1"/>
  <c r="CL94" i="1"/>
  <c r="CL95" i="1"/>
  <c r="CL96" i="1"/>
  <c r="CL97" i="1"/>
  <c r="CL98" i="1"/>
  <c r="CL99" i="1"/>
  <c r="CL100" i="1"/>
  <c r="CL101" i="1"/>
  <c r="CL102" i="1"/>
  <c r="CL103" i="1"/>
  <c r="CL104" i="1"/>
  <c r="CL105" i="1"/>
  <c r="CL106" i="1"/>
  <c r="CL107" i="1"/>
  <c r="CL108" i="1"/>
  <c r="CL109" i="1"/>
  <c r="CL110" i="1"/>
  <c r="CL111" i="1"/>
  <c r="CL112" i="1"/>
  <c r="CL113" i="1"/>
  <c r="CL114" i="1"/>
  <c r="CL115" i="1"/>
  <c r="CL116" i="1"/>
  <c r="CL117" i="1"/>
  <c r="CL118" i="1"/>
  <c r="CL119" i="1"/>
  <c r="CL120" i="1"/>
  <c r="CL121" i="1"/>
  <c r="CL122" i="1"/>
  <c r="CL123" i="1"/>
  <c r="CL124" i="1"/>
  <c r="CL125" i="1"/>
  <c r="CL126" i="1"/>
  <c r="CL127" i="1"/>
  <c r="CL128" i="1"/>
  <c r="CL129" i="1"/>
  <c r="CL130" i="1"/>
  <c r="CL131" i="1"/>
  <c r="CL132" i="1"/>
  <c r="CK31" i="1"/>
  <c r="CK32" i="1"/>
  <c r="CK33" i="1"/>
  <c r="CK34" i="1"/>
  <c r="CK35" i="1"/>
  <c r="CK36" i="1"/>
  <c r="CK37" i="1"/>
  <c r="CK38" i="1"/>
  <c r="CK39" i="1"/>
  <c r="CK40" i="1"/>
  <c r="CK41" i="1"/>
  <c r="CK42" i="1"/>
  <c r="CK43" i="1"/>
  <c r="CK44" i="1"/>
  <c r="CK45" i="1"/>
  <c r="CK46" i="1"/>
  <c r="CK47" i="1"/>
  <c r="CK48" i="1"/>
  <c r="CK49" i="1"/>
  <c r="CK50" i="1"/>
  <c r="CK51" i="1"/>
  <c r="CK52" i="1"/>
  <c r="CK53" i="1"/>
  <c r="CK54" i="1"/>
  <c r="CK55" i="1"/>
  <c r="CK56" i="1"/>
  <c r="CK57" i="1"/>
  <c r="CK58" i="1"/>
  <c r="CK59" i="1"/>
  <c r="CK60" i="1"/>
  <c r="CK61" i="1"/>
  <c r="CK62" i="1"/>
  <c r="CK63" i="1"/>
  <c r="CK64" i="1"/>
  <c r="CK65" i="1"/>
  <c r="CK66" i="1"/>
  <c r="CK67" i="1"/>
  <c r="CK68" i="1"/>
  <c r="CK69" i="1"/>
  <c r="CK70" i="1"/>
  <c r="CK71" i="1"/>
  <c r="CK72" i="1"/>
  <c r="CK73" i="1"/>
  <c r="CK74" i="1"/>
  <c r="CK75" i="1"/>
  <c r="CK76" i="1"/>
  <c r="CK77" i="1"/>
  <c r="CK78" i="1"/>
  <c r="CK79" i="1"/>
  <c r="CK80" i="1"/>
  <c r="CK81" i="1"/>
  <c r="CK82" i="1"/>
  <c r="CK83" i="1"/>
  <c r="CK84" i="1"/>
  <c r="CK85" i="1"/>
  <c r="CK86" i="1"/>
  <c r="CK87" i="1"/>
  <c r="CK88" i="1"/>
  <c r="CK89" i="1"/>
  <c r="CK90" i="1"/>
  <c r="CK91" i="1"/>
  <c r="CK92" i="1"/>
  <c r="CK93" i="1"/>
  <c r="CK94" i="1"/>
  <c r="CK95" i="1"/>
  <c r="CK96" i="1"/>
  <c r="CK97" i="1"/>
  <c r="CK98" i="1"/>
  <c r="CK99" i="1"/>
  <c r="CK100" i="1"/>
  <c r="CK101" i="1"/>
  <c r="CK102" i="1"/>
  <c r="CK103" i="1"/>
  <c r="CK104" i="1"/>
  <c r="CK105" i="1"/>
  <c r="CK106" i="1"/>
  <c r="CK107" i="1"/>
  <c r="CK108" i="1"/>
  <c r="CK109" i="1"/>
  <c r="CK110" i="1"/>
  <c r="CK111" i="1"/>
  <c r="CK112" i="1"/>
  <c r="CK113" i="1"/>
  <c r="CK114" i="1"/>
  <c r="CK115" i="1"/>
  <c r="CK116" i="1"/>
  <c r="CK117" i="1"/>
  <c r="CK118" i="1"/>
  <c r="CK119" i="1"/>
  <c r="CK120" i="1"/>
  <c r="CK121" i="1"/>
  <c r="CK122" i="1"/>
  <c r="CK123" i="1"/>
  <c r="CK124" i="1"/>
  <c r="CK125" i="1"/>
  <c r="CK126" i="1"/>
  <c r="CK127" i="1"/>
  <c r="CK128" i="1"/>
  <c r="CK129" i="1"/>
  <c r="CK130" i="1"/>
  <c r="CK131" i="1"/>
  <c r="CK132" i="1"/>
  <c r="CJ31" i="1"/>
  <c r="CJ32" i="1"/>
  <c r="CJ34" i="1"/>
  <c r="CJ38" i="1"/>
  <c r="CJ39" i="1"/>
  <c r="CJ40" i="1"/>
  <c r="CJ42" i="1"/>
  <c r="CJ46" i="1"/>
  <c r="CJ47" i="1"/>
  <c r="CJ48" i="1"/>
  <c r="CJ50" i="1"/>
  <c r="CJ54" i="1"/>
  <c r="CJ55" i="1"/>
  <c r="CJ56" i="1"/>
  <c r="CJ58" i="1"/>
  <c r="CJ62" i="1"/>
  <c r="CJ63" i="1"/>
  <c r="CJ64" i="1"/>
  <c r="CJ66" i="1"/>
  <c r="CJ70" i="1"/>
  <c r="CJ71" i="1"/>
  <c r="CJ72" i="1"/>
  <c r="CJ74" i="1"/>
  <c r="CJ78" i="1"/>
  <c r="CJ79" i="1"/>
  <c r="CJ80" i="1"/>
  <c r="CJ82" i="1"/>
  <c r="CJ86" i="1"/>
  <c r="CJ87" i="1"/>
  <c r="CJ88" i="1"/>
  <c r="CJ90" i="1"/>
  <c r="CJ94" i="1"/>
  <c r="CJ95" i="1"/>
  <c r="CJ96" i="1"/>
  <c r="CJ98" i="1"/>
  <c r="CJ102" i="1"/>
  <c r="CJ103" i="1"/>
  <c r="CJ104" i="1"/>
  <c r="CJ106" i="1"/>
  <c r="CJ110" i="1"/>
  <c r="CJ111" i="1"/>
  <c r="CJ112" i="1"/>
  <c r="CJ114" i="1"/>
  <c r="CJ118" i="1"/>
  <c r="CJ119" i="1"/>
  <c r="CJ120" i="1"/>
  <c r="CJ122" i="1"/>
  <c r="CJ126" i="1"/>
  <c r="CJ127" i="1"/>
  <c r="CJ128" i="1"/>
  <c r="CJ130" i="1"/>
  <c r="CI31" i="1"/>
  <c r="CI32" i="1"/>
  <c r="CI33" i="1"/>
  <c r="CI34" i="1"/>
  <c r="CI35" i="1"/>
  <c r="CI36" i="1"/>
  <c r="CI37" i="1"/>
  <c r="CI38" i="1"/>
  <c r="CI39" i="1"/>
  <c r="CI40" i="1"/>
  <c r="CI41" i="1"/>
  <c r="CI42" i="1"/>
  <c r="CI43" i="1"/>
  <c r="CI44" i="1"/>
  <c r="CI45" i="1"/>
  <c r="CI46" i="1"/>
  <c r="CI47" i="1"/>
  <c r="CI48" i="1"/>
  <c r="CI49" i="1"/>
  <c r="CI50" i="1"/>
  <c r="CI51" i="1"/>
  <c r="CI52" i="1"/>
  <c r="CI53" i="1"/>
  <c r="CI54" i="1"/>
  <c r="CI55" i="1"/>
  <c r="CI56" i="1"/>
  <c r="CI57" i="1"/>
  <c r="CI58" i="1"/>
  <c r="CI59" i="1"/>
  <c r="CI60" i="1"/>
  <c r="CI61" i="1"/>
  <c r="CI62" i="1"/>
  <c r="CI63" i="1"/>
  <c r="CI64" i="1"/>
  <c r="CI65" i="1"/>
  <c r="CI66" i="1"/>
  <c r="CI67" i="1"/>
  <c r="CI68" i="1"/>
  <c r="CI69" i="1"/>
  <c r="CI70" i="1"/>
  <c r="CI71" i="1"/>
  <c r="CI72" i="1"/>
  <c r="CI73" i="1"/>
  <c r="CI74" i="1"/>
  <c r="CI75" i="1"/>
  <c r="CI76" i="1"/>
  <c r="CI77" i="1"/>
  <c r="CI78" i="1"/>
  <c r="CI79" i="1"/>
  <c r="CI80" i="1"/>
  <c r="CI81" i="1"/>
  <c r="CI82" i="1"/>
  <c r="CI83" i="1"/>
  <c r="CI84" i="1"/>
  <c r="CI85" i="1"/>
  <c r="CI86" i="1"/>
  <c r="CI87" i="1"/>
  <c r="CI88" i="1"/>
  <c r="CI89" i="1"/>
  <c r="CI90" i="1"/>
  <c r="CI91" i="1"/>
  <c r="CI92" i="1"/>
  <c r="CI93" i="1"/>
  <c r="CI94" i="1"/>
  <c r="CI95" i="1"/>
  <c r="CI96" i="1"/>
  <c r="CI97" i="1"/>
  <c r="CI98" i="1"/>
  <c r="CI99" i="1"/>
  <c r="CI100" i="1"/>
  <c r="CI101" i="1"/>
  <c r="CI102" i="1"/>
  <c r="CI103" i="1"/>
  <c r="CI104" i="1"/>
  <c r="CI105" i="1"/>
  <c r="CI106" i="1"/>
  <c r="CI107" i="1"/>
  <c r="CI108" i="1"/>
  <c r="CI109" i="1"/>
  <c r="CI110" i="1"/>
  <c r="CI111" i="1"/>
  <c r="CI112" i="1"/>
  <c r="CI113" i="1"/>
  <c r="CI114" i="1"/>
  <c r="CI115" i="1"/>
  <c r="CI116" i="1"/>
  <c r="CI117" i="1"/>
  <c r="CI118" i="1"/>
  <c r="CI119" i="1"/>
  <c r="CI120" i="1"/>
  <c r="CI121" i="1"/>
  <c r="CI122" i="1"/>
  <c r="CI123" i="1"/>
  <c r="CI124" i="1"/>
  <c r="CI125" i="1"/>
  <c r="CI126" i="1"/>
  <c r="CI127" i="1"/>
  <c r="CI128" i="1"/>
  <c r="CI129" i="1"/>
  <c r="CI130" i="1"/>
  <c r="CI131" i="1"/>
  <c r="CI132" i="1"/>
  <c r="CH32" i="1"/>
  <c r="CH33" i="1"/>
  <c r="CH34" i="1"/>
  <c r="CH35" i="1"/>
  <c r="CH40" i="1"/>
  <c r="CH41" i="1"/>
  <c r="CH42" i="1"/>
  <c r="CH43" i="1"/>
  <c r="CH48" i="1"/>
  <c r="CH49" i="1"/>
  <c r="CH50" i="1"/>
  <c r="CH51" i="1"/>
  <c r="CH56" i="1"/>
  <c r="CH57" i="1"/>
  <c r="CH58" i="1"/>
  <c r="CH59" i="1"/>
  <c r="CH64" i="1"/>
  <c r="CH65" i="1"/>
  <c r="CH66" i="1"/>
  <c r="CH67" i="1"/>
  <c r="CH72" i="1"/>
  <c r="CH73" i="1"/>
  <c r="CH74" i="1"/>
  <c r="CH75" i="1"/>
  <c r="CH80" i="1"/>
  <c r="CH81" i="1"/>
  <c r="CH82" i="1"/>
  <c r="CH83" i="1"/>
  <c r="CH88" i="1"/>
  <c r="CH89" i="1"/>
  <c r="CH90" i="1"/>
  <c r="CH91" i="1"/>
  <c r="CH96" i="1"/>
  <c r="CH97" i="1"/>
  <c r="CH98" i="1"/>
  <c r="CH99" i="1"/>
  <c r="CH104" i="1"/>
  <c r="CH105" i="1"/>
  <c r="CH106" i="1"/>
  <c r="CH107" i="1"/>
  <c r="CH112" i="1"/>
  <c r="CH113" i="1"/>
  <c r="CH114" i="1"/>
  <c r="CH115" i="1"/>
  <c r="CH120" i="1"/>
  <c r="CH121" i="1"/>
  <c r="CH122" i="1"/>
  <c r="CH123" i="1"/>
  <c r="CH128" i="1"/>
  <c r="CH129" i="1"/>
  <c r="CH130" i="1"/>
  <c r="CH131" i="1"/>
  <c r="CG34" i="1"/>
  <c r="CG35" i="1"/>
  <c r="CG36" i="1"/>
  <c r="CG38" i="1"/>
  <c r="CG42" i="1"/>
  <c r="CG43" i="1"/>
  <c r="CG44" i="1"/>
  <c r="CG46" i="1"/>
  <c r="CG50" i="1"/>
  <c r="CG51" i="1"/>
  <c r="CG52" i="1"/>
  <c r="CG54" i="1"/>
  <c r="CG58" i="1"/>
  <c r="CG59" i="1"/>
  <c r="CG60" i="1"/>
  <c r="CG62" i="1"/>
  <c r="CG66" i="1"/>
  <c r="CG67" i="1"/>
  <c r="CG68" i="1"/>
  <c r="CG70" i="1"/>
  <c r="CG74" i="1"/>
  <c r="CG75" i="1"/>
  <c r="CG76" i="1"/>
  <c r="CG78" i="1"/>
  <c r="CG82" i="1"/>
  <c r="CG83" i="1"/>
  <c r="CG84" i="1"/>
  <c r="CG86" i="1"/>
  <c r="CG90" i="1"/>
  <c r="CG91" i="1"/>
  <c r="CG92" i="1"/>
  <c r="CG94" i="1"/>
  <c r="CG98" i="1"/>
  <c r="CG99" i="1"/>
  <c r="CG100" i="1"/>
  <c r="CG102" i="1"/>
  <c r="CG106" i="1"/>
  <c r="CG107" i="1"/>
  <c r="CG108" i="1"/>
  <c r="CG110" i="1"/>
  <c r="CG114" i="1"/>
  <c r="CG115" i="1"/>
  <c r="CG116" i="1"/>
  <c r="CG118" i="1"/>
  <c r="CG122" i="1"/>
  <c r="CG123" i="1"/>
  <c r="CG124" i="1"/>
  <c r="CG126" i="1"/>
  <c r="CG130" i="1"/>
  <c r="CG131" i="1"/>
  <c r="CG132" i="1"/>
  <c r="CF31" i="1"/>
  <c r="CF32" i="1"/>
  <c r="CF33" i="1"/>
  <c r="CF34" i="1"/>
  <c r="CF35" i="1"/>
  <c r="CF36" i="1"/>
  <c r="CF37" i="1"/>
  <c r="CF38" i="1"/>
  <c r="CF39" i="1"/>
  <c r="CF40" i="1"/>
  <c r="CF41" i="1"/>
  <c r="CF42" i="1"/>
  <c r="CF43" i="1"/>
  <c r="CF44" i="1"/>
  <c r="CF45" i="1"/>
  <c r="CF46" i="1"/>
  <c r="CF47" i="1"/>
  <c r="CF48" i="1"/>
  <c r="CF49" i="1"/>
  <c r="CF50" i="1"/>
  <c r="CF51" i="1"/>
  <c r="CF52" i="1"/>
  <c r="CF53" i="1"/>
  <c r="CF54" i="1"/>
  <c r="CF55" i="1"/>
  <c r="CF56" i="1"/>
  <c r="CF57" i="1"/>
  <c r="CF58" i="1"/>
  <c r="CF59" i="1"/>
  <c r="CF60" i="1"/>
  <c r="CF61" i="1"/>
  <c r="CF62" i="1"/>
  <c r="CF63" i="1"/>
  <c r="CF64" i="1"/>
  <c r="CF65" i="1"/>
  <c r="CF66" i="1"/>
  <c r="CF67" i="1"/>
  <c r="CF68" i="1"/>
  <c r="CF69" i="1"/>
  <c r="CF70" i="1"/>
  <c r="CF71" i="1"/>
  <c r="CF72" i="1"/>
  <c r="CF73" i="1"/>
  <c r="CF74" i="1"/>
  <c r="CF75" i="1"/>
  <c r="CF76" i="1"/>
  <c r="CF77" i="1"/>
  <c r="CF78" i="1"/>
  <c r="CF79" i="1"/>
  <c r="CF80" i="1"/>
  <c r="CF81" i="1"/>
  <c r="CF82" i="1"/>
  <c r="CF83" i="1"/>
  <c r="CF84" i="1"/>
  <c r="CF85" i="1"/>
  <c r="CF86" i="1"/>
  <c r="CF87" i="1"/>
  <c r="CF88" i="1"/>
  <c r="CF89" i="1"/>
  <c r="CF90" i="1"/>
  <c r="CF91" i="1"/>
  <c r="CF92" i="1"/>
  <c r="CF93" i="1"/>
  <c r="CF94" i="1"/>
  <c r="CF95" i="1"/>
  <c r="CF96" i="1"/>
  <c r="CF97" i="1"/>
  <c r="CF98" i="1"/>
  <c r="CF99" i="1"/>
  <c r="CF100" i="1"/>
  <c r="CF101" i="1"/>
  <c r="CF102" i="1"/>
  <c r="CF103" i="1"/>
  <c r="CF104" i="1"/>
  <c r="CF105" i="1"/>
  <c r="CF106" i="1"/>
  <c r="CF107" i="1"/>
  <c r="CF108" i="1"/>
  <c r="CF109" i="1"/>
  <c r="CF110" i="1"/>
  <c r="CF111" i="1"/>
  <c r="CF112" i="1"/>
  <c r="CF113" i="1"/>
  <c r="CF114" i="1"/>
  <c r="CF115" i="1"/>
  <c r="CF116" i="1"/>
  <c r="CF117" i="1"/>
  <c r="CF118" i="1"/>
  <c r="CF119" i="1"/>
  <c r="CF120" i="1"/>
  <c r="CF121" i="1"/>
  <c r="CF122" i="1"/>
  <c r="CF123" i="1"/>
  <c r="CF124" i="1"/>
  <c r="CF125" i="1"/>
  <c r="CF126" i="1"/>
  <c r="CF127" i="1"/>
  <c r="CF128" i="1"/>
  <c r="CF129" i="1"/>
  <c r="CF130" i="1"/>
  <c r="CF131" i="1"/>
  <c r="CF132" i="1"/>
  <c r="CE31" i="1"/>
  <c r="CE32" i="1"/>
  <c r="CE33" i="1"/>
  <c r="CE34" i="1"/>
  <c r="CE35" i="1"/>
  <c r="CE36" i="1"/>
  <c r="CE37" i="1"/>
  <c r="CE38" i="1"/>
  <c r="CE39" i="1"/>
  <c r="CE40" i="1"/>
  <c r="CE41" i="1"/>
  <c r="CE42" i="1"/>
  <c r="CE43" i="1"/>
  <c r="CE44" i="1"/>
  <c r="CE45" i="1"/>
  <c r="CE46" i="1"/>
  <c r="CE47" i="1"/>
  <c r="CE48" i="1"/>
  <c r="CE49" i="1"/>
  <c r="CE50" i="1"/>
  <c r="CE51" i="1"/>
  <c r="CE52" i="1"/>
  <c r="CE53" i="1"/>
  <c r="CE54" i="1"/>
  <c r="CE55" i="1"/>
  <c r="CE56" i="1"/>
  <c r="CE57" i="1"/>
  <c r="CE58" i="1"/>
  <c r="CE59" i="1"/>
  <c r="CE60" i="1"/>
  <c r="CE61" i="1"/>
  <c r="CE62" i="1"/>
  <c r="CE63" i="1"/>
  <c r="CE64" i="1"/>
  <c r="CE65" i="1"/>
  <c r="CE66" i="1"/>
  <c r="CE67" i="1"/>
  <c r="CE68" i="1"/>
  <c r="CE69" i="1"/>
  <c r="CE70" i="1"/>
  <c r="CE71" i="1"/>
  <c r="CE72" i="1"/>
  <c r="CE73" i="1"/>
  <c r="CE74" i="1"/>
  <c r="CE75" i="1"/>
  <c r="CE76" i="1"/>
  <c r="CE77" i="1"/>
  <c r="CE78" i="1"/>
  <c r="CE79" i="1"/>
  <c r="CE80" i="1"/>
  <c r="CE81" i="1"/>
  <c r="CE82" i="1"/>
  <c r="CE83" i="1"/>
  <c r="CE84" i="1"/>
  <c r="CE85" i="1"/>
  <c r="CE86" i="1"/>
  <c r="CE87" i="1"/>
  <c r="CE88" i="1"/>
  <c r="CE89" i="1"/>
  <c r="CE90" i="1"/>
  <c r="CE91" i="1"/>
  <c r="CE92" i="1"/>
  <c r="CE93" i="1"/>
  <c r="CE94" i="1"/>
  <c r="CE95" i="1"/>
  <c r="CE96" i="1"/>
  <c r="CE97" i="1"/>
  <c r="CE98" i="1"/>
  <c r="CE99" i="1"/>
  <c r="CE100" i="1"/>
  <c r="CE101" i="1"/>
  <c r="CE102" i="1"/>
  <c r="CE103" i="1"/>
  <c r="CE104" i="1"/>
  <c r="CE105" i="1"/>
  <c r="CE106" i="1"/>
  <c r="CE107" i="1"/>
  <c r="CE108" i="1"/>
  <c r="CE109" i="1"/>
  <c r="CE110" i="1"/>
  <c r="CE111" i="1"/>
  <c r="CE112" i="1"/>
  <c r="CE113" i="1"/>
  <c r="CE114" i="1"/>
  <c r="CE115" i="1"/>
  <c r="CE116" i="1"/>
  <c r="CE117" i="1"/>
  <c r="CE118" i="1"/>
  <c r="CE119" i="1"/>
  <c r="CE120" i="1"/>
  <c r="CE121" i="1"/>
  <c r="CE122" i="1"/>
  <c r="CE123" i="1"/>
  <c r="CE124" i="1"/>
  <c r="CE125" i="1"/>
  <c r="CE126" i="1"/>
  <c r="CE127" i="1"/>
  <c r="CE128" i="1"/>
  <c r="CE129" i="1"/>
  <c r="CE130" i="1"/>
  <c r="CE131" i="1"/>
  <c r="CE132" i="1"/>
  <c r="CD31" i="1"/>
  <c r="CD32" i="1"/>
  <c r="CD33" i="1"/>
  <c r="CD34" i="1"/>
  <c r="CD35" i="1"/>
  <c r="CD36" i="1"/>
  <c r="CD37" i="1"/>
  <c r="CD38" i="1"/>
  <c r="CD39" i="1"/>
  <c r="CD40" i="1"/>
  <c r="CD41" i="1"/>
  <c r="CD42" i="1"/>
  <c r="CD43" i="1"/>
  <c r="CD44" i="1"/>
  <c r="CD45" i="1"/>
  <c r="CD46" i="1"/>
  <c r="CD47" i="1"/>
  <c r="CD48" i="1"/>
  <c r="CD49" i="1"/>
  <c r="CD50" i="1"/>
  <c r="CD51" i="1"/>
  <c r="CD52" i="1"/>
  <c r="CD53" i="1"/>
  <c r="CD54" i="1"/>
  <c r="CD55" i="1"/>
  <c r="CD56" i="1"/>
  <c r="CD57" i="1"/>
  <c r="CD58" i="1"/>
  <c r="CD59" i="1"/>
  <c r="CD60" i="1"/>
  <c r="CD61" i="1"/>
  <c r="CD62" i="1"/>
  <c r="CD63" i="1"/>
  <c r="CD64" i="1"/>
  <c r="CD65" i="1"/>
  <c r="CD66" i="1"/>
  <c r="CD67" i="1"/>
  <c r="CD68" i="1"/>
  <c r="CD69" i="1"/>
  <c r="CD70" i="1"/>
  <c r="CD71" i="1"/>
  <c r="CD72" i="1"/>
  <c r="CD73" i="1"/>
  <c r="CD74" i="1"/>
  <c r="CD75" i="1"/>
  <c r="CD76" i="1"/>
  <c r="CD77" i="1"/>
  <c r="CD78" i="1"/>
  <c r="CD79" i="1"/>
  <c r="CD80" i="1"/>
  <c r="CD81" i="1"/>
  <c r="CD82" i="1"/>
  <c r="CD83" i="1"/>
  <c r="CD84" i="1"/>
  <c r="CD85" i="1"/>
  <c r="CD86" i="1"/>
  <c r="CD87" i="1"/>
  <c r="CD88" i="1"/>
  <c r="CD89" i="1"/>
  <c r="CD90" i="1"/>
  <c r="CD91" i="1"/>
  <c r="CD92" i="1"/>
  <c r="CD93" i="1"/>
  <c r="CD94" i="1"/>
  <c r="CD95" i="1"/>
  <c r="CD96" i="1"/>
  <c r="CD97" i="1"/>
  <c r="CD98" i="1"/>
  <c r="CD99" i="1"/>
  <c r="CD100" i="1"/>
  <c r="CD101" i="1"/>
  <c r="CD102" i="1"/>
  <c r="CD103" i="1"/>
  <c r="CD104" i="1"/>
  <c r="CD105" i="1"/>
  <c r="CD106" i="1"/>
  <c r="CD107" i="1"/>
  <c r="CD108" i="1"/>
  <c r="CD109" i="1"/>
  <c r="CD110" i="1"/>
  <c r="CD111" i="1"/>
  <c r="CD112" i="1"/>
  <c r="CD113" i="1"/>
  <c r="CD114" i="1"/>
  <c r="CD115" i="1"/>
  <c r="CD116" i="1"/>
  <c r="CD117" i="1"/>
  <c r="CD118" i="1"/>
  <c r="CD119" i="1"/>
  <c r="CD120" i="1"/>
  <c r="CD121" i="1"/>
  <c r="CD122" i="1"/>
  <c r="CD123" i="1"/>
  <c r="CD124" i="1"/>
  <c r="CD125" i="1"/>
  <c r="CD126" i="1"/>
  <c r="CD127" i="1"/>
  <c r="CD128" i="1"/>
  <c r="CD129" i="1"/>
  <c r="CD130" i="1"/>
  <c r="CD131" i="1"/>
  <c r="CD132" i="1"/>
  <c r="CC31" i="1"/>
  <c r="CC32" i="1"/>
  <c r="CC34" i="1"/>
  <c r="CC38" i="1"/>
  <c r="CC39" i="1"/>
  <c r="CC40" i="1"/>
  <c r="CC42" i="1"/>
  <c r="CC46" i="1"/>
  <c r="CC47" i="1"/>
  <c r="CC48" i="1"/>
  <c r="CC50" i="1"/>
  <c r="CC54" i="1"/>
  <c r="CC55" i="1"/>
  <c r="CC56" i="1"/>
  <c r="CC58" i="1"/>
  <c r="CC62" i="1"/>
  <c r="CC63" i="1"/>
  <c r="CC64" i="1"/>
  <c r="CC66" i="1"/>
  <c r="CC70" i="1"/>
  <c r="CC71" i="1"/>
  <c r="CC72" i="1"/>
  <c r="CC74" i="1"/>
  <c r="CC78" i="1"/>
  <c r="CC79" i="1"/>
  <c r="CC80" i="1"/>
  <c r="CC82" i="1"/>
  <c r="CC86" i="1"/>
  <c r="CC87" i="1"/>
  <c r="CC88" i="1"/>
  <c r="CC90" i="1"/>
  <c r="CC94" i="1"/>
  <c r="CC95" i="1"/>
  <c r="CC96" i="1"/>
  <c r="CC98" i="1"/>
  <c r="CC102" i="1"/>
  <c r="CC103" i="1"/>
  <c r="CC104" i="1"/>
  <c r="CC106" i="1"/>
  <c r="CC110" i="1"/>
  <c r="CC111" i="1"/>
  <c r="CC112" i="1"/>
  <c r="CC114" i="1"/>
  <c r="CC118" i="1"/>
  <c r="CC119" i="1"/>
  <c r="CC120" i="1"/>
  <c r="CC122" i="1"/>
  <c r="CC126" i="1"/>
  <c r="CC127" i="1"/>
  <c r="CC128" i="1"/>
  <c r="CC130" i="1"/>
  <c r="CB58" i="1"/>
  <c r="CB59" i="1"/>
  <c r="CB90" i="1"/>
  <c r="CB91" i="1"/>
  <c r="CB114" i="1"/>
  <c r="CB115" i="1"/>
  <c r="CA31" i="1"/>
  <c r="CA32" i="1"/>
  <c r="CA33" i="1"/>
  <c r="CA34" i="1"/>
  <c r="CA35" i="1"/>
  <c r="CA36" i="1"/>
  <c r="CA37" i="1"/>
  <c r="CA38" i="1"/>
  <c r="CA39" i="1"/>
  <c r="CA40" i="1"/>
  <c r="CA41" i="1"/>
  <c r="CA42" i="1"/>
  <c r="CA43" i="1"/>
  <c r="CA44" i="1"/>
  <c r="CA45" i="1"/>
  <c r="CA46" i="1"/>
  <c r="CA47" i="1"/>
  <c r="CA48" i="1"/>
  <c r="CA49" i="1"/>
  <c r="CA50" i="1"/>
  <c r="CA51" i="1"/>
  <c r="CA52" i="1"/>
  <c r="CA53" i="1"/>
  <c r="CA54" i="1"/>
  <c r="CA55" i="1"/>
  <c r="CA56" i="1"/>
  <c r="CA57" i="1"/>
  <c r="CA58" i="1"/>
  <c r="CA59" i="1"/>
  <c r="CA60" i="1"/>
  <c r="CA61" i="1"/>
  <c r="CA62" i="1"/>
  <c r="CA63" i="1"/>
  <c r="CA64" i="1"/>
  <c r="CA65" i="1"/>
  <c r="CA66" i="1"/>
  <c r="CA67" i="1"/>
  <c r="CA68" i="1"/>
  <c r="CA69" i="1"/>
  <c r="CA70" i="1"/>
  <c r="CA71" i="1"/>
  <c r="CA72" i="1"/>
  <c r="CA73" i="1"/>
  <c r="CA74" i="1"/>
  <c r="CA75" i="1"/>
  <c r="CA76" i="1"/>
  <c r="CA77" i="1"/>
  <c r="CA78" i="1"/>
  <c r="CA79" i="1"/>
  <c r="CA80" i="1"/>
  <c r="CA81" i="1"/>
  <c r="CA82" i="1"/>
  <c r="CA83" i="1"/>
  <c r="CA84" i="1"/>
  <c r="CA85" i="1"/>
  <c r="CA86" i="1"/>
  <c r="CA87" i="1"/>
  <c r="CA88" i="1"/>
  <c r="CA89" i="1"/>
  <c r="CA90" i="1"/>
  <c r="CA91" i="1"/>
  <c r="CA92" i="1"/>
  <c r="CA93" i="1"/>
  <c r="CA94" i="1"/>
  <c r="CA95" i="1"/>
  <c r="CA96" i="1"/>
  <c r="CA97" i="1"/>
  <c r="CA98" i="1"/>
  <c r="CA99" i="1"/>
  <c r="CA100" i="1"/>
  <c r="CA101" i="1"/>
  <c r="CA102" i="1"/>
  <c r="CA103" i="1"/>
  <c r="CA104" i="1"/>
  <c r="CA105" i="1"/>
  <c r="CA106" i="1"/>
  <c r="CA107" i="1"/>
  <c r="CA108" i="1"/>
  <c r="CA109" i="1"/>
  <c r="CA110" i="1"/>
  <c r="CA111" i="1"/>
  <c r="CA112" i="1"/>
  <c r="CA113" i="1"/>
  <c r="CA114" i="1"/>
  <c r="CA115" i="1"/>
  <c r="CA116" i="1"/>
  <c r="CA117" i="1"/>
  <c r="CA118" i="1"/>
  <c r="CA119" i="1"/>
  <c r="CA120" i="1"/>
  <c r="CA121" i="1"/>
  <c r="CA122" i="1"/>
  <c r="CA123" i="1"/>
  <c r="CA124" i="1"/>
  <c r="CA125" i="1"/>
  <c r="CA126" i="1"/>
  <c r="CA127" i="1"/>
  <c r="CA128" i="1"/>
  <c r="CA129" i="1"/>
  <c r="CA130" i="1"/>
  <c r="CA131" i="1"/>
  <c r="CA132" i="1"/>
  <c r="BZ31" i="1"/>
  <c r="BZ32" i="1"/>
  <c r="BZ33" i="1"/>
  <c r="BZ34" i="1"/>
  <c r="BZ35" i="1"/>
  <c r="BZ36" i="1"/>
  <c r="BZ37" i="1"/>
  <c r="BZ38" i="1"/>
  <c r="BZ39" i="1"/>
  <c r="BZ40" i="1"/>
  <c r="BZ41" i="1"/>
  <c r="BZ42" i="1"/>
  <c r="BZ43" i="1"/>
  <c r="BZ44" i="1"/>
  <c r="BZ45" i="1"/>
  <c r="BZ46" i="1"/>
  <c r="BZ47" i="1"/>
  <c r="BZ48" i="1"/>
  <c r="BZ49" i="1"/>
  <c r="BZ50" i="1"/>
  <c r="BZ51" i="1"/>
  <c r="BZ52" i="1"/>
  <c r="BZ53" i="1"/>
  <c r="BZ54" i="1"/>
  <c r="BZ55" i="1"/>
  <c r="BZ56" i="1"/>
  <c r="BZ57" i="1"/>
  <c r="BZ58" i="1"/>
  <c r="BZ59" i="1"/>
  <c r="BZ60" i="1"/>
  <c r="BZ61" i="1"/>
  <c r="BZ62" i="1"/>
  <c r="BZ63" i="1"/>
  <c r="BZ64" i="1"/>
  <c r="BZ65" i="1"/>
  <c r="BZ66" i="1"/>
  <c r="BZ67" i="1"/>
  <c r="BZ68" i="1"/>
  <c r="BZ69" i="1"/>
  <c r="BZ70" i="1"/>
  <c r="BZ71" i="1"/>
  <c r="BZ72" i="1"/>
  <c r="BZ73" i="1"/>
  <c r="BZ74" i="1"/>
  <c r="BZ75" i="1"/>
  <c r="BZ76" i="1"/>
  <c r="BZ77" i="1"/>
  <c r="BZ78" i="1"/>
  <c r="BZ79" i="1"/>
  <c r="BZ80" i="1"/>
  <c r="BZ81" i="1"/>
  <c r="BZ82" i="1"/>
  <c r="BZ83" i="1"/>
  <c r="BZ84" i="1"/>
  <c r="BZ85" i="1"/>
  <c r="BZ86" i="1"/>
  <c r="BZ87" i="1"/>
  <c r="BZ88" i="1"/>
  <c r="BZ89" i="1"/>
  <c r="BZ90" i="1"/>
  <c r="BZ91" i="1"/>
  <c r="BZ92" i="1"/>
  <c r="BZ93" i="1"/>
  <c r="BZ94" i="1"/>
  <c r="BZ95" i="1"/>
  <c r="BZ96" i="1"/>
  <c r="BZ97" i="1"/>
  <c r="BZ98" i="1"/>
  <c r="BZ99" i="1"/>
  <c r="BZ100" i="1"/>
  <c r="BZ101" i="1"/>
  <c r="BZ102" i="1"/>
  <c r="BZ103" i="1"/>
  <c r="BZ104" i="1"/>
  <c r="BZ105" i="1"/>
  <c r="BZ106" i="1"/>
  <c r="BZ107" i="1"/>
  <c r="BZ108" i="1"/>
  <c r="BZ109" i="1"/>
  <c r="BZ110" i="1"/>
  <c r="BZ111" i="1"/>
  <c r="BZ112" i="1"/>
  <c r="BZ113" i="1"/>
  <c r="BZ114" i="1"/>
  <c r="BZ115" i="1"/>
  <c r="BZ116" i="1"/>
  <c r="BZ117" i="1"/>
  <c r="BZ118" i="1"/>
  <c r="BZ119" i="1"/>
  <c r="BZ120" i="1"/>
  <c r="BZ121" i="1"/>
  <c r="BZ122" i="1"/>
  <c r="BZ123" i="1"/>
  <c r="BZ124" i="1"/>
  <c r="BZ125" i="1"/>
  <c r="BZ126" i="1"/>
  <c r="BZ127" i="1"/>
  <c r="BZ128" i="1"/>
  <c r="BZ129" i="1"/>
  <c r="BZ130" i="1"/>
  <c r="BZ131" i="1"/>
  <c r="BZ132" i="1"/>
  <c r="BY31" i="1"/>
  <c r="BY32" i="1"/>
  <c r="BY33" i="1"/>
  <c r="BY34" i="1"/>
  <c r="BY35" i="1"/>
  <c r="BY36" i="1"/>
  <c r="BY37" i="1"/>
  <c r="BY38" i="1"/>
  <c r="BY39" i="1"/>
  <c r="BY40" i="1"/>
  <c r="BY41" i="1"/>
  <c r="BY42" i="1"/>
  <c r="BY43" i="1"/>
  <c r="BY44" i="1"/>
  <c r="BY45" i="1"/>
  <c r="BY46" i="1"/>
  <c r="BY47" i="1"/>
  <c r="BY48" i="1"/>
  <c r="BY49" i="1"/>
  <c r="BY50" i="1"/>
  <c r="BY51" i="1"/>
  <c r="BY52" i="1"/>
  <c r="BY53" i="1"/>
  <c r="BY54" i="1"/>
  <c r="BY55" i="1"/>
  <c r="BY56" i="1"/>
  <c r="BY57" i="1"/>
  <c r="BY58" i="1"/>
  <c r="BY59" i="1"/>
  <c r="BY60" i="1"/>
  <c r="BY61" i="1"/>
  <c r="BY62" i="1"/>
  <c r="BY63" i="1"/>
  <c r="BY64" i="1"/>
  <c r="BY65" i="1"/>
  <c r="BY66" i="1"/>
  <c r="BY67" i="1"/>
  <c r="BY68" i="1"/>
  <c r="BY69" i="1"/>
  <c r="BY70" i="1"/>
  <c r="BY71" i="1"/>
  <c r="BY72" i="1"/>
  <c r="BY73" i="1"/>
  <c r="BY74" i="1"/>
  <c r="BY75" i="1"/>
  <c r="BY76" i="1"/>
  <c r="BY77" i="1"/>
  <c r="BY78" i="1"/>
  <c r="BY79" i="1"/>
  <c r="BY80" i="1"/>
  <c r="BY81" i="1"/>
  <c r="BY82" i="1"/>
  <c r="BY83" i="1"/>
  <c r="BY84" i="1"/>
  <c r="BY85" i="1"/>
  <c r="BY86" i="1"/>
  <c r="BY87" i="1"/>
  <c r="BY88" i="1"/>
  <c r="BY89" i="1"/>
  <c r="BY90" i="1"/>
  <c r="BY91" i="1"/>
  <c r="BY92" i="1"/>
  <c r="BY93" i="1"/>
  <c r="BY94" i="1"/>
  <c r="BY95" i="1"/>
  <c r="BY96" i="1"/>
  <c r="BY97" i="1"/>
  <c r="BY98" i="1"/>
  <c r="BY99" i="1"/>
  <c r="BY100" i="1"/>
  <c r="BY101" i="1"/>
  <c r="BY102" i="1"/>
  <c r="BY103" i="1"/>
  <c r="BY104" i="1"/>
  <c r="BY105" i="1"/>
  <c r="BY106" i="1"/>
  <c r="BY107" i="1"/>
  <c r="BY108" i="1"/>
  <c r="BY109" i="1"/>
  <c r="BY110" i="1"/>
  <c r="BY111" i="1"/>
  <c r="BY112" i="1"/>
  <c r="BY113" i="1"/>
  <c r="BY114" i="1"/>
  <c r="BY115" i="1"/>
  <c r="BY116" i="1"/>
  <c r="BY117" i="1"/>
  <c r="BY118" i="1"/>
  <c r="BY119" i="1"/>
  <c r="BY120" i="1"/>
  <c r="BY121" i="1"/>
  <c r="BY122" i="1"/>
  <c r="BY123" i="1"/>
  <c r="BY124" i="1"/>
  <c r="BY125" i="1"/>
  <c r="BY126" i="1"/>
  <c r="BY127" i="1"/>
  <c r="BY128" i="1"/>
  <c r="BY129" i="1"/>
  <c r="BY130" i="1"/>
  <c r="BY131" i="1"/>
  <c r="BY132" i="1"/>
  <c r="BX31" i="1"/>
  <c r="BX32" i="1"/>
  <c r="BX33" i="1"/>
  <c r="BX34" i="1"/>
  <c r="BX35" i="1"/>
  <c r="BX36" i="1"/>
  <c r="BX37" i="1"/>
  <c r="BX38" i="1"/>
  <c r="BX39" i="1"/>
  <c r="BX40" i="1"/>
  <c r="BX41" i="1"/>
  <c r="BX42" i="1"/>
  <c r="BX43" i="1"/>
  <c r="BX44" i="1"/>
  <c r="BX45" i="1"/>
  <c r="BX46" i="1"/>
  <c r="BX47" i="1"/>
  <c r="BX48" i="1"/>
  <c r="BX49" i="1"/>
  <c r="BX50" i="1"/>
  <c r="BX51" i="1"/>
  <c r="BX52" i="1"/>
  <c r="BX53" i="1"/>
  <c r="BX54" i="1"/>
  <c r="BX55" i="1"/>
  <c r="BX56" i="1"/>
  <c r="BX57" i="1"/>
  <c r="BX58" i="1"/>
  <c r="BX59" i="1"/>
  <c r="BX60" i="1"/>
  <c r="BX61" i="1"/>
  <c r="BX62" i="1"/>
  <c r="BX63" i="1"/>
  <c r="BX64" i="1"/>
  <c r="BX65" i="1"/>
  <c r="BX66" i="1"/>
  <c r="BX67" i="1"/>
  <c r="BX68" i="1"/>
  <c r="BX69" i="1"/>
  <c r="BX70" i="1"/>
  <c r="BX71" i="1"/>
  <c r="BX72" i="1"/>
  <c r="BX73" i="1"/>
  <c r="BX74" i="1"/>
  <c r="BX75" i="1"/>
  <c r="BX76" i="1"/>
  <c r="BX77" i="1"/>
  <c r="BX78" i="1"/>
  <c r="BX79" i="1"/>
  <c r="BX80" i="1"/>
  <c r="BX81" i="1"/>
  <c r="BX82" i="1"/>
  <c r="BX83" i="1"/>
  <c r="BX84" i="1"/>
  <c r="BX85" i="1"/>
  <c r="BX86" i="1"/>
  <c r="BX87" i="1"/>
  <c r="BX88" i="1"/>
  <c r="BX89" i="1"/>
  <c r="BX90" i="1"/>
  <c r="BX91" i="1"/>
  <c r="BX92" i="1"/>
  <c r="BX93" i="1"/>
  <c r="BX94" i="1"/>
  <c r="BX95" i="1"/>
  <c r="BX96" i="1"/>
  <c r="BX97" i="1"/>
  <c r="BX98" i="1"/>
  <c r="BX99" i="1"/>
  <c r="BX100" i="1"/>
  <c r="BX101" i="1"/>
  <c r="BX102" i="1"/>
  <c r="BX103" i="1"/>
  <c r="BX104" i="1"/>
  <c r="BX105" i="1"/>
  <c r="BX106" i="1"/>
  <c r="BX107" i="1"/>
  <c r="BX108" i="1"/>
  <c r="BX109" i="1"/>
  <c r="BX110" i="1"/>
  <c r="BX111" i="1"/>
  <c r="BX112" i="1"/>
  <c r="BX113" i="1"/>
  <c r="BX114" i="1"/>
  <c r="BX115" i="1"/>
  <c r="BX116" i="1"/>
  <c r="BX117" i="1"/>
  <c r="BX118" i="1"/>
  <c r="BX119" i="1"/>
  <c r="BX120" i="1"/>
  <c r="BX121" i="1"/>
  <c r="BX122" i="1"/>
  <c r="BX123" i="1"/>
  <c r="BX124" i="1"/>
  <c r="BX125" i="1"/>
  <c r="BX126" i="1"/>
  <c r="BX127" i="1"/>
  <c r="BX128" i="1"/>
  <c r="BX129" i="1"/>
  <c r="BX130" i="1"/>
  <c r="BX131" i="1"/>
  <c r="BX132" i="1"/>
  <c r="BW31" i="1"/>
  <c r="BW32" i="1"/>
  <c r="BW33" i="1"/>
  <c r="BW38" i="1"/>
  <c r="BW39" i="1"/>
  <c r="BW40" i="1"/>
  <c r="BW41" i="1"/>
  <c r="BW46" i="1"/>
  <c r="BW47" i="1"/>
  <c r="BW48" i="1"/>
  <c r="BW49" i="1"/>
  <c r="BW54" i="1"/>
  <c r="BW55" i="1"/>
  <c r="BW56" i="1"/>
  <c r="BW57" i="1"/>
  <c r="BW62" i="1"/>
  <c r="BW63" i="1"/>
  <c r="BW64" i="1"/>
  <c r="BW65" i="1"/>
  <c r="BW70" i="1"/>
  <c r="BW71" i="1"/>
  <c r="BW72" i="1"/>
  <c r="BW73" i="1"/>
  <c r="BW78" i="1"/>
  <c r="BW79" i="1"/>
  <c r="BW80" i="1"/>
  <c r="BW81" i="1"/>
  <c r="BW86" i="1"/>
  <c r="BW87" i="1"/>
  <c r="BW88" i="1"/>
  <c r="BW89" i="1"/>
  <c r="BW94" i="1"/>
  <c r="BW95" i="1"/>
  <c r="BW96" i="1"/>
  <c r="BW97" i="1"/>
  <c r="BW102" i="1"/>
  <c r="BW103" i="1"/>
  <c r="BW104" i="1"/>
  <c r="BW105" i="1"/>
  <c r="BW110" i="1"/>
  <c r="BW111" i="1"/>
  <c r="BW112" i="1"/>
  <c r="BW113" i="1"/>
  <c r="BW118" i="1"/>
  <c r="BW119" i="1"/>
  <c r="BW120" i="1"/>
  <c r="BW121" i="1"/>
  <c r="BW126" i="1"/>
  <c r="BW127" i="1"/>
  <c r="BW128" i="1"/>
  <c r="BW129" i="1"/>
  <c r="BV32" i="1"/>
  <c r="BV33" i="1"/>
  <c r="BV34" i="1"/>
  <c r="BV35" i="1"/>
  <c r="BV40" i="1"/>
  <c r="BV41" i="1"/>
  <c r="BV42" i="1"/>
  <c r="BV43" i="1"/>
  <c r="BV48" i="1"/>
  <c r="BV49" i="1"/>
  <c r="BV50" i="1"/>
  <c r="BV51" i="1"/>
  <c r="BV56" i="1"/>
  <c r="BV57" i="1"/>
  <c r="BV58" i="1"/>
  <c r="BV59" i="1"/>
  <c r="BV64" i="1"/>
  <c r="BV65" i="1"/>
  <c r="BV66" i="1"/>
  <c r="BV67" i="1"/>
  <c r="BV72" i="1"/>
  <c r="BV73" i="1"/>
  <c r="BV74" i="1"/>
  <c r="BV75" i="1"/>
  <c r="BV80" i="1"/>
  <c r="BV81" i="1"/>
  <c r="BV82" i="1"/>
  <c r="BV83" i="1"/>
  <c r="BV88" i="1"/>
  <c r="BV89" i="1"/>
  <c r="BV90" i="1"/>
  <c r="BV91" i="1"/>
  <c r="BV96" i="1"/>
  <c r="BV97" i="1"/>
  <c r="BV98" i="1"/>
  <c r="BV99" i="1"/>
  <c r="BV104" i="1"/>
  <c r="BV105" i="1"/>
  <c r="BV106" i="1"/>
  <c r="BV107" i="1"/>
  <c r="BV112" i="1"/>
  <c r="BV113" i="1"/>
  <c r="BV114" i="1"/>
  <c r="BV115" i="1"/>
  <c r="BV120" i="1"/>
  <c r="BV121" i="1"/>
  <c r="BV122" i="1"/>
  <c r="BV123" i="1"/>
  <c r="BV128" i="1"/>
  <c r="BV129" i="1"/>
  <c r="BV130" i="1"/>
  <c r="BV131" i="1"/>
  <c r="BU31" i="1"/>
  <c r="BU32" i="1"/>
  <c r="BU33" i="1"/>
  <c r="BU34" i="1"/>
  <c r="BU35" i="1"/>
  <c r="BU36" i="1"/>
  <c r="BU37" i="1"/>
  <c r="BU38" i="1"/>
  <c r="BU39" i="1"/>
  <c r="BU40" i="1"/>
  <c r="BU41" i="1"/>
  <c r="BU42" i="1"/>
  <c r="BU43" i="1"/>
  <c r="BU44" i="1"/>
  <c r="BU45" i="1"/>
  <c r="BU46" i="1"/>
  <c r="BU47" i="1"/>
  <c r="BU48" i="1"/>
  <c r="BU49" i="1"/>
  <c r="BU50" i="1"/>
  <c r="BU51" i="1"/>
  <c r="BU52" i="1"/>
  <c r="BU53" i="1"/>
  <c r="BU54" i="1"/>
  <c r="BU55" i="1"/>
  <c r="BU56" i="1"/>
  <c r="BU57" i="1"/>
  <c r="BU58" i="1"/>
  <c r="BU59" i="1"/>
  <c r="BU60" i="1"/>
  <c r="BU61" i="1"/>
  <c r="BU62" i="1"/>
  <c r="BU63" i="1"/>
  <c r="BU64" i="1"/>
  <c r="BU65" i="1"/>
  <c r="BU66" i="1"/>
  <c r="BU67" i="1"/>
  <c r="BU68" i="1"/>
  <c r="BU69" i="1"/>
  <c r="BU70" i="1"/>
  <c r="BU71" i="1"/>
  <c r="BU72" i="1"/>
  <c r="BU73" i="1"/>
  <c r="BU74" i="1"/>
  <c r="BU75" i="1"/>
  <c r="BU76" i="1"/>
  <c r="BU77" i="1"/>
  <c r="BU78" i="1"/>
  <c r="BU79" i="1"/>
  <c r="BU80" i="1"/>
  <c r="BU81" i="1"/>
  <c r="BU82" i="1"/>
  <c r="BU83" i="1"/>
  <c r="BU84" i="1"/>
  <c r="BU85" i="1"/>
  <c r="BU86" i="1"/>
  <c r="BU87" i="1"/>
  <c r="BU88" i="1"/>
  <c r="BU89" i="1"/>
  <c r="BU90" i="1"/>
  <c r="BU91" i="1"/>
  <c r="BU92" i="1"/>
  <c r="BU93" i="1"/>
  <c r="BU94" i="1"/>
  <c r="BU95" i="1"/>
  <c r="BU96" i="1"/>
  <c r="BU97" i="1"/>
  <c r="BU98" i="1"/>
  <c r="BU99" i="1"/>
  <c r="BU100" i="1"/>
  <c r="BU101" i="1"/>
  <c r="BU102" i="1"/>
  <c r="BU103" i="1"/>
  <c r="BU104" i="1"/>
  <c r="BU105" i="1"/>
  <c r="BU106" i="1"/>
  <c r="BU107" i="1"/>
  <c r="BU108" i="1"/>
  <c r="BU109" i="1"/>
  <c r="BU110" i="1"/>
  <c r="BU111" i="1"/>
  <c r="BU112" i="1"/>
  <c r="BU113" i="1"/>
  <c r="BU114" i="1"/>
  <c r="BU115" i="1"/>
  <c r="BU116" i="1"/>
  <c r="BU117" i="1"/>
  <c r="BU118" i="1"/>
  <c r="BU119" i="1"/>
  <c r="BU120" i="1"/>
  <c r="BU121" i="1"/>
  <c r="BU122" i="1"/>
  <c r="BU123" i="1"/>
  <c r="BU124" i="1"/>
  <c r="BU125" i="1"/>
  <c r="BU126" i="1"/>
  <c r="BU127" i="1"/>
  <c r="BU128" i="1"/>
  <c r="BU129" i="1"/>
  <c r="BU130" i="1"/>
  <c r="BU131" i="1"/>
  <c r="BU132" i="1"/>
  <c r="BT31" i="1"/>
  <c r="BT32" i="1"/>
  <c r="BT33" i="1"/>
  <c r="BT34" i="1"/>
  <c r="BT35" i="1"/>
  <c r="BT36" i="1"/>
  <c r="BT37" i="1"/>
  <c r="BT38" i="1"/>
  <c r="BT39" i="1"/>
  <c r="BT40" i="1"/>
  <c r="BT41" i="1"/>
  <c r="BT42" i="1"/>
  <c r="BT43" i="1"/>
  <c r="BT44" i="1"/>
  <c r="BT45" i="1"/>
  <c r="BT46" i="1"/>
  <c r="BT47" i="1"/>
  <c r="BT48" i="1"/>
  <c r="BT49" i="1"/>
  <c r="BT50" i="1"/>
  <c r="BT51" i="1"/>
  <c r="BT52" i="1"/>
  <c r="BT53" i="1"/>
  <c r="BT54" i="1"/>
  <c r="BT55" i="1"/>
  <c r="BT56" i="1"/>
  <c r="BT57" i="1"/>
  <c r="BT58" i="1"/>
  <c r="BT59" i="1"/>
  <c r="BT60" i="1"/>
  <c r="BT61" i="1"/>
  <c r="BT62" i="1"/>
  <c r="BT63" i="1"/>
  <c r="BT64" i="1"/>
  <c r="BT65" i="1"/>
  <c r="BT66" i="1"/>
  <c r="BT67" i="1"/>
  <c r="BT68" i="1"/>
  <c r="BT69" i="1"/>
  <c r="BT70" i="1"/>
  <c r="BT71" i="1"/>
  <c r="BT72" i="1"/>
  <c r="BT73" i="1"/>
  <c r="BT74" i="1"/>
  <c r="BT75" i="1"/>
  <c r="BT76" i="1"/>
  <c r="BT77" i="1"/>
  <c r="BT78" i="1"/>
  <c r="BT79" i="1"/>
  <c r="BT80" i="1"/>
  <c r="BT81" i="1"/>
  <c r="BT82" i="1"/>
  <c r="BT83" i="1"/>
  <c r="BT84" i="1"/>
  <c r="BT85" i="1"/>
  <c r="BT86" i="1"/>
  <c r="BT87" i="1"/>
  <c r="BT88" i="1"/>
  <c r="BT89" i="1"/>
  <c r="BT90" i="1"/>
  <c r="BT91" i="1"/>
  <c r="BT92" i="1"/>
  <c r="BT93" i="1"/>
  <c r="BT94" i="1"/>
  <c r="BT95" i="1"/>
  <c r="BT96" i="1"/>
  <c r="BT97" i="1"/>
  <c r="BT98" i="1"/>
  <c r="BT99" i="1"/>
  <c r="BT100" i="1"/>
  <c r="BT101" i="1"/>
  <c r="BT102" i="1"/>
  <c r="BT103" i="1"/>
  <c r="BT104" i="1"/>
  <c r="BT105" i="1"/>
  <c r="BT106" i="1"/>
  <c r="BT107" i="1"/>
  <c r="BT108" i="1"/>
  <c r="BT109" i="1"/>
  <c r="BT110" i="1"/>
  <c r="BT111" i="1"/>
  <c r="BT112" i="1"/>
  <c r="BT113" i="1"/>
  <c r="BT114" i="1"/>
  <c r="BT115" i="1"/>
  <c r="BT116" i="1"/>
  <c r="BT117" i="1"/>
  <c r="BT118" i="1"/>
  <c r="BT119" i="1"/>
  <c r="BT120" i="1"/>
  <c r="BT121" i="1"/>
  <c r="BT122" i="1"/>
  <c r="BT123" i="1"/>
  <c r="BT124" i="1"/>
  <c r="BT125" i="1"/>
  <c r="BT126" i="1"/>
  <c r="BT127" i="1"/>
  <c r="BT128" i="1"/>
  <c r="BT129" i="1"/>
  <c r="BT130" i="1"/>
  <c r="BT131" i="1"/>
  <c r="BT132" i="1"/>
  <c r="BS31" i="1"/>
  <c r="BS32" i="1"/>
  <c r="BS33" i="1"/>
  <c r="BS34" i="1"/>
  <c r="BS35" i="1"/>
  <c r="BS36" i="1"/>
  <c r="BS37" i="1"/>
  <c r="BS38" i="1"/>
  <c r="BS39" i="1"/>
  <c r="BS40" i="1"/>
  <c r="BS41" i="1"/>
  <c r="BS42" i="1"/>
  <c r="BS43" i="1"/>
  <c r="BS44" i="1"/>
  <c r="BS45" i="1"/>
  <c r="BS46" i="1"/>
  <c r="BS47" i="1"/>
  <c r="BS48" i="1"/>
  <c r="BS49" i="1"/>
  <c r="BS50" i="1"/>
  <c r="BS51" i="1"/>
  <c r="BS52" i="1"/>
  <c r="BS53" i="1"/>
  <c r="BS54" i="1"/>
  <c r="BS55" i="1"/>
  <c r="BS56" i="1"/>
  <c r="BS57" i="1"/>
  <c r="BS58" i="1"/>
  <c r="BS59" i="1"/>
  <c r="BS60" i="1"/>
  <c r="BS61" i="1"/>
  <c r="BS62" i="1"/>
  <c r="BS63" i="1"/>
  <c r="BS64" i="1"/>
  <c r="BS65" i="1"/>
  <c r="BS66" i="1"/>
  <c r="BS67" i="1"/>
  <c r="BS68" i="1"/>
  <c r="BS69" i="1"/>
  <c r="BS70" i="1"/>
  <c r="BS71" i="1"/>
  <c r="BS72" i="1"/>
  <c r="BS73" i="1"/>
  <c r="BS74" i="1"/>
  <c r="BS75" i="1"/>
  <c r="BS76" i="1"/>
  <c r="BS77" i="1"/>
  <c r="BS78" i="1"/>
  <c r="BS79" i="1"/>
  <c r="BS80" i="1"/>
  <c r="BS81" i="1"/>
  <c r="BS82" i="1"/>
  <c r="BS83" i="1"/>
  <c r="BS84" i="1"/>
  <c r="BS85" i="1"/>
  <c r="BS86" i="1"/>
  <c r="BS87" i="1"/>
  <c r="BS88" i="1"/>
  <c r="BS89" i="1"/>
  <c r="BS90" i="1"/>
  <c r="BS91" i="1"/>
  <c r="BS92" i="1"/>
  <c r="BS93" i="1"/>
  <c r="BS94" i="1"/>
  <c r="BS95" i="1"/>
  <c r="BS96" i="1"/>
  <c r="BS97" i="1"/>
  <c r="BS98" i="1"/>
  <c r="BS99" i="1"/>
  <c r="BS100" i="1"/>
  <c r="BS101" i="1"/>
  <c r="BS102" i="1"/>
  <c r="BS103" i="1"/>
  <c r="BS104" i="1"/>
  <c r="BS105" i="1"/>
  <c r="BS106" i="1"/>
  <c r="BS107" i="1"/>
  <c r="BS108" i="1"/>
  <c r="BS109" i="1"/>
  <c r="BS110" i="1"/>
  <c r="BS111" i="1"/>
  <c r="BS112" i="1"/>
  <c r="BS113" i="1"/>
  <c r="BS114" i="1"/>
  <c r="BS115" i="1"/>
  <c r="BS116" i="1"/>
  <c r="BS117" i="1"/>
  <c r="BS118" i="1"/>
  <c r="BS119" i="1"/>
  <c r="BS120" i="1"/>
  <c r="BS121" i="1"/>
  <c r="BS122" i="1"/>
  <c r="BS123" i="1"/>
  <c r="BS124" i="1"/>
  <c r="BS125" i="1"/>
  <c r="BS126" i="1"/>
  <c r="BS127" i="1"/>
  <c r="BS128" i="1"/>
  <c r="BS129" i="1"/>
  <c r="BS130" i="1"/>
  <c r="BS131" i="1"/>
  <c r="BS132" i="1"/>
  <c r="AG132" i="1"/>
  <c r="AI132" i="1"/>
  <c r="AJ132" i="1"/>
  <c r="ET135" i="4"/>
  <c r="ET154" i="4" s="1"/>
  <c r="EP135" i="4"/>
  <c r="EP154" i="4" s="1"/>
  <c r="EQ135" i="4"/>
  <c r="EQ154" i="4" s="1"/>
  <c r="ER135" i="4"/>
  <c r="ER154" i="4" s="1"/>
  <c r="ES135" i="4"/>
  <c r="ES154" i="4" s="1"/>
  <c r="EU135" i="4"/>
  <c r="EU154" i="4" s="1"/>
  <c r="EV135" i="4"/>
  <c r="EV154" i="4" s="1"/>
  <c r="EW135" i="4"/>
  <c r="EW154" i="4" s="1"/>
  <c r="EX135" i="4"/>
  <c r="EX154" i="4" s="1"/>
  <c r="EY135" i="4"/>
  <c r="EY154" i="4" s="1"/>
  <c r="EZ135" i="4"/>
  <c r="EZ154" i="4" s="1"/>
  <c r="FA135" i="4"/>
  <c r="FA154" i="4" s="1"/>
  <c r="FB135" i="4"/>
  <c r="FB154" i="4" s="1"/>
  <c r="FC135" i="4"/>
  <c r="FC154" i="4" s="1"/>
  <c r="FD135" i="4"/>
  <c r="FD154" i="4" s="1"/>
  <c r="FE135" i="4"/>
  <c r="FE154" i="4" s="1"/>
  <c r="FF135" i="4"/>
  <c r="FF154" i="4" s="1"/>
  <c r="FG135" i="4"/>
  <c r="FG154" i="4" s="1"/>
  <c r="FH135" i="4"/>
  <c r="FH154" i="4" s="1"/>
  <c r="FI135" i="4"/>
  <c r="FI154" i="4" s="1"/>
  <c r="FJ135" i="4"/>
  <c r="FJ154" i="4" s="1"/>
  <c r="FK135" i="4"/>
  <c r="FK154" i="4" s="1"/>
  <c r="FL135" i="4"/>
  <c r="FL154" i="4" s="1"/>
  <c r="EH20" i="4"/>
  <c r="EH135" i="4"/>
  <c r="EH154" i="4" s="1"/>
  <c r="EI135" i="4"/>
  <c r="EI154" i="4" s="1"/>
  <c r="EJ135" i="4"/>
  <c r="EJ154" i="4" s="1"/>
  <c r="EK135" i="4"/>
  <c r="EK154" i="4" s="1"/>
  <c r="EL135" i="4"/>
  <c r="EL154" i="4" s="1"/>
  <c r="EM135" i="4"/>
  <c r="EM154" i="4" s="1"/>
  <c r="EN135" i="4"/>
  <c r="EN154" i="4" s="1"/>
  <c r="EO135" i="4"/>
  <c r="EO154" i="4" s="1"/>
  <c r="AO21" i="4"/>
  <c r="BV21" i="4" s="1"/>
  <c r="AO20" i="4"/>
  <c r="AO22" i="4"/>
  <c r="BV22" i="4" s="1"/>
  <c r="AO23" i="4"/>
  <c r="BV23" i="4" s="1"/>
  <c r="AO24" i="4"/>
  <c r="BV24" i="4" s="1"/>
  <c r="AO25" i="4"/>
  <c r="AO26" i="4"/>
  <c r="BV26" i="4" s="1"/>
  <c r="AO27" i="4"/>
  <c r="BV27" i="4" s="1"/>
  <c r="AO28" i="4"/>
  <c r="BV28" i="4" s="1"/>
  <c r="AO29" i="4"/>
  <c r="AO30" i="4"/>
  <c r="BV30" i="4" s="1"/>
  <c r="AO31" i="4"/>
  <c r="BV31" i="4" s="1"/>
  <c r="AO32" i="4"/>
  <c r="BV32" i="4" s="1"/>
  <c r="AO33" i="4"/>
  <c r="AO34" i="4"/>
  <c r="BV34" i="4" s="1"/>
  <c r="AO35" i="4"/>
  <c r="BV35" i="4" s="1"/>
  <c r="AO36" i="4"/>
  <c r="BV36" i="4" s="1"/>
  <c r="AO37" i="4"/>
  <c r="BV37" i="4" s="1"/>
  <c r="AO38" i="4"/>
  <c r="BV38" i="4" s="1"/>
  <c r="AO39" i="4"/>
  <c r="BV39" i="4" s="1"/>
  <c r="AO40" i="4"/>
  <c r="BV40" i="4" s="1"/>
  <c r="AO41" i="4"/>
  <c r="BV41" i="4" s="1"/>
  <c r="AO42" i="4"/>
  <c r="BV42" i="4" s="1"/>
  <c r="AO43" i="4"/>
  <c r="BV43" i="4" s="1"/>
  <c r="AO44" i="4"/>
  <c r="BV44" i="4" s="1"/>
  <c r="AO45" i="4"/>
  <c r="BV45" i="4" s="1"/>
  <c r="AO46" i="4"/>
  <c r="BV46" i="4" s="1"/>
  <c r="AO47" i="4"/>
  <c r="BV47" i="4" s="1"/>
  <c r="AO48" i="4"/>
  <c r="BV48" i="4" s="1"/>
  <c r="AO49" i="4"/>
  <c r="BV49" i="4" s="1"/>
  <c r="AO50" i="4"/>
  <c r="BV50" i="4" s="1"/>
  <c r="AO51" i="4"/>
  <c r="BV51" i="4" s="1"/>
  <c r="AO52" i="4"/>
  <c r="BV52" i="4" s="1"/>
  <c r="AO53" i="4"/>
  <c r="BV53" i="4" s="1"/>
  <c r="AO54" i="4"/>
  <c r="BV54" i="4" s="1"/>
  <c r="AO55" i="4"/>
  <c r="BV55" i="4" s="1"/>
  <c r="AO56" i="4"/>
  <c r="BV56" i="4" s="1"/>
  <c r="AO57" i="4"/>
  <c r="BV57" i="4" s="1"/>
  <c r="AO58" i="4"/>
  <c r="BV58" i="4" s="1"/>
  <c r="AO59" i="4"/>
  <c r="BV59" i="4" s="1"/>
  <c r="AO60" i="4"/>
  <c r="BV60" i="4" s="1"/>
  <c r="AO61" i="4"/>
  <c r="AO62" i="4"/>
  <c r="BV62" i="4" s="1"/>
  <c r="AO63" i="4"/>
  <c r="AO64" i="4"/>
  <c r="BV64" i="4" s="1"/>
  <c r="AO65" i="4"/>
  <c r="AO66" i="4"/>
  <c r="BV66" i="4" s="1"/>
  <c r="AO67" i="4"/>
  <c r="AO68" i="4"/>
  <c r="BV68" i="4" s="1"/>
  <c r="AO69" i="4"/>
  <c r="BV69" i="4" s="1"/>
  <c r="AO70" i="4"/>
  <c r="BV70" i="4" s="1"/>
  <c r="AO71" i="4"/>
  <c r="BV71" i="4" s="1"/>
  <c r="AO72" i="4"/>
  <c r="BV72" i="4" s="1"/>
  <c r="AO73" i="4"/>
  <c r="BV73" i="4" s="1"/>
  <c r="AO74" i="4"/>
  <c r="BV74" i="4" s="1"/>
  <c r="AO75" i="4"/>
  <c r="AO76" i="4"/>
  <c r="BV76" i="4" s="1"/>
  <c r="AO77" i="4"/>
  <c r="BV77" i="4" s="1"/>
  <c r="AO78" i="4"/>
  <c r="BV78" i="4" s="1"/>
  <c r="AO79" i="4"/>
  <c r="BV79" i="4" s="1"/>
  <c r="AO80" i="4"/>
  <c r="BV80" i="4" s="1"/>
  <c r="AO81" i="4"/>
  <c r="AO82" i="4"/>
  <c r="BV82" i="4" s="1"/>
  <c r="AO83" i="4"/>
  <c r="BV83" i="4" s="1"/>
  <c r="AO84" i="4"/>
  <c r="BV84" i="4" s="1"/>
  <c r="AO85" i="4"/>
  <c r="AO86" i="4"/>
  <c r="BV86" i="4" s="1"/>
  <c r="AO87" i="4"/>
  <c r="BV87" i="4" s="1"/>
  <c r="AO88" i="4"/>
  <c r="BV88" i="4" s="1"/>
  <c r="AO89" i="4"/>
  <c r="BV89" i="4" s="1"/>
  <c r="AO90" i="4"/>
  <c r="BV90" i="4" s="1"/>
  <c r="AO91" i="4"/>
  <c r="BV91" i="4" s="1"/>
  <c r="AO92" i="4"/>
  <c r="BV92" i="4" s="1"/>
  <c r="AO93" i="4"/>
  <c r="AO94" i="4"/>
  <c r="BV94" i="4" s="1"/>
  <c r="AO95" i="4"/>
  <c r="BV95" i="4" s="1"/>
  <c r="AO96" i="4"/>
  <c r="BV96" i="4" s="1"/>
  <c r="AO97" i="4"/>
  <c r="AO98" i="4"/>
  <c r="BV98" i="4" s="1"/>
  <c r="AO99" i="4"/>
  <c r="BV99" i="4" s="1"/>
  <c r="AO100" i="4"/>
  <c r="BV100" i="4" s="1"/>
  <c r="AO101" i="4"/>
  <c r="BV101" i="4" s="1"/>
  <c r="AO102" i="4"/>
  <c r="BV102" i="4" s="1"/>
  <c r="AO103" i="4"/>
  <c r="BV103" i="4" s="1"/>
  <c r="AO104" i="4"/>
  <c r="BV104" i="4" s="1"/>
  <c r="AO105" i="4"/>
  <c r="BV105" i="4" s="1"/>
  <c r="AO106" i="4"/>
  <c r="BV106" i="4" s="1"/>
  <c r="AO107" i="4"/>
  <c r="BV107" i="4" s="1"/>
  <c r="AO108" i="4"/>
  <c r="BV108" i="4" s="1"/>
  <c r="AO109" i="4"/>
  <c r="BV109" i="4" s="1"/>
  <c r="AO110" i="4"/>
  <c r="BV110" i="4" s="1"/>
  <c r="AO111" i="4"/>
  <c r="BV111" i="4" s="1"/>
  <c r="AO112" i="4"/>
  <c r="BV112" i="4" s="1"/>
  <c r="AO113" i="4"/>
  <c r="BV113" i="4" s="1"/>
  <c r="AO114" i="4"/>
  <c r="BV114" i="4" s="1"/>
  <c r="AO115" i="4"/>
  <c r="BV115" i="4" s="1"/>
  <c r="AO116" i="4"/>
  <c r="BV116" i="4" s="1"/>
  <c r="AO117" i="4"/>
  <c r="BV117" i="4" s="1"/>
  <c r="AO118" i="4"/>
  <c r="BV118" i="4" s="1"/>
  <c r="AO119" i="4"/>
  <c r="BV119" i="4" s="1"/>
  <c r="AO120" i="4"/>
  <c r="BV120" i="4" s="1"/>
  <c r="AO121" i="4"/>
  <c r="BV121" i="4" s="1"/>
  <c r="AO122" i="4"/>
  <c r="BV122" i="4" s="1"/>
  <c r="AO123" i="4"/>
  <c r="BV123" i="4" s="1"/>
  <c r="AO124" i="4"/>
  <c r="BV124" i="4" s="1"/>
  <c r="AO125" i="4"/>
  <c r="BV125" i="4" s="1"/>
  <c r="AO126" i="4"/>
  <c r="BV126" i="4" s="1"/>
  <c r="AO127" i="4"/>
  <c r="BV127" i="4" s="1"/>
  <c r="AO128" i="4"/>
  <c r="BV128" i="4" s="1"/>
  <c r="AO129" i="4"/>
  <c r="BV129" i="4" s="1"/>
  <c r="AO130" i="4"/>
  <c r="BV130" i="4" s="1"/>
  <c r="AO131" i="4"/>
  <c r="BV131" i="4" s="1"/>
  <c r="AP21" i="4"/>
  <c r="BW21" i="4" s="1"/>
  <c r="AP20" i="4"/>
  <c r="AP22" i="4"/>
  <c r="BW22" i="4" s="1"/>
  <c r="AP23" i="4"/>
  <c r="BW23" i="4" s="1"/>
  <c r="AP24" i="4"/>
  <c r="BW24" i="4" s="1"/>
  <c r="AP25" i="4"/>
  <c r="BW25" i="4" s="1"/>
  <c r="AP26" i="4"/>
  <c r="BW26" i="4" s="1"/>
  <c r="AP27" i="4"/>
  <c r="BW27" i="4" s="1"/>
  <c r="AP28" i="4"/>
  <c r="BW28" i="4" s="1"/>
  <c r="AP29" i="4"/>
  <c r="BW29" i="4" s="1"/>
  <c r="AP30" i="4"/>
  <c r="BW30" i="4" s="1"/>
  <c r="AP31" i="4"/>
  <c r="BW31" i="4" s="1"/>
  <c r="AP32" i="4"/>
  <c r="BW32" i="4" s="1"/>
  <c r="AP33" i="4"/>
  <c r="BW33" i="4" s="1"/>
  <c r="AP34" i="4"/>
  <c r="BW34" i="4" s="1"/>
  <c r="AP35" i="4"/>
  <c r="BW35" i="4" s="1"/>
  <c r="AP36" i="4"/>
  <c r="BW36" i="4" s="1"/>
  <c r="AP37" i="4"/>
  <c r="BW37" i="4" s="1"/>
  <c r="AP38" i="4"/>
  <c r="BW38" i="4" s="1"/>
  <c r="AP39" i="4"/>
  <c r="BW39" i="4" s="1"/>
  <c r="AP40" i="4"/>
  <c r="BW40" i="4" s="1"/>
  <c r="AP41" i="4"/>
  <c r="BW41" i="4" s="1"/>
  <c r="AP42" i="4"/>
  <c r="BW42" i="4" s="1"/>
  <c r="AP43" i="4"/>
  <c r="BW43" i="4" s="1"/>
  <c r="AP44" i="4"/>
  <c r="BW44" i="4" s="1"/>
  <c r="AP45" i="4"/>
  <c r="BW45" i="4" s="1"/>
  <c r="AP46" i="4"/>
  <c r="BW46" i="4" s="1"/>
  <c r="AP47" i="4"/>
  <c r="BW47" i="4" s="1"/>
  <c r="AP48" i="4"/>
  <c r="BW48" i="4" s="1"/>
  <c r="AP49" i="4"/>
  <c r="BW49" i="4" s="1"/>
  <c r="AP50" i="4"/>
  <c r="BW50" i="4" s="1"/>
  <c r="AP51" i="4"/>
  <c r="BW51" i="4" s="1"/>
  <c r="AP52" i="4"/>
  <c r="BW52" i="4" s="1"/>
  <c r="AP53" i="4"/>
  <c r="BW53" i="4" s="1"/>
  <c r="AP54" i="4"/>
  <c r="BW54" i="4" s="1"/>
  <c r="AP55" i="4"/>
  <c r="BW55" i="4" s="1"/>
  <c r="AP56" i="4"/>
  <c r="BW56" i="4" s="1"/>
  <c r="AP57" i="4"/>
  <c r="BW57" i="4" s="1"/>
  <c r="AP58" i="4"/>
  <c r="BW58" i="4" s="1"/>
  <c r="AP59" i="4"/>
  <c r="BW59" i="4" s="1"/>
  <c r="AP60" i="4"/>
  <c r="BW60" i="4" s="1"/>
  <c r="AP61" i="4"/>
  <c r="BW61" i="4" s="1"/>
  <c r="AP62" i="4"/>
  <c r="BW62" i="4" s="1"/>
  <c r="AP63" i="4"/>
  <c r="BW63" i="4" s="1"/>
  <c r="AP64" i="4"/>
  <c r="BW64" i="4" s="1"/>
  <c r="AP65" i="4"/>
  <c r="BW65" i="4" s="1"/>
  <c r="AP66" i="4"/>
  <c r="BW66" i="4" s="1"/>
  <c r="AP67" i="4"/>
  <c r="BW67" i="4" s="1"/>
  <c r="AP68" i="4"/>
  <c r="BW68" i="4" s="1"/>
  <c r="AP69" i="4"/>
  <c r="BW69" i="4" s="1"/>
  <c r="AP70" i="4"/>
  <c r="BW70" i="4" s="1"/>
  <c r="AP71" i="4"/>
  <c r="AP72" i="4"/>
  <c r="BW72" i="4" s="1"/>
  <c r="AP73" i="4"/>
  <c r="BW73" i="4" s="1"/>
  <c r="AP74" i="4"/>
  <c r="BW74" i="4" s="1"/>
  <c r="AP75" i="4"/>
  <c r="BW75" i="4" s="1"/>
  <c r="AP76" i="4"/>
  <c r="BW76" i="4" s="1"/>
  <c r="AP77" i="4"/>
  <c r="BW77" i="4" s="1"/>
  <c r="AP78" i="4"/>
  <c r="BW78" i="4" s="1"/>
  <c r="AP79" i="4"/>
  <c r="BW79" i="4" s="1"/>
  <c r="AP80" i="4"/>
  <c r="BW80" i="4" s="1"/>
  <c r="AP81" i="4"/>
  <c r="BW81" i="4" s="1"/>
  <c r="AP82" i="4"/>
  <c r="BW82" i="4" s="1"/>
  <c r="AP83" i="4"/>
  <c r="BW83" i="4" s="1"/>
  <c r="AP84" i="4"/>
  <c r="BW84" i="4" s="1"/>
  <c r="AP85" i="4"/>
  <c r="BW85" i="4" s="1"/>
  <c r="AP86" i="4"/>
  <c r="BW86" i="4" s="1"/>
  <c r="AP87" i="4"/>
  <c r="BW87" i="4" s="1"/>
  <c r="AP88" i="4"/>
  <c r="BW88" i="4" s="1"/>
  <c r="AP89" i="4"/>
  <c r="BW89" i="4" s="1"/>
  <c r="AP90" i="4"/>
  <c r="BW90" i="4" s="1"/>
  <c r="AP91" i="4"/>
  <c r="BW91" i="4" s="1"/>
  <c r="AP92" i="4"/>
  <c r="BW92" i="4" s="1"/>
  <c r="AP93" i="4"/>
  <c r="BW93" i="4" s="1"/>
  <c r="AP94" i="4"/>
  <c r="BW94" i="4" s="1"/>
  <c r="AP95" i="4"/>
  <c r="BW95" i="4" s="1"/>
  <c r="AP96" i="4"/>
  <c r="BW96" i="4" s="1"/>
  <c r="AP97" i="4"/>
  <c r="BW97" i="4" s="1"/>
  <c r="AP98" i="4"/>
  <c r="BW98" i="4" s="1"/>
  <c r="AP99" i="4"/>
  <c r="BW99" i="4" s="1"/>
  <c r="AP100" i="4"/>
  <c r="BW100" i="4" s="1"/>
  <c r="AP101" i="4"/>
  <c r="BW101" i="4" s="1"/>
  <c r="AP102" i="4"/>
  <c r="BW102" i="4" s="1"/>
  <c r="AP103" i="4"/>
  <c r="BW103" i="4" s="1"/>
  <c r="AP104" i="4"/>
  <c r="BW104" i="4" s="1"/>
  <c r="AP105" i="4"/>
  <c r="BW105" i="4" s="1"/>
  <c r="AP106" i="4"/>
  <c r="BW106" i="4" s="1"/>
  <c r="AP107" i="4"/>
  <c r="BW107" i="4" s="1"/>
  <c r="AP108" i="4"/>
  <c r="BW108" i="4" s="1"/>
  <c r="AP109" i="4"/>
  <c r="BW109" i="4" s="1"/>
  <c r="AP110" i="4"/>
  <c r="BW110" i="4" s="1"/>
  <c r="AP111" i="4"/>
  <c r="BW111" i="4" s="1"/>
  <c r="AP112" i="4"/>
  <c r="BW112" i="4" s="1"/>
  <c r="AP113" i="4"/>
  <c r="BW113" i="4" s="1"/>
  <c r="AP114" i="4"/>
  <c r="BW114" i="4" s="1"/>
  <c r="AP115" i="4"/>
  <c r="BW115" i="4" s="1"/>
  <c r="AP116" i="4"/>
  <c r="BW116" i="4" s="1"/>
  <c r="AP117" i="4"/>
  <c r="BW117" i="4" s="1"/>
  <c r="AP118" i="4"/>
  <c r="BW118" i="4" s="1"/>
  <c r="AP119" i="4"/>
  <c r="BW119" i="4" s="1"/>
  <c r="AP120" i="4"/>
  <c r="BW120" i="4" s="1"/>
  <c r="AP121" i="4"/>
  <c r="BW121" i="4" s="1"/>
  <c r="AP122" i="4"/>
  <c r="BW122" i="4" s="1"/>
  <c r="AP123" i="4"/>
  <c r="BW123" i="4" s="1"/>
  <c r="AP124" i="4"/>
  <c r="BW124" i="4" s="1"/>
  <c r="AP125" i="4"/>
  <c r="BW125" i="4" s="1"/>
  <c r="AP126" i="4"/>
  <c r="BW126" i="4" s="1"/>
  <c r="AP127" i="4"/>
  <c r="BW127" i="4" s="1"/>
  <c r="AP128" i="4"/>
  <c r="BW128" i="4" s="1"/>
  <c r="AP129" i="4"/>
  <c r="BW129" i="4" s="1"/>
  <c r="AP130" i="4"/>
  <c r="BW130" i="4" s="1"/>
  <c r="AP131" i="4"/>
  <c r="BW131" i="4" s="1"/>
  <c r="AQ21" i="4"/>
  <c r="BX21" i="4" s="1"/>
  <c r="AQ20" i="4"/>
  <c r="AQ22" i="4"/>
  <c r="BX22" i="4" s="1"/>
  <c r="AQ23" i="4"/>
  <c r="BX23" i="4" s="1"/>
  <c r="AQ24" i="4"/>
  <c r="BX24" i="4" s="1"/>
  <c r="AQ25" i="4"/>
  <c r="BX25" i="4" s="1"/>
  <c r="AQ26" i="4"/>
  <c r="BX26" i="4" s="1"/>
  <c r="AQ27" i="4"/>
  <c r="BX27" i="4" s="1"/>
  <c r="AQ28" i="4"/>
  <c r="BX28" i="4" s="1"/>
  <c r="AQ29" i="4"/>
  <c r="BX29" i="4" s="1"/>
  <c r="AQ30" i="4"/>
  <c r="BX30" i="4" s="1"/>
  <c r="AQ31" i="4"/>
  <c r="BX31" i="4" s="1"/>
  <c r="AQ32" i="4"/>
  <c r="BX32" i="4" s="1"/>
  <c r="AQ33" i="4"/>
  <c r="AQ34" i="4"/>
  <c r="BX34" i="4" s="1"/>
  <c r="AQ35" i="4"/>
  <c r="BX35" i="4" s="1"/>
  <c r="AQ36" i="4"/>
  <c r="BX36" i="4" s="1"/>
  <c r="AQ37" i="4"/>
  <c r="BX37" i="4" s="1"/>
  <c r="AQ38" i="4"/>
  <c r="BX38" i="4" s="1"/>
  <c r="AQ39" i="4"/>
  <c r="BX39" i="4" s="1"/>
  <c r="AQ40" i="4"/>
  <c r="BX40" i="4" s="1"/>
  <c r="AQ41" i="4"/>
  <c r="BX41" i="4" s="1"/>
  <c r="AQ42" i="4"/>
  <c r="BX42" i="4" s="1"/>
  <c r="AQ43" i="4"/>
  <c r="AQ44" i="4"/>
  <c r="BX44" i="4" s="1"/>
  <c r="AQ45" i="4"/>
  <c r="BX45" i="4" s="1"/>
  <c r="AQ46" i="4"/>
  <c r="BX46" i="4" s="1"/>
  <c r="AQ47" i="4"/>
  <c r="BX47" i="4" s="1"/>
  <c r="AQ48" i="4"/>
  <c r="BX48" i="4" s="1"/>
  <c r="AQ49" i="4"/>
  <c r="BX49" i="4" s="1"/>
  <c r="AQ50" i="4"/>
  <c r="BX50" i="4" s="1"/>
  <c r="AQ51" i="4"/>
  <c r="BX51" i="4" s="1"/>
  <c r="AQ52" i="4"/>
  <c r="BX52" i="4" s="1"/>
  <c r="AQ53" i="4"/>
  <c r="BX53" i="4" s="1"/>
  <c r="AQ54" i="4"/>
  <c r="BX54" i="4" s="1"/>
  <c r="AQ55" i="4"/>
  <c r="BX55" i="4" s="1"/>
  <c r="AQ56" i="4"/>
  <c r="BX56" i="4" s="1"/>
  <c r="AQ57" i="4"/>
  <c r="BX57" i="4" s="1"/>
  <c r="AQ58" i="4"/>
  <c r="BX58" i="4" s="1"/>
  <c r="AQ59" i="4"/>
  <c r="BX59" i="4" s="1"/>
  <c r="AQ60" i="4"/>
  <c r="BX60" i="4" s="1"/>
  <c r="AQ61" i="4"/>
  <c r="BX61" i="4" s="1"/>
  <c r="AQ62" i="4"/>
  <c r="BX62" i="4" s="1"/>
  <c r="AQ63" i="4"/>
  <c r="BX63" i="4" s="1"/>
  <c r="AQ64" i="4"/>
  <c r="BX64" i="4" s="1"/>
  <c r="AQ65" i="4"/>
  <c r="BX65" i="4" s="1"/>
  <c r="AQ66" i="4"/>
  <c r="BX66" i="4" s="1"/>
  <c r="AQ67" i="4"/>
  <c r="BX67" i="4" s="1"/>
  <c r="AQ68" i="4"/>
  <c r="BX68" i="4" s="1"/>
  <c r="AQ69" i="4"/>
  <c r="AQ70" i="4"/>
  <c r="BX70" i="4" s="1"/>
  <c r="AQ71" i="4"/>
  <c r="BX71" i="4" s="1"/>
  <c r="AQ72" i="4"/>
  <c r="BX72" i="4" s="1"/>
  <c r="AQ73" i="4"/>
  <c r="BX73" i="4" s="1"/>
  <c r="AQ74" i="4"/>
  <c r="BX74" i="4" s="1"/>
  <c r="AQ75" i="4"/>
  <c r="BX75" i="4" s="1"/>
  <c r="AQ76" i="4"/>
  <c r="BX76" i="4" s="1"/>
  <c r="AQ77" i="4"/>
  <c r="BX77" i="4" s="1"/>
  <c r="AQ78" i="4"/>
  <c r="BX78" i="4" s="1"/>
  <c r="AQ79" i="4"/>
  <c r="BX79" i="4" s="1"/>
  <c r="AQ80" i="4"/>
  <c r="BX80" i="4" s="1"/>
  <c r="AQ81" i="4"/>
  <c r="BX81" i="4" s="1"/>
  <c r="AQ82" i="4"/>
  <c r="BX82" i="4" s="1"/>
  <c r="AQ83" i="4"/>
  <c r="AQ84" i="4"/>
  <c r="BX84" i="4" s="1"/>
  <c r="AQ85" i="4"/>
  <c r="BX85" i="4" s="1"/>
  <c r="AQ86" i="4"/>
  <c r="BX86" i="4" s="1"/>
  <c r="AQ87" i="4"/>
  <c r="BX87" i="4" s="1"/>
  <c r="AQ88" i="4"/>
  <c r="BX88" i="4" s="1"/>
  <c r="AQ89" i="4"/>
  <c r="BX89" i="4" s="1"/>
  <c r="AQ90" i="4"/>
  <c r="BX90" i="4" s="1"/>
  <c r="AQ91" i="4"/>
  <c r="BX91" i="4" s="1"/>
  <c r="AQ92" i="4"/>
  <c r="BX92" i="4" s="1"/>
  <c r="AQ93" i="4"/>
  <c r="BX93" i="4" s="1"/>
  <c r="AQ94" i="4"/>
  <c r="BX94" i="4" s="1"/>
  <c r="AQ95" i="4"/>
  <c r="BX95" i="4" s="1"/>
  <c r="AQ96" i="4"/>
  <c r="BX96" i="4" s="1"/>
  <c r="AQ97" i="4"/>
  <c r="BX97" i="4" s="1"/>
  <c r="AQ98" i="4"/>
  <c r="BX98" i="4" s="1"/>
  <c r="AQ99" i="4"/>
  <c r="BX99" i="4" s="1"/>
  <c r="AQ100" i="4"/>
  <c r="BX100" i="4" s="1"/>
  <c r="AQ101" i="4"/>
  <c r="BX101" i="4" s="1"/>
  <c r="AQ102" i="4"/>
  <c r="BX102" i="4" s="1"/>
  <c r="AQ103" i="4"/>
  <c r="BX103" i="4" s="1"/>
  <c r="AQ104" i="4"/>
  <c r="BX104" i="4" s="1"/>
  <c r="AQ105" i="4"/>
  <c r="BX105" i="4" s="1"/>
  <c r="AQ106" i="4"/>
  <c r="BX106" i="4" s="1"/>
  <c r="AQ107" i="4"/>
  <c r="BX107" i="4" s="1"/>
  <c r="AQ108" i="4"/>
  <c r="BX108" i="4" s="1"/>
  <c r="AQ109" i="4"/>
  <c r="BX109" i="4" s="1"/>
  <c r="AQ110" i="4"/>
  <c r="BX110" i="4" s="1"/>
  <c r="AQ111" i="4"/>
  <c r="BX111" i="4" s="1"/>
  <c r="AQ112" i="4"/>
  <c r="BX112" i="4" s="1"/>
  <c r="AQ113" i="4"/>
  <c r="BX113" i="4" s="1"/>
  <c r="AQ114" i="4"/>
  <c r="BX114" i="4" s="1"/>
  <c r="AQ115" i="4"/>
  <c r="BX115" i="4" s="1"/>
  <c r="AQ116" i="4"/>
  <c r="BX116" i="4" s="1"/>
  <c r="AQ117" i="4"/>
  <c r="BX117" i="4" s="1"/>
  <c r="AQ118" i="4"/>
  <c r="BX118" i="4" s="1"/>
  <c r="AQ119" i="4"/>
  <c r="BX119" i="4" s="1"/>
  <c r="AQ120" i="4"/>
  <c r="BX120" i="4" s="1"/>
  <c r="AQ121" i="4"/>
  <c r="BX121" i="4" s="1"/>
  <c r="AQ122" i="4"/>
  <c r="BX122" i="4" s="1"/>
  <c r="AQ123" i="4"/>
  <c r="BX123" i="4" s="1"/>
  <c r="AQ124" i="4"/>
  <c r="BX124" i="4" s="1"/>
  <c r="AQ125" i="4"/>
  <c r="BX125" i="4" s="1"/>
  <c r="AQ126" i="4"/>
  <c r="BX126" i="4" s="1"/>
  <c r="AQ127" i="4"/>
  <c r="BX127" i="4" s="1"/>
  <c r="AQ128" i="4"/>
  <c r="BX128" i="4" s="1"/>
  <c r="AQ129" i="4"/>
  <c r="BX129" i="4" s="1"/>
  <c r="AQ130" i="4"/>
  <c r="BX130" i="4" s="1"/>
  <c r="AQ131" i="4"/>
  <c r="BX131" i="4" s="1"/>
  <c r="AR21" i="4"/>
  <c r="BY21" i="4" s="1"/>
  <c r="AR20" i="4"/>
  <c r="AR22" i="4"/>
  <c r="BY22" i="4" s="1"/>
  <c r="AR23" i="4"/>
  <c r="BY23" i="4" s="1"/>
  <c r="AR24" i="4"/>
  <c r="BY24" i="4" s="1"/>
  <c r="AR25" i="4"/>
  <c r="BY25" i="4" s="1"/>
  <c r="AR26" i="4"/>
  <c r="BY26" i="4" s="1"/>
  <c r="AR27" i="4"/>
  <c r="BY27" i="4" s="1"/>
  <c r="AR28" i="4"/>
  <c r="BY28" i="4" s="1"/>
  <c r="AR29" i="4"/>
  <c r="BY29" i="4" s="1"/>
  <c r="AR30" i="4"/>
  <c r="BY30" i="4" s="1"/>
  <c r="AR31" i="4"/>
  <c r="BY31" i="4" s="1"/>
  <c r="AR32" i="4"/>
  <c r="BY32" i="4" s="1"/>
  <c r="AR33" i="4"/>
  <c r="BY33" i="4" s="1"/>
  <c r="AR34" i="4"/>
  <c r="BY34" i="4" s="1"/>
  <c r="AR35" i="4"/>
  <c r="BY35" i="4" s="1"/>
  <c r="AR36" i="4"/>
  <c r="BY36" i="4" s="1"/>
  <c r="AR37" i="4"/>
  <c r="BY37" i="4" s="1"/>
  <c r="AR38" i="4"/>
  <c r="BY38" i="4" s="1"/>
  <c r="AR39" i="4"/>
  <c r="BY39" i="4" s="1"/>
  <c r="AR40" i="4"/>
  <c r="BY40" i="4" s="1"/>
  <c r="AR41" i="4"/>
  <c r="BY41" i="4" s="1"/>
  <c r="AR42" i="4"/>
  <c r="BY42" i="4" s="1"/>
  <c r="AR43" i="4"/>
  <c r="BY43" i="4" s="1"/>
  <c r="AR44" i="4"/>
  <c r="BY44" i="4" s="1"/>
  <c r="AR45" i="4"/>
  <c r="BY45" i="4" s="1"/>
  <c r="AR46" i="4"/>
  <c r="BY46" i="4" s="1"/>
  <c r="AR47" i="4"/>
  <c r="BY47" i="4" s="1"/>
  <c r="AR48" i="4"/>
  <c r="BY48" i="4" s="1"/>
  <c r="AR49" i="4"/>
  <c r="BY49" i="4" s="1"/>
  <c r="AR50" i="4"/>
  <c r="BY50" i="4" s="1"/>
  <c r="AR51" i="4"/>
  <c r="BY51" i="4" s="1"/>
  <c r="AR52" i="4"/>
  <c r="BY52" i="4" s="1"/>
  <c r="AR53" i="4"/>
  <c r="BY53" i="4" s="1"/>
  <c r="AR54" i="4"/>
  <c r="BY54" i="4" s="1"/>
  <c r="AR55" i="4"/>
  <c r="BY55" i="4" s="1"/>
  <c r="AR56" i="4"/>
  <c r="BY56" i="4" s="1"/>
  <c r="AR57" i="4"/>
  <c r="BY57" i="4" s="1"/>
  <c r="AR58" i="4"/>
  <c r="BY58" i="4" s="1"/>
  <c r="AR59" i="4"/>
  <c r="BY59" i="4" s="1"/>
  <c r="AR60" i="4"/>
  <c r="BY60" i="4" s="1"/>
  <c r="AR61" i="4"/>
  <c r="BY61" i="4" s="1"/>
  <c r="AR62" i="4"/>
  <c r="BY62" i="4" s="1"/>
  <c r="AR63" i="4"/>
  <c r="BY63" i="4" s="1"/>
  <c r="AR64" i="4"/>
  <c r="BY64" i="4" s="1"/>
  <c r="AR65" i="4"/>
  <c r="BY65" i="4" s="1"/>
  <c r="AR66" i="4"/>
  <c r="BY66" i="4" s="1"/>
  <c r="AR67" i="4"/>
  <c r="BY67" i="4" s="1"/>
  <c r="AR68" i="4"/>
  <c r="BY68" i="4" s="1"/>
  <c r="AR69" i="4"/>
  <c r="BY69" i="4" s="1"/>
  <c r="AR70" i="4"/>
  <c r="BY70" i="4" s="1"/>
  <c r="AR71" i="4"/>
  <c r="BY71" i="4" s="1"/>
  <c r="AR72" i="4"/>
  <c r="BY72" i="4" s="1"/>
  <c r="AR73" i="4"/>
  <c r="BY73" i="4" s="1"/>
  <c r="AR74" i="4"/>
  <c r="BY74" i="4" s="1"/>
  <c r="AR75" i="4"/>
  <c r="BY75" i="4" s="1"/>
  <c r="AR76" i="4"/>
  <c r="BY76" i="4" s="1"/>
  <c r="AR77" i="4"/>
  <c r="BY77" i="4" s="1"/>
  <c r="AR78" i="4"/>
  <c r="BY78" i="4" s="1"/>
  <c r="AR79" i="4"/>
  <c r="BY79" i="4" s="1"/>
  <c r="AR80" i="4"/>
  <c r="BY80" i="4" s="1"/>
  <c r="AR81" i="4"/>
  <c r="BY81" i="4" s="1"/>
  <c r="AR82" i="4"/>
  <c r="BY82" i="4" s="1"/>
  <c r="AR83" i="4"/>
  <c r="BY83" i="4" s="1"/>
  <c r="AR84" i="4"/>
  <c r="BY84" i="4" s="1"/>
  <c r="AR85" i="4"/>
  <c r="BY85" i="4" s="1"/>
  <c r="AR86" i="4"/>
  <c r="BY86" i="4" s="1"/>
  <c r="AR87" i="4"/>
  <c r="BY87" i="4" s="1"/>
  <c r="AR88" i="4"/>
  <c r="BY88" i="4" s="1"/>
  <c r="AR89" i="4"/>
  <c r="BY89" i="4" s="1"/>
  <c r="AR90" i="4"/>
  <c r="BY90" i="4" s="1"/>
  <c r="AR91" i="4"/>
  <c r="BY91" i="4" s="1"/>
  <c r="AR92" i="4"/>
  <c r="BY92" i="4" s="1"/>
  <c r="AR93" i="4"/>
  <c r="BY93" i="4" s="1"/>
  <c r="AR94" i="4"/>
  <c r="BY94" i="4" s="1"/>
  <c r="AR95" i="4"/>
  <c r="BY95" i="4" s="1"/>
  <c r="AR96" i="4"/>
  <c r="BY96" i="4" s="1"/>
  <c r="AR97" i="4"/>
  <c r="BY97" i="4" s="1"/>
  <c r="AR98" i="4"/>
  <c r="BY98" i="4" s="1"/>
  <c r="AR99" i="4"/>
  <c r="BY99" i="4" s="1"/>
  <c r="AR100" i="4"/>
  <c r="BY100" i="4" s="1"/>
  <c r="AR101" i="4"/>
  <c r="BY101" i="4" s="1"/>
  <c r="AR102" i="4"/>
  <c r="BY102" i="4" s="1"/>
  <c r="AR103" i="4"/>
  <c r="BY103" i="4" s="1"/>
  <c r="AR104" i="4"/>
  <c r="BY104" i="4" s="1"/>
  <c r="AR105" i="4"/>
  <c r="BY105" i="4" s="1"/>
  <c r="AR106" i="4"/>
  <c r="BY106" i="4" s="1"/>
  <c r="AR107" i="4"/>
  <c r="BY107" i="4" s="1"/>
  <c r="AR108" i="4"/>
  <c r="BY108" i="4" s="1"/>
  <c r="AR109" i="4"/>
  <c r="BY109" i="4" s="1"/>
  <c r="AR110" i="4"/>
  <c r="BY110" i="4" s="1"/>
  <c r="AR111" i="4"/>
  <c r="BY111" i="4" s="1"/>
  <c r="AR112" i="4"/>
  <c r="BY112" i="4" s="1"/>
  <c r="AR113" i="4"/>
  <c r="BY113" i="4" s="1"/>
  <c r="AR114" i="4"/>
  <c r="BY114" i="4" s="1"/>
  <c r="AR115" i="4"/>
  <c r="BY115" i="4" s="1"/>
  <c r="AR116" i="4"/>
  <c r="BY116" i="4" s="1"/>
  <c r="AR117" i="4"/>
  <c r="BY117" i="4" s="1"/>
  <c r="AR118" i="4"/>
  <c r="BY118" i="4" s="1"/>
  <c r="AR119" i="4"/>
  <c r="BY119" i="4" s="1"/>
  <c r="AR120" i="4"/>
  <c r="BY120" i="4" s="1"/>
  <c r="AR121" i="4"/>
  <c r="BY121" i="4" s="1"/>
  <c r="AR122" i="4"/>
  <c r="BY122" i="4" s="1"/>
  <c r="AR123" i="4"/>
  <c r="BY123" i="4" s="1"/>
  <c r="AR124" i="4"/>
  <c r="BY124" i="4" s="1"/>
  <c r="AR125" i="4"/>
  <c r="BY125" i="4" s="1"/>
  <c r="AR126" i="4"/>
  <c r="BY126" i="4" s="1"/>
  <c r="AR127" i="4"/>
  <c r="BY127" i="4" s="1"/>
  <c r="AR128" i="4"/>
  <c r="BY128" i="4" s="1"/>
  <c r="AR129" i="4"/>
  <c r="BY129" i="4" s="1"/>
  <c r="AR130" i="4"/>
  <c r="BY130" i="4" s="1"/>
  <c r="AR131" i="4"/>
  <c r="BY131" i="4" s="1"/>
  <c r="AS21" i="4"/>
  <c r="BZ21" i="4" s="1"/>
  <c r="AS20" i="4"/>
  <c r="AS22" i="4"/>
  <c r="BZ22" i="4" s="1"/>
  <c r="AS23" i="4"/>
  <c r="BZ23" i="4" s="1"/>
  <c r="AS24" i="4"/>
  <c r="BZ24" i="4" s="1"/>
  <c r="AS25" i="4"/>
  <c r="BZ25" i="4" s="1"/>
  <c r="AS26" i="4"/>
  <c r="BZ26" i="4" s="1"/>
  <c r="AS27" i="4"/>
  <c r="BZ27" i="4" s="1"/>
  <c r="AS28" i="4"/>
  <c r="BZ28" i="4" s="1"/>
  <c r="AS29" i="4"/>
  <c r="BZ29" i="4" s="1"/>
  <c r="AS30" i="4"/>
  <c r="BZ30" i="4" s="1"/>
  <c r="AS31" i="4"/>
  <c r="BZ31" i="4" s="1"/>
  <c r="AS32" i="4"/>
  <c r="BZ32" i="4" s="1"/>
  <c r="AS33" i="4"/>
  <c r="BZ33" i="4" s="1"/>
  <c r="AS34" i="4"/>
  <c r="BZ34" i="4" s="1"/>
  <c r="AS35" i="4"/>
  <c r="BZ35" i="4" s="1"/>
  <c r="AS36" i="4"/>
  <c r="BZ36" i="4" s="1"/>
  <c r="AS37" i="4"/>
  <c r="BZ37" i="4" s="1"/>
  <c r="AS38" i="4"/>
  <c r="BZ38" i="4" s="1"/>
  <c r="AS39" i="4"/>
  <c r="BZ39" i="4" s="1"/>
  <c r="AS40" i="4"/>
  <c r="BZ40" i="4" s="1"/>
  <c r="AS41" i="4"/>
  <c r="BZ41" i="4" s="1"/>
  <c r="AS42" i="4"/>
  <c r="BZ42" i="4" s="1"/>
  <c r="AS43" i="4"/>
  <c r="BZ43" i="4" s="1"/>
  <c r="AS44" i="4"/>
  <c r="BZ44" i="4" s="1"/>
  <c r="AS45" i="4"/>
  <c r="BZ45" i="4" s="1"/>
  <c r="AS46" i="4"/>
  <c r="BZ46" i="4" s="1"/>
  <c r="AS47" i="4"/>
  <c r="BZ47" i="4" s="1"/>
  <c r="AS48" i="4"/>
  <c r="BZ48" i="4" s="1"/>
  <c r="AS49" i="4"/>
  <c r="BZ49" i="4" s="1"/>
  <c r="AS50" i="4"/>
  <c r="BZ50" i="4" s="1"/>
  <c r="AS51" i="4"/>
  <c r="BZ51" i="4" s="1"/>
  <c r="AS52" i="4"/>
  <c r="BZ52" i="4" s="1"/>
  <c r="AS53" i="4"/>
  <c r="BZ53" i="4" s="1"/>
  <c r="AS54" i="4"/>
  <c r="BZ54" i="4" s="1"/>
  <c r="AS55" i="4"/>
  <c r="BZ55" i="4" s="1"/>
  <c r="AS56" i="4"/>
  <c r="BZ56" i="4" s="1"/>
  <c r="AS57" i="4"/>
  <c r="BZ57" i="4" s="1"/>
  <c r="AS58" i="4"/>
  <c r="BZ58" i="4" s="1"/>
  <c r="AS59" i="4"/>
  <c r="BZ59" i="4" s="1"/>
  <c r="AS60" i="4"/>
  <c r="BZ60" i="4" s="1"/>
  <c r="AS61" i="4"/>
  <c r="BZ61" i="4" s="1"/>
  <c r="AS62" i="4"/>
  <c r="BZ62" i="4" s="1"/>
  <c r="AS63" i="4"/>
  <c r="BZ63" i="4" s="1"/>
  <c r="AS64" i="4"/>
  <c r="BZ64" i="4" s="1"/>
  <c r="AS65" i="4"/>
  <c r="BZ65" i="4" s="1"/>
  <c r="AS66" i="4"/>
  <c r="BZ66" i="4" s="1"/>
  <c r="AS67" i="4"/>
  <c r="BZ67" i="4" s="1"/>
  <c r="AS68" i="4"/>
  <c r="BZ68" i="4" s="1"/>
  <c r="AS69" i="4"/>
  <c r="BZ69" i="4" s="1"/>
  <c r="AS70" i="4"/>
  <c r="BZ70" i="4" s="1"/>
  <c r="AS71" i="4"/>
  <c r="BZ71" i="4" s="1"/>
  <c r="AS72" i="4"/>
  <c r="BZ72" i="4" s="1"/>
  <c r="AS73" i="4"/>
  <c r="BZ73" i="4" s="1"/>
  <c r="AS74" i="4"/>
  <c r="BZ74" i="4" s="1"/>
  <c r="AS75" i="4"/>
  <c r="BZ75" i="4" s="1"/>
  <c r="AS76" i="4"/>
  <c r="BZ76" i="4" s="1"/>
  <c r="AS77" i="4"/>
  <c r="AS78" i="4"/>
  <c r="BZ78" i="4" s="1"/>
  <c r="AS79" i="4"/>
  <c r="BZ79" i="4" s="1"/>
  <c r="AS80" i="4"/>
  <c r="BZ80" i="4" s="1"/>
  <c r="AS81" i="4"/>
  <c r="BZ81" i="4" s="1"/>
  <c r="AS82" i="4"/>
  <c r="BZ82" i="4" s="1"/>
  <c r="AS83" i="4"/>
  <c r="BZ83" i="4" s="1"/>
  <c r="AS84" i="4"/>
  <c r="BZ84" i="4" s="1"/>
  <c r="AS85" i="4"/>
  <c r="BZ85" i="4" s="1"/>
  <c r="AS86" i="4"/>
  <c r="BZ86" i="4" s="1"/>
  <c r="AS87" i="4"/>
  <c r="BZ87" i="4" s="1"/>
  <c r="AS88" i="4"/>
  <c r="BZ88" i="4" s="1"/>
  <c r="AS89" i="4"/>
  <c r="BZ89" i="4" s="1"/>
  <c r="AS90" i="4"/>
  <c r="BZ90" i="4" s="1"/>
  <c r="AS91" i="4"/>
  <c r="BZ91" i="4" s="1"/>
  <c r="AS92" i="4"/>
  <c r="BZ92" i="4" s="1"/>
  <c r="AS93" i="4"/>
  <c r="BZ93" i="4" s="1"/>
  <c r="AS94" i="4"/>
  <c r="BZ94" i="4" s="1"/>
  <c r="AS95" i="4"/>
  <c r="BZ95" i="4" s="1"/>
  <c r="AS96" i="4"/>
  <c r="BZ96" i="4" s="1"/>
  <c r="AS97" i="4"/>
  <c r="BZ97" i="4" s="1"/>
  <c r="AS98" i="4"/>
  <c r="BZ98" i="4" s="1"/>
  <c r="AS99" i="4"/>
  <c r="BZ99" i="4" s="1"/>
  <c r="AS100" i="4"/>
  <c r="BZ100" i="4" s="1"/>
  <c r="AS101" i="4"/>
  <c r="BZ101" i="4" s="1"/>
  <c r="AS102" i="4"/>
  <c r="BZ102" i="4" s="1"/>
  <c r="AS103" i="4"/>
  <c r="BZ103" i="4" s="1"/>
  <c r="AS104" i="4"/>
  <c r="BZ104" i="4" s="1"/>
  <c r="AS105" i="4"/>
  <c r="BZ105" i="4" s="1"/>
  <c r="AS106" i="4"/>
  <c r="BZ106" i="4" s="1"/>
  <c r="AS107" i="4"/>
  <c r="BZ107" i="4" s="1"/>
  <c r="AS108" i="4"/>
  <c r="BZ108" i="4" s="1"/>
  <c r="AS109" i="4"/>
  <c r="BZ109" i="4" s="1"/>
  <c r="AS110" i="4"/>
  <c r="BZ110" i="4" s="1"/>
  <c r="AS111" i="4"/>
  <c r="BZ111" i="4" s="1"/>
  <c r="AS112" i="4"/>
  <c r="BZ112" i="4" s="1"/>
  <c r="AS113" i="4"/>
  <c r="BZ113" i="4" s="1"/>
  <c r="AS114" i="4"/>
  <c r="BZ114" i="4" s="1"/>
  <c r="AS115" i="4"/>
  <c r="BZ115" i="4" s="1"/>
  <c r="AS116" i="4"/>
  <c r="BZ116" i="4" s="1"/>
  <c r="AS117" i="4"/>
  <c r="BZ117" i="4" s="1"/>
  <c r="AS118" i="4"/>
  <c r="BZ118" i="4" s="1"/>
  <c r="AS119" i="4"/>
  <c r="BZ119" i="4" s="1"/>
  <c r="AS120" i="4"/>
  <c r="BZ120" i="4" s="1"/>
  <c r="AS121" i="4"/>
  <c r="BZ121" i="4" s="1"/>
  <c r="AS122" i="4"/>
  <c r="BZ122" i="4" s="1"/>
  <c r="AS123" i="4"/>
  <c r="BZ123" i="4" s="1"/>
  <c r="AS124" i="4"/>
  <c r="BZ124" i="4" s="1"/>
  <c r="AS125" i="4"/>
  <c r="BZ125" i="4" s="1"/>
  <c r="AS126" i="4"/>
  <c r="BZ126" i="4" s="1"/>
  <c r="AS127" i="4"/>
  <c r="BZ127" i="4" s="1"/>
  <c r="AS128" i="4"/>
  <c r="BZ128" i="4" s="1"/>
  <c r="AS129" i="4"/>
  <c r="BZ129" i="4" s="1"/>
  <c r="AS130" i="4"/>
  <c r="BZ130" i="4" s="1"/>
  <c r="AS131" i="4"/>
  <c r="BZ131" i="4" s="1"/>
  <c r="AT21" i="4"/>
  <c r="CA21" i="4" s="1"/>
  <c r="AT20" i="4"/>
  <c r="AT22" i="4"/>
  <c r="CA22" i="4" s="1"/>
  <c r="AT23" i="4"/>
  <c r="CA23" i="4" s="1"/>
  <c r="AT24" i="4"/>
  <c r="CA24" i="4" s="1"/>
  <c r="AT25" i="4"/>
  <c r="CA25" i="4" s="1"/>
  <c r="AT26" i="4"/>
  <c r="CA26" i="4" s="1"/>
  <c r="AT27" i="4"/>
  <c r="CA27" i="4" s="1"/>
  <c r="AT28" i="4"/>
  <c r="CA28" i="4" s="1"/>
  <c r="AT29" i="4"/>
  <c r="CA29" i="4" s="1"/>
  <c r="AT30" i="4"/>
  <c r="CA30" i="4" s="1"/>
  <c r="AT31" i="4"/>
  <c r="AT32" i="4"/>
  <c r="CA32" i="4" s="1"/>
  <c r="AT33" i="4"/>
  <c r="CA33" i="4" s="1"/>
  <c r="AT34" i="4"/>
  <c r="CA34" i="4" s="1"/>
  <c r="AT35" i="4"/>
  <c r="CA35" i="4" s="1"/>
  <c r="AT36" i="4"/>
  <c r="CA36" i="4" s="1"/>
  <c r="AT37" i="4"/>
  <c r="CA37" i="4" s="1"/>
  <c r="AT38" i="4"/>
  <c r="CA38" i="4" s="1"/>
  <c r="AT39" i="4"/>
  <c r="CA39" i="4" s="1"/>
  <c r="AT40" i="4"/>
  <c r="CA40" i="4" s="1"/>
  <c r="AT41" i="4"/>
  <c r="CA41" i="4" s="1"/>
  <c r="AT42" i="4"/>
  <c r="CA42" i="4" s="1"/>
  <c r="AT43" i="4"/>
  <c r="CA43" i="4" s="1"/>
  <c r="AT44" i="4"/>
  <c r="CA44" i="4" s="1"/>
  <c r="AT45" i="4"/>
  <c r="CA45" i="4" s="1"/>
  <c r="AT46" i="4"/>
  <c r="CA46" i="4" s="1"/>
  <c r="AT47" i="4"/>
  <c r="CA47" i="4" s="1"/>
  <c r="AT48" i="4"/>
  <c r="CA48" i="4" s="1"/>
  <c r="AT49" i="4"/>
  <c r="CA49" i="4" s="1"/>
  <c r="AT50" i="4"/>
  <c r="CA50" i="4" s="1"/>
  <c r="AT51" i="4"/>
  <c r="CA51" i="4" s="1"/>
  <c r="AT52" i="4"/>
  <c r="CA52" i="4" s="1"/>
  <c r="AT53" i="4"/>
  <c r="CA53" i="4" s="1"/>
  <c r="AT54" i="4"/>
  <c r="CA54" i="4" s="1"/>
  <c r="AT55" i="4"/>
  <c r="CA55" i="4" s="1"/>
  <c r="AT56" i="4"/>
  <c r="CA56" i="4" s="1"/>
  <c r="AT57" i="4"/>
  <c r="CA57" i="4" s="1"/>
  <c r="AT58" i="4"/>
  <c r="CA58" i="4" s="1"/>
  <c r="AT59" i="4"/>
  <c r="CA59" i="4" s="1"/>
  <c r="AT60" i="4"/>
  <c r="CA60" i="4" s="1"/>
  <c r="AT61" i="4"/>
  <c r="CA61" i="4" s="1"/>
  <c r="AT62" i="4"/>
  <c r="CA62" i="4" s="1"/>
  <c r="AT63" i="4"/>
  <c r="CA63" i="4" s="1"/>
  <c r="AT64" i="4"/>
  <c r="CA64" i="4" s="1"/>
  <c r="AT65" i="4"/>
  <c r="CA65" i="4" s="1"/>
  <c r="AT66" i="4"/>
  <c r="CA66" i="4" s="1"/>
  <c r="AT67" i="4"/>
  <c r="CA67" i="4" s="1"/>
  <c r="AT68" i="4"/>
  <c r="CA68" i="4" s="1"/>
  <c r="AT69" i="4"/>
  <c r="CA69" i="4" s="1"/>
  <c r="AT70" i="4"/>
  <c r="CA70" i="4" s="1"/>
  <c r="AT71" i="4"/>
  <c r="CA71" i="4" s="1"/>
  <c r="AT72" i="4"/>
  <c r="CA72" i="4" s="1"/>
  <c r="AT73" i="4"/>
  <c r="CA73" i="4" s="1"/>
  <c r="AT74" i="4"/>
  <c r="CA74" i="4" s="1"/>
  <c r="AT75" i="4"/>
  <c r="CA75" i="4" s="1"/>
  <c r="AT76" i="4"/>
  <c r="CA76" i="4" s="1"/>
  <c r="AT77" i="4"/>
  <c r="CA77" i="4" s="1"/>
  <c r="AT78" i="4"/>
  <c r="CA78" i="4" s="1"/>
  <c r="AT79" i="4"/>
  <c r="CA79" i="4" s="1"/>
  <c r="AT80" i="4"/>
  <c r="CA80" i="4" s="1"/>
  <c r="AT81" i="4"/>
  <c r="CA81" i="4" s="1"/>
  <c r="AT82" i="4"/>
  <c r="CA82" i="4" s="1"/>
  <c r="AT83" i="4"/>
  <c r="CA83" i="4" s="1"/>
  <c r="AT84" i="4"/>
  <c r="CA84" i="4" s="1"/>
  <c r="AT85" i="4"/>
  <c r="CA85" i="4" s="1"/>
  <c r="AT86" i="4"/>
  <c r="CA86" i="4" s="1"/>
  <c r="AT87" i="4"/>
  <c r="CA87" i="4" s="1"/>
  <c r="AT88" i="4"/>
  <c r="CA88" i="4" s="1"/>
  <c r="AT89" i="4"/>
  <c r="CA89" i="4" s="1"/>
  <c r="AT90" i="4"/>
  <c r="CA90" i="4" s="1"/>
  <c r="AT91" i="4"/>
  <c r="CA91" i="4" s="1"/>
  <c r="AT92" i="4"/>
  <c r="CA92" i="4" s="1"/>
  <c r="AT93" i="4"/>
  <c r="CA93" i="4" s="1"/>
  <c r="AT94" i="4"/>
  <c r="CA94" i="4" s="1"/>
  <c r="AT95" i="4"/>
  <c r="CA95" i="4" s="1"/>
  <c r="AT96" i="4"/>
  <c r="CA96" i="4" s="1"/>
  <c r="AT97" i="4"/>
  <c r="CA97" i="4" s="1"/>
  <c r="AT98" i="4"/>
  <c r="CA98" i="4" s="1"/>
  <c r="AT99" i="4"/>
  <c r="CA99" i="4" s="1"/>
  <c r="AT100" i="4"/>
  <c r="CA100" i="4" s="1"/>
  <c r="AT101" i="4"/>
  <c r="CA101" i="4" s="1"/>
  <c r="AT102" i="4"/>
  <c r="CA102" i="4" s="1"/>
  <c r="AT103" i="4"/>
  <c r="CA103" i="4" s="1"/>
  <c r="AT104" i="4"/>
  <c r="CA104" i="4" s="1"/>
  <c r="AT105" i="4"/>
  <c r="CA105" i="4" s="1"/>
  <c r="AT106" i="4"/>
  <c r="CA106" i="4" s="1"/>
  <c r="AT107" i="4"/>
  <c r="CA107" i="4" s="1"/>
  <c r="AT108" i="4"/>
  <c r="CA108" i="4" s="1"/>
  <c r="AT109" i="4"/>
  <c r="CA109" i="4" s="1"/>
  <c r="AT110" i="4"/>
  <c r="CA110" i="4" s="1"/>
  <c r="AT111" i="4"/>
  <c r="CA111" i="4" s="1"/>
  <c r="AT112" i="4"/>
  <c r="CA112" i="4" s="1"/>
  <c r="AT113" i="4"/>
  <c r="CA113" i="4" s="1"/>
  <c r="AT114" i="4"/>
  <c r="CA114" i="4" s="1"/>
  <c r="AT115" i="4"/>
  <c r="CA115" i="4" s="1"/>
  <c r="AT116" i="4"/>
  <c r="CA116" i="4" s="1"/>
  <c r="AT117" i="4"/>
  <c r="CA117" i="4" s="1"/>
  <c r="AT118" i="4"/>
  <c r="CA118" i="4" s="1"/>
  <c r="AT119" i="4"/>
  <c r="CA119" i="4" s="1"/>
  <c r="AT120" i="4"/>
  <c r="CA120" i="4" s="1"/>
  <c r="AT121" i="4"/>
  <c r="CA121" i="4" s="1"/>
  <c r="AT122" i="4"/>
  <c r="CA122" i="4" s="1"/>
  <c r="AT123" i="4"/>
  <c r="CA123" i="4" s="1"/>
  <c r="AT124" i="4"/>
  <c r="CA124" i="4" s="1"/>
  <c r="AT125" i="4"/>
  <c r="CA125" i="4" s="1"/>
  <c r="AT126" i="4"/>
  <c r="CA126" i="4" s="1"/>
  <c r="AT127" i="4"/>
  <c r="CA127" i="4" s="1"/>
  <c r="AT128" i="4"/>
  <c r="CA128" i="4" s="1"/>
  <c r="AT129" i="4"/>
  <c r="CA129" i="4" s="1"/>
  <c r="AT130" i="4"/>
  <c r="CA130" i="4" s="1"/>
  <c r="AT131" i="4"/>
  <c r="CA131" i="4" s="1"/>
  <c r="AU21" i="4"/>
  <c r="CB21" i="4" s="1"/>
  <c r="AU20" i="4"/>
  <c r="AU22" i="4"/>
  <c r="CB22" i="4" s="1"/>
  <c r="AU23" i="4"/>
  <c r="CB23" i="4" s="1"/>
  <c r="AU24" i="4"/>
  <c r="CB24" i="4" s="1"/>
  <c r="AU25" i="4"/>
  <c r="CB25" i="4" s="1"/>
  <c r="AU26" i="4"/>
  <c r="CB26" i="4" s="1"/>
  <c r="AU27" i="4"/>
  <c r="CB27" i="4" s="1"/>
  <c r="AU28" i="4"/>
  <c r="CB28" i="4" s="1"/>
  <c r="AU29" i="4"/>
  <c r="CB29" i="4" s="1"/>
  <c r="AU30" i="4"/>
  <c r="CB30" i="4" s="1"/>
  <c r="AU31" i="4"/>
  <c r="CB31" i="4" s="1"/>
  <c r="AU32" i="4"/>
  <c r="CB32" i="4" s="1"/>
  <c r="AU33" i="4"/>
  <c r="CB33" i="4" s="1"/>
  <c r="AU34" i="4"/>
  <c r="CB34" i="4" s="1"/>
  <c r="AU35" i="4"/>
  <c r="CB35" i="4" s="1"/>
  <c r="AU36" i="4"/>
  <c r="CB36" i="4" s="1"/>
  <c r="AU37" i="4"/>
  <c r="CB37" i="4" s="1"/>
  <c r="AU38" i="4"/>
  <c r="CB38" i="4" s="1"/>
  <c r="AU39" i="4"/>
  <c r="CB39" i="4" s="1"/>
  <c r="AU40" i="4"/>
  <c r="AU41" i="4"/>
  <c r="CB41" i="4" s="1"/>
  <c r="AU42" i="4"/>
  <c r="CB42" i="4" s="1"/>
  <c r="AU43" i="4"/>
  <c r="CB43" i="4" s="1"/>
  <c r="AU44" i="4"/>
  <c r="CB44" i="4" s="1"/>
  <c r="AU45" i="4"/>
  <c r="CB45" i="4" s="1"/>
  <c r="AU46" i="4"/>
  <c r="CB46" i="4" s="1"/>
  <c r="AU47" i="4"/>
  <c r="CB47" i="4" s="1"/>
  <c r="AU48" i="4"/>
  <c r="CB48" i="4" s="1"/>
  <c r="AU49" i="4"/>
  <c r="CB49" i="4" s="1"/>
  <c r="AU50" i="4"/>
  <c r="CB50" i="4" s="1"/>
  <c r="AU51" i="4"/>
  <c r="CB51" i="4" s="1"/>
  <c r="AU52" i="4"/>
  <c r="CB52" i="4" s="1"/>
  <c r="AU53" i="4"/>
  <c r="CB53" i="4" s="1"/>
  <c r="AU54" i="4"/>
  <c r="CB54" i="4" s="1"/>
  <c r="AU55" i="4"/>
  <c r="CB55" i="4" s="1"/>
  <c r="AU56" i="4"/>
  <c r="CB56" i="4" s="1"/>
  <c r="AU57" i="4"/>
  <c r="CB57" i="4" s="1"/>
  <c r="AU58" i="4"/>
  <c r="CB58" i="4" s="1"/>
  <c r="AU59" i="4"/>
  <c r="CB59" i="4" s="1"/>
  <c r="AU60" i="4"/>
  <c r="AU61" i="4"/>
  <c r="CB61" i="4" s="1"/>
  <c r="AU62" i="4"/>
  <c r="CB62" i="4" s="1"/>
  <c r="AU63" i="4"/>
  <c r="CB63" i="4" s="1"/>
  <c r="AU64" i="4"/>
  <c r="AU65" i="4"/>
  <c r="CB65" i="4" s="1"/>
  <c r="AU66" i="4"/>
  <c r="CB66" i="4" s="1"/>
  <c r="AU67" i="4"/>
  <c r="CB67" i="4" s="1"/>
  <c r="AU68" i="4"/>
  <c r="CB68" i="4" s="1"/>
  <c r="AU69" i="4"/>
  <c r="CB69" i="4" s="1"/>
  <c r="AU70" i="4"/>
  <c r="CB70" i="4" s="1"/>
  <c r="AU71" i="4"/>
  <c r="CB71" i="4" s="1"/>
  <c r="AU72" i="4"/>
  <c r="AU73" i="4"/>
  <c r="CB73" i="4" s="1"/>
  <c r="AU74" i="4"/>
  <c r="CB74" i="4" s="1"/>
  <c r="AU75" i="4"/>
  <c r="CB75" i="4" s="1"/>
  <c r="AU76" i="4"/>
  <c r="CB76" i="4" s="1"/>
  <c r="AU77" i="4"/>
  <c r="CB77" i="4" s="1"/>
  <c r="AU78" i="4"/>
  <c r="CB78" i="4" s="1"/>
  <c r="AU79" i="4"/>
  <c r="CB79" i="4" s="1"/>
  <c r="AU80" i="4"/>
  <c r="CB80" i="4" s="1"/>
  <c r="AU81" i="4"/>
  <c r="CB81" i="4" s="1"/>
  <c r="AU82" i="4"/>
  <c r="CB82" i="4" s="1"/>
  <c r="AU83" i="4"/>
  <c r="CB83" i="4" s="1"/>
  <c r="AU84" i="4"/>
  <c r="CB84" i="4" s="1"/>
  <c r="AU85" i="4"/>
  <c r="CB85" i="4" s="1"/>
  <c r="AU86" i="4"/>
  <c r="CB86" i="4" s="1"/>
  <c r="AU87" i="4"/>
  <c r="CB87" i="4" s="1"/>
  <c r="AU88" i="4"/>
  <c r="CB88" i="4" s="1"/>
  <c r="AU89" i="4"/>
  <c r="CB89" i="4" s="1"/>
  <c r="AU90" i="4"/>
  <c r="CB90" i="4" s="1"/>
  <c r="AU91" i="4"/>
  <c r="CB91" i="4" s="1"/>
  <c r="AU92" i="4"/>
  <c r="AU93" i="4"/>
  <c r="CB93" i="4" s="1"/>
  <c r="AU94" i="4"/>
  <c r="CB94" i="4" s="1"/>
  <c r="AU95" i="4"/>
  <c r="CB95" i="4" s="1"/>
  <c r="AU96" i="4"/>
  <c r="AU97" i="4"/>
  <c r="CB97" i="4" s="1"/>
  <c r="AU98" i="4"/>
  <c r="CB98" i="4" s="1"/>
  <c r="AU99" i="4"/>
  <c r="CB99" i="4" s="1"/>
  <c r="AU100" i="4"/>
  <c r="CB100" i="4" s="1"/>
  <c r="AU101" i="4"/>
  <c r="CB101" i="4" s="1"/>
  <c r="AU102" i="4"/>
  <c r="CB102" i="4" s="1"/>
  <c r="AU103" i="4"/>
  <c r="CB103" i="4" s="1"/>
  <c r="AU104" i="4"/>
  <c r="CB104" i="4" s="1"/>
  <c r="AU105" i="4"/>
  <c r="CB105" i="4" s="1"/>
  <c r="AU106" i="4"/>
  <c r="CB106" i="4" s="1"/>
  <c r="AU107" i="4"/>
  <c r="CB107" i="4" s="1"/>
  <c r="AU108" i="4"/>
  <c r="CB108" i="4" s="1"/>
  <c r="AU109" i="4"/>
  <c r="CB109" i="4" s="1"/>
  <c r="AU110" i="4"/>
  <c r="CB110" i="4" s="1"/>
  <c r="AU111" i="4"/>
  <c r="CB111" i="4" s="1"/>
  <c r="AU112" i="4"/>
  <c r="CB112" i="4" s="1"/>
  <c r="AU113" i="4"/>
  <c r="CB113" i="4" s="1"/>
  <c r="AU114" i="4"/>
  <c r="CB114" i="4" s="1"/>
  <c r="AU115" i="4"/>
  <c r="CB115" i="4" s="1"/>
  <c r="AU116" i="4"/>
  <c r="CB116" i="4" s="1"/>
  <c r="AU117" i="4"/>
  <c r="CB117" i="4" s="1"/>
  <c r="AU118" i="4"/>
  <c r="CB118" i="4" s="1"/>
  <c r="AU119" i="4"/>
  <c r="CB119" i="4" s="1"/>
  <c r="AU120" i="4"/>
  <c r="CB120" i="4" s="1"/>
  <c r="AU121" i="4"/>
  <c r="CB121" i="4" s="1"/>
  <c r="AU122" i="4"/>
  <c r="CB122" i="4" s="1"/>
  <c r="AU123" i="4"/>
  <c r="CB123" i="4" s="1"/>
  <c r="AU124" i="4"/>
  <c r="CB124" i="4" s="1"/>
  <c r="AU125" i="4"/>
  <c r="CB125" i="4" s="1"/>
  <c r="AU126" i="4"/>
  <c r="CB126" i="4" s="1"/>
  <c r="AU127" i="4"/>
  <c r="CB127" i="4" s="1"/>
  <c r="AU128" i="4"/>
  <c r="CB128" i="4" s="1"/>
  <c r="AU129" i="4"/>
  <c r="CB129" i="4" s="1"/>
  <c r="AU130" i="4"/>
  <c r="CB130" i="4" s="1"/>
  <c r="AU131" i="4"/>
  <c r="CB131" i="4" s="1"/>
  <c r="AV21" i="4"/>
  <c r="CC21" i="4" s="1"/>
  <c r="AV20" i="4"/>
  <c r="AV22" i="4"/>
  <c r="CC22" i="4" s="1"/>
  <c r="AV23" i="4"/>
  <c r="CC23" i="4" s="1"/>
  <c r="AV24" i="4"/>
  <c r="CC24" i="4" s="1"/>
  <c r="AV25" i="4"/>
  <c r="CC25" i="4" s="1"/>
  <c r="AV26" i="4"/>
  <c r="CC26" i="4" s="1"/>
  <c r="AV27" i="4"/>
  <c r="CC27" i="4" s="1"/>
  <c r="AV28" i="4"/>
  <c r="CC28" i="4" s="1"/>
  <c r="AV29" i="4"/>
  <c r="CC29" i="4" s="1"/>
  <c r="AV30" i="4"/>
  <c r="CC30" i="4" s="1"/>
  <c r="AV31" i="4"/>
  <c r="CC31" i="4" s="1"/>
  <c r="AV32" i="4"/>
  <c r="CC32" i="4" s="1"/>
  <c r="AV33" i="4"/>
  <c r="CC33" i="4" s="1"/>
  <c r="AV34" i="4"/>
  <c r="CC34" i="4" s="1"/>
  <c r="AV35" i="4"/>
  <c r="CC35" i="4" s="1"/>
  <c r="AV36" i="4"/>
  <c r="CC36" i="4" s="1"/>
  <c r="AV37" i="4"/>
  <c r="CC37" i="4" s="1"/>
  <c r="AV38" i="4"/>
  <c r="CC38" i="4" s="1"/>
  <c r="AV39" i="4"/>
  <c r="CC39" i="4" s="1"/>
  <c r="AV40" i="4"/>
  <c r="CC40" i="4" s="1"/>
  <c r="AV41" i="4"/>
  <c r="CC41" i="4" s="1"/>
  <c r="AV42" i="4"/>
  <c r="CC42" i="4" s="1"/>
  <c r="AV43" i="4"/>
  <c r="CC43" i="4" s="1"/>
  <c r="AV44" i="4"/>
  <c r="CC44" i="4" s="1"/>
  <c r="AV45" i="4"/>
  <c r="CC45" i="4" s="1"/>
  <c r="AV46" i="4"/>
  <c r="CC46" i="4" s="1"/>
  <c r="AV47" i="4"/>
  <c r="CC47" i="4" s="1"/>
  <c r="AV48" i="4"/>
  <c r="CC48" i="4" s="1"/>
  <c r="AV49" i="4"/>
  <c r="CC49" i="4" s="1"/>
  <c r="AV50" i="4"/>
  <c r="CC50" i="4" s="1"/>
  <c r="AV51" i="4"/>
  <c r="CC51" i="4" s="1"/>
  <c r="AV52" i="4"/>
  <c r="CC52" i="4" s="1"/>
  <c r="AV53" i="4"/>
  <c r="CC53" i="4" s="1"/>
  <c r="AV54" i="4"/>
  <c r="CC54" i="4" s="1"/>
  <c r="AV55" i="4"/>
  <c r="CC55" i="4" s="1"/>
  <c r="AV56" i="4"/>
  <c r="CC56" i="4" s="1"/>
  <c r="AV57" i="4"/>
  <c r="CC57" i="4" s="1"/>
  <c r="AV58" i="4"/>
  <c r="CC58" i="4" s="1"/>
  <c r="AV59" i="4"/>
  <c r="CC59" i="4" s="1"/>
  <c r="AV60" i="4"/>
  <c r="CC60" i="4" s="1"/>
  <c r="AV61" i="4"/>
  <c r="CC61" i="4" s="1"/>
  <c r="AV62" i="4"/>
  <c r="AV63" i="4"/>
  <c r="CC63" i="4" s="1"/>
  <c r="AV64" i="4"/>
  <c r="CC64" i="4" s="1"/>
  <c r="AV65" i="4"/>
  <c r="CC65" i="4" s="1"/>
  <c r="AV66" i="4"/>
  <c r="CC66" i="4" s="1"/>
  <c r="AV67" i="4"/>
  <c r="CC67" i="4" s="1"/>
  <c r="AV68" i="4"/>
  <c r="CC68" i="4" s="1"/>
  <c r="AV69" i="4"/>
  <c r="CC69" i="4" s="1"/>
  <c r="AV70" i="4"/>
  <c r="CC70" i="4" s="1"/>
  <c r="AV71" i="4"/>
  <c r="CC71" i="4" s="1"/>
  <c r="AV72" i="4"/>
  <c r="CC72" i="4" s="1"/>
  <c r="AV73" i="4"/>
  <c r="CC73" i="4" s="1"/>
  <c r="AV74" i="4"/>
  <c r="CC74" i="4" s="1"/>
  <c r="AV75" i="4"/>
  <c r="CC75" i="4" s="1"/>
  <c r="AV76" i="4"/>
  <c r="CC76" i="4" s="1"/>
  <c r="AV77" i="4"/>
  <c r="CC77" i="4" s="1"/>
  <c r="AV78" i="4"/>
  <c r="CC78" i="4" s="1"/>
  <c r="AV79" i="4"/>
  <c r="CC79" i="4" s="1"/>
  <c r="AV80" i="4"/>
  <c r="CC80" i="4" s="1"/>
  <c r="AV81" i="4"/>
  <c r="CC81" i="4" s="1"/>
  <c r="AV82" i="4"/>
  <c r="CC82" i="4" s="1"/>
  <c r="AV83" i="4"/>
  <c r="CC83" i="4" s="1"/>
  <c r="AV84" i="4"/>
  <c r="CC84" i="4" s="1"/>
  <c r="AV85" i="4"/>
  <c r="CC85" i="4" s="1"/>
  <c r="AV86" i="4"/>
  <c r="AV87" i="4"/>
  <c r="CC87" i="4" s="1"/>
  <c r="AV88" i="4"/>
  <c r="CC88" i="4" s="1"/>
  <c r="AV89" i="4"/>
  <c r="CC89" i="4" s="1"/>
  <c r="AV90" i="4"/>
  <c r="CC90" i="4" s="1"/>
  <c r="AV91" i="4"/>
  <c r="CC91" i="4" s="1"/>
  <c r="AV92" i="4"/>
  <c r="CC92" i="4" s="1"/>
  <c r="AV93" i="4"/>
  <c r="CC93" i="4" s="1"/>
  <c r="AV94" i="4"/>
  <c r="CC94" i="4" s="1"/>
  <c r="AV95" i="4"/>
  <c r="CC95" i="4" s="1"/>
  <c r="AV96" i="4"/>
  <c r="CC96" i="4" s="1"/>
  <c r="AV97" i="4"/>
  <c r="CC97" i="4" s="1"/>
  <c r="AV98" i="4"/>
  <c r="CC98" i="4" s="1"/>
  <c r="AV99" i="4"/>
  <c r="CC99" i="4" s="1"/>
  <c r="AV100" i="4"/>
  <c r="CC100" i="4" s="1"/>
  <c r="AV101" i="4"/>
  <c r="CC101" i="4" s="1"/>
  <c r="AV102" i="4"/>
  <c r="CC102" i="4" s="1"/>
  <c r="AV103" i="4"/>
  <c r="CC103" i="4" s="1"/>
  <c r="AV104" i="4"/>
  <c r="CC104" i="4" s="1"/>
  <c r="AV105" i="4"/>
  <c r="CC105" i="4" s="1"/>
  <c r="AV106" i="4"/>
  <c r="CC106" i="4" s="1"/>
  <c r="AV107" i="4"/>
  <c r="CC107" i="4" s="1"/>
  <c r="AV108" i="4"/>
  <c r="CC108" i="4" s="1"/>
  <c r="AV109" i="4"/>
  <c r="CC109" i="4" s="1"/>
  <c r="AV110" i="4"/>
  <c r="CC110" i="4" s="1"/>
  <c r="AV111" i="4"/>
  <c r="CC111" i="4" s="1"/>
  <c r="AV112" i="4"/>
  <c r="CC112" i="4" s="1"/>
  <c r="AV113" i="4"/>
  <c r="CC113" i="4" s="1"/>
  <c r="AV114" i="4"/>
  <c r="CC114" i="4" s="1"/>
  <c r="AV115" i="4"/>
  <c r="CC115" i="4" s="1"/>
  <c r="AV116" i="4"/>
  <c r="CC116" i="4" s="1"/>
  <c r="AV117" i="4"/>
  <c r="CC117" i="4" s="1"/>
  <c r="AV118" i="4"/>
  <c r="CC118" i="4" s="1"/>
  <c r="AV119" i="4"/>
  <c r="CC119" i="4" s="1"/>
  <c r="AV120" i="4"/>
  <c r="CC120" i="4" s="1"/>
  <c r="AV121" i="4"/>
  <c r="CC121" i="4" s="1"/>
  <c r="AV122" i="4"/>
  <c r="CC122" i="4" s="1"/>
  <c r="AV123" i="4"/>
  <c r="CC123" i="4" s="1"/>
  <c r="AV124" i="4"/>
  <c r="CC124" i="4" s="1"/>
  <c r="AV125" i="4"/>
  <c r="CC125" i="4" s="1"/>
  <c r="AV126" i="4"/>
  <c r="CC126" i="4" s="1"/>
  <c r="AV127" i="4"/>
  <c r="CC127" i="4" s="1"/>
  <c r="AV128" i="4"/>
  <c r="CC128" i="4" s="1"/>
  <c r="AV129" i="4"/>
  <c r="CC129" i="4" s="1"/>
  <c r="AV130" i="4"/>
  <c r="CC130" i="4" s="1"/>
  <c r="AV131" i="4"/>
  <c r="CC131" i="4" s="1"/>
  <c r="AW21" i="4"/>
  <c r="AW20" i="4"/>
  <c r="AW22" i="4"/>
  <c r="CD22" i="4" s="1"/>
  <c r="AW23" i="4"/>
  <c r="CD23" i="4" s="1"/>
  <c r="AW24" i="4"/>
  <c r="CD24" i="4" s="1"/>
  <c r="AW25" i="4"/>
  <c r="CD25" i="4" s="1"/>
  <c r="AW26" i="4"/>
  <c r="CD26" i="4" s="1"/>
  <c r="AW27" i="4"/>
  <c r="CD27" i="4" s="1"/>
  <c r="AW28" i="4"/>
  <c r="CD28" i="4" s="1"/>
  <c r="AW29" i="4"/>
  <c r="CD29" i="4" s="1"/>
  <c r="AW30" i="4"/>
  <c r="CD30" i="4" s="1"/>
  <c r="AW31" i="4"/>
  <c r="CD31" i="4" s="1"/>
  <c r="AW32" i="4"/>
  <c r="CD32" i="4" s="1"/>
  <c r="AW33" i="4"/>
  <c r="CD33" i="4" s="1"/>
  <c r="AW34" i="4"/>
  <c r="AW35" i="4"/>
  <c r="CD35" i="4" s="1"/>
  <c r="AW36" i="4"/>
  <c r="CD36" i="4" s="1"/>
  <c r="AW37" i="4"/>
  <c r="CD37" i="4" s="1"/>
  <c r="AW38" i="4"/>
  <c r="CD38" i="4" s="1"/>
  <c r="AW39" i="4"/>
  <c r="CD39" i="4" s="1"/>
  <c r="AW40" i="4"/>
  <c r="CD40" i="4" s="1"/>
  <c r="AW41" i="4"/>
  <c r="CD41" i="4" s="1"/>
  <c r="AW42" i="4"/>
  <c r="CD42" i="4" s="1"/>
  <c r="AW43" i="4"/>
  <c r="CD43" i="4" s="1"/>
  <c r="AW44" i="4"/>
  <c r="CD44" i="4" s="1"/>
  <c r="AW45" i="4"/>
  <c r="CD45" i="4" s="1"/>
  <c r="AW46" i="4"/>
  <c r="CD46" i="4" s="1"/>
  <c r="AW47" i="4"/>
  <c r="CD47" i="4" s="1"/>
  <c r="AW48" i="4"/>
  <c r="CD48" i="4" s="1"/>
  <c r="AW49" i="4"/>
  <c r="CD49" i="4" s="1"/>
  <c r="AW50" i="4"/>
  <c r="CD50" i="4" s="1"/>
  <c r="AW51" i="4"/>
  <c r="CD51" i="4" s="1"/>
  <c r="AW52" i="4"/>
  <c r="CD52" i="4" s="1"/>
  <c r="AW53" i="4"/>
  <c r="CD53" i="4" s="1"/>
  <c r="AW54" i="4"/>
  <c r="CD54" i="4" s="1"/>
  <c r="AW55" i="4"/>
  <c r="CD55" i="4" s="1"/>
  <c r="AW56" i="4"/>
  <c r="CD56" i="4" s="1"/>
  <c r="AW57" i="4"/>
  <c r="CD57" i="4" s="1"/>
  <c r="AW58" i="4"/>
  <c r="CD58" i="4" s="1"/>
  <c r="AW59" i="4"/>
  <c r="CD59" i="4" s="1"/>
  <c r="AW60" i="4"/>
  <c r="CD60" i="4" s="1"/>
  <c r="AW61" i="4"/>
  <c r="CD61" i="4" s="1"/>
  <c r="AW62" i="4"/>
  <c r="CD62" i="4" s="1"/>
  <c r="AW63" i="4"/>
  <c r="CD63" i="4" s="1"/>
  <c r="AW64" i="4"/>
  <c r="CD64" i="4" s="1"/>
  <c r="AW65" i="4"/>
  <c r="CD65" i="4" s="1"/>
  <c r="AW66" i="4"/>
  <c r="CD66" i="4" s="1"/>
  <c r="AW67" i="4"/>
  <c r="CD67" i="4" s="1"/>
  <c r="AW68" i="4"/>
  <c r="CD68" i="4" s="1"/>
  <c r="AW69" i="4"/>
  <c r="CD69" i="4" s="1"/>
  <c r="AW70" i="4"/>
  <c r="CD70" i="4" s="1"/>
  <c r="AW71" i="4"/>
  <c r="CD71" i="4" s="1"/>
  <c r="AW72" i="4"/>
  <c r="CD72" i="4" s="1"/>
  <c r="AW73" i="4"/>
  <c r="CD73" i="4" s="1"/>
  <c r="AW74" i="4"/>
  <c r="AW75" i="4"/>
  <c r="CD75" i="4" s="1"/>
  <c r="AW76" i="4"/>
  <c r="CD76" i="4" s="1"/>
  <c r="AW77" i="4"/>
  <c r="CD77" i="4" s="1"/>
  <c r="AW78" i="4"/>
  <c r="CD78" i="4" s="1"/>
  <c r="AW79" i="4"/>
  <c r="CD79" i="4" s="1"/>
  <c r="AW80" i="4"/>
  <c r="CD80" i="4" s="1"/>
  <c r="AW81" i="4"/>
  <c r="CD81" i="4" s="1"/>
  <c r="AW82" i="4"/>
  <c r="CD82" i="4" s="1"/>
  <c r="AW83" i="4"/>
  <c r="CD83" i="4" s="1"/>
  <c r="AW84" i="4"/>
  <c r="CD84" i="4" s="1"/>
  <c r="AW85" i="4"/>
  <c r="CD85" i="4" s="1"/>
  <c r="AW86" i="4"/>
  <c r="CD86" i="4" s="1"/>
  <c r="AW87" i="4"/>
  <c r="CD87" i="4" s="1"/>
  <c r="AW88" i="4"/>
  <c r="CD88" i="4" s="1"/>
  <c r="AW89" i="4"/>
  <c r="CD89" i="4" s="1"/>
  <c r="AW90" i="4"/>
  <c r="CD90" i="4" s="1"/>
  <c r="AW91" i="4"/>
  <c r="CD91" i="4" s="1"/>
  <c r="AW92" i="4"/>
  <c r="CD92" i="4" s="1"/>
  <c r="AW93" i="4"/>
  <c r="CD93" i="4" s="1"/>
  <c r="AW94" i="4"/>
  <c r="CD94" i="4" s="1"/>
  <c r="AW95" i="4"/>
  <c r="CD95" i="4" s="1"/>
  <c r="AW96" i="4"/>
  <c r="CD96" i="4" s="1"/>
  <c r="AW97" i="4"/>
  <c r="CD97" i="4" s="1"/>
  <c r="AW98" i="4"/>
  <c r="CD98" i="4" s="1"/>
  <c r="AW99" i="4"/>
  <c r="CD99" i="4" s="1"/>
  <c r="AW100" i="4"/>
  <c r="CD100" i="4" s="1"/>
  <c r="AW101" i="4"/>
  <c r="CD101" i="4" s="1"/>
  <c r="AW102" i="4"/>
  <c r="CD102" i="4" s="1"/>
  <c r="AW103" i="4"/>
  <c r="CD103" i="4" s="1"/>
  <c r="AW104" i="4"/>
  <c r="CD104" i="4" s="1"/>
  <c r="AW105" i="4"/>
  <c r="CD105" i="4" s="1"/>
  <c r="AW106" i="4"/>
  <c r="CD106" i="4" s="1"/>
  <c r="AW107" i="4"/>
  <c r="CD107" i="4" s="1"/>
  <c r="AW108" i="4"/>
  <c r="CD108" i="4" s="1"/>
  <c r="AW109" i="4"/>
  <c r="CD109" i="4" s="1"/>
  <c r="AW110" i="4"/>
  <c r="CD110" i="4" s="1"/>
  <c r="AW111" i="4"/>
  <c r="CD111" i="4" s="1"/>
  <c r="AW112" i="4"/>
  <c r="CD112" i="4" s="1"/>
  <c r="AW113" i="4"/>
  <c r="CD113" i="4" s="1"/>
  <c r="AW114" i="4"/>
  <c r="CD114" i="4" s="1"/>
  <c r="AW115" i="4"/>
  <c r="CD115" i="4" s="1"/>
  <c r="AW116" i="4"/>
  <c r="CD116" i="4" s="1"/>
  <c r="AW117" i="4"/>
  <c r="CD117" i="4" s="1"/>
  <c r="AW118" i="4"/>
  <c r="CD118" i="4" s="1"/>
  <c r="AW119" i="4"/>
  <c r="CD119" i="4" s="1"/>
  <c r="AW120" i="4"/>
  <c r="CD120" i="4" s="1"/>
  <c r="AW121" i="4"/>
  <c r="CD121" i="4" s="1"/>
  <c r="AW122" i="4"/>
  <c r="CD122" i="4" s="1"/>
  <c r="AW123" i="4"/>
  <c r="CD123" i="4" s="1"/>
  <c r="AW124" i="4"/>
  <c r="CD124" i="4" s="1"/>
  <c r="AW125" i="4"/>
  <c r="CD125" i="4" s="1"/>
  <c r="AW126" i="4"/>
  <c r="CD126" i="4" s="1"/>
  <c r="AW127" i="4"/>
  <c r="CD127" i="4" s="1"/>
  <c r="AW128" i="4"/>
  <c r="CD128" i="4" s="1"/>
  <c r="AW129" i="4"/>
  <c r="CD129" i="4" s="1"/>
  <c r="AW130" i="4"/>
  <c r="CD130" i="4" s="1"/>
  <c r="AW131" i="4"/>
  <c r="CD131" i="4" s="1"/>
  <c r="AX21" i="4"/>
  <c r="CE21" i="4" s="1"/>
  <c r="AX20" i="4"/>
  <c r="AX22" i="4"/>
  <c r="AX23" i="4"/>
  <c r="CE23" i="4" s="1"/>
  <c r="AX24" i="4"/>
  <c r="CE24" i="4" s="1"/>
  <c r="AX25" i="4"/>
  <c r="CE25" i="4" s="1"/>
  <c r="AX26" i="4"/>
  <c r="CE26" i="4" s="1"/>
  <c r="AX27" i="4"/>
  <c r="CE27" i="4" s="1"/>
  <c r="AX28" i="4"/>
  <c r="CE28" i="4" s="1"/>
  <c r="AX29" i="4"/>
  <c r="CE29" i="4" s="1"/>
  <c r="AX30" i="4"/>
  <c r="CE30" i="4" s="1"/>
  <c r="AX31" i="4"/>
  <c r="CE31" i="4" s="1"/>
  <c r="AX32" i="4"/>
  <c r="CE32" i="4" s="1"/>
  <c r="AX33" i="4"/>
  <c r="CE33" i="4" s="1"/>
  <c r="AX34" i="4"/>
  <c r="CE34" i="4" s="1"/>
  <c r="AX35" i="4"/>
  <c r="CE35" i="4" s="1"/>
  <c r="AX36" i="4"/>
  <c r="CE36" i="4" s="1"/>
  <c r="AX37" i="4"/>
  <c r="CE37" i="4" s="1"/>
  <c r="AX38" i="4"/>
  <c r="CE38" i="4" s="1"/>
  <c r="AX39" i="4"/>
  <c r="CE39" i="4" s="1"/>
  <c r="AX40" i="4"/>
  <c r="CE40" i="4" s="1"/>
  <c r="AX41" i="4"/>
  <c r="CE41" i="4" s="1"/>
  <c r="AX42" i="4"/>
  <c r="CE42" i="4" s="1"/>
  <c r="AX43" i="4"/>
  <c r="CE43" i="4" s="1"/>
  <c r="AX44" i="4"/>
  <c r="CE44" i="4" s="1"/>
  <c r="AX45" i="4"/>
  <c r="CE45" i="4" s="1"/>
  <c r="AX46" i="4"/>
  <c r="CE46" i="4" s="1"/>
  <c r="AX47" i="4"/>
  <c r="CE47" i="4" s="1"/>
  <c r="AX48" i="4"/>
  <c r="CE48" i="4" s="1"/>
  <c r="AX49" i="4"/>
  <c r="CE49" i="4" s="1"/>
  <c r="AX50" i="4"/>
  <c r="CE50" i="4" s="1"/>
  <c r="AX51" i="4"/>
  <c r="CE51" i="4" s="1"/>
  <c r="AX52" i="4"/>
  <c r="CE52" i="4" s="1"/>
  <c r="AX53" i="4"/>
  <c r="CE53" i="4" s="1"/>
  <c r="AX54" i="4"/>
  <c r="CE54" i="4" s="1"/>
  <c r="AX55" i="4"/>
  <c r="CE55" i="4" s="1"/>
  <c r="AX56" i="4"/>
  <c r="CE56" i="4" s="1"/>
  <c r="AX57" i="4"/>
  <c r="CE57" i="4" s="1"/>
  <c r="AX58" i="4"/>
  <c r="CE58" i="4" s="1"/>
  <c r="AX59" i="4"/>
  <c r="CE59" i="4" s="1"/>
  <c r="AX60" i="4"/>
  <c r="CE60" i="4" s="1"/>
  <c r="AX61" i="4"/>
  <c r="CE61" i="4" s="1"/>
  <c r="AX62" i="4"/>
  <c r="CE62" i="4" s="1"/>
  <c r="AX63" i="4"/>
  <c r="CE63" i="4" s="1"/>
  <c r="AX64" i="4"/>
  <c r="CE64" i="4" s="1"/>
  <c r="AX65" i="4"/>
  <c r="CE65" i="4" s="1"/>
  <c r="AX66" i="4"/>
  <c r="CE66" i="4" s="1"/>
  <c r="AX67" i="4"/>
  <c r="CE67" i="4" s="1"/>
  <c r="AX68" i="4"/>
  <c r="CE68" i="4" s="1"/>
  <c r="AX69" i="4"/>
  <c r="CE69" i="4" s="1"/>
  <c r="AX70" i="4"/>
  <c r="CE70" i="4" s="1"/>
  <c r="AX71" i="4"/>
  <c r="CE71" i="4" s="1"/>
  <c r="AX72" i="4"/>
  <c r="CE72" i="4" s="1"/>
  <c r="AX73" i="4"/>
  <c r="CE73" i="4" s="1"/>
  <c r="AX74" i="4"/>
  <c r="CE74" i="4" s="1"/>
  <c r="AX75" i="4"/>
  <c r="CE75" i="4" s="1"/>
  <c r="AX76" i="4"/>
  <c r="CE76" i="4" s="1"/>
  <c r="AX77" i="4"/>
  <c r="CE77" i="4" s="1"/>
  <c r="AX78" i="4"/>
  <c r="AX79" i="4"/>
  <c r="CE79" i="4" s="1"/>
  <c r="AX80" i="4"/>
  <c r="CE80" i="4" s="1"/>
  <c r="AX81" i="4"/>
  <c r="CE81" i="4" s="1"/>
  <c r="AX82" i="4"/>
  <c r="CE82" i="4" s="1"/>
  <c r="AX83" i="4"/>
  <c r="CE83" i="4" s="1"/>
  <c r="AX84" i="4"/>
  <c r="CE84" i="4" s="1"/>
  <c r="AX85" i="4"/>
  <c r="CE85" i="4" s="1"/>
  <c r="AX86" i="4"/>
  <c r="CE86" i="4" s="1"/>
  <c r="AX87" i="4"/>
  <c r="CE87" i="4" s="1"/>
  <c r="AX88" i="4"/>
  <c r="CE88" i="4" s="1"/>
  <c r="AX89" i="4"/>
  <c r="CE89" i="4" s="1"/>
  <c r="AX90" i="4"/>
  <c r="CE90" i="4" s="1"/>
  <c r="AX91" i="4"/>
  <c r="CE91" i="4" s="1"/>
  <c r="AX92" i="4"/>
  <c r="CE92" i="4" s="1"/>
  <c r="AX93" i="4"/>
  <c r="CE93" i="4" s="1"/>
  <c r="AX94" i="4"/>
  <c r="CE94" i="4" s="1"/>
  <c r="AX95" i="4"/>
  <c r="CE95" i="4" s="1"/>
  <c r="AX96" i="4"/>
  <c r="CE96" i="4" s="1"/>
  <c r="AX97" i="4"/>
  <c r="CE97" i="4" s="1"/>
  <c r="AX98" i="4"/>
  <c r="CE98" i="4" s="1"/>
  <c r="AX99" i="4"/>
  <c r="CE99" i="4" s="1"/>
  <c r="AX100" i="4"/>
  <c r="CE100" i="4" s="1"/>
  <c r="AX101" i="4"/>
  <c r="CE101" i="4" s="1"/>
  <c r="AX102" i="4"/>
  <c r="CE102" i="4" s="1"/>
  <c r="AX103" i="4"/>
  <c r="CE103" i="4" s="1"/>
  <c r="AX104" i="4"/>
  <c r="CE104" i="4" s="1"/>
  <c r="AX105" i="4"/>
  <c r="CE105" i="4" s="1"/>
  <c r="AX106" i="4"/>
  <c r="CE106" i="4" s="1"/>
  <c r="AX107" i="4"/>
  <c r="CE107" i="4" s="1"/>
  <c r="AX108" i="4"/>
  <c r="CE108" i="4" s="1"/>
  <c r="AX109" i="4"/>
  <c r="CE109" i="4" s="1"/>
  <c r="AX110" i="4"/>
  <c r="CE110" i="4" s="1"/>
  <c r="AX111" i="4"/>
  <c r="CE111" i="4" s="1"/>
  <c r="AX112" i="4"/>
  <c r="CE112" i="4" s="1"/>
  <c r="AX113" i="4"/>
  <c r="CE113" i="4" s="1"/>
  <c r="AX114" i="4"/>
  <c r="CE114" i="4" s="1"/>
  <c r="AX115" i="4"/>
  <c r="CE115" i="4" s="1"/>
  <c r="AX116" i="4"/>
  <c r="CE116" i="4" s="1"/>
  <c r="AX117" i="4"/>
  <c r="CE117" i="4" s="1"/>
  <c r="AX118" i="4"/>
  <c r="CE118" i="4" s="1"/>
  <c r="AX119" i="4"/>
  <c r="CE119" i="4" s="1"/>
  <c r="AX120" i="4"/>
  <c r="CE120" i="4" s="1"/>
  <c r="AX121" i="4"/>
  <c r="CE121" i="4" s="1"/>
  <c r="AX122" i="4"/>
  <c r="CE122" i="4" s="1"/>
  <c r="AX123" i="4"/>
  <c r="CE123" i="4" s="1"/>
  <c r="AX124" i="4"/>
  <c r="CE124" i="4" s="1"/>
  <c r="AX125" i="4"/>
  <c r="CE125" i="4" s="1"/>
  <c r="AX126" i="4"/>
  <c r="CE126" i="4" s="1"/>
  <c r="AX127" i="4"/>
  <c r="CE127" i="4" s="1"/>
  <c r="AX128" i="4"/>
  <c r="CE128" i="4" s="1"/>
  <c r="AX129" i="4"/>
  <c r="CE129" i="4" s="1"/>
  <c r="AX130" i="4"/>
  <c r="CE130" i="4" s="1"/>
  <c r="AX131" i="4"/>
  <c r="CE131" i="4" s="1"/>
  <c r="AY21" i="4"/>
  <c r="CF21" i="4" s="1"/>
  <c r="AY20" i="4"/>
  <c r="AY22" i="4"/>
  <c r="AY23" i="4"/>
  <c r="CF23" i="4" s="1"/>
  <c r="AY24" i="4"/>
  <c r="CF24" i="4" s="1"/>
  <c r="AY25" i="4"/>
  <c r="CF25" i="4" s="1"/>
  <c r="AY26" i="4"/>
  <c r="CF26" i="4" s="1"/>
  <c r="AY27" i="4"/>
  <c r="CF27" i="4" s="1"/>
  <c r="AY28" i="4"/>
  <c r="CF28" i="4" s="1"/>
  <c r="AY29" i="4"/>
  <c r="CF29" i="4" s="1"/>
  <c r="AY30" i="4"/>
  <c r="CF30" i="4" s="1"/>
  <c r="AY31" i="4"/>
  <c r="CF31" i="4" s="1"/>
  <c r="AY32" i="4"/>
  <c r="CF32" i="4" s="1"/>
  <c r="AY33" i="4"/>
  <c r="CF33" i="4" s="1"/>
  <c r="AY34" i="4"/>
  <c r="CF34" i="4" s="1"/>
  <c r="AY35" i="4"/>
  <c r="CF35" i="4" s="1"/>
  <c r="AY36" i="4"/>
  <c r="CF36" i="4" s="1"/>
  <c r="AY37" i="4"/>
  <c r="CF37" i="4" s="1"/>
  <c r="AY38" i="4"/>
  <c r="CF38" i="4" s="1"/>
  <c r="AY39" i="4"/>
  <c r="CF39" i="4" s="1"/>
  <c r="AY40" i="4"/>
  <c r="CF40" i="4" s="1"/>
  <c r="AY41" i="4"/>
  <c r="CF41" i="4" s="1"/>
  <c r="AY42" i="4"/>
  <c r="CF42" i="4" s="1"/>
  <c r="AY43" i="4"/>
  <c r="CF43" i="4" s="1"/>
  <c r="AY44" i="4"/>
  <c r="CF44" i="4" s="1"/>
  <c r="AY45" i="4"/>
  <c r="CF45" i="4" s="1"/>
  <c r="AY46" i="4"/>
  <c r="CF46" i="4" s="1"/>
  <c r="AY47" i="4"/>
  <c r="CF47" i="4" s="1"/>
  <c r="AY48" i="4"/>
  <c r="CF48" i="4" s="1"/>
  <c r="AY49" i="4"/>
  <c r="CF49" i="4" s="1"/>
  <c r="AY50" i="4"/>
  <c r="CF50" i="4" s="1"/>
  <c r="AY51" i="4"/>
  <c r="CF51" i="4" s="1"/>
  <c r="AY52" i="4"/>
  <c r="CF52" i="4" s="1"/>
  <c r="AY53" i="4"/>
  <c r="CF53" i="4" s="1"/>
  <c r="AY54" i="4"/>
  <c r="CF54" i="4" s="1"/>
  <c r="AY55" i="4"/>
  <c r="CF55" i="4" s="1"/>
  <c r="AY56" i="4"/>
  <c r="CF56" i="4" s="1"/>
  <c r="AY57" i="4"/>
  <c r="CF57" i="4" s="1"/>
  <c r="AY58" i="4"/>
  <c r="CF58" i="4" s="1"/>
  <c r="AY59" i="4"/>
  <c r="CF59" i="4" s="1"/>
  <c r="AY60" i="4"/>
  <c r="CF60" i="4" s="1"/>
  <c r="AY61" i="4"/>
  <c r="CF61" i="4" s="1"/>
  <c r="AY62" i="4"/>
  <c r="CF62" i="4" s="1"/>
  <c r="AY63" i="4"/>
  <c r="CF63" i="4" s="1"/>
  <c r="AY64" i="4"/>
  <c r="CF64" i="4" s="1"/>
  <c r="AY65" i="4"/>
  <c r="CF65" i="4" s="1"/>
  <c r="AY66" i="4"/>
  <c r="CF66" i="4" s="1"/>
  <c r="AY67" i="4"/>
  <c r="CF67" i="4" s="1"/>
  <c r="AY68" i="4"/>
  <c r="CF68" i="4" s="1"/>
  <c r="AY69" i="4"/>
  <c r="CF69" i="4" s="1"/>
  <c r="AY70" i="4"/>
  <c r="CF70" i="4" s="1"/>
  <c r="AY71" i="4"/>
  <c r="CF71" i="4" s="1"/>
  <c r="AY72" i="4"/>
  <c r="CF72" i="4" s="1"/>
  <c r="AY73" i="4"/>
  <c r="CF73" i="4" s="1"/>
  <c r="AY74" i="4"/>
  <c r="CF74" i="4" s="1"/>
  <c r="AY75" i="4"/>
  <c r="CF75" i="4" s="1"/>
  <c r="AY76" i="4"/>
  <c r="CF76" i="4" s="1"/>
  <c r="AY77" i="4"/>
  <c r="CF77" i="4" s="1"/>
  <c r="AY78" i="4"/>
  <c r="CF78" i="4" s="1"/>
  <c r="AY79" i="4"/>
  <c r="CF79" i="4" s="1"/>
  <c r="AY80" i="4"/>
  <c r="CF80" i="4" s="1"/>
  <c r="AY81" i="4"/>
  <c r="CF81" i="4" s="1"/>
  <c r="AY82" i="4"/>
  <c r="AY83" i="4"/>
  <c r="CF83" i="4" s="1"/>
  <c r="AY84" i="4"/>
  <c r="CF84" i="4" s="1"/>
  <c r="AY85" i="4"/>
  <c r="CF85" i="4" s="1"/>
  <c r="AY86" i="4"/>
  <c r="CF86" i="4" s="1"/>
  <c r="AY87" i="4"/>
  <c r="CF87" i="4" s="1"/>
  <c r="AY88" i="4"/>
  <c r="CF88" i="4" s="1"/>
  <c r="AY89" i="4"/>
  <c r="CF89" i="4" s="1"/>
  <c r="AY90" i="4"/>
  <c r="CF90" i="4" s="1"/>
  <c r="AY91" i="4"/>
  <c r="CF91" i="4" s="1"/>
  <c r="AY92" i="4"/>
  <c r="CF92" i="4" s="1"/>
  <c r="AY93" i="4"/>
  <c r="CF93" i="4" s="1"/>
  <c r="AY94" i="4"/>
  <c r="CF94" i="4" s="1"/>
  <c r="AY95" i="4"/>
  <c r="CF95" i="4" s="1"/>
  <c r="AY96" i="4"/>
  <c r="CF96" i="4" s="1"/>
  <c r="AY97" i="4"/>
  <c r="CF97" i="4" s="1"/>
  <c r="AY98" i="4"/>
  <c r="CF98" i="4" s="1"/>
  <c r="AY99" i="4"/>
  <c r="CF99" i="4" s="1"/>
  <c r="AY100" i="4"/>
  <c r="CF100" i="4" s="1"/>
  <c r="AY101" i="4"/>
  <c r="CF101" i="4" s="1"/>
  <c r="AY102" i="4"/>
  <c r="CF102" i="4" s="1"/>
  <c r="AY103" i="4"/>
  <c r="CF103" i="4" s="1"/>
  <c r="AY104" i="4"/>
  <c r="CF104" i="4" s="1"/>
  <c r="AY105" i="4"/>
  <c r="CF105" i="4" s="1"/>
  <c r="AY106" i="4"/>
  <c r="CF106" i="4" s="1"/>
  <c r="AY107" i="4"/>
  <c r="CF107" i="4" s="1"/>
  <c r="AY108" i="4"/>
  <c r="CF108" i="4" s="1"/>
  <c r="AY109" i="4"/>
  <c r="CF109" i="4" s="1"/>
  <c r="AY110" i="4"/>
  <c r="CF110" i="4" s="1"/>
  <c r="AY111" i="4"/>
  <c r="CF111" i="4" s="1"/>
  <c r="AY112" i="4"/>
  <c r="CF112" i="4" s="1"/>
  <c r="AY113" i="4"/>
  <c r="CF113" i="4" s="1"/>
  <c r="AY114" i="4"/>
  <c r="CF114" i="4" s="1"/>
  <c r="AY115" i="4"/>
  <c r="CF115" i="4" s="1"/>
  <c r="AY116" i="4"/>
  <c r="CF116" i="4" s="1"/>
  <c r="AY117" i="4"/>
  <c r="CF117" i="4" s="1"/>
  <c r="AY118" i="4"/>
  <c r="CF118" i="4" s="1"/>
  <c r="AY119" i="4"/>
  <c r="CF119" i="4" s="1"/>
  <c r="AY120" i="4"/>
  <c r="CF120" i="4" s="1"/>
  <c r="AY121" i="4"/>
  <c r="CF121" i="4" s="1"/>
  <c r="AY122" i="4"/>
  <c r="CF122" i="4" s="1"/>
  <c r="AY123" i="4"/>
  <c r="CF123" i="4" s="1"/>
  <c r="AY124" i="4"/>
  <c r="CF124" i="4" s="1"/>
  <c r="AY125" i="4"/>
  <c r="CF125" i="4" s="1"/>
  <c r="AY126" i="4"/>
  <c r="CF126" i="4" s="1"/>
  <c r="AY127" i="4"/>
  <c r="CF127" i="4" s="1"/>
  <c r="AY128" i="4"/>
  <c r="CF128" i="4" s="1"/>
  <c r="AY129" i="4"/>
  <c r="CF129" i="4" s="1"/>
  <c r="AY130" i="4"/>
  <c r="CF130" i="4" s="1"/>
  <c r="AY131" i="4"/>
  <c r="CF131" i="4" s="1"/>
  <c r="AZ21" i="4"/>
  <c r="CG21" i="4" s="1"/>
  <c r="AZ20" i="4"/>
  <c r="AZ22" i="4"/>
  <c r="AZ23" i="4"/>
  <c r="CG23" i="4" s="1"/>
  <c r="AZ24" i="4"/>
  <c r="CG24" i="4" s="1"/>
  <c r="AZ25" i="4"/>
  <c r="CG25" i="4" s="1"/>
  <c r="AZ26" i="4"/>
  <c r="CG26" i="4" s="1"/>
  <c r="AZ27" i="4"/>
  <c r="CG27" i="4" s="1"/>
  <c r="AZ28" i="4"/>
  <c r="CG28" i="4" s="1"/>
  <c r="AZ29" i="4"/>
  <c r="CG29" i="4" s="1"/>
  <c r="AZ30" i="4"/>
  <c r="CG30" i="4" s="1"/>
  <c r="AZ31" i="4"/>
  <c r="CG31" i="4" s="1"/>
  <c r="AZ32" i="4"/>
  <c r="CG32" i="4" s="1"/>
  <c r="AZ33" i="4"/>
  <c r="CG33" i="4" s="1"/>
  <c r="AZ34" i="4"/>
  <c r="CG34" i="4" s="1"/>
  <c r="AZ35" i="4"/>
  <c r="CG35" i="4" s="1"/>
  <c r="AZ36" i="4"/>
  <c r="CG36" i="4" s="1"/>
  <c r="AZ37" i="4"/>
  <c r="CG37" i="4" s="1"/>
  <c r="AZ38" i="4"/>
  <c r="CG38" i="4" s="1"/>
  <c r="AZ39" i="4"/>
  <c r="CG39" i="4" s="1"/>
  <c r="AZ40" i="4"/>
  <c r="CG40" i="4" s="1"/>
  <c r="AZ41" i="4"/>
  <c r="CG41" i="4" s="1"/>
  <c r="AZ42" i="4"/>
  <c r="CG42" i="4" s="1"/>
  <c r="AZ43" i="4"/>
  <c r="CG43" i="4" s="1"/>
  <c r="AZ44" i="4"/>
  <c r="CG44" i="4" s="1"/>
  <c r="AZ45" i="4"/>
  <c r="CG45" i="4" s="1"/>
  <c r="AZ46" i="4"/>
  <c r="CG46" i="4" s="1"/>
  <c r="AZ47" i="4"/>
  <c r="CG47" i="4" s="1"/>
  <c r="AZ48" i="4"/>
  <c r="CG48" i="4" s="1"/>
  <c r="AZ49" i="4"/>
  <c r="CG49" i="4" s="1"/>
  <c r="AZ50" i="4"/>
  <c r="CG50" i="4" s="1"/>
  <c r="AZ51" i="4"/>
  <c r="CG51" i="4" s="1"/>
  <c r="AZ52" i="4"/>
  <c r="CG52" i="4" s="1"/>
  <c r="AZ53" i="4"/>
  <c r="CG53" i="4" s="1"/>
  <c r="AZ54" i="4"/>
  <c r="CG54" i="4" s="1"/>
  <c r="AZ55" i="4"/>
  <c r="CG55" i="4" s="1"/>
  <c r="AZ56" i="4"/>
  <c r="CG56" i="4" s="1"/>
  <c r="AZ57" i="4"/>
  <c r="CG57" i="4" s="1"/>
  <c r="AZ58" i="4"/>
  <c r="CG58" i="4" s="1"/>
  <c r="AZ59" i="4"/>
  <c r="CG59" i="4" s="1"/>
  <c r="AZ60" i="4"/>
  <c r="CG60" i="4" s="1"/>
  <c r="AZ61" i="4"/>
  <c r="CG61" i="4" s="1"/>
  <c r="AZ62" i="4"/>
  <c r="CG62" i="4" s="1"/>
  <c r="AZ63" i="4"/>
  <c r="CG63" i="4" s="1"/>
  <c r="AZ64" i="4"/>
  <c r="CG64" i="4" s="1"/>
  <c r="AZ65" i="4"/>
  <c r="CG65" i="4" s="1"/>
  <c r="AZ66" i="4"/>
  <c r="CG66" i="4" s="1"/>
  <c r="AZ67" i="4"/>
  <c r="CG67" i="4" s="1"/>
  <c r="AZ68" i="4"/>
  <c r="CG68" i="4" s="1"/>
  <c r="AZ69" i="4"/>
  <c r="CG69" i="4" s="1"/>
  <c r="AZ70" i="4"/>
  <c r="CG70" i="4" s="1"/>
  <c r="AZ71" i="4"/>
  <c r="CG71" i="4" s="1"/>
  <c r="AZ72" i="4"/>
  <c r="CG72" i="4" s="1"/>
  <c r="AZ73" i="4"/>
  <c r="CG73" i="4" s="1"/>
  <c r="AZ74" i="4"/>
  <c r="CG74" i="4" s="1"/>
  <c r="AZ75" i="4"/>
  <c r="CG75" i="4" s="1"/>
  <c r="AZ76" i="4"/>
  <c r="CG76" i="4" s="1"/>
  <c r="AZ77" i="4"/>
  <c r="CG77" i="4" s="1"/>
  <c r="AZ78" i="4"/>
  <c r="CG78" i="4" s="1"/>
  <c r="AZ79" i="4"/>
  <c r="CG79" i="4" s="1"/>
  <c r="AZ80" i="4"/>
  <c r="CG80" i="4" s="1"/>
  <c r="AZ81" i="4"/>
  <c r="CG81" i="4" s="1"/>
  <c r="AZ82" i="4"/>
  <c r="CG82" i="4" s="1"/>
  <c r="AZ83" i="4"/>
  <c r="CG83" i="4" s="1"/>
  <c r="AZ84" i="4"/>
  <c r="CG84" i="4" s="1"/>
  <c r="AZ85" i="4"/>
  <c r="CG85" i="4" s="1"/>
  <c r="AZ86" i="4"/>
  <c r="CG86" i="4" s="1"/>
  <c r="AZ87" i="4"/>
  <c r="CG87" i="4" s="1"/>
  <c r="AZ88" i="4"/>
  <c r="CG88" i="4" s="1"/>
  <c r="AZ89" i="4"/>
  <c r="CG89" i="4" s="1"/>
  <c r="AZ90" i="4"/>
  <c r="CG90" i="4" s="1"/>
  <c r="AZ91" i="4"/>
  <c r="CG91" i="4" s="1"/>
  <c r="AZ92" i="4"/>
  <c r="CG92" i="4" s="1"/>
  <c r="AZ93" i="4"/>
  <c r="CG93" i="4" s="1"/>
  <c r="AZ94" i="4"/>
  <c r="CG94" i="4" s="1"/>
  <c r="AZ95" i="4"/>
  <c r="CG95" i="4" s="1"/>
  <c r="AZ96" i="4"/>
  <c r="CG96" i="4" s="1"/>
  <c r="AZ97" i="4"/>
  <c r="CG97" i="4" s="1"/>
  <c r="AZ98" i="4"/>
  <c r="CG98" i="4" s="1"/>
  <c r="AZ99" i="4"/>
  <c r="CG99" i="4" s="1"/>
  <c r="AZ100" i="4"/>
  <c r="CG100" i="4" s="1"/>
  <c r="AZ101" i="4"/>
  <c r="CG101" i="4" s="1"/>
  <c r="AZ102" i="4"/>
  <c r="CG102" i="4" s="1"/>
  <c r="AZ103" i="4"/>
  <c r="CG103" i="4" s="1"/>
  <c r="AZ104" i="4"/>
  <c r="CG104" i="4" s="1"/>
  <c r="AZ105" i="4"/>
  <c r="CG105" i="4" s="1"/>
  <c r="AZ106" i="4"/>
  <c r="CG106" i="4" s="1"/>
  <c r="AZ107" i="4"/>
  <c r="CG107" i="4" s="1"/>
  <c r="AZ108" i="4"/>
  <c r="CG108" i="4" s="1"/>
  <c r="AZ109" i="4"/>
  <c r="CG109" i="4" s="1"/>
  <c r="AZ110" i="4"/>
  <c r="CG110" i="4" s="1"/>
  <c r="AZ111" i="4"/>
  <c r="CG111" i="4" s="1"/>
  <c r="AZ112" i="4"/>
  <c r="CG112" i="4" s="1"/>
  <c r="AZ113" i="4"/>
  <c r="CG113" i="4" s="1"/>
  <c r="AZ114" i="4"/>
  <c r="CG114" i="4" s="1"/>
  <c r="AZ115" i="4"/>
  <c r="CG115" i="4" s="1"/>
  <c r="AZ116" i="4"/>
  <c r="CG116" i="4" s="1"/>
  <c r="AZ117" i="4"/>
  <c r="CG117" i="4" s="1"/>
  <c r="AZ118" i="4"/>
  <c r="CG118" i="4" s="1"/>
  <c r="AZ119" i="4"/>
  <c r="CG119" i="4" s="1"/>
  <c r="AZ120" i="4"/>
  <c r="CG120" i="4" s="1"/>
  <c r="AZ121" i="4"/>
  <c r="CG121" i="4" s="1"/>
  <c r="AZ122" i="4"/>
  <c r="CG122" i="4" s="1"/>
  <c r="AZ123" i="4"/>
  <c r="CG123" i="4" s="1"/>
  <c r="AZ124" i="4"/>
  <c r="CG124" i="4" s="1"/>
  <c r="AZ125" i="4"/>
  <c r="CG125" i="4" s="1"/>
  <c r="AZ126" i="4"/>
  <c r="CG126" i="4" s="1"/>
  <c r="AZ127" i="4"/>
  <c r="CG127" i="4" s="1"/>
  <c r="AZ128" i="4"/>
  <c r="CG128" i="4" s="1"/>
  <c r="AZ129" i="4"/>
  <c r="CG129" i="4" s="1"/>
  <c r="AZ130" i="4"/>
  <c r="CG130" i="4" s="1"/>
  <c r="AZ131" i="4"/>
  <c r="CG131" i="4" s="1"/>
  <c r="BA21" i="4"/>
  <c r="CH21" i="4" s="1"/>
  <c r="BA20" i="4"/>
  <c r="BA22" i="4"/>
  <c r="BA23" i="4"/>
  <c r="CH23" i="4" s="1"/>
  <c r="BA24" i="4"/>
  <c r="CH24" i="4" s="1"/>
  <c r="BA25" i="4"/>
  <c r="CH25" i="4" s="1"/>
  <c r="BA26" i="4"/>
  <c r="CH26" i="4" s="1"/>
  <c r="BA27" i="4"/>
  <c r="CH27" i="4" s="1"/>
  <c r="BA28" i="4"/>
  <c r="CH28" i="4" s="1"/>
  <c r="BA29" i="4"/>
  <c r="CH29" i="4" s="1"/>
  <c r="BA30" i="4"/>
  <c r="CH30" i="4" s="1"/>
  <c r="BA31" i="4"/>
  <c r="CH31" i="4" s="1"/>
  <c r="BA32" i="4"/>
  <c r="CH32" i="4" s="1"/>
  <c r="BA33" i="4"/>
  <c r="CH33" i="4" s="1"/>
  <c r="BA34" i="4"/>
  <c r="CH34" i="4" s="1"/>
  <c r="BA35" i="4"/>
  <c r="CH35" i="4" s="1"/>
  <c r="BA36" i="4"/>
  <c r="CH36" i="4" s="1"/>
  <c r="BA37" i="4"/>
  <c r="CH37" i="4" s="1"/>
  <c r="BA38" i="4"/>
  <c r="CH38" i="4" s="1"/>
  <c r="BA39" i="4"/>
  <c r="CH39" i="4" s="1"/>
  <c r="BA40" i="4"/>
  <c r="CH40" i="4" s="1"/>
  <c r="BA41" i="4"/>
  <c r="CH41" i="4" s="1"/>
  <c r="BA42" i="4"/>
  <c r="CH42" i="4" s="1"/>
  <c r="BA43" i="4"/>
  <c r="CH43" i="4" s="1"/>
  <c r="BA44" i="4"/>
  <c r="CH44" i="4" s="1"/>
  <c r="BA45" i="4"/>
  <c r="CH45" i="4" s="1"/>
  <c r="BA46" i="4"/>
  <c r="CH46" i="4" s="1"/>
  <c r="BA47" i="4"/>
  <c r="CH47" i="4" s="1"/>
  <c r="BA48" i="4"/>
  <c r="CH48" i="4" s="1"/>
  <c r="BA49" i="4"/>
  <c r="CH49" i="4" s="1"/>
  <c r="BA50" i="4"/>
  <c r="CH50" i="4" s="1"/>
  <c r="BA51" i="4"/>
  <c r="CH51" i="4" s="1"/>
  <c r="BA52" i="4"/>
  <c r="CH52" i="4" s="1"/>
  <c r="BA53" i="4"/>
  <c r="CH53" i="4" s="1"/>
  <c r="BA54" i="4"/>
  <c r="BA55" i="4"/>
  <c r="CH55" i="4" s="1"/>
  <c r="BA56" i="4"/>
  <c r="CH56" i="4" s="1"/>
  <c r="BA57" i="4"/>
  <c r="CH57" i="4" s="1"/>
  <c r="BA58" i="4"/>
  <c r="CH58" i="4" s="1"/>
  <c r="BA59" i="4"/>
  <c r="CH59" i="4" s="1"/>
  <c r="BA60" i="4"/>
  <c r="CH60" i="4" s="1"/>
  <c r="BA61" i="4"/>
  <c r="CH61" i="4" s="1"/>
  <c r="BA62" i="4"/>
  <c r="CH62" i="4" s="1"/>
  <c r="BA63" i="4"/>
  <c r="CH63" i="4" s="1"/>
  <c r="BA64" i="4"/>
  <c r="CH64" i="4" s="1"/>
  <c r="BA65" i="4"/>
  <c r="CH65" i="4" s="1"/>
  <c r="BA66" i="4"/>
  <c r="CH66" i="4" s="1"/>
  <c r="BA67" i="4"/>
  <c r="CH67" i="4" s="1"/>
  <c r="BA68" i="4"/>
  <c r="CH68" i="4" s="1"/>
  <c r="BA69" i="4"/>
  <c r="CH69" i="4" s="1"/>
  <c r="BA70" i="4"/>
  <c r="CH70" i="4" s="1"/>
  <c r="BA71" i="4"/>
  <c r="CH71" i="4" s="1"/>
  <c r="BA72" i="4"/>
  <c r="CH72" i="4" s="1"/>
  <c r="BA73" i="4"/>
  <c r="CH73" i="4" s="1"/>
  <c r="BA74" i="4"/>
  <c r="CH74" i="4" s="1"/>
  <c r="BA75" i="4"/>
  <c r="CH75" i="4" s="1"/>
  <c r="BA76" i="4"/>
  <c r="CH76" i="4" s="1"/>
  <c r="BA77" i="4"/>
  <c r="CH77" i="4" s="1"/>
  <c r="BA78" i="4"/>
  <c r="CH78" i="4" s="1"/>
  <c r="BA79" i="4"/>
  <c r="CH79" i="4" s="1"/>
  <c r="BA80" i="4"/>
  <c r="CH80" i="4" s="1"/>
  <c r="BA81" i="4"/>
  <c r="CH81" i="4" s="1"/>
  <c r="BA82" i="4"/>
  <c r="CH82" i="4" s="1"/>
  <c r="BA83" i="4"/>
  <c r="CH83" i="4" s="1"/>
  <c r="BA84" i="4"/>
  <c r="CH84" i="4" s="1"/>
  <c r="BA85" i="4"/>
  <c r="CH85" i="4" s="1"/>
  <c r="BA86" i="4"/>
  <c r="CH86" i="4" s="1"/>
  <c r="BA87" i="4"/>
  <c r="CH87" i="4" s="1"/>
  <c r="BA88" i="4"/>
  <c r="CH88" i="4" s="1"/>
  <c r="BA89" i="4"/>
  <c r="CH89" i="4" s="1"/>
  <c r="BA90" i="4"/>
  <c r="CH90" i="4" s="1"/>
  <c r="BA91" i="4"/>
  <c r="CH91" i="4" s="1"/>
  <c r="BA92" i="4"/>
  <c r="CH92" i="4" s="1"/>
  <c r="BA93" i="4"/>
  <c r="CH93" i="4" s="1"/>
  <c r="BA94" i="4"/>
  <c r="CH94" i="4" s="1"/>
  <c r="BA95" i="4"/>
  <c r="CH95" i="4" s="1"/>
  <c r="BA96" i="4"/>
  <c r="CH96" i="4" s="1"/>
  <c r="BA97" i="4"/>
  <c r="CH97" i="4" s="1"/>
  <c r="BA98" i="4"/>
  <c r="CH98" i="4" s="1"/>
  <c r="BA99" i="4"/>
  <c r="CH99" i="4" s="1"/>
  <c r="BA100" i="4"/>
  <c r="CH100" i="4" s="1"/>
  <c r="BA101" i="4"/>
  <c r="CH101" i="4" s="1"/>
  <c r="BA102" i="4"/>
  <c r="CH102" i="4" s="1"/>
  <c r="BA103" i="4"/>
  <c r="CH103" i="4" s="1"/>
  <c r="BA104" i="4"/>
  <c r="CH104" i="4" s="1"/>
  <c r="BA105" i="4"/>
  <c r="CH105" i="4" s="1"/>
  <c r="BA106" i="4"/>
  <c r="CH106" i="4" s="1"/>
  <c r="BA107" i="4"/>
  <c r="CH107" i="4" s="1"/>
  <c r="BA108" i="4"/>
  <c r="CH108" i="4" s="1"/>
  <c r="BA109" i="4"/>
  <c r="CH109" i="4" s="1"/>
  <c r="BA110" i="4"/>
  <c r="CH110" i="4" s="1"/>
  <c r="BA111" i="4"/>
  <c r="CH111" i="4" s="1"/>
  <c r="BA112" i="4"/>
  <c r="CH112" i="4" s="1"/>
  <c r="BA113" i="4"/>
  <c r="CH113" i="4" s="1"/>
  <c r="BA114" i="4"/>
  <c r="CH114" i="4" s="1"/>
  <c r="BA115" i="4"/>
  <c r="CH115" i="4" s="1"/>
  <c r="BA116" i="4"/>
  <c r="CH116" i="4" s="1"/>
  <c r="BA117" i="4"/>
  <c r="CH117" i="4" s="1"/>
  <c r="BA118" i="4"/>
  <c r="CH118" i="4" s="1"/>
  <c r="BA119" i="4"/>
  <c r="CH119" i="4" s="1"/>
  <c r="BA120" i="4"/>
  <c r="CH120" i="4" s="1"/>
  <c r="BA121" i="4"/>
  <c r="CH121" i="4" s="1"/>
  <c r="BA122" i="4"/>
  <c r="CH122" i="4" s="1"/>
  <c r="BA123" i="4"/>
  <c r="CH123" i="4" s="1"/>
  <c r="BA124" i="4"/>
  <c r="CH124" i="4" s="1"/>
  <c r="BA125" i="4"/>
  <c r="CH125" i="4" s="1"/>
  <c r="BA126" i="4"/>
  <c r="CH126" i="4" s="1"/>
  <c r="BA127" i="4"/>
  <c r="CH127" i="4" s="1"/>
  <c r="BA128" i="4"/>
  <c r="CH128" i="4" s="1"/>
  <c r="BA129" i="4"/>
  <c r="CH129" i="4" s="1"/>
  <c r="BA130" i="4"/>
  <c r="CH130" i="4" s="1"/>
  <c r="BA131" i="4"/>
  <c r="CH131" i="4" s="1"/>
  <c r="BB21" i="4"/>
  <c r="CI21" i="4" s="1"/>
  <c r="BB20" i="4"/>
  <c r="BB22" i="4"/>
  <c r="CI22" i="4" s="1"/>
  <c r="BB23" i="4"/>
  <c r="CI23" i="4" s="1"/>
  <c r="BB24" i="4"/>
  <c r="CI24" i="4" s="1"/>
  <c r="BB25" i="4"/>
  <c r="CI25" i="4" s="1"/>
  <c r="BB26" i="4"/>
  <c r="CI26" i="4" s="1"/>
  <c r="BB27" i="4"/>
  <c r="CI27" i="4" s="1"/>
  <c r="BB28" i="4"/>
  <c r="CI28" i="4" s="1"/>
  <c r="BB29" i="4"/>
  <c r="CI29" i="4" s="1"/>
  <c r="BB30" i="4"/>
  <c r="CI30" i="4" s="1"/>
  <c r="BB31" i="4"/>
  <c r="CI31" i="4" s="1"/>
  <c r="BB32" i="4"/>
  <c r="CI32" i="4" s="1"/>
  <c r="BB33" i="4"/>
  <c r="CI33" i="4" s="1"/>
  <c r="BB34" i="4"/>
  <c r="CI34" i="4" s="1"/>
  <c r="BB35" i="4"/>
  <c r="CI35" i="4" s="1"/>
  <c r="BB36" i="4"/>
  <c r="CI36" i="4" s="1"/>
  <c r="BB37" i="4"/>
  <c r="CI37" i="4" s="1"/>
  <c r="BB38" i="4"/>
  <c r="CI38" i="4" s="1"/>
  <c r="BB39" i="4"/>
  <c r="CI39" i="4" s="1"/>
  <c r="BB40" i="4"/>
  <c r="CI40" i="4" s="1"/>
  <c r="BB41" i="4"/>
  <c r="BB42" i="4"/>
  <c r="CI42" i="4" s="1"/>
  <c r="BB43" i="4"/>
  <c r="CI43" i="4" s="1"/>
  <c r="BB44" i="4"/>
  <c r="CI44" i="4" s="1"/>
  <c r="BB45" i="4"/>
  <c r="CI45" i="4" s="1"/>
  <c r="BB46" i="4"/>
  <c r="CI46" i="4" s="1"/>
  <c r="BB47" i="4"/>
  <c r="CI47" i="4" s="1"/>
  <c r="BB48" i="4"/>
  <c r="CI48" i="4" s="1"/>
  <c r="BB49" i="4"/>
  <c r="CI49" i="4" s="1"/>
  <c r="BB50" i="4"/>
  <c r="CI50" i="4" s="1"/>
  <c r="BB51" i="4"/>
  <c r="CI51" i="4" s="1"/>
  <c r="BB52" i="4"/>
  <c r="CI52" i="4" s="1"/>
  <c r="BB53" i="4"/>
  <c r="CI53" i="4" s="1"/>
  <c r="BB54" i="4"/>
  <c r="CI54" i="4" s="1"/>
  <c r="BB55" i="4"/>
  <c r="CI55" i="4" s="1"/>
  <c r="BB56" i="4"/>
  <c r="CI56" i="4" s="1"/>
  <c r="BB57" i="4"/>
  <c r="CI57" i="4" s="1"/>
  <c r="BB58" i="4"/>
  <c r="CI58" i="4" s="1"/>
  <c r="BB59" i="4"/>
  <c r="CI59" i="4" s="1"/>
  <c r="BB60" i="4"/>
  <c r="CI60" i="4" s="1"/>
  <c r="BB61" i="4"/>
  <c r="CI61" i="4" s="1"/>
  <c r="BB62" i="4"/>
  <c r="CI62" i="4" s="1"/>
  <c r="BB63" i="4"/>
  <c r="CI63" i="4" s="1"/>
  <c r="BB64" i="4"/>
  <c r="CI64" i="4" s="1"/>
  <c r="BB65" i="4"/>
  <c r="CI65" i="4" s="1"/>
  <c r="BB66" i="4"/>
  <c r="CI66" i="4" s="1"/>
  <c r="BB67" i="4"/>
  <c r="CI67" i="4" s="1"/>
  <c r="BB68" i="4"/>
  <c r="CI68" i="4" s="1"/>
  <c r="BB69" i="4"/>
  <c r="CI69" i="4" s="1"/>
  <c r="BB70" i="4"/>
  <c r="CI70" i="4" s="1"/>
  <c r="BB71" i="4"/>
  <c r="CI71" i="4" s="1"/>
  <c r="BB72" i="4"/>
  <c r="CI72" i="4" s="1"/>
  <c r="BB73" i="4"/>
  <c r="CI73" i="4" s="1"/>
  <c r="BB74" i="4"/>
  <c r="CI74" i="4" s="1"/>
  <c r="BB75" i="4"/>
  <c r="CI75" i="4" s="1"/>
  <c r="BB76" i="4"/>
  <c r="CI76" i="4" s="1"/>
  <c r="BB77" i="4"/>
  <c r="CI77" i="4" s="1"/>
  <c r="BB78" i="4"/>
  <c r="CI78" i="4" s="1"/>
  <c r="BB79" i="4"/>
  <c r="CI79" i="4" s="1"/>
  <c r="BB80" i="4"/>
  <c r="CI80" i="4" s="1"/>
  <c r="BB81" i="4"/>
  <c r="CI81" i="4" s="1"/>
  <c r="BB82" i="4"/>
  <c r="CI82" i="4" s="1"/>
  <c r="BB83" i="4"/>
  <c r="CI83" i="4" s="1"/>
  <c r="BB84" i="4"/>
  <c r="CI84" i="4" s="1"/>
  <c r="BB85" i="4"/>
  <c r="CI85" i="4" s="1"/>
  <c r="BB86" i="4"/>
  <c r="CI86" i="4" s="1"/>
  <c r="BB87" i="4"/>
  <c r="CI87" i="4" s="1"/>
  <c r="BB88" i="4"/>
  <c r="CI88" i="4" s="1"/>
  <c r="BB89" i="4"/>
  <c r="CI89" i="4" s="1"/>
  <c r="BB90" i="4"/>
  <c r="CI90" i="4" s="1"/>
  <c r="BB91" i="4"/>
  <c r="CI91" i="4" s="1"/>
  <c r="BB92" i="4"/>
  <c r="CI92" i="4" s="1"/>
  <c r="BB93" i="4"/>
  <c r="CI93" i="4" s="1"/>
  <c r="BB94" i="4"/>
  <c r="CI94" i="4" s="1"/>
  <c r="BB95" i="4"/>
  <c r="CI95" i="4" s="1"/>
  <c r="BB96" i="4"/>
  <c r="CI96" i="4" s="1"/>
  <c r="BB97" i="4"/>
  <c r="CI97" i="4" s="1"/>
  <c r="BB98" i="4"/>
  <c r="CI98" i="4" s="1"/>
  <c r="BB99" i="4"/>
  <c r="CI99" i="4" s="1"/>
  <c r="BB100" i="4"/>
  <c r="CI100" i="4" s="1"/>
  <c r="BB101" i="4"/>
  <c r="CI101" i="4" s="1"/>
  <c r="BB102" i="4"/>
  <c r="CI102" i="4" s="1"/>
  <c r="BB103" i="4"/>
  <c r="CI103" i="4" s="1"/>
  <c r="BB104" i="4"/>
  <c r="CI104" i="4" s="1"/>
  <c r="BB105" i="4"/>
  <c r="CI105" i="4" s="1"/>
  <c r="BB106" i="4"/>
  <c r="CI106" i="4" s="1"/>
  <c r="BB107" i="4"/>
  <c r="CI107" i="4" s="1"/>
  <c r="BB108" i="4"/>
  <c r="CI108" i="4" s="1"/>
  <c r="BB109" i="4"/>
  <c r="CI109" i="4" s="1"/>
  <c r="BB110" i="4"/>
  <c r="CI110" i="4" s="1"/>
  <c r="BB111" i="4"/>
  <c r="CI111" i="4" s="1"/>
  <c r="BB112" i="4"/>
  <c r="CI112" i="4" s="1"/>
  <c r="BB113" i="4"/>
  <c r="CI113" i="4" s="1"/>
  <c r="BB114" i="4"/>
  <c r="CI114" i="4" s="1"/>
  <c r="BB115" i="4"/>
  <c r="CI115" i="4" s="1"/>
  <c r="BB116" i="4"/>
  <c r="CI116" i="4" s="1"/>
  <c r="BB117" i="4"/>
  <c r="CI117" i="4" s="1"/>
  <c r="BB118" i="4"/>
  <c r="CI118" i="4" s="1"/>
  <c r="BB119" i="4"/>
  <c r="CI119" i="4" s="1"/>
  <c r="BB120" i="4"/>
  <c r="CI120" i="4" s="1"/>
  <c r="BB121" i="4"/>
  <c r="CI121" i="4" s="1"/>
  <c r="BB122" i="4"/>
  <c r="CI122" i="4" s="1"/>
  <c r="BB123" i="4"/>
  <c r="CI123" i="4" s="1"/>
  <c r="BB124" i="4"/>
  <c r="CI124" i="4" s="1"/>
  <c r="BB125" i="4"/>
  <c r="CI125" i="4" s="1"/>
  <c r="BB126" i="4"/>
  <c r="CI126" i="4" s="1"/>
  <c r="BB127" i="4"/>
  <c r="CI127" i="4" s="1"/>
  <c r="BB128" i="4"/>
  <c r="CI128" i="4" s="1"/>
  <c r="BB129" i="4"/>
  <c r="CI129" i="4" s="1"/>
  <c r="BB130" i="4"/>
  <c r="CI130" i="4" s="1"/>
  <c r="BB131" i="4"/>
  <c r="CI131" i="4" s="1"/>
  <c r="BC21" i="4"/>
  <c r="CJ21" i="4" s="1"/>
  <c r="BC20" i="4"/>
  <c r="BC22" i="4"/>
  <c r="CJ22" i="4" s="1"/>
  <c r="BC23" i="4"/>
  <c r="CJ23" i="4" s="1"/>
  <c r="BC24" i="4"/>
  <c r="CJ24" i="4" s="1"/>
  <c r="BC25" i="4"/>
  <c r="CJ25" i="4" s="1"/>
  <c r="BC26" i="4"/>
  <c r="CJ26" i="4" s="1"/>
  <c r="BC27" i="4"/>
  <c r="CJ27" i="4" s="1"/>
  <c r="BC28" i="4"/>
  <c r="CJ28" i="4" s="1"/>
  <c r="BC29" i="4"/>
  <c r="CJ29" i="4" s="1"/>
  <c r="BC30" i="4"/>
  <c r="CJ30" i="4" s="1"/>
  <c r="BC31" i="4"/>
  <c r="CJ31" i="4" s="1"/>
  <c r="BC32" i="4"/>
  <c r="CJ32" i="4" s="1"/>
  <c r="BC33" i="4"/>
  <c r="CJ33" i="4" s="1"/>
  <c r="BC34" i="4"/>
  <c r="CJ34" i="4" s="1"/>
  <c r="BC35" i="4"/>
  <c r="CJ35" i="4" s="1"/>
  <c r="BC36" i="4"/>
  <c r="CJ36" i="4" s="1"/>
  <c r="BC37" i="4"/>
  <c r="CJ37" i="4" s="1"/>
  <c r="BC38" i="4"/>
  <c r="CJ38" i="4" s="1"/>
  <c r="BC39" i="4"/>
  <c r="CJ39" i="4" s="1"/>
  <c r="BC40" i="4"/>
  <c r="CJ40" i="4" s="1"/>
  <c r="BC41" i="4"/>
  <c r="CJ41" i="4" s="1"/>
  <c r="BC42" i="4"/>
  <c r="CJ42" i="4" s="1"/>
  <c r="BC43" i="4"/>
  <c r="CJ43" i="4" s="1"/>
  <c r="BC44" i="4"/>
  <c r="CJ44" i="4" s="1"/>
  <c r="BC45" i="4"/>
  <c r="CJ45" i="4" s="1"/>
  <c r="BC46" i="4"/>
  <c r="CJ46" i="4" s="1"/>
  <c r="BC47" i="4"/>
  <c r="CJ47" i="4" s="1"/>
  <c r="BC48" i="4"/>
  <c r="CJ48" i="4" s="1"/>
  <c r="BC49" i="4"/>
  <c r="CJ49" i="4" s="1"/>
  <c r="BC50" i="4"/>
  <c r="CJ50" i="4" s="1"/>
  <c r="BC51" i="4"/>
  <c r="CJ51" i="4" s="1"/>
  <c r="BC52" i="4"/>
  <c r="CJ52" i="4" s="1"/>
  <c r="BC53" i="4"/>
  <c r="CJ53" i="4" s="1"/>
  <c r="BC54" i="4"/>
  <c r="CJ54" i="4" s="1"/>
  <c r="BC55" i="4"/>
  <c r="CJ55" i="4" s="1"/>
  <c r="BC56" i="4"/>
  <c r="CJ56" i="4" s="1"/>
  <c r="BC57" i="4"/>
  <c r="CJ57" i="4" s="1"/>
  <c r="BC58" i="4"/>
  <c r="CJ58" i="4" s="1"/>
  <c r="BC59" i="4"/>
  <c r="CJ59" i="4" s="1"/>
  <c r="BC60" i="4"/>
  <c r="CJ60" i="4" s="1"/>
  <c r="BC61" i="4"/>
  <c r="CJ61" i="4" s="1"/>
  <c r="BC62" i="4"/>
  <c r="CJ62" i="4" s="1"/>
  <c r="BC63" i="4"/>
  <c r="CJ63" i="4" s="1"/>
  <c r="BC64" i="4"/>
  <c r="CJ64" i="4" s="1"/>
  <c r="BC65" i="4"/>
  <c r="CJ65" i="4" s="1"/>
  <c r="BC66" i="4"/>
  <c r="CJ66" i="4" s="1"/>
  <c r="BC67" i="4"/>
  <c r="CJ67" i="4" s="1"/>
  <c r="BC68" i="4"/>
  <c r="CJ68" i="4" s="1"/>
  <c r="BC69" i="4"/>
  <c r="CJ69" i="4" s="1"/>
  <c r="BC70" i="4"/>
  <c r="CJ70" i="4" s="1"/>
  <c r="BC71" i="4"/>
  <c r="CJ71" i="4" s="1"/>
  <c r="BC72" i="4"/>
  <c r="CJ72" i="4" s="1"/>
  <c r="BC73" i="4"/>
  <c r="CJ73" i="4" s="1"/>
  <c r="BC74" i="4"/>
  <c r="CJ74" i="4" s="1"/>
  <c r="BC75" i="4"/>
  <c r="CJ75" i="4" s="1"/>
  <c r="BC76" i="4"/>
  <c r="CJ76" i="4" s="1"/>
  <c r="BC77" i="4"/>
  <c r="CJ77" i="4" s="1"/>
  <c r="BC78" i="4"/>
  <c r="CJ78" i="4" s="1"/>
  <c r="BC79" i="4"/>
  <c r="CJ79" i="4" s="1"/>
  <c r="BC80" i="4"/>
  <c r="CJ80" i="4" s="1"/>
  <c r="BC81" i="4"/>
  <c r="CJ81" i="4" s="1"/>
  <c r="BC82" i="4"/>
  <c r="CJ82" i="4" s="1"/>
  <c r="BC83" i="4"/>
  <c r="CJ83" i="4" s="1"/>
  <c r="BC84" i="4"/>
  <c r="CJ84" i="4" s="1"/>
  <c r="BC85" i="4"/>
  <c r="CJ85" i="4" s="1"/>
  <c r="BC86" i="4"/>
  <c r="CJ86" i="4" s="1"/>
  <c r="BC87" i="4"/>
  <c r="CJ87" i="4" s="1"/>
  <c r="BC88" i="4"/>
  <c r="CJ88" i="4" s="1"/>
  <c r="BC89" i="4"/>
  <c r="CJ89" i="4" s="1"/>
  <c r="BC90" i="4"/>
  <c r="CJ90" i="4" s="1"/>
  <c r="BC91" i="4"/>
  <c r="CJ91" i="4" s="1"/>
  <c r="BC92" i="4"/>
  <c r="CJ92" i="4" s="1"/>
  <c r="BC93" i="4"/>
  <c r="CJ93" i="4" s="1"/>
  <c r="BC94" i="4"/>
  <c r="CJ94" i="4" s="1"/>
  <c r="BC95" i="4"/>
  <c r="CJ95" i="4" s="1"/>
  <c r="BC96" i="4"/>
  <c r="CJ96" i="4" s="1"/>
  <c r="BC97" i="4"/>
  <c r="CJ97" i="4" s="1"/>
  <c r="BC98" i="4"/>
  <c r="CJ98" i="4" s="1"/>
  <c r="BC99" i="4"/>
  <c r="CJ99" i="4" s="1"/>
  <c r="BC100" i="4"/>
  <c r="CJ100" i="4" s="1"/>
  <c r="BC101" i="4"/>
  <c r="CJ101" i="4" s="1"/>
  <c r="BC102" i="4"/>
  <c r="CJ102" i="4" s="1"/>
  <c r="BC103" i="4"/>
  <c r="CJ103" i="4" s="1"/>
  <c r="BC104" i="4"/>
  <c r="CJ104" i="4" s="1"/>
  <c r="BC105" i="4"/>
  <c r="CJ105" i="4" s="1"/>
  <c r="BC106" i="4"/>
  <c r="CJ106" i="4" s="1"/>
  <c r="BC107" i="4"/>
  <c r="CJ107" i="4" s="1"/>
  <c r="BC108" i="4"/>
  <c r="CJ108" i="4" s="1"/>
  <c r="BC109" i="4"/>
  <c r="CJ109" i="4" s="1"/>
  <c r="BC110" i="4"/>
  <c r="CJ110" i="4" s="1"/>
  <c r="BC111" i="4"/>
  <c r="CJ111" i="4" s="1"/>
  <c r="BC112" i="4"/>
  <c r="CJ112" i="4" s="1"/>
  <c r="BC113" i="4"/>
  <c r="CJ113" i="4" s="1"/>
  <c r="BC114" i="4"/>
  <c r="CJ114" i="4" s="1"/>
  <c r="BC115" i="4"/>
  <c r="CJ115" i="4" s="1"/>
  <c r="BC116" i="4"/>
  <c r="CJ116" i="4" s="1"/>
  <c r="BC117" i="4"/>
  <c r="CJ117" i="4" s="1"/>
  <c r="BC118" i="4"/>
  <c r="CJ118" i="4" s="1"/>
  <c r="BC119" i="4"/>
  <c r="CJ119" i="4" s="1"/>
  <c r="BC120" i="4"/>
  <c r="CJ120" i="4" s="1"/>
  <c r="BC121" i="4"/>
  <c r="CJ121" i="4" s="1"/>
  <c r="BC122" i="4"/>
  <c r="CJ122" i="4" s="1"/>
  <c r="BC123" i="4"/>
  <c r="CJ123" i="4" s="1"/>
  <c r="BC124" i="4"/>
  <c r="CJ124" i="4" s="1"/>
  <c r="BC125" i="4"/>
  <c r="CJ125" i="4" s="1"/>
  <c r="BC126" i="4"/>
  <c r="CJ126" i="4" s="1"/>
  <c r="BC127" i="4"/>
  <c r="CJ127" i="4" s="1"/>
  <c r="BC128" i="4"/>
  <c r="CJ128" i="4" s="1"/>
  <c r="BC129" i="4"/>
  <c r="CJ129" i="4" s="1"/>
  <c r="BC130" i="4"/>
  <c r="CJ130" i="4" s="1"/>
  <c r="BC131" i="4"/>
  <c r="CJ131" i="4" s="1"/>
  <c r="BD21" i="4"/>
  <c r="CK21" i="4" s="1"/>
  <c r="BD20" i="4"/>
  <c r="BD22" i="4"/>
  <c r="CK22" i="4" s="1"/>
  <c r="BD23" i="4"/>
  <c r="CK23" i="4" s="1"/>
  <c r="BD24" i="4"/>
  <c r="CK24" i="4" s="1"/>
  <c r="BD25" i="4"/>
  <c r="CK25" i="4" s="1"/>
  <c r="BD26" i="4"/>
  <c r="CK26" i="4" s="1"/>
  <c r="BD27" i="4"/>
  <c r="CK27" i="4" s="1"/>
  <c r="BD28" i="4"/>
  <c r="CK28" i="4" s="1"/>
  <c r="BD29" i="4"/>
  <c r="CK29" i="4" s="1"/>
  <c r="BD30" i="4"/>
  <c r="CK30" i="4" s="1"/>
  <c r="BD31" i="4"/>
  <c r="CK31" i="4" s="1"/>
  <c r="BD32" i="4"/>
  <c r="CK32" i="4" s="1"/>
  <c r="BD33" i="4"/>
  <c r="CK33" i="4" s="1"/>
  <c r="BD34" i="4"/>
  <c r="CK34" i="4" s="1"/>
  <c r="BD35" i="4"/>
  <c r="CK35" i="4" s="1"/>
  <c r="BD36" i="4"/>
  <c r="CK36" i="4" s="1"/>
  <c r="BD37" i="4"/>
  <c r="CK37" i="4" s="1"/>
  <c r="BD38" i="4"/>
  <c r="CK38" i="4" s="1"/>
  <c r="BD39" i="4"/>
  <c r="CK39" i="4" s="1"/>
  <c r="BD40" i="4"/>
  <c r="CK40" i="4" s="1"/>
  <c r="BD41" i="4"/>
  <c r="CK41" i="4" s="1"/>
  <c r="BD42" i="4"/>
  <c r="CK42" i="4" s="1"/>
  <c r="BD43" i="4"/>
  <c r="CK43" i="4" s="1"/>
  <c r="BD44" i="4"/>
  <c r="CK44" i="4" s="1"/>
  <c r="BD45" i="4"/>
  <c r="CK45" i="4" s="1"/>
  <c r="BD46" i="4"/>
  <c r="CK46" i="4" s="1"/>
  <c r="BD47" i="4"/>
  <c r="CK47" i="4" s="1"/>
  <c r="BD48" i="4"/>
  <c r="BD49" i="4"/>
  <c r="CK49" i="4" s="1"/>
  <c r="BD50" i="4"/>
  <c r="CK50" i="4" s="1"/>
  <c r="BD51" i="4"/>
  <c r="CK51" i="4" s="1"/>
  <c r="BD52" i="4"/>
  <c r="CK52" i="4" s="1"/>
  <c r="BD53" i="4"/>
  <c r="CK53" i="4" s="1"/>
  <c r="BD54" i="4"/>
  <c r="CK54" i="4" s="1"/>
  <c r="BD55" i="4"/>
  <c r="CK55" i="4" s="1"/>
  <c r="BD56" i="4"/>
  <c r="CK56" i="4" s="1"/>
  <c r="BD57" i="4"/>
  <c r="CK57" i="4" s="1"/>
  <c r="BD58" i="4"/>
  <c r="CK58" i="4" s="1"/>
  <c r="BD59" i="4"/>
  <c r="CK59" i="4" s="1"/>
  <c r="BD60" i="4"/>
  <c r="CK60" i="4" s="1"/>
  <c r="BD61" i="4"/>
  <c r="CK61" i="4" s="1"/>
  <c r="BD62" i="4"/>
  <c r="CK62" i="4" s="1"/>
  <c r="BD63" i="4"/>
  <c r="CK63" i="4" s="1"/>
  <c r="BD64" i="4"/>
  <c r="CK64" i="4" s="1"/>
  <c r="BD65" i="4"/>
  <c r="CK65" i="4" s="1"/>
  <c r="BD66" i="4"/>
  <c r="CK66" i="4" s="1"/>
  <c r="BD67" i="4"/>
  <c r="CK67" i="4" s="1"/>
  <c r="BD68" i="4"/>
  <c r="CK68" i="4" s="1"/>
  <c r="BD69" i="4"/>
  <c r="CK69" i="4" s="1"/>
  <c r="BD70" i="4"/>
  <c r="CK70" i="4" s="1"/>
  <c r="BD71" i="4"/>
  <c r="CK71" i="4" s="1"/>
  <c r="BD72" i="4"/>
  <c r="CK72" i="4" s="1"/>
  <c r="BD73" i="4"/>
  <c r="CK73" i="4" s="1"/>
  <c r="BD74" i="4"/>
  <c r="CK74" i="4" s="1"/>
  <c r="BD75" i="4"/>
  <c r="CK75" i="4" s="1"/>
  <c r="BD76" i="4"/>
  <c r="CK76" i="4" s="1"/>
  <c r="BD77" i="4"/>
  <c r="CK77" i="4" s="1"/>
  <c r="BD78" i="4"/>
  <c r="CK78" i="4" s="1"/>
  <c r="BD79" i="4"/>
  <c r="CK79" i="4" s="1"/>
  <c r="BD80" i="4"/>
  <c r="CK80" i="4" s="1"/>
  <c r="BD81" i="4"/>
  <c r="CK81" i="4" s="1"/>
  <c r="BD82" i="4"/>
  <c r="CK82" i="4" s="1"/>
  <c r="BD83" i="4"/>
  <c r="CK83" i="4" s="1"/>
  <c r="BD84" i="4"/>
  <c r="BD85" i="4"/>
  <c r="CK85" i="4" s="1"/>
  <c r="BD86" i="4"/>
  <c r="CK86" i="4" s="1"/>
  <c r="BD87" i="4"/>
  <c r="CK87" i="4" s="1"/>
  <c r="BD88" i="4"/>
  <c r="CK88" i="4" s="1"/>
  <c r="BD89" i="4"/>
  <c r="CK89" i="4" s="1"/>
  <c r="BD90" i="4"/>
  <c r="CK90" i="4" s="1"/>
  <c r="BD91" i="4"/>
  <c r="CK91" i="4" s="1"/>
  <c r="BD92" i="4"/>
  <c r="CK92" i="4" s="1"/>
  <c r="BD93" i="4"/>
  <c r="CK93" i="4" s="1"/>
  <c r="BD94" i="4"/>
  <c r="CK94" i="4" s="1"/>
  <c r="BD95" i="4"/>
  <c r="CK95" i="4" s="1"/>
  <c r="BD96" i="4"/>
  <c r="CK96" i="4" s="1"/>
  <c r="BD97" i="4"/>
  <c r="CK97" i="4" s="1"/>
  <c r="BD98" i="4"/>
  <c r="CK98" i="4" s="1"/>
  <c r="BD99" i="4"/>
  <c r="CK99" i="4" s="1"/>
  <c r="BD100" i="4"/>
  <c r="CK100" i="4" s="1"/>
  <c r="BD101" i="4"/>
  <c r="CK101" i="4" s="1"/>
  <c r="BD102" i="4"/>
  <c r="CK102" i="4" s="1"/>
  <c r="BD103" i="4"/>
  <c r="CK103" i="4" s="1"/>
  <c r="BD104" i="4"/>
  <c r="CK104" i="4" s="1"/>
  <c r="BD105" i="4"/>
  <c r="CK105" i="4" s="1"/>
  <c r="BD106" i="4"/>
  <c r="CK106" i="4" s="1"/>
  <c r="BD107" i="4"/>
  <c r="CK107" i="4" s="1"/>
  <c r="BD108" i="4"/>
  <c r="CK108" i="4" s="1"/>
  <c r="BD109" i="4"/>
  <c r="CK109" i="4" s="1"/>
  <c r="BD110" i="4"/>
  <c r="CK110" i="4" s="1"/>
  <c r="BD111" i="4"/>
  <c r="CK111" i="4" s="1"/>
  <c r="BD112" i="4"/>
  <c r="CK112" i="4" s="1"/>
  <c r="BD113" i="4"/>
  <c r="CK113" i="4" s="1"/>
  <c r="BD114" i="4"/>
  <c r="CK114" i="4" s="1"/>
  <c r="BD115" i="4"/>
  <c r="CK115" i="4" s="1"/>
  <c r="BD116" i="4"/>
  <c r="CK116" i="4" s="1"/>
  <c r="BD117" i="4"/>
  <c r="CK117" i="4" s="1"/>
  <c r="BD118" i="4"/>
  <c r="CK118" i="4" s="1"/>
  <c r="BD119" i="4"/>
  <c r="CK119" i="4" s="1"/>
  <c r="BD120" i="4"/>
  <c r="CK120" i="4" s="1"/>
  <c r="BD121" i="4"/>
  <c r="CK121" i="4" s="1"/>
  <c r="BD122" i="4"/>
  <c r="CK122" i="4" s="1"/>
  <c r="BD123" i="4"/>
  <c r="CK123" i="4" s="1"/>
  <c r="BD124" i="4"/>
  <c r="CK124" i="4" s="1"/>
  <c r="BD125" i="4"/>
  <c r="CK125" i="4" s="1"/>
  <c r="BD126" i="4"/>
  <c r="CK126" i="4" s="1"/>
  <c r="BD127" i="4"/>
  <c r="CK127" i="4" s="1"/>
  <c r="BD128" i="4"/>
  <c r="CK128" i="4" s="1"/>
  <c r="BD129" i="4"/>
  <c r="CK129" i="4" s="1"/>
  <c r="BD130" i="4"/>
  <c r="CK130" i="4" s="1"/>
  <c r="BD131" i="4"/>
  <c r="CK131" i="4" s="1"/>
  <c r="BE21" i="4"/>
  <c r="BE20" i="4"/>
  <c r="BE22" i="4"/>
  <c r="CL22" i="4" s="1"/>
  <c r="BE23" i="4"/>
  <c r="CL23" i="4" s="1"/>
  <c r="BE24" i="4"/>
  <c r="CL24" i="4" s="1"/>
  <c r="BE25" i="4"/>
  <c r="CL25" i="4" s="1"/>
  <c r="BE26" i="4"/>
  <c r="CL26" i="4" s="1"/>
  <c r="BE27" i="4"/>
  <c r="CL27" i="4" s="1"/>
  <c r="BE28" i="4"/>
  <c r="BE29" i="4"/>
  <c r="CL29" i="4" s="1"/>
  <c r="BE30" i="4"/>
  <c r="CL30" i="4" s="1"/>
  <c r="BE31" i="4"/>
  <c r="CL31" i="4" s="1"/>
  <c r="BE32" i="4"/>
  <c r="CL32" i="4" s="1"/>
  <c r="BE33" i="4"/>
  <c r="CL33" i="4" s="1"/>
  <c r="BE34" i="4"/>
  <c r="CL34" i="4" s="1"/>
  <c r="BE35" i="4"/>
  <c r="CL35" i="4" s="1"/>
  <c r="BE36" i="4"/>
  <c r="CL36" i="4" s="1"/>
  <c r="BE37" i="4"/>
  <c r="CL37" i="4" s="1"/>
  <c r="BE38" i="4"/>
  <c r="CL38" i="4" s="1"/>
  <c r="BE39" i="4"/>
  <c r="CL39" i="4" s="1"/>
  <c r="BE40" i="4"/>
  <c r="CL40" i="4" s="1"/>
  <c r="BE41" i="4"/>
  <c r="CL41" i="4" s="1"/>
  <c r="BE42" i="4"/>
  <c r="CL42" i="4" s="1"/>
  <c r="BE43" i="4"/>
  <c r="CL43" i="4" s="1"/>
  <c r="BE44" i="4"/>
  <c r="CL44" i="4" s="1"/>
  <c r="BE45" i="4"/>
  <c r="CL45" i="4" s="1"/>
  <c r="BE46" i="4"/>
  <c r="CL46" i="4" s="1"/>
  <c r="BE47" i="4"/>
  <c r="CL47" i="4" s="1"/>
  <c r="BE48" i="4"/>
  <c r="CL48" i="4" s="1"/>
  <c r="BE49" i="4"/>
  <c r="CL49" i="4" s="1"/>
  <c r="BE50" i="4"/>
  <c r="CL50" i="4" s="1"/>
  <c r="BE51" i="4"/>
  <c r="CL51" i="4" s="1"/>
  <c r="BE52" i="4"/>
  <c r="CL52" i="4" s="1"/>
  <c r="BE53" i="4"/>
  <c r="CL53" i="4" s="1"/>
  <c r="BE54" i="4"/>
  <c r="CL54" i="4" s="1"/>
  <c r="BE55" i="4"/>
  <c r="CL55" i="4" s="1"/>
  <c r="BE56" i="4"/>
  <c r="CL56" i="4" s="1"/>
  <c r="BE57" i="4"/>
  <c r="CL57" i="4" s="1"/>
  <c r="BE58" i="4"/>
  <c r="CL58" i="4" s="1"/>
  <c r="BE59" i="4"/>
  <c r="CL59" i="4" s="1"/>
  <c r="BE60" i="4"/>
  <c r="CL60" i="4" s="1"/>
  <c r="BE61" i="4"/>
  <c r="CL61" i="4" s="1"/>
  <c r="BE62" i="4"/>
  <c r="CL62" i="4" s="1"/>
  <c r="BE63" i="4"/>
  <c r="CL63" i="4" s="1"/>
  <c r="BE64" i="4"/>
  <c r="CL64" i="4" s="1"/>
  <c r="BE65" i="4"/>
  <c r="CL65" i="4" s="1"/>
  <c r="BE66" i="4"/>
  <c r="CL66" i="4" s="1"/>
  <c r="BE67" i="4"/>
  <c r="CL67" i="4" s="1"/>
  <c r="BE68" i="4"/>
  <c r="CL68" i="4" s="1"/>
  <c r="BE69" i="4"/>
  <c r="CL69" i="4" s="1"/>
  <c r="BE70" i="4"/>
  <c r="CL70" i="4" s="1"/>
  <c r="BE71" i="4"/>
  <c r="CL71" i="4" s="1"/>
  <c r="BE72" i="4"/>
  <c r="CL72" i="4" s="1"/>
  <c r="BE73" i="4"/>
  <c r="CL73" i="4" s="1"/>
  <c r="BE74" i="4"/>
  <c r="CL74" i="4" s="1"/>
  <c r="BE75" i="4"/>
  <c r="CL75" i="4" s="1"/>
  <c r="BE76" i="4"/>
  <c r="CL76" i="4" s="1"/>
  <c r="BE77" i="4"/>
  <c r="CL77" i="4" s="1"/>
  <c r="BE78" i="4"/>
  <c r="CL78" i="4" s="1"/>
  <c r="BE79" i="4"/>
  <c r="CL79" i="4" s="1"/>
  <c r="BE80" i="4"/>
  <c r="BE81" i="4"/>
  <c r="CL81" i="4" s="1"/>
  <c r="BE82" i="4"/>
  <c r="CL82" i="4" s="1"/>
  <c r="BE83" i="4"/>
  <c r="CL83" i="4" s="1"/>
  <c r="BE84" i="4"/>
  <c r="CL84" i="4" s="1"/>
  <c r="BE85" i="4"/>
  <c r="CL85" i="4" s="1"/>
  <c r="BE86" i="4"/>
  <c r="CL86" i="4" s="1"/>
  <c r="BE87" i="4"/>
  <c r="CL87" i="4" s="1"/>
  <c r="BE88" i="4"/>
  <c r="CL88" i="4" s="1"/>
  <c r="BE89" i="4"/>
  <c r="CL89" i="4" s="1"/>
  <c r="BE90" i="4"/>
  <c r="CL90" i="4" s="1"/>
  <c r="BE91" i="4"/>
  <c r="CL91" i="4" s="1"/>
  <c r="BE92" i="4"/>
  <c r="CL92" i="4" s="1"/>
  <c r="BE93" i="4"/>
  <c r="CL93" i="4" s="1"/>
  <c r="BE94" i="4"/>
  <c r="CL94" i="4" s="1"/>
  <c r="BE95" i="4"/>
  <c r="CL95" i="4" s="1"/>
  <c r="BE96" i="4"/>
  <c r="CL96" i="4" s="1"/>
  <c r="BE97" i="4"/>
  <c r="CL97" i="4" s="1"/>
  <c r="BE98" i="4"/>
  <c r="CL98" i="4" s="1"/>
  <c r="BE99" i="4"/>
  <c r="CL99" i="4" s="1"/>
  <c r="BE100" i="4"/>
  <c r="CL100" i="4" s="1"/>
  <c r="BE101" i="4"/>
  <c r="CL101" i="4" s="1"/>
  <c r="BE102" i="4"/>
  <c r="CL102" i="4" s="1"/>
  <c r="BE103" i="4"/>
  <c r="CL103" i="4" s="1"/>
  <c r="BE104" i="4"/>
  <c r="CL104" i="4" s="1"/>
  <c r="BE105" i="4"/>
  <c r="CL105" i="4" s="1"/>
  <c r="BE106" i="4"/>
  <c r="CL106" i="4" s="1"/>
  <c r="BE107" i="4"/>
  <c r="CL107" i="4" s="1"/>
  <c r="BE108" i="4"/>
  <c r="CL108" i="4" s="1"/>
  <c r="BE109" i="4"/>
  <c r="CL109" i="4" s="1"/>
  <c r="BE110" i="4"/>
  <c r="CL110" i="4" s="1"/>
  <c r="BE111" i="4"/>
  <c r="CL111" i="4" s="1"/>
  <c r="BE112" i="4"/>
  <c r="CL112" i="4" s="1"/>
  <c r="BE113" i="4"/>
  <c r="CL113" i="4" s="1"/>
  <c r="BE114" i="4"/>
  <c r="CL114" i="4" s="1"/>
  <c r="BE115" i="4"/>
  <c r="CL115" i="4" s="1"/>
  <c r="BE116" i="4"/>
  <c r="CL116" i="4" s="1"/>
  <c r="BE117" i="4"/>
  <c r="CL117" i="4" s="1"/>
  <c r="BE118" i="4"/>
  <c r="CL118" i="4" s="1"/>
  <c r="BE119" i="4"/>
  <c r="CL119" i="4" s="1"/>
  <c r="BE120" i="4"/>
  <c r="CL120" i="4" s="1"/>
  <c r="BE121" i="4"/>
  <c r="CL121" i="4" s="1"/>
  <c r="BE122" i="4"/>
  <c r="CL122" i="4" s="1"/>
  <c r="BE123" i="4"/>
  <c r="CL123" i="4" s="1"/>
  <c r="BE124" i="4"/>
  <c r="CL124" i="4" s="1"/>
  <c r="BE125" i="4"/>
  <c r="CL125" i="4" s="1"/>
  <c r="BE126" i="4"/>
  <c r="CL126" i="4" s="1"/>
  <c r="BE127" i="4"/>
  <c r="CL127" i="4" s="1"/>
  <c r="BE128" i="4"/>
  <c r="CL128" i="4" s="1"/>
  <c r="BE129" i="4"/>
  <c r="CL129" i="4" s="1"/>
  <c r="BE130" i="4"/>
  <c r="CL130" i="4" s="1"/>
  <c r="BE131" i="4"/>
  <c r="CL131" i="4" s="1"/>
  <c r="BF21" i="4"/>
  <c r="CM21" i="4" s="1"/>
  <c r="BF20" i="4"/>
  <c r="BF22" i="4"/>
  <c r="CM22" i="4" s="1"/>
  <c r="BF23" i="4"/>
  <c r="BF24" i="4"/>
  <c r="CM24" i="4" s="1"/>
  <c r="BF25" i="4"/>
  <c r="CM25" i="4" s="1"/>
  <c r="BF26" i="4"/>
  <c r="CM26" i="4" s="1"/>
  <c r="BF27" i="4"/>
  <c r="CM27" i="4" s="1"/>
  <c r="BF28" i="4"/>
  <c r="CM28" i="4" s="1"/>
  <c r="BF29" i="4"/>
  <c r="CM29" i="4" s="1"/>
  <c r="BF30" i="4"/>
  <c r="CM30" i="4" s="1"/>
  <c r="BF31" i="4"/>
  <c r="CM31" i="4" s="1"/>
  <c r="BF32" i="4"/>
  <c r="CM32" i="4" s="1"/>
  <c r="BF33" i="4"/>
  <c r="CM33" i="4" s="1"/>
  <c r="BF34" i="4"/>
  <c r="CM34" i="4" s="1"/>
  <c r="BF35" i="4"/>
  <c r="CM35" i="4" s="1"/>
  <c r="BF36" i="4"/>
  <c r="CM36" i="4" s="1"/>
  <c r="BF37" i="4"/>
  <c r="CM37" i="4" s="1"/>
  <c r="BF38" i="4"/>
  <c r="CM38" i="4" s="1"/>
  <c r="BF39" i="4"/>
  <c r="CM39" i="4" s="1"/>
  <c r="BF40" i="4"/>
  <c r="CM40" i="4" s="1"/>
  <c r="BF41" i="4"/>
  <c r="CM41" i="4" s="1"/>
  <c r="BF42" i="4"/>
  <c r="CM42" i="4" s="1"/>
  <c r="BF43" i="4"/>
  <c r="CM43" i="4" s="1"/>
  <c r="BF44" i="4"/>
  <c r="CM44" i="4" s="1"/>
  <c r="BF45" i="4"/>
  <c r="CM45" i="4" s="1"/>
  <c r="BF46" i="4"/>
  <c r="CM46" i="4" s="1"/>
  <c r="BF47" i="4"/>
  <c r="CM47" i="4" s="1"/>
  <c r="BF48" i="4"/>
  <c r="CM48" i="4" s="1"/>
  <c r="BF49" i="4"/>
  <c r="CM49" i="4" s="1"/>
  <c r="BF50" i="4"/>
  <c r="CM50" i="4" s="1"/>
  <c r="BF51" i="4"/>
  <c r="CM51" i="4" s="1"/>
  <c r="BF52" i="4"/>
  <c r="CM52" i="4" s="1"/>
  <c r="BF53" i="4"/>
  <c r="CM53" i="4" s="1"/>
  <c r="BF54" i="4"/>
  <c r="CM54" i="4" s="1"/>
  <c r="BF55" i="4"/>
  <c r="CM55" i="4" s="1"/>
  <c r="BF56" i="4"/>
  <c r="CM56" i="4" s="1"/>
  <c r="BF57" i="4"/>
  <c r="CM57" i="4" s="1"/>
  <c r="BF58" i="4"/>
  <c r="CM58" i="4" s="1"/>
  <c r="BF59" i="4"/>
  <c r="CM59" i="4" s="1"/>
  <c r="BF60" i="4"/>
  <c r="CM60" i="4" s="1"/>
  <c r="BF61" i="4"/>
  <c r="CM61" i="4" s="1"/>
  <c r="BF62" i="4"/>
  <c r="CM62" i="4" s="1"/>
  <c r="BF63" i="4"/>
  <c r="CM63" i="4" s="1"/>
  <c r="BF64" i="4"/>
  <c r="CM64" i="4" s="1"/>
  <c r="BF65" i="4"/>
  <c r="CM65" i="4" s="1"/>
  <c r="BF66" i="4"/>
  <c r="CM66" i="4" s="1"/>
  <c r="BF67" i="4"/>
  <c r="CM67" i="4" s="1"/>
  <c r="BF68" i="4"/>
  <c r="CM68" i="4" s="1"/>
  <c r="BF69" i="4"/>
  <c r="CM69" i="4" s="1"/>
  <c r="BF70" i="4"/>
  <c r="CM70" i="4" s="1"/>
  <c r="BF71" i="4"/>
  <c r="CM71" i="4" s="1"/>
  <c r="BF72" i="4"/>
  <c r="CM72" i="4" s="1"/>
  <c r="BF73" i="4"/>
  <c r="CM73" i="4" s="1"/>
  <c r="BF74" i="4"/>
  <c r="CM74" i="4" s="1"/>
  <c r="BF75" i="4"/>
  <c r="CM75" i="4" s="1"/>
  <c r="BF76" i="4"/>
  <c r="CM76" i="4" s="1"/>
  <c r="BF77" i="4"/>
  <c r="CM77" i="4" s="1"/>
  <c r="BF78" i="4"/>
  <c r="CM78" i="4" s="1"/>
  <c r="BF79" i="4"/>
  <c r="CM79" i="4" s="1"/>
  <c r="BF80" i="4"/>
  <c r="CM80" i="4" s="1"/>
  <c r="BF81" i="4"/>
  <c r="CM81" i="4" s="1"/>
  <c r="BF82" i="4"/>
  <c r="CM82" i="4" s="1"/>
  <c r="BF83" i="4"/>
  <c r="CM83" i="4" s="1"/>
  <c r="BF84" i="4"/>
  <c r="CM84" i="4" s="1"/>
  <c r="BF85" i="4"/>
  <c r="CM85" i="4" s="1"/>
  <c r="BF86" i="4"/>
  <c r="CM86" i="4" s="1"/>
  <c r="BF87" i="4"/>
  <c r="CM87" i="4" s="1"/>
  <c r="BF88" i="4"/>
  <c r="CM88" i="4" s="1"/>
  <c r="BF89" i="4"/>
  <c r="CM89" i="4" s="1"/>
  <c r="BF90" i="4"/>
  <c r="CM90" i="4" s="1"/>
  <c r="BF91" i="4"/>
  <c r="CM91" i="4" s="1"/>
  <c r="BF92" i="4"/>
  <c r="CM92" i="4" s="1"/>
  <c r="BF93" i="4"/>
  <c r="CM93" i="4" s="1"/>
  <c r="BF94" i="4"/>
  <c r="CM94" i="4" s="1"/>
  <c r="BF95" i="4"/>
  <c r="CM95" i="4" s="1"/>
  <c r="BF96" i="4"/>
  <c r="CM96" i="4" s="1"/>
  <c r="BF97" i="4"/>
  <c r="CM97" i="4" s="1"/>
  <c r="BF98" i="4"/>
  <c r="CM98" i="4" s="1"/>
  <c r="BF99" i="4"/>
  <c r="CM99" i="4" s="1"/>
  <c r="BF100" i="4"/>
  <c r="CM100" i="4" s="1"/>
  <c r="BF101" i="4"/>
  <c r="CM101" i="4" s="1"/>
  <c r="BF102" i="4"/>
  <c r="CM102" i="4" s="1"/>
  <c r="BF103" i="4"/>
  <c r="CM103" i="4" s="1"/>
  <c r="BF104" i="4"/>
  <c r="CM104" i="4" s="1"/>
  <c r="BF105" i="4"/>
  <c r="CM105" i="4" s="1"/>
  <c r="BF106" i="4"/>
  <c r="CM106" i="4" s="1"/>
  <c r="BF107" i="4"/>
  <c r="CM107" i="4" s="1"/>
  <c r="BF108" i="4"/>
  <c r="CM108" i="4" s="1"/>
  <c r="BF109" i="4"/>
  <c r="CM109" i="4" s="1"/>
  <c r="BF110" i="4"/>
  <c r="CM110" i="4" s="1"/>
  <c r="BF111" i="4"/>
  <c r="CM111" i="4" s="1"/>
  <c r="BF112" i="4"/>
  <c r="CM112" i="4" s="1"/>
  <c r="BF113" i="4"/>
  <c r="CM113" i="4" s="1"/>
  <c r="BF114" i="4"/>
  <c r="CM114" i="4" s="1"/>
  <c r="BF115" i="4"/>
  <c r="CM115" i="4" s="1"/>
  <c r="BF116" i="4"/>
  <c r="CM116" i="4" s="1"/>
  <c r="BF117" i="4"/>
  <c r="CM117" i="4" s="1"/>
  <c r="BF118" i="4"/>
  <c r="CM118" i="4" s="1"/>
  <c r="BF119" i="4"/>
  <c r="CM119" i="4" s="1"/>
  <c r="BF120" i="4"/>
  <c r="CM120" i="4" s="1"/>
  <c r="BF121" i="4"/>
  <c r="CM121" i="4" s="1"/>
  <c r="BF122" i="4"/>
  <c r="CM122" i="4" s="1"/>
  <c r="BF123" i="4"/>
  <c r="CM123" i="4" s="1"/>
  <c r="BF124" i="4"/>
  <c r="CM124" i="4" s="1"/>
  <c r="BF125" i="4"/>
  <c r="CM125" i="4" s="1"/>
  <c r="BF126" i="4"/>
  <c r="CM126" i="4" s="1"/>
  <c r="BF127" i="4"/>
  <c r="CM127" i="4" s="1"/>
  <c r="BF128" i="4"/>
  <c r="CM128" i="4" s="1"/>
  <c r="BF129" i="4"/>
  <c r="CM129" i="4" s="1"/>
  <c r="BF130" i="4"/>
  <c r="CM130" i="4" s="1"/>
  <c r="BF131" i="4"/>
  <c r="CM131" i="4" s="1"/>
  <c r="BG21" i="4"/>
  <c r="CN21" i="4" s="1"/>
  <c r="BG20" i="4"/>
  <c r="BG22" i="4"/>
  <c r="BG23" i="4"/>
  <c r="CN23" i="4" s="1"/>
  <c r="BG24" i="4"/>
  <c r="CN24" i="4" s="1"/>
  <c r="BG25" i="4"/>
  <c r="CN25" i="4" s="1"/>
  <c r="BG26" i="4"/>
  <c r="CN26" i="4" s="1"/>
  <c r="BG27" i="4"/>
  <c r="CN27" i="4" s="1"/>
  <c r="BG28" i="4"/>
  <c r="CN28" i="4" s="1"/>
  <c r="BG29" i="4"/>
  <c r="CN29" i="4" s="1"/>
  <c r="BG30" i="4"/>
  <c r="CN30" i="4" s="1"/>
  <c r="BG31" i="4"/>
  <c r="CN31" i="4" s="1"/>
  <c r="BG32" i="4"/>
  <c r="CN32" i="4" s="1"/>
  <c r="BG33" i="4"/>
  <c r="CN33" i="4" s="1"/>
  <c r="BG34" i="4"/>
  <c r="CN34" i="4" s="1"/>
  <c r="BG35" i="4"/>
  <c r="CN35" i="4" s="1"/>
  <c r="BG36" i="4"/>
  <c r="CN36" i="4" s="1"/>
  <c r="BG37" i="4"/>
  <c r="CN37" i="4" s="1"/>
  <c r="BG38" i="4"/>
  <c r="CN38" i="4" s="1"/>
  <c r="BG39" i="4"/>
  <c r="CN39" i="4" s="1"/>
  <c r="BG40" i="4"/>
  <c r="CN40" i="4" s="1"/>
  <c r="BG41" i="4"/>
  <c r="CN41" i="4" s="1"/>
  <c r="BG42" i="4"/>
  <c r="CN42" i="4" s="1"/>
  <c r="BG43" i="4"/>
  <c r="CN43" i="4" s="1"/>
  <c r="BG44" i="4"/>
  <c r="CN44" i="4" s="1"/>
  <c r="BG45" i="4"/>
  <c r="CN45" i="4" s="1"/>
  <c r="BG46" i="4"/>
  <c r="CN46" i="4" s="1"/>
  <c r="BG47" i="4"/>
  <c r="CN47" i="4" s="1"/>
  <c r="BG48" i="4"/>
  <c r="CN48" i="4" s="1"/>
  <c r="BG49" i="4"/>
  <c r="CN49" i="4" s="1"/>
  <c r="BG50" i="4"/>
  <c r="CN50" i="4" s="1"/>
  <c r="BG51" i="4"/>
  <c r="CN51" i="4" s="1"/>
  <c r="BG52" i="4"/>
  <c r="CN52" i="4" s="1"/>
  <c r="BG53" i="4"/>
  <c r="CN53" i="4" s="1"/>
  <c r="BG54" i="4"/>
  <c r="CN54" i="4" s="1"/>
  <c r="BG55" i="4"/>
  <c r="CN55" i="4" s="1"/>
  <c r="BG56" i="4"/>
  <c r="CN56" i="4" s="1"/>
  <c r="BG57" i="4"/>
  <c r="CN57" i="4" s="1"/>
  <c r="BG58" i="4"/>
  <c r="CN58" i="4" s="1"/>
  <c r="BG59" i="4"/>
  <c r="CN59" i="4" s="1"/>
  <c r="BG60" i="4"/>
  <c r="CN60" i="4" s="1"/>
  <c r="BG61" i="4"/>
  <c r="CN61" i="4" s="1"/>
  <c r="BG62" i="4"/>
  <c r="CN62" i="4" s="1"/>
  <c r="BG63" i="4"/>
  <c r="CN63" i="4" s="1"/>
  <c r="BG64" i="4"/>
  <c r="CN64" i="4" s="1"/>
  <c r="BG65" i="4"/>
  <c r="CN65" i="4" s="1"/>
  <c r="BG66" i="4"/>
  <c r="CN66" i="4" s="1"/>
  <c r="BG67" i="4"/>
  <c r="CN67" i="4" s="1"/>
  <c r="BG68" i="4"/>
  <c r="CN68" i="4" s="1"/>
  <c r="BG69" i="4"/>
  <c r="CN69" i="4" s="1"/>
  <c r="BG70" i="4"/>
  <c r="CN70" i="4" s="1"/>
  <c r="BG71" i="4"/>
  <c r="CN71" i="4" s="1"/>
  <c r="BG72" i="4"/>
  <c r="CN72" i="4" s="1"/>
  <c r="BG73" i="4"/>
  <c r="CN73" i="4" s="1"/>
  <c r="BG74" i="4"/>
  <c r="CN74" i="4" s="1"/>
  <c r="BG75" i="4"/>
  <c r="CN75" i="4" s="1"/>
  <c r="BG76" i="4"/>
  <c r="CN76" i="4" s="1"/>
  <c r="BG77" i="4"/>
  <c r="CN77" i="4" s="1"/>
  <c r="BG78" i="4"/>
  <c r="CN78" i="4" s="1"/>
  <c r="BG79" i="4"/>
  <c r="CN79" i="4" s="1"/>
  <c r="BG80" i="4"/>
  <c r="CN80" i="4" s="1"/>
  <c r="BG81" i="4"/>
  <c r="CN81" i="4" s="1"/>
  <c r="BG82" i="4"/>
  <c r="CN82" i="4" s="1"/>
  <c r="BG83" i="4"/>
  <c r="CN83" i="4" s="1"/>
  <c r="BG84" i="4"/>
  <c r="CN84" i="4" s="1"/>
  <c r="BG85" i="4"/>
  <c r="CN85" i="4" s="1"/>
  <c r="BG86" i="4"/>
  <c r="CN86" i="4" s="1"/>
  <c r="BG87" i="4"/>
  <c r="CN87" i="4" s="1"/>
  <c r="BG88" i="4"/>
  <c r="CN88" i="4" s="1"/>
  <c r="BG89" i="4"/>
  <c r="CN89" i="4" s="1"/>
  <c r="BG90" i="4"/>
  <c r="CN90" i="4" s="1"/>
  <c r="BG91" i="4"/>
  <c r="CN91" i="4" s="1"/>
  <c r="BG92" i="4"/>
  <c r="CN92" i="4" s="1"/>
  <c r="BG93" i="4"/>
  <c r="CN93" i="4" s="1"/>
  <c r="BG94" i="4"/>
  <c r="CN94" i="4" s="1"/>
  <c r="BG95" i="4"/>
  <c r="CN95" i="4" s="1"/>
  <c r="BG96" i="4"/>
  <c r="CN96" i="4" s="1"/>
  <c r="BG97" i="4"/>
  <c r="CN97" i="4" s="1"/>
  <c r="BG98" i="4"/>
  <c r="CN98" i="4" s="1"/>
  <c r="BG99" i="4"/>
  <c r="CN99" i="4" s="1"/>
  <c r="BG100" i="4"/>
  <c r="CN100" i="4" s="1"/>
  <c r="BG101" i="4"/>
  <c r="CN101" i="4" s="1"/>
  <c r="BG102" i="4"/>
  <c r="CN102" i="4" s="1"/>
  <c r="BG103" i="4"/>
  <c r="CN103" i="4" s="1"/>
  <c r="BG104" i="4"/>
  <c r="CN104" i="4" s="1"/>
  <c r="BG105" i="4"/>
  <c r="CN105" i="4" s="1"/>
  <c r="BG106" i="4"/>
  <c r="CN106" i="4" s="1"/>
  <c r="BG107" i="4"/>
  <c r="CN107" i="4" s="1"/>
  <c r="BG108" i="4"/>
  <c r="CN108" i="4" s="1"/>
  <c r="BG109" i="4"/>
  <c r="CN109" i="4" s="1"/>
  <c r="BG110" i="4"/>
  <c r="CN110" i="4" s="1"/>
  <c r="BG111" i="4"/>
  <c r="CN111" i="4" s="1"/>
  <c r="BG112" i="4"/>
  <c r="CN112" i="4" s="1"/>
  <c r="BG113" i="4"/>
  <c r="CN113" i="4" s="1"/>
  <c r="BG114" i="4"/>
  <c r="CN114" i="4" s="1"/>
  <c r="BG115" i="4"/>
  <c r="CN115" i="4" s="1"/>
  <c r="BG116" i="4"/>
  <c r="CN116" i="4" s="1"/>
  <c r="BG117" i="4"/>
  <c r="CN117" i="4" s="1"/>
  <c r="BG118" i="4"/>
  <c r="CN118" i="4" s="1"/>
  <c r="BG119" i="4"/>
  <c r="CN119" i="4" s="1"/>
  <c r="BG120" i="4"/>
  <c r="CN120" i="4" s="1"/>
  <c r="BG121" i="4"/>
  <c r="CN121" i="4" s="1"/>
  <c r="BG122" i="4"/>
  <c r="CN122" i="4" s="1"/>
  <c r="BG123" i="4"/>
  <c r="CN123" i="4" s="1"/>
  <c r="BG124" i="4"/>
  <c r="CN124" i="4" s="1"/>
  <c r="BG125" i="4"/>
  <c r="CN125" i="4" s="1"/>
  <c r="BG126" i="4"/>
  <c r="CN126" i="4" s="1"/>
  <c r="BG127" i="4"/>
  <c r="CN127" i="4" s="1"/>
  <c r="BG128" i="4"/>
  <c r="CN128" i="4" s="1"/>
  <c r="BG129" i="4"/>
  <c r="CN129" i="4" s="1"/>
  <c r="BG130" i="4"/>
  <c r="CN130" i="4" s="1"/>
  <c r="BG131" i="4"/>
  <c r="CN131" i="4" s="1"/>
  <c r="BH21" i="4"/>
  <c r="CO21" i="4" s="1"/>
  <c r="BH20" i="4"/>
  <c r="BH22" i="4"/>
  <c r="CO22" i="4" s="1"/>
  <c r="BH23" i="4"/>
  <c r="CO23" i="4" s="1"/>
  <c r="BH24" i="4"/>
  <c r="CO24" i="4" s="1"/>
  <c r="BH25" i="4"/>
  <c r="CO25" i="4" s="1"/>
  <c r="BH26" i="4"/>
  <c r="CO26" i="4" s="1"/>
  <c r="BH27" i="4"/>
  <c r="CO27" i="4" s="1"/>
  <c r="BH28" i="4"/>
  <c r="CO28" i="4" s="1"/>
  <c r="BH29" i="4"/>
  <c r="CO29" i="4" s="1"/>
  <c r="BH30" i="4"/>
  <c r="CO30" i="4" s="1"/>
  <c r="BH31" i="4"/>
  <c r="CO31" i="4" s="1"/>
  <c r="BH32" i="4"/>
  <c r="CO32" i="4" s="1"/>
  <c r="BH33" i="4"/>
  <c r="CO33" i="4" s="1"/>
  <c r="BH34" i="4"/>
  <c r="CO34" i="4" s="1"/>
  <c r="BH35" i="4"/>
  <c r="CO35" i="4" s="1"/>
  <c r="BH36" i="4"/>
  <c r="CO36" i="4" s="1"/>
  <c r="BH37" i="4"/>
  <c r="CO37" i="4" s="1"/>
  <c r="BH38" i="4"/>
  <c r="CO38" i="4" s="1"/>
  <c r="BH39" i="4"/>
  <c r="CO39" i="4" s="1"/>
  <c r="BH40" i="4"/>
  <c r="CO40" i="4" s="1"/>
  <c r="BH41" i="4"/>
  <c r="CO41" i="4" s="1"/>
  <c r="BH42" i="4"/>
  <c r="CO42" i="4" s="1"/>
  <c r="BH43" i="4"/>
  <c r="CO43" i="4" s="1"/>
  <c r="BH44" i="4"/>
  <c r="CO44" i="4" s="1"/>
  <c r="BH45" i="4"/>
  <c r="CO45" i="4" s="1"/>
  <c r="BH46" i="4"/>
  <c r="CO46" i="4" s="1"/>
  <c r="BH47" i="4"/>
  <c r="CO47" i="4" s="1"/>
  <c r="BH48" i="4"/>
  <c r="CO48" i="4" s="1"/>
  <c r="BH49" i="4"/>
  <c r="CO49" i="4" s="1"/>
  <c r="BH50" i="4"/>
  <c r="CO50" i="4" s="1"/>
  <c r="BH51" i="4"/>
  <c r="CO51" i="4" s="1"/>
  <c r="BH52" i="4"/>
  <c r="CO52" i="4" s="1"/>
  <c r="BH53" i="4"/>
  <c r="CO53" i="4" s="1"/>
  <c r="BH54" i="4"/>
  <c r="CO54" i="4" s="1"/>
  <c r="BH55" i="4"/>
  <c r="CO55" i="4" s="1"/>
  <c r="BH56" i="4"/>
  <c r="CO56" i="4" s="1"/>
  <c r="BH57" i="4"/>
  <c r="CO57" i="4" s="1"/>
  <c r="BH58" i="4"/>
  <c r="CO58" i="4" s="1"/>
  <c r="BH59" i="4"/>
  <c r="CO59" i="4" s="1"/>
  <c r="BH60" i="4"/>
  <c r="CO60" i="4" s="1"/>
  <c r="BH61" i="4"/>
  <c r="CO61" i="4" s="1"/>
  <c r="BH62" i="4"/>
  <c r="CO62" i="4" s="1"/>
  <c r="BH63" i="4"/>
  <c r="CO63" i="4" s="1"/>
  <c r="BH64" i="4"/>
  <c r="CO64" i="4" s="1"/>
  <c r="BH65" i="4"/>
  <c r="CO65" i="4" s="1"/>
  <c r="BH66" i="4"/>
  <c r="CO66" i="4" s="1"/>
  <c r="BH67" i="4"/>
  <c r="CO67" i="4" s="1"/>
  <c r="BH68" i="4"/>
  <c r="CO68" i="4" s="1"/>
  <c r="BH69" i="4"/>
  <c r="CO69" i="4" s="1"/>
  <c r="BH70" i="4"/>
  <c r="CO70" i="4" s="1"/>
  <c r="BH71" i="4"/>
  <c r="CO71" i="4" s="1"/>
  <c r="BH72" i="4"/>
  <c r="CO72" i="4" s="1"/>
  <c r="BH73" i="4"/>
  <c r="CO73" i="4" s="1"/>
  <c r="BH74" i="4"/>
  <c r="CO74" i="4" s="1"/>
  <c r="BH75" i="4"/>
  <c r="CO75" i="4" s="1"/>
  <c r="BH76" i="4"/>
  <c r="CO76" i="4" s="1"/>
  <c r="BH77" i="4"/>
  <c r="CO77" i="4" s="1"/>
  <c r="BH78" i="4"/>
  <c r="CO78" i="4" s="1"/>
  <c r="BH79" i="4"/>
  <c r="CO79" i="4" s="1"/>
  <c r="BH80" i="4"/>
  <c r="CO80" i="4" s="1"/>
  <c r="BH81" i="4"/>
  <c r="CO81" i="4" s="1"/>
  <c r="BH82" i="4"/>
  <c r="CO82" i="4" s="1"/>
  <c r="BH83" i="4"/>
  <c r="CO83" i="4" s="1"/>
  <c r="BH84" i="4"/>
  <c r="CO84" i="4" s="1"/>
  <c r="BH85" i="4"/>
  <c r="CO85" i="4" s="1"/>
  <c r="BH86" i="4"/>
  <c r="CO86" i="4" s="1"/>
  <c r="BH87" i="4"/>
  <c r="CO87" i="4" s="1"/>
  <c r="BH88" i="4"/>
  <c r="CO88" i="4" s="1"/>
  <c r="BH89" i="4"/>
  <c r="CO89" i="4" s="1"/>
  <c r="BH90" i="4"/>
  <c r="CO90" i="4" s="1"/>
  <c r="BH91" i="4"/>
  <c r="CO91" i="4" s="1"/>
  <c r="BH92" i="4"/>
  <c r="CO92" i="4" s="1"/>
  <c r="BH93" i="4"/>
  <c r="CO93" i="4" s="1"/>
  <c r="BH94" i="4"/>
  <c r="CO94" i="4" s="1"/>
  <c r="BH95" i="4"/>
  <c r="CO95" i="4" s="1"/>
  <c r="BH96" i="4"/>
  <c r="CO96" i="4" s="1"/>
  <c r="BH97" i="4"/>
  <c r="CO97" i="4" s="1"/>
  <c r="BH98" i="4"/>
  <c r="CO98" i="4" s="1"/>
  <c r="BH99" i="4"/>
  <c r="CO99" i="4" s="1"/>
  <c r="BH100" i="4"/>
  <c r="CO100" i="4" s="1"/>
  <c r="BH101" i="4"/>
  <c r="CO101" i="4" s="1"/>
  <c r="BH102" i="4"/>
  <c r="CO102" i="4" s="1"/>
  <c r="BH103" i="4"/>
  <c r="CO103" i="4" s="1"/>
  <c r="BH104" i="4"/>
  <c r="CO104" i="4" s="1"/>
  <c r="BH105" i="4"/>
  <c r="CO105" i="4" s="1"/>
  <c r="BH106" i="4"/>
  <c r="CO106" i="4" s="1"/>
  <c r="BH107" i="4"/>
  <c r="CO107" i="4" s="1"/>
  <c r="BH108" i="4"/>
  <c r="CO108" i="4" s="1"/>
  <c r="BH109" i="4"/>
  <c r="CO109" i="4" s="1"/>
  <c r="BH110" i="4"/>
  <c r="CO110" i="4" s="1"/>
  <c r="BH111" i="4"/>
  <c r="CO111" i="4" s="1"/>
  <c r="BH112" i="4"/>
  <c r="CO112" i="4" s="1"/>
  <c r="BH113" i="4"/>
  <c r="CO113" i="4" s="1"/>
  <c r="BH114" i="4"/>
  <c r="CO114" i="4" s="1"/>
  <c r="BH115" i="4"/>
  <c r="CO115" i="4" s="1"/>
  <c r="BH116" i="4"/>
  <c r="CO116" i="4" s="1"/>
  <c r="BH117" i="4"/>
  <c r="CO117" i="4" s="1"/>
  <c r="BH118" i="4"/>
  <c r="CO118" i="4" s="1"/>
  <c r="BH119" i="4"/>
  <c r="CO119" i="4" s="1"/>
  <c r="BH120" i="4"/>
  <c r="CO120" i="4" s="1"/>
  <c r="BH121" i="4"/>
  <c r="CO121" i="4" s="1"/>
  <c r="BH122" i="4"/>
  <c r="CO122" i="4" s="1"/>
  <c r="BH123" i="4"/>
  <c r="CO123" i="4" s="1"/>
  <c r="BH124" i="4"/>
  <c r="CO124" i="4" s="1"/>
  <c r="BH125" i="4"/>
  <c r="CO125" i="4" s="1"/>
  <c r="BH126" i="4"/>
  <c r="CO126" i="4" s="1"/>
  <c r="BH127" i="4"/>
  <c r="CO127" i="4" s="1"/>
  <c r="BH128" i="4"/>
  <c r="CO128" i="4" s="1"/>
  <c r="BH129" i="4"/>
  <c r="CO129" i="4" s="1"/>
  <c r="BH130" i="4"/>
  <c r="CO130" i="4" s="1"/>
  <c r="BH131" i="4"/>
  <c r="CO131" i="4" s="1"/>
  <c r="BI21" i="4"/>
  <c r="CP21" i="4" s="1"/>
  <c r="BI20" i="4"/>
  <c r="BI22" i="4"/>
  <c r="CP22" i="4" s="1"/>
  <c r="BI23" i="4"/>
  <c r="CP23" i="4" s="1"/>
  <c r="BI24" i="4"/>
  <c r="CP24" i="4" s="1"/>
  <c r="BI25" i="4"/>
  <c r="CP25" i="4" s="1"/>
  <c r="BI26" i="4"/>
  <c r="CP26" i="4" s="1"/>
  <c r="BI27" i="4"/>
  <c r="CP27" i="4" s="1"/>
  <c r="BI28" i="4"/>
  <c r="CP28" i="4" s="1"/>
  <c r="BI29" i="4"/>
  <c r="CP29" i="4" s="1"/>
  <c r="BI30" i="4"/>
  <c r="CP30" i="4" s="1"/>
  <c r="BI31" i="4"/>
  <c r="CP31" i="4" s="1"/>
  <c r="BI32" i="4"/>
  <c r="CP32" i="4" s="1"/>
  <c r="BI33" i="4"/>
  <c r="CP33" i="4" s="1"/>
  <c r="BI34" i="4"/>
  <c r="CP34" i="4" s="1"/>
  <c r="BI35" i="4"/>
  <c r="CP35" i="4" s="1"/>
  <c r="BI36" i="4"/>
  <c r="CP36" i="4" s="1"/>
  <c r="BI37" i="4"/>
  <c r="CP37" i="4" s="1"/>
  <c r="BI38" i="4"/>
  <c r="CP38" i="4" s="1"/>
  <c r="BI39" i="4"/>
  <c r="CP39" i="4" s="1"/>
  <c r="BI40" i="4"/>
  <c r="CP40" i="4" s="1"/>
  <c r="BI41" i="4"/>
  <c r="CP41" i="4" s="1"/>
  <c r="BI42" i="4"/>
  <c r="CP42" i="4" s="1"/>
  <c r="BI43" i="4"/>
  <c r="CP43" i="4" s="1"/>
  <c r="BI44" i="4"/>
  <c r="CP44" i="4" s="1"/>
  <c r="BI45" i="4"/>
  <c r="CP45" i="4" s="1"/>
  <c r="BI46" i="4"/>
  <c r="CP46" i="4" s="1"/>
  <c r="BI47" i="4"/>
  <c r="CP47" i="4" s="1"/>
  <c r="BI48" i="4"/>
  <c r="CP48" i="4" s="1"/>
  <c r="BI49" i="4"/>
  <c r="CP49" i="4" s="1"/>
  <c r="BI50" i="4"/>
  <c r="CP50" i="4" s="1"/>
  <c r="BI51" i="4"/>
  <c r="CP51" i="4" s="1"/>
  <c r="BI52" i="4"/>
  <c r="CP52" i="4" s="1"/>
  <c r="BI53" i="4"/>
  <c r="CP53" i="4" s="1"/>
  <c r="BI54" i="4"/>
  <c r="CP54" i="4" s="1"/>
  <c r="BI55" i="4"/>
  <c r="CP55" i="4" s="1"/>
  <c r="BI56" i="4"/>
  <c r="CP56" i="4" s="1"/>
  <c r="BI57" i="4"/>
  <c r="CP57" i="4" s="1"/>
  <c r="BI58" i="4"/>
  <c r="CP58" i="4" s="1"/>
  <c r="BI59" i="4"/>
  <c r="CP59" i="4" s="1"/>
  <c r="BI60" i="4"/>
  <c r="CP60" i="4" s="1"/>
  <c r="BI61" i="4"/>
  <c r="CP61" i="4" s="1"/>
  <c r="BI62" i="4"/>
  <c r="CP62" i="4" s="1"/>
  <c r="BI63" i="4"/>
  <c r="CP63" i="4" s="1"/>
  <c r="BI64" i="4"/>
  <c r="CP64" i="4" s="1"/>
  <c r="BI65" i="4"/>
  <c r="CP65" i="4" s="1"/>
  <c r="BI66" i="4"/>
  <c r="CP66" i="4" s="1"/>
  <c r="BI67" i="4"/>
  <c r="CP67" i="4" s="1"/>
  <c r="BI68" i="4"/>
  <c r="CP68" i="4" s="1"/>
  <c r="BI69" i="4"/>
  <c r="CP69" i="4" s="1"/>
  <c r="BI70" i="4"/>
  <c r="CP70" i="4" s="1"/>
  <c r="BI71" i="4"/>
  <c r="CP71" i="4" s="1"/>
  <c r="BI72" i="4"/>
  <c r="CP72" i="4" s="1"/>
  <c r="BI73" i="4"/>
  <c r="CP73" i="4" s="1"/>
  <c r="BI74" i="4"/>
  <c r="CP74" i="4" s="1"/>
  <c r="BI75" i="4"/>
  <c r="CP75" i="4" s="1"/>
  <c r="BI76" i="4"/>
  <c r="CP76" i="4" s="1"/>
  <c r="BI77" i="4"/>
  <c r="CP77" i="4" s="1"/>
  <c r="BI78" i="4"/>
  <c r="CP78" i="4" s="1"/>
  <c r="BI79" i="4"/>
  <c r="CP79" i="4" s="1"/>
  <c r="BI80" i="4"/>
  <c r="CP80" i="4" s="1"/>
  <c r="BI81" i="4"/>
  <c r="CP81" i="4" s="1"/>
  <c r="BI82" i="4"/>
  <c r="CP82" i="4" s="1"/>
  <c r="BI83" i="4"/>
  <c r="CP83" i="4" s="1"/>
  <c r="BI84" i="4"/>
  <c r="CP84" i="4" s="1"/>
  <c r="BI85" i="4"/>
  <c r="CP85" i="4" s="1"/>
  <c r="BI86" i="4"/>
  <c r="CP86" i="4" s="1"/>
  <c r="BI87" i="4"/>
  <c r="CP87" i="4" s="1"/>
  <c r="BI88" i="4"/>
  <c r="CP88" i="4" s="1"/>
  <c r="BI89" i="4"/>
  <c r="CP89" i="4" s="1"/>
  <c r="BI90" i="4"/>
  <c r="CP90" i="4" s="1"/>
  <c r="BI91" i="4"/>
  <c r="CP91" i="4" s="1"/>
  <c r="BI92" i="4"/>
  <c r="CP92" i="4" s="1"/>
  <c r="BI93" i="4"/>
  <c r="CP93" i="4" s="1"/>
  <c r="BI94" i="4"/>
  <c r="CP94" i="4" s="1"/>
  <c r="BI95" i="4"/>
  <c r="CP95" i="4" s="1"/>
  <c r="BI96" i="4"/>
  <c r="CP96" i="4" s="1"/>
  <c r="BI97" i="4"/>
  <c r="CP97" i="4" s="1"/>
  <c r="BI98" i="4"/>
  <c r="CP98" i="4" s="1"/>
  <c r="BI99" i="4"/>
  <c r="CP99" i="4" s="1"/>
  <c r="BI100" i="4"/>
  <c r="CP100" i="4" s="1"/>
  <c r="BI101" i="4"/>
  <c r="CP101" i="4" s="1"/>
  <c r="BI102" i="4"/>
  <c r="CP102" i="4" s="1"/>
  <c r="BI103" i="4"/>
  <c r="CP103" i="4" s="1"/>
  <c r="BI104" i="4"/>
  <c r="CP104" i="4" s="1"/>
  <c r="BI105" i="4"/>
  <c r="CP105" i="4" s="1"/>
  <c r="BI106" i="4"/>
  <c r="CP106" i="4" s="1"/>
  <c r="BI107" i="4"/>
  <c r="CP107" i="4" s="1"/>
  <c r="BI108" i="4"/>
  <c r="CP108" i="4" s="1"/>
  <c r="BI109" i="4"/>
  <c r="CP109" i="4" s="1"/>
  <c r="BI110" i="4"/>
  <c r="CP110" i="4" s="1"/>
  <c r="BI111" i="4"/>
  <c r="CP111" i="4" s="1"/>
  <c r="BI112" i="4"/>
  <c r="CP112" i="4" s="1"/>
  <c r="BI113" i="4"/>
  <c r="CP113" i="4" s="1"/>
  <c r="BI114" i="4"/>
  <c r="CP114" i="4" s="1"/>
  <c r="BI115" i="4"/>
  <c r="CP115" i="4" s="1"/>
  <c r="BI116" i="4"/>
  <c r="CP116" i="4" s="1"/>
  <c r="BI117" i="4"/>
  <c r="CP117" i="4" s="1"/>
  <c r="BI118" i="4"/>
  <c r="CP118" i="4" s="1"/>
  <c r="BI119" i="4"/>
  <c r="CP119" i="4" s="1"/>
  <c r="BI120" i="4"/>
  <c r="CP120" i="4" s="1"/>
  <c r="BI121" i="4"/>
  <c r="CP121" i="4" s="1"/>
  <c r="BI122" i="4"/>
  <c r="CP122" i="4" s="1"/>
  <c r="BI123" i="4"/>
  <c r="CP123" i="4" s="1"/>
  <c r="BI124" i="4"/>
  <c r="CP124" i="4" s="1"/>
  <c r="BI125" i="4"/>
  <c r="CP125" i="4" s="1"/>
  <c r="BI126" i="4"/>
  <c r="CP126" i="4" s="1"/>
  <c r="BI127" i="4"/>
  <c r="CP127" i="4" s="1"/>
  <c r="BI128" i="4"/>
  <c r="CP128" i="4" s="1"/>
  <c r="BI129" i="4"/>
  <c r="CP129" i="4" s="1"/>
  <c r="BI130" i="4"/>
  <c r="CP130" i="4" s="1"/>
  <c r="BI131" i="4"/>
  <c r="CP131" i="4" s="1"/>
  <c r="BJ21" i="4"/>
  <c r="CQ20" i="4"/>
  <c r="BJ22" i="4"/>
  <c r="CQ22" i="4" s="1"/>
  <c r="BJ23" i="4"/>
  <c r="CQ23" i="4" s="1"/>
  <c r="BJ24" i="4"/>
  <c r="CQ24" i="4" s="1"/>
  <c r="BJ25" i="4"/>
  <c r="CQ25" i="4" s="1"/>
  <c r="BJ26" i="4"/>
  <c r="CQ26" i="4" s="1"/>
  <c r="BJ27" i="4"/>
  <c r="CQ27" i="4" s="1"/>
  <c r="BJ28" i="4"/>
  <c r="CQ28" i="4" s="1"/>
  <c r="BJ29" i="4"/>
  <c r="CQ29" i="4" s="1"/>
  <c r="BJ30" i="4"/>
  <c r="CQ30" i="4" s="1"/>
  <c r="BJ31" i="4"/>
  <c r="CQ31" i="4" s="1"/>
  <c r="BJ32" i="4"/>
  <c r="CQ32" i="4" s="1"/>
  <c r="BJ33" i="4"/>
  <c r="CQ33" i="4" s="1"/>
  <c r="BJ34" i="4"/>
  <c r="CQ34" i="4" s="1"/>
  <c r="BJ35" i="4"/>
  <c r="CQ35" i="4" s="1"/>
  <c r="BJ36" i="4"/>
  <c r="CQ36" i="4" s="1"/>
  <c r="BJ37" i="4"/>
  <c r="CQ37" i="4" s="1"/>
  <c r="BJ38" i="4"/>
  <c r="CQ38" i="4" s="1"/>
  <c r="BJ39" i="4"/>
  <c r="CQ39" i="4" s="1"/>
  <c r="BJ40" i="4"/>
  <c r="CQ40" i="4" s="1"/>
  <c r="BJ41" i="4"/>
  <c r="CQ41" i="4" s="1"/>
  <c r="BJ42" i="4"/>
  <c r="CQ42" i="4" s="1"/>
  <c r="BJ43" i="4"/>
  <c r="CQ43" i="4" s="1"/>
  <c r="BJ44" i="4"/>
  <c r="CQ44" i="4" s="1"/>
  <c r="BJ45" i="4"/>
  <c r="CQ45" i="4" s="1"/>
  <c r="BJ46" i="4"/>
  <c r="CQ46" i="4" s="1"/>
  <c r="BJ47" i="4"/>
  <c r="CQ47" i="4" s="1"/>
  <c r="BJ48" i="4"/>
  <c r="CQ48" i="4" s="1"/>
  <c r="BJ49" i="4"/>
  <c r="CQ49" i="4" s="1"/>
  <c r="BJ50" i="4"/>
  <c r="CQ50" i="4" s="1"/>
  <c r="BJ51" i="4"/>
  <c r="CQ51" i="4" s="1"/>
  <c r="BJ52" i="4"/>
  <c r="BJ53" i="4"/>
  <c r="CQ53" i="4" s="1"/>
  <c r="BJ54" i="4"/>
  <c r="CQ54" i="4" s="1"/>
  <c r="BJ55" i="4"/>
  <c r="CQ55" i="4" s="1"/>
  <c r="BJ56" i="4"/>
  <c r="CQ56" i="4" s="1"/>
  <c r="BJ57" i="4"/>
  <c r="CQ57" i="4" s="1"/>
  <c r="BJ58" i="4"/>
  <c r="CQ58" i="4" s="1"/>
  <c r="BJ59" i="4"/>
  <c r="CQ59" i="4" s="1"/>
  <c r="BJ60" i="4"/>
  <c r="CQ60" i="4" s="1"/>
  <c r="BJ61" i="4"/>
  <c r="CQ61" i="4" s="1"/>
  <c r="BJ62" i="4"/>
  <c r="CQ62" i="4" s="1"/>
  <c r="BJ63" i="4"/>
  <c r="CQ63" i="4" s="1"/>
  <c r="BJ64" i="4"/>
  <c r="CQ64" i="4" s="1"/>
  <c r="BJ65" i="4"/>
  <c r="CQ65" i="4" s="1"/>
  <c r="BJ66" i="4"/>
  <c r="CQ66" i="4" s="1"/>
  <c r="BJ67" i="4"/>
  <c r="CQ67" i="4" s="1"/>
  <c r="BJ68" i="4"/>
  <c r="CQ68" i="4" s="1"/>
  <c r="BJ69" i="4"/>
  <c r="CQ69" i="4" s="1"/>
  <c r="BJ70" i="4"/>
  <c r="CQ70" i="4" s="1"/>
  <c r="BJ71" i="4"/>
  <c r="CQ71" i="4" s="1"/>
  <c r="BJ72" i="4"/>
  <c r="CQ72" i="4" s="1"/>
  <c r="BJ73" i="4"/>
  <c r="CQ73" i="4" s="1"/>
  <c r="BJ74" i="4"/>
  <c r="CQ74" i="4" s="1"/>
  <c r="BJ75" i="4"/>
  <c r="CQ75" i="4" s="1"/>
  <c r="BJ76" i="4"/>
  <c r="CQ76" i="4" s="1"/>
  <c r="BJ77" i="4"/>
  <c r="CQ77" i="4" s="1"/>
  <c r="BJ78" i="4"/>
  <c r="CQ78" i="4" s="1"/>
  <c r="BJ79" i="4"/>
  <c r="CQ79" i="4" s="1"/>
  <c r="BJ80" i="4"/>
  <c r="CQ80" i="4" s="1"/>
  <c r="BJ81" i="4"/>
  <c r="CQ81" i="4" s="1"/>
  <c r="BJ82" i="4"/>
  <c r="CQ82" i="4" s="1"/>
  <c r="BJ83" i="4"/>
  <c r="CQ83" i="4" s="1"/>
  <c r="BJ84" i="4"/>
  <c r="CQ84" i="4" s="1"/>
  <c r="BJ85" i="4"/>
  <c r="CQ85" i="4" s="1"/>
  <c r="BJ86" i="4"/>
  <c r="CQ86" i="4" s="1"/>
  <c r="BJ87" i="4"/>
  <c r="CQ87" i="4" s="1"/>
  <c r="BJ88" i="4"/>
  <c r="CQ88" i="4" s="1"/>
  <c r="BJ89" i="4"/>
  <c r="CQ89" i="4" s="1"/>
  <c r="BJ90" i="4"/>
  <c r="CQ90" i="4" s="1"/>
  <c r="BJ91" i="4"/>
  <c r="CQ91" i="4" s="1"/>
  <c r="BJ92" i="4"/>
  <c r="CQ92" i="4" s="1"/>
  <c r="BJ93" i="4"/>
  <c r="CQ93" i="4" s="1"/>
  <c r="BJ94" i="4"/>
  <c r="CQ94" i="4" s="1"/>
  <c r="BJ95" i="4"/>
  <c r="CQ95" i="4" s="1"/>
  <c r="BJ96" i="4"/>
  <c r="CQ96" i="4" s="1"/>
  <c r="BJ97" i="4"/>
  <c r="CQ97" i="4" s="1"/>
  <c r="BJ98" i="4"/>
  <c r="CQ98" i="4" s="1"/>
  <c r="BJ99" i="4"/>
  <c r="CQ99" i="4" s="1"/>
  <c r="BJ100" i="4"/>
  <c r="CQ100" i="4" s="1"/>
  <c r="BJ101" i="4"/>
  <c r="CQ101" i="4" s="1"/>
  <c r="BJ102" i="4"/>
  <c r="CQ102" i="4" s="1"/>
  <c r="BJ103" i="4"/>
  <c r="CQ103" i="4" s="1"/>
  <c r="BJ104" i="4"/>
  <c r="CQ104" i="4" s="1"/>
  <c r="BJ105" i="4"/>
  <c r="CQ105" i="4" s="1"/>
  <c r="BJ106" i="4"/>
  <c r="CQ106" i="4" s="1"/>
  <c r="BJ107" i="4"/>
  <c r="CQ107" i="4" s="1"/>
  <c r="BJ108" i="4"/>
  <c r="CQ108" i="4" s="1"/>
  <c r="BJ109" i="4"/>
  <c r="CQ109" i="4" s="1"/>
  <c r="BJ110" i="4"/>
  <c r="CQ110" i="4" s="1"/>
  <c r="BJ111" i="4"/>
  <c r="CQ111" i="4" s="1"/>
  <c r="BJ112" i="4"/>
  <c r="CQ112" i="4" s="1"/>
  <c r="BJ113" i="4"/>
  <c r="CQ113" i="4" s="1"/>
  <c r="BJ114" i="4"/>
  <c r="CQ114" i="4" s="1"/>
  <c r="BJ115" i="4"/>
  <c r="CQ115" i="4" s="1"/>
  <c r="BJ116" i="4"/>
  <c r="CQ116" i="4" s="1"/>
  <c r="BJ117" i="4"/>
  <c r="CQ117" i="4" s="1"/>
  <c r="BJ118" i="4"/>
  <c r="CQ118" i="4" s="1"/>
  <c r="BJ119" i="4"/>
  <c r="CQ119" i="4" s="1"/>
  <c r="BJ120" i="4"/>
  <c r="CQ120" i="4" s="1"/>
  <c r="BJ121" i="4"/>
  <c r="CQ121" i="4" s="1"/>
  <c r="BJ122" i="4"/>
  <c r="CQ122" i="4" s="1"/>
  <c r="BJ123" i="4"/>
  <c r="CQ123" i="4" s="1"/>
  <c r="BJ124" i="4"/>
  <c r="CQ124" i="4" s="1"/>
  <c r="BJ125" i="4"/>
  <c r="CQ125" i="4" s="1"/>
  <c r="BJ126" i="4"/>
  <c r="CQ126" i="4" s="1"/>
  <c r="BJ127" i="4"/>
  <c r="CQ127" i="4" s="1"/>
  <c r="BJ128" i="4"/>
  <c r="CQ128" i="4" s="1"/>
  <c r="BJ129" i="4"/>
  <c r="CQ129" i="4" s="1"/>
  <c r="BJ130" i="4"/>
  <c r="CQ130" i="4" s="1"/>
  <c r="BJ131" i="4"/>
  <c r="CQ131" i="4" s="1"/>
  <c r="BK21" i="4"/>
  <c r="BK20" i="4"/>
  <c r="BK22" i="4"/>
  <c r="CR22" i="4" s="1"/>
  <c r="BK23" i="4"/>
  <c r="CR23" i="4" s="1"/>
  <c r="BK24" i="4"/>
  <c r="CR24" i="4" s="1"/>
  <c r="BK25" i="4"/>
  <c r="CR25" i="4" s="1"/>
  <c r="BK26" i="4"/>
  <c r="CR26" i="4" s="1"/>
  <c r="BK27" i="4"/>
  <c r="CR27" i="4" s="1"/>
  <c r="BK28" i="4"/>
  <c r="CR28" i="4" s="1"/>
  <c r="BK29" i="4"/>
  <c r="CR29" i="4" s="1"/>
  <c r="BK30" i="4"/>
  <c r="CR30" i="4" s="1"/>
  <c r="BK31" i="4"/>
  <c r="CR31" i="4" s="1"/>
  <c r="BK32" i="4"/>
  <c r="CR32" i="4" s="1"/>
  <c r="BK33" i="4"/>
  <c r="CR33" i="4" s="1"/>
  <c r="BK34" i="4"/>
  <c r="CR34" i="4" s="1"/>
  <c r="BK35" i="4"/>
  <c r="CR35" i="4" s="1"/>
  <c r="BK36" i="4"/>
  <c r="CR36" i="4" s="1"/>
  <c r="BK37" i="4"/>
  <c r="CR37" i="4" s="1"/>
  <c r="BK38" i="4"/>
  <c r="CR38" i="4" s="1"/>
  <c r="BK39" i="4"/>
  <c r="CR39" i="4" s="1"/>
  <c r="BK40" i="4"/>
  <c r="CR40" i="4" s="1"/>
  <c r="BK41" i="4"/>
  <c r="CR41" i="4" s="1"/>
  <c r="BK42" i="4"/>
  <c r="CR42" i="4" s="1"/>
  <c r="BK43" i="4"/>
  <c r="CR43" i="4" s="1"/>
  <c r="BK44" i="4"/>
  <c r="CR44" i="4" s="1"/>
  <c r="BK45" i="4"/>
  <c r="CR45" i="4" s="1"/>
  <c r="BK46" i="4"/>
  <c r="CR46" i="4" s="1"/>
  <c r="BK47" i="4"/>
  <c r="CR47" i="4" s="1"/>
  <c r="BK48" i="4"/>
  <c r="CR48" i="4" s="1"/>
  <c r="BK49" i="4"/>
  <c r="CR49" i="4" s="1"/>
  <c r="BK50" i="4"/>
  <c r="CR50" i="4" s="1"/>
  <c r="BK51" i="4"/>
  <c r="CR51" i="4" s="1"/>
  <c r="BK52" i="4"/>
  <c r="CR52" i="4" s="1"/>
  <c r="BK53" i="4"/>
  <c r="CR53" i="4" s="1"/>
  <c r="BK54" i="4"/>
  <c r="CR54" i="4" s="1"/>
  <c r="BK55" i="4"/>
  <c r="CR55" i="4" s="1"/>
  <c r="BK56" i="4"/>
  <c r="CR56" i="4" s="1"/>
  <c r="BK57" i="4"/>
  <c r="CR57" i="4" s="1"/>
  <c r="BK58" i="4"/>
  <c r="CR58" i="4" s="1"/>
  <c r="BK59" i="4"/>
  <c r="CR59" i="4" s="1"/>
  <c r="BK60" i="4"/>
  <c r="CR60" i="4" s="1"/>
  <c r="BK61" i="4"/>
  <c r="CR61" i="4" s="1"/>
  <c r="BK62" i="4"/>
  <c r="CR62" i="4" s="1"/>
  <c r="BK63" i="4"/>
  <c r="CR63" i="4" s="1"/>
  <c r="BK64" i="4"/>
  <c r="CR64" i="4" s="1"/>
  <c r="BK65" i="4"/>
  <c r="CR65" i="4" s="1"/>
  <c r="BK66" i="4"/>
  <c r="CR66" i="4" s="1"/>
  <c r="BK67" i="4"/>
  <c r="CR67" i="4" s="1"/>
  <c r="BK68" i="4"/>
  <c r="CR68" i="4" s="1"/>
  <c r="BK69" i="4"/>
  <c r="CR69" i="4" s="1"/>
  <c r="BK70" i="4"/>
  <c r="CR70" i="4" s="1"/>
  <c r="BK71" i="4"/>
  <c r="CR71" i="4" s="1"/>
  <c r="BK72" i="4"/>
  <c r="CR72" i="4" s="1"/>
  <c r="BK73" i="4"/>
  <c r="CR73" i="4" s="1"/>
  <c r="BK74" i="4"/>
  <c r="CR74" i="4" s="1"/>
  <c r="BK75" i="4"/>
  <c r="CR75" i="4" s="1"/>
  <c r="BK76" i="4"/>
  <c r="CR76" i="4" s="1"/>
  <c r="BK77" i="4"/>
  <c r="CR77" i="4" s="1"/>
  <c r="BK78" i="4"/>
  <c r="CR78" i="4" s="1"/>
  <c r="BK79" i="4"/>
  <c r="CR79" i="4" s="1"/>
  <c r="BK80" i="4"/>
  <c r="CR80" i="4" s="1"/>
  <c r="BK81" i="4"/>
  <c r="CR81" i="4" s="1"/>
  <c r="BK82" i="4"/>
  <c r="CR82" i="4" s="1"/>
  <c r="BK83" i="4"/>
  <c r="CR83" i="4" s="1"/>
  <c r="BK84" i="4"/>
  <c r="CR84" i="4" s="1"/>
  <c r="BK85" i="4"/>
  <c r="CR85" i="4" s="1"/>
  <c r="BK86" i="4"/>
  <c r="CR86" i="4" s="1"/>
  <c r="BK87" i="4"/>
  <c r="CR87" i="4" s="1"/>
  <c r="BK88" i="4"/>
  <c r="CR88" i="4" s="1"/>
  <c r="BK89" i="4"/>
  <c r="CR89" i="4" s="1"/>
  <c r="BK90" i="4"/>
  <c r="CR90" i="4" s="1"/>
  <c r="BK91" i="4"/>
  <c r="CR91" i="4" s="1"/>
  <c r="BK92" i="4"/>
  <c r="CR92" i="4" s="1"/>
  <c r="BK93" i="4"/>
  <c r="CR93" i="4" s="1"/>
  <c r="BK94" i="4"/>
  <c r="CR94" i="4" s="1"/>
  <c r="BK95" i="4"/>
  <c r="CR95" i="4" s="1"/>
  <c r="BK96" i="4"/>
  <c r="CR96" i="4" s="1"/>
  <c r="BK97" i="4"/>
  <c r="CR97" i="4" s="1"/>
  <c r="BK98" i="4"/>
  <c r="CR98" i="4" s="1"/>
  <c r="BK99" i="4"/>
  <c r="CR99" i="4" s="1"/>
  <c r="BK100" i="4"/>
  <c r="CR100" i="4" s="1"/>
  <c r="BK101" i="4"/>
  <c r="CR101" i="4" s="1"/>
  <c r="BK102" i="4"/>
  <c r="CR102" i="4" s="1"/>
  <c r="BK103" i="4"/>
  <c r="CR103" i="4" s="1"/>
  <c r="BK104" i="4"/>
  <c r="CR104" i="4" s="1"/>
  <c r="BK105" i="4"/>
  <c r="CR105" i="4" s="1"/>
  <c r="BK106" i="4"/>
  <c r="CR106" i="4" s="1"/>
  <c r="BK107" i="4"/>
  <c r="CR107" i="4" s="1"/>
  <c r="BK108" i="4"/>
  <c r="CR108" i="4" s="1"/>
  <c r="BK109" i="4"/>
  <c r="CR109" i="4" s="1"/>
  <c r="BK110" i="4"/>
  <c r="CR110" i="4" s="1"/>
  <c r="BK111" i="4"/>
  <c r="CR111" i="4" s="1"/>
  <c r="BK112" i="4"/>
  <c r="CR112" i="4" s="1"/>
  <c r="BK113" i="4"/>
  <c r="CR113" i="4" s="1"/>
  <c r="BK114" i="4"/>
  <c r="CR114" i="4" s="1"/>
  <c r="BK115" i="4"/>
  <c r="CR115" i="4" s="1"/>
  <c r="BK116" i="4"/>
  <c r="CR116" i="4" s="1"/>
  <c r="BK117" i="4"/>
  <c r="CR117" i="4" s="1"/>
  <c r="BK118" i="4"/>
  <c r="CR118" i="4" s="1"/>
  <c r="BK119" i="4"/>
  <c r="CR119" i="4" s="1"/>
  <c r="BK120" i="4"/>
  <c r="CR120" i="4" s="1"/>
  <c r="BK121" i="4"/>
  <c r="CR121" i="4" s="1"/>
  <c r="BK122" i="4"/>
  <c r="CR122" i="4" s="1"/>
  <c r="BK123" i="4"/>
  <c r="CR123" i="4" s="1"/>
  <c r="BK124" i="4"/>
  <c r="CR124" i="4" s="1"/>
  <c r="BK125" i="4"/>
  <c r="CR125" i="4" s="1"/>
  <c r="BK126" i="4"/>
  <c r="CR126" i="4" s="1"/>
  <c r="BK127" i="4"/>
  <c r="CR127" i="4" s="1"/>
  <c r="BK128" i="4"/>
  <c r="CR128" i="4" s="1"/>
  <c r="BK129" i="4"/>
  <c r="CR129" i="4" s="1"/>
  <c r="BK130" i="4"/>
  <c r="CR130" i="4" s="1"/>
  <c r="BK131" i="4"/>
  <c r="CR131" i="4" s="1"/>
  <c r="BL21" i="4"/>
  <c r="BL20" i="4"/>
  <c r="BL22" i="4"/>
  <c r="CS22" i="4" s="1"/>
  <c r="BL23" i="4"/>
  <c r="CS23" i="4" s="1"/>
  <c r="BL24" i="4"/>
  <c r="CS24" i="4" s="1"/>
  <c r="BL25" i="4"/>
  <c r="CS25" i="4" s="1"/>
  <c r="BL26" i="4"/>
  <c r="CS26" i="4" s="1"/>
  <c r="BL27" i="4"/>
  <c r="CS27" i="4" s="1"/>
  <c r="BL28" i="4"/>
  <c r="CS28" i="4" s="1"/>
  <c r="BL29" i="4"/>
  <c r="CS29" i="4" s="1"/>
  <c r="BL30" i="4"/>
  <c r="CS30" i="4" s="1"/>
  <c r="BL31" i="4"/>
  <c r="CS31" i="4" s="1"/>
  <c r="BL32" i="4"/>
  <c r="CS32" i="4" s="1"/>
  <c r="BL33" i="4"/>
  <c r="CS33" i="4" s="1"/>
  <c r="BL34" i="4"/>
  <c r="CS34" i="4" s="1"/>
  <c r="BL35" i="4"/>
  <c r="CS35" i="4" s="1"/>
  <c r="BL36" i="4"/>
  <c r="CS36" i="4" s="1"/>
  <c r="BL37" i="4"/>
  <c r="CS37" i="4" s="1"/>
  <c r="BL38" i="4"/>
  <c r="CS38" i="4" s="1"/>
  <c r="BL39" i="4"/>
  <c r="CS39" i="4" s="1"/>
  <c r="BL40" i="4"/>
  <c r="CS40" i="4" s="1"/>
  <c r="BL41" i="4"/>
  <c r="CS41" i="4" s="1"/>
  <c r="BL42" i="4"/>
  <c r="CS42" i="4" s="1"/>
  <c r="BL43" i="4"/>
  <c r="CS43" i="4" s="1"/>
  <c r="BL44" i="4"/>
  <c r="CS44" i="4" s="1"/>
  <c r="BL45" i="4"/>
  <c r="CS45" i="4" s="1"/>
  <c r="BL46" i="4"/>
  <c r="CS46" i="4" s="1"/>
  <c r="BL47" i="4"/>
  <c r="CS47" i="4" s="1"/>
  <c r="BL48" i="4"/>
  <c r="CS48" i="4" s="1"/>
  <c r="BL49" i="4"/>
  <c r="CS49" i="4" s="1"/>
  <c r="BL50" i="4"/>
  <c r="CS50" i="4" s="1"/>
  <c r="BL51" i="4"/>
  <c r="CS51" i="4" s="1"/>
  <c r="BL52" i="4"/>
  <c r="CS52" i="4" s="1"/>
  <c r="BL53" i="4"/>
  <c r="CS53" i="4" s="1"/>
  <c r="BL54" i="4"/>
  <c r="CS54" i="4" s="1"/>
  <c r="BL55" i="4"/>
  <c r="CS55" i="4" s="1"/>
  <c r="BL56" i="4"/>
  <c r="CS56" i="4" s="1"/>
  <c r="BL57" i="4"/>
  <c r="CS57" i="4" s="1"/>
  <c r="BL58" i="4"/>
  <c r="CS58" i="4" s="1"/>
  <c r="BL59" i="4"/>
  <c r="CS59" i="4" s="1"/>
  <c r="BL60" i="4"/>
  <c r="CS60" i="4" s="1"/>
  <c r="BL61" i="4"/>
  <c r="CS61" i="4" s="1"/>
  <c r="BL62" i="4"/>
  <c r="CS62" i="4" s="1"/>
  <c r="BL63" i="4"/>
  <c r="CS63" i="4" s="1"/>
  <c r="BL64" i="4"/>
  <c r="CS64" i="4" s="1"/>
  <c r="BL65" i="4"/>
  <c r="CS65" i="4" s="1"/>
  <c r="BL66" i="4"/>
  <c r="CS66" i="4" s="1"/>
  <c r="BL67" i="4"/>
  <c r="CS67" i="4" s="1"/>
  <c r="BL68" i="4"/>
  <c r="CS68" i="4" s="1"/>
  <c r="BL69" i="4"/>
  <c r="CS69" i="4" s="1"/>
  <c r="BL70" i="4"/>
  <c r="CS70" i="4" s="1"/>
  <c r="BL71" i="4"/>
  <c r="CS71" i="4" s="1"/>
  <c r="BL72" i="4"/>
  <c r="CS72" i="4" s="1"/>
  <c r="BL73" i="4"/>
  <c r="CS73" i="4" s="1"/>
  <c r="BL74" i="4"/>
  <c r="CS74" i="4" s="1"/>
  <c r="BL75" i="4"/>
  <c r="CS75" i="4" s="1"/>
  <c r="BL76" i="4"/>
  <c r="CS76" i="4" s="1"/>
  <c r="BL77" i="4"/>
  <c r="CS77" i="4" s="1"/>
  <c r="BL78" i="4"/>
  <c r="CS78" i="4" s="1"/>
  <c r="BL79" i="4"/>
  <c r="CS79" i="4" s="1"/>
  <c r="BL80" i="4"/>
  <c r="CS80" i="4" s="1"/>
  <c r="BL81" i="4"/>
  <c r="CS81" i="4" s="1"/>
  <c r="BL82" i="4"/>
  <c r="CS82" i="4" s="1"/>
  <c r="BL83" i="4"/>
  <c r="CS83" i="4" s="1"/>
  <c r="BL84" i="4"/>
  <c r="CS84" i="4" s="1"/>
  <c r="BL85" i="4"/>
  <c r="CS85" i="4" s="1"/>
  <c r="BL86" i="4"/>
  <c r="CS86" i="4" s="1"/>
  <c r="BL87" i="4"/>
  <c r="CS87" i="4" s="1"/>
  <c r="BL88" i="4"/>
  <c r="CS88" i="4" s="1"/>
  <c r="BL89" i="4"/>
  <c r="CS89" i="4" s="1"/>
  <c r="BL90" i="4"/>
  <c r="CS90" i="4" s="1"/>
  <c r="BL91" i="4"/>
  <c r="CS91" i="4" s="1"/>
  <c r="BL92" i="4"/>
  <c r="CS92" i="4" s="1"/>
  <c r="BL93" i="4"/>
  <c r="CS93" i="4" s="1"/>
  <c r="BL94" i="4"/>
  <c r="CS94" i="4" s="1"/>
  <c r="BL95" i="4"/>
  <c r="CS95" i="4" s="1"/>
  <c r="BL96" i="4"/>
  <c r="CS96" i="4" s="1"/>
  <c r="BL97" i="4"/>
  <c r="CS97" i="4" s="1"/>
  <c r="BL98" i="4"/>
  <c r="CS98" i="4" s="1"/>
  <c r="BL99" i="4"/>
  <c r="CS99" i="4" s="1"/>
  <c r="BL100" i="4"/>
  <c r="CS100" i="4" s="1"/>
  <c r="BL101" i="4"/>
  <c r="CS101" i="4" s="1"/>
  <c r="BL102" i="4"/>
  <c r="CS102" i="4" s="1"/>
  <c r="BL103" i="4"/>
  <c r="CS103" i="4" s="1"/>
  <c r="BL104" i="4"/>
  <c r="CS104" i="4" s="1"/>
  <c r="BL105" i="4"/>
  <c r="CS105" i="4" s="1"/>
  <c r="BL106" i="4"/>
  <c r="CS106" i="4" s="1"/>
  <c r="BL107" i="4"/>
  <c r="CS107" i="4" s="1"/>
  <c r="BL108" i="4"/>
  <c r="CS108" i="4" s="1"/>
  <c r="BL109" i="4"/>
  <c r="CS109" i="4" s="1"/>
  <c r="BL110" i="4"/>
  <c r="CS110" i="4" s="1"/>
  <c r="BL111" i="4"/>
  <c r="CS111" i="4" s="1"/>
  <c r="BL112" i="4"/>
  <c r="CS112" i="4" s="1"/>
  <c r="BL113" i="4"/>
  <c r="CS113" i="4" s="1"/>
  <c r="BL114" i="4"/>
  <c r="CS114" i="4" s="1"/>
  <c r="BL115" i="4"/>
  <c r="CS115" i="4" s="1"/>
  <c r="BL116" i="4"/>
  <c r="CS116" i="4" s="1"/>
  <c r="BL117" i="4"/>
  <c r="CS117" i="4" s="1"/>
  <c r="BL118" i="4"/>
  <c r="CS118" i="4" s="1"/>
  <c r="BL119" i="4"/>
  <c r="CS119" i="4" s="1"/>
  <c r="BL120" i="4"/>
  <c r="CS120" i="4" s="1"/>
  <c r="BL121" i="4"/>
  <c r="CS121" i="4" s="1"/>
  <c r="BL122" i="4"/>
  <c r="CS122" i="4" s="1"/>
  <c r="BL123" i="4"/>
  <c r="CS123" i="4" s="1"/>
  <c r="BL124" i="4"/>
  <c r="CS124" i="4" s="1"/>
  <c r="BL125" i="4"/>
  <c r="CS125" i="4" s="1"/>
  <c r="BL126" i="4"/>
  <c r="CS126" i="4" s="1"/>
  <c r="BL127" i="4"/>
  <c r="CS127" i="4" s="1"/>
  <c r="BL128" i="4"/>
  <c r="CS128" i="4" s="1"/>
  <c r="BL129" i="4"/>
  <c r="CS129" i="4" s="1"/>
  <c r="BL130" i="4"/>
  <c r="CS130" i="4" s="1"/>
  <c r="BL131" i="4"/>
  <c r="CS131" i="4" s="1"/>
  <c r="BM21" i="4"/>
  <c r="BM20" i="4"/>
  <c r="BM22" i="4"/>
  <c r="CT22" i="4" s="1"/>
  <c r="BM23" i="4"/>
  <c r="CT23" i="4" s="1"/>
  <c r="BM24" i="4"/>
  <c r="CT24" i="4" s="1"/>
  <c r="BM25" i="4"/>
  <c r="CT25" i="4" s="1"/>
  <c r="BM26" i="4"/>
  <c r="CT26" i="4" s="1"/>
  <c r="BM27" i="4"/>
  <c r="CT27" i="4" s="1"/>
  <c r="BM28" i="4"/>
  <c r="CT28" i="4" s="1"/>
  <c r="BM29" i="4"/>
  <c r="CT29" i="4" s="1"/>
  <c r="BM30" i="4"/>
  <c r="CT30" i="4" s="1"/>
  <c r="BM31" i="4"/>
  <c r="CT31" i="4" s="1"/>
  <c r="BM32" i="4"/>
  <c r="CT32" i="4" s="1"/>
  <c r="BM33" i="4"/>
  <c r="CT33" i="4" s="1"/>
  <c r="BM34" i="4"/>
  <c r="CT34" i="4" s="1"/>
  <c r="BM35" i="4"/>
  <c r="CT35" i="4" s="1"/>
  <c r="BM36" i="4"/>
  <c r="CT36" i="4" s="1"/>
  <c r="BM37" i="4"/>
  <c r="CT37" i="4" s="1"/>
  <c r="BM38" i="4"/>
  <c r="CT38" i="4" s="1"/>
  <c r="BM39" i="4"/>
  <c r="CT39" i="4" s="1"/>
  <c r="BM40" i="4"/>
  <c r="CT40" i="4" s="1"/>
  <c r="BM41" i="4"/>
  <c r="CT41" i="4" s="1"/>
  <c r="BM42" i="4"/>
  <c r="CT42" i="4" s="1"/>
  <c r="BM43" i="4"/>
  <c r="CT43" i="4" s="1"/>
  <c r="BM44" i="4"/>
  <c r="CT44" i="4" s="1"/>
  <c r="BM45" i="4"/>
  <c r="CT45" i="4" s="1"/>
  <c r="BM46" i="4"/>
  <c r="CT46" i="4" s="1"/>
  <c r="BM47" i="4"/>
  <c r="CT47" i="4" s="1"/>
  <c r="BM48" i="4"/>
  <c r="CT48" i="4" s="1"/>
  <c r="BM49" i="4"/>
  <c r="CT49" i="4" s="1"/>
  <c r="BM50" i="4"/>
  <c r="CT50" i="4" s="1"/>
  <c r="BM51" i="4"/>
  <c r="CT51" i="4" s="1"/>
  <c r="BM52" i="4"/>
  <c r="CT52" i="4" s="1"/>
  <c r="BM53" i="4"/>
  <c r="CT53" i="4" s="1"/>
  <c r="BM54" i="4"/>
  <c r="CT54" i="4" s="1"/>
  <c r="BM55" i="4"/>
  <c r="CT55" i="4" s="1"/>
  <c r="BM56" i="4"/>
  <c r="CT56" i="4" s="1"/>
  <c r="BM57" i="4"/>
  <c r="CT57" i="4" s="1"/>
  <c r="BM58" i="4"/>
  <c r="CT58" i="4" s="1"/>
  <c r="BM59" i="4"/>
  <c r="CT59" i="4" s="1"/>
  <c r="BM60" i="4"/>
  <c r="CT60" i="4" s="1"/>
  <c r="BM61" i="4"/>
  <c r="CT61" i="4" s="1"/>
  <c r="BM62" i="4"/>
  <c r="CT62" i="4" s="1"/>
  <c r="BM63" i="4"/>
  <c r="CT63" i="4" s="1"/>
  <c r="BM64" i="4"/>
  <c r="CT64" i="4" s="1"/>
  <c r="BM65" i="4"/>
  <c r="CT65" i="4" s="1"/>
  <c r="BM66" i="4"/>
  <c r="CT66" i="4" s="1"/>
  <c r="BM67" i="4"/>
  <c r="CT67" i="4" s="1"/>
  <c r="BM68" i="4"/>
  <c r="CT68" i="4" s="1"/>
  <c r="BM69" i="4"/>
  <c r="CT69" i="4" s="1"/>
  <c r="BM70" i="4"/>
  <c r="CT70" i="4" s="1"/>
  <c r="BM71" i="4"/>
  <c r="CT71" i="4" s="1"/>
  <c r="BM72" i="4"/>
  <c r="CT72" i="4" s="1"/>
  <c r="BM73" i="4"/>
  <c r="CT73" i="4" s="1"/>
  <c r="BM74" i="4"/>
  <c r="CT74" i="4" s="1"/>
  <c r="BM75" i="4"/>
  <c r="CT75" i="4" s="1"/>
  <c r="BM76" i="4"/>
  <c r="CT76" i="4" s="1"/>
  <c r="BM77" i="4"/>
  <c r="CT77" i="4" s="1"/>
  <c r="BM78" i="4"/>
  <c r="CT78" i="4" s="1"/>
  <c r="BM79" i="4"/>
  <c r="CT79" i="4" s="1"/>
  <c r="BM80" i="4"/>
  <c r="CT80" i="4" s="1"/>
  <c r="BM81" i="4"/>
  <c r="CT81" i="4" s="1"/>
  <c r="BM82" i="4"/>
  <c r="CT82" i="4" s="1"/>
  <c r="BM83" i="4"/>
  <c r="CT83" i="4" s="1"/>
  <c r="BM84" i="4"/>
  <c r="CT84" i="4" s="1"/>
  <c r="BM85" i="4"/>
  <c r="CT85" i="4" s="1"/>
  <c r="BM86" i="4"/>
  <c r="CT86" i="4" s="1"/>
  <c r="BM87" i="4"/>
  <c r="CT87" i="4" s="1"/>
  <c r="BM88" i="4"/>
  <c r="CT88" i="4" s="1"/>
  <c r="BM89" i="4"/>
  <c r="CT89" i="4" s="1"/>
  <c r="BM90" i="4"/>
  <c r="CT90" i="4" s="1"/>
  <c r="BM91" i="4"/>
  <c r="CT91" i="4" s="1"/>
  <c r="BM92" i="4"/>
  <c r="CT92" i="4" s="1"/>
  <c r="BM93" i="4"/>
  <c r="CT93" i="4" s="1"/>
  <c r="BM94" i="4"/>
  <c r="CT94" i="4" s="1"/>
  <c r="BM95" i="4"/>
  <c r="CT95" i="4" s="1"/>
  <c r="BM96" i="4"/>
  <c r="CT96" i="4" s="1"/>
  <c r="BM97" i="4"/>
  <c r="CT97" i="4" s="1"/>
  <c r="BM98" i="4"/>
  <c r="CT98" i="4" s="1"/>
  <c r="BM99" i="4"/>
  <c r="CT99" i="4" s="1"/>
  <c r="BM100" i="4"/>
  <c r="CT100" i="4" s="1"/>
  <c r="BM101" i="4"/>
  <c r="CT101" i="4" s="1"/>
  <c r="BM102" i="4"/>
  <c r="CT102" i="4" s="1"/>
  <c r="BM103" i="4"/>
  <c r="CT103" i="4" s="1"/>
  <c r="BM104" i="4"/>
  <c r="CT104" i="4" s="1"/>
  <c r="BM105" i="4"/>
  <c r="CT105" i="4" s="1"/>
  <c r="BM106" i="4"/>
  <c r="CT106" i="4" s="1"/>
  <c r="BM107" i="4"/>
  <c r="CT107" i="4" s="1"/>
  <c r="BM108" i="4"/>
  <c r="CT108" i="4" s="1"/>
  <c r="BM109" i="4"/>
  <c r="CT109" i="4" s="1"/>
  <c r="BM110" i="4"/>
  <c r="CT110" i="4" s="1"/>
  <c r="BM111" i="4"/>
  <c r="CT111" i="4" s="1"/>
  <c r="BM112" i="4"/>
  <c r="CT112" i="4" s="1"/>
  <c r="BM113" i="4"/>
  <c r="CT113" i="4" s="1"/>
  <c r="BM114" i="4"/>
  <c r="CT114" i="4" s="1"/>
  <c r="BM115" i="4"/>
  <c r="CT115" i="4" s="1"/>
  <c r="BM116" i="4"/>
  <c r="CT116" i="4" s="1"/>
  <c r="BM117" i="4"/>
  <c r="CT117" i="4" s="1"/>
  <c r="BM118" i="4"/>
  <c r="CT118" i="4" s="1"/>
  <c r="BM119" i="4"/>
  <c r="CT119" i="4" s="1"/>
  <c r="BM120" i="4"/>
  <c r="CT120" i="4" s="1"/>
  <c r="BM121" i="4"/>
  <c r="CT121" i="4" s="1"/>
  <c r="BM122" i="4"/>
  <c r="CT122" i="4" s="1"/>
  <c r="BM123" i="4"/>
  <c r="CT123" i="4" s="1"/>
  <c r="BM124" i="4"/>
  <c r="CT124" i="4" s="1"/>
  <c r="BM125" i="4"/>
  <c r="CT125" i="4" s="1"/>
  <c r="BM126" i="4"/>
  <c r="CT126" i="4" s="1"/>
  <c r="BM127" i="4"/>
  <c r="CT127" i="4" s="1"/>
  <c r="BM128" i="4"/>
  <c r="CT128" i="4" s="1"/>
  <c r="BM129" i="4"/>
  <c r="CT129" i="4" s="1"/>
  <c r="BM130" i="4"/>
  <c r="CT130" i="4" s="1"/>
  <c r="BM131" i="4"/>
  <c r="CT131" i="4" s="1"/>
  <c r="BN21" i="4"/>
  <c r="BN22" i="4"/>
  <c r="CU22" i="4" s="1"/>
  <c r="BN23" i="4"/>
  <c r="CU23" i="4" s="1"/>
  <c r="BN24" i="4"/>
  <c r="CU24" i="4" s="1"/>
  <c r="BN25" i="4"/>
  <c r="CU25" i="4" s="1"/>
  <c r="BN26" i="4"/>
  <c r="CU26" i="4" s="1"/>
  <c r="BN27" i="4"/>
  <c r="CU27" i="4" s="1"/>
  <c r="BN28" i="4"/>
  <c r="CU28" i="4" s="1"/>
  <c r="BN29" i="4"/>
  <c r="CU29" i="4" s="1"/>
  <c r="BN30" i="4"/>
  <c r="CU30" i="4" s="1"/>
  <c r="BN31" i="4"/>
  <c r="CU31" i="4" s="1"/>
  <c r="BN32" i="4"/>
  <c r="CU32" i="4" s="1"/>
  <c r="BN33" i="4"/>
  <c r="CU33" i="4" s="1"/>
  <c r="BN34" i="4"/>
  <c r="CU34" i="4" s="1"/>
  <c r="BN35" i="4"/>
  <c r="CU35" i="4" s="1"/>
  <c r="BN36" i="4"/>
  <c r="CU36" i="4" s="1"/>
  <c r="BN37" i="4"/>
  <c r="CU37" i="4" s="1"/>
  <c r="BN38" i="4"/>
  <c r="CU38" i="4" s="1"/>
  <c r="BN39" i="4"/>
  <c r="CU39" i="4" s="1"/>
  <c r="BN40" i="4"/>
  <c r="CU40" i="4" s="1"/>
  <c r="BN41" i="4"/>
  <c r="CU41" i="4" s="1"/>
  <c r="BN42" i="4"/>
  <c r="CU42" i="4" s="1"/>
  <c r="BN43" i="4"/>
  <c r="CU43" i="4" s="1"/>
  <c r="BN44" i="4"/>
  <c r="CU44" i="4" s="1"/>
  <c r="BN45" i="4"/>
  <c r="CU45" i="4" s="1"/>
  <c r="BN46" i="4"/>
  <c r="CU46" i="4" s="1"/>
  <c r="BN47" i="4"/>
  <c r="CU47" i="4" s="1"/>
  <c r="BN48" i="4"/>
  <c r="CU48" i="4" s="1"/>
  <c r="BN49" i="4"/>
  <c r="CU49" i="4" s="1"/>
  <c r="BN50" i="4"/>
  <c r="CU50" i="4" s="1"/>
  <c r="BN51" i="4"/>
  <c r="CU51" i="4" s="1"/>
  <c r="BN52" i="4"/>
  <c r="CU52" i="4" s="1"/>
  <c r="BN53" i="4"/>
  <c r="CU53" i="4" s="1"/>
  <c r="BN54" i="4"/>
  <c r="CU54" i="4" s="1"/>
  <c r="BN55" i="4"/>
  <c r="CU55" i="4" s="1"/>
  <c r="BN56" i="4"/>
  <c r="CU56" i="4" s="1"/>
  <c r="BN57" i="4"/>
  <c r="CU57" i="4" s="1"/>
  <c r="BN58" i="4"/>
  <c r="CU58" i="4" s="1"/>
  <c r="BN59" i="4"/>
  <c r="CU59" i="4" s="1"/>
  <c r="BN60" i="4"/>
  <c r="CU60" i="4" s="1"/>
  <c r="BN61" i="4"/>
  <c r="CU61" i="4" s="1"/>
  <c r="BN62" i="4"/>
  <c r="CU62" i="4" s="1"/>
  <c r="BN63" i="4"/>
  <c r="CU63" i="4" s="1"/>
  <c r="BN64" i="4"/>
  <c r="CU64" i="4" s="1"/>
  <c r="BN65" i="4"/>
  <c r="CU65" i="4" s="1"/>
  <c r="BN66" i="4"/>
  <c r="CU66" i="4" s="1"/>
  <c r="BN67" i="4"/>
  <c r="CU67" i="4" s="1"/>
  <c r="BN68" i="4"/>
  <c r="CU68" i="4" s="1"/>
  <c r="BN69" i="4"/>
  <c r="CU69" i="4" s="1"/>
  <c r="BN70" i="4"/>
  <c r="CU70" i="4" s="1"/>
  <c r="BN71" i="4"/>
  <c r="CU71" i="4" s="1"/>
  <c r="BN72" i="4"/>
  <c r="CU72" i="4" s="1"/>
  <c r="BN73" i="4"/>
  <c r="CU73" i="4" s="1"/>
  <c r="BN74" i="4"/>
  <c r="CU74" i="4" s="1"/>
  <c r="BN75" i="4"/>
  <c r="CU75" i="4" s="1"/>
  <c r="BN76" i="4"/>
  <c r="CU76" i="4" s="1"/>
  <c r="BN77" i="4"/>
  <c r="CU77" i="4" s="1"/>
  <c r="BN78" i="4"/>
  <c r="CU78" i="4" s="1"/>
  <c r="BN79" i="4"/>
  <c r="CU79" i="4" s="1"/>
  <c r="BN80" i="4"/>
  <c r="CU80" i="4" s="1"/>
  <c r="BN81" i="4"/>
  <c r="CU81" i="4" s="1"/>
  <c r="BN82" i="4"/>
  <c r="CU82" i="4" s="1"/>
  <c r="BN83" i="4"/>
  <c r="CU83" i="4" s="1"/>
  <c r="BN84" i="4"/>
  <c r="CU84" i="4" s="1"/>
  <c r="BN85" i="4"/>
  <c r="CU85" i="4" s="1"/>
  <c r="BN86" i="4"/>
  <c r="CU86" i="4" s="1"/>
  <c r="BN87" i="4"/>
  <c r="CU87" i="4" s="1"/>
  <c r="BN88" i="4"/>
  <c r="CU88" i="4" s="1"/>
  <c r="BN89" i="4"/>
  <c r="CU89" i="4" s="1"/>
  <c r="BN90" i="4"/>
  <c r="CU90" i="4" s="1"/>
  <c r="BN91" i="4"/>
  <c r="CU91" i="4" s="1"/>
  <c r="BN92" i="4"/>
  <c r="CU92" i="4" s="1"/>
  <c r="BN93" i="4"/>
  <c r="CU93" i="4" s="1"/>
  <c r="BN94" i="4"/>
  <c r="CU94" i="4" s="1"/>
  <c r="BN95" i="4"/>
  <c r="CU95" i="4" s="1"/>
  <c r="BN96" i="4"/>
  <c r="CU96" i="4" s="1"/>
  <c r="BN97" i="4"/>
  <c r="CU97" i="4" s="1"/>
  <c r="BN98" i="4"/>
  <c r="CU98" i="4" s="1"/>
  <c r="BN99" i="4"/>
  <c r="CU99" i="4" s="1"/>
  <c r="BN100" i="4"/>
  <c r="CU100" i="4" s="1"/>
  <c r="BN101" i="4"/>
  <c r="CU101" i="4" s="1"/>
  <c r="BN102" i="4"/>
  <c r="CU102" i="4" s="1"/>
  <c r="BN103" i="4"/>
  <c r="CU103" i="4" s="1"/>
  <c r="BN104" i="4"/>
  <c r="CU104" i="4" s="1"/>
  <c r="BN105" i="4"/>
  <c r="CU105" i="4" s="1"/>
  <c r="BN106" i="4"/>
  <c r="CU106" i="4" s="1"/>
  <c r="BN107" i="4"/>
  <c r="CU107" i="4" s="1"/>
  <c r="BN108" i="4"/>
  <c r="CU108" i="4" s="1"/>
  <c r="BN109" i="4"/>
  <c r="CU109" i="4" s="1"/>
  <c r="BN110" i="4"/>
  <c r="CU110" i="4" s="1"/>
  <c r="BN111" i="4"/>
  <c r="CU111" i="4" s="1"/>
  <c r="BN112" i="4"/>
  <c r="CU112" i="4" s="1"/>
  <c r="BN113" i="4"/>
  <c r="CU113" i="4" s="1"/>
  <c r="BN114" i="4"/>
  <c r="CU114" i="4" s="1"/>
  <c r="BN115" i="4"/>
  <c r="CU115" i="4" s="1"/>
  <c r="BN116" i="4"/>
  <c r="CU116" i="4" s="1"/>
  <c r="BN117" i="4"/>
  <c r="CU117" i="4" s="1"/>
  <c r="BN118" i="4"/>
  <c r="CU118" i="4" s="1"/>
  <c r="BN119" i="4"/>
  <c r="CU119" i="4" s="1"/>
  <c r="BN120" i="4"/>
  <c r="CU120" i="4" s="1"/>
  <c r="BN121" i="4"/>
  <c r="CU121" i="4" s="1"/>
  <c r="BN122" i="4"/>
  <c r="CU122" i="4" s="1"/>
  <c r="BN123" i="4"/>
  <c r="CU123" i="4" s="1"/>
  <c r="BN124" i="4"/>
  <c r="CU124" i="4" s="1"/>
  <c r="BN125" i="4"/>
  <c r="CU125" i="4" s="1"/>
  <c r="BN126" i="4"/>
  <c r="CU126" i="4" s="1"/>
  <c r="BN127" i="4"/>
  <c r="CU127" i="4" s="1"/>
  <c r="BN128" i="4"/>
  <c r="CU128" i="4" s="1"/>
  <c r="BN129" i="4"/>
  <c r="CU129" i="4" s="1"/>
  <c r="BN130" i="4"/>
  <c r="CU130" i="4" s="1"/>
  <c r="BN131" i="4"/>
  <c r="CU131" i="4" s="1"/>
  <c r="BO21" i="4"/>
  <c r="CV21" i="4" s="1"/>
  <c r="BO20" i="4"/>
  <c r="BO22" i="4"/>
  <c r="CV22" i="4" s="1"/>
  <c r="BO23" i="4"/>
  <c r="CV23" i="4" s="1"/>
  <c r="BO24" i="4"/>
  <c r="CV24" i="4" s="1"/>
  <c r="BO25" i="4"/>
  <c r="CV25" i="4" s="1"/>
  <c r="BO26" i="4"/>
  <c r="CV26" i="4" s="1"/>
  <c r="BO27" i="4"/>
  <c r="CV27" i="4" s="1"/>
  <c r="BO28" i="4"/>
  <c r="CV28" i="4" s="1"/>
  <c r="BO29" i="4"/>
  <c r="CV29" i="4" s="1"/>
  <c r="BO30" i="4"/>
  <c r="CV30" i="4" s="1"/>
  <c r="BO31" i="4"/>
  <c r="CV31" i="4" s="1"/>
  <c r="BO32" i="4"/>
  <c r="CV32" i="4" s="1"/>
  <c r="BO33" i="4"/>
  <c r="CV33" i="4" s="1"/>
  <c r="BO34" i="4"/>
  <c r="CV34" i="4" s="1"/>
  <c r="BO35" i="4"/>
  <c r="CV35" i="4" s="1"/>
  <c r="BO36" i="4"/>
  <c r="CV36" i="4" s="1"/>
  <c r="BO37" i="4"/>
  <c r="CV37" i="4" s="1"/>
  <c r="BO38" i="4"/>
  <c r="CV38" i="4" s="1"/>
  <c r="BO39" i="4"/>
  <c r="CV39" i="4" s="1"/>
  <c r="BO40" i="4"/>
  <c r="CV40" i="4" s="1"/>
  <c r="BO41" i="4"/>
  <c r="CV41" i="4" s="1"/>
  <c r="BO42" i="4"/>
  <c r="CV42" i="4" s="1"/>
  <c r="BO43" i="4"/>
  <c r="CV43" i="4" s="1"/>
  <c r="BO44" i="4"/>
  <c r="CV44" i="4" s="1"/>
  <c r="BO45" i="4"/>
  <c r="CV45" i="4" s="1"/>
  <c r="BO46" i="4"/>
  <c r="CV46" i="4" s="1"/>
  <c r="BO47" i="4"/>
  <c r="CV47" i="4" s="1"/>
  <c r="BO48" i="4"/>
  <c r="CV48" i="4" s="1"/>
  <c r="BO49" i="4"/>
  <c r="CV49" i="4" s="1"/>
  <c r="BO50" i="4"/>
  <c r="CV50" i="4" s="1"/>
  <c r="BO51" i="4"/>
  <c r="CV51" i="4" s="1"/>
  <c r="BO52" i="4"/>
  <c r="CV52" i="4" s="1"/>
  <c r="BO53" i="4"/>
  <c r="CV53" i="4" s="1"/>
  <c r="BO54" i="4"/>
  <c r="CV54" i="4" s="1"/>
  <c r="BO55" i="4"/>
  <c r="CV55" i="4" s="1"/>
  <c r="BO56" i="4"/>
  <c r="CV56" i="4" s="1"/>
  <c r="BO57" i="4"/>
  <c r="CV57" i="4" s="1"/>
  <c r="BO58" i="4"/>
  <c r="CV58" i="4" s="1"/>
  <c r="BO59" i="4"/>
  <c r="CV59" i="4" s="1"/>
  <c r="BO60" i="4"/>
  <c r="CV60" i="4" s="1"/>
  <c r="BO61" i="4"/>
  <c r="CV61" i="4" s="1"/>
  <c r="BO62" i="4"/>
  <c r="CV62" i="4" s="1"/>
  <c r="BO63" i="4"/>
  <c r="CV63" i="4" s="1"/>
  <c r="BO64" i="4"/>
  <c r="CV64" i="4" s="1"/>
  <c r="BO65" i="4"/>
  <c r="CV65" i="4" s="1"/>
  <c r="BO66" i="4"/>
  <c r="CV66" i="4" s="1"/>
  <c r="BO67" i="4"/>
  <c r="CV67" i="4" s="1"/>
  <c r="BO68" i="4"/>
  <c r="CV68" i="4" s="1"/>
  <c r="BO69" i="4"/>
  <c r="CV69" i="4" s="1"/>
  <c r="BO70" i="4"/>
  <c r="CV70" i="4" s="1"/>
  <c r="BO71" i="4"/>
  <c r="CV71" i="4" s="1"/>
  <c r="BO72" i="4"/>
  <c r="CV72" i="4" s="1"/>
  <c r="BO73" i="4"/>
  <c r="CV73" i="4" s="1"/>
  <c r="BO74" i="4"/>
  <c r="CV74" i="4" s="1"/>
  <c r="BO75" i="4"/>
  <c r="CV75" i="4" s="1"/>
  <c r="BO76" i="4"/>
  <c r="CV76" i="4" s="1"/>
  <c r="BO77" i="4"/>
  <c r="CV77" i="4" s="1"/>
  <c r="BO78" i="4"/>
  <c r="CV78" i="4" s="1"/>
  <c r="BO79" i="4"/>
  <c r="CV79" i="4" s="1"/>
  <c r="BO80" i="4"/>
  <c r="CV80" i="4" s="1"/>
  <c r="BO81" i="4"/>
  <c r="CV81" i="4" s="1"/>
  <c r="BO82" i="4"/>
  <c r="CV82" i="4" s="1"/>
  <c r="BO83" i="4"/>
  <c r="CV83" i="4" s="1"/>
  <c r="BO84" i="4"/>
  <c r="CV84" i="4" s="1"/>
  <c r="BO85" i="4"/>
  <c r="CV85" i="4" s="1"/>
  <c r="BO86" i="4"/>
  <c r="CV86" i="4" s="1"/>
  <c r="BO87" i="4"/>
  <c r="CV87" i="4" s="1"/>
  <c r="BO88" i="4"/>
  <c r="CV88" i="4" s="1"/>
  <c r="BO89" i="4"/>
  <c r="CV89" i="4" s="1"/>
  <c r="BO90" i="4"/>
  <c r="CV90" i="4" s="1"/>
  <c r="BO91" i="4"/>
  <c r="CV91" i="4" s="1"/>
  <c r="BO92" i="4"/>
  <c r="CV92" i="4" s="1"/>
  <c r="BO93" i="4"/>
  <c r="CV93" i="4" s="1"/>
  <c r="BO94" i="4"/>
  <c r="CV94" i="4" s="1"/>
  <c r="BO95" i="4"/>
  <c r="CV95" i="4" s="1"/>
  <c r="BO96" i="4"/>
  <c r="CV96" i="4" s="1"/>
  <c r="BO97" i="4"/>
  <c r="CV97" i="4" s="1"/>
  <c r="BO98" i="4"/>
  <c r="CV98" i="4" s="1"/>
  <c r="BO99" i="4"/>
  <c r="CV99" i="4" s="1"/>
  <c r="BO100" i="4"/>
  <c r="CV100" i="4" s="1"/>
  <c r="BO101" i="4"/>
  <c r="CV101" i="4" s="1"/>
  <c r="BO102" i="4"/>
  <c r="CV102" i="4" s="1"/>
  <c r="BO103" i="4"/>
  <c r="CV103" i="4" s="1"/>
  <c r="BO104" i="4"/>
  <c r="CV104" i="4" s="1"/>
  <c r="BO105" i="4"/>
  <c r="CV105" i="4" s="1"/>
  <c r="BO106" i="4"/>
  <c r="CV106" i="4" s="1"/>
  <c r="BO107" i="4"/>
  <c r="CV107" i="4" s="1"/>
  <c r="BO108" i="4"/>
  <c r="CV108" i="4" s="1"/>
  <c r="BO109" i="4"/>
  <c r="CV109" i="4" s="1"/>
  <c r="BO110" i="4"/>
  <c r="CV110" i="4" s="1"/>
  <c r="BO111" i="4"/>
  <c r="CV111" i="4" s="1"/>
  <c r="BO112" i="4"/>
  <c r="CV112" i="4" s="1"/>
  <c r="BO113" i="4"/>
  <c r="CV113" i="4" s="1"/>
  <c r="BO114" i="4"/>
  <c r="CV114" i="4" s="1"/>
  <c r="BO115" i="4"/>
  <c r="CV115" i="4" s="1"/>
  <c r="BO116" i="4"/>
  <c r="CV116" i="4" s="1"/>
  <c r="BO117" i="4"/>
  <c r="CV117" i="4" s="1"/>
  <c r="BO118" i="4"/>
  <c r="CV118" i="4" s="1"/>
  <c r="BO119" i="4"/>
  <c r="CV119" i="4" s="1"/>
  <c r="BO120" i="4"/>
  <c r="CV120" i="4" s="1"/>
  <c r="BO121" i="4"/>
  <c r="CV121" i="4" s="1"/>
  <c r="BO122" i="4"/>
  <c r="CV122" i="4" s="1"/>
  <c r="BO123" i="4"/>
  <c r="CV123" i="4" s="1"/>
  <c r="BO124" i="4"/>
  <c r="CV124" i="4" s="1"/>
  <c r="BO125" i="4"/>
  <c r="CV125" i="4" s="1"/>
  <c r="BO126" i="4"/>
  <c r="CV126" i="4" s="1"/>
  <c r="BO127" i="4"/>
  <c r="CV127" i="4" s="1"/>
  <c r="BO128" i="4"/>
  <c r="CV128" i="4" s="1"/>
  <c r="BO129" i="4"/>
  <c r="CV129" i="4" s="1"/>
  <c r="BO130" i="4"/>
  <c r="CV130" i="4" s="1"/>
  <c r="BO131" i="4"/>
  <c r="CV131" i="4" s="1"/>
  <c r="BP21" i="4"/>
  <c r="CW21" i="4" s="1"/>
  <c r="BP20" i="4"/>
  <c r="BP22" i="4"/>
  <c r="CW22" i="4" s="1"/>
  <c r="BP23" i="4"/>
  <c r="CW23" i="4" s="1"/>
  <c r="BP24" i="4"/>
  <c r="CW24" i="4" s="1"/>
  <c r="BP25" i="4"/>
  <c r="CW25" i="4" s="1"/>
  <c r="BP26" i="4"/>
  <c r="CW26" i="4" s="1"/>
  <c r="BP27" i="4"/>
  <c r="CW27" i="4" s="1"/>
  <c r="BP28" i="4"/>
  <c r="CW28" i="4" s="1"/>
  <c r="BP29" i="4"/>
  <c r="CW29" i="4" s="1"/>
  <c r="BP30" i="4"/>
  <c r="CW30" i="4" s="1"/>
  <c r="BP31" i="4"/>
  <c r="CW31" i="4" s="1"/>
  <c r="BP32" i="4"/>
  <c r="CW32" i="4" s="1"/>
  <c r="BP33" i="4"/>
  <c r="CW33" i="4" s="1"/>
  <c r="BP34" i="4"/>
  <c r="CW34" i="4" s="1"/>
  <c r="BP35" i="4"/>
  <c r="CW35" i="4" s="1"/>
  <c r="BP36" i="4"/>
  <c r="CW36" i="4" s="1"/>
  <c r="BP37" i="4"/>
  <c r="CW37" i="4" s="1"/>
  <c r="BP38" i="4"/>
  <c r="CW38" i="4" s="1"/>
  <c r="BP39" i="4"/>
  <c r="CW39" i="4" s="1"/>
  <c r="BP40" i="4"/>
  <c r="CW40" i="4" s="1"/>
  <c r="BP41" i="4"/>
  <c r="CW41" i="4" s="1"/>
  <c r="BP42" i="4"/>
  <c r="CW42" i="4" s="1"/>
  <c r="BP43" i="4"/>
  <c r="CW43" i="4" s="1"/>
  <c r="BP44" i="4"/>
  <c r="CW44" i="4" s="1"/>
  <c r="BP45" i="4"/>
  <c r="CW45" i="4" s="1"/>
  <c r="BP46" i="4"/>
  <c r="CW46" i="4" s="1"/>
  <c r="BP47" i="4"/>
  <c r="CW47" i="4" s="1"/>
  <c r="BP48" i="4"/>
  <c r="CW48" i="4" s="1"/>
  <c r="BP49" i="4"/>
  <c r="CW49" i="4" s="1"/>
  <c r="BP50" i="4"/>
  <c r="CW50" i="4" s="1"/>
  <c r="BP51" i="4"/>
  <c r="CW51" i="4" s="1"/>
  <c r="BP52" i="4"/>
  <c r="CW52" i="4" s="1"/>
  <c r="BP53" i="4"/>
  <c r="CW53" i="4" s="1"/>
  <c r="BP54" i="4"/>
  <c r="CW54" i="4" s="1"/>
  <c r="BP55" i="4"/>
  <c r="CW55" i="4" s="1"/>
  <c r="BP56" i="4"/>
  <c r="CW56" i="4" s="1"/>
  <c r="BP57" i="4"/>
  <c r="CW57" i="4" s="1"/>
  <c r="BP58" i="4"/>
  <c r="CW58" i="4" s="1"/>
  <c r="BP59" i="4"/>
  <c r="CW59" i="4" s="1"/>
  <c r="BP60" i="4"/>
  <c r="CW60" i="4" s="1"/>
  <c r="BP61" i="4"/>
  <c r="CW61" i="4" s="1"/>
  <c r="BP62" i="4"/>
  <c r="CW62" i="4" s="1"/>
  <c r="BP63" i="4"/>
  <c r="CW63" i="4" s="1"/>
  <c r="BP64" i="4"/>
  <c r="CW64" i="4" s="1"/>
  <c r="BP65" i="4"/>
  <c r="CW65" i="4" s="1"/>
  <c r="BP66" i="4"/>
  <c r="CW66" i="4" s="1"/>
  <c r="BP67" i="4"/>
  <c r="CW67" i="4" s="1"/>
  <c r="BP68" i="4"/>
  <c r="CW68" i="4" s="1"/>
  <c r="BP69" i="4"/>
  <c r="CW69" i="4" s="1"/>
  <c r="BP70" i="4"/>
  <c r="CW70" i="4" s="1"/>
  <c r="BP71" i="4"/>
  <c r="CW71" i="4" s="1"/>
  <c r="BP72" i="4"/>
  <c r="CW72" i="4" s="1"/>
  <c r="BP73" i="4"/>
  <c r="CW73" i="4" s="1"/>
  <c r="BP74" i="4"/>
  <c r="CW74" i="4" s="1"/>
  <c r="BP75" i="4"/>
  <c r="CW75" i="4" s="1"/>
  <c r="BP76" i="4"/>
  <c r="CW76" i="4" s="1"/>
  <c r="BP77" i="4"/>
  <c r="CW77" i="4" s="1"/>
  <c r="BP78" i="4"/>
  <c r="CW78" i="4" s="1"/>
  <c r="BP79" i="4"/>
  <c r="CW79" i="4" s="1"/>
  <c r="BP80" i="4"/>
  <c r="CW80" i="4" s="1"/>
  <c r="BP81" i="4"/>
  <c r="CW81" i="4" s="1"/>
  <c r="BP82" i="4"/>
  <c r="CW82" i="4" s="1"/>
  <c r="BP83" i="4"/>
  <c r="CW83" i="4" s="1"/>
  <c r="BP84" i="4"/>
  <c r="CW84" i="4" s="1"/>
  <c r="BP85" i="4"/>
  <c r="CW85" i="4" s="1"/>
  <c r="BP86" i="4"/>
  <c r="CW86" i="4" s="1"/>
  <c r="BP87" i="4"/>
  <c r="CW87" i="4" s="1"/>
  <c r="BP88" i="4"/>
  <c r="CW88" i="4" s="1"/>
  <c r="BP89" i="4"/>
  <c r="CW89" i="4" s="1"/>
  <c r="BP90" i="4"/>
  <c r="CW90" i="4" s="1"/>
  <c r="BP91" i="4"/>
  <c r="CW91" i="4" s="1"/>
  <c r="BP92" i="4"/>
  <c r="CW92" i="4" s="1"/>
  <c r="BP93" i="4"/>
  <c r="CW93" i="4" s="1"/>
  <c r="BP94" i="4"/>
  <c r="CW94" i="4" s="1"/>
  <c r="BP95" i="4"/>
  <c r="CW95" i="4" s="1"/>
  <c r="BP96" i="4"/>
  <c r="CW96" i="4" s="1"/>
  <c r="BP97" i="4"/>
  <c r="CW97" i="4" s="1"/>
  <c r="BP98" i="4"/>
  <c r="CW98" i="4" s="1"/>
  <c r="BP99" i="4"/>
  <c r="CW99" i="4" s="1"/>
  <c r="BP100" i="4"/>
  <c r="CW100" i="4" s="1"/>
  <c r="BP101" i="4"/>
  <c r="CW101" i="4" s="1"/>
  <c r="BP102" i="4"/>
  <c r="CW102" i="4" s="1"/>
  <c r="BP103" i="4"/>
  <c r="CW103" i="4" s="1"/>
  <c r="BP104" i="4"/>
  <c r="CW104" i="4" s="1"/>
  <c r="BP105" i="4"/>
  <c r="CW105" i="4" s="1"/>
  <c r="BP106" i="4"/>
  <c r="CW106" i="4" s="1"/>
  <c r="BP107" i="4"/>
  <c r="CW107" i="4" s="1"/>
  <c r="BP108" i="4"/>
  <c r="CW108" i="4" s="1"/>
  <c r="BP109" i="4"/>
  <c r="CW109" i="4" s="1"/>
  <c r="BP110" i="4"/>
  <c r="CW110" i="4" s="1"/>
  <c r="BP111" i="4"/>
  <c r="CW111" i="4" s="1"/>
  <c r="BP112" i="4"/>
  <c r="CW112" i="4" s="1"/>
  <c r="BP113" i="4"/>
  <c r="CW113" i="4" s="1"/>
  <c r="BP114" i="4"/>
  <c r="CW114" i="4" s="1"/>
  <c r="BP115" i="4"/>
  <c r="CW115" i="4" s="1"/>
  <c r="BP116" i="4"/>
  <c r="CW116" i="4" s="1"/>
  <c r="BP117" i="4"/>
  <c r="CW117" i="4" s="1"/>
  <c r="BP118" i="4"/>
  <c r="CW118" i="4" s="1"/>
  <c r="BP119" i="4"/>
  <c r="CW119" i="4" s="1"/>
  <c r="BP120" i="4"/>
  <c r="CW120" i="4" s="1"/>
  <c r="BP121" i="4"/>
  <c r="CW121" i="4" s="1"/>
  <c r="BP122" i="4"/>
  <c r="CW122" i="4" s="1"/>
  <c r="BP123" i="4"/>
  <c r="CW123" i="4" s="1"/>
  <c r="BP124" i="4"/>
  <c r="CW124" i="4" s="1"/>
  <c r="BP125" i="4"/>
  <c r="CW125" i="4" s="1"/>
  <c r="BP126" i="4"/>
  <c r="CW126" i="4" s="1"/>
  <c r="BP127" i="4"/>
  <c r="CW127" i="4" s="1"/>
  <c r="BP128" i="4"/>
  <c r="CW128" i="4" s="1"/>
  <c r="BP129" i="4"/>
  <c r="CW129" i="4" s="1"/>
  <c r="BP130" i="4"/>
  <c r="CW130" i="4" s="1"/>
  <c r="BP131" i="4"/>
  <c r="CW131" i="4" s="1"/>
  <c r="BQ21" i="4"/>
  <c r="CX21" i="4" s="1"/>
  <c r="BQ20" i="4"/>
  <c r="BQ22" i="4"/>
  <c r="CX22" i="4" s="1"/>
  <c r="BQ23" i="4"/>
  <c r="CX23" i="4" s="1"/>
  <c r="BQ24" i="4"/>
  <c r="CX24" i="4" s="1"/>
  <c r="BQ25" i="4"/>
  <c r="CX25" i="4" s="1"/>
  <c r="BQ26" i="4"/>
  <c r="CX26" i="4" s="1"/>
  <c r="BQ27" i="4"/>
  <c r="CX27" i="4" s="1"/>
  <c r="BQ28" i="4"/>
  <c r="CX28" i="4" s="1"/>
  <c r="BQ29" i="4"/>
  <c r="CX29" i="4" s="1"/>
  <c r="BQ30" i="4"/>
  <c r="CX30" i="4" s="1"/>
  <c r="BQ31" i="4"/>
  <c r="CX31" i="4" s="1"/>
  <c r="BQ32" i="4"/>
  <c r="CX32" i="4" s="1"/>
  <c r="BQ33" i="4"/>
  <c r="CX33" i="4" s="1"/>
  <c r="BQ34" i="4"/>
  <c r="CX34" i="4" s="1"/>
  <c r="BQ35" i="4"/>
  <c r="CX35" i="4" s="1"/>
  <c r="BQ36" i="4"/>
  <c r="CX36" i="4" s="1"/>
  <c r="BQ37" i="4"/>
  <c r="CX37" i="4" s="1"/>
  <c r="BQ38" i="4"/>
  <c r="CX38" i="4" s="1"/>
  <c r="BQ39" i="4"/>
  <c r="CX39" i="4" s="1"/>
  <c r="BQ40" i="4"/>
  <c r="CX40" i="4" s="1"/>
  <c r="BQ41" i="4"/>
  <c r="CX41" i="4" s="1"/>
  <c r="BQ42" i="4"/>
  <c r="CX42" i="4" s="1"/>
  <c r="BQ43" i="4"/>
  <c r="CX43" i="4" s="1"/>
  <c r="BQ44" i="4"/>
  <c r="CX44" i="4" s="1"/>
  <c r="BQ45" i="4"/>
  <c r="CX45" i="4" s="1"/>
  <c r="BQ46" i="4"/>
  <c r="CX46" i="4" s="1"/>
  <c r="BQ47" i="4"/>
  <c r="CX47" i="4" s="1"/>
  <c r="BQ48" i="4"/>
  <c r="CX48" i="4" s="1"/>
  <c r="BQ49" i="4"/>
  <c r="CX49" i="4" s="1"/>
  <c r="BQ50" i="4"/>
  <c r="CX50" i="4" s="1"/>
  <c r="BQ51" i="4"/>
  <c r="CX51" i="4" s="1"/>
  <c r="BQ52" i="4"/>
  <c r="CX52" i="4" s="1"/>
  <c r="BQ53" i="4"/>
  <c r="CX53" i="4" s="1"/>
  <c r="BQ54" i="4"/>
  <c r="CX54" i="4" s="1"/>
  <c r="BQ55" i="4"/>
  <c r="CX55" i="4" s="1"/>
  <c r="BQ56" i="4"/>
  <c r="CX56" i="4" s="1"/>
  <c r="BQ57" i="4"/>
  <c r="CX57" i="4" s="1"/>
  <c r="BQ58" i="4"/>
  <c r="CX58" i="4" s="1"/>
  <c r="BQ59" i="4"/>
  <c r="CX59" i="4" s="1"/>
  <c r="BQ60" i="4"/>
  <c r="CX60" i="4" s="1"/>
  <c r="BQ61" i="4"/>
  <c r="CX61" i="4" s="1"/>
  <c r="BQ62" i="4"/>
  <c r="CX62" i="4" s="1"/>
  <c r="BQ63" i="4"/>
  <c r="CX63" i="4" s="1"/>
  <c r="BQ64" i="4"/>
  <c r="CX64" i="4" s="1"/>
  <c r="BQ65" i="4"/>
  <c r="CX65" i="4" s="1"/>
  <c r="BQ66" i="4"/>
  <c r="CX66" i="4" s="1"/>
  <c r="BQ67" i="4"/>
  <c r="CX67" i="4" s="1"/>
  <c r="BQ68" i="4"/>
  <c r="CX68" i="4" s="1"/>
  <c r="BQ69" i="4"/>
  <c r="CX69" i="4" s="1"/>
  <c r="BQ70" i="4"/>
  <c r="CX70" i="4" s="1"/>
  <c r="BQ71" i="4"/>
  <c r="CX71" i="4" s="1"/>
  <c r="BQ72" i="4"/>
  <c r="CX72" i="4" s="1"/>
  <c r="BQ73" i="4"/>
  <c r="CX73" i="4" s="1"/>
  <c r="BQ74" i="4"/>
  <c r="CX74" i="4" s="1"/>
  <c r="BQ75" i="4"/>
  <c r="CX75" i="4" s="1"/>
  <c r="BQ76" i="4"/>
  <c r="CX76" i="4" s="1"/>
  <c r="BQ77" i="4"/>
  <c r="CX77" i="4" s="1"/>
  <c r="BQ78" i="4"/>
  <c r="CX78" i="4" s="1"/>
  <c r="BQ79" i="4"/>
  <c r="CX79" i="4" s="1"/>
  <c r="BQ80" i="4"/>
  <c r="CX80" i="4" s="1"/>
  <c r="BQ81" i="4"/>
  <c r="CX81" i="4" s="1"/>
  <c r="BQ82" i="4"/>
  <c r="CX82" i="4" s="1"/>
  <c r="BQ83" i="4"/>
  <c r="CX83" i="4" s="1"/>
  <c r="BQ84" i="4"/>
  <c r="CX84" i="4" s="1"/>
  <c r="BQ85" i="4"/>
  <c r="CX85" i="4" s="1"/>
  <c r="BQ86" i="4"/>
  <c r="CX86" i="4" s="1"/>
  <c r="BQ87" i="4"/>
  <c r="CX87" i="4" s="1"/>
  <c r="BQ88" i="4"/>
  <c r="CX88" i="4" s="1"/>
  <c r="BQ89" i="4"/>
  <c r="CX89" i="4" s="1"/>
  <c r="BQ90" i="4"/>
  <c r="CX90" i="4" s="1"/>
  <c r="BQ91" i="4"/>
  <c r="CX91" i="4" s="1"/>
  <c r="BQ92" i="4"/>
  <c r="CX92" i="4" s="1"/>
  <c r="BQ93" i="4"/>
  <c r="CX93" i="4" s="1"/>
  <c r="BQ94" i="4"/>
  <c r="CX94" i="4" s="1"/>
  <c r="BQ95" i="4"/>
  <c r="CX95" i="4" s="1"/>
  <c r="BQ96" i="4"/>
  <c r="CX96" i="4" s="1"/>
  <c r="BQ97" i="4"/>
  <c r="CX97" i="4" s="1"/>
  <c r="BQ98" i="4"/>
  <c r="CX98" i="4" s="1"/>
  <c r="BQ99" i="4"/>
  <c r="CX99" i="4" s="1"/>
  <c r="BQ100" i="4"/>
  <c r="CX100" i="4" s="1"/>
  <c r="BQ101" i="4"/>
  <c r="CX101" i="4" s="1"/>
  <c r="BQ102" i="4"/>
  <c r="CX102" i="4" s="1"/>
  <c r="BQ103" i="4"/>
  <c r="CX103" i="4" s="1"/>
  <c r="BQ104" i="4"/>
  <c r="CX104" i="4" s="1"/>
  <c r="BQ105" i="4"/>
  <c r="CX105" i="4" s="1"/>
  <c r="BQ106" i="4"/>
  <c r="CX106" i="4" s="1"/>
  <c r="BQ107" i="4"/>
  <c r="CX107" i="4" s="1"/>
  <c r="BQ108" i="4"/>
  <c r="CX108" i="4" s="1"/>
  <c r="BQ109" i="4"/>
  <c r="CX109" i="4" s="1"/>
  <c r="BQ110" i="4"/>
  <c r="CX110" i="4" s="1"/>
  <c r="BQ111" i="4"/>
  <c r="CX111" i="4" s="1"/>
  <c r="BQ112" i="4"/>
  <c r="CX112" i="4" s="1"/>
  <c r="BQ113" i="4"/>
  <c r="CX113" i="4" s="1"/>
  <c r="BQ114" i="4"/>
  <c r="CX114" i="4" s="1"/>
  <c r="BQ115" i="4"/>
  <c r="CX115" i="4" s="1"/>
  <c r="BQ116" i="4"/>
  <c r="CX116" i="4" s="1"/>
  <c r="BQ117" i="4"/>
  <c r="CX117" i="4" s="1"/>
  <c r="BQ118" i="4"/>
  <c r="CX118" i="4" s="1"/>
  <c r="BQ119" i="4"/>
  <c r="CX119" i="4" s="1"/>
  <c r="BQ120" i="4"/>
  <c r="CX120" i="4" s="1"/>
  <c r="BQ121" i="4"/>
  <c r="CX121" i="4" s="1"/>
  <c r="BQ122" i="4"/>
  <c r="CX122" i="4" s="1"/>
  <c r="BQ123" i="4"/>
  <c r="CX123" i="4" s="1"/>
  <c r="BQ124" i="4"/>
  <c r="CX124" i="4" s="1"/>
  <c r="BQ125" i="4"/>
  <c r="CX125" i="4" s="1"/>
  <c r="BQ126" i="4"/>
  <c r="CX126" i="4" s="1"/>
  <c r="BQ127" i="4"/>
  <c r="CX127" i="4" s="1"/>
  <c r="BQ128" i="4"/>
  <c r="CX128" i="4" s="1"/>
  <c r="BQ129" i="4"/>
  <c r="CX129" i="4" s="1"/>
  <c r="BQ130" i="4"/>
  <c r="CX130" i="4" s="1"/>
  <c r="BQ131" i="4"/>
  <c r="CX131" i="4" s="1"/>
  <c r="BR21" i="4"/>
  <c r="CY21" i="4" s="1"/>
  <c r="BR20" i="4"/>
  <c r="BR22" i="4"/>
  <c r="CY22" i="4" s="1"/>
  <c r="BR23" i="4"/>
  <c r="CY23" i="4" s="1"/>
  <c r="BR24" i="4"/>
  <c r="CY24" i="4" s="1"/>
  <c r="BR25" i="4"/>
  <c r="CY25" i="4" s="1"/>
  <c r="BR26" i="4"/>
  <c r="CY26" i="4" s="1"/>
  <c r="BR27" i="4"/>
  <c r="CY27" i="4" s="1"/>
  <c r="BR28" i="4"/>
  <c r="CY28" i="4" s="1"/>
  <c r="BR29" i="4"/>
  <c r="CY29" i="4" s="1"/>
  <c r="BR30" i="4"/>
  <c r="CY30" i="4" s="1"/>
  <c r="BR31" i="4"/>
  <c r="CY31" i="4" s="1"/>
  <c r="BR32" i="4"/>
  <c r="CY32" i="4" s="1"/>
  <c r="BR33" i="4"/>
  <c r="CY33" i="4" s="1"/>
  <c r="BR34" i="4"/>
  <c r="CY34" i="4" s="1"/>
  <c r="BR35" i="4"/>
  <c r="CY35" i="4" s="1"/>
  <c r="BR36" i="4"/>
  <c r="CY36" i="4" s="1"/>
  <c r="BR37" i="4"/>
  <c r="CY37" i="4" s="1"/>
  <c r="BR38" i="4"/>
  <c r="CY38" i="4" s="1"/>
  <c r="BR39" i="4"/>
  <c r="CY39" i="4" s="1"/>
  <c r="BR40" i="4"/>
  <c r="CY40" i="4" s="1"/>
  <c r="BR41" i="4"/>
  <c r="CY41" i="4" s="1"/>
  <c r="BR42" i="4"/>
  <c r="CY42" i="4" s="1"/>
  <c r="BR43" i="4"/>
  <c r="CY43" i="4" s="1"/>
  <c r="BR44" i="4"/>
  <c r="CY44" i="4" s="1"/>
  <c r="BR45" i="4"/>
  <c r="CY45" i="4" s="1"/>
  <c r="BR46" i="4"/>
  <c r="CY46" i="4" s="1"/>
  <c r="BR47" i="4"/>
  <c r="CY47" i="4" s="1"/>
  <c r="BR48" i="4"/>
  <c r="CY48" i="4" s="1"/>
  <c r="BR49" i="4"/>
  <c r="CY49" i="4" s="1"/>
  <c r="BR50" i="4"/>
  <c r="CY50" i="4" s="1"/>
  <c r="BR51" i="4"/>
  <c r="CY51" i="4" s="1"/>
  <c r="BR52" i="4"/>
  <c r="CY52" i="4" s="1"/>
  <c r="BR53" i="4"/>
  <c r="CY53" i="4" s="1"/>
  <c r="BR54" i="4"/>
  <c r="CY54" i="4" s="1"/>
  <c r="BR55" i="4"/>
  <c r="CY55" i="4" s="1"/>
  <c r="BR56" i="4"/>
  <c r="CY56" i="4" s="1"/>
  <c r="BR57" i="4"/>
  <c r="CY57" i="4" s="1"/>
  <c r="BR58" i="4"/>
  <c r="CY58" i="4" s="1"/>
  <c r="BR59" i="4"/>
  <c r="CY59" i="4" s="1"/>
  <c r="BR60" i="4"/>
  <c r="CY60" i="4" s="1"/>
  <c r="BR61" i="4"/>
  <c r="CY61" i="4" s="1"/>
  <c r="BR62" i="4"/>
  <c r="CY62" i="4" s="1"/>
  <c r="BR63" i="4"/>
  <c r="CY63" i="4" s="1"/>
  <c r="BR64" i="4"/>
  <c r="CY64" i="4" s="1"/>
  <c r="BR65" i="4"/>
  <c r="CY65" i="4" s="1"/>
  <c r="BR66" i="4"/>
  <c r="CY66" i="4" s="1"/>
  <c r="BR67" i="4"/>
  <c r="CY67" i="4" s="1"/>
  <c r="BR68" i="4"/>
  <c r="CY68" i="4" s="1"/>
  <c r="BR69" i="4"/>
  <c r="CY69" i="4" s="1"/>
  <c r="BR70" i="4"/>
  <c r="CY70" i="4" s="1"/>
  <c r="BR71" i="4"/>
  <c r="CY71" i="4" s="1"/>
  <c r="BR72" i="4"/>
  <c r="CY72" i="4" s="1"/>
  <c r="BR73" i="4"/>
  <c r="CY73" i="4" s="1"/>
  <c r="BR74" i="4"/>
  <c r="CY74" i="4" s="1"/>
  <c r="BR75" i="4"/>
  <c r="CY75" i="4" s="1"/>
  <c r="BR76" i="4"/>
  <c r="CY76" i="4" s="1"/>
  <c r="BR77" i="4"/>
  <c r="CY77" i="4" s="1"/>
  <c r="BR78" i="4"/>
  <c r="CY78" i="4" s="1"/>
  <c r="BR79" i="4"/>
  <c r="CY79" i="4" s="1"/>
  <c r="BR80" i="4"/>
  <c r="CY80" i="4" s="1"/>
  <c r="BR81" i="4"/>
  <c r="CY81" i="4" s="1"/>
  <c r="BR82" i="4"/>
  <c r="CY82" i="4" s="1"/>
  <c r="BR83" i="4"/>
  <c r="CY83" i="4" s="1"/>
  <c r="BR84" i="4"/>
  <c r="CY84" i="4" s="1"/>
  <c r="BR85" i="4"/>
  <c r="CY85" i="4" s="1"/>
  <c r="BR86" i="4"/>
  <c r="CY86" i="4" s="1"/>
  <c r="BR87" i="4"/>
  <c r="CY87" i="4" s="1"/>
  <c r="BR88" i="4"/>
  <c r="CY88" i="4" s="1"/>
  <c r="BR89" i="4"/>
  <c r="CY89" i="4" s="1"/>
  <c r="BR90" i="4"/>
  <c r="CY90" i="4" s="1"/>
  <c r="BR91" i="4"/>
  <c r="CY91" i="4" s="1"/>
  <c r="BR92" i="4"/>
  <c r="CY92" i="4" s="1"/>
  <c r="BR93" i="4"/>
  <c r="CY93" i="4" s="1"/>
  <c r="BR94" i="4"/>
  <c r="CY94" i="4" s="1"/>
  <c r="BR95" i="4"/>
  <c r="CY95" i="4" s="1"/>
  <c r="BR96" i="4"/>
  <c r="CY96" i="4" s="1"/>
  <c r="BR97" i="4"/>
  <c r="CY97" i="4" s="1"/>
  <c r="BR98" i="4"/>
  <c r="CY98" i="4" s="1"/>
  <c r="BR99" i="4"/>
  <c r="CY99" i="4" s="1"/>
  <c r="BR100" i="4"/>
  <c r="CY100" i="4" s="1"/>
  <c r="BR101" i="4"/>
  <c r="CY101" i="4" s="1"/>
  <c r="BR102" i="4"/>
  <c r="CY102" i="4" s="1"/>
  <c r="BR103" i="4"/>
  <c r="CY103" i="4" s="1"/>
  <c r="BR104" i="4"/>
  <c r="CY104" i="4" s="1"/>
  <c r="BR105" i="4"/>
  <c r="CY105" i="4" s="1"/>
  <c r="BR106" i="4"/>
  <c r="CY106" i="4" s="1"/>
  <c r="BR107" i="4"/>
  <c r="CY107" i="4" s="1"/>
  <c r="BR108" i="4"/>
  <c r="CY108" i="4" s="1"/>
  <c r="BR109" i="4"/>
  <c r="CY109" i="4" s="1"/>
  <c r="BR110" i="4"/>
  <c r="CY110" i="4" s="1"/>
  <c r="BR111" i="4"/>
  <c r="CY111" i="4" s="1"/>
  <c r="BR112" i="4"/>
  <c r="CY112" i="4" s="1"/>
  <c r="BR113" i="4"/>
  <c r="CY113" i="4" s="1"/>
  <c r="BR114" i="4"/>
  <c r="CY114" i="4" s="1"/>
  <c r="BR115" i="4"/>
  <c r="CY115" i="4" s="1"/>
  <c r="BR116" i="4"/>
  <c r="CY116" i="4" s="1"/>
  <c r="BR117" i="4"/>
  <c r="CY117" i="4" s="1"/>
  <c r="BR118" i="4"/>
  <c r="CY118" i="4" s="1"/>
  <c r="BR119" i="4"/>
  <c r="CY119" i="4" s="1"/>
  <c r="BR120" i="4"/>
  <c r="CY120" i="4" s="1"/>
  <c r="BR121" i="4"/>
  <c r="CY121" i="4" s="1"/>
  <c r="BR122" i="4"/>
  <c r="CY122" i="4" s="1"/>
  <c r="BR123" i="4"/>
  <c r="CY123" i="4" s="1"/>
  <c r="BR124" i="4"/>
  <c r="CY124" i="4" s="1"/>
  <c r="BR125" i="4"/>
  <c r="CY125" i="4" s="1"/>
  <c r="BR126" i="4"/>
  <c r="CY126" i="4" s="1"/>
  <c r="BR127" i="4"/>
  <c r="CY127" i="4" s="1"/>
  <c r="BR128" i="4"/>
  <c r="CY128" i="4" s="1"/>
  <c r="BR129" i="4"/>
  <c r="CY129" i="4" s="1"/>
  <c r="BR130" i="4"/>
  <c r="CY130" i="4" s="1"/>
  <c r="BR131" i="4"/>
  <c r="CY131" i="4" s="1"/>
  <c r="AN21" i="4"/>
  <c r="AN20" i="4"/>
  <c r="AN22" i="4"/>
  <c r="AN23" i="4"/>
  <c r="BU23" i="4" s="1"/>
  <c r="AN24" i="4"/>
  <c r="BU24" i="4" s="1"/>
  <c r="AN25" i="4"/>
  <c r="AN26" i="4"/>
  <c r="BU26" i="4" s="1"/>
  <c r="AN27" i="4"/>
  <c r="AN28" i="4"/>
  <c r="BU28" i="4" s="1"/>
  <c r="AN29" i="4"/>
  <c r="BU29" i="4" s="1"/>
  <c r="AN30" i="4"/>
  <c r="BU30" i="4" s="1"/>
  <c r="AN31" i="4"/>
  <c r="AN32" i="4"/>
  <c r="AN33" i="4"/>
  <c r="BU33" i="4" s="1"/>
  <c r="AN34" i="4"/>
  <c r="BU34" i="4" s="1"/>
  <c r="AN35" i="4"/>
  <c r="BU35" i="4" s="1"/>
  <c r="AN36" i="4"/>
  <c r="AN37" i="4"/>
  <c r="BU37" i="4" s="1"/>
  <c r="AN38" i="4"/>
  <c r="AN39" i="4"/>
  <c r="BU39" i="4" s="1"/>
  <c r="AN40" i="4"/>
  <c r="BU40" i="4" s="1"/>
  <c r="AN41" i="4"/>
  <c r="AN42" i="4"/>
  <c r="BU42" i="4" s="1"/>
  <c r="AN43" i="4"/>
  <c r="BU43" i="4" s="1"/>
  <c r="AN44" i="4"/>
  <c r="BU44" i="4" s="1"/>
  <c r="AN45" i="4"/>
  <c r="AN46" i="4"/>
  <c r="AN47" i="4"/>
  <c r="BU47" i="4" s="1"/>
  <c r="AN48" i="4"/>
  <c r="BU48" i="4" s="1"/>
  <c r="AN49" i="4"/>
  <c r="BU49" i="4" s="1"/>
  <c r="AN50" i="4"/>
  <c r="AN51" i="4"/>
  <c r="BU51" i="4" s="1"/>
  <c r="AN52" i="4"/>
  <c r="BU52" i="4" s="1"/>
  <c r="AN53" i="4"/>
  <c r="BU53" i="4" s="1"/>
  <c r="AN54" i="4"/>
  <c r="BU54" i="4" s="1"/>
  <c r="AN55" i="4"/>
  <c r="BU55" i="4" s="1"/>
  <c r="AN56" i="4"/>
  <c r="BU56" i="4" s="1"/>
  <c r="AN57" i="4"/>
  <c r="BU57" i="4" s="1"/>
  <c r="AN58" i="4"/>
  <c r="BU58" i="4" s="1"/>
  <c r="AN59" i="4"/>
  <c r="BU59" i="4" s="1"/>
  <c r="AN60" i="4"/>
  <c r="BU60" i="4" s="1"/>
  <c r="AN61" i="4"/>
  <c r="BU61" i="4" s="1"/>
  <c r="AN62" i="4"/>
  <c r="BU62" i="4" s="1"/>
  <c r="AN63" i="4"/>
  <c r="BU63" i="4" s="1"/>
  <c r="AN64" i="4"/>
  <c r="BU64" i="4" s="1"/>
  <c r="AN65" i="4"/>
  <c r="BU65" i="4" s="1"/>
  <c r="AN66" i="4"/>
  <c r="BU66" i="4" s="1"/>
  <c r="AN67" i="4"/>
  <c r="BU67" i="4" s="1"/>
  <c r="AN68" i="4"/>
  <c r="AN69" i="4"/>
  <c r="BU69" i="4" s="1"/>
  <c r="AN70" i="4"/>
  <c r="AN71" i="4"/>
  <c r="BU71" i="4" s="1"/>
  <c r="AN72" i="4"/>
  <c r="BU72" i="4" s="1"/>
  <c r="AN73" i="4"/>
  <c r="BU73" i="4" s="1"/>
  <c r="AN74" i="4"/>
  <c r="BU74" i="4" s="1"/>
  <c r="AN75" i="4"/>
  <c r="BU75" i="4" s="1"/>
  <c r="AN76" i="4"/>
  <c r="BU76" i="4" s="1"/>
  <c r="AN77" i="4"/>
  <c r="BU77" i="4" s="1"/>
  <c r="AN78" i="4"/>
  <c r="BU78" i="4" s="1"/>
  <c r="AN79" i="4"/>
  <c r="BU79" i="4" s="1"/>
  <c r="AN80" i="4"/>
  <c r="BU80" i="4" s="1"/>
  <c r="AN81" i="4"/>
  <c r="BU81" i="4" s="1"/>
  <c r="AN82" i="4"/>
  <c r="BU82" i="4" s="1"/>
  <c r="AN83" i="4"/>
  <c r="BU83" i="4" s="1"/>
  <c r="AN84" i="4"/>
  <c r="BU84" i="4" s="1"/>
  <c r="AN85" i="4"/>
  <c r="BU85" i="4" s="1"/>
  <c r="AN86" i="4"/>
  <c r="BU86" i="4" s="1"/>
  <c r="AN87" i="4"/>
  <c r="BU87" i="4" s="1"/>
  <c r="AN88" i="4"/>
  <c r="BU88" i="4" s="1"/>
  <c r="AN89" i="4"/>
  <c r="AN90" i="4"/>
  <c r="BU90" i="4" s="1"/>
  <c r="AN91" i="4"/>
  <c r="BU91" i="4" s="1"/>
  <c r="AN92" i="4"/>
  <c r="BU92" i="4" s="1"/>
  <c r="AN93" i="4"/>
  <c r="BU93" i="4" s="1"/>
  <c r="AN94" i="4"/>
  <c r="BU94" i="4" s="1"/>
  <c r="AN95" i="4"/>
  <c r="AN96" i="4"/>
  <c r="AN97" i="4"/>
  <c r="BU97" i="4" s="1"/>
  <c r="AN98" i="4"/>
  <c r="BU98" i="4" s="1"/>
  <c r="AN99" i="4"/>
  <c r="BU99" i="4" s="1"/>
  <c r="AN100" i="4"/>
  <c r="AN101" i="4"/>
  <c r="BU101" i="4" s="1"/>
  <c r="AN102" i="4"/>
  <c r="AN103" i="4"/>
  <c r="BU103" i="4" s="1"/>
  <c r="AN104" i="4"/>
  <c r="BU104" i="4" s="1"/>
  <c r="AN105" i="4"/>
  <c r="BU105" i="4" s="1"/>
  <c r="AN106" i="4"/>
  <c r="BU106" i="4" s="1"/>
  <c r="AN107" i="4"/>
  <c r="BU107" i="4" s="1"/>
  <c r="AN108" i="4"/>
  <c r="BU108" i="4" s="1"/>
  <c r="AN109" i="4"/>
  <c r="BU109" i="4" s="1"/>
  <c r="AN110" i="4"/>
  <c r="BU110" i="4" s="1"/>
  <c r="AN111" i="4"/>
  <c r="BU111" i="4" s="1"/>
  <c r="AN112" i="4"/>
  <c r="BU112" i="4" s="1"/>
  <c r="AN113" i="4"/>
  <c r="BU113" i="4" s="1"/>
  <c r="AN114" i="4"/>
  <c r="BU114" i="4" s="1"/>
  <c r="AN115" i="4"/>
  <c r="BU115" i="4" s="1"/>
  <c r="AN116" i="4"/>
  <c r="BU116" i="4" s="1"/>
  <c r="AN117" i="4"/>
  <c r="BU117" i="4" s="1"/>
  <c r="AN118" i="4"/>
  <c r="BU118" i="4" s="1"/>
  <c r="AN119" i="4"/>
  <c r="BU119" i="4" s="1"/>
  <c r="AN120" i="4"/>
  <c r="BU120" i="4" s="1"/>
  <c r="AN121" i="4"/>
  <c r="BU121" i="4" s="1"/>
  <c r="AN122" i="4"/>
  <c r="BU122" i="4" s="1"/>
  <c r="AN123" i="4"/>
  <c r="BU123" i="4" s="1"/>
  <c r="AN124" i="4"/>
  <c r="BU124" i="4" s="1"/>
  <c r="AN125" i="4"/>
  <c r="BU125" i="4" s="1"/>
  <c r="AN126" i="4"/>
  <c r="BU126" i="4" s="1"/>
  <c r="AN127" i="4"/>
  <c r="BU127" i="4" s="1"/>
  <c r="AN128" i="4"/>
  <c r="BU128" i="4" s="1"/>
  <c r="AN129" i="4"/>
  <c r="BU129" i="4" s="1"/>
  <c r="AN130" i="4"/>
  <c r="BU130" i="4" s="1"/>
  <c r="AN131" i="4"/>
  <c r="BU131" i="4" s="1"/>
  <c r="AL22" i="6"/>
  <c r="AM22" i="6"/>
  <c r="AN22" i="6"/>
  <c r="AO22" i="6"/>
  <c r="AP22" i="6"/>
  <c r="AQ22" i="6"/>
  <c r="AR22" i="6"/>
  <c r="AS22" i="6"/>
  <c r="AT22" i="6"/>
  <c r="AU22" i="6"/>
  <c r="AV22" i="6"/>
  <c r="AW22" i="6"/>
  <c r="AX22" i="6"/>
  <c r="AY22" i="6"/>
  <c r="AZ22" i="6"/>
  <c r="BA22" i="6"/>
  <c r="BB22" i="6"/>
  <c r="BC22" i="6"/>
  <c r="BD22" i="6"/>
  <c r="BE22" i="6"/>
  <c r="BF22" i="6"/>
  <c r="BG22" i="6"/>
  <c r="BH22" i="6"/>
  <c r="BI22" i="6"/>
  <c r="BJ22" i="6"/>
  <c r="BK22" i="6"/>
  <c r="BL22" i="6"/>
  <c r="BM22" i="6"/>
  <c r="BN22" i="6"/>
  <c r="BO22" i="6"/>
  <c r="BP22" i="6"/>
  <c r="AL23" i="6"/>
  <c r="AM23" i="6"/>
  <c r="AN23" i="6"/>
  <c r="AO23" i="6"/>
  <c r="AP23" i="6"/>
  <c r="AQ23" i="6"/>
  <c r="AR23" i="6"/>
  <c r="AS23" i="6"/>
  <c r="AT23" i="6"/>
  <c r="AU23" i="6"/>
  <c r="AV23" i="6"/>
  <c r="AW23" i="6"/>
  <c r="AX23" i="6"/>
  <c r="AY23" i="6"/>
  <c r="AZ23" i="6"/>
  <c r="BA23" i="6"/>
  <c r="BB23" i="6"/>
  <c r="BC23" i="6"/>
  <c r="BD23" i="6"/>
  <c r="BE23" i="6"/>
  <c r="BF23" i="6"/>
  <c r="BG23" i="6"/>
  <c r="BH23" i="6"/>
  <c r="BI23" i="6"/>
  <c r="BJ23" i="6"/>
  <c r="BK23" i="6"/>
  <c r="BL23" i="6"/>
  <c r="BM23" i="6"/>
  <c r="BN23" i="6"/>
  <c r="BO23" i="6"/>
  <c r="BP23" i="6"/>
  <c r="AL24" i="6"/>
  <c r="AM24" i="6"/>
  <c r="AN24" i="6"/>
  <c r="AO24" i="6"/>
  <c r="AP24" i="6"/>
  <c r="AQ24" i="6"/>
  <c r="AR24" i="6"/>
  <c r="AS24" i="6"/>
  <c r="AT24" i="6"/>
  <c r="AU24" i="6"/>
  <c r="AV24" i="6"/>
  <c r="AW24" i="6"/>
  <c r="AX24" i="6"/>
  <c r="AY24" i="6"/>
  <c r="AZ24" i="6"/>
  <c r="BA24" i="6"/>
  <c r="BB24" i="6"/>
  <c r="BC24" i="6"/>
  <c r="BD24" i="6"/>
  <c r="BE24" i="6"/>
  <c r="BF24" i="6"/>
  <c r="BG24" i="6"/>
  <c r="BH24" i="6"/>
  <c r="BI24" i="6"/>
  <c r="BJ24" i="6"/>
  <c r="BK24" i="6"/>
  <c r="BL24" i="6"/>
  <c r="BM24" i="6"/>
  <c r="BN24" i="6"/>
  <c r="BO24" i="6"/>
  <c r="BP24" i="6"/>
  <c r="AL25" i="6"/>
  <c r="AM25" i="6"/>
  <c r="AN25" i="6"/>
  <c r="AO25" i="6"/>
  <c r="AP25" i="6"/>
  <c r="AQ25" i="6"/>
  <c r="AR25" i="6"/>
  <c r="AS25" i="6"/>
  <c r="AT25" i="6"/>
  <c r="AU25" i="6"/>
  <c r="AV25" i="6"/>
  <c r="AW25" i="6"/>
  <c r="AX25" i="6"/>
  <c r="AY25" i="6"/>
  <c r="AZ25" i="6"/>
  <c r="BA25" i="6"/>
  <c r="BB25" i="6"/>
  <c r="BC25" i="6"/>
  <c r="BD25" i="6"/>
  <c r="BE25" i="6"/>
  <c r="BF25" i="6"/>
  <c r="BG25" i="6"/>
  <c r="BH25" i="6"/>
  <c r="BI25" i="6"/>
  <c r="BJ25" i="6"/>
  <c r="BK25" i="6"/>
  <c r="BL25" i="6"/>
  <c r="BM25" i="6"/>
  <c r="BN25" i="6"/>
  <c r="BO25" i="6"/>
  <c r="BP25" i="6"/>
  <c r="AL26" i="6"/>
  <c r="AM26" i="6"/>
  <c r="AN26" i="6"/>
  <c r="AO26" i="6"/>
  <c r="AP26" i="6"/>
  <c r="AQ26" i="6"/>
  <c r="AR26" i="6"/>
  <c r="AS26" i="6"/>
  <c r="AT26" i="6"/>
  <c r="AU26" i="6"/>
  <c r="AV26" i="6"/>
  <c r="AW26" i="6"/>
  <c r="AX26" i="6"/>
  <c r="AY26" i="6"/>
  <c r="AZ26" i="6"/>
  <c r="BA26" i="6"/>
  <c r="BB26" i="6"/>
  <c r="BC26" i="6"/>
  <c r="BD26" i="6"/>
  <c r="BE26" i="6"/>
  <c r="BF26" i="6"/>
  <c r="BG26" i="6"/>
  <c r="BH26" i="6"/>
  <c r="BI26" i="6"/>
  <c r="BJ26" i="6"/>
  <c r="BK26" i="6"/>
  <c r="BL26" i="6"/>
  <c r="BM26" i="6"/>
  <c r="BN26" i="6"/>
  <c r="BO26" i="6"/>
  <c r="BP26" i="6"/>
  <c r="AL27" i="6"/>
  <c r="AM27" i="6"/>
  <c r="AN27" i="6"/>
  <c r="AO27" i="6"/>
  <c r="AP27" i="6"/>
  <c r="AQ27" i="6"/>
  <c r="AR27" i="6"/>
  <c r="AS27" i="6"/>
  <c r="AT27" i="6"/>
  <c r="AU27" i="6"/>
  <c r="AV27" i="6"/>
  <c r="AW27" i="6"/>
  <c r="AX27" i="6"/>
  <c r="AY27" i="6"/>
  <c r="AZ27" i="6"/>
  <c r="BA27" i="6"/>
  <c r="BB27" i="6"/>
  <c r="BC27" i="6"/>
  <c r="BD27" i="6"/>
  <c r="BE27" i="6"/>
  <c r="BF27" i="6"/>
  <c r="BG27" i="6"/>
  <c r="BH27" i="6"/>
  <c r="BI27" i="6"/>
  <c r="BJ27" i="6"/>
  <c r="BK27" i="6"/>
  <c r="BL27" i="6"/>
  <c r="BM27" i="6"/>
  <c r="BN27" i="6"/>
  <c r="BO27" i="6"/>
  <c r="BP27" i="6"/>
  <c r="AL28" i="6"/>
  <c r="AM28" i="6"/>
  <c r="AN28" i="6"/>
  <c r="AO28" i="6"/>
  <c r="AP28" i="6"/>
  <c r="AQ28" i="6"/>
  <c r="AR28" i="6"/>
  <c r="AS28" i="6"/>
  <c r="AT28" i="6"/>
  <c r="AU28" i="6"/>
  <c r="AV28" i="6"/>
  <c r="AW28" i="6"/>
  <c r="AX28" i="6"/>
  <c r="AY28" i="6"/>
  <c r="AZ28" i="6"/>
  <c r="BA28" i="6"/>
  <c r="BB28" i="6"/>
  <c r="BC28" i="6"/>
  <c r="BD28" i="6"/>
  <c r="BE28" i="6"/>
  <c r="BF28" i="6"/>
  <c r="BG28" i="6"/>
  <c r="BH28" i="6"/>
  <c r="BI28" i="6"/>
  <c r="BJ28" i="6"/>
  <c r="BK28" i="6"/>
  <c r="BL28" i="6"/>
  <c r="BM28" i="6"/>
  <c r="BN28" i="6"/>
  <c r="BO28" i="6"/>
  <c r="BP28" i="6"/>
  <c r="AL29" i="6"/>
  <c r="AM29" i="6"/>
  <c r="AN29" i="6"/>
  <c r="AO29" i="6"/>
  <c r="AP29" i="6"/>
  <c r="AQ29" i="6"/>
  <c r="AR29" i="6"/>
  <c r="AS29" i="6"/>
  <c r="AT29" i="6"/>
  <c r="AU29" i="6"/>
  <c r="AV29" i="6"/>
  <c r="AW29" i="6"/>
  <c r="AX29" i="6"/>
  <c r="AY29" i="6"/>
  <c r="AZ29" i="6"/>
  <c r="BA29" i="6"/>
  <c r="BB29" i="6"/>
  <c r="BC29" i="6"/>
  <c r="BD29" i="6"/>
  <c r="BE29" i="6"/>
  <c r="BF29" i="6"/>
  <c r="BG29" i="6"/>
  <c r="BH29" i="6"/>
  <c r="BI29" i="6"/>
  <c r="BJ29" i="6"/>
  <c r="BK29" i="6"/>
  <c r="BL29" i="6"/>
  <c r="BM29" i="6"/>
  <c r="BN29" i="6"/>
  <c r="BO29" i="6"/>
  <c r="BP29" i="6"/>
  <c r="AL30" i="6"/>
  <c r="AM30" i="6"/>
  <c r="AN30" i="6"/>
  <c r="AO30" i="6"/>
  <c r="AP30" i="6"/>
  <c r="AQ30" i="6"/>
  <c r="AR30" i="6"/>
  <c r="AS30" i="6"/>
  <c r="AT30" i="6"/>
  <c r="AU30" i="6"/>
  <c r="AV30" i="6"/>
  <c r="AW30" i="6"/>
  <c r="AX30" i="6"/>
  <c r="AY30" i="6"/>
  <c r="AZ30" i="6"/>
  <c r="BA30" i="6"/>
  <c r="BB30" i="6"/>
  <c r="BC30" i="6"/>
  <c r="BD30" i="6"/>
  <c r="BE30" i="6"/>
  <c r="BF30" i="6"/>
  <c r="BG30" i="6"/>
  <c r="BH30" i="6"/>
  <c r="BI30" i="6"/>
  <c r="BJ30" i="6"/>
  <c r="BK30" i="6"/>
  <c r="BL30" i="6"/>
  <c r="BM30" i="6"/>
  <c r="BN30" i="6"/>
  <c r="BO30" i="6"/>
  <c r="BP30" i="6"/>
  <c r="AL31" i="6"/>
  <c r="AM31" i="6"/>
  <c r="AN31" i="6"/>
  <c r="AO31" i="6"/>
  <c r="AP31" i="6"/>
  <c r="AQ31" i="6"/>
  <c r="AR31" i="6"/>
  <c r="AS31" i="6"/>
  <c r="AT31" i="6"/>
  <c r="AU31" i="6"/>
  <c r="AV31" i="6"/>
  <c r="AW31" i="6"/>
  <c r="AX31" i="6"/>
  <c r="AY31" i="6"/>
  <c r="AZ31" i="6"/>
  <c r="BA31" i="6"/>
  <c r="BB31" i="6"/>
  <c r="BC31" i="6"/>
  <c r="BD31" i="6"/>
  <c r="BE31" i="6"/>
  <c r="BF31" i="6"/>
  <c r="BG31" i="6"/>
  <c r="BH31" i="6"/>
  <c r="BI31" i="6"/>
  <c r="BJ31" i="6"/>
  <c r="BK31" i="6"/>
  <c r="BL31" i="6"/>
  <c r="BM31" i="6"/>
  <c r="BN31" i="6"/>
  <c r="BO31" i="6"/>
  <c r="BP31" i="6"/>
  <c r="AL32" i="6"/>
  <c r="AM32" i="6"/>
  <c r="AN32" i="6"/>
  <c r="AO32" i="6"/>
  <c r="AP32" i="6"/>
  <c r="AQ32" i="6"/>
  <c r="AR32" i="6"/>
  <c r="AS32" i="6"/>
  <c r="AT32" i="6"/>
  <c r="AU32" i="6"/>
  <c r="AV32" i="6"/>
  <c r="AW32" i="6"/>
  <c r="AX32" i="6"/>
  <c r="AY32" i="6"/>
  <c r="AZ32" i="6"/>
  <c r="BA32" i="6"/>
  <c r="BB32" i="6"/>
  <c r="BC32" i="6"/>
  <c r="BD32" i="6"/>
  <c r="BE32" i="6"/>
  <c r="BF32" i="6"/>
  <c r="BG32" i="6"/>
  <c r="BH32" i="6"/>
  <c r="BI32" i="6"/>
  <c r="BJ32" i="6"/>
  <c r="BK32" i="6"/>
  <c r="BL32" i="6"/>
  <c r="BM32" i="6"/>
  <c r="BN32" i="6"/>
  <c r="BO32" i="6"/>
  <c r="BP32" i="6"/>
  <c r="AL33" i="6"/>
  <c r="AM33" i="6"/>
  <c r="AN33" i="6"/>
  <c r="AO33" i="6"/>
  <c r="AP33" i="6"/>
  <c r="AQ33" i="6"/>
  <c r="AR33" i="6"/>
  <c r="AS33" i="6"/>
  <c r="AT33" i="6"/>
  <c r="AU33" i="6"/>
  <c r="AV33" i="6"/>
  <c r="AW33" i="6"/>
  <c r="AX33" i="6"/>
  <c r="AY33" i="6"/>
  <c r="AZ33" i="6"/>
  <c r="BA33" i="6"/>
  <c r="BB33" i="6"/>
  <c r="BC33" i="6"/>
  <c r="BD33" i="6"/>
  <c r="BE33" i="6"/>
  <c r="BF33" i="6"/>
  <c r="BG33" i="6"/>
  <c r="BH33" i="6"/>
  <c r="BI33" i="6"/>
  <c r="BJ33" i="6"/>
  <c r="BK33" i="6"/>
  <c r="BL33" i="6"/>
  <c r="BM33" i="6"/>
  <c r="BN33" i="6"/>
  <c r="BO33" i="6"/>
  <c r="BP33" i="6"/>
  <c r="AL34" i="6"/>
  <c r="AM34" i="6"/>
  <c r="AN34" i="6"/>
  <c r="AO34" i="6"/>
  <c r="AP34" i="6"/>
  <c r="AQ34" i="6"/>
  <c r="AR34" i="6"/>
  <c r="AS34" i="6"/>
  <c r="AT34" i="6"/>
  <c r="AU34" i="6"/>
  <c r="AV34" i="6"/>
  <c r="AW34" i="6"/>
  <c r="AX34" i="6"/>
  <c r="AY34" i="6"/>
  <c r="AZ34" i="6"/>
  <c r="BA34" i="6"/>
  <c r="BB34" i="6"/>
  <c r="BC34" i="6"/>
  <c r="BD34" i="6"/>
  <c r="BE34" i="6"/>
  <c r="BF34" i="6"/>
  <c r="BG34" i="6"/>
  <c r="BH34" i="6"/>
  <c r="BI34" i="6"/>
  <c r="BJ34" i="6"/>
  <c r="BK34" i="6"/>
  <c r="BL34" i="6"/>
  <c r="BM34" i="6"/>
  <c r="BN34" i="6"/>
  <c r="BO34" i="6"/>
  <c r="BP34" i="6"/>
  <c r="AL35" i="6"/>
  <c r="AM35" i="6"/>
  <c r="AN35" i="6"/>
  <c r="AO35" i="6"/>
  <c r="AP35" i="6"/>
  <c r="AQ35" i="6"/>
  <c r="AR35" i="6"/>
  <c r="AS35" i="6"/>
  <c r="AT35" i="6"/>
  <c r="AU35" i="6"/>
  <c r="AV35" i="6"/>
  <c r="AW35" i="6"/>
  <c r="AX35" i="6"/>
  <c r="AY35" i="6"/>
  <c r="AZ35" i="6"/>
  <c r="BA35" i="6"/>
  <c r="BB35" i="6"/>
  <c r="BC35" i="6"/>
  <c r="BD35" i="6"/>
  <c r="BE35" i="6"/>
  <c r="BF35" i="6"/>
  <c r="BG35" i="6"/>
  <c r="BH35" i="6"/>
  <c r="BI35" i="6"/>
  <c r="BJ35" i="6"/>
  <c r="BK35" i="6"/>
  <c r="BL35" i="6"/>
  <c r="BM35" i="6"/>
  <c r="BN35" i="6"/>
  <c r="BO35" i="6"/>
  <c r="BP35" i="6"/>
  <c r="AL36" i="6"/>
  <c r="AM36" i="6"/>
  <c r="AN36" i="6"/>
  <c r="AO36" i="6"/>
  <c r="AP36" i="6"/>
  <c r="AQ36" i="6"/>
  <c r="AR36" i="6"/>
  <c r="AS36" i="6"/>
  <c r="AT36" i="6"/>
  <c r="AU36" i="6"/>
  <c r="AV36" i="6"/>
  <c r="AW36" i="6"/>
  <c r="AX36" i="6"/>
  <c r="AY36" i="6"/>
  <c r="AZ36" i="6"/>
  <c r="BA36" i="6"/>
  <c r="BB36" i="6"/>
  <c r="BC36" i="6"/>
  <c r="BD36" i="6"/>
  <c r="BE36" i="6"/>
  <c r="BF36" i="6"/>
  <c r="BG36" i="6"/>
  <c r="BH36" i="6"/>
  <c r="BI36" i="6"/>
  <c r="BJ36" i="6"/>
  <c r="BK36" i="6"/>
  <c r="BL36" i="6"/>
  <c r="BM36" i="6"/>
  <c r="BN36" i="6"/>
  <c r="BO36" i="6"/>
  <c r="BP36" i="6"/>
  <c r="AL37" i="6"/>
  <c r="AM37" i="6"/>
  <c r="AN37" i="6"/>
  <c r="AO37" i="6"/>
  <c r="AP37" i="6"/>
  <c r="AQ37" i="6"/>
  <c r="AR37" i="6"/>
  <c r="AS37" i="6"/>
  <c r="AT37" i="6"/>
  <c r="AU37" i="6"/>
  <c r="AV37" i="6"/>
  <c r="AW37" i="6"/>
  <c r="AX37" i="6"/>
  <c r="AY37" i="6"/>
  <c r="AZ37" i="6"/>
  <c r="BA37" i="6"/>
  <c r="BB37" i="6"/>
  <c r="BC37" i="6"/>
  <c r="BD37" i="6"/>
  <c r="BE37" i="6"/>
  <c r="BF37" i="6"/>
  <c r="BG37" i="6"/>
  <c r="BH37" i="6"/>
  <c r="BI37" i="6"/>
  <c r="BJ37" i="6"/>
  <c r="BK37" i="6"/>
  <c r="BL37" i="6"/>
  <c r="BM37" i="6"/>
  <c r="BN37" i="6"/>
  <c r="BO37" i="6"/>
  <c r="BP37" i="6"/>
  <c r="AL38" i="6"/>
  <c r="AM38" i="6"/>
  <c r="AN38" i="6"/>
  <c r="AO38" i="6"/>
  <c r="AP38" i="6"/>
  <c r="AQ38" i="6"/>
  <c r="AR38" i="6"/>
  <c r="AS38" i="6"/>
  <c r="AT38" i="6"/>
  <c r="AU38" i="6"/>
  <c r="AV38" i="6"/>
  <c r="AW38" i="6"/>
  <c r="AX38" i="6"/>
  <c r="AY38" i="6"/>
  <c r="AZ38" i="6"/>
  <c r="BA38" i="6"/>
  <c r="BB38" i="6"/>
  <c r="BC38" i="6"/>
  <c r="BD38" i="6"/>
  <c r="BE38" i="6"/>
  <c r="BF38" i="6"/>
  <c r="BG38" i="6"/>
  <c r="BH38" i="6"/>
  <c r="BI38" i="6"/>
  <c r="BJ38" i="6"/>
  <c r="BK38" i="6"/>
  <c r="BL38" i="6"/>
  <c r="BM38" i="6"/>
  <c r="BN38" i="6"/>
  <c r="BO38" i="6"/>
  <c r="BP38" i="6"/>
  <c r="AL39" i="6"/>
  <c r="AM39" i="6"/>
  <c r="AN39" i="6"/>
  <c r="AO39" i="6"/>
  <c r="AP39" i="6"/>
  <c r="AQ39" i="6"/>
  <c r="AR39" i="6"/>
  <c r="AS39" i="6"/>
  <c r="AT39" i="6"/>
  <c r="AU39" i="6"/>
  <c r="AV39" i="6"/>
  <c r="AW39" i="6"/>
  <c r="AX39" i="6"/>
  <c r="AY39" i="6"/>
  <c r="AZ39" i="6"/>
  <c r="BA39" i="6"/>
  <c r="BB39" i="6"/>
  <c r="BC39" i="6"/>
  <c r="BD39" i="6"/>
  <c r="BE39" i="6"/>
  <c r="BF39" i="6"/>
  <c r="BG39" i="6"/>
  <c r="BH39" i="6"/>
  <c r="BI39" i="6"/>
  <c r="BJ39" i="6"/>
  <c r="BK39" i="6"/>
  <c r="BL39" i="6"/>
  <c r="BM39" i="6"/>
  <c r="BN39" i="6"/>
  <c r="BO39" i="6"/>
  <c r="BP39" i="6"/>
  <c r="AL40" i="6"/>
  <c r="AM40" i="6"/>
  <c r="AN40" i="6"/>
  <c r="AO40" i="6"/>
  <c r="AP40" i="6"/>
  <c r="AQ40" i="6"/>
  <c r="AR40" i="6"/>
  <c r="AS40" i="6"/>
  <c r="AT40" i="6"/>
  <c r="AU40" i="6"/>
  <c r="AV40" i="6"/>
  <c r="AW40" i="6"/>
  <c r="AX40" i="6"/>
  <c r="AY40" i="6"/>
  <c r="AZ40" i="6"/>
  <c r="BA40" i="6"/>
  <c r="BB40" i="6"/>
  <c r="BC40" i="6"/>
  <c r="BD40" i="6"/>
  <c r="BE40" i="6"/>
  <c r="BF40" i="6"/>
  <c r="BG40" i="6"/>
  <c r="BH40" i="6"/>
  <c r="BI40" i="6"/>
  <c r="BJ40" i="6"/>
  <c r="BK40" i="6"/>
  <c r="BL40" i="6"/>
  <c r="BM40" i="6"/>
  <c r="BN40" i="6"/>
  <c r="BO40" i="6"/>
  <c r="BP40" i="6"/>
  <c r="AL41" i="6"/>
  <c r="AM41" i="6"/>
  <c r="AN41" i="6"/>
  <c r="AO41" i="6"/>
  <c r="AP41" i="6"/>
  <c r="AQ41" i="6"/>
  <c r="AR41" i="6"/>
  <c r="AS41" i="6"/>
  <c r="AT41" i="6"/>
  <c r="AU41" i="6"/>
  <c r="AV41" i="6"/>
  <c r="AW41" i="6"/>
  <c r="AX41" i="6"/>
  <c r="AY41" i="6"/>
  <c r="AZ41" i="6"/>
  <c r="BA41" i="6"/>
  <c r="BB41" i="6"/>
  <c r="BC41" i="6"/>
  <c r="BD41" i="6"/>
  <c r="BE41" i="6"/>
  <c r="BF41" i="6"/>
  <c r="BG41" i="6"/>
  <c r="BH41" i="6"/>
  <c r="BI41" i="6"/>
  <c r="BJ41" i="6"/>
  <c r="BK41" i="6"/>
  <c r="BL41" i="6"/>
  <c r="BM41" i="6"/>
  <c r="BN41" i="6"/>
  <c r="BO41" i="6"/>
  <c r="BP41" i="6"/>
  <c r="AL42" i="6"/>
  <c r="AM42" i="6"/>
  <c r="AN42" i="6"/>
  <c r="AO42" i="6"/>
  <c r="AP42" i="6"/>
  <c r="AQ42" i="6"/>
  <c r="AR42" i="6"/>
  <c r="AS42" i="6"/>
  <c r="AT42" i="6"/>
  <c r="AU42" i="6"/>
  <c r="AV42" i="6"/>
  <c r="AW42" i="6"/>
  <c r="AX42" i="6"/>
  <c r="AY42" i="6"/>
  <c r="AZ42" i="6"/>
  <c r="BA42" i="6"/>
  <c r="BB42" i="6"/>
  <c r="BC42" i="6"/>
  <c r="BD42" i="6"/>
  <c r="BE42" i="6"/>
  <c r="BF42" i="6"/>
  <c r="BG42" i="6"/>
  <c r="BH42" i="6"/>
  <c r="BI42" i="6"/>
  <c r="BJ42" i="6"/>
  <c r="BK42" i="6"/>
  <c r="BL42" i="6"/>
  <c r="BM42" i="6"/>
  <c r="BN42" i="6"/>
  <c r="BO42" i="6"/>
  <c r="BP42" i="6"/>
  <c r="AL43" i="6"/>
  <c r="AM43" i="6"/>
  <c r="AN43" i="6"/>
  <c r="AO43" i="6"/>
  <c r="AP43" i="6"/>
  <c r="AQ43" i="6"/>
  <c r="AR43" i="6"/>
  <c r="AS43" i="6"/>
  <c r="AT43" i="6"/>
  <c r="AU43" i="6"/>
  <c r="AV43" i="6"/>
  <c r="AW43" i="6"/>
  <c r="AX43" i="6"/>
  <c r="AY43" i="6"/>
  <c r="AZ43" i="6"/>
  <c r="BA43" i="6"/>
  <c r="BB43" i="6"/>
  <c r="BC43" i="6"/>
  <c r="BD43" i="6"/>
  <c r="BE43" i="6"/>
  <c r="BF43" i="6"/>
  <c r="BG43" i="6"/>
  <c r="BH43" i="6"/>
  <c r="BI43" i="6"/>
  <c r="BJ43" i="6"/>
  <c r="BK43" i="6"/>
  <c r="BL43" i="6"/>
  <c r="BM43" i="6"/>
  <c r="BN43" i="6"/>
  <c r="BO43" i="6"/>
  <c r="BP43" i="6"/>
  <c r="AL44" i="6"/>
  <c r="AM44" i="6"/>
  <c r="AN44" i="6"/>
  <c r="AO44" i="6"/>
  <c r="AP44" i="6"/>
  <c r="AQ44" i="6"/>
  <c r="AR44" i="6"/>
  <c r="AS44" i="6"/>
  <c r="AT44" i="6"/>
  <c r="AU44" i="6"/>
  <c r="AV44" i="6"/>
  <c r="AW44" i="6"/>
  <c r="AX44" i="6"/>
  <c r="AY44" i="6"/>
  <c r="AZ44" i="6"/>
  <c r="BA44" i="6"/>
  <c r="BB44" i="6"/>
  <c r="BC44" i="6"/>
  <c r="BD44" i="6"/>
  <c r="BE44" i="6"/>
  <c r="BF44" i="6"/>
  <c r="BG44" i="6"/>
  <c r="BH44" i="6"/>
  <c r="BI44" i="6"/>
  <c r="BJ44" i="6"/>
  <c r="BK44" i="6"/>
  <c r="BL44" i="6"/>
  <c r="BM44" i="6"/>
  <c r="BN44" i="6"/>
  <c r="BO44" i="6"/>
  <c r="BP44" i="6"/>
  <c r="AL45" i="6"/>
  <c r="AM45" i="6"/>
  <c r="AN45" i="6"/>
  <c r="AO45" i="6"/>
  <c r="AP45" i="6"/>
  <c r="AQ45" i="6"/>
  <c r="AR45" i="6"/>
  <c r="AS45" i="6"/>
  <c r="AT45" i="6"/>
  <c r="AU45" i="6"/>
  <c r="AV45" i="6"/>
  <c r="AW45" i="6"/>
  <c r="AX45" i="6"/>
  <c r="AY45" i="6"/>
  <c r="AZ45" i="6"/>
  <c r="BA45" i="6"/>
  <c r="BB45" i="6"/>
  <c r="BC45" i="6"/>
  <c r="BD45" i="6"/>
  <c r="BE45" i="6"/>
  <c r="BF45" i="6"/>
  <c r="BG45" i="6"/>
  <c r="BH45" i="6"/>
  <c r="BI45" i="6"/>
  <c r="BJ45" i="6"/>
  <c r="BK45" i="6"/>
  <c r="BL45" i="6"/>
  <c r="BM45" i="6"/>
  <c r="BN45" i="6"/>
  <c r="BO45" i="6"/>
  <c r="BP45" i="6"/>
  <c r="AL46" i="6"/>
  <c r="AM46" i="6"/>
  <c r="AN46" i="6"/>
  <c r="AO46" i="6"/>
  <c r="AP46" i="6"/>
  <c r="AQ46" i="6"/>
  <c r="AR46" i="6"/>
  <c r="AS46" i="6"/>
  <c r="AT46" i="6"/>
  <c r="AU46" i="6"/>
  <c r="AV46" i="6"/>
  <c r="AW46" i="6"/>
  <c r="AX46" i="6"/>
  <c r="AY46" i="6"/>
  <c r="AZ46" i="6"/>
  <c r="BA46" i="6"/>
  <c r="BB46" i="6"/>
  <c r="BC46" i="6"/>
  <c r="BD46" i="6"/>
  <c r="BE46" i="6"/>
  <c r="BF46" i="6"/>
  <c r="BG46" i="6"/>
  <c r="BH46" i="6"/>
  <c r="BI46" i="6"/>
  <c r="BJ46" i="6"/>
  <c r="BK46" i="6"/>
  <c r="BL46" i="6"/>
  <c r="BM46" i="6"/>
  <c r="BN46" i="6"/>
  <c r="BO46" i="6"/>
  <c r="BP46" i="6"/>
  <c r="AL47" i="6"/>
  <c r="AM47" i="6"/>
  <c r="AN47" i="6"/>
  <c r="AO47" i="6"/>
  <c r="AP47" i="6"/>
  <c r="AQ47" i="6"/>
  <c r="AR47" i="6"/>
  <c r="AS47" i="6"/>
  <c r="AT47" i="6"/>
  <c r="AU47" i="6"/>
  <c r="AV47" i="6"/>
  <c r="AW47" i="6"/>
  <c r="AX47" i="6"/>
  <c r="AY47" i="6"/>
  <c r="AZ47" i="6"/>
  <c r="BA47" i="6"/>
  <c r="BB47" i="6"/>
  <c r="BC47" i="6"/>
  <c r="BD47" i="6"/>
  <c r="BE47" i="6"/>
  <c r="BF47" i="6"/>
  <c r="BG47" i="6"/>
  <c r="BH47" i="6"/>
  <c r="BI47" i="6"/>
  <c r="BJ47" i="6"/>
  <c r="BK47" i="6"/>
  <c r="BL47" i="6"/>
  <c r="BM47" i="6"/>
  <c r="BN47" i="6"/>
  <c r="BO47" i="6"/>
  <c r="BP47" i="6"/>
  <c r="AL48" i="6"/>
  <c r="AM48" i="6"/>
  <c r="AN48" i="6"/>
  <c r="AO48" i="6"/>
  <c r="AP48" i="6"/>
  <c r="AQ48" i="6"/>
  <c r="AR48" i="6"/>
  <c r="AS48" i="6"/>
  <c r="AT48" i="6"/>
  <c r="AU48" i="6"/>
  <c r="AV48" i="6"/>
  <c r="AW48" i="6"/>
  <c r="AX48" i="6"/>
  <c r="AY48" i="6"/>
  <c r="AZ48" i="6"/>
  <c r="BA48" i="6"/>
  <c r="BB48" i="6"/>
  <c r="BC48" i="6"/>
  <c r="BD48" i="6"/>
  <c r="BE48" i="6"/>
  <c r="BF48" i="6"/>
  <c r="BG48" i="6"/>
  <c r="BH48" i="6"/>
  <c r="BI48" i="6"/>
  <c r="BJ48" i="6"/>
  <c r="BK48" i="6"/>
  <c r="BL48" i="6"/>
  <c r="BM48" i="6"/>
  <c r="BN48" i="6"/>
  <c r="BO48" i="6"/>
  <c r="BP48" i="6"/>
  <c r="AL49" i="6"/>
  <c r="AM49" i="6"/>
  <c r="AN49" i="6"/>
  <c r="AO49" i="6"/>
  <c r="AP49" i="6"/>
  <c r="AQ49" i="6"/>
  <c r="AR49" i="6"/>
  <c r="AS49" i="6"/>
  <c r="AT49" i="6"/>
  <c r="AU49" i="6"/>
  <c r="AV49" i="6"/>
  <c r="AW49" i="6"/>
  <c r="AX49" i="6"/>
  <c r="AY49" i="6"/>
  <c r="AZ49" i="6"/>
  <c r="BA49" i="6"/>
  <c r="BB49" i="6"/>
  <c r="BC49" i="6"/>
  <c r="BD49" i="6"/>
  <c r="BE49" i="6"/>
  <c r="BF49" i="6"/>
  <c r="BG49" i="6"/>
  <c r="BH49" i="6"/>
  <c r="BI49" i="6"/>
  <c r="BJ49" i="6"/>
  <c r="BK49" i="6"/>
  <c r="BL49" i="6"/>
  <c r="BM49" i="6"/>
  <c r="BN49" i="6"/>
  <c r="BO49" i="6"/>
  <c r="BP49" i="6"/>
  <c r="AL50" i="6"/>
  <c r="AM50" i="6"/>
  <c r="AN50" i="6"/>
  <c r="AO50" i="6"/>
  <c r="AP50" i="6"/>
  <c r="AQ50" i="6"/>
  <c r="AR50" i="6"/>
  <c r="AS50" i="6"/>
  <c r="AT50" i="6"/>
  <c r="AU50" i="6"/>
  <c r="AV50" i="6"/>
  <c r="AW50" i="6"/>
  <c r="AX50" i="6"/>
  <c r="AY50" i="6"/>
  <c r="AZ50" i="6"/>
  <c r="BA50" i="6"/>
  <c r="BB50" i="6"/>
  <c r="BC50" i="6"/>
  <c r="BD50" i="6"/>
  <c r="BE50" i="6"/>
  <c r="BF50" i="6"/>
  <c r="BG50" i="6"/>
  <c r="BH50" i="6"/>
  <c r="BI50" i="6"/>
  <c r="BJ50" i="6"/>
  <c r="BK50" i="6"/>
  <c r="BL50" i="6"/>
  <c r="BM50" i="6"/>
  <c r="BN50" i="6"/>
  <c r="BO50" i="6"/>
  <c r="BP50" i="6"/>
  <c r="AL51" i="6"/>
  <c r="AM51" i="6"/>
  <c r="AN51" i="6"/>
  <c r="AO51" i="6"/>
  <c r="AP51" i="6"/>
  <c r="AQ51" i="6"/>
  <c r="AR51" i="6"/>
  <c r="AS51" i="6"/>
  <c r="AT51" i="6"/>
  <c r="AU51" i="6"/>
  <c r="AV51" i="6"/>
  <c r="AW51" i="6"/>
  <c r="AX51" i="6"/>
  <c r="AY51" i="6"/>
  <c r="AZ51" i="6"/>
  <c r="BA51" i="6"/>
  <c r="BB51" i="6"/>
  <c r="BC51" i="6"/>
  <c r="BD51" i="6"/>
  <c r="BE51" i="6"/>
  <c r="BF51" i="6"/>
  <c r="BG51" i="6"/>
  <c r="BH51" i="6"/>
  <c r="BI51" i="6"/>
  <c r="BJ51" i="6"/>
  <c r="BK51" i="6"/>
  <c r="BL51" i="6"/>
  <c r="BM51" i="6"/>
  <c r="BN51" i="6"/>
  <c r="BO51" i="6"/>
  <c r="BP51" i="6"/>
  <c r="AL52" i="6"/>
  <c r="AM52" i="6"/>
  <c r="AN52" i="6"/>
  <c r="AO52" i="6"/>
  <c r="AP52" i="6"/>
  <c r="AQ52" i="6"/>
  <c r="AR52" i="6"/>
  <c r="AS52" i="6"/>
  <c r="AT52" i="6"/>
  <c r="AU52" i="6"/>
  <c r="AV52" i="6"/>
  <c r="AW52" i="6"/>
  <c r="AX52" i="6"/>
  <c r="AY52" i="6"/>
  <c r="AZ52" i="6"/>
  <c r="BA52" i="6"/>
  <c r="BB52" i="6"/>
  <c r="BC52" i="6"/>
  <c r="BD52" i="6"/>
  <c r="BE52" i="6"/>
  <c r="BF52" i="6"/>
  <c r="BG52" i="6"/>
  <c r="BH52" i="6"/>
  <c r="BI52" i="6"/>
  <c r="BJ52" i="6"/>
  <c r="BK52" i="6"/>
  <c r="BL52" i="6"/>
  <c r="BM52" i="6"/>
  <c r="BN52" i="6"/>
  <c r="BO52" i="6"/>
  <c r="BP52" i="6"/>
  <c r="AL53" i="6"/>
  <c r="AM53" i="6"/>
  <c r="AN53" i="6"/>
  <c r="AO53" i="6"/>
  <c r="AP53" i="6"/>
  <c r="AQ53" i="6"/>
  <c r="AR53" i="6"/>
  <c r="AS53" i="6"/>
  <c r="AT53" i="6"/>
  <c r="AU53" i="6"/>
  <c r="AV53" i="6"/>
  <c r="AW53" i="6"/>
  <c r="AX53" i="6"/>
  <c r="AY53" i="6"/>
  <c r="AZ53" i="6"/>
  <c r="BA53" i="6"/>
  <c r="BB53" i="6"/>
  <c r="BC53" i="6"/>
  <c r="BD53" i="6"/>
  <c r="BE53" i="6"/>
  <c r="BF53" i="6"/>
  <c r="BG53" i="6"/>
  <c r="BH53" i="6"/>
  <c r="BI53" i="6"/>
  <c r="BJ53" i="6"/>
  <c r="BK53" i="6"/>
  <c r="BL53" i="6"/>
  <c r="BM53" i="6"/>
  <c r="BN53" i="6"/>
  <c r="BO53" i="6"/>
  <c r="BP53" i="6"/>
  <c r="AL54" i="6"/>
  <c r="AM54" i="6"/>
  <c r="AN54" i="6"/>
  <c r="AO54" i="6"/>
  <c r="AP54" i="6"/>
  <c r="AQ54" i="6"/>
  <c r="AR54" i="6"/>
  <c r="AS54" i="6"/>
  <c r="AT54" i="6"/>
  <c r="AU54" i="6"/>
  <c r="AV54" i="6"/>
  <c r="AW54" i="6"/>
  <c r="AX54" i="6"/>
  <c r="AY54" i="6"/>
  <c r="AZ54" i="6"/>
  <c r="BA54" i="6"/>
  <c r="BB54" i="6"/>
  <c r="BC54" i="6"/>
  <c r="BD54" i="6"/>
  <c r="BE54" i="6"/>
  <c r="BF54" i="6"/>
  <c r="BG54" i="6"/>
  <c r="BH54" i="6"/>
  <c r="BI54" i="6"/>
  <c r="BJ54" i="6"/>
  <c r="BK54" i="6"/>
  <c r="BL54" i="6"/>
  <c r="BM54" i="6"/>
  <c r="BN54" i="6"/>
  <c r="BO54" i="6"/>
  <c r="BP54" i="6"/>
  <c r="AL55" i="6"/>
  <c r="AM55" i="6"/>
  <c r="AN55" i="6"/>
  <c r="AO55" i="6"/>
  <c r="AP55" i="6"/>
  <c r="AQ55" i="6"/>
  <c r="AR55" i="6"/>
  <c r="AS55" i="6"/>
  <c r="AT55" i="6"/>
  <c r="AU55" i="6"/>
  <c r="AV55" i="6"/>
  <c r="AW55" i="6"/>
  <c r="AX55" i="6"/>
  <c r="AY55" i="6"/>
  <c r="AZ55" i="6"/>
  <c r="BA55" i="6"/>
  <c r="BB55" i="6"/>
  <c r="BC55" i="6"/>
  <c r="BD55" i="6"/>
  <c r="BE55" i="6"/>
  <c r="BF55" i="6"/>
  <c r="BG55" i="6"/>
  <c r="BH55" i="6"/>
  <c r="BI55" i="6"/>
  <c r="BJ55" i="6"/>
  <c r="BK55" i="6"/>
  <c r="BL55" i="6"/>
  <c r="BM55" i="6"/>
  <c r="BN55" i="6"/>
  <c r="BO55" i="6"/>
  <c r="BP55" i="6"/>
  <c r="AL56" i="6"/>
  <c r="AM56" i="6"/>
  <c r="AN56" i="6"/>
  <c r="AO56" i="6"/>
  <c r="AP56" i="6"/>
  <c r="AQ56" i="6"/>
  <c r="AR56" i="6"/>
  <c r="AS56" i="6"/>
  <c r="AT56" i="6"/>
  <c r="AU56" i="6"/>
  <c r="AV56" i="6"/>
  <c r="AW56" i="6"/>
  <c r="AX56" i="6"/>
  <c r="AY56" i="6"/>
  <c r="AZ56" i="6"/>
  <c r="BA56" i="6"/>
  <c r="BB56" i="6"/>
  <c r="BC56" i="6"/>
  <c r="BD56" i="6"/>
  <c r="BE56" i="6"/>
  <c r="BF56" i="6"/>
  <c r="BG56" i="6"/>
  <c r="BH56" i="6"/>
  <c r="BI56" i="6"/>
  <c r="BJ56" i="6"/>
  <c r="BK56" i="6"/>
  <c r="BL56" i="6"/>
  <c r="BM56" i="6"/>
  <c r="BN56" i="6"/>
  <c r="BO56" i="6"/>
  <c r="BP56" i="6"/>
  <c r="AL57" i="6"/>
  <c r="AM57" i="6"/>
  <c r="AN57" i="6"/>
  <c r="AO57" i="6"/>
  <c r="AP57" i="6"/>
  <c r="AQ57" i="6"/>
  <c r="AR57" i="6"/>
  <c r="AS57" i="6"/>
  <c r="AT57" i="6"/>
  <c r="AU57" i="6"/>
  <c r="AV57" i="6"/>
  <c r="AW57" i="6"/>
  <c r="AX57" i="6"/>
  <c r="AY57" i="6"/>
  <c r="AZ57" i="6"/>
  <c r="BA57" i="6"/>
  <c r="BB57" i="6"/>
  <c r="BC57" i="6"/>
  <c r="BD57" i="6"/>
  <c r="BE57" i="6"/>
  <c r="BF57" i="6"/>
  <c r="BG57" i="6"/>
  <c r="BH57" i="6"/>
  <c r="BI57" i="6"/>
  <c r="BJ57" i="6"/>
  <c r="BK57" i="6"/>
  <c r="BL57" i="6"/>
  <c r="BM57" i="6"/>
  <c r="BN57" i="6"/>
  <c r="BO57" i="6"/>
  <c r="BP57" i="6"/>
  <c r="AL58" i="6"/>
  <c r="AM58" i="6"/>
  <c r="AN58" i="6"/>
  <c r="AO58" i="6"/>
  <c r="AP58" i="6"/>
  <c r="AQ58" i="6"/>
  <c r="AR58" i="6"/>
  <c r="AS58" i="6"/>
  <c r="AT58" i="6"/>
  <c r="AU58" i="6"/>
  <c r="AV58" i="6"/>
  <c r="AW58" i="6"/>
  <c r="AX58" i="6"/>
  <c r="AY58" i="6"/>
  <c r="AZ58" i="6"/>
  <c r="BA58" i="6"/>
  <c r="BB58" i="6"/>
  <c r="BC58" i="6"/>
  <c r="BD58" i="6"/>
  <c r="BE58" i="6"/>
  <c r="BF58" i="6"/>
  <c r="BG58" i="6"/>
  <c r="BH58" i="6"/>
  <c r="BI58" i="6"/>
  <c r="BJ58" i="6"/>
  <c r="BK58" i="6"/>
  <c r="BL58" i="6"/>
  <c r="BM58" i="6"/>
  <c r="BN58" i="6"/>
  <c r="BO58" i="6"/>
  <c r="BP58" i="6"/>
  <c r="AL59" i="6"/>
  <c r="AM59" i="6"/>
  <c r="AN59" i="6"/>
  <c r="AO59" i="6"/>
  <c r="AP59" i="6"/>
  <c r="AQ59" i="6"/>
  <c r="AR59" i="6"/>
  <c r="AS59" i="6"/>
  <c r="AT59" i="6"/>
  <c r="AU59" i="6"/>
  <c r="AV59" i="6"/>
  <c r="AW59" i="6"/>
  <c r="AX59" i="6"/>
  <c r="AY59" i="6"/>
  <c r="AZ59" i="6"/>
  <c r="BA59" i="6"/>
  <c r="BB59" i="6"/>
  <c r="BC59" i="6"/>
  <c r="BD59" i="6"/>
  <c r="BE59" i="6"/>
  <c r="BF59" i="6"/>
  <c r="BG59" i="6"/>
  <c r="BH59" i="6"/>
  <c r="BI59" i="6"/>
  <c r="BJ59" i="6"/>
  <c r="BK59" i="6"/>
  <c r="BL59" i="6"/>
  <c r="BM59" i="6"/>
  <c r="BN59" i="6"/>
  <c r="BO59" i="6"/>
  <c r="BP59" i="6"/>
  <c r="AL60" i="6"/>
  <c r="AM60" i="6"/>
  <c r="AN60" i="6"/>
  <c r="AO60" i="6"/>
  <c r="AP60" i="6"/>
  <c r="AQ60" i="6"/>
  <c r="AR60" i="6"/>
  <c r="AS60" i="6"/>
  <c r="AT60" i="6"/>
  <c r="AU60" i="6"/>
  <c r="AV60" i="6"/>
  <c r="AW60" i="6"/>
  <c r="AX60" i="6"/>
  <c r="AY60" i="6"/>
  <c r="AZ60" i="6"/>
  <c r="BA60" i="6"/>
  <c r="BB60" i="6"/>
  <c r="BC60" i="6"/>
  <c r="BD60" i="6"/>
  <c r="BE60" i="6"/>
  <c r="BF60" i="6"/>
  <c r="BG60" i="6"/>
  <c r="BH60" i="6"/>
  <c r="BI60" i="6"/>
  <c r="BJ60" i="6"/>
  <c r="BK60" i="6"/>
  <c r="BL60" i="6"/>
  <c r="BM60" i="6"/>
  <c r="BN60" i="6"/>
  <c r="BO60" i="6"/>
  <c r="BP60" i="6"/>
  <c r="AL61" i="6"/>
  <c r="AM61" i="6"/>
  <c r="AN61" i="6"/>
  <c r="AO61" i="6"/>
  <c r="AP61" i="6"/>
  <c r="AQ61" i="6"/>
  <c r="AR61" i="6"/>
  <c r="AS61" i="6"/>
  <c r="AT61" i="6"/>
  <c r="AU61" i="6"/>
  <c r="AV61" i="6"/>
  <c r="AW61" i="6"/>
  <c r="AX61" i="6"/>
  <c r="AY61" i="6"/>
  <c r="AZ61" i="6"/>
  <c r="BA61" i="6"/>
  <c r="BB61" i="6"/>
  <c r="BC61" i="6"/>
  <c r="BD61" i="6"/>
  <c r="BE61" i="6"/>
  <c r="BF61" i="6"/>
  <c r="BG61" i="6"/>
  <c r="BH61" i="6"/>
  <c r="BI61" i="6"/>
  <c r="BJ61" i="6"/>
  <c r="BK61" i="6"/>
  <c r="BL61" i="6"/>
  <c r="BM61" i="6"/>
  <c r="BN61" i="6"/>
  <c r="BO61" i="6"/>
  <c r="BP61" i="6"/>
  <c r="AL62" i="6"/>
  <c r="AM62" i="6"/>
  <c r="AN62" i="6"/>
  <c r="AO62" i="6"/>
  <c r="AP62" i="6"/>
  <c r="AQ62" i="6"/>
  <c r="AR62" i="6"/>
  <c r="AS62" i="6"/>
  <c r="AT62" i="6"/>
  <c r="AU62" i="6"/>
  <c r="AV62" i="6"/>
  <c r="AW62" i="6"/>
  <c r="AX62" i="6"/>
  <c r="AY62" i="6"/>
  <c r="AZ62" i="6"/>
  <c r="BA62" i="6"/>
  <c r="BB62" i="6"/>
  <c r="BC62" i="6"/>
  <c r="BD62" i="6"/>
  <c r="BE62" i="6"/>
  <c r="BF62" i="6"/>
  <c r="BG62" i="6"/>
  <c r="BH62" i="6"/>
  <c r="BI62" i="6"/>
  <c r="BJ62" i="6"/>
  <c r="BK62" i="6"/>
  <c r="BL62" i="6"/>
  <c r="BM62" i="6"/>
  <c r="BN62" i="6"/>
  <c r="BO62" i="6"/>
  <c r="BP62" i="6"/>
  <c r="AL63" i="6"/>
  <c r="AM63" i="6"/>
  <c r="AN63" i="6"/>
  <c r="AO63" i="6"/>
  <c r="AP63" i="6"/>
  <c r="AQ63" i="6"/>
  <c r="AR63" i="6"/>
  <c r="AS63" i="6"/>
  <c r="AT63" i="6"/>
  <c r="AU63" i="6"/>
  <c r="AV63" i="6"/>
  <c r="AW63" i="6"/>
  <c r="AX63" i="6"/>
  <c r="AY63" i="6"/>
  <c r="AZ63" i="6"/>
  <c r="BA63" i="6"/>
  <c r="BB63" i="6"/>
  <c r="BC63" i="6"/>
  <c r="BD63" i="6"/>
  <c r="BE63" i="6"/>
  <c r="BF63" i="6"/>
  <c r="BG63" i="6"/>
  <c r="BH63" i="6"/>
  <c r="BI63" i="6"/>
  <c r="BJ63" i="6"/>
  <c r="BK63" i="6"/>
  <c r="BL63" i="6"/>
  <c r="BM63" i="6"/>
  <c r="BN63" i="6"/>
  <c r="BO63" i="6"/>
  <c r="BP63" i="6"/>
  <c r="AL64" i="6"/>
  <c r="AM64" i="6"/>
  <c r="AN64" i="6"/>
  <c r="AO64" i="6"/>
  <c r="AP64" i="6"/>
  <c r="AQ64" i="6"/>
  <c r="AR64" i="6"/>
  <c r="AS64" i="6"/>
  <c r="AT64" i="6"/>
  <c r="AU64" i="6"/>
  <c r="AV64" i="6"/>
  <c r="AW64" i="6"/>
  <c r="AX64" i="6"/>
  <c r="AY64" i="6"/>
  <c r="AZ64" i="6"/>
  <c r="BA64" i="6"/>
  <c r="BB64" i="6"/>
  <c r="BC64" i="6"/>
  <c r="BD64" i="6"/>
  <c r="BE64" i="6"/>
  <c r="BF64" i="6"/>
  <c r="BG64" i="6"/>
  <c r="BH64" i="6"/>
  <c r="BI64" i="6"/>
  <c r="BJ64" i="6"/>
  <c r="BK64" i="6"/>
  <c r="BL64" i="6"/>
  <c r="BM64" i="6"/>
  <c r="BN64" i="6"/>
  <c r="BO64" i="6"/>
  <c r="BP64" i="6"/>
  <c r="AL65" i="6"/>
  <c r="AM65" i="6"/>
  <c r="AN65" i="6"/>
  <c r="AO65" i="6"/>
  <c r="AP65" i="6"/>
  <c r="AQ65" i="6"/>
  <c r="AR65" i="6"/>
  <c r="AS65" i="6"/>
  <c r="AT65" i="6"/>
  <c r="AU65" i="6"/>
  <c r="AV65" i="6"/>
  <c r="AW65" i="6"/>
  <c r="AX65" i="6"/>
  <c r="AY65" i="6"/>
  <c r="AZ65" i="6"/>
  <c r="BA65" i="6"/>
  <c r="BB65" i="6"/>
  <c r="BC65" i="6"/>
  <c r="BD65" i="6"/>
  <c r="BE65" i="6"/>
  <c r="BF65" i="6"/>
  <c r="BG65" i="6"/>
  <c r="BH65" i="6"/>
  <c r="BI65" i="6"/>
  <c r="BJ65" i="6"/>
  <c r="BK65" i="6"/>
  <c r="BL65" i="6"/>
  <c r="BM65" i="6"/>
  <c r="BN65" i="6"/>
  <c r="BO65" i="6"/>
  <c r="BP65" i="6"/>
  <c r="AL66" i="6"/>
  <c r="AM66" i="6"/>
  <c r="AN66" i="6"/>
  <c r="AO66" i="6"/>
  <c r="AP66" i="6"/>
  <c r="AQ66" i="6"/>
  <c r="AR66" i="6"/>
  <c r="AS66" i="6"/>
  <c r="AT66" i="6"/>
  <c r="AU66" i="6"/>
  <c r="AV66" i="6"/>
  <c r="AW66" i="6"/>
  <c r="AX66" i="6"/>
  <c r="AY66" i="6"/>
  <c r="AZ66" i="6"/>
  <c r="BA66" i="6"/>
  <c r="BB66" i="6"/>
  <c r="BC66" i="6"/>
  <c r="BD66" i="6"/>
  <c r="BE66" i="6"/>
  <c r="BF66" i="6"/>
  <c r="BG66" i="6"/>
  <c r="BH66" i="6"/>
  <c r="BI66" i="6"/>
  <c r="BJ66" i="6"/>
  <c r="BK66" i="6"/>
  <c r="BL66" i="6"/>
  <c r="BM66" i="6"/>
  <c r="BN66" i="6"/>
  <c r="BO66" i="6"/>
  <c r="BP66" i="6"/>
  <c r="AL67" i="6"/>
  <c r="AM67" i="6"/>
  <c r="AN67" i="6"/>
  <c r="AO67" i="6"/>
  <c r="AP67" i="6"/>
  <c r="AQ67" i="6"/>
  <c r="AR67" i="6"/>
  <c r="AS67" i="6"/>
  <c r="AT67" i="6"/>
  <c r="AU67" i="6"/>
  <c r="AV67" i="6"/>
  <c r="AW67" i="6"/>
  <c r="AX67" i="6"/>
  <c r="AY67" i="6"/>
  <c r="AZ67" i="6"/>
  <c r="BA67" i="6"/>
  <c r="BB67" i="6"/>
  <c r="BC67" i="6"/>
  <c r="BD67" i="6"/>
  <c r="BE67" i="6"/>
  <c r="BF67" i="6"/>
  <c r="BG67" i="6"/>
  <c r="BH67" i="6"/>
  <c r="BI67" i="6"/>
  <c r="BJ67" i="6"/>
  <c r="BK67" i="6"/>
  <c r="BL67" i="6"/>
  <c r="BM67" i="6"/>
  <c r="BN67" i="6"/>
  <c r="BO67" i="6"/>
  <c r="BP67" i="6"/>
  <c r="AL68" i="6"/>
  <c r="AM68" i="6"/>
  <c r="AN68" i="6"/>
  <c r="AO68" i="6"/>
  <c r="AP68" i="6"/>
  <c r="AQ68" i="6"/>
  <c r="AR68" i="6"/>
  <c r="AS68" i="6"/>
  <c r="AT68" i="6"/>
  <c r="AU68" i="6"/>
  <c r="AV68" i="6"/>
  <c r="AW68" i="6"/>
  <c r="AX68" i="6"/>
  <c r="AY68" i="6"/>
  <c r="AZ68" i="6"/>
  <c r="BA68" i="6"/>
  <c r="BB68" i="6"/>
  <c r="BC68" i="6"/>
  <c r="BD68" i="6"/>
  <c r="BE68" i="6"/>
  <c r="BF68" i="6"/>
  <c r="BG68" i="6"/>
  <c r="BH68" i="6"/>
  <c r="BI68" i="6"/>
  <c r="BJ68" i="6"/>
  <c r="BK68" i="6"/>
  <c r="BL68" i="6"/>
  <c r="BM68" i="6"/>
  <c r="BN68" i="6"/>
  <c r="BO68" i="6"/>
  <c r="BP68" i="6"/>
  <c r="AL69" i="6"/>
  <c r="AM69" i="6"/>
  <c r="AN69" i="6"/>
  <c r="AO69" i="6"/>
  <c r="AP69" i="6"/>
  <c r="AQ69" i="6"/>
  <c r="AR69" i="6"/>
  <c r="AS69" i="6"/>
  <c r="AT69" i="6"/>
  <c r="AU69" i="6"/>
  <c r="AV69" i="6"/>
  <c r="AW69" i="6"/>
  <c r="AX69" i="6"/>
  <c r="AY69" i="6"/>
  <c r="AZ69" i="6"/>
  <c r="BA69" i="6"/>
  <c r="BB69" i="6"/>
  <c r="BC69" i="6"/>
  <c r="BD69" i="6"/>
  <c r="BE69" i="6"/>
  <c r="BF69" i="6"/>
  <c r="BG69" i="6"/>
  <c r="BH69" i="6"/>
  <c r="BI69" i="6"/>
  <c r="BJ69" i="6"/>
  <c r="BK69" i="6"/>
  <c r="BL69" i="6"/>
  <c r="BM69" i="6"/>
  <c r="BN69" i="6"/>
  <c r="BO69" i="6"/>
  <c r="BP69" i="6"/>
  <c r="AL70" i="6"/>
  <c r="AM70" i="6"/>
  <c r="AN70" i="6"/>
  <c r="AO70" i="6"/>
  <c r="AP70" i="6"/>
  <c r="AQ70" i="6"/>
  <c r="AR70" i="6"/>
  <c r="AS70" i="6"/>
  <c r="AT70" i="6"/>
  <c r="AU70" i="6"/>
  <c r="AV70" i="6"/>
  <c r="AW70" i="6"/>
  <c r="AX70" i="6"/>
  <c r="AY70" i="6"/>
  <c r="AZ70" i="6"/>
  <c r="BA70" i="6"/>
  <c r="BB70" i="6"/>
  <c r="BC70" i="6"/>
  <c r="BD70" i="6"/>
  <c r="BE70" i="6"/>
  <c r="BF70" i="6"/>
  <c r="BG70" i="6"/>
  <c r="BH70" i="6"/>
  <c r="BI70" i="6"/>
  <c r="BJ70" i="6"/>
  <c r="BK70" i="6"/>
  <c r="BL70" i="6"/>
  <c r="BM70" i="6"/>
  <c r="BN70" i="6"/>
  <c r="BO70" i="6"/>
  <c r="BP70" i="6"/>
  <c r="AL71" i="6"/>
  <c r="AM71" i="6"/>
  <c r="AN71" i="6"/>
  <c r="AO71" i="6"/>
  <c r="AP71" i="6"/>
  <c r="AQ71" i="6"/>
  <c r="AR71" i="6"/>
  <c r="AS71" i="6"/>
  <c r="AT71" i="6"/>
  <c r="AU71" i="6"/>
  <c r="AV71" i="6"/>
  <c r="AW71" i="6"/>
  <c r="AX71" i="6"/>
  <c r="AY71" i="6"/>
  <c r="AZ71" i="6"/>
  <c r="BA71" i="6"/>
  <c r="BB71" i="6"/>
  <c r="BC71" i="6"/>
  <c r="BD71" i="6"/>
  <c r="BE71" i="6"/>
  <c r="BF71" i="6"/>
  <c r="BG71" i="6"/>
  <c r="BH71" i="6"/>
  <c r="BI71" i="6"/>
  <c r="BJ71" i="6"/>
  <c r="BK71" i="6"/>
  <c r="BL71" i="6"/>
  <c r="BM71" i="6"/>
  <c r="BN71" i="6"/>
  <c r="BO71" i="6"/>
  <c r="BP71" i="6"/>
  <c r="AL72" i="6"/>
  <c r="AM72" i="6"/>
  <c r="AN72" i="6"/>
  <c r="AO72" i="6"/>
  <c r="AP72" i="6"/>
  <c r="AQ72" i="6"/>
  <c r="AR72" i="6"/>
  <c r="AS72" i="6"/>
  <c r="AT72" i="6"/>
  <c r="AU72" i="6"/>
  <c r="AV72" i="6"/>
  <c r="AW72" i="6"/>
  <c r="AX72" i="6"/>
  <c r="AY72" i="6"/>
  <c r="AZ72" i="6"/>
  <c r="BA72" i="6"/>
  <c r="BB72" i="6"/>
  <c r="BC72" i="6"/>
  <c r="BD72" i="6"/>
  <c r="BE72" i="6"/>
  <c r="BF72" i="6"/>
  <c r="BG72" i="6"/>
  <c r="BH72" i="6"/>
  <c r="BI72" i="6"/>
  <c r="BJ72" i="6"/>
  <c r="BK72" i="6"/>
  <c r="BL72" i="6"/>
  <c r="BM72" i="6"/>
  <c r="BN72" i="6"/>
  <c r="BO72" i="6"/>
  <c r="BP72" i="6"/>
  <c r="AL73" i="6"/>
  <c r="AM73" i="6"/>
  <c r="AN73" i="6"/>
  <c r="AO73" i="6"/>
  <c r="AP73" i="6"/>
  <c r="AQ73" i="6"/>
  <c r="AR73" i="6"/>
  <c r="AS73" i="6"/>
  <c r="AT73" i="6"/>
  <c r="AU73" i="6"/>
  <c r="AV73" i="6"/>
  <c r="AW73" i="6"/>
  <c r="AX73" i="6"/>
  <c r="AY73" i="6"/>
  <c r="AZ73" i="6"/>
  <c r="BA73" i="6"/>
  <c r="BB73" i="6"/>
  <c r="BC73" i="6"/>
  <c r="BD73" i="6"/>
  <c r="BE73" i="6"/>
  <c r="BF73" i="6"/>
  <c r="BG73" i="6"/>
  <c r="BH73" i="6"/>
  <c r="BI73" i="6"/>
  <c r="BJ73" i="6"/>
  <c r="BK73" i="6"/>
  <c r="BL73" i="6"/>
  <c r="BM73" i="6"/>
  <c r="BN73" i="6"/>
  <c r="BO73" i="6"/>
  <c r="BP73" i="6"/>
  <c r="AL74" i="6"/>
  <c r="AM74" i="6"/>
  <c r="AN74" i="6"/>
  <c r="AO74" i="6"/>
  <c r="AP74" i="6"/>
  <c r="AQ74" i="6"/>
  <c r="AR74" i="6"/>
  <c r="AS74" i="6"/>
  <c r="AT74" i="6"/>
  <c r="AU74" i="6"/>
  <c r="AV74" i="6"/>
  <c r="AW74" i="6"/>
  <c r="AX74" i="6"/>
  <c r="AY74" i="6"/>
  <c r="AZ74" i="6"/>
  <c r="BA74" i="6"/>
  <c r="BB74" i="6"/>
  <c r="BC74" i="6"/>
  <c r="BD74" i="6"/>
  <c r="BE74" i="6"/>
  <c r="BF74" i="6"/>
  <c r="BG74" i="6"/>
  <c r="BH74" i="6"/>
  <c r="BI74" i="6"/>
  <c r="BJ74" i="6"/>
  <c r="BK74" i="6"/>
  <c r="BL74" i="6"/>
  <c r="BM74" i="6"/>
  <c r="BN74" i="6"/>
  <c r="BO74" i="6"/>
  <c r="BP74" i="6"/>
  <c r="AL75" i="6"/>
  <c r="AM75" i="6"/>
  <c r="AN75" i="6"/>
  <c r="AO75" i="6"/>
  <c r="AP75" i="6"/>
  <c r="AQ75" i="6"/>
  <c r="AR75" i="6"/>
  <c r="AS75" i="6"/>
  <c r="AT75" i="6"/>
  <c r="AU75" i="6"/>
  <c r="AV75" i="6"/>
  <c r="AW75" i="6"/>
  <c r="AX75" i="6"/>
  <c r="AY75" i="6"/>
  <c r="AZ75" i="6"/>
  <c r="BA75" i="6"/>
  <c r="BB75" i="6"/>
  <c r="BC75" i="6"/>
  <c r="BD75" i="6"/>
  <c r="BE75" i="6"/>
  <c r="BF75" i="6"/>
  <c r="BG75" i="6"/>
  <c r="BH75" i="6"/>
  <c r="BI75" i="6"/>
  <c r="BJ75" i="6"/>
  <c r="BK75" i="6"/>
  <c r="BL75" i="6"/>
  <c r="BM75" i="6"/>
  <c r="BN75" i="6"/>
  <c r="BO75" i="6"/>
  <c r="BP75" i="6"/>
  <c r="AL76" i="6"/>
  <c r="AM76" i="6"/>
  <c r="AN76" i="6"/>
  <c r="AO76" i="6"/>
  <c r="AP76" i="6"/>
  <c r="AQ76" i="6"/>
  <c r="AR76" i="6"/>
  <c r="AS76" i="6"/>
  <c r="AT76" i="6"/>
  <c r="AU76" i="6"/>
  <c r="AV76" i="6"/>
  <c r="AW76" i="6"/>
  <c r="AX76" i="6"/>
  <c r="AY76" i="6"/>
  <c r="AZ76" i="6"/>
  <c r="BA76" i="6"/>
  <c r="BB76" i="6"/>
  <c r="BC76" i="6"/>
  <c r="BD76" i="6"/>
  <c r="BE76" i="6"/>
  <c r="BF76" i="6"/>
  <c r="BG76" i="6"/>
  <c r="BH76" i="6"/>
  <c r="BI76" i="6"/>
  <c r="BJ76" i="6"/>
  <c r="BK76" i="6"/>
  <c r="BL76" i="6"/>
  <c r="BM76" i="6"/>
  <c r="BN76" i="6"/>
  <c r="BO76" i="6"/>
  <c r="BP76" i="6"/>
  <c r="AL77" i="6"/>
  <c r="AM77" i="6"/>
  <c r="AN77" i="6"/>
  <c r="AO77" i="6"/>
  <c r="AP77" i="6"/>
  <c r="AQ77" i="6"/>
  <c r="AR77" i="6"/>
  <c r="AS77" i="6"/>
  <c r="AT77" i="6"/>
  <c r="AU77" i="6"/>
  <c r="AV77" i="6"/>
  <c r="AW77" i="6"/>
  <c r="AX77" i="6"/>
  <c r="AY77" i="6"/>
  <c r="AZ77" i="6"/>
  <c r="BA77" i="6"/>
  <c r="BB77" i="6"/>
  <c r="BC77" i="6"/>
  <c r="BD77" i="6"/>
  <c r="BE77" i="6"/>
  <c r="BF77" i="6"/>
  <c r="BG77" i="6"/>
  <c r="BH77" i="6"/>
  <c r="BI77" i="6"/>
  <c r="BJ77" i="6"/>
  <c r="BK77" i="6"/>
  <c r="BL77" i="6"/>
  <c r="BM77" i="6"/>
  <c r="BN77" i="6"/>
  <c r="BO77" i="6"/>
  <c r="BP77" i="6"/>
  <c r="AL78" i="6"/>
  <c r="AM78" i="6"/>
  <c r="AN78" i="6"/>
  <c r="AO78" i="6"/>
  <c r="AP78" i="6"/>
  <c r="AQ78" i="6"/>
  <c r="AR78" i="6"/>
  <c r="AS78" i="6"/>
  <c r="AT78" i="6"/>
  <c r="AU78" i="6"/>
  <c r="AV78" i="6"/>
  <c r="AW78" i="6"/>
  <c r="AX78" i="6"/>
  <c r="AY78" i="6"/>
  <c r="AZ78" i="6"/>
  <c r="BA78" i="6"/>
  <c r="BB78" i="6"/>
  <c r="BC78" i="6"/>
  <c r="BD78" i="6"/>
  <c r="BE78" i="6"/>
  <c r="BF78" i="6"/>
  <c r="BG78" i="6"/>
  <c r="BH78" i="6"/>
  <c r="BI78" i="6"/>
  <c r="BJ78" i="6"/>
  <c r="BK78" i="6"/>
  <c r="BL78" i="6"/>
  <c r="BM78" i="6"/>
  <c r="BN78" i="6"/>
  <c r="BO78" i="6"/>
  <c r="BP78" i="6"/>
  <c r="AL79" i="6"/>
  <c r="AM79" i="6"/>
  <c r="AN79" i="6"/>
  <c r="AO79" i="6"/>
  <c r="AP79" i="6"/>
  <c r="AQ79" i="6"/>
  <c r="AR79" i="6"/>
  <c r="AS79" i="6"/>
  <c r="AT79" i="6"/>
  <c r="AU79" i="6"/>
  <c r="AV79" i="6"/>
  <c r="AW79" i="6"/>
  <c r="AX79" i="6"/>
  <c r="AY79" i="6"/>
  <c r="AZ79" i="6"/>
  <c r="BA79" i="6"/>
  <c r="BB79" i="6"/>
  <c r="BC79" i="6"/>
  <c r="BD79" i="6"/>
  <c r="BE79" i="6"/>
  <c r="BF79" i="6"/>
  <c r="BG79" i="6"/>
  <c r="BH79" i="6"/>
  <c r="BI79" i="6"/>
  <c r="BJ79" i="6"/>
  <c r="BK79" i="6"/>
  <c r="BL79" i="6"/>
  <c r="BM79" i="6"/>
  <c r="BN79" i="6"/>
  <c r="BO79" i="6"/>
  <c r="BP79" i="6"/>
  <c r="AL80" i="6"/>
  <c r="AM80" i="6"/>
  <c r="AN80" i="6"/>
  <c r="AO80" i="6"/>
  <c r="AP80" i="6"/>
  <c r="AQ80" i="6"/>
  <c r="AR80" i="6"/>
  <c r="AS80" i="6"/>
  <c r="AT80" i="6"/>
  <c r="AU80" i="6"/>
  <c r="AV80" i="6"/>
  <c r="AW80" i="6"/>
  <c r="AX80" i="6"/>
  <c r="AY80" i="6"/>
  <c r="AZ80" i="6"/>
  <c r="BA80" i="6"/>
  <c r="BB80" i="6"/>
  <c r="BC80" i="6"/>
  <c r="BD80" i="6"/>
  <c r="BE80" i="6"/>
  <c r="BF80" i="6"/>
  <c r="BG80" i="6"/>
  <c r="BH80" i="6"/>
  <c r="BI80" i="6"/>
  <c r="BJ80" i="6"/>
  <c r="BK80" i="6"/>
  <c r="BL80" i="6"/>
  <c r="BM80" i="6"/>
  <c r="BN80" i="6"/>
  <c r="BO80" i="6"/>
  <c r="BP80" i="6"/>
  <c r="AL81" i="6"/>
  <c r="AM81" i="6"/>
  <c r="AN81" i="6"/>
  <c r="AO81" i="6"/>
  <c r="AP81" i="6"/>
  <c r="AQ81" i="6"/>
  <c r="AR81" i="6"/>
  <c r="AS81" i="6"/>
  <c r="AT81" i="6"/>
  <c r="AU81" i="6"/>
  <c r="AV81" i="6"/>
  <c r="AW81" i="6"/>
  <c r="AX81" i="6"/>
  <c r="AY81" i="6"/>
  <c r="AZ81" i="6"/>
  <c r="BA81" i="6"/>
  <c r="BB81" i="6"/>
  <c r="BC81" i="6"/>
  <c r="BD81" i="6"/>
  <c r="BE81" i="6"/>
  <c r="BF81" i="6"/>
  <c r="BG81" i="6"/>
  <c r="BH81" i="6"/>
  <c r="BI81" i="6"/>
  <c r="BJ81" i="6"/>
  <c r="BK81" i="6"/>
  <c r="BL81" i="6"/>
  <c r="BM81" i="6"/>
  <c r="BN81" i="6"/>
  <c r="BO81" i="6"/>
  <c r="BP81" i="6"/>
  <c r="AL82" i="6"/>
  <c r="AM82" i="6"/>
  <c r="AN82" i="6"/>
  <c r="AO82" i="6"/>
  <c r="AP82" i="6"/>
  <c r="AQ82" i="6"/>
  <c r="AR82" i="6"/>
  <c r="AS82" i="6"/>
  <c r="AT82" i="6"/>
  <c r="AU82" i="6"/>
  <c r="AV82" i="6"/>
  <c r="AW82" i="6"/>
  <c r="AX82" i="6"/>
  <c r="AY82" i="6"/>
  <c r="AZ82" i="6"/>
  <c r="BA82" i="6"/>
  <c r="BB82" i="6"/>
  <c r="BC82" i="6"/>
  <c r="BD82" i="6"/>
  <c r="BE82" i="6"/>
  <c r="BF82" i="6"/>
  <c r="BG82" i="6"/>
  <c r="BH82" i="6"/>
  <c r="BI82" i="6"/>
  <c r="BJ82" i="6"/>
  <c r="BK82" i="6"/>
  <c r="BL82" i="6"/>
  <c r="BM82" i="6"/>
  <c r="BN82" i="6"/>
  <c r="BO82" i="6"/>
  <c r="BP82" i="6"/>
  <c r="AL83" i="6"/>
  <c r="AM83" i="6"/>
  <c r="AN83" i="6"/>
  <c r="AO83" i="6"/>
  <c r="AP83" i="6"/>
  <c r="AQ83" i="6"/>
  <c r="AR83" i="6"/>
  <c r="AS83" i="6"/>
  <c r="AT83" i="6"/>
  <c r="AU83" i="6"/>
  <c r="AV83" i="6"/>
  <c r="AW83" i="6"/>
  <c r="AX83" i="6"/>
  <c r="AY83" i="6"/>
  <c r="AZ83" i="6"/>
  <c r="BA83" i="6"/>
  <c r="BB83" i="6"/>
  <c r="BC83" i="6"/>
  <c r="BD83" i="6"/>
  <c r="BE83" i="6"/>
  <c r="BF83" i="6"/>
  <c r="BG83" i="6"/>
  <c r="BH83" i="6"/>
  <c r="BI83" i="6"/>
  <c r="BJ83" i="6"/>
  <c r="BK83" i="6"/>
  <c r="BL83" i="6"/>
  <c r="BM83" i="6"/>
  <c r="BN83" i="6"/>
  <c r="BO83" i="6"/>
  <c r="BP83" i="6"/>
  <c r="AL84" i="6"/>
  <c r="AM84" i="6"/>
  <c r="AN84" i="6"/>
  <c r="AO84" i="6"/>
  <c r="AP84" i="6"/>
  <c r="AQ84" i="6"/>
  <c r="AR84" i="6"/>
  <c r="AS84" i="6"/>
  <c r="AT84" i="6"/>
  <c r="AU84" i="6"/>
  <c r="AV84" i="6"/>
  <c r="AW84" i="6"/>
  <c r="AX84" i="6"/>
  <c r="AY84" i="6"/>
  <c r="AZ84" i="6"/>
  <c r="BA84" i="6"/>
  <c r="BB84" i="6"/>
  <c r="BC84" i="6"/>
  <c r="BD84" i="6"/>
  <c r="BE84" i="6"/>
  <c r="BF84" i="6"/>
  <c r="BG84" i="6"/>
  <c r="BH84" i="6"/>
  <c r="BI84" i="6"/>
  <c r="BJ84" i="6"/>
  <c r="BK84" i="6"/>
  <c r="BL84" i="6"/>
  <c r="BM84" i="6"/>
  <c r="BN84" i="6"/>
  <c r="BO84" i="6"/>
  <c r="BP84" i="6"/>
  <c r="AL85" i="6"/>
  <c r="AM85" i="6"/>
  <c r="AN85" i="6"/>
  <c r="AO85" i="6"/>
  <c r="AP85" i="6"/>
  <c r="AQ85" i="6"/>
  <c r="AR85" i="6"/>
  <c r="AS85" i="6"/>
  <c r="AT85" i="6"/>
  <c r="AU85" i="6"/>
  <c r="AV85" i="6"/>
  <c r="AW85" i="6"/>
  <c r="AX85" i="6"/>
  <c r="AY85" i="6"/>
  <c r="AZ85" i="6"/>
  <c r="BA85" i="6"/>
  <c r="BB85" i="6"/>
  <c r="BC85" i="6"/>
  <c r="BD85" i="6"/>
  <c r="BE85" i="6"/>
  <c r="BF85" i="6"/>
  <c r="BG85" i="6"/>
  <c r="BH85" i="6"/>
  <c r="BI85" i="6"/>
  <c r="BJ85" i="6"/>
  <c r="BK85" i="6"/>
  <c r="BL85" i="6"/>
  <c r="BM85" i="6"/>
  <c r="BN85" i="6"/>
  <c r="BO85" i="6"/>
  <c r="BP85" i="6"/>
  <c r="AL86" i="6"/>
  <c r="AM86" i="6"/>
  <c r="AN86" i="6"/>
  <c r="AO86" i="6"/>
  <c r="AP86" i="6"/>
  <c r="AQ86" i="6"/>
  <c r="AR86" i="6"/>
  <c r="AS86" i="6"/>
  <c r="AT86" i="6"/>
  <c r="AU86" i="6"/>
  <c r="AV86" i="6"/>
  <c r="AW86" i="6"/>
  <c r="AX86" i="6"/>
  <c r="AY86" i="6"/>
  <c r="AZ86" i="6"/>
  <c r="BA86" i="6"/>
  <c r="BB86" i="6"/>
  <c r="BC86" i="6"/>
  <c r="BD86" i="6"/>
  <c r="BE86" i="6"/>
  <c r="BF86" i="6"/>
  <c r="BG86" i="6"/>
  <c r="BH86" i="6"/>
  <c r="BI86" i="6"/>
  <c r="BJ86" i="6"/>
  <c r="BK86" i="6"/>
  <c r="BL86" i="6"/>
  <c r="BM86" i="6"/>
  <c r="BN86" i="6"/>
  <c r="BO86" i="6"/>
  <c r="BP86" i="6"/>
  <c r="AL87" i="6"/>
  <c r="AM87" i="6"/>
  <c r="AN87" i="6"/>
  <c r="AO87" i="6"/>
  <c r="AP87" i="6"/>
  <c r="AQ87" i="6"/>
  <c r="AR87" i="6"/>
  <c r="AS87" i="6"/>
  <c r="AT87" i="6"/>
  <c r="AU87" i="6"/>
  <c r="AV87" i="6"/>
  <c r="AW87" i="6"/>
  <c r="AX87" i="6"/>
  <c r="AY87" i="6"/>
  <c r="AZ87" i="6"/>
  <c r="BA87" i="6"/>
  <c r="BB87" i="6"/>
  <c r="BC87" i="6"/>
  <c r="BD87" i="6"/>
  <c r="BE87" i="6"/>
  <c r="BF87" i="6"/>
  <c r="BG87" i="6"/>
  <c r="BH87" i="6"/>
  <c r="BI87" i="6"/>
  <c r="BJ87" i="6"/>
  <c r="BK87" i="6"/>
  <c r="BL87" i="6"/>
  <c r="BM87" i="6"/>
  <c r="BN87" i="6"/>
  <c r="BO87" i="6"/>
  <c r="BP87" i="6"/>
  <c r="AL88" i="6"/>
  <c r="AM88" i="6"/>
  <c r="AN88" i="6"/>
  <c r="AO88" i="6"/>
  <c r="AP88" i="6"/>
  <c r="AQ88" i="6"/>
  <c r="AR88" i="6"/>
  <c r="AS88" i="6"/>
  <c r="AT88" i="6"/>
  <c r="AU88" i="6"/>
  <c r="AV88" i="6"/>
  <c r="AW88" i="6"/>
  <c r="AX88" i="6"/>
  <c r="AY88" i="6"/>
  <c r="AZ88" i="6"/>
  <c r="BA88" i="6"/>
  <c r="BB88" i="6"/>
  <c r="BC88" i="6"/>
  <c r="BD88" i="6"/>
  <c r="BE88" i="6"/>
  <c r="BF88" i="6"/>
  <c r="BG88" i="6"/>
  <c r="BH88" i="6"/>
  <c r="BI88" i="6"/>
  <c r="BJ88" i="6"/>
  <c r="BK88" i="6"/>
  <c r="BL88" i="6"/>
  <c r="BM88" i="6"/>
  <c r="BN88" i="6"/>
  <c r="BO88" i="6"/>
  <c r="BP88" i="6"/>
  <c r="AL89" i="6"/>
  <c r="AM89" i="6"/>
  <c r="AN89" i="6"/>
  <c r="AO89" i="6"/>
  <c r="AP89" i="6"/>
  <c r="AQ89" i="6"/>
  <c r="AR89" i="6"/>
  <c r="AS89" i="6"/>
  <c r="AT89" i="6"/>
  <c r="AU89" i="6"/>
  <c r="AV89" i="6"/>
  <c r="AW89" i="6"/>
  <c r="AX89" i="6"/>
  <c r="AY89" i="6"/>
  <c r="AZ89" i="6"/>
  <c r="BA89" i="6"/>
  <c r="BB89" i="6"/>
  <c r="BC89" i="6"/>
  <c r="BD89" i="6"/>
  <c r="BE89" i="6"/>
  <c r="BF89" i="6"/>
  <c r="BG89" i="6"/>
  <c r="BH89" i="6"/>
  <c r="BI89" i="6"/>
  <c r="BJ89" i="6"/>
  <c r="BK89" i="6"/>
  <c r="BL89" i="6"/>
  <c r="BM89" i="6"/>
  <c r="BN89" i="6"/>
  <c r="BO89" i="6"/>
  <c r="BP89" i="6"/>
  <c r="AL90" i="6"/>
  <c r="AM90" i="6"/>
  <c r="AN90" i="6"/>
  <c r="AO90" i="6"/>
  <c r="AP90" i="6"/>
  <c r="AQ90" i="6"/>
  <c r="AR90" i="6"/>
  <c r="AS90" i="6"/>
  <c r="AT90" i="6"/>
  <c r="AU90" i="6"/>
  <c r="AV90" i="6"/>
  <c r="AW90" i="6"/>
  <c r="AX90" i="6"/>
  <c r="AY90" i="6"/>
  <c r="AZ90" i="6"/>
  <c r="BA90" i="6"/>
  <c r="BB90" i="6"/>
  <c r="BC90" i="6"/>
  <c r="BD90" i="6"/>
  <c r="BE90" i="6"/>
  <c r="BF90" i="6"/>
  <c r="BG90" i="6"/>
  <c r="BH90" i="6"/>
  <c r="BI90" i="6"/>
  <c r="BJ90" i="6"/>
  <c r="BK90" i="6"/>
  <c r="BL90" i="6"/>
  <c r="BM90" i="6"/>
  <c r="BN90" i="6"/>
  <c r="BO90" i="6"/>
  <c r="BP90" i="6"/>
  <c r="AL91" i="6"/>
  <c r="AM91" i="6"/>
  <c r="AN91" i="6"/>
  <c r="AO91" i="6"/>
  <c r="AP91" i="6"/>
  <c r="AQ91" i="6"/>
  <c r="AR91" i="6"/>
  <c r="AS91" i="6"/>
  <c r="AT91" i="6"/>
  <c r="AU91" i="6"/>
  <c r="AV91" i="6"/>
  <c r="AW91" i="6"/>
  <c r="AX91" i="6"/>
  <c r="AY91" i="6"/>
  <c r="AZ91" i="6"/>
  <c r="BA91" i="6"/>
  <c r="BB91" i="6"/>
  <c r="BC91" i="6"/>
  <c r="BD91" i="6"/>
  <c r="BE91" i="6"/>
  <c r="BF91" i="6"/>
  <c r="BG91" i="6"/>
  <c r="BH91" i="6"/>
  <c r="BI91" i="6"/>
  <c r="BJ91" i="6"/>
  <c r="BK91" i="6"/>
  <c r="BL91" i="6"/>
  <c r="BM91" i="6"/>
  <c r="BN91" i="6"/>
  <c r="BO91" i="6"/>
  <c r="BP91" i="6"/>
  <c r="AL92" i="6"/>
  <c r="AM92" i="6"/>
  <c r="AN92" i="6"/>
  <c r="AO92" i="6"/>
  <c r="AP92" i="6"/>
  <c r="AQ92" i="6"/>
  <c r="AR92" i="6"/>
  <c r="AS92" i="6"/>
  <c r="AT92" i="6"/>
  <c r="AU92" i="6"/>
  <c r="AV92" i="6"/>
  <c r="AW92" i="6"/>
  <c r="AX92" i="6"/>
  <c r="AY92" i="6"/>
  <c r="AZ92" i="6"/>
  <c r="BA92" i="6"/>
  <c r="BB92" i="6"/>
  <c r="BC92" i="6"/>
  <c r="BD92" i="6"/>
  <c r="BE92" i="6"/>
  <c r="BF92" i="6"/>
  <c r="BG92" i="6"/>
  <c r="BH92" i="6"/>
  <c r="BI92" i="6"/>
  <c r="BJ92" i="6"/>
  <c r="BK92" i="6"/>
  <c r="BL92" i="6"/>
  <c r="BM92" i="6"/>
  <c r="BN92" i="6"/>
  <c r="BO92" i="6"/>
  <c r="BP92" i="6"/>
  <c r="AL93" i="6"/>
  <c r="AM93" i="6"/>
  <c r="AN93" i="6"/>
  <c r="AO93" i="6"/>
  <c r="AP93" i="6"/>
  <c r="AQ93" i="6"/>
  <c r="AR93" i="6"/>
  <c r="AS93" i="6"/>
  <c r="AT93" i="6"/>
  <c r="AU93" i="6"/>
  <c r="AV93" i="6"/>
  <c r="AW93" i="6"/>
  <c r="AX93" i="6"/>
  <c r="AY93" i="6"/>
  <c r="AZ93" i="6"/>
  <c r="BA93" i="6"/>
  <c r="BB93" i="6"/>
  <c r="BC93" i="6"/>
  <c r="BD93" i="6"/>
  <c r="BE93" i="6"/>
  <c r="BF93" i="6"/>
  <c r="BG93" i="6"/>
  <c r="BH93" i="6"/>
  <c r="BI93" i="6"/>
  <c r="BJ93" i="6"/>
  <c r="BK93" i="6"/>
  <c r="BL93" i="6"/>
  <c r="BM93" i="6"/>
  <c r="BN93" i="6"/>
  <c r="BO93" i="6"/>
  <c r="BP93" i="6"/>
  <c r="AL94" i="6"/>
  <c r="AM94" i="6"/>
  <c r="AN94" i="6"/>
  <c r="AO94" i="6"/>
  <c r="AP94" i="6"/>
  <c r="AQ94" i="6"/>
  <c r="AR94" i="6"/>
  <c r="AS94" i="6"/>
  <c r="AT94" i="6"/>
  <c r="AU94" i="6"/>
  <c r="AV94" i="6"/>
  <c r="AW94" i="6"/>
  <c r="AX94" i="6"/>
  <c r="AY94" i="6"/>
  <c r="AZ94" i="6"/>
  <c r="BA94" i="6"/>
  <c r="BB94" i="6"/>
  <c r="BC94" i="6"/>
  <c r="BD94" i="6"/>
  <c r="BE94" i="6"/>
  <c r="BF94" i="6"/>
  <c r="BG94" i="6"/>
  <c r="BH94" i="6"/>
  <c r="BI94" i="6"/>
  <c r="BJ94" i="6"/>
  <c r="BK94" i="6"/>
  <c r="BL94" i="6"/>
  <c r="BM94" i="6"/>
  <c r="BN94" i="6"/>
  <c r="BO94" i="6"/>
  <c r="BP94" i="6"/>
  <c r="AL95" i="6"/>
  <c r="AM95" i="6"/>
  <c r="AN95" i="6"/>
  <c r="AO95" i="6"/>
  <c r="AP95" i="6"/>
  <c r="AQ95" i="6"/>
  <c r="AR95" i="6"/>
  <c r="AS95" i="6"/>
  <c r="AT95" i="6"/>
  <c r="AU95" i="6"/>
  <c r="AV95" i="6"/>
  <c r="AW95" i="6"/>
  <c r="AX95" i="6"/>
  <c r="AY95" i="6"/>
  <c r="AZ95" i="6"/>
  <c r="BA95" i="6"/>
  <c r="BB95" i="6"/>
  <c r="BC95" i="6"/>
  <c r="BD95" i="6"/>
  <c r="BE95" i="6"/>
  <c r="BF95" i="6"/>
  <c r="BG95" i="6"/>
  <c r="BH95" i="6"/>
  <c r="BI95" i="6"/>
  <c r="BJ95" i="6"/>
  <c r="BK95" i="6"/>
  <c r="BL95" i="6"/>
  <c r="BM95" i="6"/>
  <c r="BN95" i="6"/>
  <c r="BO95" i="6"/>
  <c r="BP95" i="6"/>
  <c r="AL96" i="6"/>
  <c r="AM96" i="6"/>
  <c r="AN96" i="6"/>
  <c r="AO96" i="6"/>
  <c r="AP96" i="6"/>
  <c r="AQ96" i="6"/>
  <c r="AR96" i="6"/>
  <c r="AS96" i="6"/>
  <c r="AT96" i="6"/>
  <c r="AU96" i="6"/>
  <c r="AV96" i="6"/>
  <c r="AW96" i="6"/>
  <c r="AX96" i="6"/>
  <c r="AY96" i="6"/>
  <c r="AZ96" i="6"/>
  <c r="BA96" i="6"/>
  <c r="BB96" i="6"/>
  <c r="BC96" i="6"/>
  <c r="BD96" i="6"/>
  <c r="BE96" i="6"/>
  <c r="BF96" i="6"/>
  <c r="BG96" i="6"/>
  <c r="BH96" i="6"/>
  <c r="BI96" i="6"/>
  <c r="BJ96" i="6"/>
  <c r="BK96" i="6"/>
  <c r="BL96" i="6"/>
  <c r="BM96" i="6"/>
  <c r="BN96" i="6"/>
  <c r="BO96" i="6"/>
  <c r="BP96" i="6"/>
  <c r="AL97" i="6"/>
  <c r="AM97" i="6"/>
  <c r="AN97" i="6"/>
  <c r="AO97" i="6"/>
  <c r="AP97" i="6"/>
  <c r="AQ97" i="6"/>
  <c r="AR97" i="6"/>
  <c r="AS97" i="6"/>
  <c r="AT97" i="6"/>
  <c r="AU97" i="6"/>
  <c r="AV97" i="6"/>
  <c r="AW97" i="6"/>
  <c r="AX97" i="6"/>
  <c r="AY97" i="6"/>
  <c r="AZ97" i="6"/>
  <c r="BA97" i="6"/>
  <c r="BB97" i="6"/>
  <c r="BC97" i="6"/>
  <c r="BD97" i="6"/>
  <c r="BE97" i="6"/>
  <c r="BF97" i="6"/>
  <c r="BG97" i="6"/>
  <c r="BH97" i="6"/>
  <c r="BI97" i="6"/>
  <c r="BJ97" i="6"/>
  <c r="BK97" i="6"/>
  <c r="BL97" i="6"/>
  <c r="BM97" i="6"/>
  <c r="BN97" i="6"/>
  <c r="BO97" i="6"/>
  <c r="BP97" i="6"/>
  <c r="AL98" i="6"/>
  <c r="AM98" i="6"/>
  <c r="AN98" i="6"/>
  <c r="AO98" i="6"/>
  <c r="AP98" i="6"/>
  <c r="AQ98" i="6"/>
  <c r="AR98" i="6"/>
  <c r="AS98" i="6"/>
  <c r="AT98" i="6"/>
  <c r="AU98" i="6"/>
  <c r="AV98" i="6"/>
  <c r="AW98" i="6"/>
  <c r="AX98" i="6"/>
  <c r="AY98" i="6"/>
  <c r="AZ98" i="6"/>
  <c r="BA98" i="6"/>
  <c r="BB98" i="6"/>
  <c r="BC98" i="6"/>
  <c r="BD98" i="6"/>
  <c r="BE98" i="6"/>
  <c r="BF98" i="6"/>
  <c r="BG98" i="6"/>
  <c r="BH98" i="6"/>
  <c r="BI98" i="6"/>
  <c r="BJ98" i="6"/>
  <c r="BK98" i="6"/>
  <c r="BL98" i="6"/>
  <c r="BM98" i="6"/>
  <c r="BN98" i="6"/>
  <c r="BO98" i="6"/>
  <c r="BP98" i="6"/>
  <c r="AL99" i="6"/>
  <c r="AM99" i="6"/>
  <c r="AN99" i="6"/>
  <c r="AO99" i="6"/>
  <c r="AP99" i="6"/>
  <c r="AQ99" i="6"/>
  <c r="AR99" i="6"/>
  <c r="AS99" i="6"/>
  <c r="AT99" i="6"/>
  <c r="AU99" i="6"/>
  <c r="AV99" i="6"/>
  <c r="AW99" i="6"/>
  <c r="AX99" i="6"/>
  <c r="AY99" i="6"/>
  <c r="AZ99" i="6"/>
  <c r="BA99" i="6"/>
  <c r="BB99" i="6"/>
  <c r="BC99" i="6"/>
  <c r="BD99" i="6"/>
  <c r="BE99" i="6"/>
  <c r="BF99" i="6"/>
  <c r="BG99" i="6"/>
  <c r="BH99" i="6"/>
  <c r="BI99" i="6"/>
  <c r="BJ99" i="6"/>
  <c r="BK99" i="6"/>
  <c r="BL99" i="6"/>
  <c r="BM99" i="6"/>
  <c r="BN99" i="6"/>
  <c r="BO99" i="6"/>
  <c r="BP99" i="6"/>
  <c r="AL100" i="6"/>
  <c r="AM100" i="6"/>
  <c r="AN100" i="6"/>
  <c r="AO100" i="6"/>
  <c r="AP100" i="6"/>
  <c r="AQ100" i="6"/>
  <c r="AR100" i="6"/>
  <c r="AS100" i="6"/>
  <c r="AT100" i="6"/>
  <c r="AU100" i="6"/>
  <c r="AV100" i="6"/>
  <c r="AW100" i="6"/>
  <c r="AX100" i="6"/>
  <c r="AY100" i="6"/>
  <c r="AZ100" i="6"/>
  <c r="BA100" i="6"/>
  <c r="BB100" i="6"/>
  <c r="BC100" i="6"/>
  <c r="BD100" i="6"/>
  <c r="BE100" i="6"/>
  <c r="BF100" i="6"/>
  <c r="BG100" i="6"/>
  <c r="BH100" i="6"/>
  <c r="BI100" i="6"/>
  <c r="BJ100" i="6"/>
  <c r="BK100" i="6"/>
  <c r="BL100" i="6"/>
  <c r="BM100" i="6"/>
  <c r="BN100" i="6"/>
  <c r="BO100" i="6"/>
  <c r="BP100" i="6"/>
  <c r="AL101" i="6"/>
  <c r="AM101" i="6"/>
  <c r="AN101" i="6"/>
  <c r="AO101" i="6"/>
  <c r="AP101" i="6"/>
  <c r="AQ101" i="6"/>
  <c r="AR101" i="6"/>
  <c r="AS101" i="6"/>
  <c r="AT101" i="6"/>
  <c r="AU101" i="6"/>
  <c r="AV101" i="6"/>
  <c r="AW101" i="6"/>
  <c r="AX101" i="6"/>
  <c r="AY101" i="6"/>
  <c r="AZ101" i="6"/>
  <c r="BA101" i="6"/>
  <c r="BB101" i="6"/>
  <c r="BC101" i="6"/>
  <c r="BD101" i="6"/>
  <c r="BE101" i="6"/>
  <c r="BF101" i="6"/>
  <c r="BG101" i="6"/>
  <c r="BH101" i="6"/>
  <c r="BI101" i="6"/>
  <c r="BJ101" i="6"/>
  <c r="BK101" i="6"/>
  <c r="BL101" i="6"/>
  <c r="BM101" i="6"/>
  <c r="BN101" i="6"/>
  <c r="BO101" i="6"/>
  <c r="BP101" i="6"/>
  <c r="AL102" i="6"/>
  <c r="AM102" i="6"/>
  <c r="AN102" i="6"/>
  <c r="AO102" i="6"/>
  <c r="AP102" i="6"/>
  <c r="AQ102" i="6"/>
  <c r="AR102" i="6"/>
  <c r="AS102" i="6"/>
  <c r="AT102" i="6"/>
  <c r="AU102" i="6"/>
  <c r="AV102" i="6"/>
  <c r="AW102" i="6"/>
  <c r="AX102" i="6"/>
  <c r="AY102" i="6"/>
  <c r="AZ102" i="6"/>
  <c r="BA102" i="6"/>
  <c r="BB102" i="6"/>
  <c r="BC102" i="6"/>
  <c r="BD102" i="6"/>
  <c r="BE102" i="6"/>
  <c r="BF102" i="6"/>
  <c r="BG102" i="6"/>
  <c r="BH102" i="6"/>
  <c r="BI102" i="6"/>
  <c r="BJ102" i="6"/>
  <c r="BK102" i="6"/>
  <c r="BL102" i="6"/>
  <c r="BM102" i="6"/>
  <c r="BN102" i="6"/>
  <c r="BO102" i="6"/>
  <c r="BP102" i="6"/>
  <c r="AL103" i="6"/>
  <c r="AM103" i="6"/>
  <c r="AN103" i="6"/>
  <c r="AO103" i="6"/>
  <c r="AP103" i="6"/>
  <c r="AQ103" i="6"/>
  <c r="AR103" i="6"/>
  <c r="AS103" i="6"/>
  <c r="AT103" i="6"/>
  <c r="AU103" i="6"/>
  <c r="AV103" i="6"/>
  <c r="AW103" i="6"/>
  <c r="AX103" i="6"/>
  <c r="AY103" i="6"/>
  <c r="AZ103" i="6"/>
  <c r="BA103" i="6"/>
  <c r="BB103" i="6"/>
  <c r="BC103" i="6"/>
  <c r="BD103" i="6"/>
  <c r="BE103" i="6"/>
  <c r="BF103" i="6"/>
  <c r="BG103" i="6"/>
  <c r="BH103" i="6"/>
  <c r="BI103" i="6"/>
  <c r="BJ103" i="6"/>
  <c r="BK103" i="6"/>
  <c r="BL103" i="6"/>
  <c r="BM103" i="6"/>
  <c r="BN103" i="6"/>
  <c r="BO103" i="6"/>
  <c r="BP103" i="6"/>
  <c r="AL104" i="6"/>
  <c r="AM104" i="6"/>
  <c r="AN104" i="6"/>
  <c r="AO104" i="6"/>
  <c r="AP104" i="6"/>
  <c r="AQ104" i="6"/>
  <c r="AR104" i="6"/>
  <c r="AS104" i="6"/>
  <c r="AT104" i="6"/>
  <c r="AU104" i="6"/>
  <c r="AV104" i="6"/>
  <c r="AW104" i="6"/>
  <c r="AX104" i="6"/>
  <c r="AY104" i="6"/>
  <c r="AZ104" i="6"/>
  <c r="BA104" i="6"/>
  <c r="BB104" i="6"/>
  <c r="BC104" i="6"/>
  <c r="BD104" i="6"/>
  <c r="BE104" i="6"/>
  <c r="BF104" i="6"/>
  <c r="BG104" i="6"/>
  <c r="BH104" i="6"/>
  <c r="BI104" i="6"/>
  <c r="BJ104" i="6"/>
  <c r="BK104" i="6"/>
  <c r="BL104" i="6"/>
  <c r="BM104" i="6"/>
  <c r="BN104" i="6"/>
  <c r="BO104" i="6"/>
  <c r="BP104" i="6"/>
  <c r="AL105" i="6"/>
  <c r="AM105" i="6"/>
  <c r="AN105" i="6"/>
  <c r="AO105" i="6"/>
  <c r="AP105" i="6"/>
  <c r="AQ105" i="6"/>
  <c r="AR105" i="6"/>
  <c r="AS105" i="6"/>
  <c r="AT105" i="6"/>
  <c r="AU105" i="6"/>
  <c r="AV105" i="6"/>
  <c r="AW105" i="6"/>
  <c r="AX105" i="6"/>
  <c r="AY105" i="6"/>
  <c r="AZ105" i="6"/>
  <c r="BA105" i="6"/>
  <c r="BB105" i="6"/>
  <c r="BC105" i="6"/>
  <c r="BD105" i="6"/>
  <c r="BE105" i="6"/>
  <c r="BF105" i="6"/>
  <c r="BG105" i="6"/>
  <c r="BH105" i="6"/>
  <c r="BI105" i="6"/>
  <c r="BJ105" i="6"/>
  <c r="BK105" i="6"/>
  <c r="BL105" i="6"/>
  <c r="BM105" i="6"/>
  <c r="BN105" i="6"/>
  <c r="BO105" i="6"/>
  <c r="BP105" i="6"/>
  <c r="AL106" i="6"/>
  <c r="AM106" i="6"/>
  <c r="AN106" i="6"/>
  <c r="AO106" i="6"/>
  <c r="AP106" i="6"/>
  <c r="AQ106" i="6"/>
  <c r="AR106" i="6"/>
  <c r="AS106" i="6"/>
  <c r="AT106" i="6"/>
  <c r="AU106" i="6"/>
  <c r="AV106" i="6"/>
  <c r="AW106" i="6"/>
  <c r="AX106" i="6"/>
  <c r="AY106" i="6"/>
  <c r="AZ106" i="6"/>
  <c r="BA106" i="6"/>
  <c r="BB106" i="6"/>
  <c r="BC106" i="6"/>
  <c r="BD106" i="6"/>
  <c r="BE106" i="6"/>
  <c r="BF106" i="6"/>
  <c r="BG106" i="6"/>
  <c r="BH106" i="6"/>
  <c r="BI106" i="6"/>
  <c r="BJ106" i="6"/>
  <c r="BK106" i="6"/>
  <c r="BL106" i="6"/>
  <c r="BM106" i="6"/>
  <c r="BN106" i="6"/>
  <c r="BO106" i="6"/>
  <c r="BP106" i="6"/>
  <c r="AL107" i="6"/>
  <c r="AM107" i="6"/>
  <c r="AN107" i="6"/>
  <c r="AO107" i="6"/>
  <c r="AP107" i="6"/>
  <c r="AQ107" i="6"/>
  <c r="AR107" i="6"/>
  <c r="AS107" i="6"/>
  <c r="AT107" i="6"/>
  <c r="AU107" i="6"/>
  <c r="AV107" i="6"/>
  <c r="AW107" i="6"/>
  <c r="AX107" i="6"/>
  <c r="AY107" i="6"/>
  <c r="AZ107" i="6"/>
  <c r="BA107" i="6"/>
  <c r="BB107" i="6"/>
  <c r="BC107" i="6"/>
  <c r="BD107" i="6"/>
  <c r="BE107" i="6"/>
  <c r="BF107" i="6"/>
  <c r="BG107" i="6"/>
  <c r="BH107" i="6"/>
  <c r="BI107" i="6"/>
  <c r="BJ107" i="6"/>
  <c r="BK107" i="6"/>
  <c r="BL107" i="6"/>
  <c r="BM107" i="6"/>
  <c r="BN107" i="6"/>
  <c r="BO107" i="6"/>
  <c r="BP107" i="6"/>
  <c r="AL108" i="6"/>
  <c r="AM108" i="6"/>
  <c r="AN108" i="6"/>
  <c r="AO108" i="6"/>
  <c r="AP108" i="6"/>
  <c r="AQ108" i="6"/>
  <c r="AR108" i="6"/>
  <c r="AS108" i="6"/>
  <c r="AT108" i="6"/>
  <c r="AU108" i="6"/>
  <c r="AV108" i="6"/>
  <c r="AW108" i="6"/>
  <c r="AX108" i="6"/>
  <c r="AY108" i="6"/>
  <c r="AZ108" i="6"/>
  <c r="BA108" i="6"/>
  <c r="BB108" i="6"/>
  <c r="BC108" i="6"/>
  <c r="BD108" i="6"/>
  <c r="BE108" i="6"/>
  <c r="BF108" i="6"/>
  <c r="BG108" i="6"/>
  <c r="BH108" i="6"/>
  <c r="BI108" i="6"/>
  <c r="BJ108" i="6"/>
  <c r="BK108" i="6"/>
  <c r="BL108" i="6"/>
  <c r="BM108" i="6"/>
  <c r="BN108" i="6"/>
  <c r="BO108" i="6"/>
  <c r="BP108" i="6"/>
  <c r="AL109" i="6"/>
  <c r="AM109" i="6"/>
  <c r="AN109" i="6"/>
  <c r="AO109" i="6"/>
  <c r="AP109" i="6"/>
  <c r="AQ109" i="6"/>
  <c r="AR109" i="6"/>
  <c r="AS109" i="6"/>
  <c r="AT109" i="6"/>
  <c r="AU109" i="6"/>
  <c r="AV109" i="6"/>
  <c r="AW109" i="6"/>
  <c r="AX109" i="6"/>
  <c r="AY109" i="6"/>
  <c r="AZ109" i="6"/>
  <c r="BA109" i="6"/>
  <c r="BB109" i="6"/>
  <c r="BC109" i="6"/>
  <c r="BD109" i="6"/>
  <c r="BE109" i="6"/>
  <c r="BF109" i="6"/>
  <c r="BG109" i="6"/>
  <c r="BH109" i="6"/>
  <c r="BI109" i="6"/>
  <c r="BJ109" i="6"/>
  <c r="BK109" i="6"/>
  <c r="BL109" i="6"/>
  <c r="BM109" i="6"/>
  <c r="BN109" i="6"/>
  <c r="BO109" i="6"/>
  <c r="BP109" i="6"/>
  <c r="AL110" i="6"/>
  <c r="AM110" i="6"/>
  <c r="AN110" i="6"/>
  <c r="AO110" i="6"/>
  <c r="AP110" i="6"/>
  <c r="AQ110" i="6"/>
  <c r="AR110" i="6"/>
  <c r="AS110" i="6"/>
  <c r="AT110" i="6"/>
  <c r="AU110" i="6"/>
  <c r="AV110" i="6"/>
  <c r="AW110" i="6"/>
  <c r="AX110" i="6"/>
  <c r="AY110" i="6"/>
  <c r="AZ110" i="6"/>
  <c r="BA110" i="6"/>
  <c r="BB110" i="6"/>
  <c r="BC110" i="6"/>
  <c r="BD110" i="6"/>
  <c r="BE110" i="6"/>
  <c r="BF110" i="6"/>
  <c r="BG110" i="6"/>
  <c r="BH110" i="6"/>
  <c r="BI110" i="6"/>
  <c r="BJ110" i="6"/>
  <c r="BK110" i="6"/>
  <c r="BL110" i="6"/>
  <c r="BM110" i="6"/>
  <c r="BN110" i="6"/>
  <c r="BO110" i="6"/>
  <c r="BP110" i="6"/>
  <c r="AL111" i="6"/>
  <c r="AM111" i="6"/>
  <c r="AN111" i="6"/>
  <c r="AO111" i="6"/>
  <c r="AP111" i="6"/>
  <c r="AQ111" i="6"/>
  <c r="AR111" i="6"/>
  <c r="AS111" i="6"/>
  <c r="AT111" i="6"/>
  <c r="AU111" i="6"/>
  <c r="AV111" i="6"/>
  <c r="AW111" i="6"/>
  <c r="AX111" i="6"/>
  <c r="AY111" i="6"/>
  <c r="AZ111" i="6"/>
  <c r="BA111" i="6"/>
  <c r="BB111" i="6"/>
  <c r="BC111" i="6"/>
  <c r="BD111" i="6"/>
  <c r="BE111" i="6"/>
  <c r="BF111" i="6"/>
  <c r="BG111" i="6"/>
  <c r="BH111" i="6"/>
  <c r="BI111" i="6"/>
  <c r="BJ111" i="6"/>
  <c r="BK111" i="6"/>
  <c r="BL111" i="6"/>
  <c r="BM111" i="6"/>
  <c r="BN111" i="6"/>
  <c r="BO111" i="6"/>
  <c r="BP111" i="6"/>
  <c r="AL112" i="6"/>
  <c r="AM112" i="6"/>
  <c r="AN112" i="6"/>
  <c r="AO112" i="6"/>
  <c r="AP112" i="6"/>
  <c r="AQ112" i="6"/>
  <c r="AR112" i="6"/>
  <c r="AS112" i="6"/>
  <c r="AT112" i="6"/>
  <c r="AU112" i="6"/>
  <c r="AV112" i="6"/>
  <c r="AW112" i="6"/>
  <c r="AX112" i="6"/>
  <c r="AY112" i="6"/>
  <c r="AZ112" i="6"/>
  <c r="BA112" i="6"/>
  <c r="BB112" i="6"/>
  <c r="BC112" i="6"/>
  <c r="BD112" i="6"/>
  <c r="BE112" i="6"/>
  <c r="BF112" i="6"/>
  <c r="BG112" i="6"/>
  <c r="BH112" i="6"/>
  <c r="BI112" i="6"/>
  <c r="BJ112" i="6"/>
  <c r="BK112" i="6"/>
  <c r="BL112" i="6"/>
  <c r="BM112" i="6"/>
  <c r="BN112" i="6"/>
  <c r="BO112" i="6"/>
  <c r="BP112" i="6"/>
  <c r="AL113" i="6"/>
  <c r="AM113" i="6"/>
  <c r="AN113" i="6"/>
  <c r="AO113" i="6"/>
  <c r="AP113" i="6"/>
  <c r="AQ113" i="6"/>
  <c r="AR113" i="6"/>
  <c r="AS113" i="6"/>
  <c r="AT113" i="6"/>
  <c r="AU113" i="6"/>
  <c r="AV113" i="6"/>
  <c r="AW113" i="6"/>
  <c r="AX113" i="6"/>
  <c r="AY113" i="6"/>
  <c r="AZ113" i="6"/>
  <c r="BA113" i="6"/>
  <c r="BB113" i="6"/>
  <c r="BC113" i="6"/>
  <c r="BD113" i="6"/>
  <c r="BE113" i="6"/>
  <c r="BF113" i="6"/>
  <c r="BG113" i="6"/>
  <c r="BH113" i="6"/>
  <c r="BI113" i="6"/>
  <c r="BJ113" i="6"/>
  <c r="BK113" i="6"/>
  <c r="BL113" i="6"/>
  <c r="BM113" i="6"/>
  <c r="BN113" i="6"/>
  <c r="BO113" i="6"/>
  <c r="BP113" i="6"/>
  <c r="AL114" i="6"/>
  <c r="AM114" i="6"/>
  <c r="AN114" i="6"/>
  <c r="AO114" i="6"/>
  <c r="AP114" i="6"/>
  <c r="AQ114" i="6"/>
  <c r="AR114" i="6"/>
  <c r="AS114" i="6"/>
  <c r="AT114" i="6"/>
  <c r="AU114" i="6"/>
  <c r="AV114" i="6"/>
  <c r="AW114" i="6"/>
  <c r="AX114" i="6"/>
  <c r="AY114" i="6"/>
  <c r="AZ114" i="6"/>
  <c r="BA114" i="6"/>
  <c r="BB114" i="6"/>
  <c r="BC114" i="6"/>
  <c r="BD114" i="6"/>
  <c r="BE114" i="6"/>
  <c r="BF114" i="6"/>
  <c r="BG114" i="6"/>
  <c r="BH114" i="6"/>
  <c r="BI114" i="6"/>
  <c r="BJ114" i="6"/>
  <c r="BK114" i="6"/>
  <c r="BL114" i="6"/>
  <c r="BM114" i="6"/>
  <c r="BN114" i="6"/>
  <c r="BO114" i="6"/>
  <c r="BP114" i="6"/>
  <c r="AL115" i="6"/>
  <c r="AM115" i="6"/>
  <c r="AN115" i="6"/>
  <c r="AO115" i="6"/>
  <c r="AP115" i="6"/>
  <c r="AQ115" i="6"/>
  <c r="AR115" i="6"/>
  <c r="AS115" i="6"/>
  <c r="AT115" i="6"/>
  <c r="AU115" i="6"/>
  <c r="AV115" i="6"/>
  <c r="AW115" i="6"/>
  <c r="AX115" i="6"/>
  <c r="AY115" i="6"/>
  <c r="AZ115" i="6"/>
  <c r="BA115" i="6"/>
  <c r="BB115" i="6"/>
  <c r="BC115" i="6"/>
  <c r="BD115" i="6"/>
  <c r="BE115" i="6"/>
  <c r="BF115" i="6"/>
  <c r="BG115" i="6"/>
  <c r="BH115" i="6"/>
  <c r="BI115" i="6"/>
  <c r="BJ115" i="6"/>
  <c r="BK115" i="6"/>
  <c r="BL115" i="6"/>
  <c r="BM115" i="6"/>
  <c r="BN115" i="6"/>
  <c r="BO115" i="6"/>
  <c r="BP115" i="6"/>
  <c r="AL116" i="6"/>
  <c r="AM116" i="6"/>
  <c r="AN116" i="6"/>
  <c r="AO116" i="6"/>
  <c r="AP116" i="6"/>
  <c r="AQ116" i="6"/>
  <c r="AR116" i="6"/>
  <c r="AS116" i="6"/>
  <c r="AT116" i="6"/>
  <c r="AU116" i="6"/>
  <c r="AV116" i="6"/>
  <c r="AW116" i="6"/>
  <c r="AX116" i="6"/>
  <c r="AY116" i="6"/>
  <c r="AZ116" i="6"/>
  <c r="BA116" i="6"/>
  <c r="BB116" i="6"/>
  <c r="BC116" i="6"/>
  <c r="BD116" i="6"/>
  <c r="BE116" i="6"/>
  <c r="BF116" i="6"/>
  <c r="BG116" i="6"/>
  <c r="BH116" i="6"/>
  <c r="BI116" i="6"/>
  <c r="BJ116" i="6"/>
  <c r="BK116" i="6"/>
  <c r="BL116" i="6"/>
  <c r="BM116" i="6"/>
  <c r="BN116" i="6"/>
  <c r="BO116" i="6"/>
  <c r="BP116" i="6"/>
  <c r="AL117" i="6"/>
  <c r="AM117" i="6"/>
  <c r="AN117" i="6"/>
  <c r="AO117" i="6"/>
  <c r="AP117" i="6"/>
  <c r="AQ117" i="6"/>
  <c r="AR117" i="6"/>
  <c r="AS117" i="6"/>
  <c r="AT117" i="6"/>
  <c r="AU117" i="6"/>
  <c r="AV117" i="6"/>
  <c r="AW117" i="6"/>
  <c r="AX117" i="6"/>
  <c r="AY117" i="6"/>
  <c r="AZ117" i="6"/>
  <c r="BA117" i="6"/>
  <c r="BB117" i="6"/>
  <c r="BC117" i="6"/>
  <c r="BD117" i="6"/>
  <c r="BE117" i="6"/>
  <c r="BF117" i="6"/>
  <c r="BG117" i="6"/>
  <c r="BH117" i="6"/>
  <c r="BI117" i="6"/>
  <c r="BJ117" i="6"/>
  <c r="BK117" i="6"/>
  <c r="BL117" i="6"/>
  <c r="BM117" i="6"/>
  <c r="BN117" i="6"/>
  <c r="BO117" i="6"/>
  <c r="BP117" i="6"/>
  <c r="AL118" i="6"/>
  <c r="AM118" i="6"/>
  <c r="AN118" i="6"/>
  <c r="AO118" i="6"/>
  <c r="AP118" i="6"/>
  <c r="AQ118" i="6"/>
  <c r="AR118" i="6"/>
  <c r="AS118" i="6"/>
  <c r="AT118" i="6"/>
  <c r="AU118" i="6"/>
  <c r="AV118" i="6"/>
  <c r="AW118" i="6"/>
  <c r="AX118" i="6"/>
  <c r="AY118" i="6"/>
  <c r="AZ118" i="6"/>
  <c r="BA118" i="6"/>
  <c r="BB118" i="6"/>
  <c r="BC118" i="6"/>
  <c r="BD118" i="6"/>
  <c r="BE118" i="6"/>
  <c r="BF118" i="6"/>
  <c r="BG118" i="6"/>
  <c r="BH118" i="6"/>
  <c r="BI118" i="6"/>
  <c r="BJ118" i="6"/>
  <c r="BK118" i="6"/>
  <c r="BL118" i="6"/>
  <c r="BM118" i="6"/>
  <c r="BN118" i="6"/>
  <c r="BO118" i="6"/>
  <c r="BP118" i="6"/>
  <c r="AL119" i="6"/>
  <c r="AM119" i="6"/>
  <c r="AN119" i="6"/>
  <c r="AO119" i="6"/>
  <c r="AP119" i="6"/>
  <c r="AQ119" i="6"/>
  <c r="AR119" i="6"/>
  <c r="AS119" i="6"/>
  <c r="AT119" i="6"/>
  <c r="AU119" i="6"/>
  <c r="AV119" i="6"/>
  <c r="AW119" i="6"/>
  <c r="AX119" i="6"/>
  <c r="AY119" i="6"/>
  <c r="AZ119" i="6"/>
  <c r="BA119" i="6"/>
  <c r="BB119" i="6"/>
  <c r="BC119" i="6"/>
  <c r="BD119" i="6"/>
  <c r="BE119" i="6"/>
  <c r="BF119" i="6"/>
  <c r="BG119" i="6"/>
  <c r="BH119" i="6"/>
  <c r="BI119" i="6"/>
  <c r="BJ119" i="6"/>
  <c r="BK119" i="6"/>
  <c r="BL119" i="6"/>
  <c r="BM119" i="6"/>
  <c r="BN119" i="6"/>
  <c r="BO119" i="6"/>
  <c r="BP119" i="6"/>
  <c r="AL120" i="6"/>
  <c r="AM120" i="6"/>
  <c r="AN120" i="6"/>
  <c r="AO120" i="6"/>
  <c r="AP120" i="6"/>
  <c r="AQ120" i="6"/>
  <c r="AR120" i="6"/>
  <c r="AS120" i="6"/>
  <c r="AT120" i="6"/>
  <c r="AU120" i="6"/>
  <c r="AV120" i="6"/>
  <c r="AW120" i="6"/>
  <c r="AX120" i="6"/>
  <c r="AY120" i="6"/>
  <c r="AZ120" i="6"/>
  <c r="BA120" i="6"/>
  <c r="BB120" i="6"/>
  <c r="BC120" i="6"/>
  <c r="BD120" i="6"/>
  <c r="BE120" i="6"/>
  <c r="BF120" i="6"/>
  <c r="BG120" i="6"/>
  <c r="BH120" i="6"/>
  <c r="BI120" i="6"/>
  <c r="BJ120" i="6"/>
  <c r="BK120" i="6"/>
  <c r="BL120" i="6"/>
  <c r="BM120" i="6"/>
  <c r="BN120" i="6"/>
  <c r="BO120" i="6"/>
  <c r="BP120" i="6"/>
  <c r="AL121" i="6"/>
  <c r="AM121" i="6"/>
  <c r="AN121" i="6"/>
  <c r="AO121" i="6"/>
  <c r="AP121" i="6"/>
  <c r="AQ121" i="6"/>
  <c r="AR121" i="6"/>
  <c r="AS121" i="6"/>
  <c r="AT121" i="6"/>
  <c r="AU121" i="6"/>
  <c r="AV121" i="6"/>
  <c r="AW121" i="6"/>
  <c r="AX121" i="6"/>
  <c r="AY121" i="6"/>
  <c r="AZ121" i="6"/>
  <c r="BA121" i="6"/>
  <c r="BB121" i="6"/>
  <c r="BC121" i="6"/>
  <c r="BD121" i="6"/>
  <c r="BE121" i="6"/>
  <c r="BF121" i="6"/>
  <c r="BG121" i="6"/>
  <c r="BH121" i="6"/>
  <c r="BI121" i="6"/>
  <c r="BJ121" i="6"/>
  <c r="BK121" i="6"/>
  <c r="BL121" i="6"/>
  <c r="BM121" i="6"/>
  <c r="BN121" i="6"/>
  <c r="BO121" i="6"/>
  <c r="BP121" i="6"/>
  <c r="AL122" i="6"/>
  <c r="AM122" i="6"/>
  <c r="AN122" i="6"/>
  <c r="AO122" i="6"/>
  <c r="AP122" i="6"/>
  <c r="AQ122" i="6"/>
  <c r="AR122" i="6"/>
  <c r="AS122" i="6"/>
  <c r="AT122" i="6"/>
  <c r="AU122" i="6"/>
  <c r="AV122" i="6"/>
  <c r="AW122" i="6"/>
  <c r="AX122" i="6"/>
  <c r="AY122" i="6"/>
  <c r="AZ122" i="6"/>
  <c r="BA122" i="6"/>
  <c r="BB122" i="6"/>
  <c r="BC122" i="6"/>
  <c r="BD122" i="6"/>
  <c r="BE122" i="6"/>
  <c r="BF122" i="6"/>
  <c r="BG122" i="6"/>
  <c r="BH122" i="6"/>
  <c r="BI122" i="6"/>
  <c r="BJ122" i="6"/>
  <c r="BK122" i="6"/>
  <c r="BL122" i="6"/>
  <c r="BM122" i="6"/>
  <c r="BN122" i="6"/>
  <c r="BO122" i="6"/>
  <c r="BP122" i="6"/>
  <c r="AL123" i="6"/>
  <c r="AM123" i="6"/>
  <c r="AN123" i="6"/>
  <c r="AO123" i="6"/>
  <c r="AP123" i="6"/>
  <c r="AQ123" i="6"/>
  <c r="AR123" i="6"/>
  <c r="AS123" i="6"/>
  <c r="AT123" i="6"/>
  <c r="AU123" i="6"/>
  <c r="AV123" i="6"/>
  <c r="AW123" i="6"/>
  <c r="AX123" i="6"/>
  <c r="AY123" i="6"/>
  <c r="AZ123" i="6"/>
  <c r="BA123" i="6"/>
  <c r="BB123" i="6"/>
  <c r="BC123" i="6"/>
  <c r="BD123" i="6"/>
  <c r="BE123" i="6"/>
  <c r="BF123" i="6"/>
  <c r="BG123" i="6"/>
  <c r="BH123" i="6"/>
  <c r="BI123" i="6"/>
  <c r="BJ123" i="6"/>
  <c r="BK123" i="6"/>
  <c r="BL123" i="6"/>
  <c r="BM123" i="6"/>
  <c r="BN123" i="6"/>
  <c r="BO123" i="6"/>
  <c r="BP123" i="6"/>
  <c r="AL124" i="6"/>
  <c r="AM124" i="6"/>
  <c r="AN124" i="6"/>
  <c r="AO124" i="6"/>
  <c r="AP124" i="6"/>
  <c r="AQ124" i="6"/>
  <c r="AR124" i="6"/>
  <c r="AS124" i="6"/>
  <c r="AT124" i="6"/>
  <c r="AU124" i="6"/>
  <c r="AV124" i="6"/>
  <c r="AW124" i="6"/>
  <c r="AX124" i="6"/>
  <c r="AY124" i="6"/>
  <c r="AZ124" i="6"/>
  <c r="BA124" i="6"/>
  <c r="BB124" i="6"/>
  <c r="BC124" i="6"/>
  <c r="BD124" i="6"/>
  <c r="BE124" i="6"/>
  <c r="BF124" i="6"/>
  <c r="BG124" i="6"/>
  <c r="BH124" i="6"/>
  <c r="BI124" i="6"/>
  <c r="BJ124" i="6"/>
  <c r="BK124" i="6"/>
  <c r="BL124" i="6"/>
  <c r="BM124" i="6"/>
  <c r="BN124" i="6"/>
  <c r="BO124" i="6"/>
  <c r="BP124" i="6"/>
  <c r="AL125" i="6"/>
  <c r="AM125" i="6"/>
  <c r="AN125" i="6"/>
  <c r="AO125" i="6"/>
  <c r="AP125" i="6"/>
  <c r="AQ125" i="6"/>
  <c r="AR125" i="6"/>
  <c r="AS125" i="6"/>
  <c r="AT125" i="6"/>
  <c r="AU125" i="6"/>
  <c r="AV125" i="6"/>
  <c r="AW125" i="6"/>
  <c r="AX125" i="6"/>
  <c r="AY125" i="6"/>
  <c r="AZ125" i="6"/>
  <c r="BA125" i="6"/>
  <c r="BB125" i="6"/>
  <c r="BC125" i="6"/>
  <c r="BD125" i="6"/>
  <c r="BE125" i="6"/>
  <c r="BF125" i="6"/>
  <c r="BG125" i="6"/>
  <c r="BH125" i="6"/>
  <c r="BI125" i="6"/>
  <c r="BJ125" i="6"/>
  <c r="BK125" i="6"/>
  <c r="BL125" i="6"/>
  <c r="BM125" i="6"/>
  <c r="BN125" i="6"/>
  <c r="BO125" i="6"/>
  <c r="BP125" i="6"/>
  <c r="AL126" i="6"/>
  <c r="AM126" i="6"/>
  <c r="AN126" i="6"/>
  <c r="AO126" i="6"/>
  <c r="AP126" i="6"/>
  <c r="AQ126" i="6"/>
  <c r="AR126" i="6"/>
  <c r="AS126" i="6"/>
  <c r="AT126" i="6"/>
  <c r="AU126" i="6"/>
  <c r="AV126" i="6"/>
  <c r="AW126" i="6"/>
  <c r="AX126" i="6"/>
  <c r="AY126" i="6"/>
  <c r="AZ126" i="6"/>
  <c r="BA126" i="6"/>
  <c r="BB126" i="6"/>
  <c r="BC126" i="6"/>
  <c r="BD126" i="6"/>
  <c r="BE126" i="6"/>
  <c r="BF126" i="6"/>
  <c r="BG126" i="6"/>
  <c r="BH126" i="6"/>
  <c r="BI126" i="6"/>
  <c r="BJ126" i="6"/>
  <c r="BK126" i="6"/>
  <c r="BL126" i="6"/>
  <c r="BM126" i="6"/>
  <c r="BN126" i="6"/>
  <c r="BO126" i="6"/>
  <c r="BP126" i="6"/>
  <c r="AL127" i="6"/>
  <c r="AM127" i="6"/>
  <c r="AN127" i="6"/>
  <c r="AO127" i="6"/>
  <c r="AP127" i="6"/>
  <c r="AQ127" i="6"/>
  <c r="AR127" i="6"/>
  <c r="AS127" i="6"/>
  <c r="AT127" i="6"/>
  <c r="AU127" i="6"/>
  <c r="AV127" i="6"/>
  <c r="AW127" i="6"/>
  <c r="AX127" i="6"/>
  <c r="AY127" i="6"/>
  <c r="AZ127" i="6"/>
  <c r="BA127" i="6"/>
  <c r="BB127" i="6"/>
  <c r="BC127" i="6"/>
  <c r="BD127" i="6"/>
  <c r="BE127" i="6"/>
  <c r="BF127" i="6"/>
  <c r="BG127" i="6"/>
  <c r="BH127" i="6"/>
  <c r="BI127" i="6"/>
  <c r="BJ127" i="6"/>
  <c r="BK127" i="6"/>
  <c r="BL127" i="6"/>
  <c r="BM127" i="6"/>
  <c r="BN127" i="6"/>
  <c r="BO127" i="6"/>
  <c r="BP127" i="6"/>
  <c r="AG22" i="1"/>
  <c r="AI22" i="1"/>
  <c r="AJ22" i="1"/>
  <c r="AG23" i="1"/>
  <c r="AI23" i="1"/>
  <c r="AJ23" i="1"/>
  <c r="AG24" i="1"/>
  <c r="AI24" i="1"/>
  <c r="AJ24" i="1"/>
  <c r="AG25" i="1"/>
  <c r="AI25" i="1"/>
  <c r="AJ25" i="1"/>
  <c r="AG26" i="1"/>
  <c r="AI26" i="1"/>
  <c r="AJ26" i="1"/>
  <c r="AG27" i="1"/>
  <c r="AI27" i="1"/>
  <c r="AJ27" i="1"/>
  <c r="AG28" i="1"/>
  <c r="AI28" i="1"/>
  <c r="AJ28" i="1"/>
  <c r="AG29" i="1"/>
  <c r="AI29" i="1"/>
  <c r="AJ29" i="1"/>
  <c r="AG30" i="1"/>
  <c r="AI30" i="1"/>
  <c r="AJ30" i="1"/>
  <c r="AG31" i="1"/>
  <c r="AI31" i="1"/>
  <c r="AJ31" i="1"/>
  <c r="AG32" i="1"/>
  <c r="AI32" i="1"/>
  <c r="AJ32" i="1"/>
  <c r="AG33" i="1"/>
  <c r="AI33" i="1"/>
  <c r="AJ33" i="1"/>
  <c r="AG34" i="1"/>
  <c r="AI34" i="1"/>
  <c r="AJ34" i="1"/>
  <c r="AG35" i="1"/>
  <c r="AI35" i="1"/>
  <c r="AJ35" i="1"/>
  <c r="AG36" i="1"/>
  <c r="AI36" i="1"/>
  <c r="AJ36" i="1"/>
  <c r="AG37" i="1"/>
  <c r="AI37" i="1"/>
  <c r="AJ37" i="1"/>
  <c r="AG38" i="1"/>
  <c r="AI38" i="1"/>
  <c r="AJ38" i="1"/>
  <c r="AG39" i="1"/>
  <c r="AI39" i="1"/>
  <c r="AJ39" i="1"/>
  <c r="AG40" i="1"/>
  <c r="AI40" i="1"/>
  <c r="AJ40" i="1"/>
  <c r="AG41" i="1"/>
  <c r="AI41" i="1"/>
  <c r="AJ41" i="1"/>
  <c r="AG42" i="1"/>
  <c r="AI42" i="1"/>
  <c r="AJ42" i="1"/>
  <c r="AG43" i="1"/>
  <c r="AI43" i="1"/>
  <c r="AJ43" i="1"/>
  <c r="AG44" i="1"/>
  <c r="AI44" i="1"/>
  <c r="AJ44" i="1"/>
  <c r="AG45" i="1"/>
  <c r="AI45" i="1"/>
  <c r="AJ45" i="1"/>
  <c r="AG46" i="1"/>
  <c r="AI46" i="1"/>
  <c r="AJ46" i="1"/>
  <c r="AG47" i="1"/>
  <c r="AI47" i="1"/>
  <c r="AJ47" i="1"/>
  <c r="AG48" i="1"/>
  <c r="AI48" i="1"/>
  <c r="AJ48" i="1"/>
  <c r="AG49" i="1"/>
  <c r="AI49" i="1"/>
  <c r="AJ49" i="1"/>
  <c r="AG50" i="1"/>
  <c r="AI50" i="1"/>
  <c r="AJ50" i="1"/>
  <c r="AG51" i="1"/>
  <c r="AI51" i="1"/>
  <c r="AJ51" i="1"/>
  <c r="AG52" i="1"/>
  <c r="AI52" i="1"/>
  <c r="AJ52" i="1"/>
  <c r="AG53" i="1"/>
  <c r="AI53" i="1"/>
  <c r="AJ53" i="1"/>
  <c r="AG54" i="1"/>
  <c r="AI54" i="1"/>
  <c r="AJ54" i="1"/>
  <c r="AG55" i="1"/>
  <c r="AI55" i="1"/>
  <c r="AJ55" i="1"/>
  <c r="AG56" i="1"/>
  <c r="AI56" i="1"/>
  <c r="AJ56" i="1"/>
  <c r="AG57" i="1"/>
  <c r="AI57" i="1"/>
  <c r="AJ57" i="1"/>
  <c r="AG58" i="1"/>
  <c r="AI58" i="1"/>
  <c r="AJ58" i="1"/>
  <c r="AG59" i="1"/>
  <c r="AI59" i="1"/>
  <c r="AJ59" i="1"/>
  <c r="AG60" i="1"/>
  <c r="AI60" i="1"/>
  <c r="AJ60" i="1"/>
  <c r="AG61" i="1"/>
  <c r="AI61" i="1"/>
  <c r="AJ61" i="1"/>
  <c r="AG62" i="1"/>
  <c r="AI62" i="1"/>
  <c r="AJ62" i="1"/>
  <c r="AG63" i="1"/>
  <c r="AI63" i="1"/>
  <c r="AJ63" i="1"/>
  <c r="AG64" i="1"/>
  <c r="AI64" i="1"/>
  <c r="AJ64" i="1"/>
  <c r="AG65" i="1"/>
  <c r="AI65" i="1"/>
  <c r="AJ65" i="1"/>
  <c r="AG66" i="1"/>
  <c r="AI66" i="1"/>
  <c r="AJ66" i="1"/>
  <c r="AG67" i="1"/>
  <c r="AI67" i="1"/>
  <c r="AJ67" i="1"/>
  <c r="AG68" i="1"/>
  <c r="AI68" i="1"/>
  <c r="AJ68" i="1"/>
  <c r="AG69" i="1"/>
  <c r="AI69" i="1"/>
  <c r="AJ69" i="1"/>
  <c r="AG70" i="1"/>
  <c r="AI70" i="1"/>
  <c r="AJ70" i="1"/>
  <c r="AG71" i="1"/>
  <c r="AI71" i="1"/>
  <c r="AJ71" i="1"/>
  <c r="AG72" i="1"/>
  <c r="AI72" i="1"/>
  <c r="AJ72" i="1"/>
  <c r="AG73" i="1"/>
  <c r="AI73" i="1"/>
  <c r="AJ73" i="1"/>
  <c r="AG74" i="1"/>
  <c r="AI74" i="1"/>
  <c r="AJ74" i="1"/>
  <c r="AG75" i="1"/>
  <c r="AI75" i="1"/>
  <c r="AJ75" i="1"/>
  <c r="AG76" i="1"/>
  <c r="AI76" i="1"/>
  <c r="AJ76" i="1"/>
  <c r="AG77" i="1"/>
  <c r="AI77" i="1"/>
  <c r="AJ77" i="1"/>
  <c r="AG78" i="1"/>
  <c r="AI78" i="1"/>
  <c r="AJ78" i="1"/>
  <c r="AG79" i="1"/>
  <c r="AI79" i="1"/>
  <c r="AJ79" i="1"/>
  <c r="AG80" i="1"/>
  <c r="AI80" i="1"/>
  <c r="AJ80" i="1"/>
  <c r="AG81" i="1"/>
  <c r="AI81" i="1"/>
  <c r="AJ81" i="1"/>
  <c r="AG82" i="1"/>
  <c r="AI82" i="1"/>
  <c r="AJ82" i="1"/>
  <c r="AG83" i="1"/>
  <c r="AI83" i="1"/>
  <c r="AJ83" i="1"/>
  <c r="AG84" i="1"/>
  <c r="AI84" i="1"/>
  <c r="AJ84" i="1"/>
  <c r="AG85" i="1"/>
  <c r="AI85" i="1"/>
  <c r="AJ85" i="1"/>
  <c r="AG86" i="1"/>
  <c r="AI86" i="1"/>
  <c r="AJ86" i="1"/>
  <c r="AG87" i="1"/>
  <c r="AI87" i="1"/>
  <c r="AJ87" i="1"/>
  <c r="AG88" i="1"/>
  <c r="AI88" i="1"/>
  <c r="AJ88" i="1"/>
  <c r="AG89" i="1"/>
  <c r="AI89" i="1"/>
  <c r="AJ89" i="1"/>
  <c r="AG90" i="1"/>
  <c r="AI90" i="1"/>
  <c r="AJ90" i="1"/>
  <c r="AG91" i="1"/>
  <c r="AI91" i="1"/>
  <c r="AJ91" i="1"/>
  <c r="AG92" i="1"/>
  <c r="AI92" i="1"/>
  <c r="AJ92" i="1"/>
  <c r="AG93" i="1"/>
  <c r="AI93" i="1"/>
  <c r="AJ93" i="1"/>
  <c r="AG94" i="1"/>
  <c r="AI94" i="1"/>
  <c r="AJ94" i="1"/>
  <c r="AG95" i="1"/>
  <c r="AI95" i="1"/>
  <c r="AJ95" i="1"/>
  <c r="AG96" i="1"/>
  <c r="AI96" i="1"/>
  <c r="AJ96" i="1"/>
  <c r="AG97" i="1"/>
  <c r="AI97" i="1"/>
  <c r="AJ97" i="1"/>
  <c r="AG98" i="1"/>
  <c r="AI98" i="1"/>
  <c r="AJ98" i="1"/>
  <c r="AG99" i="1"/>
  <c r="AI99" i="1"/>
  <c r="AJ99" i="1"/>
  <c r="AG100" i="1"/>
  <c r="AI100" i="1"/>
  <c r="AJ100" i="1"/>
  <c r="AG101" i="1"/>
  <c r="AI101" i="1"/>
  <c r="AJ101" i="1"/>
  <c r="AG102" i="1"/>
  <c r="AI102" i="1"/>
  <c r="AJ102" i="1"/>
  <c r="AG103" i="1"/>
  <c r="AI103" i="1"/>
  <c r="AJ103" i="1"/>
  <c r="AG104" i="1"/>
  <c r="AI104" i="1"/>
  <c r="AJ104" i="1"/>
  <c r="AG105" i="1"/>
  <c r="AI105" i="1"/>
  <c r="AJ105" i="1"/>
  <c r="AG106" i="1"/>
  <c r="AI106" i="1"/>
  <c r="AJ106" i="1"/>
  <c r="AG107" i="1"/>
  <c r="AI107" i="1"/>
  <c r="AJ107" i="1"/>
  <c r="AG108" i="1"/>
  <c r="AI108" i="1"/>
  <c r="AJ108" i="1"/>
  <c r="AG109" i="1"/>
  <c r="AI109" i="1"/>
  <c r="AJ109" i="1"/>
  <c r="AG110" i="1"/>
  <c r="AI110" i="1"/>
  <c r="AJ110" i="1"/>
  <c r="AG111" i="1"/>
  <c r="AI111" i="1"/>
  <c r="AJ111" i="1"/>
  <c r="AG112" i="1"/>
  <c r="AI112" i="1"/>
  <c r="AJ112" i="1"/>
  <c r="AG113" i="1"/>
  <c r="AI113" i="1"/>
  <c r="AJ113" i="1"/>
  <c r="AG114" i="1"/>
  <c r="AI114" i="1"/>
  <c r="AJ114" i="1"/>
  <c r="AG115" i="1"/>
  <c r="AI115" i="1"/>
  <c r="AJ115" i="1"/>
  <c r="AG116" i="1"/>
  <c r="AI116" i="1"/>
  <c r="AJ116" i="1"/>
  <c r="AG117" i="1"/>
  <c r="AI117" i="1"/>
  <c r="AJ117" i="1"/>
  <c r="AG118" i="1"/>
  <c r="AI118" i="1"/>
  <c r="AJ118" i="1"/>
  <c r="AG119" i="1"/>
  <c r="AI119" i="1"/>
  <c r="AJ119" i="1"/>
  <c r="AG120" i="1"/>
  <c r="AI120" i="1"/>
  <c r="AJ120" i="1"/>
  <c r="AG121" i="1"/>
  <c r="AI121" i="1"/>
  <c r="AJ121" i="1"/>
  <c r="AG122" i="1"/>
  <c r="AI122" i="1"/>
  <c r="AJ122" i="1"/>
  <c r="AG123" i="1"/>
  <c r="AI123" i="1"/>
  <c r="AJ123" i="1"/>
  <c r="AG124" i="1"/>
  <c r="AI124" i="1"/>
  <c r="AJ124" i="1"/>
  <c r="AG125" i="1"/>
  <c r="AI125" i="1"/>
  <c r="AJ125" i="1"/>
  <c r="AG126" i="1"/>
  <c r="AI126" i="1"/>
  <c r="AJ126" i="1"/>
  <c r="AG127" i="1"/>
  <c r="AI127" i="1"/>
  <c r="AJ127" i="1"/>
  <c r="AG128" i="1"/>
  <c r="AI128" i="1"/>
  <c r="AJ128" i="1"/>
  <c r="AG129" i="1"/>
  <c r="AI129" i="1"/>
  <c r="AJ129" i="1"/>
  <c r="AG130" i="1"/>
  <c r="AI130" i="1"/>
  <c r="AJ130" i="1"/>
  <c r="AG131" i="1"/>
  <c r="AI131" i="1"/>
  <c r="AJ131" i="1"/>
  <c r="BS154" i="6"/>
  <c r="AF137" i="5"/>
  <c r="AF138" i="5"/>
  <c r="AF139" i="5"/>
  <c r="AF140" i="5"/>
  <c r="AE137" i="5"/>
  <c r="AE138" i="5"/>
  <c r="AD137" i="5"/>
  <c r="AD138" i="5"/>
  <c r="AC137" i="5"/>
  <c r="AC138" i="5"/>
  <c r="AB137" i="5"/>
  <c r="AB138" i="5"/>
  <c r="AA137" i="5"/>
  <c r="AA138" i="5"/>
  <c r="Z137" i="5"/>
  <c r="Z138" i="5"/>
  <c r="Y137" i="5"/>
  <c r="Y138" i="5"/>
  <c r="X137" i="5"/>
  <c r="X138" i="5"/>
  <c r="W137" i="5"/>
  <c r="W138" i="5"/>
  <c r="V137" i="5"/>
  <c r="V138" i="5"/>
  <c r="U137" i="5"/>
  <c r="U138" i="5"/>
  <c r="T137" i="5"/>
  <c r="T138" i="5"/>
  <c r="S137" i="5"/>
  <c r="S138" i="5"/>
  <c r="R137" i="5"/>
  <c r="R138" i="5"/>
  <c r="Q137" i="5"/>
  <c r="Q138" i="5"/>
  <c r="P137" i="5"/>
  <c r="P138" i="5"/>
  <c r="O137" i="5"/>
  <c r="O138" i="5"/>
  <c r="N137" i="5"/>
  <c r="N138" i="5"/>
  <c r="M137" i="5"/>
  <c r="M138" i="5"/>
  <c r="L137" i="5"/>
  <c r="L138" i="5"/>
  <c r="K137" i="5"/>
  <c r="K138" i="5"/>
  <c r="J137" i="5"/>
  <c r="J138" i="5"/>
  <c r="I137" i="5"/>
  <c r="I138" i="5"/>
  <c r="H137" i="5"/>
  <c r="H138" i="5"/>
  <c r="G137" i="5"/>
  <c r="G138" i="5"/>
  <c r="F137" i="5"/>
  <c r="F138" i="5"/>
  <c r="E137" i="5"/>
  <c r="E138" i="5"/>
  <c r="D137" i="5"/>
  <c r="D138" i="5"/>
  <c r="C137" i="5"/>
  <c r="C138" i="5"/>
  <c r="B137" i="5"/>
  <c r="B138" i="5"/>
  <c r="AE140" i="5"/>
  <c r="AD140" i="5"/>
  <c r="AC140" i="5"/>
  <c r="AB140" i="5"/>
  <c r="AA140" i="5"/>
  <c r="Z140" i="5"/>
  <c r="Y140" i="5"/>
  <c r="X140" i="5"/>
  <c r="W140" i="5"/>
  <c r="V140" i="5"/>
  <c r="U140" i="5"/>
  <c r="T140" i="5"/>
  <c r="S140" i="5"/>
  <c r="R140" i="5"/>
  <c r="Q140" i="5"/>
  <c r="P140" i="5"/>
  <c r="O140" i="5"/>
  <c r="N140" i="5"/>
  <c r="M140" i="5"/>
  <c r="L140" i="5"/>
  <c r="K140" i="5"/>
  <c r="J140" i="5"/>
  <c r="I140" i="5"/>
  <c r="H140" i="5"/>
  <c r="G140" i="5"/>
  <c r="F140" i="5"/>
  <c r="E140" i="5"/>
  <c r="D140" i="5"/>
  <c r="C140" i="5"/>
  <c r="B140" i="5"/>
  <c r="AE139" i="5"/>
  <c r="AD139" i="5"/>
  <c r="AC139" i="5"/>
  <c r="AB139" i="5"/>
  <c r="AA139" i="5"/>
  <c r="Z139" i="5"/>
  <c r="Y139" i="5"/>
  <c r="X139" i="5"/>
  <c r="W139" i="5"/>
  <c r="V139" i="5"/>
  <c r="U139" i="5"/>
  <c r="T139" i="5"/>
  <c r="S139" i="5"/>
  <c r="R139" i="5"/>
  <c r="Q139" i="5"/>
  <c r="P139" i="5"/>
  <c r="O139" i="5"/>
  <c r="N139" i="5"/>
  <c r="M139" i="5"/>
  <c r="L139" i="5"/>
  <c r="K139" i="5"/>
  <c r="J139" i="5"/>
  <c r="I139" i="5"/>
  <c r="H139" i="5"/>
  <c r="G139" i="5"/>
  <c r="F139" i="5"/>
  <c r="E139" i="5"/>
  <c r="D139" i="5"/>
  <c r="C139" i="5"/>
  <c r="B139" i="5"/>
  <c r="CH36" i="1"/>
  <c r="CH44" i="1"/>
  <c r="CH52" i="1"/>
  <c r="CH60" i="1"/>
  <c r="CH68" i="1"/>
  <c r="CH76" i="1"/>
  <c r="CH84" i="1"/>
  <c r="CH92" i="1"/>
  <c r="CH100" i="1"/>
  <c r="CH108" i="1"/>
  <c r="CH116" i="1"/>
  <c r="CH124" i="1"/>
  <c r="CH132" i="1"/>
  <c r="CH37" i="1"/>
  <c r="CH45" i="1"/>
  <c r="CH53" i="1"/>
  <c r="CH61" i="1"/>
  <c r="CH69" i="1"/>
  <c r="CH77" i="1"/>
  <c r="CH85" i="1"/>
  <c r="CH93" i="1"/>
  <c r="CH101" i="1"/>
  <c r="CH109" i="1"/>
  <c r="CH117" i="1"/>
  <c r="CH125" i="1"/>
  <c r="CH38" i="1"/>
  <c r="CH46" i="1"/>
  <c r="CH54" i="1"/>
  <c r="CH62" i="1"/>
  <c r="CH70" i="1"/>
  <c r="CH78" i="1"/>
  <c r="CH86" i="1"/>
  <c r="CH94" i="1"/>
  <c r="CH102" i="1"/>
  <c r="CH110" i="1"/>
  <c r="CH118" i="1"/>
  <c r="CH126" i="1"/>
  <c r="CH31" i="1"/>
  <c r="CH39" i="1"/>
  <c r="CH47" i="1"/>
  <c r="CH55" i="1"/>
  <c r="CH63" i="1"/>
  <c r="CH71" i="1"/>
  <c r="CH79" i="1"/>
  <c r="CH87" i="1"/>
  <c r="CH95" i="1"/>
  <c r="CH103" i="1"/>
  <c r="CH111" i="1"/>
  <c r="CH119" i="1"/>
  <c r="CH127" i="1"/>
  <c r="BV36" i="1"/>
  <c r="BV44" i="1"/>
  <c r="BV52" i="1"/>
  <c r="BV60" i="1"/>
  <c r="BV68" i="1"/>
  <c r="BV76" i="1"/>
  <c r="BV84" i="1"/>
  <c r="BV92" i="1"/>
  <c r="BV100" i="1"/>
  <c r="BV108" i="1"/>
  <c r="BV116" i="1"/>
  <c r="BV124" i="1"/>
  <c r="BV132" i="1"/>
  <c r="BV37" i="1"/>
  <c r="BV45" i="1"/>
  <c r="BV53" i="1"/>
  <c r="BV61" i="1"/>
  <c r="BV69" i="1"/>
  <c r="BV77" i="1"/>
  <c r="BV85" i="1"/>
  <c r="BV93" i="1"/>
  <c r="BV101" i="1"/>
  <c r="BV109" i="1"/>
  <c r="BV117" i="1"/>
  <c r="BV125" i="1"/>
  <c r="BV38" i="1"/>
  <c r="BV46" i="1"/>
  <c r="BV54" i="1"/>
  <c r="BV62" i="1"/>
  <c r="BV70" i="1"/>
  <c r="BV78" i="1"/>
  <c r="BV86" i="1"/>
  <c r="BV94" i="1"/>
  <c r="BV102" i="1"/>
  <c r="BV110" i="1"/>
  <c r="BV118" i="1"/>
  <c r="BV126" i="1"/>
  <c r="BV31" i="1"/>
  <c r="BV39" i="1"/>
  <c r="BV47" i="1"/>
  <c r="BV55" i="1"/>
  <c r="BV63" i="1"/>
  <c r="BV71" i="1"/>
  <c r="BV79" i="1"/>
  <c r="BV87" i="1"/>
  <c r="BV95" i="1"/>
  <c r="BV103" i="1"/>
  <c r="BV111" i="1"/>
  <c r="BV119" i="1"/>
  <c r="BV127" i="1"/>
  <c r="BW34" i="1"/>
  <c r="BW42" i="1"/>
  <c r="BW50" i="1"/>
  <c r="BW58" i="1"/>
  <c r="BW66" i="1"/>
  <c r="BW74" i="1"/>
  <c r="BW82" i="1"/>
  <c r="BW90" i="1"/>
  <c r="BW98" i="1"/>
  <c r="BW106" i="1"/>
  <c r="BW114" i="1"/>
  <c r="BW122" i="1"/>
  <c r="BW130" i="1"/>
  <c r="BW35" i="1"/>
  <c r="BW43" i="1"/>
  <c r="BW51" i="1"/>
  <c r="BW59" i="1"/>
  <c r="BW67" i="1"/>
  <c r="BW75" i="1"/>
  <c r="BW83" i="1"/>
  <c r="BW91" i="1"/>
  <c r="BW99" i="1"/>
  <c r="BW107" i="1"/>
  <c r="BW115" i="1"/>
  <c r="BW123" i="1"/>
  <c r="BW131" i="1"/>
  <c r="BW36" i="1"/>
  <c r="BW44" i="1"/>
  <c r="BW52" i="1"/>
  <c r="BW60" i="1"/>
  <c r="BW68" i="1"/>
  <c r="BW76" i="1"/>
  <c r="BW84" i="1"/>
  <c r="BW92" i="1"/>
  <c r="BW100" i="1"/>
  <c r="BW108" i="1"/>
  <c r="BW116" i="1"/>
  <c r="BW124" i="1"/>
  <c r="BW132" i="1"/>
  <c r="BW37" i="1"/>
  <c r="BW45" i="1"/>
  <c r="BW53" i="1"/>
  <c r="BW61" i="1"/>
  <c r="BW69" i="1"/>
  <c r="BW77" i="1"/>
  <c r="BW85" i="1"/>
  <c r="BW93" i="1"/>
  <c r="BW101" i="1"/>
  <c r="BW109" i="1"/>
  <c r="BW117" i="1"/>
  <c r="BW125" i="1"/>
  <c r="CU34" i="1"/>
  <c r="CU42" i="1"/>
  <c r="CU50" i="1"/>
  <c r="CU58" i="1"/>
  <c r="CU66" i="1"/>
  <c r="CU74" i="1"/>
  <c r="CU82" i="1"/>
  <c r="CU90" i="1"/>
  <c r="CU98" i="1"/>
  <c r="CU106" i="1"/>
  <c r="CU114" i="1"/>
  <c r="CU122" i="1"/>
  <c r="CU130" i="1"/>
  <c r="CU35" i="1"/>
  <c r="CU43" i="1"/>
  <c r="CU51" i="1"/>
  <c r="CU59" i="1"/>
  <c r="CU67" i="1"/>
  <c r="CU75" i="1"/>
  <c r="CU83" i="1"/>
  <c r="CU91" i="1"/>
  <c r="CU99" i="1"/>
  <c r="CU107" i="1"/>
  <c r="CU115" i="1"/>
  <c r="CU123" i="1"/>
  <c r="CU131" i="1"/>
  <c r="CU36" i="1"/>
  <c r="CU44" i="1"/>
  <c r="CU52" i="1"/>
  <c r="CU60" i="1"/>
  <c r="CU68" i="1"/>
  <c r="CU76" i="1"/>
  <c r="CU84" i="1"/>
  <c r="CU92" i="1"/>
  <c r="CU100" i="1"/>
  <c r="CU108" i="1"/>
  <c r="CU116" i="1"/>
  <c r="CU124" i="1"/>
  <c r="CU132" i="1"/>
  <c r="CU37" i="1"/>
  <c r="CU45" i="1"/>
  <c r="CU53" i="1"/>
  <c r="CU61" i="1"/>
  <c r="CU69" i="1"/>
  <c r="CU77" i="1"/>
  <c r="CU85" i="1"/>
  <c r="CU93" i="1"/>
  <c r="CU101" i="1"/>
  <c r="CU109" i="1"/>
  <c r="CU117" i="1"/>
  <c r="CU125" i="1"/>
  <c r="CX101" i="3"/>
  <c r="CX93" i="3"/>
  <c r="CX37" i="3"/>
  <c r="CX99" i="3"/>
  <c r="CX83" i="3"/>
  <c r="CX67" i="3"/>
  <c r="CX35" i="3"/>
  <c r="DN54" i="3"/>
  <c r="CX136" i="3"/>
  <c r="CX104" i="3"/>
  <c r="CX40" i="3"/>
  <c r="DF76" i="3"/>
  <c r="DF41" i="3"/>
  <c r="DF50" i="3"/>
  <c r="DF67" i="3"/>
  <c r="DF138" i="3"/>
  <c r="DF81" i="3"/>
  <c r="DF91" i="3"/>
  <c r="DF113" i="3"/>
  <c r="DF64" i="3"/>
  <c r="DF65" i="3"/>
  <c r="DF83" i="3"/>
  <c r="DF56" i="3"/>
  <c r="DO136" i="3"/>
  <c r="DO99" i="3"/>
  <c r="DF63" i="3"/>
  <c r="DG67" i="3"/>
  <c r="DG85" i="3"/>
  <c r="DG68" i="3"/>
  <c r="DE86" i="3"/>
  <c r="CD164" i="3" l="1"/>
  <c r="CS164" i="3"/>
  <c r="CK164" i="3"/>
  <c r="CC164" i="3"/>
  <c r="U163" i="3"/>
  <c r="V163" i="3"/>
  <c r="AJ168" i="3"/>
  <c r="Y163" i="3"/>
  <c r="N163" i="3"/>
  <c r="Q163" i="3"/>
  <c r="E163" i="3"/>
  <c r="AI163" i="3"/>
  <c r="AH163" i="3"/>
  <c r="I163" i="3"/>
  <c r="W163" i="3"/>
  <c r="AA163" i="3"/>
  <c r="Z163" i="3"/>
  <c r="AG162" i="3"/>
  <c r="J163" i="3"/>
  <c r="D163" i="3"/>
  <c r="H163" i="3"/>
  <c r="M163" i="3"/>
  <c r="F163" i="3"/>
  <c r="O163" i="3"/>
  <c r="K163" i="3"/>
  <c r="AG175" i="3"/>
  <c r="AE163" i="3"/>
  <c r="AB163" i="3"/>
  <c r="S163" i="3"/>
  <c r="R163" i="3"/>
  <c r="AF163" i="3"/>
  <c r="G163" i="3"/>
  <c r="T163" i="3"/>
  <c r="X163" i="3"/>
  <c r="AD163" i="3"/>
  <c r="AH172" i="3"/>
  <c r="AG165" i="3"/>
  <c r="L163" i="3"/>
  <c r="C163" i="3"/>
  <c r="B163" i="3"/>
  <c r="P163" i="3"/>
  <c r="AC163" i="3"/>
  <c r="AG163" i="3"/>
  <c r="AG167" i="3"/>
  <c r="CT164" i="3"/>
  <c r="CR164" i="3"/>
  <c r="CJ164" i="3"/>
  <c r="CB164" i="3"/>
  <c r="CQ164" i="3"/>
  <c r="CI164" i="3"/>
  <c r="CA164" i="3"/>
  <c r="CP164" i="3"/>
  <c r="CH164" i="3"/>
  <c r="BZ164" i="3"/>
  <c r="CO164" i="3"/>
  <c r="CG164" i="3"/>
  <c r="CV164" i="3"/>
  <c r="CN164" i="3"/>
  <c r="CF164" i="3"/>
  <c r="AH165" i="3"/>
  <c r="AH175" i="3"/>
  <c r="AH162" i="3"/>
  <c r="AI172" i="3"/>
  <c r="CL164" i="3"/>
  <c r="CU164" i="3"/>
  <c r="CM164" i="3"/>
  <c r="CE164" i="3"/>
  <c r="BK154" i="6"/>
  <c r="BC154" i="6"/>
  <c r="AU154" i="6"/>
  <c r="AM154" i="6"/>
  <c r="BJ154" i="6"/>
  <c r="Z167" i="6" s="1"/>
  <c r="BB154" i="6"/>
  <c r="AT154" i="6"/>
  <c r="J167" i="6" s="1"/>
  <c r="AL154" i="6"/>
  <c r="B167" i="6" s="1"/>
  <c r="BI154" i="6"/>
  <c r="BA154" i="6"/>
  <c r="AS154" i="6"/>
  <c r="AV154" i="6"/>
  <c r="BP154" i="6"/>
  <c r="AF167" i="6" s="1"/>
  <c r="BH154" i="6"/>
  <c r="AZ154" i="6"/>
  <c r="P167" i="6" s="1"/>
  <c r="AR154" i="6"/>
  <c r="H167" i="6" s="1"/>
  <c r="AN154" i="6"/>
  <c r="BO154" i="6"/>
  <c r="BG154" i="6"/>
  <c r="AY154" i="6"/>
  <c r="AQ154" i="6"/>
  <c r="G167" i="6" s="1"/>
  <c r="BL154" i="6"/>
  <c r="BN154" i="6"/>
  <c r="BF154" i="6"/>
  <c r="AX154" i="6"/>
  <c r="AP154" i="6"/>
  <c r="BD154" i="6"/>
  <c r="BM154" i="6"/>
  <c r="AC167" i="6" s="1"/>
  <c r="BE154" i="6"/>
  <c r="U167" i="6" s="1"/>
  <c r="AW154" i="6"/>
  <c r="AO154" i="6"/>
  <c r="E167" i="6" s="1"/>
  <c r="AM111" i="14"/>
  <c r="AM71" i="14"/>
  <c r="B157" i="14"/>
  <c r="B194" i="14" s="1"/>
  <c r="B158" i="14"/>
  <c r="CY156" i="14"/>
  <c r="B156" i="14"/>
  <c r="BS156" i="14"/>
  <c r="EF156" i="14"/>
  <c r="B155" i="14"/>
  <c r="B168" i="14" s="1"/>
  <c r="B154" i="14"/>
  <c r="AM126" i="14"/>
  <c r="C158" i="14"/>
  <c r="CZ156" i="14"/>
  <c r="C156" i="14"/>
  <c r="C157" i="14"/>
  <c r="C194" i="14" s="1"/>
  <c r="C155" i="14"/>
  <c r="C168" i="14" s="1"/>
  <c r="C154" i="14"/>
  <c r="EG156" i="14"/>
  <c r="BT156" i="14"/>
  <c r="EH156" i="14"/>
  <c r="D155" i="14"/>
  <c r="D154" i="14"/>
  <c r="BU156" i="14"/>
  <c r="D158" i="14"/>
  <c r="DA156" i="14"/>
  <c r="D156" i="14"/>
  <c r="D157" i="14"/>
  <c r="D194" i="14" s="1"/>
  <c r="AO110" i="14"/>
  <c r="AO78" i="14"/>
  <c r="AO38" i="14"/>
  <c r="E154" i="14"/>
  <c r="BV156" i="14"/>
  <c r="E158" i="14"/>
  <c r="DB156" i="14"/>
  <c r="EI156" i="14"/>
  <c r="E156" i="14"/>
  <c r="E157" i="14"/>
  <c r="E194" i="14" s="1"/>
  <c r="E155" i="14"/>
  <c r="E168" i="14" s="1"/>
  <c r="AP102" i="14"/>
  <c r="EJ156" i="14"/>
  <c r="F156" i="14"/>
  <c r="F157" i="14"/>
  <c r="F194" i="14" s="1"/>
  <c r="F155" i="14"/>
  <c r="BW156" i="14"/>
  <c r="DC156" i="14"/>
  <c r="F154" i="14"/>
  <c r="F158" i="14"/>
  <c r="AL133" i="14"/>
  <c r="AM133" i="14"/>
  <c r="AM125" i="14"/>
  <c r="AM117" i="14"/>
  <c r="AN133" i="14"/>
  <c r="AN45" i="14"/>
  <c r="AO133" i="14"/>
  <c r="AP133" i="14"/>
  <c r="AP77" i="14"/>
  <c r="AP45" i="14"/>
  <c r="AQ133" i="14"/>
  <c r="AM103" i="14"/>
  <c r="AL132" i="14"/>
  <c r="AM132" i="14"/>
  <c r="AN132" i="14"/>
  <c r="AO132" i="14"/>
  <c r="AO92" i="14"/>
  <c r="AO84" i="14"/>
  <c r="AO60" i="14"/>
  <c r="AO44" i="14"/>
  <c r="AP132" i="14"/>
  <c r="AP92" i="14"/>
  <c r="AQ132" i="14"/>
  <c r="AM47" i="14"/>
  <c r="FK155" i="1"/>
  <c r="HY155" i="1"/>
  <c r="HY162" i="1" s="1"/>
  <c r="AM159" i="1"/>
  <c r="AM131" i="14"/>
  <c r="AN75" i="14"/>
  <c r="AP99" i="14"/>
  <c r="AP75" i="14"/>
  <c r="AP59" i="14"/>
  <c r="AN103" i="14"/>
  <c r="AM130" i="14"/>
  <c r="AO106" i="14"/>
  <c r="AO34" i="14"/>
  <c r="AM79" i="14"/>
  <c r="AN95" i="14"/>
  <c r="AN63" i="14"/>
  <c r="AM121" i="14"/>
  <c r="AO33" i="14"/>
  <c r="AP33" i="14"/>
  <c r="EM133" i="1"/>
  <c r="EU133" i="1"/>
  <c r="FC133" i="1"/>
  <c r="EF133" i="1"/>
  <c r="EN133" i="1"/>
  <c r="EV133" i="1"/>
  <c r="FD133" i="1"/>
  <c r="FB133" i="1"/>
  <c r="EG133" i="1"/>
  <c r="EO133" i="1"/>
  <c r="EW133" i="1"/>
  <c r="FE133" i="1"/>
  <c r="EL133" i="1"/>
  <c r="EH133" i="1"/>
  <c r="EP133" i="1"/>
  <c r="EX133" i="1"/>
  <c r="FF133" i="1"/>
  <c r="EI133" i="1"/>
  <c r="EQ133" i="1"/>
  <c r="EY133" i="1"/>
  <c r="FG133" i="1"/>
  <c r="EJ133" i="1"/>
  <c r="ER133" i="1"/>
  <c r="EZ133" i="1"/>
  <c r="FH133" i="1"/>
  <c r="FJ133" i="1"/>
  <c r="EK133" i="1"/>
  <c r="ES133" i="1"/>
  <c r="FA133" i="1"/>
  <c r="FI133" i="1"/>
  <c r="ET133" i="1"/>
  <c r="AM31" i="14"/>
  <c r="AN31" i="14"/>
  <c r="AN80" i="14"/>
  <c r="AO56" i="14"/>
  <c r="AP96" i="14"/>
  <c r="AQ111" i="14"/>
  <c r="AR127" i="14"/>
  <c r="AR111" i="14"/>
  <c r="AS63" i="14"/>
  <c r="AS47" i="14"/>
  <c r="AS39" i="14"/>
  <c r="AS31" i="14"/>
  <c r="AT39" i="14"/>
  <c r="AV127" i="14"/>
  <c r="AV87" i="14"/>
  <c r="AV55" i="14"/>
  <c r="AX39" i="14"/>
  <c r="AX31" i="14"/>
  <c r="AY47" i="14"/>
  <c r="AY39" i="14"/>
  <c r="AY31" i="14"/>
  <c r="BA119" i="14"/>
  <c r="BA111" i="14"/>
  <c r="BA95" i="14"/>
  <c r="BA47" i="14"/>
  <c r="BA39" i="14"/>
  <c r="BA31" i="14"/>
  <c r="BB87" i="14"/>
  <c r="G154" i="14"/>
  <c r="G158" i="14"/>
  <c r="DD156" i="14"/>
  <c r="EK156" i="14"/>
  <c r="EK22" i="14" s="1"/>
  <c r="G156" i="14"/>
  <c r="BX156" i="14"/>
  <c r="G157" i="14"/>
  <c r="G194" i="14" s="1"/>
  <c r="G155" i="14"/>
  <c r="AR46" i="14"/>
  <c r="H156" i="14"/>
  <c r="H155" i="14"/>
  <c r="H157" i="14"/>
  <c r="H194" i="14" s="1"/>
  <c r="H158" i="14"/>
  <c r="DE156" i="14"/>
  <c r="BY156" i="14"/>
  <c r="H154" i="14"/>
  <c r="EL156" i="14"/>
  <c r="AS86" i="14"/>
  <c r="AS38" i="14"/>
  <c r="I155" i="14"/>
  <c r="I168" i="14" s="1"/>
  <c r="DF156" i="14"/>
  <c r="I158" i="14"/>
  <c r="EM156" i="14"/>
  <c r="I156" i="14"/>
  <c r="BZ156" i="14"/>
  <c r="I154" i="14"/>
  <c r="I157" i="14"/>
  <c r="I194" i="14" s="1"/>
  <c r="AT126" i="14"/>
  <c r="AT110" i="14"/>
  <c r="AT86" i="14"/>
  <c r="J156" i="14"/>
  <c r="J157" i="14"/>
  <c r="J194" i="14" s="1"/>
  <c r="EN156" i="14"/>
  <c r="J158" i="14"/>
  <c r="DG156" i="14"/>
  <c r="J154" i="14"/>
  <c r="CA156" i="14"/>
  <c r="J155" i="14"/>
  <c r="J168" i="14" s="1"/>
  <c r="K157" i="14"/>
  <c r="K194" i="14" s="1"/>
  <c r="CB156" i="14"/>
  <c r="EO156" i="14"/>
  <c r="K156" i="14"/>
  <c r="K155" i="14"/>
  <c r="K154" i="14"/>
  <c r="DH156" i="14"/>
  <c r="K158" i="14"/>
  <c r="AV46" i="14"/>
  <c r="L156" i="14"/>
  <c r="EP156" i="14"/>
  <c r="L155" i="14"/>
  <c r="L168" i="14" s="1"/>
  <c r="L154" i="14"/>
  <c r="CC156" i="14"/>
  <c r="L158" i="14"/>
  <c r="DI156" i="14"/>
  <c r="L157" i="14"/>
  <c r="L194" i="14" s="1"/>
  <c r="M154" i="14"/>
  <c r="CD156" i="14"/>
  <c r="M157" i="14"/>
  <c r="M194" i="14" s="1"/>
  <c r="M158" i="14"/>
  <c r="DJ156" i="14"/>
  <c r="EQ156" i="14"/>
  <c r="M156" i="14"/>
  <c r="M155" i="14"/>
  <c r="AX70" i="14"/>
  <c r="CE156" i="14"/>
  <c r="N154" i="14"/>
  <c r="ER156" i="14"/>
  <c r="N156" i="14"/>
  <c r="N157" i="14"/>
  <c r="N194" i="14" s="1"/>
  <c r="N155" i="14"/>
  <c r="N158" i="14"/>
  <c r="DK156" i="14"/>
  <c r="AY110" i="14"/>
  <c r="AY62" i="14"/>
  <c r="O157" i="14"/>
  <c r="O194" i="14" s="1"/>
  <c r="O155" i="14"/>
  <c r="O168" i="14" s="1"/>
  <c r="O158" i="14"/>
  <c r="DL156" i="14"/>
  <c r="O156" i="14"/>
  <c r="O154" i="14"/>
  <c r="ES156" i="14"/>
  <c r="CF156" i="14"/>
  <c r="P157" i="14"/>
  <c r="P194" i="14" s="1"/>
  <c r="CG156" i="14"/>
  <c r="P155" i="14"/>
  <c r="P168" i="14" s="1"/>
  <c r="ET156" i="14"/>
  <c r="ET59" i="14" s="1"/>
  <c r="P158" i="14"/>
  <c r="DM156" i="14"/>
  <c r="P156" i="14"/>
  <c r="P154" i="14"/>
  <c r="Q158" i="14"/>
  <c r="DN156" i="14"/>
  <c r="Q154" i="14"/>
  <c r="Q157" i="14"/>
  <c r="Q194" i="14" s="1"/>
  <c r="CH156" i="14"/>
  <c r="EU156" i="14"/>
  <c r="Q156" i="14"/>
  <c r="Q155" i="14"/>
  <c r="Q168" i="14" s="1"/>
  <c r="BB94" i="14"/>
  <c r="BB78" i="14"/>
  <c r="BB70" i="14"/>
  <c r="BB62" i="14"/>
  <c r="R154" i="14"/>
  <c r="R158" i="14"/>
  <c r="R157" i="14"/>
  <c r="R194" i="14" s="1"/>
  <c r="R155" i="14"/>
  <c r="R168" i="14" s="1"/>
  <c r="R156" i="14"/>
  <c r="CI156" i="14"/>
  <c r="EV156" i="14"/>
  <c r="EV131" i="14" s="1"/>
  <c r="DO156" i="14"/>
  <c r="BC118" i="14"/>
  <c r="BC86" i="14"/>
  <c r="BC54" i="14"/>
  <c r="EW156" i="14"/>
  <c r="EW22" i="14" s="1"/>
  <c r="S156" i="14"/>
  <c r="CJ156" i="14"/>
  <c r="S157" i="14"/>
  <c r="S194" i="14" s="1"/>
  <c r="S158" i="14"/>
  <c r="DP156" i="14"/>
  <c r="S155" i="14"/>
  <c r="S154" i="14"/>
  <c r="AQ117" i="14"/>
  <c r="AQ101" i="14"/>
  <c r="AR133" i="14"/>
  <c r="AS133" i="14"/>
  <c r="AT133" i="14"/>
  <c r="AU133" i="14"/>
  <c r="AU109" i="14"/>
  <c r="AU101" i="14"/>
  <c r="AV133" i="14"/>
  <c r="AW133" i="14"/>
  <c r="AX133" i="14"/>
  <c r="AY133" i="14"/>
  <c r="AZ133" i="14"/>
  <c r="AZ125" i="14"/>
  <c r="AZ109" i="14"/>
  <c r="AZ85" i="14"/>
  <c r="AZ77" i="14"/>
  <c r="AZ53" i="14"/>
  <c r="AZ45" i="14"/>
  <c r="BA133" i="14"/>
  <c r="BB133" i="14"/>
  <c r="BC133" i="14"/>
  <c r="BD133" i="14"/>
  <c r="BD125" i="14"/>
  <c r="AR132" i="14"/>
  <c r="AR116" i="14"/>
  <c r="AR68" i="14"/>
  <c r="AR44" i="14"/>
  <c r="AS132" i="14"/>
  <c r="AS108" i="14"/>
  <c r="AS100" i="14"/>
  <c r="AS92" i="14"/>
  <c r="AS68" i="14"/>
  <c r="AT132" i="14"/>
  <c r="AU132" i="14"/>
  <c r="AU92" i="14"/>
  <c r="AU52" i="14"/>
  <c r="AV132" i="14"/>
  <c r="AW132" i="14"/>
  <c r="AW108" i="14"/>
  <c r="AW100" i="14"/>
  <c r="AW84" i="14"/>
  <c r="AX132" i="14"/>
  <c r="AY132" i="14"/>
  <c r="AZ132" i="14"/>
  <c r="AZ84" i="14"/>
  <c r="BA132" i="14"/>
  <c r="BA108" i="14"/>
  <c r="BA100" i="14"/>
  <c r="BA76" i="14"/>
  <c r="BA52" i="14"/>
  <c r="BA44" i="14"/>
  <c r="BB132" i="14"/>
  <c r="BC132" i="14"/>
  <c r="BD132" i="14"/>
  <c r="BD108" i="14"/>
  <c r="AQ43" i="14"/>
  <c r="AT123" i="14"/>
  <c r="AT107" i="14"/>
  <c r="AT75" i="14"/>
  <c r="AU115" i="14"/>
  <c r="AU91" i="14"/>
  <c r="AU83" i="14"/>
  <c r="AU75" i="14"/>
  <c r="AU51" i="14"/>
  <c r="AV35" i="14"/>
  <c r="AW35" i="14"/>
  <c r="AX123" i="14"/>
  <c r="AX99" i="14"/>
  <c r="AX83" i="14"/>
  <c r="AX75" i="14"/>
  <c r="AX59" i="14"/>
  <c r="AX51" i="14"/>
  <c r="AX43" i="14"/>
  <c r="AY83" i="14"/>
  <c r="AY75" i="14"/>
  <c r="BA131" i="14"/>
  <c r="BB115" i="14"/>
  <c r="BB91" i="14"/>
  <c r="BB75" i="14"/>
  <c r="BC115" i="14"/>
  <c r="BC107" i="14"/>
  <c r="BC91" i="14"/>
  <c r="BC83" i="14"/>
  <c r="BC75" i="14"/>
  <c r="BD123" i="14"/>
  <c r="AQ106" i="14"/>
  <c r="AR130" i="14"/>
  <c r="AR74" i="14"/>
  <c r="AU106" i="14"/>
  <c r="AV106" i="14"/>
  <c r="AV82" i="14"/>
  <c r="AV50" i="14"/>
  <c r="AV34" i="14"/>
  <c r="AY42" i="14"/>
  <c r="AY34" i="14"/>
  <c r="AZ130" i="14"/>
  <c r="AZ66" i="14"/>
  <c r="AZ58" i="14"/>
  <c r="AZ50" i="14"/>
  <c r="AZ42" i="14"/>
  <c r="BA122" i="14"/>
  <c r="BD130" i="14"/>
  <c r="BD122" i="14"/>
  <c r="AS129" i="14"/>
  <c r="AS57" i="14"/>
  <c r="AT129" i="14"/>
  <c r="AW129" i="14"/>
  <c r="AW97" i="14"/>
  <c r="AW57" i="14"/>
  <c r="AW41" i="14"/>
  <c r="AW33" i="14"/>
  <c r="AY105" i="14"/>
  <c r="AY89" i="14"/>
  <c r="AY73" i="14"/>
  <c r="AY49" i="14"/>
  <c r="AZ97" i="14"/>
  <c r="AZ73" i="14"/>
  <c r="AZ41" i="14"/>
  <c r="BA33" i="14"/>
  <c r="BB129" i="14"/>
  <c r="BB121" i="14"/>
  <c r="BB113" i="14"/>
  <c r="BB97" i="14"/>
  <c r="BB89" i="14"/>
  <c r="BC121" i="14"/>
  <c r="BD121" i="14"/>
  <c r="BD105" i="14"/>
  <c r="AQ112" i="14"/>
  <c r="AQ104" i="14"/>
  <c r="AQ72" i="14"/>
  <c r="AQ64" i="14"/>
  <c r="AQ32" i="14"/>
  <c r="AS48" i="14"/>
  <c r="AT120" i="14"/>
  <c r="AT96" i="14"/>
  <c r="AT88" i="14"/>
  <c r="AU88" i="14"/>
  <c r="AU32" i="14"/>
  <c r="AV40" i="14"/>
  <c r="AW64" i="14"/>
  <c r="AW48" i="14"/>
  <c r="AX120" i="14"/>
  <c r="AX104" i="14"/>
  <c r="AY128" i="14"/>
  <c r="AY120" i="14"/>
  <c r="AY48" i="14"/>
  <c r="BA120" i="14"/>
  <c r="BA112" i="14"/>
  <c r="BA88" i="14"/>
  <c r="BA80" i="14"/>
  <c r="BA72" i="14"/>
  <c r="BA48" i="14"/>
  <c r="BC120" i="14"/>
  <c r="BC104" i="14"/>
  <c r="BD128" i="14"/>
  <c r="BE127" i="14"/>
  <c r="BG95" i="14"/>
  <c r="BH119" i="14"/>
  <c r="BH87" i="14"/>
  <c r="BJ103" i="14"/>
  <c r="BL55" i="14"/>
  <c r="BM111" i="14"/>
  <c r="BO71" i="14"/>
  <c r="BP103" i="14"/>
  <c r="BE134" i="14"/>
  <c r="AW134" i="14"/>
  <c r="AO134" i="14"/>
  <c r="BK134" i="14"/>
  <c r="BD46" i="14"/>
  <c r="DQ156" i="14"/>
  <c r="EX156" i="14"/>
  <c r="T156" i="14"/>
  <c r="T157" i="14"/>
  <c r="T194" i="14" s="1"/>
  <c r="T154" i="14"/>
  <c r="T155" i="14"/>
  <c r="CK156" i="14"/>
  <c r="T158" i="14"/>
  <c r="EY156" i="14"/>
  <c r="EY22" i="14" s="1"/>
  <c r="U156" i="14"/>
  <c r="CL156" i="14"/>
  <c r="U154" i="14"/>
  <c r="U157" i="14"/>
  <c r="U194" i="14" s="1"/>
  <c r="U155" i="14"/>
  <c r="U158" i="14"/>
  <c r="DR156" i="14"/>
  <c r="BF118" i="14"/>
  <c r="BF110" i="14"/>
  <c r="BF86" i="14"/>
  <c r="V155" i="14"/>
  <c r="DS156" i="14"/>
  <c r="V158" i="14"/>
  <c r="V154" i="14"/>
  <c r="EZ156" i="14"/>
  <c r="V156" i="14"/>
  <c r="V157" i="14"/>
  <c r="V194" i="14" s="1"/>
  <c r="CM156" i="14"/>
  <c r="BG102" i="14"/>
  <c r="CN156" i="14"/>
  <c r="W157" i="14"/>
  <c r="W194" i="14" s="1"/>
  <c r="FA156" i="14"/>
  <c r="W154" i="14"/>
  <c r="W158" i="14"/>
  <c r="DT156" i="14"/>
  <c r="W155" i="14"/>
  <c r="W156" i="14"/>
  <c r="BH118" i="14"/>
  <c r="X154" i="14"/>
  <c r="X155" i="14"/>
  <c r="X168" i="14" s="1"/>
  <c r="X156" i="14"/>
  <c r="X157" i="14"/>
  <c r="X194" i="14" s="1"/>
  <c r="CO156" i="14"/>
  <c r="X158" i="14"/>
  <c r="DU156" i="14"/>
  <c r="FB156" i="14"/>
  <c r="BI126" i="14"/>
  <c r="BI118" i="14"/>
  <c r="BI102" i="14"/>
  <c r="BI62" i="14"/>
  <c r="Y155" i="14"/>
  <c r="Y168" i="14" s="1"/>
  <c r="Y154" i="14"/>
  <c r="Y157" i="14"/>
  <c r="Y194" i="14" s="1"/>
  <c r="CP156" i="14"/>
  <c r="DV156" i="14"/>
  <c r="Y158" i="14"/>
  <c r="FC156" i="14"/>
  <c r="Y156" i="14"/>
  <c r="BJ110" i="14"/>
  <c r="Z156" i="14"/>
  <c r="CQ156" i="14"/>
  <c r="Z154" i="14"/>
  <c r="Z157" i="14"/>
  <c r="Z194" i="14" s="1"/>
  <c r="Z155" i="14"/>
  <c r="Z168" i="14" s="1"/>
  <c r="Z158" i="14"/>
  <c r="DW156" i="14"/>
  <c r="FD156" i="14"/>
  <c r="FE156" i="14"/>
  <c r="AA154" i="14"/>
  <c r="AA157" i="14"/>
  <c r="AA194" i="14" s="1"/>
  <c r="CR156" i="14"/>
  <c r="AA158" i="14"/>
  <c r="DX156" i="14"/>
  <c r="AA155" i="14"/>
  <c r="AA168" i="14" s="1"/>
  <c r="AA156" i="14"/>
  <c r="BL86" i="14"/>
  <c r="BL78" i="14"/>
  <c r="BL70" i="14"/>
  <c r="BL62" i="14"/>
  <c r="BL54" i="14"/>
  <c r="BL38" i="14"/>
  <c r="AB158" i="14"/>
  <c r="DY156" i="14"/>
  <c r="AB155" i="14"/>
  <c r="AB168" i="14" s="1"/>
  <c r="AB156" i="14"/>
  <c r="AB157" i="14"/>
  <c r="AB194" i="14" s="1"/>
  <c r="FF156" i="14"/>
  <c r="AB154" i="14"/>
  <c r="CS156" i="14"/>
  <c r="BM110" i="14"/>
  <c r="BM102" i="14"/>
  <c r="BM86" i="14"/>
  <c r="AC158" i="14"/>
  <c r="DZ156" i="14"/>
  <c r="FG156" i="14"/>
  <c r="AC156" i="14"/>
  <c r="AC157" i="14"/>
  <c r="AC194" i="14" s="1"/>
  <c r="CT156" i="14"/>
  <c r="AC154" i="14"/>
  <c r="AC155" i="14"/>
  <c r="AC168" i="14" s="1"/>
  <c r="BN110" i="14"/>
  <c r="BN86" i="14"/>
  <c r="AD157" i="14"/>
  <c r="AD194" i="14" s="1"/>
  <c r="AD158" i="14"/>
  <c r="EA156" i="14"/>
  <c r="AD154" i="14"/>
  <c r="CU156" i="14"/>
  <c r="AD155" i="14"/>
  <c r="AD168" i="14" s="1"/>
  <c r="FH156" i="14"/>
  <c r="AD156" i="14"/>
  <c r="AE158" i="14"/>
  <c r="EB156" i="14"/>
  <c r="CV156" i="14"/>
  <c r="AE157" i="14"/>
  <c r="AE194" i="14" s="1"/>
  <c r="AE156" i="14"/>
  <c r="AE154" i="14"/>
  <c r="FI156" i="14"/>
  <c r="AE155" i="14"/>
  <c r="BP118" i="14"/>
  <c r="AF157" i="14"/>
  <c r="AF194" i="14" s="1"/>
  <c r="AF154" i="14"/>
  <c r="CW156" i="14"/>
  <c r="AF156" i="14"/>
  <c r="AF155" i="14"/>
  <c r="AF168" i="14" s="1"/>
  <c r="FJ156" i="14"/>
  <c r="AF158" i="14"/>
  <c r="EC156" i="14"/>
  <c r="B154" i="10"/>
  <c r="B157" i="10"/>
  <c r="B156" i="10"/>
  <c r="AL154" i="10"/>
  <c r="B155" i="10"/>
  <c r="B158" i="10"/>
  <c r="AM154" i="10"/>
  <c r="C155" i="10"/>
  <c r="C158" i="10"/>
  <c r="C154" i="10"/>
  <c r="C157" i="10"/>
  <c r="C156" i="10"/>
  <c r="D158" i="10"/>
  <c r="D154" i="10"/>
  <c r="D157" i="10"/>
  <c r="D156" i="10"/>
  <c r="AN154" i="10"/>
  <c r="D155" i="10"/>
  <c r="E154" i="10"/>
  <c r="E157" i="10"/>
  <c r="E156" i="10"/>
  <c r="E155" i="10"/>
  <c r="AO154" i="10"/>
  <c r="E158" i="10"/>
  <c r="F155" i="10"/>
  <c r="F154" i="10"/>
  <c r="F157" i="10"/>
  <c r="F156" i="10"/>
  <c r="AP154" i="10"/>
  <c r="F158" i="10"/>
  <c r="G157" i="10"/>
  <c r="G156" i="10"/>
  <c r="AQ154" i="10"/>
  <c r="G155" i="10"/>
  <c r="G154" i="10"/>
  <c r="G158" i="10"/>
  <c r="H158" i="10"/>
  <c r="H157" i="10"/>
  <c r="H154" i="10"/>
  <c r="H156" i="10"/>
  <c r="AR154" i="10"/>
  <c r="H155" i="10"/>
  <c r="I156" i="10"/>
  <c r="AS154" i="10"/>
  <c r="I155" i="10"/>
  <c r="I158" i="10"/>
  <c r="I154" i="10"/>
  <c r="I157" i="10"/>
  <c r="J156" i="10"/>
  <c r="AT154" i="10"/>
  <c r="J155" i="10"/>
  <c r="J158" i="10"/>
  <c r="J154" i="10"/>
  <c r="J157" i="10"/>
  <c r="K158" i="10"/>
  <c r="K154" i="10"/>
  <c r="K157" i="10"/>
  <c r="K156" i="10"/>
  <c r="AU154" i="10"/>
  <c r="K155" i="10"/>
  <c r="L157" i="10"/>
  <c r="L156" i="10"/>
  <c r="AV154" i="10"/>
  <c r="L155" i="10"/>
  <c r="L158" i="10"/>
  <c r="L154" i="10"/>
  <c r="M156" i="10"/>
  <c r="M155" i="10"/>
  <c r="AW154" i="10"/>
  <c r="M158" i="10"/>
  <c r="M154" i="10"/>
  <c r="M157" i="10"/>
  <c r="AX154" i="10"/>
  <c r="N158" i="10"/>
  <c r="N155" i="10"/>
  <c r="N154" i="10"/>
  <c r="N157" i="10"/>
  <c r="N156" i="10"/>
  <c r="O157" i="10"/>
  <c r="O156" i="10"/>
  <c r="AY154" i="10"/>
  <c r="O155" i="10"/>
  <c r="O154" i="10"/>
  <c r="O158" i="10"/>
  <c r="P155" i="10"/>
  <c r="P158" i="10"/>
  <c r="P157" i="10"/>
  <c r="P154" i="10"/>
  <c r="P156" i="10"/>
  <c r="AZ154" i="10"/>
  <c r="Q157" i="10"/>
  <c r="Q156" i="10"/>
  <c r="BA154" i="10"/>
  <c r="Q155" i="10"/>
  <c r="Q158" i="10"/>
  <c r="Q154" i="10"/>
  <c r="BB154" i="10"/>
  <c r="R155" i="10"/>
  <c r="R158" i="10"/>
  <c r="R154" i="10"/>
  <c r="R157" i="10"/>
  <c r="R156" i="10"/>
  <c r="BC154" i="10"/>
  <c r="S155" i="10"/>
  <c r="S158" i="10"/>
  <c r="S154" i="10"/>
  <c r="S157" i="10"/>
  <c r="S156" i="10"/>
  <c r="T156" i="10"/>
  <c r="BD154" i="10"/>
  <c r="T155" i="10"/>
  <c r="T158" i="10"/>
  <c r="T154" i="10"/>
  <c r="T157" i="10"/>
  <c r="BE154" i="10"/>
  <c r="U158" i="10"/>
  <c r="U154" i="10"/>
  <c r="U157" i="10"/>
  <c r="U156" i="10"/>
  <c r="U155" i="10"/>
  <c r="V155" i="10"/>
  <c r="V154" i="10"/>
  <c r="V157" i="10"/>
  <c r="V156" i="10"/>
  <c r="BF154" i="10"/>
  <c r="V158" i="10"/>
  <c r="W156" i="10"/>
  <c r="BG154" i="10"/>
  <c r="W155" i="10"/>
  <c r="W154" i="10"/>
  <c r="W158" i="10"/>
  <c r="W157" i="10"/>
  <c r="X157" i="10"/>
  <c r="X154" i="10"/>
  <c r="X156" i="10"/>
  <c r="BH154" i="10"/>
  <c r="X155" i="10"/>
  <c r="X158" i="10"/>
  <c r="Y156" i="10"/>
  <c r="BI154" i="10"/>
  <c r="Y155" i="10"/>
  <c r="Y158" i="10"/>
  <c r="Y154" i="10"/>
  <c r="Y157" i="10"/>
  <c r="Z158" i="10"/>
  <c r="Z154" i="10"/>
  <c r="Z157" i="10"/>
  <c r="Z156" i="10"/>
  <c r="BJ154" i="10"/>
  <c r="Z155" i="10"/>
  <c r="AA155" i="10"/>
  <c r="AA158" i="10"/>
  <c r="AA154" i="10"/>
  <c r="AA157" i="10"/>
  <c r="AA156" i="10"/>
  <c r="BK154" i="10"/>
  <c r="AB155" i="10"/>
  <c r="AB158" i="10"/>
  <c r="AB154" i="10"/>
  <c r="AB157" i="10"/>
  <c r="AB156" i="10"/>
  <c r="BL154" i="10"/>
  <c r="AC158" i="10"/>
  <c r="AC154" i="10"/>
  <c r="AC157" i="10"/>
  <c r="AC156" i="10"/>
  <c r="AC155" i="10"/>
  <c r="BM154" i="10"/>
  <c r="AD154" i="10"/>
  <c r="AD157" i="10"/>
  <c r="AD156" i="10"/>
  <c r="BN154" i="10"/>
  <c r="AD158" i="10"/>
  <c r="AD155" i="10"/>
  <c r="AE155" i="10"/>
  <c r="AE154" i="10"/>
  <c r="AE158" i="10"/>
  <c r="AE157" i="10"/>
  <c r="AE156" i="10"/>
  <c r="BO154" i="10"/>
  <c r="AF156" i="10"/>
  <c r="BP154" i="10"/>
  <c r="AF155" i="10"/>
  <c r="AF158" i="10"/>
  <c r="AF157" i="10"/>
  <c r="AF154" i="10"/>
  <c r="EM134" i="1"/>
  <c r="EU134" i="1"/>
  <c r="FC134" i="1"/>
  <c r="EF134" i="1"/>
  <c r="EN134" i="1"/>
  <c r="EV134" i="1"/>
  <c r="FD134" i="1"/>
  <c r="EG134" i="1"/>
  <c r="EO134" i="1"/>
  <c r="EW134" i="1"/>
  <c r="FE134" i="1"/>
  <c r="ET134" i="1"/>
  <c r="EH134" i="1"/>
  <c r="EP134" i="1"/>
  <c r="EX134" i="1"/>
  <c r="FF134" i="1"/>
  <c r="FB134" i="1"/>
  <c r="EI134" i="1"/>
  <c r="EQ134" i="1"/>
  <c r="EY134" i="1"/>
  <c r="FG134" i="1"/>
  <c r="EL134" i="1"/>
  <c r="EJ134" i="1"/>
  <c r="ER134" i="1"/>
  <c r="EZ134" i="1"/>
  <c r="FH134" i="1"/>
  <c r="EK134" i="1"/>
  <c r="ES134" i="1"/>
  <c r="FA134" i="1"/>
  <c r="FI134" i="1"/>
  <c r="FJ134" i="1"/>
  <c r="BD134" i="14"/>
  <c r="AV134" i="14"/>
  <c r="AN134" i="14"/>
  <c r="BE133" i="14"/>
  <c r="BF133" i="14"/>
  <c r="BF125" i="14"/>
  <c r="BF117" i="14"/>
  <c r="BF109" i="14"/>
  <c r="BF53" i="14"/>
  <c r="BG133" i="14"/>
  <c r="BG45" i="14"/>
  <c r="BH133" i="14"/>
  <c r="BH125" i="14"/>
  <c r="BI133" i="14"/>
  <c r="BJ133" i="14"/>
  <c r="BK133" i="14"/>
  <c r="BL133" i="14"/>
  <c r="BL77" i="14"/>
  <c r="BL61" i="14"/>
  <c r="BM133" i="14"/>
  <c r="BN133" i="14"/>
  <c r="BN101" i="14"/>
  <c r="BO133" i="14"/>
  <c r="BP133" i="14"/>
  <c r="BP109" i="14"/>
  <c r="BC134" i="14"/>
  <c r="AU134" i="14"/>
  <c r="AM134" i="14"/>
  <c r="BE132" i="14"/>
  <c r="BE100" i="14"/>
  <c r="BF132" i="14"/>
  <c r="BF124" i="14"/>
  <c r="BF44" i="14"/>
  <c r="BG132" i="14"/>
  <c r="BG68" i="14"/>
  <c r="BH132" i="14"/>
  <c r="BH124" i="14"/>
  <c r="BH116" i="14"/>
  <c r="BH108" i="14"/>
  <c r="BH100" i="14"/>
  <c r="BH92" i="14"/>
  <c r="BH84" i="14"/>
  <c r="BH68" i="14"/>
  <c r="BH60" i="14"/>
  <c r="BH52" i="14"/>
  <c r="BH44" i="14"/>
  <c r="BI132" i="14"/>
  <c r="BI124" i="14"/>
  <c r="BI36" i="14"/>
  <c r="BJ132" i="14"/>
  <c r="BK132" i="14"/>
  <c r="BK36" i="14"/>
  <c r="BL132" i="14"/>
  <c r="BL100" i="14"/>
  <c r="BL60" i="14"/>
  <c r="BM132" i="14"/>
  <c r="BM92" i="14"/>
  <c r="BM52" i="14"/>
  <c r="BM36" i="14"/>
  <c r="BN132" i="14"/>
  <c r="BN36" i="14"/>
  <c r="BO132" i="14"/>
  <c r="BP132" i="14"/>
  <c r="BP124" i="14"/>
  <c r="BP116" i="14"/>
  <c r="BP84" i="14"/>
  <c r="BJ134" i="14"/>
  <c r="BB134" i="14"/>
  <c r="AT134" i="14"/>
  <c r="AL134" i="14"/>
  <c r="BP134" i="14"/>
  <c r="BG91" i="14"/>
  <c r="BH59" i="14"/>
  <c r="BJ67" i="14"/>
  <c r="BK131" i="14"/>
  <c r="BK99" i="14"/>
  <c r="BK91" i="14"/>
  <c r="BK67" i="14"/>
  <c r="BK43" i="14"/>
  <c r="BL99" i="14"/>
  <c r="BP59" i="14"/>
  <c r="BI134" i="14"/>
  <c r="BA134" i="14"/>
  <c r="AS134" i="14"/>
  <c r="BO134" i="14"/>
  <c r="BD66" i="14"/>
  <c r="BE122" i="14"/>
  <c r="BF34" i="14"/>
  <c r="BG42" i="14"/>
  <c r="BH90" i="14"/>
  <c r="BH66" i="14"/>
  <c r="BI34" i="14"/>
  <c r="BK98" i="14"/>
  <c r="BK82" i="14"/>
  <c r="BK50" i="14"/>
  <c r="BL42" i="14"/>
  <c r="BL34" i="14"/>
  <c r="BO130" i="14"/>
  <c r="BO122" i="14"/>
  <c r="BO114" i="14"/>
  <c r="BO98" i="14"/>
  <c r="BO90" i="14"/>
  <c r="BO82" i="14"/>
  <c r="BO74" i="14"/>
  <c r="BP130" i="14"/>
  <c r="BP106" i="14"/>
  <c r="BP58" i="14"/>
  <c r="BP34" i="14"/>
  <c r="BH134" i="14"/>
  <c r="AZ134" i="14"/>
  <c r="AR134" i="14"/>
  <c r="BN134" i="14"/>
  <c r="BF121" i="14"/>
  <c r="BF113" i="14"/>
  <c r="BF65" i="14"/>
  <c r="BF33" i="14"/>
  <c r="BG113" i="14"/>
  <c r="BG33" i="14"/>
  <c r="BN121" i="14"/>
  <c r="BO129" i="14"/>
  <c r="BO57" i="14"/>
  <c r="BG134" i="14"/>
  <c r="AY134" i="14"/>
  <c r="AQ134" i="14"/>
  <c r="BM134" i="14"/>
  <c r="BE72" i="14"/>
  <c r="BE32" i="14"/>
  <c r="BG112" i="14"/>
  <c r="BJ112" i="14"/>
  <c r="BJ88" i="14"/>
  <c r="BJ40" i="14"/>
  <c r="BK128" i="14"/>
  <c r="BK120" i="14"/>
  <c r="BK112" i="14"/>
  <c r="BK96" i="14"/>
  <c r="BK40" i="14"/>
  <c r="BM48" i="14"/>
  <c r="BM40" i="14"/>
  <c r="BM32" i="14"/>
  <c r="BN112" i="14"/>
  <c r="BN96" i="14"/>
  <c r="BO120" i="14"/>
  <c r="BO40" i="14"/>
  <c r="BP40" i="14"/>
  <c r="BF134" i="14"/>
  <c r="AX134" i="14"/>
  <c r="AP134" i="14"/>
  <c r="BL134" i="14"/>
  <c r="CT20" i="4"/>
  <c r="BM155" i="4"/>
  <c r="CR20" i="4"/>
  <c r="BK155" i="4"/>
  <c r="CM20" i="4"/>
  <c r="BF155" i="4"/>
  <c r="CK20" i="4"/>
  <c r="BD155" i="4"/>
  <c r="CE20" i="4"/>
  <c r="AX155" i="4"/>
  <c r="CD20" i="4"/>
  <c r="AW155" i="4"/>
  <c r="BU20" i="4"/>
  <c r="AN155" i="4"/>
  <c r="BR155" i="4"/>
  <c r="CX20" i="4"/>
  <c r="CX154" i="4" s="1"/>
  <c r="BQ155" i="4"/>
  <c r="BP155" i="4"/>
  <c r="CV20" i="4"/>
  <c r="CV154" i="4" s="1"/>
  <c r="BO155" i="4"/>
  <c r="CU21" i="4"/>
  <c r="CU154" i="4" s="1"/>
  <c r="BN155" i="4"/>
  <c r="CQ21" i="4"/>
  <c r="BJ155" i="4"/>
  <c r="CZ124" i="4"/>
  <c r="CZ116" i="4"/>
  <c r="CZ108" i="4"/>
  <c r="HW20" i="4"/>
  <c r="GP154" i="4"/>
  <c r="HM20" i="4"/>
  <c r="GF154" i="4"/>
  <c r="HE20" i="4"/>
  <c r="FX154" i="4"/>
  <c r="GW20" i="4"/>
  <c r="FP154" i="4"/>
  <c r="CN20" i="4"/>
  <c r="BG155" i="4"/>
  <c r="CI20" i="4"/>
  <c r="BB155" i="4"/>
  <c r="AS155" i="4"/>
  <c r="BX20" i="4"/>
  <c r="AQ155" i="4"/>
  <c r="CZ131" i="4"/>
  <c r="CZ123" i="4"/>
  <c r="CZ115" i="4"/>
  <c r="CZ107" i="4"/>
  <c r="HU20" i="4"/>
  <c r="GN154" i="4"/>
  <c r="HL20" i="4"/>
  <c r="GE154" i="4"/>
  <c r="FW154" i="4"/>
  <c r="GV20" i="4"/>
  <c r="FO154" i="4"/>
  <c r="CZ117" i="4"/>
  <c r="CA20" i="4"/>
  <c r="AT155" i="4"/>
  <c r="BY20" i="4"/>
  <c r="BY154" i="4" s="1"/>
  <c r="AR155" i="4"/>
  <c r="BV20" i="4"/>
  <c r="AO155" i="4"/>
  <c r="GX20" i="4"/>
  <c r="FQ154" i="4"/>
  <c r="CZ130" i="4"/>
  <c r="CZ122" i="4"/>
  <c r="CZ114" i="4"/>
  <c r="CZ106" i="4"/>
  <c r="HV21" i="4"/>
  <c r="GO154" i="4"/>
  <c r="HT20" i="4"/>
  <c r="GM154" i="4"/>
  <c r="HK20" i="4"/>
  <c r="GD154" i="4"/>
  <c r="HC20" i="4"/>
  <c r="FV154" i="4"/>
  <c r="CZ129" i="4"/>
  <c r="CZ121" i="4"/>
  <c r="CZ113" i="4"/>
  <c r="CZ105" i="4"/>
  <c r="HS20" i="4"/>
  <c r="GL154" i="4"/>
  <c r="HJ20" i="4"/>
  <c r="GC154" i="4"/>
  <c r="HB20" i="4"/>
  <c r="FU154" i="4"/>
  <c r="CS20" i="4"/>
  <c r="BL155" i="4"/>
  <c r="BI155" i="4"/>
  <c r="BH155" i="4"/>
  <c r="CL20" i="4"/>
  <c r="BE155" i="4"/>
  <c r="AP155" i="4"/>
  <c r="HX20" i="4"/>
  <c r="GQ154" i="4"/>
  <c r="CZ128" i="4"/>
  <c r="CZ120" i="4"/>
  <c r="CZ112" i="4"/>
  <c r="CZ104" i="4"/>
  <c r="HQ20" i="4"/>
  <c r="GJ154" i="4"/>
  <c r="HI20" i="4"/>
  <c r="GB154" i="4"/>
  <c r="HA20" i="4"/>
  <c r="FT154" i="4"/>
  <c r="CJ20" i="4"/>
  <c r="CJ154" i="4" s="1"/>
  <c r="BC155" i="4"/>
  <c r="CB20" i="4"/>
  <c r="AU155" i="4"/>
  <c r="CZ109" i="4"/>
  <c r="HF20" i="4"/>
  <c r="FY154" i="4"/>
  <c r="CZ127" i="4"/>
  <c r="CZ119" i="4"/>
  <c r="CZ111" i="4"/>
  <c r="HZ20" i="4"/>
  <c r="GS154" i="4"/>
  <c r="HP20" i="4"/>
  <c r="GI154" i="4"/>
  <c r="HH20" i="4"/>
  <c r="GA154" i="4"/>
  <c r="GZ20" i="4"/>
  <c r="FS154" i="4"/>
  <c r="CH20" i="4"/>
  <c r="BA155" i="4"/>
  <c r="CG20" i="4"/>
  <c r="AZ155" i="4"/>
  <c r="CF20" i="4"/>
  <c r="AY155" i="4"/>
  <c r="CC20" i="4"/>
  <c r="AV155" i="4"/>
  <c r="CZ125" i="4"/>
  <c r="HN20" i="4"/>
  <c r="GG154" i="4"/>
  <c r="CZ126" i="4"/>
  <c r="CZ118" i="4"/>
  <c r="CZ110" i="4"/>
  <c r="HR21" i="4"/>
  <c r="GK154" i="4"/>
  <c r="HY20" i="4"/>
  <c r="GR154" i="4"/>
  <c r="GH154" i="4"/>
  <c r="HG20" i="4"/>
  <c r="FZ154" i="4"/>
  <c r="GY20" i="4"/>
  <c r="FR154" i="4"/>
  <c r="AH115" i="1"/>
  <c r="EM115" i="1"/>
  <c r="EU115" i="1"/>
  <c r="FC115" i="1"/>
  <c r="EF115" i="1"/>
  <c r="EN115" i="1"/>
  <c r="EV115" i="1"/>
  <c r="FD115" i="1"/>
  <c r="EH115" i="1"/>
  <c r="EP115" i="1"/>
  <c r="EX115" i="1"/>
  <c r="FF115" i="1"/>
  <c r="EI115" i="1"/>
  <c r="EQ115" i="1"/>
  <c r="EY115" i="1"/>
  <c r="FG115" i="1"/>
  <c r="EL115" i="1"/>
  <c r="FB115" i="1"/>
  <c r="EO115" i="1"/>
  <c r="FE115" i="1"/>
  <c r="ER115" i="1"/>
  <c r="FH115" i="1"/>
  <c r="ES115" i="1"/>
  <c r="FI115" i="1"/>
  <c r="ET115" i="1"/>
  <c r="FJ115" i="1"/>
  <c r="EG115" i="1"/>
  <c r="EW115" i="1"/>
  <c r="EJ115" i="1"/>
  <c r="EZ115" i="1"/>
  <c r="FA115" i="1"/>
  <c r="EK115" i="1"/>
  <c r="AH128" i="1"/>
  <c r="EM128" i="1"/>
  <c r="EU128" i="1"/>
  <c r="FC128" i="1"/>
  <c r="EZ128" i="1"/>
  <c r="EF128" i="1"/>
  <c r="EN128" i="1"/>
  <c r="EV128" i="1"/>
  <c r="FD128" i="1"/>
  <c r="FH128" i="1"/>
  <c r="EG128" i="1"/>
  <c r="EO128" i="1"/>
  <c r="EW128" i="1"/>
  <c r="FE128" i="1"/>
  <c r="EH128" i="1"/>
  <c r="EP128" i="1"/>
  <c r="EX128" i="1"/>
  <c r="FF128" i="1"/>
  <c r="ER128" i="1"/>
  <c r="EI128" i="1"/>
  <c r="EQ128" i="1"/>
  <c r="EY128" i="1"/>
  <c r="FG128" i="1"/>
  <c r="EJ128" i="1"/>
  <c r="EK128" i="1"/>
  <c r="ES128" i="1"/>
  <c r="FA128" i="1"/>
  <c r="FI128" i="1"/>
  <c r="EL128" i="1"/>
  <c r="ET128" i="1"/>
  <c r="FB128" i="1"/>
  <c r="FJ128" i="1"/>
  <c r="AH120" i="1"/>
  <c r="EM120" i="1"/>
  <c r="EU120" i="1"/>
  <c r="FC120" i="1"/>
  <c r="EF120" i="1"/>
  <c r="EN120" i="1"/>
  <c r="EV120" i="1"/>
  <c r="FD120" i="1"/>
  <c r="EG120" i="1"/>
  <c r="EO120" i="1"/>
  <c r="EW120" i="1"/>
  <c r="FE120" i="1"/>
  <c r="EH120" i="1"/>
  <c r="EP120" i="1"/>
  <c r="EX120" i="1"/>
  <c r="FF120" i="1"/>
  <c r="EZ120" i="1"/>
  <c r="EI120" i="1"/>
  <c r="EQ120" i="1"/>
  <c r="EY120" i="1"/>
  <c r="FG120" i="1"/>
  <c r="EJ120" i="1"/>
  <c r="ER120" i="1"/>
  <c r="FH120" i="1"/>
  <c r="EK120" i="1"/>
  <c r="ES120" i="1"/>
  <c r="FA120" i="1"/>
  <c r="FI120" i="1"/>
  <c r="EL120" i="1"/>
  <c r="ET120" i="1"/>
  <c r="FB120" i="1"/>
  <c r="FJ120" i="1"/>
  <c r="AH112" i="1"/>
  <c r="EJ112" i="1"/>
  <c r="ER112" i="1"/>
  <c r="EZ112" i="1"/>
  <c r="FH112" i="1"/>
  <c r="EK112" i="1"/>
  <c r="ES112" i="1"/>
  <c r="FA112" i="1"/>
  <c r="FI112" i="1"/>
  <c r="EM112" i="1"/>
  <c r="EU112" i="1"/>
  <c r="FC112" i="1"/>
  <c r="EF112" i="1"/>
  <c r="EN112" i="1"/>
  <c r="EV112" i="1"/>
  <c r="FD112" i="1"/>
  <c r="EI112" i="1"/>
  <c r="EY112" i="1"/>
  <c r="FJ112" i="1"/>
  <c r="EL112" i="1"/>
  <c r="FB112" i="1"/>
  <c r="EO112" i="1"/>
  <c r="FE112" i="1"/>
  <c r="EP112" i="1"/>
  <c r="FF112" i="1"/>
  <c r="EQ112" i="1"/>
  <c r="FG112" i="1"/>
  <c r="ET112" i="1"/>
  <c r="EG112" i="1"/>
  <c r="EW112" i="1"/>
  <c r="EH112" i="1"/>
  <c r="EX112" i="1"/>
  <c r="AH104" i="1"/>
  <c r="EJ104" i="1"/>
  <c r="ER104" i="1"/>
  <c r="EZ104" i="1"/>
  <c r="FH104" i="1"/>
  <c r="EK104" i="1"/>
  <c r="ES104" i="1"/>
  <c r="FA104" i="1"/>
  <c r="FI104" i="1"/>
  <c r="EM104" i="1"/>
  <c r="EU104" i="1"/>
  <c r="FC104" i="1"/>
  <c r="EF104" i="1"/>
  <c r="EN104" i="1"/>
  <c r="EV104" i="1"/>
  <c r="FD104" i="1"/>
  <c r="EQ104" i="1"/>
  <c r="FG104" i="1"/>
  <c r="ET104" i="1"/>
  <c r="FJ104" i="1"/>
  <c r="EG104" i="1"/>
  <c r="EW104" i="1"/>
  <c r="EH104" i="1"/>
  <c r="EX104" i="1"/>
  <c r="EI104" i="1"/>
  <c r="EY104" i="1"/>
  <c r="EL104" i="1"/>
  <c r="FB104" i="1"/>
  <c r="EO104" i="1"/>
  <c r="FE104" i="1"/>
  <c r="EP104" i="1"/>
  <c r="FF104" i="1"/>
  <c r="AH96" i="1"/>
  <c r="EI96" i="1"/>
  <c r="EQ96" i="1"/>
  <c r="EY96" i="1"/>
  <c r="FG96" i="1"/>
  <c r="EJ96" i="1"/>
  <c r="ER96" i="1"/>
  <c r="EZ96" i="1"/>
  <c r="FH96" i="1"/>
  <c r="EK96" i="1"/>
  <c r="ES96" i="1"/>
  <c r="FA96" i="1"/>
  <c r="FI96" i="1"/>
  <c r="EL96" i="1"/>
  <c r="ET96" i="1"/>
  <c r="EM96" i="1"/>
  <c r="EU96" i="1"/>
  <c r="FC96" i="1"/>
  <c r="EF96" i="1"/>
  <c r="EN96" i="1"/>
  <c r="EV96" i="1"/>
  <c r="FD96" i="1"/>
  <c r="EG96" i="1"/>
  <c r="FF96" i="1"/>
  <c r="EH96" i="1"/>
  <c r="FJ96" i="1"/>
  <c r="EO96" i="1"/>
  <c r="EP96" i="1"/>
  <c r="EW96" i="1"/>
  <c r="EX96" i="1"/>
  <c r="FB96" i="1"/>
  <c r="FE96" i="1"/>
  <c r="AH88" i="1"/>
  <c r="EI88" i="1"/>
  <c r="EQ88" i="1"/>
  <c r="EY88" i="1"/>
  <c r="FG88" i="1"/>
  <c r="EJ88" i="1"/>
  <c r="ER88" i="1"/>
  <c r="EZ88" i="1"/>
  <c r="FH88" i="1"/>
  <c r="EK88" i="1"/>
  <c r="ES88" i="1"/>
  <c r="FA88" i="1"/>
  <c r="FI88" i="1"/>
  <c r="EL88" i="1"/>
  <c r="ET88" i="1"/>
  <c r="FB88" i="1"/>
  <c r="FJ88" i="1"/>
  <c r="EM88" i="1"/>
  <c r="EU88" i="1"/>
  <c r="FC88" i="1"/>
  <c r="EF88" i="1"/>
  <c r="EN88" i="1"/>
  <c r="EV88" i="1"/>
  <c r="FD88" i="1"/>
  <c r="FE88" i="1"/>
  <c r="FF88" i="1"/>
  <c r="EG88" i="1"/>
  <c r="EH88" i="1"/>
  <c r="EO88" i="1"/>
  <c r="EP88" i="1"/>
  <c r="EW88" i="1"/>
  <c r="EX88" i="1"/>
  <c r="AH80" i="1"/>
  <c r="EK80" i="1"/>
  <c r="ES80" i="1"/>
  <c r="FA80" i="1"/>
  <c r="FI80" i="1"/>
  <c r="EL80" i="1"/>
  <c r="ET80" i="1"/>
  <c r="FB80" i="1"/>
  <c r="FJ80" i="1"/>
  <c r="EM80" i="1"/>
  <c r="EU80" i="1"/>
  <c r="FC80" i="1"/>
  <c r="EG80" i="1"/>
  <c r="EO80" i="1"/>
  <c r="EW80" i="1"/>
  <c r="FE80" i="1"/>
  <c r="EH80" i="1"/>
  <c r="EX80" i="1"/>
  <c r="EI80" i="1"/>
  <c r="EY80" i="1"/>
  <c r="EN80" i="1"/>
  <c r="FD80" i="1"/>
  <c r="EP80" i="1"/>
  <c r="FF80" i="1"/>
  <c r="EV80" i="1"/>
  <c r="EZ80" i="1"/>
  <c r="FG80" i="1"/>
  <c r="FH80" i="1"/>
  <c r="EF80" i="1"/>
  <c r="EJ80" i="1"/>
  <c r="EQ80" i="1"/>
  <c r="ER80" i="1"/>
  <c r="AH72" i="1"/>
  <c r="EK72" i="1"/>
  <c r="ES72" i="1"/>
  <c r="FA72" i="1"/>
  <c r="FI72" i="1"/>
  <c r="EL72" i="1"/>
  <c r="ET72" i="1"/>
  <c r="FB72" i="1"/>
  <c r="FJ72" i="1"/>
  <c r="EM72" i="1"/>
  <c r="EU72" i="1"/>
  <c r="FC72" i="1"/>
  <c r="EG72" i="1"/>
  <c r="EO72" i="1"/>
  <c r="EW72" i="1"/>
  <c r="FE72" i="1"/>
  <c r="EP72" i="1"/>
  <c r="FF72" i="1"/>
  <c r="EQ72" i="1"/>
  <c r="FG72" i="1"/>
  <c r="EF72" i="1"/>
  <c r="EV72" i="1"/>
  <c r="EH72" i="1"/>
  <c r="EX72" i="1"/>
  <c r="EN72" i="1"/>
  <c r="ER72" i="1"/>
  <c r="EY72" i="1"/>
  <c r="EZ72" i="1"/>
  <c r="FD72" i="1"/>
  <c r="FH72" i="1"/>
  <c r="EI72" i="1"/>
  <c r="EJ72" i="1"/>
  <c r="AH64" i="1"/>
  <c r="EK64" i="1"/>
  <c r="ES64" i="1"/>
  <c r="FA64" i="1"/>
  <c r="FI64" i="1"/>
  <c r="EL64" i="1"/>
  <c r="ET64" i="1"/>
  <c r="FB64" i="1"/>
  <c r="FJ64" i="1"/>
  <c r="EM64" i="1"/>
  <c r="EU64" i="1"/>
  <c r="FC64" i="1"/>
  <c r="EG64" i="1"/>
  <c r="EO64" i="1"/>
  <c r="EW64" i="1"/>
  <c r="FE64" i="1"/>
  <c r="EH64" i="1"/>
  <c r="EX64" i="1"/>
  <c r="EI64" i="1"/>
  <c r="EY64" i="1"/>
  <c r="EN64" i="1"/>
  <c r="FD64" i="1"/>
  <c r="EP64" i="1"/>
  <c r="FF64" i="1"/>
  <c r="EF64" i="1"/>
  <c r="EJ64" i="1"/>
  <c r="EQ64" i="1"/>
  <c r="ER64" i="1"/>
  <c r="EV64" i="1"/>
  <c r="EZ64" i="1"/>
  <c r="FG64" i="1"/>
  <c r="FH64" i="1"/>
  <c r="AH56" i="1"/>
  <c r="EI56" i="1"/>
  <c r="EQ56" i="1"/>
  <c r="EY56" i="1"/>
  <c r="FG56" i="1"/>
  <c r="EJ56" i="1"/>
  <c r="ER56" i="1"/>
  <c r="EZ56" i="1"/>
  <c r="FH56" i="1"/>
  <c r="EK56" i="1"/>
  <c r="ES56" i="1"/>
  <c r="FA56" i="1"/>
  <c r="FI56" i="1"/>
  <c r="EL56" i="1"/>
  <c r="ET56" i="1"/>
  <c r="FB56" i="1"/>
  <c r="FJ56" i="1"/>
  <c r="EM56" i="1"/>
  <c r="EU56" i="1"/>
  <c r="FC56" i="1"/>
  <c r="EG56" i="1"/>
  <c r="EO56" i="1"/>
  <c r="EW56" i="1"/>
  <c r="FE56" i="1"/>
  <c r="EP56" i="1"/>
  <c r="EV56" i="1"/>
  <c r="FD56" i="1"/>
  <c r="FF56" i="1"/>
  <c r="EN56" i="1"/>
  <c r="EX56" i="1"/>
  <c r="EF56" i="1"/>
  <c r="EH56" i="1"/>
  <c r="AH48" i="1"/>
  <c r="EL48" i="1"/>
  <c r="ET48" i="1"/>
  <c r="FB48" i="1"/>
  <c r="EM48" i="1"/>
  <c r="EU48" i="1"/>
  <c r="EF48" i="1"/>
  <c r="EN48" i="1"/>
  <c r="EH48" i="1"/>
  <c r="EP48" i="1"/>
  <c r="EJ48" i="1"/>
  <c r="EX48" i="1"/>
  <c r="FG48" i="1"/>
  <c r="EK48" i="1"/>
  <c r="EY48" i="1"/>
  <c r="FH48" i="1"/>
  <c r="EO48" i="1"/>
  <c r="EZ48" i="1"/>
  <c r="FI48" i="1"/>
  <c r="EQ48" i="1"/>
  <c r="FA48" i="1"/>
  <c r="FJ48" i="1"/>
  <c r="ER48" i="1"/>
  <c r="FC48" i="1"/>
  <c r="EG48" i="1"/>
  <c r="EV48" i="1"/>
  <c r="FE48" i="1"/>
  <c r="ES48" i="1"/>
  <c r="EW48" i="1"/>
  <c r="EI48" i="1"/>
  <c r="FD48" i="1"/>
  <c r="FF48" i="1"/>
  <c r="AH40" i="1"/>
  <c r="EL40" i="1"/>
  <c r="ET40" i="1"/>
  <c r="FB40" i="1"/>
  <c r="FJ40" i="1"/>
  <c r="EM40" i="1"/>
  <c r="EU40" i="1"/>
  <c r="FC40" i="1"/>
  <c r="EF40" i="1"/>
  <c r="EN40" i="1"/>
  <c r="EV40" i="1"/>
  <c r="FD40" i="1"/>
  <c r="EH40" i="1"/>
  <c r="EP40" i="1"/>
  <c r="EX40" i="1"/>
  <c r="FF40" i="1"/>
  <c r="ER40" i="1"/>
  <c r="FH40" i="1"/>
  <c r="ES40" i="1"/>
  <c r="FI40" i="1"/>
  <c r="EG40" i="1"/>
  <c r="EW40" i="1"/>
  <c r="EI40" i="1"/>
  <c r="EY40" i="1"/>
  <c r="EJ40" i="1"/>
  <c r="EZ40" i="1"/>
  <c r="EO40" i="1"/>
  <c r="FE40" i="1"/>
  <c r="EK40" i="1"/>
  <c r="EQ40" i="1"/>
  <c r="FA40" i="1"/>
  <c r="FG40" i="1"/>
  <c r="AH32" i="1"/>
  <c r="EF32" i="1"/>
  <c r="EN32" i="1"/>
  <c r="EV32" i="1"/>
  <c r="FD32" i="1"/>
  <c r="EG32" i="1"/>
  <c r="EO32" i="1"/>
  <c r="EW32" i="1"/>
  <c r="FE32" i="1"/>
  <c r="EH32" i="1"/>
  <c r="EP32" i="1"/>
  <c r="EX32" i="1"/>
  <c r="FF32" i="1"/>
  <c r="EJ32" i="1"/>
  <c r="ER32" i="1"/>
  <c r="EZ32" i="1"/>
  <c r="FH32" i="1"/>
  <c r="EL32" i="1"/>
  <c r="FB32" i="1"/>
  <c r="EM32" i="1"/>
  <c r="FC32" i="1"/>
  <c r="EQ32" i="1"/>
  <c r="FG32" i="1"/>
  <c r="ET32" i="1"/>
  <c r="FJ32" i="1"/>
  <c r="EI32" i="1"/>
  <c r="EK32" i="1"/>
  <c r="ES32" i="1"/>
  <c r="EU32" i="1"/>
  <c r="EY32" i="1"/>
  <c r="FI32" i="1"/>
  <c r="FA32" i="1"/>
  <c r="AH24" i="1"/>
  <c r="EI24" i="1"/>
  <c r="EQ24" i="1"/>
  <c r="EY24" i="1"/>
  <c r="FG24" i="1"/>
  <c r="EJ24" i="1"/>
  <c r="ER24" i="1"/>
  <c r="EZ24" i="1"/>
  <c r="FH24" i="1"/>
  <c r="EL24" i="1"/>
  <c r="ET24" i="1"/>
  <c r="FB24" i="1"/>
  <c r="FJ24" i="1"/>
  <c r="EM24" i="1"/>
  <c r="EU24" i="1"/>
  <c r="FC24" i="1"/>
  <c r="EF24" i="1"/>
  <c r="EV24" i="1"/>
  <c r="EG24" i="1"/>
  <c r="EW24" i="1"/>
  <c r="EH24" i="1"/>
  <c r="EX24" i="1"/>
  <c r="EN24" i="1"/>
  <c r="FD24" i="1"/>
  <c r="EP24" i="1"/>
  <c r="ES24" i="1"/>
  <c r="FA24" i="1"/>
  <c r="FF24" i="1"/>
  <c r="EK24" i="1"/>
  <c r="EO24" i="1"/>
  <c r="FE24" i="1"/>
  <c r="FI24" i="1"/>
  <c r="AH83" i="1"/>
  <c r="EI83" i="1"/>
  <c r="EQ83" i="1"/>
  <c r="EY83" i="1"/>
  <c r="FG83" i="1"/>
  <c r="EJ83" i="1"/>
  <c r="ER83" i="1"/>
  <c r="EZ83" i="1"/>
  <c r="FH83" i="1"/>
  <c r="EL83" i="1"/>
  <c r="ET83" i="1"/>
  <c r="FB83" i="1"/>
  <c r="FJ83" i="1"/>
  <c r="EM83" i="1"/>
  <c r="EU83" i="1"/>
  <c r="FC83" i="1"/>
  <c r="EP83" i="1"/>
  <c r="FF83" i="1"/>
  <c r="ES83" i="1"/>
  <c r="FI83" i="1"/>
  <c r="EF83" i="1"/>
  <c r="EV83" i="1"/>
  <c r="EG83" i="1"/>
  <c r="EW83" i="1"/>
  <c r="EH83" i="1"/>
  <c r="EX83" i="1"/>
  <c r="EK83" i="1"/>
  <c r="FA83" i="1"/>
  <c r="FD83" i="1"/>
  <c r="FE83" i="1"/>
  <c r="EN83" i="1"/>
  <c r="EO83" i="1"/>
  <c r="AH125" i="1"/>
  <c r="EJ125" i="1"/>
  <c r="ER125" i="1"/>
  <c r="EZ125" i="1"/>
  <c r="FH125" i="1"/>
  <c r="EK125" i="1"/>
  <c r="ES125" i="1"/>
  <c r="FA125" i="1"/>
  <c r="FI125" i="1"/>
  <c r="EO125" i="1"/>
  <c r="EL125" i="1"/>
  <c r="ET125" i="1"/>
  <c r="FB125" i="1"/>
  <c r="FJ125" i="1"/>
  <c r="EG125" i="1"/>
  <c r="EM125" i="1"/>
  <c r="EU125" i="1"/>
  <c r="FC125" i="1"/>
  <c r="EW125" i="1"/>
  <c r="EF125" i="1"/>
  <c r="EN125" i="1"/>
  <c r="EV125" i="1"/>
  <c r="FD125" i="1"/>
  <c r="FE125" i="1"/>
  <c r="EH125" i="1"/>
  <c r="EP125" i="1"/>
  <c r="EX125" i="1"/>
  <c r="FF125" i="1"/>
  <c r="FG125" i="1"/>
  <c r="EY125" i="1"/>
  <c r="EQ125" i="1"/>
  <c r="EI125" i="1"/>
  <c r="AH117" i="1"/>
  <c r="EG117" i="1"/>
  <c r="EO117" i="1"/>
  <c r="EW117" i="1"/>
  <c r="FE117" i="1"/>
  <c r="EH117" i="1"/>
  <c r="EP117" i="1"/>
  <c r="EX117" i="1"/>
  <c r="FF117" i="1"/>
  <c r="EJ117" i="1"/>
  <c r="ER117" i="1"/>
  <c r="EZ117" i="1"/>
  <c r="FH117" i="1"/>
  <c r="EK117" i="1"/>
  <c r="ES117" i="1"/>
  <c r="FA117" i="1"/>
  <c r="FI117" i="1"/>
  <c r="EN117" i="1"/>
  <c r="FD117" i="1"/>
  <c r="EQ117" i="1"/>
  <c r="FG117" i="1"/>
  <c r="ET117" i="1"/>
  <c r="FJ117" i="1"/>
  <c r="EU117" i="1"/>
  <c r="EF117" i="1"/>
  <c r="EV117" i="1"/>
  <c r="EI117" i="1"/>
  <c r="EY117" i="1"/>
  <c r="EL117" i="1"/>
  <c r="FB117" i="1"/>
  <c r="EM117" i="1"/>
  <c r="FC117" i="1"/>
  <c r="AH109" i="1"/>
  <c r="EG109" i="1"/>
  <c r="EO109" i="1"/>
  <c r="EW109" i="1"/>
  <c r="FE109" i="1"/>
  <c r="EH109" i="1"/>
  <c r="EP109" i="1"/>
  <c r="EX109" i="1"/>
  <c r="FF109" i="1"/>
  <c r="EJ109" i="1"/>
  <c r="ER109" i="1"/>
  <c r="EZ109" i="1"/>
  <c r="FH109" i="1"/>
  <c r="EK109" i="1"/>
  <c r="ES109" i="1"/>
  <c r="FA109" i="1"/>
  <c r="FI109" i="1"/>
  <c r="EF109" i="1"/>
  <c r="EV109" i="1"/>
  <c r="EI109" i="1"/>
  <c r="EY109" i="1"/>
  <c r="EL109" i="1"/>
  <c r="FB109" i="1"/>
  <c r="EM109" i="1"/>
  <c r="FC109" i="1"/>
  <c r="EN109" i="1"/>
  <c r="FD109" i="1"/>
  <c r="EQ109" i="1"/>
  <c r="FG109" i="1"/>
  <c r="ET109" i="1"/>
  <c r="FJ109" i="1"/>
  <c r="EU109" i="1"/>
  <c r="AH101" i="1"/>
  <c r="EG101" i="1"/>
  <c r="EO101" i="1"/>
  <c r="EW101" i="1"/>
  <c r="FE101" i="1"/>
  <c r="EH101" i="1"/>
  <c r="EP101" i="1"/>
  <c r="EX101" i="1"/>
  <c r="FF101" i="1"/>
  <c r="EJ101" i="1"/>
  <c r="ER101" i="1"/>
  <c r="EZ101" i="1"/>
  <c r="FH101" i="1"/>
  <c r="EK101" i="1"/>
  <c r="ES101" i="1"/>
  <c r="FA101" i="1"/>
  <c r="FI101" i="1"/>
  <c r="EN101" i="1"/>
  <c r="FD101" i="1"/>
  <c r="EQ101" i="1"/>
  <c r="FG101" i="1"/>
  <c r="ET101" i="1"/>
  <c r="FJ101" i="1"/>
  <c r="EU101" i="1"/>
  <c r="EF101" i="1"/>
  <c r="EV101" i="1"/>
  <c r="EI101" i="1"/>
  <c r="EY101" i="1"/>
  <c r="EL101" i="1"/>
  <c r="FB101" i="1"/>
  <c r="EM101" i="1"/>
  <c r="FC101" i="1"/>
  <c r="AH93" i="1"/>
  <c r="EF93" i="1"/>
  <c r="EN93" i="1"/>
  <c r="EV93" i="1"/>
  <c r="FD93" i="1"/>
  <c r="EG93" i="1"/>
  <c r="EO93" i="1"/>
  <c r="EW93" i="1"/>
  <c r="FE93" i="1"/>
  <c r="EH93" i="1"/>
  <c r="EP93" i="1"/>
  <c r="EX93" i="1"/>
  <c r="FF93" i="1"/>
  <c r="EI93" i="1"/>
  <c r="EQ93" i="1"/>
  <c r="EY93" i="1"/>
  <c r="FG93" i="1"/>
  <c r="EJ93" i="1"/>
  <c r="ER93" i="1"/>
  <c r="EZ93" i="1"/>
  <c r="FH93" i="1"/>
  <c r="EK93" i="1"/>
  <c r="ES93" i="1"/>
  <c r="FA93" i="1"/>
  <c r="FI93" i="1"/>
  <c r="FJ93" i="1"/>
  <c r="EL93" i="1"/>
  <c r="EM93" i="1"/>
  <c r="ET93" i="1"/>
  <c r="EU93" i="1"/>
  <c r="FB93" i="1"/>
  <c r="FC93" i="1"/>
  <c r="AH85" i="1"/>
  <c r="EK85" i="1"/>
  <c r="ES85" i="1"/>
  <c r="FA85" i="1"/>
  <c r="FI85" i="1"/>
  <c r="EG85" i="1"/>
  <c r="EO85" i="1"/>
  <c r="EW85" i="1"/>
  <c r="FE85" i="1"/>
  <c r="EJ85" i="1"/>
  <c r="EU85" i="1"/>
  <c r="FF85" i="1"/>
  <c r="EL85" i="1"/>
  <c r="EV85" i="1"/>
  <c r="FG85" i="1"/>
  <c r="EM85" i="1"/>
  <c r="EX85" i="1"/>
  <c r="FH85" i="1"/>
  <c r="EN85" i="1"/>
  <c r="EY85" i="1"/>
  <c r="FJ85" i="1"/>
  <c r="EP85" i="1"/>
  <c r="EZ85" i="1"/>
  <c r="EF85" i="1"/>
  <c r="EQ85" i="1"/>
  <c r="FB85" i="1"/>
  <c r="ER85" i="1"/>
  <c r="ET85" i="1"/>
  <c r="FC85" i="1"/>
  <c r="FD85" i="1"/>
  <c r="EH85" i="1"/>
  <c r="EI85" i="1"/>
  <c r="AH77" i="1"/>
  <c r="EH77" i="1"/>
  <c r="EP77" i="1"/>
  <c r="EX77" i="1"/>
  <c r="FF77" i="1"/>
  <c r="EI77" i="1"/>
  <c r="EQ77" i="1"/>
  <c r="EY77" i="1"/>
  <c r="FG77" i="1"/>
  <c r="EJ77" i="1"/>
  <c r="ER77" i="1"/>
  <c r="EZ77" i="1"/>
  <c r="FH77" i="1"/>
  <c r="EL77" i="1"/>
  <c r="ET77" i="1"/>
  <c r="FB77" i="1"/>
  <c r="FJ77" i="1"/>
  <c r="EU77" i="1"/>
  <c r="EF77" i="1"/>
  <c r="EV77" i="1"/>
  <c r="EK77" i="1"/>
  <c r="FA77" i="1"/>
  <c r="EM77" i="1"/>
  <c r="FC77" i="1"/>
  <c r="ES77" i="1"/>
  <c r="EW77" i="1"/>
  <c r="FD77" i="1"/>
  <c r="FE77" i="1"/>
  <c r="FI77" i="1"/>
  <c r="EG77" i="1"/>
  <c r="EN77" i="1"/>
  <c r="EO77" i="1"/>
  <c r="AH69" i="1"/>
  <c r="EH69" i="1"/>
  <c r="EP69" i="1"/>
  <c r="EX69" i="1"/>
  <c r="FF69" i="1"/>
  <c r="EI69" i="1"/>
  <c r="EQ69" i="1"/>
  <c r="EY69" i="1"/>
  <c r="FG69" i="1"/>
  <c r="EJ69" i="1"/>
  <c r="ER69" i="1"/>
  <c r="EZ69" i="1"/>
  <c r="FH69" i="1"/>
  <c r="EL69" i="1"/>
  <c r="ET69" i="1"/>
  <c r="FB69" i="1"/>
  <c r="FJ69" i="1"/>
  <c r="EM69" i="1"/>
  <c r="FC69" i="1"/>
  <c r="EN69" i="1"/>
  <c r="FD69" i="1"/>
  <c r="ES69" i="1"/>
  <c r="FI69" i="1"/>
  <c r="EU69" i="1"/>
  <c r="EK69" i="1"/>
  <c r="EO69" i="1"/>
  <c r="EV69" i="1"/>
  <c r="EW69" i="1"/>
  <c r="FA69" i="1"/>
  <c r="FE69" i="1"/>
  <c r="EF69" i="1"/>
  <c r="EG69" i="1"/>
  <c r="AH61" i="1"/>
  <c r="EH61" i="1"/>
  <c r="EP61" i="1"/>
  <c r="EX61" i="1"/>
  <c r="FF61" i="1"/>
  <c r="EI61" i="1"/>
  <c r="EQ61" i="1"/>
  <c r="EY61" i="1"/>
  <c r="FG61" i="1"/>
  <c r="EJ61" i="1"/>
  <c r="ER61" i="1"/>
  <c r="EZ61" i="1"/>
  <c r="FH61" i="1"/>
  <c r="EL61" i="1"/>
  <c r="ET61" i="1"/>
  <c r="FB61" i="1"/>
  <c r="FJ61" i="1"/>
  <c r="EU61" i="1"/>
  <c r="EF61" i="1"/>
  <c r="EV61" i="1"/>
  <c r="EK61" i="1"/>
  <c r="FA61" i="1"/>
  <c r="EM61" i="1"/>
  <c r="FC61" i="1"/>
  <c r="FI61" i="1"/>
  <c r="EG61" i="1"/>
  <c r="EN61" i="1"/>
  <c r="EO61" i="1"/>
  <c r="ES61" i="1"/>
  <c r="EW61" i="1"/>
  <c r="FD61" i="1"/>
  <c r="FE61" i="1"/>
  <c r="AH53" i="1"/>
  <c r="EF53" i="1"/>
  <c r="EN53" i="1"/>
  <c r="EV53" i="1"/>
  <c r="FD53" i="1"/>
  <c r="EG53" i="1"/>
  <c r="EO53" i="1"/>
  <c r="EW53" i="1"/>
  <c r="FE53" i="1"/>
  <c r="EH53" i="1"/>
  <c r="EP53" i="1"/>
  <c r="EX53" i="1"/>
  <c r="FF53" i="1"/>
  <c r="EI53" i="1"/>
  <c r="EQ53" i="1"/>
  <c r="EY53" i="1"/>
  <c r="FG53" i="1"/>
  <c r="EJ53" i="1"/>
  <c r="ER53" i="1"/>
  <c r="EZ53" i="1"/>
  <c r="FH53" i="1"/>
  <c r="EL53" i="1"/>
  <c r="ET53" i="1"/>
  <c r="FB53" i="1"/>
  <c r="FJ53" i="1"/>
  <c r="EM53" i="1"/>
  <c r="ES53" i="1"/>
  <c r="FA53" i="1"/>
  <c r="FC53" i="1"/>
  <c r="EK53" i="1"/>
  <c r="EU53" i="1"/>
  <c r="FI53" i="1"/>
  <c r="AH45" i="1"/>
  <c r="EI45" i="1"/>
  <c r="EQ45" i="1"/>
  <c r="EY45" i="1"/>
  <c r="FG45" i="1"/>
  <c r="EJ45" i="1"/>
  <c r="ER45" i="1"/>
  <c r="EZ45" i="1"/>
  <c r="FH45" i="1"/>
  <c r="EK45" i="1"/>
  <c r="ES45" i="1"/>
  <c r="FA45" i="1"/>
  <c r="FI45" i="1"/>
  <c r="EM45" i="1"/>
  <c r="EU45" i="1"/>
  <c r="FC45" i="1"/>
  <c r="EG45" i="1"/>
  <c r="EW45" i="1"/>
  <c r="EH45" i="1"/>
  <c r="EX45" i="1"/>
  <c r="EL45" i="1"/>
  <c r="FB45" i="1"/>
  <c r="EN45" i="1"/>
  <c r="FD45" i="1"/>
  <c r="EO45" i="1"/>
  <c r="FE45" i="1"/>
  <c r="ET45" i="1"/>
  <c r="FJ45" i="1"/>
  <c r="EV45" i="1"/>
  <c r="FF45" i="1"/>
  <c r="EF45" i="1"/>
  <c r="EP45" i="1"/>
  <c r="EK37" i="1"/>
  <c r="EL37" i="1"/>
  <c r="EM37" i="1"/>
  <c r="EG37" i="1"/>
  <c r="EO37" i="1"/>
  <c r="EQ37" i="1"/>
  <c r="EY37" i="1"/>
  <c r="FG37" i="1"/>
  <c r="ER37" i="1"/>
  <c r="EZ37" i="1"/>
  <c r="FH37" i="1"/>
  <c r="EF37" i="1"/>
  <c r="ES37" i="1"/>
  <c r="FA37" i="1"/>
  <c r="FI37" i="1"/>
  <c r="EI37" i="1"/>
  <c r="EU37" i="1"/>
  <c r="FC37" i="1"/>
  <c r="EN37" i="1"/>
  <c r="FE37" i="1"/>
  <c r="EP37" i="1"/>
  <c r="FF37" i="1"/>
  <c r="ET37" i="1"/>
  <c r="FJ37" i="1"/>
  <c r="EV37" i="1"/>
  <c r="EW37" i="1"/>
  <c r="EH37" i="1"/>
  <c r="FB37" i="1"/>
  <c r="EJ37" i="1"/>
  <c r="EX37" i="1"/>
  <c r="FD37" i="1"/>
  <c r="AH29" i="1"/>
  <c r="EK29" i="1"/>
  <c r="ES29" i="1"/>
  <c r="FA29" i="1"/>
  <c r="FI29" i="1"/>
  <c r="EL29" i="1"/>
  <c r="ET29" i="1"/>
  <c r="FB29" i="1"/>
  <c r="FJ29" i="1"/>
  <c r="EM29" i="1"/>
  <c r="EU29" i="1"/>
  <c r="FC29" i="1"/>
  <c r="EG29" i="1"/>
  <c r="EO29" i="1"/>
  <c r="EW29" i="1"/>
  <c r="FE29" i="1"/>
  <c r="EI29" i="1"/>
  <c r="EY29" i="1"/>
  <c r="EJ29" i="1"/>
  <c r="EZ29" i="1"/>
  <c r="EN29" i="1"/>
  <c r="FD29" i="1"/>
  <c r="EQ29" i="1"/>
  <c r="FG29" i="1"/>
  <c r="EF29" i="1"/>
  <c r="EH29" i="1"/>
  <c r="EP29" i="1"/>
  <c r="ER29" i="1"/>
  <c r="EV29" i="1"/>
  <c r="FF29" i="1"/>
  <c r="EX29" i="1"/>
  <c r="FH29" i="1"/>
  <c r="AH123" i="1"/>
  <c r="EH123" i="1"/>
  <c r="EP123" i="1"/>
  <c r="EX123" i="1"/>
  <c r="FF123" i="1"/>
  <c r="EI123" i="1"/>
  <c r="EQ123" i="1"/>
  <c r="EY123" i="1"/>
  <c r="FG123" i="1"/>
  <c r="EJ123" i="1"/>
  <c r="ER123" i="1"/>
  <c r="EZ123" i="1"/>
  <c r="FH123" i="1"/>
  <c r="EM123" i="1"/>
  <c r="EK123" i="1"/>
  <c r="ES123" i="1"/>
  <c r="FA123" i="1"/>
  <c r="FI123" i="1"/>
  <c r="EU123" i="1"/>
  <c r="EL123" i="1"/>
  <c r="ET123" i="1"/>
  <c r="FB123" i="1"/>
  <c r="FJ123" i="1"/>
  <c r="FC123" i="1"/>
  <c r="EF123" i="1"/>
  <c r="EN123" i="1"/>
  <c r="EV123" i="1"/>
  <c r="FD123" i="1"/>
  <c r="FE123" i="1"/>
  <c r="EO123" i="1"/>
  <c r="EG123" i="1"/>
  <c r="EW123" i="1"/>
  <c r="AH99" i="1"/>
  <c r="EM99" i="1"/>
  <c r="EU99" i="1"/>
  <c r="FC99" i="1"/>
  <c r="EF99" i="1"/>
  <c r="EN99" i="1"/>
  <c r="EV99" i="1"/>
  <c r="FD99" i="1"/>
  <c r="EH99" i="1"/>
  <c r="EP99" i="1"/>
  <c r="EX99" i="1"/>
  <c r="FF99" i="1"/>
  <c r="EI99" i="1"/>
  <c r="EQ99" i="1"/>
  <c r="EY99" i="1"/>
  <c r="FG99" i="1"/>
  <c r="EL99" i="1"/>
  <c r="FB99" i="1"/>
  <c r="EO99" i="1"/>
  <c r="FE99" i="1"/>
  <c r="ER99" i="1"/>
  <c r="FH99" i="1"/>
  <c r="ES99" i="1"/>
  <c r="FI99" i="1"/>
  <c r="ET99" i="1"/>
  <c r="FJ99" i="1"/>
  <c r="EG99" i="1"/>
  <c r="EW99" i="1"/>
  <c r="EJ99" i="1"/>
  <c r="EZ99" i="1"/>
  <c r="EK99" i="1"/>
  <c r="FA99" i="1"/>
  <c r="AH43" i="1"/>
  <c r="EG43" i="1"/>
  <c r="EO43" i="1"/>
  <c r="EW43" i="1"/>
  <c r="FE43" i="1"/>
  <c r="EH43" i="1"/>
  <c r="EP43" i="1"/>
  <c r="EX43" i="1"/>
  <c r="FF43" i="1"/>
  <c r="EI43" i="1"/>
  <c r="EQ43" i="1"/>
  <c r="EY43" i="1"/>
  <c r="FG43" i="1"/>
  <c r="EK43" i="1"/>
  <c r="ES43" i="1"/>
  <c r="FA43" i="1"/>
  <c r="FI43" i="1"/>
  <c r="EU43" i="1"/>
  <c r="EF43" i="1"/>
  <c r="EV43" i="1"/>
  <c r="EJ43" i="1"/>
  <c r="EZ43" i="1"/>
  <c r="EL43" i="1"/>
  <c r="FB43" i="1"/>
  <c r="EM43" i="1"/>
  <c r="FC43" i="1"/>
  <c r="ER43" i="1"/>
  <c r="FH43" i="1"/>
  <c r="ET43" i="1"/>
  <c r="FD43" i="1"/>
  <c r="EN43" i="1"/>
  <c r="FJ43" i="1"/>
  <c r="AH130" i="1"/>
  <c r="EG130" i="1"/>
  <c r="EO130" i="1"/>
  <c r="EW130" i="1"/>
  <c r="FE130" i="1"/>
  <c r="FJ130" i="1"/>
  <c r="EH130" i="1"/>
  <c r="EP130" i="1"/>
  <c r="EX130" i="1"/>
  <c r="FF130" i="1"/>
  <c r="ET130" i="1"/>
  <c r="EI130" i="1"/>
  <c r="EQ130" i="1"/>
  <c r="EY130" i="1"/>
  <c r="FG130" i="1"/>
  <c r="EJ130" i="1"/>
  <c r="ER130" i="1"/>
  <c r="EZ130" i="1"/>
  <c r="FH130" i="1"/>
  <c r="EL130" i="1"/>
  <c r="EK130" i="1"/>
  <c r="ES130" i="1"/>
  <c r="FA130" i="1"/>
  <c r="FI130" i="1"/>
  <c r="FB130" i="1"/>
  <c r="EM130" i="1"/>
  <c r="EU130" i="1"/>
  <c r="FC130" i="1"/>
  <c r="EF130" i="1"/>
  <c r="EN130" i="1"/>
  <c r="EV130" i="1"/>
  <c r="FD130" i="1"/>
  <c r="AH122" i="1"/>
  <c r="EG122" i="1"/>
  <c r="EO122" i="1"/>
  <c r="EW122" i="1"/>
  <c r="FE122" i="1"/>
  <c r="FJ122" i="1"/>
  <c r="EH122" i="1"/>
  <c r="EP122" i="1"/>
  <c r="EX122" i="1"/>
  <c r="FF122" i="1"/>
  <c r="FB122" i="1"/>
  <c r="EI122" i="1"/>
  <c r="EQ122" i="1"/>
  <c r="EY122" i="1"/>
  <c r="FG122" i="1"/>
  <c r="EJ122" i="1"/>
  <c r="ER122" i="1"/>
  <c r="EZ122" i="1"/>
  <c r="FH122" i="1"/>
  <c r="EL122" i="1"/>
  <c r="EK122" i="1"/>
  <c r="ES122" i="1"/>
  <c r="FA122" i="1"/>
  <c r="FI122" i="1"/>
  <c r="ET122" i="1"/>
  <c r="EM122" i="1"/>
  <c r="EU122" i="1"/>
  <c r="FC122" i="1"/>
  <c r="EF122" i="1"/>
  <c r="EN122" i="1"/>
  <c r="EV122" i="1"/>
  <c r="FD122" i="1"/>
  <c r="AH114" i="1"/>
  <c r="EL114" i="1"/>
  <c r="ET114" i="1"/>
  <c r="FB114" i="1"/>
  <c r="FJ114" i="1"/>
  <c r="EM114" i="1"/>
  <c r="EU114" i="1"/>
  <c r="FC114" i="1"/>
  <c r="EG114" i="1"/>
  <c r="EO114" i="1"/>
  <c r="EW114" i="1"/>
  <c r="FE114" i="1"/>
  <c r="EH114" i="1"/>
  <c r="EP114" i="1"/>
  <c r="EX114" i="1"/>
  <c r="FF114" i="1"/>
  <c r="EK114" i="1"/>
  <c r="FA114" i="1"/>
  <c r="EN114" i="1"/>
  <c r="FD114" i="1"/>
  <c r="EQ114" i="1"/>
  <c r="FG114" i="1"/>
  <c r="ER114" i="1"/>
  <c r="FH114" i="1"/>
  <c r="ES114" i="1"/>
  <c r="FI114" i="1"/>
  <c r="EF114" i="1"/>
  <c r="EV114" i="1"/>
  <c r="EI114" i="1"/>
  <c r="EY114" i="1"/>
  <c r="EJ114" i="1"/>
  <c r="EZ114" i="1"/>
  <c r="AH106" i="1"/>
  <c r="EL106" i="1"/>
  <c r="ET106" i="1"/>
  <c r="FB106" i="1"/>
  <c r="FJ106" i="1"/>
  <c r="EM106" i="1"/>
  <c r="EU106" i="1"/>
  <c r="FC106" i="1"/>
  <c r="EG106" i="1"/>
  <c r="EO106" i="1"/>
  <c r="EW106" i="1"/>
  <c r="FE106" i="1"/>
  <c r="EH106" i="1"/>
  <c r="EP106" i="1"/>
  <c r="EX106" i="1"/>
  <c r="FF106" i="1"/>
  <c r="ES106" i="1"/>
  <c r="FI106" i="1"/>
  <c r="EF106" i="1"/>
  <c r="EV106" i="1"/>
  <c r="EI106" i="1"/>
  <c r="EY106" i="1"/>
  <c r="EJ106" i="1"/>
  <c r="EZ106" i="1"/>
  <c r="EK106" i="1"/>
  <c r="FA106" i="1"/>
  <c r="EN106" i="1"/>
  <c r="FD106" i="1"/>
  <c r="EQ106" i="1"/>
  <c r="FG106" i="1"/>
  <c r="FH106" i="1"/>
  <c r="ER106" i="1"/>
  <c r="AH98" i="1"/>
  <c r="EL98" i="1"/>
  <c r="ET98" i="1"/>
  <c r="FB98" i="1"/>
  <c r="FJ98" i="1"/>
  <c r="EM98" i="1"/>
  <c r="EU98" i="1"/>
  <c r="FC98" i="1"/>
  <c r="EG98" i="1"/>
  <c r="EO98" i="1"/>
  <c r="EW98" i="1"/>
  <c r="FE98" i="1"/>
  <c r="EH98" i="1"/>
  <c r="EP98" i="1"/>
  <c r="EX98" i="1"/>
  <c r="FF98" i="1"/>
  <c r="EK98" i="1"/>
  <c r="FA98" i="1"/>
  <c r="EN98" i="1"/>
  <c r="FD98" i="1"/>
  <c r="EQ98" i="1"/>
  <c r="FG98" i="1"/>
  <c r="ER98" i="1"/>
  <c r="FH98" i="1"/>
  <c r="ES98" i="1"/>
  <c r="FI98" i="1"/>
  <c r="EF98" i="1"/>
  <c r="EV98" i="1"/>
  <c r="EI98" i="1"/>
  <c r="EY98" i="1"/>
  <c r="EJ98" i="1"/>
  <c r="EZ98" i="1"/>
  <c r="AH90" i="1"/>
  <c r="EK90" i="1"/>
  <c r="ES90" i="1"/>
  <c r="FA90" i="1"/>
  <c r="FI90" i="1"/>
  <c r="EL90" i="1"/>
  <c r="ET90" i="1"/>
  <c r="FB90" i="1"/>
  <c r="FJ90" i="1"/>
  <c r="EM90" i="1"/>
  <c r="EU90" i="1"/>
  <c r="FC90" i="1"/>
  <c r="EF90" i="1"/>
  <c r="EN90" i="1"/>
  <c r="EV90" i="1"/>
  <c r="FD90" i="1"/>
  <c r="EG90" i="1"/>
  <c r="EO90" i="1"/>
  <c r="EW90" i="1"/>
  <c r="FE90" i="1"/>
  <c r="EH90" i="1"/>
  <c r="EP90" i="1"/>
  <c r="EX90" i="1"/>
  <c r="FF90" i="1"/>
  <c r="FG90" i="1"/>
  <c r="FH90" i="1"/>
  <c r="EI90" i="1"/>
  <c r="EJ90" i="1"/>
  <c r="EQ90" i="1"/>
  <c r="ER90" i="1"/>
  <c r="EY90" i="1"/>
  <c r="EZ90" i="1"/>
  <c r="AH82" i="1"/>
  <c r="EH82" i="1"/>
  <c r="EP82" i="1"/>
  <c r="EX82" i="1"/>
  <c r="FF82" i="1"/>
  <c r="EI82" i="1"/>
  <c r="EQ82" i="1"/>
  <c r="EY82" i="1"/>
  <c r="FG82" i="1"/>
  <c r="EK82" i="1"/>
  <c r="ES82" i="1"/>
  <c r="FA82" i="1"/>
  <c r="FI82" i="1"/>
  <c r="EL82" i="1"/>
  <c r="ET82" i="1"/>
  <c r="FB82" i="1"/>
  <c r="FJ82" i="1"/>
  <c r="EO82" i="1"/>
  <c r="FE82" i="1"/>
  <c r="ER82" i="1"/>
  <c r="FH82" i="1"/>
  <c r="EU82" i="1"/>
  <c r="EF82" i="1"/>
  <c r="EV82" i="1"/>
  <c r="EG82" i="1"/>
  <c r="EW82" i="1"/>
  <c r="EJ82" i="1"/>
  <c r="EZ82" i="1"/>
  <c r="EM82" i="1"/>
  <c r="EN82" i="1"/>
  <c r="FC82" i="1"/>
  <c r="FD82" i="1"/>
  <c r="AH74" i="1"/>
  <c r="EM74" i="1"/>
  <c r="EU74" i="1"/>
  <c r="FC74" i="1"/>
  <c r="EF74" i="1"/>
  <c r="EN74" i="1"/>
  <c r="EV74" i="1"/>
  <c r="FD74" i="1"/>
  <c r="EG74" i="1"/>
  <c r="EO74" i="1"/>
  <c r="EW74" i="1"/>
  <c r="FE74" i="1"/>
  <c r="EI74" i="1"/>
  <c r="EQ74" i="1"/>
  <c r="EY74" i="1"/>
  <c r="FG74" i="1"/>
  <c r="ER74" i="1"/>
  <c r="FH74" i="1"/>
  <c r="ES74" i="1"/>
  <c r="FI74" i="1"/>
  <c r="EH74" i="1"/>
  <c r="EX74" i="1"/>
  <c r="EJ74" i="1"/>
  <c r="EZ74" i="1"/>
  <c r="EP74" i="1"/>
  <c r="ET74" i="1"/>
  <c r="FA74" i="1"/>
  <c r="FB74" i="1"/>
  <c r="FF74" i="1"/>
  <c r="FJ74" i="1"/>
  <c r="EK74" i="1"/>
  <c r="EL74" i="1"/>
  <c r="AH66" i="1"/>
  <c r="EM66" i="1"/>
  <c r="EU66" i="1"/>
  <c r="FC66" i="1"/>
  <c r="EF66" i="1"/>
  <c r="EN66" i="1"/>
  <c r="EV66" i="1"/>
  <c r="FD66" i="1"/>
  <c r="EG66" i="1"/>
  <c r="EO66" i="1"/>
  <c r="EW66" i="1"/>
  <c r="FE66" i="1"/>
  <c r="EI66" i="1"/>
  <c r="EQ66" i="1"/>
  <c r="EY66" i="1"/>
  <c r="FG66" i="1"/>
  <c r="EJ66" i="1"/>
  <c r="EZ66" i="1"/>
  <c r="EK66" i="1"/>
  <c r="FA66" i="1"/>
  <c r="EP66" i="1"/>
  <c r="FF66" i="1"/>
  <c r="ER66" i="1"/>
  <c r="FH66" i="1"/>
  <c r="EH66" i="1"/>
  <c r="EL66" i="1"/>
  <c r="ES66" i="1"/>
  <c r="ET66" i="1"/>
  <c r="EX66" i="1"/>
  <c r="FB66" i="1"/>
  <c r="FI66" i="1"/>
  <c r="FJ66" i="1"/>
  <c r="AH58" i="1"/>
  <c r="EK58" i="1"/>
  <c r="ES58" i="1"/>
  <c r="FA58" i="1"/>
  <c r="FI58" i="1"/>
  <c r="EL58" i="1"/>
  <c r="ET58" i="1"/>
  <c r="FB58" i="1"/>
  <c r="FJ58" i="1"/>
  <c r="EM58" i="1"/>
  <c r="EU58" i="1"/>
  <c r="FC58" i="1"/>
  <c r="EF58" i="1"/>
  <c r="EN58" i="1"/>
  <c r="EV58" i="1"/>
  <c r="FD58" i="1"/>
  <c r="EG58" i="1"/>
  <c r="EO58" i="1"/>
  <c r="EW58" i="1"/>
  <c r="FE58" i="1"/>
  <c r="EI58" i="1"/>
  <c r="EQ58" i="1"/>
  <c r="EY58" i="1"/>
  <c r="FG58" i="1"/>
  <c r="ER58" i="1"/>
  <c r="EX58" i="1"/>
  <c r="FF58" i="1"/>
  <c r="FH58" i="1"/>
  <c r="EP58" i="1"/>
  <c r="EZ58" i="1"/>
  <c r="EH58" i="1"/>
  <c r="EJ58" i="1"/>
  <c r="AH50" i="1"/>
  <c r="EK50" i="1"/>
  <c r="ES50" i="1"/>
  <c r="FA50" i="1"/>
  <c r="FI50" i="1"/>
  <c r="EL50" i="1"/>
  <c r="ET50" i="1"/>
  <c r="FB50" i="1"/>
  <c r="FJ50" i="1"/>
  <c r="EM50" i="1"/>
  <c r="EU50" i="1"/>
  <c r="FC50" i="1"/>
  <c r="EF50" i="1"/>
  <c r="EN50" i="1"/>
  <c r="EV50" i="1"/>
  <c r="FD50" i="1"/>
  <c r="EG50" i="1"/>
  <c r="EO50" i="1"/>
  <c r="EW50" i="1"/>
  <c r="FE50" i="1"/>
  <c r="EI50" i="1"/>
  <c r="EQ50" i="1"/>
  <c r="EY50" i="1"/>
  <c r="FG50" i="1"/>
  <c r="EJ50" i="1"/>
  <c r="EP50" i="1"/>
  <c r="EX50" i="1"/>
  <c r="EZ50" i="1"/>
  <c r="EH50" i="1"/>
  <c r="ER50" i="1"/>
  <c r="FF50" i="1"/>
  <c r="FH50" i="1"/>
  <c r="AH42" i="1"/>
  <c r="EF42" i="1"/>
  <c r="EN42" i="1"/>
  <c r="EV42" i="1"/>
  <c r="FD42" i="1"/>
  <c r="EG42" i="1"/>
  <c r="EO42" i="1"/>
  <c r="EW42" i="1"/>
  <c r="FE42" i="1"/>
  <c r="EH42" i="1"/>
  <c r="EP42" i="1"/>
  <c r="EX42" i="1"/>
  <c r="FF42" i="1"/>
  <c r="EJ42" i="1"/>
  <c r="ER42" i="1"/>
  <c r="EZ42" i="1"/>
  <c r="FH42" i="1"/>
  <c r="ET42" i="1"/>
  <c r="FJ42" i="1"/>
  <c r="EU42" i="1"/>
  <c r="EI42" i="1"/>
  <c r="EY42" i="1"/>
  <c r="EK42" i="1"/>
  <c r="FA42" i="1"/>
  <c r="EL42" i="1"/>
  <c r="FB42" i="1"/>
  <c r="EQ42" i="1"/>
  <c r="FG42" i="1"/>
  <c r="EM42" i="1"/>
  <c r="ES42" i="1"/>
  <c r="FC42" i="1"/>
  <c r="FI42" i="1"/>
  <c r="AH34" i="1"/>
  <c r="EH34" i="1"/>
  <c r="EP34" i="1"/>
  <c r="EX34" i="1"/>
  <c r="FF34" i="1"/>
  <c r="EI34" i="1"/>
  <c r="EQ34" i="1"/>
  <c r="EY34" i="1"/>
  <c r="FG34" i="1"/>
  <c r="EJ34" i="1"/>
  <c r="ER34" i="1"/>
  <c r="EZ34" i="1"/>
  <c r="FH34" i="1"/>
  <c r="EL34" i="1"/>
  <c r="ET34" i="1"/>
  <c r="FB34" i="1"/>
  <c r="FJ34" i="1"/>
  <c r="EN34" i="1"/>
  <c r="FD34" i="1"/>
  <c r="EO34" i="1"/>
  <c r="FE34" i="1"/>
  <c r="ES34" i="1"/>
  <c r="FI34" i="1"/>
  <c r="EF34" i="1"/>
  <c r="EV34" i="1"/>
  <c r="EK34" i="1"/>
  <c r="EM34" i="1"/>
  <c r="EU34" i="1"/>
  <c r="EW34" i="1"/>
  <c r="FA34" i="1"/>
  <c r="FC34" i="1"/>
  <c r="EG34" i="1"/>
  <c r="AH26" i="1"/>
  <c r="EH26" i="1"/>
  <c r="EP26" i="1"/>
  <c r="EX26" i="1"/>
  <c r="FF26" i="1"/>
  <c r="EI26" i="1"/>
  <c r="EQ26" i="1"/>
  <c r="EY26" i="1"/>
  <c r="FG26" i="1"/>
  <c r="EJ26" i="1"/>
  <c r="ER26" i="1"/>
  <c r="EZ26" i="1"/>
  <c r="FH26" i="1"/>
  <c r="EL26" i="1"/>
  <c r="ET26" i="1"/>
  <c r="FB26" i="1"/>
  <c r="FJ26" i="1"/>
  <c r="EF26" i="1"/>
  <c r="EV26" i="1"/>
  <c r="EG26" i="1"/>
  <c r="EW26" i="1"/>
  <c r="EK26" i="1"/>
  <c r="FA26" i="1"/>
  <c r="EN26" i="1"/>
  <c r="FD26" i="1"/>
  <c r="FI26" i="1"/>
  <c r="EM26" i="1"/>
  <c r="EO26" i="1"/>
  <c r="ES26" i="1"/>
  <c r="FC26" i="1"/>
  <c r="EU26" i="1"/>
  <c r="FE26" i="1"/>
  <c r="AH127" i="1"/>
  <c r="EL127" i="1"/>
  <c r="ET127" i="1"/>
  <c r="FB127" i="1"/>
  <c r="FJ127" i="1"/>
  <c r="EY127" i="1"/>
  <c r="EM127" i="1"/>
  <c r="EU127" i="1"/>
  <c r="FC127" i="1"/>
  <c r="EI127" i="1"/>
  <c r="EF127" i="1"/>
  <c r="EN127" i="1"/>
  <c r="EV127" i="1"/>
  <c r="FD127" i="1"/>
  <c r="FG127" i="1"/>
  <c r="EG127" i="1"/>
  <c r="EO127" i="1"/>
  <c r="EW127" i="1"/>
  <c r="FE127" i="1"/>
  <c r="EH127" i="1"/>
  <c r="EP127" i="1"/>
  <c r="EX127" i="1"/>
  <c r="FF127" i="1"/>
  <c r="EQ127" i="1"/>
  <c r="EJ127" i="1"/>
  <c r="ER127" i="1"/>
  <c r="EZ127" i="1"/>
  <c r="FH127" i="1"/>
  <c r="FI127" i="1"/>
  <c r="ES127" i="1"/>
  <c r="FA127" i="1"/>
  <c r="EK127" i="1"/>
  <c r="AH119" i="1"/>
  <c r="EL119" i="1"/>
  <c r="ET119" i="1"/>
  <c r="FB119" i="1"/>
  <c r="FJ119" i="1"/>
  <c r="EM119" i="1"/>
  <c r="EU119" i="1"/>
  <c r="FC119" i="1"/>
  <c r="EF119" i="1"/>
  <c r="EN119" i="1"/>
  <c r="EV119" i="1"/>
  <c r="FD119" i="1"/>
  <c r="FG119" i="1"/>
  <c r="EG119" i="1"/>
  <c r="EO119" i="1"/>
  <c r="EW119" i="1"/>
  <c r="FE119" i="1"/>
  <c r="EH119" i="1"/>
  <c r="EP119" i="1"/>
  <c r="EX119" i="1"/>
  <c r="FF119" i="1"/>
  <c r="EI119" i="1"/>
  <c r="EQ119" i="1"/>
  <c r="EY119" i="1"/>
  <c r="EJ119" i="1"/>
  <c r="ER119" i="1"/>
  <c r="EZ119" i="1"/>
  <c r="FH119" i="1"/>
  <c r="FA119" i="1"/>
  <c r="FI119" i="1"/>
  <c r="ES119" i="1"/>
  <c r="EK119" i="1"/>
  <c r="AH111" i="1"/>
  <c r="EI111" i="1"/>
  <c r="EQ111" i="1"/>
  <c r="EY111" i="1"/>
  <c r="FG111" i="1"/>
  <c r="EJ111" i="1"/>
  <c r="ER111" i="1"/>
  <c r="EZ111" i="1"/>
  <c r="FH111" i="1"/>
  <c r="EL111" i="1"/>
  <c r="ET111" i="1"/>
  <c r="FB111" i="1"/>
  <c r="FJ111" i="1"/>
  <c r="EM111" i="1"/>
  <c r="EU111" i="1"/>
  <c r="FC111" i="1"/>
  <c r="EH111" i="1"/>
  <c r="EX111" i="1"/>
  <c r="EK111" i="1"/>
  <c r="FA111" i="1"/>
  <c r="EN111" i="1"/>
  <c r="FD111" i="1"/>
  <c r="ES111" i="1"/>
  <c r="EO111" i="1"/>
  <c r="FE111" i="1"/>
  <c r="FI111" i="1"/>
  <c r="EP111" i="1"/>
  <c r="FF111" i="1"/>
  <c r="EF111" i="1"/>
  <c r="EV111" i="1"/>
  <c r="EG111" i="1"/>
  <c r="EW111" i="1"/>
  <c r="AH103" i="1"/>
  <c r="EI103" i="1"/>
  <c r="EQ103" i="1"/>
  <c r="EY103" i="1"/>
  <c r="FG103" i="1"/>
  <c r="EJ103" i="1"/>
  <c r="ER103" i="1"/>
  <c r="EZ103" i="1"/>
  <c r="FH103" i="1"/>
  <c r="EL103" i="1"/>
  <c r="ET103" i="1"/>
  <c r="FB103" i="1"/>
  <c r="FJ103" i="1"/>
  <c r="EM103" i="1"/>
  <c r="EU103" i="1"/>
  <c r="FC103" i="1"/>
  <c r="EP103" i="1"/>
  <c r="FF103" i="1"/>
  <c r="ES103" i="1"/>
  <c r="FI103" i="1"/>
  <c r="EF103" i="1"/>
  <c r="EV103" i="1"/>
  <c r="EG103" i="1"/>
  <c r="EW103" i="1"/>
  <c r="EH103" i="1"/>
  <c r="EX103" i="1"/>
  <c r="EK103" i="1"/>
  <c r="FA103" i="1"/>
  <c r="EN103" i="1"/>
  <c r="FD103" i="1"/>
  <c r="FE103" i="1"/>
  <c r="EO103" i="1"/>
  <c r="AH95" i="1"/>
  <c r="EH95" i="1"/>
  <c r="EP95" i="1"/>
  <c r="EX95" i="1"/>
  <c r="FF95" i="1"/>
  <c r="EI95" i="1"/>
  <c r="EQ95" i="1"/>
  <c r="EY95" i="1"/>
  <c r="FG95" i="1"/>
  <c r="EJ95" i="1"/>
  <c r="ER95" i="1"/>
  <c r="EZ95" i="1"/>
  <c r="FH95" i="1"/>
  <c r="EK95" i="1"/>
  <c r="ES95" i="1"/>
  <c r="FA95" i="1"/>
  <c r="FI95" i="1"/>
  <c r="EL95" i="1"/>
  <c r="ET95" i="1"/>
  <c r="FB95" i="1"/>
  <c r="FJ95" i="1"/>
  <c r="EM95" i="1"/>
  <c r="EU95" i="1"/>
  <c r="FC95" i="1"/>
  <c r="EF95" i="1"/>
  <c r="EG95" i="1"/>
  <c r="EN95" i="1"/>
  <c r="EO95" i="1"/>
  <c r="EV95" i="1"/>
  <c r="EW95" i="1"/>
  <c r="FD95" i="1"/>
  <c r="FE95" i="1"/>
  <c r="AH87" i="1"/>
  <c r="EH87" i="1"/>
  <c r="EP87" i="1"/>
  <c r="EX87" i="1"/>
  <c r="FF87" i="1"/>
  <c r="EI87" i="1"/>
  <c r="EQ87" i="1"/>
  <c r="EY87" i="1"/>
  <c r="FG87" i="1"/>
  <c r="EJ87" i="1"/>
  <c r="ER87" i="1"/>
  <c r="EZ87" i="1"/>
  <c r="FH87" i="1"/>
  <c r="EK87" i="1"/>
  <c r="ES87" i="1"/>
  <c r="FA87" i="1"/>
  <c r="FI87" i="1"/>
  <c r="EL87" i="1"/>
  <c r="ET87" i="1"/>
  <c r="FB87" i="1"/>
  <c r="FJ87" i="1"/>
  <c r="EM87" i="1"/>
  <c r="EU87" i="1"/>
  <c r="FC87" i="1"/>
  <c r="FD87" i="1"/>
  <c r="FE87" i="1"/>
  <c r="EF87" i="1"/>
  <c r="EG87" i="1"/>
  <c r="EN87" i="1"/>
  <c r="EO87" i="1"/>
  <c r="EV87" i="1"/>
  <c r="EW87" i="1"/>
  <c r="AH79" i="1"/>
  <c r="EJ79" i="1"/>
  <c r="ER79" i="1"/>
  <c r="EZ79" i="1"/>
  <c r="FH79" i="1"/>
  <c r="EK79" i="1"/>
  <c r="ES79" i="1"/>
  <c r="FA79" i="1"/>
  <c r="FI79" i="1"/>
  <c r="EL79" i="1"/>
  <c r="ET79" i="1"/>
  <c r="FB79" i="1"/>
  <c r="FJ79" i="1"/>
  <c r="EF79" i="1"/>
  <c r="EN79" i="1"/>
  <c r="EV79" i="1"/>
  <c r="FD79" i="1"/>
  <c r="EG79" i="1"/>
  <c r="EW79" i="1"/>
  <c r="EH79" i="1"/>
  <c r="EX79" i="1"/>
  <c r="EM79" i="1"/>
  <c r="FC79" i="1"/>
  <c r="EO79" i="1"/>
  <c r="FE79" i="1"/>
  <c r="EU79" i="1"/>
  <c r="EY79" i="1"/>
  <c r="FF79" i="1"/>
  <c r="FG79" i="1"/>
  <c r="EI79" i="1"/>
  <c r="EP79" i="1"/>
  <c r="EQ79" i="1"/>
  <c r="AH71" i="1"/>
  <c r="EJ71" i="1"/>
  <c r="ER71" i="1"/>
  <c r="EZ71" i="1"/>
  <c r="FH71" i="1"/>
  <c r="EK71" i="1"/>
  <c r="ES71" i="1"/>
  <c r="FA71" i="1"/>
  <c r="FI71" i="1"/>
  <c r="EL71" i="1"/>
  <c r="ET71" i="1"/>
  <c r="FB71" i="1"/>
  <c r="FJ71" i="1"/>
  <c r="EF71" i="1"/>
  <c r="EN71" i="1"/>
  <c r="EV71" i="1"/>
  <c r="FD71" i="1"/>
  <c r="EO71" i="1"/>
  <c r="FE71" i="1"/>
  <c r="EP71" i="1"/>
  <c r="FF71" i="1"/>
  <c r="EU71" i="1"/>
  <c r="EG71" i="1"/>
  <c r="EW71" i="1"/>
  <c r="EM71" i="1"/>
  <c r="EQ71" i="1"/>
  <c r="EX71" i="1"/>
  <c r="EY71" i="1"/>
  <c r="FC71" i="1"/>
  <c r="FG71" i="1"/>
  <c r="EH71" i="1"/>
  <c r="EI71" i="1"/>
  <c r="AH63" i="1"/>
  <c r="EJ63" i="1"/>
  <c r="ER63" i="1"/>
  <c r="EZ63" i="1"/>
  <c r="FH63" i="1"/>
  <c r="EK63" i="1"/>
  <c r="ES63" i="1"/>
  <c r="FA63" i="1"/>
  <c r="FI63" i="1"/>
  <c r="EL63" i="1"/>
  <c r="ET63" i="1"/>
  <c r="FB63" i="1"/>
  <c r="FJ63" i="1"/>
  <c r="EF63" i="1"/>
  <c r="EN63" i="1"/>
  <c r="EV63" i="1"/>
  <c r="FD63" i="1"/>
  <c r="EG63" i="1"/>
  <c r="EW63" i="1"/>
  <c r="EH63" i="1"/>
  <c r="EX63" i="1"/>
  <c r="EM63" i="1"/>
  <c r="FC63" i="1"/>
  <c r="EO63" i="1"/>
  <c r="FE63" i="1"/>
  <c r="EI63" i="1"/>
  <c r="EP63" i="1"/>
  <c r="EQ63" i="1"/>
  <c r="EU63" i="1"/>
  <c r="EY63" i="1"/>
  <c r="FF63" i="1"/>
  <c r="FG63" i="1"/>
  <c r="AH55" i="1"/>
  <c r="EH55" i="1"/>
  <c r="EP55" i="1"/>
  <c r="EX55" i="1"/>
  <c r="FF55" i="1"/>
  <c r="EI55" i="1"/>
  <c r="EQ55" i="1"/>
  <c r="EY55" i="1"/>
  <c r="FG55" i="1"/>
  <c r="EJ55" i="1"/>
  <c r="ER55" i="1"/>
  <c r="EZ55" i="1"/>
  <c r="FH55" i="1"/>
  <c r="EK55" i="1"/>
  <c r="ES55" i="1"/>
  <c r="FA55" i="1"/>
  <c r="FI55" i="1"/>
  <c r="EL55" i="1"/>
  <c r="ET55" i="1"/>
  <c r="FB55" i="1"/>
  <c r="FJ55" i="1"/>
  <c r="EF55" i="1"/>
  <c r="EN55" i="1"/>
  <c r="EV55" i="1"/>
  <c r="FD55" i="1"/>
  <c r="EO55" i="1"/>
  <c r="EU55" i="1"/>
  <c r="FC55" i="1"/>
  <c r="FE55" i="1"/>
  <c r="EG55" i="1"/>
  <c r="EM55" i="1"/>
  <c r="EW55" i="1"/>
  <c r="AH47" i="1"/>
  <c r="EK47" i="1"/>
  <c r="ES47" i="1"/>
  <c r="FA47" i="1"/>
  <c r="FI47" i="1"/>
  <c r="EL47" i="1"/>
  <c r="ET47" i="1"/>
  <c r="FB47" i="1"/>
  <c r="FJ47" i="1"/>
  <c r="EM47" i="1"/>
  <c r="EU47" i="1"/>
  <c r="FC47" i="1"/>
  <c r="EG47" i="1"/>
  <c r="EO47" i="1"/>
  <c r="EW47" i="1"/>
  <c r="FE47" i="1"/>
  <c r="EI47" i="1"/>
  <c r="EY47" i="1"/>
  <c r="EJ47" i="1"/>
  <c r="EZ47" i="1"/>
  <c r="EN47" i="1"/>
  <c r="FD47" i="1"/>
  <c r="EP47" i="1"/>
  <c r="FF47" i="1"/>
  <c r="EQ47" i="1"/>
  <c r="FG47" i="1"/>
  <c r="EF47" i="1"/>
  <c r="EV47" i="1"/>
  <c r="EX47" i="1"/>
  <c r="FH47" i="1"/>
  <c r="ER47" i="1"/>
  <c r="EH47" i="1"/>
  <c r="AH39" i="1"/>
  <c r="EK39" i="1"/>
  <c r="ES39" i="1"/>
  <c r="FA39" i="1"/>
  <c r="FI39" i="1"/>
  <c r="EL39" i="1"/>
  <c r="ET39" i="1"/>
  <c r="FB39" i="1"/>
  <c r="FJ39" i="1"/>
  <c r="EM39" i="1"/>
  <c r="EU39" i="1"/>
  <c r="FC39" i="1"/>
  <c r="EG39" i="1"/>
  <c r="EO39" i="1"/>
  <c r="EW39" i="1"/>
  <c r="FE39" i="1"/>
  <c r="EQ39" i="1"/>
  <c r="FG39" i="1"/>
  <c r="ER39" i="1"/>
  <c r="FH39" i="1"/>
  <c r="EF39" i="1"/>
  <c r="EV39" i="1"/>
  <c r="EH39" i="1"/>
  <c r="EX39" i="1"/>
  <c r="EI39" i="1"/>
  <c r="EY39" i="1"/>
  <c r="EN39" i="1"/>
  <c r="FD39" i="1"/>
  <c r="EP39" i="1"/>
  <c r="EZ39" i="1"/>
  <c r="EJ39" i="1"/>
  <c r="FF39" i="1"/>
  <c r="AH31" i="1"/>
  <c r="EM31" i="1"/>
  <c r="EU31" i="1"/>
  <c r="FC31" i="1"/>
  <c r="EF31" i="1"/>
  <c r="EN31" i="1"/>
  <c r="EV31" i="1"/>
  <c r="FD31" i="1"/>
  <c r="EG31" i="1"/>
  <c r="EO31" i="1"/>
  <c r="EW31" i="1"/>
  <c r="FE31" i="1"/>
  <c r="EI31" i="1"/>
  <c r="EQ31" i="1"/>
  <c r="EY31" i="1"/>
  <c r="FG31" i="1"/>
  <c r="EK31" i="1"/>
  <c r="FA31" i="1"/>
  <c r="EL31" i="1"/>
  <c r="FB31" i="1"/>
  <c r="EP31" i="1"/>
  <c r="FF31" i="1"/>
  <c r="ES31" i="1"/>
  <c r="FI31" i="1"/>
  <c r="EH31" i="1"/>
  <c r="EJ31" i="1"/>
  <c r="ER31" i="1"/>
  <c r="ET31" i="1"/>
  <c r="EX31" i="1"/>
  <c r="FH31" i="1"/>
  <c r="EZ31" i="1"/>
  <c r="FJ31" i="1"/>
  <c r="AH23" i="1"/>
  <c r="EH23" i="1"/>
  <c r="EP23" i="1"/>
  <c r="EX23" i="1"/>
  <c r="FF23" i="1"/>
  <c r="EI23" i="1"/>
  <c r="EQ23" i="1"/>
  <c r="EY23" i="1"/>
  <c r="FG23" i="1"/>
  <c r="EK23" i="1"/>
  <c r="ES23" i="1"/>
  <c r="FA23" i="1"/>
  <c r="FI23" i="1"/>
  <c r="EL23" i="1"/>
  <c r="ET23" i="1"/>
  <c r="FB23" i="1"/>
  <c r="FJ23" i="1"/>
  <c r="EU23" i="1"/>
  <c r="EF23" i="1"/>
  <c r="EV23" i="1"/>
  <c r="EG23" i="1"/>
  <c r="EW23" i="1"/>
  <c r="EM23" i="1"/>
  <c r="FC23" i="1"/>
  <c r="EO23" i="1"/>
  <c r="ER23" i="1"/>
  <c r="EZ23" i="1"/>
  <c r="FE23" i="1"/>
  <c r="EJ23" i="1"/>
  <c r="FD23" i="1"/>
  <c r="FH23" i="1"/>
  <c r="EN23" i="1"/>
  <c r="AH134" i="1"/>
  <c r="AH131" i="1"/>
  <c r="EH131" i="1"/>
  <c r="EP131" i="1"/>
  <c r="EX131" i="1"/>
  <c r="FF131" i="1"/>
  <c r="EI131" i="1"/>
  <c r="EQ131" i="1"/>
  <c r="EY131" i="1"/>
  <c r="FG131" i="1"/>
  <c r="EJ131" i="1"/>
  <c r="ER131" i="1"/>
  <c r="EZ131" i="1"/>
  <c r="FH131" i="1"/>
  <c r="FC131" i="1"/>
  <c r="EK131" i="1"/>
  <c r="ES131" i="1"/>
  <c r="FA131" i="1"/>
  <c r="FI131" i="1"/>
  <c r="EU131" i="1"/>
  <c r="EL131" i="1"/>
  <c r="ET131" i="1"/>
  <c r="FB131" i="1"/>
  <c r="FJ131" i="1"/>
  <c r="EM131" i="1"/>
  <c r="EF131" i="1"/>
  <c r="EN131" i="1"/>
  <c r="EV131" i="1"/>
  <c r="FD131" i="1"/>
  <c r="EG131" i="1"/>
  <c r="EO131" i="1"/>
  <c r="EW131" i="1"/>
  <c r="FE131" i="1"/>
  <c r="AH107" i="1"/>
  <c r="EM107" i="1"/>
  <c r="EU107" i="1"/>
  <c r="FC107" i="1"/>
  <c r="EF107" i="1"/>
  <c r="EN107" i="1"/>
  <c r="EV107" i="1"/>
  <c r="FD107" i="1"/>
  <c r="EH107" i="1"/>
  <c r="EP107" i="1"/>
  <c r="EX107" i="1"/>
  <c r="FF107" i="1"/>
  <c r="EI107" i="1"/>
  <c r="EQ107" i="1"/>
  <c r="EY107" i="1"/>
  <c r="FG107" i="1"/>
  <c r="ET107" i="1"/>
  <c r="FJ107" i="1"/>
  <c r="EG107" i="1"/>
  <c r="EW107" i="1"/>
  <c r="EJ107" i="1"/>
  <c r="EZ107" i="1"/>
  <c r="EK107" i="1"/>
  <c r="FA107" i="1"/>
  <c r="EL107" i="1"/>
  <c r="FB107" i="1"/>
  <c r="EO107" i="1"/>
  <c r="FE107" i="1"/>
  <c r="ER107" i="1"/>
  <c r="FH107" i="1"/>
  <c r="FI107" i="1"/>
  <c r="ES107" i="1"/>
  <c r="AH75" i="1"/>
  <c r="EF75" i="1"/>
  <c r="EN75" i="1"/>
  <c r="EV75" i="1"/>
  <c r="FD75" i="1"/>
  <c r="EG75" i="1"/>
  <c r="EO75" i="1"/>
  <c r="EW75" i="1"/>
  <c r="FE75" i="1"/>
  <c r="EH75" i="1"/>
  <c r="EP75" i="1"/>
  <c r="EX75" i="1"/>
  <c r="FF75" i="1"/>
  <c r="EJ75" i="1"/>
  <c r="ER75" i="1"/>
  <c r="EZ75" i="1"/>
  <c r="FH75" i="1"/>
  <c r="ES75" i="1"/>
  <c r="FI75" i="1"/>
  <c r="ET75" i="1"/>
  <c r="FJ75" i="1"/>
  <c r="EI75" i="1"/>
  <c r="EY75" i="1"/>
  <c r="EK75" i="1"/>
  <c r="FA75" i="1"/>
  <c r="EQ75" i="1"/>
  <c r="EU75" i="1"/>
  <c r="FB75" i="1"/>
  <c r="FC75" i="1"/>
  <c r="FG75" i="1"/>
  <c r="EL75" i="1"/>
  <c r="EM75" i="1"/>
  <c r="AH133" i="1"/>
  <c r="AH124" i="1"/>
  <c r="EI124" i="1"/>
  <c r="EQ124" i="1"/>
  <c r="EY124" i="1"/>
  <c r="FG124" i="1"/>
  <c r="EV124" i="1"/>
  <c r="EJ124" i="1"/>
  <c r="ER124" i="1"/>
  <c r="EZ124" i="1"/>
  <c r="FH124" i="1"/>
  <c r="EK124" i="1"/>
  <c r="ES124" i="1"/>
  <c r="FA124" i="1"/>
  <c r="FI124" i="1"/>
  <c r="EL124" i="1"/>
  <c r="ET124" i="1"/>
  <c r="FB124" i="1"/>
  <c r="FJ124" i="1"/>
  <c r="EN124" i="1"/>
  <c r="EM124" i="1"/>
  <c r="EU124" i="1"/>
  <c r="FC124" i="1"/>
  <c r="FD124" i="1"/>
  <c r="EF124" i="1"/>
  <c r="EG124" i="1"/>
  <c r="EO124" i="1"/>
  <c r="EW124" i="1"/>
  <c r="FE124" i="1"/>
  <c r="EH124" i="1"/>
  <c r="EP124" i="1"/>
  <c r="EX124" i="1"/>
  <c r="FF124" i="1"/>
  <c r="AH116" i="1"/>
  <c r="EF116" i="1"/>
  <c r="EN116" i="1"/>
  <c r="EV116" i="1"/>
  <c r="FD116" i="1"/>
  <c r="EG116" i="1"/>
  <c r="EO116" i="1"/>
  <c r="EW116" i="1"/>
  <c r="FE116" i="1"/>
  <c r="EI116" i="1"/>
  <c r="EQ116" i="1"/>
  <c r="EY116" i="1"/>
  <c r="FG116" i="1"/>
  <c r="EJ116" i="1"/>
  <c r="ER116" i="1"/>
  <c r="EZ116" i="1"/>
  <c r="FH116" i="1"/>
  <c r="EM116" i="1"/>
  <c r="FC116" i="1"/>
  <c r="EP116" i="1"/>
  <c r="FF116" i="1"/>
  <c r="ES116" i="1"/>
  <c r="FI116" i="1"/>
  <c r="ET116" i="1"/>
  <c r="FJ116" i="1"/>
  <c r="EU116" i="1"/>
  <c r="EH116" i="1"/>
  <c r="EX116" i="1"/>
  <c r="EK116" i="1"/>
  <c r="FA116" i="1"/>
  <c r="EL116" i="1"/>
  <c r="FB116" i="1"/>
  <c r="AH108" i="1"/>
  <c r="EF108" i="1"/>
  <c r="EN108" i="1"/>
  <c r="EV108" i="1"/>
  <c r="FD108" i="1"/>
  <c r="EG108" i="1"/>
  <c r="EO108" i="1"/>
  <c r="EW108" i="1"/>
  <c r="FE108" i="1"/>
  <c r="EI108" i="1"/>
  <c r="EQ108" i="1"/>
  <c r="EY108" i="1"/>
  <c r="FG108" i="1"/>
  <c r="EJ108" i="1"/>
  <c r="ER108" i="1"/>
  <c r="EZ108" i="1"/>
  <c r="FH108" i="1"/>
  <c r="EU108" i="1"/>
  <c r="EH108" i="1"/>
  <c r="EX108" i="1"/>
  <c r="EK108" i="1"/>
  <c r="FA108" i="1"/>
  <c r="EL108" i="1"/>
  <c r="FB108" i="1"/>
  <c r="EM108" i="1"/>
  <c r="FC108" i="1"/>
  <c r="EP108" i="1"/>
  <c r="FF108" i="1"/>
  <c r="ES108" i="1"/>
  <c r="FI108" i="1"/>
  <c r="ET108" i="1"/>
  <c r="FJ108" i="1"/>
  <c r="AH100" i="1"/>
  <c r="EF100" i="1"/>
  <c r="EN100" i="1"/>
  <c r="EV100" i="1"/>
  <c r="FD100" i="1"/>
  <c r="EG100" i="1"/>
  <c r="EO100" i="1"/>
  <c r="EW100" i="1"/>
  <c r="FE100" i="1"/>
  <c r="EI100" i="1"/>
  <c r="EQ100" i="1"/>
  <c r="EY100" i="1"/>
  <c r="FG100" i="1"/>
  <c r="EJ100" i="1"/>
  <c r="ER100" i="1"/>
  <c r="EZ100" i="1"/>
  <c r="FH100" i="1"/>
  <c r="EM100" i="1"/>
  <c r="FC100" i="1"/>
  <c r="EP100" i="1"/>
  <c r="FF100" i="1"/>
  <c r="ES100" i="1"/>
  <c r="FI100" i="1"/>
  <c r="ET100" i="1"/>
  <c r="FJ100" i="1"/>
  <c r="EU100" i="1"/>
  <c r="EH100" i="1"/>
  <c r="EX100" i="1"/>
  <c r="EK100" i="1"/>
  <c r="FA100" i="1"/>
  <c r="EL100" i="1"/>
  <c r="FB100" i="1"/>
  <c r="AH92" i="1"/>
  <c r="EM92" i="1"/>
  <c r="EU92" i="1"/>
  <c r="FC92" i="1"/>
  <c r="EF92" i="1"/>
  <c r="EN92" i="1"/>
  <c r="EV92" i="1"/>
  <c r="FD92" i="1"/>
  <c r="EG92" i="1"/>
  <c r="EO92" i="1"/>
  <c r="EW92" i="1"/>
  <c r="FE92" i="1"/>
  <c r="EH92" i="1"/>
  <c r="EP92" i="1"/>
  <c r="EX92" i="1"/>
  <c r="FF92" i="1"/>
  <c r="EI92" i="1"/>
  <c r="EQ92" i="1"/>
  <c r="EY92" i="1"/>
  <c r="FG92" i="1"/>
  <c r="EJ92" i="1"/>
  <c r="ER92" i="1"/>
  <c r="EZ92" i="1"/>
  <c r="FH92" i="1"/>
  <c r="FI92" i="1"/>
  <c r="FJ92" i="1"/>
  <c r="EK92" i="1"/>
  <c r="EL92" i="1"/>
  <c r="ES92" i="1"/>
  <c r="ET92" i="1"/>
  <c r="FA92" i="1"/>
  <c r="FB92" i="1"/>
  <c r="AH84" i="1"/>
  <c r="EJ84" i="1"/>
  <c r="ER84" i="1"/>
  <c r="EZ84" i="1"/>
  <c r="FH84" i="1"/>
  <c r="EK84" i="1"/>
  <c r="EM84" i="1"/>
  <c r="EU84" i="1"/>
  <c r="FC84" i="1"/>
  <c r="EF84" i="1"/>
  <c r="EN84" i="1"/>
  <c r="EV84" i="1"/>
  <c r="FD84" i="1"/>
  <c r="EQ84" i="1"/>
  <c r="FE84" i="1"/>
  <c r="ES84" i="1"/>
  <c r="FF84" i="1"/>
  <c r="EG84" i="1"/>
  <c r="ET84" i="1"/>
  <c r="FG84" i="1"/>
  <c r="EH84" i="1"/>
  <c r="EW84" i="1"/>
  <c r="FI84" i="1"/>
  <c r="EI84" i="1"/>
  <c r="EX84" i="1"/>
  <c r="FJ84" i="1"/>
  <c r="EL84" i="1"/>
  <c r="EY84" i="1"/>
  <c r="EO84" i="1"/>
  <c r="EP84" i="1"/>
  <c r="FA84" i="1"/>
  <c r="FB84" i="1"/>
  <c r="AH76" i="1"/>
  <c r="EG76" i="1"/>
  <c r="EO76" i="1"/>
  <c r="EW76" i="1"/>
  <c r="FE76" i="1"/>
  <c r="EH76" i="1"/>
  <c r="EP76" i="1"/>
  <c r="EX76" i="1"/>
  <c r="FF76" i="1"/>
  <c r="EI76" i="1"/>
  <c r="EQ76" i="1"/>
  <c r="EY76" i="1"/>
  <c r="FG76" i="1"/>
  <c r="EK76" i="1"/>
  <c r="ES76" i="1"/>
  <c r="FA76" i="1"/>
  <c r="FI76" i="1"/>
  <c r="ET76" i="1"/>
  <c r="FJ76" i="1"/>
  <c r="EU76" i="1"/>
  <c r="EJ76" i="1"/>
  <c r="EZ76" i="1"/>
  <c r="EL76" i="1"/>
  <c r="FB76" i="1"/>
  <c r="ER76" i="1"/>
  <c r="EV76" i="1"/>
  <c r="FC76" i="1"/>
  <c r="FD76" i="1"/>
  <c r="FH76" i="1"/>
  <c r="EF76" i="1"/>
  <c r="EM76" i="1"/>
  <c r="EN76" i="1"/>
  <c r="AH68" i="1"/>
  <c r="EG68" i="1"/>
  <c r="EO68" i="1"/>
  <c r="EW68" i="1"/>
  <c r="FE68" i="1"/>
  <c r="EH68" i="1"/>
  <c r="EP68" i="1"/>
  <c r="EX68" i="1"/>
  <c r="FF68" i="1"/>
  <c r="EI68" i="1"/>
  <c r="EQ68" i="1"/>
  <c r="EY68" i="1"/>
  <c r="FG68" i="1"/>
  <c r="EK68" i="1"/>
  <c r="ES68" i="1"/>
  <c r="FA68" i="1"/>
  <c r="FI68" i="1"/>
  <c r="EL68" i="1"/>
  <c r="FB68" i="1"/>
  <c r="EM68" i="1"/>
  <c r="FC68" i="1"/>
  <c r="ER68" i="1"/>
  <c r="FH68" i="1"/>
  <c r="ET68" i="1"/>
  <c r="FJ68" i="1"/>
  <c r="EJ68" i="1"/>
  <c r="EN68" i="1"/>
  <c r="EU68" i="1"/>
  <c r="EV68" i="1"/>
  <c r="EZ68" i="1"/>
  <c r="FD68" i="1"/>
  <c r="EF68" i="1"/>
  <c r="AH60" i="1"/>
  <c r="EG60" i="1"/>
  <c r="EO60" i="1"/>
  <c r="EW60" i="1"/>
  <c r="FE60" i="1"/>
  <c r="EH60" i="1"/>
  <c r="EP60" i="1"/>
  <c r="EX60" i="1"/>
  <c r="FF60" i="1"/>
  <c r="EI60" i="1"/>
  <c r="EQ60" i="1"/>
  <c r="EY60" i="1"/>
  <c r="FG60" i="1"/>
  <c r="EK60" i="1"/>
  <c r="ES60" i="1"/>
  <c r="FA60" i="1"/>
  <c r="FI60" i="1"/>
  <c r="ET60" i="1"/>
  <c r="FJ60" i="1"/>
  <c r="EU60" i="1"/>
  <c r="EJ60" i="1"/>
  <c r="EZ60" i="1"/>
  <c r="EL60" i="1"/>
  <c r="FB60" i="1"/>
  <c r="FH60" i="1"/>
  <c r="EF60" i="1"/>
  <c r="EM60" i="1"/>
  <c r="EN60" i="1"/>
  <c r="ER60" i="1"/>
  <c r="EV60" i="1"/>
  <c r="FC60" i="1"/>
  <c r="FD60" i="1"/>
  <c r="AH52" i="1"/>
  <c r="EM52" i="1"/>
  <c r="EU52" i="1"/>
  <c r="FC52" i="1"/>
  <c r="EF52" i="1"/>
  <c r="EN52" i="1"/>
  <c r="EV52" i="1"/>
  <c r="FD52" i="1"/>
  <c r="EG52" i="1"/>
  <c r="EO52" i="1"/>
  <c r="EW52" i="1"/>
  <c r="FE52" i="1"/>
  <c r="EH52" i="1"/>
  <c r="EP52" i="1"/>
  <c r="EX52" i="1"/>
  <c r="FF52" i="1"/>
  <c r="EI52" i="1"/>
  <c r="EQ52" i="1"/>
  <c r="EY52" i="1"/>
  <c r="FG52" i="1"/>
  <c r="EK52" i="1"/>
  <c r="ES52" i="1"/>
  <c r="FA52" i="1"/>
  <c r="FI52" i="1"/>
  <c r="EL52" i="1"/>
  <c r="ER52" i="1"/>
  <c r="EZ52" i="1"/>
  <c r="FB52" i="1"/>
  <c r="EJ52" i="1"/>
  <c r="ET52" i="1"/>
  <c r="FH52" i="1"/>
  <c r="FJ52" i="1"/>
  <c r="AH44" i="1"/>
  <c r="EH44" i="1"/>
  <c r="EP44" i="1"/>
  <c r="EX44" i="1"/>
  <c r="FF44" i="1"/>
  <c r="EI44" i="1"/>
  <c r="EQ44" i="1"/>
  <c r="EY44" i="1"/>
  <c r="FG44" i="1"/>
  <c r="EJ44" i="1"/>
  <c r="ER44" i="1"/>
  <c r="EZ44" i="1"/>
  <c r="FH44" i="1"/>
  <c r="EL44" i="1"/>
  <c r="ET44" i="1"/>
  <c r="FB44" i="1"/>
  <c r="FJ44" i="1"/>
  <c r="EF44" i="1"/>
  <c r="EV44" i="1"/>
  <c r="EG44" i="1"/>
  <c r="EW44" i="1"/>
  <c r="EK44" i="1"/>
  <c r="FA44" i="1"/>
  <c r="EM44" i="1"/>
  <c r="FC44" i="1"/>
  <c r="EN44" i="1"/>
  <c r="FD44" i="1"/>
  <c r="ES44" i="1"/>
  <c r="FI44" i="1"/>
  <c r="EO44" i="1"/>
  <c r="EU44" i="1"/>
  <c r="FE44" i="1"/>
  <c r="AH36" i="1"/>
  <c r="EJ36" i="1"/>
  <c r="ER36" i="1"/>
  <c r="EZ36" i="1"/>
  <c r="FH36" i="1"/>
  <c r="EK36" i="1"/>
  <c r="ES36" i="1"/>
  <c r="FA36" i="1"/>
  <c r="FI36" i="1"/>
  <c r="EL36" i="1"/>
  <c r="ET36" i="1"/>
  <c r="FB36" i="1"/>
  <c r="FJ36" i="1"/>
  <c r="EF36" i="1"/>
  <c r="EN36" i="1"/>
  <c r="EV36" i="1"/>
  <c r="FD36" i="1"/>
  <c r="EP36" i="1"/>
  <c r="FF36" i="1"/>
  <c r="EQ36" i="1"/>
  <c r="FG36" i="1"/>
  <c r="EU36" i="1"/>
  <c r="EH36" i="1"/>
  <c r="EX36" i="1"/>
  <c r="EM36" i="1"/>
  <c r="EO36" i="1"/>
  <c r="EW36" i="1"/>
  <c r="EY36" i="1"/>
  <c r="FC36" i="1"/>
  <c r="EG36" i="1"/>
  <c r="EI36" i="1"/>
  <c r="FE36" i="1"/>
  <c r="AH28" i="1"/>
  <c r="EJ28" i="1"/>
  <c r="ER28" i="1"/>
  <c r="EZ28" i="1"/>
  <c r="FH28" i="1"/>
  <c r="EK28" i="1"/>
  <c r="ES28" i="1"/>
  <c r="FA28" i="1"/>
  <c r="FI28" i="1"/>
  <c r="EL28" i="1"/>
  <c r="ET28" i="1"/>
  <c r="FB28" i="1"/>
  <c r="FJ28" i="1"/>
  <c r="EF28" i="1"/>
  <c r="EN28" i="1"/>
  <c r="EV28" i="1"/>
  <c r="FD28" i="1"/>
  <c r="EH28" i="1"/>
  <c r="EX28" i="1"/>
  <c r="EI28" i="1"/>
  <c r="EY28" i="1"/>
  <c r="EM28" i="1"/>
  <c r="FC28" i="1"/>
  <c r="EP28" i="1"/>
  <c r="FF28" i="1"/>
  <c r="EG28" i="1"/>
  <c r="EO28" i="1"/>
  <c r="EQ28" i="1"/>
  <c r="EU28" i="1"/>
  <c r="FE28" i="1"/>
  <c r="FG28" i="1"/>
  <c r="EW28" i="1"/>
  <c r="AJ181" i="1"/>
  <c r="AH91" i="1"/>
  <c r="EL91" i="1"/>
  <c r="ET91" i="1"/>
  <c r="FB91" i="1"/>
  <c r="FJ91" i="1"/>
  <c r="EM91" i="1"/>
  <c r="EU91" i="1"/>
  <c r="FC91" i="1"/>
  <c r="EF91" i="1"/>
  <c r="EN91" i="1"/>
  <c r="EV91" i="1"/>
  <c r="FD91" i="1"/>
  <c r="EG91" i="1"/>
  <c r="EO91" i="1"/>
  <c r="EW91" i="1"/>
  <c r="FE91" i="1"/>
  <c r="EH91" i="1"/>
  <c r="EP91" i="1"/>
  <c r="EX91" i="1"/>
  <c r="FF91" i="1"/>
  <c r="EI91" i="1"/>
  <c r="EQ91" i="1"/>
  <c r="EY91" i="1"/>
  <c r="FG91" i="1"/>
  <c r="FH91" i="1"/>
  <c r="FI91" i="1"/>
  <c r="EJ91" i="1"/>
  <c r="EK91" i="1"/>
  <c r="ER91" i="1"/>
  <c r="ES91" i="1"/>
  <c r="EZ91" i="1"/>
  <c r="FA91" i="1"/>
  <c r="AH67" i="1"/>
  <c r="EF67" i="1"/>
  <c r="EN67" i="1"/>
  <c r="EV67" i="1"/>
  <c r="FD67" i="1"/>
  <c r="EG67" i="1"/>
  <c r="EO67" i="1"/>
  <c r="EW67" i="1"/>
  <c r="FE67" i="1"/>
  <c r="EH67" i="1"/>
  <c r="EP67" i="1"/>
  <c r="EX67" i="1"/>
  <c r="FF67" i="1"/>
  <c r="EJ67" i="1"/>
  <c r="ER67" i="1"/>
  <c r="EZ67" i="1"/>
  <c r="FH67" i="1"/>
  <c r="EK67" i="1"/>
  <c r="FA67" i="1"/>
  <c r="EL67" i="1"/>
  <c r="FB67" i="1"/>
  <c r="EQ67" i="1"/>
  <c r="FG67" i="1"/>
  <c r="ES67" i="1"/>
  <c r="FI67" i="1"/>
  <c r="EI67" i="1"/>
  <c r="EM67" i="1"/>
  <c r="ET67" i="1"/>
  <c r="EU67" i="1"/>
  <c r="EY67" i="1"/>
  <c r="FC67" i="1"/>
  <c r="FJ67" i="1"/>
  <c r="AH51" i="1"/>
  <c r="EL51" i="1"/>
  <c r="ET51" i="1"/>
  <c r="FB51" i="1"/>
  <c r="FJ51" i="1"/>
  <c r="EM51" i="1"/>
  <c r="EU51" i="1"/>
  <c r="FC51" i="1"/>
  <c r="EF51" i="1"/>
  <c r="EN51" i="1"/>
  <c r="EV51" i="1"/>
  <c r="FD51" i="1"/>
  <c r="EG51" i="1"/>
  <c r="EO51" i="1"/>
  <c r="EW51" i="1"/>
  <c r="FE51" i="1"/>
  <c r="EH51" i="1"/>
  <c r="EP51" i="1"/>
  <c r="EX51" i="1"/>
  <c r="FF51" i="1"/>
  <c r="EJ51" i="1"/>
  <c r="ER51" i="1"/>
  <c r="EZ51" i="1"/>
  <c r="FH51" i="1"/>
  <c r="EK51" i="1"/>
  <c r="EQ51" i="1"/>
  <c r="EY51" i="1"/>
  <c r="FA51" i="1"/>
  <c r="EI51" i="1"/>
  <c r="ES51" i="1"/>
  <c r="FG51" i="1"/>
  <c r="FI51" i="1"/>
  <c r="AH35" i="1"/>
  <c r="EI35" i="1"/>
  <c r="EQ35" i="1"/>
  <c r="EY35" i="1"/>
  <c r="FG35" i="1"/>
  <c r="EJ35" i="1"/>
  <c r="ER35" i="1"/>
  <c r="EZ35" i="1"/>
  <c r="FH35" i="1"/>
  <c r="EK35" i="1"/>
  <c r="ES35" i="1"/>
  <c r="FA35" i="1"/>
  <c r="FI35" i="1"/>
  <c r="EM35" i="1"/>
  <c r="EU35" i="1"/>
  <c r="FC35" i="1"/>
  <c r="EO35" i="1"/>
  <c r="FE35" i="1"/>
  <c r="EP35" i="1"/>
  <c r="FF35" i="1"/>
  <c r="ET35" i="1"/>
  <c r="FJ35" i="1"/>
  <c r="EG35" i="1"/>
  <c r="EW35" i="1"/>
  <c r="EL35" i="1"/>
  <c r="EN35" i="1"/>
  <c r="EV35" i="1"/>
  <c r="EX35" i="1"/>
  <c r="FB35" i="1"/>
  <c r="EF35" i="1"/>
  <c r="EH35" i="1"/>
  <c r="FD35" i="1"/>
  <c r="AH27" i="1"/>
  <c r="EI27" i="1"/>
  <c r="EQ27" i="1"/>
  <c r="EY27" i="1"/>
  <c r="FG27" i="1"/>
  <c r="EJ27" i="1"/>
  <c r="ER27" i="1"/>
  <c r="EZ27" i="1"/>
  <c r="FH27" i="1"/>
  <c r="EK27" i="1"/>
  <c r="ES27" i="1"/>
  <c r="FA27" i="1"/>
  <c r="FI27" i="1"/>
  <c r="EM27" i="1"/>
  <c r="EU27" i="1"/>
  <c r="FC27" i="1"/>
  <c r="EG27" i="1"/>
  <c r="EW27" i="1"/>
  <c r="EH27" i="1"/>
  <c r="EX27" i="1"/>
  <c r="EL27" i="1"/>
  <c r="FB27" i="1"/>
  <c r="EO27" i="1"/>
  <c r="FE27" i="1"/>
  <c r="FJ27" i="1"/>
  <c r="EF27" i="1"/>
  <c r="EN27" i="1"/>
  <c r="EP27" i="1"/>
  <c r="ET27" i="1"/>
  <c r="FD27" i="1"/>
  <c r="EV27" i="1"/>
  <c r="FF27" i="1"/>
  <c r="AH129" i="1"/>
  <c r="EF129" i="1"/>
  <c r="EN129" i="1"/>
  <c r="EV129" i="1"/>
  <c r="FD129" i="1"/>
  <c r="FI129" i="1"/>
  <c r="EG129" i="1"/>
  <c r="EO129" i="1"/>
  <c r="EW129" i="1"/>
  <c r="FE129" i="1"/>
  <c r="EH129" i="1"/>
  <c r="EP129" i="1"/>
  <c r="EX129" i="1"/>
  <c r="FF129" i="1"/>
  <c r="FA129" i="1"/>
  <c r="EI129" i="1"/>
  <c r="EQ129" i="1"/>
  <c r="EY129" i="1"/>
  <c r="FG129" i="1"/>
  <c r="EJ129" i="1"/>
  <c r="ER129" i="1"/>
  <c r="EZ129" i="1"/>
  <c r="FH129" i="1"/>
  <c r="ES129" i="1"/>
  <c r="EK129" i="1"/>
  <c r="EL129" i="1"/>
  <c r="ET129" i="1"/>
  <c r="FB129" i="1"/>
  <c r="FJ129" i="1"/>
  <c r="FC129" i="1"/>
  <c r="EM129" i="1"/>
  <c r="EU129" i="1"/>
  <c r="AH121" i="1"/>
  <c r="EF121" i="1"/>
  <c r="EN121" i="1"/>
  <c r="EV121" i="1"/>
  <c r="FD121" i="1"/>
  <c r="EK121" i="1"/>
  <c r="EG121" i="1"/>
  <c r="EO121" i="1"/>
  <c r="EW121" i="1"/>
  <c r="FE121" i="1"/>
  <c r="EH121" i="1"/>
  <c r="EP121" i="1"/>
  <c r="EX121" i="1"/>
  <c r="FF121" i="1"/>
  <c r="FA121" i="1"/>
  <c r="EI121" i="1"/>
  <c r="EQ121" i="1"/>
  <c r="EY121" i="1"/>
  <c r="FG121" i="1"/>
  <c r="EJ121" i="1"/>
  <c r="ER121" i="1"/>
  <c r="EZ121" i="1"/>
  <c r="FH121" i="1"/>
  <c r="FI121" i="1"/>
  <c r="ES121" i="1"/>
  <c r="EL121" i="1"/>
  <c r="ET121" i="1"/>
  <c r="FB121" i="1"/>
  <c r="FJ121" i="1"/>
  <c r="FC121" i="1"/>
  <c r="EU121" i="1"/>
  <c r="EM121" i="1"/>
  <c r="AH113" i="1"/>
  <c r="EK113" i="1"/>
  <c r="ES113" i="1"/>
  <c r="FA113" i="1"/>
  <c r="FI113" i="1"/>
  <c r="EL113" i="1"/>
  <c r="ET113" i="1"/>
  <c r="FB113" i="1"/>
  <c r="FJ113" i="1"/>
  <c r="EF113" i="1"/>
  <c r="EN113" i="1"/>
  <c r="EV113" i="1"/>
  <c r="FD113" i="1"/>
  <c r="EG113" i="1"/>
  <c r="EO113" i="1"/>
  <c r="EW113" i="1"/>
  <c r="FE113" i="1"/>
  <c r="EJ113" i="1"/>
  <c r="EZ113" i="1"/>
  <c r="EM113" i="1"/>
  <c r="FC113" i="1"/>
  <c r="EP113" i="1"/>
  <c r="FF113" i="1"/>
  <c r="EQ113" i="1"/>
  <c r="FG113" i="1"/>
  <c r="ER113" i="1"/>
  <c r="FH113" i="1"/>
  <c r="EU113" i="1"/>
  <c r="EH113" i="1"/>
  <c r="EX113" i="1"/>
  <c r="EI113" i="1"/>
  <c r="EY113" i="1"/>
  <c r="AH105" i="1"/>
  <c r="EK105" i="1"/>
  <c r="ES105" i="1"/>
  <c r="FA105" i="1"/>
  <c r="FI105" i="1"/>
  <c r="EL105" i="1"/>
  <c r="ET105" i="1"/>
  <c r="FB105" i="1"/>
  <c r="FJ105" i="1"/>
  <c r="EF105" i="1"/>
  <c r="EN105" i="1"/>
  <c r="EV105" i="1"/>
  <c r="FD105" i="1"/>
  <c r="EG105" i="1"/>
  <c r="EO105" i="1"/>
  <c r="EW105" i="1"/>
  <c r="FE105" i="1"/>
  <c r="ER105" i="1"/>
  <c r="FH105" i="1"/>
  <c r="EU105" i="1"/>
  <c r="EH105" i="1"/>
  <c r="EX105" i="1"/>
  <c r="EI105" i="1"/>
  <c r="EY105" i="1"/>
  <c r="EJ105" i="1"/>
  <c r="EZ105" i="1"/>
  <c r="EM105" i="1"/>
  <c r="FC105" i="1"/>
  <c r="EP105" i="1"/>
  <c r="FF105" i="1"/>
  <c r="EQ105" i="1"/>
  <c r="FG105" i="1"/>
  <c r="AH97" i="1"/>
  <c r="EJ97" i="1"/>
  <c r="ER97" i="1"/>
  <c r="EZ97" i="1"/>
  <c r="FH97" i="1"/>
  <c r="EK97" i="1"/>
  <c r="ES97" i="1"/>
  <c r="FA97" i="1"/>
  <c r="FI97" i="1"/>
  <c r="EL97" i="1"/>
  <c r="ET97" i="1"/>
  <c r="FB97" i="1"/>
  <c r="FJ97" i="1"/>
  <c r="EF97" i="1"/>
  <c r="EN97" i="1"/>
  <c r="EV97" i="1"/>
  <c r="FD97" i="1"/>
  <c r="EG97" i="1"/>
  <c r="EO97" i="1"/>
  <c r="EW97" i="1"/>
  <c r="FE97" i="1"/>
  <c r="EX97" i="1"/>
  <c r="EY97" i="1"/>
  <c r="EH97" i="1"/>
  <c r="FC97" i="1"/>
  <c r="EI97" i="1"/>
  <c r="FF97" i="1"/>
  <c r="EM97" i="1"/>
  <c r="FG97" i="1"/>
  <c r="EP97" i="1"/>
  <c r="EQ97" i="1"/>
  <c r="EU97" i="1"/>
  <c r="AH89" i="1"/>
  <c r="EJ89" i="1"/>
  <c r="ER89" i="1"/>
  <c r="EZ89" i="1"/>
  <c r="FH89" i="1"/>
  <c r="EK89" i="1"/>
  <c r="ES89" i="1"/>
  <c r="FA89" i="1"/>
  <c r="FI89" i="1"/>
  <c r="EL89" i="1"/>
  <c r="ET89" i="1"/>
  <c r="FB89" i="1"/>
  <c r="FJ89" i="1"/>
  <c r="EM89" i="1"/>
  <c r="EU89" i="1"/>
  <c r="FC89" i="1"/>
  <c r="EF89" i="1"/>
  <c r="EN89" i="1"/>
  <c r="EV89" i="1"/>
  <c r="FD89" i="1"/>
  <c r="EG89" i="1"/>
  <c r="EO89" i="1"/>
  <c r="EW89" i="1"/>
  <c r="FE89" i="1"/>
  <c r="FF89" i="1"/>
  <c r="FG89" i="1"/>
  <c r="EH89" i="1"/>
  <c r="EI89" i="1"/>
  <c r="EP89" i="1"/>
  <c r="EQ89" i="1"/>
  <c r="EX89" i="1"/>
  <c r="EY89" i="1"/>
  <c r="AH81" i="1"/>
  <c r="EG81" i="1"/>
  <c r="EO81" i="1"/>
  <c r="EW81" i="1"/>
  <c r="FE81" i="1"/>
  <c r="EH81" i="1"/>
  <c r="EP81" i="1"/>
  <c r="EX81" i="1"/>
  <c r="FF81" i="1"/>
  <c r="EJ81" i="1"/>
  <c r="ER81" i="1"/>
  <c r="EZ81" i="1"/>
  <c r="FH81" i="1"/>
  <c r="EK81" i="1"/>
  <c r="ES81" i="1"/>
  <c r="FA81" i="1"/>
  <c r="FI81" i="1"/>
  <c r="EN81" i="1"/>
  <c r="FD81" i="1"/>
  <c r="EQ81" i="1"/>
  <c r="FG81" i="1"/>
  <c r="ET81" i="1"/>
  <c r="FJ81" i="1"/>
  <c r="EU81" i="1"/>
  <c r="EF81" i="1"/>
  <c r="EV81" i="1"/>
  <c r="EI81" i="1"/>
  <c r="EY81" i="1"/>
  <c r="FB81" i="1"/>
  <c r="FC81" i="1"/>
  <c r="EL81" i="1"/>
  <c r="EM81" i="1"/>
  <c r="AH73" i="1"/>
  <c r="EL73" i="1"/>
  <c r="ET73" i="1"/>
  <c r="FB73" i="1"/>
  <c r="FJ73" i="1"/>
  <c r="EM73" i="1"/>
  <c r="EU73" i="1"/>
  <c r="FC73" i="1"/>
  <c r="EF73" i="1"/>
  <c r="EN73" i="1"/>
  <c r="EV73" i="1"/>
  <c r="FD73" i="1"/>
  <c r="EH73" i="1"/>
  <c r="EP73" i="1"/>
  <c r="EX73" i="1"/>
  <c r="FF73" i="1"/>
  <c r="EQ73" i="1"/>
  <c r="FG73" i="1"/>
  <c r="ER73" i="1"/>
  <c r="FH73" i="1"/>
  <c r="EG73" i="1"/>
  <c r="EW73" i="1"/>
  <c r="EI73" i="1"/>
  <c r="EY73" i="1"/>
  <c r="EO73" i="1"/>
  <c r="ES73" i="1"/>
  <c r="EZ73" i="1"/>
  <c r="FA73" i="1"/>
  <c r="FE73" i="1"/>
  <c r="FI73" i="1"/>
  <c r="EJ73" i="1"/>
  <c r="EK73" i="1"/>
  <c r="AH65" i="1"/>
  <c r="EL65" i="1"/>
  <c r="ET65" i="1"/>
  <c r="FB65" i="1"/>
  <c r="FJ65" i="1"/>
  <c r="EM65" i="1"/>
  <c r="EU65" i="1"/>
  <c r="FC65" i="1"/>
  <c r="EF65" i="1"/>
  <c r="EN65" i="1"/>
  <c r="EV65" i="1"/>
  <c r="FD65" i="1"/>
  <c r="EH65" i="1"/>
  <c r="EP65" i="1"/>
  <c r="EX65" i="1"/>
  <c r="FF65" i="1"/>
  <c r="EI65" i="1"/>
  <c r="EY65" i="1"/>
  <c r="EJ65" i="1"/>
  <c r="EZ65" i="1"/>
  <c r="EO65" i="1"/>
  <c r="FE65" i="1"/>
  <c r="EQ65" i="1"/>
  <c r="FG65" i="1"/>
  <c r="EG65" i="1"/>
  <c r="EK65" i="1"/>
  <c r="ER65" i="1"/>
  <c r="ES65" i="1"/>
  <c r="EW65" i="1"/>
  <c r="FA65" i="1"/>
  <c r="FH65" i="1"/>
  <c r="FI65" i="1"/>
  <c r="AH57" i="1"/>
  <c r="EJ57" i="1"/>
  <c r="ER57" i="1"/>
  <c r="EZ57" i="1"/>
  <c r="FH57" i="1"/>
  <c r="EK57" i="1"/>
  <c r="ES57" i="1"/>
  <c r="FA57" i="1"/>
  <c r="FI57" i="1"/>
  <c r="EL57" i="1"/>
  <c r="ET57" i="1"/>
  <c r="FB57" i="1"/>
  <c r="FJ57" i="1"/>
  <c r="EM57" i="1"/>
  <c r="EU57" i="1"/>
  <c r="FC57" i="1"/>
  <c r="EF57" i="1"/>
  <c r="EN57" i="1"/>
  <c r="EV57" i="1"/>
  <c r="FD57" i="1"/>
  <c r="EH57" i="1"/>
  <c r="EP57" i="1"/>
  <c r="EX57" i="1"/>
  <c r="FF57" i="1"/>
  <c r="EQ57" i="1"/>
  <c r="EW57" i="1"/>
  <c r="FE57" i="1"/>
  <c r="FG57" i="1"/>
  <c r="EG57" i="1"/>
  <c r="EI57" i="1"/>
  <c r="EO57" i="1"/>
  <c r="EY57" i="1"/>
  <c r="AH49" i="1"/>
  <c r="EJ49" i="1"/>
  <c r="ER49" i="1"/>
  <c r="EZ49" i="1"/>
  <c r="FH49" i="1"/>
  <c r="EK49" i="1"/>
  <c r="ES49" i="1"/>
  <c r="FA49" i="1"/>
  <c r="FI49" i="1"/>
  <c r="EL49" i="1"/>
  <c r="ET49" i="1"/>
  <c r="FB49" i="1"/>
  <c r="FJ49" i="1"/>
  <c r="EM49" i="1"/>
  <c r="EU49" i="1"/>
  <c r="FC49" i="1"/>
  <c r="EF49" i="1"/>
  <c r="EN49" i="1"/>
  <c r="EV49" i="1"/>
  <c r="FD49" i="1"/>
  <c r="EH49" i="1"/>
  <c r="EP49" i="1"/>
  <c r="EX49" i="1"/>
  <c r="FF49" i="1"/>
  <c r="EI49" i="1"/>
  <c r="EO49" i="1"/>
  <c r="EW49" i="1"/>
  <c r="EY49" i="1"/>
  <c r="EG49" i="1"/>
  <c r="EQ49" i="1"/>
  <c r="FE49" i="1"/>
  <c r="FG49" i="1"/>
  <c r="AH41" i="1"/>
  <c r="EM41" i="1"/>
  <c r="EU41" i="1"/>
  <c r="FC41" i="1"/>
  <c r="EF41" i="1"/>
  <c r="EN41" i="1"/>
  <c r="EV41" i="1"/>
  <c r="FD41" i="1"/>
  <c r="EG41" i="1"/>
  <c r="EO41" i="1"/>
  <c r="EW41" i="1"/>
  <c r="FE41" i="1"/>
  <c r="EI41" i="1"/>
  <c r="EQ41" i="1"/>
  <c r="EY41" i="1"/>
  <c r="FG41" i="1"/>
  <c r="ES41" i="1"/>
  <c r="FI41" i="1"/>
  <c r="ET41" i="1"/>
  <c r="FJ41" i="1"/>
  <c r="EH41" i="1"/>
  <c r="EX41" i="1"/>
  <c r="EJ41" i="1"/>
  <c r="EZ41" i="1"/>
  <c r="EK41" i="1"/>
  <c r="FA41" i="1"/>
  <c r="EP41" i="1"/>
  <c r="FF41" i="1"/>
  <c r="ER41" i="1"/>
  <c r="FB41" i="1"/>
  <c r="EL41" i="1"/>
  <c r="FH41" i="1"/>
  <c r="AH33" i="1"/>
  <c r="EG33" i="1"/>
  <c r="EO33" i="1"/>
  <c r="EW33" i="1"/>
  <c r="FE33" i="1"/>
  <c r="EH33" i="1"/>
  <c r="EP33" i="1"/>
  <c r="EX33" i="1"/>
  <c r="FF33" i="1"/>
  <c r="EI33" i="1"/>
  <c r="EQ33" i="1"/>
  <c r="EY33" i="1"/>
  <c r="FG33" i="1"/>
  <c r="EK33" i="1"/>
  <c r="ES33" i="1"/>
  <c r="FA33" i="1"/>
  <c r="FI33" i="1"/>
  <c r="EM33" i="1"/>
  <c r="FC33" i="1"/>
  <c r="EN33" i="1"/>
  <c r="FD33" i="1"/>
  <c r="ER33" i="1"/>
  <c r="FH33" i="1"/>
  <c r="EU33" i="1"/>
  <c r="EJ33" i="1"/>
  <c r="EL33" i="1"/>
  <c r="ET33" i="1"/>
  <c r="EV33" i="1"/>
  <c r="EZ33" i="1"/>
  <c r="FJ33" i="1"/>
  <c r="EF33" i="1"/>
  <c r="FB33" i="1"/>
  <c r="AH25" i="1"/>
  <c r="EJ25" i="1"/>
  <c r="ER25" i="1"/>
  <c r="EK25" i="1"/>
  <c r="ES25" i="1"/>
  <c r="EM25" i="1"/>
  <c r="EU25" i="1"/>
  <c r="EF25" i="1"/>
  <c r="EN25" i="1"/>
  <c r="EV25" i="1"/>
  <c r="EG25" i="1"/>
  <c r="EW25" i="1"/>
  <c r="FE25" i="1"/>
  <c r="EH25" i="1"/>
  <c r="EX25" i="1"/>
  <c r="FF25" i="1"/>
  <c r="EI25" i="1"/>
  <c r="EY25" i="1"/>
  <c r="FG25" i="1"/>
  <c r="EO25" i="1"/>
  <c r="FA25" i="1"/>
  <c r="FI25" i="1"/>
  <c r="EQ25" i="1"/>
  <c r="ET25" i="1"/>
  <c r="EZ25" i="1"/>
  <c r="FC25" i="1"/>
  <c r="FH25" i="1"/>
  <c r="FJ25" i="1"/>
  <c r="EL25" i="1"/>
  <c r="FB25" i="1"/>
  <c r="EP25" i="1"/>
  <c r="FD25" i="1"/>
  <c r="AI181" i="1"/>
  <c r="AH59" i="1"/>
  <c r="EL59" i="1"/>
  <c r="EM59" i="1"/>
  <c r="EF59" i="1"/>
  <c r="EN59" i="1"/>
  <c r="EV59" i="1"/>
  <c r="FD59" i="1"/>
  <c r="EG59" i="1"/>
  <c r="EO59" i="1"/>
  <c r="EW59" i="1"/>
  <c r="FE59" i="1"/>
  <c r="EH59" i="1"/>
  <c r="EP59" i="1"/>
  <c r="EX59" i="1"/>
  <c r="FF59" i="1"/>
  <c r="EJ59" i="1"/>
  <c r="ER59" i="1"/>
  <c r="EZ59" i="1"/>
  <c r="FH59" i="1"/>
  <c r="ES59" i="1"/>
  <c r="FI59" i="1"/>
  <c r="ET59" i="1"/>
  <c r="FJ59" i="1"/>
  <c r="EY59" i="1"/>
  <c r="FA59" i="1"/>
  <c r="FG59" i="1"/>
  <c r="EI59" i="1"/>
  <c r="EK59" i="1"/>
  <c r="EQ59" i="1"/>
  <c r="EU59" i="1"/>
  <c r="FB59" i="1"/>
  <c r="FC59" i="1"/>
  <c r="AH126" i="1"/>
  <c r="EK126" i="1"/>
  <c r="ES126" i="1"/>
  <c r="FA126" i="1"/>
  <c r="FI126" i="1"/>
  <c r="EH126" i="1"/>
  <c r="EL126" i="1"/>
  <c r="ET126" i="1"/>
  <c r="FB126" i="1"/>
  <c r="FJ126" i="1"/>
  <c r="EM126" i="1"/>
  <c r="EU126" i="1"/>
  <c r="FC126" i="1"/>
  <c r="EP126" i="1"/>
  <c r="EF126" i="1"/>
  <c r="EN126" i="1"/>
  <c r="EV126" i="1"/>
  <c r="FD126" i="1"/>
  <c r="FF126" i="1"/>
  <c r="EG126" i="1"/>
  <c r="EO126" i="1"/>
  <c r="EW126" i="1"/>
  <c r="FE126" i="1"/>
  <c r="EX126" i="1"/>
  <c r="EI126" i="1"/>
  <c r="EQ126" i="1"/>
  <c r="EY126" i="1"/>
  <c r="FG126" i="1"/>
  <c r="EJ126" i="1"/>
  <c r="ER126" i="1"/>
  <c r="EZ126" i="1"/>
  <c r="FH126" i="1"/>
  <c r="AH118" i="1"/>
  <c r="EH118" i="1"/>
  <c r="EP118" i="1"/>
  <c r="EX118" i="1"/>
  <c r="FF118" i="1"/>
  <c r="EI118" i="1"/>
  <c r="EQ118" i="1"/>
  <c r="EY118" i="1"/>
  <c r="FG118" i="1"/>
  <c r="EK118" i="1"/>
  <c r="ES118" i="1"/>
  <c r="FA118" i="1"/>
  <c r="FI118" i="1"/>
  <c r="EL118" i="1"/>
  <c r="ET118" i="1"/>
  <c r="FB118" i="1"/>
  <c r="FJ118" i="1"/>
  <c r="EO118" i="1"/>
  <c r="FE118" i="1"/>
  <c r="ER118" i="1"/>
  <c r="FH118" i="1"/>
  <c r="EU118" i="1"/>
  <c r="EF118" i="1"/>
  <c r="EV118" i="1"/>
  <c r="EG118" i="1"/>
  <c r="EW118" i="1"/>
  <c r="EJ118" i="1"/>
  <c r="EZ118" i="1"/>
  <c r="EM118" i="1"/>
  <c r="FC118" i="1"/>
  <c r="EN118" i="1"/>
  <c r="FD118" i="1"/>
  <c r="AH110" i="1"/>
  <c r="EH110" i="1"/>
  <c r="EP110" i="1"/>
  <c r="EX110" i="1"/>
  <c r="FF110" i="1"/>
  <c r="EI110" i="1"/>
  <c r="EQ110" i="1"/>
  <c r="EY110" i="1"/>
  <c r="FG110" i="1"/>
  <c r="EK110" i="1"/>
  <c r="ES110" i="1"/>
  <c r="FA110" i="1"/>
  <c r="FI110" i="1"/>
  <c r="EL110" i="1"/>
  <c r="ET110" i="1"/>
  <c r="FB110" i="1"/>
  <c r="FJ110" i="1"/>
  <c r="EG110" i="1"/>
  <c r="EW110" i="1"/>
  <c r="EJ110" i="1"/>
  <c r="EZ110" i="1"/>
  <c r="FH110" i="1"/>
  <c r="EM110" i="1"/>
  <c r="FC110" i="1"/>
  <c r="EN110" i="1"/>
  <c r="FD110" i="1"/>
  <c r="EO110" i="1"/>
  <c r="FE110" i="1"/>
  <c r="ER110" i="1"/>
  <c r="EU110" i="1"/>
  <c r="EF110" i="1"/>
  <c r="EV110" i="1"/>
  <c r="AH102" i="1"/>
  <c r="EH102" i="1"/>
  <c r="EP102" i="1"/>
  <c r="EX102" i="1"/>
  <c r="FF102" i="1"/>
  <c r="EI102" i="1"/>
  <c r="EQ102" i="1"/>
  <c r="EY102" i="1"/>
  <c r="FG102" i="1"/>
  <c r="EK102" i="1"/>
  <c r="ES102" i="1"/>
  <c r="FA102" i="1"/>
  <c r="FI102" i="1"/>
  <c r="EL102" i="1"/>
  <c r="ET102" i="1"/>
  <c r="FB102" i="1"/>
  <c r="FJ102" i="1"/>
  <c r="EO102" i="1"/>
  <c r="FE102" i="1"/>
  <c r="ER102" i="1"/>
  <c r="FH102" i="1"/>
  <c r="EU102" i="1"/>
  <c r="EF102" i="1"/>
  <c r="EV102" i="1"/>
  <c r="EG102" i="1"/>
  <c r="EW102" i="1"/>
  <c r="EJ102" i="1"/>
  <c r="EZ102" i="1"/>
  <c r="EM102" i="1"/>
  <c r="FC102" i="1"/>
  <c r="FD102" i="1"/>
  <c r="EN102" i="1"/>
  <c r="AH94" i="1"/>
  <c r="EG94" i="1"/>
  <c r="EO94" i="1"/>
  <c r="EW94" i="1"/>
  <c r="FE94" i="1"/>
  <c r="EH94" i="1"/>
  <c r="EP94" i="1"/>
  <c r="EX94" i="1"/>
  <c r="FF94" i="1"/>
  <c r="EI94" i="1"/>
  <c r="EQ94" i="1"/>
  <c r="EY94" i="1"/>
  <c r="FG94" i="1"/>
  <c r="EJ94" i="1"/>
  <c r="ER94" i="1"/>
  <c r="EZ94" i="1"/>
  <c r="FH94" i="1"/>
  <c r="EK94" i="1"/>
  <c r="ES94" i="1"/>
  <c r="FA94" i="1"/>
  <c r="FI94" i="1"/>
  <c r="EL94" i="1"/>
  <c r="ET94" i="1"/>
  <c r="FB94" i="1"/>
  <c r="FJ94" i="1"/>
  <c r="EF94" i="1"/>
  <c r="EM94" i="1"/>
  <c r="EN94" i="1"/>
  <c r="EU94" i="1"/>
  <c r="EV94" i="1"/>
  <c r="FC94" i="1"/>
  <c r="FD94" i="1"/>
  <c r="AH86" i="1"/>
  <c r="EL86" i="1"/>
  <c r="ET86" i="1"/>
  <c r="EH86" i="1"/>
  <c r="EP86" i="1"/>
  <c r="EX86" i="1"/>
  <c r="EK86" i="1"/>
  <c r="EV86" i="1"/>
  <c r="FE86" i="1"/>
  <c r="EM86" i="1"/>
  <c r="EW86" i="1"/>
  <c r="FF86" i="1"/>
  <c r="EN86" i="1"/>
  <c r="EY86" i="1"/>
  <c r="FG86" i="1"/>
  <c r="EO86" i="1"/>
  <c r="EZ86" i="1"/>
  <c r="FH86" i="1"/>
  <c r="EF86" i="1"/>
  <c r="EQ86" i="1"/>
  <c r="FA86" i="1"/>
  <c r="FI86" i="1"/>
  <c r="EG86" i="1"/>
  <c r="ER86" i="1"/>
  <c r="FB86" i="1"/>
  <c r="FJ86" i="1"/>
  <c r="FC86" i="1"/>
  <c r="FD86" i="1"/>
  <c r="EI86" i="1"/>
  <c r="EJ86" i="1"/>
  <c r="ES86" i="1"/>
  <c r="EU86" i="1"/>
  <c r="AH78" i="1"/>
  <c r="EI78" i="1"/>
  <c r="EQ78" i="1"/>
  <c r="EY78" i="1"/>
  <c r="FG78" i="1"/>
  <c r="EJ78" i="1"/>
  <c r="ER78" i="1"/>
  <c r="EZ78" i="1"/>
  <c r="FH78" i="1"/>
  <c r="EK78" i="1"/>
  <c r="ES78" i="1"/>
  <c r="FA78" i="1"/>
  <c r="FI78" i="1"/>
  <c r="EM78" i="1"/>
  <c r="EU78" i="1"/>
  <c r="FC78" i="1"/>
  <c r="EF78" i="1"/>
  <c r="EV78" i="1"/>
  <c r="EG78" i="1"/>
  <c r="EW78" i="1"/>
  <c r="EL78" i="1"/>
  <c r="FB78" i="1"/>
  <c r="EN78" i="1"/>
  <c r="FD78" i="1"/>
  <c r="ET78" i="1"/>
  <c r="EX78" i="1"/>
  <c r="FE78" i="1"/>
  <c r="FF78" i="1"/>
  <c r="FJ78" i="1"/>
  <c r="EH78" i="1"/>
  <c r="EO78" i="1"/>
  <c r="EP78" i="1"/>
  <c r="AH70" i="1"/>
  <c r="EI70" i="1"/>
  <c r="EQ70" i="1"/>
  <c r="EY70" i="1"/>
  <c r="FG70" i="1"/>
  <c r="EJ70" i="1"/>
  <c r="ER70" i="1"/>
  <c r="EZ70" i="1"/>
  <c r="FH70" i="1"/>
  <c r="EK70" i="1"/>
  <c r="ES70" i="1"/>
  <c r="FA70" i="1"/>
  <c r="FI70" i="1"/>
  <c r="EM70" i="1"/>
  <c r="EU70" i="1"/>
  <c r="FC70" i="1"/>
  <c r="EN70" i="1"/>
  <c r="FD70" i="1"/>
  <c r="EO70" i="1"/>
  <c r="FE70" i="1"/>
  <c r="ET70" i="1"/>
  <c r="FJ70" i="1"/>
  <c r="EF70" i="1"/>
  <c r="EV70" i="1"/>
  <c r="EL70" i="1"/>
  <c r="EP70" i="1"/>
  <c r="EW70" i="1"/>
  <c r="EX70" i="1"/>
  <c r="FB70" i="1"/>
  <c r="FF70" i="1"/>
  <c r="EG70" i="1"/>
  <c r="EH70" i="1"/>
  <c r="AH62" i="1"/>
  <c r="EI62" i="1"/>
  <c r="EQ62" i="1"/>
  <c r="EY62" i="1"/>
  <c r="FG62" i="1"/>
  <c r="EJ62" i="1"/>
  <c r="ER62" i="1"/>
  <c r="EZ62" i="1"/>
  <c r="FH62" i="1"/>
  <c r="EK62" i="1"/>
  <c r="ES62" i="1"/>
  <c r="FA62" i="1"/>
  <c r="FI62" i="1"/>
  <c r="EM62" i="1"/>
  <c r="EU62" i="1"/>
  <c r="FC62" i="1"/>
  <c r="EF62" i="1"/>
  <c r="EV62" i="1"/>
  <c r="EG62" i="1"/>
  <c r="EW62" i="1"/>
  <c r="EL62" i="1"/>
  <c r="FB62" i="1"/>
  <c r="EN62" i="1"/>
  <c r="FD62" i="1"/>
  <c r="FJ62" i="1"/>
  <c r="EH62" i="1"/>
  <c r="EO62" i="1"/>
  <c r="EP62" i="1"/>
  <c r="ET62" i="1"/>
  <c r="EX62" i="1"/>
  <c r="FE62" i="1"/>
  <c r="FF62" i="1"/>
  <c r="AH54" i="1"/>
  <c r="EG54" i="1"/>
  <c r="EO54" i="1"/>
  <c r="EW54" i="1"/>
  <c r="FE54" i="1"/>
  <c r="EH54" i="1"/>
  <c r="EP54" i="1"/>
  <c r="EX54" i="1"/>
  <c r="FF54" i="1"/>
  <c r="EI54" i="1"/>
  <c r="EQ54" i="1"/>
  <c r="EY54" i="1"/>
  <c r="FG54" i="1"/>
  <c r="EJ54" i="1"/>
  <c r="ER54" i="1"/>
  <c r="EZ54" i="1"/>
  <c r="FH54" i="1"/>
  <c r="EK54" i="1"/>
  <c r="ES54" i="1"/>
  <c r="FA54" i="1"/>
  <c r="FI54" i="1"/>
  <c r="EM54" i="1"/>
  <c r="EU54" i="1"/>
  <c r="FC54" i="1"/>
  <c r="EN54" i="1"/>
  <c r="ET54" i="1"/>
  <c r="FB54" i="1"/>
  <c r="FD54" i="1"/>
  <c r="EL54" i="1"/>
  <c r="EV54" i="1"/>
  <c r="FJ54" i="1"/>
  <c r="EF54" i="1"/>
  <c r="AH46" i="1"/>
  <c r="EJ46" i="1"/>
  <c r="ER46" i="1"/>
  <c r="EZ46" i="1"/>
  <c r="FH46" i="1"/>
  <c r="EK46" i="1"/>
  <c r="ES46" i="1"/>
  <c r="FA46" i="1"/>
  <c r="FI46" i="1"/>
  <c r="EL46" i="1"/>
  <c r="ET46" i="1"/>
  <c r="FB46" i="1"/>
  <c r="FJ46" i="1"/>
  <c r="EF46" i="1"/>
  <c r="EN46" i="1"/>
  <c r="EV46" i="1"/>
  <c r="FD46" i="1"/>
  <c r="EH46" i="1"/>
  <c r="EX46" i="1"/>
  <c r="EI46" i="1"/>
  <c r="EY46" i="1"/>
  <c r="EM46" i="1"/>
  <c r="FC46" i="1"/>
  <c r="EO46" i="1"/>
  <c r="FE46" i="1"/>
  <c r="EP46" i="1"/>
  <c r="FF46" i="1"/>
  <c r="EU46" i="1"/>
  <c r="EQ46" i="1"/>
  <c r="EW46" i="1"/>
  <c r="EG46" i="1"/>
  <c r="FG46" i="1"/>
  <c r="AH38" i="1"/>
  <c r="EJ38" i="1"/>
  <c r="ER38" i="1"/>
  <c r="EZ38" i="1"/>
  <c r="FH38" i="1"/>
  <c r="EK38" i="1"/>
  <c r="ES38" i="1"/>
  <c r="FA38" i="1"/>
  <c r="FI38" i="1"/>
  <c r="EL38" i="1"/>
  <c r="ET38" i="1"/>
  <c r="FB38" i="1"/>
  <c r="FJ38" i="1"/>
  <c r="EF38" i="1"/>
  <c r="EN38" i="1"/>
  <c r="EV38" i="1"/>
  <c r="FD38" i="1"/>
  <c r="EP38" i="1"/>
  <c r="FF38" i="1"/>
  <c r="EQ38" i="1"/>
  <c r="FG38" i="1"/>
  <c r="EU38" i="1"/>
  <c r="EG38" i="1"/>
  <c r="EW38" i="1"/>
  <c r="EH38" i="1"/>
  <c r="EX38" i="1"/>
  <c r="EM38" i="1"/>
  <c r="FC38" i="1"/>
  <c r="EI38" i="1"/>
  <c r="EO38" i="1"/>
  <c r="EY38" i="1"/>
  <c r="FE38" i="1"/>
  <c r="AH30" i="1"/>
  <c r="EL30" i="1"/>
  <c r="ET30" i="1"/>
  <c r="FB30" i="1"/>
  <c r="FJ30" i="1"/>
  <c r="EM30" i="1"/>
  <c r="EU30" i="1"/>
  <c r="FC30" i="1"/>
  <c r="EF30" i="1"/>
  <c r="EN30" i="1"/>
  <c r="EV30" i="1"/>
  <c r="FD30" i="1"/>
  <c r="EH30" i="1"/>
  <c r="EP30" i="1"/>
  <c r="EX30" i="1"/>
  <c r="FF30" i="1"/>
  <c r="EJ30" i="1"/>
  <c r="EZ30" i="1"/>
  <c r="EK30" i="1"/>
  <c r="FA30" i="1"/>
  <c r="EO30" i="1"/>
  <c r="FE30" i="1"/>
  <c r="ER30" i="1"/>
  <c r="FH30" i="1"/>
  <c r="EG30" i="1"/>
  <c r="EI30" i="1"/>
  <c r="EQ30" i="1"/>
  <c r="ES30" i="1"/>
  <c r="EW30" i="1"/>
  <c r="FG30" i="1"/>
  <c r="EY30" i="1"/>
  <c r="FI30" i="1"/>
  <c r="EG22" i="1"/>
  <c r="EO22" i="1"/>
  <c r="EW22" i="1"/>
  <c r="FE22" i="1"/>
  <c r="EH22" i="1"/>
  <c r="EP22" i="1"/>
  <c r="EX22" i="1"/>
  <c r="FF22" i="1"/>
  <c r="EJ22" i="1"/>
  <c r="ER22" i="1"/>
  <c r="EZ22" i="1"/>
  <c r="FH22" i="1"/>
  <c r="EK22" i="1"/>
  <c r="ES22" i="1"/>
  <c r="FA22" i="1"/>
  <c r="FI22" i="1"/>
  <c r="ET22" i="1"/>
  <c r="FJ22" i="1"/>
  <c r="EU22" i="1"/>
  <c r="EF22" i="1"/>
  <c r="EV22" i="1"/>
  <c r="EL22" i="1"/>
  <c r="FB22" i="1"/>
  <c r="EN22" i="1"/>
  <c r="EQ22" i="1"/>
  <c r="EY22" i="1"/>
  <c r="FD22" i="1"/>
  <c r="EI22" i="1"/>
  <c r="EM22" i="1"/>
  <c r="FC22" i="1"/>
  <c r="FG22" i="1"/>
  <c r="AG181" i="1"/>
  <c r="AH132" i="1"/>
  <c r="EI132" i="1"/>
  <c r="EQ132" i="1"/>
  <c r="EY132" i="1"/>
  <c r="FG132" i="1"/>
  <c r="EF132" i="1"/>
  <c r="EJ132" i="1"/>
  <c r="ER132" i="1"/>
  <c r="EZ132" i="1"/>
  <c r="FH132" i="1"/>
  <c r="EV132" i="1"/>
  <c r="EK132" i="1"/>
  <c r="ES132" i="1"/>
  <c r="FA132" i="1"/>
  <c r="FI132" i="1"/>
  <c r="EL132" i="1"/>
  <c r="ET132" i="1"/>
  <c r="FB132" i="1"/>
  <c r="FJ132" i="1"/>
  <c r="FD132" i="1"/>
  <c r="EM132" i="1"/>
  <c r="EU132" i="1"/>
  <c r="FC132" i="1"/>
  <c r="EN132" i="1"/>
  <c r="EG132" i="1"/>
  <c r="EO132" i="1"/>
  <c r="EW132" i="1"/>
  <c r="FE132" i="1"/>
  <c r="EH132" i="1"/>
  <c r="EP132" i="1"/>
  <c r="EX132" i="1"/>
  <c r="FF132" i="1"/>
  <c r="ED114" i="4"/>
  <c r="ED112" i="4"/>
  <c r="ED111" i="4"/>
  <c r="ED110" i="4"/>
  <c r="ED115" i="4"/>
  <c r="ED113" i="4"/>
  <c r="DV114" i="4"/>
  <c r="DV112" i="4"/>
  <c r="DV111" i="4"/>
  <c r="DV110" i="4"/>
  <c r="DV115" i="4"/>
  <c r="DV113" i="4"/>
  <c r="DN114" i="4"/>
  <c r="DN112" i="4"/>
  <c r="DN111" i="4"/>
  <c r="DN110" i="4"/>
  <c r="DN115" i="4"/>
  <c r="DN113" i="4"/>
  <c r="DF114" i="4"/>
  <c r="DF112" i="4"/>
  <c r="DF111" i="4"/>
  <c r="DF110" i="4"/>
  <c r="DF115" i="4"/>
  <c r="DF113" i="4"/>
  <c r="EC113" i="4"/>
  <c r="EC111" i="4"/>
  <c r="EC110" i="4"/>
  <c r="EC115" i="4"/>
  <c r="EC114" i="4"/>
  <c r="EC112" i="4"/>
  <c r="DU113" i="4"/>
  <c r="DU111" i="4"/>
  <c r="DU110" i="4"/>
  <c r="DU115" i="4"/>
  <c r="DU114" i="4"/>
  <c r="DU112" i="4"/>
  <c r="DM113" i="4"/>
  <c r="DM111" i="4"/>
  <c r="DM110" i="4"/>
  <c r="DM115" i="4"/>
  <c r="DM114" i="4"/>
  <c r="DM112" i="4"/>
  <c r="DE113" i="4"/>
  <c r="DE111" i="4"/>
  <c r="DE110" i="4"/>
  <c r="DE115" i="4"/>
  <c r="DE114" i="4"/>
  <c r="DE112" i="4"/>
  <c r="EB112" i="4"/>
  <c r="EB110" i="4"/>
  <c r="EB115" i="4"/>
  <c r="EB114" i="4"/>
  <c r="EB113" i="4"/>
  <c r="EB111" i="4"/>
  <c r="DT112" i="4"/>
  <c r="DT110" i="4"/>
  <c r="DT115" i="4"/>
  <c r="DT114" i="4"/>
  <c r="DT113" i="4"/>
  <c r="DT111" i="4"/>
  <c r="DL112" i="4"/>
  <c r="DL110" i="4"/>
  <c r="DL115" i="4"/>
  <c r="DL114" i="4"/>
  <c r="DL113" i="4"/>
  <c r="DL111" i="4"/>
  <c r="DD112" i="4"/>
  <c r="DD110" i="4"/>
  <c r="DD115" i="4"/>
  <c r="DD114" i="4"/>
  <c r="DD113" i="4"/>
  <c r="DD111" i="4"/>
  <c r="EA111" i="4"/>
  <c r="EA115" i="4"/>
  <c r="EA114" i="4"/>
  <c r="EA113" i="4"/>
  <c r="EA112" i="4"/>
  <c r="EA110" i="4"/>
  <c r="DS111" i="4"/>
  <c r="DS115" i="4"/>
  <c r="DS114" i="4"/>
  <c r="DS113" i="4"/>
  <c r="DS112" i="4"/>
  <c r="DS110" i="4"/>
  <c r="DK111" i="4"/>
  <c r="DK115" i="4"/>
  <c r="DK114" i="4"/>
  <c r="DK113" i="4"/>
  <c r="DK112" i="4"/>
  <c r="DK110" i="4"/>
  <c r="DC111" i="4"/>
  <c r="DC115" i="4"/>
  <c r="DC114" i="4"/>
  <c r="DC113" i="4"/>
  <c r="DC112" i="4"/>
  <c r="DC110" i="4"/>
  <c r="DZ110" i="4"/>
  <c r="DZ115" i="4"/>
  <c r="DZ114" i="4"/>
  <c r="DZ113" i="4"/>
  <c r="DZ112" i="4"/>
  <c r="DZ111" i="4"/>
  <c r="DR110" i="4"/>
  <c r="DR115" i="4"/>
  <c r="DR114" i="4"/>
  <c r="DR113" i="4"/>
  <c r="DR112" i="4"/>
  <c r="DR111" i="4"/>
  <c r="DJ110" i="4"/>
  <c r="DJ115" i="4"/>
  <c r="DJ114" i="4"/>
  <c r="DJ113" i="4"/>
  <c r="DJ112" i="4"/>
  <c r="DJ111" i="4"/>
  <c r="DB110" i="4"/>
  <c r="DB115" i="4"/>
  <c r="DB114" i="4"/>
  <c r="DB113" i="4"/>
  <c r="DB112" i="4"/>
  <c r="DB111" i="4"/>
  <c r="DY115" i="4"/>
  <c r="DY114" i="4"/>
  <c r="DY113" i="4"/>
  <c r="DY112" i="4"/>
  <c r="DY111" i="4"/>
  <c r="DY110" i="4"/>
  <c r="DQ115" i="4"/>
  <c r="DQ114" i="4"/>
  <c r="DQ113" i="4"/>
  <c r="DQ112" i="4"/>
  <c r="DQ111" i="4"/>
  <c r="DQ110" i="4"/>
  <c r="DI115" i="4"/>
  <c r="DI114" i="4"/>
  <c r="DI113" i="4"/>
  <c r="DI112" i="4"/>
  <c r="DI111" i="4"/>
  <c r="DI110" i="4"/>
  <c r="EF114" i="4"/>
  <c r="EF113" i="4"/>
  <c r="EF112" i="4"/>
  <c r="EF111" i="4"/>
  <c r="EF110" i="4"/>
  <c r="EF115" i="4"/>
  <c r="DX114" i="4"/>
  <c r="DX113" i="4"/>
  <c r="DX112" i="4"/>
  <c r="DX111" i="4"/>
  <c r="DX110" i="4"/>
  <c r="DX115" i="4"/>
  <c r="DP114" i="4"/>
  <c r="DP113" i="4"/>
  <c r="DP112" i="4"/>
  <c r="DP111" i="4"/>
  <c r="DP110" i="4"/>
  <c r="DP115" i="4"/>
  <c r="DH114" i="4"/>
  <c r="DH113" i="4"/>
  <c r="DH112" i="4"/>
  <c r="DH111" i="4"/>
  <c r="DH110" i="4"/>
  <c r="DH115" i="4"/>
  <c r="EE115" i="4"/>
  <c r="EE113" i="4"/>
  <c r="EE112" i="4"/>
  <c r="EE111" i="4"/>
  <c r="EE110" i="4"/>
  <c r="EE114" i="4"/>
  <c r="DW115" i="4"/>
  <c r="DW113" i="4"/>
  <c r="DW112" i="4"/>
  <c r="DW111" i="4"/>
  <c r="DW110" i="4"/>
  <c r="DW114" i="4"/>
  <c r="DO115" i="4"/>
  <c r="DO113" i="4"/>
  <c r="DO112" i="4"/>
  <c r="DO111" i="4"/>
  <c r="DO110" i="4"/>
  <c r="DO114" i="4"/>
  <c r="DG115" i="4"/>
  <c r="DG113" i="4"/>
  <c r="DG112" i="4"/>
  <c r="DG111" i="4"/>
  <c r="DG110" i="4"/>
  <c r="DG114" i="4"/>
  <c r="AH37" i="1"/>
  <c r="AJ24" i="15"/>
  <c r="DB58" i="4"/>
  <c r="AJ30" i="15"/>
  <c r="AJ31" i="15"/>
  <c r="DQ32" i="4"/>
  <c r="AJ28" i="15"/>
  <c r="AJ20" i="15"/>
  <c r="AJ23" i="15"/>
  <c r="ED22" i="4"/>
  <c r="EA20" i="4"/>
  <c r="AJ26" i="15"/>
  <c r="DM21" i="4"/>
  <c r="AJ10" i="15"/>
  <c r="DT44" i="4"/>
  <c r="AJ11" i="15"/>
  <c r="AJ19" i="15"/>
  <c r="DI36" i="4"/>
  <c r="AJ12" i="15"/>
  <c r="AJ17" i="15"/>
  <c r="FM135" i="4"/>
  <c r="AK179" i="3"/>
  <c r="AK178" i="3"/>
  <c r="AK177" i="3"/>
  <c r="AH167" i="3"/>
  <c r="AJ155" i="1"/>
  <c r="AI155" i="1"/>
  <c r="AG154" i="1"/>
  <c r="EB119" i="3"/>
  <c r="EB4" i="3"/>
  <c r="EB12" i="3"/>
  <c r="EB20" i="3"/>
  <c r="EB3" i="3"/>
  <c r="EB11" i="3"/>
  <c r="EB10" i="3"/>
  <c r="EB18" i="3"/>
  <c r="EB6" i="3"/>
  <c r="EB14" i="3"/>
  <c r="EB7" i="3"/>
  <c r="EB19" i="3"/>
  <c r="EB15" i="3"/>
  <c r="EB8" i="3"/>
  <c r="EB9" i="3"/>
  <c r="EB17" i="3"/>
  <c r="EB13" i="3"/>
  <c r="EB5" i="3"/>
  <c r="EB16" i="3"/>
  <c r="DT25" i="3"/>
  <c r="DT4" i="3"/>
  <c r="DT12" i="3"/>
  <c r="DT20" i="3"/>
  <c r="DT3" i="3"/>
  <c r="DT11" i="3"/>
  <c r="DT10" i="3"/>
  <c r="DT18" i="3"/>
  <c r="DT6" i="3"/>
  <c r="DT14" i="3"/>
  <c r="DT9" i="3"/>
  <c r="DT17" i="3"/>
  <c r="DT5" i="3"/>
  <c r="DT19" i="3"/>
  <c r="DT16" i="3"/>
  <c r="DT8" i="3"/>
  <c r="DT15" i="3"/>
  <c r="DT13" i="3"/>
  <c r="DT7" i="3"/>
  <c r="DL75" i="3"/>
  <c r="DL4" i="3"/>
  <c r="DL12" i="3"/>
  <c r="DL20" i="3"/>
  <c r="DL3" i="3"/>
  <c r="DL11" i="3"/>
  <c r="DL10" i="3"/>
  <c r="DL18" i="3"/>
  <c r="DL6" i="3"/>
  <c r="DL14" i="3"/>
  <c r="DL7" i="3"/>
  <c r="DL8" i="3"/>
  <c r="DL13" i="3"/>
  <c r="DL5" i="3"/>
  <c r="DL15" i="3"/>
  <c r="DL17" i="3"/>
  <c r="DL9" i="3"/>
  <c r="DL16" i="3"/>
  <c r="DL19" i="3"/>
  <c r="DD68" i="3"/>
  <c r="DD4" i="3"/>
  <c r="DD12" i="3"/>
  <c r="DD20" i="3"/>
  <c r="DD3" i="3"/>
  <c r="DD11" i="3"/>
  <c r="DD10" i="3"/>
  <c r="DD18" i="3"/>
  <c r="DD6" i="3"/>
  <c r="DD14" i="3"/>
  <c r="DD8" i="3"/>
  <c r="DD9" i="3"/>
  <c r="DD19" i="3"/>
  <c r="DD7" i="3"/>
  <c r="DD15" i="3"/>
  <c r="DD17" i="3"/>
  <c r="DD16" i="3"/>
  <c r="DD5" i="3"/>
  <c r="DD13" i="3"/>
  <c r="EA49" i="3"/>
  <c r="EA3" i="3"/>
  <c r="EA11" i="3"/>
  <c r="EA19" i="3"/>
  <c r="EA10" i="3"/>
  <c r="EA9" i="3"/>
  <c r="EA17" i="3"/>
  <c r="EA5" i="3"/>
  <c r="EA13" i="3"/>
  <c r="EA6" i="3"/>
  <c r="EA12" i="3"/>
  <c r="EA4" i="3"/>
  <c r="EA8" i="3"/>
  <c r="EA20" i="3"/>
  <c r="EA7" i="3"/>
  <c r="EA14" i="3"/>
  <c r="EA16" i="3"/>
  <c r="EA15" i="3"/>
  <c r="EA18" i="3"/>
  <c r="DS68" i="3"/>
  <c r="DS3" i="3"/>
  <c r="DS11" i="3"/>
  <c r="DS19" i="3"/>
  <c r="DS10" i="3"/>
  <c r="DS9" i="3"/>
  <c r="DS17" i="3"/>
  <c r="DS5" i="3"/>
  <c r="DS13" i="3"/>
  <c r="DS16" i="3"/>
  <c r="DS6" i="3"/>
  <c r="DS4" i="3"/>
  <c r="DS18" i="3"/>
  <c r="DS14" i="3"/>
  <c r="DS20" i="3"/>
  <c r="DS7" i="3"/>
  <c r="DS8" i="3"/>
  <c r="DS15" i="3"/>
  <c r="DS12" i="3"/>
  <c r="DK3" i="3"/>
  <c r="DK11" i="3"/>
  <c r="DK19" i="3"/>
  <c r="DK10" i="3"/>
  <c r="DK9" i="3"/>
  <c r="DK17" i="3"/>
  <c r="DK5" i="3"/>
  <c r="DK13" i="3"/>
  <c r="DK6" i="3"/>
  <c r="DK15" i="3"/>
  <c r="DK7" i="3"/>
  <c r="DK20" i="3"/>
  <c r="DK12" i="3"/>
  <c r="DK14" i="3"/>
  <c r="DK8" i="3"/>
  <c r="DK16" i="3"/>
  <c r="DK18" i="3"/>
  <c r="DK4" i="3"/>
  <c r="DC48" i="3"/>
  <c r="DC3" i="3"/>
  <c r="DC11" i="3"/>
  <c r="DC19" i="3"/>
  <c r="DC10" i="3"/>
  <c r="DC9" i="3"/>
  <c r="DC17" i="3"/>
  <c r="DC5" i="3"/>
  <c r="DC13" i="3"/>
  <c r="DC14" i="3"/>
  <c r="DC18" i="3"/>
  <c r="DC8" i="3"/>
  <c r="DC6" i="3"/>
  <c r="DC4" i="3"/>
  <c r="DC16" i="3"/>
  <c r="DC20" i="3"/>
  <c r="DC12" i="3"/>
  <c r="DC7" i="3"/>
  <c r="DC15" i="3"/>
  <c r="DR122" i="3"/>
  <c r="DR10" i="3"/>
  <c r="DR18" i="3"/>
  <c r="DR9" i="3"/>
  <c r="DR8" i="3"/>
  <c r="DR16" i="3"/>
  <c r="DR4" i="3"/>
  <c r="DR12" i="3"/>
  <c r="DR20" i="3"/>
  <c r="DR7" i="3"/>
  <c r="DR6" i="3"/>
  <c r="DR11" i="3"/>
  <c r="DR3" i="3"/>
  <c r="DR13" i="3"/>
  <c r="DR19" i="3"/>
  <c r="DR5" i="3"/>
  <c r="DR15" i="3"/>
  <c r="DR17" i="3"/>
  <c r="DR14" i="3"/>
  <c r="DI24" i="3"/>
  <c r="DI9" i="3"/>
  <c r="DI17" i="3"/>
  <c r="DI8" i="3"/>
  <c r="DI7" i="3"/>
  <c r="DI15" i="3"/>
  <c r="DI3" i="3"/>
  <c r="DI11" i="3"/>
  <c r="DI19" i="3"/>
  <c r="DI4" i="3"/>
  <c r="DI13" i="3"/>
  <c r="DI20" i="3"/>
  <c r="DI5" i="3"/>
  <c r="DI14" i="3"/>
  <c r="DI12" i="3"/>
  <c r="DI16" i="3"/>
  <c r="DI18" i="3"/>
  <c r="DI6" i="3"/>
  <c r="DI10" i="3"/>
  <c r="DH105" i="3"/>
  <c r="DH8" i="3"/>
  <c r="DH16" i="3"/>
  <c r="DH7" i="3"/>
  <c r="DH6" i="3"/>
  <c r="DH14" i="3"/>
  <c r="DH10" i="3"/>
  <c r="DH18" i="3"/>
  <c r="DH3" i="3"/>
  <c r="DH4" i="3"/>
  <c r="DH15" i="3"/>
  <c r="DH12" i="3"/>
  <c r="DH20" i="3"/>
  <c r="DH17" i="3"/>
  <c r="DH5" i="3"/>
  <c r="DH9" i="3"/>
  <c r="DH13" i="3"/>
  <c r="DH19" i="3"/>
  <c r="DH11" i="3"/>
  <c r="BJ163" i="3"/>
  <c r="CQ163" i="3" s="1"/>
  <c r="DW7" i="3"/>
  <c r="DW15" i="3"/>
  <c r="DW6" i="3"/>
  <c r="DW5" i="3"/>
  <c r="DW13" i="3"/>
  <c r="DW9" i="3"/>
  <c r="DW17" i="3"/>
  <c r="DW20" i="3"/>
  <c r="DW10" i="3"/>
  <c r="DW4" i="3"/>
  <c r="DW8" i="3"/>
  <c r="DW14" i="3"/>
  <c r="DW19" i="3"/>
  <c r="DW3" i="3"/>
  <c r="DW11" i="3"/>
  <c r="DW16" i="3"/>
  <c r="DW12" i="3"/>
  <c r="DW18" i="3"/>
  <c r="DO131" i="3"/>
  <c r="DO7" i="3"/>
  <c r="DO15" i="3"/>
  <c r="DO6" i="3"/>
  <c r="DO5" i="3"/>
  <c r="DO13" i="3"/>
  <c r="DO9" i="3"/>
  <c r="DO17" i="3"/>
  <c r="DO10" i="3"/>
  <c r="DO12" i="3"/>
  <c r="DO19" i="3"/>
  <c r="DO20" i="3"/>
  <c r="DO11" i="3"/>
  <c r="DO3" i="3"/>
  <c r="DO18" i="3"/>
  <c r="DO4" i="3"/>
  <c r="DO8" i="3"/>
  <c r="DO16" i="3"/>
  <c r="DO14" i="3"/>
  <c r="DG96" i="3"/>
  <c r="DG7" i="3"/>
  <c r="DG15" i="3"/>
  <c r="DG6" i="3"/>
  <c r="DG5" i="3"/>
  <c r="DG13" i="3"/>
  <c r="DG9" i="3"/>
  <c r="DG17" i="3"/>
  <c r="DG18" i="3"/>
  <c r="DG16" i="3"/>
  <c r="DG20" i="3"/>
  <c r="DG10" i="3"/>
  <c r="DG14" i="3"/>
  <c r="DG19" i="3"/>
  <c r="DG4" i="3"/>
  <c r="DG8" i="3"/>
  <c r="DG12" i="3"/>
  <c r="DG11" i="3"/>
  <c r="DG3" i="3"/>
  <c r="CY7" i="3"/>
  <c r="CY15" i="3"/>
  <c r="CY6" i="3"/>
  <c r="CY5" i="3"/>
  <c r="CY13" i="3"/>
  <c r="CY9" i="3"/>
  <c r="CY17" i="3"/>
  <c r="CY10" i="3"/>
  <c r="CY12" i="3"/>
  <c r="CY16" i="3"/>
  <c r="CY19" i="3"/>
  <c r="CY8" i="3"/>
  <c r="CY11" i="3"/>
  <c r="CY4" i="3"/>
  <c r="CY14" i="3"/>
  <c r="CY18" i="3"/>
  <c r="CY20" i="3"/>
  <c r="CY3" i="3"/>
  <c r="DB10" i="3"/>
  <c r="DB18" i="3"/>
  <c r="DB9" i="3"/>
  <c r="DB8" i="3"/>
  <c r="DB16" i="3"/>
  <c r="DB4" i="3"/>
  <c r="DB12" i="3"/>
  <c r="DB20" i="3"/>
  <c r="DB19" i="3"/>
  <c r="DB3" i="3"/>
  <c r="DB6" i="3"/>
  <c r="DB14" i="3"/>
  <c r="DB7" i="3"/>
  <c r="DB13" i="3"/>
  <c r="DB15" i="3"/>
  <c r="DB5" i="3"/>
  <c r="DB11" i="3"/>
  <c r="DB17" i="3"/>
  <c r="DY80" i="3"/>
  <c r="DY9" i="3"/>
  <c r="DY17" i="3"/>
  <c r="DY8" i="3"/>
  <c r="DY7" i="3"/>
  <c r="DY15" i="3"/>
  <c r="DY3" i="3"/>
  <c r="DY11" i="3"/>
  <c r="DY19" i="3"/>
  <c r="DY4" i="3"/>
  <c r="DY14" i="3"/>
  <c r="DY6" i="3"/>
  <c r="DY10" i="3"/>
  <c r="DY12" i="3"/>
  <c r="DY5" i="3"/>
  <c r="DY13" i="3"/>
  <c r="DY16" i="3"/>
  <c r="DY18" i="3"/>
  <c r="DY20" i="3"/>
  <c r="DQ119" i="3"/>
  <c r="DQ9" i="3"/>
  <c r="DQ17" i="3"/>
  <c r="DQ8" i="3"/>
  <c r="DQ7" i="3"/>
  <c r="DQ15" i="3"/>
  <c r="DQ3" i="3"/>
  <c r="DQ11" i="3"/>
  <c r="DQ19" i="3"/>
  <c r="DQ14" i="3"/>
  <c r="DQ18" i="3"/>
  <c r="DQ5" i="3"/>
  <c r="DQ16" i="3"/>
  <c r="DQ4" i="3"/>
  <c r="DQ13" i="3"/>
  <c r="DQ10" i="3"/>
  <c r="DQ6" i="3"/>
  <c r="DQ12" i="3"/>
  <c r="DQ20" i="3"/>
  <c r="DP30" i="3"/>
  <c r="DP8" i="3"/>
  <c r="DP16" i="3"/>
  <c r="DP7" i="3"/>
  <c r="DP6" i="3"/>
  <c r="DP14" i="3"/>
  <c r="DP10" i="3"/>
  <c r="DP18" i="3"/>
  <c r="DP11" i="3"/>
  <c r="DP5" i="3"/>
  <c r="DP19" i="3"/>
  <c r="DP17" i="3"/>
  <c r="DP9" i="3"/>
  <c r="DP3" i="3"/>
  <c r="DP4" i="3"/>
  <c r="DP13" i="3"/>
  <c r="DP15" i="3"/>
  <c r="DP12" i="3"/>
  <c r="DP20" i="3"/>
  <c r="DV6" i="3"/>
  <c r="DV14" i="3"/>
  <c r="DV5" i="3"/>
  <c r="DV4" i="3"/>
  <c r="DV12" i="3"/>
  <c r="DV20" i="3"/>
  <c r="DV8" i="3"/>
  <c r="DV16" i="3"/>
  <c r="DV13" i="3"/>
  <c r="DV3" i="3"/>
  <c r="DV15" i="3"/>
  <c r="DV19" i="3"/>
  <c r="DV7" i="3"/>
  <c r="DV10" i="3"/>
  <c r="DV11" i="3"/>
  <c r="DV17" i="3"/>
  <c r="DV9" i="3"/>
  <c r="DV18" i="3"/>
  <c r="DN58" i="3"/>
  <c r="DN6" i="3"/>
  <c r="DN14" i="3"/>
  <c r="DN5" i="3"/>
  <c r="DN4" i="3"/>
  <c r="DN12" i="3"/>
  <c r="DN20" i="3"/>
  <c r="DN8" i="3"/>
  <c r="DN16" i="3"/>
  <c r="DN9" i="3"/>
  <c r="DN3" i="3"/>
  <c r="DN7" i="3"/>
  <c r="DN15" i="3"/>
  <c r="DN18" i="3"/>
  <c r="DN10" i="3"/>
  <c r="DN13" i="3"/>
  <c r="DN17" i="3"/>
  <c r="DN11" i="3"/>
  <c r="DN19" i="3"/>
  <c r="DF108" i="3"/>
  <c r="DF6" i="3"/>
  <c r="DF14" i="3"/>
  <c r="DF5" i="3"/>
  <c r="DF4" i="3"/>
  <c r="DF12" i="3"/>
  <c r="DF20" i="3"/>
  <c r="DF8" i="3"/>
  <c r="DF16" i="3"/>
  <c r="DF7" i="3"/>
  <c r="DF10" i="3"/>
  <c r="DF13" i="3"/>
  <c r="DF19" i="3"/>
  <c r="DF17" i="3"/>
  <c r="DF9" i="3"/>
  <c r="DF11" i="3"/>
  <c r="DF18" i="3"/>
  <c r="DF15" i="3"/>
  <c r="DF3" i="3"/>
  <c r="BM163" i="3"/>
  <c r="CT163" i="3" s="1"/>
  <c r="DZ10" i="3"/>
  <c r="DZ18" i="3"/>
  <c r="DZ9" i="3"/>
  <c r="DZ8" i="3"/>
  <c r="DZ16" i="3"/>
  <c r="DZ4" i="3"/>
  <c r="DZ12" i="3"/>
  <c r="DZ20" i="3"/>
  <c r="DZ5" i="3"/>
  <c r="DZ17" i="3"/>
  <c r="DZ7" i="3"/>
  <c r="DZ13" i="3"/>
  <c r="DZ14" i="3"/>
  <c r="DZ6" i="3"/>
  <c r="DZ3" i="3"/>
  <c r="DZ11" i="3"/>
  <c r="DZ15" i="3"/>
  <c r="DZ19" i="3"/>
  <c r="AG19" i="15"/>
  <c r="DJ10" i="3"/>
  <c r="DJ18" i="3"/>
  <c r="DJ9" i="3"/>
  <c r="DJ8" i="3"/>
  <c r="DJ16" i="3"/>
  <c r="DJ4" i="3"/>
  <c r="DJ12" i="3"/>
  <c r="DJ20" i="3"/>
  <c r="DJ5" i="3"/>
  <c r="DJ11" i="3"/>
  <c r="DJ14" i="3"/>
  <c r="DJ3" i="3"/>
  <c r="DJ15" i="3"/>
  <c r="DJ17" i="3"/>
  <c r="DJ7" i="3"/>
  <c r="DJ6" i="3"/>
  <c r="DJ13" i="3"/>
  <c r="DJ19" i="3"/>
  <c r="DA9" i="3"/>
  <c r="DA17" i="3"/>
  <c r="DA8" i="3"/>
  <c r="DA7" i="3"/>
  <c r="DA15" i="3"/>
  <c r="DA3" i="3"/>
  <c r="DA11" i="3"/>
  <c r="DA19" i="3"/>
  <c r="DA12" i="3"/>
  <c r="DA6" i="3"/>
  <c r="DA4" i="3"/>
  <c r="DA18" i="3"/>
  <c r="DA16" i="3"/>
  <c r="DA13" i="3"/>
  <c r="DA5" i="3"/>
  <c r="DA14" i="3"/>
  <c r="DA20" i="3"/>
  <c r="DA10" i="3"/>
  <c r="DX84" i="3"/>
  <c r="DX8" i="3"/>
  <c r="DX16" i="3"/>
  <c r="DX7" i="3"/>
  <c r="DX6" i="3"/>
  <c r="DX14" i="3"/>
  <c r="DX10" i="3"/>
  <c r="DX18" i="3"/>
  <c r="DX3" i="3"/>
  <c r="DX15" i="3"/>
  <c r="DX13" i="3"/>
  <c r="DX20" i="3"/>
  <c r="DX4" i="3"/>
  <c r="DX9" i="3"/>
  <c r="DX17" i="3"/>
  <c r="DX5" i="3"/>
  <c r="DX19" i="3"/>
  <c r="DX11" i="3"/>
  <c r="DX12" i="3"/>
  <c r="CZ36" i="3"/>
  <c r="CZ8" i="3"/>
  <c r="CZ16" i="3"/>
  <c r="CZ7" i="3"/>
  <c r="CZ6" i="3"/>
  <c r="CZ14" i="3"/>
  <c r="CZ10" i="3"/>
  <c r="CZ18" i="3"/>
  <c r="CZ11" i="3"/>
  <c r="CZ17" i="3"/>
  <c r="CZ9" i="3"/>
  <c r="CZ19" i="3"/>
  <c r="CZ20" i="3"/>
  <c r="CZ4" i="3"/>
  <c r="CZ13" i="3"/>
  <c r="CZ5" i="3"/>
  <c r="CZ15" i="3"/>
  <c r="CZ12" i="3"/>
  <c r="CZ3" i="3"/>
  <c r="CX6" i="3"/>
  <c r="CX14" i="3"/>
  <c r="CX5" i="3"/>
  <c r="CX4" i="3"/>
  <c r="CX12" i="3"/>
  <c r="CX20" i="3"/>
  <c r="CX8" i="3"/>
  <c r="CX16" i="3"/>
  <c r="CX9" i="3"/>
  <c r="CX15" i="3"/>
  <c r="CX13" i="3"/>
  <c r="CX17" i="3"/>
  <c r="CX11" i="3"/>
  <c r="CX7" i="3"/>
  <c r="CX10" i="3"/>
  <c r="CX18" i="3"/>
  <c r="CX3" i="3"/>
  <c r="CX19" i="3"/>
  <c r="DU5" i="3"/>
  <c r="DU13" i="3"/>
  <c r="DU4" i="3"/>
  <c r="DU3" i="3"/>
  <c r="DU11" i="3"/>
  <c r="DU19" i="3"/>
  <c r="DU7" i="3"/>
  <c r="DU15" i="3"/>
  <c r="DU18" i="3"/>
  <c r="DU16" i="3"/>
  <c r="DU6" i="3"/>
  <c r="DU8" i="3"/>
  <c r="DU12" i="3"/>
  <c r="DU10" i="3"/>
  <c r="DU14" i="3"/>
  <c r="DU17" i="3"/>
  <c r="DU20" i="3"/>
  <c r="DU9" i="3"/>
  <c r="DM5" i="3"/>
  <c r="DM13" i="3"/>
  <c r="DM4" i="3"/>
  <c r="DM3" i="3"/>
  <c r="DM11" i="3"/>
  <c r="DM19" i="3"/>
  <c r="DM7" i="3"/>
  <c r="DM15" i="3"/>
  <c r="DM8" i="3"/>
  <c r="DM17" i="3"/>
  <c r="DM12" i="3"/>
  <c r="DM9" i="3"/>
  <c r="DM16" i="3"/>
  <c r="DM18" i="3"/>
  <c r="DM20" i="3"/>
  <c r="DM10" i="3"/>
  <c r="DM6" i="3"/>
  <c r="DM14" i="3"/>
  <c r="DE5" i="3"/>
  <c r="DE13" i="3"/>
  <c r="DE4" i="3"/>
  <c r="DE3" i="3"/>
  <c r="DE11" i="3"/>
  <c r="DE19" i="3"/>
  <c r="DE7" i="3"/>
  <c r="DE15" i="3"/>
  <c r="DE16" i="3"/>
  <c r="DE17" i="3"/>
  <c r="DE10" i="3"/>
  <c r="DE12" i="3"/>
  <c r="DE6" i="3"/>
  <c r="DE8" i="3"/>
  <c r="DE14" i="3"/>
  <c r="DE9" i="3"/>
  <c r="DE18" i="3"/>
  <c r="DE20" i="3"/>
  <c r="AI144" i="3"/>
  <c r="DS106" i="4"/>
  <c r="DS44" i="4"/>
  <c r="L167" i="6"/>
  <c r="AA167" i="6"/>
  <c r="K167" i="6"/>
  <c r="X169" i="6"/>
  <c r="D169" i="6"/>
  <c r="AD167" i="6"/>
  <c r="V167" i="6"/>
  <c r="N167" i="6"/>
  <c r="F167" i="6"/>
  <c r="M167" i="6"/>
  <c r="AE169" i="6"/>
  <c r="AA169" i="6"/>
  <c r="W169" i="6"/>
  <c r="S169" i="6"/>
  <c r="O169" i="6"/>
  <c r="K169" i="6"/>
  <c r="G169" i="6"/>
  <c r="C169" i="6"/>
  <c r="T167" i="6"/>
  <c r="S167" i="6"/>
  <c r="AF169" i="6"/>
  <c r="AB169" i="6"/>
  <c r="H169" i="6"/>
  <c r="Y167" i="6"/>
  <c r="Q167" i="6"/>
  <c r="I167" i="6"/>
  <c r="AC169" i="6"/>
  <c r="Y169" i="6"/>
  <c r="U169" i="6"/>
  <c r="Q169" i="6"/>
  <c r="M169" i="6"/>
  <c r="I169" i="6"/>
  <c r="E169" i="6"/>
  <c r="AB167" i="6"/>
  <c r="X167" i="6"/>
  <c r="D167" i="6"/>
  <c r="C167" i="6"/>
  <c r="P169" i="6"/>
  <c r="L169" i="6"/>
  <c r="R167" i="6"/>
  <c r="AE167" i="6"/>
  <c r="W167" i="6"/>
  <c r="O167" i="6"/>
  <c r="AD169" i="6"/>
  <c r="Z169" i="6"/>
  <c r="V169" i="6"/>
  <c r="R169" i="6"/>
  <c r="N169" i="6"/>
  <c r="J169" i="6"/>
  <c r="F169" i="6"/>
  <c r="B169" i="6"/>
  <c r="BW155" i="1"/>
  <c r="F161" i="1" s="1"/>
  <c r="BW156" i="1"/>
  <c r="BW162" i="1" s="1"/>
  <c r="F162" i="1" s="1"/>
  <c r="D11" i="15" s="1"/>
  <c r="BW160" i="1"/>
  <c r="BW166" i="1" s="1"/>
  <c r="F166" i="1" s="1"/>
  <c r="BW158" i="1"/>
  <c r="BW164" i="1" s="1"/>
  <c r="F164" i="1" s="1"/>
  <c r="F11" i="15" s="1"/>
  <c r="BW159" i="1"/>
  <c r="BW165" i="1" s="1"/>
  <c r="F165" i="1" s="1"/>
  <c r="BW157" i="1"/>
  <c r="BW163" i="1" s="1"/>
  <c r="F163" i="1" s="1"/>
  <c r="E11" i="15" s="1"/>
  <c r="CF158" i="1"/>
  <c r="CF164" i="1" s="1"/>
  <c r="O164" i="1" s="1"/>
  <c r="F20" i="15" s="1"/>
  <c r="CF155" i="1"/>
  <c r="O161" i="1" s="1"/>
  <c r="CF157" i="1"/>
  <c r="CF163" i="1" s="1"/>
  <c r="O163" i="1" s="1"/>
  <c r="E20" i="15" s="1"/>
  <c r="CF159" i="1"/>
  <c r="CF165" i="1" s="1"/>
  <c r="O165" i="1" s="1"/>
  <c r="CF156" i="1"/>
  <c r="CF162" i="1" s="1"/>
  <c r="O162" i="1" s="1"/>
  <c r="D20" i="15" s="1"/>
  <c r="CF160" i="1"/>
  <c r="CF166" i="1" s="1"/>
  <c r="O166" i="1" s="1"/>
  <c r="FU157" i="1"/>
  <c r="FU164" i="1" s="1"/>
  <c r="J172" i="1" s="1"/>
  <c r="H15" i="15" s="1"/>
  <c r="FU156" i="1"/>
  <c r="J171" i="1" s="1"/>
  <c r="FU161" i="1"/>
  <c r="FU168" i="1" s="1"/>
  <c r="J176" i="1" s="1"/>
  <c r="FU159" i="1"/>
  <c r="FU166" i="1" s="1"/>
  <c r="J174" i="1" s="1"/>
  <c r="J15" i="15" s="1"/>
  <c r="FU158" i="1"/>
  <c r="FU165" i="1" s="1"/>
  <c r="J173" i="1" s="1"/>
  <c r="I15" i="15" s="1"/>
  <c r="FU160" i="1"/>
  <c r="FU167" i="1" s="1"/>
  <c r="J175" i="1" s="1"/>
  <c r="FV158" i="1"/>
  <c r="FV165" i="1" s="1"/>
  <c r="K173" i="1" s="1"/>
  <c r="I16" i="15" s="1"/>
  <c r="FV159" i="1"/>
  <c r="FV166" i="1" s="1"/>
  <c r="K174" i="1" s="1"/>
  <c r="J16" i="15" s="1"/>
  <c r="FV157" i="1"/>
  <c r="FV160" i="1"/>
  <c r="FV167" i="1" s="1"/>
  <c r="K175" i="1" s="1"/>
  <c r="FV161" i="1"/>
  <c r="FV168" i="1" s="1"/>
  <c r="K176" i="1" s="1"/>
  <c r="FV156" i="1"/>
  <c r="K171" i="1" s="1"/>
  <c r="FW156" i="1"/>
  <c r="L171" i="1" s="1"/>
  <c r="FW157" i="1"/>
  <c r="FW159" i="1"/>
  <c r="FW166" i="1" s="1"/>
  <c r="L174" i="1" s="1"/>
  <c r="J17" i="15" s="1"/>
  <c r="FW158" i="1"/>
  <c r="FW165" i="1" s="1"/>
  <c r="L173" i="1" s="1"/>
  <c r="I17" i="15" s="1"/>
  <c r="FW161" i="1"/>
  <c r="FW168" i="1" s="1"/>
  <c r="L176" i="1" s="1"/>
  <c r="FW160" i="1"/>
  <c r="FW167" i="1" s="1"/>
  <c r="L175" i="1" s="1"/>
  <c r="FZ156" i="1"/>
  <c r="O171" i="1" s="1"/>
  <c r="FZ159" i="1"/>
  <c r="FZ166" i="1" s="1"/>
  <c r="O174" i="1" s="1"/>
  <c r="J20" i="15" s="1"/>
  <c r="FZ160" i="1"/>
  <c r="FZ167" i="1" s="1"/>
  <c r="O175" i="1" s="1"/>
  <c r="FZ158" i="1"/>
  <c r="FZ165" i="1" s="1"/>
  <c r="O173" i="1" s="1"/>
  <c r="I20" i="15" s="1"/>
  <c r="FZ161" i="1"/>
  <c r="FZ168" i="1" s="1"/>
  <c r="O176" i="1" s="1"/>
  <c r="FZ157" i="1"/>
  <c r="GA157" i="1"/>
  <c r="GA159" i="1"/>
  <c r="GA166" i="1" s="1"/>
  <c r="P174" i="1" s="1"/>
  <c r="J21" i="15" s="1"/>
  <c r="GA156" i="1"/>
  <c r="P171" i="1" s="1"/>
  <c r="GA161" i="1"/>
  <c r="GA168" i="1" s="1"/>
  <c r="P176" i="1" s="1"/>
  <c r="GA158" i="1"/>
  <c r="GA165" i="1" s="1"/>
  <c r="P173" i="1" s="1"/>
  <c r="I21" i="15" s="1"/>
  <c r="GA160" i="1"/>
  <c r="GA167" i="1" s="1"/>
  <c r="P175" i="1" s="1"/>
  <c r="GK157" i="1"/>
  <c r="GK164" i="1" s="1"/>
  <c r="Z172" i="1" s="1"/>
  <c r="H31" i="15" s="1"/>
  <c r="GK156" i="1"/>
  <c r="Z171" i="1" s="1"/>
  <c r="GK158" i="1"/>
  <c r="GK165" i="1" s="1"/>
  <c r="Z173" i="1" s="1"/>
  <c r="I31" i="15" s="1"/>
  <c r="GK159" i="1"/>
  <c r="GK166" i="1" s="1"/>
  <c r="Z174" i="1" s="1"/>
  <c r="J31" i="15" s="1"/>
  <c r="GK160" i="1"/>
  <c r="GK167" i="1" s="1"/>
  <c r="Z175" i="1" s="1"/>
  <c r="GK161" i="1"/>
  <c r="GK168" i="1" s="1"/>
  <c r="Z176" i="1" s="1"/>
  <c r="GL160" i="1"/>
  <c r="GL167" i="1" s="1"/>
  <c r="AA175" i="1" s="1"/>
  <c r="GL159" i="1"/>
  <c r="GL166" i="1" s="1"/>
  <c r="AA174" i="1" s="1"/>
  <c r="J32" i="15" s="1"/>
  <c r="GL157" i="1"/>
  <c r="GL164" i="1" s="1"/>
  <c r="AA172" i="1" s="1"/>
  <c r="H32" i="15" s="1"/>
  <c r="GL161" i="1"/>
  <c r="GL168" i="1" s="1"/>
  <c r="AA176" i="1" s="1"/>
  <c r="GL156" i="1"/>
  <c r="AA171" i="1" s="1"/>
  <c r="GL158" i="1"/>
  <c r="GL165" i="1" s="1"/>
  <c r="AA173" i="1" s="1"/>
  <c r="I32" i="15" s="1"/>
  <c r="BP154" i="1"/>
  <c r="AF168" i="1" s="1"/>
  <c r="BH154" i="1"/>
  <c r="X168" i="1" s="1"/>
  <c r="AZ154" i="1"/>
  <c r="P168" i="1" s="1"/>
  <c r="AR154" i="1"/>
  <c r="H168" i="1" s="1"/>
  <c r="AI128" i="10"/>
  <c r="AG128" i="10"/>
  <c r="AH128" i="10" s="1"/>
  <c r="AJ128" i="10"/>
  <c r="AG120" i="10"/>
  <c r="AH120" i="10" s="1"/>
  <c r="AI120" i="10"/>
  <c r="AJ120" i="10"/>
  <c r="AI112" i="10"/>
  <c r="AJ112" i="10"/>
  <c r="AG112" i="10"/>
  <c r="AH112" i="10" s="1"/>
  <c r="AG104" i="10"/>
  <c r="AH104" i="10" s="1"/>
  <c r="AI104" i="10"/>
  <c r="AJ104" i="10"/>
  <c r="AG96" i="10"/>
  <c r="AH96" i="10" s="1"/>
  <c r="AI96" i="10"/>
  <c r="AJ96" i="10"/>
  <c r="AI88" i="10"/>
  <c r="AJ88" i="10"/>
  <c r="AG88" i="10"/>
  <c r="AH88" i="10" s="1"/>
  <c r="AG80" i="10"/>
  <c r="AH80" i="10" s="1"/>
  <c r="AJ80" i="10"/>
  <c r="AI80" i="10"/>
  <c r="AI72" i="10"/>
  <c r="AJ72" i="10"/>
  <c r="AG72" i="10"/>
  <c r="AH72" i="10" s="1"/>
  <c r="AG64" i="10"/>
  <c r="AH64" i="10" s="1"/>
  <c r="AI64" i="10"/>
  <c r="AJ64" i="10"/>
  <c r="AI56" i="10"/>
  <c r="AJ56" i="10"/>
  <c r="AG56" i="10"/>
  <c r="AH56" i="10" s="1"/>
  <c r="AG48" i="10"/>
  <c r="AH48" i="10" s="1"/>
  <c r="AI48" i="10"/>
  <c r="AJ48" i="10"/>
  <c r="AI40" i="10"/>
  <c r="AJ40" i="10"/>
  <c r="AG40" i="10"/>
  <c r="AH40" i="10" s="1"/>
  <c r="AG32" i="10"/>
  <c r="AH32" i="10" s="1"/>
  <c r="AI32" i="10"/>
  <c r="AJ32" i="10"/>
  <c r="AI24" i="10"/>
  <c r="AJ24" i="10"/>
  <c r="AG24" i="10"/>
  <c r="AH24" i="10" s="1"/>
  <c r="AG134" i="10"/>
  <c r="AH134" i="10" s="1"/>
  <c r="AI134" i="10"/>
  <c r="AJ134" i="10"/>
  <c r="BV157" i="1"/>
  <c r="BV163" i="1" s="1"/>
  <c r="E163" i="1" s="1"/>
  <c r="E10" i="15" s="1"/>
  <c r="BV160" i="1"/>
  <c r="BV166" i="1" s="1"/>
  <c r="E166" i="1" s="1"/>
  <c r="BV158" i="1"/>
  <c r="BV164" i="1" s="1"/>
  <c r="E164" i="1" s="1"/>
  <c r="F10" i="15" s="1"/>
  <c r="BV156" i="1"/>
  <c r="BV162" i="1" s="1"/>
  <c r="E162" i="1" s="1"/>
  <c r="D10" i="15" s="1"/>
  <c r="BV155" i="1"/>
  <c r="E161" i="1" s="1"/>
  <c r="BV159" i="1"/>
  <c r="BV165" i="1" s="1"/>
  <c r="E165" i="1" s="1"/>
  <c r="BX156" i="1"/>
  <c r="BX162" i="1" s="1"/>
  <c r="G162" i="1" s="1"/>
  <c r="D12" i="15" s="1"/>
  <c r="BX160" i="1"/>
  <c r="BX166" i="1" s="1"/>
  <c r="G166" i="1" s="1"/>
  <c r="BX158" i="1"/>
  <c r="BX164" i="1" s="1"/>
  <c r="G164" i="1" s="1"/>
  <c r="F12" i="15" s="1"/>
  <c r="BX155" i="1"/>
  <c r="G161" i="1" s="1"/>
  <c r="BX157" i="1"/>
  <c r="BX163" i="1" s="1"/>
  <c r="G163" i="1" s="1"/>
  <c r="E12" i="15" s="1"/>
  <c r="BX159" i="1"/>
  <c r="BX165" i="1" s="1"/>
  <c r="G165" i="1" s="1"/>
  <c r="CI155" i="1"/>
  <c r="R161" i="1" s="1"/>
  <c r="CI157" i="1"/>
  <c r="CI163" i="1" s="1"/>
  <c r="R163" i="1" s="1"/>
  <c r="E23" i="15" s="1"/>
  <c r="CI158" i="1"/>
  <c r="CI164" i="1" s="1"/>
  <c r="R164" i="1" s="1"/>
  <c r="F23" i="15" s="1"/>
  <c r="CI160" i="1"/>
  <c r="CI166" i="1" s="1"/>
  <c r="R166" i="1" s="1"/>
  <c r="CI159" i="1"/>
  <c r="CI165" i="1" s="1"/>
  <c r="R165" i="1" s="1"/>
  <c r="CI156" i="1"/>
  <c r="CI162" i="1" s="1"/>
  <c r="R162" i="1" s="1"/>
  <c r="D23" i="15" s="1"/>
  <c r="GH156" i="1"/>
  <c r="W171" i="1" s="1"/>
  <c r="GH157" i="1"/>
  <c r="GH164" i="1" s="1"/>
  <c r="W172" i="1" s="1"/>
  <c r="H28" i="15" s="1"/>
  <c r="GH161" i="1"/>
  <c r="GH168" i="1" s="1"/>
  <c r="W176" i="1" s="1"/>
  <c r="GH159" i="1"/>
  <c r="GH166" i="1" s="1"/>
  <c r="W174" i="1" s="1"/>
  <c r="J28" i="15" s="1"/>
  <c r="GH160" i="1"/>
  <c r="GH167" i="1" s="1"/>
  <c r="W175" i="1" s="1"/>
  <c r="GH158" i="1"/>
  <c r="GH165" i="1" s="1"/>
  <c r="W173" i="1" s="1"/>
  <c r="I28" i="15" s="1"/>
  <c r="GI156" i="1"/>
  <c r="X171" i="1" s="1"/>
  <c r="GI161" i="1"/>
  <c r="GI168" i="1" s="1"/>
  <c r="X176" i="1" s="1"/>
  <c r="GI157" i="1"/>
  <c r="GI164" i="1" s="1"/>
  <c r="X172" i="1" s="1"/>
  <c r="H29" i="15" s="1"/>
  <c r="GI160" i="1"/>
  <c r="GI167" i="1" s="1"/>
  <c r="X175" i="1" s="1"/>
  <c r="GI158" i="1"/>
  <c r="GI165" i="1" s="1"/>
  <c r="X173" i="1" s="1"/>
  <c r="I29" i="15" s="1"/>
  <c r="GI159" i="1"/>
  <c r="GI166" i="1" s="1"/>
  <c r="X174" i="1" s="1"/>
  <c r="J29" i="15" s="1"/>
  <c r="BO154" i="1"/>
  <c r="AE168" i="1" s="1"/>
  <c r="BG154" i="1"/>
  <c r="W168" i="1" s="1"/>
  <c r="AY154" i="1"/>
  <c r="O168" i="1" s="1"/>
  <c r="AQ154" i="1"/>
  <c r="G168" i="1" s="1"/>
  <c r="AI127" i="10"/>
  <c r="AJ127" i="10"/>
  <c r="AG127" i="10"/>
  <c r="AH127" i="10" s="1"/>
  <c r="AI119" i="10"/>
  <c r="AJ119" i="10"/>
  <c r="AG119" i="10"/>
  <c r="AH119" i="10" s="1"/>
  <c r="AJ111" i="10"/>
  <c r="AG111" i="10"/>
  <c r="AH111" i="10" s="1"/>
  <c r="AI111" i="10"/>
  <c r="AJ103" i="10"/>
  <c r="AG103" i="10"/>
  <c r="AH103" i="10" s="1"/>
  <c r="AI103" i="10"/>
  <c r="AI95" i="10"/>
  <c r="AJ95" i="10"/>
  <c r="AG95" i="10"/>
  <c r="AH95" i="10" s="1"/>
  <c r="AG87" i="10"/>
  <c r="AH87" i="10" s="1"/>
  <c r="AI87" i="10"/>
  <c r="AJ87" i="10"/>
  <c r="AI79" i="10"/>
  <c r="AJ79" i="10"/>
  <c r="AG79" i="10"/>
  <c r="AH79" i="10" s="1"/>
  <c r="AJ71" i="10"/>
  <c r="AI71" i="10"/>
  <c r="AG71" i="10"/>
  <c r="AH71" i="10" s="1"/>
  <c r="AI63" i="10"/>
  <c r="AJ63" i="10"/>
  <c r="AG63" i="10"/>
  <c r="AH63" i="10" s="1"/>
  <c r="AG55" i="10"/>
  <c r="AH55" i="10" s="1"/>
  <c r="AI55" i="10"/>
  <c r="AJ55" i="10"/>
  <c r="AI47" i="10"/>
  <c r="AJ47" i="10"/>
  <c r="AG47" i="10"/>
  <c r="AH47" i="10" s="1"/>
  <c r="AJ39" i="10"/>
  <c r="AG39" i="10"/>
  <c r="AH39" i="10" s="1"/>
  <c r="AI39" i="10"/>
  <c r="AI31" i="10"/>
  <c r="AJ31" i="10"/>
  <c r="AG31" i="10"/>
  <c r="AH31" i="10" s="1"/>
  <c r="AG23" i="10"/>
  <c r="AH23" i="10" s="1"/>
  <c r="AI23" i="10"/>
  <c r="AJ23" i="10"/>
  <c r="CH160" i="1"/>
  <c r="CH166" i="1" s="1"/>
  <c r="Q166" i="1" s="1"/>
  <c r="CH158" i="1"/>
  <c r="CH164" i="1" s="1"/>
  <c r="Q164" i="1" s="1"/>
  <c r="F22" i="15" s="1"/>
  <c r="CH157" i="1"/>
  <c r="CH163" i="1" s="1"/>
  <c r="Q163" i="1" s="1"/>
  <c r="E22" i="15" s="1"/>
  <c r="CH155" i="1"/>
  <c r="Q161" i="1" s="1"/>
  <c r="CH159" i="1"/>
  <c r="CH165" i="1" s="1"/>
  <c r="Q165" i="1" s="1"/>
  <c r="CH156" i="1"/>
  <c r="CH162" i="1" s="1"/>
  <c r="Q162" i="1" s="1"/>
  <c r="D22" i="15" s="1"/>
  <c r="BY160" i="1"/>
  <c r="BY166" i="1" s="1"/>
  <c r="H166" i="1" s="1"/>
  <c r="BY155" i="1"/>
  <c r="H161" i="1" s="1"/>
  <c r="BY156" i="1"/>
  <c r="BY162" i="1" s="1"/>
  <c r="H162" i="1" s="1"/>
  <c r="D13" i="15" s="1"/>
  <c r="BY158" i="1"/>
  <c r="BY164" i="1" s="1"/>
  <c r="H164" i="1" s="1"/>
  <c r="F13" i="15" s="1"/>
  <c r="BY157" i="1"/>
  <c r="BY163" i="1" s="1"/>
  <c r="H163" i="1" s="1"/>
  <c r="E13" i="15" s="1"/>
  <c r="BY159" i="1"/>
  <c r="BY165" i="1" s="1"/>
  <c r="H165" i="1" s="1"/>
  <c r="CP155" i="1"/>
  <c r="Y161" i="1" s="1"/>
  <c r="CP159" i="1"/>
  <c r="CP165" i="1" s="1"/>
  <c r="Y165" i="1" s="1"/>
  <c r="CP158" i="1"/>
  <c r="CP164" i="1" s="1"/>
  <c r="Y164" i="1" s="1"/>
  <c r="F30" i="15" s="1"/>
  <c r="CP156" i="1"/>
  <c r="CP162" i="1" s="1"/>
  <c r="Y162" i="1" s="1"/>
  <c r="D30" i="15" s="1"/>
  <c r="CP157" i="1"/>
  <c r="CP163" i="1" s="1"/>
  <c r="Y163" i="1" s="1"/>
  <c r="E30" i="15" s="1"/>
  <c r="CP160" i="1"/>
  <c r="CP166" i="1" s="1"/>
  <c r="Y166" i="1" s="1"/>
  <c r="GC156" i="1"/>
  <c r="R171" i="1" s="1"/>
  <c r="GC159" i="1"/>
  <c r="GC166" i="1" s="1"/>
  <c r="R174" i="1" s="1"/>
  <c r="J23" i="15" s="1"/>
  <c r="GC157" i="1"/>
  <c r="GC160" i="1"/>
  <c r="GC167" i="1" s="1"/>
  <c r="R175" i="1" s="1"/>
  <c r="GC158" i="1"/>
  <c r="GC165" i="1" s="1"/>
  <c r="R173" i="1" s="1"/>
  <c r="I23" i="15" s="1"/>
  <c r="GC161" i="1"/>
  <c r="GC168" i="1" s="1"/>
  <c r="R176" i="1" s="1"/>
  <c r="GD161" i="1"/>
  <c r="GD168" i="1" s="1"/>
  <c r="S176" i="1" s="1"/>
  <c r="GD156" i="1"/>
  <c r="S171" i="1" s="1"/>
  <c r="GD158" i="1"/>
  <c r="GD165" i="1" s="1"/>
  <c r="S173" i="1" s="1"/>
  <c r="I24" i="15" s="1"/>
  <c r="GD159" i="1"/>
  <c r="GD166" i="1" s="1"/>
  <c r="S174" i="1" s="1"/>
  <c r="J24" i="15" s="1"/>
  <c r="GD160" i="1"/>
  <c r="GD167" i="1" s="1"/>
  <c r="S175" i="1" s="1"/>
  <c r="GD157" i="1"/>
  <c r="BN154" i="1"/>
  <c r="AD168" i="1" s="1"/>
  <c r="BF154" i="1"/>
  <c r="V168" i="1" s="1"/>
  <c r="AX154" i="1"/>
  <c r="N168" i="1" s="1"/>
  <c r="AP154" i="1"/>
  <c r="F168" i="1" s="1"/>
  <c r="AJ126" i="10"/>
  <c r="AG126" i="10"/>
  <c r="AH126" i="10" s="1"/>
  <c r="AI126" i="10"/>
  <c r="AG118" i="10"/>
  <c r="AH118" i="10" s="1"/>
  <c r="AI118" i="10"/>
  <c r="AJ118" i="10"/>
  <c r="AJ110" i="10"/>
  <c r="AG110" i="10"/>
  <c r="AH110" i="10" s="1"/>
  <c r="AI110" i="10"/>
  <c r="AI102" i="10"/>
  <c r="AJ102" i="10"/>
  <c r="AG102" i="10"/>
  <c r="AH102" i="10" s="1"/>
  <c r="AJ94" i="10"/>
  <c r="AI94" i="10"/>
  <c r="AG94" i="10"/>
  <c r="AH94" i="10" s="1"/>
  <c r="AI86" i="10"/>
  <c r="AJ86" i="10"/>
  <c r="AG86" i="10"/>
  <c r="AH86" i="10" s="1"/>
  <c r="AJ78" i="10"/>
  <c r="AG78" i="10"/>
  <c r="AH78" i="10" s="1"/>
  <c r="AI78" i="10"/>
  <c r="AI70" i="10"/>
  <c r="AJ70" i="10"/>
  <c r="AG70" i="10"/>
  <c r="AH70" i="10" s="1"/>
  <c r="AJ62" i="10"/>
  <c r="AG62" i="10"/>
  <c r="AH62" i="10" s="1"/>
  <c r="AI62" i="10"/>
  <c r="AI54" i="10"/>
  <c r="AJ54" i="10"/>
  <c r="AG54" i="10"/>
  <c r="AH54" i="10" s="1"/>
  <c r="AJ46" i="10"/>
  <c r="AG46" i="10"/>
  <c r="AH46" i="10" s="1"/>
  <c r="AI46" i="10"/>
  <c r="AI38" i="10"/>
  <c r="AJ38" i="10"/>
  <c r="AG38" i="10"/>
  <c r="AH38" i="10" s="1"/>
  <c r="AJ30" i="10"/>
  <c r="AG30" i="10"/>
  <c r="AH30" i="10" s="1"/>
  <c r="AI30" i="10"/>
  <c r="AI22" i="10"/>
  <c r="AJ22" i="10"/>
  <c r="AG22" i="10"/>
  <c r="BZ158" i="1"/>
  <c r="BZ164" i="1" s="1"/>
  <c r="I164" i="1" s="1"/>
  <c r="F14" i="15" s="1"/>
  <c r="BZ155" i="1"/>
  <c r="I161" i="1" s="1"/>
  <c r="BZ157" i="1"/>
  <c r="BZ163" i="1" s="1"/>
  <c r="I163" i="1" s="1"/>
  <c r="E14" i="15" s="1"/>
  <c r="BZ159" i="1"/>
  <c r="BZ165" i="1" s="1"/>
  <c r="I165" i="1" s="1"/>
  <c r="BZ160" i="1"/>
  <c r="BZ166" i="1" s="1"/>
  <c r="I166" i="1" s="1"/>
  <c r="BZ156" i="1"/>
  <c r="BZ162" i="1" s="1"/>
  <c r="I162" i="1" s="1"/>
  <c r="D14" i="15" s="1"/>
  <c r="CK160" i="1"/>
  <c r="CK166" i="1" s="1"/>
  <c r="T166" i="1" s="1"/>
  <c r="CK156" i="1"/>
  <c r="CK162" i="1" s="1"/>
  <c r="T162" i="1" s="1"/>
  <c r="D25" i="15" s="1"/>
  <c r="CK157" i="1"/>
  <c r="CK163" i="1" s="1"/>
  <c r="T163" i="1" s="1"/>
  <c r="E25" i="15" s="1"/>
  <c r="CK158" i="1"/>
  <c r="CK164" i="1" s="1"/>
  <c r="T164" i="1" s="1"/>
  <c r="F25" i="15" s="1"/>
  <c r="CK155" i="1"/>
  <c r="T161" i="1" s="1"/>
  <c r="CK159" i="1"/>
  <c r="CK165" i="1" s="1"/>
  <c r="T165" i="1" s="1"/>
  <c r="CQ159" i="1"/>
  <c r="CQ165" i="1" s="1"/>
  <c r="Z165" i="1" s="1"/>
  <c r="CQ158" i="1"/>
  <c r="CQ164" i="1" s="1"/>
  <c r="Z164" i="1" s="1"/>
  <c r="F31" i="15" s="1"/>
  <c r="CQ155" i="1"/>
  <c r="Z161" i="1" s="1"/>
  <c r="CQ156" i="1"/>
  <c r="CQ162" i="1" s="1"/>
  <c r="Z162" i="1" s="1"/>
  <c r="D31" i="15" s="1"/>
  <c r="CQ160" i="1"/>
  <c r="CQ166" i="1" s="1"/>
  <c r="Z166" i="1" s="1"/>
  <c r="CQ157" i="1"/>
  <c r="CQ163" i="1" s="1"/>
  <c r="Z163" i="1" s="1"/>
  <c r="E31" i="15" s="1"/>
  <c r="BM154" i="1"/>
  <c r="AC168" i="1" s="1"/>
  <c r="BE154" i="1"/>
  <c r="U168" i="1" s="1"/>
  <c r="AW154" i="1"/>
  <c r="M168" i="1" s="1"/>
  <c r="AO154" i="1"/>
  <c r="E168" i="1" s="1"/>
  <c r="AJ133" i="10"/>
  <c r="AI133" i="10"/>
  <c r="AG133" i="10"/>
  <c r="AH133" i="10" s="1"/>
  <c r="AI125" i="10"/>
  <c r="AG125" i="10"/>
  <c r="AH125" i="10" s="1"/>
  <c r="AJ125" i="10"/>
  <c r="AJ117" i="10"/>
  <c r="AG117" i="10"/>
  <c r="AH117" i="10" s="1"/>
  <c r="AI117" i="10"/>
  <c r="AG109" i="10"/>
  <c r="AH109" i="10" s="1"/>
  <c r="AI109" i="10"/>
  <c r="AJ109" i="10"/>
  <c r="AJ101" i="10"/>
  <c r="AG101" i="10"/>
  <c r="AH101" i="10" s="1"/>
  <c r="AI101" i="10"/>
  <c r="AG93" i="10"/>
  <c r="AH93" i="10" s="1"/>
  <c r="AI93" i="10"/>
  <c r="AJ93" i="10"/>
  <c r="AJ85" i="10"/>
  <c r="AI85" i="10"/>
  <c r="AG85" i="10"/>
  <c r="AH85" i="10" s="1"/>
  <c r="AG77" i="10"/>
  <c r="AH77" i="10" s="1"/>
  <c r="AI77" i="10"/>
  <c r="AJ77" i="10"/>
  <c r="AJ69" i="10"/>
  <c r="AG69" i="10"/>
  <c r="AH69" i="10" s="1"/>
  <c r="AI69" i="10"/>
  <c r="AG61" i="10"/>
  <c r="AH61" i="10" s="1"/>
  <c r="AI61" i="10"/>
  <c r="AJ61" i="10"/>
  <c r="AJ53" i="10"/>
  <c r="AI53" i="10"/>
  <c r="AG53" i="10"/>
  <c r="AH53" i="10" s="1"/>
  <c r="AG45" i="10"/>
  <c r="AH45" i="10" s="1"/>
  <c r="AI45" i="10"/>
  <c r="AJ45" i="10"/>
  <c r="AJ37" i="10"/>
  <c r="AG37" i="10"/>
  <c r="AH37" i="10" s="1"/>
  <c r="AI37" i="10"/>
  <c r="AG29" i="10"/>
  <c r="AH29" i="10" s="1"/>
  <c r="AI29" i="10"/>
  <c r="AJ29" i="10"/>
  <c r="CA160" i="1"/>
  <c r="CA166" i="1" s="1"/>
  <c r="J166" i="1" s="1"/>
  <c r="CA156" i="1"/>
  <c r="CA162" i="1" s="1"/>
  <c r="J162" i="1" s="1"/>
  <c r="D15" i="15" s="1"/>
  <c r="CA157" i="1"/>
  <c r="CA163" i="1" s="1"/>
  <c r="J163" i="1" s="1"/>
  <c r="E15" i="15" s="1"/>
  <c r="CA159" i="1"/>
  <c r="CA165" i="1" s="1"/>
  <c r="J165" i="1" s="1"/>
  <c r="CA158" i="1"/>
  <c r="CA164" i="1" s="1"/>
  <c r="J164" i="1" s="1"/>
  <c r="F15" i="15" s="1"/>
  <c r="CA155" i="1"/>
  <c r="J161" i="1" s="1"/>
  <c r="CL159" i="1"/>
  <c r="CL165" i="1" s="1"/>
  <c r="U165" i="1" s="1"/>
  <c r="CL158" i="1"/>
  <c r="CL164" i="1" s="1"/>
  <c r="U164" i="1" s="1"/>
  <c r="F26" i="15" s="1"/>
  <c r="CL157" i="1"/>
  <c r="CL163" i="1" s="1"/>
  <c r="U163" i="1" s="1"/>
  <c r="E26" i="15" s="1"/>
  <c r="CL156" i="1"/>
  <c r="CL162" i="1" s="1"/>
  <c r="U162" i="1" s="1"/>
  <c r="D26" i="15" s="1"/>
  <c r="CL160" i="1"/>
  <c r="CL166" i="1" s="1"/>
  <c r="U166" i="1" s="1"/>
  <c r="CL155" i="1"/>
  <c r="U161" i="1" s="1"/>
  <c r="CR159" i="1"/>
  <c r="CR165" i="1" s="1"/>
  <c r="AA165" i="1" s="1"/>
  <c r="CR158" i="1"/>
  <c r="CR164" i="1" s="1"/>
  <c r="AA164" i="1" s="1"/>
  <c r="F32" i="15" s="1"/>
  <c r="CR155" i="1"/>
  <c r="AA161" i="1" s="1"/>
  <c r="CR160" i="1"/>
  <c r="CR166" i="1" s="1"/>
  <c r="AA166" i="1" s="1"/>
  <c r="CR157" i="1"/>
  <c r="CR163" i="1" s="1"/>
  <c r="AA163" i="1" s="1"/>
  <c r="E32" i="15" s="1"/>
  <c r="CR156" i="1"/>
  <c r="CR162" i="1" s="1"/>
  <c r="AA162" i="1" s="1"/>
  <c r="D32" i="15" s="1"/>
  <c r="GP160" i="1"/>
  <c r="GP167" i="1" s="1"/>
  <c r="AE175" i="1" s="1"/>
  <c r="GP159" i="1"/>
  <c r="GP166" i="1" s="1"/>
  <c r="AE174" i="1" s="1"/>
  <c r="J36" i="15" s="1"/>
  <c r="GP156" i="1"/>
  <c r="AE171" i="1" s="1"/>
  <c r="GP158" i="1"/>
  <c r="GP165" i="1" s="1"/>
  <c r="AE173" i="1" s="1"/>
  <c r="I36" i="15" s="1"/>
  <c r="GP161" i="1"/>
  <c r="GP168" i="1" s="1"/>
  <c r="AE176" i="1" s="1"/>
  <c r="GP157" i="1"/>
  <c r="GP164" i="1" s="1"/>
  <c r="AE172" i="1" s="1"/>
  <c r="H36" i="15" s="1"/>
  <c r="BL154" i="1"/>
  <c r="AB168" i="1" s="1"/>
  <c r="BD154" i="1"/>
  <c r="T168" i="1" s="1"/>
  <c r="AV154" i="1"/>
  <c r="L168" i="1" s="1"/>
  <c r="AN154" i="1"/>
  <c r="D168" i="1" s="1"/>
  <c r="AI132" i="10"/>
  <c r="AJ132" i="10"/>
  <c r="AG132" i="10"/>
  <c r="AH132" i="10" s="1"/>
  <c r="AI124" i="10"/>
  <c r="AJ124" i="10"/>
  <c r="AG124" i="10"/>
  <c r="AH124" i="10" s="1"/>
  <c r="AJ116" i="10"/>
  <c r="AG116" i="10"/>
  <c r="AH116" i="10" s="1"/>
  <c r="AI116" i="10"/>
  <c r="AI108" i="10"/>
  <c r="AJ108" i="10"/>
  <c r="AG108" i="10"/>
  <c r="AH108" i="10" s="1"/>
  <c r="AG100" i="10"/>
  <c r="AH100" i="10" s="1"/>
  <c r="AI100" i="10"/>
  <c r="AJ100" i="10"/>
  <c r="AI92" i="10"/>
  <c r="AG92" i="10"/>
  <c r="AH92" i="10" s="1"/>
  <c r="AJ92" i="10"/>
  <c r="AG84" i="10"/>
  <c r="AH84" i="10" s="1"/>
  <c r="AI84" i="10"/>
  <c r="AJ84" i="10"/>
  <c r="AI76" i="10"/>
  <c r="AJ76" i="10"/>
  <c r="AG76" i="10"/>
  <c r="AH76" i="10" s="1"/>
  <c r="AG68" i="10"/>
  <c r="AH68" i="10" s="1"/>
  <c r="AI68" i="10"/>
  <c r="AJ68" i="10"/>
  <c r="AI60" i="10"/>
  <c r="AJ60" i="10"/>
  <c r="AG60" i="10"/>
  <c r="AH60" i="10" s="1"/>
  <c r="AG52" i="10"/>
  <c r="AH52" i="10" s="1"/>
  <c r="AI52" i="10"/>
  <c r="AJ52" i="10"/>
  <c r="AI44" i="10"/>
  <c r="AJ44" i="10"/>
  <c r="AG44" i="10"/>
  <c r="AH44" i="10" s="1"/>
  <c r="AG36" i="10"/>
  <c r="AH36" i="10" s="1"/>
  <c r="AI36" i="10"/>
  <c r="AJ36" i="10"/>
  <c r="AI28" i="10"/>
  <c r="AJ28" i="10"/>
  <c r="AG28" i="10"/>
  <c r="AH28" i="10" s="1"/>
  <c r="AI157" i="1"/>
  <c r="AI156" i="1"/>
  <c r="AI154" i="1"/>
  <c r="BS160" i="1"/>
  <c r="BS166" i="1" s="1"/>
  <c r="B166" i="1" s="1"/>
  <c r="BS158" i="1"/>
  <c r="BS164" i="1" s="1"/>
  <c r="B164" i="1" s="1"/>
  <c r="F7" i="15" s="1"/>
  <c r="BS157" i="1"/>
  <c r="BS163" i="1" s="1"/>
  <c r="B163" i="1" s="1"/>
  <c r="E7" i="15" s="1"/>
  <c r="BS156" i="1"/>
  <c r="BS162" i="1" s="1"/>
  <c r="B162" i="1" s="1"/>
  <c r="D7" i="15" s="1"/>
  <c r="BS155" i="1"/>
  <c r="B161" i="1" s="1"/>
  <c r="BS159" i="1"/>
  <c r="BS165" i="1" s="1"/>
  <c r="B165" i="1" s="1"/>
  <c r="CM158" i="1"/>
  <c r="CM164" i="1" s="1"/>
  <c r="V164" i="1" s="1"/>
  <c r="F27" i="15" s="1"/>
  <c r="CM157" i="1"/>
  <c r="CM163" i="1" s="1"/>
  <c r="V163" i="1" s="1"/>
  <c r="E27" i="15" s="1"/>
  <c r="CM160" i="1"/>
  <c r="CM166" i="1" s="1"/>
  <c r="V166" i="1" s="1"/>
  <c r="CM155" i="1"/>
  <c r="V161" i="1" s="1"/>
  <c r="CM159" i="1"/>
  <c r="CM165" i="1" s="1"/>
  <c r="V165" i="1" s="1"/>
  <c r="CM156" i="1"/>
  <c r="CM162" i="1" s="1"/>
  <c r="V162" i="1" s="1"/>
  <c r="D27" i="15" s="1"/>
  <c r="CU158" i="1"/>
  <c r="CU164" i="1" s="1"/>
  <c r="AD164" i="1" s="1"/>
  <c r="F35" i="15" s="1"/>
  <c r="CU156" i="1"/>
  <c r="CU162" i="1" s="1"/>
  <c r="AD162" i="1" s="1"/>
  <c r="D35" i="15" s="1"/>
  <c r="CU157" i="1"/>
  <c r="CU163" i="1" s="1"/>
  <c r="AD163" i="1" s="1"/>
  <c r="E35" i="15" s="1"/>
  <c r="CU155" i="1"/>
  <c r="AD161" i="1" s="1"/>
  <c r="CU159" i="1"/>
  <c r="CU165" i="1" s="1"/>
  <c r="AD165" i="1" s="1"/>
  <c r="CU160" i="1"/>
  <c r="CU166" i="1" s="1"/>
  <c r="AD166" i="1" s="1"/>
  <c r="FQ156" i="1"/>
  <c r="F171" i="1" s="1"/>
  <c r="FQ159" i="1"/>
  <c r="FQ166" i="1" s="1"/>
  <c r="F174" i="1" s="1"/>
  <c r="J11" i="15" s="1"/>
  <c r="FQ158" i="1"/>
  <c r="FQ165" i="1" s="1"/>
  <c r="F173" i="1" s="1"/>
  <c r="I11" i="15" s="1"/>
  <c r="FQ161" i="1"/>
  <c r="FQ168" i="1" s="1"/>
  <c r="F176" i="1" s="1"/>
  <c r="FQ157" i="1"/>
  <c r="FQ164" i="1" s="1"/>
  <c r="F172" i="1" s="1"/>
  <c r="H11" i="15" s="1"/>
  <c r="FQ160" i="1"/>
  <c r="FQ167" i="1" s="1"/>
  <c r="F175" i="1" s="1"/>
  <c r="FR158" i="1"/>
  <c r="FR165" i="1" s="1"/>
  <c r="G173" i="1" s="1"/>
  <c r="I12" i="15" s="1"/>
  <c r="FR159" i="1"/>
  <c r="FR166" i="1" s="1"/>
  <c r="G174" i="1" s="1"/>
  <c r="J12" i="15" s="1"/>
  <c r="FR156" i="1"/>
  <c r="G171" i="1" s="1"/>
  <c r="FR157" i="1"/>
  <c r="FR164" i="1" s="1"/>
  <c r="G172" i="1" s="1"/>
  <c r="H12" i="15" s="1"/>
  <c r="FR161" i="1"/>
  <c r="FR168" i="1" s="1"/>
  <c r="G176" i="1" s="1"/>
  <c r="FR160" i="1"/>
  <c r="FR167" i="1" s="1"/>
  <c r="G175" i="1" s="1"/>
  <c r="FS156" i="1"/>
  <c r="H171" i="1" s="1"/>
  <c r="FS159" i="1"/>
  <c r="FS166" i="1" s="1"/>
  <c r="H174" i="1" s="1"/>
  <c r="J13" i="15" s="1"/>
  <c r="FS160" i="1"/>
  <c r="FS167" i="1" s="1"/>
  <c r="H175" i="1" s="1"/>
  <c r="FS157" i="1"/>
  <c r="FS164" i="1" s="1"/>
  <c r="H172" i="1" s="1"/>
  <c r="H13" i="15" s="1"/>
  <c r="FS158" i="1"/>
  <c r="FS165" i="1" s="1"/>
  <c r="H173" i="1" s="1"/>
  <c r="I13" i="15" s="1"/>
  <c r="FS161" i="1"/>
  <c r="FS168" i="1" s="1"/>
  <c r="H176" i="1" s="1"/>
  <c r="BK154" i="1"/>
  <c r="AA168" i="1" s="1"/>
  <c r="BC154" i="1"/>
  <c r="S168" i="1" s="1"/>
  <c r="AU154" i="1"/>
  <c r="K168" i="1" s="1"/>
  <c r="AM154" i="1"/>
  <c r="C168" i="1" s="1"/>
  <c r="AI131" i="10"/>
  <c r="AG131" i="10"/>
  <c r="AH131" i="10" s="1"/>
  <c r="AJ131" i="10"/>
  <c r="AG123" i="10"/>
  <c r="AH123" i="10" s="1"/>
  <c r="AI123" i="10"/>
  <c r="AJ123" i="10"/>
  <c r="AI115" i="10"/>
  <c r="AG115" i="10"/>
  <c r="AH115" i="10" s="1"/>
  <c r="AJ115" i="10"/>
  <c r="AG107" i="10"/>
  <c r="AH107" i="10" s="1"/>
  <c r="AI107" i="10"/>
  <c r="AJ107" i="10"/>
  <c r="AI99" i="10"/>
  <c r="AG99" i="10"/>
  <c r="AH99" i="10" s="1"/>
  <c r="AJ99" i="10"/>
  <c r="AG91" i="10"/>
  <c r="AH91" i="10" s="1"/>
  <c r="AI91" i="10"/>
  <c r="AJ91" i="10"/>
  <c r="AI83" i="10"/>
  <c r="AG83" i="10"/>
  <c r="AH83" i="10" s="1"/>
  <c r="AJ83" i="10"/>
  <c r="AG75" i="10"/>
  <c r="AH75" i="10" s="1"/>
  <c r="AI75" i="10"/>
  <c r="AJ75" i="10"/>
  <c r="AI67" i="10"/>
  <c r="AJ67" i="10"/>
  <c r="AG67" i="10"/>
  <c r="AH67" i="10" s="1"/>
  <c r="AG59" i="10"/>
  <c r="AH59" i="10" s="1"/>
  <c r="AI59" i="10"/>
  <c r="AJ59" i="10"/>
  <c r="AI51" i="10"/>
  <c r="AJ51" i="10"/>
  <c r="AG51" i="10"/>
  <c r="AH51" i="10" s="1"/>
  <c r="AG43" i="10"/>
  <c r="AH43" i="10" s="1"/>
  <c r="AI43" i="10"/>
  <c r="AJ43" i="10"/>
  <c r="AI35" i="10"/>
  <c r="AJ35" i="10"/>
  <c r="AG35" i="10"/>
  <c r="AH35" i="10" s="1"/>
  <c r="AG27" i="10"/>
  <c r="AH27" i="10" s="1"/>
  <c r="AI27" i="10"/>
  <c r="AJ27" i="10"/>
  <c r="AG130" i="10"/>
  <c r="AH130" i="10" s="1"/>
  <c r="AI130" i="10"/>
  <c r="AJ130" i="10"/>
  <c r="AG122" i="10"/>
  <c r="AH122" i="10" s="1"/>
  <c r="AI122" i="10"/>
  <c r="AJ122" i="10"/>
  <c r="AJ114" i="10"/>
  <c r="AI114" i="10"/>
  <c r="AG114" i="10"/>
  <c r="AH114" i="10" s="1"/>
  <c r="AI106" i="10"/>
  <c r="AJ106" i="10"/>
  <c r="AG106" i="10"/>
  <c r="AH106" i="10" s="1"/>
  <c r="AG98" i="10"/>
  <c r="AH98" i="10" s="1"/>
  <c r="AJ98" i="10"/>
  <c r="AI98" i="10"/>
  <c r="AJ90" i="10"/>
  <c r="AG90" i="10"/>
  <c r="AH90" i="10" s="1"/>
  <c r="AI90" i="10"/>
  <c r="AG82" i="10"/>
  <c r="AH82" i="10" s="1"/>
  <c r="AI82" i="10"/>
  <c r="AJ82" i="10"/>
  <c r="AJ74" i="10"/>
  <c r="AI74" i="10"/>
  <c r="AG74" i="10"/>
  <c r="AH74" i="10" s="1"/>
  <c r="AG66" i="10"/>
  <c r="AH66" i="10" s="1"/>
  <c r="AJ66" i="10"/>
  <c r="AI66" i="10"/>
  <c r="AJ58" i="10"/>
  <c r="AI58" i="10"/>
  <c r="AG58" i="10"/>
  <c r="AH58" i="10" s="1"/>
  <c r="AG50" i="10"/>
  <c r="AH50" i="10" s="1"/>
  <c r="AI50" i="10"/>
  <c r="AJ50" i="10"/>
  <c r="AJ42" i="10"/>
  <c r="AI42" i="10"/>
  <c r="AG42" i="10"/>
  <c r="AH42" i="10" s="1"/>
  <c r="AG34" i="10"/>
  <c r="AH34" i="10" s="1"/>
  <c r="AJ34" i="10"/>
  <c r="AI34" i="10"/>
  <c r="AJ26" i="10"/>
  <c r="AI26" i="10"/>
  <c r="AG26" i="10"/>
  <c r="AH26" i="10" s="1"/>
  <c r="AJ156" i="1"/>
  <c r="AK169" i="1" s="1"/>
  <c r="AJ154" i="1"/>
  <c r="AJ157" i="1"/>
  <c r="CT157" i="1"/>
  <c r="CT163" i="1" s="1"/>
  <c r="AC163" i="1" s="1"/>
  <c r="E34" i="15" s="1"/>
  <c r="CT156" i="1"/>
  <c r="CT162" i="1" s="1"/>
  <c r="AC162" i="1" s="1"/>
  <c r="D34" i="15" s="1"/>
  <c r="CT155" i="1"/>
  <c r="AC161" i="1" s="1"/>
  <c r="CT159" i="1"/>
  <c r="CT165" i="1" s="1"/>
  <c r="AC165" i="1" s="1"/>
  <c r="CT158" i="1"/>
  <c r="CT164" i="1" s="1"/>
  <c r="AC164" i="1" s="1"/>
  <c r="F34" i="15" s="1"/>
  <c r="CT160" i="1"/>
  <c r="CT166" i="1" s="1"/>
  <c r="AC166" i="1" s="1"/>
  <c r="AH22" i="1"/>
  <c r="BT157" i="1"/>
  <c r="BT163" i="1" s="1"/>
  <c r="C163" i="1" s="1"/>
  <c r="E8" i="15" s="1"/>
  <c r="BT160" i="1"/>
  <c r="BT166" i="1" s="1"/>
  <c r="C166" i="1" s="1"/>
  <c r="BT159" i="1"/>
  <c r="BT165" i="1" s="1"/>
  <c r="C165" i="1" s="1"/>
  <c r="BT156" i="1"/>
  <c r="BT162" i="1" s="1"/>
  <c r="C162" i="1" s="1"/>
  <c r="D8" i="15" s="1"/>
  <c r="BT158" i="1"/>
  <c r="BT164" i="1" s="1"/>
  <c r="C164" i="1" s="1"/>
  <c r="F8" i="15" s="1"/>
  <c r="BT155" i="1"/>
  <c r="C161" i="1" s="1"/>
  <c r="CD158" i="1"/>
  <c r="CD164" i="1" s="1"/>
  <c r="M164" i="1" s="1"/>
  <c r="F18" i="15" s="1"/>
  <c r="CD160" i="1"/>
  <c r="CD166" i="1" s="1"/>
  <c r="M166" i="1" s="1"/>
  <c r="CD156" i="1"/>
  <c r="CD162" i="1" s="1"/>
  <c r="M162" i="1" s="1"/>
  <c r="D18" i="15" s="1"/>
  <c r="CD155" i="1"/>
  <c r="M161" i="1" s="1"/>
  <c r="CD159" i="1"/>
  <c r="CD165" i="1" s="1"/>
  <c r="M165" i="1" s="1"/>
  <c r="CD157" i="1"/>
  <c r="CD163" i="1" s="1"/>
  <c r="M163" i="1" s="1"/>
  <c r="E18" i="15" s="1"/>
  <c r="CV159" i="1"/>
  <c r="CV165" i="1" s="1"/>
  <c r="AE165" i="1" s="1"/>
  <c r="CV157" i="1"/>
  <c r="CV163" i="1" s="1"/>
  <c r="AE163" i="1" s="1"/>
  <c r="E36" i="15" s="1"/>
  <c r="CV156" i="1"/>
  <c r="CV162" i="1" s="1"/>
  <c r="AE162" i="1" s="1"/>
  <c r="D36" i="15" s="1"/>
  <c r="CV155" i="1"/>
  <c r="AE161" i="1" s="1"/>
  <c r="CV160" i="1"/>
  <c r="CV166" i="1" s="1"/>
  <c r="AE166" i="1" s="1"/>
  <c r="CV158" i="1"/>
  <c r="CV164" i="1" s="1"/>
  <c r="AE164" i="1" s="1"/>
  <c r="F36" i="15" s="1"/>
  <c r="BJ154" i="1"/>
  <c r="Z168" i="1" s="1"/>
  <c r="BB154" i="1"/>
  <c r="R168" i="1" s="1"/>
  <c r="AT154" i="1"/>
  <c r="J168" i="1" s="1"/>
  <c r="AL154" i="1"/>
  <c r="B168" i="1" s="1"/>
  <c r="BU156" i="1"/>
  <c r="BU162" i="1" s="1"/>
  <c r="D162" i="1" s="1"/>
  <c r="D9" i="15" s="1"/>
  <c r="BU155" i="1"/>
  <c r="D161" i="1" s="1"/>
  <c r="BU159" i="1"/>
  <c r="BU165" i="1" s="1"/>
  <c r="D165" i="1" s="1"/>
  <c r="BU158" i="1"/>
  <c r="BU164" i="1" s="1"/>
  <c r="D164" i="1" s="1"/>
  <c r="F9" i="15" s="1"/>
  <c r="BU157" i="1"/>
  <c r="BU163" i="1" s="1"/>
  <c r="D163" i="1" s="1"/>
  <c r="E9" i="15" s="1"/>
  <c r="BU160" i="1"/>
  <c r="BU166" i="1" s="1"/>
  <c r="D166" i="1" s="1"/>
  <c r="CE156" i="1"/>
  <c r="CE162" i="1" s="1"/>
  <c r="N162" i="1" s="1"/>
  <c r="D19" i="15" s="1"/>
  <c r="CE160" i="1"/>
  <c r="CE166" i="1" s="1"/>
  <c r="N166" i="1" s="1"/>
  <c r="CE157" i="1"/>
  <c r="CE163" i="1" s="1"/>
  <c r="N163" i="1" s="1"/>
  <c r="E19" i="15" s="1"/>
  <c r="CE159" i="1"/>
  <c r="CE165" i="1" s="1"/>
  <c r="N165" i="1" s="1"/>
  <c r="CE158" i="1"/>
  <c r="CE164" i="1" s="1"/>
  <c r="N164" i="1" s="1"/>
  <c r="F19" i="15" s="1"/>
  <c r="CE155" i="1"/>
  <c r="N161" i="1" s="1"/>
  <c r="FM160" i="1"/>
  <c r="FM167" i="1" s="1"/>
  <c r="B175" i="1" s="1"/>
  <c r="FM158" i="1"/>
  <c r="FM165" i="1" s="1"/>
  <c r="B173" i="1" s="1"/>
  <c r="I7" i="15" s="1"/>
  <c r="FM161" i="1"/>
  <c r="FM168" i="1" s="1"/>
  <c r="B176" i="1" s="1"/>
  <c r="FM157" i="1"/>
  <c r="FM164" i="1" s="1"/>
  <c r="B172" i="1" s="1"/>
  <c r="H7" i="15" s="1"/>
  <c r="FM159" i="1"/>
  <c r="FM166" i="1" s="1"/>
  <c r="B174" i="1" s="1"/>
  <c r="J7" i="15" s="1"/>
  <c r="FM156" i="1"/>
  <c r="FN161" i="1"/>
  <c r="FN168" i="1" s="1"/>
  <c r="C176" i="1" s="1"/>
  <c r="FN160" i="1"/>
  <c r="FN167" i="1" s="1"/>
  <c r="C175" i="1" s="1"/>
  <c r="FN157" i="1"/>
  <c r="FN164" i="1" s="1"/>
  <c r="C172" i="1" s="1"/>
  <c r="H8" i="15" s="1"/>
  <c r="FN159" i="1"/>
  <c r="FN166" i="1" s="1"/>
  <c r="C174" i="1" s="1"/>
  <c r="J8" i="15" s="1"/>
  <c r="FN156" i="1"/>
  <c r="C171" i="1" s="1"/>
  <c r="FN158" i="1"/>
  <c r="FN165" i="1" s="1"/>
  <c r="C173" i="1" s="1"/>
  <c r="I8" i="15" s="1"/>
  <c r="FO161" i="1"/>
  <c r="FO168" i="1" s="1"/>
  <c r="D176" i="1" s="1"/>
  <c r="FO156" i="1"/>
  <c r="D171" i="1" s="1"/>
  <c r="FO159" i="1"/>
  <c r="FO158" i="1"/>
  <c r="FO165" i="1" s="1"/>
  <c r="D173" i="1" s="1"/>
  <c r="I9" i="15" s="1"/>
  <c r="FO157" i="1"/>
  <c r="FO164" i="1" s="1"/>
  <c r="D172" i="1" s="1"/>
  <c r="H9" i="15" s="1"/>
  <c r="FO160" i="1"/>
  <c r="FO167" i="1" s="1"/>
  <c r="D175" i="1" s="1"/>
  <c r="BI154" i="1"/>
  <c r="Y168" i="1" s="1"/>
  <c r="BA154" i="1"/>
  <c r="Q168" i="1" s="1"/>
  <c r="AS154" i="1"/>
  <c r="I168" i="1" s="1"/>
  <c r="AG129" i="10"/>
  <c r="AH129" i="10" s="1"/>
  <c r="AI129" i="10"/>
  <c r="AJ129" i="10"/>
  <c r="AJ121" i="10"/>
  <c r="AG121" i="10"/>
  <c r="AH121" i="10" s="1"/>
  <c r="AI121" i="10"/>
  <c r="AG113" i="10"/>
  <c r="AH113" i="10" s="1"/>
  <c r="AI113" i="10"/>
  <c r="AJ113" i="10"/>
  <c r="AG105" i="10"/>
  <c r="AH105" i="10" s="1"/>
  <c r="AI105" i="10"/>
  <c r="AJ105" i="10"/>
  <c r="AJ97" i="10"/>
  <c r="AG97" i="10"/>
  <c r="AH97" i="10" s="1"/>
  <c r="AI97" i="10"/>
  <c r="AG89" i="10"/>
  <c r="AH89" i="10" s="1"/>
  <c r="AI89" i="10"/>
  <c r="AJ89" i="10"/>
  <c r="AJ81" i="10"/>
  <c r="AG81" i="10"/>
  <c r="AH81" i="10" s="1"/>
  <c r="AI81" i="10"/>
  <c r="AG73" i="10"/>
  <c r="AH73" i="10" s="1"/>
  <c r="AI73" i="10"/>
  <c r="AJ73" i="10"/>
  <c r="AJ65" i="10"/>
  <c r="AG65" i="10"/>
  <c r="AH65" i="10" s="1"/>
  <c r="AI65" i="10"/>
  <c r="AG57" i="10"/>
  <c r="AH57" i="10" s="1"/>
  <c r="AI57" i="10"/>
  <c r="AJ57" i="10"/>
  <c r="AJ49" i="10"/>
  <c r="AG49" i="10"/>
  <c r="AH49" i="10" s="1"/>
  <c r="AI49" i="10"/>
  <c r="AG41" i="10"/>
  <c r="AH41" i="10" s="1"/>
  <c r="AI41" i="10"/>
  <c r="AJ41" i="10"/>
  <c r="AJ33" i="10"/>
  <c r="AG33" i="10"/>
  <c r="AH33" i="10" s="1"/>
  <c r="AI33" i="10"/>
  <c r="AG25" i="10"/>
  <c r="AH25" i="10" s="1"/>
  <c r="AI25" i="10"/>
  <c r="AJ25" i="10"/>
  <c r="AP24" i="14"/>
  <c r="BC24" i="14"/>
  <c r="BP23" i="14"/>
  <c r="BS154" i="14"/>
  <c r="D168" i="14"/>
  <c r="AO22" i="14"/>
  <c r="F168" i="14"/>
  <c r="G168" i="14"/>
  <c r="H168" i="14"/>
  <c r="AT22" i="14"/>
  <c r="AU22" i="14"/>
  <c r="K168" i="14"/>
  <c r="AV22" i="14"/>
  <c r="M168" i="14"/>
  <c r="AX30" i="14"/>
  <c r="N168" i="14"/>
  <c r="EU22" i="14"/>
  <c r="S168" i="14"/>
  <c r="T168" i="14"/>
  <c r="EX98" i="14"/>
  <c r="U168" i="14"/>
  <c r="V168" i="14"/>
  <c r="W168" i="14"/>
  <c r="BL22" i="14"/>
  <c r="AE168" i="14"/>
  <c r="BP22" i="14"/>
  <c r="BF29" i="14"/>
  <c r="AU28" i="14"/>
  <c r="AZ28" i="14"/>
  <c r="BK28" i="14"/>
  <c r="AP27" i="14"/>
  <c r="AU27" i="14"/>
  <c r="AX27" i="14"/>
  <c r="BB27" i="14"/>
  <c r="BK27" i="14"/>
  <c r="BL27" i="14"/>
  <c r="AM26" i="14"/>
  <c r="AU26" i="14"/>
  <c r="AV26" i="14"/>
  <c r="BG26" i="14"/>
  <c r="BJ26" i="14"/>
  <c r="BL26" i="14"/>
  <c r="BK29" i="14"/>
  <c r="AN28" i="14"/>
  <c r="AR28" i="14"/>
  <c r="AS28" i="14"/>
  <c r="AY28" i="14"/>
  <c r="BE28" i="14"/>
  <c r="AO25" i="14"/>
  <c r="BB25" i="14"/>
  <c r="BO25" i="14"/>
  <c r="BU130" i="6"/>
  <c r="BK58" i="14"/>
  <c r="DN65" i="3"/>
  <c r="Q156" i="4"/>
  <c r="DG108" i="4"/>
  <c r="AI143" i="3"/>
  <c r="EW99" i="6"/>
  <c r="EU84" i="6"/>
  <c r="EK49" i="6"/>
  <c r="EX103" i="6"/>
  <c r="EX70" i="6"/>
  <c r="EX65" i="6"/>
  <c r="EX117" i="6"/>
  <c r="EX53" i="6"/>
  <c r="EX46" i="6"/>
  <c r="EX95" i="6"/>
  <c r="EX45" i="6"/>
  <c r="EX97" i="6"/>
  <c r="EX90" i="6"/>
  <c r="EX39" i="6"/>
  <c r="EX129" i="6"/>
  <c r="EX78" i="6"/>
  <c r="EX122" i="6"/>
  <c r="EX71" i="6"/>
  <c r="GV117" i="4"/>
  <c r="IA117" i="4" s="1"/>
  <c r="GT117" i="4"/>
  <c r="AJ117" i="4" s="1"/>
  <c r="GV109" i="4"/>
  <c r="IA109" i="4" s="1"/>
  <c r="GT109" i="4"/>
  <c r="AJ109" i="4" s="1"/>
  <c r="GV101" i="4"/>
  <c r="GT101" i="4"/>
  <c r="AJ101" i="4" s="1"/>
  <c r="GV93" i="4"/>
  <c r="IA93" i="4" s="1"/>
  <c r="GT93" i="4"/>
  <c r="AJ93" i="4" s="1"/>
  <c r="GV61" i="4"/>
  <c r="GT61" i="4"/>
  <c r="AJ61" i="4" s="1"/>
  <c r="GV45" i="4"/>
  <c r="IA45" i="4" s="1"/>
  <c r="GT45" i="4"/>
  <c r="AJ45" i="4" s="1"/>
  <c r="S156" i="4"/>
  <c r="J156" i="4"/>
  <c r="GV123" i="4"/>
  <c r="IA123" i="4" s="1"/>
  <c r="GT123" i="4"/>
  <c r="AJ123" i="4" s="1"/>
  <c r="GV115" i="4"/>
  <c r="IA115" i="4" s="1"/>
  <c r="GT115" i="4"/>
  <c r="AJ115" i="4" s="1"/>
  <c r="GT107" i="4"/>
  <c r="AJ107" i="4" s="1"/>
  <c r="GV99" i="4"/>
  <c r="IA99" i="4" s="1"/>
  <c r="GT99" i="4"/>
  <c r="AJ99" i="4" s="1"/>
  <c r="GV91" i="4"/>
  <c r="IA91" i="4" s="1"/>
  <c r="GT91" i="4"/>
  <c r="AJ91" i="4" s="1"/>
  <c r="GV83" i="4"/>
  <c r="GT83" i="4"/>
  <c r="AJ83" i="4" s="1"/>
  <c r="GV75" i="4"/>
  <c r="IA75" i="4" s="1"/>
  <c r="GT75" i="4"/>
  <c r="AJ75" i="4" s="1"/>
  <c r="GV67" i="4"/>
  <c r="IA67" i="4" s="1"/>
  <c r="GT67" i="4"/>
  <c r="AJ67" i="4" s="1"/>
  <c r="GV59" i="4"/>
  <c r="IA59" i="4" s="1"/>
  <c r="GT59" i="4"/>
  <c r="AJ59" i="4" s="1"/>
  <c r="GV51" i="4"/>
  <c r="IA51" i="4" s="1"/>
  <c r="GT51" i="4"/>
  <c r="AJ51" i="4" s="1"/>
  <c r="GV43" i="4"/>
  <c r="IA43" i="4" s="1"/>
  <c r="GT43" i="4"/>
  <c r="AJ43" i="4" s="1"/>
  <c r="GV35" i="4"/>
  <c r="IA35" i="4" s="1"/>
  <c r="GT35" i="4"/>
  <c r="AJ35" i="4" s="1"/>
  <c r="GV27" i="4"/>
  <c r="IA27" i="4" s="1"/>
  <c r="GT27" i="4"/>
  <c r="AJ27" i="4" s="1"/>
  <c r="R156" i="4"/>
  <c r="N156" i="4"/>
  <c r="GT124" i="4"/>
  <c r="AJ124" i="4" s="1"/>
  <c r="GV116" i="4"/>
  <c r="IA116" i="4" s="1"/>
  <c r="GT116" i="4"/>
  <c r="AJ116" i="4" s="1"/>
  <c r="GV108" i="4"/>
  <c r="GT108" i="4"/>
  <c r="AJ108" i="4" s="1"/>
  <c r="GV100" i="4"/>
  <c r="GT100" i="4"/>
  <c r="AJ100" i="4" s="1"/>
  <c r="GV92" i="4"/>
  <c r="GT92" i="4"/>
  <c r="AJ92" i="4" s="1"/>
  <c r="GV84" i="4"/>
  <c r="IA84" i="4" s="1"/>
  <c r="GT84" i="4"/>
  <c r="AJ84" i="4" s="1"/>
  <c r="GV76" i="4"/>
  <c r="IA76" i="4" s="1"/>
  <c r="GT76" i="4"/>
  <c r="AJ76" i="4" s="1"/>
  <c r="GV68" i="4"/>
  <c r="IA68" i="4" s="1"/>
  <c r="GT68" i="4"/>
  <c r="AJ68" i="4" s="1"/>
  <c r="GV60" i="4"/>
  <c r="IA60" i="4" s="1"/>
  <c r="GT60" i="4"/>
  <c r="AJ60" i="4" s="1"/>
  <c r="GV52" i="4"/>
  <c r="IA52" i="4" s="1"/>
  <c r="GT52" i="4"/>
  <c r="AJ52" i="4" s="1"/>
  <c r="GV44" i="4"/>
  <c r="IA44" i="4" s="1"/>
  <c r="GT44" i="4"/>
  <c r="AJ44" i="4" s="1"/>
  <c r="GV36" i="4"/>
  <c r="GT36" i="4"/>
  <c r="AJ36" i="4" s="1"/>
  <c r="GV28" i="4"/>
  <c r="GT28" i="4"/>
  <c r="AJ28" i="4" s="1"/>
  <c r="GV125" i="4"/>
  <c r="IA125" i="4" s="1"/>
  <c r="GT125" i="4"/>
  <c r="AJ125" i="4" s="1"/>
  <c r="GV85" i="4"/>
  <c r="IA85" i="4" s="1"/>
  <c r="GT85" i="4"/>
  <c r="AJ85" i="4" s="1"/>
  <c r="GV53" i="4"/>
  <c r="IA53" i="4" s="1"/>
  <c r="GT53" i="4"/>
  <c r="AJ53" i="4" s="1"/>
  <c r="GV119" i="4"/>
  <c r="IA119" i="4" s="1"/>
  <c r="GT119" i="4"/>
  <c r="AJ119" i="4" s="1"/>
  <c r="GV111" i="4"/>
  <c r="IA111" i="4" s="1"/>
  <c r="GT111" i="4"/>
  <c r="AJ111" i="4" s="1"/>
  <c r="GV87" i="4"/>
  <c r="GT87" i="4"/>
  <c r="AJ87" i="4" s="1"/>
  <c r="GV71" i="4"/>
  <c r="IA71" i="4" s="1"/>
  <c r="GT71" i="4"/>
  <c r="AJ71" i="4" s="1"/>
  <c r="GV55" i="4"/>
  <c r="IA55" i="4" s="1"/>
  <c r="GT55" i="4"/>
  <c r="AJ55" i="4" s="1"/>
  <c r="GV39" i="4"/>
  <c r="IA39" i="4" s="1"/>
  <c r="GT39" i="4"/>
  <c r="AD156" i="4"/>
  <c r="V156" i="4"/>
  <c r="GV127" i="4"/>
  <c r="IA127" i="4" s="1"/>
  <c r="GT127" i="4"/>
  <c r="AJ127" i="4" s="1"/>
  <c r="GV120" i="4"/>
  <c r="IA120" i="4" s="1"/>
  <c r="GT120" i="4"/>
  <c r="AJ120" i="4" s="1"/>
  <c r="GV112" i="4"/>
  <c r="GT112" i="4"/>
  <c r="AJ112" i="4" s="1"/>
  <c r="GV104" i="4"/>
  <c r="IA104" i="4" s="1"/>
  <c r="GT104" i="4"/>
  <c r="AJ104" i="4" s="1"/>
  <c r="GV96" i="4"/>
  <c r="GT96" i="4"/>
  <c r="AJ96" i="4" s="1"/>
  <c r="GV88" i="4"/>
  <c r="IA88" i="4" s="1"/>
  <c r="GT88" i="4"/>
  <c r="AJ88" i="4" s="1"/>
  <c r="GV80" i="4"/>
  <c r="IA80" i="4" s="1"/>
  <c r="GT80" i="4"/>
  <c r="AJ80" i="4" s="1"/>
  <c r="GV72" i="4"/>
  <c r="IA72" i="4" s="1"/>
  <c r="GT72" i="4"/>
  <c r="AJ72" i="4" s="1"/>
  <c r="GV64" i="4"/>
  <c r="IA64" i="4" s="1"/>
  <c r="GT64" i="4"/>
  <c r="AJ64" i="4" s="1"/>
  <c r="GV56" i="4"/>
  <c r="IA56" i="4" s="1"/>
  <c r="GT56" i="4"/>
  <c r="AJ56" i="4" s="1"/>
  <c r="GV48" i="4"/>
  <c r="IA48" i="4" s="1"/>
  <c r="GT48" i="4"/>
  <c r="AJ48" i="4" s="1"/>
  <c r="GV40" i="4"/>
  <c r="GT40" i="4"/>
  <c r="AJ40" i="4" s="1"/>
  <c r="GV32" i="4"/>
  <c r="GT32" i="4"/>
  <c r="AJ32" i="4" s="1"/>
  <c r="GV24" i="4"/>
  <c r="IA24" i="4" s="1"/>
  <c r="GT24" i="4"/>
  <c r="AJ24" i="4" s="1"/>
  <c r="GV118" i="4"/>
  <c r="IA118" i="4" s="1"/>
  <c r="GT118" i="4"/>
  <c r="AJ118" i="4" s="1"/>
  <c r="GV110" i="4"/>
  <c r="IA110" i="4" s="1"/>
  <c r="GT110" i="4"/>
  <c r="AJ110" i="4" s="1"/>
  <c r="GV94" i="4"/>
  <c r="IA94" i="4" s="1"/>
  <c r="GT94" i="4"/>
  <c r="AJ94" i="4" s="1"/>
  <c r="GV86" i="4"/>
  <c r="IA86" i="4" s="1"/>
  <c r="GT86" i="4"/>
  <c r="AJ86" i="4" s="1"/>
  <c r="GV78" i="4"/>
  <c r="IA78" i="4" s="1"/>
  <c r="GT78" i="4"/>
  <c r="AJ78" i="4" s="1"/>
  <c r="GV95" i="4"/>
  <c r="GT95" i="4"/>
  <c r="AJ95" i="4" s="1"/>
  <c r="GV63" i="4"/>
  <c r="IA63" i="4" s="1"/>
  <c r="GT63" i="4"/>
  <c r="AJ63" i="4" s="1"/>
  <c r="GV31" i="4"/>
  <c r="GT31" i="4"/>
  <c r="AJ31" i="4" s="1"/>
  <c r="GV23" i="4"/>
  <c r="GT23" i="4"/>
  <c r="AJ23" i="4" s="1"/>
  <c r="U156" i="4"/>
  <c r="GV128" i="4"/>
  <c r="GT128" i="4"/>
  <c r="AJ128" i="4" s="1"/>
  <c r="GV121" i="4"/>
  <c r="IA121" i="4" s="1"/>
  <c r="GT121" i="4"/>
  <c r="AJ121" i="4" s="1"/>
  <c r="GV113" i="4"/>
  <c r="IA113" i="4" s="1"/>
  <c r="GT113" i="4"/>
  <c r="AJ113" i="4" s="1"/>
  <c r="GV105" i="4"/>
  <c r="IA105" i="4" s="1"/>
  <c r="GT105" i="4"/>
  <c r="AJ105" i="4" s="1"/>
  <c r="GV97" i="4"/>
  <c r="IA97" i="4" s="1"/>
  <c r="GT97" i="4"/>
  <c r="AJ97" i="4" s="1"/>
  <c r="GV89" i="4"/>
  <c r="IA89" i="4" s="1"/>
  <c r="GT89" i="4"/>
  <c r="AJ89" i="4" s="1"/>
  <c r="GV81" i="4"/>
  <c r="IA81" i="4" s="1"/>
  <c r="GT81" i="4"/>
  <c r="AJ81" i="4" s="1"/>
  <c r="GV73" i="4"/>
  <c r="IA73" i="4" s="1"/>
  <c r="GT73" i="4"/>
  <c r="AJ73" i="4" s="1"/>
  <c r="GV65" i="4"/>
  <c r="GT65" i="4"/>
  <c r="AJ65" i="4" s="1"/>
  <c r="GV57" i="4"/>
  <c r="GT57" i="4"/>
  <c r="AJ57" i="4" s="1"/>
  <c r="GV49" i="4"/>
  <c r="GT49" i="4"/>
  <c r="AJ49" i="4" s="1"/>
  <c r="GV41" i="4"/>
  <c r="GT41" i="4"/>
  <c r="AJ41" i="4" s="1"/>
  <c r="GV33" i="4"/>
  <c r="GT33" i="4"/>
  <c r="AJ33" i="4" s="1"/>
  <c r="GV25" i="4"/>
  <c r="GT25" i="4"/>
  <c r="AJ25" i="4" s="1"/>
  <c r="GV77" i="4"/>
  <c r="IA77" i="4" s="1"/>
  <c r="GT77" i="4"/>
  <c r="AJ77" i="4" s="1"/>
  <c r="GV69" i="4"/>
  <c r="GT69" i="4"/>
  <c r="AJ69" i="4" s="1"/>
  <c r="GV37" i="4"/>
  <c r="GT37" i="4"/>
  <c r="AJ37" i="4" s="1"/>
  <c r="GV29" i="4"/>
  <c r="IA29" i="4" s="1"/>
  <c r="GT29" i="4"/>
  <c r="AJ29" i="4" s="1"/>
  <c r="AF156" i="4"/>
  <c r="P156" i="4"/>
  <c r="GV102" i="4"/>
  <c r="IA102" i="4" s="1"/>
  <c r="GT102" i="4"/>
  <c r="AJ102" i="4" s="1"/>
  <c r="GV70" i="4"/>
  <c r="IA70" i="4" s="1"/>
  <c r="GT70" i="4"/>
  <c r="AJ70" i="4" s="1"/>
  <c r="GV62" i="4"/>
  <c r="IA62" i="4" s="1"/>
  <c r="GT62" i="4"/>
  <c r="AJ62" i="4" s="1"/>
  <c r="GV54" i="4"/>
  <c r="IA54" i="4" s="1"/>
  <c r="GT54" i="4"/>
  <c r="AJ54" i="4" s="1"/>
  <c r="GV46" i="4"/>
  <c r="IA46" i="4" s="1"/>
  <c r="GT46" i="4"/>
  <c r="AJ46" i="4" s="1"/>
  <c r="GV38" i="4"/>
  <c r="GT38" i="4"/>
  <c r="AJ38" i="4" s="1"/>
  <c r="GV30" i="4"/>
  <c r="IA30" i="4" s="1"/>
  <c r="GT30" i="4"/>
  <c r="AJ30" i="4" s="1"/>
  <c r="GV22" i="4"/>
  <c r="GT22" i="4"/>
  <c r="GV126" i="4"/>
  <c r="IA126" i="4" s="1"/>
  <c r="GT126" i="4"/>
  <c r="AJ126" i="4" s="1"/>
  <c r="GV103" i="4"/>
  <c r="GT103" i="4"/>
  <c r="AJ103" i="4" s="1"/>
  <c r="GV79" i="4"/>
  <c r="IA79" i="4" s="1"/>
  <c r="GT79" i="4"/>
  <c r="AJ79" i="4" s="1"/>
  <c r="GV47" i="4"/>
  <c r="IA47" i="4" s="1"/>
  <c r="GT47" i="4"/>
  <c r="AJ47" i="4" s="1"/>
  <c r="K156" i="4"/>
  <c r="GV129" i="4"/>
  <c r="IA129" i="4" s="1"/>
  <c r="GT129" i="4"/>
  <c r="AJ129" i="4" s="1"/>
  <c r="GV122" i="4"/>
  <c r="IA122" i="4" s="1"/>
  <c r="GT122" i="4"/>
  <c r="AJ122" i="4" s="1"/>
  <c r="GV114" i="4"/>
  <c r="IA114" i="4" s="1"/>
  <c r="GT114" i="4"/>
  <c r="AJ114" i="4" s="1"/>
  <c r="GV106" i="4"/>
  <c r="IA106" i="4" s="1"/>
  <c r="GT106" i="4"/>
  <c r="AJ106" i="4" s="1"/>
  <c r="GV98" i="4"/>
  <c r="GT98" i="4"/>
  <c r="AJ98" i="4" s="1"/>
  <c r="GV90" i="4"/>
  <c r="GT90" i="4"/>
  <c r="AJ90" i="4" s="1"/>
  <c r="GV82" i="4"/>
  <c r="GT82" i="4"/>
  <c r="AJ82" i="4" s="1"/>
  <c r="GV74" i="4"/>
  <c r="IA74" i="4" s="1"/>
  <c r="GT74" i="4"/>
  <c r="AJ74" i="4" s="1"/>
  <c r="GV66" i="4"/>
  <c r="IA66" i="4" s="1"/>
  <c r="GT66" i="4"/>
  <c r="AJ66" i="4" s="1"/>
  <c r="GV58" i="4"/>
  <c r="IA58" i="4" s="1"/>
  <c r="GT58" i="4"/>
  <c r="AJ58" i="4" s="1"/>
  <c r="GV50" i="4"/>
  <c r="IA50" i="4" s="1"/>
  <c r="GT50" i="4"/>
  <c r="AJ50" i="4" s="1"/>
  <c r="GV42" i="4"/>
  <c r="IA42" i="4" s="1"/>
  <c r="GT42" i="4"/>
  <c r="AJ42" i="4" s="1"/>
  <c r="GT34" i="4"/>
  <c r="AJ34" i="4" s="1"/>
  <c r="GV26" i="4"/>
  <c r="GT26" i="4"/>
  <c r="AJ26" i="4" s="1"/>
  <c r="DT108" i="4"/>
  <c r="DM43" i="4"/>
  <c r="DT76" i="4"/>
  <c r="DM75" i="4"/>
  <c r="DE84" i="4"/>
  <c r="DE52" i="4"/>
  <c r="DU23" i="4"/>
  <c r="DU95" i="4"/>
  <c r="DN31" i="4"/>
  <c r="DF25" i="4"/>
  <c r="DU31" i="4"/>
  <c r="DF24" i="4"/>
  <c r="EB78" i="4"/>
  <c r="DE20" i="4"/>
  <c r="DE21" i="4"/>
  <c r="EB46" i="4"/>
  <c r="DN79" i="4"/>
  <c r="DF88" i="4"/>
  <c r="DM27" i="4"/>
  <c r="DN47" i="4"/>
  <c r="DF56" i="4"/>
  <c r="AZ69" i="14"/>
  <c r="EX119" i="6"/>
  <c r="EX94" i="6"/>
  <c r="EX69" i="6"/>
  <c r="EX42" i="6"/>
  <c r="EX110" i="6"/>
  <c r="EX85" i="6"/>
  <c r="EX58" i="6"/>
  <c r="EX109" i="6"/>
  <c r="EX82" i="6"/>
  <c r="EX57" i="6"/>
  <c r="ET58" i="6"/>
  <c r="EX106" i="6"/>
  <c r="EX81" i="6"/>
  <c r="EX55" i="6"/>
  <c r="EX130" i="6"/>
  <c r="EX118" i="6"/>
  <c r="EX105" i="6"/>
  <c r="EX93" i="6"/>
  <c r="EX79" i="6"/>
  <c r="EX66" i="6"/>
  <c r="EX54" i="6"/>
  <c r="EX41" i="6"/>
  <c r="EX127" i="6"/>
  <c r="EX114" i="6"/>
  <c r="EX102" i="6"/>
  <c r="EX89" i="6"/>
  <c r="EX77" i="6"/>
  <c r="EX63" i="6"/>
  <c r="EX50" i="6"/>
  <c r="EX126" i="6"/>
  <c r="EX113" i="6"/>
  <c r="EX101" i="6"/>
  <c r="EX87" i="6"/>
  <c r="EX74" i="6"/>
  <c r="EX62" i="6"/>
  <c r="EX49" i="6"/>
  <c r="EX125" i="6"/>
  <c r="EX111" i="6"/>
  <c r="EX98" i="6"/>
  <c r="EX86" i="6"/>
  <c r="EX73" i="6"/>
  <c r="EX61" i="6"/>
  <c r="EX47" i="6"/>
  <c r="AZ93" i="14"/>
  <c r="DN39" i="4"/>
  <c r="DM35" i="4"/>
  <c r="DF40" i="4"/>
  <c r="DE36" i="4"/>
  <c r="DU87" i="4"/>
  <c r="DM107" i="4"/>
  <c r="DU70" i="4"/>
  <c r="DN103" i="4"/>
  <c r="DM99" i="4"/>
  <c r="DF104" i="4"/>
  <c r="DE100" i="4"/>
  <c r="DU63" i="4"/>
  <c r="DN95" i="4"/>
  <c r="DM91" i="4"/>
  <c r="DF89" i="4"/>
  <c r="DE85" i="4"/>
  <c r="DU71" i="4"/>
  <c r="DN96" i="4"/>
  <c r="DN32" i="4"/>
  <c r="DM92" i="4"/>
  <c r="DM28" i="4"/>
  <c r="DF96" i="4"/>
  <c r="DF32" i="4"/>
  <c r="DE92" i="4"/>
  <c r="DE28" i="4"/>
  <c r="DU55" i="4"/>
  <c r="DN71" i="4"/>
  <c r="DM67" i="4"/>
  <c r="DF72" i="4"/>
  <c r="DE68" i="4"/>
  <c r="EC98" i="4"/>
  <c r="DU103" i="4"/>
  <c r="DU39" i="4"/>
  <c r="DN64" i="4"/>
  <c r="DM60" i="4"/>
  <c r="DF64" i="4"/>
  <c r="DE60" i="4"/>
  <c r="EC85" i="4"/>
  <c r="DU102" i="4"/>
  <c r="DU38" i="4"/>
  <c r="DN63" i="4"/>
  <c r="DM59" i="4"/>
  <c r="DF57" i="4"/>
  <c r="DE53" i="4"/>
  <c r="ED98" i="4"/>
  <c r="DU97" i="4"/>
  <c r="DU65" i="4"/>
  <c r="DU33" i="4"/>
  <c r="DN101" i="4"/>
  <c r="DN69" i="4"/>
  <c r="DN37" i="4"/>
  <c r="DM97" i="4"/>
  <c r="DM65" i="4"/>
  <c r="DM33" i="4"/>
  <c r="DF94" i="4"/>
  <c r="DF62" i="4"/>
  <c r="DF30" i="4"/>
  <c r="DE90" i="4"/>
  <c r="DE58" i="4"/>
  <c r="DE26" i="4"/>
  <c r="DU86" i="4"/>
  <c r="DU54" i="4"/>
  <c r="DU22" i="4"/>
  <c r="DN87" i="4"/>
  <c r="DN55" i="4"/>
  <c r="DN23" i="4"/>
  <c r="DM83" i="4"/>
  <c r="DM51" i="4"/>
  <c r="DF80" i="4"/>
  <c r="DF48" i="4"/>
  <c r="DE108" i="4"/>
  <c r="DE76" i="4"/>
  <c r="DE44" i="4"/>
  <c r="DU81" i="4"/>
  <c r="DU49" i="4"/>
  <c r="DN85" i="4"/>
  <c r="DN53" i="4"/>
  <c r="DN21" i="4"/>
  <c r="DM81" i="4"/>
  <c r="DM49" i="4"/>
  <c r="DF78" i="4"/>
  <c r="DF46" i="4"/>
  <c r="DE106" i="4"/>
  <c r="DE74" i="4"/>
  <c r="DE42" i="4"/>
  <c r="DU79" i="4"/>
  <c r="DU47" i="4"/>
  <c r="DN80" i="4"/>
  <c r="DN48" i="4"/>
  <c r="DM108" i="4"/>
  <c r="DM76" i="4"/>
  <c r="DM44" i="4"/>
  <c r="DF105" i="4"/>
  <c r="DF73" i="4"/>
  <c r="DF41" i="4"/>
  <c r="DE101" i="4"/>
  <c r="DE69" i="4"/>
  <c r="DE37" i="4"/>
  <c r="DU98" i="4"/>
  <c r="DU82" i="4"/>
  <c r="DU66" i="4"/>
  <c r="DU50" i="4"/>
  <c r="DU34" i="4"/>
  <c r="DN100" i="4"/>
  <c r="DN84" i="4"/>
  <c r="DN68" i="4"/>
  <c r="DN52" i="4"/>
  <c r="DN36" i="4"/>
  <c r="DN20" i="4"/>
  <c r="DM96" i="4"/>
  <c r="DM80" i="4"/>
  <c r="DM64" i="4"/>
  <c r="DM48" i="4"/>
  <c r="DM32" i="4"/>
  <c r="DF109" i="4"/>
  <c r="DF93" i="4"/>
  <c r="DF77" i="4"/>
  <c r="DF61" i="4"/>
  <c r="DF45" i="4"/>
  <c r="DF29" i="4"/>
  <c r="DE105" i="4"/>
  <c r="DE89" i="4"/>
  <c r="DE73" i="4"/>
  <c r="DE57" i="4"/>
  <c r="DE41" i="4"/>
  <c r="DE25" i="4"/>
  <c r="ED93" i="4"/>
  <c r="DU94" i="4"/>
  <c r="DU78" i="4"/>
  <c r="DU62" i="4"/>
  <c r="DU46" i="4"/>
  <c r="DU30" i="4"/>
  <c r="DN109" i="4"/>
  <c r="DN93" i="4"/>
  <c r="DN77" i="4"/>
  <c r="DN61" i="4"/>
  <c r="DN45" i="4"/>
  <c r="DN29" i="4"/>
  <c r="DM105" i="4"/>
  <c r="DM89" i="4"/>
  <c r="DM73" i="4"/>
  <c r="DM57" i="4"/>
  <c r="DM41" i="4"/>
  <c r="DM25" i="4"/>
  <c r="DF102" i="4"/>
  <c r="DF86" i="4"/>
  <c r="DF70" i="4"/>
  <c r="DF54" i="4"/>
  <c r="DF38" i="4"/>
  <c r="DF22" i="4"/>
  <c r="DE98" i="4"/>
  <c r="DE82" i="4"/>
  <c r="DE66" i="4"/>
  <c r="DE50" i="4"/>
  <c r="DE34" i="4"/>
  <c r="ED34" i="4"/>
  <c r="DU106" i="4"/>
  <c r="DU90" i="4"/>
  <c r="DU74" i="4"/>
  <c r="DU58" i="4"/>
  <c r="DU42" i="4"/>
  <c r="DU26" i="4"/>
  <c r="DN108" i="4"/>
  <c r="DN92" i="4"/>
  <c r="DN76" i="4"/>
  <c r="DN60" i="4"/>
  <c r="DN44" i="4"/>
  <c r="DN28" i="4"/>
  <c r="DM104" i="4"/>
  <c r="DM88" i="4"/>
  <c r="DM72" i="4"/>
  <c r="DM56" i="4"/>
  <c r="DM40" i="4"/>
  <c r="DM24" i="4"/>
  <c r="DF101" i="4"/>
  <c r="DF85" i="4"/>
  <c r="DF69" i="4"/>
  <c r="DF53" i="4"/>
  <c r="DF37" i="4"/>
  <c r="DF21" i="4"/>
  <c r="DE97" i="4"/>
  <c r="DE81" i="4"/>
  <c r="DE65" i="4"/>
  <c r="DE49" i="4"/>
  <c r="DE33" i="4"/>
  <c r="DU105" i="4"/>
  <c r="DU89" i="4"/>
  <c r="DU73" i="4"/>
  <c r="DU57" i="4"/>
  <c r="DU41" i="4"/>
  <c r="DU25" i="4"/>
  <c r="DN104" i="4"/>
  <c r="DN88" i="4"/>
  <c r="DN72" i="4"/>
  <c r="DN56" i="4"/>
  <c r="DN40" i="4"/>
  <c r="DN24" i="4"/>
  <c r="DM100" i="4"/>
  <c r="DM84" i="4"/>
  <c r="DM68" i="4"/>
  <c r="DM52" i="4"/>
  <c r="DM36" i="4"/>
  <c r="DM20" i="4"/>
  <c r="DF97" i="4"/>
  <c r="DF81" i="4"/>
  <c r="DF65" i="4"/>
  <c r="DF49" i="4"/>
  <c r="DF33" i="4"/>
  <c r="DE109" i="4"/>
  <c r="DE93" i="4"/>
  <c r="DE77" i="4"/>
  <c r="DE61" i="4"/>
  <c r="DE45" i="4"/>
  <c r="DE29" i="4"/>
  <c r="ED102" i="4"/>
  <c r="DU104" i="4"/>
  <c r="DU96" i="4"/>
  <c r="DU88" i="4"/>
  <c r="DU80" i="4"/>
  <c r="DU72" i="4"/>
  <c r="DU64" i="4"/>
  <c r="DU56" i="4"/>
  <c r="DU48" i="4"/>
  <c r="DU40" i="4"/>
  <c r="DU32" i="4"/>
  <c r="DU24" i="4"/>
  <c r="DN102" i="4"/>
  <c r="DN94" i="4"/>
  <c r="DN86" i="4"/>
  <c r="DN78" i="4"/>
  <c r="DN70" i="4"/>
  <c r="DN62" i="4"/>
  <c r="DN54" i="4"/>
  <c r="DN46" i="4"/>
  <c r="DN38" i="4"/>
  <c r="DN30" i="4"/>
  <c r="DN22" i="4"/>
  <c r="DM106" i="4"/>
  <c r="DM98" i="4"/>
  <c r="DM90" i="4"/>
  <c r="DM82" i="4"/>
  <c r="DM74" i="4"/>
  <c r="DM66" i="4"/>
  <c r="DM58" i="4"/>
  <c r="DM50" i="4"/>
  <c r="DM42" i="4"/>
  <c r="DM34" i="4"/>
  <c r="DM26" i="4"/>
  <c r="DF103" i="4"/>
  <c r="DF95" i="4"/>
  <c r="DF87" i="4"/>
  <c r="DF79" i="4"/>
  <c r="DF71" i="4"/>
  <c r="DF63" i="4"/>
  <c r="DF55" i="4"/>
  <c r="DF47" i="4"/>
  <c r="DF39" i="4"/>
  <c r="DF31" i="4"/>
  <c r="DF23" i="4"/>
  <c r="DE107" i="4"/>
  <c r="DE99" i="4"/>
  <c r="DE91" i="4"/>
  <c r="DE83" i="4"/>
  <c r="DE75" i="4"/>
  <c r="DE67" i="4"/>
  <c r="DE59" i="4"/>
  <c r="DE51" i="4"/>
  <c r="DE43" i="4"/>
  <c r="DE35" i="4"/>
  <c r="DE27" i="4"/>
  <c r="ED75" i="4"/>
  <c r="EC66" i="4"/>
  <c r="DU109" i="4"/>
  <c r="DU101" i="4"/>
  <c r="DU93" i="4"/>
  <c r="DU85" i="4"/>
  <c r="DU77" i="4"/>
  <c r="DU69" i="4"/>
  <c r="DU61" i="4"/>
  <c r="DU53" i="4"/>
  <c r="DU45" i="4"/>
  <c r="DU37" i="4"/>
  <c r="DU29" i="4"/>
  <c r="DU21" i="4"/>
  <c r="DN107" i="4"/>
  <c r="DN99" i="4"/>
  <c r="DN91" i="4"/>
  <c r="DN83" i="4"/>
  <c r="DN75" i="4"/>
  <c r="DN67" i="4"/>
  <c r="DN59" i="4"/>
  <c r="DN51" i="4"/>
  <c r="DN43" i="4"/>
  <c r="DN35" i="4"/>
  <c r="DN27" i="4"/>
  <c r="DM103" i="4"/>
  <c r="DM95" i="4"/>
  <c r="DM87" i="4"/>
  <c r="DM79" i="4"/>
  <c r="DM71" i="4"/>
  <c r="DM63" i="4"/>
  <c r="DM55" i="4"/>
  <c r="DM47" i="4"/>
  <c r="DM39" i="4"/>
  <c r="DM31" i="4"/>
  <c r="DM23" i="4"/>
  <c r="DF108" i="4"/>
  <c r="DF100" i="4"/>
  <c r="DF92" i="4"/>
  <c r="DF84" i="4"/>
  <c r="DF76" i="4"/>
  <c r="DF68" i="4"/>
  <c r="DF60" i="4"/>
  <c r="DF52" i="4"/>
  <c r="DF44" i="4"/>
  <c r="DF36" i="4"/>
  <c r="DF28" i="4"/>
  <c r="DF20" i="4"/>
  <c r="DE104" i="4"/>
  <c r="DE96" i="4"/>
  <c r="DE88" i="4"/>
  <c r="DE80" i="4"/>
  <c r="DE72" i="4"/>
  <c r="DE64" i="4"/>
  <c r="DE56" i="4"/>
  <c r="DE48" i="4"/>
  <c r="DE40" i="4"/>
  <c r="DE32" i="4"/>
  <c r="DE24" i="4"/>
  <c r="ED45" i="4"/>
  <c r="EC63" i="4"/>
  <c r="DU108" i="4"/>
  <c r="DU100" i="4"/>
  <c r="DU92" i="4"/>
  <c r="DU84" i="4"/>
  <c r="DU76" i="4"/>
  <c r="DU68" i="4"/>
  <c r="DU60" i="4"/>
  <c r="DU52" i="4"/>
  <c r="DU44" i="4"/>
  <c r="DU36" i="4"/>
  <c r="DU28" i="4"/>
  <c r="DU20" i="4"/>
  <c r="DN106" i="4"/>
  <c r="DN98" i="4"/>
  <c r="DN90" i="4"/>
  <c r="DN82" i="4"/>
  <c r="DN74" i="4"/>
  <c r="DN66" i="4"/>
  <c r="DN58" i="4"/>
  <c r="DN50" i="4"/>
  <c r="DN42" i="4"/>
  <c r="DN34" i="4"/>
  <c r="DN26" i="4"/>
  <c r="DM102" i="4"/>
  <c r="DM94" i="4"/>
  <c r="DM86" i="4"/>
  <c r="DM78" i="4"/>
  <c r="DM70" i="4"/>
  <c r="DM62" i="4"/>
  <c r="DM54" i="4"/>
  <c r="DM46" i="4"/>
  <c r="DM38" i="4"/>
  <c r="DM30" i="4"/>
  <c r="DM22" i="4"/>
  <c r="DF107" i="4"/>
  <c r="DF99" i="4"/>
  <c r="DF91" i="4"/>
  <c r="DF83" i="4"/>
  <c r="DF75" i="4"/>
  <c r="DF67" i="4"/>
  <c r="DF59" i="4"/>
  <c r="DF51" i="4"/>
  <c r="DF43" i="4"/>
  <c r="DF35" i="4"/>
  <c r="DF27" i="4"/>
  <c r="DE103" i="4"/>
  <c r="DE95" i="4"/>
  <c r="DE87" i="4"/>
  <c r="DE79" i="4"/>
  <c r="DE71" i="4"/>
  <c r="DE63" i="4"/>
  <c r="DE55" i="4"/>
  <c r="DE47" i="4"/>
  <c r="DE39" i="4"/>
  <c r="DE31" i="4"/>
  <c r="DE23" i="4"/>
  <c r="ED38" i="4"/>
  <c r="EC27" i="4"/>
  <c r="DU107" i="4"/>
  <c r="DU99" i="4"/>
  <c r="DU91" i="4"/>
  <c r="DU83" i="4"/>
  <c r="DU75" i="4"/>
  <c r="DU67" i="4"/>
  <c r="DU59" i="4"/>
  <c r="DU51" i="4"/>
  <c r="DU43" i="4"/>
  <c r="DU35" i="4"/>
  <c r="DU27" i="4"/>
  <c r="DN105" i="4"/>
  <c r="DN97" i="4"/>
  <c r="DN89" i="4"/>
  <c r="DN81" i="4"/>
  <c r="DN73" i="4"/>
  <c r="DN65" i="4"/>
  <c r="DN57" i="4"/>
  <c r="DN49" i="4"/>
  <c r="DN41" i="4"/>
  <c r="DN33" i="4"/>
  <c r="DN25" i="4"/>
  <c r="DM109" i="4"/>
  <c r="DM101" i="4"/>
  <c r="DM93" i="4"/>
  <c r="DM85" i="4"/>
  <c r="DM77" i="4"/>
  <c r="DM69" i="4"/>
  <c r="DM61" i="4"/>
  <c r="DM53" i="4"/>
  <c r="DM45" i="4"/>
  <c r="DM37" i="4"/>
  <c r="DM29" i="4"/>
  <c r="DF106" i="4"/>
  <c r="DF98" i="4"/>
  <c r="DF90" i="4"/>
  <c r="DF82" i="4"/>
  <c r="DF74" i="4"/>
  <c r="DF66" i="4"/>
  <c r="DF58" i="4"/>
  <c r="DF50" i="4"/>
  <c r="DF42" i="4"/>
  <c r="DF34" i="4"/>
  <c r="DF26" i="4"/>
  <c r="DE102" i="4"/>
  <c r="DE94" i="4"/>
  <c r="DE86" i="4"/>
  <c r="DE78" i="4"/>
  <c r="DE70" i="4"/>
  <c r="DE62" i="4"/>
  <c r="DE54" i="4"/>
  <c r="DE46" i="4"/>
  <c r="DE38" i="4"/>
  <c r="DE30" i="4"/>
  <c r="DE22" i="4"/>
  <c r="DT75" i="3"/>
  <c r="DC80" i="3"/>
  <c r="DC49" i="3"/>
  <c r="DC123" i="3"/>
  <c r="DS96" i="3"/>
  <c r="DK33" i="3"/>
  <c r="DS91" i="3"/>
  <c r="DK35" i="3"/>
  <c r="DS49" i="3"/>
  <c r="DC61" i="3"/>
  <c r="EA96" i="3"/>
  <c r="DS114" i="3"/>
  <c r="DC115" i="3"/>
  <c r="DS72" i="3"/>
  <c r="DK93" i="3"/>
  <c r="DC129" i="3"/>
  <c r="EA32" i="3"/>
  <c r="DS83" i="3"/>
  <c r="DC64" i="3"/>
  <c r="DS136" i="3"/>
  <c r="DK54" i="3"/>
  <c r="DL91" i="3"/>
  <c r="DK47" i="3"/>
  <c r="DK100" i="3"/>
  <c r="DC62" i="3"/>
  <c r="DS102" i="3"/>
  <c r="DS74" i="3"/>
  <c r="DK73" i="3"/>
  <c r="DC27" i="3"/>
  <c r="DC44" i="3"/>
  <c r="EA112" i="3"/>
  <c r="DT31" i="3"/>
  <c r="DS76" i="3"/>
  <c r="DS79" i="3"/>
  <c r="DC58" i="3"/>
  <c r="DI85" i="3"/>
  <c r="DS141" i="3"/>
  <c r="DS39" i="3"/>
  <c r="DT61" i="3"/>
  <c r="DL80" i="3"/>
  <c r="DK70" i="3"/>
  <c r="EA21" i="3"/>
  <c r="DS93" i="3"/>
  <c r="DS46" i="3"/>
  <c r="DL139" i="3"/>
  <c r="DT131" i="3"/>
  <c r="DL72" i="3"/>
  <c r="DK117" i="3"/>
  <c r="DK97" i="3"/>
  <c r="DK59" i="3"/>
  <c r="DC93" i="3"/>
  <c r="DC30" i="3"/>
  <c r="DC84" i="3"/>
  <c r="EA56" i="3"/>
  <c r="DT72" i="3"/>
  <c r="DS113" i="3"/>
  <c r="DS77" i="3"/>
  <c r="DS131" i="3"/>
  <c r="DS66" i="3"/>
  <c r="DS31" i="3"/>
  <c r="EB85" i="3"/>
  <c r="DK78" i="3"/>
  <c r="DK25" i="3"/>
  <c r="DK136" i="3"/>
  <c r="DK116" i="3"/>
  <c r="DC25" i="3"/>
  <c r="DC26" i="3"/>
  <c r="EB40" i="3"/>
  <c r="EB75" i="3"/>
  <c r="DT104" i="3"/>
  <c r="DS117" i="3"/>
  <c r="DS78" i="3"/>
  <c r="DS97" i="3"/>
  <c r="DS32" i="3"/>
  <c r="DL27" i="3"/>
  <c r="DK126" i="3"/>
  <c r="DK107" i="3"/>
  <c r="DK88" i="3"/>
  <c r="DC78" i="3"/>
  <c r="DC39" i="3"/>
  <c r="DC86" i="3"/>
  <c r="EB72" i="3"/>
  <c r="DT36" i="3"/>
  <c r="DS69" i="3"/>
  <c r="DS67" i="3"/>
  <c r="DS84" i="3"/>
  <c r="DS24" i="3"/>
  <c r="AX163" i="3"/>
  <c r="CE163" i="3" s="1"/>
  <c r="EB27" i="3"/>
  <c r="DT48" i="3"/>
  <c r="DK83" i="3"/>
  <c r="DK61" i="3"/>
  <c r="DC98" i="3"/>
  <c r="DC102" i="3"/>
  <c r="DC43" i="3"/>
  <c r="EB128" i="3"/>
  <c r="DS112" i="3"/>
  <c r="DS138" i="3"/>
  <c r="DS103" i="3"/>
  <c r="DK58" i="3"/>
  <c r="DK125" i="3"/>
  <c r="DK115" i="3"/>
  <c r="DK105" i="3"/>
  <c r="DK96" i="3"/>
  <c r="DK67" i="3"/>
  <c r="DC109" i="3"/>
  <c r="DC108" i="3"/>
  <c r="DC57" i="3"/>
  <c r="DC42" i="3"/>
  <c r="DC97" i="3"/>
  <c r="DC92" i="3"/>
  <c r="DS94" i="3"/>
  <c r="DS110" i="3"/>
  <c r="DS142" i="3"/>
  <c r="DS28" i="3"/>
  <c r="DS99" i="3"/>
  <c r="DS45" i="3"/>
  <c r="DS42" i="3"/>
  <c r="DS135" i="3"/>
  <c r="DS105" i="3"/>
  <c r="DK110" i="3"/>
  <c r="DK101" i="3"/>
  <c r="DK91" i="3"/>
  <c r="DK81" i="3"/>
  <c r="DK72" i="3"/>
  <c r="DK43" i="3"/>
  <c r="DC45" i="3"/>
  <c r="DC128" i="3"/>
  <c r="DC54" i="3"/>
  <c r="DC60" i="3"/>
  <c r="EA48" i="3"/>
  <c r="DS43" i="3"/>
  <c r="DS128" i="3"/>
  <c r="DS22" i="3"/>
  <c r="DS101" i="3"/>
  <c r="DS35" i="3"/>
  <c r="DS130" i="3"/>
  <c r="DS88" i="3"/>
  <c r="DS95" i="3"/>
  <c r="DK57" i="3"/>
  <c r="DK44" i="3"/>
  <c r="DK31" i="3"/>
  <c r="DC127" i="3"/>
  <c r="DC94" i="3"/>
  <c r="DC73" i="3"/>
  <c r="DC21" i="3"/>
  <c r="DC74" i="3"/>
  <c r="DC88" i="3"/>
  <c r="EA88" i="3"/>
  <c r="DI72" i="3"/>
  <c r="DS38" i="3"/>
  <c r="DS57" i="3"/>
  <c r="DS125" i="3"/>
  <c r="DS62" i="3"/>
  <c r="DS140" i="3"/>
  <c r="DS106" i="3"/>
  <c r="DS64" i="3"/>
  <c r="DS71" i="3"/>
  <c r="BF163" i="3"/>
  <c r="CM163" i="3" s="1"/>
  <c r="DC113" i="3"/>
  <c r="DK137" i="3"/>
  <c r="DK128" i="3"/>
  <c r="DK46" i="3"/>
  <c r="DC51" i="3"/>
  <c r="DC130" i="3"/>
  <c r="DC114" i="3"/>
  <c r="DC140" i="3"/>
  <c r="EA120" i="3"/>
  <c r="DS139" i="3"/>
  <c r="DS132" i="3"/>
  <c r="DS27" i="3"/>
  <c r="DS41" i="3"/>
  <c r="DS109" i="3"/>
  <c r="DS59" i="3"/>
  <c r="DS50" i="3"/>
  <c r="DS143" i="3"/>
  <c r="CY44" i="3"/>
  <c r="DF117" i="3"/>
  <c r="DF112" i="3"/>
  <c r="DF69" i="3"/>
  <c r="DF27" i="3"/>
  <c r="DF109" i="3"/>
  <c r="DF90" i="3"/>
  <c r="DF133" i="3"/>
  <c r="DF89" i="3"/>
  <c r="DF36" i="3"/>
  <c r="CY24" i="3"/>
  <c r="CY28" i="3"/>
  <c r="DF101" i="3"/>
  <c r="DF42" i="3"/>
  <c r="DF103" i="3"/>
  <c r="DF57" i="3"/>
  <c r="AL163" i="3"/>
  <c r="BS163" i="3" s="1"/>
  <c r="CY36" i="3"/>
  <c r="DF54" i="3"/>
  <c r="DF114" i="3"/>
  <c r="EU107" i="6"/>
  <c r="ES72" i="6"/>
  <c r="ER102" i="6"/>
  <c r="BV45" i="6"/>
  <c r="CL126" i="6"/>
  <c r="BV29" i="6"/>
  <c r="CL107" i="6"/>
  <c r="CD130" i="6"/>
  <c r="CL85" i="6"/>
  <c r="BV125" i="6"/>
  <c r="CL62" i="6"/>
  <c r="BV93" i="6"/>
  <c r="CD66" i="6"/>
  <c r="CD111" i="6"/>
  <c r="CD89" i="6"/>
  <c r="CL43" i="6"/>
  <c r="BV77" i="6"/>
  <c r="CD47" i="6"/>
  <c r="BV109" i="6"/>
  <c r="EJ124" i="6"/>
  <c r="BV61" i="6"/>
  <c r="CD25" i="6"/>
  <c r="ET60" i="6"/>
  <c r="ET124" i="6"/>
  <c r="ET123" i="6"/>
  <c r="ET96" i="6"/>
  <c r="ET95" i="6"/>
  <c r="ES90" i="6"/>
  <c r="BV123" i="6"/>
  <c r="BV107" i="6"/>
  <c r="BV91" i="6"/>
  <c r="BV75" i="6"/>
  <c r="BV59" i="6"/>
  <c r="BV43" i="6"/>
  <c r="BV27" i="6"/>
  <c r="CD129" i="6"/>
  <c r="CD106" i="6"/>
  <c r="CD87" i="6"/>
  <c r="CD65" i="6"/>
  <c r="CD42" i="6"/>
  <c r="CL125" i="6"/>
  <c r="CL102" i="6"/>
  <c r="CL83" i="6"/>
  <c r="CL61" i="6"/>
  <c r="CL38" i="6"/>
  <c r="ES41" i="6"/>
  <c r="BV120" i="6"/>
  <c r="BV104" i="6"/>
  <c r="BV88" i="6"/>
  <c r="BV72" i="6"/>
  <c r="BV56" i="6"/>
  <c r="BV40" i="6"/>
  <c r="CD127" i="6"/>
  <c r="CD105" i="6"/>
  <c r="CD82" i="6"/>
  <c r="CD63" i="6"/>
  <c r="CD41" i="6"/>
  <c r="CL123" i="6"/>
  <c r="CL101" i="6"/>
  <c r="CL78" i="6"/>
  <c r="CL59" i="6"/>
  <c r="CL37" i="6"/>
  <c r="CT107" i="6"/>
  <c r="BV70" i="6"/>
  <c r="CD58" i="6"/>
  <c r="BV117" i="6"/>
  <c r="BV85" i="6"/>
  <c r="BV37" i="6"/>
  <c r="CD121" i="6"/>
  <c r="CD79" i="6"/>
  <c r="CL94" i="6"/>
  <c r="CL53" i="6"/>
  <c r="CT77" i="6"/>
  <c r="BV131" i="6"/>
  <c r="BV115" i="6"/>
  <c r="BV99" i="6"/>
  <c r="BV83" i="6"/>
  <c r="BV67" i="6"/>
  <c r="BV51" i="6"/>
  <c r="BV35" i="6"/>
  <c r="CD119" i="6"/>
  <c r="CD97" i="6"/>
  <c r="CD74" i="6"/>
  <c r="CD55" i="6"/>
  <c r="CD33" i="6"/>
  <c r="CL115" i="6"/>
  <c r="CL93" i="6"/>
  <c r="CL70" i="6"/>
  <c r="CL51" i="6"/>
  <c r="CL29" i="6"/>
  <c r="CT40" i="6"/>
  <c r="BV118" i="6"/>
  <c r="BV102" i="6"/>
  <c r="BV86" i="6"/>
  <c r="BV54" i="6"/>
  <c r="BV38" i="6"/>
  <c r="CD103" i="6"/>
  <c r="CD81" i="6"/>
  <c r="CD39" i="6"/>
  <c r="CL118" i="6"/>
  <c r="CL99" i="6"/>
  <c r="CL77" i="6"/>
  <c r="CL54" i="6"/>
  <c r="CL35" i="6"/>
  <c r="CT104" i="6"/>
  <c r="BV101" i="6"/>
  <c r="BV53" i="6"/>
  <c r="CD98" i="6"/>
  <c r="CD34" i="6"/>
  <c r="CL117" i="6"/>
  <c r="CL75" i="6"/>
  <c r="CL30" i="6"/>
  <c r="BV128" i="6"/>
  <c r="BV112" i="6"/>
  <c r="BV96" i="6"/>
  <c r="BV80" i="6"/>
  <c r="BV64" i="6"/>
  <c r="BV48" i="6"/>
  <c r="BV32" i="6"/>
  <c r="CD114" i="6"/>
  <c r="CD95" i="6"/>
  <c r="CD73" i="6"/>
  <c r="CD50" i="6"/>
  <c r="CD31" i="6"/>
  <c r="CL110" i="6"/>
  <c r="CL91" i="6"/>
  <c r="CL69" i="6"/>
  <c r="CL46" i="6"/>
  <c r="CL27" i="6"/>
  <c r="CT39" i="6"/>
  <c r="CD122" i="6"/>
  <c r="BV69" i="6"/>
  <c r="CD57" i="6"/>
  <c r="M160" i="6"/>
  <c r="BV126" i="6"/>
  <c r="BV110" i="6"/>
  <c r="BV94" i="6"/>
  <c r="BV78" i="6"/>
  <c r="BV62" i="6"/>
  <c r="BV46" i="6"/>
  <c r="CD113" i="6"/>
  <c r="CD90" i="6"/>
  <c r="CD71" i="6"/>
  <c r="CD49" i="6"/>
  <c r="CL131" i="6"/>
  <c r="CL109" i="6"/>
  <c r="CL86" i="6"/>
  <c r="CL67" i="6"/>
  <c r="CL45" i="6"/>
  <c r="ET84" i="6"/>
  <c r="ET50" i="6"/>
  <c r="EN100" i="6"/>
  <c r="ET98" i="6"/>
  <c r="ET63" i="6"/>
  <c r="ET56" i="6"/>
  <c r="ET83" i="6"/>
  <c r="ET112" i="6"/>
  <c r="ET75" i="6"/>
  <c r="ET44" i="6"/>
  <c r="ET114" i="6"/>
  <c r="FI46" i="6"/>
  <c r="ET107" i="6"/>
  <c r="ET74" i="6"/>
  <c r="ET43" i="6"/>
  <c r="ET120" i="6"/>
  <c r="FI98" i="6"/>
  <c r="ET100" i="6"/>
  <c r="ET72" i="6"/>
  <c r="EY87" i="6"/>
  <c r="FF125" i="6"/>
  <c r="L10" i="15"/>
  <c r="BV31" i="6"/>
  <c r="BV39" i="6"/>
  <c r="BV47" i="6"/>
  <c r="BV55" i="6"/>
  <c r="BV63" i="6"/>
  <c r="BV71" i="6"/>
  <c r="BV79" i="6"/>
  <c r="BV87" i="6"/>
  <c r="BV95" i="6"/>
  <c r="BV103" i="6"/>
  <c r="BV111" i="6"/>
  <c r="BV119" i="6"/>
  <c r="BV127" i="6"/>
  <c r="E160" i="6"/>
  <c r="BV24" i="6"/>
  <c r="BV25" i="6"/>
  <c r="BV33" i="6"/>
  <c r="BV41" i="6"/>
  <c r="BV49" i="6"/>
  <c r="BV57" i="6"/>
  <c r="BV65" i="6"/>
  <c r="BV73" i="6"/>
  <c r="BV81" i="6"/>
  <c r="BV89" i="6"/>
  <c r="BV97" i="6"/>
  <c r="BV105" i="6"/>
  <c r="BV113" i="6"/>
  <c r="BV121" i="6"/>
  <c r="BV129" i="6"/>
  <c r="BV26" i="6"/>
  <c r="BV34" i="6"/>
  <c r="BV42" i="6"/>
  <c r="BV50" i="6"/>
  <c r="BV58" i="6"/>
  <c r="BV66" i="6"/>
  <c r="BV74" i="6"/>
  <c r="BV82" i="6"/>
  <c r="BV90" i="6"/>
  <c r="BV98" i="6"/>
  <c r="BV106" i="6"/>
  <c r="BV114" i="6"/>
  <c r="BV122" i="6"/>
  <c r="BV130" i="6"/>
  <c r="BV28" i="6"/>
  <c r="BV36" i="6"/>
  <c r="BV44" i="6"/>
  <c r="BV52" i="6"/>
  <c r="BV60" i="6"/>
  <c r="BV68" i="6"/>
  <c r="BV76" i="6"/>
  <c r="BV84" i="6"/>
  <c r="BV92" i="6"/>
  <c r="BV100" i="6"/>
  <c r="BV108" i="6"/>
  <c r="BV116" i="6"/>
  <c r="BV124" i="6"/>
  <c r="BV132" i="6"/>
  <c r="L18" i="15"/>
  <c r="CD27" i="6"/>
  <c r="CD35" i="6"/>
  <c r="CD43" i="6"/>
  <c r="CD51" i="6"/>
  <c r="CD59" i="6"/>
  <c r="CD67" i="6"/>
  <c r="CD75" i="6"/>
  <c r="CD83" i="6"/>
  <c r="CD91" i="6"/>
  <c r="CD99" i="6"/>
  <c r="CD107" i="6"/>
  <c r="CD115" i="6"/>
  <c r="CD123" i="6"/>
  <c r="CD131" i="6"/>
  <c r="CD28" i="6"/>
  <c r="CD36" i="6"/>
  <c r="CD44" i="6"/>
  <c r="CD52" i="6"/>
  <c r="CD60" i="6"/>
  <c r="CD68" i="6"/>
  <c r="CD76" i="6"/>
  <c r="CD84" i="6"/>
  <c r="CD92" i="6"/>
  <c r="CD100" i="6"/>
  <c r="CD108" i="6"/>
  <c r="CD116" i="6"/>
  <c r="CD124" i="6"/>
  <c r="CD132" i="6"/>
  <c r="CD29" i="6"/>
  <c r="CD37" i="6"/>
  <c r="CD45" i="6"/>
  <c r="CD53" i="6"/>
  <c r="CD61" i="6"/>
  <c r="CD69" i="6"/>
  <c r="CD77" i="6"/>
  <c r="CD85" i="6"/>
  <c r="CD93" i="6"/>
  <c r="CD101" i="6"/>
  <c r="CD109" i="6"/>
  <c r="CD117" i="6"/>
  <c r="CD125" i="6"/>
  <c r="CD30" i="6"/>
  <c r="CD38" i="6"/>
  <c r="CD46" i="6"/>
  <c r="CD54" i="6"/>
  <c r="CD62" i="6"/>
  <c r="CD70" i="6"/>
  <c r="CD78" i="6"/>
  <c r="CD86" i="6"/>
  <c r="CD94" i="6"/>
  <c r="CD102" i="6"/>
  <c r="CD110" i="6"/>
  <c r="CD118" i="6"/>
  <c r="CD126" i="6"/>
  <c r="CD24" i="6"/>
  <c r="CD32" i="6"/>
  <c r="CD40" i="6"/>
  <c r="CD48" i="6"/>
  <c r="CD56" i="6"/>
  <c r="CD64" i="6"/>
  <c r="CD72" i="6"/>
  <c r="CD80" i="6"/>
  <c r="CD88" i="6"/>
  <c r="CD96" i="6"/>
  <c r="CD104" i="6"/>
  <c r="CD112" i="6"/>
  <c r="CD120" i="6"/>
  <c r="CD128" i="6"/>
  <c r="L26" i="15"/>
  <c r="CL31" i="6"/>
  <c r="CL39" i="6"/>
  <c r="CL47" i="6"/>
  <c r="CL55" i="6"/>
  <c r="CL63" i="6"/>
  <c r="CL71" i="6"/>
  <c r="CL79" i="6"/>
  <c r="CL87" i="6"/>
  <c r="CL95" i="6"/>
  <c r="CL103" i="6"/>
  <c r="CL111" i="6"/>
  <c r="CL119" i="6"/>
  <c r="CL127" i="6"/>
  <c r="CL24" i="6"/>
  <c r="CL32" i="6"/>
  <c r="CL40" i="6"/>
  <c r="CL48" i="6"/>
  <c r="CL56" i="6"/>
  <c r="CL64" i="6"/>
  <c r="CL72" i="6"/>
  <c r="CL80" i="6"/>
  <c r="CL88" i="6"/>
  <c r="CL96" i="6"/>
  <c r="CL104" i="6"/>
  <c r="CL112" i="6"/>
  <c r="CL120" i="6"/>
  <c r="CL128" i="6"/>
  <c r="CL25" i="6"/>
  <c r="CL33" i="6"/>
  <c r="CL41" i="6"/>
  <c r="CL49" i="6"/>
  <c r="CL57" i="6"/>
  <c r="CL65" i="6"/>
  <c r="CL73" i="6"/>
  <c r="CL81" i="6"/>
  <c r="CL89" i="6"/>
  <c r="CL97" i="6"/>
  <c r="CL105" i="6"/>
  <c r="CL113" i="6"/>
  <c r="CL121" i="6"/>
  <c r="CL129" i="6"/>
  <c r="U160" i="6"/>
  <c r="CL26" i="6"/>
  <c r="CL34" i="6"/>
  <c r="CL42" i="6"/>
  <c r="CL50" i="6"/>
  <c r="CL58" i="6"/>
  <c r="CL66" i="6"/>
  <c r="CL74" i="6"/>
  <c r="CL82" i="6"/>
  <c r="CL90" i="6"/>
  <c r="CL98" i="6"/>
  <c r="CL106" i="6"/>
  <c r="CL114" i="6"/>
  <c r="CL122" i="6"/>
  <c r="CL130" i="6"/>
  <c r="CL28" i="6"/>
  <c r="CL36" i="6"/>
  <c r="CL44" i="6"/>
  <c r="CL52" i="6"/>
  <c r="CL60" i="6"/>
  <c r="CL68" i="6"/>
  <c r="CL76" i="6"/>
  <c r="CL84" i="6"/>
  <c r="CL92" i="6"/>
  <c r="CL100" i="6"/>
  <c r="CL108" i="6"/>
  <c r="CL116" i="6"/>
  <c r="CL124" i="6"/>
  <c r="CL132" i="6"/>
  <c r="CT49" i="6"/>
  <c r="CT112" i="6"/>
  <c r="CT68" i="6"/>
  <c r="CT113" i="6"/>
  <c r="CT70" i="6"/>
  <c r="CT123" i="6"/>
  <c r="CT76" i="6"/>
  <c r="CT33" i="6"/>
  <c r="CT86" i="6"/>
  <c r="AZ61" i="14"/>
  <c r="BQ68" i="1"/>
  <c r="BQ93" i="1"/>
  <c r="BQ81" i="1"/>
  <c r="BQ105" i="1"/>
  <c r="BQ71" i="1"/>
  <c r="BQ40" i="1"/>
  <c r="BQ102" i="1"/>
  <c r="AJ125" i="14"/>
  <c r="AJ109" i="14"/>
  <c r="AJ85" i="14"/>
  <c r="AJ37" i="14"/>
  <c r="AJ133" i="14"/>
  <c r="AJ117" i="14"/>
  <c r="AJ101" i="14"/>
  <c r="AJ69" i="14"/>
  <c r="AJ45" i="14"/>
  <c r="BH76" i="14"/>
  <c r="BO106" i="14"/>
  <c r="BN120" i="14"/>
  <c r="BN128" i="14"/>
  <c r="BK42" i="14"/>
  <c r="AT48" i="14"/>
  <c r="BL68" i="14"/>
  <c r="BN88" i="14"/>
  <c r="BK122" i="14"/>
  <c r="BP108" i="14"/>
  <c r="BM78" i="14"/>
  <c r="AJ44" i="14"/>
  <c r="BI110" i="14"/>
  <c r="BN104" i="14"/>
  <c r="AJ124" i="14"/>
  <c r="AT64" i="14"/>
  <c r="BP92" i="14"/>
  <c r="AJ92" i="14"/>
  <c r="BK34" i="14"/>
  <c r="BK130" i="14"/>
  <c r="BN80" i="14"/>
  <c r="BM70" i="14"/>
  <c r="DL55" i="4"/>
  <c r="DL23" i="4"/>
  <c r="CZ37" i="4"/>
  <c r="CZ91" i="4"/>
  <c r="CZ51" i="4"/>
  <c r="CZ101" i="4"/>
  <c r="CZ53" i="4"/>
  <c r="CZ99" i="4"/>
  <c r="CZ59" i="4"/>
  <c r="CZ35" i="4"/>
  <c r="DL87" i="4"/>
  <c r="AL77" i="14"/>
  <c r="AJ77" i="14"/>
  <c r="AJ132" i="14"/>
  <c r="AL108" i="14"/>
  <c r="AJ108" i="14"/>
  <c r="AJ76" i="14"/>
  <c r="AJ36" i="14"/>
  <c r="AL127" i="14"/>
  <c r="AJ127" i="14"/>
  <c r="AJ119" i="14"/>
  <c r="AJ111" i="14"/>
  <c r="AJ103" i="14"/>
  <c r="AJ95" i="14"/>
  <c r="AJ87" i="14"/>
  <c r="AJ79" i="14"/>
  <c r="AJ71" i="14"/>
  <c r="AJ63" i="14"/>
  <c r="AJ55" i="14"/>
  <c r="AJ47" i="14"/>
  <c r="AJ39" i="14"/>
  <c r="AJ31" i="14"/>
  <c r="AJ23" i="14"/>
  <c r="AJ126" i="14"/>
  <c r="AJ118" i="14"/>
  <c r="AJ110" i="14"/>
  <c r="AJ102" i="14"/>
  <c r="AJ94" i="14"/>
  <c r="AJ86" i="14"/>
  <c r="AJ78" i="14"/>
  <c r="AJ70" i="14"/>
  <c r="AJ62" i="14"/>
  <c r="AJ54" i="14"/>
  <c r="AJ46" i="14"/>
  <c r="AJ38" i="14"/>
  <c r="AJ30" i="14"/>
  <c r="AJ22" i="14"/>
  <c r="AL93" i="14"/>
  <c r="AJ93" i="14"/>
  <c r="AJ100" i="14"/>
  <c r="AL115" i="14"/>
  <c r="AJ115" i="14"/>
  <c r="AJ91" i="14"/>
  <c r="AJ43" i="14"/>
  <c r="AJ27" i="14"/>
  <c r="AJ130" i="14"/>
  <c r="AJ122" i="14"/>
  <c r="AJ114" i="14"/>
  <c r="AJ106" i="14"/>
  <c r="AJ98" i="14"/>
  <c r="AJ90" i="14"/>
  <c r="AJ82" i="14"/>
  <c r="AJ74" i="14"/>
  <c r="AJ66" i="14"/>
  <c r="AL58" i="14"/>
  <c r="AJ58" i="14"/>
  <c r="AJ50" i="14"/>
  <c r="AJ42" i="14"/>
  <c r="AJ34" i="14"/>
  <c r="AJ26" i="14"/>
  <c r="AL61" i="14"/>
  <c r="AJ61" i="14"/>
  <c r="AJ29" i="14"/>
  <c r="AJ116" i="14"/>
  <c r="AJ84" i="14"/>
  <c r="AJ68" i="14"/>
  <c r="AL52" i="14"/>
  <c r="AJ52" i="14"/>
  <c r="AJ28" i="14"/>
  <c r="AJ131" i="14"/>
  <c r="AJ107" i="14"/>
  <c r="AL83" i="14"/>
  <c r="AJ83" i="14"/>
  <c r="AL67" i="14"/>
  <c r="AJ67" i="14"/>
  <c r="AL59" i="14"/>
  <c r="AJ59" i="14"/>
  <c r="AJ35" i="14"/>
  <c r="AJ129" i="14"/>
  <c r="AJ121" i="14"/>
  <c r="AJ113" i="14"/>
  <c r="AJ105" i="14"/>
  <c r="AJ97" i="14"/>
  <c r="AJ89" i="14"/>
  <c r="AJ81" i="14"/>
  <c r="AJ73" i="14"/>
  <c r="AJ65" i="14"/>
  <c r="AJ57" i="14"/>
  <c r="AJ49" i="14"/>
  <c r="AJ41" i="14"/>
  <c r="AJ33" i="14"/>
  <c r="AJ25" i="14"/>
  <c r="AJ53" i="14"/>
  <c r="AJ60" i="14"/>
  <c r="AL123" i="14"/>
  <c r="AJ123" i="14"/>
  <c r="AJ99" i="14"/>
  <c r="AL75" i="14"/>
  <c r="AJ75" i="14"/>
  <c r="AJ51" i="14"/>
  <c r="AJ128" i="14"/>
  <c r="AJ120" i="14"/>
  <c r="AJ112" i="14"/>
  <c r="AJ104" i="14"/>
  <c r="AJ96" i="14"/>
  <c r="AJ88" i="14"/>
  <c r="AJ80" i="14"/>
  <c r="AJ72" i="14"/>
  <c r="AJ64" i="14"/>
  <c r="AJ56" i="14"/>
  <c r="AL48" i="14"/>
  <c r="AJ48" i="14"/>
  <c r="AJ40" i="14"/>
  <c r="AJ32" i="14"/>
  <c r="AJ24" i="14"/>
  <c r="AJ134" i="14"/>
  <c r="EU70" i="6"/>
  <c r="EY64" i="6"/>
  <c r="EU120" i="6"/>
  <c r="BY113" i="6"/>
  <c r="CG123" i="6"/>
  <c r="CO119" i="6"/>
  <c r="EY47" i="6"/>
  <c r="EN85" i="6"/>
  <c r="ER75" i="6"/>
  <c r="BS76" i="6"/>
  <c r="BY59" i="6"/>
  <c r="CG76" i="6"/>
  <c r="CO56" i="6"/>
  <c r="ER92" i="6"/>
  <c r="BZ52" i="6"/>
  <c r="CH106" i="6"/>
  <c r="CQ39" i="6"/>
  <c r="CA117" i="6"/>
  <c r="CI47" i="6"/>
  <c r="BY123" i="6"/>
  <c r="BY80" i="6"/>
  <c r="BY25" i="6"/>
  <c r="CG83" i="6"/>
  <c r="CG43" i="6"/>
  <c r="CO71" i="6"/>
  <c r="CW65" i="6"/>
  <c r="BY121" i="6"/>
  <c r="BY64" i="6"/>
  <c r="CG81" i="6"/>
  <c r="CG27" i="6"/>
  <c r="CO61" i="6"/>
  <c r="CW54" i="6"/>
  <c r="EY71" i="6"/>
  <c r="CG75" i="6"/>
  <c r="CO55" i="6"/>
  <c r="BY49" i="6"/>
  <c r="EG64" i="6"/>
  <c r="BY91" i="6"/>
  <c r="BY48" i="6"/>
  <c r="CG108" i="6"/>
  <c r="CG51" i="6"/>
  <c r="CO103" i="6"/>
  <c r="CO24" i="6"/>
  <c r="CW86" i="6"/>
  <c r="EU47" i="6"/>
  <c r="EY127" i="6"/>
  <c r="BY57" i="6"/>
  <c r="CG115" i="6"/>
  <c r="CO109" i="6"/>
  <c r="CW129" i="6"/>
  <c r="CG113" i="6"/>
  <c r="CO104" i="6"/>
  <c r="AF160" i="6"/>
  <c r="BY89" i="6"/>
  <c r="BY32" i="6"/>
  <c r="CG107" i="6"/>
  <c r="CG49" i="6"/>
  <c r="CO93" i="6"/>
  <c r="CW77" i="6"/>
  <c r="EY111" i="6"/>
  <c r="BY112" i="6"/>
  <c r="BY96" i="6"/>
  <c r="CG59" i="6"/>
  <c r="CO29" i="6"/>
  <c r="CW120" i="6"/>
  <c r="FF127" i="6"/>
  <c r="BY128" i="6"/>
  <c r="BY81" i="6"/>
  <c r="BY27" i="6"/>
  <c r="CG91" i="6"/>
  <c r="CG44" i="6"/>
  <c r="CO72" i="6"/>
  <c r="CQ58" i="6"/>
  <c r="EY108" i="6"/>
  <c r="BZ28" i="6"/>
  <c r="L14" i="15"/>
  <c r="FF123" i="6"/>
  <c r="FF70" i="6"/>
  <c r="FF68" i="6"/>
  <c r="EQ126" i="6"/>
  <c r="BZ82" i="6"/>
  <c r="CP47" i="6"/>
  <c r="BW24" i="6"/>
  <c r="L11" i="15"/>
  <c r="CM28" i="6"/>
  <c r="L27" i="15"/>
  <c r="EN68" i="6"/>
  <c r="EN93" i="6"/>
  <c r="FF107" i="6"/>
  <c r="FF62" i="6"/>
  <c r="FF60" i="6"/>
  <c r="FF130" i="6"/>
  <c r="EQ109" i="6"/>
  <c r="BZ71" i="6"/>
  <c r="CA84" i="6"/>
  <c r="CQ111" i="6"/>
  <c r="EU66" i="6"/>
  <c r="EY122" i="6"/>
  <c r="EY76" i="6"/>
  <c r="BX28" i="6"/>
  <c r="L12" i="15"/>
  <c r="CN41" i="6"/>
  <c r="L28" i="15"/>
  <c r="EN92" i="6"/>
  <c r="ES53" i="6"/>
  <c r="ES81" i="6"/>
  <c r="FG46" i="6"/>
  <c r="EQ45" i="6"/>
  <c r="BZ64" i="6"/>
  <c r="ET122" i="6"/>
  <c r="ET99" i="6"/>
  <c r="ET82" i="6"/>
  <c r="ET59" i="6"/>
  <c r="EU125" i="6"/>
  <c r="EU52" i="6"/>
  <c r="EX128" i="6"/>
  <c r="EX120" i="6"/>
  <c r="EX112" i="6"/>
  <c r="EX104" i="6"/>
  <c r="EX96" i="6"/>
  <c r="EX88" i="6"/>
  <c r="EX80" i="6"/>
  <c r="EX72" i="6"/>
  <c r="EX64" i="6"/>
  <c r="EX56" i="6"/>
  <c r="EX48" i="6"/>
  <c r="EX40" i="6"/>
  <c r="EY114" i="6"/>
  <c r="EY74" i="6"/>
  <c r="CH86" i="6"/>
  <c r="L22" i="15"/>
  <c r="FF69" i="6"/>
  <c r="BZ46" i="6"/>
  <c r="CH63" i="6"/>
  <c r="BS84" i="6"/>
  <c r="L7" i="15"/>
  <c r="CI63" i="6"/>
  <c r="L23" i="15"/>
  <c r="FF61" i="6"/>
  <c r="ER81" i="6"/>
  <c r="EQ76" i="6"/>
  <c r="BZ107" i="6"/>
  <c r="CH31" i="6"/>
  <c r="EY99" i="6"/>
  <c r="EY59" i="6"/>
  <c r="BT131" i="6"/>
  <c r="L8" i="15"/>
  <c r="EN66" i="6"/>
  <c r="FF129" i="6"/>
  <c r="FF132" i="6"/>
  <c r="FF48" i="6"/>
  <c r="ES45" i="6"/>
  <c r="ES71" i="6"/>
  <c r="ER104" i="6"/>
  <c r="BS106" i="6"/>
  <c r="BZ100" i="6"/>
  <c r="BZ27" i="6"/>
  <c r="CI100" i="6"/>
  <c r="CN105" i="6"/>
  <c r="ET132" i="6"/>
  <c r="ET111" i="6"/>
  <c r="ET88" i="6"/>
  <c r="ET71" i="6"/>
  <c r="ET48" i="6"/>
  <c r="EU88" i="6"/>
  <c r="EX132" i="6"/>
  <c r="EX124" i="6"/>
  <c r="EX116" i="6"/>
  <c r="EX108" i="6"/>
  <c r="EX100" i="6"/>
  <c r="EX92" i="6"/>
  <c r="EX84" i="6"/>
  <c r="EX76" i="6"/>
  <c r="EX68" i="6"/>
  <c r="EX60" i="6"/>
  <c r="EX52" i="6"/>
  <c r="EX44" i="6"/>
  <c r="EY96" i="6"/>
  <c r="EY51" i="6"/>
  <c r="BU32" i="6"/>
  <c r="L9" i="15"/>
  <c r="CC50" i="6"/>
  <c r="L17" i="15"/>
  <c r="CK128" i="6"/>
  <c r="L25" i="15"/>
  <c r="CP86" i="6"/>
  <c r="L30" i="15"/>
  <c r="FF71" i="6"/>
  <c r="BZ119" i="6"/>
  <c r="CA34" i="6"/>
  <c r="L15" i="15"/>
  <c r="L31" i="15"/>
  <c r="EN50" i="6"/>
  <c r="FF63" i="6"/>
  <c r="BZ34" i="6"/>
  <c r="EU102" i="6"/>
  <c r="CB53" i="6"/>
  <c r="L16" i="15"/>
  <c r="EN130" i="6"/>
  <c r="EN61" i="6"/>
  <c r="FF113" i="6"/>
  <c r="FF126" i="6"/>
  <c r="FF124" i="6"/>
  <c r="FF67" i="6"/>
  <c r="ES91" i="6"/>
  <c r="BS103" i="6"/>
  <c r="BZ89" i="6"/>
  <c r="CA123" i="6"/>
  <c r="CF33" i="6"/>
  <c r="CI71" i="6"/>
  <c r="CP70" i="6"/>
  <c r="EN129" i="6"/>
  <c r="ET127" i="6"/>
  <c r="ET108" i="6"/>
  <c r="ET87" i="6"/>
  <c r="ET68" i="6"/>
  <c r="ET47" i="6"/>
  <c r="EX131" i="6"/>
  <c r="EX123" i="6"/>
  <c r="EX115" i="6"/>
  <c r="EX107" i="6"/>
  <c r="EX99" i="6"/>
  <c r="EX91" i="6"/>
  <c r="EX83" i="6"/>
  <c r="EX75" i="6"/>
  <c r="EX67" i="6"/>
  <c r="EX59" i="6"/>
  <c r="EX51" i="6"/>
  <c r="EX43" i="6"/>
  <c r="EY128" i="6"/>
  <c r="EY88" i="6"/>
  <c r="EY48" i="6"/>
  <c r="BP35" i="14"/>
  <c r="AP37" i="14"/>
  <c r="BF69" i="14"/>
  <c r="BQ106" i="1"/>
  <c r="BQ80" i="1"/>
  <c r="BQ54" i="1"/>
  <c r="BQ47" i="1"/>
  <c r="BQ37" i="1"/>
  <c r="BQ108" i="1"/>
  <c r="BQ101" i="1"/>
  <c r="BQ87" i="1"/>
  <c r="BQ83" i="1"/>
  <c r="BQ62" i="1"/>
  <c r="BQ59" i="1"/>
  <c r="BQ55" i="1"/>
  <c r="BQ45" i="1"/>
  <c r="BQ70" i="1"/>
  <c r="BQ63" i="1"/>
  <c r="BQ53" i="1"/>
  <c r="BQ44" i="1"/>
  <c r="BQ39" i="1"/>
  <c r="BQ38" i="1"/>
  <c r="FO166" i="1"/>
  <c r="D174" i="1" s="1"/>
  <c r="J9" i="15" s="1"/>
  <c r="AZ105" i="14"/>
  <c r="BQ103" i="1"/>
  <c r="BQ86" i="1"/>
  <c r="BQ78" i="1"/>
  <c r="BQ77" i="1"/>
  <c r="BQ61" i="1"/>
  <c r="BQ104" i="1"/>
  <c r="BQ96" i="1"/>
  <c r="BQ89" i="1"/>
  <c r="BQ88" i="1"/>
  <c r="BQ64" i="1"/>
  <c r="BQ50" i="1"/>
  <c r="BQ48" i="1"/>
  <c r="BQ33" i="1"/>
  <c r="BQ32" i="1"/>
  <c r="BQ97" i="1"/>
  <c r="BQ90" i="1"/>
  <c r="BQ73" i="1"/>
  <c r="BQ57" i="1"/>
  <c r="BQ41" i="1"/>
  <c r="CZ76" i="4"/>
  <c r="CZ44" i="4"/>
  <c r="DG44" i="4"/>
  <c r="CZ94" i="4"/>
  <c r="CZ30" i="4"/>
  <c r="DS59" i="4"/>
  <c r="EA75" i="4"/>
  <c r="DS22" i="4"/>
  <c r="EA41" i="4"/>
  <c r="CZ98" i="4"/>
  <c r="CZ90" i="4"/>
  <c r="CZ66" i="4"/>
  <c r="CZ58" i="4"/>
  <c r="CZ42" i="4"/>
  <c r="CZ26" i="4"/>
  <c r="DG79" i="4"/>
  <c r="DS51" i="4"/>
  <c r="DS85" i="4"/>
  <c r="CZ49" i="4"/>
  <c r="DS55" i="4"/>
  <c r="DS108" i="4"/>
  <c r="CZ88" i="4"/>
  <c r="CZ56" i="4"/>
  <c r="CZ24" i="4"/>
  <c r="DG63" i="4"/>
  <c r="DS90" i="4"/>
  <c r="DS87" i="4"/>
  <c r="CZ73" i="4"/>
  <c r="CZ57" i="4"/>
  <c r="DS81" i="4"/>
  <c r="DS92" i="4"/>
  <c r="CZ103" i="4"/>
  <c r="CZ87" i="4"/>
  <c r="CZ79" i="4"/>
  <c r="CZ55" i="4"/>
  <c r="CZ47" i="4"/>
  <c r="CZ39" i="4"/>
  <c r="DG62" i="4"/>
  <c r="DS39" i="4"/>
  <c r="DS74" i="4"/>
  <c r="DS84" i="4"/>
  <c r="DS43" i="4"/>
  <c r="EA57" i="4"/>
  <c r="DS33" i="4"/>
  <c r="DS61" i="4"/>
  <c r="DS20" i="4"/>
  <c r="DS94" i="4"/>
  <c r="DS86" i="4"/>
  <c r="DS45" i="4"/>
  <c r="DS53" i="4"/>
  <c r="DS31" i="4"/>
  <c r="DS46" i="4"/>
  <c r="DS83" i="4"/>
  <c r="EA94" i="4"/>
  <c r="DX66" i="4"/>
  <c r="DS103" i="4"/>
  <c r="DS49" i="4"/>
  <c r="DS30" i="4"/>
  <c r="DS77" i="4"/>
  <c r="DS28" i="4"/>
  <c r="DS75" i="4"/>
  <c r="EA78" i="4"/>
  <c r="DG72" i="4"/>
  <c r="DS23" i="4"/>
  <c r="DS95" i="4"/>
  <c r="DS42" i="4"/>
  <c r="DS78" i="4"/>
  <c r="DS29" i="4"/>
  <c r="DS76" i="4"/>
  <c r="DS27" i="4"/>
  <c r="EA39" i="4"/>
  <c r="DG98" i="4"/>
  <c r="DG42" i="4"/>
  <c r="DS79" i="4"/>
  <c r="DS26" i="4"/>
  <c r="DS62" i="4"/>
  <c r="DS109" i="4"/>
  <c r="DS21" i="4"/>
  <c r="DS60" i="4"/>
  <c r="DS107" i="4"/>
  <c r="EA21" i="4"/>
  <c r="DG97" i="4"/>
  <c r="DG38" i="4"/>
  <c r="DQ95" i="4"/>
  <c r="DS97" i="4"/>
  <c r="DS47" i="4"/>
  <c r="DS54" i="4"/>
  <c r="DS93" i="4"/>
  <c r="DS52" i="4"/>
  <c r="DS91" i="4"/>
  <c r="DG92" i="4"/>
  <c r="DG35" i="4"/>
  <c r="DS64" i="4"/>
  <c r="DG99" i="4"/>
  <c r="DG74" i="4"/>
  <c r="DG43" i="4"/>
  <c r="DG90" i="4"/>
  <c r="DG60" i="4"/>
  <c r="DG26" i="4"/>
  <c r="DG81" i="4"/>
  <c r="DG56" i="4"/>
  <c r="DG25" i="4"/>
  <c r="EA59" i="4"/>
  <c r="DG80" i="4"/>
  <c r="DG54" i="4"/>
  <c r="DG24" i="4"/>
  <c r="DQ39" i="4"/>
  <c r="EA96" i="4"/>
  <c r="EA23" i="4"/>
  <c r="DS50" i="4"/>
  <c r="DI50" i="4"/>
  <c r="DG107" i="4"/>
  <c r="DG89" i="4"/>
  <c r="DG71" i="4"/>
  <c r="DG52" i="4"/>
  <c r="DG34" i="4"/>
  <c r="DB74" i="4"/>
  <c r="DG106" i="4"/>
  <c r="DG88" i="4"/>
  <c r="DG70" i="4"/>
  <c r="DG51" i="4"/>
  <c r="DG33" i="4"/>
  <c r="DG102" i="4"/>
  <c r="DG83" i="4"/>
  <c r="DG65" i="4"/>
  <c r="DG47" i="4"/>
  <c r="DG28" i="4"/>
  <c r="DQ58" i="4"/>
  <c r="DI64" i="4"/>
  <c r="DK105" i="4"/>
  <c r="AJ16" i="15"/>
  <c r="DC57" i="4"/>
  <c r="AJ8" i="15"/>
  <c r="DS70" i="4"/>
  <c r="DS69" i="4"/>
  <c r="DS68" i="4"/>
  <c r="DS67" i="4"/>
  <c r="EA95" i="4"/>
  <c r="EA77" i="4"/>
  <c r="EA58" i="4"/>
  <c r="EA40" i="4"/>
  <c r="EA22" i="4"/>
  <c r="DS57" i="4"/>
  <c r="DQ56" i="4"/>
  <c r="DI51" i="4"/>
  <c r="DG100" i="4"/>
  <c r="DG91" i="4"/>
  <c r="DG82" i="4"/>
  <c r="DG73" i="4"/>
  <c r="DG64" i="4"/>
  <c r="DG55" i="4"/>
  <c r="DG46" i="4"/>
  <c r="DG36" i="4"/>
  <c r="DG27" i="4"/>
  <c r="DJ45" i="4"/>
  <c r="AJ15" i="15"/>
  <c r="DB35" i="4"/>
  <c r="AJ7" i="15"/>
  <c r="EA91" i="4"/>
  <c r="EA73" i="4"/>
  <c r="EA55" i="4"/>
  <c r="EA37" i="4"/>
  <c r="DS41" i="4"/>
  <c r="DQ94" i="4"/>
  <c r="DQ38" i="4"/>
  <c r="DX31" i="4"/>
  <c r="AJ29" i="15"/>
  <c r="AJ21" i="15"/>
  <c r="AJ13" i="15"/>
  <c r="DI24" i="4"/>
  <c r="AJ14" i="15"/>
  <c r="EA105" i="4"/>
  <c r="EA87" i="4"/>
  <c r="EA69" i="4"/>
  <c r="EA50" i="4"/>
  <c r="EA32" i="4"/>
  <c r="DS98" i="4"/>
  <c r="DS25" i="4"/>
  <c r="DQ93" i="4"/>
  <c r="DI107" i="4"/>
  <c r="DQ29" i="4"/>
  <c r="AJ22" i="15"/>
  <c r="DS71" i="4"/>
  <c r="DS65" i="4"/>
  <c r="DS63" i="4"/>
  <c r="DS58" i="4"/>
  <c r="DS102" i="4"/>
  <c r="DS38" i="4"/>
  <c r="DS101" i="4"/>
  <c r="DS37" i="4"/>
  <c r="DS100" i="4"/>
  <c r="DS36" i="4"/>
  <c r="DS99" i="4"/>
  <c r="DS35" i="4"/>
  <c r="EA104" i="4"/>
  <c r="EA86" i="4"/>
  <c r="EA67" i="4"/>
  <c r="EA49" i="4"/>
  <c r="EA31" i="4"/>
  <c r="DX48" i="4"/>
  <c r="DS96" i="4"/>
  <c r="DQ78" i="4"/>
  <c r="DQ22" i="4"/>
  <c r="DI106" i="4"/>
  <c r="DG105" i="4"/>
  <c r="DG96" i="4"/>
  <c r="DG87" i="4"/>
  <c r="DG78" i="4"/>
  <c r="DG68" i="4"/>
  <c r="DG59" i="4"/>
  <c r="DG50" i="4"/>
  <c r="DG41" i="4"/>
  <c r="DG32" i="4"/>
  <c r="DG23" i="4"/>
  <c r="AJ27" i="15"/>
  <c r="EA103" i="4"/>
  <c r="EA85" i="4"/>
  <c r="EA66" i="4"/>
  <c r="EA48" i="4"/>
  <c r="EA30" i="4"/>
  <c r="DX28" i="4"/>
  <c r="DS89" i="4"/>
  <c r="DQ69" i="4"/>
  <c r="DI97" i="4"/>
  <c r="DG104" i="4"/>
  <c r="DG95" i="4"/>
  <c r="DG86" i="4"/>
  <c r="DG76" i="4"/>
  <c r="DG67" i="4"/>
  <c r="DG58" i="4"/>
  <c r="DG49" i="4"/>
  <c r="DG40" i="4"/>
  <c r="DG31" i="4"/>
  <c r="DG22" i="4"/>
  <c r="AJ18" i="15"/>
  <c r="EA101" i="4"/>
  <c r="EA82" i="4"/>
  <c r="EA64" i="4"/>
  <c r="EA46" i="4"/>
  <c r="EA27" i="4"/>
  <c r="DS80" i="4"/>
  <c r="DQ59" i="4"/>
  <c r="DI80" i="4"/>
  <c r="DG103" i="4"/>
  <c r="DG94" i="4"/>
  <c r="DG84" i="4"/>
  <c r="DG75" i="4"/>
  <c r="DG66" i="4"/>
  <c r="DG57" i="4"/>
  <c r="DG48" i="4"/>
  <c r="DG39" i="4"/>
  <c r="DG30" i="4"/>
  <c r="DG20" i="4"/>
  <c r="DT21" i="4"/>
  <c r="AJ25" i="15"/>
  <c r="AJ9" i="15"/>
  <c r="DA48" i="3"/>
  <c r="DH126" i="3"/>
  <c r="DR95" i="3"/>
  <c r="DA56" i="3"/>
  <c r="DQ114" i="3"/>
  <c r="DA84" i="3"/>
  <c r="DQ80" i="3"/>
  <c r="DI81" i="3"/>
  <c r="DG53" i="3"/>
  <c r="DP105" i="3"/>
  <c r="DR84" i="3"/>
  <c r="AG27" i="15"/>
  <c r="AG11" i="15"/>
  <c r="DB56" i="3"/>
  <c r="DG127" i="3"/>
  <c r="DG21" i="3"/>
  <c r="DF134" i="3"/>
  <c r="DF107" i="3"/>
  <c r="DF130" i="3"/>
  <c r="DF142" i="3"/>
  <c r="DF122" i="3"/>
  <c r="DF99" i="3"/>
  <c r="DF78" i="3"/>
  <c r="DF44" i="3"/>
  <c r="DN88" i="3"/>
  <c r="BD163" i="3"/>
  <c r="CK163" i="3" s="1"/>
  <c r="AG26" i="15"/>
  <c r="AG18" i="15"/>
  <c r="DA26" i="3"/>
  <c r="AG10" i="15"/>
  <c r="DP96" i="3"/>
  <c r="AG25" i="15"/>
  <c r="DO60" i="3"/>
  <c r="AG24" i="15"/>
  <c r="DG106" i="3"/>
  <c r="DO104" i="3"/>
  <c r="DO31" i="3"/>
  <c r="DV37" i="3"/>
  <c r="AG31" i="15"/>
  <c r="DJ75" i="3"/>
  <c r="DG42" i="3"/>
  <c r="DF119" i="3"/>
  <c r="DF128" i="3"/>
  <c r="DF62" i="3"/>
  <c r="DF39" i="3"/>
  <c r="DN42" i="3"/>
  <c r="AK171" i="3"/>
  <c r="AG7" i="15"/>
  <c r="BH163" i="3"/>
  <c r="CO163" i="3" s="1"/>
  <c r="AG30" i="15"/>
  <c r="DM93" i="3"/>
  <c r="AG22" i="15"/>
  <c r="DE117" i="3"/>
  <c r="AG14" i="15"/>
  <c r="CY25" i="3"/>
  <c r="AG8" i="15"/>
  <c r="DH82" i="3"/>
  <c r="AG17" i="15"/>
  <c r="DH139" i="3"/>
  <c r="DH67" i="3"/>
  <c r="DX32" i="3"/>
  <c r="AG15" i="15"/>
  <c r="DG28" i="3"/>
  <c r="DF104" i="3"/>
  <c r="DF115" i="3"/>
  <c r="DF51" i="3"/>
  <c r="DF29" i="3"/>
  <c r="DF139" i="3"/>
  <c r="DF100" i="3"/>
  <c r="DP68" i="3"/>
  <c r="DT58" i="3"/>
  <c r="AG29" i="15"/>
  <c r="DL117" i="3"/>
  <c r="AG21" i="15"/>
  <c r="DD132" i="3"/>
  <c r="AG13" i="15"/>
  <c r="CZ40" i="3"/>
  <c r="AG9" i="15"/>
  <c r="DG46" i="3"/>
  <c r="AG16" i="15"/>
  <c r="DN45" i="3"/>
  <c r="AG23" i="15"/>
  <c r="DH97" i="3"/>
  <c r="DG32" i="3"/>
  <c r="DF34" i="3"/>
  <c r="DF75" i="3"/>
  <c r="DF70" i="3"/>
  <c r="DF80" i="3"/>
  <c r="DF30" i="3"/>
  <c r="DF123" i="3"/>
  <c r="DF84" i="3"/>
  <c r="DN100" i="3"/>
  <c r="DP98" i="3"/>
  <c r="DS54" i="3"/>
  <c r="AG28" i="15"/>
  <c r="DK84" i="3"/>
  <c r="AG20" i="15"/>
  <c r="AG12" i="15"/>
  <c r="EB107" i="4"/>
  <c r="EB75" i="4"/>
  <c r="EB43" i="4"/>
  <c r="DT105" i="4"/>
  <c r="DT73" i="4"/>
  <c r="DT41" i="4"/>
  <c r="DL84" i="4"/>
  <c r="DL52" i="4"/>
  <c r="DL20" i="4"/>
  <c r="EB102" i="4"/>
  <c r="EB70" i="4"/>
  <c r="EB38" i="4"/>
  <c r="DT100" i="4"/>
  <c r="DT68" i="4"/>
  <c r="DT36" i="4"/>
  <c r="DL79" i="4"/>
  <c r="DL47" i="4"/>
  <c r="EB99" i="4"/>
  <c r="EB67" i="4"/>
  <c r="EB35" i="4"/>
  <c r="EA102" i="4"/>
  <c r="EA93" i="4"/>
  <c r="EA83" i="4"/>
  <c r="EA74" i="4"/>
  <c r="EA65" i="4"/>
  <c r="EA56" i="4"/>
  <c r="EA47" i="4"/>
  <c r="EA38" i="4"/>
  <c r="EA29" i="4"/>
  <c r="DT97" i="4"/>
  <c r="DT65" i="4"/>
  <c r="DT33" i="4"/>
  <c r="DS82" i="4"/>
  <c r="DS48" i="4"/>
  <c r="DL108" i="4"/>
  <c r="DL76" i="4"/>
  <c r="DL44" i="4"/>
  <c r="DB73" i="4"/>
  <c r="EB94" i="4"/>
  <c r="EB62" i="4"/>
  <c r="EB30" i="4"/>
  <c r="DT92" i="4"/>
  <c r="DT60" i="4"/>
  <c r="DT28" i="4"/>
  <c r="DL103" i="4"/>
  <c r="DL71" i="4"/>
  <c r="DL39" i="4"/>
  <c r="EB91" i="4"/>
  <c r="EB59" i="4"/>
  <c r="EB27" i="4"/>
  <c r="EA109" i="4"/>
  <c r="EA99" i="4"/>
  <c r="EA90" i="4"/>
  <c r="EA81" i="4"/>
  <c r="EA72" i="4"/>
  <c r="EA63" i="4"/>
  <c r="EA54" i="4"/>
  <c r="EA45" i="4"/>
  <c r="EA35" i="4"/>
  <c r="EA26" i="4"/>
  <c r="DX102" i="4"/>
  <c r="DT89" i="4"/>
  <c r="DT57" i="4"/>
  <c r="DT25" i="4"/>
  <c r="DS73" i="4"/>
  <c r="DS40" i="4"/>
  <c r="DL100" i="4"/>
  <c r="DL68" i="4"/>
  <c r="DL36" i="4"/>
  <c r="DB33" i="4"/>
  <c r="EB86" i="4"/>
  <c r="EB54" i="4"/>
  <c r="EA107" i="4"/>
  <c r="EA98" i="4"/>
  <c r="EA89" i="4"/>
  <c r="EA80" i="4"/>
  <c r="EA71" i="4"/>
  <c r="EA62" i="4"/>
  <c r="EA53" i="4"/>
  <c r="EA43" i="4"/>
  <c r="EA34" i="4"/>
  <c r="EA25" i="4"/>
  <c r="DX96" i="4"/>
  <c r="DT84" i="4"/>
  <c r="DT52" i="4"/>
  <c r="DT20" i="4"/>
  <c r="DS105" i="4"/>
  <c r="DS72" i="4"/>
  <c r="DS34" i="4"/>
  <c r="DL95" i="4"/>
  <c r="DL63" i="4"/>
  <c r="DL31" i="4"/>
  <c r="EB83" i="4"/>
  <c r="EB51" i="4"/>
  <c r="EA106" i="4"/>
  <c r="EA97" i="4"/>
  <c r="EA88" i="4"/>
  <c r="EA79" i="4"/>
  <c r="EA70" i="4"/>
  <c r="EA61" i="4"/>
  <c r="EA51" i="4"/>
  <c r="EA42" i="4"/>
  <c r="EA33" i="4"/>
  <c r="EA24" i="4"/>
  <c r="DX86" i="4"/>
  <c r="DT81" i="4"/>
  <c r="DT49" i="4"/>
  <c r="DS104" i="4"/>
  <c r="DS66" i="4"/>
  <c r="DS32" i="4"/>
  <c r="DL92" i="4"/>
  <c r="DL60" i="4"/>
  <c r="DL28" i="4"/>
  <c r="EB109" i="4"/>
  <c r="EB101" i="4"/>
  <c r="EB93" i="4"/>
  <c r="EB85" i="4"/>
  <c r="EB77" i="4"/>
  <c r="EB69" i="4"/>
  <c r="EB61" i="4"/>
  <c r="EB53" i="4"/>
  <c r="EB45" i="4"/>
  <c r="EB37" i="4"/>
  <c r="EB29" i="4"/>
  <c r="DT107" i="4"/>
  <c r="DT99" i="4"/>
  <c r="DT91" i="4"/>
  <c r="DT83" i="4"/>
  <c r="DT75" i="4"/>
  <c r="DT67" i="4"/>
  <c r="DT59" i="4"/>
  <c r="DT51" i="4"/>
  <c r="DT43" i="4"/>
  <c r="DT35" i="4"/>
  <c r="DT27" i="4"/>
  <c r="DL102" i="4"/>
  <c r="DL94" i="4"/>
  <c r="DL86" i="4"/>
  <c r="DL78" i="4"/>
  <c r="DL70" i="4"/>
  <c r="DL62" i="4"/>
  <c r="DL54" i="4"/>
  <c r="DL46" i="4"/>
  <c r="DL38" i="4"/>
  <c r="DL30" i="4"/>
  <c r="DL22" i="4"/>
  <c r="EB108" i="4"/>
  <c r="EB100" i="4"/>
  <c r="EB92" i="4"/>
  <c r="EB84" i="4"/>
  <c r="EB76" i="4"/>
  <c r="EB68" i="4"/>
  <c r="EB60" i="4"/>
  <c r="EB52" i="4"/>
  <c r="EB44" i="4"/>
  <c r="EB36" i="4"/>
  <c r="EB28" i="4"/>
  <c r="DT106" i="4"/>
  <c r="DT98" i="4"/>
  <c r="DT90" i="4"/>
  <c r="DT82" i="4"/>
  <c r="DT74" i="4"/>
  <c r="DT66" i="4"/>
  <c r="DT58" i="4"/>
  <c r="DT50" i="4"/>
  <c r="DT42" i="4"/>
  <c r="DT34" i="4"/>
  <c r="DT26" i="4"/>
  <c r="DL109" i="4"/>
  <c r="DL101" i="4"/>
  <c r="DL93" i="4"/>
  <c r="DL85" i="4"/>
  <c r="DL77" i="4"/>
  <c r="DL69" i="4"/>
  <c r="DL61" i="4"/>
  <c r="DL53" i="4"/>
  <c r="DL45" i="4"/>
  <c r="DL37" i="4"/>
  <c r="DL29" i="4"/>
  <c r="DL21" i="4"/>
  <c r="DB34" i="4"/>
  <c r="EB106" i="4"/>
  <c r="EB98" i="4"/>
  <c r="EB90" i="4"/>
  <c r="EB82" i="4"/>
  <c r="EB74" i="4"/>
  <c r="EB66" i="4"/>
  <c r="EB58" i="4"/>
  <c r="EB50" i="4"/>
  <c r="EB42" i="4"/>
  <c r="EB34" i="4"/>
  <c r="EB26" i="4"/>
  <c r="DT104" i="4"/>
  <c r="DT96" i="4"/>
  <c r="DT88" i="4"/>
  <c r="DT80" i="4"/>
  <c r="DT72" i="4"/>
  <c r="DT64" i="4"/>
  <c r="DT56" i="4"/>
  <c r="DT48" i="4"/>
  <c r="DT40" i="4"/>
  <c r="DT32" i="4"/>
  <c r="DT24" i="4"/>
  <c r="DL107" i="4"/>
  <c r="DL99" i="4"/>
  <c r="DL91" i="4"/>
  <c r="DL83" i="4"/>
  <c r="DL75" i="4"/>
  <c r="DL67" i="4"/>
  <c r="DL59" i="4"/>
  <c r="DL51" i="4"/>
  <c r="DL43" i="4"/>
  <c r="DL35" i="4"/>
  <c r="DL27" i="4"/>
  <c r="EB105" i="4"/>
  <c r="EB97" i="4"/>
  <c r="EB89" i="4"/>
  <c r="EB81" i="4"/>
  <c r="EB73" i="4"/>
  <c r="EB65" i="4"/>
  <c r="EB57" i="4"/>
  <c r="EB49" i="4"/>
  <c r="EB41" i="4"/>
  <c r="EB33" i="4"/>
  <c r="EB25" i="4"/>
  <c r="DT103" i="4"/>
  <c r="DT95" i="4"/>
  <c r="DT87" i="4"/>
  <c r="DT79" i="4"/>
  <c r="DT71" i="4"/>
  <c r="DT63" i="4"/>
  <c r="DT55" i="4"/>
  <c r="DT47" i="4"/>
  <c r="DT39" i="4"/>
  <c r="DT31" i="4"/>
  <c r="DT23" i="4"/>
  <c r="DL106" i="4"/>
  <c r="DL98" i="4"/>
  <c r="DL90" i="4"/>
  <c r="DL82" i="4"/>
  <c r="DL74" i="4"/>
  <c r="DL66" i="4"/>
  <c r="DL58" i="4"/>
  <c r="DL50" i="4"/>
  <c r="DL42" i="4"/>
  <c r="DL34" i="4"/>
  <c r="DL26" i="4"/>
  <c r="DB108" i="4"/>
  <c r="DB25" i="4"/>
  <c r="EB104" i="4"/>
  <c r="EB96" i="4"/>
  <c r="EB88" i="4"/>
  <c r="EB80" i="4"/>
  <c r="EB72" i="4"/>
  <c r="EB64" i="4"/>
  <c r="EB56" i="4"/>
  <c r="EB48" i="4"/>
  <c r="EB40" i="4"/>
  <c r="EB32" i="4"/>
  <c r="EB24" i="4"/>
  <c r="EA108" i="4"/>
  <c r="EA100" i="4"/>
  <c r="EA92" i="4"/>
  <c r="EA84" i="4"/>
  <c r="EA76" i="4"/>
  <c r="EA68" i="4"/>
  <c r="EA60" i="4"/>
  <c r="EA52" i="4"/>
  <c r="EA44" i="4"/>
  <c r="EA36" i="4"/>
  <c r="EA28" i="4"/>
  <c r="DX30" i="4"/>
  <c r="DT102" i="4"/>
  <c r="DT94" i="4"/>
  <c r="DT86" i="4"/>
  <c r="DT78" i="4"/>
  <c r="DT70" i="4"/>
  <c r="DT62" i="4"/>
  <c r="DT54" i="4"/>
  <c r="DT46" i="4"/>
  <c r="DT38" i="4"/>
  <c r="DT30" i="4"/>
  <c r="DT22" i="4"/>
  <c r="DS88" i="4"/>
  <c r="DS56" i="4"/>
  <c r="DS24" i="4"/>
  <c r="DL105" i="4"/>
  <c r="DL97" i="4"/>
  <c r="DL89" i="4"/>
  <c r="DL81" i="4"/>
  <c r="DL73" i="4"/>
  <c r="DL65" i="4"/>
  <c r="DL57" i="4"/>
  <c r="DL49" i="4"/>
  <c r="DL41" i="4"/>
  <c r="DL33" i="4"/>
  <c r="DL25" i="4"/>
  <c r="DB99" i="4"/>
  <c r="DB20" i="4"/>
  <c r="EB103" i="4"/>
  <c r="EB95" i="4"/>
  <c r="EB87" i="4"/>
  <c r="EB79" i="4"/>
  <c r="EB71" i="4"/>
  <c r="EB63" i="4"/>
  <c r="EB55" i="4"/>
  <c r="EB47" i="4"/>
  <c r="EB39" i="4"/>
  <c r="EB31" i="4"/>
  <c r="DT109" i="4"/>
  <c r="DT101" i="4"/>
  <c r="DT93" i="4"/>
  <c r="DT85" i="4"/>
  <c r="DT77" i="4"/>
  <c r="DT69" i="4"/>
  <c r="DT61" i="4"/>
  <c r="DT53" i="4"/>
  <c r="DT45" i="4"/>
  <c r="DT37" i="4"/>
  <c r="DT29" i="4"/>
  <c r="DL104" i="4"/>
  <c r="DL96" i="4"/>
  <c r="DL88" i="4"/>
  <c r="DL80" i="4"/>
  <c r="DL72" i="4"/>
  <c r="DL64" i="4"/>
  <c r="DL56" i="4"/>
  <c r="DL48" i="4"/>
  <c r="DL40" i="4"/>
  <c r="DL32" i="4"/>
  <c r="DL24" i="4"/>
  <c r="DB75" i="4"/>
  <c r="ED77" i="4"/>
  <c r="DX84" i="4"/>
  <c r="DX23" i="4"/>
  <c r="DQ87" i="4"/>
  <c r="DQ57" i="4"/>
  <c r="DQ23" i="4"/>
  <c r="DI96" i="4"/>
  <c r="DI46" i="4"/>
  <c r="DB100" i="4"/>
  <c r="DB59" i="4"/>
  <c r="DB24" i="4"/>
  <c r="ED67" i="4"/>
  <c r="DX65" i="4"/>
  <c r="DV80" i="4"/>
  <c r="DQ77" i="4"/>
  <c r="DQ50" i="4"/>
  <c r="DQ21" i="4"/>
  <c r="DI79" i="4"/>
  <c r="DI35" i="4"/>
  <c r="DB98" i="4"/>
  <c r="DB50" i="4"/>
  <c r="ED66" i="4"/>
  <c r="DX59" i="4"/>
  <c r="DQ105" i="4"/>
  <c r="DQ75" i="4"/>
  <c r="DQ41" i="4"/>
  <c r="DI78" i="4"/>
  <c r="DI23" i="4"/>
  <c r="DB84" i="4"/>
  <c r="DB49" i="4"/>
  <c r="ED107" i="4"/>
  <c r="ED50" i="4"/>
  <c r="DX103" i="4"/>
  <c r="DX49" i="4"/>
  <c r="DQ96" i="4"/>
  <c r="DQ74" i="4"/>
  <c r="DQ40" i="4"/>
  <c r="DI108" i="4"/>
  <c r="DI68" i="4"/>
  <c r="DH37" i="4"/>
  <c r="DB83" i="4"/>
  <c r="DB48" i="4"/>
  <c r="ED99" i="4"/>
  <c r="ED70" i="4"/>
  <c r="ED43" i="4"/>
  <c r="ED91" i="4"/>
  <c r="ED59" i="4"/>
  <c r="ED29" i="4"/>
  <c r="DX83" i="4"/>
  <c r="DX47" i="4"/>
  <c r="DV57" i="4"/>
  <c r="DQ104" i="4"/>
  <c r="DQ86" i="4"/>
  <c r="DQ67" i="4"/>
  <c r="DQ49" i="4"/>
  <c r="DQ31" i="4"/>
  <c r="DI91" i="4"/>
  <c r="DI63" i="4"/>
  <c r="DI34" i="4"/>
  <c r="DB97" i="4"/>
  <c r="DB72" i="4"/>
  <c r="DB44" i="4"/>
  <c r="ED83" i="4"/>
  <c r="ED54" i="4"/>
  <c r="ED27" i="4"/>
  <c r="DX78" i="4"/>
  <c r="DX41" i="4"/>
  <c r="DQ103" i="4"/>
  <c r="DQ85" i="4"/>
  <c r="DQ66" i="4"/>
  <c r="DQ48" i="4"/>
  <c r="DQ30" i="4"/>
  <c r="DI90" i="4"/>
  <c r="DI62" i="4"/>
  <c r="DI33" i="4"/>
  <c r="DB89" i="4"/>
  <c r="DB64" i="4"/>
  <c r="DB36" i="4"/>
  <c r="ED109" i="4"/>
  <c r="ED82" i="4"/>
  <c r="ED51" i="4"/>
  <c r="DX104" i="4"/>
  <c r="DX67" i="4"/>
  <c r="DQ102" i="4"/>
  <c r="DQ83" i="4"/>
  <c r="DQ65" i="4"/>
  <c r="DQ47" i="4"/>
  <c r="DI81" i="4"/>
  <c r="DI52" i="4"/>
  <c r="DB88" i="4"/>
  <c r="DB60" i="4"/>
  <c r="DX32" i="4"/>
  <c r="DX50" i="4"/>
  <c r="DX68" i="4"/>
  <c r="DX87" i="4"/>
  <c r="DX105" i="4"/>
  <c r="DX38" i="4"/>
  <c r="DX56" i="4"/>
  <c r="DX74" i="4"/>
  <c r="DX92" i="4"/>
  <c r="DX20" i="4"/>
  <c r="DX39" i="4"/>
  <c r="DX57" i="4"/>
  <c r="DX75" i="4"/>
  <c r="DX94" i="4"/>
  <c r="DX22" i="4"/>
  <c r="DX40" i="4"/>
  <c r="DX58" i="4"/>
  <c r="DX76" i="4"/>
  <c r="DX95" i="4"/>
  <c r="DQ24" i="4"/>
  <c r="DQ33" i="4"/>
  <c r="DQ42" i="4"/>
  <c r="DQ51" i="4"/>
  <c r="DQ61" i="4"/>
  <c r="DQ70" i="4"/>
  <c r="DQ79" i="4"/>
  <c r="DQ88" i="4"/>
  <c r="DQ97" i="4"/>
  <c r="DQ106" i="4"/>
  <c r="DQ25" i="4"/>
  <c r="DQ34" i="4"/>
  <c r="DQ43" i="4"/>
  <c r="DQ53" i="4"/>
  <c r="DQ62" i="4"/>
  <c r="DQ71" i="4"/>
  <c r="DQ80" i="4"/>
  <c r="DQ89" i="4"/>
  <c r="DQ98" i="4"/>
  <c r="DQ107" i="4"/>
  <c r="DQ26" i="4"/>
  <c r="DQ35" i="4"/>
  <c r="DQ45" i="4"/>
  <c r="DQ54" i="4"/>
  <c r="DQ63" i="4"/>
  <c r="DQ72" i="4"/>
  <c r="DQ81" i="4"/>
  <c r="DQ90" i="4"/>
  <c r="DQ99" i="4"/>
  <c r="DQ109" i="4"/>
  <c r="DQ27" i="4"/>
  <c r="DQ37" i="4"/>
  <c r="DQ46" i="4"/>
  <c r="DQ55" i="4"/>
  <c r="DQ64" i="4"/>
  <c r="DQ73" i="4"/>
  <c r="DQ82" i="4"/>
  <c r="DQ91" i="4"/>
  <c r="DQ101" i="4"/>
  <c r="DI28" i="4"/>
  <c r="DI25" i="4"/>
  <c r="DI41" i="4"/>
  <c r="DI54" i="4"/>
  <c r="DI70" i="4"/>
  <c r="DI82" i="4"/>
  <c r="DI98" i="4"/>
  <c r="DI26" i="4"/>
  <c r="DI42" i="4"/>
  <c r="DI55" i="4"/>
  <c r="DI71" i="4"/>
  <c r="DI87" i="4"/>
  <c r="DI99" i="4"/>
  <c r="DI27" i="4"/>
  <c r="DI43" i="4"/>
  <c r="DI59" i="4"/>
  <c r="DI72" i="4"/>
  <c r="DI88" i="4"/>
  <c r="DI100" i="4"/>
  <c r="DI32" i="4"/>
  <c r="DI44" i="4"/>
  <c r="DI60" i="4"/>
  <c r="DI73" i="4"/>
  <c r="DI89" i="4"/>
  <c r="DI105" i="4"/>
  <c r="DB21" i="4"/>
  <c r="DB26" i="4"/>
  <c r="DB40" i="4"/>
  <c r="DB51" i="4"/>
  <c r="DB65" i="4"/>
  <c r="DB76" i="4"/>
  <c r="DB90" i="4"/>
  <c r="DB104" i="4"/>
  <c r="DB27" i="4"/>
  <c r="DB41" i="4"/>
  <c r="DB52" i="4"/>
  <c r="DB66" i="4"/>
  <c r="DB80" i="4"/>
  <c r="DB91" i="4"/>
  <c r="DB105" i="4"/>
  <c r="DB28" i="4"/>
  <c r="DB42" i="4"/>
  <c r="DB56" i="4"/>
  <c r="DB67" i="4"/>
  <c r="DB81" i="4"/>
  <c r="DB92" i="4"/>
  <c r="DB106" i="4"/>
  <c r="DB32" i="4"/>
  <c r="DB43" i="4"/>
  <c r="DB57" i="4"/>
  <c r="DB68" i="4"/>
  <c r="DB82" i="4"/>
  <c r="DB96" i="4"/>
  <c r="DB107" i="4"/>
  <c r="EE97" i="4"/>
  <c r="EE79" i="4"/>
  <c r="GY95" i="4"/>
  <c r="GW28" i="4"/>
  <c r="GV34" i="4"/>
  <c r="IA34" i="4" s="1"/>
  <c r="HC33" i="4"/>
  <c r="HB22" i="4"/>
  <c r="AJ36" i="15"/>
  <c r="EE26" i="4"/>
  <c r="EE34" i="4"/>
  <c r="EE42" i="4"/>
  <c r="EE50" i="4"/>
  <c r="EE58" i="4"/>
  <c r="EE66" i="4"/>
  <c r="EE74" i="4"/>
  <c r="EE82" i="4"/>
  <c r="EE90" i="4"/>
  <c r="EE98" i="4"/>
  <c r="EE106" i="4"/>
  <c r="EE25" i="4"/>
  <c r="EE35" i="4"/>
  <c r="EE44" i="4"/>
  <c r="EE53" i="4"/>
  <c r="EE62" i="4"/>
  <c r="EE71" i="4"/>
  <c r="EE80" i="4"/>
  <c r="EE89" i="4"/>
  <c r="EE99" i="4"/>
  <c r="EE108" i="4"/>
  <c r="EE27" i="4"/>
  <c r="EE36" i="4"/>
  <c r="EE45" i="4"/>
  <c r="EE54" i="4"/>
  <c r="EE63" i="4"/>
  <c r="EE72" i="4"/>
  <c r="EE81" i="4"/>
  <c r="EE91" i="4"/>
  <c r="EE100" i="4"/>
  <c r="EE109" i="4"/>
  <c r="EE28" i="4"/>
  <c r="EE37" i="4"/>
  <c r="EE46" i="4"/>
  <c r="EE55" i="4"/>
  <c r="EE64" i="4"/>
  <c r="EE73" i="4"/>
  <c r="EE83" i="4"/>
  <c r="EE92" i="4"/>
  <c r="EE101" i="4"/>
  <c r="EE20" i="4"/>
  <c r="EE29" i="4"/>
  <c r="EE38" i="4"/>
  <c r="EE47" i="4"/>
  <c r="EE56" i="4"/>
  <c r="EE65" i="4"/>
  <c r="EE75" i="4"/>
  <c r="EE84" i="4"/>
  <c r="EE93" i="4"/>
  <c r="EE102" i="4"/>
  <c r="EE33" i="4"/>
  <c r="EE52" i="4"/>
  <c r="EE70" i="4"/>
  <c r="EE88" i="4"/>
  <c r="EE107" i="4"/>
  <c r="EE21" i="4"/>
  <c r="EE39" i="4"/>
  <c r="EE57" i="4"/>
  <c r="EE76" i="4"/>
  <c r="EE94" i="4"/>
  <c r="EE22" i="4"/>
  <c r="EE40" i="4"/>
  <c r="EE59" i="4"/>
  <c r="EE77" i="4"/>
  <c r="EE95" i="4"/>
  <c r="EE23" i="4"/>
  <c r="EE41" i="4"/>
  <c r="EE60" i="4"/>
  <c r="EE78" i="4"/>
  <c r="EE96" i="4"/>
  <c r="EE30" i="4"/>
  <c r="EE48" i="4"/>
  <c r="EE67" i="4"/>
  <c r="EE85" i="4"/>
  <c r="EE103" i="4"/>
  <c r="EE31" i="4"/>
  <c r="EE49" i="4"/>
  <c r="EE68" i="4"/>
  <c r="EE86" i="4"/>
  <c r="EE104" i="4"/>
  <c r="EE32" i="4"/>
  <c r="EE51" i="4"/>
  <c r="EE69" i="4"/>
  <c r="EE87" i="4"/>
  <c r="EE105" i="4"/>
  <c r="GW49" i="4"/>
  <c r="EE61" i="4"/>
  <c r="EE43" i="4"/>
  <c r="EE24" i="4"/>
  <c r="DZ69" i="4"/>
  <c r="DR72" i="4"/>
  <c r="DX21" i="4"/>
  <c r="DX29" i="4"/>
  <c r="DX37" i="4"/>
  <c r="DX45" i="4"/>
  <c r="DX53" i="4"/>
  <c r="DX61" i="4"/>
  <c r="DX69" i="4"/>
  <c r="DX77" i="4"/>
  <c r="DX85" i="4"/>
  <c r="DX93" i="4"/>
  <c r="DX101" i="4"/>
  <c r="DX109" i="4"/>
  <c r="DX24" i="4"/>
  <c r="DX33" i="4"/>
  <c r="DX42" i="4"/>
  <c r="DX51" i="4"/>
  <c r="DX60" i="4"/>
  <c r="DX70" i="4"/>
  <c r="DX79" i="4"/>
  <c r="DX88" i="4"/>
  <c r="DX97" i="4"/>
  <c r="DX106" i="4"/>
  <c r="DX25" i="4"/>
  <c r="DX34" i="4"/>
  <c r="DX43" i="4"/>
  <c r="DX52" i="4"/>
  <c r="DX62" i="4"/>
  <c r="DX71" i="4"/>
  <c r="DX80" i="4"/>
  <c r="DX89" i="4"/>
  <c r="DX98" i="4"/>
  <c r="DX107" i="4"/>
  <c r="DX26" i="4"/>
  <c r="DX35" i="4"/>
  <c r="DX44" i="4"/>
  <c r="DX54" i="4"/>
  <c r="DX63" i="4"/>
  <c r="DX72" i="4"/>
  <c r="DX81" i="4"/>
  <c r="DX90" i="4"/>
  <c r="DX99" i="4"/>
  <c r="DX108" i="4"/>
  <c r="DX27" i="4"/>
  <c r="DX36" i="4"/>
  <c r="DX46" i="4"/>
  <c r="DX55" i="4"/>
  <c r="DX64" i="4"/>
  <c r="DX73" i="4"/>
  <c r="DX82" i="4"/>
  <c r="DX91" i="4"/>
  <c r="DX100" i="4"/>
  <c r="ED35" i="4"/>
  <c r="ED61" i="4"/>
  <c r="ED86" i="4"/>
  <c r="DQ108" i="4"/>
  <c r="DQ100" i="4"/>
  <c r="DQ92" i="4"/>
  <c r="DQ84" i="4"/>
  <c r="DQ76" i="4"/>
  <c r="DQ68" i="4"/>
  <c r="DQ60" i="4"/>
  <c r="DQ52" i="4"/>
  <c r="DQ44" i="4"/>
  <c r="DQ36" i="4"/>
  <c r="DQ28" i="4"/>
  <c r="DQ20" i="4"/>
  <c r="DI104" i="4"/>
  <c r="DI95" i="4"/>
  <c r="DI86" i="4"/>
  <c r="DI76" i="4"/>
  <c r="DI67" i="4"/>
  <c r="DI58" i="4"/>
  <c r="DI49" i="4"/>
  <c r="DI40" i="4"/>
  <c r="DI31" i="4"/>
  <c r="DI22" i="4"/>
  <c r="DB103" i="4"/>
  <c r="DB95" i="4"/>
  <c r="DB87" i="4"/>
  <c r="DB79" i="4"/>
  <c r="DB71" i="4"/>
  <c r="DB63" i="4"/>
  <c r="DB55" i="4"/>
  <c r="DB47" i="4"/>
  <c r="DB39" i="4"/>
  <c r="DB31" i="4"/>
  <c r="DB23" i="4"/>
  <c r="DI103" i="4"/>
  <c r="DI94" i="4"/>
  <c r="DI84" i="4"/>
  <c r="DI75" i="4"/>
  <c r="DI66" i="4"/>
  <c r="DI57" i="4"/>
  <c r="DI48" i="4"/>
  <c r="DI39" i="4"/>
  <c r="DI30" i="4"/>
  <c r="DI20" i="4"/>
  <c r="DB102" i="4"/>
  <c r="DB94" i="4"/>
  <c r="DB86" i="4"/>
  <c r="DB78" i="4"/>
  <c r="DB70" i="4"/>
  <c r="DB62" i="4"/>
  <c r="DB54" i="4"/>
  <c r="DB46" i="4"/>
  <c r="DB38" i="4"/>
  <c r="DB30" i="4"/>
  <c r="DB22" i="4"/>
  <c r="DI102" i="4"/>
  <c r="DI92" i="4"/>
  <c r="DI83" i="4"/>
  <c r="DI74" i="4"/>
  <c r="DI65" i="4"/>
  <c r="DI56" i="4"/>
  <c r="DI47" i="4"/>
  <c r="DI38" i="4"/>
  <c r="DB109" i="4"/>
  <c r="DB101" i="4"/>
  <c r="DB93" i="4"/>
  <c r="DB85" i="4"/>
  <c r="DB77" i="4"/>
  <c r="DB69" i="4"/>
  <c r="DB61" i="4"/>
  <c r="DB53" i="4"/>
  <c r="DB45" i="4"/>
  <c r="DB37" i="4"/>
  <c r="DB29" i="4"/>
  <c r="DZ25" i="4"/>
  <c r="DZ33" i="4"/>
  <c r="DZ41" i="4"/>
  <c r="DZ49" i="4"/>
  <c r="DZ57" i="4"/>
  <c r="DZ65" i="4"/>
  <c r="DZ73" i="4"/>
  <c r="DZ81" i="4"/>
  <c r="DZ89" i="4"/>
  <c r="DZ97" i="4"/>
  <c r="DZ105" i="4"/>
  <c r="DZ26" i="4"/>
  <c r="DZ34" i="4"/>
  <c r="DZ42" i="4"/>
  <c r="DZ50" i="4"/>
  <c r="DZ58" i="4"/>
  <c r="DZ66" i="4"/>
  <c r="DZ74" i="4"/>
  <c r="DZ82" i="4"/>
  <c r="DZ90" i="4"/>
  <c r="DZ98" i="4"/>
  <c r="DZ106" i="4"/>
  <c r="DZ27" i="4"/>
  <c r="DZ35" i="4"/>
  <c r="DZ43" i="4"/>
  <c r="DZ51" i="4"/>
  <c r="DZ59" i="4"/>
  <c r="DZ67" i="4"/>
  <c r="DZ75" i="4"/>
  <c r="DZ83" i="4"/>
  <c r="DZ91" i="4"/>
  <c r="DZ99" i="4"/>
  <c r="DZ107" i="4"/>
  <c r="DZ22" i="4"/>
  <c r="DZ30" i="4"/>
  <c r="DZ38" i="4"/>
  <c r="DZ46" i="4"/>
  <c r="DZ54" i="4"/>
  <c r="DZ62" i="4"/>
  <c r="DZ70" i="4"/>
  <c r="DZ78" i="4"/>
  <c r="DZ86" i="4"/>
  <c r="DZ94" i="4"/>
  <c r="DZ102" i="4"/>
  <c r="DZ31" i="4"/>
  <c r="DZ47" i="4"/>
  <c r="DZ63" i="4"/>
  <c r="DZ79" i="4"/>
  <c r="DZ95" i="4"/>
  <c r="DZ20" i="4"/>
  <c r="DZ36" i="4"/>
  <c r="DZ52" i="4"/>
  <c r="DZ68" i="4"/>
  <c r="DZ84" i="4"/>
  <c r="DZ100" i="4"/>
  <c r="DZ24" i="4"/>
  <c r="DZ40" i="4"/>
  <c r="DZ56" i="4"/>
  <c r="DZ72" i="4"/>
  <c r="DZ88" i="4"/>
  <c r="DZ104" i="4"/>
  <c r="DZ29" i="4"/>
  <c r="DZ55" i="4"/>
  <c r="DZ80" i="4"/>
  <c r="DZ108" i="4"/>
  <c r="DZ32" i="4"/>
  <c r="DZ60" i="4"/>
  <c r="DZ85" i="4"/>
  <c r="DZ109" i="4"/>
  <c r="DZ37" i="4"/>
  <c r="DZ61" i="4"/>
  <c r="DZ87" i="4"/>
  <c r="DZ39" i="4"/>
  <c r="DZ64" i="4"/>
  <c r="DZ92" i="4"/>
  <c r="DR32" i="4"/>
  <c r="DR48" i="4"/>
  <c r="DR61" i="4"/>
  <c r="DR69" i="4"/>
  <c r="DR77" i="4"/>
  <c r="DR85" i="4"/>
  <c r="DR93" i="4"/>
  <c r="DR101" i="4"/>
  <c r="DR109" i="4"/>
  <c r="DR20" i="4"/>
  <c r="DR36" i="4"/>
  <c r="DR52" i="4"/>
  <c r="DR62" i="4"/>
  <c r="DR70" i="4"/>
  <c r="DR78" i="4"/>
  <c r="DR86" i="4"/>
  <c r="DR94" i="4"/>
  <c r="DR102" i="4"/>
  <c r="DR21" i="4"/>
  <c r="DR37" i="4"/>
  <c r="DR53" i="4"/>
  <c r="DR63" i="4"/>
  <c r="DR71" i="4"/>
  <c r="DR79" i="4"/>
  <c r="DR87" i="4"/>
  <c r="DR95" i="4"/>
  <c r="DR103" i="4"/>
  <c r="DR28" i="4"/>
  <c r="DR44" i="4"/>
  <c r="DR58" i="4"/>
  <c r="DR66" i="4"/>
  <c r="DR74" i="4"/>
  <c r="DR82" i="4"/>
  <c r="DR90" i="4"/>
  <c r="DR98" i="4"/>
  <c r="DR106" i="4"/>
  <c r="DR40" i="4"/>
  <c r="DR65" i="4"/>
  <c r="DR81" i="4"/>
  <c r="DR97" i="4"/>
  <c r="DR47" i="4"/>
  <c r="DR68" i="4"/>
  <c r="DR84" i="4"/>
  <c r="DR100" i="4"/>
  <c r="DR29" i="4"/>
  <c r="DR59" i="4"/>
  <c r="DR75" i="4"/>
  <c r="DR91" i="4"/>
  <c r="DR107" i="4"/>
  <c r="DR39" i="4"/>
  <c r="DR73" i="4"/>
  <c r="DR99" i="4"/>
  <c r="DR45" i="4"/>
  <c r="DR76" i="4"/>
  <c r="DR104" i="4"/>
  <c r="DR55" i="4"/>
  <c r="DR80" i="4"/>
  <c r="DR105" i="4"/>
  <c r="DR56" i="4"/>
  <c r="DR83" i="4"/>
  <c r="DR108" i="4"/>
  <c r="DK30" i="4"/>
  <c r="DK46" i="4"/>
  <c r="DK62" i="4"/>
  <c r="DK78" i="4"/>
  <c r="DK94" i="4"/>
  <c r="DK32" i="4"/>
  <c r="DK48" i="4"/>
  <c r="DK64" i="4"/>
  <c r="DK80" i="4"/>
  <c r="DK96" i="4"/>
  <c r="DK33" i="4"/>
  <c r="DK49" i="4"/>
  <c r="DK65" i="4"/>
  <c r="DK81" i="4"/>
  <c r="DK97" i="4"/>
  <c r="DK24" i="4"/>
  <c r="DK40" i="4"/>
  <c r="DK56" i="4"/>
  <c r="DK72" i="4"/>
  <c r="DK88" i="4"/>
  <c r="DK104" i="4"/>
  <c r="DK38" i="4"/>
  <c r="DK70" i="4"/>
  <c r="DK102" i="4"/>
  <c r="DK45" i="4"/>
  <c r="DK77" i="4"/>
  <c r="DK109" i="4"/>
  <c r="DK25" i="4"/>
  <c r="DK57" i="4"/>
  <c r="DK89" i="4"/>
  <c r="DK61" i="4"/>
  <c r="DK21" i="4"/>
  <c r="DK69" i="4"/>
  <c r="DK22" i="4"/>
  <c r="DK73" i="4"/>
  <c r="DK29" i="4"/>
  <c r="DK85" i="4"/>
  <c r="DD28" i="4"/>
  <c r="DD55" i="4"/>
  <c r="DD56" i="4"/>
  <c r="DD93" i="4"/>
  <c r="DZ103" i="4"/>
  <c r="DZ53" i="4"/>
  <c r="DR67" i="4"/>
  <c r="DK101" i="4"/>
  <c r="DY53" i="4"/>
  <c r="DY75" i="4"/>
  <c r="DZ101" i="4"/>
  <c r="DZ48" i="4"/>
  <c r="DR64" i="4"/>
  <c r="DK93" i="4"/>
  <c r="DZ96" i="4"/>
  <c r="DZ45" i="4"/>
  <c r="DR60" i="4"/>
  <c r="DK86" i="4"/>
  <c r="DD101" i="4"/>
  <c r="DW84" i="4"/>
  <c r="DW61" i="4"/>
  <c r="DW41" i="4"/>
  <c r="DW45" i="4"/>
  <c r="DZ44" i="4"/>
  <c r="DD20" i="4"/>
  <c r="DZ77" i="4"/>
  <c r="DZ28" i="4"/>
  <c r="DR92" i="4"/>
  <c r="DR24" i="4"/>
  <c r="DK53" i="4"/>
  <c r="DW42" i="4"/>
  <c r="DR96" i="4"/>
  <c r="DK54" i="4"/>
  <c r="BS37" i="4"/>
  <c r="DZ76" i="4"/>
  <c r="DZ23" i="4"/>
  <c r="DR89" i="4"/>
  <c r="DR23" i="4"/>
  <c r="DK41" i="4"/>
  <c r="DZ93" i="4"/>
  <c r="DR31" i="4"/>
  <c r="DZ71" i="4"/>
  <c r="DZ21" i="4"/>
  <c r="DR88" i="4"/>
  <c r="DK37" i="4"/>
  <c r="ED23" i="4"/>
  <c r="ED31" i="4"/>
  <c r="ED39" i="4"/>
  <c r="ED47" i="4"/>
  <c r="ED55" i="4"/>
  <c r="ED63" i="4"/>
  <c r="ED71" i="4"/>
  <c r="ED79" i="4"/>
  <c r="ED87" i="4"/>
  <c r="ED95" i="4"/>
  <c r="ED103" i="4"/>
  <c r="ED24" i="4"/>
  <c r="ED32" i="4"/>
  <c r="ED40" i="4"/>
  <c r="ED48" i="4"/>
  <c r="ED56" i="4"/>
  <c r="ED64" i="4"/>
  <c r="ED72" i="4"/>
  <c r="ED80" i="4"/>
  <c r="ED88" i="4"/>
  <c r="ED96" i="4"/>
  <c r="ED104" i="4"/>
  <c r="ED25" i="4"/>
  <c r="ED33" i="4"/>
  <c r="ED41" i="4"/>
  <c r="ED49" i="4"/>
  <c r="ED57" i="4"/>
  <c r="ED65" i="4"/>
  <c r="ED73" i="4"/>
  <c r="ED81" i="4"/>
  <c r="ED89" i="4"/>
  <c r="ED97" i="4"/>
  <c r="ED105" i="4"/>
  <c r="ED20" i="4"/>
  <c r="ED28" i="4"/>
  <c r="ED36" i="4"/>
  <c r="ED44" i="4"/>
  <c r="ED52" i="4"/>
  <c r="ED60" i="4"/>
  <c r="ED68" i="4"/>
  <c r="ED76" i="4"/>
  <c r="ED84" i="4"/>
  <c r="ED92" i="4"/>
  <c r="ED100" i="4"/>
  <c r="ED108" i="4"/>
  <c r="ED21" i="4"/>
  <c r="ED37" i="4"/>
  <c r="ED53" i="4"/>
  <c r="ED69" i="4"/>
  <c r="ED85" i="4"/>
  <c r="ED101" i="4"/>
  <c r="ED26" i="4"/>
  <c r="ED42" i="4"/>
  <c r="ED58" i="4"/>
  <c r="ED74" i="4"/>
  <c r="ED90" i="4"/>
  <c r="ED106" i="4"/>
  <c r="ED30" i="4"/>
  <c r="ED46" i="4"/>
  <c r="ED62" i="4"/>
  <c r="ED78" i="4"/>
  <c r="ED94" i="4"/>
  <c r="DV101" i="4"/>
  <c r="DV37" i="4"/>
  <c r="DV38" i="4"/>
  <c r="DV79" i="4"/>
  <c r="DV85" i="4"/>
  <c r="DV41" i="4"/>
  <c r="DH72" i="4"/>
  <c r="EC29" i="4"/>
  <c r="EC100" i="4"/>
  <c r="EC47" i="4"/>
  <c r="EC49" i="4"/>
  <c r="EC84" i="4"/>
  <c r="DY23" i="4"/>
  <c r="DY31" i="4"/>
  <c r="DY39" i="4"/>
  <c r="DY47" i="4"/>
  <c r="DY55" i="4"/>
  <c r="DY63" i="4"/>
  <c r="DY71" i="4"/>
  <c r="DY79" i="4"/>
  <c r="DY87" i="4"/>
  <c r="DY95" i="4"/>
  <c r="DY103" i="4"/>
  <c r="DY24" i="4"/>
  <c r="DY32" i="4"/>
  <c r="DY40" i="4"/>
  <c r="DY48" i="4"/>
  <c r="DY56" i="4"/>
  <c r="DY64" i="4"/>
  <c r="DY72" i="4"/>
  <c r="DY80" i="4"/>
  <c r="DY88" i="4"/>
  <c r="DY96" i="4"/>
  <c r="DY104" i="4"/>
  <c r="DY25" i="4"/>
  <c r="DY35" i="4"/>
  <c r="DY45" i="4"/>
  <c r="DY57" i="4"/>
  <c r="DY67" i="4"/>
  <c r="DY77" i="4"/>
  <c r="DY89" i="4"/>
  <c r="DY99" i="4"/>
  <c r="DY109" i="4"/>
  <c r="DY26" i="4"/>
  <c r="DY36" i="4"/>
  <c r="DY46" i="4"/>
  <c r="DY58" i="4"/>
  <c r="DY68" i="4"/>
  <c r="DY78" i="4"/>
  <c r="DY90" i="4"/>
  <c r="DY100" i="4"/>
  <c r="DY27" i="4"/>
  <c r="DY37" i="4"/>
  <c r="DY49" i="4"/>
  <c r="DY59" i="4"/>
  <c r="DY69" i="4"/>
  <c r="DY81" i="4"/>
  <c r="DY91" i="4"/>
  <c r="DY101" i="4"/>
  <c r="DY20" i="4"/>
  <c r="DY30" i="4"/>
  <c r="DY42" i="4"/>
  <c r="DY52" i="4"/>
  <c r="DY62" i="4"/>
  <c r="DY74" i="4"/>
  <c r="DY84" i="4"/>
  <c r="DY94" i="4"/>
  <c r="DY106" i="4"/>
  <c r="DY22" i="4"/>
  <c r="DY44" i="4"/>
  <c r="DY66" i="4"/>
  <c r="DY86" i="4"/>
  <c r="DY108" i="4"/>
  <c r="DY28" i="4"/>
  <c r="DY50" i="4"/>
  <c r="DY70" i="4"/>
  <c r="DY92" i="4"/>
  <c r="DY29" i="4"/>
  <c r="DY51" i="4"/>
  <c r="DY73" i="4"/>
  <c r="DY93" i="4"/>
  <c r="DY21" i="4"/>
  <c r="DY43" i="4"/>
  <c r="DY65" i="4"/>
  <c r="DY85" i="4"/>
  <c r="DY107" i="4"/>
  <c r="DY54" i="4"/>
  <c r="DY98" i="4"/>
  <c r="DY60" i="4"/>
  <c r="DY102" i="4"/>
  <c r="DY61" i="4"/>
  <c r="DY105" i="4"/>
  <c r="DY38" i="4"/>
  <c r="DY82" i="4"/>
  <c r="DJ82" i="4"/>
  <c r="GZ38" i="4"/>
  <c r="DY33" i="4"/>
  <c r="DW105" i="4"/>
  <c r="DP109" i="4"/>
  <c r="DJ81" i="4"/>
  <c r="DC99" i="4"/>
  <c r="AJ34" i="15"/>
  <c r="EC24" i="4"/>
  <c r="EC32" i="4"/>
  <c r="EC40" i="4"/>
  <c r="EC48" i="4"/>
  <c r="EC56" i="4"/>
  <c r="EC64" i="4"/>
  <c r="EC72" i="4"/>
  <c r="EC80" i="4"/>
  <c r="EC22" i="4"/>
  <c r="EC31" i="4"/>
  <c r="EC41" i="4"/>
  <c r="EC50" i="4"/>
  <c r="EC59" i="4"/>
  <c r="EC68" i="4"/>
  <c r="EC77" i="4"/>
  <c r="EC86" i="4"/>
  <c r="EC94" i="4"/>
  <c r="EC102" i="4"/>
  <c r="EC23" i="4"/>
  <c r="EC33" i="4"/>
  <c r="EC42" i="4"/>
  <c r="EC51" i="4"/>
  <c r="EC60" i="4"/>
  <c r="EC69" i="4"/>
  <c r="EC78" i="4"/>
  <c r="EC87" i="4"/>
  <c r="EC95" i="4"/>
  <c r="EC103" i="4"/>
  <c r="EC25" i="4"/>
  <c r="EC34" i="4"/>
  <c r="EC43" i="4"/>
  <c r="EC52" i="4"/>
  <c r="EC61" i="4"/>
  <c r="EC70" i="4"/>
  <c r="EC79" i="4"/>
  <c r="EC88" i="4"/>
  <c r="EC96" i="4"/>
  <c r="EC104" i="4"/>
  <c r="EC28" i="4"/>
  <c r="EC37" i="4"/>
  <c r="EC46" i="4"/>
  <c r="EC55" i="4"/>
  <c r="EC65" i="4"/>
  <c r="EC74" i="4"/>
  <c r="EC83" i="4"/>
  <c r="EC91" i="4"/>
  <c r="EC99" i="4"/>
  <c r="EC107" i="4"/>
  <c r="EC36" i="4"/>
  <c r="EC54" i="4"/>
  <c r="EC73" i="4"/>
  <c r="EC90" i="4"/>
  <c r="EC106" i="4"/>
  <c r="EC20" i="4"/>
  <c r="EC38" i="4"/>
  <c r="EC57" i="4"/>
  <c r="EC75" i="4"/>
  <c r="EC92" i="4"/>
  <c r="EC108" i="4"/>
  <c r="EC21" i="4"/>
  <c r="EC39" i="4"/>
  <c r="EC58" i="4"/>
  <c r="EC76" i="4"/>
  <c r="EC93" i="4"/>
  <c r="EC109" i="4"/>
  <c r="EC35" i="4"/>
  <c r="EC53" i="4"/>
  <c r="EC71" i="4"/>
  <c r="EC89" i="4"/>
  <c r="EC105" i="4"/>
  <c r="EC30" i="4"/>
  <c r="EC67" i="4"/>
  <c r="EC101" i="4"/>
  <c r="EC44" i="4"/>
  <c r="EC81" i="4"/>
  <c r="EC45" i="4"/>
  <c r="EC82" i="4"/>
  <c r="EC26" i="4"/>
  <c r="EC62" i="4"/>
  <c r="EC97" i="4"/>
  <c r="DV27" i="4"/>
  <c r="DV35" i="4"/>
  <c r="DV43" i="4"/>
  <c r="DV51" i="4"/>
  <c r="DV59" i="4"/>
  <c r="DV67" i="4"/>
  <c r="DV75" i="4"/>
  <c r="DV83" i="4"/>
  <c r="DV91" i="4"/>
  <c r="DV99" i="4"/>
  <c r="DV107" i="4"/>
  <c r="DV20" i="4"/>
  <c r="DV28" i="4"/>
  <c r="DV36" i="4"/>
  <c r="DV44" i="4"/>
  <c r="DV52" i="4"/>
  <c r="DV60" i="4"/>
  <c r="DV68" i="4"/>
  <c r="DV76" i="4"/>
  <c r="DV84" i="4"/>
  <c r="DV92" i="4"/>
  <c r="DV100" i="4"/>
  <c r="DV108" i="4"/>
  <c r="DV22" i="4"/>
  <c r="DV32" i="4"/>
  <c r="DV42" i="4"/>
  <c r="DV54" i="4"/>
  <c r="DV64" i="4"/>
  <c r="DV74" i="4"/>
  <c r="DV86" i="4"/>
  <c r="DV96" i="4"/>
  <c r="DV106" i="4"/>
  <c r="DV23" i="4"/>
  <c r="DV33" i="4"/>
  <c r="DV45" i="4"/>
  <c r="DV55" i="4"/>
  <c r="DV65" i="4"/>
  <c r="DV77" i="4"/>
  <c r="DV87" i="4"/>
  <c r="DV97" i="4"/>
  <c r="DV109" i="4"/>
  <c r="DV24" i="4"/>
  <c r="DV34" i="4"/>
  <c r="DV46" i="4"/>
  <c r="DV56" i="4"/>
  <c r="DV66" i="4"/>
  <c r="DV78" i="4"/>
  <c r="DV88" i="4"/>
  <c r="DV98" i="4"/>
  <c r="DV29" i="4"/>
  <c r="DV39" i="4"/>
  <c r="DV49" i="4"/>
  <c r="DV61" i="4"/>
  <c r="DV71" i="4"/>
  <c r="DV81" i="4"/>
  <c r="DV93" i="4"/>
  <c r="DV103" i="4"/>
  <c r="DV26" i="4"/>
  <c r="DV48" i="4"/>
  <c r="DV70" i="4"/>
  <c r="DV90" i="4"/>
  <c r="DV30" i="4"/>
  <c r="DV50" i="4"/>
  <c r="DV72" i="4"/>
  <c r="DV94" i="4"/>
  <c r="DV31" i="4"/>
  <c r="DV53" i="4"/>
  <c r="DV73" i="4"/>
  <c r="DV95" i="4"/>
  <c r="DV25" i="4"/>
  <c r="DV47" i="4"/>
  <c r="DV69" i="4"/>
  <c r="DV89" i="4"/>
  <c r="DV58" i="4"/>
  <c r="DV102" i="4"/>
  <c r="DV62" i="4"/>
  <c r="DV104" i="4"/>
  <c r="DV21" i="4"/>
  <c r="DV63" i="4"/>
  <c r="DV105" i="4"/>
  <c r="DV40" i="4"/>
  <c r="DV82" i="4"/>
  <c r="DO35" i="4"/>
  <c r="DH23" i="4"/>
  <c r="DH32" i="4"/>
  <c r="DH42" i="4"/>
  <c r="DH51" i="4"/>
  <c r="DH60" i="4"/>
  <c r="DH69" i="4"/>
  <c r="DH78" i="4"/>
  <c r="DH87" i="4"/>
  <c r="DH96" i="4"/>
  <c r="DH106" i="4"/>
  <c r="DH24" i="4"/>
  <c r="DH34" i="4"/>
  <c r="DH43" i="4"/>
  <c r="DH52" i="4"/>
  <c r="DH61" i="4"/>
  <c r="DH70" i="4"/>
  <c r="DH79" i="4"/>
  <c r="DH88" i="4"/>
  <c r="DH98" i="4"/>
  <c r="DH107" i="4"/>
  <c r="DH26" i="4"/>
  <c r="DH35" i="4"/>
  <c r="DH44" i="4"/>
  <c r="DH53" i="4"/>
  <c r="DH62" i="4"/>
  <c r="DH71" i="4"/>
  <c r="DH80" i="4"/>
  <c r="DH90" i="4"/>
  <c r="DH99" i="4"/>
  <c r="DH108" i="4"/>
  <c r="DH20" i="4"/>
  <c r="DH29" i="4"/>
  <c r="DH38" i="4"/>
  <c r="DH47" i="4"/>
  <c r="DH56" i="4"/>
  <c r="DH66" i="4"/>
  <c r="DH75" i="4"/>
  <c r="DH84" i="4"/>
  <c r="DH93" i="4"/>
  <c r="DH102" i="4"/>
  <c r="DH30" i="4"/>
  <c r="DH48" i="4"/>
  <c r="DH67" i="4"/>
  <c r="DH85" i="4"/>
  <c r="DH103" i="4"/>
  <c r="DH31" i="4"/>
  <c r="DH50" i="4"/>
  <c r="DH68" i="4"/>
  <c r="DH86" i="4"/>
  <c r="DH104" i="4"/>
  <c r="DH28" i="4"/>
  <c r="DH46" i="4"/>
  <c r="DH64" i="4"/>
  <c r="DH83" i="4"/>
  <c r="DH101" i="4"/>
  <c r="DH22" i="4"/>
  <c r="DH55" i="4"/>
  <c r="DH82" i="4"/>
  <c r="DH27" i="4"/>
  <c r="DH58" i="4"/>
  <c r="DH91" i="4"/>
  <c r="DH36" i="4"/>
  <c r="DH59" i="4"/>
  <c r="DH92" i="4"/>
  <c r="DH40" i="4"/>
  <c r="DH74" i="4"/>
  <c r="DH100" i="4"/>
  <c r="DH45" i="4"/>
  <c r="DH109" i="4"/>
  <c r="DH54" i="4"/>
  <c r="DH63" i="4"/>
  <c r="DH39" i="4"/>
  <c r="DH95" i="4"/>
  <c r="DH76" i="4"/>
  <c r="DH77" i="4"/>
  <c r="DH94" i="4"/>
  <c r="DH21" i="4"/>
  <c r="EF71" i="4"/>
  <c r="EF76" i="4"/>
  <c r="EF28" i="4"/>
  <c r="EF92" i="4"/>
  <c r="EF44" i="4"/>
  <c r="EF108" i="4"/>
  <c r="EF103" i="4"/>
  <c r="EF94" i="4"/>
  <c r="EF30" i="4"/>
  <c r="EF39" i="4"/>
  <c r="DY34" i="4"/>
  <c r="DP25" i="4"/>
  <c r="DP33" i="4"/>
  <c r="DP41" i="4"/>
  <c r="DP49" i="4"/>
  <c r="DP57" i="4"/>
  <c r="DP65" i="4"/>
  <c r="DP73" i="4"/>
  <c r="DP81" i="4"/>
  <c r="DP89" i="4"/>
  <c r="DP97" i="4"/>
  <c r="DP105" i="4"/>
  <c r="DP26" i="4"/>
  <c r="DP34" i="4"/>
  <c r="DP42" i="4"/>
  <c r="DP50" i="4"/>
  <c r="DP58" i="4"/>
  <c r="DP66" i="4"/>
  <c r="DP74" i="4"/>
  <c r="DP82" i="4"/>
  <c r="DP90" i="4"/>
  <c r="DP98" i="4"/>
  <c r="DP106" i="4"/>
  <c r="DP27" i="4"/>
  <c r="DP35" i="4"/>
  <c r="DP43" i="4"/>
  <c r="DP51" i="4"/>
  <c r="DP59" i="4"/>
  <c r="DP67" i="4"/>
  <c r="DP75" i="4"/>
  <c r="DP83" i="4"/>
  <c r="DP91" i="4"/>
  <c r="DP99" i="4"/>
  <c r="DP107" i="4"/>
  <c r="DP22" i="4"/>
  <c r="DP30" i="4"/>
  <c r="DP38" i="4"/>
  <c r="DP46" i="4"/>
  <c r="DP54" i="4"/>
  <c r="DP62" i="4"/>
  <c r="DP70" i="4"/>
  <c r="DP78" i="4"/>
  <c r="DP86" i="4"/>
  <c r="DP94" i="4"/>
  <c r="DP102" i="4"/>
  <c r="DP23" i="4"/>
  <c r="DP39" i="4"/>
  <c r="DP55" i="4"/>
  <c r="DP71" i="4"/>
  <c r="DP87" i="4"/>
  <c r="DP103" i="4"/>
  <c r="DP24" i="4"/>
  <c r="DP40" i="4"/>
  <c r="DP56" i="4"/>
  <c r="DP72" i="4"/>
  <c r="DP88" i="4"/>
  <c r="DP104" i="4"/>
  <c r="DP21" i="4"/>
  <c r="DP37" i="4"/>
  <c r="DP53" i="4"/>
  <c r="DP69" i="4"/>
  <c r="DP85" i="4"/>
  <c r="DP101" i="4"/>
  <c r="DP32" i="4"/>
  <c r="DP61" i="4"/>
  <c r="DP84" i="4"/>
  <c r="DP36" i="4"/>
  <c r="DP63" i="4"/>
  <c r="DP92" i="4"/>
  <c r="DP44" i="4"/>
  <c r="DP64" i="4"/>
  <c r="DP93" i="4"/>
  <c r="DP28" i="4"/>
  <c r="DP48" i="4"/>
  <c r="DP77" i="4"/>
  <c r="DP100" i="4"/>
  <c r="DP29" i="4"/>
  <c r="DP79" i="4"/>
  <c r="DP31" i="4"/>
  <c r="DP80" i="4"/>
  <c r="DP45" i="4"/>
  <c r="DP95" i="4"/>
  <c r="DP20" i="4"/>
  <c r="DP76" i="4"/>
  <c r="DP60" i="4"/>
  <c r="DP68" i="4"/>
  <c r="DP96" i="4"/>
  <c r="GV124" i="4"/>
  <c r="IA124" i="4" s="1"/>
  <c r="EF62" i="4"/>
  <c r="DY97" i="4"/>
  <c r="DW89" i="4"/>
  <c r="DP108" i="4"/>
  <c r="DC62" i="4"/>
  <c r="DJ22" i="4"/>
  <c r="DJ30" i="4"/>
  <c r="DJ38" i="4"/>
  <c r="DJ46" i="4"/>
  <c r="DJ54" i="4"/>
  <c r="DJ62" i="4"/>
  <c r="DJ70" i="4"/>
  <c r="DJ78" i="4"/>
  <c r="DJ86" i="4"/>
  <c r="DJ94" i="4"/>
  <c r="DJ102" i="4"/>
  <c r="DJ23" i="4"/>
  <c r="DJ31" i="4"/>
  <c r="DJ39" i="4"/>
  <c r="DJ47" i="4"/>
  <c r="DJ55" i="4"/>
  <c r="DJ63" i="4"/>
  <c r="DJ71" i="4"/>
  <c r="DJ79" i="4"/>
  <c r="DJ87" i="4"/>
  <c r="DJ95" i="4"/>
  <c r="DJ103" i="4"/>
  <c r="DJ24" i="4"/>
  <c r="DJ32" i="4"/>
  <c r="DJ40" i="4"/>
  <c r="DJ48" i="4"/>
  <c r="DJ56" i="4"/>
  <c r="DJ64" i="4"/>
  <c r="DJ72" i="4"/>
  <c r="DJ80" i="4"/>
  <c r="DJ88" i="4"/>
  <c r="DJ96" i="4"/>
  <c r="DJ104" i="4"/>
  <c r="DJ27" i="4"/>
  <c r="DJ35" i="4"/>
  <c r="DJ43" i="4"/>
  <c r="DJ51" i="4"/>
  <c r="DJ59" i="4"/>
  <c r="DJ67" i="4"/>
  <c r="DJ75" i="4"/>
  <c r="DJ83" i="4"/>
  <c r="DJ91" i="4"/>
  <c r="DJ99" i="4"/>
  <c r="DJ107" i="4"/>
  <c r="DJ25" i="4"/>
  <c r="DJ41" i="4"/>
  <c r="DJ57" i="4"/>
  <c r="DJ73" i="4"/>
  <c r="DJ89" i="4"/>
  <c r="DJ105" i="4"/>
  <c r="DJ26" i="4"/>
  <c r="DJ42" i="4"/>
  <c r="DJ58" i="4"/>
  <c r="DJ74" i="4"/>
  <c r="DJ90" i="4"/>
  <c r="DJ106" i="4"/>
  <c r="DJ21" i="4"/>
  <c r="DJ37" i="4"/>
  <c r="DJ53" i="4"/>
  <c r="DJ69" i="4"/>
  <c r="DJ85" i="4"/>
  <c r="DJ101" i="4"/>
  <c r="DJ34" i="4"/>
  <c r="DJ61" i="4"/>
  <c r="DJ84" i="4"/>
  <c r="DJ36" i="4"/>
  <c r="DJ65" i="4"/>
  <c r="DJ92" i="4"/>
  <c r="DJ44" i="4"/>
  <c r="DJ66" i="4"/>
  <c r="DJ93" i="4"/>
  <c r="DJ28" i="4"/>
  <c r="DJ50" i="4"/>
  <c r="DJ77" i="4"/>
  <c r="DJ100" i="4"/>
  <c r="DJ60" i="4"/>
  <c r="DJ109" i="4"/>
  <c r="DJ68" i="4"/>
  <c r="DJ20" i="4"/>
  <c r="DJ76" i="4"/>
  <c r="DJ52" i="4"/>
  <c r="DJ108" i="4"/>
  <c r="DJ97" i="4"/>
  <c r="DJ98" i="4"/>
  <c r="DJ29" i="4"/>
  <c r="DJ49" i="4"/>
  <c r="DY41" i="4"/>
  <c r="EF60" i="4"/>
  <c r="DY83" i="4"/>
  <c r="DP52" i="4"/>
  <c r="DJ33" i="4"/>
  <c r="DC22" i="4"/>
  <c r="DC31" i="4"/>
  <c r="DC40" i="4"/>
  <c r="DC49" i="4"/>
  <c r="DC58" i="4"/>
  <c r="DC67" i="4"/>
  <c r="DC76" i="4"/>
  <c r="DC86" i="4"/>
  <c r="DC95" i="4"/>
  <c r="DC104" i="4"/>
  <c r="DC23" i="4"/>
  <c r="DC32" i="4"/>
  <c r="DC41" i="4"/>
  <c r="DC50" i="4"/>
  <c r="DC59" i="4"/>
  <c r="DC68" i="4"/>
  <c r="DC78" i="4"/>
  <c r="DC87" i="4"/>
  <c r="DC96" i="4"/>
  <c r="DC105" i="4"/>
  <c r="DC24" i="4"/>
  <c r="DC33" i="4"/>
  <c r="DC42" i="4"/>
  <c r="DC51" i="4"/>
  <c r="DC60" i="4"/>
  <c r="DC70" i="4"/>
  <c r="DC79" i="4"/>
  <c r="DC88" i="4"/>
  <c r="DC97" i="4"/>
  <c r="DC106" i="4"/>
  <c r="DC27" i="4"/>
  <c r="DC36" i="4"/>
  <c r="DC46" i="4"/>
  <c r="DC55" i="4"/>
  <c r="DC64" i="4"/>
  <c r="DC73" i="4"/>
  <c r="DC82" i="4"/>
  <c r="DC91" i="4"/>
  <c r="DC100" i="4"/>
  <c r="DC34" i="4"/>
  <c r="DC52" i="4"/>
  <c r="DC71" i="4"/>
  <c r="DC89" i="4"/>
  <c r="DC107" i="4"/>
  <c r="DC35" i="4"/>
  <c r="DC54" i="4"/>
  <c r="DC72" i="4"/>
  <c r="DC90" i="4"/>
  <c r="DC108" i="4"/>
  <c r="DC30" i="4"/>
  <c r="DC48" i="4"/>
  <c r="DC66" i="4"/>
  <c r="DC84" i="4"/>
  <c r="DC103" i="4"/>
  <c r="DC44" i="4"/>
  <c r="DC75" i="4"/>
  <c r="DC102" i="4"/>
  <c r="DC20" i="4"/>
  <c r="DC47" i="4"/>
  <c r="DC80" i="4"/>
  <c r="DC25" i="4"/>
  <c r="DC56" i="4"/>
  <c r="DC81" i="4"/>
  <c r="DC38" i="4"/>
  <c r="DC63" i="4"/>
  <c r="DC94" i="4"/>
  <c r="DC74" i="4"/>
  <c r="DC26" i="4"/>
  <c r="DC83" i="4"/>
  <c r="DC28" i="4"/>
  <c r="DC92" i="4"/>
  <c r="DC65" i="4"/>
  <c r="DC39" i="4"/>
  <c r="DC43" i="4"/>
  <c r="DC98" i="4"/>
  <c r="DW23" i="4"/>
  <c r="DW31" i="4"/>
  <c r="DW39" i="4"/>
  <c r="DW47" i="4"/>
  <c r="DW55" i="4"/>
  <c r="DW63" i="4"/>
  <c r="DW71" i="4"/>
  <c r="DW79" i="4"/>
  <c r="DW87" i="4"/>
  <c r="DW95" i="4"/>
  <c r="DW103" i="4"/>
  <c r="DW24" i="4"/>
  <c r="DW32" i="4"/>
  <c r="DW40" i="4"/>
  <c r="DW48" i="4"/>
  <c r="DW56" i="4"/>
  <c r="DW64" i="4"/>
  <c r="DW72" i="4"/>
  <c r="DW80" i="4"/>
  <c r="DW88" i="4"/>
  <c r="DW96" i="4"/>
  <c r="DW104" i="4"/>
  <c r="DW26" i="4"/>
  <c r="DW36" i="4"/>
  <c r="DW46" i="4"/>
  <c r="DW58" i="4"/>
  <c r="DW68" i="4"/>
  <c r="DW78" i="4"/>
  <c r="DW90" i="4"/>
  <c r="DW100" i="4"/>
  <c r="DW27" i="4"/>
  <c r="DW37" i="4"/>
  <c r="DW49" i="4"/>
  <c r="DW59" i="4"/>
  <c r="DW69" i="4"/>
  <c r="DW81" i="4"/>
  <c r="DW91" i="4"/>
  <c r="DW101" i="4"/>
  <c r="DW28" i="4"/>
  <c r="DW38" i="4"/>
  <c r="DW50" i="4"/>
  <c r="DW60" i="4"/>
  <c r="DW70" i="4"/>
  <c r="DW82" i="4"/>
  <c r="DW92" i="4"/>
  <c r="DW102" i="4"/>
  <c r="DW21" i="4"/>
  <c r="DW33" i="4"/>
  <c r="DW43" i="4"/>
  <c r="DW53" i="4"/>
  <c r="DW65" i="4"/>
  <c r="DW75" i="4"/>
  <c r="DW85" i="4"/>
  <c r="DW97" i="4"/>
  <c r="DW107" i="4"/>
  <c r="DW30" i="4"/>
  <c r="DW52" i="4"/>
  <c r="DW74" i="4"/>
  <c r="DW94" i="4"/>
  <c r="DW34" i="4"/>
  <c r="DW54" i="4"/>
  <c r="DW76" i="4"/>
  <c r="DW98" i="4"/>
  <c r="DW35" i="4"/>
  <c r="DW57" i="4"/>
  <c r="DW77" i="4"/>
  <c r="DW99" i="4"/>
  <c r="DW29" i="4"/>
  <c r="DW51" i="4"/>
  <c r="DW73" i="4"/>
  <c r="DW93" i="4"/>
  <c r="DW20" i="4"/>
  <c r="DW62" i="4"/>
  <c r="DW106" i="4"/>
  <c r="DW22" i="4"/>
  <c r="DW66" i="4"/>
  <c r="DW108" i="4"/>
  <c r="DW25" i="4"/>
  <c r="DW67" i="4"/>
  <c r="DW109" i="4"/>
  <c r="DW44" i="4"/>
  <c r="DW86" i="4"/>
  <c r="IA130" i="4"/>
  <c r="BS22" i="4"/>
  <c r="DY76" i="4"/>
  <c r="DW83" i="4"/>
  <c r="DP47" i="4"/>
  <c r="DR25" i="4"/>
  <c r="DR33" i="4"/>
  <c r="DR41" i="4"/>
  <c r="DR49" i="4"/>
  <c r="DR57" i="4"/>
  <c r="DR26" i="4"/>
  <c r="DR34" i="4"/>
  <c r="DR42" i="4"/>
  <c r="DR50" i="4"/>
  <c r="DR27" i="4"/>
  <c r="DR35" i="4"/>
  <c r="DR43" i="4"/>
  <c r="DR51" i="4"/>
  <c r="DR22" i="4"/>
  <c r="DR30" i="4"/>
  <c r="DR38" i="4"/>
  <c r="DR46" i="4"/>
  <c r="DR54" i="4"/>
  <c r="DK26" i="4"/>
  <c r="DK34" i="4"/>
  <c r="DK42" i="4"/>
  <c r="DK50" i="4"/>
  <c r="DK58" i="4"/>
  <c r="DK66" i="4"/>
  <c r="DK74" i="4"/>
  <c r="DK82" i="4"/>
  <c r="DK90" i="4"/>
  <c r="DK98" i="4"/>
  <c r="DK106" i="4"/>
  <c r="DK27" i="4"/>
  <c r="DK35" i="4"/>
  <c r="DK43" i="4"/>
  <c r="DK51" i="4"/>
  <c r="DK59" i="4"/>
  <c r="DK67" i="4"/>
  <c r="DK75" i="4"/>
  <c r="DK83" i="4"/>
  <c r="DK91" i="4"/>
  <c r="DK99" i="4"/>
  <c r="DK107" i="4"/>
  <c r="DK20" i="4"/>
  <c r="DK28" i="4"/>
  <c r="DK36" i="4"/>
  <c r="DK44" i="4"/>
  <c r="DK52" i="4"/>
  <c r="DK60" i="4"/>
  <c r="DK68" i="4"/>
  <c r="DK76" i="4"/>
  <c r="DK84" i="4"/>
  <c r="DK92" i="4"/>
  <c r="DK100" i="4"/>
  <c r="DK108" i="4"/>
  <c r="DK23" i="4"/>
  <c r="DK31" i="4"/>
  <c r="DK39" i="4"/>
  <c r="DK47" i="4"/>
  <c r="DK55" i="4"/>
  <c r="DK63" i="4"/>
  <c r="DK71" i="4"/>
  <c r="DK79" i="4"/>
  <c r="DK87" i="4"/>
  <c r="DK95" i="4"/>
  <c r="DK103" i="4"/>
  <c r="DD64" i="4"/>
  <c r="DD74" i="4"/>
  <c r="DD92" i="4"/>
  <c r="DD37" i="4"/>
  <c r="BS101" i="4"/>
  <c r="BS49" i="4"/>
  <c r="BS57" i="4"/>
  <c r="BU22" i="4"/>
  <c r="HW90" i="4"/>
  <c r="DO21" i="4"/>
  <c r="DO29" i="4"/>
  <c r="DO37" i="4"/>
  <c r="DO45" i="4"/>
  <c r="DO27" i="4"/>
  <c r="DO36" i="4"/>
  <c r="DO46" i="4"/>
  <c r="DO54" i="4"/>
  <c r="DO62" i="4"/>
  <c r="DO70" i="4"/>
  <c r="DO78" i="4"/>
  <c r="DO86" i="4"/>
  <c r="DO94" i="4"/>
  <c r="DO102" i="4"/>
  <c r="DO28" i="4"/>
  <c r="DO38" i="4"/>
  <c r="DO47" i="4"/>
  <c r="DO55" i="4"/>
  <c r="DO63" i="4"/>
  <c r="DO71" i="4"/>
  <c r="DO79" i="4"/>
  <c r="DO87" i="4"/>
  <c r="DO95" i="4"/>
  <c r="DO103" i="4"/>
  <c r="DO20" i="4"/>
  <c r="DO30" i="4"/>
  <c r="DO39" i="4"/>
  <c r="DO48" i="4"/>
  <c r="DO56" i="4"/>
  <c r="DO64" i="4"/>
  <c r="DO72" i="4"/>
  <c r="DO80" i="4"/>
  <c r="DO88" i="4"/>
  <c r="DO96" i="4"/>
  <c r="DO104" i="4"/>
  <c r="DO24" i="4"/>
  <c r="DO33" i="4"/>
  <c r="DO42" i="4"/>
  <c r="DO51" i="4"/>
  <c r="DO59" i="4"/>
  <c r="DO67" i="4"/>
  <c r="DO75" i="4"/>
  <c r="DO83" i="4"/>
  <c r="DO91" i="4"/>
  <c r="DO99" i="4"/>
  <c r="DO107" i="4"/>
  <c r="DO31" i="4"/>
  <c r="DO49" i="4"/>
  <c r="DO65" i="4"/>
  <c r="DO81" i="4"/>
  <c r="DO97" i="4"/>
  <c r="DO32" i="4"/>
  <c r="DO50" i="4"/>
  <c r="DO66" i="4"/>
  <c r="DO82" i="4"/>
  <c r="DO98" i="4"/>
  <c r="DO34" i="4"/>
  <c r="DO52" i="4"/>
  <c r="DO68" i="4"/>
  <c r="DO84" i="4"/>
  <c r="DO100" i="4"/>
  <c r="DO23" i="4"/>
  <c r="DO41" i="4"/>
  <c r="DO58" i="4"/>
  <c r="DO74" i="4"/>
  <c r="DO90" i="4"/>
  <c r="DO106" i="4"/>
  <c r="DO22" i="4"/>
  <c r="DO57" i="4"/>
  <c r="DO89" i="4"/>
  <c r="DO25" i="4"/>
  <c r="DO60" i="4"/>
  <c r="DO92" i="4"/>
  <c r="DO26" i="4"/>
  <c r="DO61" i="4"/>
  <c r="DO93" i="4"/>
  <c r="DO43" i="4"/>
  <c r="DO76" i="4"/>
  <c r="DO108" i="4"/>
  <c r="DO73" i="4"/>
  <c r="DO77" i="4"/>
  <c r="DO85" i="4"/>
  <c r="DO69" i="4"/>
  <c r="DO105" i="4"/>
  <c r="DO109" i="4"/>
  <c r="DO44" i="4"/>
  <c r="DO53" i="4"/>
  <c r="DO40" i="4"/>
  <c r="DO101" i="4"/>
  <c r="HF31" i="4"/>
  <c r="GX108" i="4"/>
  <c r="AJ37" i="15"/>
  <c r="EF24" i="4"/>
  <c r="EF32" i="4"/>
  <c r="EF40" i="4"/>
  <c r="EF48" i="4"/>
  <c r="EF56" i="4"/>
  <c r="EF64" i="4"/>
  <c r="EF72" i="4"/>
  <c r="EF80" i="4"/>
  <c r="EF88" i="4"/>
  <c r="EF96" i="4"/>
  <c r="EF104" i="4"/>
  <c r="EF25" i="4"/>
  <c r="EF33" i="4"/>
  <c r="EF41" i="4"/>
  <c r="EF49" i="4"/>
  <c r="EF57" i="4"/>
  <c r="EF65" i="4"/>
  <c r="EF73" i="4"/>
  <c r="EF81" i="4"/>
  <c r="EF89" i="4"/>
  <c r="EF97" i="4"/>
  <c r="EF105" i="4"/>
  <c r="EF26" i="4"/>
  <c r="EF34" i="4"/>
  <c r="EF42" i="4"/>
  <c r="EF50" i="4"/>
  <c r="EF58" i="4"/>
  <c r="EF66" i="4"/>
  <c r="EF74" i="4"/>
  <c r="EF82" i="4"/>
  <c r="EF90" i="4"/>
  <c r="EF98" i="4"/>
  <c r="EF106" i="4"/>
  <c r="EF21" i="4"/>
  <c r="EF29" i="4"/>
  <c r="EF37" i="4"/>
  <c r="EF45" i="4"/>
  <c r="EF53" i="4"/>
  <c r="EF61" i="4"/>
  <c r="EF69" i="4"/>
  <c r="EF77" i="4"/>
  <c r="EF85" i="4"/>
  <c r="EF93" i="4"/>
  <c r="EF101" i="4"/>
  <c r="EF109" i="4"/>
  <c r="EF31" i="4"/>
  <c r="EF47" i="4"/>
  <c r="EF63" i="4"/>
  <c r="EF79" i="4"/>
  <c r="EF95" i="4"/>
  <c r="EF35" i="4"/>
  <c r="EF51" i="4"/>
  <c r="EF67" i="4"/>
  <c r="EF83" i="4"/>
  <c r="EF99" i="4"/>
  <c r="EF20" i="4"/>
  <c r="EF36" i="4"/>
  <c r="EF52" i="4"/>
  <c r="EF68" i="4"/>
  <c r="EF84" i="4"/>
  <c r="EF100" i="4"/>
  <c r="EF27" i="4"/>
  <c r="EF43" i="4"/>
  <c r="EF59" i="4"/>
  <c r="EF75" i="4"/>
  <c r="EF91" i="4"/>
  <c r="EF107" i="4"/>
  <c r="EF46" i="4"/>
  <c r="EF78" i="4"/>
  <c r="EF22" i="4"/>
  <c r="EF54" i="4"/>
  <c r="EF86" i="4"/>
  <c r="EF23" i="4"/>
  <c r="EF55" i="4"/>
  <c r="EF87" i="4"/>
  <c r="EF38" i="4"/>
  <c r="EF70" i="4"/>
  <c r="EF102" i="4"/>
  <c r="DD25" i="4"/>
  <c r="DD33" i="4"/>
  <c r="DD41" i="4"/>
  <c r="DD49" i="4"/>
  <c r="DD57" i="4"/>
  <c r="DD65" i="4"/>
  <c r="DD73" i="4"/>
  <c r="DD81" i="4"/>
  <c r="DD89" i="4"/>
  <c r="DD97" i="4"/>
  <c r="DD105" i="4"/>
  <c r="DD24" i="4"/>
  <c r="DD34" i="4"/>
  <c r="DD43" i="4"/>
  <c r="DD52" i="4"/>
  <c r="DD61" i="4"/>
  <c r="DD70" i="4"/>
  <c r="DD79" i="4"/>
  <c r="DD88" i="4"/>
  <c r="DD98" i="4"/>
  <c r="DD107" i="4"/>
  <c r="DD26" i="4"/>
  <c r="DD35" i="4"/>
  <c r="DD44" i="4"/>
  <c r="DD53" i="4"/>
  <c r="DD62" i="4"/>
  <c r="DD71" i="4"/>
  <c r="DD80" i="4"/>
  <c r="DD90" i="4"/>
  <c r="DD99" i="4"/>
  <c r="DD108" i="4"/>
  <c r="DD27" i="4"/>
  <c r="DD36" i="4"/>
  <c r="DD45" i="4"/>
  <c r="DD54" i="4"/>
  <c r="DD63" i="4"/>
  <c r="DD72" i="4"/>
  <c r="DD82" i="4"/>
  <c r="DD91" i="4"/>
  <c r="DD100" i="4"/>
  <c r="DD109" i="4"/>
  <c r="DD21" i="4"/>
  <c r="DD30" i="4"/>
  <c r="DD39" i="4"/>
  <c r="DD48" i="4"/>
  <c r="DD58" i="4"/>
  <c r="DD67" i="4"/>
  <c r="DD76" i="4"/>
  <c r="DD85" i="4"/>
  <c r="DD94" i="4"/>
  <c r="DD103" i="4"/>
  <c r="DD29" i="4"/>
  <c r="DD47" i="4"/>
  <c r="DD66" i="4"/>
  <c r="DD84" i="4"/>
  <c r="DD102" i="4"/>
  <c r="DD31" i="4"/>
  <c r="DD50" i="4"/>
  <c r="DD68" i="4"/>
  <c r="DD86" i="4"/>
  <c r="DD104" i="4"/>
  <c r="DD32" i="4"/>
  <c r="DD51" i="4"/>
  <c r="DD69" i="4"/>
  <c r="DD87" i="4"/>
  <c r="DD106" i="4"/>
  <c r="DD22" i="4"/>
  <c r="DD40" i="4"/>
  <c r="DD59" i="4"/>
  <c r="DD77" i="4"/>
  <c r="DD95" i="4"/>
  <c r="DD38" i="4"/>
  <c r="DD75" i="4"/>
  <c r="DD42" i="4"/>
  <c r="DD78" i="4"/>
  <c r="DD46" i="4"/>
  <c r="DD83" i="4"/>
  <c r="DD23" i="4"/>
  <c r="DD60" i="4"/>
  <c r="DD96" i="4"/>
  <c r="DI21" i="4"/>
  <c r="DI29" i="4"/>
  <c r="DI37" i="4"/>
  <c r="DI45" i="4"/>
  <c r="DI53" i="4"/>
  <c r="DI61" i="4"/>
  <c r="DI69" i="4"/>
  <c r="DI77" i="4"/>
  <c r="DI85" i="4"/>
  <c r="DI93" i="4"/>
  <c r="DI101" i="4"/>
  <c r="DI109" i="4"/>
  <c r="AJ35" i="15"/>
  <c r="DH105" i="4"/>
  <c r="DH97" i="4"/>
  <c r="DH89" i="4"/>
  <c r="DH81" i="4"/>
  <c r="DH73" i="4"/>
  <c r="DH65" i="4"/>
  <c r="DH57" i="4"/>
  <c r="DH49" i="4"/>
  <c r="DH41" i="4"/>
  <c r="DH33" i="4"/>
  <c r="DH25" i="4"/>
  <c r="DG109" i="4"/>
  <c r="DG101" i="4"/>
  <c r="DG93" i="4"/>
  <c r="DG85" i="4"/>
  <c r="DG77" i="4"/>
  <c r="DG69" i="4"/>
  <c r="DG61" i="4"/>
  <c r="DG53" i="4"/>
  <c r="DG45" i="4"/>
  <c r="DG37" i="4"/>
  <c r="DG29" i="4"/>
  <c r="DG21" i="4"/>
  <c r="DC109" i="4"/>
  <c r="DC101" i="4"/>
  <c r="DC93" i="4"/>
  <c r="DC85" i="4"/>
  <c r="DC77" i="4"/>
  <c r="DC69" i="4"/>
  <c r="DC61" i="4"/>
  <c r="DC53" i="4"/>
  <c r="DC45" i="4"/>
  <c r="DC37" i="4"/>
  <c r="DC29" i="4"/>
  <c r="DC21" i="4"/>
  <c r="AJ33" i="15"/>
  <c r="AJ32" i="15"/>
  <c r="DG81" i="3"/>
  <c r="DG82" i="3"/>
  <c r="DG70" i="3"/>
  <c r="DG60" i="3"/>
  <c r="DG48" i="3"/>
  <c r="DG35" i="3"/>
  <c r="DY72" i="3"/>
  <c r="DN106" i="3"/>
  <c r="DN37" i="3"/>
  <c r="DN136" i="3"/>
  <c r="DI79" i="3"/>
  <c r="DI62" i="3"/>
  <c r="DB32" i="3"/>
  <c r="DG95" i="3"/>
  <c r="DG111" i="3"/>
  <c r="DG61" i="3"/>
  <c r="DG50" i="3"/>
  <c r="DG39" i="3"/>
  <c r="DG27" i="3"/>
  <c r="DF66" i="3"/>
  <c r="DF43" i="3"/>
  <c r="DF74" i="3"/>
  <c r="DF86" i="3"/>
  <c r="DF98" i="3"/>
  <c r="DF97" i="3"/>
  <c r="DF124" i="3"/>
  <c r="DF40" i="3"/>
  <c r="DF102" i="3"/>
  <c r="DF79" i="3"/>
  <c r="DF131" i="3"/>
  <c r="DF59" i="3"/>
  <c r="DF92" i="3"/>
  <c r="DF28" i="3"/>
  <c r="CX144" i="3"/>
  <c r="DN53" i="3"/>
  <c r="DN110" i="3"/>
  <c r="DN96" i="3"/>
  <c r="CX75" i="3"/>
  <c r="DQ138" i="3"/>
  <c r="DQ143" i="3"/>
  <c r="CX53" i="3"/>
  <c r="DI26" i="3"/>
  <c r="DI46" i="3"/>
  <c r="DP138" i="3"/>
  <c r="AZ163" i="3"/>
  <c r="CG163" i="3" s="1"/>
  <c r="DG74" i="3"/>
  <c r="DG33" i="3"/>
  <c r="DN94" i="3"/>
  <c r="DN76" i="3"/>
  <c r="DN24" i="3"/>
  <c r="DI21" i="3"/>
  <c r="DB44" i="3"/>
  <c r="DB120" i="3"/>
  <c r="DH54" i="3"/>
  <c r="DG101" i="3"/>
  <c r="DG142" i="3"/>
  <c r="DG133" i="3"/>
  <c r="DG121" i="3"/>
  <c r="DG99" i="3"/>
  <c r="DF95" i="3"/>
  <c r="DF140" i="3"/>
  <c r="DF24" i="3"/>
  <c r="DF35" i="3"/>
  <c r="DF48" i="3"/>
  <c r="DF46" i="3"/>
  <c r="DF93" i="3"/>
  <c r="DF71" i="3"/>
  <c r="DF129" i="3"/>
  <c r="DF47" i="3"/>
  <c r="DF105" i="3"/>
  <c r="DF32" i="3"/>
  <c r="DF68" i="3"/>
  <c r="DQ36" i="3"/>
  <c r="CX72" i="3"/>
  <c r="DQ62" i="3"/>
  <c r="DN71" i="3"/>
  <c r="DN131" i="3"/>
  <c r="CX131" i="3"/>
  <c r="DQ144" i="3"/>
  <c r="DQ22" i="3"/>
  <c r="DI132" i="3"/>
  <c r="DI27" i="3"/>
  <c r="DP40" i="3"/>
  <c r="AS163" i="3"/>
  <c r="BZ163" i="3" s="1"/>
  <c r="DB96" i="3"/>
  <c r="DG131" i="3"/>
  <c r="DN93" i="3"/>
  <c r="DQ87" i="3"/>
  <c r="DI66" i="3"/>
  <c r="DB84" i="3"/>
  <c r="DM128" i="3"/>
  <c r="DH133" i="3"/>
  <c r="DG129" i="3"/>
  <c r="DG134" i="3"/>
  <c r="DG124" i="3"/>
  <c r="DG112" i="3"/>
  <c r="DG91" i="3"/>
  <c r="DF127" i="3"/>
  <c r="DF137" i="3"/>
  <c r="DF21" i="3"/>
  <c r="DF33" i="3"/>
  <c r="DF31" i="3"/>
  <c r="DF82" i="3"/>
  <c r="DF141" i="3"/>
  <c r="DF61" i="3"/>
  <c r="DF120" i="3"/>
  <c r="DF37" i="3"/>
  <c r="DF96" i="3"/>
  <c r="DF23" i="3"/>
  <c r="DF60" i="3"/>
  <c r="DQ75" i="3"/>
  <c r="CX80" i="3"/>
  <c r="DQ89" i="3"/>
  <c r="DN91" i="3"/>
  <c r="CX139" i="3"/>
  <c r="DQ136" i="3"/>
  <c r="DI42" i="3"/>
  <c r="DI111" i="3"/>
  <c r="DP70" i="3"/>
  <c r="AO163" i="3"/>
  <c r="BV163" i="3" s="1"/>
  <c r="DG86" i="3"/>
  <c r="DG23" i="3"/>
  <c r="DQ82" i="3"/>
  <c r="AT163" i="3"/>
  <c r="CA163" i="3" s="1"/>
  <c r="DA24" i="3"/>
  <c r="DG37" i="3"/>
  <c r="DH61" i="3"/>
  <c r="DG144" i="3"/>
  <c r="DG116" i="3"/>
  <c r="DG105" i="3"/>
  <c r="DG94" i="3"/>
  <c r="DG75" i="3"/>
  <c r="DF125" i="3"/>
  <c r="DF135" i="3"/>
  <c r="DF144" i="3"/>
  <c r="DF72" i="3"/>
  <c r="DF132" i="3"/>
  <c r="DF49" i="3"/>
  <c r="DF110" i="3"/>
  <c r="DF26" i="3"/>
  <c r="DF87" i="3"/>
  <c r="DF116" i="3"/>
  <c r="DF52" i="3"/>
  <c r="DQ86" i="3"/>
  <c r="CX88" i="3"/>
  <c r="DN143" i="3"/>
  <c r="DN83" i="3"/>
  <c r="DQ112" i="3"/>
  <c r="DI63" i="3"/>
  <c r="DI34" i="3"/>
  <c r="DP111" i="3"/>
  <c r="AN163" i="3"/>
  <c r="BU163" i="3" s="1"/>
  <c r="DB28" i="3"/>
  <c r="DB40" i="3"/>
  <c r="DB104" i="3"/>
  <c r="DH130" i="3"/>
  <c r="DH38" i="3"/>
  <c r="DH45" i="3"/>
  <c r="DH51" i="3"/>
  <c r="DH58" i="3"/>
  <c r="DO123" i="3"/>
  <c r="DO128" i="3"/>
  <c r="DZ80" i="3"/>
  <c r="DB36" i="3"/>
  <c r="DA32" i="3"/>
  <c r="DB48" i="3"/>
  <c r="DB112" i="3"/>
  <c r="DH144" i="3"/>
  <c r="DH30" i="3"/>
  <c r="DH37" i="3"/>
  <c r="DH43" i="3"/>
  <c r="DH72" i="3"/>
  <c r="DO107" i="3"/>
  <c r="DO112" i="3"/>
  <c r="DC69" i="3"/>
  <c r="DC46" i="3"/>
  <c r="DC139" i="3"/>
  <c r="DC59" i="3"/>
  <c r="DC41" i="3"/>
  <c r="DC141" i="3"/>
  <c r="DC133" i="3"/>
  <c r="DC38" i="3"/>
  <c r="DC65" i="3"/>
  <c r="DC72" i="3"/>
  <c r="DC68" i="3"/>
  <c r="DQ49" i="3"/>
  <c r="DQ101" i="3"/>
  <c r="DN95" i="3"/>
  <c r="DN61" i="3"/>
  <c r="DN26" i="3"/>
  <c r="DN123" i="3"/>
  <c r="DN128" i="3"/>
  <c r="DQ122" i="3"/>
  <c r="DQ120" i="3"/>
  <c r="DQ127" i="3"/>
  <c r="DI112" i="3"/>
  <c r="DI49" i="3"/>
  <c r="DI48" i="3"/>
  <c r="DI93" i="3"/>
  <c r="DH135" i="3"/>
  <c r="DB129" i="3"/>
  <c r="DB64" i="3"/>
  <c r="DB128" i="3"/>
  <c r="DH118" i="3"/>
  <c r="DH131" i="3"/>
  <c r="DH111" i="3"/>
  <c r="DA52" i="3"/>
  <c r="DB60" i="3"/>
  <c r="DA88" i="3"/>
  <c r="DB72" i="3"/>
  <c r="DD79" i="3"/>
  <c r="DH28" i="3"/>
  <c r="DH102" i="3"/>
  <c r="DH109" i="3"/>
  <c r="DH115" i="3"/>
  <c r="DO59" i="3"/>
  <c r="DO64" i="3"/>
  <c r="DO85" i="3"/>
  <c r="DC66" i="3"/>
  <c r="DC144" i="3"/>
  <c r="DC118" i="3"/>
  <c r="DC85" i="3"/>
  <c r="DC103" i="3"/>
  <c r="DC120" i="3"/>
  <c r="DC132" i="3"/>
  <c r="DC33" i="3"/>
  <c r="DC40" i="3"/>
  <c r="DC36" i="3"/>
  <c r="DQ139" i="3"/>
  <c r="DN118" i="3"/>
  <c r="DR88" i="3"/>
  <c r="DN21" i="3"/>
  <c r="DN122" i="3"/>
  <c r="DN78" i="3"/>
  <c r="DN67" i="3"/>
  <c r="DN72" i="3"/>
  <c r="DN86" i="3"/>
  <c r="DQ74" i="3"/>
  <c r="DQ72" i="3"/>
  <c r="DQ79" i="3"/>
  <c r="DI136" i="3"/>
  <c r="DI41" i="3"/>
  <c r="DI47" i="3"/>
  <c r="DI139" i="3"/>
  <c r="DB63" i="3"/>
  <c r="DB117" i="3"/>
  <c r="DH125" i="3"/>
  <c r="DO67" i="3"/>
  <c r="DO74" i="3"/>
  <c r="DB108" i="3"/>
  <c r="DA60" i="3"/>
  <c r="DB68" i="3"/>
  <c r="DA96" i="3"/>
  <c r="DB80" i="3"/>
  <c r="DD139" i="3"/>
  <c r="DH41" i="3"/>
  <c r="DH94" i="3"/>
  <c r="DH101" i="3"/>
  <c r="DH107" i="3"/>
  <c r="DO43" i="3"/>
  <c r="DO48" i="3"/>
  <c r="DO106" i="3"/>
  <c r="DC119" i="3"/>
  <c r="DC89" i="3"/>
  <c r="DC70" i="3"/>
  <c r="DC79" i="3"/>
  <c r="DC99" i="3"/>
  <c r="DC124" i="3"/>
  <c r="DC112" i="3"/>
  <c r="DC24" i="3"/>
  <c r="DC28" i="3"/>
  <c r="DN30" i="3"/>
  <c r="DN137" i="3"/>
  <c r="DR64" i="3"/>
  <c r="DN111" i="3"/>
  <c r="DN68" i="3"/>
  <c r="DN59" i="3"/>
  <c r="DN64" i="3"/>
  <c r="DN127" i="3"/>
  <c r="DQ58" i="3"/>
  <c r="DQ56" i="3"/>
  <c r="DQ63" i="3"/>
  <c r="DI113" i="3"/>
  <c r="DI134" i="3"/>
  <c r="DI99" i="3"/>
  <c r="DB31" i="3"/>
  <c r="DB52" i="3"/>
  <c r="DO72" i="3"/>
  <c r="DR82" i="3"/>
  <c r="DA76" i="3"/>
  <c r="DB76" i="3"/>
  <c r="DB24" i="3"/>
  <c r="DB88" i="3"/>
  <c r="DD92" i="3"/>
  <c r="DH92" i="3"/>
  <c r="DH62" i="3"/>
  <c r="DH69" i="3"/>
  <c r="DH75" i="3"/>
  <c r="DC47" i="3"/>
  <c r="DO35" i="3"/>
  <c r="DO40" i="3"/>
  <c r="DO117" i="3"/>
  <c r="DC122" i="3"/>
  <c r="DC134" i="3"/>
  <c r="DC106" i="3"/>
  <c r="DC71" i="3"/>
  <c r="DC53" i="3"/>
  <c r="DC67" i="3"/>
  <c r="DC87" i="3"/>
  <c r="DC116" i="3"/>
  <c r="DC104" i="3"/>
  <c r="DC100" i="3"/>
  <c r="DN73" i="3"/>
  <c r="DQ51" i="3"/>
  <c r="DR135" i="3"/>
  <c r="DN103" i="3"/>
  <c r="DN69" i="3"/>
  <c r="DN25" i="3"/>
  <c r="DN27" i="3"/>
  <c r="DN32" i="3"/>
  <c r="DQ50" i="3"/>
  <c r="DQ48" i="3"/>
  <c r="DQ55" i="3"/>
  <c r="DI129" i="3"/>
  <c r="DI103" i="3"/>
  <c r="DI126" i="3"/>
  <c r="DI91" i="3"/>
  <c r="DB30" i="3"/>
  <c r="DA68" i="3"/>
  <c r="DA40" i="3"/>
  <c r="DD94" i="3"/>
  <c r="DH119" i="3"/>
  <c r="DH110" i="3"/>
  <c r="DH46" i="3"/>
  <c r="DH117" i="3"/>
  <c r="DH53" i="3"/>
  <c r="DH123" i="3"/>
  <c r="DH59" i="3"/>
  <c r="DH84" i="3"/>
  <c r="DK94" i="3"/>
  <c r="DO115" i="3"/>
  <c r="DO51" i="3"/>
  <c r="DO120" i="3"/>
  <c r="DO56" i="3"/>
  <c r="DK109" i="3"/>
  <c r="DK36" i="3"/>
  <c r="DK99" i="3"/>
  <c r="DK23" i="3"/>
  <c r="DK89" i="3"/>
  <c r="DK144" i="3"/>
  <c r="DK80" i="3"/>
  <c r="DK62" i="3"/>
  <c r="DK51" i="3"/>
  <c r="DK132" i="3"/>
  <c r="DO95" i="3"/>
  <c r="EA40" i="3"/>
  <c r="EA104" i="3"/>
  <c r="DR24" i="3"/>
  <c r="EA29" i="3"/>
  <c r="DP122" i="3"/>
  <c r="DP63" i="3"/>
  <c r="DS65" i="3"/>
  <c r="DS134" i="3"/>
  <c r="DS107" i="3"/>
  <c r="DS52" i="3"/>
  <c r="DS53" i="3"/>
  <c r="DS89" i="3"/>
  <c r="DS120" i="3"/>
  <c r="DS21" i="3"/>
  <c r="DS70" i="3"/>
  <c r="DS122" i="3"/>
  <c r="DS58" i="3"/>
  <c r="DS80" i="3"/>
  <c r="DS87" i="3"/>
  <c r="DS23" i="3"/>
  <c r="BB163" i="3"/>
  <c r="CI163" i="3" s="1"/>
  <c r="DA28" i="3"/>
  <c r="DA92" i="3"/>
  <c r="DA64" i="3"/>
  <c r="DD46" i="3"/>
  <c r="DH55" i="3"/>
  <c r="DH86" i="3"/>
  <c r="DH22" i="3"/>
  <c r="DH93" i="3"/>
  <c r="DH29" i="3"/>
  <c r="DH99" i="3"/>
  <c r="DH35" i="3"/>
  <c r="DH122" i="3"/>
  <c r="DK142" i="3"/>
  <c r="DO91" i="3"/>
  <c r="DO27" i="3"/>
  <c r="DO96" i="3"/>
  <c r="DO32" i="3"/>
  <c r="DK85" i="3"/>
  <c r="DK139" i="3"/>
  <c r="DK75" i="3"/>
  <c r="DK129" i="3"/>
  <c r="DK63" i="3"/>
  <c r="DK120" i="3"/>
  <c r="DK50" i="3"/>
  <c r="DK38" i="3"/>
  <c r="DK27" i="3"/>
  <c r="DK45" i="3"/>
  <c r="DO42" i="3"/>
  <c r="DX40" i="3"/>
  <c r="EA64" i="3"/>
  <c r="EA128" i="3"/>
  <c r="DR58" i="3"/>
  <c r="DR71" i="3"/>
  <c r="DP46" i="3"/>
  <c r="DP91" i="3"/>
  <c r="DS44" i="3"/>
  <c r="DS126" i="3"/>
  <c r="DS86" i="3"/>
  <c r="DS30" i="3"/>
  <c r="DS121" i="3"/>
  <c r="DS115" i="3"/>
  <c r="DS144" i="3"/>
  <c r="DS51" i="3"/>
  <c r="DS85" i="3"/>
  <c r="DS129" i="3"/>
  <c r="DS33" i="3"/>
  <c r="DS98" i="3"/>
  <c r="DS34" i="3"/>
  <c r="DS56" i="3"/>
  <c r="DS127" i="3"/>
  <c r="DS63" i="3"/>
  <c r="AU163" i="3"/>
  <c r="CB163" i="3" s="1"/>
  <c r="DA131" i="3"/>
  <c r="DA138" i="3"/>
  <c r="DA36" i="3"/>
  <c r="DA100" i="3"/>
  <c r="DA72" i="3"/>
  <c r="DD104" i="3"/>
  <c r="DH66" i="3"/>
  <c r="DH142" i="3"/>
  <c r="DH78" i="3"/>
  <c r="DH85" i="3"/>
  <c r="DH21" i="3"/>
  <c r="DH91" i="3"/>
  <c r="DH27" i="3"/>
  <c r="DH33" i="3"/>
  <c r="DH136" i="3"/>
  <c r="DO83" i="3"/>
  <c r="DO88" i="3"/>
  <c r="DO24" i="3"/>
  <c r="DK141" i="3"/>
  <c r="DK77" i="3"/>
  <c r="DK131" i="3"/>
  <c r="DK65" i="3"/>
  <c r="DK121" i="3"/>
  <c r="DK52" i="3"/>
  <c r="DK112" i="3"/>
  <c r="DK40" i="3"/>
  <c r="DK30" i="3"/>
  <c r="DK66" i="3"/>
  <c r="DO53" i="3"/>
  <c r="DX48" i="3"/>
  <c r="EA72" i="3"/>
  <c r="EA136" i="3"/>
  <c r="DR31" i="3"/>
  <c r="DP58" i="3"/>
  <c r="DP35" i="3"/>
  <c r="DS81" i="3"/>
  <c r="DS61" i="3"/>
  <c r="DS100" i="3"/>
  <c r="DS104" i="3"/>
  <c r="DS133" i="3"/>
  <c r="DS37" i="3"/>
  <c r="DS73" i="3"/>
  <c r="DS118" i="3"/>
  <c r="DS90" i="3"/>
  <c r="DS26" i="3"/>
  <c r="DS48" i="3"/>
  <c r="DS119" i="3"/>
  <c r="DS55" i="3"/>
  <c r="BN163" i="3"/>
  <c r="CU163" i="3" s="1"/>
  <c r="DB83" i="3"/>
  <c r="DA101" i="3"/>
  <c r="DA44" i="3"/>
  <c r="CZ56" i="3"/>
  <c r="DA80" i="3"/>
  <c r="DH80" i="3"/>
  <c r="DH134" i="3"/>
  <c r="DH70" i="3"/>
  <c r="DH141" i="3"/>
  <c r="DH77" i="3"/>
  <c r="DH83" i="3"/>
  <c r="DH47" i="3"/>
  <c r="DK37" i="3"/>
  <c r="DO139" i="3"/>
  <c r="DO75" i="3"/>
  <c r="DO144" i="3"/>
  <c r="DO80" i="3"/>
  <c r="DK133" i="3"/>
  <c r="DK68" i="3"/>
  <c r="DK123" i="3"/>
  <c r="DK55" i="3"/>
  <c r="DK113" i="3"/>
  <c r="DK41" i="3"/>
  <c r="DK104" i="3"/>
  <c r="DK29" i="3"/>
  <c r="DK22" i="3"/>
  <c r="DO63" i="3"/>
  <c r="EA80" i="3"/>
  <c r="EA144" i="3"/>
  <c r="DR128" i="3"/>
  <c r="DP38" i="3"/>
  <c r="DS137" i="3"/>
  <c r="DS29" i="3"/>
  <c r="DS36" i="3"/>
  <c r="DS124" i="3"/>
  <c r="DS75" i="3"/>
  <c r="DS92" i="3"/>
  <c r="DS123" i="3"/>
  <c r="DS25" i="3"/>
  <c r="DS60" i="3"/>
  <c r="DS108" i="3"/>
  <c r="DS82" i="3"/>
  <c r="DS40" i="3"/>
  <c r="DS111" i="3"/>
  <c r="DS47" i="3"/>
  <c r="BK163" i="3"/>
  <c r="CR163" i="3" s="1"/>
  <c r="EA131" i="3"/>
  <c r="DA86" i="3"/>
  <c r="CE28" i="6"/>
  <c r="CE36" i="6"/>
  <c r="BG65" i="14"/>
  <c r="BG25" i="14"/>
  <c r="BH131" i="14"/>
  <c r="BH123" i="14"/>
  <c r="BH115" i="14"/>
  <c r="BH107" i="14"/>
  <c r="BH99" i="14"/>
  <c r="BH91" i="14"/>
  <c r="BH75" i="14"/>
  <c r="BH67" i="14"/>
  <c r="BI125" i="14"/>
  <c r="BI117" i="14"/>
  <c r="BI109" i="14"/>
  <c r="BI101" i="14"/>
  <c r="BI93" i="14"/>
  <c r="BI85" i="14"/>
  <c r="BI61" i="14"/>
  <c r="BI45" i="14"/>
  <c r="BJ127" i="14"/>
  <c r="BJ119" i="14"/>
  <c r="BJ111" i="14"/>
  <c r="BJ95" i="14"/>
  <c r="BJ87" i="14"/>
  <c r="BJ79" i="14"/>
  <c r="BJ71" i="14"/>
  <c r="BJ63" i="14"/>
  <c r="BJ55" i="14"/>
  <c r="BJ47" i="14"/>
  <c r="BJ39" i="14"/>
  <c r="BJ23" i="14"/>
  <c r="BK129" i="14"/>
  <c r="BK121" i="14"/>
  <c r="BK113" i="14"/>
  <c r="BK105" i="14"/>
  <c r="BK97" i="14"/>
  <c r="BK89" i="14"/>
  <c r="BK81" i="14"/>
  <c r="BL131" i="14"/>
  <c r="BL123" i="14"/>
  <c r="BL115" i="14"/>
  <c r="BL107" i="14"/>
  <c r="BL91" i="14"/>
  <c r="BL83" i="14"/>
  <c r="BM125" i="14"/>
  <c r="BM117" i="14"/>
  <c r="BM109" i="14"/>
  <c r="BM101" i="14"/>
  <c r="BM93" i="14"/>
  <c r="BM85" i="14"/>
  <c r="BM77" i="14"/>
  <c r="BN127" i="14"/>
  <c r="BN119" i="14"/>
  <c r="BN111" i="14"/>
  <c r="BN103" i="14"/>
  <c r="BN95" i="14"/>
  <c r="BN87" i="14"/>
  <c r="BN79" i="14"/>
  <c r="BN47" i="14"/>
  <c r="BN39" i="14"/>
  <c r="BN31" i="14"/>
  <c r="BN23" i="14"/>
  <c r="BO121" i="14"/>
  <c r="BO113" i="14"/>
  <c r="BO105" i="14"/>
  <c r="BO97" i="14"/>
  <c r="BO89" i="14"/>
  <c r="FD44" i="6"/>
  <c r="FD77" i="6"/>
  <c r="ER117" i="6"/>
  <c r="ER125" i="6"/>
  <c r="ER58" i="6"/>
  <c r="ER69" i="6"/>
  <c r="ER83" i="6"/>
  <c r="ER39" i="6"/>
  <c r="ER40" i="6"/>
  <c r="ER49" i="6"/>
  <c r="ER90" i="6"/>
  <c r="ER115" i="6"/>
  <c r="ER82" i="6"/>
  <c r="ER86" i="6"/>
  <c r="ER87" i="6"/>
  <c r="ER88" i="6"/>
  <c r="ER97" i="6"/>
  <c r="ER60" i="6"/>
  <c r="ER116" i="6"/>
  <c r="ER103" i="6"/>
  <c r="ER113" i="6"/>
  <c r="ER127" i="6"/>
  <c r="ER99" i="6"/>
  <c r="ER70" i="6"/>
  <c r="ER84" i="6"/>
  <c r="ER62" i="6"/>
  <c r="ER64" i="6"/>
  <c r="ER131" i="6"/>
  <c r="ER72" i="6"/>
  <c r="ER85" i="6"/>
  <c r="ER126" i="6"/>
  <c r="ER128" i="6"/>
  <c r="ER63" i="6"/>
  <c r="ER73" i="6"/>
  <c r="ER52" i="6"/>
  <c r="BO73" i="14"/>
  <c r="BP115" i="14"/>
  <c r="BP107" i="14"/>
  <c r="BP99" i="14"/>
  <c r="BP91" i="14"/>
  <c r="BP43" i="14"/>
  <c r="BP27" i="14"/>
  <c r="EU41" i="6"/>
  <c r="EU49" i="6"/>
  <c r="EU57" i="6"/>
  <c r="EU65" i="6"/>
  <c r="EU73" i="6"/>
  <c r="EU81" i="6"/>
  <c r="EU89" i="6"/>
  <c r="EU97" i="6"/>
  <c r="EU105" i="6"/>
  <c r="EU113" i="6"/>
  <c r="EU121" i="6"/>
  <c r="EU129" i="6"/>
  <c r="EU44" i="6"/>
  <c r="EU53" i="6"/>
  <c r="EU62" i="6"/>
  <c r="EU71" i="6"/>
  <c r="EU80" i="6"/>
  <c r="EU90" i="6"/>
  <c r="EU99" i="6"/>
  <c r="EU108" i="6"/>
  <c r="EU117" i="6"/>
  <c r="EU126" i="6"/>
  <c r="EU45" i="6"/>
  <c r="EU54" i="6"/>
  <c r="EU63" i="6"/>
  <c r="EU72" i="6"/>
  <c r="EU82" i="6"/>
  <c r="EU91" i="6"/>
  <c r="EU100" i="6"/>
  <c r="EU109" i="6"/>
  <c r="EU118" i="6"/>
  <c r="EU127" i="6"/>
  <c r="EU46" i="6"/>
  <c r="EU55" i="6"/>
  <c r="EU64" i="6"/>
  <c r="EU74" i="6"/>
  <c r="EU83" i="6"/>
  <c r="EU92" i="6"/>
  <c r="EU101" i="6"/>
  <c r="EU110" i="6"/>
  <c r="EU119" i="6"/>
  <c r="EU128" i="6"/>
  <c r="EU40" i="6"/>
  <c r="EU50" i="6"/>
  <c r="EU59" i="6"/>
  <c r="EU68" i="6"/>
  <c r="EU77" i="6"/>
  <c r="EU86" i="6"/>
  <c r="EU95" i="6"/>
  <c r="EU104" i="6"/>
  <c r="EU114" i="6"/>
  <c r="EU123" i="6"/>
  <c r="EU132" i="6"/>
  <c r="AL100" i="14"/>
  <c r="BZ124" i="6"/>
  <c r="BZ106" i="6"/>
  <c r="BZ88" i="6"/>
  <c r="BZ70" i="6"/>
  <c r="BZ51" i="6"/>
  <c r="BZ33" i="6"/>
  <c r="CH122" i="6"/>
  <c r="CH47" i="6"/>
  <c r="CP68" i="6"/>
  <c r="EU124" i="6"/>
  <c r="EU106" i="6"/>
  <c r="EU87" i="6"/>
  <c r="EU69" i="6"/>
  <c r="EU51" i="6"/>
  <c r="BF116" i="14"/>
  <c r="BO65" i="14"/>
  <c r="CF49" i="6"/>
  <c r="CV68" i="6"/>
  <c r="CV91" i="6"/>
  <c r="AL60" i="14"/>
  <c r="EN42" i="6"/>
  <c r="EN76" i="6"/>
  <c r="EN69" i="6"/>
  <c r="I160" i="6"/>
  <c r="BZ120" i="6"/>
  <c r="BZ102" i="6"/>
  <c r="BZ83" i="6"/>
  <c r="BZ65" i="6"/>
  <c r="BZ47" i="6"/>
  <c r="CA85" i="6"/>
  <c r="CH118" i="6"/>
  <c r="CH42" i="6"/>
  <c r="CP124" i="6"/>
  <c r="CP52" i="6"/>
  <c r="CQ64" i="6"/>
  <c r="EU122" i="6"/>
  <c r="EU103" i="6"/>
  <c r="EU85" i="6"/>
  <c r="EU67" i="6"/>
  <c r="EU48" i="6"/>
  <c r="BP131" i="14"/>
  <c r="BZ29" i="6"/>
  <c r="BZ37" i="6"/>
  <c r="BZ45" i="6"/>
  <c r="BZ53" i="6"/>
  <c r="BZ61" i="6"/>
  <c r="BZ69" i="6"/>
  <c r="BZ77" i="6"/>
  <c r="BZ85" i="6"/>
  <c r="BZ93" i="6"/>
  <c r="BZ101" i="6"/>
  <c r="BZ109" i="6"/>
  <c r="BZ117" i="6"/>
  <c r="BZ125" i="6"/>
  <c r="BZ30" i="6"/>
  <c r="BZ39" i="6"/>
  <c r="BZ48" i="6"/>
  <c r="BZ57" i="6"/>
  <c r="BZ66" i="6"/>
  <c r="BZ75" i="6"/>
  <c r="BZ84" i="6"/>
  <c r="BZ94" i="6"/>
  <c r="BZ103" i="6"/>
  <c r="BZ112" i="6"/>
  <c r="BZ121" i="6"/>
  <c r="BZ130" i="6"/>
  <c r="BZ31" i="6"/>
  <c r="BZ40" i="6"/>
  <c r="BZ49" i="6"/>
  <c r="BZ58" i="6"/>
  <c r="BZ67" i="6"/>
  <c r="BZ76" i="6"/>
  <c r="BZ86" i="6"/>
  <c r="BZ95" i="6"/>
  <c r="BZ104" i="6"/>
  <c r="BZ113" i="6"/>
  <c r="BZ122" i="6"/>
  <c r="BZ131" i="6"/>
  <c r="BZ32" i="6"/>
  <c r="BZ41" i="6"/>
  <c r="BZ50" i="6"/>
  <c r="BZ59" i="6"/>
  <c r="BZ68" i="6"/>
  <c r="BZ78" i="6"/>
  <c r="BZ87" i="6"/>
  <c r="BZ96" i="6"/>
  <c r="BZ105" i="6"/>
  <c r="BZ114" i="6"/>
  <c r="BZ123" i="6"/>
  <c r="BZ132" i="6"/>
  <c r="BZ26" i="6"/>
  <c r="BZ35" i="6"/>
  <c r="BZ44" i="6"/>
  <c r="BZ54" i="6"/>
  <c r="BZ63" i="6"/>
  <c r="BZ72" i="6"/>
  <c r="BZ81" i="6"/>
  <c r="BZ90" i="6"/>
  <c r="BZ99" i="6"/>
  <c r="BZ108" i="6"/>
  <c r="BZ118" i="6"/>
  <c r="BZ127" i="6"/>
  <c r="AV32" i="14"/>
  <c r="AV24" i="14"/>
  <c r="AY118" i="14"/>
  <c r="BB116" i="14"/>
  <c r="BB52" i="14"/>
  <c r="BC62" i="14"/>
  <c r="BD120" i="14"/>
  <c r="BD48" i="14"/>
  <c r="BE130" i="14"/>
  <c r="BE114" i="14"/>
  <c r="BE90" i="14"/>
  <c r="BF60" i="14"/>
  <c r="BZ116" i="6"/>
  <c r="BZ80" i="6"/>
  <c r="BZ43" i="6"/>
  <c r="CH102" i="6"/>
  <c r="CH30" i="6"/>
  <c r="EN119" i="6"/>
  <c r="EN48" i="6"/>
  <c r="EN117" i="6"/>
  <c r="EN53" i="6"/>
  <c r="EN124" i="6"/>
  <c r="EN60" i="6"/>
  <c r="EN98" i="6"/>
  <c r="EN89" i="6"/>
  <c r="EN109" i="6"/>
  <c r="EN45" i="6"/>
  <c r="EN116" i="6"/>
  <c r="EN52" i="6"/>
  <c r="EN90" i="6"/>
  <c r="EN128" i="6"/>
  <c r="EN101" i="6"/>
  <c r="EN108" i="6"/>
  <c r="EN44" i="6"/>
  <c r="EN82" i="6"/>
  <c r="EN77" i="6"/>
  <c r="EN84" i="6"/>
  <c r="EN122" i="6"/>
  <c r="EN58" i="6"/>
  <c r="EU116" i="6"/>
  <c r="EU79" i="6"/>
  <c r="EU61" i="6"/>
  <c r="BS37" i="6"/>
  <c r="BS50" i="6"/>
  <c r="BS87" i="6"/>
  <c r="BS119" i="6"/>
  <c r="BS44" i="6"/>
  <c r="BS90" i="6"/>
  <c r="BS124" i="6"/>
  <c r="BS53" i="6"/>
  <c r="BS92" i="6"/>
  <c r="BS132" i="6"/>
  <c r="BS58" i="6"/>
  <c r="BS100" i="6"/>
  <c r="BS74" i="6"/>
  <c r="BS108" i="6"/>
  <c r="CI29" i="6"/>
  <c r="CI36" i="6"/>
  <c r="CI86" i="6"/>
  <c r="CI72" i="6"/>
  <c r="R160" i="6"/>
  <c r="CI88" i="6"/>
  <c r="CI38" i="6"/>
  <c r="CI96" i="6"/>
  <c r="CI61" i="6"/>
  <c r="CI116" i="6"/>
  <c r="AL76" i="14"/>
  <c r="EN74" i="6"/>
  <c r="EN132" i="6"/>
  <c r="EN125" i="6"/>
  <c r="BS68" i="6"/>
  <c r="BZ115" i="6"/>
  <c r="BZ97" i="6"/>
  <c r="BZ79" i="6"/>
  <c r="BZ60" i="6"/>
  <c r="BZ42" i="6"/>
  <c r="BZ24" i="6"/>
  <c r="CA60" i="6"/>
  <c r="CI125" i="6"/>
  <c r="CP102" i="6"/>
  <c r="CP31" i="6"/>
  <c r="CQ26" i="6"/>
  <c r="EU115" i="6"/>
  <c r="EU96" i="6"/>
  <c r="EU78" i="6"/>
  <c r="EU60" i="6"/>
  <c r="EU42" i="6"/>
  <c r="BB124" i="14"/>
  <c r="BP83" i="14"/>
  <c r="AY70" i="14"/>
  <c r="CH28" i="6"/>
  <c r="CH46" i="6"/>
  <c r="CH78" i="6"/>
  <c r="CH110" i="6"/>
  <c r="CH54" i="6"/>
  <c r="CH90" i="6"/>
  <c r="CH126" i="6"/>
  <c r="CH58" i="6"/>
  <c r="CH94" i="6"/>
  <c r="CH127" i="6"/>
  <c r="CH26" i="6"/>
  <c r="CH62" i="6"/>
  <c r="CH95" i="6"/>
  <c r="CH38" i="6"/>
  <c r="CH74" i="6"/>
  <c r="CH111" i="6"/>
  <c r="AL116" i="14"/>
  <c r="BS122" i="6"/>
  <c r="BS30" i="6"/>
  <c r="BX79" i="6"/>
  <c r="BZ129" i="6"/>
  <c r="BZ111" i="6"/>
  <c r="BZ92" i="6"/>
  <c r="BZ74" i="6"/>
  <c r="BZ56" i="6"/>
  <c r="BZ38" i="6"/>
  <c r="CH79" i="6"/>
  <c r="CI124" i="6"/>
  <c r="EU131" i="6"/>
  <c r="EU112" i="6"/>
  <c r="EU94" i="6"/>
  <c r="EU76" i="6"/>
  <c r="EU58" i="6"/>
  <c r="EU39" i="6"/>
  <c r="CP34" i="6"/>
  <c r="CP44" i="6"/>
  <c r="CP76" i="6"/>
  <c r="CP108" i="6"/>
  <c r="CP54" i="6"/>
  <c r="CP92" i="6"/>
  <c r="CP127" i="6"/>
  <c r="CP60" i="6"/>
  <c r="CP95" i="6"/>
  <c r="CP132" i="6"/>
  <c r="CP28" i="6"/>
  <c r="CP63" i="6"/>
  <c r="CP100" i="6"/>
  <c r="CP38" i="6"/>
  <c r="CP79" i="6"/>
  <c r="CP116" i="6"/>
  <c r="AL92" i="14"/>
  <c r="AL68" i="14"/>
  <c r="AL36" i="14"/>
  <c r="AY126" i="14"/>
  <c r="BB68" i="14"/>
  <c r="BC126" i="14"/>
  <c r="BD112" i="14"/>
  <c r="BG126" i="14"/>
  <c r="AL28" i="14"/>
  <c r="AL124" i="14"/>
  <c r="BZ98" i="6"/>
  <c r="BZ62" i="6"/>
  <c r="BZ25" i="6"/>
  <c r="CP111" i="6"/>
  <c r="CP36" i="6"/>
  <c r="EU98" i="6"/>
  <c r="EU43" i="6"/>
  <c r="CA28" i="6"/>
  <c r="CA59" i="6"/>
  <c r="CA109" i="6"/>
  <c r="CA35" i="6"/>
  <c r="CA92" i="6"/>
  <c r="CA42" i="6"/>
  <c r="CA98" i="6"/>
  <c r="CA45" i="6"/>
  <c r="CA110" i="6"/>
  <c r="CA70" i="6"/>
  <c r="CQ72" i="6"/>
  <c r="CQ78" i="6"/>
  <c r="CQ90" i="6"/>
  <c r="CQ25" i="6"/>
  <c r="CQ97" i="6"/>
  <c r="CQ40" i="6"/>
  <c r="CQ122" i="6"/>
  <c r="EN106" i="6"/>
  <c r="AL44" i="14"/>
  <c r="AL84" i="14"/>
  <c r="EN114" i="6"/>
  <c r="BS116" i="6"/>
  <c r="BS28" i="6"/>
  <c r="BZ128" i="6"/>
  <c r="BZ110" i="6"/>
  <c r="BZ91" i="6"/>
  <c r="BZ73" i="6"/>
  <c r="BZ55" i="6"/>
  <c r="BZ36" i="6"/>
  <c r="CH70" i="6"/>
  <c r="CI111" i="6"/>
  <c r="CP84" i="6"/>
  <c r="CQ128" i="6"/>
  <c r="EJ69" i="6"/>
  <c r="EJ60" i="6"/>
  <c r="EQ69" i="6"/>
  <c r="EQ56" i="6"/>
  <c r="EQ89" i="6"/>
  <c r="EQ91" i="6"/>
  <c r="EQ62" i="6"/>
  <c r="EQ44" i="6"/>
  <c r="EU130" i="6"/>
  <c r="EU111" i="6"/>
  <c r="EU93" i="6"/>
  <c r="EU75" i="6"/>
  <c r="EU56" i="6"/>
  <c r="FH97" i="6"/>
  <c r="BP123" i="14"/>
  <c r="FD89" i="6"/>
  <c r="FD132" i="6"/>
  <c r="FD93" i="6"/>
  <c r="FD108" i="6"/>
  <c r="FD130" i="6"/>
  <c r="FD69" i="6"/>
  <c r="FD68" i="6"/>
  <c r="FD90" i="6"/>
  <c r="FD52" i="6"/>
  <c r="FD82" i="6"/>
  <c r="FD101" i="6"/>
  <c r="AD168" i="6"/>
  <c r="V168" i="6"/>
  <c r="N168" i="6"/>
  <c r="F168" i="6"/>
  <c r="EF40" i="6"/>
  <c r="EF85" i="6"/>
  <c r="BS120" i="6"/>
  <c r="BS104" i="6"/>
  <c r="BS88" i="6"/>
  <c r="BS72" i="6"/>
  <c r="BS51" i="6"/>
  <c r="BS26" i="6"/>
  <c r="CA115" i="6"/>
  <c r="CA90" i="6"/>
  <c r="CA62" i="6"/>
  <c r="CA37" i="6"/>
  <c r="CI118" i="6"/>
  <c r="CI93" i="6"/>
  <c r="CI68" i="6"/>
  <c r="CI40" i="6"/>
  <c r="CQ129" i="6"/>
  <c r="CQ103" i="6"/>
  <c r="CQ65" i="6"/>
  <c r="CQ33" i="6"/>
  <c r="FD76" i="6"/>
  <c r="AQ109" i="14"/>
  <c r="AS121" i="14"/>
  <c r="AV63" i="14"/>
  <c r="B160" i="6"/>
  <c r="BS130" i="6"/>
  <c r="BS114" i="6"/>
  <c r="BS98" i="6"/>
  <c r="BS82" i="6"/>
  <c r="BS66" i="6"/>
  <c r="BS42" i="6"/>
  <c r="CA131" i="6"/>
  <c r="CA106" i="6"/>
  <c r="CA78" i="6"/>
  <c r="CA53" i="6"/>
  <c r="CI110" i="6"/>
  <c r="CI85" i="6"/>
  <c r="CI60" i="6"/>
  <c r="CI32" i="6"/>
  <c r="CQ120" i="6"/>
  <c r="CQ89" i="6"/>
  <c r="CQ54" i="6"/>
  <c r="FH47" i="6"/>
  <c r="FH57" i="6"/>
  <c r="FH46" i="6"/>
  <c r="CA31" i="6"/>
  <c r="CA39" i="6"/>
  <c r="CA47" i="6"/>
  <c r="CA55" i="6"/>
  <c r="CA63" i="6"/>
  <c r="CA71" i="6"/>
  <c r="CA79" i="6"/>
  <c r="CA87" i="6"/>
  <c r="CA95" i="6"/>
  <c r="CA103" i="6"/>
  <c r="CA111" i="6"/>
  <c r="CA119" i="6"/>
  <c r="CA127" i="6"/>
  <c r="CA24" i="6"/>
  <c r="CA32" i="6"/>
  <c r="CA40" i="6"/>
  <c r="CA48" i="6"/>
  <c r="CA56" i="6"/>
  <c r="CA64" i="6"/>
  <c r="CA72" i="6"/>
  <c r="CA80" i="6"/>
  <c r="CA88" i="6"/>
  <c r="CA96" i="6"/>
  <c r="CA104" i="6"/>
  <c r="CA112" i="6"/>
  <c r="CA120" i="6"/>
  <c r="CA128" i="6"/>
  <c r="CA25" i="6"/>
  <c r="CA33" i="6"/>
  <c r="CA41" i="6"/>
  <c r="CA49" i="6"/>
  <c r="CA57" i="6"/>
  <c r="CA65" i="6"/>
  <c r="CA73" i="6"/>
  <c r="CA81" i="6"/>
  <c r="CA89" i="6"/>
  <c r="CA97" i="6"/>
  <c r="CA105" i="6"/>
  <c r="CA113" i="6"/>
  <c r="CA121" i="6"/>
  <c r="CA129" i="6"/>
  <c r="CA36" i="6"/>
  <c r="CA50" i="6"/>
  <c r="CA61" i="6"/>
  <c r="CA75" i="6"/>
  <c r="CA86" i="6"/>
  <c r="CA100" i="6"/>
  <c r="CA114" i="6"/>
  <c r="CA125" i="6"/>
  <c r="CA27" i="6"/>
  <c r="CA38" i="6"/>
  <c r="CA52" i="6"/>
  <c r="CA66" i="6"/>
  <c r="CA77" i="6"/>
  <c r="CA91" i="6"/>
  <c r="CA102" i="6"/>
  <c r="CA116" i="6"/>
  <c r="CA130" i="6"/>
  <c r="CA29" i="6"/>
  <c r="CA43" i="6"/>
  <c r="CA54" i="6"/>
  <c r="CA68" i="6"/>
  <c r="CA82" i="6"/>
  <c r="CA93" i="6"/>
  <c r="CA107" i="6"/>
  <c r="CA118" i="6"/>
  <c r="CA132" i="6"/>
  <c r="J160" i="6"/>
  <c r="CA30" i="6"/>
  <c r="CA44" i="6"/>
  <c r="CA58" i="6"/>
  <c r="CA69" i="6"/>
  <c r="CA83" i="6"/>
  <c r="CA94" i="6"/>
  <c r="CA108" i="6"/>
  <c r="CA122" i="6"/>
  <c r="CQ27" i="6"/>
  <c r="CQ35" i="6"/>
  <c r="CQ43" i="6"/>
  <c r="CQ51" i="6"/>
  <c r="CQ59" i="6"/>
  <c r="CQ67" i="6"/>
  <c r="CQ75" i="6"/>
  <c r="CQ83" i="6"/>
  <c r="CQ91" i="6"/>
  <c r="CQ99" i="6"/>
  <c r="CQ107" i="6"/>
  <c r="CQ115" i="6"/>
  <c r="CQ123" i="6"/>
  <c r="CQ131" i="6"/>
  <c r="CQ28" i="6"/>
  <c r="CQ36" i="6"/>
  <c r="CQ44" i="6"/>
  <c r="CQ52" i="6"/>
  <c r="CQ60" i="6"/>
  <c r="CQ68" i="6"/>
  <c r="CQ76" i="6"/>
  <c r="CQ84" i="6"/>
  <c r="CQ92" i="6"/>
  <c r="CQ100" i="6"/>
  <c r="CQ108" i="6"/>
  <c r="CQ116" i="6"/>
  <c r="CQ124" i="6"/>
  <c r="CQ132" i="6"/>
  <c r="CQ29" i="6"/>
  <c r="CQ37" i="6"/>
  <c r="CQ45" i="6"/>
  <c r="CQ53" i="6"/>
  <c r="CQ61" i="6"/>
  <c r="CQ69" i="6"/>
  <c r="CQ77" i="6"/>
  <c r="CQ85" i="6"/>
  <c r="CQ93" i="6"/>
  <c r="CQ101" i="6"/>
  <c r="CQ109" i="6"/>
  <c r="CQ117" i="6"/>
  <c r="CQ125" i="6"/>
  <c r="CQ30" i="6"/>
  <c r="CQ41" i="6"/>
  <c r="CQ55" i="6"/>
  <c r="CQ66" i="6"/>
  <c r="CQ80" i="6"/>
  <c r="CQ94" i="6"/>
  <c r="CQ105" i="6"/>
  <c r="CQ119" i="6"/>
  <c r="CQ130" i="6"/>
  <c r="Z160" i="6"/>
  <c r="CQ31" i="6"/>
  <c r="CQ42" i="6"/>
  <c r="CQ56" i="6"/>
  <c r="CQ70" i="6"/>
  <c r="CQ81" i="6"/>
  <c r="CQ95" i="6"/>
  <c r="CQ106" i="6"/>
  <c r="CQ32" i="6"/>
  <c r="CQ46" i="6"/>
  <c r="CQ57" i="6"/>
  <c r="CQ71" i="6"/>
  <c r="CQ82" i="6"/>
  <c r="CQ96" i="6"/>
  <c r="CQ110" i="6"/>
  <c r="CQ121" i="6"/>
  <c r="CQ34" i="6"/>
  <c r="CQ48" i="6"/>
  <c r="CQ62" i="6"/>
  <c r="CQ73" i="6"/>
  <c r="CQ87" i="6"/>
  <c r="CQ98" i="6"/>
  <c r="CQ112" i="6"/>
  <c r="CQ126" i="6"/>
  <c r="CQ24" i="6"/>
  <c r="CQ38" i="6"/>
  <c r="CQ49" i="6"/>
  <c r="CQ63" i="6"/>
  <c r="CQ74" i="6"/>
  <c r="CQ88" i="6"/>
  <c r="CQ102" i="6"/>
  <c r="CQ113" i="6"/>
  <c r="CQ127" i="6"/>
  <c r="AL43" i="14"/>
  <c r="AV119" i="14"/>
  <c r="FD58" i="6"/>
  <c r="FD116" i="6"/>
  <c r="FD66" i="6"/>
  <c r="BS128" i="6"/>
  <c r="BS112" i="6"/>
  <c r="BS96" i="6"/>
  <c r="BS80" i="6"/>
  <c r="BS62" i="6"/>
  <c r="CA126" i="6"/>
  <c r="CA101" i="6"/>
  <c r="CA76" i="6"/>
  <c r="CA51" i="6"/>
  <c r="CA26" i="6"/>
  <c r="CI132" i="6"/>
  <c r="CI104" i="6"/>
  <c r="CI79" i="6"/>
  <c r="CI54" i="6"/>
  <c r="CQ118" i="6"/>
  <c r="CQ86" i="6"/>
  <c r="CQ50" i="6"/>
  <c r="EG61" i="6"/>
  <c r="EG82" i="6"/>
  <c r="EG77" i="6"/>
  <c r="EG54" i="6"/>
  <c r="ER78" i="6"/>
  <c r="ER79" i="6"/>
  <c r="ER80" i="6"/>
  <c r="ER89" i="6"/>
  <c r="ER42" i="6"/>
  <c r="ER44" i="6"/>
  <c r="ER51" i="6"/>
  <c r="ER98" i="6"/>
  <c r="ER45" i="6"/>
  <c r="ER130" i="6"/>
  <c r="ER94" i="6"/>
  <c r="ER95" i="6"/>
  <c r="ER96" i="6"/>
  <c r="ER41" i="6"/>
  <c r="ER105" i="6"/>
  <c r="ER74" i="6"/>
  <c r="ER76" i="6"/>
  <c r="ER93" i="6"/>
  <c r="ER59" i="6"/>
  <c r="ER43" i="6"/>
  <c r="ER46" i="6"/>
  <c r="ER110" i="6"/>
  <c r="ER47" i="6"/>
  <c r="ER111" i="6"/>
  <c r="ER48" i="6"/>
  <c r="ER112" i="6"/>
  <c r="ER57" i="6"/>
  <c r="ER121" i="6"/>
  <c r="ER106" i="6"/>
  <c r="ER108" i="6"/>
  <c r="ER53" i="6"/>
  <c r="ER100" i="6"/>
  <c r="ER54" i="6"/>
  <c r="ER118" i="6"/>
  <c r="ER55" i="6"/>
  <c r="ER119" i="6"/>
  <c r="ER56" i="6"/>
  <c r="ER120" i="6"/>
  <c r="ER65" i="6"/>
  <c r="ER129" i="6"/>
  <c r="ER122" i="6"/>
  <c r="ER124" i="6"/>
  <c r="ER77" i="6"/>
  <c r="ER123" i="6"/>
  <c r="BS31" i="6"/>
  <c r="BS39" i="6"/>
  <c r="BS47" i="6"/>
  <c r="BS55" i="6"/>
  <c r="BS63" i="6"/>
  <c r="BS24" i="6"/>
  <c r="BS32" i="6"/>
  <c r="BS40" i="6"/>
  <c r="BS48" i="6"/>
  <c r="BS56" i="6"/>
  <c r="BS64" i="6"/>
  <c r="BS25" i="6"/>
  <c r="BS33" i="6"/>
  <c r="BS41" i="6"/>
  <c r="BS49" i="6"/>
  <c r="BS57" i="6"/>
  <c r="BS27" i="6"/>
  <c r="BS38" i="6"/>
  <c r="BS52" i="6"/>
  <c r="BS65" i="6"/>
  <c r="BS73" i="6"/>
  <c r="BS81" i="6"/>
  <c r="BS89" i="6"/>
  <c r="BS97" i="6"/>
  <c r="BS105" i="6"/>
  <c r="BS113" i="6"/>
  <c r="BS121" i="6"/>
  <c r="BS129" i="6"/>
  <c r="BS29" i="6"/>
  <c r="BS43" i="6"/>
  <c r="BS54" i="6"/>
  <c r="BS67" i="6"/>
  <c r="BS75" i="6"/>
  <c r="BS83" i="6"/>
  <c r="BS91" i="6"/>
  <c r="BS99" i="6"/>
  <c r="BS107" i="6"/>
  <c r="BS115" i="6"/>
  <c r="BS123" i="6"/>
  <c r="BS131" i="6"/>
  <c r="BS34" i="6"/>
  <c r="BS45" i="6"/>
  <c r="BS59" i="6"/>
  <c r="BS69" i="6"/>
  <c r="BS77" i="6"/>
  <c r="BS85" i="6"/>
  <c r="BS93" i="6"/>
  <c r="BS101" i="6"/>
  <c r="BS109" i="6"/>
  <c r="BS117" i="6"/>
  <c r="BS125" i="6"/>
  <c r="BS35" i="6"/>
  <c r="BS46" i="6"/>
  <c r="BS60" i="6"/>
  <c r="BS70" i="6"/>
  <c r="BS78" i="6"/>
  <c r="BS86" i="6"/>
  <c r="BS94" i="6"/>
  <c r="BS102" i="6"/>
  <c r="BS110" i="6"/>
  <c r="BS118" i="6"/>
  <c r="BS126" i="6"/>
  <c r="CI25" i="6"/>
  <c r="CI33" i="6"/>
  <c r="CI41" i="6"/>
  <c r="CI49" i="6"/>
  <c r="CI57" i="6"/>
  <c r="CI65" i="6"/>
  <c r="CI73" i="6"/>
  <c r="CI81" i="6"/>
  <c r="CI89" i="6"/>
  <c r="CI97" i="6"/>
  <c r="CI105" i="6"/>
  <c r="CI113" i="6"/>
  <c r="CI121" i="6"/>
  <c r="CI129" i="6"/>
  <c r="CI26" i="6"/>
  <c r="CI34" i="6"/>
  <c r="CI42" i="6"/>
  <c r="CI50" i="6"/>
  <c r="CI58" i="6"/>
  <c r="CI66" i="6"/>
  <c r="CI74" i="6"/>
  <c r="CI82" i="6"/>
  <c r="CI90" i="6"/>
  <c r="CI98" i="6"/>
  <c r="CI106" i="6"/>
  <c r="CI114" i="6"/>
  <c r="CI122" i="6"/>
  <c r="CI130" i="6"/>
  <c r="CI27" i="6"/>
  <c r="CI35" i="6"/>
  <c r="CI43" i="6"/>
  <c r="CI51" i="6"/>
  <c r="CI59" i="6"/>
  <c r="CI67" i="6"/>
  <c r="CI75" i="6"/>
  <c r="CI83" i="6"/>
  <c r="CI91" i="6"/>
  <c r="CI99" i="6"/>
  <c r="CI107" i="6"/>
  <c r="CI115" i="6"/>
  <c r="CI123" i="6"/>
  <c r="CI131" i="6"/>
  <c r="CI37" i="6"/>
  <c r="CI48" i="6"/>
  <c r="CI62" i="6"/>
  <c r="CI76" i="6"/>
  <c r="CI87" i="6"/>
  <c r="CI101" i="6"/>
  <c r="CI112" i="6"/>
  <c r="CI126" i="6"/>
  <c r="CI28" i="6"/>
  <c r="CI39" i="6"/>
  <c r="CI53" i="6"/>
  <c r="CI64" i="6"/>
  <c r="CI78" i="6"/>
  <c r="CI92" i="6"/>
  <c r="CI103" i="6"/>
  <c r="CI117" i="6"/>
  <c r="CI128" i="6"/>
  <c r="CI30" i="6"/>
  <c r="CI44" i="6"/>
  <c r="CI55" i="6"/>
  <c r="CI69" i="6"/>
  <c r="CI80" i="6"/>
  <c r="CI94" i="6"/>
  <c r="CI108" i="6"/>
  <c r="CI119" i="6"/>
  <c r="CI31" i="6"/>
  <c r="CI45" i="6"/>
  <c r="CI56" i="6"/>
  <c r="CI70" i="6"/>
  <c r="CI84" i="6"/>
  <c r="CI95" i="6"/>
  <c r="CI109" i="6"/>
  <c r="CI120" i="6"/>
  <c r="AQ125" i="14"/>
  <c r="FD122" i="6"/>
  <c r="AF168" i="6"/>
  <c r="X168" i="6"/>
  <c r="P168" i="6"/>
  <c r="H168" i="6"/>
  <c r="BS127" i="6"/>
  <c r="BS111" i="6"/>
  <c r="BS95" i="6"/>
  <c r="BS79" i="6"/>
  <c r="BS61" i="6"/>
  <c r="BS36" i="6"/>
  <c r="CA124" i="6"/>
  <c r="CA99" i="6"/>
  <c r="CA74" i="6"/>
  <c r="CA46" i="6"/>
  <c r="CI127" i="6"/>
  <c r="CI102" i="6"/>
  <c r="CI77" i="6"/>
  <c r="CI52" i="6"/>
  <c r="CI24" i="6"/>
  <c r="CQ114" i="6"/>
  <c r="CQ79" i="6"/>
  <c r="CQ47" i="6"/>
  <c r="ES84" i="6"/>
  <c r="ES95" i="6"/>
  <c r="ES105" i="6"/>
  <c r="ES93" i="6"/>
  <c r="ES50" i="6"/>
  <c r="ES96" i="6"/>
  <c r="ES114" i="6"/>
  <c r="ES43" i="6"/>
  <c r="AB168" i="6"/>
  <c r="T168" i="6"/>
  <c r="L168" i="6"/>
  <c r="D168" i="6"/>
  <c r="BX122" i="6"/>
  <c r="EY124" i="6"/>
  <c r="EY103" i="6"/>
  <c r="EY84" i="6"/>
  <c r="EY63" i="6"/>
  <c r="EY44" i="6"/>
  <c r="BY28" i="6"/>
  <c r="BY33" i="6"/>
  <c r="BY65" i="6"/>
  <c r="BY97" i="6"/>
  <c r="BY129" i="6"/>
  <c r="BY41" i="6"/>
  <c r="BY73" i="6"/>
  <c r="BY105" i="6"/>
  <c r="BY43" i="6"/>
  <c r="BY75" i="6"/>
  <c r="BY107" i="6"/>
  <c r="CG32" i="6"/>
  <c r="CG28" i="6"/>
  <c r="CG60" i="6"/>
  <c r="CG92" i="6"/>
  <c r="CG124" i="6"/>
  <c r="CG33" i="6"/>
  <c r="CG65" i="6"/>
  <c r="CG97" i="6"/>
  <c r="CG129" i="6"/>
  <c r="CG35" i="6"/>
  <c r="CG67" i="6"/>
  <c r="CG99" i="6"/>
  <c r="CG131" i="6"/>
  <c r="CO39" i="6"/>
  <c r="CO77" i="6"/>
  <c r="CO120" i="6"/>
  <c r="CO40" i="6"/>
  <c r="CO87" i="6"/>
  <c r="CO125" i="6"/>
  <c r="CO45" i="6"/>
  <c r="CO88" i="6"/>
  <c r="CW33" i="6"/>
  <c r="CW97" i="6"/>
  <c r="CW34" i="6"/>
  <c r="CW108" i="6"/>
  <c r="CW44" i="6"/>
  <c r="CW118" i="6"/>
  <c r="AA168" i="6"/>
  <c r="S168" i="6"/>
  <c r="K168" i="6"/>
  <c r="C168" i="6"/>
  <c r="BX120" i="6"/>
  <c r="EY123" i="6"/>
  <c r="EY100" i="6"/>
  <c r="EY83" i="6"/>
  <c r="EY60" i="6"/>
  <c r="EY39" i="6"/>
  <c r="EY40" i="6"/>
  <c r="EY52" i="6"/>
  <c r="EY66" i="6"/>
  <c r="EY79" i="6"/>
  <c r="EY91" i="6"/>
  <c r="EY104" i="6"/>
  <c r="EY116" i="6"/>
  <c r="EY130" i="6"/>
  <c r="EY42" i="6"/>
  <c r="EY55" i="6"/>
  <c r="EY67" i="6"/>
  <c r="EY80" i="6"/>
  <c r="EY92" i="6"/>
  <c r="EY106" i="6"/>
  <c r="EY119" i="6"/>
  <c r="EY131" i="6"/>
  <c r="EY43" i="6"/>
  <c r="EY56" i="6"/>
  <c r="EY68" i="6"/>
  <c r="EY82" i="6"/>
  <c r="EY95" i="6"/>
  <c r="EY107" i="6"/>
  <c r="EY120" i="6"/>
  <c r="EY132" i="6"/>
  <c r="BX58" i="6"/>
  <c r="EY115" i="6"/>
  <c r="EY98" i="6"/>
  <c r="EY75" i="6"/>
  <c r="EY58" i="6"/>
  <c r="ET39" i="6"/>
  <c r="ET51" i="6"/>
  <c r="ET64" i="6"/>
  <c r="ET76" i="6"/>
  <c r="ET90" i="6"/>
  <c r="ET103" i="6"/>
  <c r="ET115" i="6"/>
  <c r="ET128" i="6"/>
  <c r="ET40" i="6"/>
  <c r="ET52" i="6"/>
  <c r="ET66" i="6"/>
  <c r="ET79" i="6"/>
  <c r="ET91" i="6"/>
  <c r="ET104" i="6"/>
  <c r="ET116" i="6"/>
  <c r="ET130" i="6"/>
  <c r="ET42" i="6"/>
  <c r="ET55" i="6"/>
  <c r="ET67" i="6"/>
  <c r="ET80" i="6"/>
  <c r="ET92" i="6"/>
  <c r="ET106" i="6"/>
  <c r="ET119" i="6"/>
  <c r="ET131" i="6"/>
  <c r="AE168" i="6"/>
  <c r="W168" i="6"/>
  <c r="O168" i="6"/>
  <c r="G168" i="6"/>
  <c r="CF122" i="6"/>
  <c r="CN114" i="6"/>
  <c r="CV87" i="6"/>
  <c r="EY112" i="6"/>
  <c r="EY90" i="6"/>
  <c r="EY72" i="6"/>
  <c r="EY50" i="6"/>
  <c r="EN47" i="6"/>
  <c r="BA99" i="14"/>
  <c r="AI33" i="3"/>
  <c r="AI31" i="3"/>
  <c r="DE144" i="3"/>
  <c r="DJ94" i="3"/>
  <c r="DZ40" i="3"/>
  <c r="EB56" i="3"/>
  <c r="EB136" i="3"/>
  <c r="DR138" i="3"/>
  <c r="DR74" i="3"/>
  <c r="DR144" i="3"/>
  <c r="DR80" i="3"/>
  <c r="DR87" i="3"/>
  <c r="DR23" i="3"/>
  <c r="EB91" i="3"/>
  <c r="BO163" i="3"/>
  <c r="CV163" i="3" s="1"/>
  <c r="AI91" i="3"/>
  <c r="AI20" i="3"/>
  <c r="DD33" i="3"/>
  <c r="DD28" i="3"/>
  <c r="DG65" i="3"/>
  <c r="DL64" i="3"/>
  <c r="DE110" i="3"/>
  <c r="DG98" i="3"/>
  <c r="DJ83" i="3"/>
  <c r="DG117" i="3"/>
  <c r="DL83" i="3"/>
  <c r="DG125" i="3"/>
  <c r="DG52" i="3"/>
  <c r="DG114" i="3"/>
  <c r="DG41" i="3"/>
  <c r="DG103" i="3"/>
  <c r="DG30" i="3"/>
  <c r="DG83" i="3"/>
  <c r="DQ61" i="3"/>
  <c r="DZ48" i="3"/>
  <c r="EB64" i="3"/>
  <c r="EB144" i="3"/>
  <c r="DQ76" i="3"/>
  <c r="DR130" i="3"/>
  <c r="DR66" i="3"/>
  <c r="DR136" i="3"/>
  <c r="DR72" i="3"/>
  <c r="DR143" i="3"/>
  <c r="DR79" i="3"/>
  <c r="EB99" i="3"/>
  <c r="DQ130" i="3"/>
  <c r="DQ66" i="3"/>
  <c r="DQ128" i="3"/>
  <c r="DQ64" i="3"/>
  <c r="DQ135" i="3"/>
  <c r="DQ71" i="3"/>
  <c r="DQ24" i="3"/>
  <c r="DT99" i="3"/>
  <c r="DT68" i="3"/>
  <c r="DI119" i="3"/>
  <c r="DI114" i="3"/>
  <c r="DI144" i="3"/>
  <c r="DI28" i="3"/>
  <c r="DI98" i="3"/>
  <c r="DI33" i="3"/>
  <c r="DI38" i="3"/>
  <c r="DI131" i="3"/>
  <c r="DB79" i="3"/>
  <c r="DA122" i="3"/>
  <c r="CY101" i="3"/>
  <c r="CZ52" i="3"/>
  <c r="DR114" i="3"/>
  <c r="DR56" i="3"/>
  <c r="DR127" i="3"/>
  <c r="DR63" i="3"/>
  <c r="EB35" i="3"/>
  <c r="DD66" i="3"/>
  <c r="DD135" i="3"/>
  <c r="DG110" i="3"/>
  <c r="DL128" i="3"/>
  <c r="DG25" i="3"/>
  <c r="DG140" i="3"/>
  <c r="DG44" i="3"/>
  <c r="DG97" i="3"/>
  <c r="DG24" i="3"/>
  <c r="DG87" i="3"/>
  <c r="DG76" i="3"/>
  <c r="DG123" i="3"/>
  <c r="DG59" i="3"/>
  <c r="DQ100" i="3"/>
  <c r="DY40" i="3"/>
  <c r="DZ104" i="3"/>
  <c r="EB96" i="3"/>
  <c r="DQ115" i="3"/>
  <c r="DR106" i="3"/>
  <c r="DR42" i="3"/>
  <c r="DR112" i="3"/>
  <c r="DR48" i="3"/>
  <c r="DR119" i="3"/>
  <c r="DR55" i="3"/>
  <c r="EB51" i="3"/>
  <c r="DQ106" i="3"/>
  <c r="DQ42" i="3"/>
  <c r="DQ104" i="3"/>
  <c r="DQ40" i="3"/>
  <c r="DQ111" i="3"/>
  <c r="DQ47" i="3"/>
  <c r="EB21" i="3"/>
  <c r="DT141" i="3"/>
  <c r="DT121" i="3"/>
  <c r="DT26" i="3"/>
  <c r="DI96" i="3"/>
  <c r="DI82" i="3"/>
  <c r="DI137" i="3"/>
  <c r="DI76" i="3"/>
  <c r="DI141" i="3"/>
  <c r="DI110" i="3"/>
  <c r="DI69" i="3"/>
  <c r="DI75" i="3"/>
  <c r="DA77" i="3"/>
  <c r="DE84" i="3"/>
  <c r="DR50" i="3"/>
  <c r="DD21" i="3"/>
  <c r="DG126" i="3"/>
  <c r="DL136" i="3"/>
  <c r="DG38" i="3"/>
  <c r="DG56" i="3"/>
  <c r="DM35" i="3"/>
  <c r="DG88" i="3"/>
  <c r="DG78" i="3"/>
  <c r="DG139" i="3"/>
  <c r="DG66" i="3"/>
  <c r="DG115" i="3"/>
  <c r="DG51" i="3"/>
  <c r="DQ113" i="3"/>
  <c r="DY48" i="3"/>
  <c r="DZ112" i="3"/>
  <c r="EB104" i="3"/>
  <c r="DQ25" i="3"/>
  <c r="DQ126" i="3"/>
  <c r="DR98" i="3"/>
  <c r="DR34" i="3"/>
  <c r="DR104" i="3"/>
  <c r="DR40" i="3"/>
  <c r="DR111" i="3"/>
  <c r="DR47" i="3"/>
  <c r="EB59" i="3"/>
  <c r="DQ98" i="3"/>
  <c r="DQ34" i="3"/>
  <c r="DQ96" i="3"/>
  <c r="DQ32" i="3"/>
  <c r="DQ103" i="3"/>
  <c r="DQ39" i="3"/>
  <c r="EB53" i="3"/>
  <c r="DT109" i="3"/>
  <c r="DT89" i="3"/>
  <c r="DT63" i="3"/>
  <c r="DI44" i="3"/>
  <c r="DI57" i="3"/>
  <c r="DI127" i="3"/>
  <c r="DI64" i="3"/>
  <c r="DI130" i="3"/>
  <c r="DI102" i="3"/>
  <c r="DI61" i="3"/>
  <c r="DI67" i="3"/>
  <c r="BE163" i="3"/>
  <c r="CL163" i="3" s="1"/>
  <c r="DA34" i="3"/>
  <c r="DZ88" i="3"/>
  <c r="EB80" i="3"/>
  <c r="DR120" i="3"/>
  <c r="DG22" i="3"/>
  <c r="DG138" i="3"/>
  <c r="DL144" i="3"/>
  <c r="DG54" i="3"/>
  <c r="DG72" i="3"/>
  <c r="DG79" i="3"/>
  <c r="DG141" i="3"/>
  <c r="DG69" i="3"/>
  <c r="DG130" i="3"/>
  <c r="DG57" i="3"/>
  <c r="DG107" i="3"/>
  <c r="DG43" i="3"/>
  <c r="DQ21" i="3"/>
  <c r="DQ125" i="3"/>
  <c r="DY56" i="3"/>
  <c r="DZ144" i="3"/>
  <c r="EB32" i="3"/>
  <c r="EB120" i="3"/>
  <c r="DQ37" i="3"/>
  <c r="DQ140" i="3"/>
  <c r="DR90" i="3"/>
  <c r="DR26" i="3"/>
  <c r="DR96" i="3"/>
  <c r="DR32" i="3"/>
  <c r="DR103" i="3"/>
  <c r="DR39" i="3"/>
  <c r="EB67" i="3"/>
  <c r="DQ90" i="3"/>
  <c r="DQ26" i="3"/>
  <c r="DQ88" i="3"/>
  <c r="DQ23" i="3"/>
  <c r="DQ95" i="3"/>
  <c r="DQ31" i="3"/>
  <c r="EB61" i="3"/>
  <c r="DT85" i="3"/>
  <c r="DT59" i="3"/>
  <c r="DT39" i="3"/>
  <c r="DI128" i="3"/>
  <c r="DI104" i="3"/>
  <c r="DI80" i="3"/>
  <c r="DI143" i="3"/>
  <c r="DI84" i="3"/>
  <c r="DI70" i="3"/>
  <c r="DI29" i="3"/>
  <c r="DI35" i="3"/>
  <c r="DG136" i="3"/>
  <c r="DP37" i="3"/>
  <c r="DP72" i="3"/>
  <c r="DP136" i="3"/>
  <c r="DP67" i="3"/>
  <c r="DP131" i="3"/>
  <c r="DP73" i="3"/>
  <c r="DP21" i="3"/>
  <c r="DP106" i="3"/>
  <c r="DP55" i="3"/>
  <c r="DP141" i="3"/>
  <c r="DP124" i="3"/>
  <c r="DP125" i="3"/>
  <c r="DP132" i="3"/>
  <c r="DP134" i="3"/>
  <c r="DP129" i="3"/>
  <c r="BC163" i="3"/>
  <c r="CJ163" i="3" s="1"/>
  <c r="DP80" i="3"/>
  <c r="DP144" i="3"/>
  <c r="DP75" i="3"/>
  <c r="DP139" i="3"/>
  <c r="DP84" i="3"/>
  <c r="DP31" i="3"/>
  <c r="DP117" i="3"/>
  <c r="DP66" i="3"/>
  <c r="DP142" i="3"/>
  <c r="DP143" i="3"/>
  <c r="DP44" i="3"/>
  <c r="DP24" i="3"/>
  <c r="DP88" i="3"/>
  <c r="DP83" i="3"/>
  <c r="DP94" i="3"/>
  <c r="DP42" i="3"/>
  <c r="DP127" i="3"/>
  <c r="DP77" i="3"/>
  <c r="DP22" i="3"/>
  <c r="DP25" i="3"/>
  <c r="DP28" i="3"/>
  <c r="DP33" i="3"/>
  <c r="DP78" i="3"/>
  <c r="DP54" i="3"/>
  <c r="DP140" i="3"/>
  <c r="DP48" i="3"/>
  <c r="DP112" i="3"/>
  <c r="DP43" i="3"/>
  <c r="DP107" i="3"/>
  <c r="DP41" i="3"/>
  <c r="DP126" i="3"/>
  <c r="DP74" i="3"/>
  <c r="DP23" i="3"/>
  <c r="DP109" i="3"/>
  <c r="DP71" i="3"/>
  <c r="DP76" i="3"/>
  <c r="DP79" i="3"/>
  <c r="DP82" i="3"/>
  <c r="DP47" i="3"/>
  <c r="DP26" i="3"/>
  <c r="DD129" i="3"/>
  <c r="AQ163" i="3"/>
  <c r="BX163" i="3" s="1"/>
  <c r="DD24" i="3"/>
  <c r="DD85" i="3"/>
  <c r="DD84" i="3"/>
  <c r="DD114" i="3"/>
  <c r="DM144" i="3"/>
  <c r="DM59" i="3"/>
  <c r="DP93" i="3"/>
  <c r="DP118" i="3"/>
  <c r="DP110" i="3"/>
  <c r="DP130" i="3"/>
  <c r="DP95" i="3"/>
  <c r="DP62" i="3"/>
  <c r="DP59" i="3"/>
  <c r="DP64" i="3"/>
  <c r="AI84" i="3"/>
  <c r="AI83" i="3"/>
  <c r="AI30" i="3"/>
  <c r="AI22" i="3"/>
  <c r="EB25" i="3"/>
  <c r="EB55" i="3"/>
  <c r="EB45" i="3"/>
  <c r="EB71" i="3"/>
  <c r="EB37" i="3"/>
  <c r="EB89" i="3"/>
  <c r="EB93" i="3"/>
  <c r="EB29" i="3"/>
  <c r="EB139" i="3"/>
  <c r="EB69" i="3"/>
  <c r="DU82" i="3"/>
  <c r="AP163" i="3"/>
  <c r="BW163" i="3" s="1"/>
  <c r="DC35" i="3"/>
  <c r="DD75" i="3"/>
  <c r="DD140" i="3"/>
  <c r="DD76" i="3"/>
  <c r="DD34" i="3"/>
  <c r="DD125" i="3"/>
  <c r="DC135" i="3"/>
  <c r="DC34" i="3"/>
  <c r="DC83" i="3"/>
  <c r="DC77" i="3"/>
  <c r="DC90" i="3"/>
  <c r="DC105" i="3"/>
  <c r="DC117" i="3"/>
  <c r="DC142" i="3"/>
  <c r="DC55" i="3"/>
  <c r="DC110" i="3"/>
  <c r="DC75" i="3"/>
  <c r="DC96" i="3"/>
  <c r="DC32" i="3"/>
  <c r="DC52" i="3"/>
  <c r="DZ32" i="3"/>
  <c r="DZ96" i="3"/>
  <c r="EB48" i="3"/>
  <c r="EB112" i="3"/>
  <c r="EB43" i="3"/>
  <c r="DT101" i="3"/>
  <c r="DT91" i="3"/>
  <c r="DT80" i="3"/>
  <c r="DT57" i="3"/>
  <c r="DT55" i="3"/>
  <c r="DP60" i="3"/>
  <c r="DP101" i="3"/>
  <c r="DP92" i="3"/>
  <c r="DP119" i="3"/>
  <c r="DP85" i="3"/>
  <c r="DP52" i="3"/>
  <c r="DP51" i="3"/>
  <c r="DP56" i="3"/>
  <c r="DU80" i="3"/>
  <c r="DB143" i="3"/>
  <c r="DB62" i="3"/>
  <c r="DD130" i="3"/>
  <c r="DD60" i="3"/>
  <c r="DP49" i="3"/>
  <c r="DP53" i="3"/>
  <c r="DP32" i="3"/>
  <c r="DD61" i="3"/>
  <c r="DD121" i="3"/>
  <c r="DD48" i="3"/>
  <c r="DD116" i="3"/>
  <c r="DD52" i="3"/>
  <c r="DD71" i="3"/>
  <c r="DZ56" i="3"/>
  <c r="DZ120" i="3"/>
  <c r="DT32" i="3"/>
  <c r="DT136" i="3"/>
  <c r="DP65" i="3"/>
  <c r="DP114" i="3"/>
  <c r="DP113" i="3"/>
  <c r="DP108" i="3"/>
  <c r="DP45" i="3"/>
  <c r="DP123" i="3"/>
  <c r="DP128" i="3"/>
  <c r="DB110" i="3"/>
  <c r="DD70" i="3"/>
  <c r="DD124" i="3"/>
  <c r="DP39" i="3"/>
  <c r="DP87" i="3"/>
  <c r="DP27" i="3"/>
  <c r="DT71" i="3"/>
  <c r="DT66" i="3"/>
  <c r="DT78" i="3"/>
  <c r="DT144" i="3"/>
  <c r="DT97" i="3"/>
  <c r="DT29" i="3"/>
  <c r="DT107" i="3"/>
  <c r="DT43" i="3"/>
  <c r="DT117" i="3"/>
  <c r="DT79" i="3"/>
  <c r="DT74" i="3"/>
  <c r="DT88" i="3"/>
  <c r="DT27" i="3"/>
  <c r="DT105" i="3"/>
  <c r="DT40" i="3"/>
  <c r="DT115" i="3"/>
  <c r="DT53" i="3"/>
  <c r="DT125" i="3"/>
  <c r="DT23" i="3"/>
  <c r="DT82" i="3"/>
  <c r="DT96" i="3"/>
  <c r="DT37" i="3"/>
  <c r="DT113" i="3"/>
  <c r="DT51" i="3"/>
  <c r="DT123" i="3"/>
  <c r="DT64" i="3"/>
  <c r="DT133" i="3"/>
  <c r="BG163" i="3"/>
  <c r="CN163" i="3" s="1"/>
  <c r="DT47" i="3"/>
  <c r="DT42" i="3"/>
  <c r="DT46" i="3"/>
  <c r="DT120" i="3"/>
  <c r="DT69" i="3"/>
  <c r="DT137" i="3"/>
  <c r="DT83" i="3"/>
  <c r="DT93" i="3"/>
  <c r="DD51" i="3"/>
  <c r="DD112" i="3"/>
  <c r="DD39" i="3"/>
  <c r="DD108" i="3"/>
  <c r="DD44" i="3"/>
  <c r="DD82" i="3"/>
  <c r="DZ64" i="3"/>
  <c r="DZ128" i="3"/>
  <c r="DT21" i="3"/>
  <c r="DT128" i="3"/>
  <c r="DT50" i="3"/>
  <c r="DP133" i="3"/>
  <c r="DP81" i="3"/>
  <c r="DP97" i="3"/>
  <c r="DP90" i="3"/>
  <c r="DP34" i="3"/>
  <c r="DP137" i="3"/>
  <c r="DP115" i="3"/>
  <c r="DP120" i="3"/>
  <c r="AI35" i="3"/>
  <c r="AI19" i="3"/>
  <c r="CX133" i="3"/>
  <c r="CX29" i="3"/>
  <c r="CX21" i="3"/>
  <c r="CX117" i="3"/>
  <c r="CX85" i="3"/>
  <c r="DB33" i="3"/>
  <c r="DB43" i="3"/>
  <c r="DB86" i="3"/>
  <c r="DB130" i="3"/>
  <c r="DB47" i="3"/>
  <c r="DB93" i="3"/>
  <c r="DB137" i="3"/>
  <c r="DB51" i="3"/>
  <c r="DB102" i="3"/>
  <c r="DB140" i="3"/>
  <c r="DB75" i="3"/>
  <c r="DB114" i="3"/>
  <c r="DU23" i="3"/>
  <c r="DU78" i="3"/>
  <c r="DD57" i="3"/>
  <c r="DD58" i="3"/>
  <c r="DP89" i="3"/>
  <c r="DD42" i="3"/>
  <c r="DD103" i="3"/>
  <c r="DD30" i="3"/>
  <c r="DD100" i="3"/>
  <c r="DD36" i="3"/>
  <c r="DD93" i="3"/>
  <c r="DM48" i="3"/>
  <c r="DM27" i="3"/>
  <c r="DC111" i="3"/>
  <c r="DC126" i="3"/>
  <c r="DC29" i="3"/>
  <c r="DC121" i="3"/>
  <c r="DC131" i="3"/>
  <c r="DC143" i="3"/>
  <c r="DC23" i="3"/>
  <c r="DC37" i="3"/>
  <c r="DC91" i="3"/>
  <c r="DC138" i="3"/>
  <c r="DC50" i="3"/>
  <c r="DC107" i="3"/>
  <c r="DC22" i="3"/>
  <c r="DC56" i="3"/>
  <c r="DC76" i="3"/>
  <c r="DZ72" i="3"/>
  <c r="DZ136" i="3"/>
  <c r="EB88" i="3"/>
  <c r="EB83" i="3"/>
  <c r="EB77" i="3"/>
  <c r="DT139" i="3"/>
  <c r="DT129" i="3"/>
  <c r="DT112" i="3"/>
  <c r="DT34" i="3"/>
  <c r="DP61" i="3"/>
  <c r="DP57" i="3"/>
  <c r="DP116" i="3"/>
  <c r="DP99" i="3"/>
  <c r="DP104" i="3"/>
  <c r="EB127" i="3"/>
  <c r="DI71" i="3"/>
  <c r="DI43" i="3"/>
  <c r="DI107" i="3"/>
  <c r="DI37" i="3"/>
  <c r="DI101" i="3"/>
  <c r="DI78" i="3"/>
  <c r="DI142" i="3"/>
  <c r="DI97" i="3"/>
  <c r="DI60" i="3"/>
  <c r="DI25" i="3"/>
  <c r="DI124" i="3"/>
  <c r="DI92" i="3"/>
  <c r="DI74" i="3"/>
  <c r="DI125" i="3"/>
  <c r="DI40" i="3"/>
  <c r="DI36" i="3"/>
  <c r="DI95" i="3"/>
  <c r="DI68" i="3"/>
  <c r="DI51" i="3"/>
  <c r="DI115" i="3"/>
  <c r="DI45" i="3"/>
  <c r="DI22" i="3"/>
  <c r="DI86" i="3"/>
  <c r="DI109" i="3"/>
  <c r="DI73" i="3"/>
  <c r="DI39" i="3"/>
  <c r="DI135" i="3"/>
  <c r="DI105" i="3"/>
  <c r="DI100" i="3"/>
  <c r="DI65" i="3"/>
  <c r="DI88" i="3"/>
  <c r="DI106" i="3"/>
  <c r="DI59" i="3"/>
  <c r="DI123" i="3"/>
  <c r="DI53" i="3"/>
  <c r="DI30" i="3"/>
  <c r="DI94" i="3"/>
  <c r="DI120" i="3"/>
  <c r="DI87" i="3"/>
  <c r="DI50" i="3"/>
  <c r="DI116" i="3"/>
  <c r="DI122" i="3"/>
  <c r="DI32" i="3"/>
  <c r="DI90" i="3"/>
  <c r="DI133" i="3"/>
  <c r="AV163" i="3"/>
  <c r="CC163" i="3" s="1"/>
  <c r="DI83" i="3"/>
  <c r="DI77" i="3"/>
  <c r="DI54" i="3"/>
  <c r="DI118" i="3"/>
  <c r="DI58" i="3"/>
  <c r="DI23" i="3"/>
  <c r="DI121" i="3"/>
  <c r="DI89" i="3"/>
  <c r="DI55" i="3"/>
  <c r="DI52" i="3"/>
  <c r="DI108" i="3"/>
  <c r="DI31" i="3"/>
  <c r="DI140" i="3"/>
  <c r="DI138" i="3"/>
  <c r="DD131" i="3"/>
  <c r="DA99" i="3"/>
  <c r="CY68" i="3"/>
  <c r="DN52" i="3"/>
  <c r="DN97" i="3"/>
  <c r="DN117" i="3"/>
  <c r="DN31" i="3"/>
  <c r="DN82" i="3"/>
  <c r="DN133" i="3"/>
  <c r="DN47" i="3"/>
  <c r="DN89" i="3"/>
  <c r="DN139" i="3"/>
  <c r="DN75" i="3"/>
  <c r="DN144" i="3"/>
  <c r="DN80" i="3"/>
  <c r="DN108" i="3"/>
  <c r="DN116" i="3"/>
  <c r="DN85" i="3"/>
  <c r="DN135" i="3"/>
  <c r="DN50" i="3"/>
  <c r="DN101" i="3"/>
  <c r="DN142" i="3"/>
  <c r="DN57" i="3"/>
  <c r="DN115" i="3"/>
  <c r="DN51" i="3"/>
  <c r="DN120" i="3"/>
  <c r="DN56" i="3"/>
  <c r="BA163" i="3"/>
  <c r="CH163" i="3" s="1"/>
  <c r="DN134" i="3"/>
  <c r="DN74" i="3"/>
  <c r="DN125" i="3"/>
  <c r="DN39" i="3"/>
  <c r="DN90" i="3"/>
  <c r="DN132" i="3"/>
  <c r="DN46" i="3"/>
  <c r="DN107" i="3"/>
  <c r="DN43" i="3"/>
  <c r="DN112" i="3"/>
  <c r="DN48" i="3"/>
  <c r="DW49" i="3"/>
  <c r="DW89" i="3"/>
  <c r="DW75" i="3"/>
  <c r="DN33" i="3"/>
  <c r="DN63" i="3"/>
  <c r="DN114" i="3"/>
  <c r="DN29" i="3"/>
  <c r="DN79" i="3"/>
  <c r="DN121" i="3"/>
  <c r="DN36" i="3"/>
  <c r="DN99" i="3"/>
  <c r="DN35" i="3"/>
  <c r="DN104" i="3"/>
  <c r="DN40" i="3"/>
  <c r="DN44" i="3"/>
  <c r="DA37" i="3"/>
  <c r="EB126" i="3"/>
  <c r="EB70" i="3"/>
  <c r="EA126" i="3"/>
  <c r="DH129" i="3"/>
  <c r="DB138" i="3"/>
  <c r="DB111" i="3"/>
  <c r="DB85" i="3"/>
  <c r="DB53" i="3"/>
  <c r="DB26" i="3"/>
  <c r="DA132" i="3"/>
  <c r="DA90" i="3"/>
  <c r="DA33" i="3"/>
  <c r="CY60" i="3"/>
  <c r="EB116" i="3"/>
  <c r="EB54" i="3"/>
  <c r="EB107" i="3"/>
  <c r="EB38" i="3"/>
  <c r="DO135" i="3"/>
  <c r="DA117" i="3"/>
  <c r="DA75" i="3"/>
  <c r="EB102" i="3"/>
  <c r="EB30" i="3"/>
  <c r="DO110" i="3"/>
  <c r="DB126" i="3"/>
  <c r="DB99" i="3"/>
  <c r="DB69" i="3"/>
  <c r="DB42" i="3"/>
  <c r="DA115" i="3"/>
  <c r="DA65" i="3"/>
  <c r="CY124" i="3"/>
  <c r="EB143" i="3"/>
  <c r="EB94" i="3"/>
  <c r="DO61" i="3"/>
  <c r="DB123" i="3"/>
  <c r="DB95" i="3"/>
  <c r="DB65" i="3"/>
  <c r="DB37" i="3"/>
  <c r="DA114" i="3"/>
  <c r="DA57" i="3"/>
  <c r="CY117" i="3"/>
  <c r="DE66" i="3"/>
  <c r="DE80" i="3"/>
  <c r="DE87" i="3"/>
  <c r="DE24" i="3"/>
  <c r="DE128" i="3"/>
  <c r="DE42" i="3"/>
  <c r="DE43" i="3"/>
  <c r="DE111" i="3"/>
  <c r="DE127" i="3"/>
  <c r="DE55" i="3"/>
  <c r="DE76" i="3"/>
  <c r="DE140" i="3"/>
  <c r="DE77" i="3"/>
  <c r="DE99" i="3"/>
  <c r="DE50" i="3"/>
  <c r="DE134" i="3"/>
  <c r="DE82" i="3"/>
  <c r="DE133" i="3"/>
  <c r="DE38" i="3"/>
  <c r="DE28" i="3"/>
  <c r="DE92" i="3"/>
  <c r="DE22" i="3"/>
  <c r="DE95" i="3"/>
  <c r="DE37" i="3"/>
  <c r="DE120" i="3"/>
  <c r="DE71" i="3"/>
  <c r="DE103" i="3"/>
  <c r="DE98" i="3"/>
  <c r="DE121" i="3"/>
  <c r="DE44" i="3"/>
  <c r="DE108" i="3"/>
  <c r="DE40" i="3"/>
  <c r="DE113" i="3"/>
  <c r="DE57" i="3"/>
  <c r="DE142" i="3"/>
  <c r="DE91" i="3"/>
  <c r="DE41" i="3"/>
  <c r="DE125" i="3"/>
  <c r="DE65" i="3"/>
  <c r="AR163" i="3"/>
  <c r="BY163" i="3" s="1"/>
  <c r="DE106" i="3"/>
  <c r="DE52" i="3"/>
  <c r="DE116" i="3"/>
  <c r="DE49" i="3"/>
  <c r="DE122" i="3"/>
  <c r="DE69" i="3"/>
  <c r="DE102" i="3"/>
  <c r="DE51" i="3"/>
  <c r="DE135" i="3"/>
  <c r="DE48" i="3"/>
  <c r="DE123" i="3"/>
  <c r="DE89" i="3"/>
  <c r="DE67" i="3"/>
  <c r="DE68" i="3"/>
  <c r="DE112" i="3"/>
  <c r="DE79" i="3"/>
  <c r="DE58" i="3"/>
  <c r="DE60" i="3"/>
  <c r="DE114" i="3"/>
  <c r="DE81" i="3"/>
  <c r="DE47" i="3"/>
  <c r="DE31" i="3"/>
  <c r="DE36" i="3"/>
  <c r="DM47" i="3"/>
  <c r="DM42" i="3"/>
  <c r="DM57" i="3"/>
  <c r="DM58" i="3"/>
  <c r="DM116" i="3"/>
  <c r="DM97" i="3"/>
  <c r="DM135" i="3"/>
  <c r="DM83" i="3"/>
  <c r="DM136" i="3"/>
  <c r="DM72" i="3"/>
  <c r="DM139" i="3"/>
  <c r="DM75" i="3"/>
  <c r="DM131" i="3"/>
  <c r="DM67" i="3"/>
  <c r="DM120" i="3"/>
  <c r="DM56" i="3"/>
  <c r="DM115" i="3"/>
  <c r="DM51" i="3"/>
  <c r="DM104" i="3"/>
  <c r="DM40" i="3"/>
  <c r="DM107" i="3"/>
  <c r="DM43" i="3"/>
  <c r="DM96" i="3"/>
  <c r="DM32" i="3"/>
  <c r="DM64" i="3"/>
  <c r="DE93" i="3"/>
  <c r="DE61" i="3"/>
  <c r="DE26" i="3"/>
  <c r="DE73" i="3"/>
  <c r="DM91" i="3"/>
  <c r="AM163" i="3"/>
  <c r="BT163" i="3" s="1"/>
  <c r="CZ60" i="3"/>
  <c r="CZ48" i="3"/>
  <c r="CZ44" i="3"/>
  <c r="CZ32" i="3"/>
  <c r="CZ28" i="3"/>
  <c r="CZ24" i="3"/>
  <c r="DM80" i="3"/>
  <c r="DE72" i="3"/>
  <c r="DE39" i="3"/>
  <c r="DE141" i="3"/>
  <c r="DE132" i="3"/>
  <c r="DE88" i="3"/>
  <c r="DM99" i="3"/>
  <c r="DE33" i="3"/>
  <c r="DM88" i="3"/>
  <c r="DE62" i="3"/>
  <c r="DE29" i="3"/>
  <c r="DE131" i="3"/>
  <c r="DE124" i="3"/>
  <c r="DE138" i="3"/>
  <c r="DM123" i="3"/>
  <c r="DE83" i="3"/>
  <c r="DM112" i="3"/>
  <c r="DE30" i="3"/>
  <c r="DE130" i="3"/>
  <c r="DE104" i="3"/>
  <c r="DE100" i="3"/>
  <c r="DX75" i="3"/>
  <c r="DR59" i="3"/>
  <c r="DR54" i="3"/>
  <c r="DR70" i="3"/>
  <c r="DR137" i="3"/>
  <c r="DR134" i="3"/>
  <c r="EB42" i="3"/>
  <c r="EB74" i="3"/>
  <c r="EB108" i="3"/>
  <c r="EB130" i="3"/>
  <c r="EB44" i="3"/>
  <c r="EB82" i="3"/>
  <c r="EB109" i="3"/>
  <c r="EB133" i="3"/>
  <c r="EB52" i="3"/>
  <c r="EB84" i="3"/>
  <c r="EB115" i="3"/>
  <c r="EB134" i="3"/>
  <c r="EB26" i="3"/>
  <c r="EB65" i="3"/>
  <c r="EB101" i="3"/>
  <c r="EB121" i="3"/>
  <c r="DW112" i="3"/>
  <c r="DQ68" i="3"/>
  <c r="DC137" i="3"/>
  <c r="DC136" i="3"/>
  <c r="DW66" i="3"/>
  <c r="DW113" i="3"/>
  <c r="DW29" i="3"/>
  <c r="DW130" i="3"/>
  <c r="DW44" i="3"/>
  <c r="DW136" i="3"/>
  <c r="DW77" i="3"/>
  <c r="DL115" i="3"/>
  <c r="DH52" i="3"/>
  <c r="DH108" i="3"/>
  <c r="DU142" i="3"/>
  <c r="DB131" i="3"/>
  <c r="DB113" i="3"/>
  <c r="DB94" i="3"/>
  <c r="DB71" i="3"/>
  <c r="DB50" i="3"/>
  <c r="DB29" i="3"/>
  <c r="DA139" i="3"/>
  <c r="DA109" i="3"/>
  <c r="DA58" i="3"/>
  <c r="CY132" i="3"/>
  <c r="CY52" i="3"/>
  <c r="CY91" i="3"/>
  <c r="DB139" i="3"/>
  <c r="DB122" i="3"/>
  <c r="DB101" i="3"/>
  <c r="DB82" i="3"/>
  <c r="DB61" i="3"/>
  <c r="CY85" i="3"/>
  <c r="DL88" i="3"/>
  <c r="DL56" i="3"/>
  <c r="DL120" i="3"/>
  <c r="DL67" i="3"/>
  <c r="DL131" i="3"/>
  <c r="CZ94" i="3"/>
  <c r="CZ98" i="3"/>
  <c r="CZ101" i="3"/>
  <c r="CZ29" i="3"/>
  <c r="CZ137" i="3"/>
  <c r="CZ37" i="3"/>
  <c r="CZ62" i="3"/>
  <c r="CZ138" i="3"/>
  <c r="CZ107" i="3"/>
  <c r="CZ117" i="3"/>
  <c r="CZ141" i="3"/>
  <c r="DV23" i="3"/>
  <c r="DV66" i="3"/>
  <c r="DV107" i="3"/>
  <c r="DV141" i="3"/>
  <c r="DV32" i="3"/>
  <c r="DV68" i="3"/>
  <c r="DV108" i="3"/>
  <c r="DV33" i="3"/>
  <c r="DV77" i="3"/>
  <c r="DV113" i="3"/>
  <c r="DV50" i="3"/>
  <c r="DV93" i="3"/>
  <c r="DV127" i="3"/>
  <c r="DV48" i="3"/>
  <c r="DV123" i="3"/>
  <c r="DV53" i="3"/>
  <c r="DV136" i="3"/>
  <c r="DV63" i="3"/>
  <c r="DV139" i="3"/>
  <c r="DV95" i="3"/>
  <c r="DV122" i="3"/>
  <c r="DV80" i="3"/>
  <c r="DV84" i="3"/>
  <c r="DL99" i="3"/>
  <c r="DL96" i="3"/>
  <c r="HX116" i="3"/>
  <c r="BI163" i="3"/>
  <c r="CP163" i="3" s="1"/>
  <c r="DL32" i="3"/>
  <c r="DL40" i="3"/>
  <c r="DL104" i="3"/>
  <c r="DL51" i="3"/>
  <c r="DZ75" i="3"/>
  <c r="DL31" i="3"/>
  <c r="DL55" i="3"/>
  <c r="DL79" i="3"/>
  <c r="DL105" i="3"/>
  <c r="DL129" i="3"/>
  <c r="DL33" i="3"/>
  <c r="DL57" i="3"/>
  <c r="DL82" i="3"/>
  <c r="DL106" i="3"/>
  <c r="DL130" i="3"/>
  <c r="DL39" i="3"/>
  <c r="DL63" i="3"/>
  <c r="DL87" i="3"/>
  <c r="DL111" i="3"/>
  <c r="DL137" i="3"/>
  <c r="DL21" i="3"/>
  <c r="DL45" i="3"/>
  <c r="DL69" i="3"/>
  <c r="DL94" i="3"/>
  <c r="DL118" i="3"/>
  <c r="DL142" i="3"/>
  <c r="DL26" i="3"/>
  <c r="DL76" i="3"/>
  <c r="DL125" i="3"/>
  <c r="DL29" i="3"/>
  <c r="DL77" i="3"/>
  <c r="DL126" i="3"/>
  <c r="DL41" i="3"/>
  <c r="DL89" i="3"/>
  <c r="DL138" i="3"/>
  <c r="DL53" i="3"/>
  <c r="DL101" i="3"/>
  <c r="DL44" i="3"/>
  <c r="DL141" i="3"/>
  <c r="DL52" i="3"/>
  <c r="DL65" i="3"/>
  <c r="DL100" i="3"/>
  <c r="DL68" i="3"/>
  <c r="DL93" i="3"/>
  <c r="DL114" i="3"/>
  <c r="DL35" i="3"/>
  <c r="DL43" i="3"/>
  <c r="DL107" i="3"/>
  <c r="DL48" i="3"/>
  <c r="DL112" i="3"/>
  <c r="DL59" i="3"/>
  <c r="DL123" i="3"/>
  <c r="AY163" i="3"/>
  <c r="CF163" i="3" s="1"/>
  <c r="DV98" i="3"/>
  <c r="EA142" i="3"/>
  <c r="DT65" i="3"/>
  <c r="DT38" i="3"/>
  <c r="DT122" i="3"/>
  <c r="DT81" i="3"/>
  <c r="DK26" i="3"/>
  <c r="DK114" i="3"/>
  <c r="DK122" i="3"/>
  <c r="DK143" i="3"/>
  <c r="DK53" i="3"/>
  <c r="DK79" i="3"/>
  <c r="DK71" i="3"/>
  <c r="EA78" i="3"/>
  <c r="DG63" i="3"/>
  <c r="EA25" i="3"/>
  <c r="EA30" i="3"/>
  <c r="EA60" i="3"/>
  <c r="EA94" i="3"/>
  <c r="EA117" i="3"/>
  <c r="EA135" i="3"/>
  <c r="EA39" i="3"/>
  <c r="EA68" i="3"/>
  <c r="EA95" i="3"/>
  <c r="EA119" i="3"/>
  <c r="EA138" i="3"/>
  <c r="EA41" i="3"/>
  <c r="EA71" i="3"/>
  <c r="EA97" i="3"/>
  <c r="EA122" i="3"/>
  <c r="EA140" i="3"/>
  <c r="EA53" i="3"/>
  <c r="EA81" i="3"/>
  <c r="EA110" i="3"/>
  <c r="EA129" i="3"/>
  <c r="EA58" i="3"/>
  <c r="EA113" i="3"/>
  <c r="EA59" i="3"/>
  <c r="EA114" i="3"/>
  <c r="EA77" i="3"/>
  <c r="EA124" i="3"/>
  <c r="EA27" i="3"/>
  <c r="EA91" i="3"/>
  <c r="EA133" i="3"/>
  <c r="EA90" i="3"/>
  <c r="EA106" i="3"/>
  <c r="EA108" i="3"/>
  <c r="EA42" i="3"/>
  <c r="EA141" i="3"/>
  <c r="DG36" i="3"/>
  <c r="DG64" i="3"/>
  <c r="DG93" i="3"/>
  <c r="DG128" i="3"/>
  <c r="DG40" i="3"/>
  <c r="DG71" i="3"/>
  <c r="DG100" i="3"/>
  <c r="DG132" i="3"/>
  <c r="DG45" i="3"/>
  <c r="DG73" i="3"/>
  <c r="DG108" i="3"/>
  <c r="DG135" i="3"/>
  <c r="DG49" i="3"/>
  <c r="DG89" i="3"/>
  <c r="DG118" i="3"/>
  <c r="DG143" i="3"/>
  <c r="DG84" i="3"/>
  <c r="DG137" i="3"/>
  <c r="DG26" i="3"/>
  <c r="DG90" i="3"/>
  <c r="DG29" i="3"/>
  <c r="DG92" i="3"/>
  <c r="DG62" i="3"/>
  <c r="DG119" i="3"/>
  <c r="DG109" i="3"/>
  <c r="DG113" i="3"/>
  <c r="DG120" i="3"/>
  <c r="DG47" i="3"/>
  <c r="DX46" i="3"/>
  <c r="DX102" i="3"/>
  <c r="DX139" i="3"/>
  <c r="DX47" i="3"/>
  <c r="DX103" i="3"/>
  <c r="DX142" i="3"/>
  <c r="DX68" i="3"/>
  <c r="DX107" i="3"/>
  <c r="DX22" i="3"/>
  <c r="DX78" i="3"/>
  <c r="DX120" i="3"/>
  <c r="DX27" i="3"/>
  <c r="DX134" i="3"/>
  <c r="DX28" i="3"/>
  <c r="DX135" i="3"/>
  <c r="DX70" i="3"/>
  <c r="DX88" i="3"/>
  <c r="DN23" i="3"/>
  <c r="DN92" i="3"/>
  <c r="DN105" i="3"/>
  <c r="DN130" i="3"/>
  <c r="DF55" i="3"/>
  <c r="DF118" i="3"/>
  <c r="DF121" i="3"/>
  <c r="DX117" i="3"/>
  <c r="DX110" i="3"/>
  <c r="DP102" i="3"/>
  <c r="DP50" i="3"/>
  <c r="DP86" i="3"/>
  <c r="DP100" i="3"/>
  <c r="DR27" i="3"/>
  <c r="DR33" i="3"/>
  <c r="DR86" i="3"/>
  <c r="DR141" i="3"/>
  <c r="DR35" i="3"/>
  <c r="DR93" i="3"/>
  <c r="DR44" i="3"/>
  <c r="DR100" i="3"/>
  <c r="DR60" i="3"/>
  <c r="DR121" i="3"/>
  <c r="DR116" i="3"/>
  <c r="DR108" i="3"/>
  <c r="DQ137" i="3"/>
  <c r="DQ134" i="3"/>
  <c r="AI140" i="3"/>
  <c r="AI80" i="3"/>
  <c r="AI73" i="3"/>
  <c r="AI39" i="3"/>
  <c r="AI38" i="3"/>
  <c r="AI28" i="3"/>
  <c r="AI27" i="3"/>
  <c r="AI25" i="3"/>
  <c r="AI24" i="3"/>
  <c r="AI23" i="3"/>
  <c r="EB138" i="3"/>
  <c r="EB118" i="3"/>
  <c r="EB95" i="3"/>
  <c r="EB66" i="3"/>
  <c r="EB36" i="3"/>
  <c r="DW90" i="3"/>
  <c r="DW30" i="3"/>
  <c r="DU111" i="3"/>
  <c r="DO138" i="3"/>
  <c r="DM84" i="3"/>
  <c r="DH113" i="3"/>
  <c r="DE136" i="3"/>
  <c r="DE64" i="3"/>
  <c r="DA130" i="3"/>
  <c r="DA97" i="3"/>
  <c r="DA43" i="3"/>
  <c r="CY116" i="3"/>
  <c r="CY35" i="3"/>
  <c r="DW122" i="3"/>
  <c r="DW68" i="3"/>
  <c r="DU63" i="3"/>
  <c r="DO44" i="3"/>
  <c r="DM127" i="3"/>
  <c r="DM21" i="3"/>
  <c r="DE90" i="3"/>
  <c r="DE21" i="3"/>
  <c r="CY69" i="3"/>
  <c r="DW117" i="3"/>
  <c r="AI65" i="3"/>
  <c r="AI64" i="3"/>
  <c r="AI47" i="3"/>
  <c r="AI37" i="3"/>
  <c r="AI29" i="3"/>
  <c r="AI21" i="3"/>
  <c r="DY64" i="3"/>
  <c r="CX32" i="3"/>
  <c r="CX96" i="3"/>
  <c r="CX27" i="3"/>
  <c r="CX91" i="3"/>
  <c r="CX45" i="3"/>
  <c r="CX109" i="3"/>
  <c r="HX98" i="3"/>
  <c r="CX48" i="3"/>
  <c r="CX112" i="3"/>
  <c r="CX43" i="3"/>
  <c r="CX107" i="3"/>
  <c r="CX61" i="3"/>
  <c r="CX125" i="3"/>
  <c r="DY110" i="3"/>
  <c r="BL163" i="3"/>
  <c r="CS163" i="3" s="1"/>
  <c r="CX56" i="3"/>
  <c r="CX120" i="3"/>
  <c r="CX51" i="3"/>
  <c r="CX115" i="3"/>
  <c r="CX69" i="3"/>
  <c r="CX66" i="3"/>
  <c r="DY32" i="3"/>
  <c r="CX64" i="3"/>
  <c r="CX128" i="3"/>
  <c r="CX59" i="3"/>
  <c r="CX123" i="3"/>
  <c r="CX77" i="3"/>
  <c r="CX141" i="3"/>
  <c r="AK163" i="3"/>
  <c r="DX25" i="3"/>
  <c r="DX45" i="3"/>
  <c r="DX34" i="3"/>
  <c r="DX56" i="3"/>
  <c r="DX71" i="3"/>
  <c r="DX85" i="3"/>
  <c r="DX101" i="3"/>
  <c r="DX115" i="3"/>
  <c r="DX127" i="3"/>
  <c r="DX143" i="3"/>
  <c r="DX37" i="3"/>
  <c r="DX60" i="3"/>
  <c r="DX79" i="3"/>
  <c r="DX94" i="3"/>
  <c r="DX111" i="3"/>
  <c r="DX126" i="3"/>
  <c r="DX144" i="3"/>
  <c r="DX38" i="3"/>
  <c r="DX62" i="3"/>
  <c r="DX80" i="3"/>
  <c r="DX95" i="3"/>
  <c r="DX112" i="3"/>
  <c r="DX132" i="3"/>
  <c r="DX39" i="3"/>
  <c r="DX67" i="3"/>
  <c r="DX83" i="3"/>
  <c r="DX100" i="3"/>
  <c r="DX116" i="3"/>
  <c r="DX133" i="3"/>
  <c r="DX26" i="3"/>
  <c r="DX53" i="3"/>
  <c r="DX72" i="3"/>
  <c r="DX91" i="3"/>
  <c r="DX104" i="3"/>
  <c r="DX123" i="3"/>
  <c r="DX136" i="3"/>
  <c r="DW26" i="3"/>
  <c r="DW41" i="3"/>
  <c r="DW27" i="3"/>
  <c r="DW43" i="3"/>
  <c r="DW61" i="3"/>
  <c r="DW76" i="3"/>
  <c r="DW91" i="3"/>
  <c r="DW109" i="3"/>
  <c r="DW125" i="3"/>
  <c r="DW140" i="3"/>
  <c r="DW36" i="3"/>
  <c r="DW52" i="3"/>
  <c r="DW67" i="3"/>
  <c r="DW85" i="3"/>
  <c r="DW100" i="3"/>
  <c r="DW116" i="3"/>
  <c r="DW134" i="3"/>
  <c r="DW32" i="3"/>
  <c r="DW57" i="3"/>
  <c r="DW80" i="3"/>
  <c r="DW102" i="3"/>
  <c r="DW123" i="3"/>
  <c r="DW38" i="3"/>
  <c r="DW62" i="3"/>
  <c r="DW81" i="3"/>
  <c r="DW104" i="3"/>
  <c r="DW126" i="3"/>
  <c r="DW40" i="3"/>
  <c r="DW64" i="3"/>
  <c r="DW86" i="3"/>
  <c r="DW105" i="3"/>
  <c r="DW128" i="3"/>
  <c r="DW25" i="3"/>
  <c r="DW50" i="3"/>
  <c r="DW73" i="3"/>
  <c r="DW93" i="3"/>
  <c r="DW114" i="3"/>
  <c r="DW137" i="3"/>
  <c r="DH79" i="3"/>
  <c r="DD26" i="3"/>
  <c r="DD54" i="3"/>
  <c r="DD141" i="3"/>
  <c r="DD56" i="3"/>
  <c r="DD144" i="3"/>
  <c r="DD65" i="3"/>
  <c r="DD106" i="3"/>
  <c r="DD43" i="3"/>
  <c r="DD86" i="3"/>
  <c r="DD91" i="3"/>
  <c r="CZ30" i="3"/>
  <c r="CZ51" i="3"/>
  <c r="CZ72" i="3"/>
  <c r="CZ88" i="3"/>
  <c r="CZ102" i="3"/>
  <c r="CZ114" i="3"/>
  <c r="CZ124" i="3"/>
  <c r="CZ133" i="3"/>
  <c r="CZ142" i="3"/>
  <c r="CZ31" i="3"/>
  <c r="CZ53" i="3"/>
  <c r="CZ75" i="3"/>
  <c r="CZ91" i="3"/>
  <c r="CZ103" i="3"/>
  <c r="CZ115" i="3"/>
  <c r="CZ125" i="3"/>
  <c r="CZ134" i="3"/>
  <c r="CZ143" i="3"/>
  <c r="CZ33" i="3"/>
  <c r="CZ61" i="3"/>
  <c r="CZ77" i="3"/>
  <c r="CZ93" i="3"/>
  <c r="CZ106" i="3"/>
  <c r="CZ116" i="3"/>
  <c r="CZ126" i="3"/>
  <c r="CZ135" i="3"/>
  <c r="CZ144" i="3"/>
  <c r="CZ43" i="3"/>
  <c r="CZ64" i="3"/>
  <c r="CZ80" i="3"/>
  <c r="CZ99" i="3"/>
  <c r="CZ109" i="3"/>
  <c r="CZ119" i="3"/>
  <c r="CZ130" i="3"/>
  <c r="CZ139" i="3"/>
  <c r="CZ42" i="3"/>
  <c r="CZ79" i="3"/>
  <c r="CZ108" i="3"/>
  <c r="CZ129" i="3"/>
  <c r="CZ47" i="3"/>
  <c r="CZ86" i="3"/>
  <c r="CZ110" i="3"/>
  <c r="CZ131" i="3"/>
  <c r="CZ50" i="3"/>
  <c r="CZ87" i="3"/>
  <c r="CZ111" i="3"/>
  <c r="CZ132" i="3"/>
  <c r="CZ26" i="3"/>
  <c r="CZ67" i="3"/>
  <c r="CZ100" i="3"/>
  <c r="CZ122" i="3"/>
  <c r="CZ140" i="3"/>
  <c r="DX125" i="3"/>
  <c r="DX93" i="3"/>
  <c r="DX58" i="3"/>
  <c r="DW141" i="3"/>
  <c r="DW99" i="3"/>
  <c r="DW54" i="3"/>
  <c r="DH57" i="3"/>
  <c r="CZ127" i="3"/>
  <c r="CZ78" i="3"/>
  <c r="DZ100" i="3"/>
  <c r="DZ65" i="3"/>
  <c r="DX124" i="3"/>
  <c r="DX92" i="3"/>
  <c r="DX57" i="3"/>
  <c r="DW139" i="3"/>
  <c r="DW98" i="3"/>
  <c r="DW53" i="3"/>
  <c r="CZ123" i="3"/>
  <c r="CZ69" i="3"/>
  <c r="DH34" i="3"/>
  <c r="DH71" i="3"/>
  <c r="DH95" i="3"/>
  <c r="DH121" i="3"/>
  <c r="DH36" i="3"/>
  <c r="DH73" i="3"/>
  <c r="DH96" i="3"/>
  <c r="DH127" i="3"/>
  <c r="DH40" i="3"/>
  <c r="DH74" i="3"/>
  <c r="DH104" i="3"/>
  <c r="DH128" i="3"/>
  <c r="DH24" i="3"/>
  <c r="DH56" i="3"/>
  <c r="DH88" i="3"/>
  <c r="DH112" i="3"/>
  <c r="DH138" i="3"/>
  <c r="DH31" i="3"/>
  <c r="DH89" i="3"/>
  <c r="DH140" i="3"/>
  <c r="DH32" i="3"/>
  <c r="DH90" i="3"/>
  <c r="DH143" i="3"/>
  <c r="DH49" i="3"/>
  <c r="DH106" i="3"/>
  <c r="DH65" i="3"/>
  <c r="DH116" i="3"/>
  <c r="CZ118" i="3"/>
  <c r="CZ63" i="3"/>
  <c r="EB142" i="3"/>
  <c r="EB129" i="3"/>
  <c r="EB117" i="3"/>
  <c r="EB106" i="3"/>
  <c r="EB87" i="3"/>
  <c r="EB68" i="3"/>
  <c r="EB50" i="3"/>
  <c r="EB28" i="3"/>
  <c r="EA137" i="3"/>
  <c r="EA123" i="3"/>
  <c r="EA109" i="3"/>
  <c r="EA92" i="3"/>
  <c r="EA73" i="3"/>
  <c r="EA55" i="3"/>
  <c r="EA31" i="3"/>
  <c r="DR124" i="3"/>
  <c r="DR85" i="3"/>
  <c r="DR43" i="3"/>
  <c r="DO113" i="3"/>
  <c r="DN98" i="3"/>
  <c r="DM118" i="3"/>
  <c r="DL22" i="3"/>
  <c r="DL34" i="3"/>
  <c r="DL46" i="3"/>
  <c r="DL58" i="3"/>
  <c r="DL71" i="3"/>
  <c r="DL84" i="3"/>
  <c r="DL95" i="3"/>
  <c r="DL108" i="3"/>
  <c r="DL119" i="3"/>
  <c r="DL132" i="3"/>
  <c r="DL143" i="3"/>
  <c r="DL23" i="3"/>
  <c r="DL36" i="3"/>
  <c r="DL47" i="3"/>
  <c r="DL61" i="3"/>
  <c r="DL73" i="3"/>
  <c r="DL85" i="3"/>
  <c r="DL97" i="3"/>
  <c r="DL109" i="3"/>
  <c r="DL121" i="3"/>
  <c r="DL133" i="3"/>
  <c r="DL25" i="3"/>
  <c r="DL37" i="3"/>
  <c r="DL50" i="3"/>
  <c r="DL62" i="3"/>
  <c r="DL74" i="3"/>
  <c r="DL86" i="3"/>
  <c r="DL98" i="3"/>
  <c r="DL110" i="3"/>
  <c r="DL122" i="3"/>
  <c r="DL135" i="3"/>
  <c r="DL30" i="3"/>
  <c r="DL42" i="3"/>
  <c r="DL54" i="3"/>
  <c r="DL66" i="3"/>
  <c r="DL78" i="3"/>
  <c r="DL90" i="3"/>
  <c r="DL103" i="3"/>
  <c r="DL116" i="3"/>
  <c r="DL127" i="3"/>
  <c r="DL140" i="3"/>
  <c r="EB137" i="3"/>
  <c r="EB125" i="3"/>
  <c r="EB111" i="3"/>
  <c r="EB100" i="3"/>
  <c r="EB81" i="3"/>
  <c r="EB58" i="3"/>
  <c r="EB41" i="3"/>
  <c r="EB23" i="3"/>
  <c r="EA132" i="3"/>
  <c r="EA118" i="3"/>
  <c r="EA105" i="3"/>
  <c r="EA83" i="3"/>
  <c r="EA67" i="3"/>
  <c r="EA46" i="3"/>
  <c r="EA26" i="3"/>
  <c r="DR109" i="3"/>
  <c r="DR69" i="3"/>
  <c r="DM26" i="3"/>
  <c r="DM22" i="3"/>
  <c r="DM69" i="3"/>
  <c r="DM101" i="3"/>
  <c r="DM140" i="3"/>
  <c r="DM30" i="3"/>
  <c r="DM71" i="3"/>
  <c r="DM105" i="3"/>
  <c r="DM142" i="3"/>
  <c r="DM31" i="3"/>
  <c r="DM73" i="3"/>
  <c r="DM114" i="3"/>
  <c r="DM50" i="3"/>
  <c r="DM90" i="3"/>
  <c r="DM126" i="3"/>
  <c r="HX120" i="3"/>
  <c r="HX115" i="3"/>
  <c r="HX93" i="3"/>
  <c r="AI141" i="3"/>
  <c r="AI139" i="3"/>
  <c r="AI136" i="3"/>
  <c r="AI121" i="3"/>
  <c r="AI112" i="3"/>
  <c r="AI109" i="3"/>
  <c r="AI108" i="3"/>
  <c r="AI107" i="3"/>
  <c r="AI104" i="3"/>
  <c r="AI100" i="3"/>
  <c r="AI97" i="3"/>
  <c r="AI95" i="3"/>
  <c r="EB135" i="3"/>
  <c r="EB124" i="3"/>
  <c r="EB110" i="3"/>
  <c r="EB97" i="3"/>
  <c r="EB79" i="3"/>
  <c r="EB57" i="3"/>
  <c r="EB39" i="3"/>
  <c r="EA101" i="3"/>
  <c r="EA82" i="3"/>
  <c r="EA65" i="3"/>
  <c r="EA44" i="3"/>
  <c r="DN60" i="3"/>
  <c r="DN138" i="3"/>
  <c r="DN62" i="3"/>
  <c r="DN141" i="3"/>
  <c r="DN66" i="3"/>
  <c r="DN22" i="3"/>
  <c r="DN102" i="3"/>
  <c r="AI132" i="3"/>
  <c r="AI129" i="3"/>
  <c r="AI117" i="3"/>
  <c r="AI92" i="3"/>
  <c r="AI89" i="3"/>
  <c r="AI59" i="3"/>
  <c r="AI49" i="3"/>
  <c r="AI48" i="3"/>
  <c r="AI40" i="3"/>
  <c r="EA35" i="3"/>
  <c r="EA54" i="3"/>
  <c r="EA69" i="3"/>
  <c r="EA85" i="3"/>
  <c r="EA103" i="3"/>
  <c r="EA115" i="3"/>
  <c r="EA127" i="3"/>
  <c r="DR21" i="3"/>
  <c r="DR49" i="3"/>
  <c r="DR75" i="3"/>
  <c r="DR101" i="3"/>
  <c r="DR126" i="3"/>
  <c r="DR25" i="3"/>
  <c r="DR51" i="3"/>
  <c r="DR76" i="3"/>
  <c r="DR102" i="3"/>
  <c r="DR133" i="3"/>
  <c r="DR36" i="3"/>
  <c r="DR65" i="3"/>
  <c r="DR91" i="3"/>
  <c r="DR118" i="3"/>
  <c r="DR142" i="3"/>
  <c r="DO39" i="3"/>
  <c r="DO71" i="3"/>
  <c r="DO90" i="3"/>
  <c r="DO93" i="3"/>
  <c r="DO57" i="3"/>
  <c r="DO121" i="3"/>
  <c r="DM78" i="3"/>
  <c r="DV125" i="3"/>
  <c r="DV96" i="3"/>
  <c r="DV67" i="3"/>
  <c r="DV36" i="3"/>
  <c r="DU106" i="3"/>
  <c r="DP69" i="3"/>
  <c r="DE129" i="3"/>
  <c r="DE85" i="3"/>
  <c r="DE35" i="3"/>
  <c r="DA133" i="3"/>
  <c r="DA116" i="3"/>
  <c r="DA98" i="3"/>
  <c r="DA69" i="3"/>
  <c r="DA35" i="3"/>
  <c r="CY123" i="3"/>
  <c r="CY84" i="3"/>
  <c r="CY34" i="3"/>
  <c r="DV140" i="3"/>
  <c r="DV112" i="3"/>
  <c r="DV81" i="3"/>
  <c r="DV52" i="3"/>
  <c r="DP103" i="3"/>
  <c r="DF22" i="3"/>
  <c r="DE109" i="3"/>
  <c r="DE59" i="3"/>
  <c r="DA125" i="3"/>
  <c r="DA107" i="3"/>
  <c r="DA79" i="3"/>
  <c r="DA54" i="3"/>
  <c r="CY100" i="3"/>
  <c r="CY59" i="3"/>
  <c r="DE105" i="3"/>
  <c r="DE45" i="3"/>
  <c r="DA141" i="3"/>
  <c r="DA123" i="3"/>
  <c r="DA106" i="3"/>
  <c r="DA78" i="3"/>
  <c r="DA47" i="3"/>
  <c r="CY133" i="3"/>
  <c r="CY92" i="3"/>
  <c r="CY53" i="3"/>
  <c r="GP24" i="3"/>
  <c r="HX147" i="3"/>
  <c r="HX141" i="3"/>
  <c r="HX136" i="3"/>
  <c r="HX133" i="3"/>
  <c r="HX129" i="3"/>
  <c r="HX125" i="3"/>
  <c r="HX117" i="3"/>
  <c r="HX101" i="3"/>
  <c r="HX85" i="3"/>
  <c r="HX77" i="3"/>
  <c r="HX69" i="3"/>
  <c r="HX61" i="3"/>
  <c r="HX56" i="3"/>
  <c r="HX53" i="3"/>
  <c r="HX52" i="3"/>
  <c r="HX48" i="3"/>
  <c r="HX45" i="3"/>
  <c r="HX44" i="3"/>
  <c r="HX43" i="3"/>
  <c r="HX37" i="3"/>
  <c r="HX35" i="3"/>
  <c r="GP138" i="3"/>
  <c r="GP137" i="3"/>
  <c r="GP123" i="3"/>
  <c r="GP107" i="3"/>
  <c r="GP98" i="3"/>
  <c r="GP91" i="3"/>
  <c r="GP81" i="3"/>
  <c r="GP75" i="3"/>
  <c r="GP64" i="3"/>
  <c r="GP59" i="3"/>
  <c r="GP57" i="3"/>
  <c r="HX144" i="3"/>
  <c r="HX142" i="3"/>
  <c r="HX135" i="3"/>
  <c r="HX112" i="3"/>
  <c r="HX108" i="3"/>
  <c r="HX99" i="3"/>
  <c r="HX92" i="3"/>
  <c r="HX90" i="3"/>
  <c r="HX84" i="3"/>
  <c r="HX83" i="3"/>
  <c r="HX80" i="3"/>
  <c r="HX75" i="3"/>
  <c r="HX72" i="3"/>
  <c r="GP136" i="3"/>
  <c r="GP56" i="3"/>
  <c r="GP48" i="3"/>
  <c r="GP47" i="3"/>
  <c r="GP43" i="3"/>
  <c r="AI127" i="3"/>
  <c r="AI119" i="3"/>
  <c r="AI113" i="3"/>
  <c r="AI111" i="3"/>
  <c r="AI105" i="3"/>
  <c r="AI99" i="3"/>
  <c r="AI96" i="3"/>
  <c r="AI41" i="3"/>
  <c r="BR119" i="3"/>
  <c r="BY118" i="3"/>
  <c r="BR111" i="3"/>
  <c r="BU106" i="3"/>
  <c r="BR103" i="3"/>
  <c r="BV99" i="3"/>
  <c r="BU98" i="3"/>
  <c r="BR95" i="3"/>
  <c r="BX93" i="3"/>
  <c r="BR87" i="3"/>
  <c r="BW84" i="3"/>
  <c r="BW76" i="3"/>
  <c r="BT73" i="3"/>
  <c r="BS72" i="3"/>
  <c r="BR71" i="3"/>
  <c r="BS64" i="3"/>
  <c r="BR63" i="3"/>
  <c r="BP164" i="3"/>
  <c r="AM187" i="3" s="1"/>
  <c r="AI178" i="3" s="1"/>
  <c r="GP27" i="3"/>
  <c r="GP26" i="3"/>
  <c r="GP25" i="3"/>
  <c r="GP23" i="3"/>
  <c r="HX143" i="3"/>
  <c r="HX140" i="3"/>
  <c r="HX139" i="3"/>
  <c r="HX138" i="3"/>
  <c r="HX137" i="3"/>
  <c r="HX134" i="3"/>
  <c r="HX132" i="3"/>
  <c r="HX131" i="3"/>
  <c r="HX130" i="3"/>
  <c r="HX128" i="3"/>
  <c r="HX126" i="3"/>
  <c r="HX124" i="3"/>
  <c r="HX123" i="3"/>
  <c r="HX122" i="3"/>
  <c r="HX114" i="3"/>
  <c r="HX104" i="3"/>
  <c r="HX100" i="3"/>
  <c r="HX96" i="3"/>
  <c r="HX91" i="3"/>
  <c r="HX88" i="3"/>
  <c r="HX82" i="3"/>
  <c r="HX76" i="3"/>
  <c r="HX74" i="3"/>
  <c r="HX68" i="3"/>
  <c r="HX67" i="3"/>
  <c r="HX66" i="3"/>
  <c r="HX64" i="3"/>
  <c r="HX62" i="3"/>
  <c r="HX60" i="3"/>
  <c r="HX59" i="3"/>
  <c r="HX58" i="3"/>
  <c r="HX54" i="3"/>
  <c r="HX51" i="3"/>
  <c r="HX50" i="3"/>
  <c r="HX42" i="3"/>
  <c r="HX40" i="3"/>
  <c r="HX36" i="3"/>
  <c r="GP139" i="3"/>
  <c r="GP135" i="3"/>
  <c r="GP127" i="3"/>
  <c r="GP124" i="3"/>
  <c r="GP31" i="3"/>
  <c r="AI137" i="3"/>
  <c r="AI133" i="3"/>
  <c r="AI131" i="3"/>
  <c r="AI128" i="3"/>
  <c r="AI125" i="3"/>
  <c r="AI124" i="3"/>
  <c r="AI123" i="3"/>
  <c r="AI120" i="3"/>
  <c r="AI116" i="3"/>
  <c r="AI115" i="3"/>
  <c r="AI93" i="3"/>
  <c r="AI88" i="3"/>
  <c r="AI85" i="3"/>
  <c r="AI81" i="3"/>
  <c r="AI77" i="3"/>
  <c r="AI76" i="3"/>
  <c r="AI75" i="3"/>
  <c r="AI72" i="3"/>
  <c r="AI61" i="3"/>
  <c r="AI60" i="3"/>
  <c r="AI57" i="3"/>
  <c r="AI56" i="3"/>
  <c r="AI52" i="3"/>
  <c r="AI51" i="3"/>
  <c r="AI50" i="3"/>
  <c r="AI46" i="3"/>
  <c r="AI45" i="3"/>
  <c r="BY102" i="3"/>
  <c r="BW100" i="3"/>
  <c r="AI43" i="3"/>
  <c r="BT122" i="3"/>
  <c r="BW117" i="3"/>
  <c r="BV116" i="3"/>
  <c r="BS113" i="3"/>
  <c r="BV108" i="3"/>
  <c r="BS105" i="3"/>
  <c r="BS97" i="3"/>
  <c r="BT90" i="3"/>
  <c r="BW85" i="3"/>
  <c r="BT82" i="3"/>
  <c r="BS81" i="3"/>
  <c r="BW77" i="3"/>
  <c r="BT74" i="3"/>
  <c r="BW69" i="3"/>
  <c r="BX62" i="3"/>
  <c r="BU59" i="3"/>
  <c r="BU164" i="3" s="1"/>
  <c r="BT58" i="3"/>
  <c r="AI101" i="3"/>
  <c r="CX28" i="3"/>
  <c r="CX41" i="3"/>
  <c r="CX76" i="3"/>
  <c r="CX119" i="3"/>
  <c r="CX42" i="3"/>
  <c r="CX81" i="3"/>
  <c r="CX121" i="3"/>
  <c r="CX44" i="3"/>
  <c r="CX92" i="3"/>
  <c r="CX127" i="3"/>
  <c r="CX24" i="3"/>
  <c r="CX55" i="3"/>
  <c r="CX95" i="3"/>
  <c r="CX143" i="3"/>
  <c r="CX30" i="3"/>
  <c r="CX70" i="3"/>
  <c r="CX118" i="3"/>
  <c r="CX132" i="3"/>
  <c r="CX25" i="3"/>
  <c r="CX50" i="3"/>
  <c r="CX68" i="3"/>
  <c r="CX94" i="3"/>
  <c r="CX102" i="3"/>
  <c r="CX106" i="3"/>
  <c r="DT33" i="3"/>
  <c r="DT54" i="3"/>
  <c r="DT76" i="3"/>
  <c r="DT94" i="3"/>
  <c r="DT110" i="3"/>
  <c r="DT126" i="3"/>
  <c r="DT142" i="3"/>
  <c r="DT44" i="3"/>
  <c r="DT67" i="3"/>
  <c r="DT90" i="3"/>
  <c r="DT108" i="3"/>
  <c r="DT127" i="3"/>
  <c r="DT22" i="3"/>
  <c r="DT45" i="3"/>
  <c r="DT70" i="3"/>
  <c r="DT92" i="3"/>
  <c r="DT111" i="3"/>
  <c r="DT130" i="3"/>
  <c r="DT24" i="3"/>
  <c r="DT49" i="3"/>
  <c r="DT73" i="3"/>
  <c r="DT95" i="3"/>
  <c r="DT114" i="3"/>
  <c r="DT132" i="3"/>
  <c r="DT35" i="3"/>
  <c r="DT60" i="3"/>
  <c r="DT84" i="3"/>
  <c r="DT102" i="3"/>
  <c r="DT119" i="3"/>
  <c r="DT138" i="3"/>
  <c r="DT52" i="3"/>
  <c r="DT98" i="3"/>
  <c r="DT134" i="3"/>
  <c r="DT56" i="3"/>
  <c r="DT100" i="3"/>
  <c r="DT135" i="3"/>
  <c r="DT62" i="3"/>
  <c r="DT103" i="3"/>
  <c r="DT140" i="3"/>
  <c r="DT28" i="3"/>
  <c r="DT77" i="3"/>
  <c r="DT116" i="3"/>
  <c r="DT41" i="3"/>
  <c r="DT87" i="3"/>
  <c r="DT124" i="3"/>
  <c r="DT86" i="3"/>
  <c r="DT106" i="3"/>
  <c r="DT118" i="3"/>
  <c r="DT30" i="3"/>
  <c r="DT143" i="3"/>
  <c r="DU124" i="3"/>
  <c r="DU38" i="3"/>
  <c r="AI44" i="3"/>
  <c r="DU120" i="3"/>
  <c r="DU22" i="3"/>
  <c r="DU25" i="3"/>
  <c r="DU39" i="3"/>
  <c r="DU50" i="3"/>
  <c r="DU64" i="3"/>
  <c r="DU75" i="3"/>
  <c r="DU84" i="3"/>
  <c r="DU94" i="3"/>
  <c r="DU103" i="3"/>
  <c r="DU112" i="3"/>
  <c r="DU121" i="3"/>
  <c r="DU130" i="3"/>
  <c r="DU139" i="3"/>
  <c r="DU26" i="3"/>
  <c r="DU40" i="3"/>
  <c r="DU54" i="3"/>
  <c r="DU65" i="3"/>
  <c r="DU76" i="3"/>
  <c r="DU86" i="3"/>
  <c r="DU95" i="3"/>
  <c r="DU104" i="3"/>
  <c r="DU113" i="3"/>
  <c r="DU122" i="3"/>
  <c r="DU131" i="3"/>
  <c r="DU140" i="3"/>
  <c r="DU30" i="3"/>
  <c r="DU33" i="3"/>
  <c r="DU47" i="3"/>
  <c r="DU58" i="3"/>
  <c r="DU72" i="3"/>
  <c r="DU81" i="3"/>
  <c r="DU90" i="3"/>
  <c r="DU99" i="3"/>
  <c r="DU108" i="3"/>
  <c r="DU118" i="3"/>
  <c r="DU127" i="3"/>
  <c r="DU136" i="3"/>
  <c r="DU31" i="3"/>
  <c r="DU49" i="3"/>
  <c r="DU71" i="3"/>
  <c r="DU87" i="3"/>
  <c r="DU100" i="3"/>
  <c r="DU115" i="3"/>
  <c r="DU129" i="3"/>
  <c r="DU144" i="3"/>
  <c r="DU32" i="3"/>
  <c r="DU55" i="3"/>
  <c r="DU73" i="3"/>
  <c r="DU88" i="3"/>
  <c r="DU102" i="3"/>
  <c r="DU116" i="3"/>
  <c r="DU132" i="3"/>
  <c r="DU34" i="3"/>
  <c r="DU56" i="3"/>
  <c r="DU74" i="3"/>
  <c r="DU89" i="3"/>
  <c r="DU105" i="3"/>
  <c r="DU119" i="3"/>
  <c r="DU134" i="3"/>
  <c r="DU41" i="3"/>
  <c r="DU62" i="3"/>
  <c r="DU79" i="3"/>
  <c r="DU92" i="3"/>
  <c r="DU107" i="3"/>
  <c r="DU123" i="3"/>
  <c r="DU137" i="3"/>
  <c r="DU24" i="3"/>
  <c r="DU48" i="3"/>
  <c r="DU70" i="3"/>
  <c r="DU83" i="3"/>
  <c r="DU98" i="3"/>
  <c r="DU114" i="3"/>
  <c r="DU128" i="3"/>
  <c r="DU143" i="3"/>
  <c r="DU42" i="3"/>
  <c r="DU91" i="3"/>
  <c r="DU126" i="3"/>
  <c r="DU46" i="3"/>
  <c r="DU96" i="3"/>
  <c r="DU135" i="3"/>
  <c r="DU57" i="3"/>
  <c r="DU97" i="3"/>
  <c r="DU138" i="3"/>
  <c r="DU66" i="3"/>
  <c r="DU110" i="3"/>
  <c r="GP132" i="3"/>
  <c r="GP126" i="3"/>
  <c r="AI114" i="3"/>
  <c r="AI36" i="3"/>
  <c r="AI86" i="3"/>
  <c r="AI94" i="3"/>
  <c r="AI142" i="3"/>
  <c r="AI110" i="3"/>
  <c r="AI63" i="3"/>
  <c r="EB22" i="3"/>
  <c r="AG37" i="15"/>
  <c r="AG33" i="15"/>
  <c r="DX29" i="3"/>
  <c r="DX43" i="3"/>
  <c r="DX54" i="3"/>
  <c r="DX64" i="3"/>
  <c r="DX73" i="3"/>
  <c r="DX81" i="3"/>
  <c r="DX89" i="3"/>
  <c r="DX97" i="3"/>
  <c r="DX105" i="3"/>
  <c r="DX113" i="3"/>
  <c r="DX121" i="3"/>
  <c r="DX129" i="3"/>
  <c r="DX137" i="3"/>
  <c r="DX31" i="3"/>
  <c r="DX44" i="3"/>
  <c r="DX55" i="3"/>
  <c r="DX65" i="3"/>
  <c r="DX74" i="3"/>
  <c r="DX82" i="3"/>
  <c r="DX90" i="3"/>
  <c r="DX98" i="3"/>
  <c r="DX106" i="3"/>
  <c r="DX114" i="3"/>
  <c r="DX122" i="3"/>
  <c r="DX130" i="3"/>
  <c r="DX138" i="3"/>
  <c r="DV144" i="3"/>
  <c r="DV130" i="3"/>
  <c r="DV114" i="3"/>
  <c r="DV99" i="3"/>
  <c r="DV85" i="3"/>
  <c r="DV71" i="3"/>
  <c r="DV57" i="3"/>
  <c r="DV39" i="3"/>
  <c r="HX127" i="3"/>
  <c r="HX87" i="3"/>
  <c r="HX79" i="3"/>
  <c r="HX71" i="3"/>
  <c r="HX63" i="3"/>
  <c r="GP125" i="3"/>
  <c r="AI87" i="3"/>
  <c r="DZ114" i="3"/>
  <c r="AG35" i="15"/>
  <c r="DV21" i="3"/>
  <c r="DV24" i="3"/>
  <c r="DV34" i="3"/>
  <c r="DV44" i="3"/>
  <c r="DV55" i="3"/>
  <c r="DV64" i="3"/>
  <c r="DV73" i="3"/>
  <c r="DV82" i="3"/>
  <c r="DV91" i="3"/>
  <c r="DV100" i="3"/>
  <c r="DV109" i="3"/>
  <c r="DV119" i="3"/>
  <c r="DV128" i="3"/>
  <c r="DV137" i="3"/>
  <c r="DV25" i="3"/>
  <c r="DV35" i="3"/>
  <c r="DV45" i="3"/>
  <c r="DV56" i="3"/>
  <c r="DV65" i="3"/>
  <c r="DV74" i="3"/>
  <c r="DV83" i="3"/>
  <c r="DV92" i="3"/>
  <c r="DV101" i="3"/>
  <c r="DV111" i="3"/>
  <c r="DV120" i="3"/>
  <c r="DV129" i="3"/>
  <c r="DV138" i="3"/>
  <c r="DV29" i="3"/>
  <c r="DV41" i="3"/>
  <c r="DV51" i="3"/>
  <c r="DV60" i="3"/>
  <c r="DV69" i="3"/>
  <c r="DV79" i="3"/>
  <c r="DV88" i="3"/>
  <c r="DV97" i="3"/>
  <c r="DV106" i="3"/>
  <c r="DV115" i="3"/>
  <c r="DV124" i="3"/>
  <c r="DV133" i="3"/>
  <c r="DV143" i="3"/>
  <c r="HX97" i="3"/>
  <c r="HX65" i="3"/>
  <c r="AI58" i="3"/>
  <c r="AG34" i="15"/>
  <c r="DY27" i="3"/>
  <c r="DY51" i="3"/>
  <c r="DV135" i="3"/>
  <c r="DV121" i="3"/>
  <c r="DV105" i="3"/>
  <c r="DV90" i="3"/>
  <c r="DV76" i="3"/>
  <c r="DV61" i="3"/>
  <c r="DV47" i="3"/>
  <c r="DV28" i="3"/>
  <c r="DC82" i="3"/>
  <c r="DC81" i="3"/>
  <c r="DC101" i="3"/>
  <c r="DC125" i="3"/>
  <c r="DC31" i="3"/>
  <c r="DC63" i="3"/>
  <c r="EB141" i="3"/>
  <c r="EB132" i="3"/>
  <c r="EB123" i="3"/>
  <c r="EB114" i="3"/>
  <c r="EB105" i="3"/>
  <c r="EB92" i="3"/>
  <c r="EB78" i="3"/>
  <c r="EB63" i="3"/>
  <c r="EB49" i="3"/>
  <c r="EB33" i="3"/>
  <c r="DX141" i="3"/>
  <c r="DX131" i="3"/>
  <c r="DX119" i="3"/>
  <c r="DX109" i="3"/>
  <c r="DX99" i="3"/>
  <c r="DX87" i="3"/>
  <c r="DX77" i="3"/>
  <c r="DX66" i="3"/>
  <c r="DX50" i="3"/>
  <c r="DX36" i="3"/>
  <c r="DX21" i="3"/>
  <c r="DV132" i="3"/>
  <c r="DV117" i="3"/>
  <c r="DV104" i="3"/>
  <c r="DV89" i="3"/>
  <c r="DV75" i="3"/>
  <c r="DV59" i="3"/>
  <c r="DV43" i="3"/>
  <c r="DV27" i="3"/>
  <c r="EB140" i="3"/>
  <c r="EB131" i="3"/>
  <c r="EB122" i="3"/>
  <c r="EB113" i="3"/>
  <c r="EB103" i="3"/>
  <c r="EB90" i="3"/>
  <c r="EB76" i="3"/>
  <c r="EB62" i="3"/>
  <c r="EB46" i="3"/>
  <c r="EB31" i="3"/>
  <c r="EB24" i="3"/>
  <c r="AG36" i="15"/>
  <c r="EA36" i="3"/>
  <c r="EA50" i="3"/>
  <c r="EA62" i="3"/>
  <c r="EA74" i="3"/>
  <c r="EA86" i="3"/>
  <c r="EA99" i="3"/>
  <c r="EA22" i="3"/>
  <c r="EA37" i="3"/>
  <c r="EA51" i="3"/>
  <c r="EA63" i="3"/>
  <c r="EA76" i="3"/>
  <c r="EA87" i="3"/>
  <c r="EA100" i="3"/>
  <c r="DX140" i="3"/>
  <c r="DX128" i="3"/>
  <c r="DX118" i="3"/>
  <c r="DX108" i="3"/>
  <c r="DX96" i="3"/>
  <c r="DX86" i="3"/>
  <c r="DX76" i="3"/>
  <c r="DX63" i="3"/>
  <c r="DX49" i="3"/>
  <c r="DX35" i="3"/>
  <c r="DX24" i="3"/>
  <c r="DV131" i="3"/>
  <c r="DV116" i="3"/>
  <c r="DV103" i="3"/>
  <c r="DV87" i="3"/>
  <c r="DV72" i="3"/>
  <c r="DV58" i="3"/>
  <c r="DV42" i="3"/>
  <c r="DV26" i="3"/>
  <c r="AG32" i="15"/>
  <c r="DR139" i="3"/>
  <c r="DR123" i="3"/>
  <c r="DR107" i="3"/>
  <c r="DR89" i="3"/>
  <c r="DR73" i="3"/>
  <c r="DR57" i="3"/>
  <c r="DR38" i="3"/>
  <c r="DM143" i="3"/>
  <c r="DM121" i="3"/>
  <c r="DM100" i="3"/>
  <c r="DM76" i="3"/>
  <c r="DM54" i="3"/>
  <c r="DI56" i="3"/>
  <c r="DI117" i="3"/>
  <c r="DR22" i="3"/>
  <c r="DR37" i="3"/>
  <c r="DR52" i="3"/>
  <c r="DR68" i="3"/>
  <c r="DR83" i="3"/>
  <c r="DR97" i="3"/>
  <c r="DR110" i="3"/>
  <c r="DR125" i="3"/>
  <c r="DR140" i="3"/>
  <c r="DM23" i="3"/>
  <c r="DM33" i="3"/>
  <c r="DM52" i="3"/>
  <c r="DM65" i="3"/>
  <c r="DM79" i="3"/>
  <c r="DM94" i="3"/>
  <c r="DM108" i="3"/>
  <c r="DM122" i="3"/>
  <c r="DM137" i="3"/>
  <c r="DM37" i="3"/>
  <c r="DM53" i="3"/>
  <c r="DM68" i="3"/>
  <c r="DM82" i="3"/>
  <c r="DM95" i="3"/>
  <c r="DM110" i="3"/>
  <c r="DM125" i="3"/>
  <c r="DM138" i="3"/>
  <c r="DM29" i="3"/>
  <c r="DM44" i="3"/>
  <c r="DM61" i="3"/>
  <c r="DM74" i="3"/>
  <c r="DM89" i="3"/>
  <c r="DM103" i="3"/>
  <c r="DM117" i="3"/>
  <c r="DM132" i="3"/>
  <c r="CY26" i="3"/>
  <c r="CY45" i="3"/>
  <c r="CY61" i="3"/>
  <c r="CY77" i="3"/>
  <c r="CY93" i="3"/>
  <c r="CY109" i="3"/>
  <c r="CY125" i="3"/>
  <c r="CY141" i="3"/>
  <c r="CY32" i="3"/>
  <c r="CY50" i="3"/>
  <c r="CY66" i="3"/>
  <c r="CY82" i="3"/>
  <c r="CY98" i="3"/>
  <c r="CY114" i="3"/>
  <c r="CY130" i="3"/>
  <c r="CY33" i="3"/>
  <c r="CY51" i="3"/>
  <c r="CY67" i="3"/>
  <c r="CY83" i="3"/>
  <c r="CY99" i="3"/>
  <c r="CY115" i="3"/>
  <c r="CY131" i="3"/>
  <c r="CY23" i="3"/>
  <c r="CY41" i="3"/>
  <c r="CY58" i="3"/>
  <c r="CY74" i="3"/>
  <c r="CY90" i="3"/>
  <c r="CY106" i="3"/>
  <c r="CY122" i="3"/>
  <c r="CY138" i="3"/>
  <c r="DW132" i="3"/>
  <c r="DW121" i="3"/>
  <c r="DW108" i="3"/>
  <c r="DW96" i="3"/>
  <c r="DW84" i="3"/>
  <c r="DW72" i="3"/>
  <c r="DW59" i="3"/>
  <c r="DW48" i="3"/>
  <c r="DW35" i="3"/>
  <c r="DW22" i="3"/>
  <c r="DR132" i="3"/>
  <c r="DR115" i="3"/>
  <c r="DR99" i="3"/>
  <c r="DR81" i="3"/>
  <c r="DR62" i="3"/>
  <c r="DR46" i="3"/>
  <c r="DR30" i="3"/>
  <c r="DM133" i="3"/>
  <c r="DM111" i="3"/>
  <c r="DM86" i="3"/>
  <c r="DM63" i="3"/>
  <c r="DM41" i="3"/>
  <c r="DD107" i="3"/>
  <c r="CY140" i="3"/>
  <c r="CY108" i="3"/>
  <c r="CY76" i="3"/>
  <c r="CY43" i="3"/>
  <c r="DW144" i="3"/>
  <c r="DW131" i="3"/>
  <c r="DW118" i="3"/>
  <c r="DW107" i="3"/>
  <c r="DW94" i="3"/>
  <c r="DW82" i="3"/>
  <c r="DW70" i="3"/>
  <c r="DW58" i="3"/>
  <c r="DW45" i="3"/>
  <c r="DW34" i="3"/>
  <c r="DW21" i="3"/>
  <c r="DR129" i="3"/>
  <c r="DR113" i="3"/>
  <c r="DR94" i="3"/>
  <c r="DR77" i="3"/>
  <c r="DR61" i="3"/>
  <c r="DR45" i="3"/>
  <c r="DR29" i="3"/>
  <c r="DM129" i="3"/>
  <c r="DM106" i="3"/>
  <c r="DM85" i="3"/>
  <c r="DM62" i="3"/>
  <c r="DM39" i="3"/>
  <c r="DD25" i="3"/>
  <c r="DD27" i="3"/>
  <c r="DD72" i="3"/>
  <c r="DD109" i="3"/>
  <c r="DD29" i="3"/>
  <c r="DD81" i="3"/>
  <c r="DD117" i="3"/>
  <c r="DD38" i="3"/>
  <c r="DD83" i="3"/>
  <c r="DD120" i="3"/>
  <c r="DD55" i="3"/>
  <c r="DD97" i="3"/>
  <c r="DD133" i="3"/>
  <c r="CY139" i="3"/>
  <c r="CY107" i="3"/>
  <c r="CY75" i="3"/>
  <c r="CY42" i="3"/>
  <c r="DF111" i="3"/>
  <c r="DB23" i="3"/>
  <c r="CZ23" i="3"/>
  <c r="DQ141" i="3"/>
  <c r="DP29" i="3"/>
  <c r="DO109" i="3"/>
  <c r="DL134" i="3"/>
  <c r="DL124" i="3"/>
  <c r="DL113" i="3"/>
  <c r="DL102" i="3"/>
  <c r="DL92" i="3"/>
  <c r="DL81" i="3"/>
  <c r="DL70" i="3"/>
  <c r="DL60" i="3"/>
  <c r="DL49" i="3"/>
  <c r="DL38" i="3"/>
  <c r="DL28" i="3"/>
  <c r="DL24" i="3"/>
  <c r="DH124" i="3"/>
  <c r="DH100" i="3"/>
  <c r="DH76" i="3"/>
  <c r="DH50" i="3"/>
  <c r="DG31" i="3"/>
  <c r="DE107" i="3"/>
  <c r="DE63" i="3"/>
  <c r="DE23" i="3"/>
  <c r="DB135" i="3"/>
  <c r="DB121" i="3"/>
  <c r="DB105" i="3"/>
  <c r="DB92" i="3"/>
  <c r="DB74" i="3"/>
  <c r="DB58" i="3"/>
  <c r="DB41" i="3"/>
  <c r="DB22" i="3"/>
  <c r="DA55" i="3"/>
  <c r="CZ121" i="3"/>
  <c r="CZ113" i="3"/>
  <c r="CZ105" i="3"/>
  <c r="CZ96" i="3"/>
  <c r="CZ85" i="3"/>
  <c r="CZ71" i="3"/>
  <c r="CZ58" i="3"/>
  <c r="CZ41" i="3"/>
  <c r="CZ22" i="3"/>
  <c r="DO29" i="3"/>
  <c r="DK24" i="3"/>
  <c r="DF126" i="3"/>
  <c r="DB132" i="3"/>
  <c r="DB119" i="3"/>
  <c r="DB103" i="3"/>
  <c r="DB90" i="3"/>
  <c r="DB73" i="3"/>
  <c r="DB54" i="3"/>
  <c r="DB39" i="3"/>
  <c r="DB21" i="3"/>
  <c r="DA22" i="3"/>
  <c r="CZ136" i="3"/>
  <c r="CZ128" i="3"/>
  <c r="CZ120" i="3"/>
  <c r="CZ112" i="3"/>
  <c r="CZ104" i="3"/>
  <c r="CZ95" i="3"/>
  <c r="CZ83" i="3"/>
  <c r="CZ70" i="3"/>
  <c r="CZ54" i="3"/>
  <c r="CZ39" i="3"/>
  <c r="CZ21" i="3"/>
  <c r="AX131" i="14"/>
  <c r="BD114" i="14"/>
  <c r="AR63" i="14"/>
  <c r="BP127" i="14"/>
  <c r="AY24" i="14"/>
  <c r="BF77" i="14"/>
  <c r="AU69" i="14"/>
  <c r="AU61" i="14"/>
  <c r="AR79" i="14"/>
  <c r="AV23" i="14"/>
  <c r="BF85" i="14"/>
  <c r="AW121" i="14"/>
  <c r="AX115" i="14"/>
  <c r="AL51" i="14"/>
  <c r="AR119" i="14"/>
  <c r="AV103" i="14"/>
  <c r="AV71" i="14"/>
  <c r="AT59" i="14"/>
  <c r="AV39" i="14"/>
  <c r="AW49" i="14"/>
  <c r="BF37" i="14"/>
  <c r="BG120" i="14"/>
  <c r="AN119" i="14"/>
  <c r="AZ106" i="14"/>
  <c r="AL91" i="14"/>
  <c r="AQ85" i="14"/>
  <c r="AV79" i="14"/>
  <c r="AU77" i="14"/>
  <c r="AR71" i="14"/>
  <c r="AP51" i="14"/>
  <c r="AL27" i="14"/>
  <c r="AX67" i="14"/>
  <c r="AU117" i="14"/>
  <c r="AS113" i="14"/>
  <c r="AV111" i="14"/>
  <c r="AX107" i="14"/>
  <c r="AS65" i="14"/>
  <c r="AU125" i="14"/>
  <c r="AW89" i="14"/>
  <c r="BB86" i="14"/>
  <c r="AW65" i="14"/>
  <c r="BA60" i="14"/>
  <c r="BF61" i="14"/>
  <c r="BB126" i="14"/>
  <c r="BA68" i="14"/>
  <c r="AT131" i="14"/>
  <c r="AT115" i="14"/>
  <c r="AW113" i="14"/>
  <c r="AW105" i="14"/>
  <c r="BF101" i="14"/>
  <c r="AZ122" i="14"/>
  <c r="BG96" i="14"/>
  <c r="AR95" i="14"/>
  <c r="AZ113" i="14"/>
  <c r="BA91" i="14"/>
  <c r="BP114" i="14"/>
  <c r="BF108" i="14"/>
  <c r="BB60" i="14"/>
  <c r="BA59" i="14"/>
  <c r="BA43" i="14"/>
  <c r="BF45" i="14"/>
  <c r="AZ129" i="14"/>
  <c r="BA107" i="14"/>
  <c r="BA83" i="14"/>
  <c r="BA115" i="14"/>
  <c r="AZ81" i="14"/>
  <c r="BG72" i="14"/>
  <c r="AM55" i="14"/>
  <c r="BF93" i="14"/>
  <c r="BA123" i="14"/>
  <c r="AZ121" i="14"/>
  <c r="BN118" i="14"/>
  <c r="BC110" i="14"/>
  <c r="AZ89" i="14"/>
  <c r="BG118" i="14"/>
  <c r="BG87" i="14"/>
  <c r="BD56" i="14"/>
  <c r="BG48" i="14"/>
  <c r="BH114" i="14"/>
  <c r="BH82" i="14"/>
  <c r="BH58" i="14"/>
  <c r="BI100" i="14"/>
  <c r="BI84" i="14"/>
  <c r="BI60" i="14"/>
  <c r="BJ118" i="14"/>
  <c r="BJ86" i="14"/>
  <c r="BJ62" i="14"/>
  <c r="BK80" i="14"/>
  <c r="BK48" i="14"/>
  <c r="BL130" i="14"/>
  <c r="BL106" i="14"/>
  <c r="BL74" i="14"/>
  <c r="BL50" i="14"/>
  <c r="BM108" i="14"/>
  <c r="BN38" i="14"/>
  <c r="BO112" i="14"/>
  <c r="BO72" i="14"/>
  <c r="BP90" i="14"/>
  <c r="BP74" i="14"/>
  <c r="BP42" i="14"/>
  <c r="BO32" i="14"/>
  <c r="BN102" i="14"/>
  <c r="BH95" i="14"/>
  <c r="BJ131" i="14"/>
  <c r="BK77" i="14"/>
  <c r="BP119" i="14"/>
  <c r="BH106" i="14"/>
  <c r="BI92" i="14"/>
  <c r="BI68" i="14"/>
  <c r="BI44" i="14"/>
  <c r="BK104" i="14"/>
  <c r="BK88" i="14"/>
  <c r="BK64" i="14"/>
  <c r="BL98" i="14"/>
  <c r="BM124" i="14"/>
  <c r="BM84" i="14"/>
  <c r="BN78" i="14"/>
  <c r="BO88" i="14"/>
  <c r="BO48" i="14"/>
  <c r="BO24" i="14"/>
  <c r="BP98" i="14"/>
  <c r="BP50" i="14"/>
  <c r="BL114" i="14"/>
  <c r="BG24" i="14"/>
  <c r="BP26" i="14"/>
  <c r="BN126" i="14"/>
  <c r="BK109" i="14"/>
  <c r="BG56" i="14"/>
  <c r="BH130" i="14"/>
  <c r="BI76" i="14"/>
  <c r="BK72" i="14"/>
  <c r="BL90" i="14"/>
  <c r="BL82" i="14"/>
  <c r="BL58" i="14"/>
  <c r="BM116" i="14"/>
  <c r="BM100" i="14"/>
  <c r="BM60" i="14"/>
  <c r="BM44" i="14"/>
  <c r="BN94" i="14"/>
  <c r="BN70" i="14"/>
  <c r="BN46" i="14"/>
  <c r="BN22" i="14"/>
  <c r="BO96" i="14"/>
  <c r="BP66" i="14"/>
  <c r="BL122" i="14"/>
  <c r="BJ59" i="14"/>
  <c r="BG40" i="14"/>
  <c r="BH122" i="14"/>
  <c r="BH98" i="14"/>
  <c r="BH74" i="14"/>
  <c r="BH42" i="14"/>
  <c r="BI116" i="14"/>
  <c r="BJ126" i="14"/>
  <c r="BJ94" i="14"/>
  <c r="BJ78" i="14"/>
  <c r="BJ54" i="14"/>
  <c r="BK56" i="14"/>
  <c r="BL66" i="14"/>
  <c r="BM68" i="14"/>
  <c r="BN54" i="14"/>
  <c r="BO104" i="14"/>
  <c r="BO80" i="14"/>
  <c r="BP82" i="14"/>
  <c r="BP122" i="14"/>
  <c r="BG32" i="14"/>
  <c r="BJ102" i="14"/>
  <c r="BO128" i="14"/>
  <c r="BH111" i="14"/>
  <c r="BI108" i="14"/>
  <c r="BM76" i="14"/>
  <c r="BJ70" i="14"/>
  <c r="BO64" i="14"/>
  <c r="BN62" i="14"/>
  <c r="BO56" i="14"/>
  <c r="AY102" i="14"/>
  <c r="AY94" i="14"/>
  <c r="AY78" i="14"/>
  <c r="AY54" i="14"/>
  <c r="BC102" i="14"/>
  <c r="BC94" i="14"/>
  <c r="BC78" i="14"/>
  <c r="BC70" i="14"/>
  <c r="BD104" i="14"/>
  <c r="BD96" i="14"/>
  <c r="BD80" i="14"/>
  <c r="BD64" i="14"/>
  <c r="BD24" i="14"/>
  <c r="BE82" i="14"/>
  <c r="BE66" i="14"/>
  <c r="BE58" i="14"/>
  <c r="BE50" i="14"/>
  <c r="BE42" i="14"/>
  <c r="BE26" i="14"/>
  <c r="BF84" i="14"/>
  <c r="BF76" i="14"/>
  <c r="BF52" i="14"/>
  <c r="BF36" i="14"/>
  <c r="BG86" i="14"/>
  <c r="BG71" i="14"/>
  <c r="BG63" i="14"/>
  <c r="AZ117" i="14"/>
  <c r="BG110" i="14"/>
  <c r="BD88" i="14"/>
  <c r="BB84" i="14"/>
  <c r="BD72" i="14"/>
  <c r="AM53" i="14"/>
  <c r="AN87" i="14"/>
  <c r="AP91" i="14"/>
  <c r="AP83" i="14"/>
  <c r="AP67" i="14"/>
  <c r="AQ77" i="14"/>
  <c r="AQ61" i="14"/>
  <c r="AQ53" i="14"/>
  <c r="AQ45" i="14"/>
  <c r="AR103" i="14"/>
  <c r="AR87" i="14"/>
  <c r="AR55" i="14"/>
  <c r="AR31" i="14"/>
  <c r="AR23" i="14"/>
  <c r="AS105" i="14"/>
  <c r="AS97" i="14"/>
  <c r="AS89" i="14"/>
  <c r="AS81" i="14"/>
  <c r="AS73" i="14"/>
  <c r="AT99" i="14"/>
  <c r="AT91" i="14"/>
  <c r="AT67" i="14"/>
  <c r="AT51" i="14"/>
  <c r="AT43" i="14"/>
  <c r="AU93" i="14"/>
  <c r="AU85" i="14"/>
  <c r="AV95" i="14"/>
  <c r="AW81" i="14"/>
  <c r="AW73" i="14"/>
  <c r="AX91" i="14"/>
  <c r="AX35" i="14"/>
  <c r="BG83" i="14"/>
  <c r="BB108" i="14"/>
  <c r="BF100" i="14"/>
  <c r="BG78" i="14"/>
  <c r="BB76" i="14"/>
  <c r="BF68" i="14"/>
  <c r="AZ37" i="14"/>
  <c r="AZ101" i="14"/>
  <c r="BE106" i="14"/>
  <c r="BB100" i="14"/>
  <c r="BG94" i="14"/>
  <c r="BF92" i="14"/>
  <c r="AY86" i="14"/>
  <c r="BC46" i="14"/>
  <c r="AL99" i="14"/>
  <c r="BE98" i="14"/>
  <c r="AQ93" i="14"/>
  <c r="BB92" i="14"/>
  <c r="AT83" i="14"/>
  <c r="BE74" i="14"/>
  <c r="AQ69" i="14"/>
  <c r="AU53" i="14"/>
  <c r="BB44" i="14"/>
  <c r="BH36" i="14"/>
  <c r="BG128" i="14"/>
  <c r="BL124" i="14"/>
  <c r="BB118" i="14"/>
  <c r="AZ114" i="14"/>
  <c r="BL108" i="14"/>
  <c r="AZ98" i="14"/>
  <c r="BF94" i="14"/>
  <c r="BL84" i="14"/>
  <c r="AZ82" i="14"/>
  <c r="BP76" i="14"/>
  <c r="BN56" i="14"/>
  <c r="BA28" i="14"/>
  <c r="BA116" i="14"/>
  <c r="BC112" i="14"/>
  <c r="BJ104" i="14"/>
  <c r="AZ90" i="14"/>
  <c r="BK74" i="14"/>
  <c r="BA124" i="14"/>
  <c r="BM118" i="14"/>
  <c r="BP100" i="14"/>
  <c r="BI86" i="14"/>
  <c r="BA84" i="14"/>
  <c r="AZ74" i="14"/>
  <c r="BP44" i="14"/>
  <c r="BA36" i="14"/>
  <c r="BK26" i="14"/>
  <c r="BH28" i="14"/>
  <c r="AM23" i="14"/>
  <c r="AM119" i="14"/>
  <c r="BJ120" i="14"/>
  <c r="BL116" i="14"/>
  <c r="BF102" i="14"/>
  <c r="BM94" i="14"/>
  <c r="BL92" i="14"/>
  <c r="BC88" i="14"/>
  <c r="BF78" i="14"/>
  <c r="BJ64" i="14"/>
  <c r="BF46" i="14"/>
  <c r="ES77" i="6"/>
  <c r="ES75" i="6"/>
  <c r="ES106" i="6"/>
  <c r="ES42" i="6"/>
  <c r="ES97" i="6"/>
  <c r="ES88" i="6"/>
  <c r="ES87" i="6"/>
  <c r="FH121" i="6"/>
  <c r="FH110" i="6"/>
  <c r="ES61" i="6"/>
  <c r="ES59" i="6"/>
  <c r="ES98" i="6"/>
  <c r="ES89" i="6"/>
  <c r="ES80" i="6"/>
  <c r="ES79" i="6"/>
  <c r="EG59" i="6"/>
  <c r="EG79" i="6"/>
  <c r="AC168" i="6"/>
  <c r="U168" i="6"/>
  <c r="M168" i="6"/>
  <c r="E168" i="6"/>
  <c r="BX88" i="6"/>
  <c r="CF61" i="6"/>
  <c r="ES82" i="6"/>
  <c r="ES128" i="6"/>
  <c r="ES63" i="6"/>
  <c r="B168" i="6"/>
  <c r="EM41" i="6"/>
  <c r="FH104" i="6"/>
  <c r="EZ40" i="6"/>
  <c r="ES99" i="6"/>
  <c r="ES74" i="6"/>
  <c r="ES129" i="6"/>
  <c r="ES65" i="6"/>
  <c r="ES120" i="6"/>
  <c r="ES56" i="6"/>
  <c r="ES119" i="6"/>
  <c r="ES55" i="6"/>
  <c r="EG42" i="6"/>
  <c r="Z168" i="6"/>
  <c r="R168" i="6"/>
  <c r="J168" i="6"/>
  <c r="BX56" i="6"/>
  <c r="CN37" i="6"/>
  <c r="ES73" i="6"/>
  <c r="ES127" i="6"/>
  <c r="FH88" i="6"/>
  <c r="ES117" i="6"/>
  <c r="ES125" i="6"/>
  <c r="ES123" i="6"/>
  <c r="ES130" i="6"/>
  <c r="ES66" i="6"/>
  <c r="ES121" i="6"/>
  <c r="ES57" i="6"/>
  <c r="ES112" i="6"/>
  <c r="ES48" i="6"/>
  <c r="ES111" i="6"/>
  <c r="ES47" i="6"/>
  <c r="EG89" i="6"/>
  <c r="Y168" i="6"/>
  <c r="Q168" i="6"/>
  <c r="I168" i="6"/>
  <c r="BW47" i="6"/>
  <c r="EN99" i="6"/>
  <c r="ER61" i="6"/>
  <c r="ES76" i="6"/>
  <c r="ES64" i="6"/>
  <c r="FH40" i="6"/>
  <c r="ES109" i="6"/>
  <c r="ES107" i="6"/>
  <c r="ES122" i="6"/>
  <c r="ES58" i="6"/>
  <c r="ES113" i="6"/>
  <c r="ES49" i="6"/>
  <c r="ES104" i="6"/>
  <c r="ES40" i="6"/>
  <c r="ES103" i="6"/>
  <c r="ES39" i="6"/>
  <c r="EG73" i="6"/>
  <c r="FG65" i="6"/>
  <c r="EJ68" i="6"/>
  <c r="EJ77" i="6"/>
  <c r="FG89" i="6"/>
  <c r="EQ52" i="6"/>
  <c r="EQ121" i="6"/>
  <c r="EQ48" i="6"/>
  <c r="EQ118" i="6"/>
  <c r="EQ61" i="6"/>
  <c r="EF77" i="6"/>
  <c r="CU96" i="6"/>
  <c r="FD74" i="6"/>
  <c r="FD60" i="6"/>
  <c r="FD124" i="6"/>
  <c r="EJ108" i="6"/>
  <c r="FD85" i="6"/>
  <c r="EJ109" i="6"/>
  <c r="FH113" i="6"/>
  <c r="FH48" i="6"/>
  <c r="FH86" i="6"/>
  <c r="FG129" i="6"/>
  <c r="EQ84" i="6"/>
  <c r="EQ105" i="6"/>
  <c r="EQ127" i="6"/>
  <c r="EQ110" i="6"/>
  <c r="EQ53" i="6"/>
  <c r="W160" i="6"/>
  <c r="BX74" i="6"/>
  <c r="CE73" i="6"/>
  <c r="CF41" i="6"/>
  <c r="CN44" i="6"/>
  <c r="CV117" i="6"/>
  <c r="EM130" i="6"/>
  <c r="EN78" i="6"/>
  <c r="EQ66" i="6"/>
  <c r="FC126" i="6"/>
  <c r="FC49" i="6"/>
  <c r="EQ132" i="6"/>
  <c r="EQ54" i="6"/>
  <c r="AS76" i="14"/>
  <c r="AO52" i="14"/>
  <c r="FD98" i="6"/>
  <c r="EJ82" i="6"/>
  <c r="FD84" i="6"/>
  <c r="FD45" i="6"/>
  <c r="FD109" i="6"/>
  <c r="FC52" i="6"/>
  <c r="FH49" i="6"/>
  <c r="FH111" i="6"/>
  <c r="EG69" i="6"/>
  <c r="FG48" i="6"/>
  <c r="EQ122" i="6"/>
  <c r="EQ114" i="6"/>
  <c r="EQ120" i="6"/>
  <c r="EQ63" i="6"/>
  <c r="EQ46" i="6"/>
  <c r="EF68" i="6"/>
  <c r="EF79" i="6"/>
  <c r="BX111" i="6"/>
  <c r="BX46" i="6"/>
  <c r="CF106" i="6"/>
  <c r="CM79" i="6"/>
  <c r="EM88" i="6"/>
  <c r="EN123" i="6"/>
  <c r="EM124" i="6"/>
  <c r="FG80" i="6"/>
  <c r="EQ129" i="6"/>
  <c r="EQ111" i="6"/>
  <c r="EF43" i="6"/>
  <c r="FD42" i="6"/>
  <c r="FD106" i="6"/>
  <c r="EJ114" i="6"/>
  <c r="FD92" i="6"/>
  <c r="FD53" i="6"/>
  <c r="FD117" i="6"/>
  <c r="FH87" i="6"/>
  <c r="EG53" i="6"/>
  <c r="EQ99" i="6"/>
  <c r="EQ123" i="6"/>
  <c r="EQ112" i="6"/>
  <c r="EQ55" i="6"/>
  <c r="EQ125" i="6"/>
  <c r="BW111" i="6"/>
  <c r="BX106" i="6"/>
  <c r="BX40" i="6"/>
  <c r="CF98" i="6"/>
  <c r="CK99" i="6"/>
  <c r="EM76" i="6"/>
  <c r="FF120" i="6"/>
  <c r="EM49" i="6"/>
  <c r="EQ128" i="6"/>
  <c r="EF87" i="6"/>
  <c r="CM114" i="6"/>
  <c r="EM116" i="6"/>
  <c r="BK75" i="14"/>
  <c r="AS116" i="14"/>
  <c r="AU59" i="14"/>
  <c r="FD50" i="6"/>
  <c r="FD114" i="6"/>
  <c r="FD100" i="6"/>
  <c r="FD61" i="6"/>
  <c r="FD125" i="6"/>
  <c r="FH112" i="6"/>
  <c r="EG98" i="6"/>
  <c r="EG80" i="6"/>
  <c r="FG78" i="6"/>
  <c r="EQ81" i="6"/>
  <c r="EQ107" i="6"/>
  <c r="EQ64" i="6"/>
  <c r="EQ47" i="6"/>
  <c r="EQ117" i="6"/>
  <c r="EF86" i="6"/>
  <c r="EF75" i="6"/>
  <c r="BW83" i="6"/>
  <c r="BX90" i="6"/>
  <c r="CF93" i="6"/>
  <c r="CK74" i="6"/>
  <c r="CN131" i="6"/>
  <c r="EJ78" i="6"/>
  <c r="EM50" i="6"/>
  <c r="EN111" i="6"/>
  <c r="EO40" i="6"/>
  <c r="EP68" i="6"/>
  <c r="FF97" i="6"/>
  <c r="FF53" i="6"/>
  <c r="FC41" i="6"/>
  <c r="EI41" i="6"/>
  <c r="FB42" i="6"/>
  <c r="FC44" i="6"/>
  <c r="FF81" i="6"/>
  <c r="FF75" i="6"/>
  <c r="FF111" i="6"/>
  <c r="FF47" i="6"/>
  <c r="FF110" i="6"/>
  <c r="FF46" i="6"/>
  <c r="FF109" i="6"/>
  <c r="FF45" i="6"/>
  <c r="FF108" i="6"/>
  <c r="FF44" i="6"/>
  <c r="FF112" i="6"/>
  <c r="FF72" i="6"/>
  <c r="FG42" i="6"/>
  <c r="EP99" i="6"/>
  <c r="EP71" i="6"/>
  <c r="EQ83" i="6"/>
  <c r="EQ58" i="6"/>
  <c r="EQ92" i="6"/>
  <c r="EQ75" i="6"/>
  <c r="EQ73" i="6"/>
  <c r="EQ104" i="6"/>
  <c r="EQ40" i="6"/>
  <c r="EQ103" i="6"/>
  <c r="EQ39" i="6"/>
  <c r="EQ102" i="6"/>
  <c r="EQ101" i="6"/>
  <c r="FI125" i="6"/>
  <c r="FI89" i="6"/>
  <c r="EN105" i="6"/>
  <c r="ER67" i="6"/>
  <c r="FC122" i="6"/>
  <c r="FF119" i="6"/>
  <c r="FF117" i="6"/>
  <c r="FF65" i="6"/>
  <c r="FF39" i="6"/>
  <c r="FF100" i="6"/>
  <c r="FF90" i="6"/>
  <c r="FG79" i="6"/>
  <c r="EQ42" i="6"/>
  <c r="EQ68" i="6"/>
  <c r="EQ96" i="6"/>
  <c r="EQ95" i="6"/>
  <c r="EQ94" i="6"/>
  <c r="FF49" i="6"/>
  <c r="FF43" i="6"/>
  <c r="FF95" i="6"/>
  <c r="FF94" i="6"/>
  <c r="FF93" i="6"/>
  <c r="FF92" i="6"/>
  <c r="FF66" i="6"/>
  <c r="FF114" i="6"/>
  <c r="FG91" i="6"/>
  <c r="FG92" i="6"/>
  <c r="FG47" i="6"/>
  <c r="FG45" i="6"/>
  <c r="EP121" i="6"/>
  <c r="EP70" i="6"/>
  <c r="EQ100" i="6"/>
  <c r="EQ124" i="6"/>
  <c r="EQ97" i="6"/>
  <c r="EQ50" i="6"/>
  <c r="EQ43" i="6"/>
  <c r="EQ41" i="6"/>
  <c r="EQ88" i="6"/>
  <c r="EQ87" i="6"/>
  <c r="EQ86" i="6"/>
  <c r="EQ85" i="6"/>
  <c r="FI109" i="6"/>
  <c r="FI80" i="6"/>
  <c r="FF55" i="6"/>
  <c r="FF54" i="6"/>
  <c r="FF116" i="6"/>
  <c r="FF50" i="6"/>
  <c r="FF59" i="6"/>
  <c r="FF102" i="6"/>
  <c r="FF101" i="6"/>
  <c r="FF42" i="6"/>
  <c r="EP83" i="6"/>
  <c r="EQ57" i="6"/>
  <c r="FB40" i="6"/>
  <c r="FF87" i="6"/>
  <c r="FF86" i="6"/>
  <c r="FF85" i="6"/>
  <c r="FF84" i="6"/>
  <c r="FF88" i="6"/>
  <c r="FG97" i="6"/>
  <c r="FG44" i="6"/>
  <c r="EP115" i="6"/>
  <c r="EQ60" i="6"/>
  <c r="EQ82" i="6"/>
  <c r="EQ116" i="6"/>
  <c r="EQ74" i="6"/>
  <c r="EQ80" i="6"/>
  <c r="EQ79" i="6"/>
  <c r="EQ78" i="6"/>
  <c r="EQ77" i="6"/>
  <c r="FI44" i="6"/>
  <c r="EG115" i="6"/>
  <c r="EN80" i="6"/>
  <c r="EP120" i="6"/>
  <c r="FF91" i="6"/>
  <c r="FF118" i="6"/>
  <c r="FF52" i="6"/>
  <c r="FF89" i="6"/>
  <c r="EI52" i="6"/>
  <c r="FF103" i="6"/>
  <c r="FF131" i="6"/>
  <c r="FG77" i="6"/>
  <c r="EQ115" i="6"/>
  <c r="EQ59" i="6"/>
  <c r="EQ93" i="6"/>
  <c r="FF79" i="6"/>
  <c r="FF78" i="6"/>
  <c r="FF77" i="6"/>
  <c r="FF76" i="6"/>
  <c r="FF106" i="6"/>
  <c r="FG83" i="6"/>
  <c r="FG132" i="6"/>
  <c r="EP69" i="6"/>
  <c r="EQ130" i="6"/>
  <c r="EQ98" i="6"/>
  <c r="EQ51" i="6"/>
  <c r="EQ72" i="6"/>
  <c r="EQ71" i="6"/>
  <c r="EQ70" i="6"/>
  <c r="FI52" i="6"/>
  <c r="FI79" i="6"/>
  <c r="EN79" i="6"/>
  <c r="EI49" i="6"/>
  <c r="EZ49" i="6"/>
  <c r="EP59" i="6"/>
  <c r="EP80" i="6"/>
  <c r="EP113" i="6"/>
  <c r="EP88" i="6"/>
  <c r="EP55" i="6"/>
  <c r="EP54" i="6"/>
  <c r="EP53" i="6"/>
  <c r="EP52" i="6"/>
  <c r="FI101" i="6"/>
  <c r="FI92" i="6"/>
  <c r="FI132" i="6"/>
  <c r="FI129" i="6"/>
  <c r="FI120" i="6"/>
  <c r="FI119" i="6"/>
  <c r="BW99" i="6"/>
  <c r="BW35" i="6"/>
  <c r="CE61" i="6"/>
  <c r="CM104" i="6"/>
  <c r="AQ96" i="14"/>
  <c r="EM57" i="6"/>
  <c r="EI57" i="6"/>
  <c r="FE45" i="6"/>
  <c r="EG118" i="6"/>
  <c r="EG74" i="6"/>
  <c r="EG65" i="6"/>
  <c r="EG56" i="6"/>
  <c r="EG55" i="6"/>
  <c r="EP129" i="6"/>
  <c r="EP49" i="6"/>
  <c r="EP40" i="6"/>
  <c r="FI59" i="6"/>
  <c r="FI70" i="6"/>
  <c r="FI116" i="6"/>
  <c r="FI130" i="6"/>
  <c r="FI121" i="6"/>
  <c r="FI112" i="6"/>
  <c r="FI111" i="6"/>
  <c r="BW95" i="6"/>
  <c r="BW31" i="6"/>
  <c r="BX112" i="6"/>
  <c r="BX80" i="6"/>
  <c r="BX48" i="6"/>
  <c r="CE48" i="6"/>
  <c r="CF105" i="6"/>
  <c r="CF48" i="6"/>
  <c r="CM88" i="6"/>
  <c r="CN130" i="6"/>
  <c r="CN29" i="6"/>
  <c r="CV108" i="6"/>
  <c r="EM122" i="6"/>
  <c r="EM55" i="6"/>
  <c r="EN121" i="6"/>
  <c r="EN83" i="6"/>
  <c r="EN46" i="6"/>
  <c r="FE110" i="6"/>
  <c r="EP122" i="6"/>
  <c r="EP132" i="6"/>
  <c r="FI85" i="6"/>
  <c r="FI90" i="6"/>
  <c r="FI71" i="6"/>
  <c r="BW79" i="6"/>
  <c r="CE124" i="6"/>
  <c r="AU67" i="14"/>
  <c r="FJ48" i="6"/>
  <c r="EZ39" i="6"/>
  <c r="EG128" i="6"/>
  <c r="EG127" i="6"/>
  <c r="EP128" i="6"/>
  <c r="EP90" i="6"/>
  <c r="EP119" i="6"/>
  <c r="EP118" i="6"/>
  <c r="EP117" i="6"/>
  <c r="EP116" i="6"/>
  <c r="FI124" i="6"/>
  <c r="FI45" i="6"/>
  <c r="FI74" i="6"/>
  <c r="FI65" i="6"/>
  <c r="FI56" i="6"/>
  <c r="FI55" i="6"/>
  <c r="BU66" i="6"/>
  <c r="BW131" i="6"/>
  <c r="BW67" i="6"/>
  <c r="BX104" i="6"/>
  <c r="BX72" i="6"/>
  <c r="BX37" i="6"/>
  <c r="CE113" i="6"/>
  <c r="CF77" i="6"/>
  <c r="CM54" i="6"/>
  <c r="CN97" i="6"/>
  <c r="CV44" i="6"/>
  <c r="EM98" i="6"/>
  <c r="FC85" i="6"/>
  <c r="FE46" i="6"/>
  <c r="EP43" i="6"/>
  <c r="FI77" i="6"/>
  <c r="FI72" i="6"/>
  <c r="CM63" i="6"/>
  <c r="BK59" i="14"/>
  <c r="AU99" i="14"/>
  <c r="EM44" i="6"/>
  <c r="EZ118" i="6"/>
  <c r="EG129" i="6"/>
  <c r="EG120" i="6"/>
  <c r="EG119" i="6"/>
  <c r="EP123" i="6"/>
  <c r="EP96" i="6"/>
  <c r="EP42" i="6"/>
  <c r="EP95" i="6"/>
  <c r="EP94" i="6"/>
  <c r="EP93" i="6"/>
  <c r="EP92" i="6"/>
  <c r="FI117" i="6"/>
  <c r="FI126" i="6"/>
  <c r="FI66" i="6"/>
  <c r="FI57" i="6"/>
  <c r="FI48" i="6"/>
  <c r="FI47" i="6"/>
  <c r="BU50" i="6"/>
  <c r="BW127" i="6"/>
  <c r="BW63" i="6"/>
  <c r="BX128" i="6"/>
  <c r="BX96" i="6"/>
  <c r="BX64" i="6"/>
  <c r="BX27" i="6"/>
  <c r="CC34" i="6"/>
  <c r="CE98" i="6"/>
  <c r="CF76" i="6"/>
  <c r="CM37" i="6"/>
  <c r="CN90" i="6"/>
  <c r="CV29" i="6"/>
  <c r="EM95" i="6"/>
  <c r="EN104" i="6"/>
  <c r="EN57" i="6"/>
  <c r="EP75" i="6"/>
  <c r="FI91" i="6"/>
  <c r="FI81" i="6"/>
  <c r="EM113" i="6"/>
  <c r="AS60" i="14"/>
  <c r="AO36" i="14"/>
  <c r="EM52" i="6"/>
  <c r="EI44" i="6"/>
  <c r="EG75" i="6"/>
  <c r="EG106" i="6"/>
  <c r="EG97" i="6"/>
  <c r="EG88" i="6"/>
  <c r="EG87" i="6"/>
  <c r="EP81" i="6"/>
  <c r="EP73" i="6"/>
  <c r="EP87" i="6"/>
  <c r="EP86" i="6"/>
  <c r="EP85" i="6"/>
  <c r="EP84" i="6"/>
  <c r="EP64" i="6"/>
  <c r="FI61" i="6"/>
  <c r="FI67" i="6"/>
  <c r="FI62" i="6"/>
  <c r="BU48" i="6"/>
  <c r="BW115" i="6"/>
  <c r="BW51" i="6"/>
  <c r="BX127" i="6"/>
  <c r="BX95" i="6"/>
  <c r="BX63" i="6"/>
  <c r="BX26" i="6"/>
  <c r="CE88" i="6"/>
  <c r="CF130" i="6"/>
  <c r="CF69" i="6"/>
  <c r="CM130" i="6"/>
  <c r="CM24" i="6"/>
  <c r="CN60" i="6"/>
  <c r="EG131" i="6"/>
  <c r="EM93" i="6"/>
  <c r="EN103" i="6"/>
  <c r="EN56" i="6"/>
  <c r="EW130" i="6"/>
  <c r="CJ104" i="6"/>
  <c r="CJ47" i="6"/>
  <c r="CJ56" i="6"/>
  <c r="FA122" i="6"/>
  <c r="FA104" i="6"/>
  <c r="FA113" i="6"/>
  <c r="FA115" i="6"/>
  <c r="FA50" i="6"/>
  <c r="FA109" i="6"/>
  <c r="FA45" i="6"/>
  <c r="CR67" i="6"/>
  <c r="CR97" i="6"/>
  <c r="CB64" i="6"/>
  <c r="CB47" i="6"/>
  <c r="CB100" i="6"/>
  <c r="CB103" i="6"/>
  <c r="EL48" i="6"/>
  <c r="EL122" i="6"/>
  <c r="BT46" i="6"/>
  <c r="BT67" i="6"/>
  <c r="BT94" i="6"/>
  <c r="BT99" i="6"/>
  <c r="BT126" i="6"/>
  <c r="BT30" i="6"/>
  <c r="BT35" i="6"/>
  <c r="BT62" i="6"/>
  <c r="CJ113" i="6"/>
  <c r="FH44" i="6"/>
  <c r="FH54" i="6"/>
  <c r="FH118" i="6"/>
  <c r="FH55" i="6"/>
  <c r="FH119" i="6"/>
  <c r="FH56" i="6"/>
  <c r="FH120" i="6"/>
  <c r="FH65" i="6"/>
  <c r="FH129" i="6"/>
  <c r="FH78" i="6"/>
  <c r="FH79" i="6"/>
  <c r="FH62" i="6"/>
  <c r="FH126" i="6"/>
  <c r="FH63" i="6"/>
  <c r="FH127" i="6"/>
  <c r="FH64" i="6"/>
  <c r="FH128" i="6"/>
  <c r="FH73" i="6"/>
  <c r="FH89" i="6"/>
  <c r="FH70" i="6"/>
  <c r="FH71" i="6"/>
  <c r="FH72" i="6"/>
  <c r="FH81" i="6"/>
  <c r="FH80" i="6"/>
  <c r="FH94" i="6"/>
  <c r="FH95" i="6"/>
  <c r="FH96" i="6"/>
  <c r="FH41" i="6"/>
  <c r="FH105" i="6"/>
  <c r="FH102" i="6"/>
  <c r="FH39" i="6"/>
  <c r="FH103" i="6"/>
  <c r="AQ40" i="14"/>
  <c r="EJ122" i="6"/>
  <c r="EJ100" i="6"/>
  <c r="EJ117" i="6"/>
  <c r="EF47" i="6"/>
  <c r="EF45" i="6"/>
  <c r="FI60" i="6"/>
  <c r="FI43" i="6"/>
  <c r="FI115" i="6"/>
  <c r="FI69" i="6"/>
  <c r="FI82" i="6"/>
  <c r="FI73" i="6"/>
  <c r="FI128" i="6"/>
  <c r="FI64" i="6"/>
  <c r="FI127" i="6"/>
  <c r="FI63" i="6"/>
  <c r="EF100" i="6"/>
  <c r="EF52" i="6"/>
  <c r="AE160" i="6"/>
  <c r="G160" i="6"/>
  <c r="BU64" i="6"/>
  <c r="BX123" i="6"/>
  <c r="BX107" i="6"/>
  <c r="BX91" i="6"/>
  <c r="BX75" i="6"/>
  <c r="BX59" i="6"/>
  <c r="BX42" i="6"/>
  <c r="CF131" i="6"/>
  <c r="CF103" i="6"/>
  <c r="CF71" i="6"/>
  <c r="CF42" i="6"/>
  <c r="CK66" i="6"/>
  <c r="CN101" i="6"/>
  <c r="CN43" i="6"/>
  <c r="CV103" i="6"/>
  <c r="BA127" i="14"/>
  <c r="BD93" i="14"/>
  <c r="BE111" i="14"/>
  <c r="BE95" i="14"/>
  <c r="BF129" i="14"/>
  <c r="BF81" i="14"/>
  <c r="BG131" i="14"/>
  <c r="BG107" i="14"/>
  <c r="BH127" i="14"/>
  <c r="BI113" i="14"/>
  <c r="BP111" i="14"/>
  <c r="ET45" i="6"/>
  <c r="ET53" i="6"/>
  <c r="ET61" i="6"/>
  <c r="ET69" i="6"/>
  <c r="ET77" i="6"/>
  <c r="ET85" i="6"/>
  <c r="ET93" i="6"/>
  <c r="ET101" i="6"/>
  <c r="ET109" i="6"/>
  <c r="ET117" i="6"/>
  <c r="ET125" i="6"/>
  <c r="ET46" i="6"/>
  <c r="ET54" i="6"/>
  <c r="ET62" i="6"/>
  <c r="ET70" i="6"/>
  <c r="ET78" i="6"/>
  <c r="ET86" i="6"/>
  <c r="ET94" i="6"/>
  <c r="ET102" i="6"/>
  <c r="ET110" i="6"/>
  <c r="ET118" i="6"/>
  <c r="ET126" i="6"/>
  <c r="ET41" i="6"/>
  <c r="ET49" i="6"/>
  <c r="ET57" i="6"/>
  <c r="ET65" i="6"/>
  <c r="ET73" i="6"/>
  <c r="ET81" i="6"/>
  <c r="ET89" i="6"/>
  <c r="ET97" i="6"/>
  <c r="ET105" i="6"/>
  <c r="ET113" i="6"/>
  <c r="ET121" i="6"/>
  <c r="ET129" i="6"/>
  <c r="EY45" i="6"/>
  <c r="EY53" i="6"/>
  <c r="EY61" i="6"/>
  <c r="EY69" i="6"/>
  <c r="EY77" i="6"/>
  <c r="EY85" i="6"/>
  <c r="EY93" i="6"/>
  <c r="EY101" i="6"/>
  <c r="EY109" i="6"/>
  <c r="EY117" i="6"/>
  <c r="EY125" i="6"/>
  <c r="EY46" i="6"/>
  <c r="EY54" i="6"/>
  <c r="EY62" i="6"/>
  <c r="EY70" i="6"/>
  <c r="EY78" i="6"/>
  <c r="EY86" i="6"/>
  <c r="EY94" i="6"/>
  <c r="EY102" i="6"/>
  <c r="EY110" i="6"/>
  <c r="EY118" i="6"/>
  <c r="EY126" i="6"/>
  <c r="EY41" i="6"/>
  <c r="EY49" i="6"/>
  <c r="EY57" i="6"/>
  <c r="EY65" i="6"/>
  <c r="EY73" i="6"/>
  <c r="EY81" i="6"/>
  <c r="EY89" i="6"/>
  <c r="EY97" i="6"/>
  <c r="EY105" i="6"/>
  <c r="EY113" i="6"/>
  <c r="EY121" i="6"/>
  <c r="EY129" i="6"/>
  <c r="AS44" i="14"/>
  <c r="AS124" i="14"/>
  <c r="EJ50" i="6"/>
  <c r="EO45" i="6"/>
  <c r="EJ132" i="6"/>
  <c r="EJ45" i="6"/>
  <c r="EF78" i="6"/>
  <c r="FI123" i="6"/>
  <c r="FI93" i="6"/>
  <c r="FI51" i="6"/>
  <c r="FI131" i="6"/>
  <c r="FI100" i="6"/>
  <c r="FI110" i="6"/>
  <c r="FI122" i="6"/>
  <c r="FI58" i="6"/>
  <c r="FI113" i="6"/>
  <c r="FI49" i="6"/>
  <c r="FI104" i="6"/>
  <c r="FI40" i="6"/>
  <c r="FI103" i="6"/>
  <c r="FI39" i="6"/>
  <c r="BU112" i="6"/>
  <c r="BU27" i="6"/>
  <c r="BX119" i="6"/>
  <c r="BX103" i="6"/>
  <c r="BX87" i="6"/>
  <c r="BX71" i="6"/>
  <c r="BX55" i="6"/>
  <c r="BX36" i="6"/>
  <c r="CC101" i="6"/>
  <c r="CF121" i="6"/>
  <c r="CF89" i="6"/>
  <c r="CF60" i="6"/>
  <c r="CF32" i="6"/>
  <c r="CN122" i="6"/>
  <c r="CN75" i="6"/>
  <c r="CV74" i="6"/>
  <c r="EM112" i="6"/>
  <c r="EM74" i="6"/>
  <c r="EN118" i="6"/>
  <c r="EN97" i="6"/>
  <c r="EN72" i="6"/>
  <c r="AK170" i="6"/>
  <c r="EW101" i="6"/>
  <c r="EW113" i="6"/>
  <c r="BK83" i="14"/>
  <c r="AS84" i="14"/>
  <c r="EJ58" i="6"/>
  <c r="EJ53" i="6"/>
  <c r="EF46" i="6"/>
  <c r="FI99" i="6"/>
  <c r="FI75" i="6"/>
  <c r="FI108" i="6"/>
  <c r="FI84" i="6"/>
  <c r="FI94" i="6"/>
  <c r="FI114" i="6"/>
  <c r="FI50" i="6"/>
  <c r="FI105" i="6"/>
  <c r="FI41" i="6"/>
  <c r="FI96" i="6"/>
  <c r="FI95" i="6"/>
  <c r="BU107" i="6"/>
  <c r="BX131" i="6"/>
  <c r="BX115" i="6"/>
  <c r="BX99" i="6"/>
  <c r="BX83" i="6"/>
  <c r="BX67" i="6"/>
  <c r="BX51" i="6"/>
  <c r="BX30" i="6"/>
  <c r="CC85" i="6"/>
  <c r="CF115" i="6"/>
  <c r="CF87" i="6"/>
  <c r="CF58" i="6"/>
  <c r="CF29" i="6"/>
  <c r="CN121" i="6"/>
  <c r="CN74" i="6"/>
  <c r="CV69" i="6"/>
  <c r="EM105" i="6"/>
  <c r="EM65" i="6"/>
  <c r="EN115" i="6"/>
  <c r="EN96" i="6"/>
  <c r="EN71" i="6"/>
  <c r="EW78" i="6"/>
  <c r="FC90" i="6"/>
  <c r="FC88" i="6"/>
  <c r="FC112" i="6"/>
  <c r="BF41" i="14"/>
  <c r="BK51" i="14"/>
  <c r="AS52" i="14"/>
  <c r="AO28" i="14"/>
  <c r="EJ74" i="6"/>
  <c r="EJ44" i="6"/>
  <c r="FI102" i="6"/>
  <c r="FI107" i="6"/>
  <c r="FI54" i="6"/>
  <c r="FI53" i="6"/>
  <c r="FI86" i="6"/>
  <c r="FI68" i="6"/>
  <c r="FI78" i="6"/>
  <c r="FI106" i="6"/>
  <c r="FI42" i="6"/>
  <c r="FI97" i="6"/>
  <c r="FI88" i="6"/>
  <c r="FI87" i="6"/>
  <c r="EF154" i="6"/>
  <c r="BU96" i="6"/>
  <c r="BX130" i="6"/>
  <c r="BX114" i="6"/>
  <c r="BX98" i="6"/>
  <c r="BX82" i="6"/>
  <c r="BX66" i="6"/>
  <c r="BX50" i="6"/>
  <c r="BX29" i="6"/>
  <c r="CF114" i="6"/>
  <c r="CF85" i="6"/>
  <c r="CF57" i="6"/>
  <c r="CF25" i="6"/>
  <c r="CN119" i="6"/>
  <c r="CN67" i="6"/>
  <c r="CV118" i="6"/>
  <c r="CV45" i="6"/>
  <c r="EM132" i="6"/>
  <c r="EM104" i="6"/>
  <c r="EM62" i="6"/>
  <c r="EN131" i="6"/>
  <c r="EN112" i="6"/>
  <c r="EN94" i="6"/>
  <c r="EN62" i="6"/>
  <c r="ER107" i="6"/>
  <c r="BJ128" i="14"/>
  <c r="BM126" i="14"/>
  <c r="BE124" i="14"/>
  <c r="BB110" i="14"/>
  <c r="BG104" i="14"/>
  <c r="BC96" i="14"/>
  <c r="BI70" i="14"/>
  <c r="BK66" i="14"/>
  <c r="BF126" i="14"/>
  <c r="BK114" i="14"/>
  <c r="BK106" i="14"/>
  <c r="BI94" i="14"/>
  <c r="BA92" i="14"/>
  <c r="BK90" i="14"/>
  <c r="BB102" i="14"/>
  <c r="BG80" i="14"/>
  <c r="CJ28" i="6"/>
  <c r="CJ36" i="6"/>
  <c r="CJ44" i="6"/>
  <c r="CJ52" i="6"/>
  <c r="CJ60" i="6"/>
  <c r="CJ68" i="6"/>
  <c r="CJ76" i="6"/>
  <c r="CJ84" i="6"/>
  <c r="CJ92" i="6"/>
  <c r="CJ100" i="6"/>
  <c r="CJ108" i="6"/>
  <c r="CJ116" i="6"/>
  <c r="CJ124" i="6"/>
  <c r="CJ132" i="6"/>
  <c r="CJ24" i="6"/>
  <c r="CJ33" i="6"/>
  <c r="CJ42" i="6"/>
  <c r="CJ51" i="6"/>
  <c r="CJ61" i="6"/>
  <c r="CJ70" i="6"/>
  <c r="CJ79" i="6"/>
  <c r="CJ88" i="6"/>
  <c r="CJ97" i="6"/>
  <c r="CJ106" i="6"/>
  <c r="CJ115" i="6"/>
  <c r="CJ125" i="6"/>
  <c r="CJ25" i="6"/>
  <c r="CJ34" i="6"/>
  <c r="CJ43" i="6"/>
  <c r="CJ53" i="6"/>
  <c r="CJ62" i="6"/>
  <c r="CJ71" i="6"/>
  <c r="CJ80" i="6"/>
  <c r="CJ89" i="6"/>
  <c r="CJ98" i="6"/>
  <c r="CJ107" i="6"/>
  <c r="CJ117" i="6"/>
  <c r="CJ126" i="6"/>
  <c r="CJ26" i="6"/>
  <c r="CJ35" i="6"/>
  <c r="CJ45" i="6"/>
  <c r="CJ54" i="6"/>
  <c r="CJ63" i="6"/>
  <c r="CJ72" i="6"/>
  <c r="CJ81" i="6"/>
  <c r="CJ90" i="6"/>
  <c r="CJ99" i="6"/>
  <c r="CJ109" i="6"/>
  <c r="CJ118" i="6"/>
  <c r="CJ127" i="6"/>
  <c r="CJ32" i="6"/>
  <c r="CJ48" i="6"/>
  <c r="CJ64" i="6"/>
  <c r="CJ77" i="6"/>
  <c r="CJ93" i="6"/>
  <c r="CJ105" i="6"/>
  <c r="CJ121" i="6"/>
  <c r="CJ83" i="6"/>
  <c r="CJ128" i="6"/>
  <c r="CJ37" i="6"/>
  <c r="CJ49" i="6"/>
  <c r="CJ65" i="6"/>
  <c r="CJ78" i="6"/>
  <c r="CJ94" i="6"/>
  <c r="CJ110" i="6"/>
  <c r="CJ122" i="6"/>
  <c r="CJ39" i="6"/>
  <c r="CJ67" i="6"/>
  <c r="CJ112" i="6"/>
  <c r="CJ38" i="6"/>
  <c r="CJ50" i="6"/>
  <c r="CJ66" i="6"/>
  <c r="CJ82" i="6"/>
  <c r="CJ95" i="6"/>
  <c r="CJ111" i="6"/>
  <c r="CJ123" i="6"/>
  <c r="S160" i="6"/>
  <c r="CJ55" i="6"/>
  <c r="CJ96" i="6"/>
  <c r="CJ29" i="6"/>
  <c r="CJ41" i="6"/>
  <c r="CJ57" i="6"/>
  <c r="CJ73" i="6"/>
  <c r="CJ86" i="6"/>
  <c r="CJ102" i="6"/>
  <c r="CJ114" i="6"/>
  <c r="CJ130" i="6"/>
  <c r="CJ30" i="6"/>
  <c r="CJ46" i="6"/>
  <c r="CJ58" i="6"/>
  <c r="CJ74" i="6"/>
  <c r="CJ87" i="6"/>
  <c r="CJ103" i="6"/>
  <c r="CJ119" i="6"/>
  <c r="CJ131" i="6"/>
  <c r="AL130" i="14"/>
  <c r="AL114" i="14"/>
  <c r="AL90" i="14"/>
  <c r="AL82" i="14"/>
  <c r="AM100" i="14"/>
  <c r="AO112" i="14"/>
  <c r="AO96" i="14"/>
  <c r="AO72" i="14"/>
  <c r="AP114" i="14"/>
  <c r="AP50" i="14"/>
  <c r="AQ100" i="14"/>
  <c r="AR102" i="14"/>
  <c r="AR54" i="14"/>
  <c r="AS120" i="14"/>
  <c r="AT114" i="14"/>
  <c r="AU108" i="14"/>
  <c r="AV126" i="14"/>
  <c r="AV86" i="14"/>
  <c r="CJ40" i="6"/>
  <c r="BT118" i="6"/>
  <c r="BT86" i="6"/>
  <c r="BT54" i="6"/>
  <c r="CB86" i="6"/>
  <c r="CB36" i="6"/>
  <c r="CJ91" i="6"/>
  <c r="CJ31" i="6"/>
  <c r="BT115" i="6"/>
  <c r="BT83" i="6"/>
  <c r="BT51" i="6"/>
  <c r="CB128" i="6"/>
  <c r="CB78" i="6"/>
  <c r="CB28" i="6"/>
  <c r="CJ85" i="6"/>
  <c r="CJ27" i="6"/>
  <c r="CR30" i="6"/>
  <c r="CR38" i="6"/>
  <c r="CR46" i="6"/>
  <c r="CR54" i="6"/>
  <c r="CR62" i="6"/>
  <c r="CR70" i="6"/>
  <c r="CR78" i="6"/>
  <c r="CR86" i="6"/>
  <c r="CR94" i="6"/>
  <c r="CR102" i="6"/>
  <c r="CR110" i="6"/>
  <c r="CR118" i="6"/>
  <c r="CR126" i="6"/>
  <c r="CR31" i="6"/>
  <c r="CR39" i="6"/>
  <c r="CR47" i="6"/>
  <c r="CR55" i="6"/>
  <c r="CR63" i="6"/>
  <c r="CR71" i="6"/>
  <c r="CR79" i="6"/>
  <c r="CR87" i="6"/>
  <c r="CR95" i="6"/>
  <c r="CR103" i="6"/>
  <c r="CR111" i="6"/>
  <c r="CR119" i="6"/>
  <c r="CR127" i="6"/>
  <c r="CR24" i="6"/>
  <c r="CR32" i="6"/>
  <c r="CR40" i="6"/>
  <c r="CR48" i="6"/>
  <c r="CR56" i="6"/>
  <c r="CR64" i="6"/>
  <c r="CR72" i="6"/>
  <c r="CR80" i="6"/>
  <c r="CR88" i="6"/>
  <c r="CR96" i="6"/>
  <c r="CR104" i="6"/>
  <c r="CR112" i="6"/>
  <c r="CR120" i="6"/>
  <c r="CR128" i="6"/>
  <c r="CR35" i="6"/>
  <c r="CR49" i="6"/>
  <c r="CR60" i="6"/>
  <c r="CR74" i="6"/>
  <c r="CR85" i="6"/>
  <c r="CR99" i="6"/>
  <c r="CR113" i="6"/>
  <c r="CR124" i="6"/>
  <c r="CR29" i="6"/>
  <c r="CR44" i="6"/>
  <c r="CR59" i="6"/>
  <c r="CR75" i="6"/>
  <c r="CR90" i="6"/>
  <c r="CR105" i="6"/>
  <c r="CR117" i="6"/>
  <c r="CR132" i="6"/>
  <c r="CR33" i="6"/>
  <c r="CR45" i="6"/>
  <c r="CR61" i="6"/>
  <c r="CR76" i="6"/>
  <c r="CR91" i="6"/>
  <c r="CR106" i="6"/>
  <c r="CR121" i="6"/>
  <c r="CR34" i="6"/>
  <c r="CR50" i="6"/>
  <c r="CR65" i="6"/>
  <c r="CR77" i="6"/>
  <c r="CR92" i="6"/>
  <c r="CR107" i="6"/>
  <c r="CR122" i="6"/>
  <c r="CR26" i="6"/>
  <c r="CR41" i="6"/>
  <c r="CR53" i="6"/>
  <c r="CR68" i="6"/>
  <c r="CR83" i="6"/>
  <c r="CR98" i="6"/>
  <c r="CR114" i="6"/>
  <c r="CR129" i="6"/>
  <c r="CR42" i="6"/>
  <c r="CR69" i="6"/>
  <c r="CR100" i="6"/>
  <c r="CR130" i="6"/>
  <c r="CR52" i="6"/>
  <c r="CR109" i="6"/>
  <c r="CR27" i="6"/>
  <c r="CR84" i="6"/>
  <c r="CR43" i="6"/>
  <c r="CR73" i="6"/>
  <c r="CR101" i="6"/>
  <c r="CR131" i="6"/>
  <c r="CR82" i="6"/>
  <c r="CR51" i="6"/>
  <c r="CR81" i="6"/>
  <c r="CR108" i="6"/>
  <c r="CR25" i="6"/>
  <c r="CR57" i="6"/>
  <c r="CR115" i="6"/>
  <c r="CR28" i="6"/>
  <c r="CR58" i="6"/>
  <c r="CR89" i="6"/>
  <c r="CR116" i="6"/>
  <c r="CR36" i="6"/>
  <c r="CR66" i="6"/>
  <c r="CR93" i="6"/>
  <c r="CR123" i="6"/>
  <c r="AA160" i="6"/>
  <c r="AL122" i="14"/>
  <c r="AM116" i="14"/>
  <c r="AM84" i="14"/>
  <c r="AO104" i="14"/>
  <c r="AP90" i="14"/>
  <c r="AQ116" i="14"/>
  <c r="AQ84" i="14"/>
  <c r="AR118" i="14"/>
  <c r="AS128" i="14"/>
  <c r="AS104" i="14"/>
  <c r="AS88" i="14"/>
  <c r="AS64" i="14"/>
  <c r="AT122" i="14"/>
  <c r="AU116" i="14"/>
  <c r="AU100" i="14"/>
  <c r="AU76" i="14"/>
  <c r="AV102" i="14"/>
  <c r="AW112" i="14"/>
  <c r="BT91" i="6"/>
  <c r="BT27" i="6"/>
  <c r="CB39" i="6"/>
  <c r="CJ101" i="6"/>
  <c r="BT110" i="6"/>
  <c r="BT78" i="6"/>
  <c r="CB125" i="6"/>
  <c r="CB72" i="6"/>
  <c r="CJ75" i="6"/>
  <c r="BT31" i="6"/>
  <c r="BT39" i="6"/>
  <c r="BT47" i="6"/>
  <c r="BT55" i="6"/>
  <c r="BT63" i="6"/>
  <c r="BT71" i="6"/>
  <c r="BT79" i="6"/>
  <c r="BT87" i="6"/>
  <c r="BT95" i="6"/>
  <c r="BT103" i="6"/>
  <c r="BT111" i="6"/>
  <c r="BT119" i="6"/>
  <c r="BT127" i="6"/>
  <c r="BT50" i="6"/>
  <c r="BT74" i="6"/>
  <c r="BT98" i="6"/>
  <c r="BT122" i="6"/>
  <c r="BT24" i="6"/>
  <c r="BT32" i="6"/>
  <c r="BT40" i="6"/>
  <c r="BT48" i="6"/>
  <c r="BT56" i="6"/>
  <c r="BT64" i="6"/>
  <c r="BT72" i="6"/>
  <c r="BT80" i="6"/>
  <c r="BT88" i="6"/>
  <c r="BT96" i="6"/>
  <c r="BT104" i="6"/>
  <c r="BT112" i="6"/>
  <c r="BT120" i="6"/>
  <c r="BT128" i="6"/>
  <c r="C160" i="6"/>
  <c r="BT26" i="6"/>
  <c r="BT42" i="6"/>
  <c r="BT66" i="6"/>
  <c r="BT90" i="6"/>
  <c r="BT114" i="6"/>
  <c r="BT25" i="6"/>
  <c r="BT33" i="6"/>
  <c r="BT41" i="6"/>
  <c r="BT49" i="6"/>
  <c r="BT57" i="6"/>
  <c r="BT65" i="6"/>
  <c r="BT73" i="6"/>
  <c r="BT81" i="6"/>
  <c r="BT89" i="6"/>
  <c r="BT97" i="6"/>
  <c r="BT105" i="6"/>
  <c r="BT113" i="6"/>
  <c r="BT121" i="6"/>
  <c r="BT129" i="6"/>
  <c r="BT34" i="6"/>
  <c r="BT58" i="6"/>
  <c r="BT82" i="6"/>
  <c r="BT106" i="6"/>
  <c r="BT130" i="6"/>
  <c r="BT28" i="6"/>
  <c r="BT36" i="6"/>
  <c r="BT44" i="6"/>
  <c r="BT52" i="6"/>
  <c r="BT60" i="6"/>
  <c r="BT68" i="6"/>
  <c r="BT76" i="6"/>
  <c r="BT84" i="6"/>
  <c r="BT92" i="6"/>
  <c r="BT100" i="6"/>
  <c r="BT108" i="6"/>
  <c r="BT116" i="6"/>
  <c r="BT124" i="6"/>
  <c r="BT132" i="6"/>
  <c r="BT29" i="6"/>
  <c r="BT37" i="6"/>
  <c r="BT45" i="6"/>
  <c r="BT53" i="6"/>
  <c r="BT61" i="6"/>
  <c r="BT69" i="6"/>
  <c r="BT77" i="6"/>
  <c r="BT85" i="6"/>
  <c r="BT93" i="6"/>
  <c r="BT101" i="6"/>
  <c r="BT109" i="6"/>
  <c r="BT117" i="6"/>
  <c r="BT125" i="6"/>
  <c r="AL98" i="14"/>
  <c r="AM124" i="14"/>
  <c r="AM92" i="14"/>
  <c r="AM68" i="14"/>
  <c r="AO120" i="14"/>
  <c r="AO88" i="14"/>
  <c r="AP122" i="14"/>
  <c r="AP98" i="14"/>
  <c r="AP66" i="14"/>
  <c r="AQ108" i="14"/>
  <c r="AR126" i="14"/>
  <c r="AR110" i="14"/>
  <c r="AR86" i="14"/>
  <c r="AS112" i="14"/>
  <c r="AS80" i="14"/>
  <c r="AT130" i="14"/>
  <c r="AT106" i="14"/>
  <c r="AT98" i="14"/>
  <c r="AV110" i="14"/>
  <c r="AW128" i="14"/>
  <c r="BT107" i="6"/>
  <c r="BT75" i="6"/>
  <c r="BT43" i="6"/>
  <c r="CB117" i="6"/>
  <c r="CJ129" i="6"/>
  <c r="CJ69" i="6"/>
  <c r="AP130" i="14"/>
  <c r="CB25" i="6"/>
  <c r="CB33" i="6"/>
  <c r="CB41" i="6"/>
  <c r="CB49" i="6"/>
  <c r="CB57" i="6"/>
  <c r="CB65" i="6"/>
  <c r="CB73" i="6"/>
  <c r="CB81" i="6"/>
  <c r="CB89" i="6"/>
  <c r="CB97" i="6"/>
  <c r="CB105" i="6"/>
  <c r="CB113" i="6"/>
  <c r="CB121" i="6"/>
  <c r="CB129" i="6"/>
  <c r="CB26" i="6"/>
  <c r="CB34" i="6"/>
  <c r="CB42" i="6"/>
  <c r="CB50" i="6"/>
  <c r="CB58" i="6"/>
  <c r="CB66" i="6"/>
  <c r="CB74" i="6"/>
  <c r="CB82" i="6"/>
  <c r="CB90" i="6"/>
  <c r="CB98" i="6"/>
  <c r="CB106" i="6"/>
  <c r="CB114" i="6"/>
  <c r="CB122" i="6"/>
  <c r="CB130" i="6"/>
  <c r="CB27" i="6"/>
  <c r="CB35" i="6"/>
  <c r="CB43" i="6"/>
  <c r="CB51" i="6"/>
  <c r="CB59" i="6"/>
  <c r="CB67" i="6"/>
  <c r="CB75" i="6"/>
  <c r="CB83" i="6"/>
  <c r="CB91" i="6"/>
  <c r="CB99" i="6"/>
  <c r="CB107" i="6"/>
  <c r="CB115" i="6"/>
  <c r="CB123" i="6"/>
  <c r="CB131" i="6"/>
  <c r="CB29" i="6"/>
  <c r="CB40" i="6"/>
  <c r="CB54" i="6"/>
  <c r="CB68" i="6"/>
  <c r="CB79" i="6"/>
  <c r="CB93" i="6"/>
  <c r="CB104" i="6"/>
  <c r="CB118" i="6"/>
  <c r="CB132" i="6"/>
  <c r="CB32" i="6"/>
  <c r="CB71" i="6"/>
  <c r="CB96" i="6"/>
  <c r="CB30" i="6"/>
  <c r="CB44" i="6"/>
  <c r="CB55" i="6"/>
  <c r="CB69" i="6"/>
  <c r="CB80" i="6"/>
  <c r="CB94" i="6"/>
  <c r="CB108" i="6"/>
  <c r="CB119" i="6"/>
  <c r="CB60" i="6"/>
  <c r="CB110" i="6"/>
  <c r="CB31" i="6"/>
  <c r="CB45" i="6"/>
  <c r="CB56" i="6"/>
  <c r="CB70" i="6"/>
  <c r="CB84" i="6"/>
  <c r="CB95" i="6"/>
  <c r="CB109" i="6"/>
  <c r="CB120" i="6"/>
  <c r="CB46" i="6"/>
  <c r="CB85" i="6"/>
  <c r="CB124" i="6"/>
  <c r="CB37" i="6"/>
  <c r="CB48" i="6"/>
  <c r="CB62" i="6"/>
  <c r="CB76" i="6"/>
  <c r="CB87" i="6"/>
  <c r="CB101" i="6"/>
  <c r="CB112" i="6"/>
  <c r="CB126" i="6"/>
  <c r="CB24" i="6"/>
  <c r="CB38" i="6"/>
  <c r="CB52" i="6"/>
  <c r="CB63" i="6"/>
  <c r="CB77" i="6"/>
  <c r="CB88" i="6"/>
  <c r="CB102" i="6"/>
  <c r="CB116" i="6"/>
  <c r="CB127" i="6"/>
  <c r="K160" i="6"/>
  <c r="AL106" i="14"/>
  <c r="AM108" i="14"/>
  <c r="AM76" i="14"/>
  <c r="AO128" i="14"/>
  <c r="AP106" i="14"/>
  <c r="AP74" i="14"/>
  <c r="AP42" i="14"/>
  <c r="AQ124" i="14"/>
  <c r="AQ92" i="14"/>
  <c r="AQ68" i="14"/>
  <c r="AR94" i="14"/>
  <c r="AS96" i="14"/>
  <c r="AS72" i="14"/>
  <c r="AU124" i="14"/>
  <c r="AV118" i="14"/>
  <c r="AV94" i="14"/>
  <c r="AV78" i="14"/>
  <c r="AW120" i="14"/>
  <c r="BT123" i="6"/>
  <c r="BT59" i="6"/>
  <c r="CB92" i="6"/>
  <c r="CR37" i="6"/>
  <c r="BT102" i="6"/>
  <c r="BT70" i="6"/>
  <c r="BT38" i="6"/>
  <c r="CB111" i="6"/>
  <c r="CB61" i="6"/>
  <c r="CJ120" i="6"/>
  <c r="CJ59" i="6"/>
  <c r="CR125" i="6"/>
  <c r="AW104" i="14"/>
  <c r="AW80" i="14"/>
  <c r="AX130" i="14"/>
  <c r="AX122" i="14"/>
  <c r="AX114" i="14"/>
  <c r="AX106" i="14"/>
  <c r="AX98" i="14"/>
  <c r="AX90" i="14"/>
  <c r="AX66" i="14"/>
  <c r="AY125" i="14"/>
  <c r="AY117" i="14"/>
  <c r="AY109" i="14"/>
  <c r="AY93" i="14"/>
  <c r="AY85" i="14"/>
  <c r="AY69" i="14"/>
  <c r="AY53" i="14"/>
  <c r="EZ41" i="6"/>
  <c r="EJ62" i="6"/>
  <c r="EJ94" i="6"/>
  <c r="EJ123" i="6"/>
  <c r="EJ71" i="6"/>
  <c r="EJ97" i="6"/>
  <c r="EJ126" i="6"/>
  <c r="EJ72" i="6"/>
  <c r="EJ99" i="6"/>
  <c r="EJ128" i="6"/>
  <c r="EJ47" i="6"/>
  <c r="EJ91" i="6"/>
  <c r="EJ51" i="6"/>
  <c r="EJ105" i="6"/>
  <c r="EJ55" i="6"/>
  <c r="EJ110" i="6"/>
  <c r="EJ83" i="6"/>
  <c r="EJ118" i="6"/>
  <c r="EJ40" i="6"/>
  <c r="EJ131" i="6"/>
  <c r="EJ59" i="6"/>
  <c r="EJ89" i="6"/>
  <c r="CC25" i="6"/>
  <c r="CC58" i="6"/>
  <c r="CC128" i="6"/>
  <c r="CC60" i="6"/>
  <c r="CC76" i="6"/>
  <c r="CK78" i="6"/>
  <c r="CK26" i="6"/>
  <c r="CK103" i="6"/>
  <c r="CK40" i="6"/>
  <c r="CK118" i="6"/>
  <c r="CK48" i="6"/>
  <c r="CK126" i="6"/>
  <c r="CS61" i="6"/>
  <c r="CS73" i="6"/>
  <c r="CS97" i="6"/>
  <c r="CS104" i="6"/>
  <c r="CS113" i="6"/>
  <c r="AR125" i="14"/>
  <c r="AS119" i="14"/>
  <c r="AS36" i="14"/>
  <c r="AU107" i="14"/>
  <c r="EJ66" i="6"/>
  <c r="EJ130" i="6"/>
  <c r="EJ52" i="6"/>
  <c r="EJ116" i="6"/>
  <c r="EJ61" i="6"/>
  <c r="EJ125" i="6"/>
  <c r="EZ126" i="6"/>
  <c r="FA77" i="6"/>
  <c r="FA41" i="6"/>
  <c r="AK165" i="6"/>
  <c r="BU98" i="6"/>
  <c r="BU59" i="6"/>
  <c r="BX129" i="6"/>
  <c r="BX121" i="6"/>
  <c r="BX113" i="6"/>
  <c r="BX105" i="6"/>
  <c r="BX97" i="6"/>
  <c r="BX89" i="6"/>
  <c r="BX81" i="6"/>
  <c r="BX73" i="6"/>
  <c r="BX65" i="6"/>
  <c r="BX57" i="6"/>
  <c r="BX49" i="6"/>
  <c r="BX38" i="6"/>
  <c r="CC84" i="6"/>
  <c r="CF132" i="6"/>
  <c r="CF116" i="6"/>
  <c r="CF104" i="6"/>
  <c r="CF88" i="6"/>
  <c r="CF75" i="6"/>
  <c r="CF59" i="6"/>
  <c r="CF43" i="6"/>
  <c r="CF31" i="6"/>
  <c r="CK91" i="6"/>
  <c r="CN132" i="6"/>
  <c r="CN120" i="6"/>
  <c r="CN99" i="6"/>
  <c r="CN68" i="6"/>
  <c r="CV110" i="6"/>
  <c r="CV75" i="6"/>
  <c r="CV33" i="6"/>
  <c r="EZ113" i="6"/>
  <c r="EZ62" i="6"/>
  <c r="BX31" i="6"/>
  <c r="BX39" i="6"/>
  <c r="BX47" i="6"/>
  <c r="BX25" i="6"/>
  <c r="BX33" i="6"/>
  <c r="BX41" i="6"/>
  <c r="CN30" i="6"/>
  <c r="CN38" i="6"/>
  <c r="CN46" i="6"/>
  <c r="CN54" i="6"/>
  <c r="CN62" i="6"/>
  <c r="CN70" i="6"/>
  <c r="CN78" i="6"/>
  <c r="CN86" i="6"/>
  <c r="CN94" i="6"/>
  <c r="CN102" i="6"/>
  <c r="CN31" i="6"/>
  <c r="CN39" i="6"/>
  <c r="CN47" i="6"/>
  <c r="CN55" i="6"/>
  <c r="CN63" i="6"/>
  <c r="CN71" i="6"/>
  <c r="CN79" i="6"/>
  <c r="CN87" i="6"/>
  <c r="CN95" i="6"/>
  <c r="CN103" i="6"/>
  <c r="CN24" i="6"/>
  <c r="CN32" i="6"/>
  <c r="CN40" i="6"/>
  <c r="CN48" i="6"/>
  <c r="CN56" i="6"/>
  <c r="CN64" i="6"/>
  <c r="CN72" i="6"/>
  <c r="CN80" i="6"/>
  <c r="CN88" i="6"/>
  <c r="CN96" i="6"/>
  <c r="CN104" i="6"/>
  <c r="CN34" i="6"/>
  <c r="CN45" i="6"/>
  <c r="CN59" i="6"/>
  <c r="CN73" i="6"/>
  <c r="CN84" i="6"/>
  <c r="CN98" i="6"/>
  <c r="CN109" i="6"/>
  <c r="CN117" i="6"/>
  <c r="CN125" i="6"/>
  <c r="CN33" i="6"/>
  <c r="CN49" i="6"/>
  <c r="CN61" i="6"/>
  <c r="CN76" i="6"/>
  <c r="CN91" i="6"/>
  <c r="CN106" i="6"/>
  <c r="CN115" i="6"/>
  <c r="CN124" i="6"/>
  <c r="CN35" i="6"/>
  <c r="CN50" i="6"/>
  <c r="CN65" i="6"/>
  <c r="CN77" i="6"/>
  <c r="CN92" i="6"/>
  <c r="CN107" i="6"/>
  <c r="CN116" i="6"/>
  <c r="CN126" i="6"/>
  <c r="CN36" i="6"/>
  <c r="CN51" i="6"/>
  <c r="CN66" i="6"/>
  <c r="CN81" i="6"/>
  <c r="CN93" i="6"/>
  <c r="CN108" i="6"/>
  <c r="CN118" i="6"/>
  <c r="CN127" i="6"/>
  <c r="CN27" i="6"/>
  <c r="CN42" i="6"/>
  <c r="CN57" i="6"/>
  <c r="CN69" i="6"/>
  <c r="CN85" i="6"/>
  <c r="CN100" i="6"/>
  <c r="CN112" i="6"/>
  <c r="AV130" i="14"/>
  <c r="AX126" i="14"/>
  <c r="EW54" i="6"/>
  <c r="EW69" i="6"/>
  <c r="EW88" i="6"/>
  <c r="EW102" i="6"/>
  <c r="EW121" i="6"/>
  <c r="EW56" i="6"/>
  <c r="EW70" i="6"/>
  <c r="EW89" i="6"/>
  <c r="EW107" i="6"/>
  <c r="EW122" i="6"/>
  <c r="EW57" i="6"/>
  <c r="EW75" i="6"/>
  <c r="EW90" i="6"/>
  <c r="EW109" i="6"/>
  <c r="EW123" i="6"/>
  <c r="EW65" i="6"/>
  <c r="EW91" i="6"/>
  <c r="EW118" i="6"/>
  <c r="EW43" i="6"/>
  <c r="EW66" i="6"/>
  <c r="EW97" i="6"/>
  <c r="EW120" i="6"/>
  <c r="EW45" i="6"/>
  <c r="EW67" i="6"/>
  <c r="EW98" i="6"/>
  <c r="EW129" i="6"/>
  <c r="EW77" i="6"/>
  <c r="EW112" i="6"/>
  <c r="EW80" i="6"/>
  <c r="EW131" i="6"/>
  <c r="EW81" i="6"/>
  <c r="EW46" i="6"/>
  <c r="EW86" i="6"/>
  <c r="EW58" i="6"/>
  <c r="EW110" i="6"/>
  <c r="AU123" i="14"/>
  <c r="EJ90" i="6"/>
  <c r="EJ76" i="6"/>
  <c r="EJ85" i="6"/>
  <c r="EZ105" i="6"/>
  <c r="EZ96" i="6"/>
  <c r="EZ95" i="6"/>
  <c r="FA100" i="6"/>
  <c r="FA103" i="6"/>
  <c r="BU128" i="6"/>
  <c r="BU82" i="6"/>
  <c r="BU43" i="6"/>
  <c r="BX126" i="6"/>
  <c r="BX118" i="6"/>
  <c r="BX110" i="6"/>
  <c r="BX102" i="6"/>
  <c r="BX94" i="6"/>
  <c r="BX86" i="6"/>
  <c r="BX78" i="6"/>
  <c r="BX70" i="6"/>
  <c r="BX62" i="6"/>
  <c r="BX54" i="6"/>
  <c r="BX45" i="6"/>
  <c r="BX35" i="6"/>
  <c r="BX24" i="6"/>
  <c r="CC33" i="6"/>
  <c r="CF125" i="6"/>
  <c r="CF113" i="6"/>
  <c r="CF97" i="6"/>
  <c r="CF84" i="6"/>
  <c r="CF68" i="6"/>
  <c r="CF52" i="6"/>
  <c r="CF40" i="6"/>
  <c r="CF24" i="6"/>
  <c r="CK51" i="6"/>
  <c r="CN129" i="6"/>
  <c r="CN113" i="6"/>
  <c r="CN89" i="6"/>
  <c r="CN58" i="6"/>
  <c r="CN28" i="6"/>
  <c r="CV132" i="6"/>
  <c r="CV102" i="6"/>
  <c r="EJ115" i="6"/>
  <c r="EW59" i="6"/>
  <c r="AY101" i="14"/>
  <c r="EZ125" i="6"/>
  <c r="EZ131" i="6"/>
  <c r="EZ103" i="6"/>
  <c r="L36" i="15"/>
  <c r="CV30" i="6"/>
  <c r="CV38" i="6"/>
  <c r="CV46" i="6"/>
  <c r="CV54" i="6"/>
  <c r="CV62" i="6"/>
  <c r="CV70" i="6"/>
  <c r="CV78" i="6"/>
  <c r="CV86" i="6"/>
  <c r="CV31" i="6"/>
  <c r="CV39" i="6"/>
  <c r="CV47" i="6"/>
  <c r="CV55" i="6"/>
  <c r="CV63" i="6"/>
  <c r="CV71" i="6"/>
  <c r="CV79" i="6"/>
  <c r="CV24" i="6"/>
  <c r="CV32" i="6"/>
  <c r="CV40" i="6"/>
  <c r="CV48" i="6"/>
  <c r="CV56" i="6"/>
  <c r="CV64" i="6"/>
  <c r="CV72" i="6"/>
  <c r="CV80" i="6"/>
  <c r="CV26" i="6"/>
  <c r="CV37" i="6"/>
  <c r="CV51" i="6"/>
  <c r="CV65" i="6"/>
  <c r="CV76" i="6"/>
  <c r="CV88" i="6"/>
  <c r="CV96" i="6"/>
  <c r="CV104" i="6"/>
  <c r="CV112" i="6"/>
  <c r="CV120" i="6"/>
  <c r="CV128" i="6"/>
  <c r="CV27" i="6"/>
  <c r="CV41" i="6"/>
  <c r="CV52" i="6"/>
  <c r="CV66" i="6"/>
  <c r="CV77" i="6"/>
  <c r="CV89" i="6"/>
  <c r="CV97" i="6"/>
  <c r="CV105" i="6"/>
  <c r="CV113" i="6"/>
  <c r="CV121" i="6"/>
  <c r="CV129" i="6"/>
  <c r="CV28" i="6"/>
  <c r="CV42" i="6"/>
  <c r="CV53" i="6"/>
  <c r="CV67" i="6"/>
  <c r="CV81" i="6"/>
  <c r="CV90" i="6"/>
  <c r="CV98" i="6"/>
  <c r="CV106" i="6"/>
  <c r="CV114" i="6"/>
  <c r="CV122" i="6"/>
  <c r="CV130" i="6"/>
  <c r="CV43" i="6"/>
  <c r="CV60" i="6"/>
  <c r="CV83" i="6"/>
  <c r="CV95" i="6"/>
  <c r="CV109" i="6"/>
  <c r="CV123" i="6"/>
  <c r="CV34" i="6"/>
  <c r="CV58" i="6"/>
  <c r="CV82" i="6"/>
  <c r="CV99" i="6"/>
  <c r="CV111" i="6"/>
  <c r="CV126" i="6"/>
  <c r="CV35" i="6"/>
  <c r="CV59" i="6"/>
  <c r="CV84" i="6"/>
  <c r="CV100" i="6"/>
  <c r="CV115" i="6"/>
  <c r="CV127" i="6"/>
  <c r="CV36" i="6"/>
  <c r="CV61" i="6"/>
  <c r="CV85" i="6"/>
  <c r="CV101" i="6"/>
  <c r="CV116" i="6"/>
  <c r="CV131" i="6"/>
  <c r="CV25" i="6"/>
  <c r="CV49" i="6"/>
  <c r="CV73" i="6"/>
  <c r="CV92" i="6"/>
  <c r="CV107" i="6"/>
  <c r="CV119" i="6"/>
  <c r="AP118" i="14"/>
  <c r="AU56" i="14"/>
  <c r="AW116" i="14"/>
  <c r="AY129" i="14"/>
  <c r="AX23" i="14"/>
  <c r="AQ48" i="14"/>
  <c r="AU43" i="14"/>
  <c r="EJ98" i="6"/>
  <c r="EJ84" i="6"/>
  <c r="EJ93" i="6"/>
  <c r="EZ89" i="6"/>
  <c r="EZ80" i="6"/>
  <c r="EZ79" i="6"/>
  <c r="FA94" i="6"/>
  <c r="BU123" i="6"/>
  <c r="BU80" i="6"/>
  <c r="BU34" i="6"/>
  <c r="BX125" i="6"/>
  <c r="BX117" i="6"/>
  <c r="BX109" i="6"/>
  <c r="BX101" i="6"/>
  <c r="BX93" i="6"/>
  <c r="BX85" i="6"/>
  <c r="BX77" i="6"/>
  <c r="BX69" i="6"/>
  <c r="BX61" i="6"/>
  <c r="BX53" i="6"/>
  <c r="BX44" i="6"/>
  <c r="BX34" i="6"/>
  <c r="CC112" i="6"/>
  <c r="CF124" i="6"/>
  <c r="CF112" i="6"/>
  <c r="CF96" i="6"/>
  <c r="CF80" i="6"/>
  <c r="CF67" i="6"/>
  <c r="CF51" i="6"/>
  <c r="CF39" i="6"/>
  <c r="CN128" i="6"/>
  <c r="CN111" i="6"/>
  <c r="CN83" i="6"/>
  <c r="CN53" i="6"/>
  <c r="CN26" i="6"/>
  <c r="CS53" i="6"/>
  <c r="CV125" i="6"/>
  <c r="CV94" i="6"/>
  <c r="CV57" i="6"/>
  <c r="EJ111" i="6"/>
  <c r="EW49" i="6"/>
  <c r="FC48" i="6"/>
  <c r="FC81" i="6"/>
  <c r="FC93" i="6"/>
  <c r="FC105" i="6"/>
  <c r="FC117" i="6"/>
  <c r="FC129" i="6"/>
  <c r="FC55" i="6"/>
  <c r="FC82" i="6"/>
  <c r="FC94" i="6"/>
  <c r="FC106" i="6"/>
  <c r="FC118" i="6"/>
  <c r="FC130" i="6"/>
  <c r="FC59" i="6"/>
  <c r="FC83" i="6"/>
  <c r="FC96" i="6"/>
  <c r="FC107" i="6"/>
  <c r="FC120" i="6"/>
  <c r="FC67" i="6"/>
  <c r="FC91" i="6"/>
  <c r="FC113" i="6"/>
  <c r="FC72" i="6"/>
  <c r="FC97" i="6"/>
  <c r="FC114" i="6"/>
  <c r="FC75" i="6"/>
  <c r="FC98" i="6"/>
  <c r="FC115" i="6"/>
  <c r="FC66" i="6"/>
  <c r="FC104" i="6"/>
  <c r="FC101" i="6"/>
  <c r="FC128" i="6"/>
  <c r="FC40" i="6"/>
  <c r="FC102" i="6"/>
  <c r="FC47" i="6"/>
  <c r="FC109" i="6"/>
  <c r="FC86" i="6"/>
  <c r="FC123" i="6"/>
  <c r="EZ104" i="6"/>
  <c r="CF30" i="6"/>
  <c r="CF38" i="6"/>
  <c r="CF46" i="6"/>
  <c r="CF54" i="6"/>
  <c r="CF62" i="6"/>
  <c r="CF70" i="6"/>
  <c r="CF78" i="6"/>
  <c r="CF86" i="6"/>
  <c r="CF94" i="6"/>
  <c r="CF102" i="6"/>
  <c r="CF110" i="6"/>
  <c r="CF118" i="6"/>
  <c r="CF126" i="6"/>
  <c r="CF26" i="6"/>
  <c r="CF35" i="6"/>
  <c r="CF44" i="6"/>
  <c r="CF53" i="6"/>
  <c r="CF63" i="6"/>
  <c r="CF72" i="6"/>
  <c r="CF81" i="6"/>
  <c r="CF90" i="6"/>
  <c r="CF99" i="6"/>
  <c r="CF108" i="6"/>
  <c r="CF117" i="6"/>
  <c r="CF127" i="6"/>
  <c r="CF27" i="6"/>
  <c r="CF36" i="6"/>
  <c r="CF45" i="6"/>
  <c r="CF55" i="6"/>
  <c r="CF64" i="6"/>
  <c r="CF73" i="6"/>
  <c r="CF82" i="6"/>
  <c r="CF91" i="6"/>
  <c r="CF100" i="6"/>
  <c r="CF109" i="6"/>
  <c r="CF119" i="6"/>
  <c r="CF128" i="6"/>
  <c r="CF28" i="6"/>
  <c r="CF37" i="6"/>
  <c r="CF47" i="6"/>
  <c r="CF56" i="6"/>
  <c r="CF65" i="6"/>
  <c r="CF74" i="6"/>
  <c r="CF83" i="6"/>
  <c r="CF92" i="6"/>
  <c r="CF101" i="6"/>
  <c r="CF111" i="6"/>
  <c r="CF120" i="6"/>
  <c r="CF129" i="6"/>
  <c r="AQ128" i="14"/>
  <c r="AQ120" i="14"/>
  <c r="AR106" i="14"/>
  <c r="AV114" i="14"/>
  <c r="BF111" i="14"/>
  <c r="BO131" i="14"/>
  <c r="AQ24" i="14"/>
  <c r="AQ56" i="14"/>
  <c r="AQ88" i="14"/>
  <c r="AU131" i="14"/>
  <c r="EJ42" i="6"/>
  <c r="EJ106" i="6"/>
  <c r="EJ92" i="6"/>
  <c r="EJ101" i="6"/>
  <c r="EZ81" i="6"/>
  <c r="EZ72" i="6"/>
  <c r="EZ71" i="6"/>
  <c r="EF105" i="6"/>
  <c r="O160" i="6"/>
  <c r="BU114" i="6"/>
  <c r="BU75" i="6"/>
  <c r="BX132" i="6"/>
  <c r="BX124" i="6"/>
  <c r="BX116" i="6"/>
  <c r="BX108" i="6"/>
  <c r="BX100" i="6"/>
  <c r="BX92" i="6"/>
  <c r="BX84" i="6"/>
  <c r="BX76" i="6"/>
  <c r="BX68" i="6"/>
  <c r="BX60" i="6"/>
  <c r="BX52" i="6"/>
  <c r="BX43" i="6"/>
  <c r="BX32" i="6"/>
  <c r="CC109" i="6"/>
  <c r="CF123" i="6"/>
  <c r="CF107" i="6"/>
  <c r="CF95" i="6"/>
  <c r="CF79" i="6"/>
  <c r="CF66" i="6"/>
  <c r="CF50" i="6"/>
  <c r="CF34" i="6"/>
  <c r="CN123" i="6"/>
  <c r="CN110" i="6"/>
  <c r="CN82" i="6"/>
  <c r="CN52" i="6"/>
  <c r="CN25" i="6"/>
  <c r="CS33" i="6"/>
  <c r="CV124" i="6"/>
  <c r="CV93" i="6"/>
  <c r="CV50" i="6"/>
  <c r="EJ80" i="6"/>
  <c r="EW48" i="6"/>
  <c r="FC125" i="6"/>
  <c r="FE44" i="6"/>
  <c r="FE48" i="6"/>
  <c r="FE112" i="6"/>
  <c r="FE61" i="6"/>
  <c r="FE124" i="6"/>
  <c r="FE72" i="6"/>
  <c r="FE125" i="6"/>
  <c r="FE77" i="6"/>
  <c r="FE78" i="6"/>
  <c r="FE94" i="6"/>
  <c r="FE128" i="6"/>
  <c r="FF121" i="6"/>
  <c r="CT52" i="6"/>
  <c r="CT88" i="6"/>
  <c r="CT125" i="6"/>
  <c r="CT57" i="6"/>
  <c r="CT94" i="6"/>
  <c r="CT131" i="6"/>
  <c r="CT59" i="6"/>
  <c r="CT95" i="6"/>
  <c r="CT132" i="6"/>
  <c r="BB105" i="14"/>
  <c r="BB81" i="14"/>
  <c r="BB65" i="14"/>
  <c r="BC131" i="14"/>
  <c r="EO129" i="6"/>
  <c r="EO67" i="6"/>
  <c r="EO89" i="6"/>
  <c r="ER68" i="6"/>
  <c r="ER109" i="6"/>
  <c r="ER114" i="6"/>
  <c r="FD91" i="6"/>
  <c r="FD104" i="6"/>
  <c r="FD120" i="6"/>
  <c r="EM81" i="6"/>
  <c r="EM47" i="6"/>
  <c r="ES108" i="6"/>
  <c r="EH97" i="6"/>
  <c r="EM79" i="6"/>
  <c r="EN87" i="6"/>
  <c r="EN67" i="6"/>
  <c r="EN41" i="6"/>
  <c r="EN86" i="6"/>
  <c r="EN64" i="6"/>
  <c r="EN39" i="6"/>
  <c r="BM24" i="14"/>
  <c r="BW130" i="6"/>
  <c r="BW114" i="6"/>
  <c r="BW98" i="6"/>
  <c r="BW82" i="6"/>
  <c r="BW66" i="6"/>
  <c r="BW50" i="6"/>
  <c r="BW34" i="6"/>
  <c r="CE117" i="6"/>
  <c r="CE92" i="6"/>
  <c r="CE66" i="6"/>
  <c r="CE41" i="6"/>
  <c r="CM112" i="6"/>
  <c r="CM87" i="6"/>
  <c r="CM62" i="6"/>
  <c r="CM33" i="6"/>
  <c r="CU80" i="6"/>
  <c r="FJ129" i="6"/>
  <c r="FJ130" i="6"/>
  <c r="FJ58" i="6"/>
  <c r="FJ131" i="6"/>
  <c r="FJ89" i="6"/>
  <c r="FJ115" i="6"/>
  <c r="FJ65" i="6"/>
  <c r="FJ82" i="6"/>
  <c r="FJ83" i="6"/>
  <c r="BU28" i="6"/>
  <c r="BU36" i="6"/>
  <c r="BU44" i="6"/>
  <c r="BU52" i="6"/>
  <c r="BU60" i="6"/>
  <c r="BU68" i="6"/>
  <c r="BU76" i="6"/>
  <c r="BU84" i="6"/>
  <c r="BU92" i="6"/>
  <c r="BU100" i="6"/>
  <c r="BU108" i="6"/>
  <c r="BU116" i="6"/>
  <c r="BU124" i="6"/>
  <c r="BU132" i="6"/>
  <c r="BU29" i="6"/>
  <c r="BU37" i="6"/>
  <c r="BU45" i="6"/>
  <c r="BU53" i="6"/>
  <c r="BU61" i="6"/>
  <c r="BU69" i="6"/>
  <c r="BU77" i="6"/>
  <c r="BU85" i="6"/>
  <c r="BU93" i="6"/>
  <c r="BU101" i="6"/>
  <c r="BU109" i="6"/>
  <c r="BU117" i="6"/>
  <c r="BU125" i="6"/>
  <c r="BU30" i="6"/>
  <c r="BU38" i="6"/>
  <c r="BU46" i="6"/>
  <c r="BU54" i="6"/>
  <c r="BU62" i="6"/>
  <c r="BU70" i="6"/>
  <c r="BU78" i="6"/>
  <c r="BU86" i="6"/>
  <c r="BU94" i="6"/>
  <c r="BU102" i="6"/>
  <c r="BU110" i="6"/>
  <c r="BU118" i="6"/>
  <c r="BU126" i="6"/>
  <c r="BU25" i="6"/>
  <c r="BU33" i="6"/>
  <c r="BU41" i="6"/>
  <c r="BU49" i="6"/>
  <c r="BU57" i="6"/>
  <c r="BU65" i="6"/>
  <c r="BU73" i="6"/>
  <c r="BU81" i="6"/>
  <c r="BU89" i="6"/>
  <c r="BU97" i="6"/>
  <c r="BU105" i="6"/>
  <c r="BU113" i="6"/>
  <c r="BU121" i="6"/>
  <c r="BU129" i="6"/>
  <c r="CC30" i="6"/>
  <c r="CC38" i="6"/>
  <c r="CC46" i="6"/>
  <c r="CC54" i="6"/>
  <c r="CC62" i="6"/>
  <c r="CC70" i="6"/>
  <c r="CC78" i="6"/>
  <c r="CC86" i="6"/>
  <c r="CC94" i="6"/>
  <c r="CC102" i="6"/>
  <c r="CC110" i="6"/>
  <c r="CC118" i="6"/>
  <c r="CC126" i="6"/>
  <c r="CC31" i="6"/>
  <c r="CC39" i="6"/>
  <c r="CC47" i="6"/>
  <c r="CC55" i="6"/>
  <c r="CC63" i="6"/>
  <c r="CC71" i="6"/>
  <c r="CC79" i="6"/>
  <c r="CC87" i="6"/>
  <c r="CC95" i="6"/>
  <c r="CC103" i="6"/>
  <c r="CC111" i="6"/>
  <c r="CC119" i="6"/>
  <c r="CC127" i="6"/>
  <c r="CC27" i="6"/>
  <c r="CC35" i="6"/>
  <c r="CC43" i="6"/>
  <c r="CC51" i="6"/>
  <c r="CC59" i="6"/>
  <c r="CC67" i="6"/>
  <c r="CC75" i="6"/>
  <c r="CC83" i="6"/>
  <c r="CC91" i="6"/>
  <c r="CC99" i="6"/>
  <c r="CC107" i="6"/>
  <c r="CC115" i="6"/>
  <c r="CC123" i="6"/>
  <c r="CC131" i="6"/>
  <c r="CC28" i="6"/>
  <c r="CC41" i="6"/>
  <c r="CC53" i="6"/>
  <c r="CC66" i="6"/>
  <c r="CC80" i="6"/>
  <c r="CC92" i="6"/>
  <c r="CC105" i="6"/>
  <c r="CC117" i="6"/>
  <c r="CC130" i="6"/>
  <c r="CC29" i="6"/>
  <c r="CC42" i="6"/>
  <c r="CC56" i="6"/>
  <c r="CC68" i="6"/>
  <c r="CC81" i="6"/>
  <c r="CC93" i="6"/>
  <c r="CC106" i="6"/>
  <c r="CC120" i="6"/>
  <c r="CC132" i="6"/>
  <c r="CC32" i="6"/>
  <c r="CC44" i="6"/>
  <c r="CC57" i="6"/>
  <c r="CC69" i="6"/>
  <c r="CC82" i="6"/>
  <c r="CC96" i="6"/>
  <c r="CC108" i="6"/>
  <c r="CC121" i="6"/>
  <c r="L160" i="6"/>
  <c r="CC24" i="6"/>
  <c r="CC36" i="6"/>
  <c r="CC49" i="6"/>
  <c r="CC61" i="6"/>
  <c r="CC74" i="6"/>
  <c r="CC88" i="6"/>
  <c r="CC100" i="6"/>
  <c r="CC113" i="6"/>
  <c r="CC125" i="6"/>
  <c r="CK28" i="6"/>
  <c r="CK36" i="6"/>
  <c r="CK44" i="6"/>
  <c r="CK52" i="6"/>
  <c r="CK60" i="6"/>
  <c r="CK68" i="6"/>
  <c r="CK76" i="6"/>
  <c r="CK84" i="6"/>
  <c r="CK92" i="6"/>
  <c r="CK100" i="6"/>
  <c r="CK108" i="6"/>
  <c r="CK116" i="6"/>
  <c r="CK124" i="6"/>
  <c r="CK132" i="6"/>
  <c r="CK29" i="6"/>
  <c r="CK37" i="6"/>
  <c r="CK45" i="6"/>
  <c r="CK53" i="6"/>
  <c r="CK61" i="6"/>
  <c r="CK69" i="6"/>
  <c r="CK77" i="6"/>
  <c r="CK85" i="6"/>
  <c r="CK93" i="6"/>
  <c r="CK101" i="6"/>
  <c r="CK109" i="6"/>
  <c r="CK117" i="6"/>
  <c r="CK125" i="6"/>
  <c r="CK25" i="6"/>
  <c r="CK33" i="6"/>
  <c r="CK41" i="6"/>
  <c r="CK49" i="6"/>
  <c r="CK57" i="6"/>
  <c r="CK65" i="6"/>
  <c r="CK73" i="6"/>
  <c r="CK81" i="6"/>
  <c r="CK89" i="6"/>
  <c r="CK97" i="6"/>
  <c r="CK105" i="6"/>
  <c r="CK113" i="6"/>
  <c r="CK121" i="6"/>
  <c r="CK129" i="6"/>
  <c r="CK30" i="6"/>
  <c r="CK42" i="6"/>
  <c r="CK55" i="6"/>
  <c r="CK67" i="6"/>
  <c r="CK80" i="6"/>
  <c r="CK94" i="6"/>
  <c r="CK106" i="6"/>
  <c r="CK119" i="6"/>
  <c r="CK131" i="6"/>
  <c r="T160" i="6"/>
  <c r="CK31" i="6"/>
  <c r="CK43" i="6"/>
  <c r="CK56" i="6"/>
  <c r="CK70" i="6"/>
  <c r="CK82" i="6"/>
  <c r="CK95" i="6"/>
  <c r="CK107" i="6"/>
  <c r="CK120" i="6"/>
  <c r="CK32" i="6"/>
  <c r="CK46" i="6"/>
  <c r="CK58" i="6"/>
  <c r="CK71" i="6"/>
  <c r="CK83" i="6"/>
  <c r="CK96" i="6"/>
  <c r="CK110" i="6"/>
  <c r="CK122" i="6"/>
  <c r="CK24" i="6"/>
  <c r="CK38" i="6"/>
  <c r="CK50" i="6"/>
  <c r="CK63" i="6"/>
  <c r="CK75" i="6"/>
  <c r="CK88" i="6"/>
  <c r="CK102" i="6"/>
  <c r="CK114" i="6"/>
  <c r="CK127" i="6"/>
  <c r="L33" i="15"/>
  <c r="CS30" i="6"/>
  <c r="CS38" i="6"/>
  <c r="CS46" i="6"/>
  <c r="CS54" i="6"/>
  <c r="CS62" i="6"/>
  <c r="CS70" i="6"/>
  <c r="CS78" i="6"/>
  <c r="CS86" i="6"/>
  <c r="CS94" i="6"/>
  <c r="CS102" i="6"/>
  <c r="CS110" i="6"/>
  <c r="CS118" i="6"/>
  <c r="CS126" i="6"/>
  <c r="CS31" i="6"/>
  <c r="CS39" i="6"/>
  <c r="CS47" i="6"/>
  <c r="CS55" i="6"/>
  <c r="CS63" i="6"/>
  <c r="CS71" i="6"/>
  <c r="CS79" i="6"/>
  <c r="CS87" i="6"/>
  <c r="CS95" i="6"/>
  <c r="CS103" i="6"/>
  <c r="CS111" i="6"/>
  <c r="CS119" i="6"/>
  <c r="CS127" i="6"/>
  <c r="CS27" i="6"/>
  <c r="CS35" i="6"/>
  <c r="CS43" i="6"/>
  <c r="CS51" i="6"/>
  <c r="CS59" i="6"/>
  <c r="CS67" i="6"/>
  <c r="CS75" i="6"/>
  <c r="CS83" i="6"/>
  <c r="CS91" i="6"/>
  <c r="CS99" i="6"/>
  <c r="CS107" i="6"/>
  <c r="CS115" i="6"/>
  <c r="CS123" i="6"/>
  <c r="CS131" i="6"/>
  <c r="CS29" i="6"/>
  <c r="CS42" i="6"/>
  <c r="CS56" i="6"/>
  <c r="CS68" i="6"/>
  <c r="CS81" i="6"/>
  <c r="CS93" i="6"/>
  <c r="CS106" i="6"/>
  <c r="CS120" i="6"/>
  <c r="CS132" i="6"/>
  <c r="CS32" i="6"/>
  <c r="CS44" i="6"/>
  <c r="CS57" i="6"/>
  <c r="CS69" i="6"/>
  <c r="CS82" i="6"/>
  <c r="CS96" i="6"/>
  <c r="CS108" i="6"/>
  <c r="CS121" i="6"/>
  <c r="CS25" i="6"/>
  <c r="CS37" i="6"/>
  <c r="CS50" i="6"/>
  <c r="CS64" i="6"/>
  <c r="CS76" i="6"/>
  <c r="CS89" i="6"/>
  <c r="CS101" i="6"/>
  <c r="CS114" i="6"/>
  <c r="CS128" i="6"/>
  <c r="CS24" i="6"/>
  <c r="CS45" i="6"/>
  <c r="CS65" i="6"/>
  <c r="CS85" i="6"/>
  <c r="CS105" i="6"/>
  <c r="CS125" i="6"/>
  <c r="CS26" i="6"/>
  <c r="CS48" i="6"/>
  <c r="CS66" i="6"/>
  <c r="CS88" i="6"/>
  <c r="CS109" i="6"/>
  <c r="CS129" i="6"/>
  <c r="CS28" i="6"/>
  <c r="CS49" i="6"/>
  <c r="CS72" i="6"/>
  <c r="CS90" i="6"/>
  <c r="CS112" i="6"/>
  <c r="CS130" i="6"/>
  <c r="CS36" i="6"/>
  <c r="CS58" i="6"/>
  <c r="CS77" i="6"/>
  <c r="CS98" i="6"/>
  <c r="CS117" i="6"/>
  <c r="AN125" i="14"/>
  <c r="AN117" i="14"/>
  <c r="AN109" i="14"/>
  <c r="AN101" i="14"/>
  <c r="AN93" i="14"/>
  <c r="AN85" i="14"/>
  <c r="AN77" i="14"/>
  <c r="AN69" i="14"/>
  <c r="AO127" i="14"/>
  <c r="AO119" i="14"/>
  <c r="AO111" i="14"/>
  <c r="AO103" i="14"/>
  <c r="AO95" i="14"/>
  <c r="AO87" i="14"/>
  <c r="AO55" i="14"/>
  <c r="AP129" i="14"/>
  <c r="AP121" i="14"/>
  <c r="AP105" i="14"/>
  <c r="AP97" i="14"/>
  <c r="AP89" i="14"/>
  <c r="AP81" i="14"/>
  <c r="AQ131" i="14"/>
  <c r="AQ123" i="14"/>
  <c r="AQ115" i="14"/>
  <c r="AQ107" i="14"/>
  <c r="AQ99" i="14"/>
  <c r="AQ91" i="14"/>
  <c r="AQ83" i="14"/>
  <c r="AQ75" i="14"/>
  <c r="AQ67" i="14"/>
  <c r="AR117" i="14"/>
  <c r="AR109" i="14"/>
  <c r="AR101" i="14"/>
  <c r="AR93" i="14"/>
  <c r="AR85" i="14"/>
  <c r="AR77" i="14"/>
  <c r="AS127" i="14"/>
  <c r="AS111" i="14"/>
  <c r="AS103" i="14"/>
  <c r="AS95" i="14"/>
  <c r="AS87" i="14"/>
  <c r="AS71" i="14"/>
  <c r="AX129" i="14"/>
  <c r="AX121" i="14"/>
  <c r="AX113" i="14"/>
  <c r="AX97" i="14"/>
  <c r="AX89" i="14"/>
  <c r="AX73" i="14"/>
  <c r="AX57" i="14"/>
  <c r="AY124" i="14"/>
  <c r="AY116" i="14"/>
  <c r="AY108" i="14"/>
  <c r="AY100" i="14"/>
  <c r="AY92" i="14"/>
  <c r="AY76" i="14"/>
  <c r="AY60" i="14"/>
  <c r="EK70" i="6"/>
  <c r="EK98" i="6"/>
  <c r="EV85" i="6"/>
  <c r="EV111" i="6"/>
  <c r="EV47" i="6"/>
  <c r="FJ40" i="6"/>
  <c r="EZ97" i="6"/>
  <c r="EZ88" i="6"/>
  <c r="EZ87" i="6"/>
  <c r="EZ46" i="6"/>
  <c r="BU127" i="6"/>
  <c r="BU111" i="6"/>
  <c r="BU95" i="6"/>
  <c r="BU79" i="6"/>
  <c r="BU63" i="6"/>
  <c r="BU47" i="6"/>
  <c r="BU31" i="6"/>
  <c r="BW128" i="6"/>
  <c r="BW112" i="6"/>
  <c r="BW96" i="6"/>
  <c r="BW80" i="6"/>
  <c r="BW64" i="6"/>
  <c r="BW48" i="6"/>
  <c r="BW32" i="6"/>
  <c r="CC129" i="6"/>
  <c r="CC104" i="6"/>
  <c r="CC77" i="6"/>
  <c r="CC52" i="6"/>
  <c r="CC26" i="6"/>
  <c r="CE116" i="6"/>
  <c r="CE90" i="6"/>
  <c r="CE65" i="6"/>
  <c r="CE40" i="6"/>
  <c r="CK123" i="6"/>
  <c r="CK98" i="6"/>
  <c r="CK72" i="6"/>
  <c r="CK47" i="6"/>
  <c r="CM131" i="6"/>
  <c r="CM106" i="6"/>
  <c r="CM80" i="6"/>
  <c r="CM55" i="6"/>
  <c r="CS100" i="6"/>
  <c r="CS60" i="6"/>
  <c r="EK41" i="6"/>
  <c r="AP113" i="14"/>
  <c r="CM27" i="6"/>
  <c r="CM35" i="6"/>
  <c r="CM43" i="6"/>
  <c r="CM25" i="6"/>
  <c r="CM34" i="6"/>
  <c r="CM44" i="6"/>
  <c r="CM52" i="6"/>
  <c r="CM60" i="6"/>
  <c r="CM68" i="6"/>
  <c r="CM76" i="6"/>
  <c r="CM84" i="6"/>
  <c r="CM92" i="6"/>
  <c r="CM100" i="6"/>
  <c r="CM108" i="6"/>
  <c r="CM116" i="6"/>
  <c r="CM124" i="6"/>
  <c r="CM132" i="6"/>
  <c r="CM26" i="6"/>
  <c r="CM36" i="6"/>
  <c r="CM45" i="6"/>
  <c r="CM53" i="6"/>
  <c r="CM61" i="6"/>
  <c r="CM69" i="6"/>
  <c r="CM77" i="6"/>
  <c r="CM85" i="6"/>
  <c r="CM93" i="6"/>
  <c r="CM101" i="6"/>
  <c r="CM109" i="6"/>
  <c r="CM117" i="6"/>
  <c r="CM125" i="6"/>
  <c r="CM31" i="6"/>
  <c r="CM40" i="6"/>
  <c r="CM49" i="6"/>
  <c r="CM57" i="6"/>
  <c r="CM65" i="6"/>
  <c r="CM73" i="6"/>
  <c r="CM81" i="6"/>
  <c r="CM89" i="6"/>
  <c r="CM97" i="6"/>
  <c r="CM105" i="6"/>
  <c r="CM113" i="6"/>
  <c r="CM121" i="6"/>
  <c r="CM129" i="6"/>
  <c r="CM29" i="6"/>
  <c r="CM42" i="6"/>
  <c r="CM56" i="6"/>
  <c r="CM70" i="6"/>
  <c r="CM82" i="6"/>
  <c r="CM95" i="6"/>
  <c r="CM107" i="6"/>
  <c r="CM120" i="6"/>
  <c r="CM30" i="6"/>
  <c r="CM46" i="6"/>
  <c r="CM58" i="6"/>
  <c r="CM71" i="6"/>
  <c r="CM83" i="6"/>
  <c r="CM96" i="6"/>
  <c r="CM110" i="6"/>
  <c r="CM122" i="6"/>
  <c r="CM32" i="6"/>
  <c r="CM47" i="6"/>
  <c r="CM59" i="6"/>
  <c r="CM72" i="6"/>
  <c r="CM86" i="6"/>
  <c r="CM98" i="6"/>
  <c r="CM111" i="6"/>
  <c r="CM123" i="6"/>
  <c r="V160" i="6"/>
  <c r="CM38" i="6"/>
  <c r="CM51" i="6"/>
  <c r="CM64" i="6"/>
  <c r="CM78" i="6"/>
  <c r="CM90" i="6"/>
  <c r="CM103" i="6"/>
  <c r="CM115" i="6"/>
  <c r="CM128" i="6"/>
  <c r="FJ42" i="6"/>
  <c r="D160" i="6"/>
  <c r="BU122" i="6"/>
  <c r="BU106" i="6"/>
  <c r="BU90" i="6"/>
  <c r="BU74" i="6"/>
  <c r="BU58" i="6"/>
  <c r="BU42" i="6"/>
  <c r="BU26" i="6"/>
  <c r="BW123" i="6"/>
  <c r="BW107" i="6"/>
  <c r="BW91" i="6"/>
  <c r="BW75" i="6"/>
  <c r="BW59" i="6"/>
  <c r="BW43" i="6"/>
  <c r="BW27" i="6"/>
  <c r="CC124" i="6"/>
  <c r="CC98" i="6"/>
  <c r="CC73" i="6"/>
  <c r="CC48" i="6"/>
  <c r="CE112" i="6"/>
  <c r="CE85" i="6"/>
  <c r="CE60" i="6"/>
  <c r="CE34" i="6"/>
  <c r="CK115" i="6"/>
  <c r="CK90" i="6"/>
  <c r="CK64" i="6"/>
  <c r="CK39" i="6"/>
  <c r="CM127" i="6"/>
  <c r="CM102" i="6"/>
  <c r="CM75" i="6"/>
  <c r="CM50" i="6"/>
  <c r="CS92" i="6"/>
  <c r="CS52" i="6"/>
  <c r="EZ60" i="6"/>
  <c r="EZ101" i="6"/>
  <c r="EZ61" i="6"/>
  <c r="EZ106" i="6"/>
  <c r="EZ67" i="6"/>
  <c r="EZ109" i="6"/>
  <c r="EZ82" i="6"/>
  <c r="EZ83" i="6"/>
  <c r="EZ44" i="6"/>
  <c r="EZ124" i="6"/>
  <c r="EZ92" i="6"/>
  <c r="EZ114" i="6"/>
  <c r="EZ45" i="6"/>
  <c r="EZ70" i="6"/>
  <c r="EZ69" i="6"/>
  <c r="EZ78" i="6"/>
  <c r="EZ90" i="6"/>
  <c r="EZ86" i="6"/>
  <c r="EZ73" i="6"/>
  <c r="EZ128" i="6"/>
  <c r="EZ64" i="6"/>
  <c r="EZ127" i="6"/>
  <c r="EZ63" i="6"/>
  <c r="EZ110" i="6"/>
  <c r="AB160" i="6"/>
  <c r="N160" i="6"/>
  <c r="BU120" i="6"/>
  <c r="BU104" i="6"/>
  <c r="BU88" i="6"/>
  <c r="BU72" i="6"/>
  <c r="BU56" i="6"/>
  <c r="BU40" i="6"/>
  <c r="BU24" i="6"/>
  <c r="BW122" i="6"/>
  <c r="BW106" i="6"/>
  <c r="BW90" i="6"/>
  <c r="BW74" i="6"/>
  <c r="BW58" i="6"/>
  <c r="BW42" i="6"/>
  <c r="BW26" i="6"/>
  <c r="CC122" i="6"/>
  <c r="CC97" i="6"/>
  <c r="CC72" i="6"/>
  <c r="CC45" i="6"/>
  <c r="CE130" i="6"/>
  <c r="CE105" i="6"/>
  <c r="CE80" i="6"/>
  <c r="CE53" i="6"/>
  <c r="CK112" i="6"/>
  <c r="CK87" i="6"/>
  <c r="CK62" i="6"/>
  <c r="CK35" i="6"/>
  <c r="CM126" i="6"/>
  <c r="CM99" i="6"/>
  <c r="CM74" i="6"/>
  <c r="CM48" i="6"/>
  <c r="CS124" i="6"/>
  <c r="CS84" i="6"/>
  <c r="CS41" i="6"/>
  <c r="CE30" i="6"/>
  <c r="CE38" i="6"/>
  <c r="CE46" i="6"/>
  <c r="CE54" i="6"/>
  <c r="CE62" i="6"/>
  <c r="CE70" i="6"/>
  <c r="CE78" i="6"/>
  <c r="CE86" i="6"/>
  <c r="CE94" i="6"/>
  <c r="CE102" i="6"/>
  <c r="CE110" i="6"/>
  <c r="CE118" i="6"/>
  <c r="CE126" i="6"/>
  <c r="CE31" i="6"/>
  <c r="CE39" i="6"/>
  <c r="CE47" i="6"/>
  <c r="CE55" i="6"/>
  <c r="CE63" i="6"/>
  <c r="CE71" i="6"/>
  <c r="CE79" i="6"/>
  <c r="CE87" i="6"/>
  <c r="CE95" i="6"/>
  <c r="CE103" i="6"/>
  <c r="CE111" i="6"/>
  <c r="CE119" i="6"/>
  <c r="CE127" i="6"/>
  <c r="CE27" i="6"/>
  <c r="CE35" i="6"/>
  <c r="CE43" i="6"/>
  <c r="CE51" i="6"/>
  <c r="CE59" i="6"/>
  <c r="CE67" i="6"/>
  <c r="CE75" i="6"/>
  <c r="CE83" i="6"/>
  <c r="CE91" i="6"/>
  <c r="CE99" i="6"/>
  <c r="CE107" i="6"/>
  <c r="CE115" i="6"/>
  <c r="CE123" i="6"/>
  <c r="CE131" i="6"/>
  <c r="CE29" i="6"/>
  <c r="CE42" i="6"/>
  <c r="CE56" i="6"/>
  <c r="CE68" i="6"/>
  <c r="CE81" i="6"/>
  <c r="CE93" i="6"/>
  <c r="CE106" i="6"/>
  <c r="CE120" i="6"/>
  <c r="CE132" i="6"/>
  <c r="CE32" i="6"/>
  <c r="CE44" i="6"/>
  <c r="CE57" i="6"/>
  <c r="CE69" i="6"/>
  <c r="CE82" i="6"/>
  <c r="CE96" i="6"/>
  <c r="CE108" i="6"/>
  <c r="CE121" i="6"/>
  <c r="CE33" i="6"/>
  <c r="CE45" i="6"/>
  <c r="CE58" i="6"/>
  <c r="CE72" i="6"/>
  <c r="CE84" i="6"/>
  <c r="CE97" i="6"/>
  <c r="CE109" i="6"/>
  <c r="CE122" i="6"/>
  <c r="CE25" i="6"/>
  <c r="CE37" i="6"/>
  <c r="CE50" i="6"/>
  <c r="CE64" i="6"/>
  <c r="CE76" i="6"/>
  <c r="CE89" i="6"/>
  <c r="CE101" i="6"/>
  <c r="CE114" i="6"/>
  <c r="CE128" i="6"/>
  <c r="CU40" i="6"/>
  <c r="CU72" i="6"/>
  <c r="CU104" i="6"/>
  <c r="CU43" i="6"/>
  <c r="CU75" i="6"/>
  <c r="CU107" i="6"/>
  <c r="CU59" i="6"/>
  <c r="CU91" i="6"/>
  <c r="CU123" i="6"/>
  <c r="CU50" i="6"/>
  <c r="CU98" i="6"/>
  <c r="CU56" i="6"/>
  <c r="CU112" i="6"/>
  <c r="CU29" i="6"/>
  <c r="CU82" i="6"/>
  <c r="CU130" i="6"/>
  <c r="CU32" i="6"/>
  <c r="CU120" i="6"/>
  <c r="CU48" i="6"/>
  <c r="CU128" i="6"/>
  <c r="CU64" i="6"/>
  <c r="CU88" i="6"/>
  <c r="AU35" i="14"/>
  <c r="EZ129" i="6"/>
  <c r="EZ65" i="6"/>
  <c r="EZ120" i="6"/>
  <c r="EZ56" i="6"/>
  <c r="EZ119" i="6"/>
  <c r="EZ55" i="6"/>
  <c r="EZ102" i="6"/>
  <c r="BU119" i="6"/>
  <c r="BU103" i="6"/>
  <c r="BU87" i="6"/>
  <c r="BU71" i="6"/>
  <c r="BU55" i="6"/>
  <c r="BU39" i="6"/>
  <c r="BW120" i="6"/>
  <c r="BW104" i="6"/>
  <c r="BW88" i="6"/>
  <c r="BW72" i="6"/>
  <c r="BW56" i="6"/>
  <c r="BW40" i="6"/>
  <c r="CC116" i="6"/>
  <c r="CC90" i="6"/>
  <c r="CC65" i="6"/>
  <c r="CC40" i="6"/>
  <c r="CE129" i="6"/>
  <c r="CE104" i="6"/>
  <c r="CE77" i="6"/>
  <c r="CE52" i="6"/>
  <c r="CE26" i="6"/>
  <c r="CK111" i="6"/>
  <c r="CK86" i="6"/>
  <c r="CK59" i="6"/>
  <c r="CK34" i="6"/>
  <c r="CM119" i="6"/>
  <c r="CM94" i="6"/>
  <c r="CM67" i="6"/>
  <c r="CM41" i="6"/>
  <c r="CS122" i="6"/>
  <c r="CS80" i="6"/>
  <c r="CS40" i="6"/>
  <c r="BW28" i="6"/>
  <c r="BW36" i="6"/>
  <c r="BW44" i="6"/>
  <c r="BW52" i="6"/>
  <c r="BW60" i="6"/>
  <c r="BW68" i="6"/>
  <c r="BW76" i="6"/>
  <c r="BW84" i="6"/>
  <c r="BW92" i="6"/>
  <c r="BW100" i="6"/>
  <c r="BW108" i="6"/>
  <c r="BW116" i="6"/>
  <c r="BW124" i="6"/>
  <c r="BW132" i="6"/>
  <c r="BW29" i="6"/>
  <c r="BW37" i="6"/>
  <c r="BW45" i="6"/>
  <c r="BW53" i="6"/>
  <c r="BW61" i="6"/>
  <c r="BW69" i="6"/>
  <c r="BW77" i="6"/>
  <c r="BW85" i="6"/>
  <c r="BW93" i="6"/>
  <c r="BW101" i="6"/>
  <c r="BW109" i="6"/>
  <c r="BW117" i="6"/>
  <c r="BW125" i="6"/>
  <c r="BW30" i="6"/>
  <c r="BW38" i="6"/>
  <c r="BW46" i="6"/>
  <c r="BW54" i="6"/>
  <c r="BW62" i="6"/>
  <c r="BW70" i="6"/>
  <c r="BW78" i="6"/>
  <c r="BW86" i="6"/>
  <c r="BW94" i="6"/>
  <c r="BW102" i="6"/>
  <c r="BW110" i="6"/>
  <c r="BW118" i="6"/>
  <c r="BW126" i="6"/>
  <c r="BW25" i="6"/>
  <c r="BW33" i="6"/>
  <c r="BW41" i="6"/>
  <c r="BW49" i="6"/>
  <c r="BW57" i="6"/>
  <c r="BW65" i="6"/>
  <c r="BW73" i="6"/>
  <c r="BW81" i="6"/>
  <c r="BW89" i="6"/>
  <c r="BW97" i="6"/>
  <c r="BW105" i="6"/>
  <c r="BW113" i="6"/>
  <c r="BW121" i="6"/>
  <c r="BW129" i="6"/>
  <c r="F160" i="6"/>
  <c r="AZ124" i="14"/>
  <c r="BA70" i="14"/>
  <c r="EZ121" i="6"/>
  <c r="EZ57" i="6"/>
  <c r="EZ112" i="6"/>
  <c r="EZ48" i="6"/>
  <c r="EZ111" i="6"/>
  <c r="EZ47" i="6"/>
  <c r="EZ94" i="6"/>
  <c r="BU131" i="6"/>
  <c r="BU115" i="6"/>
  <c r="BU99" i="6"/>
  <c r="BU83" i="6"/>
  <c r="BU67" i="6"/>
  <c r="BU51" i="6"/>
  <c r="BU35" i="6"/>
  <c r="BW119" i="6"/>
  <c r="BW103" i="6"/>
  <c r="BW87" i="6"/>
  <c r="BW71" i="6"/>
  <c r="BW55" i="6"/>
  <c r="BW39" i="6"/>
  <c r="CC114" i="6"/>
  <c r="CC89" i="6"/>
  <c r="CC64" i="6"/>
  <c r="CC37" i="6"/>
  <c r="CE125" i="6"/>
  <c r="CE100" i="6"/>
  <c r="CE74" i="6"/>
  <c r="CE49" i="6"/>
  <c r="CE24" i="6"/>
  <c r="CK130" i="6"/>
  <c r="CK104" i="6"/>
  <c r="CK79" i="6"/>
  <c r="CK54" i="6"/>
  <c r="CK27" i="6"/>
  <c r="CM118" i="6"/>
  <c r="CM91" i="6"/>
  <c r="CM66" i="6"/>
  <c r="CM39" i="6"/>
  <c r="CS116" i="6"/>
  <c r="CS74" i="6"/>
  <c r="CS34" i="6"/>
  <c r="CU114" i="6"/>
  <c r="EI72" i="6"/>
  <c r="EI88" i="6"/>
  <c r="EI43" i="6"/>
  <c r="EI122" i="6"/>
  <c r="EI68" i="6"/>
  <c r="EI94" i="6"/>
  <c r="EI48" i="6"/>
  <c r="EI99" i="6"/>
  <c r="EI100" i="6"/>
  <c r="EF106" i="6"/>
  <c r="EF74" i="6"/>
  <c r="EJ43" i="6"/>
  <c r="EJ64" i="6"/>
  <c r="EJ86" i="6"/>
  <c r="EJ103" i="6"/>
  <c r="EJ119" i="6"/>
  <c r="EJ46" i="6"/>
  <c r="EJ70" i="6"/>
  <c r="EJ87" i="6"/>
  <c r="EJ104" i="6"/>
  <c r="EJ121" i="6"/>
  <c r="EJ56" i="6"/>
  <c r="EJ79" i="6"/>
  <c r="EJ96" i="6"/>
  <c r="EJ112" i="6"/>
  <c r="EJ129" i="6"/>
  <c r="EM69" i="6"/>
  <c r="EM89" i="6"/>
  <c r="EM108" i="6"/>
  <c r="EM125" i="6"/>
  <c r="EM45" i="6"/>
  <c r="EM71" i="6"/>
  <c r="EM92" i="6"/>
  <c r="EM111" i="6"/>
  <c r="EM129" i="6"/>
  <c r="EM60" i="6"/>
  <c r="EM80" i="6"/>
  <c r="EM100" i="6"/>
  <c r="EM120" i="6"/>
  <c r="FE122" i="6"/>
  <c r="FE74" i="6"/>
  <c r="CO28" i="6"/>
  <c r="CO47" i="6"/>
  <c r="CO79" i="6"/>
  <c r="CO111" i="6"/>
  <c r="CO31" i="6"/>
  <c r="CO63" i="6"/>
  <c r="CO95" i="6"/>
  <c r="CO127" i="6"/>
  <c r="CW40" i="6"/>
  <c r="CW56" i="6"/>
  <c r="CW98" i="6"/>
  <c r="CW62" i="6"/>
  <c r="CW105" i="6"/>
  <c r="CW41" i="6"/>
  <c r="CW84" i="6"/>
  <c r="CW126" i="6"/>
  <c r="AT53" i="14"/>
  <c r="EG46" i="6"/>
  <c r="FE98" i="6"/>
  <c r="FE62" i="6"/>
  <c r="FE85" i="6"/>
  <c r="FE101" i="6"/>
  <c r="FE117" i="6"/>
  <c r="FE130" i="6"/>
  <c r="FE40" i="6"/>
  <c r="FE64" i="6"/>
  <c r="FE86" i="6"/>
  <c r="FE102" i="6"/>
  <c r="FE118" i="6"/>
  <c r="FE132" i="6"/>
  <c r="FE42" i="6"/>
  <c r="FE66" i="6"/>
  <c r="FE88" i="6"/>
  <c r="FE104" i="6"/>
  <c r="FE120" i="6"/>
  <c r="FE52" i="6"/>
  <c r="FE90" i="6"/>
  <c r="FE114" i="6"/>
  <c r="FE60" i="6"/>
  <c r="FE92" i="6"/>
  <c r="FE116" i="6"/>
  <c r="FE76" i="6"/>
  <c r="FE108" i="6"/>
  <c r="FE126" i="6"/>
  <c r="FI118" i="6"/>
  <c r="FI76" i="6"/>
  <c r="EN126" i="6"/>
  <c r="EN110" i="6"/>
  <c r="EN91" i="6"/>
  <c r="EN73" i="6"/>
  <c r="EN55" i="6"/>
  <c r="BC123" i="14"/>
  <c r="BD117" i="14"/>
  <c r="BF105" i="14"/>
  <c r="BG123" i="14"/>
  <c r="BG115" i="14"/>
  <c r="BH103" i="14"/>
  <c r="BI121" i="14"/>
  <c r="BI105" i="14"/>
  <c r="BI97" i="14"/>
  <c r="BI41" i="14"/>
  <c r="BJ123" i="14"/>
  <c r="BJ115" i="14"/>
  <c r="BJ43" i="14"/>
  <c r="BK125" i="14"/>
  <c r="BK117" i="14"/>
  <c r="BK101" i="14"/>
  <c r="AO116" i="14"/>
  <c r="AQ80" i="14"/>
  <c r="AR122" i="14"/>
  <c r="AR82" i="14"/>
  <c r="AT118" i="14"/>
  <c r="AU120" i="14"/>
  <c r="AU104" i="14"/>
  <c r="AV98" i="14"/>
  <c r="AX110" i="14"/>
  <c r="AX86" i="14"/>
  <c r="AY97" i="14"/>
  <c r="BO123" i="14"/>
  <c r="BP101" i="14"/>
  <c r="EW40" i="6"/>
  <c r="EW50" i="6"/>
  <c r="EW61" i="6"/>
  <c r="EW72" i="6"/>
  <c r="EW82" i="6"/>
  <c r="EW93" i="6"/>
  <c r="EW104" i="6"/>
  <c r="EW114" i="6"/>
  <c r="EW125" i="6"/>
  <c r="EW41" i="6"/>
  <c r="EW51" i="6"/>
  <c r="EW62" i="6"/>
  <c r="EW73" i="6"/>
  <c r="EW83" i="6"/>
  <c r="EW94" i="6"/>
  <c r="EW105" i="6"/>
  <c r="EW115" i="6"/>
  <c r="EW126" i="6"/>
  <c r="EW42" i="6"/>
  <c r="EW53" i="6"/>
  <c r="EW64" i="6"/>
  <c r="EW74" i="6"/>
  <c r="EW85" i="6"/>
  <c r="EW96" i="6"/>
  <c r="EW106" i="6"/>
  <c r="EW117" i="6"/>
  <c r="EW128" i="6"/>
  <c r="EL58" i="6"/>
  <c r="FC71" i="6"/>
  <c r="FD51" i="6"/>
  <c r="FB76" i="6"/>
  <c r="FA71" i="6"/>
  <c r="FA72" i="6"/>
  <c r="FA81" i="6"/>
  <c r="FA90" i="6"/>
  <c r="FA46" i="6"/>
  <c r="FA51" i="6"/>
  <c r="FA93" i="6"/>
  <c r="FA67" i="6"/>
  <c r="FA44" i="6"/>
  <c r="FA125" i="6"/>
  <c r="FA79" i="6"/>
  <c r="FA80" i="6"/>
  <c r="FA89" i="6"/>
  <c r="FA98" i="6"/>
  <c r="FA62" i="6"/>
  <c r="FA52" i="6"/>
  <c r="FA70" i="6"/>
  <c r="FA117" i="6"/>
  <c r="FA108" i="6"/>
  <c r="FA86" i="6"/>
  <c r="FA87" i="6"/>
  <c r="FA88" i="6"/>
  <c r="FA97" i="6"/>
  <c r="FA42" i="6"/>
  <c r="FA106" i="6"/>
  <c r="FA78" i="6"/>
  <c r="FA68" i="6"/>
  <c r="FA92" i="6"/>
  <c r="FA59" i="6"/>
  <c r="FA131" i="6"/>
  <c r="FA43" i="6"/>
  <c r="FA47" i="6"/>
  <c r="FA111" i="6"/>
  <c r="FA48" i="6"/>
  <c r="FA112" i="6"/>
  <c r="FA57" i="6"/>
  <c r="FA121" i="6"/>
  <c r="FA66" i="6"/>
  <c r="FA130" i="6"/>
  <c r="FA126" i="6"/>
  <c r="FA116" i="6"/>
  <c r="FA76" i="6"/>
  <c r="FA123" i="6"/>
  <c r="FA60" i="6"/>
  <c r="AZ127" i="14"/>
  <c r="AZ119" i="14"/>
  <c r="AZ111" i="14"/>
  <c r="AZ103" i="14"/>
  <c r="AZ95" i="14"/>
  <c r="AZ87" i="14"/>
  <c r="AZ79" i="14"/>
  <c r="AZ71" i="14"/>
  <c r="AZ63" i="14"/>
  <c r="AZ55" i="14"/>
  <c r="AZ47" i="14"/>
  <c r="AZ31" i="14"/>
  <c r="AZ23" i="14"/>
  <c r="BA129" i="14"/>
  <c r="BA121" i="14"/>
  <c r="BA113" i="14"/>
  <c r="BA105" i="14"/>
  <c r="BA97" i="14"/>
  <c r="BA81" i="14"/>
  <c r="BA73" i="14"/>
  <c r="BA65" i="14"/>
  <c r="BA49" i="14"/>
  <c r="BA41" i="14"/>
  <c r="FA124" i="6"/>
  <c r="FA118" i="6"/>
  <c r="FA128" i="6"/>
  <c r="FA127" i="6"/>
  <c r="EH94" i="6"/>
  <c r="FG100" i="6"/>
  <c r="FG53" i="6"/>
  <c r="FG117" i="6"/>
  <c r="FG54" i="6"/>
  <c r="FG118" i="6"/>
  <c r="FG55" i="6"/>
  <c r="FG119" i="6"/>
  <c r="FG56" i="6"/>
  <c r="FG120" i="6"/>
  <c r="FG108" i="6"/>
  <c r="FG114" i="6"/>
  <c r="FG68" i="6"/>
  <c r="FG115" i="6"/>
  <c r="FG52" i="6"/>
  <c r="FG61" i="6"/>
  <c r="FG125" i="6"/>
  <c r="FG62" i="6"/>
  <c r="FG126" i="6"/>
  <c r="FG63" i="6"/>
  <c r="FG127" i="6"/>
  <c r="FG64" i="6"/>
  <c r="FG128" i="6"/>
  <c r="FG124" i="6"/>
  <c r="FG130" i="6"/>
  <c r="FG43" i="6"/>
  <c r="FG90" i="6"/>
  <c r="FG69" i="6"/>
  <c r="FG70" i="6"/>
  <c r="FG71" i="6"/>
  <c r="FG72" i="6"/>
  <c r="FG67" i="6"/>
  <c r="FG113" i="6"/>
  <c r="FG123" i="6"/>
  <c r="FG93" i="6"/>
  <c r="FG94" i="6"/>
  <c r="FG95" i="6"/>
  <c r="FG96" i="6"/>
  <c r="FG60" i="6"/>
  <c r="FG66" i="6"/>
  <c r="FG84" i="6"/>
  <c r="FG131" i="6"/>
  <c r="FG51" i="6"/>
  <c r="BA89" i="14"/>
  <c r="L34" i="15"/>
  <c r="CT26" i="6"/>
  <c r="CT34" i="6"/>
  <c r="CT42" i="6"/>
  <c r="CT50" i="6"/>
  <c r="CT58" i="6"/>
  <c r="CT66" i="6"/>
  <c r="CT74" i="6"/>
  <c r="CT82" i="6"/>
  <c r="CT90" i="6"/>
  <c r="CT98" i="6"/>
  <c r="CT106" i="6"/>
  <c r="CT114" i="6"/>
  <c r="CT122" i="6"/>
  <c r="CT130" i="6"/>
  <c r="CT27" i="6"/>
  <c r="CT36" i="6"/>
  <c r="CT45" i="6"/>
  <c r="CT54" i="6"/>
  <c r="CT63" i="6"/>
  <c r="CT72" i="6"/>
  <c r="CT81" i="6"/>
  <c r="CT91" i="6"/>
  <c r="CT100" i="6"/>
  <c r="CT109" i="6"/>
  <c r="CT118" i="6"/>
  <c r="CT127" i="6"/>
  <c r="CT28" i="6"/>
  <c r="CT37" i="6"/>
  <c r="CT46" i="6"/>
  <c r="CT55" i="6"/>
  <c r="CT64" i="6"/>
  <c r="CT73" i="6"/>
  <c r="CT83" i="6"/>
  <c r="CT92" i="6"/>
  <c r="CT101" i="6"/>
  <c r="CT110" i="6"/>
  <c r="CT119" i="6"/>
  <c r="CT128" i="6"/>
  <c r="CT29" i="6"/>
  <c r="CT38" i="6"/>
  <c r="CT47" i="6"/>
  <c r="CT56" i="6"/>
  <c r="CT65" i="6"/>
  <c r="CT75" i="6"/>
  <c r="CT84" i="6"/>
  <c r="CT93" i="6"/>
  <c r="CT102" i="6"/>
  <c r="CT111" i="6"/>
  <c r="CT120" i="6"/>
  <c r="CT129" i="6"/>
  <c r="CT32" i="6"/>
  <c r="CT41" i="6"/>
  <c r="CT51" i="6"/>
  <c r="CT60" i="6"/>
  <c r="CT69" i="6"/>
  <c r="CT78" i="6"/>
  <c r="CT87" i="6"/>
  <c r="CT96" i="6"/>
  <c r="CT105" i="6"/>
  <c r="CT115" i="6"/>
  <c r="CT124" i="6"/>
  <c r="AL128" i="14"/>
  <c r="AL120" i="14"/>
  <c r="AL112" i="14"/>
  <c r="AL104" i="14"/>
  <c r="AL96" i="14"/>
  <c r="AL88" i="14"/>
  <c r="AL80" i="14"/>
  <c r="AL72" i="14"/>
  <c r="AL64" i="14"/>
  <c r="AM114" i="14"/>
  <c r="AM106" i="14"/>
  <c r="AM98" i="14"/>
  <c r="AM90" i="14"/>
  <c r="AM82" i="14"/>
  <c r="AM74" i="14"/>
  <c r="AM66" i="14"/>
  <c r="AM58" i="14"/>
  <c r="AM50" i="14"/>
  <c r="AM42" i="14"/>
  <c r="AN124" i="14"/>
  <c r="AN116" i="14"/>
  <c r="AN108" i="14"/>
  <c r="AN100" i="14"/>
  <c r="AN92" i="14"/>
  <c r="AN84" i="14"/>
  <c r="AN76" i="14"/>
  <c r="AN68" i="14"/>
  <c r="AN60" i="14"/>
  <c r="AN52" i="14"/>
  <c r="AN44" i="14"/>
  <c r="AQ130" i="14"/>
  <c r="AR124" i="14"/>
  <c r="AR108" i="14"/>
  <c r="AR92" i="14"/>
  <c r="AR84" i="14"/>
  <c r="AR52" i="14"/>
  <c r="AR36" i="14"/>
  <c r="AT112" i="14"/>
  <c r="AT104" i="14"/>
  <c r="AT80" i="14"/>
  <c r="AT56" i="14"/>
  <c r="AT40" i="14"/>
  <c r="AT24" i="14"/>
  <c r="AU130" i="14"/>
  <c r="AU122" i="14"/>
  <c r="AU114" i="14"/>
  <c r="AU98" i="14"/>
  <c r="AU90" i="14"/>
  <c r="AU82" i="14"/>
  <c r="AU74" i="14"/>
  <c r="AU66" i="14"/>
  <c r="AU58" i="14"/>
  <c r="AU50" i="14"/>
  <c r="AU34" i="14"/>
  <c r="AV124" i="14"/>
  <c r="AV116" i="14"/>
  <c r="AV108" i="14"/>
  <c r="AV100" i="14"/>
  <c r="AV92" i="14"/>
  <c r="AV84" i="14"/>
  <c r="AV76" i="14"/>
  <c r="AV68" i="14"/>
  <c r="AV60" i="14"/>
  <c r="AV52" i="14"/>
  <c r="AW126" i="14"/>
  <c r="AW118" i="14"/>
  <c r="AW102" i="14"/>
  <c r="AW94" i="14"/>
  <c r="AW86" i="14"/>
  <c r="AW78" i="14"/>
  <c r="AW70" i="14"/>
  <c r="AW54" i="14"/>
  <c r="AW46" i="14"/>
  <c r="AW38" i="14"/>
  <c r="AX128" i="14"/>
  <c r="AY115" i="14"/>
  <c r="BA128" i="14"/>
  <c r="BA104" i="14"/>
  <c r="BA56" i="14"/>
  <c r="BA24" i="14"/>
  <c r="BD22" i="14"/>
  <c r="BN28" i="14"/>
  <c r="EK44" i="6"/>
  <c r="EK87" i="6"/>
  <c r="EK130" i="6"/>
  <c r="EK66" i="6"/>
  <c r="EK108" i="6"/>
  <c r="EK76" i="6"/>
  <c r="EK83" i="6"/>
  <c r="EK91" i="6"/>
  <c r="EK55" i="6"/>
  <c r="EK113" i="6"/>
  <c r="EV57" i="6"/>
  <c r="EV64" i="6"/>
  <c r="EV68" i="6"/>
  <c r="EV42" i="6"/>
  <c r="EV79" i="6"/>
  <c r="EV121" i="6"/>
  <c r="EV100" i="6"/>
  <c r="EV89" i="6"/>
  <c r="EV93" i="6"/>
  <c r="EV106" i="6"/>
  <c r="EV50" i="6"/>
  <c r="EV128" i="6"/>
  <c r="AI28" i="14"/>
  <c r="FG41" i="6"/>
  <c r="FG73" i="6"/>
  <c r="FG106" i="6"/>
  <c r="FG76" i="6"/>
  <c r="FG40" i="6"/>
  <c r="FG39" i="6"/>
  <c r="FA83" i="6"/>
  <c r="FA99" i="6"/>
  <c r="FA132" i="6"/>
  <c r="FA129" i="6"/>
  <c r="FA120" i="6"/>
  <c r="FA119" i="6"/>
  <c r="EF84" i="6"/>
  <c r="BY124" i="6"/>
  <c r="BY108" i="6"/>
  <c r="BY92" i="6"/>
  <c r="BY76" i="6"/>
  <c r="BY60" i="6"/>
  <c r="BY44" i="6"/>
  <c r="CG128" i="6"/>
  <c r="CG112" i="6"/>
  <c r="CG96" i="6"/>
  <c r="CG80" i="6"/>
  <c r="CG64" i="6"/>
  <c r="CG48" i="6"/>
  <c r="CO124" i="6"/>
  <c r="CO108" i="6"/>
  <c r="CO92" i="6"/>
  <c r="CO76" i="6"/>
  <c r="CO60" i="6"/>
  <c r="CO44" i="6"/>
  <c r="CT126" i="6"/>
  <c r="CT108" i="6"/>
  <c r="CT89" i="6"/>
  <c r="CT71" i="6"/>
  <c r="CT53" i="6"/>
  <c r="CT35" i="6"/>
  <c r="CW125" i="6"/>
  <c r="CW104" i="6"/>
  <c r="CW82" i="6"/>
  <c r="CW61" i="6"/>
  <c r="EG110" i="6"/>
  <c r="EG70" i="6"/>
  <c r="EG68" i="6"/>
  <c r="EG95" i="6"/>
  <c r="EG96" i="6"/>
  <c r="EG41" i="6"/>
  <c r="EG105" i="6"/>
  <c r="EG50" i="6"/>
  <c r="EG114" i="6"/>
  <c r="EG85" i="6"/>
  <c r="EG91" i="6"/>
  <c r="EG83" i="6"/>
  <c r="EG39" i="6"/>
  <c r="EG103" i="6"/>
  <c r="EG40" i="6"/>
  <c r="EG104" i="6"/>
  <c r="EG49" i="6"/>
  <c r="EG113" i="6"/>
  <c r="EG58" i="6"/>
  <c r="EG122" i="6"/>
  <c r="EG101" i="6"/>
  <c r="EG107" i="6"/>
  <c r="EG93" i="6"/>
  <c r="EG47" i="6"/>
  <c r="EG111" i="6"/>
  <c r="EG48" i="6"/>
  <c r="EG112" i="6"/>
  <c r="EG57" i="6"/>
  <c r="EG121" i="6"/>
  <c r="EG66" i="6"/>
  <c r="EG130" i="6"/>
  <c r="EG117" i="6"/>
  <c r="EG123" i="6"/>
  <c r="EG116" i="6"/>
  <c r="EG71" i="6"/>
  <c r="EG72" i="6"/>
  <c r="EG81" i="6"/>
  <c r="EG90" i="6"/>
  <c r="EG43" i="6"/>
  <c r="EG99" i="6"/>
  <c r="EH86" i="6"/>
  <c r="EK62" i="6"/>
  <c r="EV72" i="6"/>
  <c r="AW110" i="14"/>
  <c r="FA107" i="6"/>
  <c r="FA84" i="6"/>
  <c r="FA96" i="6"/>
  <c r="EH66" i="6"/>
  <c r="BY29" i="6"/>
  <c r="BY37" i="6"/>
  <c r="BY45" i="6"/>
  <c r="BY53" i="6"/>
  <c r="BY61" i="6"/>
  <c r="BY69" i="6"/>
  <c r="BY77" i="6"/>
  <c r="BY85" i="6"/>
  <c r="BY93" i="6"/>
  <c r="BY101" i="6"/>
  <c r="BY109" i="6"/>
  <c r="BY117" i="6"/>
  <c r="BY125" i="6"/>
  <c r="BY30" i="6"/>
  <c r="BY38" i="6"/>
  <c r="BY46" i="6"/>
  <c r="BY54" i="6"/>
  <c r="BY62" i="6"/>
  <c r="BY70" i="6"/>
  <c r="BY78" i="6"/>
  <c r="BY86" i="6"/>
  <c r="BY94" i="6"/>
  <c r="BY102" i="6"/>
  <c r="BY110" i="6"/>
  <c r="BY118" i="6"/>
  <c r="BY126" i="6"/>
  <c r="H160" i="6"/>
  <c r="BY31" i="6"/>
  <c r="BY39" i="6"/>
  <c r="BY47" i="6"/>
  <c r="BY55" i="6"/>
  <c r="BY63" i="6"/>
  <c r="BY71" i="6"/>
  <c r="BY79" i="6"/>
  <c r="BY87" i="6"/>
  <c r="BY95" i="6"/>
  <c r="BY103" i="6"/>
  <c r="BY111" i="6"/>
  <c r="BY119" i="6"/>
  <c r="BY127" i="6"/>
  <c r="BY26" i="6"/>
  <c r="BY34" i="6"/>
  <c r="BY42" i="6"/>
  <c r="BY50" i="6"/>
  <c r="BY58" i="6"/>
  <c r="BY66" i="6"/>
  <c r="BY74" i="6"/>
  <c r="BY82" i="6"/>
  <c r="BY90" i="6"/>
  <c r="BY98" i="6"/>
  <c r="BY106" i="6"/>
  <c r="BY114" i="6"/>
  <c r="BY122" i="6"/>
  <c r="BY130" i="6"/>
  <c r="CG29" i="6"/>
  <c r="CG37" i="6"/>
  <c r="CG45" i="6"/>
  <c r="CG53" i="6"/>
  <c r="CG61" i="6"/>
  <c r="CG69" i="6"/>
  <c r="CG77" i="6"/>
  <c r="CG85" i="6"/>
  <c r="CG93" i="6"/>
  <c r="CG101" i="6"/>
  <c r="CG109" i="6"/>
  <c r="CG117" i="6"/>
  <c r="CG125" i="6"/>
  <c r="CG30" i="6"/>
  <c r="CG38" i="6"/>
  <c r="CG46" i="6"/>
  <c r="CG54" i="6"/>
  <c r="CG62" i="6"/>
  <c r="CG70" i="6"/>
  <c r="CG78" i="6"/>
  <c r="CG86" i="6"/>
  <c r="CG94" i="6"/>
  <c r="CG102" i="6"/>
  <c r="CG110" i="6"/>
  <c r="CG118" i="6"/>
  <c r="CG126" i="6"/>
  <c r="P160" i="6"/>
  <c r="CG31" i="6"/>
  <c r="CG39" i="6"/>
  <c r="CG47" i="6"/>
  <c r="CG55" i="6"/>
  <c r="CG63" i="6"/>
  <c r="CG71" i="6"/>
  <c r="CG79" i="6"/>
  <c r="CG87" i="6"/>
  <c r="CG95" i="6"/>
  <c r="CG103" i="6"/>
  <c r="CG111" i="6"/>
  <c r="CG119" i="6"/>
  <c r="CG127" i="6"/>
  <c r="CG26" i="6"/>
  <c r="CG34" i="6"/>
  <c r="CG42" i="6"/>
  <c r="CG50" i="6"/>
  <c r="CG58" i="6"/>
  <c r="CG66" i="6"/>
  <c r="CG74" i="6"/>
  <c r="CG82" i="6"/>
  <c r="CG90" i="6"/>
  <c r="CG98" i="6"/>
  <c r="CG106" i="6"/>
  <c r="CG114" i="6"/>
  <c r="CG122" i="6"/>
  <c r="CG130" i="6"/>
  <c r="CO25" i="6"/>
  <c r="CO33" i="6"/>
  <c r="CO41" i="6"/>
  <c r="CO49" i="6"/>
  <c r="CO57" i="6"/>
  <c r="CO65" i="6"/>
  <c r="CO73" i="6"/>
  <c r="CO81" i="6"/>
  <c r="CO89" i="6"/>
  <c r="CO97" i="6"/>
  <c r="CO105" i="6"/>
  <c r="CO113" i="6"/>
  <c r="CO121" i="6"/>
  <c r="CO129" i="6"/>
  <c r="X160" i="6"/>
  <c r="CO26" i="6"/>
  <c r="CO34" i="6"/>
  <c r="CO42" i="6"/>
  <c r="CO50" i="6"/>
  <c r="CO58" i="6"/>
  <c r="CO66" i="6"/>
  <c r="CO74" i="6"/>
  <c r="CO82" i="6"/>
  <c r="CO90" i="6"/>
  <c r="CO98" i="6"/>
  <c r="CO106" i="6"/>
  <c r="CO114" i="6"/>
  <c r="CO122" i="6"/>
  <c r="CO130" i="6"/>
  <c r="CO27" i="6"/>
  <c r="CO35" i="6"/>
  <c r="CO43" i="6"/>
  <c r="CO51" i="6"/>
  <c r="CO59" i="6"/>
  <c r="CO67" i="6"/>
  <c r="CO75" i="6"/>
  <c r="CO83" i="6"/>
  <c r="CO91" i="6"/>
  <c r="CO99" i="6"/>
  <c r="CO107" i="6"/>
  <c r="CO115" i="6"/>
  <c r="CO123" i="6"/>
  <c r="CO131" i="6"/>
  <c r="CO30" i="6"/>
  <c r="CO38" i="6"/>
  <c r="CO46" i="6"/>
  <c r="CO54" i="6"/>
  <c r="CO62" i="6"/>
  <c r="CO70" i="6"/>
  <c r="CO78" i="6"/>
  <c r="CO86" i="6"/>
  <c r="CO94" i="6"/>
  <c r="CO102" i="6"/>
  <c r="CO110" i="6"/>
  <c r="CO118" i="6"/>
  <c r="CO126" i="6"/>
  <c r="CW31" i="6"/>
  <c r="CW39" i="6"/>
  <c r="CW47" i="6"/>
  <c r="CW55" i="6"/>
  <c r="CW63" i="6"/>
  <c r="CW71" i="6"/>
  <c r="CW79" i="6"/>
  <c r="CW87" i="6"/>
  <c r="CW95" i="6"/>
  <c r="CW103" i="6"/>
  <c r="CW111" i="6"/>
  <c r="CW119" i="6"/>
  <c r="CW127" i="6"/>
  <c r="CW27" i="6"/>
  <c r="CW35" i="6"/>
  <c r="CW43" i="6"/>
  <c r="CW51" i="6"/>
  <c r="CW59" i="6"/>
  <c r="CW67" i="6"/>
  <c r="CW75" i="6"/>
  <c r="CW83" i="6"/>
  <c r="CW91" i="6"/>
  <c r="CW99" i="6"/>
  <c r="CW107" i="6"/>
  <c r="CW115" i="6"/>
  <c r="CW123" i="6"/>
  <c r="CW131" i="6"/>
  <c r="CW25" i="6"/>
  <c r="CW36" i="6"/>
  <c r="CW46" i="6"/>
  <c r="CW57" i="6"/>
  <c r="CW68" i="6"/>
  <c r="CW78" i="6"/>
  <c r="CW89" i="6"/>
  <c r="CW100" i="6"/>
  <c r="CW110" i="6"/>
  <c r="CW121" i="6"/>
  <c r="CW132" i="6"/>
  <c r="CW26" i="6"/>
  <c r="CW37" i="6"/>
  <c r="CW48" i="6"/>
  <c r="CW58" i="6"/>
  <c r="CW69" i="6"/>
  <c r="CW80" i="6"/>
  <c r="CW90" i="6"/>
  <c r="CW101" i="6"/>
  <c r="CW112" i="6"/>
  <c r="CW122" i="6"/>
  <c r="CW28" i="6"/>
  <c r="CW38" i="6"/>
  <c r="CW49" i="6"/>
  <c r="CW60" i="6"/>
  <c r="CW70" i="6"/>
  <c r="CW81" i="6"/>
  <c r="CW92" i="6"/>
  <c r="CW102" i="6"/>
  <c r="CW113" i="6"/>
  <c r="CW124" i="6"/>
  <c r="CW32" i="6"/>
  <c r="CW42" i="6"/>
  <c r="CW53" i="6"/>
  <c r="CW64" i="6"/>
  <c r="CW74" i="6"/>
  <c r="CW85" i="6"/>
  <c r="CW96" i="6"/>
  <c r="CW106" i="6"/>
  <c r="CW117" i="6"/>
  <c r="CW128" i="6"/>
  <c r="AL125" i="14"/>
  <c r="AL117" i="14"/>
  <c r="AL109" i="14"/>
  <c r="AL101" i="14"/>
  <c r="AL85" i="14"/>
  <c r="AL69" i="14"/>
  <c r="AL45" i="14"/>
  <c r="AM127" i="14"/>
  <c r="AM95" i="14"/>
  <c r="AM63" i="14"/>
  <c r="AM39" i="14"/>
  <c r="AN129" i="14"/>
  <c r="AN121" i="14"/>
  <c r="AN113" i="14"/>
  <c r="AN105" i="14"/>
  <c r="AN89" i="14"/>
  <c r="AN81" i="14"/>
  <c r="AN73" i="14"/>
  <c r="AN65" i="14"/>
  <c r="AN57" i="14"/>
  <c r="AN49" i="14"/>
  <c r="AN41" i="14"/>
  <c r="AN33" i="14"/>
  <c r="AN25" i="14"/>
  <c r="AO131" i="14"/>
  <c r="AO123" i="14"/>
  <c r="AO115" i="14"/>
  <c r="AO107" i="14"/>
  <c r="AO99" i="14"/>
  <c r="AO91" i="14"/>
  <c r="AO83" i="14"/>
  <c r="AO75" i="14"/>
  <c r="AO67" i="14"/>
  <c r="AO59" i="14"/>
  <c r="AO51" i="14"/>
  <c r="AO43" i="14"/>
  <c r="AP125" i="14"/>
  <c r="AP117" i="14"/>
  <c r="AP109" i="14"/>
  <c r="AP101" i="14"/>
  <c r="AP93" i="14"/>
  <c r="AP85" i="14"/>
  <c r="AP69" i="14"/>
  <c r="AP61" i="14"/>
  <c r="AP53" i="14"/>
  <c r="AP29" i="14"/>
  <c r="AQ127" i="14"/>
  <c r="AQ119" i="14"/>
  <c r="AQ103" i="14"/>
  <c r="AQ95" i="14"/>
  <c r="AQ87" i="14"/>
  <c r="AQ79" i="14"/>
  <c r="AQ71" i="14"/>
  <c r="AQ63" i="14"/>
  <c r="AQ55" i="14"/>
  <c r="AQ39" i="14"/>
  <c r="AQ31" i="14"/>
  <c r="AR129" i="14"/>
  <c r="AR121" i="14"/>
  <c r="AR113" i="14"/>
  <c r="AR105" i="14"/>
  <c r="AR97" i="14"/>
  <c r="AR89" i="14"/>
  <c r="AR81" i="14"/>
  <c r="AR73" i="14"/>
  <c r="AR65" i="14"/>
  <c r="AR57" i="14"/>
  <c r="AR49" i="14"/>
  <c r="AR33" i="14"/>
  <c r="AR25" i="14"/>
  <c r="AS131" i="14"/>
  <c r="AS123" i="14"/>
  <c r="AS115" i="14"/>
  <c r="AS107" i="14"/>
  <c r="AS99" i="14"/>
  <c r="AS91" i="14"/>
  <c r="AS83" i="14"/>
  <c r="AS75" i="14"/>
  <c r="AS67" i="14"/>
  <c r="AS59" i="14"/>
  <c r="AS43" i="14"/>
  <c r="AS35" i="14"/>
  <c r="AT125" i="14"/>
  <c r="AT117" i="14"/>
  <c r="AT109" i="14"/>
  <c r="AT101" i="14"/>
  <c r="AT93" i="14"/>
  <c r="AT85" i="14"/>
  <c r="AT77" i="14"/>
  <c r="AT69" i="14"/>
  <c r="AT61" i="14"/>
  <c r="AT45" i="14"/>
  <c r="AT37" i="14"/>
  <c r="AT29" i="14"/>
  <c r="AU127" i="14"/>
  <c r="AU119" i="14"/>
  <c r="AU111" i="14"/>
  <c r="AU103" i="14"/>
  <c r="AU95" i="14"/>
  <c r="AU87" i="14"/>
  <c r="AU79" i="14"/>
  <c r="AU71" i="14"/>
  <c r="AU63" i="14"/>
  <c r="AU55" i="14"/>
  <c r="AV89" i="14"/>
  <c r="AW43" i="14"/>
  <c r="AX125" i="14"/>
  <c r="AX117" i="14"/>
  <c r="AX109" i="14"/>
  <c r="AX101" i="14"/>
  <c r="AX85" i="14"/>
  <c r="AX77" i="14"/>
  <c r="AX69" i="14"/>
  <c r="AX61" i="14"/>
  <c r="AX53" i="14"/>
  <c r="AX45" i="14"/>
  <c r="AX37" i="14"/>
  <c r="AX22" i="14"/>
  <c r="AY112" i="14"/>
  <c r="AY104" i="14"/>
  <c r="AY88" i="14"/>
  <c r="AY80" i="14"/>
  <c r="AY72" i="14"/>
  <c r="AY64" i="14"/>
  <c r="AY56" i="14"/>
  <c r="AY41" i="14"/>
  <c r="AM87" i="14"/>
  <c r="AR76" i="14"/>
  <c r="BA32" i="14"/>
  <c r="AT128" i="14"/>
  <c r="AR100" i="14"/>
  <c r="FG57" i="6"/>
  <c r="FG49" i="6"/>
  <c r="FG98" i="6"/>
  <c r="FG112" i="6"/>
  <c r="FG111" i="6"/>
  <c r="FG110" i="6"/>
  <c r="FG109" i="6"/>
  <c r="FA91" i="6"/>
  <c r="FA75" i="6"/>
  <c r="FA82" i="6"/>
  <c r="FA73" i="6"/>
  <c r="FA64" i="6"/>
  <c r="FA63" i="6"/>
  <c r="BY120" i="6"/>
  <c r="BY104" i="6"/>
  <c r="BY88" i="6"/>
  <c r="BY72" i="6"/>
  <c r="BY56" i="6"/>
  <c r="BY40" i="6"/>
  <c r="BY24" i="6"/>
  <c r="CG121" i="6"/>
  <c r="CG105" i="6"/>
  <c r="CG89" i="6"/>
  <c r="CG73" i="6"/>
  <c r="CG57" i="6"/>
  <c r="CG41" i="6"/>
  <c r="CG25" i="6"/>
  <c r="CO117" i="6"/>
  <c r="CO101" i="6"/>
  <c r="CO85" i="6"/>
  <c r="CO69" i="6"/>
  <c r="CO53" i="6"/>
  <c r="CO37" i="6"/>
  <c r="CT121" i="6"/>
  <c r="CT103" i="6"/>
  <c r="CT85" i="6"/>
  <c r="CT67" i="6"/>
  <c r="CT48" i="6"/>
  <c r="CT30" i="6"/>
  <c r="CW116" i="6"/>
  <c r="CW94" i="6"/>
  <c r="CW73" i="6"/>
  <c r="CW52" i="6"/>
  <c r="CW30" i="6"/>
  <c r="EH126" i="6"/>
  <c r="EH64" i="6"/>
  <c r="EK126" i="6"/>
  <c r="AM122" i="14"/>
  <c r="EH78" i="6"/>
  <c r="FA105" i="6"/>
  <c r="AT72" i="14"/>
  <c r="AR60" i="14"/>
  <c r="FG99" i="6"/>
  <c r="FG82" i="6"/>
  <c r="FG104" i="6"/>
  <c r="FG103" i="6"/>
  <c r="FG102" i="6"/>
  <c r="FG101" i="6"/>
  <c r="FA61" i="6"/>
  <c r="FA53" i="6"/>
  <c r="FA74" i="6"/>
  <c r="FA65" i="6"/>
  <c r="FA56" i="6"/>
  <c r="FA55" i="6"/>
  <c r="BQ91" i="6"/>
  <c r="BQ51" i="6"/>
  <c r="BQ35" i="6"/>
  <c r="BQ27" i="6"/>
  <c r="AC160" i="6"/>
  <c r="BY132" i="6"/>
  <c r="BY116" i="6"/>
  <c r="BY100" i="6"/>
  <c r="BY84" i="6"/>
  <c r="BY68" i="6"/>
  <c r="BY52" i="6"/>
  <c r="BY36" i="6"/>
  <c r="CG120" i="6"/>
  <c r="CG104" i="6"/>
  <c r="CG88" i="6"/>
  <c r="CG72" i="6"/>
  <c r="CG56" i="6"/>
  <c r="CG40" i="6"/>
  <c r="CG24" i="6"/>
  <c r="CO132" i="6"/>
  <c r="CO116" i="6"/>
  <c r="CO100" i="6"/>
  <c r="CO84" i="6"/>
  <c r="CO68" i="6"/>
  <c r="CO52" i="6"/>
  <c r="CO36" i="6"/>
  <c r="CT117" i="6"/>
  <c r="CT99" i="6"/>
  <c r="CT80" i="6"/>
  <c r="CT62" i="6"/>
  <c r="CT44" i="6"/>
  <c r="CT25" i="6"/>
  <c r="CW114" i="6"/>
  <c r="CW93" i="6"/>
  <c r="CW72" i="6"/>
  <c r="CW50" i="6"/>
  <c r="CW29" i="6"/>
  <c r="EH116" i="6"/>
  <c r="EK119" i="6"/>
  <c r="EV132" i="6"/>
  <c r="AN97" i="14"/>
  <c r="AX93" i="14"/>
  <c r="EH39" i="6"/>
  <c r="EH62" i="6"/>
  <c r="EH85" i="6"/>
  <c r="EH108" i="6"/>
  <c r="EH129" i="6"/>
  <c r="EH52" i="6"/>
  <c r="EH74" i="6"/>
  <c r="EH96" i="6"/>
  <c r="EH118" i="6"/>
  <c r="EH41" i="6"/>
  <c r="EH68" i="6"/>
  <c r="EH100" i="6"/>
  <c r="EH130" i="6"/>
  <c r="EH43" i="6"/>
  <c r="EH76" i="6"/>
  <c r="EH105" i="6"/>
  <c r="EH44" i="6"/>
  <c r="EH77" i="6"/>
  <c r="EH109" i="6"/>
  <c r="EH57" i="6"/>
  <c r="EH89" i="6"/>
  <c r="EH120" i="6"/>
  <c r="EH48" i="6"/>
  <c r="FA69" i="6"/>
  <c r="FA114" i="6"/>
  <c r="FA95" i="6"/>
  <c r="EH128" i="6"/>
  <c r="BA64" i="14"/>
  <c r="AT32" i="14"/>
  <c r="EH40" i="6"/>
  <c r="FG107" i="6"/>
  <c r="FG50" i="6"/>
  <c r="FG88" i="6"/>
  <c r="FG87" i="6"/>
  <c r="FG86" i="6"/>
  <c r="FG85" i="6"/>
  <c r="FA101" i="6"/>
  <c r="FA110" i="6"/>
  <c r="FA58" i="6"/>
  <c r="FA49" i="6"/>
  <c r="FA40" i="6"/>
  <c r="FA39" i="6"/>
  <c r="EF58" i="6"/>
  <c r="EF116" i="6"/>
  <c r="EF109" i="6"/>
  <c r="EF110" i="6"/>
  <c r="EF111" i="6"/>
  <c r="EF65" i="6"/>
  <c r="EF122" i="6"/>
  <c r="EF125" i="6"/>
  <c r="EF126" i="6"/>
  <c r="EF127" i="6"/>
  <c r="EF121" i="6"/>
  <c r="EF72" i="6"/>
  <c r="EF129" i="6"/>
  <c r="EF107" i="6"/>
  <c r="EF99" i="6"/>
  <c r="EF50" i="6"/>
  <c r="EF61" i="6"/>
  <c r="EF62" i="6"/>
  <c r="EF63" i="6"/>
  <c r="BY131" i="6"/>
  <c r="BY115" i="6"/>
  <c r="BY99" i="6"/>
  <c r="BY83" i="6"/>
  <c r="BY67" i="6"/>
  <c r="BY51" i="6"/>
  <c r="BY35" i="6"/>
  <c r="CG132" i="6"/>
  <c r="CG116" i="6"/>
  <c r="CG100" i="6"/>
  <c r="CG84" i="6"/>
  <c r="CG68" i="6"/>
  <c r="CG52" i="6"/>
  <c r="CG36" i="6"/>
  <c r="CO128" i="6"/>
  <c r="CO112" i="6"/>
  <c r="CO96" i="6"/>
  <c r="CO80" i="6"/>
  <c r="CO64" i="6"/>
  <c r="CO48" i="6"/>
  <c r="CO32" i="6"/>
  <c r="CT116" i="6"/>
  <c r="CT97" i="6"/>
  <c r="CT79" i="6"/>
  <c r="CT61" i="6"/>
  <c r="CT43" i="6"/>
  <c r="CT24" i="6"/>
  <c r="CW130" i="6"/>
  <c r="CW109" i="6"/>
  <c r="CW88" i="6"/>
  <c r="CW66" i="6"/>
  <c r="CW45" i="6"/>
  <c r="CW24" i="6"/>
  <c r="EG102" i="6"/>
  <c r="EH110" i="6"/>
  <c r="EH53" i="6"/>
  <c r="EK105" i="6"/>
  <c r="EV114" i="6"/>
  <c r="AY96" i="14"/>
  <c r="EI92" i="6"/>
  <c r="EI67" i="6"/>
  <c r="EI114" i="6"/>
  <c r="EM54" i="6"/>
  <c r="EM70" i="6"/>
  <c r="EM84" i="6"/>
  <c r="EM97" i="6"/>
  <c r="EM109" i="6"/>
  <c r="EM121" i="6"/>
  <c r="EM42" i="6"/>
  <c r="EM63" i="6"/>
  <c r="EM78" i="6"/>
  <c r="EM90" i="6"/>
  <c r="EM103" i="6"/>
  <c r="EM114" i="6"/>
  <c r="EM127" i="6"/>
  <c r="ES100" i="6"/>
  <c r="ES68" i="6"/>
  <c r="ES116" i="6"/>
  <c r="EI131" i="6"/>
  <c r="EI55" i="6"/>
  <c r="EJ48" i="6"/>
  <c r="EJ65" i="6"/>
  <c r="EJ81" i="6"/>
  <c r="EJ95" i="6"/>
  <c r="EJ107" i="6"/>
  <c r="EJ120" i="6"/>
  <c r="EJ41" i="6"/>
  <c r="EJ57" i="6"/>
  <c r="EJ73" i="6"/>
  <c r="EJ88" i="6"/>
  <c r="EJ102" i="6"/>
  <c r="EJ113" i="6"/>
  <c r="EJ127" i="6"/>
  <c r="EL132" i="6"/>
  <c r="EM119" i="6"/>
  <c r="EM101" i="6"/>
  <c r="EM87" i="6"/>
  <c r="EM66" i="6"/>
  <c r="EN51" i="6"/>
  <c r="EN70" i="6"/>
  <c r="EN81" i="6"/>
  <c r="EN95" i="6"/>
  <c r="EN107" i="6"/>
  <c r="EN120" i="6"/>
  <c r="EN43" i="6"/>
  <c r="EN59" i="6"/>
  <c r="EN75" i="6"/>
  <c r="EN88" i="6"/>
  <c r="EN102" i="6"/>
  <c r="EN113" i="6"/>
  <c r="EN127" i="6"/>
  <c r="ER91" i="6"/>
  <c r="AY26" i="14"/>
  <c r="AZ116" i="14"/>
  <c r="AZ108" i="14"/>
  <c r="AZ92" i="14"/>
  <c r="AZ76" i="14"/>
  <c r="AZ68" i="14"/>
  <c r="AZ60" i="14"/>
  <c r="AZ52" i="14"/>
  <c r="AZ44" i="14"/>
  <c r="AZ36" i="14"/>
  <c r="BA126" i="14"/>
  <c r="BA118" i="14"/>
  <c r="BA110" i="14"/>
  <c r="BA102" i="14"/>
  <c r="BA94" i="14"/>
  <c r="BA86" i="14"/>
  <c r="BA78" i="14"/>
  <c r="BA62" i="14"/>
  <c r="BA46" i="14"/>
  <c r="BA30" i="14"/>
  <c r="EZ50" i="6"/>
  <c r="EZ74" i="6"/>
  <c r="EZ93" i="6"/>
  <c r="EZ115" i="6"/>
  <c r="EZ52" i="6"/>
  <c r="EZ76" i="6"/>
  <c r="EZ98" i="6"/>
  <c r="EZ117" i="6"/>
  <c r="EZ58" i="6"/>
  <c r="EZ77" i="6"/>
  <c r="EZ99" i="6"/>
  <c r="EZ122" i="6"/>
  <c r="EZ42" i="6"/>
  <c r="EZ66" i="6"/>
  <c r="EZ85" i="6"/>
  <c r="EZ108" i="6"/>
  <c r="EZ130" i="6"/>
  <c r="AZ100" i="14"/>
  <c r="AO124" i="14"/>
  <c r="AO108" i="14"/>
  <c r="AO100" i="14"/>
  <c r="AO76" i="14"/>
  <c r="AO68" i="14"/>
  <c r="AP126" i="14"/>
  <c r="AP110" i="14"/>
  <c r="AP94" i="14"/>
  <c r="AP86" i="14"/>
  <c r="AP78" i="14"/>
  <c r="AP70" i="14"/>
  <c r="AP62" i="14"/>
  <c r="AP54" i="14"/>
  <c r="AP38" i="14"/>
  <c r="AP30" i="14"/>
  <c r="AP22" i="14"/>
  <c r="AR114" i="14"/>
  <c r="AR98" i="14"/>
  <c r="AR90" i="14"/>
  <c r="AR66" i="14"/>
  <c r="AR58" i="14"/>
  <c r="AR50" i="14"/>
  <c r="AR42" i="14"/>
  <c r="AR34" i="14"/>
  <c r="AR26" i="14"/>
  <c r="AT102" i="14"/>
  <c r="AT94" i="14"/>
  <c r="AT78" i="14"/>
  <c r="AT70" i="14"/>
  <c r="AT62" i="14"/>
  <c r="AT46" i="14"/>
  <c r="AT38" i="14"/>
  <c r="AU128" i="14"/>
  <c r="AU112" i="14"/>
  <c r="AU96" i="14"/>
  <c r="AU80" i="14"/>
  <c r="AU72" i="14"/>
  <c r="AU64" i="14"/>
  <c r="AV122" i="14"/>
  <c r="AV90" i="14"/>
  <c r="AV74" i="14"/>
  <c r="AV66" i="14"/>
  <c r="AV58" i="14"/>
  <c r="AW124" i="14"/>
  <c r="AW92" i="14"/>
  <c r="AW76" i="14"/>
  <c r="AW68" i="14"/>
  <c r="AW60" i="14"/>
  <c r="AW52" i="14"/>
  <c r="AW28" i="14"/>
  <c r="AX118" i="14"/>
  <c r="AX102" i="14"/>
  <c r="AX94" i="14"/>
  <c r="AX78" i="14"/>
  <c r="AX62" i="14"/>
  <c r="AX54" i="14"/>
  <c r="AX46" i="14"/>
  <c r="AY121" i="14"/>
  <c r="AY113" i="14"/>
  <c r="AY81" i="14"/>
  <c r="AY65" i="14"/>
  <c r="AY57" i="14"/>
  <c r="BA103" i="14"/>
  <c r="BA87" i="14"/>
  <c r="BA79" i="14"/>
  <c r="BA71" i="14"/>
  <c r="BA63" i="14"/>
  <c r="BA55" i="14"/>
  <c r="BB73" i="14"/>
  <c r="BB57" i="14"/>
  <c r="BB49" i="14"/>
  <c r="BC99" i="14"/>
  <c r="BC67" i="14"/>
  <c r="BC59" i="14"/>
  <c r="BC51" i="14"/>
  <c r="BC43" i="14"/>
  <c r="BC35" i="14"/>
  <c r="BD109" i="14"/>
  <c r="BD101" i="14"/>
  <c r="BD85" i="14"/>
  <c r="BD77" i="14"/>
  <c r="BD69" i="14"/>
  <c r="BD61" i="14"/>
  <c r="BD53" i="14"/>
  <c r="BD45" i="14"/>
  <c r="BD37" i="14"/>
  <c r="FC63" i="6"/>
  <c r="FD49" i="6"/>
  <c r="FE109" i="6"/>
  <c r="FE96" i="6"/>
  <c r="FE84" i="6"/>
  <c r="FE70" i="6"/>
  <c r="FE58" i="6"/>
  <c r="FI83" i="6"/>
  <c r="FJ114" i="6"/>
  <c r="FJ57" i="6"/>
  <c r="FE82" i="6"/>
  <c r="FE69" i="6"/>
  <c r="FE56" i="6"/>
  <c r="FJ99" i="6"/>
  <c r="FJ51" i="6"/>
  <c r="FE106" i="6"/>
  <c r="FE93" i="6"/>
  <c r="FE80" i="6"/>
  <c r="FE68" i="6"/>
  <c r="FE54" i="6"/>
  <c r="FJ90" i="6"/>
  <c r="FJ50" i="6"/>
  <c r="BE79" i="14"/>
  <c r="BE71" i="14"/>
  <c r="BE63" i="14"/>
  <c r="BE55" i="14"/>
  <c r="BE47" i="14"/>
  <c r="BE39" i="14"/>
  <c r="BE31" i="14"/>
  <c r="BE23" i="14"/>
  <c r="BF89" i="14"/>
  <c r="BF73" i="14"/>
  <c r="BF57" i="14"/>
  <c r="BF49" i="14"/>
  <c r="BF25" i="14"/>
  <c r="BG99" i="14"/>
  <c r="BG75" i="14"/>
  <c r="BG60" i="14"/>
  <c r="BG53" i="14"/>
  <c r="BG37" i="14"/>
  <c r="BG29" i="14"/>
  <c r="BH79" i="14"/>
  <c r="BH71" i="14"/>
  <c r="BH55" i="14"/>
  <c r="BH47" i="14"/>
  <c r="BH39" i="14"/>
  <c r="BI129" i="14"/>
  <c r="BI89" i="14"/>
  <c r="BI81" i="14"/>
  <c r="BI73" i="14"/>
  <c r="BI57" i="14"/>
  <c r="BI49" i="14"/>
  <c r="BI33" i="14"/>
  <c r="BI25" i="14"/>
  <c r="BJ91" i="14"/>
  <c r="BJ83" i="14"/>
  <c r="BJ75" i="14"/>
  <c r="BJ51" i="14"/>
  <c r="BJ35" i="14"/>
  <c r="BK93" i="14"/>
  <c r="BK69" i="14"/>
  <c r="BK53" i="14"/>
  <c r="BK45" i="14"/>
  <c r="BK37" i="14"/>
  <c r="BP95" i="14"/>
  <c r="BP87" i="14"/>
  <c r="BP79" i="14"/>
  <c r="BP71" i="14"/>
  <c r="BP55" i="14"/>
  <c r="BP47" i="14"/>
  <c r="BP39" i="14"/>
  <c r="BP31" i="14"/>
  <c r="BE119" i="14"/>
  <c r="BE103" i="14"/>
  <c r="BJ99" i="14"/>
  <c r="BF97" i="14"/>
  <c r="BE87" i="14"/>
  <c r="BK85" i="14"/>
  <c r="AQ110" i="14"/>
  <c r="AR72" i="14"/>
  <c r="AT116" i="14"/>
  <c r="AU86" i="14"/>
  <c r="BP63" i="14"/>
  <c r="BK61" i="14"/>
  <c r="BJ107" i="14"/>
  <c r="BI65" i="14"/>
  <c r="BH63" i="14"/>
  <c r="AV112" i="14"/>
  <c r="BQ123" i="6"/>
  <c r="BQ67" i="6"/>
  <c r="BQ43" i="6"/>
  <c r="T169" i="6"/>
  <c r="BB131" i="14"/>
  <c r="BB67" i="14"/>
  <c r="BB43" i="14"/>
  <c r="BC125" i="14"/>
  <c r="BC93" i="14"/>
  <c r="BC61" i="14"/>
  <c r="BC29" i="14"/>
  <c r="BD111" i="14"/>
  <c r="BD79" i="14"/>
  <c r="BD47" i="14"/>
  <c r="BE121" i="14"/>
  <c r="BE89" i="14"/>
  <c r="BE57" i="14"/>
  <c r="BF131" i="14"/>
  <c r="BF99" i="14"/>
  <c r="BF67" i="14"/>
  <c r="BF35" i="14"/>
  <c r="BG117" i="14"/>
  <c r="AH134" i="14"/>
  <c r="AH124" i="14"/>
  <c r="AH116" i="14"/>
  <c r="AH108" i="14"/>
  <c r="AH100" i="14"/>
  <c r="AH92" i="14"/>
  <c r="AH84" i="14"/>
  <c r="AH76" i="14"/>
  <c r="AH68" i="14"/>
  <c r="AH60" i="14"/>
  <c r="AH52" i="14"/>
  <c r="AH44" i="14"/>
  <c r="AH36" i="14"/>
  <c r="AH28" i="14"/>
  <c r="BQ115" i="6"/>
  <c r="BQ107" i="6"/>
  <c r="BB123" i="14"/>
  <c r="BB83" i="14"/>
  <c r="BC109" i="14"/>
  <c r="BC77" i="14"/>
  <c r="BC45" i="14"/>
  <c r="BD127" i="14"/>
  <c r="BD95" i="14"/>
  <c r="BD63" i="14"/>
  <c r="BD31" i="14"/>
  <c r="BE113" i="14"/>
  <c r="BE81" i="14"/>
  <c r="BE49" i="14"/>
  <c r="BE25" i="14"/>
  <c r="BF107" i="14"/>
  <c r="BF75" i="14"/>
  <c r="BF43" i="14"/>
  <c r="BG125" i="14"/>
  <c r="AI45" i="14"/>
  <c r="BQ83" i="6"/>
  <c r="BQ75" i="6"/>
  <c r="BQ59" i="6"/>
  <c r="BA25" i="14"/>
  <c r="BB107" i="14"/>
  <c r="BC101" i="14"/>
  <c r="BC69" i="14"/>
  <c r="BC37" i="14"/>
  <c r="BD119" i="14"/>
  <c r="BD87" i="14"/>
  <c r="BD55" i="14"/>
  <c r="BD23" i="14"/>
  <c r="BE65" i="14"/>
  <c r="BE33" i="14"/>
  <c r="BF115" i="14"/>
  <c r="BF83" i="14"/>
  <c r="BF51" i="14"/>
  <c r="BG101" i="14"/>
  <c r="BQ99" i="6"/>
  <c r="BB99" i="14"/>
  <c r="BB59" i="14"/>
  <c r="BB35" i="14"/>
  <c r="BC117" i="14"/>
  <c r="BC85" i="14"/>
  <c r="BC53" i="14"/>
  <c r="BD103" i="14"/>
  <c r="BD71" i="14"/>
  <c r="BD39" i="14"/>
  <c r="BE129" i="14"/>
  <c r="BE105" i="14"/>
  <c r="BE73" i="14"/>
  <c r="BE41" i="14"/>
  <c r="BF123" i="14"/>
  <c r="BF91" i="14"/>
  <c r="BF59" i="14"/>
  <c r="BF27" i="14"/>
  <c r="BG109" i="14"/>
  <c r="BB51" i="14"/>
  <c r="BE97" i="14"/>
  <c r="AH131" i="14"/>
  <c r="AH123" i="14"/>
  <c r="AH115" i="14"/>
  <c r="AH107" i="14"/>
  <c r="AH99" i="14"/>
  <c r="AH91" i="14"/>
  <c r="AH83" i="14"/>
  <c r="AH75" i="14"/>
  <c r="AH67" i="14"/>
  <c r="AH59" i="14"/>
  <c r="AH51" i="14"/>
  <c r="AH43" i="14"/>
  <c r="AH35" i="14"/>
  <c r="AH27" i="14"/>
  <c r="L35" i="15"/>
  <c r="CU25" i="6"/>
  <c r="CU33" i="6"/>
  <c r="CU30" i="6"/>
  <c r="CU38" i="6"/>
  <c r="CU24" i="6"/>
  <c r="CU35" i="6"/>
  <c r="CU44" i="6"/>
  <c r="CU52" i="6"/>
  <c r="CU60" i="6"/>
  <c r="CU68" i="6"/>
  <c r="CU76" i="6"/>
  <c r="CU84" i="6"/>
  <c r="CU92" i="6"/>
  <c r="CU100" i="6"/>
  <c r="CU108" i="6"/>
  <c r="CU116" i="6"/>
  <c r="CU124" i="6"/>
  <c r="CU132" i="6"/>
  <c r="CU26" i="6"/>
  <c r="CU36" i="6"/>
  <c r="CU45" i="6"/>
  <c r="CU53" i="6"/>
  <c r="CU61" i="6"/>
  <c r="CU69" i="6"/>
  <c r="CU77" i="6"/>
  <c r="CU85" i="6"/>
  <c r="CU93" i="6"/>
  <c r="CU101" i="6"/>
  <c r="CU109" i="6"/>
  <c r="CU117" i="6"/>
  <c r="CU125" i="6"/>
  <c r="CU28" i="6"/>
  <c r="CU39" i="6"/>
  <c r="CU47" i="6"/>
  <c r="CU55" i="6"/>
  <c r="CU63" i="6"/>
  <c r="CU71" i="6"/>
  <c r="CU79" i="6"/>
  <c r="CU87" i="6"/>
  <c r="CU95" i="6"/>
  <c r="CU103" i="6"/>
  <c r="CU111" i="6"/>
  <c r="CU119" i="6"/>
  <c r="CU127" i="6"/>
  <c r="CU31" i="6"/>
  <c r="CU41" i="6"/>
  <c r="CU49" i="6"/>
  <c r="CU57" i="6"/>
  <c r="CU65" i="6"/>
  <c r="CU73" i="6"/>
  <c r="CU81" i="6"/>
  <c r="CU89" i="6"/>
  <c r="CU97" i="6"/>
  <c r="CU105" i="6"/>
  <c r="CU113" i="6"/>
  <c r="CU121" i="6"/>
  <c r="CU129" i="6"/>
  <c r="AL119" i="14"/>
  <c r="AN123" i="14"/>
  <c r="AN115" i="14"/>
  <c r="AT119" i="14"/>
  <c r="AT111" i="14"/>
  <c r="AT103" i="14"/>
  <c r="AT95" i="14"/>
  <c r="AT87" i="14"/>
  <c r="AT79" i="14"/>
  <c r="AT71" i="14"/>
  <c r="AT63" i="14"/>
  <c r="AT55" i="14"/>
  <c r="AT47" i="14"/>
  <c r="AT31" i="14"/>
  <c r="AU129" i="14"/>
  <c r="AU121" i="14"/>
  <c r="AU113" i="14"/>
  <c r="AU105" i="14"/>
  <c r="AU97" i="14"/>
  <c r="AU89" i="14"/>
  <c r="AU81" i="14"/>
  <c r="AU73" i="14"/>
  <c r="AU65" i="14"/>
  <c r="AU57" i="14"/>
  <c r="AU49" i="14"/>
  <c r="AU41" i="14"/>
  <c r="AU33" i="14"/>
  <c r="AU25" i="14"/>
  <c r="AV131" i="14"/>
  <c r="AV123" i="14"/>
  <c r="AV115" i="14"/>
  <c r="AV107" i="14"/>
  <c r="AV91" i="14"/>
  <c r="AV83" i="14"/>
  <c r="AV75" i="14"/>
  <c r="AV67" i="14"/>
  <c r="AV59" i="14"/>
  <c r="AV51" i="14"/>
  <c r="AV43" i="14"/>
  <c r="AV27" i="14"/>
  <c r="AW125" i="14"/>
  <c r="AW117" i="14"/>
  <c r="AW109" i="14"/>
  <c r="AW101" i="14"/>
  <c r="AW93" i="14"/>
  <c r="AW85" i="14"/>
  <c r="AW77" i="14"/>
  <c r="AW69" i="14"/>
  <c r="AW61" i="14"/>
  <c r="AW53" i="14"/>
  <c r="AW45" i="14"/>
  <c r="AX127" i="14"/>
  <c r="AX111" i="14"/>
  <c r="AX103" i="14"/>
  <c r="AX95" i="14"/>
  <c r="AX87" i="14"/>
  <c r="AX79" i="14"/>
  <c r="AX71" i="14"/>
  <c r="AX63" i="14"/>
  <c r="AX55" i="14"/>
  <c r="AX47" i="14"/>
  <c r="AX24" i="14"/>
  <c r="AY130" i="14"/>
  <c r="AY122" i="14"/>
  <c r="AY114" i="14"/>
  <c r="AY106" i="14"/>
  <c r="AY98" i="14"/>
  <c r="AY90" i="14"/>
  <c r="AY82" i="14"/>
  <c r="AY74" i="14"/>
  <c r="AY66" i="14"/>
  <c r="AY58" i="14"/>
  <c r="AY50" i="14"/>
  <c r="AY43" i="14"/>
  <c r="AY35" i="14"/>
  <c r="AY27" i="14"/>
  <c r="AZ126" i="14"/>
  <c r="AZ118" i="14"/>
  <c r="AZ110" i="14"/>
  <c r="AZ102" i="14"/>
  <c r="AZ94" i="14"/>
  <c r="AZ86" i="14"/>
  <c r="AZ78" i="14"/>
  <c r="AZ70" i="14"/>
  <c r="AZ62" i="14"/>
  <c r="AZ54" i="14"/>
  <c r="AZ46" i="14"/>
  <c r="AZ38" i="14"/>
  <c r="AZ30" i="14"/>
  <c r="BB130" i="14"/>
  <c r="BB122" i="14"/>
  <c r="BB114" i="14"/>
  <c r="BB106" i="14"/>
  <c r="BB98" i="14"/>
  <c r="BB90" i="14"/>
  <c r="BB82" i="14"/>
  <c r="BB74" i="14"/>
  <c r="BB66" i="14"/>
  <c r="BB58" i="14"/>
  <c r="BB50" i="14"/>
  <c r="BB42" i="14"/>
  <c r="BB26" i="14"/>
  <c r="BC124" i="14"/>
  <c r="BC116" i="14"/>
  <c r="BC108" i="14"/>
  <c r="BC100" i="14"/>
  <c r="BC92" i="14"/>
  <c r="BC84" i="14"/>
  <c r="BC76" i="14"/>
  <c r="BC68" i="14"/>
  <c r="BC60" i="14"/>
  <c r="BC52" i="14"/>
  <c r="BC44" i="14"/>
  <c r="BC36" i="14"/>
  <c r="BD126" i="14"/>
  <c r="BD118" i="14"/>
  <c r="BD110" i="14"/>
  <c r="BD102" i="14"/>
  <c r="BD86" i="14"/>
  <c r="BD78" i="14"/>
  <c r="BD70" i="14"/>
  <c r="BD62" i="14"/>
  <c r="BD54" i="14"/>
  <c r="BD38" i="14"/>
  <c r="BE128" i="14"/>
  <c r="BE120" i="14"/>
  <c r="BE112" i="14"/>
  <c r="BE96" i="14"/>
  <c r="BE88" i="14"/>
  <c r="BE80" i="14"/>
  <c r="BE56" i="14"/>
  <c r="BE48" i="14"/>
  <c r="BF122" i="14"/>
  <c r="BF114" i="14"/>
  <c r="BF98" i="14"/>
  <c r="BF90" i="14"/>
  <c r="BF82" i="14"/>
  <c r="BF74" i="14"/>
  <c r="BF58" i="14"/>
  <c r="BF50" i="14"/>
  <c r="BF42" i="14"/>
  <c r="BF26" i="14"/>
  <c r="BG124" i="14"/>
  <c r="BG116" i="14"/>
  <c r="BG108" i="14"/>
  <c r="BG100" i="14"/>
  <c r="BG92" i="14"/>
  <c r="BG84" i="14"/>
  <c r="BG76" i="14"/>
  <c r="BG69" i="14"/>
  <c r="BG61" i="14"/>
  <c r="BG54" i="14"/>
  <c r="BG46" i="14"/>
  <c r="BG38" i="14"/>
  <c r="BG30" i="14"/>
  <c r="BH128" i="14"/>
  <c r="BH120" i="14"/>
  <c r="BH112" i="14"/>
  <c r="BH104" i="14"/>
  <c r="BH96" i="14"/>
  <c r="BH88" i="14"/>
  <c r="BH80" i="14"/>
  <c r="BH72" i="14"/>
  <c r="BH64" i="14"/>
  <c r="BH56" i="14"/>
  <c r="BH48" i="14"/>
  <c r="BH40" i="14"/>
  <c r="BH32" i="14"/>
  <c r="BH24" i="14"/>
  <c r="BI130" i="14"/>
  <c r="BI122" i="14"/>
  <c r="BI114" i="14"/>
  <c r="BI106" i="14"/>
  <c r="BI90" i="14"/>
  <c r="BI82" i="14"/>
  <c r="BI74" i="14"/>
  <c r="BI66" i="14"/>
  <c r="BI58" i="14"/>
  <c r="BI50" i="14"/>
  <c r="BI42" i="14"/>
  <c r="BI26" i="14"/>
  <c r="BJ124" i="14"/>
  <c r="BJ116" i="14"/>
  <c r="BJ100" i="14"/>
  <c r="BJ92" i="14"/>
  <c r="BJ84" i="14"/>
  <c r="BJ76" i="14"/>
  <c r="BJ68" i="14"/>
  <c r="BJ60" i="14"/>
  <c r="BJ52" i="14"/>
  <c r="BJ44" i="14"/>
  <c r="BJ36" i="14"/>
  <c r="BJ28" i="14"/>
  <c r="BK126" i="14"/>
  <c r="BK118" i="14"/>
  <c r="BK110" i="14"/>
  <c r="BK102" i="14"/>
  <c r="BK94" i="14"/>
  <c r="BK86" i="14"/>
  <c r="BK78" i="14"/>
  <c r="BK70" i="14"/>
  <c r="BK62" i="14"/>
  <c r="BK54" i="14"/>
  <c r="BK46" i="14"/>
  <c r="BK38" i="14"/>
  <c r="BK30" i="14"/>
  <c r="BL128" i="14"/>
  <c r="BL120" i="14"/>
  <c r="BL112" i="14"/>
  <c r="BL104" i="14"/>
  <c r="BL96" i="14"/>
  <c r="BL88" i="14"/>
  <c r="BL80" i="14"/>
  <c r="BL72" i="14"/>
  <c r="BL64" i="14"/>
  <c r="BL56" i="14"/>
  <c r="BL48" i="14"/>
  <c r="BL40" i="14"/>
  <c r="BL32" i="14"/>
  <c r="BM130" i="14"/>
  <c r="BM122" i="14"/>
  <c r="BM114" i="14"/>
  <c r="BM106" i="14"/>
  <c r="BM98" i="14"/>
  <c r="BM90" i="14"/>
  <c r="BM82" i="14"/>
  <c r="BM74" i="14"/>
  <c r="BM66" i="14"/>
  <c r="BM58" i="14"/>
  <c r="BM50" i="14"/>
  <c r="BM42" i="14"/>
  <c r="BM26" i="14"/>
  <c r="BN124" i="14"/>
  <c r="BN116" i="14"/>
  <c r="BN108" i="14"/>
  <c r="BN100" i="14"/>
  <c r="BN92" i="14"/>
  <c r="BN84" i="14"/>
  <c r="BN76" i="14"/>
  <c r="BN68" i="14"/>
  <c r="BN60" i="14"/>
  <c r="BN52" i="14"/>
  <c r="BO126" i="14"/>
  <c r="BO118" i="14"/>
  <c r="BO110" i="14"/>
  <c r="BO102" i="14"/>
  <c r="BO94" i="14"/>
  <c r="BO86" i="14"/>
  <c r="BO78" i="14"/>
  <c r="BO70" i="14"/>
  <c r="BO62" i="14"/>
  <c r="BO54" i="14"/>
  <c r="BO46" i="14"/>
  <c r="BO38" i="14"/>
  <c r="BP128" i="14"/>
  <c r="BP120" i="14"/>
  <c r="BP112" i="14"/>
  <c r="BP104" i="14"/>
  <c r="BP96" i="14"/>
  <c r="BP88" i="14"/>
  <c r="BP80" i="14"/>
  <c r="BP72" i="14"/>
  <c r="BP64" i="14"/>
  <c r="BP56" i="14"/>
  <c r="BP48" i="14"/>
  <c r="BP24" i="14"/>
  <c r="EK40" i="6"/>
  <c r="EK48" i="6"/>
  <c r="EK56" i="6"/>
  <c r="EK64" i="6"/>
  <c r="EK72" i="6"/>
  <c r="EK80" i="6"/>
  <c r="EK88" i="6"/>
  <c r="EK96" i="6"/>
  <c r="EK104" i="6"/>
  <c r="EK112" i="6"/>
  <c r="EK120" i="6"/>
  <c r="EK128" i="6"/>
  <c r="EK45" i="6"/>
  <c r="EK53" i="6"/>
  <c r="EK61" i="6"/>
  <c r="EK69" i="6"/>
  <c r="EK77" i="6"/>
  <c r="EK85" i="6"/>
  <c r="EK93" i="6"/>
  <c r="EK101" i="6"/>
  <c r="EK109" i="6"/>
  <c r="EK117" i="6"/>
  <c r="EK125" i="6"/>
  <c r="EK46" i="6"/>
  <c r="EK57" i="6"/>
  <c r="EK67" i="6"/>
  <c r="EK78" i="6"/>
  <c r="EK89" i="6"/>
  <c r="EK99" i="6"/>
  <c r="EK110" i="6"/>
  <c r="EK121" i="6"/>
  <c r="EK131" i="6"/>
  <c r="EK47" i="6"/>
  <c r="EK58" i="6"/>
  <c r="EK68" i="6"/>
  <c r="EK79" i="6"/>
  <c r="EK90" i="6"/>
  <c r="EK100" i="6"/>
  <c r="EK111" i="6"/>
  <c r="EK122" i="6"/>
  <c r="EK132" i="6"/>
  <c r="EK39" i="6"/>
  <c r="EK50" i="6"/>
  <c r="EK60" i="6"/>
  <c r="EK71" i="6"/>
  <c r="EK82" i="6"/>
  <c r="EK92" i="6"/>
  <c r="EK103" i="6"/>
  <c r="EK114" i="6"/>
  <c r="EK124" i="6"/>
  <c r="EK42" i="6"/>
  <c r="EK52" i="6"/>
  <c r="EK63" i="6"/>
  <c r="EK74" i="6"/>
  <c r="EK84" i="6"/>
  <c r="EK95" i="6"/>
  <c r="EK106" i="6"/>
  <c r="EK116" i="6"/>
  <c r="EK127" i="6"/>
  <c r="EV46" i="6"/>
  <c r="EV54" i="6"/>
  <c r="EV62" i="6"/>
  <c r="EV70" i="6"/>
  <c r="EV78" i="6"/>
  <c r="EV86" i="6"/>
  <c r="EV94" i="6"/>
  <c r="EV102" i="6"/>
  <c r="EV110" i="6"/>
  <c r="EV118" i="6"/>
  <c r="EV126" i="6"/>
  <c r="EV43" i="6"/>
  <c r="EV51" i="6"/>
  <c r="EV59" i="6"/>
  <c r="EV67" i="6"/>
  <c r="EV75" i="6"/>
  <c r="EV83" i="6"/>
  <c r="EV91" i="6"/>
  <c r="EV99" i="6"/>
  <c r="EV107" i="6"/>
  <c r="EV115" i="6"/>
  <c r="EV123" i="6"/>
  <c r="EV131" i="6"/>
  <c r="EV48" i="6"/>
  <c r="EV58" i="6"/>
  <c r="EV69" i="6"/>
  <c r="EV80" i="6"/>
  <c r="EV90" i="6"/>
  <c r="EV101" i="6"/>
  <c r="EV112" i="6"/>
  <c r="EV122" i="6"/>
  <c r="EV39" i="6"/>
  <c r="EV49" i="6"/>
  <c r="EV60" i="6"/>
  <c r="EV71" i="6"/>
  <c r="EV81" i="6"/>
  <c r="EV92" i="6"/>
  <c r="EV103" i="6"/>
  <c r="EV113" i="6"/>
  <c r="EV124" i="6"/>
  <c r="EV41" i="6"/>
  <c r="EV52" i="6"/>
  <c r="EV63" i="6"/>
  <c r="EV73" i="6"/>
  <c r="EV84" i="6"/>
  <c r="EV95" i="6"/>
  <c r="EV105" i="6"/>
  <c r="EV116" i="6"/>
  <c r="EV127" i="6"/>
  <c r="EV44" i="6"/>
  <c r="EV55" i="6"/>
  <c r="EV65" i="6"/>
  <c r="EV76" i="6"/>
  <c r="EV87" i="6"/>
  <c r="EV97" i="6"/>
  <c r="EV108" i="6"/>
  <c r="EV119" i="6"/>
  <c r="EV129" i="6"/>
  <c r="AI123" i="14"/>
  <c r="BA40" i="14"/>
  <c r="BQ125" i="6"/>
  <c r="BQ117" i="6"/>
  <c r="BQ109" i="6"/>
  <c r="BQ101" i="6"/>
  <c r="BQ93" i="6"/>
  <c r="BQ85" i="6"/>
  <c r="BQ77" i="6"/>
  <c r="BQ69" i="6"/>
  <c r="BQ68" i="6"/>
  <c r="BQ61" i="6"/>
  <c r="BQ53" i="6"/>
  <c r="BQ45" i="6"/>
  <c r="BQ37" i="6"/>
  <c r="BQ29" i="6"/>
  <c r="EF91" i="6"/>
  <c r="EF49" i="6"/>
  <c r="CH124" i="6"/>
  <c r="CH108" i="6"/>
  <c r="CH92" i="6"/>
  <c r="CH76" i="6"/>
  <c r="CH60" i="6"/>
  <c r="CH44" i="6"/>
  <c r="CP130" i="6"/>
  <c r="CP114" i="6"/>
  <c r="CP98" i="6"/>
  <c r="CP82" i="6"/>
  <c r="CP66" i="6"/>
  <c r="CP50" i="6"/>
  <c r="CU126" i="6"/>
  <c r="CU110" i="6"/>
  <c r="CU94" i="6"/>
  <c r="CU78" i="6"/>
  <c r="CU62" i="6"/>
  <c r="CU46" i="6"/>
  <c r="CU27" i="6"/>
  <c r="EK129" i="6"/>
  <c r="EK107" i="6"/>
  <c r="EK86" i="6"/>
  <c r="EK65" i="6"/>
  <c r="EK43" i="6"/>
  <c r="ES132" i="6"/>
  <c r="ES60" i="6"/>
  <c r="EV130" i="6"/>
  <c r="EV109" i="6"/>
  <c r="EV88" i="6"/>
  <c r="EV66" i="6"/>
  <c r="EV45" i="6"/>
  <c r="FB97" i="6"/>
  <c r="FB48" i="6"/>
  <c r="FB88" i="6"/>
  <c r="BF130" i="14"/>
  <c r="BE104" i="14"/>
  <c r="AH129" i="14"/>
  <c r="AH121" i="14"/>
  <c r="AH113" i="14"/>
  <c r="AH105" i="14"/>
  <c r="AH97" i="14"/>
  <c r="AH89" i="14"/>
  <c r="AH81" i="14"/>
  <c r="AH73" i="14"/>
  <c r="AH65" i="14"/>
  <c r="AH57" i="14"/>
  <c r="AH49" i="14"/>
  <c r="AH41" i="14"/>
  <c r="AH33" i="14"/>
  <c r="AH25" i="14"/>
  <c r="CH24" i="6"/>
  <c r="CH32" i="6"/>
  <c r="CH40" i="6"/>
  <c r="CH48" i="6"/>
  <c r="CH56" i="6"/>
  <c r="CH64" i="6"/>
  <c r="CH72" i="6"/>
  <c r="CH80" i="6"/>
  <c r="CH88" i="6"/>
  <c r="CH96" i="6"/>
  <c r="CH104" i="6"/>
  <c r="CH112" i="6"/>
  <c r="CH120" i="6"/>
  <c r="CH128" i="6"/>
  <c r="CH25" i="6"/>
  <c r="CH33" i="6"/>
  <c r="CH41" i="6"/>
  <c r="CH49" i="6"/>
  <c r="CH57" i="6"/>
  <c r="CH65" i="6"/>
  <c r="CH73" i="6"/>
  <c r="CH81" i="6"/>
  <c r="CH89" i="6"/>
  <c r="CH97" i="6"/>
  <c r="CH105" i="6"/>
  <c r="CH113" i="6"/>
  <c r="CH121" i="6"/>
  <c r="CH129" i="6"/>
  <c r="CH27" i="6"/>
  <c r="CH35" i="6"/>
  <c r="CH43" i="6"/>
  <c r="CH51" i="6"/>
  <c r="CH59" i="6"/>
  <c r="CH67" i="6"/>
  <c r="CH75" i="6"/>
  <c r="CH83" i="6"/>
  <c r="CH91" i="6"/>
  <c r="CH99" i="6"/>
  <c r="CH107" i="6"/>
  <c r="CH115" i="6"/>
  <c r="CH123" i="6"/>
  <c r="CH131" i="6"/>
  <c r="CH29" i="6"/>
  <c r="CH37" i="6"/>
  <c r="CH45" i="6"/>
  <c r="CH53" i="6"/>
  <c r="CH61" i="6"/>
  <c r="CH69" i="6"/>
  <c r="CH77" i="6"/>
  <c r="CH85" i="6"/>
  <c r="CH93" i="6"/>
  <c r="CH101" i="6"/>
  <c r="CH109" i="6"/>
  <c r="CH117" i="6"/>
  <c r="CH125" i="6"/>
  <c r="CP24" i="6"/>
  <c r="CP32" i="6"/>
  <c r="CP40" i="6"/>
  <c r="CP48" i="6"/>
  <c r="CP56" i="6"/>
  <c r="CP64" i="6"/>
  <c r="CP72" i="6"/>
  <c r="CP80" i="6"/>
  <c r="CP88" i="6"/>
  <c r="CP96" i="6"/>
  <c r="CP104" i="6"/>
  <c r="CP112" i="6"/>
  <c r="CP120" i="6"/>
  <c r="CP128" i="6"/>
  <c r="CP25" i="6"/>
  <c r="CP33" i="6"/>
  <c r="CP41" i="6"/>
  <c r="CP49" i="6"/>
  <c r="CP57" i="6"/>
  <c r="CP65" i="6"/>
  <c r="CP73" i="6"/>
  <c r="CP81" i="6"/>
  <c r="CP89" i="6"/>
  <c r="CP97" i="6"/>
  <c r="CP105" i="6"/>
  <c r="CP113" i="6"/>
  <c r="CP121" i="6"/>
  <c r="CP129" i="6"/>
  <c r="CP27" i="6"/>
  <c r="CP35" i="6"/>
  <c r="CP43" i="6"/>
  <c r="CP51" i="6"/>
  <c r="CP59" i="6"/>
  <c r="CP67" i="6"/>
  <c r="CP75" i="6"/>
  <c r="CP83" i="6"/>
  <c r="CP91" i="6"/>
  <c r="CP99" i="6"/>
  <c r="CP107" i="6"/>
  <c r="CP115" i="6"/>
  <c r="CP123" i="6"/>
  <c r="CP131" i="6"/>
  <c r="CP29" i="6"/>
  <c r="CP37" i="6"/>
  <c r="CP45" i="6"/>
  <c r="CP53" i="6"/>
  <c r="CP61" i="6"/>
  <c r="CP69" i="6"/>
  <c r="CP77" i="6"/>
  <c r="CP85" i="6"/>
  <c r="CP93" i="6"/>
  <c r="CP101" i="6"/>
  <c r="CP109" i="6"/>
  <c r="CP117" i="6"/>
  <c r="CP125" i="6"/>
  <c r="BG90" i="14"/>
  <c r="BG74" i="14"/>
  <c r="BG67" i="14"/>
  <c r="BG59" i="14"/>
  <c r="BG52" i="14"/>
  <c r="BG44" i="14"/>
  <c r="BG36" i="14"/>
  <c r="BH110" i="14"/>
  <c r="BH102" i="14"/>
  <c r="BH94" i="14"/>
  <c r="BH86" i="14"/>
  <c r="BH78" i="14"/>
  <c r="BH70" i="14"/>
  <c r="BH62" i="14"/>
  <c r="BH54" i="14"/>
  <c r="BH46" i="14"/>
  <c r="BH38" i="14"/>
  <c r="BH30" i="14"/>
  <c r="BI128" i="14"/>
  <c r="BI120" i="14"/>
  <c r="BI112" i="14"/>
  <c r="BI104" i="14"/>
  <c r="BI96" i="14"/>
  <c r="BI88" i="14"/>
  <c r="BI80" i="14"/>
  <c r="BI72" i="14"/>
  <c r="BI64" i="14"/>
  <c r="BI56" i="14"/>
  <c r="BI48" i="14"/>
  <c r="BI40" i="14"/>
  <c r="BJ130" i="14"/>
  <c r="BJ122" i="14"/>
  <c r="BJ114" i="14"/>
  <c r="BJ106" i="14"/>
  <c r="BJ98" i="14"/>
  <c r="BJ90" i="14"/>
  <c r="BJ82" i="14"/>
  <c r="BJ74" i="14"/>
  <c r="BJ66" i="14"/>
  <c r="BJ58" i="14"/>
  <c r="BJ50" i="14"/>
  <c r="BJ42" i="14"/>
  <c r="BJ34" i="14"/>
  <c r="BK124" i="14"/>
  <c r="BK116" i="14"/>
  <c r="BK108" i="14"/>
  <c r="BK100" i="14"/>
  <c r="BK92" i="14"/>
  <c r="BK84" i="14"/>
  <c r="BK76" i="14"/>
  <c r="BK68" i="14"/>
  <c r="BK60" i="14"/>
  <c r="BK52" i="14"/>
  <c r="BK44" i="14"/>
  <c r="BL126" i="14"/>
  <c r="BL118" i="14"/>
  <c r="BL110" i="14"/>
  <c r="BL102" i="14"/>
  <c r="BL94" i="14"/>
  <c r="BL46" i="14"/>
  <c r="BM128" i="14"/>
  <c r="BM120" i="14"/>
  <c r="BM112" i="14"/>
  <c r="BM104" i="14"/>
  <c r="BM96" i="14"/>
  <c r="BM88" i="14"/>
  <c r="BM80" i="14"/>
  <c r="BM72" i="14"/>
  <c r="BM64" i="14"/>
  <c r="BM56" i="14"/>
  <c r="BN130" i="14"/>
  <c r="BN122" i="14"/>
  <c r="BN114" i="14"/>
  <c r="BN106" i="14"/>
  <c r="BN98" i="14"/>
  <c r="BN90" i="14"/>
  <c r="BN82" i="14"/>
  <c r="BN74" i="14"/>
  <c r="BN66" i="14"/>
  <c r="BN58" i="14"/>
  <c r="BN50" i="14"/>
  <c r="BN42" i="14"/>
  <c r="BO124" i="14"/>
  <c r="BO116" i="14"/>
  <c r="BO108" i="14"/>
  <c r="BO100" i="14"/>
  <c r="BO92" i="14"/>
  <c r="BO84" i="14"/>
  <c r="BO76" i="14"/>
  <c r="BO68" i="14"/>
  <c r="BO52" i="14"/>
  <c r="BO44" i="14"/>
  <c r="BO36" i="14"/>
  <c r="BP126" i="14"/>
  <c r="BP110" i="14"/>
  <c r="BP102" i="14"/>
  <c r="BP94" i="14"/>
  <c r="BP86" i="14"/>
  <c r="BP78" i="14"/>
  <c r="BP70" i="14"/>
  <c r="BP62" i="14"/>
  <c r="BP54" i="14"/>
  <c r="BP46" i="14"/>
  <c r="BP38" i="14"/>
  <c r="BQ127" i="6"/>
  <c r="BQ119" i="6"/>
  <c r="BQ111" i="6"/>
  <c r="BQ103" i="6"/>
  <c r="BQ95" i="6"/>
  <c r="BQ87" i="6"/>
  <c r="BQ79" i="6"/>
  <c r="BQ71" i="6"/>
  <c r="BQ63" i="6"/>
  <c r="BQ55" i="6"/>
  <c r="BQ47" i="6"/>
  <c r="BQ39" i="6"/>
  <c r="BQ31" i="6"/>
  <c r="BQ23" i="6"/>
  <c r="EF124" i="6"/>
  <c r="EF83" i="6"/>
  <c r="Y160" i="6"/>
  <c r="Q160" i="6"/>
  <c r="CH119" i="6"/>
  <c r="CH103" i="6"/>
  <c r="CH87" i="6"/>
  <c r="CH71" i="6"/>
  <c r="CH55" i="6"/>
  <c r="CH39" i="6"/>
  <c r="CP126" i="6"/>
  <c r="CP110" i="6"/>
  <c r="CP94" i="6"/>
  <c r="CP78" i="6"/>
  <c r="CP62" i="6"/>
  <c r="CP46" i="6"/>
  <c r="CP30" i="6"/>
  <c r="CU122" i="6"/>
  <c r="CU106" i="6"/>
  <c r="CU90" i="6"/>
  <c r="CU74" i="6"/>
  <c r="CU58" i="6"/>
  <c r="CU42" i="6"/>
  <c r="EK123" i="6"/>
  <c r="EK102" i="6"/>
  <c r="EK81" i="6"/>
  <c r="EK59" i="6"/>
  <c r="EP130" i="6"/>
  <c r="EP112" i="6"/>
  <c r="EP100" i="6"/>
  <c r="EP101" i="6"/>
  <c r="EP102" i="6"/>
  <c r="EP39" i="6"/>
  <c r="EP103" i="6"/>
  <c r="EP56" i="6"/>
  <c r="EP58" i="6"/>
  <c r="EP67" i="6"/>
  <c r="EP114" i="6"/>
  <c r="EP41" i="6"/>
  <c r="EP44" i="6"/>
  <c r="EP108" i="6"/>
  <c r="EP45" i="6"/>
  <c r="EP109" i="6"/>
  <c r="EP46" i="6"/>
  <c r="EP110" i="6"/>
  <c r="EP47" i="6"/>
  <c r="EP111" i="6"/>
  <c r="EP72" i="6"/>
  <c r="EP74" i="6"/>
  <c r="EP91" i="6"/>
  <c r="EP57" i="6"/>
  <c r="EP82" i="6"/>
  <c r="EP60" i="6"/>
  <c r="EP124" i="6"/>
  <c r="EP61" i="6"/>
  <c r="EP125" i="6"/>
  <c r="EP62" i="6"/>
  <c r="EP126" i="6"/>
  <c r="EP63" i="6"/>
  <c r="EP127" i="6"/>
  <c r="EP104" i="6"/>
  <c r="EP106" i="6"/>
  <c r="EP131" i="6"/>
  <c r="EP51" i="6"/>
  <c r="EP98" i="6"/>
  <c r="EP76" i="6"/>
  <c r="EP77" i="6"/>
  <c r="EP78" i="6"/>
  <c r="EP79" i="6"/>
  <c r="EP50" i="6"/>
  <c r="EP97" i="6"/>
  <c r="ES115" i="6"/>
  <c r="EV125" i="6"/>
  <c r="EV104" i="6"/>
  <c r="EV82" i="6"/>
  <c r="EV61" i="6"/>
  <c r="EV40" i="6"/>
  <c r="BH126" i="14"/>
  <c r="AX119" i="14"/>
  <c r="BF106" i="14"/>
  <c r="BO60" i="14"/>
  <c r="AH127" i="14"/>
  <c r="AH111" i="14"/>
  <c r="AH95" i="14"/>
  <c r="AH79" i="14"/>
  <c r="AH63" i="14"/>
  <c r="AH47" i="14"/>
  <c r="AH31" i="14"/>
  <c r="BA96" i="14"/>
  <c r="CH132" i="6"/>
  <c r="CH116" i="6"/>
  <c r="CH100" i="6"/>
  <c r="CH84" i="6"/>
  <c r="CH68" i="6"/>
  <c r="CH52" i="6"/>
  <c r="CH36" i="6"/>
  <c r="CP122" i="6"/>
  <c r="CP106" i="6"/>
  <c r="CP90" i="6"/>
  <c r="CP74" i="6"/>
  <c r="CP58" i="6"/>
  <c r="CP42" i="6"/>
  <c r="CP26" i="6"/>
  <c r="CU118" i="6"/>
  <c r="CU102" i="6"/>
  <c r="CU86" i="6"/>
  <c r="CU70" i="6"/>
  <c r="CU54" i="6"/>
  <c r="CU37" i="6"/>
  <c r="EK118" i="6"/>
  <c r="EK97" i="6"/>
  <c r="EK75" i="6"/>
  <c r="EK54" i="6"/>
  <c r="ES44" i="6"/>
  <c r="ES83" i="6"/>
  <c r="ES102" i="6"/>
  <c r="ES131" i="6"/>
  <c r="ES67" i="6"/>
  <c r="ES94" i="6"/>
  <c r="ES118" i="6"/>
  <c r="ES51" i="6"/>
  <c r="ES86" i="6"/>
  <c r="ES124" i="6"/>
  <c r="ES54" i="6"/>
  <c r="ES92" i="6"/>
  <c r="ES126" i="6"/>
  <c r="ES62" i="6"/>
  <c r="ES101" i="6"/>
  <c r="ES70" i="6"/>
  <c r="ES110" i="6"/>
  <c r="EV120" i="6"/>
  <c r="EV98" i="6"/>
  <c r="EV77" i="6"/>
  <c r="EV56" i="6"/>
  <c r="AT127" i="14"/>
  <c r="BI98" i="14"/>
  <c r="AH119" i="14"/>
  <c r="AH103" i="14"/>
  <c r="AH87" i="14"/>
  <c r="AH71" i="14"/>
  <c r="AH55" i="14"/>
  <c r="AH39" i="14"/>
  <c r="AH23" i="14"/>
  <c r="BJ108" i="14"/>
  <c r="AV99" i="14"/>
  <c r="AZ22" i="14"/>
  <c r="BN44" i="14"/>
  <c r="AI120" i="14"/>
  <c r="BQ122" i="6"/>
  <c r="BQ114" i="6"/>
  <c r="BQ106" i="6"/>
  <c r="BQ98" i="6"/>
  <c r="BQ90" i="6"/>
  <c r="BQ82" i="6"/>
  <c r="BQ74" i="6"/>
  <c r="BQ66" i="6"/>
  <c r="BQ58" i="6"/>
  <c r="BQ50" i="6"/>
  <c r="BQ42" i="6"/>
  <c r="BQ34" i="6"/>
  <c r="BQ26" i="6"/>
  <c r="EF41" i="6"/>
  <c r="EF66" i="6"/>
  <c r="EF88" i="6"/>
  <c r="EF108" i="6"/>
  <c r="EF130" i="6"/>
  <c r="EF128" i="6"/>
  <c r="EF93" i="6"/>
  <c r="EF94" i="6"/>
  <c r="EF95" i="6"/>
  <c r="EF96" i="6"/>
  <c r="EF48" i="6"/>
  <c r="EF67" i="6"/>
  <c r="EF90" i="6"/>
  <c r="EF115" i="6"/>
  <c r="EF131" i="6"/>
  <c r="EF114" i="6"/>
  <c r="EF101" i="6"/>
  <c r="EF102" i="6"/>
  <c r="EF39" i="6"/>
  <c r="EF103" i="6"/>
  <c r="EF82" i="6"/>
  <c r="EF51" i="6"/>
  <c r="EF73" i="6"/>
  <c r="EF98" i="6"/>
  <c r="EF120" i="6"/>
  <c r="EF89" i="6"/>
  <c r="EF53" i="6"/>
  <c r="EF117" i="6"/>
  <c r="EF54" i="6"/>
  <c r="EF118" i="6"/>
  <c r="EF55" i="6"/>
  <c r="EF119" i="6"/>
  <c r="EF57" i="6"/>
  <c r="EF56" i="6"/>
  <c r="EF81" i="6"/>
  <c r="EF104" i="6"/>
  <c r="EF123" i="6"/>
  <c r="EF64" i="6"/>
  <c r="EF69" i="6"/>
  <c r="EF70" i="6"/>
  <c r="EF71" i="6"/>
  <c r="EF132" i="6"/>
  <c r="AD160" i="6"/>
  <c r="CH130" i="6"/>
  <c r="CH114" i="6"/>
  <c r="CH98" i="6"/>
  <c r="CH82" i="6"/>
  <c r="CH66" i="6"/>
  <c r="CH50" i="6"/>
  <c r="CH34" i="6"/>
  <c r="CP119" i="6"/>
  <c r="CP103" i="6"/>
  <c r="CP87" i="6"/>
  <c r="CP71" i="6"/>
  <c r="CP55" i="6"/>
  <c r="CP39" i="6"/>
  <c r="CU131" i="6"/>
  <c r="CU115" i="6"/>
  <c r="CU99" i="6"/>
  <c r="CU83" i="6"/>
  <c r="CU67" i="6"/>
  <c r="CU51" i="6"/>
  <c r="CU34" i="6"/>
  <c r="EK115" i="6"/>
  <c r="EK94" i="6"/>
  <c r="EK73" i="6"/>
  <c r="EK51" i="6"/>
  <c r="ES85" i="6"/>
  <c r="EV117" i="6"/>
  <c r="EV96" i="6"/>
  <c r="EV74" i="6"/>
  <c r="EV53" i="6"/>
  <c r="FB128" i="6"/>
  <c r="FG74" i="6"/>
  <c r="FG75" i="6"/>
  <c r="FG81" i="6"/>
  <c r="FG122" i="6"/>
  <c r="FG116" i="6"/>
  <c r="FG59" i="6"/>
  <c r="BD94" i="14"/>
  <c r="AH130" i="14"/>
  <c r="AH122" i="14"/>
  <c r="AH114" i="14"/>
  <c r="AH106" i="14"/>
  <c r="AH98" i="14"/>
  <c r="AH90" i="14"/>
  <c r="AH82" i="14"/>
  <c r="AH74" i="14"/>
  <c r="AH66" i="14"/>
  <c r="AH58" i="14"/>
  <c r="AH50" i="14"/>
  <c r="AH42" i="14"/>
  <c r="AH34" i="14"/>
  <c r="AH26" i="14"/>
  <c r="BQ124" i="6"/>
  <c r="BQ116" i="6"/>
  <c r="BQ108" i="6"/>
  <c r="BQ100" i="6"/>
  <c r="BQ92" i="6"/>
  <c r="BQ84" i="6"/>
  <c r="BQ76" i="6"/>
  <c r="BQ60" i="6"/>
  <c r="BQ52" i="6"/>
  <c r="BQ44" i="6"/>
  <c r="BQ36" i="6"/>
  <c r="BQ28" i="6"/>
  <c r="EG44" i="6"/>
  <c r="EG78" i="6"/>
  <c r="EG108" i="6"/>
  <c r="EG67" i="6"/>
  <c r="EG94" i="6"/>
  <c r="EG125" i="6"/>
  <c r="EL108" i="6"/>
  <c r="EL70" i="6"/>
  <c r="EO49" i="6"/>
  <c r="EO107" i="6"/>
  <c r="FD113" i="6"/>
  <c r="FH75" i="6"/>
  <c r="FH91" i="6"/>
  <c r="FH99" i="6"/>
  <c r="FH123" i="6"/>
  <c r="AH128" i="14"/>
  <c r="AH120" i="14"/>
  <c r="AH112" i="14"/>
  <c r="AH104" i="14"/>
  <c r="AH96" i="14"/>
  <c r="AH88" i="14"/>
  <c r="AH80" i="14"/>
  <c r="AH72" i="14"/>
  <c r="AH64" i="14"/>
  <c r="AH56" i="14"/>
  <c r="AH48" i="14"/>
  <c r="AH40" i="14"/>
  <c r="AH32" i="14"/>
  <c r="AH24" i="14"/>
  <c r="BQ126" i="6"/>
  <c r="BQ118" i="6"/>
  <c r="BQ110" i="6"/>
  <c r="BQ102" i="6"/>
  <c r="BQ94" i="6"/>
  <c r="BQ86" i="6"/>
  <c r="BQ78" i="6"/>
  <c r="BQ70" i="6"/>
  <c r="BQ62" i="6"/>
  <c r="BQ54" i="6"/>
  <c r="BQ46" i="6"/>
  <c r="BQ38" i="6"/>
  <c r="BQ30" i="6"/>
  <c r="BQ22" i="6"/>
  <c r="AH132" i="14"/>
  <c r="Q42" i="15"/>
  <c r="Q40" i="15"/>
  <c r="Q41" i="15"/>
  <c r="Q46" i="15"/>
  <c r="EG100" i="6"/>
  <c r="EG60" i="6"/>
  <c r="EI120" i="6"/>
  <c r="EI79" i="6"/>
  <c r="EI42" i="6"/>
  <c r="EL124" i="6"/>
  <c r="EM39" i="6"/>
  <c r="EM58" i="6"/>
  <c r="EM68" i="6"/>
  <c r="EM77" i="6"/>
  <c r="EM86" i="6"/>
  <c r="EM94" i="6"/>
  <c r="EM102" i="6"/>
  <c r="EM110" i="6"/>
  <c r="EM118" i="6"/>
  <c r="EM126" i="6"/>
  <c r="EM53" i="6"/>
  <c r="EM64" i="6"/>
  <c r="EM73" i="6"/>
  <c r="EM82" i="6"/>
  <c r="EM91" i="6"/>
  <c r="EM99" i="6"/>
  <c r="EM107" i="6"/>
  <c r="EM115" i="6"/>
  <c r="EM123" i="6"/>
  <c r="EM131" i="6"/>
  <c r="EO125" i="6"/>
  <c r="FD39" i="6"/>
  <c r="FD65" i="6"/>
  <c r="FD95" i="6"/>
  <c r="FD127" i="6"/>
  <c r="FD40" i="6"/>
  <c r="FD70" i="6"/>
  <c r="FD102" i="6"/>
  <c r="FD128" i="6"/>
  <c r="FD43" i="6"/>
  <c r="FD75" i="6"/>
  <c r="FD103" i="6"/>
  <c r="FD129" i="6"/>
  <c r="FD54" i="6"/>
  <c r="FD88" i="6"/>
  <c r="FD115" i="6"/>
  <c r="FD79" i="6"/>
  <c r="FD63" i="6"/>
  <c r="FD118" i="6"/>
  <c r="FF51" i="6"/>
  <c r="FF56" i="6"/>
  <c r="FF64" i="6"/>
  <c r="FF99" i="6"/>
  <c r="FF82" i="6"/>
  <c r="AM118" i="14"/>
  <c r="AM110" i="14"/>
  <c r="AM102" i="14"/>
  <c r="AM94" i="14"/>
  <c r="AM86" i="14"/>
  <c r="AM78" i="14"/>
  <c r="AM70" i="14"/>
  <c r="AM62" i="14"/>
  <c r="AM54" i="14"/>
  <c r="AM46" i="14"/>
  <c r="AM38" i="14"/>
  <c r="AM30" i="14"/>
  <c r="AM22" i="14"/>
  <c r="AN128" i="14"/>
  <c r="AN120" i="14"/>
  <c r="AN112" i="14"/>
  <c r="AN104" i="14"/>
  <c r="AN96" i="14"/>
  <c r="AN88" i="14"/>
  <c r="AN72" i="14"/>
  <c r="AN64" i="14"/>
  <c r="AN56" i="14"/>
  <c r="AN48" i="14"/>
  <c r="AN40" i="14"/>
  <c r="AN32" i="14"/>
  <c r="AN24" i="14"/>
  <c r="AO130" i="14"/>
  <c r="AO122" i="14"/>
  <c r="AO114" i="14"/>
  <c r="AO98" i="14"/>
  <c r="AO90" i="14"/>
  <c r="AO82" i="14"/>
  <c r="AO74" i="14"/>
  <c r="AO66" i="14"/>
  <c r="AO58" i="14"/>
  <c r="AO50" i="14"/>
  <c r="AP124" i="14"/>
  <c r="AP116" i="14"/>
  <c r="AP108" i="14"/>
  <c r="AP100" i="14"/>
  <c r="AP84" i="14"/>
  <c r="AP76" i="14"/>
  <c r="AP68" i="14"/>
  <c r="AP60" i="14"/>
  <c r="AP36" i="14"/>
  <c r="AQ126" i="14"/>
  <c r="AQ118" i="14"/>
  <c r="AQ102" i="14"/>
  <c r="AQ94" i="14"/>
  <c r="AQ86" i="14"/>
  <c r="AQ78" i="14"/>
  <c r="AQ70" i="14"/>
  <c r="AQ62" i="14"/>
  <c r="AQ54" i="14"/>
  <c r="AQ46" i="14"/>
  <c r="AR128" i="14"/>
  <c r="AR120" i="14"/>
  <c r="AH126" i="14"/>
  <c r="AH118" i="14"/>
  <c r="AH110" i="14"/>
  <c r="AH102" i="14"/>
  <c r="AH94" i="14"/>
  <c r="AH86" i="14"/>
  <c r="AH78" i="14"/>
  <c r="AH70" i="14"/>
  <c r="AH62" i="14"/>
  <c r="AH54" i="14"/>
  <c r="AH46" i="14"/>
  <c r="AH38" i="14"/>
  <c r="AH30" i="14"/>
  <c r="AH22" i="14"/>
  <c r="BQ120" i="6"/>
  <c r="BQ112" i="6"/>
  <c r="BQ104" i="6"/>
  <c r="BQ96" i="6"/>
  <c r="BQ88" i="6"/>
  <c r="BQ80" i="6"/>
  <c r="BQ72" i="6"/>
  <c r="BQ64" i="6"/>
  <c r="BQ56" i="6"/>
  <c r="BQ48" i="6"/>
  <c r="BQ40" i="6"/>
  <c r="BQ32" i="6"/>
  <c r="BQ24" i="6"/>
  <c r="EG126" i="6"/>
  <c r="EG92" i="6"/>
  <c r="EG45" i="6"/>
  <c r="EH54" i="6"/>
  <c r="EH73" i="6"/>
  <c r="EH88" i="6"/>
  <c r="EH106" i="6"/>
  <c r="EH121" i="6"/>
  <c r="EH45" i="6"/>
  <c r="EH65" i="6"/>
  <c r="EH84" i="6"/>
  <c r="EH98" i="6"/>
  <c r="EH117" i="6"/>
  <c r="EH132" i="6"/>
  <c r="EI111" i="6"/>
  <c r="EI71" i="6"/>
  <c r="EL82" i="6"/>
  <c r="EM128" i="6"/>
  <c r="EM117" i="6"/>
  <c r="EM106" i="6"/>
  <c r="EM96" i="6"/>
  <c r="EM85" i="6"/>
  <c r="EM72" i="6"/>
  <c r="EM61" i="6"/>
  <c r="EO82" i="6"/>
  <c r="EZ59" i="6"/>
  <c r="EZ75" i="6"/>
  <c r="EZ91" i="6"/>
  <c r="EZ107" i="6"/>
  <c r="EZ123" i="6"/>
  <c r="EZ51" i="6"/>
  <c r="EZ68" i="6"/>
  <c r="EZ84" i="6"/>
  <c r="EZ100" i="6"/>
  <c r="EZ116" i="6"/>
  <c r="EZ132" i="6"/>
  <c r="FC131" i="6"/>
  <c r="FC121" i="6"/>
  <c r="FC110" i="6"/>
  <c r="FC99" i="6"/>
  <c r="FC89" i="6"/>
  <c r="FC78" i="6"/>
  <c r="FC56" i="6"/>
  <c r="FD78" i="6"/>
  <c r="AH125" i="14"/>
  <c r="AH117" i="14"/>
  <c r="AH109" i="14"/>
  <c r="AH101" i="14"/>
  <c r="AH93" i="14"/>
  <c r="AH85" i="14"/>
  <c r="AH77" i="14"/>
  <c r="AH69" i="14"/>
  <c r="AH61" i="14"/>
  <c r="AH53" i="14"/>
  <c r="AH45" i="14"/>
  <c r="AH37" i="14"/>
  <c r="AH29" i="14"/>
  <c r="BQ121" i="6"/>
  <c r="BQ113" i="6"/>
  <c r="BQ105" i="6"/>
  <c r="BQ97" i="6"/>
  <c r="BQ89" i="6"/>
  <c r="BQ81" i="6"/>
  <c r="BQ73" i="6"/>
  <c r="BQ65" i="6"/>
  <c r="BQ57" i="6"/>
  <c r="BQ49" i="6"/>
  <c r="BQ41" i="6"/>
  <c r="BQ33" i="6"/>
  <c r="BQ25" i="6"/>
  <c r="EG124" i="6"/>
  <c r="EG86" i="6"/>
  <c r="EI58" i="6"/>
  <c r="EI90" i="6"/>
  <c r="EI115" i="6"/>
  <c r="EI47" i="6"/>
  <c r="EI78" i="6"/>
  <c r="EI110" i="6"/>
  <c r="EL74" i="6"/>
  <c r="EO69" i="6"/>
  <c r="FC50" i="6"/>
  <c r="FC60" i="6"/>
  <c r="FC68" i="6"/>
  <c r="FC76" i="6"/>
  <c r="FC51" i="6"/>
  <c r="FC61" i="6"/>
  <c r="FC69" i="6"/>
  <c r="FC77" i="6"/>
  <c r="FC39" i="6"/>
  <c r="FC54" i="6"/>
  <c r="FC62" i="6"/>
  <c r="FC70" i="6"/>
  <c r="FC46" i="6"/>
  <c r="FC57" i="6"/>
  <c r="FC65" i="6"/>
  <c r="FC73" i="6"/>
  <c r="FC43" i="6"/>
  <c r="FC64" i="6"/>
  <c r="FC79" i="6"/>
  <c r="FC87" i="6"/>
  <c r="FC95" i="6"/>
  <c r="FC103" i="6"/>
  <c r="FC111" i="6"/>
  <c r="FC119" i="6"/>
  <c r="FC127" i="6"/>
  <c r="FC58" i="6"/>
  <c r="FC74" i="6"/>
  <c r="FC84" i="6"/>
  <c r="FC92" i="6"/>
  <c r="FC100" i="6"/>
  <c r="FC108" i="6"/>
  <c r="FC116" i="6"/>
  <c r="FC124" i="6"/>
  <c r="FC132" i="6"/>
  <c r="FD64" i="6"/>
  <c r="AR112" i="14"/>
  <c r="AR104" i="14"/>
  <c r="AR96" i="14"/>
  <c r="AR88" i="14"/>
  <c r="AR80" i="14"/>
  <c r="AR64" i="14"/>
  <c r="AR56" i="14"/>
  <c r="AR48" i="14"/>
  <c r="AR40" i="14"/>
  <c r="AS130" i="14"/>
  <c r="AS122" i="14"/>
  <c r="AS114" i="14"/>
  <c r="AS106" i="14"/>
  <c r="AS98" i="14"/>
  <c r="AS90" i="14"/>
  <c r="AS82" i="14"/>
  <c r="AS74" i="14"/>
  <c r="AS66" i="14"/>
  <c r="AS50" i="14"/>
  <c r="AT124" i="14"/>
  <c r="AT108" i="14"/>
  <c r="AT100" i="14"/>
  <c r="AT92" i="14"/>
  <c r="AT84" i="14"/>
  <c r="AT76" i="14"/>
  <c r="AT60" i="14"/>
  <c r="AT52" i="14"/>
  <c r="AT44" i="14"/>
  <c r="AT36" i="14"/>
  <c r="AU126" i="14"/>
  <c r="AU118" i="14"/>
  <c r="AU110" i="14"/>
  <c r="AU102" i="14"/>
  <c r="AU94" i="14"/>
  <c r="AU78" i="14"/>
  <c r="AU70" i="14"/>
  <c r="AU62" i="14"/>
  <c r="AU54" i="14"/>
  <c r="AV128" i="14"/>
  <c r="AV120" i="14"/>
  <c r="AV104" i="14"/>
  <c r="AV96" i="14"/>
  <c r="AV88" i="14"/>
  <c r="AV80" i="14"/>
  <c r="AV72" i="14"/>
  <c r="AV64" i="14"/>
  <c r="AV56" i="14"/>
  <c r="AV48" i="14"/>
  <c r="AW122" i="14"/>
  <c r="AW114" i="14"/>
  <c r="AW106" i="14"/>
  <c r="AW98" i="14"/>
  <c r="AW90" i="14"/>
  <c r="AW82" i="14"/>
  <c r="AW74" i="14"/>
  <c r="AW66" i="14"/>
  <c r="AW58" i="14"/>
  <c r="AW50" i="14"/>
  <c r="BB127" i="14"/>
  <c r="BB119" i="14"/>
  <c r="BB111" i="14"/>
  <c r="BB103" i="14"/>
  <c r="BB95" i="14"/>
  <c r="BB79" i="14"/>
  <c r="BB71" i="14"/>
  <c r="BB63" i="14"/>
  <c r="BB55" i="14"/>
  <c r="BB47" i="14"/>
  <c r="BB39" i="14"/>
  <c r="BB31" i="14"/>
  <c r="BB23" i="14"/>
  <c r="BC129" i="14"/>
  <c r="BC113" i="14"/>
  <c r="BC105" i="14"/>
  <c r="BC97" i="14"/>
  <c r="BC89" i="14"/>
  <c r="BC81" i="14"/>
  <c r="BC73" i="14"/>
  <c r="BC65" i="14"/>
  <c r="BC57" i="14"/>
  <c r="BC49" i="14"/>
  <c r="BC41" i="14"/>
  <c r="BC33" i="14"/>
  <c r="BC25" i="14"/>
  <c r="BD131" i="14"/>
  <c r="BD115" i="14"/>
  <c r="BD107" i="14"/>
  <c r="BD99" i="14"/>
  <c r="BD91" i="14"/>
  <c r="BD83" i="14"/>
  <c r="BD75" i="14"/>
  <c r="BD67" i="14"/>
  <c r="BD59" i="14"/>
  <c r="BD51" i="14"/>
  <c r="BD43" i="14"/>
  <c r="BD35" i="14"/>
  <c r="BD27" i="14"/>
  <c r="BE125" i="14"/>
  <c r="BE117" i="14"/>
  <c r="BE109" i="14"/>
  <c r="BE101" i="14"/>
  <c r="BE93" i="14"/>
  <c r="BE85" i="14"/>
  <c r="BE77" i="14"/>
  <c r="BE69" i="14"/>
  <c r="BE61" i="14"/>
  <c r="BE53" i="14"/>
  <c r="BE45" i="14"/>
  <c r="BE37" i="14"/>
  <c r="BE29" i="14"/>
  <c r="BF87" i="14"/>
  <c r="BF79" i="14"/>
  <c r="BG129" i="14"/>
  <c r="BG105" i="14"/>
  <c r="BG89" i="14"/>
  <c r="BG81" i="14"/>
  <c r="BG73" i="14"/>
  <c r="BG66" i="14"/>
  <c r="BG58" i="14"/>
  <c r="BG51" i="14"/>
  <c r="BG43" i="14"/>
  <c r="BG35" i="14"/>
  <c r="BG27" i="14"/>
  <c r="BH117" i="14"/>
  <c r="BH109" i="14"/>
  <c r="BH101" i="14"/>
  <c r="BH93" i="14"/>
  <c r="BH77" i="14"/>
  <c r="BH69" i="14"/>
  <c r="BH61" i="14"/>
  <c r="BH53" i="14"/>
  <c r="BH45" i="14"/>
  <c r="BH37" i="14"/>
  <c r="BH29" i="14"/>
  <c r="BI127" i="14"/>
  <c r="BI119" i="14"/>
  <c r="BI111" i="14"/>
  <c r="BI103" i="14"/>
  <c r="BI87" i="14"/>
  <c r="BI79" i="14"/>
  <c r="BI71" i="14"/>
  <c r="BI63" i="14"/>
  <c r="BI55" i="14"/>
  <c r="BI47" i="14"/>
  <c r="BI39" i="14"/>
  <c r="BI31" i="14"/>
  <c r="BI23" i="14"/>
  <c r="BJ129" i="14"/>
  <c r="BJ121" i="14"/>
  <c r="BJ113" i="14"/>
  <c r="BJ105" i="14"/>
  <c r="BJ97" i="14"/>
  <c r="BJ89" i="14"/>
  <c r="BJ81" i="14"/>
  <c r="BJ73" i="14"/>
  <c r="BJ65" i="14"/>
  <c r="BJ57" i="14"/>
  <c r="BJ49" i="14"/>
  <c r="BJ41" i="14"/>
  <c r="BJ33" i="14"/>
  <c r="BJ25" i="14"/>
  <c r="BK123" i="14"/>
  <c r="BK115" i="14"/>
  <c r="BK107" i="14"/>
  <c r="BK35" i="14"/>
  <c r="BL125" i="14"/>
  <c r="BL117" i="14"/>
  <c r="BL109" i="14"/>
  <c r="BL101" i="14"/>
  <c r="BL93" i="14"/>
  <c r="BL85" i="14"/>
  <c r="BL69" i="14"/>
  <c r="BL53" i="14"/>
  <c r="BL45" i="14"/>
  <c r="BL37" i="14"/>
  <c r="BL29" i="14"/>
  <c r="BM127" i="14"/>
  <c r="BM119" i="14"/>
  <c r="BM103" i="14"/>
  <c r="BM95" i="14"/>
  <c r="BM87" i="14"/>
  <c r="BM79" i="14"/>
  <c r="BM71" i="14"/>
  <c r="BM63" i="14"/>
  <c r="BM55" i="14"/>
  <c r="BM47" i="14"/>
  <c r="BM39" i="14"/>
  <c r="BM31" i="14"/>
  <c r="BM23" i="14"/>
  <c r="BN129" i="14"/>
  <c r="BN113" i="14"/>
  <c r="BN105" i="14"/>
  <c r="BN97" i="14"/>
  <c r="BN89" i="14"/>
  <c r="BN81" i="14"/>
  <c r="BN73" i="14"/>
  <c r="BN65" i="14"/>
  <c r="BN57" i="14"/>
  <c r="BN49" i="14"/>
  <c r="BN41" i="14"/>
  <c r="BN33" i="14"/>
  <c r="BN25" i="14"/>
  <c r="BO115" i="14"/>
  <c r="BO107" i="14"/>
  <c r="BO99" i="14"/>
  <c r="BO91" i="14"/>
  <c r="BO83" i="14"/>
  <c r="BO67" i="14"/>
  <c r="BO59" i="14"/>
  <c r="BO51" i="14"/>
  <c r="BO43" i="14"/>
  <c r="BO35" i="14"/>
  <c r="BO27" i="14"/>
  <c r="BP125" i="14"/>
  <c r="BP117" i="14"/>
  <c r="BP93" i="14"/>
  <c r="BP85" i="14"/>
  <c r="BP77" i="14"/>
  <c r="BP69" i="14"/>
  <c r="BP61" i="14"/>
  <c r="BP53" i="14"/>
  <c r="BP45" i="14"/>
  <c r="BP37" i="14"/>
  <c r="BP29" i="14"/>
  <c r="EW39" i="6"/>
  <c r="EW47" i="6"/>
  <c r="EW55" i="6"/>
  <c r="EW63" i="6"/>
  <c r="EW71" i="6"/>
  <c r="EW79" i="6"/>
  <c r="EW87" i="6"/>
  <c r="EW95" i="6"/>
  <c r="EW103" i="6"/>
  <c r="EW111" i="6"/>
  <c r="EW119" i="6"/>
  <c r="EW127" i="6"/>
  <c r="EW44" i="6"/>
  <c r="EW52" i="6"/>
  <c r="EW60" i="6"/>
  <c r="EW68" i="6"/>
  <c r="EW76" i="6"/>
  <c r="EW84" i="6"/>
  <c r="EW92" i="6"/>
  <c r="EW100" i="6"/>
  <c r="EW108" i="6"/>
  <c r="EW116" i="6"/>
  <c r="EW124" i="6"/>
  <c r="EW132" i="6"/>
  <c r="BI95" i="14"/>
  <c r="BH85" i="14"/>
  <c r="BO75" i="14"/>
  <c r="AT68" i="14"/>
  <c r="AW130" i="14"/>
  <c r="EJ67" i="6"/>
  <c r="EJ54" i="6"/>
  <c r="EJ39" i="6"/>
  <c r="ER50" i="6"/>
  <c r="FE43" i="6"/>
  <c r="FE53" i="6"/>
  <c r="FJ113" i="6"/>
  <c r="FJ81" i="6"/>
  <c r="FJ106" i="6"/>
  <c r="FJ74" i="6"/>
  <c r="AH133" i="14"/>
  <c r="FE50" i="6"/>
  <c r="FJ105" i="6"/>
  <c r="FJ66" i="6"/>
  <c r="AP46" i="14"/>
  <c r="AU48" i="14"/>
  <c r="AU40" i="14"/>
  <c r="AV42" i="14"/>
  <c r="AW44" i="14"/>
  <c r="AX38" i="14"/>
  <c r="L32" i="15"/>
  <c r="AP43" i="14"/>
  <c r="AP35" i="14"/>
  <c r="AQ37" i="14"/>
  <c r="AR47" i="14"/>
  <c r="AR39" i="14"/>
  <c r="AS49" i="14"/>
  <c r="AS41" i="14"/>
  <c r="AS33" i="14"/>
  <c r="AS25" i="14"/>
  <c r="AT35" i="14"/>
  <c r="AU45" i="14"/>
  <c r="AU29" i="14"/>
  <c r="AV47" i="14"/>
  <c r="AX28" i="14"/>
  <c r="AZ34" i="14"/>
  <c r="AZ26" i="14"/>
  <c r="L37" i="15"/>
  <c r="CB122" i="1"/>
  <c r="CB99" i="1"/>
  <c r="CB67" i="1"/>
  <c r="CB35" i="1"/>
  <c r="CB117" i="1"/>
  <c r="CB98" i="1"/>
  <c r="CB66" i="1"/>
  <c r="CB38" i="1"/>
  <c r="CB46" i="1"/>
  <c r="CB54" i="1"/>
  <c r="CB62" i="1"/>
  <c r="CB70" i="1"/>
  <c r="CB78" i="1"/>
  <c r="CB86" i="1"/>
  <c r="CB94" i="1"/>
  <c r="CB102" i="1"/>
  <c r="CB110" i="1"/>
  <c r="CB118" i="1"/>
  <c r="CB126" i="1"/>
  <c r="CB33" i="1"/>
  <c r="CB49" i="1"/>
  <c r="CB73" i="1"/>
  <c r="CB97" i="1"/>
  <c r="CB121" i="1"/>
  <c r="CB31" i="1"/>
  <c r="CB39" i="1"/>
  <c r="CB47" i="1"/>
  <c r="CB55" i="1"/>
  <c r="CB63" i="1"/>
  <c r="CB71" i="1"/>
  <c r="CB79" i="1"/>
  <c r="CB87" i="1"/>
  <c r="CB95" i="1"/>
  <c r="CB103" i="1"/>
  <c r="CB111" i="1"/>
  <c r="CB119" i="1"/>
  <c r="CB127" i="1"/>
  <c r="CB57" i="1"/>
  <c r="CB81" i="1"/>
  <c r="CB105" i="1"/>
  <c r="CB129" i="1"/>
  <c r="CB32" i="1"/>
  <c r="CB40" i="1"/>
  <c r="CB48" i="1"/>
  <c r="CB56" i="1"/>
  <c r="CB64" i="1"/>
  <c r="CB72" i="1"/>
  <c r="CB80" i="1"/>
  <c r="CB88" i="1"/>
  <c r="CB96" i="1"/>
  <c r="CB104" i="1"/>
  <c r="CB112" i="1"/>
  <c r="CB120" i="1"/>
  <c r="CB128" i="1"/>
  <c r="CB41" i="1"/>
  <c r="CB65" i="1"/>
  <c r="CB89" i="1"/>
  <c r="CB113" i="1"/>
  <c r="CB36" i="1"/>
  <c r="CB44" i="1"/>
  <c r="CB52" i="1"/>
  <c r="CB60" i="1"/>
  <c r="CB68" i="1"/>
  <c r="CB76" i="1"/>
  <c r="CB84" i="1"/>
  <c r="CB92" i="1"/>
  <c r="CB100" i="1"/>
  <c r="CB108" i="1"/>
  <c r="CB116" i="1"/>
  <c r="CB124" i="1"/>
  <c r="CB132" i="1"/>
  <c r="CB37" i="1"/>
  <c r="CB45" i="1"/>
  <c r="CB53" i="1"/>
  <c r="CB61" i="1"/>
  <c r="CB69" i="1"/>
  <c r="CB77" i="1"/>
  <c r="CB85" i="1"/>
  <c r="CB93" i="1"/>
  <c r="CB83" i="1"/>
  <c r="CB130" i="1"/>
  <c r="CB107" i="1"/>
  <c r="CB82" i="1"/>
  <c r="CB50" i="1"/>
  <c r="CB109" i="1"/>
  <c r="CB125" i="1"/>
  <c r="CB106" i="1"/>
  <c r="CB75" i="1"/>
  <c r="CB43" i="1"/>
  <c r="CB131" i="1"/>
  <c r="CB51" i="1"/>
  <c r="CB123" i="1"/>
  <c r="CB101" i="1"/>
  <c r="CB74" i="1"/>
  <c r="CB42" i="1"/>
  <c r="C37" i="15"/>
  <c r="CW39" i="1"/>
  <c r="CW51" i="1"/>
  <c r="CW65" i="1"/>
  <c r="CW77" i="1"/>
  <c r="CW90" i="1"/>
  <c r="CW103" i="1"/>
  <c r="CW115" i="1"/>
  <c r="CW129" i="1"/>
  <c r="CW34" i="1"/>
  <c r="CW47" i="1"/>
  <c r="CW59" i="1"/>
  <c r="CW73" i="1"/>
  <c r="CW85" i="1"/>
  <c r="CW98" i="1"/>
  <c r="CW111" i="1"/>
  <c r="CW123" i="1"/>
  <c r="FT24" i="1"/>
  <c r="FT34" i="1"/>
  <c r="FT55" i="1"/>
  <c r="FT77" i="1"/>
  <c r="FT98" i="1"/>
  <c r="FT119" i="1"/>
  <c r="FT37" i="1"/>
  <c r="FT58" i="1"/>
  <c r="FT79" i="1"/>
  <c r="FT101" i="1"/>
  <c r="FT122" i="1"/>
  <c r="FT26" i="1"/>
  <c r="FT47" i="1"/>
  <c r="FT69" i="1"/>
  <c r="FT90" i="1"/>
  <c r="FT111" i="1"/>
  <c r="FT29" i="1"/>
  <c r="FT50" i="1"/>
  <c r="FT71" i="1"/>
  <c r="FT93" i="1"/>
  <c r="FT114" i="1"/>
  <c r="GB24" i="1"/>
  <c r="GB48" i="1"/>
  <c r="GB75" i="1"/>
  <c r="GB104" i="1"/>
  <c r="GB51" i="1"/>
  <c r="GB79" i="1"/>
  <c r="GB106" i="1"/>
  <c r="GB36" i="1"/>
  <c r="GB64" i="1"/>
  <c r="GB94" i="1"/>
  <c r="GB121" i="1"/>
  <c r="GB41" i="1"/>
  <c r="GB68" i="1"/>
  <c r="GB96" i="1"/>
  <c r="GB124" i="1"/>
  <c r="GJ36" i="1"/>
  <c r="GJ39" i="1"/>
  <c r="GJ79" i="1"/>
  <c r="GJ119" i="1"/>
  <c r="GJ46" i="1"/>
  <c r="GJ83" i="1"/>
  <c r="GJ121" i="1"/>
  <c r="GJ64" i="1"/>
  <c r="GJ103" i="1"/>
  <c r="GJ28" i="1"/>
  <c r="GJ70" i="1"/>
  <c r="GJ108" i="1"/>
  <c r="CC129" i="1"/>
  <c r="CC121" i="1"/>
  <c r="CC113" i="1"/>
  <c r="CC105" i="1"/>
  <c r="CC97" i="1"/>
  <c r="CC89" i="1"/>
  <c r="CC81" i="1"/>
  <c r="CC73" i="1"/>
  <c r="CC65" i="1"/>
  <c r="CC57" i="1"/>
  <c r="CC49" i="1"/>
  <c r="CC41" i="1"/>
  <c r="CC33" i="1"/>
  <c r="CG125" i="1"/>
  <c r="CG117" i="1"/>
  <c r="CG109" i="1"/>
  <c r="CG101" i="1"/>
  <c r="CG93" i="1"/>
  <c r="CG85" i="1"/>
  <c r="CG77" i="1"/>
  <c r="CG69" i="1"/>
  <c r="CG61" i="1"/>
  <c r="CG53" i="1"/>
  <c r="CG45" i="1"/>
  <c r="CG37" i="1"/>
  <c r="CO127" i="1"/>
  <c r="CO119" i="1"/>
  <c r="CO111" i="1"/>
  <c r="CO103" i="1"/>
  <c r="CO95" i="1"/>
  <c r="CO87" i="1"/>
  <c r="CO79" i="1"/>
  <c r="CO71" i="1"/>
  <c r="CO63" i="1"/>
  <c r="CO55" i="1"/>
  <c r="CO47" i="1"/>
  <c r="CO39" i="1"/>
  <c r="CO31" i="1"/>
  <c r="CS131" i="1"/>
  <c r="CS123" i="1"/>
  <c r="CS115" i="1"/>
  <c r="CS107" i="1"/>
  <c r="CS99" i="1"/>
  <c r="CS88" i="1"/>
  <c r="CS77" i="1"/>
  <c r="CS67" i="1"/>
  <c r="CS56" i="1"/>
  <c r="CS45" i="1"/>
  <c r="CS35" i="1"/>
  <c r="CW117" i="1"/>
  <c r="CW99" i="1"/>
  <c r="CW82" i="1"/>
  <c r="CW66" i="1"/>
  <c r="CW49" i="1"/>
  <c r="CW31" i="1"/>
  <c r="FP122" i="1"/>
  <c r="FP112" i="1"/>
  <c r="FP101" i="1"/>
  <c r="FP90" i="1"/>
  <c r="FP80" i="1"/>
  <c r="FP69" i="1"/>
  <c r="FP58" i="1"/>
  <c r="FP48" i="1"/>
  <c r="FP37" i="1"/>
  <c r="FT103" i="1"/>
  <c r="FT61" i="1"/>
  <c r="FX117" i="1"/>
  <c r="FX101" i="1"/>
  <c r="FX85" i="1"/>
  <c r="FX69" i="1"/>
  <c r="FX53" i="1"/>
  <c r="FX37" i="1"/>
  <c r="GB89" i="1"/>
  <c r="GB33" i="1"/>
  <c r="GF113" i="1"/>
  <c r="GF95" i="1"/>
  <c r="GF76" i="1"/>
  <c r="GF58" i="1"/>
  <c r="GF40" i="1"/>
  <c r="GJ55" i="1"/>
  <c r="GN91" i="1"/>
  <c r="GN47" i="1"/>
  <c r="FP31" i="1"/>
  <c r="FP39" i="1"/>
  <c r="FP47" i="1"/>
  <c r="FP55" i="1"/>
  <c r="FP63" i="1"/>
  <c r="FP71" i="1"/>
  <c r="FP79" i="1"/>
  <c r="FP87" i="1"/>
  <c r="FP95" i="1"/>
  <c r="FP103" i="1"/>
  <c r="FP111" i="1"/>
  <c r="FP119" i="1"/>
  <c r="FP127" i="1"/>
  <c r="FP28" i="1"/>
  <c r="FP36" i="1"/>
  <c r="FP44" i="1"/>
  <c r="FP52" i="1"/>
  <c r="FP60" i="1"/>
  <c r="FP68" i="1"/>
  <c r="FP76" i="1"/>
  <c r="FP84" i="1"/>
  <c r="FP92" i="1"/>
  <c r="FP100" i="1"/>
  <c r="FP108" i="1"/>
  <c r="FP116" i="1"/>
  <c r="FP124" i="1"/>
  <c r="GF26" i="1"/>
  <c r="GF35" i="1"/>
  <c r="GF44" i="1"/>
  <c r="GF54" i="1"/>
  <c r="GF63" i="1"/>
  <c r="GF72" i="1"/>
  <c r="GF81" i="1"/>
  <c r="GF90" i="1"/>
  <c r="GF99" i="1"/>
  <c r="GF108" i="1"/>
  <c r="GF118" i="1"/>
  <c r="GF127" i="1"/>
  <c r="GF27" i="1"/>
  <c r="GF36" i="1"/>
  <c r="GF46" i="1"/>
  <c r="GF55" i="1"/>
  <c r="GF64" i="1"/>
  <c r="GF73" i="1"/>
  <c r="GF82" i="1"/>
  <c r="GF91" i="1"/>
  <c r="GF100" i="1"/>
  <c r="GF110" i="1"/>
  <c r="GF119" i="1"/>
  <c r="GF128" i="1"/>
  <c r="GF32" i="1"/>
  <c r="GF41" i="1"/>
  <c r="GF50" i="1"/>
  <c r="GF59" i="1"/>
  <c r="GF68" i="1"/>
  <c r="GF78" i="1"/>
  <c r="GF87" i="1"/>
  <c r="GF96" i="1"/>
  <c r="GF105" i="1"/>
  <c r="GF114" i="1"/>
  <c r="GF123" i="1"/>
  <c r="GF24" i="1"/>
  <c r="GF33" i="1"/>
  <c r="GF42" i="1"/>
  <c r="GF51" i="1"/>
  <c r="GF60" i="1"/>
  <c r="GF70" i="1"/>
  <c r="GF79" i="1"/>
  <c r="GF88" i="1"/>
  <c r="GF97" i="1"/>
  <c r="GF106" i="1"/>
  <c r="GF115" i="1"/>
  <c r="GF124" i="1"/>
  <c r="CC125" i="1"/>
  <c r="CC117" i="1"/>
  <c r="CC109" i="1"/>
  <c r="CC101" i="1"/>
  <c r="CC93" i="1"/>
  <c r="CC85" i="1"/>
  <c r="CC77" i="1"/>
  <c r="CC69" i="1"/>
  <c r="CC61" i="1"/>
  <c r="CC53" i="1"/>
  <c r="CC45" i="1"/>
  <c r="CC37" i="1"/>
  <c r="CG129" i="1"/>
  <c r="CG121" i="1"/>
  <c r="CG113" i="1"/>
  <c r="CG105" i="1"/>
  <c r="CG97" i="1"/>
  <c r="CG89" i="1"/>
  <c r="CG81" i="1"/>
  <c r="CG73" i="1"/>
  <c r="CG65" i="1"/>
  <c r="CG57" i="1"/>
  <c r="CG49" i="1"/>
  <c r="CG41" i="1"/>
  <c r="CG33" i="1"/>
  <c r="CO131" i="1"/>
  <c r="CO123" i="1"/>
  <c r="CO115" i="1"/>
  <c r="CO107" i="1"/>
  <c r="CO99" i="1"/>
  <c r="CO91" i="1"/>
  <c r="CO83" i="1"/>
  <c r="CO75" i="1"/>
  <c r="CO67" i="1"/>
  <c r="CO59" i="1"/>
  <c r="CO51" i="1"/>
  <c r="CO43" i="1"/>
  <c r="CO35" i="1"/>
  <c r="CS127" i="1"/>
  <c r="CS119" i="1"/>
  <c r="CS111" i="1"/>
  <c r="CS103" i="1"/>
  <c r="CS93" i="1"/>
  <c r="CS83" i="1"/>
  <c r="CS72" i="1"/>
  <c r="CS61" i="1"/>
  <c r="CS51" i="1"/>
  <c r="CS40" i="1"/>
  <c r="CW125" i="1"/>
  <c r="CW107" i="1"/>
  <c r="CW91" i="1"/>
  <c r="CW74" i="1"/>
  <c r="CW57" i="1"/>
  <c r="CW41" i="1"/>
  <c r="FP128" i="1"/>
  <c r="FP117" i="1"/>
  <c r="FP106" i="1"/>
  <c r="FP96" i="1"/>
  <c r="FP85" i="1"/>
  <c r="FP74" i="1"/>
  <c r="FP64" i="1"/>
  <c r="FP53" i="1"/>
  <c r="FP42" i="1"/>
  <c r="FP32" i="1"/>
  <c r="FT125" i="1"/>
  <c r="FT82" i="1"/>
  <c r="FT39" i="1"/>
  <c r="FX125" i="1"/>
  <c r="FX109" i="1"/>
  <c r="FX93" i="1"/>
  <c r="FX77" i="1"/>
  <c r="FX61" i="1"/>
  <c r="FX45" i="1"/>
  <c r="FX29" i="1"/>
  <c r="GB116" i="1"/>
  <c r="GB62" i="1"/>
  <c r="GF122" i="1"/>
  <c r="GF104" i="1"/>
  <c r="GF86" i="1"/>
  <c r="GF67" i="1"/>
  <c r="GF49" i="1"/>
  <c r="GF31" i="1"/>
  <c r="GJ92" i="1"/>
  <c r="GN111" i="1"/>
  <c r="GN68" i="1"/>
  <c r="GN27" i="1"/>
  <c r="CC132" i="1"/>
  <c r="CC124" i="1"/>
  <c r="CC116" i="1"/>
  <c r="CC108" i="1"/>
  <c r="CC100" i="1"/>
  <c r="CC92" i="1"/>
  <c r="CC84" i="1"/>
  <c r="CC76" i="1"/>
  <c r="CC68" i="1"/>
  <c r="CC60" i="1"/>
  <c r="CC52" i="1"/>
  <c r="CC44" i="1"/>
  <c r="CC36" i="1"/>
  <c r="CG128" i="1"/>
  <c r="CG120" i="1"/>
  <c r="CG112" i="1"/>
  <c r="CG104" i="1"/>
  <c r="CG96" i="1"/>
  <c r="CG88" i="1"/>
  <c r="CG80" i="1"/>
  <c r="CG72" i="1"/>
  <c r="CG64" i="1"/>
  <c r="CG56" i="1"/>
  <c r="CG48" i="1"/>
  <c r="CG40" i="1"/>
  <c r="CG32" i="1"/>
  <c r="CO130" i="1"/>
  <c r="CO122" i="1"/>
  <c r="CO114" i="1"/>
  <c r="CO106" i="1"/>
  <c r="CO98" i="1"/>
  <c r="CO90" i="1"/>
  <c r="CO82" i="1"/>
  <c r="CO74" i="1"/>
  <c r="CO66" i="1"/>
  <c r="CO58" i="1"/>
  <c r="CO50" i="1"/>
  <c r="CO42" i="1"/>
  <c r="CO34" i="1"/>
  <c r="CS126" i="1"/>
  <c r="CS118" i="1"/>
  <c r="CS110" i="1"/>
  <c r="CS102" i="1"/>
  <c r="CS92" i="1"/>
  <c r="CS81" i="1"/>
  <c r="CS70" i="1"/>
  <c r="CS60" i="1"/>
  <c r="CS49" i="1"/>
  <c r="CS38" i="1"/>
  <c r="CW122" i="1"/>
  <c r="CW106" i="1"/>
  <c r="CW89" i="1"/>
  <c r="CW71" i="1"/>
  <c r="CW55" i="1"/>
  <c r="CW37" i="1"/>
  <c r="FP126" i="1"/>
  <c r="FP115" i="1"/>
  <c r="FP105" i="1"/>
  <c r="FP94" i="1"/>
  <c r="FP83" i="1"/>
  <c r="FP73" i="1"/>
  <c r="FP62" i="1"/>
  <c r="FP51" i="1"/>
  <c r="FP41" i="1"/>
  <c r="FP30" i="1"/>
  <c r="FT117" i="1"/>
  <c r="FT74" i="1"/>
  <c r="FT31" i="1"/>
  <c r="FX124" i="1"/>
  <c r="FX108" i="1"/>
  <c r="FX92" i="1"/>
  <c r="FX76" i="1"/>
  <c r="FX60" i="1"/>
  <c r="FX44" i="1"/>
  <c r="GB114" i="1"/>
  <c r="GB58" i="1"/>
  <c r="GF121" i="1"/>
  <c r="GF103" i="1"/>
  <c r="GF84" i="1"/>
  <c r="GF66" i="1"/>
  <c r="GF48" i="1"/>
  <c r="GF30" i="1"/>
  <c r="GJ90" i="1"/>
  <c r="GN108" i="1"/>
  <c r="GN66" i="1"/>
  <c r="CS34" i="1"/>
  <c r="CS42" i="1"/>
  <c r="CS50" i="1"/>
  <c r="CS58" i="1"/>
  <c r="CS66" i="1"/>
  <c r="CS74" i="1"/>
  <c r="CS82" i="1"/>
  <c r="CS90" i="1"/>
  <c r="CS98" i="1"/>
  <c r="CS31" i="1"/>
  <c r="CS39" i="1"/>
  <c r="CS47" i="1"/>
  <c r="CS55" i="1"/>
  <c r="CS63" i="1"/>
  <c r="CS71" i="1"/>
  <c r="CS79" i="1"/>
  <c r="CS87" i="1"/>
  <c r="CS95" i="1"/>
  <c r="FX25" i="1"/>
  <c r="FX33" i="1"/>
  <c r="FX41" i="1"/>
  <c r="FX49" i="1"/>
  <c r="FX57" i="1"/>
  <c r="FX65" i="1"/>
  <c r="FX73" i="1"/>
  <c r="FX81" i="1"/>
  <c r="FX89" i="1"/>
  <c r="FX97" i="1"/>
  <c r="FX105" i="1"/>
  <c r="FX113" i="1"/>
  <c r="FX121" i="1"/>
  <c r="FX129" i="1"/>
  <c r="FX26" i="1"/>
  <c r="FX34" i="1"/>
  <c r="FX42" i="1"/>
  <c r="FX50" i="1"/>
  <c r="FX58" i="1"/>
  <c r="FX66" i="1"/>
  <c r="FX74" i="1"/>
  <c r="FX82" i="1"/>
  <c r="FX90" i="1"/>
  <c r="FX98" i="1"/>
  <c r="FX106" i="1"/>
  <c r="FX114" i="1"/>
  <c r="FX122" i="1"/>
  <c r="FX130" i="1"/>
  <c r="FX30" i="1"/>
  <c r="FX38" i="1"/>
  <c r="FX46" i="1"/>
  <c r="FX54" i="1"/>
  <c r="FX62" i="1"/>
  <c r="FX70" i="1"/>
  <c r="FX78" i="1"/>
  <c r="FX86" i="1"/>
  <c r="FX94" i="1"/>
  <c r="FX102" i="1"/>
  <c r="FX110" i="1"/>
  <c r="FX118" i="1"/>
  <c r="FX126" i="1"/>
  <c r="FX31" i="1"/>
  <c r="FX39" i="1"/>
  <c r="FX47" i="1"/>
  <c r="FX55" i="1"/>
  <c r="FX63" i="1"/>
  <c r="FX71" i="1"/>
  <c r="FX79" i="1"/>
  <c r="FX87" i="1"/>
  <c r="FX95" i="1"/>
  <c r="FX103" i="1"/>
  <c r="FX111" i="1"/>
  <c r="FX119" i="1"/>
  <c r="FX127" i="1"/>
  <c r="GN36" i="1"/>
  <c r="GN59" i="1"/>
  <c r="GN79" i="1"/>
  <c r="GN100" i="1"/>
  <c r="GN123" i="1"/>
  <c r="GN39" i="1"/>
  <c r="GN60" i="1"/>
  <c r="GN82" i="1"/>
  <c r="GN103" i="1"/>
  <c r="GN124" i="1"/>
  <c r="GN28" i="1"/>
  <c r="GN50" i="1"/>
  <c r="GN71" i="1"/>
  <c r="GN92" i="1"/>
  <c r="GN114" i="1"/>
  <c r="GN31" i="1"/>
  <c r="GN52" i="1"/>
  <c r="GN75" i="1"/>
  <c r="GN95" i="1"/>
  <c r="GN116" i="1"/>
  <c r="CC131" i="1"/>
  <c r="CC123" i="1"/>
  <c r="CC115" i="1"/>
  <c r="CC107" i="1"/>
  <c r="CC99" i="1"/>
  <c r="CC91" i="1"/>
  <c r="CC83" i="1"/>
  <c r="CC75" i="1"/>
  <c r="CC67" i="1"/>
  <c r="CC59" i="1"/>
  <c r="CC51" i="1"/>
  <c r="CC43" i="1"/>
  <c r="CC35" i="1"/>
  <c r="CG127" i="1"/>
  <c r="CG119" i="1"/>
  <c r="CG111" i="1"/>
  <c r="CG103" i="1"/>
  <c r="CG95" i="1"/>
  <c r="CG87" i="1"/>
  <c r="CG79" i="1"/>
  <c r="CG71" i="1"/>
  <c r="CG63" i="1"/>
  <c r="CG55" i="1"/>
  <c r="CG47" i="1"/>
  <c r="CG39" i="1"/>
  <c r="CG31" i="1"/>
  <c r="CO129" i="1"/>
  <c r="CO121" i="1"/>
  <c r="CO113" i="1"/>
  <c r="CO105" i="1"/>
  <c r="CO97" i="1"/>
  <c r="CO89" i="1"/>
  <c r="CO81" i="1"/>
  <c r="CO73" i="1"/>
  <c r="CO65" i="1"/>
  <c r="CO57" i="1"/>
  <c r="CO49" i="1"/>
  <c r="CO41" i="1"/>
  <c r="CO33" i="1"/>
  <c r="CS125" i="1"/>
  <c r="CS117" i="1"/>
  <c r="CS109" i="1"/>
  <c r="CS101" i="1"/>
  <c r="CS91" i="1"/>
  <c r="CS80" i="1"/>
  <c r="CS69" i="1"/>
  <c r="CS59" i="1"/>
  <c r="CS48" i="1"/>
  <c r="CS37" i="1"/>
  <c r="CW121" i="1"/>
  <c r="CW105" i="1"/>
  <c r="CW87" i="1"/>
  <c r="CW69" i="1"/>
  <c r="CW53" i="1"/>
  <c r="CW35" i="1"/>
  <c r="FP125" i="1"/>
  <c r="FP114" i="1"/>
  <c r="FP104" i="1"/>
  <c r="FP93" i="1"/>
  <c r="FP82" i="1"/>
  <c r="FP72" i="1"/>
  <c r="FP61" i="1"/>
  <c r="FP50" i="1"/>
  <c r="FP40" i="1"/>
  <c r="FP29" i="1"/>
  <c r="FT109" i="1"/>
  <c r="FT66" i="1"/>
  <c r="FX123" i="1"/>
  <c r="FX107" i="1"/>
  <c r="FX91" i="1"/>
  <c r="FX75" i="1"/>
  <c r="FX59" i="1"/>
  <c r="FX43" i="1"/>
  <c r="FX27" i="1"/>
  <c r="GB110" i="1"/>
  <c r="GB54" i="1"/>
  <c r="GF120" i="1"/>
  <c r="GF102" i="1"/>
  <c r="GF83" i="1"/>
  <c r="GF65" i="1"/>
  <c r="GF47" i="1"/>
  <c r="GF28" i="1"/>
  <c r="GJ74" i="1"/>
  <c r="GN107" i="1"/>
  <c r="GN63" i="1"/>
  <c r="AL131" i="14"/>
  <c r="AL107" i="14"/>
  <c r="AL35" i="14"/>
  <c r="AM109" i="14"/>
  <c r="AM101" i="14"/>
  <c r="AM93" i="14"/>
  <c r="AM85" i="14"/>
  <c r="AM77" i="14"/>
  <c r="AM69" i="14"/>
  <c r="AM61" i="14"/>
  <c r="AM45" i="14"/>
  <c r="AM37" i="14"/>
  <c r="AM29" i="14"/>
  <c r="AN127" i="14"/>
  <c r="AN111" i="14"/>
  <c r="AN79" i="14"/>
  <c r="AN71" i="14"/>
  <c r="AN55" i="14"/>
  <c r="AN39" i="14"/>
  <c r="AN23" i="14"/>
  <c r="GQ28" i="1"/>
  <c r="GQ36" i="1"/>
  <c r="GQ44" i="1"/>
  <c r="GQ52" i="1"/>
  <c r="GQ60" i="1"/>
  <c r="GQ68" i="1"/>
  <c r="GQ76" i="1"/>
  <c r="GQ84" i="1"/>
  <c r="GQ92" i="1"/>
  <c r="GQ100" i="1"/>
  <c r="GQ108" i="1"/>
  <c r="GQ116" i="1"/>
  <c r="GQ124" i="1"/>
  <c r="GQ29" i="1"/>
  <c r="GQ37" i="1"/>
  <c r="GQ45" i="1"/>
  <c r="GQ53" i="1"/>
  <c r="GQ61" i="1"/>
  <c r="GQ69" i="1"/>
  <c r="GQ77" i="1"/>
  <c r="GQ85" i="1"/>
  <c r="GQ93" i="1"/>
  <c r="GQ101" i="1"/>
  <c r="GQ109" i="1"/>
  <c r="GQ117" i="1"/>
  <c r="GQ125" i="1"/>
  <c r="GQ31" i="1"/>
  <c r="GQ39" i="1"/>
  <c r="GQ47" i="1"/>
  <c r="GQ55" i="1"/>
  <c r="GQ63" i="1"/>
  <c r="GQ71" i="1"/>
  <c r="GQ79" i="1"/>
  <c r="GQ87" i="1"/>
  <c r="GQ95" i="1"/>
  <c r="GQ103" i="1"/>
  <c r="GQ111" i="1"/>
  <c r="GQ119" i="1"/>
  <c r="GQ127" i="1"/>
  <c r="GQ24" i="1"/>
  <c r="GQ32" i="1"/>
  <c r="GQ40" i="1"/>
  <c r="GQ48" i="1"/>
  <c r="GQ56" i="1"/>
  <c r="GQ64" i="1"/>
  <c r="GQ72" i="1"/>
  <c r="GQ80" i="1"/>
  <c r="GQ88" i="1"/>
  <c r="GQ96" i="1"/>
  <c r="GQ104" i="1"/>
  <c r="GQ112" i="1"/>
  <c r="GQ120" i="1"/>
  <c r="GQ128" i="1"/>
  <c r="AN22" i="14"/>
  <c r="AO80" i="14"/>
  <c r="AO48" i="14"/>
  <c r="AO40" i="14"/>
  <c r="AO32" i="14"/>
  <c r="AO24" i="14"/>
  <c r="AP82" i="14"/>
  <c r="AP34" i="14"/>
  <c r="AP26" i="14"/>
  <c r="AQ76" i="14"/>
  <c r="AQ60" i="14"/>
  <c r="AQ52" i="14"/>
  <c r="AQ44" i="14"/>
  <c r="AQ36" i="14"/>
  <c r="AQ28" i="14"/>
  <c r="AR62" i="14"/>
  <c r="AR38" i="14"/>
  <c r="AR30" i="14"/>
  <c r="AR22" i="14"/>
  <c r="AS56" i="14"/>
  <c r="AS40" i="14"/>
  <c r="AS32" i="14"/>
  <c r="AT74" i="14"/>
  <c r="AT50" i="14"/>
  <c r="AU60" i="14"/>
  <c r="AU44" i="14"/>
  <c r="AU36" i="14"/>
  <c r="AV70" i="14"/>
  <c r="AV62" i="14"/>
  <c r="AV54" i="14"/>
  <c r="AV38" i="14"/>
  <c r="AW72" i="14"/>
  <c r="AW56" i="14"/>
  <c r="AW40" i="14"/>
  <c r="AW32" i="14"/>
  <c r="AW24" i="14"/>
  <c r="AX82" i="14"/>
  <c r="AX58" i="14"/>
  <c r="AX50" i="14"/>
  <c r="AX42" i="14"/>
  <c r="AY77" i="14"/>
  <c r="AY61" i="14"/>
  <c r="AY46" i="14"/>
  <c r="AY38" i="14"/>
  <c r="AY30" i="14"/>
  <c r="AY23" i="14"/>
  <c r="AZ65" i="14"/>
  <c r="AZ57" i="14"/>
  <c r="AZ49" i="14"/>
  <c r="AZ33" i="14"/>
  <c r="AZ25" i="14"/>
  <c r="BA75" i="14"/>
  <c r="BA67" i="14"/>
  <c r="BA51" i="14"/>
  <c r="BA35" i="14"/>
  <c r="BA27" i="14"/>
  <c r="BB54" i="14"/>
  <c r="BB46" i="14"/>
  <c r="BB38" i="14"/>
  <c r="BB30" i="14"/>
  <c r="BC80" i="14"/>
  <c r="BC72" i="14"/>
  <c r="BC64" i="14"/>
  <c r="BC56" i="14"/>
  <c r="BC48" i="14"/>
  <c r="BC40" i="14"/>
  <c r="BC32" i="14"/>
  <c r="BD74" i="14"/>
  <c r="BE76" i="14"/>
  <c r="BF70" i="14"/>
  <c r="BF62" i="14"/>
  <c r="BF54" i="14"/>
  <c r="BF38" i="14"/>
  <c r="BF30" i="14"/>
  <c r="BF22" i="14"/>
  <c r="BG50" i="14"/>
  <c r="BI78" i="14"/>
  <c r="BI54" i="14"/>
  <c r="BI46" i="14"/>
  <c r="BI38" i="14"/>
  <c r="BI22" i="14"/>
  <c r="BJ72" i="14"/>
  <c r="BJ56" i="14"/>
  <c r="BL52" i="14"/>
  <c r="BL44" i="14"/>
  <c r="BL36" i="14"/>
  <c r="BM62" i="14"/>
  <c r="BM54" i="14"/>
  <c r="BM46" i="14"/>
  <c r="BM38" i="14"/>
  <c r="BN72" i="14"/>
  <c r="BN64" i="14"/>
  <c r="BN48" i="14"/>
  <c r="BN40" i="14"/>
  <c r="BN24" i="14"/>
  <c r="BO66" i="14"/>
  <c r="BO58" i="14"/>
  <c r="BO42" i="14"/>
  <c r="BO34" i="14"/>
  <c r="BP68" i="14"/>
  <c r="BP60" i="14"/>
  <c r="AW88" i="14"/>
  <c r="AT82" i="14"/>
  <c r="AR78" i="14"/>
  <c r="AX74" i="14"/>
  <c r="AR70" i="14"/>
  <c r="AU68" i="14"/>
  <c r="AT58" i="14"/>
  <c r="BG57" i="14"/>
  <c r="BB22" i="14"/>
  <c r="AN61" i="14"/>
  <c r="AN53" i="14"/>
  <c r="AN37" i="14"/>
  <c r="AN29" i="14"/>
  <c r="AO79" i="14"/>
  <c r="AO63" i="14"/>
  <c r="AO47" i="14"/>
  <c r="AO39" i="14"/>
  <c r="AO23" i="14"/>
  <c r="AP73" i="14"/>
  <c r="AP57" i="14"/>
  <c r="AP49" i="14"/>
  <c r="AP41" i="14"/>
  <c r="AP25" i="14"/>
  <c r="AQ59" i="14"/>
  <c r="AQ51" i="14"/>
  <c r="AQ35" i="14"/>
  <c r="AR69" i="14"/>
  <c r="AR53" i="14"/>
  <c r="AR45" i="14"/>
  <c r="AR37" i="14"/>
  <c r="AR29" i="14"/>
  <c r="AS55" i="14"/>
  <c r="AW39" i="14"/>
  <c r="AW31" i="14"/>
  <c r="AW23" i="14"/>
  <c r="AX81" i="14"/>
  <c r="AX65" i="14"/>
  <c r="AX49" i="14"/>
  <c r="AX41" i="14"/>
  <c r="AX33" i="14"/>
  <c r="AX26" i="14"/>
  <c r="AY84" i="14"/>
  <c r="AY68" i="14"/>
  <c r="AY52" i="14"/>
  <c r="AY45" i="14"/>
  <c r="BG79" i="14"/>
  <c r="BG64" i="14"/>
  <c r="BH83" i="14"/>
  <c r="BH51" i="14"/>
  <c r="BI77" i="14"/>
  <c r="BI69" i="14"/>
  <c r="BJ31" i="14"/>
  <c r="BK73" i="14"/>
  <c r="BK65" i="14"/>
  <c r="BK57" i="14"/>
  <c r="BK49" i="14"/>
  <c r="BK41" i="14"/>
  <c r="BK33" i="14"/>
  <c r="BL59" i="14"/>
  <c r="BL43" i="14"/>
  <c r="BM69" i="14"/>
  <c r="BM61" i="14"/>
  <c r="BM53" i="14"/>
  <c r="BM45" i="14"/>
  <c r="BO49" i="14"/>
  <c r="BO41" i="14"/>
  <c r="BP75" i="14"/>
  <c r="BP67" i="14"/>
  <c r="BP51" i="14"/>
  <c r="BC128" i="14"/>
  <c r="AX105" i="14"/>
  <c r="BJ96" i="14"/>
  <c r="AW96" i="14"/>
  <c r="AU84" i="14"/>
  <c r="BJ80" i="14"/>
  <c r="BL75" i="14"/>
  <c r="BN71" i="14"/>
  <c r="AO71" i="14"/>
  <c r="BL67" i="14"/>
  <c r="AP65" i="14"/>
  <c r="AO64" i="14"/>
  <c r="AR61" i="14"/>
  <c r="AP58" i="14"/>
  <c r="BP52" i="14"/>
  <c r="BO50" i="14"/>
  <c r="BL35" i="14"/>
  <c r="BM30" i="14"/>
  <c r="BE108" i="14"/>
  <c r="BE92" i="14"/>
  <c r="BG88" i="14"/>
  <c r="BE84" i="14"/>
  <c r="BO81" i="14"/>
  <c r="AS79" i="14"/>
  <c r="BL76" i="14"/>
  <c r="BN63" i="14"/>
  <c r="BL51" i="14"/>
  <c r="BJ48" i="14"/>
  <c r="AX34" i="14"/>
  <c r="AL56" i="14"/>
  <c r="AL40" i="14"/>
  <c r="AL32" i="14"/>
  <c r="AL24" i="14"/>
  <c r="AM34" i="14"/>
  <c r="AN36" i="14"/>
  <c r="AS22" i="14"/>
  <c r="AU42" i="14"/>
  <c r="AV44" i="14"/>
  <c r="AV36" i="14"/>
  <c r="AV28" i="14"/>
  <c r="AO42" i="14"/>
  <c r="AS42" i="14"/>
  <c r="AS26" i="14"/>
  <c r="AT28" i="14"/>
  <c r="AU38" i="14"/>
  <c r="AG132" i="14"/>
  <c r="BG28" i="14"/>
  <c r="BH22" i="14"/>
  <c r="BI32" i="14"/>
  <c r="BI24" i="14"/>
  <c r="BL30" i="14"/>
  <c r="BN34" i="14"/>
  <c r="BN26" i="14"/>
  <c r="BO28" i="14"/>
  <c r="BP30" i="14"/>
  <c r="AY36" i="14"/>
  <c r="AZ39" i="14"/>
  <c r="BB36" i="14"/>
  <c r="BB28" i="14"/>
  <c r="BC22" i="14"/>
  <c r="BD32" i="14"/>
  <c r="BE34" i="14"/>
  <c r="BF28" i="14"/>
  <c r="BH34" i="14"/>
  <c r="BH26" i="14"/>
  <c r="BI28" i="14"/>
  <c r="BJ38" i="14"/>
  <c r="BJ22" i="14"/>
  <c r="BK32" i="14"/>
  <c r="BN30" i="14"/>
  <c r="AW62" i="14"/>
  <c r="BA57" i="14"/>
  <c r="BD40" i="14"/>
  <c r="BM28" i="14"/>
  <c r="BC38" i="14"/>
  <c r="AI130" i="14"/>
  <c r="AG69" i="14"/>
  <c r="AW42" i="14"/>
  <c r="AX124" i="14"/>
  <c r="AG124" i="14"/>
  <c r="AX108" i="14"/>
  <c r="AG108" i="14"/>
  <c r="AI108" i="14"/>
  <c r="AI92" i="14"/>
  <c r="AX92" i="14"/>
  <c r="AG92" i="14"/>
  <c r="AX68" i="14"/>
  <c r="AG68" i="14"/>
  <c r="AI68" i="14"/>
  <c r="AY127" i="14"/>
  <c r="AY111" i="14"/>
  <c r="AY95" i="14"/>
  <c r="AY87" i="14"/>
  <c r="AY71" i="14"/>
  <c r="AY63" i="14"/>
  <c r="AY55" i="14"/>
  <c r="AY40" i="14"/>
  <c r="AY25" i="14"/>
  <c r="AZ115" i="14"/>
  <c r="AZ99" i="14"/>
  <c r="AZ83" i="14"/>
  <c r="AZ67" i="14"/>
  <c r="AZ51" i="14"/>
  <c r="AZ35" i="14"/>
  <c r="BA117" i="14"/>
  <c r="BA101" i="14"/>
  <c r="BA85" i="14"/>
  <c r="BA69" i="14"/>
  <c r="BA53" i="14"/>
  <c r="BA37" i="14"/>
  <c r="BA22" i="14"/>
  <c r="BB120" i="14"/>
  <c r="BB96" i="14"/>
  <c r="BB80" i="14"/>
  <c r="BB64" i="14"/>
  <c r="BB48" i="14"/>
  <c r="BB32" i="14"/>
  <c r="BC130" i="14"/>
  <c r="BC114" i="14"/>
  <c r="BC98" i="14"/>
  <c r="BC82" i="14"/>
  <c r="BC66" i="14"/>
  <c r="BC50" i="14"/>
  <c r="BC34" i="14"/>
  <c r="BD116" i="14"/>
  <c r="BD100" i="14"/>
  <c r="BD84" i="14"/>
  <c r="BD68" i="14"/>
  <c r="BD52" i="14"/>
  <c r="BD36" i="14"/>
  <c r="BE118" i="14"/>
  <c r="BE102" i="14"/>
  <c r="BE86" i="14"/>
  <c r="BE78" i="14"/>
  <c r="BE62" i="14"/>
  <c r="BE46" i="14"/>
  <c r="BE30" i="14"/>
  <c r="BF128" i="14"/>
  <c r="BF112" i="14"/>
  <c r="BF96" i="14"/>
  <c r="BF80" i="14"/>
  <c r="BF56" i="14"/>
  <c r="BF40" i="14"/>
  <c r="BF24" i="14"/>
  <c r="BG114" i="14"/>
  <c r="BG98" i="14"/>
  <c r="AW34" i="14"/>
  <c r="AI132" i="14"/>
  <c r="AX116" i="14"/>
  <c r="AG116" i="14"/>
  <c r="AI116" i="14"/>
  <c r="AX100" i="14"/>
  <c r="AI100" i="14"/>
  <c r="AG100" i="14"/>
  <c r="AX84" i="14"/>
  <c r="AI84" i="14"/>
  <c r="AG84" i="14"/>
  <c r="AX76" i="14"/>
  <c r="AI76" i="14"/>
  <c r="AG76" i="14"/>
  <c r="AX60" i="14"/>
  <c r="AG60" i="14"/>
  <c r="AI60" i="14"/>
  <c r="AX52" i="14"/>
  <c r="AG52" i="14"/>
  <c r="AI52" i="14"/>
  <c r="AX44" i="14"/>
  <c r="AI44" i="14"/>
  <c r="AI36" i="14"/>
  <c r="AG36" i="14"/>
  <c r="AY119" i="14"/>
  <c r="AY103" i="14"/>
  <c r="AY79" i="14"/>
  <c r="AY32" i="14"/>
  <c r="AZ131" i="14"/>
  <c r="AZ123" i="14"/>
  <c r="AZ107" i="14"/>
  <c r="AZ91" i="14"/>
  <c r="AZ75" i="14"/>
  <c r="AZ59" i="14"/>
  <c r="AZ43" i="14"/>
  <c r="AZ27" i="14"/>
  <c r="BA125" i="14"/>
  <c r="BA109" i="14"/>
  <c r="BA93" i="14"/>
  <c r="BA77" i="14"/>
  <c r="BA61" i="14"/>
  <c r="BA45" i="14"/>
  <c r="BA29" i="14"/>
  <c r="BB128" i="14"/>
  <c r="BB112" i="14"/>
  <c r="BB104" i="14"/>
  <c r="BB88" i="14"/>
  <c r="BB72" i="14"/>
  <c r="BB56" i="14"/>
  <c r="BB40" i="14"/>
  <c r="BB24" i="14"/>
  <c r="BC122" i="14"/>
  <c r="BC106" i="14"/>
  <c r="BC90" i="14"/>
  <c r="BC74" i="14"/>
  <c r="BC58" i="14"/>
  <c r="BC42" i="14"/>
  <c r="BC26" i="14"/>
  <c r="BD124" i="14"/>
  <c r="BD92" i="14"/>
  <c r="BD76" i="14"/>
  <c r="BD60" i="14"/>
  <c r="BD44" i="14"/>
  <c r="BD28" i="14"/>
  <c r="AG28" i="14"/>
  <c r="BE126" i="14"/>
  <c r="BE110" i="14"/>
  <c r="BE94" i="14"/>
  <c r="BE70" i="14"/>
  <c r="BE54" i="14"/>
  <c r="BE38" i="14"/>
  <c r="BE22" i="14"/>
  <c r="BF120" i="14"/>
  <c r="BF104" i="14"/>
  <c r="BF88" i="14"/>
  <c r="BF72" i="14"/>
  <c r="BF64" i="14"/>
  <c r="BF48" i="14"/>
  <c r="BF32" i="14"/>
  <c r="BG130" i="14"/>
  <c r="BG122" i="14"/>
  <c r="BG106" i="14"/>
  <c r="BO31" i="14"/>
  <c r="AL118" i="14"/>
  <c r="AG102" i="14"/>
  <c r="AL102" i="14"/>
  <c r="AI102" i="14"/>
  <c r="AL70" i="14"/>
  <c r="AI38" i="14"/>
  <c r="AG38" i="14"/>
  <c r="AI22" i="14"/>
  <c r="AG22" i="14"/>
  <c r="AM120" i="14"/>
  <c r="AG120" i="14"/>
  <c r="DZ120" i="14" s="1"/>
  <c r="AM104" i="14"/>
  <c r="AI104" i="14"/>
  <c r="AG104" i="14"/>
  <c r="EA104" i="14" s="1"/>
  <c r="AM88" i="14"/>
  <c r="AI88" i="14"/>
  <c r="AG88" i="14"/>
  <c r="EA88" i="14" s="1"/>
  <c r="AM72" i="14"/>
  <c r="AI72" i="14"/>
  <c r="AG72" i="14"/>
  <c r="DY72" i="14" s="1"/>
  <c r="AM56" i="14"/>
  <c r="AI56" i="14"/>
  <c r="AG56" i="14"/>
  <c r="AI40" i="14"/>
  <c r="AG40" i="14"/>
  <c r="DV40" i="14" s="1"/>
  <c r="AM24" i="14"/>
  <c r="AI24" i="14"/>
  <c r="AG24" i="14"/>
  <c r="DX24" i="14" s="1"/>
  <c r="AN122" i="14"/>
  <c r="AI122" i="14"/>
  <c r="AN106" i="14"/>
  <c r="AG106" i="14"/>
  <c r="AI106" i="14"/>
  <c r="AN98" i="14"/>
  <c r="AG98" i="14"/>
  <c r="AI98" i="14"/>
  <c r="AN82" i="14"/>
  <c r="AI82" i="14"/>
  <c r="AG66" i="14"/>
  <c r="AN66" i="14"/>
  <c r="AI66" i="14"/>
  <c r="AN50" i="14"/>
  <c r="AI50" i="14"/>
  <c r="AN34" i="14"/>
  <c r="AG34" i="14"/>
  <c r="AI34" i="14"/>
  <c r="AO117" i="14"/>
  <c r="AG117" i="14"/>
  <c r="AO101" i="14"/>
  <c r="AO85" i="14"/>
  <c r="AO69" i="14"/>
  <c r="AO53" i="14"/>
  <c r="AI53" i="14"/>
  <c r="AO37" i="14"/>
  <c r="AG37" i="14"/>
  <c r="AP119" i="14"/>
  <c r="AP103" i="14"/>
  <c r="AI103" i="14"/>
  <c r="AP87" i="14"/>
  <c r="AI87" i="14"/>
  <c r="AP71" i="14"/>
  <c r="AP55" i="14"/>
  <c r="AP39" i="14"/>
  <c r="AP23" i="14"/>
  <c r="AI23" i="14"/>
  <c r="AQ121" i="14"/>
  <c r="AQ105" i="14"/>
  <c r="AQ89" i="14"/>
  <c r="AQ81" i="14"/>
  <c r="AG81" i="14"/>
  <c r="AQ65" i="14"/>
  <c r="AQ49" i="14"/>
  <c r="AQ33" i="14"/>
  <c r="AR131" i="14"/>
  <c r="AG131" i="14"/>
  <c r="AR115" i="14"/>
  <c r="AI115" i="14"/>
  <c r="AR99" i="14"/>
  <c r="AG99" i="14"/>
  <c r="AR83" i="14"/>
  <c r="AR67" i="14"/>
  <c r="AR51" i="14"/>
  <c r="AR27" i="14"/>
  <c r="AS125" i="14"/>
  <c r="AS109" i="14"/>
  <c r="AS93" i="14"/>
  <c r="AS77" i="14"/>
  <c r="AS61" i="14"/>
  <c r="AS45" i="14"/>
  <c r="AS29" i="14"/>
  <c r="AW37" i="14"/>
  <c r="BG85" i="14"/>
  <c r="BG70" i="14"/>
  <c r="BG55" i="14"/>
  <c r="BG39" i="14"/>
  <c r="BG23" i="14"/>
  <c r="BH121" i="14"/>
  <c r="BH105" i="14"/>
  <c r="BH89" i="14"/>
  <c r="BH73" i="14"/>
  <c r="BH57" i="14"/>
  <c r="BH41" i="14"/>
  <c r="BH25" i="14"/>
  <c r="BI123" i="14"/>
  <c r="BI107" i="14"/>
  <c r="BI91" i="14"/>
  <c r="BI75" i="14"/>
  <c r="BI59" i="14"/>
  <c r="BI43" i="14"/>
  <c r="BI27" i="14"/>
  <c r="BJ125" i="14"/>
  <c r="BJ109" i="14"/>
  <c r="BJ101" i="14"/>
  <c r="BJ85" i="14"/>
  <c r="BJ69" i="14"/>
  <c r="BJ53" i="14"/>
  <c r="BJ37" i="14"/>
  <c r="BK119" i="14"/>
  <c r="BK103" i="14"/>
  <c r="BK87" i="14"/>
  <c r="BK71" i="14"/>
  <c r="BK55" i="14"/>
  <c r="BK47" i="14"/>
  <c r="BK31" i="14"/>
  <c r="BL129" i="14"/>
  <c r="BL121" i="14"/>
  <c r="BL105" i="14"/>
  <c r="BL89" i="14"/>
  <c r="BL73" i="14"/>
  <c r="BL57" i="14"/>
  <c r="BL41" i="14"/>
  <c r="BL25" i="14"/>
  <c r="BM123" i="14"/>
  <c r="BM107" i="14"/>
  <c r="BM91" i="14"/>
  <c r="BM75" i="14"/>
  <c r="BM59" i="14"/>
  <c r="BM43" i="14"/>
  <c r="BM27" i="14"/>
  <c r="BN125" i="14"/>
  <c r="BN109" i="14"/>
  <c r="BN93" i="14"/>
  <c r="BN77" i="14"/>
  <c r="BN61" i="14"/>
  <c r="BN53" i="14"/>
  <c r="BN37" i="14"/>
  <c r="BO119" i="14"/>
  <c r="BO103" i="14"/>
  <c r="BO95" i="14"/>
  <c r="BO79" i="14"/>
  <c r="BO55" i="14"/>
  <c r="BO47" i="14"/>
  <c r="BO39" i="14"/>
  <c r="BO23" i="14"/>
  <c r="BP121" i="14"/>
  <c r="BP105" i="14"/>
  <c r="BP89" i="14"/>
  <c r="BP73" i="14"/>
  <c r="BP57" i="14"/>
  <c r="BP41" i="14"/>
  <c r="BP25" i="14"/>
  <c r="AG134" i="14"/>
  <c r="DS134" i="14" s="1"/>
  <c r="AI134" i="14"/>
  <c r="AI124" i="14"/>
  <c r="AL126" i="14"/>
  <c r="AI126" i="14"/>
  <c r="AL110" i="14"/>
  <c r="AL94" i="14"/>
  <c r="AL78" i="14"/>
  <c r="AI78" i="14"/>
  <c r="AL62" i="14"/>
  <c r="AG62" i="14"/>
  <c r="AI62" i="14"/>
  <c r="AL46" i="14"/>
  <c r="AG46" i="14"/>
  <c r="AG30" i="14"/>
  <c r="AM128" i="14"/>
  <c r="AG128" i="14"/>
  <c r="DZ128" i="14" s="1"/>
  <c r="AI128" i="14"/>
  <c r="AM112" i="14"/>
  <c r="AI112" i="14"/>
  <c r="AG112" i="14"/>
  <c r="DW112" i="14" s="1"/>
  <c r="AM96" i="14"/>
  <c r="AI96" i="14"/>
  <c r="AG96" i="14"/>
  <c r="DS96" i="14" s="1"/>
  <c r="AM80" i="14"/>
  <c r="AG80" i="14"/>
  <c r="DY80" i="14" s="1"/>
  <c r="AI80" i="14"/>
  <c r="AM64" i="14"/>
  <c r="AI64" i="14"/>
  <c r="AG64" i="14"/>
  <c r="AI48" i="14"/>
  <c r="AG48" i="14"/>
  <c r="DQ48" i="14" s="1"/>
  <c r="AG32" i="14"/>
  <c r="DQ32" i="14" s="1"/>
  <c r="AN130" i="14"/>
  <c r="AN114" i="14"/>
  <c r="AI114" i="14"/>
  <c r="AN90" i="14"/>
  <c r="AI90" i="14"/>
  <c r="AN74" i="14"/>
  <c r="AI74" i="14"/>
  <c r="AN58" i="14"/>
  <c r="AI58" i="14"/>
  <c r="AN42" i="14"/>
  <c r="AI42" i="14"/>
  <c r="AG42" i="14"/>
  <c r="AN26" i="14"/>
  <c r="AI26" i="14"/>
  <c r="AG26" i="14"/>
  <c r="AO125" i="14"/>
  <c r="AO109" i="14"/>
  <c r="AO93" i="14"/>
  <c r="AO77" i="14"/>
  <c r="AO61" i="14"/>
  <c r="AO45" i="14"/>
  <c r="AO29" i="14"/>
  <c r="AP127" i="14"/>
  <c r="AP111" i="14"/>
  <c r="AP95" i="14"/>
  <c r="AP79" i="14"/>
  <c r="AP63" i="14"/>
  <c r="AP47" i="14"/>
  <c r="AP31" i="14"/>
  <c r="AQ129" i="14"/>
  <c r="AQ113" i="14"/>
  <c r="AI113" i="14"/>
  <c r="AQ97" i="14"/>
  <c r="AQ73" i="14"/>
  <c r="AI73" i="14"/>
  <c r="AQ57" i="14"/>
  <c r="AQ41" i="14"/>
  <c r="AQ25" i="14"/>
  <c r="AR123" i="14"/>
  <c r="AR107" i="14"/>
  <c r="AR91" i="14"/>
  <c r="AR75" i="14"/>
  <c r="AR59" i="14"/>
  <c r="AR43" i="14"/>
  <c r="AI43" i="14"/>
  <c r="AR35" i="14"/>
  <c r="AS117" i="14"/>
  <c r="AS101" i="14"/>
  <c r="AS85" i="14"/>
  <c r="AS69" i="14"/>
  <c r="AS53" i="14"/>
  <c r="AS37" i="14"/>
  <c r="BG93" i="14"/>
  <c r="BG77" i="14"/>
  <c r="BG62" i="14"/>
  <c r="BG47" i="14"/>
  <c r="BG31" i="14"/>
  <c r="BH129" i="14"/>
  <c r="BH113" i="14"/>
  <c r="BH97" i="14"/>
  <c r="BH81" i="14"/>
  <c r="BH65" i="14"/>
  <c r="BH49" i="14"/>
  <c r="BH33" i="14"/>
  <c r="BI131" i="14"/>
  <c r="BI115" i="14"/>
  <c r="BI99" i="14"/>
  <c r="BI83" i="14"/>
  <c r="BI67" i="14"/>
  <c r="BI51" i="14"/>
  <c r="BI35" i="14"/>
  <c r="BJ117" i="14"/>
  <c r="BJ93" i="14"/>
  <c r="BJ77" i="14"/>
  <c r="BJ61" i="14"/>
  <c r="BJ45" i="14"/>
  <c r="BJ29" i="14"/>
  <c r="BK127" i="14"/>
  <c r="BK111" i="14"/>
  <c r="BK95" i="14"/>
  <c r="BK79" i="14"/>
  <c r="BK63" i="14"/>
  <c r="BK39" i="14"/>
  <c r="BK23" i="14"/>
  <c r="BL113" i="14"/>
  <c r="BL97" i="14"/>
  <c r="BL81" i="14"/>
  <c r="BL65" i="14"/>
  <c r="BL49" i="14"/>
  <c r="BL33" i="14"/>
  <c r="BM131" i="14"/>
  <c r="BM115" i="14"/>
  <c r="BM99" i="14"/>
  <c r="BM83" i="14"/>
  <c r="BM67" i="14"/>
  <c r="BM51" i="14"/>
  <c r="BM35" i="14"/>
  <c r="BN117" i="14"/>
  <c r="BN85" i="14"/>
  <c r="BN69" i="14"/>
  <c r="BN45" i="14"/>
  <c r="BN29" i="14"/>
  <c r="BO127" i="14"/>
  <c r="BO111" i="14"/>
  <c r="BO87" i="14"/>
  <c r="BO63" i="14"/>
  <c r="BP129" i="14"/>
  <c r="BP113" i="14"/>
  <c r="BP97" i="14"/>
  <c r="BP81" i="14"/>
  <c r="BP65" i="14"/>
  <c r="BP49" i="14"/>
  <c r="BP33" i="14"/>
  <c r="BQ95" i="1"/>
  <c r="BQ94" i="1"/>
  <c r="BQ91" i="1"/>
  <c r="BQ85" i="1"/>
  <c r="BQ82" i="1"/>
  <c r="BQ79" i="1"/>
  <c r="BQ76" i="1"/>
  <c r="BQ72" i="1"/>
  <c r="BQ69" i="1"/>
  <c r="BQ67" i="1"/>
  <c r="BQ65" i="1"/>
  <c r="BQ56" i="1"/>
  <c r="BQ52" i="1"/>
  <c r="BQ49" i="1"/>
  <c r="BQ46" i="1"/>
  <c r="BQ42" i="1"/>
  <c r="BQ31" i="1"/>
  <c r="CJ33" i="1"/>
  <c r="CJ41" i="1"/>
  <c r="CJ49" i="1"/>
  <c r="CJ57" i="1"/>
  <c r="CJ65" i="1"/>
  <c r="CJ73" i="1"/>
  <c r="CJ81" i="1"/>
  <c r="CJ89" i="1"/>
  <c r="CJ97" i="1"/>
  <c r="CJ105" i="1"/>
  <c r="CJ113" i="1"/>
  <c r="CJ121" i="1"/>
  <c r="CJ129" i="1"/>
  <c r="CJ35" i="1"/>
  <c r="CJ43" i="1"/>
  <c r="CJ51" i="1"/>
  <c r="CJ59" i="1"/>
  <c r="CJ67" i="1"/>
  <c r="CJ75" i="1"/>
  <c r="CJ83" i="1"/>
  <c r="CJ91" i="1"/>
  <c r="CJ99" i="1"/>
  <c r="CJ107" i="1"/>
  <c r="CJ115" i="1"/>
  <c r="CJ123" i="1"/>
  <c r="CJ131" i="1"/>
  <c r="CJ36" i="1"/>
  <c r="CJ44" i="1"/>
  <c r="CJ52" i="1"/>
  <c r="CJ60" i="1"/>
  <c r="CJ68" i="1"/>
  <c r="CJ76" i="1"/>
  <c r="CJ84" i="1"/>
  <c r="CJ92" i="1"/>
  <c r="CJ100" i="1"/>
  <c r="CJ108" i="1"/>
  <c r="CJ116" i="1"/>
  <c r="CJ124" i="1"/>
  <c r="CJ132" i="1"/>
  <c r="CJ37" i="1"/>
  <c r="CJ45" i="1"/>
  <c r="CJ53" i="1"/>
  <c r="CJ61" i="1"/>
  <c r="CJ69" i="1"/>
  <c r="CJ77" i="1"/>
  <c r="CJ85" i="1"/>
  <c r="CJ93" i="1"/>
  <c r="CJ101" i="1"/>
  <c r="CJ109" i="1"/>
  <c r="CJ117" i="1"/>
  <c r="CJ125" i="1"/>
  <c r="FT129" i="1"/>
  <c r="FT121" i="1"/>
  <c r="FT113" i="1"/>
  <c r="FT105" i="1"/>
  <c r="FT97" i="1"/>
  <c r="FT89" i="1"/>
  <c r="FT81" i="1"/>
  <c r="FT73" i="1"/>
  <c r="FT65" i="1"/>
  <c r="FT57" i="1"/>
  <c r="FT49" i="1"/>
  <c r="FT41" i="1"/>
  <c r="FT33" i="1"/>
  <c r="FT25" i="1"/>
  <c r="GB130" i="1"/>
  <c r="GB119" i="1"/>
  <c r="GB108" i="1"/>
  <c r="GB98" i="1"/>
  <c r="GB88" i="1"/>
  <c r="GB78" i="1"/>
  <c r="GB67" i="1"/>
  <c r="GB57" i="1"/>
  <c r="GB46" i="1"/>
  <c r="GB35" i="1"/>
  <c r="GB25" i="1"/>
  <c r="GJ127" i="1"/>
  <c r="GJ111" i="1"/>
  <c r="GJ97" i="1"/>
  <c r="GJ82" i="1"/>
  <c r="GJ66" i="1"/>
  <c r="GJ54" i="1"/>
  <c r="GJ38" i="1"/>
  <c r="BC127" i="14"/>
  <c r="CW128" i="1"/>
  <c r="CW120" i="1"/>
  <c r="CW112" i="1"/>
  <c r="CW104" i="1"/>
  <c r="CW96" i="1"/>
  <c r="CW88" i="1"/>
  <c r="CW80" i="1"/>
  <c r="CW72" i="1"/>
  <c r="CW64" i="1"/>
  <c r="CW56" i="1"/>
  <c r="CW48" i="1"/>
  <c r="CW40" i="1"/>
  <c r="CW32" i="1"/>
  <c r="FT128" i="1"/>
  <c r="FT120" i="1"/>
  <c r="FT112" i="1"/>
  <c r="FT104" i="1"/>
  <c r="FT96" i="1"/>
  <c r="FT88" i="1"/>
  <c r="FT80" i="1"/>
  <c r="FT72" i="1"/>
  <c r="FT64" i="1"/>
  <c r="FT56" i="1"/>
  <c r="FT48" i="1"/>
  <c r="FT40" i="1"/>
  <c r="FT32" i="1"/>
  <c r="GB128" i="1"/>
  <c r="GB118" i="1"/>
  <c r="GB107" i="1"/>
  <c r="GB97" i="1"/>
  <c r="GB87" i="1"/>
  <c r="GB76" i="1"/>
  <c r="GB66" i="1"/>
  <c r="GB55" i="1"/>
  <c r="GB44" i="1"/>
  <c r="GB34" i="1"/>
  <c r="GJ124" i="1"/>
  <c r="GJ110" i="1"/>
  <c r="GJ94" i="1"/>
  <c r="GJ81" i="1"/>
  <c r="GJ65" i="1"/>
  <c r="GJ51" i="1"/>
  <c r="GB29" i="1"/>
  <c r="GB37" i="1"/>
  <c r="GB45" i="1"/>
  <c r="GB53" i="1"/>
  <c r="GB61" i="1"/>
  <c r="GB69" i="1"/>
  <c r="GB77" i="1"/>
  <c r="GB85" i="1"/>
  <c r="GB93" i="1"/>
  <c r="GB101" i="1"/>
  <c r="GB109" i="1"/>
  <c r="GB117" i="1"/>
  <c r="GB125" i="1"/>
  <c r="GB28" i="1"/>
  <c r="GB38" i="1"/>
  <c r="GB47" i="1"/>
  <c r="GB56" i="1"/>
  <c r="GB65" i="1"/>
  <c r="GB74" i="1"/>
  <c r="GB83" i="1"/>
  <c r="GB92" i="1"/>
  <c r="GB102" i="1"/>
  <c r="GB111" i="1"/>
  <c r="GB120" i="1"/>
  <c r="GB129" i="1"/>
  <c r="GJ24" i="1"/>
  <c r="GJ25" i="1"/>
  <c r="GJ29" i="1"/>
  <c r="GJ30" i="1"/>
  <c r="GJ27" i="1"/>
  <c r="GJ37" i="1"/>
  <c r="GJ45" i="1"/>
  <c r="GJ53" i="1"/>
  <c r="GJ61" i="1"/>
  <c r="GJ69" i="1"/>
  <c r="GJ77" i="1"/>
  <c r="GJ85" i="1"/>
  <c r="GJ93" i="1"/>
  <c r="GJ101" i="1"/>
  <c r="GJ109" i="1"/>
  <c r="GJ117" i="1"/>
  <c r="GJ125" i="1"/>
  <c r="GJ31" i="1"/>
  <c r="GJ40" i="1"/>
  <c r="GJ49" i="1"/>
  <c r="GJ58" i="1"/>
  <c r="GJ67" i="1"/>
  <c r="GJ76" i="1"/>
  <c r="GJ86" i="1"/>
  <c r="GJ95" i="1"/>
  <c r="GJ104" i="1"/>
  <c r="GJ113" i="1"/>
  <c r="GJ122" i="1"/>
  <c r="GJ32" i="1"/>
  <c r="GJ41" i="1"/>
  <c r="GJ50" i="1"/>
  <c r="GJ59" i="1"/>
  <c r="GJ68" i="1"/>
  <c r="GJ78" i="1"/>
  <c r="GJ87" i="1"/>
  <c r="GJ96" i="1"/>
  <c r="GJ105" i="1"/>
  <c r="GJ114" i="1"/>
  <c r="GJ123" i="1"/>
  <c r="GJ34" i="1"/>
  <c r="GJ43" i="1"/>
  <c r="GJ52" i="1"/>
  <c r="GJ62" i="1"/>
  <c r="GJ71" i="1"/>
  <c r="GJ80" i="1"/>
  <c r="GJ89" i="1"/>
  <c r="GJ98" i="1"/>
  <c r="GJ107" i="1"/>
  <c r="GJ116" i="1"/>
  <c r="GJ126" i="1"/>
  <c r="AS23" i="14"/>
  <c r="AT121" i="14"/>
  <c r="AT113" i="14"/>
  <c r="AT105" i="14"/>
  <c r="AT97" i="14"/>
  <c r="AT89" i="14"/>
  <c r="AT81" i="14"/>
  <c r="AT73" i="14"/>
  <c r="AT65" i="14"/>
  <c r="AT57" i="14"/>
  <c r="AT49" i="14"/>
  <c r="AT41" i="14"/>
  <c r="AT33" i="14"/>
  <c r="AT25" i="14"/>
  <c r="AV125" i="14"/>
  <c r="AV109" i="14"/>
  <c r="AV101" i="14"/>
  <c r="AV93" i="14"/>
  <c r="AV85" i="14"/>
  <c r="AV77" i="14"/>
  <c r="AV69" i="14"/>
  <c r="AV61" i="14"/>
  <c r="AV53" i="14"/>
  <c r="AV45" i="14"/>
  <c r="AV37" i="14"/>
  <c r="AV29" i="14"/>
  <c r="AW127" i="14"/>
  <c r="AW119" i="14"/>
  <c r="AW111" i="14"/>
  <c r="AW103" i="14"/>
  <c r="AW95" i="14"/>
  <c r="AW87" i="14"/>
  <c r="AW79" i="14"/>
  <c r="AW71" i="14"/>
  <c r="AW63" i="14"/>
  <c r="AW55" i="14"/>
  <c r="AW47" i="14"/>
  <c r="AY37" i="14"/>
  <c r="AY29" i="14"/>
  <c r="AY22" i="14"/>
  <c r="AZ128" i="14"/>
  <c r="AZ120" i="14"/>
  <c r="AZ112" i="14"/>
  <c r="AZ104" i="14"/>
  <c r="AZ96" i="14"/>
  <c r="AZ88" i="14"/>
  <c r="AZ80" i="14"/>
  <c r="AZ72" i="14"/>
  <c r="AZ64" i="14"/>
  <c r="AZ56" i="14"/>
  <c r="AZ48" i="14"/>
  <c r="AZ40" i="14"/>
  <c r="AZ32" i="14"/>
  <c r="AZ24" i="14"/>
  <c r="BA130" i="14"/>
  <c r="BA114" i="14"/>
  <c r="BA106" i="14"/>
  <c r="BA98" i="14"/>
  <c r="BA90" i="14"/>
  <c r="BA82" i="14"/>
  <c r="BA74" i="14"/>
  <c r="BA66" i="14"/>
  <c r="BA58" i="14"/>
  <c r="BA50" i="14"/>
  <c r="BA42" i="14"/>
  <c r="BA34" i="14"/>
  <c r="BA26" i="14"/>
  <c r="BB125" i="14"/>
  <c r="BB117" i="14"/>
  <c r="BB109" i="14"/>
  <c r="BB101" i="14"/>
  <c r="BB93" i="14"/>
  <c r="BB85" i="14"/>
  <c r="BB77" i="14"/>
  <c r="BB69" i="14"/>
  <c r="BB61" i="14"/>
  <c r="BB53" i="14"/>
  <c r="BB45" i="14"/>
  <c r="BB37" i="14"/>
  <c r="BB29" i="14"/>
  <c r="BC119" i="14"/>
  <c r="BC111" i="14"/>
  <c r="BC103" i="14"/>
  <c r="BC95" i="14"/>
  <c r="BC87" i="14"/>
  <c r="BC79" i="14"/>
  <c r="BC71" i="14"/>
  <c r="BC63" i="14"/>
  <c r="BC55" i="14"/>
  <c r="BC47" i="14"/>
  <c r="BC39" i="14"/>
  <c r="BC31" i="14"/>
  <c r="BD129" i="14"/>
  <c r="BD113" i="14"/>
  <c r="BD97" i="14"/>
  <c r="BD89" i="14"/>
  <c r="BD81" i="14"/>
  <c r="BD73" i="14"/>
  <c r="BD65" i="14"/>
  <c r="BD57" i="14"/>
  <c r="BD49" i="14"/>
  <c r="BD33" i="14"/>
  <c r="BD25" i="14"/>
  <c r="BE123" i="14"/>
  <c r="BE115" i="14"/>
  <c r="BE107" i="14"/>
  <c r="BE99" i="14"/>
  <c r="BE91" i="14"/>
  <c r="BE83" i="14"/>
  <c r="BE75" i="14"/>
  <c r="BE67" i="14"/>
  <c r="BE59" i="14"/>
  <c r="BE51" i="14"/>
  <c r="BE43" i="14"/>
  <c r="BE35" i="14"/>
  <c r="BE27" i="14"/>
  <c r="BG127" i="14"/>
  <c r="BG119" i="14"/>
  <c r="BG111" i="14"/>
  <c r="BG103" i="14"/>
  <c r="CN127" i="1"/>
  <c r="CN119" i="1"/>
  <c r="CN111" i="1"/>
  <c r="CN103" i="1"/>
  <c r="CN95" i="1"/>
  <c r="CN87" i="1"/>
  <c r="CN79" i="1"/>
  <c r="CN71" i="1"/>
  <c r="CN63" i="1"/>
  <c r="CN55" i="1"/>
  <c r="CN47" i="1"/>
  <c r="CN39" i="1"/>
  <c r="CN31" i="1"/>
  <c r="CW126" i="1"/>
  <c r="CW118" i="1"/>
  <c r="CW110" i="1"/>
  <c r="CW102" i="1"/>
  <c r="CW94" i="1"/>
  <c r="CW86" i="1"/>
  <c r="CW78" i="1"/>
  <c r="CW70" i="1"/>
  <c r="CW62" i="1"/>
  <c r="CW54" i="1"/>
  <c r="CW46" i="1"/>
  <c r="CW38" i="1"/>
  <c r="FT126" i="1"/>
  <c r="FT118" i="1"/>
  <c r="FT110" i="1"/>
  <c r="FT102" i="1"/>
  <c r="FT94" i="1"/>
  <c r="FT86" i="1"/>
  <c r="FT78" i="1"/>
  <c r="FT70" i="1"/>
  <c r="FT62" i="1"/>
  <c r="FT54" i="1"/>
  <c r="FT46" i="1"/>
  <c r="FT38" i="1"/>
  <c r="FT30" i="1"/>
  <c r="GB126" i="1"/>
  <c r="GB115" i="1"/>
  <c r="GB105" i="1"/>
  <c r="GB95" i="1"/>
  <c r="GB84" i="1"/>
  <c r="GB73" i="1"/>
  <c r="GB63" i="1"/>
  <c r="GB52" i="1"/>
  <c r="GB42" i="1"/>
  <c r="GB32" i="1"/>
  <c r="GJ120" i="1"/>
  <c r="GJ106" i="1"/>
  <c r="GJ91" i="1"/>
  <c r="GJ75" i="1"/>
  <c r="GJ63" i="1"/>
  <c r="GJ47" i="1"/>
  <c r="GJ33" i="1"/>
  <c r="AV117" i="14"/>
  <c r="BD41" i="14"/>
  <c r="CN125" i="1"/>
  <c r="CN117" i="1"/>
  <c r="CN109" i="1"/>
  <c r="CN101" i="1"/>
  <c r="CN93" i="1"/>
  <c r="CN85" i="1"/>
  <c r="CN77" i="1"/>
  <c r="CN69" i="1"/>
  <c r="CN61" i="1"/>
  <c r="CN53" i="1"/>
  <c r="CN45" i="1"/>
  <c r="CN37" i="1"/>
  <c r="CW132" i="1"/>
  <c r="CW124" i="1"/>
  <c r="CW116" i="1"/>
  <c r="CW108" i="1"/>
  <c r="CW100" i="1"/>
  <c r="CW92" i="1"/>
  <c r="CW84" i="1"/>
  <c r="CW76" i="1"/>
  <c r="CW68" i="1"/>
  <c r="CW60" i="1"/>
  <c r="CW52" i="1"/>
  <c r="CW44" i="1"/>
  <c r="CW36" i="1"/>
  <c r="FT124" i="1"/>
  <c r="FT116" i="1"/>
  <c r="FT108" i="1"/>
  <c r="FT100" i="1"/>
  <c r="FT92" i="1"/>
  <c r="FT84" i="1"/>
  <c r="FT76" i="1"/>
  <c r="FT68" i="1"/>
  <c r="FT60" i="1"/>
  <c r="FT52" i="1"/>
  <c r="FT44" i="1"/>
  <c r="FT36" i="1"/>
  <c r="FT28" i="1"/>
  <c r="GB123" i="1"/>
  <c r="GB113" i="1"/>
  <c r="GB103" i="1"/>
  <c r="GB91" i="1"/>
  <c r="GB81" i="1"/>
  <c r="GB71" i="1"/>
  <c r="GB60" i="1"/>
  <c r="GB50" i="1"/>
  <c r="GB40" i="1"/>
  <c r="GB30" i="1"/>
  <c r="GJ130" i="1"/>
  <c r="GJ118" i="1"/>
  <c r="GJ102" i="1"/>
  <c r="GJ88" i="1"/>
  <c r="GJ73" i="1"/>
  <c r="GJ57" i="1"/>
  <c r="GJ44" i="1"/>
  <c r="GJ26" i="1"/>
  <c r="GE25" i="1"/>
  <c r="GE33" i="1"/>
  <c r="GE41" i="1"/>
  <c r="GE49" i="1"/>
  <c r="GE57" i="1"/>
  <c r="GE65" i="1"/>
  <c r="GE73" i="1"/>
  <c r="GE81" i="1"/>
  <c r="GE89" i="1"/>
  <c r="GE97" i="1"/>
  <c r="GE105" i="1"/>
  <c r="GE113" i="1"/>
  <c r="GE121" i="1"/>
  <c r="GE129" i="1"/>
  <c r="GE24" i="1"/>
  <c r="GE34" i="1"/>
  <c r="GE43" i="1"/>
  <c r="GE52" i="1"/>
  <c r="GE61" i="1"/>
  <c r="GE70" i="1"/>
  <c r="GE79" i="1"/>
  <c r="GE88" i="1"/>
  <c r="GE98" i="1"/>
  <c r="GE107" i="1"/>
  <c r="GE116" i="1"/>
  <c r="GE125" i="1"/>
  <c r="GE26" i="1"/>
  <c r="GE35" i="1"/>
  <c r="GE44" i="1"/>
  <c r="GE53" i="1"/>
  <c r="GE62" i="1"/>
  <c r="GE71" i="1"/>
  <c r="GE80" i="1"/>
  <c r="GE90" i="1"/>
  <c r="GE99" i="1"/>
  <c r="GE108" i="1"/>
  <c r="GE117" i="1"/>
  <c r="GE126" i="1"/>
  <c r="GE28" i="1"/>
  <c r="GE37" i="1"/>
  <c r="GE46" i="1"/>
  <c r="GE55" i="1"/>
  <c r="GE64" i="1"/>
  <c r="GE74" i="1"/>
  <c r="GE83" i="1"/>
  <c r="GE92" i="1"/>
  <c r="GE101" i="1"/>
  <c r="G33" i="15"/>
  <c r="GM28" i="1"/>
  <c r="GM36" i="1"/>
  <c r="GM44" i="1"/>
  <c r="GM52" i="1"/>
  <c r="GM60" i="1"/>
  <c r="GM68" i="1"/>
  <c r="GM76" i="1"/>
  <c r="GM84" i="1"/>
  <c r="GM92" i="1"/>
  <c r="GM100" i="1"/>
  <c r="GM108" i="1"/>
  <c r="GM116" i="1"/>
  <c r="GM124" i="1"/>
  <c r="GM29" i="1"/>
  <c r="GM37" i="1"/>
  <c r="GM45" i="1"/>
  <c r="GM53" i="1"/>
  <c r="GM61" i="1"/>
  <c r="GM69" i="1"/>
  <c r="GM77" i="1"/>
  <c r="GM85" i="1"/>
  <c r="GM93" i="1"/>
  <c r="GM101" i="1"/>
  <c r="GM109" i="1"/>
  <c r="GM117" i="1"/>
  <c r="GM125" i="1"/>
  <c r="GM25" i="1"/>
  <c r="GM33" i="1"/>
  <c r="GM41" i="1"/>
  <c r="GM49" i="1"/>
  <c r="GM57" i="1"/>
  <c r="GM65" i="1"/>
  <c r="GM73" i="1"/>
  <c r="GM81" i="1"/>
  <c r="GM89" i="1"/>
  <c r="GM97" i="1"/>
  <c r="GM105" i="1"/>
  <c r="GM113" i="1"/>
  <c r="GM121" i="1"/>
  <c r="GM129" i="1"/>
  <c r="GM26" i="1"/>
  <c r="GM34" i="1"/>
  <c r="GM42" i="1"/>
  <c r="GM50" i="1"/>
  <c r="GM58" i="1"/>
  <c r="GM66" i="1"/>
  <c r="GM74" i="1"/>
  <c r="GM82" i="1"/>
  <c r="GM90" i="1"/>
  <c r="GM98" i="1"/>
  <c r="GM106" i="1"/>
  <c r="GM114" i="1"/>
  <c r="GM122" i="1"/>
  <c r="GM130" i="1"/>
  <c r="GM30" i="1"/>
  <c r="GM46" i="1"/>
  <c r="GM62" i="1"/>
  <c r="GM78" i="1"/>
  <c r="GM94" i="1"/>
  <c r="GM110" i="1"/>
  <c r="GM126" i="1"/>
  <c r="GM39" i="1"/>
  <c r="GM55" i="1"/>
  <c r="GM71" i="1"/>
  <c r="GM87" i="1"/>
  <c r="GM103" i="1"/>
  <c r="GM119" i="1"/>
  <c r="GM27" i="1"/>
  <c r="GM48" i="1"/>
  <c r="GM70" i="1"/>
  <c r="GM91" i="1"/>
  <c r="GM112" i="1"/>
  <c r="GM31" i="1"/>
  <c r="GM51" i="1"/>
  <c r="GM72" i="1"/>
  <c r="GM95" i="1"/>
  <c r="GM115" i="1"/>
  <c r="GM35" i="1"/>
  <c r="GM56" i="1"/>
  <c r="GM79" i="1"/>
  <c r="GM99" i="1"/>
  <c r="GM120" i="1"/>
  <c r="FT123" i="1"/>
  <c r="FT115" i="1"/>
  <c r="FT107" i="1"/>
  <c r="FT99" i="1"/>
  <c r="FT91" i="1"/>
  <c r="FT83" i="1"/>
  <c r="FT75" i="1"/>
  <c r="FT67" i="1"/>
  <c r="FT59" i="1"/>
  <c r="FT51" i="1"/>
  <c r="FT43" i="1"/>
  <c r="FT35" i="1"/>
  <c r="FT27" i="1"/>
  <c r="GB122" i="1"/>
  <c r="GB112" i="1"/>
  <c r="GB100" i="1"/>
  <c r="GB90" i="1"/>
  <c r="GB80" i="1"/>
  <c r="GB70" i="1"/>
  <c r="GB59" i="1"/>
  <c r="GB49" i="1"/>
  <c r="GB39" i="1"/>
  <c r="GB27" i="1"/>
  <c r="GJ129" i="1"/>
  <c r="GJ115" i="1"/>
  <c r="GJ100" i="1"/>
  <c r="GJ84" i="1"/>
  <c r="GJ72" i="1"/>
  <c r="GJ56" i="1"/>
  <c r="GJ42" i="1"/>
  <c r="C33" i="15"/>
  <c r="BE131" i="14"/>
  <c r="AL111" i="14"/>
  <c r="AL103" i="14"/>
  <c r="AL95" i="14"/>
  <c r="AL87" i="14"/>
  <c r="AL79" i="14"/>
  <c r="AL71" i="14"/>
  <c r="AL63" i="14"/>
  <c r="AL55" i="14"/>
  <c r="AL47" i="14"/>
  <c r="AL39" i="14"/>
  <c r="AL31" i="14"/>
  <c r="AL23" i="14"/>
  <c r="AM129" i="14"/>
  <c r="AM113" i="14"/>
  <c r="AM105" i="14"/>
  <c r="AM97" i="14"/>
  <c r="AM89" i="14"/>
  <c r="AM81" i="14"/>
  <c r="AM73" i="14"/>
  <c r="AM65" i="14"/>
  <c r="AM57" i="14"/>
  <c r="AM49" i="14"/>
  <c r="AM41" i="14"/>
  <c r="AM33" i="14"/>
  <c r="AM25" i="14"/>
  <c r="AN131" i="14"/>
  <c r="AN107" i="14"/>
  <c r="AN99" i="14"/>
  <c r="AN91" i="14"/>
  <c r="AN83" i="14"/>
  <c r="AN67" i="14"/>
  <c r="AN43" i="14"/>
  <c r="AN27" i="14"/>
  <c r="AO126" i="14"/>
  <c r="AO118" i="14"/>
  <c r="AO102" i="14"/>
  <c r="AO94" i="14"/>
  <c r="AO86" i="14"/>
  <c r="AO70" i="14"/>
  <c r="AO54" i="14"/>
  <c r="AP128" i="14"/>
  <c r="AP120" i="14"/>
  <c r="AP112" i="14"/>
  <c r="AP104" i="14"/>
  <c r="AP88" i="14"/>
  <c r="AP80" i="14"/>
  <c r="AP72" i="14"/>
  <c r="AP64" i="14"/>
  <c r="AP56" i="14"/>
  <c r="AP48" i="14"/>
  <c r="AP40" i="14"/>
  <c r="AQ122" i="14"/>
  <c r="AQ114" i="14"/>
  <c r="AQ98" i="14"/>
  <c r="AQ90" i="14"/>
  <c r="AQ82" i="14"/>
  <c r="AQ74" i="14"/>
  <c r="AQ42" i="14"/>
  <c r="AQ26" i="14"/>
  <c r="AG44" i="14"/>
  <c r="AS126" i="14"/>
  <c r="AS118" i="14"/>
  <c r="AS110" i="14"/>
  <c r="AS102" i="14"/>
  <c r="AS94" i="14"/>
  <c r="AS78" i="14"/>
  <c r="AS70" i="14"/>
  <c r="AS62" i="14"/>
  <c r="AS46" i="14"/>
  <c r="AS30" i="14"/>
  <c r="AW30" i="14"/>
  <c r="AW22" i="14"/>
  <c r="AX112" i="14"/>
  <c r="AX96" i="14"/>
  <c r="AX88" i="14"/>
  <c r="AX80" i="14"/>
  <c r="AX72" i="14"/>
  <c r="AX64" i="14"/>
  <c r="AX56" i="14"/>
  <c r="AX48" i="14"/>
  <c r="AX40" i="14"/>
  <c r="AX32" i="14"/>
  <c r="AX25" i="14"/>
  <c r="AY131" i="14"/>
  <c r="AY123" i="14"/>
  <c r="AY107" i="14"/>
  <c r="AY99" i="14"/>
  <c r="AY91" i="14"/>
  <c r="AY67" i="14"/>
  <c r="AY59" i="14"/>
  <c r="AY51" i="14"/>
  <c r="AY44" i="14"/>
  <c r="GF29" i="1"/>
  <c r="GF37" i="1"/>
  <c r="GF45" i="1"/>
  <c r="GF53" i="1"/>
  <c r="GF61" i="1"/>
  <c r="GF69" i="1"/>
  <c r="GF77" i="1"/>
  <c r="GF85" i="1"/>
  <c r="GF93" i="1"/>
  <c r="GF101" i="1"/>
  <c r="GF109" i="1"/>
  <c r="GF117" i="1"/>
  <c r="GF125" i="1"/>
  <c r="G34" i="15"/>
  <c r="GN24" i="1"/>
  <c r="GN32" i="1"/>
  <c r="GN40" i="1"/>
  <c r="GN48" i="1"/>
  <c r="GN56" i="1"/>
  <c r="GN64" i="1"/>
  <c r="GN72" i="1"/>
  <c r="GN80" i="1"/>
  <c r="GN88" i="1"/>
  <c r="GN96" i="1"/>
  <c r="GN104" i="1"/>
  <c r="GN112" i="1"/>
  <c r="GN120" i="1"/>
  <c r="GN128" i="1"/>
  <c r="GN25" i="1"/>
  <c r="GN33" i="1"/>
  <c r="GN41" i="1"/>
  <c r="GN49" i="1"/>
  <c r="GN57" i="1"/>
  <c r="GN65" i="1"/>
  <c r="GN73" i="1"/>
  <c r="GN81" i="1"/>
  <c r="GN89" i="1"/>
  <c r="GN97" i="1"/>
  <c r="GN105" i="1"/>
  <c r="GN113" i="1"/>
  <c r="GN121" i="1"/>
  <c r="GN129" i="1"/>
  <c r="GN29" i="1"/>
  <c r="GN37" i="1"/>
  <c r="GN45" i="1"/>
  <c r="GN53" i="1"/>
  <c r="GN61" i="1"/>
  <c r="GN69" i="1"/>
  <c r="GN77" i="1"/>
  <c r="GN85" i="1"/>
  <c r="GN93" i="1"/>
  <c r="GN101" i="1"/>
  <c r="GN109" i="1"/>
  <c r="GN117" i="1"/>
  <c r="GN125" i="1"/>
  <c r="GN30" i="1"/>
  <c r="GN38" i="1"/>
  <c r="GN46" i="1"/>
  <c r="GN54" i="1"/>
  <c r="GN62" i="1"/>
  <c r="GN70" i="1"/>
  <c r="GN78" i="1"/>
  <c r="GN86" i="1"/>
  <c r="GN94" i="1"/>
  <c r="GN102" i="1"/>
  <c r="GN110" i="1"/>
  <c r="GN118" i="1"/>
  <c r="GN126" i="1"/>
  <c r="GN26" i="1"/>
  <c r="GN42" i="1"/>
  <c r="GN58" i="1"/>
  <c r="GN74" i="1"/>
  <c r="GN90" i="1"/>
  <c r="GN106" i="1"/>
  <c r="GN122" i="1"/>
  <c r="GN35" i="1"/>
  <c r="GN51" i="1"/>
  <c r="GN67" i="1"/>
  <c r="GN83" i="1"/>
  <c r="GN99" i="1"/>
  <c r="GN115" i="1"/>
  <c r="FY25" i="1"/>
  <c r="FY33" i="1"/>
  <c r="FY41" i="1"/>
  <c r="FY49" i="1"/>
  <c r="FY57" i="1"/>
  <c r="FY65" i="1"/>
  <c r="FY73" i="1"/>
  <c r="FY81" i="1"/>
  <c r="FY89" i="1"/>
  <c r="FY97" i="1"/>
  <c r="FY105" i="1"/>
  <c r="FY113" i="1"/>
  <c r="FY121" i="1"/>
  <c r="GG25" i="1"/>
  <c r="GG33" i="1"/>
  <c r="GG41" i="1"/>
  <c r="GG49" i="1"/>
  <c r="GG57" i="1"/>
  <c r="GG65" i="1"/>
  <c r="GG73" i="1"/>
  <c r="GG81" i="1"/>
  <c r="GG89" i="1"/>
  <c r="GG97" i="1"/>
  <c r="GG105" i="1"/>
  <c r="GG113" i="1"/>
  <c r="GG121" i="1"/>
  <c r="GG129" i="1"/>
  <c r="G35" i="15"/>
  <c r="GO28" i="1"/>
  <c r="GO36" i="1"/>
  <c r="GO44" i="1"/>
  <c r="GO52" i="1"/>
  <c r="GO60" i="1"/>
  <c r="GO68" i="1"/>
  <c r="GO76" i="1"/>
  <c r="GO84" i="1"/>
  <c r="GO92" i="1"/>
  <c r="GO100" i="1"/>
  <c r="GO108" i="1"/>
  <c r="GO116" i="1"/>
  <c r="GO124" i="1"/>
  <c r="GO29" i="1"/>
  <c r="GO37" i="1"/>
  <c r="GO45" i="1"/>
  <c r="GO53" i="1"/>
  <c r="GO61" i="1"/>
  <c r="GO69" i="1"/>
  <c r="GO77" i="1"/>
  <c r="GO85" i="1"/>
  <c r="GO93" i="1"/>
  <c r="GO101" i="1"/>
  <c r="GO109" i="1"/>
  <c r="GO117" i="1"/>
  <c r="GO125" i="1"/>
  <c r="GO25" i="1"/>
  <c r="GO33" i="1"/>
  <c r="GO41" i="1"/>
  <c r="GO49" i="1"/>
  <c r="GO57" i="1"/>
  <c r="GO65" i="1"/>
  <c r="GO73" i="1"/>
  <c r="GO81" i="1"/>
  <c r="GO89" i="1"/>
  <c r="GO97" i="1"/>
  <c r="GO105" i="1"/>
  <c r="GO113" i="1"/>
  <c r="GO121" i="1"/>
  <c r="GO129" i="1"/>
  <c r="GO26" i="1"/>
  <c r="GO34" i="1"/>
  <c r="GO42" i="1"/>
  <c r="GO50" i="1"/>
  <c r="GO58" i="1"/>
  <c r="GO66" i="1"/>
  <c r="GO74" i="1"/>
  <c r="GO82" i="1"/>
  <c r="GO90" i="1"/>
  <c r="GO98" i="1"/>
  <c r="GO106" i="1"/>
  <c r="GO114" i="1"/>
  <c r="GO122" i="1"/>
  <c r="GO130" i="1"/>
  <c r="GO38" i="1"/>
  <c r="GO54" i="1"/>
  <c r="GO70" i="1"/>
  <c r="GO86" i="1"/>
  <c r="GO102" i="1"/>
  <c r="GO118" i="1"/>
  <c r="GO31" i="1"/>
  <c r="GO47" i="1"/>
  <c r="GO63" i="1"/>
  <c r="GO79" i="1"/>
  <c r="GO95" i="1"/>
  <c r="GO111" i="1"/>
  <c r="GO127" i="1"/>
  <c r="G32" i="15"/>
  <c r="C35" i="15"/>
  <c r="G36" i="15"/>
  <c r="G37" i="15"/>
  <c r="AL74" i="14"/>
  <c r="AL66" i="14"/>
  <c r="AL26" i="14"/>
  <c r="AM60" i="14"/>
  <c r="AM52" i="14"/>
  <c r="AM44" i="14"/>
  <c r="AL53" i="14"/>
  <c r="AL29" i="14"/>
  <c r="AO31" i="14"/>
  <c r="AQ27" i="14"/>
  <c r="AV30" i="14"/>
  <c r="AS27" i="14"/>
  <c r="AT54" i="14"/>
  <c r="AU24" i="14"/>
  <c r="AZ29" i="14"/>
  <c r="BD30" i="14"/>
  <c r="BE64" i="14"/>
  <c r="BE40" i="14"/>
  <c r="BF66" i="14"/>
  <c r="AP52" i="14"/>
  <c r="AP44" i="14"/>
  <c r="AQ30" i="14"/>
  <c r="AR32" i="14"/>
  <c r="AW27" i="14"/>
  <c r="AX29" i="14"/>
  <c r="AS24" i="14"/>
  <c r="AT27" i="14"/>
  <c r="AV31" i="14"/>
  <c r="AW25" i="14"/>
  <c r="BG34" i="14"/>
  <c r="BI30" i="14"/>
  <c r="BJ32" i="14"/>
  <c r="BJ24" i="14"/>
  <c r="BL28" i="14"/>
  <c r="BN32" i="14"/>
  <c r="BG22" i="14"/>
  <c r="BK22" i="14"/>
  <c r="BL24" i="14"/>
  <c r="BM34" i="14"/>
  <c r="BO30" i="14"/>
  <c r="BO22" i="14"/>
  <c r="BP32" i="14"/>
  <c r="BA23" i="14"/>
  <c r="BB33" i="14"/>
  <c r="BC27" i="14"/>
  <c r="BD29" i="14"/>
  <c r="BH31" i="14"/>
  <c r="BH23" i="14"/>
  <c r="BJ27" i="14"/>
  <c r="AH139" i="5"/>
  <c r="BS110" i="4"/>
  <c r="BS99" i="4"/>
  <c r="BU27" i="4"/>
  <c r="CZ27" i="4" s="1"/>
  <c r="BS27" i="4"/>
  <c r="HX94" i="3"/>
  <c r="GP131" i="3"/>
  <c r="GP130" i="3"/>
  <c r="GP129" i="3"/>
  <c r="GP128" i="3"/>
  <c r="GP122" i="3"/>
  <c r="GP121" i="3"/>
  <c r="GP120" i="3"/>
  <c r="GP119" i="3"/>
  <c r="GP114" i="3"/>
  <c r="GP113" i="3"/>
  <c r="GP112" i="3"/>
  <c r="GP111" i="3"/>
  <c r="GP106" i="3"/>
  <c r="GP105" i="3"/>
  <c r="GP104" i="3"/>
  <c r="GP103" i="3"/>
  <c r="GP97" i="3"/>
  <c r="GP96" i="3"/>
  <c r="GP95" i="3"/>
  <c r="GP90" i="3"/>
  <c r="GP89" i="3"/>
  <c r="GP88" i="3"/>
  <c r="GP87" i="3"/>
  <c r="GP82" i="3"/>
  <c r="GP80" i="3"/>
  <c r="GP79" i="3"/>
  <c r="GP74" i="3"/>
  <c r="GP73" i="3"/>
  <c r="GP72" i="3"/>
  <c r="GP71" i="3"/>
  <c r="GP66" i="3"/>
  <c r="GP65" i="3"/>
  <c r="GP63" i="3"/>
  <c r="GP58" i="3"/>
  <c r="GP55" i="3"/>
  <c r="GP50" i="3"/>
  <c r="GP49" i="3"/>
  <c r="GP42" i="3"/>
  <c r="GP41" i="3"/>
  <c r="GP40" i="3"/>
  <c r="GP39" i="3"/>
  <c r="GP34" i="3"/>
  <c r="GP33" i="3"/>
  <c r="GP32" i="3"/>
  <c r="AI69" i="3"/>
  <c r="AI68" i="3"/>
  <c r="AI67" i="3"/>
  <c r="DJ32" i="3"/>
  <c r="DJ45" i="3"/>
  <c r="DJ60" i="3"/>
  <c r="DJ74" i="3"/>
  <c r="DJ88" i="3"/>
  <c r="DJ103" i="3"/>
  <c r="DJ117" i="3"/>
  <c r="DJ130" i="3"/>
  <c r="DJ33" i="3"/>
  <c r="DJ47" i="3"/>
  <c r="DJ61" i="3"/>
  <c r="DJ76" i="3"/>
  <c r="DJ89" i="3"/>
  <c r="DJ104" i="3"/>
  <c r="DJ119" i="3"/>
  <c r="DJ132" i="3"/>
  <c r="DJ21" i="3"/>
  <c r="DJ34" i="3"/>
  <c r="DJ49" i="3"/>
  <c r="DJ64" i="3"/>
  <c r="DJ77" i="3"/>
  <c r="DJ92" i="3"/>
  <c r="DJ106" i="3"/>
  <c r="DJ120" i="3"/>
  <c r="DJ135" i="3"/>
  <c r="DJ23" i="3"/>
  <c r="DJ36" i="3"/>
  <c r="DJ50" i="3"/>
  <c r="DJ65" i="3"/>
  <c r="DJ79" i="3"/>
  <c r="DJ93" i="3"/>
  <c r="DJ108" i="3"/>
  <c r="DJ121" i="3"/>
  <c r="DJ136" i="3"/>
  <c r="DJ24" i="3"/>
  <c r="DJ53" i="3"/>
  <c r="DJ81" i="3"/>
  <c r="DJ109" i="3"/>
  <c r="DJ138" i="3"/>
  <c r="DJ25" i="3"/>
  <c r="DJ55" i="3"/>
  <c r="DJ82" i="3"/>
  <c r="DJ111" i="3"/>
  <c r="DJ140" i="3"/>
  <c r="DJ28" i="3"/>
  <c r="DJ56" i="3"/>
  <c r="DJ85" i="3"/>
  <c r="DJ113" i="3"/>
  <c r="DJ141" i="3"/>
  <c r="DJ42" i="3"/>
  <c r="DJ71" i="3"/>
  <c r="DJ98" i="3"/>
  <c r="DJ128" i="3"/>
  <c r="DJ29" i="3"/>
  <c r="DJ87" i="3"/>
  <c r="DJ143" i="3"/>
  <c r="DJ39" i="3"/>
  <c r="DJ96" i="3"/>
  <c r="DJ40" i="3"/>
  <c r="DJ97" i="3"/>
  <c r="DJ68" i="3"/>
  <c r="DJ125" i="3"/>
  <c r="DJ44" i="3"/>
  <c r="DJ57" i="3"/>
  <c r="DJ66" i="3"/>
  <c r="DJ100" i="3"/>
  <c r="DJ72" i="3"/>
  <c r="DJ114" i="3"/>
  <c r="DJ124" i="3"/>
  <c r="DJ129" i="3"/>
  <c r="AW163" i="3"/>
  <c r="CD163" i="3" s="1"/>
  <c r="DJ127" i="3"/>
  <c r="DJ41" i="3"/>
  <c r="DJ43" i="3"/>
  <c r="DJ107" i="3"/>
  <c r="DJ38" i="3"/>
  <c r="DJ102" i="3"/>
  <c r="DJ69" i="3"/>
  <c r="DJ116" i="3"/>
  <c r="DJ31" i="3"/>
  <c r="DJ51" i="3"/>
  <c r="DJ115" i="3"/>
  <c r="DJ46" i="3"/>
  <c r="DJ110" i="3"/>
  <c r="DJ144" i="3"/>
  <c r="DJ58" i="3"/>
  <c r="DJ105" i="3"/>
  <c r="DJ59" i="3"/>
  <c r="DJ123" i="3"/>
  <c r="DJ54" i="3"/>
  <c r="DJ118" i="3"/>
  <c r="DJ133" i="3"/>
  <c r="DJ48" i="3"/>
  <c r="DJ63" i="3"/>
  <c r="DJ27" i="3"/>
  <c r="DJ91" i="3"/>
  <c r="DJ22" i="3"/>
  <c r="DJ86" i="3"/>
  <c r="DJ90" i="3"/>
  <c r="DJ131" i="3"/>
  <c r="DJ126" i="3"/>
  <c r="DJ26" i="3"/>
  <c r="DJ139" i="3"/>
  <c r="DJ134" i="3"/>
  <c r="DJ137" i="3"/>
  <c r="DJ142" i="3"/>
  <c r="DJ95" i="3"/>
  <c r="DJ35" i="3"/>
  <c r="DJ30" i="3"/>
  <c r="DJ122" i="3"/>
  <c r="DJ73" i="3"/>
  <c r="DJ62" i="3"/>
  <c r="DJ52" i="3"/>
  <c r="DJ70" i="3"/>
  <c r="DJ78" i="3"/>
  <c r="DJ67" i="3"/>
  <c r="DJ112" i="3"/>
  <c r="AK174" i="4"/>
  <c r="DJ99" i="3"/>
  <c r="BS73" i="4"/>
  <c r="BS122" i="4"/>
  <c r="CE78" i="4"/>
  <c r="CZ78" i="4" s="1"/>
  <c r="BS78" i="4"/>
  <c r="AG127" i="14"/>
  <c r="BL127" i="14"/>
  <c r="AI127" i="14"/>
  <c r="BL119" i="14"/>
  <c r="AG119" i="14"/>
  <c r="AI119" i="14"/>
  <c r="BL111" i="14"/>
  <c r="AG103" i="14"/>
  <c r="BL103" i="14"/>
  <c r="BL95" i="14"/>
  <c r="AG95" i="14"/>
  <c r="AI95" i="14"/>
  <c r="AG87" i="14"/>
  <c r="BL87" i="14"/>
  <c r="AG79" i="14"/>
  <c r="BL79" i="14"/>
  <c r="AI79" i="14"/>
  <c r="AG71" i="14"/>
  <c r="BL71" i="14"/>
  <c r="AI63" i="14"/>
  <c r="AG63" i="14"/>
  <c r="BL63" i="14"/>
  <c r="AI55" i="14"/>
  <c r="AG55" i="14"/>
  <c r="BL47" i="14"/>
  <c r="AI47" i="14"/>
  <c r="AG47" i="14"/>
  <c r="BL39" i="14"/>
  <c r="AG39" i="14"/>
  <c r="AI39" i="14"/>
  <c r="BL31" i="14"/>
  <c r="AG31" i="14"/>
  <c r="BL23" i="14"/>
  <c r="BM129" i="14"/>
  <c r="BM121" i="14"/>
  <c r="AI121" i="14"/>
  <c r="BM113" i="14"/>
  <c r="BM105" i="14"/>
  <c r="AI105" i="14"/>
  <c r="BM97" i="14"/>
  <c r="AG97" i="14"/>
  <c r="EB97" i="14" s="1"/>
  <c r="AI97" i="14"/>
  <c r="BM89" i="14"/>
  <c r="AG89" i="14"/>
  <c r="AI89" i="14"/>
  <c r="BM81" i="14"/>
  <c r="AI81" i="14"/>
  <c r="BM73" i="14"/>
  <c r="AG73" i="14"/>
  <c r="BM65" i="14"/>
  <c r="AI65" i="14"/>
  <c r="AG65" i="14"/>
  <c r="BM57" i="14"/>
  <c r="AI57" i="14"/>
  <c r="AG57" i="14"/>
  <c r="AG49" i="14"/>
  <c r="AI49" i="14"/>
  <c r="BM49" i="14"/>
  <c r="AI41" i="14"/>
  <c r="BM41" i="14"/>
  <c r="AI33" i="14"/>
  <c r="BM33" i="14"/>
  <c r="AG33" i="14"/>
  <c r="BM25" i="14"/>
  <c r="AI25" i="14"/>
  <c r="BN131" i="14"/>
  <c r="AI131" i="14"/>
  <c r="BN123" i="14"/>
  <c r="AG123" i="14"/>
  <c r="BN115" i="14"/>
  <c r="AG115" i="14"/>
  <c r="BN107" i="14"/>
  <c r="AG107" i="14"/>
  <c r="AI107" i="14"/>
  <c r="BN99" i="14"/>
  <c r="AI99" i="14"/>
  <c r="BN91" i="14"/>
  <c r="AI91" i="14"/>
  <c r="AG91" i="14"/>
  <c r="BN83" i="14"/>
  <c r="AG83" i="14"/>
  <c r="AI83" i="14"/>
  <c r="BN75" i="14"/>
  <c r="AI75" i="14"/>
  <c r="AG75" i="14"/>
  <c r="BN67" i="14"/>
  <c r="AG67" i="14"/>
  <c r="AI67" i="14"/>
  <c r="BN59" i="14"/>
  <c r="AG59" i="14"/>
  <c r="AI59" i="14"/>
  <c r="BN51" i="14"/>
  <c r="AI51" i="14"/>
  <c r="AG51" i="14"/>
  <c r="BN43" i="14"/>
  <c r="AG43" i="14"/>
  <c r="BN35" i="14"/>
  <c r="AI35" i="14"/>
  <c r="AG35" i="14"/>
  <c r="BN27" i="14"/>
  <c r="AI27" i="14"/>
  <c r="AG27" i="14"/>
  <c r="AG133" i="14"/>
  <c r="AI133" i="14"/>
  <c r="BO125" i="14"/>
  <c r="AG125" i="14"/>
  <c r="AI125" i="14"/>
  <c r="BO117" i="14"/>
  <c r="AI117" i="14"/>
  <c r="BO109" i="14"/>
  <c r="AG109" i="14"/>
  <c r="AI109" i="14"/>
  <c r="BO101" i="14"/>
  <c r="AG101" i="14"/>
  <c r="AI101" i="14"/>
  <c r="BO93" i="14"/>
  <c r="AG93" i="14"/>
  <c r="AI93" i="14"/>
  <c r="BO85" i="14"/>
  <c r="AI85" i="14"/>
  <c r="AG85" i="14"/>
  <c r="BO77" i="14"/>
  <c r="AI77" i="14"/>
  <c r="AG77" i="14"/>
  <c r="BO69" i="14"/>
  <c r="AI69" i="14"/>
  <c r="BO61" i="14"/>
  <c r="AI61" i="14"/>
  <c r="AG61" i="14"/>
  <c r="BO53" i="14"/>
  <c r="AG53" i="14"/>
  <c r="BO45" i="14"/>
  <c r="AG45" i="14"/>
  <c r="BO37" i="14"/>
  <c r="AI37" i="14"/>
  <c r="BO29" i="14"/>
  <c r="AG29" i="14"/>
  <c r="AI29" i="14"/>
  <c r="BS46" i="4"/>
  <c r="BU46" i="4"/>
  <c r="CZ46" i="4" s="1"/>
  <c r="CB96" i="4"/>
  <c r="CK84" i="4"/>
  <c r="CZ84" i="4" s="1"/>
  <c r="BS84" i="4"/>
  <c r="DJ37" i="3"/>
  <c r="BX43" i="4"/>
  <c r="CZ43" i="4" s="1"/>
  <c r="BS43" i="4"/>
  <c r="BX33" i="4"/>
  <c r="BW71" i="4"/>
  <c r="CZ71" i="4" s="1"/>
  <c r="BS71" i="4"/>
  <c r="BV63" i="4"/>
  <c r="CZ63" i="4" s="1"/>
  <c r="BS63" i="4"/>
  <c r="BS86" i="4"/>
  <c r="CC86" i="4"/>
  <c r="CZ86" i="4" s="1"/>
  <c r="CL80" i="4"/>
  <c r="CZ80" i="4" s="1"/>
  <c r="BS80" i="4"/>
  <c r="CH54" i="4"/>
  <c r="CZ54" i="4" s="1"/>
  <c r="BS54" i="4"/>
  <c r="DJ80" i="3"/>
  <c r="DJ84" i="3"/>
  <c r="CI41" i="4"/>
  <c r="BS125" i="4"/>
  <c r="DJ101" i="3"/>
  <c r="BS130" i="4"/>
  <c r="BS105" i="4"/>
  <c r="AK158" i="6"/>
  <c r="BS114" i="4"/>
  <c r="BS109" i="4"/>
  <c r="BU70" i="4"/>
  <c r="CZ70" i="4" s="1"/>
  <c r="BS70" i="4"/>
  <c r="BS41" i="4"/>
  <c r="BU41" i="4"/>
  <c r="BS36" i="4"/>
  <c r="BU36" i="4"/>
  <c r="CZ36" i="4" s="1"/>
  <c r="BU31" i="4"/>
  <c r="BS31" i="4"/>
  <c r="CQ52" i="4"/>
  <c r="BS52" i="4"/>
  <c r="BZ77" i="4"/>
  <c r="CZ77" i="4" s="1"/>
  <c r="BS77" i="4"/>
  <c r="BC23" i="14"/>
  <c r="AG23" i="14"/>
  <c r="HX109" i="3"/>
  <c r="HX107" i="3"/>
  <c r="HX106" i="3"/>
  <c r="CL28" i="4"/>
  <c r="CZ28" i="4" s="1"/>
  <c r="BS28" i="4"/>
  <c r="BS124" i="4"/>
  <c r="BS115" i="4"/>
  <c r="BV75" i="4"/>
  <c r="CZ75" i="4" s="1"/>
  <c r="BS75" i="4"/>
  <c r="BV25" i="4"/>
  <c r="AG155" i="6"/>
  <c r="AK159" i="6" s="1"/>
  <c r="CO20" i="4"/>
  <c r="CO154" i="4" s="1"/>
  <c r="BS128" i="4"/>
  <c r="BS104" i="4"/>
  <c r="BS40" i="4"/>
  <c r="CB40" i="4"/>
  <c r="CZ40" i="4" s="1"/>
  <c r="BS83" i="4"/>
  <c r="BX83" i="4"/>
  <c r="CZ83" i="4" s="1"/>
  <c r="AG140" i="5"/>
  <c r="AG139" i="5"/>
  <c r="AG138" i="5"/>
  <c r="AG137" i="5"/>
  <c r="BS123" i="4"/>
  <c r="BS45" i="4"/>
  <c r="BU45" i="4"/>
  <c r="CZ45" i="4" s="1"/>
  <c r="BS35" i="4"/>
  <c r="BS30" i="4"/>
  <c r="BS118" i="4"/>
  <c r="BS64" i="4"/>
  <c r="CB64" i="4"/>
  <c r="CZ64" i="4" s="1"/>
  <c r="BS121" i="4"/>
  <c r="BS103" i="4"/>
  <c r="GZ131" i="4"/>
  <c r="IA131" i="4" s="1"/>
  <c r="HN128" i="4"/>
  <c r="GW83" i="4"/>
  <c r="HR82" i="4"/>
  <c r="HE65" i="4"/>
  <c r="HU61" i="4"/>
  <c r="HX37" i="4"/>
  <c r="HC37" i="4"/>
  <c r="HP26" i="4"/>
  <c r="HY25" i="4"/>
  <c r="BU96" i="4"/>
  <c r="BS96" i="4"/>
  <c r="CW20" i="4"/>
  <c r="CW154" i="4" s="1"/>
  <c r="BS127" i="4"/>
  <c r="BS106" i="4"/>
  <c r="BS112" i="4"/>
  <c r="BS67" i="4"/>
  <c r="BV67" i="4"/>
  <c r="CZ67" i="4" s="1"/>
  <c r="BS91" i="4"/>
  <c r="CB92" i="4"/>
  <c r="CZ92" i="4" s="1"/>
  <c r="BS92" i="4"/>
  <c r="CA31" i="4"/>
  <c r="BX69" i="4"/>
  <c r="CZ69" i="4" s="1"/>
  <c r="BS69" i="4"/>
  <c r="BV85" i="4"/>
  <c r="CZ85" i="4" s="1"/>
  <c r="BS85" i="4"/>
  <c r="BV61" i="4"/>
  <c r="CZ61" i="4" s="1"/>
  <c r="BS61" i="4"/>
  <c r="CK48" i="4"/>
  <c r="CZ48" i="4" s="1"/>
  <c r="BS48" i="4"/>
  <c r="CF82" i="4"/>
  <c r="CZ82" i="4" s="1"/>
  <c r="BS82" i="4"/>
  <c r="CD74" i="4"/>
  <c r="CZ74" i="4" s="1"/>
  <c r="BS74" i="4"/>
  <c r="BS126" i="4"/>
  <c r="CC62" i="4"/>
  <c r="CZ62" i="4" s="1"/>
  <c r="BS62" i="4"/>
  <c r="BS72" i="4"/>
  <c r="CB72" i="4"/>
  <c r="CZ72" i="4" s="1"/>
  <c r="BS113" i="4"/>
  <c r="AH138" i="5"/>
  <c r="AH140" i="5"/>
  <c r="AH137" i="5"/>
  <c r="BS100" i="4"/>
  <c r="BU100" i="4"/>
  <c r="CZ100" i="4" s="1"/>
  <c r="BU95" i="4"/>
  <c r="CZ95" i="4" s="1"/>
  <c r="BS95" i="4"/>
  <c r="BS87" i="4"/>
  <c r="BS79" i="4"/>
  <c r="BU32" i="4"/>
  <c r="CZ32" i="4" s="1"/>
  <c r="BS32" i="4"/>
  <c r="BS23" i="4"/>
  <c r="CR21" i="4"/>
  <c r="CP20" i="4"/>
  <c r="CP154" i="4" s="1"/>
  <c r="CN22" i="4"/>
  <c r="BS90" i="4"/>
  <c r="BV81" i="4"/>
  <c r="CZ81" i="4" s="1"/>
  <c r="BS81" i="4"/>
  <c r="BV29" i="4"/>
  <c r="CZ29" i="4" s="1"/>
  <c r="BS29" i="4"/>
  <c r="HB112" i="4"/>
  <c r="HW107" i="4"/>
  <c r="HA100" i="4"/>
  <c r="HA92" i="4"/>
  <c r="HD32" i="4"/>
  <c r="HP25" i="4"/>
  <c r="GZ23" i="4"/>
  <c r="HO20" i="4"/>
  <c r="HD20" i="4"/>
  <c r="CL21" i="4"/>
  <c r="CD21" i="4"/>
  <c r="BS26" i="4"/>
  <c r="BW20" i="4"/>
  <c r="BW154" i="4" s="1"/>
  <c r="BV93" i="4"/>
  <c r="CZ93" i="4" s="1"/>
  <c r="BS93" i="4"/>
  <c r="BS117" i="4"/>
  <c r="BS53" i="4"/>
  <c r="CH22" i="4"/>
  <c r="CD34" i="4"/>
  <c r="CZ34" i="4" s="1"/>
  <c r="BS34" i="4"/>
  <c r="CB60" i="4"/>
  <c r="CZ60" i="4" s="1"/>
  <c r="BS60" i="4"/>
  <c r="BS111" i="4"/>
  <c r="BS131" i="4"/>
  <c r="BS107" i="4"/>
  <c r="BS88" i="4"/>
  <c r="BS66" i="4"/>
  <c r="CM23" i="4"/>
  <c r="CG22" i="4"/>
  <c r="BS58" i="4"/>
  <c r="EL47" i="6"/>
  <c r="EL56" i="6"/>
  <c r="EL64" i="6"/>
  <c r="EL72" i="6"/>
  <c r="EL80" i="6"/>
  <c r="EL88" i="6"/>
  <c r="EL96" i="6"/>
  <c r="EL104" i="6"/>
  <c r="EL112" i="6"/>
  <c r="EL120" i="6"/>
  <c r="EL128" i="6"/>
  <c r="EL39" i="6"/>
  <c r="EL49" i="6"/>
  <c r="EL57" i="6"/>
  <c r="EL65" i="6"/>
  <c r="EL73" i="6"/>
  <c r="EL81" i="6"/>
  <c r="EL89" i="6"/>
  <c r="EL97" i="6"/>
  <c r="EL105" i="6"/>
  <c r="EL113" i="6"/>
  <c r="EL121" i="6"/>
  <c r="EL129" i="6"/>
  <c r="EL44" i="6"/>
  <c r="EL53" i="6"/>
  <c r="EL61" i="6"/>
  <c r="EL69" i="6"/>
  <c r="EL77" i="6"/>
  <c r="EL85" i="6"/>
  <c r="EL93" i="6"/>
  <c r="EL101" i="6"/>
  <c r="EL109" i="6"/>
  <c r="EL117" i="6"/>
  <c r="EL125" i="6"/>
  <c r="EL51" i="6"/>
  <c r="EL63" i="6"/>
  <c r="EL76" i="6"/>
  <c r="EL90" i="6"/>
  <c r="EL102" i="6"/>
  <c r="EL115" i="6"/>
  <c r="EL127" i="6"/>
  <c r="EL52" i="6"/>
  <c r="EL66" i="6"/>
  <c r="EL78" i="6"/>
  <c r="EL91" i="6"/>
  <c r="EL103" i="6"/>
  <c r="EL116" i="6"/>
  <c r="EL130" i="6"/>
  <c r="EL41" i="6"/>
  <c r="EL54" i="6"/>
  <c r="EL67" i="6"/>
  <c r="EL79" i="6"/>
  <c r="EL92" i="6"/>
  <c r="EL106" i="6"/>
  <c r="EL118" i="6"/>
  <c r="EL131" i="6"/>
  <c r="EL45" i="6"/>
  <c r="EL59" i="6"/>
  <c r="EL71" i="6"/>
  <c r="EL84" i="6"/>
  <c r="EL98" i="6"/>
  <c r="EL110" i="6"/>
  <c r="EL123" i="6"/>
  <c r="EL60" i="6"/>
  <c r="EL86" i="6"/>
  <c r="EL111" i="6"/>
  <c r="EL62" i="6"/>
  <c r="EL87" i="6"/>
  <c r="EL114" i="6"/>
  <c r="EL42" i="6"/>
  <c r="EL68" i="6"/>
  <c r="EL94" i="6"/>
  <c r="EL119" i="6"/>
  <c r="EL50" i="6"/>
  <c r="EL75" i="6"/>
  <c r="EL100" i="6"/>
  <c r="EL126" i="6"/>
  <c r="GX98" i="4"/>
  <c r="HD96" i="4"/>
  <c r="GX95" i="4"/>
  <c r="HE36" i="4"/>
  <c r="BS56" i="4"/>
  <c r="BS39" i="4"/>
  <c r="CY20" i="4"/>
  <c r="CY154" i="4" s="1"/>
  <c r="CF22" i="4"/>
  <c r="BS108" i="4"/>
  <c r="BS76" i="4"/>
  <c r="BS44" i="4"/>
  <c r="BS129" i="4"/>
  <c r="BV97" i="4"/>
  <c r="CZ97" i="4" s="1"/>
  <c r="BS97" i="4"/>
  <c r="BV65" i="4"/>
  <c r="CZ65" i="4" s="1"/>
  <c r="BS65" i="4"/>
  <c r="BS47" i="4"/>
  <c r="BV33" i="4"/>
  <c r="BS33" i="4"/>
  <c r="EL107" i="6"/>
  <c r="EL55" i="6"/>
  <c r="FB49" i="6"/>
  <c r="HK132" i="4"/>
  <c r="HO40" i="4"/>
  <c r="HL38" i="4"/>
  <c r="BS116" i="4"/>
  <c r="BS94" i="4"/>
  <c r="BS68" i="4"/>
  <c r="BU68" i="4"/>
  <c r="CZ68" i="4" s="1"/>
  <c r="BS38" i="4"/>
  <c r="BU38" i="4"/>
  <c r="CZ38" i="4" s="1"/>
  <c r="BU25" i="4"/>
  <c r="BS25" i="4"/>
  <c r="CE22" i="4"/>
  <c r="BZ20" i="4"/>
  <c r="BS51" i="4"/>
  <c r="EL99" i="6"/>
  <c r="EL46" i="6"/>
  <c r="BQ107" i="1"/>
  <c r="BQ100" i="1"/>
  <c r="BQ99" i="1"/>
  <c r="BQ98" i="1"/>
  <c r="BQ92" i="1"/>
  <c r="BQ84" i="1"/>
  <c r="BQ75" i="1"/>
  <c r="BQ74" i="1"/>
  <c r="BQ66" i="1"/>
  <c r="BQ60" i="1"/>
  <c r="BQ58" i="1"/>
  <c r="BQ51" i="1"/>
  <c r="BQ43" i="1"/>
  <c r="BQ36" i="1"/>
  <c r="BQ35" i="1"/>
  <c r="BQ34" i="1"/>
  <c r="IA133" i="4"/>
  <c r="HJ101" i="4"/>
  <c r="HG69" i="4"/>
  <c r="GY69" i="4"/>
  <c r="HH41" i="4"/>
  <c r="BS120" i="4"/>
  <c r="BS98" i="4"/>
  <c r="CT21" i="4"/>
  <c r="BS42" i="4"/>
  <c r="BS119" i="4"/>
  <c r="BS55" i="4"/>
  <c r="EL95" i="6"/>
  <c r="EL43" i="6"/>
  <c r="EO113" i="6"/>
  <c r="HW103" i="4"/>
  <c r="HE87" i="4"/>
  <c r="HM57" i="4"/>
  <c r="BS102" i="4"/>
  <c r="BU102" i="4"/>
  <c r="CZ102" i="4" s="1"/>
  <c r="BU89" i="4"/>
  <c r="CZ89" i="4" s="1"/>
  <c r="BS89" i="4"/>
  <c r="BS59" i="4"/>
  <c r="BU50" i="4"/>
  <c r="CZ50" i="4" s="1"/>
  <c r="BS50" i="4"/>
  <c r="BS24" i="4"/>
  <c r="BS21" i="4"/>
  <c r="BU21" i="4"/>
  <c r="CS21" i="4"/>
  <c r="AI170" i="6"/>
  <c r="AG170" i="6"/>
  <c r="AH170" i="6" s="1"/>
  <c r="AJ170" i="6"/>
  <c r="AK171" i="6" s="1"/>
  <c r="EL83" i="6"/>
  <c r="EO44" i="6"/>
  <c r="EO54" i="6"/>
  <c r="EO62" i="6"/>
  <c r="EO70" i="6"/>
  <c r="EO78" i="6"/>
  <c r="EO86" i="6"/>
  <c r="EO94" i="6"/>
  <c r="EO102" i="6"/>
  <c r="EO110" i="6"/>
  <c r="EO118" i="6"/>
  <c r="EO126" i="6"/>
  <c r="EO48" i="6"/>
  <c r="EO56" i="6"/>
  <c r="EO64" i="6"/>
  <c r="EO72" i="6"/>
  <c r="EO80" i="6"/>
  <c r="EO88" i="6"/>
  <c r="EO96" i="6"/>
  <c r="EO104" i="6"/>
  <c r="EO112" i="6"/>
  <c r="EO120" i="6"/>
  <c r="EO128" i="6"/>
  <c r="EO42" i="6"/>
  <c r="EO52" i="6"/>
  <c r="EO60" i="6"/>
  <c r="EO68" i="6"/>
  <c r="EO76" i="6"/>
  <c r="EO84" i="6"/>
  <c r="EO92" i="6"/>
  <c r="EO100" i="6"/>
  <c r="EO108" i="6"/>
  <c r="EO116" i="6"/>
  <c r="EO124" i="6"/>
  <c r="EO132" i="6"/>
  <c r="EO43" i="6"/>
  <c r="EO58" i="6"/>
  <c r="EO71" i="6"/>
  <c r="EO83" i="6"/>
  <c r="EO97" i="6"/>
  <c r="EO109" i="6"/>
  <c r="EO122" i="6"/>
  <c r="EO47" i="6"/>
  <c r="EO59" i="6"/>
  <c r="EO73" i="6"/>
  <c r="EO85" i="6"/>
  <c r="EO98" i="6"/>
  <c r="EO111" i="6"/>
  <c r="EO123" i="6"/>
  <c r="EO39" i="6"/>
  <c r="EO53" i="6"/>
  <c r="EO66" i="6"/>
  <c r="EO79" i="6"/>
  <c r="EO91" i="6"/>
  <c r="EO105" i="6"/>
  <c r="EO117" i="6"/>
  <c r="EO130" i="6"/>
  <c r="EO51" i="6"/>
  <c r="EO74" i="6"/>
  <c r="EO93" i="6"/>
  <c r="EO114" i="6"/>
  <c r="EO55" i="6"/>
  <c r="EO75" i="6"/>
  <c r="EO95" i="6"/>
  <c r="EO115" i="6"/>
  <c r="EO57" i="6"/>
  <c r="EO77" i="6"/>
  <c r="EO99" i="6"/>
  <c r="EO119" i="6"/>
  <c r="EO41" i="6"/>
  <c r="EO65" i="6"/>
  <c r="EO87" i="6"/>
  <c r="EO106" i="6"/>
  <c r="EO127" i="6"/>
  <c r="EO50" i="6"/>
  <c r="EO90" i="6"/>
  <c r="EO131" i="6"/>
  <c r="EO61" i="6"/>
  <c r="EO101" i="6"/>
  <c r="EO63" i="6"/>
  <c r="EO103" i="6"/>
  <c r="EO81" i="6"/>
  <c r="EO121" i="6"/>
  <c r="FB45" i="6"/>
  <c r="FB53" i="6"/>
  <c r="FB61" i="6"/>
  <c r="FB69" i="6"/>
  <c r="FB77" i="6"/>
  <c r="FB85" i="6"/>
  <c r="FB93" i="6"/>
  <c r="FB101" i="6"/>
  <c r="FB109" i="6"/>
  <c r="FB117" i="6"/>
  <c r="FB125" i="6"/>
  <c r="FB46" i="6"/>
  <c r="FB54" i="6"/>
  <c r="FB62" i="6"/>
  <c r="FB70" i="6"/>
  <c r="FB78" i="6"/>
  <c r="FB86" i="6"/>
  <c r="FB94" i="6"/>
  <c r="FB102" i="6"/>
  <c r="FB110" i="6"/>
  <c r="FB118" i="6"/>
  <c r="FB126" i="6"/>
  <c r="FB47" i="6"/>
  <c r="FB55" i="6"/>
  <c r="FB63" i="6"/>
  <c r="FB71" i="6"/>
  <c r="FB79" i="6"/>
  <c r="FB87" i="6"/>
  <c r="FB95" i="6"/>
  <c r="FB103" i="6"/>
  <c r="FB111" i="6"/>
  <c r="FB119" i="6"/>
  <c r="FB127" i="6"/>
  <c r="FB43" i="6"/>
  <c r="FB51" i="6"/>
  <c r="FB59" i="6"/>
  <c r="FB67" i="6"/>
  <c r="FB75" i="6"/>
  <c r="FB83" i="6"/>
  <c r="FB91" i="6"/>
  <c r="FB99" i="6"/>
  <c r="FB107" i="6"/>
  <c r="FB115" i="6"/>
  <c r="FB123" i="6"/>
  <c r="FB131" i="6"/>
  <c r="FB39" i="6"/>
  <c r="FB57" i="6"/>
  <c r="FB73" i="6"/>
  <c r="FB89" i="6"/>
  <c r="FB105" i="6"/>
  <c r="FB121" i="6"/>
  <c r="FB41" i="6"/>
  <c r="FB58" i="6"/>
  <c r="FB74" i="6"/>
  <c r="FB90" i="6"/>
  <c r="FB106" i="6"/>
  <c r="FB122" i="6"/>
  <c r="FB50" i="6"/>
  <c r="FB66" i="6"/>
  <c r="FB82" i="6"/>
  <c r="FB98" i="6"/>
  <c r="FB114" i="6"/>
  <c r="FB130" i="6"/>
  <c r="FB52" i="6"/>
  <c r="FB80" i="6"/>
  <c r="FB104" i="6"/>
  <c r="FB129" i="6"/>
  <c r="FB56" i="6"/>
  <c r="FB81" i="6"/>
  <c r="FB108" i="6"/>
  <c r="FB132" i="6"/>
  <c r="FB60" i="6"/>
  <c r="FB84" i="6"/>
  <c r="FB112" i="6"/>
  <c r="FB44" i="6"/>
  <c r="FB68" i="6"/>
  <c r="FB96" i="6"/>
  <c r="FB120" i="6"/>
  <c r="FB64" i="6"/>
  <c r="FB113" i="6"/>
  <c r="FB65" i="6"/>
  <c r="FB116" i="6"/>
  <c r="FB72" i="6"/>
  <c r="FB124" i="6"/>
  <c r="FB92" i="6"/>
  <c r="EI40" i="6"/>
  <c r="EI51" i="6"/>
  <c r="EI61" i="6"/>
  <c r="EI69" i="6"/>
  <c r="EI77" i="6"/>
  <c r="EI85" i="6"/>
  <c r="EI93" i="6"/>
  <c r="EI101" i="6"/>
  <c r="EI109" i="6"/>
  <c r="EI117" i="6"/>
  <c r="EI125" i="6"/>
  <c r="EI46" i="6"/>
  <c r="EI56" i="6"/>
  <c r="EI65" i="6"/>
  <c r="EI73" i="6"/>
  <c r="EI81" i="6"/>
  <c r="EI89" i="6"/>
  <c r="EI97" i="6"/>
  <c r="EI105" i="6"/>
  <c r="EI113" i="6"/>
  <c r="EI121" i="6"/>
  <c r="EI129" i="6"/>
  <c r="EI50" i="6"/>
  <c r="EI63" i="6"/>
  <c r="EI74" i="6"/>
  <c r="EI84" i="6"/>
  <c r="EI95" i="6"/>
  <c r="EI106" i="6"/>
  <c r="EI116" i="6"/>
  <c r="EI127" i="6"/>
  <c r="EI53" i="6"/>
  <c r="EI64" i="6"/>
  <c r="EI75" i="6"/>
  <c r="EI86" i="6"/>
  <c r="EI96" i="6"/>
  <c r="EI107" i="6"/>
  <c r="EI118" i="6"/>
  <c r="EI128" i="6"/>
  <c r="EI39" i="6"/>
  <c r="EI54" i="6"/>
  <c r="EI66" i="6"/>
  <c r="EI76" i="6"/>
  <c r="EI87" i="6"/>
  <c r="EI98" i="6"/>
  <c r="EI108" i="6"/>
  <c r="EI119" i="6"/>
  <c r="EI130" i="6"/>
  <c r="EI45" i="6"/>
  <c r="EI59" i="6"/>
  <c r="EI70" i="6"/>
  <c r="EI80" i="6"/>
  <c r="EI91" i="6"/>
  <c r="EI102" i="6"/>
  <c r="EI112" i="6"/>
  <c r="EI123" i="6"/>
  <c r="EQ108" i="6"/>
  <c r="EQ49" i="6"/>
  <c r="EQ131" i="6"/>
  <c r="EQ90" i="6"/>
  <c r="EQ65" i="6"/>
  <c r="EQ113" i="6"/>
  <c r="EQ67" i="6"/>
  <c r="EQ106" i="6"/>
  <c r="FA102" i="6"/>
  <c r="FA85" i="6"/>
  <c r="FH76" i="6"/>
  <c r="EI126" i="6"/>
  <c r="EI104" i="6"/>
  <c r="EI83" i="6"/>
  <c r="EI62" i="6"/>
  <c r="FH43" i="6"/>
  <c r="EI124" i="6"/>
  <c r="EI103" i="6"/>
  <c r="EI82" i="6"/>
  <c r="EI60" i="6"/>
  <c r="FH131" i="6"/>
  <c r="FH52" i="6"/>
  <c r="FH68" i="6"/>
  <c r="FH84" i="6"/>
  <c r="FH100" i="6"/>
  <c r="FH116" i="6"/>
  <c r="FH132" i="6"/>
  <c r="FH53" i="6"/>
  <c r="FH69" i="6"/>
  <c r="FH85" i="6"/>
  <c r="FH101" i="6"/>
  <c r="FH117" i="6"/>
  <c r="FH42" i="6"/>
  <c r="FH58" i="6"/>
  <c r="FH74" i="6"/>
  <c r="FH90" i="6"/>
  <c r="FH106" i="6"/>
  <c r="FH122" i="6"/>
  <c r="FH50" i="6"/>
  <c r="FH66" i="6"/>
  <c r="FH82" i="6"/>
  <c r="FH98" i="6"/>
  <c r="FH114" i="6"/>
  <c r="FH130" i="6"/>
  <c r="FH60" i="6"/>
  <c r="FH92" i="6"/>
  <c r="FH124" i="6"/>
  <c r="FH61" i="6"/>
  <c r="FH93" i="6"/>
  <c r="FH125" i="6"/>
  <c r="FH45" i="6"/>
  <c r="FH77" i="6"/>
  <c r="FH109" i="6"/>
  <c r="FH51" i="6"/>
  <c r="FH107" i="6"/>
  <c r="FH59" i="6"/>
  <c r="FH108" i="6"/>
  <c r="FH67" i="6"/>
  <c r="FH115" i="6"/>
  <c r="FH83" i="6"/>
  <c r="EH42" i="6"/>
  <c r="EH51" i="6"/>
  <c r="EH59" i="6"/>
  <c r="EH67" i="6"/>
  <c r="EH75" i="6"/>
  <c r="EH83" i="6"/>
  <c r="EH91" i="6"/>
  <c r="EH99" i="6"/>
  <c r="EH107" i="6"/>
  <c r="EH115" i="6"/>
  <c r="EH123" i="6"/>
  <c r="EH131" i="6"/>
  <c r="EH46" i="6"/>
  <c r="EH55" i="6"/>
  <c r="EH63" i="6"/>
  <c r="EH71" i="6"/>
  <c r="EH79" i="6"/>
  <c r="EH87" i="6"/>
  <c r="EH95" i="6"/>
  <c r="EH103" i="6"/>
  <c r="EH111" i="6"/>
  <c r="EH119" i="6"/>
  <c r="EH127" i="6"/>
  <c r="EF113" i="6"/>
  <c r="EF97" i="6"/>
  <c r="EF80" i="6"/>
  <c r="EF60" i="6"/>
  <c r="EF44" i="6"/>
  <c r="EH125" i="6"/>
  <c r="EH114" i="6"/>
  <c r="EH104" i="6"/>
  <c r="EH93" i="6"/>
  <c r="EH82" i="6"/>
  <c r="EH72" i="6"/>
  <c r="EH61" i="6"/>
  <c r="EH50" i="6"/>
  <c r="EP89" i="6"/>
  <c r="EP107" i="6"/>
  <c r="EP65" i="6"/>
  <c r="EP48" i="6"/>
  <c r="EP66" i="6"/>
  <c r="FJ45" i="6"/>
  <c r="FJ54" i="6"/>
  <c r="FJ62" i="6"/>
  <c r="FJ70" i="6"/>
  <c r="FJ78" i="6"/>
  <c r="FJ86" i="6"/>
  <c r="FJ94" i="6"/>
  <c r="FJ102" i="6"/>
  <c r="FJ110" i="6"/>
  <c r="FJ118" i="6"/>
  <c r="FJ126" i="6"/>
  <c r="FJ46" i="6"/>
  <c r="FJ55" i="6"/>
  <c r="FJ63" i="6"/>
  <c r="FJ71" i="6"/>
  <c r="FJ79" i="6"/>
  <c r="FJ87" i="6"/>
  <c r="FJ95" i="6"/>
  <c r="FJ103" i="6"/>
  <c r="FJ111" i="6"/>
  <c r="FJ119" i="6"/>
  <c r="FJ127" i="6"/>
  <c r="FJ47" i="6"/>
  <c r="FJ56" i="6"/>
  <c r="FJ64" i="6"/>
  <c r="FJ72" i="6"/>
  <c r="FJ80" i="6"/>
  <c r="FJ88" i="6"/>
  <c r="FJ96" i="6"/>
  <c r="FJ104" i="6"/>
  <c r="FJ112" i="6"/>
  <c r="FJ120" i="6"/>
  <c r="FJ128" i="6"/>
  <c r="FJ43" i="6"/>
  <c r="FJ52" i="6"/>
  <c r="FJ60" i="6"/>
  <c r="FJ68" i="6"/>
  <c r="FJ76" i="6"/>
  <c r="FJ84" i="6"/>
  <c r="FJ92" i="6"/>
  <c r="FJ100" i="6"/>
  <c r="FJ108" i="6"/>
  <c r="FJ116" i="6"/>
  <c r="FJ124" i="6"/>
  <c r="FJ132" i="6"/>
  <c r="FJ41" i="6"/>
  <c r="FJ59" i="6"/>
  <c r="FJ75" i="6"/>
  <c r="FJ91" i="6"/>
  <c r="FJ107" i="6"/>
  <c r="FJ123" i="6"/>
  <c r="FJ44" i="6"/>
  <c r="FJ61" i="6"/>
  <c r="FJ77" i="6"/>
  <c r="FJ93" i="6"/>
  <c r="FJ109" i="6"/>
  <c r="FJ125" i="6"/>
  <c r="FJ53" i="6"/>
  <c r="FJ69" i="6"/>
  <c r="FJ85" i="6"/>
  <c r="FJ101" i="6"/>
  <c r="FJ117" i="6"/>
  <c r="EF112" i="6"/>
  <c r="EF92" i="6"/>
  <c r="EF76" i="6"/>
  <c r="EF59" i="6"/>
  <c r="EF42" i="6"/>
  <c r="EG132" i="6"/>
  <c r="EG109" i="6"/>
  <c r="EG84" i="6"/>
  <c r="EG52" i="6"/>
  <c r="EH124" i="6"/>
  <c r="EH113" i="6"/>
  <c r="EH102" i="6"/>
  <c r="EH92" i="6"/>
  <c r="EH81" i="6"/>
  <c r="EH70" i="6"/>
  <c r="EH60" i="6"/>
  <c r="EH49" i="6"/>
  <c r="FJ122" i="6"/>
  <c r="FJ98" i="6"/>
  <c r="FJ73" i="6"/>
  <c r="FJ49" i="6"/>
  <c r="EG51" i="6"/>
  <c r="EG76" i="6"/>
  <c r="EG62" i="6"/>
  <c r="EH122" i="6"/>
  <c r="EH112" i="6"/>
  <c r="EH101" i="6"/>
  <c r="EH90" i="6"/>
  <c r="EH80" i="6"/>
  <c r="EH69" i="6"/>
  <c r="EH58" i="6"/>
  <c r="EH47" i="6"/>
  <c r="FJ121" i="6"/>
  <c r="FJ97" i="6"/>
  <c r="FJ67" i="6"/>
  <c r="FJ39" i="6"/>
  <c r="EJ75" i="6"/>
  <c r="EJ63" i="6"/>
  <c r="EJ49" i="6"/>
  <c r="EM48" i="6"/>
  <c r="EM40" i="6"/>
  <c r="EM51" i="6"/>
  <c r="EM46" i="6"/>
  <c r="EM56" i="6"/>
  <c r="FD107" i="6"/>
  <c r="FD81" i="6"/>
  <c r="FD56" i="6"/>
  <c r="FF122" i="6"/>
  <c r="FF57" i="6"/>
  <c r="EM83" i="6"/>
  <c r="EM75" i="6"/>
  <c r="EM67" i="6"/>
  <c r="EM59" i="6"/>
  <c r="EM43" i="6"/>
  <c r="FD46" i="6"/>
  <c r="FD57" i="6"/>
  <c r="FD71" i="6"/>
  <c r="FD83" i="6"/>
  <c r="FD96" i="6"/>
  <c r="FD110" i="6"/>
  <c r="FD121" i="6"/>
  <c r="FD47" i="6"/>
  <c r="FD59" i="6"/>
  <c r="FD72" i="6"/>
  <c r="FD86" i="6"/>
  <c r="FD97" i="6"/>
  <c r="FD111" i="6"/>
  <c r="FD123" i="6"/>
  <c r="FD48" i="6"/>
  <c r="FD62" i="6"/>
  <c r="FD73" i="6"/>
  <c r="FD87" i="6"/>
  <c r="FD99" i="6"/>
  <c r="FD112" i="6"/>
  <c r="FD126" i="6"/>
  <c r="FD41" i="6"/>
  <c r="FD55" i="6"/>
  <c r="FD67" i="6"/>
  <c r="FD80" i="6"/>
  <c r="FD94" i="6"/>
  <c r="FD105" i="6"/>
  <c r="FD119" i="6"/>
  <c r="FD131" i="6"/>
  <c r="FF96" i="6"/>
  <c r="FF73" i="6"/>
  <c r="FF104" i="6"/>
  <c r="FF40" i="6"/>
  <c r="FF74" i="6"/>
  <c r="FF105" i="6"/>
  <c r="FF41" i="6"/>
  <c r="FF80" i="6"/>
  <c r="FF115" i="6"/>
  <c r="FF58" i="6"/>
  <c r="FF98" i="6"/>
  <c r="FF128" i="6"/>
  <c r="GV107" i="4"/>
  <c r="EN63" i="6"/>
  <c r="EN49" i="6"/>
  <c r="ER132" i="6"/>
  <c r="ER66" i="6"/>
  <c r="FE127" i="6"/>
  <c r="FE119" i="6"/>
  <c r="FE111" i="6"/>
  <c r="FE103" i="6"/>
  <c r="FE95" i="6"/>
  <c r="FE87" i="6"/>
  <c r="FE79" i="6"/>
  <c r="FE71" i="6"/>
  <c r="FE63" i="6"/>
  <c r="FE55" i="6"/>
  <c r="FE47" i="6"/>
  <c r="ER101" i="6"/>
  <c r="ES78" i="6"/>
  <c r="ES52" i="6"/>
  <c r="EZ43" i="6"/>
  <c r="FC45" i="6"/>
  <c r="FE131" i="6"/>
  <c r="FE123" i="6"/>
  <c r="FE115" i="6"/>
  <c r="FE107" i="6"/>
  <c r="FE99" i="6"/>
  <c r="FE91" i="6"/>
  <c r="FE83" i="6"/>
  <c r="FE75" i="6"/>
  <c r="FE67" i="6"/>
  <c r="FE59" i="6"/>
  <c r="FE51" i="6"/>
  <c r="FE41" i="6"/>
  <c r="FG121" i="6"/>
  <c r="FG58" i="6"/>
  <c r="EN65" i="6"/>
  <c r="EN54" i="6"/>
  <c r="EN40" i="6"/>
  <c r="ES69" i="6"/>
  <c r="ES46" i="6"/>
  <c r="EZ53" i="6"/>
  <c r="FC53" i="6"/>
  <c r="FC42" i="6"/>
  <c r="FE129" i="6"/>
  <c r="FE121" i="6"/>
  <c r="FE113" i="6"/>
  <c r="FE105" i="6"/>
  <c r="FE97" i="6"/>
  <c r="FE89" i="6"/>
  <c r="FE81" i="6"/>
  <c r="FE73" i="6"/>
  <c r="FE65" i="6"/>
  <c r="FE57" i="6"/>
  <c r="FE49" i="6"/>
  <c r="FE39" i="6"/>
  <c r="FG105" i="6"/>
  <c r="AI129" i="14"/>
  <c r="AG129" i="14"/>
  <c r="AL129" i="14"/>
  <c r="AG121" i="14"/>
  <c r="AL121" i="14"/>
  <c r="AG113" i="14"/>
  <c r="AL113" i="14"/>
  <c r="AG105" i="14"/>
  <c r="AL105" i="14"/>
  <c r="AL97" i="14"/>
  <c r="AL89" i="14"/>
  <c r="AL81" i="14"/>
  <c r="AL73" i="14"/>
  <c r="AL65" i="14"/>
  <c r="AL57" i="14"/>
  <c r="AL49" i="14"/>
  <c r="AG41" i="14"/>
  <c r="AL41" i="14"/>
  <c r="AL33" i="14"/>
  <c r="AL25" i="14"/>
  <c r="AG25" i="14"/>
  <c r="EC25" i="14" s="1"/>
  <c r="AM123" i="14"/>
  <c r="AM115" i="14"/>
  <c r="AM107" i="14"/>
  <c r="AM99" i="14"/>
  <c r="AM91" i="14"/>
  <c r="AM83" i="14"/>
  <c r="AM75" i="14"/>
  <c r="AM67" i="14"/>
  <c r="AM59" i="14"/>
  <c r="AM51" i="14"/>
  <c r="AM43" i="14"/>
  <c r="AM35" i="14"/>
  <c r="AM27" i="14"/>
  <c r="AG126" i="14"/>
  <c r="AN126" i="14"/>
  <c r="AI118" i="14"/>
  <c r="AG118" i="14"/>
  <c r="AN118" i="14"/>
  <c r="AI110" i="14"/>
  <c r="AN110" i="14"/>
  <c r="AG110" i="14"/>
  <c r="AN102" i="14"/>
  <c r="AG94" i="14"/>
  <c r="AN94" i="14"/>
  <c r="AN86" i="14"/>
  <c r="AG86" i="14"/>
  <c r="AN78" i="14"/>
  <c r="AG78" i="14"/>
  <c r="AG70" i="14"/>
  <c r="AN70" i="14"/>
  <c r="AN62" i="14"/>
  <c r="AN54" i="14"/>
  <c r="AI46" i="14"/>
  <c r="AN46" i="14"/>
  <c r="AN38" i="14"/>
  <c r="AI30" i="14"/>
  <c r="AN30" i="14"/>
  <c r="AO129" i="14"/>
  <c r="AO121" i="14"/>
  <c r="AO113" i="14"/>
  <c r="AO105" i="14"/>
  <c r="AO97" i="14"/>
  <c r="AO89" i="14"/>
  <c r="AO81" i="14"/>
  <c r="AO73" i="14"/>
  <c r="AO65" i="14"/>
  <c r="AO57" i="14"/>
  <c r="AO49" i="14"/>
  <c r="AO41" i="14"/>
  <c r="AP131" i="14"/>
  <c r="AP123" i="14"/>
  <c r="AP115" i="14"/>
  <c r="AP107" i="14"/>
  <c r="AU47" i="14"/>
  <c r="AU39" i="14"/>
  <c r="AU31" i="14"/>
  <c r="AI31" i="14"/>
  <c r="AU23" i="14"/>
  <c r="AV129" i="14"/>
  <c r="AV121" i="14"/>
  <c r="AV113" i="14"/>
  <c r="AV105" i="14"/>
  <c r="AV97" i="14"/>
  <c r="AV81" i="14"/>
  <c r="AV73" i="14"/>
  <c r="AV65" i="14"/>
  <c r="AV57" i="14"/>
  <c r="AV49" i="14"/>
  <c r="AV41" i="14"/>
  <c r="AV33" i="14"/>
  <c r="AV25" i="14"/>
  <c r="AW131" i="14"/>
  <c r="AW123" i="14"/>
  <c r="AW115" i="14"/>
  <c r="AW107" i="14"/>
  <c r="AW99" i="14"/>
  <c r="AW91" i="14"/>
  <c r="AW83" i="14"/>
  <c r="AW75" i="14"/>
  <c r="AW67" i="14"/>
  <c r="AW59" i="14"/>
  <c r="AW51" i="14"/>
  <c r="AW36" i="14"/>
  <c r="AW29" i="14"/>
  <c r="AG130" i="14"/>
  <c r="AG122" i="14"/>
  <c r="AG114" i="14"/>
  <c r="BD106" i="14"/>
  <c r="BD98" i="14"/>
  <c r="AG90" i="14"/>
  <c r="BD90" i="14"/>
  <c r="BD82" i="14"/>
  <c r="AG82" i="14"/>
  <c r="BD58" i="14"/>
  <c r="BD50" i="14"/>
  <c r="AG50" i="14"/>
  <c r="BD42" i="14"/>
  <c r="BD34" i="14"/>
  <c r="BD26" i="14"/>
  <c r="BE116" i="14"/>
  <c r="BE68" i="14"/>
  <c r="BE60" i="14"/>
  <c r="BE52" i="14"/>
  <c r="BE44" i="14"/>
  <c r="BE36" i="14"/>
  <c r="BF127" i="14"/>
  <c r="BF119" i="14"/>
  <c r="AG111" i="14"/>
  <c r="BF103" i="14"/>
  <c r="BF95" i="14"/>
  <c r="BF71" i="14"/>
  <c r="BF63" i="14"/>
  <c r="BF55" i="14"/>
  <c r="BF47" i="14"/>
  <c r="BF39" i="14"/>
  <c r="BF31" i="14"/>
  <c r="BF23" i="14"/>
  <c r="BG121" i="14"/>
  <c r="BG97" i="14"/>
  <c r="BG82" i="14"/>
  <c r="AI86" i="14"/>
  <c r="AU46" i="14"/>
  <c r="AU30" i="14"/>
  <c r="AI94" i="14"/>
  <c r="AL86" i="14"/>
  <c r="AI70" i="14"/>
  <c r="AI54" i="14"/>
  <c r="AL54" i="14"/>
  <c r="AG54" i="14"/>
  <c r="AL38" i="14"/>
  <c r="AL30" i="14"/>
  <c r="AL22" i="14"/>
  <c r="AM48" i="14"/>
  <c r="AM40" i="14"/>
  <c r="AI32" i="14"/>
  <c r="AM32" i="14"/>
  <c r="AN59" i="14"/>
  <c r="AN51" i="14"/>
  <c r="AN35" i="14"/>
  <c r="AO62" i="14"/>
  <c r="AO46" i="14"/>
  <c r="AO30" i="14"/>
  <c r="AP32" i="14"/>
  <c r="AG74" i="14"/>
  <c r="AQ66" i="14"/>
  <c r="AQ58" i="14"/>
  <c r="AQ50" i="14"/>
  <c r="AQ34" i="14"/>
  <c r="AS54" i="14"/>
  <c r="AT90" i="14"/>
  <c r="AT66" i="14"/>
  <c r="AT42" i="14"/>
  <c r="AT34" i="14"/>
  <c r="AT26" i="14"/>
  <c r="AQ47" i="14"/>
  <c r="BG41" i="14"/>
  <c r="DY21" i="3"/>
  <c r="DY30" i="3"/>
  <c r="DY39" i="3"/>
  <c r="DY49" i="3"/>
  <c r="DY58" i="3"/>
  <c r="DY67" i="3"/>
  <c r="DY76" i="3"/>
  <c r="DY85" i="3"/>
  <c r="DY93" i="3"/>
  <c r="DY101" i="3"/>
  <c r="DY109" i="3"/>
  <c r="DY117" i="3"/>
  <c r="DY125" i="3"/>
  <c r="DY133" i="3"/>
  <c r="DY141" i="3"/>
  <c r="DY24" i="3"/>
  <c r="DY26" i="3"/>
  <c r="DY35" i="3"/>
  <c r="DY44" i="3"/>
  <c r="DY53" i="3"/>
  <c r="DY62" i="3"/>
  <c r="DY71" i="3"/>
  <c r="DY81" i="3"/>
  <c r="DY89" i="3"/>
  <c r="DY97" i="3"/>
  <c r="DY105" i="3"/>
  <c r="DY113" i="3"/>
  <c r="DY121" i="3"/>
  <c r="DY129" i="3"/>
  <c r="DY137" i="3"/>
  <c r="DY29" i="3"/>
  <c r="DY42" i="3"/>
  <c r="DY54" i="3"/>
  <c r="DY66" i="3"/>
  <c r="DY78" i="3"/>
  <c r="DY90" i="3"/>
  <c r="DY100" i="3"/>
  <c r="DY111" i="3"/>
  <c r="DY122" i="3"/>
  <c r="DY132" i="3"/>
  <c r="DY143" i="3"/>
  <c r="DY31" i="3"/>
  <c r="DY43" i="3"/>
  <c r="DY55" i="3"/>
  <c r="DY68" i="3"/>
  <c r="DY79" i="3"/>
  <c r="DY91" i="3"/>
  <c r="DY102" i="3"/>
  <c r="DY112" i="3"/>
  <c r="DY123" i="3"/>
  <c r="DY134" i="3"/>
  <c r="DY144" i="3"/>
  <c r="DY33" i="3"/>
  <c r="DY45" i="3"/>
  <c r="DY57" i="3"/>
  <c r="DY69" i="3"/>
  <c r="DY82" i="3"/>
  <c r="DY92" i="3"/>
  <c r="DY103" i="3"/>
  <c r="DY114" i="3"/>
  <c r="DY124" i="3"/>
  <c r="DY135" i="3"/>
  <c r="DY23" i="3"/>
  <c r="DY36" i="3"/>
  <c r="DY47" i="3"/>
  <c r="DY60" i="3"/>
  <c r="DY73" i="3"/>
  <c r="DY84" i="3"/>
  <c r="DY95" i="3"/>
  <c r="DY106" i="3"/>
  <c r="DY116" i="3"/>
  <c r="DY127" i="3"/>
  <c r="DY138" i="3"/>
  <c r="DY28" i="3"/>
  <c r="DY52" i="3"/>
  <c r="DY77" i="3"/>
  <c r="DY99" i="3"/>
  <c r="DY120" i="3"/>
  <c r="DY142" i="3"/>
  <c r="DY34" i="3"/>
  <c r="DY59" i="3"/>
  <c r="DY83" i="3"/>
  <c r="DY104" i="3"/>
  <c r="DY126" i="3"/>
  <c r="DY37" i="3"/>
  <c r="DY61" i="3"/>
  <c r="DY86" i="3"/>
  <c r="DY107" i="3"/>
  <c r="DY128" i="3"/>
  <c r="DY25" i="3"/>
  <c r="DY50" i="3"/>
  <c r="DY74" i="3"/>
  <c r="DY96" i="3"/>
  <c r="DY118" i="3"/>
  <c r="DY139" i="3"/>
  <c r="DY38" i="3"/>
  <c r="DY87" i="3"/>
  <c r="DY130" i="3"/>
  <c r="DY41" i="3"/>
  <c r="DY88" i="3"/>
  <c r="DY131" i="3"/>
  <c r="DY46" i="3"/>
  <c r="DY94" i="3"/>
  <c r="DY136" i="3"/>
  <c r="DY22" i="3"/>
  <c r="DY70" i="3"/>
  <c r="DY115" i="3"/>
  <c r="DY75" i="3"/>
  <c r="DY98" i="3"/>
  <c r="DY108" i="3"/>
  <c r="DY63" i="3"/>
  <c r="DY119" i="3"/>
  <c r="DY140" i="3"/>
  <c r="DY65" i="3"/>
  <c r="BN55" i="14"/>
  <c r="BO33" i="14"/>
  <c r="AP28" i="14"/>
  <c r="AO27" i="14"/>
  <c r="AW26" i="14"/>
  <c r="BM22" i="14"/>
  <c r="BO26" i="14"/>
  <c r="BP36" i="14"/>
  <c r="BP28" i="14"/>
  <c r="AO35" i="14"/>
  <c r="AQ23" i="14"/>
  <c r="AR41" i="14"/>
  <c r="AS51" i="14"/>
  <c r="AT23" i="14"/>
  <c r="BB34" i="14"/>
  <c r="BC28" i="14"/>
  <c r="BG49" i="14"/>
  <c r="BH43" i="14"/>
  <c r="BH35" i="14"/>
  <c r="BH27" i="14"/>
  <c r="BI53" i="14"/>
  <c r="BI37" i="14"/>
  <c r="BI29" i="14"/>
  <c r="BK25" i="14"/>
  <c r="BM37" i="14"/>
  <c r="BM29" i="14"/>
  <c r="AG58" i="14"/>
  <c r="AL50" i="14"/>
  <c r="AL42" i="14"/>
  <c r="AL34" i="14"/>
  <c r="AM36" i="14"/>
  <c r="AM28" i="14"/>
  <c r="AI111" i="14"/>
  <c r="AI71" i="14"/>
  <c r="AN47" i="14"/>
  <c r="AO26" i="14"/>
  <c r="AQ38" i="14"/>
  <c r="AQ22" i="14"/>
  <c r="AR24" i="14"/>
  <c r="AS58" i="14"/>
  <c r="AS34" i="14"/>
  <c r="AT30" i="14"/>
  <c r="AX36" i="14"/>
  <c r="AY33" i="14"/>
  <c r="BA54" i="14"/>
  <c r="BA38" i="14"/>
  <c r="BB41" i="14"/>
  <c r="BE24" i="14"/>
  <c r="BH50" i="14"/>
  <c r="BI52" i="14"/>
  <c r="BJ46" i="14"/>
  <c r="BJ30" i="14"/>
  <c r="BK24" i="14"/>
  <c r="HX95" i="3"/>
  <c r="AI118" i="3"/>
  <c r="AQ29" i="14"/>
  <c r="HX121" i="3"/>
  <c r="DZ21" i="3"/>
  <c r="DZ30" i="3"/>
  <c r="DZ39" i="3"/>
  <c r="DZ49" i="3"/>
  <c r="DZ58" i="3"/>
  <c r="DZ67" i="3"/>
  <c r="DZ76" i="3"/>
  <c r="DZ85" i="3"/>
  <c r="DZ94" i="3"/>
  <c r="DZ103" i="3"/>
  <c r="DZ113" i="3"/>
  <c r="DZ122" i="3"/>
  <c r="DZ131" i="3"/>
  <c r="DZ140" i="3"/>
  <c r="DZ24" i="3"/>
  <c r="DZ26" i="3"/>
  <c r="DZ35" i="3"/>
  <c r="DZ44" i="3"/>
  <c r="DZ53" i="3"/>
  <c r="DZ62" i="3"/>
  <c r="DZ71" i="3"/>
  <c r="DZ81" i="3"/>
  <c r="DZ90" i="3"/>
  <c r="DZ99" i="3"/>
  <c r="DZ108" i="3"/>
  <c r="DZ117" i="3"/>
  <c r="DZ126" i="3"/>
  <c r="DZ135" i="3"/>
  <c r="DZ29" i="3"/>
  <c r="DZ42" i="3"/>
  <c r="DZ54" i="3"/>
  <c r="DZ66" i="3"/>
  <c r="DZ78" i="3"/>
  <c r="DZ91" i="3"/>
  <c r="DZ102" i="3"/>
  <c r="DZ115" i="3"/>
  <c r="DZ127" i="3"/>
  <c r="DZ139" i="3"/>
  <c r="DZ31" i="3"/>
  <c r="DZ43" i="3"/>
  <c r="DZ55" i="3"/>
  <c r="DZ68" i="3"/>
  <c r="DZ79" i="3"/>
  <c r="DZ92" i="3"/>
  <c r="DZ105" i="3"/>
  <c r="DZ116" i="3"/>
  <c r="DZ129" i="3"/>
  <c r="DZ141" i="3"/>
  <c r="DZ33" i="3"/>
  <c r="DZ45" i="3"/>
  <c r="DZ57" i="3"/>
  <c r="DZ69" i="3"/>
  <c r="DZ82" i="3"/>
  <c r="DZ93" i="3"/>
  <c r="DZ106" i="3"/>
  <c r="DZ118" i="3"/>
  <c r="DZ130" i="3"/>
  <c r="DZ142" i="3"/>
  <c r="DZ23" i="3"/>
  <c r="DZ36" i="3"/>
  <c r="DZ47" i="3"/>
  <c r="DZ60" i="3"/>
  <c r="DZ73" i="3"/>
  <c r="DZ84" i="3"/>
  <c r="DZ97" i="3"/>
  <c r="DZ109" i="3"/>
  <c r="DZ121" i="3"/>
  <c r="DZ133" i="3"/>
  <c r="DZ28" i="3"/>
  <c r="DZ52" i="3"/>
  <c r="DZ77" i="3"/>
  <c r="DZ101" i="3"/>
  <c r="DZ125" i="3"/>
  <c r="DZ34" i="3"/>
  <c r="DZ59" i="3"/>
  <c r="DZ83" i="3"/>
  <c r="DZ107" i="3"/>
  <c r="DZ132" i="3"/>
  <c r="DZ37" i="3"/>
  <c r="DZ61" i="3"/>
  <c r="DZ86" i="3"/>
  <c r="DZ110" i="3"/>
  <c r="DZ134" i="3"/>
  <c r="DZ25" i="3"/>
  <c r="DZ50" i="3"/>
  <c r="DZ74" i="3"/>
  <c r="DZ98" i="3"/>
  <c r="DZ123" i="3"/>
  <c r="DZ38" i="3"/>
  <c r="DZ87" i="3"/>
  <c r="DZ137" i="3"/>
  <c r="DZ41" i="3"/>
  <c r="DZ89" i="3"/>
  <c r="DZ138" i="3"/>
  <c r="DZ46" i="3"/>
  <c r="DZ95" i="3"/>
  <c r="DZ143" i="3"/>
  <c r="DZ22" i="3"/>
  <c r="DZ70" i="3"/>
  <c r="DZ119" i="3"/>
  <c r="DZ27" i="3"/>
  <c r="DZ124" i="3"/>
  <c r="DZ51" i="3"/>
  <c r="DZ63" i="3"/>
  <c r="DZ111" i="3"/>
  <c r="AI42" i="3"/>
  <c r="HX89" i="3"/>
  <c r="HX73" i="3"/>
  <c r="HX57" i="3"/>
  <c r="HX46" i="3"/>
  <c r="AI82" i="3"/>
  <c r="HX47" i="3"/>
  <c r="AI106" i="3"/>
  <c r="AI66" i="3"/>
  <c r="AU37" i="14"/>
  <c r="BC30" i="14"/>
  <c r="GP142" i="3"/>
  <c r="GP134" i="3"/>
  <c r="AI130" i="3"/>
  <c r="AI62" i="3"/>
  <c r="GP117" i="3"/>
  <c r="GP101" i="3"/>
  <c r="GP85" i="3"/>
  <c r="GP69" i="3"/>
  <c r="GP53" i="3"/>
  <c r="GP37" i="3"/>
  <c r="HX105" i="3"/>
  <c r="HX86" i="3"/>
  <c r="HX78" i="3"/>
  <c r="HX70" i="3"/>
  <c r="GP141" i="3"/>
  <c r="GP133" i="3"/>
  <c r="GP108" i="3"/>
  <c r="GP92" i="3"/>
  <c r="GP76" i="3"/>
  <c r="AI126" i="3"/>
  <c r="HX110" i="3"/>
  <c r="HX55" i="3"/>
  <c r="AI134" i="3"/>
  <c r="AI102" i="3"/>
  <c r="AI74" i="3"/>
  <c r="DQ30" i="3"/>
  <c r="DQ46" i="3"/>
  <c r="DQ67" i="3"/>
  <c r="DQ83" i="3"/>
  <c r="DQ99" i="3"/>
  <c r="DQ117" i="3"/>
  <c r="DQ133" i="3"/>
  <c r="DQ29" i="3"/>
  <c r="DQ52" i="3"/>
  <c r="DQ69" i="3"/>
  <c r="DQ91" i="3"/>
  <c r="DQ108" i="3"/>
  <c r="DQ129" i="3"/>
  <c r="DQ33" i="3"/>
  <c r="DQ53" i="3"/>
  <c r="DQ70" i="3"/>
  <c r="DQ92" i="3"/>
  <c r="DQ109" i="3"/>
  <c r="DQ131" i="3"/>
  <c r="DQ35" i="3"/>
  <c r="DQ54" i="3"/>
  <c r="DQ73" i="3"/>
  <c r="DQ93" i="3"/>
  <c r="DQ110" i="3"/>
  <c r="DQ132" i="3"/>
  <c r="DQ27" i="3"/>
  <c r="DQ59" i="3"/>
  <c r="DQ85" i="3"/>
  <c r="DQ121" i="3"/>
  <c r="DQ28" i="3"/>
  <c r="DQ60" i="3"/>
  <c r="DQ94" i="3"/>
  <c r="DQ123" i="3"/>
  <c r="DQ38" i="3"/>
  <c r="DQ65" i="3"/>
  <c r="DQ97" i="3"/>
  <c r="DQ124" i="3"/>
  <c r="DQ45" i="3"/>
  <c r="DQ81" i="3"/>
  <c r="DQ116" i="3"/>
  <c r="DQ142" i="3"/>
  <c r="DQ84" i="3"/>
  <c r="DQ41" i="3"/>
  <c r="DQ102" i="3"/>
  <c r="DQ43" i="3"/>
  <c r="DQ105" i="3"/>
  <c r="DQ57" i="3"/>
  <c r="DQ118" i="3"/>
  <c r="DQ77" i="3"/>
  <c r="DQ78" i="3"/>
  <c r="DQ107" i="3"/>
  <c r="DQ44" i="3"/>
  <c r="AL37" i="14"/>
  <c r="HX111" i="3"/>
  <c r="HX102" i="3"/>
  <c r="HX38" i="3"/>
  <c r="AI103" i="3"/>
  <c r="HX49" i="3"/>
  <c r="HX41" i="3"/>
  <c r="HX39" i="3"/>
  <c r="AI55" i="3"/>
  <c r="HX113" i="3"/>
  <c r="HX103" i="3"/>
  <c r="GP140" i="3"/>
  <c r="GP118" i="3"/>
  <c r="GP102" i="3"/>
  <c r="GP86" i="3"/>
  <c r="GP70" i="3"/>
  <c r="GP54" i="3"/>
  <c r="GP38" i="3"/>
  <c r="AI71" i="3"/>
  <c r="AI70" i="3"/>
  <c r="CX130" i="3"/>
  <c r="CX105" i="3"/>
  <c r="CX79" i="3"/>
  <c r="CX54" i="3"/>
  <c r="GP60" i="3"/>
  <c r="HD173" i="3"/>
  <c r="HB173" i="3"/>
  <c r="GP44" i="3"/>
  <c r="GP28" i="3"/>
  <c r="AI135" i="3"/>
  <c r="AI122" i="3"/>
  <c r="AI98" i="3"/>
  <c r="AI32" i="3"/>
  <c r="CX33" i="3"/>
  <c r="CX46" i="3"/>
  <c r="CX58" i="3"/>
  <c r="CX71" i="3"/>
  <c r="CX84" i="3"/>
  <c r="CX97" i="3"/>
  <c r="CX110" i="3"/>
  <c r="CX122" i="3"/>
  <c r="CX135" i="3"/>
  <c r="CX22" i="3"/>
  <c r="CX34" i="3"/>
  <c r="CX47" i="3"/>
  <c r="CX60" i="3"/>
  <c r="CX73" i="3"/>
  <c r="CX86" i="3"/>
  <c r="CX98" i="3"/>
  <c r="CX111" i="3"/>
  <c r="CX124" i="3"/>
  <c r="CX137" i="3"/>
  <c r="CX23" i="3"/>
  <c r="CX36" i="3"/>
  <c r="CX49" i="3"/>
  <c r="CX62" i="3"/>
  <c r="CX74" i="3"/>
  <c r="CX87" i="3"/>
  <c r="CX100" i="3"/>
  <c r="CX113" i="3"/>
  <c r="CX126" i="3"/>
  <c r="CX138" i="3"/>
  <c r="CX26" i="3"/>
  <c r="CX39" i="3"/>
  <c r="CX52" i="3"/>
  <c r="CX65" i="3"/>
  <c r="CX78" i="3"/>
  <c r="CX90" i="3"/>
  <c r="CX103" i="3"/>
  <c r="CX116" i="3"/>
  <c r="CX129" i="3"/>
  <c r="CX142" i="3"/>
  <c r="DS116" i="3"/>
  <c r="HX118" i="3"/>
  <c r="GP115" i="3"/>
  <c r="GP109" i="3"/>
  <c r="GP99" i="3"/>
  <c r="GP93" i="3"/>
  <c r="GP83" i="3"/>
  <c r="GP77" i="3"/>
  <c r="GP67" i="3"/>
  <c r="GP61" i="3"/>
  <c r="GP51" i="3"/>
  <c r="GP45" i="3"/>
  <c r="GP35" i="3"/>
  <c r="GP29" i="3"/>
  <c r="AI90" i="3"/>
  <c r="AI79" i="3"/>
  <c r="AI78" i="3"/>
  <c r="AI54" i="3"/>
  <c r="AI53" i="3"/>
  <c r="CX140" i="3"/>
  <c r="CX114" i="3"/>
  <c r="CX89" i="3"/>
  <c r="CX63" i="3"/>
  <c r="CX38" i="3"/>
  <c r="HX119" i="3"/>
  <c r="HX81" i="3"/>
  <c r="GP116" i="3"/>
  <c r="GP110" i="3"/>
  <c r="GP100" i="3"/>
  <c r="GP94" i="3"/>
  <c r="GP84" i="3"/>
  <c r="GP78" i="3"/>
  <c r="GP68" i="3"/>
  <c r="GP62" i="3"/>
  <c r="GP52" i="3"/>
  <c r="GP46" i="3"/>
  <c r="GP36" i="3"/>
  <c r="GP30" i="3"/>
  <c r="AI138" i="3"/>
  <c r="AI34" i="3"/>
  <c r="CX134" i="3"/>
  <c r="CX108" i="3"/>
  <c r="CX82" i="3"/>
  <c r="CX57" i="3"/>
  <c r="CX31" i="3"/>
  <c r="EA45" i="3"/>
  <c r="EA33" i="3"/>
  <c r="DO133" i="3"/>
  <c r="DO89" i="3"/>
  <c r="DO30" i="3"/>
  <c r="EA23" i="3"/>
  <c r="EA34" i="3"/>
  <c r="EA43" i="3"/>
  <c r="EA52" i="3"/>
  <c r="EA61" i="3"/>
  <c r="EA70" i="3"/>
  <c r="EA79" i="3"/>
  <c r="EA89" i="3"/>
  <c r="EA98" i="3"/>
  <c r="EA107" i="3"/>
  <c r="EA116" i="3"/>
  <c r="EA125" i="3"/>
  <c r="EA134" i="3"/>
  <c r="EA143" i="3"/>
  <c r="EA24" i="3"/>
  <c r="EA28" i="3"/>
  <c r="EA38" i="3"/>
  <c r="EA47" i="3"/>
  <c r="EA57" i="3"/>
  <c r="EA66" i="3"/>
  <c r="EA75" i="3"/>
  <c r="EA84" i="3"/>
  <c r="EA93" i="3"/>
  <c r="EA102" i="3"/>
  <c r="EA111" i="3"/>
  <c r="EA121" i="3"/>
  <c r="EA130" i="3"/>
  <c r="EA139" i="3"/>
  <c r="DO132" i="3"/>
  <c r="DO79" i="3"/>
  <c r="DO22" i="3"/>
  <c r="DO34" i="3"/>
  <c r="DO46" i="3"/>
  <c r="DO58" i="3"/>
  <c r="DO70" i="3"/>
  <c r="DO82" i="3"/>
  <c r="DO94" i="3"/>
  <c r="DO108" i="3"/>
  <c r="DO26" i="3"/>
  <c r="DO38" i="3"/>
  <c r="DO50" i="3"/>
  <c r="DO62" i="3"/>
  <c r="DO76" i="3"/>
  <c r="DO87" i="3"/>
  <c r="DO100" i="3"/>
  <c r="DO111" i="3"/>
  <c r="DO124" i="3"/>
  <c r="DO134" i="3"/>
  <c r="DO21" i="3"/>
  <c r="DO33" i="3"/>
  <c r="DO49" i="3"/>
  <c r="DO66" i="3"/>
  <c r="DO81" i="3"/>
  <c r="DO98" i="3"/>
  <c r="DO114" i="3"/>
  <c r="DO127" i="3"/>
  <c r="DO140" i="3"/>
  <c r="DO36" i="3"/>
  <c r="DO52" i="3"/>
  <c r="DO68" i="3"/>
  <c r="DO84" i="3"/>
  <c r="DO101" i="3"/>
  <c r="DO116" i="3"/>
  <c r="DO129" i="3"/>
  <c r="DO141" i="3"/>
  <c r="DO37" i="3"/>
  <c r="DO54" i="3"/>
  <c r="DO69" i="3"/>
  <c r="DO86" i="3"/>
  <c r="DO102" i="3"/>
  <c r="DO118" i="3"/>
  <c r="DO130" i="3"/>
  <c r="DO142" i="3"/>
  <c r="DO23" i="3"/>
  <c r="DO45" i="3"/>
  <c r="DO73" i="3"/>
  <c r="DO97" i="3"/>
  <c r="DO122" i="3"/>
  <c r="DO143" i="3"/>
  <c r="DO25" i="3"/>
  <c r="DO47" i="3"/>
  <c r="DO77" i="3"/>
  <c r="DO103" i="3"/>
  <c r="DO125" i="3"/>
  <c r="DO28" i="3"/>
  <c r="DO55" i="3"/>
  <c r="DO78" i="3"/>
  <c r="DO105" i="3"/>
  <c r="DO126" i="3"/>
  <c r="DO41" i="3"/>
  <c r="DO65" i="3"/>
  <c r="DO92" i="3"/>
  <c r="DO119" i="3"/>
  <c r="DO137" i="3"/>
  <c r="EB98" i="3"/>
  <c r="EB86" i="3"/>
  <c r="EB73" i="3"/>
  <c r="EB60" i="3"/>
  <c r="EB47" i="3"/>
  <c r="EB34" i="3"/>
  <c r="DX23" i="3"/>
  <c r="DX33" i="3"/>
  <c r="DX42" i="3"/>
  <c r="DX51" i="3"/>
  <c r="DX59" i="3"/>
  <c r="DW142" i="3"/>
  <c r="DW133" i="3"/>
  <c r="DW124" i="3"/>
  <c r="DW115" i="3"/>
  <c r="DW106" i="3"/>
  <c r="DW97" i="3"/>
  <c r="DW88" i="3"/>
  <c r="DW78" i="3"/>
  <c r="DW69" i="3"/>
  <c r="DW60" i="3"/>
  <c r="DW51" i="3"/>
  <c r="DW42" i="3"/>
  <c r="DW33" i="3"/>
  <c r="DW24" i="3"/>
  <c r="DV49" i="3"/>
  <c r="DV40" i="3"/>
  <c r="DV31" i="3"/>
  <c r="DN41" i="3"/>
  <c r="DN77" i="3"/>
  <c r="DN109" i="3"/>
  <c r="DN140" i="3"/>
  <c r="DN55" i="3"/>
  <c r="DN87" i="3"/>
  <c r="DN124" i="3"/>
  <c r="DN28" i="3"/>
  <c r="DN70" i="3"/>
  <c r="DN119" i="3"/>
  <c r="DN34" i="3"/>
  <c r="DN81" i="3"/>
  <c r="DN126" i="3"/>
  <c r="DN38" i="3"/>
  <c r="DN84" i="3"/>
  <c r="DN129" i="3"/>
  <c r="DK74" i="3"/>
  <c r="DX69" i="3"/>
  <c r="DX61" i="3"/>
  <c r="DX52" i="3"/>
  <c r="DX41" i="3"/>
  <c r="DX30" i="3"/>
  <c r="DW138" i="3"/>
  <c r="DW129" i="3"/>
  <c r="DW120" i="3"/>
  <c r="DW110" i="3"/>
  <c r="DW101" i="3"/>
  <c r="DW92" i="3"/>
  <c r="DW83" i="3"/>
  <c r="DW74" i="3"/>
  <c r="DW65" i="3"/>
  <c r="DW56" i="3"/>
  <c r="DW46" i="3"/>
  <c r="DW37" i="3"/>
  <c r="DW28" i="3"/>
  <c r="DV22" i="3"/>
  <c r="DV30" i="3"/>
  <c r="DV38" i="3"/>
  <c r="DV46" i="3"/>
  <c r="DV54" i="3"/>
  <c r="DV62" i="3"/>
  <c r="DV70" i="3"/>
  <c r="DV78" i="3"/>
  <c r="DV86" i="3"/>
  <c r="DV94" i="3"/>
  <c r="DV102" i="3"/>
  <c r="DV110" i="3"/>
  <c r="DV118" i="3"/>
  <c r="DV126" i="3"/>
  <c r="DV134" i="3"/>
  <c r="DV142" i="3"/>
  <c r="DU27" i="3"/>
  <c r="DU35" i="3"/>
  <c r="DU43" i="3"/>
  <c r="DU51" i="3"/>
  <c r="DU59" i="3"/>
  <c r="DU67" i="3"/>
  <c r="DU28" i="3"/>
  <c r="DU36" i="3"/>
  <c r="DU44" i="3"/>
  <c r="DU52" i="3"/>
  <c r="DU60" i="3"/>
  <c r="DU68" i="3"/>
  <c r="DU21" i="3"/>
  <c r="DU29" i="3"/>
  <c r="DU37" i="3"/>
  <c r="DU45" i="3"/>
  <c r="DU53" i="3"/>
  <c r="DU61" i="3"/>
  <c r="DU69" i="3"/>
  <c r="DU77" i="3"/>
  <c r="DU85" i="3"/>
  <c r="DU93" i="3"/>
  <c r="DU101" i="3"/>
  <c r="DU109" i="3"/>
  <c r="DU117" i="3"/>
  <c r="DU125" i="3"/>
  <c r="DU133" i="3"/>
  <c r="DU141" i="3"/>
  <c r="DN113" i="3"/>
  <c r="DN49" i="3"/>
  <c r="DK118" i="3"/>
  <c r="DK28" i="3"/>
  <c r="DK56" i="3"/>
  <c r="DK82" i="3"/>
  <c r="DK103" i="3"/>
  <c r="DK124" i="3"/>
  <c r="DK32" i="3"/>
  <c r="DK60" i="3"/>
  <c r="DK86" i="3"/>
  <c r="DK106" i="3"/>
  <c r="DK127" i="3"/>
  <c r="DK34" i="3"/>
  <c r="DK64" i="3"/>
  <c r="DK87" i="3"/>
  <c r="DK108" i="3"/>
  <c r="DK130" i="3"/>
  <c r="DK39" i="3"/>
  <c r="DK69" i="3"/>
  <c r="DK90" i="3"/>
  <c r="DK111" i="3"/>
  <c r="DK134" i="3"/>
  <c r="DK42" i="3"/>
  <c r="DK92" i="3"/>
  <c r="DK135" i="3"/>
  <c r="DK48" i="3"/>
  <c r="DK95" i="3"/>
  <c r="DK138" i="3"/>
  <c r="DK49" i="3"/>
  <c r="DK98" i="3"/>
  <c r="DK140" i="3"/>
  <c r="DK21" i="3"/>
  <c r="DK76" i="3"/>
  <c r="DK119" i="3"/>
  <c r="DW23" i="3"/>
  <c r="DW31" i="3"/>
  <c r="DW39" i="3"/>
  <c r="DW47" i="3"/>
  <c r="DW55" i="3"/>
  <c r="DW63" i="3"/>
  <c r="DW71" i="3"/>
  <c r="DW79" i="3"/>
  <c r="DW87" i="3"/>
  <c r="DW95" i="3"/>
  <c r="DW103" i="3"/>
  <c r="DW111" i="3"/>
  <c r="DW119" i="3"/>
  <c r="DW127" i="3"/>
  <c r="DW135" i="3"/>
  <c r="DW143" i="3"/>
  <c r="DK102" i="3"/>
  <c r="DR28" i="3"/>
  <c r="DR41" i="3"/>
  <c r="DR53" i="3"/>
  <c r="DR67" i="3"/>
  <c r="DR78" i="3"/>
  <c r="DR92" i="3"/>
  <c r="DR105" i="3"/>
  <c r="DR117" i="3"/>
  <c r="DR131" i="3"/>
  <c r="DP135" i="3"/>
  <c r="DF25" i="3"/>
  <c r="DF85" i="3"/>
  <c r="DF136" i="3"/>
  <c r="DF38" i="3"/>
  <c r="DF88" i="3"/>
  <c r="DF143" i="3"/>
  <c r="DF45" i="3"/>
  <c r="DF53" i="3"/>
  <c r="DF106" i="3"/>
  <c r="DF58" i="3"/>
  <c r="DF73" i="3"/>
  <c r="DF77" i="3"/>
  <c r="DF94" i="3"/>
  <c r="DP36" i="3"/>
  <c r="DP121" i="3"/>
  <c r="DM134" i="3"/>
  <c r="DM124" i="3"/>
  <c r="DM113" i="3"/>
  <c r="DM102" i="3"/>
  <c r="DM92" i="3"/>
  <c r="DM81" i="3"/>
  <c r="DM70" i="3"/>
  <c r="DM60" i="3"/>
  <c r="DM49" i="3"/>
  <c r="DM38" i="3"/>
  <c r="DM28" i="3"/>
  <c r="DM24" i="3"/>
  <c r="DH137" i="3"/>
  <c r="DH120" i="3"/>
  <c r="DH103" i="3"/>
  <c r="DH87" i="3"/>
  <c r="DH68" i="3"/>
  <c r="DH48" i="3"/>
  <c r="DH23" i="3"/>
  <c r="DE25" i="3"/>
  <c r="DE46" i="3"/>
  <c r="DE70" i="3"/>
  <c r="DE94" i="3"/>
  <c r="DE115" i="3"/>
  <c r="DE137" i="3"/>
  <c r="DE27" i="3"/>
  <c r="DE53" i="3"/>
  <c r="DE74" i="3"/>
  <c r="DE96" i="3"/>
  <c r="DE118" i="3"/>
  <c r="DE139" i="3"/>
  <c r="DE32" i="3"/>
  <c r="DE54" i="3"/>
  <c r="DE75" i="3"/>
  <c r="DE97" i="3"/>
  <c r="DE119" i="3"/>
  <c r="DE143" i="3"/>
  <c r="DE34" i="3"/>
  <c r="DE56" i="3"/>
  <c r="DE78" i="3"/>
  <c r="DE101" i="3"/>
  <c r="DE126" i="3"/>
  <c r="DD128" i="3"/>
  <c r="DD105" i="3"/>
  <c r="DD80" i="3"/>
  <c r="DD53" i="3"/>
  <c r="DA140" i="3"/>
  <c r="DA124" i="3"/>
  <c r="DA108" i="3"/>
  <c r="DA89" i="3"/>
  <c r="DA67" i="3"/>
  <c r="DA46" i="3"/>
  <c r="DA25" i="3"/>
  <c r="CY27" i="3"/>
  <c r="CY37" i="3"/>
  <c r="CY46" i="3"/>
  <c r="CY54" i="3"/>
  <c r="CY62" i="3"/>
  <c r="CY70" i="3"/>
  <c r="CY78" i="3"/>
  <c r="CY86" i="3"/>
  <c r="CY94" i="3"/>
  <c r="CY102" i="3"/>
  <c r="CY110" i="3"/>
  <c r="CY118" i="3"/>
  <c r="CY126" i="3"/>
  <c r="CY134" i="3"/>
  <c r="CY142" i="3"/>
  <c r="CY29" i="3"/>
  <c r="CY38" i="3"/>
  <c r="CY47" i="3"/>
  <c r="CY55" i="3"/>
  <c r="CY63" i="3"/>
  <c r="CY71" i="3"/>
  <c r="CY79" i="3"/>
  <c r="CY87" i="3"/>
  <c r="CY95" i="3"/>
  <c r="CY103" i="3"/>
  <c r="CY111" i="3"/>
  <c r="CY119" i="3"/>
  <c r="CY127" i="3"/>
  <c r="CY135" i="3"/>
  <c r="CY143" i="3"/>
  <c r="CY21" i="3"/>
  <c r="CY30" i="3"/>
  <c r="CY39" i="3"/>
  <c r="CY48" i="3"/>
  <c r="CY56" i="3"/>
  <c r="CY64" i="3"/>
  <c r="CY72" i="3"/>
  <c r="CY80" i="3"/>
  <c r="CY88" i="3"/>
  <c r="CY96" i="3"/>
  <c r="CY104" i="3"/>
  <c r="CY112" i="3"/>
  <c r="CY120" i="3"/>
  <c r="CY128" i="3"/>
  <c r="CY136" i="3"/>
  <c r="CY144" i="3"/>
  <c r="CY22" i="3"/>
  <c r="CY31" i="3"/>
  <c r="CY40" i="3"/>
  <c r="CY49" i="3"/>
  <c r="CY57" i="3"/>
  <c r="CY65" i="3"/>
  <c r="CY73" i="3"/>
  <c r="CY81" i="3"/>
  <c r="CY89" i="3"/>
  <c r="CY97" i="3"/>
  <c r="CY105" i="3"/>
  <c r="CY113" i="3"/>
  <c r="CY121" i="3"/>
  <c r="CY129" i="3"/>
  <c r="CY137" i="3"/>
  <c r="DD22" i="3"/>
  <c r="DD31" i="3"/>
  <c r="DD45" i="3"/>
  <c r="DD59" i="3"/>
  <c r="DD73" i="3"/>
  <c r="DD87" i="3"/>
  <c r="DD98" i="3"/>
  <c r="DD110" i="3"/>
  <c r="DD122" i="3"/>
  <c r="DD134" i="3"/>
  <c r="DD32" i="3"/>
  <c r="DD47" i="3"/>
  <c r="DD62" i="3"/>
  <c r="DD74" i="3"/>
  <c r="DD88" i="3"/>
  <c r="DD99" i="3"/>
  <c r="DD111" i="3"/>
  <c r="DD123" i="3"/>
  <c r="DD136" i="3"/>
  <c r="DD35" i="3"/>
  <c r="DD49" i="3"/>
  <c r="DD63" i="3"/>
  <c r="DD77" i="3"/>
  <c r="DD89" i="3"/>
  <c r="DD101" i="3"/>
  <c r="DD113" i="3"/>
  <c r="DD126" i="3"/>
  <c r="DD137" i="3"/>
  <c r="DD23" i="3"/>
  <c r="DD37" i="3"/>
  <c r="DD50" i="3"/>
  <c r="DD64" i="3"/>
  <c r="DD78" i="3"/>
  <c r="DD90" i="3"/>
  <c r="DD102" i="3"/>
  <c r="DD115" i="3"/>
  <c r="DD127" i="3"/>
  <c r="DD138" i="3"/>
  <c r="DA87" i="3"/>
  <c r="DA66" i="3"/>
  <c r="DA45" i="3"/>
  <c r="DA23" i="3"/>
  <c r="DM46" i="3"/>
  <c r="DM36" i="3"/>
  <c r="DM25" i="3"/>
  <c r="DH132" i="3"/>
  <c r="DH114" i="3"/>
  <c r="DH98" i="3"/>
  <c r="DH81" i="3"/>
  <c r="DH64" i="3"/>
  <c r="DH39" i="3"/>
  <c r="DD143" i="3"/>
  <c r="DD119" i="3"/>
  <c r="DD96" i="3"/>
  <c r="DD69" i="3"/>
  <c r="DD41" i="3"/>
  <c r="DM141" i="3"/>
  <c r="DM130" i="3"/>
  <c r="DM119" i="3"/>
  <c r="DM109" i="3"/>
  <c r="DM98" i="3"/>
  <c r="DM87" i="3"/>
  <c r="DM77" i="3"/>
  <c r="DM66" i="3"/>
  <c r="DM55" i="3"/>
  <c r="DM45" i="3"/>
  <c r="DM34" i="3"/>
  <c r="DH25" i="3"/>
  <c r="DH42" i="3"/>
  <c r="DH60" i="3"/>
  <c r="DH26" i="3"/>
  <c r="DH44" i="3"/>
  <c r="DH63" i="3"/>
  <c r="DD142" i="3"/>
  <c r="DD118" i="3"/>
  <c r="DD95" i="3"/>
  <c r="DD67" i="3"/>
  <c r="DD40" i="3"/>
  <c r="DA27" i="3"/>
  <c r="DA38" i="3"/>
  <c r="DA49" i="3"/>
  <c r="DA59" i="3"/>
  <c r="DA70" i="3"/>
  <c r="DA81" i="3"/>
  <c r="DA91" i="3"/>
  <c r="DA102" i="3"/>
  <c r="DA110" i="3"/>
  <c r="DA118" i="3"/>
  <c r="DA126" i="3"/>
  <c r="DA134" i="3"/>
  <c r="DA142" i="3"/>
  <c r="DA29" i="3"/>
  <c r="DA39" i="3"/>
  <c r="DA50" i="3"/>
  <c r="DA61" i="3"/>
  <c r="DA71" i="3"/>
  <c r="DA82" i="3"/>
  <c r="DA93" i="3"/>
  <c r="DA103" i="3"/>
  <c r="DA111" i="3"/>
  <c r="DA119" i="3"/>
  <c r="DA127" i="3"/>
  <c r="DA135" i="3"/>
  <c r="DA143" i="3"/>
  <c r="DA30" i="3"/>
  <c r="DA41" i="3"/>
  <c r="DA51" i="3"/>
  <c r="DA62" i="3"/>
  <c r="DA73" i="3"/>
  <c r="DA83" i="3"/>
  <c r="DA94" i="3"/>
  <c r="DA104" i="3"/>
  <c r="DA112" i="3"/>
  <c r="DA120" i="3"/>
  <c r="DA128" i="3"/>
  <c r="DA136" i="3"/>
  <c r="DA144" i="3"/>
  <c r="DA21" i="3"/>
  <c r="DA31" i="3"/>
  <c r="DA42" i="3"/>
  <c r="DA53" i="3"/>
  <c r="DA63" i="3"/>
  <c r="DA74" i="3"/>
  <c r="DA85" i="3"/>
  <c r="DA95" i="3"/>
  <c r="DA105" i="3"/>
  <c r="DA113" i="3"/>
  <c r="DA121" i="3"/>
  <c r="DA129" i="3"/>
  <c r="DA137" i="3"/>
  <c r="DB144" i="3"/>
  <c r="DB136" i="3"/>
  <c r="DB127" i="3"/>
  <c r="DB118" i="3"/>
  <c r="DB109" i="3"/>
  <c r="DB100" i="3"/>
  <c r="DB91" i="3"/>
  <c r="DB81" i="3"/>
  <c r="DB70" i="3"/>
  <c r="DB59" i="3"/>
  <c r="DB49" i="3"/>
  <c r="DB38" i="3"/>
  <c r="DB27" i="3"/>
  <c r="CZ92" i="3"/>
  <c r="CZ84" i="3"/>
  <c r="CZ76" i="3"/>
  <c r="CZ68" i="3"/>
  <c r="CZ59" i="3"/>
  <c r="CZ49" i="3"/>
  <c r="CZ38" i="3"/>
  <c r="CZ27" i="3"/>
  <c r="DG104" i="3"/>
  <c r="DG80" i="3"/>
  <c r="DG58" i="3"/>
  <c r="DG34" i="3"/>
  <c r="DC95" i="3"/>
  <c r="DB142" i="3"/>
  <c r="DB134" i="3"/>
  <c r="DB125" i="3"/>
  <c r="DB116" i="3"/>
  <c r="DB107" i="3"/>
  <c r="DB98" i="3"/>
  <c r="DB89" i="3"/>
  <c r="DB78" i="3"/>
  <c r="DB67" i="3"/>
  <c r="DB57" i="3"/>
  <c r="DB46" i="3"/>
  <c r="DB35" i="3"/>
  <c r="DB25" i="3"/>
  <c r="CZ90" i="3"/>
  <c r="CZ82" i="3"/>
  <c r="CZ74" i="3"/>
  <c r="CZ66" i="3"/>
  <c r="CZ57" i="3"/>
  <c r="CZ46" i="3"/>
  <c r="CZ35" i="3"/>
  <c r="CZ25" i="3"/>
  <c r="DG122" i="3"/>
  <c r="DG102" i="3"/>
  <c r="DG77" i="3"/>
  <c r="DG55" i="3"/>
  <c r="DB141" i="3"/>
  <c r="DB133" i="3"/>
  <c r="DB124" i="3"/>
  <c r="DB115" i="3"/>
  <c r="DB106" i="3"/>
  <c r="DB97" i="3"/>
  <c r="DB87" i="3"/>
  <c r="DB77" i="3"/>
  <c r="DB66" i="3"/>
  <c r="DB55" i="3"/>
  <c r="DB45" i="3"/>
  <c r="DB34" i="3"/>
  <c r="CZ97" i="3"/>
  <c r="CZ89" i="3"/>
  <c r="CZ81" i="3"/>
  <c r="CZ73" i="3"/>
  <c r="CZ65" i="3"/>
  <c r="CZ55" i="3"/>
  <c r="CZ45" i="3"/>
  <c r="CZ34" i="3"/>
  <c r="BZ154" i="4" l="1"/>
  <c r="IA21" i="4"/>
  <c r="BY164" i="3"/>
  <c r="BY165" i="3" s="1"/>
  <c r="BX164" i="3"/>
  <c r="BX165" i="3" s="1"/>
  <c r="BR164" i="3"/>
  <c r="BR165" i="3" s="1"/>
  <c r="BW164" i="3"/>
  <c r="BW165" i="3" s="1"/>
  <c r="BS164" i="3"/>
  <c r="BS165" i="3" s="1"/>
  <c r="BT164" i="3"/>
  <c r="BT166" i="3" s="1"/>
  <c r="BV164" i="3"/>
  <c r="BV165" i="3" s="1"/>
  <c r="BU165" i="3"/>
  <c r="BU166" i="3"/>
  <c r="HX163" i="3"/>
  <c r="CN165" i="3"/>
  <c r="CN166" i="3"/>
  <c r="CH165" i="3"/>
  <c r="CH166" i="3"/>
  <c r="CL165" i="3"/>
  <c r="CL166" i="3"/>
  <c r="CV165" i="3"/>
  <c r="CV166" i="3"/>
  <c r="CP165" i="3"/>
  <c r="CP166" i="3"/>
  <c r="CR166" i="3"/>
  <c r="CR165" i="3"/>
  <c r="CT165" i="3"/>
  <c r="CT166" i="3"/>
  <c r="CG165" i="3"/>
  <c r="CG166" i="3"/>
  <c r="CA165" i="3"/>
  <c r="CA166" i="3"/>
  <c r="CO165" i="3"/>
  <c r="CO166" i="3"/>
  <c r="CI165" i="3"/>
  <c r="CI166" i="3"/>
  <c r="CC165" i="3"/>
  <c r="CC166" i="3"/>
  <c r="CU166" i="3"/>
  <c r="CU165" i="3"/>
  <c r="CJ166" i="3"/>
  <c r="CJ165" i="3"/>
  <c r="GP163" i="3"/>
  <c r="CQ165" i="3"/>
  <c r="CQ166" i="3"/>
  <c r="CK165" i="3"/>
  <c r="CK166" i="3"/>
  <c r="CE166" i="3"/>
  <c r="CE165" i="3"/>
  <c r="CS165" i="3"/>
  <c r="CS166" i="3"/>
  <c r="CM166" i="3"/>
  <c r="CM165" i="3"/>
  <c r="CF165" i="3"/>
  <c r="CF166" i="3"/>
  <c r="BZ165" i="3"/>
  <c r="BZ166" i="3"/>
  <c r="CB166" i="3"/>
  <c r="CB165" i="3"/>
  <c r="CD165" i="3"/>
  <c r="CD166" i="3"/>
  <c r="BM154" i="14"/>
  <c r="AC167" i="14" s="1"/>
  <c r="AQ154" i="14"/>
  <c r="G167" i="14" s="1"/>
  <c r="CZ114" i="14"/>
  <c r="CY114" i="14"/>
  <c r="DB114" i="14"/>
  <c r="DC114" i="14"/>
  <c r="DA114" i="14"/>
  <c r="DH114" i="14"/>
  <c r="DJ114" i="14"/>
  <c r="DN114" i="14"/>
  <c r="DG114" i="14"/>
  <c r="DF114" i="14"/>
  <c r="DD114" i="14"/>
  <c r="DE114" i="14"/>
  <c r="DL114" i="14"/>
  <c r="DP114" i="14"/>
  <c r="DQ114" i="14"/>
  <c r="DM114" i="14"/>
  <c r="DI114" i="14"/>
  <c r="DK114" i="14"/>
  <c r="DR114" i="14"/>
  <c r="EA114" i="14"/>
  <c r="DX114" i="14"/>
  <c r="EB114" i="14"/>
  <c r="DY114" i="14"/>
  <c r="DZ114" i="14"/>
  <c r="DW114" i="14"/>
  <c r="DU114" i="14"/>
  <c r="DV114" i="14"/>
  <c r="EC114" i="14"/>
  <c r="DT114" i="14"/>
  <c r="DS114" i="14"/>
  <c r="DO114" i="14"/>
  <c r="DJ94" i="14"/>
  <c r="DI94" i="14"/>
  <c r="DF94" i="14"/>
  <c r="DO94" i="14"/>
  <c r="DB94" i="14"/>
  <c r="DE94" i="14"/>
  <c r="DH94" i="14"/>
  <c r="DN94" i="14"/>
  <c r="DA94" i="14"/>
  <c r="DC94" i="14"/>
  <c r="DG94" i="14"/>
  <c r="DP94" i="14"/>
  <c r="DQ94" i="14"/>
  <c r="DD94" i="14"/>
  <c r="DM94" i="14"/>
  <c r="CZ94" i="14"/>
  <c r="DK94" i="14"/>
  <c r="DL94" i="14"/>
  <c r="DR94" i="14"/>
  <c r="DS94" i="14"/>
  <c r="CY94" i="14"/>
  <c r="DY94" i="14"/>
  <c r="DX94" i="14"/>
  <c r="DU94" i="14"/>
  <c r="DT94" i="14"/>
  <c r="DV94" i="14"/>
  <c r="DW94" i="14"/>
  <c r="EC94" i="14"/>
  <c r="EB94" i="14"/>
  <c r="DZ94" i="14"/>
  <c r="EA94" i="14"/>
  <c r="DA121" i="14"/>
  <c r="CZ121" i="14"/>
  <c r="CY121" i="14"/>
  <c r="DD121" i="14"/>
  <c r="DC121" i="14"/>
  <c r="DI121" i="14"/>
  <c r="DK121" i="14"/>
  <c r="DM121" i="14"/>
  <c r="DH121" i="14"/>
  <c r="DN121" i="14"/>
  <c r="DO121" i="14"/>
  <c r="DF121" i="14"/>
  <c r="DG121" i="14"/>
  <c r="DQ121" i="14"/>
  <c r="DE121" i="14"/>
  <c r="DP121" i="14"/>
  <c r="DB121" i="14"/>
  <c r="DW121" i="14"/>
  <c r="EB121" i="14"/>
  <c r="EA121" i="14"/>
  <c r="DV121" i="14"/>
  <c r="DZ121" i="14"/>
  <c r="DS121" i="14"/>
  <c r="DJ121" i="14"/>
  <c r="DL121" i="14"/>
  <c r="DR121" i="14"/>
  <c r="DT121" i="14"/>
  <c r="DU121" i="14"/>
  <c r="DY121" i="14"/>
  <c r="DX121" i="14"/>
  <c r="EC121" i="14"/>
  <c r="DB27" i="14"/>
  <c r="DC27" i="14"/>
  <c r="DA27" i="14"/>
  <c r="CZ27" i="14"/>
  <c r="DH27" i="14"/>
  <c r="DN27" i="14"/>
  <c r="CY27" i="14"/>
  <c r="DD27" i="14"/>
  <c r="DM27" i="14"/>
  <c r="DO27" i="14"/>
  <c r="DK27" i="14"/>
  <c r="DL27" i="14"/>
  <c r="DF27" i="14"/>
  <c r="DP27" i="14"/>
  <c r="DG27" i="14"/>
  <c r="DE27" i="14"/>
  <c r="DJ27" i="14"/>
  <c r="DQ27" i="14"/>
  <c r="DV27" i="14"/>
  <c r="DI27" i="14"/>
  <c r="DY27" i="14"/>
  <c r="DU27" i="14"/>
  <c r="DX27" i="14"/>
  <c r="EC27" i="14"/>
  <c r="DT27" i="14"/>
  <c r="EB27" i="14"/>
  <c r="DS27" i="14"/>
  <c r="EA27" i="14"/>
  <c r="DR27" i="14"/>
  <c r="DW27" i="14"/>
  <c r="DZ27" i="14"/>
  <c r="DB51" i="14"/>
  <c r="DC51" i="14"/>
  <c r="DA51" i="14"/>
  <c r="CZ51" i="14"/>
  <c r="CY51" i="14"/>
  <c r="DL51" i="14"/>
  <c r="DF51" i="14"/>
  <c r="DP51" i="14"/>
  <c r="DG51" i="14"/>
  <c r="DJ51" i="14"/>
  <c r="DE51" i="14"/>
  <c r="DI51" i="14"/>
  <c r="DD51" i="14"/>
  <c r="DH51" i="14"/>
  <c r="DN51" i="14"/>
  <c r="DM51" i="14"/>
  <c r="DO51" i="14"/>
  <c r="DT51" i="14"/>
  <c r="EB51" i="14"/>
  <c r="DS51" i="14"/>
  <c r="EA51" i="14"/>
  <c r="DK51" i="14"/>
  <c r="DR51" i="14"/>
  <c r="DW51" i="14"/>
  <c r="DZ51" i="14"/>
  <c r="DQ51" i="14"/>
  <c r="DV51" i="14"/>
  <c r="DX51" i="14"/>
  <c r="DY51" i="14"/>
  <c r="DU51" i="14"/>
  <c r="EC51" i="14"/>
  <c r="DB64" i="14"/>
  <c r="DC64" i="14"/>
  <c r="DA64" i="14"/>
  <c r="CZ64" i="14"/>
  <c r="DF64" i="14"/>
  <c r="DI64" i="14"/>
  <c r="DJ64" i="14"/>
  <c r="DM64" i="14"/>
  <c r="DH64" i="14"/>
  <c r="DK64" i="14"/>
  <c r="DL64" i="14"/>
  <c r="DE64" i="14"/>
  <c r="DG64" i="14"/>
  <c r="DO64" i="14"/>
  <c r="DP64" i="14"/>
  <c r="DD64" i="14"/>
  <c r="DN64" i="14"/>
  <c r="CY64" i="14"/>
  <c r="DU64" i="14"/>
  <c r="DY64" i="14"/>
  <c r="DT64" i="14"/>
  <c r="DS64" i="14"/>
  <c r="DR64" i="14"/>
  <c r="DQ64" i="14"/>
  <c r="DI46" i="14"/>
  <c r="DF46" i="14"/>
  <c r="DH46" i="14"/>
  <c r="DN46" i="14"/>
  <c r="DA46" i="14"/>
  <c r="DB46" i="14"/>
  <c r="DC46" i="14"/>
  <c r="DE46" i="14"/>
  <c r="DD46" i="14"/>
  <c r="DG46" i="14"/>
  <c r="DM46" i="14"/>
  <c r="DO46" i="14"/>
  <c r="CZ46" i="14"/>
  <c r="DP46" i="14"/>
  <c r="CY46" i="14"/>
  <c r="DK46" i="14"/>
  <c r="DL46" i="14"/>
  <c r="DJ46" i="14"/>
  <c r="DQ46" i="14"/>
  <c r="DX46" i="14"/>
  <c r="DU46" i="14"/>
  <c r="DT46" i="14"/>
  <c r="DW46" i="14"/>
  <c r="EC46" i="14"/>
  <c r="DV46" i="14"/>
  <c r="DY46" i="14"/>
  <c r="EB46" i="14"/>
  <c r="DS46" i="14"/>
  <c r="DZ46" i="14"/>
  <c r="EA46" i="14"/>
  <c r="DR46" i="14"/>
  <c r="DC99" i="14"/>
  <c r="DB99" i="14"/>
  <c r="DA99" i="14"/>
  <c r="CZ99" i="14"/>
  <c r="CY99" i="14"/>
  <c r="DD99" i="14"/>
  <c r="DL99" i="14"/>
  <c r="DM99" i="14"/>
  <c r="DP99" i="14"/>
  <c r="DQ99" i="14"/>
  <c r="DF99" i="14"/>
  <c r="DG99" i="14"/>
  <c r="DH99" i="14"/>
  <c r="DJ99" i="14"/>
  <c r="DE99" i="14"/>
  <c r="DI99" i="14"/>
  <c r="DK99" i="14"/>
  <c r="DO99" i="14"/>
  <c r="DU99" i="14"/>
  <c r="DY99" i="14"/>
  <c r="EC99" i="14"/>
  <c r="DT99" i="14"/>
  <c r="EB99" i="14"/>
  <c r="DS99" i="14"/>
  <c r="DN99" i="14"/>
  <c r="EA99" i="14"/>
  <c r="DR99" i="14"/>
  <c r="DW99" i="14"/>
  <c r="DX99" i="14"/>
  <c r="DZ99" i="14"/>
  <c r="DV99" i="14"/>
  <c r="CY37" i="14"/>
  <c r="DB37" i="14"/>
  <c r="DK37" i="14"/>
  <c r="CZ37" i="14"/>
  <c r="DA37" i="14"/>
  <c r="DC37" i="14"/>
  <c r="DG37" i="14"/>
  <c r="DI37" i="14"/>
  <c r="DO37" i="14"/>
  <c r="DL37" i="14"/>
  <c r="DH37" i="14"/>
  <c r="DM37" i="14"/>
  <c r="DE37" i="14"/>
  <c r="DF37" i="14"/>
  <c r="DN37" i="14"/>
  <c r="DD37" i="14"/>
  <c r="DJ37" i="14"/>
  <c r="DP37" i="14"/>
  <c r="EB37" i="14"/>
  <c r="EC37" i="14"/>
  <c r="DR37" i="14"/>
  <c r="DX37" i="14"/>
  <c r="DZ37" i="14"/>
  <c r="EA37" i="14"/>
  <c r="DQ37" i="14"/>
  <c r="DW37" i="14"/>
  <c r="DY37" i="14"/>
  <c r="DV37" i="14"/>
  <c r="DS37" i="14"/>
  <c r="DT37" i="14"/>
  <c r="DU37" i="14"/>
  <c r="DC66" i="14"/>
  <c r="DB66" i="14"/>
  <c r="DA66" i="14"/>
  <c r="CZ66" i="14"/>
  <c r="CY66" i="14"/>
  <c r="DG66" i="14"/>
  <c r="DF66" i="14"/>
  <c r="DL66" i="14"/>
  <c r="DP66" i="14"/>
  <c r="DD66" i="14"/>
  <c r="DE66" i="14"/>
  <c r="DK66" i="14"/>
  <c r="DM66" i="14"/>
  <c r="DO66" i="14"/>
  <c r="DY66" i="14"/>
  <c r="DZ66" i="14"/>
  <c r="DW66" i="14"/>
  <c r="DX66" i="14"/>
  <c r="DV66" i="14"/>
  <c r="DI66" i="14"/>
  <c r="DT66" i="14"/>
  <c r="EB66" i="14"/>
  <c r="EC66" i="14"/>
  <c r="DS66" i="14"/>
  <c r="DU66" i="14"/>
  <c r="DN66" i="14"/>
  <c r="DR66" i="14"/>
  <c r="EA66" i="14"/>
  <c r="DH66" i="14"/>
  <c r="DJ66" i="14"/>
  <c r="DQ66" i="14"/>
  <c r="CY56" i="14"/>
  <c r="DC56" i="14"/>
  <c r="DB56" i="14"/>
  <c r="DA56" i="14"/>
  <c r="CZ56" i="14"/>
  <c r="DF56" i="14"/>
  <c r="DI56" i="14"/>
  <c r="DJ56" i="14"/>
  <c r="DM56" i="14"/>
  <c r="DH56" i="14"/>
  <c r="DK56" i="14"/>
  <c r="DL56" i="14"/>
  <c r="DE56" i="14"/>
  <c r="DG56" i="14"/>
  <c r="DD56" i="14"/>
  <c r="DN56" i="14"/>
  <c r="DP56" i="14"/>
  <c r="DQ56" i="14"/>
  <c r="DO56" i="14"/>
  <c r="DT56" i="14"/>
  <c r="DS56" i="14"/>
  <c r="DR56" i="14"/>
  <c r="DI38" i="14"/>
  <c r="DH38" i="14"/>
  <c r="DN38" i="14"/>
  <c r="DA38" i="14"/>
  <c r="DC38" i="14"/>
  <c r="DE38" i="14"/>
  <c r="DF38" i="14"/>
  <c r="DB38" i="14"/>
  <c r="DD38" i="14"/>
  <c r="DG38" i="14"/>
  <c r="DM38" i="14"/>
  <c r="DO38" i="14"/>
  <c r="CZ38" i="14"/>
  <c r="DP38" i="14"/>
  <c r="CY38" i="14"/>
  <c r="DK38" i="14"/>
  <c r="DL38" i="14"/>
  <c r="DS38" i="14"/>
  <c r="DQ38" i="14"/>
  <c r="DJ38" i="14"/>
  <c r="DX38" i="14"/>
  <c r="DU38" i="14"/>
  <c r="DT38" i="14"/>
  <c r="DW38" i="14"/>
  <c r="EC38" i="14"/>
  <c r="DV38" i="14"/>
  <c r="EB38" i="14"/>
  <c r="DY38" i="14"/>
  <c r="DZ38" i="14"/>
  <c r="EA38" i="14"/>
  <c r="DR38" i="14"/>
  <c r="BJ154" i="14"/>
  <c r="BC154" i="14"/>
  <c r="S167" i="14" s="1"/>
  <c r="AS154" i="14"/>
  <c r="BB154" i="14"/>
  <c r="R167" i="14" s="1"/>
  <c r="AJ154" i="14"/>
  <c r="AJ156" i="14"/>
  <c r="AJ158" i="14"/>
  <c r="AJ157" i="14"/>
  <c r="AJ181" i="14"/>
  <c r="AJ155" i="14"/>
  <c r="DC134" i="14"/>
  <c r="EC40" i="14"/>
  <c r="EC96" i="14"/>
  <c r="EB104" i="14"/>
  <c r="EA48" i="14"/>
  <c r="DZ40" i="14"/>
  <c r="DZ88" i="14"/>
  <c r="DY48" i="14"/>
  <c r="DY120" i="14"/>
  <c r="DX88" i="14"/>
  <c r="DW24" i="14"/>
  <c r="DV120" i="14"/>
  <c r="DT88" i="14"/>
  <c r="DR40" i="14"/>
  <c r="DD134" i="14"/>
  <c r="CY122" i="14"/>
  <c r="DB122" i="14"/>
  <c r="DC122" i="14"/>
  <c r="DA122" i="14"/>
  <c r="DJ122" i="14"/>
  <c r="DN122" i="14"/>
  <c r="DG122" i="14"/>
  <c r="CZ122" i="14"/>
  <c r="DF122" i="14"/>
  <c r="DD122" i="14"/>
  <c r="DE122" i="14"/>
  <c r="DL122" i="14"/>
  <c r="DP122" i="14"/>
  <c r="DQ122" i="14"/>
  <c r="DM122" i="14"/>
  <c r="DI122" i="14"/>
  <c r="DK122" i="14"/>
  <c r="DO122" i="14"/>
  <c r="DX122" i="14"/>
  <c r="DY122" i="14"/>
  <c r="DZ122" i="14"/>
  <c r="DW122" i="14"/>
  <c r="DU122" i="14"/>
  <c r="DV122" i="14"/>
  <c r="EC122" i="14"/>
  <c r="DT122" i="14"/>
  <c r="DH122" i="14"/>
  <c r="DS122" i="14"/>
  <c r="DR122" i="14"/>
  <c r="EA122" i="14"/>
  <c r="EB122" i="14"/>
  <c r="DA126" i="14"/>
  <c r="DL126" i="14"/>
  <c r="DM126" i="14"/>
  <c r="CZ126" i="14"/>
  <c r="DK126" i="14"/>
  <c r="CY126" i="14"/>
  <c r="DJ126" i="14"/>
  <c r="DI126" i="14"/>
  <c r="DO126" i="14"/>
  <c r="DB126" i="14"/>
  <c r="DD126" i="14"/>
  <c r="DF126" i="14"/>
  <c r="DE126" i="14"/>
  <c r="DG126" i="14"/>
  <c r="DQ126" i="14"/>
  <c r="DN126" i="14"/>
  <c r="DP126" i="14"/>
  <c r="DH126" i="14"/>
  <c r="DC126" i="14"/>
  <c r="DS126" i="14"/>
  <c r="DZ126" i="14"/>
  <c r="EA126" i="14"/>
  <c r="EB126" i="14"/>
  <c r="DY126" i="14"/>
  <c r="DR126" i="14"/>
  <c r="DU126" i="14"/>
  <c r="DV126" i="14"/>
  <c r="DX126" i="14"/>
  <c r="DT126" i="14"/>
  <c r="DW126" i="14"/>
  <c r="EC126" i="14"/>
  <c r="CY23" i="14"/>
  <c r="DF23" i="14"/>
  <c r="DM23" i="14"/>
  <c r="DJ23" i="14"/>
  <c r="DK23" i="14"/>
  <c r="DP23" i="14"/>
  <c r="CZ23" i="14"/>
  <c r="DH23" i="14"/>
  <c r="DL23" i="14"/>
  <c r="DC23" i="14"/>
  <c r="DA23" i="14"/>
  <c r="DB23" i="14"/>
  <c r="DD23" i="14"/>
  <c r="DE23" i="14"/>
  <c r="DI23" i="14"/>
  <c r="DO23" i="14"/>
  <c r="DG23" i="14"/>
  <c r="DQ23" i="14"/>
  <c r="DW23" i="14"/>
  <c r="EC23" i="14"/>
  <c r="DN23" i="14"/>
  <c r="DV23" i="14"/>
  <c r="EB23" i="14"/>
  <c r="EA23" i="14"/>
  <c r="DT23" i="14"/>
  <c r="DU23" i="14"/>
  <c r="DY23" i="14"/>
  <c r="DZ23" i="14"/>
  <c r="DR23" i="14"/>
  <c r="DX23" i="14"/>
  <c r="DS23" i="14"/>
  <c r="DL45" i="14"/>
  <c r="CY45" i="14"/>
  <c r="DB45" i="14"/>
  <c r="CZ45" i="14"/>
  <c r="DA45" i="14"/>
  <c r="DC45" i="14"/>
  <c r="DJ45" i="14"/>
  <c r="DP45" i="14"/>
  <c r="DF45" i="14"/>
  <c r="DH45" i="14"/>
  <c r="DN45" i="14"/>
  <c r="DM45" i="14"/>
  <c r="DE45" i="14"/>
  <c r="DI45" i="14"/>
  <c r="DD45" i="14"/>
  <c r="DG45" i="14"/>
  <c r="DO45" i="14"/>
  <c r="DK45" i="14"/>
  <c r="EB45" i="14"/>
  <c r="EC45" i="14"/>
  <c r="DR45" i="14"/>
  <c r="DX45" i="14"/>
  <c r="DZ45" i="14"/>
  <c r="EA45" i="14"/>
  <c r="DQ45" i="14"/>
  <c r="DW45" i="14"/>
  <c r="DY45" i="14"/>
  <c r="DV45" i="14"/>
  <c r="DS45" i="14"/>
  <c r="DT45" i="14"/>
  <c r="DU45" i="14"/>
  <c r="DD93" i="14"/>
  <c r="DC93" i="14"/>
  <c r="DL93" i="14"/>
  <c r="CY93" i="14"/>
  <c r="DA93" i="14"/>
  <c r="DB93" i="14"/>
  <c r="CZ93" i="14"/>
  <c r="DJ93" i="14"/>
  <c r="DP93" i="14"/>
  <c r="DQ93" i="14"/>
  <c r="DE93" i="14"/>
  <c r="DF93" i="14"/>
  <c r="DG93" i="14"/>
  <c r="DO93" i="14"/>
  <c r="DK93" i="14"/>
  <c r="DH93" i="14"/>
  <c r="DI93" i="14"/>
  <c r="DY93" i="14"/>
  <c r="EB93" i="14"/>
  <c r="EC93" i="14"/>
  <c r="DN93" i="14"/>
  <c r="DR93" i="14"/>
  <c r="DX93" i="14"/>
  <c r="DZ93" i="14"/>
  <c r="EA93" i="14"/>
  <c r="DW93" i="14"/>
  <c r="DM93" i="14"/>
  <c r="DS93" i="14"/>
  <c r="DT93" i="14"/>
  <c r="DV93" i="14"/>
  <c r="DU93" i="14"/>
  <c r="CZ75" i="14"/>
  <c r="CY75" i="14"/>
  <c r="DB75" i="14"/>
  <c r="DC75" i="14"/>
  <c r="DD75" i="14"/>
  <c r="DE75" i="14"/>
  <c r="DI75" i="14"/>
  <c r="DH75" i="14"/>
  <c r="DK75" i="14"/>
  <c r="DN75" i="14"/>
  <c r="DM75" i="14"/>
  <c r="DO75" i="14"/>
  <c r="DL75" i="14"/>
  <c r="DA75" i="14"/>
  <c r="DF75" i="14"/>
  <c r="DP75" i="14"/>
  <c r="DR75" i="14"/>
  <c r="DW75" i="14"/>
  <c r="DZ75" i="14"/>
  <c r="DJ75" i="14"/>
  <c r="DQ75" i="14"/>
  <c r="DV75" i="14"/>
  <c r="DX75" i="14"/>
  <c r="DU75" i="14"/>
  <c r="DY75" i="14"/>
  <c r="EC75" i="14"/>
  <c r="DT75" i="14"/>
  <c r="EB75" i="14"/>
  <c r="DG75" i="14"/>
  <c r="DS75" i="14"/>
  <c r="EA75" i="14"/>
  <c r="DA123" i="14"/>
  <c r="CZ123" i="14"/>
  <c r="CY123" i="14"/>
  <c r="DC123" i="14"/>
  <c r="DD123" i="14"/>
  <c r="DF123" i="14"/>
  <c r="DJ123" i="14"/>
  <c r="DK123" i="14"/>
  <c r="DE123" i="14"/>
  <c r="DI123" i="14"/>
  <c r="DO123" i="14"/>
  <c r="DP123" i="14"/>
  <c r="DN123" i="14"/>
  <c r="DL123" i="14"/>
  <c r="DM123" i="14"/>
  <c r="DS123" i="14"/>
  <c r="EA123" i="14"/>
  <c r="DQ123" i="14"/>
  <c r="DR123" i="14"/>
  <c r="DW123" i="14"/>
  <c r="DX123" i="14"/>
  <c r="DG123" i="14"/>
  <c r="DZ123" i="14"/>
  <c r="DV123" i="14"/>
  <c r="DY123" i="14"/>
  <c r="DU123" i="14"/>
  <c r="EC123" i="14"/>
  <c r="DT123" i="14"/>
  <c r="DB123" i="14"/>
  <c r="DH123" i="14"/>
  <c r="EB123" i="14"/>
  <c r="CY39" i="14"/>
  <c r="DK39" i="14"/>
  <c r="DM39" i="14"/>
  <c r="DC39" i="14"/>
  <c r="DJ39" i="14"/>
  <c r="DL39" i="14"/>
  <c r="DP39" i="14"/>
  <c r="DH39" i="14"/>
  <c r="DA39" i="14"/>
  <c r="DD39" i="14"/>
  <c r="DE39" i="14"/>
  <c r="DI39" i="14"/>
  <c r="DN39" i="14"/>
  <c r="DO39" i="14"/>
  <c r="DB39" i="14"/>
  <c r="DF39" i="14"/>
  <c r="DG39" i="14"/>
  <c r="CZ39" i="14"/>
  <c r="DV39" i="14"/>
  <c r="EB39" i="14"/>
  <c r="EA39" i="14"/>
  <c r="DT39" i="14"/>
  <c r="DU39" i="14"/>
  <c r="DS39" i="14"/>
  <c r="DZ39" i="14"/>
  <c r="DQ39" i="14"/>
  <c r="DW39" i="14"/>
  <c r="DR39" i="14"/>
  <c r="DY39" i="14"/>
  <c r="DX39" i="14"/>
  <c r="EC39" i="14"/>
  <c r="CY63" i="14"/>
  <c r="DF63" i="14"/>
  <c r="DH63" i="14"/>
  <c r="DI63" i="14"/>
  <c r="DB63" i="14"/>
  <c r="DA63" i="14"/>
  <c r="DD63" i="14"/>
  <c r="DE63" i="14"/>
  <c r="DG63" i="14"/>
  <c r="DO63" i="14"/>
  <c r="CZ63" i="14"/>
  <c r="DK63" i="14"/>
  <c r="DL63" i="14"/>
  <c r="DC63" i="14"/>
  <c r="DM63" i="14"/>
  <c r="DJ63" i="14"/>
  <c r="DS63" i="14"/>
  <c r="DY63" i="14"/>
  <c r="DZ63" i="14"/>
  <c r="DR63" i="14"/>
  <c r="DX63" i="14"/>
  <c r="DQ63" i="14"/>
  <c r="DW63" i="14"/>
  <c r="DN63" i="14"/>
  <c r="DP63" i="14"/>
  <c r="EA63" i="14"/>
  <c r="DU63" i="14"/>
  <c r="DT63" i="14"/>
  <c r="EC63" i="14"/>
  <c r="DV63" i="14"/>
  <c r="EB63" i="14"/>
  <c r="DB87" i="14"/>
  <c r="DC87" i="14"/>
  <c r="CY87" i="14"/>
  <c r="DK87" i="14"/>
  <c r="DL87" i="14"/>
  <c r="DM87" i="14"/>
  <c r="DF87" i="14"/>
  <c r="DJ87" i="14"/>
  <c r="DN87" i="14"/>
  <c r="DP87" i="14"/>
  <c r="DH87" i="14"/>
  <c r="DI87" i="14"/>
  <c r="DD87" i="14"/>
  <c r="DE87" i="14"/>
  <c r="DG87" i="14"/>
  <c r="DO87" i="14"/>
  <c r="DQ87" i="14"/>
  <c r="DW87" i="14"/>
  <c r="EB87" i="14"/>
  <c r="EC87" i="14"/>
  <c r="DV87" i="14"/>
  <c r="CZ87" i="14"/>
  <c r="EA87" i="14"/>
  <c r="DT87" i="14"/>
  <c r="DU87" i="14"/>
  <c r="DA87" i="14"/>
  <c r="DR87" i="14"/>
  <c r="DX87" i="14"/>
  <c r="DS87" i="14"/>
  <c r="DY87" i="14"/>
  <c r="DZ87" i="14"/>
  <c r="DF119" i="14"/>
  <c r="DI119" i="14"/>
  <c r="DJ119" i="14"/>
  <c r="DP119" i="14"/>
  <c r="CZ119" i="14"/>
  <c r="DD119" i="14"/>
  <c r="DE119" i="14"/>
  <c r="DH119" i="14"/>
  <c r="DO119" i="14"/>
  <c r="DB119" i="14"/>
  <c r="DG119" i="14"/>
  <c r="DK119" i="14"/>
  <c r="DL119" i="14"/>
  <c r="DN119" i="14"/>
  <c r="DQ119" i="14"/>
  <c r="DZ119" i="14"/>
  <c r="CY119" i="14"/>
  <c r="DM119" i="14"/>
  <c r="DS119" i="14"/>
  <c r="DY119" i="14"/>
  <c r="DA119" i="14"/>
  <c r="DR119" i="14"/>
  <c r="DX119" i="14"/>
  <c r="DW119" i="14"/>
  <c r="DV119" i="14"/>
  <c r="EB119" i="14"/>
  <c r="EA119" i="14"/>
  <c r="DC119" i="14"/>
  <c r="DU119" i="14"/>
  <c r="EC119" i="14"/>
  <c r="DT119" i="14"/>
  <c r="CZ42" i="14"/>
  <c r="CY42" i="14"/>
  <c r="DC42" i="14"/>
  <c r="DB42" i="14"/>
  <c r="DK42" i="14"/>
  <c r="DO42" i="14"/>
  <c r="DH42" i="14"/>
  <c r="DJ42" i="14"/>
  <c r="DN42" i="14"/>
  <c r="DG42" i="14"/>
  <c r="DI42" i="14"/>
  <c r="DM42" i="14"/>
  <c r="DA42" i="14"/>
  <c r="DF42" i="14"/>
  <c r="DP42" i="14"/>
  <c r="DE42" i="14"/>
  <c r="DR42" i="14"/>
  <c r="EA42" i="14"/>
  <c r="DQ42" i="14"/>
  <c r="DZ42" i="14"/>
  <c r="DL42" i="14"/>
  <c r="DW42" i="14"/>
  <c r="DY42" i="14"/>
  <c r="DD42" i="14"/>
  <c r="DV42" i="14"/>
  <c r="DX42" i="14"/>
  <c r="EB42" i="14"/>
  <c r="DS42" i="14"/>
  <c r="DT42" i="14"/>
  <c r="DU42" i="14"/>
  <c r="EC42" i="14"/>
  <c r="CY112" i="14"/>
  <c r="DC112" i="14"/>
  <c r="DB112" i="14"/>
  <c r="DA112" i="14"/>
  <c r="CZ112" i="14"/>
  <c r="DJ112" i="14"/>
  <c r="DD112" i="14"/>
  <c r="DF112" i="14"/>
  <c r="DG112" i="14"/>
  <c r="DH112" i="14"/>
  <c r="DI112" i="14"/>
  <c r="DK112" i="14"/>
  <c r="DM112" i="14"/>
  <c r="DN112" i="14"/>
  <c r="DL112" i="14"/>
  <c r="DE112" i="14"/>
  <c r="DO112" i="14"/>
  <c r="DV112" i="14"/>
  <c r="DZ112" i="14"/>
  <c r="DQ112" i="14"/>
  <c r="DU112" i="14"/>
  <c r="DP112" i="14"/>
  <c r="DT112" i="14"/>
  <c r="DR112" i="14"/>
  <c r="DS112" i="14"/>
  <c r="CZ81" i="14"/>
  <c r="CY81" i="14"/>
  <c r="DC81" i="14"/>
  <c r="DB81" i="14"/>
  <c r="DA81" i="14"/>
  <c r="DF81" i="14"/>
  <c r="DG81" i="14"/>
  <c r="DE81" i="14"/>
  <c r="DP81" i="14"/>
  <c r="DO81" i="14"/>
  <c r="DD81" i="14"/>
  <c r="DI81" i="14"/>
  <c r="DJ81" i="14"/>
  <c r="DK81" i="14"/>
  <c r="DL81" i="14"/>
  <c r="DH81" i="14"/>
  <c r="DR81" i="14"/>
  <c r="DS81" i="14"/>
  <c r="DU81" i="14"/>
  <c r="DY81" i="14"/>
  <c r="DT81" i="14"/>
  <c r="DM81" i="14"/>
  <c r="DQ81" i="14"/>
  <c r="DX81" i="14"/>
  <c r="EC81" i="14"/>
  <c r="DW81" i="14"/>
  <c r="EB81" i="14"/>
  <c r="EA81" i="14"/>
  <c r="DN81" i="14"/>
  <c r="DV81" i="14"/>
  <c r="DZ81" i="14"/>
  <c r="CZ104" i="14"/>
  <c r="CY104" i="14"/>
  <c r="DC104" i="14"/>
  <c r="DB104" i="14"/>
  <c r="DA104" i="14"/>
  <c r="DJ104" i="14"/>
  <c r="DF104" i="14"/>
  <c r="DG104" i="14"/>
  <c r="DH104" i="14"/>
  <c r="DI104" i="14"/>
  <c r="DM104" i="14"/>
  <c r="DN104" i="14"/>
  <c r="DD104" i="14"/>
  <c r="DK104" i="14"/>
  <c r="DL104" i="14"/>
  <c r="DQ104" i="14"/>
  <c r="DR104" i="14"/>
  <c r="DS104" i="14"/>
  <c r="DO104" i="14"/>
  <c r="DW104" i="14"/>
  <c r="DE104" i="14"/>
  <c r="DU104" i="14"/>
  <c r="DP104" i="14"/>
  <c r="DT104" i="14"/>
  <c r="CZ28" i="14"/>
  <c r="CY28" i="14"/>
  <c r="DB28" i="14"/>
  <c r="DC28" i="14"/>
  <c r="DD28" i="14"/>
  <c r="DE28" i="14"/>
  <c r="DG28" i="14"/>
  <c r="DI28" i="14"/>
  <c r="DL28" i="14"/>
  <c r="DM28" i="14"/>
  <c r="DH28" i="14"/>
  <c r="DO28" i="14"/>
  <c r="DJ28" i="14"/>
  <c r="DF28" i="14"/>
  <c r="DN28" i="14"/>
  <c r="DA28" i="14"/>
  <c r="DK28" i="14"/>
  <c r="DP28" i="14"/>
  <c r="DQ28" i="14"/>
  <c r="DR28" i="14"/>
  <c r="DS28" i="14"/>
  <c r="DT28" i="14"/>
  <c r="DU28" i="14"/>
  <c r="DW28" i="14"/>
  <c r="DX28" i="14"/>
  <c r="DV28" i="14"/>
  <c r="DY28" i="14"/>
  <c r="EB28" i="14"/>
  <c r="DZ28" i="14"/>
  <c r="EA28" i="14"/>
  <c r="EC28" i="14"/>
  <c r="AH155" i="14"/>
  <c r="AH158" i="14"/>
  <c r="AH157" i="14"/>
  <c r="AM169" i="14" s="1"/>
  <c r="AH154" i="14"/>
  <c r="AH181" i="14"/>
  <c r="AH156" i="14"/>
  <c r="AM168" i="14" s="1"/>
  <c r="AP154" i="14"/>
  <c r="AU154" i="14"/>
  <c r="K167" i="14" s="1"/>
  <c r="EC104" i="14"/>
  <c r="EB48" i="14"/>
  <c r="EB112" i="14"/>
  <c r="EA56" i="14"/>
  <c r="EA112" i="14"/>
  <c r="DZ96" i="14"/>
  <c r="DY56" i="14"/>
  <c r="DW32" i="14"/>
  <c r="DV128" i="14"/>
  <c r="DC82" i="14"/>
  <c r="DB82" i="14"/>
  <c r="DA82" i="14"/>
  <c r="CZ82" i="14"/>
  <c r="CY82" i="14"/>
  <c r="DF82" i="14"/>
  <c r="DE82" i="14"/>
  <c r="DL82" i="14"/>
  <c r="DP82" i="14"/>
  <c r="DD82" i="14"/>
  <c r="DM82" i="14"/>
  <c r="DK82" i="14"/>
  <c r="DO82" i="14"/>
  <c r="DH82" i="14"/>
  <c r="DI82" i="14"/>
  <c r="DJ82" i="14"/>
  <c r="DN82" i="14"/>
  <c r="DG82" i="14"/>
  <c r="DV82" i="14"/>
  <c r="EB82" i="14"/>
  <c r="DT82" i="14"/>
  <c r="DU82" i="14"/>
  <c r="EC82" i="14"/>
  <c r="DS82" i="14"/>
  <c r="DQ82" i="14"/>
  <c r="DR82" i="14"/>
  <c r="EA82" i="14"/>
  <c r="DY82" i="14"/>
  <c r="DZ82" i="14"/>
  <c r="DW82" i="14"/>
  <c r="DX82" i="14"/>
  <c r="DD130" i="14"/>
  <c r="DB130" i="14"/>
  <c r="DC130" i="14"/>
  <c r="DA130" i="14"/>
  <c r="CZ130" i="14"/>
  <c r="DG130" i="14"/>
  <c r="DF130" i="14"/>
  <c r="DQ130" i="14"/>
  <c r="DE130" i="14"/>
  <c r="DL130" i="14"/>
  <c r="DP130" i="14"/>
  <c r="DM130" i="14"/>
  <c r="DI130" i="14"/>
  <c r="DK130" i="14"/>
  <c r="DO130" i="14"/>
  <c r="DH130" i="14"/>
  <c r="DN130" i="14"/>
  <c r="DY130" i="14"/>
  <c r="DZ130" i="14"/>
  <c r="DW130" i="14"/>
  <c r="DU130" i="14"/>
  <c r="DV130" i="14"/>
  <c r="EC130" i="14"/>
  <c r="DT130" i="14"/>
  <c r="CY130" i="14"/>
  <c r="DS130" i="14"/>
  <c r="DR130" i="14"/>
  <c r="EB130" i="14"/>
  <c r="DJ130" i="14"/>
  <c r="EA130" i="14"/>
  <c r="DX130" i="14"/>
  <c r="DD70" i="14"/>
  <c r="DG70" i="14"/>
  <c r="DM70" i="14"/>
  <c r="CZ70" i="14"/>
  <c r="DL70" i="14"/>
  <c r="CY70" i="14"/>
  <c r="DK70" i="14"/>
  <c r="DJ70" i="14"/>
  <c r="DI70" i="14"/>
  <c r="DE70" i="14"/>
  <c r="DF70" i="14"/>
  <c r="DH70" i="14"/>
  <c r="DN70" i="14"/>
  <c r="DA70" i="14"/>
  <c r="DC70" i="14"/>
  <c r="DO70" i="14"/>
  <c r="DB70" i="14"/>
  <c r="EB70" i="14"/>
  <c r="DS70" i="14"/>
  <c r="DZ70" i="14"/>
  <c r="EA70" i="14"/>
  <c r="DP70" i="14"/>
  <c r="DQ70" i="14"/>
  <c r="DR70" i="14"/>
  <c r="DX70" i="14"/>
  <c r="DU70" i="14"/>
  <c r="DY70" i="14"/>
  <c r="DT70" i="14"/>
  <c r="DV70" i="14"/>
  <c r="DW70" i="14"/>
  <c r="EC70" i="14"/>
  <c r="DF110" i="14"/>
  <c r="DB110" i="14"/>
  <c r="DC110" i="14"/>
  <c r="DE110" i="14"/>
  <c r="DH110" i="14"/>
  <c r="DN110" i="14"/>
  <c r="DA110" i="14"/>
  <c r="DG110" i="14"/>
  <c r="DP110" i="14"/>
  <c r="DQ110" i="14"/>
  <c r="DD110" i="14"/>
  <c r="DM110" i="14"/>
  <c r="CZ110" i="14"/>
  <c r="DK110" i="14"/>
  <c r="DL110" i="14"/>
  <c r="CY110" i="14"/>
  <c r="DJ110" i="14"/>
  <c r="DO110" i="14"/>
  <c r="DR110" i="14"/>
  <c r="DX110" i="14"/>
  <c r="DT110" i="14"/>
  <c r="DU110" i="14"/>
  <c r="DV110" i="14"/>
  <c r="DW110" i="14"/>
  <c r="EC110" i="14"/>
  <c r="DZ110" i="14"/>
  <c r="EB110" i="14"/>
  <c r="DS110" i="14"/>
  <c r="EA110" i="14"/>
  <c r="DY110" i="14"/>
  <c r="DI110" i="14"/>
  <c r="DA129" i="14"/>
  <c r="CZ129" i="14"/>
  <c r="CY129" i="14"/>
  <c r="DD129" i="14"/>
  <c r="DC129" i="14"/>
  <c r="DB129" i="14"/>
  <c r="DK129" i="14"/>
  <c r="DM129" i="14"/>
  <c r="DH129" i="14"/>
  <c r="DN129" i="14"/>
  <c r="DO129" i="14"/>
  <c r="DQ129" i="14"/>
  <c r="DF129" i="14"/>
  <c r="DG129" i="14"/>
  <c r="DP129" i="14"/>
  <c r="DE129" i="14"/>
  <c r="DJ129" i="14"/>
  <c r="DL129" i="14"/>
  <c r="DI129" i="14"/>
  <c r="DS129" i="14"/>
  <c r="DV129" i="14"/>
  <c r="DZ129" i="14"/>
  <c r="DR129" i="14"/>
  <c r="DT129" i="14"/>
  <c r="DU129" i="14"/>
  <c r="DY129" i="14"/>
  <c r="DX129" i="14"/>
  <c r="EC129" i="14"/>
  <c r="DW129" i="14"/>
  <c r="EA129" i="14"/>
  <c r="EB129" i="14"/>
  <c r="CZ77" i="14"/>
  <c r="DF77" i="14"/>
  <c r="DH77" i="14"/>
  <c r="DN77" i="14"/>
  <c r="DD77" i="14"/>
  <c r="DL77" i="14"/>
  <c r="DI77" i="14"/>
  <c r="DC77" i="14"/>
  <c r="DE77" i="14"/>
  <c r="DJ77" i="14"/>
  <c r="DA77" i="14"/>
  <c r="DG77" i="14"/>
  <c r="DK77" i="14"/>
  <c r="DO77" i="14"/>
  <c r="CY77" i="14"/>
  <c r="DM77" i="14"/>
  <c r="DP77" i="14"/>
  <c r="DB77" i="14"/>
  <c r="DU77" i="14"/>
  <c r="EB77" i="14"/>
  <c r="EC77" i="14"/>
  <c r="DR77" i="14"/>
  <c r="DX77" i="14"/>
  <c r="DY77" i="14"/>
  <c r="DZ77" i="14"/>
  <c r="EA77" i="14"/>
  <c r="DQ77" i="14"/>
  <c r="DW77" i="14"/>
  <c r="DS77" i="14"/>
  <c r="DT77" i="14"/>
  <c r="DV77" i="14"/>
  <c r="DA65" i="14"/>
  <c r="CZ65" i="14"/>
  <c r="CY65" i="14"/>
  <c r="DC65" i="14"/>
  <c r="DB65" i="14"/>
  <c r="DK65" i="14"/>
  <c r="DH65" i="14"/>
  <c r="DL65" i="14"/>
  <c r="DN65" i="14"/>
  <c r="DM65" i="14"/>
  <c r="DF65" i="14"/>
  <c r="DG65" i="14"/>
  <c r="DE65" i="14"/>
  <c r="DP65" i="14"/>
  <c r="DO65" i="14"/>
  <c r="DD65" i="14"/>
  <c r="EA65" i="14"/>
  <c r="DV65" i="14"/>
  <c r="DZ65" i="14"/>
  <c r="DI65" i="14"/>
  <c r="DR65" i="14"/>
  <c r="DU65" i="14"/>
  <c r="DY65" i="14"/>
  <c r="DS65" i="14"/>
  <c r="DT65" i="14"/>
  <c r="DQ65" i="14"/>
  <c r="DX65" i="14"/>
  <c r="DJ65" i="14"/>
  <c r="EC65" i="14"/>
  <c r="DW65" i="14"/>
  <c r="EB65" i="14"/>
  <c r="CY89" i="14"/>
  <c r="DC89" i="14"/>
  <c r="DB89" i="14"/>
  <c r="DA89" i="14"/>
  <c r="DF89" i="14"/>
  <c r="DG89" i="14"/>
  <c r="DE89" i="14"/>
  <c r="DP89" i="14"/>
  <c r="DQ89" i="14"/>
  <c r="DO89" i="14"/>
  <c r="CZ89" i="14"/>
  <c r="DD89" i="14"/>
  <c r="DI89" i="14"/>
  <c r="DJ89" i="14"/>
  <c r="DK89" i="14"/>
  <c r="DL89" i="14"/>
  <c r="DH89" i="14"/>
  <c r="DM89" i="14"/>
  <c r="DN89" i="14"/>
  <c r="DR89" i="14"/>
  <c r="DS89" i="14"/>
  <c r="DU89" i="14"/>
  <c r="DY89" i="14"/>
  <c r="DT89" i="14"/>
  <c r="DX89" i="14"/>
  <c r="DW89" i="14"/>
  <c r="EB89" i="14"/>
  <c r="EA89" i="14"/>
  <c r="DV89" i="14"/>
  <c r="DZ89" i="14"/>
  <c r="BK154" i="14"/>
  <c r="AY154" i="14"/>
  <c r="DA34" i="14"/>
  <c r="DB34" i="14"/>
  <c r="CZ34" i="14"/>
  <c r="CY34" i="14"/>
  <c r="DC34" i="14"/>
  <c r="DD34" i="14"/>
  <c r="DE34" i="14"/>
  <c r="DK34" i="14"/>
  <c r="DL34" i="14"/>
  <c r="DO34" i="14"/>
  <c r="DH34" i="14"/>
  <c r="DJ34" i="14"/>
  <c r="DN34" i="14"/>
  <c r="DG34" i="14"/>
  <c r="DM34" i="14"/>
  <c r="DI34" i="14"/>
  <c r="DF34" i="14"/>
  <c r="DT34" i="14"/>
  <c r="DU34" i="14"/>
  <c r="DS34" i="14"/>
  <c r="EC34" i="14"/>
  <c r="DP34" i="14"/>
  <c r="DR34" i="14"/>
  <c r="EA34" i="14"/>
  <c r="DQ34" i="14"/>
  <c r="DZ34" i="14"/>
  <c r="DW34" i="14"/>
  <c r="DX34" i="14"/>
  <c r="DY34" i="14"/>
  <c r="DV34" i="14"/>
  <c r="EB34" i="14"/>
  <c r="BE154" i="14"/>
  <c r="CY36" i="14"/>
  <c r="DB36" i="14"/>
  <c r="DC36" i="14"/>
  <c r="DA36" i="14"/>
  <c r="DF36" i="14"/>
  <c r="DH36" i="14"/>
  <c r="DK36" i="14"/>
  <c r="DO36" i="14"/>
  <c r="DJ36" i="14"/>
  <c r="DM36" i="14"/>
  <c r="CZ36" i="14"/>
  <c r="DD36" i="14"/>
  <c r="DL36" i="14"/>
  <c r="DN36" i="14"/>
  <c r="DG36" i="14"/>
  <c r="DI36" i="14"/>
  <c r="DP36" i="14"/>
  <c r="DE36" i="14"/>
  <c r="DS36" i="14"/>
  <c r="DT36" i="14"/>
  <c r="DU36" i="14"/>
  <c r="DW36" i="14"/>
  <c r="DX36" i="14"/>
  <c r="DV36" i="14"/>
  <c r="DY36" i="14"/>
  <c r="EB36" i="14"/>
  <c r="DZ36" i="14"/>
  <c r="EA36" i="14"/>
  <c r="EC36" i="14"/>
  <c r="DQ36" i="14"/>
  <c r="DR36" i="14"/>
  <c r="DG60" i="14"/>
  <c r="DH60" i="14"/>
  <c r="DI60" i="14"/>
  <c r="DA60" i="14"/>
  <c r="CZ60" i="14"/>
  <c r="CY60" i="14"/>
  <c r="DB60" i="14"/>
  <c r="DC60" i="14"/>
  <c r="DD60" i="14"/>
  <c r="DL60" i="14"/>
  <c r="DF60" i="14"/>
  <c r="DK60" i="14"/>
  <c r="DP60" i="14"/>
  <c r="DE60" i="14"/>
  <c r="DO60" i="14"/>
  <c r="EA60" i="14"/>
  <c r="EB60" i="14"/>
  <c r="DN60" i="14"/>
  <c r="EC60" i="14"/>
  <c r="DQ60" i="14"/>
  <c r="DR60" i="14"/>
  <c r="DS60" i="14"/>
  <c r="DU60" i="14"/>
  <c r="DJ60" i="14"/>
  <c r="DM60" i="14"/>
  <c r="DT60" i="14"/>
  <c r="DX60" i="14"/>
  <c r="DV60" i="14"/>
  <c r="DW60" i="14"/>
  <c r="DY60" i="14"/>
  <c r="DZ60" i="14"/>
  <c r="CY100" i="14"/>
  <c r="DC100" i="14"/>
  <c r="DF100" i="14"/>
  <c r="DB100" i="14"/>
  <c r="DA100" i="14"/>
  <c r="DJ100" i="14"/>
  <c r="DK100" i="14"/>
  <c r="DN100" i="14"/>
  <c r="DE100" i="14"/>
  <c r="DH100" i="14"/>
  <c r="DM100" i="14"/>
  <c r="DO100" i="14"/>
  <c r="CZ100" i="14"/>
  <c r="DL100" i="14"/>
  <c r="DQ100" i="14"/>
  <c r="DD100" i="14"/>
  <c r="DI100" i="14"/>
  <c r="DP100" i="14"/>
  <c r="DG100" i="14"/>
  <c r="DX100" i="14"/>
  <c r="DV100" i="14"/>
  <c r="DW100" i="14"/>
  <c r="DY100" i="14"/>
  <c r="DZ100" i="14"/>
  <c r="DU100" i="14"/>
  <c r="EA100" i="14"/>
  <c r="EB100" i="14"/>
  <c r="EC100" i="14"/>
  <c r="DR100" i="14"/>
  <c r="DS100" i="14"/>
  <c r="DT100" i="14"/>
  <c r="DF108" i="14"/>
  <c r="DB108" i="14"/>
  <c r="DG108" i="14"/>
  <c r="DA108" i="14"/>
  <c r="CZ108" i="14"/>
  <c r="DP108" i="14"/>
  <c r="DQ108" i="14"/>
  <c r="DE108" i="14"/>
  <c r="DH108" i="14"/>
  <c r="DM108" i="14"/>
  <c r="DN108" i="14"/>
  <c r="DO108" i="14"/>
  <c r="DJ108" i="14"/>
  <c r="DL108" i="14"/>
  <c r="DD108" i="14"/>
  <c r="DI108" i="14"/>
  <c r="DC108" i="14"/>
  <c r="DK108" i="14"/>
  <c r="DV108" i="14"/>
  <c r="DW108" i="14"/>
  <c r="DZ108" i="14"/>
  <c r="DU108" i="14"/>
  <c r="EA108" i="14"/>
  <c r="EB108" i="14"/>
  <c r="EC108" i="14"/>
  <c r="DR108" i="14"/>
  <c r="CY108" i="14"/>
  <c r="DS108" i="14"/>
  <c r="DT108" i="14"/>
  <c r="DX108" i="14"/>
  <c r="DY108" i="14"/>
  <c r="BP154" i="14"/>
  <c r="AO154" i="14"/>
  <c r="E167" i="14" s="1"/>
  <c r="AG154" i="10"/>
  <c r="AK169" i="10" s="1"/>
  <c r="AG178" i="10"/>
  <c r="AG155" i="10"/>
  <c r="DK134" i="14"/>
  <c r="EC48" i="14"/>
  <c r="EC112" i="14"/>
  <c r="EB56" i="14"/>
  <c r="EB120" i="14"/>
  <c r="EA64" i="14"/>
  <c r="DZ48" i="14"/>
  <c r="DZ104" i="14"/>
  <c r="DX32" i="14"/>
  <c r="DX104" i="14"/>
  <c r="DW40" i="14"/>
  <c r="DV32" i="14"/>
  <c r="DU48" i="14"/>
  <c r="DT128" i="14"/>
  <c r="DR80" i="14"/>
  <c r="AL154" i="14"/>
  <c r="DM111" i="14"/>
  <c r="DN111" i="14"/>
  <c r="CY111" i="14"/>
  <c r="DF111" i="14"/>
  <c r="DI111" i="14"/>
  <c r="DJ111" i="14"/>
  <c r="DP111" i="14"/>
  <c r="DH111" i="14"/>
  <c r="DO111" i="14"/>
  <c r="DC111" i="14"/>
  <c r="DD111" i="14"/>
  <c r="DE111" i="14"/>
  <c r="DG111" i="14"/>
  <c r="CZ111" i="14"/>
  <c r="DA111" i="14"/>
  <c r="DT111" i="14"/>
  <c r="DU111" i="14"/>
  <c r="EA111" i="14"/>
  <c r="DK111" i="14"/>
  <c r="DS111" i="14"/>
  <c r="DY111" i="14"/>
  <c r="DZ111" i="14"/>
  <c r="DB111" i="14"/>
  <c r="DR111" i="14"/>
  <c r="DX111" i="14"/>
  <c r="DL111" i="14"/>
  <c r="EB111" i="14"/>
  <c r="DQ111" i="14"/>
  <c r="DV111" i="14"/>
  <c r="DW111" i="14"/>
  <c r="EC111" i="14"/>
  <c r="CZ78" i="14"/>
  <c r="DK78" i="14"/>
  <c r="DL78" i="14"/>
  <c r="CY78" i="14"/>
  <c r="DJ78" i="14"/>
  <c r="DI78" i="14"/>
  <c r="DE78" i="14"/>
  <c r="DF78" i="14"/>
  <c r="DH78" i="14"/>
  <c r="DN78" i="14"/>
  <c r="DO78" i="14"/>
  <c r="DA78" i="14"/>
  <c r="DB78" i="14"/>
  <c r="DC78" i="14"/>
  <c r="DD78" i="14"/>
  <c r="DM78" i="14"/>
  <c r="DQ78" i="14"/>
  <c r="DG78" i="14"/>
  <c r="DP78" i="14"/>
  <c r="DS78" i="14"/>
  <c r="DZ78" i="14"/>
  <c r="EA78" i="14"/>
  <c r="DR78" i="14"/>
  <c r="DX78" i="14"/>
  <c r="DY78" i="14"/>
  <c r="DU78" i="14"/>
  <c r="DT78" i="14"/>
  <c r="DV78" i="14"/>
  <c r="DW78" i="14"/>
  <c r="EC78" i="14"/>
  <c r="EB78" i="14"/>
  <c r="DC41" i="14"/>
  <c r="DB41" i="14"/>
  <c r="DA41" i="14"/>
  <c r="CZ41" i="14"/>
  <c r="CY41" i="14"/>
  <c r="DO41" i="14"/>
  <c r="DD41" i="14"/>
  <c r="DI41" i="14"/>
  <c r="DK41" i="14"/>
  <c r="DH41" i="14"/>
  <c r="DJ41" i="14"/>
  <c r="DN41" i="14"/>
  <c r="DL41" i="14"/>
  <c r="DG41" i="14"/>
  <c r="DM41" i="14"/>
  <c r="DE41" i="14"/>
  <c r="DQ41" i="14"/>
  <c r="DX41" i="14"/>
  <c r="DP41" i="14"/>
  <c r="DW41" i="14"/>
  <c r="EA41" i="14"/>
  <c r="DF41" i="14"/>
  <c r="DV41" i="14"/>
  <c r="DZ41" i="14"/>
  <c r="DR41" i="14"/>
  <c r="DU41" i="14"/>
  <c r="DY41" i="14"/>
  <c r="DS41" i="14"/>
  <c r="DT41" i="14"/>
  <c r="CY53" i="14"/>
  <c r="DA53" i="14"/>
  <c r="DB53" i="14"/>
  <c r="DC53" i="14"/>
  <c r="DK53" i="14"/>
  <c r="CZ53" i="14"/>
  <c r="DG53" i="14"/>
  <c r="DI53" i="14"/>
  <c r="DO53" i="14"/>
  <c r="DF53" i="14"/>
  <c r="DE53" i="14"/>
  <c r="DH53" i="14"/>
  <c r="DD53" i="14"/>
  <c r="DN53" i="14"/>
  <c r="DJ53" i="14"/>
  <c r="DP53" i="14"/>
  <c r="DM53" i="14"/>
  <c r="DR53" i="14"/>
  <c r="DX53" i="14"/>
  <c r="DZ53" i="14"/>
  <c r="EA53" i="14"/>
  <c r="DL53" i="14"/>
  <c r="DQ53" i="14"/>
  <c r="DW53" i="14"/>
  <c r="DY53" i="14"/>
  <c r="DT53" i="14"/>
  <c r="DV53" i="14"/>
  <c r="DS53" i="14"/>
  <c r="DU53" i="14"/>
  <c r="EB53" i="14"/>
  <c r="EC53" i="14"/>
  <c r="DB35" i="14"/>
  <c r="DC35" i="14"/>
  <c r="DA35" i="14"/>
  <c r="CZ35" i="14"/>
  <c r="CY35" i="14"/>
  <c r="DD35" i="14"/>
  <c r="DM35" i="14"/>
  <c r="DO35" i="14"/>
  <c r="DK35" i="14"/>
  <c r="DL35" i="14"/>
  <c r="DF35" i="14"/>
  <c r="DP35" i="14"/>
  <c r="DG35" i="14"/>
  <c r="DE35" i="14"/>
  <c r="DJ35" i="14"/>
  <c r="DI35" i="14"/>
  <c r="DY35" i="14"/>
  <c r="DU35" i="14"/>
  <c r="DX35" i="14"/>
  <c r="EC35" i="14"/>
  <c r="DT35" i="14"/>
  <c r="EB35" i="14"/>
  <c r="DS35" i="14"/>
  <c r="EA35" i="14"/>
  <c r="DN35" i="14"/>
  <c r="DR35" i="14"/>
  <c r="DH35" i="14"/>
  <c r="DW35" i="14"/>
  <c r="DZ35" i="14"/>
  <c r="DQ35" i="14"/>
  <c r="DV35" i="14"/>
  <c r="DA47" i="14"/>
  <c r="DB47" i="14"/>
  <c r="DL47" i="14"/>
  <c r="DM47" i="14"/>
  <c r="DJ47" i="14"/>
  <c r="DP47" i="14"/>
  <c r="DH47" i="14"/>
  <c r="DN47" i="14"/>
  <c r="CY47" i="14"/>
  <c r="CZ47" i="14"/>
  <c r="DD47" i="14"/>
  <c r="DE47" i="14"/>
  <c r="DF47" i="14"/>
  <c r="DG47" i="14"/>
  <c r="DI47" i="14"/>
  <c r="DO47" i="14"/>
  <c r="DC47" i="14"/>
  <c r="EA47" i="14"/>
  <c r="DT47" i="14"/>
  <c r="DU47" i="14"/>
  <c r="DK47" i="14"/>
  <c r="DS47" i="14"/>
  <c r="DZ47" i="14"/>
  <c r="DY47" i="14"/>
  <c r="DR47" i="14"/>
  <c r="DX47" i="14"/>
  <c r="DW47" i="14"/>
  <c r="EC47" i="14"/>
  <c r="DV47" i="14"/>
  <c r="DQ47" i="14"/>
  <c r="EB47" i="14"/>
  <c r="CZ95" i="14"/>
  <c r="DK95" i="14"/>
  <c r="DL95" i="14"/>
  <c r="DQ95" i="14"/>
  <c r="DM95" i="14"/>
  <c r="DF95" i="14"/>
  <c r="DI95" i="14"/>
  <c r="DJ95" i="14"/>
  <c r="DN95" i="14"/>
  <c r="DP95" i="14"/>
  <c r="DC95" i="14"/>
  <c r="DH95" i="14"/>
  <c r="DO95" i="14"/>
  <c r="DB95" i="14"/>
  <c r="CY95" i="14"/>
  <c r="DD95" i="14"/>
  <c r="DE95" i="14"/>
  <c r="DG95" i="14"/>
  <c r="DW95" i="14"/>
  <c r="EB95" i="14"/>
  <c r="EC95" i="14"/>
  <c r="DV95" i="14"/>
  <c r="DU95" i="14"/>
  <c r="EA95" i="14"/>
  <c r="DT95" i="14"/>
  <c r="DS95" i="14"/>
  <c r="DA95" i="14"/>
  <c r="DR95" i="14"/>
  <c r="DX95" i="14"/>
  <c r="DY95" i="14"/>
  <c r="DZ95" i="14"/>
  <c r="BG154" i="14"/>
  <c r="DB44" i="14"/>
  <c r="DC44" i="14"/>
  <c r="DE44" i="14"/>
  <c r="DG44" i="14"/>
  <c r="DA44" i="14"/>
  <c r="CZ44" i="14"/>
  <c r="DJ44" i="14"/>
  <c r="DP44" i="14"/>
  <c r="CY44" i="14"/>
  <c r="DH44" i="14"/>
  <c r="DM44" i="14"/>
  <c r="DD44" i="14"/>
  <c r="DF44" i="14"/>
  <c r="DL44" i="14"/>
  <c r="DN44" i="14"/>
  <c r="DI44" i="14"/>
  <c r="DK44" i="14"/>
  <c r="DU44" i="14"/>
  <c r="DV44" i="14"/>
  <c r="DW44" i="14"/>
  <c r="DY44" i="14"/>
  <c r="DZ44" i="14"/>
  <c r="EA44" i="14"/>
  <c r="EB44" i="14"/>
  <c r="EC44" i="14"/>
  <c r="DQ44" i="14"/>
  <c r="DR44" i="14"/>
  <c r="DO44" i="14"/>
  <c r="DS44" i="14"/>
  <c r="DT44" i="14"/>
  <c r="DX44" i="14"/>
  <c r="DA62" i="14"/>
  <c r="DB62" i="14"/>
  <c r="DC62" i="14"/>
  <c r="DD62" i="14"/>
  <c r="DG62" i="14"/>
  <c r="DM62" i="14"/>
  <c r="DO62" i="14"/>
  <c r="DP62" i="14"/>
  <c r="CZ62" i="14"/>
  <c r="CY62" i="14"/>
  <c r="DK62" i="14"/>
  <c r="DL62" i="14"/>
  <c r="DJ62" i="14"/>
  <c r="DI62" i="14"/>
  <c r="DE62" i="14"/>
  <c r="DN62" i="14"/>
  <c r="DF62" i="14"/>
  <c r="DH62" i="14"/>
  <c r="DT62" i="14"/>
  <c r="DW62" i="14"/>
  <c r="DY62" i="14"/>
  <c r="EC62" i="14"/>
  <c r="DV62" i="14"/>
  <c r="EB62" i="14"/>
  <c r="DS62" i="14"/>
  <c r="DZ62" i="14"/>
  <c r="EA62" i="14"/>
  <c r="DQ62" i="14"/>
  <c r="DR62" i="14"/>
  <c r="DX62" i="14"/>
  <c r="DU62" i="14"/>
  <c r="DB24" i="14"/>
  <c r="DA24" i="14"/>
  <c r="CZ24" i="14"/>
  <c r="CY24" i="14"/>
  <c r="DF24" i="14"/>
  <c r="DI24" i="14"/>
  <c r="DJ24" i="14"/>
  <c r="DK24" i="14"/>
  <c r="DE24" i="14"/>
  <c r="DG24" i="14"/>
  <c r="DH24" i="14"/>
  <c r="DL24" i="14"/>
  <c r="DO24" i="14"/>
  <c r="DP24" i="14"/>
  <c r="DC24" i="14"/>
  <c r="DD24" i="14"/>
  <c r="DN24" i="14"/>
  <c r="DM24" i="14"/>
  <c r="DS24" i="14"/>
  <c r="DQ24" i="14"/>
  <c r="DR24" i="14"/>
  <c r="DV24" i="14"/>
  <c r="DU24" i="14"/>
  <c r="DB72" i="14"/>
  <c r="DC72" i="14"/>
  <c r="DA72" i="14"/>
  <c r="CZ72" i="14"/>
  <c r="CY72" i="14"/>
  <c r="DJ72" i="14"/>
  <c r="DF72" i="14"/>
  <c r="DI72" i="14"/>
  <c r="DM72" i="14"/>
  <c r="DH72" i="14"/>
  <c r="DK72" i="14"/>
  <c r="DL72" i="14"/>
  <c r="DD72" i="14"/>
  <c r="DE72" i="14"/>
  <c r="DG72" i="14"/>
  <c r="DO72" i="14"/>
  <c r="DP72" i="14"/>
  <c r="DN72" i="14"/>
  <c r="DX72" i="14"/>
  <c r="DS72" i="14"/>
  <c r="DR72" i="14"/>
  <c r="DQ72" i="14"/>
  <c r="DV72" i="14"/>
  <c r="DW72" i="14"/>
  <c r="BF154" i="14"/>
  <c r="V167" i="14" s="1"/>
  <c r="AR154" i="14"/>
  <c r="AM154" i="14"/>
  <c r="AZ154" i="14"/>
  <c r="AT154" i="14"/>
  <c r="AJ155" i="10"/>
  <c r="AJ178" i="10"/>
  <c r="AJ158" i="10"/>
  <c r="AJ154" i="10"/>
  <c r="AJ157" i="10"/>
  <c r="AJ156" i="10"/>
  <c r="EC56" i="14"/>
  <c r="EC120" i="14"/>
  <c r="EB64" i="14"/>
  <c r="EA72" i="14"/>
  <c r="EA120" i="14"/>
  <c r="DX112" i="14"/>
  <c r="DU56" i="14"/>
  <c r="DS32" i="14"/>
  <c r="DR96" i="14"/>
  <c r="DC105" i="14"/>
  <c r="DB105" i="14"/>
  <c r="DA105" i="14"/>
  <c r="CZ105" i="14"/>
  <c r="CY105" i="14"/>
  <c r="DD105" i="14"/>
  <c r="DJ105" i="14"/>
  <c r="DI105" i="14"/>
  <c r="DL105" i="14"/>
  <c r="DK105" i="14"/>
  <c r="DM105" i="14"/>
  <c r="DH105" i="14"/>
  <c r="DN105" i="14"/>
  <c r="DF105" i="14"/>
  <c r="DG105" i="14"/>
  <c r="DO105" i="14"/>
  <c r="DX105" i="14"/>
  <c r="DP105" i="14"/>
  <c r="EC105" i="14"/>
  <c r="DW105" i="14"/>
  <c r="EB105" i="14"/>
  <c r="EA105" i="14"/>
  <c r="DV105" i="14"/>
  <c r="DZ105" i="14"/>
  <c r="DQ105" i="14"/>
  <c r="DR105" i="14"/>
  <c r="DS105" i="14"/>
  <c r="DU105" i="14"/>
  <c r="DY105" i="14"/>
  <c r="DE105" i="14"/>
  <c r="DT105" i="14"/>
  <c r="DC101" i="14"/>
  <c r="CY101" i="14"/>
  <c r="DA101" i="14"/>
  <c r="DB101" i="14"/>
  <c r="DK101" i="14"/>
  <c r="DM101" i="14"/>
  <c r="CZ101" i="14"/>
  <c r="DG101" i="14"/>
  <c r="DI101" i="14"/>
  <c r="DO101" i="14"/>
  <c r="DD101" i="14"/>
  <c r="DP101" i="14"/>
  <c r="DL101" i="14"/>
  <c r="DQ101" i="14"/>
  <c r="DH101" i="14"/>
  <c r="DN101" i="14"/>
  <c r="DE101" i="14"/>
  <c r="DY101" i="14"/>
  <c r="EB101" i="14"/>
  <c r="EC101" i="14"/>
  <c r="DF101" i="14"/>
  <c r="DR101" i="14"/>
  <c r="DX101" i="14"/>
  <c r="DZ101" i="14"/>
  <c r="EA101" i="14"/>
  <c r="DW101" i="14"/>
  <c r="DS101" i="14"/>
  <c r="DT101" i="14"/>
  <c r="DV101" i="14"/>
  <c r="DJ101" i="14"/>
  <c r="DU101" i="14"/>
  <c r="DC125" i="14"/>
  <c r="CY125" i="14"/>
  <c r="CZ125" i="14"/>
  <c r="DA125" i="14"/>
  <c r="DB125" i="14"/>
  <c r="DD125" i="14"/>
  <c r="DH125" i="14"/>
  <c r="DJ125" i="14"/>
  <c r="DP125" i="14"/>
  <c r="DQ125" i="14"/>
  <c r="DF125" i="14"/>
  <c r="DN125" i="14"/>
  <c r="DE125" i="14"/>
  <c r="DL125" i="14"/>
  <c r="DM125" i="14"/>
  <c r="DI125" i="14"/>
  <c r="DG125" i="14"/>
  <c r="DO125" i="14"/>
  <c r="DW125" i="14"/>
  <c r="DT125" i="14"/>
  <c r="DV125" i="14"/>
  <c r="DU125" i="14"/>
  <c r="EC125" i="14"/>
  <c r="DY125" i="14"/>
  <c r="EA125" i="14"/>
  <c r="EB125" i="14"/>
  <c r="DK125" i="14"/>
  <c r="DR125" i="14"/>
  <c r="DS125" i="14"/>
  <c r="DX125" i="14"/>
  <c r="DZ125" i="14"/>
  <c r="DC59" i="14"/>
  <c r="DA59" i="14"/>
  <c r="CZ59" i="14"/>
  <c r="CY59" i="14"/>
  <c r="DB59" i="14"/>
  <c r="DF59" i="14"/>
  <c r="DP59" i="14"/>
  <c r="DG59" i="14"/>
  <c r="DJ59" i="14"/>
  <c r="DE59" i="14"/>
  <c r="DI59" i="14"/>
  <c r="DH59" i="14"/>
  <c r="DD59" i="14"/>
  <c r="DN59" i="14"/>
  <c r="DK59" i="14"/>
  <c r="DM59" i="14"/>
  <c r="DO59" i="14"/>
  <c r="DL59" i="14"/>
  <c r="DS59" i="14"/>
  <c r="EA59" i="14"/>
  <c r="DR59" i="14"/>
  <c r="DW59" i="14"/>
  <c r="DZ59" i="14"/>
  <c r="DQ59" i="14"/>
  <c r="DV59" i="14"/>
  <c r="DX59" i="14"/>
  <c r="DY59" i="14"/>
  <c r="DU59" i="14"/>
  <c r="EC59" i="14"/>
  <c r="DT59" i="14"/>
  <c r="EB59" i="14"/>
  <c r="DD71" i="14"/>
  <c r="DE71" i="14"/>
  <c r="DG71" i="14"/>
  <c r="DO71" i="14"/>
  <c r="CY71" i="14"/>
  <c r="DK71" i="14"/>
  <c r="DL71" i="14"/>
  <c r="DA71" i="14"/>
  <c r="DB71" i="14"/>
  <c r="DM71" i="14"/>
  <c r="CZ71" i="14"/>
  <c r="DC71" i="14"/>
  <c r="DF71" i="14"/>
  <c r="DJ71" i="14"/>
  <c r="DN71" i="14"/>
  <c r="DP71" i="14"/>
  <c r="DH71" i="14"/>
  <c r="DR71" i="14"/>
  <c r="DX71" i="14"/>
  <c r="DQ71" i="14"/>
  <c r="DW71" i="14"/>
  <c r="EC71" i="14"/>
  <c r="DV71" i="14"/>
  <c r="DI71" i="14"/>
  <c r="DT71" i="14"/>
  <c r="DU71" i="14"/>
  <c r="DY71" i="14"/>
  <c r="DZ71" i="14"/>
  <c r="EB71" i="14"/>
  <c r="DS71" i="14"/>
  <c r="EA71" i="14"/>
  <c r="DB80" i="14"/>
  <c r="DC80" i="14"/>
  <c r="DA80" i="14"/>
  <c r="CZ80" i="14"/>
  <c r="CY80" i="14"/>
  <c r="DF80" i="14"/>
  <c r="DI80" i="14"/>
  <c r="DM80" i="14"/>
  <c r="DD80" i="14"/>
  <c r="DH80" i="14"/>
  <c r="DK80" i="14"/>
  <c r="DL80" i="14"/>
  <c r="DE80" i="14"/>
  <c r="DG80" i="14"/>
  <c r="DN80" i="14"/>
  <c r="DO80" i="14"/>
  <c r="DP80" i="14"/>
  <c r="DU80" i="14"/>
  <c r="DT80" i="14"/>
  <c r="DJ80" i="14"/>
  <c r="DQ80" i="14"/>
  <c r="DV80" i="14"/>
  <c r="DW80" i="14"/>
  <c r="CZ131" i="14"/>
  <c r="CY131" i="14"/>
  <c r="DC131" i="14"/>
  <c r="DD131" i="14"/>
  <c r="DB131" i="14"/>
  <c r="DE131" i="14"/>
  <c r="DJ131" i="14"/>
  <c r="DI131" i="14"/>
  <c r="DO131" i="14"/>
  <c r="DP131" i="14"/>
  <c r="DN131" i="14"/>
  <c r="DA131" i="14"/>
  <c r="DL131" i="14"/>
  <c r="DM131" i="14"/>
  <c r="DG131" i="14"/>
  <c r="DQ131" i="14"/>
  <c r="DH131" i="14"/>
  <c r="DF131" i="14"/>
  <c r="EA131" i="14"/>
  <c r="DR131" i="14"/>
  <c r="DW131" i="14"/>
  <c r="DX131" i="14"/>
  <c r="DZ131" i="14"/>
  <c r="DV131" i="14"/>
  <c r="DY131" i="14"/>
  <c r="DK131" i="14"/>
  <c r="DU131" i="14"/>
  <c r="EC131" i="14"/>
  <c r="DT131" i="14"/>
  <c r="EB131" i="14"/>
  <c r="DS131" i="14"/>
  <c r="DA98" i="14"/>
  <c r="CZ98" i="14"/>
  <c r="CY98" i="14"/>
  <c r="DC98" i="14"/>
  <c r="DD98" i="14"/>
  <c r="DM98" i="14"/>
  <c r="DK98" i="14"/>
  <c r="DO98" i="14"/>
  <c r="DI98" i="14"/>
  <c r="DH98" i="14"/>
  <c r="DJ98" i="14"/>
  <c r="DN98" i="14"/>
  <c r="DG98" i="14"/>
  <c r="DF98" i="14"/>
  <c r="DS98" i="14"/>
  <c r="DP98" i="14"/>
  <c r="DL98" i="14"/>
  <c r="DR98" i="14"/>
  <c r="EA98" i="14"/>
  <c r="DX98" i="14"/>
  <c r="DY98" i="14"/>
  <c r="DZ98" i="14"/>
  <c r="EB98" i="14"/>
  <c r="DQ98" i="14"/>
  <c r="DW98" i="14"/>
  <c r="DU98" i="14"/>
  <c r="DV98" i="14"/>
  <c r="DB98" i="14"/>
  <c r="DE98" i="14"/>
  <c r="DT98" i="14"/>
  <c r="EC98" i="14"/>
  <c r="CY120" i="14"/>
  <c r="DC120" i="14"/>
  <c r="DB120" i="14"/>
  <c r="DA120" i="14"/>
  <c r="CZ120" i="14"/>
  <c r="DD120" i="14"/>
  <c r="DJ120" i="14"/>
  <c r="DN120" i="14"/>
  <c r="DF120" i="14"/>
  <c r="DG120" i="14"/>
  <c r="DH120" i="14"/>
  <c r="DI120" i="14"/>
  <c r="DK120" i="14"/>
  <c r="DM120" i="14"/>
  <c r="DL120" i="14"/>
  <c r="DP120" i="14"/>
  <c r="DQ120" i="14"/>
  <c r="DE120" i="14"/>
  <c r="DO120" i="14"/>
  <c r="DX120" i="14"/>
  <c r="DT120" i="14"/>
  <c r="DR120" i="14"/>
  <c r="DS120" i="14"/>
  <c r="DW120" i="14"/>
  <c r="DA76" i="14"/>
  <c r="CZ76" i="14"/>
  <c r="DB76" i="14"/>
  <c r="DJ76" i="14"/>
  <c r="CY76" i="14"/>
  <c r="DC76" i="14"/>
  <c r="DD76" i="14"/>
  <c r="DE76" i="14"/>
  <c r="DI76" i="14"/>
  <c r="DG76" i="14"/>
  <c r="DK76" i="14"/>
  <c r="DP76" i="14"/>
  <c r="DH76" i="14"/>
  <c r="DO76" i="14"/>
  <c r="DM76" i="14"/>
  <c r="DN76" i="14"/>
  <c r="DL76" i="14"/>
  <c r="DU76" i="14"/>
  <c r="EC76" i="14"/>
  <c r="DQ76" i="14"/>
  <c r="DR76" i="14"/>
  <c r="DS76" i="14"/>
  <c r="DT76" i="14"/>
  <c r="DX76" i="14"/>
  <c r="DV76" i="14"/>
  <c r="DW76" i="14"/>
  <c r="DY76" i="14"/>
  <c r="DF76" i="14"/>
  <c r="DZ76" i="14"/>
  <c r="EA76" i="14"/>
  <c r="EB76" i="14"/>
  <c r="DA68" i="14"/>
  <c r="DF68" i="14"/>
  <c r="CZ68" i="14"/>
  <c r="DB68" i="14"/>
  <c r="CY68" i="14"/>
  <c r="DC68" i="14"/>
  <c r="DE68" i="14"/>
  <c r="DD68" i="14"/>
  <c r="DI68" i="14"/>
  <c r="DG68" i="14"/>
  <c r="DK68" i="14"/>
  <c r="DP68" i="14"/>
  <c r="DH68" i="14"/>
  <c r="DO68" i="14"/>
  <c r="DJ68" i="14"/>
  <c r="DM68" i="14"/>
  <c r="DN68" i="14"/>
  <c r="DL68" i="14"/>
  <c r="EC68" i="14"/>
  <c r="DU68" i="14"/>
  <c r="DQ68" i="14"/>
  <c r="DR68" i="14"/>
  <c r="DS68" i="14"/>
  <c r="DT68" i="14"/>
  <c r="DX68" i="14"/>
  <c r="DV68" i="14"/>
  <c r="DW68" i="14"/>
  <c r="DY68" i="14"/>
  <c r="DZ68" i="14"/>
  <c r="EA68" i="14"/>
  <c r="EB68" i="14"/>
  <c r="DB124" i="14"/>
  <c r="DG124" i="14"/>
  <c r="DI124" i="14"/>
  <c r="DA124" i="14"/>
  <c r="CZ124" i="14"/>
  <c r="CY124" i="14"/>
  <c r="DC124" i="14"/>
  <c r="DD124" i="14"/>
  <c r="DF124" i="14"/>
  <c r="DL124" i="14"/>
  <c r="DQ124" i="14"/>
  <c r="DK124" i="14"/>
  <c r="DP124" i="14"/>
  <c r="DE124" i="14"/>
  <c r="DN124" i="14"/>
  <c r="DM124" i="14"/>
  <c r="EA124" i="14"/>
  <c r="EB124" i="14"/>
  <c r="EC124" i="14"/>
  <c r="DJ124" i="14"/>
  <c r="DH124" i="14"/>
  <c r="DR124" i="14"/>
  <c r="DS124" i="14"/>
  <c r="DT124" i="14"/>
  <c r="DU124" i="14"/>
  <c r="DX124" i="14"/>
  <c r="DY124" i="14"/>
  <c r="DO124" i="14"/>
  <c r="DV124" i="14"/>
  <c r="DW124" i="14"/>
  <c r="DZ124" i="14"/>
  <c r="BH154" i="14"/>
  <c r="BN154" i="14"/>
  <c r="AI156" i="10"/>
  <c r="AI178" i="10"/>
  <c r="AI154" i="10"/>
  <c r="AI155" i="10"/>
  <c r="AI158" i="10"/>
  <c r="AI157" i="10"/>
  <c r="EC64" i="14"/>
  <c r="EC128" i="14"/>
  <c r="EB72" i="14"/>
  <c r="EB128" i="14"/>
  <c r="EA80" i="14"/>
  <c r="EA128" i="14"/>
  <c r="DZ56" i="14"/>
  <c r="DY88" i="14"/>
  <c r="DX48" i="14"/>
  <c r="DW56" i="14"/>
  <c r="DV56" i="14"/>
  <c r="DU72" i="14"/>
  <c r="DS80" i="14"/>
  <c r="DB90" i="14"/>
  <c r="DA90" i="14"/>
  <c r="CZ90" i="14"/>
  <c r="CY90" i="14"/>
  <c r="DE90" i="14"/>
  <c r="DL90" i="14"/>
  <c r="DP90" i="14"/>
  <c r="DC90" i="14"/>
  <c r="DD90" i="14"/>
  <c r="DM90" i="14"/>
  <c r="DK90" i="14"/>
  <c r="DO90" i="14"/>
  <c r="DI90" i="14"/>
  <c r="DH90" i="14"/>
  <c r="DJ90" i="14"/>
  <c r="DN90" i="14"/>
  <c r="DG90" i="14"/>
  <c r="DT90" i="14"/>
  <c r="DU90" i="14"/>
  <c r="EC90" i="14"/>
  <c r="DS90" i="14"/>
  <c r="DF90" i="14"/>
  <c r="DQ90" i="14"/>
  <c r="DR90" i="14"/>
  <c r="EA90" i="14"/>
  <c r="DX90" i="14"/>
  <c r="DY90" i="14"/>
  <c r="DZ90" i="14"/>
  <c r="DW90" i="14"/>
  <c r="EB90" i="14"/>
  <c r="DV90" i="14"/>
  <c r="CY86" i="14"/>
  <c r="DJ86" i="14"/>
  <c r="DI86" i="14"/>
  <c r="DO86" i="14"/>
  <c r="DB86" i="14"/>
  <c r="DE86" i="14"/>
  <c r="DF86" i="14"/>
  <c r="DH86" i="14"/>
  <c r="DN86" i="14"/>
  <c r="DA86" i="14"/>
  <c r="DC86" i="14"/>
  <c r="DD86" i="14"/>
  <c r="DG86" i="14"/>
  <c r="DM86" i="14"/>
  <c r="DP86" i="14"/>
  <c r="DR86" i="14"/>
  <c r="DQ86" i="14"/>
  <c r="DK86" i="14"/>
  <c r="CZ86" i="14"/>
  <c r="DZ86" i="14"/>
  <c r="EA86" i="14"/>
  <c r="DY86" i="14"/>
  <c r="DL86" i="14"/>
  <c r="DX86" i="14"/>
  <c r="DU86" i="14"/>
  <c r="DT86" i="14"/>
  <c r="DV86" i="14"/>
  <c r="DW86" i="14"/>
  <c r="EC86" i="14"/>
  <c r="EB86" i="14"/>
  <c r="DS86" i="14"/>
  <c r="DD29" i="14"/>
  <c r="DL29" i="14"/>
  <c r="CY29" i="14"/>
  <c r="DB29" i="14"/>
  <c r="CZ29" i="14"/>
  <c r="DA29" i="14"/>
  <c r="DC29" i="14"/>
  <c r="DJ29" i="14"/>
  <c r="DP29" i="14"/>
  <c r="DH29" i="14"/>
  <c r="DM29" i="14"/>
  <c r="DI29" i="14"/>
  <c r="DE29" i="14"/>
  <c r="DF29" i="14"/>
  <c r="DN29" i="14"/>
  <c r="DG29" i="14"/>
  <c r="DO29" i="14"/>
  <c r="DK29" i="14"/>
  <c r="EB29" i="14"/>
  <c r="EC29" i="14"/>
  <c r="DR29" i="14"/>
  <c r="DX29" i="14"/>
  <c r="DZ29" i="14"/>
  <c r="EA29" i="14"/>
  <c r="DQ29" i="14"/>
  <c r="DW29" i="14"/>
  <c r="DY29" i="14"/>
  <c r="DV29" i="14"/>
  <c r="DS29" i="14"/>
  <c r="DT29" i="14"/>
  <c r="DU29" i="14"/>
  <c r="CY61" i="14"/>
  <c r="DA61" i="14"/>
  <c r="DB61" i="14"/>
  <c r="DC61" i="14"/>
  <c r="CZ61" i="14"/>
  <c r="DJ61" i="14"/>
  <c r="DP61" i="14"/>
  <c r="DF61" i="14"/>
  <c r="DH61" i="14"/>
  <c r="DN61" i="14"/>
  <c r="DE61" i="14"/>
  <c r="DD61" i="14"/>
  <c r="DI61" i="14"/>
  <c r="DG61" i="14"/>
  <c r="DO61" i="14"/>
  <c r="DK61" i="14"/>
  <c r="DM61" i="14"/>
  <c r="DL61" i="14"/>
  <c r="DQ61" i="14"/>
  <c r="DW61" i="14"/>
  <c r="DY61" i="14"/>
  <c r="DS61" i="14"/>
  <c r="DT61" i="14"/>
  <c r="DV61" i="14"/>
  <c r="DU61" i="14"/>
  <c r="EB61" i="14"/>
  <c r="EC61" i="14"/>
  <c r="DR61" i="14"/>
  <c r="DX61" i="14"/>
  <c r="DZ61" i="14"/>
  <c r="EA61" i="14"/>
  <c r="DE85" i="14"/>
  <c r="DC85" i="14"/>
  <c r="CY85" i="14"/>
  <c r="DA85" i="14"/>
  <c r="DB85" i="14"/>
  <c r="DK85" i="14"/>
  <c r="CZ85" i="14"/>
  <c r="DJ85" i="14"/>
  <c r="DN85" i="14"/>
  <c r="DD85" i="14"/>
  <c r="DF85" i="14"/>
  <c r="DG85" i="14"/>
  <c r="DM85" i="14"/>
  <c r="DO85" i="14"/>
  <c r="DP85" i="14"/>
  <c r="DL85" i="14"/>
  <c r="DH85" i="14"/>
  <c r="DI85" i="14"/>
  <c r="DY85" i="14"/>
  <c r="EB85" i="14"/>
  <c r="EC85" i="14"/>
  <c r="DR85" i="14"/>
  <c r="DX85" i="14"/>
  <c r="DZ85" i="14"/>
  <c r="EA85" i="14"/>
  <c r="DQ85" i="14"/>
  <c r="DW85" i="14"/>
  <c r="DS85" i="14"/>
  <c r="DT85" i="14"/>
  <c r="DV85" i="14"/>
  <c r="DU85" i="14"/>
  <c r="CY83" i="14"/>
  <c r="DC83" i="14"/>
  <c r="DB83" i="14"/>
  <c r="DA83" i="14"/>
  <c r="DK83" i="14"/>
  <c r="DN83" i="14"/>
  <c r="DO83" i="14"/>
  <c r="DD83" i="14"/>
  <c r="DM83" i="14"/>
  <c r="CZ83" i="14"/>
  <c r="DL83" i="14"/>
  <c r="DP83" i="14"/>
  <c r="DF83" i="14"/>
  <c r="DG83" i="14"/>
  <c r="DJ83" i="14"/>
  <c r="DZ83" i="14"/>
  <c r="DQ83" i="14"/>
  <c r="DV83" i="14"/>
  <c r="DX83" i="14"/>
  <c r="DU83" i="14"/>
  <c r="DY83" i="14"/>
  <c r="EC83" i="14"/>
  <c r="DH83" i="14"/>
  <c r="DT83" i="14"/>
  <c r="EB83" i="14"/>
  <c r="DS83" i="14"/>
  <c r="EA83" i="14"/>
  <c r="DE83" i="14"/>
  <c r="DI83" i="14"/>
  <c r="DR83" i="14"/>
  <c r="DW83" i="14"/>
  <c r="DB107" i="14"/>
  <c r="DA107" i="14"/>
  <c r="CZ107" i="14"/>
  <c r="CY107" i="14"/>
  <c r="DC107" i="14"/>
  <c r="DQ107" i="14"/>
  <c r="DF107" i="14"/>
  <c r="DG107" i="14"/>
  <c r="DH107" i="14"/>
  <c r="DJ107" i="14"/>
  <c r="DK107" i="14"/>
  <c r="DE107" i="14"/>
  <c r="DI107" i="14"/>
  <c r="DO107" i="14"/>
  <c r="DN107" i="14"/>
  <c r="DT107" i="14"/>
  <c r="DM107" i="14"/>
  <c r="EB107" i="14"/>
  <c r="DS107" i="14"/>
  <c r="EA107" i="14"/>
  <c r="DD107" i="14"/>
  <c r="DP107" i="14"/>
  <c r="DR107" i="14"/>
  <c r="DW107" i="14"/>
  <c r="DX107" i="14"/>
  <c r="DL107" i="14"/>
  <c r="DZ107" i="14"/>
  <c r="DV107" i="14"/>
  <c r="DY107" i="14"/>
  <c r="DU107" i="14"/>
  <c r="EC107" i="14"/>
  <c r="CZ73" i="14"/>
  <c r="CY73" i="14"/>
  <c r="DC73" i="14"/>
  <c r="DB73" i="14"/>
  <c r="DH73" i="14"/>
  <c r="DL73" i="14"/>
  <c r="DN73" i="14"/>
  <c r="DM73" i="14"/>
  <c r="DF73" i="14"/>
  <c r="DG73" i="14"/>
  <c r="DE73" i="14"/>
  <c r="DP73" i="14"/>
  <c r="DO73" i="14"/>
  <c r="DA73" i="14"/>
  <c r="DD73" i="14"/>
  <c r="DI73" i="14"/>
  <c r="DJ73" i="14"/>
  <c r="DV73" i="14"/>
  <c r="DZ73" i="14"/>
  <c r="DR73" i="14"/>
  <c r="DS73" i="14"/>
  <c r="DU73" i="14"/>
  <c r="DY73" i="14"/>
  <c r="DK73" i="14"/>
  <c r="DT73" i="14"/>
  <c r="DQ73" i="14"/>
  <c r="DX73" i="14"/>
  <c r="EC73" i="14"/>
  <c r="DW73" i="14"/>
  <c r="EB73" i="14"/>
  <c r="EA73" i="14"/>
  <c r="DC97" i="14"/>
  <c r="DB97" i="14"/>
  <c r="DA97" i="14"/>
  <c r="CZ97" i="14"/>
  <c r="CY97" i="14"/>
  <c r="DE97" i="14"/>
  <c r="DO97" i="14"/>
  <c r="DP97" i="14"/>
  <c r="DQ97" i="14"/>
  <c r="DD97" i="14"/>
  <c r="DI97" i="14"/>
  <c r="DJ97" i="14"/>
  <c r="DL97" i="14"/>
  <c r="DK97" i="14"/>
  <c r="DH97" i="14"/>
  <c r="DM97" i="14"/>
  <c r="DN97" i="14"/>
  <c r="DT97" i="14"/>
  <c r="DX97" i="14"/>
  <c r="DF97" i="14"/>
  <c r="EC97" i="14"/>
  <c r="DW97" i="14"/>
  <c r="EA97" i="14"/>
  <c r="DV97" i="14"/>
  <c r="DZ97" i="14"/>
  <c r="DG97" i="14"/>
  <c r="DR97" i="14"/>
  <c r="DS97" i="14"/>
  <c r="DU97" i="14"/>
  <c r="DY97" i="14"/>
  <c r="DD127" i="14"/>
  <c r="DB127" i="14"/>
  <c r="DE127" i="14"/>
  <c r="DH127" i="14"/>
  <c r="DO127" i="14"/>
  <c r="DG127" i="14"/>
  <c r="DC127" i="14"/>
  <c r="CZ127" i="14"/>
  <c r="DA127" i="14"/>
  <c r="DN127" i="14"/>
  <c r="DK127" i="14"/>
  <c r="DL127" i="14"/>
  <c r="DQ127" i="14"/>
  <c r="CY127" i="14"/>
  <c r="DM127" i="14"/>
  <c r="DF127" i="14"/>
  <c r="DS127" i="14"/>
  <c r="DY127" i="14"/>
  <c r="DR127" i="14"/>
  <c r="DX127" i="14"/>
  <c r="DI127" i="14"/>
  <c r="DW127" i="14"/>
  <c r="EC127" i="14"/>
  <c r="DP127" i="14"/>
  <c r="DT127" i="14"/>
  <c r="EA127" i="14"/>
  <c r="DV127" i="14"/>
  <c r="DJ127" i="14"/>
  <c r="DU127" i="14"/>
  <c r="DZ127" i="14"/>
  <c r="EB127" i="14"/>
  <c r="DA32" i="14"/>
  <c r="CZ32" i="14"/>
  <c r="CY32" i="14"/>
  <c r="DC32" i="14"/>
  <c r="DE32" i="14"/>
  <c r="DG32" i="14"/>
  <c r="DH32" i="14"/>
  <c r="DL32" i="14"/>
  <c r="DO32" i="14"/>
  <c r="DP32" i="14"/>
  <c r="DD32" i="14"/>
  <c r="DN32" i="14"/>
  <c r="DM32" i="14"/>
  <c r="DT32" i="14"/>
  <c r="DF32" i="14"/>
  <c r="DI32" i="14"/>
  <c r="DK32" i="14"/>
  <c r="DB32" i="14"/>
  <c r="DU32" i="14"/>
  <c r="DJ32" i="14"/>
  <c r="DD128" i="14"/>
  <c r="DC128" i="14"/>
  <c r="DB128" i="14"/>
  <c r="DA128" i="14"/>
  <c r="CZ128" i="14"/>
  <c r="DN128" i="14"/>
  <c r="DG128" i="14"/>
  <c r="DJ128" i="14"/>
  <c r="DK128" i="14"/>
  <c r="DF128" i="14"/>
  <c r="DH128" i="14"/>
  <c r="DI128" i="14"/>
  <c r="DL128" i="14"/>
  <c r="DM128" i="14"/>
  <c r="DP128" i="14"/>
  <c r="DQ128" i="14"/>
  <c r="DE128" i="14"/>
  <c r="DO128" i="14"/>
  <c r="CY128" i="14"/>
  <c r="DU128" i="14"/>
  <c r="DY128" i="14"/>
  <c r="DR128" i="14"/>
  <c r="DS128" i="14"/>
  <c r="DW128" i="14"/>
  <c r="DX134" i="14"/>
  <c r="DR134" i="14"/>
  <c r="DQ134" i="14"/>
  <c r="CZ134" i="14"/>
  <c r="DW134" i="14"/>
  <c r="EC134" i="14"/>
  <c r="DF134" i="14"/>
  <c r="DE134" i="14"/>
  <c r="DB134" i="14"/>
  <c r="DI134" i="14"/>
  <c r="DO134" i="14"/>
  <c r="EB134" i="14"/>
  <c r="EA134" i="14"/>
  <c r="DA134" i="14"/>
  <c r="DP134" i="14"/>
  <c r="DG134" i="14"/>
  <c r="DV134" i="14"/>
  <c r="DU134" i="14"/>
  <c r="DT134" i="14"/>
  <c r="DH134" i="14"/>
  <c r="CY134" i="14"/>
  <c r="DN134" i="14"/>
  <c r="DM134" i="14"/>
  <c r="DJ134" i="14"/>
  <c r="DL134" i="14"/>
  <c r="DI102" i="14"/>
  <c r="DO102" i="14"/>
  <c r="DF102" i="14"/>
  <c r="DB102" i="14"/>
  <c r="DE102" i="14"/>
  <c r="DH102" i="14"/>
  <c r="DN102" i="14"/>
  <c r="DA102" i="14"/>
  <c r="DC102" i="14"/>
  <c r="DG102" i="14"/>
  <c r="DP102" i="14"/>
  <c r="DD102" i="14"/>
  <c r="DM102" i="14"/>
  <c r="CZ102" i="14"/>
  <c r="DK102" i="14"/>
  <c r="DL102" i="14"/>
  <c r="CY102" i="14"/>
  <c r="DJ102" i="14"/>
  <c r="DQ102" i="14"/>
  <c r="DR102" i="14"/>
  <c r="DX102" i="14"/>
  <c r="DU102" i="14"/>
  <c r="DT102" i="14"/>
  <c r="DV102" i="14"/>
  <c r="DW102" i="14"/>
  <c r="EC102" i="14"/>
  <c r="EB102" i="14"/>
  <c r="DS102" i="14"/>
  <c r="DZ102" i="14"/>
  <c r="EA102" i="14"/>
  <c r="DY102" i="14"/>
  <c r="BA154" i="14"/>
  <c r="Q167" i="14" s="1"/>
  <c r="BI154" i="14"/>
  <c r="Y167" i="14" s="1"/>
  <c r="AN154" i="14"/>
  <c r="EC72" i="14"/>
  <c r="EB24" i="14"/>
  <c r="EB80" i="14"/>
  <c r="EA24" i="14"/>
  <c r="DZ24" i="14"/>
  <c r="DZ64" i="14"/>
  <c r="DY24" i="14"/>
  <c r="DY96" i="14"/>
  <c r="DX56" i="14"/>
  <c r="DW64" i="14"/>
  <c r="DV64" i="14"/>
  <c r="DU120" i="14"/>
  <c r="EC41" i="14"/>
  <c r="CY58" i="14"/>
  <c r="DC58" i="14"/>
  <c r="DB58" i="14"/>
  <c r="DA58" i="14"/>
  <c r="DH58" i="14"/>
  <c r="DI58" i="14"/>
  <c r="DJ58" i="14"/>
  <c r="DN58" i="14"/>
  <c r="DG58" i="14"/>
  <c r="CZ58" i="14"/>
  <c r="DF58" i="14"/>
  <c r="DL58" i="14"/>
  <c r="DP58" i="14"/>
  <c r="DD58" i="14"/>
  <c r="DE58" i="14"/>
  <c r="DK58" i="14"/>
  <c r="DO58" i="14"/>
  <c r="DQ58" i="14"/>
  <c r="DY58" i="14"/>
  <c r="DZ58" i="14"/>
  <c r="DM58" i="14"/>
  <c r="DW58" i="14"/>
  <c r="DX58" i="14"/>
  <c r="DV58" i="14"/>
  <c r="DT58" i="14"/>
  <c r="EB58" i="14"/>
  <c r="DS58" i="14"/>
  <c r="DU58" i="14"/>
  <c r="EC58" i="14"/>
  <c r="DR58" i="14"/>
  <c r="EA58" i="14"/>
  <c r="DE54" i="14"/>
  <c r="DF54" i="14"/>
  <c r="DH54" i="14"/>
  <c r="DN54" i="14"/>
  <c r="DA54" i="14"/>
  <c r="DB54" i="14"/>
  <c r="DC54" i="14"/>
  <c r="DD54" i="14"/>
  <c r="DG54" i="14"/>
  <c r="DM54" i="14"/>
  <c r="DO54" i="14"/>
  <c r="CZ54" i="14"/>
  <c r="DP54" i="14"/>
  <c r="CY54" i="14"/>
  <c r="DK54" i="14"/>
  <c r="DL54" i="14"/>
  <c r="DJ54" i="14"/>
  <c r="DI54" i="14"/>
  <c r="DQ54" i="14"/>
  <c r="DU54" i="14"/>
  <c r="DT54" i="14"/>
  <c r="DW54" i="14"/>
  <c r="EC54" i="14"/>
  <c r="DV54" i="14"/>
  <c r="DY54" i="14"/>
  <c r="EB54" i="14"/>
  <c r="DS54" i="14"/>
  <c r="DZ54" i="14"/>
  <c r="EA54" i="14"/>
  <c r="DR54" i="14"/>
  <c r="DX54" i="14"/>
  <c r="DC118" i="14"/>
  <c r="DE118" i="14"/>
  <c r="DG118" i="14"/>
  <c r="DH118" i="14"/>
  <c r="DN118" i="14"/>
  <c r="DA118" i="14"/>
  <c r="DP118" i="14"/>
  <c r="DD118" i="14"/>
  <c r="DL118" i="14"/>
  <c r="DM118" i="14"/>
  <c r="CZ118" i="14"/>
  <c r="DK118" i="14"/>
  <c r="CY118" i="14"/>
  <c r="DJ118" i="14"/>
  <c r="DI118" i="14"/>
  <c r="DO118" i="14"/>
  <c r="DB118" i="14"/>
  <c r="DQ118" i="14"/>
  <c r="DF118" i="14"/>
  <c r="DT118" i="14"/>
  <c r="DU118" i="14"/>
  <c r="DV118" i="14"/>
  <c r="DW118" i="14"/>
  <c r="DZ118" i="14"/>
  <c r="EC118" i="14"/>
  <c r="DS118" i="14"/>
  <c r="EA118" i="14"/>
  <c r="EB118" i="14"/>
  <c r="DY118" i="14"/>
  <c r="DR118" i="14"/>
  <c r="DX118" i="14"/>
  <c r="DB113" i="14"/>
  <c r="DA113" i="14"/>
  <c r="CZ113" i="14"/>
  <c r="CY113" i="14"/>
  <c r="DD113" i="14"/>
  <c r="DJ113" i="14"/>
  <c r="DL113" i="14"/>
  <c r="DC113" i="14"/>
  <c r="DI113" i="14"/>
  <c r="DK113" i="14"/>
  <c r="DM113" i="14"/>
  <c r="DH113" i="14"/>
  <c r="DN113" i="14"/>
  <c r="DF113" i="14"/>
  <c r="DG113" i="14"/>
  <c r="DO113" i="14"/>
  <c r="DQ113" i="14"/>
  <c r="DE113" i="14"/>
  <c r="DP113" i="14"/>
  <c r="EC113" i="14"/>
  <c r="DW113" i="14"/>
  <c r="EB113" i="14"/>
  <c r="EA113" i="14"/>
  <c r="DV113" i="14"/>
  <c r="DZ113" i="14"/>
  <c r="DR113" i="14"/>
  <c r="DS113" i="14"/>
  <c r="DU113" i="14"/>
  <c r="DY113" i="14"/>
  <c r="DT113" i="14"/>
  <c r="DX113" i="14"/>
  <c r="DB43" i="14"/>
  <c r="DC43" i="14"/>
  <c r="DA43" i="14"/>
  <c r="CZ43" i="14"/>
  <c r="CY43" i="14"/>
  <c r="DK43" i="14"/>
  <c r="DL43" i="14"/>
  <c r="DF43" i="14"/>
  <c r="DP43" i="14"/>
  <c r="DG43" i="14"/>
  <c r="DJ43" i="14"/>
  <c r="DE43" i="14"/>
  <c r="DI43" i="14"/>
  <c r="DH43" i="14"/>
  <c r="DN43" i="14"/>
  <c r="DU43" i="14"/>
  <c r="DX43" i="14"/>
  <c r="EC43" i="14"/>
  <c r="DO43" i="14"/>
  <c r="DT43" i="14"/>
  <c r="EB43" i="14"/>
  <c r="DM43" i="14"/>
  <c r="DS43" i="14"/>
  <c r="EA43" i="14"/>
  <c r="DR43" i="14"/>
  <c r="DW43" i="14"/>
  <c r="DZ43" i="14"/>
  <c r="DD43" i="14"/>
  <c r="DQ43" i="14"/>
  <c r="DV43" i="14"/>
  <c r="DY43" i="14"/>
  <c r="DB49" i="14"/>
  <c r="DA49" i="14"/>
  <c r="CZ49" i="14"/>
  <c r="CY49" i="14"/>
  <c r="DD49" i="14"/>
  <c r="DI49" i="14"/>
  <c r="DC49" i="14"/>
  <c r="DJ49" i="14"/>
  <c r="DK49" i="14"/>
  <c r="DH49" i="14"/>
  <c r="DN49" i="14"/>
  <c r="DL49" i="14"/>
  <c r="DM49" i="14"/>
  <c r="DG49" i="14"/>
  <c r="DE49" i="14"/>
  <c r="DF49" i="14"/>
  <c r="DP49" i="14"/>
  <c r="EC49" i="14"/>
  <c r="DW49" i="14"/>
  <c r="EA49" i="14"/>
  <c r="EB49" i="14"/>
  <c r="DV49" i="14"/>
  <c r="DZ49" i="14"/>
  <c r="DR49" i="14"/>
  <c r="DU49" i="14"/>
  <c r="DY49" i="14"/>
  <c r="DS49" i="14"/>
  <c r="DT49" i="14"/>
  <c r="DO49" i="14"/>
  <c r="DQ49" i="14"/>
  <c r="DX49" i="14"/>
  <c r="DB31" i="14"/>
  <c r="CZ31" i="14"/>
  <c r="DC31" i="14"/>
  <c r="DM31" i="14"/>
  <c r="DJ31" i="14"/>
  <c r="DK31" i="14"/>
  <c r="DP31" i="14"/>
  <c r="DA31" i="14"/>
  <c r="DH31" i="14"/>
  <c r="DL31" i="14"/>
  <c r="DD31" i="14"/>
  <c r="DE31" i="14"/>
  <c r="DI31" i="14"/>
  <c r="DO31" i="14"/>
  <c r="CY31" i="14"/>
  <c r="DG31" i="14"/>
  <c r="DN31" i="14"/>
  <c r="DW31" i="14"/>
  <c r="EC31" i="14"/>
  <c r="DV31" i="14"/>
  <c r="EB31" i="14"/>
  <c r="EA31" i="14"/>
  <c r="DT31" i="14"/>
  <c r="DU31" i="14"/>
  <c r="DS31" i="14"/>
  <c r="DF31" i="14"/>
  <c r="DR31" i="14"/>
  <c r="DX31" i="14"/>
  <c r="DZ31" i="14"/>
  <c r="DY31" i="14"/>
  <c r="DQ31" i="14"/>
  <c r="DJ55" i="14"/>
  <c r="DN55" i="14"/>
  <c r="DP55" i="14"/>
  <c r="CZ55" i="14"/>
  <c r="DF55" i="14"/>
  <c r="DH55" i="14"/>
  <c r="CY55" i="14"/>
  <c r="DC55" i="14"/>
  <c r="DD55" i="14"/>
  <c r="DE55" i="14"/>
  <c r="DG55" i="14"/>
  <c r="DI55" i="14"/>
  <c r="DO55" i="14"/>
  <c r="DA55" i="14"/>
  <c r="DB55" i="14"/>
  <c r="DK55" i="14"/>
  <c r="DL55" i="14"/>
  <c r="DT55" i="14"/>
  <c r="DU55" i="14"/>
  <c r="DS55" i="14"/>
  <c r="DZ55" i="14"/>
  <c r="DM55" i="14"/>
  <c r="DY55" i="14"/>
  <c r="DR55" i="14"/>
  <c r="DX55" i="14"/>
  <c r="DQ55" i="14"/>
  <c r="DV55" i="14"/>
  <c r="EB55" i="14"/>
  <c r="DW55" i="14"/>
  <c r="EC55" i="14"/>
  <c r="EA55" i="14"/>
  <c r="DC103" i="14"/>
  <c r="DK103" i="14"/>
  <c r="DL103" i="14"/>
  <c r="DQ103" i="14"/>
  <c r="DM103" i="14"/>
  <c r="DN103" i="14"/>
  <c r="DF103" i="14"/>
  <c r="DI103" i="14"/>
  <c r="DJ103" i="14"/>
  <c r="DP103" i="14"/>
  <c r="DA103" i="14"/>
  <c r="DB103" i="14"/>
  <c r="DH103" i="14"/>
  <c r="DO103" i="14"/>
  <c r="DD103" i="14"/>
  <c r="DE103" i="14"/>
  <c r="DG103" i="14"/>
  <c r="CZ103" i="14"/>
  <c r="DV103" i="14"/>
  <c r="DT103" i="14"/>
  <c r="DU103" i="14"/>
  <c r="EA103" i="14"/>
  <c r="DS103" i="14"/>
  <c r="DY103" i="14"/>
  <c r="DZ103" i="14"/>
  <c r="CY103" i="14"/>
  <c r="DR103" i="14"/>
  <c r="EB103" i="14"/>
  <c r="EC103" i="14"/>
  <c r="DX103" i="14"/>
  <c r="DW103" i="14"/>
  <c r="BO154" i="14"/>
  <c r="AE167" i="14" s="1"/>
  <c r="DA26" i="14"/>
  <c r="DB26" i="14"/>
  <c r="CZ26" i="14"/>
  <c r="CY26" i="14"/>
  <c r="DP26" i="14"/>
  <c r="DD26" i="14"/>
  <c r="DE26" i="14"/>
  <c r="DC26" i="14"/>
  <c r="DK26" i="14"/>
  <c r="DL26" i="14"/>
  <c r="DO26" i="14"/>
  <c r="DH26" i="14"/>
  <c r="DJ26" i="14"/>
  <c r="DN26" i="14"/>
  <c r="DG26" i="14"/>
  <c r="DM26" i="14"/>
  <c r="DI26" i="14"/>
  <c r="DV26" i="14"/>
  <c r="EB26" i="14"/>
  <c r="DT26" i="14"/>
  <c r="DU26" i="14"/>
  <c r="DS26" i="14"/>
  <c r="EC26" i="14"/>
  <c r="DF26" i="14"/>
  <c r="DR26" i="14"/>
  <c r="EA26" i="14"/>
  <c r="DQ26" i="14"/>
  <c r="DZ26" i="14"/>
  <c r="DW26" i="14"/>
  <c r="DX26" i="14"/>
  <c r="DY26" i="14"/>
  <c r="CY48" i="14"/>
  <c r="DC48" i="14"/>
  <c r="DB48" i="14"/>
  <c r="DA48" i="14"/>
  <c r="DN48" i="14"/>
  <c r="CZ48" i="14"/>
  <c r="DI48" i="14"/>
  <c r="DM48" i="14"/>
  <c r="DF48" i="14"/>
  <c r="DH48" i="14"/>
  <c r="DJ48" i="14"/>
  <c r="DK48" i="14"/>
  <c r="DE48" i="14"/>
  <c r="DG48" i="14"/>
  <c r="DL48" i="14"/>
  <c r="DO48" i="14"/>
  <c r="DP48" i="14"/>
  <c r="DR48" i="14"/>
  <c r="DV48" i="14"/>
  <c r="DW48" i="14"/>
  <c r="DD48" i="14"/>
  <c r="DT48" i="14"/>
  <c r="DS48" i="14"/>
  <c r="CZ96" i="14"/>
  <c r="CY96" i="14"/>
  <c r="DB96" i="14"/>
  <c r="DC96" i="14"/>
  <c r="DE96" i="14"/>
  <c r="DO96" i="14"/>
  <c r="DP96" i="14"/>
  <c r="DA96" i="14"/>
  <c r="DJ96" i="14"/>
  <c r="DF96" i="14"/>
  <c r="DH96" i="14"/>
  <c r="DI96" i="14"/>
  <c r="DM96" i="14"/>
  <c r="DN96" i="14"/>
  <c r="DD96" i="14"/>
  <c r="DT96" i="14"/>
  <c r="DK96" i="14"/>
  <c r="DG96" i="14"/>
  <c r="DQ96" i="14"/>
  <c r="DL96" i="14"/>
  <c r="DU96" i="14"/>
  <c r="DX96" i="14"/>
  <c r="CZ40" i="14"/>
  <c r="CY40" i="14"/>
  <c r="DC40" i="14"/>
  <c r="DB40" i="14"/>
  <c r="DD40" i="14"/>
  <c r="DN40" i="14"/>
  <c r="DA40" i="14"/>
  <c r="DM40" i="14"/>
  <c r="DF40" i="14"/>
  <c r="DH40" i="14"/>
  <c r="DI40" i="14"/>
  <c r="DJ40" i="14"/>
  <c r="DK40" i="14"/>
  <c r="DL40" i="14"/>
  <c r="DS40" i="14"/>
  <c r="DP40" i="14"/>
  <c r="DQ40" i="14"/>
  <c r="DO40" i="14"/>
  <c r="DU40" i="14"/>
  <c r="DE40" i="14"/>
  <c r="DG40" i="14"/>
  <c r="DT40" i="14"/>
  <c r="DX40" i="14"/>
  <c r="DA88" i="14"/>
  <c r="CZ88" i="14"/>
  <c r="CY88" i="14"/>
  <c r="DD88" i="14"/>
  <c r="DH88" i="14"/>
  <c r="DK88" i="14"/>
  <c r="DL88" i="14"/>
  <c r="DN88" i="14"/>
  <c r="DC88" i="14"/>
  <c r="DE88" i="14"/>
  <c r="DG88" i="14"/>
  <c r="DO88" i="14"/>
  <c r="DP88" i="14"/>
  <c r="DB88" i="14"/>
  <c r="DJ88" i="14"/>
  <c r="DI88" i="14"/>
  <c r="DM88" i="14"/>
  <c r="DR88" i="14"/>
  <c r="DS88" i="14"/>
  <c r="DQ88" i="14"/>
  <c r="DV88" i="14"/>
  <c r="DW88" i="14"/>
  <c r="DF88" i="14"/>
  <c r="DU88" i="14"/>
  <c r="AG181" i="14"/>
  <c r="AG155" i="14"/>
  <c r="AG154" i="14"/>
  <c r="AM158" i="14" s="1"/>
  <c r="CY22" i="14"/>
  <c r="DK22" i="14"/>
  <c r="DL22" i="14"/>
  <c r="DJ22" i="14"/>
  <c r="DI22" i="14"/>
  <c r="DH22" i="14"/>
  <c r="DN22" i="14"/>
  <c r="DA22" i="14"/>
  <c r="DC22" i="14"/>
  <c r="DE22" i="14"/>
  <c r="DF22" i="14"/>
  <c r="DB22" i="14"/>
  <c r="DD22" i="14"/>
  <c r="DG22" i="14"/>
  <c r="DM22" i="14"/>
  <c r="DO22" i="14"/>
  <c r="DP22" i="14"/>
  <c r="DR22" i="14"/>
  <c r="DQ22" i="14"/>
  <c r="DZ22" i="14"/>
  <c r="EA22" i="14"/>
  <c r="CZ22" i="14"/>
  <c r="DX22" i="14"/>
  <c r="DU22" i="14"/>
  <c r="DT22" i="14"/>
  <c r="DW22" i="14"/>
  <c r="EC22" i="14"/>
  <c r="DS22" i="14"/>
  <c r="DV22" i="14"/>
  <c r="EB22" i="14"/>
  <c r="DY22" i="14"/>
  <c r="DH116" i="14"/>
  <c r="DJ116" i="14"/>
  <c r="DB116" i="14"/>
  <c r="DA116" i="14"/>
  <c r="CZ116" i="14"/>
  <c r="CY116" i="14"/>
  <c r="DC116" i="14"/>
  <c r="DO116" i="14"/>
  <c r="DF116" i="14"/>
  <c r="DL116" i="14"/>
  <c r="DQ116" i="14"/>
  <c r="DD116" i="14"/>
  <c r="DI116" i="14"/>
  <c r="DK116" i="14"/>
  <c r="DP116" i="14"/>
  <c r="DG116" i="14"/>
  <c r="DN116" i="14"/>
  <c r="EA116" i="14"/>
  <c r="EB116" i="14"/>
  <c r="EC116" i="14"/>
  <c r="DM116" i="14"/>
  <c r="DR116" i="14"/>
  <c r="DE116" i="14"/>
  <c r="DS116" i="14"/>
  <c r="DT116" i="14"/>
  <c r="DX116" i="14"/>
  <c r="DY116" i="14"/>
  <c r="DU116" i="14"/>
  <c r="DV116" i="14"/>
  <c r="DW116" i="14"/>
  <c r="DZ116" i="14"/>
  <c r="CZ92" i="14"/>
  <c r="CY92" i="14"/>
  <c r="DC92" i="14"/>
  <c r="DD92" i="14"/>
  <c r="DE92" i="14"/>
  <c r="DF92" i="14"/>
  <c r="DG92" i="14"/>
  <c r="DH92" i="14"/>
  <c r="DI92" i="14"/>
  <c r="DL92" i="14"/>
  <c r="DB92" i="14"/>
  <c r="DM92" i="14"/>
  <c r="DN92" i="14"/>
  <c r="DO92" i="14"/>
  <c r="DJ92" i="14"/>
  <c r="DA92" i="14"/>
  <c r="DQ92" i="14"/>
  <c r="DR92" i="14"/>
  <c r="DS92" i="14"/>
  <c r="DT92" i="14"/>
  <c r="DP92" i="14"/>
  <c r="DX92" i="14"/>
  <c r="DV92" i="14"/>
  <c r="DW92" i="14"/>
  <c r="DY92" i="14"/>
  <c r="DZ92" i="14"/>
  <c r="EA92" i="14"/>
  <c r="EB92" i="14"/>
  <c r="DU92" i="14"/>
  <c r="EC92" i="14"/>
  <c r="DK92" i="14"/>
  <c r="DB132" i="14"/>
  <c r="DA132" i="14"/>
  <c r="DK132" i="14"/>
  <c r="CZ132" i="14"/>
  <c r="CY132" i="14"/>
  <c r="DC132" i="14"/>
  <c r="DD132" i="14"/>
  <c r="DE132" i="14"/>
  <c r="DF132" i="14"/>
  <c r="DL132" i="14"/>
  <c r="DQ132" i="14"/>
  <c r="DI132" i="14"/>
  <c r="DP132" i="14"/>
  <c r="DN132" i="14"/>
  <c r="DG132" i="14"/>
  <c r="DM132" i="14"/>
  <c r="DH132" i="14"/>
  <c r="DJ132" i="14"/>
  <c r="DO132" i="14"/>
  <c r="DR132" i="14"/>
  <c r="DS132" i="14"/>
  <c r="DT132" i="14"/>
  <c r="DU132" i="14"/>
  <c r="DV132" i="14"/>
  <c r="DX132" i="14"/>
  <c r="DY132" i="14"/>
  <c r="DW132" i="14"/>
  <c r="DZ132" i="14"/>
  <c r="EC132" i="14"/>
  <c r="EA132" i="14"/>
  <c r="EB132" i="14"/>
  <c r="BD154" i="14"/>
  <c r="DY134" i="14"/>
  <c r="EC24" i="14"/>
  <c r="EC80" i="14"/>
  <c r="EB32" i="14"/>
  <c r="EB88" i="14"/>
  <c r="EA32" i="14"/>
  <c r="EA96" i="14"/>
  <c r="DZ32" i="14"/>
  <c r="DZ72" i="14"/>
  <c r="DY32" i="14"/>
  <c r="DY104" i="14"/>
  <c r="DX64" i="14"/>
  <c r="DX128" i="14"/>
  <c r="DV96" i="14"/>
  <c r="DT24" i="14"/>
  <c r="DR32" i="14"/>
  <c r="DZ134" i="14"/>
  <c r="EC89" i="14"/>
  <c r="DC74" i="14"/>
  <c r="DB74" i="14"/>
  <c r="DA74" i="14"/>
  <c r="CZ74" i="14"/>
  <c r="CY74" i="14"/>
  <c r="DF74" i="14"/>
  <c r="DL74" i="14"/>
  <c r="DP74" i="14"/>
  <c r="DD74" i="14"/>
  <c r="DE74" i="14"/>
  <c r="DM74" i="14"/>
  <c r="DK74" i="14"/>
  <c r="DO74" i="14"/>
  <c r="DH74" i="14"/>
  <c r="DI74" i="14"/>
  <c r="DJ74" i="14"/>
  <c r="DN74" i="14"/>
  <c r="DW74" i="14"/>
  <c r="DX74" i="14"/>
  <c r="DV74" i="14"/>
  <c r="DT74" i="14"/>
  <c r="DU74" i="14"/>
  <c r="EB74" i="14"/>
  <c r="EC74" i="14"/>
  <c r="DS74" i="14"/>
  <c r="DG74" i="14"/>
  <c r="DQ74" i="14"/>
  <c r="DR74" i="14"/>
  <c r="EA74" i="14"/>
  <c r="DY74" i="14"/>
  <c r="DZ74" i="14"/>
  <c r="CZ50" i="14"/>
  <c r="CY50" i="14"/>
  <c r="DC50" i="14"/>
  <c r="DB50" i="14"/>
  <c r="DA50" i="14"/>
  <c r="DH50" i="14"/>
  <c r="DJ50" i="14"/>
  <c r="DM50" i="14"/>
  <c r="DN50" i="14"/>
  <c r="DG50" i="14"/>
  <c r="DI50" i="14"/>
  <c r="DF50" i="14"/>
  <c r="DL50" i="14"/>
  <c r="DP50" i="14"/>
  <c r="DD50" i="14"/>
  <c r="DE50" i="14"/>
  <c r="DO50" i="14"/>
  <c r="DR50" i="14"/>
  <c r="EA50" i="14"/>
  <c r="DK50" i="14"/>
  <c r="DQ50" i="14"/>
  <c r="DY50" i="14"/>
  <c r="DZ50" i="14"/>
  <c r="DW50" i="14"/>
  <c r="DV50" i="14"/>
  <c r="DX50" i="14"/>
  <c r="DT50" i="14"/>
  <c r="EB50" i="14"/>
  <c r="DS50" i="14"/>
  <c r="DU50" i="14"/>
  <c r="EC50" i="14"/>
  <c r="CY25" i="14"/>
  <c r="DC25" i="14"/>
  <c r="DB25" i="14"/>
  <c r="DA25" i="14"/>
  <c r="DG25" i="14"/>
  <c r="DM25" i="14"/>
  <c r="DE25" i="14"/>
  <c r="DF25" i="14"/>
  <c r="DP25" i="14"/>
  <c r="DO25" i="14"/>
  <c r="DD25" i="14"/>
  <c r="CZ25" i="14"/>
  <c r="DI25" i="14"/>
  <c r="DK25" i="14"/>
  <c r="DH25" i="14"/>
  <c r="DR25" i="14"/>
  <c r="DU25" i="14"/>
  <c r="DY25" i="14"/>
  <c r="DL25" i="14"/>
  <c r="DN25" i="14"/>
  <c r="DJ25" i="14"/>
  <c r="DQ25" i="14"/>
  <c r="DS25" i="14"/>
  <c r="DT25" i="14"/>
  <c r="DX25" i="14"/>
  <c r="DW25" i="14"/>
  <c r="EA25" i="14"/>
  <c r="EB25" i="14"/>
  <c r="DV25" i="14"/>
  <c r="DZ25" i="14"/>
  <c r="DC109" i="14"/>
  <c r="DL109" i="14"/>
  <c r="CY109" i="14"/>
  <c r="DA109" i="14"/>
  <c r="DB109" i="14"/>
  <c r="CZ109" i="14"/>
  <c r="DJ109" i="14"/>
  <c r="DP109" i="14"/>
  <c r="DQ109" i="14"/>
  <c r="DF109" i="14"/>
  <c r="DN109" i="14"/>
  <c r="DK109" i="14"/>
  <c r="DH109" i="14"/>
  <c r="DI109" i="14"/>
  <c r="DD109" i="14"/>
  <c r="DE109" i="14"/>
  <c r="DM109" i="14"/>
  <c r="DY109" i="14"/>
  <c r="EA109" i="14"/>
  <c r="EB109" i="14"/>
  <c r="EC109" i="14"/>
  <c r="DR109" i="14"/>
  <c r="DX109" i="14"/>
  <c r="DZ109" i="14"/>
  <c r="DW109" i="14"/>
  <c r="DS109" i="14"/>
  <c r="DT109" i="14"/>
  <c r="DV109" i="14"/>
  <c r="DG109" i="14"/>
  <c r="DU109" i="14"/>
  <c r="DO109" i="14"/>
  <c r="CY133" i="14"/>
  <c r="DA133" i="14"/>
  <c r="DB133" i="14"/>
  <c r="DD133" i="14"/>
  <c r="DG133" i="14"/>
  <c r="DI133" i="14"/>
  <c r="DO133" i="14"/>
  <c r="DE133" i="14"/>
  <c r="DM133" i="14"/>
  <c r="DL133" i="14"/>
  <c r="DQ133" i="14"/>
  <c r="DN133" i="14"/>
  <c r="CZ133" i="14"/>
  <c r="DJ133" i="14"/>
  <c r="DF133" i="14"/>
  <c r="DK133" i="14"/>
  <c r="DC133" i="14"/>
  <c r="DT133" i="14"/>
  <c r="DU133" i="14"/>
  <c r="DV133" i="14"/>
  <c r="EC133" i="14"/>
  <c r="DS133" i="14"/>
  <c r="DY133" i="14"/>
  <c r="EA133" i="14"/>
  <c r="EB133" i="14"/>
  <c r="DH133" i="14"/>
  <c r="DR133" i="14"/>
  <c r="DX133" i="14"/>
  <c r="DZ133" i="14"/>
  <c r="DP133" i="14"/>
  <c r="DW133" i="14"/>
  <c r="DA67" i="14"/>
  <c r="CZ67" i="14"/>
  <c r="CY67" i="14"/>
  <c r="DB67" i="14"/>
  <c r="DC67" i="14"/>
  <c r="DG67" i="14"/>
  <c r="DJ67" i="14"/>
  <c r="DE67" i="14"/>
  <c r="DI67" i="14"/>
  <c r="DH67" i="14"/>
  <c r="DD67" i="14"/>
  <c r="DK67" i="14"/>
  <c r="DN67" i="14"/>
  <c r="DM67" i="14"/>
  <c r="DO67" i="14"/>
  <c r="DL67" i="14"/>
  <c r="DP67" i="14"/>
  <c r="EA67" i="14"/>
  <c r="DF67" i="14"/>
  <c r="DR67" i="14"/>
  <c r="DW67" i="14"/>
  <c r="DZ67" i="14"/>
  <c r="DQ67" i="14"/>
  <c r="DV67" i="14"/>
  <c r="DU67" i="14"/>
  <c r="DX67" i="14"/>
  <c r="DY67" i="14"/>
  <c r="EC67" i="14"/>
  <c r="DT67" i="14"/>
  <c r="EB67" i="14"/>
  <c r="DS67" i="14"/>
  <c r="DC91" i="14"/>
  <c r="DB91" i="14"/>
  <c r="DA91" i="14"/>
  <c r="CZ91" i="14"/>
  <c r="CY91" i="14"/>
  <c r="DN91" i="14"/>
  <c r="DO91" i="14"/>
  <c r="DD91" i="14"/>
  <c r="DL91" i="14"/>
  <c r="DM91" i="14"/>
  <c r="DP91" i="14"/>
  <c r="DQ91" i="14"/>
  <c r="DF91" i="14"/>
  <c r="DG91" i="14"/>
  <c r="DH91" i="14"/>
  <c r="DJ91" i="14"/>
  <c r="DE91" i="14"/>
  <c r="DI91" i="14"/>
  <c r="DK91" i="14"/>
  <c r="DV91" i="14"/>
  <c r="DX91" i="14"/>
  <c r="DU91" i="14"/>
  <c r="DY91" i="14"/>
  <c r="EC91" i="14"/>
  <c r="DT91" i="14"/>
  <c r="EB91" i="14"/>
  <c r="DS91" i="14"/>
  <c r="EA91" i="14"/>
  <c r="DR91" i="14"/>
  <c r="DW91" i="14"/>
  <c r="DZ91" i="14"/>
  <c r="DB115" i="14"/>
  <c r="DA115" i="14"/>
  <c r="CZ115" i="14"/>
  <c r="CY115" i="14"/>
  <c r="DC115" i="14"/>
  <c r="DG115" i="14"/>
  <c r="DQ115" i="14"/>
  <c r="DF115" i="14"/>
  <c r="DH115" i="14"/>
  <c r="DJ115" i="14"/>
  <c r="DK115" i="14"/>
  <c r="DE115" i="14"/>
  <c r="DI115" i="14"/>
  <c r="DO115" i="14"/>
  <c r="DN115" i="14"/>
  <c r="DP115" i="14"/>
  <c r="DD115" i="14"/>
  <c r="DL115" i="14"/>
  <c r="DM115" i="14"/>
  <c r="EB115" i="14"/>
  <c r="DS115" i="14"/>
  <c r="EA115" i="14"/>
  <c r="DR115" i="14"/>
  <c r="DW115" i="14"/>
  <c r="DX115" i="14"/>
  <c r="DZ115" i="14"/>
  <c r="DV115" i="14"/>
  <c r="DY115" i="14"/>
  <c r="DU115" i="14"/>
  <c r="EC115" i="14"/>
  <c r="DT115" i="14"/>
  <c r="DC33" i="14"/>
  <c r="DB33" i="14"/>
  <c r="DA33" i="14"/>
  <c r="CZ33" i="14"/>
  <c r="DE33" i="14"/>
  <c r="DF33" i="14"/>
  <c r="DP33" i="14"/>
  <c r="CY33" i="14"/>
  <c r="DO33" i="14"/>
  <c r="DD33" i="14"/>
  <c r="DI33" i="14"/>
  <c r="DK33" i="14"/>
  <c r="DH33" i="14"/>
  <c r="DJ33" i="14"/>
  <c r="DL33" i="14"/>
  <c r="DN33" i="14"/>
  <c r="DQ33" i="14"/>
  <c r="DS33" i="14"/>
  <c r="DT33" i="14"/>
  <c r="DX33" i="14"/>
  <c r="EC33" i="14"/>
  <c r="DW33" i="14"/>
  <c r="EA33" i="14"/>
  <c r="EB33" i="14"/>
  <c r="DV33" i="14"/>
  <c r="DZ33" i="14"/>
  <c r="DM33" i="14"/>
  <c r="DG33" i="14"/>
  <c r="DR33" i="14"/>
  <c r="DU33" i="14"/>
  <c r="DY33" i="14"/>
  <c r="DA57" i="14"/>
  <c r="CZ57" i="14"/>
  <c r="CY57" i="14"/>
  <c r="DC57" i="14"/>
  <c r="DI57" i="14"/>
  <c r="DJ57" i="14"/>
  <c r="DK57" i="14"/>
  <c r="DH57" i="14"/>
  <c r="DL57" i="14"/>
  <c r="DN57" i="14"/>
  <c r="DM57" i="14"/>
  <c r="DG57" i="14"/>
  <c r="DE57" i="14"/>
  <c r="DF57" i="14"/>
  <c r="DP57" i="14"/>
  <c r="DO57" i="14"/>
  <c r="DW57" i="14"/>
  <c r="EA57" i="14"/>
  <c r="EB57" i="14"/>
  <c r="DV57" i="14"/>
  <c r="DZ57" i="14"/>
  <c r="DR57" i="14"/>
  <c r="DU57" i="14"/>
  <c r="DY57" i="14"/>
  <c r="DS57" i="14"/>
  <c r="DT57" i="14"/>
  <c r="DB57" i="14"/>
  <c r="DD57" i="14"/>
  <c r="DQ57" i="14"/>
  <c r="DX57" i="14"/>
  <c r="EC57" i="14"/>
  <c r="DA79" i="14"/>
  <c r="DK79" i="14"/>
  <c r="DL79" i="14"/>
  <c r="CZ79" i="14"/>
  <c r="DM79" i="14"/>
  <c r="DC79" i="14"/>
  <c r="DB79" i="14"/>
  <c r="DF79" i="14"/>
  <c r="DJ79" i="14"/>
  <c r="DN79" i="14"/>
  <c r="DP79" i="14"/>
  <c r="DH79" i="14"/>
  <c r="DI79" i="14"/>
  <c r="DR79" i="14"/>
  <c r="DX79" i="14"/>
  <c r="DQ79" i="14"/>
  <c r="CY79" i="14"/>
  <c r="DW79" i="14"/>
  <c r="EB79" i="14"/>
  <c r="EC79" i="14"/>
  <c r="DV79" i="14"/>
  <c r="DD79" i="14"/>
  <c r="DO79" i="14"/>
  <c r="DG79" i="14"/>
  <c r="DS79" i="14"/>
  <c r="DY79" i="14"/>
  <c r="DZ79" i="14"/>
  <c r="DT79" i="14"/>
  <c r="DE79" i="14"/>
  <c r="EA79" i="14"/>
  <c r="DU79" i="14"/>
  <c r="AW154" i="14"/>
  <c r="M167" i="14" s="1"/>
  <c r="DJ30" i="14"/>
  <c r="DI30" i="14"/>
  <c r="DH30" i="14"/>
  <c r="DN30" i="14"/>
  <c r="DA30" i="14"/>
  <c r="DC30" i="14"/>
  <c r="DE30" i="14"/>
  <c r="DF30" i="14"/>
  <c r="DB30" i="14"/>
  <c r="DD30" i="14"/>
  <c r="DG30" i="14"/>
  <c r="DM30" i="14"/>
  <c r="DO30" i="14"/>
  <c r="CZ30" i="14"/>
  <c r="DP30" i="14"/>
  <c r="DR30" i="14"/>
  <c r="DL30" i="14"/>
  <c r="DQ30" i="14"/>
  <c r="CY30" i="14"/>
  <c r="DK30" i="14"/>
  <c r="DX30" i="14"/>
  <c r="DU30" i="14"/>
  <c r="DT30" i="14"/>
  <c r="DW30" i="14"/>
  <c r="EC30" i="14"/>
  <c r="DS30" i="14"/>
  <c r="DV30" i="14"/>
  <c r="EB30" i="14"/>
  <c r="DY30" i="14"/>
  <c r="DZ30" i="14"/>
  <c r="EA30" i="14"/>
  <c r="DC117" i="14"/>
  <c r="CY117" i="14"/>
  <c r="DA117" i="14"/>
  <c r="DB117" i="14"/>
  <c r="DK117" i="14"/>
  <c r="CZ117" i="14"/>
  <c r="DG117" i="14"/>
  <c r="DI117" i="14"/>
  <c r="DO117" i="14"/>
  <c r="DF117" i="14"/>
  <c r="DD117" i="14"/>
  <c r="DE117" i="14"/>
  <c r="DH117" i="14"/>
  <c r="DP117" i="14"/>
  <c r="DL117" i="14"/>
  <c r="DQ117" i="14"/>
  <c r="DM117" i="14"/>
  <c r="DN117" i="14"/>
  <c r="DJ117" i="14"/>
  <c r="DR117" i="14"/>
  <c r="DX117" i="14"/>
  <c r="DZ117" i="14"/>
  <c r="DS117" i="14"/>
  <c r="DW117" i="14"/>
  <c r="DT117" i="14"/>
  <c r="DV117" i="14"/>
  <c r="DU117" i="14"/>
  <c r="EC117" i="14"/>
  <c r="DY117" i="14"/>
  <c r="EA117" i="14"/>
  <c r="EB117" i="14"/>
  <c r="CZ106" i="14"/>
  <c r="CY106" i="14"/>
  <c r="DC106" i="14"/>
  <c r="DB106" i="14"/>
  <c r="DK106" i="14"/>
  <c r="DO106" i="14"/>
  <c r="DI106" i="14"/>
  <c r="DH106" i="14"/>
  <c r="DJ106" i="14"/>
  <c r="DN106" i="14"/>
  <c r="DG106" i="14"/>
  <c r="DA106" i="14"/>
  <c r="DF106" i="14"/>
  <c r="DE106" i="14"/>
  <c r="DL106" i="14"/>
  <c r="DP106" i="14"/>
  <c r="DQ106" i="14"/>
  <c r="DR106" i="14"/>
  <c r="EA106" i="14"/>
  <c r="DX106" i="14"/>
  <c r="EB106" i="14"/>
  <c r="DY106" i="14"/>
  <c r="DZ106" i="14"/>
  <c r="DD106" i="14"/>
  <c r="DW106" i="14"/>
  <c r="DU106" i="14"/>
  <c r="DV106" i="14"/>
  <c r="DT106" i="14"/>
  <c r="EC106" i="14"/>
  <c r="DM106" i="14"/>
  <c r="DS106" i="14"/>
  <c r="AI157" i="14"/>
  <c r="AI181" i="14"/>
  <c r="AI155" i="14"/>
  <c r="AI156" i="14"/>
  <c r="AI154" i="14"/>
  <c r="AI158" i="14"/>
  <c r="DA52" i="14"/>
  <c r="DF52" i="14"/>
  <c r="CZ52" i="14"/>
  <c r="CY52" i="14"/>
  <c r="DB52" i="14"/>
  <c r="DN52" i="14"/>
  <c r="DO52" i="14"/>
  <c r="DC52" i="14"/>
  <c r="DJ52" i="14"/>
  <c r="DM52" i="14"/>
  <c r="DD52" i="14"/>
  <c r="DL52" i="14"/>
  <c r="DI52" i="14"/>
  <c r="DG52" i="14"/>
  <c r="DK52" i="14"/>
  <c r="DP52" i="14"/>
  <c r="DE52" i="14"/>
  <c r="DY52" i="14"/>
  <c r="DZ52" i="14"/>
  <c r="EA52" i="14"/>
  <c r="EB52" i="14"/>
  <c r="EC52" i="14"/>
  <c r="DH52" i="14"/>
  <c r="DQ52" i="14"/>
  <c r="DR52" i="14"/>
  <c r="DS52" i="14"/>
  <c r="DT52" i="14"/>
  <c r="DU52" i="14"/>
  <c r="DX52" i="14"/>
  <c r="DV52" i="14"/>
  <c r="DW52" i="14"/>
  <c r="DA84" i="14"/>
  <c r="CZ84" i="14"/>
  <c r="DB84" i="14"/>
  <c r="CY84" i="14"/>
  <c r="DC84" i="14"/>
  <c r="DG84" i="14"/>
  <c r="DK84" i="14"/>
  <c r="DP84" i="14"/>
  <c r="DE84" i="14"/>
  <c r="DH84" i="14"/>
  <c r="DN84" i="14"/>
  <c r="DO84" i="14"/>
  <c r="DM84" i="14"/>
  <c r="DJ84" i="14"/>
  <c r="DL84" i="14"/>
  <c r="DF84" i="14"/>
  <c r="DQ84" i="14"/>
  <c r="DR84" i="14"/>
  <c r="DS84" i="14"/>
  <c r="DT84" i="14"/>
  <c r="DD84" i="14"/>
  <c r="DX84" i="14"/>
  <c r="DV84" i="14"/>
  <c r="DW84" i="14"/>
  <c r="DY84" i="14"/>
  <c r="DZ84" i="14"/>
  <c r="EA84" i="14"/>
  <c r="EB84" i="14"/>
  <c r="DI84" i="14"/>
  <c r="DU84" i="14"/>
  <c r="EC84" i="14"/>
  <c r="CY69" i="14"/>
  <c r="DA69" i="14"/>
  <c r="DB69" i="14"/>
  <c r="DC69" i="14"/>
  <c r="CZ69" i="14"/>
  <c r="DG69" i="14"/>
  <c r="DI69" i="14"/>
  <c r="DM69" i="14"/>
  <c r="DO69" i="14"/>
  <c r="DE69" i="14"/>
  <c r="DD69" i="14"/>
  <c r="DN69" i="14"/>
  <c r="DF69" i="14"/>
  <c r="DJ69" i="14"/>
  <c r="DK69" i="14"/>
  <c r="DP69" i="14"/>
  <c r="DL69" i="14"/>
  <c r="DS69" i="14"/>
  <c r="DT69" i="14"/>
  <c r="DV69" i="14"/>
  <c r="DH69" i="14"/>
  <c r="DU69" i="14"/>
  <c r="EB69" i="14"/>
  <c r="EC69" i="14"/>
  <c r="DR69" i="14"/>
  <c r="DX69" i="14"/>
  <c r="DY69" i="14"/>
  <c r="DZ69" i="14"/>
  <c r="EA69" i="14"/>
  <c r="DQ69" i="14"/>
  <c r="DW69" i="14"/>
  <c r="AX154" i="14"/>
  <c r="BL154" i="14"/>
  <c r="AV154" i="14"/>
  <c r="EC32" i="14"/>
  <c r="EC88" i="14"/>
  <c r="EB40" i="14"/>
  <c r="EB96" i="14"/>
  <c r="EA40" i="14"/>
  <c r="DZ80" i="14"/>
  <c r="DY40" i="14"/>
  <c r="DY112" i="14"/>
  <c r="DX80" i="14"/>
  <c r="DW96" i="14"/>
  <c r="DV104" i="14"/>
  <c r="DT72" i="14"/>
  <c r="EB41" i="14"/>
  <c r="AE194" i="10"/>
  <c r="CU141" i="10"/>
  <c r="CU147" i="10"/>
  <c r="CU151" i="10"/>
  <c r="CU148" i="10"/>
  <c r="CU152" i="10"/>
  <c r="CU143" i="10"/>
  <c r="CU142" i="10"/>
  <c r="CU149" i="10"/>
  <c r="CU150" i="10"/>
  <c r="CU144" i="10"/>
  <c r="CU145" i="10"/>
  <c r="CU146" i="10"/>
  <c r="CU153" i="10"/>
  <c r="CU140" i="10"/>
  <c r="CU139" i="10"/>
  <c r="CU138" i="10"/>
  <c r="AD194" i="10"/>
  <c r="CT141" i="10"/>
  <c r="CT142" i="10"/>
  <c r="CT149" i="10"/>
  <c r="CT143" i="10"/>
  <c r="CT146" i="10"/>
  <c r="CT150" i="10"/>
  <c r="CT144" i="10"/>
  <c r="CT145" i="10"/>
  <c r="CT151" i="10"/>
  <c r="CT152" i="10"/>
  <c r="CT153" i="10"/>
  <c r="CT147" i="10"/>
  <c r="CT148" i="10"/>
  <c r="CT140" i="10"/>
  <c r="CT139" i="10"/>
  <c r="CT138" i="10"/>
  <c r="AA194" i="10"/>
  <c r="CQ143" i="10"/>
  <c r="CQ144" i="10"/>
  <c r="CQ147" i="10"/>
  <c r="CQ151" i="10"/>
  <c r="CQ141" i="10"/>
  <c r="CQ145" i="10"/>
  <c r="CQ146" i="10"/>
  <c r="CQ152" i="10"/>
  <c r="CQ153" i="10"/>
  <c r="CQ148" i="10"/>
  <c r="CQ142" i="10"/>
  <c r="CQ149" i="10"/>
  <c r="CQ150" i="10"/>
  <c r="CQ140" i="10"/>
  <c r="CQ139" i="10"/>
  <c r="CQ138" i="10"/>
  <c r="T194" i="10"/>
  <c r="CJ141" i="10"/>
  <c r="CJ145" i="10"/>
  <c r="CJ146" i="10"/>
  <c r="CJ150" i="10"/>
  <c r="CJ153" i="10"/>
  <c r="CJ149" i="10"/>
  <c r="CJ142" i="10"/>
  <c r="CJ143" i="10"/>
  <c r="CJ144" i="10"/>
  <c r="CJ152" i="10"/>
  <c r="CJ148" i="10"/>
  <c r="CJ147" i="10"/>
  <c r="CJ151" i="10"/>
  <c r="CJ140" i="10"/>
  <c r="CJ139" i="10"/>
  <c r="CJ138" i="10"/>
  <c r="K185" i="10"/>
  <c r="AU146" i="10"/>
  <c r="AU150" i="10"/>
  <c r="AU153" i="10"/>
  <c r="AU144" i="10"/>
  <c r="AU149" i="10"/>
  <c r="AU147" i="10"/>
  <c r="AU151" i="10"/>
  <c r="AU142" i="10"/>
  <c r="AU145" i="10"/>
  <c r="AU143" i="10"/>
  <c r="AU152" i="10"/>
  <c r="AU141" i="10"/>
  <c r="AU148" i="10"/>
  <c r="B194" i="10"/>
  <c r="BR141" i="10"/>
  <c r="BR142" i="10"/>
  <c r="BR145" i="10"/>
  <c r="BR146" i="10"/>
  <c r="BR150" i="10"/>
  <c r="BR149" i="10"/>
  <c r="BR153" i="10"/>
  <c r="BR143" i="10"/>
  <c r="BR144" i="10"/>
  <c r="BR151" i="10"/>
  <c r="BR152" i="10"/>
  <c r="BR147" i="10"/>
  <c r="BR148" i="10"/>
  <c r="BR140" i="10"/>
  <c r="BR139" i="10"/>
  <c r="BR138" i="10"/>
  <c r="FH139" i="14"/>
  <c r="FH146" i="14"/>
  <c r="FH150" i="14"/>
  <c r="FH153" i="14"/>
  <c r="FH141" i="14"/>
  <c r="FH142" i="14"/>
  <c r="FH144" i="14"/>
  <c r="FH149" i="14"/>
  <c r="FH152" i="14"/>
  <c r="FH148" i="14"/>
  <c r="FH145" i="14"/>
  <c r="FH151" i="14"/>
  <c r="FH147" i="14"/>
  <c r="FH143" i="14"/>
  <c r="FH140" i="14"/>
  <c r="FH138" i="14"/>
  <c r="X185" i="14"/>
  <c r="CO148" i="14"/>
  <c r="CO144" i="14"/>
  <c r="CO145" i="14"/>
  <c r="CO152" i="14"/>
  <c r="CO146" i="14"/>
  <c r="CO147" i="14"/>
  <c r="CO142" i="14"/>
  <c r="CO143" i="14"/>
  <c r="CO153" i="14"/>
  <c r="CO149" i="14"/>
  <c r="CO150" i="14"/>
  <c r="CO141" i="14"/>
  <c r="CO151" i="14"/>
  <c r="CO140" i="14"/>
  <c r="CO139" i="14"/>
  <c r="CO138" i="14"/>
  <c r="CO137" i="14"/>
  <c r="CO136" i="14"/>
  <c r="CO135" i="14"/>
  <c r="AF194" i="10"/>
  <c r="CV141" i="10"/>
  <c r="CV149" i="10"/>
  <c r="CV148" i="10"/>
  <c r="CV142" i="10"/>
  <c r="CV143" i="10"/>
  <c r="CV144" i="10"/>
  <c r="CV145" i="10"/>
  <c r="CV151" i="10"/>
  <c r="CV147" i="10"/>
  <c r="CV150" i="10"/>
  <c r="CV152" i="10"/>
  <c r="CV153" i="10"/>
  <c r="CV146" i="10"/>
  <c r="CV140" i="10"/>
  <c r="CV139" i="10"/>
  <c r="CV138" i="10"/>
  <c r="AB185" i="10"/>
  <c r="BL153" i="10"/>
  <c r="BL144" i="10"/>
  <c r="BL147" i="10"/>
  <c r="BL151" i="10"/>
  <c r="BL142" i="10"/>
  <c r="BL149" i="10"/>
  <c r="BL145" i="10"/>
  <c r="BL148" i="10"/>
  <c r="BL152" i="10"/>
  <c r="BL141" i="10"/>
  <c r="BL146" i="10"/>
  <c r="BL150" i="10"/>
  <c r="BL143" i="10"/>
  <c r="AZ148" i="10"/>
  <c r="AZ141" i="10"/>
  <c r="AZ149" i="10"/>
  <c r="AZ153" i="10"/>
  <c r="AZ146" i="10"/>
  <c r="AZ142" i="10"/>
  <c r="AZ143" i="10"/>
  <c r="AZ144" i="10"/>
  <c r="P185" i="10"/>
  <c r="AZ145" i="10"/>
  <c r="AZ147" i="10"/>
  <c r="AZ150" i="10"/>
  <c r="AZ151" i="10"/>
  <c r="AZ152" i="10"/>
  <c r="K194" i="10"/>
  <c r="CA145" i="10"/>
  <c r="CA141" i="10"/>
  <c r="CA146" i="10"/>
  <c r="CA150" i="10"/>
  <c r="CA153" i="10"/>
  <c r="CA147" i="10"/>
  <c r="CA148" i="10"/>
  <c r="CA149" i="10"/>
  <c r="CA142" i="10"/>
  <c r="CA151" i="10"/>
  <c r="CA144" i="10"/>
  <c r="CA152" i="10"/>
  <c r="CA143" i="10"/>
  <c r="CA140" i="10"/>
  <c r="CA139" i="10"/>
  <c r="CA138" i="10"/>
  <c r="J185" i="10"/>
  <c r="AT153" i="10"/>
  <c r="AT144" i="10"/>
  <c r="AT149" i="10"/>
  <c r="AT147" i="10"/>
  <c r="AT151" i="10"/>
  <c r="AT142" i="10"/>
  <c r="AT145" i="10"/>
  <c r="AT141" i="10"/>
  <c r="AT148" i="10"/>
  <c r="AT152" i="10"/>
  <c r="AT146" i="10"/>
  <c r="AT150" i="10"/>
  <c r="AT143" i="10"/>
  <c r="Z185" i="14"/>
  <c r="CQ142" i="14"/>
  <c r="CQ146" i="14"/>
  <c r="CQ145" i="14"/>
  <c r="CQ149" i="14"/>
  <c r="CQ141" i="14"/>
  <c r="CQ147" i="14"/>
  <c r="CQ148" i="14"/>
  <c r="CQ150" i="14"/>
  <c r="CQ144" i="14"/>
  <c r="CQ152" i="14"/>
  <c r="CQ143" i="14"/>
  <c r="CQ153" i="14"/>
  <c r="CQ151" i="14"/>
  <c r="CQ140" i="14"/>
  <c r="CQ139" i="14"/>
  <c r="CQ138" i="14"/>
  <c r="CQ137" i="14"/>
  <c r="CQ136" i="14"/>
  <c r="CQ135" i="14"/>
  <c r="Y185" i="14"/>
  <c r="CP141" i="14"/>
  <c r="CP145" i="14"/>
  <c r="CP142" i="14"/>
  <c r="CP146" i="14"/>
  <c r="CP144" i="14"/>
  <c r="CP149" i="14"/>
  <c r="CP152" i="14"/>
  <c r="CP148" i="14"/>
  <c r="CP150" i="14"/>
  <c r="CP143" i="14"/>
  <c r="CP153" i="14"/>
  <c r="CP151" i="14"/>
  <c r="CP147" i="14"/>
  <c r="CP140" i="14"/>
  <c r="CP139" i="14"/>
  <c r="CP138" i="14"/>
  <c r="CP137" i="14"/>
  <c r="CP136" i="14"/>
  <c r="CP135" i="14"/>
  <c r="BQ134" i="14"/>
  <c r="AB194" i="10"/>
  <c r="CR141" i="10"/>
  <c r="CR148" i="10"/>
  <c r="CR152" i="10"/>
  <c r="CR153" i="10"/>
  <c r="CR144" i="10"/>
  <c r="CR150" i="10"/>
  <c r="CR145" i="10"/>
  <c r="CR146" i="10"/>
  <c r="CR147" i="10"/>
  <c r="CR143" i="10"/>
  <c r="CR142" i="10"/>
  <c r="CR149" i="10"/>
  <c r="CR151" i="10"/>
  <c r="CR140" i="10"/>
  <c r="CR139" i="10"/>
  <c r="CR138" i="10"/>
  <c r="Y194" i="10"/>
  <c r="CO141" i="10"/>
  <c r="CO153" i="10"/>
  <c r="CO142" i="10"/>
  <c r="CO149" i="10"/>
  <c r="CO145" i="10"/>
  <c r="CO146" i="10"/>
  <c r="CO147" i="10"/>
  <c r="CO148" i="10"/>
  <c r="CO143" i="10"/>
  <c r="CO151" i="10"/>
  <c r="CO152" i="10"/>
  <c r="CO144" i="10"/>
  <c r="CO150" i="10"/>
  <c r="CO140" i="10"/>
  <c r="CO139" i="10"/>
  <c r="CO138" i="10"/>
  <c r="O185" i="10"/>
  <c r="AY142" i="10"/>
  <c r="AY145" i="10"/>
  <c r="AY141" i="10"/>
  <c r="AY148" i="10"/>
  <c r="AY152" i="10"/>
  <c r="AY143" i="10"/>
  <c r="AY146" i="10"/>
  <c r="AY150" i="10"/>
  <c r="AY153" i="10"/>
  <c r="AY147" i="10"/>
  <c r="AY151" i="10"/>
  <c r="AY144" i="10"/>
  <c r="AY149" i="10"/>
  <c r="M194" i="10"/>
  <c r="CC141" i="10"/>
  <c r="CC147" i="10"/>
  <c r="CC151" i="10"/>
  <c r="CC148" i="10"/>
  <c r="CC152" i="10"/>
  <c r="CC143" i="10"/>
  <c r="CC144" i="10"/>
  <c r="CC145" i="10"/>
  <c r="CC146" i="10"/>
  <c r="CC153" i="10"/>
  <c r="CC149" i="10"/>
  <c r="CC150" i="10"/>
  <c r="CC142" i="10"/>
  <c r="CC140" i="10"/>
  <c r="CC139" i="10"/>
  <c r="CC138" i="10"/>
  <c r="BY141" i="10"/>
  <c r="I194" i="10"/>
  <c r="BY143" i="10"/>
  <c r="BY144" i="10"/>
  <c r="BY149" i="10"/>
  <c r="BY147" i="10"/>
  <c r="BY151" i="10"/>
  <c r="BY148" i="10"/>
  <c r="BY142" i="10"/>
  <c r="BY150" i="10"/>
  <c r="BY146" i="10"/>
  <c r="BY152" i="10"/>
  <c r="BY153" i="10"/>
  <c r="BY145" i="10"/>
  <c r="BY140" i="10"/>
  <c r="BY139" i="10"/>
  <c r="BY138" i="10"/>
  <c r="AR148" i="10"/>
  <c r="AR141" i="10"/>
  <c r="AR149" i="10"/>
  <c r="AR150" i="10"/>
  <c r="AR151" i="10"/>
  <c r="AR152" i="10"/>
  <c r="AR153" i="10"/>
  <c r="AR146" i="10"/>
  <c r="AR142" i="10"/>
  <c r="AR143" i="10"/>
  <c r="AR144" i="10"/>
  <c r="AR145" i="10"/>
  <c r="H185" i="10"/>
  <c r="AR147" i="10"/>
  <c r="G185" i="10"/>
  <c r="AQ147" i="10"/>
  <c r="AQ151" i="10"/>
  <c r="AQ142" i="10"/>
  <c r="AQ141" i="10"/>
  <c r="AQ145" i="10"/>
  <c r="AQ148" i="10"/>
  <c r="AQ152" i="10"/>
  <c r="AQ143" i="10"/>
  <c r="AQ146" i="10"/>
  <c r="AQ150" i="10"/>
  <c r="AQ144" i="10"/>
  <c r="AQ149" i="10"/>
  <c r="AQ153" i="10"/>
  <c r="D185" i="10"/>
  <c r="AN148" i="10"/>
  <c r="AN152" i="10"/>
  <c r="AN143" i="10"/>
  <c r="AN146" i="10"/>
  <c r="AN150" i="10"/>
  <c r="AN149" i="10"/>
  <c r="AN153" i="10"/>
  <c r="AN144" i="10"/>
  <c r="AN147" i="10"/>
  <c r="AN151" i="10"/>
  <c r="AN141" i="10"/>
  <c r="AN145" i="10"/>
  <c r="AN142" i="10"/>
  <c r="FI141" i="14"/>
  <c r="FI144" i="14"/>
  <c r="FI147" i="14"/>
  <c r="FI146" i="14"/>
  <c r="FI142" i="14"/>
  <c r="FI145" i="14"/>
  <c r="FI143" i="14"/>
  <c r="FI150" i="14"/>
  <c r="FI153" i="14"/>
  <c r="FI149" i="14"/>
  <c r="FI152" i="14"/>
  <c r="FI148" i="14"/>
  <c r="FI151" i="14"/>
  <c r="FI140" i="14"/>
  <c r="FI139" i="14"/>
  <c r="FI138" i="14"/>
  <c r="FF143" i="14"/>
  <c r="FF146" i="14"/>
  <c r="FF142" i="14"/>
  <c r="FF147" i="14"/>
  <c r="FF141" i="14"/>
  <c r="FF149" i="14"/>
  <c r="FF152" i="14"/>
  <c r="FF150" i="14"/>
  <c r="FF144" i="14"/>
  <c r="FF148" i="14"/>
  <c r="FF153" i="14"/>
  <c r="FF151" i="14"/>
  <c r="FF145" i="14"/>
  <c r="FF140" i="14"/>
  <c r="FF139" i="14"/>
  <c r="FF138" i="14"/>
  <c r="FD142" i="14"/>
  <c r="FD145" i="14"/>
  <c r="FD141" i="14"/>
  <c r="FD147" i="14"/>
  <c r="FD143" i="14"/>
  <c r="FD149" i="14"/>
  <c r="FD144" i="14"/>
  <c r="FD148" i="14"/>
  <c r="FD152" i="14"/>
  <c r="FD151" i="14"/>
  <c r="FD150" i="14"/>
  <c r="FD153" i="14"/>
  <c r="FD146" i="14"/>
  <c r="FD140" i="14"/>
  <c r="FD139" i="14"/>
  <c r="FD138" i="14"/>
  <c r="FC142" i="14"/>
  <c r="FC145" i="14"/>
  <c r="FC146" i="14"/>
  <c r="FC141" i="14"/>
  <c r="FC143" i="14"/>
  <c r="FC144" i="14"/>
  <c r="FC148" i="14"/>
  <c r="FC147" i="14"/>
  <c r="FC151" i="14"/>
  <c r="FC150" i="14"/>
  <c r="FC153" i="14"/>
  <c r="FC149" i="14"/>
  <c r="FC152" i="14"/>
  <c r="FC140" i="14"/>
  <c r="FC139" i="14"/>
  <c r="FC138" i="14"/>
  <c r="W185" i="14"/>
  <c r="CN143" i="14"/>
  <c r="CN147" i="14"/>
  <c r="CN146" i="14"/>
  <c r="CN141" i="14"/>
  <c r="CN150" i="14"/>
  <c r="CN151" i="14"/>
  <c r="CN144" i="14"/>
  <c r="CN149" i="14"/>
  <c r="CN152" i="14"/>
  <c r="CN148" i="14"/>
  <c r="CN153" i="14"/>
  <c r="CN142" i="14"/>
  <c r="CN145" i="14"/>
  <c r="CN140" i="14"/>
  <c r="CN139" i="14"/>
  <c r="CN138" i="14"/>
  <c r="CN137" i="14"/>
  <c r="CN136" i="14"/>
  <c r="CN135" i="14"/>
  <c r="BH148" i="10"/>
  <c r="BH141" i="10"/>
  <c r="BH149" i="10"/>
  <c r="BH146" i="10"/>
  <c r="X185" i="10"/>
  <c r="BH142" i="10"/>
  <c r="BH143" i="10"/>
  <c r="BH144" i="10"/>
  <c r="BH145" i="10"/>
  <c r="BH147" i="10"/>
  <c r="BH150" i="10"/>
  <c r="BH151" i="10"/>
  <c r="BH152" i="10"/>
  <c r="BH153" i="10"/>
  <c r="W185" i="10"/>
  <c r="BG145" i="10"/>
  <c r="BG148" i="10"/>
  <c r="BG152" i="10"/>
  <c r="BG141" i="10"/>
  <c r="BG143" i="10"/>
  <c r="BG146" i="10"/>
  <c r="BG150" i="10"/>
  <c r="BG153" i="10"/>
  <c r="BG144" i="10"/>
  <c r="BG142" i="10"/>
  <c r="BG151" i="10"/>
  <c r="BG149" i="10"/>
  <c r="BG147" i="10"/>
  <c r="U185" i="10"/>
  <c r="BE141" i="10"/>
  <c r="BE143" i="10"/>
  <c r="BE146" i="10"/>
  <c r="BE150" i="10"/>
  <c r="BE153" i="10"/>
  <c r="BE144" i="10"/>
  <c r="BE147" i="10"/>
  <c r="BE149" i="10"/>
  <c r="BE151" i="10"/>
  <c r="BE142" i="10"/>
  <c r="BE148" i="10"/>
  <c r="BE152" i="10"/>
  <c r="BE145" i="10"/>
  <c r="P194" i="10"/>
  <c r="CF141" i="10"/>
  <c r="CF149" i="10"/>
  <c r="CF153" i="10"/>
  <c r="CF146" i="10"/>
  <c r="CF151" i="10"/>
  <c r="CF142" i="10"/>
  <c r="CF143" i="10"/>
  <c r="CF144" i="10"/>
  <c r="CF148" i="10"/>
  <c r="CF145" i="10"/>
  <c r="CF147" i="10"/>
  <c r="CF150" i="10"/>
  <c r="CF152" i="10"/>
  <c r="CF140" i="10"/>
  <c r="CF139" i="10"/>
  <c r="CF138" i="10"/>
  <c r="O194" i="10"/>
  <c r="CE141" i="10"/>
  <c r="CE153" i="10"/>
  <c r="CE142" i="10"/>
  <c r="CE145" i="10"/>
  <c r="CE143" i="10"/>
  <c r="CE144" i="10"/>
  <c r="CE150" i="10"/>
  <c r="CE151" i="10"/>
  <c r="CE152" i="10"/>
  <c r="CE146" i="10"/>
  <c r="CE147" i="10"/>
  <c r="CE148" i="10"/>
  <c r="CE149" i="10"/>
  <c r="CE140" i="10"/>
  <c r="CE139" i="10"/>
  <c r="CE138" i="10"/>
  <c r="G194" i="10"/>
  <c r="BW141" i="10"/>
  <c r="BW146" i="10"/>
  <c r="BW150" i="10"/>
  <c r="BW147" i="10"/>
  <c r="BW151" i="10"/>
  <c r="BW142" i="10"/>
  <c r="BW148" i="10"/>
  <c r="BW149" i="10"/>
  <c r="BW143" i="10"/>
  <c r="BW144" i="10"/>
  <c r="BW145" i="10"/>
  <c r="BW153" i="10"/>
  <c r="BW152" i="10"/>
  <c r="BW140" i="10"/>
  <c r="BW139" i="10"/>
  <c r="BW138" i="10"/>
  <c r="D194" i="10"/>
  <c r="BT141" i="10"/>
  <c r="BT147" i="10"/>
  <c r="BT151" i="10"/>
  <c r="BT142" i="10"/>
  <c r="BT148" i="10"/>
  <c r="BT152" i="10"/>
  <c r="BT143" i="10"/>
  <c r="BT150" i="10"/>
  <c r="BT144" i="10"/>
  <c r="BT145" i="10"/>
  <c r="BT146" i="10"/>
  <c r="BT153" i="10"/>
  <c r="BT149" i="10"/>
  <c r="BT140" i="10"/>
  <c r="BT139" i="10"/>
  <c r="BT138" i="10"/>
  <c r="AC185" i="14"/>
  <c r="CT144" i="14"/>
  <c r="CT141" i="14"/>
  <c r="CT145" i="14"/>
  <c r="CT153" i="14"/>
  <c r="CT146" i="14"/>
  <c r="CT149" i="14"/>
  <c r="CT142" i="14"/>
  <c r="CT151" i="14"/>
  <c r="CT152" i="14"/>
  <c r="CT143" i="14"/>
  <c r="CT148" i="14"/>
  <c r="CT147" i="14"/>
  <c r="CT150" i="14"/>
  <c r="CT140" i="14"/>
  <c r="CT139" i="14"/>
  <c r="CT138" i="14"/>
  <c r="CT137" i="14"/>
  <c r="CT136" i="14"/>
  <c r="CT135" i="14"/>
  <c r="FE146" i="14"/>
  <c r="FE141" i="14"/>
  <c r="FE144" i="14"/>
  <c r="FE149" i="14"/>
  <c r="FE152" i="14"/>
  <c r="FE142" i="14"/>
  <c r="FE143" i="14"/>
  <c r="FE147" i="14"/>
  <c r="FE148" i="14"/>
  <c r="FE151" i="14"/>
  <c r="FE145" i="14"/>
  <c r="FE150" i="14"/>
  <c r="FE153" i="14"/>
  <c r="FE140" i="14"/>
  <c r="FE139" i="14"/>
  <c r="FE138" i="14"/>
  <c r="FB141" i="14"/>
  <c r="FB144" i="14"/>
  <c r="FB143" i="14"/>
  <c r="FB142" i="14"/>
  <c r="FB147" i="14"/>
  <c r="FB151" i="14"/>
  <c r="FB145" i="14"/>
  <c r="FB150" i="14"/>
  <c r="FB153" i="14"/>
  <c r="FB149" i="14"/>
  <c r="FB152" i="14"/>
  <c r="FB146" i="14"/>
  <c r="FB148" i="14"/>
  <c r="FB140" i="14"/>
  <c r="FB139" i="14"/>
  <c r="FB138" i="14"/>
  <c r="CM136" i="14"/>
  <c r="CM144" i="14"/>
  <c r="CM152" i="14"/>
  <c r="V185" i="14"/>
  <c r="CM147" i="14"/>
  <c r="CM142" i="14"/>
  <c r="CM150" i="14"/>
  <c r="CM146" i="14"/>
  <c r="CM153" i="14"/>
  <c r="CM141" i="14"/>
  <c r="CM149" i="14"/>
  <c r="CM145" i="14"/>
  <c r="CM143" i="14"/>
  <c r="CM148" i="14"/>
  <c r="CM151" i="14"/>
  <c r="CM140" i="14"/>
  <c r="CM139" i="14"/>
  <c r="CM138" i="14"/>
  <c r="CM137" i="14"/>
  <c r="CM135" i="14"/>
  <c r="BQ132" i="14"/>
  <c r="FK134" i="1"/>
  <c r="AC185" i="10"/>
  <c r="BM141" i="10"/>
  <c r="BM146" i="10"/>
  <c r="BM150" i="10"/>
  <c r="BM153" i="10"/>
  <c r="BM144" i="10"/>
  <c r="BM147" i="10"/>
  <c r="BM151" i="10"/>
  <c r="BM142" i="10"/>
  <c r="BM149" i="10"/>
  <c r="BM145" i="10"/>
  <c r="BM143" i="10"/>
  <c r="BM148" i="10"/>
  <c r="BM152" i="10"/>
  <c r="U194" i="10"/>
  <c r="CK141" i="10"/>
  <c r="CK142" i="10"/>
  <c r="CK143" i="10"/>
  <c r="CK146" i="10"/>
  <c r="CK150" i="10"/>
  <c r="CK148" i="10"/>
  <c r="CK149" i="10"/>
  <c r="CK144" i="10"/>
  <c r="CK145" i="10"/>
  <c r="CK151" i="10"/>
  <c r="CK147" i="10"/>
  <c r="CK153" i="10"/>
  <c r="CK152" i="10"/>
  <c r="CK140" i="10"/>
  <c r="CK139" i="10"/>
  <c r="CK138" i="10"/>
  <c r="R185" i="10"/>
  <c r="BB144" i="10"/>
  <c r="BB147" i="10"/>
  <c r="BB149" i="10"/>
  <c r="BB151" i="10"/>
  <c r="BB142" i="10"/>
  <c r="BB145" i="10"/>
  <c r="BB148" i="10"/>
  <c r="BB152" i="10"/>
  <c r="BB141" i="10"/>
  <c r="BB143" i="10"/>
  <c r="BB153" i="10"/>
  <c r="BB146" i="10"/>
  <c r="BB150" i="10"/>
  <c r="N185" i="10"/>
  <c r="AX145" i="10"/>
  <c r="AX141" i="10"/>
  <c r="AX148" i="10"/>
  <c r="AX152" i="10"/>
  <c r="AX143" i="10"/>
  <c r="AX146" i="10"/>
  <c r="AX150" i="10"/>
  <c r="AX153" i="10"/>
  <c r="AX144" i="10"/>
  <c r="AX149" i="10"/>
  <c r="AX142" i="10"/>
  <c r="AX151" i="10"/>
  <c r="AX147" i="10"/>
  <c r="L185" i="10"/>
  <c r="AV143" i="10"/>
  <c r="AV146" i="10"/>
  <c r="AV150" i="10"/>
  <c r="AV153" i="10"/>
  <c r="AV144" i="10"/>
  <c r="AV149" i="10"/>
  <c r="AV147" i="10"/>
  <c r="AV151" i="10"/>
  <c r="AV142" i="10"/>
  <c r="AV141" i="10"/>
  <c r="AV148" i="10"/>
  <c r="AV152" i="10"/>
  <c r="AV145" i="10"/>
  <c r="J194" i="10"/>
  <c r="BZ141" i="10"/>
  <c r="BZ148" i="10"/>
  <c r="BZ152" i="10"/>
  <c r="BZ153" i="10"/>
  <c r="BZ144" i="10"/>
  <c r="BZ149" i="10"/>
  <c r="BZ146" i="10"/>
  <c r="BZ147" i="10"/>
  <c r="BZ142" i="10"/>
  <c r="BZ143" i="10"/>
  <c r="BZ145" i="10"/>
  <c r="BZ150" i="10"/>
  <c r="BZ151" i="10"/>
  <c r="BZ140" i="10"/>
  <c r="BZ139" i="10"/>
  <c r="BZ138" i="10"/>
  <c r="H194" i="10"/>
  <c r="BX141" i="10"/>
  <c r="BX149" i="10"/>
  <c r="BX150" i="10"/>
  <c r="BX151" i="10"/>
  <c r="BX152" i="10"/>
  <c r="BX153" i="10"/>
  <c r="BX146" i="10"/>
  <c r="BX142" i="10"/>
  <c r="BX143" i="10"/>
  <c r="BX144" i="10"/>
  <c r="BX148" i="10"/>
  <c r="BX145" i="10"/>
  <c r="BX147" i="10"/>
  <c r="BX140" i="10"/>
  <c r="BX139" i="10"/>
  <c r="BX138" i="10"/>
  <c r="FJ141" i="14"/>
  <c r="FJ144" i="14"/>
  <c r="FJ147" i="14"/>
  <c r="FJ143" i="14"/>
  <c r="FJ145" i="14"/>
  <c r="FJ148" i="14"/>
  <c r="FJ146" i="14"/>
  <c r="FJ142" i="14"/>
  <c r="FJ150" i="14"/>
  <c r="FJ153" i="14"/>
  <c r="FJ149" i="14"/>
  <c r="FJ152" i="14"/>
  <c r="FJ151" i="14"/>
  <c r="FJ140" i="14"/>
  <c r="FJ139" i="14"/>
  <c r="FJ138" i="14"/>
  <c r="AE185" i="14"/>
  <c r="CV142" i="14"/>
  <c r="CV146" i="14"/>
  <c r="CV143" i="14"/>
  <c r="CV147" i="14"/>
  <c r="CV150" i="14"/>
  <c r="CV153" i="14"/>
  <c r="CV144" i="14"/>
  <c r="CV145" i="14"/>
  <c r="CV151" i="14"/>
  <c r="CV148" i="14"/>
  <c r="CV152" i="14"/>
  <c r="CV149" i="14"/>
  <c r="CV141" i="14"/>
  <c r="CV140" i="14"/>
  <c r="CV139" i="14"/>
  <c r="CV138" i="14"/>
  <c r="CV137" i="14"/>
  <c r="CV136" i="14"/>
  <c r="CV135" i="14"/>
  <c r="FG143" i="14"/>
  <c r="FG142" i="14"/>
  <c r="FG145" i="14"/>
  <c r="FG141" i="14"/>
  <c r="FG144" i="14"/>
  <c r="FG146" i="14"/>
  <c r="FG150" i="14"/>
  <c r="FG153" i="14"/>
  <c r="FG149" i="14"/>
  <c r="FG152" i="14"/>
  <c r="FG147" i="14"/>
  <c r="FG148" i="14"/>
  <c r="FG151" i="14"/>
  <c r="FG140" i="14"/>
  <c r="FG139" i="14"/>
  <c r="FG138" i="14"/>
  <c r="AB185" i="14"/>
  <c r="CS141" i="14"/>
  <c r="CS145" i="14"/>
  <c r="CS148" i="14"/>
  <c r="CS144" i="14"/>
  <c r="CS151" i="14"/>
  <c r="CS146" i="14"/>
  <c r="CS149" i="14"/>
  <c r="CS147" i="14"/>
  <c r="CS152" i="14"/>
  <c r="CS143" i="14"/>
  <c r="CS150" i="14"/>
  <c r="CS142" i="14"/>
  <c r="CS153" i="14"/>
  <c r="CS140" i="14"/>
  <c r="CS139" i="14"/>
  <c r="CS138" i="14"/>
  <c r="CS137" i="14"/>
  <c r="CS136" i="14"/>
  <c r="CS135" i="14"/>
  <c r="AA185" i="14"/>
  <c r="CR143" i="14"/>
  <c r="CR147" i="14"/>
  <c r="CR148" i="14"/>
  <c r="CR144" i="14"/>
  <c r="CR151" i="14"/>
  <c r="CR152" i="14"/>
  <c r="CR141" i="14"/>
  <c r="CR142" i="14"/>
  <c r="CR153" i="14"/>
  <c r="CR145" i="14"/>
  <c r="CR149" i="14"/>
  <c r="CR150" i="14"/>
  <c r="CR146" i="14"/>
  <c r="CR140" i="14"/>
  <c r="CR139" i="14"/>
  <c r="CR138" i="14"/>
  <c r="CR137" i="14"/>
  <c r="CR136" i="14"/>
  <c r="CR135" i="14"/>
  <c r="EZ139" i="14"/>
  <c r="EZ150" i="14"/>
  <c r="EZ153" i="14"/>
  <c r="EZ145" i="14"/>
  <c r="EZ142" i="14"/>
  <c r="EZ149" i="14"/>
  <c r="EZ152" i="14"/>
  <c r="EZ146" i="14"/>
  <c r="EZ148" i="14"/>
  <c r="EZ141" i="14"/>
  <c r="EZ144" i="14"/>
  <c r="EZ151" i="14"/>
  <c r="EZ147" i="14"/>
  <c r="EZ143" i="14"/>
  <c r="EZ140" i="14"/>
  <c r="EZ138" i="14"/>
  <c r="BP148" i="10"/>
  <c r="BP141" i="10"/>
  <c r="BP149" i="10"/>
  <c r="BP142" i="10"/>
  <c r="BP144" i="10"/>
  <c r="BP143" i="10"/>
  <c r="BP145" i="10"/>
  <c r="BP150" i="10"/>
  <c r="BP152" i="10"/>
  <c r="AF185" i="10"/>
  <c r="BP147" i="10"/>
  <c r="BP151" i="10"/>
  <c r="BP153" i="10"/>
  <c r="BP146" i="10"/>
  <c r="AC194" i="10"/>
  <c r="CS141" i="10"/>
  <c r="CS145" i="10"/>
  <c r="CS146" i="10"/>
  <c r="CS150" i="10"/>
  <c r="CS153" i="10"/>
  <c r="CS143" i="10"/>
  <c r="CS144" i="10"/>
  <c r="CS151" i="10"/>
  <c r="CS152" i="10"/>
  <c r="CS147" i="10"/>
  <c r="CS148" i="10"/>
  <c r="CS142" i="10"/>
  <c r="CS149" i="10"/>
  <c r="CS140" i="10"/>
  <c r="CS139" i="10"/>
  <c r="CS138" i="10"/>
  <c r="X194" i="10"/>
  <c r="CN141" i="10"/>
  <c r="CN149" i="10"/>
  <c r="CN146" i="10"/>
  <c r="CN153" i="10"/>
  <c r="CN142" i="10"/>
  <c r="CN143" i="10"/>
  <c r="CN144" i="10"/>
  <c r="CN148" i="10"/>
  <c r="CN145" i="10"/>
  <c r="CN147" i="10"/>
  <c r="CN150" i="10"/>
  <c r="CN151" i="10"/>
  <c r="CN152" i="10"/>
  <c r="CN140" i="10"/>
  <c r="CN139" i="10"/>
  <c r="CN138" i="10"/>
  <c r="T185" i="10"/>
  <c r="BD146" i="10"/>
  <c r="BD150" i="10"/>
  <c r="BD153" i="10"/>
  <c r="BD144" i="10"/>
  <c r="BD147" i="10"/>
  <c r="BD149" i="10"/>
  <c r="BD151" i="10"/>
  <c r="BD142" i="10"/>
  <c r="BD145" i="10"/>
  <c r="BD141" i="10"/>
  <c r="BD143" i="10"/>
  <c r="BD152" i="10"/>
  <c r="BD148" i="10"/>
  <c r="R194" i="10"/>
  <c r="CH141" i="10"/>
  <c r="CH143" i="10"/>
  <c r="CH144" i="10"/>
  <c r="CH147" i="10"/>
  <c r="CH149" i="10"/>
  <c r="CH151" i="10"/>
  <c r="CH142" i="10"/>
  <c r="CH150" i="10"/>
  <c r="CH145" i="10"/>
  <c r="CH146" i="10"/>
  <c r="CH153" i="10"/>
  <c r="CH148" i="10"/>
  <c r="CH152" i="10"/>
  <c r="CH140" i="10"/>
  <c r="CH139" i="10"/>
  <c r="CH138" i="10"/>
  <c r="N194" i="10"/>
  <c r="CD141" i="10"/>
  <c r="CD144" i="10"/>
  <c r="CD149" i="10"/>
  <c r="CD145" i="10"/>
  <c r="CD148" i="10"/>
  <c r="CD152" i="10"/>
  <c r="CD150" i="10"/>
  <c r="CD151" i="10"/>
  <c r="CD146" i="10"/>
  <c r="CD147" i="10"/>
  <c r="CD153" i="10"/>
  <c r="CD142" i="10"/>
  <c r="CD143" i="10"/>
  <c r="CD140" i="10"/>
  <c r="CD139" i="10"/>
  <c r="CD138" i="10"/>
  <c r="L194" i="10"/>
  <c r="CB141" i="10"/>
  <c r="CB142" i="10"/>
  <c r="CB143" i="10"/>
  <c r="CB146" i="10"/>
  <c r="CB150" i="10"/>
  <c r="CB145" i="10"/>
  <c r="CB151" i="10"/>
  <c r="CB152" i="10"/>
  <c r="CB153" i="10"/>
  <c r="CB147" i="10"/>
  <c r="CB148" i="10"/>
  <c r="CB149" i="10"/>
  <c r="CB144" i="10"/>
  <c r="CB140" i="10"/>
  <c r="CB139" i="10"/>
  <c r="CB138" i="10"/>
  <c r="E185" i="10"/>
  <c r="AO141" i="10"/>
  <c r="AO145" i="10"/>
  <c r="AO148" i="10"/>
  <c r="AO152" i="10"/>
  <c r="AO143" i="10"/>
  <c r="AO146" i="10"/>
  <c r="AO150" i="10"/>
  <c r="AO149" i="10"/>
  <c r="AO153" i="10"/>
  <c r="AO144" i="10"/>
  <c r="AO142" i="10"/>
  <c r="AO151" i="10"/>
  <c r="AO147" i="10"/>
  <c r="Z185" i="10"/>
  <c r="BJ147" i="10"/>
  <c r="BJ151" i="10"/>
  <c r="BJ142" i="10"/>
  <c r="BJ149" i="10"/>
  <c r="BJ145" i="10"/>
  <c r="BJ148" i="10"/>
  <c r="BJ152" i="10"/>
  <c r="BJ143" i="10"/>
  <c r="BJ141" i="10"/>
  <c r="BJ146" i="10"/>
  <c r="BJ150" i="10"/>
  <c r="BJ144" i="10"/>
  <c r="BJ153" i="10"/>
  <c r="W194" i="10"/>
  <c r="CM141" i="10"/>
  <c r="CM144" i="10"/>
  <c r="CM145" i="10"/>
  <c r="CM148" i="10"/>
  <c r="CM152" i="10"/>
  <c r="CM147" i="10"/>
  <c r="CM149" i="10"/>
  <c r="CM142" i="10"/>
  <c r="CM143" i="10"/>
  <c r="CM150" i="10"/>
  <c r="CM146" i="10"/>
  <c r="CM153" i="10"/>
  <c r="CM151" i="10"/>
  <c r="CM140" i="10"/>
  <c r="CM139" i="10"/>
  <c r="CM138" i="10"/>
  <c r="V185" i="10"/>
  <c r="BF148" i="10"/>
  <c r="BF152" i="10"/>
  <c r="BF141" i="10"/>
  <c r="BF143" i="10"/>
  <c r="BF146" i="10"/>
  <c r="BF150" i="10"/>
  <c r="BF153" i="10"/>
  <c r="BF144" i="10"/>
  <c r="BF147" i="10"/>
  <c r="BF149" i="10"/>
  <c r="BF151" i="10"/>
  <c r="BF145" i="10"/>
  <c r="BF142" i="10"/>
  <c r="S185" i="10"/>
  <c r="BC153" i="10"/>
  <c r="BC144" i="10"/>
  <c r="BC147" i="10"/>
  <c r="BC149" i="10"/>
  <c r="BC151" i="10"/>
  <c r="BC142" i="10"/>
  <c r="BC145" i="10"/>
  <c r="BC148" i="10"/>
  <c r="BC152" i="10"/>
  <c r="BC146" i="10"/>
  <c r="BC150" i="10"/>
  <c r="BC143" i="10"/>
  <c r="BC141" i="10"/>
  <c r="Q185" i="10"/>
  <c r="BA147" i="10"/>
  <c r="BA149" i="10"/>
  <c r="BA151" i="10"/>
  <c r="BA142" i="10"/>
  <c r="BA145" i="10"/>
  <c r="BA148" i="10"/>
  <c r="BA152" i="10"/>
  <c r="BA141" i="10"/>
  <c r="BA143" i="10"/>
  <c r="BA146" i="10"/>
  <c r="BA150" i="10"/>
  <c r="BA144" i="10"/>
  <c r="BA153" i="10"/>
  <c r="F185" i="10"/>
  <c r="AP142" i="10"/>
  <c r="AP141" i="10"/>
  <c r="AP145" i="10"/>
  <c r="AP148" i="10"/>
  <c r="AP152" i="10"/>
  <c r="AP143" i="10"/>
  <c r="AP146" i="10"/>
  <c r="AP150" i="10"/>
  <c r="AP149" i="10"/>
  <c r="AP153" i="10"/>
  <c r="AP147" i="10"/>
  <c r="AP151" i="10"/>
  <c r="AP144" i="10"/>
  <c r="E194" i="10"/>
  <c r="BU141" i="10"/>
  <c r="BU144" i="10"/>
  <c r="BU145" i="10"/>
  <c r="BU148" i="10"/>
  <c r="BU152" i="10"/>
  <c r="BU149" i="10"/>
  <c r="BU142" i="10"/>
  <c r="BU143" i="10"/>
  <c r="BU150" i="10"/>
  <c r="BU146" i="10"/>
  <c r="BU151" i="10"/>
  <c r="BU147" i="10"/>
  <c r="BU153" i="10"/>
  <c r="BU140" i="10"/>
  <c r="BU139" i="10"/>
  <c r="BU138" i="10"/>
  <c r="C185" i="10"/>
  <c r="AM143" i="10"/>
  <c r="AM146" i="10"/>
  <c r="AM150" i="10"/>
  <c r="AM149" i="10"/>
  <c r="AM153" i="10"/>
  <c r="AM144" i="10"/>
  <c r="AM147" i="10"/>
  <c r="AM151" i="10"/>
  <c r="AM142" i="10"/>
  <c r="AM148" i="10"/>
  <c r="AM152" i="10"/>
  <c r="AM145" i="10"/>
  <c r="AM141" i="10"/>
  <c r="AF185" i="14"/>
  <c r="CW144" i="14"/>
  <c r="CW143" i="14"/>
  <c r="CW147" i="14"/>
  <c r="CW150" i="14"/>
  <c r="CW145" i="14"/>
  <c r="CW151" i="14"/>
  <c r="CW141" i="14"/>
  <c r="CW149" i="14"/>
  <c r="CW152" i="14"/>
  <c r="CW148" i="14"/>
  <c r="CW142" i="14"/>
  <c r="CW153" i="14"/>
  <c r="CW146" i="14"/>
  <c r="CW140" i="14"/>
  <c r="CW139" i="14"/>
  <c r="CW138" i="14"/>
  <c r="CW137" i="14"/>
  <c r="CW136" i="14"/>
  <c r="CW135" i="14"/>
  <c r="U185" i="14"/>
  <c r="CL142" i="14"/>
  <c r="CL144" i="14"/>
  <c r="CL146" i="14"/>
  <c r="CL143" i="14"/>
  <c r="CL147" i="14"/>
  <c r="CL141" i="14"/>
  <c r="CL150" i="14"/>
  <c r="CL148" i="14"/>
  <c r="CL153" i="14"/>
  <c r="CL151" i="14"/>
  <c r="CL145" i="14"/>
  <c r="CL152" i="14"/>
  <c r="CL149" i="14"/>
  <c r="CL140" i="14"/>
  <c r="CL139" i="14"/>
  <c r="CL138" i="14"/>
  <c r="CL137" i="14"/>
  <c r="CL136" i="14"/>
  <c r="CL135" i="14"/>
  <c r="AE185" i="10"/>
  <c r="BO148" i="10"/>
  <c r="BO152" i="10"/>
  <c r="BO143" i="10"/>
  <c r="BO141" i="10"/>
  <c r="BO146" i="10"/>
  <c r="BO150" i="10"/>
  <c r="BO153" i="10"/>
  <c r="BO144" i="10"/>
  <c r="BO147" i="10"/>
  <c r="BO151" i="10"/>
  <c r="BO145" i="10"/>
  <c r="BO142" i="10"/>
  <c r="BO149" i="10"/>
  <c r="AD185" i="10"/>
  <c r="BN143" i="10"/>
  <c r="BN141" i="10"/>
  <c r="BN146" i="10"/>
  <c r="BN150" i="10"/>
  <c r="BN153" i="10"/>
  <c r="BN144" i="10"/>
  <c r="BN147" i="10"/>
  <c r="BN151" i="10"/>
  <c r="BN142" i="10"/>
  <c r="BN149" i="10"/>
  <c r="BN148" i="10"/>
  <c r="BN152" i="10"/>
  <c r="BN145" i="10"/>
  <c r="AA185" i="10"/>
  <c r="BK144" i="10"/>
  <c r="BK147" i="10"/>
  <c r="BK151" i="10"/>
  <c r="BK142" i="10"/>
  <c r="BK149" i="10"/>
  <c r="BK145" i="10"/>
  <c r="BK148" i="10"/>
  <c r="BK152" i="10"/>
  <c r="BK143" i="10"/>
  <c r="BK153" i="10"/>
  <c r="BK141" i="10"/>
  <c r="BK146" i="10"/>
  <c r="BK150" i="10"/>
  <c r="Z194" i="10"/>
  <c r="CP141" i="10"/>
  <c r="CP146" i="10"/>
  <c r="CP150" i="10"/>
  <c r="CP147" i="10"/>
  <c r="CP151" i="10"/>
  <c r="CP142" i="10"/>
  <c r="CP149" i="10"/>
  <c r="CP153" i="10"/>
  <c r="CP148" i="10"/>
  <c r="CP144" i="10"/>
  <c r="CP145" i="10"/>
  <c r="CP143" i="10"/>
  <c r="CP152" i="10"/>
  <c r="CP140" i="10"/>
  <c r="CP139" i="10"/>
  <c r="CP138" i="10"/>
  <c r="Y185" i="10"/>
  <c r="BI142" i="10"/>
  <c r="BI149" i="10"/>
  <c r="BI145" i="10"/>
  <c r="BI148" i="10"/>
  <c r="BI152" i="10"/>
  <c r="BI143" i="10"/>
  <c r="BI141" i="10"/>
  <c r="BI146" i="10"/>
  <c r="BI150" i="10"/>
  <c r="BI153" i="10"/>
  <c r="BI147" i="10"/>
  <c r="BI151" i="10"/>
  <c r="BI144" i="10"/>
  <c r="V194" i="10"/>
  <c r="CL141" i="10"/>
  <c r="CL147" i="10"/>
  <c r="CL149" i="10"/>
  <c r="CL151" i="10"/>
  <c r="CL148" i="10"/>
  <c r="CL152" i="10"/>
  <c r="CL143" i="10"/>
  <c r="CL142" i="10"/>
  <c r="CL144" i="10"/>
  <c r="CL153" i="10"/>
  <c r="CL150" i="10"/>
  <c r="CL145" i="10"/>
  <c r="CL146" i="10"/>
  <c r="CL140" i="10"/>
  <c r="CL139" i="10"/>
  <c r="CL138" i="10"/>
  <c r="S194" i="10"/>
  <c r="CI148" i="10"/>
  <c r="CI152" i="10"/>
  <c r="CI153" i="10"/>
  <c r="CI141" i="10"/>
  <c r="CI144" i="10"/>
  <c r="CI149" i="10"/>
  <c r="CI142" i="10"/>
  <c r="CI143" i="10"/>
  <c r="CI150" i="10"/>
  <c r="CI151" i="10"/>
  <c r="CI145" i="10"/>
  <c r="CI146" i="10"/>
  <c r="CI147" i="10"/>
  <c r="CI140" i="10"/>
  <c r="CI139" i="10"/>
  <c r="CI138" i="10"/>
  <c r="Q194" i="10"/>
  <c r="CG141" i="10"/>
  <c r="CG146" i="10"/>
  <c r="CG150" i="10"/>
  <c r="CG147" i="10"/>
  <c r="CG149" i="10"/>
  <c r="CG151" i="10"/>
  <c r="CG142" i="10"/>
  <c r="CG143" i="10"/>
  <c r="CG144" i="10"/>
  <c r="CG145" i="10"/>
  <c r="CG152" i="10"/>
  <c r="CG148" i="10"/>
  <c r="CG153" i="10"/>
  <c r="CG140" i="10"/>
  <c r="CG139" i="10"/>
  <c r="CG138" i="10"/>
  <c r="M185" i="10"/>
  <c r="AW141" i="10"/>
  <c r="AW148" i="10"/>
  <c r="AW152" i="10"/>
  <c r="AW143" i="10"/>
  <c r="AW146" i="10"/>
  <c r="AW150" i="10"/>
  <c r="AW153" i="10"/>
  <c r="AW144" i="10"/>
  <c r="AW149" i="10"/>
  <c r="AW147" i="10"/>
  <c r="AW151" i="10"/>
  <c r="AW145" i="10"/>
  <c r="AW142" i="10"/>
  <c r="I185" i="10"/>
  <c r="AS144" i="10"/>
  <c r="AS149" i="10"/>
  <c r="AS147" i="10"/>
  <c r="AS151" i="10"/>
  <c r="AS142" i="10"/>
  <c r="AS145" i="10"/>
  <c r="AS141" i="10"/>
  <c r="AS148" i="10"/>
  <c r="AS152" i="10"/>
  <c r="AS143" i="10"/>
  <c r="AS153" i="10"/>
  <c r="AS150" i="10"/>
  <c r="AS146" i="10"/>
  <c r="F194" i="10"/>
  <c r="BV141" i="10"/>
  <c r="BV149" i="10"/>
  <c r="BV153" i="10"/>
  <c r="BV142" i="10"/>
  <c r="BV145" i="10"/>
  <c r="BV143" i="10"/>
  <c r="BV144" i="10"/>
  <c r="BV151" i="10"/>
  <c r="BV152" i="10"/>
  <c r="BV147" i="10"/>
  <c r="BV148" i="10"/>
  <c r="BV146" i="10"/>
  <c r="BV150" i="10"/>
  <c r="BV140" i="10"/>
  <c r="BV139" i="10"/>
  <c r="BV138" i="10"/>
  <c r="C194" i="10"/>
  <c r="BS142" i="10"/>
  <c r="BS143" i="10"/>
  <c r="BS146" i="10"/>
  <c r="BS150" i="10"/>
  <c r="BS144" i="10"/>
  <c r="BS145" i="10"/>
  <c r="BS151" i="10"/>
  <c r="BS147" i="10"/>
  <c r="BS141" i="10"/>
  <c r="BS152" i="10"/>
  <c r="BS148" i="10"/>
  <c r="BS149" i="10"/>
  <c r="BS153" i="10"/>
  <c r="BS140" i="10"/>
  <c r="BS139" i="10"/>
  <c r="BS138" i="10"/>
  <c r="B185" i="10"/>
  <c r="AL146" i="10"/>
  <c r="AL150" i="10"/>
  <c r="AL149" i="10"/>
  <c r="AL153" i="10"/>
  <c r="AL144" i="10"/>
  <c r="AL147" i="10"/>
  <c r="AL151" i="10"/>
  <c r="AL142" i="10"/>
  <c r="AL141" i="10"/>
  <c r="AL145" i="10"/>
  <c r="AL143" i="10"/>
  <c r="AL152" i="10"/>
  <c r="AL148" i="10"/>
  <c r="CU136" i="14"/>
  <c r="CU144" i="14"/>
  <c r="CU151" i="14"/>
  <c r="AD185" i="14"/>
  <c r="CU152" i="14"/>
  <c r="CU147" i="14"/>
  <c r="CU142" i="14"/>
  <c r="CU150" i="14"/>
  <c r="CU146" i="14"/>
  <c r="CU141" i="14"/>
  <c r="CU149" i="14"/>
  <c r="CU145" i="14"/>
  <c r="CU153" i="14"/>
  <c r="CU143" i="14"/>
  <c r="CU148" i="14"/>
  <c r="CU140" i="14"/>
  <c r="CU139" i="14"/>
  <c r="CU138" i="14"/>
  <c r="CU137" i="14"/>
  <c r="CU135" i="14"/>
  <c r="FA141" i="14"/>
  <c r="FA144" i="14"/>
  <c r="FA147" i="14"/>
  <c r="FA143" i="14"/>
  <c r="FA146" i="14"/>
  <c r="FA142" i="14"/>
  <c r="FA145" i="14"/>
  <c r="FA150" i="14"/>
  <c r="FA153" i="14"/>
  <c r="FA151" i="14"/>
  <c r="FA149" i="14"/>
  <c r="FA152" i="14"/>
  <c r="FA148" i="14"/>
  <c r="FA140" i="14"/>
  <c r="FA139" i="14"/>
  <c r="FA138" i="14"/>
  <c r="T185" i="14"/>
  <c r="CK141" i="14"/>
  <c r="CK145" i="14"/>
  <c r="CK147" i="14"/>
  <c r="CK148" i="14"/>
  <c r="CK153" i="14"/>
  <c r="CK142" i="14"/>
  <c r="CK144" i="14"/>
  <c r="CK149" i="14"/>
  <c r="CK143" i="14"/>
  <c r="CK150" i="14"/>
  <c r="CK146" i="14"/>
  <c r="CK151" i="14"/>
  <c r="CK152" i="14"/>
  <c r="CK140" i="14"/>
  <c r="CK139" i="14"/>
  <c r="CK138" i="14"/>
  <c r="CK137" i="14"/>
  <c r="CK136" i="14"/>
  <c r="CK135" i="14"/>
  <c r="J185" i="14"/>
  <c r="CA141" i="14"/>
  <c r="CA145" i="14"/>
  <c r="CA148" i="14"/>
  <c r="CA146" i="14"/>
  <c r="CA151" i="14"/>
  <c r="CA142" i="14"/>
  <c r="CA143" i="14"/>
  <c r="CA149" i="14"/>
  <c r="CA152" i="14"/>
  <c r="CA150" i="14"/>
  <c r="CA147" i="14"/>
  <c r="CA144" i="14"/>
  <c r="CA153" i="14"/>
  <c r="CA140" i="14"/>
  <c r="CA139" i="14"/>
  <c r="CA138" i="14"/>
  <c r="CA137" i="14"/>
  <c r="CA136" i="14"/>
  <c r="CA135" i="14"/>
  <c r="BQ133" i="14"/>
  <c r="BW136" i="14"/>
  <c r="BW144" i="14"/>
  <c r="BW150" i="14"/>
  <c r="BW146" i="14"/>
  <c r="BW141" i="14"/>
  <c r="BW152" i="14"/>
  <c r="BW149" i="14"/>
  <c r="BW145" i="14"/>
  <c r="BW153" i="14"/>
  <c r="BW151" i="14"/>
  <c r="BW143" i="14"/>
  <c r="BW148" i="14"/>
  <c r="F185" i="14"/>
  <c r="BW147" i="14"/>
  <c r="BW142" i="14"/>
  <c r="BW140" i="14"/>
  <c r="BW139" i="14"/>
  <c r="BW138" i="14"/>
  <c r="BW137" i="14"/>
  <c r="BW135" i="14"/>
  <c r="EO142" i="14"/>
  <c r="EO145" i="14"/>
  <c r="EO148" i="14"/>
  <c r="EO141" i="14"/>
  <c r="EO144" i="14"/>
  <c r="EO152" i="14"/>
  <c r="EO146" i="14"/>
  <c r="EO151" i="14"/>
  <c r="EO149" i="14"/>
  <c r="EO150" i="14"/>
  <c r="EO153" i="14"/>
  <c r="EO143" i="14"/>
  <c r="EO147" i="14"/>
  <c r="EO140" i="14"/>
  <c r="EO139" i="14"/>
  <c r="EO138" i="14"/>
  <c r="ES147" i="14"/>
  <c r="ES142" i="14"/>
  <c r="ES145" i="14"/>
  <c r="ES141" i="14"/>
  <c r="ES144" i="14"/>
  <c r="ES150" i="14"/>
  <c r="ES153" i="14"/>
  <c r="ES149" i="14"/>
  <c r="ES152" i="14"/>
  <c r="ES143" i="14"/>
  <c r="ES146" i="14"/>
  <c r="ES148" i="14"/>
  <c r="ES151" i="14"/>
  <c r="ES140" i="14"/>
  <c r="ES139" i="14"/>
  <c r="ES138" i="14"/>
  <c r="EQ143" i="14"/>
  <c r="EQ146" i="14"/>
  <c r="EQ142" i="14"/>
  <c r="EQ145" i="14"/>
  <c r="EQ149" i="14"/>
  <c r="EQ152" i="14"/>
  <c r="EQ148" i="14"/>
  <c r="EQ147" i="14"/>
  <c r="EQ151" i="14"/>
  <c r="EQ141" i="14"/>
  <c r="EQ144" i="14"/>
  <c r="EQ150" i="14"/>
  <c r="EQ153" i="14"/>
  <c r="EQ140" i="14"/>
  <c r="EQ139" i="14"/>
  <c r="EQ138" i="14"/>
  <c r="BY144" i="14"/>
  <c r="H185" i="14"/>
  <c r="BY142" i="14"/>
  <c r="BY146" i="14"/>
  <c r="BY141" i="14"/>
  <c r="BY147" i="14"/>
  <c r="BY143" i="14"/>
  <c r="BY150" i="14"/>
  <c r="BY151" i="14"/>
  <c r="BY152" i="14"/>
  <c r="BY145" i="14"/>
  <c r="BY149" i="14"/>
  <c r="BY153" i="14"/>
  <c r="BY148" i="14"/>
  <c r="BY140" i="14"/>
  <c r="BY139" i="14"/>
  <c r="BY138" i="14"/>
  <c r="BY137" i="14"/>
  <c r="BY136" i="14"/>
  <c r="BY135" i="14"/>
  <c r="EJ147" i="14"/>
  <c r="EJ148" i="14"/>
  <c r="EJ141" i="14"/>
  <c r="EJ149" i="14"/>
  <c r="EJ146" i="14"/>
  <c r="EJ142" i="14"/>
  <c r="EJ150" i="14"/>
  <c r="EJ144" i="14"/>
  <c r="EJ143" i="14"/>
  <c r="EJ151" i="14"/>
  <c r="EJ152" i="14"/>
  <c r="EJ145" i="14"/>
  <c r="EJ153" i="14"/>
  <c r="EJ140" i="14"/>
  <c r="EJ139" i="14"/>
  <c r="EJ138" i="14"/>
  <c r="EH147" i="14"/>
  <c r="EH142" i="14"/>
  <c r="EH145" i="14"/>
  <c r="EH148" i="14"/>
  <c r="EH141" i="14"/>
  <c r="EH144" i="14"/>
  <c r="EH146" i="14"/>
  <c r="EH150" i="14"/>
  <c r="EH153" i="14"/>
  <c r="EH149" i="14"/>
  <c r="EH152" i="14"/>
  <c r="EH143" i="14"/>
  <c r="EH151" i="14"/>
  <c r="EH140" i="14"/>
  <c r="EH139" i="14"/>
  <c r="EH138" i="14"/>
  <c r="EG143" i="14"/>
  <c r="EG146" i="14"/>
  <c r="EG142" i="14"/>
  <c r="EG149" i="14"/>
  <c r="EG152" i="14"/>
  <c r="EG153" i="14"/>
  <c r="EG141" i="14"/>
  <c r="EG144" i="14"/>
  <c r="EG147" i="14"/>
  <c r="EG145" i="14"/>
  <c r="EG148" i="14"/>
  <c r="EG151" i="14"/>
  <c r="EG150" i="14"/>
  <c r="EG140" i="14"/>
  <c r="EG139" i="14"/>
  <c r="EG138" i="14"/>
  <c r="EF143" i="14"/>
  <c r="EF146" i="14"/>
  <c r="EF141" i="14"/>
  <c r="EF144" i="14"/>
  <c r="EF147" i="14"/>
  <c r="EF149" i="14"/>
  <c r="EF152" i="14"/>
  <c r="EF142" i="14"/>
  <c r="EF145" i="14"/>
  <c r="EF148" i="14"/>
  <c r="EF151" i="14"/>
  <c r="EF150" i="14"/>
  <c r="EF153" i="14"/>
  <c r="EF140" i="14"/>
  <c r="EF139" i="14"/>
  <c r="EF138" i="14"/>
  <c r="P185" i="14"/>
  <c r="CG141" i="14"/>
  <c r="CG145" i="14"/>
  <c r="CG142" i="14"/>
  <c r="CG144" i="14"/>
  <c r="CG146" i="14"/>
  <c r="CG149" i="14"/>
  <c r="CG152" i="14"/>
  <c r="CG150" i="14"/>
  <c r="CG153" i="14"/>
  <c r="CG148" i="14"/>
  <c r="CG151" i="14"/>
  <c r="CG143" i="14"/>
  <c r="CG147" i="14"/>
  <c r="CG140" i="14"/>
  <c r="CG139" i="14"/>
  <c r="CG138" i="14"/>
  <c r="CG137" i="14"/>
  <c r="CG136" i="14"/>
  <c r="CG135" i="14"/>
  <c r="O185" i="14"/>
  <c r="CF148" i="14"/>
  <c r="CF149" i="14"/>
  <c r="CF152" i="14"/>
  <c r="CF144" i="14"/>
  <c r="CF145" i="14"/>
  <c r="CF153" i="14"/>
  <c r="CF146" i="14"/>
  <c r="CF147" i="14"/>
  <c r="CF142" i="14"/>
  <c r="CF143" i="14"/>
  <c r="CF150" i="14"/>
  <c r="CF141" i="14"/>
  <c r="CF151" i="14"/>
  <c r="CF140" i="14"/>
  <c r="CF139" i="14"/>
  <c r="CF138" i="14"/>
  <c r="CF137" i="14"/>
  <c r="CF136" i="14"/>
  <c r="CF135" i="14"/>
  <c r="EP143" i="14"/>
  <c r="EP146" i="14"/>
  <c r="EP141" i="14"/>
  <c r="EP144" i="14"/>
  <c r="EP147" i="14"/>
  <c r="EP145" i="14"/>
  <c r="EP149" i="14"/>
  <c r="EP152" i="14"/>
  <c r="EP148" i="14"/>
  <c r="EP151" i="14"/>
  <c r="EP142" i="14"/>
  <c r="EP150" i="14"/>
  <c r="EP153" i="14"/>
  <c r="EP140" i="14"/>
  <c r="EP139" i="14"/>
  <c r="EP138" i="14"/>
  <c r="EL141" i="14"/>
  <c r="EL144" i="14"/>
  <c r="EL143" i="14"/>
  <c r="EL146" i="14"/>
  <c r="EL142" i="14"/>
  <c r="EL145" i="14"/>
  <c r="EL151" i="14"/>
  <c r="EL150" i="14"/>
  <c r="EL153" i="14"/>
  <c r="EL148" i="14"/>
  <c r="EL147" i="14"/>
  <c r="EL149" i="14"/>
  <c r="EL152" i="14"/>
  <c r="EL140" i="14"/>
  <c r="EL139" i="14"/>
  <c r="EL138" i="14"/>
  <c r="CE136" i="14"/>
  <c r="CE144" i="14"/>
  <c r="CE142" i="14"/>
  <c r="CE152" i="14"/>
  <c r="CE146" i="14"/>
  <c r="CE150" i="14"/>
  <c r="CE141" i="14"/>
  <c r="CE143" i="14"/>
  <c r="CE149" i="14"/>
  <c r="CE145" i="14"/>
  <c r="CE148" i="14"/>
  <c r="CE153" i="14"/>
  <c r="N185" i="14"/>
  <c r="CE151" i="14"/>
  <c r="CE147" i="14"/>
  <c r="CE140" i="14"/>
  <c r="CE139" i="14"/>
  <c r="CE138" i="14"/>
  <c r="CE137" i="14"/>
  <c r="CE135" i="14"/>
  <c r="L185" i="14"/>
  <c r="CC142" i="14"/>
  <c r="CC146" i="14"/>
  <c r="CC143" i="14"/>
  <c r="CC147" i="14"/>
  <c r="CC150" i="14"/>
  <c r="CC145" i="14"/>
  <c r="CC153" i="14"/>
  <c r="CC141" i="14"/>
  <c r="CC151" i="14"/>
  <c r="CC148" i="14"/>
  <c r="CC149" i="14"/>
  <c r="CC152" i="14"/>
  <c r="CC144" i="14"/>
  <c r="CC140" i="14"/>
  <c r="CC139" i="14"/>
  <c r="CC138" i="14"/>
  <c r="CC137" i="14"/>
  <c r="CC136" i="14"/>
  <c r="CC135" i="14"/>
  <c r="E185" i="14"/>
  <c r="BV144" i="14"/>
  <c r="BV148" i="14"/>
  <c r="BV149" i="14"/>
  <c r="BV141" i="14"/>
  <c r="BV152" i="14"/>
  <c r="BV142" i="14"/>
  <c r="BV143" i="14"/>
  <c r="BV153" i="14"/>
  <c r="BV145" i="14"/>
  <c r="BV147" i="14"/>
  <c r="BV151" i="14"/>
  <c r="BV146" i="14"/>
  <c r="BV150" i="14"/>
  <c r="BV140" i="14"/>
  <c r="BV139" i="14"/>
  <c r="BV138" i="14"/>
  <c r="BV137" i="14"/>
  <c r="BV136" i="14"/>
  <c r="BV135" i="14"/>
  <c r="D185" i="14"/>
  <c r="BU143" i="14"/>
  <c r="BU147" i="14"/>
  <c r="BU142" i="14"/>
  <c r="BU148" i="14"/>
  <c r="BU149" i="14"/>
  <c r="BU150" i="14"/>
  <c r="BU151" i="14"/>
  <c r="BU146" i="14"/>
  <c r="BU141" i="14"/>
  <c r="BU152" i="14"/>
  <c r="BU145" i="14"/>
  <c r="BU144" i="14"/>
  <c r="BU153" i="14"/>
  <c r="BU140" i="14"/>
  <c r="BU139" i="14"/>
  <c r="BU138" i="14"/>
  <c r="BU137" i="14"/>
  <c r="BU136" i="14"/>
  <c r="BU135" i="14"/>
  <c r="B185" i="14"/>
  <c r="BS149" i="14"/>
  <c r="BS141" i="14"/>
  <c r="BS145" i="14"/>
  <c r="BS143" i="14"/>
  <c r="BS144" i="14"/>
  <c r="BS153" i="14"/>
  <c r="BS147" i="14"/>
  <c r="BS148" i="14"/>
  <c r="BS146" i="14"/>
  <c r="BS152" i="14"/>
  <c r="BS150" i="14"/>
  <c r="BS142" i="14"/>
  <c r="BS151" i="14"/>
  <c r="BS140" i="14"/>
  <c r="BS139" i="14"/>
  <c r="BS138" i="14"/>
  <c r="BS137" i="14"/>
  <c r="BS136" i="14"/>
  <c r="BS135" i="14"/>
  <c r="R185" i="14"/>
  <c r="CI143" i="14"/>
  <c r="CI147" i="14"/>
  <c r="CI148" i="14"/>
  <c r="CI151" i="14"/>
  <c r="CI152" i="14"/>
  <c r="CI153" i="14"/>
  <c r="CI149" i="14"/>
  <c r="CI142" i="14"/>
  <c r="CI150" i="14"/>
  <c r="CI141" i="14"/>
  <c r="CI146" i="14"/>
  <c r="CI145" i="14"/>
  <c r="CI144" i="14"/>
  <c r="CI140" i="14"/>
  <c r="CI139" i="14"/>
  <c r="CI138" i="14"/>
  <c r="CI137" i="14"/>
  <c r="CI136" i="14"/>
  <c r="CI135" i="14"/>
  <c r="Q185" i="14"/>
  <c r="CH142" i="14"/>
  <c r="CH144" i="14"/>
  <c r="CH146" i="14"/>
  <c r="CH143" i="14"/>
  <c r="CH149" i="14"/>
  <c r="CH145" i="14"/>
  <c r="CH150" i="14"/>
  <c r="CH141" i="14"/>
  <c r="CH147" i="14"/>
  <c r="CH153" i="14"/>
  <c r="CH148" i="14"/>
  <c r="CH151" i="14"/>
  <c r="CH152" i="14"/>
  <c r="CH140" i="14"/>
  <c r="CH139" i="14"/>
  <c r="CH138" i="14"/>
  <c r="CH137" i="14"/>
  <c r="CH136" i="14"/>
  <c r="CH135" i="14"/>
  <c r="ER147" i="14"/>
  <c r="ER148" i="14"/>
  <c r="ER141" i="14"/>
  <c r="ER149" i="14"/>
  <c r="ER144" i="14"/>
  <c r="ER142" i="14"/>
  <c r="ER150" i="14"/>
  <c r="ER152" i="14"/>
  <c r="ER143" i="14"/>
  <c r="ER151" i="14"/>
  <c r="ER145" i="14"/>
  <c r="ER153" i="14"/>
  <c r="ER146" i="14"/>
  <c r="ER140" i="14"/>
  <c r="ER139" i="14"/>
  <c r="ER138" i="14"/>
  <c r="G185" i="14"/>
  <c r="BX141" i="14"/>
  <c r="BX145" i="14"/>
  <c r="BX142" i="14"/>
  <c r="BX146" i="14"/>
  <c r="BX149" i="14"/>
  <c r="BX147" i="14"/>
  <c r="BX148" i="14"/>
  <c r="BX152" i="14"/>
  <c r="BX150" i="14"/>
  <c r="BX144" i="14"/>
  <c r="BX153" i="14"/>
  <c r="BX151" i="14"/>
  <c r="BX143" i="14"/>
  <c r="BX140" i="14"/>
  <c r="BX139" i="14"/>
  <c r="BX138" i="14"/>
  <c r="BX137" i="14"/>
  <c r="BX136" i="14"/>
  <c r="BX135" i="14"/>
  <c r="EI147" i="14"/>
  <c r="EI143" i="14"/>
  <c r="EI146" i="14"/>
  <c r="EI150" i="14"/>
  <c r="EI153" i="14"/>
  <c r="EI151" i="14"/>
  <c r="EI149" i="14"/>
  <c r="EI152" i="14"/>
  <c r="EI141" i="14"/>
  <c r="EI142" i="14"/>
  <c r="EI144" i="14"/>
  <c r="EI145" i="14"/>
  <c r="EI148" i="14"/>
  <c r="EI140" i="14"/>
  <c r="EI139" i="14"/>
  <c r="EI138" i="14"/>
  <c r="I185" i="14"/>
  <c r="BZ143" i="14"/>
  <c r="BZ147" i="14"/>
  <c r="BZ148" i="14"/>
  <c r="BZ144" i="14"/>
  <c r="BZ145" i="14"/>
  <c r="BZ146" i="14"/>
  <c r="BZ151" i="14"/>
  <c r="BZ149" i="14"/>
  <c r="BZ152" i="14"/>
  <c r="BZ153" i="14"/>
  <c r="BZ142" i="14"/>
  <c r="BZ141" i="14"/>
  <c r="BZ150" i="14"/>
  <c r="BZ140" i="14"/>
  <c r="BZ139" i="14"/>
  <c r="BZ138" i="14"/>
  <c r="BZ137" i="14"/>
  <c r="BZ136" i="14"/>
  <c r="BZ135" i="14"/>
  <c r="C185" i="14"/>
  <c r="BT142" i="14"/>
  <c r="BT146" i="14"/>
  <c r="BT143" i="14"/>
  <c r="BT147" i="14"/>
  <c r="BT149" i="14"/>
  <c r="BT150" i="14"/>
  <c r="BT144" i="14"/>
  <c r="BT153" i="14"/>
  <c r="BT151" i="14"/>
  <c r="BT145" i="14"/>
  <c r="BT141" i="14"/>
  <c r="BT152" i="14"/>
  <c r="BT148" i="14"/>
  <c r="BT140" i="14"/>
  <c r="BT139" i="14"/>
  <c r="BT138" i="14"/>
  <c r="BT137" i="14"/>
  <c r="BT136" i="14"/>
  <c r="BT135" i="14"/>
  <c r="S185" i="14"/>
  <c r="CJ141" i="14"/>
  <c r="CJ145" i="14"/>
  <c r="CJ148" i="14"/>
  <c r="CJ142" i="14"/>
  <c r="CJ143" i="14"/>
  <c r="CJ151" i="14"/>
  <c r="CJ144" i="14"/>
  <c r="CJ149" i="14"/>
  <c r="CJ152" i="14"/>
  <c r="CJ146" i="14"/>
  <c r="CJ150" i="14"/>
  <c r="CJ153" i="14"/>
  <c r="CJ147" i="14"/>
  <c r="CJ140" i="14"/>
  <c r="CJ139" i="14"/>
  <c r="CJ138" i="14"/>
  <c r="CJ137" i="14"/>
  <c r="CJ136" i="14"/>
  <c r="CJ135" i="14"/>
  <c r="EN142" i="14"/>
  <c r="EN145" i="14"/>
  <c r="EN147" i="14"/>
  <c r="EN143" i="14"/>
  <c r="EN146" i="14"/>
  <c r="EN148" i="14"/>
  <c r="EN151" i="14"/>
  <c r="EN150" i="14"/>
  <c r="EN153" i="14"/>
  <c r="EN141" i="14"/>
  <c r="EN144" i="14"/>
  <c r="EN149" i="14"/>
  <c r="EN152" i="14"/>
  <c r="EN140" i="14"/>
  <c r="EN139" i="14"/>
  <c r="EN138" i="14"/>
  <c r="EM141" i="14"/>
  <c r="EM144" i="14"/>
  <c r="EM148" i="14"/>
  <c r="EM145" i="14"/>
  <c r="EM151" i="14"/>
  <c r="EM146" i="14"/>
  <c r="EM150" i="14"/>
  <c r="EM153" i="14"/>
  <c r="EM142" i="14"/>
  <c r="EM143" i="14"/>
  <c r="EM147" i="14"/>
  <c r="EM149" i="14"/>
  <c r="EM152" i="14"/>
  <c r="EM140" i="14"/>
  <c r="EM139" i="14"/>
  <c r="EM138" i="14"/>
  <c r="FK133" i="1"/>
  <c r="ED160" i="6"/>
  <c r="BO158" i="1"/>
  <c r="ED155" i="1" s="1"/>
  <c r="ED162" i="1" s="1"/>
  <c r="AK184" i="1" s="1"/>
  <c r="IA155" i="4"/>
  <c r="BS158" i="4"/>
  <c r="JH155" i="4"/>
  <c r="JH159" i="4" s="1"/>
  <c r="GT155" i="4"/>
  <c r="FM155" i="4" s="1"/>
  <c r="M185" i="14"/>
  <c r="CD144" i="14"/>
  <c r="CD143" i="14"/>
  <c r="CD147" i="14"/>
  <c r="CD150" i="14"/>
  <c r="CD146" i="14"/>
  <c r="CD141" i="14"/>
  <c r="CD151" i="14"/>
  <c r="CD148" i="14"/>
  <c r="CD142" i="14"/>
  <c r="CD145" i="14"/>
  <c r="CD152" i="14"/>
  <c r="CD149" i="14"/>
  <c r="CD153" i="14"/>
  <c r="CD140" i="14"/>
  <c r="CD139" i="14"/>
  <c r="CD138" i="14"/>
  <c r="CD137" i="14"/>
  <c r="CD136" i="14"/>
  <c r="CD135" i="14"/>
  <c r="K185" i="14"/>
  <c r="CB141" i="14"/>
  <c r="CB145" i="14"/>
  <c r="CB153" i="14"/>
  <c r="CB147" i="14"/>
  <c r="CB148" i="14"/>
  <c r="CB142" i="14"/>
  <c r="CB144" i="14"/>
  <c r="CB150" i="14"/>
  <c r="CB151" i="14"/>
  <c r="CB146" i="14"/>
  <c r="CB152" i="14"/>
  <c r="CB149" i="14"/>
  <c r="CB143" i="14"/>
  <c r="CB140" i="14"/>
  <c r="CB139" i="14"/>
  <c r="CB138" i="14"/>
  <c r="CB137" i="14"/>
  <c r="CB136" i="14"/>
  <c r="CB135" i="14"/>
  <c r="CQ154" i="4"/>
  <c r="CQ155" i="4" s="1"/>
  <c r="BW156" i="4"/>
  <c r="BW155" i="4"/>
  <c r="CF154" i="4"/>
  <c r="HH156" i="4"/>
  <c r="HH159" i="4"/>
  <c r="HH154" i="4"/>
  <c r="HH158" i="4"/>
  <c r="HH155" i="4"/>
  <c r="HA156" i="4"/>
  <c r="HA159" i="4"/>
  <c r="HA155" i="4"/>
  <c r="HA158" i="4"/>
  <c r="HA154" i="4"/>
  <c r="HS154" i="4"/>
  <c r="HS156" i="4"/>
  <c r="HS159" i="4"/>
  <c r="HS158" i="4"/>
  <c r="HS155" i="4"/>
  <c r="HK158" i="4"/>
  <c r="HK154" i="4"/>
  <c r="HK159" i="4"/>
  <c r="HK155" i="4"/>
  <c r="HK156" i="4"/>
  <c r="CA154" i="4"/>
  <c r="HU159" i="4"/>
  <c r="HU155" i="4"/>
  <c r="HU154" i="4"/>
  <c r="HU156" i="4"/>
  <c r="HU158" i="4"/>
  <c r="CK154" i="4"/>
  <c r="GY155" i="4"/>
  <c r="GY158" i="4"/>
  <c r="GY154" i="4"/>
  <c r="GY159" i="4"/>
  <c r="GY156" i="4"/>
  <c r="CX156" i="4"/>
  <c r="CX155" i="4"/>
  <c r="BS156" i="4"/>
  <c r="BS155" i="4"/>
  <c r="BS154" i="4"/>
  <c r="BS157" i="4"/>
  <c r="HG155" i="4"/>
  <c r="HG158" i="4"/>
  <c r="HG154" i="4"/>
  <c r="HG159" i="4"/>
  <c r="HG156" i="4"/>
  <c r="HF159" i="4"/>
  <c r="HF154" i="4"/>
  <c r="HF156" i="4"/>
  <c r="HF158" i="4"/>
  <c r="HF155" i="4"/>
  <c r="CI154" i="4"/>
  <c r="HM158" i="4"/>
  <c r="HM155" i="4"/>
  <c r="HM156" i="4"/>
  <c r="HM159" i="4"/>
  <c r="HM154" i="4"/>
  <c r="CY156" i="4"/>
  <c r="CY155" i="4"/>
  <c r="CP156" i="4"/>
  <c r="CP155" i="4"/>
  <c r="CG154" i="4"/>
  <c r="HP158" i="4"/>
  <c r="HP154" i="4"/>
  <c r="HP155" i="4"/>
  <c r="HP156" i="4"/>
  <c r="HP159" i="4"/>
  <c r="HI159" i="4"/>
  <c r="HI156" i="4"/>
  <c r="HI154" i="4"/>
  <c r="HI155" i="4"/>
  <c r="HI158" i="4"/>
  <c r="HX155" i="4"/>
  <c r="HX154" i="4"/>
  <c r="HX156" i="4"/>
  <c r="HX159" i="4"/>
  <c r="HX158" i="4"/>
  <c r="CS154" i="4"/>
  <c r="HT159" i="4"/>
  <c r="HT158" i="4"/>
  <c r="HT155" i="4"/>
  <c r="HT154" i="4"/>
  <c r="HT156" i="4"/>
  <c r="GX159" i="4"/>
  <c r="GX154" i="4"/>
  <c r="GX156" i="4"/>
  <c r="GX158" i="4"/>
  <c r="GX155" i="4"/>
  <c r="CU156" i="4"/>
  <c r="CU155" i="4"/>
  <c r="BU154" i="4"/>
  <c r="CM154" i="4"/>
  <c r="HD155" i="4"/>
  <c r="HD154" i="4"/>
  <c r="HD158" i="4"/>
  <c r="HD156" i="4"/>
  <c r="HD159" i="4"/>
  <c r="CW156" i="4"/>
  <c r="CW155" i="4"/>
  <c r="HN158" i="4"/>
  <c r="HN154" i="4"/>
  <c r="HN156" i="4"/>
  <c r="HN159" i="4"/>
  <c r="HN155" i="4"/>
  <c r="GV155" i="4"/>
  <c r="GV154" i="4"/>
  <c r="GV158" i="4"/>
  <c r="GV156" i="4"/>
  <c r="GV159" i="4"/>
  <c r="CN154" i="4"/>
  <c r="HW159" i="4"/>
  <c r="HW156" i="4"/>
  <c r="HW154" i="4"/>
  <c r="HW158" i="4"/>
  <c r="HW155" i="4"/>
  <c r="HO156" i="4"/>
  <c r="HO155" i="4"/>
  <c r="HO158" i="4"/>
  <c r="HO154" i="4"/>
  <c r="HO159" i="4"/>
  <c r="CO156" i="4"/>
  <c r="CO155" i="4"/>
  <c r="FM157" i="4"/>
  <c r="FM158" i="4"/>
  <c r="FM154" i="4"/>
  <c r="HY154" i="4"/>
  <c r="HY155" i="4"/>
  <c r="HY159" i="4"/>
  <c r="HY156" i="4"/>
  <c r="HY158" i="4"/>
  <c r="CH154" i="4"/>
  <c r="HZ156" i="4"/>
  <c r="HZ159" i="4"/>
  <c r="HZ154" i="4"/>
  <c r="HZ155" i="4"/>
  <c r="HZ158" i="4"/>
  <c r="CB154" i="4"/>
  <c r="HQ159" i="4"/>
  <c r="HQ156" i="4"/>
  <c r="HQ155" i="4"/>
  <c r="HQ158" i="4"/>
  <c r="HQ154" i="4"/>
  <c r="HB155" i="4"/>
  <c r="HB158" i="4"/>
  <c r="HB159" i="4"/>
  <c r="HB154" i="4"/>
  <c r="HB156" i="4"/>
  <c r="HV155" i="4"/>
  <c r="HV158" i="4"/>
  <c r="HV154" i="4"/>
  <c r="HV156" i="4"/>
  <c r="HV159" i="4"/>
  <c r="BV154" i="4"/>
  <c r="CV156" i="4"/>
  <c r="CV155" i="4"/>
  <c r="CD154" i="4"/>
  <c r="CR154" i="4"/>
  <c r="HE159" i="4"/>
  <c r="HE158" i="4"/>
  <c r="HE156" i="4"/>
  <c r="HE154" i="4"/>
  <c r="HE155" i="4"/>
  <c r="AJ22" i="4"/>
  <c r="AJ165" i="4" s="1"/>
  <c r="GT157" i="4"/>
  <c r="GT154" i="4"/>
  <c r="GT158" i="4"/>
  <c r="CL154" i="4"/>
  <c r="GW158" i="4"/>
  <c r="GW156" i="4"/>
  <c r="GW159" i="4"/>
  <c r="GW154" i="4"/>
  <c r="GW155" i="4"/>
  <c r="BZ156" i="4"/>
  <c r="BZ155" i="4"/>
  <c r="HR159" i="4"/>
  <c r="HR158" i="4"/>
  <c r="HR156" i="4"/>
  <c r="HR154" i="4"/>
  <c r="HR155" i="4"/>
  <c r="CC154" i="4"/>
  <c r="GZ159" i="4"/>
  <c r="GZ155" i="4"/>
  <c r="GZ158" i="4"/>
  <c r="GZ156" i="4"/>
  <c r="GZ154" i="4"/>
  <c r="CJ155" i="4"/>
  <c r="CJ156" i="4"/>
  <c r="HJ159" i="4"/>
  <c r="HJ154" i="4"/>
  <c r="HJ155" i="4"/>
  <c r="HJ158" i="4"/>
  <c r="HJ156" i="4"/>
  <c r="HC155" i="4"/>
  <c r="HC158" i="4"/>
  <c r="HC156" i="4"/>
  <c r="HC159" i="4"/>
  <c r="HC154" i="4"/>
  <c r="BY156" i="4"/>
  <c r="BY155" i="4"/>
  <c r="HL159" i="4"/>
  <c r="HL158" i="4"/>
  <c r="HL155" i="4"/>
  <c r="HL154" i="4"/>
  <c r="HL156" i="4"/>
  <c r="BX154" i="4"/>
  <c r="CE154" i="4"/>
  <c r="CT154" i="4"/>
  <c r="DR158" i="4"/>
  <c r="DR159" i="4"/>
  <c r="DR165" i="4" s="1"/>
  <c r="R163" i="4" s="1"/>
  <c r="AM23" i="15" s="1"/>
  <c r="DR160" i="4"/>
  <c r="DR166" i="4" s="1"/>
  <c r="R164" i="4" s="1"/>
  <c r="DR157" i="4"/>
  <c r="DR163" i="4" s="1"/>
  <c r="R161" i="4" s="1"/>
  <c r="AK23" i="15" s="1"/>
  <c r="DR161" i="4"/>
  <c r="DR156" i="4"/>
  <c r="DT156" i="4"/>
  <c r="T160" i="4" s="1"/>
  <c r="DT157" i="4"/>
  <c r="DT163" i="4" s="1"/>
  <c r="T161" i="4" s="1"/>
  <c r="AK25" i="15" s="1"/>
  <c r="DT160" i="4"/>
  <c r="DT159" i="4"/>
  <c r="DT161" i="4"/>
  <c r="DT167" i="4" s="1"/>
  <c r="T165" i="4" s="1"/>
  <c r="DT158" i="4"/>
  <c r="DT164" i="4" s="1"/>
  <c r="T162" i="4" s="1"/>
  <c r="AL25" i="15" s="1"/>
  <c r="DO160" i="4"/>
  <c r="DO159" i="4"/>
  <c r="DO165" i="4" s="1"/>
  <c r="O163" i="4" s="1"/>
  <c r="AM20" i="15" s="1"/>
  <c r="DO161" i="4"/>
  <c r="DO167" i="4" s="1"/>
  <c r="O165" i="4" s="1"/>
  <c r="DO156" i="4"/>
  <c r="O160" i="4" s="1"/>
  <c r="DO158" i="4"/>
  <c r="DO157" i="4"/>
  <c r="DK158" i="4"/>
  <c r="DK164" i="4" s="1"/>
  <c r="K162" i="4" s="1"/>
  <c r="AL16" i="15" s="1"/>
  <c r="DK157" i="4"/>
  <c r="DK163" i="4" s="1"/>
  <c r="K161" i="4" s="1"/>
  <c r="AK16" i="15" s="1"/>
  <c r="DK161" i="4"/>
  <c r="DK160" i="4"/>
  <c r="DK166" i="4" s="1"/>
  <c r="K164" i="4" s="1"/>
  <c r="DK159" i="4"/>
  <c r="DK165" i="4" s="1"/>
  <c r="K163" i="4" s="1"/>
  <c r="AM16" i="15" s="1"/>
  <c r="DK156" i="4"/>
  <c r="K160" i="4" s="1"/>
  <c r="DW160" i="4"/>
  <c r="DW159" i="4"/>
  <c r="DW165" i="4" s="1"/>
  <c r="W163" i="4" s="1"/>
  <c r="AM28" i="15" s="1"/>
  <c r="DW161" i="4"/>
  <c r="DW167" i="4" s="1"/>
  <c r="W165" i="4" s="1"/>
  <c r="DW156" i="4"/>
  <c r="W160" i="4" s="1"/>
  <c r="DW158" i="4"/>
  <c r="DW157" i="4"/>
  <c r="DW163" i="4" s="1"/>
  <c r="W161" i="4" s="1"/>
  <c r="AK28" i="15" s="1"/>
  <c r="DP161" i="4"/>
  <c r="DP167" i="4" s="1"/>
  <c r="P165" i="4" s="1"/>
  <c r="DP156" i="4"/>
  <c r="P160" i="4" s="1"/>
  <c r="DP158" i="4"/>
  <c r="DP157" i="4"/>
  <c r="DP163" i="4" s="1"/>
  <c r="P161" i="4" s="1"/>
  <c r="AK21" i="15" s="1"/>
  <c r="DP160" i="4"/>
  <c r="DP166" i="4" s="1"/>
  <c r="P164" i="4" s="1"/>
  <c r="DP159" i="4"/>
  <c r="DP165" i="4" s="1"/>
  <c r="P163" i="4" s="1"/>
  <c r="AM21" i="15" s="1"/>
  <c r="ED157" i="4"/>
  <c r="ED158" i="4"/>
  <c r="ED164" i="4" s="1"/>
  <c r="AD162" i="4" s="1"/>
  <c r="AL35" i="15" s="1"/>
  <c r="ED160" i="4"/>
  <c r="ED166" i="4" s="1"/>
  <c r="AD164" i="4" s="1"/>
  <c r="ED159" i="4"/>
  <c r="ED165" i="4" s="1"/>
  <c r="AD163" i="4" s="1"/>
  <c r="AM35" i="15" s="1"/>
  <c r="ED161" i="4"/>
  <c r="ED156" i="4"/>
  <c r="AD160" i="4" s="1"/>
  <c r="DF157" i="4"/>
  <c r="DF163" i="4" s="1"/>
  <c r="F161" i="4" s="1"/>
  <c r="AK11" i="15" s="1"/>
  <c r="DF158" i="4"/>
  <c r="DF164" i="4" s="1"/>
  <c r="F162" i="4" s="1"/>
  <c r="AL11" i="15" s="1"/>
  <c r="DF160" i="4"/>
  <c r="DF159" i="4"/>
  <c r="DF165" i="4" s="1"/>
  <c r="F163" i="4" s="1"/>
  <c r="AM11" i="15" s="1"/>
  <c r="DF161" i="4"/>
  <c r="DF167" i="4" s="1"/>
  <c r="F165" i="4" s="1"/>
  <c r="DF156" i="4"/>
  <c r="F160" i="4" s="1"/>
  <c r="DC158" i="4"/>
  <c r="DC157" i="4"/>
  <c r="DC163" i="4" s="1"/>
  <c r="C161" i="4" s="1"/>
  <c r="AK8" i="15" s="1"/>
  <c r="DC160" i="4"/>
  <c r="DC166" i="4" s="1"/>
  <c r="C164" i="4" s="1"/>
  <c r="DC159" i="4"/>
  <c r="DC165" i="4" s="1"/>
  <c r="C163" i="4" s="1"/>
  <c r="AM8" i="15" s="1"/>
  <c r="DC161" i="4"/>
  <c r="DC156" i="4"/>
  <c r="C160" i="4" s="1"/>
  <c r="DV157" i="4"/>
  <c r="DV163" i="4" s="1"/>
  <c r="V161" i="4" s="1"/>
  <c r="AK27" i="15" s="1"/>
  <c r="DV160" i="4"/>
  <c r="DV166" i="4" s="1"/>
  <c r="V164" i="4" s="1"/>
  <c r="DV159" i="4"/>
  <c r="DV158" i="4"/>
  <c r="DV164" i="4" s="1"/>
  <c r="V162" i="4" s="1"/>
  <c r="AL27" i="15" s="1"/>
  <c r="DV161" i="4"/>
  <c r="DV167" i="4" s="1"/>
  <c r="V165" i="4" s="1"/>
  <c r="DV156" i="4"/>
  <c r="V160" i="4" s="1"/>
  <c r="DQ156" i="4"/>
  <c r="DQ158" i="4"/>
  <c r="DQ164" i="4" s="1"/>
  <c r="Q162" i="4" s="1"/>
  <c r="AL22" i="15" s="1"/>
  <c r="DQ157" i="4"/>
  <c r="DQ163" i="4" s="1"/>
  <c r="Q161" i="4" s="1"/>
  <c r="AK22" i="15" s="1"/>
  <c r="DQ160" i="4"/>
  <c r="DQ166" i="4" s="1"/>
  <c r="Q164" i="4" s="1"/>
  <c r="DQ159" i="4"/>
  <c r="DQ161" i="4"/>
  <c r="EB157" i="4"/>
  <c r="EB156" i="4"/>
  <c r="AB160" i="4" s="1"/>
  <c r="EB160" i="4"/>
  <c r="EB159" i="4"/>
  <c r="EB165" i="4" s="1"/>
  <c r="AB163" i="4" s="1"/>
  <c r="AM33" i="15" s="1"/>
  <c r="EB161" i="4"/>
  <c r="EB167" i="4" s="1"/>
  <c r="AB165" i="4" s="1"/>
  <c r="EB158" i="4"/>
  <c r="EB164" i="4" s="1"/>
  <c r="AB162" i="4" s="1"/>
  <c r="AL33" i="15" s="1"/>
  <c r="DS158" i="4"/>
  <c r="DS161" i="4"/>
  <c r="DS167" i="4" s="1"/>
  <c r="S165" i="4" s="1"/>
  <c r="DS157" i="4"/>
  <c r="DS163" i="4" s="1"/>
  <c r="S161" i="4" s="1"/>
  <c r="AK24" i="15" s="1"/>
  <c r="DS160" i="4"/>
  <c r="DS166" i="4" s="1"/>
  <c r="S164" i="4" s="1"/>
  <c r="DS159" i="4"/>
  <c r="DS156" i="4"/>
  <c r="S160" i="4" s="1"/>
  <c r="DN157" i="4"/>
  <c r="DN163" i="4" s="1"/>
  <c r="N161" i="4" s="1"/>
  <c r="AK19" i="15" s="1"/>
  <c r="DN160" i="4"/>
  <c r="DN166" i="4" s="1"/>
  <c r="N164" i="4" s="1"/>
  <c r="DN159" i="4"/>
  <c r="DN161" i="4"/>
  <c r="DN158" i="4"/>
  <c r="DN164" i="4" s="1"/>
  <c r="N162" i="4" s="1"/>
  <c r="AL19" i="15" s="1"/>
  <c r="DN156" i="4"/>
  <c r="N160" i="4" s="1"/>
  <c r="EC157" i="4"/>
  <c r="EC160" i="4"/>
  <c r="EC166" i="4" s="1"/>
  <c r="AC164" i="4" s="1"/>
  <c r="EC159" i="4"/>
  <c r="EC165" i="4" s="1"/>
  <c r="AC163" i="4" s="1"/>
  <c r="AM34" i="15" s="1"/>
  <c r="EC161" i="4"/>
  <c r="EC167" i="4" s="1"/>
  <c r="AC165" i="4" s="1"/>
  <c r="EC156" i="4"/>
  <c r="EC158" i="4"/>
  <c r="EC164" i="4" s="1"/>
  <c r="AC162" i="4" s="1"/>
  <c r="DZ159" i="4"/>
  <c r="DZ165" i="4" s="1"/>
  <c r="Z163" i="4" s="1"/>
  <c r="AM31" i="15" s="1"/>
  <c r="DZ158" i="4"/>
  <c r="DZ164" i="4" s="1"/>
  <c r="Z162" i="4" s="1"/>
  <c r="AL31" i="15" s="1"/>
  <c r="DZ160" i="4"/>
  <c r="DZ157" i="4"/>
  <c r="DZ163" i="4" s="1"/>
  <c r="Z161" i="4" s="1"/>
  <c r="AK31" i="15" s="1"/>
  <c r="DZ161" i="4"/>
  <c r="DZ167" i="4" s="1"/>
  <c r="Z165" i="4" s="1"/>
  <c r="DZ156" i="4"/>
  <c r="Z160" i="4" s="1"/>
  <c r="DI156" i="4"/>
  <c r="DI157" i="4"/>
  <c r="DI163" i="4" s="1"/>
  <c r="I161" i="4" s="1"/>
  <c r="AK14" i="15" s="1"/>
  <c r="DI158" i="4"/>
  <c r="DI164" i="4" s="1"/>
  <c r="I162" i="4" s="1"/>
  <c r="AL14" i="15" s="1"/>
  <c r="DI160" i="4"/>
  <c r="DI166" i="4" s="1"/>
  <c r="I164" i="4" s="1"/>
  <c r="DI159" i="4"/>
  <c r="DI161" i="4"/>
  <c r="DI167" i="4" s="1"/>
  <c r="I165" i="4" s="1"/>
  <c r="DB158" i="4"/>
  <c r="DB164" i="4" s="1"/>
  <c r="B162" i="4" s="1"/>
  <c r="AL7" i="15" s="1"/>
  <c r="DB160" i="4"/>
  <c r="DB159" i="4"/>
  <c r="DB157" i="4"/>
  <c r="DB163" i="4" s="1"/>
  <c r="B161" i="4" s="1"/>
  <c r="AK7" i="15" s="1"/>
  <c r="DB161" i="4"/>
  <c r="DB167" i="4" s="1"/>
  <c r="B165" i="4" s="1"/>
  <c r="DB156" i="4"/>
  <c r="B160" i="4" s="1"/>
  <c r="DG160" i="4"/>
  <c r="DG159" i="4"/>
  <c r="DG165" i="4" s="1"/>
  <c r="G163" i="4" s="1"/>
  <c r="AM12" i="15" s="1"/>
  <c r="DG161" i="4"/>
  <c r="DG167" i="4" s="1"/>
  <c r="G165" i="4" s="1"/>
  <c r="DG156" i="4"/>
  <c r="DG158" i="4"/>
  <c r="DG157" i="4"/>
  <c r="DE157" i="4"/>
  <c r="DE163" i="4" s="1"/>
  <c r="E161" i="4" s="1"/>
  <c r="AK10" i="15" s="1"/>
  <c r="DE160" i="4"/>
  <c r="DE166" i="4" s="1"/>
  <c r="E164" i="4" s="1"/>
  <c r="DE159" i="4"/>
  <c r="DE161" i="4"/>
  <c r="DE167" i="4" s="1"/>
  <c r="E165" i="4" s="1"/>
  <c r="DE156" i="4"/>
  <c r="E160" i="4" s="1"/>
  <c r="DE158" i="4"/>
  <c r="DE164" i="4" s="1"/>
  <c r="E162" i="4" s="1"/>
  <c r="AL10" i="15" s="1"/>
  <c r="DY156" i="4"/>
  <c r="DY157" i="4"/>
  <c r="DY158" i="4"/>
  <c r="DY164" i="4" s="1"/>
  <c r="Y162" i="4" s="1"/>
  <c r="AL30" i="15" s="1"/>
  <c r="DY160" i="4"/>
  <c r="DY166" i="4" s="1"/>
  <c r="Y164" i="4" s="1"/>
  <c r="DY159" i="4"/>
  <c r="DY161" i="4"/>
  <c r="DY167" i="4" s="1"/>
  <c r="Y165" i="4" s="1"/>
  <c r="DU157" i="4"/>
  <c r="DU163" i="4" s="1"/>
  <c r="U161" i="4" s="1"/>
  <c r="AK26" i="15" s="1"/>
  <c r="DU160" i="4"/>
  <c r="DU166" i="4" s="1"/>
  <c r="U164" i="4" s="1"/>
  <c r="DU159" i="4"/>
  <c r="DU161" i="4"/>
  <c r="DU156" i="4"/>
  <c r="DU158" i="4"/>
  <c r="DU164" i="4" s="1"/>
  <c r="U162" i="4" s="1"/>
  <c r="AL26" i="15" s="1"/>
  <c r="DH161" i="4"/>
  <c r="DH156" i="4"/>
  <c r="H160" i="4" s="1"/>
  <c r="DH158" i="4"/>
  <c r="DH164" i="4" s="1"/>
  <c r="H162" i="4" s="1"/>
  <c r="AL13" i="15" s="1"/>
  <c r="DH157" i="4"/>
  <c r="DH163" i="4" s="1"/>
  <c r="H161" i="4" s="1"/>
  <c r="AK13" i="15" s="1"/>
  <c r="DH160" i="4"/>
  <c r="DH159" i="4"/>
  <c r="DH165" i="4" s="1"/>
  <c r="H163" i="4" s="1"/>
  <c r="AM13" i="15" s="1"/>
  <c r="DM157" i="4"/>
  <c r="DM163" i="4" s="1"/>
  <c r="M161" i="4" s="1"/>
  <c r="AK18" i="15" s="1"/>
  <c r="DM160" i="4"/>
  <c r="DM166" i="4" s="1"/>
  <c r="M164" i="4" s="1"/>
  <c r="DM159" i="4"/>
  <c r="DM161" i="4"/>
  <c r="DM167" i="4" s="1"/>
  <c r="M165" i="4" s="1"/>
  <c r="DM156" i="4"/>
  <c r="M160" i="4" s="1"/>
  <c r="DM158" i="4"/>
  <c r="DM164" i="4" s="1"/>
  <c r="M162" i="4" s="1"/>
  <c r="AL18" i="15" s="1"/>
  <c r="DJ160" i="4"/>
  <c r="DJ158" i="4"/>
  <c r="DJ164" i="4" s="1"/>
  <c r="J162" i="4" s="1"/>
  <c r="AL15" i="15" s="1"/>
  <c r="DJ159" i="4"/>
  <c r="DJ157" i="4"/>
  <c r="DJ163" i="4" s="1"/>
  <c r="J161" i="4" s="1"/>
  <c r="AK15" i="15" s="1"/>
  <c r="DJ161" i="4"/>
  <c r="DJ156" i="4"/>
  <c r="J160" i="4" s="1"/>
  <c r="DX161" i="4"/>
  <c r="DX167" i="4" s="1"/>
  <c r="X165" i="4" s="1"/>
  <c r="DX156" i="4"/>
  <c r="DX158" i="4"/>
  <c r="DX157" i="4"/>
  <c r="DX163" i="4" s="1"/>
  <c r="X161" i="4" s="1"/>
  <c r="AK29" i="15" s="1"/>
  <c r="DX160" i="4"/>
  <c r="DX166" i="4" s="1"/>
  <c r="X164" i="4" s="1"/>
  <c r="DX159" i="4"/>
  <c r="DX165" i="4" s="1"/>
  <c r="X163" i="4" s="1"/>
  <c r="AM29" i="15" s="1"/>
  <c r="DL157" i="4"/>
  <c r="DL156" i="4"/>
  <c r="L160" i="4" s="1"/>
  <c r="DL160" i="4"/>
  <c r="DL166" i="4" s="1"/>
  <c r="L164" i="4" s="1"/>
  <c r="DL159" i="4"/>
  <c r="DL165" i="4" s="1"/>
  <c r="L163" i="4" s="1"/>
  <c r="AM17" i="15" s="1"/>
  <c r="DL161" i="4"/>
  <c r="DL158" i="4"/>
  <c r="DL164" i="4" s="1"/>
  <c r="L162" i="4" s="1"/>
  <c r="AL17" i="15" s="1"/>
  <c r="EF161" i="4"/>
  <c r="EF167" i="4" s="1"/>
  <c r="AF165" i="4" s="1"/>
  <c r="EF156" i="4"/>
  <c r="AF160" i="4" s="1"/>
  <c r="EF158" i="4"/>
  <c r="EF157" i="4"/>
  <c r="EF163" i="4" s="1"/>
  <c r="AF161" i="4" s="1"/>
  <c r="AK37" i="15" s="1"/>
  <c r="EF160" i="4"/>
  <c r="EF166" i="4" s="1"/>
  <c r="AF164" i="4" s="1"/>
  <c r="EF159" i="4"/>
  <c r="EF165" i="4" s="1"/>
  <c r="AF163" i="4" s="1"/>
  <c r="AM37" i="15" s="1"/>
  <c r="EE160" i="4"/>
  <c r="EE159" i="4"/>
  <c r="EE165" i="4" s="1"/>
  <c r="AE163" i="4" s="1"/>
  <c r="AM36" i="15" s="1"/>
  <c r="EE161" i="4"/>
  <c r="EE167" i="4" s="1"/>
  <c r="AE165" i="4" s="1"/>
  <c r="EE156" i="4"/>
  <c r="AE160" i="4" s="1"/>
  <c r="EE158" i="4"/>
  <c r="EE157" i="4"/>
  <c r="EE163" i="4" s="1"/>
  <c r="AE161" i="4" s="1"/>
  <c r="AK36" i="15" s="1"/>
  <c r="EA158" i="4"/>
  <c r="EA164" i="4" s="1"/>
  <c r="AA162" i="4" s="1"/>
  <c r="AL32" i="15" s="1"/>
  <c r="EA161" i="4"/>
  <c r="EA157" i="4"/>
  <c r="EA160" i="4"/>
  <c r="EA166" i="4" s="1"/>
  <c r="AA164" i="4" s="1"/>
  <c r="EA159" i="4"/>
  <c r="EA156" i="4"/>
  <c r="AA160" i="4" s="1"/>
  <c r="DD156" i="4"/>
  <c r="DD157" i="4"/>
  <c r="DD163" i="4" s="1"/>
  <c r="D161" i="4" s="1"/>
  <c r="AK9" i="15" s="1"/>
  <c r="DD160" i="4"/>
  <c r="DD166" i="4" s="1"/>
  <c r="D164" i="4" s="1"/>
  <c r="DD159" i="4"/>
  <c r="DD165" i="4" s="1"/>
  <c r="D163" i="4" s="1"/>
  <c r="AM9" i="15" s="1"/>
  <c r="DD161" i="4"/>
  <c r="DD158" i="4"/>
  <c r="DZ165" i="3"/>
  <c r="DD165" i="3"/>
  <c r="DA165" i="3"/>
  <c r="E169" i="3" s="1"/>
  <c r="DV165" i="3"/>
  <c r="Z169" i="3" s="1"/>
  <c r="EB165" i="3"/>
  <c r="AF169" i="3" s="1"/>
  <c r="CZ165" i="3"/>
  <c r="D169" i="3" s="1"/>
  <c r="CY165" i="3"/>
  <c r="C169" i="3" s="1"/>
  <c r="DU165" i="3"/>
  <c r="Y169" i="3" s="1"/>
  <c r="DY165" i="3"/>
  <c r="DG165" i="3"/>
  <c r="K169" i="3" s="1"/>
  <c r="DC165" i="3"/>
  <c r="G169" i="3" s="1"/>
  <c r="EA165" i="3"/>
  <c r="AE169" i="3" s="1"/>
  <c r="DM165" i="3"/>
  <c r="Q169" i="3" s="1"/>
  <c r="DX165" i="3"/>
  <c r="DN165" i="3"/>
  <c r="R169" i="3" s="1"/>
  <c r="DL165" i="3"/>
  <c r="P169" i="3" s="1"/>
  <c r="DB165" i="3"/>
  <c r="DH165" i="3"/>
  <c r="L169" i="3" s="1"/>
  <c r="CX165" i="3"/>
  <c r="B169" i="3" s="1"/>
  <c r="DJ165" i="3"/>
  <c r="N169" i="3" s="1"/>
  <c r="DF165" i="3"/>
  <c r="J169" i="3" s="1"/>
  <c r="DS165" i="3"/>
  <c r="DE165" i="3"/>
  <c r="I169" i="3" s="1"/>
  <c r="DP165" i="3"/>
  <c r="T169" i="3" s="1"/>
  <c r="DQ165" i="3"/>
  <c r="DW165" i="3"/>
  <c r="AA169" i="3" s="1"/>
  <c r="DI165" i="3"/>
  <c r="M169" i="3" s="1"/>
  <c r="DK165" i="3"/>
  <c r="O169" i="3" s="1"/>
  <c r="DT165" i="3"/>
  <c r="X169" i="3" s="1"/>
  <c r="DO165" i="3"/>
  <c r="DR165" i="3"/>
  <c r="V169" i="3" s="1"/>
  <c r="AQ120" i="10"/>
  <c r="AQ119" i="10"/>
  <c r="AQ118" i="10"/>
  <c r="AQ125" i="10"/>
  <c r="AQ124" i="10"/>
  <c r="AQ132" i="10"/>
  <c r="AQ116" i="10"/>
  <c r="AQ123" i="10"/>
  <c r="AQ131" i="10"/>
  <c r="AQ139" i="10"/>
  <c r="AQ126" i="10"/>
  <c r="AQ129" i="10"/>
  <c r="AQ134" i="10"/>
  <c r="AQ137" i="10"/>
  <c r="AQ122" i="10"/>
  <c r="AQ127" i="10"/>
  <c r="AQ135" i="10"/>
  <c r="AQ117" i="10"/>
  <c r="AQ130" i="10"/>
  <c r="AQ121" i="10"/>
  <c r="AQ128" i="10"/>
  <c r="AQ140" i="10"/>
  <c r="AQ138" i="10"/>
  <c r="AQ133" i="10"/>
  <c r="AQ136" i="10"/>
  <c r="AL123" i="10"/>
  <c r="AL122" i="10"/>
  <c r="AL121" i="10"/>
  <c r="AL116" i="10"/>
  <c r="AL128" i="10"/>
  <c r="AL119" i="10"/>
  <c r="AL127" i="10"/>
  <c r="AL126" i="10"/>
  <c r="AL134" i="10"/>
  <c r="AL118" i="10"/>
  <c r="AL129" i="10"/>
  <c r="AL125" i="10"/>
  <c r="AL140" i="10"/>
  <c r="AL117" i="10"/>
  <c r="AL130" i="10"/>
  <c r="AL138" i="10"/>
  <c r="AL137" i="10"/>
  <c r="AL124" i="10"/>
  <c r="AL131" i="10"/>
  <c r="AL133" i="10"/>
  <c r="AL136" i="10"/>
  <c r="AL120" i="10"/>
  <c r="AL135" i="10"/>
  <c r="AL132" i="10"/>
  <c r="AL139" i="10"/>
  <c r="AY120" i="10"/>
  <c r="AY119" i="10"/>
  <c r="AY118" i="10"/>
  <c r="AY125" i="10"/>
  <c r="AY121" i="10"/>
  <c r="AY124" i="10"/>
  <c r="AY132" i="10"/>
  <c r="AY117" i="10"/>
  <c r="AY123" i="10"/>
  <c r="AY131" i="10"/>
  <c r="AY134" i="10"/>
  <c r="AY139" i="10"/>
  <c r="AY127" i="10"/>
  <c r="AY130" i="10"/>
  <c r="AY137" i="10"/>
  <c r="AY128" i="10"/>
  <c r="AY135" i="10"/>
  <c r="AY116" i="10"/>
  <c r="AY122" i="10"/>
  <c r="AY126" i="10"/>
  <c r="AY136" i="10"/>
  <c r="AY133" i="10"/>
  <c r="AY129" i="10"/>
  <c r="AY138" i="10"/>
  <c r="AY140" i="10"/>
  <c r="BT115" i="10"/>
  <c r="BT125" i="10"/>
  <c r="BT133" i="10"/>
  <c r="BT124" i="10"/>
  <c r="BT132" i="10"/>
  <c r="BT123" i="10"/>
  <c r="BT131" i="10"/>
  <c r="BT130" i="10"/>
  <c r="BT129" i="10"/>
  <c r="BT137" i="10"/>
  <c r="BT128" i="10"/>
  <c r="BT127" i="10"/>
  <c r="BT135" i="10"/>
  <c r="BT136" i="10"/>
  <c r="BT134" i="10"/>
  <c r="BT126" i="10"/>
  <c r="CO130" i="10"/>
  <c r="CO129" i="10"/>
  <c r="CO128" i="10"/>
  <c r="CO136" i="10"/>
  <c r="CO127" i="10"/>
  <c r="CO135" i="10"/>
  <c r="CO126" i="10"/>
  <c r="CO134" i="10"/>
  <c r="CO125" i="10"/>
  <c r="CO124" i="10"/>
  <c r="CO132" i="10"/>
  <c r="CO123" i="10"/>
  <c r="CO133" i="10"/>
  <c r="CO131" i="10"/>
  <c r="CO137" i="10"/>
  <c r="CD109" i="10"/>
  <c r="CD127" i="10"/>
  <c r="CD135" i="10"/>
  <c r="CD126" i="10"/>
  <c r="CD125" i="10"/>
  <c r="CD133" i="10"/>
  <c r="CD124" i="10"/>
  <c r="CD132" i="10"/>
  <c r="CD123" i="10"/>
  <c r="CD131" i="10"/>
  <c r="CD130" i="10"/>
  <c r="CD129" i="10"/>
  <c r="CD137" i="10"/>
  <c r="CD134" i="10"/>
  <c r="CD128" i="10"/>
  <c r="CD136" i="10"/>
  <c r="CV129" i="10"/>
  <c r="CV137" i="10"/>
  <c r="CV128" i="10"/>
  <c r="CV127" i="10"/>
  <c r="CV135" i="10"/>
  <c r="CV126" i="10"/>
  <c r="CV134" i="10"/>
  <c r="CV125" i="10"/>
  <c r="CV133" i="10"/>
  <c r="CV124" i="10"/>
  <c r="CV132" i="10"/>
  <c r="CV123" i="10"/>
  <c r="CV131" i="10"/>
  <c r="CV136" i="10"/>
  <c r="CV130" i="10"/>
  <c r="BN119" i="10"/>
  <c r="BN118" i="10"/>
  <c r="BN117" i="10"/>
  <c r="BN116" i="10"/>
  <c r="BN124" i="10"/>
  <c r="BN123" i="10"/>
  <c r="BN131" i="10"/>
  <c r="BN121" i="10"/>
  <c r="BN130" i="10"/>
  <c r="BN129" i="10"/>
  <c r="BN138" i="10"/>
  <c r="BN127" i="10"/>
  <c r="BN136" i="10"/>
  <c r="BN122" i="10"/>
  <c r="BN120" i="10"/>
  <c r="BN125" i="10"/>
  <c r="BN133" i="10"/>
  <c r="BN134" i="10"/>
  <c r="BN128" i="10"/>
  <c r="BN132" i="10"/>
  <c r="BN140" i="10"/>
  <c r="BN139" i="10"/>
  <c r="BN137" i="10"/>
  <c r="BN135" i="10"/>
  <c r="BN126" i="10"/>
  <c r="CJ125" i="10"/>
  <c r="CJ133" i="10"/>
  <c r="CJ124" i="10"/>
  <c r="CJ132" i="10"/>
  <c r="CJ123" i="10"/>
  <c r="CJ131" i="10"/>
  <c r="CJ130" i="10"/>
  <c r="CJ129" i="10"/>
  <c r="CJ137" i="10"/>
  <c r="CJ128" i="10"/>
  <c r="CJ127" i="10"/>
  <c r="CJ135" i="10"/>
  <c r="CJ134" i="10"/>
  <c r="CJ126" i="10"/>
  <c r="CJ136" i="10"/>
  <c r="AZ121" i="10"/>
  <c r="AZ120" i="10"/>
  <c r="AZ119" i="10"/>
  <c r="AZ116" i="10"/>
  <c r="AZ126" i="10"/>
  <c r="AZ125" i="10"/>
  <c r="AZ133" i="10"/>
  <c r="AZ124" i="10"/>
  <c r="AZ132" i="10"/>
  <c r="AZ117" i="10"/>
  <c r="AZ129" i="10"/>
  <c r="AZ140" i="10"/>
  <c r="AZ127" i="10"/>
  <c r="AZ138" i="10"/>
  <c r="AZ123" i="10"/>
  <c r="AZ130" i="10"/>
  <c r="AZ136" i="10"/>
  <c r="AZ118" i="10"/>
  <c r="AZ128" i="10"/>
  <c r="AZ135" i="10"/>
  <c r="AZ122" i="10"/>
  <c r="AZ131" i="10"/>
  <c r="AZ134" i="10"/>
  <c r="AZ139" i="10"/>
  <c r="AZ137" i="10"/>
  <c r="AV117" i="10"/>
  <c r="AV116" i="10"/>
  <c r="AV119" i="10"/>
  <c r="AV130" i="10"/>
  <c r="AV122" i="10"/>
  <c r="AV129" i="10"/>
  <c r="AV128" i="10"/>
  <c r="AV121" i="10"/>
  <c r="AV125" i="10"/>
  <c r="AV132" i="10"/>
  <c r="AV136" i="10"/>
  <c r="AV123" i="10"/>
  <c r="AV120" i="10"/>
  <c r="AV126" i="10"/>
  <c r="AV118" i="10"/>
  <c r="AV140" i="10"/>
  <c r="AV124" i="10"/>
  <c r="AV131" i="10"/>
  <c r="AV134" i="10"/>
  <c r="AV139" i="10"/>
  <c r="AV127" i="10"/>
  <c r="AV133" i="10"/>
  <c r="AV138" i="10"/>
  <c r="AV137" i="10"/>
  <c r="AV135" i="10"/>
  <c r="AP119" i="10"/>
  <c r="AP118" i="10"/>
  <c r="AP117" i="10"/>
  <c r="AP120" i="10"/>
  <c r="AP124" i="10"/>
  <c r="AP132" i="10"/>
  <c r="AP116" i="10"/>
  <c r="AP123" i="10"/>
  <c r="AP131" i="10"/>
  <c r="AP130" i="10"/>
  <c r="AP126" i="10"/>
  <c r="AP138" i="10"/>
  <c r="AP129" i="10"/>
  <c r="AP122" i="10"/>
  <c r="AP133" i="10"/>
  <c r="AP136" i="10"/>
  <c r="AP127" i="10"/>
  <c r="AP121" i="10"/>
  <c r="AP125" i="10"/>
  <c r="AP128" i="10"/>
  <c r="AP140" i="10"/>
  <c r="AP137" i="10"/>
  <c r="AP135" i="10"/>
  <c r="AP134" i="10"/>
  <c r="AP139" i="10"/>
  <c r="AT122" i="10"/>
  <c r="AT121" i="10"/>
  <c r="AT117" i="10"/>
  <c r="AT128" i="10"/>
  <c r="AT120" i="10"/>
  <c r="AT127" i="10"/>
  <c r="AT126" i="10"/>
  <c r="AT134" i="10"/>
  <c r="AT123" i="10"/>
  <c r="AT130" i="10"/>
  <c r="AT118" i="10"/>
  <c r="AT140" i="10"/>
  <c r="AT116" i="10"/>
  <c r="AT124" i="10"/>
  <c r="AT131" i="10"/>
  <c r="AT133" i="10"/>
  <c r="AT138" i="10"/>
  <c r="AT129" i="10"/>
  <c r="AT137" i="10"/>
  <c r="AT125" i="10"/>
  <c r="AT132" i="10"/>
  <c r="AT136" i="10"/>
  <c r="AT139" i="10"/>
  <c r="AT135" i="10"/>
  <c r="AT119" i="10"/>
  <c r="CM128" i="10"/>
  <c r="CM136" i="10"/>
  <c r="CM127" i="10"/>
  <c r="CM126" i="10"/>
  <c r="CM134" i="10"/>
  <c r="CM125" i="10"/>
  <c r="CM133" i="10"/>
  <c r="CM124" i="10"/>
  <c r="CM132" i="10"/>
  <c r="CM123" i="10"/>
  <c r="CM131" i="10"/>
  <c r="CM130" i="10"/>
  <c r="CM137" i="10"/>
  <c r="CM135" i="10"/>
  <c r="CM129" i="10"/>
  <c r="CI124" i="10"/>
  <c r="CI132" i="10"/>
  <c r="CI123" i="10"/>
  <c r="CI131" i="10"/>
  <c r="CI130" i="10"/>
  <c r="CI129" i="10"/>
  <c r="CI137" i="10"/>
  <c r="CI128" i="10"/>
  <c r="CI136" i="10"/>
  <c r="CI127" i="10"/>
  <c r="CI126" i="10"/>
  <c r="CI134" i="10"/>
  <c r="CI135" i="10"/>
  <c r="CI125" i="10"/>
  <c r="CI133" i="10"/>
  <c r="BJ122" i="10"/>
  <c r="BJ121" i="10"/>
  <c r="BJ119" i="10"/>
  <c r="BJ128" i="10"/>
  <c r="BJ127" i="10"/>
  <c r="BJ117" i="10"/>
  <c r="BJ126" i="10"/>
  <c r="BJ120" i="10"/>
  <c r="BJ125" i="10"/>
  <c r="BJ133" i="10"/>
  <c r="BJ134" i="10"/>
  <c r="BJ118" i="10"/>
  <c r="BJ116" i="10"/>
  <c r="BJ123" i="10"/>
  <c r="BJ130" i="10"/>
  <c r="BJ140" i="10"/>
  <c r="BJ138" i="10"/>
  <c r="BJ124" i="10"/>
  <c r="BJ131" i="10"/>
  <c r="BJ137" i="10"/>
  <c r="BJ136" i="10"/>
  <c r="BJ135" i="10"/>
  <c r="BJ139" i="10"/>
  <c r="BJ132" i="10"/>
  <c r="BJ129" i="10"/>
  <c r="AR121" i="10"/>
  <c r="AR120" i="10"/>
  <c r="AR119" i="10"/>
  <c r="AR122" i="10"/>
  <c r="AR126" i="10"/>
  <c r="AR118" i="10"/>
  <c r="AR125" i="10"/>
  <c r="AR133" i="10"/>
  <c r="AR124" i="10"/>
  <c r="AR132" i="10"/>
  <c r="AR128" i="10"/>
  <c r="AR140" i="10"/>
  <c r="AR116" i="10"/>
  <c r="AR131" i="10"/>
  <c r="AR138" i="10"/>
  <c r="AR129" i="10"/>
  <c r="AR136" i="10"/>
  <c r="AR127" i="10"/>
  <c r="AR135" i="10"/>
  <c r="AR117" i="10"/>
  <c r="AR123" i="10"/>
  <c r="AR130" i="10"/>
  <c r="AR134" i="10"/>
  <c r="AR139" i="10"/>
  <c r="AR137" i="10"/>
  <c r="CS126" i="10"/>
  <c r="CS134" i="10"/>
  <c r="CS125" i="10"/>
  <c r="CS124" i="10"/>
  <c r="CS132" i="10"/>
  <c r="CS123" i="10"/>
  <c r="CS131" i="10"/>
  <c r="CS130" i="10"/>
  <c r="CS129" i="10"/>
  <c r="CS128" i="10"/>
  <c r="CS136" i="10"/>
  <c r="CS127" i="10"/>
  <c r="CS137" i="10"/>
  <c r="CS133" i="10"/>
  <c r="CS135" i="10"/>
  <c r="BE118" i="10"/>
  <c r="BE117" i="10"/>
  <c r="BE116" i="10"/>
  <c r="BE123" i="10"/>
  <c r="BE131" i="10"/>
  <c r="BE120" i="10"/>
  <c r="BE130" i="10"/>
  <c r="BE129" i="10"/>
  <c r="BE122" i="10"/>
  <c r="BE137" i="10"/>
  <c r="BE126" i="10"/>
  <c r="BE135" i="10"/>
  <c r="BE121" i="10"/>
  <c r="BE124" i="10"/>
  <c r="BE119" i="10"/>
  <c r="BE127" i="10"/>
  <c r="BE134" i="10"/>
  <c r="BE133" i="10"/>
  <c r="BE140" i="10"/>
  <c r="BE125" i="10"/>
  <c r="BE132" i="10"/>
  <c r="BE139" i="10"/>
  <c r="BE138" i="10"/>
  <c r="BE128" i="10"/>
  <c r="BE136" i="10"/>
  <c r="CF129" i="10"/>
  <c r="CF137" i="10"/>
  <c r="CF128" i="10"/>
  <c r="CF127" i="10"/>
  <c r="CF135" i="10"/>
  <c r="CF126" i="10"/>
  <c r="CF134" i="10"/>
  <c r="CF125" i="10"/>
  <c r="CF133" i="10"/>
  <c r="CF124" i="10"/>
  <c r="CF132" i="10"/>
  <c r="CF123" i="10"/>
  <c r="CF131" i="10"/>
  <c r="CF136" i="10"/>
  <c r="CF130" i="10"/>
  <c r="CB125" i="10"/>
  <c r="CB133" i="10"/>
  <c r="CB124" i="10"/>
  <c r="CB132" i="10"/>
  <c r="CB123" i="10"/>
  <c r="CB131" i="10"/>
  <c r="CB130" i="10"/>
  <c r="CB129" i="10"/>
  <c r="CB137" i="10"/>
  <c r="CB128" i="10"/>
  <c r="CB127" i="10"/>
  <c r="CB135" i="10"/>
  <c r="CB136" i="10"/>
  <c r="CB126" i="10"/>
  <c r="CB134" i="10"/>
  <c r="BV127" i="10"/>
  <c r="BV135" i="10"/>
  <c r="BV126" i="10"/>
  <c r="BV125" i="10"/>
  <c r="BV133" i="10"/>
  <c r="BV124" i="10"/>
  <c r="BV132" i="10"/>
  <c r="BV123" i="10"/>
  <c r="BV131" i="10"/>
  <c r="BV130" i="10"/>
  <c r="BV129" i="10"/>
  <c r="BV137" i="10"/>
  <c r="BV136" i="10"/>
  <c r="BV128" i="10"/>
  <c r="BV134" i="10"/>
  <c r="CC126" i="10"/>
  <c r="CC134" i="10"/>
  <c r="CC125" i="10"/>
  <c r="CC133" i="10"/>
  <c r="CC124" i="10"/>
  <c r="CC132" i="10"/>
  <c r="CC123" i="10"/>
  <c r="CC131" i="10"/>
  <c r="CC130" i="10"/>
  <c r="CC129" i="10"/>
  <c r="CC128" i="10"/>
  <c r="CC136" i="10"/>
  <c r="CC127" i="10"/>
  <c r="CC137" i="10"/>
  <c r="CC135" i="10"/>
  <c r="BU126" i="10"/>
  <c r="BU134" i="10"/>
  <c r="BU125" i="10"/>
  <c r="BU133" i="10"/>
  <c r="BU124" i="10"/>
  <c r="BU132" i="10"/>
  <c r="BU123" i="10"/>
  <c r="BU131" i="10"/>
  <c r="BU130" i="10"/>
  <c r="BU129" i="10"/>
  <c r="BU128" i="10"/>
  <c r="BU136" i="10"/>
  <c r="BU135" i="10"/>
  <c r="BU127" i="10"/>
  <c r="BU137" i="10"/>
  <c r="AW118" i="10"/>
  <c r="AW117" i="10"/>
  <c r="AW116" i="10"/>
  <c r="AW123" i="10"/>
  <c r="AW131" i="10"/>
  <c r="AW119" i="10"/>
  <c r="AW130" i="10"/>
  <c r="AW122" i="10"/>
  <c r="AW129" i="10"/>
  <c r="AW137" i="10"/>
  <c r="AW121" i="10"/>
  <c r="AW125" i="10"/>
  <c r="AW128" i="10"/>
  <c r="AW135" i="10"/>
  <c r="AW120" i="10"/>
  <c r="AW126" i="10"/>
  <c r="AW140" i="10"/>
  <c r="AW124" i="10"/>
  <c r="AW134" i="10"/>
  <c r="AW139" i="10"/>
  <c r="AW132" i="10"/>
  <c r="AW133" i="10"/>
  <c r="AW127" i="10"/>
  <c r="AW136" i="10"/>
  <c r="AW138" i="10"/>
  <c r="BH121" i="10"/>
  <c r="BH120" i="10"/>
  <c r="BH119" i="10"/>
  <c r="BH117" i="10"/>
  <c r="BH126" i="10"/>
  <c r="BH125" i="10"/>
  <c r="BH133" i="10"/>
  <c r="BH122" i="10"/>
  <c r="BH124" i="10"/>
  <c r="BH132" i="10"/>
  <c r="BH116" i="10"/>
  <c r="BH123" i="10"/>
  <c r="BH130" i="10"/>
  <c r="BH140" i="10"/>
  <c r="BH128" i="10"/>
  <c r="BH138" i="10"/>
  <c r="BH136" i="10"/>
  <c r="BH129" i="10"/>
  <c r="BH135" i="10"/>
  <c r="BH127" i="10"/>
  <c r="BH137" i="10"/>
  <c r="BH131" i="10"/>
  <c r="BH134" i="10"/>
  <c r="BH118" i="10"/>
  <c r="BH139" i="10"/>
  <c r="BC116" i="10"/>
  <c r="BC122" i="10"/>
  <c r="BC129" i="10"/>
  <c r="BC118" i="10"/>
  <c r="BC128" i="10"/>
  <c r="BC121" i="10"/>
  <c r="BC127" i="10"/>
  <c r="BC135" i="10"/>
  <c r="BC124" i="10"/>
  <c r="BC119" i="10"/>
  <c r="BC134" i="10"/>
  <c r="BC117" i="10"/>
  <c r="BC125" i="10"/>
  <c r="BC132" i="10"/>
  <c r="BC139" i="10"/>
  <c r="BC138" i="10"/>
  <c r="BC123" i="10"/>
  <c r="BC130" i="10"/>
  <c r="BC137" i="10"/>
  <c r="BC140" i="10"/>
  <c r="BC120" i="10"/>
  <c r="BC136" i="10"/>
  <c r="BC131" i="10"/>
  <c r="BC133" i="10"/>
  <c r="BC126" i="10"/>
  <c r="AX119" i="10"/>
  <c r="AX118" i="10"/>
  <c r="AX117" i="10"/>
  <c r="AX121" i="10"/>
  <c r="AX124" i="10"/>
  <c r="AX132" i="10"/>
  <c r="AX123" i="10"/>
  <c r="AX131" i="10"/>
  <c r="AX130" i="10"/>
  <c r="AX127" i="10"/>
  <c r="AX133" i="10"/>
  <c r="AX138" i="10"/>
  <c r="AX125" i="10"/>
  <c r="AX136" i="10"/>
  <c r="AX128" i="10"/>
  <c r="AX116" i="10"/>
  <c r="AX122" i="10"/>
  <c r="AX120" i="10"/>
  <c r="AX126" i="10"/>
  <c r="AX129" i="10"/>
  <c r="AX140" i="10"/>
  <c r="AX134" i="10"/>
  <c r="AX139" i="10"/>
  <c r="AX137" i="10"/>
  <c r="AX135" i="10"/>
  <c r="CP123" i="10"/>
  <c r="CP131" i="10"/>
  <c r="CP130" i="10"/>
  <c r="CP129" i="10"/>
  <c r="CP137" i="10"/>
  <c r="CP128" i="10"/>
  <c r="CP136" i="10"/>
  <c r="CP127" i="10"/>
  <c r="CP135" i="10"/>
  <c r="CP126" i="10"/>
  <c r="CP125" i="10"/>
  <c r="CP133" i="10"/>
  <c r="CP132" i="10"/>
  <c r="CP124" i="10"/>
  <c r="CP134" i="10"/>
  <c r="BD117" i="10"/>
  <c r="BD116" i="10"/>
  <c r="BD120" i="10"/>
  <c r="BD130" i="10"/>
  <c r="BD129" i="10"/>
  <c r="BD118" i="10"/>
  <c r="BD128" i="10"/>
  <c r="BD126" i="10"/>
  <c r="BD136" i="10"/>
  <c r="BD121" i="10"/>
  <c r="BD124" i="10"/>
  <c r="BD131" i="10"/>
  <c r="BD119" i="10"/>
  <c r="BD127" i="10"/>
  <c r="BD133" i="10"/>
  <c r="BD140" i="10"/>
  <c r="BD125" i="10"/>
  <c r="BD132" i="10"/>
  <c r="BD139" i="10"/>
  <c r="BD138" i="10"/>
  <c r="BD134" i="10"/>
  <c r="BD122" i="10"/>
  <c r="BD137" i="10"/>
  <c r="BD123" i="10"/>
  <c r="BD135" i="10"/>
  <c r="BZ123" i="10"/>
  <c r="BZ131" i="10"/>
  <c r="BZ130" i="10"/>
  <c r="BZ129" i="10"/>
  <c r="BZ137" i="10"/>
  <c r="BZ128" i="10"/>
  <c r="BZ136" i="10"/>
  <c r="BZ127" i="10"/>
  <c r="BZ135" i="10"/>
  <c r="BZ126" i="10"/>
  <c r="BZ125" i="10"/>
  <c r="BZ133" i="10"/>
  <c r="BZ134" i="10"/>
  <c r="BZ124" i="10"/>
  <c r="BZ132" i="10"/>
  <c r="BX129" i="10"/>
  <c r="BX137" i="10"/>
  <c r="BX128" i="10"/>
  <c r="BX127" i="10"/>
  <c r="BX135" i="10"/>
  <c r="BX126" i="10"/>
  <c r="BX134" i="10"/>
  <c r="BX125" i="10"/>
  <c r="BX133" i="10"/>
  <c r="BX124" i="10"/>
  <c r="BX132" i="10"/>
  <c r="BX123" i="10"/>
  <c r="BX131" i="10"/>
  <c r="BX130" i="10"/>
  <c r="BX136" i="10"/>
  <c r="BO120" i="10"/>
  <c r="BO119" i="10"/>
  <c r="BO118" i="10"/>
  <c r="BO125" i="10"/>
  <c r="BO116" i="10"/>
  <c r="BO124" i="10"/>
  <c r="BO132" i="10"/>
  <c r="BO123" i="10"/>
  <c r="BO131" i="10"/>
  <c r="BO126" i="10"/>
  <c r="BO139" i="10"/>
  <c r="BO129" i="10"/>
  <c r="BO137" i="10"/>
  <c r="BO127" i="10"/>
  <c r="BO122" i="10"/>
  <c r="BO130" i="10"/>
  <c r="BO135" i="10"/>
  <c r="BO133" i="10"/>
  <c r="BO134" i="10"/>
  <c r="BO117" i="10"/>
  <c r="BO128" i="10"/>
  <c r="BO121" i="10"/>
  <c r="BO140" i="10"/>
  <c r="BO138" i="10"/>
  <c r="BO136" i="10"/>
  <c r="AS122" i="10"/>
  <c r="AS121" i="10"/>
  <c r="AS120" i="10"/>
  <c r="AS127" i="10"/>
  <c r="AS126" i="10"/>
  <c r="AS134" i="10"/>
  <c r="AS118" i="10"/>
  <c r="AS125" i="10"/>
  <c r="AS133" i="10"/>
  <c r="AS128" i="10"/>
  <c r="AS116" i="10"/>
  <c r="AS124" i="10"/>
  <c r="AS131" i="10"/>
  <c r="AS139" i="10"/>
  <c r="AS129" i="10"/>
  <c r="AS137" i="10"/>
  <c r="AS132" i="10"/>
  <c r="AS136" i="10"/>
  <c r="AS119" i="10"/>
  <c r="AS135" i="10"/>
  <c r="AS117" i="10"/>
  <c r="AS140" i="10"/>
  <c r="AS123" i="10"/>
  <c r="AS138" i="10"/>
  <c r="AS130" i="10"/>
  <c r="AM116" i="10"/>
  <c r="AM123" i="10"/>
  <c r="AM122" i="10"/>
  <c r="AM121" i="10"/>
  <c r="AM129" i="10"/>
  <c r="AM128" i="10"/>
  <c r="AM119" i="10"/>
  <c r="AM127" i="10"/>
  <c r="AM120" i="10"/>
  <c r="AM135" i="10"/>
  <c r="AM118" i="10"/>
  <c r="AM125" i="10"/>
  <c r="AM132" i="10"/>
  <c r="AM117" i="10"/>
  <c r="AM130" i="10"/>
  <c r="AM139" i="10"/>
  <c r="AM126" i="10"/>
  <c r="AM138" i="10"/>
  <c r="AM134" i="10"/>
  <c r="AM137" i="10"/>
  <c r="AM131" i="10"/>
  <c r="AM140" i="10"/>
  <c r="AM124" i="10"/>
  <c r="AM136" i="10"/>
  <c r="AM133" i="10"/>
  <c r="BR110" i="10"/>
  <c r="BR123" i="10"/>
  <c r="BR131" i="10"/>
  <c r="BR130" i="10"/>
  <c r="BR129" i="10"/>
  <c r="BR137" i="10"/>
  <c r="BR128" i="10"/>
  <c r="BR136" i="10"/>
  <c r="BR127" i="10"/>
  <c r="BR135" i="10"/>
  <c r="BR126" i="10"/>
  <c r="BR125" i="10"/>
  <c r="BR133" i="10"/>
  <c r="BR132" i="10"/>
  <c r="BR134" i="10"/>
  <c r="BR124" i="10"/>
  <c r="CU128" i="10"/>
  <c r="CU136" i="10"/>
  <c r="CU127" i="10"/>
  <c r="CU126" i="10"/>
  <c r="CU134" i="10"/>
  <c r="CU125" i="10"/>
  <c r="CU133" i="10"/>
  <c r="CU124" i="10"/>
  <c r="CU132" i="10"/>
  <c r="CU123" i="10"/>
  <c r="CU131" i="10"/>
  <c r="CU130" i="10"/>
  <c r="CU129" i="10"/>
  <c r="CU135" i="10"/>
  <c r="CU137" i="10"/>
  <c r="BA122" i="10"/>
  <c r="BA121" i="10"/>
  <c r="BA120" i="10"/>
  <c r="BA127" i="10"/>
  <c r="BA116" i="10"/>
  <c r="BA126" i="10"/>
  <c r="BA134" i="10"/>
  <c r="BA119" i="10"/>
  <c r="BA125" i="10"/>
  <c r="BA133" i="10"/>
  <c r="BA117" i="10"/>
  <c r="BA129" i="10"/>
  <c r="BA132" i="10"/>
  <c r="BA139" i="10"/>
  <c r="BA123" i="10"/>
  <c r="BA130" i="10"/>
  <c r="BA137" i="10"/>
  <c r="BA136" i="10"/>
  <c r="BA118" i="10"/>
  <c r="BA128" i="10"/>
  <c r="BA135" i="10"/>
  <c r="BA124" i="10"/>
  <c r="BA138" i="10"/>
  <c r="BA131" i="10"/>
  <c r="BA140" i="10"/>
  <c r="BB122" i="10"/>
  <c r="BB121" i="10"/>
  <c r="BB118" i="10"/>
  <c r="BB128" i="10"/>
  <c r="BB127" i="10"/>
  <c r="BB116" i="10"/>
  <c r="BB126" i="10"/>
  <c r="BB134" i="10"/>
  <c r="BB124" i="10"/>
  <c r="BB131" i="10"/>
  <c r="BB119" i="10"/>
  <c r="BB117" i="10"/>
  <c r="BB129" i="10"/>
  <c r="BB133" i="10"/>
  <c r="BB140" i="10"/>
  <c r="BB125" i="10"/>
  <c r="BB138" i="10"/>
  <c r="BB123" i="10"/>
  <c r="BB130" i="10"/>
  <c r="BB137" i="10"/>
  <c r="BB120" i="10"/>
  <c r="BB136" i="10"/>
  <c r="BB132" i="10"/>
  <c r="BB139" i="10"/>
  <c r="BB135" i="10"/>
  <c r="CN110" i="10"/>
  <c r="CN129" i="10"/>
  <c r="CN137" i="10"/>
  <c r="CN128" i="10"/>
  <c r="CN127" i="10"/>
  <c r="CN135" i="10"/>
  <c r="CN126" i="10"/>
  <c r="CN134" i="10"/>
  <c r="CN125" i="10"/>
  <c r="CN133" i="10"/>
  <c r="CN124" i="10"/>
  <c r="CN132" i="10"/>
  <c r="CN123" i="10"/>
  <c r="CN131" i="10"/>
  <c r="CN130" i="10"/>
  <c r="CN136" i="10"/>
  <c r="CE128" i="10"/>
  <c r="CE136" i="10"/>
  <c r="CE127" i="10"/>
  <c r="CE126" i="10"/>
  <c r="CE134" i="10"/>
  <c r="CE125" i="10"/>
  <c r="CE133" i="10"/>
  <c r="CE124" i="10"/>
  <c r="CE132" i="10"/>
  <c r="CE123" i="10"/>
  <c r="CE131" i="10"/>
  <c r="CE130" i="10"/>
  <c r="CE129" i="10"/>
  <c r="CE137" i="10"/>
  <c r="CE135" i="10"/>
  <c r="BF119" i="10"/>
  <c r="BF118" i="10"/>
  <c r="BF117" i="10"/>
  <c r="BF122" i="10"/>
  <c r="BF124" i="10"/>
  <c r="BF123" i="10"/>
  <c r="BF131" i="10"/>
  <c r="BF120" i="10"/>
  <c r="BF130" i="10"/>
  <c r="BF128" i="10"/>
  <c r="BF138" i="10"/>
  <c r="BF126" i="10"/>
  <c r="BF136" i="10"/>
  <c r="BF129" i="10"/>
  <c r="BF121" i="10"/>
  <c r="BF127" i="10"/>
  <c r="BF134" i="10"/>
  <c r="BF116" i="10"/>
  <c r="BF133" i="10"/>
  <c r="BF140" i="10"/>
  <c r="BF132" i="10"/>
  <c r="BF125" i="10"/>
  <c r="BF139" i="10"/>
  <c r="BF135" i="10"/>
  <c r="BF137" i="10"/>
  <c r="BY130" i="10"/>
  <c r="BY129" i="10"/>
  <c r="BY128" i="10"/>
  <c r="BY136" i="10"/>
  <c r="BY127" i="10"/>
  <c r="BY135" i="10"/>
  <c r="BY126" i="10"/>
  <c r="BY134" i="10"/>
  <c r="BY125" i="10"/>
  <c r="BY133" i="10"/>
  <c r="BY124" i="10"/>
  <c r="BY132" i="10"/>
  <c r="BY123" i="10"/>
  <c r="BY131" i="10"/>
  <c r="BY137" i="10"/>
  <c r="BS124" i="10"/>
  <c r="BS132" i="10"/>
  <c r="BS123" i="10"/>
  <c r="BS131" i="10"/>
  <c r="BS130" i="10"/>
  <c r="BS129" i="10"/>
  <c r="BS137" i="10"/>
  <c r="BS128" i="10"/>
  <c r="BS136" i="10"/>
  <c r="BS127" i="10"/>
  <c r="BS126" i="10"/>
  <c r="BS134" i="10"/>
  <c r="BS133" i="10"/>
  <c r="BS125" i="10"/>
  <c r="BS135" i="10"/>
  <c r="AN117" i="10"/>
  <c r="AN116" i="10"/>
  <c r="AN123" i="10"/>
  <c r="AN118" i="10"/>
  <c r="AN130" i="10"/>
  <c r="AN121" i="10"/>
  <c r="AN129" i="10"/>
  <c r="AN128" i="10"/>
  <c r="AN122" i="10"/>
  <c r="AN124" i="10"/>
  <c r="AN131" i="10"/>
  <c r="AN133" i="10"/>
  <c r="AN136" i="10"/>
  <c r="AN120" i="10"/>
  <c r="AN127" i="10"/>
  <c r="AN125" i="10"/>
  <c r="AN119" i="10"/>
  <c r="AN140" i="10"/>
  <c r="AN139" i="10"/>
  <c r="AN126" i="10"/>
  <c r="AN138" i="10"/>
  <c r="AN135" i="10"/>
  <c r="AN132" i="10"/>
  <c r="AN134" i="10"/>
  <c r="AN137" i="10"/>
  <c r="AO118" i="10"/>
  <c r="AO117" i="10"/>
  <c r="AO116" i="10"/>
  <c r="AO123" i="10"/>
  <c r="AO131" i="10"/>
  <c r="AO130" i="10"/>
  <c r="AO121" i="10"/>
  <c r="AO129" i="10"/>
  <c r="AO134" i="10"/>
  <c r="AO137" i="10"/>
  <c r="AO122" i="10"/>
  <c r="AO124" i="10"/>
  <c r="AO120" i="10"/>
  <c r="AO127" i="10"/>
  <c r="AO135" i="10"/>
  <c r="AO125" i="10"/>
  <c r="AO132" i="10"/>
  <c r="AO119" i="10"/>
  <c r="AO128" i="10"/>
  <c r="AO140" i="10"/>
  <c r="AO139" i="10"/>
  <c r="AO138" i="10"/>
  <c r="AO126" i="10"/>
  <c r="AO136" i="10"/>
  <c r="AO133" i="10"/>
  <c r="CQ124" i="10"/>
  <c r="CQ132" i="10"/>
  <c r="CQ123" i="10"/>
  <c r="CQ131" i="10"/>
  <c r="CQ130" i="10"/>
  <c r="CQ129" i="10"/>
  <c r="CQ137" i="10"/>
  <c r="CQ128" i="10"/>
  <c r="CQ136" i="10"/>
  <c r="CQ127" i="10"/>
  <c r="CQ126" i="10"/>
  <c r="CQ134" i="10"/>
  <c r="CQ125" i="10"/>
  <c r="CQ135" i="10"/>
  <c r="CQ133" i="10"/>
  <c r="BI122" i="10"/>
  <c r="BI121" i="10"/>
  <c r="BI120" i="10"/>
  <c r="BI127" i="10"/>
  <c r="BI117" i="10"/>
  <c r="BI126" i="10"/>
  <c r="BI134" i="10"/>
  <c r="BI125" i="10"/>
  <c r="BI133" i="10"/>
  <c r="BI118" i="10"/>
  <c r="BI132" i="10"/>
  <c r="BI116" i="10"/>
  <c r="BI123" i="10"/>
  <c r="BI130" i="10"/>
  <c r="BI139" i="10"/>
  <c r="BI128" i="10"/>
  <c r="BI124" i="10"/>
  <c r="BI131" i="10"/>
  <c r="BI137" i="10"/>
  <c r="BI119" i="10"/>
  <c r="BI136" i="10"/>
  <c r="BI129" i="10"/>
  <c r="BI135" i="10"/>
  <c r="BI140" i="10"/>
  <c r="BI138" i="10"/>
  <c r="BW128" i="10"/>
  <c r="BW136" i="10"/>
  <c r="BW127" i="10"/>
  <c r="BW126" i="10"/>
  <c r="BW134" i="10"/>
  <c r="BW125" i="10"/>
  <c r="BW133" i="10"/>
  <c r="BW124" i="10"/>
  <c r="BW132" i="10"/>
  <c r="BW123" i="10"/>
  <c r="BW131" i="10"/>
  <c r="BW130" i="10"/>
  <c r="BW137" i="10"/>
  <c r="BW129" i="10"/>
  <c r="BW135" i="10"/>
  <c r="BL117" i="10"/>
  <c r="BL116" i="10"/>
  <c r="BL121" i="10"/>
  <c r="BL130" i="10"/>
  <c r="BL129" i="10"/>
  <c r="BL119" i="10"/>
  <c r="BL128" i="10"/>
  <c r="BL127" i="10"/>
  <c r="BL136" i="10"/>
  <c r="BL122" i="10"/>
  <c r="BL120" i="10"/>
  <c r="BL125" i="10"/>
  <c r="BL133" i="10"/>
  <c r="BL134" i="10"/>
  <c r="BL118" i="10"/>
  <c r="BL123" i="10"/>
  <c r="BL140" i="10"/>
  <c r="BL126" i="10"/>
  <c r="BL139" i="10"/>
  <c r="BL138" i="10"/>
  <c r="BL137" i="10"/>
  <c r="BL124" i="10"/>
  <c r="BL135" i="10"/>
  <c r="BL131" i="10"/>
  <c r="BL132" i="10"/>
  <c r="AU116" i="10"/>
  <c r="AU122" i="10"/>
  <c r="AU129" i="10"/>
  <c r="AU117" i="10"/>
  <c r="AU128" i="10"/>
  <c r="AU120" i="10"/>
  <c r="AU127" i="10"/>
  <c r="AU119" i="10"/>
  <c r="AU135" i="10"/>
  <c r="AU123" i="10"/>
  <c r="AU130" i="10"/>
  <c r="AU126" i="10"/>
  <c r="AU118" i="10"/>
  <c r="AU124" i="10"/>
  <c r="AU131" i="10"/>
  <c r="AU134" i="10"/>
  <c r="AU139" i="10"/>
  <c r="AU133" i="10"/>
  <c r="AU138" i="10"/>
  <c r="AU137" i="10"/>
  <c r="AU132" i="10"/>
  <c r="AU121" i="10"/>
  <c r="AU125" i="10"/>
  <c r="AU140" i="10"/>
  <c r="AU136" i="10"/>
  <c r="BK116" i="10"/>
  <c r="BK122" i="10"/>
  <c r="BK129" i="10"/>
  <c r="BK119" i="10"/>
  <c r="BK128" i="10"/>
  <c r="BK127" i="10"/>
  <c r="BK135" i="10"/>
  <c r="BK120" i="10"/>
  <c r="BK125" i="10"/>
  <c r="BK118" i="10"/>
  <c r="BK132" i="10"/>
  <c r="BK123" i="10"/>
  <c r="BK130" i="10"/>
  <c r="BK126" i="10"/>
  <c r="BK139" i="10"/>
  <c r="BK117" i="10"/>
  <c r="BK138" i="10"/>
  <c r="BK121" i="10"/>
  <c r="BK124" i="10"/>
  <c r="BK131" i="10"/>
  <c r="BK137" i="10"/>
  <c r="BK140" i="10"/>
  <c r="BK133" i="10"/>
  <c r="BK136" i="10"/>
  <c r="BK134" i="10"/>
  <c r="BP121" i="10"/>
  <c r="BP120" i="10"/>
  <c r="BP119" i="10"/>
  <c r="BP118" i="10"/>
  <c r="BP126" i="10"/>
  <c r="BP125" i="10"/>
  <c r="BP133" i="10"/>
  <c r="BP116" i="10"/>
  <c r="BP124" i="10"/>
  <c r="BP132" i="10"/>
  <c r="BP131" i="10"/>
  <c r="BP140" i="10"/>
  <c r="BP129" i="10"/>
  <c r="BP138" i="10"/>
  <c r="BP127" i="10"/>
  <c r="BP136" i="10"/>
  <c r="BP122" i="10"/>
  <c r="BP123" i="10"/>
  <c r="BP130" i="10"/>
  <c r="BP135" i="10"/>
  <c r="BP134" i="10"/>
  <c r="BP139" i="10"/>
  <c r="BP137" i="10"/>
  <c r="BP128" i="10"/>
  <c r="BP117" i="10"/>
  <c r="CH123" i="10"/>
  <c r="CH131" i="10"/>
  <c r="CH130" i="10"/>
  <c r="CH129" i="10"/>
  <c r="CH137" i="10"/>
  <c r="CH128" i="10"/>
  <c r="CH136" i="10"/>
  <c r="CH127" i="10"/>
  <c r="CH135" i="10"/>
  <c r="CH126" i="10"/>
  <c r="CH125" i="10"/>
  <c r="CH133" i="10"/>
  <c r="CH132" i="10"/>
  <c r="CH124" i="10"/>
  <c r="CH134" i="10"/>
  <c r="CA124" i="10"/>
  <c r="CA132" i="10"/>
  <c r="CA123" i="10"/>
  <c r="CA131" i="10"/>
  <c r="CA130" i="10"/>
  <c r="CA129" i="10"/>
  <c r="CA137" i="10"/>
  <c r="CA128" i="10"/>
  <c r="CA136" i="10"/>
  <c r="CA127" i="10"/>
  <c r="CA126" i="10"/>
  <c r="CA134" i="10"/>
  <c r="CA125" i="10"/>
  <c r="CA135" i="10"/>
  <c r="CA133" i="10"/>
  <c r="BG120" i="10"/>
  <c r="BG119" i="10"/>
  <c r="BG118" i="10"/>
  <c r="BG125" i="10"/>
  <c r="BG122" i="10"/>
  <c r="BG124" i="10"/>
  <c r="BG132" i="10"/>
  <c r="BG123" i="10"/>
  <c r="BG131" i="10"/>
  <c r="BG139" i="10"/>
  <c r="BG128" i="10"/>
  <c r="BG137" i="10"/>
  <c r="BG126" i="10"/>
  <c r="BG117" i="10"/>
  <c r="BG129" i="10"/>
  <c r="BG135" i="10"/>
  <c r="BG121" i="10"/>
  <c r="BG127" i="10"/>
  <c r="BG134" i="10"/>
  <c r="BG140" i="10"/>
  <c r="BG138" i="10"/>
  <c r="BG116" i="10"/>
  <c r="BG133" i="10"/>
  <c r="BG136" i="10"/>
  <c r="BG130" i="10"/>
  <c r="CG130" i="10"/>
  <c r="CG129" i="10"/>
  <c r="CG128" i="10"/>
  <c r="CG136" i="10"/>
  <c r="CG127" i="10"/>
  <c r="CG135" i="10"/>
  <c r="CG126" i="10"/>
  <c r="CG134" i="10"/>
  <c r="CG125" i="10"/>
  <c r="CG124" i="10"/>
  <c r="CG132" i="10"/>
  <c r="CG131" i="10"/>
  <c r="CG133" i="10"/>
  <c r="CG137" i="10"/>
  <c r="CG123" i="10"/>
  <c r="CT127" i="10"/>
  <c r="CT135" i="10"/>
  <c r="CT126" i="10"/>
  <c r="CT125" i="10"/>
  <c r="CT133" i="10"/>
  <c r="CT124" i="10"/>
  <c r="CT132" i="10"/>
  <c r="CT123" i="10"/>
  <c r="CT131" i="10"/>
  <c r="CT130" i="10"/>
  <c r="CT129" i="10"/>
  <c r="CT137" i="10"/>
  <c r="CT134" i="10"/>
  <c r="CT128" i="10"/>
  <c r="CT136" i="10"/>
  <c r="CR125" i="10"/>
  <c r="CR133" i="10"/>
  <c r="CR124" i="10"/>
  <c r="CR132" i="10"/>
  <c r="CR123" i="10"/>
  <c r="CR131" i="10"/>
  <c r="CR130" i="10"/>
  <c r="CR129" i="10"/>
  <c r="CR137" i="10"/>
  <c r="CR128" i="10"/>
  <c r="CR127" i="10"/>
  <c r="CR135" i="10"/>
  <c r="CR126" i="10"/>
  <c r="CR136" i="10"/>
  <c r="CR134" i="10"/>
  <c r="BM118" i="10"/>
  <c r="BM117" i="10"/>
  <c r="BM116" i="10"/>
  <c r="BM123" i="10"/>
  <c r="BM131" i="10"/>
  <c r="BM121" i="10"/>
  <c r="BM130" i="10"/>
  <c r="BM129" i="10"/>
  <c r="BM124" i="10"/>
  <c r="BM137" i="10"/>
  <c r="BM127" i="10"/>
  <c r="BM122" i="10"/>
  <c r="BM135" i="10"/>
  <c r="BM120" i="10"/>
  <c r="BM125" i="10"/>
  <c r="BM128" i="10"/>
  <c r="BM132" i="10"/>
  <c r="BM140" i="10"/>
  <c r="BM119" i="10"/>
  <c r="BM126" i="10"/>
  <c r="BM139" i="10"/>
  <c r="BM138" i="10"/>
  <c r="BM133" i="10"/>
  <c r="BM136" i="10"/>
  <c r="BM134" i="10"/>
  <c r="CL127" i="10"/>
  <c r="CL135" i="10"/>
  <c r="CL126" i="10"/>
  <c r="CL125" i="10"/>
  <c r="CL133" i="10"/>
  <c r="CL124" i="10"/>
  <c r="CL132" i="10"/>
  <c r="CL123" i="10"/>
  <c r="CL131" i="10"/>
  <c r="CL130" i="10"/>
  <c r="CL129" i="10"/>
  <c r="CL137" i="10"/>
  <c r="CL136" i="10"/>
  <c r="CL128" i="10"/>
  <c r="CL134" i="10"/>
  <c r="CK115" i="10"/>
  <c r="CK126" i="10"/>
  <c r="CK134" i="10"/>
  <c r="CK125" i="10"/>
  <c r="CK133" i="10"/>
  <c r="CK124" i="10"/>
  <c r="CK132" i="10"/>
  <c r="CK123" i="10"/>
  <c r="CK131" i="10"/>
  <c r="CK130" i="10"/>
  <c r="CK129" i="10"/>
  <c r="CK128" i="10"/>
  <c r="CK136" i="10"/>
  <c r="CK135" i="10"/>
  <c r="CK127" i="10"/>
  <c r="CK137" i="10"/>
  <c r="FC161" i="6"/>
  <c r="FC167" i="6" s="1"/>
  <c r="Y176" i="6" s="1"/>
  <c r="FC158" i="6"/>
  <c r="FC164" i="6" s="1"/>
  <c r="Y173" i="6" s="1"/>
  <c r="S30" i="15" s="1"/>
  <c r="FC157" i="6"/>
  <c r="FC156" i="6"/>
  <c r="FC159" i="6"/>
  <c r="FC160" i="6"/>
  <c r="EF158" i="6"/>
  <c r="EF164" i="6" s="1"/>
  <c r="B173" i="6" s="1"/>
  <c r="S7" i="15" s="1"/>
  <c r="EF157" i="6"/>
  <c r="EF163" i="6" s="1"/>
  <c r="B172" i="6" s="1"/>
  <c r="R7" i="15" s="1"/>
  <c r="EF156" i="6"/>
  <c r="EF159" i="6"/>
  <c r="EF165" i="6" s="1"/>
  <c r="B174" i="6" s="1"/>
  <c r="T7" i="15" s="1"/>
  <c r="EF161" i="6"/>
  <c r="EF160" i="6"/>
  <c r="EV156" i="6"/>
  <c r="EV161" i="6"/>
  <c r="EV159" i="6"/>
  <c r="EV165" i="6" s="1"/>
  <c r="R174" i="6" s="1"/>
  <c r="T23" i="15" s="1"/>
  <c r="EV160" i="6"/>
  <c r="EV166" i="6" s="1"/>
  <c r="R175" i="6" s="1"/>
  <c r="U23" i="15" s="1"/>
  <c r="EV158" i="6"/>
  <c r="EV164" i="6" s="1"/>
  <c r="R173" i="6" s="1"/>
  <c r="S23" i="15" s="1"/>
  <c r="EV157" i="6"/>
  <c r="EV163" i="6" s="1"/>
  <c r="R172" i="6" s="1"/>
  <c r="R23" i="15" s="1"/>
  <c r="CT159" i="6"/>
  <c r="CT157" i="6"/>
  <c r="CT160" i="6"/>
  <c r="CT158" i="6"/>
  <c r="CT161" i="6"/>
  <c r="CT167" i="6" s="1"/>
  <c r="AC165" i="6" s="1"/>
  <c r="P34" i="15" s="1"/>
  <c r="CT162" i="6"/>
  <c r="CT168" i="6" s="1"/>
  <c r="AC166" i="6" s="1"/>
  <c r="CE158" i="6"/>
  <c r="CE160" i="6"/>
  <c r="CE161" i="6"/>
  <c r="CE159" i="6"/>
  <c r="CE165" i="6" s="1"/>
  <c r="N163" i="6" s="1"/>
  <c r="N19" i="15" s="1"/>
  <c r="CE162" i="6"/>
  <c r="CE157" i="6"/>
  <c r="CV161" i="6"/>
  <c r="CV167" i="6" s="1"/>
  <c r="AE165" i="6" s="1"/>
  <c r="P36" i="15" s="1"/>
  <c r="CV160" i="6"/>
  <c r="CV166" i="6" s="1"/>
  <c r="AE164" i="6" s="1"/>
  <c r="O36" i="15" s="1"/>
  <c r="CV162" i="6"/>
  <c r="CV168" i="6" s="1"/>
  <c r="AE166" i="6" s="1"/>
  <c r="CV157" i="6"/>
  <c r="CV158" i="6"/>
  <c r="CV159" i="6"/>
  <c r="CV165" i="6" s="1"/>
  <c r="AE163" i="6" s="1"/>
  <c r="BX161" i="6"/>
  <c r="BX160" i="6"/>
  <c r="BX162" i="6"/>
  <c r="BX168" i="6" s="1"/>
  <c r="G166" i="6" s="1"/>
  <c r="BX157" i="6"/>
  <c r="G161" i="6" s="1"/>
  <c r="BX158" i="6"/>
  <c r="BX164" i="6" s="1"/>
  <c r="G162" i="6" s="1"/>
  <c r="M12" i="15" s="1"/>
  <c r="BX159" i="6"/>
  <c r="BX165" i="6" s="1"/>
  <c r="G163" i="6" s="1"/>
  <c r="N12" i="15" s="1"/>
  <c r="CB162" i="6"/>
  <c r="CB157" i="6"/>
  <c r="CB158" i="6"/>
  <c r="CB159" i="6"/>
  <c r="CB160" i="6"/>
  <c r="CB166" i="6" s="1"/>
  <c r="K164" i="6" s="1"/>
  <c r="O16" i="15" s="1"/>
  <c r="CB161" i="6"/>
  <c r="CB167" i="6" s="1"/>
  <c r="K165" i="6" s="1"/>
  <c r="P16" i="15" s="1"/>
  <c r="CA158" i="6"/>
  <c r="CA164" i="6" s="1"/>
  <c r="J162" i="6" s="1"/>
  <c r="M15" i="15" s="1"/>
  <c r="CA159" i="6"/>
  <c r="CA160" i="6"/>
  <c r="CA161" i="6"/>
  <c r="CA157" i="6"/>
  <c r="CA162" i="6"/>
  <c r="CD162" i="6"/>
  <c r="CD168" i="6" s="1"/>
  <c r="M166" i="6" s="1"/>
  <c r="CD157" i="6"/>
  <c r="M161" i="6" s="1"/>
  <c r="CD161" i="6"/>
  <c r="CD167" i="6" s="1"/>
  <c r="M165" i="6" s="1"/>
  <c r="P17" i="15" s="1"/>
  <c r="CD159" i="6"/>
  <c r="CD160" i="6"/>
  <c r="CD158" i="6"/>
  <c r="EO160" i="6"/>
  <c r="EO161" i="6"/>
  <c r="EO158" i="6"/>
  <c r="EO164" i="6" s="1"/>
  <c r="K173" i="6" s="1"/>
  <c r="S16" i="15" s="1"/>
  <c r="EO157" i="6"/>
  <c r="EO163" i="6" s="1"/>
  <c r="K172" i="6" s="1"/>
  <c r="R16" i="15" s="1"/>
  <c r="EO159" i="6"/>
  <c r="EO165" i="6" s="1"/>
  <c r="K174" i="6" s="1"/>
  <c r="T16" i="15" s="1"/>
  <c r="EO156" i="6"/>
  <c r="EJ160" i="6"/>
  <c r="EJ161" i="6"/>
  <c r="EJ159" i="6"/>
  <c r="EJ158" i="6"/>
  <c r="EJ157" i="6"/>
  <c r="EJ163" i="6" s="1"/>
  <c r="F172" i="6" s="1"/>
  <c r="R11" i="15" s="1"/>
  <c r="EJ156" i="6"/>
  <c r="F171" i="6" s="1"/>
  <c r="EW158" i="6"/>
  <c r="EW164" i="6" s="1"/>
  <c r="S173" i="6" s="1"/>
  <c r="S24" i="15" s="1"/>
  <c r="EW157" i="6"/>
  <c r="EW156" i="6"/>
  <c r="EW159" i="6"/>
  <c r="EW160" i="6"/>
  <c r="EW161" i="6"/>
  <c r="EM161" i="6"/>
  <c r="EM167" i="6" s="1"/>
  <c r="I176" i="6" s="1"/>
  <c r="EM158" i="6"/>
  <c r="EM164" i="6" s="1"/>
  <c r="I173" i="6" s="1"/>
  <c r="S14" i="15" s="1"/>
  <c r="EM157" i="6"/>
  <c r="EM163" i="6" s="1"/>
  <c r="I172" i="6" s="1"/>
  <c r="R14" i="15" s="1"/>
  <c r="EM156" i="6"/>
  <c r="EM159" i="6"/>
  <c r="EM160" i="6"/>
  <c r="EK158" i="6"/>
  <c r="EK157" i="6"/>
  <c r="EK156" i="6"/>
  <c r="EK159" i="6"/>
  <c r="EK165" i="6" s="1"/>
  <c r="G174" i="6" s="1"/>
  <c r="T12" i="15" s="1"/>
  <c r="EK161" i="6"/>
  <c r="EK167" i="6" s="1"/>
  <c r="G176" i="6" s="1"/>
  <c r="EK160" i="6"/>
  <c r="CU160" i="6"/>
  <c r="CU161" i="6"/>
  <c r="CU167" i="6" s="1"/>
  <c r="AD165" i="6" s="1"/>
  <c r="P35" i="15" s="1"/>
  <c r="CU162" i="6"/>
  <c r="CU157" i="6"/>
  <c r="CU159" i="6"/>
  <c r="CU165" i="6" s="1"/>
  <c r="AD163" i="6" s="1"/>
  <c r="CU158" i="6"/>
  <c r="CU164" i="6" s="1"/>
  <c r="AD162" i="6" s="1"/>
  <c r="M35" i="15" s="1"/>
  <c r="ES158" i="6"/>
  <c r="ES164" i="6" s="1"/>
  <c r="O173" i="6" s="1"/>
  <c r="S20" i="15" s="1"/>
  <c r="ES157" i="6"/>
  <c r="ES163" i="6" s="1"/>
  <c r="O172" i="6" s="1"/>
  <c r="R20" i="15" s="1"/>
  <c r="ES156" i="6"/>
  <c r="ES159" i="6"/>
  <c r="ES161" i="6"/>
  <c r="ES160" i="6"/>
  <c r="CI158" i="6"/>
  <c r="CI164" i="6" s="1"/>
  <c r="R162" i="6" s="1"/>
  <c r="M23" i="15" s="1"/>
  <c r="CI159" i="6"/>
  <c r="CI165" i="6" s="1"/>
  <c r="R163" i="6" s="1"/>
  <c r="N23" i="15" s="1"/>
  <c r="CI160" i="6"/>
  <c r="CI166" i="6" s="1"/>
  <c r="R164" i="6" s="1"/>
  <c r="O23" i="15" s="1"/>
  <c r="CI161" i="6"/>
  <c r="CI162" i="6"/>
  <c r="CI157" i="6"/>
  <c r="ER157" i="6"/>
  <c r="ER156" i="6"/>
  <c r="ER160" i="6"/>
  <c r="ER166" i="6" s="1"/>
  <c r="N175" i="6" s="1"/>
  <c r="U19" i="15" s="1"/>
  <c r="ER159" i="6"/>
  <c r="ER165" i="6" s="1"/>
  <c r="N174" i="6" s="1"/>
  <c r="T19" i="15" s="1"/>
  <c r="ER161" i="6"/>
  <c r="ER158" i="6"/>
  <c r="CQ160" i="6"/>
  <c r="CQ161" i="6"/>
  <c r="CQ167" i="6" s="1"/>
  <c r="Z165" i="6" s="1"/>
  <c r="P31" i="15" s="1"/>
  <c r="CQ162" i="6"/>
  <c r="CQ157" i="6"/>
  <c r="CQ158" i="6"/>
  <c r="CQ164" i="6" s="1"/>
  <c r="Z162" i="6" s="1"/>
  <c r="M31" i="15" s="1"/>
  <c r="CQ159" i="6"/>
  <c r="CQ165" i="6" s="1"/>
  <c r="Z163" i="6" s="1"/>
  <c r="N31" i="15" s="1"/>
  <c r="FE160" i="6"/>
  <c r="FE161" i="6"/>
  <c r="FE167" i="6" s="1"/>
  <c r="AA176" i="6" s="1"/>
  <c r="FE158" i="6"/>
  <c r="FE157" i="6"/>
  <c r="FE159" i="6"/>
  <c r="FE156" i="6"/>
  <c r="FB161" i="6"/>
  <c r="FB167" i="6" s="1"/>
  <c r="X176" i="6" s="1"/>
  <c r="FB158" i="6"/>
  <c r="FB164" i="6" s="1"/>
  <c r="X173" i="6" s="1"/>
  <c r="S29" i="15" s="1"/>
  <c r="FB157" i="6"/>
  <c r="FB163" i="6" s="1"/>
  <c r="X172" i="6" s="1"/>
  <c r="R29" i="15" s="1"/>
  <c r="FB156" i="6"/>
  <c r="FB159" i="6"/>
  <c r="FB160" i="6"/>
  <c r="CW159" i="6"/>
  <c r="CW160" i="6"/>
  <c r="CW166" i="6" s="1"/>
  <c r="AF164" i="6" s="1"/>
  <c r="O37" i="15" s="1"/>
  <c r="CW158" i="6"/>
  <c r="CW164" i="6" s="1"/>
  <c r="AF162" i="6" s="1"/>
  <c r="M37" i="15" s="1"/>
  <c r="CW161" i="6"/>
  <c r="CW167" i="6" s="1"/>
  <c r="AF165" i="6" s="1"/>
  <c r="P37" i="15" s="1"/>
  <c r="CW162" i="6"/>
  <c r="CW168" i="6" s="1"/>
  <c r="AF166" i="6" s="1"/>
  <c r="CW157" i="6"/>
  <c r="EH156" i="6"/>
  <c r="EH157" i="6"/>
  <c r="EH159" i="6"/>
  <c r="EH160" i="6"/>
  <c r="EH161" i="6"/>
  <c r="EH167" i="6" s="1"/>
  <c r="D176" i="6" s="1"/>
  <c r="EH158" i="6"/>
  <c r="EH164" i="6" s="1"/>
  <c r="D173" i="6" s="1"/>
  <c r="S9" i="15" s="1"/>
  <c r="CG157" i="6"/>
  <c r="P161" i="6" s="1"/>
  <c r="CG158" i="6"/>
  <c r="CG159" i="6"/>
  <c r="CG160" i="6"/>
  <c r="CG162" i="6"/>
  <c r="CG161" i="6"/>
  <c r="FF156" i="6"/>
  <c r="FF157" i="6"/>
  <c r="FF163" i="6" s="1"/>
  <c r="AB172" i="6" s="1"/>
  <c r="FF159" i="6"/>
  <c r="FF165" i="6" s="1"/>
  <c r="AB174" i="6" s="1"/>
  <c r="T33" i="15" s="1"/>
  <c r="FF160" i="6"/>
  <c r="FF161" i="6"/>
  <c r="FF158" i="6"/>
  <c r="FF164" i="6" s="1"/>
  <c r="AB173" i="6" s="1"/>
  <c r="BS162" i="6"/>
  <c r="BS157" i="6"/>
  <c r="B161" i="6" s="1"/>
  <c r="BS158" i="6"/>
  <c r="BS164" i="6" s="1"/>
  <c r="B162" i="6" s="1"/>
  <c r="M7" i="15" s="1"/>
  <c r="BS159" i="6"/>
  <c r="BS165" i="6" s="1"/>
  <c r="B163" i="6" s="1"/>
  <c r="N7" i="15" s="1"/>
  <c r="BS160" i="6"/>
  <c r="BS166" i="6" s="1"/>
  <c r="B164" i="6" s="1"/>
  <c r="O7" i="15" s="1"/>
  <c r="BS161" i="6"/>
  <c r="BS167" i="6" s="1"/>
  <c r="B165" i="6" s="1"/>
  <c r="P7" i="15" s="1"/>
  <c r="EU160" i="6"/>
  <c r="EU161" i="6"/>
  <c r="EU158" i="6"/>
  <c r="EU157" i="6"/>
  <c r="EU156" i="6"/>
  <c r="Q171" i="6" s="1"/>
  <c r="EU159" i="6"/>
  <c r="EU165" i="6" s="1"/>
  <c r="Q174" i="6" s="1"/>
  <c r="T22" i="15" s="1"/>
  <c r="BV157" i="6"/>
  <c r="E161" i="6" s="1"/>
  <c r="BV159" i="6"/>
  <c r="BV160" i="6"/>
  <c r="BV161" i="6"/>
  <c r="BV162" i="6"/>
  <c r="BV158" i="6"/>
  <c r="CC158" i="6"/>
  <c r="CC164" i="6" s="1"/>
  <c r="L162" i="6" s="1"/>
  <c r="M17" i="15" s="1"/>
  <c r="CC159" i="6"/>
  <c r="CC165" i="6" s="1"/>
  <c r="L163" i="6" s="1"/>
  <c r="N17" i="15" s="1"/>
  <c r="CC157" i="6"/>
  <c r="CC160" i="6"/>
  <c r="CC166" i="6" s="1"/>
  <c r="L164" i="6" s="1"/>
  <c r="O18" i="15" s="1"/>
  <c r="CC162" i="6"/>
  <c r="CC161" i="6"/>
  <c r="EZ159" i="6"/>
  <c r="EZ158" i="6"/>
  <c r="EZ157" i="6"/>
  <c r="EZ163" i="6" s="1"/>
  <c r="V172" i="6" s="1"/>
  <c r="R27" i="15" s="1"/>
  <c r="EZ156" i="6"/>
  <c r="EZ161" i="6"/>
  <c r="EZ167" i="6" s="1"/>
  <c r="V176" i="6" s="1"/>
  <c r="EZ160" i="6"/>
  <c r="EZ166" i="6" s="1"/>
  <c r="V175" i="6" s="1"/>
  <c r="U27" i="15" s="1"/>
  <c r="CK157" i="6"/>
  <c r="CK162" i="6"/>
  <c r="CK161" i="6"/>
  <c r="CK158" i="6"/>
  <c r="CK159" i="6"/>
  <c r="CK165" i="6" s="1"/>
  <c r="T163" i="6" s="1"/>
  <c r="N25" i="15" s="1"/>
  <c r="CK160" i="6"/>
  <c r="CK166" i="6" s="1"/>
  <c r="T164" i="6" s="1"/>
  <c r="O25" i="15" s="1"/>
  <c r="EN161" i="6"/>
  <c r="EN167" i="6" s="1"/>
  <c r="J176" i="6" s="1"/>
  <c r="EN158" i="6"/>
  <c r="EN164" i="6" s="1"/>
  <c r="J173" i="6" s="1"/>
  <c r="S15" i="15" s="1"/>
  <c r="EN157" i="6"/>
  <c r="EN156" i="6"/>
  <c r="EN159" i="6"/>
  <c r="EN160" i="6"/>
  <c r="BT161" i="6"/>
  <c r="BT167" i="6" s="1"/>
  <c r="C165" i="6" s="1"/>
  <c r="P8" i="15" s="1"/>
  <c r="BT162" i="6"/>
  <c r="BT168" i="6" s="1"/>
  <c r="C166" i="6" s="1"/>
  <c r="BT160" i="6"/>
  <c r="BT157" i="6"/>
  <c r="C161" i="6" s="1"/>
  <c r="BT158" i="6"/>
  <c r="BT159" i="6"/>
  <c r="CR160" i="6"/>
  <c r="CR162" i="6"/>
  <c r="CR161" i="6"/>
  <c r="CR167" i="6" s="1"/>
  <c r="AA165" i="6" s="1"/>
  <c r="P32" i="15" s="1"/>
  <c r="CR157" i="6"/>
  <c r="CR158" i="6"/>
  <c r="CR164" i="6" s="1"/>
  <c r="AA162" i="6" s="1"/>
  <c r="M32" i="15" s="1"/>
  <c r="CR159" i="6"/>
  <c r="CR165" i="6" s="1"/>
  <c r="AA163" i="6" s="1"/>
  <c r="BZ157" i="6"/>
  <c r="BZ158" i="6"/>
  <c r="BZ159" i="6"/>
  <c r="BZ160" i="6"/>
  <c r="BZ161" i="6"/>
  <c r="BZ167" i="6" s="1"/>
  <c r="I165" i="6" s="1"/>
  <c r="P14" i="15" s="1"/>
  <c r="BZ162" i="6"/>
  <c r="BZ168" i="6" s="1"/>
  <c r="I166" i="6" s="1"/>
  <c r="CS157" i="6"/>
  <c r="AB161" i="6" s="1"/>
  <c r="CS162" i="6"/>
  <c r="CS158" i="6"/>
  <c r="CS161" i="6"/>
  <c r="CS167" i="6" s="1"/>
  <c r="AB165" i="6" s="1"/>
  <c r="P33" i="15" s="1"/>
  <c r="CS159" i="6"/>
  <c r="CS160" i="6"/>
  <c r="CN161" i="6"/>
  <c r="CN167" i="6" s="1"/>
  <c r="W165" i="6" s="1"/>
  <c r="P28" i="15" s="1"/>
  <c r="CN162" i="6"/>
  <c r="CN168" i="6" s="1"/>
  <c r="W166" i="6" s="1"/>
  <c r="CN160" i="6"/>
  <c r="CN166" i="6" s="1"/>
  <c r="W164" i="6" s="1"/>
  <c r="O28" i="15" s="1"/>
  <c r="CN157" i="6"/>
  <c r="CN158" i="6"/>
  <c r="CN159" i="6"/>
  <c r="FI158" i="6"/>
  <c r="FI157" i="6"/>
  <c r="FI156" i="6"/>
  <c r="FI159" i="6"/>
  <c r="FI165" i="6" s="1"/>
  <c r="AE174" i="6" s="1"/>
  <c r="T36" i="15" s="1"/>
  <c r="FI161" i="6"/>
  <c r="FI160" i="6"/>
  <c r="EI160" i="6"/>
  <c r="EI161" i="6"/>
  <c r="EI158" i="6"/>
  <c r="EI156" i="6"/>
  <c r="EI159" i="6"/>
  <c r="EI165" i="6" s="1"/>
  <c r="E174" i="6" s="1"/>
  <c r="T10" i="15" s="1"/>
  <c r="EI157" i="6"/>
  <c r="EI163" i="6" s="1"/>
  <c r="E172" i="6" s="1"/>
  <c r="R10" i="15" s="1"/>
  <c r="EL161" i="6"/>
  <c r="EL167" i="6" s="1"/>
  <c r="H176" i="6" s="1"/>
  <c r="EL160" i="6"/>
  <c r="EL166" i="6" s="1"/>
  <c r="H175" i="6" s="1"/>
  <c r="U13" i="15" s="1"/>
  <c r="EL158" i="6"/>
  <c r="EL157" i="6"/>
  <c r="EL156" i="6"/>
  <c r="EL159" i="6"/>
  <c r="FD156" i="6"/>
  <c r="FD159" i="6"/>
  <c r="FD165" i="6" s="1"/>
  <c r="Z174" i="6" s="1"/>
  <c r="T31" i="15" s="1"/>
  <c r="FD161" i="6"/>
  <c r="FD167" i="6" s="1"/>
  <c r="Z176" i="6" s="1"/>
  <c r="FD160" i="6"/>
  <c r="FD157" i="6"/>
  <c r="FD158" i="6"/>
  <c r="FD164" i="6" s="1"/>
  <c r="Z173" i="6" s="1"/>
  <c r="S31" i="15" s="1"/>
  <c r="BY157" i="6"/>
  <c r="BY158" i="6"/>
  <c r="BY162" i="6"/>
  <c r="BY168" i="6" s="1"/>
  <c r="H166" i="6" s="1"/>
  <c r="BY159" i="6"/>
  <c r="BY165" i="6" s="1"/>
  <c r="H163" i="6" s="1"/>
  <c r="N13" i="15" s="1"/>
  <c r="BY160" i="6"/>
  <c r="BY166" i="6" s="1"/>
  <c r="H164" i="6" s="1"/>
  <c r="O13" i="15" s="1"/>
  <c r="BY161" i="6"/>
  <c r="BY167" i="6" s="1"/>
  <c r="H165" i="6" s="1"/>
  <c r="P13" i="15" s="1"/>
  <c r="EG158" i="6"/>
  <c r="EG161" i="6"/>
  <c r="EG157" i="6"/>
  <c r="EG156" i="6"/>
  <c r="EG159" i="6"/>
  <c r="EG165" i="6" s="1"/>
  <c r="C174" i="6" s="1"/>
  <c r="T8" i="15" s="1"/>
  <c r="EG160" i="6"/>
  <c r="EG166" i="6" s="1"/>
  <c r="C175" i="6" s="1"/>
  <c r="U8" i="15" s="1"/>
  <c r="FG158" i="6"/>
  <c r="FG164" i="6" s="1"/>
  <c r="AC173" i="6" s="1"/>
  <c r="FG161" i="6"/>
  <c r="FG159" i="6"/>
  <c r="FG156" i="6"/>
  <c r="FG157" i="6"/>
  <c r="FG160" i="6"/>
  <c r="EY159" i="6"/>
  <c r="EY165" i="6" s="1"/>
  <c r="U174" i="6" s="1"/>
  <c r="T26" i="15" s="1"/>
  <c r="EY158" i="6"/>
  <c r="EY164" i="6" s="1"/>
  <c r="U173" i="6" s="1"/>
  <c r="S26" i="15" s="1"/>
  <c r="EY160" i="6"/>
  <c r="EY166" i="6" s="1"/>
  <c r="U175" i="6" s="1"/>
  <c r="U26" i="15" s="1"/>
  <c r="EY161" i="6"/>
  <c r="EY167" i="6" s="1"/>
  <c r="U176" i="6" s="1"/>
  <c r="EY156" i="6"/>
  <c r="EY157" i="6"/>
  <c r="CL162" i="6"/>
  <c r="CL158" i="6"/>
  <c r="CL157" i="6"/>
  <c r="U161" i="6" s="1"/>
  <c r="CL159" i="6"/>
  <c r="CL160" i="6"/>
  <c r="CL166" i="6" s="1"/>
  <c r="U164" i="6" s="1"/>
  <c r="O26" i="15" s="1"/>
  <c r="CL161" i="6"/>
  <c r="CL167" i="6" s="1"/>
  <c r="U165" i="6" s="1"/>
  <c r="P26" i="15" s="1"/>
  <c r="CF161" i="6"/>
  <c r="CF162" i="6"/>
  <c r="CF157" i="6"/>
  <c r="CF158" i="6"/>
  <c r="CF160" i="6"/>
  <c r="CF166" i="6" s="1"/>
  <c r="O164" i="6" s="1"/>
  <c r="O20" i="15" s="1"/>
  <c r="CF159" i="6"/>
  <c r="FJ161" i="6"/>
  <c r="FJ167" i="6" s="1"/>
  <c r="AF176" i="6" s="1"/>
  <c r="FJ160" i="6"/>
  <c r="FJ166" i="6" s="1"/>
  <c r="AF175" i="6" s="1"/>
  <c r="U37" i="15" s="1"/>
  <c r="FJ158" i="6"/>
  <c r="FJ157" i="6"/>
  <c r="FJ163" i="6" s="1"/>
  <c r="AF172" i="6" s="1"/>
  <c r="FJ156" i="6"/>
  <c r="FJ159" i="6"/>
  <c r="FJ165" i="6" s="1"/>
  <c r="AF174" i="6" s="1"/>
  <c r="T37" i="15" s="1"/>
  <c r="CH160" i="6"/>
  <c r="CH166" i="6" s="1"/>
  <c r="Q164" i="6" s="1"/>
  <c r="O22" i="15" s="1"/>
  <c r="CH162" i="6"/>
  <c r="CH168" i="6" s="1"/>
  <c r="Q166" i="6" s="1"/>
  <c r="CH157" i="6"/>
  <c r="CH161" i="6"/>
  <c r="CH167" i="6" s="1"/>
  <c r="Q165" i="6" s="1"/>
  <c r="P22" i="15" s="1"/>
  <c r="CH158" i="6"/>
  <c r="CH159" i="6"/>
  <c r="BU158" i="6"/>
  <c r="BU162" i="6"/>
  <c r="BU159" i="6"/>
  <c r="BU165" i="6" s="1"/>
  <c r="D163" i="6" s="1"/>
  <c r="N9" i="15" s="1"/>
  <c r="BU160" i="6"/>
  <c r="BU166" i="6" s="1"/>
  <c r="D164" i="6" s="1"/>
  <c r="O9" i="15" s="1"/>
  <c r="BU161" i="6"/>
  <c r="BU167" i="6" s="1"/>
  <c r="D165" i="6" s="1"/>
  <c r="P9" i="15" s="1"/>
  <c r="BU157" i="6"/>
  <c r="D161" i="6" s="1"/>
  <c r="CJ161" i="6"/>
  <c r="CJ157" i="6"/>
  <c r="CJ158" i="6"/>
  <c r="CJ162" i="6"/>
  <c r="CJ159" i="6"/>
  <c r="CJ165" i="6" s="1"/>
  <c r="S163" i="6" s="1"/>
  <c r="N24" i="15" s="1"/>
  <c r="CJ160" i="6"/>
  <c r="CJ166" i="6" s="1"/>
  <c r="S164" i="6" s="1"/>
  <c r="O24" i="15" s="1"/>
  <c r="EQ159" i="6"/>
  <c r="EQ165" i="6" s="1"/>
  <c r="M174" i="6" s="1"/>
  <c r="T18" i="15" s="1"/>
  <c r="EQ160" i="6"/>
  <c r="EQ166" i="6" s="1"/>
  <c r="M175" i="6" s="1"/>
  <c r="U18" i="15" s="1"/>
  <c r="EQ156" i="6"/>
  <c r="EQ161" i="6"/>
  <c r="EQ158" i="6"/>
  <c r="EQ157" i="6"/>
  <c r="EP160" i="6"/>
  <c r="EP166" i="6" s="1"/>
  <c r="L175" i="6" s="1"/>
  <c r="U17" i="15" s="1"/>
  <c r="EP161" i="6"/>
  <c r="EP167" i="6" s="1"/>
  <c r="L176" i="6" s="1"/>
  <c r="EP159" i="6"/>
  <c r="EP165" i="6" s="1"/>
  <c r="L174" i="6" s="1"/>
  <c r="T17" i="15" s="1"/>
  <c r="EP158" i="6"/>
  <c r="EP164" i="6" s="1"/>
  <c r="L173" i="6" s="1"/>
  <c r="S17" i="15" s="1"/>
  <c r="EP157" i="6"/>
  <c r="EP156" i="6"/>
  <c r="CP158" i="6"/>
  <c r="CP159" i="6"/>
  <c r="CP160" i="6"/>
  <c r="CP166" i="6" s="1"/>
  <c r="Y164" i="6" s="1"/>
  <c r="O30" i="15" s="1"/>
  <c r="CP161" i="6"/>
  <c r="CP167" i="6" s="1"/>
  <c r="Y165" i="6" s="1"/>
  <c r="P30" i="15" s="1"/>
  <c r="CP162" i="6"/>
  <c r="CP168" i="6" s="1"/>
  <c r="Y166" i="6" s="1"/>
  <c r="CP157" i="6"/>
  <c r="Y161" i="6" s="1"/>
  <c r="FA160" i="6"/>
  <c r="FA161" i="6"/>
  <c r="FA159" i="6"/>
  <c r="FA158" i="6"/>
  <c r="FA157" i="6"/>
  <c r="FA163" i="6" s="1"/>
  <c r="W172" i="6" s="1"/>
  <c r="R28" i="15" s="1"/>
  <c r="FA156" i="6"/>
  <c r="FH160" i="6"/>
  <c r="FH161" i="6"/>
  <c r="FH158" i="6"/>
  <c r="FH157" i="6"/>
  <c r="FH163" i="6" s="1"/>
  <c r="AD172" i="6" s="1"/>
  <c r="FH156" i="6"/>
  <c r="FH159" i="6"/>
  <c r="CM158" i="6"/>
  <c r="CM159" i="6"/>
  <c r="CM165" i="6" s="1"/>
  <c r="V163" i="6" s="1"/>
  <c r="N27" i="15" s="1"/>
  <c r="CM157" i="6"/>
  <c r="CM160" i="6"/>
  <c r="CM166" i="6" s="1"/>
  <c r="V164" i="6" s="1"/>
  <c r="O27" i="15" s="1"/>
  <c r="CM161" i="6"/>
  <c r="CM162" i="6"/>
  <c r="ET161" i="6"/>
  <c r="ET160" i="6"/>
  <c r="ET158" i="6"/>
  <c r="ET164" i="6" s="1"/>
  <c r="P173" i="6" s="1"/>
  <c r="S21" i="15" s="1"/>
  <c r="ET157" i="6"/>
  <c r="ET163" i="6" s="1"/>
  <c r="P172" i="6" s="1"/>
  <c r="R21" i="15" s="1"/>
  <c r="ET156" i="6"/>
  <c r="ET159" i="6"/>
  <c r="BW161" i="6"/>
  <c r="BW162" i="6"/>
  <c r="BW159" i="6"/>
  <c r="BW157" i="6"/>
  <c r="BW158" i="6"/>
  <c r="BW164" i="6" s="1"/>
  <c r="F162" i="6" s="1"/>
  <c r="M11" i="15" s="1"/>
  <c r="BW160" i="6"/>
  <c r="BW166" i="6" s="1"/>
  <c r="F164" i="6" s="1"/>
  <c r="O11" i="15" s="1"/>
  <c r="CO159" i="6"/>
  <c r="CO165" i="6" s="1"/>
  <c r="X163" i="6" s="1"/>
  <c r="N29" i="15" s="1"/>
  <c r="CO160" i="6"/>
  <c r="CO158" i="6"/>
  <c r="CO161" i="6"/>
  <c r="CO162" i="6"/>
  <c r="CO157" i="6"/>
  <c r="EX158" i="6"/>
  <c r="EX164" i="6" s="1"/>
  <c r="T173" i="6" s="1"/>
  <c r="S25" i="15" s="1"/>
  <c r="EX157" i="6"/>
  <c r="EX163" i="6" s="1"/>
  <c r="T172" i="6" s="1"/>
  <c r="R25" i="15" s="1"/>
  <c r="EX156" i="6"/>
  <c r="EX161" i="6"/>
  <c r="EX167" i="6" s="1"/>
  <c r="T176" i="6" s="1"/>
  <c r="EX159" i="6"/>
  <c r="EX160" i="6"/>
  <c r="FK102" i="1"/>
  <c r="FK110" i="1"/>
  <c r="FK126" i="1"/>
  <c r="FK131" i="1"/>
  <c r="FK95" i="1"/>
  <c r="FK119" i="1"/>
  <c r="FK123" i="1"/>
  <c r="FK29" i="1"/>
  <c r="FB157" i="1"/>
  <c r="FB156" i="1"/>
  <c r="FK85" i="1"/>
  <c r="FK132" i="1"/>
  <c r="FC156" i="1"/>
  <c r="FC157" i="1"/>
  <c r="EL156" i="1"/>
  <c r="EL157" i="1"/>
  <c r="ES157" i="1"/>
  <c r="ES156" i="1"/>
  <c r="EP156" i="1"/>
  <c r="EP157" i="1"/>
  <c r="FK38" i="1"/>
  <c r="FK46" i="1"/>
  <c r="FK33" i="1"/>
  <c r="FK68" i="1"/>
  <c r="FK124" i="1"/>
  <c r="FK34" i="1"/>
  <c r="FK45" i="1"/>
  <c r="FK69" i="1"/>
  <c r="FK48" i="1"/>
  <c r="FK56" i="1"/>
  <c r="AH181" i="1"/>
  <c r="EM157" i="1"/>
  <c r="EM156" i="1"/>
  <c r="EV157" i="1"/>
  <c r="EV156" i="1"/>
  <c r="EK156" i="1"/>
  <c r="EK157" i="1"/>
  <c r="EH156" i="1"/>
  <c r="EH157" i="1"/>
  <c r="FK97" i="1"/>
  <c r="FK35" i="1"/>
  <c r="FK82" i="1"/>
  <c r="FK128" i="1"/>
  <c r="EI157" i="1"/>
  <c r="EI156" i="1"/>
  <c r="FK22" i="1"/>
  <c r="EF156" i="1"/>
  <c r="EF157" i="1"/>
  <c r="FH157" i="1"/>
  <c r="FH156" i="1"/>
  <c r="FE156" i="1"/>
  <c r="FE157" i="1"/>
  <c r="FK59" i="1"/>
  <c r="FK41" i="1"/>
  <c r="FK28" i="1"/>
  <c r="FK36" i="1"/>
  <c r="FK76" i="1"/>
  <c r="FK55" i="1"/>
  <c r="FK63" i="1"/>
  <c r="FK71" i="1"/>
  <c r="FK79" i="1"/>
  <c r="FK83" i="1"/>
  <c r="FK72" i="1"/>
  <c r="FK80" i="1"/>
  <c r="FK88" i="1"/>
  <c r="FK104" i="1"/>
  <c r="FK112" i="1"/>
  <c r="FK120" i="1"/>
  <c r="FK115" i="1"/>
  <c r="FD157" i="1"/>
  <c r="FD156" i="1"/>
  <c r="EU156" i="1"/>
  <c r="EU157" i="1"/>
  <c r="EZ156" i="1"/>
  <c r="EZ157" i="1"/>
  <c r="EW156" i="1"/>
  <c r="EW157" i="1"/>
  <c r="FK86" i="1"/>
  <c r="FK52" i="1"/>
  <c r="FK92" i="1"/>
  <c r="FK107" i="1"/>
  <c r="FK31" i="1"/>
  <c r="FK39" i="1"/>
  <c r="FK103" i="1"/>
  <c r="FK111" i="1"/>
  <c r="FK50" i="1"/>
  <c r="FK58" i="1"/>
  <c r="FK66" i="1"/>
  <c r="FK74" i="1"/>
  <c r="FK90" i="1"/>
  <c r="FK122" i="1"/>
  <c r="FK130" i="1"/>
  <c r="FK99" i="1"/>
  <c r="FK37" i="1"/>
  <c r="FK125" i="1"/>
  <c r="EX157" i="1"/>
  <c r="EX156" i="1"/>
  <c r="FK118" i="1"/>
  <c r="EY157" i="1"/>
  <c r="EY156" i="1"/>
  <c r="FJ156" i="1"/>
  <c r="FJ157" i="1"/>
  <c r="ER157" i="1"/>
  <c r="ER156" i="1"/>
  <c r="EO157" i="1"/>
  <c r="EO156" i="1"/>
  <c r="FK94" i="1"/>
  <c r="FK61" i="1"/>
  <c r="FK77" i="1"/>
  <c r="FK96" i="1"/>
  <c r="FG156" i="1"/>
  <c r="FG157" i="1"/>
  <c r="EQ156" i="1"/>
  <c r="EQ157" i="1"/>
  <c r="ET156" i="1"/>
  <c r="ET157" i="1"/>
  <c r="EJ156" i="1"/>
  <c r="EJ157" i="1"/>
  <c r="EG156" i="1"/>
  <c r="EG157" i="1"/>
  <c r="FK30" i="1"/>
  <c r="FK62" i="1"/>
  <c r="FK78" i="1"/>
  <c r="FK105" i="1"/>
  <c r="FK113" i="1"/>
  <c r="FK121" i="1"/>
  <c r="FK129" i="1"/>
  <c r="FK27" i="1"/>
  <c r="FK67" i="1"/>
  <c r="FK23" i="1"/>
  <c r="FK47" i="1"/>
  <c r="FK87" i="1"/>
  <c r="FK127" i="1"/>
  <c r="FK98" i="1"/>
  <c r="FK106" i="1"/>
  <c r="FK114" i="1"/>
  <c r="FK43" i="1"/>
  <c r="FK53" i="1"/>
  <c r="FK93" i="1"/>
  <c r="FK109" i="1"/>
  <c r="FK32" i="1"/>
  <c r="FA157" i="1"/>
  <c r="FA156" i="1"/>
  <c r="FK70" i="1"/>
  <c r="FK25" i="1"/>
  <c r="EN156" i="1"/>
  <c r="EN157" i="1"/>
  <c r="FI157" i="1"/>
  <c r="FI156" i="1"/>
  <c r="FF157" i="1"/>
  <c r="FF156" i="1"/>
  <c r="FK54" i="1"/>
  <c r="FK49" i="1"/>
  <c r="FK57" i="1"/>
  <c r="FK65" i="1"/>
  <c r="FK73" i="1"/>
  <c r="FK81" i="1"/>
  <c r="FK89" i="1"/>
  <c r="FK51" i="1"/>
  <c r="FK91" i="1"/>
  <c r="FK44" i="1"/>
  <c r="FK60" i="1"/>
  <c r="FK84" i="1"/>
  <c r="FK100" i="1"/>
  <c r="FK108" i="1"/>
  <c r="FK116" i="1"/>
  <c r="FK75" i="1"/>
  <c r="FK26" i="1"/>
  <c r="FK42" i="1"/>
  <c r="FK101" i="1"/>
  <c r="FK117" i="1"/>
  <c r="FK24" i="1"/>
  <c r="FK40" i="1"/>
  <c r="FK64" i="1"/>
  <c r="AK168" i="4"/>
  <c r="AK183" i="4"/>
  <c r="AK182" i="4"/>
  <c r="AH155" i="1"/>
  <c r="CE119" i="10"/>
  <c r="CR110" i="10"/>
  <c r="CK117" i="10"/>
  <c r="BS110" i="10"/>
  <c r="BX117" i="10"/>
  <c r="CN119" i="10"/>
  <c r="BT120" i="10"/>
  <c r="CP104" i="10"/>
  <c r="BR120" i="10"/>
  <c r="CK112" i="10"/>
  <c r="BW107" i="10"/>
  <c r="BU121" i="10"/>
  <c r="CA122" i="10"/>
  <c r="CH107" i="10"/>
  <c r="BT108" i="10"/>
  <c r="CA110" i="10"/>
  <c r="CP121" i="10"/>
  <c r="CA112" i="10"/>
  <c r="CH115" i="10"/>
  <c r="BR117" i="10"/>
  <c r="CU118" i="10"/>
  <c r="BZ110" i="10"/>
  <c r="CH121" i="10"/>
  <c r="CA115" i="10"/>
  <c r="CP111" i="10"/>
  <c r="CA121" i="10"/>
  <c r="CU107" i="10"/>
  <c r="BZ111" i="10"/>
  <c r="CL111" i="10"/>
  <c r="CA111" i="10"/>
  <c r="CP122" i="10"/>
  <c r="CT107" i="10"/>
  <c r="BU107" i="10"/>
  <c r="BU122" i="10"/>
  <c r="BR119" i="10"/>
  <c r="CG117" i="10"/>
  <c r="BX111" i="10"/>
  <c r="CL118" i="10"/>
  <c r="CU120" i="10"/>
  <c r="CH122" i="10"/>
  <c r="CP107" i="10"/>
  <c r="CG120" i="10"/>
  <c r="BZ117" i="10"/>
  <c r="CL120" i="10"/>
  <c r="BT107" i="10"/>
  <c r="CJ121" i="10"/>
  <c r="CD121" i="10"/>
  <c r="CJ122" i="10"/>
  <c r="CD122" i="10"/>
  <c r="CJ107" i="10"/>
  <c r="CD115" i="10"/>
  <c r="CJ110" i="10"/>
  <c r="BS118" i="10"/>
  <c r="CJ120" i="10"/>
  <c r="CJ115" i="10"/>
  <c r="BY119" i="10"/>
  <c r="CU117" i="10"/>
  <c r="CE117" i="10"/>
  <c r="CG111" i="10"/>
  <c r="CN104" i="10"/>
  <c r="CT118" i="10"/>
  <c r="CJ118" i="10"/>
  <c r="CA118" i="10"/>
  <c r="BT111" i="10"/>
  <c r="CE112" i="10"/>
  <c r="CN105" i="10"/>
  <c r="CH105" i="10"/>
  <c r="CA105" i="10"/>
  <c r="BU105" i="10"/>
  <c r="CN106" i="10"/>
  <c r="CH106" i="10"/>
  <c r="CA106" i="10"/>
  <c r="BU106" i="10"/>
  <c r="BU120" i="10"/>
  <c r="BY104" i="10"/>
  <c r="CO107" i="10"/>
  <c r="CA107" i="10"/>
  <c r="BU115" i="10"/>
  <c r="CO108" i="10"/>
  <c r="CQ111" i="10"/>
  <c r="CU112" i="10"/>
  <c r="CU119" i="10"/>
  <c r="BU111" i="10"/>
  <c r="CJ104" i="10"/>
  <c r="CO110" i="10"/>
  <c r="CE118" i="10"/>
  <c r="CK119" i="10"/>
  <c r="CR112" i="10"/>
  <c r="CT121" i="10"/>
  <c r="CL121" i="10"/>
  <c r="CT122" i="10"/>
  <c r="CL122" i="10"/>
  <c r="CD112" i="10"/>
  <c r="BW112" i="10"/>
  <c r="BY107" i="10"/>
  <c r="BS107" i="10"/>
  <c r="CD111" i="10"/>
  <c r="CN122" i="10"/>
  <c r="BY112" i="10"/>
  <c r="CO111" i="10"/>
  <c r="CD104" i="10"/>
  <c r="CN115" i="10"/>
  <c r="CE108" i="10"/>
  <c r="CQ104" i="10"/>
  <c r="CT111" i="10"/>
  <c r="BT119" i="10"/>
  <c r="CH112" i="10"/>
  <c r="BU118" i="10"/>
  <c r="CJ119" i="10"/>
  <c r="CO112" i="10"/>
  <c r="CR121" i="10"/>
  <c r="BY105" i="10"/>
  <c r="BS105" i="10"/>
  <c r="CR122" i="10"/>
  <c r="BY106" i="10"/>
  <c r="BS106" i="10"/>
  <c r="BU104" i="10"/>
  <c r="CR107" i="10"/>
  <c r="CL107" i="10"/>
  <c r="CE107" i="10"/>
  <c r="BY115" i="10"/>
  <c r="BS115" i="10"/>
  <c r="BS119" i="10"/>
  <c r="CN121" i="10"/>
  <c r="CN107" i="10"/>
  <c r="CU108" i="10"/>
  <c r="CH119" i="10"/>
  <c r="CN112" i="10"/>
  <c r="CO117" i="10"/>
  <c r="BT117" i="10"/>
  <c r="CU104" i="10"/>
  <c r="CD118" i="10"/>
  <c r="CH111" i="10"/>
  <c r="CJ105" i="10"/>
  <c r="CD105" i="10"/>
  <c r="BY121" i="10"/>
  <c r="BS121" i="10"/>
  <c r="CJ106" i="10"/>
  <c r="CD106" i="10"/>
  <c r="BY122" i="10"/>
  <c r="BS122" i="10"/>
  <c r="CA104" i="10"/>
  <c r="BS120" i="10"/>
  <c r="CD107" i="10"/>
  <c r="W190" i="10"/>
  <c r="W187" i="10"/>
  <c r="W192" i="10"/>
  <c r="W191" i="10"/>
  <c r="W188" i="10"/>
  <c r="W189" i="10"/>
  <c r="W193" i="10"/>
  <c r="S190" i="10"/>
  <c r="S193" i="10"/>
  <c r="S188" i="10"/>
  <c r="S187" i="10"/>
  <c r="S191" i="10"/>
  <c r="S192" i="10"/>
  <c r="S189" i="10"/>
  <c r="Z183" i="10"/>
  <c r="Z179" i="10"/>
  <c r="Z181" i="10"/>
  <c r="Z178" i="10"/>
  <c r="Z182" i="10"/>
  <c r="Z180" i="10"/>
  <c r="Z184" i="10"/>
  <c r="H181" i="10"/>
  <c r="H184" i="10"/>
  <c r="H179" i="10"/>
  <c r="H182" i="10"/>
  <c r="H178" i="10"/>
  <c r="H183" i="10"/>
  <c r="H180" i="10"/>
  <c r="AC192" i="10"/>
  <c r="AC188" i="10"/>
  <c r="AC193" i="10"/>
  <c r="AC187" i="10"/>
  <c r="AC190" i="10"/>
  <c r="AC189" i="10"/>
  <c r="AC191" i="10"/>
  <c r="U178" i="10"/>
  <c r="U182" i="10"/>
  <c r="U181" i="10"/>
  <c r="U180" i="10"/>
  <c r="U184" i="10"/>
  <c r="U179" i="10"/>
  <c r="U183" i="10"/>
  <c r="P187" i="10"/>
  <c r="P191" i="10"/>
  <c r="P190" i="10"/>
  <c r="P188" i="10"/>
  <c r="P192" i="10"/>
  <c r="P193" i="10"/>
  <c r="P189" i="10"/>
  <c r="L191" i="10"/>
  <c r="L187" i="10"/>
  <c r="L192" i="10"/>
  <c r="L190" i="10"/>
  <c r="L189" i="10"/>
  <c r="L193" i="10"/>
  <c r="L188" i="10"/>
  <c r="F193" i="10"/>
  <c r="F189" i="10"/>
  <c r="F191" i="10"/>
  <c r="F192" i="10"/>
  <c r="F188" i="10"/>
  <c r="F190" i="10"/>
  <c r="F187" i="10"/>
  <c r="Y188" i="14"/>
  <c r="Y192" i="14"/>
  <c r="Y187" i="14"/>
  <c r="Y193" i="14"/>
  <c r="Y190" i="14"/>
  <c r="Y191" i="14"/>
  <c r="Y189" i="14"/>
  <c r="O181" i="14"/>
  <c r="O180" i="14"/>
  <c r="O183" i="14"/>
  <c r="O182" i="14"/>
  <c r="O179" i="14"/>
  <c r="O178" i="14"/>
  <c r="O184" i="14"/>
  <c r="I188" i="14"/>
  <c r="I192" i="14"/>
  <c r="I189" i="14"/>
  <c r="I190" i="14"/>
  <c r="I191" i="14"/>
  <c r="I193" i="14"/>
  <c r="I187" i="14"/>
  <c r="G192" i="14"/>
  <c r="G190" i="14"/>
  <c r="G187" i="14"/>
  <c r="G193" i="14"/>
  <c r="G191" i="14"/>
  <c r="G188" i="14"/>
  <c r="G189" i="14"/>
  <c r="F184" i="14"/>
  <c r="F180" i="14"/>
  <c r="F182" i="14"/>
  <c r="F181" i="14"/>
  <c r="F183" i="14"/>
  <c r="F179" i="14"/>
  <c r="F178" i="14"/>
  <c r="B189" i="14"/>
  <c r="B193" i="14"/>
  <c r="B192" i="14"/>
  <c r="B190" i="14"/>
  <c r="B187" i="14"/>
  <c r="B191" i="14"/>
  <c r="B188" i="14"/>
  <c r="CI119" i="10"/>
  <c r="CI104" i="10"/>
  <c r="CF104" i="10"/>
  <c r="CM118" i="10"/>
  <c r="BV118" i="10"/>
  <c r="CS119" i="10"/>
  <c r="CB111" i="10"/>
  <c r="CF107" i="10"/>
  <c r="M178" i="10"/>
  <c r="M182" i="10"/>
  <c r="M179" i="10"/>
  <c r="M184" i="10"/>
  <c r="M180" i="10"/>
  <c r="M183" i="10"/>
  <c r="M181" i="10"/>
  <c r="X181" i="10"/>
  <c r="X179" i="10"/>
  <c r="X184" i="10"/>
  <c r="X183" i="10"/>
  <c r="X178" i="10"/>
  <c r="X182" i="10"/>
  <c r="X180" i="10"/>
  <c r="S184" i="10"/>
  <c r="S180" i="10"/>
  <c r="S179" i="10"/>
  <c r="S178" i="10"/>
  <c r="S181" i="10"/>
  <c r="S182" i="10"/>
  <c r="S183" i="10"/>
  <c r="N179" i="10"/>
  <c r="N183" i="10"/>
  <c r="N180" i="10"/>
  <c r="N181" i="10"/>
  <c r="N182" i="10"/>
  <c r="N178" i="10"/>
  <c r="N184" i="10"/>
  <c r="Z189" i="10"/>
  <c r="Z193" i="10"/>
  <c r="Z190" i="10"/>
  <c r="Z187" i="10"/>
  <c r="Z191" i="10"/>
  <c r="Z188" i="10"/>
  <c r="Z192" i="10"/>
  <c r="T181" i="10"/>
  <c r="T180" i="10"/>
  <c r="T183" i="10"/>
  <c r="T184" i="10"/>
  <c r="T179" i="10"/>
  <c r="T178" i="10"/>
  <c r="T182" i="10"/>
  <c r="J189" i="10"/>
  <c r="J193" i="10"/>
  <c r="J190" i="10"/>
  <c r="J188" i="10"/>
  <c r="J192" i="10"/>
  <c r="J187" i="10"/>
  <c r="J191" i="10"/>
  <c r="H187" i="10"/>
  <c r="H191" i="10"/>
  <c r="H193" i="10"/>
  <c r="H188" i="10"/>
  <c r="H189" i="10"/>
  <c r="H190" i="10"/>
  <c r="H192" i="10"/>
  <c r="AE180" i="10"/>
  <c r="AE184" i="10"/>
  <c r="AE181" i="10"/>
  <c r="AE179" i="10"/>
  <c r="AE178" i="10"/>
  <c r="AE182" i="10"/>
  <c r="AE183" i="10"/>
  <c r="I182" i="10"/>
  <c r="I178" i="10"/>
  <c r="I180" i="10"/>
  <c r="I179" i="10"/>
  <c r="I181" i="10"/>
  <c r="I183" i="10"/>
  <c r="I184" i="10"/>
  <c r="C184" i="10"/>
  <c r="C180" i="10"/>
  <c r="C179" i="10"/>
  <c r="C181" i="10"/>
  <c r="C183" i="10"/>
  <c r="C178" i="10"/>
  <c r="C182" i="10"/>
  <c r="B189" i="10"/>
  <c r="B193" i="10"/>
  <c r="B187" i="10"/>
  <c r="B192" i="10"/>
  <c r="B188" i="10"/>
  <c r="B191" i="10"/>
  <c r="B190" i="10"/>
  <c r="AE181" i="14"/>
  <c r="AE180" i="14"/>
  <c r="AE182" i="14"/>
  <c r="AE179" i="14"/>
  <c r="AE184" i="14"/>
  <c r="AE178" i="14"/>
  <c r="AE183" i="14"/>
  <c r="AC192" i="14"/>
  <c r="AC193" i="14"/>
  <c r="AC189" i="14"/>
  <c r="AC190" i="14"/>
  <c r="AC188" i="14"/>
  <c r="AC187" i="14"/>
  <c r="AC191" i="14"/>
  <c r="X191" i="14"/>
  <c r="X193" i="14"/>
  <c r="X189" i="14"/>
  <c r="X192" i="14"/>
  <c r="X187" i="14"/>
  <c r="X190" i="14"/>
  <c r="X188" i="14"/>
  <c r="W190" i="14"/>
  <c r="W188" i="14"/>
  <c r="W192" i="14"/>
  <c r="W187" i="14"/>
  <c r="W191" i="14"/>
  <c r="W193" i="14"/>
  <c r="W189" i="14"/>
  <c r="T191" i="14"/>
  <c r="T189" i="14"/>
  <c r="T188" i="14"/>
  <c r="T187" i="14"/>
  <c r="T190" i="14"/>
  <c r="T192" i="14"/>
  <c r="T193" i="14"/>
  <c r="R180" i="14"/>
  <c r="R184" i="14"/>
  <c r="R183" i="14"/>
  <c r="R178" i="14"/>
  <c r="R182" i="14"/>
  <c r="R181" i="14"/>
  <c r="R179" i="14"/>
  <c r="N184" i="14"/>
  <c r="N180" i="14"/>
  <c r="N179" i="14"/>
  <c r="N178" i="14"/>
  <c r="N183" i="14"/>
  <c r="N182" i="14"/>
  <c r="N181" i="14"/>
  <c r="M192" i="14"/>
  <c r="M193" i="14"/>
  <c r="M191" i="14"/>
  <c r="M187" i="14"/>
  <c r="M188" i="14"/>
  <c r="M189" i="14"/>
  <c r="M190" i="14"/>
  <c r="H191" i="14"/>
  <c r="H193" i="14"/>
  <c r="H187" i="14"/>
  <c r="H192" i="14"/>
  <c r="H188" i="14"/>
  <c r="H189" i="14"/>
  <c r="H190" i="14"/>
  <c r="C190" i="14"/>
  <c r="C187" i="14"/>
  <c r="C193" i="14"/>
  <c r="C192" i="14"/>
  <c r="C191" i="14"/>
  <c r="C188" i="14"/>
  <c r="C189" i="14"/>
  <c r="CS108" i="10"/>
  <c r="CQ108" i="10"/>
  <c r="CM108" i="10"/>
  <c r="CK108" i="10"/>
  <c r="CI108" i="10"/>
  <c r="CG108" i="10"/>
  <c r="CB108" i="10"/>
  <c r="BZ108" i="10"/>
  <c r="BX108" i="10"/>
  <c r="BV108" i="10"/>
  <c r="BR108" i="10"/>
  <c r="CP119" i="10"/>
  <c r="CP112" i="10"/>
  <c r="CF111" i="10"/>
  <c r="BW111" i="10"/>
  <c r="CR118" i="10"/>
  <c r="CG110" i="10"/>
  <c r="BX110" i="10"/>
  <c r="CR119" i="10"/>
  <c r="CQ120" i="10"/>
  <c r="CK104" i="10"/>
  <c r="CT105" i="10"/>
  <c r="CR105" i="10"/>
  <c r="CP105" i="10"/>
  <c r="CL105" i="10"/>
  <c r="CF105" i="10"/>
  <c r="BW105" i="10"/>
  <c r="CT106" i="10"/>
  <c r="CR106" i="10"/>
  <c r="CP106" i="10"/>
  <c r="CL106" i="10"/>
  <c r="CF106" i="10"/>
  <c r="BW106" i="10"/>
  <c r="BW120" i="10"/>
  <c r="BR104" i="10"/>
  <c r="CT115" i="10"/>
  <c r="CR115" i="10"/>
  <c r="CP115" i="10"/>
  <c r="CL115" i="10"/>
  <c r="CF115" i="10"/>
  <c r="BW115" i="10"/>
  <c r="X187" i="10"/>
  <c r="X191" i="10"/>
  <c r="X188" i="10"/>
  <c r="X193" i="10"/>
  <c r="X192" i="10"/>
  <c r="X190" i="10"/>
  <c r="X189" i="10"/>
  <c r="O190" i="10"/>
  <c r="O189" i="10"/>
  <c r="O191" i="10"/>
  <c r="O192" i="10"/>
  <c r="O188" i="10"/>
  <c r="O187" i="10"/>
  <c r="O193" i="10"/>
  <c r="V179" i="10"/>
  <c r="V183" i="10"/>
  <c r="V182" i="10"/>
  <c r="V180" i="10"/>
  <c r="V184" i="10"/>
  <c r="V181" i="10"/>
  <c r="V178" i="10"/>
  <c r="I188" i="10"/>
  <c r="I192" i="10"/>
  <c r="I189" i="10"/>
  <c r="I191" i="10"/>
  <c r="I190" i="10"/>
  <c r="I187" i="10"/>
  <c r="I193" i="10"/>
  <c r="C190" i="10"/>
  <c r="C188" i="10"/>
  <c r="C193" i="10"/>
  <c r="C189" i="10"/>
  <c r="C187" i="10"/>
  <c r="C191" i="10"/>
  <c r="C192" i="10"/>
  <c r="Y179" i="14"/>
  <c r="Y183" i="14"/>
  <c r="Y180" i="14"/>
  <c r="Y184" i="14"/>
  <c r="Y178" i="14"/>
  <c r="Y181" i="14"/>
  <c r="Y182" i="14"/>
  <c r="Q179" i="14"/>
  <c r="Q183" i="14"/>
  <c r="Q182" i="14"/>
  <c r="Q181" i="14"/>
  <c r="Q184" i="14"/>
  <c r="Q178" i="14"/>
  <c r="Q180" i="14"/>
  <c r="P178" i="14"/>
  <c r="P182" i="14"/>
  <c r="P181" i="14"/>
  <c r="P179" i="14"/>
  <c r="P184" i="14"/>
  <c r="P180" i="14"/>
  <c r="P183" i="14"/>
  <c r="M183" i="14"/>
  <c r="M179" i="14"/>
  <c r="M178" i="14"/>
  <c r="M184" i="14"/>
  <c r="M180" i="14"/>
  <c r="M181" i="14"/>
  <c r="M182" i="14"/>
  <c r="H178" i="14"/>
  <c r="H182" i="14"/>
  <c r="H184" i="14"/>
  <c r="H179" i="14"/>
  <c r="H180" i="14"/>
  <c r="H181" i="14"/>
  <c r="H183" i="14"/>
  <c r="D191" i="14"/>
  <c r="D190" i="14"/>
  <c r="D188" i="14"/>
  <c r="D189" i="14"/>
  <c r="D193" i="14"/>
  <c r="D187" i="14"/>
  <c r="D192" i="14"/>
  <c r="CU116" i="10"/>
  <c r="CS116" i="10"/>
  <c r="CQ116" i="10"/>
  <c r="CO116" i="10"/>
  <c r="CM116" i="10"/>
  <c r="CK116" i="10"/>
  <c r="CI116" i="10"/>
  <c r="CG116" i="10"/>
  <c r="CE116" i="10"/>
  <c r="CB116" i="10"/>
  <c r="BZ116" i="10"/>
  <c r="BX116" i="10"/>
  <c r="BV116" i="10"/>
  <c r="BT116" i="10"/>
  <c r="BR116" i="10"/>
  <c r="CO119" i="10"/>
  <c r="CO120" i="10"/>
  <c r="CH120" i="10"/>
  <c r="CU109" i="10"/>
  <c r="CS109" i="10"/>
  <c r="CQ109" i="10"/>
  <c r="CO109" i="10"/>
  <c r="CM109" i="10"/>
  <c r="CK109" i="10"/>
  <c r="CI109" i="10"/>
  <c r="CG109" i="10"/>
  <c r="CE109" i="10"/>
  <c r="CB109" i="10"/>
  <c r="BZ109" i="10"/>
  <c r="BX109" i="10"/>
  <c r="BV109" i="10"/>
  <c r="BT109" i="10"/>
  <c r="BR109" i="10"/>
  <c r="CT112" i="10"/>
  <c r="CO104" i="10"/>
  <c r="CE120" i="10"/>
  <c r="CT110" i="10"/>
  <c r="CO118" i="10"/>
  <c r="CL110" i="10"/>
  <c r="CG118" i="10"/>
  <c r="CD110" i="10"/>
  <c r="BX118" i="10"/>
  <c r="BU110" i="10"/>
  <c r="CQ119" i="10"/>
  <c r="CI111" i="10"/>
  <c r="BZ119" i="10"/>
  <c r="BR111" i="10"/>
  <c r="CP120" i="10"/>
  <c r="CT113" i="10"/>
  <c r="CR113" i="10"/>
  <c r="CP113" i="10"/>
  <c r="CN113" i="10"/>
  <c r="CL113" i="10"/>
  <c r="CJ113" i="10"/>
  <c r="CH113" i="10"/>
  <c r="CF113" i="10"/>
  <c r="CD113" i="10"/>
  <c r="CA113" i="10"/>
  <c r="BY113" i="10"/>
  <c r="BW113" i="10"/>
  <c r="BU113" i="10"/>
  <c r="BS113" i="10"/>
  <c r="CT114" i="10"/>
  <c r="CR114" i="10"/>
  <c r="CP114" i="10"/>
  <c r="CN114" i="10"/>
  <c r="CL114" i="10"/>
  <c r="CJ114" i="10"/>
  <c r="CH114" i="10"/>
  <c r="CF114" i="10"/>
  <c r="CD114" i="10"/>
  <c r="CA114" i="10"/>
  <c r="BY114" i="10"/>
  <c r="BW114" i="10"/>
  <c r="BU114" i="10"/>
  <c r="BS114" i="10"/>
  <c r="BV120" i="10"/>
  <c r="CD120" i="10"/>
  <c r="CA120" i="10"/>
  <c r="BY120" i="10"/>
  <c r="BV112" i="10"/>
  <c r="Y182" i="10"/>
  <c r="Y178" i="10"/>
  <c r="Y180" i="10"/>
  <c r="Y181" i="10"/>
  <c r="Y184" i="10"/>
  <c r="Y179" i="10"/>
  <c r="Y183" i="10"/>
  <c r="K184" i="10"/>
  <c r="K180" i="10"/>
  <c r="K182" i="10"/>
  <c r="K181" i="10"/>
  <c r="K178" i="10"/>
  <c r="K183" i="10"/>
  <c r="K179" i="10"/>
  <c r="AD184" i="14"/>
  <c r="AD180" i="14"/>
  <c r="AD179" i="14"/>
  <c r="AD183" i="14"/>
  <c r="AD182" i="14"/>
  <c r="AD181" i="14"/>
  <c r="AD178" i="14"/>
  <c r="R189" i="14"/>
  <c r="R193" i="14"/>
  <c r="R192" i="14"/>
  <c r="R187" i="14"/>
  <c r="R191" i="14"/>
  <c r="R188" i="14"/>
  <c r="R190" i="14"/>
  <c r="CS117" i="10"/>
  <c r="CQ117" i="10"/>
  <c r="CM117" i="10"/>
  <c r="CB117" i="10"/>
  <c r="CS112" i="10"/>
  <c r="CI112" i="10"/>
  <c r="CQ110" i="10"/>
  <c r="CF122" i="10"/>
  <c r="BW104" i="10"/>
  <c r="AB191" i="10"/>
  <c r="AB187" i="10"/>
  <c r="AB192" i="10"/>
  <c r="AB189" i="10"/>
  <c r="AB190" i="10"/>
  <c r="AB193" i="10"/>
  <c r="AB188" i="10"/>
  <c r="V193" i="10"/>
  <c r="V189" i="10"/>
  <c r="V191" i="10"/>
  <c r="V190" i="10"/>
  <c r="V188" i="10"/>
  <c r="V192" i="10"/>
  <c r="V187" i="10"/>
  <c r="AD193" i="14"/>
  <c r="AD192" i="14"/>
  <c r="AD188" i="14"/>
  <c r="AD189" i="14"/>
  <c r="AD190" i="14"/>
  <c r="AD191" i="14"/>
  <c r="AD187" i="14"/>
  <c r="U192" i="14"/>
  <c r="U190" i="14"/>
  <c r="U193" i="14"/>
  <c r="U191" i="14"/>
  <c r="U189" i="14"/>
  <c r="U187" i="14"/>
  <c r="U188" i="14"/>
  <c r="CC29" i="14"/>
  <c r="L182" i="14"/>
  <c r="L178" i="14"/>
  <c r="L183" i="14"/>
  <c r="L184" i="14"/>
  <c r="L181" i="14"/>
  <c r="L180" i="14"/>
  <c r="L179" i="14"/>
  <c r="G181" i="14"/>
  <c r="G183" i="14"/>
  <c r="G178" i="14"/>
  <c r="G180" i="14"/>
  <c r="G179" i="14"/>
  <c r="G182" i="14"/>
  <c r="G184" i="14"/>
  <c r="BU125" i="14"/>
  <c r="D182" i="14"/>
  <c r="D178" i="14"/>
  <c r="D180" i="14"/>
  <c r="D181" i="14"/>
  <c r="D184" i="14"/>
  <c r="D183" i="14"/>
  <c r="D179" i="14"/>
  <c r="CM119" i="10"/>
  <c r="CK111" i="10"/>
  <c r="CB119" i="10"/>
  <c r="CR104" i="10"/>
  <c r="CI118" i="10"/>
  <c r="CF110" i="10"/>
  <c r="BZ118" i="10"/>
  <c r="CG119" i="10"/>
  <c r="BX119" i="10"/>
  <c r="CI120" i="10"/>
  <c r="BR107" i="10"/>
  <c r="AA184" i="10"/>
  <c r="AA180" i="10"/>
  <c r="AA182" i="10"/>
  <c r="AA183" i="10"/>
  <c r="AA178" i="10"/>
  <c r="AA179" i="10"/>
  <c r="AA181" i="10"/>
  <c r="M192" i="10"/>
  <c r="M188" i="10"/>
  <c r="M187" i="10"/>
  <c r="M193" i="10"/>
  <c r="M189" i="10"/>
  <c r="M190" i="10"/>
  <c r="M191" i="10"/>
  <c r="G180" i="10"/>
  <c r="G184" i="10"/>
  <c r="G183" i="10"/>
  <c r="G178" i="10"/>
  <c r="G182" i="10"/>
  <c r="G181" i="10"/>
  <c r="G179" i="10"/>
  <c r="AF181" i="10"/>
  <c r="AF182" i="10"/>
  <c r="AF184" i="10"/>
  <c r="AF178" i="10"/>
  <c r="AF183" i="10"/>
  <c r="AF180" i="10"/>
  <c r="AF179" i="10"/>
  <c r="R189" i="10"/>
  <c r="R193" i="10"/>
  <c r="R192" i="10"/>
  <c r="R187" i="10"/>
  <c r="R190" i="10"/>
  <c r="R191" i="10"/>
  <c r="R188" i="10"/>
  <c r="AE190" i="10"/>
  <c r="AE189" i="10"/>
  <c r="AE188" i="10"/>
  <c r="AE193" i="10"/>
  <c r="AE191" i="10"/>
  <c r="AE187" i="10"/>
  <c r="AE192" i="10"/>
  <c r="K190" i="10"/>
  <c r="K191" i="10"/>
  <c r="K193" i="10"/>
  <c r="K187" i="10"/>
  <c r="K192" i="10"/>
  <c r="K188" i="10"/>
  <c r="K189" i="10"/>
  <c r="E192" i="10"/>
  <c r="E188" i="10"/>
  <c r="E190" i="10"/>
  <c r="E187" i="10"/>
  <c r="E189" i="10"/>
  <c r="E193" i="10"/>
  <c r="E191" i="10"/>
  <c r="D181" i="10"/>
  <c r="D180" i="10"/>
  <c r="D184" i="10"/>
  <c r="D178" i="10"/>
  <c r="D183" i="10"/>
  <c r="D182" i="10"/>
  <c r="D179" i="10"/>
  <c r="B183" i="10"/>
  <c r="B179" i="10"/>
  <c r="B178" i="10"/>
  <c r="B184" i="10"/>
  <c r="B182" i="10"/>
  <c r="B180" i="10"/>
  <c r="B181" i="10"/>
  <c r="CR25" i="14"/>
  <c r="AA181" i="14"/>
  <c r="AA182" i="14"/>
  <c r="AA184" i="14"/>
  <c r="AA178" i="14"/>
  <c r="AA183" i="14"/>
  <c r="AA180" i="14"/>
  <c r="AA179" i="14"/>
  <c r="X178" i="14"/>
  <c r="X182" i="14"/>
  <c r="X179" i="14"/>
  <c r="X184" i="14"/>
  <c r="X181" i="14"/>
  <c r="X183" i="14"/>
  <c r="X180" i="14"/>
  <c r="T182" i="14"/>
  <c r="T178" i="14"/>
  <c r="T180" i="14"/>
  <c r="T181" i="14"/>
  <c r="T183" i="14"/>
  <c r="T184" i="14"/>
  <c r="T179" i="14"/>
  <c r="P191" i="14"/>
  <c r="P190" i="14"/>
  <c r="P188" i="14"/>
  <c r="P192" i="14"/>
  <c r="P189" i="14"/>
  <c r="P193" i="14"/>
  <c r="P187" i="14"/>
  <c r="O189" i="14"/>
  <c r="O187" i="14"/>
  <c r="O190" i="14"/>
  <c r="O193" i="14"/>
  <c r="O192" i="14"/>
  <c r="O191" i="14"/>
  <c r="O188" i="14"/>
  <c r="J180" i="14"/>
  <c r="J184" i="14"/>
  <c r="J181" i="14"/>
  <c r="J179" i="14"/>
  <c r="J178" i="14"/>
  <c r="J182" i="14"/>
  <c r="J183" i="14"/>
  <c r="E192" i="14"/>
  <c r="E188" i="14"/>
  <c r="E191" i="14"/>
  <c r="E193" i="14"/>
  <c r="E189" i="14"/>
  <c r="E187" i="14"/>
  <c r="E190" i="14"/>
  <c r="CT108" i="10"/>
  <c r="CR108" i="10"/>
  <c r="CP108" i="10"/>
  <c r="CN108" i="10"/>
  <c r="CL108" i="10"/>
  <c r="CJ108" i="10"/>
  <c r="CH108" i="10"/>
  <c r="CF108" i="10"/>
  <c r="CD108" i="10"/>
  <c r="CA108" i="10"/>
  <c r="BY108" i="10"/>
  <c r="BW108" i="10"/>
  <c r="BU108" i="10"/>
  <c r="BS108" i="10"/>
  <c r="CD119" i="10"/>
  <c r="CS104" i="10"/>
  <c r="CL112" i="10"/>
  <c r="CE104" i="10"/>
  <c r="CA119" i="10"/>
  <c r="BS111" i="10"/>
  <c r="CM112" i="10"/>
  <c r="CS110" i="10"/>
  <c r="CN118" i="10"/>
  <c r="CK110" i="10"/>
  <c r="CF118" i="10"/>
  <c r="CB110" i="10"/>
  <c r="BW118" i="10"/>
  <c r="BT110" i="10"/>
  <c r="CN111" i="10"/>
  <c r="CF119" i="10"/>
  <c r="CT104" i="10"/>
  <c r="CN120" i="10"/>
  <c r="CH104" i="10"/>
  <c r="CU105" i="10"/>
  <c r="CS105" i="10"/>
  <c r="CQ105" i="10"/>
  <c r="CO105" i="10"/>
  <c r="CM105" i="10"/>
  <c r="CK105" i="10"/>
  <c r="CI105" i="10"/>
  <c r="CG105" i="10"/>
  <c r="CE105" i="10"/>
  <c r="CB105" i="10"/>
  <c r="BZ105" i="10"/>
  <c r="BX105" i="10"/>
  <c r="BV105" i="10"/>
  <c r="BT105" i="10"/>
  <c r="BR105" i="10"/>
  <c r="CU106" i="10"/>
  <c r="CS106" i="10"/>
  <c r="CQ106" i="10"/>
  <c r="CO106" i="10"/>
  <c r="CM106" i="10"/>
  <c r="CK106" i="10"/>
  <c r="CI106" i="10"/>
  <c r="CG106" i="10"/>
  <c r="CE106" i="10"/>
  <c r="CB106" i="10"/>
  <c r="BZ106" i="10"/>
  <c r="BX106" i="10"/>
  <c r="BV106" i="10"/>
  <c r="BT106" i="10"/>
  <c r="BR106" i="10"/>
  <c r="BS104" i="10"/>
  <c r="CB112" i="10"/>
  <c r="BZ112" i="10"/>
  <c r="BX112" i="10"/>
  <c r="BU112" i="10"/>
  <c r="CU115" i="10"/>
  <c r="CS115" i="10"/>
  <c r="CQ115" i="10"/>
  <c r="CO115" i="10"/>
  <c r="CM115" i="10"/>
  <c r="CI115" i="10"/>
  <c r="CG115" i="10"/>
  <c r="CE115" i="10"/>
  <c r="CB115" i="10"/>
  <c r="BZ115" i="10"/>
  <c r="BX115" i="10"/>
  <c r="BV115" i="10"/>
  <c r="BR115" i="10"/>
  <c r="G190" i="10"/>
  <c r="G192" i="10"/>
  <c r="G187" i="10"/>
  <c r="G189" i="10"/>
  <c r="G191" i="10"/>
  <c r="G193" i="10"/>
  <c r="G188" i="10"/>
  <c r="AB181" i="10"/>
  <c r="AB183" i="10"/>
  <c r="AB178" i="10"/>
  <c r="AB180" i="10"/>
  <c r="AB182" i="10"/>
  <c r="AB184" i="10"/>
  <c r="AB179" i="10"/>
  <c r="AB191" i="14"/>
  <c r="AB192" i="14"/>
  <c r="AB188" i="14"/>
  <c r="AB193" i="14"/>
  <c r="AB189" i="14"/>
  <c r="AB187" i="14"/>
  <c r="AB190" i="14"/>
  <c r="BW119" i="10"/>
  <c r="CI117" i="10"/>
  <c r="BV117" i="10"/>
  <c r="W180" i="10"/>
  <c r="W184" i="10"/>
  <c r="W178" i="10"/>
  <c r="W183" i="10"/>
  <c r="W182" i="10"/>
  <c r="W179" i="10"/>
  <c r="W181" i="10"/>
  <c r="U192" i="10"/>
  <c r="U188" i="10"/>
  <c r="U190" i="10"/>
  <c r="U189" i="10"/>
  <c r="U193" i="10"/>
  <c r="U191" i="10"/>
  <c r="U187" i="10"/>
  <c r="Q170" i="14"/>
  <c r="Q188" i="14"/>
  <c r="Q192" i="14"/>
  <c r="Q191" i="14"/>
  <c r="Q193" i="14"/>
  <c r="Q190" i="14"/>
  <c r="Q187" i="14"/>
  <c r="Q189" i="14"/>
  <c r="BV119" i="10"/>
  <c r="CB104" i="10"/>
  <c r="BZ104" i="10"/>
  <c r="BX104" i="10"/>
  <c r="BV104" i="10"/>
  <c r="CS107" i="10"/>
  <c r="CQ107" i="10"/>
  <c r="CM107" i="10"/>
  <c r="CK107" i="10"/>
  <c r="CI107" i="10"/>
  <c r="CG107" i="10"/>
  <c r="CB107" i="10"/>
  <c r="BZ107" i="10"/>
  <c r="BX107" i="10"/>
  <c r="Q182" i="10"/>
  <c r="Q178" i="10"/>
  <c r="Q183" i="10"/>
  <c r="Q184" i="10"/>
  <c r="Q180" i="10"/>
  <c r="Q181" i="10"/>
  <c r="Q179" i="10"/>
  <c r="O180" i="10"/>
  <c r="O184" i="10"/>
  <c r="O181" i="10"/>
  <c r="O182" i="10"/>
  <c r="O183" i="10"/>
  <c r="O179" i="10"/>
  <c r="O178" i="10"/>
  <c r="R183" i="10"/>
  <c r="R179" i="10"/>
  <c r="R184" i="10"/>
  <c r="R178" i="10"/>
  <c r="R181" i="10"/>
  <c r="R182" i="10"/>
  <c r="R180" i="10"/>
  <c r="J183" i="10"/>
  <c r="J179" i="10"/>
  <c r="J181" i="10"/>
  <c r="J184" i="10"/>
  <c r="J182" i="10"/>
  <c r="J180" i="10"/>
  <c r="J178" i="10"/>
  <c r="E178" i="10"/>
  <c r="E182" i="10"/>
  <c r="E181" i="10"/>
  <c r="E183" i="10"/>
  <c r="E179" i="10"/>
  <c r="E180" i="10"/>
  <c r="E184" i="10"/>
  <c r="D191" i="10"/>
  <c r="D187" i="10"/>
  <c r="D189" i="10"/>
  <c r="D193" i="10"/>
  <c r="D190" i="10"/>
  <c r="D192" i="10"/>
  <c r="D188" i="10"/>
  <c r="AF178" i="14"/>
  <c r="AF182" i="14"/>
  <c r="AF181" i="14"/>
  <c r="AF184" i="14"/>
  <c r="AF183" i="14"/>
  <c r="AF179" i="14"/>
  <c r="AF180" i="14"/>
  <c r="AE190" i="14"/>
  <c r="AE187" i="14"/>
  <c r="AE192" i="14"/>
  <c r="AE189" i="14"/>
  <c r="AE193" i="14"/>
  <c r="AE191" i="14"/>
  <c r="AE188" i="14"/>
  <c r="AB182" i="14"/>
  <c r="AB178" i="14"/>
  <c r="AB183" i="14"/>
  <c r="AB180" i="14"/>
  <c r="AB179" i="14"/>
  <c r="AB184" i="14"/>
  <c r="AB181" i="14"/>
  <c r="Z180" i="14"/>
  <c r="Z184" i="14"/>
  <c r="Z181" i="14"/>
  <c r="Z179" i="14"/>
  <c r="Z178" i="14"/>
  <c r="Z183" i="14"/>
  <c r="Z182" i="14"/>
  <c r="W181" i="14"/>
  <c r="W178" i="14"/>
  <c r="W183" i="14"/>
  <c r="W180" i="14"/>
  <c r="W179" i="14"/>
  <c r="W184" i="14"/>
  <c r="W182" i="14"/>
  <c r="U183" i="14"/>
  <c r="U179" i="14"/>
  <c r="U181" i="14"/>
  <c r="U180" i="14"/>
  <c r="U182" i="14"/>
  <c r="U184" i="14"/>
  <c r="U178" i="14"/>
  <c r="S190" i="14"/>
  <c r="S193" i="14"/>
  <c r="S187" i="14"/>
  <c r="S188" i="14"/>
  <c r="S191" i="14"/>
  <c r="S192" i="14"/>
  <c r="S189" i="14"/>
  <c r="N193" i="14"/>
  <c r="N188" i="14"/>
  <c r="N189" i="14"/>
  <c r="N187" i="14"/>
  <c r="N190" i="14"/>
  <c r="N192" i="14"/>
  <c r="N191" i="14"/>
  <c r="L191" i="14"/>
  <c r="L192" i="14"/>
  <c r="L190" i="14"/>
  <c r="L188" i="14"/>
  <c r="L187" i="14"/>
  <c r="L193" i="14"/>
  <c r="L189" i="14"/>
  <c r="K170" i="14"/>
  <c r="K190" i="14"/>
  <c r="K189" i="14"/>
  <c r="K187" i="14"/>
  <c r="K191" i="14"/>
  <c r="K188" i="14"/>
  <c r="K192" i="14"/>
  <c r="K193" i="14"/>
  <c r="F193" i="14"/>
  <c r="F191" i="14"/>
  <c r="F189" i="14"/>
  <c r="F192" i="14"/>
  <c r="F190" i="14"/>
  <c r="F188" i="14"/>
  <c r="F187" i="14"/>
  <c r="C181" i="14"/>
  <c r="C179" i="14"/>
  <c r="C184" i="14"/>
  <c r="C182" i="14"/>
  <c r="C178" i="14"/>
  <c r="C180" i="14"/>
  <c r="C183" i="14"/>
  <c r="CT116" i="10"/>
  <c r="CR116" i="10"/>
  <c r="CP116" i="10"/>
  <c r="CN116" i="10"/>
  <c r="CL116" i="10"/>
  <c r="CJ116" i="10"/>
  <c r="CH116" i="10"/>
  <c r="CF116" i="10"/>
  <c r="CD116" i="10"/>
  <c r="CA116" i="10"/>
  <c r="BY116" i="10"/>
  <c r="BW116" i="10"/>
  <c r="BU116" i="10"/>
  <c r="BS116" i="10"/>
  <c r="CS111" i="10"/>
  <c r="CK120" i="10"/>
  <c r="CT109" i="10"/>
  <c r="CR109" i="10"/>
  <c r="CP109" i="10"/>
  <c r="CN109" i="10"/>
  <c r="CL109" i="10"/>
  <c r="CJ109" i="10"/>
  <c r="CH109" i="10"/>
  <c r="CF109" i="10"/>
  <c r="CA109" i="10"/>
  <c r="BY109" i="10"/>
  <c r="BW109" i="10"/>
  <c r="BU109" i="10"/>
  <c r="BS109" i="10"/>
  <c r="CQ112" i="10"/>
  <c r="CL104" i="10"/>
  <c r="CG104" i="10"/>
  <c r="CS118" i="10"/>
  <c r="CP110" i="10"/>
  <c r="CK118" i="10"/>
  <c r="CH110" i="10"/>
  <c r="CB118" i="10"/>
  <c r="BY110" i="10"/>
  <c r="BT118" i="10"/>
  <c r="CU111" i="10"/>
  <c r="CM111" i="10"/>
  <c r="CE111" i="10"/>
  <c r="BV111" i="10"/>
  <c r="CM104" i="10"/>
  <c r="CG112" i="10"/>
  <c r="CU113" i="10"/>
  <c r="CS113" i="10"/>
  <c r="CQ113" i="10"/>
  <c r="CO113" i="10"/>
  <c r="CM113" i="10"/>
  <c r="CK113" i="10"/>
  <c r="CI113" i="10"/>
  <c r="CG113" i="10"/>
  <c r="CE113" i="10"/>
  <c r="CB113" i="10"/>
  <c r="BZ113" i="10"/>
  <c r="BX113" i="10"/>
  <c r="BV113" i="10"/>
  <c r="BT113" i="10"/>
  <c r="BR113" i="10"/>
  <c r="CU114" i="10"/>
  <c r="CS114" i="10"/>
  <c r="CQ114" i="10"/>
  <c r="CO114" i="10"/>
  <c r="CM114" i="10"/>
  <c r="CK114" i="10"/>
  <c r="CI114" i="10"/>
  <c r="CG114" i="10"/>
  <c r="CE114" i="10"/>
  <c r="CB114" i="10"/>
  <c r="BZ114" i="10"/>
  <c r="BX114" i="10"/>
  <c r="BV114" i="10"/>
  <c r="BT114" i="10"/>
  <c r="BR114" i="10"/>
  <c r="CB120" i="10"/>
  <c r="BZ120" i="10"/>
  <c r="BX120" i="10"/>
  <c r="BT104" i="10"/>
  <c r="BT112" i="10"/>
  <c r="AA190" i="10"/>
  <c r="AA191" i="10"/>
  <c r="AA192" i="10"/>
  <c r="AA187" i="10"/>
  <c r="AA189" i="10"/>
  <c r="AA193" i="10"/>
  <c r="AA188" i="10"/>
  <c r="V193" i="14"/>
  <c r="V191" i="14"/>
  <c r="V189" i="14"/>
  <c r="V190" i="14"/>
  <c r="V188" i="14"/>
  <c r="V192" i="14"/>
  <c r="V187" i="14"/>
  <c r="J170" i="14"/>
  <c r="J189" i="14"/>
  <c r="J193" i="14"/>
  <c r="J188" i="14"/>
  <c r="J192" i="14"/>
  <c r="J187" i="14"/>
  <c r="J191" i="14"/>
  <c r="J190" i="14"/>
  <c r="E183" i="14"/>
  <c r="E179" i="14"/>
  <c r="E181" i="14"/>
  <c r="E180" i="14"/>
  <c r="E178" i="14"/>
  <c r="E184" i="14"/>
  <c r="E182" i="14"/>
  <c r="B180" i="14"/>
  <c r="B184" i="14"/>
  <c r="B178" i="14"/>
  <c r="B183" i="14"/>
  <c r="B182" i="14"/>
  <c r="B181" i="14"/>
  <c r="B179" i="14"/>
  <c r="CI110" i="10"/>
  <c r="CF121" i="10"/>
  <c r="BW121" i="10"/>
  <c r="BW122" i="10"/>
  <c r="Q188" i="10"/>
  <c r="Q192" i="10"/>
  <c r="Q191" i="10"/>
  <c r="Q193" i="10"/>
  <c r="Q187" i="10"/>
  <c r="Q189" i="10"/>
  <c r="Q190" i="10"/>
  <c r="AD193" i="10"/>
  <c r="AD189" i="10"/>
  <c r="AD188" i="10"/>
  <c r="AD191" i="10"/>
  <c r="AD187" i="10"/>
  <c r="AD190" i="10"/>
  <c r="AD192" i="10"/>
  <c r="AC178" i="10"/>
  <c r="AC182" i="10"/>
  <c r="AC184" i="10"/>
  <c r="AC179" i="10"/>
  <c r="AC181" i="10"/>
  <c r="AC183" i="10"/>
  <c r="AC180" i="10"/>
  <c r="V184" i="14"/>
  <c r="V180" i="14"/>
  <c r="V182" i="14"/>
  <c r="V179" i="14"/>
  <c r="V181" i="14"/>
  <c r="V183" i="14"/>
  <c r="V178" i="14"/>
  <c r="S181" i="14"/>
  <c r="S184" i="14"/>
  <c r="S179" i="14"/>
  <c r="S180" i="14"/>
  <c r="S178" i="14"/>
  <c r="S183" i="14"/>
  <c r="S182" i="14"/>
  <c r="CT120" i="10"/>
  <c r="CM120" i="10"/>
  <c r="CF120" i="10"/>
  <c r="CQ118" i="10"/>
  <c r="BW110" i="10"/>
  <c r="BR118" i="10"/>
  <c r="BV107" i="10"/>
  <c r="Y188" i="10"/>
  <c r="Y192" i="10"/>
  <c r="Y189" i="10"/>
  <c r="Y190" i="10"/>
  <c r="Y193" i="10"/>
  <c r="Y187" i="10"/>
  <c r="Y191" i="10"/>
  <c r="N193" i="10"/>
  <c r="N189" i="10"/>
  <c r="N188" i="10"/>
  <c r="N192" i="10"/>
  <c r="N191" i="10"/>
  <c r="N187" i="10"/>
  <c r="N190" i="10"/>
  <c r="AF187" i="10"/>
  <c r="AF191" i="10"/>
  <c r="AF190" i="10"/>
  <c r="AF193" i="10"/>
  <c r="AF192" i="10"/>
  <c r="AF189" i="10"/>
  <c r="AF188" i="10"/>
  <c r="AD179" i="10"/>
  <c r="AD183" i="10"/>
  <c r="AD180" i="10"/>
  <c r="AD182" i="10"/>
  <c r="AD184" i="10"/>
  <c r="AD178" i="10"/>
  <c r="AD181" i="10"/>
  <c r="T191" i="10"/>
  <c r="T187" i="10"/>
  <c r="T189" i="10"/>
  <c r="T192" i="10"/>
  <c r="T190" i="10"/>
  <c r="T193" i="10"/>
  <c r="T188" i="10"/>
  <c r="P181" i="10"/>
  <c r="P182" i="10"/>
  <c r="P179" i="10"/>
  <c r="P178" i="10"/>
  <c r="P184" i="10"/>
  <c r="P180" i="10"/>
  <c r="P183" i="10"/>
  <c r="L181" i="10"/>
  <c r="L178" i="10"/>
  <c r="L183" i="10"/>
  <c r="L180" i="10"/>
  <c r="L184" i="10"/>
  <c r="L179" i="10"/>
  <c r="L182" i="10"/>
  <c r="F179" i="10"/>
  <c r="F183" i="10"/>
  <c r="F182" i="10"/>
  <c r="F180" i="10"/>
  <c r="F178" i="10"/>
  <c r="F184" i="10"/>
  <c r="F181" i="10"/>
  <c r="AF170" i="14"/>
  <c r="AF187" i="14"/>
  <c r="AF191" i="14"/>
  <c r="AF188" i="14"/>
  <c r="AF190" i="14"/>
  <c r="AF193" i="14"/>
  <c r="AF189" i="14"/>
  <c r="AF192" i="14"/>
  <c r="AC183" i="14"/>
  <c r="AC179" i="14"/>
  <c r="AC184" i="14"/>
  <c r="AC178" i="14"/>
  <c r="AC182" i="14"/>
  <c r="AC180" i="14"/>
  <c r="AC181" i="14"/>
  <c r="AA190" i="14"/>
  <c r="AA191" i="14"/>
  <c r="AA187" i="14"/>
  <c r="AA192" i="14"/>
  <c r="AA188" i="14"/>
  <c r="AA189" i="14"/>
  <c r="AA193" i="14"/>
  <c r="Z189" i="14"/>
  <c r="Z193" i="14"/>
  <c r="Z190" i="14"/>
  <c r="Z191" i="14"/>
  <c r="Z187" i="14"/>
  <c r="Z192" i="14"/>
  <c r="Z188" i="14"/>
  <c r="K181" i="14"/>
  <c r="K182" i="14"/>
  <c r="K179" i="14"/>
  <c r="K184" i="14"/>
  <c r="K178" i="14"/>
  <c r="K183" i="14"/>
  <c r="K180" i="14"/>
  <c r="I179" i="14"/>
  <c r="I183" i="14"/>
  <c r="I180" i="14"/>
  <c r="I184" i="14"/>
  <c r="I182" i="14"/>
  <c r="I181" i="14"/>
  <c r="I178" i="14"/>
  <c r="CR111" i="10"/>
  <c r="CJ111" i="10"/>
  <c r="CR120" i="10"/>
  <c r="CJ112" i="10"/>
  <c r="CT117" i="10"/>
  <c r="CR117" i="10"/>
  <c r="CP117" i="10"/>
  <c r="CN117" i="10"/>
  <c r="CL117" i="10"/>
  <c r="CJ117" i="10"/>
  <c r="CH117" i="10"/>
  <c r="CF117" i="10"/>
  <c r="CD117" i="10"/>
  <c r="CA117" i="10"/>
  <c r="BY117" i="10"/>
  <c r="BW117" i="10"/>
  <c r="BU117" i="10"/>
  <c r="BS117" i="10"/>
  <c r="BY111" i="10"/>
  <c r="CU110" i="10"/>
  <c r="CP118" i="10"/>
  <c r="CM110" i="10"/>
  <c r="CH118" i="10"/>
  <c r="CE110" i="10"/>
  <c r="BY118" i="10"/>
  <c r="BV110" i="10"/>
  <c r="CT119" i="10"/>
  <c r="CL119" i="10"/>
  <c r="BU119" i="10"/>
  <c r="CS120" i="10"/>
  <c r="CF112" i="10"/>
  <c r="CU121" i="10"/>
  <c r="CS121" i="10"/>
  <c r="CQ121" i="10"/>
  <c r="CO121" i="10"/>
  <c r="CM121" i="10"/>
  <c r="CK121" i="10"/>
  <c r="CI121" i="10"/>
  <c r="CG121" i="10"/>
  <c r="CE121" i="10"/>
  <c r="CB121" i="10"/>
  <c r="BZ121" i="10"/>
  <c r="BX121" i="10"/>
  <c r="BV121" i="10"/>
  <c r="BT121" i="10"/>
  <c r="BR121" i="10"/>
  <c r="CU122" i="10"/>
  <c r="CS122" i="10"/>
  <c r="CQ122" i="10"/>
  <c r="CO122" i="10"/>
  <c r="CM122" i="10"/>
  <c r="CK122" i="10"/>
  <c r="CI122" i="10"/>
  <c r="CG122" i="10"/>
  <c r="CE122" i="10"/>
  <c r="CB122" i="10"/>
  <c r="BZ122" i="10"/>
  <c r="BX122" i="10"/>
  <c r="BV122" i="10"/>
  <c r="BT122" i="10"/>
  <c r="BR122" i="10"/>
  <c r="BR112" i="10"/>
  <c r="BS112" i="10"/>
  <c r="F164" i="3"/>
  <c r="H164" i="3"/>
  <c r="S164" i="3"/>
  <c r="I164" i="3"/>
  <c r="G164" i="3"/>
  <c r="X164" i="3"/>
  <c r="W164" i="3"/>
  <c r="AA164" i="3"/>
  <c r="AD164" i="3"/>
  <c r="D164" i="3"/>
  <c r="U164" i="3"/>
  <c r="T164" i="3"/>
  <c r="C164" i="3"/>
  <c r="Y164" i="3"/>
  <c r="AF164" i="3"/>
  <c r="AC164" i="3"/>
  <c r="AB164" i="3"/>
  <c r="Z164" i="3"/>
  <c r="J164" i="3"/>
  <c r="L164" i="3"/>
  <c r="K164" i="3"/>
  <c r="E164" i="3"/>
  <c r="Q164" i="3"/>
  <c r="R164" i="3"/>
  <c r="P164" i="3"/>
  <c r="N164" i="3"/>
  <c r="V164" i="3"/>
  <c r="M164" i="3"/>
  <c r="AE164" i="3"/>
  <c r="O164" i="3"/>
  <c r="CC105" i="10"/>
  <c r="CC109" i="10"/>
  <c r="CC113" i="10"/>
  <c r="CC117" i="10"/>
  <c r="CC121" i="10"/>
  <c r="CC104" i="10"/>
  <c r="CC108" i="10"/>
  <c r="CC112" i="10"/>
  <c r="CC116" i="10"/>
  <c r="CC120" i="10"/>
  <c r="CC107" i="10"/>
  <c r="CC111" i="10"/>
  <c r="CC115" i="10"/>
  <c r="CC119" i="10"/>
  <c r="CC106" i="10"/>
  <c r="CC110" i="10"/>
  <c r="CC114" i="10"/>
  <c r="CC118" i="10"/>
  <c r="CC122" i="10"/>
  <c r="AH22" i="10"/>
  <c r="CD22" i="10"/>
  <c r="CV66" i="10"/>
  <c r="BN31" i="10"/>
  <c r="AZ30" i="10"/>
  <c r="AV38" i="10"/>
  <c r="AX26" i="10"/>
  <c r="CP22" i="10"/>
  <c r="BX22" i="10"/>
  <c r="BO40" i="10"/>
  <c r="AS46" i="10"/>
  <c r="AM22" i="10"/>
  <c r="CU28" i="14"/>
  <c r="EM23" i="14"/>
  <c r="EM137" i="14"/>
  <c r="EM136" i="14"/>
  <c r="BV29" i="14"/>
  <c r="BS25" i="14"/>
  <c r="AY32" i="10"/>
  <c r="AO38" i="10"/>
  <c r="BL25" i="10"/>
  <c r="AU40" i="10"/>
  <c r="FI22" i="14"/>
  <c r="FI137" i="14"/>
  <c r="FI136" i="14"/>
  <c r="BW22" i="14"/>
  <c r="AQ24" i="10"/>
  <c r="CU22" i="10"/>
  <c r="CA22" i="10"/>
  <c r="BU22" i="10"/>
  <c r="AN46" i="10"/>
  <c r="FF22" i="14"/>
  <c r="FF137" i="14"/>
  <c r="FF136" i="14"/>
  <c r="FA22" i="14"/>
  <c r="FA137" i="14"/>
  <c r="FA136" i="14"/>
  <c r="CG24" i="14"/>
  <c r="ES72" i="14"/>
  <c r="ES137" i="14"/>
  <c r="ES136" i="14"/>
  <c r="CD29" i="14"/>
  <c r="BY22" i="14"/>
  <c r="EF23" i="14"/>
  <c r="EF137" i="14"/>
  <c r="EF136" i="14"/>
  <c r="AP37" i="10"/>
  <c r="FJ22" i="14"/>
  <c r="FJ137" i="14"/>
  <c r="FJ136" i="14"/>
  <c r="CC30" i="14"/>
  <c r="BX22" i="14"/>
  <c r="BU24" i="14"/>
  <c r="CM22" i="10"/>
  <c r="BJ32" i="10"/>
  <c r="AR32" i="10"/>
  <c r="BE40" i="10"/>
  <c r="CF22" i="10"/>
  <c r="Z11" i="15"/>
  <c r="FD22" i="14"/>
  <c r="FD137" i="14"/>
  <c r="FD136" i="14"/>
  <c r="CO22" i="14"/>
  <c r="ER66" i="14"/>
  <c r="ER137" i="14"/>
  <c r="ER136" i="14"/>
  <c r="EL23" i="14"/>
  <c r="EL137" i="14"/>
  <c r="EL136" i="14"/>
  <c r="EJ22" i="14"/>
  <c r="EJ137" i="14"/>
  <c r="EJ136" i="14"/>
  <c r="CW24" i="14"/>
  <c r="CS28" i="14"/>
  <c r="CQ27" i="14"/>
  <c r="FB22" i="14"/>
  <c r="FB137" i="14"/>
  <c r="FB136" i="14"/>
  <c r="CN23" i="14"/>
  <c r="CL27" i="14"/>
  <c r="EQ23" i="14"/>
  <c r="EQ137" i="14"/>
  <c r="EQ136" i="14"/>
  <c r="BT24" i="14"/>
  <c r="Z29" i="15"/>
  <c r="CE22" i="10"/>
  <c r="BS22" i="10"/>
  <c r="FH137" i="14"/>
  <c r="FH136" i="14"/>
  <c r="BZ29" i="14"/>
  <c r="EG23" i="14"/>
  <c r="EG137" i="14"/>
  <c r="EG136" i="14"/>
  <c r="BW22" i="10"/>
  <c r="CF30" i="14"/>
  <c r="EO134" i="14"/>
  <c r="EO137" i="14"/>
  <c r="EO136" i="14"/>
  <c r="EI23" i="14"/>
  <c r="EI137" i="14"/>
  <c r="EI136" i="14"/>
  <c r="BG24" i="10"/>
  <c r="CT22" i="10"/>
  <c r="BU26" i="14"/>
  <c r="CV30" i="14"/>
  <c r="CE24" i="14"/>
  <c r="EP94" i="14"/>
  <c r="EP137" i="14"/>
  <c r="EP136" i="14"/>
  <c r="EH137" i="14"/>
  <c r="EH136" i="14"/>
  <c r="FE23" i="14"/>
  <c r="FE136" i="14"/>
  <c r="FE137" i="14"/>
  <c r="CR30" i="14"/>
  <c r="BK38" i="10"/>
  <c r="AT29" i="10"/>
  <c r="CA25" i="14"/>
  <c r="EN34" i="14"/>
  <c r="EN137" i="14"/>
  <c r="EN136" i="14"/>
  <c r="BZ22" i="10"/>
  <c r="BC40" i="10"/>
  <c r="CJ29" i="14"/>
  <c r="CI22" i="10"/>
  <c r="BB24" i="10"/>
  <c r="CI24" i="14"/>
  <c r="CG22" i="10"/>
  <c r="CH101" i="14"/>
  <c r="BA35" i="10"/>
  <c r="CT29" i="14"/>
  <c r="FG22" i="14"/>
  <c r="FG137" i="14"/>
  <c r="FG136" i="14"/>
  <c r="BM45" i="10"/>
  <c r="CS52" i="10"/>
  <c r="BI40" i="10"/>
  <c r="CP30" i="14"/>
  <c r="FC22" i="14"/>
  <c r="FC136" i="14"/>
  <c r="FC137" i="14"/>
  <c r="CO22" i="10"/>
  <c r="BF32" i="10"/>
  <c r="EZ22" i="14"/>
  <c r="EZ136" i="14"/>
  <c r="EZ137" i="14"/>
  <c r="CM26" i="14"/>
  <c r="BD31" i="10"/>
  <c r="CJ22" i="10"/>
  <c r="CK24" i="14"/>
  <c r="AW43" i="10"/>
  <c r="CR28" i="14"/>
  <c r="CM28" i="14"/>
  <c r="CK28" i="14"/>
  <c r="IA40" i="4"/>
  <c r="IA49" i="4"/>
  <c r="AH168" i="3"/>
  <c r="BB44" i="10"/>
  <c r="BB36" i="10"/>
  <c r="BB38" i="10"/>
  <c r="BB37" i="10"/>
  <c r="FJ113" i="14"/>
  <c r="BF44" i="10"/>
  <c r="CM27" i="14"/>
  <c r="BF42" i="10"/>
  <c r="CJ25" i="14"/>
  <c r="BM76" i="10"/>
  <c r="CC25" i="14"/>
  <c r="BX26" i="14"/>
  <c r="BU28" i="14"/>
  <c r="AU32" i="10"/>
  <c r="AU45" i="10"/>
  <c r="AR41" i="10"/>
  <c r="BK25" i="10"/>
  <c r="BY28" i="14"/>
  <c r="BM35" i="10"/>
  <c r="BN28" i="10"/>
  <c r="BN37" i="10"/>
  <c r="BM43" i="10"/>
  <c r="BM36" i="10"/>
  <c r="BJ35" i="10"/>
  <c r="CU26" i="14"/>
  <c r="BM44" i="10"/>
  <c r="BA45" i="10"/>
  <c r="BM42" i="10"/>
  <c r="BM23" i="10"/>
  <c r="BN41" i="10"/>
  <c r="BM39" i="10"/>
  <c r="AR42" i="10"/>
  <c r="AR27" i="10"/>
  <c r="AR35" i="10"/>
  <c r="CE22" i="14"/>
  <c r="BJ29" i="10"/>
  <c r="AR36" i="10"/>
  <c r="BJ42" i="10"/>
  <c r="AR45" i="10"/>
  <c r="BJ27" i="10"/>
  <c r="BE27" i="10"/>
  <c r="BE41" i="10"/>
  <c r="CN22" i="10"/>
  <c r="CU25" i="14"/>
  <c r="BR163" i="3"/>
  <c r="BR162" i="3" s="1"/>
  <c r="BP165" i="3"/>
  <c r="BA26" i="10"/>
  <c r="AN28" i="10"/>
  <c r="AN24" i="10"/>
  <c r="CE27" i="14"/>
  <c r="EL59" i="14"/>
  <c r="CI25" i="14"/>
  <c r="CH29" i="14"/>
  <c r="CH28" i="14"/>
  <c r="AG158" i="14"/>
  <c r="AO36" i="10"/>
  <c r="BC42" i="10"/>
  <c r="CA26" i="14"/>
  <c r="BB33" i="10"/>
  <c r="BE37" i="10"/>
  <c r="BB45" i="10"/>
  <c r="AG158" i="10"/>
  <c r="BC33" i="10"/>
  <c r="BN24" i="10"/>
  <c r="AG157" i="14"/>
  <c r="AX25" i="10"/>
  <c r="BN35" i="10"/>
  <c r="BN36" i="10"/>
  <c r="AO32" i="10"/>
  <c r="CV25" i="14"/>
  <c r="CI26" i="14"/>
  <c r="AO98" i="10"/>
  <c r="CA110" i="14"/>
  <c r="BR22" i="10"/>
  <c r="AG157" i="10"/>
  <c r="CF28" i="14"/>
  <c r="AX33" i="10"/>
  <c r="BK36" i="10"/>
  <c r="BS30" i="14"/>
  <c r="AG156" i="14"/>
  <c r="AG168" i="1"/>
  <c r="BB34" i="10"/>
  <c r="CJ156" i="1"/>
  <c r="CJ162" i="1" s="1"/>
  <c r="S162" i="1" s="1"/>
  <c r="D24" i="15" s="1"/>
  <c r="BN33" i="10"/>
  <c r="AL38" i="10"/>
  <c r="AG156" i="10"/>
  <c r="CF26" i="14"/>
  <c r="AS27" i="10"/>
  <c r="CQ26" i="14"/>
  <c r="CN28" i="14"/>
  <c r="CL30" i="14"/>
  <c r="FG41" i="14"/>
  <c r="EI134" i="14"/>
  <c r="CK44" i="14"/>
  <c r="AK176" i="6"/>
  <c r="AK177" i="6"/>
  <c r="BS168" i="6"/>
  <c r="B166" i="6" s="1"/>
  <c r="BN25" i="10"/>
  <c r="BB25" i="10"/>
  <c r="BN30" i="10"/>
  <c r="BN44" i="10"/>
  <c r="BN43" i="10"/>
  <c r="BK40" i="10"/>
  <c r="CL25" i="14"/>
  <c r="CL28" i="14"/>
  <c r="CR27" i="14"/>
  <c r="CG27" i="14"/>
  <c r="BT27" i="14"/>
  <c r="BT28" i="14"/>
  <c r="CQ22" i="14"/>
  <c r="AQ44" i="10"/>
  <c r="CR114" i="14"/>
  <c r="BG25" i="10"/>
  <c r="AW33" i="10"/>
  <c r="BN29" i="10"/>
  <c r="AU38" i="10"/>
  <c r="BN26" i="10"/>
  <c r="BB42" i="10"/>
  <c r="AU44" i="10"/>
  <c r="AS30" i="10"/>
  <c r="BB28" i="10"/>
  <c r="BF31" i="10"/>
  <c r="CR29" i="14"/>
  <c r="CQ29" i="14"/>
  <c r="CN27" i="14"/>
  <c r="CL29" i="14"/>
  <c r="CN30" i="14"/>
  <c r="ET22" i="14"/>
  <c r="CJ23" i="14"/>
  <c r="AS24" i="10"/>
  <c r="BN110" i="10"/>
  <c r="BG41" i="10"/>
  <c r="BG29" i="10"/>
  <c r="BN34" i="10"/>
  <c r="AS28" i="10"/>
  <c r="BN38" i="10"/>
  <c r="BO27" i="10"/>
  <c r="AW39" i="10"/>
  <c r="CR26" i="14"/>
  <c r="BY29" i="14"/>
  <c r="CI22" i="14"/>
  <c r="CH30" i="14"/>
  <c r="BW24" i="14"/>
  <c r="BO26" i="10"/>
  <c r="AS45" i="10"/>
  <c r="CJ28" i="14"/>
  <c r="EF167" i="6"/>
  <c r="B176" i="6" s="1"/>
  <c r="EF166" i="6"/>
  <c r="B175" i="6" s="1"/>
  <c r="U7" i="15" s="1"/>
  <c r="AQ33" i="10"/>
  <c r="BN42" i="10"/>
  <c r="AU42" i="10"/>
  <c r="BN27" i="10"/>
  <c r="BB35" i="10"/>
  <c r="BF37" i="10"/>
  <c r="CV22" i="10"/>
  <c r="AS31" i="10"/>
  <c r="CN29" i="14"/>
  <c r="CV27" i="14"/>
  <c r="CK27" i="14"/>
  <c r="FY156" i="1"/>
  <c r="N171" i="1" s="1"/>
  <c r="BL33" i="10"/>
  <c r="BE25" i="10"/>
  <c r="BA41" i="10"/>
  <c r="AR25" i="10"/>
  <c r="AO41" i="10"/>
  <c r="BA44" i="10"/>
  <c r="AR38" i="10"/>
  <c r="BF26" i="10"/>
  <c r="AR26" i="10"/>
  <c r="BA37" i="10"/>
  <c r="BF35" i="10"/>
  <c r="AO43" i="10"/>
  <c r="AR28" i="10"/>
  <c r="AO37" i="10"/>
  <c r="BF22" i="10"/>
  <c r="BC78" i="10"/>
  <c r="FY160" i="1"/>
  <c r="FY167" i="1" s="1"/>
  <c r="N175" i="1" s="1"/>
  <c r="CV119" i="14"/>
  <c r="FP158" i="1"/>
  <c r="FP165" i="1" s="1"/>
  <c r="E173" i="1" s="1"/>
  <c r="I10" i="15" s="1"/>
  <c r="CC158" i="1"/>
  <c r="CC164" i="1" s="1"/>
  <c r="L164" i="1" s="1"/>
  <c r="F17" i="15" s="1"/>
  <c r="BL41" i="10"/>
  <c r="BE33" i="10"/>
  <c r="AZ25" i="10"/>
  <c r="AR33" i="10"/>
  <c r="AV28" i="10"/>
  <c r="BF29" i="10"/>
  <c r="BF34" i="10"/>
  <c r="AR34" i="10"/>
  <c r="BL44" i="10"/>
  <c r="AR44" i="10"/>
  <c r="BM27" i="10"/>
  <c r="BF43" i="10"/>
  <c r="AS43" i="10"/>
  <c r="AN27" i="10"/>
  <c r="AO44" i="10"/>
  <c r="AM37" i="10"/>
  <c r="BM31" i="10"/>
  <c r="AS23" i="10"/>
  <c r="BM24" i="10"/>
  <c r="AO24" i="10"/>
  <c r="BM22" i="10"/>
  <c r="CV28" i="14"/>
  <c r="CQ28" i="14"/>
  <c r="CI29" i="14"/>
  <c r="CP27" i="14"/>
  <c r="BS27" i="14"/>
  <c r="CH22" i="14"/>
  <c r="CC24" i="14"/>
  <c r="FX157" i="1"/>
  <c r="AP25" i="10"/>
  <c r="BF36" i="10"/>
  <c r="AO28" i="10"/>
  <c r="AR37" i="10"/>
  <c r="AR43" i="10"/>
  <c r="CT27" i="14"/>
  <c r="CQ24" i="14"/>
  <c r="AW79" i="10"/>
  <c r="GM156" i="1"/>
  <c r="AB171" i="1" s="1"/>
  <c r="CJ155" i="1"/>
  <c r="S161" i="1" s="1"/>
  <c r="EK97" i="14"/>
  <c r="BV110" i="14"/>
  <c r="BS94" i="14"/>
  <c r="FX158" i="1"/>
  <c r="FX165" i="1" s="1"/>
  <c r="M173" i="1" s="1"/>
  <c r="I18" i="15" s="1"/>
  <c r="BF25" i="10"/>
  <c r="AV41" i="10"/>
  <c r="AP33" i="10"/>
  <c r="BE36" i="10"/>
  <c r="AO45" i="10"/>
  <c r="BE38" i="10"/>
  <c r="BK26" i="10"/>
  <c r="BE42" i="10"/>
  <c r="BA42" i="10"/>
  <c r="AO34" i="10"/>
  <c r="BF45" i="10"/>
  <c r="BF30" i="10"/>
  <c r="AP43" i="10"/>
  <c r="BE44" i="10"/>
  <c r="BF38" i="10"/>
  <c r="BE31" i="10"/>
  <c r="AO39" i="10"/>
  <c r="BE32" i="10"/>
  <c r="BY25" i="14"/>
  <c r="CC28" i="14"/>
  <c r="BY27" i="14"/>
  <c r="CT30" i="14"/>
  <c r="CR22" i="14"/>
  <c r="CJ22" i="14"/>
  <c r="BY30" i="14"/>
  <c r="CN24" i="14"/>
  <c r="BL28" i="10"/>
  <c r="AP42" i="10"/>
  <c r="BE35" i="10"/>
  <c r="AO23" i="10"/>
  <c r="BF24" i="10"/>
  <c r="AO40" i="10"/>
  <c r="EW23" i="14"/>
  <c r="BE34" i="10"/>
  <c r="BA34" i="10"/>
  <c r="BE28" i="10"/>
  <c r="AO29" i="10"/>
  <c r="BE23" i="10"/>
  <c r="BE24" i="10"/>
  <c r="EM75" i="14"/>
  <c r="AQ69" i="10"/>
  <c r="GO157" i="1"/>
  <c r="GO164" i="1" s="1"/>
  <c r="AD172" i="1" s="1"/>
  <c r="H35" i="15" s="1"/>
  <c r="GM159" i="1"/>
  <c r="GM166" i="1" s="1"/>
  <c r="AB174" i="1" s="1"/>
  <c r="J33" i="15" s="1"/>
  <c r="CJ158" i="1"/>
  <c r="CJ164" i="1" s="1"/>
  <c r="S164" i="1" s="1"/>
  <c r="F24" i="15" s="1"/>
  <c r="BF33" i="10"/>
  <c r="BA25" i="10"/>
  <c r="AS33" i="10"/>
  <c r="AO25" i="10"/>
  <c r="BC44" i="10"/>
  <c r="BM29" i="10"/>
  <c r="BC38" i="10"/>
  <c r="AV30" i="10"/>
  <c r="BD42" i="10"/>
  <c r="AO42" i="10"/>
  <c r="BA28" i="10"/>
  <c r="BE29" i="10"/>
  <c r="BI38" i="10"/>
  <c r="BH22" i="10"/>
  <c r="BE46" i="10"/>
  <c r="BA22" i="10"/>
  <c r="AZ43" i="10"/>
  <c r="AO27" i="10"/>
  <c r="BA29" i="10"/>
  <c r="BE30" i="10"/>
  <c r="BE39" i="10"/>
  <c r="AM31" i="10"/>
  <c r="BB40" i="10"/>
  <c r="AP38" i="10"/>
  <c r="AO22" i="10"/>
  <c r="BV25" i="14"/>
  <c r="CV26" i="14"/>
  <c r="CP26" i="14"/>
  <c r="CC26" i="14"/>
  <c r="FP159" i="1"/>
  <c r="FP166" i="1" s="1"/>
  <c r="E174" i="1" s="1"/>
  <c r="J10" i="15" s="1"/>
  <c r="CC156" i="1"/>
  <c r="CC162" i="1" s="1"/>
  <c r="L162" i="1" s="1"/>
  <c r="D17" i="15" s="1"/>
  <c r="BE26" i="10"/>
  <c r="BY26" i="14"/>
  <c r="GG157" i="1"/>
  <c r="BF46" i="10"/>
  <c r="BL34" i="10"/>
  <c r="AO26" i="10"/>
  <c r="AR46" i="10"/>
  <c r="BL35" i="10"/>
  <c r="BE43" i="10"/>
  <c r="BF28" i="10"/>
  <c r="BE45" i="10"/>
  <c r="AO31" i="10"/>
  <c r="CS127" i="14"/>
  <c r="CN63" i="14"/>
  <c r="FI30" i="14"/>
  <c r="BM25" i="10"/>
  <c r="BF41" i="10"/>
  <c r="BA33" i="10"/>
  <c r="AS41" i="10"/>
  <c r="AO33" i="10"/>
  <c r="BL37" i="10"/>
  <c r="BA38" i="10"/>
  <c r="BG42" i="10"/>
  <c r="BC26" i="10"/>
  <c r="AS26" i="10"/>
  <c r="AM26" i="10"/>
  <c r="BC22" i="10"/>
  <c r="BF27" i="10"/>
  <c r="AW27" i="10"/>
  <c r="AO35" i="10"/>
  <c r="AV44" i="10"/>
  <c r="AR29" i="10"/>
  <c r="BM38" i="10"/>
  <c r="BC23" i="10"/>
  <c r="AL23" i="10"/>
  <c r="BA30" i="10"/>
  <c r="AO30" i="10"/>
  <c r="CN25" i="14"/>
  <c r="CV29" i="14"/>
  <c r="CN26" i="14"/>
  <c r="CN22" i="14"/>
  <c r="CF22" i="14"/>
  <c r="CU23" i="14"/>
  <c r="BQ157" i="1"/>
  <c r="BQ154" i="1"/>
  <c r="AK176" i="1" s="1"/>
  <c r="BQ155" i="1"/>
  <c r="BQ158" i="1" s="1"/>
  <c r="BQ156" i="1"/>
  <c r="AK177" i="1" s="1"/>
  <c r="CW158" i="1"/>
  <c r="CW164" i="1" s="1"/>
  <c r="AF164" i="1" s="1"/>
  <c r="F37" i="15" s="1"/>
  <c r="CW159" i="1"/>
  <c r="CW165" i="1" s="1"/>
  <c r="AF165" i="1" s="1"/>
  <c r="CW156" i="1"/>
  <c r="CW162" i="1" s="1"/>
  <c r="AF162" i="1" s="1"/>
  <c r="D37" i="15" s="1"/>
  <c r="CW157" i="1"/>
  <c r="CW163" i="1" s="1"/>
  <c r="AF163" i="1" s="1"/>
  <c r="E37" i="15" s="1"/>
  <c r="CW160" i="1"/>
  <c r="CW166" i="1" s="1"/>
  <c r="AF166" i="1" s="1"/>
  <c r="CW155" i="1"/>
  <c r="AF161" i="1" s="1"/>
  <c r="AU41" i="10"/>
  <c r="AL41" i="10"/>
  <c r="AU29" i="10"/>
  <c r="AU26" i="10"/>
  <c r="BO44" i="10"/>
  <c r="BO45" i="10"/>
  <c r="BO30" i="10"/>
  <c r="BC30" i="10"/>
  <c r="AU30" i="10"/>
  <c r="BO39" i="10"/>
  <c r="CW28" i="14"/>
  <c r="BX27" i="14"/>
  <c r="CU22" i="14"/>
  <c r="FE22" i="14"/>
  <c r="BW23" i="14"/>
  <c r="AH156" i="1"/>
  <c r="AK173" i="1" s="1"/>
  <c r="AH154" i="1"/>
  <c r="AH157" i="1"/>
  <c r="FX161" i="1"/>
  <c r="FX168" i="1" s="1"/>
  <c r="M176" i="1" s="1"/>
  <c r="FP157" i="1"/>
  <c r="FP164" i="1" s="1"/>
  <c r="E172" i="1" s="1"/>
  <c r="H10" i="15" s="1"/>
  <c r="CC160" i="1"/>
  <c r="CC166" i="1" s="1"/>
  <c r="L166" i="1" s="1"/>
  <c r="GM160" i="1"/>
  <c r="GM167" i="1" s="1"/>
  <c r="AB175" i="1" s="1"/>
  <c r="CJ160" i="1"/>
  <c r="CJ166" i="1" s="1"/>
  <c r="S166" i="1" s="1"/>
  <c r="GG159" i="1"/>
  <c r="GG166" i="1" s="1"/>
  <c r="V174" i="1" s="1"/>
  <c r="J27" i="15" s="1"/>
  <c r="FY159" i="1"/>
  <c r="FY166" i="1" s="1"/>
  <c r="N174" i="1" s="1"/>
  <c r="J19" i="15" s="1"/>
  <c r="BI68" i="10"/>
  <c r="GN160" i="1"/>
  <c r="GN167" i="1" s="1"/>
  <c r="AC175" i="1" s="1"/>
  <c r="GN158" i="1"/>
  <c r="GN165" i="1" s="1"/>
  <c r="AC173" i="1" s="1"/>
  <c r="I34" i="15" s="1"/>
  <c r="GN156" i="1"/>
  <c r="AC171" i="1" s="1"/>
  <c r="GN159" i="1"/>
  <c r="GN166" i="1" s="1"/>
  <c r="AC174" i="1" s="1"/>
  <c r="J34" i="15" s="1"/>
  <c r="GN157" i="1"/>
  <c r="GN164" i="1" s="1"/>
  <c r="AC172" i="1" s="1"/>
  <c r="H34" i="15" s="1"/>
  <c r="GN161" i="1"/>
  <c r="GN168" i="1" s="1"/>
  <c r="AC176" i="1" s="1"/>
  <c r="GJ156" i="1"/>
  <c r="Y171" i="1" s="1"/>
  <c r="GJ160" i="1"/>
  <c r="GJ167" i="1" s="1"/>
  <c r="Y175" i="1" s="1"/>
  <c r="GJ157" i="1"/>
  <c r="GJ164" i="1" s="1"/>
  <c r="Y172" i="1" s="1"/>
  <c r="H30" i="15" s="1"/>
  <c r="GJ161" i="1"/>
  <c r="GJ168" i="1" s="1"/>
  <c r="Y176" i="1" s="1"/>
  <c r="GJ158" i="1"/>
  <c r="GJ165" i="1" s="1"/>
  <c r="Y173" i="1" s="1"/>
  <c r="I30" i="15" s="1"/>
  <c r="GJ159" i="1"/>
  <c r="GJ166" i="1" s="1"/>
  <c r="Y174" i="1" s="1"/>
  <c r="J30" i="15" s="1"/>
  <c r="EY73" i="14"/>
  <c r="BG33" i="10"/>
  <c r="BC25" i="10"/>
  <c r="AS25" i="10"/>
  <c r="BO36" i="10"/>
  <c r="BI29" i="10"/>
  <c r="AS29" i="10"/>
  <c r="BB46" i="10"/>
  <c r="BL26" i="10"/>
  <c r="BC34" i="10"/>
  <c r="AU34" i="10"/>
  <c r="BB43" i="10"/>
  <c r="AS35" i="10"/>
  <c r="AL29" i="10"/>
  <c r="BO46" i="10"/>
  <c r="AU31" i="10"/>
  <c r="BN40" i="10"/>
  <c r="BA32" i="10"/>
  <c r="CK25" i="14"/>
  <c r="BW25" i="14"/>
  <c r="CG26" i="14"/>
  <c r="CU27" i="14"/>
  <c r="CI28" i="14"/>
  <c r="CU29" i="14"/>
  <c r="CW22" i="14"/>
  <c r="CK22" i="14"/>
  <c r="CI30" i="14"/>
  <c r="CV23" i="14"/>
  <c r="EX23" i="14"/>
  <c r="CC23" i="14"/>
  <c r="BV23" i="14"/>
  <c r="CP24" i="14"/>
  <c r="CC157" i="1"/>
  <c r="CC163" i="1" s="1"/>
  <c r="L163" i="1" s="1"/>
  <c r="E17" i="15" s="1"/>
  <c r="GO158" i="1"/>
  <c r="GO165" i="1" s="1"/>
  <c r="AD173" i="1" s="1"/>
  <c r="I35" i="15" s="1"/>
  <c r="GM161" i="1"/>
  <c r="GM168" i="1" s="1"/>
  <c r="AB176" i="1" s="1"/>
  <c r="CJ157" i="1"/>
  <c r="CJ163" i="1" s="1"/>
  <c r="S163" i="1" s="1"/>
  <c r="E24" i="15" s="1"/>
  <c r="FY158" i="1"/>
  <c r="FY165" i="1" s="1"/>
  <c r="N173" i="1" s="1"/>
  <c r="I19" i="15" s="1"/>
  <c r="GO159" i="1"/>
  <c r="GO166" i="1" s="1"/>
  <c r="AD174" i="1" s="1"/>
  <c r="J35" i="15" s="1"/>
  <c r="BO34" i="10"/>
  <c r="AX43" i="10"/>
  <c r="GM158" i="1"/>
  <c r="GM165" i="1" s="1"/>
  <c r="AB173" i="1" s="1"/>
  <c r="I33" i="15" s="1"/>
  <c r="CJ159" i="1"/>
  <c r="CJ165" i="1" s="1"/>
  <c r="S165" i="1" s="1"/>
  <c r="AL44" i="10"/>
  <c r="AL27" i="10"/>
  <c r="BO37" i="10"/>
  <c r="AU37" i="10"/>
  <c r="CT26" i="14"/>
  <c r="CG28" i="14"/>
  <c r="CP22" i="14"/>
  <c r="FD23" i="14"/>
  <c r="FX160" i="1"/>
  <c r="FX167" i="1" s="1"/>
  <c r="M175" i="1" s="1"/>
  <c r="GO160" i="1"/>
  <c r="GO167" i="1" s="1"/>
  <c r="AD175" i="1" s="1"/>
  <c r="CT105" i="14"/>
  <c r="CN156" i="1"/>
  <c r="CN162" i="1" s="1"/>
  <c r="W162" i="1" s="1"/>
  <c r="D28" i="15" s="1"/>
  <c r="CN160" i="1"/>
  <c r="CN166" i="1" s="1"/>
  <c r="W166" i="1" s="1"/>
  <c r="CN155" i="1"/>
  <c r="W161" i="1" s="1"/>
  <c r="CN158" i="1"/>
  <c r="CN164" i="1" s="1"/>
  <c r="W164" i="1" s="1"/>
  <c r="F28" i="15" s="1"/>
  <c r="CN159" i="1"/>
  <c r="CN165" i="1" s="1"/>
  <c r="W165" i="1" s="1"/>
  <c r="CN157" i="1"/>
  <c r="CN163" i="1" s="1"/>
  <c r="W163" i="1" s="1"/>
  <c r="E28" i="15" s="1"/>
  <c r="BX49" i="14"/>
  <c r="CQ109" i="14"/>
  <c r="CI80" i="14"/>
  <c r="CG157" i="1"/>
  <c r="CG163" i="1" s="1"/>
  <c r="P163" i="1" s="1"/>
  <c r="E21" i="15" s="1"/>
  <c r="CG158" i="1"/>
  <c r="CG164" i="1" s="1"/>
  <c r="P164" i="1" s="1"/>
  <c r="F21" i="15" s="1"/>
  <c r="CG156" i="1"/>
  <c r="CG162" i="1" s="1"/>
  <c r="P162" i="1" s="1"/>
  <c r="D21" i="15" s="1"/>
  <c r="CG159" i="1"/>
  <c r="CG165" i="1" s="1"/>
  <c r="P165" i="1" s="1"/>
  <c r="CG160" i="1"/>
  <c r="CG166" i="1" s="1"/>
  <c r="P166" i="1" s="1"/>
  <c r="CG155" i="1"/>
  <c r="P161" i="1" s="1"/>
  <c r="CS155" i="1"/>
  <c r="AB161" i="1" s="1"/>
  <c r="CS160" i="1"/>
  <c r="CS166" i="1" s="1"/>
  <c r="AB166" i="1" s="1"/>
  <c r="CS159" i="1"/>
  <c r="CS165" i="1" s="1"/>
  <c r="AB165" i="1" s="1"/>
  <c r="CS157" i="1"/>
  <c r="CS163" i="1" s="1"/>
  <c r="AB163" i="1" s="1"/>
  <c r="E33" i="15" s="1"/>
  <c r="CS158" i="1"/>
  <c r="CS164" i="1" s="1"/>
  <c r="AB164" i="1" s="1"/>
  <c r="F33" i="15" s="1"/>
  <c r="CS156" i="1"/>
  <c r="CS162" i="1" s="1"/>
  <c r="AB162" i="1" s="1"/>
  <c r="D33" i="15" s="1"/>
  <c r="BO41" i="10"/>
  <c r="BI25" i="10"/>
  <c r="BB41" i="10"/>
  <c r="AN41" i="10"/>
  <c r="BK28" i="10"/>
  <c r="BO29" i="10"/>
  <c r="BC37" i="10"/>
  <c r="BO38" i="10"/>
  <c r="BH30" i="10"/>
  <c r="BI26" i="10"/>
  <c r="AS42" i="10"/>
  <c r="BC35" i="10"/>
  <c r="AU27" i="10"/>
  <c r="AL35" i="10"/>
  <c r="BN45" i="10"/>
  <c r="AS37" i="10"/>
  <c r="BH31" i="10"/>
  <c r="BB23" i="10"/>
  <c r="AQ23" i="10"/>
  <c r="BO24" i="10"/>
  <c r="BF40" i="10"/>
  <c r="AS40" i="10"/>
  <c r="AL40" i="10"/>
  <c r="BM46" i="10"/>
  <c r="AO46" i="10"/>
  <c r="CG25" i="14"/>
  <c r="CE28" i="14"/>
  <c r="CJ27" i="14"/>
  <c r="CT28" i="14"/>
  <c r="CK29" i="14"/>
  <c r="CL22" i="14"/>
  <c r="CA30" i="14"/>
  <c r="EL22" i="14"/>
  <c r="CQ23" i="14"/>
  <c r="BS24" i="14"/>
  <c r="FX159" i="1"/>
  <c r="FX166" i="1" s="1"/>
  <c r="M174" i="1" s="1"/>
  <c r="J18" i="15" s="1"/>
  <c r="FP156" i="1"/>
  <c r="E171" i="1" s="1"/>
  <c r="CC159" i="1"/>
  <c r="CC165" i="1" s="1"/>
  <c r="L165" i="1" s="1"/>
  <c r="GO156" i="1"/>
  <c r="AD171" i="1" s="1"/>
  <c r="GG161" i="1"/>
  <c r="GG168" i="1" s="1"/>
  <c r="V176" i="1" s="1"/>
  <c r="FY161" i="1"/>
  <c r="FY168" i="1" s="1"/>
  <c r="N176" i="1" s="1"/>
  <c r="GF158" i="1"/>
  <c r="GF165" i="1" s="1"/>
  <c r="U173" i="1" s="1"/>
  <c r="I26" i="15" s="1"/>
  <c r="GF157" i="1"/>
  <c r="GF161" i="1"/>
  <c r="GF168" i="1" s="1"/>
  <c r="U176" i="1" s="1"/>
  <c r="GF159" i="1"/>
  <c r="GF166" i="1" s="1"/>
  <c r="U174" i="1" s="1"/>
  <c r="J26" i="15" s="1"/>
  <c r="GF160" i="1"/>
  <c r="GF167" i="1" s="1"/>
  <c r="U175" i="1" s="1"/>
  <c r="GF156" i="1"/>
  <c r="U171" i="1" s="1"/>
  <c r="FE71" i="14"/>
  <c r="BO25" i="10"/>
  <c r="AN36" i="10"/>
  <c r="BI45" i="10"/>
  <c r="AN35" i="10"/>
  <c r="AL36" i="10"/>
  <c r="BZ23" i="14"/>
  <c r="CU35" i="14"/>
  <c r="BO33" i="10"/>
  <c r="BO42" i="10"/>
  <c r="BG36" i="10"/>
  <c r="BG37" i="10"/>
  <c r="BK39" i="10"/>
  <c r="BC39" i="10"/>
  <c r="AL39" i="10"/>
  <c r="AS32" i="10"/>
  <c r="BO22" i="10"/>
  <c r="CS25" i="14"/>
  <c r="CI23" i="14"/>
  <c r="BI41" i="10"/>
  <c r="AU25" i="10"/>
  <c r="AL25" i="10"/>
  <c r="BI28" i="10"/>
  <c r="AU36" i="10"/>
  <c r="BB29" i="10"/>
  <c r="BI34" i="10"/>
  <c r="AL34" i="10"/>
  <c r="AN44" i="10"/>
  <c r="AN37" i="10"/>
  <c r="BI43" i="10"/>
  <c r="BC43" i="10"/>
  <c r="AU35" i="10"/>
  <c r="AL43" i="10"/>
  <c r="AU28" i="10"/>
  <c r="BL45" i="10"/>
  <c r="BO23" i="10"/>
  <c r="BG23" i="10"/>
  <c r="BA39" i="10"/>
  <c r="BO32" i="10"/>
  <c r="AR24" i="10"/>
  <c r="CQ25" i="14"/>
  <c r="CE25" i="14"/>
  <c r="BS28" i="14"/>
  <c r="CA29" i="14"/>
  <c r="CK26" i="14"/>
  <c r="BS29" i="14"/>
  <c r="CI27" i="14"/>
  <c r="BZ27" i="14"/>
  <c r="CJ30" i="14"/>
  <c r="BS22" i="14"/>
  <c r="ET23" i="14"/>
  <c r="BY23" i="14"/>
  <c r="CV24" i="14"/>
  <c r="FX156" i="1"/>
  <c r="M171" i="1" s="1"/>
  <c r="FP161" i="1"/>
  <c r="FP168" i="1" s="1"/>
  <c r="E176" i="1" s="1"/>
  <c r="CC155" i="1"/>
  <c r="L161" i="1" s="1"/>
  <c r="GO161" i="1"/>
  <c r="GO168" i="1" s="1"/>
  <c r="AD176" i="1" s="1"/>
  <c r="GG158" i="1"/>
  <c r="GG165" i="1" s="1"/>
  <c r="V173" i="1" s="1"/>
  <c r="I27" i="15" s="1"/>
  <c r="FY157" i="1"/>
  <c r="GM157" i="1"/>
  <c r="GM164" i="1" s="1"/>
  <c r="AB172" i="1" s="1"/>
  <c r="H33" i="15" s="1"/>
  <c r="CO156" i="1"/>
  <c r="CO162" i="1" s="1"/>
  <c r="X162" i="1" s="1"/>
  <c r="D29" i="15" s="1"/>
  <c r="CO157" i="1"/>
  <c r="CO163" i="1" s="1"/>
  <c r="X163" i="1" s="1"/>
  <c r="E29" i="15" s="1"/>
  <c r="CO155" i="1"/>
  <c r="X161" i="1" s="1"/>
  <c r="CO159" i="1"/>
  <c r="CO165" i="1" s="1"/>
  <c r="X165" i="1" s="1"/>
  <c r="CO158" i="1"/>
  <c r="CO164" i="1" s="1"/>
  <c r="X164" i="1" s="1"/>
  <c r="F29" i="15" s="1"/>
  <c r="CO160" i="1"/>
  <c r="CO166" i="1" s="1"/>
  <c r="X166" i="1" s="1"/>
  <c r="GB159" i="1"/>
  <c r="GB166" i="1" s="1"/>
  <c r="Q174" i="1" s="1"/>
  <c r="J22" i="15" s="1"/>
  <c r="GB157" i="1"/>
  <c r="GB161" i="1"/>
  <c r="GB168" i="1" s="1"/>
  <c r="Q176" i="1" s="1"/>
  <c r="GB156" i="1"/>
  <c r="Q171" i="1" s="1"/>
  <c r="GB160" i="1"/>
  <c r="GB167" i="1" s="1"/>
  <c r="Q175" i="1" s="1"/>
  <c r="GB158" i="1"/>
  <c r="GB165" i="1" s="1"/>
  <c r="Q173" i="1" s="1"/>
  <c r="I22" i="15" s="1"/>
  <c r="CB158" i="1"/>
  <c r="CB164" i="1" s="1"/>
  <c r="K164" i="1" s="1"/>
  <c r="F16" i="15" s="1"/>
  <c r="CB157" i="1"/>
  <c r="CB163" i="1" s="1"/>
  <c r="K163" i="1" s="1"/>
  <c r="E16" i="15" s="1"/>
  <c r="CB159" i="1"/>
  <c r="CB165" i="1" s="1"/>
  <c r="K165" i="1" s="1"/>
  <c r="CB160" i="1"/>
  <c r="CB166" i="1" s="1"/>
  <c r="K166" i="1" s="1"/>
  <c r="CB155" i="1"/>
  <c r="K161" i="1" s="1"/>
  <c r="CB156" i="1"/>
  <c r="CB162" i="1" s="1"/>
  <c r="K162" i="1" s="1"/>
  <c r="D16" i="15" s="1"/>
  <c r="BO35" i="10"/>
  <c r="AL31" i="10"/>
  <c r="AL24" i="10"/>
  <c r="GG156" i="1"/>
  <c r="V171" i="1" s="1"/>
  <c r="AL85" i="10"/>
  <c r="GE156" i="1"/>
  <c r="T171" i="1" s="1"/>
  <c r="GE159" i="1"/>
  <c r="GE166" i="1" s="1"/>
  <c r="T174" i="1" s="1"/>
  <c r="J25" i="15" s="1"/>
  <c r="GE160" i="1"/>
  <c r="GE167" i="1" s="1"/>
  <c r="T175" i="1" s="1"/>
  <c r="GE157" i="1"/>
  <c r="GE161" i="1"/>
  <c r="GE168" i="1" s="1"/>
  <c r="T176" i="1" s="1"/>
  <c r="GE158" i="1"/>
  <c r="GE165" i="1" s="1"/>
  <c r="T173" i="1" s="1"/>
  <c r="I25" i="15" s="1"/>
  <c r="FT158" i="1"/>
  <c r="FT165" i="1" s="1"/>
  <c r="I173" i="1" s="1"/>
  <c r="I14" i="15" s="1"/>
  <c r="FT156" i="1"/>
  <c r="I171" i="1" s="1"/>
  <c r="FT160" i="1"/>
  <c r="FT167" i="1" s="1"/>
  <c r="I175" i="1" s="1"/>
  <c r="FT157" i="1"/>
  <c r="FT164" i="1" s="1"/>
  <c r="I172" i="1" s="1"/>
  <c r="H14" i="15" s="1"/>
  <c r="FT159" i="1"/>
  <c r="FT166" i="1" s="1"/>
  <c r="I174" i="1" s="1"/>
  <c r="J14" i="15" s="1"/>
  <c r="FT161" i="1"/>
  <c r="FT168" i="1" s="1"/>
  <c r="I176" i="1" s="1"/>
  <c r="AL45" i="10"/>
  <c r="AS34" i="10"/>
  <c r="BO43" i="10"/>
  <c r="AS39" i="10"/>
  <c r="AL32" i="10"/>
  <c r="AS22" i="10"/>
  <c r="CG29" i="14"/>
  <c r="BS23" i="14"/>
  <c r="CJ24" i="14"/>
  <c r="FP160" i="1"/>
  <c r="FP167" i="1" s="1"/>
  <c r="E175" i="1" s="1"/>
  <c r="GG160" i="1"/>
  <c r="GG167" i="1" s="1"/>
  <c r="V175" i="1" s="1"/>
  <c r="CP107" i="14"/>
  <c r="GQ160" i="1"/>
  <c r="GQ167" i="1" s="1"/>
  <c r="AF175" i="1" s="1"/>
  <c r="GQ156" i="1"/>
  <c r="AF171" i="1" s="1"/>
  <c r="GQ159" i="1"/>
  <c r="GQ166" i="1" s="1"/>
  <c r="AF174" i="1" s="1"/>
  <c r="J37" i="15" s="1"/>
  <c r="GQ161" i="1"/>
  <c r="GQ168" i="1" s="1"/>
  <c r="AF176" i="1" s="1"/>
  <c r="GQ158" i="1"/>
  <c r="GQ165" i="1" s="1"/>
  <c r="AF173" i="1" s="1"/>
  <c r="I37" i="15" s="1"/>
  <c r="GQ157" i="1"/>
  <c r="GQ164" i="1" s="1"/>
  <c r="AF172" i="1" s="1"/>
  <c r="H37" i="15" s="1"/>
  <c r="BH25" i="10"/>
  <c r="AU33" i="10"/>
  <c r="AL33" i="10"/>
  <c r="BG28" i="10"/>
  <c r="AS44" i="10"/>
  <c r="BL30" i="10"/>
  <c r="BG26" i="10"/>
  <c r="AL42" i="10"/>
  <c r="BC28" i="10"/>
  <c r="AL28" i="10"/>
  <c r="BC29" i="10"/>
  <c r="AL37" i="10"/>
  <c r="AU46" i="10"/>
  <c r="BB27" i="10"/>
  <c r="AU43" i="10"/>
  <c r="BO28" i="10"/>
  <c r="AS36" i="10"/>
  <c r="BI37" i="10"/>
  <c r="BA46" i="10"/>
  <c r="AS38" i="10"/>
  <c r="BO31" i="10"/>
  <c r="AW31" i="10"/>
  <c r="BZ28" i="14"/>
  <c r="CJ26" i="14"/>
  <c r="BS26" i="14"/>
  <c r="CW27" i="14"/>
  <c r="CA22" i="14"/>
  <c r="CG23" i="14"/>
  <c r="AD167" i="14"/>
  <c r="FH16" i="14"/>
  <c r="FH8" i="14"/>
  <c r="FH6" i="14"/>
  <c r="FH10" i="14"/>
  <c r="FH7" i="14"/>
  <c r="FH20" i="14"/>
  <c r="FH13" i="14"/>
  <c r="FH14" i="14"/>
  <c r="FH19" i="14"/>
  <c r="FH21" i="14"/>
  <c r="FH11" i="14"/>
  <c r="FH3" i="14"/>
  <c r="FH12" i="14"/>
  <c r="FH18" i="14"/>
  <c r="FH17" i="14"/>
  <c r="FH15" i="14"/>
  <c r="FH4" i="14"/>
  <c r="FH5" i="14"/>
  <c r="FH9" i="14"/>
  <c r="CD34" i="14"/>
  <c r="D167" i="14"/>
  <c r="P167" i="14"/>
  <c r="F167" i="14"/>
  <c r="BT29" i="14"/>
  <c r="CO28" i="14"/>
  <c r="CB29" i="14"/>
  <c r="FI10" i="14"/>
  <c r="FI14" i="14"/>
  <c r="FI8" i="14"/>
  <c r="FI18" i="14"/>
  <c r="FI6" i="14"/>
  <c r="FI16" i="14"/>
  <c r="FI11" i="14"/>
  <c r="FI17" i="14"/>
  <c r="FI20" i="14"/>
  <c r="FI5" i="14"/>
  <c r="FI12" i="14"/>
  <c r="FI19" i="14"/>
  <c r="FI21" i="14"/>
  <c r="FI9" i="14"/>
  <c r="FI3" i="14"/>
  <c r="FI15" i="14"/>
  <c r="FI7" i="14"/>
  <c r="FI13" i="14"/>
  <c r="FI4" i="14"/>
  <c r="CS8" i="14"/>
  <c r="CS18" i="14"/>
  <c r="CS15" i="14"/>
  <c r="CS9" i="14"/>
  <c r="CS21" i="14"/>
  <c r="CS20" i="14"/>
  <c r="CS5" i="14"/>
  <c r="CS19" i="14"/>
  <c r="CS11" i="14"/>
  <c r="CS7" i="14"/>
  <c r="CS14" i="14"/>
  <c r="CS4" i="14"/>
  <c r="CS13" i="14"/>
  <c r="CS3" i="14"/>
  <c r="CS6" i="14"/>
  <c r="CS16" i="14"/>
  <c r="CS10" i="14"/>
  <c r="CS12" i="14"/>
  <c r="CS17" i="14"/>
  <c r="CM5" i="14"/>
  <c r="CM19" i="14"/>
  <c r="CM13" i="14"/>
  <c r="CM20" i="14"/>
  <c r="CM15" i="14"/>
  <c r="CM16" i="14"/>
  <c r="CM3" i="14"/>
  <c r="CM10" i="14"/>
  <c r="CM17" i="14"/>
  <c r="CM11" i="14"/>
  <c r="CM6" i="14"/>
  <c r="CM12" i="14"/>
  <c r="CM8" i="14"/>
  <c r="CM14" i="14"/>
  <c r="CM9" i="14"/>
  <c r="CM4" i="14"/>
  <c r="CM21" i="14"/>
  <c r="CM7" i="14"/>
  <c r="CM18" i="14"/>
  <c r="EV7" i="14"/>
  <c r="EV10" i="14"/>
  <c r="EV9" i="14"/>
  <c r="EV3" i="14"/>
  <c r="EV6" i="14"/>
  <c r="EV16" i="14"/>
  <c r="EV14" i="14"/>
  <c r="EV11" i="14"/>
  <c r="EV8" i="14"/>
  <c r="EV19" i="14"/>
  <c r="EV12" i="14"/>
  <c r="EV13" i="14"/>
  <c r="EV5" i="14"/>
  <c r="EV21" i="14"/>
  <c r="EV15" i="14"/>
  <c r="EV17" i="14"/>
  <c r="EV20" i="14"/>
  <c r="EV4" i="14"/>
  <c r="EV18" i="14"/>
  <c r="CF14" i="14"/>
  <c r="CF13" i="14"/>
  <c r="CF18" i="14"/>
  <c r="CF15" i="14"/>
  <c r="CF19" i="14"/>
  <c r="CF20" i="14"/>
  <c r="CF10" i="14"/>
  <c r="CF9" i="14"/>
  <c r="CF11" i="14"/>
  <c r="CF8" i="14"/>
  <c r="CF7" i="14"/>
  <c r="CF21" i="14"/>
  <c r="CF12" i="14"/>
  <c r="CF16" i="14"/>
  <c r="CF4" i="14"/>
  <c r="CF5" i="14"/>
  <c r="CF3" i="14"/>
  <c r="CF17" i="14"/>
  <c r="CF6" i="14"/>
  <c r="L167" i="14"/>
  <c r="EN7" i="14"/>
  <c r="EN20" i="14"/>
  <c r="EN10" i="14"/>
  <c r="EN9" i="14"/>
  <c r="EN3" i="14"/>
  <c r="EN16" i="14"/>
  <c r="EN17" i="14"/>
  <c r="EN18" i="14"/>
  <c r="EN21" i="14"/>
  <c r="EN6" i="14"/>
  <c r="EN14" i="14"/>
  <c r="EN11" i="14"/>
  <c r="EN8" i="14"/>
  <c r="EN19" i="14"/>
  <c r="EN12" i="14"/>
  <c r="EN15" i="14"/>
  <c r="EN13" i="14"/>
  <c r="EN5" i="14"/>
  <c r="EN4" i="14"/>
  <c r="EN22" i="14"/>
  <c r="BZ11" i="14"/>
  <c r="BZ9" i="14"/>
  <c r="BZ12" i="14"/>
  <c r="BZ8" i="14"/>
  <c r="BZ21" i="14"/>
  <c r="BZ15" i="14"/>
  <c r="BZ14" i="14"/>
  <c r="BZ4" i="14"/>
  <c r="BZ10" i="14"/>
  <c r="BZ16" i="14"/>
  <c r="BZ20" i="14"/>
  <c r="BZ13" i="14"/>
  <c r="BZ6" i="14"/>
  <c r="BZ19" i="14"/>
  <c r="BZ7" i="14"/>
  <c r="BZ5" i="14"/>
  <c r="BZ18" i="14"/>
  <c r="BZ3" i="14"/>
  <c r="BZ17" i="14"/>
  <c r="EJ16" i="14"/>
  <c r="EJ8" i="14"/>
  <c r="EJ13" i="14"/>
  <c r="EJ4" i="14"/>
  <c r="EJ6" i="14"/>
  <c r="EJ12" i="14"/>
  <c r="EJ7" i="14"/>
  <c r="EJ5" i="14"/>
  <c r="EJ9" i="14"/>
  <c r="EJ11" i="14"/>
  <c r="EJ20" i="14"/>
  <c r="EJ15" i="14"/>
  <c r="EJ14" i="14"/>
  <c r="EJ10" i="14"/>
  <c r="EJ19" i="14"/>
  <c r="EJ21" i="14"/>
  <c r="EJ3" i="14"/>
  <c r="EJ18" i="14"/>
  <c r="EJ17" i="14"/>
  <c r="BV18" i="14"/>
  <c r="BV9" i="14"/>
  <c r="BV14" i="14"/>
  <c r="BV6" i="14"/>
  <c r="BV4" i="14"/>
  <c r="BV5" i="14"/>
  <c r="BV12" i="14"/>
  <c r="BV19" i="14"/>
  <c r="BV7" i="14"/>
  <c r="BV11" i="14"/>
  <c r="BV16" i="14"/>
  <c r="BV8" i="14"/>
  <c r="BV17" i="14"/>
  <c r="BV21" i="14"/>
  <c r="BV10" i="14"/>
  <c r="BV15" i="14"/>
  <c r="BV3" i="14"/>
  <c r="BV20" i="14"/>
  <c r="BV13" i="14"/>
  <c r="BV30" i="14"/>
  <c r="BT22" i="14"/>
  <c r="EG22" i="14"/>
  <c r="EF11" i="14"/>
  <c r="EF13" i="14"/>
  <c r="EF12" i="14"/>
  <c r="EF4" i="14"/>
  <c r="EF10" i="14"/>
  <c r="EF15" i="14"/>
  <c r="EF8" i="14"/>
  <c r="EF7" i="14"/>
  <c r="EF19" i="14"/>
  <c r="EF14" i="14"/>
  <c r="EF16" i="14"/>
  <c r="EF20" i="14"/>
  <c r="EF3" i="14"/>
  <c r="EF21" i="14"/>
  <c r="EF17" i="14"/>
  <c r="EF6" i="14"/>
  <c r="EF9" i="14"/>
  <c r="EF18" i="14"/>
  <c r="EF5" i="14"/>
  <c r="FF23" i="14"/>
  <c r="CO23" i="14"/>
  <c r="EU23" i="14"/>
  <c r="EN23" i="14"/>
  <c r="BX23" i="14"/>
  <c r="BT23" i="14"/>
  <c r="CS24" i="14"/>
  <c r="BX24" i="14"/>
  <c r="CO51" i="14"/>
  <c r="CT25" i="14"/>
  <c r="CM25" i="14"/>
  <c r="CF25" i="14"/>
  <c r="BX25" i="14"/>
  <c r="CW26" i="14"/>
  <c r="CL26" i="14"/>
  <c r="CE26" i="14"/>
  <c r="BZ26" i="14"/>
  <c r="BT26" i="14"/>
  <c r="CF27" i="14"/>
  <c r="CA27" i="14"/>
  <c r="BU27" i="14"/>
  <c r="CA28" i="14"/>
  <c r="CM29" i="14"/>
  <c r="FJ21" i="14"/>
  <c r="FJ14" i="14"/>
  <c r="FJ4" i="14"/>
  <c r="FJ7" i="14"/>
  <c r="FJ20" i="14"/>
  <c r="FJ10" i="14"/>
  <c r="FJ12" i="14"/>
  <c r="FJ5" i="14"/>
  <c r="FJ15" i="14"/>
  <c r="FJ18" i="14"/>
  <c r="FJ11" i="14"/>
  <c r="FJ19" i="14"/>
  <c r="FJ6" i="14"/>
  <c r="FJ9" i="14"/>
  <c r="FJ16" i="14"/>
  <c r="FJ13" i="14"/>
  <c r="FJ8" i="14"/>
  <c r="FJ17" i="14"/>
  <c r="FJ3" i="14"/>
  <c r="CV5" i="14"/>
  <c r="CV18" i="14"/>
  <c r="CV13" i="14"/>
  <c r="CV14" i="14"/>
  <c r="CV17" i="14"/>
  <c r="CV15" i="14"/>
  <c r="CV19" i="14"/>
  <c r="CV16" i="14"/>
  <c r="CV12" i="14"/>
  <c r="CV6" i="14"/>
  <c r="CV4" i="14"/>
  <c r="CV8" i="14"/>
  <c r="CV7" i="14"/>
  <c r="CV11" i="14"/>
  <c r="CV9" i="14"/>
  <c r="CV3" i="14"/>
  <c r="CV20" i="14"/>
  <c r="CV21" i="14"/>
  <c r="CV10" i="14"/>
  <c r="CV22" i="14"/>
  <c r="CR19" i="14"/>
  <c r="CR15" i="14"/>
  <c r="CR16" i="14"/>
  <c r="CR10" i="14"/>
  <c r="CR3" i="14"/>
  <c r="CR4" i="14"/>
  <c r="CR9" i="14"/>
  <c r="CR21" i="14"/>
  <c r="CR17" i="14"/>
  <c r="CR6" i="14"/>
  <c r="CR7" i="14"/>
  <c r="CR5" i="14"/>
  <c r="CR8" i="14"/>
  <c r="CR12" i="14"/>
  <c r="CR20" i="14"/>
  <c r="CR18" i="14"/>
  <c r="CR13" i="14"/>
  <c r="CR14" i="14"/>
  <c r="CR11" i="14"/>
  <c r="CJ8" i="14"/>
  <c r="CJ10" i="14"/>
  <c r="CJ13" i="14"/>
  <c r="CJ16" i="14"/>
  <c r="CJ6" i="14"/>
  <c r="CJ15" i="14"/>
  <c r="CJ11" i="14"/>
  <c r="CJ9" i="14"/>
  <c r="CJ12" i="14"/>
  <c r="CJ21" i="14"/>
  <c r="CJ19" i="14"/>
  <c r="CJ20" i="14"/>
  <c r="CJ4" i="14"/>
  <c r="CJ3" i="14"/>
  <c r="CJ14" i="14"/>
  <c r="CJ5" i="14"/>
  <c r="CJ18" i="14"/>
  <c r="CJ7" i="14"/>
  <c r="CJ17" i="14"/>
  <c r="CI4" i="14"/>
  <c r="CI11" i="14"/>
  <c r="CI13" i="14"/>
  <c r="CI18" i="14"/>
  <c r="CI17" i="14"/>
  <c r="CI8" i="14"/>
  <c r="CI3" i="14"/>
  <c r="CI6" i="14"/>
  <c r="CI15" i="14"/>
  <c r="CI10" i="14"/>
  <c r="CI20" i="14"/>
  <c r="CI21" i="14"/>
  <c r="CI7" i="14"/>
  <c r="CI19" i="14"/>
  <c r="CI5" i="14"/>
  <c r="CI16" i="14"/>
  <c r="CI14" i="14"/>
  <c r="CI12" i="14"/>
  <c r="CI9" i="14"/>
  <c r="ER16" i="14"/>
  <c r="ER3" i="14"/>
  <c r="ER7" i="14"/>
  <c r="ER8" i="14"/>
  <c r="ER10" i="14"/>
  <c r="ER11" i="14"/>
  <c r="ER20" i="14"/>
  <c r="ER13" i="14"/>
  <c r="ER12" i="14"/>
  <c r="ER17" i="14"/>
  <c r="ER15" i="14"/>
  <c r="ER4" i="14"/>
  <c r="ER6" i="14"/>
  <c r="ER19" i="14"/>
  <c r="ER21" i="14"/>
  <c r="ER14" i="14"/>
  <c r="ER18" i="14"/>
  <c r="ER5" i="14"/>
  <c r="ER9" i="14"/>
  <c r="EQ22" i="14"/>
  <c r="CD22" i="14"/>
  <c r="CC22" i="14"/>
  <c r="J167" i="14"/>
  <c r="EL9" i="14"/>
  <c r="EL5" i="14"/>
  <c r="EL15" i="14"/>
  <c r="EL13" i="14"/>
  <c r="EL17" i="14"/>
  <c r="EL16" i="14"/>
  <c r="EL8" i="14"/>
  <c r="EL11" i="14"/>
  <c r="EL18" i="14"/>
  <c r="EL14" i="14"/>
  <c r="EL3" i="14"/>
  <c r="EL4" i="14"/>
  <c r="EL21" i="14"/>
  <c r="EL10" i="14"/>
  <c r="EL19" i="14"/>
  <c r="EL20" i="14"/>
  <c r="EL12" i="14"/>
  <c r="EL7" i="14"/>
  <c r="EL6" i="14"/>
  <c r="EK19" i="14"/>
  <c r="EK15" i="14"/>
  <c r="EK13" i="14"/>
  <c r="EK4" i="14"/>
  <c r="EK20" i="14"/>
  <c r="EK12" i="14"/>
  <c r="EK8" i="14"/>
  <c r="EK10" i="14"/>
  <c r="EK3" i="14"/>
  <c r="EK14" i="14"/>
  <c r="EK18" i="14"/>
  <c r="EK9" i="14"/>
  <c r="EK6" i="14"/>
  <c r="EK11" i="14"/>
  <c r="EK16" i="14"/>
  <c r="EK7" i="14"/>
  <c r="EK21" i="14"/>
  <c r="EK5" i="14"/>
  <c r="EK17" i="14"/>
  <c r="BT30" i="14"/>
  <c r="BS10" i="14"/>
  <c r="BS7" i="14"/>
  <c r="BS8" i="14"/>
  <c r="BS11" i="14"/>
  <c r="BS14" i="14"/>
  <c r="BS19" i="14"/>
  <c r="BS15" i="14"/>
  <c r="BS21" i="14"/>
  <c r="BS16" i="14"/>
  <c r="BS4" i="14"/>
  <c r="BS13" i="14"/>
  <c r="BS3" i="14"/>
  <c r="BS12" i="14"/>
  <c r="BS5" i="14"/>
  <c r="BS20" i="14"/>
  <c r="BS17" i="14"/>
  <c r="BS9" i="14"/>
  <c r="BS6" i="14"/>
  <c r="BS18" i="14"/>
  <c r="FI23" i="14"/>
  <c r="CR23" i="14"/>
  <c r="CK23" i="14"/>
  <c r="EJ23" i="14"/>
  <c r="CR24" i="14"/>
  <c r="EU6" i="14"/>
  <c r="EU16" i="14"/>
  <c r="EU21" i="14"/>
  <c r="EU5" i="14"/>
  <c r="EU14" i="14"/>
  <c r="EU11" i="14"/>
  <c r="EU8" i="14"/>
  <c r="EU7" i="14"/>
  <c r="EU19" i="14"/>
  <c r="EU13" i="14"/>
  <c r="EU9" i="14"/>
  <c r="EU3" i="14"/>
  <c r="EU10" i="14"/>
  <c r="EU15" i="14"/>
  <c r="EU20" i="14"/>
  <c r="EU17" i="14"/>
  <c r="EU4" i="14"/>
  <c r="EU18" i="14"/>
  <c r="EU12" i="14"/>
  <c r="EH11" i="14"/>
  <c r="EH21" i="14"/>
  <c r="EH14" i="14"/>
  <c r="EH4" i="14"/>
  <c r="EH3" i="14"/>
  <c r="EH10" i="14"/>
  <c r="EH20" i="14"/>
  <c r="EH16" i="14"/>
  <c r="EH13" i="14"/>
  <c r="EH5" i="14"/>
  <c r="EH19" i="14"/>
  <c r="EH18" i="14"/>
  <c r="EH15" i="14"/>
  <c r="EH9" i="14"/>
  <c r="EH7" i="14"/>
  <c r="EH8" i="14"/>
  <c r="EH6" i="14"/>
  <c r="EH17" i="14"/>
  <c r="EH12" i="14"/>
  <c r="CD26" i="14"/>
  <c r="FA8" i="14"/>
  <c r="FA19" i="14"/>
  <c r="FA5" i="14"/>
  <c r="FA16" i="14"/>
  <c r="FA11" i="14"/>
  <c r="FA21" i="14"/>
  <c r="FA14" i="14"/>
  <c r="FA18" i="14"/>
  <c r="FA10" i="14"/>
  <c r="FA3" i="14"/>
  <c r="FA17" i="14"/>
  <c r="FA13" i="14"/>
  <c r="FA9" i="14"/>
  <c r="FA15" i="14"/>
  <c r="FA6" i="14"/>
  <c r="FA7" i="14"/>
  <c r="FA20" i="14"/>
  <c r="FA4" i="14"/>
  <c r="FA12" i="14"/>
  <c r="CB30" i="14"/>
  <c r="CB20" i="14"/>
  <c r="CB10" i="14"/>
  <c r="CB15" i="14"/>
  <c r="CB12" i="14"/>
  <c r="CB14" i="14"/>
  <c r="CB8" i="14"/>
  <c r="CB11" i="14"/>
  <c r="CB18" i="14"/>
  <c r="CB21" i="14"/>
  <c r="CB9" i="14"/>
  <c r="CB16" i="14"/>
  <c r="CB4" i="14"/>
  <c r="CB7" i="14"/>
  <c r="CB6" i="14"/>
  <c r="CB13" i="14"/>
  <c r="CB17" i="14"/>
  <c r="CB19" i="14"/>
  <c r="CB3" i="14"/>
  <c r="CB5" i="14"/>
  <c r="BW5" i="14"/>
  <c r="BW11" i="14"/>
  <c r="BW6" i="14"/>
  <c r="BW19" i="14"/>
  <c r="BW13" i="14"/>
  <c r="BW20" i="14"/>
  <c r="BW15" i="14"/>
  <c r="BW16" i="14"/>
  <c r="BW18" i="14"/>
  <c r="BW8" i="14"/>
  <c r="BW14" i="14"/>
  <c r="BW9" i="14"/>
  <c r="BW21" i="14"/>
  <c r="BW4" i="14"/>
  <c r="BW3" i="14"/>
  <c r="BW12" i="14"/>
  <c r="BW10" i="14"/>
  <c r="BW17" i="14"/>
  <c r="BW7" i="14"/>
  <c r="EG5" i="14"/>
  <c r="EG11" i="14"/>
  <c r="EG14" i="14"/>
  <c r="EG10" i="14"/>
  <c r="EG19" i="14"/>
  <c r="EG8" i="14"/>
  <c r="EG3" i="14"/>
  <c r="EG18" i="14"/>
  <c r="EG15" i="14"/>
  <c r="EG13" i="14"/>
  <c r="EG9" i="14"/>
  <c r="EG7" i="14"/>
  <c r="EG17" i="14"/>
  <c r="EG4" i="14"/>
  <c r="EG12" i="14"/>
  <c r="EG21" i="14"/>
  <c r="EG20" i="14"/>
  <c r="EG16" i="14"/>
  <c r="EG6" i="14"/>
  <c r="FA23" i="14"/>
  <c r="CB24" i="14"/>
  <c r="CF29" i="14"/>
  <c r="CD27" i="14"/>
  <c r="CW29" i="14"/>
  <c r="CL21" i="14"/>
  <c r="CL7" i="14"/>
  <c r="CL4" i="14"/>
  <c r="CL16" i="14"/>
  <c r="CL9" i="14"/>
  <c r="CL5" i="14"/>
  <c r="CL15" i="14"/>
  <c r="CL20" i="14"/>
  <c r="CL13" i="14"/>
  <c r="CL3" i="14"/>
  <c r="CL6" i="14"/>
  <c r="CL17" i="14"/>
  <c r="CL19" i="14"/>
  <c r="CL12" i="14"/>
  <c r="CL18" i="14"/>
  <c r="CL14" i="14"/>
  <c r="CL11" i="14"/>
  <c r="CL10" i="14"/>
  <c r="CL8" i="14"/>
  <c r="CH7" i="14"/>
  <c r="CH10" i="14"/>
  <c r="CH18" i="14"/>
  <c r="CH12" i="14"/>
  <c r="CH21" i="14"/>
  <c r="CH16" i="14"/>
  <c r="CH6" i="14"/>
  <c r="CH5" i="14"/>
  <c r="CH14" i="14"/>
  <c r="CH4" i="14"/>
  <c r="CH13" i="14"/>
  <c r="CH15" i="14"/>
  <c r="CH19" i="14"/>
  <c r="CH20" i="14"/>
  <c r="CH3" i="14"/>
  <c r="CH11" i="14"/>
  <c r="CH8" i="14"/>
  <c r="CH17" i="14"/>
  <c r="CH9" i="14"/>
  <c r="EO12" i="14"/>
  <c r="EO10" i="14"/>
  <c r="EO15" i="14"/>
  <c r="EO9" i="14"/>
  <c r="EO21" i="14"/>
  <c r="EO18" i="14"/>
  <c r="EO16" i="14"/>
  <c r="EO8" i="14"/>
  <c r="EO19" i="14"/>
  <c r="EO6" i="14"/>
  <c r="EO14" i="14"/>
  <c r="EO13" i="14"/>
  <c r="EO20" i="14"/>
  <c r="EO11" i="14"/>
  <c r="EO3" i="14"/>
  <c r="EO4" i="14"/>
  <c r="EO5" i="14"/>
  <c r="EO7" i="14"/>
  <c r="EO17" i="14"/>
  <c r="EO22" i="14"/>
  <c r="EF22" i="14"/>
  <c r="BV24" i="14"/>
  <c r="B167" i="14"/>
  <c r="FF119" i="14"/>
  <c r="AA167" i="14"/>
  <c r="EF63" i="14"/>
  <c r="X167" i="14"/>
  <c r="CW25" i="14"/>
  <c r="CB25" i="14"/>
  <c r="BU25" i="14"/>
  <c r="BX29" i="14"/>
  <c r="CO26" i="14"/>
  <c r="CH26" i="14"/>
  <c r="BW26" i="14"/>
  <c r="BX28" i="14"/>
  <c r="CO27" i="14"/>
  <c r="BW27" i="14"/>
  <c r="CW30" i="14"/>
  <c r="CT13" i="14"/>
  <c r="CT8" i="14"/>
  <c r="CT6" i="14"/>
  <c r="CT4" i="14"/>
  <c r="CT5" i="14"/>
  <c r="CT3" i="14"/>
  <c r="CT11" i="14"/>
  <c r="CT20" i="14"/>
  <c r="CT16" i="14"/>
  <c r="CT9" i="14"/>
  <c r="CT21" i="14"/>
  <c r="CT10" i="14"/>
  <c r="CT19" i="14"/>
  <c r="CT15" i="14"/>
  <c r="CT14" i="14"/>
  <c r="CT18" i="14"/>
  <c r="CT7" i="14"/>
  <c r="CT17" i="14"/>
  <c r="CT12" i="14"/>
  <c r="CS22" i="14"/>
  <c r="FC17" i="14"/>
  <c r="FC14" i="14"/>
  <c r="FC20" i="14"/>
  <c r="FC4" i="14"/>
  <c r="FC15" i="14"/>
  <c r="FC8" i="14"/>
  <c r="FC12" i="14"/>
  <c r="FC16" i="14"/>
  <c r="FC9" i="14"/>
  <c r="FC18" i="14"/>
  <c r="FC6" i="14"/>
  <c r="FC11" i="14"/>
  <c r="FC7" i="14"/>
  <c r="FC5" i="14"/>
  <c r="FC3" i="14"/>
  <c r="FC19" i="14"/>
  <c r="FC21" i="14"/>
  <c r="FC13" i="14"/>
  <c r="FC10" i="14"/>
  <c r="CM22" i="14"/>
  <c r="CE10" i="14"/>
  <c r="CE17" i="14"/>
  <c r="CE3" i="14"/>
  <c r="CE19" i="14"/>
  <c r="CE13" i="14"/>
  <c r="CE20" i="14"/>
  <c r="CE15" i="14"/>
  <c r="CE16" i="14"/>
  <c r="CE6" i="14"/>
  <c r="CE12" i="14"/>
  <c r="CE7" i="14"/>
  <c r="CE18" i="14"/>
  <c r="CE8" i="14"/>
  <c r="CE14" i="14"/>
  <c r="CE9" i="14"/>
  <c r="CE4" i="14"/>
  <c r="CE21" i="14"/>
  <c r="CE5" i="14"/>
  <c r="CE11" i="14"/>
  <c r="EQ18" i="14"/>
  <c r="EQ8" i="14"/>
  <c r="EQ12" i="14"/>
  <c r="EQ5" i="14"/>
  <c r="EQ10" i="14"/>
  <c r="EQ16" i="14"/>
  <c r="EQ15" i="14"/>
  <c r="EQ20" i="14"/>
  <c r="EQ17" i="14"/>
  <c r="EQ21" i="14"/>
  <c r="EQ7" i="14"/>
  <c r="EQ4" i="14"/>
  <c r="EQ14" i="14"/>
  <c r="EQ19" i="14"/>
  <c r="EQ13" i="14"/>
  <c r="EQ6" i="14"/>
  <c r="EQ9" i="14"/>
  <c r="EQ11" i="14"/>
  <c r="EQ3" i="14"/>
  <c r="CC16" i="14"/>
  <c r="CC15" i="14"/>
  <c r="CC13" i="14"/>
  <c r="CC9" i="14"/>
  <c r="CC10" i="14"/>
  <c r="CC6" i="14"/>
  <c r="CC14" i="14"/>
  <c r="CC7" i="14"/>
  <c r="CC18" i="14"/>
  <c r="CC5" i="14"/>
  <c r="CC3" i="14"/>
  <c r="CC4" i="14"/>
  <c r="CC20" i="14"/>
  <c r="CC11" i="14"/>
  <c r="CC17" i="14"/>
  <c r="CC12" i="14"/>
  <c r="CC19" i="14"/>
  <c r="CC8" i="14"/>
  <c r="CC21" i="14"/>
  <c r="EI21" i="14"/>
  <c r="EI9" i="14"/>
  <c r="EI12" i="14"/>
  <c r="EI11" i="14"/>
  <c r="EI16" i="14"/>
  <c r="EI17" i="14"/>
  <c r="EI18" i="14"/>
  <c r="EI14" i="14"/>
  <c r="EI4" i="14"/>
  <c r="EI20" i="14"/>
  <c r="EI3" i="14"/>
  <c r="EI7" i="14"/>
  <c r="EI6" i="14"/>
  <c r="EI5" i="14"/>
  <c r="EI10" i="14"/>
  <c r="EI15" i="14"/>
  <c r="EI8" i="14"/>
  <c r="EI19" i="14"/>
  <c r="EI13" i="14"/>
  <c r="EI22" i="14"/>
  <c r="BU22" i="14"/>
  <c r="BU30" i="14"/>
  <c r="CT23" i="14"/>
  <c r="FC23" i="14"/>
  <c r="CM23" i="14"/>
  <c r="CF23" i="14"/>
  <c r="CB23" i="14"/>
  <c r="CH24" i="14"/>
  <c r="BZ24" i="14"/>
  <c r="CD24" i="14"/>
  <c r="CD20" i="14"/>
  <c r="CD10" i="14"/>
  <c r="CD19" i="14"/>
  <c r="CD9" i="14"/>
  <c r="CD11" i="14"/>
  <c r="CD13" i="14"/>
  <c r="CD17" i="14"/>
  <c r="CD5" i="14"/>
  <c r="CD8" i="14"/>
  <c r="CD7" i="14"/>
  <c r="CD21" i="14"/>
  <c r="CD14" i="14"/>
  <c r="CD16" i="14"/>
  <c r="CD6" i="14"/>
  <c r="CD4" i="14"/>
  <c r="CD15" i="14"/>
  <c r="CD12" i="14"/>
  <c r="CD3" i="14"/>
  <c r="CD18" i="14"/>
  <c r="CD23" i="14"/>
  <c r="C167" i="14"/>
  <c r="T167" i="14"/>
  <c r="FF7" i="14"/>
  <c r="FF21" i="14"/>
  <c r="FF14" i="14"/>
  <c r="FF9" i="14"/>
  <c r="FF13" i="14"/>
  <c r="FF8" i="14"/>
  <c r="FF18" i="14"/>
  <c r="FF17" i="14"/>
  <c r="FF11" i="14"/>
  <c r="FF5" i="14"/>
  <c r="FF6" i="14"/>
  <c r="FF19" i="14"/>
  <c r="FF3" i="14"/>
  <c r="FF12" i="14"/>
  <c r="FF4" i="14"/>
  <c r="FF16" i="14"/>
  <c r="FF10" i="14"/>
  <c r="FF20" i="14"/>
  <c r="FF15" i="14"/>
  <c r="CO14" i="14"/>
  <c r="CO11" i="14"/>
  <c r="CO5" i="14"/>
  <c r="CO12" i="14"/>
  <c r="CO16" i="14"/>
  <c r="CO20" i="14"/>
  <c r="CO21" i="14"/>
  <c r="CO15" i="14"/>
  <c r="CO8" i="14"/>
  <c r="CO18" i="14"/>
  <c r="CO10" i="14"/>
  <c r="CO19" i="14"/>
  <c r="CO7" i="14"/>
  <c r="CO17" i="14"/>
  <c r="CO9" i="14"/>
  <c r="CO3" i="14"/>
  <c r="CO13" i="14"/>
  <c r="CO4" i="14"/>
  <c r="CO6" i="14"/>
  <c r="EP14" i="14"/>
  <c r="EP6" i="14"/>
  <c r="EP13" i="14"/>
  <c r="EP21" i="14"/>
  <c r="EP8" i="14"/>
  <c r="EP18" i="14"/>
  <c r="EP16" i="14"/>
  <c r="EP11" i="14"/>
  <c r="EP20" i="14"/>
  <c r="EP12" i="14"/>
  <c r="EP15" i="14"/>
  <c r="EP3" i="14"/>
  <c r="EP10" i="14"/>
  <c r="EP4" i="14"/>
  <c r="EP5" i="14"/>
  <c r="EP7" i="14"/>
  <c r="EP17" i="14"/>
  <c r="EP9" i="14"/>
  <c r="EP19" i="14"/>
  <c r="H167" i="14"/>
  <c r="BW104" i="14"/>
  <c r="FH22" i="14"/>
  <c r="FE4" i="14"/>
  <c r="FE17" i="14"/>
  <c r="FE10" i="14"/>
  <c r="FE19" i="14"/>
  <c r="FE15" i="14"/>
  <c r="FE3" i="14"/>
  <c r="FE13" i="14"/>
  <c r="FE6" i="14"/>
  <c r="FE8" i="14"/>
  <c r="FE16" i="14"/>
  <c r="FE14" i="14"/>
  <c r="FE12" i="14"/>
  <c r="FE11" i="14"/>
  <c r="FE18" i="14"/>
  <c r="FE20" i="14"/>
  <c r="FE7" i="14"/>
  <c r="FE9" i="14"/>
  <c r="FE21" i="14"/>
  <c r="FE5" i="14"/>
  <c r="CP9" i="14"/>
  <c r="CP12" i="14"/>
  <c r="CP8" i="14"/>
  <c r="CP11" i="14"/>
  <c r="CP18" i="14"/>
  <c r="CP13" i="14"/>
  <c r="CP5" i="14"/>
  <c r="CP20" i="14"/>
  <c r="CP16" i="14"/>
  <c r="CP4" i="14"/>
  <c r="CP3" i="14"/>
  <c r="CP21" i="14"/>
  <c r="CP17" i="14"/>
  <c r="CP7" i="14"/>
  <c r="CP15" i="14"/>
  <c r="CP10" i="14"/>
  <c r="CP14" i="14"/>
  <c r="CP19" i="14"/>
  <c r="CP6" i="14"/>
  <c r="ET13" i="14"/>
  <c r="ET3" i="14"/>
  <c r="ET8" i="14"/>
  <c r="ET14" i="14"/>
  <c r="ET5" i="14"/>
  <c r="ET9" i="14"/>
  <c r="ET4" i="14"/>
  <c r="ET12" i="14"/>
  <c r="ET17" i="14"/>
  <c r="ET19" i="14"/>
  <c r="ET11" i="14"/>
  <c r="ET16" i="14"/>
  <c r="ET20" i="14"/>
  <c r="ET6" i="14"/>
  <c r="ET15" i="14"/>
  <c r="ET7" i="14"/>
  <c r="ET18" i="14"/>
  <c r="ET10" i="14"/>
  <c r="ET21" i="14"/>
  <c r="EM7" i="14"/>
  <c r="EM12" i="14"/>
  <c r="EM13" i="14"/>
  <c r="EM4" i="14"/>
  <c r="EM17" i="14"/>
  <c r="EM21" i="14"/>
  <c r="EM16" i="14"/>
  <c r="EM15" i="14"/>
  <c r="EM14" i="14"/>
  <c r="EM18" i="14"/>
  <c r="EM11" i="14"/>
  <c r="EM19" i="14"/>
  <c r="EM9" i="14"/>
  <c r="EM20" i="14"/>
  <c r="EM3" i="14"/>
  <c r="EM10" i="14"/>
  <c r="EM5" i="14"/>
  <c r="EM8" i="14"/>
  <c r="EM6" i="14"/>
  <c r="BZ22" i="14"/>
  <c r="BX13" i="14"/>
  <c r="BX18" i="14"/>
  <c r="BX14" i="14"/>
  <c r="BX8" i="14"/>
  <c r="BX17" i="14"/>
  <c r="BX19" i="14"/>
  <c r="BX11" i="14"/>
  <c r="BX15" i="14"/>
  <c r="BX21" i="14"/>
  <c r="BX16" i="14"/>
  <c r="BX3" i="14"/>
  <c r="BX7" i="14"/>
  <c r="BX12" i="14"/>
  <c r="BX20" i="14"/>
  <c r="BX6" i="14"/>
  <c r="BX5" i="14"/>
  <c r="BX4" i="14"/>
  <c r="BX10" i="14"/>
  <c r="BX9" i="14"/>
  <c r="BU13" i="14"/>
  <c r="BU4" i="14"/>
  <c r="BU14" i="14"/>
  <c r="BU21" i="14"/>
  <c r="BU3" i="14"/>
  <c r="BU19" i="14"/>
  <c r="BU15" i="14"/>
  <c r="BU7" i="14"/>
  <c r="BU6" i="14"/>
  <c r="BU16" i="14"/>
  <c r="BU12" i="14"/>
  <c r="BU10" i="14"/>
  <c r="BU8" i="14"/>
  <c r="BU18" i="14"/>
  <c r="BU11" i="14"/>
  <c r="BU9" i="14"/>
  <c r="BU17" i="14"/>
  <c r="BU20" i="14"/>
  <c r="BU5" i="14"/>
  <c r="EH22" i="14"/>
  <c r="CO24" i="14"/>
  <c r="CA24" i="14"/>
  <c r="EH50" i="14"/>
  <c r="BZ45" i="14"/>
  <c r="CM96" i="14"/>
  <c r="CF111" i="14"/>
  <c r="EJ87" i="14"/>
  <c r="CP25" i="14"/>
  <c r="BT25" i="14"/>
  <c r="BV28" i="14"/>
  <c r="CO29" i="14"/>
  <c r="CS26" i="14"/>
  <c r="CB26" i="14"/>
  <c r="BV26" i="14"/>
  <c r="CS27" i="14"/>
  <c r="CH27" i="14"/>
  <c r="CC27" i="14"/>
  <c r="CD28" i="14"/>
  <c r="CS29" i="14"/>
  <c r="CU24" i="14"/>
  <c r="CU12" i="14"/>
  <c r="CU6" i="14"/>
  <c r="CU10" i="14"/>
  <c r="CU3" i="14"/>
  <c r="CU18" i="14"/>
  <c r="CU11" i="14"/>
  <c r="CU8" i="14"/>
  <c r="CU14" i="14"/>
  <c r="CU9" i="14"/>
  <c r="CU4" i="14"/>
  <c r="CU7" i="14"/>
  <c r="CU19" i="14"/>
  <c r="CU20" i="14"/>
  <c r="CU15" i="14"/>
  <c r="CU16" i="14"/>
  <c r="CU5" i="14"/>
  <c r="CU13" i="14"/>
  <c r="CU21" i="14"/>
  <c r="CU17" i="14"/>
  <c r="CU30" i="14"/>
  <c r="FG21" i="14"/>
  <c r="FG6" i="14"/>
  <c r="FG5" i="14"/>
  <c r="FG18" i="14"/>
  <c r="FG10" i="14"/>
  <c r="FG8" i="14"/>
  <c r="FG3" i="14"/>
  <c r="FG12" i="14"/>
  <c r="FG9" i="14"/>
  <c r="FG4" i="14"/>
  <c r="FG19" i="14"/>
  <c r="FG20" i="14"/>
  <c r="FG17" i="14"/>
  <c r="FG14" i="14"/>
  <c r="FG11" i="14"/>
  <c r="FG13" i="14"/>
  <c r="FG7" i="14"/>
  <c r="FG15" i="14"/>
  <c r="FG16" i="14"/>
  <c r="AB167" i="14"/>
  <c r="CQ9" i="14"/>
  <c r="CQ6" i="14"/>
  <c r="CQ18" i="14"/>
  <c r="CQ5" i="14"/>
  <c r="CQ4" i="14"/>
  <c r="CQ12" i="14"/>
  <c r="CQ17" i="14"/>
  <c r="CQ3" i="14"/>
  <c r="CQ16" i="14"/>
  <c r="CQ19" i="14"/>
  <c r="CQ14" i="14"/>
  <c r="CQ10" i="14"/>
  <c r="CQ11" i="14"/>
  <c r="CQ20" i="14"/>
  <c r="CQ7" i="14"/>
  <c r="CQ13" i="14"/>
  <c r="CQ21" i="14"/>
  <c r="CQ15" i="14"/>
  <c r="CQ8" i="14"/>
  <c r="EY21" i="14"/>
  <c r="EY8" i="14"/>
  <c r="EY5" i="14"/>
  <c r="EY4" i="14"/>
  <c r="EY7" i="14"/>
  <c r="EY19" i="14"/>
  <c r="EY17" i="14"/>
  <c r="EY6" i="14"/>
  <c r="EY15" i="14"/>
  <c r="EY14" i="14"/>
  <c r="EY18" i="14"/>
  <c r="EY20" i="14"/>
  <c r="EY16" i="14"/>
  <c r="EY9" i="14"/>
  <c r="EY3" i="14"/>
  <c r="EY13" i="14"/>
  <c r="EY11" i="14"/>
  <c r="EY10" i="14"/>
  <c r="EY12" i="14"/>
  <c r="EX11" i="14"/>
  <c r="EX5" i="14"/>
  <c r="EX12" i="14"/>
  <c r="EX10" i="14"/>
  <c r="EX20" i="14"/>
  <c r="EX6" i="14"/>
  <c r="EX13" i="14"/>
  <c r="EX4" i="14"/>
  <c r="EX19" i="14"/>
  <c r="EX17" i="14"/>
  <c r="EX21" i="14"/>
  <c r="EX9" i="14"/>
  <c r="EX14" i="14"/>
  <c r="EX16" i="14"/>
  <c r="EX3" i="14"/>
  <c r="EX15" i="14"/>
  <c r="EX18" i="14"/>
  <c r="EX8" i="14"/>
  <c r="EX7" i="14"/>
  <c r="EX22" i="14"/>
  <c r="EW21" i="14"/>
  <c r="EW17" i="14"/>
  <c r="EW8" i="14"/>
  <c r="EW19" i="14"/>
  <c r="EW3" i="14"/>
  <c r="EW12" i="14"/>
  <c r="EW7" i="14"/>
  <c r="EW20" i="14"/>
  <c r="EW16" i="14"/>
  <c r="EW18" i="14"/>
  <c r="EW5" i="14"/>
  <c r="EW6" i="14"/>
  <c r="EW9" i="14"/>
  <c r="EW10" i="14"/>
  <c r="EW15" i="14"/>
  <c r="EW4" i="14"/>
  <c r="EW14" i="14"/>
  <c r="EW13" i="14"/>
  <c r="EW11" i="14"/>
  <c r="EV22" i="14"/>
  <c r="CG22" i="14"/>
  <c r="ER22" i="14"/>
  <c r="EP22" i="14"/>
  <c r="CB22" i="14"/>
  <c r="EM22" i="14"/>
  <c r="FJ23" i="14"/>
  <c r="FG23" i="14"/>
  <c r="CP23" i="14"/>
  <c r="CL23" i="14"/>
  <c r="EV23" i="14"/>
  <c r="ER23" i="14"/>
  <c r="EO23" i="14"/>
  <c r="BU23" i="14"/>
  <c r="CT24" i="14"/>
  <c r="CM24" i="14"/>
  <c r="ES12" i="14"/>
  <c r="ES10" i="14"/>
  <c r="ES3" i="14"/>
  <c r="ES6" i="14"/>
  <c r="ES8" i="14"/>
  <c r="ES17" i="14"/>
  <c r="ES16" i="14"/>
  <c r="ES11" i="14"/>
  <c r="ES15" i="14"/>
  <c r="ES14" i="14"/>
  <c r="ES4" i="14"/>
  <c r="ES13" i="14"/>
  <c r="ES19" i="14"/>
  <c r="ES9" i="14"/>
  <c r="ES5" i="14"/>
  <c r="ES18" i="14"/>
  <c r="ES20" i="14"/>
  <c r="ES21" i="14"/>
  <c r="ES7" i="14"/>
  <c r="BT6" i="14"/>
  <c r="BT9" i="14"/>
  <c r="BT15" i="14"/>
  <c r="BT12" i="14"/>
  <c r="BT18" i="14"/>
  <c r="BT13" i="14"/>
  <c r="BT16" i="14"/>
  <c r="BT3" i="14"/>
  <c r="BT10" i="14"/>
  <c r="BT11" i="14"/>
  <c r="BT17" i="14"/>
  <c r="BT5" i="14"/>
  <c r="BT14" i="14"/>
  <c r="BT4" i="14"/>
  <c r="BT7" i="14"/>
  <c r="BT20" i="14"/>
  <c r="BT21" i="14"/>
  <c r="BT19" i="14"/>
  <c r="BT8" i="14"/>
  <c r="AM164" i="14"/>
  <c r="CD25" i="14"/>
  <c r="BW30" i="14"/>
  <c r="FH23" i="14"/>
  <c r="CW12" i="14"/>
  <c r="CW18" i="14"/>
  <c r="CW16" i="14"/>
  <c r="CW14" i="14"/>
  <c r="CW17" i="14"/>
  <c r="CW21" i="14"/>
  <c r="CW13" i="14"/>
  <c r="CW11" i="14"/>
  <c r="CW20" i="14"/>
  <c r="CW3" i="14"/>
  <c r="CW9" i="14"/>
  <c r="CW19" i="14"/>
  <c r="CW10" i="14"/>
  <c r="CW15" i="14"/>
  <c r="CW8" i="14"/>
  <c r="CW5" i="14"/>
  <c r="CW4" i="14"/>
  <c r="CW7" i="14"/>
  <c r="CW6" i="14"/>
  <c r="AF167" i="14"/>
  <c r="FD7" i="14"/>
  <c r="FD15" i="14"/>
  <c r="FD8" i="14"/>
  <c r="FD3" i="14"/>
  <c r="FD20" i="14"/>
  <c r="FD9" i="14"/>
  <c r="FD14" i="14"/>
  <c r="FD11" i="14"/>
  <c r="FD19" i="14"/>
  <c r="FD12" i="14"/>
  <c r="FD13" i="14"/>
  <c r="FD17" i="14"/>
  <c r="FD18" i="14"/>
  <c r="FD10" i="14"/>
  <c r="FD4" i="14"/>
  <c r="FD21" i="14"/>
  <c r="FD16" i="14"/>
  <c r="FD5" i="14"/>
  <c r="FD6" i="14"/>
  <c r="FB6" i="14"/>
  <c r="FB15" i="14"/>
  <c r="FB13" i="14"/>
  <c r="FB11" i="14"/>
  <c r="FB8" i="14"/>
  <c r="FB19" i="14"/>
  <c r="FB4" i="14"/>
  <c r="FB7" i="14"/>
  <c r="FB10" i="14"/>
  <c r="FB12" i="14"/>
  <c r="FB5" i="14"/>
  <c r="FB21" i="14"/>
  <c r="FB3" i="14"/>
  <c r="FB14" i="14"/>
  <c r="FB16" i="14"/>
  <c r="FB9" i="14"/>
  <c r="FB18" i="14"/>
  <c r="FB20" i="14"/>
  <c r="FB17" i="14"/>
  <c r="EZ16" i="14"/>
  <c r="EZ11" i="14"/>
  <c r="EZ3" i="14"/>
  <c r="EZ6" i="14"/>
  <c r="EZ7" i="14"/>
  <c r="EZ20" i="14"/>
  <c r="EZ12" i="14"/>
  <c r="EZ14" i="14"/>
  <c r="EZ4" i="14"/>
  <c r="EZ8" i="14"/>
  <c r="EZ18" i="14"/>
  <c r="EZ13" i="14"/>
  <c r="EZ19" i="14"/>
  <c r="EZ21" i="14"/>
  <c r="EZ10" i="14"/>
  <c r="EZ17" i="14"/>
  <c r="EZ15" i="14"/>
  <c r="EZ5" i="14"/>
  <c r="EZ9" i="14"/>
  <c r="ES22" i="14"/>
  <c r="CD30" i="14"/>
  <c r="CA8" i="14"/>
  <c r="CA4" i="14"/>
  <c r="CA12" i="14"/>
  <c r="CA17" i="14"/>
  <c r="CA16" i="14"/>
  <c r="CA6" i="14"/>
  <c r="CA5" i="14"/>
  <c r="CA9" i="14"/>
  <c r="CA3" i="14"/>
  <c r="CA15" i="14"/>
  <c r="CA13" i="14"/>
  <c r="CA14" i="14"/>
  <c r="CA18" i="14"/>
  <c r="CA11" i="14"/>
  <c r="CA21" i="14"/>
  <c r="CA19" i="14"/>
  <c r="CA10" i="14"/>
  <c r="CA20" i="14"/>
  <c r="CA7" i="14"/>
  <c r="BV22" i="14"/>
  <c r="EZ23" i="14"/>
  <c r="ES23" i="14"/>
  <c r="EP23" i="14"/>
  <c r="W167" i="14"/>
  <c r="O167" i="14"/>
  <c r="BT40" i="14"/>
  <c r="U167" i="14"/>
  <c r="EZ80" i="14"/>
  <c r="EU133" i="14"/>
  <c r="Z167" i="14"/>
  <c r="CL66" i="14"/>
  <c r="I167" i="14"/>
  <c r="FA69" i="14"/>
  <c r="N167" i="14"/>
  <c r="AM172" i="14"/>
  <c r="CO25" i="14"/>
  <c r="CH25" i="14"/>
  <c r="BZ25" i="14"/>
  <c r="BU29" i="14"/>
  <c r="CP28" i="14"/>
  <c r="BW28" i="14"/>
  <c r="BW29" i="14"/>
  <c r="CB27" i="14"/>
  <c r="BV27" i="14"/>
  <c r="CB28" i="14"/>
  <c r="CP29" i="14"/>
  <c r="CE29" i="14"/>
  <c r="CT22" i="14"/>
  <c r="CS30" i="14"/>
  <c r="CQ30" i="14"/>
  <c r="CO30" i="14"/>
  <c r="CN11" i="14"/>
  <c r="CN21" i="14"/>
  <c r="CN19" i="14"/>
  <c r="CN16" i="14"/>
  <c r="CN17" i="14"/>
  <c r="CN15" i="14"/>
  <c r="CN8" i="14"/>
  <c r="CN7" i="14"/>
  <c r="CN3" i="14"/>
  <c r="CN6" i="14"/>
  <c r="CN5" i="14"/>
  <c r="CN14" i="14"/>
  <c r="CN20" i="14"/>
  <c r="CN13" i="14"/>
  <c r="CN18" i="14"/>
  <c r="CN10" i="14"/>
  <c r="CN12" i="14"/>
  <c r="CN9" i="14"/>
  <c r="CN4" i="14"/>
  <c r="CM30" i="14"/>
  <c r="CK11" i="14"/>
  <c r="CK10" i="14"/>
  <c r="CK20" i="14"/>
  <c r="CK5" i="14"/>
  <c r="CK14" i="14"/>
  <c r="CK8" i="14"/>
  <c r="CK6" i="14"/>
  <c r="CK21" i="14"/>
  <c r="CK7" i="14"/>
  <c r="CK9" i="14"/>
  <c r="CK15" i="14"/>
  <c r="CK3" i="14"/>
  <c r="CK4" i="14"/>
  <c r="CK13" i="14"/>
  <c r="CK18" i="14"/>
  <c r="CK19" i="14"/>
  <c r="CK12" i="14"/>
  <c r="CK16" i="14"/>
  <c r="CK17" i="14"/>
  <c r="CK30" i="14"/>
  <c r="CG7" i="14"/>
  <c r="CG15" i="14"/>
  <c r="CG17" i="14"/>
  <c r="CG3" i="14"/>
  <c r="CG8" i="14"/>
  <c r="CG14" i="14"/>
  <c r="CG9" i="14"/>
  <c r="CG18" i="14"/>
  <c r="CG4" i="14"/>
  <c r="CG16" i="14"/>
  <c r="CG19" i="14"/>
  <c r="CG20" i="14"/>
  <c r="CG6" i="14"/>
  <c r="CG10" i="14"/>
  <c r="CG11" i="14"/>
  <c r="CG12" i="14"/>
  <c r="CG21" i="14"/>
  <c r="CG13" i="14"/>
  <c r="CG5" i="14"/>
  <c r="CG30" i="14"/>
  <c r="CE30" i="14"/>
  <c r="BZ30" i="14"/>
  <c r="BY12" i="14"/>
  <c r="BY7" i="14"/>
  <c r="BY13" i="14"/>
  <c r="BY14" i="14"/>
  <c r="BY20" i="14"/>
  <c r="BY4" i="14"/>
  <c r="BY6" i="14"/>
  <c r="BY5" i="14"/>
  <c r="BY16" i="14"/>
  <c r="BY19" i="14"/>
  <c r="BY15" i="14"/>
  <c r="BY10" i="14"/>
  <c r="BY17" i="14"/>
  <c r="BY21" i="14"/>
  <c r="BY11" i="14"/>
  <c r="BY8" i="14"/>
  <c r="BY18" i="14"/>
  <c r="BY3" i="14"/>
  <c r="BY9" i="14"/>
  <c r="BX30" i="14"/>
  <c r="CW23" i="14"/>
  <c r="CS23" i="14"/>
  <c r="FB23" i="14"/>
  <c r="EY23" i="14"/>
  <c r="CH23" i="14"/>
  <c r="CE23" i="14"/>
  <c r="CA23" i="14"/>
  <c r="EK23" i="14"/>
  <c r="EH23" i="14"/>
  <c r="CL24" i="14"/>
  <c r="CF24" i="14"/>
  <c r="BY24" i="14"/>
  <c r="AM25" i="10"/>
  <c r="BD28" i="10"/>
  <c r="AZ26" i="10"/>
  <c r="AM34" i="10"/>
  <c r="BH33" i="10"/>
  <c r="AM33" i="10"/>
  <c r="BD37" i="10"/>
  <c r="AZ34" i="10"/>
  <c r="AM42" i="10"/>
  <c r="BJ36" i="10"/>
  <c r="BH29" i="10"/>
  <c r="AZ29" i="10"/>
  <c r="BJ43" i="10"/>
  <c r="BD36" i="10"/>
  <c r="BD22" i="10"/>
  <c r="BJ40" i="10"/>
  <c r="AZ24" i="10"/>
  <c r="BJ25" i="10"/>
  <c r="BH41" i="10"/>
  <c r="AW25" i="10"/>
  <c r="BJ28" i="10"/>
  <c r="BK29" i="10"/>
  <c r="AN45" i="10"/>
  <c r="BD30" i="10"/>
  <c r="BL42" i="10"/>
  <c r="BI42" i="10"/>
  <c r="AZ42" i="10"/>
  <c r="BI44" i="10"/>
  <c r="AW28" i="10"/>
  <c r="AW29" i="10"/>
  <c r="BL27" i="10"/>
  <c r="BI27" i="10"/>
  <c r="AW35" i="10"/>
  <c r="AN43" i="10"/>
  <c r="BC36" i="10"/>
  <c r="AM28" i="10"/>
  <c r="BH45" i="10"/>
  <c r="AT45" i="10"/>
  <c r="BB22" i="10"/>
  <c r="AW30" i="10"/>
  <c r="AR22" i="10"/>
  <c r="BL31" i="10"/>
  <c r="BB31" i="10"/>
  <c r="BM32" i="10"/>
  <c r="BI32" i="10"/>
  <c r="BD24" i="10"/>
  <c r="AZ32" i="10"/>
  <c r="AN32" i="10"/>
  <c r="BI30" i="10"/>
  <c r="BE22" i="10"/>
  <c r="AM36" i="10"/>
  <c r="AM45" i="10"/>
  <c r="BH39" i="10"/>
  <c r="AM39" i="10"/>
  <c r="BJ33" i="10"/>
  <c r="BJ37" i="10"/>
  <c r="AN23" i="10"/>
  <c r="BM40" i="10"/>
  <c r="BH24" i="10"/>
  <c r="BD40" i="10"/>
  <c r="AZ40" i="10"/>
  <c r="AN40" i="10"/>
  <c r="BM33" i="10"/>
  <c r="BJ41" i="10"/>
  <c r="BD25" i="10"/>
  <c r="AW41" i="10"/>
  <c r="BH36" i="10"/>
  <c r="AW44" i="10"/>
  <c r="AM44" i="10"/>
  <c r="BK34" i="10"/>
  <c r="BH34" i="10"/>
  <c r="AX42" i="10"/>
  <c r="AN26" i="10"/>
  <c r="BM37" i="10"/>
  <c r="BM30" i="10"/>
  <c r="BL43" i="10"/>
  <c r="BH27" i="10"/>
  <c r="AM35" i="10"/>
  <c r="BL36" i="10"/>
  <c r="BJ23" i="10"/>
  <c r="AZ31" i="10"/>
  <c r="AN31" i="10"/>
  <c r="BL24" i="10"/>
  <c r="BH32" i="10"/>
  <c r="BC32" i="10"/>
  <c r="AX40" i="10"/>
  <c r="AR40" i="10"/>
  <c r="AM24" i="10"/>
  <c r="BG46" i="10"/>
  <c r="AX30" i="10"/>
  <c r="AN22" i="10"/>
  <c r="AM38" i="10"/>
  <c r="BJ45" i="10"/>
  <c r="BJ24" i="10"/>
  <c r="AM27" i="10"/>
  <c r="AN38" i="10"/>
  <c r="BJ54" i="10"/>
  <c r="BM41" i="10"/>
  <c r="BD33" i="10"/>
  <c r="AN25" i="10"/>
  <c r="BH37" i="10"/>
  <c r="AW37" i="10"/>
  <c r="AW22" i="10"/>
  <c r="BM26" i="10"/>
  <c r="BJ26" i="10"/>
  <c r="BD26" i="10"/>
  <c r="AW26" i="10"/>
  <c r="AN34" i="10"/>
  <c r="BL29" i="10"/>
  <c r="BD45" i="10"/>
  <c r="BL46" i="10"/>
  <c r="BK27" i="10"/>
  <c r="BH35" i="10"/>
  <c r="BD35" i="10"/>
  <c r="AZ27" i="10"/>
  <c r="AM43" i="10"/>
  <c r="BK44" i="10"/>
  <c r="BD29" i="10"/>
  <c r="BJ31" i="10"/>
  <c r="AZ39" i="10"/>
  <c r="AR23" i="10"/>
  <c r="AN39" i="10"/>
  <c r="BL40" i="10"/>
  <c r="BH40" i="10"/>
  <c r="AW24" i="10"/>
  <c r="AM32" i="10"/>
  <c r="AW46" i="10"/>
  <c r="AM46" i="10"/>
  <c r="AL22" i="10"/>
  <c r="BD38" i="10"/>
  <c r="AZ37" i="10"/>
  <c r="AM29" i="10"/>
  <c r="BH26" i="10"/>
  <c r="BH46" i="10"/>
  <c r="AZ22" i="10"/>
  <c r="AM30" i="10"/>
  <c r="Z8" i="15"/>
  <c r="BI33" i="10"/>
  <c r="BD41" i="10"/>
  <c r="AN33" i="10"/>
  <c r="BJ30" i="10"/>
  <c r="BI22" i="10"/>
  <c r="AZ38" i="10"/>
  <c r="BM34" i="10"/>
  <c r="BJ34" i="10"/>
  <c r="BD34" i="10"/>
  <c r="AW34" i="10"/>
  <c r="AN42" i="10"/>
  <c r="BM28" i="10"/>
  <c r="BD44" i="10"/>
  <c r="BK37" i="10"/>
  <c r="BJ38" i="10"/>
  <c r="AT46" i="10"/>
  <c r="BK35" i="10"/>
  <c r="BG43" i="10"/>
  <c r="BD43" i="10"/>
  <c r="AZ35" i="10"/>
  <c r="BJ44" i="10"/>
  <c r="AN29" i="10"/>
  <c r="BG30" i="10"/>
  <c r="BI39" i="10"/>
  <c r="AW23" i="10"/>
  <c r="AR39" i="10"/>
  <c r="AM23" i="10"/>
  <c r="BK32" i="10"/>
  <c r="AW40" i="10"/>
  <c r="AM40" i="10"/>
  <c r="AK177" i="10"/>
  <c r="AY33" i="10"/>
  <c r="AV25" i="10"/>
  <c r="AT41" i="10"/>
  <c r="AY28" i="10"/>
  <c r="AQ17" i="10"/>
  <c r="AQ15" i="10"/>
  <c r="AQ9" i="10"/>
  <c r="AQ11" i="10"/>
  <c r="AQ5" i="10"/>
  <c r="AQ7" i="10"/>
  <c r="AQ19" i="10"/>
  <c r="AQ10" i="10"/>
  <c r="AQ16" i="10"/>
  <c r="AQ4" i="10"/>
  <c r="AQ8" i="10"/>
  <c r="AQ18" i="10"/>
  <c r="AQ6" i="10"/>
  <c r="AQ20" i="10"/>
  <c r="AQ3" i="10"/>
  <c r="AQ21" i="10"/>
  <c r="AQ13" i="10"/>
  <c r="AQ14" i="10"/>
  <c r="AQ12" i="10"/>
  <c r="AV42" i="10"/>
  <c r="AP26" i="10"/>
  <c r="CI154" i="10"/>
  <c r="CI3" i="10"/>
  <c r="CI9" i="10"/>
  <c r="CI15" i="10"/>
  <c r="CI21" i="10"/>
  <c r="CI20" i="10"/>
  <c r="CI4" i="10"/>
  <c r="CI5" i="10"/>
  <c r="CI11" i="10"/>
  <c r="CI16" i="10"/>
  <c r="CI17" i="10"/>
  <c r="CI13" i="10"/>
  <c r="CI12" i="10"/>
  <c r="CI18" i="10"/>
  <c r="CI6" i="10"/>
  <c r="CI7" i="10"/>
  <c r="CI8" i="10"/>
  <c r="CI10" i="10"/>
  <c r="CI14" i="10"/>
  <c r="CI19" i="10"/>
  <c r="AX21" i="10"/>
  <c r="AX4" i="10"/>
  <c r="AX13" i="10"/>
  <c r="AX9" i="10"/>
  <c r="AX10" i="10"/>
  <c r="AX16" i="10"/>
  <c r="AX5" i="10"/>
  <c r="AX15" i="10"/>
  <c r="AX12" i="10"/>
  <c r="AX7" i="10"/>
  <c r="AX18" i="10"/>
  <c r="AX14" i="10"/>
  <c r="AX8" i="10"/>
  <c r="AX19" i="10"/>
  <c r="AX11" i="10"/>
  <c r="AX17" i="10"/>
  <c r="AX6" i="10"/>
  <c r="AX20" i="10"/>
  <c r="AX3" i="10"/>
  <c r="AV46" i="10"/>
  <c r="AX27" i="10"/>
  <c r="AV43" i="10"/>
  <c r="AP27" i="10"/>
  <c r="AX28" i="10"/>
  <c r="AP28" i="10"/>
  <c r="AV29" i="10"/>
  <c r="CR22" i="10"/>
  <c r="CH15" i="10"/>
  <c r="CH154" i="10"/>
  <c r="CH13" i="10"/>
  <c r="CH21" i="10"/>
  <c r="CH19" i="10"/>
  <c r="CH3" i="10"/>
  <c r="CH17" i="10"/>
  <c r="CH16" i="10"/>
  <c r="CH9" i="10"/>
  <c r="CH20" i="10"/>
  <c r="CH6" i="10"/>
  <c r="CH4" i="10"/>
  <c r="CH14" i="10"/>
  <c r="CH7" i="10"/>
  <c r="CH11" i="10"/>
  <c r="CH10" i="10"/>
  <c r="CH12" i="10"/>
  <c r="CH18" i="10"/>
  <c r="CH5" i="10"/>
  <c r="CH8" i="10"/>
  <c r="BK23" i="10"/>
  <c r="AX31" i="10"/>
  <c r="AP39" i="10"/>
  <c r="AX24" i="10"/>
  <c r="AP40" i="10"/>
  <c r="BK46" i="10"/>
  <c r="CL154" i="10"/>
  <c r="CL10" i="10"/>
  <c r="CL19" i="10"/>
  <c r="CL21" i="10"/>
  <c r="CL16" i="10"/>
  <c r="CL5" i="10"/>
  <c r="CL12" i="10"/>
  <c r="CL18" i="10"/>
  <c r="CL7" i="10"/>
  <c r="CL14" i="10"/>
  <c r="CL9" i="10"/>
  <c r="CL8" i="10"/>
  <c r="CL17" i="10"/>
  <c r="CL3" i="10"/>
  <c r="CL6" i="10"/>
  <c r="CL11" i="10"/>
  <c r="CL20" i="10"/>
  <c r="CL4" i="10"/>
  <c r="CL13" i="10"/>
  <c r="CL15" i="10"/>
  <c r="BY5" i="10"/>
  <c r="BY154" i="10"/>
  <c r="BY16" i="10"/>
  <c r="BY13" i="10"/>
  <c r="BY10" i="10"/>
  <c r="BY4" i="10"/>
  <c r="BY8" i="10"/>
  <c r="BY3" i="10"/>
  <c r="BY14" i="10"/>
  <c r="BY6" i="10"/>
  <c r="BY7" i="10"/>
  <c r="BY9" i="10"/>
  <c r="BY20" i="10"/>
  <c r="BY18" i="10"/>
  <c r="BY19" i="10"/>
  <c r="BY17" i="10"/>
  <c r="BY12" i="10"/>
  <c r="BY11" i="10"/>
  <c r="BY15" i="10"/>
  <c r="BY21" i="10"/>
  <c r="AQ46" i="10"/>
  <c r="BV22" i="10"/>
  <c r="AY41" i="10"/>
  <c r="AV33" i="10"/>
  <c r="AQ41" i="10"/>
  <c r="AX36" i="10"/>
  <c r="AP36" i="10"/>
  <c r="AV45" i="10"/>
  <c r="BK22" i="10"/>
  <c r="CO11" i="10"/>
  <c r="CO154" i="10"/>
  <c r="CO12" i="10"/>
  <c r="CO6" i="10"/>
  <c r="CO18" i="10"/>
  <c r="CO10" i="10"/>
  <c r="CO13" i="10"/>
  <c r="CO17" i="10"/>
  <c r="CO19" i="10"/>
  <c r="CO15" i="10"/>
  <c r="CO14" i="10"/>
  <c r="CO20" i="10"/>
  <c r="CO3" i="10"/>
  <c r="CO8" i="10"/>
  <c r="CO7" i="10"/>
  <c r="CO9" i="10"/>
  <c r="CO21" i="10"/>
  <c r="CO4" i="10"/>
  <c r="CO5" i="10"/>
  <c r="CO16" i="10"/>
  <c r="BG38" i="10"/>
  <c r="AY30" i="10"/>
  <c r="AX34" i="10"/>
  <c r="AP34" i="10"/>
  <c r="AV36" i="10"/>
  <c r="BH4" i="10"/>
  <c r="BH5" i="10"/>
  <c r="BH18" i="10"/>
  <c r="BH3" i="10"/>
  <c r="BH6" i="10"/>
  <c r="BH16" i="10"/>
  <c r="BH7" i="10"/>
  <c r="BH21" i="10"/>
  <c r="BH12" i="10"/>
  <c r="BH11" i="10"/>
  <c r="BH13" i="10"/>
  <c r="BH10" i="10"/>
  <c r="BH17" i="10"/>
  <c r="BH19" i="10"/>
  <c r="BH8" i="10"/>
  <c r="BH20" i="10"/>
  <c r="BH14" i="10"/>
  <c r="BH15" i="10"/>
  <c r="BH9" i="10"/>
  <c r="BC41" i="10"/>
  <c r="BC12" i="10"/>
  <c r="BC21" i="10"/>
  <c r="BC20" i="10"/>
  <c r="BC15" i="10"/>
  <c r="BC7" i="10"/>
  <c r="BC11" i="10"/>
  <c r="BC4" i="10"/>
  <c r="BC8" i="10"/>
  <c r="BC3" i="10"/>
  <c r="BC18" i="10"/>
  <c r="BC5" i="10"/>
  <c r="BC6" i="10"/>
  <c r="BC14" i="10"/>
  <c r="BC10" i="10"/>
  <c r="BC9" i="10"/>
  <c r="BC17" i="10"/>
  <c r="BC13" i="10"/>
  <c r="BC16" i="10"/>
  <c r="BC19" i="10"/>
  <c r="BA7" i="10"/>
  <c r="BA19" i="10"/>
  <c r="BA6" i="10"/>
  <c r="BA17" i="10"/>
  <c r="BA8" i="10"/>
  <c r="BA21" i="10"/>
  <c r="BA20" i="10"/>
  <c r="BA14" i="10"/>
  <c r="BA11" i="10"/>
  <c r="BA9" i="10"/>
  <c r="BA3" i="10"/>
  <c r="BA15" i="10"/>
  <c r="BA18" i="10"/>
  <c r="BA10" i="10"/>
  <c r="BA5" i="10"/>
  <c r="BA12" i="10"/>
  <c r="BA16" i="10"/>
  <c r="BA13" i="10"/>
  <c r="BA4" i="10"/>
  <c r="BI35" i="10"/>
  <c r="BC27" i="10"/>
  <c r="BA43" i="10"/>
  <c r="AX35" i="10"/>
  <c r="AP35" i="10"/>
  <c r="AW36" i="10"/>
  <c r="BK45" i="10"/>
  <c r="BC45" i="10"/>
  <c r="BP22" i="10"/>
  <c r="BN11" i="10"/>
  <c r="BN13" i="10"/>
  <c r="BN21" i="10"/>
  <c r="BN6" i="10"/>
  <c r="BN10" i="10"/>
  <c r="BN16" i="10"/>
  <c r="BN12" i="10"/>
  <c r="BN14" i="10"/>
  <c r="BN5" i="10"/>
  <c r="BN4" i="10"/>
  <c r="BN17" i="10"/>
  <c r="BN3" i="10"/>
  <c r="BN19" i="10"/>
  <c r="BN9" i="10"/>
  <c r="BN18" i="10"/>
  <c r="BN8" i="10"/>
  <c r="BN7" i="10"/>
  <c r="BN20" i="10"/>
  <c r="BN15" i="10"/>
  <c r="BL11" i="10"/>
  <c r="BL21" i="10"/>
  <c r="BL18" i="10"/>
  <c r="BL7" i="10"/>
  <c r="BL5" i="10"/>
  <c r="BL17" i="10"/>
  <c r="BL12" i="10"/>
  <c r="BL4" i="10"/>
  <c r="BL9" i="10"/>
  <c r="BL15" i="10"/>
  <c r="BL8" i="10"/>
  <c r="BL6" i="10"/>
  <c r="BL13" i="10"/>
  <c r="BL19" i="10"/>
  <c r="BL20" i="10"/>
  <c r="BL3" i="10"/>
  <c r="BL14" i="10"/>
  <c r="BL16" i="10"/>
  <c r="BL10" i="10"/>
  <c r="CP154" i="10"/>
  <c r="CP4" i="10"/>
  <c r="CP9" i="10"/>
  <c r="CP10" i="10"/>
  <c r="CP17" i="10"/>
  <c r="CP20" i="10"/>
  <c r="CP16" i="10"/>
  <c r="CP8" i="10"/>
  <c r="CP14" i="10"/>
  <c r="CP7" i="10"/>
  <c r="CP3" i="10"/>
  <c r="CP19" i="10"/>
  <c r="CP12" i="10"/>
  <c r="CP15" i="10"/>
  <c r="CP5" i="10"/>
  <c r="CP21" i="10"/>
  <c r="CP11" i="10"/>
  <c r="CP6" i="10"/>
  <c r="CP18" i="10"/>
  <c r="CP13" i="10"/>
  <c r="BD27" i="10"/>
  <c r="BD4" i="10"/>
  <c r="BD17" i="10"/>
  <c r="BD6" i="10"/>
  <c r="BD12" i="10"/>
  <c r="BD8" i="10"/>
  <c r="BD14" i="10"/>
  <c r="BD16" i="10"/>
  <c r="BD5" i="10"/>
  <c r="BD9" i="10"/>
  <c r="BD13" i="10"/>
  <c r="BD11" i="10"/>
  <c r="BD18" i="10"/>
  <c r="BD21" i="10"/>
  <c r="BD20" i="10"/>
  <c r="BD19" i="10"/>
  <c r="BD10" i="10"/>
  <c r="BD15" i="10"/>
  <c r="BD7" i="10"/>
  <c r="BD3" i="10"/>
  <c r="BB26" i="10"/>
  <c r="BB20" i="10"/>
  <c r="BB6" i="10"/>
  <c r="BB7" i="10"/>
  <c r="BB19" i="10"/>
  <c r="BB3" i="10"/>
  <c r="BB9" i="10"/>
  <c r="BB12" i="10"/>
  <c r="BB11" i="10"/>
  <c r="BB13" i="10"/>
  <c r="BB14" i="10"/>
  <c r="BB8" i="10"/>
  <c r="BB21" i="10"/>
  <c r="BB17" i="10"/>
  <c r="BB10" i="10"/>
  <c r="BB15" i="10"/>
  <c r="BB16" i="10"/>
  <c r="BB4" i="10"/>
  <c r="BB5" i="10"/>
  <c r="BB18" i="10"/>
  <c r="BN39" i="10"/>
  <c r="BK31" i="10"/>
  <c r="BH23" i="10"/>
  <c r="BF39" i="10"/>
  <c r="BC31" i="10"/>
  <c r="AZ23" i="10"/>
  <c r="AX39" i="10"/>
  <c r="AU39" i="10"/>
  <c r="AR31" i="10"/>
  <c r="BN32" i="10"/>
  <c r="BK24" i="10"/>
  <c r="BC24" i="10"/>
  <c r="BA40" i="10"/>
  <c r="AX32" i="10"/>
  <c r="BO6" i="10"/>
  <c r="BO13" i="10"/>
  <c r="BO5" i="10"/>
  <c r="BO8" i="10"/>
  <c r="BO20" i="10"/>
  <c r="BO19" i="10"/>
  <c r="BO18" i="10"/>
  <c r="BO16" i="10"/>
  <c r="BO15" i="10"/>
  <c r="BO17" i="10"/>
  <c r="BO7" i="10"/>
  <c r="BO11" i="10"/>
  <c r="BO3" i="10"/>
  <c r="BO4" i="10"/>
  <c r="BO14" i="10"/>
  <c r="BO10" i="10"/>
  <c r="BO12" i="10"/>
  <c r="BO9" i="10"/>
  <c r="BO21" i="10"/>
  <c r="BJ46" i="10"/>
  <c r="AY46" i="10"/>
  <c r="CA154" i="10"/>
  <c r="CA3" i="10"/>
  <c r="CA12" i="10"/>
  <c r="CA5" i="10"/>
  <c r="CA14" i="10"/>
  <c r="CA21" i="10"/>
  <c r="CA11" i="10"/>
  <c r="CA16" i="10"/>
  <c r="CA17" i="10"/>
  <c r="CA20" i="10"/>
  <c r="CA18" i="10"/>
  <c r="CA6" i="10"/>
  <c r="CA8" i="10"/>
  <c r="CA9" i="10"/>
  <c r="CA7" i="10"/>
  <c r="CA10" i="10"/>
  <c r="CA4" i="10"/>
  <c r="CA19" i="10"/>
  <c r="CA15" i="10"/>
  <c r="CA13" i="10"/>
  <c r="AP30" i="10"/>
  <c r="BR7" i="10"/>
  <c r="BR8" i="10"/>
  <c r="BR3" i="10"/>
  <c r="BR16" i="10"/>
  <c r="BR11" i="10"/>
  <c r="BR9" i="10"/>
  <c r="BR5" i="10"/>
  <c r="BR6" i="10"/>
  <c r="BR19" i="10"/>
  <c r="BR14" i="10"/>
  <c r="BR21" i="10"/>
  <c r="BR17" i="10"/>
  <c r="BR15" i="10"/>
  <c r="BR4" i="10"/>
  <c r="BR13" i="10"/>
  <c r="BR18" i="10"/>
  <c r="BR20" i="10"/>
  <c r="BR10" i="10"/>
  <c r="BR12" i="10"/>
  <c r="CQ154" i="10"/>
  <c r="CQ19" i="10"/>
  <c r="CQ16" i="10"/>
  <c r="CQ17" i="10"/>
  <c r="CQ20" i="10"/>
  <c r="CQ8" i="10"/>
  <c r="CQ7" i="10"/>
  <c r="CQ13" i="10"/>
  <c r="CQ12" i="10"/>
  <c r="CQ10" i="10"/>
  <c r="CQ5" i="10"/>
  <c r="CQ11" i="10"/>
  <c r="CQ4" i="10"/>
  <c r="CQ21" i="10"/>
  <c r="CQ18" i="10"/>
  <c r="CQ6" i="10"/>
  <c r="CQ15" i="10"/>
  <c r="CQ3" i="10"/>
  <c r="CQ14" i="10"/>
  <c r="CQ9" i="10"/>
  <c r="CC19" i="10"/>
  <c r="CC12" i="10"/>
  <c r="CC3" i="10"/>
  <c r="CC4" i="10"/>
  <c r="CC8" i="10"/>
  <c r="CC9" i="10"/>
  <c r="CC17" i="10"/>
  <c r="CC16" i="10"/>
  <c r="CC13" i="10"/>
  <c r="CC6" i="10"/>
  <c r="CC21" i="10"/>
  <c r="CC15" i="10"/>
  <c r="CC20" i="10"/>
  <c r="CC154" i="10"/>
  <c r="CC11" i="10"/>
  <c r="CC14" i="10"/>
  <c r="CC18" i="10"/>
  <c r="CC7" i="10"/>
  <c r="CC5" i="10"/>
  <c r="CC10" i="10"/>
  <c r="CM154" i="10"/>
  <c r="CM6" i="10"/>
  <c r="CM21" i="10"/>
  <c r="CM13" i="10"/>
  <c r="CM9" i="10"/>
  <c r="CM11" i="10"/>
  <c r="CM14" i="10"/>
  <c r="CM20" i="10"/>
  <c r="CM8" i="10"/>
  <c r="CM19" i="10"/>
  <c r="CM17" i="10"/>
  <c r="CM4" i="10"/>
  <c r="CM16" i="10"/>
  <c r="CM12" i="10"/>
  <c r="CM3" i="10"/>
  <c r="CM15" i="10"/>
  <c r="CM5" i="10"/>
  <c r="CM18" i="10"/>
  <c r="CM7" i="10"/>
  <c r="CM10" i="10"/>
  <c r="CR154" i="10"/>
  <c r="CR7" i="10"/>
  <c r="CR9" i="10"/>
  <c r="CR19" i="10"/>
  <c r="CR14" i="10"/>
  <c r="CR4" i="10"/>
  <c r="CR20" i="10"/>
  <c r="CR10" i="10"/>
  <c r="CR6" i="10"/>
  <c r="CR16" i="10"/>
  <c r="CR5" i="10"/>
  <c r="CR12" i="10"/>
  <c r="CR15" i="10"/>
  <c r="CR18" i="10"/>
  <c r="CR8" i="10"/>
  <c r="CR3" i="10"/>
  <c r="CR11" i="10"/>
  <c r="CR21" i="10"/>
  <c r="CR13" i="10"/>
  <c r="CR17" i="10"/>
  <c r="AT7" i="10"/>
  <c r="AT15" i="10"/>
  <c r="AT4" i="10"/>
  <c r="AT10" i="10"/>
  <c r="AT20" i="10"/>
  <c r="AT9" i="10"/>
  <c r="AT16" i="10"/>
  <c r="AT13" i="10"/>
  <c r="AT8" i="10"/>
  <c r="AT6" i="10"/>
  <c r="AT18" i="10"/>
  <c r="AT14" i="10"/>
  <c r="AT21" i="10"/>
  <c r="AT11" i="10"/>
  <c r="AT17" i="10"/>
  <c r="AT5" i="10"/>
  <c r="AT19" i="10"/>
  <c r="AT3" i="10"/>
  <c r="AT12" i="10"/>
  <c r="AT23" i="10"/>
  <c r="AT24" i="10"/>
  <c r="CK154" i="10"/>
  <c r="CK17" i="10"/>
  <c r="CK5" i="10"/>
  <c r="CK14" i="10"/>
  <c r="CK13" i="10"/>
  <c r="CK19" i="10"/>
  <c r="CK21" i="10"/>
  <c r="CK8" i="10"/>
  <c r="CK16" i="10"/>
  <c r="CK10" i="10"/>
  <c r="CK6" i="10"/>
  <c r="CK20" i="10"/>
  <c r="CK11" i="10"/>
  <c r="CK12" i="10"/>
  <c r="CK9" i="10"/>
  <c r="CK7" i="10"/>
  <c r="CK3" i="10"/>
  <c r="CK4" i="10"/>
  <c r="CK18" i="10"/>
  <c r="CK15" i="10"/>
  <c r="AV31" i="10"/>
  <c r="AV16" i="10"/>
  <c r="AV12" i="10"/>
  <c r="AV3" i="10"/>
  <c r="AV8" i="10"/>
  <c r="AV11" i="10"/>
  <c r="AV14" i="10"/>
  <c r="AV19" i="10"/>
  <c r="AV5" i="10"/>
  <c r="AV9" i="10"/>
  <c r="AV13" i="10"/>
  <c r="AV15" i="10"/>
  <c r="AV20" i="10"/>
  <c r="AV21" i="10"/>
  <c r="AV7" i="10"/>
  <c r="AV6" i="10"/>
  <c r="AV17" i="10"/>
  <c r="AV18" i="10"/>
  <c r="AV10" i="10"/>
  <c r="AV4" i="10"/>
  <c r="AT37" i="10"/>
  <c r="CC22" i="10"/>
  <c r="AT28" i="10"/>
  <c r="CS154" i="10"/>
  <c r="CS4" i="10"/>
  <c r="CS19" i="10"/>
  <c r="CS21" i="10"/>
  <c r="CS13" i="10"/>
  <c r="CS5" i="10"/>
  <c r="CS10" i="10"/>
  <c r="CS15" i="10"/>
  <c r="CS3" i="10"/>
  <c r="CS20" i="10"/>
  <c r="CS11" i="10"/>
  <c r="CS16" i="10"/>
  <c r="CS14" i="10"/>
  <c r="CS8" i="10"/>
  <c r="CS6" i="10"/>
  <c r="CS17" i="10"/>
  <c r="CS18" i="10"/>
  <c r="CS9" i="10"/>
  <c r="CS12" i="10"/>
  <c r="CS7" i="10"/>
  <c r="AT30" i="10"/>
  <c r="AQ22" i="10"/>
  <c r="BK42" i="10"/>
  <c r="AT26" i="10"/>
  <c r="AX22" i="10"/>
  <c r="AY23" i="10"/>
  <c r="AT40" i="10"/>
  <c r="AK178" i="10"/>
  <c r="AZ82" i="10"/>
  <c r="BK33" i="10"/>
  <c r="AZ33" i="10"/>
  <c r="AT44" i="10"/>
  <c r="AZ45" i="10"/>
  <c r="BI6" i="10"/>
  <c r="BI8" i="10"/>
  <c r="BI5" i="10"/>
  <c r="BI20" i="10"/>
  <c r="BI19" i="10"/>
  <c r="BI10" i="10"/>
  <c r="BI7" i="10"/>
  <c r="BI17" i="10"/>
  <c r="BI15" i="10"/>
  <c r="BI16" i="10"/>
  <c r="BI21" i="10"/>
  <c r="BI4" i="10"/>
  <c r="BI9" i="10"/>
  <c r="BI14" i="10"/>
  <c r="BI11" i="10"/>
  <c r="BI18" i="10"/>
  <c r="BI12" i="10"/>
  <c r="BI13" i="10"/>
  <c r="BI3" i="10"/>
  <c r="BH42" i="10"/>
  <c r="AY26" i="10"/>
  <c r="AW42" i="10"/>
  <c r="AT34" i="10"/>
  <c r="AQ26" i="10"/>
  <c r="BH28" i="10"/>
  <c r="AZ44" i="10"/>
  <c r="AX45" i="10"/>
  <c r="AZ46" i="10"/>
  <c r="AQ30" i="10"/>
  <c r="BH43" i="10"/>
  <c r="AY27" i="10"/>
  <c r="AT35" i="10"/>
  <c r="AQ27" i="10"/>
  <c r="BI36" i="10"/>
  <c r="BA36" i="10"/>
  <c r="BG45" i="10"/>
  <c r="AY37" i="10"/>
  <c r="AQ37" i="10"/>
  <c r="CV4" i="10"/>
  <c r="CV154" i="10"/>
  <c r="CV14" i="10"/>
  <c r="CV5" i="10"/>
  <c r="CV3" i="10"/>
  <c r="CV7" i="10"/>
  <c r="CV8" i="10"/>
  <c r="CV21" i="10"/>
  <c r="CV18" i="10"/>
  <c r="CV10" i="10"/>
  <c r="CV6" i="10"/>
  <c r="CV9" i="10"/>
  <c r="CV15" i="10"/>
  <c r="CV17" i="10"/>
  <c r="CV19" i="10"/>
  <c r="CV20" i="10"/>
  <c r="CV11" i="10"/>
  <c r="CV13" i="10"/>
  <c r="CV16" i="10"/>
  <c r="CV12" i="10"/>
  <c r="CT154" i="10"/>
  <c r="CT20" i="10"/>
  <c r="CT11" i="10"/>
  <c r="CT19" i="10"/>
  <c r="CT16" i="10"/>
  <c r="CT5" i="10"/>
  <c r="CT10" i="10"/>
  <c r="CT12" i="10"/>
  <c r="CT18" i="10"/>
  <c r="CT3" i="10"/>
  <c r="CT9" i="10"/>
  <c r="CT15" i="10"/>
  <c r="CT17" i="10"/>
  <c r="CT7" i="10"/>
  <c r="CT21" i="10"/>
  <c r="CT13" i="10"/>
  <c r="CT14" i="10"/>
  <c r="CT6" i="10"/>
  <c r="CT4" i="10"/>
  <c r="CT8" i="10"/>
  <c r="BL22" i="10"/>
  <c r="BJ22" i="10"/>
  <c r="AR3" i="10"/>
  <c r="AR5" i="10"/>
  <c r="AR4" i="10"/>
  <c r="AR19" i="10"/>
  <c r="AR11" i="10"/>
  <c r="AR9" i="10"/>
  <c r="AR21" i="10"/>
  <c r="AR7" i="10"/>
  <c r="AR20" i="10"/>
  <c r="AR18" i="10"/>
  <c r="AR10" i="10"/>
  <c r="AR16" i="10"/>
  <c r="AR13" i="10"/>
  <c r="AR17" i="10"/>
  <c r="AR8" i="10"/>
  <c r="AR12" i="10"/>
  <c r="AR15" i="10"/>
  <c r="AR6" i="10"/>
  <c r="AR14" i="10"/>
  <c r="BL23" i="10"/>
  <c r="BJ39" i="10"/>
  <c r="BG31" i="10"/>
  <c r="BD23" i="10"/>
  <c r="BB39" i="10"/>
  <c r="AY31" i="10"/>
  <c r="AV23" i="10"/>
  <c r="AQ39" i="10"/>
  <c r="BB32" i="10"/>
  <c r="AY24" i="10"/>
  <c r="AV24" i="10"/>
  <c r="AQ40" i="10"/>
  <c r="CU154" i="10"/>
  <c r="CU11" i="10"/>
  <c r="CU3" i="10"/>
  <c r="CU18" i="10"/>
  <c r="CU14" i="10"/>
  <c r="CU20" i="10"/>
  <c r="CU19" i="10"/>
  <c r="CU9" i="10"/>
  <c r="CU17" i="10"/>
  <c r="CU4" i="10"/>
  <c r="CU12" i="10"/>
  <c r="CU8" i="10"/>
  <c r="CU15" i="10"/>
  <c r="CU6" i="10"/>
  <c r="CU13" i="10"/>
  <c r="CU7" i="10"/>
  <c r="CU16" i="10"/>
  <c r="CU5" i="10"/>
  <c r="CU10" i="10"/>
  <c r="CU21" i="10"/>
  <c r="BN46" i="10"/>
  <c r="CS22" i="10"/>
  <c r="BD46" i="10"/>
  <c r="CF8" i="10"/>
  <c r="CF154" i="10"/>
  <c r="CF5" i="10"/>
  <c r="CF3" i="10"/>
  <c r="CF7" i="10"/>
  <c r="CF10" i="10"/>
  <c r="CF13" i="10"/>
  <c r="CF19" i="10"/>
  <c r="CF4" i="10"/>
  <c r="CF12" i="10"/>
  <c r="CF11" i="10"/>
  <c r="CF17" i="10"/>
  <c r="CF20" i="10"/>
  <c r="CF16" i="10"/>
  <c r="CF9" i="10"/>
  <c r="CF18" i="10"/>
  <c r="CF6" i="10"/>
  <c r="CF21" i="10"/>
  <c r="CF15" i="10"/>
  <c r="CF14" i="10"/>
  <c r="AN18" i="10"/>
  <c r="AN14" i="10"/>
  <c r="AN9" i="10"/>
  <c r="AN4" i="10"/>
  <c r="AN19" i="10"/>
  <c r="AN13" i="10"/>
  <c r="AN16" i="10"/>
  <c r="AN7" i="10"/>
  <c r="AN20" i="10"/>
  <c r="AN5" i="10"/>
  <c r="AN10" i="10"/>
  <c r="AN21" i="10"/>
  <c r="AN3" i="10"/>
  <c r="AN15" i="10"/>
  <c r="AN12" i="10"/>
  <c r="AN8" i="10"/>
  <c r="AN17" i="10"/>
  <c r="AN6" i="10"/>
  <c r="AN11" i="10"/>
  <c r="AM41" i="10"/>
  <c r="AM20" i="10"/>
  <c r="AM13" i="10"/>
  <c r="AM16" i="10"/>
  <c r="AM18" i="10"/>
  <c r="AM3" i="10"/>
  <c r="AM4" i="10"/>
  <c r="AM15" i="10"/>
  <c r="AM6" i="10"/>
  <c r="AM14" i="10"/>
  <c r="AM11" i="10"/>
  <c r="AM19" i="10"/>
  <c r="AM17" i="10"/>
  <c r="AM9" i="10"/>
  <c r="AM5" i="10"/>
  <c r="AM8" i="10"/>
  <c r="AM21" i="10"/>
  <c r="AM7" i="10"/>
  <c r="AM12" i="10"/>
  <c r="AM10" i="10"/>
  <c r="AL26" i="10"/>
  <c r="AL8" i="10"/>
  <c r="AL6" i="10"/>
  <c r="AL16" i="10"/>
  <c r="AL17" i="10"/>
  <c r="AL12" i="10"/>
  <c r="AL4" i="10"/>
  <c r="AL3" i="10"/>
  <c r="AL20" i="10"/>
  <c r="AL9" i="10"/>
  <c r="AL7" i="10"/>
  <c r="AL19" i="10"/>
  <c r="AL11" i="10"/>
  <c r="AL15" i="10"/>
  <c r="AL21" i="10"/>
  <c r="AL13" i="10"/>
  <c r="AL10" i="10"/>
  <c r="AL5" i="10"/>
  <c r="AL18" i="10"/>
  <c r="AL14" i="10"/>
  <c r="AL30" i="10"/>
  <c r="CB154" i="10"/>
  <c r="CB19" i="10"/>
  <c r="CB3" i="10"/>
  <c r="CB7" i="10"/>
  <c r="CB9" i="10"/>
  <c r="CB12" i="10"/>
  <c r="CB14" i="10"/>
  <c r="CB4" i="10"/>
  <c r="CB20" i="10"/>
  <c r="CB11" i="10"/>
  <c r="CB10" i="10"/>
  <c r="CB6" i="10"/>
  <c r="CB17" i="10"/>
  <c r="CB16" i="10"/>
  <c r="CB8" i="10"/>
  <c r="CB18" i="10"/>
  <c r="CB15" i="10"/>
  <c r="CB21" i="10"/>
  <c r="CB5" i="10"/>
  <c r="CB13" i="10"/>
  <c r="AP12" i="10"/>
  <c r="AP19" i="10"/>
  <c r="AP11" i="10"/>
  <c r="AP7" i="10"/>
  <c r="AP10" i="10"/>
  <c r="AP18" i="10"/>
  <c r="AP6" i="10"/>
  <c r="AP15" i="10"/>
  <c r="AP3" i="10"/>
  <c r="AP9" i="10"/>
  <c r="AP17" i="10"/>
  <c r="AP21" i="10"/>
  <c r="AP8" i="10"/>
  <c r="AP14" i="10"/>
  <c r="AP16" i="10"/>
  <c r="AP20" i="10"/>
  <c r="AP13" i="10"/>
  <c r="AP5" i="10"/>
  <c r="AP4" i="10"/>
  <c r="AP46" i="10"/>
  <c r="AP77" i="10"/>
  <c r="AP41" i="10"/>
  <c r="BK18" i="10"/>
  <c r="BK10" i="10"/>
  <c r="BK21" i="10"/>
  <c r="BK4" i="10"/>
  <c r="BK14" i="10"/>
  <c r="BK8" i="10"/>
  <c r="BK19" i="10"/>
  <c r="BK17" i="10"/>
  <c r="BK9" i="10"/>
  <c r="BK16" i="10"/>
  <c r="BK5" i="10"/>
  <c r="BK12" i="10"/>
  <c r="BK20" i="10"/>
  <c r="BK3" i="10"/>
  <c r="BK6" i="10"/>
  <c r="BK13" i="10"/>
  <c r="BK11" i="10"/>
  <c r="BK15" i="10"/>
  <c r="BK7" i="10"/>
  <c r="AY22" i="10"/>
  <c r="AT36" i="10"/>
  <c r="AZ4" i="10"/>
  <c r="AZ7" i="10"/>
  <c r="AZ5" i="10"/>
  <c r="AZ12" i="10"/>
  <c r="AZ3" i="10"/>
  <c r="AZ10" i="10"/>
  <c r="AZ14" i="10"/>
  <c r="AZ6" i="10"/>
  <c r="AZ8" i="10"/>
  <c r="AZ18" i="10"/>
  <c r="AZ13" i="10"/>
  <c r="AZ16" i="10"/>
  <c r="AZ17" i="10"/>
  <c r="AZ11" i="10"/>
  <c r="AZ9" i="10"/>
  <c r="AZ19" i="10"/>
  <c r="AZ15" i="10"/>
  <c r="AZ21" i="10"/>
  <c r="AZ20" i="10"/>
  <c r="AT38" i="10"/>
  <c r="BY22" i="10"/>
  <c r="AY48" i="10"/>
  <c r="BK41" i="10"/>
  <c r="AZ41" i="10"/>
  <c r="AT25" i="10"/>
  <c r="AY29" i="10"/>
  <c r="AQ45" i="10"/>
  <c r="CQ22" i="10"/>
  <c r="BW154" i="10"/>
  <c r="BW7" i="10"/>
  <c r="BW12" i="10"/>
  <c r="BW18" i="10"/>
  <c r="BW8" i="10"/>
  <c r="BW10" i="10"/>
  <c r="BW16" i="10"/>
  <c r="BW9" i="10"/>
  <c r="BW21" i="10"/>
  <c r="BW4" i="10"/>
  <c r="BW13" i="10"/>
  <c r="BW11" i="10"/>
  <c r="BW14" i="10"/>
  <c r="BW6" i="10"/>
  <c r="BW5" i="10"/>
  <c r="BW20" i="10"/>
  <c r="BW19" i="10"/>
  <c r="BW15" i="10"/>
  <c r="BW17" i="10"/>
  <c r="BW3" i="10"/>
  <c r="AY34" i="10"/>
  <c r="AV26" i="10"/>
  <c r="AT42" i="10"/>
  <c r="AQ34" i="10"/>
  <c r="AY36" i="10"/>
  <c r="AQ36" i="10"/>
  <c r="BK30" i="10"/>
  <c r="BG17" i="10"/>
  <c r="BG21" i="10"/>
  <c r="BG14" i="10"/>
  <c r="BG19" i="10"/>
  <c r="BG9" i="10"/>
  <c r="BG11" i="10"/>
  <c r="BG7" i="10"/>
  <c r="BG3" i="10"/>
  <c r="BG13" i="10"/>
  <c r="BG6" i="10"/>
  <c r="BG16" i="10"/>
  <c r="BG4" i="10"/>
  <c r="BG18" i="10"/>
  <c r="BG10" i="10"/>
  <c r="BG20" i="10"/>
  <c r="BG8" i="10"/>
  <c r="BG5" i="10"/>
  <c r="BG12" i="10"/>
  <c r="BG15" i="10"/>
  <c r="CD154" i="10"/>
  <c r="CD16" i="10"/>
  <c r="CD13" i="10"/>
  <c r="CD11" i="10"/>
  <c r="CD7" i="10"/>
  <c r="CD4" i="10"/>
  <c r="CD21" i="10"/>
  <c r="CD17" i="10"/>
  <c r="CD5" i="10"/>
  <c r="CD19" i="10"/>
  <c r="CD12" i="10"/>
  <c r="CD18" i="10"/>
  <c r="CD8" i="10"/>
  <c r="CD20" i="10"/>
  <c r="CD6" i="10"/>
  <c r="CD14" i="10"/>
  <c r="CD9" i="10"/>
  <c r="CD15" i="10"/>
  <c r="CD10" i="10"/>
  <c r="CD3" i="10"/>
  <c r="AX46" i="10"/>
  <c r="BG27" i="10"/>
  <c r="AY35" i="10"/>
  <c r="AV27" i="10"/>
  <c r="AT43" i="10"/>
  <c r="AQ35" i="10"/>
  <c r="BH44" i="10"/>
  <c r="AZ36" i="10"/>
  <c r="AX37" i="10"/>
  <c r="AP45" i="10"/>
  <c r="BI46" i="10"/>
  <c r="AY38" i="10"/>
  <c r="AT22" i="10"/>
  <c r="BI23" i="10"/>
  <c r="BG39" i="10"/>
  <c r="BA23" i="10"/>
  <c r="AY39" i="10"/>
  <c r="AV39" i="10"/>
  <c r="AP23" i="10"/>
  <c r="BG32" i="10"/>
  <c r="AV32" i="10"/>
  <c r="AP24" i="10"/>
  <c r="BF4" i="10"/>
  <c r="BF7" i="10"/>
  <c r="BF12" i="10"/>
  <c r="BF18" i="10"/>
  <c r="BF19" i="10"/>
  <c r="BF16" i="10"/>
  <c r="BF3" i="10"/>
  <c r="BF6" i="10"/>
  <c r="BF8" i="10"/>
  <c r="BF15" i="10"/>
  <c r="BF10" i="10"/>
  <c r="BF20" i="10"/>
  <c r="BF21" i="10"/>
  <c r="BF5" i="10"/>
  <c r="BF9" i="10"/>
  <c r="BF11" i="10"/>
  <c r="BF17" i="10"/>
  <c r="BF13" i="10"/>
  <c r="BF14" i="10"/>
  <c r="BE14" i="10"/>
  <c r="BE10" i="10"/>
  <c r="BE15" i="10"/>
  <c r="BE7" i="10"/>
  <c r="BE3" i="10"/>
  <c r="BE12" i="10"/>
  <c r="BE8" i="10"/>
  <c r="BE9" i="10"/>
  <c r="BE17" i="10"/>
  <c r="BE5" i="10"/>
  <c r="BE13" i="10"/>
  <c r="BE19" i="10"/>
  <c r="BE21" i="10"/>
  <c r="BE6" i="10"/>
  <c r="BE16" i="10"/>
  <c r="BE18" i="10"/>
  <c r="BE11" i="10"/>
  <c r="BE4" i="10"/>
  <c r="BE20" i="10"/>
  <c r="BC46" i="10"/>
  <c r="CB22" i="10"/>
  <c r="AU24" i="10"/>
  <c r="AU17" i="10"/>
  <c r="AU6" i="10"/>
  <c r="AU19" i="10"/>
  <c r="AU15" i="10"/>
  <c r="AU5" i="10"/>
  <c r="AU14" i="10"/>
  <c r="AU21" i="10"/>
  <c r="AU8" i="10"/>
  <c r="AU11" i="10"/>
  <c r="AU3" i="10"/>
  <c r="AU12" i="10"/>
  <c r="AU9" i="10"/>
  <c r="AU20" i="10"/>
  <c r="AU10" i="10"/>
  <c r="AU16" i="10"/>
  <c r="AU13" i="10"/>
  <c r="AU18" i="10"/>
  <c r="AU4" i="10"/>
  <c r="AU7" i="10"/>
  <c r="AR30" i="10"/>
  <c r="BU154" i="10"/>
  <c r="BU9" i="10"/>
  <c r="BU15" i="10"/>
  <c r="BU7" i="10"/>
  <c r="BU16" i="10"/>
  <c r="BU18" i="10"/>
  <c r="BU20" i="10"/>
  <c r="BU8" i="10"/>
  <c r="BU17" i="10"/>
  <c r="BU3" i="10"/>
  <c r="BU5" i="10"/>
  <c r="BU13" i="10"/>
  <c r="BU11" i="10"/>
  <c r="BU12" i="10"/>
  <c r="BU14" i="10"/>
  <c r="BU19" i="10"/>
  <c r="BU21" i="10"/>
  <c r="BU6" i="10"/>
  <c r="BU10" i="10"/>
  <c r="BU4" i="10"/>
  <c r="BT154" i="10"/>
  <c r="BT18" i="10"/>
  <c r="BT21" i="10"/>
  <c r="BT8" i="10"/>
  <c r="BT13" i="10"/>
  <c r="BT3" i="10"/>
  <c r="BT11" i="10"/>
  <c r="BT9" i="10"/>
  <c r="BT4" i="10"/>
  <c r="BT20" i="10"/>
  <c r="BT17" i="10"/>
  <c r="BT10" i="10"/>
  <c r="BT16" i="10"/>
  <c r="BT5" i="10"/>
  <c r="BT15" i="10"/>
  <c r="BT6" i="10"/>
  <c r="BT14" i="10"/>
  <c r="BT12" i="10"/>
  <c r="BT7" i="10"/>
  <c r="BT19" i="10"/>
  <c r="BS154" i="10"/>
  <c r="BS19" i="10"/>
  <c r="BS18" i="10"/>
  <c r="BS21" i="10"/>
  <c r="BS9" i="10"/>
  <c r="BS10" i="10"/>
  <c r="BS6" i="10"/>
  <c r="BS8" i="10"/>
  <c r="BS4" i="10"/>
  <c r="BS20" i="10"/>
  <c r="BS3" i="10"/>
  <c r="BS5" i="10"/>
  <c r="BS13" i="10"/>
  <c r="BS14" i="10"/>
  <c r="BS15" i="10"/>
  <c r="BS7" i="10"/>
  <c r="BS11" i="10"/>
  <c r="BS17" i="10"/>
  <c r="BS16" i="10"/>
  <c r="BS12" i="10"/>
  <c r="CN154" i="10"/>
  <c r="CN5" i="10"/>
  <c r="CN7" i="10"/>
  <c r="CN15" i="10"/>
  <c r="CN17" i="10"/>
  <c r="CN4" i="10"/>
  <c r="CN19" i="10"/>
  <c r="CN14" i="10"/>
  <c r="CN12" i="10"/>
  <c r="CN8" i="10"/>
  <c r="CN6" i="10"/>
  <c r="CN9" i="10"/>
  <c r="CN20" i="10"/>
  <c r="CN13" i="10"/>
  <c r="CN10" i="10"/>
  <c r="CN11" i="10"/>
  <c r="CN21" i="10"/>
  <c r="CN3" i="10"/>
  <c r="CN18" i="10"/>
  <c r="CN16" i="10"/>
  <c r="AY12" i="10"/>
  <c r="AY15" i="10"/>
  <c r="AY13" i="10"/>
  <c r="AY6" i="10"/>
  <c r="AY10" i="10"/>
  <c r="AY20" i="10"/>
  <c r="AY11" i="10"/>
  <c r="AY16" i="10"/>
  <c r="AY14" i="10"/>
  <c r="AY4" i="10"/>
  <c r="AY5" i="10"/>
  <c r="AY21" i="10"/>
  <c r="AY18" i="10"/>
  <c r="AY9" i="10"/>
  <c r="AY3" i="10"/>
  <c r="AY7" i="10"/>
  <c r="AY8" i="10"/>
  <c r="AY17" i="10"/>
  <c r="AY19" i="10"/>
  <c r="BP4" i="10"/>
  <c r="BP5" i="10"/>
  <c r="BP11" i="10"/>
  <c r="BP3" i="10"/>
  <c r="BP7" i="10"/>
  <c r="BP12" i="10"/>
  <c r="BP18" i="10"/>
  <c r="BP13" i="10"/>
  <c r="BP20" i="10"/>
  <c r="BP10" i="10"/>
  <c r="BP16" i="10"/>
  <c r="BP17" i="10"/>
  <c r="BP6" i="10"/>
  <c r="BP9" i="10"/>
  <c r="BP8" i="10"/>
  <c r="BP19" i="10"/>
  <c r="BP21" i="10"/>
  <c r="BP15" i="10"/>
  <c r="BP14" i="10"/>
  <c r="BZ154" i="10"/>
  <c r="BZ14" i="10"/>
  <c r="BZ12" i="10"/>
  <c r="BZ11" i="10"/>
  <c r="BZ7" i="10"/>
  <c r="BZ3" i="10"/>
  <c r="BZ13" i="10"/>
  <c r="BZ5" i="10"/>
  <c r="BZ19" i="10"/>
  <c r="BZ9" i="10"/>
  <c r="BZ10" i="10"/>
  <c r="BZ21" i="10"/>
  <c r="BZ17" i="10"/>
  <c r="BZ15" i="10"/>
  <c r="BZ6" i="10"/>
  <c r="BZ8" i="10"/>
  <c r="BZ16" i="10"/>
  <c r="BZ20" i="10"/>
  <c r="BZ18" i="10"/>
  <c r="BZ4" i="10"/>
  <c r="AT31" i="10"/>
  <c r="AT32" i="10"/>
  <c r="AX41" i="10"/>
  <c r="AY45" i="10"/>
  <c r="AQ29" i="10"/>
  <c r="BK43" i="10"/>
  <c r="AT27" i="10"/>
  <c r="AT39" i="10"/>
  <c r="AQ31" i="10"/>
  <c r="AQ32" i="10"/>
  <c r="CL22" i="10"/>
  <c r="CK22" i="10"/>
  <c r="BV154" i="10"/>
  <c r="BV19" i="10"/>
  <c r="BV13" i="10"/>
  <c r="BV11" i="10"/>
  <c r="BV15" i="10"/>
  <c r="BV6" i="10"/>
  <c r="BV17" i="10"/>
  <c r="BV18" i="10"/>
  <c r="BV16" i="10"/>
  <c r="BV4" i="10"/>
  <c r="BV21" i="10"/>
  <c r="BV7" i="10"/>
  <c r="BV20" i="10"/>
  <c r="BV12" i="10"/>
  <c r="BV9" i="10"/>
  <c r="BV3" i="10"/>
  <c r="BV8" i="10"/>
  <c r="BV14" i="10"/>
  <c r="BV5" i="10"/>
  <c r="BV10" i="10"/>
  <c r="AT109" i="10"/>
  <c r="AY25" i="10"/>
  <c r="AT33" i="10"/>
  <c r="AQ25" i="10"/>
  <c r="AZ28" i="10"/>
  <c r="AX29" i="10"/>
  <c r="AP29" i="10"/>
  <c r="AW32" i="10"/>
  <c r="AW13" i="10"/>
  <c r="AW9" i="10"/>
  <c r="AW19" i="10"/>
  <c r="AW6" i="10"/>
  <c r="AW14" i="10"/>
  <c r="AW4" i="10"/>
  <c r="AW12" i="10"/>
  <c r="AW18" i="10"/>
  <c r="AW15" i="10"/>
  <c r="AW5" i="10"/>
  <c r="AW3" i="10"/>
  <c r="AW10" i="10"/>
  <c r="AW11" i="10"/>
  <c r="AW17" i="10"/>
  <c r="AW7" i="10"/>
  <c r="AW8" i="10"/>
  <c r="AW21" i="10"/>
  <c r="AW20" i="10"/>
  <c r="AW16" i="10"/>
  <c r="BG34" i="10"/>
  <c r="AY42" i="10"/>
  <c r="AV34" i="10"/>
  <c r="AQ42" i="10"/>
  <c r="AX44" i="10"/>
  <c r="AP44" i="10"/>
  <c r="AV37" i="10"/>
  <c r="BG22" i="10"/>
  <c r="CG5" i="10"/>
  <c r="CG154" i="10"/>
  <c r="CG12" i="10"/>
  <c r="CG3" i="10"/>
  <c r="CG11" i="10"/>
  <c r="CG18" i="10"/>
  <c r="CG17" i="10"/>
  <c r="CG15" i="10"/>
  <c r="CG16" i="10"/>
  <c r="CG8" i="10"/>
  <c r="CG21" i="10"/>
  <c r="CG19" i="10"/>
  <c r="CG6" i="10"/>
  <c r="CG10" i="10"/>
  <c r="CG7" i="10"/>
  <c r="CG9" i="10"/>
  <c r="CG14" i="10"/>
  <c r="CG13" i="10"/>
  <c r="CG4" i="10"/>
  <c r="CG20" i="10"/>
  <c r="CE154" i="10"/>
  <c r="CE4" i="10"/>
  <c r="CE5" i="10"/>
  <c r="CE10" i="10"/>
  <c r="CE21" i="10"/>
  <c r="CE9" i="10"/>
  <c r="CE13" i="10"/>
  <c r="CE11" i="10"/>
  <c r="CE14" i="10"/>
  <c r="CE20" i="10"/>
  <c r="CE17" i="10"/>
  <c r="CE12" i="10"/>
  <c r="CE19" i="10"/>
  <c r="CE8" i="10"/>
  <c r="CE7" i="10"/>
  <c r="CE3" i="10"/>
  <c r="CE6" i="10"/>
  <c r="CE16" i="10"/>
  <c r="CE18" i="10"/>
  <c r="CE15" i="10"/>
  <c r="AW38" i="10"/>
  <c r="BG35" i="10"/>
  <c r="BA27" i="10"/>
  <c r="AY43" i="10"/>
  <c r="AV35" i="10"/>
  <c r="AQ43" i="10"/>
  <c r="BG44" i="10"/>
  <c r="AY44" i="10"/>
  <c r="AQ28" i="10"/>
  <c r="AW45" i="10"/>
  <c r="BN22" i="10"/>
  <c r="BJ7" i="10"/>
  <c r="BJ10" i="10"/>
  <c r="BJ17" i="10"/>
  <c r="BJ3" i="10"/>
  <c r="BJ20" i="10"/>
  <c r="BJ6" i="10"/>
  <c r="BJ14" i="10"/>
  <c r="BJ16" i="10"/>
  <c r="BJ4" i="10"/>
  <c r="BJ5" i="10"/>
  <c r="BJ21" i="10"/>
  <c r="BJ8" i="10"/>
  <c r="BJ13" i="10"/>
  <c r="BJ12" i="10"/>
  <c r="BJ18" i="10"/>
  <c r="BJ11" i="10"/>
  <c r="BJ19" i="10"/>
  <c r="BJ15" i="10"/>
  <c r="BJ9" i="10"/>
  <c r="BH38" i="10"/>
  <c r="CJ154" i="10"/>
  <c r="CJ9" i="10"/>
  <c r="CJ11" i="10"/>
  <c r="CJ4" i="10"/>
  <c r="CJ20" i="10"/>
  <c r="CJ13" i="10"/>
  <c r="CJ10" i="10"/>
  <c r="CJ6" i="10"/>
  <c r="CJ16" i="10"/>
  <c r="CJ5" i="10"/>
  <c r="CJ14" i="10"/>
  <c r="CJ8" i="10"/>
  <c r="CJ15" i="10"/>
  <c r="CJ17" i="10"/>
  <c r="CJ7" i="10"/>
  <c r="CJ3" i="10"/>
  <c r="CJ18" i="10"/>
  <c r="CJ12" i="10"/>
  <c r="CJ19" i="10"/>
  <c r="CJ21" i="10"/>
  <c r="CH22" i="10"/>
  <c r="AX38" i="10"/>
  <c r="BX14" i="10"/>
  <c r="BX154" i="10"/>
  <c r="BX16" i="10"/>
  <c r="BX4" i="10"/>
  <c r="BX18" i="10"/>
  <c r="BX3" i="10"/>
  <c r="BX13" i="10"/>
  <c r="BX21" i="10"/>
  <c r="BX19" i="10"/>
  <c r="BX12" i="10"/>
  <c r="BX8" i="10"/>
  <c r="BX9" i="10"/>
  <c r="BX17" i="10"/>
  <c r="BX10" i="10"/>
  <c r="BX6" i="10"/>
  <c r="BX5" i="10"/>
  <c r="BX20" i="10"/>
  <c r="BX15" i="10"/>
  <c r="BX7" i="10"/>
  <c r="BX11" i="10"/>
  <c r="BN23" i="10"/>
  <c r="BL39" i="10"/>
  <c r="BI31" i="10"/>
  <c r="BF23" i="10"/>
  <c r="BD39" i="10"/>
  <c r="BA31" i="10"/>
  <c r="AX23" i="10"/>
  <c r="AU23" i="10"/>
  <c r="AP31" i="10"/>
  <c r="BL32" i="10"/>
  <c r="BI24" i="10"/>
  <c r="BG40" i="10"/>
  <c r="BD32" i="10"/>
  <c r="BA24" i="10"/>
  <c r="AY40" i="10"/>
  <c r="AV40" i="10"/>
  <c r="AP32" i="10"/>
  <c r="BM7" i="10"/>
  <c r="BM18" i="10"/>
  <c r="BM11" i="10"/>
  <c r="BM14" i="10"/>
  <c r="BM19" i="10"/>
  <c r="BM21" i="10"/>
  <c r="BM5" i="10"/>
  <c r="BM4" i="10"/>
  <c r="BM9" i="10"/>
  <c r="BM10" i="10"/>
  <c r="BM13" i="10"/>
  <c r="BM16" i="10"/>
  <c r="BM8" i="10"/>
  <c r="BM3" i="10"/>
  <c r="BM20" i="10"/>
  <c r="BM17" i="10"/>
  <c r="BM15" i="10"/>
  <c r="BM6" i="10"/>
  <c r="BM12" i="10"/>
  <c r="BL38" i="10"/>
  <c r="BB30" i="10"/>
  <c r="AV22" i="10"/>
  <c r="AU22" i="10"/>
  <c r="AS6" i="10"/>
  <c r="AS21" i="10"/>
  <c r="AS8" i="10"/>
  <c r="AS4" i="10"/>
  <c r="AS20" i="10"/>
  <c r="AS13" i="10"/>
  <c r="AS5" i="10"/>
  <c r="AS16" i="10"/>
  <c r="AS7" i="10"/>
  <c r="AS12" i="10"/>
  <c r="AS10" i="10"/>
  <c r="AS11" i="10"/>
  <c r="AS18" i="10"/>
  <c r="AS9" i="10"/>
  <c r="AS17" i="10"/>
  <c r="AS15" i="10"/>
  <c r="AS14" i="10"/>
  <c r="AS19" i="10"/>
  <c r="AS3" i="10"/>
  <c r="AQ38" i="10"/>
  <c r="AP22" i="10"/>
  <c r="AO11" i="10"/>
  <c r="AO15" i="10"/>
  <c r="AO18" i="10"/>
  <c r="AO14" i="10"/>
  <c r="AO3" i="10"/>
  <c r="AO6" i="10"/>
  <c r="AO16" i="10"/>
  <c r="AO9" i="10"/>
  <c r="AO20" i="10"/>
  <c r="AO8" i="10"/>
  <c r="AO17" i="10"/>
  <c r="AO12" i="10"/>
  <c r="AO5" i="10"/>
  <c r="AO10" i="10"/>
  <c r="AO19" i="10"/>
  <c r="AO21" i="10"/>
  <c r="AO13" i="10"/>
  <c r="AO7" i="10"/>
  <c r="AO4" i="10"/>
  <c r="BT22" i="10"/>
  <c r="AN30" i="10"/>
  <c r="AL46" i="10"/>
  <c r="CG164" i="6"/>
  <c r="P162" i="6" s="1"/>
  <c r="M21" i="15" s="1"/>
  <c r="CG167" i="6"/>
  <c r="P165" i="6" s="1"/>
  <c r="P21" i="15" s="1"/>
  <c r="CG166" i="6"/>
  <c r="P164" i="6" s="1"/>
  <c r="O21" i="15" s="1"/>
  <c r="CG165" i="6"/>
  <c r="P163" i="6" s="1"/>
  <c r="N21" i="15" s="1"/>
  <c r="CG168" i="6"/>
  <c r="P166" i="6" s="1"/>
  <c r="CW165" i="6"/>
  <c r="AF163" i="6" s="1"/>
  <c r="CK168" i="6"/>
  <c r="T166" i="6" s="1"/>
  <c r="CK167" i="6"/>
  <c r="T165" i="6" s="1"/>
  <c r="P25" i="15" s="1"/>
  <c r="T161" i="6"/>
  <c r="CK164" i="6"/>
  <c r="T162" i="6" s="1"/>
  <c r="M25" i="15" s="1"/>
  <c r="CI167" i="6"/>
  <c r="R165" i="6" s="1"/>
  <c r="P23" i="15" s="1"/>
  <c r="CI168" i="6"/>
  <c r="R166" i="6" s="1"/>
  <c r="R161" i="6"/>
  <c r="BV165" i="6"/>
  <c r="E163" i="6" s="1"/>
  <c r="N10" i="15" s="1"/>
  <c r="BV164" i="6"/>
  <c r="E162" i="6" s="1"/>
  <c r="M10" i="15" s="1"/>
  <c r="BV167" i="6"/>
  <c r="E165" i="6" s="1"/>
  <c r="P10" i="15" s="1"/>
  <c r="BV166" i="6"/>
  <c r="E164" i="6" s="1"/>
  <c r="O10" i="15" s="1"/>
  <c r="BV168" i="6"/>
  <c r="E166" i="6" s="1"/>
  <c r="BZ164" i="6"/>
  <c r="I162" i="6" s="1"/>
  <c r="M14" i="15" s="1"/>
  <c r="BZ166" i="6"/>
  <c r="I164" i="6" s="1"/>
  <c r="O14" i="15" s="1"/>
  <c r="I161" i="6"/>
  <c r="BZ165" i="6"/>
  <c r="I163" i="6" s="1"/>
  <c r="N14" i="15" s="1"/>
  <c r="CO168" i="6"/>
  <c r="X166" i="6" s="1"/>
  <c r="CO167" i="6"/>
  <c r="X165" i="6" s="1"/>
  <c r="P29" i="15" s="1"/>
  <c r="CO164" i="6"/>
  <c r="X162" i="6" s="1"/>
  <c r="M29" i="15" s="1"/>
  <c r="X161" i="6"/>
  <c r="CO166" i="6"/>
  <c r="X164" i="6" s="1"/>
  <c r="O29" i="15" s="1"/>
  <c r="CB168" i="6"/>
  <c r="K166" i="6" s="1"/>
  <c r="CB165" i="6"/>
  <c r="K163" i="6" s="1"/>
  <c r="N16" i="15" s="1"/>
  <c r="K161" i="6"/>
  <c r="CB164" i="6"/>
  <c r="K162" i="6" s="1"/>
  <c r="M16" i="15" s="1"/>
  <c r="CU168" i="6"/>
  <c r="AD166" i="6" s="1"/>
  <c r="CU166" i="6"/>
  <c r="AD164" i="6" s="1"/>
  <c r="O35" i="15" s="1"/>
  <c r="CV164" i="6"/>
  <c r="AE162" i="6" s="1"/>
  <c r="M36" i="15" s="1"/>
  <c r="CF165" i="6"/>
  <c r="O163" i="6" s="1"/>
  <c r="N20" i="15" s="1"/>
  <c r="CF167" i="6"/>
  <c r="O165" i="6" s="1"/>
  <c r="P20" i="15" s="1"/>
  <c r="CF164" i="6"/>
  <c r="O162" i="6" s="1"/>
  <c r="M20" i="15" s="1"/>
  <c r="CF168" i="6"/>
  <c r="O166" i="6" s="1"/>
  <c r="O161" i="6"/>
  <c r="CM167" i="6"/>
  <c r="V165" i="6" s="1"/>
  <c r="P27" i="15" s="1"/>
  <c r="CM164" i="6"/>
  <c r="V162" i="6" s="1"/>
  <c r="M27" i="15" s="1"/>
  <c r="CM168" i="6"/>
  <c r="V166" i="6" s="1"/>
  <c r="Z161" i="6"/>
  <c r="CQ166" i="6"/>
  <c r="Z164" i="6" s="1"/>
  <c r="O31" i="15" s="1"/>
  <c r="CQ168" i="6"/>
  <c r="Z166" i="6" s="1"/>
  <c r="CA167" i="6"/>
  <c r="J165" i="6" s="1"/>
  <c r="P15" i="15" s="1"/>
  <c r="CA165" i="6"/>
  <c r="J163" i="6" s="1"/>
  <c r="N15" i="15" s="1"/>
  <c r="CA166" i="6"/>
  <c r="J164" i="6" s="1"/>
  <c r="O15" i="15" s="1"/>
  <c r="CA168" i="6"/>
  <c r="J166" i="6" s="1"/>
  <c r="J161" i="6"/>
  <c r="CE166" i="6"/>
  <c r="N164" i="6" s="1"/>
  <c r="O19" i="15" s="1"/>
  <c r="CE164" i="6"/>
  <c r="N162" i="6" s="1"/>
  <c r="M19" i="15" s="1"/>
  <c r="CE168" i="6"/>
  <c r="N166" i="6" s="1"/>
  <c r="CE167" i="6"/>
  <c r="N165" i="6" s="1"/>
  <c r="P19" i="15" s="1"/>
  <c r="CN164" i="6"/>
  <c r="W162" i="6" s="1"/>
  <c r="M28" i="15" s="1"/>
  <c r="CN165" i="6"/>
  <c r="W163" i="6" s="1"/>
  <c r="N28" i="15" s="1"/>
  <c r="CS165" i="6"/>
  <c r="AB163" i="6" s="1"/>
  <c r="N33" i="15" s="1"/>
  <c r="CS166" i="6"/>
  <c r="AB164" i="6" s="1"/>
  <c r="O33" i="15" s="1"/>
  <c r="CS164" i="6"/>
  <c r="AB162" i="6" s="1"/>
  <c r="M33" i="15" s="1"/>
  <c r="CS168" i="6"/>
  <c r="AB166" i="6" s="1"/>
  <c r="CD165" i="6"/>
  <c r="M163" i="6" s="1"/>
  <c r="N18" i="15" s="1"/>
  <c r="CD164" i="6"/>
  <c r="M162" i="6" s="1"/>
  <c r="M18" i="15" s="1"/>
  <c r="CD166" i="6"/>
  <c r="M164" i="6" s="1"/>
  <c r="O17" i="15" s="1"/>
  <c r="CP165" i="6"/>
  <c r="Y163" i="6" s="1"/>
  <c r="N30" i="15" s="1"/>
  <c r="CP164" i="6"/>
  <c r="Y162" i="6" s="1"/>
  <c r="M30" i="15" s="1"/>
  <c r="BY164" i="6"/>
  <c r="H162" i="6" s="1"/>
  <c r="M13" i="15" s="1"/>
  <c r="H161" i="6"/>
  <c r="BU168" i="6"/>
  <c r="D166" i="6" s="1"/>
  <c r="BU164" i="6"/>
  <c r="D162" i="6" s="1"/>
  <c r="M9" i="15" s="1"/>
  <c r="CC167" i="6"/>
  <c r="L165" i="6" s="1"/>
  <c r="P18" i="15" s="1"/>
  <c r="CC168" i="6"/>
  <c r="L166" i="6" s="1"/>
  <c r="L161" i="6"/>
  <c r="CH165" i="6"/>
  <c r="Q163" i="6" s="1"/>
  <c r="N22" i="15" s="1"/>
  <c r="CH164" i="6"/>
  <c r="Q162" i="6" s="1"/>
  <c r="M22" i="15" s="1"/>
  <c r="BW167" i="6"/>
  <c r="F165" i="6" s="1"/>
  <c r="P11" i="15" s="1"/>
  <c r="BW168" i="6"/>
  <c r="F166" i="6" s="1"/>
  <c r="F161" i="6"/>
  <c r="BW165" i="6"/>
  <c r="F163" i="6" s="1"/>
  <c r="N11" i="15" s="1"/>
  <c r="CR166" i="6"/>
  <c r="AA164" i="6" s="1"/>
  <c r="O32" i="15" s="1"/>
  <c r="CR168" i="6"/>
  <c r="AA166" i="6" s="1"/>
  <c r="CL168" i="6"/>
  <c r="U166" i="6" s="1"/>
  <c r="CL165" i="6"/>
  <c r="U163" i="6" s="1"/>
  <c r="N26" i="15" s="1"/>
  <c r="CL164" i="6"/>
  <c r="U162" i="6" s="1"/>
  <c r="M26" i="15" s="1"/>
  <c r="CT166" i="6"/>
  <c r="AC164" i="6" s="1"/>
  <c r="O34" i="15" s="1"/>
  <c r="CT164" i="6"/>
  <c r="AC162" i="6" s="1"/>
  <c r="M34" i="15" s="1"/>
  <c r="CT165" i="6"/>
  <c r="AC163" i="6" s="1"/>
  <c r="BX166" i="6"/>
  <c r="G164" i="6" s="1"/>
  <c r="O12" i="15" s="1"/>
  <c r="BX167" i="6"/>
  <c r="G165" i="6" s="1"/>
  <c r="P12" i="15" s="1"/>
  <c r="BT166" i="6"/>
  <c r="C164" i="6" s="1"/>
  <c r="O8" i="15" s="1"/>
  <c r="BT165" i="6"/>
  <c r="C163" i="6" s="1"/>
  <c r="N8" i="15" s="1"/>
  <c r="BT164" i="6"/>
  <c r="C162" i="6" s="1"/>
  <c r="M8" i="15" s="1"/>
  <c r="S161" i="6"/>
  <c r="CJ167" i="6"/>
  <c r="S165" i="6" s="1"/>
  <c r="P24" i="15" s="1"/>
  <c r="CJ168" i="6"/>
  <c r="S166" i="6" s="1"/>
  <c r="CJ164" i="6"/>
  <c r="S162" i="6" s="1"/>
  <c r="M24" i="15" s="1"/>
  <c r="EN163" i="6"/>
  <c r="J172" i="6" s="1"/>
  <c r="R15" i="15" s="1"/>
  <c r="EN165" i="6"/>
  <c r="J174" i="6" s="1"/>
  <c r="T15" i="15" s="1"/>
  <c r="EN166" i="6"/>
  <c r="J175" i="6" s="1"/>
  <c r="U15" i="15" s="1"/>
  <c r="EG167" i="6"/>
  <c r="C176" i="6" s="1"/>
  <c r="EG164" i="6"/>
  <c r="C173" i="6" s="1"/>
  <c r="S8" i="15" s="1"/>
  <c r="EG163" i="6"/>
  <c r="C172" i="6" s="1"/>
  <c r="R8" i="15" s="1"/>
  <c r="FG166" i="6"/>
  <c r="AC175" i="6" s="1"/>
  <c r="U34" i="15" s="1"/>
  <c r="FG165" i="6"/>
  <c r="AC174" i="6" s="1"/>
  <c r="T34" i="15" s="1"/>
  <c r="AC171" i="6"/>
  <c r="FG163" i="6"/>
  <c r="AC172" i="6" s="1"/>
  <c r="FG167" i="6"/>
  <c r="AC176" i="6" s="1"/>
  <c r="FE164" i="6"/>
  <c r="AA173" i="6" s="1"/>
  <c r="FE166" i="6"/>
  <c r="AA175" i="6" s="1"/>
  <c r="U32" i="15" s="1"/>
  <c r="FE163" i="6"/>
  <c r="AA172" i="6" s="1"/>
  <c r="FE165" i="6"/>
  <c r="AA174" i="6" s="1"/>
  <c r="T32" i="15" s="1"/>
  <c r="FD163" i="6"/>
  <c r="Z172" i="6" s="1"/>
  <c r="R31" i="15" s="1"/>
  <c r="FD166" i="6"/>
  <c r="Z175" i="6" s="1"/>
  <c r="U31" i="15" s="1"/>
  <c r="EM166" i="6"/>
  <c r="I175" i="6" s="1"/>
  <c r="U14" i="15" s="1"/>
  <c r="EM165" i="6"/>
  <c r="I174" i="6" s="1"/>
  <c r="T14" i="15" s="1"/>
  <c r="EV167" i="6"/>
  <c r="R176" i="6" s="1"/>
  <c r="ET165" i="6"/>
  <c r="P174" i="6" s="1"/>
  <c r="T21" i="15" s="1"/>
  <c r="ET166" i="6"/>
  <c r="P175" i="6" s="1"/>
  <c r="U21" i="15" s="1"/>
  <c r="ET167" i="6"/>
  <c r="P176" i="6" s="1"/>
  <c r="P171" i="6"/>
  <c r="EL165" i="6"/>
  <c r="H174" i="6" s="1"/>
  <c r="T13" i="15" s="1"/>
  <c r="EL163" i="6"/>
  <c r="H172" i="6" s="1"/>
  <c r="R13" i="15" s="1"/>
  <c r="EL164" i="6"/>
  <c r="H173" i="6" s="1"/>
  <c r="S13" i="15" s="1"/>
  <c r="ER164" i="6"/>
  <c r="N173" i="6" s="1"/>
  <c r="S19" i="15" s="1"/>
  <c r="ER163" i="6"/>
  <c r="N172" i="6" s="1"/>
  <c r="R19" i="15" s="1"/>
  <c r="ER167" i="6"/>
  <c r="N176" i="6" s="1"/>
  <c r="EW167" i="6"/>
  <c r="S176" i="6" s="1"/>
  <c r="EW165" i="6"/>
  <c r="S174" i="6" s="1"/>
  <c r="T24" i="15" s="1"/>
  <c r="EW166" i="6"/>
  <c r="S175" i="6" s="1"/>
  <c r="U24" i="15" s="1"/>
  <c r="EW163" i="6"/>
  <c r="S172" i="6" s="1"/>
  <c r="R24" i="15" s="1"/>
  <c r="EU167" i="6"/>
  <c r="Q176" i="6" s="1"/>
  <c r="EU166" i="6"/>
  <c r="Q175" i="6" s="1"/>
  <c r="U22" i="15" s="1"/>
  <c r="EU164" i="6"/>
  <c r="Q173" i="6" s="1"/>
  <c r="S22" i="15" s="1"/>
  <c r="EU163" i="6"/>
  <c r="Q172" i="6" s="1"/>
  <c r="R22" i="15" s="1"/>
  <c r="EP163" i="6"/>
  <c r="L172" i="6" s="1"/>
  <c r="R17" i="15" s="1"/>
  <c r="EZ164" i="6"/>
  <c r="V173" i="6" s="1"/>
  <c r="S27" i="15" s="1"/>
  <c r="EZ165" i="6"/>
  <c r="V174" i="6" s="1"/>
  <c r="T27" i="15" s="1"/>
  <c r="FC165" i="6"/>
  <c r="Y174" i="6" s="1"/>
  <c r="T30" i="15" s="1"/>
  <c r="FC163" i="6"/>
  <c r="Y172" i="6" s="1"/>
  <c r="R30" i="15" s="1"/>
  <c r="FC166" i="6"/>
  <c r="Y175" i="6" s="1"/>
  <c r="U30" i="15" s="1"/>
  <c r="EK163" i="6"/>
  <c r="G172" i="6" s="1"/>
  <c r="R12" i="15" s="1"/>
  <c r="EK164" i="6"/>
  <c r="G173" i="6" s="1"/>
  <c r="S12" i="15" s="1"/>
  <c r="EK166" i="6"/>
  <c r="G175" i="6" s="1"/>
  <c r="U12" i="15" s="1"/>
  <c r="FA167" i="6"/>
  <c r="W176" i="6" s="1"/>
  <c r="FA164" i="6"/>
  <c r="W173" i="6" s="1"/>
  <c r="S28" i="15" s="1"/>
  <c r="FA166" i="6"/>
  <c r="W175" i="6" s="1"/>
  <c r="U28" i="15" s="1"/>
  <c r="FA165" i="6"/>
  <c r="W174" i="6" s="1"/>
  <c r="T28" i="15" s="1"/>
  <c r="FI164" i="6"/>
  <c r="AE173" i="6" s="1"/>
  <c r="FI166" i="6"/>
  <c r="AE175" i="6" s="1"/>
  <c r="U36" i="15" s="1"/>
  <c r="FI167" i="6"/>
  <c r="AE176" i="6" s="1"/>
  <c r="FI163" i="6"/>
  <c r="AE172" i="6" s="1"/>
  <c r="R36" i="15" s="1"/>
  <c r="EQ167" i="6"/>
  <c r="M176" i="6" s="1"/>
  <c r="EQ164" i="6"/>
  <c r="M173" i="6" s="1"/>
  <c r="S18" i="15" s="1"/>
  <c r="EQ163" i="6"/>
  <c r="M172" i="6" s="1"/>
  <c r="R18" i="15" s="1"/>
  <c r="FB165" i="6"/>
  <c r="X174" i="6" s="1"/>
  <c r="T29" i="15" s="1"/>
  <c r="FB166" i="6"/>
  <c r="X175" i="6" s="1"/>
  <c r="U29" i="15" s="1"/>
  <c r="EJ165" i="6"/>
  <c r="F174" i="6" s="1"/>
  <c r="T11" i="15" s="1"/>
  <c r="EJ164" i="6"/>
  <c r="F173" i="6" s="1"/>
  <c r="S11" i="15" s="1"/>
  <c r="EJ167" i="6"/>
  <c r="F176" i="6" s="1"/>
  <c r="EJ166" i="6"/>
  <c r="F175" i="6" s="1"/>
  <c r="U11" i="15" s="1"/>
  <c r="ES165" i="6"/>
  <c r="O174" i="6" s="1"/>
  <c r="T20" i="15" s="1"/>
  <c r="ES166" i="6"/>
  <c r="O175" i="6" s="1"/>
  <c r="U20" i="15" s="1"/>
  <c r="ES167" i="6"/>
  <c r="O176" i="6" s="1"/>
  <c r="FJ164" i="6"/>
  <c r="AF173" i="6" s="1"/>
  <c r="EI166" i="6"/>
  <c r="E175" i="6" s="1"/>
  <c r="U10" i="15" s="1"/>
  <c r="EI164" i="6"/>
  <c r="E173" i="6" s="1"/>
  <c r="S10" i="15" s="1"/>
  <c r="EI167" i="6"/>
  <c r="E176" i="6" s="1"/>
  <c r="EH165" i="6"/>
  <c r="D174" i="6" s="1"/>
  <c r="T9" i="15" s="1"/>
  <c r="EH163" i="6"/>
  <c r="D172" i="6" s="1"/>
  <c r="R9" i="15" s="1"/>
  <c r="EH166" i="6"/>
  <c r="D175" i="6" s="1"/>
  <c r="U9" i="15" s="1"/>
  <c r="FH167" i="6"/>
  <c r="AD176" i="6" s="1"/>
  <c r="FH164" i="6"/>
  <c r="AD173" i="6" s="1"/>
  <c r="FH166" i="6"/>
  <c r="AD175" i="6" s="1"/>
  <c r="U35" i="15" s="1"/>
  <c r="FH165" i="6"/>
  <c r="AD174" i="6" s="1"/>
  <c r="T35" i="15" s="1"/>
  <c r="EO166" i="6"/>
  <c r="K175" i="6" s="1"/>
  <c r="U16" i="15" s="1"/>
  <c r="EO167" i="6"/>
  <c r="K176" i="6" s="1"/>
  <c r="FF166" i="6"/>
  <c r="AB175" i="6" s="1"/>
  <c r="U33" i="15" s="1"/>
  <c r="FF167" i="6"/>
  <c r="AB176" i="6" s="1"/>
  <c r="U171" i="6"/>
  <c r="EY163" i="6"/>
  <c r="U172" i="6" s="1"/>
  <c r="R26" i="15" s="1"/>
  <c r="EX166" i="6"/>
  <c r="T175" i="6" s="1"/>
  <c r="U25" i="15" s="1"/>
  <c r="T171" i="6"/>
  <c r="EX165" i="6"/>
  <c r="T174" i="6" s="1"/>
  <c r="T25" i="15" s="1"/>
  <c r="IA103" i="4"/>
  <c r="IA28" i="4"/>
  <c r="IA41" i="4"/>
  <c r="IA61" i="4"/>
  <c r="IA108" i="4"/>
  <c r="IA90" i="4"/>
  <c r="IA32" i="4"/>
  <c r="IA22" i="4"/>
  <c r="IA96" i="4"/>
  <c r="IA98" i="4"/>
  <c r="IA100" i="4"/>
  <c r="IA26" i="4"/>
  <c r="IA82" i="4"/>
  <c r="IA33" i="4"/>
  <c r="IA65" i="4"/>
  <c r="IA87" i="4"/>
  <c r="IA36" i="4"/>
  <c r="AK165" i="4"/>
  <c r="GT156" i="4"/>
  <c r="FM156" i="4"/>
  <c r="AK162" i="4" s="1"/>
  <c r="CZ25" i="4"/>
  <c r="DN167" i="4"/>
  <c r="N165" i="4" s="1"/>
  <c r="DM165" i="4"/>
  <c r="M163" i="4" s="1"/>
  <c r="AM18" i="15" s="1"/>
  <c r="DE165" i="4"/>
  <c r="E163" i="4" s="1"/>
  <c r="AM10" i="15" s="1"/>
  <c r="DU167" i="4"/>
  <c r="U165" i="4" s="1"/>
  <c r="U160" i="4"/>
  <c r="DF166" i="4"/>
  <c r="F164" i="4" s="1"/>
  <c r="DU165" i="4"/>
  <c r="U163" i="4" s="1"/>
  <c r="AM26" i="15" s="1"/>
  <c r="DN165" i="4"/>
  <c r="N163" i="4" s="1"/>
  <c r="AM19" i="15" s="1"/>
  <c r="AI158" i="1"/>
  <c r="AK167" i="1" s="1"/>
  <c r="AJ158" i="1"/>
  <c r="AK171" i="1" s="1"/>
  <c r="CZ33" i="4"/>
  <c r="AM159" i="14"/>
  <c r="GA164" i="1"/>
  <c r="P172" i="1" s="1"/>
  <c r="H21" i="15" s="1"/>
  <c r="FV164" i="1"/>
  <c r="K172" i="1" s="1"/>
  <c r="H16" i="15" s="1"/>
  <c r="FW164" i="1"/>
  <c r="L172" i="1" s="1"/>
  <c r="H17" i="15" s="1"/>
  <c r="FZ164" i="1"/>
  <c r="O172" i="1" s="1"/>
  <c r="H20" i="15" s="1"/>
  <c r="AK158" i="1"/>
  <c r="GC164" i="1"/>
  <c r="R172" i="1" s="1"/>
  <c r="H23" i="15" s="1"/>
  <c r="GD164" i="1"/>
  <c r="S172" i="1" s="1"/>
  <c r="H24" i="15" s="1"/>
  <c r="AE168" i="10"/>
  <c r="CZ21" i="4"/>
  <c r="CZ23" i="4"/>
  <c r="CZ20" i="4"/>
  <c r="CZ31" i="4"/>
  <c r="CZ41" i="4"/>
  <c r="CZ96" i="4"/>
  <c r="CZ22" i="4"/>
  <c r="CZ52" i="4"/>
  <c r="EB166" i="4"/>
  <c r="AB164" i="4" s="1"/>
  <c r="DS164" i="4"/>
  <c r="S162" i="4" s="1"/>
  <c r="AL24" i="15" s="1"/>
  <c r="DT165" i="4"/>
  <c r="T163" i="4" s="1"/>
  <c r="AM25" i="15" s="1"/>
  <c r="EA167" i="4"/>
  <c r="AA165" i="4" s="1"/>
  <c r="EA163" i="4"/>
  <c r="AA161" i="4" s="1"/>
  <c r="AK32" i="15" s="1"/>
  <c r="DT166" i="4"/>
  <c r="T164" i="4" s="1"/>
  <c r="DL163" i="4"/>
  <c r="L161" i="4" s="1"/>
  <c r="AK17" i="15" s="1"/>
  <c r="AG168" i="3"/>
  <c r="AK173" i="3" s="1"/>
  <c r="AK170" i="3"/>
  <c r="Z28" i="15"/>
  <c r="CC50" i="10"/>
  <c r="Z18" i="15"/>
  <c r="Z16" i="15"/>
  <c r="CK52" i="10"/>
  <c r="Z26" i="15"/>
  <c r="CG90" i="10"/>
  <c r="Z22" i="15"/>
  <c r="Z10" i="15"/>
  <c r="W168" i="10"/>
  <c r="CF72" i="10"/>
  <c r="Z21" i="15"/>
  <c r="CD76" i="10"/>
  <c r="Z19" i="15"/>
  <c r="Z23" i="15"/>
  <c r="CI62" i="10"/>
  <c r="Z24" i="15"/>
  <c r="CB38" i="10"/>
  <c r="Z17" i="15"/>
  <c r="Z13" i="15"/>
  <c r="B168" i="10"/>
  <c r="AK170" i="10"/>
  <c r="Z168" i="10"/>
  <c r="Z20" i="15"/>
  <c r="BW93" i="10"/>
  <c r="Z12" i="15"/>
  <c r="BR91" i="10"/>
  <c r="Z7" i="15"/>
  <c r="Z30" i="15"/>
  <c r="Z14" i="15"/>
  <c r="F168" i="10"/>
  <c r="CL78" i="10"/>
  <c r="Z27" i="15"/>
  <c r="BZ61" i="10"/>
  <c r="Z15" i="15"/>
  <c r="CJ80" i="10"/>
  <c r="Z25" i="15"/>
  <c r="AD168" i="10"/>
  <c r="CP86" i="10"/>
  <c r="Z31" i="15"/>
  <c r="BT23" i="10"/>
  <c r="Z9" i="15"/>
  <c r="AB168" i="10"/>
  <c r="M168" i="10"/>
  <c r="DS165" i="4"/>
  <c r="S163" i="4" s="1"/>
  <c r="AM24" i="15" s="1"/>
  <c r="DL167" i="4"/>
  <c r="L165" i="4" s="1"/>
  <c r="EA165" i="4"/>
  <c r="AA163" i="4" s="1"/>
  <c r="AM32" i="15" s="1"/>
  <c r="EB163" i="4"/>
  <c r="AB161" i="4" s="1"/>
  <c r="AK33" i="15" s="1"/>
  <c r="DB165" i="4"/>
  <c r="B163" i="4" s="1"/>
  <c r="AM7" i="15" s="1"/>
  <c r="Q160" i="4"/>
  <c r="DG163" i="4"/>
  <c r="G161" i="4" s="1"/>
  <c r="AK12" i="15" s="1"/>
  <c r="DW166" i="4"/>
  <c r="W164" i="4" s="1"/>
  <c r="DW164" i="4"/>
  <c r="W162" i="4" s="1"/>
  <c r="AL28" i="15" s="1"/>
  <c r="DG166" i="4"/>
  <c r="G164" i="4" s="1"/>
  <c r="DR164" i="4"/>
  <c r="R162" i="4" s="1"/>
  <c r="AL23" i="15" s="1"/>
  <c r="DR167" i="4"/>
  <c r="R165" i="4" s="1"/>
  <c r="DB166" i="4"/>
  <c r="B164" i="4" s="1"/>
  <c r="DD164" i="4"/>
  <c r="D162" i="4" s="1"/>
  <c r="AL9" i="15" s="1"/>
  <c r="DD167" i="4"/>
  <c r="D165" i="4" s="1"/>
  <c r="EC163" i="4"/>
  <c r="AC161" i="4" s="1"/>
  <c r="AK34" i="15" s="1"/>
  <c r="DY163" i="4"/>
  <c r="Y161" i="4" s="1"/>
  <c r="AK30" i="15" s="1"/>
  <c r="DY165" i="4"/>
  <c r="Y163" i="4" s="1"/>
  <c r="AM30" i="15" s="1"/>
  <c r="DZ166" i="4"/>
  <c r="Z164" i="4" s="1"/>
  <c r="DI165" i="4"/>
  <c r="I163" i="4" s="1"/>
  <c r="AM14" i="15" s="1"/>
  <c r="EE166" i="4"/>
  <c r="AE164" i="4" s="1"/>
  <c r="EE164" i="4"/>
  <c r="AE162" i="4" s="1"/>
  <c r="AL36" i="15" s="1"/>
  <c r="ED167" i="4"/>
  <c r="AD165" i="4" s="1"/>
  <c r="ED163" i="4"/>
  <c r="AD161" i="4" s="1"/>
  <c r="AK35" i="15" s="1"/>
  <c r="DQ167" i="4"/>
  <c r="Q165" i="4" s="1"/>
  <c r="DQ165" i="4"/>
  <c r="Q163" i="4" s="1"/>
  <c r="AM22" i="15" s="1"/>
  <c r="DX164" i="4"/>
  <c r="X162" i="4" s="1"/>
  <c r="AL29" i="15" s="1"/>
  <c r="DC164" i="4"/>
  <c r="C162" i="4" s="1"/>
  <c r="AL8" i="15" s="1"/>
  <c r="DC167" i="4"/>
  <c r="C165" i="4" s="1"/>
  <c r="DH166" i="4"/>
  <c r="H164" i="4" s="1"/>
  <c r="DH167" i="4"/>
  <c r="H165" i="4" s="1"/>
  <c r="DK167" i="4"/>
  <c r="K165" i="4" s="1"/>
  <c r="DO163" i="4"/>
  <c r="O161" i="4" s="1"/>
  <c r="AK20" i="15" s="1"/>
  <c r="DO166" i="4"/>
  <c r="O164" i="4" s="1"/>
  <c r="DO164" i="4"/>
  <c r="O162" i="4" s="1"/>
  <c r="AL20" i="15" s="1"/>
  <c r="DJ167" i="4"/>
  <c r="J165" i="4" s="1"/>
  <c r="DJ166" i="4"/>
  <c r="J164" i="4" s="1"/>
  <c r="DJ165" i="4"/>
  <c r="J163" i="4" s="1"/>
  <c r="AM15" i="15" s="1"/>
  <c r="DV165" i="4"/>
  <c r="V163" i="4" s="1"/>
  <c r="AM27" i="15" s="1"/>
  <c r="EF164" i="4"/>
  <c r="AF162" i="4" s="1"/>
  <c r="AL37" i="15" s="1"/>
  <c r="DP164" i="4"/>
  <c r="P162" i="4" s="1"/>
  <c r="AL21" i="15" s="1"/>
  <c r="DG164" i="4"/>
  <c r="G162" i="4" s="1"/>
  <c r="AL12" i="15" s="1"/>
  <c r="E155" i="4"/>
  <c r="E159" i="4" s="1"/>
  <c r="M155" i="4"/>
  <c r="M159" i="4" s="1"/>
  <c r="U155" i="4"/>
  <c r="U159" i="4" s="1"/>
  <c r="AC155" i="4"/>
  <c r="AC159" i="4" s="1"/>
  <c r="P155" i="4"/>
  <c r="P159" i="4" s="1"/>
  <c r="F155" i="4"/>
  <c r="F159" i="4" s="1"/>
  <c r="N155" i="4"/>
  <c r="N159" i="4" s="1"/>
  <c r="V155" i="4"/>
  <c r="V159" i="4" s="1"/>
  <c r="AD155" i="4"/>
  <c r="AD159" i="4" s="1"/>
  <c r="H155" i="4"/>
  <c r="H159" i="4" s="1"/>
  <c r="AF155" i="4"/>
  <c r="AF159" i="4" s="1"/>
  <c r="G155" i="4"/>
  <c r="G159" i="4" s="1"/>
  <c r="O155" i="4"/>
  <c r="O159" i="4" s="1"/>
  <c r="W155" i="4"/>
  <c r="W159" i="4" s="1"/>
  <c r="AE155" i="4"/>
  <c r="X155" i="4"/>
  <c r="X159" i="4" s="1"/>
  <c r="J155" i="4"/>
  <c r="J159" i="4" s="1"/>
  <c r="R155" i="4"/>
  <c r="R159" i="4" s="1"/>
  <c r="Z155" i="4"/>
  <c r="Z159" i="4" s="1"/>
  <c r="C155" i="4"/>
  <c r="C159" i="4" s="1"/>
  <c r="K155" i="4"/>
  <c r="K159" i="4" s="1"/>
  <c r="S155" i="4"/>
  <c r="S159" i="4" s="1"/>
  <c r="AA155" i="4"/>
  <c r="AA159" i="4" s="1"/>
  <c r="Q155" i="4"/>
  <c r="Q159" i="4" s="1"/>
  <c r="T155" i="4"/>
  <c r="T159" i="4" s="1"/>
  <c r="Y155" i="4"/>
  <c r="Y159" i="4" s="1"/>
  <c r="AB155" i="4"/>
  <c r="AB159" i="4" s="1"/>
  <c r="B155" i="4"/>
  <c r="B159" i="4" s="1"/>
  <c r="D155" i="4"/>
  <c r="D159" i="4" s="1"/>
  <c r="I155" i="4"/>
  <c r="I159" i="4" s="1"/>
  <c r="L155" i="4"/>
  <c r="L159" i="4" s="1"/>
  <c r="D160" i="4"/>
  <c r="AC160" i="4"/>
  <c r="Y160" i="4"/>
  <c r="R160" i="4"/>
  <c r="I160" i="4"/>
  <c r="IA128" i="4"/>
  <c r="AJ40" i="15"/>
  <c r="IA31" i="4"/>
  <c r="DF167" i="3"/>
  <c r="DF173" i="3" s="1"/>
  <c r="DC168" i="3"/>
  <c r="DC174" i="3" s="1"/>
  <c r="G172" i="3" s="1"/>
  <c r="DF170" i="3"/>
  <c r="DF176" i="3" s="1"/>
  <c r="J174" i="3" s="1"/>
  <c r="DK169" i="3"/>
  <c r="DK175" i="3" s="1"/>
  <c r="O173" i="3" s="1"/>
  <c r="DB166" i="3"/>
  <c r="DB172" i="3" s="1"/>
  <c r="DB168" i="3"/>
  <c r="DB174" i="3" s="1"/>
  <c r="F172" i="3" s="1"/>
  <c r="DC170" i="3"/>
  <c r="DC176" i="3" s="1"/>
  <c r="G174" i="3" s="1"/>
  <c r="DB167" i="3"/>
  <c r="DB173" i="3" s="1"/>
  <c r="DK170" i="3"/>
  <c r="DK176" i="3" s="1"/>
  <c r="O174" i="3" s="1"/>
  <c r="DN167" i="3"/>
  <c r="DN173" i="3" s="1"/>
  <c r="DC167" i="3"/>
  <c r="DC173" i="3" s="1"/>
  <c r="DV170" i="3"/>
  <c r="DV176" i="3" s="1"/>
  <c r="Z174" i="3" s="1"/>
  <c r="DV169" i="3"/>
  <c r="DV175" i="3" s="1"/>
  <c r="Z173" i="3" s="1"/>
  <c r="DV168" i="3"/>
  <c r="DV174" i="3" s="1"/>
  <c r="Z172" i="3" s="1"/>
  <c r="DV167" i="3"/>
  <c r="DV173" i="3" s="1"/>
  <c r="DV166" i="3"/>
  <c r="DV172" i="3" s="1"/>
  <c r="DN168" i="3"/>
  <c r="DN174" i="3" s="1"/>
  <c r="R172" i="3" s="1"/>
  <c r="DO170" i="3"/>
  <c r="DO176" i="3" s="1"/>
  <c r="S174" i="3" s="1"/>
  <c r="DO169" i="3"/>
  <c r="DO175" i="3" s="1"/>
  <c r="S173" i="3" s="1"/>
  <c r="DO168" i="3"/>
  <c r="DO174" i="3" s="1"/>
  <c r="S172" i="3" s="1"/>
  <c r="DO167" i="3"/>
  <c r="DO173" i="3" s="1"/>
  <c r="DO166" i="3"/>
  <c r="DO172" i="3" s="1"/>
  <c r="EA167" i="3"/>
  <c r="EA173" i="3" s="1"/>
  <c r="EA169" i="3"/>
  <c r="EA175" i="3" s="1"/>
  <c r="AE173" i="3" s="1"/>
  <c r="EA168" i="3"/>
  <c r="EA174" i="3" s="1"/>
  <c r="AE172" i="3" s="1"/>
  <c r="EA170" i="3"/>
  <c r="EA176" i="3" s="1"/>
  <c r="AE174" i="3" s="1"/>
  <c r="EA166" i="3"/>
  <c r="EA172" i="3" s="1"/>
  <c r="AE170" i="3" s="1"/>
  <c r="DX166" i="3"/>
  <c r="DX172" i="3" s="1"/>
  <c r="AB170" i="3" s="1"/>
  <c r="DX170" i="3"/>
  <c r="DX176" i="3" s="1"/>
  <c r="AB174" i="3" s="1"/>
  <c r="DX169" i="3"/>
  <c r="DX175" i="3" s="1"/>
  <c r="AB173" i="3" s="1"/>
  <c r="DX168" i="3"/>
  <c r="DX174" i="3" s="1"/>
  <c r="AB172" i="3" s="1"/>
  <c r="DX167" i="3"/>
  <c r="DX173" i="3" s="1"/>
  <c r="CX170" i="3"/>
  <c r="CX176" i="3" s="1"/>
  <c r="B174" i="3" s="1"/>
  <c r="CX169" i="3"/>
  <c r="CX175" i="3" s="1"/>
  <c r="B173" i="3" s="1"/>
  <c r="CX168" i="3"/>
  <c r="CX174" i="3" s="1"/>
  <c r="B172" i="3" s="1"/>
  <c r="CX167" i="3"/>
  <c r="CX173" i="3" s="1"/>
  <c r="CX166" i="3"/>
  <c r="CX172" i="3" s="1"/>
  <c r="DP166" i="3"/>
  <c r="DP172" i="3" s="1"/>
  <c r="DP170" i="3"/>
  <c r="DP176" i="3" s="1"/>
  <c r="T174" i="3" s="1"/>
  <c r="DP169" i="3"/>
  <c r="DP175" i="3" s="1"/>
  <c r="T173" i="3" s="1"/>
  <c r="DP168" i="3"/>
  <c r="DP174" i="3" s="1"/>
  <c r="T172" i="3" s="1"/>
  <c r="DP167" i="3"/>
  <c r="DP173" i="3" s="1"/>
  <c r="DK167" i="3"/>
  <c r="DK173" i="3" s="1"/>
  <c r="DN169" i="3"/>
  <c r="DN175" i="3" s="1"/>
  <c r="R173" i="3" s="1"/>
  <c r="DG170" i="3"/>
  <c r="DG176" i="3" s="1"/>
  <c r="K174" i="3" s="1"/>
  <c r="DG169" i="3"/>
  <c r="DG175" i="3" s="1"/>
  <c r="K173" i="3" s="1"/>
  <c r="DG168" i="3"/>
  <c r="DG174" i="3" s="1"/>
  <c r="K172" i="3" s="1"/>
  <c r="DG167" i="3"/>
  <c r="DG173" i="3" s="1"/>
  <c r="DG166" i="3"/>
  <c r="DG172" i="3" s="1"/>
  <c r="DS167" i="3"/>
  <c r="DS173" i="3" s="1"/>
  <c r="DS166" i="3"/>
  <c r="DS172" i="3" s="1"/>
  <c r="DS168" i="3"/>
  <c r="DS174" i="3" s="1"/>
  <c r="W172" i="3" s="1"/>
  <c r="DS169" i="3"/>
  <c r="DS175" i="3" s="1"/>
  <c r="W173" i="3" s="1"/>
  <c r="DS170" i="3"/>
  <c r="DS176" i="3" s="1"/>
  <c r="W174" i="3" s="1"/>
  <c r="DR166" i="3"/>
  <c r="DR172" i="3" s="1"/>
  <c r="DR169" i="3"/>
  <c r="DR175" i="3" s="1"/>
  <c r="V173" i="3" s="1"/>
  <c r="DR170" i="3"/>
  <c r="DR176" i="3" s="1"/>
  <c r="V174" i="3" s="1"/>
  <c r="DR168" i="3"/>
  <c r="DR174" i="3" s="1"/>
  <c r="V172" i="3" s="1"/>
  <c r="DR167" i="3"/>
  <c r="DR173" i="3" s="1"/>
  <c r="DN170" i="3"/>
  <c r="DN176" i="3" s="1"/>
  <c r="R174" i="3" s="1"/>
  <c r="EB168" i="3"/>
  <c r="EB174" i="3" s="1"/>
  <c r="AF172" i="3" s="1"/>
  <c r="EB167" i="3"/>
  <c r="EB173" i="3" s="1"/>
  <c r="EB169" i="3"/>
  <c r="EB175" i="3" s="1"/>
  <c r="AF173" i="3" s="1"/>
  <c r="EB170" i="3"/>
  <c r="EB176" i="3" s="1"/>
  <c r="AF174" i="3" s="1"/>
  <c r="EB166" i="3"/>
  <c r="EB172" i="3" s="1"/>
  <c r="AF170" i="3" s="1"/>
  <c r="DU169" i="3"/>
  <c r="DU175" i="3" s="1"/>
  <c r="Y173" i="3" s="1"/>
  <c r="DU168" i="3"/>
  <c r="DU174" i="3" s="1"/>
  <c r="Y172" i="3" s="1"/>
  <c r="DU167" i="3"/>
  <c r="DU173" i="3" s="1"/>
  <c r="DU170" i="3"/>
  <c r="DU176" i="3" s="1"/>
  <c r="Y174" i="3" s="1"/>
  <c r="DU166" i="3"/>
  <c r="DU172" i="3" s="1"/>
  <c r="CZ166" i="3"/>
  <c r="CZ172" i="3" s="1"/>
  <c r="CZ170" i="3"/>
  <c r="CZ176" i="3" s="1"/>
  <c r="D174" i="3" s="1"/>
  <c r="CZ169" i="3"/>
  <c r="CZ175" i="3" s="1"/>
  <c r="D173" i="3" s="1"/>
  <c r="CZ168" i="3"/>
  <c r="CZ174" i="3" s="1"/>
  <c r="D172" i="3" s="1"/>
  <c r="CZ167" i="3"/>
  <c r="CZ173" i="3" s="1"/>
  <c r="DE169" i="3"/>
  <c r="DE175" i="3" s="1"/>
  <c r="I173" i="3" s="1"/>
  <c r="DE168" i="3"/>
  <c r="DE174" i="3" s="1"/>
  <c r="I172" i="3" s="1"/>
  <c r="DE167" i="3"/>
  <c r="DE173" i="3" s="1"/>
  <c r="DE166" i="3"/>
  <c r="DE172" i="3" s="1"/>
  <c r="DE170" i="3"/>
  <c r="DE176" i="3" s="1"/>
  <c r="I174" i="3" s="1"/>
  <c r="DI166" i="3"/>
  <c r="DI172" i="3" s="1"/>
  <c r="DI170" i="3"/>
  <c r="DI176" i="3" s="1"/>
  <c r="M174" i="3" s="1"/>
  <c r="DI169" i="3"/>
  <c r="DI175" i="3" s="1"/>
  <c r="M173" i="3" s="1"/>
  <c r="DI168" i="3"/>
  <c r="DI174" i="3" s="1"/>
  <c r="M172" i="3" s="1"/>
  <c r="DI167" i="3"/>
  <c r="DI173" i="3" s="1"/>
  <c r="DC166" i="3"/>
  <c r="DC172" i="3" s="1"/>
  <c r="G170" i="3" s="1"/>
  <c r="DK166" i="3"/>
  <c r="DK172" i="3" s="1"/>
  <c r="DB169" i="3"/>
  <c r="DB175" i="3" s="1"/>
  <c r="F173" i="3" s="1"/>
  <c r="DF168" i="3"/>
  <c r="DF174" i="3" s="1"/>
  <c r="J172" i="3" s="1"/>
  <c r="DW170" i="3"/>
  <c r="DW176" i="3" s="1"/>
  <c r="AA174" i="3" s="1"/>
  <c r="DW169" i="3"/>
  <c r="DW175" i="3" s="1"/>
  <c r="AA173" i="3" s="1"/>
  <c r="DW168" i="3"/>
  <c r="DW174" i="3" s="1"/>
  <c r="AA172" i="3" s="1"/>
  <c r="DW167" i="3"/>
  <c r="DW173" i="3" s="1"/>
  <c r="DW166" i="3"/>
  <c r="DW172" i="3" s="1"/>
  <c r="AA170" i="3" s="1"/>
  <c r="DF166" i="3"/>
  <c r="DF172" i="3" s="1"/>
  <c r="DL168" i="3"/>
  <c r="DL174" i="3" s="1"/>
  <c r="P172" i="3" s="1"/>
  <c r="DL167" i="3"/>
  <c r="DL173" i="3" s="1"/>
  <c r="DL170" i="3"/>
  <c r="DL176" i="3" s="1"/>
  <c r="P174" i="3" s="1"/>
  <c r="DL169" i="3"/>
  <c r="DL175" i="3" s="1"/>
  <c r="P173" i="3" s="1"/>
  <c r="DL166" i="3"/>
  <c r="DL172" i="3" s="1"/>
  <c r="DH166" i="3"/>
  <c r="DH172" i="3" s="1"/>
  <c r="DH170" i="3"/>
  <c r="DH176" i="3" s="1"/>
  <c r="L174" i="3" s="1"/>
  <c r="DH169" i="3"/>
  <c r="DH175" i="3" s="1"/>
  <c r="L173" i="3" s="1"/>
  <c r="DH168" i="3"/>
  <c r="DH174" i="3" s="1"/>
  <c r="L172" i="3" s="1"/>
  <c r="DH167" i="3"/>
  <c r="DH173" i="3" s="1"/>
  <c r="DC169" i="3"/>
  <c r="DC175" i="3" s="1"/>
  <c r="G173" i="3" s="1"/>
  <c r="DK168" i="3"/>
  <c r="DK174" i="3" s="1"/>
  <c r="O172" i="3" s="1"/>
  <c r="DB170" i="3"/>
  <c r="DB176" i="3" s="1"/>
  <c r="F174" i="3" s="1"/>
  <c r="DN166" i="3"/>
  <c r="DN172" i="3" s="1"/>
  <c r="DF169" i="3"/>
  <c r="DF175" i="3" s="1"/>
  <c r="J173" i="3" s="1"/>
  <c r="DT168" i="3"/>
  <c r="DT174" i="3" s="1"/>
  <c r="X172" i="3" s="1"/>
  <c r="DT167" i="3"/>
  <c r="DT173" i="3" s="1"/>
  <c r="DT166" i="3"/>
  <c r="DT172" i="3" s="1"/>
  <c r="DT169" i="3"/>
  <c r="DT175" i="3" s="1"/>
  <c r="X173" i="3" s="1"/>
  <c r="DT170" i="3"/>
  <c r="DT176" i="3" s="1"/>
  <c r="X174" i="3" s="1"/>
  <c r="DA166" i="3"/>
  <c r="DA172" i="3" s="1"/>
  <c r="DA170" i="3"/>
  <c r="DA176" i="3" s="1"/>
  <c r="E174" i="3" s="1"/>
  <c r="DA169" i="3"/>
  <c r="DA175" i="3" s="1"/>
  <c r="E173" i="3" s="1"/>
  <c r="DA168" i="3"/>
  <c r="DA174" i="3" s="1"/>
  <c r="E172" i="3" s="1"/>
  <c r="DA167" i="3"/>
  <c r="DA173" i="3" s="1"/>
  <c r="CY170" i="3"/>
  <c r="CY176" i="3" s="1"/>
  <c r="C174" i="3" s="1"/>
  <c r="CY169" i="3"/>
  <c r="CY175" i="3" s="1"/>
  <c r="C173" i="3" s="1"/>
  <c r="CY168" i="3"/>
  <c r="CY174" i="3" s="1"/>
  <c r="C172" i="3" s="1"/>
  <c r="CY167" i="3"/>
  <c r="CY173" i="3" s="1"/>
  <c r="CY166" i="3"/>
  <c r="CY172" i="3" s="1"/>
  <c r="DQ166" i="3"/>
  <c r="DQ172" i="3" s="1"/>
  <c r="DQ169" i="3"/>
  <c r="DQ175" i="3" s="1"/>
  <c r="U173" i="3" s="1"/>
  <c r="DQ170" i="3"/>
  <c r="DQ176" i="3" s="1"/>
  <c r="U174" i="3" s="1"/>
  <c r="DQ168" i="3"/>
  <c r="DQ174" i="3" s="1"/>
  <c r="U172" i="3" s="1"/>
  <c r="DQ167" i="3"/>
  <c r="DQ173" i="3" s="1"/>
  <c r="DD168" i="3"/>
  <c r="DD174" i="3" s="1"/>
  <c r="H172" i="3" s="1"/>
  <c r="DD167" i="3"/>
  <c r="DD173" i="3" s="1"/>
  <c r="DD169" i="3"/>
  <c r="DD175" i="3" s="1"/>
  <c r="H173" i="3" s="1"/>
  <c r="DD170" i="3"/>
  <c r="DD176" i="3" s="1"/>
  <c r="H174" i="3" s="1"/>
  <c r="DD166" i="3"/>
  <c r="DD172" i="3" s="1"/>
  <c r="DZ166" i="3"/>
  <c r="DZ172" i="3" s="1"/>
  <c r="AD170" i="3" s="1"/>
  <c r="DZ169" i="3"/>
  <c r="DZ175" i="3" s="1"/>
  <c r="AD173" i="3" s="1"/>
  <c r="DZ168" i="3"/>
  <c r="DZ174" i="3" s="1"/>
  <c r="AD172" i="3" s="1"/>
  <c r="DZ170" i="3"/>
  <c r="DZ176" i="3" s="1"/>
  <c r="AD174" i="3" s="1"/>
  <c r="DZ167" i="3"/>
  <c r="DZ173" i="3" s="1"/>
  <c r="DY166" i="3"/>
  <c r="DY172" i="3" s="1"/>
  <c r="AC170" i="3" s="1"/>
  <c r="DY169" i="3"/>
  <c r="DY175" i="3" s="1"/>
  <c r="AC173" i="3" s="1"/>
  <c r="DY168" i="3"/>
  <c r="DY174" i="3" s="1"/>
  <c r="AC172" i="3" s="1"/>
  <c r="DY170" i="3"/>
  <c r="DY176" i="3" s="1"/>
  <c r="AC174" i="3" s="1"/>
  <c r="DY167" i="3"/>
  <c r="DY173" i="3" s="1"/>
  <c r="DJ166" i="3"/>
  <c r="DJ172" i="3" s="1"/>
  <c r="DJ170" i="3"/>
  <c r="DJ176" i="3" s="1"/>
  <c r="N174" i="3" s="1"/>
  <c r="DJ169" i="3"/>
  <c r="DJ175" i="3" s="1"/>
  <c r="N173" i="3" s="1"/>
  <c r="DJ168" i="3"/>
  <c r="DJ174" i="3" s="1"/>
  <c r="N172" i="3" s="1"/>
  <c r="DJ167" i="3"/>
  <c r="DJ173" i="3" s="1"/>
  <c r="DM169" i="3"/>
  <c r="DM175" i="3" s="1"/>
  <c r="Q173" i="3" s="1"/>
  <c r="DM168" i="3"/>
  <c r="DM174" i="3" s="1"/>
  <c r="Q172" i="3" s="1"/>
  <c r="DM167" i="3"/>
  <c r="DM173" i="3" s="1"/>
  <c r="DM170" i="3"/>
  <c r="DM176" i="3" s="1"/>
  <c r="Q174" i="3" s="1"/>
  <c r="DM166" i="3"/>
  <c r="DM172" i="3" s="1"/>
  <c r="L168" i="10"/>
  <c r="O168" i="10"/>
  <c r="Y168" i="10"/>
  <c r="U168" i="10"/>
  <c r="H168" i="10"/>
  <c r="FE45" i="14"/>
  <c r="E168" i="10"/>
  <c r="G168" i="10"/>
  <c r="K168" i="10"/>
  <c r="R168" i="10"/>
  <c r="Q168" i="10"/>
  <c r="CG81" i="14"/>
  <c r="T168" i="10"/>
  <c r="P168" i="10"/>
  <c r="AG168" i="14"/>
  <c r="EJ127" i="14"/>
  <c r="AA168" i="10"/>
  <c r="D168" i="10"/>
  <c r="AF168" i="10"/>
  <c r="X168" i="10"/>
  <c r="N168" i="10"/>
  <c r="AC168" i="10"/>
  <c r="V168" i="10"/>
  <c r="J168" i="10"/>
  <c r="S168" i="10"/>
  <c r="C168" i="10"/>
  <c r="I168" i="10"/>
  <c r="B164" i="3"/>
  <c r="AG46" i="15"/>
  <c r="AG42" i="15"/>
  <c r="AG41" i="15"/>
  <c r="AG40" i="15"/>
  <c r="CB86" i="10"/>
  <c r="CB97" i="10"/>
  <c r="CB83" i="10"/>
  <c r="CB90" i="10"/>
  <c r="CB82" i="10"/>
  <c r="FC118" i="14"/>
  <c r="EP55" i="14"/>
  <c r="CV121" i="14"/>
  <c r="CV77" i="14"/>
  <c r="FA131" i="14"/>
  <c r="EL91" i="14"/>
  <c r="BV102" i="14"/>
  <c r="EJ118" i="14"/>
  <c r="FC40" i="14"/>
  <c r="FC128" i="14"/>
  <c r="FC99" i="14"/>
  <c r="EJ130" i="14"/>
  <c r="FC88" i="14"/>
  <c r="FC90" i="14"/>
  <c r="EJ63" i="14"/>
  <c r="EI34" i="14"/>
  <c r="FC125" i="14"/>
  <c r="EJ108" i="14"/>
  <c r="FC54" i="14"/>
  <c r="FC66" i="14"/>
  <c r="EI38" i="14"/>
  <c r="EI81" i="14"/>
  <c r="EI60" i="14"/>
  <c r="EI35" i="14"/>
  <c r="CH108" i="14"/>
  <c r="EI125" i="14"/>
  <c r="EI54" i="14"/>
  <c r="EI45" i="14"/>
  <c r="EP81" i="14"/>
  <c r="FE92" i="14"/>
  <c r="CV62" i="14"/>
  <c r="CB83" i="14"/>
  <c r="EP26" i="14"/>
  <c r="CV75" i="14"/>
  <c r="CG55" i="14"/>
  <c r="FE40" i="14"/>
  <c r="CG48" i="14"/>
  <c r="FA50" i="14"/>
  <c r="CN85" i="14"/>
  <c r="EL79" i="14"/>
  <c r="EJ48" i="14"/>
  <c r="EL94" i="14"/>
  <c r="FE125" i="14"/>
  <c r="EJ115" i="14"/>
  <c r="EI37" i="14"/>
  <c r="EI118" i="14"/>
  <c r="ER126" i="14"/>
  <c r="CN59" i="14"/>
  <c r="EL67" i="14"/>
  <c r="EL37" i="14"/>
  <c r="EL81" i="14"/>
  <c r="EL105" i="14"/>
  <c r="EL98" i="14"/>
  <c r="EL78" i="14"/>
  <c r="EL122" i="14"/>
  <c r="EJ71" i="14"/>
  <c r="EJ35" i="14"/>
  <c r="EJ77" i="14"/>
  <c r="EV132" i="14"/>
  <c r="EI96" i="14"/>
  <c r="CN111" i="14"/>
  <c r="EL43" i="14"/>
  <c r="EL75" i="14"/>
  <c r="EL41" i="14"/>
  <c r="EL31" i="14"/>
  <c r="EL61" i="14"/>
  <c r="EL77" i="14"/>
  <c r="EV122" i="14"/>
  <c r="CN81" i="14"/>
  <c r="EJ49" i="14"/>
  <c r="EV53" i="14"/>
  <c r="EI59" i="14"/>
  <c r="BX24" i="10"/>
  <c r="CN98" i="14"/>
  <c r="CN77" i="14"/>
  <c r="EJ55" i="14"/>
  <c r="EL134" i="14"/>
  <c r="EL102" i="14"/>
  <c r="EL44" i="14"/>
  <c r="EP107" i="14"/>
  <c r="EL113" i="14"/>
  <c r="EL33" i="14"/>
  <c r="EJ31" i="14"/>
  <c r="EI108" i="14"/>
  <c r="EI43" i="14"/>
  <c r="ER98" i="14"/>
  <c r="BU109" i="14"/>
  <c r="EL128" i="14"/>
  <c r="EL117" i="14"/>
  <c r="EJ109" i="14"/>
  <c r="CG60" i="14"/>
  <c r="CG47" i="14"/>
  <c r="EV95" i="14"/>
  <c r="EI107" i="14"/>
  <c r="EI126" i="14"/>
  <c r="EI53" i="14"/>
  <c r="EI46" i="14"/>
  <c r="CA70" i="10"/>
  <c r="FC124" i="14"/>
  <c r="FC71" i="14"/>
  <c r="FC63" i="14"/>
  <c r="BU55" i="14"/>
  <c r="EP99" i="14"/>
  <c r="EP34" i="14"/>
  <c r="CG131" i="14"/>
  <c r="CG97" i="14"/>
  <c r="CA95" i="10"/>
  <c r="CG113" i="14"/>
  <c r="CG62" i="14"/>
  <c r="EV33" i="14"/>
  <c r="EI67" i="14"/>
  <c r="EI58" i="14"/>
  <c r="EI31" i="14"/>
  <c r="EI86" i="14"/>
  <c r="FC93" i="14"/>
  <c r="FC133" i="14"/>
  <c r="EL84" i="14"/>
  <c r="EL116" i="14"/>
  <c r="EL76" i="14"/>
  <c r="EJ132" i="14"/>
  <c r="EP89" i="14"/>
  <c r="CG70" i="14"/>
  <c r="EI62" i="14"/>
  <c r="EI88" i="14"/>
  <c r="EI24" i="14"/>
  <c r="EP52" i="14"/>
  <c r="CG84" i="14"/>
  <c r="CS80" i="10"/>
  <c r="EV99" i="14"/>
  <c r="EI64" i="14"/>
  <c r="EI99" i="14"/>
  <c r="EI120" i="14"/>
  <c r="EI132" i="14"/>
  <c r="EI44" i="14"/>
  <c r="CA29" i="10"/>
  <c r="BU98" i="14"/>
  <c r="FC127" i="14"/>
  <c r="FC77" i="14"/>
  <c r="FC123" i="14"/>
  <c r="EL96" i="14"/>
  <c r="EL40" i="14"/>
  <c r="EL88" i="14"/>
  <c r="FC67" i="14"/>
  <c r="FC85" i="14"/>
  <c r="EP72" i="14"/>
  <c r="CG133" i="14"/>
  <c r="EV75" i="14"/>
  <c r="EI28" i="14"/>
  <c r="CD41" i="14"/>
  <c r="CG124" i="14"/>
  <c r="CG105" i="14"/>
  <c r="CS35" i="10"/>
  <c r="EV47" i="14"/>
  <c r="EI131" i="14"/>
  <c r="EI104" i="14"/>
  <c r="EI73" i="14"/>
  <c r="CA61" i="10"/>
  <c r="FC75" i="14"/>
  <c r="CA53" i="14"/>
  <c r="FC25" i="14"/>
  <c r="FC26" i="14"/>
  <c r="FC65" i="14"/>
  <c r="FC36" i="14"/>
  <c r="EP97" i="14"/>
  <c r="BU116" i="14"/>
  <c r="BU79" i="14"/>
  <c r="BU83" i="14"/>
  <c r="BU103" i="14"/>
  <c r="BU87" i="14"/>
  <c r="BU42" i="14"/>
  <c r="BU105" i="14"/>
  <c r="BU100" i="14"/>
  <c r="BU90" i="14"/>
  <c r="BU126" i="14"/>
  <c r="BU84" i="14"/>
  <c r="BU78" i="14"/>
  <c r="BU124" i="14"/>
  <c r="BU60" i="14"/>
  <c r="BU72" i="14"/>
  <c r="BU111" i="14"/>
  <c r="BU63" i="14"/>
  <c r="BU35" i="14"/>
  <c r="BU36" i="14"/>
  <c r="BU129" i="14"/>
  <c r="BU56" i="14"/>
  <c r="BU102" i="14"/>
  <c r="BU127" i="14"/>
  <c r="BU115" i="14"/>
  <c r="BU59" i="14"/>
  <c r="BU93" i="14"/>
  <c r="BU53" i="14"/>
  <c r="BU119" i="14"/>
  <c r="BU112" i="14"/>
  <c r="BU48" i="14"/>
  <c r="BU66" i="14"/>
  <c r="BU34" i="14"/>
  <c r="BU114" i="14"/>
  <c r="BU67" i="14"/>
  <c r="BU82" i="14"/>
  <c r="BU57" i="14"/>
  <c r="BU33" i="14"/>
  <c r="BU38" i="14"/>
  <c r="BU89" i="14"/>
  <c r="BU106" i="14"/>
  <c r="BU58" i="14"/>
  <c r="BU47" i="14"/>
  <c r="BU131" i="14"/>
  <c r="BU121" i="14"/>
  <c r="BU91" i="14"/>
  <c r="CL117" i="14"/>
  <c r="CA42" i="14"/>
  <c r="CA88" i="14"/>
  <c r="CA57" i="14"/>
  <c r="CA131" i="14"/>
  <c r="CA89" i="14"/>
  <c r="CA116" i="14"/>
  <c r="CA125" i="14"/>
  <c r="CA87" i="14"/>
  <c r="CA96" i="14"/>
  <c r="CA43" i="14"/>
  <c r="CA55" i="14"/>
  <c r="CA124" i="14"/>
  <c r="CA64" i="14"/>
  <c r="CA128" i="14"/>
  <c r="CA102" i="14"/>
  <c r="CA92" i="14"/>
  <c r="CA33" i="14"/>
  <c r="CA97" i="14"/>
  <c r="BU44" i="14"/>
  <c r="BU41" i="14"/>
  <c r="CL55" i="14"/>
  <c r="CL79" i="14"/>
  <c r="CL100" i="14"/>
  <c r="CL133" i="14"/>
  <c r="CL89" i="14"/>
  <c r="CL38" i="14"/>
  <c r="CL80" i="14"/>
  <c r="CL70" i="14"/>
  <c r="CL84" i="14"/>
  <c r="CL67" i="14"/>
  <c r="CL63" i="14"/>
  <c r="CL51" i="14"/>
  <c r="BU54" i="14"/>
  <c r="BV35" i="14"/>
  <c r="FA80" i="14"/>
  <c r="FE34" i="14"/>
  <c r="CG69" i="14"/>
  <c r="CG98" i="14"/>
  <c r="CG122" i="14"/>
  <c r="CG52" i="14"/>
  <c r="CH127" i="14"/>
  <c r="EI111" i="14"/>
  <c r="EI41" i="14"/>
  <c r="EI127" i="14"/>
  <c r="EI63" i="14"/>
  <c r="EI91" i="14"/>
  <c r="EI29" i="14"/>
  <c r="EI90" i="14"/>
  <c r="EI40" i="14"/>
  <c r="FI91" i="14"/>
  <c r="CA87" i="10"/>
  <c r="FE72" i="14"/>
  <c r="BV34" i="14"/>
  <c r="CG86" i="14"/>
  <c r="CG50" i="14"/>
  <c r="EI85" i="14"/>
  <c r="EI32" i="14"/>
  <c r="EI93" i="14"/>
  <c r="EI92" i="14"/>
  <c r="EI122" i="14"/>
  <c r="EI77" i="14"/>
  <c r="EI109" i="14"/>
  <c r="CV66" i="14"/>
  <c r="EF37" i="14"/>
  <c r="ER121" i="14"/>
  <c r="FA81" i="14"/>
  <c r="FA62" i="14"/>
  <c r="FE75" i="14"/>
  <c r="BV86" i="14"/>
  <c r="CG54" i="14"/>
  <c r="CG117" i="14"/>
  <c r="P160" i="14"/>
  <c r="EI130" i="14"/>
  <c r="EI100" i="14"/>
  <c r="EI27" i="14"/>
  <c r="EI124" i="14"/>
  <c r="EI72" i="14"/>
  <c r="EI117" i="14"/>
  <c r="EI87" i="14"/>
  <c r="EI82" i="14"/>
  <c r="EF98" i="14"/>
  <c r="ER61" i="14"/>
  <c r="CE95" i="10"/>
  <c r="CA54" i="10"/>
  <c r="FA85" i="14"/>
  <c r="FA78" i="14"/>
  <c r="FA43" i="14"/>
  <c r="CA86" i="10"/>
  <c r="FE66" i="14"/>
  <c r="FE115" i="14"/>
  <c r="BV54" i="14"/>
  <c r="CG65" i="14"/>
  <c r="EI98" i="14"/>
  <c r="EI25" i="14"/>
  <c r="EI95" i="14"/>
  <c r="EI113" i="14"/>
  <c r="EI112" i="14"/>
  <c r="EI55" i="14"/>
  <c r="EI49" i="14"/>
  <c r="FI51" i="14"/>
  <c r="CA55" i="10"/>
  <c r="CA102" i="10"/>
  <c r="EI61" i="14"/>
  <c r="FA97" i="14"/>
  <c r="FA68" i="14"/>
  <c r="FA42" i="14"/>
  <c r="EV74" i="14"/>
  <c r="EV72" i="14"/>
  <c r="EV40" i="14"/>
  <c r="EV42" i="14"/>
  <c r="EV100" i="14"/>
  <c r="EV98" i="14"/>
  <c r="EV92" i="14"/>
  <c r="EV27" i="14"/>
  <c r="ER69" i="14"/>
  <c r="ER52" i="14"/>
  <c r="ER50" i="14"/>
  <c r="FI57" i="14"/>
  <c r="FI99" i="14"/>
  <c r="CK50" i="10"/>
  <c r="FA128" i="14"/>
  <c r="FA37" i="14"/>
  <c r="FA59" i="14"/>
  <c r="FA64" i="14"/>
  <c r="FA135" i="14"/>
  <c r="FA56" i="14"/>
  <c r="FA121" i="14"/>
  <c r="FI39" i="14"/>
  <c r="FC59" i="14"/>
  <c r="BV113" i="14"/>
  <c r="ES107" i="14"/>
  <c r="EJ86" i="14"/>
  <c r="EJ67" i="14"/>
  <c r="EJ121" i="14"/>
  <c r="EV48" i="14"/>
  <c r="EV31" i="14"/>
  <c r="EV54" i="14"/>
  <c r="EV37" i="14"/>
  <c r="EV127" i="14"/>
  <c r="EV61" i="14"/>
  <c r="EV60" i="14"/>
  <c r="EV107" i="14"/>
  <c r="BX58" i="10"/>
  <c r="FI77" i="14"/>
  <c r="FI85" i="14"/>
  <c r="ER47" i="14"/>
  <c r="ER45" i="14"/>
  <c r="FI92" i="14"/>
  <c r="FI112" i="14"/>
  <c r="BR59" i="10"/>
  <c r="CB106" i="14"/>
  <c r="FC28" i="14"/>
  <c r="FC46" i="14"/>
  <c r="FC42" i="14"/>
  <c r="FC39" i="14"/>
  <c r="FC110" i="14"/>
  <c r="FA72" i="14"/>
  <c r="FA27" i="14"/>
  <c r="FA83" i="14"/>
  <c r="FA36" i="14"/>
  <c r="FA65" i="14"/>
  <c r="FA123" i="14"/>
  <c r="EV46" i="14"/>
  <c r="EV83" i="14"/>
  <c r="EV62" i="14"/>
  <c r="EV67" i="14"/>
  <c r="FI81" i="14"/>
  <c r="CB124" i="14"/>
  <c r="FI96" i="14"/>
  <c r="BV125" i="14"/>
  <c r="CH35" i="14"/>
  <c r="EV41" i="14"/>
  <c r="EV91" i="14"/>
  <c r="ER128" i="14"/>
  <c r="FI56" i="14"/>
  <c r="FI25" i="14"/>
  <c r="CK26" i="10"/>
  <c r="FA77" i="14"/>
  <c r="FA106" i="14"/>
  <c r="FA54" i="14"/>
  <c r="ER38" i="14"/>
  <c r="BV101" i="14"/>
  <c r="CH121" i="14"/>
  <c r="EJ123" i="14"/>
  <c r="EJ125" i="14"/>
  <c r="EJ53" i="14"/>
  <c r="EV108" i="14"/>
  <c r="EV123" i="14"/>
  <c r="EV78" i="14"/>
  <c r="EV65" i="14"/>
  <c r="EV64" i="14"/>
  <c r="EV128" i="14"/>
  <c r="EV29" i="14"/>
  <c r="EV43" i="14"/>
  <c r="BX53" i="10"/>
  <c r="ER123" i="14"/>
  <c r="ER70" i="14"/>
  <c r="FI44" i="14"/>
  <c r="FI46" i="14"/>
  <c r="AQ63" i="10"/>
  <c r="CB117" i="14"/>
  <c r="FA108" i="14"/>
  <c r="FA79" i="14"/>
  <c r="FC52" i="14"/>
  <c r="FC49" i="14"/>
  <c r="FC101" i="14"/>
  <c r="FC100" i="14"/>
  <c r="FC57" i="14"/>
  <c r="FA89" i="14"/>
  <c r="FA94" i="14"/>
  <c r="FA53" i="14"/>
  <c r="FA84" i="14"/>
  <c r="FA133" i="14"/>
  <c r="EJ66" i="14"/>
  <c r="FC79" i="14"/>
  <c r="FA118" i="14"/>
  <c r="FC74" i="14"/>
  <c r="ES116" i="14"/>
  <c r="EV109" i="14"/>
  <c r="EV49" i="14"/>
  <c r="EV129" i="14"/>
  <c r="FI41" i="14"/>
  <c r="FA33" i="14"/>
  <c r="FA74" i="14"/>
  <c r="FA126" i="14"/>
  <c r="FA48" i="14"/>
  <c r="FA73" i="14"/>
  <c r="FI65" i="14"/>
  <c r="EJ113" i="14"/>
  <c r="EJ126" i="14"/>
  <c r="EJ40" i="14"/>
  <c r="EV93" i="14"/>
  <c r="EV133" i="14"/>
  <c r="EV28" i="14"/>
  <c r="EV110" i="14"/>
  <c r="EV87" i="14"/>
  <c r="EV97" i="14"/>
  <c r="EV51" i="14"/>
  <c r="ER116" i="14"/>
  <c r="ER91" i="14"/>
  <c r="FI49" i="14"/>
  <c r="FI113" i="14"/>
  <c r="CB32" i="14"/>
  <c r="FC103" i="14"/>
  <c r="FA93" i="14"/>
  <c r="BT128" i="14"/>
  <c r="FA44" i="14"/>
  <c r="FC121" i="14"/>
  <c r="FA41" i="14"/>
  <c r="FC106" i="14"/>
  <c r="FC76" i="14"/>
  <c r="FC33" i="14"/>
  <c r="FC111" i="14"/>
  <c r="FC32" i="14"/>
  <c r="FA87" i="14"/>
  <c r="FA57" i="14"/>
  <c r="FA127" i="14"/>
  <c r="FA111" i="14"/>
  <c r="FI34" i="14"/>
  <c r="EJ81" i="14"/>
  <c r="FC120" i="14"/>
  <c r="FA75" i="14"/>
  <c r="FC131" i="14"/>
  <c r="FC126" i="14"/>
  <c r="EV104" i="14"/>
  <c r="EV58" i="14"/>
  <c r="EV79" i="14"/>
  <c r="FI61" i="14"/>
  <c r="FI126" i="14"/>
  <c r="EV24" i="14"/>
  <c r="ES73" i="14"/>
  <c r="EV86" i="14"/>
  <c r="EV101" i="14"/>
  <c r="EV34" i="14"/>
  <c r="ER77" i="14"/>
  <c r="FI95" i="14"/>
  <c r="CB103" i="14"/>
  <c r="FA113" i="14"/>
  <c r="BV77" i="14"/>
  <c r="CH78" i="14"/>
  <c r="EJ120" i="14"/>
  <c r="EJ72" i="14"/>
  <c r="EJ33" i="14"/>
  <c r="EV81" i="14"/>
  <c r="EV105" i="14"/>
  <c r="EV68" i="14"/>
  <c r="EV38" i="14"/>
  <c r="EV119" i="14"/>
  <c r="ER60" i="14"/>
  <c r="ER29" i="14"/>
  <c r="FI84" i="14"/>
  <c r="FC114" i="14"/>
  <c r="FC115" i="14"/>
  <c r="FC134" i="14"/>
  <c r="FC107" i="14"/>
  <c r="EJ103" i="14"/>
  <c r="FA31" i="14"/>
  <c r="FA90" i="14"/>
  <c r="FC96" i="14"/>
  <c r="FC113" i="14"/>
  <c r="FC55" i="14"/>
  <c r="FC41" i="14"/>
  <c r="FC38" i="14"/>
  <c r="FA71" i="14"/>
  <c r="FA34" i="14"/>
  <c r="FA52" i="14"/>
  <c r="FA46" i="14"/>
  <c r="FA122" i="14"/>
  <c r="EJ96" i="14"/>
  <c r="FC30" i="14"/>
  <c r="FC102" i="14"/>
  <c r="AR113" i="10"/>
  <c r="EG120" i="14"/>
  <c r="EG127" i="14"/>
  <c r="BW100" i="14"/>
  <c r="BW106" i="14"/>
  <c r="BW103" i="14"/>
  <c r="BW91" i="14"/>
  <c r="BW65" i="14"/>
  <c r="BW72" i="14"/>
  <c r="BW80" i="14"/>
  <c r="BW73" i="14"/>
  <c r="BW51" i="14"/>
  <c r="BW76" i="14"/>
  <c r="BW107" i="14"/>
  <c r="BW37" i="14"/>
  <c r="BW40" i="14"/>
  <c r="BW31" i="14"/>
  <c r="BW111" i="14"/>
  <c r="BW119" i="14"/>
  <c r="BW71" i="14"/>
  <c r="BW101" i="14"/>
  <c r="BW117" i="14"/>
  <c r="BW68" i="14"/>
  <c r="BW41" i="14"/>
  <c r="BW132" i="14"/>
  <c r="BW89" i="14"/>
  <c r="BW108" i="14"/>
  <c r="BW48" i="14"/>
  <c r="BW44" i="14"/>
  <c r="BW125" i="14"/>
  <c r="BW35" i="14"/>
  <c r="BW56" i="14"/>
  <c r="BW99" i="14"/>
  <c r="BW113" i="14"/>
  <c r="BW84" i="14"/>
  <c r="BW36" i="14"/>
  <c r="BW96" i="14"/>
  <c r="BW127" i="14"/>
  <c r="BW126" i="14"/>
  <c r="BW110" i="14"/>
  <c r="BW130" i="14"/>
  <c r="BW112" i="14"/>
  <c r="BW114" i="14"/>
  <c r="BW67" i="14"/>
  <c r="BW62" i="14"/>
  <c r="BW69" i="14"/>
  <c r="BW92" i="14"/>
  <c r="BW81" i="14"/>
  <c r="BW39" i="14"/>
  <c r="F160" i="14"/>
  <c r="BW46" i="14"/>
  <c r="BW45" i="14"/>
  <c r="BW97" i="14"/>
  <c r="BW38" i="14"/>
  <c r="BW32" i="14"/>
  <c r="BW58" i="14"/>
  <c r="BW43" i="14"/>
  <c r="BW61" i="14"/>
  <c r="BW77" i="14"/>
  <c r="BW78" i="14"/>
  <c r="BW70" i="14"/>
  <c r="BW79" i="14"/>
  <c r="BW47" i="14"/>
  <c r="BW122" i="14"/>
  <c r="BW98" i="14"/>
  <c r="BW129" i="14"/>
  <c r="BW118" i="14"/>
  <c r="BW93" i="14"/>
  <c r="BW63" i="14"/>
  <c r="BW52" i="14"/>
  <c r="BW94" i="14"/>
  <c r="BW124" i="14"/>
  <c r="BW55" i="14"/>
  <c r="BW49" i="14"/>
  <c r="BW54" i="14"/>
  <c r="BW60" i="14"/>
  <c r="BW115" i="14"/>
  <c r="BW90" i="14"/>
  <c r="BW85" i="14"/>
  <c r="BW34" i="14"/>
  <c r="BW109" i="14"/>
  <c r="BW75" i="14"/>
  <c r="BW131" i="14"/>
  <c r="BW87" i="14"/>
  <c r="BW83" i="14"/>
  <c r="BW50" i="14"/>
  <c r="BW105" i="14"/>
  <c r="BW86" i="14"/>
  <c r="BW74" i="14"/>
  <c r="BW33" i="14"/>
  <c r="BW82" i="14"/>
  <c r="BW133" i="14"/>
  <c r="BW66" i="14"/>
  <c r="BW120" i="14"/>
  <c r="EY133" i="14"/>
  <c r="CQ60" i="10"/>
  <c r="BW53" i="14"/>
  <c r="BW88" i="14"/>
  <c r="EY66" i="14"/>
  <c r="EY75" i="14"/>
  <c r="EY33" i="14"/>
  <c r="EY35" i="14"/>
  <c r="EY30" i="14"/>
  <c r="EY85" i="14"/>
  <c r="EY56" i="14"/>
  <c r="EY71" i="14"/>
  <c r="EY25" i="14"/>
  <c r="EY37" i="14"/>
  <c r="EY122" i="14"/>
  <c r="EY39" i="14"/>
  <c r="CB24" i="10"/>
  <c r="CB37" i="10"/>
  <c r="CB74" i="10"/>
  <c r="CB51" i="10"/>
  <c r="CB96" i="10"/>
  <c r="CB43" i="10"/>
  <c r="CB81" i="10"/>
  <c r="CB41" i="10"/>
  <c r="CB71" i="10"/>
  <c r="CB39" i="10"/>
  <c r="CB80" i="10"/>
  <c r="CB46" i="10"/>
  <c r="CB95" i="10"/>
  <c r="CB36" i="10"/>
  <c r="CB66" i="10"/>
  <c r="CB76" i="10"/>
  <c r="CB23" i="10"/>
  <c r="CB35" i="10"/>
  <c r="BJ98" i="10"/>
  <c r="BJ93" i="10"/>
  <c r="BW121" i="14"/>
  <c r="BW128" i="14"/>
  <c r="BW64" i="14"/>
  <c r="CB73" i="14"/>
  <c r="CB121" i="14"/>
  <c r="CB53" i="14"/>
  <c r="CB131" i="14"/>
  <c r="CB133" i="14"/>
  <c r="CB113" i="14"/>
  <c r="CB76" i="14"/>
  <c r="CB107" i="14"/>
  <c r="CB87" i="14"/>
  <c r="CB34" i="14"/>
  <c r="CB49" i="14"/>
  <c r="CB89" i="14"/>
  <c r="CB127" i="14"/>
  <c r="CB47" i="14"/>
  <c r="CB91" i="14"/>
  <c r="BW123" i="14"/>
  <c r="BW95" i="14"/>
  <c r="BW134" i="14"/>
  <c r="BW57" i="14"/>
  <c r="BM92" i="10"/>
  <c r="AR73" i="10"/>
  <c r="BW102" i="14"/>
  <c r="BW42" i="14"/>
  <c r="EY107" i="14"/>
  <c r="BW116" i="14"/>
  <c r="BW59" i="14"/>
  <c r="CN55" i="14"/>
  <c r="CN41" i="14"/>
  <c r="CN84" i="14"/>
  <c r="CN37" i="14"/>
  <c r="CN114" i="14"/>
  <c r="CN56" i="14"/>
  <c r="CN42" i="14"/>
  <c r="CN43" i="14"/>
  <c r="CN110" i="14"/>
  <c r="CN57" i="14"/>
  <c r="CN53" i="14"/>
  <c r="CN109" i="14"/>
  <c r="FE69" i="14"/>
  <c r="FE79" i="14"/>
  <c r="FE110" i="14"/>
  <c r="BV78" i="14"/>
  <c r="BV107" i="14"/>
  <c r="CS47" i="10"/>
  <c r="EJ69" i="14"/>
  <c r="EJ98" i="14"/>
  <c r="EJ111" i="14"/>
  <c r="EJ129" i="14"/>
  <c r="EJ88" i="14"/>
  <c r="EJ80" i="14"/>
  <c r="EJ38" i="14"/>
  <c r="CA53" i="10"/>
  <c r="CK74" i="10"/>
  <c r="CA96" i="10"/>
  <c r="AY64" i="10"/>
  <c r="BT96" i="14"/>
  <c r="EJ79" i="14"/>
  <c r="EJ104" i="14"/>
  <c r="EJ92" i="14"/>
  <c r="EP110" i="14"/>
  <c r="EP87" i="14"/>
  <c r="EP67" i="14"/>
  <c r="EJ30" i="14"/>
  <c r="EJ133" i="14"/>
  <c r="EJ59" i="14"/>
  <c r="EJ42" i="14"/>
  <c r="EJ128" i="14"/>
  <c r="EJ74" i="14"/>
  <c r="BT48" i="14"/>
  <c r="EJ105" i="14"/>
  <c r="BQ94" i="14"/>
  <c r="ET101" i="14"/>
  <c r="FE108" i="14"/>
  <c r="BV108" i="14"/>
  <c r="BV40" i="14"/>
  <c r="CS71" i="10"/>
  <c r="EJ100" i="14"/>
  <c r="EJ101" i="14"/>
  <c r="EJ78" i="14"/>
  <c r="EJ116" i="14"/>
  <c r="EJ89" i="14"/>
  <c r="CA85" i="10"/>
  <c r="CA23" i="10"/>
  <c r="CQ133" i="14"/>
  <c r="EJ47" i="14"/>
  <c r="BT112" i="14"/>
  <c r="EJ83" i="14"/>
  <c r="EJ25" i="14"/>
  <c r="EJ34" i="14"/>
  <c r="EJ41" i="14"/>
  <c r="EP135" i="14"/>
  <c r="EP57" i="14"/>
  <c r="AJ160" i="6"/>
  <c r="EJ94" i="14"/>
  <c r="EJ90" i="14"/>
  <c r="EJ131" i="14"/>
  <c r="EJ64" i="14"/>
  <c r="FE94" i="14"/>
  <c r="FE73" i="14"/>
  <c r="BV111" i="14"/>
  <c r="EJ52" i="14"/>
  <c r="EJ51" i="14"/>
  <c r="EJ82" i="14"/>
  <c r="EJ119" i="14"/>
  <c r="EJ97" i="14"/>
  <c r="EJ112" i="14"/>
  <c r="EJ36" i="14"/>
  <c r="CA93" i="10"/>
  <c r="CA31" i="10"/>
  <c r="CA38" i="10"/>
  <c r="BT32" i="14"/>
  <c r="CQ93" i="14"/>
  <c r="EJ39" i="14"/>
  <c r="EJ29" i="14"/>
  <c r="EJ26" i="14"/>
  <c r="EP128" i="14"/>
  <c r="EP68" i="14"/>
  <c r="EJ70" i="14"/>
  <c r="EJ84" i="14"/>
  <c r="EJ24" i="14"/>
  <c r="FE59" i="14"/>
  <c r="FE112" i="14"/>
  <c r="BV72" i="14"/>
  <c r="BV62" i="14"/>
  <c r="BV103" i="14"/>
  <c r="EJ135" i="14"/>
  <c r="EJ54" i="14"/>
  <c r="EJ124" i="14"/>
  <c r="EJ44" i="14"/>
  <c r="EJ122" i="14"/>
  <c r="EJ27" i="14"/>
  <c r="EJ46" i="14"/>
  <c r="EJ61" i="14"/>
  <c r="CA63" i="10"/>
  <c r="CA48" i="10"/>
  <c r="EJ95" i="14"/>
  <c r="BT64" i="14"/>
  <c r="EJ114" i="14"/>
  <c r="EJ75" i="14"/>
  <c r="EJ110" i="14"/>
  <c r="EP100" i="14"/>
  <c r="EP71" i="14"/>
  <c r="EP63" i="14"/>
  <c r="AZ58" i="10"/>
  <c r="CH51" i="14"/>
  <c r="CH79" i="14"/>
  <c r="CH116" i="14"/>
  <c r="CH37" i="14"/>
  <c r="ES50" i="14"/>
  <c r="ES80" i="14"/>
  <c r="FI122" i="14"/>
  <c r="EF35" i="14"/>
  <c r="EF77" i="14"/>
  <c r="FI29" i="14"/>
  <c r="FI72" i="14"/>
  <c r="FI36" i="14"/>
  <c r="FI114" i="14"/>
  <c r="FI71" i="14"/>
  <c r="FI70" i="14"/>
  <c r="FI68" i="14"/>
  <c r="FI98" i="14"/>
  <c r="FI106" i="14"/>
  <c r="CK108" i="14"/>
  <c r="CH125" i="14"/>
  <c r="FI121" i="14"/>
  <c r="FI109" i="14"/>
  <c r="FI135" i="14"/>
  <c r="BQ79" i="14"/>
  <c r="BQ122" i="14"/>
  <c r="EO105" i="14"/>
  <c r="ET125" i="14"/>
  <c r="EK112" i="14"/>
  <c r="CS29" i="10"/>
  <c r="CH105" i="14"/>
  <c r="CH124" i="14"/>
  <c r="CH54" i="14"/>
  <c r="CH71" i="14"/>
  <c r="CH77" i="14"/>
  <c r="ES85" i="14"/>
  <c r="ES94" i="14"/>
  <c r="EF83" i="14"/>
  <c r="FI33" i="14"/>
  <c r="FI88" i="14"/>
  <c r="FI60" i="14"/>
  <c r="FI108" i="14"/>
  <c r="FI120" i="14"/>
  <c r="FI67" i="14"/>
  <c r="FI62" i="14"/>
  <c r="FI100" i="14"/>
  <c r="FI116" i="14"/>
  <c r="CR89" i="14"/>
  <c r="CS82" i="10"/>
  <c r="FC80" i="14"/>
  <c r="FC83" i="14"/>
  <c r="EN61" i="14"/>
  <c r="FE47" i="14"/>
  <c r="BU50" i="14"/>
  <c r="BU122" i="14"/>
  <c r="BU40" i="14"/>
  <c r="CA76" i="14"/>
  <c r="CA69" i="14"/>
  <c r="CA35" i="14"/>
  <c r="FC31" i="14"/>
  <c r="CK76" i="14"/>
  <c r="FC105" i="14"/>
  <c r="FC70" i="14"/>
  <c r="FC109" i="14"/>
  <c r="FC68" i="14"/>
  <c r="FC104" i="14"/>
  <c r="FC82" i="14"/>
  <c r="FC73" i="14"/>
  <c r="FC72" i="14"/>
  <c r="BU43" i="14"/>
  <c r="BU32" i="14"/>
  <c r="BU45" i="14"/>
  <c r="BU76" i="14"/>
  <c r="BU132" i="14"/>
  <c r="BU51" i="14"/>
  <c r="BU96" i="14"/>
  <c r="BU99" i="14"/>
  <c r="BU128" i="14"/>
  <c r="BU123" i="14"/>
  <c r="FI97" i="14"/>
  <c r="FI123" i="14"/>
  <c r="FI131" i="14"/>
  <c r="EJ58" i="14"/>
  <c r="FC130" i="14"/>
  <c r="FC129" i="14"/>
  <c r="EO89" i="14"/>
  <c r="FC24" i="14"/>
  <c r="FC37" i="14"/>
  <c r="CH134" i="14"/>
  <c r="CH81" i="14"/>
  <c r="CH126" i="14"/>
  <c r="CH123" i="14"/>
  <c r="CH85" i="14"/>
  <c r="EF91" i="14"/>
  <c r="FI40" i="14"/>
  <c r="FI93" i="14"/>
  <c r="FI101" i="14"/>
  <c r="FI133" i="14"/>
  <c r="FI50" i="14"/>
  <c r="FI63" i="14"/>
  <c r="FI66" i="14"/>
  <c r="FI47" i="14"/>
  <c r="CH61" i="14"/>
  <c r="FI125" i="14"/>
  <c r="FJ108" i="14"/>
  <c r="BE48" i="10"/>
  <c r="CS79" i="10"/>
  <c r="CH70" i="14"/>
  <c r="CH45" i="14"/>
  <c r="CH53" i="14"/>
  <c r="CH122" i="14"/>
  <c r="CH52" i="14"/>
  <c r="CH98" i="14"/>
  <c r="CH38" i="14"/>
  <c r="ES84" i="14"/>
  <c r="ES56" i="14"/>
  <c r="BJ72" i="10"/>
  <c r="EF110" i="14"/>
  <c r="FI78" i="14"/>
  <c r="FI42" i="14"/>
  <c r="FI73" i="14"/>
  <c r="FI31" i="14"/>
  <c r="FI35" i="14"/>
  <c r="FI59" i="14"/>
  <c r="FI104" i="14"/>
  <c r="FI55" i="14"/>
  <c r="FI87" i="14"/>
  <c r="FC44" i="14"/>
  <c r="FI103" i="14"/>
  <c r="BU39" i="14"/>
  <c r="BU94" i="14"/>
  <c r="FI79" i="14"/>
  <c r="CA49" i="14"/>
  <c r="CA123" i="14"/>
  <c r="CA101" i="14"/>
  <c r="CA51" i="14"/>
  <c r="BU85" i="14"/>
  <c r="FC29" i="14"/>
  <c r="FC47" i="14"/>
  <c r="FC94" i="14"/>
  <c r="FC122" i="14"/>
  <c r="FC48" i="14"/>
  <c r="FC95" i="14"/>
  <c r="FC56" i="14"/>
  <c r="FC116" i="14"/>
  <c r="BU134" i="14"/>
  <c r="BU118" i="14"/>
  <c r="BU86" i="14"/>
  <c r="BU62" i="14"/>
  <c r="BU110" i="14"/>
  <c r="BU80" i="14"/>
  <c r="FC58" i="14"/>
  <c r="CF95" i="14"/>
  <c r="BU37" i="14"/>
  <c r="FI80" i="14"/>
  <c r="FI110" i="14"/>
  <c r="FI82" i="14"/>
  <c r="FC64" i="14"/>
  <c r="CA73" i="14"/>
  <c r="CA39" i="14"/>
  <c r="BU101" i="14"/>
  <c r="FC53" i="14"/>
  <c r="AI160" i="6"/>
  <c r="AK164" i="6" s="1"/>
  <c r="CH90" i="14"/>
  <c r="CH82" i="14"/>
  <c r="CH50" i="14"/>
  <c r="ES36" i="14"/>
  <c r="EF52" i="14"/>
  <c r="CP131" i="14"/>
  <c r="EO123" i="14"/>
  <c r="AO92" i="10"/>
  <c r="CS32" i="10"/>
  <c r="Q160" i="14"/>
  <c r="CH74" i="14"/>
  <c r="CH119" i="14"/>
  <c r="ES123" i="14"/>
  <c r="CR116" i="14"/>
  <c r="FI90" i="14"/>
  <c r="FI24" i="14"/>
  <c r="ET77" i="14"/>
  <c r="CH72" i="14"/>
  <c r="CS101" i="10"/>
  <c r="CH69" i="14"/>
  <c r="CH131" i="14"/>
  <c r="CH60" i="14"/>
  <c r="CH107" i="14"/>
  <c r="CH42" i="14"/>
  <c r="CH113" i="14"/>
  <c r="CH80" i="14"/>
  <c r="ES78" i="14"/>
  <c r="ES76" i="14"/>
  <c r="EF76" i="14"/>
  <c r="CR63" i="14"/>
  <c r="FI45" i="14"/>
  <c r="FI102" i="14"/>
  <c r="FI94" i="14"/>
  <c r="FI89" i="14"/>
  <c r="FI127" i="14"/>
  <c r="FI132" i="14"/>
  <c r="FI134" i="14"/>
  <c r="FI26" i="14"/>
  <c r="FI86" i="14"/>
  <c r="FI124" i="14"/>
  <c r="BP24" i="10"/>
  <c r="BA66" i="10"/>
  <c r="BU75" i="14"/>
  <c r="FC51" i="14"/>
  <c r="BU77" i="14"/>
  <c r="FC84" i="14"/>
  <c r="BU133" i="14"/>
  <c r="CA66" i="14"/>
  <c r="CA94" i="14"/>
  <c r="CA95" i="14"/>
  <c r="CA77" i="14"/>
  <c r="FC34" i="14"/>
  <c r="BU69" i="14"/>
  <c r="FC81" i="14"/>
  <c r="FC97" i="14"/>
  <c r="FC112" i="14"/>
  <c r="FC86" i="14"/>
  <c r="FC92" i="14"/>
  <c r="FC135" i="14"/>
  <c r="FC87" i="14"/>
  <c r="BU71" i="14"/>
  <c r="BU65" i="14"/>
  <c r="BU95" i="14"/>
  <c r="BU61" i="14"/>
  <c r="BU81" i="14"/>
  <c r="BU46" i="14"/>
  <c r="BU117" i="14"/>
  <c r="BU49" i="14"/>
  <c r="FC117" i="14"/>
  <c r="ET83" i="14"/>
  <c r="BU74" i="14"/>
  <c r="FI37" i="14"/>
  <c r="FI83" i="14"/>
  <c r="FC43" i="14"/>
  <c r="CA120" i="14"/>
  <c r="CA114" i="14"/>
  <c r="BU52" i="14"/>
  <c r="CH55" i="14"/>
  <c r="EF129" i="14"/>
  <c r="EO129" i="14"/>
  <c r="CH95" i="14"/>
  <c r="CH36" i="14"/>
  <c r="FI32" i="14"/>
  <c r="FI48" i="14"/>
  <c r="FI105" i="14"/>
  <c r="BP32" i="10"/>
  <c r="FI74" i="14"/>
  <c r="FI43" i="14"/>
  <c r="FC91" i="14"/>
  <c r="AO67" i="10"/>
  <c r="CH56" i="14"/>
  <c r="CS57" i="10"/>
  <c r="CH106" i="14"/>
  <c r="CH92" i="14"/>
  <c r="CH117" i="14"/>
  <c r="CH96" i="14"/>
  <c r="CH59" i="14"/>
  <c r="ES79" i="14"/>
  <c r="ES49" i="14"/>
  <c r="FI75" i="14"/>
  <c r="BJ81" i="10"/>
  <c r="FI69" i="14"/>
  <c r="FI107" i="14"/>
  <c r="FI28" i="14"/>
  <c r="FI58" i="14"/>
  <c r="FI76" i="14"/>
  <c r="FI111" i="14"/>
  <c r="FI27" i="14"/>
  <c r="FI118" i="14"/>
  <c r="BI114" i="10"/>
  <c r="BU70" i="14"/>
  <c r="FC35" i="14"/>
  <c r="BU130" i="14"/>
  <c r="FC62" i="14"/>
  <c r="BU108" i="14"/>
  <c r="FI119" i="14"/>
  <c r="FC27" i="14"/>
  <c r="CA93" i="14"/>
  <c r="CA61" i="14"/>
  <c r="CA100" i="14"/>
  <c r="FC61" i="14"/>
  <c r="FC45" i="14"/>
  <c r="FC69" i="14"/>
  <c r="FC50" i="14"/>
  <c r="FC108" i="14"/>
  <c r="FC98" i="14"/>
  <c r="FC60" i="14"/>
  <c r="FC132" i="14"/>
  <c r="FC78" i="14"/>
  <c r="FC89" i="14"/>
  <c r="BU92" i="14"/>
  <c r="BU97" i="14"/>
  <c r="BU73" i="14"/>
  <c r="BU107" i="14"/>
  <c r="BU113" i="14"/>
  <c r="BU104" i="14"/>
  <c r="BU68" i="14"/>
  <c r="BU120" i="14"/>
  <c r="BU64" i="14"/>
  <c r="BU31" i="14"/>
  <c r="BU88" i="14"/>
  <c r="FI64" i="14"/>
  <c r="FI38" i="14"/>
  <c r="FI53" i="14"/>
  <c r="FC119" i="14"/>
  <c r="CA104" i="14"/>
  <c r="CA132" i="14"/>
  <c r="D160" i="14"/>
  <c r="CM117" i="14"/>
  <c r="BX61" i="10"/>
  <c r="EN72" i="14"/>
  <c r="BX33" i="10"/>
  <c r="BX52" i="10"/>
  <c r="BQ44" i="14"/>
  <c r="EU112" i="14"/>
  <c r="AO87" i="10"/>
  <c r="AO70" i="10"/>
  <c r="EL124" i="14"/>
  <c r="BX55" i="10"/>
  <c r="BX88" i="10"/>
  <c r="BX36" i="10"/>
  <c r="BX42" i="10"/>
  <c r="BQ109" i="14"/>
  <c r="CO50" i="10"/>
  <c r="CI96" i="14"/>
  <c r="EL35" i="14"/>
  <c r="EN119" i="14"/>
  <c r="EN133" i="14"/>
  <c r="EL27" i="14"/>
  <c r="CN130" i="14"/>
  <c r="EL87" i="14"/>
  <c r="EL90" i="14"/>
  <c r="EL46" i="14"/>
  <c r="EL38" i="14"/>
  <c r="EL70" i="14"/>
  <c r="EL118" i="14"/>
  <c r="EL57" i="14"/>
  <c r="EL85" i="14"/>
  <c r="EL110" i="14"/>
  <c r="EL29" i="14"/>
  <c r="EL34" i="14"/>
  <c r="EL58" i="14"/>
  <c r="EL132" i="14"/>
  <c r="EL83" i="14"/>
  <c r="CA45" i="14"/>
  <c r="CA122" i="14"/>
  <c r="CA134" i="14"/>
  <c r="CA81" i="14"/>
  <c r="CA63" i="14"/>
  <c r="EZ125" i="14"/>
  <c r="EU80" i="14"/>
  <c r="EO43" i="14"/>
  <c r="CA56" i="14"/>
  <c r="CS43" i="10"/>
  <c r="EF114" i="14"/>
  <c r="EF88" i="14"/>
  <c r="BX98" i="10"/>
  <c r="BX54" i="10"/>
  <c r="BX67" i="10"/>
  <c r="BX28" i="10"/>
  <c r="ER122" i="14"/>
  <c r="ER93" i="14"/>
  <c r="ER89" i="14"/>
  <c r="ER117" i="14"/>
  <c r="ER87" i="14"/>
  <c r="ER42" i="14"/>
  <c r="CN33" i="14"/>
  <c r="CN96" i="14"/>
  <c r="CN39" i="14"/>
  <c r="CN49" i="14"/>
  <c r="CN44" i="14"/>
  <c r="BI58" i="10"/>
  <c r="CO100" i="10"/>
  <c r="EL107" i="14"/>
  <c r="EG48" i="14"/>
  <c r="EG96" i="14"/>
  <c r="EN65" i="14"/>
  <c r="EN122" i="14"/>
  <c r="FA60" i="14"/>
  <c r="FA55" i="14"/>
  <c r="BX33" i="14"/>
  <c r="FA25" i="14"/>
  <c r="CA37" i="14"/>
  <c r="CA118" i="14"/>
  <c r="CA127" i="14"/>
  <c r="CA31" i="14"/>
  <c r="CA98" i="14"/>
  <c r="CA62" i="14"/>
  <c r="CA34" i="14"/>
  <c r="CA36" i="14"/>
  <c r="FA130" i="14"/>
  <c r="CI56" i="14"/>
  <c r="EU125" i="14"/>
  <c r="FA101" i="14"/>
  <c r="FA51" i="14"/>
  <c r="FA102" i="14"/>
  <c r="FA110" i="14"/>
  <c r="FA99" i="14"/>
  <c r="FA104" i="14"/>
  <c r="FA92" i="14"/>
  <c r="FA49" i="14"/>
  <c r="FA109" i="14"/>
  <c r="FA24" i="14"/>
  <c r="FA98" i="14"/>
  <c r="FA40" i="14"/>
  <c r="EL114" i="14"/>
  <c r="EL24" i="14"/>
  <c r="EL66" i="14"/>
  <c r="EL135" i="14"/>
  <c r="EL48" i="14"/>
  <c r="EL100" i="14"/>
  <c r="EL53" i="14"/>
  <c r="EL56" i="14"/>
  <c r="EL133" i="14"/>
  <c r="EL108" i="14"/>
  <c r="EL97" i="14"/>
  <c r="EP51" i="14"/>
  <c r="FA70" i="14"/>
  <c r="EP120" i="14"/>
  <c r="EP43" i="14"/>
  <c r="EP123" i="14"/>
  <c r="EP134" i="14"/>
  <c r="BQ76" i="14"/>
  <c r="AG160" i="6"/>
  <c r="AH160" i="6" s="1"/>
  <c r="EZ101" i="14"/>
  <c r="BZ60" i="14"/>
  <c r="EO131" i="14"/>
  <c r="AO55" i="10"/>
  <c r="AO74" i="10"/>
  <c r="AO84" i="10"/>
  <c r="CA112" i="14"/>
  <c r="CS64" i="10"/>
  <c r="CS75" i="10"/>
  <c r="EF50" i="14"/>
  <c r="EF87" i="14"/>
  <c r="BX73" i="10"/>
  <c r="BX27" i="10"/>
  <c r="ER112" i="14"/>
  <c r="ER130" i="14"/>
  <c r="ER86" i="14"/>
  <c r="ER85" i="14"/>
  <c r="ER46" i="14"/>
  <c r="ER33" i="14"/>
  <c r="CN100" i="14"/>
  <c r="CN89" i="14"/>
  <c r="CN118" i="14"/>
  <c r="CN70" i="14"/>
  <c r="CN123" i="14"/>
  <c r="CN31" i="14"/>
  <c r="BI74" i="10"/>
  <c r="BI100" i="10"/>
  <c r="AZ98" i="10"/>
  <c r="EN124" i="14"/>
  <c r="EN94" i="14"/>
  <c r="FA103" i="14"/>
  <c r="CA38" i="14"/>
  <c r="CA126" i="14"/>
  <c r="CA105" i="14"/>
  <c r="CA130" i="14"/>
  <c r="CA78" i="14"/>
  <c r="CA75" i="14"/>
  <c r="CA111" i="14"/>
  <c r="CA90" i="14"/>
  <c r="CA79" i="14"/>
  <c r="FA76" i="14"/>
  <c r="FA112" i="14"/>
  <c r="FA117" i="14"/>
  <c r="FA107" i="14"/>
  <c r="FA86" i="14"/>
  <c r="FA125" i="14"/>
  <c r="FA35" i="14"/>
  <c r="FA32" i="14"/>
  <c r="FA88" i="14"/>
  <c r="CF127" i="14"/>
  <c r="EL25" i="14"/>
  <c r="EL42" i="14"/>
  <c r="EL55" i="14"/>
  <c r="EL28" i="14"/>
  <c r="EL120" i="14"/>
  <c r="EL130" i="14"/>
  <c r="EL64" i="14"/>
  <c r="EL62" i="14"/>
  <c r="EL36" i="14"/>
  <c r="EL101" i="14"/>
  <c r="EL49" i="14"/>
  <c r="EL45" i="14"/>
  <c r="EP69" i="14"/>
  <c r="CA72" i="14"/>
  <c r="CA59" i="14"/>
  <c r="CA40" i="14"/>
  <c r="CA52" i="14"/>
  <c r="FA30" i="14"/>
  <c r="EP76" i="14"/>
  <c r="EP96" i="14"/>
  <c r="EP31" i="14"/>
  <c r="BQ124" i="14"/>
  <c r="BQ110" i="14"/>
  <c r="AO58" i="10"/>
  <c r="ER48" i="14"/>
  <c r="ER109" i="14"/>
  <c r="CF24" i="10"/>
  <c r="EL131" i="14"/>
  <c r="J160" i="14"/>
  <c r="CA109" i="14"/>
  <c r="CA108" i="14"/>
  <c r="CA84" i="14"/>
  <c r="CA121" i="14"/>
  <c r="EL68" i="14"/>
  <c r="EL112" i="14"/>
  <c r="EL63" i="14"/>
  <c r="EL32" i="14"/>
  <c r="EL60" i="14"/>
  <c r="EL127" i="14"/>
  <c r="EL80" i="14"/>
  <c r="BZ100" i="14"/>
  <c r="EU24" i="14"/>
  <c r="AO108" i="10"/>
  <c r="AO113" i="10"/>
  <c r="CA80" i="14"/>
  <c r="CS24" i="10"/>
  <c r="CS93" i="10"/>
  <c r="EF105" i="14"/>
  <c r="EF120" i="14"/>
  <c r="EF81" i="14"/>
  <c r="EF68" i="14"/>
  <c r="EF64" i="14"/>
  <c r="BX26" i="10"/>
  <c r="BX70" i="10"/>
  <c r="BX90" i="10"/>
  <c r="ER40" i="14"/>
  <c r="ER134" i="14"/>
  <c r="ER103" i="14"/>
  <c r="ER102" i="14"/>
  <c r="ER113" i="14"/>
  <c r="ER80" i="14"/>
  <c r="CN122" i="14"/>
  <c r="CN74" i="14"/>
  <c r="CN52" i="14"/>
  <c r="BL48" i="10"/>
  <c r="CF64" i="10"/>
  <c r="CR90" i="10"/>
  <c r="FA28" i="14"/>
  <c r="BZ133" i="14"/>
  <c r="EN54" i="14"/>
  <c r="FA58" i="14"/>
  <c r="CP75" i="14"/>
  <c r="BX65" i="14"/>
  <c r="FA39" i="14"/>
  <c r="FA67" i="14"/>
  <c r="CA74" i="14"/>
  <c r="CA83" i="14"/>
  <c r="CA99" i="14"/>
  <c r="CA119" i="14"/>
  <c r="CA107" i="14"/>
  <c r="CA54" i="14"/>
  <c r="CA41" i="14"/>
  <c r="CA129" i="14"/>
  <c r="CA68" i="14"/>
  <c r="FA105" i="14"/>
  <c r="ET131" i="14"/>
  <c r="FA45" i="14"/>
  <c r="FA29" i="14"/>
  <c r="FA38" i="14"/>
  <c r="FA95" i="14"/>
  <c r="FA63" i="14"/>
  <c r="FA100" i="14"/>
  <c r="FA132" i="14"/>
  <c r="FA66" i="14"/>
  <c r="FA115" i="14"/>
  <c r="FA114" i="14"/>
  <c r="EL51" i="14"/>
  <c r="EL82" i="14"/>
  <c r="EL89" i="14"/>
  <c r="EL111" i="14"/>
  <c r="EL109" i="14"/>
  <c r="EL69" i="14"/>
  <c r="EL95" i="14"/>
  <c r="EL121" i="14"/>
  <c r="EL52" i="14"/>
  <c r="EL103" i="14"/>
  <c r="EL50" i="14"/>
  <c r="EL126" i="14"/>
  <c r="EL39" i="14"/>
  <c r="CA70" i="14"/>
  <c r="CA48" i="14"/>
  <c r="CA82" i="14"/>
  <c r="FA47" i="14"/>
  <c r="EP54" i="14"/>
  <c r="EP70" i="14"/>
  <c r="EP45" i="14"/>
  <c r="EP62" i="14"/>
  <c r="BQ102" i="14"/>
  <c r="EN53" i="14"/>
  <c r="BX83" i="10"/>
  <c r="BX47" i="10"/>
  <c r="ER68" i="14"/>
  <c r="ER135" i="14"/>
  <c r="ER125" i="14"/>
  <c r="CR40" i="10"/>
  <c r="EN48" i="14"/>
  <c r="CA58" i="14"/>
  <c r="CA71" i="14"/>
  <c r="CA86" i="14"/>
  <c r="CA65" i="14"/>
  <c r="CA46" i="14"/>
  <c r="EL72" i="14"/>
  <c r="EL125" i="14"/>
  <c r="EL74" i="14"/>
  <c r="EL119" i="14"/>
  <c r="EL104" i="14"/>
  <c r="CA44" i="14"/>
  <c r="CA115" i="14"/>
  <c r="EZ93" i="14"/>
  <c r="CI67" i="14"/>
  <c r="CI115" i="14"/>
  <c r="AO79" i="10"/>
  <c r="CS95" i="10"/>
  <c r="CS56" i="10"/>
  <c r="EF133" i="14"/>
  <c r="EF73" i="14"/>
  <c r="EF46" i="14"/>
  <c r="EF82" i="14"/>
  <c r="BX97" i="10"/>
  <c r="BX43" i="10"/>
  <c r="BX62" i="10"/>
  <c r="ER133" i="14"/>
  <c r="ER132" i="14"/>
  <c r="ER79" i="14"/>
  <c r="ER88" i="14"/>
  <c r="ER106" i="14"/>
  <c r="CN47" i="14"/>
  <c r="CN132" i="14"/>
  <c r="CN35" i="14"/>
  <c r="CN66" i="14"/>
  <c r="BI50" i="10"/>
  <c r="AZ112" i="10"/>
  <c r="CD84" i="10"/>
  <c r="BI108" i="10"/>
  <c r="EL123" i="14"/>
  <c r="EH90" i="14"/>
  <c r="BQ80" i="14"/>
  <c r="EN80" i="14"/>
  <c r="EN35" i="14"/>
  <c r="FA120" i="14"/>
  <c r="EL115" i="14"/>
  <c r="CA117" i="14"/>
  <c r="CA103" i="14"/>
  <c r="CA50" i="14"/>
  <c r="CA91" i="14"/>
  <c r="CA67" i="14"/>
  <c r="CA85" i="14"/>
  <c r="CA106" i="14"/>
  <c r="CA133" i="14"/>
  <c r="FA134" i="14"/>
  <c r="CI112" i="14"/>
  <c r="FA91" i="14"/>
  <c r="FA124" i="14"/>
  <c r="FA116" i="14"/>
  <c r="FA61" i="14"/>
  <c r="FA129" i="14"/>
  <c r="FA119" i="14"/>
  <c r="FA82" i="14"/>
  <c r="FA96" i="14"/>
  <c r="FA26" i="14"/>
  <c r="EL26" i="14"/>
  <c r="EL99" i="14"/>
  <c r="EL54" i="14"/>
  <c r="EL73" i="14"/>
  <c r="EL47" i="14"/>
  <c r="EL93" i="14"/>
  <c r="EL71" i="14"/>
  <c r="EL92" i="14"/>
  <c r="EL86" i="14"/>
  <c r="EL106" i="14"/>
  <c r="EL65" i="14"/>
  <c r="EL129" i="14"/>
  <c r="EL30" i="14"/>
  <c r="CA47" i="14"/>
  <c r="CA32" i="14"/>
  <c r="CA113" i="14"/>
  <c r="CA60" i="14"/>
  <c r="EP32" i="14"/>
  <c r="EP36" i="14"/>
  <c r="EP40" i="14"/>
  <c r="EO81" i="14"/>
  <c r="EK88" i="14"/>
  <c r="CV48" i="14"/>
  <c r="CV126" i="14"/>
  <c r="CV74" i="14"/>
  <c r="CV84" i="14"/>
  <c r="CV133" i="14"/>
  <c r="CP54" i="10"/>
  <c r="EY80" i="14"/>
  <c r="EY124" i="14"/>
  <c r="EY49" i="14"/>
  <c r="EY40" i="14"/>
  <c r="EY89" i="14"/>
  <c r="EY77" i="14"/>
  <c r="EY50" i="14"/>
  <c r="EY132" i="14"/>
  <c r="EY116" i="14"/>
  <c r="EY102" i="14"/>
  <c r="EY125" i="14"/>
  <c r="EY53" i="14"/>
  <c r="EY57" i="14"/>
  <c r="CB134" i="14"/>
  <c r="BQ103" i="14"/>
  <c r="BQ60" i="14"/>
  <c r="EO51" i="14"/>
  <c r="AO76" i="10"/>
  <c r="AO90" i="10"/>
  <c r="AO106" i="10"/>
  <c r="AO102" i="10"/>
  <c r="AO81" i="10"/>
  <c r="BV51" i="14"/>
  <c r="BV64" i="14"/>
  <c r="BV80" i="14"/>
  <c r="BV117" i="14"/>
  <c r="BV32" i="14"/>
  <c r="CS42" i="10"/>
  <c r="CS26" i="10"/>
  <c r="CS103" i="10"/>
  <c r="ES91" i="14"/>
  <c r="ES83" i="14"/>
  <c r="ES41" i="14"/>
  <c r="AU107" i="10"/>
  <c r="CV40" i="14"/>
  <c r="CV46" i="14"/>
  <c r="CV67" i="14"/>
  <c r="CV106" i="14"/>
  <c r="CV72" i="14"/>
  <c r="CV85" i="14"/>
  <c r="CV101" i="14"/>
  <c r="CV125" i="14"/>
  <c r="CQ62" i="10"/>
  <c r="CO74" i="10"/>
  <c r="CS50" i="10"/>
  <c r="BW63" i="10"/>
  <c r="BA76" i="10"/>
  <c r="BW23" i="10"/>
  <c r="AR55" i="10"/>
  <c r="BW37" i="10"/>
  <c r="CR66" i="10"/>
  <c r="BQ74" i="14"/>
  <c r="CB66" i="14"/>
  <c r="CB64" i="14"/>
  <c r="CB90" i="14"/>
  <c r="CB99" i="14"/>
  <c r="EY114" i="14"/>
  <c r="EH26" i="14"/>
  <c r="EH114" i="14"/>
  <c r="EG128" i="14"/>
  <c r="EN75" i="14"/>
  <c r="EN96" i="14"/>
  <c r="EN74" i="14"/>
  <c r="EN39" i="14"/>
  <c r="EN109" i="14"/>
  <c r="EY54" i="14"/>
  <c r="BQ61" i="14"/>
  <c r="EY84" i="14"/>
  <c r="CF79" i="14"/>
  <c r="EY104" i="14"/>
  <c r="EY52" i="14"/>
  <c r="EY105" i="14"/>
  <c r="EY117" i="14"/>
  <c r="EY74" i="14"/>
  <c r="EY27" i="14"/>
  <c r="CF71" i="14"/>
  <c r="CL53" i="14"/>
  <c r="CL129" i="14"/>
  <c r="CL111" i="14"/>
  <c r="CL31" i="14"/>
  <c r="EP48" i="14"/>
  <c r="EY96" i="14"/>
  <c r="EY78" i="14"/>
  <c r="EP44" i="14"/>
  <c r="EP61" i="14"/>
  <c r="EP86" i="14"/>
  <c r="EP46" i="14"/>
  <c r="EP35" i="14"/>
  <c r="EP66" i="14"/>
  <c r="EP92" i="14"/>
  <c r="L42" i="15"/>
  <c r="L40" i="15"/>
  <c r="L46" i="15"/>
  <c r="L41" i="15"/>
  <c r="EO41" i="14"/>
  <c r="EO121" i="14"/>
  <c r="BQ78" i="14"/>
  <c r="CV78" i="14"/>
  <c r="BW45" i="10"/>
  <c r="CP62" i="10"/>
  <c r="CP94" i="10"/>
  <c r="EY42" i="14"/>
  <c r="EY51" i="14"/>
  <c r="EY126" i="14"/>
  <c r="EY93" i="14"/>
  <c r="EY129" i="14"/>
  <c r="EY87" i="14"/>
  <c r="EY120" i="14"/>
  <c r="EY48" i="14"/>
  <c r="EY45" i="14"/>
  <c r="EY79" i="14"/>
  <c r="EY121" i="14"/>
  <c r="EP25" i="14"/>
  <c r="EP90" i="14"/>
  <c r="EP77" i="14"/>
  <c r="EP103" i="14"/>
  <c r="EP85" i="14"/>
  <c r="EP37" i="14"/>
  <c r="EP114" i="14"/>
  <c r="EP113" i="14"/>
  <c r="EP29" i="14"/>
  <c r="EP47" i="14"/>
  <c r="EP88" i="14"/>
  <c r="EP112" i="14"/>
  <c r="EP108" i="14"/>
  <c r="EP50" i="14"/>
  <c r="EP115" i="14"/>
  <c r="EP104" i="14"/>
  <c r="EP118" i="14"/>
  <c r="EP39" i="14"/>
  <c r="EP93" i="14"/>
  <c r="EP58" i="14"/>
  <c r="EP38" i="14"/>
  <c r="EP133" i="14"/>
  <c r="EP64" i="14"/>
  <c r="EP126" i="14"/>
  <c r="EP95" i="14"/>
  <c r="EP65" i="14"/>
  <c r="EP30" i="14"/>
  <c r="EP73" i="14"/>
  <c r="EP78" i="14"/>
  <c r="EP109" i="14"/>
  <c r="EP82" i="14"/>
  <c r="EP53" i="14"/>
  <c r="EP79" i="14"/>
  <c r="EP60" i="14"/>
  <c r="EP91" i="14"/>
  <c r="EN85" i="14"/>
  <c r="BQ68" i="14"/>
  <c r="EG63" i="14"/>
  <c r="EO91" i="14"/>
  <c r="AO115" i="10"/>
  <c r="AO60" i="10"/>
  <c r="AO88" i="10"/>
  <c r="BV84" i="14"/>
  <c r="BV45" i="14"/>
  <c r="BV94" i="14"/>
  <c r="BV61" i="14"/>
  <c r="CS77" i="10"/>
  <c r="CS63" i="10"/>
  <c r="CS33" i="10"/>
  <c r="CS49" i="10"/>
  <c r="CS41" i="10"/>
  <c r="ES82" i="14"/>
  <c r="ES100" i="14"/>
  <c r="ES59" i="14"/>
  <c r="ES135" i="14"/>
  <c r="CV132" i="14"/>
  <c r="CV91" i="14"/>
  <c r="CV89" i="14"/>
  <c r="CV57" i="14"/>
  <c r="CV49" i="14"/>
  <c r="CV35" i="14"/>
  <c r="CR46" i="14"/>
  <c r="BQ93" i="14"/>
  <c r="BQ101" i="14"/>
  <c r="BQ87" i="14"/>
  <c r="BP40" i="10"/>
  <c r="CO26" i="10"/>
  <c r="BW39" i="10"/>
  <c r="BC104" i="10"/>
  <c r="CB122" i="14"/>
  <c r="CB63" i="14"/>
  <c r="CB54" i="14"/>
  <c r="CP59" i="14"/>
  <c r="EY100" i="14"/>
  <c r="CP83" i="14"/>
  <c r="EN92" i="14"/>
  <c r="EN47" i="14"/>
  <c r="EN97" i="14"/>
  <c r="EN81" i="14"/>
  <c r="EN70" i="14"/>
  <c r="L170" i="14"/>
  <c r="EY101" i="14"/>
  <c r="EG72" i="14"/>
  <c r="EY32" i="14"/>
  <c r="EY94" i="14"/>
  <c r="CI88" i="14"/>
  <c r="ET107" i="14"/>
  <c r="EY95" i="14"/>
  <c r="EY119" i="14"/>
  <c r="EY55" i="14"/>
  <c r="EY60" i="14"/>
  <c r="EY24" i="14"/>
  <c r="EY44" i="14"/>
  <c r="EY46" i="14"/>
  <c r="CL108" i="14"/>
  <c r="CL116" i="14"/>
  <c r="CL107" i="14"/>
  <c r="EP84" i="14"/>
  <c r="EY28" i="14"/>
  <c r="EY115" i="14"/>
  <c r="EP129" i="14"/>
  <c r="EP111" i="14"/>
  <c r="EP33" i="14"/>
  <c r="EP127" i="14"/>
  <c r="EP49" i="14"/>
  <c r="EP80" i="14"/>
  <c r="EP28" i="14"/>
  <c r="EP119" i="14"/>
  <c r="EP41" i="14"/>
  <c r="EO65" i="14"/>
  <c r="EP83" i="14"/>
  <c r="CV124" i="14"/>
  <c r="CV114" i="14"/>
  <c r="BH48" i="10"/>
  <c r="BQ48" i="14"/>
  <c r="CQ31" i="14"/>
  <c r="AO51" i="10"/>
  <c r="AO83" i="10"/>
  <c r="AO75" i="10"/>
  <c r="BE73" i="10"/>
  <c r="CS102" i="10"/>
  <c r="AU57" i="10"/>
  <c r="CV70" i="14"/>
  <c r="CV115" i="14"/>
  <c r="CV63" i="14"/>
  <c r="CQ56" i="10"/>
  <c r="AX68" i="10"/>
  <c r="AX102" i="10"/>
  <c r="BA100" i="10"/>
  <c r="CP92" i="10"/>
  <c r="CQ77" i="14"/>
  <c r="EN40" i="14"/>
  <c r="EN66" i="14"/>
  <c r="EY118" i="14"/>
  <c r="EY109" i="14"/>
  <c r="EY90" i="14"/>
  <c r="EY123" i="14"/>
  <c r="EY43" i="14"/>
  <c r="EY41" i="14"/>
  <c r="BQ108" i="14"/>
  <c r="EY108" i="14"/>
  <c r="EY113" i="14"/>
  <c r="CB42" i="14"/>
  <c r="CB60" i="14"/>
  <c r="CB58" i="14"/>
  <c r="CB82" i="14"/>
  <c r="CB132" i="14"/>
  <c r="CB74" i="14"/>
  <c r="CB86" i="14"/>
  <c r="CB43" i="14"/>
  <c r="CB72" i="14"/>
  <c r="CB65" i="14"/>
  <c r="CB105" i="14"/>
  <c r="CB67" i="14"/>
  <c r="CB55" i="14"/>
  <c r="CB84" i="14"/>
  <c r="CB97" i="14"/>
  <c r="CB50" i="14"/>
  <c r="CB31" i="14"/>
  <c r="CB68" i="14"/>
  <c r="CB98" i="14"/>
  <c r="CB94" i="14"/>
  <c r="CB114" i="14"/>
  <c r="CB77" i="14"/>
  <c r="CB118" i="14"/>
  <c r="CB123" i="14"/>
  <c r="CB33" i="14"/>
  <c r="CB48" i="14"/>
  <c r="CB69" i="14"/>
  <c r="CB100" i="14"/>
  <c r="CB110" i="14"/>
  <c r="CB81" i="14"/>
  <c r="CB44" i="14"/>
  <c r="CB59" i="14"/>
  <c r="CB45" i="14"/>
  <c r="CB80" i="14"/>
  <c r="CB78" i="14"/>
  <c r="CB108" i="14"/>
  <c r="CB130" i="14"/>
  <c r="CB101" i="14"/>
  <c r="CB112" i="14"/>
  <c r="CB126" i="14"/>
  <c r="CB71" i="14"/>
  <c r="CB40" i="14"/>
  <c r="CB88" i="14"/>
  <c r="CB111" i="14"/>
  <c r="CB116" i="14"/>
  <c r="CB125" i="14"/>
  <c r="CB62" i="14"/>
  <c r="K160" i="14"/>
  <c r="CB35" i="14"/>
  <c r="CB92" i="14"/>
  <c r="CB96" i="14"/>
  <c r="CB119" i="14"/>
  <c r="CB129" i="14"/>
  <c r="CB56" i="14"/>
  <c r="CB38" i="14"/>
  <c r="CB36" i="14"/>
  <c r="CB79" i="14"/>
  <c r="CB61" i="14"/>
  <c r="CB85" i="14"/>
  <c r="CB75" i="14"/>
  <c r="CB95" i="14"/>
  <c r="CB70" i="14"/>
  <c r="CB109" i="14"/>
  <c r="CB52" i="14"/>
  <c r="CB120" i="14"/>
  <c r="CB102" i="14"/>
  <c r="CB128" i="14"/>
  <c r="EN58" i="14"/>
  <c r="EN45" i="14"/>
  <c r="BS116" i="14"/>
  <c r="FJ100" i="14"/>
  <c r="FJ116" i="14"/>
  <c r="AO72" i="10"/>
  <c r="AO73" i="10"/>
  <c r="AO104" i="10"/>
  <c r="AO89" i="10"/>
  <c r="AO96" i="10"/>
  <c r="AO53" i="10"/>
  <c r="BV90" i="14"/>
  <c r="BV46" i="14"/>
  <c r="CS60" i="10"/>
  <c r="CS90" i="10"/>
  <c r="CS74" i="10"/>
  <c r="CS70" i="10"/>
  <c r="CS66" i="10"/>
  <c r="ES29" i="14"/>
  <c r="ES35" i="14"/>
  <c r="ES81" i="14"/>
  <c r="ES74" i="14"/>
  <c r="ES92" i="14"/>
  <c r="CV116" i="14"/>
  <c r="CV60" i="14"/>
  <c r="CV122" i="14"/>
  <c r="CR133" i="14"/>
  <c r="CR96" i="14"/>
  <c r="CQ29" i="10"/>
  <c r="BA106" i="10"/>
  <c r="BD66" i="10"/>
  <c r="CP102" i="10"/>
  <c r="AP107" i="10"/>
  <c r="CO98" i="10"/>
  <c r="CO52" i="10"/>
  <c r="EN121" i="14"/>
  <c r="CB93" i="14"/>
  <c r="CB39" i="14"/>
  <c r="CB46" i="14"/>
  <c r="CQ45" i="14"/>
  <c r="CQ117" i="14"/>
  <c r="CP35" i="14"/>
  <c r="CP67" i="14"/>
  <c r="BQ69" i="14"/>
  <c r="EK25" i="14"/>
  <c r="EG64" i="14"/>
  <c r="EG112" i="14"/>
  <c r="EN69" i="14"/>
  <c r="EN87" i="14"/>
  <c r="EN25" i="14"/>
  <c r="EN91" i="14"/>
  <c r="EY64" i="14"/>
  <c r="CQ125" i="14"/>
  <c r="CP91" i="14"/>
  <c r="EY83" i="14"/>
  <c r="EY128" i="14"/>
  <c r="EY91" i="14"/>
  <c r="EY76" i="14"/>
  <c r="EY58" i="14"/>
  <c r="EY68" i="14"/>
  <c r="EY127" i="14"/>
  <c r="EY67" i="14"/>
  <c r="EY98" i="14"/>
  <c r="CL95" i="14"/>
  <c r="CL127" i="14"/>
  <c r="CL59" i="14"/>
  <c r="EP117" i="14"/>
  <c r="EY61" i="14"/>
  <c r="EP74" i="14"/>
  <c r="EP125" i="14"/>
  <c r="EP122" i="14"/>
  <c r="EP24" i="14"/>
  <c r="EP102" i="14"/>
  <c r="EP105" i="14"/>
  <c r="EP130" i="14"/>
  <c r="EO73" i="14"/>
  <c r="CB57" i="14"/>
  <c r="EP59" i="14"/>
  <c r="AK167" i="6"/>
  <c r="EY110" i="14"/>
  <c r="EY99" i="14"/>
  <c r="EY38" i="14"/>
  <c r="EY63" i="14"/>
  <c r="EY130" i="14"/>
  <c r="EY69" i="14"/>
  <c r="EY92" i="14"/>
  <c r="EY34" i="14"/>
  <c r="CV44" i="14"/>
  <c r="CV94" i="14"/>
  <c r="BQ86" i="14"/>
  <c r="AW97" i="10"/>
  <c r="AO105" i="10"/>
  <c r="AO85" i="10"/>
  <c r="CS92" i="10"/>
  <c r="CS84" i="10"/>
  <c r="CS76" i="10"/>
  <c r="CS98" i="10"/>
  <c r="CV108" i="14"/>
  <c r="CV107" i="14"/>
  <c r="CI46" i="10"/>
  <c r="AL77" i="10"/>
  <c r="CP78" i="10"/>
  <c r="EY131" i="14"/>
  <c r="EG32" i="14"/>
  <c r="EG80" i="14"/>
  <c r="EN33" i="14"/>
  <c r="EN100" i="14"/>
  <c r="EN82" i="14"/>
  <c r="EG40" i="14"/>
  <c r="EY86" i="14"/>
  <c r="EY31" i="14"/>
  <c r="EY106" i="14"/>
  <c r="EP27" i="14"/>
  <c r="EO29" i="14"/>
  <c r="EO47" i="14"/>
  <c r="EO72" i="14"/>
  <c r="EO102" i="14"/>
  <c r="EO111" i="14"/>
  <c r="EO58" i="14"/>
  <c r="EO132" i="14"/>
  <c r="EO128" i="14"/>
  <c r="EO115" i="14"/>
  <c r="EO37" i="14"/>
  <c r="EO44" i="14"/>
  <c r="EO110" i="14"/>
  <c r="EO127" i="14"/>
  <c r="EO85" i="14"/>
  <c r="EO94" i="14"/>
  <c r="EO71" i="14"/>
  <c r="EO50" i="14"/>
  <c r="EO39" i="14"/>
  <c r="EO76" i="14"/>
  <c r="EO106" i="14"/>
  <c r="EO69" i="14"/>
  <c r="EO119" i="14"/>
  <c r="EO135" i="14"/>
  <c r="EO82" i="14"/>
  <c r="EO130" i="14"/>
  <c r="EO34" i="14"/>
  <c r="EO118" i="14"/>
  <c r="EO104" i="14"/>
  <c r="EO83" i="14"/>
  <c r="EO55" i="14"/>
  <c r="EO80" i="14"/>
  <c r="EO74" i="14"/>
  <c r="EO70" i="14"/>
  <c r="EO36" i="14"/>
  <c r="EO109" i="14"/>
  <c r="EO100" i="14"/>
  <c r="EO63" i="14"/>
  <c r="EO52" i="14"/>
  <c r="EO84" i="14"/>
  <c r="EO114" i="14"/>
  <c r="EO95" i="14"/>
  <c r="EO54" i="14"/>
  <c r="EO77" i="14"/>
  <c r="EO90" i="14"/>
  <c r="EO78" i="14"/>
  <c r="EO120" i="14"/>
  <c r="EO117" i="14"/>
  <c r="EO27" i="14"/>
  <c r="EO56" i="14"/>
  <c r="EO99" i="14"/>
  <c r="EO24" i="14"/>
  <c r="EO40" i="14"/>
  <c r="EO79" i="14"/>
  <c r="EO60" i="14"/>
  <c r="EO92" i="14"/>
  <c r="EO28" i="14"/>
  <c r="EO48" i="14"/>
  <c r="EO61" i="14"/>
  <c r="EO122" i="14"/>
  <c r="EO108" i="14"/>
  <c r="EO59" i="14"/>
  <c r="EO25" i="14"/>
  <c r="EO88" i="14"/>
  <c r="EO103" i="14"/>
  <c r="EO93" i="14"/>
  <c r="EO113" i="14"/>
  <c r="EO68" i="14"/>
  <c r="EO30" i="14"/>
  <c r="EO57" i="14"/>
  <c r="EO112" i="14"/>
  <c r="EO75" i="14"/>
  <c r="EO35" i="14"/>
  <c r="EO26" i="14"/>
  <c r="EO98" i="14"/>
  <c r="EO66" i="14"/>
  <c r="EO45" i="14"/>
  <c r="EO96" i="14"/>
  <c r="EO46" i="14"/>
  <c r="EO86" i="14"/>
  <c r="EO116" i="14"/>
  <c r="EO107" i="14"/>
  <c r="EO87" i="14"/>
  <c r="EO38" i="14"/>
  <c r="EO101" i="14"/>
  <c r="EO126" i="14"/>
  <c r="EO125" i="14"/>
  <c r="EO32" i="14"/>
  <c r="EO62" i="14"/>
  <c r="EO49" i="14"/>
  <c r="EO133" i="14"/>
  <c r="EO42" i="14"/>
  <c r="EO64" i="14"/>
  <c r="EO31" i="14"/>
  <c r="EO53" i="14"/>
  <c r="EO124" i="14"/>
  <c r="EO67" i="14"/>
  <c r="EO97" i="14"/>
  <c r="BQ53" i="14"/>
  <c r="BQ116" i="14"/>
  <c r="CB51" i="14"/>
  <c r="AO48" i="10"/>
  <c r="AO57" i="10"/>
  <c r="BV127" i="14"/>
  <c r="BV132" i="14"/>
  <c r="BV100" i="14"/>
  <c r="BV58" i="14"/>
  <c r="BV91" i="14"/>
  <c r="CS58" i="10"/>
  <c r="CS96" i="10"/>
  <c r="CS45" i="10"/>
  <c r="CS89" i="10"/>
  <c r="CS44" i="10"/>
  <c r="CS88" i="10"/>
  <c r="CS37" i="10"/>
  <c r="ES115" i="14"/>
  <c r="ES96" i="14"/>
  <c r="ES45" i="14"/>
  <c r="ES77" i="14"/>
  <c r="CV102" i="14"/>
  <c r="CV92" i="14"/>
  <c r="CV47" i="14"/>
  <c r="CV31" i="14"/>
  <c r="CQ52" i="10"/>
  <c r="CF96" i="10"/>
  <c r="CO42" i="10"/>
  <c r="BA114" i="10"/>
  <c r="CO60" i="10"/>
  <c r="CG36" i="10"/>
  <c r="BQ88" i="14"/>
  <c r="BQ64" i="14"/>
  <c r="EN49" i="14"/>
  <c r="EN105" i="14"/>
  <c r="CB115" i="14"/>
  <c r="CB104" i="14"/>
  <c r="CB37" i="14"/>
  <c r="EY29" i="14"/>
  <c r="CP99" i="14"/>
  <c r="EH130" i="14"/>
  <c r="EN112" i="14"/>
  <c r="EN114" i="14"/>
  <c r="EN29" i="14"/>
  <c r="EY103" i="14"/>
  <c r="CQ101" i="14"/>
  <c r="EH106" i="14"/>
  <c r="EY72" i="14"/>
  <c r="EY70" i="14"/>
  <c r="EY112" i="14"/>
  <c r="EY59" i="14"/>
  <c r="EY81" i="14"/>
  <c r="EY36" i="14"/>
  <c r="EY65" i="14"/>
  <c r="EY111" i="14"/>
  <c r="EY47" i="14"/>
  <c r="EY97" i="14"/>
  <c r="EY62" i="14"/>
  <c r="EJ62" i="14"/>
  <c r="CL105" i="14"/>
  <c r="CL132" i="14"/>
  <c r="CL72" i="14"/>
  <c r="CL37" i="14"/>
  <c r="EP121" i="14"/>
  <c r="EY82" i="14"/>
  <c r="EY26" i="14"/>
  <c r="EP75" i="14"/>
  <c r="EP132" i="14"/>
  <c r="EP56" i="14"/>
  <c r="EP101" i="14"/>
  <c r="EP106" i="14"/>
  <c r="EP124" i="14"/>
  <c r="EP42" i="14"/>
  <c r="EP116" i="14"/>
  <c r="EP98" i="14"/>
  <c r="EY88" i="14"/>
  <c r="EO33" i="14"/>
  <c r="CB41" i="14"/>
  <c r="EP131" i="14"/>
  <c r="B171" i="1"/>
  <c r="FM154" i="1"/>
  <c r="CR62" i="14"/>
  <c r="CR33" i="14"/>
  <c r="CR40" i="14"/>
  <c r="CR38" i="14"/>
  <c r="CR57" i="14"/>
  <c r="CR76" i="14"/>
  <c r="CR37" i="14"/>
  <c r="CR41" i="14"/>
  <c r="CR112" i="14"/>
  <c r="CR64" i="14"/>
  <c r="CR92" i="14"/>
  <c r="CR39" i="14"/>
  <c r="CR31" i="14"/>
  <c r="CR104" i="14"/>
  <c r="CR75" i="14"/>
  <c r="FD133" i="14"/>
  <c r="FD77" i="14"/>
  <c r="FD53" i="14"/>
  <c r="FD45" i="14"/>
  <c r="FD85" i="14"/>
  <c r="FD95" i="14"/>
  <c r="BE69" i="10"/>
  <c r="BB89" i="10"/>
  <c r="CR68" i="14"/>
  <c r="CR70" i="14"/>
  <c r="CR86" i="14"/>
  <c r="CR127" i="14"/>
  <c r="CR71" i="14"/>
  <c r="CR102" i="14"/>
  <c r="CR49" i="14"/>
  <c r="BJ103" i="10"/>
  <c r="BJ115" i="10"/>
  <c r="BJ89" i="10"/>
  <c r="BJ86" i="10"/>
  <c r="BJ52" i="10"/>
  <c r="BJ110" i="10"/>
  <c r="BJ102" i="10"/>
  <c r="BJ71" i="10"/>
  <c r="BJ92" i="10"/>
  <c r="BJ62" i="10"/>
  <c r="CD102" i="10"/>
  <c r="CD54" i="10"/>
  <c r="CD30" i="10"/>
  <c r="CD44" i="10"/>
  <c r="AU95" i="10"/>
  <c r="AU103" i="10"/>
  <c r="K161" i="10"/>
  <c r="V16" i="15" s="1"/>
  <c r="BV37" i="10"/>
  <c r="BV61" i="10"/>
  <c r="BV51" i="10"/>
  <c r="FD29" i="14"/>
  <c r="FD93" i="14"/>
  <c r="FJ105" i="14"/>
  <c r="FJ89" i="14"/>
  <c r="FJ129" i="14"/>
  <c r="FJ97" i="14"/>
  <c r="FJ65" i="14"/>
  <c r="FJ33" i="14"/>
  <c r="FJ121" i="14"/>
  <c r="BQ98" i="14"/>
  <c r="BQ39" i="14"/>
  <c r="AW96" i="10"/>
  <c r="BE52" i="10"/>
  <c r="BE90" i="10"/>
  <c r="BB83" i="10"/>
  <c r="CB33" i="10"/>
  <c r="CB32" i="10"/>
  <c r="CB101" i="10"/>
  <c r="CB47" i="10"/>
  <c r="CB102" i="10"/>
  <c r="CB91" i="10"/>
  <c r="EF117" i="14"/>
  <c r="EF48" i="14"/>
  <c r="EF41" i="14"/>
  <c r="EF107" i="14"/>
  <c r="EF27" i="14"/>
  <c r="CR60" i="14"/>
  <c r="EF26" i="14"/>
  <c r="CR100" i="14"/>
  <c r="CR50" i="14"/>
  <c r="CR129" i="14"/>
  <c r="CR72" i="14"/>
  <c r="CR107" i="14"/>
  <c r="EF30" i="14"/>
  <c r="CR122" i="14"/>
  <c r="FG81" i="14"/>
  <c r="BJ95" i="10"/>
  <c r="BJ64" i="10"/>
  <c r="BR77" i="10"/>
  <c r="BR69" i="10"/>
  <c r="BR53" i="10"/>
  <c r="BA58" i="10"/>
  <c r="AP101" i="10"/>
  <c r="CB42" i="10"/>
  <c r="BY65" i="10"/>
  <c r="FE87" i="14"/>
  <c r="FE127" i="14"/>
  <c r="FE55" i="14"/>
  <c r="FE31" i="14"/>
  <c r="FE39" i="14"/>
  <c r="FE103" i="14"/>
  <c r="FE111" i="14"/>
  <c r="EN88" i="14"/>
  <c r="EN24" i="14"/>
  <c r="EN129" i="14"/>
  <c r="CL119" i="14"/>
  <c r="CL81" i="14"/>
  <c r="CL125" i="14"/>
  <c r="CL48" i="14"/>
  <c r="CL61" i="14"/>
  <c r="BE60" i="10"/>
  <c r="BE64" i="10"/>
  <c r="BE72" i="10"/>
  <c r="BE80" i="10"/>
  <c r="BE87" i="10"/>
  <c r="BE101" i="10"/>
  <c r="BE105" i="10"/>
  <c r="BE109" i="10"/>
  <c r="BE61" i="10"/>
  <c r="CR59" i="14"/>
  <c r="CR85" i="14"/>
  <c r="BE78" i="10"/>
  <c r="BJ50" i="10"/>
  <c r="EF126" i="14"/>
  <c r="EF69" i="14"/>
  <c r="EF60" i="14"/>
  <c r="EF109" i="14"/>
  <c r="CR91" i="14"/>
  <c r="CR111" i="14"/>
  <c r="CR119" i="14"/>
  <c r="CR48" i="14"/>
  <c r="AA160" i="14"/>
  <c r="EF122" i="14"/>
  <c r="CR43" i="14"/>
  <c r="BJ65" i="10"/>
  <c r="BJ60" i="10"/>
  <c r="CN82" i="10"/>
  <c r="CI80" i="10"/>
  <c r="CI96" i="10"/>
  <c r="BA68" i="10"/>
  <c r="BA82" i="10"/>
  <c r="BA74" i="10"/>
  <c r="BA60" i="10"/>
  <c r="BQ56" i="14"/>
  <c r="FJ81" i="14"/>
  <c r="CG43" i="14"/>
  <c r="CG115" i="14"/>
  <c r="CG96" i="14"/>
  <c r="CG66" i="14"/>
  <c r="CG103" i="14"/>
  <c r="CG123" i="14"/>
  <c r="CG106" i="14"/>
  <c r="CG72" i="14"/>
  <c r="CG134" i="14"/>
  <c r="CG88" i="14"/>
  <c r="CR93" i="14"/>
  <c r="BQ128" i="14"/>
  <c r="EF54" i="14"/>
  <c r="EF62" i="14"/>
  <c r="EF24" i="14"/>
  <c r="EF28" i="14"/>
  <c r="EF67" i="14"/>
  <c r="EF49" i="14"/>
  <c r="EF95" i="14"/>
  <c r="EF102" i="14"/>
  <c r="EF70" i="14"/>
  <c r="EF59" i="14"/>
  <c r="EF29" i="14"/>
  <c r="EF118" i="14"/>
  <c r="EF94" i="14"/>
  <c r="EF127" i="14"/>
  <c r="EF43" i="14"/>
  <c r="EF56" i="14"/>
  <c r="EF100" i="14"/>
  <c r="EF75" i="14"/>
  <c r="EF78" i="14"/>
  <c r="EF104" i="14"/>
  <c r="EF47" i="14"/>
  <c r="EF93" i="14"/>
  <c r="EF119" i="14"/>
  <c r="EF44" i="14"/>
  <c r="EF154" i="14"/>
  <c r="BQ55" i="14"/>
  <c r="BE77" i="10"/>
  <c r="EF108" i="14"/>
  <c r="CR128" i="14"/>
  <c r="BQ54" i="14"/>
  <c r="BQ118" i="14"/>
  <c r="BB97" i="10"/>
  <c r="CB29" i="10"/>
  <c r="CB55" i="10"/>
  <c r="CB27" i="10"/>
  <c r="CB44" i="10"/>
  <c r="CB58" i="10"/>
  <c r="CB72" i="10"/>
  <c r="BJ73" i="10"/>
  <c r="EF51" i="14"/>
  <c r="EF40" i="14"/>
  <c r="EF112" i="14"/>
  <c r="EF125" i="14"/>
  <c r="EF33" i="14"/>
  <c r="EF84" i="14"/>
  <c r="EF57" i="14"/>
  <c r="CR123" i="14"/>
  <c r="CR74" i="14"/>
  <c r="CR132" i="14"/>
  <c r="CR82" i="14"/>
  <c r="EF74" i="14"/>
  <c r="EF32" i="14"/>
  <c r="BJ101" i="10"/>
  <c r="BJ75" i="10"/>
  <c r="BZ43" i="10"/>
  <c r="BM52" i="10"/>
  <c r="BM90" i="10"/>
  <c r="BM98" i="10"/>
  <c r="AQ47" i="10"/>
  <c r="ER41" i="14"/>
  <c r="ER37" i="14"/>
  <c r="ER67" i="14"/>
  <c r="ER62" i="14"/>
  <c r="ER99" i="14"/>
  <c r="ER30" i="14"/>
  <c r="ER55" i="14"/>
  <c r="ER127" i="14"/>
  <c r="ER114" i="14"/>
  <c r="ER54" i="14"/>
  <c r="ER78" i="14"/>
  <c r="ER100" i="14"/>
  <c r="ER53" i="14"/>
  <c r="ER81" i="14"/>
  <c r="ER84" i="14"/>
  <c r="ER36" i="14"/>
  <c r="FJ49" i="14"/>
  <c r="FD117" i="14"/>
  <c r="FJ57" i="14"/>
  <c r="BS38" i="14"/>
  <c r="BS78" i="14"/>
  <c r="BS70" i="14"/>
  <c r="BS46" i="14"/>
  <c r="V170" i="14"/>
  <c r="CL101" i="14"/>
  <c r="CL103" i="14"/>
  <c r="BB100" i="10"/>
  <c r="BB111" i="10"/>
  <c r="BB87" i="10"/>
  <c r="BB112" i="10"/>
  <c r="BB88" i="10"/>
  <c r="BE94" i="10"/>
  <c r="FF79" i="14"/>
  <c r="AW106" i="10"/>
  <c r="AW113" i="10"/>
  <c r="BE83" i="10"/>
  <c r="CR99" i="14"/>
  <c r="EF90" i="14"/>
  <c r="EF101" i="14"/>
  <c r="EF42" i="14"/>
  <c r="CO50" i="14"/>
  <c r="BQ119" i="14"/>
  <c r="FD63" i="14"/>
  <c r="FD55" i="14"/>
  <c r="BE115" i="10"/>
  <c r="C170" i="14"/>
  <c r="AU99" i="10"/>
  <c r="BB92" i="10"/>
  <c r="CB94" i="10"/>
  <c r="CB31" i="10"/>
  <c r="CB67" i="10"/>
  <c r="CB49" i="10"/>
  <c r="CB64" i="10"/>
  <c r="EF79" i="14"/>
  <c r="EF65" i="14"/>
  <c r="EF115" i="14"/>
  <c r="EF45" i="14"/>
  <c r="EF86" i="14"/>
  <c r="EF36" i="14"/>
  <c r="EF116" i="14"/>
  <c r="CR34" i="14"/>
  <c r="CR54" i="14"/>
  <c r="CR90" i="14"/>
  <c r="CR94" i="14"/>
  <c r="CR36" i="14"/>
  <c r="BJ47" i="10"/>
  <c r="EF130" i="14"/>
  <c r="CR97" i="14"/>
  <c r="CR35" i="14"/>
  <c r="CT97" i="14"/>
  <c r="FG105" i="14"/>
  <c r="FF31" i="14"/>
  <c r="FF95" i="14"/>
  <c r="BQ111" i="14"/>
  <c r="EF135" i="14"/>
  <c r="BJ88" i="10"/>
  <c r="BK104" i="10"/>
  <c r="BK112" i="10"/>
  <c r="BK110" i="10"/>
  <c r="AO65" i="10"/>
  <c r="AO71" i="10"/>
  <c r="AO59" i="10"/>
  <c r="AO91" i="10"/>
  <c r="AO66" i="10"/>
  <c r="CR48" i="10"/>
  <c r="CR88" i="10"/>
  <c r="CR80" i="10"/>
  <c r="CR98" i="10"/>
  <c r="BE74" i="10"/>
  <c r="BZ67" i="10"/>
  <c r="BZ77" i="10"/>
  <c r="FD101" i="14"/>
  <c r="ER44" i="14"/>
  <c r="CK116" i="14"/>
  <c r="CK52" i="14"/>
  <c r="CK100" i="14"/>
  <c r="CK92" i="14"/>
  <c r="CK60" i="14"/>
  <c r="CL58" i="14"/>
  <c r="CL102" i="14"/>
  <c r="CL113" i="14"/>
  <c r="CL97" i="14"/>
  <c r="EN68" i="14"/>
  <c r="EN26" i="14"/>
  <c r="EN30" i="14"/>
  <c r="EN89" i="14"/>
  <c r="EN118" i="14"/>
  <c r="EN77" i="14"/>
  <c r="EN84" i="14"/>
  <c r="EN56" i="14"/>
  <c r="EN46" i="14"/>
  <c r="EN117" i="14"/>
  <c r="EN63" i="14"/>
  <c r="EN62" i="14"/>
  <c r="EN131" i="14"/>
  <c r="EN106" i="14"/>
  <c r="EN43" i="14"/>
  <c r="EN64" i="14"/>
  <c r="EN134" i="14"/>
  <c r="EN31" i="14"/>
  <c r="EN37" i="14"/>
  <c r="EN116" i="14"/>
  <c r="EN79" i="14"/>
  <c r="EN60" i="14"/>
  <c r="EN123" i="14"/>
  <c r="EN27" i="14"/>
  <c r="EN41" i="14"/>
  <c r="EN71" i="14"/>
  <c r="EN32" i="14"/>
  <c r="EN73" i="14"/>
  <c r="EN90" i="14"/>
  <c r="EN125" i="14"/>
  <c r="EN127" i="14"/>
  <c r="EN42" i="14"/>
  <c r="EN36" i="14"/>
  <c r="EN76" i="14"/>
  <c r="EN55" i="14"/>
  <c r="EN99" i="14"/>
  <c r="EN93" i="14"/>
  <c r="EN44" i="14"/>
  <c r="EN111" i="14"/>
  <c r="EN38" i="14"/>
  <c r="EN102" i="14"/>
  <c r="EN130" i="14"/>
  <c r="EN98" i="14"/>
  <c r="EN135" i="14"/>
  <c r="EN67" i="14"/>
  <c r="EN120" i="14"/>
  <c r="EN107" i="14"/>
  <c r="EN52" i="14"/>
  <c r="EN86" i="14"/>
  <c r="EN110" i="14"/>
  <c r="EN128" i="14"/>
  <c r="EN57" i="14"/>
  <c r="EN132" i="14"/>
  <c r="EN115" i="14"/>
  <c r="EN101" i="14"/>
  <c r="EN59" i="14"/>
  <c r="EN104" i="14"/>
  <c r="EN103" i="14"/>
  <c r="EN126" i="14"/>
  <c r="EN113" i="14"/>
  <c r="EN108" i="14"/>
  <c r="EN50" i="14"/>
  <c r="EN95" i="14"/>
  <c r="EN83" i="14"/>
  <c r="EN51" i="14"/>
  <c r="EN28" i="14"/>
  <c r="EN78" i="14"/>
  <c r="BZ45" i="10"/>
  <c r="BZ75" i="10"/>
  <c r="CR121" i="14"/>
  <c r="CR117" i="14"/>
  <c r="CR45" i="14"/>
  <c r="CR120" i="14"/>
  <c r="CR55" i="14"/>
  <c r="CR67" i="14"/>
  <c r="BQ29" i="14"/>
  <c r="BQ40" i="14"/>
  <c r="BQ95" i="14"/>
  <c r="BQ70" i="14"/>
  <c r="FJ132" i="14"/>
  <c r="FD79" i="14"/>
  <c r="AW76" i="10"/>
  <c r="BE51" i="10"/>
  <c r="BE86" i="10"/>
  <c r="AU113" i="10"/>
  <c r="BB107" i="10"/>
  <c r="EF58" i="14"/>
  <c r="EF66" i="14"/>
  <c r="EF85" i="14"/>
  <c r="EF111" i="14"/>
  <c r="EF121" i="14"/>
  <c r="EF124" i="14"/>
  <c r="BJ59" i="10"/>
  <c r="CR83" i="14"/>
  <c r="CR44" i="14"/>
  <c r="CR134" i="14"/>
  <c r="CR87" i="14"/>
  <c r="BJ63" i="10"/>
  <c r="BQ117" i="14"/>
  <c r="EF89" i="14"/>
  <c r="BJ56" i="10"/>
  <c r="BD104" i="10"/>
  <c r="BD96" i="10"/>
  <c r="CB48" i="10"/>
  <c r="CB70" i="10"/>
  <c r="CB60" i="10"/>
  <c r="CB99" i="10"/>
  <c r="CB92" i="10"/>
  <c r="CB100" i="10"/>
  <c r="CB28" i="10"/>
  <c r="CB68" i="10"/>
  <c r="CB26" i="10"/>
  <c r="CB98" i="10"/>
  <c r="L170" i="10"/>
  <c r="CB69" i="10"/>
  <c r="CB65" i="10"/>
  <c r="CB73" i="10"/>
  <c r="CB89" i="10"/>
  <c r="BY49" i="10"/>
  <c r="CL100" i="10"/>
  <c r="CL54" i="10"/>
  <c r="CL84" i="10"/>
  <c r="CL86" i="10"/>
  <c r="CL46" i="10"/>
  <c r="CL102" i="10"/>
  <c r="CL76" i="10"/>
  <c r="BY43" i="10"/>
  <c r="AP67" i="10"/>
  <c r="FJ25" i="14"/>
  <c r="ES70" i="14"/>
  <c r="ES87" i="14"/>
  <c r="ES38" i="14"/>
  <c r="ES98" i="14"/>
  <c r="ES97" i="14"/>
  <c r="ES27" i="14"/>
  <c r="ES68" i="14"/>
  <c r="ES104" i="14"/>
  <c r="ES105" i="14"/>
  <c r="ES40" i="14"/>
  <c r="ES132" i="14"/>
  <c r="ES53" i="14"/>
  <c r="CL71" i="14"/>
  <c r="CL87" i="14"/>
  <c r="CL91" i="14"/>
  <c r="CL44" i="14"/>
  <c r="CL34" i="14"/>
  <c r="CL104" i="14"/>
  <c r="CL52" i="14"/>
  <c r="CL35" i="14"/>
  <c r="CL42" i="14"/>
  <c r="CL54" i="14"/>
  <c r="CL106" i="14"/>
  <c r="CL68" i="14"/>
  <c r="CL73" i="14"/>
  <c r="CL128" i="14"/>
  <c r="CL75" i="14"/>
  <c r="CL88" i="14"/>
  <c r="CL130" i="14"/>
  <c r="CL124" i="14"/>
  <c r="CL115" i="14"/>
  <c r="CL43" i="14"/>
  <c r="CL56" i="14"/>
  <c r="CL83" i="14"/>
  <c r="CL120" i="14"/>
  <c r="CL78" i="14"/>
  <c r="CL46" i="14"/>
  <c r="CL134" i="14"/>
  <c r="CL33" i="14"/>
  <c r="CL64" i="14"/>
  <c r="CL122" i="14"/>
  <c r="CL45" i="14"/>
  <c r="CL39" i="14"/>
  <c r="CL93" i="14"/>
  <c r="CL32" i="14"/>
  <c r="CL99" i="14"/>
  <c r="CL85" i="14"/>
  <c r="CL69" i="14"/>
  <c r="CL109" i="14"/>
  <c r="CL77" i="14"/>
  <c r="CL126" i="14"/>
  <c r="CL94" i="14"/>
  <c r="CL41" i="14"/>
  <c r="CL60" i="14"/>
  <c r="CL90" i="14"/>
  <c r="CL50" i="14"/>
  <c r="CL74" i="14"/>
  <c r="CL121" i="14"/>
  <c r="CL131" i="14"/>
  <c r="CL96" i="14"/>
  <c r="CL47" i="14"/>
  <c r="CL110" i="14"/>
  <c r="CL123" i="14"/>
  <c r="CL82" i="14"/>
  <c r="CL98" i="14"/>
  <c r="U160" i="14"/>
  <c r="CL49" i="14"/>
  <c r="CL57" i="14"/>
  <c r="CL92" i="14"/>
  <c r="CL36" i="14"/>
  <c r="CL112" i="14"/>
  <c r="CL40" i="14"/>
  <c r="CL65" i="14"/>
  <c r="CL76" i="14"/>
  <c r="CL114" i="14"/>
  <c r="CL118" i="14"/>
  <c r="CL86" i="14"/>
  <c r="CL62" i="14"/>
  <c r="BX29" i="10"/>
  <c r="BX64" i="10"/>
  <c r="BX68" i="10"/>
  <c r="BX30" i="10"/>
  <c r="BP26" i="10"/>
  <c r="CF58" i="10"/>
  <c r="AZ66" i="10"/>
  <c r="BW87" i="10"/>
  <c r="BQ120" i="14"/>
  <c r="BT80" i="14"/>
  <c r="BZ77" i="14"/>
  <c r="EK65" i="14"/>
  <c r="CI40" i="14"/>
  <c r="CI72" i="14"/>
  <c r="CF32" i="14"/>
  <c r="CF103" i="14"/>
  <c r="FI54" i="14"/>
  <c r="FI130" i="14"/>
  <c r="FI128" i="14"/>
  <c r="FI52" i="14"/>
  <c r="EJ99" i="14"/>
  <c r="EJ102" i="14"/>
  <c r="EJ43" i="14"/>
  <c r="EJ93" i="14"/>
  <c r="EJ32" i="14"/>
  <c r="EJ106" i="14"/>
  <c r="EJ76" i="14"/>
  <c r="CV96" i="10"/>
  <c r="BI92" i="10"/>
  <c r="BQ84" i="14"/>
  <c r="EJ68" i="14"/>
  <c r="EJ37" i="14"/>
  <c r="EJ65" i="14"/>
  <c r="AZ88" i="10"/>
  <c r="BQ96" i="14"/>
  <c r="BQ77" i="14"/>
  <c r="BT56" i="14"/>
  <c r="EK33" i="14"/>
  <c r="BX39" i="10"/>
  <c r="BX51" i="10"/>
  <c r="BX45" i="10"/>
  <c r="BX86" i="10"/>
  <c r="BX57" i="10"/>
  <c r="BX32" i="10"/>
  <c r="BI82" i="10"/>
  <c r="BI106" i="10"/>
  <c r="AZ96" i="10"/>
  <c r="AL69" i="10"/>
  <c r="BP66" i="10"/>
  <c r="CS100" i="10"/>
  <c r="BW77" i="10"/>
  <c r="AL59" i="10"/>
  <c r="EH74" i="14"/>
  <c r="CQ85" i="14"/>
  <c r="BT88" i="14"/>
  <c r="EG104" i="14"/>
  <c r="CM128" i="14"/>
  <c r="FI129" i="14"/>
  <c r="FI115" i="14"/>
  <c r="FI117" i="14"/>
  <c r="EJ85" i="14"/>
  <c r="EJ107" i="14"/>
  <c r="EJ28" i="14"/>
  <c r="EJ56" i="14"/>
  <c r="EJ57" i="14"/>
  <c r="EJ91" i="14"/>
  <c r="EK41" i="14"/>
  <c r="CM120" i="14"/>
  <c r="BQ92" i="14"/>
  <c r="EJ73" i="14"/>
  <c r="EJ45" i="14"/>
  <c r="EJ60" i="14"/>
  <c r="EJ117" i="14"/>
  <c r="EJ50" i="14"/>
  <c r="EJ134" i="14"/>
  <c r="W170" i="14"/>
  <c r="S170" i="14"/>
  <c r="EX74" i="14"/>
  <c r="BY108" i="14"/>
  <c r="BY36" i="14"/>
  <c r="BY116" i="14"/>
  <c r="BY76" i="14"/>
  <c r="BY60" i="14"/>
  <c r="BY92" i="14"/>
  <c r="BY33" i="14"/>
  <c r="BY69" i="14"/>
  <c r="BY74" i="14"/>
  <c r="BY63" i="14"/>
  <c r="BY117" i="14"/>
  <c r="BY128" i="14"/>
  <c r="BY79" i="14"/>
  <c r="BY55" i="14"/>
  <c r="BY77" i="14"/>
  <c r="BY82" i="14"/>
  <c r="BY75" i="14"/>
  <c r="BY102" i="14"/>
  <c r="BY87" i="14"/>
  <c r="BY110" i="14"/>
  <c r="BY54" i="14"/>
  <c r="BY96" i="14"/>
  <c r="BY59" i="14"/>
  <c r="BY124" i="14"/>
  <c r="BY46" i="14"/>
  <c r="BY73" i="14"/>
  <c r="BY78" i="14"/>
  <c r="BY94" i="14"/>
  <c r="BY72" i="14"/>
  <c r="BY121" i="14"/>
  <c r="BY126" i="14"/>
  <c r="BY84" i="14"/>
  <c r="BY88" i="14"/>
  <c r="H160" i="14"/>
  <c r="BY106" i="14"/>
  <c r="BY47" i="14"/>
  <c r="BY43" i="14"/>
  <c r="BY104" i="14"/>
  <c r="BY125" i="14"/>
  <c r="BY103" i="14"/>
  <c r="BY130" i="14"/>
  <c r="BY81" i="14"/>
  <c r="BY115" i="14"/>
  <c r="BY37" i="14"/>
  <c r="BY90" i="14"/>
  <c r="BY38" i="14"/>
  <c r="BY31" i="14"/>
  <c r="BY41" i="14"/>
  <c r="BY57" i="14"/>
  <c r="BY89" i="14"/>
  <c r="BY62" i="14"/>
  <c r="BY34" i="14"/>
  <c r="BY105" i="14"/>
  <c r="BY97" i="14"/>
  <c r="BY42" i="14"/>
  <c r="BY98" i="14"/>
  <c r="BY111" i="14"/>
  <c r="BY32" i="14"/>
  <c r="BY80" i="14"/>
  <c r="BY113" i="14"/>
  <c r="BY67" i="14"/>
  <c r="BY48" i="14"/>
  <c r="BY91" i="14"/>
  <c r="BY112" i="14"/>
  <c r="BY118" i="14"/>
  <c r="BY85" i="14"/>
  <c r="BY101" i="14"/>
  <c r="BY64" i="14"/>
  <c r="BY52" i="14"/>
  <c r="BY61" i="14"/>
  <c r="BY93" i="14"/>
  <c r="BY66" i="14"/>
  <c r="BY71" i="14"/>
  <c r="BY40" i="14"/>
  <c r="BY109" i="14"/>
  <c r="BY134" i="14"/>
  <c r="BY45" i="14"/>
  <c r="BY119" i="14"/>
  <c r="BY56" i="14"/>
  <c r="BY39" i="14"/>
  <c r="BY65" i="14"/>
  <c r="BY70" i="14"/>
  <c r="BY49" i="14"/>
  <c r="BY114" i="14"/>
  <c r="BY127" i="14"/>
  <c r="BY120" i="14"/>
  <c r="BY100" i="14"/>
  <c r="BY50" i="14"/>
  <c r="BY86" i="14"/>
  <c r="BY129" i="14"/>
  <c r="BY122" i="14"/>
  <c r="BY99" i="14"/>
  <c r="BY58" i="14"/>
  <c r="BY133" i="14"/>
  <c r="BY132" i="14"/>
  <c r="BY53" i="14"/>
  <c r="BY95" i="14"/>
  <c r="BY123" i="14"/>
  <c r="BY131" i="14"/>
  <c r="BY51" i="14"/>
  <c r="BY35" i="14"/>
  <c r="BY107" i="14"/>
  <c r="BQ71" i="14"/>
  <c r="BQ131" i="14"/>
  <c r="BY68" i="14"/>
  <c r="EU104" i="14"/>
  <c r="BE84" i="10"/>
  <c r="BE62" i="10"/>
  <c r="BE58" i="10"/>
  <c r="BE99" i="10"/>
  <c r="BE54" i="10"/>
  <c r="BV88" i="14"/>
  <c r="BV53" i="14"/>
  <c r="BV48" i="14"/>
  <c r="CG111" i="14"/>
  <c r="CG31" i="14"/>
  <c r="CG33" i="14"/>
  <c r="CG83" i="14"/>
  <c r="CG104" i="14"/>
  <c r="ES120" i="14"/>
  <c r="ES32" i="14"/>
  <c r="ES111" i="14"/>
  <c r="ES30" i="14"/>
  <c r="ES102" i="14"/>
  <c r="ES25" i="14"/>
  <c r="ES99" i="14"/>
  <c r="BB60" i="10"/>
  <c r="BB56" i="10"/>
  <c r="BB84" i="10"/>
  <c r="BB80" i="10"/>
  <c r="BX91" i="10"/>
  <c r="BX23" i="10"/>
  <c r="BX82" i="10"/>
  <c r="BX49" i="10"/>
  <c r="CU67" i="14"/>
  <c r="CU83" i="14"/>
  <c r="ER32" i="14"/>
  <c r="ER105" i="14"/>
  <c r="ER110" i="14"/>
  <c r="ER111" i="14"/>
  <c r="ER104" i="14"/>
  <c r="ER108" i="14"/>
  <c r="ER51" i="14"/>
  <c r="ER63" i="14"/>
  <c r="BJ74" i="10"/>
  <c r="BJ57" i="10"/>
  <c r="BJ111" i="10"/>
  <c r="BJ85" i="10"/>
  <c r="BJ105" i="10"/>
  <c r="BX48" i="10"/>
  <c r="CB40" i="10"/>
  <c r="CB34" i="10"/>
  <c r="CB85" i="10"/>
  <c r="CB50" i="10"/>
  <c r="CB93" i="10"/>
  <c r="CB59" i="10"/>
  <c r="CB63" i="10"/>
  <c r="CB45" i="10"/>
  <c r="BJ84" i="10"/>
  <c r="BE82" i="10"/>
  <c r="AY80" i="10"/>
  <c r="AY104" i="10"/>
  <c r="AY94" i="10"/>
  <c r="AY96" i="10"/>
  <c r="AY62" i="10"/>
  <c r="BZ99" i="10"/>
  <c r="BM58" i="10"/>
  <c r="BM114" i="10"/>
  <c r="BM82" i="10"/>
  <c r="CC84" i="10"/>
  <c r="CC28" i="10"/>
  <c r="CC68" i="10"/>
  <c r="CC42" i="10"/>
  <c r="BT73" i="10"/>
  <c r="BT25" i="10"/>
  <c r="BT79" i="10"/>
  <c r="EU101" i="14"/>
  <c r="BX96" i="14"/>
  <c r="BX72" i="14"/>
  <c r="BX40" i="14"/>
  <c r="BX32" i="14"/>
  <c r="BX64" i="14"/>
  <c r="BX50" i="14"/>
  <c r="BX54" i="14"/>
  <c r="BX86" i="14"/>
  <c r="BX102" i="14"/>
  <c r="BX112" i="14"/>
  <c r="BX98" i="14"/>
  <c r="BX131" i="14"/>
  <c r="BX88" i="14"/>
  <c r="BX59" i="14"/>
  <c r="BX53" i="14"/>
  <c r="BX85" i="14"/>
  <c r="BX58" i="14"/>
  <c r="BX90" i="14"/>
  <c r="BX63" i="14"/>
  <c r="BX125" i="14"/>
  <c r="BX106" i="14"/>
  <c r="BX120" i="14"/>
  <c r="BX99" i="14"/>
  <c r="BX103" i="14"/>
  <c r="BX91" i="14"/>
  <c r="BX124" i="14"/>
  <c r="BX43" i="14"/>
  <c r="BX69" i="14"/>
  <c r="BX74" i="14"/>
  <c r="BX95" i="14"/>
  <c r="BX109" i="14"/>
  <c r="BX134" i="14"/>
  <c r="BX55" i="14"/>
  <c r="BX122" i="14"/>
  <c r="BX108" i="14"/>
  <c r="BX84" i="14"/>
  <c r="BX116" i="14"/>
  <c r="G160" i="14"/>
  <c r="BX51" i="14"/>
  <c r="BX46" i="14"/>
  <c r="BX78" i="14"/>
  <c r="BX67" i="14"/>
  <c r="BX126" i="14"/>
  <c r="BX94" i="14"/>
  <c r="BX128" i="14"/>
  <c r="BX56" i="14"/>
  <c r="BX60" i="14"/>
  <c r="BX35" i="14"/>
  <c r="BX61" i="14"/>
  <c r="BX66" i="14"/>
  <c r="BX101" i="14"/>
  <c r="BX38" i="14"/>
  <c r="BX80" i="14"/>
  <c r="BX92" i="14"/>
  <c r="BX132" i="14"/>
  <c r="BX82" i="14"/>
  <c r="BX87" i="14"/>
  <c r="BX37" i="14"/>
  <c r="BX129" i="14"/>
  <c r="BX119" i="14"/>
  <c r="BX39" i="14"/>
  <c r="BX70" i="14"/>
  <c r="BX45" i="14"/>
  <c r="BX107" i="14"/>
  <c r="BX104" i="14"/>
  <c r="BX77" i="14"/>
  <c r="BX117" i="14"/>
  <c r="BX71" i="14"/>
  <c r="BX100" i="14"/>
  <c r="BX93" i="14"/>
  <c r="BX111" i="14"/>
  <c r="BX44" i="14"/>
  <c r="BX76" i="14"/>
  <c r="BX68" i="14"/>
  <c r="BX118" i="14"/>
  <c r="BX127" i="14"/>
  <c r="BX83" i="14"/>
  <c r="BX57" i="14"/>
  <c r="BX75" i="14"/>
  <c r="BX42" i="14"/>
  <c r="BX41" i="14"/>
  <c r="BX110" i="14"/>
  <c r="BX133" i="14"/>
  <c r="BX48" i="14"/>
  <c r="BX47" i="14"/>
  <c r="BX34" i="14"/>
  <c r="BX130" i="14"/>
  <c r="BX123" i="14"/>
  <c r="BX31" i="14"/>
  <c r="BX62" i="14"/>
  <c r="BX79" i="14"/>
  <c r="BX89" i="14"/>
  <c r="BX115" i="14"/>
  <c r="BX52" i="14"/>
  <c r="BX36" i="14"/>
  <c r="BX114" i="14"/>
  <c r="BX121" i="14"/>
  <c r="BX73" i="14"/>
  <c r="BX81" i="14"/>
  <c r="BX97" i="14"/>
  <c r="BX105" i="14"/>
  <c r="BX113" i="14"/>
  <c r="BV93" i="14"/>
  <c r="CV99" i="14"/>
  <c r="CV134" i="14"/>
  <c r="CV86" i="14"/>
  <c r="CV110" i="14"/>
  <c r="CV54" i="14"/>
  <c r="CV93" i="14"/>
  <c r="CV43" i="14"/>
  <c r="CV83" i="14"/>
  <c r="CV118" i="14"/>
  <c r="CV100" i="14"/>
  <c r="CV34" i="14"/>
  <c r="CV37" i="14"/>
  <c r="CV112" i="14"/>
  <c r="CV104" i="14"/>
  <c r="CV53" i="14"/>
  <c r="CV130" i="14"/>
  <c r="CV123" i="14"/>
  <c r="CV117" i="14"/>
  <c r="CV58" i="14"/>
  <c r="CV68" i="14"/>
  <c r="CV90" i="14"/>
  <c r="CV59" i="14"/>
  <c r="CV50" i="14"/>
  <c r="CV52" i="14"/>
  <c r="CV98" i="14"/>
  <c r="CV97" i="14"/>
  <c r="CV131" i="14"/>
  <c r="CV73" i="14"/>
  <c r="CV76" i="14"/>
  <c r="CV88" i="14"/>
  <c r="CV36" i="14"/>
  <c r="CV129" i="14"/>
  <c r="CV64" i="14"/>
  <c r="CV42" i="14"/>
  <c r="CV96" i="14"/>
  <c r="CV82" i="14"/>
  <c r="CV41" i="14"/>
  <c r="CV51" i="14"/>
  <c r="CV32" i="14"/>
  <c r="CV56" i="14"/>
  <c r="CV109" i="14"/>
  <c r="CV38" i="14"/>
  <c r="CV33" i="14"/>
  <c r="CV61" i="14"/>
  <c r="CV65" i="14"/>
  <c r="CV95" i="14"/>
  <c r="CV55" i="14"/>
  <c r="CV39" i="14"/>
  <c r="CV127" i="14"/>
  <c r="CV71" i="14"/>
  <c r="CV45" i="14"/>
  <c r="CV113" i="14"/>
  <c r="CV105" i="14"/>
  <c r="CV79" i="14"/>
  <c r="CV103" i="14"/>
  <c r="CV69" i="14"/>
  <c r="CV120" i="14"/>
  <c r="CV81" i="14"/>
  <c r="CV87" i="14"/>
  <c r="CV128" i="14"/>
  <c r="AE160" i="14"/>
  <c r="CV111" i="14"/>
  <c r="CV80" i="14"/>
  <c r="CN69" i="14"/>
  <c r="CN58" i="14"/>
  <c r="CN38" i="14"/>
  <c r="CN134" i="14"/>
  <c r="CN50" i="14"/>
  <c r="CN108" i="14"/>
  <c r="CN99" i="14"/>
  <c r="CN36" i="14"/>
  <c r="CN125" i="14"/>
  <c r="CN128" i="14"/>
  <c r="CN131" i="14"/>
  <c r="CN79" i="14"/>
  <c r="CN83" i="14"/>
  <c r="CN68" i="14"/>
  <c r="CN116" i="14"/>
  <c r="CN88" i="14"/>
  <c r="CN48" i="14"/>
  <c r="CN65" i="14"/>
  <c r="CN82" i="14"/>
  <c r="CN121" i="14"/>
  <c r="CN60" i="14"/>
  <c r="CN34" i="14"/>
  <c r="CN73" i="14"/>
  <c r="CN86" i="14"/>
  <c r="CN72" i="14"/>
  <c r="CN67" i="14"/>
  <c r="CN103" i="14"/>
  <c r="CN61" i="14"/>
  <c r="CN46" i="14"/>
  <c r="CN104" i="14"/>
  <c r="CN113" i="14"/>
  <c r="CN115" i="14"/>
  <c r="CN94" i="14"/>
  <c r="CN112" i="14"/>
  <c r="CN90" i="14"/>
  <c r="CN102" i="14"/>
  <c r="CN54" i="14"/>
  <c r="CN120" i="14"/>
  <c r="CN40" i="14"/>
  <c r="CN80" i="14"/>
  <c r="CN124" i="14"/>
  <c r="CN117" i="14"/>
  <c r="CN75" i="14"/>
  <c r="CN126" i="14"/>
  <c r="CN45" i="14"/>
  <c r="CN97" i="14"/>
  <c r="CN91" i="14"/>
  <c r="CN107" i="14"/>
  <c r="CN106" i="14"/>
  <c r="CN93" i="14"/>
  <c r="CN62" i="14"/>
  <c r="CN76" i="14"/>
  <c r="CN64" i="14"/>
  <c r="CN101" i="14"/>
  <c r="W160" i="14"/>
  <c r="CN51" i="14"/>
  <c r="CN78" i="14"/>
  <c r="CN119" i="14"/>
  <c r="CN32" i="14"/>
  <c r="CN129" i="14"/>
  <c r="CN127" i="14"/>
  <c r="CN133" i="14"/>
  <c r="CN92" i="14"/>
  <c r="CN105" i="14"/>
  <c r="CN87" i="14"/>
  <c r="CN71" i="14"/>
  <c r="CN95" i="14"/>
  <c r="BS124" i="14"/>
  <c r="BS100" i="14"/>
  <c r="BS36" i="14"/>
  <c r="BS35" i="14"/>
  <c r="BS45" i="14"/>
  <c r="BS88" i="14"/>
  <c r="BS73" i="14"/>
  <c r="BS63" i="14"/>
  <c r="BS55" i="14"/>
  <c r="BS128" i="14"/>
  <c r="BS125" i="14"/>
  <c r="BS133" i="14"/>
  <c r="BS96" i="14"/>
  <c r="BS56" i="14"/>
  <c r="BS57" i="14"/>
  <c r="BS89" i="14"/>
  <c r="BS107" i="14"/>
  <c r="BS98" i="14"/>
  <c r="BS90" i="14"/>
  <c r="BS74" i="14"/>
  <c r="BS79" i="14"/>
  <c r="BS121" i="14"/>
  <c r="BS59" i="14"/>
  <c r="BS127" i="14"/>
  <c r="BS84" i="14"/>
  <c r="BS92" i="14"/>
  <c r="BS42" i="14"/>
  <c r="BS64" i="14"/>
  <c r="BS61" i="14"/>
  <c r="BS93" i="14"/>
  <c r="BS111" i="14"/>
  <c r="BS104" i="14"/>
  <c r="BS32" i="14"/>
  <c r="BS105" i="14"/>
  <c r="BS95" i="14"/>
  <c r="B160" i="14"/>
  <c r="BS91" i="14"/>
  <c r="BS106" i="14"/>
  <c r="BS44" i="14"/>
  <c r="BS132" i="14"/>
  <c r="BS48" i="14"/>
  <c r="BS69" i="14"/>
  <c r="BS103" i="14"/>
  <c r="BS67" i="14"/>
  <c r="BS101" i="14"/>
  <c r="BS51" i="14"/>
  <c r="BS49" i="14"/>
  <c r="BS77" i="14"/>
  <c r="BS115" i="14"/>
  <c r="BS43" i="14"/>
  <c r="BS82" i="14"/>
  <c r="BS109" i="14"/>
  <c r="BS60" i="14"/>
  <c r="BS52" i="14"/>
  <c r="BS47" i="14"/>
  <c r="BS119" i="14"/>
  <c r="BS40" i="14"/>
  <c r="BS53" i="14"/>
  <c r="BS75" i="14"/>
  <c r="BS41" i="14"/>
  <c r="BS50" i="14"/>
  <c r="BS122" i="14"/>
  <c r="BS97" i="14"/>
  <c r="BS130" i="14"/>
  <c r="BS108" i="14"/>
  <c r="BS65" i="14"/>
  <c r="BS131" i="14"/>
  <c r="BS85" i="14"/>
  <c r="BS123" i="14"/>
  <c r="BS120" i="14"/>
  <c r="BS81" i="14"/>
  <c r="BS87" i="14"/>
  <c r="BS117" i="14"/>
  <c r="BS112" i="14"/>
  <c r="BS129" i="14"/>
  <c r="BS113" i="14"/>
  <c r="BS39" i="14"/>
  <c r="BS72" i="14"/>
  <c r="BS66" i="14"/>
  <c r="BS134" i="14"/>
  <c r="BS83" i="14"/>
  <c r="BS71" i="14"/>
  <c r="BS68" i="14"/>
  <c r="BS99" i="14"/>
  <c r="BS76" i="14"/>
  <c r="BS80" i="14"/>
  <c r="BS33" i="14"/>
  <c r="BS31" i="14"/>
  <c r="BS110" i="14"/>
  <c r="BS34" i="14"/>
  <c r="BS37" i="14"/>
  <c r="BS114" i="14"/>
  <c r="BS58" i="14"/>
  <c r="BS86" i="14"/>
  <c r="BS62" i="14"/>
  <c r="BS118" i="14"/>
  <c r="BS126" i="14"/>
  <c r="BS102" i="14"/>
  <c r="BS54" i="14"/>
  <c r="CM69" i="14"/>
  <c r="CM133" i="14"/>
  <c r="CM44" i="14"/>
  <c r="CM66" i="14"/>
  <c r="CM67" i="14"/>
  <c r="CM38" i="14"/>
  <c r="CM68" i="14"/>
  <c r="CM126" i="14"/>
  <c r="CM52" i="14"/>
  <c r="CM100" i="14"/>
  <c r="CM131" i="14"/>
  <c r="CM119" i="14"/>
  <c r="CM61" i="14"/>
  <c r="CM54" i="14"/>
  <c r="CM86" i="14"/>
  <c r="CM55" i="14"/>
  <c r="CM87" i="14"/>
  <c r="CM97" i="14"/>
  <c r="CM114" i="14"/>
  <c r="CM103" i="14"/>
  <c r="CM95" i="14"/>
  <c r="CM129" i="14"/>
  <c r="CM116" i="14"/>
  <c r="CM70" i="14"/>
  <c r="CM91" i="14"/>
  <c r="CM106" i="14"/>
  <c r="CM124" i="14"/>
  <c r="CM111" i="14"/>
  <c r="CM43" i="14"/>
  <c r="CM92" i="14"/>
  <c r="CM125" i="14"/>
  <c r="CM93" i="14"/>
  <c r="CM31" i="14"/>
  <c r="CM90" i="14"/>
  <c r="CM71" i="14"/>
  <c r="CM76" i="14"/>
  <c r="CM130" i="14"/>
  <c r="CM108" i="14"/>
  <c r="CM115" i="14"/>
  <c r="CM34" i="14"/>
  <c r="CM85" i="14"/>
  <c r="CM36" i="14"/>
  <c r="CM33" i="14"/>
  <c r="CM94" i="14"/>
  <c r="CM75" i="14"/>
  <c r="CM81" i="14"/>
  <c r="CM47" i="14"/>
  <c r="CM42" i="14"/>
  <c r="CM57" i="14"/>
  <c r="CM74" i="14"/>
  <c r="CM79" i="14"/>
  <c r="CM98" i="14"/>
  <c r="CM89" i="14"/>
  <c r="CM127" i="14"/>
  <c r="CM78" i="14"/>
  <c r="CM83" i="14"/>
  <c r="CM132" i="14"/>
  <c r="CM51" i="14"/>
  <c r="CM105" i="14"/>
  <c r="CM118" i="14"/>
  <c r="CM99" i="14"/>
  <c r="CM45" i="14"/>
  <c r="CM109" i="14"/>
  <c r="CM58" i="14"/>
  <c r="CM59" i="14"/>
  <c r="CM113" i="14"/>
  <c r="CM122" i="14"/>
  <c r="CM41" i="14"/>
  <c r="CM39" i="14"/>
  <c r="CM107" i="14"/>
  <c r="CM123" i="14"/>
  <c r="CM37" i="14"/>
  <c r="CM134" i="14"/>
  <c r="CM73" i="14"/>
  <c r="CM46" i="14"/>
  <c r="CM53" i="14"/>
  <c r="CM62" i="14"/>
  <c r="CM60" i="14"/>
  <c r="CM50" i="14"/>
  <c r="CM49" i="14"/>
  <c r="CM110" i="14"/>
  <c r="CM121" i="14"/>
  <c r="CM101" i="14"/>
  <c r="CM84" i="14"/>
  <c r="CM77" i="14"/>
  <c r="CM102" i="14"/>
  <c r="CM63" i="14"/>
  <c r="V160" i="14"/>
  <c r="CM35" i="14"/>
  <c r="CM65" i="14"/>
  <c r="CM82" i="14"/>
  <c r="CM112" i="14"/>
  <c r="CM104" i="14"/>
  <c r="CM48" i="14"/>
  <c r="CM80" i="14"/>
  <c r="CM72" i="14"/>
  <c r="CM64" i="14"/>
  <c r="CM40" i="14"/>
  <c r="CM88" i="14"/>
  <c r="CM56" i="14"/>
  <c r="CM32" i="14"/>
  <c r="M170" i="14"/>
  <c r="CS63" i="14"/>
  <c r="CS71" i="14"/>
  <c r="EX90" i="14"/>
  <c r="AR65" i="10"/>
  <c r="AR103" i="10"/>
  <c r="AR81" i="10"/>
  <c r="AR95" i="10"/>
  <c r="AR105" i="10"/>
  <c r="AR87" i="10"/>
  <c r="AP53" i="10"/>
  <c r="AP91" i="10"/>
  <c r="AP83" i="10"/>
  <c r="AP59" i="10"/>
  <c r="AP61" i="10"/>
  <c r="AP115" i="10"/>
  <c r="AP51" i="10"/>
  <c r="BQ37" i="14"/>
  <c r="BQ66" i="14"/>
  <c r="EX50" i="14"/>
  <c r="BQ43" i="14"/>
  <c r="BE112" i="10"/>
  <c r="BE93" i="10"/>
  <c r="BE108" i="10"/>
  <c r="BE100" i="10"/>
  <c r="CG53" i="14"/>
  <c r="BV47" i="14"/>
  <c r="BV118" i="14"/>
  <c r="BV114" i="14"/>
  <c r="CG107" i="14"/>
  <c r="CG112" i="14"/>
  <c r="CG41" i="14"/>
  <c r="CG108" i="14"/>
  <c r="CG128" i="14"/>
  <c r="CG32" i="14"/>
  <c r="BB52" i="10"/>
  <c r="BJ78" i="10"/>
  <c r="BX63" i="10"/>
  <c r="BJ53" i="10"/>
  <c r="BX56" i="10"/>
  <c r="BX40" i="10"/>
  <c r="BX101" i="10"/>
  <c r="BX60" i="10"/>
  <c r="BX102" i="10"/>
  <c r="BX25" i="10"/>
  <c r="BX85" i="10"/>
  <c r="BX94" i="10"/>
  <c r="BQ125" i="14"/>
  <c r="CU51" i="14"/>
  <c r="BJ112" i="10"/>
  <c r="BJ68" i="10"/>
  <c r="BJ79" i="10"/>
  <c r="CV82" i="10"/>
  <c r="CV42" i="10"/>
  <c r="CV64" i="10"/>
  <c r="CV104" i="10"/>
  <c r="CV32" i="10"/>
  <c r="CV50" i="10"/>
  <c r="BC48" i="10"/>
  <c r="BC112" i="10"/>
  <c r="BC64" i="10"/>
  <c r="BC54" i="10"/>
  <c r="BC86" i="10"/>
  <c r="BE114" i="10"/>
  <c r="BC94" i="10"/>
  <c r="CF98" i="10"/>
  <c r="CF88" i="10"/>
  <c r="CF50" i="10"/>
  <c r="CF90" i="10"/>
  <c r="CF34" i="10"/>
  <c r="CF56" i="10"/>
  <c r="BE76" i="10"/>
  <c r="CG84" i="10"/>
  <c r="CG98" i="10"/>
  <c r="CG44" i="10"/>
  <c r="CG42" i="10"/>
  <c r="CG92" i="10"/>
  <c r="CG68" i="10"/>
  <c r="CF82" i="10"/>
  <c r="AP75" i="10"/>
  <c r="AP85" i="10"/>
  <c r="CG60" i="10"/>
  <c r="ER28" i="14"/>
  <c r="ER35" i="14"/>
  <c r="ER39" i="14"/>
  <c r="ER24" i="14"/>
  <c r="ER26" i="14"/>
  <c r="ER49" i="14"/>
  <c r="ER71" i="14"/>
  <c r="ER59" i="14"/>
  <c r="ER76" i="14"/>
  <c r="ER56" i="14"/>
  <c r="ER124" i="14"/>
  <c r="ER115" i="14"/>
  <c r="ER94" i="14"/>
  <c r="ER120" i="14"/>
  <c r="ER97" i="14"/>
  <c r="ER107" i="14"/>
  <c r="ER118" i="14"/>
  <c r="ER43" i="14"/>
  <c r="ER34" i="14"/>
  <c r="ER64" i="14"/>
  <c r="ER73" i="14"/>
  <c r="ER74" i="14"/>
  <c r="ER92" i="14"/>
  <c r="ER65" i="14"/>
  <c r="ER131" i="14"/>
  <c r="ER95" i="14"/>
  <c r="ER72" i="14"/>
  <c r="ER101" i="14"/>
  <c r="ER129" i="14"/>
  <c r="ER31" i="14"/>
  <c r="CR113" i="14"/>
  <c r="CR73" i="14"/>
  <c r="CR52" i="14"/>
  <c r="CR81" i="14"/>
  <c r="CR101" i="14"/>
  <c r="CR42" i="14"/>
  <c r="CR66" i="14"/>
  <c r="CR51" i="14"/>
  <c r="CR58" i="14"/>
  <c r="CR53" i="14"/>
  <c r="CR79" i="14"/>
  <c r="CR95" i="14"/>
  <c r="CR56" i="14"/>
  <c r="CR115" i="14"/>
  <c r="CR118" i="14"/>
  <c r="CR106" i="14"/>
  <c r="CR108" i="14"/>
  <c r="CR65" i="14"/>
  <c r="CR77" i="14"/>
  <c r="CR110" i="14"/>
  <c r="CR131" i="14"/>
  <c r="CR32" i="14"/>
  <c r="CR130" i="14"/>
  <c r="CR98" i="14"/>
  <c r="CR88" i="14"/>
  <c r="CR80" i="14"/>
  <c r="CR126" i="14"/>
  <c r="CR61" i="14"/>
  <c r="CR109" i="14"/>
  <c r="CR124" i="14"/>
  <c r="CR69" i="14"/>
  <c r="CR125" i="14"/>
  <c r="CR47" i="14"/>
  <c r="CR105" i="14"/>
  <c r="CR78" i="14"/>
  <c r="CR84" i="14"/>
  <c r="X170" i="14"/>
  <c r="BZ116" i="14"/>
  <c r="BZ47" i="14"/>
  <c r="BZ124" i="14"/>
  <c r="BZ68" i="14"/>
  <c r="BZ31" i="14"/>
  <c r="BZ132" i="14"/>
  <c r="BZ92" i="14"/>
  <c r="BZ108" i="14"/>
  <c r="BZ39" i="14"/>
  <c r="BZ57" i="14"/>
  <c r="BZ89" i="14"/>
  <c r="BZ71" i="14"/>
  <c r="BZ95" i="14"/>
  <c r="BZ113" i="14"/>
  <c r="BZ55" i="14"/>
  <c r="BZ90" i="14"/>
  <c r="BZ54" i="14"/>
  <c r="BZ107" i="14"/>
  <c r="BZ67" i="14"/>
  <c r="BZ84" i="14"/>
  <c r="BZ34" i="14"/>
  <c r="BZ40" i="14"/>
  <c r="BZ83" i="14"/>
  <c r="BZ49" i="14"/>
  <c r="BZ59" i="14"/>
  <c r="BZ102" i="14"/>
  <c r="BZ122" i="14"/>
  <c r="BZ126" i="14"/>
  <c r="BZ80" i="14"/>
  <c r="BZ46" i="14"/>
  <c r="BZ98" i="14"/>
  <c r="BZ120" i="14"/>
  <c r="BZ106" i="14"/>
  <c r="BZ119" i="14"/>
  <c r="BZ76" i="14"/>
  <c r="BZ52" i="14"/>
  <c r="BZ35" i="14"/>
  <c r="BZ88" i="14"/>
  <c r="BZ50" i="14"/>
  <c r="BZ81" i="14"/>
  <c r="BZ51" i="14"/>
  <c r="BZ128" i="14"/>
  <c r="BZ105" i="14"/>
  <c r="BZ110" i="14"/>
  <c r="BZ127" i="14"/>
  <c r="BZ79" i="14"/>
  <c r="BZ103" i="14"/>
  <c r="BZ42" i="14"/>
  <c r="BZ32" i="14"/>
  <c r="BZ63" i="14"/>
  <c r="BZ91" i="14"/>
  <c r="BZ99" i="14"/>
  <c r="BZ53" i="14"/>
  <c r="BZ109" i="14"/>
  <c r="BZ97" i="14"/>
  <c r="BZ94" i="14"/>
  <c r="BZ78" i="14"/>
  <c r="BZ36" i="14"/>
  <c r="BZ33" i="14"/>
  <c r="BZ82" i="14"/>
  <c r="BZ75" i="14"/>
  <c r="BZ66" i="14"/>
  <c r="BZ118" i="14"/>
  <c r="BZ43" i="14"/>
  <c r="BZ70" i="14"/>
  <c r="BZ58" i="14"/>
  <c r="I160" i="14"/>
  <c r="BZ65" i="14"/>
  <c r="BZ123" i="14"/>
  <c r="BZ64" i="14"/>
  <c r="BZ72" i="14"/>
  <c r="BZ73" i="14"/>
  <c r="BZ112" i="14"/>
  <c r="BZ129" i="14"/>
  <c r="BZ134" i="14"/>
  <c r="BZ111" i="14"/>
  <c r="BZ38" i="14"/>
  <c r="BZ87" i="14"/>
  <c r="BZ130" i="14"/>
  <c r="BZ121" i="14"/>
  <c r="BZ104" i="14"/>
  <c r="BZ86" i="14"/>
  <c r="BZ96" i="14"/>
  <c r="BZ74" i="14"/>
  <c r="BZ48" i="14"/>
  <c r="BZ44" i="14"/>
  <c r="BZ114" i="14"/>
  <c r="BZ41" i="14"/>
  <c r="BZ62" i="14"/>
  <c r="BZ56" i="14"/>
  <c r="BZ115" i="14"/>
  <c r="BZ69" i="14"/>
  <c r="BZ131" i="14"/>
  <c r="BZ125" i="14"/>
  <c r="BZ93" i="14"/>
  <c r="BZ61" i="14"/>
  <c r="BZ117" i="14"/>
  <c r="BZ85" i="14"/>
  <c r="BZ37" i="14"/>
  <c r="EZ109" i="14"/>
  <c r="EZ43" i="14"/>
  <c r="EZ77" i="14"/>
  <c r="EZ45" i="14"/>
  <c r="EZ27" i="14"/>
  <c r="EZ37" i="14"/>
  <c r="EZ35" i="14"/>
  <c r="EZ117" i="14"/>
  <c r="EZ61" i="14"/>
  <c r="EZ53" i="14"/>
  <c r="EZ31" i="14"/>
  <c r="EZ44" i="14"/>
  <c r="EZ89" i="14"/>
  <c r="EZ70" i="14"/>
  <c r="EZ47" i="14"/>
  <c r="EZ83" i="14"/>
  <c r="EZ75" i="14"/>
  <c r="EZ122" i="14"/>
  <c r="EZ108" i="14"/>
  <c r="EZ52" i="14"/>
  <c r="EZ39" i="14"/>
  <c r="EZ97" i="14"/>
  <c r="EZ74" i="14"/>
  <c r="EZ50" i="14"/>
  <c r="EZ105" i="14"/>
  <c r="EZ95" i="14"/>
  <c r="EZ126" i="14"/>
  <c r="EZ115" i="14"/>
  <c r="EZ60" i="14"/>
  <c r="EZ119" i="14"/>
  <c r="EZ59" i="14"/>
  <c r="EZ65" i="14"/>
  <c r="EZ58" i="14"/>
  <c r="EZ90" i="14"/>
  <c r="EZ94" i="14"/>
  <c r="EZ68" i="14"/>
  <c r="EZ110" i="14"/>
  <c r="EZ55" i="14"/>
  <c r="EZ34" i="14"/>
  <c r="EZ135" i="14"/>
  <c r="EZ116" i="14"/>
  <c r="EZ69" i="14"/>
  <c r="EZ36" i="14"/>
  <c r="EZ73" i="14"/>
  <c r="EZ62" i="14"/>
  <c r="EZ51" i="14"/>
  <c r="EZ71" i="14"/>
  <c r="EZ114" i="14"/>
  <c r="EZ42" i="14"/>
  <c r="EZ67" i="14"/>
  <c r="EZ63" i="14"/>
  <c r="EZ133" i="14"/>
  <c r="EZ49" i="14"/>
  <c r="EZ82" i="14"/>
  <c r="EZ121" i="14"/>
  <c r="EZ38" i="14"/>
  <c r="EZ127" i="14"/>
  <c r="EZ107" i="14"/>
  <c r="EZ46" i="14"/>
  <c r="EZ87" i="14"/>
  <c r="EZ123" i="14"/>
  <c r="EZ25" i="14"/>
  <c r="EZ84" i="14"/>
  <c r="EZ57" i="14"/>
  <c r="EZ86" i="14"/>
  <c r="EZ129" i="14"/>
  <c r="EZ103" i="14"/>
  <c r="EZ131" i="14"/>
  <c r="EZ111" i="14"/>
  <c r="EZ81" i="14"/>
  <c r="EZ72" i="14"/>
  <c r="EZ26" i="14"/>
  <c r="EZ91" i="14"/>
  <c r="EZ76" i="14"/>
  <c r="EZ120" i="14"/>
  <c r="EZ28" i="14"/>
  <c r="EZ54" i="14"/>
  <c r="EZ79" i="14"/>
  <c r="EZ106" i="14"/>
  <c r="EZ30" i="14"/>
  <c r="EZ78" i="14"/>
  <c r="EZ130" i="14"/>
  <c r="EZ99" i="14"/>
  <c r="EZ98" i="14"/>
  <c r="EZ33" i="14"/>
  <c r="EZ134" i="14"/>
  <c r="EZ66" i="14"/>
  <c r="EZ118" i="14"/>
  <c r="EZ100" i="14"/>
  <c r="EZ92" i="14"/>
  <c r="EZ41" i="14"/>
  <c r="EZ113" i="14"/>
  <c r="EZ132" i="14"/>
  <c r="EZ29" i="14"/>
  <c r="EZ24" i="14"/>
  <c r="EZ112" i="14"/>
  <c r="EZ102" i="14"/>
  <c r="EZ124" i="14"/>
  <c r="EZ85" i="14"/>
  <c r="EZ40" i="14"/>
  <c r="EZ104" i="14"/>
  <c r="EZ48" i="14"/>
  <c r="EZ96" i="14"/>
  <c r="EZ88" i="14"/>
  <c r="EZ56" i="14"/>
  <c r="EZ64" i="14"/>
  <c r="EZ32" i="14"/>
  <c r="EZ128" i="14"/>
  <c r="CD33" i="14"/>
  <c r="CD36" i="14"/>
  <c r="CD44" i="14"/>
  <c r="CD82" i="14"/>
  <c r="CD79" i="14"/>
  <c r="CD50" i="14"/>
  <c r="CD89" i="14"/>
  <c r="CD130" i="14"/>
  <c r="CD103" i="14"/>
  <c r="CD56" i="14"/>
  <c r="CD64" i="14"/>
  <c r="CD61" i="14"/>
  <c r="CD109" i="14"/>
  <c r="CD45" i="14"/>
  <c r="CD70" i="14"/>
  <c r="CD35" i="14"/>
  <c r="CD67" i="14"/>
  <c r="CD57" i="14"/>
  <c r="CD118" i="14"/>
  <c r="CD72" i="14"/>
  <c r="CD123" i="14"/>
  <c r="CD132" i="14"/>
  <c r="CD117" i="14"/>
  <c r="CD129" i="14"/>
  <c r="CD32" i="14"/>
  <c r="CD58" i="14"/>
  <c r="CD98" i="14"/>
  <c r="CD75" i="14"/>
  <c r="CD84" i="14"/>
  <c r="CD114" i="14"/>
  <c r="CD99" i="14"/>
  <c r="CD88" i="14"/>
  <c r="CD128" i="14"/>
  <c r="CD133" i="14"/>
  <c r="CD92" i="14"/>
  <c r="CD46" i="14"/>
  <c r="CD78" i="14"/>
  <c r="CD55" i="14"/>
  <c r="CD80" i="14"/>
  <c r="CD76" i="14"/>
  <c r="CD119" i="14"/>
  <c r="CD93" i="14"/>
  <c r="CD124" i="14"/>
  <c r="CD86" i="14"/>
  <c r="CD59" i="14"/>
  <c r="CD31" i="14"/>
  <c r="CD102" i="14"/>
  <c r="M160" i="14"/>
  <c r="CD127" i="14"/>
  <c r="CD65" i="14"/>
  <c r="CD104" i="14"/>
  <c r="CD105" i="14"/>
  <c r="CD62" i="14"/>
  <c r="CD63" i="14"/>
  <c r="CD81" i="14"/>
  <c r="CD96" i="14"/>
  <c r="CD60" i="14"/>
  <c r="CD66" i="14"/>
  <c r="CD71" i="14"/>
  <c r="CD77" i="14"/>
  <c r="CD107" i="14"/>
  <c r="CD112" i="14"/>
  <c r="CD100" i="14"/>
  <c r="CD39" i="14"/>
  <c r="CD48" i="14"/>
  <c r="CD126" i="14"/>
  <c r="CD73" i="14"/>
  <c r="CD85" i="14"/>
  <c r="CD38" i="14"/>
  <c r="CD52" i="14"/>
  <c r="CD43" i="14"/>
  <c r="CD95" i="14"/>
  <c r="CD116" i="14"/>
  <c r="CD54" i="14"/>
  <c r="CD97" i="14"/>
  <c r="CD113" i="14"/>
  <c r="CD68" i="14"/>
  <c r="CD90" i="14"/>
  <c r="CD121" i="14"/>
  <c r="CD74" i="14"/>
  <c r="CD106" i="14"/>
  <c r="CD125" i="14"/>
  <c r="CD110" i="14"/>
  <c r="CD47" i="14"/>
  <c r="CD49" i="14"/>
  <c r="CD122" i="14"/>
  <c r="CD69" i="14"/>
  <c r="CD83" i="14"/>
  <c r="CD111" i="14"/>
  <c r="CD108" i="14"/>
  <c r="CD91" i="14"/>
  <c r="CD53" i="14"/>
  <c r="CD51" i="14"/>
  <c r="CD40" i="14"/>
  <c r="CD87" i="14"/>
  <c r="CD115" i="14"/>
  <c r="CD101" i="14"/>
  <c r="CD131" i="14"/>
  <c r="CD94" i="14"/>
  <c r="CD120" i="14"/>
  <c r="CD42" i="14"/>
  <c r="CD134" i="14"/>
  <c r="EX38" i="14"/>
  <c r="BQ97" i="14"/>
  <c r="BX76" i="10"/>
  <c r="BX80" i="10"/>
  <c r="BX84" i="10"/>
  <c r="BX38" i="10"/>
  <c r="BX100" i="10"/>
  <c r="BX71" i="10"/>
  <c r="BX50" i="10"/>
  <c r="BX59" i="10"/>
  <c r="BX75" i="10"/>
  <c r="BX65" i="10"/>
  <c r="BX93" i="10"/>
  <c r="BX87" i="10"/>
  <c r="BX95" i="10"/>
  <c r="BX103" i="10"/>
  <c r="H170" i="10"/>
  <c r="BX66" i="10"/>
  <c r="BX46" i="10"/>
  <c r="BX78" i="10"/>
  <c r="BX96" i="10"/>
  <c r="BX35" i="10"/>
  <c r="BJ108" i="10"/>
  <c r="BJ58" i="10"/>
  <c r="BJ100" i="10"/>
  <c r="BJ48" i="10"/>
  <c r="BJ94" i="10"/>
  <c r="BJ114" i="10"/>
  <c r="BJ66" i="10"/>
  <c r="BJ61" i="10"/>
  <c r="BJ76" i="10"/>
  <c r="BJ55" i="10"/>
  <c r="AP69" i="10"/>
  <c r="AP99" i="10"/>
  <c r="BE92" i="10"/>
  <c r="BE66" i="10"/>
  <c r="BE106" i="10"/>
  <c r="BE68" i="10"/>
  <c r="BE98" i="10"/>
  <c r="G42" i="15"/>
  <c r="G41" i="15"/>
  <c r="G40" i="15"/>
  <c r="G46" i="15"/>
  <c r="AA170" i="14"/>
  <c r="BV33" i="14"/>
  <c r="BV70" i="14"/>
  <c r="BV75" i="14"/>
  <c r="BV65" i="14"/>
  <c r="BV129" i="14"/>
  <c r="BV36" i="14"/>
  <c r="BV41" i="14"/>
  <c r="BV55" i="14"/>
  <c r="BV73" i="14"/>
  <c r="BV76" i="14"/>
  <c r="BV124" i="14"/>
  <c r="BV89" i="14"/>
  <c r="BV82" i="14"/>
  <c r="BV38" i="14"/>
  <c r="BV126" i="14"/>
  <c r="BV123" i="14"/>
  <c r="BV104" i="14"/>
  <c r="BV98" i="14"/>
  <c r="BV130" i="14"/>
  <c r="BV131" i="14"/>
  <c r="BV112" i="14"/>
  <c r="BV96" i="14"/>
  <c r="BV42" i="14"/>
  <c r="BV122" i="14"/>
  <c r="BV128" i="14"/>
  <c r="BV49" i="14"/>
  <c r="BV31" i="14"/>
  <c r="BV115" i="14"/>
  <c r="BV95" i="14"/>
  <c r="BV66" i="14"/>
  <c r="BV39" i="14"/>
  <c r="BV119" i="14"/>
  <c r="BV79" i="14"/>
  <c r="BV121" i="14"/>
  <c r="BV87" i="14"/>
  <c r="BV74" i="14"/>
  <c r="BV56" i="14"/>
  <c r="BV81" i="14"/>
  <c r="BV43" i="14"/>
  <c r="BV99" i="14"/>
  <c r="BV68" i="14"/>
  <c r="BV50" i="14"/>
  <c r="BV97" i="14"/>
  <c r="BV71" i="14"/>
  <c r="BV44" i="14"/>
  <c r="BV92" i="14"/>
  <c r="BV57" i="14"/>
  <c r="BV60" i="14"/>
  <c r="BV120" i="14"/>
  <c r="BV106" i="14"/>
  <c r="E160" i="14"/>
  <c r="BV134" i="14"/>
  <c r="BV109" i="14"/>
  <c r="BV69" i="14"/>
  <c r="BV37" i="14"/>
  <c r="BV85" i="14"/>
  <c r="BQ72" i="14"/>
  <c r="CG57" i="14"/>
  <c r="CG82" i="14"/>
  <c r="CG132" i="14"/>
  <c r="CG118" i="14"/>
  <c r="CG102" i="14"/>
  <c r="CG39" i="14"/>
  <c r="CG74" i="14"/>
  <c r="CG40" i="14"/>
  <c r="CG114" i="14"/>
  <c r="CG109" i="14"/>
  <c r="CG34" i="14"/>
  <c r="CG87" i="14"/>
  <c r="CG80" i="14"/>
  <c r="CG45" i="14"/>
  <c r="CG78" i="14"/>
  <c r="CG73" i="14"/>
  <c r="CG100" i="14"/>
  <c r="CG130" i="14"/>
  <c r="CG85" i="14"/>
  <c r="CG44" i="14"/>
  <c r="CG116" i="14"/>
  <c r="CG63" i="14"/>
  <c r="CG90" i="14"/>
  <c r="CG120" i="14"/>
  <c r="CG64" i="14"/>
  <c r="CG126" i="14"/>
  <c r="CG68" i="14"/>
  <c r="CG79" i="14"/>
  <c r="CG127" i="14"/>
  <c r="CG38" i="14"/>
  <c r="CG121" i="14"/>
  <c r="CG93" i="14"/>
  <c r="CG77" i="14"/>
  <c r="CG101" i="14"/>
  <c r="CG49" i="14"/>
  <c r="CG58" i="14"/>
  <c r="CG125" i="14"/>
  <c r="CG36" i="14"/>
  <c r="CG71" i="14"/>
  <c r="CG37" i="14"/>
  <c r="CG110" i="14"/>
  <c r="CG61" i="14"/>
  <c r="CG56" i="14"/>
  <c r="CG129" i="14"/>
  <c r="CG67" i="14"/>
  <c r="CG92" i="14"/>
  <c r="CG91" i="14"/>
  <c r="CG75" i="14"/>
  <c r="CG35" i="14"/>
  <c r="EU128" i="14"/>
  <c r="EU88" i="14"/>
  <c r="EU96" i="14"/>
  <c r="EU36" i="14"/>
  <c r="EU92" i="14"/>
  <c r="EU56" i="14"/>
  <c r="EU68" i="14"/>
  <c r="EU72" i="14"/>
  <c r="EU43" i="14"/>
  <c r="EU42" i="14"/>
  <c r="EU81" i="14"/>
  <c r="EU90" i="14"/>
  <c r="EU75" i="14"/>
  <c r="EU116" i="14"/>
  <c r="EU105" i="14"/>
  <c r="EU131" i="14"/>
  <c r="EU110" i="14"/>
  <c r="EU38" i="14"/>
  <c r="EU84" i="14"/>
  <c r="EU65" i="14"/>
  <c r="EU39" i="14"/>
  <c r="EU111" i="14"/>
  <c r="EU82" i="14"/>
  <c r="EU94" i="14"/>
  <c r="EU121" i="14"/>
  <c r="EU118" i="14"/>
  <c r="EU106" i="14"/>
  <c r="EU113" i="14"/>
  <c r="EU54" i="14"/>
  <c r="EU58" i="14"/>
  <c r="EU115" i="14"/>
  <c r="EU97" i="14"/>
  <c r="EU25" i="14"/>
  <c r="EU119" i="14"/>
  <c r="EU35" i="14"/>
  <c r="EU32" i="14"/>
  <c r="EU122" i="14"/>
  <c r="EU44" i="14"/>
  <c r="EU99" i="14"/>
  <c r="EU100" i="14"/>
  <c r="EU83" i="14"/>
  <c r="EU130" i="14"/>
  <c r="EU86" i="14"/>
  <c r="EU40" i="14"/>
  <c r="EU52" i="14"/>
  <c r="EU73" i="14"/>
  <c r="EU103" i="14"/>
  <c r="EU108" i="14"/>
  <c r="EU41" i="14"/>
  <c r="EU91" i="14"/>
  <c r="EU64" i="14"/>
  <c r="EU30" i="14"/>
  <c r="EU28" i="14"/>
  <c r="EU33" i="14"/>
  <c r="EU55" i="14"/>
  <c r="EU114" i="14"/>
  <c r="EU129" i="14"/>
  <c r="EU50" i="14"/>
  <c r="EU34" i="14"/>
  <c r="EU71" i="14"/>
  <c r="EU63" i="14"/>
  <c r="EU87" i="14"/>
  <c r="EU47" i="14"/>
  <c r="EU74" i="14"/>
  <c r="EU27" i="14"/>
  <c r="EU49" i="14"/>
  <c r="EU79" i="14"/>
  <c r="EU77" i="14"/>
  <c r="EU95" i="14"/>
  <c r="EU132" i="14"/>
  <c r="EU57" i="14"/>
  <c r="EU70" i="14"/>
  <c r="EU123" i="14"/>
  <c r="EU124" i="14"/>
  <c r="EU89" i="14"/>
  <c r="EU31" i="14"/>
  <c r="EU78" i="14"/>
  <c r="EU51" i="14"/>
  <c r="EU59" i="14"/>
  <c r="EU46" i="14"/>
  <c r="EU62" i="14"/>
  <c r="EU85" i="14"/>
  <c r="EU120" i="14"/>
  <c r="EU26" i="14"/>
  <c r="EU60" i="14"/>
  <c r="EU107" i="14"/>
  <c r="EU126" i="14"/>
  <c r="EU98" i="14"/>
  <c r="EU76" i="14"/>
  <c r="EU127" i="14"/>
  <c r="EU102" i="14"/>
  <c r="EU66" i="14"/>
  <c r="EU67" i="14"/>
  <c r="EU109" i="14"/>
  <c r="EU45" i="14"/>
  <c r="EU53" i="14"/>
  <c r="EU93" i="14"/>
  <c r="EU61" i="14"/>
  <c r="EU29" i="14"/>
  <c r="EU69" i="14"/>
  <c r="EU37" i="14"/>
  <c r="CG99" i="14"/>
  <c r="ES28" i="14"/>
  <c r="ES93" i="14"/>
  <c r="ES90" i="14"/>
  <c r="ES42" i="14"/>
  <c r="ES101" i="14"/>
  <c r="ES75" i="14"/>
  <c r="ES128" i="14"/>
  <c r="ES114" i="14"/>
  <c r="ES65" i="14"/>
  <c r="ES66" i="14"/>
  <c r="ES134" i="14"/>
  <c r="ES106" i="14"/>
  <c r="ES46" i="14"/>
  <c r="ES88" i="14"/>
  <c r="ES69" i="14"/>
  <c r="ES108" i="14"/>
  <c r="ES129" i="14"/>
  <c r="ES110" i="14"/>
  <c r="ES43" i="14"/>
  <c r="ES58" i="14"/>
  <c r="ES64" i="14"/>
  <c r="ES124" i="14"/>
  <c r="ES26" i="14"/>
  <c r="ES130" i="14"/>
  <c r="ES34" i="14"/>
  <c r="ES62" i="14"/>
  <c r="ES126" i="14"/>
  <c r="ES37" i="14"/>
  <c r="ES31" i="14"/>
  <c r="ES61" i="14"/>
  <c r="ES67" i="14"/>
  <c r="ES122" i="14"/>
  <c r="ES89" i="14"/>
  <c r="ES121" i="14"/>
  <c r="ES33" i="14"/>
  <c r="ES51" i="14"/>
  <c r="ES44" i="14"/>
  <c r="ES112" i="14"/>
  <c r="ES133" i="14"/>
  <c r="ES57" i="14"/>
  <c r="ES24" i="14"/>
  <c r="ES131" i="14"/>
  <c r="ES48" i="14"/>
  <c r="ES47" i="14"/>
  <c r="ES86" i="14"/>
  <c r="ES118" i="14"/>
  <c r="ES54" i="14"/>
  <c r="ES60" i="14"/>
  <c r="ES125" i="14"/>
  <c r="ES63" i="14"/>
  <c r="ES127" i="14"/>
  <c r="ES71" i="14"/>
  <c r="ES55" i="14"/>
  <c r="ES103" i="14"/>
  <c r="BL74" i="10"/>
  <c r="BL112" i="10"/>
  <c r="BL66" i="10"/>
  <c r="BL80" i="10"/>
  <c r="Z170" i="14"/>
  <c r="R170" i="14"/>
  <c r="CJ36" i="14"/>
  <c r="BQ62" i="14"/>
  <c r="BQ63" i="14"/>
  <c r="EX26" i="14"/>
  <c r="BQ106" i="14"/>
  <c r="BQ126" i="14"/>
  <c r="BQ81" i="14"/>
  <c r="EU48" i="14"/>
  <c r="BE111" i="10"/>
  <c r="BE103" i="10"/>
  <c r="BE50" i="10"/>
  <c r="BV133" i="14"/>
  <c r="BV83" i="14"/>
  <c r="BV105" i="14"/>
  <c r="BV67" i="14"/>
  <c r="BV52" i="14"/>
  <c r="BV63" i="14"/>
  <c r="BV116" i="14"/>
  <c r="BV59" i="14"/>
  <c r="CG51" i="14"/>
  <c r="CG95" i="14"/>
  <c r="CG94" i="14"/>
  <c r="CG42" i="14"/>
  <c r="CG76" i="14"/>
  <c r="CG89" i="14"/>
  <c r="CG119" i="14"/>
  <c r="CG46" i="14"/>
  <c r="ES117" i="14"/>
  <c r="ES119" i="14"/>
  <c r="ES113" i="14"/>
  <c r="ES95" i="14"/>
  <c r="ES109" i="14"/>
  <c r="ES39" i="14"/>
  <c r="ES52" i="14"/>
  <c r="BB69" i="10"/>
  <c r="BB61" i="10"/>
  <c r="BB109" i="10"/>
  <c r="BX69" i="10"/>
  <c r="BX37" i="10"/>
  <c r="BX34" i="10"/>
  <c r="CU43" i="14"/>
  <c r="ER27" i="14"/>
  <c r="ER119" i="14"/>
  <c r="ER25" i="14"/>
  <c r="ER83" i="14"/>
  <c r="ER96" i="14"/>
  <c r="ER75" i="14"/>
  <c r="ER82" i="14"/>
  <c r="ER58" i="14"/>
  <c r="ER90" i="14"/>
  <c r="ER57" i="14"/>
  <c r="BJ83" i="10"/>
  <c r="BJ113" i="10"/>
  <c r="Z161" i="10"/>
  <c r="V31" i="15" s="1"/>
  <c r="BJ77" i="10"/>
  <c r="BR93" i="10"/>
  <c r="BR75" i="10"/>
  <c r="BR29" i="10"/>
  <c r="BR83" i="10"/>
  <c r="BR27" i="10"/>
  <c r="BR45" i="10"/>
  <c r="CV24" i="10"/>
  <c r="CG58" i="10"/>
  <c r="BZ35" i="10"/>
  <c r="BZ101" i="10"/>
  <c r="AP109" i="10"/>
  <c r="BL106" i="10"/>
  <c r="CA88" i="10"/>
  <c r="CA24" i="10"/>
  <c r="CA79" i="10"/>
  <c r="CA77" i="10"/>
  <c r="CA78" i="10"/>
  <c r="CA46" i="10"/>
  <c r="CA71" i="10"/>
  <c r="CA69" i="10"/>
  <c r="CA32" i="10"/>
  <c r="CA72" i="10"/>
  <c r="CA64" i="10"/>
  <c r="CA47" i="10"/>
  <c r="CA45" i="10"/>
  <c r="CA94" i="10"/>
  <c r="CA62" i="10"/>
  <c r="CA30" i="10"/>
  <c r="CA103" i="10"/>
  <c r="CA39" i="10"/>
  <c r="CA101" i="10"/>
  <c r="CA37" i="10"/>
  <c r="AQ71" i="10"/>
  <c r="AQ111" i="10"/>
  <c r="AQ101" i="10"/>
  <c r="AR57" i="10"/>
  <c r="BR85" i="10"/>
  <c r="BM68" i="10"/>
  <c r="BY83" i="14"/>
  <c r="BZ101" i="14"/>
  <c r="CR103" i="14"/>
  <c r="BQ23" i="14"/>
  <c r="BQ27" i="14"/>
  <c r="EX54" i="14"/>
  <c r="BQ58" i="14"/>
  <c r="BY44" i="14"/>
  <c r="BE110" i="10"/>
  <c r="BE55" i="10"/>
  <c r="U161" i="10"/>
  <c r="V26" i="15" s="1"/>
  <c r="BE49" i="10"/>
  <c r="BB114" i="10"/>
  <c r="BB106" i="10"/>
  <c r="BB53" i="10"/>
  <c r="BX92" i="10"/>
  <c r="BJ80" i="10"/>
  <c r="BX31" i="10"/>
  <c r="BX72" i="10"/>
  <c r="BX41" i="10"/>
  <c r="BX89" i="10"/>
  <c r="BX99" i="10"/>
  <c r="BX81" i="10"/>
  <c r="FG89" i="14"/>
  <c r="FG97" i="14"/>
  <c r="BJ70" i="10"/>
  <c r="BJ51" i="10"/>
  <c r="BJ96" i="10"/>
  <c r="BJ107" i="10"/>
  <c r="CN42" i="10"/>
  <c r="CN74" i="10"/>
  <c r="CN64" i="10"/>
  <c r="CN88" i="10"/>
  <c r="CI72" i="10"/>
  <c r="CI54" i="10"/>
  <c r="CI86" i="10"/>
  <c r="CG82" i="10"/>
  <c r="CV72" i="10"/>
  <c r="BZ29" i="10"/>
  <c r="BZ59" i="10"/>
  <c r="BZ51" i="10"/>
  <c r="BZ69" i="10"/>
  <c r="BZ91" i="10"/>
  <c r="BZ27" i="10"/>
  <c r="BZ37" i="10"/>
  <c r="BZ83" i="10"/>
  <c r="AP93" i="10"/>
  <c r="CD37" i="14"/>
  <c r="CG59" i="14"/>
  <c r="BQ100" i="14"/>
  <c r="CH84" i="14"/>
  <c r="CH44" i="14"/>
  <c r="CH58" i="14"/>
  <c r="CH102" i="14"/>
  <c r="CH47" i="14"/>
  <c r="CH43" i="14"/>
  <c r="CH89" i="14"/>
  <c r="CH83" i="14"/>
  <c r="CH63" i="14"/>
  <c r="CH34" i="14"/>
  <c r="CH57" i="14"/>
  <c r="CH86" i="14"/>
  <c r="CH130" i="14"/>
  <c r="CH87" i="14"/>
  <c r="CH40" i="14"/>
  <c r="CH46" i="14"/>
  <c r="CH33" i="14"/>
  <c r="CH110" i="14"/>
  <c r="CH128" i="14"/>
  <c r="CH66" i="14"/>
  <c r="CH129" i="14"/>
  <c r="CH49" i="14"/>
  <c r="CH120" i="14"/>
  <c r="CH67" i="14"/>
  <c r="CH41" i="14"/>
  <c r="CH75" i="14"/>
  <c r="CH112" i="14"/>
  <c r="CH32" i="14"/>
  <c r="CH68" i="14"/>
  <c r="CH97" i="14"/>
  <c r="CH115" i="14"/>
  <c r="CH48" i="14"/>
  <c r="CH88" i="14"/>
  <c r="CH76" i="14"/>
  <c r="CH62" i="14"/>
  <c r="CH104" i="14"/>
  <c r="CH100" i="14"/>
  <c r="CH94" i="14"/>
  <c r="CH132" i="14"/>
  <c r="CH99" i="14"/>
  <c r="CH73" i="14"/>
  <c r="CH64" i="14"/>
  <c r="CH103" i="14"/>
  <c r="CH91" i="14"/>
  <c r="CH111" i="14"/>
  <c r="CH65" i="14"/>
  <c r="CH118" i="14"/>
  <c r="CH114" i="14"/>
  <c r="CH39" i="14"/>
  <c r="CH31" i="14"/>
  <c r="CH109" i="14"/>
  <c r="CH133" i="14"/>
  <c r="CH93" i="14"/>
  <c r="EU117" i="14"/>
  <c r="BQ45" i="14"/>
  <c r="BQ85" i="14"/>
  <c r="FF127" i="14"/>
  <c r="BP96" i="10"/>
  <c r="CR72" i="10"/>
  <c r="CP28" i="10"/>
  <c r="CL36" i="10"/>
  <c r="BA90" i="10"/>
  <c r="AZ48" i="10"/>
  <c r="AO107" i="10"/>
  <c r="BK96" i="10"/>
  <c r="CR26" i="10"/>
  <c r="BI52" i="10"/>
  <c r="BA52" i="10"/>
  <c r="CO76" i="10"/>
  <c r="BW79" i="10"/>
  <c r="CR34" i="10"/>
  <c r="CO68" i="10"/>
  <c r="BY99" i="10"/>
  <c r="D170" i="14"/>
  <c r="O170" i="14"/>
  <c r="EK57" i="14"/>
  <c r="FJ41" i="14"/>
  <c r="FJ73" i="14"/>
  <c r="EK81" i="14"/>
  <c r="EG47" i="14"/>
  <c r="EG31" i="14"/>
  <c r="EG119" i="14"/>
  <c r="EG38" i="14"/>
  <c r="EG75" i="14"/>
  <c r="EG110" i="14"/>
  <c r="EG85" i="14"/>
  <c r="EG123" i="14"/>
  <c r="EG66" i="14"/>
  <c r="EG109" i="14"/>
  <c r="EG97" i="14"/>
  <c r="EG54" i="14"/>
  <c r="EG62" i="14"/>
  <c r="EG95" i="14"/>
  <c r="EG111" i="14"/>
  <c r="EG41" i="14"/>
  <c r="EG51" i="14"/>
  <c r="EG30" i="14"/>
  <c r="EG68" i="14"/>
  <c r="EG93" i="14"/>
  <c r="EG58" i="14"/>
  <c r="EG99" i="14"/>
  <c r="EG73" i="14"/>
  <c r="EG129" i="14"/>
  <c r="EG108" i="14"/>
  <c r="EG69" i="14"/>
  <c r="EG36" i="14"/>
  <c r="EG91" i="14"/>
  <c r="EG106" i="14"/>
  <c r="EG98" i="14"/>
  <c r="EG70" i="14"/>
  <c r="EG61" i="14"/>
  <c r="EG134" i="14"/>
  <c r="EG105" i="14"/>
  <c r="EG29" i="14"/>
  <c r="EG50" i="14"/>
  <c r="EG53" i="14"/>
  <c r="EG115" i="14"/>
  <c r="EG118" i="14"/>
  <c r="EG89" i="14"/>
  <c r="EG65" i="14"/>
  <c r="EG71" i="14"/>
  <c r="EG33" i="14"/>
  <c r="EG59" i="14"/>
  <c r="EG52" i="14"/>
  <c r="EG92" i="14"/>
  <c r="EG78" i="14"/>
  <c r="EG131" i="14"/>
  <c r="EG113" i="14"/>
  <c r="EG130" i="14"/>
  <c r="EG101" i="14"/>
  <c r="EG60" i="14"/>
  <c r="EG77" i="14"/>
  <c r="EG133" i="14"/>
  <c r="EG132" i="14"/>
  <c r="EG49" i="14"/>
  <c r="EG81" i="14"/>
  <c r="EG82" i="14"/>
  <c r="EG122" i="14"/>
  <c r="EG57" i="14"/>
  <c r="EG37" i="14"/>
  <c r="EG28" i="14"/>
  <c r="EG102" i="14"/>
  <c r="EG107" i="14"/>
  <c r="EG94" i="14"/>
  <c r="EG124" i="14"/>
  <c r="EG34" i="14"/>
  <c r="EG46" i="14"/>
  <c r="EG114" i="14"/>
  <c r="EG35" i="14"/>
  <c r="EG100" i="14"/>
  <c r="EG42" i="14"/>
  <c r="EG117" i="14"/>
  <c r="EG79" i="14"/>
  <c r="EG83" i="14"/>
  <c r="EG86" i="14"/>
  <c r="EG55" i="14"/>
  <c r="EG67" i="14"/>
  <c r="EG90" i="14"/>
  <c r="EG26" i="14"/>
  <c r="EG27" i="14"/>
  <c r="EG87" i="14"/>
  <c r="EG56" i="14"/>
  <c r="EG76" i="14"/>
  <c r="EG74" i="14"/>
  <c r="EG44" i="14"/>
  <c r="EG121" i="14"/>
  <c r="EG39" i="14"/>
  <c r="EG125" i="14"/>
  <c r="EG84" i="14"/>
  <c r="EG116" i="14"/>
  <c r="EG126" i="14"/>
  <c r="EG25" i="14"/>
  <c r="EG135" i="14"/>
  <c r="EG43" i="14"/>
  <c r="EG45" i="14"/>
  <c r="EG103" i="14"/>
  <c r="BT72" i="14"/>
  <c r="EV63" i="14"/>
  <c r="EV84" i="14"/>
  <c r="EV103" i="14"/>
  <c r="EV126" i="14"/>
  <c r="EV89" i="14"/>
  <c r="EV30" i="14"/>
  <c r="EV45" i="14"/>
  <c r="EV82" i="14"/>
  <c r="EV69" i="14"/>
  <c r="EV118" i="14"/>
  <c r="EV55" i="14"/>
  <c r="EV77" i="14"/>
  <c r="EV125" i="14"/>
  <c r="EV52" i="14"/>
  <c r="EV90" i="14"/>
  <c r="EV94" i="14"/>
  <c r="EV66" i="14"/>
  <c r="EV76" i="14"/>
  <c r="EV111" i="14"/>
  <c r="EV113" i="14"/>
  <c r="EV114" i="14"/>
  <c r="EV116" i="14"/>
  <c r="EV117" i="14"/>
  <c r="EV59" i="14"/>
  <c r="EV124" i="14"/>
  <c r="EV71" i="14"/>
  <c r="EV70" i="14"/>
  <c r="EV102" i="14"/>
  <c r="EV36" i="14"/>
  <c r="EV73" i="14"/>
  <c r="EV106" i="14"/>
  <c r="EV39" i="14"/>
  <c r="EV85" i="14"/>
  <c r="EV112" i="14"/>
  <c r="EV26" i="14"/>
  <c r="EV121" i="14"/>
  <c r="EV130" i="14"/>
  <c r="EV32" i="14"/>
  <c r="EV50" i="14"/>
  <c r="EV57" i="14"/>
  <c r="EV35" i="14"/>
  <c r="EV44" i="14"/>
  <c r="EV25" i="14"/>
  <c r="EV115" i="14"/>
  <c r="ET75" i="14"/>
  <c r="N170" i="14"/>
  <c r="ET51" i="14"/>
  <c r="EH34" i="14"/>
  <c r="CS34" i="10"/>
  <c r="CR24" i="10"/>
  <c r="CP52" i="10"/>
  <c r="BH96" i="10"/>
  <c r="CL68" i="10"/>
  <c r="BA98" i="10"/>
  <c r="AZ56" i="10"/>
  <c r="CO84" i="10"/>
  <c r="CR50" i="10"/>
  <c r="BY33" i="10"/>
  <c r="BD114" i="10"/>
  <c r="BY27" i="10"/>
  <c r="C42" i="15"/>
  <c r="C40" i="15"/>
  <c r="C46" i="15"/>
  <c r="C41" i="15"/>
  <c r="FE80" i="14"/>
  <c r="FE124" i="14"/>
  <c r="FE93" i="14"/>
  <c r="FE52" i="14"/>
  <c r="FE106" i="14"/>
  <c r="FE50" i="14"/>
  <c r="FE123" i="14"/>
  <c r="FE83" i="14"/>
  <c r="FE58" i="14"/>
  <c r="FE41" i="14"/>
  <c r="FE49" i="14"/>
  <c r="FE107" i="14"/>
  <c r="FE105" i="14"/>
  <c r="FE24" i="14"/>
  <c r="FE133" i="14"/>
  <c r="FE100" i="14"/>
  <c r="FE109" i="14"/>
  <c r="FE28" i="14"/>
  <c r="FE114" i="14"/>
  <c r="FE99" i="14"/>
  <c r="FE62" i="14"/>
  <c r="FE56" i="14"/>
  <c r="FE81" i="14"/>
  <c r="FE102" i="14"/>
  <c r="FE44" i="14"/>
  <c r="FE122" i="14"/>
  <c r="FE42" i="14"/>
  <c r="FE32" i="14"/>
  <c r="FE51" i="14"/>
  <c r="FE61" i="14"/>
  <c r="FE48" i="14"/>
  <c r="FE135" i="14"/>
  <c r="FE116" i="14"/>
  <c r="FE37" i="14"/>
  <c r="FE76" i="14"/>
  <c r="FE98" i="14"/>
  <c r="FE88" i="14"/>
  <c r="FE33" i="14"/>
  <c r="FE121" i="14"/>
  <c r="FE25" i="14"/>
  <c r="FE134" i="14"/>
  <c r="FE46" i="14"/>
  <c r="FE118" i="14"/>
  <c r="FE90" i="14"/>
  <c r="FE74" i="14"/>
  <c r="FE85" i="14"/>
  <c r="FE117" i="14"/>
  <c r="FE97" i="14"/>
  <c r="FE29" i="14"/>
  <c r="FE36" i="14"/>
  <c r="FE130" i="14"/>
  <c r="FE120" i="14"/>
  <c r="FE101" i="14"/>
  <c r="FE77" i="14"/>
  <c r="FE64" i="14"/>
  <c r="FE86" i="14"/>
  <c r="FE129" i="14"/>
  <c r="FE104" i="14"/>
  <c r="FE60" i="14"/>
  <c r="FE91" i="14"/>
  <c r="FE95" i="14"/>
  <c r="FE89" i="14"/>
  <c r="FE30" i="14"/>
  <c r="FE26" i="14"/>
  <c r="FE132" i="14"/>
  <c r="FE68" i="14"/>
  <c r="FE43" i="14"/>
  <c r="FE70" i="14"/>
  <c r="FE84" i="14"/>
  <c r="FE65" i="14"/>
  <c r="FE53" i="14"/>
  <c r="FE131" i="14"/>
  <c r="FE113" i="14"/>
  <c r="FE96" i="14"/>
  <c r="FE27" i="14"/>
  <c r="FE38" i="14"/>
  <c r="FE54" i="14"/>
  <c r="FE128" i="14"/>
  <c r="FE119" i="14"/>
  <c r="FE126" i="14"/>
  <c r="FE57" i="14"/>
  <c r="FE78" i="14"/>
  <c r="FE63" i="14"/>
  <c r="FE82" i="14"/>
  <c r="FE35" i="14"/>
  <c r="FE67" i="14"/>
  <c r="EH42" i="14"/>
  <c r="EH58" i="14"/>
  <c r="BQ130" i="14"/>
  <c r="Y170" i="14"/>
  <c r="EK105" i="14"/>
  <c r="EG88" i="14"/>
  <c r="BQ104" i="14"/>
  <c r="EF38" i="14"/>
  <c r="CI34" i="14"/>
  <c r="CI52" i="14"/>
  <c r="CI84" i="14"/>
  <c r="CI57" i="14"/>
  <c r="CI89" i="14"/>
  <c r="CI103" i="14"/>
  <c r="CI87" i="14"/>
  <c r="CI134" i="14"/>
  <c r="CI106" i="14"/>
  <c r="CI33" i="14"/>
  <c r="CI36" i="14"/>
  <c r="CI77" i="14"/>
  <c r="CI63" i="14"/>
  <c r="CI66" i="14"/>
  <c r="CI54" i="14"/>
  <c r="CI108" i="14"/>
  <c r="CI31" i="14"/>
  <c r="CI97" i="14"/>
  <c r="CI49" i="14"/>
  <c r="CI78" i="14"/>
  <c r="CI43" i="14"/>
  <c r="CI107" i="14"/>
  <c r="CI76" i="14"/>
  <c r="CI61" i="14"/>
  <c r="CI41" i="14"/>
  <c r="CI95" i="14"/>
  <c r="CI132" i="14"/>
  <c r="CI105" i="14"/>
  <c r="CI113" i="14"/>
  <c r="CI114" i="14"/>
  <c r="CI83" i="14"/>
  <c r="CI46" i="14"/>
  <c r="CI81" i="14"/>
  <c r="CI111" i="14"/>
  <c r="CI37" i="14"/>
  <c r="CI101" i="14"/>
  <c r="CI130" i="14"/>
  <c r="CI79" i="14"/>
  <c r="CI70" i="14"/>
  <c r="CI60" i="14"/>
  <c r="CI50" i="14"/>
  <c r="CI85" i="14"/>
  <c r="CI116" i="14"/>
  <c r="CI102" i="14"/>
  <c r="CI117" i="14"/>
  <c r="CI71" i="14"/>
  <c r="CI38" i="14"/>
  <c r="CI110" i="14"/>
  <c r="CI122" i="14"/>
  <c r="CI42" i="14"/>
  <c r="CI92" i="14"/>
  <c r="CI62" i="14"/>
  <c r="CI55" i="14"/>
  <c r="CI58" i="14"/>
  <c r="CI125" i="14"/>
  <c r="R160" i="14"/>
  <c r="CI75" i="14"/>
  <c r="CI69" i="14"/>
  <c r="CI45" i="14"/>
  <c r="CI126" i="14"/>
  <c r="CI82" i="14"/>
  <c r="CI68" i="14"/>
  <c r="CI73" i="14"/>
  <c r="CI124" i="14"/>
  <c r="CI118" i="14"/>
  <c r="CI121" i="14"/>
  <c r="CI53" i="14"/>
  <c r="CI109" i="14"/>
  <c r="CI131" i="14"/>
  <c r="CI128" i="14"/>
  <c r="CI91" i="14"/>
  <c r="CI65" i="14"/>
  <c r="CI100" i="14"/>
  <c r="CI93" i="14"/>
  <c r="CI119" i="14"/>
  <c r="CI35" i="14"/>
  <c r="CI94" i="14"/>
  <c r="CI133" i="14"/>
  <c r="CI47" i="14"/>
  <c r="CI44" i="14"/>
  <c r="CI123" i="14"/>
  <c r="CI39" i="14"/>
  <c r="CI74" i="14"/>
  <c r="CI90" i="14"/>
  <c r="CI99" i="14"/>
  <c r="CI98" i="14"/>
  <c r="CI127" i="14"/>
  <c r="CI86" i="14"/>
  <c r="CI51" i="14"/>
  <c r="CI32" i="14"/>
  <c r="CI59" i="14"/>
  <c r="CI129" i="14"/>
  <c r="EV56" i="14"/>
  <c r="EV88" i="14"/>
  <c r="ET27" i="14"/>
  <c r="CI64" i="14"/>
  <c r="EV96" i="14"/>
  <c r="CF69" i="14"/>
  <c r="CF42" i="14"/>
  <c r="CF74" i="14"/>
  <c r="CF60" i="14"/>
  <c r="CF91" i="14"/>
  <c r="CF129" i="14"/>
  <c r="CF102" i="14"/>
  <c r="CF41" i="14"/>
  <c r="CF100" i="14"/>
  <c r="CF46" i="14"/>
  <c r="CF53" i="14"/>
  <c r="CF85" i="14"/>
  <c r="CF58" i="14"/>
  <c r="CF90" i="14"/>
  <c r="CF56" i="14"/>
  <c r="CF113" i="14"/>
  <c r="CF50" i="14"/>
  <c r="CF51" i="14"/>
  <c r="CF118" i="14"/>
  <c r="CF94" i="14"/>
  <c r="O160" i="14"/>
  <c r="CF104" i="14"/>
  <c r="CF131" i="14"/>
  <c r="CF35" i="14"/>
  <c r="CF57" i="14"/>
  <c r="CF89" i="14"/>
  <c r="CF62" i="14"/>
  <c r="CF59" i="14"/>
  <c r="CF117" i="14"/>
  <c r="CF52" i="14"/>
  <c r="CF122" i="14"/>
  <c r="CF124" i="14"/>
  <c r="CF64" i="14"/>
  <c r="CF116" i="14"/>
  <c r="CF112" i="14"/>
  <c r="CF36" i="14"/>
  <c r="CF97" i="14"/>
  <c r="CF86" i="14"/>
  <c r="CF101" i="14"/>
  <c r="CF84" i="14"/>
  <c r="CF110" i="14"/>
  <c r="CF99" i="14"/>
  <c r="CF107" i="14"/>
  <c r="CF44" i="14"/>
  <c r="CF34" i="14"/>
  <c r="CF45" i="14"/>
  <c r="CF105" i="14"/>
  <c r="CF134" i="14"/>
  <c r="CF114" i="14"/>
  <c r="CF123" i="14"/>
  <c r="CF72" i="14"/>
  <c r="CF120" i="14"/>
  <c r="CF31" i="14"/>
  <c r="CF43" i="14"/>
  <c r="CF77" i="14"/>
  <c r="CF70" i="14"/>
  <c r="CF33" i="14"/>
  <c r="CF133" i="14"/>
  <c r="CF80" i="14"/>
  <c r="CF76" i="14"/>
  <c r="CF37" i="14"/>
  <c r="CF115" i="14"/>
  <c r="CF39" i="14"/>
  <c r="CF81" i="14"/>
  <c r="CF78" i="14"/>
  <c r="CF83" i="14"/>
  <c r="CF48" i="14"/>
  <c r="CF93" i="14"/>
  <c r="CF88" i="14"/>
  <c r="CF106" i="14"/>
  <c r="CF67" i="14"/>
  <c r="CF54" i="14"/>
  <c r="CF130" i="14"/>
  <c r="CF38" i="14"/>
  <c r="CF109" i="14"/>
  <c r="CF126" i="14"/>
  <c r="CF98" i="14"/>
  <c r="CF121" i="14"/>
  <c r="CF108" i="14"/>
  <c r="CF40" i="14"/>
  <c r="CF61" i="14"/>
  <c r="CF132" i="14"/>
  <c r="CF66" i="14"/>
  <c r="CF68" i="14"/>
  <c r="CF82" i="14"/>
  <c r="CF65" i="14"/>
  <c r="CF92" i="14"/>
  <c r="CF49" i="14"/>
  <c r="CF73" i="14"/>
  <c r="CF96" i="14"/>
  <c r="CF47" i="14"/>
  <c r="CF75" i="14"/>
  <c r="CF125" i="14"/>
  <c r="CF128" i="14"/>
  <c r="CF55" i="14"/>
  <c r="EK129" i="14"/>
  <c r="BK70" i="10"/>
  <c r="CL92" i="10"/>
  <c r="BK48" i="10"/>
  <c r="CL94" i="10"/>
  <c r="BY35" i="10"/>
  <c r="BK80" i="10"/>
  <c r="CQ39" i="14"/>
  <c r="CQ35" i="14"/>
  <c r="CQ64" i="14"/>
  <c r="CQ99" i="14"/>
  <c r="CQ79" i="14"/>
  <c r="CQ120" i="14"/>
  <c r="CQ71" i="14"/>
  <c r="CQ118" i="14"/>
  <c r="CQ54" i="14"/>
  <c r="CQ32" i="14"/>
  <c r="CQ121" i="14"/>
  <c r="CQ34" i="14"/>
  <c r="CQ52" i="14"/>
  <c r="CQ84" i="14"/>
  <c r="CQ57" i="14"/>
  <c r="CQ89" i="14"/>
  <c r="CQ108" i="14"/>
  <c r="CQ58" i="14"/>
  <c r="CQ119" i="14"/>
  <c r="CQ129" i="14"/>
  <c r="CQ43" i="14"/>
  <c r="CQ80" i="14"/>
  <c r="CQ65" i="14"/>
  <c r="CQ107" i="14"/>
  <c r="CQ116" i="14"/>
  <c r="CQ83" i="14"/>
  <c r="CQ114" i="14"/>
  <c r="CQ48" i="14"/>
  <c r="CQ60" i="14"/>
  <c r="CQ40" i="14"/>
  <c r="CQ59" i="14"/>
  <c r="CQ95" i="14"/>
  <c r="CQ90" i="14"/>
  <c r="CQ86" i="14"/>
  <c r="CQ127" i="14"/>
  <c r="CQ98" i="14"/>
  <c r="CQ38" i="14"/>
  <c r="CQ68" i="14"/>
  <c r="CQ44" i="14"/>
  <c r="CQ82" i="14"/>
  <c r="CQ100" i="14"/>
  <c r="CQ49" i="14"/>
  <c r="CQ130" i="14"/>
  <c r="CQ106" i="14"/>
  <c r="CQ55" i="14"/>
  <c r="CQ62" i="14"/>
  <c r="CQ42" i="14"/>
  <c r="CQ92" i="14"/>
  <c r="CQ103" i="14"/>
  <c r="CQ70" i="14"/>
  <c r="CQ97" i="14"/>
  <c r="CQ110" i="14"/>
  <c r="CQ36" i="14"/>
  <c r="CQ111" i="14"/>
  <c r="CQ104" i="14"/>
  <c r="CQ123" i="14"/>
  <c r="CQ87" i="14"/>
  <c r="CQ72" i="14"/>
  <c r="CQ96" i="14"/>
  <c r="CQ132" i="14"/>
  <c r="Z160" i="14"/>
  <c r="CQ76" i="14"/>
  <c r="CQ81" i="14"/>
  <c r="CQ51" i="14"/>
  <c r="CQ131" i="14"/>
  <c r="CQ126" i="14"/>
  <c r="CQ50" i="14"/>
  <c r="CQ41" i="14"/>
  <c r="CQ134" i="14"/>
  <c r="CQ94" i="14"/>
  <c r="CQ67" i="14"/>
  <c r="CQ53" i="14"/>
  <c r="CQ102" i="14"/>
  <c r="CQ56" i="14"/>
  <c r="CQ91" i="14"/>
  <c r="CQ75" i="14"/>
  <c r="CQ113" i="14"/>
  <c r="CQ47" i="14"/>
  <c r="CQ88" i="14"/>
  <c r="CQ73" i="14"/>
  <c r="CQ128" i="14"/>
  <c r="CQ122" i="14"/>
  <c r="CQ115" i="14"/>
  <c r="CQ63" i="14"/>
  <c r="CQ61" i="14"/>
  <c r="CQ78" i="14"/>
  <c r="CQ74" i="14"/>
  <c r="CQ33" i="14"/>
  <c r="CQ46" i="14"/>
  <c r="CQ66" i="14"/>
  <c r="CQ112" i="14"/>
  <c r="CQ124" i="14"/>
  <c r="CQ105" i="14"/>
  <c r="I170" i="14"/>
  <c r="EI66" i="14"/>
  <c r="EI75" i="14"/>
  <c r="EI57" i="14"/>
  <c r="EI119" i="14"/>
  <c r="EI56" i="14"/>
  <c r="EI70" i="14"/>
  <c r="EI83" i="14"/>
  <c r="EI102" i="14"/>
  <c r="EI52" i="14"/>
  <c r="EI128" i="14"/>
  <c r="EI33" i="14"/>
  <c r="EI39" i="14"/>
  <c r="EI51" i="14"/>
  <c r="EI47" i="14"/>
  <c r="EI129" i="14"/>
  <c r="EI97" i="14"/>
  <c r="EI74" i="14"/>
  <c r="EI76" i="14"/>
  <c r="EI26" i="14"/>
  <c r="EI71" i="14"/>
  <c r="EI106" i="14"/>
  <c r="EI116" i="14"/>
  <c r="EI103" i="14"/>
  <c r="EI79" i="14"/>
  <c r="EI110" i="14"/>
  <c r="EI123" i="14"/>
  <c r="EI30" i="14"/>
  <c r="EI78" i="14"/>
  <c r="EI114" i="14"/>
  <c r="EI42" i="14"/>
  <c r="EI65" i="14"/>
  <c r="EI105" i="14"/>
  <c r="EI121" i="14"/>
  <c r="EI89" i="14"/>
  <c r="EI69" i="14"/>
  <c r="EI50" i="14"/>
  <c r="EI48" i="14"/>
  <c r="EI135" i="14"/>
  <c r="EI68" i="14"/>
  <c r="EI84" i="14"/>
  <c r="EI36" i="14"/>
  <c r="EI80" i="14"/>
  <c r="EI115" i="14"/>
  <c r="EI94" i="14"/>
  <c r="EI133" i="14"/>
  <c r="EI101" i="14"/>
  <c r="EH66" i="14"/>
  <c r="EH98" i="14"/>
  <c r="B170" i="14"/>
  <c r="P170" i="14"/>
  <c r="BP64" i="10"/>
  <c r="BK78" i="10"/>
  <c r="BD88" i="10"/>
  <c r="BY59" i="10"/>
  <c r="CR42" i="10"/>
  <c r="BH90" i="10"/>
  <c r="BD74" i="10"/>
  <c r="AO49" i="10"/>
  <c r="BY67" i="10"/>
  <c r="CP30" i="10"/>
  <c r="EK32" i="14"/>
  <c r="EK24" i="14"/>
  <c r="EK48" i="14"/>
  <c r="EK80" i="14"/>
  <c r="EK56" i="14"/>
  <c r="EK40" i="14"/>
  <c r="EK104" i="14"/>
  <c r="EK35" i="14"/>
  <c r="EK61" i="14"/>
  <c r="EK93" i="14"/>
  <c r="EK66" i="14"/>
  <c r="EK79" i="14"/>
  <c r="EK117" i="14"/>
  <c r="EK68" i="14"/>
  <c r="EK84" i="14"/>
  <c r="EK127" i="14"/>
  <c r="EK119" i="14"/>
  <c r="EK96" i="14"/>
  <c r="EK99" i="14"/>
  <c r="EK39" i="14"/>
  <c r="EK43" i="14"/>
  <c r="EK70" i="14"/>
  <c r="EK37" i="14"/>
  <c r="EK75" i="14"/>
  <c r="EK91" i="14"/>
  <c r="EK130" i="14"/>
  <c r="EK120" i="14"/>
  <c r="EK30" i="14"/>
  <c r="EK64" i="14"/>
  <c r="EK36" i="14"/>
  <c r="EK54" i="14"/>
  <c r="EK86" i="14"/>
  <c r="EK51" i="14"/>
  <c r="EK52" i="14"/>
  <c r="EK115" i="14"/>
  <c r="EK128" i="14"/>
  <c r="EK102" i="14"/>
  <c r="EK116" i="14"/>
  <c r="EK27" i="14"/>
  <c r="EK53" i="14"/>
  <c r="EK85" i="14"/>
  <c r="EK58" i="14"/>
  <c r="EK90" i="14"/>
  <c r="EK76" i="14"/>
  <c r="EK109" i="14"/>
  <c r="EK44" i="14"/>
  <c r="EK59" i="14"/>
  <c r="EK118" i="14"/>
  <c r="EK63" i="14"/>
  <c r="EK110" i="14"/>
  <c r="EK46" i="14"/>
  <c r="EK62" i="14"/>
  <c r="EK83" i="14"/>
  <c r="EK47" i="14"/>
  <c r="EK124" i="14"/>
  <c r="EK106" i="14"/>
  <c r="EK73" i="14"/>
  <c r="EK94" i="14"/>
  <c r="EK98" i="14"/>
  <c r="EK101" i="14"/>
  <c r="EK114" i="14"/>
  <c r="EK69" i="14"/>
  <c r="EK74" i="14"/>
  <c r="EK71" i="14"/>
  <c r="EK67" i="14"/>
  <c r="EK131" i="14"/>
  <c r="EK55" i="14"/>
  <c r="EK78" i="14"/>
  <c r="EK103" i="14"/>
  <c r="EK107" i="14"/>
  <c r="EK38" i="14"/>
  <c r="EK95" i="14"/>
  <c r="EK26" i="14"/>
  <c r="EK45" i="14"/>
  <c r="EK100" i="14"/>
  <c r="EK125" i="14"/>
  <c r="EK92" i="14"/>
  <c r="EK122" i="14"/>
  <c r="EK123" i="14"/>
  <c r="EK29" i="14"/>
  <c r="EK132" i="14"/>
  <c r="EK77" i="14"/>
  <c r="EK50" i="14"/>
  <c r="EK113" i="14"/>
  <c r="EK28" i="14"/>
  <c r="EK108" i="14"/>
  <c r="EK126" i="14"/>
  <c r="EK34" i="14"/>
  <c r="EK87" i="14"/>
  <c r="EK49" i="14"/>
  <c r="EK133" i="14"/>
  <c r="EK42" i="14"/>
  <c r="EK82" i="14"/>
  <c r="EK111" i="14"/>
  <c r="EK31" i="14"/>
  <c r="EK72" i="14"/>
  <c r="EK89" i="14"/>
  <c r="EK60" i="14"/>
  <c r="BQ112" i="14"/>
  <c r="FD71" i="14"/>
  <c r="FD38" i="14"/>
  <c r="FD51" i="14"/>
  <c r="FD56" i="14"/>
  <c r="FD88" i="14"/>
  <c r="FD82" i="14"/>
  <c r="FD119" i="14"/>
  <c r="FD36" i="14"/>
  <c r="FD112" i="14"/>
  <c r="FD110" i="14"/>
  <c r="FD102" i="14"/>
  <c r="FD49" i="14"/>
  <c r="FD134" i="14"/>
  <c r="FD33" i="14"/>
  <c r="FD42" i="14"/>
  <c r="FD59" i="14"/>
  <c r="FD60" i="14"/>
  <c r="FD92" i="14"/>
  <c r="FD65" i="14"/>
  <c r="FD123" i="14"/>
  <c r="FD39" i="14"/>
  <c r="FD116" i="14"/>
  <c r="FD90" i="14"/>
  <c r="FD122" i="14"/>
  <c r="FD96" i="14"/>
  <c r="FD47" i="14"/>
  <c r="FD87" i="14"/>
  <c r="FD26" i="14"/>
  <c r="FD28" i="14"/>
  <c r="FD91" i="14"/>
  <c r="FD76" i="14"/>
  <c r="FD107" i="14"/>
  <c r="FD62" i="14"/>
  <c r="FD100" i="14"/>
  <c r="FD132" i="14"/>
  <c r="FD73" i="14"/>
  <c r="FD54" i="14"/>
  <c r="FD113" i="14"/>
  <c r="FD114" i="14"/>
  <c r="FD94" i="14"/>
  <c r="FD30" i="14"/>
  <c r="FD43" i="14"/>
  <c r="FD40" i="14"/>
  <c r="FD80" i="14"/>
  <c r="FD31" i="14"/>
  <c r="FD111" i="14"/>
  <c r="FD74" i="14"/>
  <c r="FD104" i="14"/>
  <c r="FD86" i="14"/>
  <c r="FD126" i="14"/>
  <c r="FD121" i="14"/>
  <c r="FD41" i="14"/>
  <c r="FD75" i="14"/>
  <c r="FD32" i="14"/>
  <c r="FD131" i="14"/>
  <c r="FD124" i="14"/>
  <c r="FD130" i="14"/>
  <c r="FD52" i="14"/>
  <c r="FD97" i="14"/>
  <c r="FD98" i="14"/>
  <c r="FD69" i="14"/>
  <c r="FD125" i="14"/>
  <c r="FD83" i="14"/>
  <c r="FD35" i="14"/>
  <c r="FD128" i="14"/>
  <c r="FD105" i="14"/>
  <c r="FD34" i="14"/>
  <c r="FD70" i="14"/>
  <c r="FD58" i="14"/>
  <c r="FD46" i="14"/>
  <c r="FD57" i="14"/>
  <c r="FD50" i="14"/>
  <c r="FD129" i="14"/>
  <c r="FD27" i="14"/>
  <c r="FD72" i="14"/>
  <c r="FD103" i="14"/>
  <c r="FD89" i="14"/>
  <c r="FD48" i="14"/>
  <c r="FD66" i="14"/>
  <c r="FD37" i="14"/>
  <c r="FD24" i="14"/>
  <c r="FD120" i="14"/>
  <c r="FD81" i="14"/>
  <c r="FD135" i="14"/>
  <c r="FD99" i="14"/>
  <c r="FD25" i="14"/>
  <c r="FD44" i="14"/>
  <c r="FD84" i="14"/>
  <c r="FD115" i="14"/>
  <c r="FD108" i="14"/>
  <c r="FD106" i="14"/>
  <c r="FD78" i="14"/>
  <c r="FD67" i="14"/>
  <c r="FD127" i="14"/>
  <c r="FD118" i="14"/>
  <c r="FD64" i="14"/>
  <c r="FD109" i="14"/>
  <c r="FD68" i="14"/>
  <c r="FD61" i="14"/>
  <c r="EK121" i="14"/>
  <c r="F170" i="14"/>
  <c r="E170" i="14"/>
  <c r="BT127" i="14"/>
  <c r="BT51" i="14"/>
  <c r="BT35" i="14"/>
  <c r="BT68" i="14"/>
  <c r="BT107" i="14"/>
  <c r="BT89" i="14"/>
  <c r="BT124" i="14"/>
  <c r="BT70" i="14"/>
  <c r="BT105" i="14"/>
  <c r="BT129" i="14"/>
  <c r="BT61" i="14"/>
  <c r="BT93" i="14"/>
  <c r="BT55" i="14"/>
  <c r="BT41" i="14"/>
  <c r="BT46" i="14"/>
  <c r="BT91" i="14"/>
  <c r="BT65" i="14"/>
  <c r="BT57" i="14"/>
  <c r="BT109" i="14"/>
  <c r="BT130" i="14"/>
  <c r="BT43" i="14"/>
  <c r="BT134" i="14"/>
  <c r="BT126" i="14"/>
  <c r="BT33" i="14"/>
  <c r="BT50" i="14"/>
  <c r="BT36" i="14"/>
  <c r="BT85" i="14"/>
  <c r="BT110" i="14"/>
  <c r="BT122" i="14"/>
  <c r="BT97" i="14"/>
  <c r="BT103" i="14"/>
  <c r="BT75" i="14"/>
  <c r="BT60" i="14"/>
  <c r="BT74" i="14"/>
  <c r="BT131" i="14"/>
  <c r="BT77" i="14"/>
  <c r="BT113" i="14"/>
  <c r="BT58" i="14"/>
  <c r="BT81" i="14"/>
  <c r="BT90" i="14"/>
  <c r="BT47" i="14"/>
  <c r="BT34" i="14"/>
  <c r="BT83" i="14"/>
  <c r="BT66" i="14"/>
  <c r="BT86" i="14"/>
  <c r="BT132" i="14"/>
  <c r="BT118" i="14"/>
  <c r="BT73" i="14"/>
  <c r="BT102" i="14"/>
  <c r="BT79" i="14"/>
  <c r="BT119" i="14"/>
  <c r="BT115" i="14"/>
  <c r="BT100" i="14"/>
  <c r="BT82" i="14"/>
  <c r="BT117" i="14"/>
  <c r="BT87" i="14"/>
  <c r="BT59" i="14"/>
  <c r="BT76" i="14"/>
  <c r="BT123" i="14"/>
  <c r="BT108" i="14"/>
  <c r="BT44" i="14"/>
  <c r="C160" i="14"/>
  <c r="BT53" i="14"/>
  <c r="BT106" i="14"/>
  <c r="BT31" i="14"/>
  <c r="BT101" i="14"/>
  <c r="BT39" i="14"/>
  <c r="BT38" i="14"/>
  <c r="BT49" i="14"/>
  <c r="BT62" i="14"/>
  <c r="BT54" i="14"/>
  <c r="BT121" i="14"/>
  <c r="BT133" i="14"/>
  <c r="BT94" i="14"/>
  <c r="BT63" i="14"/>
  <c r="BT52" i="14"/>
  <c r="BT98" i="14"/>
  <c r="BT92" i="14"/>
  <c r="BT111" i="14"/>
  <c r="BT84" i="14"/>
  <c r="BT116" i="14"/>
  <c r="BT37" i="14"/>
  <c r="BT120" i="14"/>
  <c r="BT114" i="14"/>
  <c r="BT78" i="14"/>
  <c r="BT67" i="14"/>
  <c r="BT69" i="14"/>
  <c r="BT45" i="14"/>
  <c r="BT125" i="14"/>
  <c r="BT95" i="14"/>
  <c r="BT71" i="14"/>
  <c r="BT42" i="14"/>
  <c r="BT99" i="14"/>
  <c r="BT104" i="14"/>
  <c r="EF92" i="14"/>
  <c r="EF71" i="14"/>
  <c r="EF131" i="14"/>
  <c r="EF97" i="14"/>
  <c r="EF25" i="14"/>
  <c r="EF53" i="14"/>
  <c r="EF113" i="14"/>
  <c r="EF34" i="14"/>
  <c r="EF99" i="14"/>
  <c r="EF134" i="14"/>
  <c r="EF80" i="14"/>
  <c r="EF61" i="14"/>
  <c r="EF31" i="14"/>
  <c r="EF106" i="14"/>
  <c r="EF39" i="14"/>
  <c r="EF55" i="14"/>
  <c r="EF128" i="14"/>
  <c r="EF123" i="14"/>
  <c r="EF72" i="14"/>
  <c r="EF132" i="14"/>
  <c r="EF103" i="14"/>
  <c r="EF96" i="14"/>
  <c r="ET85" i="14"/>
  <c r="ET133" i="14"/>
  <c r="ET61" i="14"/>
  <c r="ET109" i="14"/>
  <c r="ET47" i="14"/>
  <c r="ET80" i="14"/>
  <c r="ET40" i="14"/>
  <c r="ET36" i="14"/>
  <c r="ET100" i="14"/>
  <c r="ET132" i="14"/>
  <c r="ET105" i="14"/>
  <c r="ET114" i="14"/>
  <c r="ET106" i="14"/>
  <c r="ET54" i="14"/>
  <c r="ET25" i="14"/>
  <c r="ET53" i="14"/>
  <c r="ET42" i="14"/>
  <c r="ET68" i="14"/>
  <c r="ET89" i="14"/>
  <c r="ET70" i="14"/>
  <c r="ET120" i="14"/>
  <c r="ET62" i="14"/>
  <c r="ET71" i="14"/>
  <c r="ET41" i="14"/>
  <c r="ET111" i="14"/>
  <c r="ET95" i="14"/>
  <c r="ET58" i="14"/>
  <c r="ET31" i="14"/>
  <c r="ET84" i="14"/>
  <c r="ET73" i="14"/>
  <c r="ET82" i="14"/>
  <c r="ET129" i="14"/>
  <c r="ET78" i="14"/>
  <c r="ET26" i="14"/>
  <c r="ET60" i="14"/>
  <c r="ET46" i="14"/>
  <c r="ET112" i="14"/>
  <c r="ET74" i="14"/>
  <c r="ET118" i="14"/>
  <c r="ET44" i="14"/>
  <c r="ET117" i="14"/>
  <c r="ET30" i="14"/>
  <c r="ET64" i="14"/>
  <c r="ET28" i="14"/>
  <c r="ET116" i="14"/>
  <c r="ET87" i="14"/>
  <c r="ET119" i="14"/>
  <c r="ET66" i="14"/>
  <c r="ET34" i="14"/>
  <c r="ET92" i="14"/>
  <c r="ET63" i="14"/>
  <c r="ET55" i="14"/>
  <c r="ET79" i="14"/>
  <c r="ET103" i="14"/>
  <c r="ET38" i="14"/>
  <c r="ET96" i="14"/>
  <c r="ET97" i="14"/>
  <c r="ET113" i="14"/>
  <c r="ET110" i="14"/>
  <c r="ET102" i="14"/>
  <c r="ET45" i="14"/>
  <c r="ET72" i="14"/>
  <c r="ET48" i="14"/>
  <c r="ET128" i="14"/>
  <c r="ET86" i="14"/>
  <c r="ET69" i="14"/>
  <c r="ET76" i="14"/>
  <c r="ET49" i="14"/>
  <c r="ET94" i="14"/>
  <c r="ET90" i="14"/>
  <c r="ET33" i="14"/>
  <c r="ET130" i="14"/>
  <c r="ET52" i="14"/>
  <c r="ET24" i="14"/>
  <c r="ET124" i="14"/>
  <c r="ET39" i="14"/>
  <c r="ET104" i="14"/>
  <c r="ET122" i="14"/>
  <c r="ET29" i="14"/>
  <c r="ET108" i="14"/>
  <c r="ET56" i="14"/>
  <c r="ET43" i="14"/>
  <c r="ET126" i="14"/>
  <c r="ET57" i="14"/>
  <c r="ET121" i="14"/>
  <c r="ET98" i="14"/>
  <c r="ET93" i="14"/>
  <c r="ET81" i="14"/>
  <c r="ET127" i="14"/>
  <c r="ET37" i="14"/>
  <c r="ET88" i="14"/>
  <c r="ET65" i="14"/>
  <c r="ET32" i="14"/>
  <c r="ET115" i="14"/>
  <c r="ET50" i="14"/>
  <c r="ET91" i="14"/>
  <c r="CK33" i="14"/>
  <c r="CK71" i="14"/>
  <c r="CK56" i="14"/>
  <c r="CK88" i="14"/>
  <c r="CK106" i="14"/>
  <c r="CK65" i="14"/>
  <c r="CK115" i="14"/>
  <c r="CK69" i="14"/>
  <c r="CK129" i="14"/>
  <c r="CK95" i="14"/>
  <c r="CK117" i="14"/>
  <c r="CK58" i="14"/>
  <c r="CK82" i="14"/>
  <c r="CK37" i="14"/>
  <c r="CK48" i="14"/>
  <c r="CK75" i="14"/>
  <c r="CK110" i="14"/>
  <c r="CK85" i="14"/>
  <c r="CK119" i="14"/>
  <c r="CK113" i="14"/>
  <c r="CK133" i="14"/>
  <c r="CK118" i="14"/>
  <c r="CK96" i="14"/>
  <c r="CK105" i="14"/>
  <c r="CK112" i="14"/>
  <c r="CK59" i="14"/>
  <c r="CK91" i="14"/>
  <c r="CK47" i="14"/>
  <c r="CK73" i="14"/>
  <c r="CK103" i="14"/>
  <c r="CK57" i="14"/>
  <c r="CK35" i="14"/>
  <c r="CK125" i="14"/>
  <c r="CK77" i="14"/>
  <c r="CK97" i="14"/>
  <c r="CK40" i="14"/>
  <c r="CK63" i="14"/>
  <c r="CK50" i="14"/>
  <c r="CK80" i="14"/>
  <c r="CK93" i="14"/>
  <c r="CK53" i="14"/>
  <c r="CK107" i="14"/>
  <c r="CK66" i="14"/>
  <c r="CK89" i="14"/>
  <c r="CK78" i="14"/>
  <c r="CK43" i="14"/>
  <c r="CK126" i="14"/>
  <c r="CK130" i="14"/>
  <c r="CK67" i="14"/>
  <c r="CK102" i="14"/>
  <c r="CK111" i="14"/>
  <c r="CK101" i="14"/>
  <c r="CK86" i="14"/>
  <c r="CK54" i="14"/>
  <c r="CK68" i="14"/>
  <c r="CK127" i="14"/>
  <c r="CK72" i="14"/>
  <c r="CK34" i="14"/>
  <c r="CK41" i="14"/>
  <c r="CK79" i="14"/>
  <c r="CK64" i="14"/>
  <c r="CK114" i="14"/>
  <c r="CK123" i="14"/>
  <c r="CK121" i="14"/>
  <c r="CK83" i="14"/>
  <c r="CK74" i="14"/>
  <c r="CK128" i="14"/>
  <c r="CK87" i="14"/>
  <c r="CK62" i="14"/>
  <c r="CK49" i="14"/>
  <c r="CK94" i="14"/>
  <c r="CK120" i="14"/>
  <c r="CK134" i="14"/>
  <c r="CK81" i="14"/>
  <c r="CK104" i="14"/>
  <c r="CK46" i="14"/>
  <c r="CK99" i="14"/>
  <c r="CK38" i="14"/>
  <c r="CK131" i="14"/>
  <c r="CK45" i="14"/>
  <c r="CK51" i="14"/>
  <c r="CK42" i="14"/>
  <c r="CK61" i="14"/>
  <c r="CK98" i="14"/>
  <c r="CK122" i="14"/>
  <c r="CK109" i="14"/>
  <c r="CK55" i="14"/>
  <c r="CK70" i="14"/>
  <c r="CK39" i="14"/>
  <c r="CK124" i="14"/>
  <c r="T160" i="14"/>
  <c r="CK31" i="14"/>
  <c r="CK84" i="14"/>
  <c r="CK132" i="14"/>
  <c r="CK32" i="14"/>
  <c r="CK90" i="14"/>
  <c r="CK36" i="14"/>
  <c r="CI48" i="14"/>
  <c r="EV80" i="14"/>
  <c r="EV120" i="14"/>
  <c r="CF63" i="14"/>
  <c r="G170" i="14"/>
  <c r="EH29" i="14"/>
  <c r="EH43" i="14"/>
  <c r="EH67" i="14"/>
  <c r="EH30" i="14"/>
  <c r="EH44" i="14"/>
  <c r="EH53" i="14"/>
  <c r="EH95" i="14"/>
  <c r="EH127" i="14"/>
  <c r="EH121" i="14"/>
  <c r="EH133" i="14"/>
  <c r="EH135" i="14"/>
  <c r="EH116" i="14"/>
  <c r="EH36" i="14"/>
  <c r="EH49" i="14"/>
  <c r="EH38" i="14"/>
  <c r="EH71" i="14"/>
  <c r="EH47" i="14"/>
  <c r="EH102" i="14"/>
  <c r="EH119" i="14"/>
  <c r="EH108" i="14"/>
  <c r="EH129" i="14"/>
  <c r="EH80" i="14"/>
  <c r="EH33" i="14"/>
  <c r="EH94" i="14"/>
  <c r="EH51" i="14"/>
  <c r="EH87" i="14"/>
  <c r="EH68" i="14"/>
  <c r="EH37" i="14"/>
  <c r="EH62" i="14"/>
  <c r="EH55" i="14"/>
  <c r="EH91" i="14"/>
  <c r="EH89" i="14"/>
  <c r="EH126" i="14"/>
  <c r="EH81" i="14"/>
  <c r="EH107" i="14"/>
  <c r="EH124" i="14"/>
  <c r="EH100" i="14"/>
  <c r="EH77" i="14"/>
  <c r="EH69" i="14"/>
  <c r="EH45" i="14"/>
  <c r="EH75" i="14"/>
  <c r="EH72" i="14"/>
  <c r="EH99" i="14"/>
  <c r="EH73" i="14"/>
  <c r="EH65" i="14"/>
  <c r="EH40" i="14"/>
  <c r="EH46" i="14"/>
  <c r="EH85" i="14"/>
  <c r="EH123" i="14"/>
  <c r="EH56" i="14"/>
  <c r="EH101" i="14"/>
  <c r="EH24" i="14"/>
  <c r="EH70" i="14"/>
  <c r="EH118" i="14"/>
  <c r="EH92" i="14"/>
  <c r="EH131" i="14"/>
  <c r="EH88" i="14"/>
  <c r="EH96" i="14"/>
  <c r="EH76" i="14"/>
  <c r="EH54" i="14"/>
  <c r="EH79" i="14"/>
  <c r="EH111" i="14"/>
  <c r="EH120" i="14"/>
  <c r="EH113" i="14"/>
  <c r="EH78" i="14"/>
  <c r="EH83" i="14"/>
  <c r="EH134" i="14"/>
  <c r="EH115" i="14"/>
  <c r="EH41" i="14"/>
  <c r="EH48" i="14"/>
  <c r="EH93" i="14"/>
  <c r="EH125" i="14"/>
  <c r="EH84" i="14"/>
  <c r="EH59" i="14"/>
  <c r="EH64" i="14"/>
  <c r="EH128" i="14"/>
  <c r="EH104" i="14"/>
  <c r="EH32" i="14"/>
  <c r="EH57" i="14"/>
  <c r="EH112" i="14"/>
  <c r="EH35" i="14"/>
  <c r="EH117" i="14"/>
  <c r="EH25" i="14"/>
  <c r="EH61" i="14"/>
  <c r="EH105" i="14"/>
  <c r="EH110" i="14"/>
  <c r="EH86" i="14"/>
  <c r="EH60" i="14"/>
  <c r="EH132" i="14"/>
  <c r="EH27" i="14"/>
  <c r="EH39" i="14"/>
  <c r="EH63" i="14"/>
  <c r="EH103" i="14"/>
  <c r="EH109" i="14"/>
  <c r="EH28" i="14"/>
  <c r="EH97" i="14"/>
  <c r="EH31" i="14"/>
  <c r="EH52" i="14"/>
  <c r="BQ114" i="14"/>
  <c r="H170" i="14"/>
  <c r="FJ68" i="14"/>
  <c r="FJ60" i="14"/>
  <c r="FJ131" i="14"/>
  <c r="FJ59" i="14"/>
  <c r="FJ103" i="14"/>
  <c r="FJ126" i="14"/>
  <c r="FJ46" i="14"/>
  <c r="FJ133" i="14"/>
  <c r="FJ69" i="14"/>
  <c r="FJ31" i="14"/>
  <c r="FJ24" i="14"/>
  <c r="FJ123" i="14"/>
  <c r="FJ43" i="14"/>
  <c r="FJ62" i="14"/>
  <c r="FJ117" i="14"/>
  <c r="FJ45" i="14"/>
  <c r="FJ115" i="14"/>
  <c r="FJ38" i="14"/>
  <c r="FJ109" i="14"/>
  <c r="FJ37" i="14"/>
  <c r="FJ90" i="14"/>
  <c r="FJ50" i="14"/>
  <c r="FJ87" i="14"/>
  <c r="FJ28" i="14"/>
  <c r="FJ83" i="14"/>
  <c r="FJ27" i="14"/>
  <c r="FJ94" i="14"/>
  <c r="FJ77" i="14"/>
  <c r="FJ63" i="14"/>
  <c r="FJ42" i="14"/>
  <c r="FJ75" i="14"/>
  <c r="FJ78" i="14"/>
  <c r="FJ61" i="14"/>
  <c r="FJ55" i="14"/>
  <c r="FJ34" i="14"/>
  <c r="FJ134" i="14"/>
  <c r="FJ66" i="14"/>
  <c r="FJ84" i="14"/>
  <c r="FJ67" i="14"/>
  <c r="FJ107" i="14"/>
  <c r="FJ101" i="14"/>
  <c r="FJ79" i="14"/>
  <c r="FJ128" i="14"/>
  <c r="FJ26" i="14"/>
  <c r="FJ58" i="14"/>
  <c r="FJ74" i="14"/>
  <c r="FJ127" i="14"/>
  <c r="FJ110" i="14"/>
  <c r="FJ54" i="14"/>
  <c r="FJ29" i="14"/>
  <c r="FJ106" i="14"/>
  <c r="FJ120" i="14"/>
  <c r="FJ56" i="14"/>
  <c r="FJ40" i="14"/>
  <c r="FJ52" i="14"/>
  <c r="FJ76" i="14"/>
  <c r="FJ35" i="14"/>
  <c r="FJ102" i="14"/>
  <c r="FJ122" i="14"/>
  <c r="FJ98" i="14"/>
  <c r="FJ44" i="14"/>
  <c r="FJ32" i="14"/>
  <c r="FJ92" i="14"/>
  <c r="FJ125" i="14"/>
  <c r="FJ119" i="14"/>
  <c r="FJ80" i="14"/>
  <c r="FJ135" i="14"/>
  <c r="FJ112" i="14"/>
  <c r="FJ99" i="14"/>
  <c r="FJ93" i="14"/>
  <c r="FJ71" i="14"/>
  <c r="FJ64" i="14"/>
  <c r="FJ130" i="14"/>
  <c r="FJ39" i="14"/>
  <c r="FJ36" i="14"/>
  <c r="FJ72" i="14"/>
  <c r="FJ114" i="14"/>
  <c r="FJ96" i="14"/>
  <c r="FJ53" i="14"/>
  <c r="FJ86" i="14"/>
  <c r="FJ82" i="14"/>
  <c r="FJ111" i="14"/>
  <c r="FJ104" i="14"/>
  <c r="FJ124" i="14"/>
  <c r="FJ91" i="14"/>
  <c r="FJ30" i="14"/>
  <c r="FJ47" i="14"/>
  <c r="FJ51" i="14"/>
  <c r="FJ88" i="14"/>
  <c r="FJ95" i="14"/>
  <c r="FJ85" i="14"/>
  <c r="FJ118" i="14"/>
  <c r="FJ48" i="14"/>
  <c r="FJ70" i="14"/>
  <c r="CQ37" i="14"/>
  <c r="CQ69" i="14"/>
  <c r="CP43" i="14"/>
  <c r="CP34" i="14"/>
  <c r="CP47" i="14"/>
  <c r="CP68" i="14"/>
  <c r="CP69" i="14"/>
  <c r="CP37" i="14"/>
  <c r="CP108" i="14"/>
  <c r="CP71" i="14"/>
  <c r="CP109" i="14"/>
  <c r="CP94" i="14"/>
  <c r="Y160" i="14"/>
  <c r="CP111" i="14"/>
  <c r="CP39" i="14"/>
  <c r="CP72" i="14"/>
  <c r="CP40" i="14"/>
  <c r="CP81" i="14"/>
  <c r="CP70" i="14"/>
  <c r="CP128" i="14"/>
  <c r="CP101" i="14"/>
  <c r="CP78" i="14"/>
  <c r="CP103" i="14"/>
  <c r="CP87" i="14"/>
  <c r="CP52" i="14"/>
  <c r="CP88" i="14"/>
  <c r="CP61" i="14"/>
  <c r="CP112" i="14"/>
  <c r="CP97" i="14"/>
  <c r="CP121" i="14"/>
  <c r="CP86" i="14"/>
  <c r="CP55" i="14"/>
  <c r="CP58" i="14"/>
  <c r="CP56" i="14"/>
  <c r="CP92" i="14"/>
  <c r="CP65" i="14"/>
  <c r="CP41" i="14"/>
  <c r="CP116" i="14"/>
  <c r="CP32" i="14"/>
  <c r="CP125" i="14"/>
  <c r="CP106" i="14"/>
  <c r="CP90" i="14"/>
  <c r="CP66" i="14"/>
  <c r="CP48" i="14"/>
  <c r="CP96" i="14"/>
  <c r="CP89" i="14"/>
  <c r="CP124" i="14"/>
  <c r="CP117" i="14"/>
  <c r="CP33" i="14"/>
  <c r="CP38" i="14"/>
  <c r="CP64" i="14"/>
  <c r="CP57" i="14"/>
  <c r="CP95" i="14"/>
  <c r="CP45" i="14"/>
  <c r="CP127" i="14"/>
  <c r="CP119" i="14"/>
  <c r="CP126" i="14"/>
  <c r="CP42" i="14"/>
  <c r="CP76" i="14"/>
  <c r="CP73" i="14"/>
  <c r="CP100" i="14"/>
  <c r="CP62" i="14"/>
  <c r="CP54" i="14"/>
  <c r="CP118" i="14"/>
  <c r="CP130" i="14"/>
  <c r="CP50" i="14"/>
  <c r="CP85" i="14"/>
  <c r="CP74" i="14"/>
  <c r="CP98" i="14"/>
  <c r="CP60" i="14"/>
  <c r="CP93" i="14"/>
  <c r="CP105" i="14"/>
  <c r="CP36" i="14"/>
  <c r="CP44" i="14"/>
  <c r="CP120" i="14"/>
  <c r="CP122" i="14"/>
  <c r="CP31" i="14"/>
  <c r="CP53" i="14"/>
  <c r="CP132" i="14"/>
  <c r="CP110" i="14"/>
  <c r="CP133" i="14"/>
  <c r="CP79" i="14"/>
  <c r="CP51" i="14"/>
  <c r="CP123" i="14"/>
  <c r="CP134" i="14"/>
  <c r="CP77" i="14"/>
  <c r="CP102" i="14"/>
  <c r="CP114" i="14"/>
  <c r="CP115" i="14"/>
  <c r="CP82" i="14"/>
  <c r="CP104" i="14"/>
  <c r="CP46" i="14"/>
  <c r="CP49" i="14"/>
  <c r="CP63" i="14"/>
  <c r="CP84" i="14"/>
  <c r="CP80" i="14"/>
  <c r="CP113" i="14"/>
  <c r="CP129" i="14"/>
  <c r="EH82" i="14"/>
  <c r="EH122" i="14"/>
  <c r="EG24" i="14"/>
  <c r="CI104" i="14"/>
  <c r="ET123" i="14"/>
  <c r="CI120" i="14"/>
  <c r="ET35" i="14"/>
  <c r="ET67" i="14"/>
  <c r="ET99" i="14"/>
  <c r="CF87" i="14"/>
  <c r="CF119" i="14"/>
  <c r="CE54" i="10"/>
  <c r="AT79" i="10"/>
  <c r="AT111" i="10"/>
  <c r="AT64" i="10"/>
  <c r="AT96" i="10"/>
  <c r="AT73" i="10"/>
  <c r="AT106" i="10"/>
  <c r="AT68" i="10"/>
  <c r="AT100" i="10"/>
  <c r="AT81" i="10"/>
  <c r="AT114" i="10"/>
  <c r="AT78" i="10"/>
  <c r="AT55" i="10"/>
  <c r="AT87" i="10"/>
  <c r="AT72" i="10"/>
  <c r="AT104" i="10"/>
  <c r="AT89" i="10"/>
  <c r="AT58" i="10"/>
  <c r="AT50" i="10"/>
  <c r="AT63" i="10"/>
  <c r="AT95" i="10"/>
  <c r="AT80" i="10"/>
  <c r="AT112" i="10"/>
  <c r="AT105" i="10"/>
  <c r="AT74" i="10"/>
  <c r="AT62" i="10"/>
  <c r="AT84" i="10"/>
  <c r="AT82" i="10"/>
  <c r="AT54" i="10"/>
  <c r="AT71" i="10"/>
  <c r="AT88" i="10"/>
  <c r="AT57" i="10"/>
  <c r="AT90" i="10"/>
  <c r="AT86" i="10"/>
  <c r="J161" i="10"/>
  <c r="V15" i="15" s="1"/>
  <c r="AT92" i="10"/>
  <c r="AT65" i="10"/>
  <c r="AT98" i="10"/>
  <c r="AT110" i="10"/>
  <c r="AT52" i="10"/>
  <c r="AT113" i="10"/>
  <c r="AT103" i="10"/>
  <c r="AT59" i="10"/>
  <c r="AT107" i="10"/>
  <c r="AT76" i="10"/>
  <c r="AT97" i="10"/>
  <c r="AT47" i="10"/>
  <c r="AT49" i="10"/>
  <c r="AT66" i="10"/>
  <c r="AT48" i="10"/>
  <c r="AT94" i="10"/>
  <c r="AT108" i="10"/>
  <c r="AT56" i="10"/>
  <c r="AT70" i="10"/>
  <c r="AT60" i="10"/>
  <c r="AT102" i="10"/>
  <c r="AT91" i="10"/>
  <c r="BN100" i="10"/>
  <c r="CQ70" i="10"/>
  <c r="BH60" i="10"/>
  <c r="BH92" i="10"/>
  <c r="BH81" i="10"/>
  <c r="BH113" i="10"/>
  <c r="BH47" i="10"/>
  <c r="BH83" i="10"/>
  <c r="BH54" i="10"/>
  <c r="BH103" i="10"/>
  <c r="BH53" i="10"/>
  <c r="BH85" i="10"/>
  <c r="BH51" i="10"/>
  <c r="BH91" i="10"/>
  <c r="BH62" i="10"/>
  <c r="BH71" i="10"/>
  <c r="BH68" i="10"/>
  <c r="BH100" i="10"/>
  <c r="BH57" i="10"/>
  <c r="BH89" i="10"/>
  <c r="BH99" i="10"/>
  <c r="BH70" i="10"/>
  <c r="BH55" i="10"/>
  <c r="BH49" i="10"/>
  <c r="BH76" i="10"/>
  <c r="BH108" i="10"/>
  <c r="BH65" i="10"/>
  <c r="BH97" i="10"/>
  <c r="BH115" i="10"/>
  <c r="BH86" i="10"/>
  <c r="BH79" i="10"/>
  <c r="BH93" i="10"/>
  <c r="BH78" i="10"/>
  <c r="BH111" i="10"/>
  <c r="BH101" i="10"/>
  <c r="BH59" i="10"/>
  <c r="BH94" i="10"/>
  <c r="BH87" i="10"/>
  <c r="BH84" i="10"/>
  <c r="BH105" i="10"/>
  <c r="BH67" i="10"/>
  <c r="BH102" i="10"/>
  <c r="X161" i="10"/>
  <c r="V29" i="15" s="1"/>
  <c r="BH61" i="10"/>
  <c r="BH107" i="10"/>
  <c r="BH69" i="10"/>
  <c r="BH63" i="10"/>
  <c r="BH110" i="10"/>
  <c r="BH77" i="10"/>
  <c r="BH73" i="10"/>
  <c r="BH52" i="10"/>
  <c r="BH109" i="10"/>
  <c r="BH75" i="10"/>
  <c r="BH95" i="10"/>
  <c r="CH92" i="10"/>
  <c r="CE94" i="10"/>
  <c r="AX73" i="10"/>
  <c r="AX105" i="10"/>
  <c r="AX88" i="10"/>
  <c r="AX91" i="10"/>
  <c r="AX71" i="10"/>
  <c r="AX55" i="10"/>
  <c r="AX77" i="10"/>
  <c r="AX109" i="10"/>
  <c r="AX58" i="10"/>
  <c r="AX90" i="10"/>
  <c r="AX96" i="10"/>
  <c r="AX99" i="10"/>
  <c r="AX103" i="10"/>
  <c r="AX63" i="10"/>
  <c r="AX47" i="10"/>
  <c r="AX81" i="10"/>
  <c r="AX113" i="10"/>
  <c r="AX51" i="10"/>
  <c r="AX104" i="10"/>
  <c r="AX107" i="10"/>
  <c r="N161" i="10"/>
  <c r="V19" i="15" s="1"/>
  <c r="AX95" i="10"/>
  <c r="AX57" i="10"/>
  <c r="AX89" i="10"/>
  <c r="AX48" i="10"/>
  <c r="AX56" i="10"/>
  <c r="AX59" i="10"/>
  <c r="AX69" i="10"/>
  <c r="AX82" i="10"/>
  <c r="AX83" i="10"/>
  <c r="AX87" i="10"/>
  <c r="AX85" i="10"/>
  <c r="AX98" i="10"/>
  <c r="AX115" i="10"/>
  <c r="AX93" i="10"/>
  <c r="AX50" i="10"/>
  <c r="AX106" i="10"/>
  <c r="AX64" i="10"/>
  <c r="AX101" i="10"/>
  <c r="AX114" i="10"/>
  <c r="AX80" i="10"/>
  <c r="AX75" i="10"/>
  <c r="AX74" i="10"/>
  <c r="AX72" i="10"/>
  <c r="AX53" i="10"/>
  <c r="AX66" i="10"/>
  <c r="AX112" i="10"/>
  <c r="AX111" i="10"/>
  <c r="AX61" i="10"/>
  <c r="AX49" i="10"/>
  <c r="AX65" i="10"/>
  <c r="AX79" i="10"/>
  <c r="AX97" i="10"/>
  <c r="AX92" i="10"/>
  <c r="AX67" i="10"/>
  <c r="AU87" i="10"/>
  <c r="AU92" i="10"/>
  <c r="AU58" i="10"/>
  <c r="AU91" i="10"/>
  <c r="AU100" i="10"/>
  <c r="AU81" i="10"/>
  <c r="AU111" i="10"/>
  <c r="AU53" i="10"/>
  <c r="AU97" i="10"/>
  <c r="AU55" i="10"/>
  <c r="AU69" i="10"/>
  <c r="AU105" i="10"/>
  <c r="AU89" i="10"/>
  <c r="AU49" i="10"/>
  <c r="AU83" i="10"/>
  <c r="AU84" i="10"/>
  <c r="AU82" i="10"/>
  <c r="AU115" i="10"/>
  <c r="AU61" i="10"/>
  <c r="AU65" i="10"/>
  <c r="AU90" i="10"/>
  <c r="AU77" i="10"/>
  <c r="AU114" i="10"/>
  <c r="AU76" i="10"/>
  <c r="AU59" i="10"/>
  <c r="AU79" i="10"/>
  <c r="AU51" i="10"/>
  <c r="AU73" i="10"/>
  <c r="AT51" i="10"/>
  <c r="CJ34" i="10"/>
  <c r="CC46" i="10"/>
  <c r="CC39" i="10"/>
  <c r="CC33" i="10"/>
  <c r="CC75" i="10"/>
  <c r="CC29" i="10"/>
  <c r="CC73" i="10"/>
  <c r="CC49" i="10"/>
  <c r="CC69" i="10"/>
  <c r="M170" i="10"/>
  <c r="CC43" i="10"/>
  <c r="CC54" i="10"/>
  <c r="CC86" i="10"/>
  <c r="CC41" i="10"/>
  <c r="CC79" i="10"/>
  <c r="CC45" i="10"/>
  <c r="CC81" i="10"/>
  <c r="CC56" i="10"/>
  <c r="CC77" i="10"/>
  <c r="CC47" i="10"/>
  <c r="CC51" i="10"/>
  <c r="CC83" i="10"/>
  <c r="CC89" i="10"/>
  <c r="CC64" i="10"/>
  <c r="CC85" i="10"/>
  <c r="CC40" i="10"/>
  <c r="CC30" i="10"/>
  <c r="CC23" i="10"/>
  <c r="CC59" i="10"/>
  <c r="CC91" i="10"/>
  <c r="CC80" i="10"/>
  <c r="CC32" i="10"/>
  <c r="CC101" i="10"/>
  <c r="CC35" i="10"/>
  <c r="CC78" i="10"/>
  <c r="CC25" i="10"/>
  <c r="CC103" i="10"/>
  <c r="CC65" i="10"/>
  <c r="CC94" i="10"/>
  <c r="CC55" i="10"/>
  <c r="CC97" i="10"/>
  <c r="CC24" i="10"/>
  <c r="CC102" i="10"/>
  <c r="CC63" i="10"/>
  <c r="CC48" i="10"/>
  <c r="CC71" i="10"/>
  <c r="CC61" i="10"/>
  <c r="CC93" i="10"/>
  <c r="CC27" i="10"/>
  <c r="CC37" i="10"/>
  <c r="CC31" i="10"/>
  <c r="CC57" i="10"/>
  <c r="CC62" i="10"/>
  <c r="CC87" i="10"/>
  <c r="CC72" i="10"/>
  <c r="CC74" i="10"/>
  <c r="CC96" i="10"/>
  <c r="CC70" i="10"/>
  <c r="CC53" i="10"/>
  <c r="CC88" i="10"/>
  <c r="CC67" i="10"/>
  <c r="CC95" i="10"/>
  <c r="CC99" i="10"/>
  <c r="CC38" i="10"/>
  <c r="BH114" i="10"/>
  <c r="AX62" i="10"/>
  <c r="AU104" i="10"/>
  <c r="AT93" i="10"/>
  <c r="AT61" i="10"/>
  <c r="BV29" i="10"/>
  <c r="BN94" i="10"/>
  <c r="BH74" i="10"/>
  <c r="BV91" i="10"/>
  <c r="BT34" i="10"/>
  <c r="BT82" i="10"/>
  <c r="BT51" i="10"/>
  <c r="BT83" i="10"/>
  <c r="BT68" i="10"/>
  <c r="BT100" i="10"/>
  <c r="BT80" i="10"/>
  <c r="BT38" i="10"/>
  <c r="BT27" i="10"/>
  <c r="BT54" i="10"/>
  <c r="BT86" i="10"/>
  <c r="BT24" i="10"/>
  <c r="BT69" i="10"/>
  <c r="BT101" i="10"/>
  <c r="BT42" i="10"/>
  <c r="BT58" i="10"/>
  <c r="BT90" i="10"/>
  <c r="BT28" i="10"/>
  <c r="BT59" i="10"/>
  <c r="BT91" i="10"/>
  <c r="BT40" i="10"/>
  <c r="BT76" i="10"/>
  <c r="BT56" i="10"/>
  <c r="BT88" i="10"/>
  <c r="BT50" i="10"/>
  <c r="BT66" i="10"/>
  <c r="BT98" i="10"/>
  <c r="BT36" i="10"/>
  <c r="BT67" i="10"/>
  <c r="BT99" i="10"/>
  <c r="BT52" i="10"/>
  <c r="BT84" i="10"/>
  <c r="BT64" i="10"/>
  <c r="BT96" i="10"/>
  <c r="BT35" i="10"/>
  <c r="BT94" i="10"/>
  <c r="BT29" i="10"/>
  <c r="BT43" i="10"/>
  <c r="BT102" i="10"/>
  <c r="BT37" i="10"/>
  <c r="BT53" i="10"/>
  <c r="BT26" i="10"/>
  <c r="BT44" i="10"/>
  <c r="BT60" i="10"/>
  <c r="BT46" i="10"/>
  <c r="BT62" i="10"/>
  <c r="BT77" i="10"/>
  <c r="BT48" i="10"/>
  <c r="BT45" i="10"/>
  <c r="BT61" i="10"/>
  <c r="BT70" i="10"/>
  <c r="BT85" i="10"/>
  <c r="BT78" i="10"/>
  <c r="BT93" i="10"/>
  <c r="D170" i="10"/>
  <c r="BT30" i="10"/>
  <c r="BT32" i="10"/>
  <c r="BT75" i="10"/>
  <c r="BT92" i="10"/>
  <c r="BT72" i="10"/>
  <c r="BT74" i="10"/>
  <c r="BT87" i="10"/>
  <c r="AL91" i="10"/>
  <c r="AX110" i="10"/>
  <c r="BV53" i="10"/>
  <c r="CK45" i="10"/>
  <c r="CK79" i="10"/>
  <c r="CK77" i="10"/>
  <c r="CK73" i="10"/>
  <c r="CK56" i="10"/>
  <c r="CK96" i="10"/>
  <c r="CK27" i="10"/>
  <c r="CK24" i="10"/>
  <c r="CK55" i="10"/>
  <c r="CK87" i="10"/>
  <c r="CK49" i="10"/>
  <c r="CK93" i="10"/>
  <c r="CK89" i="10"/>
  <c r="CK35" i="10"/>
  <c r="CK40" i="10"/>
  <c r="CK63" i="10"/>
  <c r="CK95" i="10"/>
  <c r="U170" i="10"/>
  <c r="CK48" i="10"/>
  <c r="CK94" i="10"/>
  <c r="CK29" i="10"/>
  <c r="CK91" i="10"/>
  <c r="CK23" i="10"/>
  <c r="CK102" i="10"/>
  <c r="CK37" i="10"/>
  <c r="CK99" i="10"/>
  <c r="CK33" i="10"/>
  <c r="CK31" i="10"/>
  <c r="CK54" i="10"/>
  <c r="CK51" i="10"/>
  <c r="CK103" i="10"/>
  <c r="CK25" i="10"/>
  <c r="CK88" i="10"/>
  <c r="CK30" i="10"/>
  <c r="CK43" i="10"/>
  <c r="CK70" i="10"/>
  <c r="CK67" i="10"/>
  <c r="CK61" i="10"/>
  <c r="CK65" i="10"/>
  <c r="CK64" i="10"/>
  <c r="CK32" i="10"/>
  <c r="CK80" i="10"/>
  <c r="CK82" i="10"/>
  <c r="CK85" i="10"/>
  <c r="CK100" i="10"/>
  <c r="CK62" i="10"/>
  <c r="CK59" i="10"/>
  <c r="CK53" i="10"/>
  <c r="CK57" i="10"/>
  <c r="CK38" i="10"/>
  <c r="CK78" i="10"/>
  <c r="CK71" i="10"/>
  <c r="CK69" i="10"/>
  <c r="CK81" i="10"/>
  <c r="CK46" i="10"/>
  <c r="CK75" i="10"/>
  <c r="CK97" i="10"/>
  <c r="CK47" i="10"/>
  <c r="CK72" i="10"/>
  <c r="CK86" i="10"/>
  <c r="CK83" i="10"/>
  <c r="CK101" i="10"/>
  <c r="CK39" i="10"/>
  <c r="CK41" i="10"/>
  <c r="CJ82" i="10"/>
  <c r="CE48" i="10"/>
  <c r="AX86" i="10"/>
  <c r="CJ32" i="10"/>
  <c r="BN92" i="10"/>
  <c r="CH37" i="10"/>
  <c r="CH75" i="10"/>
  <c r="CH49" i="10"/>
  <c r="CH90" i="10"/>
  <c r="CH23" i="10"/>
  <c r="CH40" i="10"/>
  <c r="CH45" i="10"/>
  <c r="CH79" i="10"/>
  <c r="CH64" i="10"/>
  <c r="CH96" i="10"/>
  <c r="CH98" i="10"/>
  <c r="CH69" i="10"/>
  <c r="CH27" i="10"/>
  <c r="CH51" i="10"/>
  <c r="CH83" i="10"/>
  <c r="R170" i="10"/>
  <c r="CH57" i="10"/>
  <c r="CH61" i="10"/>
  <c r="CH85" i="10"/>
  <c r="CH35" i="10"/>
  <c r="CH59" i="10"/>
  <c r="CH91" i="10"/>
  <c r="CH42" i="10"/>
  <c r="CH73" i="10"/>
  <c r="CH58" i="10"/>
  <c r="CH101" i="10"/>
  <c r="CH55" i="10"/>
  <c r="CH72" i="10"/>
  <c r="CH26" i="10"/>
  <c r="CH65" i="10"/>
  <c r="CH77" i="10"/>
  <c r="CH24" i="10"/>
  <c r="CH63" i="10"/>
  <c r="CH80" i="10"/>
  <c r="CH25" i="10"/>
  <c r="CH81" i="10"/>
  <c r="CH67" i="10"/>
  <c r="CH41" i="10"/>
  <c r="CH89" i="10"/>
  <c r="CH31" i="10"/>
  <c r="CH48" i="10"/>
  <c r="CH87" i="10"/>
  <c r="CH93" i="10"/>
  <c r="CH32" i="10"/>
  <c r="CH34" i="10"/>
  <c r="CH50" i="10"/>
  <c r="CH33" i="10"/>
  <c r="CH53" i="10"/>
  <c r="CH71" i="10"/>
  <c r="CH88" i="10"/>
  <c r="CH97" i="10"/>
  <c r="CH43" i="10"/>
  <c r="CH47" i="10"/>
  <c r="CH29" i="10"/>
  <c r="CH99" i="10"/>
  <c r="CH74" i="10"/>
  <c r="CH103" i="10"/>
  <c r="CH56" i="10"/>
  <c r="CH82" i="10"/>
  <c r="CH66" i="10"/>
  <c r="CH39" i="10"/>
  <c r="CH95" i="10"/>
  <c r="CH84" i="10"/>
  <c r="CE96" i="10"/>
  <c r="CJ50" i="10"/>
  <c r="AW65" i="10"/>
  <c r="AW105" i="10"/>
  <c r="AW75" i="10"/>
  <c r="AW50" i="10"/>
  <c r="AW107" i="10"/>
  <c r="AW47" i="10"/>
  <c r="AW56" i="10"/>
  <c r="AW77" i="10"/>
  <c r="AW73" i="10"/>
  <c r="AU96" i="10"/>
  <c r="AU75" i="10"/>
  <c r="AU64" i="10"/>
  <c r="AU71" i="10"/>
  <c r="AU67" i="10"/>
  <c r="AU88" i="10"/>
  <c r="AU63" i="10"/>
  <c r="CQ69" i="10"/>
  <c r="CQ99" i="10"/>
  <c r="CQ61" i="10"/>
  <c r="CQ95" i="10"/>
  <c r="CQ53" i="10"/>
  <c r="CQ91" i="10"/>
  <c r="CQ34" i="10"/>
  <c r="CQ87" i="10"/>
  <c r="CN37" i="10"/>
  <c r="CN47" i="10"/>
  <c r="CN77" i="10"/>
  <c r="CN46" i="10"/>
  <c r="CN78" i="10"/>
  <c r="CN41" i="10"/>
  <c r="CN68" i="10"/>
  <c r="CN100" i="10"/>
  <c r="X170" i="10"/>
  <c r="CN81" i="10"/>
  <c r="CN30" i="10"/>
  <c r="CN83" i="10"/>
  <c r="CN71" i="10"/>
  <c r="CN45" i="10"/>
  <c r="CN23" i="10"/>
  <c r="CN53" i="10"/>
  <c r="CN85" i="10"/>
  <c r="CN54" i="10"/>
  <c r="CN86" i="10"/>
  <c r="CN63" i="10"/>
  <c r="CN79" i="10"/>
  <c r="CN31" i="10"/>
  <c r="CN61" i="10"/>
  <c r="CN93" i="10"/>
  <c r="CN62" i="10"/>
  <c r="CN94" i="10"/>
  <c r="CN55" i="10"/>
  <c r="CN25" i="10"/>
  <c r="CN84" i="10"/>
  <c r="CN97" i="10"/>
  <c r="CN38" i="10"/>
  <c r="CN99" i="10"/>
  <c r="CN29" i="10"/>
  <c r="CN39" i="10"/>
  <c r="CN101" i="10"/>
  <c r="CN51" i="10"/>
  <c r="CN102" i="10"/>
  <c r="CN33" i="10"/>
  <c r="CN92" i="10"/>
  <c r="CN43" i="10"/>
  <c r="CN36" i="10"/>
  <c r="CN52" i="10"/>
  <c r="CN65" i="10"/>
  <c r="CN67" i="10"/>
  <c r="CN35" i="10"/>
  <c r="CN44" i="10"/>
  <c r="CN69" i="10"/>
  <c r="CN40" i="10"/>
  <c r="CN27" i="10"/>
  <c r="CN49" i="10"/>
  <c r="CN57" i="10"/>
  <c r="CN59" i="10"/>
  <c r="CN95" i="10"/>
  <c r="CN56" i="10"/>
  <c r="CN70" i="10"/>
  <c r="CN28" i="10"/>
  <c r="CN60" i="10"/>
  <c r="CN73" i="10"/>
  <c r="CN75" i="10"/>
  <c r="CN87" i="10"/>
  <c r="CN76" i="10"/>
  <c r="CN89" i="10"/>
  <c r="CN91" i="10"/>
  <c r="CN103" i="10"/>
  <c r="AW89" i="10"/>
  <c r="AL47" i="10"/>
  <c r="AL48" i="10"/>
  <c r="AL71" i="10"/>
  <c r="AL103" i="10"/>
  <c r="AL76" i="10"/>
  <c r="AL108" i="10"/>
  <c r="AL73" i="10"/>
  <c r="AL105" i="10"/>
  <c r="B161" i="10"/>
  <c r="V7" i="15" s="1"/>
  <c r="AL49" i="10"/>
  <c r="AL80" i="10"/>
  <c r="AL112" i="10"/>
  <c r="AL74" i="10"/>
  <c r="AL106" i="10"/>
  <c r="AL50" i="10"/>
  <c r="AL79" i="10"/>
  <c r="AL111" i="10"/>
  <c r="AL52" i="10"/>
  <c r="AL84" i="10"/>
  <c r="AL81" i="10"/>
  <c r="AL113" i="10"/>
  <c r="AL78" i="10"/>
  <c r="AL55" i="10"/>
  <c r="AL87" i="10"/>
  <c r="AL60" i="10"/>
  <c r="AL92" i="10"/>
  <c r="AL57" i="10"/>
  <c r="AL89" i="10"/>
  <c r="AL86" i="10"/>
  <c r="AL62" i="10"/>
  <c r="AL88" i="10"/>
  <c r="AL114" i="10"/>
  <c r="AL54" i="10"/>
  <c r="AL94" i="10"/>
  <c r="AL96" i="10"/>
  <c r="AL58" i="10"/>
  <c r="AL102" i="10"/>
  <c r="AL95" i="10"/>
  <c r="AL100" i="10"/>
  <c r="AL65" i="10"/>
  <c r="AL70" i="10"/>
  <c r="AL56" i="10"/>
  <c r="AL82" i="10"/>
  <c r="AL66" i="10"/>
  <c r="AL64" i="10"/>
  <c r="AL90" i="10"/>
  <c r="AL63" i="10"/>
  <c r="AL68" i="10"/>
  <c r="AL97" i="10"/>
  <c r="AL104" i="10"/>
  <c r="AL98" i="10"/>
  <c r="AL110" i="10"/>
  <c r="AL72" i="10"/>
  <c r="BN108" i="10"/>
  <c r="BH64" i="10"/>
  <c r="BH104" i="10"/>
  <c r="BF77" i="10"/>
  <c r="BF109" i="10"/>
  <c r="BF64" i="10"/>
  <c r="BF111" i="10"/>
  <c r="BF75" i="10"/>
  <c r="BF81" i="10"/>
  <c r="BF113" i="10"/>
  <c r="BF66" i="10"/>
  <c r="BF98" i="10"/>
  <c r="BF48" i="10"/>
  <c r="BF72" i="10"/>
  <c r="BF55" i="10"/>
  <c r="BF47" i="10"/>
  <c r="BF83" i="10"/>
  <c r="BF53" i="10"/>
  <c r="BF85" i="10"/>
  <c r="BF80" i="10"/>
  <c r="BF63" i="10"/>
  <c r="BF107" i="10"/>
  <c r="BF49" i="10"/>
  <c r="BF50" i="10"/>
  <c r="BF61" i="10"/>
  <c r="BF93" i="10"/>
  <c r="BF96" i="10"/>
  <c r="BF79" i="10"/>
  <c r="BF91" i="10"/>
  <c r="BF105" i="10"/>
  <c r="BF58" i="10"/>
  <c r="BF57" i="10"/>
  <c r="BF74" i="10"/>
  <c r="BF71" i="10"/>
  <c r="BF115" i="10"/>
  <c r="BF65" i="10"/>
  <c r="BF82" i="10"/>
  <c r="BF87" i="10"/>
  <c r="BF73" i="10"/>
  <c r="BF90" i="10"/>
  <c r="BF56" i="10"/>
  <c r="BF103" i="10"/>
  <c r="BF59" i="10"/>
  <c r="BF69" i="10"/>
  <c r="V161" i="10"/>
  <c r="V27" i="15" s="1"/>
  <c r="BF101" i="10"/>
  <c r="BF112" i="10"/>
  <c r="BF76" i="10"/>
  <c r="BF54" i="10"/>
  <c r="BF89" i="10"/>
  <c r="BF106" i="10"/>
  <c r="BF88" i="10"/>
  <c r="BF99" i="10"/>
  <c r="BF97" i="10"/>
  <c r="BF114" i="10"/>
  <c r="BF104" i="10"/>
  <c r="BF95" i="10"/>
  <c r="BF60" i="10"/>
  <c r="BF51" i="10"/>
  <c r="BF67" i="10"/>
  <c r="BF84" i="10"/>
  <c r="CH44" i="10"/>
  <c r="CE30" i="10"/>
  <c r="CE62" i="10"/>
  <c r="CD37" i="10"/>
  <c r="CD53" i="10"/>
  <c r="CD85" i="10"/>
  <c r="CD74" i="10"/>
  <c r="CD23" i="10"/>
  <c r="CD27" i="10"/>
  <c r="CD95" i="10"/>
  <c r="CD56" i="10"/>
  <c r="CD75" i="10"/>
  <c r="CD41" i="10"/>
  <c r="CD34" i="10"/>
  <c r="CD57" i="10"/>
  <c r="CD89" i="10"/>
  <c r="CD31" i="10"/>
  <c r="CD51" i="10"/>
  <c r="CD103" i="10"/>
  <c r="CD64" i="10"/>
  <c r="CD45" i="10"/>
  <c r="CD61" i="10"/>
  <c r="CD93" i="10"/>
  <c r="CD82" i="10"/>
  <c r="CD39" i="10"/>
  <c r="CD35" i="10"/>
  <c r="CD72" i="10"/>
  <c r="CD43" i="10"/>
  <c r="CD83" i="10"/>
  <c r="CD69" i="10"/>
  <c r="CD101" i="10"/>
  <c r="CD58" i="10"/>
  <c r="CD90" i="10"/>
  <c r="CD24" i="10"/>
  <c r="CD63" i="10"/>
  <c r="CD88" i="10"/>
  <c r="CD59" i="10"/>
  <c r="CD91" i="10"/>
  <c r="CD73" i="10"/>
  <c r="CD40" i="10"/>
  <c r="CD77" i="10"/>
  <c r="CD98" i="10"/>
  <c r="CD32" i="10"/>
  <c r="CD67" i="10"/>
  <c r="CD26" i="10"/>
  <c r="CD81" i="10"/>
  <c r="CD48" i="10"/>
  <c r="N170" i="10"/>
  <c r="CD25" i="10"/>
  <c r="CD50" i="10"/>
  <c r="CD71" i="10"/>
  <c r="CD96" i="10"/>
  <c r="CD49" i="10"/>
  <c r="CD47" i="10"/>
  <c r="CD42" i="10"/>
  <c r="CD55" i="10"/>
  <c r="CD66" i="10"/>
  <c r="CD79" i="10"/>
  <c r="CD99" i="10"/>
  <c r="CD65" i="10"/>
  <c r="CD29" i="10"/>
  <c r="CD33" i="10"/>
  <c r="CD87" i="10"/>
  <c r="CD97" i="10"/>
  <c r="CD80" i="10"/>
  <c r="AX52" i="10"/>
  <c r="CD92" i="10"/>
  <c r="CC58" i="10"/>
  <c r="AU78" i="10"/>
  <c r="AT69" i="10"/>
  <c r="CV98" i="10"/>
  <c r="CQ32" i="10"/>
  <c r="CC36" i="10"/>
  <c r="BT33" i="10"/>
  <c r="CV26" i="10"/>
  <c r="BN70" i="10"/>
  <c r="CH46" i="10"/>
  <c r="CE64" i="10"/>
  <c r="CD62" i="10"/>
  <c r="AU56" i="10"/>
  <c r="CJ26" i="10"/>
  <c r="BT81" i="10"/>
  <c r="AL93" i="10"/>
  <c r="BP50" i="10"/>
  <c r="AQ56" i="10"/>
  <c r="AQ88" i="10"/>
  <c r="AQ70" i="10"/>
  <c r="AQ66" i="10"/>
  <c r="AQ91" i="10"/>
  <c r="AQ51" i="10"/>
  <c r="AQ60" i="10"/>
  <c r="AQ92" i="10"/>
  <c r="AQ81" i="10"/>
  <c r="AQ113" i="10"/>
  <c r="AQ78" i="10"/>
  <c r="G161" i="10"/>
  <c r="V12" i="15" s="1"/>
  <c r="AQ74" i="10"/>
  <c r="AQ99" i="10"/>
  <c r="AQ64" i="10"/>
  <c r="AQ96" i="10"/>
  <c r="AQ86" i="10"/>
  <c r="AQ82" i="10"/>
  <c r="AQ107" i="10"/>
  <c r="AQ72" i="10"/>
  <c r="AQ104" i="10"/>
  <c r="AQ102" i="10"/>
  <c r="AQ98" i="10"/>
  <c r="AQ59" i="10"/>
  <c r="AQ112" i="10"/>
  <c r="AQ75" i="10"/>
  <c r="AQ52" i="10"/>
  <c r="AQ73" i="10"/>
  <c r="AQ58" i="10"/>
  <c r="AQ83" i="10"/>
  <c r="AQ48" i="10"/>
  <c r="AQ68" i="10"/>
  <c r="AQ89" i="10"/>
  <c r="AQ90" i="10"/>
  <c r="AQ115" i="10"/>
  <c r="AQ80" i="10"/>
  <c r="AQ54" i="10"/>
  <c r="AQ114" i="10"/>
  <c r="AQ108" i="10"/>
  <c r="AQ106" i="10"/>
  <c r="AQ62" i="10"/>
  <c r="AQ65" i="10"/>
  <c r="AQ110" i="10"/>
  <c r="AQ67" i="10"/>
  <c r="AQ97" i="10"/>
  <c r="AQ105" i="10"/>
  <c r="AQ50" i="10"/>
  <c r="AQ76" i="10"/>
  <c r="AQ84" i="10"/>
  <c r="AQ100" i="10"/>
  <c r="AQ57" i="10"/>
  <c r="AQ49" i="10"/>
  <c r="AQ94" i="10"/>
  <c r="AQ77" i="10"/>
  <c r="AQ109" i="10"/>
  <c r="BV59" i="10"/>
  <c r="BT31" i="10"/>
  <c r="BT95" i="10"/>
  <c r="AL51" i="10"/>
  <c r="AL115" i="10"/>
  <c r="CJ24" i="10"/>
  <c r="AQ79" i="10"/>
  <c r="BT57" i="10"/>
  <c r="BP42" i="10"/>
  <c r="CE80" i="10"/>
  <c r="CD86" i="10"/>
  <c r="BW71" i="10"/>
  <c r="CJ90" i="10"/>
  <c r="Z35" i="15"/>
  <c r="AW49" i="10"/>
  <c r="AW99" i="10"/>
  <c r="AW91" i="10"/>
  <c r="AU80" i="10"/>
  <c r="BB50" i="10"/>
  <c r="BB115" i="10"/>
  <c r="BB98" i="10"/>
  <c r="BB90" i="10"/>
  <c r="R161" i="10"/>
  <c r="V23" i="15" s="1"/>
  <c r="CQ67" i="10"/>
  <c r="CQ98" i="10"/>
  <c r="CQ63" i="10"/>
  <c r="CQ90" i="10"/>
  <c r="CQ59" i="10"/>
  <c r="CQ82" i="10"/>
  <c r="CQ55" i="10"/>
  <c r="BK51" i="10"/>
  <c r="BK83" i="10"/>
  <c r="BK115" i="10"/>
  <c r="BK52" i="10"/>
  <c r="BK97" i="10"/>
  <c r="BK47" i="10"/>
  <c r="BK66" i="10"/>
  <c r="BK98" i="10"/>
  <c r="BK55" i="10"/>
  <c r="BK87" i="10"/>
  <c r="BK60" i="10"/>
  <c r="BK105" i="10"/>
  <c r="BK61" i="10"/>
  <c r="BK93" i="10"/>
  <c r="BK50" i="10"/>
  <c r="BK59" i="10"/>
  <c r="BK91" i="10"/>
  <c r="BK68" i="10"/>
  <c r="BK113" i="10"/>
  <c r="BK67" i="10"/>
  <c r="BK99" i="10"/>
  <c r="BK84" i="10"/>
  <c r="BK65" i="10"/>
  <c r="BK90" i="10"/>
  <c r="BK111" i="10"/>
  <c r="BK89" i="10"/>
  <c r="BK85" i="10"/>
  <c r="BK106" i="10"/>
  <c r="BK63" i="10"/>
  <c r="BK76" i="10"/>
  <c r="BK101" i="10"/>
  <c r="BK114" i="10"/>
  <c r="BK71" i="10"/>
  <c r="BK92" i="10"/>
  <c r="BK109" i="10"/>
  <c r="BK58" i="10"/>
  <c r="BK79" i="10"/>
  <c r="BK49" i="10"/>
  <c r="BK108" i="10"/>
  <c r="BK53" i="10"/>
  <c r="BK69" i="10"/>
  <c r="BK77" i="10"/>
  <c r="BK74" i="10"/>
  <c r="BK95" i="10"/>
  <c r="BK57" i="10"/>
  <c r="BK86" i="10"/>
  <c r="BK81" i="10"/>
  <c r="BK54" i="10"/>
  <c r="BK100" i="10"/>
  <c r="BK75" i="10"/>
  <c r="BK103" i="10"/>
  <c r="BK73" i="10"/>
  <c r="BK107" i="10"/>
  <c r="AA161" i="10"/>
  <c r="V32" i="15" s="1"/>
  <c r="BK82" i="10"/>
  <c r="CI39" i="10"/>
  <c r="CI67" i="10"/>
  <c r="CI99" i="10"/>
  <c r="CI52" i="10"/>
  <c r="CI84" i="10"/>
  <c r="CI77" i="10"/>
  <c r="CI50" i="10"/>
  <c r="CI43" i="10"/>
  <c r="CI28" i="10"/>
  <c r="CI29" i="10"/>
  <c r="CI71" i="10"/>
  <c r="CI103" i="10"/>
  <c r="CI85" i="10"/>
  <c r="CI58" i="10"/>
  <c r="CI74" i="10"/>
  <c r="CI47" i="10"/>
  <c r="CI37" i="10"/>
  <c r="CI75" i="10"/>
  <c r="CI49" i="10"/>
  <c r="CI60" i="10"/>
  <c r="CI92" i="10"/>
  <c r="CI34" i="10"/>
  <c r="CI93" i="10"/>
  <c r="CI73" i="10"/>
  <c r="CI98" i="10"/>
  <c r="CI65" i="10"/>
  <c r="CI23" i="10"/>
  <c r="CI51" i="10"/>
  <c r="CI83" i="10"/>
  <c r="CI68" i="10"/>
  <c r="CI100" i="10"/>
  <c r="CI26" i="10"/>
  <c r="CI33" i="10"/>
  <c r="CI81" i="10"/>
  <c r="CI35" i="10"/>
  <c r="CI95" i="10"/>
  <c r="CI45" i="10"/>
  <c r="CI41" i="10"/>
  <c r="CI90" i="10"/>
  <c r="CI89" i="10"/>
  <c r="CI55" i="10"/>
  <c r="CI53" i="10"/>
  <c r="CI66" i="10"/>
  <c r="CI63" i="10"/>
  <c r="CI25" i="10"/>
  <c r="CI69" i="10"/>
  <c r="CI57" i="10"/>
  <c r="CI79" i="10"/>
  <c r="CI101" i="10"/>
  <c r="CI27" i="10"/>
  <c r="CI87" i="10"/>
  <c r="CI31" i="10"/>
  <c r="CI91" i="10"/>
  <c r="CI36" i="10"/>
  <c r="CI42" i="10"/>
  <c r="CI82" i="10"/>
  <c r="CI76" i="10"/>
  <c r="CI97" i="10"/>
  <c r="CI44" i="10"/>
  <c r="CI61" i="10"/>
  <c r="S170" i="10"/>
  <c r="CI59" i="10"/>
  <c r="CE29" i="10"/>
  <c r="BR47" i="10"/>
  <c r="BR32" i="10"/>
  <c r="BR36" i="10"/>
  <c r="BR23" i="10"/>
  <c r="BR31" i="10"/>
  <c r="BR44" i="10"/>
  <c r="BR38" i="10"/>
  <c r="BR72" i="10"/>
  <c r="BR73" i="10"/>
  <c r="BR25" i="10"/>
  <c r="BR78" i="10"/>
  <c r="BR39" i="10"/>
  <c r="BR48" i="10"/>
  <c r="BR55" i="10"/>
  <c r="BR87" i="10"/>
  <c r="BR46" i="10"/>
  <c r="BR76" i="10"/>
  <c r="BR81" i="10"/>
  <c r="BR154" i="10"/>
  <c r="BR82" i="10"/>
  <c r="BR34" i="10"/>
  <c r="BR50" i="10"/>
  <c r="BR80" i="10"/>
  <c r="BR33" i="10"/>
  <c r="BR89" i="10"/>
  <c r="BR54" i="10"/>
  <c r="BR86" i="10"/>
  <c r="BR41" i="10"/>
  <c r="BR56" i="10"/>
  <c r="BR88" i="10"/>
  <c r="BR42" i="10"/>
  <c r="BR62" i="10"/>
  <c r="BR94" i="10"/>
  <c r="BR63" i="10"/>
  <c r="BR84" i="10"/>
  <c r="BR26" i="10"/>
  <c r="BR58" i="10"/>
  <c r="BR24" i="10"/>
  <c r="BR71" i="10"/>
  <c r="BR92" i="10"/>
  <c r="BR66" i="10"/>
  <c r="BR28" i="10"/>
  <c r="BR96" i="10"/>
  <c r="BR57" i="10"/>
  <c r="BR70" i="10"/>
  <c r="BR49" i="10"/>
  <c r="BR95" i="10"/>
  <c r="BR52" i="10"/>
  <c r="BR97" i="10"/>
  <c r="BR90" i="10"/>
  <c r="BR103" i="10"/>
  <c r="BR98" i="10"/>
  <c r="BR102" i="10"/>
  <c r="B170" i="10"/>
  <c r="BR60" i="10"/>
  <c r="BR79" i="10"/>
  <c r="BR74" i="10"/>
  <c r="BR30" i="10"/>
  <c r="BR68" i="10"/>
  <c r="BR64" i="10"/>
  <c r="BR100" i="10"/>
  <c r="BR40" i="10"/>
  <c r="BR65" i="10"/>
  <c r="BR37" i="10"/>
  <c r="CI102" i="10"/>
  <c r="BD64" i="10"/>
  <c r="CV40" i="10"/>
  <c r="BP72" i="10"/>
  <c r="BP104" i="10"/>
  <c r="BN52" i="10"/>
  <c r="BL88" i="10"/>
  <c r="CQ38" i="10"/>
  <c r="CQ78" i="10"/>
  <c r="CP36" i="10"/>
  <c r="CP84" i="10"/>
  <c r="CN72" i="10"/>
  <c r="CL25" i="10"/>
  <c r="CL77" i="10"/>
  <c r="CL23" i="10"/>
  <c r="CL71" i="10"/>
  <c r="CL103" i="10"/>
  <c r="CL39" i="10"/>
  <c r="CL29" i="10"/>
  <c r="CL81" i="10"/>
  <c r="CL24" i="10"/>
  <c r="CL66" i="10"/>
  <c r="CL98" i="10"/>
  <c r="CL59" i="10"/>
  <c r="CL80" i="10"/>
  <c r="CL72" i="10"/>
  <c r="CL33" i="10"/>
  <c r="CL26" i="10"/>
  <c r="CL53" i="10"/>
  <c r="CL85" i="10"/>
  <c r="CL32" i="10"/>
  <c r="CL31" i="10"/>
  <c r="CL67" i="10"/>
  <c r="CL79" i="10"/>
  <c r="CL41" i="10"/>
  <c r="CL34" i="10"/>
  <c r="CL61" i="10"/>
  <c r="CL93" i="10"/>
  <c r="CL48" i="10"/>
  <c r="CL35" i="10"/>
  <c r="CL51" i="10"/>
  <c r="CL83" i="10"/>
  <c r="CL55" i="10"/>
  <c r="CL87" i="10"/>
  <c r="CL88" i="10"/>
  <c r="CL58" i="10"/>
  <c r="CL37" i="10"/>
  <c r="CL57" i="10"/>
  <c r="CL74" i="10"/>
  <c r="CL27" i="10"/>
  <c r="CL75" i="10"/>
  <c r="CL56" i="10"/>
  <c r="CL45" i="10"/>
  <c r="CL65" i="10"/>
  <c r="CL82" i="10"/>
  <c r="CL43" i="10"/>
  <c r="CL91" i="10"/>
  <c r="CL73" i="10"/>
  <c r="CL90" i="10"/>
  <c r="CL96" i="10"/>
  <c r="CL49" i="10"/>
  <c r="CL95" i="10"/>
  <c r="CL40" i="10"/>
  <c r="CL47" i="10"/>
  <c r="CL50" i="10"/>
  <c r="CL69" i="10"/>
  <c r="CL99" i="10"/>
  <c r="CL64" i="10"/>
  <c r="CL97" i="10"/>
  <c r="CL60" i="10"/>
  <c r="CL101" i="10"/>
  <c r="CL63" i="10"/>
  <c r="V170" i="10"/>
  <c r="CL89" i="10"/>
  <c r="CL28" i="10"/>
  <c r="CL42" i="10"/>
  <c r="CL52" i="10"/>
  <c r="CL44" i="10"/>
  <c r="BF100" i="10"/>
  <c r="CK34" i="10"/>
  <c r="CJ96" i="10"/>
  <c r="CI30" i="10"/>
  <c r="BC62" i="10"/>
  <c r="CI94" i="10"/>
  <c r="CH52" i="10"/>
  <c r="CH100" i="10"/>
  <c r="CF32" i="10"/>
  <c r="AZ64" i="10"/>
  <c r="AZ104" i="10"/>
  <c r="AY70" i="10"/>
  <c r="CE102" i="10"/>
  <c r="CD28" i="10"/>
  <c r="CD52" i="10"/>
  <c r="CD100" i="10"/>
  <c r="CC66" i="10"/>
  <c r="AU54" i="10"/>
  <c r="AT115" i="10"/>
  <c r="BF86" i="10"/>
  <c r="BY91" i="10"/>
  <c r="AQ87" i="10"/>
  <c r="BT41" i="10"/>
  <c r="BP98" i="10"/>
  <c r="BM73" i="10"/>
  <c r="BM105" i="10"/>
  <c r="BM54" i="10"/>
  <c r="BM86" i="10"/>
  <c r="BM96" i="10"/>
  <c r="BM67" i="10"/>
  <c r="BM55" i="10"/>
  <c r="BM103" i="10"/>
  <c r="BM77" i="10"/>
  <c r="BM109" i="10"/>
  <c r="BM104" i="10"/>
  <c r="BM75" i="10"/>
  <c r="BM87" i="10"/>
  <c r="BM47" i="10"/>
  <c r="BM81" i="10"/>
  <c r="BM113" i="10"/>
  <c r="BM62" i="10"/>
  <c r="BM94" i="10"/>
  <c r="BM51" i="10"/>
  <c r="BM112" i="10"/>
  <c r="BM83" i="10"/>
  <c r="BM79" i="10"/>
  <c r="BM57" i="10"/>
  <c r="BM89" i="10"/>
  <c r="BM70" i="10"/>
  <c r="BM102" i="10"/>
  <c r="BM64" i="10"/>
  <c r="BM99" i="10"/>
  <c r="AC161" i="10"/>
  <c r="V34" i="15" s="1"/>
  <c r="BM63" i="10"/>
  <c r="BM69" i="10"/>
  <c r="BM59" i="10"/>
  <c r="BM71" i="10"/>
  <c r="BM85" i="10"/>
  <c r="BM56" i="10"/>
  <c r="BM91" i="10"/>
  <c r="BM111" i="10"/>
  <c r="BM93" i="10"/>
  <c r="BM72" i="10"/>
  <c r="BM107" i="10"/>
  <c r="BM101" i="10"/>
  <c r="BM48" i="10"/>
  <c r="BM88" i="10"/>
  <c r="BM49" i="10"/>
  <c r="BM61" i="10"/>
  <c r="BM50" i="10"/>
  <c r="BM80" i="10"/>
  <c r="BM53" i="10"/>
  <c r="BM66" i="10"/>
  <c r="BM74" i="10"/>
  <c r="BM95" i="10"/>
  <c r="BM84" i="10"/>
  <c r="BM65" i="10"/>
  <c r="BM78" i="10"/>
  <c r="BM97" i="10"/>
  <c r="BM110" i="10"/>
  <c r="BM115" i="10"/>
  <c r="CS36" i="10"/>
  <c r="BK56" i="10"/>
  <c r="CL38" i="10"/>
  <c r="CJ98" i="10"/>
  <c r="CH38" i="10"/>
  <c r="BA55" i="10"/>
  <c r="BA87" i="10"/>
  <c r="BA89" i="10"/>
  <c r="BA109" i="10"/>
  <c r="BA59" i="10"/>
  <c r="BA91" i="10"/>
  <c r="BA64" i="10"/>
  <c r="BA96" i="10"/>
  <c r="BA97" i="10"/>
  <c r="BA53" i="10"/>
  <c r="BA86" i="10"/>
  <c r="BA94" i="10"/>
  <c r="BA63" i="10"/>
  <c r="BA95" i="10"/>
  <c r="BA105" i="10"/>
  <c r="BA61" i="10"/>
  <c r="BA78" i="10"/>
  <c r="BA71" i="10"/>
  <c r="BA103" i="10"/>
  <c r="BA57" i="10"/>
  <c r="BA77" i="10"/>
  <c r="BA110" i="10"/>
  <c r="BA48" i="10"/>
  <c r="BA111" i="10"/>
  <c r="BA73" i="10"/>
  <c r="BA93" i="10"/>
  <c r="BA51" i="10"/>
  <c r="BA115" i="10"/>
  <c r="BA56" i="10"/>
  <c r="BA81" i="10"/>
  <c r="BA101" i="10"/>
  <c r="BA62" i="10"/>
  <c r="BA67" i="10"/>
  <c r="BA72" i="10"/>
  <c r="BA49" i="10"/>
  <c r="BA113" i="10"/>
  <c r="BA47" i="10"/>
  <c r="BA79" i="10"/>
  <c r="BA107" i="10"/>
  <c r="BA112" i="10"/>
  <c r="BA85" i="10"/>
  <c r="Q161" i="10"/>
  <c r="V22" i="15" s="1"/>
  <c r="BA54" i="10"/>
  <c r="BA65" i="10"/>
  <c r="BA80" i="10"/>
  <c r="BA70" i="10"/>
  <c r="BA88" i="10"/>
  <c r="BA102" i="10"/>
  <c r="BA104" i="10"/>
  <c r="BA75" i="10"/>
  <c r="BA83" i="10"/>
  <c r="BA99" i="10"/>
  <c r="BA50" i="10"/>
  <c r="BA69" i="10"/>
  <c r="BA108" i="10"/>
  <c r="AU112" i="10"/>
  <c r="BY75" i="10"/>
  <c r="CV58" i="10"/>
  <c r="BL50" i="10"/>
  <c r="BK88" i="10"/>
  <c r="BI47" i="10"/>
  <c r="BI48" i="10"/>
  <c r="BI79" i="10"/>
  <c r="BI111" i="10"/>
  <c r="BI64" i="10"/>
  <c r="BI96" i="10"/>
  <c r="BI61" i="10"/>
  <c r="BI70" i="10"/>
  <c r="BI65" i="10"/>
  <c r="BI51" i="10"/>
  <c r="BI83" i="10"/>
  <c r="BI115" i="10"/>
  <c r="BI69" i="10"/>
  <c r="BI78" i="10"/>
  <c r="BI97" i="10"/>
  <c r="BI55" i="10"/>
  <c r="BI87" i="10"/>
  <c r="BI72" i="10"/>
  <c r="BI104" i="10"/>
  <c r="BI77" i="10"/>
  <c r="BI86" i="10"/>
  <c r="BI63" i="10"/>
  <c r="BI95" i="10"/>
  <c r="BI80" i="10"/>
  <c r="BI112" i="10"/>
  <c r="BI93" i="10"/>
  <c r="BI102" i="10"/>
  <c r="BI105" i="10"/>
  <c r="BI67" i="10"/>
  <c r="BI101" i="10"/>
  <c r="BI110" i="10"/>
  <c r="BI57" i="10"/>
  <c r="BI71" i="10"/>
  <c r="BI88" i="10"/>
  <c r="BI109" i="10"/>
  <c r="BI89" i="10"/>
  <c r="BI75" i="10"/>
  <c r="Y161" i="10"/>
  <c r="V30" i="15" s="1"/>
  <c r="BI99" i="10"/>
  <c r="BI81" i="10"/>
  <c r="BI91" i="10"/>
  <c r="BI73" i="10"/>
  <c r="BI94" i="10"/>
  <c r="BI53" i="10"/>
  <c r="BI59" i="10"/>
  <c r="BI103" i="10"/>
  <c r="BI54" i="10"/>
  <c r="BI113" i="10"/>
  <c r="BI85" i="10"/>
  <c r="BI107" i="10"/>
  <c r="BI62" i="10"/>
  <c r="BI98" i="10"/>
  <c r="BI76" i="10"/>
  <c r="BI49" i="10"/>
  <c r="BI66" i="10"/>
  <c r="BI56" i="10"/>
  <c r="BI90" i="10"/>
  <c r="BI84" i="10"/>
  <c r="BF94" i="10"/>
  <c r="CJ42" i="10"/>
  <c r="CI40" i="10"/>
  <c r="BB70" i="10"/>
  <c r="CG52" i="10"/>
  <c r="AZ90" i="10"/>
  <c r="AY88" i="10"/>
  <c r="AX94" i="10"/>
  <c r="BZ93" i="10"/>
  <c r="BW55" i="10"/>
  <c r="BV93" i="10"/>
  <c r="BR61" i="10"/>
  <c r="CO44" i="10"/>
  <c r="BH106" i="10"/>
  <c r="CD38" i="10"/>
  <c r="AR72" i="10"/>
  <c r="AR104" i="10"/>
  <c r="AR61" i="10"/>
  <c r="AR93" i="10"/>
  <c r="AR110" i="10"/>
  <c r="AR59" i="10"/>
  <c r="AR98" i="10"/>
  <c r="AR76" i="10"/>
  <c r="AR108" i="10"/>
  <c r="AR54" i="10"/>
  <c r="AR67" i="10"/>
  <c r="AR74" i="10"/>
  <c r="AR80" i="10"/>
  <c r="AR112" i="10"/>
  <c r="AR69" i="10"/>
  <c r="AR101" i="10"/>
  <c r="AR62" i="10"/>
  <c r="AR75" i="10"/>
  <c r="AR90" i="10"/>
  <c r="AR56" i="10"/>
  <c r="AR88" i="10"/>
  <c r="AR77" i="10"/>
  <c r="AR109" i="10"/>
  <c r="AR50" i="10"/>
  <c r="AR78" i="10"/>
  <c r="H161" i="10"/>
  <c r="V13" i="15" s="1"/>
  <c r="AR91" i="10"/>
  <c r="AR51" i="10"/>
  <c r="AR106" i="10"/>
  <c r="AR52" i="10"/>
  <c r="AR60" i="10"/>
  <c r="AR48" i="10"/>
  <c r="AR64" i="10"/>
  <c r="AR85" i="10"/>
  <c r="AR82" i="10"/>
  <c r="AR84" i="10"/>
  <c r="AR70" i="10"/>
  <c r="AR83" i="10"/>
  <c r="AR114" i="10"/>
  <c r="AR92" i="10"/>
  <c r="AR99" i="10"/>
  <c r="AR96" i="10"/>
  <c r="AR107" i="10"/>
  <c r="AR100" i="10"/>
  <c r="AR115" i="10"/>
  <c r="AR86" i="10"/>
  <c r="AR102" i="10"/>
  <c r="AR68" i="10"/>
  <c r="AR66" i="10"/>
  <c r="AR53" i="10"/>
  <c r="AR49" i="10"/>
  <c r="AR47" i="10"/>
  <c r="AR94" i="10"/>
  <c r="AR63" i="10"/>
  <c r="AR58" i="10"/>
  <c r="AR111" i="10"/>
  <c r="BW85" i="10"/>
  <c r="BV27" i="10"/>
  <c r="BT39" i="10"/>
  <c r="BT103" i="10"/>
  <c r="BR51" i="10"/>
  <c r="AL83" i="10"/>
  <c r="CO82" i="10"/>
  <c r="AQ103" i="10"/>
  <c r="BV85" i="10"/>
  <c r="AL53" i="10"/>
  <c r="BP74" i="10"/>
  <c r="BL98" i="10"/>
  <c r="CO92" i="10"/>
  <c r="CN66" i="10"/>
  <c r="BF78" i="10"/>
  <c r="BE97" i="10"/>
  <c r="BE95" i="10"/>
  <c r="BE67" i="10"/>
  <c r="BE113" i="10"/>
  <c r="BE53" i="10"/>
  <c r="BE70" i="10"/>
  <c r="BE75" i="10"/>
  <c r="BE65" i="10"/>
  <c r="BE56" i="10"/>
  <c r="BE47" i="10"/>
  <c r="BE57" i="10"/>
  <c r="BE107" i="10"/>
  <c r="BE81" i="10"/>
  <c r="BE88" i="10"/>
  <c r="BE59" i="10"/>
  <c r="BE85" i="10"/>
  <c r="BE102" i="10"/>
  <c r="BE96" i="10"/>
  <c r="BE91" i="10"/>
  <c r="BE89" i="10"/>
  <c r="BE104" i="10"/>
  <c r="BE63" i="10"/>
  <c r="BE71" i="10"/>
  <c r="BE79" i="10"/>
  <c r="CK68" i="10"/>
  <c r="CH30" i="10"/>
  <c r="BA92" i="10"/>
  <c r="CO28" i="10"/>
  <c r="BR101" i="10"/>
  <c r="CC100" i="10"/>
  <c r="BN49" i="10"/>
  <c r="BN47" i="10"/>
  <c r="BN81" i="10"/>
  <c r="BN113" i="10"/>
  <c r="BN66" i="10"/>
  <c r="BN98" i="10"/>
  <c r="BN51" i="10"/>
  <c r="BN112" i="10"/>
  <c r="BN67" i="10"/>
  <c r="BN71" i="10"/>
  <c r="BN103" i="10"/>
  <c r="AD161" i="10"/>
  <c r="V35" i="15" s="1"/>
  <c r="BN53" i="10"/>
  <c r="BN85" i="10"/>
  <c r="BN56" i="10"/>
  <c r="BN75" i="10"/>
  <c r="BN57" i="10"/>
  <c r="BN89" i="10"/>
  <c r="BN74" i="10"/>
  <c r="BN106" i="10"/>
  <c r="BN64" i="10"/>
  <c r="BN83" i="10"/>
  <c r="BN79" i="10"/>
  <c r="BN111" i="10"/>
  <c r="BN65" i="10"/>
  <c r="BN97" i="10"/>
  <c r="BN48" i="10"/>
  <c r="BN82" i="10"/>
  <c r="BN114" i="10"/>
  <c r="BN80" i="10"/>
  <c r="BN99" i="10"/>
  <c r="BN55" i="10"/>
  <c r="BN87" i="10"/>
  <c r="BN105" i="10"/>
  <c r="BN58" i="10"/>
  <c r="BN96" i="10"/>
  <c r="BN115" i="10"/>
  <c r="BN95" i="10"/>
  <c r="BN109" i="10"/>
  <c r="BN104" i="10"/>
  <c r="BN61" i="10"/>
  <c r="BN73" i="10"/>
  <c r="BN90" i="10"/>
  <c r="BN63" i="10"/>
  <c r="BN93" i="10"/>
  <c r="BN91" i="10"/>
  <c r="BN101" i="10"/>
  <c r="BN107" i="10"/>
  <c r="BN50" i="10"/>
  <c r="BN72" i="10"/>
  <c r="BN69" i="10"/>
  <c r="BN77" i="10"/>
  <c r="BN88" i="10"/>
  <c r="BN59" i="10"/>
  <c r="CJ64" i="10"/>
  <c r="AW93" i="10"/>
  <c r="AW101" i="10"/>
  <c r="AW53" i="10"/>
  <c r="AW86" i="10"/>
  <c r="AW71" i="10"/>
  <c r="AW57" i="10"/>
  <c r="AW102" i="10"/>
  <c r="AW51" i="10"/>
  <c r="AW72" i="10"/>
  <c r="AW87" i="10"/>
  <c r="AW61" i="10"/>
  <c r="AW48" i="10"/>
  <c r="AW59" i="10"/>
  <c r="AW80" i="10"/>
  <c r="AW85" i="10"/>
  <c r="AW54" i="10"/>
  <c r="AW83" i="10"/>
  <c r="AW104" i="10"/>
  <c r="AW103" i="10"/>
  <c r="AW70" i="10"/>
  <c r="AW115" i="10"/>
  <c r="AW78" i="10"/>
  <c r="AW55" i="10"/>
  <c r="AW67" i="10"/>
  <c r="AW69" i="10"/>
  <c r="AW88" i="10"/>
  <c r="AW95" i="10"/>
  <c r="AW110" i="10"/>
  <c r="AW63" i="10"/>
  <c r="BN62" i="10"/>
  <c r="BV49" i="10"/>
  <c r="BV42" i="10"/>
  <c r="BV48" i="10"/>
  <c r="BV81" i="10"/>
  <c r="BV74" i="10"/>
  <c r="BV23" i="10"/>
  <c r="BV36" i="10"/>
  <c r="BV76" i="10"/>
  <c r="BV63" i="10"/>
  <c r="BV46" i="10"/>
  <c r="BV78" i="10"/>
  <c r="BV28" i="10"/>
  <c r="BV47" i="10"/>
  <c r="BV84" i="10"/>
  <c r="BV71" i="10"/>
  <c r="BV56" i="10"/>
  <c r="BV25" i="10"/>
  <c r="BV50" i="10"/>
  <c r="BV57" i="10"/>
  <c r="BV89" i="10"/>
  <c r="BV82" i="10"/>
  <c r="BV39" i="10"/>
  <c r="BV92" i="10"/>
  <c r="BV79" i="10"/>
  <c r="BV64" i="10"/>
  <c r="BV33" i="10"/>
  <c r="BV26" i="10"/>
  <c r="BV65" i="10"/>
  <c r="BV97" i="10"/>
  <c r="BV58" i="10"/>
  <c r="BV90" i="10"/>
  <c r="F170" i="10"/>
  <c r="BV95" i="10"/>
  <c r="BV80" i="10"/>
  <c r="BV34" i="10"/>
  <c r="BV73" i="10"/>
  <c r="BV98" i="10"/>
  <c r="BV60" i="10"/>
  <c r="BV38" i="10"/>
  <c r="BV102" i="10"/>
  <c r="BV31" i="10"/>
  <c r="BV68" i="10"/>
  <c r="BV54" i="10"/>
  <c r="BV100" i="10"/>
  <c r="BV72" i="10"/>
  <c r="BV41" i="10"/>
  <c r="BV32" i="10"/>
  <c r="BV66" i="10"/>
  <c r="BV96" i="10"/>
  <c r="BV30" i="10"/>
  <c r="BV103" i="10"/>
  <c r="BV86" i="10"/>
  <c r="BV55" i="10"/>
  <c r="BV44" i="10"/>
  <c r="BV24" i="10"/>
  <c r="BV62" i="10"/>
  <c r="BV83" i="10"/>
  <c r="BV88" i="10"/>
  <c r="BV87" i="10"/>
  <c r="BV40" i="10"/>
  <c r="BV70" i="10"/>
  <c r="BV99" i="10"/>
  <c r="BV45" i="10"/>
  <c r="BV94" i="10"/>
  <c r="BV52" i="10"/>
  <c r="Z36" i="15"/>
  <c r="AW81" i="10"/>
  <c r="AW112" i="10"/>
  <c r="CQ42" i="10"/>
  <c r="AW114" i="10"/>
  <c r="AU106" i="10"/>
  <c r="AU93" i="10"/>
  <c r="Z37" i="15"/>
  <c r="CV36" i="10"/>
  <c r="CV25" i="10"/>
  <c r="CV43" i="10"/>
  <c r="CV77" i="10"/>
  <c r="CV109" i="10"/>
  <c r="CV94" i="10"/>
  <c r="CV59" i="10"/>
  <c r="CV99" i="10"/>
  <c r="CV29" i="10"/>
  <c r="CV52" i="10"/>
  <c r="CV84" i="10"/>
  <c r="CV116" i="10"/>
  <c r="AF170" i="10"/>
  <c r="CV81" i="10"/>
  <c r="CV113" i="10"/>
  <c r="CV51" i="10"/>
  <c r="CV102" i="10"/>
  <c r="CV87" i="10"/>
  <c r="CV44" i="10"/>
  <c r="CV33" i="10"/>
  <c r="CV53" i="10"/>
  <c r="CV85" i="10"/>
  <c r="CV117" i="10"/>
  <c r="CV30" i="10"/>
  <c r="CV110" i="10"/>
  <c r="CV91" i="10"/>
  <c r="CV41" i="10"/>
  <c r="CV61" i="10"/>
  <c r="CV93" i="10"/>
  <c r="CV46" i="10"/>
  <c r="CV62" i="10"/>
  <c r="CV83" i="10"/>
  <c r="CV75" i="10"/>
  <c r="CV28" i="10"/>
  <c r="CV49" i="10"/>
  <c r="CV69" i="10"/>
  <c r="CV78" i="10"/>
  <c r="CV67" i="10"/>
  <c r="CV108" i="10"/>
  <c r="CV73" i="10"/>
  <c r="CV86" i="10"/>
  <c r="CV95" i="10"/>
  <c r="CV60" i="10"/>
  <c r="CV89" i="10"/>
  <c r="CV38" i="10"/>
  <c r="CV118" i="10"/>
  <c r="CV79" i="10"/>
  <c r="CV71" i="10"/>
  <c r="CV27" i="10"/>
  <c r="CV101" i="10"/>
  <c r="CV115" i="10"/>
  <c r="CV107" i="10"/>
  <c r="CV100" i="10"/>
  <c r="CV23" i="10"/>
  <c r="CV111" i="10"/>
  <c r="CV35" i="10"/>
  <c r="CV39" i="10"/>
  <c r="CV55" i="10"/>
  <c r="CV45" i="10"/>
  <c r="CV65" i="10"/>
  <c r="CV70" i="10"/>
  <c r="CV63" i="10"/>
  <c r="CV97" i="10"/>
  <c r="CV103" i="10"/>
  <c r="CV105" i="10"/>
  <c r="CV121" i="10"/>
  <c r="CV68" i="10"/>
  <c r="CV47" i="10"/>
  <c r="CV76" i="10"/>
  <c r="CV92" i="10"/>
  <c r="CV57" i="10"/>
  <c r="CV31" i="10"/>
  <c r="CV54" i="10"/>
  <c r="CV119" i="10"/>
  <c r="CV37" i="10"/>
  <c r="BP48" i="10"/>
  <c r="BN60" i="10"/>
  <c r="CQ86" i="10"/>
  <c r="CK90" i="10"/>
  <c r="AY53" i="10"/>
  <c r="AY85" i="10"/>
  <c r="AY79" i="10"/>
  <c r="AY106" i="10"/>
  <c r="AY67" i="10"/>
  <c r="O161" i="10"/>
  <c r="V20" i="15" s="1"/>
  <c r="AY68" i="10"/>
  <c r="AY100" i="10"/>
  <c r="AY57" i="10"/>
  <c r="AY89" i="10"/>
  <c r="AY50" i="10"/>
  <c r="AY87" i="10"/>
  <c r="AY114" i="10"/>
  <c r="AY75" i="10"/>
  <c r="AY61" i="10"/>
  <c r="AY93" i="10"/>
  <c r="AY95" i="10"/>
  <c r="AY58" i="10"/>
  <c r="AY83" i="10"/>
  <c r="AY49" i="10"/>
  <c r="AY69" i="10"/>
  <c r="AY101" i="10"/>
  <c r="AY111" i="10"/>
  <c r="AY74" i="10"/>
  <c r="AY99" i="10"/>
  <c r="AY109" i="10"/>
  <c r="AY63" i="10"/>
  <c r="AY90" i="10"/>
  <c r="AY115" i="10"/>
  <c r="AY92" i="10"/>
  <c r="AY47" i="10"/>
  <c r="AY113" i="10"/>
  <c r="AY71" i="10"/>
  <c r="AY98" i="10"/>
  <c r="AY51" i="10"/>
  <c r="AY108" i="10"/>
  <c r="AY65" i="10"/>
  <c r="AY103" i="10"/>
  <c r="AY77" i="10"/>
  <c r="AY52" i="10"/>
  <c r="AY73" i="10"/>
  <c r="AY60" i="10"/>
  <c r="AY81" i="10"/>
  <c r="AY76" i="10"/>
  <c r="AY97" i="10"/>
  <c r="AY66" i="10"/>
  <c r="AY55" i="10"/>
  <c r="AY84" i="10"/>
  <c r="AY82" i="10"/>
  <c r="AY59" i="10"/>
  <c r="AY107" i="10"/>
  <c r="AY105" i="10"/>
  <c r="AY91" i="10"/>
  <c r="CE70" i="10"/>
  <c r="AX60" i="10"/>
  <c r="CE40" i="10"/>
  <c r="BP58" i="10"/>
  <c r="CH70" i="10"/>
  <c r="CE88" i="10"/>
  <c r="CQ40" i="10"/>
  <c r="BB62" i="10"/>
  <c r="BW53" i="10"/>
  <c r="AT53" i="10"/>
  <c r="BH66" i="10"/>
  <c r="AW82" i="10"/>
  <c r="AW98" i="10"/>
  <c r="AU52" i="10"/>
  <c r="AU74" i="10"/>
  <c r="AU70" i="10"/>
  <c r="AU66" i="10"/>
  <c r="AU108" i="10"/>
  <c r="AU62" i="10"/>
  <c r="BB55" i="10"/>
  <c r="BB110" i="10"/>
  <c r="BB51" i="10"/>
  <c r="BB81" i="10"/>
  <c r="BB79" i="10"/>
  <c r="BB73" i="10"/>
  <c r="BB75" i="10"/>
  <c r="CQ89" i="10"/>
  <c r="CQ28" i="10"/>
  <c r="CQ81" i="10"/>
  <c r="CQ24" i="10"/>
  <c r="CQ73" i="10"/>
  <c r="CQ65" i="10"/>
  <c r="CE69" i="10"/>
  <c r="BY40" i="10"/>
  <c r="BY29" i="10"/>
  <c r="BY26" i="10"/>
  <c r="BY60" i="10"/>
  <c r="BY92" i="10"/>
  <c r="BY82" i="10"/>
  <c r="BY71" i="10"/>
  <c r="BY102" i="10"/>
  <c r="BY63" i="10"/>
  <c r="BY44" i="10"/>
  <c r="BY31" i="10"/>
  <c r="BY64" i="10"/>
  <c r="BY96" i="10"/>
  <c r="BY69" i="10"/>
  <c r="BY101" i="10"/>
  <c r="BY90" i="10"/>
  <c r="BY94" i="10"/>
  <c r="BY86" i="10"/>
  <c r="BY48" i="10"/>
  <c r="BY37" i="10"/>
  <c r="BY34" i="10"/>
  <c r="BY68" i="10"/>
  <c r="BY100" i="10"/>
  <c r="I170" i="10"/>
  <c r="BY50" i="10"/>
  <c r="BY98" i="10"/>
  <c r="BY103" i="10"/>
  <c r="BY55" i="10"/>
  <c r="BY95" i="10"/>
  <c r="BY24" i="10"/>
  <c r="BY45" i="10"/>
  <c r="BY42" i="10"/>
  <c r="BY76" i="10"/>
  <c r="BY38" i="10"/>
  <c r="BY87" i="10"/>
  <c r="BY36" i="10"/>
  <c r="BY23" i="10"/>
  <c r="BY88" i="10"/>
  <c r="BY61" i="10"/>
  <c r="BY74" i="10"/>
  <c r="BY79" i="10"/>
  <c r="BY39" i="10"/>
  <c r="BY77" i="10"/>
  <c r="BY78" i="10"/>
  <c r="BY47" i="10"/>
  <c r="BY85" i="10"/>
  <c r="BY30" i="10"/>
  <c r="BY56" i="10"/>
  <c r="BY93" i="10"/>
  <c r="BY62" i="10"/>
  <c r="BY54" i="10"/>
  <c r="BY72" i="10"/>
  <c r="BY66" i="10"/>
  <c r="BY28" i="10"/>
  <c r="BY80" i="10"/>
  <c r="BY32" i="10"/>
  <c r="BY84" i="10"/>
  <c r="BY70" i="10"/>
  <c r="BY46" i="10"/>
  <c r="BY57" i="10"/>
  <c r="BY52" i="10"/>
  <c r="BY41" i="10"/>
  <c r="BY53" i="10"/>
  <c r="BY58" i="10"/>
  <c r="BY89" i="10"/>
  <c r="CE47" i="10"/>
  <c r="AT99" i="10"/>
  <c r="CV48" i="10"/>
  <c r="BP80" i="10"/>
  <c r="BP112" i="10"/>
  <c r="BN68" i="10"/>
  <c r="Z33" i="15"/>
  <c r="CR27" i="10"/>
  <c r="CR78" i="10"/>
  <c r="CR51" i="10"/>
  <c r="CR83" i="10"/>
  <c r="CR33" i="10"/>
  <c r="CR45" i="10"/>
  <c r="CR53" i="10"/>
  <c r="CR38" i="10"/>
  <c r="CR31" i="10"/>
  <c r="CR55" i="10"/>
  <c r="CR87" i="10"/>
  <c r="CR73" i="10"/>
  <c r="CR36" i="10"/>
  <c r="CR85" i="10"/>
  <c r="CR35" i="10"/>
  <c r="CR54" i="10"/>
  <c r="CR86" i="10"/>
  <c r="CR59" i="10"/>
  <c r="CR91" i="10"/>
  <c r="CR41" i="10"/>
  <c r="CR28" i="10"/>
  <c r="CR60" i="10"/>
  <c r="CR43" i="10"/>
  <c r="CR62" i="10"/>
  <c r="CR94" i="10"/>
  <c r="CR67" i="10"/>
  <c r="CR99" i="10"/>
  <c r="CR77" i="10"/>
  <c r="CR93" i="10"/>
  <c r="AB170" i="10"/>
  <c r="CR39" i="10"/>
  <c r="CR63" i="10"/>
  <c r="CR44" i="10"/>
  <c r="CR61" i="10"/>
  <c r="CR47" i="10"/>
  <c r="CR71" i="10"/>
  <c r="CR57" i="10"/>
  <c r="CR102" i="10"/>
  <c r="CR75" i="10"/>
  <c r="CR25" i="10"/>
  <c r="CR69" i="10"/>
  <c r="CR46" i="10"/>
  <c r="CR95" i="10"/>
  <c r="CR81" i="10"/>
  <c r="CR84" i="10"/>
  <c r="CR79" i="10"/>
  <c r="CR65" i="10"/>
  <c r="CR101" i="10"/>
  <c r="CR103" i="10"/>
  <c r="CR89" i="10"/>
  <c r="CR52" i="10"/>
  <c r="CR70" i="10"/>
  <c r="CR76" i="10"/>
  <c r="CR30" i="10"/>
  <c r="CR23" i="10"/>
  <c r="CR29" i="10"/>
  <c r="CR97" i="10"/>
  <c r="CR49" i="10"/>
  <c r="CR68" i="10"/>
  <c r="CR100" i="10"/>
  <c r="CR92" i="10"/>
  <c r="CR37" i="10"/>
  <c r="CR56" i="10"/>
  <c r="BL96" i="10"/>
  <c r="CQ46" i="10"/>
  <c r="BK94" i="10"/>
  <c r="BJ99" i="10"/>
  <c r="BJ82" i="10"/>
  <c r="BJ106" i="10"/>
  <c r="BJ90" i="10"/>
  <c r="BJ67" i="10"/>
  <c r="BJ69" i="10"/>
  <c r="BJ87" i="10"/>
  <c r="BJ109" i="10"/>
  <c r="BJ49" i="10"/>
  <c r="BJ97" i="10"/>
  <c r="BJ104" i="10"/>
  <c r="BJ91" i="10"/>
  <c r="CN80" i="10"/>
  <c r="BF68" i="10"/>
  <c r="CK42" i="10"/>
  <c r="CK98" i="10"/>
  <c r="CJ48" i="10"/>
  <c r="CI38" i="10"/>
  <c r="BC70" i="10"/>
  <c r="BC102" i="10"/>
  <c r="BB68" i="10"/>
  <c r="AZ47" i="10"/>
  <c r="AZ81" i="10"/>
  <c r="AZ113" i="10"/>
  <c r="AZ63" i="10"/>
  <c r="AZ115" i="10"/>
  <c r="AZ54" i="10"/>
  <c r="AZ68" i="10"/>
  <c r="AZ100" i="10"/>
  <c r="AZ53" i="10"/>
  <c r="AZ85" i="10"/>
  <c r="AZ71" i="10"/>
  <c r="AZ59" i="10"/>
  <c r="AZ70" i="10"/>
  <c r="AZ49" i="10"/>
  <c r="AZ57" i="10"/>
  <c r="AZ89" i="10"/>
  <c r="AZ79" i="10"/>
  <c r="AZ67" i="10"/>
  <c r="AZ110" i="10"/>
  <c r="AZ65" i="10"/>
  <c r="AZ97" i="10"/>
  <c r="AZ95" i="10"/>
  <c r="AZ83" i="10"/>
  <c r="AZ62" i="10"/>
  <c r="AZ108" i="10"/>
  <c r="AZ61" i="10"/>
  <c r="AZ87" i="10"/>
  <c r="AZ52" i="10"/>
  <c r="AZ69" i="10"/>
  <c r="AZ103" i="10"/>
  <c r="AZ94" i="10"/>
  <c r="AZ73" i="10"/>
  <c r="AZ111" i="10"/>
  <c r="AZ51" i="10"/>
  <c r="AZ76" i="10"/>
  <c r="AZ93" i="10"/>
  <c r="AZ75" i="10"/>
  <c r="AZ78" i="10"/>
  <c r="AZ84" i="10"/>
  <c r="AZ101" i="10"/>
  <c r="AZ102" i="10"/>
  <c r="AZ105" i="10"/>
  <c r="AZ92" i="10"/>
  <c r="AZ109" i="10"/>
  <c r="P161" i="10"/>
  <c r="V21" i="15" s="1"/>
  <c r="AZ91" i="10"/>
  <c r="AZ55" i="10"/>
  <c r="AZ60" i="10"/>
  <c r="AZ107" i="10"/>
  <c r="AZ99" i="10"/>
  <c r="AZ86" i="10"/>
  <c r="AZ77" i="10"/>
  <c r="AZ50" i="10"/>
  <c r="AZ72" i="10"/>
  <c r="CE46" i="10"/>
  <c r="AY78" i="10"/>
  <c r="AY110" i="10"/>
  <c r="CD36" i="10"/>
  <c r="CD60" i="10"/>
  <c r="CC82" i="10"/>
  <c r="AU86" i="10"/>
  <c r="CJ74" i="10"/>
  <c r="AL101" i="10"/>
  <c r="Z34" i="15"/>
  <c r="CS46" i="10"/>
  <c r="CS94" i="10"/>
  <c r="CS67" i="10"/>
  <c r="CS81" i="10"/>
  <c r="CS85" i="10"/>
  <c r="CS23" i="10"/>
  <c r="CS83" i="10"/>
  <c r="CS48" i="10"/>
  <c r="CS97" i="10"/>
  <c r="CS27" i="10"/>
  <c r="CS87" i="10"/>
  <c r="CS39" i="10"/>
  <c r="CS62" i="10"/>
  <c r="CS99" i="10"/>
  <c r="CS40" i="10"/>
  <c r="AC170" i="10"/>
  <c r="CS54" i="10"/>
  <c r="CS91" i="10"/>
  <c r="CS30" i="10"/>
  <c r="CS78" i="10"/>
  <c r="CS25" i="10"/>
  <c r="CS31" i="10"/>
  <c r="CS51" i="10"/>
  <c r="CS53" i="10"/>
  <c r="CS55" i="10"/>
  <c r="CS61" i="10"/>
  <c r="CS59" i="10"/>
  <c r="CS69" i="10"/>
  <c r="CS65" i="10"/>
  <c r="CS86" i="10"/>
  <c r="CS72" i="10"/>
  <c r="CS73" i="10"/>
  <c r="CS38" i="10"/>
  <c r="BL82" i="10"/>
  <c r="CQ96" i="10"/>
  <c r="CN58" i="10"/>
  <c r="BF70" i="10"/>
  <c r="CK76" i="10"/>
  <c r="BC56" i="10"/>
  <c r="CH78" i="10"/>
  <c r="CF42" i="10"/>
  <c r="CD46" i="10"/>
  <c r="AW60" i="10"/>
  <c r="CV90" i="10"/>
  <c r="CS28" i="10"/>
  <c r="CR74" i="10"/>
  <c r="CN50" i="10"/>
  <c r="CK28" i="10"/>
  <c r="CJ58" i="10"/>
  <c r="CI64" i="10"/>
  <c r="BB86" i="10"/>
  <c r="BA84" i="10"/>
  <c r="CA26" i="10"/>
  <c r="CA34" i="10"/>
  <c r="CA42" i="10"/>
  <c r="CA50" i="10"/>
  <c r="CA58" i="10"/>
  <c r="CA66" i="10"/>
  <c r="CA74" i="10"/>
  <c r="CA82" i="10"/>
  <c r="CA90" i="10"/>
  <c r="CA98" i="10"/>
  <c r="CA25" i="10"/>
  <c r="CA41" i="10"/>
  <c r="CA57" i="10"/>
  <c r="CA73" i="10"/>
  <c r="CA89" i="10"/>
  <c r="CA35" i="10"/>
  <c r="CA51" i="10"/>
  <c r="CA67" i="10"/>
  <c r="CA83" i="10"/>
  <c r="CA99" i="10"/>
  <c r="CA36" i="10"/>
  <c r="CA52" i="10"/>
  <c r="CA68" i="10"/>
  <c r="CA84" i="10"/>
  <c r="CA100" i="10"/>
  <c r="K170" i="10"/>
  <c r="CA27" i="10"/>
  <c r="CA59" i="10"/>
  <c r="CA91" i="10"/>
  <c r="CA44" i="10"/>
  <c r="CA76" i="10"/>
  <c r="CA75" i="10"/>
  <c r="CA65" i="10"/>
  <c r="CA28" i="10"/>
  <c r="CA92" i="10"/>
  <c r="CA43" i="10"/>
  <c r="CA33" i="10"/>
  <c r="CA60" i="10"/>
  <c r="CA97" i="10"/>
  <c r="CA49" i="10"/>
  <c r="CA81" i="10"/>
  <c r="CA56" i="10"/>
  <c r="BZ39" i="10"/>
  <c r="BZ24" i="10"/>
  <c r="BZ64" i="10"/>
  <c r="BZ96" i="10"/>
  <c r="BZ58" i="10"/>
  <c r="BZ54" i="10"/>
  <c r="BZ89" i="10"/>
  <c r="BZ28" i="10"/>
  <c r="BZ25" i="10"/>
  <c r="BZ71" i="10"/>
  <c r="BZ103" i="10"/>
  <c r="BZ68" i="10"/>
  <c r="BZ100" i="10"/>
  <c r="BZ66" i="10"/>
  <c r="BZ62" i="10"/>
  <c r="BZ97" i="10"/>
  <c r="BZ47" i="10"/>
  <c r="BZ32" i="10"/>
  <c r="BZ33" i="10"/>
  <c r="BZ26" i="10"/>
  <c r="BZ72" i="10"/>
  <c r="J170" i="10"/>
  <c r="BZ74" i="10"/>
  <c r="BZ30" i="10"/>
  <c r="BZ70" i="10"/>
  <c r="BZ46" i="10"/>
  <c r="BZ23" i="10"/>
  <c r="BZ40" i="10"/>
  <c r="BZ42" i="10"/>
  <c r="BZ80" i="10"/>
  <c r="BZ90" i="10"/>
  <c r="BZ86" i="10"/>
  <c r="BZ57" i="10"/>
  <c r="BZ88" i="10"/>
  <c r="BZ102" i="10"/>
  <c r="BZ63" i="10"/>
  <c r="BZ92" i="10"/>
  <c r="BZ49" i="10"/>
  <c r="BZ50" i="10"/>
  <c r="BZ36" i="10"/>
  <c r="BZ79" i="10"/>
  <c r="BZ34" i="10"/>
  <c r="BZ82" i="10"/>
  <c r="BZ38" i="10"/>
  <c r="BZ31" i="10"/>
  <c r="BZ48" i="10"/>
  <c r="BZ56" i="10"/>
  <c r="BZ73" i="10"/>
  <c r="BZ44" i="10"/>
  <c r="BZ52" i="10"/>
  <c r="BZ98" i="10"/>
  <c r="BZ65" i="10"/>
  <c r="BZ60" i="10"/>
  <c r="BZ81" i="10"/>
  <c r="BZ41" i="10"/>
  <c r="BZ76" i="10"/>
  <c r="BZ87" i="10"/>
  <c r="BZ94" i="10"/>
  <c r="BZ84" i="10"/>
  <c r="BZ55" i="10"/>
  <c r="BZ95" i="10"/>
  <c r="BZ78" i="10"/>
  <c r="BY51" i="10"/>
  <c r="BW95" i="10"/>
  <c r="BT49" i="10"/>
  <c r="BP106" i="10"/>
  <c r="BL58" i="10"/>
  <c r="BK72" i="10"/>
  <c r="CL30" i="10"/>
  <c r="BD106" i="10"/>
  <c r="CH62" i="10"/>
  <c r="AZ114" i="10"/>
  <c r="CA40" i="10"/>
  <c r="BY25" i="10"/>
  <c r="BY73" i="10"/>
  <c r="AR71" i="10"/>
  <c r="AQ53" i="10"/>
  <c r="BT55" i="10"/>
  <c r="BM106" i="10"/>
  <c r="CJ72" i="10"/>
  <c r="BZ53" i="10"/>
  <c r="AR97" i="10"/>
  <c r="BP114" i="10"/>
  <c r="CO36" i="10"/>
  <c r="CN98" i="10"/>
  <c r="BF110" i="10"/>
  <c r="CK84" i="10"/>
  <c r="CI32" i="10"/>
  <c r="CH102" i="10"/>
  <c r="AZ106" i="10"/>
  <c r="CC76" i="10"/>
  <c r="AR89" i="10"/>
  <c r="Z32" i="15"/>
  <c r="CQ47" i="10"/>
  <c r="CQ103" i="10"/>
  <c r="CQ58" i="10"/>
  <c r="CQ85" i="10"/>
  <c r="CQ68" i="10"/>
  <c r="CQ45" i="10"/>
  <c r="CQ66" i="10"/>
  <c r="CQ93" i="10"/>
  <c r="CQ49" i="10"/>
  <c r="CQ57" i="10"/>
  <c r="CQ74" i="10"/>
  <c r="CQ101" i="10"/>
  <c r="CQ71" i="10"/>
  <c r="CQ25" i="10"/>
  <c r="CQ97" i="10"/>
  <c r="CQ36" i="10"/>
  <c r="CQ33" i="10"/>
  <c r="CQ41" i="10"/>
  <c r="CQ51" i="10"/>
  <c r="CQ76" i="10"/>
  <c r="CQ100" i="10"/>
  <c r="CQ23" i="10"/>
  <c r="CQ27" i="10"/>
  <c r="CQ75" i="10"/>
  <c r="CQ83" i="10"/>
  <c r="CQ50" i="10"/>
  <c r="CQ77" i="10"/>
  <c r="AA170" i="10"/>
  <c r="CQ44" i="10"/>
  <c r="CQ79" i="10"/>
  <c r="BN102" i="10"/>
  <c r="AW52" i="10"/>
  <c r="AU85" i="10"/>
  <c r="CQ48" i="10"/>
  <c r="BF52" i="10"/>
  <c r="CH60" i="10"/>
  <c r="CE38" i="10"/>
  <c r="AY102" i="10"/>
  <c r="AX108" i="10"/>
  <c r="AW74" i="10"/>
  <c r="AU110" i="10"/>
  <c r="AT101" i="10"/>
  <c r="CK44" i="10"/>
  <c r="CD94" i="10"/>
  <c r="AQ55" i="10"/>
  <c r="AL61" i="10"/>
  <c r="BP82" i="10"/>
  <c r="BW41" i="10"/>
  <c r="BW34" i="10"/>
  <c r="BW24" i="10"/>
  <c r="BW66" i="10"/>
  <c r="BW98" i="10"/>
  <c r="BW75" i="10"/>
  <c r="BW60" i="10"/>
  <c r="BW92" i="10"/>
  <c r="BW38" i="10"/>
  <c r="BW32" i="10"/>
  <c r="BW73" i="10"/>
  <c r="BW70" i="10"/>
  <c r="BW102" i="10"/>
  <c r="BW83" i="10"/>
  <c r="BW44" i="10"/>
  <c r="BW49" i="10"/>
  <c r="BW42" i="10"/>
  <c r="BW40" i="10"/>
  <c r="BW27" i="10"/>
  <c r="BW74" i="10"/>
  <c r="BW28" i="10"/>
  <c r="BW91" i="10"/>
  <c r="BW56" i="10"/>
  <c r="BW68" i="10"/>
  <c r="BW100" i="10"/>
  <c r="BW25" i="10"/>
  <c r="BW43" i="10"/>
  <c r="BW82" i="10"/>
  <c r="BW51" i="10"/>
  <c r="BW72" i="10"/>
  <c r="BW76" i="10"/>
  <c r="G170" i="10"/>
  <c r="BW89" i="10"/>
  <c r="BW54" i="10"/>
  <c r="BW33" i="10"/>
  <c r="BW58" i="10"/>
  <c r="BW52" i="10"/>
  <c r="BW97" i="10"/>
  <c r="BW62" i="10"/>
  <c r="BW57" i="10"/>
  <c r="BW86" i="10"/>
  <c r="BW50" i="10"/>
  <c r="BW80" i="10"/>
  <c r="BW36" i="10"/>
  <c r="BW61" i="10"/>
  <c r="BW90" i="10"/>
  <c r="BW88" i="10"/>
  <c r="BW35" i="10"/>
  <c r="BW64" i="10"/>
  <c r="BW65" i="10"/>
  <c r="BW94" i="10"/>
  <c r="BW96" i="10"/>
  <c r="BW103" i="10"/>
  <c r="BW78" i="10"/>
  <c r="BW81" i="10"/>
  <c r="BW99" i="10"/>
  <c r="BW48" i="10"/>
  <c r="BW26" i="10"/>
  <c r="BW59" i="10"/>
  <c r="BW84" i="10"/>
  <c r="BW30" i="10"/>
  <c r="BW67" i="10"/>
  <c r="BW46" i="10"/>
  <c r="CH54" i="10"/>
  <c r="AY112" i="10"/>
  <c r="CC44" i="10"/>
  <c r="CK60" i="10"/>
  <c r="AW100" i="10"/>
  <c r="AW66" i="10"/>
  <c r="M161" i="10"/>
  <c r="V18" i="15" s="1"/>
  <c r="AW94" i="10"/>
  <c r="AW90" i="10"/>
  <c r="AU68" i="10"/>
  <c r="AU60" i="10"/>
  <c r="AU47" i="10"/>
  <c r="BB54" i="10"/>
  <c r="BB102" i="10"/>
  <c r="BB94" i="10"/>
  <c r="BB48" i="10"/>
  <c r="CQ43" i="10"/>
  <c r="CQ39" i="10"/>
  <c r="CQ35" i="10"/>
  <c r="CQ31" i="10"/>
  <c r="BD54" i="10"/>
  <c r="BD86" i="10"/>
  <c r="BD55" i="10"/>
  <c r="BD87" i="10"/>
  <c r="BD53" i="10"/>
  <c r="BD92" i="10"/>
  <c r="BD65" i="10"/>
  <c r="BD59" i="10"/>
  <c r="BD91" i="10"/>
  <c r="BD61" i="10"/>
  <c r="BD100" i="10"/>
  <c r="BD73" i="10"/>
  <c r="BD62" i="10"/>
  <c r="BD94" i="10"/>
  <c r="BD63" i="10"/>
  <c r="BD95" i="10"/>
  <c r="BD69" i="10"/>
  <c r="BD108" i="10"/>
  <c r="BD81" i="10"/>
  <c r="BD70" i="10"/>
  <c r="BD102" i="10"/>
  <c r="BD71" i="10"/>
  <c r="BD103" i="10"/>
  <c r="BD85" i="10"/>
  <c r="BD60" i="10"/>
  <c r="BD97" i="10"/>
  <c r="BD75" i="10"/>
  <c r="T161" i="10"/>
  <c r="V25" i="15" s="1"/>
  <c r="BD68" i="10"/>
  <c r="BD105" i="10"/>
  <c r="BD110" i="10"/>
  <c r="BD79" i="10"/>
  <c r="BD76" i="10"/>
  <c r="BD113" i="10"/>
  <c r="BD83" i="10"/>
  <c r="BD84" i="10"/>
  <c r="BD47" i="10"/>
  <c r="BD107" i="10"/>
  <c r="BD93" i="10"/>
  <c r="BD99" i="10"/>
  <c r="BD77" i="10"/>
  <c r="BD52" i="10"/>
  <c r="BD80" i="10"/>
  <c r="BD67" i="10"/>
  <c r="BD78" i="10"/>
  <c r="BD111" i="10"/>
  <c r="BD101" i="10"/>
  <c r="BD51" i="10"/>
  <c r="BD112" i="10"/>
  <c r="BD115" i="10"/>
  <c r="BD109" i="10"/>
  <c r="BD57" i="10"/>
  <c r="BD49" i="10"/>
  <c r="BD72" i="10"/>
  <c r="BD89" i="10"/>
  <c r="CE93" i="10"/>
  <c r="CB30" i="10"/>
  <c r="CB53" i="10"/>
  <c r="CB61" i="10"/>
  <c r="CB77" i="10"/>
  <c r="CB75" i="10"/>
  <c r="CB52" i="10"/>
  <c r="CB87" i="10"/>
  <c r="CB103" i="10"/>
  <c r="CB57" i="10"/>
  <c r="CB62" i="10"/>
  <c r="CB54" i="10"/>
  <c r="CB78" i="10"/>
  <c r="CB79" i="10"/>
  <c r="CB84" i="10"/>
  <c r="CB25" i="10"/>
  <c r="AO82" i="10"/>
  <c r="AO56" i="10"/>
  <c r="AO68" i="10"/>
  <c r="AO69" i="10"/>
  <c r="AO86" i="10"/>
  <c r="AO64" i="10"/>
  <c r="AO77" i="10"/>
  <c r="AO94" i="10"/>
  <c r="AO63" i="10"/>
  <c r="AO80" i="10"/>
  <c r="AO100" i="10"/>
  <c r="AO50" i="10"/>
  <c r="AO47" i="10"/>
  <c r="AO114" i="10"/>
  <c r="AO103" i="10"/>
  <c r="E161" i="10"/>
  <c r="V10" i="15" s="1"/>
  <c r="AO93" i="10"/>
  <c r="AO110" i="10"/>
  <c r="AO112" i="10"/>
  <c r="AO101" i="10"/>
  <c r="AO109" i="10"/>
  <c r="AO95" i="10"/>
  <c r="AO62" i="10"/>
  <c r="AO52" i="10"/>
  <c r="AO78" i="10"/>
  <c r="AO54" i="10"/>
  <c r="AO111" i="10"/>
  <c r="AO61" i="10"/>
  <c r="CE79" i="10"/>
  <c r="BF92" i="10"/>
  <c r="AT75" i="10"/>
  <c r="AX100" i="10"/>
  <c r="BP56" i="10"/>
  <c r="CV88" i="10"/>
  <c r="BN76" i="10"/>
  <c r="CR32" i="10"/>
  <c r="BL64" i="10"/>
  <c r="CR96" i="10"/>
  <c r="CQ54" i="10"/>
  <c r="CQ94" i="10"/>
  <c r="CP43" i="10"/>
  <c r="CP51" i="10"/>
  <c r="CP83" i="10"/>
  <c r="CP80" i="10"/>
  <c r="Z170" i="10"/>
  <c r="CP98" i="10"/>
  <c r="CP57" i="10"/>
  <c r="CP101" i="10"/>
  <c r="CP47" i="10"/>
  <c r="CP32" i="10"/>
  <c r="CP55" i="10"/>
  <c r="CP87" i="10"/>
  <c r="CP65" i="10"/>
  <c r="CP77" i="10"/>
  <c r="CP59" i="10"/>
  <c r="CP91" i="10"/>
  <c r="CP56" i="10"/>
  <c r="CP88" i="10"/>
  <c r="CP37" i="10"/>
  <c r="CP73" i="10"/>
  <c r="CP27" i="10"/>
  <c r="CP67" i="10"/>
  <c r="CP99" i="10"/>
  <c r="CP64" i="10"/>
  <c r="CP96" i="10"/>
  <c r="CP29" i="10"/>
  <c r="CP66" i="10"/>
  <c r="CP89" i="10"/>
  <c r="CP69" i="10"/>
  <c r="CP23" i="10"/>
  <c r="CP40" i="10"/>
  <c r="CP95" i="10"/>
  <c r="CP58" i="10"/>
  <c r="CP81" i="10"/>
  <c r="CP31" i="10"/>
  <c r="CP48" i="10"/>
  <c r="CP103" i="10"/>
  <c r="CP26" i="10"/>
  <c r="CP74" i="10"/>
  <c r="CP97" i="10"/>
  <c r="CP53" i="10"/>
  <c r="CP35" i="10"/>
  <c r="CP72" i="10"/>
  <c r="CP34" i="10"/>
  <c r="CP82" i="10"/>
  <c r="CP85" i="10"/>
  <c r="CP63" i="10"/>
  <c r="CP71" i="10"/>
  <c r="CP100" i="10"/>
  <c r="CP61" i="10"/>
  <c r="CP75" i="10"/>
  <c r="CP49" i="10"/>
  <c r="CP93" i="10"/>
  <c r="CP24" i="10"/>
  <c r="CP79" i="10"/>
  <c r="CP39" i="10"/>
  <c r="CP42" i="10"/>
  <c r="CP41" i="10"/>
  <c r="CP90" i="10"/>
  <c r="CP25" i="10"/>
  <c r="CP45" i="10"/>
  <c r="CP33" i="10"/>
  <c r="CP50" i="10"/>
  <c r="CP76" i="10"/>
  <c r="CP44" i="10"/>
  <c r="BH80" i="10"/>
  <c r="CK58" i="10"/>
  <c r="BD48" i="10"/>
  <c r="CI70" i="10"/>
  <c r="BC110" i="10"/>
  <c r="CH36" i="10"/>
  <c r="CH68" i="10"/>
  <c r="CF29" i="10"/>
  <c r="CF68" i="10"/>
  <c r="CF100" i="10"/>
  <c r="CF65" i="10"/>
  <c r="CF97" i="10"/>
  <c r="CF23" i="10"/>
  <c r="CF62" i="10"/>
  <c r="CF44" i="10"/>
  <c r="CF33" i="10"/>
  <c r="CF30" i="10"/>
  <c r="CF27" i="10"/>
  <c r="CF69" i="10"/>
  <c r="CF101" i="10"/>
  <c r="CF39" i="10"/>
  <c r="CF37" i="10"/>
  <c r="CF38" i="10"/>
  <c r="CF76" i="10"/>
  <c r="CF35" i="10"/>
  <c r="CF73" i="10"/>
  <c r="CF78" i="10"/>
  <c r="CF45" i="10"/>
  <c r="CF52" i="10"/>
  <c r="CF84" i="10"/>
  <c r="P170" i="10"/>
  <c r="CF81" i="10"/>
  <c r="CF31" i="10"/>
  <c r="CF60" i="10"/>
  <c r="CF89" i="10"/>
  <c r="CF87" i="10"/>
  <c r="CF25" i="10"/>
  <c r="CF93" i="10"/>
  <c r="CF54" i="10"/>
  <c r="CF59" i="10"/>
  <c r="CF95" i="10"/>
  <c r="CF41" i="10"/>
  <c r="CF43" i="10"/>
  <c r="CF51" i="10"/>
  <c r="CF70" i="10"/>
  <c r="CF67" i="10"/>
  <c r="CF103" i="10"/>
  <c r="CF92" i="10"/>
  <c r="CF57" i="10"/>
  <c r="CF94" i="10"/>
  <c r="CF83" i="10"/>
  <c r="CF55" i="10"/>
  <c r="CF85" i="10"/>
  <c r="CF28" i="10"/>
  <c r="CF86" i="10"/>
  <c r="CF36" i="10"/>
  <c r="CF102" i="10"/>
  <c r="CF63" i="10"/>
  <c r="CF47" i="10"/>
  <c r="CF79" i="10"/>
  <c r="CF49" i="10"/>
  <c r="CF99" i="10"/>
  <c r="CF46" i="10"/>
  <c r="CF53" i="10"/>
  <c r="CF75" i="10"/>
  <c r="CF61" i="10"/>
  <c r="CF91" i="10"/>
  <c r="CF77" i="10"/>
  <c r="CF71" i="10"/>
  <c r="CF40" i="10"/>
  <c r="CF80" i="10"/>
  <c r="CE78" i="10"/>
  <c r="CD68" i="10"/>
  <c r="CC26" i="10"/>
  <c r="CC90" i="10"/>
  <c r="CB56" i="10"/>
  <c r="AT83" i="10"/>
  <c r="BC88" i="10"/>
  <c r="BD98" i="10"/>
  <c r="CV34" i="10"/>
  <c r="CS68" i="10"/>
  <c r="CR82" i="10"/>
  <c r="BH58" i="10"/>
  <c r="CL70" i="10"/>
  <c r="CI56" i="10"/>
  <c r="CG56" i="10"/>
  <c r="CG88" i="10"/>
  <c r="CG53" i="10"/>
  <c r="CG85" i="10"/>
  <c r="CG23" i="10"/>
  <c r="CG71" i="10"/>
  <c r="CG54" i="10"/>
  <c r="CG86" i="10"/>
  <c r="CG32" i="10"/>
  <c r="CG49" i="10"/>
  <c r="CG57" i="10"/>
  <c r="CG89" i="10"/>
  <c r="CG59" i="10"/>
  <c r="CG79" i="10"/>
  <c r="CG25" i="10"/>
  <c r="CG64" i="10"/>
  <c r="CG96" i="10"/>
  <c r="CG61" i="10"/>
  <c r="CG93" i="10"/>
  <c r="CG67" i="10"/>
  <c r="CG87" i="10"/>
  <c r="CG62" i="10"/>
  <c r="CG94" i="10"/>
  <c r="CG33" i="10"/>
  <c r="CG30" i="10"/>
  <c r="CG72" i="10"/>
  <c r="CG27" i="10"/>
  <c r="CG69" i="10"/>
  <c r="CG101" i="10"/>
  <c r="CG83" i="10"/>
  <c r="CG103" i="10"/>
  <c r="CG70" i="10"/>
  <c r="CG102" i="10"/>
  <c r="CG51" i="10"/>
  <c r="CG46" i="10"/>
  <c r="CG77" i="10"/>
  <c r="CG55" i="10"/>
  <c r="CG78" i="10"/>
  <c r="CG47" i="10"/>
  <c r="CG81" i="10"/>
  <c r="CG63" i="10"/>
  <c r="CG39" i="10"/>
  <c r="CG29" i="10"/>
  <c r="CG97" i="10"/>
  <c r="CG75" i="10"/>
  <c r="CG95" i="10"/>
  <c r="CG41" i="10"/>
  <c r="CG80" i="10"/>
  <c r="CG43" i="10"/>
  <c r="CG99" i="10"/>
  <c r="CG48" i="10"/>
  <c r="CG31" i="10"/>
  <c r="CG74" i="10"/>
  <c r="CG65" i="10"/>
  <c r="CG37" i="10"/>
  <c r="CG35" i="10"/>
  <c r="CG91" i="10"/>
  <c r="CG66" i="10"/>
  <c r="CG45" i="10"/>
  <c r="Q170" i="10"/>
  <c r="CG34" i="10"/>
  <c r="CG24" i="10"/>
  <c r="CG100" i="10"/>
  <c r="CG38" i="10"/>
  <c r="CG73" i="10"/>
  <c r="CG26" i="10"/>
  <c r="CG40" i="10"/>
  <c r="CF74" i="10"/>
  <c r="CE72" i="10"/>
  <c r="AX70" i="10"/>
  <c r="CC92" i="10"/>
  <c r="CI48" i="10"/>
  <c r="AT77" i="10"/>
  <c r="AL109" i="10"/>
  <c r="CK92" i="10"/>
  <c r="BP90" i="10"/>
  <c r="BM60" i="10"/>
  <c r="CP46" i="10"/>
  <c r="BH50" i="10"/>
  <c r="BD58" i="10"/>
  <c r="CI88" i="10"/>
  <c r="CH86" i="10"/>
  <c r="AU72" i="10"/>
  <c r="CF26" i="10"/>
  <c r="BY83" i="10"/>
  <c r="AQ95" i="10"/>
  <c r="CV106" i="10"/>
  <c r="CR58" i="10"/>
  <c r="CQ72" i="10"/>
  <c r="CN34" i="10"/>
  <c r="BF62" i="10"/>
  <c r="CI24" i="10"/>
  <c r="CH94" i="10"/>
  <c r="AY56" i="10"/>
  <c r="BY81" i="10"/>
  <c r="AR79" i="10"/>
  <c r="BW29" i="10"/>
  <c r="AQ61" i="10"/>
  <c r="AQ93" i="10"/>
  <c r="BV43" i="10"/>
  <c r="BV75" i="10"/>
  <c r="AO97" i="10"/>
  <c r="BT63" i="10"/>
  <c r="BR43" i="10"/>
  <c r="AL67" i="10"/>
  <c r="AL75" i="10"/>
  <c r="AL99" i="10"/>
  <c r="AL107" i="10"/>
  <c r="CP60" i="10"/>
  <c r="BH56" i="10"/>
  <c r="AT85" i="10"/>
  <c r="BK64" i="10"/>
  <c r="BH98" i="10"/>
  <c r="CG28" i="10"/>
  <c r="CN26" i="10"/>
  <c r="BI60" i="10"/>
  <c r="BV69" i="10"/>
  <c r="AX78" i="10"/>
  <c r="CJ46" i="10"/>
  <c r="CJ39" i="10"/>
  <c r="CJ62" i="10"/>
  <c r="CJ94" i="10"/>
  <c r="CJ51" i="10"/>
  <c r="CJ83" i="10"/>
  <c r="CJ36" i="10"/>
  <c r="CJ41" i="10"/>
  <c r="CJ92" i="10"/>
  <c r="CJ73" i="10"/>
  <c r="CJ43" i="10"/>
  <c r="CJ55" i="10"/>
  <c r="CJ87" i="10"/>
  <c r="CJ44" i="10"/>
  <c r="CJ53" i="10"/>
  <c r="CJ100" i="10"/>
  <c r="CJ81" i="10"/>
  <c r="CJ47" i="10"/>
  <c r="CJ70" i="10"/>
  <c r="CJ102" i="10"/>
  <c r="CJ59" i="10"/>
  <c r="CJ91" i="10"/>
  <c r="CJ49" i="10"/>
  <c r="CJ61" i="10"/>
  <c r="CJ89" i="10"/>
  <c r="CJ30" i="10"/>
  <c r="CJ23" i="10"/>
  <c r="CJ78" i="10"/>
  <c r="CJ67" i="10"/>
  <c r="CJ99" i="10"/>
  <c r="CJ33" i="10"/>
  <c r="CJ77" i="10"/>
  <c r="CJ60" i="10"/>
  <c r="CJ71" i="10"/>
  <c r="CJ85" i="10"/>
  <c r="CJ38" i="10"/>
  <c r="CJ54" i="10"/>
  <c r="CJ75" i="10"/>
  <c r="CJ93" i="10"/>
  <c r="CJ57" i="10"/>
  <c r="CJ79" i="10"/>
  <c r="CJ28" i="10"/>
  <c r="CJ101" i="10"/>
  <c r="CJ65" i="10"/>
  <c r="CJ27" i="10"/>
  <c r="CJ29" i="10"/>
  <c r="CJ103" i="10"/>
  <c r="CJ68" i="10"/>
  <c r="CJ95" i="10"/>
  <c r="CJ52" i="10"/>
  <c r="CJ25" i="10"/>
  <c r="CJ86" i="10"/>
  <c r="CJ76" i="10"/>
  <c r="T170" i="10"/>
  <c r="CJ63" i="10"/>
  <c r="CJ84" i="10"/>
  <c r="CJ45" i="10"/>
  <c r="CJ56" i="10"/>
  <c r="CJ97" i="10"/>
  <c r="CJ31" i="10"/>
  <c r="CJ37" i="10"/>
  <c r="CJ40" i="10"/>
  <c r="CJ35" i="10"/>
  <c r="CJ69" i="10"/>
  <c r="CJ88" i="10"/>
  <c r="CE25" i="10"/>
  <c r="CE50" i="10"/>
  <c r="CE82" i="10"/>
  <c r="CE91" i="10"/>
  <c r="CE27" i="10"/>
  <c r="CE65" i="10"/>
  <c r="CE97" i="10"/>
  <c r="CE52" i="10"/>
  <c r="CE99" i="10"/>
  <c r="CE33" i="10"/>
  <c r="CE26" i="10"/>
  <c r="CE35" i="10"/>
  <c r="CE58" i="10"/>
  <c r="CE90" i="10"/>
  <c r="CE60" i="10"/>
  <c r="CE34" i="10"/>
  <c r="CE57" i="10"/>
  <c r="CE76" i="10"/>
  <c r="CE73" i="10"/>
  <c r="CE66" i="10"/>
  <c r="CE84" i="10"/>
  <c r="CE45" i="10"/>
  <c r="CE43" i="10"/>
  <c r="CE85" i="10"/>
  <c r="CE89" i="10"/>
  <c r="CE71" i="10"/>
  <c r="CE42" i="10"/>
  <c r="CE74" i="10"/>
  <c r="CE68" i="10"/>
  <c r="CE103" i="10"/>
  <c r="CE92" i="10"/>
  <c r="CE37" i="10"/>
  <c r="CE51" i="10"/>
  <c r="CE59" i="10"/>
  <c r="CE39" i="10"/>
  <c r="CE44" i="10"/>
  <c r="CE63" i="10"/>
  <c r="CE83" i="10"/>
  <c r="O170" i="10"/>
  <c r="CE98" i="10"/>
  <c r="CE53" i="10"/>
  <c r="CE81" i="10"/>
  <c r="CE23" i="10"/>
  <c r="CE28" i="10"/>
  <c r="CE67" i="10"/>
  <c r="CE36" i="10"/>
  <c r="CE75" i="10"/>
  <c r="CE100" i="10"/>
  <c r="CE55" i="10"/>
  <c r="CE41" i="10"/>
  <c r="CE49" i="10"/>
  <c r="CE77" i="10"/>
  <c r="CE86" i="10"/>
  <c r="BN86" i="10"/>
  <c r="AW64" i="10"/>
  <c r="AW109" i="10"/>
  <c r="AU109" i="10"/>
  <c r="AU101" i="10"/>
  <c r="AU102" i="10"/>
  <c r="AU98" i="10"/>
  <c r="AU94" i="10"/>
  <c r="CQ37" i="10"/>
  <c r="CQ30" i="10"/>
  <c r="CQ26" i="10"/>
  <c r="CE61" i="10"/>
  <c r="CE31" i="10"/>
  <c r="BP30" i="10"/>
  <c r="BP53" i="10"/>
  <c r="BP85" i="10"/>
  <c r="BP49" i="10"/>
  <c r="BP87" i="10"/>
  <c r="BP51" i="10"/>
  <c r="BP62" i="10"/>
  <c r="BP25" i="10"/>
  <c r="BP38" i="10"/>
  <c r="BP68" i="10"/>
  <c r="BP100" i="10"/>
  <c r="BP57" i="10"/>
  <c r="BP89" i="10"/>
  <c r="BP95" i="10"/>
  <c r="BP78" i="10"/>
  <c r="BP86" i="10"/>
  <c r="BP28" i="10"/>
  <c r="BP29" i="10"/>
  <c r="BP46" i="10"/>
  <c r="BP61" i="10"/>
  <c r="BP93" i="10"/>
  <c r="AF161" i="10"/>
  <c r="BP103" i="10"/>
  <c r="BP110" i="10"/>
  <c r="BP75" i="10"/>
  <c r="BP70" i="10"/>
  <c r="BP36" i="10"/>
  <c r="BP37" i="10"/>
  <c r="BP23" i="10"/>
  <c r="BP69" i="10"/>
  <c r="BP101" i="10"/>
  <c r="BP55" i="10"/>
  <c r="BP91" i="10"/>
  <c r="BP54" i="10"/>
  <c r="BP102" i="10"/>
  <c r="BP33" i="10"/>
  <c r="BP76" i="10"/>
  <c r="BP97" i="10"/>
  <c r="BP43" i="10"/>
  <c r="BP59" i="10"/>
  <c r="BP41" i="10"/>
  <c r="BP84" i="10"/>
  <c r="BP31" i="10"/>
  <c r="BP105" i="10"/>
  <c r="BP63" i="10"/>
  <c r="BP45" i="10"/>
  <c r="BP39" i="10"/>
  <c r="BP109" i="10"/>
  <c r="BP71" i="10"/>
  <c r="BP67" i="10"/>
  <c r="BP108" i="10"/>
  <c r="BP65" i="10"/>
  <c r="BP111" i="10"/>
  <c r="BP107" i="10"/>
  <c r="BP52" i="10"/>
  <c r="BP73" i="10"/>
  <c r="BP94" i="10"/>
  <c r="BP77" i="10"/>
  <c r="BP60" i="10"/>
  <c r="BP81" i="10"/>
  <c r="BP35" i="10"/>
  <c r="BP44" i="10"/>
  <c r="BP27" i="10"/>
  <c r="BP79" i="10"/>
  <c r="BP83" i="10"/>
  <c r="BP115" i="10"/>
  <c r="BP99" i="10"/>
  <c r="BP47" i="10"/>
  <c r="BP113" i="10"/>
  <c r="BP92" i="10"/>
  <c r="CV80" i="10"/>
  <c r="CV112" i="10"/>
  <c r="BL63" i="10"/>
  <c r="BL95" i="10"/>
  <c r="BL78" i="10"/>
  <c r="BL110" i="10"/>
  <c r="BL67" i="10"/>
  <c r="BL99" i="10"/>
  <c r="BL71" i="10"/>
  <c r="BL103" i="10"/>
  <c r="BL47" i="10"/>
  <c r="BL79" i="10"/>
  <c r="BL111" i="10"/>
  <c r="BL86" i="10"/>
  <c r="BL107" i="10"/>
  <c r="BL49" i="10"/>
  <c r="BL81" i="10"/>
  <c r="BL77" i="10"/>
  <c r="BL108" i="10"/>
  <c r="BL94" i="10"/>
  <c r="BL51" i="10"/>
  <c r="BL115" i="10"/>
  <c r="BL89" i="10"/>
  <c r="BL85" i="10"/>
  <c r="BL55" i="10"/>
  <c r="BL97" i="10"/>
  <c r="BL93" i="10"/>
  <c r="BL54" i="10"/>
  <c r="BL75" i="10"/>
  <c r="BL113" i="10"/>
  <c r="BL109" i="10"/>
  <c r="BL68" i="10"/>
  <c r="BL84" i="10"/>
  <c r="BL62" i="10"/>
  <c r="BL83" i="10"/>
  <c r="BL57" i="10"/>
  <c r="BL53" i="10"/>
  <c r="BL76" i="10"/>
  <c r="BL87" i="10"/>
  <c r="BL65" i="10"/>
  <c r="BL61" i="10"/>
  <c r="BL70" i="10"/>
  <c r="BL91" i="10"/>
  <c r="BL73" i="10"/>
  <c r="BL69" i="10"/>
  <c r="BL92" i="10"/>
  <c r="BL100" i="10"/>
  <c r="BL52" i="10"/>
  <c r="BL59" i="10"/>
  <c r="BL60" i="10"/>
  <c r="BL102" i="10"/>
  <c r="AB161" i="10"/>
  <c r="V33" i="15" s="1"/>
  <c r="BL72" i="10"/>
  <c r="BL105" i="10"/>
  <c r="BL101" i="10"/>
  <c r="BL56" i="10"/>
  <c r="CN24" i="10"/>
  <c r="CN32" i="10"/>
  <c r="BH72" i="10"/>
  <c r="BH112" i="10"/>
  <c r="BF108" i="10"/>
  <c r="BB95" i="10"/>
  <c r="BB113" i="10"/>
  <c r="BB99" i="10"/>
  <c r="BB104" i="10"/>
  <c r="BB103" i="10"/>
  <c r="BB63" i="10"/>
  <c r="BB66" i="10"/>
  <c r="BB85" i="10"/>
  <c r="BB91" i="10"/>
  <c r="BB96" i="10"/>
  <c r="BB105" i="10"/>
  <c r="BB58" i="10"/>
  <c r="BB74" i="10"/>
  <c r="BB82" i="10"/>
  <c r="BB101" i="10"/>
  <c r="BB64" i="10"/>
  <c r="BB77" i="10"/>
  <c r="BB57" i="10"/>
  <c r="BB71" i="10"/>
  <c r="BB72" i="10"/>
  <c r="BB93" i="10"/>
  <c r="BB76" i="10"/>
  <c r="BB59" i="10"/>
  <c r="BB67" i="10"/>
  <c r="BB65" i="10"/>
  <c r="CH28" i="10"/>
  <c r="BB108" i="10"/>
  <c r="BB78" i="10"/>
  <c r="BT89" i="10"/>
  <c r="CJ66" i="10"/>
  <c r="CD78" i="10"/>
  <c r="AQ85" i="10"/>
  <c r="BV35" i="10"/>
  <c r="BV67" i="10"/>
  <c r="BT47" i="10"/>
  <c r="CV114" i="10"/>
  <c r="AW68" i="10"/>
  <c r="AW84" i="10"/>
  <c r="AW111" i="10"/>
  <c r="AW62" i="10"/>
  <c r="AW108" i="10"/>
  <c r="AW58" i="10"/>
  <c r="AU48" i="10"/>
  <c r="AU50" i="10"/>
  <c r="BB49" i="10"/>
  <c r="BB47" i="10"/>
  <c r="CQ92" i="10"/>
  <c r="CQ88" i="10"/>
  <c r="CQ102" i="10"/>
  <c r="CQ84" i="10"/>
  <c r="CQ80" i="10"/>
  <c r="BC82" i="10"/>
  <c r="BC114" i="10"/>
  <c r="BC51" i="10"/>
  <c r="BC83" i="10"/>
  <c r="BC115" i="10"/>
  <c r="BC49" i="10"/>
  <c r="BC89" i="10"/>
  <c r="BC101" i="10"/>
  <c r="BC76" i="10"/>
  <c r="BC92" i="10"/>
  <c r="BC55" i="10"/>
  <c r="BC87" i="10"/>
  <c r="BC97" i="10"/>
  <c r="BC109" i="10"/>
  <c r="BC108" i="10"/>
  <c r="BC58" i="10"/>
  <c r="BC90" i="10"/>
  <c r="BC59" i="10"/>
  <c r="BC91" i="10"/>
  <c r="BC105" i="10"/>
  <c r="BC53" i="10"/>
  <c r="BC47" i="10"/>
  <c r="BC66" i="10"/>
  <c r="BC98" i="10"/>
  <c r="BC67" i="10"/>
  <c r="BC99" i="10"/>
  <c r="BC57" i="10"/>
  <c r="BC69" i="10"/>
  <c r="BC60" i="10"/>
  <c r="BC74" i="10"/>
  <c r="BC107" i="10"/>
  <c r="BC73" i="10"/>
  <c r="BC85" i="10"/>
  <c r="BC68" i="10"/>
  <c r="BC111" i="10"/>
  <c r="BC81" i="10"/>
  <c r="BC93" i="10"/>
  <c r="BC52" i="10"/>
  <c r="BC63" i="10"/>
  <c r="BC113" i="10"/>
  <c r="BC106" i="10"/>
  <c r="BC75" i="10"/>
  <c r="S161" i="10"/>
  <c r="V24" i="15" s="1"/>
  <c r="BC95" i="10"/>
  <c r="BC100" i="10"/>
  <c r="BC103" i="10"/>
  <c r="BC65" i="10"/>
  <c r="BC84" i="10"/>
  <c r="BC61" i="10"/>
  <c r="BC77" i="10"/>
  <c r="BC79" i="10"/>
  <c r="BC50" i="10"/>
  <c r="BC71" i="10"/>
  <c r="CE101" i="10"/>
  <c r="BX44" i="10"/>
  <c r="BX74" i="10"/>
  <c r="BX77" i="10"/>
  <c r="CE87" i="10"/>
  <c r="AT67" i="10"/>
  <c r="AX84" i="10"/>
  <c r="CV56" i="10"/>
  <c r="BP88" i="10"/>
  <c r="CV120" i="10"/>
  <c r="BN84" i="10"/>
  <c r="CR64" i="10"/>
  <c r="BL104" i="10"/>
  <c r="BK62" i="10"/>
  <c r="BK102" i="10"/>
  <c r="CN48" i="10"/>
  <c r="CN96" i="10"/>
  <c r="CK66" i="10"/>
  <c r="BD56" i="10"/>
  <c r="CI78" i="10"/>
  <c r="CH76" i="10"/>
  <c r="CF48" i="10"/>
  <c r="AZ80" i="10"/>
  <c r="AY54" i="10"/>
  <c r="AY86" i="10"/>
  <c r="AX76" i="10"/>
  <c r="CC34" i="10"/>
  <c r="CC98" i="10"/>
  <c r="CB88" i="10"/>
  <c r="CF66" i="10"/>
  <c r="BW31" i="10"/>
  <c r="BV77" i="10"/>
  <c r="BP34" i="10"/>
  <c r="BN78" i="10"/>
  <c r="BM100" i="10"/>
  <c r="BL114" i="10"/>
  <c r="CP38" i="10"/>
  <c r="CN90" i="10"/>
  <c r="BF102" i="10"/>
  <c r="BC96" i="10"/>
  <c r="AZ74" i="10"/>
  <c r="AY72" i="10"/>
  <c r="CD70" i="10"/>
  <c r="AW92" i="10"/>
  <c r="CV74" i="10"/>
  <c r="BT65" i="10"/>
  <c r="CV122" i="10"/>
  <c r="BM108" i="10"/>
  <c r="CP70" i="10"/>
  <c r="CO40" i="10"/>
  <c r="CO29" i="10"/>
  <c r="CO73" i="10"/>
  <c r="CO63" i="10"/>
  <c r="CO95" i="10"/>
  <c r="CO62" i="10"/>
  <c r="CO94" i="10"/>
  <c r="CO33" i="10"/>
  <c r="CO64" i="10"/>
  <c r="CO96" i="10"/>
  <c r="CO47" i="10"/>
  <c r="CO77" i="10"/>
  <c r="CO48" i="10"/>
  <c r="CO37" i="10"/>
  <c r="Y170" i="10"/>
  <c r="CO81" i="10"/>
  <c r="CO43" i="10"/>
  <c r="CO71" i="10"/>
  <c r="CO103" i="10"/>
  <c r="CO38" i="10"/>
  <c r="CO70" i="10"/>
  <c r="CO102" i="10"/>
  <c r="CO51" i="10"/>
  <c r="CO24" i="10"/>
  <c r="CO45" i="10"/>
  <c r="CO57" i="10"/>
  <c r="CO89" i="10"/>
  <c r="CO49" i="10"/>
  <c r="CO79" i="10"/>
  <c r="CO78" i="10"/>
  <c r="CO30" i="10"/>
  <c r="CO56" i="10"/>
  <c r="CO69" i="10"/>
  <c r="CO83" i="10"/>
  <c r="CO72" i="10"/>
  <c r="CO23" i="10"/>
  <c r="CO85" i="10"/>
  <c r="CO86" i="10"/>
  <c r="CO80" i="10"/>
  <c r="CO31" i="10"/>
  <c r="CO93" i="10"/>
  <c r="CO27" i="10"/>
  <c r="CO87" i="10"/>
  <c r="CO46" i="10"/>
  <c r="CO91" i="10"/>
  <c r="CO25" i="10"/>
  <c r="CO88" i="10"/>
  <c r="CO39" i="10"/>
  <c r="CO101" i="10"/>
  <c r="CO54" i="10"/>
  <c r="CO53" i="10"/>
  <c r="CO59" i="10"/>
  <c r="CO99" i="10"/>
  <c r="CO32" i="10"/>
  <c r="CO34" i="10"/>
  <c r="CO35" i="10"/>
  <c r="CO41" i="10"/>
  <c r="CO55" i="10"/>
  <c r="CO90" i="10"/>
  <c r="CO61" i="10"/>
  <c r="CO58" i="10"/>
  <c r="CO67" i="10"/>
  <c r="CO65" i="10"/>
  <c r="CO66" i="10"/>
  <c r="CO75" i="10"/>
  <c r="CO97" i="10"/>
  <c r="BH82" i="10"/>
  <c r="BD90" i="10"/>
  <c r="CE32" i="10"/>
  <c r="BD82" i="10"/>
  <c r="AO99" i="10"/>
  <c r="BL90" i="10"/>
  <c r="CL62" i="10"/>
  <c r="BC72" i="10"/>
  <c r="CE56" i="10"/>
  <c r="CC52" i="10"/>
  <c r="CA80" i="10"/>
  <c r="BY97" i="10"/>
  <c r="BX79" i="10"/>
  <c r="BW69" i="10"/>
  <c r="BW101" i="10"/>
  <c r="BT71" i="10"/>
  <c r="BR35" i="10"/>
  <c r="BR67" i="10"/>
  <c r="BR99" i="10"/>
  <c r="CP68" i="10"/>
  <c r="BH88" i="10"/>
  <c r="CG50" i="10"/>
  <c r="BZ85" i="10"/>
  <c r="BW47" i="10"/>
  <c r="AP62" i="10"/>
  <c r="AP94" i="10"/>
  <c r="AP52" i="10"/>
  <c r="AP103" i="10"/>
  <c r="AP96" i="10"/>
  <c r="AP76" i="10"/>
  <c r="AP81" i="10"/>
  <c r="AP113" i="10"/>
  <c r="AP66" i="10"/>
  <c r="AP98" i="10"/>
  <c r="F161" i="10"/>
  <c r="V11" i="15" s="1"/>
  <c r="AP111" i="10"/>
  <c r="AP104" i="10"/>
  <c r="AP108" i="10"/>
  <c r="AP70" i="10"/>
  <c r="AP102" i="10"/>
  <c r="AP55" i="10"/>
  <c r="AP50" i="10"/>
  <c r="AP112" i="10"/>
  <c r="AP60" i="10"/>
  <c r="AP49" i="10"/>
  <c r="AP78" i="10"/>
  <c r="AP110" i="10"/>
  <c r="AP71" i="10"/>
  <c r="AP64" i="10"/>
  <c r="AP65" i="10"/>
  <c r="AP82" i="10"/>
  <c r="AP48" i="10"/>
  <c r="AP86" i="10"/>
  <c r="AP84" i="10"/>
  <c r="AP73" i="10"/>
  <c r="AP90" i="10"/>
  <c r="AP97" i="10"/>
  <c r="AP47" i="10"/>
  <c r="AP114" i="10"/>
  <c r="AP79" i="10"/>
  <c r="AP72" i="10"/>
  <c r="AP54" i="10"/>
  <c r="AP87" i="10"/>
  <c r="AP68" i="10"/>
  <c r="AP58" i="10"/>
  <c r="AP95" i="10"/>
  <c r="AP100" i="10"/>
  <c r="AP57" i="10"/>
  <c r="AP74" i="10"/>
  <c r="AP80" i="10"/>
  <c r="AP92" i="10"/>
  <c r="AP105" i="10"/>
  <c r="AP106" i="10"/>
  <c r="AP63" i="10"/>
  <c r="AP89" i="10"/>
  <c r="AP56" i="10"/>
  <c r="AP88" i="10"/>
  <c r="BT97" i="10"/>
  <c r="BN54" i="10"/>
  <c r="CQ64" i="10"/>
  <c r="CK36" i="10"/>
  <c r="BD50" i="10"/>
  <c r="BC80" i="10"/>
  <c r="CE24" i="10"/>
  <c r="AX54" i="10"/>
  <c r="CG76" i="10"/>
  <c r="BV101" i="10"/>
  <c r="CC60" i="10"/>
  <c r="AM47" i="10"/>
  <c r="AM48" i="10"/>
  <c r="AM49" i="10"/>
  <c r="AM50" i="10"/>
  <c r="AM51" i="10"/>
  <c r="AM52" i="10"/>
  <c r="AM53" i="10"/>
  <c r="AM54" i="10"/>
  <c r="AM55" i="10"/>
  <c r="AM56" i="10"/>
  <c r="AM57" i="10"/>
  <c r="AM58" i="10"/>
  <c r="AM59" i="10"/>
  <c r="AM60" i="10"/>
  <c r="AM61" i="10"/>
  <c r="AM62" i="10"/>
  <c r="AM63" i="10"/>
  <c r="AM64" i="10"/>
  <c r="AM65" i="10"/>
  <c r="AM66" i="10"/>
  <c r="AM67" i="10"/>
  <c r="AM68" i="10"/>
  <c r="AM69" i="10"/>
  <c r="AM70" i="10"/>
  <c r="AM71" i="10"/>
  <c r="AM72" i="10"/>
  <c r="AM73" i="10"/>
  <c r="AM74" i="10"/>
  <c r="AM75" i="10"/>
  <c r="AM76" i="10"/>
  <c r="AM77" i="10"/>
  <c r="AM78" i="10"/>
  <c r="AM79" i="10"/>
  <c r="AM80" i="10"/>
  <c r="AM81" i="10"/>
  <c r="AM82" i="10"/>
  <c r="AM83" i="10"/>
  <c r="AM84" i="10"/>
  <c r="AM85" i="10"/>
  <c r="AM86" i="10"/>
  <c r="AM87" i="10"/>
  <c r="AM88" i="10"/>
  <c r="AM89" i="10"/>
  <c r="AM90" i="10"/>
  <c r="AM91" i="10"/>
  <c r="AM92" i="10"/>
  <c r="AM93" i="10"/>
  <c r="AM94" i="10"/>
  <c r="AM95" i="10"/>
  <c r="AM96" i="10"/>
  <c r="AM97" i="10"/>
  <c r="AM98" i="10"/>
  <c r="AM99" i="10"/>
  <c r="AM100" i="10"/>
  <c r="AM101" i="10"/>
  <c r="AM102" i="10"/>
  <c r="AM103" i="10"/>
  <c r="AM104" i="10"/>
  <c r="AM105" i="10"/>
  <c r="AM106" i="10"/>
  <c r="AM107" i="10"/>
  <c r="AM108" i="10"/>
  <c r="AM109" i="10"/>
  <c r="AM110" i="10"/>
  <c r="AM111" i="10"/>
  <c r="AM112" i="10"/>
  <c r="AM113" i="10"/>
  <c r="AM114" i="10"/>
  <c r="AM115" i="10"/>
  <c r="C161" i="10"/>
  <c r="V8" i="15" s="1"/>
  <c r="BQ26" i="14"/>
  <c r="T170" i="14"/>
  <c r="IA107" i="4"/>
  <c r="FH110" i="14"/>
  <c r="FH25" i="14"/>
  <c r="FH112" i="14"/>
  <c r="FH108" i="14"/>
  <c r="FH105" i="14"/>
  <c r="FH130" i="14"/>
  <c r="FH102" i="14"/>
  <c r="FH87" i="14"/>
  <c r="FH70" i="14"/>
  <c r="FH66" i="14"/>
  <c r="FH24" i="14"/>
  <c r="FH64" i="14"/>
  <c r="FH69" i="14"/>
  <c r="FH97" i="14"/>
  <c r="FH100" i="14"/>
  <c r="FH32" i="14"/>
  <c r="FH39" i="14"/>
  <c r="FH68" i="14"/>
  <c r="FH106" i="14"/>
  <c r="FH118" i="14"/>
  <c r="FH53" i="14"/>
  <c r="FH103" i="14"/>
  <c r="FH49" i="14"/>
  <c r="FH119" i="14"/>
  <c r="FH109" i="14"/>
  <c r="FH86" i="14"/>
  <c r="FH89" i="14"/>
  <c r="FH42" i="14"/>
  <c r="FH44" i="14"/>
  <c r="FH48" i="14"/>
  <c r="FH125" i="14"/>
  <c r="FH61" i="14"/>
  <c r="FH80" i="14"/>
  <c r="FH120" i="14"/>
  <c r="FH93" i="14"/>
  <c r="FH76" i="14"/>
  <c r="FH30" i="14"/>
  <c r="FH28" i="14"/>
  <c r="FH96" i="14"/>
  <c r="FH98" i="14"/>
  <c r="FH113" i="14"/>
  <c r="FH122" i="14"/>
  <c r="FH135" i="14"/>
  <c r="FH128" i="14"/>
  <c r="FH107" i="14"/>
  <c r="FH50" i="14"/>
  <c r="FH114" i="14"/>
  <c r="FH77" i="14"/>
  <c r="FH57" i="14"/>
  <c r="FH78" i="14"/>
  <c r="FH126" i="14"/>
  <c r="FH63" i="14"/>
  <c r="FH101" i="14"/>
  <c r="FH72" i="14"/>
  <c r="FH132" i="14"/>
  <c r="FH79" i="14"/>
  <c r="FH71" i="14"/>
  <c r="FH41" i="14"/>
  <c r="FH40" i="14"/>
  <c r="FH81" i="14"/>
  <c r="FH127" i="14"/>
  <c r="FH131" i="14"/>
  <c r="FH52" i="14"/>
  <c r="FH36" i="14"/>
  <c r="FH74" i="14"/>
  <c r="FH91" i="14"/>
  <c r="FH134" i="14"/>
  <c r="FH56" i="14"/>
  <c r="FH111" i="14"/>
  <c r="FH60" i="14"/>
  <c r="FH46" i="14"/>
  <c r="FH26" i="14"/>
  <c r="FH92" i="14"/>
  <c r="FH116" i="14"/>
  <c r="FH37" i="14"/>
  <c r="FH65" i="14"/>
  <c r="FH82" i="14"/>
  <c r="FH121" i="14"/>
  <c r="FH124" i="14"/>
  <c r="FH43" i="14"/>
  <c r="FH34" i="14"/>
  <c r="FH38" i="14"/>
  <c r="FH99" i="14"/>
  <c r="FH45" i="14"/>
  <c r="FH133" i="14"/>
  <c r="FH33" i="14"/>
  <c r="FH67" i="14"/>
  <c r="FH55" i="14"/>
  <c r="FH85" i="14"/>
  <c r="FH62" i="14"/>
  <c r="FH83" i="14"/>
  <c r="FH59" i="14"/>
  <c r="FH58" i="14"/>
  <c r="FH54" i="14"/>
  <c r="FH73" i="14"/>
  <c r="FH95" i="14"/>
  <c r="FH129" i="14"/>
  <c r="FH47" i="14"/>
  <c r="FH29" i="14"/>
  <c r="FH90" i="14"/>
  <c r="FH88" i="14"/>
  <c r="FH104" i="14"/>
  <c r="FH35" i="14"/>
  <c r="FH94" i="14"/>
  <c r="FH117" i="14"/>
  <c r="FH84" i="14"/>
  <c r="FH75" i="14"/>
  <c r="FH31" i="14"/>
  <c r="AE156" i="4"/>
  <c r="H156" i="4"/>
  <c r="L156" i="4"/>
  <c r="D156" i="4"/>
  <c r="IA83" i="4"/>
  <c r="Z156" i="4"/>
  <c r="C156" i="4"/>
  <c r="CT74" i="14"/>
  <c r="CT133" i="14"/>
  <c r="CT109" i="14"/>
  <c r="CT52" i="14"/>
  <c r="CT107" i="14"/>
  <c r="CT43" i="14"/>
  <c r="CT68" i="14"/>
  <c r="CT110" i="14"/>
  <c r="CT125" i="14"/>
  <c r="CT100" i="14"/>
  <c r="CT80" i="14"/>
  <c r="CT48" i="14"/>
  <c r="CT99" i="14"/>
  <c r="CT117" i="14"/>
  <c r="CT102" i="14"/>
  <c r="CT67" i="14"/>
  <c r="CT90" i="14"/>
  <c r="CT111" i="14"/>
  <c r="CT45" i="14"/>
  <c r="CT78" i="14"/>
  <c r="CT94" i="14"/>
  <c r="CT53" i="14"/>
  <c r="CT91" i="14"/>
  <c r="CT88" i="14"/>
  <c r="CT31" i="14"/>
  <c r="CT103" i="14"/>
  <c r="CT77" i="14"/>
  <c r="CT58" i="14"/>
  <c r="CT35" i="14"/>
  <c r="CT82" i="14"/>
  <c r="CT39" i="14"/>
  <c r="CT101" i="14"/>
  <c r="CT50" i="14"/>
  <c r="CT40" i="14"/>
  <c r="CT87" i="14"/>
  <c r="CT55" i="14"/>
  <c r="CT42" i="14"/>
  <c r="CT124" i="14"/>
  <c r="CT61" i="14"/>
  <c r="CT59" i="14"/>
  <c r="CT118" i="14"/>
  <c r="CT79" i="14"/>
  <c r="CT56" i="14"/>
  <c r="CT130" i="14"/>
  <c r="CT86" i="14"/>
  <c r="CT134" i="14"/>
  <c r="CT34" i="14"/>
  <c r="CT119" i="14"/>
  <c r="CT38" i="14"/>
  <c r="CT92" i="14"/>
  <c r="CT131" i="14"/>
  <c r="CT122" i="14"/>
  <c r="CT127" i="14"/>
  <c r="CT75" i="14"/>
  <c r="CT114" i="14"/>
  <c r="CT60" i="14"/>
  <c r="CT106" i="14"/>
  <c r="CT62" i="14"/>
  <c r="CT32" i="14"/>
  <c r="CT132" i="14"/>
  <c r="CT128" i="14"/>
  <c r="CT47" i="14"/>
  <c r="CT71" i="14"/>
  <c r="CT96" i="14"/>
  <c r="CT108" i="14"/>
  <c r="AC160" i="14"/>
  <c r="CT116" i="14"/>
  <c r="CT65" i="14"/>
  <c r="CT66" i="14"/>
  <c r="CT51" i="14"/>
  <c r="CT95" i="14"/>
  <c r="CT33" i="14"/>
  <c r="CT76" i="14"/>
  <c r="CT54" i="14"/>
  <c r="CT70" i="14"/>
  <c r="CT98" i="14"/>
  <c r="CT69" i="14"/>
  <c r="CT37" i="14"/>
  <c r="CT84" i="14"/>
  <c r="CT93" i="14"/>
  <c r="CT44" i="14"/>
  <c r="CT89" i="14"/>
  <c r="CT120" i="14"/>
  <c r="CT63" i="14"/>
  <c r="CT36" i="14"/>
  <c r="CT83" i="14"/>
  <c r="CT46" i="14"/>
  <c r="CT115" i="14"/>
  <c r="CT64" i="14"/>
  <c r="CT85" i="14"/>
  <c r="CT123" i="14"/>
  <c r="CT73" i="14"/>
  <c r="CT126" i="14"/>
  <c r="CT104" i="14"/>
  <c r="CT72" i="14"/>
  <c r="CT112" i="14"/>
  <c r="CT49" i="14"/>
  <c r="CT113" i="14"/>
  <c r="CS47" i="14"/>
  <c r="CS111" i="14"/>
  <c r="F169" i="3"/>
  <c r="AB169" i="3"/>
  <c r="FB40" i="14"/>
  <c r="FB29" i="14"/>
  <c r="FB86" i="14"/>
  <c r="FB50" i="14"/>
  <c r="FB54" i="14"/>
  <c r="FB58" i="14"/>
  <c r="FB82" i="14"/>
  <c r="FB83" i="14"/>
  <c r="FB98" i="14"/>
  <c r="FB66" i="14"/>
  <c r="FB90" i="14"/>
  <c r="FB101" i="14"/>
  <c r="FB123" i="14"/>
  <c r="FB127" i="14"/>
  <c r="FB132" i="14"/>
  <c r="FB133" i="14"/>
  <c r="FB67" i="14"/>
  <c r="FB110" i="14"/>
  <c r="FB112" i="14"/>
  <c r="FB119" i="14"/>
  <c r="FB122" i="14"/>
  <c r="FB129" i="14"/>
  <c r="FB46" i="14"/>
  <c r="FB62" i="14"/>
  <c r="FB70" i="14"/>
  <c r="FB74" i="14"/>
  <c r="FB106" i="14"/>
  <c r="FB108" i="14"/>
  <c r="FB113" i="14"/>
  <c r="FB125" i="14"/>
  <c r="FB59" i="14"/>
  <c r="FB87" i="14"/>
  <c r="FB99" i="14"/>
  <c r="FB104" i="14"/>
  <c r="FB117" i="14"/>
  <c r="FB121" i="14"/>
  <c r="FB124" i="14"/>
  <c r="FB135" i="14"/>
  <c r="FB63" i="14"/>
  <c r="FB97" i="14"/>
  <c r="FB128" i="14"/>
  <c r="FB131" i="14"/>
  <c r="FB75" i="14"/>
  <c r="FB95" i="14"/>
  <c r="FB107" i="14"/>
  <c r="FB114" i="14"/>
  <c r="FB118" i="14"/>
  <c r="FB28" i="14"/>
  <c r="FB55" i="14"/>
  <c r="FB78" i="14"/>
  <c r="FB79" i="14"/>
  <c r="FB120" i="14"/>
  <c r="FB71" i="14"/>
  <c r="FB94" i="14"/>
  <c r="FB105" i="14"/>
  <c r="FB109" i="14"/>
  <c r="FB36" i="14"/>
  <c r="FB44" i="14"/>
  <c r="FB102" i="14"/>
  <c r="FB115" i="14"/>
  <c r="FB103" i="14"/>
  <c r="FB51" i="14"/>
  <c r="FB93" i="14"/>
  <c r="FB91" i="14"/>
  <c r="FB111" i="14"/>
  <c r="FB126" i="14"/>
  <c r="FB116" i="14"/>
  <c r="FB100" i="14"/>
  <c r="FB134" i="14"/>
  <c r="FB130" i="14"/>
  <c r="FB76" i="14"/>
  <c r="FB34" i="14"/>
  <c r="FB47" i="14"/>
  <c r="FB49" i="14"/>
  <c r="FB81" i="14"/>
  <c r="FB52" i="14"/>
  <c r="FB38" i="14"/>
  <c r="FB56" i="14"/>
  <c r="FB53" i="14"/>
  <c r="FB85" i="14"/>
  <c r="FB92" i="14"/>
  <c r="FB42" i="14"/>
  <c r="FB64" i="14"/>
  <c r="FB25" i="14"/>
  <c r="FB57" i="14"/>
  <c r="FB89" i="14"/>
  <c r="FB60" i="14"/>
  <c r="FB26" i="14"/>
  <c r="FB39" i="14"/>
  <c r="FB96" i="14"/>
  <c r="FB41" i="14"/>
  <c r="FB73" i="14"/>
  <c r="FB88" i="14"/>
  <c r="FB69" i="14"/>
  <c r="FB30" i="14"/>
  <c r="FB24" i="14"/>
  <c r="FB77" i="14"/>
  <c r="FB84" i="14"/>
  <c r="FB27" i="14"/>
  <c r="FB32" i="14"/>
  <c r="FB33" i="14"/>
  <c r="FB31" i="14"/>
  <c r="FB45" i="14"/>
  <c r="FB61" i="14"/>
  <c r="FB65" i="14"/>
  <c r="FB35" i="14"/>
  <c r="FB72" i="14"/>
  <c r="FB68" i="14"/>
  <c r="FB43" i="14"/>
  <c r="FB80" i="14"/>
  <c r="FB48" i="14"/>
  <c r="FB37" i="14"/>
  <c r="CE48" i="14"/>
  <c r="CE61" i="14"/>
  <c r="CE69" i="14"/>
  <c r="CE64" i="14"/>
  <c r="CE68" i="14"/>
  <c r="CE60" i="14"/>
  <c r="CE73" i="14"/>
  <c r="CE108" i="14"/>
  <c r="CE111" i="14"/>
  <c r="CE112" i="14"/>
  <c r="CE117" i="14"/>
  <c r="N160" i="14"/>
  <c r="CE47" i="14"/>
  <c r="CE93" i="14"/>
  <c r="CE95" i="14"/>
  <c r="CE104" i="14"/>
  <c r="CE124" i="14"/>
  <c r="CE131" i="14"/>
  <c r="CE92" i="14"/>
  <c r="CE100" i="14"/>
  <c r="CE103" i="14"/>
  <c r="CE115" i="14"/>
  <c r="CE120" i="14"/>
  <c r="CE132" i="14"/>
  <c r="CE46" i="14"/>
  <c r="CE96" i="14"/>
  <c r="CE125" i="14"/>
  <c r="CE127" i="14"/>
  <c r="CE128" i="14"/>
  <c r="CE72" i="14"/>
  <c r="CE98" i="14"/>
  <c r="CE119" i="14"/>
  <c r="CE99" i="14"/>
  <c r="CE121" i="14"/>
  <c r="CE123" i="14"/>
  <c r="CE133" i="14"/>
  <c r="CE107" i="14"/>
  <c r="CE116" i="14"/>
  <c r="CE81" i="14"/>
  <c r="CE129" i="14"/>
  <c r="CE54" i="14"/>
  <c r="CE86" i="14"/>
  <c r="CE37" i="14"/>
  <c r="CE71" i="14"/>
  <c r="CE56" i="14"/>
  <c r="CE106" i="14"/>
  <c r="CE58" i="14"/>
  <c r="CE90" i="14"/>
  <c r="CE41" i="14"/>
  <c r="CE75" i="14"/>
  <c r="CE65" i="14"/>
  <c r="CE50" i="14"/>
  <c r="CE110" i="14"/>
  <c r="CE62" i="14"/>
  <c r="CE94" i="14"/>
  <c r="CE49" i="14"/>
  <c r="CE79" i="14"/>
  <c r="CE85" i="14"/>
  <c r="CE52" i="14"/>
  <c r="CE31" i="14"/>
  <c r="CE114" i="14"/>
  <c r="CE36" i="14"/>
  <c r="CE38" i="14"/>
  <c r="CE78" i="14"/>
  <c r="CE45" i="14"/>
  <c r="CE63" i="14"/>
  <c r="CE33" i="14"/>
  <c r="CE109" i="14"/>
  <c r="CE89" i="14"/>
  <c r="CE130" i="14"/>
  <c r="CE32" i="14"/>
  <c r="CE74" i="14"/>
  <c r="CE59" i="14"/>
  <c r="CE105" i="14"/>
  <c r="CE80" i="14"/>
  <c r="CE40" i="14"/>
  <c r="CE82" i="14"/>
  <c r="CE67" i="14"/>
  <c r="CE113" i="14"/>
  <c r="CE102" i="14"/>
  <c r="CE42" i="14"/>
  <c r="CE83" i="14"/>
  <c r="CE84" i="14"/>
  <c r="CE118" i="14"/>
  <c r="CE43" i="14"/>
  <c r="CE35" i="14"/>
  <c r="CE87" i="14"/>
  <c r="CE97" i="14"/>
  <c r="CE122" i="14"/>
  <c r="CE34" i="14"/>
  <c r="CE91" i="14"/>
  <c r="CE126" i="14"/>
  <c r="CE44" i="14"/>
  <c r="CE53" i="14"/>
  <c r="CE76" i="14"/>
  <c r="CE66" i="14"/>
  <c r="CE88" i="14"/>
  <c r="CE39" i="14"/>
  <c r="CE134" i="14"/>
  <c r="CE70" i="14"/>
  <c r="CE55" i="14"/>
  <c r="CE51" i="14"/>
  <c r="CE57" i="14"/>
  <c r="CE77" i="14"/>
  <c r="CE101" i="14"/>
  <c r="CO36" i="14"/>
  <c r="CO48" i="14"/>
  <c r="CO55" i="14"/>
  <c r="CO56" i="14"/>
  <c r="CO79" i="14"/>
  <c r="CO49" i="14"/>
  <c r="CO84" i="14"/>
  <c r="CO67" i="14"/>
  <c r="CO68" i="14"/>
  <c r="CO80" i="14"/>
  <c r="CO102" i="14"/>
  <c r="CO107" i="14"/>
  <c r="CO132" i="14"/>
  <c r="CO134" i="14"/>
  <c r="CO72" i="14"/>
  <c r="CO96" i="14"/>
  <c r="CO125" i="14"/>
  <c r="CO126" i="14"/>
  <c r="CO47" i="14"/>
  <c r="CO60" i="14"/>
  <c r="CO64" i="14"/>
  <c r="CO71" i="14"/>
  <c r="CO91" i="14"/>
  <c r="CO105" i="14"/>
  <c r="CO108" i="14"/>
  <c r="CO111" i="14"/>
  <c r="CO112" i="14"/>
  <c r="CO117" i="14"/>
  <c r="CO118" i="14"/>
  <c r="CO130" i="14"/>
  <c r="X160" i="14"/>
  <c r="CO63" i="14"/>
  <c r="CO75" i="14"/>
  <c r="CO83" i="14"/>
  <c r="CO94" i="14"/>
  <c r="CO114" i="14"/>
  <c r="CO100" i="14"/>
  <c r="CO101" i="14"/>
  <c r="CO128" i="14"/>
  <c r="CO110" i="14"/>
  <c r="CO115" i="14"/>
  <c r="CO46" i="14"/>
  <c r="CO95" i="14"/>
  <c r="CO97" i="14"/>
  <c r="CO120" i="14"/>
  <c r="CO122" i="14"/>
  <c r="CO124" i="14"/>
  <c r="CO113" i="14"/>
  <c r="CO121" i="14"/>
  <c r="CO123" i="14"/>
  <c r="CO42" i="14"/>
  <c r="CO103" i="14"/>
  <c r="CO104" i="14"/>
  <c r="CO87" i="14"/>
  <c r="CO116" i="14"/>
  <c r="CO119" i="14"/>
  <c r="CO98" i="14"/>
  <c r="CO59" i="14"/>
  <c r="CO129" i="14"/>
  <c r="CO76" i="14"/>
  <c r="CO88" i="14"/>
  <c r="CO133" i="14"/>
  <c r="CO52" i="14"/>
  <c r="CO106" i="14"/>
  <c r="CO99" i="14"/>
  <c r="CO92" i="14"/>
  <c r="CO127" i="14"/>
  <c r="CO109" i="14"/>
  <c r="CO131" i="14"/>
  <c r="CO38" i="14"/>
  <c r="CO73" i="14"/>
  <c r="CO37" i="14"/>
  <c r="CO66" i="14"/>
  <c r="CO77" i="14"/>
  <c r="CO41" i="14"/>
  <c r="CO70" i="14"/>
  <c r="CO31" i="14"/>
  <c r="CO40" i="14"/>
  <c r="CO81" i="14"/>
  <c r="CO32" i="14"/>
  <c r="CO74" i="14"/>
  <c r="CO65" i="14"/>
  <c r="CO58" i="14"/>
  <c r="CO90" i="14"/>
  <c r="CO69" i="14"/>
  <c r="CO62" i="14"/>
  <c r="CO35" i="14"/>
  <c r="CO85" i="14"/>
  <c r="CO78" i="14"/>
  <c r="CO39" i="14"/>
  <c r="CO89" i="14"/>
  <c r="CO82" i="14"/>
  <c r="CO93" i="14"/>
  <c r="CO86" i="14"/>
  <c r="CO33" i="14"/>
  <c r="CO44" i="14"/>
  <c r="CO45" i="14"/>
  <c r="CO34" i="14"/>
  <c r="CO53" i="14"/>
  <c r="CO54" i="14"/>
  <c r="CO57" i="14"/>
  <c r="CO61" i="14"/>
  <c r="EM45" i="14"/>
  <c r="EM126" i="14"/>
  <c r="EM131" i="14"/>
  <c r="EM109" i="14"/>
  <c r="EM118" i="14"/>
  <c r="EM130" i="14"/>
  <c r="EM134" i="14"/>
  <c r="EM114" i="14"/>
  <c r="EM42" i="14"/>
  <c r="EM110" i="14"/>
  <c r="EM117" i="14"/>
  <c r="EM122" i="14"/>
  <c r="EM123" i="14"/>
  <c r="EM127" i="14"/>
  <c r="EM133" i="14"/>
  <c r="EM47" i="14"/>
  <c r="EM106" i="14"/>
  <c r="EM121" i="14"/>
  <c r="EM71" i="14"/>
  <c r="EM125" i="14"/>
  <c r="EM119" i="14"/>
  <c r="EM101" i="14"/>
  <c r="EM30" i="14"/>
  <c r="EM39" i="14"/>
  <c r="EM33" i="14"/>
  <c r="EM65" i="14"/>
  <c r="EM48" i="14"/>
  <c r="EM111" i="14"/>
  <c r="EM112" i="14"/>
  <c r="EM58" i="14"/>
  <c r="EM50" i="14"/>
  <c r="EM24" i="14"/>
  <c r="EM69" i="14"/>
  <c r="EM87" i="14"/>
  <c r="EM59" i="14"/>
  <c r="EM27" i="14"/>
  <c r="EM108" i="14"/>
  <c r="EM52" i="14"/>
  <c r="EM36" i="14"/>
  <c r="EM37" i="14"/>
  <c r="EM35" i="14"/>
  <c r="EM73" i="14"/>
  <c r="EM95" i="14"/>
  <c r="EM66" i="14"/>
  <c r="EM79" i="14"/>
  <c r="EM40" i="14"/>
  <c r="EM129" i="14"/>
  <c r="EM63" i="14"/>
  <c r="EM74" i="14"/>
  <c r="EM28" i="14"/>
  <c r="EM92" i="14"/>
  <c r="EM76" i="14"/>
  <c r="EM82" i="14"/>
  <c r="EM26" i="14"/>
  <c r="EM41" i="14"/>
  <c r="EM29" i="14"/>
  <c r="EM77" i="14"/>
  <c r="EM96" i="14"/>
  <c r="EM86" i="14"/>
  <c r="EM97" i="14"/>
  <c r="EM51" i="14"/>
  <c r="EM62" i="14"/>
  <c r="EM67" i="14"/>
  <c r="EM132" i="14"/>
  <c r="EM44" i="14"/>
  <c r="EM32" i="14"/>
  <c r="EM80" i="14"/>
  <c r="EM57" i="14"/>
  <c r="EM93" i="14"/>
  <c r="EM115" i="14"/>
  <c r="EM94" i="14"/>
  <c r="EM124" i="14"/>
  <c r="EM68" i="14"/>
  <c r="EM25" i="14"/>
  <c r="EM53" i="14"/>
  <c r="EM107" i="14"/>
  <c r="EM128" i="14"/>
  <c r="EM46" i="14"/>
  <c r="EM61" i="14"/>
  <c r="EM54" i="14"/>
  <c r="EM102" i="14"/>
  <c r="EM49" i="14"/>
  <c r="EM56" i="14"/>
  <c r="EM81" i="14"/>
  <c r="EM91" i="14"/>
  <c r="EM78" i="14"/>
  <c r="EM60" i="14"/>
  <c r="EM98" i="14"/>
  <c r="EM64" i="14"/>
  <c r="EM85" i="14"/>
  <c r="EM135" i="14"/>
  <c r="EM83" i="14"/>
  <c r="EM105" i="14"/>
  <c r="EM89" i="14"/>
  <c r="EM90" i="14"/>
  <c r="EM55" i="14"/>
  <c r="EM34" i="14"/>
  <c r="EM99" i="14"/>
  <c r="EM72" i="14"/>
  <c r="EM31" i="14"/>
  <c r="EM43" i="14"/>
  <c r="EM103" i="14"/>
  <c r="EM120" i="14"/>
  <c r="EM38" i="14"/>
  <c r="EM88" i="14"/>
  <c r="EM116" i="14"/>
  <c r="EM100" i="14"/>
  <c r="EM84" i="14"/>
  <c r="EM104" i="14"/>
  <c r="EM113" i="14"/>
  <c r="BQ28" i="14"/>
  <c r="I161" i="10"/>
  <c r="V14" i="15" s="1"/>
  <c r="AS51" i="10"/>
  <c r="AS59" i="10"/>
  <c r="AS67" i="10"/>
  <c r="AS75" i="10"/>
  <c r="AS83" i="10"/>
  <c r="AS91" i="10"/>
  <c r="AS99" i="10"/>
  <c r="AS107" i="10"/>
  <c r="AS115" i="10"/>
  <c r="AS54" i="10"/>
  <c r="AS62" i="10"/>
  <c r="AS70" i="10"/>
  <c r="AS78" i="10"/>
  <c r="AS86" i="10"/>
  <c r="AS94" i="10"/>
  <c r="AS102" i="10"/>
  <c r="AS110" i="10"/>
  <c r="AS49" i="10"/>
  <c r="AS57" i="10"/>
  <c r="AS65" i="10"/>
  <c r="AS73" i="10"/>
  <c r="AS81" i="10"/>
  <c r="AS89" i="10"/>
  <c r="AS97" i="10"/>
  <c r="AS105" i="10"/>
  <c r="AS113" i="10"/>
  <c r="AS50" i="10"/>
  <c r="AS58" i="10"/>
  <c r="AS66" i="10"/>
  <c r="AS74" i="10"/>
  <c r="AS82" i="10"/>
  <c r="AS90" i="10"/>
  <c r="AS98" i="10"/>
  <c r="AS106" i="10"/>
  <c r="AS114" i="10"/>
  <c r="AS47" i="10"/>
  <c r="AS48" i="10"/>
  <c r="AS52" i="10"/>
  <c r="AS53" i="10"/>
  <c r="AS55" i="10"/>
  <c r="AS56" i="10"/>
  <c r="AS60" i="10"/>
  <c r="AS61" i="10"/>
  <c r="AS63" i="10"/>
  <c r="AS64" i="10"/>
  <c r="AS68" i="10"/>
  <c r="AS69" i="10"/>
  <c r="AS71" i="10"/>
  <c r="AS72" i="10"/>
  <c r="AS76" i="10"/>
  <c r="AS77" i="10"/>
  <c r="AS79" i="10"/>
  <c r="AS80" i="10"/>
  <c r="AS84" i="10"/>
  <c r="AS85" i="10"/>
  <c r="AS87" i="10"/>
  <c r="AS88" i="10"/>
  <c r="AS92" i="10"/>
  <c r="AS93" i="10"/>
  <c r="AS95" i="10"/>
  <c r="AS96" i="10"/>
  <c r="AS100" i="10"/>
  <c r="AS101" i="10"/>
  <c r="AS103" i="10"/>
  <c r="AS104" i="10"/>
  <c r="AS108" i="10"/>
  <c r="AS109" i="10"/>
  <c r="AS111" i="10"/>
  <c r="AS112" i="10"/>
  <c r="CO43" i="14"/>
  <c r="BQ38" i="14"/>
  <c r="EX66" i="14"/>
  <c r="EX106" i="14"/>
  <c r="BQ115" i="14"/>
  <c r="BQ33" i="14"/>
  <c r="BQ57" i="14"/>
  <c r="BQ121" i="14"/>
  <c r="IA38" i="4"/>
  <c r="M156" i="4"/>
  <c r="CU95" i="14"/>
  <c r="CU106" i="14"/>
  <c r="CU113" i="14"/>
  <c r="CU66" i="14"/>
  <c r="CU70" i="14"/>
  <c r="CU45" i="14"/>
  <c r="CU93" i="14"/>
  <c r="CU116" i="14"/>
  <c r="CU87" i="14"/>
  <c r="CU31" i="14"/>
  <c r="CU78" i="14"/>
  <c r="CU74" i="14"/>
  <c r="CU104" i="14"/>
  <c r="CU32" i="14"/>
  <c r="CU100" i="14"/>
  <c r="CU61" i="14"/>
  <c r="CU133" i="14"/>
  <c r="CU109" i="14"/>
  <c r="CU108" i="14"/>
  <c r="CU97" i="14"/>
  <c r="CU96" i="14"/>
  <c r="CU80" i="14"/>
  <c r="CU50" i="14"/>
  <c r="CU102" i="14"/>
  <c r="CU117" i="14"/>
  <c r="CU77" i="14"/>
  <c r="CU39" i="14"/>
  <c r="CU118" i="14"/>
  <c r="CU130" i="14"/>
  <c r="CU49" i="14"/>
  <c r="CU128" i="14"/>
  <c r="CU105" i="14"/>
  <c r="CU125" i="14"/>
  <c r="CU52" i="14"/>
  <c r="CU47" i="14"/>
  <c r="CU42" i="14"/>
  <c r="CU89" i="14"/>
  <c r="CU90" i="14"/>
  <c r="CU129" i="14"/>
  <c r="CU84" i="14"/>
  <c r="CU65" i="14"/>
  <c r="CU48" i="14"/>
  <c r="CU132" i="14"/>
  <c r="CU124" i="14"/>
  <c r="CU57" i="14"/>
  <c r="CU82" i="14"/>
  <c r="CU98" i="14"/>
  <c r="CU44" i="14"/>
  <c r="CU36" i="14"/>
  <c r="CU33" i="14"/>
  <c r="CU112" i="14"/>
  <c r="CU134" i="14"/>
  <c r="CU76" i="14"/>
  <c r="CU69" i="14"/>
  <c r="CU120" i="14"/>
  <c r="CU121" i="14"/>
  <c r="CU53" i="14"/>
  <c r="CU122" i="14"/>
  <c r="CU64" i="14"/>
  <c r="CU81" i="14"/>
  <c r="CU58" i="14"/>
  <c r="CU40" i="14"/>
  <c r="CU54" i="14"/>
  <c r="CU71" i="14"/>
  <c r="CU119" i="14"/>
  <c r="CU38" i="14"/>
  <c r="CU127" i="14"/>
  <c r="CU86" i="14"/>
  <c r="CU85" i="14"/>
  <c r="CU60" i="14"/>
  <c r="CU94" i="14"/>
  <c r="CU92" i="14"/>
  <c r="CU68" i="14"/>
  <c r="CU79" i="14"/>
  <c r="CU103" i="14"/>
  <c r="CU59" i="14"/>
  <c r="CU88" i="14"/>
  <c r="CU75" i="14"/>
  <c r="CU55" i="14"/>
  <c r="CU114" i="14"/>
  <c r="CU111" i="14"/>
  <c r="CU110" i="14"/>
  <c r="CU56" i="14"/>
  <c r="CU63" i="14"/>
  <c r="CU126" i="14"/>
  <c r="CU62" i="14"/>
  <c r="CU34" i="14"/>
  <c r="CU73" i="14"/>
  <c r="CU101" i="14"/>
  <c r="CU37" i="14"/>
  <c r="CU72" i="14"/>
  <c r="CU41" i="14"/>
  <c r="CU46" i="14"/>
  <c r="AD160" i="14"/>
  <c r="CT41" i="14"/>
  <c r="CS31" i="14"/>
  <c r="CS95" i="14"/>
  <c r="FF103" i="14"/>
  <c r="FI163" i="3"/>
  <c r="IA23" i="4"/>
  <c r="BQ34" i="14"/>
  <c r="EQ45" i="14"/>
  <c r="EQ111" i="14"/>
  <c r="EQ108" i="14"/>
  <c r="EQ132" i="14"/>
  <c r="EQ96" i="14"/>
  <c r="EQ66" i="14"/>
  <c r="EQ41" i="14"/>
  <c r="EQ59" i="14"/>
  <c r="EQ91" i="14"/>
  <c r="EQ73" i="14"/>
  <c r="EQ56" i="14"/>
  <c r="EQ122" i="14"/>
  <c r="EQ76" i="14"/>
  <c r="EQ128" i="14"/>
  <c r="EQ81" i="14"/>
  <c r="EQ92" i="14"/>
  <c r="EQ119" i="14"/>
  <c r="EQ24" i="14"/>
  <c r="EQ25" i="14"/>
  <c r="EQ70" i="14"/>
  <c r="EQ26" i="14"/>
  <c r="EQ63" i="14"/>
  <c r="EQ64" i="14"/>
  <c r="EQ77" i="14"/>
  <c r="EQ88" i="14"/>
  <c r="EQ126" i="14"/>
  <c r="EQ95" i="14"/>
  <c r="EQ31" i="14"/>
  <c r="EQ116" i="14"/>
  <c r="EQ97" i="14"/>
  <c r="EQ133" i="14"/>
  <c r="EQ60" i="14"/>
  <c r="EQ40" i="14"/>
  <c r="EQ62" i="14"/>
  <c r="EQ46" i="14"/>
  <c r="EQ79" i="14"/>
  <c r="EQ52" i="14"/>
  <c r="EQ102" i="14"/>
  <c r="EQ38" i="14"/>
  <c r="EQ125" i="14"/>
  <c r="EQ61" i="14"/>
  <c r="EQ80" i="14"/>
  <c r="EQ129" i="14"/>
  <c r="EQ42" i="14"/>
  <c r="EQ74" i="14"/>
  <c r="EQ47" i="14"/>
  <c r="EQ83" i="14"/>
  <c r="EQ84" i="14"/>
  <c r="EQ106" i="14"/>
  <c r="EQ65" i="14"/>
  <c r="EQ103" i="14"/>
  <c r="EQ115" i="14"/>
  <c r="EQ94" i="14"/>
  <c r="EQ117" i="14"/>
  <c r="EQ49" i="14"/>
  <c r="EQ78" i="14"/>
  <c r="EQ50" i="14"/>
  <c r="EQ87" i="14"/>
  <c r="EQ134" i="14"/>
  <c r="EQ110" i="14"/>
  <c r="EQ69" i="14"/>
  <c r="EQ112" i="14"/>
  <c r="EQ104" i="14"/>
  <c r="EQ120" i="14"/>
  <c r="EQ32" i="14"/>
  <c r="EQ54" i="14"/>
  <c r="EQ37" i="14"/>
  <c r="EQ71" i="14"/>
  <c r="EQ113" i="14"/>
  <c r="EQ100" i="14"/>
  <c r="EQ53" i="14"/>
  <c r="EQ131" i="14"/>
  <c r="EQ30" i="14"/>
  <c r="EQ55" i="14"/>
  <c r="EQ68" i="14"/>
  <c r="EQ89" i="14"/>
  <c r="EQ135" i="14"/>
  <c r="EQ48" i="14"/>
  <c r="EQ67" i="14"/>
  <c r="EQ72" i="14"/>
  <c r="EQ127" i="14"/>
  <c r="EQ58" i="14"/>
  <c r="EQ75" i="14"/>
  <c r="EQ98" i="14"/>
  <c r="EQ121" i="14"/>
  <c r="EQ44" i="14"/>
  <c r="EQ82" i="14"/>
  <c r="EQ101" i="14"/>
  <c r="EQ114" i="14"/>
  <c r="EQ29" i="14"/>
  <c r="EQ99" i="14"/>
  <c r="EQ28" i="14"/>
  <c r="EQ109" i="14"/>
  <c r="EQ43" i="14"/>
  <c r="EQ36" i="14"/>
  <c r="EQ34" i="14"/>
  <c r="EQ124" i="14"/>
  <c r="EQ27" i="14"/>
  <c r="EQ123" i="14"/>
  <c r="EQ90" i="14"/>
  <c r="EQ130" i="14"/>
  <c r="EQ93" i="14"/>
  <c r="EQ51" i="14"/>
  <c r="EQ57" i="14"/>
  <c r="EQ105" i="14"/>
  <c r="EQ118" i="14"/>
  <c r="EQ35" i="14"/>
  <c r="EQ86" i="14"/>
  <c r="EQ85" i="14"/>
  <c r="EQ33" i="14"/>
  <c r="EQ107" i="14"/>
  <c r="EQ39" i="14"/>
  <c r="FH51" i="14"/>
  <c r="CS86" i="14"/>
  <c r="CS70" i="14"/>
  <c r="CS62" i="14"/>
  <c r="CS109" i="14"/>
  <c r="CS131" i="14"/>
  <c r="CS76" i="14"/>
  <c r="CS67" i="14"/>
  <c r="CS98" i="14"/>
  <c r="CS89" i="14"/>
  <c r="CS33" i="14"/>
  <c r="CS56" i="14"/>
  <c r="CS58" i="14"/>
  <c r="CS50" i="14"/>
  <c r="CS84" i="14"/>
  <c r="CS40" i="14"/>
  <c r="CS101" i="14"/>
  <c r="CS60" i="14"/>
  <c r="CS35" i="14"/>
  <c r="CS68" i="14"/>
  <c r="CS90" i="14"/>
  <c r="CS81" i="14"/>
  <c r="CS48" i="14"/>
  <c r="CS74" i="14"/>
  <c r="CS123" i="14"/>
  <c r="CS64" i="14"/>
  <c r="CS126" i="14"/>
  <c r="CS51" i="14"/>
  <c r="CS82" i="14"/>
  <c r="CS73" i="14"/>
  <c r="CS106" i="14"/>
  <c r="CS80" i="14"/>
  <c r="CS134" i="14"/>
  <c r="AB160" i="14"/>
  <c r="CS130" i="14"/>
  <c r="CS34" i="14"/>
  <c r="CS105" i="14"/>
  <c r="CS49" i="14"/>
  <c r="CS72" i="14"/>
  <c r="CS83" i="14"/>
  <c r="CS46" i="14"/>
  <c r="CS38" i="14"/>
  <c r="CS66" i="14"/>
  <c r="CS65" i="14"/>
  <c r="CS99" i="14"/>
  <c r="CS54" i="14"/>
  <c r="CS59" i="14"/>
  <c r="CS37" i="14"/>
  <c r="CS118" i="14"/>
  <c r="CS112" i="14"/>
  <c r="CS32" i="14"/>
  <c r="CS43" i="14"/>
  <c r="CS133" i="14"/>
  <c r="CS57" i="14"/>
  <c r="CS116" i="14"/>
  <c r="CS91" i="14"/>
  <c r="CS110" i="14"/>
  <c r="CS125" i="14"/>
  <c r="CS132" i="14"/>
  <c r="CS41" i="14"/>
  <c r="CS128" i="14"/>
  <c r="CS104" i="14"/>
  <c r="CS93" i="14"/>
  <c r="CS129" i="14"/>
  <c r="CS52" i="14"/>
  <c r="CS61" i="14"/>
  <c r="CS121" i="14"/>
  <c r="CS53" i="14"/>
  <c r="CS100" i="14"/>
  <c r="CS113" i="14"/>
  <c r="CS96" i="14"/>
  <c r="CS36" i="14"/>
  <c r="CS120" i="14"/>
  <c r="CS87" i="14"/>
  <c r="CS108" i="14"/>
  <c r="CS69" i="14"/>
  <c r="CS122" i="14"/>
  <c r="CS117" i="14"/>
  <c r="CS78" i="14"/>
  <c r="CS97" i="14"/>
  <c r="CS107" i="14"/>
  <c r="CS45" i="14"/>
  <c r="CS77" i="14"/>
  <c r="CS94" i="14"/>
  <c r="CS102" i="14"/>
  <c r="CS115" i="14"/>
  <c r="CS114" i="14"/>
  <c r="CS55" i="14"/>
  <c r="CS44" i="14"/>
  <c r="CS88" i="14"/>
  <c r="CS39" i="14"/>
  <c r="CS103" i="14"/>
  <c r="CS92" i="14"/>
  <c r="CS85" i="14"/>
  <c r="CS42" i="14"/>
  <c r="CS124" i="14"/>
  <c r="CS75" i="14"/>
  <c r="W169" i="3"/>
  <c r="BO53" i="10"/>
  <c r="BO61" i="10"/>
  <c r="BO69" i="10"/>
  <c r="BO77" i="10"/>
  <c r="BO85" i="10"/>
  <c r="BO93" i="10"/>
  <c r="BO101" i="10"/>
  <c r="BO109" i="10"/>
  <c r="BO48" i="10"/>
  <c r="BO56" i="10"/>
  <c r="BO64" i="10"/>
  <c r="BO72" i="10"/>
  <c r="BO80" i="10"/>
  <c r="BO88" i="10"/>
  <c r="BO96" i="10"/>
  <c r="BO104" i="10"/>
  <c r="BO112" i="10"/>
  <c r="BO51" i="10"/>
  <c r="BO59" i="10"/>
  <c r="BO67" i="10"/>
  <c r="BO75" i="10"/>
  <c r="BO83" i="10"/>
  <c r="BO91" i="10"/>
  <c r="BO99" i="10"/>
  <c r="BO107" i="10"/>
  <c r="BO115" i="10"/>
  <c r="BO52" i="10"/>
  <c r="BO60" i="10"/>
  <c r="BO68" i="10"/>
  <c r="BO76" i="10"/>
  <c r="BO84" i="10"/>
  <c r="BO92" i="10"/>
  <c r="BO100" i="10"/>
  <c r="BO108" i="10"/>
  <c r="BO54" i="10"/>
  <c r="BO62" i="10"/>
  <c r="BO70" i="10"/>
  <c r="BO78" i="10"/>
  <c r="BO86" i="10"/>
  <c r="BO94" i="10"/>
  <c r="BO102" i="10"/>
  <c r="BO110" i="10"/>
  <c r="AE161" i="10"/>
  <c r="BO47" i="10"/>
  <c r="BO49" i="10"/>
  <c r="BO55" i="10"/>
  <c r="BO57" i="10"/>
  <c r="BO63" i="10"/>
  <c r="BO65" i="10"/>
  <c r="BO71" i="10"/>
  <c r="BO73" i="10"/>
  <c r="BO79" i="10"/>
  <c r="BO81" i="10"/>
  <c r="BO87" i="10"/>
  <c r="BO89" i="10"/>
  <c r="BO95" i="10"/>
  <c r="BO97" i="10"/>
  <c r="BO103" i="10"/>
  <c r="BO105" i="10"/>
  <c r="BO111" i="10"/>
  <c r="BO113" i="10"/>
  <c r="BO50" i="10"/>
  <c r="BO58" i="10"/>
  <c r="BO66" i="10"/>
  <c r="BO74" i="10"/>
  <c r="BO82" i="10"/>
  <c r="BO90" i="10"/>
  <c r="BO98" i="10"/>
  <c r="BO106" i="10"/>
  <c r="BO114" i="10"/>
  <c r="BQ47" i="14"/>
  <c r="CU28" i="10"/>
  <c r="CU29" i="10"/>
  <c r="CU30" i="10"/>
  <c r="CU31" i="10"/>
  <c r="CU32" i="10"/>
  <c r="CU33" i="10"/>
  <c r="CU34" i="10"/>
  <c r="CU35" i="10"/>
  <c r="CU36" i="10"/>
  <c r="CU37" i="10"/>
  <c r="CU38" i="10"/>
  <c r="CU39" i="10"/>
  <c r="CU40" i="10"/>
  <c r="CU41" i="10"/>
  <c r="CU42" i="10"/>
  <c r="CU43" i="10"/>
  <c r="CU44" i="10"/>
  <c r="CU45" i="10"/>
  <c r="CU46" i="10"/>
  <c r="CU47" i="10"/>
  <c r="CU48" i="10"/>
  <c r="CU49" i="10"/>
  <c r="CU50" i="10"/>
  <c r="CU51" i="10"/>
  <c r="CU52" i="10"/>
  <c r="CU53" i="10"/>
  <c r="CU54" i="10"/>
  <c r="CU55" i="10"/>
  <c r="CU56" i="10"/>
  <c r="CU57" i="10"/>
  <c r="CU58" i="10"/>
  <c r="CU59" i="10"/>
  <c r="CU60" i="10"/>
  <c r="CU61" i="10"/>
  <c r="CU62" i="10"/>
  <c r="CU63" i="10"/>
  <c r="CU64" i="10"/>
  <c r="CU65" i="10"/>
  <c r="CU66" i="10"/>
  <c r="CU67" i="10"/>
  <c r="CU68" i="10"/>
  <c r="CU69" i="10"/>
  <c r="CU70" i="10"/>
  <c r="CU71" i="10"/>
  <c r="CU72" i="10"/>
  <c r="CU73" i="10"/>
  <c r="CU74" i="10"/>
  <c r="CU75" i="10"/>
  <c r="CU76" i="10"/>
  <c r="CU77" i="10"/>
  <c r="CU78" i="10"/>
  <c r="CU79" i="10"/>
  <c r="CU80" i="10"/>
  <c r="CU81" i="10"/>
  <c r="CU82" i="10"/>
  <c r="CU83" i="10"/>
  <c r="CU84" i="10"/>
  <c r="CU85" i="10"/>
  <c r="CU86" i="10"/>
  <c r="CU87" i="10"/>
  <c r="CU88" i="10"/>
  <c r="CU89" i="10"/>
  <c r="CU90" i="10"/>
  <c r="CU91" i="10"/>
  <c r="CU92" i="10"/>
  <c r="CU93" i="10"/>
  <c r="CU94" i="10"/>
  <c r="CU95" i="10"/>
  <c r="CU96" i="10"/>
  <c r="CU97" i="10"/>
  <c r="CU98" i="10"/>
  <c r="CU99" i="10"/>
  <c r="CU100" i="10"/>
  <c r="CU101" i="10"/>
  <c r="CU102" i="10"/>
  <c r="CU103" i="10"/>
  <c r="CU23" i="10"/>
  <c r="CU26" i="10"/>
  <c r="CU27" i="10"/>
  <c r="AE170" i="10"/>
  <c r="CU24" i="10"/>
  <c r="CU25" i="10"/>
  <c r="BQ30" i="14"/>
  <c r="BQ35" i="14"/>
  <c r="BQ75" i="14"/>
  <c r="BQ123" i="14"/>
  <c r="BQ41" i="14"/>
  <c r="BQ105" i="14"/>
  <c r="T156" i="4"/>
  <c r="AB156" i="4"/>
  <c r="FH123" i="14"/>
  <c r="GP162" i="3"/>
  <c r="AM189" i="3" s="1"/>
  <c r="AI176" i="3" s="1"/>
  <c r="BQ24" i="14"/>
  <c r="BQ22" i="14"/>
  <c r="BQ49" i="14"/>
  <c r="BQ90" i="14"/>
  <c r="AB170" i="14"/>
  <c r="BQ51" i="14"/>
  <c r="F156" i="4"/>
  <c r="W161" i="10"/>
  <c r="V28" i="15" s="1"/>
  <c r="BG48" i="10"/>
  <c r="BG56" i="10"/>
  <c r="BG64" i="10"/>
  <c r="BG72" i="10"/>
  <c r="BG80" i="10"/>
  <c r="BG88" i="10"/>
  <c r="BG96" i="10"/>
  <c r="BG104" i="10"/>
  <c r="BG112" i="10"/>
  <c r="BG51" i="10"/>
  <c r="BG59" i="10"/>
  <c r="BG67" i="10"/>
  <c r="BG75" i="10"/>
  <c r="BG83" i="10"/>
  <c r="BG91" i="10"/>
  <c r="BG99" i="10"/>
  <c r="BG107" i="10"/>
  <c r="BG115" i="10"/>
  <c r="BG54" i="10"/>
  <c r="BG62" i="10"/>
  <c r="BG70" i="10"/>
  <c r="BG78" i="10"/>
  <c r="BG86" i="10"/>
  <c r="BG94" i="10"/>
  <c r="BG102" i="10"/>
  <c r="BG110" i="10"/>
  <c r="BG47" i="10"/>
  <c r="BG55" i="10"/>
  <c r="BG63" i="10"/>
  <c r="BG71" i="10"/>
  <c r="BG79" i="10"/>
  <c r="BG87" i="10"/>
  <c r="BG95" i="10"/>
  <c r="BG103" i="10"/>
  <c r="BG111" i="10"/>
  <c r="BG49" i="10"/>
  <c r="BG57" i="10"/>
  <c r="BG65" i="10"/>
  <c r="BG73" i="10"/>
  <c r="BG81" i="10"/>
  <c r="BG89" i="10"/>
  <c r="BG97" i="10"/>
  <c r="BG105" i="10"/>
  <c r="BG113" i="10"/>
  <c r="BG52" i="10"/>
  <c r="BG53" i="10"/>
  <c r="BG60" i="10"/>
  <c r="BG61" i="10"/>
  <c r="BG68" i="10"/>
  <c r="BG69" i="10"/>
  <c r="BG76" i="10"/>
  <c r="BG77" i="10"/>
  <c r="BG84" i="10"/>
  <c r="BG85" i="10"/>
  <c r="BG92" i="10"/>
  <c r="BG93" i="10"/>
  <c r="BG100" i="10"/>
  <c r="BG101" i="10"/>
  <c r="BG108" i="10"/>
  <c r="BG109" i="10"/>
  <c r="BG50" i="10"/>
  <c r="BG58" i="10"/>
  <c r="BG66" i="10"/>
  <c r="BG74" i="10"/>
  <c r="BG82" i="10"/>
  <c r="BG90" i="10"/>
  <c r="BG98" i="10"/>
  <c r="BG106" i="10"/>
  <c r="BG114" i="10"/>
  <c r="BQ42" i="14"/>
  <c r="BQ127" i="14"/>
  <c r="G156" i="4"/>
  <c r="FH27" i="14"/>
  <c r="FH115" i="14"/>
  <c r="CU123" i="14"/>
  <c r="CT81" i="14"/>
  <c r="CS79" i="14"/>
  <c r="BU23" i="10"/>
  <c r="BU24" i="10"/>
  <c r="BU25" i="10"/>
  <c r="BU26" i="10"/>
  <c r="BU27" i="10"/>
  <c r="BU28" i="10"/>
  <c r="BU29" i="10"/>
  <c r="BU30" i="10"/>
  <c r="BU31" i="10"/>
  <c r="BU32" i="10"/>
  <c r="BU33" i="10"/>
  <c r="BU34" i="10"/>
  <c r="BU35" i="10"/>
  <c r="BU36" i="10"/>
  <c r="BU37" i="10"/>
  <c r="BU38" i="10"/>
  <c r="BU39" i="10"/>
  <c r="BU40" i="10"/>
  <c r="BU41" i="10"/>
  <c r="BU42" i="10"/>
  <c r="BU43" i="10"/>
  <c r="BU44" i="10"/>
  <c r="BU45" i="10"/>
  <c r="BU46" i="10"/>
  <c r="BU47" i="10"/>
  <c r="BU48" i="10"/>
  <c r="BU49" i="10"/>
  <c r="BU50" i="10"/>
  <c r="BU51" i="10"/>
  <c r="BU52" i="10"/>
  <c r="BU53" i="10"/>
  <c r="BU54" i="10"/>
  <c r="BU55" i="10"/>
  <c r="BU56" i="10"/>
  <c r="BU57" i="10"/>
  <c r="BU58" i="10"/>
  <c r="BU59" i="10"/>
  <c r="BU60" i="10"/>
  <c r="BU61" i="10"/>
  <c r="BU62" i="10"/>
  <c r="BU63" i="10"/>
  <c r="BU64" i="10"/>
  <c r="BU65" i="10"/>
  <c r="BU66" i="10"/>
  <c r="BU67" i="10"/>
  <c r="BU68" i="10"/>
  <c r="BU69" i="10"/>
  <c r="BU70" i="10"/>
  <c r="BU71" i="10"/>
  <c r="BU72" i="10"/>
  <c r="BU73" i="10"/>
  <c r="BU74" i="10"/>
  <c r="BU75" i="10"/>
  <c r="BU76" i="10"/>
  <c r="BU77" i="10"/>
  <c r="BU78" i="10"/>
  <c r="BU79" i="10"/>
  <c r="BU80" i="10"/>
  <c r="BU81" i="10"/>
  <c r="BU82" i="10"/>
  <c r="BU83" i="10"/>
  <c r="BU84" i="10"/>
  <c r="BU85" i="10"/>
  <c r="BU86" i="10"/>
  <c r="BU87" i="10"/>
  <c r="BU88" i="10"/>
  <c r="BU89" i="10"/>
  <c r="BU90" i="10"/>
  <c r="BU91" i="10"/>
  <c r="BU92" i="10"/>
  <c r="BU93" i="10"/>
  <c r="BU94" i="10"/>
  <c r="BU95" i="10"/>
  <c r="BU96" i="10"/>
  <c r="BU97" i="10"/>
  <c r="BU98" i="10"/>
  <c r="BU99" i="10"/>
  <c r="BU100" i="10"/>
  <c r="BU101" i="10"/>
  <c r="BU102" i="10"/>
  <c r="BU103" i="10"/>
  <c r="E170" i="10"/>
  <c r="CM23" i="10"/>
  <c r="CM24" i="10"/>
  <c r="CM25" i="10"/>
  <c r="CM26" i="10"/>
  <c r="CM27" i="10"/>
  <c r="CM28" i="10"/>
  <c r="CM31" i="10"/>
  <c r="CM39" i="10"/>
  <c r="CM47" i="10"/>
  <c r="CM55" i="10"/>
  <c r="CM63" i="10"/>
  <c r="CM71" i="10"/>
  <c r="CM79" i="10"/>
  <c r="CM87" i="10"/>
  <c r="CM95" i="10"/>
  <c r="CM103" i="10"/>
  <c r="CM34" i="10"/>
  <c r="CM42" i="10"/>
  <c r="CM50" i="10"/>
  <c r="CM58" i="10"/>
  <c r="CM66" i="10"/>
  <c r="CM74" i="10"/>
  <c r="CM82" i="10"/>
  <c r="CM90" i="10"/>
  <c r="CM98" i="10"/>
  <c r="CM29" i="10"/>
  <c r="CM37" i="10"/>
  <c r="CM45" i="10"/>
  <c r="CM53" i="10"/>
  <c r="CM61" i="10"/>
  <c r="CM69" i="10"/>
  <c r="CM77" i="10"/>
  <c r="CM85" i="10"/>
  <c r="CM93" i="10"/>
  <c r="CM101" i="10"/>
  <c r="CM30" i="10"/>
  <c r="CM38" i="10"/>
  <c r="CM46" i="10"/>
  <c r="CM54" i="10"/>
  <c r="CM62" i="10"/>
  <c r="CM70" i="10"/>
  <c r="CM78" i="10"/>
  <c r="CM86" i="10"/>
  <c r="CM94" i="10"/>
  <c r="CM102" i="10"/>
  <c r="CM32" i="10"/>
  <c r="CM40" i="10"/>
  <c r="CM48" i="10"/>
  <c r="CM56" i="10"/>
  <c r="CM64" i="10"/>
  <c r="CM72" i="10"/>
  <c r="CM80" i="10"/>
  <c r="CM88" i="10"/>
  <c r="CM96" i="10"/>
  <c r="CM33" i="10"/>
  <c r="CM35" i="10"/>
  <c r="CM36" i="10"/>
  <c r="CM41" i="10"/>
  <c r="CM43" i="10"/>
  <c r="CM44" i="10"/>
  <c r="CM49" i="10"/>
  <c r="CM51" i="10"/>
  <c r="CM52" i="10"/>
  <c r="CM57" i="10"/>
  <c r="CM59" i="10"/>
  <c r="CM60" i="10"/>
  <c r="CM65" i="10"/>
  <c r="CM67" i="10"/>
  <c r="CM68" i="10"/>
  <c r="CM73" i="10"/>
  <c r="CM75" i="10"/>
  <c r="CM76" i="10"/>
  <c r="CM81" i="10"/>
  <c r="CM83" i="10"/>
  <c r="CM84" i="10"/>
  <c r="CM89" i="10"/>
  <c r="CM91" i="10"/>
  <c r="CM92" i="10"/>
  <c r="CM97" i="10"/>
  <c r="CM99" i="10"/>
  <c r="CM100" i="10"/>
  <c r="W170" i="10"/>
  <c r="AC169" i="3"/>
  <c r="IA69" i="4"/>
  <c r="O156" i="4"/>
  <c r="IA95" i="4"/>
  <c r="AD170" i="10"/>
  <c r="CT23" i="10"/>
  <c r="CT28" i="10"/>
  <c r="CT36" i="10"/>
  <c r="CT44" i="10"/>
  <c r="CT52" i="10"/>
  <c r="CT60" i="10"/>
  <c r="CT68" i="10"/>
  <c r="CT76" i="10"/>
  <c r="CT84" i="10"/>
  <c r="CT92" i="10"/>
  <c r="CT100" i="10"/>
  <c r="CT26" i="10"/>
  <c r="CT31" i="10"/>
  <c r="CT39" i="10"/>
  <c r="CT47" i="10"/>
  <c r="CT55" i="10"/>
  <c r="CT63" i="10"/>
  <c r="CT71" i="10"/>
  <c r="CT79" i="10"/>
  <c r="CT87" i="10"/>
  <c r="CT95" i="10"/>
  <c r="CT103" i="10"/>
  <c r="CT34" i="10"/>
  <c r="CT42" i="10"/>
  <c r="CT50" i="10"/>
  <c r="CT58" i="10"/>
  <c r="CT66" i="10"/>
  <c r="CT74" i="10"/>
  <c r="CT82" i="10"/>
  <c r="CT90" i="10"/>
  <c r="CT98" i="10"/>
  <c r="CT35" i="10"/>
  <c r="CT43" i="10"/>
  <c r="CT51" i="10"/>
  <c r="CT59" i="10"/>
  <c r="CT67" i="10"/>
  <c r="CT75" i="10"/>
  <c r="CT83" i="10"/>
  <c r="CT91" i="10"/>
  <c r="CT99" i="10"/>
  <c r="CT24" i="10"/>
  <c r="CT30" i="10"/>
  <c r="CT38" i="10"/>
  <c r="CT46" i="10"/>
  <c r="CT54" i="10"/>
  <c r="CT62" i="10"/>
  <c r="CT70" i="10"/>
  <c r="CT78" i="10"/>
  <c r="CT86" i="10"/>
  <c r="CT94" i="10"/>
  <c r="CT102" i="10"/>
  <c r="CT25" i="10"/>
  <c r="CT27" i="10"/>
  <c r="CT29" i="10"/>
  <c r="CT32" i="10"/>
  <c r="CT37" i="10"/>
  <c r="CT40" i="10"/>
  <c r="CT45" i="10"/>
  <c r="CT48" i="10"/>
  <c r="CT53" i="10"/>
  <c r="CT56" i="10"/>
  <c r="CT61" i="10"/>
  <c r="CT64" i="10"/>
  <c r="CT69" i="10"/>
  <c r="CT72" i="10"/>
  <c r="CT77" i="10"/>
  <c r="CT80" i="10"/>
  <c r="CT85" i="10"/>
  <c r="CT88" i="10"/>
  <c r="CT93" i="10"/>
  <c r="CT96" i="10"/>
  <c r="CT101" i="10"/>
  <c r="CT57" i="10"/>
  <c r="CT81" i="10"/>
  <c r="CT41" i="10"/>
  <c r="CT73" i="10"/>
  <c r="CT49" i="10"/>
  <c r="CT89" i="10"/>
  <c r="CT97" i="10"/>
  <c r="CT65" i="10"/>
  <c r="CT33" i="10"/>
  <c r="BQ36" i="14"/>
  <c r="BQ52" i="14"/>
  <c r="BQ107" i="14"/>
  <c r="CJ31" i="14"/>
  <c r="CJ39" i="14"/>
  <c r="CJ54" i="14"/>
  <c r="CJ45" i="14"/>
  <c r="CJ53" i="14"/>
  <c r="CJ57" i="14"/>
  <c r="CJ58" i="14"/>
  <c r="CJ63" i="14"/>
  <c r="CJ64" i="14"/>
  <c r="CJ40" i="14"/>
  <c r="CJ44" i="14"/>
  <c r="CJ47" i="14"/>
  <c r="CJ35" i="14"/>
  <c r="CJ43" i="14"/>
  <c r="CJ49" i="14"/>
  <c r="CJ51" i="14"/>
  <c r="CJ66" i="14"/>
  <c r="CJ77" i="14"/>
  <c r="CJ84" i="14"/>
  <c r="CJ32" i="14"/>
  <c r="CJ59" i="14"/>
  <c r="CJ69" i="14"/>
  <c r="CJ71" i="14"/>
  <c r="CJ74" i="14"/>
  <c r="CJ80" i="14"/>
  <c r="CJ93" i="14"/>
  <c r="CJ70" i="14"/>
  <c r="CJ72" i="14"/>
  <c r="CJ79" i="14"/>
  <c r="CJ90" i="14"/>
  <c r="CJ96" i="14"/>
  <c r="CJ125" i="14"/>
  <c r="CJ126" i="14"/>
  <c r="CJ60" i="14"/>
  <c r="CJ61" i="14"/>
  <c r="CJ73" i="14"/>
  <c r="CJ91" i="14"/>
  <c r="CJ105" i="14"/>
  <c r="CJ108" i="14"/>
  <c r="CJ111" i="14"/>
  <c r="CJ112" i="14"/>
  <c r="CJ117" i="14"/>
  <c r="CJ118" i="14"/>
  <c r="CJ130" i="14"/>
  <c r="S160" i="14"/>
  <c r="CJ75" i="14"/>
  <c r="CJ82" i="14"/>
  <c r="CJ83" i="14"/>
  <c r="CJ94" i="14"/>
  <c r="CJ114" i="14"/>
  <c r="CJ65" i="14"/>
  <c r="CJ76" i="14"/>
  <c r="CJ88" i="14"/>
  <c r="CJ95" i="14"/>
  <c r="CJ104" i="14"/>
  <c r="CJ124" i="14"/>
  <c r="CJ131" i="14"/>
  <c r="CJ56" i="14"/>
  <c r="CJ110" i="14"/>
  <c r="CJ115" i="14"/>
  <c r="CJ55" i="14"/>
  <c r="CJ67" i="14"/>
  <c r="CJ68" i="14"/>
  <c r="CJ97" i="14"/>
  <c r="CJ120" i="14"/>
  <c r="CJ122" i="14"/>
  <c r="CJ132" i="14"/>
  <c r="CJ103" i="14"/>
  <c r="CJ106" i="14"/>
  <c r="CJ81" i="14"/>
  <c r="CJ92" i="14"/>
  <c r="CJ99" i="14"/>
  <c r="CJ119" i="14"/>
  <c r="CJ62" i="14"/>
  <c r="CJ87" i="14"/>
  <c r="CJ100" i="14"/>
  <c r="CJ107" i="14"/>
  <c r="CJ116" i="14"/>
  <c r="CJ98" i="14"/>
  <c r="CJ134" i="14"/>
  <c r="CJ86" i="14"/>
  <c r="CJ102" i="14"/>
  <c r="CJ109" i="14"/>
  <c r="CJ113" i="14"/>
  <c r="CJ133" i="14"/>
  <c r="CJ121" i="14"/>
  <c r="CJ85" i="14"/>
  <c r="CJ48" i="14"/>
  <c r="CJ78" i="14"/>
  <c r="CJ123" i="14"/>
  <c r="CJ127" i="14"/>
  <c r="CJ128" i="14"/>
  <c r="CJ89" i="14"/>
  <c r="CJ101" i="14"/>
  <c r="CJ129" i="14"/>
  <c r="CJ46" i="14"/>
  <c r="CJ34" i="14"/>
  <c r="CJ38" i="14"/>
  <c r="CJ42" i="14"/>
  <c r="CJ50" i="14"/>
  <c r="CJ33" i="14"/>
  <c r="CJ41" i="14"/>
  <c r="CJ37" i="14"/>
  <c r="BQ50" i="14"/>
  <c r="CJ52" i="14"/>
  <c r="BQ32" i="14"/>
  <c r="U170" i="14"/>
  <c r="EX82" i="14"/>
  <c r="BQ59" i="14"/>
  <c r="BQ83" i="14"/>
  <c r="BQ25" i="14"/>
  <c r="BQ113" i="14"/>
  <c r="W156" i="4"/>
  <c r="IA132" i="4"/>
  <c r="Y156" i="4"/>
  <c r="I156" i="4"/>
  <c r="IA112" i="4"/>
  <c r="B156" i="4"/>
  <c r="CU91" i="14"/>
  <c r="CU99" i="14"/>
  <c r="CU107" i="14"/>
  <c r="CU131" i="14"/>
  <c r="FG64" i="14"/>
  <c r="FG131" i="14"/>
  <c r="FG59" i="14"/>
  <c r="FG95" i="14"/>
  <c r="FG110" i="14"/>
  <c r="FG28" i="14"/>
  <c r="FG48" i="14"/>
  <c r="FG56" i="14"/>
  <c r="FG123" i="14"/>
  <c r="FG74" i="14"/>
  <c r="FG115" i="14"/>
  <c r="FG79" i="14"/>
  <c r="FG122" i="14"/>
  <c r="FG58" i="14"/>
  <c r="FG42" i="14"/>
  <c r="FG71" i="14"/>
  <c r="FG60" i="14"/>
  <c r="FG94" i="14"/>
  <c r="FG120" i="14"/>
  <c r="FG88" i="14"/>
  <c r="FG31" i="14"/>
  <c r="FG76" i="14"/>
  <c r="FG106" i="14"/>
  <c r="FG92" i="14"/>
  <c r="FG75" i="14"/>
  <c r="FG38" i="14"/>
  <c r="FG53" i="14"/>
  <c r="FG34" i="14"/>
  <c r="FG47" i="14"/>
  <c r="FG118" i="14"/>
  <c r="FG36" i="14"/>
  <c r="FG46" i="14"/>
  <c r="FG39" i="14"/>
  <c r="FG107" i="14"/>
  <c r="FG62" i="14"/>
  <c r="FG80" i="14"/>
  <c r="FG117" i="14"/>
  <c r="FG90" i="14"/>
  <c r="FG27" i="14"/>
  <c r="FG35" i="14"/>
  <c r="FG127" i="14"/>
  <c r="FG54" i="14"/>
  <c r="FG82" i="14"/>
  <c r="FG29" i="14"/>
  <c r="FG84" i="14"/>
  <c r="FG112" i="14"/>
  <c r="FG119" i="14"/>
  <c r="FG51" i="14"/>
  <c r="FG87" i="14"/>
  <c r="FG24" i="14"/>
  <c r="FG44" i="14"/>
  <c r="FG116" i="14"/>
  <c r="FG111" i="14"/>
  <c r="FG96" i="14"/>
  <c r="FG102" i="14"/>
  <c r="FG108" i="14"/>
  <c r="FG68" i="14"/>
  <c r="FG114" i="14"/>
  <c r="FG83" i="14"/>
  <c r="FG85" i="14"/>
  <c r="FG63" i="14"/>
  <c r="FG30" i="14"/>
  <c r="FG134" i="14"/>
  <c r="FG67" i="14"/>
  <c r="FG55" i="14"/>
  <c r="FG26" i="14"/>
  <c r="FG132" i="14"/>
  <c r="FG50" i="14"/>
  <c r="FG109" i="14"/>
  <c r="FG103" i="14"/>
  <c r="FG128" i="14"/>
  <c r="FG86" i="14"/>
  <c r="FG130" i="14"/>
  <c r="FG104" i="14"/>
  <c r="FG133" i="14"/>
  <c r="FG100" i="14"/>
  <c r="FG61" i="14"/>
  <c r="FG37" i="14"/>
  <c r="FG45" i="14"/>
  <c r="FG43" i="14"/>
  <c r="FG135" i="14"/>
  <c r="FG93" i="14"/>
  <c r="FG113" i="14"/>
  <c r="FG25" i="14"/>
  <c r="FG91" i="14"/>
  <c r="FG101" i="14"/>
  <c r="FG57" i="14"/>
  <c r="FG125" i="14"/>
  <c r="FG33" i="14"/>
  <c r="FG99" i="14"/>
  <c r="FG65" i="14"/>
  <c r="FG129" i="14"/>
  <c r="FG78" i="14"/>
  <c r="FG69" i="14"/>
  <c r="FG40" i="14"/>
  <c r="FG32" i="14"/>
  <c r="FG49" i="14"/>
  <c r="FG124" i="14"/>
  <c r="FG66" i="14"/>
  <c r="FG72" i="14"/>
  <c r="FG73" i="14"/>
  <c r="FG126" i="14"/>
  <c r="FG70" i="14"/>
  <c r="FG77" i="14"/>
  <c r="FG98" i="14"/>
  <c r="FG52" i="14"/>
  <c r="FG121" i="14"/>
  <c r="FF64" i="14"/>
  <c r="FF126" i="14"/>
  <c r="FF86" i="14"/>
  <c r="FF115" i="14"/>
  <c r="FF34" i="14"/>
  <c r="FF93" i="14"/>
  <c r="FF52" i="14"/>
  <c r="FF66" i="14"/>
  <c r="FF56" i="14"/>
  <c r="FF125" i="14"/>
  <c r="FF83" i="14"/>
  <c r="FF27" i="14"/>
  <c r="FF91" i="14"/>
  <c r="FF133" i="14"/>
  <c r="FF135" i="14"/>
  <c r="FF106" i="14"/>
  <c r="FF73" i="14"/>
  <c r="FF122" i="14"/>
  <c r="FF129" i="14"/>
  <c r="FF65" i="14"/>
  <c r="FF100" i="14"/>
  <c r="FF70" i="14"/>
  <c r="FF41" i="14"/>
  <c r="FF107" i="14"/>
  <c r="FF40" i="14"/>
  <c r="FF105" i="14"/>
  <c r="FF44" i="14"/>
  <c r="FF108" i="14"/>
  <c r="FF110" i="14"/>
  <c r="FF69" i="14"/>
  <c r="FF102" i="14"/>
  <c r="FF97" i="14"/>
  <c r="FF113" i="14"/>
  <c r="FF25" i="14"/>
  <c r="FF123" i="14"/>
  <c r="FF33" i="14"/>
  <c r="FF61" i="14"/>
  <c r="FF28" i="14"/>
  <c r="FF81" i="14"/>
  <c r="FF42" i="14"/>
  <c r="FF75" i="14"/>
  <c r="FF131" i="14"/>
  <c r="FF51" i="14"/>
  <c r="FF132" i="14"/>
  <c r="FF53" i="14"/>
  <c r="FF47" i="14"/>
  <c r="FF94" i="14"/>
  <c r="FF76" i="14"/>
  <c r="FF59" i="14"/>
  <c r="FF98" i="14"/>
  <c r="FF38" i="14"/>
  <c r="FF134" i="14"/>
  <c r="FF48" i="14"/>
  <c r="FF50" i="14"/>
  <c r="FF101" i="14"/>
  <c r="FF121" i="14"/>
  <c r="FF118" i="14"/>
  <c r="FF92" i="14"/>
  <c r="FF30" i="14"/>
  <c r="FF90" i="14"/>
  <c r="FF84" i="14"/>
  <c r="FF82" i="14"/>
  <c r="FF124" i="14"/>
  <c r="FF60" i="14"/>
  <c r="FF111" i="14"/>
  <c r="FF72" i="14"/>
  <c r="FF128" i="14"/>
  <c r="FF120" i="14"/>
  <c r="FF26" i="14"/>
  <c r="FF37" i="14"/>
  <c r="FF57" i="14"/>
  <c r="FF43" i="14"/>
  <c r="FF77" i="14"/>
  <c r="FF62" i="14"/>
  <c r="FF96" i="14"/>
  <c r="FF67" i="14"/>
  <c r="FF32" i="14"/>
  <c r="FF46" i="14"/>
  <c r="FF130" i="14"/>
  <c r="FF39" i="14"/>
  <c r="FF49" i="14"/>
  <c r="FF71" i="14"/>
  <c r="FF80" i="14"/>
  <c r="FF109" i="14"/>
  <c r="FF29" i="14"/>
  <c r="FF74" i="14"/>
  <c r="FF99" i="14"/>
  <c r="FF104" i="14"/>
  <c r="FF88" i="14"/>
  <c r="FF89" i="14"/>
  <c r="FF36" i="14"/>
  <c r="FF45" i="14"/>
  <c r="FF114" i="14"/>
  <c r="FF112" i="14"/>
  <c r="FF116" i="14"/>
  <c r="FF24" i="14"/>
  <c r="FF78" i="14"/>
  <c r="FF85" i="14"/>
  <c r="FF68" i="14"/>
  <c r="FF35" i="14"/>
  <c r="FF58" i="14"/>
  <c r="FF117" i="14"/>
  <c r="FF54" i="14"/>
  <c r="FF55" i="14"/>
  <c r="FF87" i="14"/>
  <c r="CS119" i="14"/>
  <c r="ED156" i="6"/>
  <c r="AK175" i="6" s="1"/>
  <c r="IA25" i="4"/>
  <c r="IA37" i="4"/>
  <c r="AD170" i="14"/>
  <c r="BS29" i="10"/>
  <c r="BS30" i="10"/>
  <c r="BS31" i="10"/>
  <c r="BS32" i="10"/>
  <c r="BS33" i="10"/>
  <c r="BS34" i="10"/>
  <c r="BS35" i="10"/>
  <c r="BS36" i="10"/>
  <c r="BS37" i="10"/>
  <c r="BS38" i="10"/>
  <c r="BS39" i="10"/>
  <c r="BS40" i="10"/>
  <c r="BS41" i="10"/>
  <c r="BS42" i="10"/>
  <c r="BS43" i="10"/>
  <c r="BS44" i="10"/>
  <c r="BS45" i="10"/>
  <c r="BS46" i="10"/>
  <c r="BS47" i="10"/>
  <c r="BS48" i="10"/>
  <c r="BS49" i="10"/>
  <c r="BS50" i="10"/>
  <c r="BS51" i="10"/>
  <c r="BS52" i="10"/>
  <c r="BS53" i="10"/>
  <c r="BS54" i="10"/>
  <c r="BS55" i="10"/>
  <c r="BS56" i="10"/>
  <c r="BS57" i="10"/>
  <c r="BS58" i="10"/>
  <c r="BS59" i="10"/>
  <c r="BS60" i="10"/>
  <c r="BS61" i="10"/>
  <c r="BS62" i="10"/>
  <c r="BS63" i="10"/>
  <c r="BS64" i="10"/>
  <c r="BS65" i="10"/>
  <c r="BS66" i="10"/>
  <c r="BS67" i="10"/>
  <c r="BS68" i="10"/>
  <c r="BS69" i="10"/>
  <c r="BS70" i="10"/>
  <c r="BS71" i="10"/>
  <c r="BS72" i="10"/>
  <c r="BS73" i="10"/>
  <c r="BS74" i="10"/>
  <c r="BS75" i="10"/>
  <c r="BS76" i="10"/>
  <c r="BS77" i="10"/>
  <c r="BS78" i="10"/>
  <c r="BS79" i="10"/>
  <c r="BS80" i="10"/>
  <c r="BS81" i="10"/>
  <c r="BS82" i="10"/>
  <c r="BS83" i="10"/>
  <c r="BS84" i="10"/>
  <c r="BS85" i="10"/>
  <c r="BS86" i="10"/>
  <c r="BS87" i="10"/>
  <c r="BS88" i="10"/>
  <c r="BS89" i="10"/>
  <c r="BS90" i="10"/>
  <c r="BS91" i="10"/>
  <c r="BS92" i="10"/>
  <c r="BS93" i="10"/>
  <c r="BS94" i="10"/>
  <c r="BS95" i="10"/>
  <c r="BS96" i="10"/>
  <c r="BS97" i="10"/>
  <c r="BS98" i="10"/>
  <c r="BS99" i="10"/>
  <c r="BS100" i="10"/>
  <c r="BS101" i="10"/>
  <c r="BS102" i="10"/>
  <c r="BS103" i="10"/>
  <c r="C170" i="10"/>
  <c r="BS24" i="10"/>
  <c r="BS27" i="10"/>
  <c r="BS28" i="10"/>
  <c r="BS23" i="10"/>
  <c r="BS25" i="10"/>
  <c r="BS26" i="10"/>
  <c r="L161" i="10"/>
  <c r="V17" i="15" s="1"/>
  <c r="AV47" i="10"/>
  <c r="AV48" i="10"/>
  <c r="AV49" i="10"/>
  <c r="AV50" i="10"/>
  <c r="AV51" i="10"/>
  <c r="AV52" i="10"/>
  <c r="AV53" i="10"/>
  <c r="AV54" i="10"/>
  <c r="AV55" i="10"/>
  <c r="AV56" i="10"/>
  <c r="AV57" i="10"/>
  <c r="AV58" i="10"/>
  <c r="AV59" i="10"/>
  <c r="AV60" i="10"/>
  <c r="AV61" i="10"/>
  <c r="AV62" i="10"/>
  <c r="AV63" i="10"/>
  <c r="AV64" i="10"/>
  <c r="AV65" i="10"/>
  <c r="AV66" i="10"/>
  <c r="AV67" i="10"/>
  <c r="AV68" i="10"/>
  <c r="AV69" i="10"/>
  <c r="AV70" i="10"/>
  <c r="AV71" i="10"/>
  <c r="AV72" i="10"/>
  <c r="AV73" i="10"/>
  <c r="AV74" i="10"/>
  <c r="AV75" i="10"/>
  <c r="AV76" i="10"/>
  <c r="AV77" i="10"/>
  <c r="AV78" i="10"/>
  <c r="AV79" i="10"/>
  <c r="AV80" i="10"/>
  <c r="AV81" i="10"/>
  <c r="AV82" i="10"/>
  <c r="AV83" i="10"/>
  <c r="AV84" i="10"/>
  <c r="AV85" i="10"/>
  <c r="AV86" i="10"/>
  <c r="AV87" i="10"/>
  <c r="AV88" i="10"/>
  <c r="AV89" i="10"/>
  <c r="AV90" i="10"/>
  <c r="AV91" i="10"/>
  <c r="AV92" i="10"/>
  <c r="AV93" i="10"/>
  <c r="AV94" i="10"/>
  <c r="AV95" i="10"/>
  <c r="AV96" i="10"/>
  <c r="AV97" i="10"/>
  <c r="AV98" i="10"/>
  <c r="AV99" i="10"/>
  <c r="AV100" i="10"/>
  <c r="AV101" i="10"/>
  <c r="AV102" i="10"/>
  <c r="AV103" i="10"/>
  <c r="AV104" i="10"/>
  <c r="AV105" i="10"/>
  <c r="AV106" i="10"/>
  <c r="AV107" i="10"/>
  <c r="AV108" i="10"/>
  <c r="AV109" i="10"/>
  <c r="AV110" i="10"/>
  <c r="AV111" i="10"/>
  <c r="AV112" i="10"/>
  <c r="AV113" i="10"/>
  <c r="AV114" i="10"/>
  <c r="AV115" i="10"/>
  <c r="BQ31" i="14"/>
  <c r="BQ46" i="14"/>
  <c r="BQ99" i="14"/>
  <c r="AA156" i="4"/>
  <c r="EW33" i="14"/>
  <c r="EW47" i="14"/>
  <c r="EW71" i="14"/>
  <c r="EW36" i="14"/>
  <c r="EW68" i="14"/>
  <c r="EW54" i="14"/>
  <c r="EW102" i="14"/>
  <c r="EW45" i="14"/>
  <c r="EW103" i="14"/>
  <c r="EW49" i="14"/>
  <c r="EW77" i="14"/>
  <c r="EW40" i="14"/>
  <c r="EW94" i="14"/>
  <c r="EW133" i="14"/>
  <c r="EW24" i="14"/>
  <c r="EW37" i="14"/>
  <c r="EW50" i="14"/>
  <c r="EW75" i="14"/>
  <c r="EW38" i="14"/>
  <c r="EW72" i="14"/>
  <c r="EW57" i="14"/>
  <c r="EW106" i="14"/>
  <c r="EW53" i="14"/>
  <c r="EW107" i="14"/>
  <c r="EW93" i="14"/>
  <c r="EW100" i="14"/>
  <c r="EW74" i="14"/>
  <c r="EW109" i="14"/>
  <c r="EW126" i="14"/>
  <c r="EW41" i="14"/>
  <c r="EW35" i="14"/>
  <c r="EW79" i="14"/>
  <c r="EW44" i="14"/>
  <c r="EW76" i="14"/>
  <c r="EW61" i="14"/>
  <c r="EW110" i="14"/>
  <c r="EW58" i="14"/>
  <c r="EW111" i="14"/>
  <c r="EW27" i="14"/>
  <c r="EW105" i="14"/>
  <c r="EW101" i="14"/>
  <c r="EW122" i="14"/>
  <c r="EW73" i="14"/>
  <c r="EW51" i="14"/>
  <c r="EW83" i="14"/>
  <c r="EW43" i="14"/>
  <c r="EW80" i="14"/>
  <c r="EW66" i="14"/>
  <c r="EW114" i="14"/>
  <c r="EW78" i="14"/>
  <c r="EW115" i="14"/>
  <c r="EW48" i="14"/>
  <c r="EW116" i="14"/>
  <c r="EW108" i="14"/>
  <c r="EW124" i="14"/>
  <c r="EW112" i="14"/>
  <c r="EW29" i="14"/>
  <c r="EW67" i="14"/>
  <c r="EW64" i="14"/>
  <c r="EW98" i="14"/>
  <c r="EW99" i="14"/>
  <c r="EW70" i="14"/>
  <c r="EW82" i="14"/>
  <c r="EW39" i="14"/>
  <c r="EW30" i="14"/>
  <c r="EW97" i="14"/>
  <c r="EW26" i="14"/>
  <c r="EW113" i="14"/>
  <c r="EW87" i="14"/>
  <c r="EW84" i="14"/>
  <c r="EW96" i="14"/>
  <c r="EW119" i="14"/>
  <c r="EW32" i="14"/>
  <c r="EW118" i="14"/>
  <c r="EW31" i="14"/>
  <c r="EW127" i="14"/>
  <c r="EW42" i="14"/>
  <c r="EW91" i="14"/>
  <c r="EW88" i="14"/>
  <c r="EW28" i="14"/>
  <c r="EW123" i="14"/>
  <c r="EW69" i="14"/>
  <c r="EW121" i="14"/>
  <c r="EW92" i="14"/>
  <c r="EW128" i="14"/>
  <c r="EW46" i="14"/>
  <c r="EW131" i="14"/>
  <c r="EW55" i="14"/>
  <c r="EW52" i="14"/>
  <c r="EW86" i="14"/>
  <c r="EW81" i="14"/>
  <c r="EW104" i="14"/>
  <c r="EW117" i="14"/>
  <c r="EW120" i="14"/>
  <c r="EW59" i="14"/>
  <c r="EW56" i="14"/>
  <c r="EW89" i="14"/>
  <c r="EW85" i="14"/>
  <c r="EW132" i="14"/>
  <c r="EW125" i="14"/>
  <c r="EW130" i="14"/>
  <c r="EW25" i="14"/>
  <c r="EW63" i="14"/>
  <c r="EW60" i="14"/>
  <c r="EW95" i="14"/>
  <c r="EW90" i="14"/>
  <c r="EW65" i="14"/>
  <c r="EW62" i="14"/>
  <c r="EW34" i="14"/>
  <c r="EW129" i="14"/>
  <c r="AC170" i="14"/>
  <c r="H169" i="3"/>
  <c r="U169" i="3"/>
  <c r="CC134" i="14"/>
  <c r="CC35" i="14"/>
  <c r="CC59" i="14"/>
  <c r="CC91" i="14"/>
  <c r="CC72" i="14"/>
  <c r="CC54" i="14"/>
  <c r="CC114" i="14"/>
  <c r="CC81" i="14"/>
  <c r="CC127" i="14"/>
  <c r="CC118" i="14"/>
  <c r="CC94" i="14"/>
  <c r="CC96" i="14"/>
  <c r="CC50" i="14"/>
  <c r="CC129" i="14"/>
  <c r="CC97" i="14"/>
  <c r="CC36" i="14"/>
  <c r="CC63" i="14"/>
  <c r="CC76" i="14"/>
  <c r="CC57" i="14"/>
  <c r="CC43" i="14"/>
  <c r="CC99" i="14"/>
  <c r="CC131" i="14"/>
  <c r="CC124" i="14"/>
  <c r="CC104" i="14"/>
  <c r="CC108" i="14"/>
  <c r="CC73" i="14"/>
  <c r="CC65" i="14"/>
  <c r="CC37" i="14"/>
  <c r="CC55" i="14"/>
  <c r="CC48" i="14"/>
  <c r="CC60" i="14"/>
  <c r="CC44" i="14"/>
  <c r="CC90" i="14"/>
  <c r="CC115" i="14"/>
  <c r="CC105" i="14"/>
  <c r="CC117" i="14"/>
  <c r="CC101" i="14"/>
  <c r="CC112" i="14"/>
  <c r="CC126" i="14"/>
  <c r="CC41" i="14"/>
  <c r="CC67" i="14"/>
  <c r="CC49" i="14"/>
  <c r="CC64" i="14"/>
  <c r="CC77" i="14"/>
  <c r="L160" i="14"/>
  <c r="CC119" i="14"/>
  <c r="CC130" i="14"/>
  <c r="CC120" i="14"/>
  <c r="CC109" i="14"/>
  <c r="CC100" i="14"/>
  <c r="CC71" i="14"/>
  <c r="CC68" i="14"/>
  <c r="CC86" i="14"/>
  <c r="CC123" i="14"/>
  <c r="CC47" i="14"/>
  <c r="CC133" i="14"/>
  <c r="CC113" i="14"/>
  <c r="CC45" i="14"/>
  <c r="CC87" i="14"/>
  <c r="CC52" i="14"/>
  <c r="CC92" i="14"/>
  <c r="CC110" i="14"/>
  <c r="CC107" i="14"/>
  <c r="CC98" i="14"/>
  <c r="CC93" i="14"/>
  <c r="CC38" i="14"/>
  <c r="CC128" i="14"/>
  <c r="CC95" i="14"/>
  <c r="CC102" i="14"/>
  <c r="CC46" i="14"/>
  <c r="CC70" i="14"/>
  <c r="CC132" i="14"/>
  <c r="CC40" i="14"/>
  <c r="CC106" i="14"/>
  <c r="CC82" i="14"/>
  <c r="CC51" i="14"/>
  <c r="CC56" i="14"/>
  <c r="CC58" i="14"/>
  <c r="CC74" i="14"/>
  <c r="CC122" i="14"/>
  <c r="CC75" i="14"/>
  <c r="CC80" i="14"/>
  <c r="CC69" i="14"/>
  <c r="CC53" i="14"/>
  <c r="CC121" i="14"/>
  <c r="CC88" i="14"/>
  <c r="CC85" i="14"/>
  <c r="CC33" i="14"/>
  <c r="CC42" i="14"/>
  <c r="CC116" i="14"/>
  <c r="CC39" i="14"/>
  <c r="CC89" i="14"/>
  <c r="CC32" i="14"/>
  <c r="CC83" i="14"/>
  <c r="CC103" i="14"/>
  <c r="CC34" i="14"/>
  <c r="CC62" i="14"/>
  <c r="CC61" i="14"/>
  <c r="CC31" i="14"/>
  <c r="CC79" i="14"/>
  <c r="CC66" i="14"/>
  <c r="CC84" i="14"/>
  <c r="CC125" i="14"/>
  <c r="CC78" i="14"/>
  <c r="CC111" i="14"/>
  <c r="AN54" i="10"/>
  <c r="AN62" i="10"/>
  <c r="AN70" i="10"/>
  <c r="AN78" i="10"/>
  <c r="AN86" i="10"/>
  <c r="AN94" i="10"/>
  <c r="AN102" i="10"/>
  <c r="AN110" i="10"/>
  <c r="AN49" i="10"/>
  <c r="AN57" i="10"/>
  <c r="AN65" i="10"/>
  <c r="AN73" i="10"/>
  <c r="AN81" i="10"/>
  <c r="AN89" i="10"/>
  <c r="AN97" i="10"/>
  <c r="AN105" i="10"/>
  <c r="AN113" i="10"/>
  <c r="AN52" i="10"/>
  <c r="AN60" i="10"/>
  <c r="AN68" i="10"/>
  <c r="AN76" i="10"/>
  <c r="AN84" i="10"/>
  <c r="AN92" i="10"/>
  <c r="AN100" i="10"/>
  <c r="AN108" i="10"/>
  <c r="D161" i="10"/>
  <c r="V9" i="15" s="1"/>
  <c r="AN53" i="10"/>
  <c r="AN61" i="10"/>
  <c r="AN69" i="10"/>
  <c r="AN77" i="10"/>
  <c r="AN85" i="10"/>
  <c r="AN93" i="10"/>
  <c r="AN101" i="10"/>
  <c r="AN109" i="10"/>
  <c r="AN50" i="10"/>
  <c r="AN51" i="10"/>
  <c r="AN58" i="10"/>
  <c r="AN59" i="10"/>
  <c r="AN66" i="10"/>
  <c r="AN67" i="10"/>
  <c r="AN74" i="10"/>
  <c r="AN75" i="10"/>
  <c r="AN82" i="10"/>
  <c r="AN83" i="10"/>
  <c r="AN90" i="10"/>
  <c r="AN91" i="10"/>
  <c r="AN98" i="10"/>
  <c r="AN99" i="10"/>
  <c r="AN106" i="10"/>
  <c r="AN107" i="10"/>
  <c r="AN114" i="10"/>
  <c r="AN115" i="10"/>
  <c r="AN47" i="10"/>
  <c r="AN96" i="10"/>
  <c r="AN111" i="10"/>
  <c r="AN56" i="10"/>
  <c r="AN71" i="10"/>
  <c r="AN80" i="10"/>
  <c r="AN95" i="10"/>
  <c r="AN48" i="10"/>
  <c r="AN63" i="10"/>
  <c r="AN112" i="10"/>
  <c r="AN55" i="10"/>
  <c r="AN72" i="10"/>
  <c r="AN103" i="10"/>
  <c r="AN88" i="10"/>
  <c r="AN79" i="10"/>
  <c r="AN87" i="10"/>
  <c r="AN64" i="10"/>
  <c r="AN104" i="10"/>
  <c r="BQ65" i="14"/>
  <c r="BQ129" i="14"/>
  <c r="IA57" i="4"/>
  <c r="AC156" i="4"/>
  <c r="E156" i="4"/>
  <c r="S169" i="3"/>
  <c r="AI26" i="3"/>
  <c r="AJ172" i="3" s="1"/>
  <c r="AD169" i="3"/>
  <c r="AF160" i="14"/>
  <c r="CW48" i="14"/>
  <c r="CW88" i="14"/>
  <c r="CW134" i="14"/>
  <c r="CW72" i="14"/>
  <c r="CW120" i="14"/>
  <c r="CW61" i="14"/>
  <c r="CW60" i="14"/>
  <c r="CW75" i="14"/>
  <c r="CW70" i="14"/>
  <c r="CW133" i="14"/>
  <c r="CW39" i="14"/>
  <c r="CW47" i="14"/>
  <c r="CW105" i="14"/>
  <c r="CW65" i="14"/>
  <c r="CW66" i="14"/>
  <c r="CW52" i="14"/>
  <c r="CW107" i="14"/>
  <c r="CW110" i="14"/>
  <c r="CW62" i="14"/>
  <c r="CW53" i="14"/>
  <c r="CW71" i="14"/>
  <c r="CW31" i="14"/>
  <c r="CW98" i="14"/>
  <c r="CW97" i="14"/>
  <c r="CW57" i="14"/>
  <c r="CW96" i="14"/>
  <c r="CW68" i="14"/>
  <c r="CW132" i="14"/>
  <c r="CW100" i="14"/>
  <c r="CW44" i="14"/>
  <c r="CW131" i="14"/>
  <c r="CW99" i="14"/>
  <c r="CW67" i="14"/>
  <c r="CW35" i="14"/>
  <c r="CW102" i="14"/>
  <c r="CW125" i="14"/>
  <c r="CW85" i="14"/>
  <c r="CW127" i="14"/>
  <c r="CW90" i="14"/>
  <c r="CW49" i="14"/>
  <c r="CW122" i="14"/>
  <c r="CW50" i="14"/>
  <c r="CW34" i="14"/>
  <c r="CW76" i="14"/>
  <c r="CW115" i="14"/>
  <c r="CW51" i="14"/>
  <c r="CW38" i="14"/>
  <c r="CW109" i="14"/>
  <c r="CW69" i="14"/>
  <c r="CW95" i="14"/>
  <c r="CW55" i="14"/>
  <c r="CW121" i="14"/>
  <c r="CW73" i="14"/>
  <c r="CW56" i="14"/>
  <c r="CW80" i="14"/>
  <c r="CW82" i="14"/>
  <c r="CW84" i="14"/>
  <c r="CW54" i="14"/>
  <c r="CW111" i="14"/>
  <c r="CW46" i="14"/>
  <c r="CW37" i="14"/>
  <c r="CW63" i="14"/>
  <c r="CW74" i="14"/>
  <c r="CW89" i="14"/>
  <c r="CW64" i="14"/>
  <c r="CW59" i="14"/>
  <c r="CW42" i="14"/>
  <c r="CW32" i="14"/>
  <c r="CW114" i="14"/>
  <c r="CW36" i="14"/>
  <c r="CW79" i="14"/>
  <c r="CW94" i="14"/>
  <c r="CW119" i="14"/>
  <c r="CW81" i="14"/>
  <c r="CW118" i="14"/>
  <c r="CW93" i="14"/>
  <c r="CW91" i="14"/>
  <c r="CW126" i="14"/>
  <c r="CW33" i="14"/>
  <c r="CW78" i="14"/>
  <c r="CW45" i="14"/>
  <c r="CW124" i="14"/>
  <c r="CW77" i="14"/>
  <c r="CW103" i="14"/>
  <c r="CW101" i="14"/>
  <c r="CW116" i="14"/>
  <c r="CW123" i="14"/>
  <c r="CW83" i="14"/>
  <c r="CW87" i="14"/>
  <c r="CW129" i="14"/>
  <c r="CW92" i="14"/>
  <c r="CW86" i="14"/>
  <c r="CW130" i="14"/>
  <c r="CW40" i="14"/>
  <c r="CW106" i="14"/>
  <c r="CW104" i="14"/>
  <c r="CW41" i="14"/>
  <c r="CW117" i="14"/>
  <c r="CW128" i="14"/>
  <c r="CW112" i="14"/>
  <c r="CW58" i="14"/>
  <c r="CW43" i="14"/>
  <c r="CW113" i="14"/>
  <c r="CW108" i="14"/>
  <c r="EM70" i="14"/>
  <c r="EX43" i="14"/>
  <c r="EX44" i="14"/>
  <c r="EX51" i="14"/>
  <c r="EX31" i="14"/>
  <c r="EX39" i="14"/>
  <c r="EX60" i="14"/>
  <c r="EX55" i="14"/>
  <c r="EX53" i="14"/>
  <c r="EX65" i="14"/>
  <c r="EX68" i="14"/>
  <c r="EX76" i="14"/>
  <c r="EX83" i="14"/>
  <c r="EX89" i="14"/>
  <c r="EX61" i="14"/>
  <c r="EX63" i="14"/>
  <c r="EX67" i="14"/>
  <c r="EX71" i="14"/>
  <c r="EX73" i="14"/>
  <c r="EX80" i="14"/>
  <c r="EX35" i="14"/>
  <c r="EX96" i="14"/>
  <c r="EX110" i="14"/>
  <c r="EX112" i="14"/>
  <c r="EX119" i="14"/>
  <c r="EX129" i="14"/>
  <c r="EX27" i="14"/>
  <c r="EX46" i="14"/>
  <c r="EX62" i="14"/>
  <c r="EX70" i="14"/>
  <c r="EX92" i="14"/>
  <c r="EX108" i="14"/>
  <c r="EX113" i="14"/>
  <c r="EX125" i="14"/>
  <c r="EX56" i="14"/>
  <c r="EX59" i="14"/>
  <c r="EX77" i="14"/>
  <c r="EX85" i="14"/>
  <c r="EX87" i="14"/>
  <c r="EX99" i="14"/>
  <c r="EX104" i="14"/>
  <c r="EX117" i="14"/>
  <c r="EX121" i="14"/>
  <c r="EX124" i="14"/>
  <c r="EX88" i="14"/>
  <c r="EX91" i="14"/>
  <c r="EX100" i="14"/>
  <c r="EX102" i="14"/>
  <c r="EX111" i="14"/>
  <c r="EX115" i="14"/>
  <c r="EX131" i="14"/>
  <c r="EX64" i="14"/>
  <c r="EX75" i="14"/>
  <c r="EX84" i="14"/>
  <c r="EX95" i="14"/>
  <c r="EX107" i="14"/>
  <c r="EX114" i="14"/>
  <c r="EX118" i="14"/>
  <c r="EX78" i="14"/>
  <c r="EX79" i="14"/>
  <c r="EX120" i="14"/>
  <c r="EX48" i="14"/>
  <c r="EX52" i="14"/>
  <c r="EX86" i="14"/>
  <c r="EX103" i="14"/>
  <c r="EX109" i="14"/>
  <c r="EX116" i="14"/>
  <c r="EX130" i="14"/>
  <c r="EX34" i="14"/>
  <c r="EX69" i="14"/>
  <c r="EX123" i="14"/>
  <c r="EX132" i="14"/>
  <c r="EX127" i="14"/>
  <c r="EX47" i="14"/>
  <c r="EX93" i="14"/>
  <c r="EX94" i="14"/>
  <c r="EX126" i="14"/>
  <c r="EX133" i="14"/>
  <c r="EX105" i="14"/>
  <c r="EX30" i="14"/>
  <c r="EX81" i="14"/>
  <c r="EX97" i="14"/>
  <c r="EX57" i="14"/>
  <c r="EX101" i="14"/>
  <c r="EX72" i="14"/>
  <c r="EX128" i="14"/>
  <c r="EX36" i="14"/>
  <c r="EX45" i="14"/>
  <c r="EX40" i="14"/>
  <c r="EX49" i="14"/>
  <c r="EX24" i="14"/>
  <c r="EX28" i="14"/>
  <c r="EX37" i="14"/>
  <c r="EX33" i="14"/>
  <c r="EX41" i="14"/>
  <c r="EX29" i="14"/>
  <c r="EX32" i="14"/>
  <c r="EX25" i="14"/>
  <c r="EX42" i="14"/>
  <c r="EX58" i="14"/>
  <c r="BQ82" i="14"/>
  <c r="EX122" i="14"/>
  <c r="BQ67" i="14"/>
  <c r="BQ91" i="14"/>
  <c r="BQ73" i="14"/>
  <c r="BQ89" i="14"/>
  <c r="IA101" i="4"/>
  <c r="IA92" i="4"/>
  <c r="X156" i="4"/>
  <c r="AE170" i="14"/>
  <c r="CU115" i="14"/>
  <c r="CT57" i="14"/>
  <c r="CT121" i="14"/>
  <c r="CT129" i="14"/>
  <c r="FF63" i="14"/>
  <c r="GT159" i="4" l="1"/>
  <c r="BY166" i="3"/>
  <c r="BS166" i="3"/>
  <c r="BS159" i="4"/>
  <c r="BW166" i="3"/>
  <c r="BT165" i="3"/>
  <c r="BR166" i="3"/>
  <c r="BX166" i="3"/>
  <c r="AI175" i="3"/>
  <c r="BV166" i="3"/>
  <c r="AI162" i="3"/>
  <c r="AI167" i="3" s="1"/>
  <c r="AI165" i="3"/>
  <c r="AK182" i="3" s="1"/>
  <c r="ED31" i="14"/>
  <c r="ED113" i="14"/>
  <c r="ED58" i="14"/>
  <c r="ED131" i="14"/>
  <c r="ED133" i="14"/>
  <c r="ED56" i="14"/>
  <c r="BQ159" i="14"/>
  <c r="BQ158" i="14"/>
  <c r="AM177" i="14" s="1"/>
  <c r="BQ157" i="14"/>
  <c r="ED84" i="14"/>
  <c r="ED132" i="14"/>
  <c r="DW157" i="14"/>
  <c r="DR157" i="14"/>
  <c r="DE157" i="14"/>
  <c r="DK157" i="14"/>
  <c r="ED96" i="14"/>
  <c r="ED48" i="14"/>
  <c r="ED55" i="14"/>
  <c r="ED29" i="14"/>
  <c r="ED53" i="14"/>
  <c r="ED60" i="14"/>
  <c r="ED87" i="14"/>
  <c r="ED39" i="14"/>
  <c r="ED99" i="14"/>
  <c r="DQ157" i="14"/>
  <c r="ED43" i="14"/>
  <c r="ED124" i="14"/>
  <c r="ED129" i="14"/>
  <c r="DT157" i="14"/>
  <c r="DP157" i="14"/>
  <c r="DC157" i="14"/>
  <c r="ED22" i="14"/>
  <c r="CY157" i="14"/>
  <c r="ED49" i="14"/>
  <c r="ED32" i="14"/>
  <c r="ED86" i="14"/>
  <c r="ED41" i="14"/>
  <c r="ED78" i="14"/>
  <c r="ED111" i="14"/>
  <c r="ED34" i="14"/>
  <c r="ED65" i="14"/>
  <c r="ED110" i="14"/>
  <c r="ED82" i="14"/>
  <c r="ED63" i="14"/>
  <c r="ED122" i="14"/>
  <c r="ED115" i="14"/>
  <c r="ED68" i="14"/>
  <c r="ED57" i="14"/>
  <c r="ED50" i="14"/>
  <c r="ED92" i="14"/>
  <c r="DU157" i="14"/>
  <c r="DO157" i="14"/>
  <c r="DA157" i="14"/>
  <c r="ED88" i="14"/>
  <c r="ED40" i="14"/>
  <c r="ED85" i="14"/>
  <c r="ED120" i="14"/>
  <c r="ED71" i="14"/>
  <c r="ED59" i="14"/>
  <c r="ED101" i="14"/>
  <c r="ED72" i="14"/>
  <c r="ED24" i="14"/>
  <c r="ED47" i="14"/>
  <c r="ED70" i="14"/>
  <c r="ED93" i="14"/>
  <c r="ED66" i="14"/>
  <c r="ED64" i="14"/>
  <c r="DL157" i="14"/>
  <c r="ED30" i="14"/>
  <c r="DY157" i="14"/>
  <c r="DX157" i="14"/>
  <c r="DM157" i="14"/>
  <c r="DN157" i="14"/>
  <c r="ED54" i="14"/>
  <c r="ED134" i="14"/>
  <c r="ED107" i="14"/>
  <c r="ED61" i="14"/>
  <c r="ED80" i="14"/>
  <c r="ED125" i="14"/>
  <c r="ED62" i="14"/>
  <c r="ED44" i="14"/>
  <c r="ED81" i="14"/>
  <c r="ED42" i="14"/>
  <c r="ED119" i="14"/>
  <c r="ED45" i="14"/>
  <c r="ED23" i="14"/>
  <c r="ED38" i="14"/>
  <c r="ED27" i="14"/>
  <c r="ED94" i="14"/>
  <c r="ED69" i="14"/>
  <c r="ED33" i="14"/>
  <c r="ED109" i="14"/>
  <c r="ED25" i="14"/>
  <c r="EB157" i="14"/>
  <c r="CZ157" i="14"/>
  <c r="DG157" i="14"/>
  <c r="DH157" i="14"/>
  <c r="ED26" i="14"/>
  <c r="ED97" i="14"/>
  <c r="ED36" i="14"/>
  <c r="ED89" i="14"/>
  <c r="ED77" i="14"/>
  <c r="ED28" i="14"/>
  <c r="ED104" i="14"/>
  <c r="ED52" i="14"/>
  <c r="EC157" i="14"/>
  <c r="ED98" i="14"/>
  <c r="ED117" i="14"/>
  <c r="ED79" i="14"/>
  <c r="ED91" i="14"/>
  <c r="ED116" i="14"/>
  <c r="DV157" i="14"/>
  <c r="EA157" i="14"/>
  <c r="DD157" i="14"/>
  <c r="DI157" i="14"/>
  <c r="ED118" i="14"/>
  <c r="ED128" i="14"/>
  <c r="ED127" i="14"/>
  <c r="ED83" i="14"/>
  <c r="ED90" i="14"/>
  <c r="ED95" i="14"/>
  <c r="ED35" i="14"/>
  <c r="ED108" i="14"/>
  <c r="ED112" i="14"/>
  <c r="ED123" i="14"/>
  <c r="ED75" i="14"/>
  <c r="ED126" i="14"/>
  <c r="ED37" i="14"/>
  <c r="ED46" i="14"/>
  <c r="ED114" i="14"/>
  <c r="DF157" i="14"/>
  <c r="AH155" i="10"/>
  <c r="AH158" i="10"/>
  <c r="AH154" i="10"/>
  <c r="AH178" i="10"/>
  <c r="AH157" i="10"/>
  <c r="AK175" i="10" s="1"/>
  <c r="AH156" i="10"/>
  <c r="ED106" i="14"/>
  <c r="ED67" i="14"/>
  <c r="ED74" i="14"/>
  <c r="DS157" i="14"/>
  <c r="DZ157" i="14"/>
  <c r="DB157" i="14"/>
  <c r="DJ157" i="14"/>
  <c r="ED103" i="14"/>
  <c r="ED102" i="14"/>
  <c r="ED73" i="14"/>
  <c r="ED76" i="14"/>
  <c r="ED105" i="14"/>
  <c r="ED100" i="14"/>
  <c r="ED130" i="14"/>
  <c r="ED51" i="14"/>
  <c r="ED121" i="14"/>
  <c r="CQ156" i="4"/>
  <c r="IA158" i="4"/>
  <c r="IA156" i="4"/>
  <c r="CM156" i="4"/>
  <c r="CM155" i="4"/>
  <c r="BU155" i="4"/>
  <c r="BU156" i="4"/>
  <c r="CZ154" i="4"/>
  <c r="CT156" i="4"/>
  <c r="CT155" i="4"/>
  <c r="CL156" i="4"/>
  <c r="CL155" i="4"/>
  <c r="CE156" i="4"/>
  <c r="CE155" i="4"/>
  <c r="CN156" i="4"/>
  <c r="CN155" i="4"/>
  <c r="CF156" i="4"/>
  <c r="CF155" i="4"/>
  <c r="CI156" i="4"/>
  <c r="CI155" i="4"/>
  <c r="BX156" i="4"/>
  <c r="BX155" i="4"/>
  <c r="CR155" i="4"/>
  <c r="CR156" i="4"/>
  <c r="BV155" i="4"/>
  <c r="BV156" i="4"/>
  <c r="CK155" i="4"/>
  <c r="CK156" i="4"/>
  <c r="CC155" i="4"/>
  <c r="CC156" i="4"/>
  <c r="CD156" i="4"/>
  <c r="CD155" i="4"/>
  <c r="CB155" i="4"/>
  <c r="CB156" i="4"/>
  <c r="AJ154" i="4"/>
  <c r="AJ156" i="4" s="1"/>
  <c r="AK170" i="4" s="1"/>
  <c r="AJ157" i="4"/>
  <c r="AK178" i="4" s="1"/>
  <c r="CH156" i="4"/>
  <c r="CH155" i="4"/>
  <c r="IA154" i="4"/>
  <c r="IA159" i="4" s="1"/>
  <c r="CS155" i="4"/>
  <c r="CS156" i="4"/>
  <c r="CG156" i="4"/>
  <c r="CG155" i="4"/>
  <c r="CA156" i="4"/>
  <c r="CA155" i="4"/>
  <c r="BM158" i="10"/>
  <c r="BM164" i="10" s="1"/>
  <c r="AC165" i="10" s="1"/>
  <c r="Y34" i="15" s="1"/>
  <c r="BM157" i="10"/>
  <c r="BM163" i="10" s="1"/>
  <c r="AC164" i="10" s="1"/>
  <c r="X34" i="15" s="1"/>
  <c r="BM156" i="10"/>
  <c r="BM155" i="10"/>
  <c r="BM159" i="10"/>
  <c r="BM160" i="10"/>
  <c r="CJ158" i="10"/>
  <c r="CJ157" i="10"/>
  <c r="CJ163" i="10" s="1"/>
  <c r="T173" i="10" s="1"/>
  <c r="AB25" i="15" s="1"/>
  <c r="CJ156" i="10"/>
  <c r="CJ162" i="10" s="1"/>
  <c r="T172" i="10" s="1"/>
  <c r="AA25" i="15" s="1"/>
  <c r="CJ155" i="10"/>
  <c r="T171" i="10" s="1"/>
  <c r="CJ159" i="10"/>
  <c r="CJ160" i="10"/>
  <c r="BJ160" i="10"/>
  <c r="BJ158" i="10"/>
  <c r="BJ164" i="10" s="1"/>
  <c r="Z165" i="10" s="1"/>
  <c r="Y31" i="15" s="1"/>
  <c r="BJ157" i="10"/>
  <c r="BJ156" i="10"/>
  <c r="BJ162" i="10" s="1"/>
  <c r="Z163" i="10" s="1"/>
  <c r="W31" i="15" s="1"/>
  <c r="BJ155" i="10"/>
  <c r="BJ159" i="10"/>
  <c r="BJ165" i="10" s="1"/>
  <c r="Z166" i="10" s="1"/>
  <c r="BZ160" i="10"/>
  <c r="BZ158" i="10"/>
  <c r="BZ157" i="10"/>
  <c r="BZ156" i="10"/>
  <c r="BZ155" i="10"/>
  <c r="BZ159" i="10"/>
  <c r="BZ165" i="10" s="1"/>
  <c r="J175" i="10" s="1"/>
  <c r="AD15" i="15" s="1"/>
  <c r="AP158" i="10"/>
  <c r="AP164" i="10" s="1"/>
  <c r="F165" i="10" s="1"/>
  <c r="Y11" i="15" s="1"/>
  <c r="AP159" i="10"/>
  <c r="AP165" i="10" s="1"/>
  <c r="F166" i="10" s="1"/>
  <c r="AP156" i="10"/>
  <c r="AP155" i="10"/>
  <c r="AP160" i="10"/>
  <c r="AP157" i="10"/>
  <c r="AM158" i="10"/>
  <c r="AM157" i="10"/>
  <c r="AM163" i="10" s="1"/>
  <c r="C164" i="10" s="1"/>
  <c r="X8" i="15" s="1"/>
  <c r="AM156" i="10"/>
  <c r="AM162" i="10" s="1"/>
  <c r="C163" i="10" s="1"/>
  <c r="W8" i="15" s="1"/>
  <c r="AM155" i="10"/>
  <c r="AM159" i="10"/>
  <c r="AM160" i="10"/>
  <c r="CV159" i="10"/>
  <c r="CV160" i="10"/>
  <c r="CV166" i="10" s="1"/>
  <c r="AF176" i="10" s="1"/>
  <c r="CV158" i="10"/>
  <c r="CV157" i="10"/>
  <c r="CV163" i="10" s="1"/>
  <c r="AF173" i="10" s="1"/>
  <c r="CV156" i="10"/>
  <c r="CV162" i="10" s="1"/>
  <c r="AF172" i="10" s="1"/>
  <c r="AA37" i="15" s="1"/>
  <c r="CV155" i="10"/>
  <c r="BI160" i="10"/>
  <c r="BI158" i="10"/>
  <c r="BI157" i="10"/>
  <c r="BI156" i="10"/>
  <c r="BI155" i="10"/>
  <c r="BI159" i="10"/>
  <c r="BI165" i="10" s="1"/>
  <c r="Y166" i="10" s="1"/>
  <c r="CR158" i="10"/>
  <c r="CR164" i="10" s="1"/>
  <c r="AB174" i="10" s="1"/>
  <c r="AC33" i="15" s="1"/>
  <c r="CR157" i="10"/>
  <c r="CR163" i="10" s="1"/>
  <c r="AB173" i="10" s="1"/>
  <c r="CR156" i="10"/>
  <c r="CR155" i="10"/>
  <c r="CR159" i="10"/>
  <c r="CR160" i="10"/>
  <c r="CR166" i="10" s="1"/>
  <c r="AB176" i="10" s="1"/>
  <c r="CP160" i="10"/>
  <c r="CP158" i="10"/>
  <c r="CP164" i="10" s="1"/>
  <c r="Z174" i="10" s="1"/>
  <c r="AC31" i="15" s="1"/>
  <c r="CP157" i="10"/>
  <c r="CP163" i="10" s="1"/>
  <c r="Z173" i="10" s="1"/>
  <c r="AB31" i="15" s="1"/>
  <c r="CP156" i="10"/>
  <c r="CP162" i="10" s="1"/>
  <c r="Z172" i="10" s="1"/>
  <c r="AA31" i="15" s="1"/>
  <c r="CP155" i="10"/>
  <c r="CP159" i="10"/>
  <c r="BH160" i="10"/>
  <c r="BH159" i="10"/>
  <c r="BH158" i="10"/>
  <c r="BH157" i="10"/>
  <c r="BH163" i="10" s="1"/>
  <c r="X164" i="10" s="1"/>
  <c r="X29" i="15" s="1"/>
  <c r="BH156" i="10"/>
  <c r="BH162" i="10" s="1"/>
  <c r="X163" i="10" s="1"/>
  <c r="W29" i="15" s="1"/>
  <c r="BH155" i="10"/>
  <c r="CO160" i="10"/>
  <c r="CO159" i="10"/>
  <c r="CO158" i="10"/>
  <c r="CO157" i="10"/>
  <c r="CO156" i="10"/>
  <c r="CO155" i="10"/>
  <c r="Y171" i="10" s="1"/>
  <c r="CL158" i="10"/>
  <c r="CL164" i="10" s="1"/>
  <c r="V174" i="10" s="1"/>
  <c r="AC27" i="15" s="1"/>
  <c r="CL157" i="10"/>
  <c r="CL163" i="10" s="1"/>
  <c r="V173" i="10" s="1"/>
  <c r="AB27" i="15" s="1"/>
  <c r="CL156" i="10"/>
  <c r="CL155" i="10"/>
  <c r="CL159" i="10"/>
  <c r="CL160" i="10"/>
  <c r="AX159" i="10"/>
  <c r="AX158" i="10"/>
  <c r="AX164" i="10" s="1"/>
  <c r="N165" i="10" s="1"/>
  <c r="Y19" i="15" s="1"/>
  <c r="AX155" i="10"/>
  <c r="AX160" i="10"/>
  <c r="AX166" i="10" s="1"/>
  <c r="N167" i="10" s="1"/>
  <c r="AX156" i="10"/>
  <c r="AX157" i="10"/>
  <c r="BC158" i="10"/>
  <c r="BC157" i="10"/>
  <c r="BC156" i="10"/>
  <c r="BC155" i="10"/>
  <c r="BC159" i="10"/>
  <c r="BC165" i="10" s="1"/>
  <c r="S166" i="10" s="1"/>
  <c r="BC160" i="10"/>
  <c r="BC166" i="10" s="1"/>
  <c r="S167" i="10" s="1"/>
  <c r="BS160" i="10"/>
  <c r="BS158" i="10"/>
  <c r="BS157" i="10"/>
  <c r="BS156" i="10"/>
  <c r="BS155" i="10"/>
  <c r="BS159" i="10"/>
  <c r="BS165" i="10" s="1"/>
  <c r="C175" i="10" s="1"/>
  <c r="AD8" i="15" s="1"/>
  <c r="BE158" i="10"/>
  <c r="BE164" i="10" s="1"/>
  <c r="U165" i="10" s="1"/>
  <c r="Y26" i="15" s="1"/>
  <c r="BE157" i="10"/>
  <c r="BE163" i="10" s="1"/>
  <c r="U164" i="10" s="1"/>
  <c r="X26" i="15" s="1"/>
  <c r="BE156" i="10"/>
  <c r="BE155" i="10"/>
  <c r="BE159" i="10"/>
  <c r="BE160" i="10"/>
  <c r="AZ159" i="10"/>
  <c r="AZ160" i="10"/>
  <c r="AZ166" i="10" s="1"/>
  <c r="P167" i="10" s="1"/>
  <c r="AZ158" i="10"/>
  <c r="AZ164" i="10" s="1"/>
  <c r="P165" i="10" s="1"/>
  <c r="Y21" i="15" s="1"/>
  <c r="AZ157" i="10"/>
  <c r="AZ163" i="10" s="1"/>
  <c r="P164" i="10" s="1"/>
  <c r="X21" i="15" s="1"/>
  <c r="AZ156" i="10"/>
  <c r="AZ155" i="10"/>
  <c r="CF159" i="10"/>
  <c r="CF160" i="10"/>
  <c r="CF158" i="10"/>
  <c r="CF157" i="10"/>
  <c r="CF163" i="10" s="1"/>
  <c r="P173" i="10" s="1"/>
  <c r="AB21" i="15" s="1"/>
  <c r="CF156" i="10"/>
  <c r="CF162" i="10" s="1"/>
  <c r="P172" i="10" s="1"/>
  <c r="AA21" i="15" s="1"/>
  <c r="CF155" i="10"/>
  <c r="P171" i="10" s="1"/>
  <c r="CU159" i="10"/>
  <c r="CU156" i="10"/>
  <c r="CU155" i="10"/>
  <c r="CU158" i="10"/>
  <c r="CU164" i="10" s="1"/>
  <c r="AE174" i="10" s="1"/>
  <c r="AC36" i="15" s="1"/>
  <c r="CU160" i="10"/>
  <c r="CU157" i="10"/>
  <c r="CU163" i="10" s="1"/>
  <c r="AE173" i="10" s="1"/>
  <c r="CD158" i="10"/>
  <c r="CD164" i="10" s="1"/>
  <c r="N174" i="10" s="1"/>
  <c r="AC19" i="15" s="1"/>
  <c r="CD157" i="10"/>
  <c r="CD163" i="10" s="1"/>
  <c r="N173" i="10" s="1"/>
  <c r="AB19" i="15" s="1"/>
  <c r="CD156" i="10"/>
  <c r="CD155" i="10"/>
  <c r="CD159" i="10"/>
  <c r="CD160" i="10"/>
  <c r="BT158" i="10"/>
  <c r="BT157" i="10"/>
  <c r="BT163" i="10" s="1"/>
  <c r="D173" i="10" s="1"/>
  <c r="AB9" i="15" s="1"/>
  <c r="BT156" i="10"/>
  <c r="BT162" i="10" s="1"/>
  <c r="D172" i="10" s="1"/>
  <c r="AA9" i="15" s="1"/>
  <c r="BT155" i="10"/>
  <c r="D171" i="10" s="1"/>
  <c r="BT159" i="10"/>
  <c r="BT160" i="10"/>
  <c r="BU158" i="10"/>
  <c r="BU157" i="10"/>
  <c r="BU156" i="10"/>
  <c r="BU155" i="10"/>
  <c r="E171" i="10" s="1"/>
  <c r="BU159" i="10"/>
  <c r="BU165" i="10" s="1"/>
  <c r="E175" i="10" s="1"/>
  <c r="AD10" i="15" s="1"/>
  <c r="BU160" i="10"/>
  <c r="BU166" i="10" s="1"/>
  <c r="E176" i="10" s="1"/>
  <c r="BF156" i="10"/>
  <c r="BF159" i="10"/>
  <c r="BF155" i="10"/>
  <c r="BF160" i="10"/>
  <c r="BF157" i="10"/>
  <c r="BF158" i="10"/>
  <c r="BF164" i="10" s="1"/>
  <c r="V165" i="10" s="1"/>
  <c r="Y27" i="15" s="1"/>
  <c r="CB158" i="10"/>
  <c r="CB164" i="10" s="1"/>
  <c r="L174" i="10" s="1"/>
  <c r="AC17" i="15" s="1"/>
  <c r="CB157" i="10"/>
  <c r="CB163" i="10" s="1"/>
  <c r="L173" i="10" s="1"/>
  <c r="AB17" i="15" s="1"/>
  <c r="CB156" i="10"/>
  <c r="CB155" i="10"/>
  <c r="CB159" i="10"/>
  <c r="CB160" i="10"/>
  <c r="AL160" i="10"/>
  <c r="AL158" i="10"/>
  <c r="AL164" i="10" s="1"/>
  <c r="B165" i="10" s="1"/>
  <c r="AL157" i="10"/>
  <c r="AL163" i="10" s="1"/>
  <c r="B164" i="10" s="1"/>
  <c r="X7" i="15" s="1"/>
  <c r="AL156" i="10"/>
  <c r="AL162" i="10" s="1"/>
  <c r="B163" i="10" s="1"/>
  <c r="W7" i="15" s="1"/>
  <c r="AL155" i="10"/>
  <c r="AL159" i="10"/>
  <c r="AR160" i="10"/>
  <c r="AR159" i="10"/>
  <c r="AR158" i="10"/>
  <c r="AR157" i="10"/>
  <c r="AR163" i="10" s="1"/>
  <c r="H164" i="10" s="1"/>
  <c r="X13" i="15" s="1"/>
  <c r="AR156" i="10"/>
  <c r="AR162" i="10" s="1"/>
  <c r="H163" i="10" s="1"/>
  <c r="W13" i="15" s="1"/>
  <c r="AR155" i="10"/>
  <c r="AT158" i="10"/>
  <c r="AT157" i="10"/>
  <c r="AT156" i="10"/>
  <c r="AT155" i="10"/>
  <c r="AT160" i="10"/>
  <c r="AT159" i="10"/>
  <c r="AT165" i="10" s="1"/>
  <c r="J166" i="10" s="1"/>
  <c r="CQ160" i="10"/>
  <c r="CQ166" i="10" s="1"/>
  <c r="AA176" i="10" s="1"/>
  <c r="CQ158" i="10"/>
  <c r="CQ164" i="10" s="1"/>
  <c r="AA174" i="10" s="1"/>
  <c r="AC32" i="15" s="1"/>
  <c r="CQ157" i="10"/>
  <c r="CQ156" i="10"/>
  <c r="CQ155" i="10"/>
  <c r="CQ159" i="10"/>
  <c r="CQ165" i="10" s="1"/>
  <c r="AA175" i="10" s="1"/>
  <c r="AD32" i="15" s="1"/>
  <c r="CA160" i="10"/>
  <c r="CA158" i="10"/>
  <c r="CA164" i="10" s="1"/>
  <c r="K174" i="10" s="1"/>
  <c r="AC16" i="15" s="1"/>
  <c r="CA157" i="10"/>
  <c r="CA163" i="10" s="1"/>
  <c r="K173" i="10" s="1"/>
  <c r="AB16" i="15" s="1"/>
  <c r="CA156" i="10"/>
  <c r="CA162" i="10" s="1"/>
  <c r="K172" i="10" s="1"/>
  <c r="AA16" i="15" s="1"/>
  <c r="CA155" i="10"/>
  <c r="CA159" i="10"/>
  <c r="BA160" i="10"/>
  <c r="BA158" i="10"/>
  <c r="BA157" i="10"/>
  <c r="BA156" i="10"/>
  <c r="BA162" i="10" s="1"/>
  <c r="Q163" i="10" s="1"/>
  <c r="W22" i="15" s="1"/>
  <c r="BA155" i="10"/>
  <c r="BA159" i="10"/>
  <c r="BA165" i="10" s="1"/>
  <c r="Q166" i="10" s="1"/>
  <c r="BY159" i="10"/>
  <c r="BY160" i="10"/>
  <c r="BY158" i="10"/>
  <c r="BY157" i="10"/>
  <c r="BY156" i="10"/>
  <c r="BY155" i="10"/>
  <c r="I171" i="10" s="1"/>
  <c r="CH160" i="10"/>
  <c r="CH158" i="10"/>
  <c r="CH164" i="10" s="1"/>
  <c r="R174" i="10" s="1"/>
  <c r="AC23" i="15" s="1"/>
  <c r="CH157" i="10"/>
  <c r="CH156" i="10"/>
  <c r="CH155" i="10"/>
  <c r="CH159" i="10"/>
  <c r="AS160" i="10"/>
  <c r="AS158" i="10"/>
  <c r="AS164" i="10" s="1"/>
  <c r="I165" i="10" s="1"/>
  <c r="Y14" i="15" s="1"/>
  <c r="AS157" i="10"/>
  <c r="AS163" i="10" s="1"/>
  <c r="I164" i="10" s="1"/>
  <c r="X14" i="15" s="1"/>
  <c r="AS156" i="10"/>
  <c r="AS162" i="10" s="1"/>
  <c r="I163" i="10" s="1"/>
  <c r="W14" i="15" s="1"/>
  <c r="AS155" i="10"/>
  <c r="AS159" i="10"/>
  <c r="CE158" i="10"/>
  <c r="CE156" i="10"/>
  <c r="CE159" i="10"/>
  <c r="CE155" i="10"/>
  <c r="CE160" i="10"/>
  <c r="CE166" i="10" s="1"/>
  <c r="O176" i="10" s="1"/>
  <c r="CE157" i="10"/>
  <c r="CE163" i="10" s="1"/>
  <c r="O173" i="10" s="1"/>
  <c r="AB20" i="15" s="1"/>
  <c r="CG159" i="10"/>
  <c r="CG160" i="10"/>
  <c r="CG158" i="10"/>
  <c r="CG157" i="10"/>
  <c r="CG156" i="10"/>
  <c r="CG155" i="10"/>
  <c r="Q171" i="10" s="1"/>
  <c r="CS158" i="10"/>
  <c r="CS164" i="10" s="1"/>
  <c r="AC174" i="10" s="1"/>
  <c r="AC34" i="15" s="1"/>
  <c r="CS157" i="10"/>
  <c r="CS163" i="10" s="1"/>
  <c r="AC173" i="10" s="1"/>
  <c r="CS156" i="10"/>
  <c r="CS155" i="10"/>
  <c r="CS159" i="10"/>
  <c r="CS160" i="10"/>
  <c r="CS166" i="10" s="1"/>
  <c r="AC176" i="10" s="1"/>
  <c r="BD158" i="10"/>
  <c r="BD157" i="10"/>
  <c r="BD163" i="10" s="1"/>
  <c r="T164" i="10" s="1"/>
  <c r="X25" i="15" s="1"/>
  <c r="BD156" i="10"/>
  <c r="BD162" i="10" s="1"/>
  <c r="T163" i="10" s="1"/>
  <c r="W25" i="15" s="1"/>
  <c r="BD155" i="10"/>
  <c r="BD159" i="10"/>
  <c r="BD160" i="10"/>
  <c r="AO158" i="10"/>
  <c r="AO157" i="10"/>
  <c r="AO156" i="10"/>
  <c r="AO155" i="10"/>
  <c r="AO159" i="10"/>
  <c r="AO165" i="10" s="1"/>
  <c r="E166" i="10" s="1"/>
  <c r="AO160" i="10"/>
  <c r="AO166" i="10" s="1"/>
  <c r="E167" i="10" s="1"/>
  <c r="BX159" i="10"/>
  <c r="BX160" i="10"/>
  <c r="BX158" i="10"/>
  <c r="BX157" i="10"/>
  <c r="BX156" i="10"/>
  <c r="BX155" i="10"/>
  <c r="H171" i="10" s="1"/>
  <c r="AN158" i="10"/>
  <c r="AN164" i="10" s="1"/>
  <c r="D165" i="10" s="1"/>
  <c r="Y9" i="15" s="1"/>
  <c r="AN157" i="10"/>
  <c r="AN163" i="10" s="1"/>
  <c r="D164" i="10" s="1"/>
  <c r="X9" i="15" s="1"/>
  <c r="AN156" i="10"/>
  <c r="AN155" i="10"/>
  <c r="AN159" i="10"/>
  <c r="AN160" i="10"/>
  <c r="BR160" i="10"/>
  <c r="BR158" i="10"/>
  <c r="BR164" i="10" s="1"/>
  <c r="B174" i="10" s="1"/>
  <c r="AC7" i="15" s="1"/>
  <c r="BR157" i="10"/>
  <c r="BR163" i="10" s="1"/>
  <c r="B173" i="10" s="1"/>
  <c r="AB7" i="15" s="1"/>
  <c r="BR156" i="10"/>
  <c r="BR162" i="10" s="1"/>
  <c r="B172" i="10" s="1"/>
  <c r="AA7" i="15" s="1"/>
  <c r="BR155" i="10"/>
  <c r="BR159" i="10"/>
  <c r="BO159" i="10"/>
  <c r="BO160" i="10"/>
  <c r="BO166" i="10" s="1"/>
  <c r="AE167" i="10" s="1"/>
  <c r="BO158" i="10"/>
  <c r="BO157" i="10"/>
  <c r="BO163" i="10" s="1"/>
  <c r="AE164" i="10" s="1"/>
  <c r="X36" i="15" s="1"/>
  <c r="BO156" i="10"/>
  <c r="BO162" i="10" s="1"/>
  <c r="AE163" i="10" s="1"/>
  <c r="W36" i="15" s="1"/>
  <c r="BO155" i="10"/>
  <c r="AW158" i="10"/>
  <c r="AW157" i="10"/>
  <c r="AW156" i="10"/>
  <c r="AW155" i="10"/>
  <c r="AW159" i="10"/>
  <c r="AW160" i="10"/>
  <c r="AW166" i="10" s="1"/>
  <c r="M167" i="10" s="1"/>
  <c r="CT158" i="10"/>
  <c r="CT164" i="10" s="1"/>
  <c r="AD174" i="10" s="1"/>
  <c r="AC35" i="15" s="1"/>
  <c r="CT157" i="10"/>
  <c r="CT163" i="10" s="1"/>
  <c r="AD173" i="10" s="1"/>
  <c r="CT156" i="10"/>
  <c r="CT155" i="10"/>
  <c r="CT159" i="10"/>
  <c r="CT160" i="10"/>
  <c r="CT166" i="10" s="1"/>
  <c r="AD176" i="10" s="1"/>
  <c r="BP160" i="10"/>
  <c r="BP159" i="10"/>
  <c r="BP165" i="10" s="1"/>
  <c r="AF166" i="10" s="1"/>
  <c r="BP158" i="10"/>
  <c r="BP164" i="10" s="1"/>
  <c r="AF165" i="10" s="1"/>
  <c r="Y37" i="15" s="1"/>
  <c r="BP157" i="10"/>
  <c r="BP163" i="10" s="1"/>
  <c r="AF164" i="10" s="1"/>
  <c r="X37" i="15" s="1"/>
  <c r="BP156" i="10"/>
  <c r="BP155" i="10"/>
  <c r="AY159" i="10"/>
  <c r="AY160" i="10"/>
  <c r="AY158" i="10"/>
  <c r="AY157" i="10"/>
  <c r="AY163" i="10" s="1"/>
  <c r="O164" i="10" s="1"/>
  <c r="X20" i="15" s="1"/>
  <c r="AY156" i="10"/>
  <c r="AY162" i="10" s="1"/>
  <c r="O163" i="10" s="1"/>
  <c r="W20" i="15" s="1"/>
  <c r="AY155" i="10"/>
  <c r="BW159" i="10"/>
  <c r="BW156" i="10"/>
  <c r="BW155" i="10"/>
  <c r="BW160" i="10"/>
  <c r="BW158" i="10"/>
  <c r="BW157" i="10"/>
  <c r="BW163" i="10" s="1"/>
  <c r="G173" i="10" s="1"/>
  <c r="AB12" i="15" s="1"/>
  <c r="BK158" i="10"/>
  <c r="BK164" i="10" s="1"/>
  <c r="AA165" i="10" s="1"/>
  <c r="Y32" i="15" s="1"/>
  <c r="BK157" i="10"/>
  <c r="BK163" i="10" s="1"/>
  <c r="AA164" i="10" s="1"/>
  <c r="X32" i="15" s="1"/>
  <c r="BK156" i="10"/>
  <c r="BK155" i="10"/>
  <c r="BK159" i="10"/>
  <c r="BK160" i="10"/>
  <c r="BK166" i="10" s="1"/>
  <c r="AA167" i="10" s="1"/>
  <c r="CM159" i="10"/>
  <c r="CM165" i="10" s="1"/>
  <c r="W175" i="10" s="1"/>
  <c r="AD28" i="15" s="1"/>
  <c r="CM158" i="10"/>
  <c r="CM164" i="10" s="1"/>
  <c r="W174" i="10" s="1"/>
  <c r="AC28" i="15" s="1"/>
  <c r="CM155" i="10"/>
  <c r="W171" i="10" s="1"/>
  <c r="CM160" i="10"/>
  <c r="CM166" i="10" s="1"/>
  <c r="W176" i="10" s="1"/>
  <c r="CM156" i="10"/>
  <c r="CM157" i="10"/>
  <c r="CC158" i="10"/>
  <c r="CC157" i="10"/>
  <c r="CC156" i="10"/>
  <c r="CC155" i="10"/>
  <c r="M171" i="10" s="1"/>
  <c r="CC159" i="10"/>
  <c r="CC165" i="10" s="1"/>
  <c r="M175" i="10" s="1"/>
  <c r="AD18" i="15" s="1"/>
  <c r="CC160" i="10"/>
  <c r="CC166" i="10" s="1"/>
  <c r="M176" i="10" s="1"/>
  <c r="BB160" i="10"/>
  <c r="BB158" i="10"/>
  <c r="BB157" i="10"/>
  <c r="BB156" i="10"/>
  <c r="BB155" i="10"/>
  <c r="BB159" i="10"/>
  <c r="BB165" i="10" s="1"/>
  <c r="R166" i="10" s="1"/>
  <c r="BN159" i="10"/>
  <c r="BN165" i="10" s="1"/>
  <c r="AD166" i="10" s="1"/>
  <c r="BN156" i="10"/>
  <c r="BN162" i="10" s="1"/>
  <c r="AD163" i="10" s="1"/>
  <c r="W35" i="15" s="1"/>
  <c r="BN160" i="10"/>
  <c r="BN166" i="10" s="1"/>
  <c r="AD167" i="10" s="1"/>
  <c r="BN157" i="10"/>
  <c r="BN155" i="10"/>
  <c r="BN158" i="10"/>
  <c r="BN164" i="10" s="1"/>
  <c r="AD165" i="10" s="1"/>
  <c r="Y35" i="15" s="1"/>
  <c r="CI158" i="10"/>
  <c r="CI157" i="10"/>
  <c r="CI163" i="10" s="1"/>
  <c r="S173" i="10" s="1"/>
  <c r="AB24" i="15" s="1"/>
  <c r="CI156" i="10"/>
  <c r="CI162" i="10" s="1"/>
  <c r="S172" i="10" s="1"/>
  <c r="AA24" i="15" s="1"/>
  <c r="CI155" i="10"/>
  <c r="S171" i="10" s="1"/>
  <c r="CI160" i="10"/>
  <c r="CI159" i="10"/>
  <c r="AQ159" i="10"/>
  <c r="AQ160" i="10"/>
  <c r="AQ158" i="10"/>
  <c r="AQ157" i="10"/>
  <c r="AQ163" i="10" s="1"/>
  <c r="G164" i="10" s="1"/>
  <c r="X12" i="15" s="1"/>
  <c r="AQ156" i="10"/>
  <c r="AQ162" i="10" s="1"/>
  <c r="G163" i="10" s="1"/>
  <c r="W12" i="15" s="1"/>
  <c r="AQ155" i="10"/>
  <c r="AV158" i="10"/>
  <c r="AV157" i="10"/>
  <c r="AV156" i="10"/>
  <c r="AV155" i="10"/>
  <c r="AV159" i="10"/>
  <c r="AV165" i="10" s="1"/>
  <c r="L166" i="10" s="1"/>
  <c r="AV160" i="10"/>
  <c r="AV166" i="10" s="1"/>
  <c r="L167" i="10" s="1"/>
  <c r="BV158" i="10"/>
  <c r="BV164" i="10" s="1"/>
  <c r="F174" i="10" s="1"/>
  <c r="AC11" i="15" s="1"/>
  <c r="BV157" i="10"/>
  <c r="BV163" i="10" s="1"/>
  <c r="F173" i="10" s="1"/>
  <c r="AB11" i="15" s="1"/>
  <c r="BV156" i="10"/>
  <c r="BV155" i="10"/>
  <c r="BV159" i="10"/>
  <c r="BV160" i="10"/>
  <c r="CN159" i="10"/>
  <c r="CN160" i="10"/>
  <c r="CN166" i="10" s="1"/>
  <c r="X176" i="10" s="1"/>
  <c r="CN158" i="10"/>
  <c r="CN164" i="10" s="1"/>
  <c r="X174" i="10" s="1"/>
  <c r="AC29" i="15" s="1"/>
  <c r="CN157" i="10"/>
  <c r="CN163" i="10" s="1"/>
  <c r="X173" i="10" s="1"/>
  <c r="AB29" i="15" s="1"/>
  <c r="CN156" i="10"/>
  <c r="CN155" i="10"/>
  <c r="AU158" i="10"/>
  <c r="AU157" i="10"/>
  <c r="AU156" i="10"/>
  <c r="AU162" i="10" s="1"/>
  <c r="K163" i="10" s="1"/>
  <c r="W16" i="15" s="1"/>
  <c r="AU155" i="10"/>
  <c r="AU159" i="10"/>
  <c r="AU165" i="10" s="1"/>
  <c r="K166" i="10" s="1"/>
  <c r="AU160" i="10"/>
  <c r="AU166" i="10" s="1"/>
  <c r="K167" i="10" s="1"/>
  <c r="BG159" i="10"/>
  <c r="BG160" i="10"/>
  <c r="BG158" i="10"/>
  <c r="BG157" i="10"/>
  <c r="BG156" i="10"/>
  <c r="BG155" i="10"/>
  <c r="CK158" i="10"/>
  <c r="CK164" i="10" s="1"/>
  <c r="U174" i="10" s="1"/>
  <c r="AC26" i="15" s="1"/>
  <c r="CK157" i="10"/>
  <c r="CK163" i="10" s="1"/>
  <c r="U173" i="10" s="1"/>
  <c r="AB26" i="15" s="1"/>
  <c r="CK156" i="10"/>
  <c r="CK155" i="10"/>
  <c r="CK159" i="10"/>
  <c r="CK160" i="10"/>
  <c r="BL158" i="10"/>
  <c r="BL157" i="10"/>
  <c r="BL163" i="10" s="1"/>
  <c r="AB164" i="10" s="1"/>
  <c r="X33" i="15" s="1"/>
  <c r="BL156" i="10"/>
  <c r="BL162" i="10" s="1"/>
  <c r="AB163" i="10" s="1"/>
  <c r="W33" i="15" s="1"/>
  <c r="BL155" i="10"/>
  <c r="BL159" i="10"/>
  <c r="BL165" i="10" s="1"/>
  <c r="AB166" i="10" s="1"/>
  <c r="BL160" i="10"/>
  <c r="CA158" i="14"/>
  <c r="CA157" i="14"/>
  <c r="CA159" i="14"/>
  <c r="CA162" i="14"/>
  <c r="CA168" i="14" s="1"/>
  <c r="J166" i="14" s="1"/>
  <c r="CA160" i="14"/>
  <c r="CA161" i="14"/>
  <c r="CA167" i="14" s="1"/>
  <c r="J165" i="14" s="1"/>
  <c r="EW162" i="14"/>
  <c r="EW158" i="14"/>
  <c r="EW164" i="14" s="1"/>
  <c r="S172" i="14" s="1"/>
  <c r="EW159" i="14"/>
  <c r="EW157" i="14"/>
  <c r="EW160" i="14"/>
  <c r="EW161" i="14"/>
  <c r="EW167" i="14" s="1"/>
  <c r="S175" i="14" s="1"/>
  <c r="BT158" i="14"/>
  <c r="BT157" i="14"/>
  <c r="BT159" i="14"/>
  <c r="BT160" i="14"/>
  <c r="BT166" i="14" s="1"/>
  <c r="C164" i="14" s="1"/>
  <c r="BT161" i="14"/>
  <c r="BT162" i="14"/>
  <c r="ES161" i="14"/>
  <c r="ES160" i="14"/>
  <c r="ES166" i="14" s="1"/>
  <c r="O174" i="14" s="1"/>
  <c r="ES162" i="14"/>
  <c r="ES158" i="14"/>
  <c r="ES164" i="14" s="1"/>
  <c r="O172" i="14" s="1"/>
  <c r="ES159" i="14"/>
  <c r="ES157" i="14"/>
  <c r="CQ158" i="14"/>
  <c r="CQ157" i="14"/>
  <c r="CQ159" i="14"/>
  <c r="CQ160" i="14"/>
  <c r="CQ166" i="14" s="1"/>
  <c r="Z164" i="14" s="1"/>
  <c r="CQ162" i="14"/>
  <c r="CQ161" i="14"/>
  <c r="CQ167" i="14" s="1"/>
  <c r="Z165" i="14" s="1"/>
  <c r="CO162" i="14"/>
  <c r="CO158" i="14"/>
  <c r="CO164" i="14" s="1"/>
  <c r="X162" i="14" s="1"/>
  <c r="CO157" i="14"/>
  <c r="CO161" i="14"/>
  <c r="CO159" i="14"/>
  <c r="CO160" i="14"/>
  <c r="CO166" i="14" s="1"/>
  <c r="X164" i="14" s="1"/>
  <c r="EJ160" i="14"/>
  <c r="EJ161" i="14"/>
  <c r="EJ167" i="14" s="1"/>
  <c r="F175" i="14" s="1"/>
  <c r="EJ162" i="14"/>
  <c r="EJ158" i="14"/>
  <c r="EJ164" i="14" s="1"/>
  <c r="F172" i="14" s="1"/>
  <c r="EJ157" i="14"/>
  <c r="EJ159" i="14"/>
  <c r="CG162" i="14"/>
  <c r="CG161" i="14"/>
  <c r="CG167" i="14" s="1"/>
  <c r="P165" i="14" s="1"/>
  <c r="CG158" i="14"/>
  <c r="CG157" i="14"/>
  <c r="CG159" i="14"/>
  <c r="CG160" i="14"/>
  <c r="CG166" i="14" s="1"/>
  <c r="P164" i="14" s="1"/>
  <c r="CR158" i="14"/>
  <c r="CR157" i="14"/>
  <c r="CR159" i="14"/>
  <c r="CR165" i="14" s="1"/>
  <c r="AA163" i="14" s="1"/>
  <c r="CR160" i="14"/>
  <c r="CR166" i="14" s="1"/>
  <c r="AA164" i="14" s="1"/>
  <c r="CR161" i="14"/>
  <c r="CR167" i="14" s="1"/>
  <c r="AA165" i="14" s="1"/>
  <c r="CR162" i="14"/>
  <c r="CR168" i="14" s="1"/>
  <c r="AA166" i="14" s="1"/>
  <c r="BW160" i="14"/>
  <c r="BW161" i="14"/>
  <c r="BW167" i="14" s="1"/>
  <c r="F165" i="14" s="1"/>
  <c r="BW162" i="14"/>
  <c r="BW158" i="14"/>
  <c r="BW157" i="14"/>
  <c r="BW159" i="14"/>
  <c r="BW165" i="14" s="1"/>
  <c r="F163" i="14" s="1"/>
  <c r="CB158" i="14"/>
  <c r="CB157" i="14"/>
  <c r="CB159" i="14"/>
  <c r="CB160" i="14"/>
  <c r="CB166" i="14" s="1"/>
  <c r="K164" i="14" s="1"/>
  <c r="CB161" i="14"/>
  <c r="CB162" i="14"/>
  <c r="EK161" i="14"/>
  <c r="EK162" i="14"/>
  <c r="EK168" i="14" s="1"/>
  <c r="G176" i="14" s="1"/>
  <c r="EK160" i="14"/>
  <c r="EK158" i="14"/>
  <c r="EK164" i="14" s="1"/>
  <c r="G172" i="14" s="1"/>
  <c r="EK159" i="14"/>
  <c r="EK157" i="14"/>
  <c r="CV161" i="14"/>
  <c r="CV162" i="14"/>
  <c r="CV158" i="14"/>
  <c r="CV157" i="14"/>
  <c r="CV159" i="14"/>
  <c r="CV160" i="14"/>
  <c r="CV166" i="14" s="1"/>
  <c r="AE164" i="14" s="1"/>
  <c r="FJ161" i="14"/>
  <c r="FJ162" i="14"/>
  <c r="FJ168" i="14" s="1"/>
  <c r="AF176" i="14" s="1"/>
  <c r="FJ158" i="14"/>
  <c r="FJ159" i="14"/>
  <c r="FJ165" i="14" s="1"/>
  <c r="AF173" i="14" s="1"/>
  <c r="FJ157" i="14"/>
  <c r="FJ160" i="14"/>
  <c r="FJ166" i="14" s="1"/>
  <c r="AF174" i="14" s="1"/>
  <c r="BZ162" i="14"/>
  <c r="BZ158" i="14"/>
  <c r="BZ164" i="14" s="1"/>
  <c r="I162" i="14" s="1"/>
  <c r="BZ157" i="14"/>
  <c r="BZ159" i="14"/>
  <c r="BZ165" i="14" s="1"/>
  <c r="I163" i="14" s="1"/>
  <c r="BZ160" i="14"/>
  <c r="BZ161" i="14"/>
  <c r="EX158" i="14"/>
  <c r="EX159" i="14"/>
  <c r="EX165" i="14" s="1"/>
  <c r="T173" i="14" s="1"/>
  <c r="EX157" i="14"/>
  <c r="EX160" i="14"/>
  <c r="EX166" i="14" s="1"/>
  <c r="T174" i="14" s="1"/>
  <c r="EX161" i="14"/>
  <c r="EX162" i="14"/>
  <c r="EX168" i="14" s="1"/>
  <c r="T176" i="14" s="1"/>
  <c r="EU162" i="14"/>
  <c r="EU161" i="14"/>
  <c r="EU158" i="14"/>
  <c r="EU159" i="14"/>
  <c r="EU165" i="14" s="1"/>
  <c r="Q173" i="14" s="1"/>
  <c r="EU157" i="14"/>
  <c r="EU160" i="14"/>
  <c r="EU166" i="14" s="1"/>
  <c r="Q174" i="14" s="1"/>
  <c r="BS162" i="14"/>
  <c r="BS158" i="14"/>
  <c r="BS164" i="14" s="1"/>
  <c r="B162" i="14" s="1"/>
  <c r="BS157" i="14"/>
  <c r="BS159" i="14"/>
  <c r="BS160" i="14"/>
  <c r="BS161" i="14"/>
  <c r="BS167" i="14" s="1"/>
  <c r="B165" i="14" s="1"/>
  <c r="EL161" i="14"/>
  <c r="EL162" i="14"/>
  <c r="EL168" i="14" s="1"/>
  <c r="H176" i="14" s="1"/>
  <c r="EL158" i="14"/>
  <c r="EL159" i="14"/>
  <c r="EL165" i="14" s="1"/>
  <c r="H173" i="14" s="1"/>
  <c r="EL157" i="14"/>
  <c r="EL160" i="14"/>
  <c r="ER160" i="14"/>
  <c r="ER161" i="14"/>
  <c r="ER167" i="14" s="1"/>
  <c r="N175" i="14" s="1"/>
  <c r="ER159" i="14"/>
  <c r="ER162" i="14"/>
  <c r="ER168" i="14" s="1"/>
  <c r="N176" i="14" s="1"/>
  <c r="ER158" i="14"/>
  <c r="ER157" i="14"/>
  <c r="EF162" i="14"/>
  <c r="EF158" i="14"/>
  <c r="EF159" i="14"/>
  <c r="EF157" i="14"/>
  <c r="EF160" i="14"/>
  <c r="EF161" i="14"/>
  <c r="EF167" i="14" s="1"/>
  <c r="B175" i="14" s="1"/>
  <c r="EN162" i="14"/>
  <c r="EN158" i="14"/>
  <c r="EN164" i="14" s="1"/>
  <c r="J172" i="14" s="1"/>
  <c r="EN159" i="14"/>
  <c r="EN157" i="14"/>
  <c r="EN160" i="14"/>
  <c r="EN161" i="14"/>
  <c r="EN167" i="14" s="1"/>
  <c r="J175" i="14" s="1"/>
  <c r="CF161" i="14"/>
  <c r="CF162" i="14"/>
  <c r="CF168" i="14" s="1"/>
  <c r="O166" i="14" s="1"/>
  <c r="CF158" i="14"/>
  <c r="CF157" i="14"/>
  <c r="CF159" i="14"/>
  <c r="CF160" i="14"/>
  <c r="EV162" i="14"/>
  <c r="EV158" i="14"/>
  <c r="EV164" i="14" s="1"/>
  <c r="R172" i="14" s="1"/>
  <c r="EV159" i="14"/>
  <c r="EV157" i="14"/>
  <c r="EV160" i="14"/>
  <c r="EV161" i="14"/>
  <c r="CM160" i="14"/>
  <c r="CM161" i="14"/>
  <c r="CM162" i="14"/>
  <c r="CM158" i="14"/>
  <c r="CM164" i="14" s="1"/>
  <c r="V162" i="14" s="1"/>
  <c r="CM157" i="14"/>
  <c r="CM159" i="14"/>
  <c r="CM165" i="14" s="1"/>
  <c r="V163" i="14" s="1"/>
  <c r="EP158" i="14"/>
  <c r="EP159" i="14"/>
  <c r="EP165" i="14" s="1"/>
  <c r="L173" i="14" s="1"/>
  <c r="EP157" i="14"/>
  <c r="EP160" i="14"/>
  <c r="EP161" i="14"/>
  <c r="EP162" i="14"/>
  <c r="EP168" i="14" s="1"/>
  <c r="L176" i="14" s="1"/>
  <c r="CC159" i="14"/>
  <c r="CC160" i="14"/>
  <c r="CC166" i="14" s="1"/>
  <c r="L164" i="14" s="1"/>
  <c r="CC161" i="14"/>
  <c r="CC162" i="14"/>
  <c r="CC168" i="14" s="1"/>
  <c r="L166" i="14" s="1"/>
  <c r="CC158" i="14"/>
  <c r="CC157" i="14"/>
  <c r="EO158" i="14"/>
  <c r="EO159" i="14"/>
  <c r="EO165" i="14" s="1"/>
  <c r="K173" i="14" s="1"/>
  <c r="EO157" i="14"/>
  <c r="EO162" i="14"/>
  <c r="EO168" i="14" s="1"/>
  <c r="K176" i="14" s="1"/>
  <c r="EO160" i="14"/>
  <c r="EO161" i="14"/>
  <c r="FI161" i="14"/>
  <c r="FI162" i="14"/>
  <c r="FI160" i="14"/>
  <c r="FI158" i="14"/>
  <c r="FI164" i="14" s="1"/>
  <c r="AE172" i="14" s="1"/>
  <c r="FI159" i="14"/>
  <c r="FI157" i="14"/>
  <c r="AE171" i="14" s="1"/>
  <c r="CN161" i="14"/>
  <c r="CN160" i="14"/>
  <c r="CN166" i="14" s="1"/>
  <c r="W164" i="14" s="1"/>
  <c r="CN162" i="14"/>
  <c r="CN158" i="14"/>
  <c r="CN157" i="14"/>
  <c r="CN159" i="14"/>
  <c r="CN165" i="14" s="1"/>
  <c r="W163" i="14" s="1"/>
  <c r="EZ160" i="14"/>
  <c r="EZ161" i="14"/>
  <c r="EZ167" i="14" s="1"/>
  <c r="V175" i="14" s="1"/>
  <c r="EZ159" i="14"/>
  <c r="EZ162" i="14"/>
  <c r="EZ168" i="14" s="1"/>
  <c r="V176" i="14" s="1"/>
  <c r="EZ158" i="14"/>
  <c r="EZ157" i="14"/>
  <c r="CU160" i="14"/>
  <c r="CU161" i="14"/>
  <c r="CU167" i="14" s="1"/>
  <c r="AD165" i="14" s="1"/>
  <c r="CU162" i="14"/>
  <c r="CU168" i="14" s="1"/>
  <c r="AD166" i="14" s="1"/>
  <c r="CU158" i="14"/>
  <c r="CU164" i="14" s="1"/>
  <c r="AD162" i="14" s="1"/>
  <c r="CU157" i="14"/>
  <c r="CU159" i="14"/>
  <c r="CU165" i="14" s="1"/>
  <c r="AD163" i="14" s="1"/>
  <c r="BX161" i="14"/>
  <c r="BX162" i="14"/>
  <c r="BX158" i="14"/>
  <c r="BX157" i="14"/>
  <c r="BX160" i="14"/>
  <c r="BX159" i="14"/>
  <c r="BX165" i="14" s="1"/>
  <c r="G163" i="14" s="1"/>
  <c r="EM161" i="14"/>
  <c r="EM162" i="14"/>
  <c r="EM168" i="14" s="1"/>
  <c r="I176" i="14" s="1"/>
  <c r="EM158" i="14"/>
  <c r="EM159" i="14"/>
  <c r="EM157" i="14"/>
  <c r="EM160" i="14"/>
  <c r="EM166" i="14" s="1"/>
  <c r="I174" i="14" s="1"/>
  <c r="ET161" i="14"/>
  <c r="ET162" i="14"/>
  <c r="ET168" i="14" s="1"/>
  <c r="P176" i="14" s="1"/>
  <c r="ET158" i="14"/>
  <c r="ET159" i="14"/>
  <c r="ET165" i="14" s="1"/>
  <c r="P173" i="14" s="1"/>
  <c r="ET157" i="14"/>
  <c r="ET160" i="14"/>
  <c r="EQ159" i="14"/>
  <c r="EQ157" i="14"/>
  <c r="EQ160" i="14"/>
  <c r="EQ161" i="14"/>
  <c r="EQ167" i="14" s="1"/>
  <c r="M175" i="14" s="1"/>
  <c r="EQ162" i="14"/>
  <c r="EQ158" i="14"/>
  <c r="EQ164" i="14" s="1"/>
  <c r="M172" i="14" s="1"/>
  <c r="CT160" i="14"/>
  <c r="CT161" i="14"/>
  <c r="CT162" i="14"/>
  <c r="CT158" i="14"/>
  <c r="CT164" i="14" s="1"/>
  <c r="AC162" i="14" s="1"/>
  <c r="CT157" i="14"/>
  <c r="CT159" i="14"/>
  <c r="CT165" i="14" s="1"/>
  <c r="AC163" i="14" s="1"/>
  <c r="CH162" i="14"/>
  <c r="CH158" i="14"/>
  <c r="CH164" i="14" s="1"/>
  <c r="Q162" i="14" s="1"/>
  <c r="CH157" i="14"/>
  <c r="CH159" i="14"/>
  <c r="CH160" i="14"/>
  <c r="CH161" i="14"/>
  <c r="CH167" i="14" s="1"/>
  <c r="Q165" i="14" s="1"/>
  <c r="CL160" i="14"/>
  <c r="CL161" i="14"/>
  <c r="CL167" i="14" s="1"/>
  <c r="U165" i="14" s="1"/>
  <c r="CL162" i="14"/>
  <c r="CL158" i="14"/>
  <c r="CL164" i="14" s="1"/>
  <c r="U162" i="14" s="1"/>
  <c r="CL157" i="14"/>
  <c r="CL159" i="14"/>
  <c r="CI158" i="14"/>
  <c r="CI157" i="14"/>
  <c r="R161" i="14" s="1"/>
  <c r="CI159" i="14"/>
  <c r="CI160" i="14"/>
  <c r="CI166" i="14" s="1"/>
  <c r="R164" i="14" s="1"/>
  <c r="CI161" i="14"/>
  <c r="CI162" i="14"/>
  <c r="CI168" i="14" s="1"/>
  <c r="R166" i="14" s="1"/>
  <c r="BY162" i="14"/>
  <c r="BY158" i="14"/>
  <c r="BY157" i="14"/>
  <c r="BY159" i="14"/>
  <c r="BY165" i="14" s="1"/>
  <c r="H163" i="14" s="1"/>
  <c r="BY160" i="14"/>
  <c r="BY161" i="14"/>
  <c r="BY167" i="14" s="1"/>
  <c r="H165" i="14" s="1"/>
  <c r="CK159" i="14"/>
  <c r="CK165" i="14" s="1"/>
  <c r="T163" i="14" s="1"/>
  <c r="CK160" i="14"/>
  <c r="CK166" i="14" s="1"/>
  <c r="T164" i="14" s="1"/>
  <c r="CK161" i="14"/>
  <c r="CK162" i="14"/>
  <c r="CK157" i="14"/>
  <c r="CK158" i="14"/>
  <c r="CK164" i="14" s="1"/>
  <c r="T162" i="14" s="1"/>
  <c r="FB161" i="14"/>
  <c r="FB162" i="14"/>
  <c r="FB168" i="14" s="1"/>
  <c r="X176" i="14" s="1"/>
  <c r="FB158" i="14"/>
  <c r="FB159" i="14"/>
  <c r="FB165" i="14" s="1"/>
  <c r="X173" i="14" s="1"/>
  <c r="FB157" i="14"/>
  <c r="FB160" i="14"/>
  <c r="FG159" i="14"/>
  <c r="FG157" i="14"/>
  <c r="FG160" i="14"/>
  <c r="FG161" i="14"/>
  <c r="FG167" i="14" s="1"/>
  <c r="AC175" i="14" s="1"/>
  <c r="FG162" i="14"/>
  <c r="FG158" i="14"/>
  <c r="FG164" i="14" s="1"/>
  <c r="AC172" i="14" s="1"/>
  <c r="EI159" i="14"/>
  <c r="EI157" i="14"/>
  <c r="EI160" i="14"/>
  <c r="EI161" i="14"/>
  <c r="EI167" i="14" s="1"/>
  <c r="E175" i="14" s="1"/>
  <c r="EI162" i="14"/>
  <c r="EI158" i="14"/>
  <c r="EI164" i="14" s="1"/>
  <c r="E172" i="14" s="1"/>
  <c r="CJ158" i="14"/>
  <c r="CJ157" i="14"/>
  <c r="CJ159" i="14"/>
  <c r="CJ160" i="14"/>
  <c r="CJ161" i="14"/>
  <c r="CJ167" i="14" s="1"/>
  <c r="S165" i="14" s="1"/>
  <c r="CJ162" i="14"/>
  <c r="CJ168" i="14" s="1"/>
  <c r="S166" i="14" s="1"/>
  <c r="BV160" i="14"/>
  <c r="BV161" i="14"/>
  <c r="BV167" i="14" s="1"/>
  <c r="E165" i="14" s="1"/>
  <c r="BV162" i="14"/>
  <c r="BV158" i="14"/>
  <c r="BV164" i="14" s="1"/>
  <c r="E162" i="14" s="1"/>
  <c r="BV157" i="14"/>
  <c r="BV159" i="14"/>
  <c r="EY159" i="14"/>
  <c r="EY157" i="14"/>
  <c r="U171" i="14" s="1"/>
  <c r="EY160" i="14"/>
  <c r="EY161" i="14"/>
  <c r="EY167" i="14" s="1"/>
  <c r="U175" i="14" s="1"/>
  <c r="EY162" i="14"/>
  <c r="EY158" i="14"/>
  <c r="EY164" i="14" s="1"/>
  <c r="U172" i="14" s="1"/>
  <c r="CP162" i="14"/>
  <c r="CP158" i="14"/>
  <c r="CP157" i="14"/>
  <c r="CP159" i="14"/>
  <c r="CP165" i="14" s="1"/>
  <c r="Y163" i="14" s="1"/>
  <c r="CP160" i="14"/>
  <c r="CP161" i="14"/>
  <c r="CP167" i="14" s="1"/>
  <c r="Y165" i="14" s="1"/>
  <c r="FE158" i="14"/>
  <c r="FE159" i="14"/>
  <c r="FE165" i="14" s="1"/>
  <c r="AA173" i="14" s="1"/>
  <c r="FE157" i="14"/>
  <c r="FE160" i="14"/>
  <c r="FE162" i="14"/>
  <c r="FE168" i="14" s="1"/>
  <c r="AA176" i="14" s="1"/>
  <c r="FE161" i="14"/>
  <c r="FE167" i="14" s="1"/>
  <c r="AA175" i="14" s="1"/>
  <c r="FF158" i="14"/>
  <c r="FF159" i="14"/>
  <c r="FF165" i="14" s="1"/>
  <c r="AB173" i="14" s="1"/>
  <c r="FF157" i="14"/>
  <c r="FF160" i="14"/>
  <c r="FF166" i="14" s="1"/>
  <c r="AB174" i="14" s="1"/>
  <c r="FF161" i="14"/>
  <c r="FF162" i="14"/>
  <c r="FA160" i="14"/>
  <c r="FA161" i="14"/>
  <c r="FA167" i="14" s="1"/>
  <c r="W175" i="14" s="1"/>
  <c r="FA162" i="14"/>
  <c r="FA158" i="14"/>
  <c r="FA164" i="14" s="1"/>
  <c r="W172" i="14" s="1"/>
  <c r="FA159" i="14"/>
  <c r="FA157" i="14"/>
  <c r="FH160" i="14"/>
  <c r="FH159" i="14"/>
  <c r="FH161" i="14"/>
  <c r="FH162" i="14"/>
  <c r="FH168" i="14" s="1"/>
  <c r="AD176" i="14" s="1"/>
  <c r="FH158" i="14"/>
  <c r="FH164" i="14" s="1"/>
  <c r="AD172" i="14" s="1"/>
  <c r="FH157" i="14"/>
  <c r="FD162" i="14"/>
  <c r="FD158" i="14"/>
  <c r="FD164" i="14" s="1"/>
  <c r="Z172" i="14" s="1"/>
  <c r="FD159" i="14"/>
  <c r="FD157" i="14"/>
  <c r="FD160" i="14"/>
  <c r="FD161" i="14"/>
  <c r="FD167" i="14" s="1"/>
  <c r="Z175" i="14" s="1"/>
  <c r="CW161" i="14"/>
  <c r="CW167" i="14" s="1"/>
  <c r="AF165" i="14" s="1"/>
  <c r="CW162" i="14"/>
  <c r="CW168" i="14" s="1"/>
  <c r="AF166" i="14" s="1"/>
  <c r="CW158" i="14"/>
  <c r="CW157" i="14"/>
  <c r="CW159" i="14"/>
  <c r="CW165" i="14" s="1"/>
  <c r="AF163" i="14" s="1"/>
  <c r="CW160" i="14"/>
  <c r="CW166" i="14" s="1"/>
  <c r="AF164" i="14" s="1"/>
  <c r="BU159" i="14"/>
  <c r="BU160" i="14"/>
  <c r="BU166" i="14" s="1"/>
  <c r="D164" i="14" s="1"/>
  <c r="BU161" i="14"/>
  <c r="BU167" i="14" s="1"/>
  <c r="D165" i="14" s="1"/>
  <c r="BU162" i="14"/>
  <c r="BU168" i="14" s="1"/>
  <c r="D166" i="14" s="1"/>
  <c r="BU158" i="14"/>
  <c r="BU157" i="14"/>
  <c r="CD160" i="14"/>
  <c r="CD161" i="14"/>
  <c r="CD162" i="14"/>
  <c r="CD158" i="14"/>
  <c r="CD164" i="14" s="1"/>
  <c r="M162" i="14" s="1"/>
  <c r="CD157" i="14"/>
  <c r="CD159" i="14"/>
  <c r="CD165" i="14" s="1"/>
  <c r="M163" i="14" s="1"/>
  <c r="CE160" i="14"/>
  <c r="CE166" i="14" s="1"/>
  <c r="N164" i="14" s="1"/>
  <c r="CE161" i="14"/>
  <c r="CE167" i="14" s="1"/>
  <c r="N165" i="14" s="1"/>
  <c r="CE162" i="14"/>
  <c r="CE158" i="14"/>
  <c r="CE157" i="14"/>
  <c r="CE159" i="14"/>
  <c r="CE165" i="14" s="1"/>
  <c r="N163" i="14" s="1"/>
  <c r="FC162" i="14"/>
  <c r="FC168" i="14" s="1"/>
  <c r="Y176" i="14" s="1"/>
  <c r="FC158" i="14"/>
  <c r="FC164" i="14" s="1"/>
  <c r="Y172" i="14" s="1"/>
  <c r="FC161" i="14"/>
  <c r="FC159" i="14"/>
  <c r="FC165" i="14" s="1"/>
  <c r="Y173" i="14" s="1"/>
  <c r="FC157" i="14"/>
  <c r="FC160" i="14"/>
  <c r="EG158" i="14"/>
  <c r="EG159" i="14"/>
  <c r="EG165" i="14" s="1"/>
  <c r="C173" i="14" s="1"/>
  <c r="EG157" i="14"/>
  <c r="EG160" i="14"/>
  <c r="EG166" i="14" s="1"/>
  <c r="C174" i="14" s="1"/>
  <c r="EG162" i="14"/>
  <c r="EG161" i="14"/>
  <c r="EH158" i="14"/>
  <c r="EH159" i="14"/>
  <c r="EH157" i="14"/>
  <c r="EH160" i="14"/>
  <c r="EH166" i="14" s="1"/>
  <c r="D174" i="14" s="1"/>
  <c r="EH161" i="14"/>
  <c r="EH162" i="14"/>
  <c r="EH168" i="14" s="1"/>
  <c r="D176" i="14" s="1"/>
  <c r="CS159" i="14"/>
  <c r="CS165" i="14" s="1"/>
  <c r="AB163" i="14" s="1"/>
  <c r="CS160" i="14"/>
  <c r="CS166" i="14" s="1"/>
  <c r="AB164" i="14" s="1"/>
  <c r="CS161" i="14"/>
  <c r="CS162" i="14"/>
  <c r="CS168" i="14" s="1"/>
  <c r="AB166" i="14" s="1"/>
  <c r="CS157" i="14"/>
  <c r="CS158" i="14"/>
  <c r="CS164" i="14" s="1"/>
  <c r="AB162" i="14" s="1"/>
  <c r="FK160" i="1"/>
  <c r="AK187" i="1" s="1"/>
  <c r="FK161" i="1"/>
  <c r="FK159" i="1"/>
  <c r="FK162" i="1" s="1"/>
  <c r="AK177" i="4"/>
  <c r="AM164" i="4"/>
  <c r="I171" i="3"/>
  <c r="AI14" i="15" s="1"/>
  <c r="V171" i="3"/>
  <c r="AI27" i="15" s="1"/>
  <c r="G171" i="3"/>
  <c r="AI12" i="15" s="1"/>
  <c r="W171" i="3"/>
  <c r="AI28" i="15" s="1"/>
  <c r="P170" i="3"/>
  <c r="AH21" i="15" s="1"/>
  <c r="P171" i="3"/>
  <c r="AI21" i="15" s="1"/>
  <c r="J171" i="3"/>
  <c r="AI15" i="15" s="1"/>
  <c r="W170" i="3"/>
  <c r="AH28" i="15" s="1"/>
  <c r="J170" i="3"/>
  <c r="AH15" i="15" s="1"/>
  <c r="I170" i="3"/>
  <c r="AH14" i="15" s="1"/>
  <c r="V170" i="3"/>
  <c r="AH27" i="15" s="1"/>
  <c r="AB171" i="3"/>
  <c r="AI33" i="15" s="1"/>
  <c r="AA171" i="3"/>
  <c r="AI32" i="15" s="1"/>
  <c r="Y171" i="3"/>
  <c r="AI30" i="15" s="1"/>
  <c r="Y170" i="3"/>
  <c r="AH30" i="15" s="1"/>
  <c r="U170" i="3"/>
  <c r="AH26" i="15" s="1"/>
  <c r="U171" i="3"/>
  <c r="AI26" i="15" s="1"/>
  <c r="O171" i="3"/>
  <c r="AI20" i="15" s="1"/>
  <c r="O170" i="3"/>
  <c r="AH20" i="15" s="1"/>
  <c r="N171" i="3"/>
  <c r="AI19" i="15" s="1"/>
  <c r="N170" i="3"/>
  <c r="AH19" i="15" s="1"/>
  <c r="L170" i="3"/>
  <c r="AH17" i="15" s="1"/>
  <c r="L171" i="3"/>
  <c r="AI17" i="15" s="1"/>
  <c r="K170" i="3"/>
  <c r="AH16" i="15" s="1"/>
  <c r="K171" i="3"/>
  <c r="AI16" i="15" s="1"/>
  <c r="F170" i="3"/>
  <c r="AH11" i="15" s="1"/>
  <c r="F171" i="3"/>
  <c r="AI11" i="15" s="1"/>
  <c r="E170" i="3"/>
  <c r="AH10" i="15" s="1"/>
  <c r="E171" i="3"/>
  <c r="AI10" i="15" s="1"/>
  <c r="B171" i="3"/>
  <c r="AI7" i="15" s="1"/>
  <c r="B170" i="3"/>
  <c r="AH7" i="15" s="1"/>
  <c r="AE171" i="3"/>
  <c r="AI36" i="15" s="1"/>
  <c r="AD171" i="3"/>
  <c r="AI35" i="15" s="1"/>
  <c r="AC171" i="3"/>
  <c r="AI34" i="15" s="1"/>
  <c r="Z170" i="3"/>
  <c r="AH31" i="15" s="1"/>
  <c r="Z171" i="3"/>
  <c r="AI31" i="15" s="1"/>
  <c r="X171" i="3"/>
  <c r="AI29" i="15" s="1"/>
  <c r="X170" i="3"/>
  <c r="AH29" i="15" s="1"/>
  <c r="T171" i="3"/>
  <c r="AI25" i="15" s="1"/>
  <c r="T170" i="3"/>
  <c r="AH25" i="15" s="1"/>
  <c r="S171" i="3"/>
  <c r="AI24" i="15" s="1"/>
  <c r="S170" i="3"/>
  <c r="AH24" i="15" s="1"/>
  <c r="R170" i="3"/>
  <c r="AH23" i="15" s="1"/>
  <c r="R171" i="3"/>
  <c r="AI23" i="15" s="1"/>
  <c r="Q170" i="3"/>
  <c r="AH22" i="15" s="1"/>
  <c r="Q171" i="3"/>
  <c r="AI22" i="15" s="1"/>
  <c r="M171" i="3"/>
  <c r="AI18" i="15" s="1"/>
  <c r="M170" i="3"/>
  <c r="AH18" i="15" s="1"/>
  <c r="H171" i="3"/>
  <c r="AI13" i="15" s="1"/>
  <c r="H170" i="3"/>
  <c r="AH13" i="15" s="1"/>
  <c r="D171" i="3"/>
  <c r="AI9" i="15" s="1"/>
  <c r="D170" i="3"/>
  <c r="AH9" i="15" s="1"/>
  <c r="C170" i="3"/>
  <c r="AH8" i="15" s="1"/>
  <c r="C171" i="3"/>
  <c r="AI8" i="15" s="1"/>
  <c r="AF171" i="3"/>
  <c r="AI37" i="15" s="1"/>
  <c r="AG167" i="14"/>
  <c r="AM178" i="14"/>
  <c r="CK168" i="14"/>
  <c r="T166" i="14" s="1"/>
  <c r="CK167" i="14"/>
  <c r="T165" i="14" s="1"/>
  <c r="CA164" i="14"/>
  <c r="J162" i="14" s="1"/>
  <c r="CA165" i="14"/>
  <c r="J163" i="14" s="1"/>
  <c r="CA166" i="14"/>
  <c r="J164" i="14" s="1"/>
  <c r="CQ164" i="14"/>
  <c r="Z162" i="14" s="1"/>
  <c r="Z161" i="14"/>
  <c r="CQ165" i="14"/>
  <c r="Z163" i="14" s="1"/>
  <c r="CQ168" i="14"/>
  <c r="Z166" i="14" s="1"/>
  <c r="CS167" i="14"/>
  <c r="AB165" i="14" s="1"/>
  <c r="CE168" i="14"/>
  <c r="N166" i="14" s="1"/>
  <c r="CE164" i="14"/>
  <c r="N162" i="14" s="1"/>
  <c r="CJ165" i="14"/>
  <c r="S163" i="14" s="1"/>
  <c r="CJ166" i="14"/>
  <c r="S164" i="14" s="1"/>
  <c r="CJ164" i="14"/>
  <c r="S162" i="14" s="1"/>
  <c r="CR164" i="14"/>
  <c r="AA162" i="14" s="1"/>
  <c r="CV164" i="14"/>
  <c r="AE162" i="14" s="1"/>
  <c r="CV167" i="14"/>
  <c r="AE165" i="14" s="1"/>
  <c r="CV165" i="14"/>
  <c r="AE163" i="14" s="1"/>
  <c r="CV168" i="14"/>
  <c r="AE166" i="14" s="1"/>
  <c r="CO168" i="14"/>
  <c r="X166" i="14" s="1"/>
  <c r="CO167" i="14"/>
  <c r="X165" i="14" s="1"/>
  <c r="CO165" i="14"/>
  <c r="X163" i="14" s="1"/>
  <c r="CH166" i="14"/>
  <c r="Q164" i="14" s="1"/>
  <c r="CH165" i="14"/>
  <c r="Q163" i="14" s="1"/>
  <c r="CH168" i="14"/>
  <c r="Q166" i="14" s="1"/>
  <c r="BT164" i="14"/>
  <c r="C162" i="14" s="1"/>
  <c r="BT168" i="14"/>
  <c r="C166" i="14" s="1"/>
  <c r="BT165" i="14"/>
  <c r="C163" i="14" s="1"/>
  <c r="BT167" i="14"/>
  <c r="C165" i="14" s="1"/>
  <c r="BS165" i="14"/>
  <c r="B163" i="14" s="1"/>
  <c r="BS168" i="14"/>
  <c r="B166" i="14" s="1"/>
  <c r="BS166" i="14"/>
  <c r="B164" i="14" s="1"/>
  <c r="CI164" i="14"/>
  <c r="R162" i="14" s="1"/>
  <c r="CI167" i="14"/>
  <c r="R165" i="14" s="1"/>
  <c r="CI165" i="14"/>
  <c r="R163" i="14" s="1"/>
  <c r="CT167" i="14"/>
  <c r="AC165" i="14" s="1"/>
  <c r="CT166" i="14"/>
  <c r="AC164" i="14" s="1"/>
  <c r="CT168" i="14"/>
  <c r="AC166" i="14" s="1"/>
  <c r="CG164" i="14"/>
  <c r="P162" i="14" s="1"/>
  <c r="CG165" i="14"/>
  <c r="P163" i="14" s="1"/>
  <c r="CG168" i="14"/>
  <c r="P166" i="14" s="1"/>
  <c r="CU166" i="14"/>
  <c r="AD164" i="14" s="1"/>
  <c r="CF165" i="14"/>
  <c r="O163" i="14" s="1"/>
  <c r="CF166" i="14"/>
  <c r="O164" i="14" s="1"/>
  <c r="CF167" i="14"/>
  <c r="O165" i="14" s="1"/>
  <c r="CF164" i="14"/>
  <c r="O162" i="14" s="1"/>
  <c r="CM166" i="14"/>
  <c r="V164" i="14" s="1"/>
  <c r="CM168" i="14"/>
  <c r="V166" i="14" s="1"/>
  <c r="CM167" i="14"/>
  <c r="V165" i="14" s="1"/>
  <c r="V161" i="14"/>
  <c r="BY168" i="14"/>
  <c r="H166" i="14" s="1"/>
  <c r="BY164" i="14"/>
  <c r="H162" i="14" s="1"/>
  <c r="BY166" i="14"/>
  <c r="H164" i="14" s="1"/>
  <c r="CW164" i="14"/>
  <c r="AF162" i="14" s="1"/>
  <c r="CP166" i="14"/>
  <c r="Y164" i="14" s="1"/>
  <c r="CP168" i="14"/>
  <c r="Y166" i="14" s="1"/>
  <c r="BV166" i="14"/>
  <c r="E164" i="14" s="1"/>
  <c r="BV165" i="14"/>
  <c r="E163" i="14" s="1"/>
  <c r="E161" i="14"/>
  <c r="BV168" i="14"/>
  <c r="E166" i="14" s="1"/>
  <c r="CC164" i="14"/>
  <c r="L162" i="14" s="1"/>
  <c r="CC165" i="14"/>
  <c r="L163" i="14" s="1"/>
  <c r="CC167" i="14"/>
  <c r="L165" i="14" s="1"/>
  <c r="F161" i="14"/>
  <c r="BW166" i="14"/>
  <c r="F164" i="14" s="1"/>
  <c r="BW164" i="14"/>
  <c r="F162" i="14" s="1"/>
  <c r="BW168" i="14"/>
  <c r="F166" i="14" s="1"/>
  <c r="CB168" i="14"/>
  <c r="K166" i="14" s="1"/>
  <c r="CB164" i="14"/>
  <c r="K162" i="14" s="1"/>
  <c r="CB167" i="14"/>
  <c r="K165" i="14" s="1"/>
  <c r="CB165" i="14"/>
  <c r="K163" i="14" s="1"/>
  <c r="BZ167" i="14"/>
  <c r="I165" i="14" s="1"/>
  <c r="BZ166" i="14"/>
  <c r="I164" i="14" s="1"/>
  <c r="BZ168" i="14"/>
  <c r="I166" i="14" s="1"/>
  <c r="BX164" i="14"/>
  <c r="G162" i="14" s="1"/>
  <c r="BX167" i="14"/>
  <c r="G165" i="14" s="1"/>
  <c r="BX166" i="14"/>
  <c r="G164" i="14" s="1"/>
  <c r="BX168" i="14"/>
  <c r="G166" i="14" s="1"/>
  <c r="U161" i="14"/>
  <c r="CL166" i="14"/>
  <c r="U164" i="14" s="1"/>
  <c r="CL165" i="14"/>
  <c r="U163" i="14" s="1"/>
  <c r="CL168" i="14"/>
  <c r="U166" i="14" s="1"/>
  <c r="W161" i="14"/>
  <c r="CN168" i="14"/>
  <c r="W166" i="14" s="1"/>
  <c r="CN164" i="14"/>
  <c r="W162" i="14" s="1"/>
  <c r="CN167" i="14"/>
  <c r="W165" i="14" s="1"/>
  <c r="BU165" i="14"/>
  <c r="D163" i="14" s="1"/>
  <c r="BU164" i="14"/>
  <c r="D162" i="14" s="1"/>
  <c r="AO163" i="10"/>
  <c r="E164" i="10" s="1"/>
  <c r="X10" i="15" s="1"/>
  <c r="AO164" i="10"/>
  <c r="E165" i="10" s="1"/>
  <c r="Y10" i="15" s="1"/>
  <c r="AO162" i="10"/>
  <c r="E163" i="10" s="1"/>
  <c r="W10" i="15" s="1"/>
  <c r="BX164" i="10"/>
  <c r="H174" i="10" s="1"/>
  <c r="AC13" i="15" s="1"/>
  <c r="BX165" i="10"/>
  <c r="H175" i="10" s="1"/>
  <c r="AD13" i="15" s="1"/>
  <c r="BX163" i="10"/>
  <c r="H173" i="10" s="1"/>
  <c r="AB13" i="15" s="1"/>
  <c r="BX162" i="10"/>
  <c r="H172" i="10" s="1"/>
  <c r="AA13" i="15" s="1"/>
  <c r="BX166" i="10"/>
  <c r="H176" i="10" s="1"/>
  <c r="AZ165" i="10"/>
  <c r="P166" i="10" s="1"/>
  <c r="AZ162" i="10"/>
  <c r="P163" i="10" s="1"/>
  <c r="W21" i="15" s="1"/>
  <c r="CF164" i="10"/>
  <c r="P174" i="10" s="1"/>
  <c r="AC21" i="15" s="1"/>
  <c r="CF166" i="10"/>
  <c r="P176" i="10" s="1"/>
  <c r="CF165" i="10"/>
  <c r="P175" i="10" s="1"/>
  <c r="AD21" i="15" s="1"/>
  <c r="CU166" i="10"/>
  <c r="AE176" i="10" s="1"/>
  <c r="CU162" i="10"/>
  <c r="AE172" i="10" s="1"/>
  <c r="AA36" i="15" s="1"/>
  <c r="CU165" i="10"/>
  <c r="AE175" i="10" s="1"/>
  <c r="AD36" i="15" s="1"/>
  <c r="CM163" i="10"/>
  <c r="W173" i="10" s="1"/>
  <c r="AB28" i="15" s="1"/>
  <c r="CM162" i="10"/>
  <c r="W172" i="10" s="1"/>
  <c r="AA28" i="15" s="1"/>
  <c r="BB162" i="10"/>
  <c r="R163" i="10" s="1"/>
  <c r="W23" i="15" s="1"/>
  <c r="BB163" i="10"/>
  <c r="R164" i="10" s="1"/>
  <c r="X23" i="15" s="1"/>
  <c r="BB164" i="10"/>
  <c r="R165" i="10" s="1"/>
  <c r="Y23" i="15" s="1"/>
  <c r="BB166" i="10"/>
  <c r="R167" i="10" s="1"/>
  <c r="BN163" i="10"/>
  <c r="AD164" i="10" s="1"/>
  <c r="X35" i="15" s="1"/>
  <c r="CI165" i="10"/>
  <c r="S175" i="10" s="1"/>
  <c r="AD24" i="15" s="1"/>
  <c r="CI164" i="10"/>
  <c r="S174" i="10" s="1"/>
  <c r="AC24" i="15" s="1"/>
  <c r="CI166" i="10"/>
  <c r="S176" i="10" s="1"/>
  <c r="AQ164" i="10"/>
  <c r="G165" i="10" s="1"/>
  <c r="Y12" i="15" s="1"/>
  <c r="AQ165" i="10"/>
  <c r="G166" i="10" s="1"/>
  <c r="AQ166" i="10"/>
  <c r="G167" i="10" s="1"/>
  <c r="CB165" i="10"/>
  <c r="L175" i="10" s="1"/>
  <c r="AD17" i="15" s="1"/>
  <c r="L171" i="10"/>
  <c r="CB162" i="10"/>
  <c r="L172" i="10" s="1"/>
  <c r="AA17" i="15" s="1"/>
  <c r="CB166" i="10"/>
  <c r="L176" i="10" s="1"/>
  <c r="AL166" i="10"/>
  <c r="B167" i="10" s="1"/>
  <c r="AL165" i="10"/>
  <c r="B166" i="10" s="1"/>
  <c r="AR164" i="10"/>
  <c r="H165" i="10" s="1"/>
  <c r="Y13" i="15" s="1"/>
  <c r="AR165" i="10"/>
  <c r="H166" i="10" s="1"/>
  <c r="AR166" i="10"/>
  <c r="H167" i="10" s="1"/>
  <c r="CK165" i="10"/>
  <c r="U175" i="10" s="1"/>
  <c r="AD26" i="15" s="1"/>
  <c r="U171" i="10"/>
  <c r="CK162" i="10"/>
  <c r="U172" i="10" s="1"/>
  <c r="AA26" i="15" s="1"/>
  <c r="CK166" i="10"/>
  <c r="U176" i="10" s="1"/>
  <c r="BL166" i="10"/>
  <c r="AB167" i="10" s="1"/>
  <c r="BL164" i="10"/>
  <c r="AB165" i="10" s="1"/>
  <c r="Y33" i="15" s="1"/>
  <c r="BP166" i="10"/>
  <c r="AF167" i="10" s="1"/>
  <c r="BP162" i="10"/>
  <c r="AF163" i="10" s="1"/>
  <c r="W37" i="15" s="1"/>
  <c r="AY164" i="10"/>
  <c r="O165" i="10" s="1"/>
  <c r="Y20" i="15" s="1"/>
  <c r="AY166" i="10"/>
  <c r="O167" i="10" s="1"/>
  <c r="AY165" i="10"/>
  <c r="O166" i="10" s="1"/>
  <c r="BW164" i="10"/>
  <c r="G174" i="10" s="1"/>
  <c r="AC12" i="15" s="1"/>
  <c r="BW166" i="10"/>
  <c r="G176" i="10" s="1"/>
  <c r="BW162" i="10"/>
  <c r="G172" i="10" s="1"/>
  <c r="AA12" i="15" s="1"/>
  <c r="BW165" i="10"/>
  <c r="G175" i="10" s="1"/>
  <c r="AD12" i="15" s="1"/>
  <c r="AV163" i="10"/>
  <c r="L164" i="10" s="1"/>
  <c r="X17" i="15" s="1"/>
  <c r="AV164" i="10"/>
  <c r="L165" i="10" s="1"/>
  <c r="Y17" i="15" s="1"/>
  <c r="AV162" i="10"/>
  <c r="L163" i="10" s="1"/>
  <c r="W17" i="15" s="1"/>
  <c r="BC162" i="10"/>
  <c r="S163" i="10" s="1"/>
  <c r="W24" i="15" s="1"/>
  <c r="BC163" i="10"/>
  <c r="S164" i="10" s="1"/>
  <c r="X24" i="15" s="1"/>
  <c r="BC164" i="10"/>
  <c r="S165" i="10" s="1"/>
  <c r="Y24" i="15" s="1"/>
  <c r="BV166" i="10"/>
  <c r="F176" i="10" s="1"/>
  <c r="BV162" i="10"/>
  <c r="F172" i="10" s="1"/>
  <c r="AA11" i="15" s="1"/>
  <c r="BV165" i="10"/>
  <c r="F175" i="10" s="1"/>
  <c r="AD11" i="15" s="1"/>
  <c r="AU163" i="10"/>
  <c r="K164" i="10" s="1"/>
  <c r="X16" i="15" s="1"/>
  <c r="AU164" i="10"/>
  <c r="K165" i="10" s="1"/>
  <c r="Y16" i="15" s="1"/>
  <c r="AN166" i="10"/>
  <c r="D167" i="10" s="1"/>
  <c r="AN162" i="10"/>
  <c r="D163" i="10" s="1"/>
  <c r="W9" i="15" s="1"/>
  <c r="AN165" i="10"/>
  <c r="D166" i="10" s="1"/>
  <c r="CR165" i="10"/>
  <c r="AB175" i="10" s="1"/>
  <c r="AD33" i="15" s="1"/>
  <c r="CR162" i="10"/>
  <c r="AB172" i="10" s="1"/>
  <c r="AA33" i="15" s="1"/>
  <c r="AB171" i="10"/>
  <c r="CP165" i="10"/>
  <c r="Z175" i="10" s="1"/>
  <c r="AD31" i="15" s="1"/>
  <c r="CP166" i="10"/>
  <c r="Z176" i="10" s="1"/>
  <c r="Z171" i="10"/>
  <c r="BH164" i="10"/>
  <c r="X165" i="10" s="1"/>
  <c r="Y29" i="15" s="1"/>
  <c r="BH165" i="10"/>
  <c r="X166" i="10" s="1"/>
  <c r="BH166" i="10"/>
  <c r="X167" i="10" s="1"/>
  <c r="CO164" i="10"/>
  <c r="Y174" i="10" s="1"/>
  <c r="AC30" i="15" s="1"/>
  <c r="CO165" i="10"/>
  <c r="Y175" i="10" s="1"/>
  <c r="AD30" i="15" s="1"/>
  <c r="CO166" i="10"/>
  <c r="Y176" i="10" s="1"/>
  <c r="CO162" i="10"/>
  <c r="Y172" i="10" s="1"/>
  <c r="AA30" i="15" s="1"/>
  <c r="CO163" i="10"/>
  <c r="Y173" i="10" s="1"/>
  <c r="AB30" i="15" s="1"/>
  <c r="CL166" i="10"/>
  <c r="V176" i="10" s="1"/>
  <c r="CL165" i="10"/>
  <c r="V175" i="10" s="1"/>
  <c r="AD27" i="15" s="1"/>
  <c r="V171" i="10"/>
  <c r="CL162" i="10"/>
  <c r="V172" i="10" s="1"/>
  <c r="AA27" i="15" s="1"/>
  <c r="AX163" i="10"/>
  <c r="N164" i="10" s="1"/>
  <c r="X19" i="15" s="1"/>
  <c r="AX162" i="10"/>
  <c r="N163" i="10" s="1"/>
  <c r="W19" i="15" s="1"/>
  <c r="AX165" i="10"/>
  <c r="N166" i="10" s="1"/>
  <c r="CJ165" i="10"/>
  <c r="T175" i="10" s="1"/>
  <c r="AD25" i="15" s="1"/>
  <c r="CJ166" i="10"/>
  <c r="T176" i="10" s="1"/>
  <c r="CJ164" i="10"/>
  <c r="T174" i="10" s="1"/>
  <c r="AC25" i="15" s="1"/>
  <c r="BJ163" i="10"/>
  <c r="Z164" i="10" s="1"/>
  <c r="X31" i="15" s="1"/>
  <c r="BJ166" i="10"/>
  <c r="Z167" i="10" s="1"/>
  <c r="CD166" i="10"/>
  <c r="N176" i="10" s="1"/>
  <c r="CD165" i="10"/>
  <c r="N175" i="10" s="1"/>
  <c r="AD19" i="15" s="1"/>
  <c r="N171" i="10"/>
  <c r="CD162" i="10"/>
  <c r="N172" i="10" s="1"/>
  <c r="AA19" i="15" s="1"/>
  <c r="BK165" i="10"/>
  <c r="AA166" i="10" s="1"/>
  <c r="BK162" i="10"/>
  <c r="AA163" i="10" s="1"/>
  <c r="W32" i="15" s="1"/>
  <c r="BM166" i="10"/>
  <c r="AC167" i="10" s="1"/>
  <c r="BM165" i="10"/>
  <c r="AC166" i="10" s="1"/>
  <c r="BM162" i="10"/>
  <c r="AC163" i="10" s="1"/>
  <c r="W34" i="15" s="1"/>
  <c r="X171" i="10"/>
  <c r="CN162" i="10"/>
  <c r="X172" i="10" s="1"/>
  <c r="AA29" i="15" s="1"/>
  <c r="CN165" i="10"/>
  <c r="X175" i="10" s="1"/>
  <c r="AD29" i="15" s="1"/>
  <c r="BG164" i="10"/>
  <c r="W165" i="10" s="1"/>
  <c r="Y28" i="15" s="1"/>
  <c r="BG166" i="10"/>
  <c r="W167" i="10" s="1"/>
  <c r="BG162" i="10"/>
  <c r="W163" i="10" s="1"/>
  <c r="W28" i="15" s="1"/>
  <c r="BG165" i="10"/>
  <c r="W166" i="10" s="1"/>
  <c r="BG163" i="10"/>
  <c r="W164" i="10" s="1"/>
  <c r="X28" i="15" s="1"/>
  <c r="BZ162" i="10"/>
  <c r="J172" i="10" s="1"/>
  <c r="AA15" i="15" s="1"/>
  <c r="BZ163" i="10"/>
  <c r="J173" i="10" s="1"/>
  <c r="AB15" i="15" s="1"/>
  <c r="BZ166" i="10"/>
  <c r="J176" i="10" s="1"/>
  <c r="BZ164" i="10"/>
  <c r="J174" i="10" s="1"/>
  <c r="AC15" i="15" s="1"/>
  <c r="J171" i="10"/>
  <c r="AT162" i="10"/>
  <c r="J163" i="10" s="1"/>
  <c r="W15" i="15" s="1"/>
  <c r="AT166" i="10"/>
  <c r="J167" i="10" s="1"/>
  <c r="AT164" i="10"/>
  <c r="J165" i="10" s="1"/>
  <c r="Y15" i="15" s="1"/>
  <c r="AT163" i="10"/>
  <c r="J164" i="10" s="1"/>
  <c r="X15" i="15" s="1"/>
  <c r="CQ162" i="10"/>
  <c r="AA172" i="10" s="1"/>
  <c r="AA32" i="15" s="1"/>
  <c r="CQ163" i="10"/>
  <c r="AA173" i="10" s="1"/>
  <c r="AA171" i="10"/>
  <c r="CA165" i="10"/>
  <c r="K175" i="10" s="1"/>
  <c r="AD16" i="15" s="1"/>
  <c r="CA166" i="10"/>
  <c r="K176" i="10" s="1"/>
  <c r="K171" i="10"/>
  <c r="BA164" i="10"/>
  <c r="Q165" i="10" s="1"/>
  <c r="Y22" i="15" s="1"/>
  <c r="BA163" i="10"/>
  <c r="Q164" i="10" s="1"/>
  <c r="X22" i="15" s="1"/>
  <c r="BA166" i="10"/>
  <c r="Q167" i="10" s="1"/>
  <c r="BY162" i="10"/>
  <c r="I172" i="10" s="1"/>
  <c r="AA14" i="15" s="1"/>
  <c r="BY164" i="10"/>
  <c r="I174" i="10" s="1"/>
  <c r="AC14" i="15" s="1"/>
  <c r="BY165" i="10"/>
  <c r="I175" i="10" s="1"/>
  <c r="AD14" i="15" s="1"/>
  <c r="BY163" i="10"/>
  <c r="I173" i="10" s="1"/>
  <c r="AB14" i="15" s="1"/>
  <c r="BY166" i="10"/>
  <c r="I176" i="10" s="1"/>
  <c r="CH162" i="10"/>
  <c r="R172" i="10" s="1"/>
  <c r="AA23" i="15" s="1"/>
  <c r="CH163" i="10"/>
  <c r="R173" i="10" s="1"/>
  <c r="AB23" i="15" s="1"/>
  <c r="R171" i="10"/>
  <c r="CH166" i="10"/>
  <c r="R176" i="10" s="1"/>
  <c r="CH165" i="10"/>
  <c r="R175" i="10" s="1"/>
  <c r="AD23" i="15" s="1"/>
  <c r="BS162" i="10"/>
  <c r="C172" i="10" s="1"/>
  <c r="AA8" i="15" s="1"/>
  <c r="BS166" i="10"/>
  <c r="C176" i="10" s="1"/>
  <c r="BS163" i="10"/>
  <c r="C173" i="10" s="1"/>
  <c r="AB8" i="15" s="1"/>
  <c r="BS164" i="10"/>
  <c r="C174" i="10" s="1"/>
  <c r="AC8" i="15" s="1"/>
  <c r="C171" i="10"/>
  <c r="BE166" i="10"/>
  <c r="U167" i="10" s="1"/>
  <c r="BE162" i="10"/>
  <c r="U163" i="10" s="1"/>
  <c r="W26" i="15" s="1"/>
  <c r="BE165" i="10"/>
  <c r="U166" i="10" s="1"/>
  <c r="CT165" i="10"/>
  <c r="AD175" i="10" s="1"/>
  <c r="AD35" i="15" s="1"/>
  <c r="CT162" i="10"/>
  <c r="AD172" i="10" s="1"/>
  <c r="AA35" i="15" s="1"/>
  <c r="AD171" i="10"/>
  <c r="CS165" i="10"/>
  <c r="AC175" i="10" s="1"/>
  <c r="AD34" i="15" s="1"/>
  <c r="AC171" i="10"/>
  <c r="CS162" i="10"/>
  <c r="AC172" i="10" s="1"/>
  <c r="AA34" i="15" s="1"/>
  <c r="BD165" i="10"/>
  <c r="T166" i="10" s="1"/>
  <c r="BD164" i="10"/>
  <c r="T165" i="10" s="1"/>
  <c r="Y25" i="15" s="1"/>
  <c r="BD166" i="10"/>
  <c r="T167" i="10" s="1"/>
  <c r="AS165" i="10"/>
  <c r="I166" i="10" s="1"/>
  <c r="AS166" i="10"/>
  <c r="I167" i="10" s="1"/>
  <c r="CE162" i="10"/>
  <c r="O172" i="10" s="1"/>
  <c r="AA20" i="15" s="1"/>
  <c r="CE165" i="10"/>
  <c r="O175" i="10" s="1"/>
  <c r="AD20" i="15" s="1"/>
  <c r="CE164" i="10"/>
  <c r="O174" i="10" s="1"/>
  <c r="AC20" i="15" s="1"/>
  <c r="CG164" i="10"/>
  <c r="Q174" i="10" s="1"/>
  <c r="AC22" i="15" s="1"/>
  <c r="CG165" i="10"/>
  <c r="Q175" i="10" s="1"/>
  <c r="AD22" i="15" s="1"/>
  <c r="CG166" i="10"/>
  <c r="Q176" i="10" s="1"/>
  <c r="CG163" i="10"/>
  <c r="Q173" i="10" s="1"/>
  <c r="AB22" i="15" s="1"/>
  <c r="CG162" i="10"/>
  <c r="Q172" i="10" s="1"/>
  <c r="AA22" i="15" s="1"/>
  <c r="BT165" i="10"/>
  <c r="D175" i="10" s="1"/>
  <c r="AD9" i="15" s="1"/>
  <c r="BT164" i="10"/>
  <c r="D174" i="10" s="1"/>
  <c r="AC9" i="15" s="1"/>
  <c r="BT166" i="10"/>
  <c r="D176" i="10" s="1"/>
  <c r="BU163" i="10"/>
  <c r="E173" i="10" s="1"/>
  <c r="AB10" i="15" s="1"/>
  <c r="BU164" i="10"/>
  <c r="E174" i="10" s="1"/>
  <c r="AC10" i="15" s="1"/>
  <c r="BU162" i="10"/>
  <c r="E172" i="10" s="1"/>
  <c r="AA10" i="15" s="1"/>
  <c r="BF166" i="10"/>
  <c r="V167" i="10" s="1"/>
  <c r="BF163" i="10"/>
  <c r="V164" i="10" s="1"/>
  <c r="X27" i="15" s="1"/>
  <c r="BF165" i="10"/>
  <c r="V166" i="10" s="1"/>
  <c r="BF162" i="10"/>
  <c r="V163" i="10" s="1"/>
  <c r="W27" i="15" s="1"/>
  <c r="AK174" i="10"/>
  <c r="AP166" i="10"/>
  <c r="F167" i="10" s="1"/>
  <c r="AP162" i="10"/>
  <c r="F163" i="10" s="1"/>
  <c r="W11" i="15" s="1"/>
  <c r="AP163" i="10"/>
  <c r="F164" i="10" s="1"/>
  <c r="X11" i="15" s="1"/>
  <c r="AM165" i="10"/>
  <c r="C166" i="10" s="1"/>
  <c r="AM164" i="10"/>
  <c r="C165" i="10" s="1"/>
  <c r="AM166" i="10"/>
  <c r="C167" i="10" s="1"/>
  <c r="CV164" i="10"/>
  <c r="AF174" i="10" s="1"/>
  <c r="AC37" i="15" s="1"/>
  <c r="CV165" i="10"/>
  <c r="AF175" i="10" s="1"/>
  <c r="AD37" i="15" s="1"/>
  <c r="BI162" i="10"/>
  <c r="Y163" i="10" s="1"/>
  <c r="W30" i="15" s="1"/>
  <c r="BI164" i="10"/>
  <c r="Y165" i="10" s="1"/>
  <c r="Y30" i="15" s="1"/>
  <c r="Y162" i="10"/>
  <c r="BI163" i="10"/>
  <c r="Y164" i="10" s="1"/>
  <c r="X30" i="15" s="1"/>
  <c r="BI166" i="10"/>
  <c r="Y167" i="10" s="1"/>
  <c r="BR166" i="10"/>
  <c r="B176" i="10" s="1"/>
  <c r="BR165" i="10"/>
  <c r="B175" i="10" s="1"/>
  <c r="AD7" i="15" s="1"/>
  <c r="BO164" i="10"/>
  <c r="AE165" i="10" s="1"/>
  <c r="Y36" i="15" s="1"/>
  <c r="BO165" i="10"/>
  <c r="AE166" i="10" s="1"/>
  <c r="CD166" i="14"/>
  <c r="M164" i="14" s="1"/>
  <c r="CD167" i="14"/>
  <c r="M165" i="14" s="1"/>
  <c r="CD168" i="14"/>
  <c r="M166" i="14" s="1"/>
  <c r="AW165" i="10"/>
  <c r="M166" i="10" s="1"/>
  <c r="AW163" i="10"/>
  <c r="M164" i="10" s="1"/>
  <c r="X18" i="15" s="1"/>
  <c r="AW162" i="10"/>
  <c r="M163" i="10" s="1"/>
  <c r="W18" i="15" s="1"/>
  <c r="AW164" i="10"/>
  <c r="M165" i="10" s="1"/>
  <c r="Y18" i="15" s="1"/>
  <c r="CC163" i="10"/>
  <c r="M173" i="10" s="1"/>
  <c r="AB18" i="15" s="1"/>
  <c r="CC162" i="10"/>
  <c r="M172" i="10" s="1"/>
  <c r="AA18" i="15" s="1"/>
  <c r="CC164" i="10"/>
  <c r="M174" i="10" s="1"/>
  <c r="AC18" i="15" s="1"/>
  <c r="EH165" i="14"/>
  <c r="D173" i="14" s="1"/>
  <c r="EH164" i="14"/>
  <c r="D172" i="14" s="1"/>
  <c r="EH167" i="14"/>
  <c r="D175" i="14" s="1"/>
  <c r="ES168" i="14"/>
  <c r="O176" i="14" s="1"/>
  <c r="ES167" i="14"/>
  <c r="O175" i="14" s="1"/>
  <c r="ES165" i="14"/>
  <c r="O173" i="14" s="1"/>
  <c r="EU168" i="14"/>
  <c r="Q176" i="14" s="1"/>
  <c r="EU167" i="14"/>
  <c r="Q175" i="14" s="1"/>
  <c r="EU164" i="14"/>
  <c r="Q172" i="14" s="1"/>
  <c r="FC166" i="14"/>
  <c r="Y174" i="14" s="1"/>
  <c r="FC167" i="14"/>
  <c r="Y175" i="14" s="1"/>
  <c r="EX167" i="14"/>
  <c r="T175" i="14" s="1"/>
  <c r="EX164" i="14"/>
  <c r="T172" i="14" s="1"/>
  <c r="FG165" i="14"/>
  <c r="AC173" i="14" s="1"/>
  <c r="FG166" i="14"/>
  <c r="AC174" i="14" s="1"/>
  <c r="FG168" i="14"/>
  <c r="AC176" i="14" s="1"/>
  <c r="ET166" i="14"/>
  <c r="P174" i="14" s="1"/>
  <c r="ET167" i="14"/>
  <c r="P175" i="14" s="1"/>
  <c r="ET164" i="14"/>
  <c r="P172" i="14" s="1"/>
  <c r="FD168" i="14"/>
  <c r="Z176" i="14" s="1"/>
  <c r="FD166" i="14"/>
  <c r="Z174" i="14" s="1"/>
  <c r="FD165" i="14"/>
  <c r="Z173" i="14" s="1"/>
  <c r="EK167" i="14"/>
  <c r="G175" i="14" s="1"/>
  <c r="EK165" i="14"/>
  <c r="G173" i="14" s="1"/>
  <c r="EK166" i="14"/>
  <c r="G174" i="14" s="1"/>
  <c r="FA165" i="14"/>
  <c r="W173" i="14" s="1"/>
  <c r="FA166" i="14"/>
  <c r="W174" i="14" s="1"/>
  <c r="FA168" i="14"/>
  <c r="W176" i="14" s="1"/>
  <c r="FI167" i="14"/>
  <c r="AE175" i="14" s="1"/>
  <c r="FI165" i="14"/>
  <c r="AE173" i="14" s="1"/>
  <c r="FI166" i="14"/>
  <c r="AE174" i="14" s="1"/>
  <c r="FI168" i="14"/>
  <c r="AE176" i="14" s="1"/>
  <c r="FE164" i="14"/>
  <c r="AA172" i="14" s="1"/>
  <c r="FE166" i="14"/>
  <c r="AA174" i="14" s="1"/>
  <c r="E171" i="14"/>
  <c r="EI165" i="14"/>
  <c r="E173" i="14" s="1"/>
  <c r="EI166" i="14"/>
  <c r="E174" i="14" s="1"/>
  <c r="EI168" i="14"/>
  <c r="E176" i="14" s="1"/>
  <c r="FF167" i="14"/>
  <c r="AB175" i="14" s="1"/>
  <c r="FF168" i="14"/>
  <c r="AB176" i="14" s="1"/>
  <c r="FF164" i="14"/>
  <c r="AB172" i="14" s="1"/>
  <c r="EM167" i="14"/>
  <c r="I175" i="14" s="1"/>
  <c r="EM165" i="14"/>
  <c r="I173" i="14" s="1"/>
  <c r="EM164" i="14"/>
  <c r="I172" i="14" s="1"/>
  <c r="EP166" i="14"/>
  <c r="L174" i="14" s="1"/>
  <c r="EP164" i="14"/>
  <c r="L172" i="14" s="1"/>
  <c r="EP167" i="14"/>
  <c r="L175" i="14" s="1"/>
  <c r="L171" i="14"/>
  <c r="EL166" i="14"/>
  <c r="H174" i="14" s="1"/>
  <c r="EL164" i="14"/>
  <c r="H172" i="14" s="1"/>
  <c r="EL167" i="14"/>
  <c r="H175" i="14" s="1"/>
  <c r="EV167" i="14"/>
  <c r="R175" i="14" s="1"/>
  <c r="EV166" i="14"/>
  <c r="R174" i="14" s="1"/>
  <c r="EV165" i="14"/>
  <c r="R173" i="14" s="1"/>
  <c r="EV168" i="14"/>
  <c r="R176" i="14" s="1"/>
  <c r="EW168" i="14"/>
  <c r="S176" i="14" s="1"/>
  <c r="EW166" i="14"/>
  <c r="S174" i="14" s="1"/>
  <c r="EW165" i="14"/>
  <c r="S173" i="14" s="1"/>
  <c r="FB166" i="14"/>
  <c r="X174" i="14" s="1"/>
  <c r="FB164" i="14"/>
  <c r="X172" i="14" s="1"/>
  <c r="FB167" i="14"/>
  <c r="X175" i="14" s="1"/>
  <c r="EJ166" i="14"/>
  <c r="F174" i="14" s="1"/>
  <c r="EJ165" i="14"/>
  <c r="F173" i="14" s="1"/>
  <c r="EJ168" i="14"/>
  <c r="F176" i="14" s="1"/>
  <c r="F171" i="14"/>
  <c r="C171" i="14"/>
  <c r="EG164" i="14"/>
  <c r="C172" i="14" s="1"/>
  <c r="EG167" i="14"/>
  <c r="C175" i="14" s="1"/>
  <c r="EG168" i="14"/>
  <c r="C176" i="14" s="1"/>
  <c r="FJ167" i="14"/>
  <c r="AF175" i="14" s="1"/>
  <c r="FJ164" i="14"/>
  <c r="AF172" i="14" s="1"/>
  <c r="EO167" i="14"/>
  <c r="K175" i="14" s="1"/>
  <c r="EO166" i="14"/>
  <c r="K174" i="14" s="1"/>
  <c r="EO164" i="14"/>
  <c r="K172" i="14" s="1"/>
  <c r="EY165" i="14"/>
  <c r="U173" i="14" s="1"/>
  <c r="EY166" i="14"/>
  <c r="U174" i="14" s="1"/>
  <c r="EY168" i="14"/>
  <c r="U176" i="14" s="1"/>
  <c r="EQ168" i="14"/>
  <c r="M176" i="14" s="1"/>
  <c r="EQ165" i="14"/>
  <c r="M173" i="14" s="1"/>
  <c r="EQ166" i="14"/>
  <c r="M174" i="14" s="1"/>
  <c r="FH166" i="14"/>
  <c r="AD174" i="14" s="1"/>
  <c r="FH167" i="14"/>
  <c r="AD175" i="14" s="1"/>
  <c r="FH165" i="14"/>
  <c r="AD173" i="14" s="1"/>
  <c r="EZ166" i="14"/>
  <c r="V174" i="14" s="1"/>
  <c r="EZ165" i="14"/>
  <c r="V173" i="14" s="1"/>
  <c r="EZ164" i="14"/>
  <c r="V172" i="14" s="1"/>
  <c r="ER164" i="14"/>
  <c r="N172" i="14" s="1"/>
  <c r="ER166" i="14"/>
  <c r="N174" i="14" s="1"/>
  <c r="ER165" i="14"/>
  <c r="N173" i="14" s="1"/>
  <c r="EN166" i="14"/>
  <c r="J174" i="14" s="1"/>
  <c r="EN168" i="14"/>
  <c r="J176" i="14" s="1"/>
  <c r="EN165" i="14"/>
  <c r="J173" i="14" s="1"/>
  <c r="EF165" i="14"/>
  <c r="B173" i="14" s="1"/>
  <c r="EF164" i="14"/>
  <c r="B172" i="14" s="1"/>
  <c r="EF168" i="14"/>
  <c r="B176" i="14" s="1"/>
  <c r="EF166" i="14"/>
  <c r="B174" i="14" s="1"/>
  <c r="FM159" i="4"/>
  <c r="AE159" i="4"/>
  <c r="AK166" i="4"/>
  <c r="FI167" i="3"/>
  <c r="ED161" i="6"/>
  <c r="AK178" i="6" s="1"/>
  <c r="BQ156" i="14"/>
  <c r="AH158" i="1"/>
  <c r="AM161" i="14"/>
  <c r="AH158" i="6"/>
  <c r="AK161" i="6" s="1"/>
  <c r="AG161" i="1"/>
  <c r="F5" i="15" s="1"/>
  <c r="AK178" i="1"/>
  <c r="FY164" i="1"/>
  <c r="N172" i="1" s="1"/>
  <c r="H19" i="15" s="1"/>
  <c r="GF164" i="1"/>
  <c r="U172" i="1" s="1"/>
  <c r="H26" i="15" s="1"/>
  <c r="AG171" i="1"/>
  <c r="J5" i="15" s="1"/>
  <c r="GG164" i="1"/>
  <c r="V172" i="1" s="1"/>
  <c r="H27" i="15" s="1"/>
  <c r="GB164" i="1"/>
  <c r="Q172" i="1" s="1"/>
  <c r="H22" i="15" s="1"/>
  <c r="FX164" i="1"/>
  <c r="M172" i="1" s="1"/>
  <c r="H18" i="15" s="1"/>
  <c r="GE164" i="1"/>
  <c r="T172" i="1" s="1"/>
  <c r="H25" i="15" s="1"/>
  <c r="AG169" i="3"/>
  <c r="AI5" i="15" s="1"/>
  <c r="AI168" i="10"/>
  <c r="X160" i="4"/>
  <c r="G160" i="4"/>
  <c r="AL34" i="15"/>
  <c r="AG168" i="10"/>
  <c r="AH168" i="10" s="1"/>
  <c r="AJ168" i="10"/>
  <c r="AH168" i="14"/>
  <c r="AJ168" i="14"/>
  <c r="AI168" i="14"/>
  <c r="S36" i="15"/>
  <c r="N36" i="15"/>
  <c r="W161" i="6"/>
  <c r="N171" i="6"/>
  <c r="V161" i="6"/>
  <c r="AE161" i="6"/>
  <c r="R171" i="6"/>
  <c r="N32" i="15"/>
  <c r="AA161" i="6"/>
  <c r="N161" i="6"/>
  <c r="AE171" i="6"/>
  <c r="S34" i="15"/>
  <c r="AF161" i="6"/>
  <c r="N37" i="15"/>
  <c r="N34" i="15"/>
  <c r="AC161" i="6"/>
  <c r="N35" i="15"/>
  <c r="AD161" i="6"/>
  <c r="Q161" i="6"/>
  <c r="G171" i="6"/>
  <c r="S171" i="6"/>
  <c r="AG170" i="14"/>
  <c r="AH170" i="14" s="1"/>
  <c r="AI170" i="14"/>
  <c r="AJ170" i="14"/>
  <c r="V36" i="15"/>
  <c r="V37" i="15"/>
  <c r="Z42" i="15"/>
  <c r="Z40" i="15"/>
  <c r="Z41" i="15"/>
  <c r="Z46" i="15"/>
  <c r="Y171" i="6"/>
  <c r="R32" i="15"/>
  <c r="H171" i="6"/>
  <c r="AJ170" i="10"/>
  <c r="AI170" i="10"/>
  <c r="AG170" i="10"/>
  <c r="AH170" i="10" s="1"/>
  <c r="V171" i="6"/>
  <c r="L171" i="6"/>
  <c r="I171" i="6"/>
  <c r="W171" i="6"/>
  <c r="O171" i="6"/>
  <c r="AB171" i="6"/>
  <c r="X171" i="6"/>
  <c r="AH33" i="15"/>
  <c r="AI161" i="10"/>
  <c r="AG161" i="10"/>
  <c r="AH161" i="10" s="1"/>
  <c r="AJ161" i="10"/>
  <c r="K171" i="6"/>
  <c r="R37" i="15"/>
  <c r="AH34" i="15"/>
  <c r="Z171" i="6"/>
  <c r="AA171" i="6"/>
  <c r="R34" i="15"/>
  <c r="AG156" i="4"/>
  <c r="AI156" i="4"/>
  <c r="R33" i="15"/>
  <c r="AF171" i="6"/>
  <c r="AH32" i="15"/>
  <c r="AG160" i="14"/>
  <c r="AH160" i="14" s="1"/>
  <c r="AJ160" i="14"/>
  <c r="AI160" i="14"/>
  <c r="E171" i="6"/>
  <c r="R35" i="15"/>
  <c r="B171" i="6"/>
  <c r="AH36" i="15"/>
  <c r="C171" i="6"/>
  <c r="AH37" i="15"/>
  <c r="J171" i="6"/>
  <c r="AH35" i="15"/>
  <c r="D171" i="6"/>
  <c r="M171" i="6"/>
  <c r="AD171" i="6"/>
  <c r="ED157" i="14" l="1"/>
  <c r="AM181" i="14" s="1"/>
  <c r="ED155" i="14"/>
  <c r="ED160" i="14"/>
  <c r="AK186" i="1"/>
  <c r="AK189" i="1"/>
  <c r="AK174" i="1"/>
  <c r="AK175" i="1"/>
  <c r="AK183" i="3"/>
  <c r="AI168" i="3"/>
  <c r="AK184" i="3" s="1"/>
  <c r="AM176" i="14"/>
  <c r="BQ160" i="14"/>
  <c r="AM179" i="14" s="1"/>
  <c r="AK172" i="10"/>
  <c r="AG161" i="6"/>
  <c r="P5" i="15" s="1"/>
  <c r="AG171" i="6"/>
  <c r="U5" i="15" s="1"/>
  <c r="AM5" i="15"/>
  <c r="Y7" i="15"/>
  <c r="Y8" i="15"/>
  <c r="CP164" i="14"/>
  <c r="Y162" i="14" s="1"/>
  <c r="H171" i="14"/>
  <c r="Q161" i="14"/>
  <c r="K162" i="10"/>
  <c r="U162" i="10"/>
  <c r="J161" i="14"/>
  <c r="D161" i="14"/>
  <c r="Y171" i="14"/>
  <c r="O171" i="14"/>
  <c r="V171" i="14"/>
  <c r="I161" i="14"/>
  <c r="AF171" i="14"/>
  <c r="K171" i="14"/>
  <c r="AB32" i="15"/>
  <c r="P161" i="14"/>
  <c r="AA171" i="14"/>
  <c r="W171" i="14"/>
  <c r="K161" i="14"/>
  <c r="Q162" i="10"/>
  <c r="I171" i="14"/>
  <c r="N171" i="14"/>
  <c r="M162" i="10"/>
  <c r="H161" i="14"/>
  <c r="AE161" i="14"/>
  <c r="E162" i="10"/>
  <c r="R171" i="14"/>
  <c r="AA161" i="14"/>
  <c r="R162" i="10"/>
  <c r="Z162" i="10"/>
  <c r="AB34" i="15"/>
  <c r="Z171" i="14"/>
  <c r="G171" i="14"/>
  <c r="AC162" i="10"/>
  <c r="J171" i="14"/>
  <c r="Q171" i="14"/>
  <c r="P171" i="14"/>
  <c r="B171" i="14"/>
  <c r="AB36" i="15"/>
  <c r="AE171" i="10"/>
  <c r="AB37" i="15"/>
  <c r="AF171" i="10"/>
  <c r="F171" i="10"/>
  <c r="B161" i="14"/>
  <c r="AB162" i="10"/>
  <c r="T161" i="14"/>
  <c r="M161" i="14"/>
  <c r="B171" i="10"/>
  <c r="C161" i="14"/>
  <c r="O171" i="10"/>
  <c r="Y161" i="14"/>
  <c r="O161" i="14"/>
  <c r="G161" i="14"/>
  <c r="G171" i="10"/>
  <c r="D171" i="14"/>
  <c r="V42" i="15"/>
  <c r="V40" i="15"/>
  <c r="V46" i="15"/>
  <c r="B162" i="10"/>
  <c r="V41" i="15"/>
  <c r="H162" i="10"/>
  <c r="V162" i="10"/>
  <c r="AB33" i="15"/>
  <c r="F162" i="10"/>
  <c r="O162" i="10"/>
  <c r="S162" i="10"/>
  <c r="N162" i="10"/>
  <c r="T162" i="10"/>
  <c r="AD162" i="10"/>
  <c r="AA162" i="10"/>
  <c r="P162" i="10"/>
  <c r="G162" i="10"/>
  <c r="AF162" i="10"/>
  <c r="J162" i="10"/>
  <c r="X162" i="10"/>
  <c r="I162" i="10"/>
  <c r="S35" i="15"/>
  <c r="T171" i="14"/>
  <c r="X171" i="14"/>
  <c r="AD161" i="14"/>
  <c r="AF161" i="14"/>
  <c r="AB171" i="14"/>
  <c r="AB161" i="14"/>
  <c r="S32" i="15"/>
  <c r="S171" i="14"/>
  <c r="S37" i="15"/>
  <c r="AE162" i="10"/>
  <c r="AD171" i="14"/>
  <c r="W162" i="10"/>
  <c r="AB35" i="15"/>
  <c r="D162" i="10"/>
  <c r="AC171" i="14"/>
  <c r="S33" i="15"/>
  <c r="N161" i="14"/>
  <c r="X161" i="14"/>
  <c r="L162" i="10"/>
  <c r="M171" i="14"/>
  <c r="C162" i="10"/>
  <c r="L161" i="14"/>
  <c r="AC161" i="14"/>
  <c r="S161" i="14"/>
  <c r="ED161" i="14" l="1"/>
  <c r="AM184" i="14" s="1"/>
  <c r="AG161" i="14"/>
  <c r="AG171" i="14"/>
  <c r="AG162" i="10"/>
  <c r="Y5" i="15" s="1"/>
  <c r="AG171" i="10"/>
  <c r="AD5" i="15" s="1"/>
  <c r="EF15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LLK</author>
    <author>LLk</author>
    <author xml:space="preserve"> LLK</author>
  </authors>
  <commentList>
    <comment ref="A20" authorId="0" shapeId="0" xr:uid="{00000000-0006-0000-0000-000001000000}">
      <text>
        <r>
          <rPr>
            <b/>
            <sz val="9"/>
            <color indexed="81"/>
            <rFont val="Tahoma"/>
            <family val="2"/>
          </rPr>
          <t>LLK:</t>
        </r>
        <r>
          <rPr>
            <sz val="9"/>
            <color indexed="81"/>
            <rFont val="Tahoma"/>
            <family val="2"/>
          </rPr>
          <t xml:space="preserve">
 This agrees with the original records of John C. Shafer</t>
        </r>
      </text>
    </comment>
    <comment ref="T24" authorId="1" shapeId="0" xr:uid="{00000000-0006-0000-0000-000002000000}">
      <text>
        <r>
          <rPr>
            <b/>
            <sz val="9"/>
            <color indexed="81"/>
            <rFont val="Tahoma"/>
            <family val="2"/>
          </rPr>
          <t>LLK:</t>
        </r>
        <r>
          <rPr>
            <sz val="9"/>
            <color indexed="81"/>
            <rFont val="Tahoma"/>
            <family val="2"/>
          </rPr>
          <t xml:space="preserve">
Mar 19,1901 the max. is listed in the VA records as 72 as Wakefield has. The Chimborazo Park records has 72. The original record has 72 also.</t>
        </r>
      </text>
    </comment>
    <comment ref="V24" authorId="1" shapeId="0" xr:uid="{00000000-0006-0000-0000-000003000000}">
      <text>
        <r>
          <rPr>
            <b/>
            <sz val="9"/>
            <color indexed="81"/>
            <rFont val="Tahoma"/>
            <family val="2"/>
          </rPr>
          <t>LLK:</t>
        </r>
        <r>
          <rPr>
            <sz val="9"/>
            <color indexed="81"/>
            <rFont val="Tahoma"/>
            <family val="2"/>
          </rPr>
          <t xml:space="preserve">
Mar 21,1901 the max. is listed in the VA records as 58. The Chimborazo Park records has 60. But 58 was the lowest of all the state records for the date in the Tidewater area. Also the original records has 58 changed to 60.</t>
        </r>
      </text>
    </comment>
    <comment ref="G28" authorId="1" shapeId="0" xr:uid="{00000000-0006-0000-0000-000004000000}">
      <text>
        <r>
          <rPr>
            <b/>
            <sz val="9"/>
            <color indexed="81"/>
            <rFont val="Tahoma"/>
            <family val="2"/>
          </rPr>
          <t>LLK:</t>
        </r>
        <r>
          <rPr>
            <sz val="9"/>
            <color indexed="81"/>
            <rFont val="Tahoma"/>
            <family val="2"/>
          </rPr>
          <t xml:space="preserve">
Mar 06,1905 the max. is listed in the VA records as 52. The NWS obs. sheet also has 52.The original record has 52 also.</t>
        </r>
      </text>
    </comment>
    <comment ref="M37" authorId="0" shapeId="0" xr:uid="{00000000-0006-0000-0000-000005000000}">
      <text>
        <r>
          <rPr>
            <b/>
            <sz val="9"/>
            <color indexed="81"/>
            <rFont val="Tahoma"/>
            <family val="2"/>
          </rPr>
          <t>LLK:</t>
        </r>
        <r>
          <rPr>
            <sz val="9"/>
            <color indexed="81"/>
            <rFont val="Tahoma"/>
            <family val="2"/>
          </rPr>
          <t xml:space="preserve">
Mar 12,1914 the max. is listed in the VA Climatological Records as 36 as Wakefield has. The NWS obs. sheet also has 36 and Wakefield has 36  and the original records for Richmond has 36.</t>
        </r>
      </text>
    </comment>
    <comment ref="Y37" authorId="0" shapeId="0" xr:uid="{00000000-0006-0000-0000-000006000000}">
      <text>
        <r>
          <rPr>
            <b/>
            <sz val="9"/>
            <color indexed="81"/>
            <rFont val="Tahoma"/>
            <family val="2"/>
          </rPr>
          <t>LLK:</t>
        </r>
        <r>
          <rPr>
            <sz val="9"/>
            <color indexed="81"/>
            <rFont val="Tahoma"/>
            <family val="2"/>
          </rPr>
          <t xml:space="preserve">
 Mar 24,1914 the max. is listed in the VA Climatological Records as 57 as Wakefield has. Wakefield has 59  -Ashland had 56 in the VA Climatological Records and ACIS has 59 degrees. The original records have 57 degrees.</t>
        </r>
      </text>
    </comment>
    <comment ref="O38" authorId="0" shapeId="0" xr:uid="{00000000-0006-0000-0000-000007000000}">
      <text>
        <r>
          <rPr>
            <b/>
            <sz val="9"/>
            <color indexed="81"/>
            <rFont val="Tahoma"/>
            <family val="2"/>
          </rPr>
          <t>LLK:</t>
        </r>
        <r>
          <rPr>
            <sz val="9"/>
            <color indexed="81"/>
            <rFont val="Tahoma"/>
            <family val="2"/>
          </rPr>
          <t xml:space="preserve">
The NCDC has 58 °F NOT 56 °F and the original records for Richmond has 58.</t>
        </r>
      </text>
    </comment>
    <comment ref="AD38" authorId="1" shapeId="0" xr:uid="{00000000-0006-0000-0000-000008000000}">
      <text>
        <r>
          <rPr>
            <b/>
            <sz val="9"/>
            <color indexed="81"/>
            <rFont val="Tahoma"/>
            <family val="2"/>
          </rPr>
          <t>LLK:</t>
        </r>
        <r>
          <rPr>
            <sz val="9"/>
            <color indexed="81"/>
            <rFont val="Tahoma"/>
            <family val="2"/>
          </rPr>
          <t xml:space="preserve">
The NCDC has 58 °F NOT 56 °F and the original records for Richmond has 58.</t>
        </r>
      </text>
    </comment>
    <comment ref="AD39" authorId="0" shapeId="0" xr:uid="{00000000-0006-0000-0000-000009000000}">
      <text>
        <r>
          <rPr>
            <b/>
            <sz val="9"/>
            <color indexed="81"/>
            <rFont val="Tahoma"/>
            <family val="2"/>
          </rPr>
          <t>LLK:</t>
        </r>
        <r>
          <rPr>
            <sz val="9"/>
            <color indexed="81"/>
            <rFont val="Tahoma"/>
            <family val="2"/>
          </rPr>
          <t xml:space="preserve">
 The NCDC has 46 °F  not  49 °F and the original records for Richmond has 46.</t>
        </r>
      </text>
    </comment>
    <comment ref="AC40" authorId="1" shapeId="0" xr:uid="{00000000-0006-0000-0000-00000A000000}">
      <text>
        <r>
          <rPr>
            <b/>
            <sz val="9"/>
            <color indexed="81"/>
            <rFont val="Tahoma"/>
            <family val="2"/>
          </rPr>
          <t>LLK:</t>
        </r>
        <r>
          <rPr>
            <sz val="9"/>
            <color indexed="81"/>
            <rFont val="Tahoma"/>
            <family val="2"/>
          </rPr>
          <t xml:space="preserve">
3-28-1917 Wakefield has 56 not 53 for the 28 -- Ref. see the NWS obs. sheet for March 1917 and the original records for Richmond has 56.</t>
        </r>
      </text>
    </comment>
    <comment ref="Z41" authorId="0" shapeId="0" xr:uid="{00000000-0006-0000-0000-00000B000000}">
      <text>
        <r>
          <rPr>
            <b/>
            <sz val="9"/>
            <color indexed="81"/>
            <rFont val="Tahoma"/>
            <family val="2"/>
          </rPr>
          <t>LLK:</t>
        </r>
        <r>
          <rPr>
            <sz val="9"/>
            <color indexed="81"/>
            <rFont val="Tahoma"/>
            <family val="2"/>
          </rPr>
          <t xml:space="preserve">
Wakefield had 69 °F  original but the data from the NCDC had 60 °F  thus the change-Wakefield has changed this and the Richmond original records has 60.</t>
        </r>
      </text>
    </comment>
    <comment ref="A61" authorId="2" shapeId="0" xr:uid="{00000000-0006-0000-0000-00000C000000}">
      <text>
        <r>
          <rPr>
            <b/>
            <sz val="9"/>
            <color indexed="81"/>
            <rFont val="Tahoma"/>
            <family val="2"/>
          </rPr>
          <t xml:space="preserve"> LLK:</t>
        </r>
        <r>
          <rPr>
            <sz val="9"/>
            <color indexed="81"/>
            <rFont val="Tahoma"/>
            <family val="2"/>
          </rPr>
          <t xml:space="preserve">
Temperature data from ACIS- XMAC 1938  is not correct.
Wakefield has the correct data which is shown here</t>
        </r>
      </text>
    </comment>
    <comment ref="AG61" authorId="0" shapeId="0" xr:uid="{00000000-0006-0000-0000-00000D000000}">
      <text>
        <r>
          <rPr>
            <b/>
            <sz val="9"/>
            <color indexed="81"/>
            <rFont val="Tahoma"/>
            <family val="2"/>
          </rPr>
          <t xml:space="preserve"> LLK:
Temperature data from ACIS- XMAC 1938  is not correct.
Wakefield has the correct data which is shown here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LLK</author>
    <author>LLk</author>
    <author xml:space="preserve"> LLK</author>
  </authors>
  <commentList>
    <comment ref="A20" authorId="0" shapeId="0" xr:uid="{00000000-0006-0000-0100-000001000000}">
      <text>
        <r>
          <rPr>
            <b/>
            <sz val="9"/>
            <color indexed="81"/>
            <rFont val="Tahoma"/>
            <family val="2"/>
          </rPr>
          <t>LLK:</t>
        </r>
        <r>
          <rPr>
            <sz val="9"/>
            <color indexed="81"/>
            <rFont val="Tahoma"/>
            <family val="2"/>
          </rPr>
          <t xml:space="preserve">
 This agrees with the original records of John C. Shafer</t>
        </r>
      </text>
    </comment>
    <comment ref="T23" authorId="1" shapeId="0" xr:uid="{00000000-0006-0000-0100-000002000000}">
      <text>
        <r>
          <rPr>
            <b/>
            <sz val="9"/>
            <color indexed="81"/>
            <rFont val="Tahoma"/>
            <family val="2"/>
          </rPr>
          <t>LLK:</t>
        </r>
        <r>
          <rPr>
            <sz val="9"/>
            <color indexed="81"/>
            <rFont val="Tahoma"/>
            <family val="2"/>
          </rPr>
          <t xml:space="preserve">
This was 39 and changed to 43 on the original doc.</t>
        </r>
      </text>
    </comment>
    <comment ref="Y23" authorId="1" shapeId="0" xr:uid="{00000000-0006-0000-0100-000003000000}">
      <text>
        <r>
          <rPr>
            <b/>
            <sz val="9"/>
            <color indexed="81"/>
            <rFont val="Tahoma"/>
            <family val="2"/>
          </rPr>
          <t>LLK:</t>
        </r>
        <r>
          <rPr>
            <sz val="9"/>
            <color indexed="81"/>
            <rFont val="Tahoma"/>
            <family val="2"/>
          </rPr>
          <t xml:space="preserve">
This was originally 48 on the original changed to 43</t>
        </r>
      </text>
    </comment>
    <comment ref="Q24" authorId="1" shapeId="0" xr:uid="{00000000-0006-0000-0100-000004000000}">
      <text>
        <r>
          <rPr>
            <b/>
            <sz val="9"/>
            <color indexed="81"/>
            <rFont val="Tahoma"/>
            <family val="2"/>
          </rPr>
          <t>LLK:</t>
        </r>
        <r>
          <rPr>
            <sz val="9"/>
            <color indexed="81"/>
            <rFont val="Tahoma"/>
            <family val="2"/>
          </rPr>
          <t xml:space="preserve">
Mar 16, 1901 The Chimborazo Park Record has 34°F  and Wakefield has 34 and the Richmond original records has 34.</t>
        </r>
      </text>
    </comment>
    <comment ref="R29" authorId="1" shapeId="0" xr:uid="{00000000-0006-0000-0100-000005000000}">
      <text>
        <r>
          <rPr>
            <b/>
            <sz val="9"/>
            <color indexed="81"/>
            <rFont val="Tahoma"/>
            <family val="2"/>
          </rPr>
          <t>LLK:</t>
        </r>
        <r>
          <rPr>
            <sz val="9"/>
            <color indexed="81"/>
            <rFont val="Tahoma"/>
            <family val="2"/>
          </rPr>
          <t xml:space="preserve">
Mar 17,1906 The min. is listed in the VA Climatological Records is 30 - The NWS obs. sheet  has 30 - Wakefield has 30 and the original record has 30. Ashland has 30 </t>
        </r>
      </text>
    </comment>
    <comment ref="S29" authorId="1" shapeId="0" xr:uid="{00000000-0006-0000-0100-000006000000}">
      <text>
        <r>
          <rPr>
            <b/>
            <sz val="9"/>
            <color indexed="81"/>
            <rFont val="Tahoma"/>
            <family val="2"/>
          </rPr>
          <t>LLK:</t>
        </r>
        <r>
          <rPr>
            <sz val="9"/>
            <color indexed="81"/>
            <rFont val="Tahoma"/>
            <family val="2"/>
          </rPr>
          <t xml:space="preserve">
Mar 18,1906 The min. is listed in the VA Climatological Records is 25 - The NWS obs. sheet  has 25 - Wakefield has 25 and The original record has 25 also. - Ashland has 24 </t>
        </r>
      </text>
    </comment>
    <comment ref="F38" authorId="0" shapeId="0" xr:uid="{00000000-0006-0000-0100-000007000000}">
      <text>
        <r>
          <rPr>
            <b/>
            <sz val="9"/>
            <color indexed="81"/>
            <rFont val="Tahoma"/>
            <family val="2"/>
          </rPr>
          <t>LLK:</t>
        </r>
        <r>
          <rPr>
            <sz val="9"/>
            <color indexed="81"/>
            <rFont val="Tahoma"/>
            <family val="2"/>
          </rPr>
          <t xml:space="preserve">
The NCDC has 33 °F NOT 35 °F and the original records for Richmond has 33.</t>
        </r>
      </text>
    </comment>
    <comment ref="N38" authorId="0" shapeId="0" xr:uid="{00000000-0006-0000-0100-000008000000}">
      <text>
        <r>
          <rPr>
            <b/>
            <sz val="9"/>
            <color indexed="81"/>
            <rFont val="Tahoma"/>
            <family val="2"/>
          </rPr>
          <t>LLK:</t>
        </r>
        <r>
          <rPr>
            <sz val="9"/>
            <color indexed="81"/>
            <rFont val="Tahoma"/>
            <family val="2"/>
          </rPr>
          <t xml:space="preserve">
The NCDC has 28 °F NOT 29 °F and the original records for Richmond has 28.</t>
        </r>
      </text>
    </comment>
    <comment ref="Y38" authorId="0" shapeId="0" xr:uid="{00000000-0006-0000-0100-000009000000}">
      <text>
        <r>
          <rPr>
            <b/>
            <sz val="9"/>
            <color indexed="81"/>
            <rFont val="Tahoma"/>
            <family val="2"/>
          </rPr>
          <t>LLK:</t>
        </r>
        <r>
          <rPr>
            <sz val="9"/>
            <color indexed="81"/>
            <rFont val="Tahoma"/>
            <family val="2"/>
          </rPr>
          <t xml:space="preserve">
The NCDC has 38 °F NOT 39 °F and the original records for Richmond 38.</t>
        </r>
      </text>
    </comment>
    <comment ref="Q42" authorId="0" shapeId="0" xr:uid="{00000000-0006-0000-0100-00000A000000}">
      <text>
        <r>
          <rPr>
            <b/>
            <sz val="9"/>
            <color indexed="81"/>
            <rFont val="Tahoma"/>
            <family val="2"/>
          </rPr>
          <t>LLK:</t>
        </r>
        <r>
          <rPr>
            <sz val="9"/>
            <color indexed="81"/>
            <rFont val="Tahoma"/>
            <family val="2"/>
          </rPr>
          <t xml:space="preserve">
NCDC has a min. of 43 as does Wakefield and the Richmond original records has 43.</t>
        </r>
      </text>
    </comment>
    <comment ref="U42" authorId="0" shapeId="0" xr:uid="{00000000-0006-0000-0100-00000B000000}">
      <text>
        <r>
          <rPr>
            <b/>
            <sz val="9"/>
            <color indexed="81"/>
            <rFont val="Tahoma"/>
            <family val="2"/>
          </rPr>
          <t>LLK:</t>
        </r>
        <r>
          <rPr>
            <sz val="9"/>
            <color indexed="81"/>
            <rFont val="Tahoma"/>
            <family val="2"/>
          </rPr>
          <t xml:space="preserve">
NCDC has a min. of 43 as does Wakefield and the Richmond original records has 43.</t>
        </r>
      </text>
    </comment>
    <comment ref="J43" authorId="1" shapeId="0" xr:uid="{00000000-0006-0000-0100-00000C000000}">
      <text>
        <r>
          <rPr>
            <b/>
            <sz val="9"/>
            <color indexed="81"/>
            <rFont val="Tahoma"/>
            <family val="2"/>
          </rPr>
          <t>LLK:</t>
        </r>
        <r>
          <rPr>
            <sz val="9"/>
            <color indexed="81"/>
            <rFont val="Tahoma"/>
            <family val="2"/>
          </rPr>
          <t xml:space="preserve">
Wakefield also has 26 and the Richmond original records has 26.</t>
        </r>
      </text>
    </comment>
    <comment ref="AA43" authorId="1" shapeId="0" xr:uid="{00000000-0006-0000-0100-00000D000000}">
      <text>
        <r>
          <rPr>
            <b/>
            <sz val="9"/>
            <color indexed="81"/>
            <rFont val="Tahoma"/>
            <family val="2"/>
          </rPr>
          <t>LLK:</t>
        </r>
        <r>
          <rPr>
            <sz val="9"/>
            <color indexed="81"/>
            <rFont val="Tahoma"/>
            <family val="2"/>
          </rPr>
          <t xml:space="preserve">
Wakefield also has 52 and the Richmond original records has 52.</t>
        </r>
      </text>
    </comment>
    <comment ref="A61" authorId="2" shapeId="0" xr:uid="{00000000-0006-0000-0100-00000E000000}">
      <text>
        <r>
          <rPr>
            <b/>
            <sz val="9"/>
            <color indexed="81"/>
            <rFont val="Tahoma"/>
            <family val="2"/>
          </rPr>
          <t xml:space="preserve"> LLK:
Temperature data from from ACIS - XMAC data is not correct Wakefield data is correct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LLK</author>
    <author xml:space="preserve"> LLK</author>
  </authors>
  <commentList>
    <comment ref="AH3" authorId="0" shapeId="0" xr:uid="{00000000-0006-0000-0200-000001000000}">
      <text>
        <r>
          <rPr>
            <b/>
            <sz val="9"/>
            <color indexed="81"/>
            <rFont val="Tahoma"/>
            <family val="2"/>
          </rPr>
          <t>LLK:</t>
        </r>
        <r>
          <rPr>
            <sz val="9"/>
            <color indexed="81"/>
            <rFont val="Tahoma"/>
            <family val="2"/>
          </rPr>
          <t xml:space="preserve">
The old record book at Wakefield had 51.4 °F. The daily Newspaper data gives 46.08 °F </t>
        </r>
      </text>
    </comment>
    <comment ref="AH15" authorId="1" shapeId="0" xr:uid="{00000000-0006-0000-0200-000002000000}">
      <text>
        <r>
          <rPr>
            <b/>
            <sz val="9"/>
            <color indexed="81"/>
            <rFont val="Tahoma"/>
            <family val="2"/>
          </rPr>
          <t xml:space="preserve"> LLK:</t>
        </r>
        <r>
          <rPr>
            <sz val="9"/>
            <color indexed="81"/>
            <rFont val="Tahoma"/>
            <family val="2"/>
          </rPr>
          <t xml:space="preserve">
All temps. Agree with the old Wakefield record book.</t>
        </r>
      </text>
    </comment>
    <comment ref="A20" authorId="0" shapeId="0" xr:uid="{00000000-0006-0000-0200-000003000000}">
      <text>
        <r>
          <rPr>
            <b/>
            <sz val="9"/>
            <color indexed="81"/>
            <rFont val="Tahoma"/>
            <family val="2"/>
          </rPr>
          <t>LLK:</t>
        </r>
        <r>
          <rPr>
            <sz val="9"/>
            <color indexed="81"/>
            <rFont val="Tahoma"/>
            <family val="2"/>
          </rPr>
          <t xml:space="preserve">
 This agrees with the original records of John C. Shafer</t>
        </r>
      </text>
    </comment>
    <comment ref="AH20" authorId="0" shapeId="0" xr:uid="{00000000-0006-0000-0200-000004000000}">
      <text>
        <r>
          <rPr>
            <b/>
            <sz val="9"/>
            <color indexed="81"/>
            <rFont val="Tahoma"/>
            <family val="2"/>
          </rPr>
          <t>LLK:</t>
        </r>
        <r>
          <rPr>
            <sz val="9"/>
            <color indexed="81"/>
            <rFont val="Tahoma"/>
            <family val="2"/>
          </rPr>
          <t xml:space="preserve">
The old record book at Wakefield had 51.4 °F. The daily data gives 48.58 °F </t>
        </r>
      </text>
    </comment>
    <comment ref="AH21" authorId="0" shapeId="0" xr:uid="{00000000-0006-0000-0200-000005000000}">
      <text>
        <r>
          <rPr>
            <b/>
            <sz val="9"/>
            <color indexed="81"/>
            <rFont val="Tahoma"/>
            <family val="2"/>
          </rPr>
          <t>LLK:</t>
        </r>
        <r>
          <rPr>
            <sz val="9"/>
            <color indexed="81"/>
            <rFont val="Tahoma"/>
            <family val="2"/>
          </rPr>
          <t xml:space="preserve">
The warmest March in 19 years except for 1894 which was warmer. This is from the Richmond Times Newspaper.</t>
        </r>
      </text>
    </comment>
    <comment ref="AH26" authorId="0" shapeId="0" xr:uid="{00000000-0006-0000-0200-000006000000}">
      <text>
        <r>
          <rPr>
            <b/>
            <sz val="9"/>
            <color indexed="81"/>
            <rFont val="Tahoma"/>
            <family val="2"/>
          </rPr>
          <t>LLK:</t>
        </r>
        <r>
          <rPr>
            <sz val="9"/>
            <color indexed="81"/>
            <rFont val="Tahoma"/>
            <family val="2"/>
          </rPr>
          <t xml:space="preserve">
The old record book at Wakefield has 54.4 °F.</t>
        </r>
      </text>
    </comment>
    <comment ref="AH41" authorId="1" shapeId="0" xr:uid="{00000000-0006-0000-0200-000007000000}">
      <text>
        <r>
          <rPr>
            <b/>
            <sz val="9"/>
            <color indexed="81"/>
            <rFont val="Tahoma"/>
            <family val="2"/>
          </rPr>
          <t xml:space="preserve"> LLK:</t>
        </r>
        <r>
          <rPr>
            <sz val="9"/>
            <color indexed="81"/>
            <rFont val="Tahoma"/>
            <family val="2"/>
          </rPr>
          <t xml:space="preserve">
Corrected the error was Wakefield data had 69 °F  for the 25th and the NCDC value is 60 °F . This has been corrected.</t>
        </r>
      </text>
    </comment>
    <comment ref="AH42" authorId="1" shapeId="0" xr:uid="{00000000-0006-0000-0200-000008000000}">
      <text>
        <r>
          <rPr>
            <b/>
            <sz val="9"/>
            <color indexed="81"/>
            <rFont val="Tahoma"/>
            <family val="2"/>
          </rPr>
          <t xml:space="preserve"> LLK:</t>
        </r>
        <r>
          <rPr>
            <sz val="9"/>
            <color indexed="81"/>
            <rFont val="Tahoma"/>
            <family val="2"/>
          </rPr>
          <t xml:space="preserve">
This was 49.7 °F  and was in error as Wakefield had the minimum of 48 °F  on the 16th &amp; 20th and both should have been listed as 43 °F  seen the copy of March 1919 from the NCDC. This has been corrected.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LLK</author>
  </authors>
  <commentList>
    <comment ref="M3" authorId="0" shapeId="0" xr:uid="{00000000-0006-0000-0300-000001000000}">
      <text>
        <r>
          <rPr>
            <b/>
            <sz val="9"/>
            <color indexed="81"/>
            <rFont val="Tahoma"/>
            <family val="2"/>
          </rPr>
          <t>LLK:</t>
        </r>
        <r>
          <rPr>
            <sz val="9"/>
            <color indexed="81"/>
            <rFont val="Tahoma"/>
            <family val="2"/>
          </rPr>
          <t xml:space="preserve">
Rain, Sleet, Snow and a NE wind all day 34°F  in the newspaper for the 12th.</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LLK</author>
    <author>LLk</author>
    <author xml:space="preserve"> LLK</author>
    <author xml:space="preserve"> </author>
  </authors>
  <commentList>
    <comment ref="K3" authorId="0" shapeId="0" xr:uid="{00000000-0006-0000-0400-000001000000}">
      <text>
        <r>
          <rPr>
            <sz val="9"/>
            <color indexed="81"/>
            <rFont val="Tahoma"/>
            <family val="2"/>
          </rPr>
          <t xml:space="preserve">Lyle:
Sometimes, rainfall marked for a particular date included precipitation from a previous date (or dates). 
This was sometimes put in remarks and at other times marked with a plus sign for those dates that were included.
</t>
        </r>
      </text>
    </comment>
    <comment ref="M11" authorId="0" shapeId="0" xr:uid="{00000000-0006-0000-0400-000002000000}">
      <text>
        <r>
          <rPr>
            <b/>
            <sz val="9"/>
            <color indexed="81"/>
            <rFont val="Tahoma"/>
            <family val="2"/>
          </rPr>
          <t>Lyle:
Sometimes, rainfall marked for a particular date included precipitation from a previous date (or dates). 
This was sometimes put in remarks and at other times marked with a plus sign for those dates that were included.</t>
        </r>
        <r>
          <rPr>
            <sz val="9"/>
            <color indexed="81"/>
            <rFont val="Tahoma"/>
            <family val="2"/>
          </rPr>
          <t xml:space="preserve">
</t>
        </r>
      </text>
    </comment>
    <comment ref="F15" authorId="0" shapeId="0" xr:uid="{00000000-0006-0000-0400-000003000000}">
      <text>
        <r>
          <rPr>
            <sz val="9"/>
            <color indexed="81"/>
            <rFont val="Tahoma"/>
            <family val="2"/>
          </rPr>
          <t xml:space="preserve">Lyle:
Sometimes, rainfall marked for a particular date included precipitation from a previous date (or dates). 
This was sometimes put in remarks and at other times marked with a plus sign for those dates that were included.
</t>
        </r>
      </text>
    </comment>
    <comment ref="J15" authorId="0" shapeId="0" xr:uid="{00000000-0006-0000-0400-000004000000}">
      <text>
        <r>
          <rPr>
            <sz val="9"/>
            <color indexed="81"/>
            <rFont val="Tahoma"/>
            <family val="2"/>
          </rPr>
          <t xml:space="preserve">Lyle:
Sometimes, rainfall marked for a particular date included precipitation from a previous date (or dates). 
This was sometimes put in remarks and at other times marked with a plus sign for those dates that were included.
</t>
        </r>
      </text>
    </comment>
    <comment ref="X15" authorId="0" shapeId="0" xr:uid="{00000000-0006-0000-0400-000005000000}">
      <text>
        <r>
          <rPr>
            <sz val="9"/>
            <color indexed="81"/>
            <rFont val="Tahoma"/>
            <family val="2"/>
          </rPr>
          <t xml:space="preserve">Lyle:
Sometimes, rainfall marked for a particular date included precipitation from a previous date (or dates). 
This was sometimes put in remarks and at other times marked with a plus sign for those dates that were included.
</t>
        </r>
      </text>
    </comment>
    <comment ref="AF40" authorId="0" shapeId="0" xr:uid="{00000000-0006-0000-0400-000006000000}">
      <text>
        <r>
          <rPr>
            <b/>
            <sz val="9"/>
            <color indexed="81"/>
            <rFont val="Tahoma"/>
            <family val="2"/>
          </rPr>
          <t>LLK:</t>
        </r>
        <r>
          <rPr>
            <sz val="9"/>
            <color indexed="81"/>
            <rFont val="Tahoma"/>
            <family val="2"/>
          </rPr>
          <t xml:space="preserve">
*Mar 31,1909 The no precipitation listed in the VA Climatological Records on the 31st - The NWS obs. sheet  has no precipitation and a clear day - 
*Wakefield has 0.01 inches and ACIS has 0.01 inches  and NO Tidewater stations has any Precip. on the 31st</t>
        </r>
      </text>
    </comment>
    <comment ref="Y49" authorId="1" shapeId="0" xr:uid="{00000000-0006-0000-0400-000007000000}">
      <text>
        <r>
          <rPr>
            <b/>
            <sz val="9"/>
            <color indexed="81"/>
            <rFont val="Tahoma"/>
            <family val="2"/>
          </rPr>
          <t>LLK:</t>
        </r>
        <r>
          <rPr>
            <sz val="9"/>
            <color indexed="81"/>
            <rFont val="Tahoma"/>
            <family val="2"/>
          </rPr>
          <t xml:space="preserve">
*Mar 24, 1918 Wakefield has 0.35 inches for this date; Chimborazo has 0.35 inches - the VA Climatological Records show 0.31 inches - The NWS obs. sheet  has .31 and the Richmond original records has 0.35 inches.</t>
        </r>
      </text>
    </comment>
    <comment ref="Z49" authorId="1" shapeId="0" xr:uid="{00000000-0006-0000-0400-000008000000}">
      <text>
        <r>
          <rPr>
            <b/>
            <sz val="9"/>
            <color indexed="81"/>
            <rFont val="Tahoma"/>
            <family val="2"/>
          </rPr>
          <t>LLK:</t>
        </r>
        <r>
          <rPr>
            <sz val="9"/>
            <color indexed="81"/>
            <rFont val="Tahoma"/>
            <family val="2"/>
          </rPr>
          <t xml:space="preserve">
Mar 25, 1918 Wakefield has 0.11 inches for this date; Chimborazo has 0.11 inches - the VA Climatological Records show 0.11 inches - The NWS obs. sheet  has 0.11 and the Richmond original records has 0.11 inches. </t>
        </r>
      </text>
    </comment>
    <comment ref="F50" authorId="0" shapeId="0" xr:uid="{00000000-0006-0000-0400-000009000000}">
      <text>
        <r>
          <rPr>
            <b/>
            <sz val="9"/>
            <color indexed="81"/>
            <rFont val="Tahoma"/>
            <family val="2"/>
          </rPr>
          <t>LLK:</t>
        </r>
        <r>
          <rPr>
            <sz val="9"/>
            <color indexed="81"/>
            <rFont val="Tahoma"/>
            <family val="2"/>
          </rPr>
          <t xml:space="preserve">
The NCDC has 0.62 inches but a handwritten 4 has been added - Wakefield records has 0.64 inches and the Richmond original records has 0.64 inches added later.</t>
        </r>
      </text>
    </comment>
    <comment ref="S50" authorId="0" shapeId="0" xr:uid="{00000000-0006-0000-0400-00000A000000}">
      <text>
        <r>
          <rPr>
            <b/>
            <sz val="9"/>
            <color indexed="81"/>
            <rFont val="Tahoma"/>
            <family val="2"/>
          </rPr>
          <t>LLK:</t>
        </r>
        <r>
          <rPr>
            <sz val="9"/>
            <color indexed="81"/>
            <rFont val="Tahoma"/>
            <family val="2"/>
          </rPr>
          <t xml:space="preserve">
The NCDC has 0.05 inches and Wakefield now has 0.05 inches and the Richmond original records has 0.05 inches.</t>
        </r>
      </text>
    </comment>
    <comment ref="AG50" authorId="0" shapeId="0" xr:uid="{00000000-0006-0000-0400-00000B000000}">
      <text>
        <r>
          <rPr>
            <b/>
            <sz val="9"/>
            <color indexed="81"/>
            <rFont val="Tahoma"/>
            <family val="2"/>
          </rPr>
          <t>LLK:</t>
        </r>
        <r>
          <rPr>
            <sz val="9"/>
            <color indexed="81"/>
            <rFont val="Tahoma"/>
            <family val="2"/>
          </rPr>
          <t xml:space="preserve">
The NCDC had 3.49  inches which has been changed to 3.51 inches  </t>
        </r>
      </text>
    </comment>
    <comment ref="A69" authorId="2" shapeId="0" xr:uid="{00000000-0006-0000-0400-00000C000000}">
      <text>
        <r>
          <rPr>
            <b/>
            <sz val="9"/>
            <color indexed="81"/>
            <rFont val="Tahoma"/>
            <family val="2"/>
          </rPr>
          <t xml:space="preserve"> LLK:</t>
        </r>
        <r>
          <rPr>
            <sz val="9"/>
            <color indexed="81"/>
            <rFont val="Tahoma"/>
            <family val="2"/>
          </rPr>
          <t xml:space="preserve">
First year to use  precipitation data from the Richmond International Airport</t>
        </r>
      </text>
    </comment>
    <comment ref="R79" authorId="0" shapeId="0" xr:uid="{00000000-0006-0000-0400-00000D000000}">
      <text>
        <r>
          <rPr>
            <b/>
            <sz val="9"/>
            <color indexed="81"/>
            <rFont val="Tahoma"/>
            <family val="2"/>
          </rPr>
          <t>LLK:</t>
        </r>
        <r>
          <rPr>
            <sz val="9"/>
            <color indexed="81"/>
            <rFont val="Tahoma"/>
            <family val="2"/>
          </rPr>
          <t xml:space="preserve">
Wakefield did have 0.04 but has now been corrected to 0.06 inches.</t>
        </r>
      </text>
    </comment>
    <comment ref="AG79" authorId="3" shapeId="0" xr:uid="{00000000-0006-0000-0400-00000E000000}">
      <text>
        <r>
          <rPr>
            <sz val="9"/>
            <color indexed="81"/>
            <rFont val="Tahoma"/>
            <family val="2"/>
          </rPr>
          <t xml:space="preserve">
LLK:
 5.54 inches is the total listed for the Richmond Byrd Field Airport in the NCDC Virginia Annual Summary 1948. Wakefield data has been corrected to 5.54 inches.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LLK</author>
    <author>LLk</author>
    <author xml:space="preserve"> LLK</author>
  </authors>
  <commentList>
    <comment ref="M3" authorId="0" shapeId="0" xr:uid="{00000000-0006-0000-0500-000001000000}">
      <text>
        <r>
          <rPr>
            <b/>
            <sz val="9"/>
            <color indexed="81"/>
            <rFont val="Tahoma"/>
            <family val="2"/>
          </rPr>
          <t>LLK:</t>
        </r>
        <r>
          <rPr>
            <sz val="9"/>
            <color indexed="81"/>
            <rFont val="Tahoma"/>
            <family val="2"/>
          </rPr>
          <t xml:space="preserve">
Rain snow and sleet all day.</t>
        </r>
      </text>
    </comment>
    <comment ref="E4" authorId="0" shapeId="0" xr:uid="{00000000-0006-0000-0500-000002000000}">
      <text>
        <r>
          <rPr>
            <b/>
            <sz val="9"/>
            <color indexed="81"/>
            <rFont val="Tahoma"/>
            <family val="2"/>
          </rPr>
          <t>LLK:</t>
        </r>
        <r>
          <rPr>
            <sz val="9"/>
            <color indexed="81"/>
            <rFont val="Tahoma"/>
            <family val="2"/>
          </rPr>
          <t xml:space="preserve">
4th raining and snowing</t>
        </r>
      </text>
    </comment>
    <comment ref="AA4" authorId="0" shapeId="0" xr:uid="{00000000-0006-0000-0500-000003000000}">
      <text>
        <r>
          <rPr>
            <b/>
            <sz val="9"/>
            <color indexed="81"/>
            <rFont val="Tahoma"/>
            <family val="2"/>
          </rPr>
          <t>LLK:</t>
        </r>
        <r>
          <rPr>
            <sz val="9"/>
            <color indexed="81"/>
            <rFont val="Tahoma"/>
            <family val="2"/>
          </rPr>
          <t xml:space="preserve">
26th snow from 8 AM to noon</t>
        </r>
      </text>
    </comment>
    <comment ref="AE4" authorId="0" shapeId="0" xr:uid="{00000000-0006-0000-0500-000004000000}">
      <text>
        <r>
          <rPr>
            <b/>
            <sz val="9"/>
            <color indexed="81"/>
            <rFont val="Tahoma"/>
            <family val="2"/>
          </rPr>
          <t>LLK:</t>
        </r>
        <r>
          <rPr>
            <sz val="9"/>
            <color indexed="81"/>
            <rFont val="Tahoma"/>
            <family val="2"/>
          </rPr>
          <t xml:space="preserve">
storm in afternoon followed by light rain at 1:30 PM</t>
        </r>
      </text>
    </comment>
    <comment ref="AF4" authorId="0" shapeId="0" xr:uid="{00000000-0006-0000-0500-000005000000}">
      <text>
        <r>
          <rPr>
            <b/>
            <sz val="9"/>
            <color indexed="81"/>
            <rFont val="Tahoma"/>
            <family val="2"/>
          </rPr>
          <t>LLK:</t>
        </r>
        <r>
          <rPr>
            <sz val="9"/>
            <color indexed="81"/>
            <rFont val="Tahoma"/>
            <family val="2"/>
          </rPr>
          <t xml:space="preserve">
very light snow at 8 AM</t>
        </r>
      </text>
    </comment>
    <comment ref="P5" authorId="0" shapeId="0" xr:uid="{00000000-0006-0000-0500-000006000000}">
      <text>
        <r>
          <rPr>
            <b/>
            <sz val="9"/>
            <color indexed="81"/>
            <rFont val="Tahoma"/>
            <family val="2"/>
          </rPr>
          <t>LLK:</t>
        </r>
        <r>
          <rPr>
            <sz val="9"/>
            <color indexed="81"/>
            <rFont val="Tahoma"/>
            <family val="2"/>
          </rPr>
          <t xml:space="preserve">
15th  light snow in the forenoon</t>
        </r>
      </text>
    </comment>
    <comment ref="F6" authorId="0" shapeId="0" xr:uid="{00000000-0006-0000-0500-000007000000}">
      <text>
        <r>
          <rPr>
            <b/>
            <sz val="9"/>
            <color indexed="81"/>
            <rFont val="Tahoma"/>
            <family val="2"/>
          </rPr>
          <t>LLK:</t>
        </r>
        <r>
          <rPr>
            <sz val="9"/>
            <color indexed="81"/>
            <rFont val="Tahoma"/>
            <family val="2"/>
          </rPr>
          <t xml:space="preserve">
5th rain and sleet at night</t>
        </r>
      </text>
    </comment>
    <comment ref="P6" authorId="0" shapeId="0" xr:uid="{00000000-0006-0000-0500-000008000000}">
      <text>
        <r>
          <rPr>
            <b/>
            <sz val="9"/>
            <color indexed="81"/>
            <rFont val="Tahoma"/>
            <family val="2"/>
          </rPr>
          <t>LLK:</t>
        </r>
        <r>
          <rPr>
            <sz val="9"/>
            <color indexed="81"/>
            <rFont val="Tahoma"/>
            <family val="2"/>
          </rPr>
          <t xml:space="preserve">
15th light rain and snow at night</t>
        </r>
      </text>
    </comment>
    <comment ref="U6" authorId="0" shapeId="0" xr:uid="{00000000-0006-0000-0500-000009000000}">
      <text>
        <r>
          <rPr>
            <b/>
            <sz val="9"/>
            <color indexed="81"/>
            <rFont val="Tahoma"/>
            <family val="2"/>
          </rPr>
          <t>LLK:</t>
        </r>
        <r>
          <rPr>
            <sz val="9"/>
            <color indexed="81"/>
            <rFont val="Tahoma"/>
            <family val="2"/>
          </rPr>
          <t xml:space="preserve">
20th snow and sleet</t>
        </r>
      </text>
    </comment>
    <comment ref="X6" authorId="0" shapeId="0" xr:uid="{00000000-0006-0000-0500-00000A000000}">
      <text>
        <r>
          <rPr>
            <b/>
            <sz val="9"/>
            <color indexed="81"/>
            <rFont val="Tahoma"/>
            <family val="2"/>
          </rPr>
          <t>LLK:</t>
        </r>
        <r>
          <rPr>
            <sz val="9"/>
            <color indexed="81"/>
            <rFont val="Tahoma"/>
            <family val="2"/>
          </rPr>
          <t xml:space="preserve">
23rd snow followed by rain</t>
        </r>
      </text>
    </comment>
    <comment ref="F7" authorId="0" shapeId="0" xr:uid="{00000000-0006-0000-0500-00000B000000}">
      <text>
        <r>
          <rPr>
            <b/>
            <sz val="9"/>
            <color indexed="81"/>
            <rFont val="Tahoma"/>
            <family val="2"/>
          </rPr>
          <t>LLK:</t>
        </r>
        <r>
          <rPr>
            <sz val="9"/>
            <color indexed="81"/>
            <rFont val="Tahoma"/>
            <family val="2"/>
          </rPr>
          <t xml:space="preserve">
5th snow and rain in the forenoon</t>
        </r>
      </text>
    </comment>
    <comment ref="N7" authorId="0" shapeId="0" xr:uid="{00000000-0006-0000-0500-00000C000000}">
      <text>
        <r>
          <rPr>
            <b/>
            <sz val="9"/>
            <color indexed="81"/>
            <rFont val="Tahoma"/>
            <family val="2"/>
          </rPr>
          <t>LLK:</t>
        </r>
        <r>
          <rPr>
            <sz val="9"/>
            <color indexed="81"/>
            <rFont val="Tahoma"/>
            <family val="2"/>
          </rPr>
          <t xml:space="preserve">
13th snow and rain all day and night</t>
        </r>
      </text>
    </comment>
    <comment ref="M8" authorId="0" shapeId="0" xr:uid="{00000000-0006-0000-0500-00000D000000}">
      <text>
        <r>
          <rPr>
            <b/>
            <sz val="9"/>
            <color indexed="81"/>
            <rFont val="Tahoma"/>
            <family val="2"/>
          </rPr>
          <t>LLK:</t>
        </r>
        <r>
          <rPr>
            <sz val="9"/>
            <color indexed="81"/>
            <rFont val="Tahoma"/>
            <family val="2"/>
          </rPr>
          <t xml:space="preserve">
12th  rain in the afternoon and night followed by snow</t>
        </r>
      </text>
    </comment>
    <comment ref="U8" authorId="0" shapeId="0" xr:uid="{00000000-0006-0000-0500-00000E000000}">
      <text>
        <r>
          <rPr>
            <b/>
            <sz val="9"/>
            <color indexed="81"/>
            <rFont val="Tahoma"/>
            <family val="2"/>
          </rPr>
          <t>LLK:</t>
        </r>
        <r>
          <rPr>
            <sz val="9"/>
            <color indexed="81"/>
            <rFont val="Tahoma"/>
            <family val="2"/>
          </rPr>
          <t xml:space="preserve">
20th  light snow in the forenoon</t>
        </r>
      </text>
    </comment>
    <comment ref="W8" authorId="0" shapeId="0" xr:uid="{00000000-0006-0000-0500-00000F000000}">
      <text>
        <r>
          <rPr>
            <b/>
            <sz val="9"/>
            <color indexed="81"/>
            <rFont val="Tahoma"/>
            <family val="2"/>
          </rPr>
          <t>LLK:</t>
        </r>
        <r>
          <rPr>
            <sz val="9"/>
            <color indexed="81"/>
            <rFont val="Tahoma"/>
            <family val="2"/>
          </rPr>
          <t xml:space="preserve">
22nd  snow fell to a depth of 3 inches</t>
        </r>
      </text>
    </comment>
    <comment ref="AC8" authorId="0" shapeId="0" xr:uid="{00000000-0006-0000-0500-000010000000}">
      <text>
        <r>
          <rPr>
            <b/>
            <sz val="9"/>
            <color indexed="81"/>
            <rFont val="Tahoma"/>
            <family val="2"/>
          </rPr>
          <t>LLK:</t>
        </r>
        <r>
          <rPr>
            <sz val="9"/>
            <color indexed="81"/>
            <rFont val="Tahoma"/>
            <family val="2"/>
          </rPr>
          <t xml:space="preserve">
28th  rain and snow in afternoon</t>
        </r>
      </text>
    </comment>
    <comment ref="AD8" authorId="0" shapeId="0" xr:uid="{00000000-0006-0000-0500-000011000000}">
      <text>
        <r>
          <rPr>
            <b/>
            <sz val="9"/>
            <color indexed="81"/>
            <rFont val="Tahoma"/>
            <family val="2"/>
          </rPr>
          <t>LLK:</t>
        </r>
        <r>
          <rPr>
            <sz val="9"/>
            <color indexed="81"/>
            <rFont val="Tahoma"/>
            <family val="2"/>
          </rPr>
          <t xml:space="preserve">
29th  snow showers during the day</t>
        </r>
      </text>
    </comment>
    <comment ref="I9" authorId="0" shapeId="0" xr:uid="{00000000-0006-0000-0500-000012000000}">
      <text>
        <r>
          <rPr>
            <b/>
            <sz val="9"/>
            <color indexed="81"/>
            <rFont val="Tahoma"/>
            <family val="2"/>
          </rPr>
          <t>LLK:</t>
        </r>
        <r>
          <rPr>
            <sz val="9"/>
            <color indexed="81"/>
            <rFont val="Tahoma"/>
            <family val="2"/>
          </rPr>
          <t xml:space="preserve">
8th  light rain and snow in the forenoon</t>
        </r>
      </text>
    </comment>
    <comment ref="K9" authorId="0" shapeId="0" xr:uid="{00000000-0006-0000-0500-000013000000}">
      <text>
        <r>
          <rPr>
            <b/>
            <sz val="9"/>
            <color indexed="81"/>
            <rFont val="Tahoma"/>
            <family val="2"/>
          </rPr>
          <t>LLK:</t>
        </r>
        <r>
          <rPr>
            <sz val="9"/>
            <color indexed="81"/>
            <rFont val="Tahoma"/>
            <family val="2"/>
          </rPr>
          <t xml:space="preserve">
10th flurries of snow during the day</t>
        </r>
      </text>
    </comment>
    <comment ref="F10" authorId="0" shapeId="0" xr:uid="{00000000-0006-0000-0500-000014000000}">
      <text>
        <r>
          <rPr>
            <b/>
            <sz val="9"/>
            <color indexed="81"/>
            <rFont val="Tahoma"/>
            <family val="2"/>
          </rPr>
          <t>LLK:</t>
        </r>
        <r>
          <rPr>
            <sz val="9"/>
            <color indexed="81"/>
            <rFont val="Tahoma"/>
            <family val="2"/>
          </rPr>
          <t xml:space="preserve">
5th snowing listed under conditions</t>
        </r>
      </text>
    </comment>
    <comment ref="V10" authorId="0" shapeId="0" xr:uid="{00000000-0006-0000-0500-000015000000}">
      <text>
        <r>
          <rPr>
            <b/>
            <sz val="9"/>
            <color indexed="81"/>
            <rFont val="Tahoma"/>
            <family val="2"/>
          </rPr>
          <t>LLK:</t>
        </r>
        <r>
          <rPr>
            <sz val="9"/>
            <color indexed="81"/>
            <rFont val="Tahoma"/>
            <family val="2"/>
          </rPr>
          <t xml:space="preserve">
21st rain in the afternoon and rain and snow at night</t>
        </r>
      </text>
    </comment>
    <comment ref="AE10" authorId="0" shapeId="0" xr:uid="{00000000-0006-0000-0500-000016000000}">
      <text>
        <r>
          <rPr>
            <b/>
            <sz val="9"/>
            <color indexed="81"/>
            <rFont val="Tahoma"/>
            <family val="2"/>
          </rPr>
          <t>LLK:</t>
        </r>
        <r>
          <rPr>
            <sz val="9"/>
            <color indexed="81"/>
            <rFont val="Tahoma"/>
            <family val="2"/>
          </rPr>
          <t xml:space="preserve">
30th  snow at night</t>
        </r>
      </text>
    </comment>
    <comment ref="AF10" authorId="0" shapeId="0" xr:uid="{00000000-0006-0000-0500-000017000000}">
      <text>
        <r>
          <rPr>
            <b/>
            <sz val="9"/>
            <color indexed="81"/>
            <rFont val="Tahoma"/>
            <family val="2"/>
          </rPr>
          <t>LLK:</t>
        </r>
        <r>
          <rPr>
            <sz val="9"/>
            <color indexed="81"/>
            <rFont val="Tahoma"/>
            <family val="2"/>
          </rPr>
          <t xml:space="preserve">
31st snow all day with rain in the afternoon and night</t>
        </r>
      </text>
    </comment>
    <comment ref="F11" authorId="0" shapeId="0" xr:uid="{00000000-0006-0000-0500-000018000000}">
      <text>
        <r>
          <rPr>
            <b/>
            <sz val="9"/>
            <color indexed="81"/>
            <rFont val="Tahoma"/>
            <family val="2"/>
          </rPr>
          <t>LLK:</t>
        </r>
        <r>
          <rPr>
            <sz val="9"/>
            <color indexed="81"/>
            <rFont val="Tahoma"/>
            <family val="2"/>
          </rPr>
          <t xml:space="preserve">
5th sleet and snow during the day.</t>
        </r>
      </text>
    </comment>
    <comment ref="R11" authorId="0" shapeId="0" xr:uid="{00000000-0006-0000-0500-000019000000}">
      <text>
        <r>
          <rPr>
            <b/>
            <sz val="9"/>
            <color indexed="81"/>
            <rFont val="Tahoma"/>
            <family val="2"/>
          </rPr>
          <t>LLK:</t>
        </r>
        <r>
          <rPr>
            <sz val="9"/>
            <color indexed="81"/>
            <rFont val="Tahoma"/>
            <family val="2"/>
          </rPr>
          <t xml:space="preserve">
17th  rain and snow all day</t>
        </r>
      </text>
    </comment>
    <comment ref="W11" authorId="0" shapeId="0" xr:uid="{00000000-0006-0000-0500-00001A000000}">
      <text>
        <r>
          <rPr>
            <b/>
            <sz val="9"/>
            <color indexed="81"/>
            <rFont val="Tahoma"/>
            <family val="2"/>
          </rPr>
          <t>LLK:</t>
        </r>
        <r>
          <rPr>
            <sz val="9"/>
            <color indexed="81"/>
            <rFont val="Tahoma"/>
            <family val="2"/>
          </rPr>
          <t xml:space="preserve">
22nd snow during the day</t>
        </r>
      </text>
    </comment>
    <comment ref="A12" authorId="0" shapeId="0" xr:uid="{00000000-0006-0000-0500-00001B000000}">
      <text>
        <r>
          <rPr>
            <b/>
            <sz val="9"/>
            <color indexed="81"/>
            <rFont val="Tahoma"/>
            <family val="2"/>
          </rPr>
          <t>LLK:</t>
        </r>
        <r>
          <rPr>
            <sz val="9"/>
            <color indexed="81"/>
            <rFont val="Tahoma"/>
            <family val="2"/>
          </rPr>
          <t xml:space="preserve">
The Richmond Times Has No Snow for March 1889</t>
        </r>
      </text>
    </comment>
    <comment ref="AG12" authorId="0" shapeId="0" xr:uid="{00000000-0006-0000-0500-00001C000000}">
      <text>
        <r>
          <rPr>
            <b/>
            <sz val="9"/>
            <color indexed="81"/>
            <rFont val="Tahoma"/>
            <family val="2"/>
          </rPr>
          <t>LLK:</t>
        </r>
        <r>
          <rPr>
            <sz val="9"/>
            <color indexed="81"/>
            <rFont val="Tahoma"/>
            <family val="2"/>
          </rPr>
          <t xml:space="preserve">
The Richmond Times Has No Snow for March 1889</t>
        </r>
      </text>
    </comment>
    <comment ref="B13" authorId="0" shapeId="0" xr:uid="{00000000-0006-0000-0500-00001D000000}">
      <text>
        <r>
          <rPr>
            <b/>
            <sz val="9"/>
            <color indexed="81"/>
            <rFont val="Tahoma"/>
            <family val="2"/>
          </rPr>
          <t>LLK:</t>
        </r>
        <r>
          <rPr>
            <sz val="9"/>
            <color indexed="81"/>
            <rFont val="Tahoma"/>
            <family val="2"/>
          </rPr>
          <t xml:space="preserve">
1st  rain and 3 AM with sleet and snow until night</t>
        </r>
      </text>
    </comment>
    <comment ref="H13" authorId="0" shapeId="0" xr:uid="{00000000-0006-0000-0500-00001E000000}">
      <text>
        <r>
          <rPr>
            <b/>
            <sz val="9"/>
            <color indexed="81"/>
            <rFont val="Tahoma"/>
            <family val="2"/>
          </rPr>
          <t>LLK:</t>
        </r>
        <r>
          <rPr>
            <sz val="9"/>
            <color indexed="81"/>
            <rFont val="Tahoma"/>
            <family val="2"/>
          </rPr>
          <t xml:space="preserve">
7th a slight fall of  snow at night</t>
        </r>
      </text>
    </comment>
    <comment ref="O13" authorId="0" shapeId="0" xr:uid="{00000000-0006-0000-0500-00001F000000}">
      <text>
        <r>
          <rPr>
            <b/>
            <sz val="9"/>
            <color indexed="81"/>
            <rFont val="Tahoma"/>
            <family val="2"/>
          </rPr>
          <t>LLK:</t>
        </r>
        <r>
          <rPr>
            <sz val="9"/>
            <color indexed="81"/>
            <rFont val="Tahoma"/>
            <family val="2"/>
          </rPr>
          <t xml:space="preserve">
14th Misty rain in forenoon: rain and snow at night</t>
        </r>
      </text>
    </comment>
    <comment ref="P13" authorId="0" shapeId="0" xr:uid="{00000000-0006-0000-0500-000020000000}">
      <text>
        <r>
          <rPr>
            <b/>
            <sz val="9"/>
            <color indexed="81"/>
            <rFont val="Tahoma"/>
            <family val="2"/>
          </rPr>
          <t>LLK:</t>
        </r>
        <r>
          <rPr>
            <sz val="9"/>
            <color indexed="81"/>
            <rFont val="Tahoma"/>
            <family val="2"/>
          </rPr>
          <t xml:space="preserve">
15th  light snow until about noon</t>
        </r>
      </text>
    </comment>
    <comment ref="AF13" authorId="0" shapeId="0" xr:uid="{00000000-0006-0000-0500-000021000000}">
      <text>
        <r>
          <rPr>
            <b/>
            <sz val="9"/>
            <color indexed="81"/>
            <rFont val="Tahoma"/>
            <family val="2"/>
          </rPr>
          <t>LLK:</t>
        </r>
        <r>
          <rPr>
            <sz val="9"/>
            <color indexed="81"/>
            <rFont val="Tahoma"/>
            <family val="2"/>
          </rPr>
          <t xml:space="preserve">
31st snow, sleet and rain in the forenoon</t>
        </r>
      </text>
    </comment>
    <comment ref="C14" authorId="0" shapeId="0" xr:uid="{00000000-0006-0000-0500-000022000000}">
      <text>
        <r>
          <rPr>
            <b/>
            <sz val="9"/>
            <color indexed="81"/>
            <rFont val="Tahoma"/>
            <family val="2"/>
          </rPr>
          <t>LLK:</t>
        </r>
        <r>
          <rPr>
            <sz val="9"/>
            <color indexed="81"/>
            <rFont val="Tahoma"/>
            <family val="2"/>
          </rPr>
          <t xml:space="preserve">
2nd snow at night; estimated 5 inches of snow</t>
        </r>
      </text>
    </comment>
    <comment ref="G14" authorId="0" shapeId="0" xr:uid="{00000000-0006-0000-0500-000023000000}">
      <text>
        <r>
          <rPr>
            <b/>
            <sz val="9"/>
            <color indexed="81"/>
            <rFont val="Tahoma"/>
            <family val="2"/>
          </rPr>
          <t>LLK:</t>
        </r>
        <r>
          <rPr>
            <sz val="9"/>
            <color indexed="81"/>
            <rFont val="Tahoma"/>
            <family val="2"/>
          </rPr>
          <t xml:space="preserve">
6th snow and sleet, with rain in the forenoon</t>
        </r>
      </text>
    </comment>
    <comment ref="V14" authorId="0" shapeId="0" xr:uid="{00000000-0006-0000-0500-000024000000}">
      <text>
        <r>
          <rPr>
            <b/>
            <sz val="9"/>
            <color indexed="81"/>
            <rFont val="Tahoma"/>
            <family val="2"/>
          </rPr>
          <t>LLK:</t>
        </r>
        <r>
          <rPr>
            <sz val="9"/>
            <color indexed="81"/>
            <rFont val="Tahoma"/>
            <family val="2"/>
          </rPr>
          <t xml:space="preserve">
21st heavy rain at night followed by light snow</t>
        </r>
      </text>
    </comment>
    <comment ref="W14" authorId="0" shapeId="0" xr:uid="{00000000-0006-0000-0500-000025000000}">
      <text>
        <r>
          <rPr>
            <b/>
            <sz val="9"/>
            <color indexed="81"/>
            <rFont val="Tahoma"/>
            <family val="2"/>
          </rPr>
          <t>LLK:</t>
        </r>
        <r>
          <rPr>
            <sz val="9"/>
            <color indexed="81"/>
            <rFont val="Tahoma"/>
            <family val="2"/>
          </rPr>
          <t xml:space="preserve">
22nd snow in the forenoon, light rain in the afternoon and at night</t>
        </r>
      </text>
    </comment>
    <comment ref="AC14" authorId="0" shapeId="0" xr:uid="{00000000-0006-0000-0500-000026000000}">
      <text>
        <r>
          <rPr>
            <b/>
            <sz val="9"/>
            <color indexed="81"/>
            <rFont val="Tahoma"/>
            <family val="2"/>
          </rPr>
          <t>LLK:</t>
        </r>
        <r>
          <rPr>
            <sz val="9"/>
            <color indexed="81"/>
            <rFont val="Tahoma"/>
            <family val="2"/>
          </rPr>
          <t xml:space="preserve">
28th light rain, with snow, all day</t>
        </r>
      </text>
    </comment>
    <comment ref="AG14" authorId="0" shapeId="0" xr:uid="{00000000-0006-0000-0500-000027000000}">
      <text>
        <r>
          <rPr>
            <b/>
            <sz val="9"/>
            <color indexed="81"/>
            <rFont val="Tahoma"/>
            <family val="2"/>
          </rPr>
          <t>LLK:</t>
        </r>
        <r>
          <rPr>
            <sz val="9"/>
            <color indexed="81"/>
            <rFont val="Tahoma"/>
            <family val="2"/>
          </rPr>
          <t xml:space="preserve">
snowfall estimated for the month at 10 ½ inches precipitation was 4.60 inches</t>
        </r>
      </text>
    </comment>
    <comment ref="B15" authorId="0" shapeId="0" xr:uid="{00000000-0006-0000-0500-000028000000}">
      <text>
        <r>
          <rPr>
            <b/>
            <sz val="9"/>
            <color indexed="81"/>
            <rFont val="Tahoma"/>
            <family val="2"/>
          </rPr>
          <t>LLK:</t>
        </r>
        <r>
          <rPr>
            <sz val="9"/>
            <color indexed="81"/>
            <rFont val="Tahoma"/>
            <family val="2"/>
          </rPr>
          <t xml:space="preserve">
1st light snow at night</t>
        </r>
      </text>
    </comment>
    <comment ref="C15" authorId="0" shapeId="0" xr:uid="{00000000-0006-0000-0500-000029000000}">
      <text>
        <r>
          <rPr>
            <b/>
            <sz val="9"/>
            <color indexed="81"/>
            <rFont val="Tahoma"/>
            <family val="2"/>
          </rPr>
          <t>LLK:</t>
        </r>
        <r>
          <rPr>
            <sz val="9"/>
            <color indexed="81"/>
            <rFont val="Tahoma"/>
            <family val="2"/>
          </rPr>
          <t xml:space="preserve">
2nd light fall of snow at intervals during the day</t>
        </r>
      </text>
    </comment>
    <comment ref="K15" authorId="0" shapeId="0" xr:uid="{00000000-0006-0000-0500-00002A000000}">
      <text>
        <r>
          <rPr>
            <b/>
            <sz val="9"/>
            <color indexed="81"/>
            <rFont val="Tahoma"/>
            <family val="2"/>
          </rPr>
          <t>LLK:</t>
        </r>
        <r>
          <rPr>
            <sz val="9"/>
            <color indexed="81"/>
            <rFont val="Tahoma"/>
            <family val="2"/>
          </rPr>
          <t xml:space="preserve">
10th showers rain during the forenoon with snow starting about 2:00 in the afternoon</t>
        </r>
      </text>
    </comment>
    <comment ref="Q15" authorId="0" shapeId="0" xr:uid="{00000000-0006-0000-0500-00002B000000}">
      <text>
        <r>
          <rPr>
            <b/>
            <sz val="9"/>
            <color indexed="81"/>
            <rFont val="Tahoma"/>
            <family val="2"/>
          </rPr>
          <t>LLK:</t>
        </r>
        <r>
          <rPr>
            <sz val="9"/>
            <color indexed="81"/>
            <rFont val="Tahoma"/>
            <family val="2"/>
          </rPr>
          <t xml:space="preserve">
16th there was snow on the 15th and in the forenoon the 16th by 2 inches deep </t>
        </r>
      </text>
    </comment>
    <comment ref="R15" authorId="0" shapeId="0" xr:uid="{00000000-0006-0000-0500-00002C000000}">
      <text>
        <r>
          <rPr>
            <b/>
            <sz val="9"/>
            <color indexed="81"/>
            <rFont val="Tahoma"/>
            <family val="2"/>
          </rPr>
          <t>LLK:</t>
        </r>
        <r>
          <rPr>
            <sz val="9"/>
            <color indexed="81"/>
            <rFont val="Tahoma"/>
            <family val="2"/>
          </rPr>
          <t xml:space="preserve">
17th  rain, sleet and snow all day and night of the 17th</t>
        </r>
      </text>
    </comment>
    <comment ref="S15" authorId="0" shapeId="0" xr:uid="{00000000-0006-0000-0500-00002D000000}">
      <text>
        <r>
          <rPr>
            <b/>
            <sz val="9"/>
            <color indexed="81"/>
            <rFont val="Tahoma"/>
            <family val="2"/>
          </rPr>
          <t>LLK:</t>
        </r>
        <r>
          <rPr>
            <sz val="9"/>
            <color indexed="81"/>
            <rFont val="Tahoma"/>
            <family val="2"/>
          </rPr>
          <t xml:space="preserve">
18th a few flakes of snow during the day and at night</t>
        </r>
      </text>
    </comment>
    <comment ref="D16" authorId="0" shapeId="0" xr:uid="{00000000-0006-0000-0500-00002E000000}">
      <text>
        <r>
          <rPr>
            <b/>
            <sz val="9"/>
            <color indexed="81"/>
            <rFont val="Tahoma"/>
            <family val="2"/>
          </rPr>
          <t>LLK:</t>
        </r>
        <r>
          <rPr>
            <sz val="9"/>
            <color indexed="81"/>
            <rFont val="Tahoma"/>
            <family val="2"/>
          </rPr>
          <t xml:space="preserve">
3rd rain and snow at night
- The Richmond City Locks  reported snow flurry on the 4th.</t>
        </r>
      </text>
    </comment>
    <comment ref="R16" authorId="0" shapeId="0" xr:uid="{00000000-0006-0000-0500-00002F000000}">
      <text>
        <r>
          <rPr>
            <b/>
            <sz val="9"/>
            <color indexed="81"/>
            <rFont val="Tahoma"/>
            <family val="2"/>
          </rPr>
          <t>LLK:</t>
        </r>
        <r>
          <rPr>
            <sz val="9"/>
            <color indexed="81"/>
            <rFont val="Tahoma"/>
            <family val="2"/>
          </rPr>
          <t xml:space="preserve">
17th snowing all day, melting as it fell -The Richmond City Locks  reported snow in the remarks on the 17th.</t>
        </r>
      </text>
    </comment>
    <comment ref="S16" authorId="0" shapeId="0" xr:uid="{00000000-0006-0000-0500-000030000000}">
      <text>
        <r>
          <rPr>
            <b/>
            <sz val="9"/>
            <color indexed="81"/>
            <rFont val="Tahoma"/>
            <family val="2"/>
          </rPr>
          <t>LLK:</t>
        </r>
        <r>
          <rPr>
            <sz val="9"/>
            <color indexed="81"/>
            <rFont val="Tahoma"/>
            <family val="2"/>
          </rPr>
          <t xml:space="preserve">
The Richmond City Locks  reported 2 inches of snow on the 18th.</t>
        </r>
      </text>
    </comment>
    <comment ref="A17" authorId="0" shapeId="0" xr:uid="{00000000-0006-0000-0500-000031000000}">
      <text>
        <r>
          <rPr>
            <sz val="9"/>
            <color indexed="81"/>
            <rFont val="Tahoma"/>
            <family val="2"/>
          </rPr>
          <t xml:space="preserve">
The Richmond Times Has No Snow for March 1894</t>
        </r>
      </text>
    </comment>
    <comment ref="AA17" authorId="0" shapeId="0" xr:uid="{00000000-0006-0000-0500-000032000000}">
      <text>
        <r>
          <rPr>
            <b/>
            <sz val="9"/>
            <color indexed="81"/>
            <rFont val="Tahoma"/>
            <family val="2"/>
          </rPr>
          <t>LLK:</t>
        </r>
        <r>
          <rPr>
            <sz val="9"/>
            <color indexed="81"/>
            <rFont val="Tahoma"/>
            <family val="2"/>
          </rPr>
          <t xml:space="preserve">
The Richmond City Locks  reported snow flurry on the 26th.</t>
        </r>
      </text>
    </comment>
    <comment ref="AG17" authorId="0" shapeId="0" xr:uid="{00000000-0006-0000-0500-000033000000}">
      <text>
        <r>
          <rPr>
            <b/>
            <sz val="9"/>
            <color indexed="81"/>
            <rFont val="Tahoma"/>
            <family val="2"/>
          </rPr>
          <t>LLK:</t>
        </r>
        <r>
          <rPr>
            <sz val="9"/>
            <color indexed="81"/>
            <rFont val="Tahoma"/>
            <family val="2"/>
          </rPr>
          <t xml:space="preserve">
The Richmond Times Has No Snow for March 1894</t>
        </r>
      </text>
    </comment>
    <comment ref="C18" authorId="0" shapeId="0" xr:uid="{00000000-0006-0000-0500-000034000000}">
      <text>
        <r>
          <rPr>
            <b/>
            <sz val="9"/>
            <color indexed="81"/>
            <rFont val="Tahoma"/>
            <family val="2"/>
          </rPr>
          <t>LLK:</t>
        </r>
        <r>
          <rPr>
            <sz val="9"/>
            <color indexed="81"/>
            <rFont val="Tahoma"/>
            <family val="2"/>
          </rPr>
          <t xml:space="preserve">
2nd rain in the forenoon and at night, with light snow</t>
        </r>
      </text>
    </comment>
    <comment ref="D18" authorId="0" shapeId="0" xr:uid="{00000000-0006-0000-0500-000035000000}">
      <text>
        <r>
          <rPr>
            <b/>
            <sz val="9"/>
            <color indexed="81"/>
            <rFont val="Tahoma"/>
            <family val="2"/>
          </rPr>
          <t>LLK:</t>
        </r>
        <r>
          <rPr>
            <sz val="9"/>
            <color indexed="81"/>
            <rFont val="Tahoma"/>
            <family val="2"/>
          </rPr>
          <t xml:space="preserve">
The Richmond City Locks has 0.5 inches on the 3rd. The Richmond Times has snow on the 2nd with no measurable amt. given.
</t>
        </r>
      </text>
    </comment>
    <comment ref="U18" authorId="0" shapeId="0" xr:uid="{00000000-0006-0000-0500-000036000000}">
      <text>
        <r>
          <rPr>
            <b/>
            <sz val="9"/>
            <color indexed="81"/>
            <rFont val="Tahoma"/>
            <family val="2"/>
          </rPr>
          <t>LLK:</t>
        </r>
        <r>
          <rPr>
            <sz val="9"/>
            <color indexed="81"/>
            <rFont val="Tahoma"/>
            <family val="2"/>
          </rPr>
          <t xml:space="preserve">
20th snow all day and early part of the night but a big disagreement on the 20th. The paper list 10.5 inches for the month with 10 inches on the 20th. The Richmond City Locks has 0.4 inches on the 21st and no snow on the 20th</t>
        </r>
      </text>
    </comment>
    <comment ref="AG18" authorId="0" shapeId="0" xr:uid="{00000000-0006-0000-0500-000037000000}">
      <text>
        <r>
          <rPr>
            <b/>
            <sz val="9"/>
            <color indexed="81"/>
            <rFont val="Tahoma"/>
            <family val="2"/>
          </rPr>
          <t>LLK:</t>
        </r>
        <r>
          <rPr>
            <sz val="9"/>
            <color indexed="81"/>
            <rFont val="Tahoma"/>
            <family val="2"/>
          </rPr>
          <t xml:space="preserve">
snowfall estimated for the month at 10 ½ inches precipitation was 4.60 inches</t>
        </r>
      </text>
    </comment>
    <comment ref="L19" authorId="0" shapeId="0" xr:uid="{00000000-0006-0000-0500-000038000000}">
      <text>
        <r>
          <rPr>
            <b/>
            <sz val="9"/>
            <color indexed="81"/>
            <rFont val="Tahoma"/>
            <family val="2"/>
          </rPr>
          <t>LLK:</t>
        </r>
        <r>
          <rPr>
            <sz val="9"/>
            <color indexed="81"/>
            <rFont val="Tahoma"/>
            <family val="2"/>
          </rPr>
          <t xml:space="preserve">
11th light rain all day, with snow, melting as it fell in the early part of the night</t>
        </r>
      </text>
    </comment>
    <comment ref="N19" authorId="0" shapeId="0" xr:uid="{00000000-0006-0000-0500-000039000000}">
      <text>
        <r>
          <rPr>
            <b/>
            <sz val="9"/>
            <color indexed="81"/>
            <rFont val="Tahoma"/>
            <family val="2"/>
          </rPr>
          <t>LLK:</t>
        </r>
        <r>
          <rPr>
            <sz val="9"/>
            <color indexed="81"/>
            <rFont val="Tahoma"/>
            <family val="2"/>
          </rPr>
          <t xml:space="preserve">
13th a few flakes of snow during the forenoon and at night</t>
        </r>
      </text>
    </comment>
    <comment ref="P19" authorId="0" shapeId="0" xr:uid="{00000000-0006-0000-0500-00003A000000}">
      <text>
        <r>
          <rPr>
            <b/>
            <sz val="9"/>
            <color indexed="81"/>
            <rFont val="Tahoma"/>
            <family val="2"/>
          </rPr>
          <t>LLK:</t>
        </r>
        <r>
          <rPr>
            <sz val="9"/>
            <color indexed="81"/>
            <rFont val="Tahoma"/>
            <family val="2"/>
          </rPr>
          <t xml:space="preserve">
15th light rain with a little snow all day and night</t>
        </r>
      </text>
    </comment>
    <comment ref="X19" authorId="0" shapeId="0" xr:uid="{00000000-0006-0000-0500-00003B000000}">
      <text>
        <r>
          <rPr>
            <b/>
            <sz val="9"/>
            <color indexed="81"/>
            <rFont val="Tahoma"/>
            <family val="2"/>
          </rPr>
          <t>LLK:</t>
        </r>
        <r>
          <rPr>
            <sz val="9"/>
            <color indexed="81"/>
            <rFont val="Tahoma"/>
            <family val="2"/>
          </rPr>
          <t xml:space="preserve">
23rd snow at night, preceded by showers of rain - 0.5 inches snow fell on the night of the 23rd but it all melted before the night of the next day with this exception none of the other snow falls could be measured as a were so light</t>
        </r>
      </text>
    </comment>
    <comment ref="AB20" authorId="0" shapeId="0" xr:uid="{00000000-0006-0000-0500-00003C000000}">
      <text>
        <r>
          <rPr>
            <b/>
            <sz val="9"/>
            <color indexed="81"/>
            <rFont val="Tahoma"/>
            <family val="2"/>
          </rPr>
          <t>LLK:</t>
        </r>
        <r>
          <rPr>
            <sz val="9"/>
            <color indexed="81"/>
            <rFont val="Tahoma"/>
            <family val="2"/>
          </rPr>
          <t xml:space="preserve">
Evans was the observer for the Richmond City Locks and he reported no snow on the 27th but did report a trace of  precipitation only Ashland reported a trace of snow on the 27th.</t>
        </r>
      </text>
    </comment>
    <comment ref="H22" authorId="0" shapeId="0" xr:uid="{00000000-0006-0000-0500-00003D000000}">
      <text>
        <r>
          <rPr>
            <b/>
            <sz val="9"/>
            <color indexed="81"/>
            <rFont val="Tahoma"/>
            <family val="2"/>
          </rPr>
          <t>LLK:</t>
        </r>
        <r>
          <rPr>
            <sz val="9"/>
            <color indexed="81"/>
            <rFont val="Tahoma"/>
            <family val="2"/>
          </rPr>
          <t xml:space="preserve">
Data from the original records at the VA State Library.</t>
        </r>
      </text>
    </comment>
    <comment ref="M23" authorId="0" shapeId="0" xr:uid="{00000000-0006-0000-0500-00003E000000}">
      <text>
        <r>
          <rPr>
            <b/>
            <sz val="9"/>
            <color indexed="81"/>
            <rFont val="Tahoma"/>
            <family val="2"/>
          </rPr>
          <t>LLK:</t>
        </r>
        <r>
          <rPr>
            <sz val="9"/>
            <color indexed="81"/>
            <rFont val="Tahoma"/>
            <family val="2"/>
          </rPr>
          <t xml:space="preserve">
Data from the original records at the VA State Library.</t>
        </r>
      </text>
    </comment>
    <comment ref="P23" authorId="0" shapeId="0" xr:uid="{00000000-0006-0000-0500-00003F000000}">
      <text>
        <r>
          <rPr>
            <b/>
            <sz val="9"/>
            <color indexed="81"/>
            <rFont val="Tahoma"/>
            <family val="2"/>
          </rPr>
          <t>LLK:</t>
        </r>
        <r>
          <rPr>
            <sz val="9"/>
            <color indexed="81"/>
            <rFont val="Tahoma"/>
            <family val="2"/>
          </rPr>
          <t xml:space="preserve">
Data from the original records at the VA State Library.</t>
        </r>
      </text>
    </comment>
    <comment ref="Q23" authorId="0" shapeId="0" xr:uid="{00000000-0006-0000-0500-000040000000}">
      <text>
        <r>
          <rPr>
            <b/>
            <sz val="9"/>
            <color indexed="81"/>
            <rFont val="Tahoma"/>
            <family val="2"/>
          </rPr>
          <t>LLK:</t>
        </r>
        <r>
          <rPr>
            <sz val="9"/>
            <color indexed="81"/>
            <rFont val="Tahoma"/>
            <family val="2"/>
          </rPr>
          <t xml:space="preserve">
Data from the original records at the VA State Library.</t>
        </r>
      </text>
    </comment>
    <comment ref="Z23" authorId="0" shapeId="0" xr:uid="{00000000-0006-0000-0500-000041000000}">
      <text>
        <r>
          <rPr>
            <b/>
            <sz val="9"/>
            <color indexed="81"/>
            <rFont val="Tahoma"/>
            <family val="2"/>
          </rPr>
          <t>LLK:</t>
        </r>
        <r>
          <rPr>
            <sz val="9"/>
            <color indexed="81"/>
            <rFont val="Tahoma"/>
            <family val="2"/>
          </rPr>
          <t xml:space="preserve">
Data from the original records at the VA State Library.</t>
        </r>
      </text>
    </comment>
    <comment ref="AA23" authorId="0" shapeId="0" xr:uid="{00000000-0006-0000-0500-000042000000}">
      <text>
        <r>
          <rPr>
            <b/>
            <sz val="9"/>
            <color indexed="81"/>
            <rFont val="Tahoma"/>
            <family val="2"/>
          </rPr>
          <t>LLK:</t>
        </r>
        <r>
          <rPr>
            <sz val="9"/>
            <color indexed="81"/>
            <rFont val="Tahoma"/>
            <family val="2"/>
          </rPr>
          <t xml:space="preserve">
Data from the original records at the VA State Library.</t>
        </r>
      </text>
    </comment>
    <comment ref="AC27" authorId="1" shapeId="0" xr:uid="{00000000-0006-0000-0500-000043000000}">
      <text>
        <r>
          <rPr>
            <b/>
            <sz val="9"/>
            <color indexed="81"/>
            <rFont val="Tahoma"/>
            <family val="2"/>
          </rPr>
          <t>LLk:</t>
        </r>
        <r>
          <rPr>
            <sz val="9"/>
            <color indexed="81"/>
            <rFont val="Tahoma"/>
            <family val="2"/>
          </rPr>
          <t xml:space="preserve">
From the original records</t>
        </r>
      </text>
    </comment>
    <comment ref="K30" authorId="1" shapeId="0" xr:uid="{00000000-0006-0000-0500-000044000000}">
      <text>
        <r>
          <rPr>
            <b/>
            <sz val="9"/>
            <color indexed="81"/>
            <rFont val="Tahoma"/>
            <family val="2"/>
          </rPr>
          <t>LLk:</t>
        </r>
        <r>
          <rPr>
            <sz val="9"/>
            <color indexed="81"/>
            <rFont val="Tahoma"/>
            <family val="2"/>
          </rPr>
          <t xml:space="preserve">
This was all sleet and should have been added to the snow but was crossed out. 
       After sending the last email I realized I had not explained why the November 1907 in tenth place should be 6.5 inches not 6.4 inches. It is because of March 10, 1907. The 0.1 inch recorded on the 10th is crossed out because it was sleet not snow. The sleet column wasn’t added until 1908.
      There are 3 marks by the 0.1 inch and you can read what the marks meaning at the bottom of the page in the original record as shown on my website or the CD I sent you.
      The first mark means the 0.1 inch of sleet was estimated.
The second mark means the 0.1 inches was all sleet.
The third indicates L.R. light rain 400 and 1907 mixed with the sleet.
      So, with the added 0.1 inches of sleet March 1907 should be 6.5 inches not 6.4 inches as shown on the “Top Ten Snow Table”.
</t>
        </r>
      </text>
    </comment>
    <comment ref="AG31" authorId="0" shapeId="0" xr:uid="{00000000-0006-0000-0500-000045000000}">
      <text>
        <r>
          <rPr>
            <b/>
            <sz val="11"/>
            <color indexed="81"/>
            <rFont val="Tahoma"/>
            <family val="2"/>
          </rPr>
          <t>LLK: March 1908
1929 summary chart has 2.3 inches
ACIS has 2.8 inches
NCEI has 2.3 for the month
Wakefield has 2.8 inches which is thought to be correct</t>
        </r>
        <r>
          <rPr>
            <sz val="11"/>
            <color indexed="81"/>
            <rFont val="Tahoma"/>
            <family val="2"/>
          </rPr>
          <t xml:space="preserve">
</t>
        </r>
      </text>
    </comment>
    <comment ref="V32" authorId="1" shapeId="0" xr:uid="{00000000-0006-0000-0500-000046000000}">
      <text>
        <r>
          <rPr>
            <b/>
            <sz val="9"/>
            <color indexed="81"/>
            <rFont val="Tahoma"/>
            <family val="2"/>
          </rPr>
          <t>LLK:</t>
        </r>
        <r>
          <rPr>
            <sz val="9"/>
            <color indexed="81"/>
            <rFont val="Tahoma"/>
            <family val="2"/>
          </rPr>
          <t xml:space="preserve">
The original records also has 0.1 inches of sleet plus 3.1 inches of snow.</t>
        </r>
      </text>
    </comment>
    <comment ref="K33" authorId="1" shapeId="0" xr:uid="{00000000-0006-0000-0500-000047000000}">
      <text>
        <r>
          <rPr>
            <b/>
            <sz val="9"/>
            <color indexed="81"/>
            <rFont val="Tahoma"/>
            <family val="2"/>
          </rPr>
          <t>LLK:</t>
        </r>
        <r>
          <rPr>
            <sz val="9"/>
            <color indexed="81"/>
            <rFont val="Tahoma"/>
            <family val="2"/>
          </rPr>
          <t xml:space="preserve">
Mar 10-11,1910 Both Wakefield has 1.9 inches on the 10th and 11th with 0.1 on the 10th and 1.8 on the 11th and earlier record had the amounts reversed.</t>
        </r>
      </text>
    </comment>
    <comment ref="L33" authorId="1" shapeId="0" xr:uid="{00000000-0006-0000-0500-000048000000}">
      <text>
        <r>
          <rPr>
            <b/>
            <sz val="9"/>
            <color indexed="81"/>
            <rFont val="Tahoma"/>
            <family val="2"/>
          </rPr>
          <t>LLK:
Mar 10-11,1910 Both Wakefield has 1.9 inches on the 10th and 11th with 0.1 on the 10th and 1.8 on the 11th and earlier record had the amounts reversed.</t>
        </r>
        <r>
          <rPr>
            <sz val="9"/>
            <color indexed="81"/>
            <rFont val="Tahoma"/>
            <family val="2"/>
          </rPr>
          <t xml:space="preserve">
</t>
        </r>
      </text>
    </comment>
    <comment ref="G34" authorId="1" shapeId="0" xr:uid="{00000000-0006-0000-0500-000049000000}">
      <text>
        <r>
          <rPr>
            <b/>
            <sz val="9"/>
            <color indexed="81"/>
            <rFont val="Tahoma"/>
            <family val="2"/>
          </rPr>
          <t>LLK:</t>
        </r>
        <r>
          <rPr>
            <sz val="9"/>
            <color indexed="81"/>
            <rFont val="Tahoma"/>
            <family val="2"/>
          </rPr>
          <t xml:space="preserve">
Mar 01,1911 The NWS obs. sheet  has shows a trace of snow on the 6th and 2.2 inches on the 7th and 1.8 inches on the 8th.</t>
        </r>
      </text>
    </comment>
    <comment ref="H34" authorId="1" shapeId="0" xr:uid="{00000000-0006-0000-0500-00004A000000}">
      <text>
        <r>
          <rPr>
            <b/>
            <sz val="9"/>
            <color indexed="81"/>
            <rFont val="Tahoma"/>
            <family val="2"/>
          </rPr>
          <t>LLK:</t>
        </r>
        <r>
          <rPr>
            <sz val="9"/>
            <color indexed="81"/>
            <rFont val="Tahoma"/>
            <family val="2"/>
          </rPr>
          <t xml:space="preserve">
Mar 01,1911 The NWS obs. sheet  has shows a trace of snow on the 6th and 2.2 inches on the 7th and 1.8 inches on the 8th. The originial records for Richmond has an added 0.1 inches of sleet on the 7th or 2.3 inches of frozen precip.</t>
        </r>
      </text>
    </comment>
    <comment ref="I34" authorId="1" shapeId="0" xr:uid="{00000000-0006-0000-0500-00004B000000}">
      <text>
        <r>
          <rPr>
            <b/>
            <sz val="9"/>
            <color indexed="81"/>
            <rFont val="Tahoma"/>
            <family val="2"/>
          </rPr>
          <t>LLK:</t>
        </r>
        <r>
          <rPr>
            <sz val="9"/>
            <color indexed="81"/>
            <rFont val="Tahoma"/>
            <family val="2"/>
          </rPr>
          <t xml:space="preserve">
Mar 01,1911 The NWS obs. sheet  has shows a trace of snow on the 6th and 2.2 inches on the 7th and 1.8 inches on the 8th.</t>
        </r>
      </text>
    </comment>
    <comment ref="B35" authorId="0" shapeId="0" xr:uid="{00000000-0006-0000-0500-00004C000000}">
      <text>
        <r>
          <rPr>
            <b/>
            <sz val="9"/>
            <color indexed="81"/>
            <rFont val="Tahoma"/>
            <family val="2"/>
          </rPr>
          <t>LLK:</t>
        </r>
        <r>
          <rPr>
            <sz val="9"/>
            <color indexed="81"/>
            <rFont val="Tahoma"/>
            <family val="2"/>
          </rPr>
          <t xml:space="preserve">
The Chimborazo Park data has 0.4 inches and Wakefield has 0.4 inches.</t>
        </r>
      </text>
    </comment>
    <comment ref="D35" authorId="0" shapeId="0" xr:uid="{00000000-0006-0000-0500-00004D000000}">
      <text>
        <r>
          <rPr>
            <b/>
            <sz val="9"/>
            <color indexed="81"/>
            <rFont val="Tahoma"/>
            <family val="2"/>
          </rPr>
          <t>LLK:</t>
        </r>
        <r>
          <rPr>
            <sz val="9"/>
            <color indexed="81"/>
            <rFont val="Tahoma"/>
            <family val="2"/>
          </rPr>
          <t xml:space="preserve">
The Chimborazo Park data has 2.0 inches and Wakefield had 2.0 inches.</t>
        </r>
      </text>
    </comment>
    <comment ref="E35" authorId="0" shapeId="0" xr:uid="{00000000-0006-0000-0500-00004E000000}">
      <text>
        <r>
          <rPr>
            <b/>
            <sz val="9"/>
            <color indexed="81"/>
            <rFont val="Tahoma"/>
            <family val="2"/>
          </rPr>
          <t>LLK:</t>
        </r>
        <r>
          <rPr>
            <sz val="9"/>
            <color indexed="81"/>
            <rFont val="Tahoma"/>
            <family val="2"/>
          </rPr>
          <t xml:space="preserve">
The Chimborazo Park data has 1.6 inches and Wakefield has 1.6 inches.</t>
        </r>
      </text>
    </comment>
    <comment ref="F35" authorId="0" shapeId="0" xr:uid="{00000000-0006-0000-0500-00004F000000}">
      <text>
        <r>
          <rPr>
            <b/>
            <sz val="9"/>
            <color indexed="81"/>
            <rFont val="Tahoma"/>
            <family val="2"/>
          </rPr>
          <t>LLK:</t>
        </r>
        <r>
          <rPr>
            <sz val="9"/>
            <color indexed="81"/>
            <rFont val="Tahoma"/>
            <family val="2"/>
          </rPr>
          <t xml:space="preserve">
The Chimborazo Park has 0.0 inches Wakefield also has 0.0 inches.</t>
        </r>
      </text>
    </comment>
    <comment ref="G35" authorId="1" shapeId="0" xr:uid="{00000000-0006-0000-0500-000050000000}">
      <text>
        <r>
          <rPr>
            <b/>
            <sz val="9"/>
            <color indexed="81"/>
            <rFont val="Tahoma"/>
            <family val="2"/>
          </rPr>
          <t>LLk:</t>
        </r>
        <r>
          <rPr>
            <sz val="9"/>
            <color indexed="81"/>
            <rFont val="Tahoma"/>
            <family val="2"/>
          </rPr>
          <t xml:space="preserve">
Chimborazo Park has 7.0 inches.</t>
        </r>
      </text>
    </comment>
    <comment ref="Z35" authorId="0" shapeId="0" xr:uid="{00000000-0006-0000-0500-000051000000}">
      <text>
        <r>
          <rPr>
            <b/>
            <sz val="9"/>
            <color indexed="81"/>
            <rFont val="Tahoma"/>
            <family val="2"/>
          </rPr>
          <t>LLK
1929 summary chart has 11.3 inches
ACIS has 11.0
NCEI has 11.3 the extra 0.3 inches is on the 25th.
The Monthly Wx Review has 11.3 for the month
Wakefield has 11.0 inches.</t>
        </r>
        <r>
          <rPr>
            <sz val="9"/>
            <color indexed="81"/>
            <rFont val="Tahoma"/>
            <family val="2"/>
          </rPr>
          <t xml:space="preserve">
Chimborazo Park has T inches and Wakefield also has a Trace-
Original record solves this problem. The snow melted as it fell so this should be recorded as a trace.</t>
        </r>
      </text>
    </comment>
    <comment ref="AG35" authorId="0" shapeId="0" xr:uid="{00000000-0006-0000-0500-000052000000}">
      <text>
        <r>
          <rPr>
            <sz val="10"/>
            <color indexed="81"/>
            <rFont val="Arial"/>
            <family val="2"/>
          </rPr>
          <t>LLK:  March 1912
1929 summary chart has 11.3 inches
ACIS has 11.0
NCEI has 11.3 the extra 0.3 inches is on the 25th.
The Monthly Wx Review has 11.3 for the month
Wakefield has 11.0 inches</t>
        </r>
        <r>
          <rPr>
            <sz val="11"/>
            <color indexed="81"/>
            <rFont val="Tahoma"/>
            <family val="2"/>
          </rPr>
          <t xml:space="preserve">
</t>
        </r>
      </text>
    </comment>
    <comment ref="L37" authorId="0" shapeId="0" xr:uid="{00000000-0006-0000-0500-000053000000}">
      <text>
        <r>
          <rPr>
            <b/>
            <sz val="9"/>
            <color indexed="81"/>
            <rFont val="Tahoma"/>
            <family val="2"/>
          </rPr>
          <t>LLK :</t>
        </r>
        <r>
          <rPr>
            <sz val="9"/>
            <color indexed="81"/>
            <rFont val="Tahoma"/>
            <family val="2"/>
          </rPr>
          <t xml:space="preserve">
The original records for Richmond has 1.6 inches of frozen  precipitation because of an added 0.2 inches of sleet.</t>
        </r>
      </text>
    </comment>
    <comment ref="F38" authorId="0" shapeId="0" xr:uid="{00000000-0006-0000-0500-000054000000}">
      <text>
        <r>
          <rPr>
            <b/>
            <sz val="9"/>
            <color indexed="81"/>
            <rFont val="Tahoma"/>
            <family val="2"/>
          </rPr>
          <t>LLK:</t>
        </r>
        <r>
          <rPr>
            <sz val="9"/>
            <color indexed="81"/>
            <rFont val="Tahoma"/>
            <family val="2"/>
          </rPr>
          <t xml:space="preserve">
The Chimborazo Park has Trace of snow on the 5th and the original records for Richmond has it melted as it fell.</t>
        </r>
      </text>
    </comment>
    <comment ref="C39" authorId="1" shapeId="0" xr:uid="{00000000-0006-0000-0500-000055000000}">
      <text>
        <r>
          <rPr>
            <b/>
            <sz val="9"/>
            <color indexed="81"/>
            <rFont val="Tahoma"/>
            <family val="2"/>
          </rPr>
          <t>LLk:</t>
        </r>
        <r>
          <rPr>
            <sz val="9"/>
            <color indexed="81"/>
            <rFont val="Tahoma"/>
            <family val="2"/>
          </rPr>
          <t xml:space="preserve">
Chimborazo park data has 0.7 inches as does Wakefield.</t>
        </r>
      </text>
    </comment>
    <comment ref="D39" authorId="1" shapeId="0" xr:uid="{00000000-0006-0000-0500-000056000000}">
      <text>
        <r>
          <rPr>
            <b/>
            <sz val="9"/>
            <color indexed="81"/>
            <rFont val="Tahoma"/>
            <family val="2"/>
          </rPr>
          <t>LLk:</t>
        </r>
        <r>
          <rPr>
            <sz val="9"/>
            <color indexed="81"/>
            <rFont val="Tahoma"/>
            <family val="2"/>
          </rPr>
          <t xml:space="preserve">
Chimborazo park data has 3.6 inches as does Wakefield</t>
        </r>
      </text>
    </comment>
    <comment ref="E39" authorId="1" shapeId="0" xr:uid="{00000000-0006-0000-0500-000057000000}">
      <text>
        <r>
          <rPr>
            <b/>
            <sz val="9"/>
            <color indexed="81"/>
            <rFont val="Tahoma"/>
            <family val="2"/>
          </rPr>
          <t>LLk:</t>
        </r>
        <r>
          <rPr>
            <sz val="9"/>
            <color indexed="81"/>
            <rFont val="Tahoma"/>
            <family val="2"/>
          </rPr>
          <t xml:space="preserve">
Chimborazo park data has a trace  as does Wakefield</t>
        </r>
      </text>
    </comment>
    <comment ref="I39" authorId="1" shapeId="0" xr:uid="{00000000-0006-0000-0500-000058000000}">
      <text>
        <r>
          <rPr>
            <b/>
            <sz val="9"/>
            <color indexed="81"/>
            <rFont val="Tahoma"/>
            <family val="2"/>
          </rPr>
          <t>LLk:</t>
        </r>
        <r>
          <rPr>
            <sz val="9"/>
            <color indexed="81"/>
            <rFont val="Tahoma"/>
            <family val="2"/>
          </rPr>
          <t xml:space="preserve">
Chimborazo park data has a trace  as does Wakefield</t>
        </r>
      </text>
    </comment>
    <comment ref="P39" authorId="1" shapeId="0" xr:uid="{00000000-0006-0000-0500-000059000000}">
      <text>
        <r>
          <rPr>
            <b/>
            <sz val="9"/>
            <color indexed="81"/>
            <rFont val="Tahoma"/>
            <family val="2"/>
          </rPr>
          <t>LLk:</t>
        </r>
        <r>
          <rPr>
            <sz val="9"/>
            <color indexed="81"/>
            <rFont val="Tahoma"/>
            <family val="2"/>
          </rPr>
          <t xml:space="preserve">
Chimborazo park data has 0.1 inches  but Wakefield has zero.</t>
        </r>
      </text>
    </comment>
    <comment ref="V39" authorId="1" shapeId="0" xr:uid="{00000000-0006-0000-0500-00005A000000}">
      <text>
        <r>
          <rPr>
            <b/>
            <sz val="9"/>
            <color indexed="81"/>
            <rFont val="Tahoma"/>
            <family val="2"/>
          </rPr>
          <t>LLk:</t>
        </r>
        <r>
          <rPr>
            <sz val="9"/>
            <color indexed="81"/>
            <rFont val="Tahoma"/>
            <family val="2"/>
          </rPr>
          <t xml:space="preserve">
Chimborazo Park has0.1 inches  as does Wakefield.</t>
        </r>
      </text>
    </comment>
    <comment ref="N40" authorId="0" shapeId="0" xr:uid="{00000000-0006-0000-0500-00005B000000}">
      <text>
        <r>
          <rPr>
            <b/>
            <sz val="9"/>
            <color indexed="81"/>
            <rFont val="Tahoma"/>
            <family val="2"/>
          </rPr>
          <t>LLK:
The Chimborazo Park has T inches Wakefield also has a trace and the original records for Richmond has a trace.</t>
        </r>
      </text>
    </comment>
    <comment ref="S40" authorId="0" shapeId="0" xr:uid="{00000000-0006-0000-0500-00005C000000}">
      <text>
        <r>
          <rPr>
            <b/>
            <sz val="9"/>
            <color indexed="81"/>
            <rFont val="Tahoma"/>
            <family val="2"/>
          </rPr>
          <t>LLK:</t>
        </r>
        <r>
          <rPr>
            <sz val="9"/>
            <color indexed="81"/>
            <rFont val="Tahoma"/>
            <family val="2"/>
          </rPr>
          <t xml:space="preserve">
The Chimborazo Park has T inches Wakefield also has a trace and the original records for Richmond has a trace.</t>
        </r>
      </text>
    </comment>
    <comment ref="G41" authorId="1" shapeId="0" xr:uid="{00000000-0006-0000-0500-00005D000000}">
      <text>
        <r>
          <rPr>
            <b/>
            <sz val="9"/>
            <color indexed="81"/>
            <rFont val="Tahoma"/>
            <family val="2"/>
          </rPr>
          <t>LLk:</t>
        </r>
        <r>
          <rPr>
            <sz val="9"/>
            <color indexed="81"/>
            <rFont val="Tahoma"/>
            <family val="2"/>
          </rPr>
          <t xml:space="preserve">
The original records for Richmond has  a track of HAIL from 5:52pm to 5:59pm and  5:59 to 6:10PM.</t>
        </r>
      </text>
    </comment>
    <comment ref="B45" authorId="0" shapeId="0" xr:uid="{00000000-0006-0000-0500-00005E000000}">
      <text>
        <r>
          <rPr>
            <b/>
            <sz val="9"/>
            <color indexed="81"/>
            <rFont val="Tahoma"/>
            <family val="2"/>
          </rPr>
          <t>LLK:</t>
        </r>
        <r>
          <rPr>
            <sz val="9"/>
            <color indexed="81"/>
            <rFont val="Tahoma"/>
            <family val="2"/>
          </rPr>
          <t xml:space="preserve">
The original records has an added 0.1 inches of sleet on the 1st for a total of 0.2 inches of frozen  precipitation.</t>
        </r>
      </text>
    </comment>
    <comment ref="U47" authorId="1" shapeId="0" xr:uid="{00000000-0006-0000-0500-00005F000000}">
      <text>
        <r>
          <rPr>
            <b/>
            <sz val="9"/>
            <color indexed="81"/>
            <rFont val="Tahoma"/>
            <family val="2"/>
          </rPr>
          <t>LLK:</t>
        </r>
        <r>
          <rPr>
            <sz val="9"/>
            <color indexed="81"/>
            <rFont val="Tahoma"/>
            <family val="2"/>
          </rPr>
          <t xml:space="preserve">
This was trace of sleet recorded in the original records.</t>
        </r>
      </text>
    </comment>
    <comment ref="AE47" authorId="1" shapeId="0" xr:uid="{00000000-0006-0000-0500-000060000000}">
      <text>
        <r>
          <rPr>
            <b/>
            <sz val="9"/>
            <color indexed="81"/>
            <rFont val="Tahoma"/>
            <family val="2"/>
          </rPr>
          <t>LLK:</t>
        </r>
        <r>
          <rPr>
            <sz val="9"/>
            <color indexed="81"/>
            <rFont val="Tahoma"/>
            <family val="2"/>
          </rPr>
          <t xml:space="preserve">
This was trace of sleet recorded in the original records.</t>
        </r>
      </text>
    </comment>
    <comment ref="Q51" authorId="1" shapeId="0" xr:uid="{00000000-0006-0000-0500-000061000000}">
      <text>
        <r>
          <rPr>
            <b/>
            <sz val="9"/>
            <color indexed="81"/>
            <rFont val="Tahoma"/>
            <family val="2"/>
          </rPr>
          <t>LLK:
The original record has a trace of sleet.</t>
        </r>
        <r>
          <rPr>
            <sz val="9"/>
            <color indexed="81"/>
            <rFont val="Tahoma"/>
            <family val="2"/>
          </rPr>
          <t xml:space="preserve">
</t>
        </r>
      </text>
    </comment>
    <comment ref="AE52" authorId="1" shapeId="0" xr:uid="{00000000-0006-0000-0500-000062000000}">
      <text>
        <r>
          <rPr>
            <b/>
            <sz val="9"/>
            <color indexed="81"/>
            <rFont val="Tahoma"/>
            <family val="2"/>
          </rPr>
          <t>LLK:
The original record has a trace of sleet on the 30th.</t>
        </r>
        <r>
          <rPr>
            <sz val="9"/>
            <color indexed="81"/>
            <rFont val="Tahoma"/>
            <family val="2"/>
          </rPr>
          <t xml:space="preserve">
</t>
        </r>
      </text>
    </comment>
    <comment ref="B53" authorId="0" shapeId="0" xr:uid="{00000000-0006-0000-0500-000063000000}">
      <text>
        <r>
          <rPr>
            <b/>
            <sz val="9"/>
            <color indexed="81"/>
            <rFont val="Tahoma"/>
            <family val="2"/>
          </rPr>
          <t>LLK:</t>
        </r>
        <r>
          <rPr>
            <sz val="9"/>
            <color indexed="81"/>
            <rFont val="Tahoma"/>
            <family val="2"/>
          </rPr>
          <t xml:space="preserve">
The ACIS2 has No Snow for this date or for any day in March 1930 and Wakefield has a trace for March 1st.</t>
        </r>
      </text>
    </comment>
    <comment ref="Z53" authorId="0" shapeId="0" xr:uid="{00000000-0006-0000-0500-000064000000}">
      <text>
        <r>
          <rPr>
            <b/>
            <sz val="9"/>
            <color indexed="81"/>
            <rFont val="Tahoma"/>
            <family val="2"/>
          </rPr>
          <t>LLK:</t>
        </r>
        <r>
          <rPr>
            <sz val="9"/>
            <color indexed="81"/>
            <rFont val="Tahoma"/>
            <family val="2"/>
          </rPr>
          <t xml:space="preserve">
The ACIS2 has No Snow for this date or for any day in March 1930 and Wakefield has a trace for March 25th.</t>
        </r>
      </text>
    </comment>
    <comment ref="A61" authorId="2" shapeId="0" xr:uid="{00000000-0006-0000-0500-000065000000}">
      <text>
        <r>
          <rPr>
            <b/>
            <sz val="9"/>
            <color indexed="81"/>
            <rFont val="Tahoma"/>
            <family val="2"/>
          </rPr>
          <t xml:space="preserve"> LLK:
The ACIS-XMAC site reports no snow for the month of March 1938</t>
        </r>
        <r>
          <rPr>
            <sz val="9"/>
            <color indexed="81"/>
            <rFont val="Tahoma"/>
            <family val="2"/>
          </rPr>
          <t xml:space="preserve">
</t>
        </r>
      </text>
    </comment>
    <comment ref="U67" authorId="0" shapeId="0" xr:uid="{00000000-0006-0000-0500-000066000000}">
      <text>
        <r>
          <rPr>
            <b/>
            <sz val="9"/>
            <color indexed="81"/>
            <rFont val="Tahoma"/>
            <family val="2"/>
          </rPr>
          <t>LLK:</t>
        </r>
        <r>
          <rPr>
            <sz val="9"/>
            <color indexed="81"/>
            <rFont val="Tahoma"/>
            <family val="2"/>
          </rPr>
          <t xml:space="preserve">
The ACIS2 has a trace of snow for this date and Wakefield now also has a Trace.</t>
        </r>
      </text>
    </comment>
    <comment ref="AF120" authorId="1" shapeId="0" xr:uid="{00000000-0006-0000-0500-000067000000}">
      <text>
        <r>
          <rPr>
            <b/>
            <sz val="9"/>
            <color indexed="81"/>
            <rFont val="Tahoma"/>
            <family val="2"/>
          </rPr>
          <t>LLk:</t>
        </r>
        <r>
          <rPr>
            <sz val="9"/>
            <color indexed="81"/>
            <rFont val="Tahoma"/>
            <family val="2"/>
          </rPr>
          <t xml:space="preserve">
The NWS has a trace of snow on March 31st.</t>
        </r>
      </text>
    </comment>
    <comment ref="AG123" authorId="0" shapeId="0" xr:uid="{00000000-0006-0000-0500-000068000000}">
      <text>
        <r>
          <rPr>
            <b/>
            <sz val="9"/>
            <color indexed="81"/>
            <rFont val="Tahoma"/>
            <family val="2"/>
          </rPr>
          <t>LLK:</t>
        </r>
        <r>
          <rPr>
            <sz val="9"/>
            <color indexed="81"/>
            <rFont val="Tahoma"/>
            <family val="2"/>
          </rPr>
          <t xml:space="preserve">
Sandston report no snow for March 2000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LLK</author>
    <author>LLk</author>
  </authors>
  <commentList>
    <comment ref="AG4" authorId="0" shapeId="0" xr:uid="{00000000-0006-0000-0600-000001000000}">
      <text>
        <r>
          <rPr>
            <b/>
            <sz val="9"/>
            <color indexed="81"/>
            <rFont val="Tahoma"/>
            <family val="2"/>
          </rPr>
          <t>LLK:</t>
        </r>
        <r>
          <rPr>
            <sz val="9"/>
            <color indexed="81"/>
            <rFont val="Tahoma"/>
            <family val="2"/>
          </rPr>
          <t xml:space="preserve">
Data from the original records at the VA State Library.</t>
        </r>
      </text>
    </comment>
    <comment ref="AG5" authorId="0" shapeId="0" xr:uid="{00000000-0006-0000-0600-000002000000}">
      <text>
        <r>
          <rPr>
            <b/>
            <sz val="9"/>
            <color indexed="81"/>
            <rFont val="Tahoma"/>
            <family val="2"/>
          </rPr>
          <t>LLK:</t>
        </r>
        <r>
          <rPr>
            <sz val="9"/>
            <color indexed="81"/>
            <rFont val="Tahoma"/>
            <family val="2"/>
          </rPr>
          <t xml:space="preserve">
Data from the original records at the VA State Library.</t>
        </r>
      </text>
    </comment>
    <comment ref="AG6" authorId="0" shapeId="0" xr:uid="{00000000-0006-0000-0600-000003000000}">
      <text>
        <r>
          <rPr>
            <b/>
            <sz val="9"/>
            <color indexed="81"/>
            <rFont val="Tahoma"/>
            <family val="2"/>
          </rPr>
          <t>LLK:</t>
        </r>
        <r>
          <rPr>
            <sz val="9"/>
            <color indexed="81"/>
            <rFont val="Tahoma"/>
            <family val="2"/>
          </rPr>
          <t xml:space="preserve">
Data from the original records at the VA State Library.</t>
        </r>
      </text>
    </comment>
    <comment ref="D22" authorId="0" shapeId="0" xr:uid="{00000000-0006-0000-0600-000004000000}">
      <text>
        <r>
          <rPr>
            <b/>
            <sz val="9"/>
            <color indexed="81"/>
            <rFont val="Tahoma"/>
            <family val="2"/>
          </rPr>
          <t>LLK:</t>
        </r>
        <r>
          <rPr>
            <sz val="9"/>
            <color indexed="81"/>
            <rFont val="Tahoma"/>
            <family val="2"/>
          </rPr>
          <t xml:space="preserve">
This came from Chimborazo Park data and the original records for Richmond has 3.6 inches  that rounds to 4 inches.</t>
        </r>
      </text>
    </comment>
    <comment ref="AB25" authorId="1" shapeId="0" xr:uid="{00000000-0006-0000-0600-000005000000}">
      <text>
        <r>
          <rPr>
            <b/>
            <sz val="9"/>
            <color indexed="81"/>
            <rFont val="Tahoma"/>
            <family val="2"/>
          </rPr>
          <t>LLk:</t>
        </r>
        <r>
          <rPr>
            <sz val="9"/>
            <color indexed="81"/>
            <rFont val="Tahoma"/>
            <family val="2"/>
          </rPr>
          <t xml:space="preserve">
The Richmond original records has a trace of Hail in a thunderstorm between 4:34pm and 4:39pm. </t>
        </r>
      </text>
    </comment>
    <comment ref="L30" authorId="1" shapeId="0" xr:uid="{00000000-0006-0000-0600-000006000000}">
      <text>
        <r>
          <rPr>
            <b/>
            <sz val="9"/>
            <color indexed="81"/>
            <rFont val="Tahoma"/>
            <family val="2"/>
          </rPr>
          <t>LLK:</t>
        </r>
        <r>
          <rPr>
            <sz val="9"/>
            <color indexed="81"/>
            <rFont val="Tahoma"/>
            <family val="2"/>
          </rPr>
          <t xml:space="preserve">
This was not recorded as a trace on the original record but a trace was recorded on the 12th so it is safe to say they must have had at least a trace on the 11th.</t>
        </r>
      </text>
    </comment>
  </commentList>
</comments>
</file>

<file path=xl/sharedStrings.xml><?xml version="1.0" encoding="utf-8"?>
<sst xmlns="http://schemas.openxmlformats.org/spreadsheetml/2006/main" count="2374" uniqueCount="269">
  <si>
    <t>Year</t>
  </si>
  <si>
    <t>M</t>
  </si>
  <si>
    <t>Total</t>
  </si>
  <si>
    <t>Average</t>
  </si>
  <si>
    <t>Max.</t>
  </si>
  <si>
    <t>Min.</t>
  </si>
  <si>
    <t>Count</t>
  </si>
  <si>
    <t>Ave.</t>
  </si>
  <si>
    <t>High Min.</t>
  </si>
  <si>
    <t>High Max.</t>
  </si>
  <si>
    <t>Low   Min.</t>
  </si>
  <si>
    <t>Ave. Max.</t>
  </si>
  <si>
    <t xml:space="preserve"> </t>
  </si>
  <si>
    <t>Max</t>
  </si>
  <si>
    <t>2nd YR.</t>
  </si>
  <si>
    <t>Years</t>
  </si>
  <si>
    <t>Above 90 °F</t>
  </si>
  <si>
    <t>Date</t>
  </si>
  <si>
    <t>Days with</t>
  </si>
  <si>
    <t>Precip.</t>
  </si>
  <si>
    <t>Above 70 °F</t>
  </si>
  <si>
    <t>Sum</t>
  </si>
  <si>
    <t>Below 32 °F</t>
  </si>
  <si>
    <t>DAY</t>
  </si>
  <si>
    <t>Min. TEMP</t>
  </si>
  <si>
    <t>&lt;=32 °F</t>
  </si>
  <si>
    <t>PRECIPITATION GREATER THAN OR EQUAL TO 3.00 INCHES</t>
  </si>
  <si>
    <t>YEAR FOR MAX PRECIP. FOR THE DATE</t>
  </si>
  <si>
    <t>YEARS FOR THE HIGH MIN.  TEMPERATURE</t>
  </si>
  <si>
    <t>DAYS THE  MIN.  TEMPERATURE WAS BELOW 32  °F</t>
  </si>
  <si>
    <t xml:space="preserve">Check </t>
  </si>
  <si>
    <t>YEARS FOR THE LOW MIN.  TEMPERATURE</t>
  </si>
  <si>
    <t>DAYS THE MAX  TEMPERATURE IS 90 °F OR GREATER</t>
  </si>
  <si>
    <t>YEAR OF THE HIGH  TEMPERATURE FOR THE DATE</t>
  </si>
  <si>
    <t>Day</t>
  </si>
  <si>
    <t>3 inches&gt;&gt;</t>
  </si>
  <si>
    <t>YEAR</t>
  </si>
  <si>
    <t>&lt; 3.00 inches</t>
  </si>
  <si>
    <t>1st Year</t>
  </si>
  <si>
    <t>Low</t>
  </si>
  <si>
    <t>Low Max.</t>
  </si>
  <si>
    <t>YEAR OF THE LOW  MAX. TEMP. FOR THE DATE</t>
  </si>
  <si>
    <t>MAX</t>
  </si>
  <si>
    <t>Min</t>
  </si>
  <si>
    <t>SUM</t>
  </si>
  <si>
    <t>Max for Date</t>
  </si>
  <si>
    <t xml:space="preserve"> YEAR of MAX PRECIP. &gt;= 3.00 Inches FOR THE DATE</t>
  </si>
  <si>
    <t>Max for Day</t>
  </si>
  <si>
    <t>DAYS OF MEASURABLE PRECIP.</t>
  </si>
  <si>
    <t>Snow AMT</t>
  </si>
  <si>
    <t>DAYS</t>
  </si>
  <si>
    <t>Occurrences</t>
  </si>
  <si>
    <t>YEAR FOR MAX SNOW FOR THE DATE</t>
  </si>
  <si>
    <t>DAYS WITH SNOWS GREATER THAN 5.0 INCHES</t>
  </si>
  <si>
    <t>YEARS FOR SNOWS &gt;=5.0 INCHES</t>
  </si>
  <si>
    <t>March Maximum  Temperature</t>
  </si>
  <si>
    <t>March Minimum  Temperature</t>
  </si>
  <si>
    <t>March Precipitation</t>
  </si>
  <si>
    <t>March New Snow</t>
  </si>
  <si>
    <t>March Snow Depth</t>
  </si>
  <si>
    <t>T</t>
  </si>
  <si>
    <t>Snow</t>
  </si>
  <si>
    <t>DAYS OF MEASURABLE SNOW</t>
  </si>
  <si>
    <t>Snow Days</t>
  </si>
  <si>
    <t>Precip. Days</t>
  </si>
  <si>
    <t xml:space="preserve"> Max.</t>
  </si>
  <si>
    <t>Yrs of MAX</t>
  </si>
  <si>
    <t>Ave. Range</t>
  </si>
  <si>
    <t xml:space="preserve">  </t>
  </si>
  <si>
    <t xml:space="preserve">                                Station Location: City Office/Chimborazo Park 1887-1929 Airport 1930-Present</t>
  </si>
  <si>
    <t>Normal</t>
  </si>
  <si>
    <t>High</t>
  </si>
  <si>
    <t>Ave. for</t>
  </si>
  <si>
    <t>SNOW</t>
  </si>
  <si>
    <t>check</t>
  </si>
  <si>
    <t>sum</t>
  </si>
  <si>
    <t>ALL MEASURABLE SNOWS</t>
  </si>
  <si>
    <t>THESE ARE THE SAME BUT DON'T DELETE</t>
  </si>
  <si>
    <t>MARCH MEAN  TEMPERATURE</t>
  </si>
  <si>
    <t>YEAR OF THE HIGH  TEMPERATURE RANGE FOR THE DATE</t>
  </si>
  <si>
    <t>YEAR OF THE LOW  TEMP. RANGE FOR THE DATE</t>
  </si>
  <si>
    <t>PRECIPITATION GREATER THAN OR EQUAL TO 1.00 INCHES</t>
  </si>
  <si>
    <t>1 inch</t>
  </si>
  <si>
    <t>2.00 Inches</t>
  </si>
  <si>
    <t>PRECIPITATION GREATER THAN OR EQUAL TO 2.00 INCHES</t>
  </si>
  <si>
    <t>YEARS</t>
  </si>
  <si>
    <t>Days</t>
  </si>
  <si>
    <t>&gt;=3.00</t>
  </si>
  <si>
    <t>&gt;=2.00</t>
  </si>
  <si>
    <t>&gt;=1.00</t>
  </si>
  <si>
    <t>1 inches&gt;&gt;</t>
  </si>
  <si>
    <t>&lt; 1.00 inches</t>
  </si>
  <si>
    <t>2 inches&gt;&gt;</t>
  </si>
  <si>
    <t>&lt; 2.00 inches</t>
  </si>
  <si>
    <r>
      <t xml:space="preserve">  Richmond Virginia, Daily Climate Summary for </t>
    </r>
    <r>
      <rPr>
        <b/>
        <sz val="28"/>
        <rFont val="Arial"/>
        <family val="2"/>
      </rPr>
      <t>MARCH</t>
    </r>
    <r>
      <rPr>
        <b/>
        <sz val="24"/>
        <rFont val="Arial"/>
        <family val="2"/>
      </rPr>
      <t xml:space="preserve">                               </t>
    </r>
  </si>
  <si>
    <t>Station Location: City Office - Chimborazo Park 1887-1929 Airport 1930-Present</t>
  </si>
  <si>
    <t>ALL NORMALS: 1981-2010</t>
  </si>
  <si>
    <t>LIQUID PRECIPITATION</t>
  </si>
  <si>
    <t>Ave</t>
  </si>
  <si>
    <t xml:space="preserve">Max. </t>
  </si>
  <si>
    <t xml:space="preserve">Min. </t>
  </si>
  <si>
    <t>MAR</t>
  </si>
  <si>
    <t>YR</t>
  </si>
  <si>
    <t>Range</t>
  </si>
  <si>
    <t>Precip</t>
  </si>
  <si>
    <t>PREC</t>
  </si>
  <si>
    <t>AVE.</t>
  </si>
  <si>
    <t>Ave. Mean</t>
  </si>
  <si>
    <t>&gt;= 70 °F</t>
  </si>
  <si>
    <t>Column</t>
  </si>
  <si>
    <t>Row</t>
  </si>
  <si>
    <t>Ave. Monthly Max.</t>
  </si>
  <si>
    <t>Highest Monthly High Max.</t>
  </si>
  <si>
    <t>Lowest Monthly High Max.</t>
  </si>
  <si>
    <t>Highest Monthly Max. Ave.</t>
  </si>
  <si>
    <t>Highest  Monthly Low Min.</t>
  </si>
  <si>
    <t>Lowest Monthly Max. Ave.</t>
  </si>
  <si>
    <t>Ave. Monthly Min.</t>
  </si>
  <si>
    <t>Highest Monthly High  Min</t>
  </si>
  <si>
    <t>Lowest Monthly Low Min.</t>
  </si>
  <si>
    <t>Ave. Monthly MEAN</t>
  </si>
  <si>
    <t>Highest Daily MEAN</t>
  </si>
  <si>
    <t>Highest Monthly  MEAN Ave.</t>
  </si>
  <si>
    <t>Lowest Daily  MEAN</t>
  </si>
  <si>
    <t>Lowest Monthly  MEAN Ave.</t>
  </si>
  <si>
    <t>Ave. Monthly Precip</t>
  </si>
  <si>
    <t>30 year ave.</t>
  </si>
  <si>
    <t>Highest Daily Precip</t>
  </si>
  <si>
    <t>Highest Monthly  Precip Ave.</t>
  </si>
  <si>
    <t>Lowest Monthly  Precip  Ave.</t>
  </si>
  <si>
    <t>Max Precip DAYS</t>
  </si>
  <si>
    <t>MIN Precip DAYS</t>
  </si>
  <si>
    <t>Ave. Precip DAYS</t>
  </si>
  <si>
    <t>Ave. Monthly Range</t>
  </si>
  <si>
    <t>Highest AVE.  Monthly Range</t>
  </si>
  <si>
    <t xml:space="preserve">Lowest AVE. Monthly  Range </t>
  </si>
  <si>
    <t xml:space="preserve">Highest Daily  Range </t>
  </si>
  <si>
    <t>Lowest Daily Range</t>
  </si>
  <si>
    <t>Highest Daily Snow</t>
  </si>
  <si>
    <t>Highest Monthly Snow</t>
  </si>
  <si>
    <t>Many</t>
  </si>
  <si>
    <t>Thirty Year average</t>
  </si>
  <si>
    <t>Max.&gt;=90 in a month</t>
  </si>
  <si>
    <t>DAYS THE MAX  TEMPERATURE IS 70 °F OR GREATER</t>
  </si>
  <si>
    <t>count</t>
  </si>
  <si>
    <t>Min.&gt;=70 in a month</t>
  </si>
  <si>
    <t>Max.&gt;=70 in a month</t>
  </si>
  <si>
    <t xml:space="preserve">Max for </t>
  </si>
  <si>
    <t>Max Temperature&lt;= 32 °F    FOR THE DATE</t>
  </si>
  <si>
    <t xml:space="preserve"> Temperature &lt;=32 °F  FOR THE DATE</t>
  </si>
  <si>
    <t>Highest Monthly Min. Ave.</t>
  </si>
  <si>
    <t>Lowest Monthly Min. Ave.</t>
  </si>
  <si>
    <t>Max.&lt;=32 in a month</t>
  </si>
  <si>
    <t>Min.&lt;=32 in a month</t>
  </si>
  <si>
    <t>The  Thirty year average</t>
  </si>
  <si>
    <t>Coldest March</t>
  </si>
  <si>
    <t>Total Days &gt;=70°F days in all Yrs.</t>
  </si>
  <si>
    <t xml:space="preserve">Max.&gt;=70°F days in March  </t>
  </si>
  <si>
    <t>Min.&gt;=70°F days in March</t>
  </si>
  <si>
    <t xml:space="preserve">Ave. &gt;= 70°F days in March  </t>
  </si>
  <si>
    <r>
      <rPr>
        <b/>
        <sz val="14"/>
        <color indexed="12"/>
        <rFont val="Arial"/>
        <family val="2"/>
      </rPr>
      <t>*</t>
    </r>
    <r>
      <rPr>
        <b/>
        <sz val="12"/>
        <color indexed="12"/>
        <rFont val="Arial"/>
        <family val="2"/>
      </rPr>
      <t>1982</t>
    </r>
  </si>
  <si>
    <t xml:space="preserve">   </t>
  </si>
  <si>
    <t>ROW</t>
  </si>
  <si>
    <t>Highest  Monthly High Min.</t>
  </si>
  <si>
    <t>Lowest Monthly Low Min</t>
  </si>
  <si>
    <t>Lyle</t>
  </si>
  <si>
    <t>Larry</t>
  </si>
  <si>
    <t>Difference</t>
  </si>
  <si>
    <t>30 Year Average</t>
  </si>
  <si>
    <t xml:space="preserve">Mean.&lt;=32°F days in March  </t>
  </si>
  <si>
    <t>Total Days Mean &lt;=32°F days in all Yrs.</t>
  </si>
  <si>
    <t>Min.&lt;=32°F days in March</t>
  </si>
  <si>
    <t xml:space="preserve">Ave.&lt;= 32°F days in March  </t>
  </si>
  <si>
    <t>Warmest Day</t>
  </si>
  <si>
    <t>Coldest Day</t>
  </si>
  <si>
    <t>Warmest  March</t>
  </si>
  <si>
    <t>Check</t>
  </si>
  <si>
    <t>Sum Column</t>
  </si>
  <si>
    <t>Sum ROW</t>
  </si>
  <si>
    <t>Row Check</t>
  </si>
  <si>
    <t>Total Days With Measurable Snow</t>
  </si>
  <si>
    <t>Max Measurable Snow DAYS in a month</t>
  </si>
  <si>
    <t>Total Snow Days With &gt;=5 Inches</t>
  </si>
  <si>
    <t>Total Snowfall For the Month of March</t>
  </si>
  <si>
    <t>DAYS With A Trace or More of Snow</t>
  </si>
  <si>
    <t>Total Snow Days With A Trace or More</t>
  </si>
  <si>
    <t>YEAR OF THE LOW MAXIMUM TEMPERATURE FOR THE DATE</t>
  </si>
  <si>
    <t>MINIMUM TEMPERATURES 70 °F OR ABOVE</t>
  </si>
  <si>
    <t>MINIMUM  TEMPERATURES 70 °F OR ABOVE</t>
  </si>
  <si>
    <t>YEARS FOR THE HIGH  MINIMUM TEMPERATURE FOR THE DATE</t>
  </si>
  <si>
    <t xml:space="preserve"> YEARS FOR THE MINIMUM TEMPERATURE FOR THE DATE</t>
  </si>
  <si>
    <t>MEAN  TEMPERATURES 70 °F OR ABOVE</t>
  </si>
  <si>
    <t xml:space="preserve"> YEARS OF THE HIGH  MEAN TEMPERATURE FOR THE DATE</t>
  </si>
  <si>
    <t>DAYS THE  MEAN  TEMPERATURE WAS BELOW 32  °F</t>
  </si>
  <si>
    <t>YEARS OF THE LOW MEAN   TEMPERATURE FOR THE DATE</t>
  </si>
  <si>
    <t>YEARS FOR THE LOW  MEAN  TEMPERATURE FOR THE DATE</t>
  </si>
  <si>
    <t>YEARS FOR THE HIGH MEAN  TEMPERATURE FOR THE DATE</t>
  </si>
  <si>
    <t>High MEAN</t>
  </si>
  <si>
    <t>Low   MEAN</t>
  </si>
  <si>
    <t>YEAR OF THE HIGH  TEMPERATURE  RANGE  FOR THE DATE</t>
  </si>
  <si>
    <t>YEAR OF THE LOW  TEMPERATURE RANGE  FOR THE DATE</t>
  </si>
  <si>
    <t>YEAR OF THE  MAX. PRECIP. FOR THE DATE</t>
  </si>
  <si>
    <t xml:space="preserve">YEARS FOR The Max. Snowfall for the date  </t>
  </si>
  <si>
    <t>High to Low</t>
  </si>
  <si>
    <t>Low to High</t>
  </si>
  <si>
    <t>Total Days that Mar. Max. Temps. &gt;= 70°F</t>
  </si>
  <si>
    <t>Total Days  that Mar. Max. Temps. &lt;= 32°F</t>
  </si>
  <si>
    <t>DAYS THE MAX  TEMPERATURE IS 80 °F OR GREATER</t>
  </si>
  <si>
    <t>Col.</t>
  </si>
  <si>
    <t>0.6 Ave.Snow</t>
  </si>
  <si>
    <t>60.0 °F  Ave. Max.</t>
  </si>
  <si>
    <t>37.1 °F  Ave. Min.</t>
  </si>
  <si>
    <t>30 Yr.</t>
  </si>
  <si>
    <t>4.04 Inches</t>
  </si>
  <si>
    <t>March  Range</t>
  </si>
  <si>
    <t>Total Days that March Max. Temps. &gt;= 90°F</t>
  </si>
  <si>
    <t xml:space="preserve">Total Days Min. Temp. of &gt; = 70 °F </t>
  </si>
  <si>
    <t xml:space="preserve">Total Days Min. Temp. of &lt; = 32 °F </t>
  </si>
  <si>
    <t>+</t>
  </si>
  <si>
    <t>Maximum</t>
  </si>
  <si>
    <t>column</t>
  </si>
  <si>
    <t>&lt;Column</t>
  </si>
  <si>
    <t>Rank</t>
  </si>
  <si>
    <t xml:space="preserve"> Records Last Year MARCH 2013 - 1</t>
  </si>
  <si>
    <t xml:space="preserve">                        TEMPERATURE RECORDS  FROM 1880 </t>
  </si>
  <si>
    <t xml:space="preserve">                 PRECIP. From  1872                   SNOWFALL From 1898 </t>
  </si>
  <si>
    <t xml:space="preserve">    Updated for 2013 for 2014</t>
  </si>
  <si>
    <t>Traces</t>
  </si>
  <si>
    <t>AG</t>
  </si>
  <si>
    <t>Total and</t>
  </si>
  <si>
    <t>S</t>
  </si>
  <si>
    <t>IP</t>
  </si>
  <si>
    <t xml:space="preserve">S </t>
  </si>
  <si>
    <t>D</t>
  </si>
  <si>
    <t>S,IP</t>
  </si>
  <si>
    <t>&gt;3.0</t>
  </si>
  <si>
    <t>IP, S</t>
  </si>
  <si>
    <t>S, IP</t>
  </si>
  <si>
    <t>&gt;2.0</t>
  </si>
  <si>
    <t>&gt;5.0</t>
  </si>
  <si>
    <t>Measurable</t>
  </si>
  <si>
    <t>Only</t>
  </si>
  <si>
    <t>TRACES only</t>
  </si>
  <si>
    <t>Measurable Snow Days</t>
  </si>
  <si>
    <t>All Snow Days</t>
  </si>
  <si>
    <t>Days with onlty a TRACE of Frozen Precip.</t>
  </si>
  <si>
    <t>Max Tot.</t>
  </si>
  <si>
    <t>Jan.</t>
  </si>
  <si>
    <t>YEARS WITH MEASURABLE SNOW</t>
  </si>
  <si>
    <t>Sort</t>
  </si>
  <si>
    <t>Yr.</t>
  </si>
  <si>
    <t>Amt.</t>
  </si>
  <si>
    <t/>
  </si>
  <si>
    <t>Days on</t>
  </si>
  <si>
    <t>Days snow on Ground</t>
  </si>
  <si>
    <t>Ground</t>
  </si>
  <si>
    <t>All Snow</t>
  </si>
  <si>
    <t>Max. Tot.</t>
  </si>
  <si>
    <t>Max Snow</t>
  </si>
  <si>
    <t>for Month</t>
  </si>
  <si>
    <t>With Tr.</t>
  </si>
  <si>
    <t>Ave. Monthly Snowfall for March</t>
  </si>
  <si>
    <t>30 Year Ave. for MARCH</t>
  </si>
  <si>
    <t>Ave. Mar. Days With Measurable Snow</t>
  </si>
  <si>
    <t xml:space="preserve">T </t>
  </si>
  <si>
    <t>Mar</t>
  </si>
  <si>
    <t xml:space="preserve"> SUM</t>
  </si>
  <si>
    <t>years</t>
  </si>
  <si>
    <t>snow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</si>
</sst>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0.000"/>
  </numFmts>
  <fonts count="94">
    <font>
      <sz val="10"/>
      <name val="Arial"/>
    </font>
    <font>
      <sz val="10"/>
      <color theme="1"/>
      <name val="Arial"/>
      <family val="2"/>
    </font>
    <font>
      <sz val="10"/>
      <color theme="1"/>
      <name val="Arial"/>
      <family val="2"/>
    </font>
    <font>
      <b/>
      <sz val="14"/>
      <name val="Arial"/>
      <family val="2"/>
    </font>
    <font>
      <b/>
      <sz val="10"/>
      <name val="Arial"/>
      <family val="2"/>
    </font>
    <font>
      <b/>
      <sz val="9"/>
      <name val="Arial"/>
      <family val="2"/>
    </font>
    <font>
      <b/>
      <sz val="10"/>
      <color indexed="10"/>
      <name val="Arial"/>
      <family val="2"/>
    </font>
    <font>
      <b/>
      <sz val="9"/>
      <color indexed="10"/>
      <name val="Arial"/>
      <family val="2"/>
    </font>
    <font>
      <b/>
      <sz val="10"/>
      <color indexed="12"/>
      <name val="Arial"/>
      <family val="2"/>
    </font>
    <font>
      <b/>
      <sz val="9"/>
      <color indexed="12"/>
      <name val="Arial"/>
      <family val="2"/>
    </font>
    <font>
      <b/>
      <sz val="10"/>
      <color indexed="17"/>
      <name val="Arial"/>
      <family val="2"/>
    </font>
    <font>
      <b/>
      <sz val="9"/>
      <color indexed="17"/>
      <name val="Arial"/>
      <family val="2"/>
    </font>
    <font>
      <b/>
      <sz val="11"/>
      <name val="Arial"/>
      <family val="2"/>
    </font>
    <font>
      <b/>
      <sz val="10"/>
      <color indexed="8"/>
      <name val="Arial"/>
      <family val="2"/>
    </font>
    <font>
      <sz val="10"/>
      <color indexed="8"/>
      <name val="Arial"/>
      <family val="2"/>
    </font>
    <font>
      <sz val="11"/>
      <name val="Tms Rmn"/>
    </font>
    <font>
      <b/>
      <sz val="8"/>
      <name val="Arial"/>
      <family val="2"/>
    </font>
    <font>
      <b/>
      <sz val="11"/>
      <color indexed="12"/>
      <name val="Arial"/>
      <family val="2"/>
    </font>
    <font>
      <sz val="10"/>
      <color indexed="12"/>
      <name val="Arial"/>
      <family val="2"/>
    </font>
    <font>
      <b/>
      <sz val="12"/>
      <name val="Arial"/>
      <family val="2"/>
    </font>
    <font>
      <b/>
      <sz val="12"/>
      <color indexed="12"/>
      <name val="Arial"/>
      <family val="2"/>
    </font>
    <font>
      <b/>
      <sz val="11"/>
      <color indexed="8"/>
      <name val="Arial"/>
      <family val="2"/>
    </font>
    <font>
      <sz val="11"/>
      <name val="Arial"/>
      <family val="2"/>
    </font>
    <font>
      <b/>
      <sz val="11"/>
      <name val="Arial"/>
      <family val="2"/>
    </font>
    <font>
      <b/>
      <sz val="12"/>
      <color indexed="10"/>
      <name val="Arial"/>
      <family val="2"/>
    </font>
    <font>
      <b/>
      <sz val="9"/>
      <color indexed="8"/>
      <name val="Arial"/>
      <family val="2"/>
    </font>
    <font>
      <b/>
      <sz val="8"/>
      <color indexed="12"/>
      <name val="Arial"/>
      <family val="2"/>
    </font>
    <font>
      <b/>
      <sz val="11"/>
      <color indexed="10"/>
      <name val="Arial"/>
      <family val="2"/>
    </font>
    <font>
      <sz val="12"/>
      <name val="Arial"/>
      <family val="2"/>
    </font>
    <font>
      <sz val="9"/>
      <name val="Arial"/>
      <family val="2"/>
    </font>
    <font>
      <b/>
      <sz val="9"/>
      <name val="Arial"/>
      <family val="2"/>
    </font>
    <font>
      <b/>
      <sz val="9"/>
      <color indexed="10"/>
      <name val="Arial"/>
      <family val="2"/>
    </font>
    <font>
      <b/>
      <sz val="14"/>
      <name val="Arial"/>
      <family val="2"/>
    </font>
    <font>
      <sz val="14"/>
      <name val="Arial"/>
      <family val="2"/>
    </font>
    <font>
      <b/>
      <sz val="12"/>
      <name val="Arial"/>
      <family val="2"/>
    </font>
    <font>
      <sz val="12"/>
      <name val="Arial"/>
      <family val="2"/>
    </font>
    <font>
      <sz val="10"/>
      <color indexed="10"/>
      <name val="Arial"/>
      <family val="2"/>
    </font>
    <font>
      <b/>
      <sz val="24"/>
      <name val="Arial"/>
      <family val="2"/>
    </font>
    <font>
      <b/>
      <sz val="14"/>
      <color indexed="10"/>
      <name val="Arial"/>
      <family val="2"/>
    </font>
    <font>
      <b/>
      <sz val="14"/>
      <color indexed="17"/>
      <name val="Arial"/>
      <family val="2"/>
    </font>
    <font>
      <b/>
      <sz val="14"/>
      <color indexed="12"/>
      <name val="Arial"/>
      <family val="2"/>
    </font>
    <font>
      <b/>
      <sz val="14"/>
      <color indexed="8"/>
      <name val="Arial"/>
      <family val="2"/>
    </font>
    <font>
      <sz val="10"/>
      <color indexed="10"/>
      <name val="Arial"/>
      <family val="2"/>
    </font>
    <font>
      <b/>
      <sz val="8"/>
      <color indexed="10"/>
      <name val="Arial"/>
      <family val="2"/>
    </font>
    <font>
      <sz val="10"/>
      <name val="Geneva"/>
    </font>
    <font>
      <b/>
      <sz val="8"/>
      <color indexed="12"/>
      <name val="Geneva"/>
    </font>
    <font>
      <sz val="10"/>
      <name val="Arial"/>
      <family val="2"/>
    </font>
    <font>
      <b/>
      <sz val="16"/>
      <color indexed="20"/>
      <name val="Arial"/>
      <family val="2"/>
    </font>
    <font>
      <b/>
      <sz val="8"/>
      <color indexed="20"/>
      <name val="Arial"/>
      <family val="2"/>
    </font>
    <font>
      <b/>
      <sz val="8"/>
      <color indexed="8"/>
      <name val="Arial"/>
      <family val="2"/>
    </font>
    <font>
      <b/>
      <sz val="9"/>
      <color indexed="57"/>
      <name val="Arial"/>
      <family val="2"/>
    </font>
    <font>
      <b/>
      <sz val="8"/>
      <color indexed="17"/>
      <name val="Arial"/>
      <family val="2"/>
    </font>
    <font>
      <b/>
      <sz val="28"/>
      <name val="Arial"/>
      <family val="2"/>
    </font>
    <font>
      <sz val="16"/>
      <name val="Arial"/>
      <family val="2"/>
    </font>
    <font>
      <sz val="14"/>
      <name val="Arial"/>
      <family val="2"/>
    </font>
    <font>
      <b/>
      <sz val="16"/>
      <name val="Arial"/>
      <family val="2"/>
    </font>
    <font>
      <b/>
      <sz val="18"/>
      <color indexed="10"/>
      <name val="Arial"/>
      <family val="2"/>
    </font>
    <font>
      <b/>
      <sz val="12"/>
      <color indexed="17"/>
      <name val="Arial"/>
      <family val="2"/>
    </font>
    <font>
      <b/>
      <sz val="16"/>
      <color indexed="10"/>
      <name val="Arial"/>
      <family val="2"/>
    </font>
    <font>
      <b/>
      <sz val="12"/>
      <color indexed="8"/>
      <name val="Arial"/>
      <family val="2"/>
    </font>
    <font>
      <b/>
      <sz val="10"/>
      <color indexed="14"/>
      <name val="Arial"/>
      <family val="2"/>
    </font>
    <font>
      <b/>
      <sz val="10"/>
      <color theme="1"/>
      <name val="Arial"/>
      <family val="2"/>
    </font>
    <font>
      <sz val="10"/>
      <color rgb="FFFF0000"/>
      <name val="Arial"/>
      <family val="2"/>
    </font>
    <font>
      <b/>
      <sz val="9"/>
      <color theme="1"/>
      <name val="Arial"/>
      <family val="2"/>
    </font>
    <font>
      <b/>
      <sz val="12"/>
      <color theme="1"/>
      <name val="Arial"/>
      <family val="2"/>
    </font>
    <font>
      <b/>
      <sz val="8"/>
      <color rgb="FFFF0000"/>
      <name val="Arial"/>
      <family val="2"/>
    </font>
    <font>
      <b/>
      <sz val="8"/>
      <color rgb="FF1D1DFF"/>
      <name val="Arial"/>
      <family val="2"/>
    </font>
    <font>
      <b/>
      <sz val="8"/>
      <color theme="1"/>
      <name val="Arial"/>
      <family val="2"/>
    </font>
    <font>
      <b/>
      <sz val="10"/>
      <color rgb="FFFF0000"/>
      <name val="Arial"/>
      <family val="2"/>
    </font>
    <font>
      <b/>
      <sz val="9"/>
      <color rgb="FFFF0000"/>
      <name val="Arial"/>
      <family val="2"/>
    </font>
    <font>
      <b/>
      <sz val="11"/>
      <color rgb="FFFF0000"/>
      <name val="Arial"/>
      <family val="2"/>
    </font>
    <font>
      <b/>
      <sz val="11"/>
      <color indexed="17"/>
      <name val="Arial"/>
      <family val="2"/>
    </font>
    <font>
      <b/>
      <sz val="10"/>
      <color rgb="FF1D1DFF"/>
      <name val="Arial"/>
      <family val="2"/>
    </font>
    <font>
      <b/>
      <sz val="9"/>
      <color rgb="FF1D1DFF"/>
      <name val="Arial"/>
      <family val="2"/>
    </font>
    <font>
      <b/>
      <u/>
      <sz val="10"/>
      <name val="Arial"/>
      <family val="2"/>
    </font>
    <font>
      <b/>
      <sz val="10"/>
      <color rgb="FF00B050"/>
      <name val="Arial"/>
      <family val="2"/>
    </font>
    <font>
      <sz val="10"/>
      <color rgb="FF1D1DFF"/>
      <name val="Arial"/>
      <family val="2"/>
    </font>
    <font>
      <sz val="10"/>
      <color rgb="FF00B050"/>
      <name val="Arial"/>
      <family val="2"/>
    </font>
    <font>
      <b/>
      <sz val="11"/>
      <color theme="1"/>
      <name val="Arial"/>
      <family val="2"/>
    </font>
    <font>
      <b/>
      <sz val="11"/>
      <color rgb="FF1D1DFF"/>
      <name val="Arial"/>
      <family val="2"/>
    </font>
    <font>
      <sz val="9"/>
      <color indexed="81"/>
      <name val="Tahoma"/>
      <family val="2"/>
    </font>
    <font>
      <b/>
      <sz val="9"/>
      <color indexed="81"/>
      <name val="Tahoma"/>
      <family val="2"/>
    </font>
    <font>
      <sz val="10"/>
      <name val="Arial"/>
      <family val="2"/>
    </font>
    <font>
      <b/>
      <sz val="14"/>
      <color rgb="FFFF0000"/>
      <name val="Arial"/>
      <family val="2"/>
    </font>
    <font>
      <b/>
      <sz val="12"/>
      <color rgb="FF008000"/>
      <name val="Arial"/>
      <family val="2"/>
    </font>
    <font>
      <b/>
      <sz val="12"/>
      <color rgb="FF1D1DFF"/>
      <name val="Arial"/>
      <family val="2"/>
    </font>
    <font>
      <sz val="11"/>
      <color indexed="81"/>
      <name val="Tahoma"/>
      <family val="2"/>
    </font>
    <font>
      <b/>
      <sz val="11"/>
      <color indexed="81"/>
      <name val="Tahoma"/>
      <family val="2"/>
    </font>
    <font>
      <sz val="10"/>
      <color indexed="81"/>
      <name val="Arial"/>
      <family val="2"/>
    </font>
    <font>
      <sz val="10"/>
      <color rgb="FF008000"/>
      <name val="Arial"/>
      <family val="2"/>
    </font>
    <font>
      <b/>
      <sz val="10"/>
      <color rgb="FF008000"/>
      <name val="Arial"/>
      <family val="2"/>
    </font>
    <font>
      <b/>
      <sz val="12"/>
      <color rgb="FF00B050"/>
      <name val="Arial"/>
      <family val="2"/>
    </font>
    <font>
      <b/>
      <sz val="12"/>
      <color rgb="FFFF0000"/>
      <name val="Arial"/>
      <family val="2"/>
    </font>
    <font>
      <u/>
      <sz val="10"/>
      <color indexed="8"/>
      <name val="Arial"/>
      <family val="2"/>
    </font>
  </fonts>
  <fills count="23">
    <fill>
      <patternFill patternType="none"/>
    </fill>
    <fill>
      <patternFill patternType="gray125"/>
    </fill>
    <fill>
      <patternFill patternType="solid">
        <fgColor indexed="22"/>
        <bgColor indexed="64"/>
      </patternFill>
    </fill>
    <fill>
      <patternFill patternType="solid">
        <fgColor indexed="45"/>
        <bgColor indexed="64"/>
      </patternFill>
    </fill>
    <fill>
      <patternFill patternType="solid">
        <fgColor indexed="9"/>
        <bgColor indexed="64"/>
      </patternFill>
    </fill>
    <fill>
      <patternFill patternType="solid">
        <fgColor indexed="44"/>
        <bgColor indexed="64"/>
      </patternFill>
    </fill>
    <fill>
      <patternFill patternType="solid">
        <fgColor indexed="13"/>
        <bgColor indexed="64"/>
      </patternFill>
    </fill>
    <fill>
      <patternFill patternType="solid">
        <fgColor indexed="43"/>
        <bgColor indexed="64"/>
      </patternFill>
    </fill>
    <fill>
      <patternFill patternType="solid">
        <fgColor theme="0"/>
        <bgColor indexed="64"/>
      </patternFill>
    </fill>
    <fill>
      <patternFill patternType="solid">
        <fgColor rgb="FFFF99FF"/>
        <bgColor indexed="64"/>
      </patternFill>
    </fill>
    <fill>
      <patternFill patternType="solid">
        <fgColor theme="3" tint="0.59999389629810485"/>
        <bgColor indexed="64"/>
      </patternFill>
    </fill>
    <fill>
      <patternFill patternType="solid">
        <fgColor rgb="FFFFA3A3"/>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AC9"/>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FFFF99"/>
        <bgColor indexed="64"/>
      </patternFill>
    </fill>
    <fill>
      <patternFill patternType="solid">
        <fgColor theme="4" tint="0.59999389629810485"/>
        <bgColor indexed="64"/>
      </patternFill>
    </fill>
    <fill>
      <patternFill patternType="solid">
        <fgColor rgb="FFFFB7B7"/>
        <bgColor indexed="64"/>
      </patternFill>
    </fill>
    <fill>
      <patternFill patternType="solid">
        <fgColor rgb="FFFFA7A7"/>
        <bgColor indexed="64"/>
      </patternFill>
    </fill>
    <fill>
      <patternFill patternType="solid">
        <fgColor theme="3" tint="0.79998168889431442"/>
        <bgColor indexed="64"/>
      </patternFill>
    </fill>
    <fill>
      <patternFill patternType="solid">
        <fgColor theme="0" tint="-0.14999847407452621"/>
        <bgColor indexed="64"/>
      </patternFill>
    </fill>
  </fills>
  <borders count="94">
    <border>
      <left/>
      <right/>
      <top/>
      <bottom/>
      <diagonal/>
    </border>
    <border>
      <left style="thin">
        <color indexed="64"/>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thick">
        <color indexed="64"/>
      </top>
      <bottom/>
      <diagonal/>
    </border>
    <border>
      <left style="thin">
        <color indexed="64"/>
      </left>
      <right/>
      <top style="thick">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style="thick">
        <color indexed="64"/>
      </left>
      <right/>
      <top/>
      <bottom/>
      <diagonal/>
    </border>
    <border>
      <left/>
      <right style="thick">
        <color indexed="64"/>
      </right>
      <top/>
      <bottom/>
      <diagonal/>
    </border>
    <border>
      <left style="thick">
        <color indexed="64"/>
      </left>
      <right style="thick">
        <color indexed="64"/>
      </right>
      <top style="medium">
        <color indexed="64"/>
      </top>
      <bottom/>
      <diagonal/>
    </border>
    <border>
      <left style="thick">
        <color indexed="64"/>
      </left>
      <right/>
      <top style="medium">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style="hair">
        <color indexed="64"/>
      </bottom>
      <diagonal/>
    </border>
    <border>
      <left/>
      <right/>
      <top style="medium">
        <color indexed="64"/>
      </top>
      <bottom style="hair">
        <color indexed="64"/>
      </bottom>
      <diagonal/>
    </border>
    <border>
      <left/>
      <right style="thick">
        <color indexed="64"/>
      </right>
      <top style="medium">
        <color indexed="64"/>
      </top>
      <bottom style="hair">
        <color indexed="64"/>
      </bottom>
      <diagonal/>
    </border>
    <border>
      <left style="thick">
        <color indexed="64"/>
      </left>
      <right/>
      <top style="hair">
        <color indexed="64"/>
      </top>
      <bottom style="hair">
        <color indexed="64"/>
      </bottom>
      <diagonal/>
    </border>
    <border>
      <left/>
      <right/>
      <top style="hair">
        <color indexed="64"/>
      </top>
      <bottom style="hair">
        <color indexed="64"/>
      </bottom>
      <diagonal/>
    </border>
    <border>
      <left/>
      <right style="thick">
        <color indexed="64"/>
      </right>
      <top style="hair">
        <color indexed="64"/>
      </top>
      <bottom style="hair">
        <color indexed="64"/>
      </bottom>
      <diagonal/>
    </border>
    <border>
      <left/>
      <right/>
      <top/>
      <bottom style="hair">
        <color indexed="64"/>
      </bottom>
      <diagonal/>
    </border>
    <border>
      <left/>
      <right/>
      <top style="hair">
        <color indexed="64"/>
      </top>
      <bottom/>
      <diagonal/>
    </border>
    <border>
      <left style="thick">
        <color indexed="64"/>
      </left>
      <right/>
      <top style="hair">
        <color indexed="64"/>
      </top>
      <bottom style="thin">
        <color indexed="64"/>
      </bottom>
      <diagonal/>
    </border>
    <border>
      <left/>
      <right/>
      <top style="hair">
        <color indexed="64"/>
      </top>
      <bottom style="thin">
        <color indexed="64"/>
      </bottom>
      <diagonal/>
    </border>
    <border>
      <left/>
      <right style="thick">
        <color indexed="64"/>
      </right>
      <top style="hair">
        <color indexed="64"/>
      </top>
      <bottom style="thin">
        <color indexed="64"/>
      </bottom>
      <diagonal/>
    </border>
    <border>
      <left style="thick">
        <color indexed="64"/>
      </left>
      <right/>
      <top/>
      <bottom style="hair">
        <color indexed="64"/>
      </bottom>
      <diagonal/>
    </border>
    <border>
      <left style="thick">
        <color indexed="64"/>
      </left>
      <right/>
      <top style="thin">
        <color indexed="64"/>
      </top>
      <bottom style="hair">
        <color indexed="64"/>
      </bottom>
      <diagonal/>
    </border>
    <border>
      <left/>
      <right/>
      <top style="thin">
        <color indexed="64"/>
      </top>
      <bottom style="hair">
        <color indexed="64"/>
      </bottom>
      <diagonal/>
    </border>
    <border>
      <left/>
      <right style="thick">
        <color indexed="64"/>
      </right>
      <top style="thin">
        <color indexed="64"/>
      </top>
      <bottom style="hair">
        <color indexed="64"/>
      </bottom>
      <diagonal/>
    </border>
    <border>
      <left style="thick">
        <color indexed="64"/>
      </left>
      <right/>
      <top style="hair">
        <color indexed="64"/>
      </top>
      <bottom style="medium">
        <color indexed="64"/>
      </bottom>
      <diagonal/>
    </border>
    <border>
      <left/>
      <right/>
      <top style="hair">
        <color indexed="64"/>
      </top>
      <bottom style="medium">
        <color indexed="64"/>
      </bottom>
      <diagonal/>
    </border>
    <border>
      <left/>
      <right style="thick">
        <color indexed="64"/>
      </right>
      <top style="hair">
        <color indexed="64"/>
      </top>
      <bottom style="medium">
        <color indexed="64"/>
      </bottom>
      <diagonal/>
    </border>
    <border>
      <left style="thick">
        <color indexed="64"/>
      </left>
      <right/>
      <top style="hair">
        <color indexed="64"/>
      </top>
      <bottom/>
      <diagonal/>
    </border>
    <border>
      <left/>
      <right style="thick">
        <color indexed="64"/>
      </right>
      <top style="hair">
        <color indexed="64"/>
      </top>
      <bottom/>
      <diagonal/>
    </border>
    <border>
      <left/>
      <right style="thick">
        <color indexed="64"/>
      </right>
      <top style="thick">
        <color indexed="64"/>
      </top>
      <bottom/>
      <diagonal/>
    </border>
    <border>
      <left/>
      <right style="thick">
        <color indexed="64"/>
      </right>
      <top/>
      <bottom style="hair">
        <color indexed="64"/>
      </bottom>
      <diagonal/>
    </border>
    <border>
      <left style="thick">
        <color indexed="64"/>
      </left>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ck">
        <color indexed="64"/>
      </right>
      <top/>
      <bottom style="thick">
        <color indexed="64"/>
      </bottom>
      <diagonal/>
    </border>
    <border>
      <left/>
      <right/>
      <top style="thick">
        <color indexed="64"/>
      </top>
      <bottom style="hair">
        <color indexed="64"/>
      </bottom>
      <diagonal/>
    </border>
    <border>
      <left style="thick">
        <color indexed="64"/>
      </left>
      <right/>
      <top style="thick">
        <color indexed="64"/>
      </top>
      <bottom style="hair">
        <color indexed="64"/>
      </bottom>
      <diagonal/>
    </border>
    <border>
      <left style="thin">
        <color indexed="64"/>
      </left>
      <right/>
      <top/>
      <bottom style="thick">
        <color indexed="64"/>
      </bottom>
      <diagonal/>
    </border>
    <border>
      <left style="thick">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n">
        <color indexed="64"/>
      </left>
      <right/>
      <top style="medium">
        <color indexed="64"/>
      </top>
      <bottom style="thick">
        <color indexed="64"/>
      </bottom>
      <diagonal/>
    </border>
    <border>
      <left/>
      <right style="medium">
        <color indexed="64"/>
      </right>
      <top style="medium">
        <color indexed="64"/>
      </top>
      <bottom style="thick">
        <color indexed="64"/>
      </bottom>
      <diagonal/>
    </border>
    <border>
      <left/>
      <right style="thick">
        <color indexed="64"/>
      </right>
      <top style="medium">
        <color indexed="64"/>
      </top>
      <bottom style="thick">
        <color indexed="64"/>
      </bottom>
      <diagonal/>
    </border>
    <border>
      <left/>
      <right style="thick">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style="thin">
        <color indexed="64"/>
      </left>
      <right/>
      <top style="hair">
        <color indexed="64"/>
      </top>
      <bottom style="medium">
        <color indexed="64"/>
      </bottom>
      <diagonal/>
    </border>
    <border>
      <left style="thin">
        <color indexed="64"/>
      </left>
      <right/>
      <top style="hair">
        <color indexed="64"/>
      </top>
      <bottom style="thin">
        <color indexed="64"/>
      </bottom>
      <diagonal/>
    </border>
    <border>
      <left/>
      <right style="thin">
        <color indexed="64"/>
      </right>
      <top/>
      <bottom/>
      <diagonal/>
    </border>
    <border>
      <left style="thick">
        <color auto="1"/>
      </left>
      <right style="dotted">
        <color auto="1"/>
      </right>
      <top style="thick">
        <color auto="1"/>
      </top>
      <bottom style="thin">
        <color auto="1"/>
      </bottom>
      <diagonal/>
    </border>
    <border>
      <left style="dotted">
        <color auto="1"/>
      </left>
      <right style="dotted">
        <color auto="1"/>
      </right>
      <top style="thick">
        <color auto="1"/>
      </top>
      <bottom style="thin">
        <color auto="1"/>
      </bottom>
      <diagonal/>
    </border>
    <border>
      <left style="dotted">
        <color auto="1"/>
      </left>
      <right style="thick">
        <color auto="1"/>
      </right>
      <top style="thick">
        <color auto="1"/>
      </top>
      <bottom style="thin">
        <color auto="1"/>
      </bottom>
      <diagonal/>
    </border>
    <border>
      <left style="thick">
        <color auto="1"/>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thick">
        <color auto="1"/>
      </right>
      <top style="thin">
        <color auto="1"/>
      </top>
      <bottom style="thin">
        <color auto="1"/>
      </bottom>
      <diagonal/>
    </border>
    <border>
      <left style="thick">
        <color auto="1"/>
      </left>
      <right style="dotted">
        <color auto="1"/>
      </right>
      <top style="thin">
        <color auto="1"/>
      </top>
      <bottom style="thick">
        <color auto="1"/>
      </bottom>
      <diagonal/>
    </border>
    <border>
      <left style="dotted">
        <color auto="1"/>
      </left>
      <right style="dotted">
        <color auto="1"/>
      </right>
      <top style="thin">
        <color auto="1"/>
      </top>
      <bottom style="thick">
        <color auto="1"/>
      </bottom>
      <diagonal/>
    </border>
    <border>
      <left style="dotted">
        <color auto="1"/>
      </left>
      <right style="thick">
        <color auto="1"/>
      </right>
      <top style="thin">
        <color auto="1"/>
      </top>
      <bottom style="thick">
        <color auto="1"/>
      </bottom>
      <diagonal/>
    </border>
    <border>
      <left/>
      <right style="thin">
        <color indexed="64"/>
      </right>
      <top/>
      <bottom style="medium">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dotted">
        <color auto="1"/>
      </left>
      <right/>
      <top style="thick">
        <color auto="1"/>
      </top>
      <bottom style="thin">
        <color auto="1"/>
      </bottom>
      <diagonal/>
    </border>
    <border>
      <left style="dotted">
        <color auto="1"/>
      </left>
      <right/>
      <top style="thin">
        <color auto="1"/>
      </top>
      <bottom style="thin">
        <color auto="1"/>
      </bottom>
      <diagonal/>
    </border>
    <border>
      <left style="thin">
        <color indexed="64"/>
      </left>
      <right style="dotted">
        <color auto="1"/>
      </right>
      <top style="thick">
        <color auto="1"/>
      </top>
      <bottom style="thin">
        <color auto="1"/>
      </bottom>
      <diagonal/>
    </border>
    <border>
      <left style="thin">
        <color indexed="64"/>
      </left>
      <right style="dotted">
        <color auto="1"/>
      </right>
      <top style="thin">
        <color auto="1"/>
      </top>
      <bottom style="thin">
        <color auto="1"/>
      </bottom>
      <diagonal/>
    </border>
  </borders>
  <cellStyleXfs count="4">
    <xf numFmtId="0" fontId="0" fillId="0" borderId="0"/>
    <xf numFmtId="0" fontId="15" fillId="0" borderId="0">
      <alignment horizontal="center"/>
    </xf>
    <xf numFmtId="0" fontId="44" fillId="0" borderId="0"/>
    <xf numFmtId="43" fontId="82" fillId="0" borderId="0" applyFont="0" applyFill="0" applyBorder="0" applyAlignment="0" applyProtection="0"/>
  </cellStyleXfs>
  <cellXfs count="1022">
    <xf numFmtId="0" fontId="0" fillId="0" borderId="0" xfId="0"/>
    <xf numFmtId="0" fontId="0" fillId="2" borderId="0" xfId="0" applyFill="1"/>
    <xf numFmtId="0" fontId="3" fillId="2" borderId="0" xfId="0" applyFont="1" applyFill="1" applyAlignment="1">
      <alignment vertical="center"/>
    </xf>
    <xf numFmtId="0" fontId="4" fillId="2" borderId="0" xfId="0" applyFont="1" applyFill="1" applyAlignment="1">
      <alignment horizontal="center"/>
    </xf>
    <xf numFmtId="0" fontId="4" fillId="0" borderId="0" xfId="0" applyFont="1" applyAlignment="1">
      <alignment horizontal="center"/>
    </xf>
    <xf numFmtId="0" fontId="0" fillId="0" borderId="0" xfId="0" applyAlignment="1">
      <alignment horizontal="center"/>
    </xf>
    <xf numFmtId="164" fontId="0" fillId="0" borderId="0" xfId="0" applyNumberFormat="1" applyAlignment="1">
      <alignment horizontal="center"/>
    </xf>
    <xf numFmtId="2" fontId="0" fillId="0" borderId="0" xfId="0" applyNumberFormat="1"/>
    <xf numFmtId="2" fontId="4" fillId="0" borderId="0" xfId="0" applyNumberFormat="1" applyFont="1" applyAlignment="1">
      <alignment horizontal="center"/>
    </xf>
    <xf numFmtId="164" fontId="4" fillId="0" borderId="0" xfId="0" applyNumberFormat="1" applyFont="1" applyAlignment="1">
      <alignment horizontal="center"/>
    </xf>
    <xf numFmtId="1" fontId="4" fillId="0" borderId="0" xfId="0" applyNumberFormat="1" applyFont="1" applyAlignment="1">
      <alignment horizontal="center"/>
    </xf>
    <xf numFmtId="2" fontId="0" fillId="2" borderId="0" xfId="0" applyNumberFormat="1" applyFill="1"/>
    <xf numFmtId="2" fontId="3" fillId="2" borderId="0" xfId="0" applyNumberFormat="1" applyFont="1" applyFill="1" applyAlignment="1">
      <alignment vertical="center"/>
    </xf>
    <xf numFmtId="1" fontId="4" fillId="2" borderId="0" xfId="0" applyNumberFormat="1" applyFont="1" applyFill="1" applyAlignment="1">
      <alignment horizontal="center"/>
    </xf>
    <xf numFmtId="1" fontId="4" fillId="0" borderId="1" xfId="0" applyNumberFormat="1" applyFont="1" applyBorder="1" applyAlignment="1">
      <alignment horizontal="center"/>
    </xf>
    <xf numFmtId="0" fontId="0" fillId="0" borderId="2" xfId="0" applyBorder="1"/>
    <xf numFmtId="0" fontId="5" fillId="0" borderId="0" xfId="0" applyFont="1" applyAlignment="1">
      <alignment horizontal="center"/>
    </xf>
    <xf numFmtId="0" fontId="6" fillId="0" borderId="0" xfId="0" applyFont="1" applyAlignment="1">
      <alignment horizontal="center"/>
    </xf>
    <xf numFmtId="0" fontId="7" fillId="0" borderId="0" xfId="0" applyFont="1" applyAlignment="1">
      <alignment horizontal="center"/>
    </xf>
    <xf numFmtId="2" fontId="7" fillId="0" borderId="0" xfId="0" applyNumberFormat="1" applyFont="1" applyAlignment="1">
      <alignment horizontal="center"/>
    </xf>
    <xf numFmtId="0" fontId="8" fillId="0" borderId="0" xfId="0" applyFont="1" applyAlignment="1">
      <alignment horizontal="center"/>
    </xf>
    <xf numFmtId="0" fontId="9" fillId="0" borderId="0" xfId="0" applyFont="1" applyAlignment="1">
      <alignment horizontal="center"/>
    </xf>
    <xf numFmtId="2" fontId="9" fillId="0" borderId="0" xfId="0" applyNumberFormat="1" applyFont="1" applyAlignment="1">
      <alignment horizontal="center"/>
    </xf>
    <xf numFmtId="0" fontId="10" fillId="0" borderId="0" xfId="0" applyFont="1" applyAlignment="1">
      <alignment horizontal="center"/>
    </xf>
    <xf numFmtId="2" fontId="11" fillId="0" borderId="0" xfId="0" applyNumberFormat="1" applyFont="1" applyAlignment="1">
      <alignment horizontal="center"/>
    </xf>
    <xf numFmtId="0" fontId="5" fillId="2" borderId="0" xfId="0" applyFont="1" applyFill="1" applyAlignment="1">
      <alignment horizontal="center"/>
    </xf>
    <xf numFmtId="2" fontId="5" fillId="2" borderId="0" xfId="0" applyNumberFormat="1" applyFont="1" applyFill="1" applyAlignment="1">
      <alignment horizontal="center"/>
    </xf>
    <xf numFmtId="0" fontId="4" fillId="5" borderId="7" xfId="0" applyFont="1" applyFill="1" applyBorder="1" applyAlignment="1">
      <alignment horizontal="center"/>
    </xf>
    <xf numFmtId="0" fontId="14" fillId="4" borderId="0" xfId="1" applyFont="1" applyFill="1">
      <alignment horizontal="center"/>
    </xf>
    <xf numFmtId="0" fontId="13" fillId="0" borderId="0" xfId="0" applyFont="1" applyAlignment="1">
      <alignment horizontal="center"/>
    </xf>
    <xf numFmtId="0" fontId="7" fillId="2" borderId="0" xfId="0" applyFont="1" applyFill="1" applyAlignment="1">
      <alignment horizontal="center"/>
    </xf>
    <xf numFmtId="49" fontId="0" fillId="0" borderId="0" xfId="0" applyNumberFormat="1"/>
    <xf numFmtId="0" fontId="6" fillId="0" borderId="0" xfId="0" applyFont="1"/>
    <xf numFmtId="0" fontId="7" fillId="0" borderId="0" xfId="0" applyFont="1"/>
    <xf numFmtId="0" fontId="14" fillId="2" borderId="0" xfId="1" applyFont="1" applyFill="1">
      <alignment horizontal="center"/>
    </xf>
    <xf numFmtId="0" fontId="8" fillId="0" borderId="0" xfId="0" applyFont="1"/>
    <xf numFmtId="0" fontId="4" fillId="2" borderId="1" xfId="0" applyFont="1" applyFill="1" applyBorder="1" applyAlignment="1">
      <alignment horizontal="center"/>
    </xf>
    <xf numFmtId="0" fontId="14" fillId="4" borderId="1" xfId="1" applyFont="1" applyFill="1" applyBorder="1">
      <alignment horizontal="center"/>
    </xf>
    <xf numFmtId="0" fontId="13" fillId="2" borderId="0" xfId="0" applyFont="1" applyFill="1" applyAlignment="1">
      <alignment horizontal="center"/>
    </xf>
    <xf numFmtId="0" fontId="21" fillId="4" borderId="0" xfId="1" applyFont="1" applyFill="1">
      <alignment horizontal="center"/>
    </xf>
    <xf numFmtId="2" fontId="11" fillId="2" borderId="0" xfId="0" applyNumberFormat="1" applyFont="1" applyFill="1" applyAlignment="1">
      <alignment horizontal="center"/>
    </xf>
    <xf numFmtId="0" fontId="0" fillId="2" borderId="1" xfId="0" applyFill="1" applyBorder="1"/>
    <xf numFmtId="0" fontId="13" fillId="2" borderId="1" xfId="0" applyFont="1" applyFill="1" applyBorder="1" applyAlignment="1">
      <alignment horizontal="center"/>
    </xf>
    <xf numFmtId="0" fontId="22" fillId="2" borderId="0" xfId="0" applyFont="1" applyFill="1"/>
    <xf numFmtId="0" fontId="5" fillId="2" borderId="1" xfId="0" applyFont="1" applyFill="1" applyBorder="1" applyAlignment="1">
      <alignment horizontal="center"/>
    </xf>
    <xf numFmtId="2" fontId="0" fillId="0" borderId="0" xfId="0" applyNumberFormat="1" applyAlignment="1">
      <alignment horizontal="center"/>
    </xf>
    <xf numFmtId="0" fontId="26" fillId="0" borderId="0" xfId="0" applyFont="1" applyAlignment="1">
      <alignment horizontal="center"/>
    </xf>
    <xf numFmtId="2" fontId="6" fillId="0" borderId="0" xfId="0" applyNumberFormat="1" applyFont="1" applyAlignment="1">
      <alignment horizontal="center"/>
    </xf>
    <xf numFmtId="0" fontId="25" fillId="2" borderId="0" xfId="0" applyFont="1" applyFill="1" applyAlignment="1">
      <alignment horizontal="center"/>
    </xf>
    <xf numFmtId="2" fontId="0" fillId="2" borderId="0" xfId="0" applyNumberFormat="1" applyFill="1" applyAlignment="1">
      <alignment horizontal="center"/>
    </xf>
    <xf numFmtId="0" fontId="0" fillId="0" borderId="1" xfId="0" applyBorder="1"/>
    <xf numFmtId="164" fontId="7" fillId="0" borderId="0" xfId="0" applyNumberFormat="1" applyFont="1" applyAlignment="1">
      <alignment horizontal="center"/>
    </xf>
    <xf numFmtId="0" fontId="5" fillId="6" borderId="0" xfId="0" applyFont="1" applyFill="1" applyAlignment="1">
      <alignment horizontal="center"/>
    </xf>
    <xf numFmtId="0" fontId="28" fillId="0" borderId="0" xfId="0" applyFont="1" applyAlignment="1">
      <alignment horizontal="center"/>
    </xf>
    <xf numFmtId="0" fontId="13" fillId="4" borderId="1" xfId="1" applyFont="1" applyFill="1" applyBorder="1">
      <alignment horizontal="center"/>
    </xf>
    <xf numFmtId="0" fontId="5" fillId="6" borderId="1" xfId="0" applyFont="1" applyFill="1" applyBorder="1" applyAlignment="1">
      <alignment horizontal="center"/>
    </xf>
    <xf numFmtId="0" fontId="29" fillId="2" borderId="0" xfId="0" applyFont="1" applyFill="1"/>
    <xf numFmtId="0" fontId="30" fillId="2" borderId="0" xfId="0" applyFont="1" applyFill="1" applyAlignment="1">
      <alignment horizontal="center"/>
    </xf>
    <xf numFmtId="0" fontId="31" fillId="0" borderId="0" xfId="0" applyFont="1" applyAlignment="1">
      <alignment horizontal="center"/>
    </xf>
    <xf numFmtId="0" fontId="29" fillId="0" borderId="0" xfId="0" applyFont="1"/>
    <xf numFmtId="0" fontId="30" fillId="0" borderId="0" xfId="0" applyFont="1" applyAlignment="1">
      <alignment horizontal="center"/>
    </xf>
    <xf numFmtId="164" fontId="6" fillId="0" borderId="0" xfId="0" applyNumberFormat="1" applyFont="1" applyAlignment="1">
      <alignment horizontal="center"/>
    </xf>
    <xf numFmtId="0" fontId="8" fillId="2" borderId="0" xfId="0" applyFont="1" applyFill="1" applyAlignment="1">
      <alignment horizontal="center"/>
    </xf>
    <xf numFmtId="1" fontId="4" fillId="0" borderId="14" xfId="0" applyNumberFormat="1" applyFont="1" applyBorder="1" applyAlignment="1">
      <alignment horizontal="center"/>
    </xf>
    <xf numFmtId="0" fontId="13" fillId="2" borderId="0" xfId="1" applyFont="1" applyFill="1">
      <alignment horizontal="center"/>
    </xf>
    <xf numFmtId="0" fontId="8" fillId="4" borderId="0" xfId="0" applyFont="1" applyFill="1" applyAlignment="1">
      <alignment horizontal="center"/>
    </xf>
    <xf numFmtId="1" fontId="9" fillId="0" borderId="0" xfId="0" applyNumberFormat="1" applyFont="1" applyAlignment="1">
      <alignment horizontal="center"/>
    </xf>
    <xf numFmtId="0" fontId="16" fillId="2" borderId="0" xfId="0" applyFont="1" applyFill="1" applyAlignment="1">
      <alignment horizontal="center"/>
    </xf>
    <xf numFmtId="2" fontId="10" fillId="0" borderId="0" xfId="0" applyNumberFormat="1" applyFont="1" applyAlignment="1">
      <alignment horizontal="center"/>
    </xf>
    <xf numFmtId="0" fontId="36" fillId="0" borderId="0" xfId="0" applyFont="1"/>
    <xf numFmtId="0" fontId="18" fillId="0" borderId="0" xfId="0" applyFont="1"/>
    <xf numFmtId="0" fontId="36" fillId="0" borderId="2" xfId="0" applyFont="1" applyBorder="1"/>
    <xf numFmtId="0" fontId="18" fillId="0" borderId="2" xfId="0" applyFont="1" applyBorder="1"/>
    <xf numFmtId="0" fontId="19" fillId="2" borderId="4" xfId="0" applyFont="1" applyFill="1" applyBorder="1" applyAlignment="1">
      <alignment horizontal="center"/>
    </xf>
    <xf numFmtId="1" fontId="7" fillId="0" borderId="0" xfId="0" applyNumberFormat="1" applyFont="1" applyAlignment="1">
      <alignment horizontal="center"/>
    </xf>
    <xf numFmtId="0" fontId="4" fillId="4" borderId="0" xfId="0" applyFont="1" applyFill="1" applyAlignment="1">
      <alignment horizontal="center"/>
    </xf>
    <xf numFmtId="0" fontId="0" fillId="4" borderId="0" xfId="0" applyFill="1"/>
    <xf numFmtId="0" fontId="38" fillId="2" borderId="20" xfId="0" applyFont="1" applyFill="1" applyBorder="1" applyAlignment="1">
      <alignment horizontal="center"/>
    </xf>
    <xf numFmtId="0" fontId="39" fillId="2" borderId="21" xfId="0" applyFont="1" applyFill="1" applyBorder="1" applyAlignment="1">
      <alignment horizontal="center"/>
    </xf>
    <xf numFmtId="0" fontId="38" fillId="2" borderId="4" xfId="0" applyFont="1" applyFill="1" applyBorder="1" applyAlignment="1">
      <alignment horizontal="center"/>
    </xf>
    <xf numFmtId="0" fontId="3" fillId="2" borderId="4" xfId="0" applyFont="1" applyFill="1" applyBorder="1" applyAlignment="1">
      <alignment horizontal="center"/>
    </xf>
    <xf numFmtId="0" fontId="40" fillId="2" borderId="4" xfId="0" applyFont="1" applyFill="1" applyBorder="1" applyAlignment="1">
      <alignment horizontal="center"/>
    </xf>
    <xf numFmtId="0" fontId="38" fillId="2" borderId="21" xfId="0" applyFont="1" applyFill="1" applyBorder="1" applyAlignment="1">
      <alignment horizontal="center"/>
    </xf>
    <xf numFmtId="0" fontId="41" fillId="6" borderId="24" xfId="0" applyFont="1" applyFill="1" applyBorder="1" applyAlignment="1">
      <alignment horizontal="center"/>
    </xf>
    <xf numFmtId="1" fontId="38" fillId="4" borderId="25" xfId="0" applyNumberFormat="1" applyFont="1" applyFill="1" applyBorder="1" applyAlignment="1">
      <alignment horizontal="center"/>
    </xf>
    <xf numFmtId="1" fontId="41" fillId="4" borderId="25" xfId="0" applyNumberFormat="1" applyFont="1" applyFill="1" applyBorder="1" applyAlignment="1">
      <alignment horizontal="center"/>
    </xf>
    <xf numFmtId="1" fontId="40" fillId="4" borderId="25" xfId="0" applyNumberFormat="1" applyFont="1" applyFill="1" applyBorder="1" applyAlignment="1">
      <alignment horizontal="center"/>
    </xf>
    <xf numFmtId="2" fontId="39" fillId="4" borderId="24" xfId="0" applyNumberFormat="1" applyFont="1" applyFill="1" applyBorder="1" applyAlignment="1">
      <alignment horizontal="center"/>
    </xf>
    <xf numFmtId="2" fontId="39" fillId="4" borderId="25" xfId="0" applyNumberFormat="1" applyFont="1" applyFill="1" applyBorder="1" applyAlignment="1">
      <alignment horizontal="center"/>
    </xf>
    <xf numFmtId="0" fontId="41" fillId="6" borderId="27" xfId="0" applyFont="1" applyFill="1" applyBorder="1" applyAlignment="1">
      <alignment horizontal="center"/>
    </xf>
    <xf numFmtId="1" fontId="38" fillId="4" borderId="28" xfId="0" applyNumberFormat="1" applyFont="1" applyFill="1" applyBorder="1" applyAlignment="1">
      <alignment horizontal="center"/>
    </xf>
    <xf numFmtId="1" fontId="41" fillId="4" borderId="28" xfId="0" applyNumberFormat="1" applyFont="1" applyFill="1" applyBorder="1" applyAlignment="1">
      <alignment horizontal="center"/>
    </xf>
    <xf numFmtId="1" fontId="40" fillId="4" borderId="28" xfId="0" applyNumberFormat="1" applyFont="1" applyFill="1" applyBorder="1" applyAlignment="1">
      <alignment horizontal="center"/>
    </xf>
    <xf numFmtId="2" fontId="39" fillId="4" borderId="27" xfId="0" applyNumberFormat="1" applyFont="1" applyFill="1" applyBorder="1" applyAlignment="1">
      <alignment horizontal="center"/>
    </xf>
    <xf numFmtId="2" fontId="39" fillId="4" borderId="28" xfId="0" applyNumberFormat="1" applyFont="1" applyFill="1" applyBorder="1" applyAlignment="1">
      <alignment horizontal="center"/>
    </xf>
    <xf numFmtId="1" fontId="38" fillId="4" borderId="30" xfId="0" applyNumberFormat="1" applyFont="1" applyFill="1" applyBorder="1" applyAlignment="1">
      <alignment horizontal="center"/>
    </xf>
    <xf numFmtId="1" fontId="41" fillId="4" borderId="30" xfId="0" applyNumberFormat="1" applyFont="1" applyFill="1" applyBorder="1" applyAlignment="1">
      <alignment horizontal="center"/>
    </xf>
    <xf numFmtId="1" fontId="38" fillId="4" borderId="31" xfId="0" applyNumberFormat="1" applyFont="1" applyFill="1" applyBorder="1" applyAlignment="1">
      <alignment horizontal="center"/>
    </xf>
    <xf numFmtId="1" fontId="41" fillId="4" borderId="31" xfId="0" applyNumberFormat="1" applyFont="1" applyFill="1" applyBorder="1" applyAlignment="1">
      <alignment horizontal="center"/>
    </xf>
    <xf numFmtId="0" fontId="41" fillId="6" borderId="32" xfId="0" applyFont="1" applyFill="1" applyBorder="1" applyAlignment="1">
      <alignment horizontal="center"/>
    </xf>
    <xf numFmtId="1" fontId="38" fillId="4" borderId="33" xfId="0" applyNumberFormat="1" applyFont="1" applyFill="1" applyBorder="1" applyAlignment="1">
      <alignment horizontal="center"/>
    </xf>
    <xf numFmtId="1" fontId="41" fillId="4" borderId="33" xfId="0" applyNumberFormat="1" applyFont="1" applyFill="1" applyBorder="1" applyAlignment="1">
      <alignment horizontal="center"/>
    </xf>
    <xf numFmtId="1" fontId="40" fillId="4" borderId="33" xfId="0" applyNumberFormat="1" applyFont="1" applyFill="1" applyBorder="1" applyAlignment="1">
      <alignment horizontal="center"/>
    </xf>
    <xf numFmtId="2" fontId="39" fillId="4" borderId="32" xfId="0" applyNumberFormat="1" applyFont="1" applyFill="1" applyBorder="1" applyAlignment="1">
      <alignment horizontal="center"/>
    </xf>
    <xf numFmtId="2" fontId="39" fillId="4" borderId="33" xfId="0" applyNumberFormat="1" applyFont="1" applyFill="1" applyBorder="1" applyAlignment="1">
      <alignment horizontal="center"/>
    </xf>
    <xf numFmtId="0" fontId="41" fillId="6" borderId="35" xfId="0" applyFont="1" applyFill="1" applyBorder="1" applyAlignment="1">
      <alignment horizontal="center"/>
    </xf>
    <xf numFmtId="1" fontId="38" fillId="4" borderId="37" xfId="0" applyNumberFormat="1" applyFont="1" applyFill="1" applyBorder="1" applyAlignment="1">
      <alignment horizontal="center"/>
    </xf>
    <xf numFmtId="1" fontId="41" fillId="4" borderId="37" xfId="0" applyNumberFormat="1" applyFont="1" applyFill="1" applyBorder="1" applyAlignment="1">
      <alignment horizontal="center"/>
    </xf>
    <xf numFmtId="1" fontId="40" fillId="4" borderId="37" xfId="0" applyNumberFormat="1" applyFont="1" applyFill="1" applyBorder="1" applyAlignment="1">
      <alignment horizontal="center"/>
    </xf>
    <xf numFmtId="2" fontId="39" fillId="4" borderId="36" xfId="0" applyNumberFormat="1" applyFont="1" applyFill="1" applyBorder="1" applyAlignment="1">
      <alignment horizontal="center"/>
    </xf>
    <xf numFmtId="1" fontId="40" fillId="4" borderId="31" xfId="0" applyNumberFormat="1" applyFont="1" applyFill="1" applyBorder="1" applyAlignment="1">
      <alignment horizontal="center"/>
    </xf>
    <xf numFmtId="1" fontId="40" fillId="4" borderId="30" xfId="0" applyNumberFormat="1" applyFont="1" applyFill="1" applyBorder="1" applyAlignment="1">
      <alignment horizontal="center"/>
    </xf>
    <xf numFmtId="0" fontId="41" fillId="6" borderId="39" xfId="0" applyFont="1" applyFill="1" applyBorder="1" applyAlignment="1">
      <alignment horizontal="center"/>
    </xf>
    <xf numFmtId="1" fontId="38" fillId="4" borderId="40" xfId="0" applyNumberFormat="1" applyFont="1" applyFill="1" applyBorder="1" applyAlignment="1">
      <alignment horizontal="center"/>
    </xf>
    <xf numFmtId="1" fontId="41" fillId="4" borderId="40" xfId="0" applyNumberFormat="1" applyFont="1" applyFill="1" applyBorder="1" applyAlignment="1">
      <alignment horizontal="center"/>
    </xf>
    <xf numFmtId="1" fontId="40" fillId="4" borderId="40" xfId="0" applyNumberFormat="1" applyFont="1" applyFill="1" applyBorder="1" applyAlignment="1">
      <alignment horizontal="center"/>
    </xf>
    <xf numFmtId="2" fontId="39" fillId="4" borderId="39" xfId="0" applyNumberFormat="1" applyFont="1" applyFill="1" applyBorder="1" applyAlignment="1">
      <alignment horizontal="center"/>
    </xf>
    <xf numFmtId="2" fontId="39" fillId="4" borderId="40" xfId="0" applyNumberFormat="1" applyFont="1" applyFill="1" applyBorder="1" applyAlignment="1">
      <alignment horizontal="center"/>
    </xf>
    <xf numFmtId="1" fontId="38" fillId="4" borderId="2" xfId="0" applyNumberFormat="1" applyFont="1" applyFill="1" applyBorder="1" applyAlignment="1">
      <alignment horizontal="center"/>
    </xf>
    <xf numFmtId="1" fontId="41" fillId="4" borderId="2" xfId="0" applyNumberFormat="1" applyFont="1" applyFill="1" applyBorder="1" applyAlignment="1">
      <alignment horizontal="center"/>
    </xf>
    <xf numFmtId="1" fontId="40" fillId="4" borderId="2" xfId="0" applyNumberFormat="1" applyFont="1" applyFill="1" applyBorder="1" applyAlignment="1">
      <alignment horizontal="center"/>
    </xf>
    <xf numFmtId="164" fontId="39" fillId="7" borderId="0" xfId="0" applyNumberFormat="1" applyFont="1" applyFill="1" applyAlignment="1">
      <alignment horizontal="center"/>
    </xf>
    <xf numFmtId="164" fontId="39" fillId="7" borderId="18" xfId="0" applyNumberFormat="1" applyFont="1" applyFill="1" applyBorder="1" applyAlignment="1">
      <alignment horizontal="center"/>
    </xf>
    <xf numFmtId="0" fontId="5" fillId="4" borderId="0" xfId="0" applyFont="1" applyFill="1" applyAlignment="1">
      <alignment horizontal="center"/>
    </xf>
    <xf numFmtId="1" fontId="38" fillId="4" borderId="0" xfId="0" applyNumberFormat="1" applyFont="1" applyFill="1" applyAlignment="1">
      <alignment horizontal="center"/>
    </xf>
    <xf numFmtId="164" fontId="38" fillId="4" borderId="18" xfId="0" applyNumberFormat="1" applyFont="1" applyFill="1" applyBorder="1" applyAlignment="1">
      <alignment horizontal="center"/>
    </xf>
    <xf numFmtId="1" fontId="38" fillId="4" borderId="18" xfId="0" applyNumberFormat="1" applyFont="1" applyFill="1" applyBorder="1" applyAlignment="1">
      <alignment horizontal="center"/>
    </xf>
    <xf numFmtId="1" fontId="40" fillId="4" borderId="0" xfId="0" applyNumberFormat="1" applyFont="1" applyFill="1" applyAlignment="1">
      <alignment horizontal="center"/>
    </xf>
    <xf numFmtId="164" fontId="40" fillId="4" borderId="22" xfId="0" applyNumberFormat="1" applyFont="1" applyFill="1" applyBorder="1" applyAlignment="1">
      <alignment horizontal="center"/>
    </xf>
    <xf numFmtId="1" fontId="40" fillId="4" borderId="22" xfId="0" applyNumberFormat="1" applyFont="1" applyFill="1" applyBorder="1" applyAlignment="1">
      <alignment horizontal="center"/>
    </xf>
    <xf numFmtId="0" fontId="4" fillId="4" borderId="19" xfId="0" applyFont="1" applyFill="1" applyBorder="1" applyAlignment="1">
      <alignment horizontal="center"/>
    </xf>
    <xf numFmtId="0" fontId="19" fillId="2" borderId="0" xfId="0" applyFont="1" applyFill="1" applyAlignment="1">
      <alignment horizontal="center"/>
    </xf>
    <xf numFmtId="1" fontId="38" fillId="3" borderId="28" xfId="0" applyNumberFormat="1" applyFont="1" applyFill="1" applyBorder="1" applyAlignment="1">
      <alignment horizontal="center"/>
    </xf>
    <xf numFmtId="1" fontId="41" fillId="3" borderId="28" xfId="0" applyNumberFormat="1" applyFont="1" applyFill="1" applyBorder="1" applyAlignment="1">
      <alignment horizontal="center"/>
    </xf>
    <xf numFmtId="1" fontId="38" fillId="5" borderId="30" xfId="0" applyNumberFormat="1" applyFont="1" applyFill="1" applyBorder="1" applyAlignment="1">
      <alignment horizontal="center"/>
    </xf>
    <xf numFmtId="1" fontId="41" fillId="5" borderId="30" xfId="0" applyNumberFormat="1" applyFont="1" applyFill="1" applyBorder="1" applyAlignment="1">
      <alignment horizontal="center"/>
    </xf>
    <xf numFmtId="1" fontId="38" fillId="5" borderId="25" xfId="0" applyNumberFormat="1" applyFont="1" applyFill="1" applyBorder="1" applyAlignment="1">
      <alignment horizontal="center"/>
    </xf>
    <xf numFmtId="1" fontId="41" fillId="5" borderId="25" xfId="0" applyNumberFormat="1" applyFont="1" applyFill="1" applyBorder="1" applyAlignment="1">
      <alignment horizontal="center"/>
    </xf>
    <xf numFmtId="1" fontId="38" fillId="3" borderId="40" xfId="0" applyNumberFormat="1" applyFont="1" applyFill="1" applyBorder="1" applyAlignment="1">
      <alignment horizontal="center"/>
    </xf>
    <xf numFmtId="1" fontId="41" fillId="3" borderId="40" xfId="0" applyNumberFormat="1" applyFont="1" applyFill="1" applyBorder="1" applyAlignment="1">
      <alignment horizontal="center"/>
    </xf>
    <xf numFmtId="1" fontId="40" fillId="3" borderId="37" xfId="0" applyNumberFormat="1" applyFont="1" applyFill="1" applyBorder="1" applyAlignment="1">
      <alignment horizontal="center"/>
    </xf>
    <xf numFmtId="1" fontId="41" fillId="3" borderId="37" xfId="0" applyNumberFormat="1" applyFont="1" applyFill="1" applyBorder="1" applyAlignment="1">
      <alignment horizontal="center"/>
    </xf>
    <xf numFmtId="1" fontId="40" fillId="5" borderId="30" xfId="0" applyNumberFormat="1" applyFont="1" applyFill="1" applyBorder="1" applyAlignment="1">
      <alignment horizontal="center"/>
    </xf>
    <xf numFmtId="0" fontId="0" fillId="0" borderId="1" xfId="0" applyBorder="1" applyAlignment="1">
      <alignment horizontal="center"/>
    </xf>
    <xf numFmtId="2" fontId="11" fillId="0" borderId="1" xfId="0" applyNumberFormat="1" applyFont="1" applyBorder="1" applyAlignment="1">
      <alignment horizontal="center"/>
    </xf>
    <xf numFmtId="0" fontId="3" fillId="2" borderId="1" xfId="0" applyFont="1" applyFill="1" applyBorder="1" applyAlignment="1">
      <alignment vertical="center"/>
    </xf>
    <xf numFmtId="0" fontId="0" fillId="0" borderId="2" xfId="0" applyBorder="1" applyAlignment="1">
      <alignment horizontal="center"/>
    </xf>
    <xf numFmtId="0" fontId="0" fillId="0" borderId="14" xfId="0" applyBorder="1" applyAlignment="1">
      <alignment horizontal="center"/>
    </xf>
    <xf numFmtId="2" fontId="0" fillId="2" borderId="1" xfId="0" applyNumberFormat="1" applyFill="1" applyBorder="1"/>
    <xf numFmtId="1" fontId="4" fillId="2" borderId="1" xfId="0" applyNumberFormat="1" applyFont="1" applyFill="1" applyBorder="1" applyAlignment="1">
      <alignment horizontal="center"/>
    </xf>
    <xf numFmtId="2" fontId="0" fillId="0" borderId="1" xfId="0" applyNumberFormat="1" applyBorder="1" applyAlignment="1">
      <alignment horizontal="center"/>
    </xf>
    <xf numFmtId="2" fontId="3" fillId="2" borderId="1" xfId="0" applyNumberFormat="1" applyFont="1" applyFill="1" applyBorder="1" applyAlignment="1">
      <alignment vertical="center"/>
    </xf>
    <xf numFmtId="2" fontId="4" fillId="0" borderId="1" xfId="0" applyNumberFormat="1" applyFont="1" applyBorder="1" applyAlignment="1">
      <alignment horizontal="center"/>
    </xf>
    <xf numFmtId="164" fontId="0" fillId="0" borderId="1" xfId="0" applyNumberFormat="1" applyBorder="1" applyAlignment="1">
      <alignment horizontal="center"/>
    </xf>
    <xf numFmtId="0" fontId="0" fillId="0" borderId="14" xfId="0" applyBorder="1"/>
    <xf numFmtId="0" fontId="4" fillId="6" borderId="0" xfId="0" applyFont="1" applyFill="1" applyAlignment="1">
      <alignment horizontal="center"/>
    </xf>
    <xf numFmtId="0" fontId="8" fillId="6" borderId="0" xfId="0" applyFont="1" applyFill="1" applyAlignment="1">
      <alignment horizontal="center"/>
    </xf>
    <xf numFmtId="164" fontId="31" fillId="0" borderId="0" xfId="0" applyNumberFormat="1" applyFont="1" applyAlignment="1">
      <alignment horizontal="center"/>
    </xf>
    <xf numFmtId="164" fontId="13" fillId="6" borderId="1" xfId="1" applyNumberFormat="1" applyFont="1" applyFill="1" applyBorder="1">
      <alignment horizontal="center"/>
    </xf>
    <xf numFmtId="0" fontId="7" fillId="6" borderId="0" xfId="0" applyFont="1" applyFill="1" applyAlignment="1">
      <alignment horizontal="center"/>
    </xf>
    <xf numFmtId="164" fontId="11" fillId="6" borderId="0" xfId="0" applyNumberFormat="1" applyFont="1" applyFill="1" applyAlignment="1">
      <alignment horizontal="center"/>
    </xf>
    <xf numFmtId="0" fontId="0" fillId="6" borderId="0" xfId="0" applyFill="1"/>
    <xf numFmtId="164" fontId="0" fillId="0" borderId="0" xfId="0" applyNumberFormat="1"/>
    <xf numFmtId="164" fontId="5" fillId="6" borderId="1" xfId="0" applyNumberFormat="1" applyFont="1" applyFill="1" applyBorder="1" applyAlignment="1">
      <alignment horizontal="center"/>
    </xf>
    <xf numFmtId="0" fontId="19" fillId="0" borderId="1" xfId="0" applyFont="1" applyBorder="1"/>
    <xf numFmtId="164" fontId="8" fillId="0" borderId="0" xfId="0" applyNumberFormat="1" applyFont="1" applyAlignment="1">
      <alignment horizontal="center"/>
    </xf>
    <xf numFmtId="0" fontId="19" fillId="2" borderId="0" xfId="0" applyFont="1" applyFill="1"/>
    <xf numFmtId="164" fontId="46" fillId="0" borderId="0" xfId="0" applyNumberFormat="1" applyFont="1"/>
    <xf numFmtId="164" fontId="46" fillId="0" borderId="1" xfId="0" applyNumberFormat="1" applyFont="1" applyBorder="1"/>
    <xf numFmtId="0" fontId="4" fillId="0" borderId="1" xfId="0" applyFont="1" applyBorder="1"/>
    <xf numFmtId="164" fontId="13" fillId="0" borderId="0" xfId="0" applyNumberFormat="1" applyFont="1" applyAlignment="1">
      <alignment horizontal="center"/>
    </xf>
    <xf numFmtId="164" fontId="4" fillId="0" borderId="1" xfId="0" applyNumberFormat="1" applyFont="1" applyBorder="1" applyAlignment="1">
      <alignment horizontal="center"/>
    </xf>
    <xf numFmtId="164" fontId="11" fillId="0" borderId="0" xfId="0" applyNumberFormat="1" applyFont="1" applyAlignment="1">
      <alignment horizontal="center"/>
    </xf>
    <xf numFmtId="0" fontId="9" fillId="2" borderId="0" xfId="0" applyFont="1" applyFill="1" applyAlignment="1">
      <alignment horizontal="center"/>
    </xf>
    <xf numFmtId="1" fontId="9" fillId="0" borderId="1" xfId="0" applyNumberFormat="1" applyFont="1" applyBorder="1" applyAlignment="1">
      <alignment horizontal="center"/>
    </xf>
    <xf numFmtId="2" fontId="7" fillId="0" borderId="1" xfId="0" applyNumberFormat="1" applyFont="1" applyBorder="1" applyAlignment="1">
      <alignment horizontal="center"/>
    </xf>
    <xf numFmtId="2" fontId="9" fillId="0" borderId="1" xfId="0" applyNumberFormat="1" applyFont="1" applyBorder="1" applyAlignment="1">
      <alignment horizontal="center"/>
    </xf>
    <xf numFmtId="2" fontId="51" fillId="0" borderId="0" xfId="0" applyNumberFormat="1" applyFont="1" applyAlignment="1">
      <alignment horizontal="center"/>
    </xf>
    <xf numFmtId="0" fontId="3" fillId="4" borderId="0" xfId="0" applyFont="1" applyFill="1" applyAlignment="1">
      <alignment horizontal="center" vertical="center"/>
    </xf>
    <xf numFmtId="0" fontId="53" fillId="4" borderId="0" xfId="0" applyFont="1" applyFill="1"/>
    <xf numFmtId="0" fontId="54" fillId="4" borderId="0" xfId="0" applyFont="1" applyFill="1"/>
    <xf numFmtId="0" fontId="3" fillId="4" borderId="0" xfId="0" applyFont="1" applyFill="1" applyAlignment="1">
      <alignment vertical="center"/>
    </xf>
    <xf numFmtId="0" fontId="0" fillId="4" borderId="47" xfId="0" applyFill="1" applyBorder="1"/>
    <xf numFmtId="0" fontId="0" fillId="4" borderId="48" xfId="0" applyFill="1" applyBorder="1"/>
    <xf numFmtId="0" fontId="3" fillId="4" borderId="2" xfId="0" applyFont="1" applyFill="1" applyBorder="1" applyAlignment="1">
      <alignment horizontal="center" vertical="center"/>
    </xf>
    <xf numFmtId="0" fontId="56" fillId="4" borderId="0" xfId="0" applyFont="1" applyFill="1" applyAlignment="1">
      <alignment horizontal="right"/>
    </xf>
    <xf numFmtId="0" fontId="19" fillId="4" borderId="0" xfId="0" applyFont="1" applyFill="1" applyAlignment="1">
      <alignment vertical="center"/>
    </xf>
    <xf numFmtId="0" fontId="3" fillId="2" borderId="0" xfId="0" applyFont="1" applyFill="1" applyAlignment="1">
      <alignment horizontal="center"/>
    </xf>
    <xf numFmtId="0" fontId="3" fillId="2" borderId="21" xfId="0" applyFont="1" applyFill="1" applyBorder="1" applyAlignment="1">
      <alignment horizontal="center"/>
    </xf>
    <xf numFmtId="0" fontId="57" fillId="2" borderId="21" xfId="0" applyFont="1" applyFill="1" applyBorder="1" applyAlignment="1">
      <alignment horizontal="center"/>
    </xf>
    <xf numFmtId="0" fontId="57" fillId="2" borderId="4" xfId="0" applyFont="1" applyFill="1" applyBorder="1" applyAlignment="1">
      <alignment horizontal="center"/>
    </xf>
    <xf numFmtId="0" fontId="38" fillId="2" borderId="18" xfId="0" applyFont="1" applyFill="1" applyBorder="1" applyAlignment="1">
      <alignment horizontal="center"/>
    </xf>
    <xf numFmtId="0" fontId="38" fillId="2" borderId="0" xfId="0" applyFont="1" applyFill="1" applyAlignment="1">
      <alignment horizontal="center"/>
    </xf>
    <xf numFmtId="0" fontId="3" fillId="2" borderId="19" xfId="0" applyFont="1" applyFill="1" applyBorder="1" applyAlignment="1">
      <alignment horizontal="center"/>
    </xf>
    <xf numFmtId="0" fontId="3" fillId="4" borderId="0" xfId="0" applyFont="1" applyFill="1" applyAlignment="1">
      <alignment horizontal="center"/>
    </xf>
    <xf numFmtId="0" fontId="58" fillId="2" borderId="53" xfId="0" applyFont="1" applyFill="1" applyBorder="1" applyAlignment="1">
      <alignment horizontal="center"/>
    </xf>
    <xf numFmtId="0" fontId="39" fillId="2" borderId="47" xfId="0" applyFont="1" applyFill="1" applyBorder="1" applyAlignment="1">
      <alignment horizontal="center"/>
    </xf>
    <xf numFmtId="0" fontId="38" fillId="2" borderId="48" xfId="0" applyFont="1" applyFill="1" applyBorder="1" applyAlignment="1">
      <alignment horizontal="center"/>
    </xf>
    <xf numFmtId="0" fontId="3" fillId="2" borderId="48" xfId="0" applyFont="1" applyFill="1" applyBorder="1" applyAlignment="1">
      <alignment horizontal="center"/>
    </xf>
    <xf numFmtId="0" fontId="19" fillId="2" borderId="48" xfId="0" applyFont="1" applyFill="1" applyBorder="1" applyAlignment="1">
      <alignment horizontal="center"/>
    </xf>
    <xf numFmtId="0" fontId="40" fillId="2" borderId="48" xfId="0" applyFont="1" applyFill="1" applyBorder="1" applyAlignment="1">
      <alignment horizontal="center"/>
    </xf>
    <xf numFmtId="0" fontId="19" fillId="2" borderId="47" xfId="0" applyFont="1" applyFill="1" applyBorder="1" applyAlignment="1">
      <alignment horizontal="center"/>
    </xf>
    <xf numFmtId="0" fontId="39" fillId="2" borderId="48" xfId="0" applyFont="1" applyFill="1" applyBorder="1" applyAlignment="1">
      <alignment horizontal="center"/>
    </xf>
    <xf numFmtId="0" fontId="38" fillId="2" borderId="47" xfId="0" applyFont="1" applyFill="1" applyBorder="1" applyAlignment="1">
      <alignment horizontal="center"/>
    </xf>
    <xf numFmtId="0" fontId="19" fillId="2" borderId="49" xfId="0" applyFont="1" applyFill="1" applyBorder="1" applyAlignment="1">
      <alignment horizontal="center"/>
    </xf>
    <xf numFmtId="164" fontId="39" fillId="4" borderId="24" xfId="0" applyNumberFormat="1" applyFont="1" applyFill="1" applyBorder="1" applyAlignment="1">
      <alignment horizontal="center"/>
    </xf>
    <xf numFmtId="1" fontId="59" fillId="4" borderId="25" xfId="0" applyNumberFormat="1" applyFont="1" applyFill="1" applyBorder="1" applyAlignment="1">
      <alignment horizontal="center"/>
    </xf>
    <xf numFmtId="1" fontId="39" fillId="4" borderId="54" xfId="0" applyNumberFormat="1" applyFont="1" applyFill="1" applyBorder="1" applyAlignment="1">
      <alignment horizontal="center"/>
    </xf>
    <xf numFmtId="164" fontId="39" fillId="4" borderId="27" xfId="0" applyNumberFormat="1" applyFont="1" applyFill="1" applyBorder="1" applyAlignment="1">
      <alignment horizontal="center"/>
    </xf>
    <xf numFmtId="1" fontId="59" fillId="4" borderId="28" xfId="0" applyNumberFormat="1" applyFont="1" applyFill="1" applyBorder="1" applyAlignment="1">
      <alignment horizontal="center"/>
    </xf>
    <xf numFmtId="1" fontId="39" fillId="4" borderId="28" xfId="0" applyNumberFormat="1" applyFont="1" applyFill="1" applyBorder="1" applyAlignment="1">
      <alignment horizontal="center"/>
    </xf>
    <xf numFmtId="1" fontId="59" fillId="5" borderId="30" xfId="0" applyNumberFormat="1" applyFont="1" applyFill="1" applyBorder="1" applyAlignment="1">
      <alignment horizontal="center"/>
    </xf>
    <xf numFmtId="1" fontId="59" fillId="4" borderId="30" xfId="0" applyNumberFormat="1" applyFont="1" applyFill="1" applyBorder="1" applyAlignment="1">
      <alignment horizontal="center"/>
    </xf>
    <xf numFmtId="1" fontId="59" fillId="4" borderId="31" xfId="0" applyNumberFormat="1" applyFont="1" applyFill="1" applyBorder="1" applyAlignment="1">
      <alignment horizontal="center"/>
    </xf>
    <xf numFmtId="164" fontId="39" fillId="4" borderId="32" xfId="0" applyNumberFormat="1" applyFont="1" applyFill="1" applyBorder="1" applyAlignment="1">
      <alignment horizontal="center"/>
    </xf>
    <xf numFmtId="1" fontId="59" fillId="4" borderId="33" xfId="0" applyNumberFormat="1" applyFont="1" applyFill="1" applyBorder="1" applyAlignment="1">
      <alignment horizontal="center"/>
    </xf>
    <xf numFmtId="1" fontId="39" fillId="4" borderId="33" xfId="0" applyNumberFormat="1" applyFont="1" applyFill="1" applyBorder="1" applyAlignment="1">
      <alignment horizontal="center"/>
    </xf>
    <xf numFmtId="1" fontId="60" fillId="4" borderId="0" xfId="0" applyNumberFormat="1" applyFont="1" applyFill="1" applyAlignment="1">
      <alignment horizontal="center"/>
    </xf>
    <xf numFmtId="164" fontId="39" fillId="4" borderId="36" xfId="0" applyNumberFormat="1" applyFont="1" applyFill="1" applyBorder="1" applyAlignment="1">
      <alignment horizontal="center"/>
    </xf>
    <xf numFmtId="1" fontId="59" fillId="4" borderId="37" xfId="0" applyNumberFormat="1" applyFont="1" applyFill="1" applyBorder="1" applyAlignment="1">
      <alignment horizontal="center"/>
    </xf>
    <xf numFmtId="1" fontId="39" fillId="4" borderId="37" xfId="0" applyNumberFormat="1" applyFont="1" applyFill="1" applyBorder="1" applyAlignment="1">
      <alignment horizontal="center"/>
    </xf>
    <xf numFmtId="2" fontId="39" fillId="4" borderId="30" xfId="0" applyNumberFormat="1" applyFont="1" applyFill="1" applyBorder="1" applyAlignment="1">
      <alignment horizontal="center"/>
    </xf>
    <xf numFmtId="1" fontId="21" fillId="4" borderId="28" xfId="0" applyNumberFormat="1" applyFont="1" applyFill="1" applyBorder="1" applyAlignment="1">
      <alignment horizontal="center"/>
    </xf>
    <xf numFmtId="164" fontId="39" fillId="4" borderId="39" xfId="0" applyNumberFormat="1" applyFont="1" applyFill="1" applyBorder="1" applyAlignment="1">
      <alignment horizontal="center"/>
    </xf>
    <xf numFmtId="1" fontId="59" fillId="4" borderId="40" xfId="0" applyNumberFormat="1" applyFont="1" applyFill="1" applyBorder="1" applyAlignment="1">
      <alignment horizontal="center"/>
    </xf>
    <xf numFmtId="1" fontId="39" fillId="4" borderId="40" xfId="0" applyNumberFormat="1" applyFont="1" applyFill="1" applyBorder="1" applyAlignment="1">
      <alignment horizontal="center"/>
    </xf>
    <xf numFmtId="1" fontId="39" fillId="4" borderId="25" xfId="0" applyNumberFormat="1" applyFont="1" applyFill="1" applyBorder="1" applyAlignment="1">
      <alignment horizontal="center"/>
    </xf>
    <xf numFmtId="2" fontId="39" fillId="4" borderId="35" xfId="0" applyNumberFormat="1" applyFont="1" applyFill="1" applyBorder="1" applyAlignment="1">
      <alignment horizontal="center"/>
    </xf>
    <xf numFmtId="1" fontId="59" fillId="4" borderId="2" xfId="0" applyNumberFormat="1" applyFont="1" applyFill="1" applyBorder="1" applyAlignment="1">
      <alignment horizontal="center"/>
    </xf>
    <xf numFmtId="0" fontId="3" fillId="6" borderId="18" xfId="0" applyFont="1" applyFill="1" applyBorder="1" applyAlignment="1">
      <alignment horizontal="center"/>
    </xf>
    <xf numFmtId="164" fontId="39" fillId="7" borderId="1" xfId="0" applyNumberFormat="1" applyFont="1" applyFill="1" applyBorder="1" applyAlignment="1">
      <alignment horizontal="center"/>
    </xf>
    <xf numFmtId="2" fontId="39" fillId="7" borderId="1" xfId="0" applyNumberFormat="1" applyFont="1" applyFill="1" applyBorder="1" applyAlignment="1">
      <alignment horizontal="center"/>
    </xf>
    <xf numFmtId="164" fontId="57" fillId="7" borderId="19" xfId="0" applyNumberFormat="1" applyFont="1" applyFill="1" applyBorder="1" applyAlignment="1">
      <alignment horizontal="center"/>
    </xf>
    <xf numFmtId="0" fontId="38" fillId="6" borderId="18" xfId="0" applyFont="1" applyFill="1" applyBorder="1" applyAlignment="1">
      <alignment horizontal="center"/>
    </xf>
    <xf numFmtId="1" fontId="24" fillId="4" borderId="0" xfId="0" applyNumberFormat="1" applyFont="1" applyFill="1" applyAlignment="1">
      <alignment horizontal="center"/>
    </xf>
    <xf numFmtId="1" fontId="38" fillId="4" borderId="1" xfId="0" applyNumberFormat="1" applyFont="1" applyFill="1" applyBorder="1" applyAlignment="1">
      <alignment horizontal="center"/>
    </xf>
    <xf numFmtId="2" fontId="38" fillId="4" borderId="1" xfId="0" applyNumberFormat="1" applyFont="1" applyFill="1" applyBorder="1" applyAlignment="1">
      <alignment horizontal="center"/>
    </xf>
    <xf numFmtId="1" fontId="24" fillId="4" borderId="19" xfId="0" applyNumberFormat="1" applyFont="1" applyFill="1" applyBorder="1" applyAlignment="1">
      <alignment horizontal="center"/>
    </xf>
    <xf numFmtId="0" fontId="40" fillId="6" borderId="22" xfId="0" applyFont="1" applyFill="1" applyBorder="1" applyAlignment="1">
      <alignment horizontal="center"/>
    </xf>
    <xf numFmtId="1" fontId="20" fillId="4" borderId="0" xfId="0" applyNumberFormat="1" applyFont="1" applyFill="1" applyAlignment="1">
      <alignment horizontal="center"/>
    </xf>
    <xf numFmtId="1" fontId="40" fillId="4" borderId="14" xfId="0" applyNumberFormat="1" applyFont="1" applyFill="1" applyBorder="1" applyAlignment="1">
      <alignment horizontal="center"/>
    </xf>
    <xf numFmtId="1" fontId="20" fillId="4" borderId="2" xfId="0" applyNumberFormat="1" applyFont="1" applyFill="1" applyBorder="1" applyAlignment="1">
      <alignment horizontal="center"/>
    </xf>
    <xf numFmtId="1" fontId="40" fillId="4" borderId="1" xfId="0" applyNumberFormat="1" applyFont="1" applyFill="1" applyBorder="1" applyAlignment="1">
      <alignment horizontal="center"/>
    </xf>
    <xf numFmtId="2" fontId="40" fillId="4" borderId="1" xfId="0" applyNumberFormat="1" applyFont="1" applyFill="1" applyBorder="1" applyAlignment="1">
      <alignment horizontal="center"/>
    </xf>
    <xf numFmtId="1" fontId="20" fillId="4" borderId="23" xfId="0" applyNumberFormat="1" applyFont="1" applyFill="1" applyBorder="1" applyAlignment="1">
      <alignment horizontal="center"/>
    </xf>
    <xf numFmtId="0" fontId="38" fillId="2" borderId="17" xfId="0" applyFont="1" applyFill="1" applyBorder="1" applyAlignment="1">
      <alignment horizontal="center"/>
    </xf>
    <xf numFmtId="0" fontId="40" fillId="2" borderId="17" xfId="0" applyFont="1" applyFill="1" applyBorder="1" applyAlignment="1">
      <alignment horizontal="center"/>
    </xf>
    <xf numFmtId="0" fontId="19" fillId="2" borderId="19" xfId="0" applyFont="1" applyFill="1" applyBorder="1" applyAlignment="1">
      <alignment horizontal="center"/>
    </xf>
    <xf numFmtId="164" fontId="11" fillId="4" borderId="0" xfId="0" applyNumberFormat="1" applyFont="1" applyFill="1" applyAlignment="1">
      <alignment horizontal="center"/>
    </xf>
    <xf numFmtId="0" fontId="38" fillId="2" borderId="53" xfId="0" applyFont="1" applyFill="1" applyBorder="1" applyAlignment="1">
      <alignment horizontal="center"/>
    </xf>
    <xf numFmtId="0" fontId="38" fillId="2" borderId="56" xfId="0" applyFont="1" applyFill="1" applyBorder="1" applyAlignment="1">
      <alignment horizontal="center"/>
    </xf>
    <xf numFmtId="0" fontId="40" fillId="2" borderId="56" xfId="0" applyFont="1" applyFill="1" applyBorder="1" applyAlignment="1">
      <alignment horizontal="center"/>
    </xf>
    <xf numFmtId="0" fontId="24" fillId="2" borderId="47" xfId="0" applyFont="1" applyFill="1" applyBorder="1" applyAlignment="1">
      <alignment horizontal="center"/>
    </xf>
    <xf numFmtId="0" fontId="20" fillId="2" borderId="56" xfId="0" applyFont="1" applyFill="1" applyBorder="1" applyAlignment="1">
      <alignment horizontal="center"/>
    </xf>
    <xf numFmtId="164" fontId="57" fillId="7" borderId="0" xfId="0" applyNumberFormat="1" applyFont="1" applyFill="1" applyAlignment="1">
      <alignment horizontal="center"/>
    </xf>
    <xf numFmtId="0" fontId="37" fillId="4" borderId="44" xfId="0" applyFont="1" applyFill="1" applyBorder="1" applyAlignment="1">
      <alignment horizontal="center"/>
    </xf>
    <xf numFmtId="0" fontId="3" fillId="4" borderId="23" xfId="0" applyFont="1" applyFill="1" applyBorder="1" applyAlignment="1">
      <alignment horizontal="center"/>
    </xf>
    <xf numFmtId="0" fontId="19" fillId="4" borderId="49" xfId="0" applyFont="1" applyFill="1" applyBorder="1" applyAlignment="1">
      <alignment horizontal="center"/>
    </xf>
    <xf numFmtId="1" fontId="3" fillId="5" borderId="25" xfId="0" applyNumberFormat="1" applyFont="1" applyFill="1" applyBorder="1" applyAlignment="1">
      <alignment horizontal="center"/>
    </xf>
    <xf numFmtId="1" fontId="3" fillId="4" borderId="28" xfId="0" applyNumberFormat="1" applyFont="1" applyFill="1" applyBorder="1" applyAlignment="1">
      <alignment horizontal="center"/>
    </xf>
    <xf numFmtId="164" fontId="3" fillId="4" borderId="27" xfId="0" applyNumberFormat="1" applyFont="1" applyFill="1" applyBorder="1" applyAlignment="1">
      <alignment horizontal="center"/>
    </xf>
    <xf numFmtId="1" fontId="3" fillId="4" borderId="29" xfId="0" applyNumberFormat="1" applyFont="1" applyFill="1" applyBorder="1" applyAlignment="1">
      <alignment horizontal="center"/>
    </xf>
    <xf numFmtId="1" fontId="3" fillId="4" borderId="31" xfId="0" applyNumberFormat="1" applyFont="1" applyFill="1" applyBorder="1" applyAlignment="1">
      <alignment horizontal="center"/>
    </xf>
    <xf numFmtId="164" fontId="3" fillId="4" borderId="42" xfId="0" applyNumberFormat="1" applyFont="1" applyFill="1" applyBorder="1" applyAlignment="1">
      <alignment horizontal="center"/>
    </xf>
    <xf numFmtId="1" fontId="3" fillId="4" borderId="43" xfId="0" applyNumberFormat="1" applyFont="1" applyFill="1" applyBorder="1" applyAlignment="1">
      <alignment horizontal="center"/>
    </xf>
    <xf numFmtId="1" fontId="3" fillId="4" borderId="37" xfId="0" applyNumberFormat="1" applyFont="1" applyFill="1" applyBorder="1" applyAlignment="1">
      <alignment horizontal="center"/>
    </xf>
    <xf numFmtId="164" fontId="3" fillId="4" borderId="36" xfId="0" applyNumberFormat="1" applyFont="1" applyFill="1" applyBorder="1" applyAlignment="1">
      <alignment horizontal="center"/>
    </xf>
    <xf numFmtId="1" fontId="3" fillId="4" borderId="38" xfId="0" applyNumberFormat="1" applyFont="1" applyFill="1" applyBorder="1" applyAlignment="1">
      <alignment horizontal="center"/>
    </xf>
    <xf numFmtId="1" fontId="3" fillId="3" borderId="30" xfId="0" applyNumberFormat="1" applyFont="1" applyFill="1" applyBorder="1" applyAlignment="1">
      <alignment horizontal="center"/>
    </xf>
    <xf numFmtId="1" fontId="3" fillId="4" borderId="40" xfId="0" applyNumberFormat="1" applyFont="1" applyFill="1" applyBorder="1" applyAlignment="1">
      <alignment horizontal="center"/>
    </xf>
    <xf numFmtId="164" fontId="3" fillId="4" borderId="39" xfId="0" applyNumberFormat="1" applyFont="1" applyFill="1" applyBorder="1" applyAlignment="1">
      <alignment horizontal="center"/>
    </xf>
    <xf numFmtId="1" fontId="3" fillId="4" borderId="41" xfId="0" applyNumberFormat="1" applyFont="1" applyFill="1" applyBorder="1" applyAlignment="1">
      <alignment horizontal="center"/>
    </xf>
    <xf numFmtId="1" fontId="3" fillId="4" borderId="25" xfId="0" applyNumberFormat="1" applyFont="1" applyFill="1" applyBorder="1" applyAlignment="1">
      <alignment horizontal="center"/>
    </xf>
    <xf numFmtId="164" fontId="3" fillId="4" borderId="24" xfId="0" applyNumberFormat="1" applyFont="1" applyFill="1" applyBorder="1" applyAlignment="1">
      <alignment horizontal="center"/>
    </xf>
    <xf numFmtId="1" fontId="3" fillId="4" borderId="26" xfId="0" applyNumberFormat="1" applyFont="1" applyFill="1" applyBorder="1" applyAlignment="1">
      <alignment horizontal="center"/>
    </xf>
    <xf numFmtId="1" fontId="3" fillId="4" borderId="33" xfId="0" applyNumberFormat="1" applyFont="1" applyFill="1" applyBorder="1" applyAlignment="1">
      <alignment horizontal="center"/>
    </xf>
    <xf numFmtId="164" fontId="3" fillId="4" borderId="32" xfId="0" applyNumberFormat="1" applyFont="1" applyFill="1" applyBorder="1" applyAlignment="1">
      <alignment horizontal="center"/>
    </xf>
    <xf numFmtId="1" fontId="3" fillId="4" borderId="34" xfId="0" applyNumberFormat="1" applyFont="1" applyFill="1" applyBorder="1" applyAlignment="1">
      <alignment horizontal="center"/>
    </xf>
    <xf numFmtId="1" fontId="3" fillId="4" borderId="30" xfId="0" applyNumberFormat="1" applyFont="1" applyFill="1" applyBorder="1" applyAlignment="1">
      <alignment horizontal="center"/>
    </xf>
    <xf numFmtId="164" fontId="3" fillId="4" borderId="35" xfId="0" applyNumberFormat="1" applyFont="1" applyFill="1" applyBorder="1" applyAlignment="1">
      <alignment horizontal="center"/>
    </xf>
    <xf numFmtId="1" fontId="3" fillId="4" borderId="45" xfId="0" applyNumberFormat="1" applyFont="1" applyFill="1" applyBorder="1" applyAlignment="1">
      <alignment horizontal="center"/>
    </xf>
    <xf numFmtId="0" fontId="19" fillId="0" borderId="0" xfId="0" applyFont="1" applyAlignment="1">
      <alignment horizontal="center"/>
    </xf>
    <xf numFmtId="1" fontId="41" fillId="4" borderId="24" xfId="0" applyNumberFormat="1" applyFont="1" applyFill="1" applyBorder="1" applyAlignment="1">
      <alignment horizontal="center"/>
    </xf>
    <xf numFmtId="1" fontId="41" fillId="4" borderId="27" xfId="0" applyNumberFormat="1" applyFont="1" applyFill="1" applyBorder="1" applyAlignment="1">
      <alignment horizontal="center"/>
    </xf>
    <xf numFmtId="1" fontId="41" fillId="4" borderId="35" xfId="0" applyNumberFormat="1" applyFont="1" applyFill="1" applyBorder="1" applyAlignment="1">
      <alignment horizontal="center"/>
    </xf>
    <xf numFmtId="1" fontId="41" fillId="4" borderId="42" xfId="0" applyNumberFormat="1" applyFont="1" applyFill="1" applyBorder="1" applyAlignment="1">
      <alignment horizontal="center"/>
    </xf>
    <xf numFmtId="1" fontId="41" fillId="4" borderId="32" xfId="0" applyNumberFormat="1" applyFont="1" applyFill="1" applyBorder="1" applyAlignment="1">
      <alignment horizontal="center"/>
    </xf>
    <xf numFmtId="1" fontId="41" fillId="4" borderId="36" xfId="0" applyNumberFormat="1" applyFont="1" applyFill="1" applyBorder="1" applyAlignment="1">
      <alignment horizontal="center"/>
    </xf>
    <xf numFmtId="1" fontId="3" fillId="8" borderId="30" xfId="0" applyNumberFormat="1" applyFont="1" applyFill="1" applyBorder="1" applyAlignment="1">
      <alignment horizontal="center"/>
    </xf>
    <xf numFmtId="164" fontId="3" fillId="8" borderId="35" xfId="0" applyNumberFormat="1" applyFont="1" applyFill="1" applyBorder="1" applyAlignment="1">
      <alignment horizontal="center"/>
    </xf>
    <xf numFmtId="1" fontId="3" fillId="8" borderId="45" xfId="0" applyNumberFormat="1" applyFont="1" applyFill="1" applyBorder="1" applyAlignment="1">
      <alignment horizontal="center"/>
    </xf>
    <xf numFmtId="0" fontId="46" fillId="0" borderId="0" xfId="0" applyFont="1"/>
    <xf numFmtId="1" fontId="41" fillId="4" borderId="39" xfId="0" applyNumberFormat="1" applyFont="1" applyFill="1" applyBorder="1" applyAlignment="1">
      <alignment horizontal="center"/>
    </xf>
    <xf numFmtId="1" fontId="41" fillId="4" borderId="22" xfId="0" applyNumberFormat="1" applyFont="1" applyFill="1" applyBorder="1" applyAlignment="1">
      <alignment horizontal="center"/>
    </xf>
    <xf numFmtId="1" fontId="41" fillId="9" borderId="27" xfId="0" applyNumberFormat="1" applyFont="1" applyFill="1" applyBorder="1" applyAlignment="1">
      <alignment horizontal="center"/>
    </xf>
    <xf numFmtId="1" fontId="41" fillId="9" borderId="28" xfId="0" applyNumberFormat="1" applyFont="1" applyFill="1" applyBorder="1" applyAlignment="1">
      <alignment horizontal="center"/>
    </xf>
    <xf numFmtId="1" fontId="41" fillId="10" borderId="32" xfId="0" applyNumberFormat="1" applyFont="1" applyFill="1" applyBorder="1" applyAlignment="1">
      <alignment horizontal="center"/>
    </xf>
    <xf numFmtId="1" fontId="41" fillId="10" borderId="33" xfId="0" applyNumberFormat="1" applyFont="1" applyFill="1" applyBorder="1" applyAlignment="1">
      <alignment horizontal="center"/>
    </xf>
    <xf numFmtId="1" fontId="41" fillId="10" borderId="31" xfId="0" applyNumberFormat="1" applyFont="1" applyFill="1" applyBorder="1" applyAlignment="1">
      <alignment horizontal="center"/>
    </xf>
    <xf numFmtId="1" fontId="59" fillId="9" borderId="28" xfId="0" applyNumberFormat="1" applyFont="1" applyFill="1" applyBorder="1" applyAlignment="1">
      <alignment horizontal="center"/>
    </xf>
    <xf numFmtId="1" fontId="41" fillId="10" borderId="2" xfId="0" applyNumberFormat="1" applyFont="1" applyFill="1" applyBorder="1" applyAlignment="1">
      <alignment horizontal="center"/>
    </xf>
    <xf numFmtId="1" fontId="41" fillId="10" borderId="28" xfId="0" applyNumberFormat="1" applyFont="1" applyFill="1" applyBorder="1" applyAlignment="1">
      <alignment horizontal="center"/>
    </xf>
    <xf numFmtId="1" fontId="41" fillId="10" borderId="37" xfId="0" applyNumberFormat="1" applyFont="1" applyFill="1" applyBorder="1" applyAlignment="1">
      <alignment horizontal="center"/>
    </xf>
    <xf numFmtId="1" fontId="41" fillId="10" borderId="30" xfId="0" applyNumberFormat="1" applyFont="1" applyFill="1" applyBorder="1" applyAlignment="1">
      <alignment horizontal="center"/>
    </xf>
    <xf numFmtId="164" fontId="3" fillId="10" borderId="27" xfId="0" applyNumberFormat="1" applyFont="1" applyFill="1" applyBorder="1" applyAlignment="1">
      <alignment horizontal="center"/>
    </xf>
    <xf numFmtId="1" fontId="3" fillId="10" borderId="28" xfId="0" applyNumberFormat="1" applyFont="1" applyFill="1" applyBorder="1" applyAlignment="1">
      <alignment horizontal="center"/>
    </xf>
    <xf numFmtId="164" fontId="3" fillId="9" borderId="55" xfId="0" applyNumberFormat="1" applyFont="1" applyFill="1" applyBorder="1" applyAlignment="1">
      <alignment horizontal="center"/>
    </xf>
    <xf numFmtId="1" fontId="3" fillId="9" borderId="25" xfId="0" applyNumberFormat="1" applyFont="1" applyFill="1" applyBorder="1" applyAlignment="1">
      <alignment horizontal="center"/>
    </xf>
    <xf numFmtId="1" fontId="3" fillId="8" borderId="25" xfId="0" applyNumberFormat="1" applyFont="1" applyFill="1" applyBorder="1" applyAlignment="1">
      <alignment horizontal="center"/>
    </xf>
    <xf numFmtId="1" fontId="3" fillId="8" borderId="26" xfId="0" applyNumberFormat="1" applyFont="1" applyFill="1" applyBorder="1" applyAlignment="1">
      <alignment horizontal="center"/>
    </xf>
    <xf numFmtId="0" fontId="61" fillId="0" borderId="0" xfId="0" applyFont="1" applyAlignment="1">
      <alignment horizontal="center"/>
    </xf>
    <xf numFmtId="0" fontId="4" fillId="12" borderId="3" xfId="0" applyFont="1" applyFill="1" applyBorder="1" applyAlignment="1">
      <alignment horizontal="center"/>
    </xf>
    <xf numFmtId="0" fontId="19" fillId="12" borderId="17" xfId="0" applyFont="1" applyFill="1" applyBorder="1" applyAlignment="1">
      <alignment horizontal="center"/>
    </xf>
    <xf numFmtId="0" fontId="19" fillId="12" borderId="4" xfId="0" applyFont="1" applyFill="1" applyBorder="1" applyAlignment="1">
      <alignment horizontal="center"/>
    </xf>
    <xf numFmtId="0" fontId="4" fillId="12" borderId="4" xfId="0" applyFont="1" applyFill="1" applyBorder="1" applyAlignment="1">
      <alignment horizontal="center"/>
    </xf>
    <xf numFmtId="0" fontId="4" fillId="12" borderId="6" xfId="0" applyFont="1" applyFill="1" applyBorder="1" applyAlignment="1">
      <alignment horizontal="center"/>
    </xf>
    <xf numFmtId="0" fontId="4" fillId="11" borderId="5" xfId="0" applyFont="1" applyFill="1" applyBorder="1" applyAlignment="1">
      <alignment horizontal="center"/>
    </xf>
    <xf numFmtId="0" fontId="12" fillId="11" borderId="1" xfId="0" applyFont="1" applyFill="1" applyBorder="1" applyAlignment="1">
      <alignment horizontal="center"/>
    </xf>
    <xf numFmtId="0" fontId="12" fillId="11" borderId="0" xfId="0" applyFont="1" applyFill="1" applyAlignment="1">
      <alignment horizontal="center"/>
    </xf>
    <xf numFmtId="0" fontId="17" fillId="11" borderId="0" xfId="0" applyFont="1" applyFill="1" applyAlignment="1">
      <alignment horizontal="center"/>
    </xf>
    <xf numFmtId="0" fontId="27" fillId="11" borderId="1" xfId="0" applyFont="1" applyFill="1" applyBorder="1" applyAlignment="1">
      <alignment horizontal="center"/>
    </xf>
    <xf numFmtId="164" fontId="12" fillId="11" borderId="5" xfId="0" applyNumberFormat="1" applyFont="1" applyFill="1" applyBorder="1" applyAlignment="1">
      <alignment horizontal="center"/>
    </xf>
    <xf numFmtId="2" fontId="12" fillId="11" borderId="0" xfId="0" applyNumberFormat="1" applyFont="1" applyFill="1" applyAlignment="1">
      <alignment horizontal="center"/>
    </xf>
    <xf numFmtId="0" fontId="4" fillId="11" borderId="7" xfId="0" applyFont="1" applyFill="1" applyBorder="1" applyAlignment="1">
      <alignment horizontal="center"/>
    </xf>
    <xf numFmtId="0" fontId="4" fillId="11" borderId="0" xfId="0" applyFont="1" applyFill="1" applyAlignment="1">
      <alignment horizontal="center"/>
    </xf>
    <xf numFmtId="0" fontId="5" fillId="11" borderId="1" xfId="0" applyFont="1" applyFill="1" applyBorder="1" applyAlignment="1">
      <alignment horizontal="center"/>
    </xf>
    <xf numFmtId="0" fontId="7" fillId="11" borderId="1" xfId="0" applyFont="1" applyFill="1" applyBorder="1" applyAlignment="1">
      <alignment horizontal="center"/>
    </xf>
    <xf numFmtId="0" fontId="4" fillId="11" borderId="1" xfId="0" applyFont="1" applyFill="1" applyBorder="1" applyAlignment="1">
      <alignment horizontal="center"/>
    </xf>
    <xf numFmtId="0" fontId="4" fillId="11" borderId="2" xfId="0" applyFont="1" applyFill="1" applyBorder="1" applyAlignment="1">
      <alignment horizontal="center"/>
    </xf>
    <xf numFmtId="0" fontId="13" fillId="13" borderId="0" xfId="0" applyFont="1" applyFill="1" applyAlignment="1">
      <alignment horizontal="center"/>
    </xf>
    <xf numFmtId="0" fontId="13" fillId="13" borderId="1" xfId="0" applyFont="1" applyFill="1" applyBorder="1" applyAlignment="1">
      <alignment horizontal="center"/>
    </xf>
    <xf numFmtId="164" fontId="12" fillId="13" borderId="5" xfId="0" applyNumberFormat="1" applyFont="1" applyFill="1" applyBorder="1" applyAlignment="1">
      <alignment horizontal="center"/>
    </xf>
    <xf numFmtId="2" fontId="12" fillId="13" borderId="0" xfId="0" applyNumberFormat="1" applyFont="1" applyFill="1" applyAlignment="1">
      <alignment horizontal="center"/>
    </xf>
    <xf numFmtId="0" fontId="4" fillId="13" borderId="0" xfId="0" applyFont="1" applyFill="1" applyAlignment="1">
      <alignment horizontal="center"/>
    </xf>
    <xf numFmtId="0" fontId="4" fillId="13" borderId="7" xfId="0" applyFont="1" applyFill="1" applyBorder="1" applyAlignment="1">
      <alignment horizontal="center"/>
    </xf>
    <xf numFmtId="0" fontId="0" fillId="13" borderId="5" xfId="0" applyFill="1" applyBorder="1"/>
    <xf numFmtId="2" fontId="26" fillId="13" borderId="1" xfId="0" applyNumberFormat="1" applyFont="1" applyFill="1" applyBorder="1" applyAlignment="1">
      <alignment horizontal="center"/>
    </xf>
    <xf numFmtId="2" fontId="16" fillId="13" borderId="1" xfId="0" applyNumberFormat="1" applyFont="1" applyFill="1" applyBorder="1" applyAlignment="1">
      <alignment horizontal="center"/>
    </xf>
    <xf numFmtId="2" fontId="43" fillId="13" borderId="1" xfId="0" applyNumberFormat="1" applyFont="1" applyFill="1" applyBorder="1" applyAlignment="1">
      <alignment horizontal="center"/>
    </xf>
    <xf numFmtId="2" fontId="12" fillId="13" borderId="5" xfId="0" applyNumberFormat="1" applyFont="1" applyFill="1" applyBorder="1" applyAlignment="1">
      <alignment horizontal="center"/>
    </xf>
    <xf numFmtId="2" fontId="4" fillId="13" borderId="0" xfId="0" applyNumberFormat="1" applyFont="1" applyFill="1" applyAlignment="1">
      <alignment horizontal="center"/>
    </xf>
    <xf numFmtId="2" fontId="4" fillId="13" borderId="7" xfId="0" applyNumberFormat="1" applyFont="1" applyFill="1" applyBorder="1" applyAlignment="1">
      <alignment horizontal="center"/>
    </xf>
    <xf numFmtId="0" fontId="0" fillId="13" borderId="11" xfId="0" applyFill="1" applyBorder="1"/>
    <xf numFmtId="2" fontId="26" fillId="13" borderId="14" xfId="0" applyNumberFormat="1" applyFont="1" applyFill="1" applyBorder="1" applyAlignment="1">
      <alignment horizontal="center"/>
    </xf>
    <xf numFmtId="2" fontId="16" fillId="13" borderId="2" xfId="0" applyNumberFormat="1" applyFont="1" applyFill="1" applyBorder="1" applyAlignment="1">
      <alignment horizontal="center"/>
    </xf>
    <xf numFmtId="2" fontId="16" fillId="13" borderId="14" xfId="0" applyNumberFormat="1" applyFont="1" applyFill="1" applyBorder="1" applyAlignment="1">
      <alignment horizontal="center"/>
    </xf>
    <xf numFmtId="2" fontId="43" fillId="13" borderId="2" xfId="0" applyNumberFormat="1" applyFont="1" applyFill="1" applyBorder="1" applyAlignment="1">
      <alignment horizontal="center"/>
    </xf>
    <xf numFmtId="0" fontId="4" fillId="10" borderId="5" xfId="0" applyFont="1" applyFill="1" applyBorder="1" applyAlignment="1">
      <alignment horizontal="center"/>
    </xf>
    <xf numFmtId="0" fontId="12" fillId="10" borderId="1" xfId="0" applyFont="1" applyFill="1" applyBorder="1" applyAlignment="1">
      <alignment horizontal="center"/>
    </xf>
    <xf numFmtId="0" fontId="17" fillId="10" borderId="1" xfId="0" applyFont="1" applyFill="1" applyBorder="1" applyAlignment="1">
      <alignment horizontal="center"/>
    </xf>
    <xf numFmtId="0" fontId="27" fillId="10" borderId="1" xfId="0" applyFont="1" applyFill="1" applyBorder="1" applyAlignment="1">
      <alignment horizontal="center"/>
    </xf>
    <xf numFmtId="0" fontId="12" fillId="10" borderId="5" xfId="0" applyFont="1" applyFill="1" applyBorder="1" applyAlignment="1">
      <alignment horizontal="center"/>
    </xf>
    <xf numFmtId="2" fontId="12" fillId="10" borderId="0" xfId="0" applyNumberFormat="1" applyFont="1" applyFill="1" applyAlignment="1">
      <alignment horizontal="center"/>
    </xf>
    <xf numFmtId="0" fontId="4" fillId="10" borderId="0" xfId="0" applyFont="1" applyFill="1" applyAlignment="1">
      <alignment horizontal="center"/>
    </xf>
    <xf numFmtId="0" fontId="5" fillId="10" borderId="1" xfId="0" applyFont="1" applyFill="1" applyBorder="1" applyAlignment="1">
      <alignment horizontal="center"/>
    </xf>
    <xf numFmtId="0" fontId="7" fillId="10" borderId="1" xfId="0" applyFont="1" applyFill="1" applyBorder="1" applyAlignment="1">
      <alignment horizontal="center"/>
    </xf>
    <xf numFmtId="0" fontId="4" fillId="10" borderId="7" xfId="0" applyFont="1" applyFill="1" applyBorder="1" applyAlignment="1">
      <alignment horizontal="center"/>
    </xf>
    <xf numFmtId="1" fontId="26" fillId="13" borderId="14" xfId="0" applyNumberFormat="1" applyFont="1" applyFill="1" applyBorder="1" applyAlignment="1">
      <alignment horizontal="center"/>
    </xf>
    <xf numFmtId="0" fontId="4" fillId="14" borderId="0" xfId="0" applyFont="1" applyFill="1" applyAlignment="1">
      <alignment horizontal="center"/>
    </xf>
    <xf numFmtId="0" fontId="6" fillId="14" borderId="0" xfId="0" applyFont="1" applyFill="1" applyAlignment="1">
      <alignment horizontal="center"/>
    </xf>
    <xf numFmtId="0" fontId="0" fillId="14" borderId="0" xfId="0" applyFill="1" applyAlignment="1">
      <alignment horizontal="center"/>
    </xf>
    <xf numFmtId="0" fontId="0" fillId="14" borderId="0" xfId="0" applyFill="1"/>
    <xf numFmtId="0" fontId="6" fillId="10" borderId="0" xfId="0" applyFont="1" applyFill="1" applyAlignment="1">
      <alignment horizontal="center"/>
    </xf>
    <xf numFmtId="0" fontId="0" fillId="10" borderId="0" xfId="0" applyFill="1" applyAlignment="1">
      <alignment horizontal="center"/>
    </xf>
    <xf numFmtId="0" fontId="13" fillId="10" borderId="0" xfId="0" applyFont="1" applyFill="1" applyAlignment="1">
      <alignment horizontal="center"/>
    </xf>
    <xf numFmtId="0" fontId="0" fillId="10" borderId="0" xfId="0" applyFill="1"/>
    <xf numFmtId="0" fontId="46" fillId="13" borderId="5" xfId="0" applyFont="1" applyFill="1" applyBorder="1"/>
    <xf numFmtId="0" fontId="5" fillId="13" borderId="0" xfId="0" applyFont="1" applyFill="1" applyAlignment="1">
      <alignment horizontal="center"/>
    </xf>
    <xf numFmtId="0" fontId="5" fillId="13" borderId="1" xfId="0" applyFont="1" applyFill="1" applyBorder="1" applyAlignment="1">
      <alignment horizontal="center"/>
    </xf>
    <xf numFmtId="0" fontId="19" fillId="0" borderId="1" xfId="0" applyFont="1" applyBorder="1" applyAlignment="1">
      <alignment horizontal="center"/>
    </xf>
    <xf numFmtId="2" fontId="64" fillId="0" borderId="0" xfId="0" applyNumberFormat="1" applyFont="1" applyAlignment="1">
      <alignment horizontal="center"/>
    </xf>
    <xf numFmtId="0" fontId="4" fillId="13" borderId="2" xfId="0" applyFont="1" applyFill="1" applyBorder="1" applyAlignment="1">
      <alignment horizontal="center"/>
    </xf>
    <xf numFmtId="0" fontId="19" fillId="11" borderId="5" xfId="0" applyFont="1" applyFill="1" applyBorder="1" applyAlignment="1">
      <alignment horizontal="center"/>
    </xf>
    <xf numFmtId="0" fontId="8" fillId="11" borderId="0" xfId="0" applyFont="1" applyFill="1" applyAlignment="1">
      <alignment horizontal="center"/>
    </xf>
    <xf numFmtId="0" fontId="6" fillId="11" borderId="0" xfId="0" applyFont="1" applyFill="1" applyAlignment="1">
      <alignment horizontal="center"/>
    </xf>
    <xf numFmtId="0" fontId="13" fillId="10" borderId="1" xfId="0" applyFont="1" applyFill="1" applyBorder="1" applyAlignment="1">
      <alignment horizontal="center"/>
    </xf>
    <xf numFmtId="164" fontId="12" fillId="10" borderId="5" xfId="0" applyNumberFormat="1" applyFont="1" applyFill="1" applyBorder="1" applyAlignment="1">
      <alignment horizontal="center"/>
    </xf>
    <xf numFmtId="0" fontId="13" fillId="10" borderId="14" xfId="0" applyFont="1" applyFill="1" applyBorder="1" applyAlignment="1">
      <alignment horizontal="center"/>
    </xf>
    <xf numFmtId="0" fontId="6" fillId="10" borderId="14" xfId="0" applyFont="1" applyFill="1" applyBorder="1" applyAlignment="1">
      <alignment horizontal="center"/>
    </xf>
    <xf numFmtId="164" fontId="12" fillId="10" borderId="11" xfId="0" applyNumberFormat="1" applyFont="1" applyFill="1" applyBorder="1" applyAlignment="1">
      <alignment horizontal="center"/>
    </xf>
    <xf numFmtId="2" fontId="12" fillId="10" borderId="2" xfId="0" applyNumberFormat="1" applyFont="1" applyFill="1" applyBorder="1" applyAlignment="1">
      <alignment horizontal="center"/>
    </xf>
    <xf numFmtId="0" fontId="4" fillId="10" borderId="8" xfId="0" applyFont="1" applyFill="1" applyBorder="1" applyAlignment="1">
      <alignment horizontal="center"/>
    </xf>
    <xf numFmtId="0" fontId="13" fillId="10" borderId="9" xfId="0" applyFont="1" applyFill="1" applyBorder="1" applyAlignment="1">
      <alignment horizontal="center"/>
    </xf>
    <xf numFmtId="0" fontId="4" fillId="10" borderId="2" xfId="0" applyFont="1" applyFill="1" applyBorder="1" applyAlignment="1">
      <alignment horizontal="center"/>
    </xf>
    <xf numFmtId="0" fontId="13" fillId="10" borderId="2" xfId="0" applyFont="1" applyFill="1" applyBorder="1" applyAlignment="1">
      <alignment horizontal="center"/>
    </xf>
    <xf numFmtId="0" fontId="14" fillId="10" borderId="2" xfId="0" applyFont="1" applyFill="1" applyBorder="1"/>
    <xf numFmtId="0" fontId="19" fillId="12" borderId="3" xfId="0" applyFont="1" applyFill="1" applyBorder="1" applyAlignment="1">
      <alignment horizontal="center"/>
    </xf>
    <xf numFmtId="0" fontId="19" fillId="12" borderId="6" xfId="0" applyFont="1" applyFill="1" applyBorder="1" applyAlignment="1">
      <alignment horizontal="center"/>
    </xf>
    <xf numFmtId="1" fontId="12" fillId="10" borderId="11" xfId="0" applyNumberFormat="1" applyFont="1" applyFill="1" applyBorder="1" applyAlignment="1">
      <alignment horizontal="center"/>
    </xf>
    <xf numFmtId="0" fontId="0" fillId="11" borderId="0" xfId="0" applyFill="1"/>
    <xf numFmtId="2" fontId="65" fillId="13" borderId="1" xfId="0" applyNumberFormat="1" applyFont="1" applyFill="1" applyBorder="1" applyAlignment="1">
      <alignment horizontal="center"/>
    </xf>
    <xf numFmtId="2" fontId="66" fillId="13" borderId="1" xfId="0" applyNumberFormat="1" applyFont="1" applyFill="1" applyBorder="1" applyAlignment="1">
      <alignment horizontal="center"/>
    </xf>
    <xf numFmtId="2" fontId="67" fillId="13" borderId="1" xfId="0" applyNumberFormat="1" applyFont="1" applyFill="1" applyBorder="1" applyAlignment="1">
      <alignment horizontal="center"/>
    </xf>
    <xf numFmtId="0" fontId="5" fillId="11" borderId="14" xfId="0" applyFont="1" applyFill="1" applyBorder="1" applyAlignment="1">
      <alignment horizontal="center"/>
    </xf>
    <xf numFmtId="0" fontId="5" fillId="11" borderId="58" xfId="0" applyFont="1" applyFill="1" applyBorder="1" applyAlignment="1">
      <alignment horizontal="center"/>
    </xf>
    <xf numFmtId="0" fontId="19" fillId="2" borderId="5" xfId="0" applyFont="1" applyFill="1" applyBorder="1" applyAlignment="1">
      <alignment horizontal="center"/>
    </xf>
    <xf numFmtId="0" fontId="19" fillId="2" borderId="1" xfId="0" applyFont="1" applyFill="1" applyBorder="1" applyAlignment="1">
      <alignment horizontal="center"/>
    </xf>
    <xf numFmtId="0" fontId="27" fillId="11" borderId="0" xfId="0" applyFont="1" applyFill="1" applyAlignment="1">
      <alignment horizontal="center"/>
    </xf>
    <xf numFmtId="0" fontId="13" fillId="11" borderId="9" xfId="0" applyFont="1" applyFill="1" applyBorder="1" applyAlignment="1">
      <alignment horizontal="center"/>
    </xf>
    <xf numFmtId="1" fontId="25" fillId="11" borderId="10" xfId="0" applyNumberFormat="1" applyFont="1" applyFill="1" applyBorder="1" applyAlignment="1">
      <alignment horizontal="center"/>
    </xf>
    <xf numFmtId="1" fontId="25" fillId="11" borderId="9" xfId="0" applyNumberFormat="1" applyFont="1" applyFill="1" applyBorder="1" applyAlignment="1">
      <alignment horizontal="center"/>
    </xf>
    <xf numFmtId="1" fontId="7" fillId="11" borderId="9" xfId="0" applyNumberFormat="1" applyFont="1" applyFill="1" applyBorder="1" applyAlignment="1">
      <alignment horizontal="center"/>
    </xf>
    <xf numFmtId="0" fontId="19" fillId="10" borderId="0" xfId="0" applyFont="1" applyFill="1" applyAlignment="1">
      <alignment horizontal="center"/>
    </xf>
    <xf numFmtId="0" fontId="19" fillId="10" borderId="5" xfId="2" applyFont="1" applyFill="1" applyBorder="1" applyAlignment="1">
      <alignment horizontal="center"/>
    </xf>
    <xf numFmtId="0" fontId="0" fillId="10" borderId="5" xfId="0" applyFill="1" applyBorder="1"/>
    <xf numFmtId="0" fontId="0" fillId="10" borderId="11" xfId="0" applyFill="1" applyBorder="1"/>
    <xf numFmtId="0" fontId="0" fillId="10" borderId="2" xfId="0" applyFill="1" applyBorder="1"/>
    <xf numFmtId="0" fontId="61" fillId="11" borderId="0" xfId="0" applyFont="1" applyFill="1" applyAlignment="1">
      <alignment horizontal="center"/>
    </xf>
    <xf numFmtId="0" fontId="8" fillId="10" borderId="0" xfId="0" applyFont="1" applyFill="1" applyAlignment="1">
      <alignment horizontal="center"/>
    </xf>
    <xf numFmtId="0" fontId="61" fillId="10" borderId="0" xfId="0" applyFont="1" applyFill="1" applyAlignment="1">
      <alignment horizontal="center"/>
    </xf>
    <xf numFmtId="0" fontId="61" fillId="10" borderId="0" xfId="0" applyFont="1" applyFill="1"/>
    <xf numFmtId="0" fontId="0" fillId="11" borderId="0" xfId="0" applyFill="1" applyAlignment="1">
      <alignment horizontal="center"/>
    </xf>
    <xf numFmtId="0" fontId="4" fillId="10" borderId="0" xfId="0" applyFont="1" applyFill="1"/>
    <xf numFmtId="0" fontId="68" fillId="10" borderId="0" xfId="0" applyFont="1" applyFill="1" applyAlignment="1">
      <alignment horizontal="center"/>
    </xf>
    <xf numFmtId="0" fontId="61" fillId="10" borderId="1" xfId="0" applyFont="1" applyFill="1" applyBorder="1" applyAlignment="1">
      <alignment horizontal="center"/>
    </xf>
    <xf numFmtId="1" fontId="9" fillId="13" borderId="0" xfId="0" applyNumberFormat="1" applyFont="1" applyFill="1" applyAlignment="1">
      <alignment horizontal="center"/>
    </xf>
    <xf numFmtId="0" fontId="61" fillId="13" borderId="0" xfId="0" applyFont="1" applyFill="1" applyAlignment="1">
      <alignment horizontal="center"/>
    </xf>
    <xf numFmtId="2" fontId="4" fillId="15" borderId="0" xfId="0" applyNumberFormat="1" applyFont="1" applyFill="1" applyAlignment="1">
      <alignment horizontal="center"/>
    </xf>
    <xf numFmtId="0" fontId="4" fillId="0" borderId="0" xfId="0" applyFont="1"/>
    <xf numFmtId="0" fontId="68" fillId="11" borderId="0" xfId="0" applyFont="1" applyFill="1" applyAlignment="1">
      <alignment horizontal="center"/>
    </xf>
    <xf numFmtId="2" fontId="69" fillId="11" borderId="0" xfId="0" applyNumberFormat="1" applyFont="1" applyFill="1" applyAlignment="1">
      <alignment horizontal="center"/>
    </xf>
    <xf numFmtId="1" fontId="61" fillId="11" borderId="0" xfId="0" applyNumberFormat="1" applyFont="1" applyFill="1" applyAlignment="1">
      <alignment horizontal="center"/>
    </xf>
    <xf numFmtId="1" fontId="63" fillId="11" borderId="0" xfId="0" applyNumberFormat="1" applyFont="1" applyFill="1" applyAlignment="1">
      <alignment horizontal="center"/>
    </xf>
    <xf numFmtId="164" fontId="9" fillId="0" borderId="0" xfId="0" applyNumberFormat="1" applyFont="1" applyAlignment="1">
      <alignment horizontal="center"/>
    </xf>
    <xf numFmtId="0" fontId="8" fillId="15" borderId="0" xfId="0" applyFont="1" applyFill="1" applyAlignment="1">
      <alignment horizontal="center"/>
    </xf>
    <xf numFmtId="2" fontId="9" fillId="15" borderId="0" xfId="0" applyNumberFormat="1" applyFont="1" applyFill="1" applyAlignment="1">
      <alignment horizontal="center"/>
    </xf>
    <xf numFmtId="0" fontId="19" fillId="11" borderId="0" xfId="0" applyFont="1" applyFill="1" applyAlignment="1">
      <alignment horizontal="center"/>
    </xf>
    <xf numFmtId="1" fontId="7" fillId="11" borderId="0" xfId="0" applyNumberFormat="1" applyFont="1" applyFill="1" applyAlignment="1">
      <alignment horizontal="center"/>
    </xf>
    <xf numFmtId="164" fontId="70" fillId="0" borderId="0" xfId="0" applyNumberFormat="1" applyFont="1" applyAlignment="1">
      <alignment horizontal="center"/>
    </xf>
    <xf numFmtId="164" fontId="70" fillId="0" borderId="1" xfId="0" applyNumberFormat="1" applyFont="1" applyBorder="1" applyAlignment="1">
      <alignment horizontal="center"/>
    </xf>
    <xf numFmtId="0" fontId="9" fillId="13" borderId="0" xfId="0" applyFont="1" applyFill="1" applyAlignment="1">
      <alignment horizontal="center"/>
    </xf>
    <xf numFmtId="0" fontId="7" fillId="13" borderId="0" xfId="0" applyFont="1" applyFill="1" applyAlignment="1">
      <alignment horizontal="center"/>
    </xf>
    <xf numFmtId="1" fontId="9" fillId="15" borderId="0" xfId="0" applyNumberFormat="1" applyFont="1" applyFill="1" applyAlignment="1">
      <alignment horizontal="center"/>
    </xf>
    <xf numFmtId="1" fontId="21" fillId="4" borderId="25" xfId="0" applyNumberFormat="1" applyFont="1" applyFill="1" applyBorder="1" applyAlignment="1">
      <alignment horizontal="center"/>
    </xf>
    <xf numFmtId="1" fontId="21" fillId="4" borderId="30" xfId="0" applyNumberFormat="1" applyFont="1" applyFill="1" applyBorder="1" applyAlignment="1">
      <alignment horizontal="center"/>
    </xf>
    <xf numFmtId="1" fontId="21" fillId="4" borderId="31" xfId="0" applyNumberFormat="1" applyFont="1" applyFill="1" applyBorder="1" applyAlignment="1">
      <alignment horizontal="center"/>
    </xf>
    <xf numFmtId="1" fontId="21" fillId="4" borderId="33" xfId="0" applyNumberFormat="1" applyFont="1" applyFill="1" applyBorder="1" applyAlignment="1">
      <alignment horizontal="center"/>
    </xf>
    <xf numFmtId="1" fontId="21" fillId="4" borderId="37" xfId="0" applyNumberFormat="1" applyFont="1" applyFill="1" applyBorder="1" applyAlignment="1">
      <alignment horizontal="center"/>
    </xf>
    <xf numFmtId="1" fontId="21" fillId="4" borderId="40" xfId="0" applyNumberFormat="1" applyFont="1" applyFill="1" applyBorder="1" applyAlignment="1">
      <alignment horizontal="center"/>
    </xf>
    <xf numFmtId="1" fontId="21" fillId="4" borderId="2" xfId="0" applyNumberFormat="1" applyFont="1" applyFill="1" applyBorder="1" applyAlignment="1">
      <alignment horizontal="center"/>
    </xf>
    <xf numFmtId="0" fontId="19" fillId="4" borderId="48" xfId="0" applyFont="1" applyFill="1" applyBorder="1"/>
    <xf numFmtId="1" fontId="21" fillId="4" borderId="26" xfId="0" applyNumberFormat="1" applyFont="1" applyFill="1" applyBorder="1" applyAlignment="1">
      <alignment horizontal="center"/>
    </xf>
    <xf numFmtId="0" fontId="12" fillId="4" borderId="0" xfId="0" applyFont="1" applyFill="1" applyAlignment="1">
      <alignment horizontal="center" vertical="center"/>
    </xf>
    <xf numFmtId="0" fontId="22" fillId="4" borderId="48" xfId="0" applyFont="1" applyFill="1" applyBorder="1"/>
    <xf numFmtId="0" fontId="12" fillId="4" borderId="0" xfId="0" applyFont="1" applyFill="1" applyAlignment="1">
      <alignment vertical="center"/>
    </xf>
    <xf numFmtId="0" fontId="12" fillId="2" borderId="4" xfId="0" applyFont="1" applyFill="1" applyBorder="1" applyAlignment="1">
      <alignment horizontal="center"/>
    </xf>
    <xf numFmtId="0" fontId="12" fillId="4" borderId="0" xfId="0" applyFont="1" applyFill="1" applyAlignment="1">
      <alignment horizontal="center"/>
    </xf>
    <xf numFmtId="164" fontId="71" fillId="7" borderId="0" xfId="0" applyNumberFormat="1" applyFont="1" applyFill="1" applyAlignment="1">
      <alignment horizontal="center"/>
    </xf>
    <xf numFmtId="1" fontId="27" fillId="4" borderId="0" xfId="0" applyNumberFormat="1" applyFont="1" applyFill="1" applyAlignment="1">
      <alignment horizontal="center"/>
    </xf>
    <xf numFmtId="1" fontId="17" fillId="4" borderId="0" xfId="0" applyNumberFormat="1" applyFont="1" applyFill="1" applyAlignment="1">
      <alignment horizontal="center"/>
    </xf>
    <xf numFmtId="1" fontId="19" fillId="8" borderId="25" xfId="0" applyNumberFormat="1" applyFont="1" applyFill="1" applyBorder="1" applyAlignment="1">
      <alignment horizontal="center"/>
    </xf>
    <xf numFmtId="1" fontId="19" fillId="4" borderId="28" xfId="0" applyNumberFormat="1" applyFont="1" applyFill="1" applyBorder="1" applyAlignment="1">
      <alignment horizontal="center"/>
    </xf>
    <xf numFmtId="1" fontId="19" fillId="4" borderId="31" xfId="0" applyNumberFormat="1" applyFont="1" applyFill="1" applyBorder="1" applyAlignment="1">
      <alignment horizontal="center"/>
    </xf>
    <xf numFmtId="1" fontId="19" fillId="4" borderId="37" xfId="0" applyNumberFormat="1" applyFont="1" applyFill="1" applyBorder="1" applyAlignment="1">
      <alignment horizontal="center"/>
    </xf>
    <xf numFmtId="1" fontId="19" fillId="8" borderId="30" xfId="0" applyNumberFormat="1" applyFont="1" applyFill="1" applyBorder="1" applyAlignment="1">
      <alignment horizontal="center"/>
    </xf>
    <xf numFmtId="1" fontId="19" fillId="4" borderId="40" xfId="0" applyNumberFormat="1" applyFont="1" applyFill="1" applyBorder="1" applyAlignment="1">
      <alignment horizontal="center"/>
    </xf>
    <xf numFmtId="1" fontId="19" fillId="4" borderId="25" xfId="0" applyNumberFormat="1" applyFont="1" applyFill="1" applyBorder="1" applyAlignment="1">
      <alignment horizontal="center"/>
    </xf>
    <xf numFmtId="1" fontId="19" fillId="4" borderId="33" xfId="0" applyNumberFormat="1" applyFont="1" applyFill="1" applyBorder="1" applyAlignment="1">
      <alignment horizontal="center"/>
    </xf>
    <xf numFmtId="1" fontId="19" fillId="4" borderId="30" xfId="0" applyNumberFormat="1" applyFont="1" applyFill="1" applyBorder="1" applyAlignment="1">
      <alignment horizontal="center"/>
    </xf>
    <xf numFmtId="1" fontId="19" fillId="10" borderId="28" xfId="0" applyNumberFormat="1" applyFont="1" applyFill="1" applyBorder="1" applyAlignment="1">
      <alignment horizontal="center"/>
    </xf>
    <xf numFmtId="1" fontId="21" fillId="4" borderId="38" xfId="0" applyNumberFormat="1" applyFont="1" applyFill="1" applyBorder="1" applyAlignment="1">
      <alignment horizontal="center"/>
    </xf>
    <xf numFmtId="0" fontId="0" fillId="4" borderId="18" xfId="0" applyFill="1" applyBorder="1"/>
    <xf numFmtId="0" fontId="0" fillId="4" borderId="19" xfId="0" applyFill="1" applyBorder="1"/>
    <xf numFmtId="0" fontId="3" fillId="6" borderId="59" xfId="0" applyFont="1" applyFill="1" applyBorder="1" applyAlignment="1">
      <alignment horizontal="center"/>
    </xf>
    <xf numFmtId="164" fontId="57" fillId="7" borderId="59" xfId="0" applyNumberFormat="1" applyFont="1" applyFill="1" applyBorder="1" applyAlignment="1">
      <alignment horizontal="center"/>
    </xf>
    <xf numFmtId="1" fontId="57" fillId="7" borderId="60" xfId="0" applyNumberFormat="1" applyFont="1" applyFill="1" applyBorder="1" applyAlignment="1">
      <alignment horizontal="center"/>
    </xf>
    <xf numFmtId="1" fontId="57" fillId="7" borderId="61" xfId="0" applyNumberFormat="1" applyFont="1" applyFill="1" applyBorder="1" applyAlignment="1">
      <alignment horizontal="center"/>
    </xf>
    <xf numFmtId="1" fontId="71" fillId="7" borderId="60" xfId="0" applyNumberFormat="1" applyFont="1" applyFill="1" applyBorder="1" applyAlignment="1">
      <alignment horizontal="center"/>
    </xf>
    <xf numFmtId="2" fontId="39" fillId="7" borderId="59" xfId="0" applyNumberFormat="1" applyFont="1" applyFill="1" applyBorder="1" applyAlignment="1">
      <alignment horizontal="center"/>
    </xf>
    <xf numFmtId="2" fontId="57" fillId="7" borderId="61" xfId="0" applyNumberFormat="1" applyFont="1" applyFill="1" applyBorder="1" applyAlignment="1">
      <alignment horizontal="center"/>
    </xf>
    <xf numFmtId="164" fontId="57" fillId="7" borderId="60" xfId="0" applyNumberFormat="1" applyFont="1" applyFill="1" applyBorder="1" applyAlignment="1">
      <alignment horizontal="center"/>
    </xf>
    <xf numFmtId="1" fontId="57" fillId="7" borderId="62" xfId="0" applyNumberFormat="1" applyFont="1" applyFill="1" applyBorder="1" applyAlignment="1">
      <alignment horizontal="center"/>
    </xf>
    <xf numFmtId="1" fontId="57" fillId="7" borderId="63" xfId="0" applyNumberFormat="1" applyFont="1" applyFill="1" applyBorder="1" applyAlignment="1">
      <alignment horizontal="center"/>
    </xf>
    <xf numFmtId="0" fontId="0" fillId="13" borderId="0" xfId="0" applyFill="1"/>
    <xf numFmtId="2" fontId="4" fillId="11" borderId="4" xfId="0" applyNumberFormat="1" applyFont="1" applyFill="1" applyBorder="1" applyAlignment="1">
      <alignment horizontal="center"/>
    </xf>
    <xf numFmtId="0" fontId="4" fillId="13" borderId="0" xfId="0" applyFont="1" applyFill="1"/>
    <xf numFmtId="2" fontId="4" fillId="13" borderId="0" xfId="0" applyNumberFormat="1" applyFont="1" applyFill="1"/>
    <xf numFmtId="0" fontId="4" fillId="13" borderId="0" xfId="0" applyFont="1" applyFill="1" applyAlignment="1">
      <alignment horizontal="right"/>
    </xf>
    <xf numFmtId="164" fontId="4" fillId="13" borderId="0" xfId="0" applyNumberFormat="1" applyFont="1" applyFill="1"/>
    <xf numFmtId="0" fontId="72" fillId="0" borderId="0" xfId="0" applyFont="1" applyAlignment="1">
      <alignment horizontal="center"/>
    </xf>
    <xf numFmtId="0" fontId="68" fillId="0" borderId="0" xfId="0" applyFont="1" applyAlignment="1">
      <alignment horizontal="center"/>
    </xf>
    <xf numFmtId="0" fontId="47" fillId="2" borderId="0" xfId="0" applyFont="1" applyFill="1" applyAlignment="1">
      <alignment horizontal="center"/>
    </xf>
    <xf numFmtId="0" fontId="4" fillId="0" borderId="1" xfId="0" applyFont="1" applyBorder="1" applyAlignment="1">
      <alignment horizontal="center"/>
    </xf>
    <xf numFmtId="2" fontId="4" fillId="0" borderId="0" xfId="0" applyNumberFormat="1" applyFont="1" applyAlignment="1">
      <alignment horizontal="left"/>
    </xf>
    <xf numFmtId="2" fontId="48" fillId="0" borderId="0" xfId="0" applyNumberFormat="1" applyFont="1"/>
    <xf numFmtId="2" fontId="5" fillId="0" borderId="0" xfId="0" applyNumberFormat="1" applyFont="1" applyAlignment="1">
      <alignment horizontal="center"/>
    </xf>
    <xf numFmtId="2" fontId="42" fillId="0" borderId="0" xfId="0" applyNumberFormat="1" applyFont="1"/>
    <xf numFmtId="1" fontId="5" fillId="0" borderId="0" xfId="0" applyNumberFormat="1" applyFont="1" applyAlignment="1">
      <alignment horizontal="center"/>
    </xf>
    <xf numFmtId="1" fontId="42" fillId="0" borderId="0" xfId="0" applyNumberFormat="1" applyFont="1"/>
    <xf numFmtId="0" fontId="48" fillId="0" borderId="0" xfId="0" applyFont="1" applyAlignment="1">
      <alignment horizontal="center"/>
    </xf>
    <xf numFmtId="2" fontId="25" fillId="0" borderId="0" xfId="0" applyNumberFormat="1" applyFont="1" applyAlignment="1">
      <alignment horizontal="center"/>
    </xf>
    <xf numFmtId="0" fontId="14" fillId="0" borderId="0" xfId="0" applyFont="1"/>
    <xf numFmtId="0" fontId="49" fillId="0" borderId="0" xfId="0" applyFont="1" applyAlignment="1">
      <alignment horizontal="center"/>
    </xf>
    <xf numFmtId="0" fontId="42" fillId="0" borderId="0" xfId="0" applyFont="1"/>
    <xf numFmtId="2" fontId="5" fillId="0" borderId="0" xfId="0" applyNumberFormat="1" applyFont="1" applyAlignment="1">
      <alignment horizontal="left"/>
    </xf>
    <xf numFmtId="2" fontId="8" fillId="0" borderId="0" xfId="0" applyNumberFormat="1" applyFont="1" applyAlignment="1">
      <alignment horizontal="center"/>
    </xf>
    <xf numFmtId="2" fontId="4" fillId="0" borderId="0" xfId="0" applyNumberFormat="1" applyFont="1"/>
    <xf numFmtId="2" fontId="50" fillId="0" borderId="0" xfId="0" applyNumberFormat="1" applyFont="1" applyAlignment="1">
      <alignment horizontal="center"/>
    </xf>
    <xf numFmtId="0" fontId="4" fillId="8" borderId="0" xfId="0" applyFont="1" applyFill="1" applyAlignment="1">
      <alignment horizontal="center"/>
    </xf>
    <xf numFmtId="0" fontId="0" fillId="8" borderId="0" xfId="0" applyFill="1"/>
    <xf numFmtId="0" fontId="0" fillId="12" borderId="0" xfId="0" applyFill="1"/>
    <xf numFmtId="0" fontId="4" fillId="12" borderId="0" xfId="0" applyFont="1" applyFill="1" applyAlignment="1">
      <alignment horizontal="center"/>
    </xf>
    <xf numFmtId="0" fontId="61" fillId="12" borderId="0" xfId="0" applyFont="1" applyFill="1" applyAlignment="1">
      <alignment horizontal="center"/>
    </xf>
    <xf numFmtId="0" fontId="7" fillId="12" borderId="0" xfId="0" applyFont="1" applyFill="1" applyAlignment="1">
      <alignment horizontal="center"/>
    </xf>
    <xf numFmtId="0" fontId="6" fillId="13" borderId="0" xfId="0" applyFont="1" applyFill="1" applyAlignment="1">
      <alignment horizontal="center"/>
    </xf>
    <xf numFmtId="0" fontId="19" fillId="12" borderId="0" xfId="0" applyFont="1" applyFill="1" applyAlignment="1">
      <alignment horizontal="center"/>
    </xf>
    <xf numFmtId="0" fontId="4" fillId="13" borderId="5" xfId="0" applyFont="1" applyFill="1" applyBorder="1"/>
    <xf numFmtId="0" fontId="5" fillId="12" borderId="0" xfId="0" applyFont="1" applyFill="1" applyAlignment="1">
      <alignment horizontal="center"/>
    </xf>
    <xf numFmtId="1" fontId="4" fillId="0" borderId="0" xfId="0" applyNumberFormat="1" applyFont="1"/>
    <xf numFmtId="164" fontId="12" fillId="11" borderId="1" xfId="0" applyNumberFormat="1" applyFont="1" applyFill="1" applyBorder="1" applyAlignment="1">
      <alignment horizontal="center"/>
    </xf>
    <xf numFmtId="164" fontId="12" fillId="11" borderId="0" xfId="0" applyNumberFormat="1" applyFont="1" applyFill="1" applyAlignment="1">
      <alignment horizontal="center"/>
    </xf>
    <xf numFmtId="164" fontId="17" fillId="11" borderId="0" xfId="0" applyNumberFormat="1" applyFont="1" applyFill="1" applyAlignment="1">
      <alignment horizontal="center"/>
    </xf>
    <xf numFmtId="164" fontId="12" fillId="10" borderId="1" xfId="0" applyNumberFormat="1" applyFont="1" applyFill="1" applyBorder="1" applyAlignment="1">
      <alignment horizontal="center"/>
    </xf>
    <xf numFmtId="164" fontId="5" fillId="2" borderId="0" xfId="0" applyNumberFormat="1" applyFont="1" applyFill="1" applyAlignment="1">
      <alignment horizontal="center"/>
    </xf>
    <xf numFmtId="0" fontId="4" fillId="11" borderId="0" xfId="0" applyFont="1" applyFill="1" applyAlignment="1">
      <alignment horizontal="left"/>
    </xf>
    <xf numFmtId="0" fontId="13" fillId="12" borderId="0" xfId="0" applyFont="1" applyFill="1" applyAlignment="1">
      <alignment horizontal="center"/>
    </xf>
    <xf numFmtId="0" fontId="16" fillId="12" borderId="0" xfId="0" applyFont="1" applyFill="1" applyAlignment="1">
      <alignment horizontal="center"/>
    </xf>
    <xf numFmtId="0" fontId="2" fillId="12" borderId="0" xfId="0" applyFont="1" applyFill="1"/>
    <xf numFmtId="0" fontId="64" fillId="10" borderId="0" xfId="0" applyFont="1" applyFill="1" applyAlignment="1">
      <alignment horizontal="center"/>
    </xf>
    <xf numFmtId="0" fontId="19" fillId="11" borderId="0" xfId="0" applyFont="1" applyFill="1"/>
    <xf numFmtId="2" fontId="74" fillId="13" borderId="0" xfId="0" applyNumberFormat="1" applyFont="1" applyFill="1" applyAlignment="1">
      <alignment horizontal="left"/>
    </xf>
    <xf numFmtId="2" fontId="4" fillId="13" borderId="0" xfId="0" applyNumberFormat="1" applyFont="1" applyFill="1" applyAlignment="1">
      <alignment horizontal="left"/>
    </xf>
    <xf numFmtId="164" fontId="4" fillId="13" borderId="0" xfId="0" applyNumberFormat="1" applyFont="1" applyFill="1" applyAlignment="1">
      <alignment horizontal="center"/>
    </xf>
    <xf numFmtId="0" fontId="75" fillId="0" borderId="0" xfId="0" applyFont="1" applyAlignment="1">
      <alignment horizontal="center"/>
    </xf>
    <xf numFmtId="164" fontId="75" fillId="0" borderId="0" xfId="0" applyNumberFormat="1" applyFont="1" applyAlignment="1">
      <alignment horizontal="center"/>
    </xf>
    <xf numFmtId="0" fontId="46" fillId="12" borderId="0" xfId="0" applyFont="1" applyFill="1"/>
    <xf numFmtId="0" fontId="0" fillId="12" borderId="0" xfId="0" applyFill="1" applyAlignment="1">
      <alignment horizontal="center"/>
    </xf>
    <xf numFmtId="0" fontId="62" fillId="0" borderId="0" xfId="0" applyFont="1"/>
    <xf numFmtId="0" fontId="75" fillId="0" borderId="0" xfId="0" applyFont="1"/>
    <xf numFmtId="0" fontId="6" fillId="12" borderId="0" xfId="0" applyFont="1" applyFill="1" applyAlignment="1">
      <alignment horizontal="center"/>
    </xf>
    <xf numFmtId="164" fontId="4" fillId="12" borderId="0" xfId="0" applyNumberFormat="1" applyFont="1" applyFill="1" applyAlignment="1">
      <alignment horizontal="center"/>
    </xf>
    <xf numFmtId="0" fontId="4" fillId="11" borderId="5" xfId="0" applyFont="1" applyFill="1" applyBorder="1" applyAlignment="1">
      <alignment horizontal="right"/>
    </xf>
    <xf numFmtId="0" fontId="4" fillId="10" borderId="5" xfId="0" applyFont="1" applyFill="1" applyBorder="1" applyAlignment="1">
      <alignment horizontal="right"/>
    </xf>
    <xf numFmtId="0" fontId="4" fillId="10" borderId="0" xfId="0" applyFont="1" applyFill="1" applyAlignment="1">
      <alignment horizontal="left"/>
    </xf>
    <xf numFmtId="0" fontId="12" fillId="10" borderId="11" xfId="0" applyFont="1" applyFill="1" applyBorder="1" applyAlignment="1">
      <alignment horizontal="center"/>
    </xf>
    <xf numFmtId="0" fontId="28" fillId="12" borderId="0" xfId="0" applyFont="1" applyFill="1"/>
    <xf numFmtId="0" fontId="61" fillId="13" borderId="0" xfId="0" applyFont="1" applyFill="1"/>
    <xf numFmtId="0" fontId="68" fillId="12" borderId="0" xfId="0" applyFont="1" applyFill="1"/>
    <xf numFmtId="0" fontId="68" fillId="12" borderId="0" xfId="0" applyFont="1" applyFill="1" applyAlignment="1">
      <alignment horizontal="center"/>
    </xf>
    <xf numFmtId="0" fontId="76" fillId="12" borderId="0" xfId="0" applyFont="1" applyFill="1"/>
    <xf numFmtId="0" fontId="72" fillId="12" borderId="0" xfId="0" applyFont="1" applyFill="1" applyAlignment="1">
      <alignment horizontal="center"/>
    </xf>
    <xf numFmtId="0" fontId="77" fillId="12" borderId="0" xfId="0" applyFont="1" applyFill="1"/>
    <xf numFmtId="0" fontId="75" fillId="12" borderId="0" xfId="0" applyFont="1" applyFill="1" applyAlignment="1">
      <alignment horizontal="center"/>
    </xf>
    <xf numFmtId="0" fontId="1" fillId="12" borderId="0" xfId="0" applyFont="1" applyFill="1"/>
    <xf numFmtId="0" fontId="8" fillId="12" borderId="0" xfId="0" applyFont="1" applyFill="1" applyAlignment="1">
      <alignment horizontal="center"/>
    </xf>
    <xf numFmtId="0" fontId="10" fillId="12" borderId="0" xfId="0" applyFont="1" applyFill="1" applyAlignment="1">
      <alignment horizontal="center"/>
    </xf>
    <xf numFmtId="0" fontId="72" fillId="11" borderId="7" xfId="0" applyFont="1" applyFill="1" applyBorder="1" applyAlignment="1">
      <alignment horizontal="center"/>
    </xf>
    <xf numFmtId="0" fontId="72" fillId="10" borderId="7" xfId="0" applyFont="1" applyFill="1" applyBorder="1" applyAlignment="1">
      <alignment horizontal="center"/>
    </xf>
    <xf numFmtId="164" fontId="78" fillId="11" borderId="1" xfId="0" applyNumberFormat="1" applyFont="1" applyFill="1" applyBorder="1" applyAlignment="1">
      <alignment horizontal="center"/>
    </xf>
    <xf numFmtId="164" fontId="70" fillId="11" borderId="0" xfId="0" applyNumberFormat="1" applyFont="1" applyFill="1" applyAlignment="1">
      <alignment horizontal="center"/>
    </xf>
    <xf numFmtId="164" fontId="79" fillId="10" borderId="1" xfId="0" applyNumberFormat="1" applyFont="1" applyFill="1" applyBorder="1" applyAlignment="1">
      <alignment horizontal="center"/>
    </xf>
    <xf numFmtId="164" fontId="72" fillId="10" borderId="7" xfId="0" applyNumberFormat="1" applyFont="1" applyFill="1" applyBorder="1" applyAlignment="1">
      <alignment horizontal="center"/>
    </xf>
    <xf numFmtId="164" fontId="78" fillId="10" borderId="1" xfId="0" applyNumberFormat="1" applyFont="1" applyFill="1" applyBorder="1" applyAlignment="1">
      <alignment horizontal="center"/>
    </xf>
    <xf numFmtId="164" fontId="70" fillId="10" borderId="1" xfId="0" applyNumberFormat="1" applyFont="1" applyFill="1" applyBorder="1" applyAlignment="1">
      <alignment horizontal="center"/>
    </xf>
    <xf numFmtId="164" fontId="68" fillId="10" borderId="0" xfId="0" applyNumberFormat="1" applyFont="1" applyFill="1" applyAlignment="1">
      <alignment horizontal="center"/>
    </xf>
    <xf numFmtId="2" fontId="12" fillId="11" borderId="0" xfId="0" applyNumberFormat="1" applyFont="1" applyFill="1" applyAlignment="1">
      <alignment horizontal="left"/>
    </xf>
    <xf numFmtId="2" fontId="12" fillId="10" borderId="0" xfId="0" applyNumberFormat="1" applyFont="1" applyFill="1" applyAlignment="1">
      <alignment horizontal="left"/>
    </xf>
    <xf numFmtId="0" fontId="72" fillId="10" borderId="1" xfId="0" applyFont="1" applyFill="1" applyBorder="1" applyAlignment="1">
      <alignment horizontal="center"/>
    </xf>
    <xf numFmtId="0" fontId="68" fillId="10" borderId="1" xfId="0" applyFont="1" applyFill="1" applyBorder="1" applyAlignment="1">
      <alignment horizontal="center"/>
    </xf>
    <xf numFmtId="0" fontId="68" fillId="10" borderId="0" xfId="0" applyFont="1" applyFill="1"/>
    <xf numFmtId="0" fontId="73" fillId="11" borderId="1" xfId="0" applyFont="1" applyFill="1" applyBorder="1" applyAlignment="1">
      <alignment horizontal="center"/>
    </xf>
    <xf numFmtId="0" fontId="72" fillId="10" borderId="0" xfId="0" applyFont="1" applyFill="1"/>
    <xf numFmtId="0" fontId="69" fillId="11" borderId="1" xfId="0" applyFont="1" applyFill="1" applyBorder="1" applyAlignment="1">
      <alignment horizontal="center"/>
    </xf>
    <xf numFmtId="0" fontId="4" fillId="11" borderId="0" xfId="0" applyFont="1" applyFill="1"/>
    <xf numFmtId="0" fontId="8" fillId="12" borderId="0" xfId="0" applyFont="1" applyFill="1" applyAlignment="1">
      <alignment horizontal="right"/>
    </xf>
    <xf numFmtId="0" fontId="26" fillId="12" borderId="0" xfId="0" applyFont="1" applyFill="1" applyAlignment="1">
      <alignment horizontal="center"/>
    </xf>
    <xf numFmtId="0" fontId="8" fillId="12" borderId="12" xfId="0" applyFont="1" applyFill="1" applyBorder="1" applyAlignment="1">
      <alignment horizontal="center"/>
    </xf>
    <xf numFmtId="0" fontId="26" fillId="12" borderId="13" xfId="0" applyFont="1" applyFill="1" applyBorder="1" applyAlignment="1">
      <alignment horizontal="center"/>
    </xf>
    <xf numFmtId="2" fontId="11" fillId="12" borderId="0" xfId="0" applyNumberFormat="1" applyFont="1" applyFill="1" applyAlignment="1">
      <alignment horizontal="center"/>
    </xf>
    <xf numFmtId="0" fontId="20" fillId="12" borderId="0" xfId="0" applyFont="1" applyFill="1" applyAlignment="1">
      <alignment horizontal="center"/>
    </xf>
    <xf numFmtId="0" fontId="4" fillId="11" borderId="1" xfId="0" applyFont="1" applyFill="1" applyBorder="1" applyAlignment="1">
      <alignment horizontal="right"/>
    </xf>
    <xf numFmtId="2" fontId="6" fillId="11" borderId="0" xfId="0" applyNumberFormat="1" applyFont="1" applyFill="1" applyAlignment="1">
      <alignment horizontal="center"/>
    </xf>
    <xf numFmtId="0" fontId="73" fillId="12" borderId="0" xfId="0" applyFont="1" applyFill="1" applyAlignment="1">
      <alignment horizontal="center"/>
    </xf>
    <xf numFmtId="164" fontId="11" fillId="12" borderId="0" xfId="0" applyNumberFormat="1" applyFont="1" applyFill="1" applyAlignment="1">
      <alignment horizontal="center"/>
    </xf>
    <xf numFmtId="2" fontId="0" fillId="12" borderId="0" xfId="0" applyNumberFormat="1" applyFill="1" applyAlignment="1">
      <alignment horizontal="center"/>
    </xf>
    <xf numFmtId="1" fontId="68" fillId="11" borderId="0" xfId="0" applyNumberFormat="1" applyFont="1" applyFill="1" applyAlignment="1">
      <alignment horizontal="center"/>
    </xf>
    <xf numFmtId="164" fontId="13" fillId="12" borderId="0" xfId="1" applyNumberFormat="1" applyFont="1" applyFill="1">
      <alignment horizontal="center"/>
    </xf>
    <xf numFmtId="0" fontId="29" fillId="12" borderId="0" xfId="0" applyFont="1" applyFill="1"/>
    <xf numFmtId="0" fontId="0" fillId="12" borderId="1" xfId="0" applyFill="1" applyBorder="1"/>
    <xf numFmtId="0" fontId="4" fillId="12" borderId="1" xfId="0" applyFont="1" applyFill="1" applyBorder="1" applyAlignment="1">
      <alignment horizontal="center"/>
    </xf>
    <xf numFmtId="164" fontId="5" fillId="2" borderId="1" xfId="0" applyNumberFormat="1" applyFont="1" applyFill="1" applyBorder="1" applyAlignment="1">
      <alignment horizontal="center"/>
    </xf>
    <xf numFmtId="164" fontId="9" fillId="0" borderId="1" xfId="0" applyNumberFormat="1" applyFont="1" applyBorder="1" applyAlignment="1">
      <alignment horizontal="center"/>
    </xf>
    <xf numFmtId="2" fontId="9" fillId="15" borderId="1" xfId="0" applyNumberFormat="1" applyFont="1" applyFill="1" applyBorder="1" applyAlignment="1">
      <alignment horizontal="center"/>
    </xf>
    <xf numFmtId="1" fontId="9" fillId="15" borderId="1" xfId="0" applyNumberFormat="1" applyFont="1" applyFill="1" applyBorder="1" applyAlignment="1">
      <alignment horizontal="center"/>
    </xf>
    <xf numFmtId="1" fontId="7" fillId="11" borderId="1" xfId="0" applyNumberFormat="1" applyFont="1" applyFill="1" applyBorder="1" applyAlignment="1">
      <alignment horizontal="center"/>
    </xf>
    <xf numFmtId="1" fontId="70" fillId="15" borderId="1" xfId="0" applyNumberFormat="1" applyFont="1" applyFill="1" applyBorder="1" applyAlignment="1">
      <alignment horizontal="center"/>
    </xf>
    <xf numFmtId="0" fontId="68" fillId="11" borderId="4" xfId="0" applyFont="1" applyFill="1" applyBorder="1" applyAlignment="1">
      <alignment horizontal="center"/>
    </xf>
    <xf numFmtId="0" fontId="72" fillId="5" borderId="6" xfId="0" applyFont="1" applyFill="1" applyBorder="1" applyAlignment="1">
      <alignment horizontal="center"/>
    </xf>
    <xf numFmtId="0" fontId="4" fillId="10" borderId="8" xfId="0" applyFont="1" applyFill="1" applyBorder="1"/>
    <xf numFmtId="0" fontId="68" fillId="13" borderId="0" xfId="0" applyFont="1" applyFill="1"/>
    <xf numFmtId="0" fontId="68" fillId="13" borderId="0" xfId="0" applyFont="1" applyFill="1" applyAlignment="1">
      <alignment horizontal="center"/>
    </xf>
    <xf numFmtId="0" fontId="75" fillId="13" borderId="0" xfId="0" applyFont="1" applyFill="1"/>
    <xf numFmtId="0" fontId="72" fillId="13" borderId="0" xfId="0" applyFont="1" applyFill="1"/>
    <xf numFmtId="0" fontId="76" fillId="13" borderId="0" xfId="0" applyFont="1" applyFill="1"/>
    <xf numFmtId="0" fontId="62" fillId="13" borderId="0" xfId="0" applyFont="1" applyFill="1"/>
    <xf numFmtId="2" fontId="68" fillId="13" borderId="0" xfId="0" applyNumberFormat="1" applyFont="1" applyFill="1"/>
    <xf numFmtId="2" fontId="72" fillId="13" borderId="0" xfId="0" applyNumberFormat="1" applyFont="1" applyFill="1"/>
    <xf numFmtId="0" fontId="12" fillId="13" borderId="0" xfId="0" applyFont="1" applyFill="1"/>
    <xf numFmtId="164" fontId="75" fillId="13" borderId="0" xfId="0" applyNumberFormat="1" applyFont="1" applyFill="1"/>
    <xf numFmtId="0" fontId="70" fillId="13" borderId="0" xfId="0" applyFont="1" applyFill="1"/>
    <xf numFmtId="2" fontId="75" fillId="13" borderId="0" xfId="0" applyNumberFormat="1" applyFont="1" applyFill="1"/>
    <xf numFmtId="16" fontId="68" fillId="13" borderId="0" xfId="0" applyNumberFormat="1" applyFont="1" applyFill="1" applyAlignment="1">
      <alignment horizontal="center"/>
    </xf>
    <xf numFmtId="16" fontId="72" fillId="13" borderId="0" xfId="0" applyNumberFormat="1" applyFont="1" applyFill="1" applyAlignment="1">
      <alignment horizontal="center"/>
    </xf>
    <xf numFmtId="2" fontId="68" fillId="13" borderId="0" xfId="0" applyNumberFormat="1" applyFont="1" applyFill="1" applyAlignment="1">
      <alignment horizontal="left"/>
    </xf>
    <xf numFmtId="0" fontId="72" fillId="13" borderId="0" xfId="0" applyFont="1" applyFill="1" applyAlignment="1">
      <alignment horizontal="center"/>
    </xf>
    <xf numFmtId="2" fontId="72" fillId="13" borderId="0" xfId="0" applyNumberFormat="1" applyFont="1" applyFill="1" applyAlignment="1">
      <alignment horizontal="left"/>
    </xf>
    <xf numFmtId="0" fontId="72" fillId="13" borderId="0" xfId="0" applyFont="1" applyFill="1" applyAlignment="1">
      <alignment horizontal="right"/>
    </xf>
    <xf numFmtId="164" fontId="75" fillId="13" borderId="0" xfId="0" applyNumberFormat="1" applyFont="1" applyFill="1" applyAlignment="1">
      <alignment horizontal="center"/>
    </xf>
    <xf numFmtId="2" fontId="75" fillId="13" borderId="0" xfId="0" applyNumberFormat="1" applyFont="1" applyFill="1" applyAlignment="1">
      <alignment horizontal="left"/>
    </xf>
    <xf numFmtId="0" fontId="16" fillId="0" borderId="0" xfId="0" applyFont="1" applyAlignment="1">
      <alignment horizontal="center"/>
    </xf>
    <xf numFmtId="0" fontId="77" fillId="0" borderId="0" xfId="0" applyFont="1"/>
    <xf numFmtId="0" fontId="78" fillId="0" borderId="0" xfId="0" applyFont="1" applyAlignment="1">
      <alignment horizontal="center"/>
    </xf>
    <xf numFmtId="2" fontId="75" fillId="13" borderId="5" xfId="0" applyNumberFormat="1" applyFont="1" applyFill="1" applyBorder="1"/>
    <xf numFmtId="1" fontId="68" fillId="13" borderId="0" xfId="0" applyNumberFormat="1" applyFont="1" applyFill="1"/>
    <xf numFmtId="1" fontId="72" fillId="13" borderId="0" xfId="0" applyNumberFormat="1" applyFont="1" applyFill="1"/>
    <xf numFmtId="2" fontId="68" fillId="0" borderId="0" xfId="0" applyNumberFormat="1" applyFont="1" applyAlignment="1">
      <alignment horizontal="center"/>
    </xf>
    <xf numFmtId="2" fontId="72" fillId="0" borderId="0" xfId="0" applyNumberFormat="1" applyFont="1" applyAlignment="1">
      <alignment horizontal="center"/>
    </xf>
    <xf numFmtId="164" fontId="68" fillId="0" borderId="0" xfId="0" applyNumberFormat="1" applyFont="1" applyAlignment="1">
      <alignment horizontal="center"/>
    </xf>
    <xf numFmtId="0" fontId="73" fillId="2" borderId="0" xfId="0" applyFont="1" applyFill="1" applyAlignment="1">
      <alignment horizontal="center"/>
    </xf>
    <xf numFmtId="0" fontId="0" fillId="0" borderId="0" xfId="0" applyAlignment="1">
      <alignment horizontal="left"/>
    </xf>
    <xf numFmtId="0" fontId="4" fillId="0" borderId="0" xfId="0" applyFont="1" applyAlignment="1">
      <alignment horizontal="left"/>
    </xf>
    <xf numFmtId="0" fontId="68" fillId="0" borderId="0" xfId="0" applyFont="1" applyAlignment="1">
      <alignment horizontal="left"/>
    </xf>
    <xf numFmtId="0" fontId="43" fillId="0" borderId="0" xfId="0" applyFont="1" applyAlignment="1">
      <alignment horizontal="center"/>
    </xf>
    <xf numFmtId="0" fontId="46" fillId="0" borderId="1" xfId="0" applyFont="1" applyBorder="1" applyAlignment="1">
      <alignment horizontal="center"/>
    </xf>
    <xf numFmtId="0" fontId="46" fillId="0" borderId="0" xfId="0" applyFont="1" applyAlignment="1">
      <alignment horizontal="center"/>
    </xf>
    <xf numFmtId="1" fontId="38" fillId="8" borderId="28" xfId="0" applyNumberFormat="1" applyFont="1" applyFill="1" applyBorder="1" applyAlignment="1">
      <alignment horizontal="center"/>
    </xf>
    <xf numFmtId="1" fontId="24" fillId="8" borderId="28" xfId="0" applyNumberFormat="1" applyFont="1" applyFill="1" applyBorder="1" applyAlignment="1">
      <alignment horizontal="center"/>
    </xf>
    <xf numFmtId="1" fontId="59" fillId="8" borderId="28" xfId="0" applyNumberFormat="1" applyFont="1" applyFill="1" applyBorder="1" applyAlignment="1">
      <alignment horizontal="center"/>
    </xf>
    <xf numFmtId="0" fontId="8" fillId="8" borderId="0" xfId="0" applyFont="1" applyFill="1" applyAlignment="1">
      <alignment horizontal="center"/>
    </xf>
    <xf numFmtId="0" fontId="6" fillId="8" borderId="0" xfId="0" applyFont="1" applyFill="1" applyAlignment="1">
      <alignment horizontal="center"/>
    </xf>
    <xf numFmtId="0" fontId="0" fillId="8" borderId="0" xfId="0" applyFill="1" applyAlignment="1">
      <alignment horizontal="center"/>
    </xf>
    <xf numFmtId="0" fontId="61" fillId="8" borderId="0" xfId="0" applyFont="1" applyFill="1" applyAlignment="1">
      <alignment horizontal="center"/>
    </xf>
    <xf numFmtId="2" fontId="0" fillId="0" borderId="1" xfId="0" applyNumberFormat="1" applyBorder="1"/>
    <xf numFmtId="0" fontId="13" fillId="12" borderId="1" xfId="0" applyFont="1" applyFill="1" applyBorder="1" applyAlignment="1">
      <alignment horizontal="center"/>
    </xf>
    <xf numFmtId="0" fontId="19" fillId="12" borderId="1" xfId="0" applyFont="1" applyFill="1" applyBorder="1" applyAlignment="1">
      <alignment horizontal="center"/>
    </xf>
    <xf numFmtId="0" fontId="28" fillId="12" borderId="1" xfId="0" applyFont="1" applyFill="1" applyBorder="1"/>
    <xf numFmtId="0" fontId="4" fillId="13" borderId="1" xfId="0" applyFont="1" applyFill="1" applyBorder="1"/>
    <xf numFmtId="0" fontId="19" fillId="13" borderId="0" xfId="0" applyFont="1" applyFill="1"/>
    <xf numFmtId="0" fontId="4" fillId="17" borderId="18" xfId="0" applyFont="1" applyFill="1" applyBorder="1" applyAlignment="1">
      <alignment horizontal="center"/>
    </xf>
    <xf numFmtId="0" fontId="4" fillId="17" borderId="0" xfId="0" applyFont="1" applyFill="1" applyAlignment="1">
      <alignment horizontal="center"/>
    </xf>
    <xf numFmtId="0" fontId="4" fillId="17" borderId="1" xfId="0" applyFont="1" applyFill="1" applyBorder="1" applyAlignment="1">
      <alignment horizontal="center"/>
    </xf>
    <xf numFmtId="0" fontId="12" fillId="17" borderId="0" xfId="0" applyFont="1" applyFill="1" applyAlignment="1">
      <alignment horizontal="center"/>
    </xf>
    <xf numFmtId="0" fontId="3" fillId="17" borderId="18" xfId="0" applyFont="1" applyFill="1" applyBorder="1" applyAlignment="1">
      <alignment horizontal="center"/>
    </xf>
    <xf numFmtId="0" fontId="4" fillId="17" borderId="19" xfId="0" applyFont="1" applyFill="1" applyBorder="1" applyAlignment="1">
      <alignment horizontal="center"/>
    </xf>
    <xf numFmtId="0" fontId="19" fillId="16" borderId="57" xfId="0" applyFont="1" applyFill="1" applyBorder="1" applyAlignment="1">
      <alignment horizontal="center"/>
    </xf>
    <xf numFmtId="0" fontId="4" fillId="16" borderId="57" xfId="0" applyFont="1" applyFill="1" applyBorder="1" applyAlignment="1">
      <alignment horizontal="center"/>
    </xf>
    <xf numFmtId="0" fontId="4" fillId="16" borderId="16" xfId="0" applyFont="1" applyFill="1" applyBorder="1" applyAlignment="1">
      <alignment horizontal="center"/>
    </xf>
    <xf numFmtId="0" fontId="4" fillId="16" borderId="15" xfId="0" applyFont="1" applyFill="1" applyBorder="1" applyAlignment="1">
      <alignment horizontal="center"/>
    </xf>
    <xf numFmtId="0" fontId="12" fillId="16" borderId="16" xfId="0" applyFont="1" applyFill="1" applyBorder="1" applyAlignment="1">
      <alignment horizontal="center"/>
    </xf>
    <xf numFmtId="0" fontId="4" fillId="16" borderId="64" xfId="0" applyFont="1" applyFill="1" applyBorder="1" applyAlignment="1">
      <alignment horizontal="center"/>
    </xf>
    <xf numFmtId="2" fontId="83" fillId="5" borderId="66" xfId="0" applyNumberFormat="1" applyFont="1" applyFill="1" applyBorder="1" applyAlignment="1">
      <alignment horizontal="center"/>
    </xf>
    <xf numFmtId="2" fontId="83" fillId="4" borderId="67" xfId="0" applyNumberFormat="1" applyFont="1" applyFill="1" applyBorder="1" applyAlignment="1">
      <alignment horizontal="center"/>
    </xf>
    <xf numFmtId="2" fontId="83" fillId="4" borderId="68" xfId="0" applyNumberFormat="1" applyFont="1" applyFill="1" applyBorder="1" applyAlignment="1">
      <alignment horizontal="center"/>
    </xf>
    <xf numFmtId="2" fontId="83" fillId="4" borderId="69" xfId="0" applyNumberFormat="1" applyFont="1" applyFill="1" applyBorder="1" applyAlignment="1">
      <alignment horizontal="center"/>
    </xf>
    <xf numFmtId="2" fontId="83" fillId="3" borderId="70" xfId="0" applyNumberFormat="1" applyFont="1" applyFill="1" applyBorder="1" applyAlignment="1">
      <alignment horizontal="center"/>
    </xf>
    <xf numFmtId="2" fontId="83" fillId="4" borderId="71" xfId="0" applyNumberFormat="1" applyFont="1" applyFill="1" applyBorder="1" applyAlignment="1">
      <alignment horizontal="center"/>
    </xf>
    <xf numFmtId="2" fontId="83" fillId="4" borderId="66" xfId="0" applyNumberFormat="1" applyFont="1" applyFill="1" applyBorder="1" applyAlignment="1">
      <alignment horizontal="center"/>
    </xf>
    <xf numFmtId="2" fontId="83" fillId="4" borderId="72" xfId="0" applyNumberFormat="1" applyFont="1" applyFill="1" applyBorder="1" applyAlignment="1">
      <alignment horizontal="center"/>
    </xf>
    <xf numFmtId="2" fontId="83" fillId="4" borderId="70" xfId="0" applyNumberFormat="1" applyFont="1" applyFill="1" applyBorder="1" applyAlignment="1">
      <alignment horizontal="center"/>
    </xf>
    <xf numFmtId="164" fontId="46" fillId="0" borderId="0" xfId="0" applyNumberFormat="1" applyFont="1" applyAlignment="1">
      <alignment horizontal="center"/>
    </xf>
    <xf numFmtId="0" fontId="46" fillId="12" borderId="0" xfId="0" applyFont="1" applyFill="1" applyAlignment="1">
      <alignment horizontal="center"/>
    </xf>
    <xf numFmtId="0" fontId="4" fillId="8" borderId="1" xfId="0" applyFont="1" applyFill="1" applyBorder="1" applyAlignment="1">
      <alignment horizontal="center"/>
    </xf>
    <xf numFmtId="1" fontId="4" fillId="8" borderId="0" xfId="0" applyNumberFormat="1" applyFont="1" applyFill="1" applyAlignment="1">
      <alignment horizontal="center"/>
    </xf>
    <xf numFmtId="1" fontId="4" fillId="8" borderId="1" xfId="0" applyNumberFormat="1" applyFont="1" applyFill="1" applyBorder="1" applyAlignment="1">
      <alignment horizontal="center"/>
    </xf>
    <xf numFmtId="164" fontId="16" fillId="2" borderId="0" xfId="0" applyNumberFormat="1" applyFont="1" applyFill="1" applyAlignment="1">
      <alignment horizontal="center"/>
    </xf>
    <xf numFmtId="0" fontId="0" fillId="2" borderId="73" xfId="0" applyFill="1" applyBorder="1"/>
    <xf numFmtId="0" fontId="4" fillId="2" borderId="73" xfId="0" applyFont="1" applyFill="1" applyBorder="1" applyAlignment="1">
      <alignment horizontal="center"/>
    </xf>
    <xf numFmtId="0" fontId="4" fillId="11" borderId="73" xfId="0" applyFont="1" applyFill="1" applyBorder="1" applyAlignment="1">
      <alignment horizontal="center"/>
    </xf>
    <xf numFmtId="0" fontId="68" fillId="10" borderId="5" xfId="0" applyFont="1" applyFill="1" applyBorder="1" applyAlignment="1">
      <alignment horizontal="right"/>
    </xf>
    <xf numFmtId="0" fontId="68" fillId="10" borderId="0" xfId="0" applyFont="1" applyFill="1" applyAlignment="1">
      <alignment horizontal="left"/>
    </xf>
    <xf numFmtId="164" fontId="68" fillId="13" borderId="5" xfId="0" applyNumberFormat="1" applyFont="1" applyFill="1" applyBorder="1"/>
    <xf numFmtId="164" fontId="72" fillId="13" borderId="5" xfId="0" applyNumberFormat="1" applyFont="1" applyFill="1" applyBorder="1"/>
    <xf numFmtId="0" fontId="4" fillId="8" borderId="0" xfId="0" applyFont="1" applyFill="1"/>
    <xf numFmtId="1" fontId="4" fillId="8" borderId="0" xfId="0" applyNumberFormat="1" applyFont="1" applyFill="1"/>
    <xf numFmtId="0" fontId="46" fillId="8" borderId="0" xfId="0" applyFont="1" applyFill="1"/>
    <xf numFmtId="164" fontId="4" fillId="8" borderId="0" xfId="0" applyNumberFormat="1" applyFont="1" applyFill="1" applyAlignment="1">
      <alignment horizontal="center"/>
    </xf>
    <xf numFmtId="2" fontId="4" fillId="8" borderId="0" xfId="0" applyNumberFormat="1" applyFont="1" applyFill="1"/>
    <xf numFmtId="164" fontId="0" fillId="8" borderId="0" xfId="0" applyNumberFormat="1" applyFill="1" applyAlignment="1">
      <alignment horizontal="center"/>
    </xf>
    <xf numFmtId="0" fontId="78" fillId="8" borderId="0" xfId="0" applyFont="1" applyFill="1" applyAlignment="1">
      <alignment horizontal="center"/>
    </xf>
    <xf numFmtId="2" fontId="4" fillId="8" borderId="0" xfId="0" applyNumberFormat="1" applyFont="1" applyFill="1" applyAlignment="1">
      <alignment horizontal="center"/>
    </xf>
    <xf numFmtId="0" fontId="68" fillId="0" borderId="0" xfId="0" applyFont="1"/>
    <xf numFmtId="0" fontId="72" fillId="0" borderId="0" xfId="0" applyFont="1"/>
    <xf numFmtId="0" fontId="76" fillId="0" borderId="0" xfId="0" applyFont="1"/>
    <xf numFmtId="1" fontId="4" fillId="13" borderId="1" xfId="0" applyNumberFormat="1" applyFont="1" applyFill="1" applyBorder="1" applyAlignment="1">
      <alignment horizontal="center"/>
    </xf>
    <xf numFmtId="1" fontId="12" fillId="13" borderId="5" xfId="0" applyNumberFormat="1" applyFont="1" applyFill="1" applyBorder="1" applyAlignment="1">
      <alignment horizontal="center"/>
    </xf>
    <xf numFmtId="0" fontId="72" fillId="11" borderId="1" xfId="0" applyFont="1" applyFill="1" applyBorder="1" applyAlignment="1">
      <alignment horizontal="center"/>
    </xf>
    <xf numFmtId="0" fontId="5" fillId="13" borderId="5" xfId="0" applyFont="1" applyFill="1" applyBorder="1" applyAlignment="1">
      <alignment horizontal="center"/>
    </xf>
    <xf numFmtId="2" fontId="64" fillId="0" borderId="11" xfId="0" applyNumberFormat="1" applyFont="1" applyBorder="1" applyAlignment="1">
      <alignment horizontal="center"/>
    </xf>
    <xf numFmtId="0" fontId="61" fillId="8" borderId="0" xfId="0" applyFont="1" applyFill="1"/>
    <xf numFmtId="0" fontId="68" fillId="8" borderId="0" xfId="0" applyFont="1" applyFill="1" applyAlignment="1">
      <alignment horizontal="center"/>
    </xf>
    <xf numFmtId="0" fontId="72" fillId="8" borderId="0" xfId="0" applyFont="1" applyFill="1" applyAlignment="1">
      <alignment horizontal="center"/>
    </xf>
    <xf numFmtId="2" fontId="61" fillId="8" borderId="0" xfId="0" applyNumberFormat="1" applyFont="1" applyFill="1" applyAlignment="1">
      <alignment horizontal="center"/>
    </xf>
    <xf numFmtId="0" fontId="5" fillId="0" borderId="5" xfId="0" applyFont="1" applyBorder="1" applyAlignment="1">
      <alignment horizontal="center"/>
    </xf>
    <xf numFmtId="2" fontId="11" fillId="0" borderId="11" xfId="0" applyNumberFormat="1" applyFont="1" applyBorder="1" applyAlignment="1">
      <alignment horizontal="center"/>
    </xf>
    <xf numFmtId="0" fontId="12" fillId="10" borderId="2" xfId="0" applyFont="1" applyFill="1" applyBorder="1" applyAlignment="1">
      <alignment horizontal="center"/>
    </xf>
    <xf numFmtId="1" fontId="5" fillId="2" borderId="5" xfId="0" applyNumberFormat="1" applyFont="1" applyFill="1" applyBorder="1" applyAlignment="1">
      <alignment horizontal="center"/>
    </xf>
    <xf numFmtId="164" fontId="4" fillId="11" borderId="3" xfId="0" applyNumberFormat="1" applyFont="1" applyFill="1" applyBorder="1" applyAlignment="1">
      <alignment horizontal="center"/>
    </xf>
    <xf numFmtId="164" fontId="4" fillId="0" borderId="5" xfId="0" applyNumberFormat="1" applyFont="1" applyBorder="1" applyAlignment="1">
      <alignment horizontal="center"/>
    </xf>
    <xf numFmtId="164" fontId="12" fillId="0" borderId="5" xfId="0" applyNumberFormat="1" applyFont="1" applyBorder="1" applyAlignment="1">
      <alignment horizontal="center"/>
    </xf>
    <xf numFmtId="0" fontId="63" fillId="11" borderId="1" xfId="0" applyFont="1" applyFill="1" applyBorder="1" applyAlignment="1">
      <alignment horizontal="center"/>
    </xf>
    <xf numFmtId="1" fontId="4" fillId="12" borderId="0" xfId="0" applyNumberFormat="1" applyFont="1" applyFill="1" applyAlignment="1">
      <alignment horizontal="center"/>
    </xf>
    <xf numFmtId="2" fontId="61" fillId="0" borderId="0" xfId="0" applyNumberFormat="1" applyFont="1" applyAlignment="1">
      <alignment horizontal="center"/>
    </xf>
    <xf numFmtId="0" fontId="4" fillId="18" borderId="0" xfId="0" applyFont="1" applyFill="1" applyAlignment="1">
      <alignment horizontal="center"/>
    </xf>
    <xf numFmtId="2" fontId="61" fillId="18" borderId="0" xfId="0" applyNumberFormat="1" applyFont="1" applyFill="1" applyAlignment="1">
      <alignment horizontal="center"/>
    </xf>
    <xf numFmtId="0" fontId="4" fillId="19" borderId="0" xfId="0" applyFont="1" applyFill="1" applyAlignment="1">
      <alignment horizontal="center"/>
    </xf>
    <xf numFmtId="2" fontId="4" fillId="19" borderId="0" xfId="0" applyNumberFormat="1" applyFont="1" applyFill="1" applyAlignment="1">
      <alignment horizontal="center"/>
    </xf>
    <xf numFmtId="1" fontId="5" fillId="2" borderId="0" xfId="0" applyNumberFormat="1" applyFont="1" applyFill="1" applyAlignment="1">
      <alignment horizontal="center"/>
    </xf>
    <xf numFmtId="2" fontId="19" fillId="13" borderId="0" xfId="0" applyNumberFormat="1" applyFont="1" applyFill="1"/>
    <xf numFmtId="0" fontId="36" fillId="0" borderId="0" xfId="0" applyFont="1" applyAlignment="1">
      <alignment horizontal="center"/>
    </xf>
    <xf numFmtId="0" fontId="18" fillId="0" borderId="0" xfId="0" applyFont="1" applyAlignment="1">
      <alignment horizontal="center"/>
    </xf>
    <xf numFmtId="0" fontId="36" fillId="0" borderId="2" xfId="0" applyFont="1" applyBorder="1" applyAlignment="1">
      <alignment horizontal="center"/>
    </xf>
    <xf numFmtId="0" fontId="18" fillId="0" borderId="2" xfId="0" applyFont="1" applyBorder="1" applyAlignment="1">
      <alignment horizontal="center"/>
    </xf>
    <xf numFmtId="2" fontId="61" fillId="13" borderId="0" xfId="0" applyNumberFormat="1" applyFont="1" applyFill="1" applyAlignment="1">
      <alignment horizontal="center"/>
    </xf>
    <xf numFmtId="1" fontId="4" fillId="13" borderId="0" xfId="0" applyNumberFormat="1" applyFont="1" applyFill="1"/>
    <xf numFmtId="1" fontId="4" fillId="13" borderId="0" xfId="0" applyNumberFormat="1" applyFont="1" applyFill="1" applyAlignment="1">
      <alignment horizontal="center"/>
    </xf>
    <xf numFmtId="2" fontId="10" fillId="13" borderId="0" xfId="0" applyNumberFormat="1" applyFont="1" applyFill="1" applyAlignment="1">
      <alignment horizontal="center"/>
    </xf>
    <xf numFmtId="0" fontId="0" fillId="13" borderId="0" xfId="0" applyFill="1" applyAlignment="1">
      <alignment horizontal="center"/>
    </xf>
    <xf numFmtId="1" fontId="38" fillId="8" borderId="33" xfId="0" applyNumberFormat="1" applyFont="1" applyFill="1" applyBorder="1" applyAlignment="1">
      <alignment horizontal="center"/>
    </xf>
    <xf numFmtId="1" fontId="41" fillId="8" borderId="33" xfId="0" applyNumberFormat="1" applyFont="1" applyFill="1" applyBorder="1" applyAlignment="1">
      <alignment horizontal="center"/>
    </xf>
    <xf numFmtId="1" fontId="40" fillId="8" borderId="28" xfId="0" applyNumberFormat="1" applyFont="1" applyFill="1" applyBorder="1" applyAlignment="1">
      <alignment horizontal="center"/>
    </xf>
    <xf numFmtId="1" fontId="41" fillId="8" borderId="28" xfId="0" applyNumberFormat="1" applyFont="1" applyFill="1" applyBorder="1" applyAlignment="1">
      <alignment horizontal="center"/>
    </xf>
    <xf numFmtId="1" fontId="59" fillId="8" borderId="33" xfId="0" applyNumberFormat="1" applyFont="1" applyFill="1" applyBorder="1" applyAlignment="1">
      <alignment horizontal="center"/>
    </xf>
    <xf numFmtId="2" fontId="83" fillId="13" borderId="69" xfId="0" applyNumberFormat="1" applyFont="1" applyFill="1" applyBorder="1" applyAlignment="1">
      <alignment horizontal="center"/>
    </xf>
    <xf numFmtId="1" fontId="3" fillId="13" borderId="37" xfId="0" applyNumberFormat="1" applyFont="1" applyFill="1" applyBorder="1" applyAlignment="1">
      <alignment horizontal="center"/>
    </xf>
    <xf numFmtId="0" fontId="3" fillId="13" borderId="18" xfId="0" applyFont="1" applyFill="1" applyBorder="1" applyAlignment="1">
      <alignment vertical="center"/>
    </xf>
    <xf numFmtId="0" fontId="19" fillId="13" borderId="0" xfId="0" applyFont="1" applyFill="1" applyAlignment="1">
      <alignment vertical="center"/>
    </xf>
    <xf numFmtId="1" fontId="0" fillId="0" borderId="0" xfId="0" applyNumberFormat="1" applyAlignment="1">
      <alignment horizontal="center"/>
    </xf>
    <xf numFmtId="0" fontId="19" fillId="13" borderId="0" xfId="0" applyFont="1" applyFill="1" applyAlignment="1">
      <alignment horizontal="center"/>
    </xf>
    <xf numFmtId="0" fontId="19" fillId="13" borderId="1" xfId="0" applyFont="1" applyFill="1" applyBorder="1" applyAlignment="1">
      <alignment horizontal="center"/>
    </xf>
    <xf numFmtId="0" fontId="59" fillId="13" borderId="1" xfId="0" applyFont="1" applyFill="1" applyBorder="1" applyAlignment="1">
      <alignment horizontal="center"/>
    </xf>
    <xf numFmtId="0" fontId="59" fillId="13" borderId="0" xfId="0" applyFont="1" applyFill="1" applyAlignment="1">
      <alignment horizontal="center"/>
    </xf>
    <xf numFmtId="0" fontId="24" fillId="13" borderId="0" xfId="0" applyFont="1" applyFill="1" applyAlignment="1">
      <alignment horizontal="center"/>
    </xf>
    <xf numFmtId="0" fontId="20" fillId="13" borderId="0" xfId="0" applyFont="1" applyFill="1" applyAlignment="1">
      <alignment horizontal="center"/>
    </xf>
    <xf numFmtId="165" fontId="10" fillId="0" borderId="0" xfId="0" applyNumberFormat="1" applyFont="1" applyAlignment="1">
      <alignment horizontal="center"/>
    </xf>
    <xf numFmtId="1" fontId="4" fillId="19" borderId="0" xfId="0" applyNumberFormat="1" applyFont="1" applyFill="1" applyAlignment="1">
      <alignment horizontal="center"/>
    </xf>
    <xf numFmtId="164" fontId="46" fillId="0" borderId="1" xfId="0" applyNumberFormat="1" applyFont="1" applyBorder="1" applyAlignment="1">
      <alignment horizontal="center"/>
    </xf>
    <xf numFmtId="0" fontId="13" fillId="19" borderId="0" xfId="1" applyFont="1" applyFill="1">
      <alignment horizontal="center"/>
    </xf>
    <xf numFmtId="0" fontId="4" fillId="2" borderId="2" xfId="0" applyFont="1" applyFill="1" applyBorder="1" applyAlignment="1">
      <alignment horizontal="center"/>
    </xf>
    <xf numFmtId="164" fontId="4" fillId="0" borderId="2" xfId="0" applyNumberFormat="1" applyFont="1" applyBorder="1" applyAlignment="1">
      <alignment horizontal="center"/>
    </xf>
    <xf numFmtId="1" fontId="4" fillId="0" borderId="2" xfId="0" applyNumberFormat="1" applyFont="1" applyBorder="1" applyAlignment="1">
      <alignment horizontal="center"/>
    </xf>
    <xf numFmtId="164" fontId="4" fillId="13" borderId="2" xfId="0" applyNumberFormat="1" applyFont="1" applyFill="1" applyBorder="1" applyAlignment="1">
      <alignment horizontal="center"/>
    </xf>
    <xf numFmtId="1" fontId="4" fillId="13" borderId="2" xfId="0" applyNumberFormat="1" applyFont="1" applyFill="1" applyBorder="1" applyAlignment="1">
      <alignment horizontal="center"/>
    </xf>
    <xf numFmtId="0" fontId="4" fillId="12" borderId="2" xfId="0" applyFont="1" applyFill="1" applyBorder="1" applyAlignment="1">
      <alignment horizontal="center"/>
    </xf>
    <xf numFmtId="0" fontId="14" fillId="4" borderId="14" xfId="1" applyFont="1" applyFill="1" applyBorder="1">
      <alignment horizontal="center"/>
    </xf>
    <xf numFmtId="0" fontId="13" fillId="4" borderId="14" xfId="1" applyFont="1" applyFill="1" applyBorder="1">
      <alignment horizontal="center"/>
    </xf>
    <xf numFmtId="0" fontId="6" fillId="0" borderId="2" xfId="0" applyFont="1" applyBorder="1" applyAlignment="1">
      <alignment horizontal="center"/>
    </xf>
    <xf numFmtId="0" fontId="4" fillId="0" borderId="2" xfId="0" applyFont="1" applyBorder="1" applyAlignment="1">
      <alignment horizontal="center"/>
    </xf>
    <xf numFmtId="1" fontId="4" fillId="0" borderId="1" xfId="0" applyNumberFormat="1" applyFont="1" applyBorder="1"/>
    <xf numFmtId="0" fontId="19" fillId="0" borderId="14" xfId="0" applyFont="1" applyBorder="1"/>
    <xf numFmtId="0" fontId="8" fillId="0" borderId="2" xfId="0" applyFont="1" applyBorder="1" applyAlignment="1">
      <alignment horizontal="center"/>
    </xf>
    <xf numFmtId="0" fontId="14" fillId="4" borderId="2" xfId="1" applyFont="1" applyFill="1" applyBorder="1">
      <alignment horizontal="center"/>
    </xf>
    <xf numFmtId="0" fontId="4" fillId="8" borderId="1" xfId="0" applyFont="1" applyFill="1" applyBorder="1"/>
    <xf numFmtId="164" fontId="46" fillId="0" borderId="2" xfId="0" applyNumberFormat="1" applyFont="1" applyBorder="1"/>
    <xf numFmtId="164" fontId="46" fillId="0" borderId="14" xfId="0" applyNumberFormat="1" applyFont="1" applyBorder="1"/>
    <xf numFmtId="2" fontId="10" fillId="0" borderId="2" xfId="0" applyNumberFormat="1" applyFont="1" applyBorder="1" applyAlignment="1">
      <alignment horizontal="center"/>
    </xf>
    <xf numFmtId="2" fontId="4" fillId="0" borderId="14" xfId="0" applyNumberFormat="1" applyFont="1" applyBorder="1" applyAlignment="1">
      <alignment horizontal="center"/>
    </xf>
    <xf numFmtId="2" fontId="4" fillId="0" borderId="2" xfId="0" applyNumberFormat="1" applyFont="1" applyBorder="1" applyAlignment="1">
      <alignment horizontal="center"/>
    </xf>
    <xf numFmtId="0" fontId="21" fillId="4" borderId="2" xfId="1" applyFont="1" applyFill="1" applyBorder="1">
      <alignment horizontal="center"/>
    </xf>
    <xf numFmtId="0" fontId="69" fillId="0" borderId="0" xfId="0" applyFont="1" applyAlignment="1">
      <alignment horizontal="center"/>
    </xf>
    <xf numFmtId="0" fontId="69" fillId="2" borderId="0" xfId="0" applyFont="1" applyFill="1" applyAlignment="1">
      <alignment horizontal="center"/>
    </xf>
    <xf numFmtId="2" fontId="69" fillId="0" borderId="0" xfId="0" applyNumberFormat="1" applyFont="1" applyAlignment="1">
      <alignment horizontal="center"/>
    </xf>
    <xf numFmtId="1" fontId="68" fillId="0" borderId="0" xfId="0" applyNumberFormat="1" applyFont="1" applyAlignment="1">
      <alignment horizontal="center"/>
    </xf>
    <xf numFmtId="1" fontId="46" fillId="0" borderId="0" xfId="0" applyNumberFormat="1" applyFont="1" applyAlignment="1">
      <alignment horizontal="center"/>
    </xf>
    <xf numFmtId="1" fontId="0" fillId="0" borderId="0" xfId="0" applyNumberFormat="1"/>
    <xf numFmtId="1" fontId="68" fillId="0" borderId="0" xfId="0" applyNumberFormat="1" applyFont="1"/>
    <xf numFmtId="1" fontId="0" fillId="0" borderId="2" xfId="0" applyNumberFormat="1" applyBorder="1"/>
    <xf numFmtId="1" fontId="68" fillId="0" borderId="2" xfId="0" applyNumberFormat="1" applyFont="1" applyBorder="1"/>
    <xf numFmtId="0" fontId="3" fillId="12" borderId="74" xfId="0" applyFont="1" applyFill="1" applyBorder="1" applyAlignment="1">
      <alignment horizontal="center"/>
    </xf>
    <xf numFmtId="0" fontId="3" fillId="2" borderId="75" xfId="0" applyFont="1" applyFill="1" applyBorder="1" applyAlignment="1">
      <alignment horizontal="center"/>
    </xf>
    <xf numFmtId="0" fontId="3" fillId="2" borderId="76" xfId="0" applyFont="1" applyFill="1" applyBorder="1" applyAlignment="1">
      <alignment horizontal="center"/>
    </xf>
    <xf numFmtId="0" fontId="43" fillId="20" borderId="77" xfId="2" applyFont="1" applyFill="1" applyBorder="1" applyAlignment="1">
      <alignment horizontal="center"/>
    </xf>
    <xf numFmtId="1" fontId="67" fillId="20" borderId="78" xfId="2" applyNumberFormat="1" applyFont="1" applyFill="1" applyBorder="1" applyAlignment="1">
      <alignment horizontal="center"/>
    </xf>
    <xf numFmtId="1" fontId="67" fillId="20" borderId="79" xfId="2" applyNumberFormat="1" applyFont="1" applyFill="1" applyBorder="1" applyAlignment="1">
      <alignment horizontal="center"/>
    </xf>
    <xf numFmtId="0" fontId="3" fillId="12" borderId="77" xfId="0" applyFont="1" applyFill="1" applyBorder="1" applyAlignment="1">
      <alignment horizontal="center"/>
    </xf>
    <xf numFmtId="0" fontId="3" fillId="2" borderId="78" xfId="0" applyFont="1" applyFill="1" applyBorder="1" applyAlignment="1">
      <alignment horizontal="center"/>
    </xf>
    <xf numFmtId="0" fontId="3" fillId="2" borderId="79" xfId="0" applyFont="1" applyFill="1" applyBorder="1" applyAlignment="1">
      <alignment horizontal="center"/>
    </xf>
    <xf numFmtId="0" fontId="43" fillId="18" borderId="77" xfId="2" applyFont="1" applyFill="1" applyBorder="1" applyAlignment="1">
      <alignment horizontal="center"/>
    </xf>
    <xf numFmtId="1" fontId="45" fillId="21" borderId="78" xfId="2" applyNumberFormat="1" applyFont="1" applyFill="1" applyBorder="1" applyAlignment="1">
      <alignment horizontal="center"/>
    </xf>
    <xf numFmtId="1" fontId="45" fillId="21" borderId="79" xfId="2" applyNumberFormat="1" applyFont="1" applyFill="1" applyBorder="1" applyAlignment="1">
      <alignment horizontal="center"/>
    </xf>
    <xf numFmtId="0" fontId="43" fillId="18" borderId="80" xfId="2" applyFont="1" applyFill="1" applyBorder="1" applyAlignment="1">
      <alignment horizontal="center"/>
    </xf>
    <xf numFmtId="1" fontId="45" fillId="21" borderId="81" xfId="2" applyNumberFormat="1" applyFont="1" applyFill="1" applyBorder="1" applyAlignment="1">
      <alignment horizontal="center"/>
    </xf>
    <xf numFmtId="1" fontId="45" fillId="21" borderId="82" xfId="2" applyNumberFormat="1" applyFont="1" applyFill="1" applyBorder="1" applyAlignment="1">
      <alignment horizontal="center"/>
    </xf>
    <xf numFmtId="1" fontId="4" fillId="10" borderId="0" xfId="0" applyNumberFormat="1" applyFont="1" applyFill="1" applyAlignment="1">
      <alignment horizontal="center"/>
    </xf>
    <xf numFmtId="0" fontId="46" fillId="10" borderId="0" xfId="0" applyFont="1" applyFill="1"/>
    <xf numFmtId="164" fontId="0" fillId="0" borderId="73" xfId="0" applyNumberFormat="1" applyBorder="1" applyAlignment="1">
      <alignment horizontal="center"/>
    </xf>
    <xf numFmtId="0" fontId="0" fillId="0" borderId="73" xfId="0" applyBorder="1" applyAlignment="1">
      <alignment horizontal="center"/>
    </xf>
    <xf numFmtId="0" fontId="55" fillId="12" borderId="3" xfId="0" applyFont="1" applyFill="1" applyBorder="1" applyAlignment="1">
      <alignment horizontal="center"/>
    </xf>
    <xf numFmtId="0" fontId="55" fillId="12" borderId="17" xfId="0" applyFont="1" applyFill="1" applyBorder="1" applyAlignment="1">
      <alignment horizontal="center"/>
    </xf>
    <xf numFmtId="0" fontId="55" fillId="12" borderId="4" xfId="0" applyFont="1" applyFill="1" applyBorder="1" applyAlignment="1">
      <alignment horizontal="center"/>
    </xf>
    <xf numFmtId="0" fontId="3" fillId="13" borderId="0" xfId="0" applyFont="1" applyFill="1" applyAlignment="1">
      <alignment horizontal="center"/>
    </xf>
    <xf numFmtId="1" fontId="3" fillId="13" borderId="0" xfId="0" applyNumberFormat="1" applyFont="1" applyFill="1" applyAlignment="1">
      <alignment horizontal="center"/>
    </xf>
    <xf numFmtId="0" fontId="62" fillId="4" borderId="0" xfId="1" applyFont="1" applyFill="1">
      <alignment horizontal="center"/>
    </xf>
    <xf numFmtId="0" fontId="62" fillId="12" borderId="0" xfId="1" applyFont="1" applyFill="1">
      <alignment horizontal="center"/>
    </xf>
    <xf numFmtId="0" fontId="68" fillId="4" borderId="0" xfId="1" applyFont="1" applyFill="1">
      <alignment horizontal="center"/>
    </xf>
    <xf numFmtId="0" fontId="68" fillId="12" borderId="0" xfId="1" applyFont="1" applyFill="1">
      <alignment horizontal="center"/>
    </xf>
    <xf numFmtId="164" fontId="72" fillId="0" borderId="0" xfId="0" applyNumberFormat="1" applyFont="1" applyAlignment="1">
      <alignment horizontal="center"/>
    </xf>
    <xf numFmtId="1" fontId="72" fillId="0" borderId="0" xfId="0" applyNumberFormat="1" applyFont="1" applyAlignment="1">
      <alignment horizontal="center"/>
    </xf>
    <xf numFmtId="1" fontId="72" fillId="12" borderId="0" xfId="0" applyNumberFormat="1" applyFont="1" applyFill="1" applyAlignment="1">
      <alignment horizontal="center"/>
    </xf>
    <xf numFmtId="1" fontId="61" fillId="12" borderId="0" xfId="0" applyNumberFormat="1" applyFont="1" applyFill="1" applyAlignment="1">
      <alignment horizontal="center"/>
    </xf>
    <xf numFmtId="0" fontId="19" fillId="12" borderId="0" xfId="0" applyFont="1" applyFill="1"/>
    <xf numFmtId="0" fontId="4" fillId="12" borderId="0" xfId="0" applyFont="1" applyFill="1"/>
    <xf numFmtId="164" fontId="0" fillId="12" borderId="0" xfId="0" applyNumberFormat="1" applyFill="1"/>
    <xf numFmtId="0" fontId="61" fillId="0" borderId="2" xfId="0" applyFont="1" applyBorder="1"/>
    <xf numFmtId="164" fontId="61" fillId="0" borderId="2" xfId="0" applyNumberFormat="1" applyFont="1" applyBorder="1"/>
    <xf numFmtId="164" fontId="0" fillId="0" borderId="2" xfId="0" applyNumberFormat="1" applyBorder="1"/>
    <xf numFmtId="0" fontId="0" fillId="12" borderId="2" xfId="0" applyFill="1" applyBorder="1"/>
    <xf numFmtId="164" fontId="0" fillId="12" borderId="2" xfId="0" applyNumberFormat="1" applyFill="1" applyBorder="1"/>
    <xf numFmtId="164" fontId="5" fillId="0" borderId="0" xfId="0" applyNumberFormat="1" applyFont="1" applyAlignment="1">
      <alignment horizontal="center"/>
    </xf>
    <xf numFmtId="0" fontId="29" fillId="12" borderId="0" xfId="0" applyFont="1" applyFill="1" applyAlignment="1">
      <alignment horizontal="center"/>
    </xf>
    <xf numFmtId="164" fontId="5" fillId="12" borderId="0" xfId="0" applyNumberFormat="1" applyFont="1" applyFill="1" applyAlignment="1">
      <alignment horizontal="center"/>
    </xf>
    <xf numFmtId="164" fontId="29" fillId="0" borderId="0" xfId="0" applyNumberFormat="1" applyFont="1" applyAlignment="1">
      <alignment horizontal="center"/>
    </xf>
    <xf numFmtId="0" fontId="29" fillId="0" borderId="0" xfId="0" applyFont="1" applyAlignment="1">
      <alignment horizontal="center"/>
    </xf>
    <xf numFmtId="0" fontId="3" fillId="2" borderId="1" xfId="0" applyFont="1" applyFill="1" applyBorder="1" applyAlignment="1">
      <alignment horizontal="center"/>
    </xf>
    <xf numFmtId="0" fontId="83" fillId="0" borderId="0" xfId="0" applyFont="1" applyAlignment="1">
      <alignment horizontal="center"/>
    </xf>
    <xf numFmtId="164" fontId="62" fillId="0" borderId="0" xfId="0" applyNumberFormat="1" applyFont="1" applyAlignment="1">
      <alignment horizontal="center"/>
    </xf>
    <xf numFmtId="0" fontId="4" fillId="2" borderId="14" xfId="0" applyFont="1" applyFill="1" applyBorder="1" applyAlignment="1">
      <alignment horizontal="center"/>
    </xf>
    <xf numFmtId="0" fontId="68" fillId="12" borderId="2" xfId="0" applyFont="1" applyFill="1" applyBorder="1" applyAlignment="1">
      <alignment horizontal="center"/>
    </xf>
    <xf numFmtId="0" fontId="4" fillId="2" borderId="83" xfId="0" applyFont="1" applyFill="1" applyBorder="1" applyAlignment="1">
      <alignment horizontal="center"/>
    </xf>
    <xf numFmtId="164" fontId="0" fillId="0" borderId="2" xfId="0" applyNumberFormat="1" applyBorder="1" applyAlignment="1">
      <alignment horizontal="center"/>
    </xf>
    <xf numFmtId="164" fontId="0" fillId="0" borderId="14" xfId="0" applyNumberFormat="1" applyBorder="1" applyAlignment="1">
      <alignment horizontal="center"/>
    </xf>
    <xf numFmtId="164" fontId="68" fillId="0" borderId="2" xfId="0" applyNumberFormat="1" applyFont="1" applyBorder="1" applyAlignment="1">
      <alignment horizontal="center"/>
    </xf>
    <xf numFmtId="1" fontId="4" fillId="12" borderId="2" xfId="0" applyNumberFormat="1" applyFont="1" applyFill="1" applyBorder="1" applyAlignment="1">
      <alignment horizontal="center"/>
    </xf>
    <xf numFmtId="0" fontId="4" fillId="12" borderId="83" xfId="0" applyFont="1" applyFill="1" applyBorder="1" applyAlignment="1">
      <alignment horizontal="center"/>
    </xf>
    <xf numFmtId="0" fontId="4" fillId="12" borderId="73" xfId="0" applyFont="1" applyFill="1" applyBorder="1" applyAlignment="1">
      <alignment horizontal="center"/>
    </xf>
    <xf numFmtId="1" fontId="4" fillId="19" borderId="2" xfId="0" applyNumberFormat="1" applyFont="1" applyFill="1" applyBorder="1" applyAlignment="1">
      <alignment horizontal="center"/>
    </xf>
    <xf numFmtId="0" fontId="4" fillId="2" borderId="85" xfId="0" applyFont="1" applyFill="1" applyBorder="1" applyAlignment="1">
      <alignment horizontal="center"/>
    </xf>
    <xf numFmtId="164" fontId="0" fillId="0" borderId="85" xfId="0" applyNumberFormat="1" applyBorder="1" applyAlignment="1">
      <alignment horizontal="center"/>
    </xf>
    <xf numFmtId="0" fontId="0" fillId="0" borderId="85" xfId="0" applyBorder="1" applyAlignment="1">
      <alignment horizontal="center"/>
    </xf>
    <xf numFmtId="164" fontId="0" fillId="0" borderId="86" xfId="0" applyNumberFormat="1" applyBorder="1" applyAlignment="1">
      <alignment horizontal="center"/>
    </xf>
    <xf numFmtId="164" fontId="0" fillId="0" borderId="84" xfId="0" applyNumberFormat="1" applyBorder="1" applyAlignment="1">
      <alignment horizontal="center"/>
    </xf>
    <xf numFmtId="0" fontId="46" fillId="0" borderId="85" xfId="0" applyFont="1" applyBorder="1" applyAlignment="1">
      <alignment horizontal="center"/>
    </xf>
    <xf numFmtId="1" fontId="4" fillId="0" borderId="85" xfId="0" applyNumberFormat="1" applyFont="1" applyBorder="1" applyAlignment="1">
      <alignment horizontal="center"/>
    </xf>
    <xf numFmtId="164" fontId="4" fillId="13" borderId="85" xfId="0" applyNumberFormat="1" applyFont="1" applyFill="1" applyBorder="1" applyAlignment="1">
      <alignment horizontal="center"/>
    </xf>
    <xf numFmtId="164" fontId="68" fillId="0" borderId="85" xfId="0" applyNumberFormat="1" applyFont="1" applyBorder="1" applyAlignment="1">
      <alignment horizontal="center"/>
    </xf>
    <xf numFmtId="1" fontId="4" fillId="13" borderId="85" xfId="0" applyNumberFormat="1" applyFont="1" applyFill="1" applyBorder="1" applyAlignment="1">
      <alignment horizontal="center"/>
    </xf>
    <xf numFmtId="0" fontId="4" fillId="12" borderId="85" xfId="0" applyFont="1" applyFill="1" applyBorder="1" applyAlignment="1">
      <alignment horizontal="center"/>
    </xf>
    <xf numFmtId="0" fontId="4" fillId="12" borderId="84" xfId="0" applyFont="1" applyFill="1" applyBorder="1" applyAlignment="1">
      <alignment horizontal="center"/>
    </xf>
    <xf numFmtId="0" fontId="13" fillId="12" borderId="84" xfId="0" applyFont="1" applyFill="1" applyBorder="1" applyAlignment="1">
      <alignment horizontal="center"/>
    </xf>
    <xf numFmtId="1" fontId="4" fillId="12" borderId="85" xfId="0" applyNumberFormat="1" applyFont="1" applyFill="1" applyBorder="1" applyAlignment="1">
      <alignment horizontal="center"/>
    </xf>
    <xf numFmtId="0" fontId="4" fillId="2" borderId="88" xfId="0" applyFont="1" applyFill="1" applyBorder="1" applyAlignment="1">
      <alignment horizontal="center"/>
    </xf>
    <xf numFmtId="164" fontId="0" fillId="0" borderId="88" xfId="0" applyNumberFormat="1" applyBorder="1" applyAlignment="1">
      <alignment horizontal="center"/>
    </xf>
    <xf numFmtId="164" fontId="0" fillId="0" borderId="89" xfId="0" applyNumberFormat="1" applyBorder="1" applyAlignment="1">
      <alignment horizontal="center"/>
    </xf>
    <xf numFmtId="1" fontId="4" fillId="0" borderId="88" xfId="0" applyNumberFormat="1" applyFont="1" applyBorder="1" applyAlignment="1">
      <alignment horizontal="center"/>
    </xf>
    <xf numFmtId="164" fontId="4" fillId="13" borderId="88" xfId="0" applyNumberFormat="1" applyFont="1" applyFill="1" applyBorder="1" applyAlignment="1">
      <alignment horizontal="center"/>
    </xf>
    <xf numFmtId="164" fontId="68" fillId="0" borderId="88" xfId="0" applyNumberFormat="1" applyFont="1" applyBorder="1" applyAlignment="1">
      <alignment horizontal="center"/>
    </xf>
    <xf numFmtId="1" fontId="4" fillId="13" borderId="88" xfId="0" applyNumberFormat="1" applyFont="1" applyFill="1" applyBorder="1" applyAlignment="1">
      <alignment horizontal="center"/>
    </xf>
    <xf numFmtId="1" fontId="4" fillId="12" borderId="88" xfId="0" applyNumberFormat="1" applyFont="1" applyFill="1" applyBorder="1" applyAlignment="1">
      <alignment horizontal="center"/>
    </xf>
    <xf numFmtId="0" fontId="4" fillId="12" borderId="87" xfId="0" applyFont="1" applyFill="1" applyBorder="1" applyAlignment="1">
      <alignment horizontal="center"/>
    </xf>
    <xf numFmtId="0" fontId="4" fillId="0" borderId="85" xfId="0" applyFont="1" applyBorder="1" applyAlignment="1">
      <alignment horizontal="center"/>
    </xf>
    <xf numFmtId="0" fontId="4" fillId="2" borderId="84" xfId="0" applyFont="1" applyFill="1" applyBorder="1" applyAlignment="1">
      <alignment horizontal="center"/>
    </xf>
    <xf numFmtId="1" fontId="0" fillId="0" borderId="2" xfId="0" applyNumberFormat="1" applyBorder="1" applyAlignment="1">
      <alignment horizontal="center"/>
    </xf>
    <xf numFmtId="1" fontId="68" fillId="0" borderId="2" xfId="0" applyNumberFormat="1" applyFont="1" applyBorder="1" applyAlignment="1">
      <alignment horizontal="center"/>
    </xf>
    <xf numFmtId="0" fontId="4" fillId="2" borderId="4" xfId="0" applyFont="1" applyFill="1" applyBorder="1" applyAlignment="1">
      <alignment horizontal="center"/>
    </xf>
    <xf numFmtId="0" fontId="46" fillId="12" borderId="2" xfId="0" applyFont="1" applyFill="1" applyBorder="1"/>
    <xf numFmtId="1" fontId="0" fillId="0" borderId="85" xfId="0" applyNumberFormat="1" applyBorder="1" applyAlignment="1">
      <alignment horizontal="center"/>
    </xf>
    <xf numFmtId="1" fontId="68" fillId="0" borderId="85" xfId="0" applyNumberFormat="1" applyFont="1" applyBorder="1" applyAlignment="1">
      <alignment horizontal="center"/>
    </xf>
    <xf numFmtId="0" fontId="3" fillId="0" borderId="0" xfId="0" applyFont="1" applyAlignment="1">
      <alignment horizontal="center"/>
    </xf>
    <xf numFmtId="164" fontId="16" fillId="2" borderId="1" xfId="0" applyNumberFormat="1" applyFont="1" applyFill="1" applyBorder="1" applyAlignment="1">
      <alignment horizontal="center"/>
    </xf>
    <xf numFmtId="0" fontId="5" fillId="0" borderId="1" xfId="0" applyFont="1" applyBorder="1" applyAlignment="1">
      <alignment horizontal="center"/>
    </xf>
    <xf numFmtId="164" fontId="7" fillId="0" borderId="1" xfId="0" applyNumberFormat="1" applyFont="1" applyBorder="1" applyAlignment="1">
      <alignment horizontal="center"/>
    </xf>
    <xf numFmtId="2" fontId="51" fillId="0" borderId="1" xfId="0" applyNumberFormat="1" applyFont="1" applyBorder="1" applyAlignment="1">
      <alignment horizontal="center"/>
    </xf>
    <xf numFmtId="0" fontId="4" fillId="12" borderId="14" xfId="0" applyFont="1" applyFill="1" applyBorder="1" applyAlignment="1">
      <alignment horizontal="center"/>
    </xf>
    <xf numFmtId="164" fontId="4" fillId="0" borderId="14" xfId="0" applyNumberFormat="1" applyFont="1" applyBorder="1" applyAlignment="1">
      <alignment horizontal="center"/>
    </xf>
    <xf numFmtId="164" fontId="4" fillId="0" borderId="89" xfId="0" applyNumberFormat="1" applyFont="1" applyBorder="1" applyAlignment="1">
      <alignment horizontal="center"/>
    </xf>
    <xf numFmtId="164" fontId="4" fillId="0" borderId="86" xfId="0" applyNumberFormat="1" applyFont="1" applyBorder="1" applyAlignment="1">
      <alignment horizontal="center"/>
    </xf>
    <xf numFmtId="1" fontId="4" fillId="2" borderId="2" xfId="0" applyNumberFormat="1" applyFont="1" applyFill="1" applyBorder="1" applyAlignment="1">
      <alignment horizontal="center"/>
    </xf>
    <xf numFmtId="2" fontId="0" fillId="0" borderId="2" xfId="0" applyNumberFormat="1" applyBorder="1" applyAlignment="1">
      <alignment horizontal="center"/>
    </xf>
    <xf numFmtId="2" fontId="0" fillId="0" borderId="14" xfId="0" applyNumberFormat="1" applyBorder="1" applyAlignment="1">
      <alignment horizontal="center"/>
    </xf>
    <xf numFmtId="2" fontId="0" fillId="0" borderId="4" xfId="0" applyNumberFormat="1" applyBorder="1" applyAlignment="1">
      <alignment horizontal="center"/>
    </xf>
    <xf numFmtId="2" fontId="0" fillId="0" borderId="17" xfId="0" applyNumberFormat="1" applyBorder="1" applyAlignment="1">
      <alignment horizontal="center"/>
    </xf>
    <xf numFmtId="2" fontId="4" fillId="0" borderId="17" xfId="0" applyNumberFormat="1" applyFont="1" applyBorder="1" applyAlignment="1">
      <alignment horizontal="center"/>
    </xf>
    <xf numFmtId="2" fontId="4" fillId="0" borderId="4" xfId="0" applyNumberFormat="1" applyFont="1" applyBorder="1" applyAlignment="1">
      <alignment horizontal="center"/>
    </xf>
    <xf numFmtId="0" fontId="4" fillId="0" borderId="4" xfId="0" applyFont="1" applyBorder="1" applyAlignment="1">
      <alignment horizontal="center"/>
    </xf>
    <xf numFmtId="1" fontId="0" fillId="0" borderId="1" xfId="0" applyNumberFormat="1" applyBorder="1" applyAlignment="1">
      <alignment horizontal="center"/>
    </xf>
    <xf numFmtId="1" fontId="0" fillId="0" borderId="14" xfId="0" applyNumberFormat="1" applyBorder="1" applyAlignment="1">
      <alignment horizontal="center"/>
    </xf>
    <xf numFmtId="1" fontId="0" fillId="0" borderId="86" xfId="0" applyNumberFormat="1" applyBorder="1" applyAlignment="1">
      <alignment horizontal="center"/>
    </xf>
    <xf numFmtId="1" fontId="46" fillId="0" borderId="1" xfId="0" applyNumberFormat="1" applyFont="1" applyBorder="1" applyAlignment="1">
      <alignment horizontal="center"/>
    </xf>
    <xf numFmtId="1" fontId="46" fillId="0" borderId="86" xfId="0" applyNumberFormat="1" applyFont="1" applyBorder="1" applyAlignment="1">
      <alignment horizontal="center"/>
    </xf>
    <xf numFmtId="1" fontId="0" fillId="0" borderId="1" xfId="0" applyNumberFormat="1" applyBorder="1"/>
    <xf numFmtId="1" fontId="0" fillId="0" borderId="14" xfId="0" applyNumberFormat="1" applyBorder="1"/>
    <xf numFmtId="164" fontId="11" fillId="0" borderId="1" xfId="0" applyNumberFormat="1" applyFont="1" applyBorder="1" applyAlignment="1">
      <alignment horizontal="center"/>
    </xf>
    <xf numFmtId="0" fontId="4" fillId="22" borderId="0" xfId="0" applyFont="1" applyFill="1" applyAlignment="1">
      <alignment horizontal="center"/>
    </xf>
    <xf numFmtId="0" fontId="4" fillId="22" borderId="1" xfId="0" applyFont="1" applyFill="1" applyBorder="1" applyAlignment="1">
      <alignment horizontal="center"/>
    </xf>
    <xf numFmtId="0" fontId="68" fillId="22" borderId="0" xfId="0" applyFont="1" applyFill="1" applyAlignment="1">
      <alignment horizontal="center"/>
    </xf>
    <xf numFmtId="0" fontId="4" fillId="22" borderId="85" xfId="0" applyFont="1" applyFill="1" applyBorder="1" applyAlignment="1">
      <alignment horizontal="center"/>
    </xf>
    <xf numFmtId="0" fontId="4" fillId="22" borderId="86" xfId="0" applyFont="1" applyFill="1" applyBorder="1" applyAlignment="1">
      <alignment horizontal="center"/>
    </xf>
    <xf numFmtId="164" fontId="4" fillId="22" borderId="85" xfId="0" applyNumberFormat="1" applyFont="1" applyFill="1" applyBorder="1" applyAlignment="1">
      <alignment horizontal="center"/>
    </xf>
    <xf numFmtId="0" fontId="68" fillId="22" borderId="85" xfId="0" applyFont="1" applyFill="1" applyBorder="1" applyAlignment="1">
      <alignment horizontal="center"/>
    </xf>
    <xf numFmtId="0" fontId="0" fillId="22" borderId="0" xfId="0" applyFill="1"/>
    <xf numFmtId="0" fontId="4" fillId="22" borderId="2" xfId="0" applyFont="1" applyFill="1" applyBorder="1" applyAlignment="1">
      <alignment horizontal="center"/>
    </xf>
    <xf numFmtId="0" fontId="4" fillId="22" borderId="14" xfId="0" applyFont="1" applyFill="1" applyBorder="1" applyAlignment="1">
      <alignment horizontal="center"/>
    </xf>
    <xf numFmtId="164" fontId="4" fillId="22" borderId="14" xfId="0" applyNumberFormat="1" applyFont="1" applyFill="1" applyBorder="1" applyAlignment="1">
      <alignment horizontal="center"/>
    </xf>
    <xf numFmtId="0" fontId="68" fillId="22" borderId="2" xfId="0" applyFont="1" applyFill="1" applyBorder="1" applyAlignment="1">
      <alignment horizontal="center"/>
    </xf>
    <xf numFmtId="164" fontId="4" fillId="22" borderId="0" xfId="0" applyNumberFormat="1" applyFont="1" applyFill="1" applyAlignment="1">
      <alignment horizontal="center"/>
    </xf>
    <xf numFmtId="164" fontId="4" fillId="22" borderId="1" xfId="0" applyNumberFormat="1" applyFont="1" applyFill="1" applyBorder="1" applyAlignment="1">
      <alignment horizontal="center"/>
    </xf>
    <xf numFmtId="0" fontId="0" fillId="22" borderId="1" xfId="0" applyFill="1" applyBorder="1"/>
    <xf numFmtId="0" fontId="4" fillId="22" borderId="73" xfId="0" applyFont="1" applyFill="1" applyBorder="1" applyAlignment="1">
      <alignment horizontal="center"/>
    </xf>
    <xf numFmtId="164" fontId="68" fillId="22" borderId="0" xfId="0" applyNumberFormat="1" applyFont="1" applyFill="1" applyAlignment="1">
      <alignment horizontal="center"/>
    </xf>
    <xf numFmtId="164" fontId="4" fillId="22" borderId="86" xfId="0" applyNumberFormat="1" applyFont="1" applyFill="1" applyBorder="1" applyAlignment="1">
      <alignment horizontal="center"/>
    </xf>
    <xf numFmtId="164" fontId="68" fillId="22" borderId="85" xfId="0" applyNumberFormat="1" applyFont="1" applyFill="1" applyBorder="1" applyAlignment="1">
      <alignment horizontal="center"/>
    </xf>
    <xf numFmtId="0" fontId="26" fillId="9" borderId="0" xfId="0" applyFont="1" applyFill="1" applyAlignment="1">
      <alignment horizontal="center"/>
    </xf>
    <xf numFmtId="0" fontId="9" fillId="9" borderId="0" xfId="0" applyFont="1" applyFill="1" applyAlignment="1">
      <alignment horizontal="center"/>
    </xf>
    <xf numFmtId="0" fontId="9" fillId="9" borderId="1" xfId="0" applyFont="1" applyFill="1" applyBorder="1" applyAlignment="1">
      <alignment horizontal="center"/>
    </xf>
    <xf numFmtId="0" fontId="68" fillId="13" borderId="1" xfId="0" applyFont="1" applyFill="1" applyBorder="1" applyAlignment="1">
      <alignment horizontal="center"/>
    </xf>
    <xf numFmtId="164" fontId="68" fillId="19" borderId="14" xfId="0" applyNumberFormat="1" applyFont="1" applyFill="1" applyBorder="1" applyAlignment="1">
      <alignment horizontal="center"/>
    </xf>
    <xf numFmtId="0" fontId="92" fillId="13" borderId="1" xfId="0" applyFont="1" applyFill="1" applyBorder="1" applyAlignment="1">
      <alignment horizontal="center"/>
    </xf>
    <xf numFmtId="1" fontId="70" fillId="13" borderId="0" xfId="0" applyNumberFormat="1" applyFont="1" applyFill="1" applyAlignment="1">
      <alignment horizontal="center"/>
    </xf>
    <xf numFmtId="1" fontId="7" fillId="13" borderId="0" xfId="0" applyNumberFormat="1" applyFont="1" applyFill="1" applyAlignment="1">
      <alignment horizontal="center"/>
    </xf>
    <xf numFmtId="0" fontId="73" fillId="9" borderId="0" xfId="0" applyFont="1" applyFill="1" applyAlignment="1">
      <alignment horizontal="center"/>
    </xf>
    <xf numFmtId="0" fontId="0" fillId="8" borderId="1" xfId="0" applyFill="1" applyBorder="1"/>
    <xf numFmtId="0" fontId="13" fillId="8" borderId="0" xfId="1" applyFont="1" applyFill="1">
      <alignment horizontal="center"/>
    </xf>
    <xf numFmtId="1" fontId="0" fillId="8" borderId="0" xfId="0" applyNumberFormat="1" applyFill="1" applyAlignment="1">
      <alignment horizontal="center"/>
    </xf>
    <xf numFmtId="0" fontId="13" fillId="0" borderId="0" xfId="1" applyFont="1">
      <alignment horizontal="center"/>
    </xf>
    <xf numFmtId="0" fontId="75" fillId="13" borderId="0" xfId="0" applyFont="1" applyFill="1" applyAlignment="1">
      <alignment horizontal="left"/>
    </xf>
    <xf numFmtId="0" fontId="85" fillId="8" borderId="0" xfId="0" applyFont="1" applyFill="1" applyAlignment="1">
      <alignment horizontal="right"/>
    </xf>
    <xf numFmtId="0" fontId="85" fillId="8" borderId="0" xfId="0" applyFont="1" applyFill="1"/>
    <xf numFmtId="0" fontId="17" fillId="9" borderId="1" xfId="0" applyFont="1" applyFill="1" applyBorder="1" applyAlignment="1">
      <alignment horizontal="center"/>
    </xf>
    <xf numFmtId="1" fontId="17" fillId="13" borderId="0" xfId="0" applyNumberFormat="1" applyFont="1" applyFill="1" applyAlignment="1">
      <alignment horizontal="center"/>
    </xf>
    <xf numFmtId="0" fontId="70" fillId="13" borderId="0" xfId="0" applyFont="1" applyFill="1" applyAlignment="1">
      <alignment horizontal="center"/>
    </xf>
    <xf numFmtId="0" fontId="17" fillId="13" borderId="0" xfId="0" applyFont="1" applyFill="1" applyAlignment="1">
      <alignment horizontal="center"/>
    </xf>
    <xf numFmtId="0" fontId="27" fillId="13" borderId="0" xfId="0" applyFont="1" applyFill="1" applyAlignment="1">
      <alignment horizontal="center"/>
    </xf>
    <xf numFmtId="0" fontId="12" fillId="12" borderId="0" xfId="0" applyFont="1" applyFill="1" applyAlignment="1">
      <alignment horizontal="center"/>
    </xf>
    <xf numFmtId="0" fontId="27" fillId="12" borderId="0" xfId="0" applyFont="1" applyFill="1" applyAlignment="1">
      <alignment horizontal="center"/>
    </xf>
    <xf numFmtId="0" fontId="0" fillId="13" borderId="0" xfId="0" applyFill="1" applyAlignment="1">
      <alignment horizontal="right"/>
    </xf>
    <xf numFmtId="164" fontId="4" fillId="13" borderId="0" xfId="0" applyNumberFormat="1" applyFont="1" applyFill="1" applyAlignment="1">
      <alignment horizontal="right"/>
    </xf>
    <xf numFmtId="164" fontId="91" fillId="13" borderId="0" xfId="0" applyNumberFormat="1" applyFont="1" applyFill="1" applyAlignment="1">
      <alignment horizontal="right"/>
    </xf>
    <xf numFmtId="0" fontId="91" fillId="13" borderId="0" xfId="0" applyFont="1" applyFill="1" applyAlignment="1">
      <alignment horizontal="right"/>
    </xf>
    <xf numFmtId="0" fontId="4" fillId="4" borderId="1" xfId="1" applyFont="1" applyFill="1" applyBorder="1">
      <alignment horizontal="center"/>
    </xf>
    <xf numFmtId="0" fontId="85" fillId="0" borderId="0" xfId="0" applyFont="1" applyAlignment="1">
      <alignment horizontal="center"/>
    </xf>
    <xf numFmtId="0" fontId="0" fillId="0" borderId="18" xfId="0" applyBorder="1"/>
    <xf numFmtId="0" fontId="0" fillId="9" borderId="18" xfId="0" applyFill="1" applyBorder="1"/>
    <xf numFmtId="0" fontId="0" fillId="9" borderId="0" xfId="0" applyFill="1"/>
    <xf numFmtId="2" fontId="4" fillId="9" borderId="0" xfId="0" applyNumberFormat="1" applyFont="1" applyFill="1" applyAlignment="1">
      <alignment horizontal="center"/>
    </xf>
    <xf numFmtId="1" fontId="4" fillId="9" borderId="0" xfId="0" applyNumberFormat="1" applyFont="1" applyFill="1" applyAlignment="1">
      <alignment horizontal="center"/>
    </xf>
    <xf numFmtId="164" fontId="4" fillId="9" borderId="0" xfId="0" applyNumberFormat="1" applyFont="1" applyFill="1" applyAlignment="1">
      <alignment horizontal="center"/>
    </xf>
    <xf numFmtId="164" fontId="4" fillId="9" borderId="18" xfId="0" applyNumberFormat="1" applyFont="1" applyFill="1" applyBorder="1" applyAlignment="1">
      <alignment horizontal="center"/>
    </xf>
    <xf numFmtId="0" fontId="4" fillId="0" borderId="18" xfId="0" applyFont="1" applyBorder="1" applyAlignment="1">
      <alignment horizontal="center"/>
    </xf>
    <xf numFmtId="0" fontId="19" fillId="9" borderId="0" xfId="0" applyFont="1" applyFill="1" applyAlignment="1">
      <alignment horizontal="center"/>
    </xf>
    <xf numFmtId="164" fontId="4" fillId="0" borderId="7" xfId="0" applyNumberFormat="1" applyFont="1" applyBorder="1" applyAlignment="1">
      <alignment horizontal="center"/>
    </xf>
    <xf numFmtId="164" fontId="69" fillId="2" borderId="0" xfId="0" applyNumberFormat="1" applyFont="1" applyFill="1" applyAlignment="1">
      <alignment horizontal="center"/>
    </xf>
    <xf numFmtId="2" fontId="75" fillId="13" borderId="0" xfId="0" applyNumberFormat="1" applyFont="1" applyFill="1" applyAlignment="1">
      <alignment horizontal="right"/>
    </xf>
    <xf numFmtId="164" fontId="11" fillId="13" borderId="0" xfId="0" applyNumberFormat="1" applyFont="1" applyFill="1" applyAlignment="1">
      <alignment horizontal="center"/>
    </xf>
    <xf numFmtId="0" fontId="89" fillId="12" borderId="0" xfId="0" applyFont="1" applyFill="1"/>
    <xf numFmtId="164" fontId="90" fillId="12" borderId="0" xfId="0" applyNumberFormat="1" applyFont="1" applyFill="1" applyAlignment="1">
      <alignment horizontal="center"/>
    </xf>
    <xf numFmtId="0" fontId="61" fillId="0" borderId="2" xfId="0" applyFont="1" applyBorder="1" applyAlignment="1">
      <alignment horizontal="center"/>
    </xf>
    <xf numFmtId="0" fontId="19" fillId="0" borderId="0" xfId="0" applyFont="1"/>
    <xf numFmtId="0" fontId="93" fillId="4" borderId="0" xfId="1" applyFont="1" applyFill="1">
      <alignment horizontal="center"/>
    </xf>
    <xf numFmtId="0" fontId="93" fillId="4" borderId="2" xfId="1" applyFont="1" applyFill="1" applyBorder="1">
      <alignment horizontal="center"/>
    </xf>
    <xf numFmtId="0" fontId="19" fillId="0" borderId="2" xfId="0" applyFont="1" applyBorder="1"/>
    <xf numFmtId="164" fontId="25" fillId="2" borderId="0" xfId="0" applyNumberFormat="1" applyFont="1" applyFill="1" applyAlignment="1">
      <alignment horizontal="center"/>
    </xf>
    <xf numFmtId="164" fontId="7" fillId="2" borderId="0" xfId="0" applyNumberFormat="1" applyFont="1" applyFill="1" applyAlignment="1">
      <alignment horizontal="center"/>
    </xf>
    <xf numFmtId="164" fontId="27" fillId="13" borderId="1" xfId="0" applyNumberFormat="1" applyFont="1" applyFill="1" applyBorder="1" applyAlignment="1">
      <alignment horizontal="center"/>
    </xf>
    <xf numFmtId="164" fontId="70" fillId="13" borderId="0" xfId="0" applyNumberFormat="1" applyFont="1" applyFill="1" applyAlignment="1">
      <alignment horizontal="center"/>
    </xf>
    <xf numFmtId="164" fontId="27" fillId="13" borderId="0" xfId="0" applyNumberFormat="1" applyFont="1" applyFill="1" applyAlignment="1">
      <alignment horizontal="center"/>
    </xf>
    <xf numFmtId="164" fontId="9" fillId="6" borderId="0" xfId="0" applyNumberFormat="1" applyFont="1" applyFill="1" applyAlignment="1">
      <alignment horizontal="center"/>
    </xf>
    <xf numFmtId="0" fontId="31" fillId="0" borderId="2" xfId="0" applyFont="1" applyBorder="1" applyAlignment="1">
      <alignment horizontal="center"/>
    </xf>
    <xf numFmtId="0" fontId="13" fillId="2" borderId="2" xfId="1" applyFont="1" applyFill="1" applyBorder="1">
      <alignment horizontal="center"/>
    </xf>
    <xf numFmtId="164" fontId="31" fillId="0" borderId="2" xfId="0" applyNumberFormat="1" applyFont="1" applyBorder="1" applyAlignment="1">
      <alignment horizontal="center"/>
    </xf>
    <xf numFmtId="164" fontId="13" fillId="6" borderId="14" xfId="1" applyNumberFormat="1" applyFont="1" applyFill="1" applyBorder="1">
      <alignment horizontal="center"/>
    </xf>
    <xf numFmtId="164" fontId="11" fillId="2" borderId="0" xfId="0" applyNumberFormat="1" applyFont="1" applyFill="1" applyAlignment="1">
      <alignment horizontal="center"/>
    </xf>
    <xf numFmtId="1" fontId="5" fillId="9" borderId="0" xfId="0" applyNumberFormat="1" applyFont="1" applyFill="1" applyAlignment="1">
      <alignment horizontal="center"/>
    </xf>
    <xf numFmtId="0" fontId="3" fillId="2" borderId="90" xfId="0" applyFont="1" applyFill="1" applyBorder="1" applyAlignment="1">
      <alignment horizontal="center"/>
    </xf>
    <xf numFmtId="1" fontId="67" fillId="20" borderId="91" xfId="2" applyNumberFormat="1" applyFont="1" applyFill="1" applyBorder="1" applyAlignment="1">
      <alignment horizontal="center"/>
    </xf>
    <xf numFmtId="2" fontId="5" fillId="2" borderId="17" xfId="0" applyNumberFormat="1" applyFont="1" applyFill="1" applyBorder="1" applyAlignment="1">
      <alignment horizontal="center"/>
    </xf>
    <xf numFmtId="2" fontId="4" fillId="15" borderId="1" xfId="0" applyNumberFormat="1" applyFont="1" applyFill="1" applyBorder="1" applyAlignment="1">
      <alignment horizontal="center"/>
    </xf>
    <xf numFmtId="1" fontId="9" fillId="13" borderId="1" xfId="0" applyNumberFormat="1" applyFont="1" applyFill="1" applyBorder="1" applyAlignment="1">
      <alignment horizontal="center"/>
    </xf>
    <xf numFmtId="2" fontId="69" fillId="11" borderId="1" xfId="0" applyNumberFormat="1" applyFont="1" applyFill="1" applyBorder="1" applyAlignment="1">
      <alignment horizontal="center"/>
    </xf>
    <xf numFmtId="1" fontId="63" fillId="11" borderId="1" xfId="0" applyNumberFormat="1" applyFont="1" applyFill="1" applyBorder="1" applyAlignment="1">
      <alignment horizontal="center"/>
    </xf>
    <xf numFmtId="1" fontId="61" fillId="11" borderId="1" xfId="0" applyNumberFormat="1" applyFont="1" applyFill="1" applyBorder="1" applyAlignment="1">
      <alignment horizontal="center"/>
    </xf>
    <xf numFmtId="0" fontId="3" fillId="2" borderId="92" xfId="0" applyFont="1" applyFill="1" applyBorder="1" applyAlignment="1">
      <alignment horizontal="center"/>
    </xf>
    <xf numFmtId="1" fontId="67" fillId="20" borderId="93" xfId="2" applyNumberFormat="1" applyFont="1" applyFill="1" applyBorder="1" applyAlignment="1">
      <alignment horizontal="center"/>
    </xf>
    <xf numFmtId="2" fontId="5" fillId="2" borderId="1" xfId="0" applyNumberFormat="1" applyFont="1" applyFill="1" applyBorder="1" applyAlignment="1">
      <alignment horizontal="center"/>
    </xf>
    <xf numFmtId="2" fontId="4" fillId="9" borderId="1" xfId="0" applyNumberFormat="1" applyFont="1" applyFill="1" applyBorder="1" applyAlignment="1">
      <alignment horizontal="center"/>
    </xf>
    <xf numFmtId="0" fontId="5" fillId="2" borderId="0" xfId="0" applyFont="1" applyFill="1" applyAlignment="1">
      <alignment horizontal="center"/>
    </xf>
    <xf numFmtId="0" fontId="12" fillId="2" borderId="0" xfId="0" applyFont="1" applyFill="1" applyAlignment="1">
      <alignment horizontal="center"/>
    </xf>
    <xf numFmtId="0" fontId="23" fillId="2" borderId="0" xfId="0" applyFont="1" applyFill="1" applyAlignment="1">
      <alignment horizontal="center"/>
    </xf>
    <xf numFmtId="0" fontId="19" fillId="11" borderId="0" xfId="0" applyFont="1" applyFill="1" applyAlignment="1">
      <alignment horizontal="center"/>
    </xf>
    <xf numFmtId="0" fontId="19" fillId="10" borderId="0" xfId="0" applyFont="1" applyFill="1" applyAlignment="1">
      <alignment horizontal="center"/>
    </xf>
    <xf numFmtId="0" fontId="4" fillId="13" borderId="0" xfId="0" applyFont="1" applyFill="1" applyAlignment="1">
      <alignment horizontal="center"/>
    </xf>
    <xf numFmtId="0" fontId="5" fillId="12" borderId="0" xfId="0" applyFont="1" applyFill="1" applyAlignment="1">
      <alignment horizontal="center"/>
    </xf>
    <xf numFmtId="0" fontId="19" fillId="2" borderId="0" xfId="0" applyFont="1" applyFill="1" applyAlignment="1">
      <alignment horizontal="center"/>
    </xf>
    <xf numFmtId="0" fontId="19" fillId="9" borderId="0" xfId="0" applyFont="1" applyFill="1" applyAlignment="1">
      <alignment horizontal="center"/>
    </xf>
    <xf numFmtId="0" fontId="19" fillId="13" borderId="0" xfId="0" applyFont="1" applyFill="1" applyAlignment="1">
      <alignment horizontal="center"/>
    </xf>
    <xf numFmtId="0" fontId="19" fillId="14" borderId="0" xfId="0" applyFont="1" applyFill="1" applyAlignment="1">
      <alignment horizontal="center"/>
    </xf>
    <xf numFmtId="0" fontId="46" fillId="10" borderId="0" xfId="0" applyFont="1" applyFill="1" applyAlignment="1">
      <alignment horizontal="center"/>
    </xf>
    <xf numFmtId="0" fontId="4" fillId="2" borderId="0" xfId="0" applyFont="1" applyFill="1" applyAlignment="1">
      <alignment horizontal="center"/>
    </xf>
    <xf numFmtId="0" fontId="64" fillId="10" borderId="0" xfId="0" applyFont="1" applyFill="1" applyAlignment="1">
      <alignment horizontal="center"/>
    </xf>
    <xf numFmtId="0" fontId="19" fillId="9" borderId="1" xfId="0" applyFont="1" applyFill="1" applyBorder="1" applyAlignment="1">
      <alignment horizontal="center"/>
    </xf>
    <xf numFmtId="0" fontId="19" fillId="12" borderId="0" xfId="0" applyFont="1" applyFill="1" applyAlignment="1">
      <alignment horizontal="center"/>
    </xf>
    <xf numFmtId="0" fontId="4" fillId="12" borderId="0" xfId="0" applyFont="1" applyFill="1" applyAlignment="1">
      <alignment horizontal="center"/>
    </xf>
    <xf numFmtId="0" fontId="46" fillId="12" borderId="0" xfId="0" applyFont="1" applyFill="1" applyAlignment="1">
      <alignment horizontal="center"/>
    </xf>
    <xf numFmtId="0" fontId="0" fillId="2" borderId="0" xfId="0" applyFill="1" applyAlignment="1">
      <alignment horizontal="center"/>
    </xf>
    <xf numFmtId="0" fontId="46" fillId="2" borderId="0" xfId="0" applyFont="1" applyFill="1" applyAlignment="1">
      <alignment horizontal="center"/>
    </xf>
    <xf numFmtId="0" fontId="9" fillId="0" borderId="0" xfId="0" applyFont="1" applyAlignment="1">
      <alignment horizontal="center"/>
    </xf>
    <xf numFmtId="0" fontId="9" fillId="0" borderId="7" xfId="0" applyFont="1" applyBorder="1" applyAlignment="1">
      <alignment horizontal="center"/>
    </xf>
    <xf numFmtId="0" fontId="69" fillId="0" borderId="0" xfId="0" applyFont="1" applyAlignment="1">
      <alignment horizontal="center"/>
    </xf>
    <xf numFmtId="0" fontId="0" fillId="12" borderId="0" xfId="0" applyFill="1" applyAlignment="1">
      <alignment horizontal="center"/>
    </xf>
    <xf numFmtId="0" fontId="32" fillId="2" borderId="0" xfId="0" applyFont="1" applyFill="1" applyAlignment="1">
      <alignment horizontal="center"/>
    </xf>
    <xf numFmtId="0" fontId="33" fillId="2" borderId="0" xfId="0" applyFont="1" applyFill="1" applyAlignment="1">
      <alignment horizontal="center"/>
    </xf>
    <xf numFmtId="0" fontId="34" fillId="2" borderId="0" xfId="0" applyFont="1" applyFill="1" applyAlignment="1">
      <alignment horizontal="center"/>
    </xf>
    <xf numFmtId="0" fontId="35" fillId="2" borderId="0" xfId="0" applyFont="1" applyFill="1" applyAlignment="1">
      <alignment horizontal="center"/>
    </xf>
    <xf numFmtId="0" fontId="4" fillId="0" borderId="0" xfId="0" applyFont="1" applyAlignment="1">
      <alignment horizontal="center"/>
    </xf>
    <xf numFmtId="0" fontId="0" fillId="8" borderId="0" xfId="0" applyFill="1" applyAlignment="1">
      <alignment horizontal="center"/>
    </xf>
    <xf numFmtId="0" fontId="37" fillId="4" borderId="46" xfId="0" applyFont="1" applyFill="1" applyBorder="1" applyAlignment="1">
      <alignment horizontal="center"/>
    </xf>
    <xf numFmtId="0" fontId="37" fillId="4" borderId="9" xfId="0" applyFont="1" applyFill="1" applyBorder="1" applyAlignment="1">
      <alignment horizontal="center"/>
    </xf>
    <xf numFmtId="0" fontId="3" fillId="7" borderId="0" xfId="0" applyFont="1" applyFill="1" applyAlignment="1">
      <alignment horizontal="center" vertical="center"/>
    </xf>
    <xf numFmtId="0" fontId="55" fillId="4" borderId="48" xfId="0" applyFont="1" applyFill="1" applyBorder="1" applyAlignment="1">
      <alignment horizontal="center"/>
    </xf>
    <xf numFmtId="2" fontId="84" fillId="16" borderId="57" xfId="0" applyNumberFormat="1" applyFont="1" applyFill="1" applyBorder="1" applyAlignment="1">
      <alignment horizontal="center"/>
    </xf>
    <xf numFmtId="2" fontId="84" fillId="16" borderId="65" xfId="0" applyNumberFormat="1" applyFont="1" applyFill="1" applyBorder="1" applyAlignment="1">
      <alignment horizontal="center"/>
    </xf>
    <xf numFmtId="0" fontId="84" fillId="16" borderId="57" xfId="0" applyFont="1" applyFill="1" applyBorder="1" applyAlignment="1">
      <alignment horizontal="center"/>
    </xf>
    <xf numFmtId="0" fontId="84" fillId="16" borderId="64" xfId="0" applyFont="1" applyFill="1" applyBorder="1" applyAlignment="1">
      <alignment horizontal="center"/>
    </xf>
    <xf numFmtId="0" fontId="84" fillId="16" borderId="16" xfId="0" applyFont="1" applyFill="1" applyBorder="1" applyAlignment="1">
      <alignment horizontal="left"/>
    </xf>
    <xf numFmtId="43" fontId="84" fillId="16" borderId="15" xfId="3" applyFont="1" applyFill="1" applyBorder="1" applyAlignment="1">
      <alignment horizontal="center"/>
    </xf>
    <xf numFmtId="43" fontId="84" fillId="16" borderId="16" xfId="3" applyFont="1" applyFill="1" applyBorder="1" applyAlignment="1">
      <alignment horizontal="center"/>
    </xf>
    <xf numFmtId="0" fontId="38" fillId="13" borderId="22" xfId="0" applyFont="1" applyFill="1" applyBorder="1" applyAlignment="1">
      <alignment horizontal="left" vertical="center"/>
    </xf>
    <xf numFmtId="0" fontId="6" fillId="13" borderId="2" xfId="0" applyFont="1" applyFill="1" applyBorder="1" applyAlignment="1">
      <alignment horizontal="left" vertical="center"/>
    </xf>
    <xf numFmtId="0" fontId="3" fillId="4" borderId="50" xfId="0" applyFont="1" applyFill="1" applyBorder="1" applyAlignment="1">
      <alignment horizontal="center" vertical="center"/>
    </xf>
    <xf numFmtId="0" fontId="3" fillId="4" borderId="51" xfId="0" applyFont="1" applyFill="1" applyBorder="1" applyAlignment="1">
      <alignment horizontal="center" vertical="center"/>
    </xf>
    <xf numFmtId="0" fontId="3" fillId="4" borderId="52" xfId="0" applyFont="1" applyFill="1" applyBorder="1" applyAlignment="1">
      <alignment horizontal="center" vertical="center"/>
    </xf>
    <xf numFmtId="0" fontId="3" fillId="4" borderId="50" xfId="0" applyFont="1" applyFill="1" applyBorder="1" applyAlignment="1">
      <alignment horizontal="center"/>
    </xf>
    <xf numFmtId="0" fontId="3" fillId="4" borderId="51" xfId="0" applyFont="1" applyFill="1" applyBorder="1" applyAlignment="1">
      <alignment horizontal="center"/>
    </xf>
    <xf numFmtId="0" fontId="85" fillId="13" borderId="0" xfId="0" applyFont="1" applyFill="1" applyAlignment="1">
      <alignment horizontal="center"/>
    </xf>
  </cellXfs>
  <cellStyles count="4">
    <cellStyle name="Comma" xfId="3" builtinId="3"/>
    <cellStyle name="Normal" xfId="0" builtinId="0"/>
    <cellStyle name="Normal_JAN. '97" xfId="1" xr:uid="{00000000-0005-0000-0000-000002000000}"/>
    <cellStyle name="Normal_Two decimal place FORM" xfId="2" xr:uid="{00000000-0005-0000-0000-000003000000}"/>
  </cellStyles>
  <dxfs count="5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font>
      <fill>
        <patternFill>
          <bgColor indexed="45"/>
        </patternFill>
      </fill>
    </dxf>
    <dxf>
      <font>
        <b/>
        <i val="0"/>
        <condense val="0"/>
        <extend val="0"/>
      </font>
      <fill>
        <patternFill>
          <bgColor indexed="11"/>
        </patternFill>
      </fill>
    </dxf>
    <dxf>
      <font>
        <b/>
        <i val="0"/>
        <condense val="0"/>
        <extend val="0"/>
      </font>
      <fill>
        <patternFill>
          <bgColor rgb="FFFFB7B7"/>
        </patternFill>
      </fill>
    </dxf>
    <dxf>
      <font>
        <b/>
        <i val="0"/>
        <condense val="0"/>
        <extend val="0"/>
      </font>
      <fill>
        <patternFill>
          <bgColor indexed="11"/>
        </patternFill>
      </fill>
    </dxf>
    <dxf>
      <font>
        <b/>
        <i val="0"/>
        <condense val="0"/>
        <extend val="0"/>
      </font>
      <fill>
        <patternFill>
          <bgColor theme="0" tint="-0.14996795556505021"/>
        </patternFill>
      </fill>
    </dxf>
    <dxf>
      <font>
        <b/>
        <i val="0"/>
        <condense val="0"/>
        <extend val="0"/>
      </font>
      <fill>
        <patternFill>
          <bgColor rgb="FFFF9393"/>
        </patternFill>
      </fill>
    </dxf>
    <dxf>
      <font>
        <b/>
        <i val="0"/>
        <condense val="0"/>
        <extend val="0"/>
      </font>
      <fill>
        <patternFill>
          <bgColor indexed="11"/>
        </patternFill>
      </fill>
    </dxf>
    <dxf>
      <font>
        <color theme="0"/>
      </font>
    </dxf>
    <dxf>
      <font>
        <b/>
        <i val="0"/>
        <condense val="0"/>
        <extend val="0"/>
        <color indexed="8"/>
      </font>
      <fill>
        <patternFill>
          <bgColor theme="6" tint="0.59996337778862885"/>
        </patternFill>
      </fill>
    </dxf>
    <dxf>
      <font>
        <b/>
        <i val="0"/>
        <condense val="0"/>
        <extend val="0"/>
        <color indexed="8"/>
      </font>
      <fill>
        <patternFill>
          <bgColor indexed="57"/>
        </patternFill>
      </fill>
    </dxf>
    <dxf>
      <font>
        <condense val="0"/>
        <extend val="0"/>
      </font>
    </dxf>
    <dxf>
      <font>
        <b/>
        <i val="0"/>
        <condense val="0"/>
        <extend val="0"/>
        <color indexed="10"/>
      </font>
    </dxf>
    <dxf>
      <font>
        <b/>
        <i val="0"/>
        <condense val="0"/>
        <extend val="0"/>
        <color indexed="8"/>
      </font>
    </dxf>
    <dxf>
      <font>
        <b/>
        <i val="0"/>
        <condense val="0"/>
        <extend val="0"/>
        <color indexed="12"/>
      </font>
    </dxf>
    <dxf>
      <font>
        <b/>
        <i val="0"/>
        <condense val="0"/>
        <extend val="0"/>
        <color indexed="10"/>
      </font>
    </dxf>
    <dxf>
      <font>
        <b/>
        <i val="0"/>
        <condense val="0"/>
        <extend val="0"/>
        <color indexed="8"/>
      </font>
    </dxf>
    <dxf>
      <font>
        <b/>
        <i val="0"/>
        <condense val="0"/>
        <extend val="0"/>
        <color indexed="12"/>
      </font>
    </dxf>
    <dxf>
      <font>
        <b/>
        <i val="0"/>
        <condense val="0"/>
        <extend val="0"/>
        <color auto="1"/>
      </font>
      <fill>
        <patternFill>
          <bgColor theme="3" tint="0.59996337778862885"/>
        </patternFill>
      </fill>
    </dxf>
    <dxf>
      <font>
        <b/>
        <i val="0"/>
        <condense val="0"/>
        <extend val="0"/>
      </font>
      <fill>
        <patternFill>
          <bgColor indexed="29"/>
        </patternFill>
      </fill>
    </dxf>
    <dxf>
      <font>
        <b/>
        <i val="0"/>
        <condense val="0"/>
        <extend val="0"/>
        <color auto="1"/>
      </font>
      <fill>
        <patternFill>
          <bgColor indexed="15"/>
        </patternFill>
      </fill>
    </dxf>
    <dxf>
      <font>
        <b/>
        <i val="0"/>
        <condense val="0"/>
        <extend val="0"/>
      </font>
      <fill>
        <patternFill>
          <bgColor indexed="29"/>
        </patternFill>
      </fill>
    </dxf>
    <dxf>
      <font>
        <b/>
        <i val="0"/>
        <condense val="0"/>
        <extend val="0"/>
      </font>
      <fill>
        <patternFill>
          <bgColor indexed="11"/>
        </patternFill>
      </fill>
    </dxf>
    <dxf>
      <font>
        <b/>
        <i val="0"/>
        <condense val="0"/>
        <extend val="0"/>
        <color indexed="13"/>
      </font>
      <fill>
        <patternFill>
          <bgColor indexed="10"/>
        </patternFill>
      </fill>
    </dxf>
    <dxf>
      <font>
        <b/>
        <i val="0"/>
        <condense val="0"/>
        <extend val="0"/>
        <color indexed="9"/>
      </font>
      <fill>
        <patternFill>
          <bgColor indexed="12"/>
        </patternFill>
      </fill>
    </dxf>
  </dxfs>
  <tableStyles count="0" defaultTableStyle="TableStyleMedium2" defaultPivotStyle="PivotStyleLight16"/>
  <colors>
    <mruColors>
      <color rgb="FF008000"/>
      <color rgb="FFFF99FF"/>
      <color rgb="FF1D1DFF"/>
      <color rgb="FFFFB7B7"/>
      <color rgb="FFFFFF99"/>
      <color rgb="FFFF9393"/>
      <color rgb="FFFFA3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y%20Documents/12%20Months/12De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00"/>
      <sheetName val="01"/>
      <sheetName val="SUM"/>
      <sheetName val="ACON"/>
      <sheetName val="C-MAX."/>
      <sheetName val="C-MIN"/>
      <sheetName val="CH-P."/>
      <sheetName val="SNOW"/>
      <sheetName val="MAX.G"/>
      <sheetName val="MIN.G"/>
      <sheetName val="P.G."/>
      <sheetName val="SnoG."/>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IB297"/>
  <sheetViews>
    <sheetView topLeftCell="A128" workbookViewId="0">
      <selection activeCell="AD147" sqref="AD147"/>
    </sheetView>
  </sheetViews>
  <sheetFormatPr defaultRowHeight="13.2"/>
  <cols>
    <col min="1" max="1" width="12.6640625" customWidth="1"/>
    <col min="2" max="2" width="5.33203125" customWidth="1"/>
    <col min="3" max="31" width="5" customWidth="1"/>
    <col min="32" max="32" width="5.88671875" customWidth="1"/>
    <col min="33" max="34" width="8.33203125" customWidth="1"/>
    <col min="35" max="35" width="7.88671875" customWidth="1"/>
    <col min="36" max="36" width="7.6640625" customWidth="1"/>
    <col min="38" max="38" width="25.6640625" customWidth="1"/>
    <col min="39" max="45" width="4.88671875" customWidth="1"/>
    <col min="46" max="46" width="6.5546875" customWidth="1"/>
    <col min="47" max="47" width="5.88671875" customWidth="1"/>
    <col min="48" max="65" width="4.88671875" customWidth="1"/>
    <col min="66" max="66" width="5.77734375" customWidth="1"/>
    <col min="67" max="68" width="4.88671875" customWidth="1"/>
    <col min="71" max="101" width="5.6640625" customWidth="1"/>
    <col min="103" max="133" width="5.5546875" customWidth="1"/>
    <col min="134" max="134" width="6.6640625" customWidth="1"/>
    <col min="136" max="136" width="6.6640625" customWidth="1"/>
    <col min="137" max="165" width="5" customWidth="1"/>
    <col min="166" max="166" width="6.109375" customWidth="1"/>
    <col min="169" max="199" width="5.6640625" customWidth="1"/>
    <col min="202" max="202" width="5.44140625" customWidth="1"/>
    <col min="203" max="203" width="5" customWidth="1"/>
    <col min="204" max="231" width="4.5546875" customWidth="1"/>
    <col min="232" max="232" width="6.109375" customWidth="1"/>
    <col min="233" max="233" width="6.33203125" customWidth="1"/>
  </cols>
  <sheetData>
    <row r="1" spans="1:236" ht="25.2" customHeight="1">
      <c r="A1" s="1"/>
      <c r="B1" s="1"/>
      <c r="C1" s="1"/>
      <c r="D1" s="1"/>
      <c r="E1" s="1"/>
      <c r="F1" s="1"/>
      <c r="G1" s="41"/>
      <c r="H1" s="1"/>
      <c r="I1" s="1"/>
      <c r="J1" s="1"/>
      <c r="K1" s="1"/>
      <c r="L1" s="41"/>
      <c r="M1" s="1"/>
      <c r="N1" s="1"/>
      <c r="O1" s="2" t="s">
        <v>55</v>
      </c>
      <c r="P1" s="2"/>
      <c r="Q1" s="145"/>
      <c r="R1" s="1"/>
      <c r="S1" s="1"/>
      <c r="T1" s="1"/>
      <c r="U1" s="1"/>
      <c r="V1" s="41"/>
      <c r="W1" s="1"/>
      <c r="X1" s="1"/>
      <c r="Y1" s="1"/>
      <c r="Z1" s="1"/>
      <c r="AA1" s="41"/>
      <c r="AB1" s="1"/>
      <c r="AC1" s="1"/>
      <c r="AD1" s="1"/>
      <c r="AE1" s="1"/>
      <c r="AF1" s="1"/>
      <c r="AG1" s="41"/>
      <c r="AH1" s="1"/>
      <c r="AI1" s="1"/>
      <c r="AJ1" s="1"/>
      <c r="AK1" s="1"/>
      <c r="AL1" s="1"/>
      <c r="AM1" s="1"/>
      <c r="AN1" s="1"/>
      <c r="AO1" s="1"/>
      <c r="AP1" s="1"/>
      <c r="AQ1" s="1"/>
      <c r="AR1" s="1"/>
      <c r="AS1" s="43"/>
      <c r="AT1" s="43"/>
      <c r="AU1" s="973" t="s">
        <v>32</v>
      </c>
      <c r="AV1" s="973"/>
      <c r="AW1" s="973"/>
      <c r="AX1" s="973"/>
      <c r="AY1" s="973"/>
      <c r="AZ1" s="973"/>
      <c r="BA1" s="973"/>
      <c r="BB1" s="973"/>
      <c r="BC1" s="973"/>
      <c r="BD1" s="973"/>
      <c r="BE1" s="973"/>
      <c r="BF1" s="1"/>
      <c r="BG1" s="1"/>
      <c r="BH1" s="1"/>
      <c r="BI1" s="1"/>
      <c r="BJ1" s="1"/>
      <c r="BK1" s="1"/>
      <c r="BL1" s="1"/>
      <c r="BM1" s="1"/>
      <c r="BN1" s="1"/>
      <c r="BO1" s="1"/>
      <c r="BP1" s="1"/>
      <c r="BQ1" s="1"/>
      <c r="BR1" s="1"/>
      <c r="BS1" s="1"/>
      <c r="BT1" s="1"/>
      <c r="BU1" s="1"/>
      <c r="BV1" s="1"/>
      <c r="BW1" s="1"/>
      <c r="BX1" s="1"/>
      <c r="BY1" s="1"/>
      <c r="BZ1" s="1"/>
      <c r="CA1" s="1"/>
      <c r="CB1" s="980" t="s">
        <v>33</v>
      </c>
      <c r="CC1" s="980"/>
      <c r="CD1" s="980"/>
      <c r="CE1" s="980"/>
      <c r="CF1" s="980"/>
      <c r="CG1" s="980"/>
      <c r="CH1" s="980"/>
      <c r="CI1" s="980"/>
      <c r="CJ1" s="980"/>
      <c r="CK1" s="980"/>
      <c r="CL1" s="980"/>
      <c r="CM1" s="1"/>
      <c r="CN1" s="1"/>
      <c r="CO1" s="1"/>
      <c r="CP1" s="1"/>
      <c r="CQ1" s="1"/>
      <c r="CR1" s="1"/>
      <c r="CS1" s="1"/>
      <c r="CT1" s="1"/>
      <c r="CU1" s="1"/>
      <c r="CV1" s="1"/>
      <c r="CW1" s="1"/>
      <c r="CX1" s="1"/>
      <c r="CY1" s="1"/>
      <c r="CZ1" s="1"/>
      <c r="DA1" s="1"/>
      <c r="DB1" s="1"/>
      <c r="DC1" s="1"/>
      <c r="DD1" s="1"/>
      <c r="DE1" s="1"/>
      <c r="DF1" s="1"/>
      <c r="DG1" s="1"/>
      <c r="DH1" s="973" t="s">
        <v>143</v>
      </c>
      <c r="DI1" s="973"/>
      <c r="DJ1" s="973"/>
      <c r="DK1" s="973"/>
      <c r="DL1" s="973"/>
      <c r="DM1" s="973"/>
      <c r="DN1" s="973"/>
      <c r="DO1" s="973"/>
      <c r="DP1" s="973"/>
      <c r="DQ1" s="973"/>
      <c r="DR1" s="973"/>
      <c r="DS1" s="1"/>
      <c r="DT1" s="1"/>
      <c r="DU1" s="1"/>
      <c r="DV1" s="1"/>
      <c r="DW1" s="1"/>
      <c r="DX1" s="1"/>
      <c r="DY1" s="1"/>
      <c r="DZ1" s="1"/>
      <c r="EA1" s="1"/>
      <c r="EB1" s="1"/>
      <c r="EC1" s="1"/>
      <c r="ED1" s="1"/>
      <c r="EE1" s="1"/>
      <c r="EF1" s="1"/>
      <c r="EG1" s="1"/>
      <c r="EH1" s="1"/>
      <c r="EI1" s="1"/>
      <c r="EJ1" s="1"/>
      <c r="EK1" s="1"/>
      <c r="EL1" s="1"/>
      <c r="EM1" s="1"/>
      <c r="EN1" s="1"/>
      <c r="EO1" s="973" t="s">
        <v>149</v>
      </c>
      <c r="EP1" s="973"/>
      <c r="EQ1" s="973"/>
      <c r="ER1" s="973"/>
      <c r="ES1" s="973"/>
      <c r="ET1" s="973"/>
      <c r="EU1" s="973"/>
      <c r="EV1" s="973"/>
      <c r="EW1" s="973"/>
      <c r="EX1" s="973"/>
      <c r="EY1" s="973"/>
      <c r="EZ1" s="1"/>
      <c r="FA1" s="1"/>
      <c r="FB1" s="1"/>
      <c r="FC1" s="1"/>
      <c r="FD1" s="1"/>
      <c r="FE1" s="1"/>
      <c r="FF1" s="1"/>
      <c r="FG1" s="1"/>
      <c r="FH1" s="1"/>
      <c r="FI1" s="1"/>
      <c r="FJ1" s="1"/>
      <c r="FK1" s="505"/>
      <c r="FL1" s="1"/>
      <c r="FM1" s="1"/>
      <c r="FN1" s="1"/>
      <c r="FO1" s="1"/>
      <c r="FP1" s="1"/>
      <c r="FQ1" s="1"/>
      <c r="FR1" s="1"/>
      <c r="FS1" s="1"/>
      <c r="FT1" s="1"/>
      <c r="FU1" s="1"/>
      <c r="FV1" s="974" t="s">
        <v>41</v>
      </c>
      <c r="FW1" s="974"/>
      <c r="FX1" s="974"/>
      <c r="FY1" s="974"/>
      <c r="FZ1" s="974"/>
      <c r="GA1" s="974"/>
      <c r="GB1" s="974"/>
      <c r="GC1" s="974"/>
      <c r="GD1" s="974"/>
      <c r="GE1" s="974"/>
      <c r="GF1" s="974"/>
      <c r="GG1" s="1"/>
      <c r="GH1" s="1"/>
      <c r="GI1" s="1"/>
      <c r="GJ1" s="1"/>
      <c r="GK1" s="1"/>
      <c r="GL1" s="1"/>
      <c r="GM1" s="1"/>
      <c r="GN1" s="1"/>
      <c r="GO1" s="1"/>
      <c r="GP1" s="1"/>
      <c r="GQ1" s="1"/>
      <c r="GR1" s="500"/>
      <c r="GS1" s="500"/>
      <c r="GT1" s="1"/>
      <c r="GU1" s="1"/>
      <c r="GV1" s="1"/>
      <c r="GW1" s="1"/>
      <c r="GX1" s="1"/>
      <c r="GY1" s="1"/>
      <c r="GZ1" s="1"/>
      <c r="HA1" s="1"/>
      <c r="HB1" s="1"/>
      <c r="HC1" s="973" t="s">
        <v>207</v>
      </c>
      <c r="HD1" s="973"/>
      <c r="HE1" s="973"/>
      <c r="HF1" s="973"/>
      <c r="HG1" s="973"/>
      <c r="HH1" s="973"/>
      <c r="HI1" s="973"/>
      <c r="HJ1" s="973"/>
      <c r="HK1" s="973"/>
      <c r="HL1" s="973"/>
      <c r="HM1" s="973"/>
      <c r="HN1" s="1"/>
      <c r="HO1" s="1"/>
      <c r="HP1" s="1"/>
      <c r="HQ1" s="1"/>
      <c r="HR1" s="1"/>
      <c r="HS1" s="1"/>
      <c r="HT1" s="1"/>
      <c r="HU1" s="1"/>
      <c r="HV1" s="1"/>
      <c r="HW1" s="1"/>
      <c r="HX1" s="1"/>
      <c r="HY1" s="1"/>
      <c r="HZ1" s="1"/>
    </row>
    <row r="2" spans="1:236" ht="15.6">
      <c r="A2" s="727" t="s">
        <v>0</v>
      </c>
      <c r="B2" s="727">
        <v>1</v>
      </c>
      <c r="C2" s="727">
        <v>2</v>
      </c>
      <c r="D2" s="727">
        <v>3</v>
      </c>
      <c r="E2" s="727">
        <v>4</v>
      </c>
      <c r="F2" s="727">
        <v>5</v>
      </c>
      <c r="G2" s="728">
        <v>6</v>
      </c>
      <c r="H2" s="727">
        <v>7</v>
      </c>
      <c r="I2" s="727">
        <v>8</v>
      </c>
      <c r="J2" s="727">
        <v>9</v>
      </c>
      <c r="K2" s="727">
        <v>10</v>
      </c>
      <c r="L2" s="728">
        <v>11</v>
      </c>
      <c r="M2" s="727">
        <v>12</v>
      </c>
      <c r="N2" s="727">
        <v>13</v>
      </c>
      <c r="O2" s="727">
        <v>14</v>
      </c>
      <c r="P2" s="727">
        <v>15</v>
      </c>
      <c r="Q2" s="728">
        <v>16</v>
      </c>
      <c r="R2" s="727">
        <v>17</v>
      </c>
      <c r="S2" s="727">
        <v>18</v>
      </c>
      <c r="T2" s="727">
        <v>19</v>
      </c>
      <c r="U2" s="727">
        <v>20</v>
      </c>
      <c r="V2" s="728">
        <v>21</v>
      </c>
      <c r="W2" s="727">
        <v>22</v>
      </c>
      <c r="X2" s="727">
        <v>23</v>
      </c>
      <c r="Y2" s="727">
        <v>24</v>
      </c>
      <c r="Z2" s="727">
        <v>25</v>
      </c>
      <c r="AA2" s="728">
        <v>26</v>
      </c>
      <c r="AB2" s="727">
        <v>27</v>
      </c>
      <c r="AC2" s="727">
        <v>28</v>
      </c>
      <c r="AD2" s="727">
        <v>29</v>
      </c>
      <c r="AE2" s="727">
        <v>30</v>
      </c>
      <c r="AF2" s="727">
        <v>31</v>
      </c>
      <c r="AG2" s="729" t="s">
        <v>2</v>
      </c>
      <c r="AH2" s="730" t="s">
        <v>7</v>
      </c>
      <c r="AI2" s="731" t="s">
        <v>4</v>
      </c>
      <c r="AJ2" s="732" t="s">
        <v>5</v>
      </c>
      <c r="AK2" s="727" t="s">
        <v>0</v>
      </c>
      <c r="AL2" s="3">
        <v>1</v>
      </c>
      <c r="AM2" s="3">
        <v>2</v>
      </c>
      <c r="AN2" s="3">
        <v>3</v>
      </c>
      <c r="AO2" s="3">
        <v>4</v>
      </c>
      <c r="AP2" s="3">
        <v>5</v>
      </c>
      <c r="AQ2" s="3">
        <v>6</v>
      </c>
      <c r="AR2" s="3">
        <v>7</v>
      </c>
      <c r="AS2" s="3">
        <v>8</v>
      </c>
      <c r="AT2" s="3">
        <v>9</v>
      </c>
      <c r="AU2" s="3">
        <v>10</v>
      </c>
      <c r="AV2" s="3">
        <v>11</v>
      </c>
      <c r="AW2" s="3">
        <v>12</v>
      </c>
      <c r="AX2" s="3">
        <v>13</v>
      </c>
      <c r="AY2" s="3">
        <v>14</v>
      </c>
      <c r="AZ2" s="3">
        <v>15</v>
      </c>
      <c r="BA2" s="3">
        <v>16</v>
      </c>
      <c r="BB2" s="3">
        <v>17</v>
      </c>
      <c r="BC2" s="3">
        <v>18</v>
      </c>
      <c r="BD2" s="3">
        <v>19</v>
      </c>
      <c r="BE2" s="3">
        <v>20</v>
      </c>
      <c r="BF2" s="3">
        <v>21</v>
      </c>
      <c r="BG2" s="3">
        <v>22</v>
      </c>
      <c r="BH2" s="3">
        <v>23</v>
      </c>
      <c r="BI2" s="3">
        <v>24</v>
      </c>
      <c r="BJ2" s="3">
        <v>25</v>
      </c>
      <c r="BK2" s="3">
        <v>26</v>
      </c>
      <c r="BL2" s="3">
        <v>27</v>
      </c>
      <c r="BM2" s="3">
        <v>28</v>
      </c>
      <c r="BN2" s="3">
        <v>29</v>
      </c>
      <c r="BO2" s="3">
        <v>30</v>
      </c>
      <c r="BP2" s="3">
        <v>31</v>
      </c>
      <c r="BQ2" s="3" t="s">
        <v>2</v>
      </c>
      <c r="BR2" s="3" t="s">
        <v>0</v>
      </c>
      <c r="BS2" s="3">
        <v>1</v>
      </c>
      <c r="BT2" s="3">
        <v>2</v>
      </c>
      <c r="BU2" s="3">
        <v>3</v>
      </c>
      <c r="BV2" s="3">
        <v>4</v>
      </c>
      <c r="BW2" s="3">
        <v>5</v>
      </c>
      <c r="BX2" s="3">
        <v>6</v>
      </c>
      <c r="BY2" s="3">
        <v>7</v>
      </c>
      <c r="BZ2" s="3">
        <v>8</v>
      </c>
      <c r="CA2" s="3">
        <v>9</v>
      </c>
      <c r="CB2" s="3">
        <v>10</v>
      </c>
      <c r="CC2" s="3">
        <v>11</v>
      </c>
      <c r="CD2" s="3">
        <v>12</v>
      </c>
      <c r="CE2" s="3">
        <v>13</v>
      </c>
      <c r="CF2" s="3">
        <v>14</v>
      </c>
      <c r="CG2" s="3">
        <v>15</v>
      </c>
      <c r="CH2" s="3">
        <v>16</v>
      </c>
      <c r="CI2" s="3">
        <v>17</v>
      </c>
      <c r="CJ2" s="3">
        <v>18</v>
      </c>
      <c r="CK2" s="3">
        <v>19</v>
      </c>
      <c r="CL2" s="3">
        <v>20</v>
      </c>
      <c r="CM2" s="3">
        <v>21</v>
      </c>
      <c r="CN2" s="3">
        <v>22</v>
      </c>
      <c r="CO2" s="3">
        <v>23</v>
      </c>
      <c r="CP2" s="3">
        <v>24</v>
      </c>
      <c r="CQ2" s="3">
        <v>25</v>
      </c>
      <c r="CR2" s="3">
        <v>26</v>
      </c>
      <c r="CS2" s="3">
        <v>27</v>
      </c>
      <c r="CT2" s="3">
        <v>28</v>
      </c>
      <c r="CU2" s="3">
        <v>29</v>
      </c>
      <c r="CV2" s="3">
        <v>30</v>
      </c>
      <c r="CW2" s="3">
        <v>31</v>
      </c>
      <c r="CX2" s="501" t="s">
        <v>0</v>
      </c>
      <c r="CY2" s="3">
        <v>1</v>
      </c>
      <c r="CZ2" s="3">
        <v>2</v>
      </c>
      <c r="DA2" s="3">
        <v>3</v>
      </c>
      <c r="DB2" s="3">
        <v>4</v>
      </c>
      <c r="DC2" s="3">
        <v>5</v>
      </c>
      <c r="DD2" s="3">
        <v>6</v>
      </c>
      <c r="DE2" s="3">
        <v>7</v>
      </c>
      <c r="DF2" s="3">
        <v>8</v>
      </c>
      <c r="DG2" s="3">
        <v>9</v>
      </c>
      <c r="DH2" s="3">
        <v>10</v>
      </c>
      <c r="DI2" s="3">
        <v>11</v>
      </c>
      <c r="DJ2" s="3">
        <v>12</v>
      </c>
      <c r="DK2" s="3">
        <v>13</v>
      </c>
      <c r="DL2" s="3">
        <v>14</v>
      </c>
      <c r="DM2" s="3">
        <v>15</v>
      </c>
      <c r="DN2" s="3">
        <v>16</v>
      </c>
      <c r="DO2" s="3">
        <v>17</v>
      </c>
      <c r="DP2" s="3">
        <v>18</v>
      </c>
      <c r="DQ2" s="3">
        <v>19</v>
      </c>
      <c r="DR2" s="3">
        <v>20</v>
      </c>
      <c r="DS2" s="3">
        <v>21</v>
      </c>
      <c r="DT2" s="3">
        <v>22</v>
      </c>
      <c r="DU2" s="3">
        <v>23</v>
      </c>
      <c r="DV2" s="3">
        <v>24</v>
      </c>
      <c r="DW2" s="3">
        <v>25</v>
      </c>
      <c r="DX2" s="3">
        <v>26</v>
      </c>
      <c r="DY2" s="3">
        <v>27</v>
      </c>
      <c r="DZ2" s="3">
        <v>28</v>
      </c>
      <c r="EA2" s="3">
        <v>29</v>
      </c>
      <c r="EB2" s="3">
        <v>30</v>
      </c>
      <c r="EC2" s="3">
        <v>31</v>
      </c>
      <c r="ED2" s="3" t="s">
        <v>2</v>
      </c>
      <c r="EE2" s="3" t="s">
        <v>0</v>
      </c>
      <c r="EF2" s="3">
        <v>1</v>
      </c>
      <c r="EG2" s="3">
        <v>2</v>
      </c>
      <c r="EH2" s="3">
        <v>3</v>
      </c>
      <c r="EI2" s="3">
        <v>4</v>
      </c>
      <c r="EJ2" s="3">
        <v>5</v>
      </c>
      <c r="EK2" s="3">
        <v>6</v>
      </c>
      <c r="EL2" s="3">
        <v>7</v>
      </c>
      <c r="EM2" s="3">
        <v>8</v>
      </c>
      <c r="EN2" s="3">
        <v>9</v>
      </c>
      <c r="EO2" s="3">
        <v>10</v>
      </c>
      <c r="EP2" s="3">
        <v>11</v>
      </c>
      <c r="EQ2" s="3">
        <v>12</v>
      </c>
      <c r="ER2" s="3">
        <v>13</v>
      </c>
      <c r="ES2" s="3">
        <v>14</v>
      </c>
      <c r="ET2" s="3">
        <v>15</v>
      </c>
      <c r="EU2" s="3">
        <v>16</v>
      </c>
      <c r="EV2" s="3">
        <v>17</v>
      </c>
      <c r="EW2" s="3">
        <v>18</v>
      </c>
      <c r="EX2" s="3">
        <v>19</v>
      </c>
      <c r="EY2" s="3">
        <v>20</v>
      </c>
      <c r="EZ2" s="3">
        <v>21</v>
      </c>
      <c r="FA2" s="3">
        <v>22</v>
      </c>
      <c r="FB2" s="3">
        <v>23</v>
      </c>
      <c r="FC2" s="3">
        <v>24</v>
      </c>
      <c r="FD2" s="3">
        <v>25</v>
      </c>
      <c r="FE2" s="3">
        <v>26</v>
      </c>
      <c r="FF2" s="3">
        <v>27</v>
      </c>
      <c r="FG2" s="3">
        <v>28</v>
      </c>
      <c r="FH2" s="3">
        <v>29</v>
      </c>
      <c r="FI2" s="3">
        <v>30</v>
      </c>
      <c r="FJ2" s="3">
        <v>31</v>
      </c>
      <c r="FK2" s="505" t="s">
        <v>2</v>
      </c>
      <c r="FL2" s="3" t="s">
        <v>0</v>
      </c>
      <c r="FM2" s="3">
        <v>1</v>
      </c>
      <c r="FN2" s="3">
        <v>2</v>
      </c>
      <c r="FO2" s="3">
        <v>3</v>
      </c>
      <c r="FP2" s="3">
        <v>4</v>
      </c>
      <c r="FQ2" s="3">
        <v>5</v>
      </c>
      <c r="FR2" s="3">
        <v>6</v>
      </c>
      <c r="FS2" s="3">
        <v>7</v>
      </c>
      <c r="FT2" s="3">
        <v>8</v>
      </c>
      <c r="FU2" s="3">
        <v>9</v>
      </c>
      <c r="FV2" s="3">
        <v>10</v>
      </c>
      <c r="FW2" s="3">
        <v>11</v>
      </c>
      <c r="FX2" s="3">
        <v>12</v>
      </c>
      <c r="FY2" s="3">
        <v>13</v>
      </c>
      <c r="FZ2" s="3">
        <v>14</v>
      </c>
      <c r="GA2" s="3">
        <v>15</v>
      </c>
      <c r="GB2" s="3">
        <v>16</v>
      </c>
      <c r="GC2" s="3">
        <v>17</v>
      </c>
      <c r="GD2" s="3">
        <v>18</v>
      </c>
      <c r="GE2" s="3">
        <v>19</v>
      </c>
      <c r="GF2" s="3">
        <v>20</v>
      </c>
      <c r="GG2" s="3">
        <v>21</v>
      </c>
      <c r="GH2" s="3">
        <v>22</v>
      </c>
      <c r="GI2" s="3">
        <v>23</v>
      </c>
      <c r="GJ2" s="3">
        <v>24</v>
      </c>
      <c r="GK2" s="3">
        <v>25</v>
      </c>
      <c r="GL2" s="3">
        <v>26</v>
      </c>
      <c r="GM2" s="3">
        <v>27</v>
      </c>
      <c r="GN2" s="3">
        <v>28</v>
      </c>
      <c r="GO2" s="3">
        <v>29</v>
      </c>
      <c r="GP2" s="3">
        <v>30</v>
      </c>
      <c r="GQ2" s="3">
        <v>31</v>
      </c>
      <c r="GR2" s="500"/>
      <c r="GS2" s="501" t="s">
        <v>0</v>
      </c>
      <c r="GT2" s="3">
        <v>1</v>
      </c>
      <c r="GU2" s="3">
        <v>2</v>
      </c>
      <c r="GV2" s="3">
        <v>3</v>
      </c>
      <c r="GW2" s="3">
        <v>4</v>
      </c>
      <c r="GX2" s="3">
        <v>5</v>
      </c>
      <c r="GY2" s="3">
        <v>6</v>
      </c>
      <c r="GZ2" s="3">
        <v>7</v>
      </c>
      <c r="HA2" s="3">
        <v>8</v>
      </c>
      <c r="HB2" s="3">
        <v>9</v>
      </c>
      <c r="HC2" s="3">
        <v>10</v>
      </c>
      <c r="HD2" s="3">
        <v>11</v>
      </c>
      <c r="HE2" s="3">
        <v>12</v>
      </c>
      <c r="HF2" s="3">
        <v>13</v>
      </c>
      <c r="HG2" s="3">
        <v>14</v>
      </c>
      <c r="HH2" s="3">
        <v>15</v>
      </c>
      <c r="HI2" s="3">
        <v>16</v>
      </c>
      <c r="HJ2" s="3">
        <v>17</v>
      </c>
      <c r="HK2" s="3">
        <v>18</v>
      </c>
      <c r="HL2" s="3">
        <v>19</v>
      </c>
      <c r="HM2" s="3">
        <v>20</v>
      </c>
      <c r="HN2" s="3">
        <v>21</v>
      </c>
      <c r="HO2" s="3">
        <v>22</v>
      </c>
      <c r="HP2" s="3">
        <v>23</v>
      </c>
      <c r="HQ2" s="3">
        <v>24</v>
      </c>
      <c r="HR2" s="3">
        <v>25</v>
      </c>
      <c r="HS2" s="3">
        <v>26</v>
      </c>
      <c r="HT2" s="3">
        <v>27</v>
      </c>
      <c r="HU2" s="3">
        <v>28</v>
      </c>
      <c r="HV2" s="3">
        <v>29</v>
      </c>
      <c r="HW2" s="3">
        <v>30</v>
      </c>
      <c r="HX2" s="3">
        <v>31</v>
      </c>
      <c r="HY2" s="3" t="s">
        <v>2</v>
      </c>
      <c r="HZ2" s="3" t="s">
        <v>0</v>
      </c>
    </row>
    <row r="3" spans="1:236">
      <c r="A3" s="501">
        <v>1880</v>
      </c>
      <c r="B3" s="4">
        <v>62</v>
      </c>
      <c r="C3" s="4">
        <v>65</v>
      </c>
      <c r="D3" s="4">
        <v>59</v>
      </c>
      <c r="E3" s="4">
        <v>76</v>
      </c>
      <c r="F3" s="4">
        <v>80</v>
      </c>
      <c r="G3" s="482">
        <v>62</v>
      </c>
      <c r="H3" s="4">
        <v>50</v>
      </c>
      <c r="I3" s="4">
        <v>51</v>
      </c>
      <c r="J3" s="4">
        <v>43</v>
      </c>
      <c r="K3" s="4">
        <v>58</v>
      </c>
      <c r="L3" s="482">
        <v>60</v>
      </c>
      <c r="M3" s="4">
        <v>34</v>
      </c>
      <c r="N3" s="4">
        <v>35</v>
      </c>
      <c r="O3" s="4">
        <v>40</v>
      </c>
      <c r="P3" s="4">
        <v>43</v>
      </c>
      <c r="Q3" s="482">
        <v>57</v>
      </c>
      <c r="R3" s="4">
        <v>52</v>
      </c>
      <c r="S3" s="4">
        <v>52</v>
      </c>
      <c r="T3" s="4">
        <v>54</v>
      </c>
      <c r="U3" s="4">
        <v>58</v>
      </c>
      <c r="V3" s="482">
        <v>57</v>
      </c>
      <c r="W3" s="4">
        <v>63</v>
      </c>
      <c r="X3" s="4">
        <v>67</v>
      </c>
      <c r="Y3" s="4">
        <v>54</v>
      </c>
      <c r="Z3" s="4">
        <v>54</v>
      </c>
      <c r="AA3" s="482">
        <v>57</v>
      </c>
      <c r="AB3" s="4">
        <v>65</v>
      </c>
      <c r="AC3" s="4">
        <v>63</v>
      </c>
      <c r="AD3" s="4">
        <v>51</v>
      </c>
      <c r="AE3" s="4">
        <v>58</v>
      </c>
      <c r="AF3" s="4">
        <v>62</v>
      </c>
      <c r="AG3" s="14">
        <f>SUM(B3:AF3)</f>
        <v>1742</v>
      </c>
      <c r="AH3" s="8">
        <f>AG3/31</f>
        <v>56.193548387096776</v>
      </c>
      <c r="AI3" s="17">
        <f>MAX(B3:AF3)</f>
        <v>80</v>
      </c>
      <c r="AJ3" s="20">
        <f>MIN(B3:AF3)</f>
        <v>34</v>
      </c>
      <c r="AK3" s="501">
        <v>1880</v>
      </c>
      <c r="AL3" s="28" t="str">
        <f t="shared" ref="AL3" si="0">IF(B3&gt;=90,1,"")</f>
        <v/>
      </c>
      <c r="AM3" s="28" t="str">
        <f t="shared" ref="AM3" si="1">IF(C3&gt;=90,1,"")</f>
        <v/>
      </c>
      <c r="AN3" s="28" t="str">
        <f t="shared" ref="AN3" si="2">IF(D3&gt;=90,1,"")</f>
        <v/>
      </c>
      <c r="AO3" s="28" t="str">
        <f t="shared" ref="AO3" si="3">IF(E3&gt;=90,1,"")</f>
        <v/>
      </c>
      <c r="AP3" s="28" t="str">
        <f t="shared" ref="AP3" si="4">IF(F3&gt;=90,1,"")</f>
        <v/>
      </c>
      <c r="AQ3" s="28" t="str">
        <f t="shared" ref="AQ3" si="5">IF(G3&gt;=90,1,"")</f>
        <v/>
      </c>
      <c r="AR3" s="28" t="str">
        <f t="shared" ref="AR3" si="6">IF(H3&gt;=90,1,"")</f>
        <v/>
      </c>
      <c r="AS3" s="28" t="str">
        <f t="shared" ref="AS3" si="7">IF(I3&gt;=90,1,"")</f>
        <v/>
      </c>
      <c r="AT3" s="28" t="str">
        <f t="shared" ref="AT3" si="8">IF(J3&gt;=90,1,"")</f>
        <v/>
      </c>
      <c r="AU3" s="28" t="str">
        <f t="shared" ref="AU3" si="9">IF(K3&gt;=90,1,"")</f>
        <v/>
      </c>
      <c r="AV3" s="28" t="str">
        <f t="shared" ref="AV3" si="10">IF(L3&gt;=90,1,"")</f>
        <v/>
      </c>
      <c r="AW3" s="28" t="str">
        <f t="shared" ref="AW3" si="11">IF(M3&gt;=90,1,"")</f>
        <v/>
      </c>
      <c r="AX3" s="28" t="str">
        <f t="shared" ref="AX3" si="12">IF(N3&gt;=90,1,"")</f>
        <v/>
      </c>
      <c r="AY3" s="28" t="str">
        <f t="shared" ref="AY3" si="13">IF(O3&gt;=90,1,"")</f>
        <v/>
      </c>
      <c r="AZ3" s="28" t="str">
        <f t="shared" ref="AZ3" si="14">IF(P3&gt;=90,1,"")</f>
        <v/>
      </c>
      <c r="BA3" s="28" t="str">
        <f t="shared" ref="BA3" si="15">IF(Q3&gt;=90,1,"")</f>
        <v/>
      </c>
      <c r="BB3" s="28" t="str">
        <f t="shared" ref="BB3" si="16">IF(R3&gt;=90,1,"")</f>
        <v/>
      </c>
      <c r="BC3" s="28" t="str">
        <f t="shared" ref="BC3" si="17">IF(S3&gt;=90,1,"")</f>
        <v/>
      </c>
      <c r="BD3" s="28" t="str">
        <f t="shared" ref="BD3" si="18">IF(T3&gt;=90,1,"")</f>
        <v/>
      </c>
      <c r="BE3" s="28" t="str">
        <f t="shared" ref="BE3" si="19">IF(U3&gt;=90,1,"")</f>
        <v/>
      </c>
      <c r="BF3" s="28" t="str">
        <f t="shared" ref="BF3" si="20">IF(V3&gt;=90,1,"")</f>
        <v/>
      </c>
      <c r="BG3" s="28" t="str">
        <f t="shared" ref="BG3" si="21">IF(W3&gt;=90,1,"")</f>
        <v/>
      </c>
      <c r="BH3" s="28" t="str">
        <f t="shared" ref="BH3" si="22">IF(X3&gt;=90,1,"")</f>
        <v/>
      </c>
      <c r="BI3" s="28" t="str">
        <f t="shared" ref="BI3" si="23">IF(Y3&gt;=90,1,"")</f>
        <v/>
      </c>
      <c r="BJ3" s="28" t="str">
        <f t="shared" ref="BJ3" si="24">IF(Z3&gt;=90,1,"")</f>
        <v/>
      </c>
      <c r="BK3" s="28" t="str">
        <f t="shared" ref="BK3" si="25">IF(AA3&gt;=90,1,"")</f>
        <v/>
      </c>
      <c r="BL3" s="28" t="str">
        <f t="shared" ref="BL3" si="26">IF(AB3&gt;=90,1,"")</f>
        <v/>
      </c>
      <c r="BM3" s="28" t="str">
        <f t="shared" ref="BM3" si="27">IF(AC3&gt;=90,1,"")</f>
        <v/>
      </c>
      <c r="BN3" s="28" t="str">
        <f t="shared" ref="BN3" si="28">IF(AD3&gt;=90,1,"")</f>
        <v/>
      </c>
      <c r="BO3" s="28" t="str">
        <f t="shared" ref="BO3" si="29">IF(AE3&gt;=90,1,"")</f>
        <v/>
      </c>
      <c r="BP3" s="28" t="str">
        <f t="shared" ref="BP3" si="30">IF(AF3&gt;=90,1,"")</f>
        <v/>
      </c>
      <c r="BQ3" s="28">
        <f>SUM(AL3:BP3)</f>
        <v>0</v>
      </c>
      <c r="BR3" s="501">
        <v>1880</v>
      </c>
      <c r="BS3" s="17" t="str">
        <f t="shared" ref="BS3:BS34" si="31">IF(B3= B$156,$A3,"")</f>
        <v/>
      </c>
      <c r="BT3" s="17" t="str">
        <f t="shared" ref="BT3:BT34" si="32">IF(C3= C$156,$A3,"")</f>
        <v/>
      </c>
      <c r="BU3" s="17" t="str">
        <f t="shared" ref="BU3:BU34" si="33">IF(D3= D$156,$A3,"")</f>
        <v/>
      </c>
      <c r="BV3" s="17" t="str">
        <f t="shared" ref="BV3" si="34">IF(E3= E$156,$A3,"")</f>
        <v/>
      </c>
      <c r="BW3" s="17" t="str">
        <f t="shared" ref="BW3" si="35">IF(F3= F$156,$A3,"")</f>
        <v/>
      </c>
      <c r="BX3" s="17" t="str">
        <f t="shared" ref="BX3" si="36">IF(G3= G$156,$A3,"")</f>
        <v/>
      </c>
      <c r="BY3" s="17" t="str">
        <f t="shared" ref="BY3" si="37">IF(H3= H$156,$A3,"")</f>
        <v/>
      </c>
      <c r="BZ3" s="17" t="str">
        <f t="shared" ref="BZ3" si="38">IF(I3= I$156,$A3,"")</f>
        <v/>
      </c>
      <c r="CA3" s="17" t="str">
        <f t="shared" ref="CA3" si="39">IF(J3= J$156,$A3,"")</f>
        <v/>
      </c>
      <c r="CB3" s="17" t="str">
        <f t="shared" ref="CB3" si="40">IF(K3= K$156,$A3,"")</f>
        <v/>
      </c>
      <c r="CC3" s="17" t="str">
        <f t="shared" ref="CC3" si="41">IF(L3= L$156,$A3,"")</f>
        <v/>
      </c>
      <c r="CD3" s="17" t="str">
        <f t="shared" ref="CD3" si="42">IF(M3= M$156,$A3,"")</f>
        <v/>
      </c>
      <c r="CE3" s="17" t="str">
        <f t="shared" ref="CE3" si="43">IF(N3= N$156,$A3,"")</f>
        <v/>
      </c>
      <c r="CF3" s="17" t="str">
        <f t="shared" ref="CF3" si="44">IF(O3= O$156,$A3,"")</f>
        <v/>
      </c>
      <c r="CG3" s="17" t="str">
        <f t="shared" ref="CG3" si="45">IF(P3= P$156,$A3,"")</f>
        <v/>
      </c>
      <c r="CH3" s="17" t="str">
        <f t="shared" ref="CH3" si="46">IF(Q3= Q$156,$A3,"")</f>
        <v/>
      </c>
      <c r="CI3" s="17" t="str">
        <f t="shared" ref="CI3" si="47">IF(R3= R$156,$A3,"")</f>
        <v/>
      </c>
      <c r="CJ3" s="17" t="str">
        <f t="shared" ref="CJ3" si="48">IF(S3= S$156,$A3,"")</f>
        <v/>
      </c>
      <c r="CK3" s="17" t="str">
        <f t="shared" ref="CK3" si="49">IF(T3= T$156,$A3,"")</f>
        <v/>
      </c>
      <c r="CL3" s="17" t="str">
        <f t="shared" ref="CL3" si="50">IF(U3= U$156,$A3,"")</f>
        <v/>
      </c>
      <c r="CM3" s="17" t="str">
        <f t="shared" ref="CM3" si="51">IF(V3= V$156,$A3,"")</f>
        <v/>
      </c>
      <c r="CN3" s="17" t="str">
        <f t="shared" ref="CN3" si="52">IF(W3= W$156,$A3,"")</f>
        <v/>
      </c>
      <c r="CO3" s="17" t="str">
        <f t="shared" ref="CO3" si="53">IF(X3= X$156,$A3,"")</f>
        <v/>
      </c>
      <c r="CP3" s="17" t="str">
        <f t="shared" ref="CP3" si="54">IF(Y3= Y$156,$A3,"")</f>
        <v/>
      </c>
      <c r="CQ3" s="17" t="str">
        <f t="shared" ref="CQ3" si="55">IF(Z3= Z$156,$A3,"")</f>
        <v/>
      </c>
      <c r="CR3" s="17" t="str">
        <f t="shared" ref="CR3" si="56">IF(AA3= AA$156,$A3,"")</f>
        <v/>
      </c>
      <c r="CS3" s="17" t="str">
        <f t="shared" ref="CS3" si="57">IF(AB3= AB$156,$A3,"")</f>
        <v/>
      </c>
      <c r="CT3" s="17" t="str">
        <f t="shared" ref="CT3" si="58">IF(AC3= AC$156,$A3,"")</f>
        <v/>
      </c>
      <c r="CU3" s="17" t="str">
        <f t="shared" ref="CU3" si="59">IF(AD3= AD$156,$A3,"")</f>
        <v/>
      </c>
      <c r="CV3" s="17" t="str">
        <f t="shared" ref="CV3" si="60">IF(AE3= AE$156,$A3,"")</f>
        <v/>
      </c>
      <c r="CW3" s="17" t="str">
        <f t="shared" ref="CW3" si="61">IF(AF3= AF$156,$A3,"")</f>
        <v/>
      </c>
      <c r="CX3" s="501">
        <v>1880</v>
      </c>
      <c r="CY3" s="28" t="str">
        <f>IF(B3&gt;=70,1,"")</f>
        <v/>
      </c>
      <c r="CZ3" s="28" t="str">
        <f t="shared" ref="CZ3" si="62">IF(C3&gt;=70,1,"")</f>
        <v/>
      </c>
      <c r="DA3" s="28" t="str">
        <f t="shared" ref="DA3" si="63">IF(D3&gt;=70,1,"")</f>
        <v/>
      </c>
      <c r="DB3" s="28">
        <f t="shared" ref="DB3" si="64">IF(E3&gt;=70,1,"")</f>
        <v>1</v>
      </c>
      <c r="DC3" s="28">
        <f t="shared" ref="DC3" si="65">IF(F3&gt;=70,1,"")</f>
        <v>1</v>
      </c>
      <c r="DD3" s="28" t="str">
        <f t="shared" ref="DD3" si="66">IF(G3&gt;=70,1,"")</f>
        <v/>
      </c>
      <c r="DE3" s="28" t="str">
        <f t="shared" ref="DE3" si="67">IF(H3&gt;=70,1,"")</f>
        <v/>
      </c>
      <c r="DF3" s="28" t="str">
        <f t="shared" ref="DF3" si="68">IF(I3&gt;=70,1,"")</f>
        <v/>
      </c>
      <c r="DG3" s="28" t="str">
        <f t="shared" ref="DG3" si="69">IF(J3&gt;=70,1,"")</f>
        <v/>
      </c>
      <c r="DH3" s="28" t="str">
        <f t="shared" ref="DH3" si="70">IF(K3&gt;=70,1,"")</f>
        <v/>
      </c>
      <c r="DI3" s="28" t="str">
        <f t="shared" ref="DI3" si="71">IF(L3&gt;=70,1,"")</f>
        <v/>
      </c>
      <c r="DJ3" s="28" t="str">
        <f t="shared" ref="DJ3" si="72">IF(M3&gt;=70,1,"")</f>
        <v/>
      </c>
      <c r="DK3" s="28" t="str">
        <f t="shared" ref="DK3" si="73">IF(N3&gt;=70,1,"")</f>
        <v/>
      </c>
      <c r="DL3" s="28" t="str">
        <f t="shared" ref="DL3" si="74">IF(O3&gt;=70,1,"")</f>
        <v/>
      </c>
      <c r="DM3" s="28" t="str">
        <f t="shared" ref="DM3" si="75">IF(P3&gt;=70,1,"")</f>
        <v/>
      </c>
      <c r="DN3" s="28" t="str">
        <f t="shared" ref="DN3" si="76">IF(Q3&gt;=70,1,"")</f>
        <v/>
      </c>
      <c r="DO3" s="28" t="str">
        <f t="shared" ref="DO3" si="77">IF(R3&gt;=70,1,"")</f>
        <v/>
      </c>
      <c r="DP3" s="28" t="str">
        <f t="shared" ref="DP3" si="78">IF(S3&gt;=70,1,"")</f>
        <v/>
      </c>
      <c r="DQ3" s="28" t="str">
        <f t="shared" ref="DQ3" si="79">IF(T3&gt;=70,1,"")</f>
        <v/>
      </c>
      <c r="DR3" s="28" t="str">
        <f t="shared" ref="DR3" si="80">IF(U3&gt;=70,1,"")</f>
        <v/>
      </c>
      <c r="DS3" s="28" t="str">
        <f t="shared" ref="DS3" si="81">IF(V3&gt;=70,1,"")</f>
        <v/>
      </c>
      <c r="DT3" s="28" t="str">
        <f t="shared" ref="DT3" si="82">IF(W3&gt;=70,1,"")</f>
        <v/>
      </c>
      <c r="DU3" s="28" t="str">
        <f t="shared" ref="DU3" si="83">IF(X3&gt;=70,1,"")</f>
        <v/>
      </c>
      <c r="DV3" s="28" t="str">
        <f t="shared" ref="DV3" si="84">IF(Y3&gt;=70,1,"")</f>
        <v/>
      </c>
      <c r="DW3" s="28" t="str">
        <f t="shared" ref="DW3" si="85">IF(Z3&gt;=70,1,"")</f>
        <v/>
      </c>
      <c r="DX3" s="28" t="str">
        <f t="shared" ref="DX3" si="86">IF(AA3&gt;=70,1,"")</f>
        <v/>
      </c>
      <c r="DY3" s="28" t="str">
        <f t="shared" ref="DY3" si="87">IF(AB3&gt;=70,1,"")</f>
        <v/>
      </c>
      <c r="DZ3" s="28" t="str">
        <f t="shared" ref="DZ3" si="88">IF(AC3&gt;=70,1,"")</f>
        <v/>
      </c>
      <c r="EA3" s="28" t="str">
        <f t="shared" ref="EA3" si="89">IF(AD3&gt;=70,1,"")</f>
        <v/>
      </c>
      <c r="EB3" s="28" t="str">
        <f t="shared" ref="EB3" si="90">IF(AE3&gt;=70,1,"")</f>
        <v/>
      </c>
      <c r="EC3" s="28" t="str">
        <f t="shared" ref="EC3" si="91">IF(AF3&gt;=70,1,"")</f>
        <v/>
      </c>
      <c r="ED3" s="28">
        <f>SUM(CY3:EC3)</f>
        <v>2</v>
      </c>
      <c r="EE3" s="501">
        <v>1880</v>
      </c>
      <c r="EF3" s="17" t="str">
        <f>IF(AND(B3&lt;=32,$AG3&gt;0),1,"")</f>
        <v/>
      </c>
      <c r="EG3" s="17" t="str">
        <f t="shared" ref="EG3:FJ3" si="92">IF(AND(C3&lt;=32,$AG3&gt;0),1,"")</f>
        <v/>
      </c>
      <c r="EH3" s="17" t="str">
        <f t="shared" si="92"/>
        <v/>
      </c>
      <c r="EI3" s="17" t="str">
        <f t="shared" si="92"/>
        <v/>
      </c>
      <c r="EJ3" s="17" t="str">
        <f t="shared" si="92"/>
        <v/>
      </c>
      <c r="EK3" s="17" t="str">
        <f t="shared" si="92"/>
        <v/>
      </c>
      <c r="EL3" s="17" t="str">
        <f t="shared" si="92"/>
        <v/>
      </c>
      <c r="EM3" s="17" t="str">
        <f t="shared" si="92"/>
        <v/>
      </c>
      <c r="EN3" s="17" t="str">
        <f t="shared" si="92"/>
        <v/>
      </c>
      <c r="EO3" s="17" t="str">
        <f t="shared" si="92"/>
        <v/>
      </c>
      <c r="EP3" s="17" t="str">
        <f t="shared" si="92"/>
        <v/>
      </c>
      <c r="EQ3" s="17" t="str">
        <f t="shared" si="92"/>
        <v/>
      </c>
      <c r="ER3" s="17" t="str">
        <f t="shared" si="92"/>
        <v/>
      </c>
      <c r="ES3" s="17" t="str">
        <f t="shared" si="92"/>
        <v/>
      </c>
      <c r="ET3" s="17" t="str">
        <f t="shared" si="92"/>
        <v/>
      </c>
      <c r="EU3" s="17" t="str">
        <f t="shared" si="92"/>
        <v/>
      </c>
      <c r="EV3" s="17" t="str">
        <f t="shared" si="92"/>
        <v/>
      </c>
      <c r="EW3" s="17" t="str">
        <f t="shared" si="92"/>
        <v/>
      </c>
      <c r="EX3" s="17" t="str">
        <f t="shared" si="92"/>
        <v/>
      </c>
      <c r="EY3" s="17" t="str">
        <f t="shared" si="92"/>
        <v/>
      </c>
      <c r="EZ3" s="17" t="str">
        <f t="shared" si="92"/>
        <v/>
      </c>
      <c r="FA3" s="17" t="str">
        <f t="shared" si="92"/>
        <v/>
      </c>
      <c r="FB3" s="17" t="str">
        <f t="shared" si="92"/>
        <v/>
      </c>
      <c r="FC3" s="17" t="str">
        <f t="shared" si="92"/>
        <v/>
      </c>
      <c r="FD3" s="17" t="str">
        <f t="shared" si="92"/>
        <v/>
      </c>
      <c r="FE3" s="17" t="str">
        <f t="shared" si="92"/>
        <v/>
      </c>
      <c r="FF3" s="17" t="str">
        <f t="shared" si="92"/>
        <v/>
      </c>
      <c r="FG3" s="17" t="str">
        <f t="shared" si="92"/>
        <v/>
      </c>
      <c r="FH3" s="17" t="str">
        <f t="shared" si="92"/>
        <v/>
      </c>
      <c r="FI3" s="17" t="str">
        <f t="shared" si="92"/>
        <v/>
      </c>
      <c r="FJ3" s="17" t="str">
        <f t="shared" si="92"/>
        <v/>
      </c>
      <c r="FK3" s="310">
        <f>SUM(EF3:FJ3)</f>
        <v>0</v>
      </c>
      <c r="FL3" s="501">
        <v>1880</v>
      </c>
      <c r="FM3" s="17" t="str">
        <f t="shared" ref="FM3" si="93">IF(B3= B$157,$A3,"")</f>
        <v/>
      </c>
      <c r="FN3" s="17" t="str">
        <f t="shared" ref="FN3" si="94">IF(C3= C$157,$A3,"")</f>
        <v/>
      </c>
      <c r="FO3" s="17" t="str">
        <f t="shared" ref="FO3" si="95">IF(D3= D$157,$A3,"")</f>
        <v/>
      </c>
      <c r="FP3" s="17" t="str">
        <f t="shared" ref="FP3" si="96">IF(E3= E$157,$A3,"")</f>
        <v/>
      </c>
      <c r="FQ3" s="17" t="str">
        <f t="shared" ref="FQ3" si="97">IF(F3= F$157,$A3,"")</f>
        <v/>
      </c>
      <c r="FR3" s="17" t="str">
        <f t="shared" ref="FR3" si="98">IF(G3= G$157,$A3,"")</f>
        <v/>
      </c>
      <c r="FS3" s="17" t="str">
        <f t="shared" ref="FS3" si="99">IF(H3= H$157,$A3,"")</f>
        <v/>
      </c>
      <c r="FT3" s="17" t="str">
        <f t="shared" ref="FT3" si="100">IF(I3= I$157,$A3,"")</f>
        <v/>
      </c>
      <c r="FU3" s="17" t="str">
        <f t="shared" ref="FU3" si="101">IF(J3= J$157,$A3,"")</f>
        <v/>
      </c>
      <c r="FV3" s="17" t="str">
        <f t="shared" ref="FV3" si="102">IF(K3= K$157,$A3,"")</f>
        <v/>
      </c>
      <c r="FW3" s="17" t="str">
        <f t="shared" ref="FW3" si="103">IF(L3= L$157,$A3,"")</f>
        <v/>
      </c>
      <c r="FX3" s="17">
        <f t="shared" ref="FX3" si="104">IF(M3= M$157,$A3,"")</f>
        <v>1880</v>
      </c>
      <c r="FY3" s="17" t="str">
        <f t="shared" ref="FY3" si="105">IF(N3= N$157,$A3,"")</f>
        <v/>
      </c>
      <c r="FZ3" s="17" t="str">
        <f t="shared" ref="FZ3" si="106">IF(O3= O$157,$A3,"")</f>
        <v/>
      </c>
      <c r="GA3" s="17" t="str">
        <f t="shared" ref="GA3" si="107">IF(P3= P$157,$A3,"")</f>
        <v/>
      </c>
      <c r="GB3" s="17" t="str">
        <f t="shared" ref="GB3" si="108">IF(Q3= Q$157,$A3,"")</f>
        <v/>
      </c>
      <c r="GC3" s="17" t="str">
        <f t="shared" ref="GC3" si="109">IF(R3= R$157,$A3,"")</f>
        <v/>
      </c>
      <c r="GD3" s="17" t="str">
        <f t="shared" ref="GD3" si="110">IF(S3= S$157,$A3,"")</f>
        <v/>
      </c>
      <c r="GE3" s="17" t="str">
        <f t="shared" ref="GE3" si="111">IF(T3= T$157,$A3,"")</f>
        <v/>
      </c>
      <c r="GF3" s="17" t="str">
        <f t="shared" ref="GF3" si="112">IF(U3= U$157,$A3,"")</f>
        <v/>
      </c>
      <c r="GG3" s="17" t="str">
        <f t="shared" ref="GG3" si="113">IF(V3= V$157,$A3,"")</f>
        <v/>
      </c>
      <c r="GH3" s="17" t="str">
        <f t="shared" ref="GH3" si="114">IF(W3= W$157,$A3,"")</f>
        <v/>
      </c>
      <c r="GI3" s="17" t="str">
        <f t="shared" ref="GI3" si="115">IF(X3= X$157,$A3,"")</f>
        <v/>
      </c>
      <c r="GJ3" s="17" t="str">
        <f t="shared" ref="GJ3" si="116">IF(Y3= Y$157,$A3,"")</f>
        <v/>
      </c>
      <c r="GK3" s="17" t="str">
        <f t="shared" ref="GK3" si="117">IF(Z3= Z$157,$A3,"")</f>
        <v/>
      </c>
      <c r="GL3" s="17" t="str">
        <f t="shared" ref="GL3" si="118">IF(AA3= AA$157,$A3,"")</f>
        <v/>
      </c>
      <c r="GM3" s="17" t="str">
        <f t="shared" ref="GM3" si="119">IF(AB3= AB$157,$A3,"")</f>
        <v/>
      </c>
      <c r="GN3" s="17" t="str">
        <f t="shared" ref="GN3" si="120">IF(AC3= AC$157,$A3,"")</f>
        <v/>
      </c>
      <c r="GO3" s="17" t="str">
        <f t="shared" ref="GO3" si="121">IF(AD3= AD$157,$A3,"")</f>
        <v/>
      </c>
      <c r="GP3" s="17" t="str">
        <f t="shared" ref="GP3" si="122">IF(AE3= AE$157,$A3,"")</f>
        <v/>
      </c>
      <c r="GQ3" s="17" t="str">
        <f t="shared" ref="GQ3" si="123">IF(AF3= AF$157,$A3,"")</f>
        <v/>
      </c>
      <c r="GS3" s="501">
        <v>1880</v>
      </c>
      <c r="GT3" s="28" t="str">
        <f>IF(B3&gt;=80,1,"")</f>
        <v/>
      </c>
      <c r="GU3" s="28" t="str">
        <f t="shared" ref="GU3" si="124">IF(C3&gt;=80,1,"")</f>
        <v/>
      </c>
      <c r="GV3" s="28" t="str">
        <f t="shared" ref="GV3" si="125">IF(D3&gt;=80,1,"")</f>
        <v/>
      </c>
      <c r="GW3" s="28" t="str">
        <f t="shared" ref="GW3" si="126">IF(E3&gt;=80,1,"")</f>
        <v/>
      </c>
      <c r="GX3" s="28">
        <f t="shared" ref="GX3" si="127">IF(F3&gt;=80,1,"")</f>
        <v>1</v>
      </c>
      <c r="GY3" s="28" t="str">
        <f t="shared" ref="GY3" si="128">IF(G3&gt;=80,1,"")</f>
        <v/>
      </c>
      <c r="GZ3" s="28" t="str">
        <f t="shared" ref="GZ3" si="129">IF(H3&gt;=80,1,"")</f>
        <v/>
      </c>
      <c r="HA3" s="28" t="str">
        <f t="shared" ref="HA3" si="130">IF(I3&gt;=80,1,"")</f>
        <v/>
      </c>
      <c r="HB3" s="28" t="str">
        <f t="shared" ref="HB3" si="131">IF(J3&gt;=80,1,"")</f>
        <v/>
      </c>
      <c r="HC3" s="28" t="str">
        <f t="shared" ref="HC3" si="132">IF(K3&gt;=80,1,"")</f>
        <v/>
      </c>
      <c r="HD3" s="28" t="str">
        <f t="shared" ref="HD3" si="133">IF(L3&gt;=80,1,"")</f>
        <v/>
      </c>
      <c r="HE3" s="28" t="str">
        <f t="shared" ref="HE3" si="134">IF(M3&gt;=80,1,"")</f>
        <v/>
      </c>
      <c r="HF3" s="28" t="str">
        <f t="shared" ref="HF3" si="135">IF(N3&gt;=80,1,"")</f>
        <v/>
      </c>
      <c r="HG3" s="28" t="str">
        <f t="shared" ref="HG3" si="136">IF(O3&gt;=80,1,"")</f>
        <v/>
      </c>
      <c r="HH3" s="28" t="str">
        <f t="shared" ref="HH3" si="137">IF(P3&gt;=80,1,"")</f>
        <v/>
      </c>
      <c r="HI3" s="28" t="str">
        <f t="shared" ref="HI3" si="138">IF(Q3&gt;=80,1,"")</f>
        <v/>
      </c>
      <c r="HJ3" s="28" t="str">
        <f t="shared" ref="HJ3" si="139">IF(R3&gt;=80,1,"")</f>
        <v/>
      </c>
      <c r="HK3" s="28" t="str">
        <f t="shared" ref="HK3" si="140">IF(S3&gt;=80,1,"")</f>
        <v/>
      </c>
      <c r="HL3" s="28" t="str">
        <f t="shared" ref="HL3" si="141">IF(T3&gt;=80,1,"")</f>
        <v/>
      </c>
      <c r="HM3" s="28" t="str">
        <f t="shared" ref="HM3" si="142">IF(U3&gt;=80,1,"")</f>
        <v/>
      </c>
      <c r="HN3" s="28" t="str">
        <f t="shared" ref="HN3" si="143">IF(V3&gt;=80,1,"")</f>
        <v/>
      </c>
      <c r="HO3" s="28" t="str">
        <f t="shared" ref="HO3" si="144">IF(W3&gt;=80,1,"")</f>
        <v/>
      </c>
      <c r="HP3" s="28" t="str">
        <f t="shared" ref="HP3" si="145">IF(X3&gt;=80,1,"")</f>
        <v/>
      </c>
      <c r="HQ3" s="28" t="str">
        <f t="shared" ref="HQ3" si="146">IF(Y3&gt;=80,1,"")</f>
        <v/>
      </c>
      <c r="HR3" s="28" t="str">
        <f t="shared" ref="HR3" si="147">IF(Z3&gt;=80,1,"")</f>
        <v/>
      </c>
      <c r="HS3" s="28" t="str">
        <f t="shared" ref="HS3" si="148">IF(AA3&gt;=80,1,"")</f>
        <v/>
      </c>
      <c r="HT3" s="28" t="str">
        <f t="shared" ref="HT3" si="149">IF(AB3&gt;=80,1,"")</f>
        <v/>
      </c>
      <c r="HU3" s="28" t="str">
        <f t="shared" ref="HU3" si="150">IF(AC3&gt;=80,1,"")</f>
        <v/>
      </c>
      <c r="HV3" s="28" t="str">
        <f t="shared" ref="HV3" si="151">IF(AD3&gt;=80,1,"")</f>
        <v/>
      </c>
      <c r="HW3" s="28" t="str">
        <f t="shared" ref="HW3" si="152">IF(AE3&gt;=80,1,"")</f>
        <v/>
      </c>
      <c r="HX3" s="28" t="str">
        <f t="shared" ref="HX3" si="153">IF(AF3&gt;=80,1,"")</f>
        <v/>
      </c>
      <c r="HY3" s="28">
        <f>SUM(GT3:HX3)</f>
        <v>1</v>
      </c>
      <c r="HZ3" s="501">
        <v>1880</v>
      </c>
      <c r="IA3" s="4"/>
      <c r="IB3" s="4"/>
    </row>
    <row r="4" spans="1:236">
      <c r="A4" s="501">
        <v>1881</v>
      </c>
      <c r="B4" s="4">
        <v>43</v>
      </c>
      <c r="C4" s="4">
        <v>53</v>
      </c>
      <c r="D4" s="4">
        <v>51</v>
      </c>
      <c r="E4" s="4">
        <v>51</v>
      </c>
      <c r="F4" s="4">
        <v>44</v>
      </c>
      <c r="G4" s="482">
        <v>51</v>
      </c>
      <c r="H4" s="4">
        <v>53</v>
      </c>
      <c r="I4" s="4">
        <v>59</v>
      </c>
      <c r="J4" s="4">
        <v>48</v>
      </c>
      <c r="K4" s="4">
        <v>61</v>
      </c>
      <c r="L4" s="482">
        <v>59</v>
      </c>
      <c r="M4" s="4">
        <v>48</v>
      </c>
      <c r="N4" s="4">
        <v>62</v>
      </c>
      <c r="O4" s="4">
        <v>53</v>
      </c>
      <c r="P4" s="4">
        <v>56</v>
      </c>
      <c r="Q4" s="482">
        <v>65</v>
      </c>
      <c r="R4" s="4">
        <v>53</v>
      </c>
      <c r="S4" s="4">
        <v>53</v>
      </c>
      <c r="T4" s="4">
        <v>58</v>
      </c>
      <c r="U4" s="4">
        <v>59</v>
      </c>
      <c r="V4" s="482">
        <v>57</v>
      </c>
      <c r="W4" s="4">
        <v>55</v>
      </c>
      <c r="X4" s="4">
        <v>53</v>
      </c>
      <c r="Y4" s="4">
        <v>55</v>
      </c>
      <c r="Z4" s="4">
        <v>70</v>
      </c>
      <c r="AA4" s="482">
        <v>57</v>
      </c>
      <c r="AB4" s="4">
        <v>53</v>
      </c>
      <c r="AC4" s="4">
        <v>63</v>
      </c>
      <c r="AD4" s="4">
        <v>75</v>
      </c>
      <c r="AE4" s="4">
        <v>49</v>
      </c>
      <c r="AF4" s="4">
        <v>58</v>
      </c>
      <c r="AG4" s="14">
        <f t="shared" ref="AG4:AG21" si="154">SUM(B4:AF4)</f>
        <v>1725</v>
      </c>
      <c r="AH4" s="8">
        <f t="shared" ref="AH4:AH21" si="155">AG4/31</f>
        <v>55.645161290322584</v>
      </c>
      <c r="AI4" s="17">
        <f t="shared" ref="AI4:AI21" si="156">MAX(B4:AF4)</f>
        <v>75</v>
      </c>
      <c r="AJ4" s="20">
        <f t="shared" ref="AJ4:AJ21" si="157">MIN(B4:AF4)</f>
        <v>43</v>
      </c>
      <c r="AK4" s="501">
        <v>1881</v>
      </c>
      <c r="AL4" s="28" t="str">
        <f t="shared" ref="AL4:AL67" si="158">IF(B4&gt;=90,1,"")</f>
        <v/>
      </c>
      <c r="AM4" s="28" t="str">
        <f t="shared" ref="AM4:AM67" si="159">IF(C4&gt;=90,1,"")</f>
        <v/>
      </c>
      <c r="AN4" s="28" t="str">
        <f t="shared" ref="AN4:AN67" si="160">IF(D4&gt;=90,1,"")</f>
        <v/>
      </c>
      <c r="AO4" s="28" t="str">
        <f t="shared" ref="AO4:AO67" si="161">IF(E4&gt;=90,1,"")</f>
        <v/>
      </c>
      <c r="AP4" s="28" t="str">
        <f t="shared" ref="AP4:AP67" si="162">IF(F4&gt;=90,1,"")</f>
        <v/>
      </c>
      <c r="AQ4" s="28" t="str">
        <f t="shared" ref="AQ4:AQ67" si="163">IF(G4&gt;=90,1,"")</f>
        <v/>
      </c>
      <c r="AR4" s="28" t="str">
        <f t="shared" ref="AR4:AR67" si="164">IF(H4&gt;=90,1,"")</f>
        <v/>
      </c>
      <c r="AS4" s="28" t="str">
        <f t="shared" ref="AS4:AS67" si="165">IF(I4&gt;=90,1,"")</f>
        <v/>
      </c>
      <c r="AT4" s="28" t="str">
        <f t="shared" ref="AT4:AT67" si="166">IF(J4&gt;=90,1,"")</f>
        <v/>
      </c>
      <c r="AU4" s="28" t="str">
        <f t="shared" ref="AU4:AU67" si="167">IF(K4&gt;=90,1,"")</f>
        <v/>
      </c>
      <c r="AV4" s="28" t="str">
        <f t="shared" ref="AV4:AV67" si="168">IF(L4&gt;=90,1,"")</f>
        <v/>
      </c>
      <c r="AW4" s="28" t="str">
        <f t="shared" ref="AW4:AW67" si="169">IF(M4&gt;=90,1,"")</f>
        <v/>
      </c>
      <c r="AX4" s="28" t="str">
        <f t="shared" ref="AX4:AX67" si="170">IF(N4&gt;=90,1,"")</f>
        <v/>
      </c>
      <c r="AY4" s="28" t="str">
        <f t="shared" ref="AY4:AY67" si="171">IF(O4&gt;=90,1,"")</f>
        <v/>
      </c>
      <c r="AZ4" s="28" t="str">
        <f t="shared" ref="AZ4:AZ67" si="172">IF(P4&gt;=90,1,"")</f>
        <v/>
      </c>
      <c r="BA4" s="28" t="str">
        <f t="shared" ref="BA4:BA67" si="173">IF(Q4&gt;=90,1,"")</f>
        <v/>
      </c>
      <c r="BB4" s="28" t="str">
        <f t="shared" ref="BB4:BB67" si="174">IF(R4&gt;=90,1,"")</f>
        <v/>
      </c>
      <c r="BC4" s="28" t="str">
        <f t="shared" ref="BC4:BC67" si="175">IF(S4&gt;=90,1,"")</f>
        <v/>
      </c>
      <c r="BD4" s="28" t="str">
        <f t="shared" ref="BD4:BD67" si="176">IF(T4&gt;=90,1,"")</f>
        <v/>
      </c>
      <c r="BE4" s="28" t="str">
        <f t="shared" ref="BE4:BE67" si="177">IF(U4&gt;=90,1,"")</f>
        <v/>
      </c>
      <c r="BF4" s="28" t="str">
        <f t="shared" ref="BF4:BF67" si="178">IF(V4&gt;=90,1,"")</f>
        <v/>
      </c>
      <c r="BG4" s="28" t="str">
        <f t="shared" ref="BG4:BG67" si="179">IF(W4&gt;=90,1,"")</f>
        <v/>
      </c>
      <c r="BH4" s="28" t="str">
        <f t="shared" ref="BH4:BH67" si="180">IF(X4&gt;=90,1,"")</f>
        <v/>
      </c>
      <c r="BI4" s="28" t="str">
        <f t="shared" ref="BI4:BI67" si="181">IF(Y4&gt;=90,1,"")</f>
        <v/>
      </c>
      <c r="BJ4" s="28" t="str">
        <f t="shared" ref="BJ4:BJ67" si="182">IF(Z4&gt;=90,1,"")</f>
        <v/>
      </c>
      <c r="BK4" s="28" t="str">
        <f t="shared" ref="BK4:BK67" si="183">IF(AA4&gt;=90,1,"")</f>
        <v/>
      </c>
      <c r="BL4" s="28" t="str">
        <f t="shared" ref="BL4:BL67" si="184">IF(AB4&gt;=90,1,"")</f>
        <v/>
      </c>
      <c r="BM4" s="28" t="str">
        <f t="shared" ref="BM4:BM67" si="185">IF(AC4&gt;=90,1,"")</f>
        <v/>
      </c>
      <c r="BN4" s="28" t="str">
        <f t="shared" ref="BN4:BN67" si="186">IF(AD4&gt;=90,1,"")</f>
        <v/>
      </c>
      <c r="BO4" s="28" t="str">
        <f t="shared" ref="BO4:BO67" si="187">IF(AE4&gt;=90,1,"")</f>
        <v/>
      </c>
      <c r="BP4" s="28" t="str">
        <f t="shared" ref="BP4:BP67" si="188">IF(AF4&gt;=90,1,"")</f>
        <v/>
      </c>
      <c r="BQ4" s="28">
        <f t="shared" ref="BQ4:BQ30" si="189">SUM(AL4:BP4)</f>
        <v>0</v>
      </c>
      <c r="BR4" s="501">
        <v>1881</v>
      </c>
      <c r="BS4" s="17" t="str">
        <f t="shared" si="31"/>
        <v/>
      </c>
      <c r="BT4" s="17" t="str">
        <f t="shared" si="32"/>
        <v/>
      </c>
      <c r="BU4" s="17" t="str">
        <f t="shared" si="33"/>
        <v/>
      </c>
      <c r="BV4" s="17" t="str">
        <f t="shared" ref="BV4:BV35" si="190">IF(E4= E$156,$A4,"")</f>
        <v/>
      </c>
      <c r="BW4" s="17" t="str">
        <f t="shared" ref="BW4:BW35" si="191">IF(F4= F$156,$A4,"")</f>
        <v/>
      </c>
      <c r="BX4" s="17" t="str">
        <f t="shared" ref="BX4:BX35" si="192">IF(G4= G$156,$A4,"")</f>
        <v/>
      </c>
      <c r="BY4" s="17" t="str">
        <f t="shared" ref="BY4:BY35" si="193">IF(H4= H$156,$A4,"")</f>
        <v/>
      </c>
      <c r="BZ4" s="17" t="str">
        <f t="shared" ref="BZ4:BZ35" si="194">IF(I4= I$156,$A4,"")</f>
        <v/>
      </c>
      <c r="CA4" s="17" t="str">
        <f t="shared" ref="CA4:CA35" si="195">IF(J4= J$156,$A4,"")</f>
        <v/>
      </c>
      <c r="CB4" s="17" t="str">
        <f t="shared" ref="CB4:CB35" si="196">IF(K4= K$156,$A4,"")</f>
        <v/>
      </c>
      <c r="CC4" s="17" t="str">
        <f t="shared" ref="CC4:CC35" si="197">IF(L4= L$156,$A4,"")</f>
        <v/>
      </c>
      <c r="CD4" s="17" t="str">
        <f t="shared" ref="CD4:CD35" si="198">IF(M4= M$156,$A4,"")</f>
        <v/>
      </c>
      <c r="CE4" s="17" t="str">
        <f t="shared" ref="CE4:CE35" si="199">IF(N4= N$156,$A4,"")</f>
        <v/>
      </c>
      <c r="CF4" s="17" t="str">
        <f t="shared" ref="CF4:CF35" si="200">IF(O4= O$156,$A4,"")</f>
        <v/>
      </c>
      <c r="CG4" s="17" t="str">
        <f t="shared" ref="CG4:CG35" si="201">IF(P4= P$156,$A4,"")</f>
        <v/>
      </c>
      <c r="CH4" s="17" t="str">
        <f t="shared" ref="CH4:CH35" si="202">IF(Q4= Q$156,$A4,"")</f>
        <v/>
      </c>
      <c r="CI4" s="17" t="str">
        <f t="shared" ref="CI4:CI35" si="203">IF(R4= R$156,$A4,"")</f>
        <v/>
      </c>
      <c r="CJ4" s="17" t="str">
        <f t="shared" ref="CJ4:CJ35" si="204">IF(S4= S$156,$A4,"")</f>
        <v/>
      </c>
      <c r="CK4" s="17" t="str">
        <f t="shared" ref="CK4:CK35" si="205">IF(T4= T$156,$A4,"")</f>
        <v/>
      </c>
      <c r="CL4" s="17" t="str">
        <f t="shared" ref="CL4:CL35" si="206">IF(U4= U$156,$A4,"")</f>
        <v/>
      </c>
      <c r="CM4" s="17" t="str">
        <f t="shared" ref="CM4:CM35" si="207">IF(V4= V$156,$A4,"")</f>
        <v/>
      </c>
      <c r="CN4" s="17" t="str">
        <f t="shared" ref="CN4:CN35" si="208">IF(W4= W$156,$A4,"")</f>
        <v/>
      </c>
      <c r="CO4" s="17" t="str">
        <f t="shared" ref="CO4:CO35" si="209">IF(X4= X$156,$A4,"")</f>
        <v/>
      </c>
      <c r="CP4" s="17" t="str">
        <f t="shared" ref="CP4:CP35" si="210">IF(Y4= Y$156,$A4,"")</f>
        <v/>
      </c>
      <c r="CQ4" s="17" t="str">
        <f t="shared" ref="CQ4:CQ35" si="211">IF(Z4= Z$156,$A4,"")</f>
        <v/>
      </c>
      <c r="CR4" s="17" t="str">
        <f t="shared" ref="CR4:CR35" si="212">IF(AA4= AA$156,$A4,"")</f>
        <v/>
      </c>
      <c r="CS4" s="17" t="str">
        <f t="shared" ref="CS4:CS35" si="213">IF(AB4= AB$156,$A4,"")</f>
        <v/>
      </c>
      <c r="CT4" s="17" t="str">
        <f t="shared" ref="CT4:CT35" si="214">IF(AC4= AC$156,$A4,"")</f>
        <v/>
      </c>
      <c r="CU4" s="17" t="str">
        <f t="shared" ref="CU4:CU35" si="215">IF(AD4= AD$156,$A4,"")</f>
        <v/>
      </c>
      <c r="CV4" s="17" t="str">
        <f t="shared" ref="CV4:CV35" si="216">IF(AE4= AE$156,$A4,"")</f>
        <v/>
      </c>
      <c r="CW4" s="17" t="str">
        <f t="shared" ref="CW4:CW35" si="217">IF(AF4= AF$156,$A4,"")</f>
        <v/>
      </c>
      <c r="CX4" s="501">
        <v>1881</v>
      </c>
      <c r="CY4" s="28" t="str">
        <f t="shared" ref="CY4:CY21" si="218">IF(B4&gt;=70,1,"")</f>
        <v/>
      </c>
      <c r="CZ4" s="28" t="str">
        <f t="shared" ref="CZ4:CZ21" si="219">IF(C4&gt;=70,1,"")</f>
        <v/>
      </c>
      <c r="DA4" s="28" t="str">
        <f t="shared" ref="DA4:DA21" si="220">IF(D4&gt;=70,1,"")</f>
        <v/>
      </c>
      <c r="DB4" s="28" t="str">
        <f t="shared" ref="DB4:DB21" si="221">IF(E4&gt;=70,1,"")</f>
        <v/>
      </c>
      <c r="DC4" s="28" t="str">
        <f t="shared" ref="DC4:DC21" si="222">IF(F4&gt;=70,1,"")</f>
        <v/>
      </c>
      <c r="DD4" s="28" t="str">
        <f t="shared" ref="DD4:DD21" si="223">IF(G4&gt;=70,1,"")</f>
        <v/>
      </c>
      <c r="DE4" s="28" t="str">
        <f t="shared" ref="DE4:DE21" si="224">IF(H4&gt;=70,1,"")</f>
        <v/>
      </c>
      <c r="DF4" s="28" t="str">
        <f t="shared" ref="DF4:DF21" si="225">IF(I4&gt;=70,1,"")</f>
        <v/>
      </c>
      <c r="DG4" s="28" t="str">
        <f t="shared" ref="DG4:DG21" si="226">IF(J4&gt;=70,1,"")</f>
        <v/>
      </c>
      <c r="DH4" s="28" t="str">
        <f t="shared" ref="DH4:DH21" si="227">IF(K4&gt;=70,1,"")</f>
        <v/>
      </c>
      <c r="DI4" s="28" t="str">
        <f t="shared" ref="DI4:DI21" si="228">IF(L4&gt;=70,1,"")</f>
        <v/>
      </c>
      <c r="DJ4" s="28" t="str">
        <f t="shared" ref="DJ4:DJ21" si="229">IF(M4&gt;=70,1,"")</f>
        <v/>
      </c>
      <c r="DK4" s="28" t="str">
        <f t="shared" ref="DK4:DK21" si="230">IF(N4&gt;=70,1,"")</f>
        <v/>
      </c>
      <c r="DL4" s="28" t="str">
        <f t="shared" ref="DL4:DL21" si="231">IF(O4&gt;=70,1,"")</f>
        <v/>
      </c>
      <c r="DM4" s="28" t="str">
        <f t="shared" ref="DM4:DM21" si="232">IF(P4&gt;=70,1,"")</f>
        <v/>
      </c>
      <c r="DN4" s="28" t="str">
        <f t="shared" ref="DN4:DN21" si="233">IF(Q4&gt;=70,1,"")</f>
        <v/>
      </c>
      <c r="DO4" s="28" t="str">
        <f t="shared" ref="DO4:DO21" si="234">IF(R4&gt;=70,1,"")</f>
        <v/>
      </c>
      <c r="DP4" s="28" t="str">
        <f t="shared" ref="DP4:DP21" si="235">IF(S4&gt;=70,1,"")</f>
        <v/>
      </c>
      <c r="DQ4" s="28" t="str">
        <f t="shared" ref="DQ4:DQ21" si="236">IF(T4&gt;=70,1,"")</f>
        <v/>
      </c>
      <c r="DR4" s="28" t="str">
        <f t="shared" ref="DR4:DR21" si="237">IF(U4&gt;=70,1,"")</f>
        <v/>
      </c>
      <c r="DS4" s="28" t="str">
        <f t="shared" ref="DS4:DS21" si="238">IF(V4&gt;=70,1,"")</f>
        <v/>
      </c>
      <c r="DT4" s="28" t="str">
        <f t="shared" ref="DT4:DT21" si="239">IF(W4&gt;=70,1,"")</f>
        <v/>
      </c>
      <c r="DU4" s="28" t="str">
        <f t="shared" ref="DU4:DU21" si="240">IF(X4&gt;=70,1,"")</f>
        <v/>
      </c>
      <c r="DV4" s="28" t="str">
        <f t="shared" ref="DV4:DV21" si="241">IF(Y4&gt;=70,1,"")</f>
        <v/>
      </c>
      <c r="DW4" s="28">
        <f t="shared" ref="DW4:DW21" si="242">IF(Z4&gt;=70,1,"")</f>
        <v>1</v>
      </c>
      <c r="DX4" s="28" t="str">
        <f t="shared" ref="DX4:DX21" si="243">IF(AA4&gt;=70,1,"")</f>
        <v/>
      </c>
      <c r="DY4" s="28" t="str">
        <f t="shared" ref="DY4:DY21" si="244">IF(AB4&gt;=70,1,"")</f>
        <v/>
      </c>
      <c r="DZ4" s="28" t="str">
        <f t="shared" ref="DZ4:DZ21" si="245">IF(AC4&gt;=70,1,"")</f>
        <v/>
      </c>
      <c r="EA4" s="28">
        <f t="shared" ref="EA4:EA21" si="246">IF(AD4&gt;=70,1,"")</f>
        <v>1</v>
      </c>
      <c r="EB4" s="28" t="str">
        <f t="shared" ref="EB4:EB21" si="247">IF(AE4&gt;=70,1,"")</f>
        <v/>
      </c>
      <c r="EC4" s="28" t="str">
        <f t="shared" ref="EC4:EC21" si="248">IF(AF4&gt;=70,1,"")</f>
        <v/>
      </c>
      <c r="ED4" s="28">
        <f t="shared" ref="ED4:ED21" si="249">SUM(CY4:EC4)</f>
        <v>2</v>
      </c>
      <c r="EE4" s="501">
        <v>1881</v>
      </c>
      <c r="EF4" s="17" t="str">
        <f t="shared" ref="EF4:EF67" si="250">IF(AND(B4&lt;=32,$AG4&gt;0),1,"")</f>
        <v/>
      </c>
      <c r="EG4" s="17" t="str">
        <f t="shared" ref="EG4:EG67" si="251">IF(AND(C4&lt;=32,$AG4&gt;0),1,"")</f>
        <v/>
      </c>
      <c r="EH4" s="17" t="str">
        <f t="shared" ref="EH4:EH67" si="252">IF(AND(D4&lt;=32,$AG4&gt;0),1,"")</f>
        <v/>
      </c>
      <c r="EI4" s="17" t="str">
        <f t="shared" ref="EI4:EI67" si="253">IF(AND(E4&lt;=32,$AG4&gt;0),1,"")</f>
        <v/>
      </c>
      <c r="EJ4" s="17" t="str">
        <f t="shared" ref="EJ4:EJ67" si="254">IF(AND(F4&lt;=32,$AG4&gt;0),1,"")</f>
        <v/>
      </c>
      <c r="EK4" s="17" t="str">
        <f t="shared" ref="EK4:EK67" si="255">IF(AND(G4&lt;=32,$AG4&gt;0),1,"")</f>
        <v/>
      </c>
      <c r="EL4" s="17" t="str">
        <f t="shared" ref="EL4:EL67" si="256">IF(AND(H4&lt;=32,$AG4&gt;0),1,"")</f>
        <v/>
      </c>
      <c r="EM4" s="17" t="str">
        <f t="shared" ref="EM4:EM67" si="257">IF(AND(I4&lt;=32,$AG4&gt;0),1,"")</f>
        <v/>
      </c>
      <c r="EN4" s="17" t="str">
        <f t="shared" ref="EN4:EN67" si="258">IF(AND(J4&lt;=32,$AG4&gt;0),1,"")</f>
        <v/>
      </c>
      <c r="EO4" s="17" t="str">
        <f t="shared" ref="EO4:EO67" si="259">IF(AND(K4&lt;=32,$AG4&gt;0),1,"")</f>
        <v/>
      </c>
      <c r="EP4" s="17" t="str">
        <f t="shared" ref="EP4:EP67" si="260">IF(AND(L4&lt;=32,$AG4&gt;0),1,"")</f>
        <v/>
      </c>
      <c r="EQ4" s="17" t="str">
        <f t="shared" ref="EQ4:EQ67" si="261">IF(AND(M4&lt;=32,$AG4&gt;0),1,"")</f>
        <v/>
      </c>
      <c r="ER4" s="17" t="str">
        <f t="shared" ref="ER4:ER67" si="262">IF(AND(N4&lt;=32,$AG4&gt;0),1,"")</f>
        <v/>
      </c>
      <c r="ES4" s="17" t="str">
        <f t="shared" ref="ES4:ES67" si="263">IF(AND(O4&lt;=32,$AG4&gt;0),1,"")</f>
        <v/>
      </c>
      <c r="ET4" s="17" t="str">
        <f t="shared" ref="ET4:ET67" si="264">IF(AND(P4&lt;=32,$AG4&gt;0),1,"")</f>
        <v/>
      </c>
      <c r="EU4" s="17" t="str">
        <f t="shared" ref="EU4:EU67" si="265">IF(AND(Q4&lt;=32,$AG4&gt;0),1,"")</f>
        <v/>
      </c>
      <c r="EV4" s="17" t="str">
        <f t="shared" ref="EV4:EV67" si="266">IF(AND(R4&lt;=32,$AG4&gt;0),1,"")</f>
        <v/>
      </c>
      <c r="EW4" s="17" t="str">
        <f t="shared" ref="EW4:EW67" si="267">IF(AND(S4&lt;=32,$AG4&gt;0),1,"")</f>
        <v/>
      </c>
      <c r="EX4" s="17" t="str">
        <f t="shared" ref="EX4:EX67" si="268">IF(AND(T4&lt;=32,$AG4&gt;0),1,"")</f>
        <v/>
      </c>
      <c r="EY4" s="17" t="str">
        <f t="shared" ref="EY4:EY67" si="269">IF(AND(U4&lt;=32,$AG4&gt;0),1,"")</f>
        <v/>
      </c>
      <c r="EZ4" s="17" t="str">
        <f t="shared" ref="EZ4:EZ67" si="270">IF(AND(V4&lt;=32,$AG4&gt;0),1,"")</f>
        <v/>
      </c>
      <c r="FA4" s="17" t="str">
        <f t="shared" ref="FA4:FA67" si="271">IF(AND(W4&lt;=32,$AG4&gt;0),1,"")</f>
        <v/>
      </c>
      <c r="FB4" s="17" t="str">
        <f t="shared" ref="FB4:FB67" si="272">IF(AND(X4&lt;=32,$AG4&gt;0),1,"")</f>
        <v/>
      </c>
      <c r="FC4" s="17" t="str">
        <f t="shared" ref="FC4:FC67" si="273">IF(AND(Y4&lt;=32,$AG4&gt;0),1,"")</f>
        <v/>
      </c>
      <c r="FD4" s="17" t="str">
        <f t="shared" ref="FD4:FD67" si="274">IF(AND(Z4&lt;=32,$AG4&gt;0),1,"")</f>
        <v/>
      </c>
      <c r="FE4" s="17" t="str">
        <f t="shared" ref="FE4:FE67" si="275">IF(AND(AA4&lt;=32,$AG4&gt;0),1,"")</f>
        <v/>
      </c>
      <c r="FF4" s="17" t="str">
        <f t="shared" ref="FF4:FF67" si="276">IF(AND(AB4&lt;=32,$AG4&gt;0),1,"")</f>
        <v/>
      </c>
      <c r="FG4" s="17" t="str">
        <f t="shared" ref="FG4:FG67" si="277">IF(AND(AC4&lt;=32,$AG4&gt;0),1,"")</f>
        <v/>
      </c>
      <c r="FH4" s="17" t="str">
        <f t="shared" ref="FH4:FH67" si="278">IF(AND(AD4&lt;=32,$AG4&gt;0),1,"")</f>
        <v/>
      </c>
      <c r="FI4" s="17" t="str">
        <f t="shared" ref="FI4:FI67" si="279">IF(AND(AE4&lt;=32,$AG4&gt;0),1,"")</f>
        <v/>
      </c>
      <c r="FJ4" s="17" t="str">
        <f t="shared" ref="FJ4:FJ67" si="280">IF(AND(AF4&lt;=32,$AG4&gt;0),1,"")</f>
        <v/>
      </c>
      <c r="FK4" s="310">
        <f t="shared" ref="FK4:FK24" si="281">SUM(EF4:FJ4)</f>
        <v>0</v>
      </c>
      <c r="FL4" s="501">
        <v>1881</v>
      </c>
      <c r="FM4" s="17" t="str">
        <f t="shared" ref="FM4:FM35" si="282">IF(B4= B$157,$A4,"")</f>
        <v/>
      </c>
      <c r="FN4" s="17" t="str">
        <f t="shared" ref="FN4:FN35" si="283">IF(C4= C$157,$A4,"")</f>
        <v/>
      </c>
      <c r="FO4" s="17" t="str">
        <f t="shared" ref="FO4:FO35" si="284">IF(D4= D$157,$A4,"")</f>
        <v/>
      </c>
      <c r="FP4" s="17" t="str">
        <f t="shared" ref="FP4:FP35" si="285">IF(E4= E$157,$A4,"")</f>
        <v/>
      </c>
      <c r="FQ4" s="17" t="str">
        <f t="shared" ref="FQ4:FQ35" si="286">IF(F4= F$157,$A4,"")</f>
        <v/>
      </c>
      <c r="FR4" s="17" t="str">
        <f t="shared" ref="FR4:FR35" si="287">IF(G4= G$157,$A4,"")</f>
        <v/>
      </c>
      <c r="FS4" s="17" t="str">
        <f t="shared" ref="FS4:FS35" si="288">IF(H4= H$157,$A4,"")</f>
        <v/>
      </c>
      <c r="FT4" s="17" t="str">
        <f t="shared" ref="FT4:FT35" si="289">IF(I4= I$157,$A4,"")</f>
        <v/>
      </c>
      <c r="FU4" s="17" t="str">
        <f t="shared" ref="FU4:FU35" si="290">IF(J4= J$157,$A4,"")</f>
        <v/>
      </c>
      <c r="FV4" s="17" t="str">
        <f t="shared" ref="FV4:FV35" si="291">IF(K4= K$157,$A4,"")</f>
        <v/>
      </c>
      <c r="FW4" s="17" t="str">
        <f t="shared" ref="FW4:FW35" si="292">IF(L4= L$157,$A4,"")</f>
        <v/>
      </c>
      <c r="FX4" s="17" t="str">
        <f t="shared" ref="FX4:FX35" si="293">IF(M4= M$157,$A4,"")</f>
        <v/>
      </c>
      <c r="FY4" s="17" t="str">
        <f t="shared" ref="FY4:FY35" si="294">IF(N4= N$157,$A4,"")</f>
        <v/>
      </c>
      <c r="FZ4" s="17" t="str">
        <f t="shared" ref="FZ4:FZ35" si="295">IF(O4= O$157,$A4,"")</f>
        <v/>
      </c>
      <c r="GA4" s="17" t="str">
        <f t="shared" ref="GA4:GA35" si="296">IF(P4= P$157,$A4,"")</f>
        <v/>
      </c>
      <c r="GB4" s="17" t="str">
        <f t="shared" ref="GB4:GB35" si="297">IF(Q4= Q$157,$A4,"")</f>
        <v/>
      </c>
      <c r="GC4" s="17" t="str">
        <f t="shared" ref="GC4:GC35" si="298">IF(R4= R$157,$A4,"")</f>
        <v/>
      </c>
      <c r="GD4" s="17" t="str">
        <f t="shared" ref="GD4:GD35" si="299">IF(S4= S$157,$A4,"")</f>
        <v/>
      </c>
      <c r="GE4" s="17" t="str">
        <f t="shared" ref="GE4:GE35" si="300">IF(T4= T$157,$A4,"")</f>
        <v/>
      </c>
      <c r="GF4" s="17" t="str">
        <f t="shared" ref="GF4:GF35" si="301">IF(U4= U$157,$A4,"")</f>
        <v/>
      </c>
      <c r="GG4" s="17" t="str">
        <f t="shared" ref="GG4:GG35" si="302">IF(V4= V$157,$A4,"")</f>
        <v/>
      </c>
      <c r="GH4" s="17" t="str">
        <f t="shared" ref="GH4:GH35" si="303">IF(W4= W$157,$A4,"")</f>
        <v/>
      </c>
      <c r="GI4" s="17" t="str">
        <f t="shared" ref="GI4:GI35" si="304">IF(X4= X$157,$A4,"")</f>
        <v/>
      </c>
      <c r="GJ4" s="17" t="str">
        <f t="shared" ref="GJ4:GJ35" si="305">IF(Y4= Y$157,$A4,"")</f>
        <v/>
      </c>
      <c r="GK4" s="17" t="str">
        <f t="shared" ref="GK4:GK35" si="306">IF(Z4= Z$157,$A4,"")</f>
        <v/>
      </c>
      <c r="GL4" s="17" t="str">
        <f t="shared" ref="GL4:GL35" si="307">IF(AA4= AA$157,$A4,"")</f>
        <v/>
      </c>
      <c r="GM4" s="17" t="str">
        <f t="shared" ref="GM4:GM35" si="308">IF(AB4= AB$157,$A4,"")</f>
        <v/>
      </c>
      <c r="GN4" s="17" t="str">
        <f t="shared" ref="GN4:GN35" si="309">IF(AC4= AC$157,$A4,"")</f>
        <v/>
      </c>
      <c r="GO4" s="17" t="str">
        <f t="shared" ref="GO4:GO35" si="310">IF(AD4= AD$157,$A4,"")</f>
        <v/>
      </c>
      <c r="GP4" s="17" t="str">
        <f t="shared" ref="GP4:GP35" si="311">IF(AE4= AE$157,$A4,"")</f>
        <v/>
      </c>
      <c r="GQ4" s="17" t="str">
        <f t="shared" ref="GQ4:GQ35" si="312">IF(AF4= AF$157,$A4,"")</f>
        <v/>
      </c>
      <c r="GS4" s="501">
        <v>1881</v>
      </c>
      <c r="GT4" s="28" t="str">
        <f t="shared" ref="GT4:GT21" si="313">IF(B4&gt;=80,1,"")</f>
        <v/>
      </c>
      <c r="GU4" s="28" t="str">
        <f t="shared" ref="GU4:GU21" si="314">IF(C4&gt;=80,1,"")</f>
        <v/>
      </c>
      <c r="GV4" s="28" t="str">
        <f t="shared" ref="GV4:GV21" si="315">IF(D4&gt;=80,1,"")</f>
        <v/>
      </c>
      <c r="GW4" s="28" t="str">
        <f t="shared" ref="GW4:GW21" si="316">IF(E4&gt;=80,1,"")</f>
        <v/>
      </c>
      <c r="GX4" s="28" t="str">
        <f t="shared" ref="GX4:GX21" si="317">IF(F4&gt;=80,1,"")</f>
        <v/>
      </c>
      <c r="GY4" s="28" t="str">
        <f t="shared" ref="GY4:GY21" si="318">IF(G4&gt;=80,1,"")</f>
        <v/>
      </c>
      <c r="GZ4" s="28" t="str">
        <f t="shared" ref="GZ4:GZ21" si="319">IF(H4&gt;=80,1,"")</f>
        <v/>
      </c>
      <c r="HA4" s="28" t="str">
        <f t="shared" ref="HA4:HA21" si="320">IF(I4&gt;=80,1,"")</f>
        <v/>
      </c>
      <c r="HB4" s="28" t="str">
        <f t="shared" ref="HB4:HB21" si="321">IF(J4&gt;=80,1,"")</f>
        <v/>
      </c>
      <c r="HC4" s="28" t="str">
        <f t="shared" ref="HC4:HC21" si="322">IF(K4&gt;=80,1,"")</f>
        <v/>
      </c>
      <c r="HD4" s="28" t="str">
        <f t="shared" ref="HD4:HD21" si="323">IF(L4&gt;=80,1,"")</f>
        <v/>
      </c>
      <c r="HE4" s="28" t="str">
        <f t="shared" ref="HE4:HE21" si="324">IF(M4&gt;=80,1,"")</f>
        <v/>
      </c>
      <c r="HF4" s="28" t="str">
        <f t="shared" ref="HF4:HF21" si="325">IF(N4&gt;=80,1,"")</f>
        <v/>
      </c>
      <c r="HG4" s="28" t="str">
        <f t="shared" ref="HG4:HG21" si="326">IF(O4&gt;=80,1,"")</f>
        <v/>
      </c>
      <c r="HH4" s="28" t="str">
        <f t="shared" ref="HH4:HH21" si="327">IF(P4&gt;=80,1,"")</f>
        <v/>
      </c>
      <c r="HI4" s="28" t="str">
        <f t="shared" ref="HI4:HI21" si="328">IF(Q4&gt;=80,1,"")</f>
        <v/>
      </c>
      <c r="HJ4" s="28" t="str">
        <f t="shared" ref="HJ4:HJ21" si="329">IF(R4&gt;=80,1,"")</f>
        <v/>
      </c>
      <c r="HK4" s="28" t="str">
        <f t="shared" ref="HK4:HK21" si="330">IF(S4&gt;=80,1,"")</f>
        <v/>
      </c>
      <c r="HL4" s="28" t="str">
        <f t="shared" ref="HL4:HL21" si="331">IF(T4&gt;=80,1,"")</f>
        <v/>
      </c>
      <c r="HM4" s="28" t="str">
        <f t="shared" ref="HM4:HM21" si="332">IF(U4&gt;=80,1,"")</f>
        <v/>
      </c>
      <c r="HN4" s="28" t="str">
        <f t="shared" ref="HN4:HN21" si="333">IF(V4&gt;=80,1,"")</f>
        <v/>
      </c>
      <c r="HO4" s="28" t="str">
        <f t="shared" ref="HO4:HO21" si="334">IF(W4&gt;=80,1,"")</f>
        <v/>
      </c>
      <c r="HP4" s="28" t="str">
        <f t="shared" ref="HP4:HP21" si="335">IF(X4&gt;=80,1,"")</f>
        <v/>
      </c>
      <c r="HQ4" s="28" t="str">
        <f t="shared" ref="HQ4:HQ21" si="336">IF(Y4&gt;=80,1,"")</f>
        <v/>
      </c>
      <c r="HR4" s="28" t="str">
        <f t="shared" ref="HR4:HR21" si="337">IF(Z4&gt;=80,1,"")</f>
        <v/>
      </c>
      <c r="HS4" s="28" t="str">
        <f t="shared" ref="HS4:HS21" si="338">IF(AA4&gt;=80,1,"")</f>
        <v/>
      </c>
      <c r="HT4" s="28" t="str">
        <f t="shared" ref="HT4:HT21" si="339">IF(AB4&gt;=80,1,"")</f>
        <v/>
      </c>
      <c r="HU4" s="28" t="str">
        <f t="shared" ref="HU4:HU21" si="340">IF(AC4&gt;=80,1,"")</f>
        <v/>
      </c>
      <c r="HV4" s="28" t="str">
        <f t="shared" ref="HV4:HV21" si="341">IF(AD4&gt;=80,1,"")</f>
        <v/>
      </c>
      <c r="HW4" s="28" t="str">
        <f t="shared" ref="HW4:HW21" si="342">IF(AE4&gt;=80,1,"")</f>
        <v/>
      </c>
      <c r="HX4" s="28" t="str">
        <f t="shared" ref="HX4:HX21" si="343">IF(AF4&gt;=80,1,"")</f>
        <v/>
      </c>
      <c r="HY4" s="28">
        <f t="shared" ref="HY4:HY21" si="344">SUM(GT4:HX4)</f>
        <v>0</v>
      </c>
      <c r="HZ4" s="501">
        <v>1881</v>
      </c>
      <c r="IA4" s="4"/>
      <c r="IB4" s="4"/>
    </row>
    <row r="5" spans="1:236">
      <c r="A5" s="501">
        <v>1882</v>
      </c>
      <c r="B5" s="4">
        <v>66</v>
      </c>
      <c r="C5" s="4">
        <v>76</v>
      </c>
      <c r="D5" s="4">
        <v>82</v>
      </c>
      <c r="E5" s="4">
        <v>66</v>
      </c>
      <c r="F5" s="4">
        <v>61</v>
      </c>
      <c r="G5" s="482">
        <v>77</v>
      </c>
      <c r="H5" s="4">
        <v>66</v>
      </c>
      <c r="I5" s="4">
        <v>48</v>
      </c>
      <c r="J5" s="4">
        <v>59</v>
      </c>
      <c r="K5" s="4">
        <v>72</v>
      </c>
      <c r="L5" s="482">
        <v>61</v>
      </c>
      <c r="M5" s="4">
        <v>60</v>
      </c>
      <c r="N5" s="4">
        <v>56</v>
      </c>
      <c r="O5" s="4">
        <v>54</v>
      </c>
      <c r="P5" s="4">
        <v>43</v>
      </c>
      <c r="Q5" s="482">
        <v>52</v>
      </c>
      <c r="R5" s="4">
        <v>53</v>
      </c>
      <c r="S5" s="4">
        <v>43</v>
      </c>
      <c r="T5" s="4">
        <v>52</v>
      </c>
      <c r="U5" s="4">
        <v>59</v>
      </c>
      <c r="V5" s="482">
        <v>68</v>
      </c>
      <c r="W5" s="4">
        <v>56</v>
      </c>
      <c r="X5" s="4">
        <v>59</v>
      </c>
      <c r="Y5" s="4">
        <v>64</v>
      </c>
      <c r="Z5" s="4">
        <v>55</v>
      </c>
      <c r="AA5" s="482">
        <v>67</v>
      </c>
      <c r="AB5" s="4">
        <v>69</v>
      </c>
      <c r="AC5" s="4">
        <v>62</v>
      </c>
      <c r="AD5" s="4">
        <v>65</v>
      </c>
      <c r="AE5" s="4">
        <v>78</v>
      </c>
      <c r="AF5" s="4">
        <v>69</v>
      </c>
      <c r="AG5" s="14">
        <f t="shared" si="154"/>
        <v>1918</v>
      </c>
      <c r="AH5" s="8">
        <f t="shared" si="155"/>
        <v>61.87096774193548</v>
      </c>
      <c r="AI5" s="17">
        <f t="shared" si="156"/>
        <v>82</v>
      </c>
      <c r="AJ5" s="20">
        <f t="shared" si="157"/>
        <v>43</v>
      </c>
      <c r="AK5" s="501">
        <v>1882</v>
      </c>
      <c r="AL5" s="28" t="str">
        <f t="shared" si="158"/>
        <v/>
      </c>
      <c r="AM5" s="28" t="str">
        <f t="shared" si="159"/>
        <v/>
      </c>
      <c r="AN5" s="28" t="str">
        <f t="shared" si="160"/>
        <v/>
      </c>
      <c r="AO5" s="28" t="str">
        <f t="shared" si="161"/>
        <v/>
      </c>
      <c r="AP5" s="28" t="str">
        <f t="shared" si="162"/>
        <v/>
      </c>
      <c r="AQ5" s="28" t="str">
        <f t="shared" si="163"/>
        <v/>
      </c>
      <c r="AR5" s="28" t="str">
        <f t="shared" si="164"/>
        <v/>
      </c>
      <c r="AS5" s="28" t="str">
        <f t="shared" si="165"/>
        <v/>
      </c>
      <c r="AT5" s="28" t="str">
        <f t="shared" si="166"/>
        <v/>
      </c>
      <c r="AU5" s="28" t="str">
        <f t="shared" si="167"/>
        <v/>
      </c>
      <c r="AV5" s="28" t="str">
        <f t="shared" si="168"/>
        <v/>
      </c>
      <c r="AW5" s="28" t="str">
        <f t="shared" si="169"/>
        <v/>
      </c>
      <c r="AX5" s="28" t="str">
        <f t="shared" si="170"/>
        <v/>
      </c>
      <c r="AY5" s="28" t="str">
        <f t="shared" si="171"/>
        <v/>
      </c>
      <c r="AZ5" s="28" t="str">
        <f t="shared" si="172"/>
        <v/>
      </c>
      <c r="BA5" s="28" t="str">
        <f t="shared" si="173"/>
        <v/>
      </c>
      <c r="BB5" s="28" t="str">
        <f t="shared" si="174"/>
        <v/>
      </c>
      <c r="BC5" s="28" t="str">
        <f t="shared" si="175"/>
        <v/>
      </c>
      <c r="BD5" s="28" t="str">
        <f t="shared" si="176"/>
        <v/>
      </c>
      <c r="BE5" s="28" t="str">
        <f t="shared" si="177"/>
        <v/>
      </c>
      <c r="BF5" s="28" t="str">
        <f t="shared" si="178"/>
        <v/>
      </c>
      <c r="BG5" s="28" t="str">
        <f t="shared" si="179"/>
        <v/>
      </c>
      <c r="BH5" s="28" t="str">
        <f t="shared" si="180"/>
        <v/>
      </c>
      <c r="BI5" s="28" t="str">
        <f t="shared" si="181"/>
        <v/>
      </c>
      <c r="BJ5" s="28" t="str">
        <f t="shared" si="182"/>
        <v/>
      </c>
      <c r="BK5" s="28" t="str">
        <f t="shared" si="183"/>
        <v/>
      </c>
      <c r="BL5" s="28" t="str">
        <f t="shared" si="184"/>
        <v/>
      </c>
      <c r="BM5" s="28" t="str">
        <f t="shared" si="185"/>
        <v/>
      </c>
      <c r="BN5" s="28" t="str">
        <f t="shared" si="186"/>
        <v/>
      </c>
      <c r="BO5" s="28" t="str">
        <f t="shared" si="187"/>
        <v/>
      </c>
      <c r="BP5" s="28" t="str">
        <f t="shared" si="188"/>
        <v/>
      </c>
      <c r="BQ5" s="28">
        <f t="shared" si="189"/>
        <v>0</v>
      </c>
      <c r="BR5" s="501">
        <v>1882</v>
      </c>
      <c r="BS5" s="17" t="str">
        <f t="shared" si="31"/>
        <v/>
      </c>
      <c r="BT5" s="17" t="str">
        <f t="shared" si="32"/>
        <v/>
      </c>
      <c r="BU5" s="17">
        <f t="shared" si="33"/>
        <v>1882</v>
      </c>
      <c r="BV5" s="17" t="str">
        <f t="shared" si="190"/>
        <v/>
      </c>
      <c r="BW5" s="17" t="str">
        <f t="shared" si="191"/>
        <v/>
      </c>
      <c r="BX5" s="17" t="str">
        <f t="shared" si="192"/>
        <v/>
      </c>
      <c r="BY5" s="17" t="str">
        <f t="shared" si="193"/>
        <v/>
      </c>
      <c r="BZ5" s="17" t="str">
        <f t="shared" si="194"/>
        <v/>
      </c>
      <c r="CA5" s="17" t="str">
        <f t="shared" si="195"/>
        <v/>
      </c>
      <c r="CB5" s="17" t="str">
        <f t="shared" si="196"/>
        <v/>
      </c>
      <c r="CC5" s="17" t="str">
        <f t="shared" si="197"/>
        <v/>
      </c>
      <c r="CD5" s="17" t="str">
        <f t="shared" si="198"/>
        <v/>
      </c>
      <c r="CE5" s="17" t="str">
        <f t="shared" si="199"/>
        <v/>
      </c>
      <c r="CF5" s="17" t="str">
        <f t="shared" si="200"/>
        <v/>
      </c>
      <c r="CG5" s="17" t="str">
        <f t="shared" si="201"/>
        <v/>
      </c>
      <c r="CH5" s="17" t="str">
        <f t="shared" si="202"/>
        <v/>
      </c>
      <c r="CI5" s="17" t="str">
        <f t="shared" si="203"/>
        <v/>
      </c>
      <c r="CJ5" s="17" t="str">
        <f t="shared" si="204"/>
        <v/>
      </c>
      <c r="CK5" s="17" t="str">
        <f t="shared" si="205"/>
        <v/>
      </c>
      <c r="CL5" s="17" t="str">
        <f t="shared" si="206"/>
        <v/>
      </c>
      <c r="CM5" s="17" t="str">
        <f t="shared" si="207"/>
        <v/>
      </c>
      <c r="CN5" s="17" t="str">
        <f t="shared" si="208"/>
        <v/>
      </c>
      <c r="CO5" s="17" t="str">
        <f t="shared" si="209"/>
        <v/>
      </c>
      <c r="CP5" s="17" t="str">
        <f t="shared" si="210"/>
        <v/>
      </c>
      <c r="CQ5" s="17" t="str">
        <f t="shared" si="211"/>
        <v/>
      </c>
      <c r="CR5" s="17" t="str">
        <f t="shared" si="212"/>
        <v/>
      </c>
      <c r="CS5" s="17" t="str">
        <f t="shared" si="213"/>
        <v/>
      </c>
      <c r="CT5" s="17" t="str">
        <f t="shared" si="214"/>
        <v/>
      </c>
      <c r="CU5" s="17" t="str">
        <f t="shared" si="215"/>
        <v/>
      </c>
      <c r="CV5" s="17" t="str">
        <f t="shared" si="216"/>
        <v/>
      </c>
      <c r="CW5" s="17" t="str">
        <f t="shared" si="217"/>
        <v/>
      </c>
      <c r="CX5" s="501">
        <v>1882</v>
      </c>
      <c r="CY5" s="28" t="str">
        <f t="shared" si="218"/>
        <v/>
      </c>
      <c r="CZ5" s="28">
        <f t="shared" si="219"/>
        <v>1</v>
      </c>
      <c r="DA5" s="28">
        <f t="shared" si="220"/>
        <v>1</v>
      </c>
      <c r="DB5" s="28" t="str">
        <f t="shared" si="221"/>
        <v/>
      </c>
      <c r="DC5" s="28" t="str">
        <f t="shared" si="222"/>
        <v/>
      </c>
      <c r="DD5" s="28">
        <f t="shared" si="223"/>
        <v>1</v>
      </c>
      <c r="DE5" s="28" t="str">
        <f t="shared" si="224"/>
        <v/>
      </c>
      <c r="DF5" s="28" t="str">
        <f t="shared" si="225"/>
        <v/>
      </c>
      <c r="DG5" s="28" t="str">
        <f t="shared" si="226"/>
        <v/>
      </c>
      <c r="DH5" s="28">
        <f t="shared" si="227"/>
        <v>1</v>
      </c>
      <c r="DI5" s="28" t="str">
        <f t="shared" si="228"/>
        <v/>
      </c>
      <c r="DJ5" s="28" t="str">
        <f t="shared" si="229"/>
        <v/>
      </c>
      <c r="DK5" s="28" t="str">
        <f t="shared" si="230"/>
        <v/>
      </c>
      <c r="DL5" s="28" t="str">
        <f t="shared" si="231"/>
        <v/>
      </c>
      <c r="DM5" s="28" t="str">
        <f t="shared" si="232"/>
        <v/>
      </c>
      <c r="DN5" s="28" t="str">
        <f t="shared" si="233"/>
        <v/>
      </c>
      <c r="DO5" s="28" t="str">
        <f t="shared" si="234"/>
        <v/>
      </c>
      <c r="DP5" s="28" t="str">
        <f t="shared" si="235"/>
        <v/>
      </c>
      <c r="DQ5" s="28" t="str">
        <f t="shared" si="236"/>
        <v/>
      </c>
      <c r="DR5" s="28" t="str">
        <f t="shared" si="237"/>
        <v/>
      </c>
      <c r="DS5" s="28" t="str">
        <f t="shared" si="238"/>
        <v/>
      </c>
      <c r="DT5" s="28" t="str">
        <f t="shared" si="239"/>
        <v/>
      </c>
      <c r="DU5" s="28" t="str">
        <f t="shared" si="240"/>
        <v/>
      </c>
      <c r="DV5" s="28" t="str">
        <f t="shared" si="241"/>
        <v/>
      </c>
      <c r="DW5" s="28" t="str">
        <f t="shared" si="242"/>
        <v/>
      </c>
      <c r="DX5" s="28" t="str">
        <f t="shared" si="243"/>
        <v/>
      </c>
      <c r="DY5" s="28" t="str">
        <f t="shared" si="244"/>
        <v/>
      </c>
      <c r="DZ5" s="28" t="str">
        <f t="shared" si="245"/>
        <v/>
      </c>
      <c r="EA5" s="28" t="str">
        <f t="shared" si="246"/>
        <v/>
      </c>
      <c r="EB5" s="28">
        <f t="shared" si="247"/>
        <v>1</v>
      </c>
      <c r="EC5" s="28" t="str">
        <f t="shared" si="248"/>
        <v/>
      </c>
      <c r="ED5" s="28">
        <f t="shared" si="249"/>
        <v>5</v>
      </c>
      <c r="EE5" s="501">
        <v>1882</v>
      </c>
      <c r="EF5" s="17" t="str">
        <f t="shared" si="250"/>
        <v/>
      </c>
      <c r="EG5" s="17" t="str">
        <f t="shared" si="251"/>
        <v/>
      </c>
      <c r="EH5" s="17" t="str">
        <f t="shared" si="252"/>
        <v/>
      </c>
      <c r="EI5" s="17" t="str">
        <f t="shared" si="253"/>
        <v/>
      </c>
      <c r="EJ5" s="17" t="str">
        <f t="shared" si="254"/>
        <v/>
      </c>
      <c r="EK5" s="17" t="str">
        <f t="shared" si="255"/>
        <v/>
      </c>
      <c r="EL5" s="17" t="str">
        <f t="shared" si="256"/>
        <v/>
      </c>
      <c r="EM5" s="17" t="str">
        <f t="shared" si="257"/>
        <v/>
      </c>
      <c r="EN5" s="17" t="str">
        <f t="shared" si="258"/>
        <v/>
      </c>
      <c r="EO5" s="17" t="str">
        <f t="shared" si="259"/>
        <v/>
      </c>
      <c r="EP5" s="17" t="str">
        <f t="shared" si="260"/>
        <v/>
      </c>
      <c r="EQ5" s="17" t="str">
        <f t="shared" si="261"/>
        <v/>
      </c>
      <c r="ER5" s="17" t="str">
        <f t="shared" si="262"/>
        <v/>
      </c>
      <c r="ES5" s="17" t="str">
        <f t="shared" si="263"/>
        <v/>
      </c>
      <c r="ET5" s="17" t="str">
        <f t="shared" si="264"/>
        <v/>
      </c>
      <c r="EU5" s="17" t="str">
        <f t="shared" si="265"/>
        <v/>
      </c>
      <c r="EV5" s="17" t="str">
        <f t="shared" si="266"/>
        <v/>
      </c>
      <c r="EW5" s="17" t="str">
        <f t="shared" si="267"/>
        <v/>
      </c>
      <c r="EX5" s="17" t="str">
        <f t="shared" si="268"/>
        <v/>
      </c>
      <c r="EY5" s="17" t="str">
        <f t="shared" si="269"/>
        <v/>
      </c>
      <c r="EZ5" s="17" t="str">
        <f t="shared" si="270"/>
        <v/>
      </c>
      <c r="FA5" s="17" t="str">
        <f t="shared" si="271"/>
        <v/>
      </c>
      <c r="FB5" s="17" t="str">
        <f t="shared" si="272"/>
        <v/>
      </c>
      <c r="FC5" s="17" t="str">
        <f t="shared" si="273"/>
        <v/>
      </c>
      <c r="FD5" s="17" t="str">
        <f t="shared" si="274"/>
        <v/>
      </c>
      <c r="FE5" s="17" t="str">
        <f t="shared" si="275"/>
        <v/>
      </c>
      <c r="FF5" s="17" t="str">
        <f t="shared" si="276"/>
        <v/>
      </c>
      <c r="FG5" s="17" t="str">
        <f t="shared" si="277"/>
        <v/>
      </c>
      <c r="FH5" s="17" t="str">
        <f t="shared" si="278"/>
        <v/>
      </c>
      <c r="FI5" s="17" t="str">
        <f t="shared" si="279"/>
        <v/>
      </c>
      <c r="FJ5" s="17" t="str">
        <f t="shared" si="280"/>
        <v/>
      </c>
      <c r="FK5" s="310">
        <f t="shared" si="281"/>
        <v>0</v>
      </c>
      <c r="FL5" s="501">
        <v>1882</v>
      </c>
      <c r="FM5" s="17" t="str">
        <f t="shared" si="282"/>
        <v/>
      </c>
      <c r="FN5" s="17" t="str">
        <f t="shared" si="283"/>
        <v/>
      </c>
      <c r="FO5" s="17" t="str">
        <f t="shared" si="284"/>
        <v/>
      </c>
      <c r="FP5" s="17" t="str">
        <f t="shared" si="285"/>
        <v/>
      </c>
      <c r="FQ5" s="17" t="str">
        <f t="shared" si="286"/>
        <v/>
      </c>
      <c r="FR5" s="17" t="str">
        <f t="shared" si="287"/>
        <v/>
      </c>
      <c r="FS5" s="17" t="str">
        <f t="shared" si="288"/>
        <v/>
      </c>
      <c r="FT5" s="17" t="str">
        <f t="shared" si="289"/>
        <v/>
      </c>
      <c r="FU5" s="17" t="str">
        <f t="shared" si="290"/>
        <v/>
      </c>
      <c r="FV5" s="17" t="str">
        <f t="shared" si="291"/>
        <v/>
      </c>
      <c r="FW5" s="17" t="str">
        <f t="shared" si="292"/>
        <v/>
      </c>
      <c r="FX5" s="17" t="str">
        <f t="shared" si="293"/>
        <v/>
      </c>
      <c r="FY5" s="17" t="str">
        <f t="shared" si="294"/>
        <v/>
      </c>
      <c r="FZ5" s="17" t="str">
        <f t="shared" si="295"/>
        <v/>
      </c>
      <c r="GA5" s="17" t="str">
        <f t="shared" si="296"/>
        <v/>
      </c>
      <c r="GB5" s="17" t="str">
        <f t="shared" si="297"/>
        <v/>
      </c>
      <c r="GC5" s="17" t="str">
        <f t="shared" si="298"/>
        <v/>
      </c>
      <c r="GD5" s="17" t="str">
        <f t="shared" si="299"/>
        <v/>
      </c>
      <c r="GE5" s="17" t="str">
        <f t="shared" si="300"/>
        <v/>
      </c>
      <c r="GF5" s="17" t="str">
        <f t="shared" si="301"/>
        <v/>
      </c>
      <c r="GG5" s="17" t="str">
        <f t="shared" si="302"/>
        <v/>
      </c>
      <c r="GH5" s="17" t="str">
        <f t="shared" si="303"/>
        <v/>
      </c>
      <c r="GI5" s="17" t="str">
        <f t="shared" si="304"/>
        <v/>
      </c>
      <c r="GJ5" s="17" t="str">
        <f t="shared" si="305"/>
        <v/>
      </c>
      <c r="GK5" s="17" t="str">
        <f t="shared" si="306"/>
        <v/>
      </c>
      <c r="GL5" s="17" t="str">
        <f t="shared" si="307"/>
        <v/>
      </c>
      <c r="GM5" s="17" t="str">
        <f t="shared" si="308"/>
        <v/>
      </c>
      <c r="GN5" s="17" t="str">
        <f t="shared" si="309"/>
        <v/>
      </c>
      <c r="GO5" s="17" t="str">
        <f t="shared" si="310"/>
        <v/>
      </c>
      <c r="GP5" s="17" t="str">
        <f t="shared" si="311"/>
        <v/>
      </c>
      <c r="GQ5" s="17" t="str">
        <f t="shared" si="312"/>
        <v/>
      </c>
      <c r="GS5" s="501">
        <v>1882</v>
      </c>
      <c r="GT5" s="28" t="str">
        <f t="shared" si="313"/>
        <v/>
      </c>
      <c r="GU5" s="28" t="str">
        <f t="shared" si="314"/>
        <v/>
      </c>
      <c r="GV5" s="28">
        <f t="shared" si="315"/>
        <v>1</v>
      </c>
      <c r="GW5" s="28" t="str">
        <f t="shared" si="316"/>
        <v/>
      </c>
      <c r="GX5" s="28" t="str">
        <f t="shared" si="317"/>
        <v/>
      </c>
      <c r="GY5" s="28" t="str">
        <f t="shared" si="318"/>
        <v/>
      </c>
      <c r="GZ5" s="28" t="str">
        <f t="shared" si="319"/>
        <v/>
      </c>
      <c r="HA5" s="28" t="str">
        <f t="shared" si="320"/>
        <v/>
      </c>
      <c r="HB5" s="28" t="str">
        <f t="shared" si="321"/>
        <v/>
      </c>
      <c r="HC5" s="28" t="str">
        <f t="shared" si="322"/>
        <v/>
      </c>
      <c r="HD5" s="28" t="str">
        <f t="shared" si="323"/>
        <v/>
      </c>
      <c r="HE5" s="28" t="str">
        <f t="shared" si="324"/>
        <v/>
      </c>
      <c r="HF5" s="28" t="str">
        <f t="shared" si="325"/>
        <v/>
      </c>
      <c r="HG5" s="28" t="str">
        <f t="shared" si="326"/>
        <v/>
      </c>
      <c r="HH5" s="28" t="str">
        <f t="shared" si="327"/>
        <v/>
      </c>
      <c r="HI5" s="28" t="str">
        <f t="shared" si="328"/>
        <v/>
      </c>
      <c r="HJ5" s="28" t="str">
        <f t="shared" si="329"/>
        <v/>
      </c>
      <c r="HK5" s="28" t="str">
        <f t="shared" si="330"/>
        <v/>
      </c>
      <c r="HL5" s="28" t="str">
        <f t="shared" si="331"/>
        <v/>
      </c>
      <c r="HM5" s="28" t="str">
        <f t="shared" si="332"/>
        <v/>
      </c>
      <c r="HN5" s="28" t="str">
        <f t="shared" si="333"/>
        <v/>
      </c>
      <c r="HO5" s="28" t="str">
        <f t="shared" si="334"/>
        <v/>
      </c>
      <c r="HP5" s="28" t="str">
        <f t="shared" si="335"/>
        <v/>
      </c>
      <c r="HQ5" s="28" t="str">
        <f t="shared" si="336"/>
        <v/>
      </c>
      <c r="HR5" s="28" t="str">
        <f t="shared" si="337"/>
        <v/>
      </c>
      <c r="HS5" s="28" t="str">
        <f t="shared" si="338"/>
        <v/>
      </c>
      <c r="HT5" s="28" t="str">
        <f t="shared" si="339"/>
        <v/>
      </c>
      <c r="HU5" s="28" t="str">
        <f t="shared" si="340"/>
        <v/>
      </c>
      <c r="HV5" s="28" t="str">
        <f t="shared" si="341"/>
        <v/>
      </c>
      <c r="HW5" s="28" t="str">
        <f t="shared" si="342"/>
        <v/>
      </c>
      <c r="HX5" s="28" t="str">
        <f t="shared" si="343"/>
        <v/>
      </c>
      <c r="HY5" s="28">
        <f t="shared" si="344"/>
        <v>1</v>
      </c>
      <c r="HZ5" s="501">
        <v>1882</v>
      </c>
      <c r="IA5" s="4"/>
      <c r="IB5" s="4"/>
    </row>
    <row r="6" spans="1:236">
      <c r="A6" s="501">
        <v>1883</v>
      </c>
      <c r="B6" s="4">
        <v>60</v>
      </c>
      <c r="C6" s="4">
        <v>66</v>
      </c>
      <c r="D6" s="4">
        <v>51</v>
      </c>
      <c r="E6" s="4">
        <v>57</v>
      </c>
      <c r="F6" s="4">
        <v>37</v>
      </c>
      <c r="G6" s="482">
        <v>54</v>
      </c>
      <c r="H6" s="4">
        <v>54</v>
      </c>
      <c r="I6" s="4">
        <v>38</v>
      </c>
      <c r="J6" s="4">
        <v>50</v>
      </c>
      <c r="K6" s="4">
        <v>59</v>
      </c>
      <c r="L6" s="482">
        <v>48</v>
      </c>
      <c r="M6" s="4">
        <v>51</v>
      </c>
      <c r="N6" s="4">
        <v>65</v>
      </c>
      <c r="O6" s="4">
        <v>65</v>
      </c>
      <c r="P6" s="4">
        <v>69</v>
      </c>
      <c r="Q6" s="482">
        <v>46</v>
      </c>
      <c r="R6" s="4">
        <v>57</v>
      </c>
      <c r="S6" s="4">
        <v>69</v>
      </c>
      <c r="T6" s="4">
        <v>74</v>
      </c>
      <c r="U6" s="4">
        <v>46</v>
      </c>
      <c r="V6" s="482">
        <v>42</v>
      </c>
      <c r="W6" s="4">
        <v>45</v>
      </c>
      <c r="X6" s="4">
        <v>43</v>
      </c>
      <c r="Y6" s="4">
        <v>49</v>
      </c>
      <c r="Z6" s="4">
        <v>50</v>
      </c>
      <c r="AA6" s="482">
        <v>44</v>
      </c>
      <c r="AB6" s="4">
        <v>60</v>
      </c>
      <c r="AC6" s="4">
        <v>55</v>
      </c>
      <c r="AD6" s="4">
        <v>44</v>
      </c>
      <c r="AE6" s="4">
        <v>61</v>
      </c>
      <c r="AF6" s="4">
        <v>42</v>
      </c>
      <c r="AG6" s="14">
        <f t="shared" si="154"/>
        <v>1651</v>
      </c>
      <c r="AH6" s="8">
        <f t="shared" si="155"/>
        <v>53.258064516129032</v>
      </c>
      <c r="AI6" s="17">
        <f t="shared" si="156"/>
        <v>74</v>
      </c>
      <c r="AJ6" s="20">
        <f t="shared" si="157"/>
        <v>37</v>
      </c>
      <c r="AK6" s="501">
        <v>1883</v>
      </c>
      <c r="AL6" s="28" t="str">
        <f t="shared" si="158"/>
        <v/>
      </c>
      <c r="AM6" s="28" t="str">
        <f t="shared" si="159"/>
        <v/>
      </c>
      <c r="AN6" s="28" t="str">
        <f t="shared" si="160"/>
        <v/>
      </c>
      <c r="AO6" s="28" t="str">
        <f t="shared" si="161"/>
        <v/>
      </c>
      <c r="AP6" s="28" t="str">
        <f t="shared" si="162"/>
        <v/>
      </c>
      <c r="AQ6" s="28" t="str">
        <f t="shared" si="163"/>
        <v/>
      </c>
      <c r="AR6" s="28" t="str">
        <f t="shared" si="164"/>
        <v/>
      </c>
      <c r="AS6" s="28" t="str">
        <f t="shared" si="165"/>
        <v/>
      </c>
      <c r="AT6" s="28" t="str">
        <f t="shared" si="166"/>
        <v/>
      </c>
      <c r="AU6" s="28" t="str">
        <f t="shared" si="167"/>
        <v/>
      </c>
      <c r="AV6" s="28" t="str">
        <f t="shared" si="168"/>
        <v/>
      </c>
      <c r="AW6" s="28" t="str">
        <f t="shared" si="169"/>
        <v/>
      </c>
      <c r="AX6" s="28" t="str">
        <f t="shared" si="170"/>
        <v/>
      </c>
      <c r="AY6" s="28" t="str">
        <f t="shared" si="171"/>
        <v/>
      </c>
      <c r="AZ6" s="28" t="str">
        <f t="shared" si="172"/>
        <v/>
      </c>
      <c r="BA6" s="28" t="str">
        <f t="shared" si="173"/>
        <v/>
      </c>
      <c r="BB6" s="28" t="str">
        <f t="shared" si="174"/>
        <v/>
      </c>
      <c r="BC6" s="28" t="str">
        <f t="shared" si="175"/>
        <v/>
      </c>
      <c r="BD6" s="28" t="str">
        <f t="shared" si="176"/>
        <v/>
      </c>
      <c r="BE6" s="28" t="str">
        <f t="shared" si="177"/>
        <v/>
      </c>
      <c r="BF6" s="28" t="str">
        <f t="shared" si="178"/>
        <v/>
      </c>
      <c r="BG6" s="28" t="str">
        <f t="shared" si="179"/>
        <v/>
      </c>
      <c r="BH6" s="28" t="str">
        <f t="shared" si="180"/>
        <v/>
      </c>
      <c r="BI6" s="28" t="str">
        <f t="shared" si="181"/>
        <v/>
      </c>
      <c r="BJ6" s="28" t="str">
        <f t="shared" si="182"/>
        <v/>
      </c>
      <c r="BK6" s="28" t="str">
        <f t="shared" si="183"/>
        <v/>
      </c>
      <c r="BL6" s="28" t="str">
        <f t="shared" si="184"/>
        <v/>
      </c>
      <c r="BM6" s="28" t="str">
        <f t="shared" si="185"/>
        <v/>
      </c>
      <c r="BN6" s="28" t="str">
        <f t="shared" si="186"/>
        <v/>
      </c>
      <c r="BO6" s="28" t="str">
        <f t="shared" si="187"/>
        <v/>
      </c>
      <c r="BP6" s="28" t="str">
        <f t="shared" si="188"/>
        <v/>
      </c>
      <c r="BQ6" s="28">
        <f t="shared" si="189"/>
        <v>0</v>
      </c>
      <c r="BR6" s="501">
        <v>1883</v>
      </c>
      <c r="BS6" s="17" t="str">
        <f t="shared" si="31"/>
        <v/>
      </c>
      <c r="BT6" s="17" t="str">
        <f t="shared" si="32"/>
        <v/>
      </c>
      <c r="BU6" s="17" t="str">
        <f t="shared" si="33"/>
        <v/>
      </c>
      <c r="BV6" s="17" t="str">
        <f t="shared" si="190"/>
        <v/>
      </c>
      <c r="BW6" s="17" t="str">
        <f t="shared" si="191"/>
        <v/>
      </c>
      <c r="BX6" s="17" t="str">
        <f t="shared" si="192"/>
        <v/>
      </c>
      <c r="BY6" s="17" t="str">
        <f t="shared" si="193"/>
        <v/>
      </c>
      <c r="BZ6" s="17" t="str">
        <f t="shared" si="194"/>
        <v/>
      </c>
      <c r="CA6" s="17" t="str">
        <f t="shared" si="195"/>
        <v/>
      </c>
      <c r="CB6" s="17" t="str">
        <f t="shared" si="196"/>
        <v/>
      </c>
      <c r="CC6" s="17" t="str">
        <f t="shared" si="197"/>
        <v/>
      </c>
      <c r="CD6" s="17" t="str">
        <f t="shared" si="198"/>
        <v/>
      </c>
      <c r="CE6" s="17" t="str">
        <f t="shared" si="199"/>
        <v/>
      </c>
      <c r="CF6" s="17" t="str">
        <f t="shared" si="200"/>
        <v/>
      </c>
      <c r="CG6" s="17" t="str">
        <f t="shared" si="201"/>
        <v/>
      </c>
      <c r="CH6" s="17" t="str">
        <f t="shared" si="202"/>
        <v/>
      </c>
      <c r="CI6" s="17" t="str">
        <f t="shared" si="203"/>
        <v/>
      </c>
      <c r="CJ6" s="17" t="str">
        <f t="shared" si="204"/>
        <v/>
      </c>
      <c r="CK6" s="17" t="str">
        <f t="shared" si="205"/>
        <v/>
      </c>
      <c r="CL6" s="17" t="str">
        <f t="shared" si="206"/>
        <v/>
      </c>
      <c r="CM6" s="17" t="str">
        <f t="shared" si="207"/>
        <v/>
      </c>
      <c r="CN6" s="17" t="str">
        <f t="shared" si="208"/>
        <v/>
      </c>
      <c r="CO6" s="17" t="str">
        <f t="shared" si="209"/>
        <v/>
      </c>
      <c r="CP6" s="17" t="str">
        <f t="shared" si="210"/>
        <v/>
      </c>
      <c r="CQ6" s="17" t="str">
        <f t="shared" si="211"/>
        <v/>
      </c>
      <c r="CR6" s="17" t="str">
        <f t="shared" si="212"/>
        <v/>
      </c>
      <c r="CS6" s="17" t="str">
        <f t="shared" si="213"/>
        <v/>
      </c>
      <c r="CT6" s="17" t="str">
        <f t="shared" si="214"/>
        <v/>
      </c>
      <c r="CU6" s="17" t="str">
        <f t="shared" si="215"/>
        <v/>
      </c>
      <c r="CV6" s="17" t="str">
        <f t="shared" si="216"/>
        <v/>
      </c>
      <c r="CW6" s="17" t="str">
        <f t="shared" si="217"/>
        <v/>
      </c>
      <c r="CX6" s="501">
        <v>1883</v>
      </c>
      <c r="CY6" s="28" t="str">
        <f t="shared" si="218"/>
        <v/>
      </c>
      <c r="CZ6" s="28" t="str">
        <f t="shared" si="219"/>
        <v/>
      </c>
      <c r="DA6" s="28" t="str">
        <f t="shared" si="220"/>
        <v/>
      </c>
      <c r="DB6" s="28" t="str">
        <f t="shared" si="221"/>
        <v/>
      </c>
      <c r="DC6" s="28" t="str">
        <f t="shared" si="222"/>
        <v/>
      </c>
      <c r="DD6" s="28" t="str">
        <f t="shared" si="223"/>
        <v/>
      </c>
      <c r="DE6" s="28" t="str">
        <f t="shared" si="224"/>
        <v/>
      </c>
      <c r="DF6" s="28" t="str">
        <f t="shared" si="225"/>
        <v/>
      </c>
      <c r="DG6" s="28" t="str">
        <f t="shared" si="226"/>
        <v/>
      </c>
      <c r="DH6" s="28" t="str">
        <f t="shared" si="227"/>
        <v/>
      </c>
      <c r="DI6" s="28" t="str">
        <f t="shared" si="228"/>
        <v/>
      </c>
      <c r="DJ6" s="28" t="str">
        <f t="shared" si="229"/>
        <v/>
      </c>
      <c r="DK6" s="28" t="str">
        <f t="shared" si="230"/>
        <v/>
      </c>
      <c r="DL6" s="28" t="str">
        <f t="shared" si="231"/>
        <v/>
      </c>
      <c r="DM6" s="28" t="str">
        <f t="shared" si="232"/>
        <v/>
      </c>
      <c r="DN6" s="28" t="str">
        <f t="shared" si="233"/>
        <v/>
      </c>
      <c r="DO6" s="28" t="str">
        <f t="shared" si="234"/>
        <v/>
      </c>
      <c r="DP6" s="28" t="str">
        <f t="shared" si="235"/>
        <v/>
      </c>
      <c r="DQ6" s="28">
        <f t="shared" si="236"/>
        <v>1</v>
      </c>
      <c r="DR6" s="28" t="str">
        <f t="shared" si="237"/>
        <v/>
      </c>
      <c r="DS6" s="28" t="str">
        <f t="shared" si="238"/>
        <v/>
      </c>
      <c r="DT6" s="28" t="str">
        <f t="shared" si="239"/>
        <v/>
      </c>
      <c r="DU6" s="28" t="str">
        <f t="shared" si="240"/>
        <v/>
      </c>
      <c r="DV6" s="28" t="str">
        <f t="shared" si="241"/>
        <v/>
      </c>
      <c r="DW6" s="28" t="str">
        <f t="shared" si="242"/>
        <v/>
      </c>
      <c r="DX6" s="28" t="str">
        <f t="shared" si="243"/>
        <v/>
      </c>
      <c r="DY6" s="28" t="str">
        <f t="shared" si="244"/>
        <v/>
      </c>
      <c r="DZ6" s="28" t="str">
        <f t="shared" si="245"/>
        <v/>
      </c>
      <c r="EA6" s="28" t="str">
        <f t="shared" si="246"/>
        <v/>
      </c>
      <c r="EB6" s="28" t="str">
        <f t="shared" si="247"/>
        <v/>
      </c>
      <c r="EC6" s="28" t="str">
        <f t="shared" si="248"/>
        <v/>
      </c>
      <c r="ED6" s="28">
        <f t="shared" si="249"/>
        <v>1</v>
      </c>
      <c r="EE6" s="501">
        <v>1883</v>
      </c>
      <c r="EF6" s="17" t="str">
        <f t="shared" si="250"/>
        <v/>
      </c>
      <c r="EG6" s="17" t="str">
        <f t="shared" si="251"/>
        <v/>
      </c>
      <c r="EH6" s="17" t="str">
        <f t="shared" si="252"/>
        <v/>
      </c>
      <c r="EI6" s="17" t="str">
        <f t="shared" si="253"/>
        <v/>
      </c>
      <c r="EJ6" s="17" t="str">
        <f t="shared" si="254"/>
        <v/>
      </c>
      <c r="EK6" s="17" t="str">
        <f t="shared" si="255"/>
        <v/>
      </c>
      <c r="EL6" s="17" t="str">
        <f t="shared" si="256"/>
        <v/>
      </c>
      <c r="EM6" s="17" t="str">
        <f t="shared" si="257"/>
        <v/>
      </c>
      <c r="EN6" s="17" t="str">
        <f t="shared" si="258"/>
        <v/>
      </c>
      <c r="EO6" s="17" t="str">
        <f t="shared" si="259"/>
        <v/>
      </c>
      <c r="EP6" s="17" t="str">
        <f t="shared" si="260"/>
        <v/>
      </c>
      <c r="EQ6" s="17" t="str">
        <f t="shared" si="261"/>
        <v/>
      </c>
      <c r="ER6" s="17" t="str">
        <f t="shared" si="262"/>
        <v/>
      </c>
      <c r="ES6" s="17" t="str">
        <f t="shared" si="263"/>
        <v/>
      </c>
      <c r="ET6" s="17" t="str">
        <f t="shared" si="264"/>
        <v/>
      </c>
      <c r="EU6" s="17" t="str">
        <f t="shared" si="265"/>
        <v/>
      </c>
      <c r="EV6" s="17" t="str">
        <f t="shared" si="266"/>
        <v/>
      </c>
      <c r="EW6" s="17" t="str">
        <f t="shared" si="267"/>
        <v/>
      </c>
      <c r="EX6" s="17" t="str">
        <f t="shared" si="268"/>
        <v/>
      </c>
      <c r="EY6" s="17" t="str">
        <f t="shared" si="269"/>
        <v/>
      </c>
      <c r="EZ6" s="17" t="str">
        <f t="shared" si="270"/>
        <v/>
      </c>
      <c r="FA6" s="17" t="str">
        <f t="shared" si="271"/>
        <v/>
      </c>
      <c r="FB6" s="17" t="str">
        <f t="shared" si="272"/>
        <v/>
      </c>
      <c r="FC6" s="17" t="str">
        <f t="shared" si="273"/>
        <v/>
      </c>
      <c r="FD6" s="17" t="str">
        <f t="shared" si="274"/>
        <v/>
      </c>
      <c r="FE6" s="17" t="str">
        <f t="shared" si="275"/>
        <v/>
      </c>
      <c r="FF6" s="17" t="str">
        <f t="shared" si="276"/>
        <v/>
      </c>
      <c r="FG6" s="17" t="str">
        <f t="shared" si="277"/>
        <v/>
      </c>
      <c r="FH6" s="17" t="str">
        <f t="shared" si="278"/>
        <v/>
      </c>
      <c r="FI6" s="17" t="str">
        <f t="shared" si="279"/>
        <v/>
      </c>
      <c r="FJ6" s="17" t="str">
        <f t="shared" si="280"/>
        <v/>
      </c>
      <c r="FK6" s="310">
        <f t="shared" si="281"/>
        <v>0</v>
      </c>
      <c r="FL6" s="501">
        <v>1883</v>
      </c>
      <c r="FM6" s="17" t="str">
        <f t="shared" si="282"/>
        <v/>
      </c>
      <c r="FN6" s="17" t="str">
        <f t="shared" si="283"/>
        <v/>
      </c>
      <c r="FO6" s="17" t="str">
        <f t="shared" si="284"/>
        <v/>
      </c>
      <c r="FP6" s="17" t="str">
        <f t="shared" si="285"/>
        <v/>
      </c>
      <c r="FQ6" s="17" t="str">
        <f t="shared" si="286"/>
        <v/>
      </c>
      <c r="FR6" s="17" t="str">
        <f t="shared" si="287"/>
        <v/>
      </c>
      <c r="FS6" s="17" t="str">
        <f t="shared" si="288"/>
        <v/>
      </c>
      <c r="FT6" s="17" t="str">
        <f t="shared" si="289"/>
        <v/>
      </c>
      <c r="FU6" s="17" t="str">
        <f t="shared" si="290"/>
        <v/>
      </c>
      <c r="FV6" s="17" t="str">
        <f t="shared" si="291"/>
        <v/>
      </c>
      <c r="FW6" s="17" t="str">
        <f t="shared" si="292"/>
        <v/>
      </c>
      <c r="FX6" s="17" t="str">
        <f t="shared" si="293"/>
        <v/>
      </c>
      <c r="FY6" s="17" t="str">
        <f t="shared" si="294"/>
        <v/>
      </c>
      <c r="FZ6" s="17" t="str">
        <f t="shared" si="295"/>
        <v/>
      </c>
      <c r="GA6" s="17" t="str">
        <f t="shared" si="296"/>
        <v/>
      </c>
      <c r="GB6" s="17" t="str">
        <f t="shared" si="297"/>
        <v/>
      </c>
      <c r="GC6" s="17" t="str">
        <f t="shared" si="298"/>
        <v/>
      </c>
      <c r="GD6" s="17" t="str">
        <f t="shared" si="299"/>
        <v/>
      </c>
      <c r="GE6" s="17" t="str">
        <f t="shared" si="300"/>
        <v/>
      </c>
      <c r="GF6" s="17" t="str">
        <f t="shared" si="301"/>
        <v/>
      </c>
      <c r="GG6" s="17" t="str">
        <f t="shared" si="302"/>
        <v/>
      </c>
      <c r="GH6" s="17" t="str">
        <f t="shared" si="303"/>
        <v/>
      </c>
      <c r="GI6" s="17" t="str">
        <f t="shared" si="304"/>
        <v/>
      </c>
      <c r="GJ6" s="17" t="str">
        <f t="shared" si="305"/>
        <v/>
      </c>
      <c r="GK6" s="17" t="str">
        <f t="shared" si="306"/>
        <v/>
      </c>
      <c r="GL6" s="17" t="str">
        <f t="shared" si="307"/>
        <v/>
      </c>
      <c r="GM6" s="17" t="str">
        <f t="shared" si="308"/>
        <v/>
      </c>
      <c r="GN6" s="17" t="str">
        <f t="shared" si="309"/>
        <v/>
      </c>
      <c r="GO6" s="17" t="str">
        <f t="shared" si="310"/>
        <v/>
      </c>
      <c r="GP6" s="17" t="str">
        <f t="shared" si="311"/>
        <v/>
      </c>
      <c r="GQ6" s="17">
        <f t="shared" si="312"/>
        <v>1883</v>
      </c>
      <c r="GS6" s="501">
        <v>1883</v>
      </c>
      <c r="GT6" s="28" t="str">
        <f t="shared" si="313"/>
        <v/>
      </c>
      <c r="GU6" s="28" t="str">
        <f t="shared" si="314"/>
        <v/>
      </c>
      <c r="GV6" s="28" t="str">
        <f t="shared" si="315"/>
        <v/>
      </c>
      <c r="GW6" s="28" t="str">
        <f t="shared" si="316"/>
        <v/>
      </c>
      <c r="GX6" s="28" t="str">
        <f t="shared" si="317"/>
        <v/>
      </c>
      <c r="GY6" s="28" t="str">
        <f t="shared" si="318"/>
        <v/>
      </c>
      <c r="GZ6" s="28" t="str">
        <f t="shared" si="319"/>
        <v/>
      </c>
      <c r="HA6" s="28" t="str">
        <f t="shared" si="320"/>
        <v/>
      </c>
      <c r="HB6" s="28" t="str">
        <f t="shared" si="321"/>
        <v/>
      </c>
      <c r="HC6" s="28" t="str">
        <f t="shared" si="322"/>
        <v/>
      </c>
      <c r="HD6" s="28" t="str">
        <f t="shared" si="323"/>
        <v/>
      </c>
      <c r="HE6" s="28" t="str">
        <f t="shared" si="324"/>
        <v/>
      </c>
      <c r="HF6" s="28" t="str">
        <f t="shared" si="325"/>
        <v/>
      </c>
      <c r="HG6" s="28" t="str">
        <f t="shared" si="326"/>
        <v/>
      </c>
      <c r="HH6" s="28" t="str">
        <f t="shared" si="327"/>
        <v/>
      </c>
      <c r="HI6" s="28" t="str">
        <f t="shared" si="328"/>
        <v/>
      </c>
      <c r="HJ6" s="28" t="str">
        <f t="shared" si="329"/>
        <v/>
      </c>
      <c r="HK6" s="28" t="str">
        <f t="shared" si="330"/>
        <v/>
      </c>
      <c r="HL6" s="28" t="str">
        <f t="shared" si="331"/>
        <v/>
      </c>
      <c r="HM6" s="28" t="str">
        <f t="shared" si="332"/>
        <v/>
      </c>
      <c r="HN6" s="28" t="str">
        <f t="shared" si="333"/>
        <v/>
      </c>
      <c r="HO6" s="28" t="str">
        <f t="shared" si="334"/>
        <v/>
      </c>
      <c r="HP6" s="28" t="str">
        <f t="shared" si="335"/>
        <v/>
      </c>
      <c r="HQ6" s="28" t="str">
        <f t="shared" si="336"/>
        <v/>
      </c>
      <c r="HR6" s="28" t="str">
        <f t="shared" si="337"/>
        <v/>
      </c>
      <c r="HS6" s="28" t="str">
        <f t="shared" si="338"/>
        <v/>
      </c>
      <c r="HT6" s="28" t="str">
        <f t="shared" si="339"/>
        <v/>
      </c>
      <c r="HU6" s="28" t="str">
        <f t="shared" si="340"/>
        <v/>
      </c>
      <c r="HV6" s="28" t="str">
        <f t="shared" si="341"/>
        <v/>
      </c>
      <c r="HW6" s="28" t="str">
        <f t="shared" si="342"/>
        <v/>
      </c>
      <c r="HX6" s="28" t="str">
        <f t="shared" si="343"/>
        <v/>
      </c>
      <c r="HY6" s="28">
        <f t="shared" si="344"/>
        <v>0</v>
      </c>
      <c r="HZ6" s="501">
        <v>1883</v>
      </c>
      <c r="IA6" s="4"/>
      <c r="IB6" s="4"/>
    </row>
    <row r="7" spans="1:236">
      <c r="A7" s="501">
        <v>1884</v>
      </c>
      <c r="B7" s="4">
        <v>38</v>
      </c>
      <c r="C7" s="4">
        <v>38</v>
      </c>
      <c r="D7" s="4">
        <v>38</v>
      </c>
      <c r="E7" s="4">
        <v>37</v>
      </c>
      <c r="F7" s="4">
        <v>35</v>
      </c>
      <c r="G7" s="482">
        <v>48</v>
      </c>
      <c r="H7" s="4">
        <v>46</v>
      </c>
      <c r="I7" s="4">
        <v>50</v>
      </c>
      <c r="J7" s="4">
        <v>50</v>
      </c>
      <c r="K7" s="4">
        <v>48</v>
      </c>
      <c r="L7" s="482">
        <v>69</v>
      </c>
      <c r="M7" s="4">
        <v>72</v>
      </c>
      <c r="N7" s="4">
        <v>45</v>
      </c>
      <c r="O7" s="4">
        <v>44</v>
      </c>
      <c r="P7" s="4">
        <v>56</v>
      </c>
      <c r="Q7" s="482">
        <v>61</v>
      </c>
      <c r="R7" s="4">
        <v>65</v>
      </c>
      <c r="S7" s="4">
        <v>65</v>
      </c>
      <c r="T7" s="4">
        <v>56</v>
      </c>
      <c r="U7" s="4">
        <v>70</v>
      </c>
      <c r="V7" s="482">
        <v>57</v>
      </c>
      <c r="W7" s="4">
        <v>65</v>
      </c>
      <c r="X7" s="4">
        <v>58</v>
      </c>
      <c r="Y7" s="4">
        <v>67</v>
      </c>
      <c r="Z7" s="4">
        <v>65</v>
      </c>
      <c r="AA7" s="482">
        <v>76</v>
      </c>
      <c r="AB7" s="4">
        <v>70</v>
      </c>
      <c r="AC7" s="4">
        <v>72</v>
      </c>
      <c r="AD7" s="4">
        <v>62</v>
      </c>
      <c r="AE7" s="4">
        <v>64</v>
      </c>
      <c r="AF7" s="4">
        <v>65</v>
      </c>
      <c r="AG7" s="14">
        <f t="shared" si="154"/>
        <v>1752</v>
      </c>
      <c r="AH7" s="8">
        <f t="shared" si="155"/>
        <v>56.516129032258064</v>
      </c>
      <c r="AI7" s="17">
        <f t="shared" si="156"/>
        <v>76</v>
      </c>
      <c r="AJ7" s="20">
        <f t="shared" si="157"/>
        <v>35</v>
      </c>
      <c r="AK7" s="501">
        <v>1884</v>
      </c>
      <c r="AL7" s="28" t="str">
        <f t="shared" si="158"/>
        <v/>
      </c>
      <c r="AM7" s="28" t="str">
        <f t="shared" si="159"/>
        <v/>
      </c>
      <c r="AN7" s="28" t="str">
        <f t="shared" si="160"/>
        <v/>
      </c>
      <c r="AO7" s="28" t="str">
        <f t="shared" si="161"/>
        <v/>
      </c>
      <c r="AP7" s="28" t="str">
        <f t="shared" si="162"/>
        <v/>
      </c>
      <c r="AQ7" s="28" t="str">
        <f t="shared" si="163"/>
        <v/>
      </c>
      <c r="AR7" s="28" t="str">
        <f t="shared" si="164"/>
        <v/>
      </c>
      <c r="AS7" s="28" t="str">
        <f t="shared" si="165"/>
        <v/>
      </c>
      <c r="AT7" s="28" t="str">
        <f t="shared" si="166"/>
        <v/>
      </c>
      <c r="AU7" s="28" t="str">
        <f t="shared" si="167"/>
        <v/>
      </c>
      <c r="AV7" s="28" t="str">
        <f t="shared" si="168"/>
        <v/>
      </c>
      <c r="AW7" s="28" t="str">
        <f t="shared" si="169"/>
        <v/>
      </c>
      <c r="AX7" s="28" t="str">
        <f t="shared" si="170"/>
        <v/>
      </c>
      <c r="AY7" s="28" t="str">
        <f t="shared" si="171"/>
        <v/>
      </c>
      <c r="AZ7" s="28" t="str">
        <f t="shared" si="172"/>
        <v/>
      </c>
      <c r="BA7" s="28" t="str">
        <f t="shared" si="173"/>
        <v/>
      </c>
      <c r="BB7" s="28" t="str">
        <f t="shared" si="174"/>
        <v/>
      </c>
      <c r="BC7" s="28" t="str">
        <f t="shared" si="175"/>
        <v/>
      </c>
      <c r="BD7" s="28" t="str">
        <f t="shared" si="176"/>
        <v/>
      </c>
      <c r="BE7" s="28" t="str">
        <f t="shared" si="177"/>
        <v/>
      </c>
      <c r="BF7" s="28" t="str">
        <f t="shared" si="178"/>
        <v/>
      </c>
      <c r="BG7" s="28" t="str">
        <f t="shared" si="179"/>
        <v/>
      </c>
      <c r="BH7" s="28" t="str">
        <f t="shared" si="180"/>
        <v/>
      </c>
      <c r="BI7" s="28" t="str">
        <f t="shared" si="181"/>
        <v/>
      </c>
      <c r="BJ7" s="28" t="str">
        <f t="shared" si="182"/>
        <v/>
      </c>
      <c r="BK7" s="28" t="str">
        <f t="shared" si="183"/>
        <v/>
      </c>
      <c r="BL7" s="28" t="str">
        <f t="shared" si="184"/>
        <v/>
      </c>
      <c r="BM7" s="28" t="str">
        <f t="shared" si="185"/>
        <v/>
      </c>
      <c r="BN7" s="28" t="str">
        <f t="shared" si="186"/>
        <v/>
      </c>
      <c r="BO7" s="28" t="str">
        <f t="shared" si="187"/>
        <v/>
      </c>
      <c r="BP7" s="28" t="str">
        <f t="shared" si="188"/>
        <v/>
      </c>
      <c r="BQ7" s="28">
        <f t="shared" si="189"/>
        <v>0</v>
      </c>
      <c r="BR7" s="501">
        <v>1884</v>
      </c>
      <c r="BS7" s="17" t="str">
        <f t="shared" si="31"/>
        <v/>
      </c>
      <c r="BT7" s="17" t="str">
        <f t="shared" si="32"/>
        <v/>
      </c>
      <c r="BU7" s="17" t="str">
        <f t="shared" si="33"/>
        <v/>
      </c>
      <c r="BV7" s="17" t="str">
        <f t="shared" si="190"/>
        <v/>
      </c>
      <c r="BW7" s="17" t="str">
        <f t="shared" si="191"/>
        <v/>
      </c>
      <c r="BX7" s="17" t="str">
        <f t="shared" si="192"/>
        <v/>
      </c>
      <c r="BY7" s="17" t="str">
        <f t="shared" si="193"/>
        <v/>
      </c>
      <c r="BZ7" s="17" t="str">
        <f t="shared" si="194"/>
        <v/>
      </c>
      <c r="CA7" s="17" t="str">
        <f t="shared" si="195"/>
        <v/>
      </c>
      <c r="CB7" s="17" t="str">
        <f t="shared" si="196"/>
        <v/>
      </c>
      <c r="CC7" s="17" t="str">
        <f t="shared" si="197"/>
        <v/>
      </c>
      <c r="CD7" s="17" t="str">
        <f t="shared" si="198"/>
        <v/>
      </c>
      <c r="CE7" s="17" t="str">
        <f t="shared" si="199"/>
        <v/>
      </c>
      <c r="CF7" s="17" t="str">
        <f t="shared" si="200"/>
        <v/>
      </c>
      <c r="CG7" s="17" t="str">
        <f t="shared" si="201"/>
        <v/>
      </c>
      <c r="CH7" s="17" t="str">
        <f t="shared" si="202"/>
        <v/>
      </c>
      <c r="CI7" s="17" t="str">
        <f t="shared" si="203"/>
        <v/>
      </c>
      <c r="CJ7" s="17" t="str">
        <f t="shared" si="204"/>
        <v/>
      </c>
      <c r="CK7" s="17" t="str">
        <f t="shared" si="205"/>
        <v/>
      </c>
      <c r="CL7" s="17" t="str">
        <f t="shared" si="206"/>
        <v/>
      </c>
      <c r="CM7" s="17" t="str">
        <f t="shared" si="207"/>
        <v/>
      </c>
      <c r="CN7" s="17" t="str">
        <f t="shared" si="208"/>
        <v/>
      </c>
      <c r="CO7" s="17" t="str">
        <f t="shared" si="209"/>
        <v/>
      </c>
      <c r="CP7" s="17" t="str">
        <f t="shared" si="210"/>
        <v/>
      </c>
      <c r="CQ7" s="17" t="str">
        <f t="shared" si="211"/>
        <v/>
      </c>
      <c r="CR7" s="17" t="str">
        <f t="shared" si="212"/>
        <v/>
      </c>
      <c r="CS7" s="17" t="str">
        <f t="shared" si="213"/>
        <v/>
      </c>
      <c r="CT7" s="17" t="str">
        <f t="shared" si="214"/>
        <v/>
      </c>
      <c r="CU7" s="17" t="str">
        <f t="shared" si="215"/>
        <v/>
      </c>
      <c r="CV7" s="17" t="str">
        <f t="shared" si="216"/>
        <v/>
      </c>
      <c r="CW7" s="17" t="str">
        <f t="shared" si="217"/>
        <v/>
      </c>
      <c r="CX7" s="501">
        <v>1884</v>
      </c>
      <c r="CY7" s="28" t="str">
        <f t="shared" si="218"/>
        <v/>
      </c>
      <c r="CZ7" s="28" t="str">
        <f t="shared" si="219"/>
        <v/>
      </c>
      <c r="DA7" s="28" t="str">
        <f t="shared" si="220"/>
        <v/>
      </c>
      <c r="DB7" s="28" t="str">
        <f t="shared" si="221"/>
        <v/>
      </c>
      <c r="DC7" s="28" t="str">
        <f t="shared" si="222"/>
        <v/>
      </c>
      <c r="DD7" s="28" t="str">
        <f t="shared" si="223"/>
        <v/>
      </c>
      <c r="DE7" s="28" t="str">
        <f t="shared" si="224"/>
        <v/>
      </c>
      <c r="DF7" s="28" t="str">
        <f t="shared" si="225"/>
        <v/>
      </c>
      <c r="DG7" s="28" t="str">
        <f t="shared" si="226"/>
        <v/>
      </c>
      <c r="DH7" s="28" t="str">
        <f t="shared" si="227"/>
        <v/>
      </c>
      <c r="DI7" s="28" t="str">
        <f t="shared" si="228"/>
        <v/>
      </c>
      <c r="DJ7" s="28">
        <f t="shared" si="229"/>
        <v>1</v>
      </c>
      <c r="DK7" s="28" t="str">
        <f t="shared" si="230"/>
        <v/>
      </c>
      <c r="DL7" s="28" t="str">
        <f t="shared" si="231"/>
        <v/>
      </c>
      <c r="DM7" s="28" t="str">
        <f t="shared" si="232"/>
        <v/>
      </c>
      <c r="DN7" s="28" t="str">
        <f t="shared" si="233"/>
        <v/>
      </c>
      <c r="DO7" s="28" t="str">
        <f t="shared" si="234"/>
        <v/>
      </c>
      <c r="DP7" s="28" t="str">
        <f t="shared" si="235"/>
        <v/>
      </c>
      <c r="DQ7" s="28" t="str">
        <f t="shared" si="236"/>
        <v/>
      </c>
      <c r="DR7" s="28">
        <f t="shared" si="237"/>
        <v>1</v>
      </c>
      <c r="DS7" s="28" t="str">
        <f t="shared" si="238"/>
        <v/>
      </c>
      <c r="DT7" s="28" t="str">
        <f t="shared" si="239"/>
        <v/>
      </c>
      <c r="DU7" s="28" t="str">
        <f t="shared" si="240"/>
        <v/>
      </c>
      <c r="DV7" s="28" t="str">
        <f t="shared" si="241"/>
        <v/>
      </c>
      <c r="DW7" s="28" t="str">
        <f t="shared" si="242"/>
        <v/>
      </c>
      <c r="DX7" s="28">
        <f t="shared" si="243"/>
        <v>1</v>
      </c>
      <c r="DY7" s="28">
        <f t="shared" si="244"/>
        <v>1</v>
      </c>
      <c r="DZ7" s="28">
        <f t="shared" si="245"/>
        <v>1</v>
      </c>
      <c r="EA7" s="28" t="str">
        <f t="shared" si="246"/>
        <v/>
      </c>
      <c r="EB7" s="28" t="str">
        <f t="shared" si="247"/>
        <v/>
      </c>
      <c r="EC7" s="28" t="str">
        <f t="shared" si="248"/>
        <v/>
      </c>
      <c r="ED7" s="28">
        <f t="shared" si="249"/>
        <v>5</v>
      </c>
      <c r="EE7" s="501">
        <v>1884</v>
      </c>
      <c r="EF7" s="17" t="str">
        <f t="shared" si="250"/>
        <v/>
      </c>
      <c r="EG7" s="17" t="str">
        <f t="shared" si="251"/>
        <v/>
      </c>
      <c r="EH7" s="17" t="str">
        <f t="shared" si="252"/>
        <v/>
      </c>
      <c r="EI7" s="17" t="str">
        <f t="shared" si="253"/>
        <v/>
      </c>
      <c r="EJ7" s="17" t="str">
        <f t="shared" si="254"/>
        <v/>
      </c>
      <c r="EK7" s="17" t="str">
        <f t="shared" si="255"/>
        <v/>
      </c>
      <c r="EL7" s="17" t="str">
        <f t="shared" si="256"/>
        <v/>
      </c>
      <c r="EM7" s="17" t="str">
        <f t="shared" si="257"/>
        <v/>
      </c>
      <c r="EN7" s="17" t="str">
        <f t="shared" si="258"/>
        <v/>
      </c>
      <c r="EO7" s="17" t="str">
        <f t="shared" si="259"/>
        <v/>
      </c>
      <c r="EP7" s="17" t="str">
        <f t="shared" si="260"/>
        <v/>
      </c>
      <c r="EQ7" s="17" t="str">
        <f t="shared" si="261"/>
        <v/>
      </c>
      <c r="ER7" s="17" t="str">
        <f t="shared" si="262"/>
        <v/>
      </c>
      <c r="ES7" s="17" t="str">
        <f t="shared" si="263"/>
        <v/>
      </c>
      <c r="ET7" s="17" t="str">
        <f t="shared" si="264"/>
        <v/>
      </c>
      <c r="EU7" s="17" t="str">
        <f t="shared" si="265"/>
        <v/>
      </c>
      <c r="EV7" s="17" t="str">
        <f t="shared" si="266"/>
        <v/>
      </c>
      <c r="EW7" s="17" t="str">
        <f t="shared" si="267"/>
        <v/>
      </c>
      <c r="EX7" s="17" t="str">
        <f t="shared" si="268"/>
        <v/>
      </c>
      <c r="EY7" s="17" t="str">
        <f t="shared" si="269"/>
        <v/>
      </c>
      <c r="EZ7" s="17" t="str">
        <f t="shared" si="270"/>
        <v/>
      </c>
      <c r="FA7" s="17" t="str">
        <f t="shared" si="271"/>
        <v/>
      </c>
      <c r="FB7" s="17" t="str">
        <f t="shared" si="272"/>
        <v/>
      </c>
      <c r="FC7" s="17" t="str">
        <f t="shared" si="273"/>
        <v/>
      </c>
      <c r="FD7" s="17" t="str">
        <f t="shared" si="274"/>
        <v/>
      </c>
      <c r="FE7" s="17" t="str">
        <f t="shared" si="275"/>
        <v/>
      </c>
      <c r="FF7" s="17" t="str">
        <f t="shared" si="276"/>
        <v/>
      </c>
      <c r="FG7" s="17" t="str">
        <f t="shared" si="277"/>
        <v/>
      </c>
      <c r="FH7" s="17" t="str">
        <f t="shared" si="278"/>
        <v/>
      </c>
      <c r="FI7" s="17" t="str">
        <f t="shared" si="279"/>
        <v/>
      </c>
      <c r="FJ7" s="17" t="str">
        <f t="shared" si="280"/>
        <v/>
      </c>
      <c r="FK7" s="310">
        <f t="shared" si="281"/>
        <v>0</v>
      </c>
      <c r="FL7" s="501">
        <v>1884</v>
      </c>
      <c r="FM7" s="17" t="str">
        <f t="shared" si="282"/>
        <v/>
      </c>
      <c r="FN7" s="17" t="str">
        <f t="shared" si="283"/>
        <v/>
      </c>
      <c r="FO7" s="17" t="str">
        <f t="shared" si="284"/>
        <v/>
      </c>
      <c r="FP7" s="17" t="str">
        <f t="shared" si="285"/>
        <v/>
      </c>
      <c r="FQ7" s="17" t="str">
        <f t="shared" si="286"/>
        <v/>
      </c>
      <c r="FR7" s="17" t="str">
        <f t="shared" si="287"/>
        <v/>
      </c>
      <c r="FS7" s="17" t="str">
        <f t="shared" si="288"/>
        <v/>
      </c>
      <c r="FT7" s="17" t="str">
        <f t="shared" si="289"/>
        <v/>
      </c>
      <c r="FU7" s="17" t="str">
        <f t="shared" si="290"/>
        <v/>
      </c>
      <c r="FV7" s="17" t="str">
        <f t="shared" si="291"/>
        <v/>
      </c>
      <c r="FW7" s="17" t="str">
        <f t="shared" si="292"/>
        <v/>
      </c>
      <c r="FX7" s="17" t="str">
        <f t="shared" si="293"/>
        <v/>
      </c>
      <c r="FY7" s="17" t="str">
        <f t="shared" si="294"/>
        <v/>
      </c>
      <c r="FZ7" s="17" t="str">
        <f t="shared" si="295"/>
        <v/>
      </c>
      <c r="GA7" s="17" t="str">
        <f t="shared" si="296"/>
        <v/>
      </c>
      <c r="GB7" s="17" t="str">
        <f t="shared" si="297"/>
        <v/>
      </c>
      <c r="GC7" s="17" t="str">
        <f t="shared" si="298"/>
        <v/>
      </c>
      <c r="GD7" s="17" t="str">
        <f t="shared" si="299"/>
        <v/>
      </c>
      <c r="GE7" s="17" t="str">
        <f t="shared" si="300"/>
        <v/>
      </c>
      <c r="GF7" s="17" t="str">
        <f t="shared" si="301"/>
        <v/>
      </c>
      <c r="GG7" s="17" t="str">
        <f t="shared" si="302"/>
        <v/>
      </c>
      <c r="GH7" s="17" t="str">
        <f t="shared" si="303"/>
        <v/>
      </c>
      <c r="GI7" s="17" t="str">
        <f t="shared" si="304"/>
        <v/>
      </c>
      <c r="GJ7" s="17" t="str">
        <f t="shared" si="305"/>
        <v/>
      </c>
      <c r="GK7" s="17" t="str">
        <f t="shared" si="306"/>
        <v/>
      </c>
      <c r="GL7" s="17" t="str">
        <f t="shared" si="307"/>
        <v/>
      </c>
      <c r="GM7" s="17" t="str">
        <f t="shared" si="308"/>
        <v/>
      </c>
      <c r="GN7" s="17" t="str">
        <f t="shared" si="309"/>
        <v/>
      </c>
      <c r="GO7" s="17" t="str">
        <f t="shared" si="310"/>
        <v/>
      </c>
      <c r="GP7" s="17" t="str">
        <f t="shared" si="311"/>
        <v/>
      </c>
      <c r="GQ7" s="17" t="str">
        <f t="shared" si="312"/>
        <v/>
      </c>
      <c r="GS7" s="501">
        <v>1884</v>
      </c>
      <c r="GT7" s="28" t="str">
        <f t="shared" si="313"/>
        <v/>
      </c>
      <c r="GU7" s="28" t="str">
        <f t="shared" si="314"/>
        <v/>
      </c>
      <c r="GV7" s="28" t="str">
        <f t="shared" si="315"/>
        <v/>
      </c>
      <c r="GW7" s="28" t="str">
        <f t="shared" si="316"/>
        <v/>
      </c>
      <c r="GX7" s="28" t="str">
        <f t="shared" si="317"/>
        <v/>
      </c>
      <c r="GY7" s="28" t="str">
        <f t="shared" si="318"/>
        <v/>
      </c>
      <c r="GZ7" s="28" t="str">
        <f t="shared" si="319"/>
        <v/>
      </c>
      <c r="HA7" s="28" t="str">
        <f t="shared" si="320"/>
        <v/>
      </c>
      <c r="HB7" s="28" t="str">
        <f t="shared" si="321"/>
        <v/>
      </c>
      <c r="HC7" s="28" t="str">
        <f t="shared" si="322"/>
        <v/>
      </c>
      <c r="HD7" s="28" t="str">
        <f t="shared" si="323"/>
        <v/>
      </c>
      <c r="HE7" s="28" t="str">
        <f t="shared" si="324"/>
        <v/>
      </c>
      <c r="HF7" s="28" t="str">
        <f t="shared" si="325"/>
        <v/>
      </c>
      <c r="HG7" s="28" t="str">
        <f t="shared" si="326"/>
        <v/>
      </c>
      <c r="HH7" s="28" t="str">
        <f t="shared" si="327"/>
        <v/>
      </c>
      <c r="HI7" s="28" t="str">
        <f t="shared" si="328"/>
        <v/>
      </c>
      <c r="HJ7" s="28" t="str">
        <f t="shared" si="329"/>
        <v/>
      </c>
      <c r="HK7" s="28" t="str">
        <f t="shared" si="330"/>
        <v/>
      </c>
      <c r="HL7" s="28" t="str">
        <f t="shared" si="331"/>
        <v/>
      </c>
      <c r="HM7" s="28" t="str">
        <f t="shared" si="332"/>
        <v/>
      </c>
      <c r="HN7" s="28" t="str">
        <f t="shared" si="333"/>
        <v/>
      </c>
      <c r="HO7" s="28" t="str">
        <f t="shared" si="334"/>
        <v/>
      </c>
      <c r="HP7" s="28" t="str">
        <f t="shared" si="335"/>
        <v/>
      </c>
      <c r="HQ7" s="28" t="str">
        <f t="shared" si="336"/>
        <v/>
      </c>
      <c r="HR7" s="28" t="str">
        <f t="shared" si="337"/>
        <v/>
      </c>
      <c r="HS7" s="28" t="str">
        <f t="shared" si="338"/>
        <v/>
      </c>
      <c r="HT7" s="28" t="str">
        <f t="shared" si="339"/>
        <v/>
      </c>
      <c r="HU7" s="28" t="str">
        <f t="shared" si="340"/>
        <v/>
      </c>
      <c r="HV7" s="28" t="str">
        <f t="shared" si="341"/>
        <v/>
      </c>
      <c r="HW7" s="28" t="str">
        <f t="shared" si="342"/>
        <v/>
      </c>
      <c r="HX7" s="28" t="str">
        <f t="shared" si="343"/>
        <v/>
      </c>
      <c r="HY7" s="28">
        <f t="shared" si="344"/>
        <v>0</v>
      </c>
      <c r="HZ7" s="501">
        <v>1884</v>
      </c>
      <c r="IA7" s="4"/>
      <c r="IB7" s="4"/>
    </row>
    <row r="8" spans="1:236">
      <c r="A8" s="501">
        <v>1885</v>
      </c>
      <c r="B8" s="4">
        <v>58</v>
      </c>
      <c r="C8" s="4">
        <v>47</v>
      </c>
      <c r="D8" s="4">
        <v>55</v>
      </c>
      <c r="E8" s="4">
        <v>63</v>
      </c>
      <c r="F8" s="4">
        <v>50</v>
      </c>
      <c r="G8" s="482">
        <v>51</v>
      </c>
      <c r="H8" s="4">
        <v>52</v>
      </c>
      <c r="I8" s="4">
        <v>44</v>
      </c>
      <c r="J8" s="4">
        <v>46</v>
      </c>
      <c r="K8" s="4">
        <v>61</v>
      </c>
      <c r="L8" s="482">
        <v>49</v>
      </c>
      <c r="M8" s="4">
        <v>52</v>
      </c>
      <c r="N8" s="4">
        <v>35</v>
      </c>
      <c r="O8" s="4">
        <v>50</v>
      </c>
      <c r="P8" s="4">
        <v>51</v>
      </c>
      <c r="Q8" s="482">
        <v>52</v>
      </c>
      <c r="R8" s="4">
        <v>37</v>
      </c>
      <c r="S8" s="4">
        <v>40</v>
      </c>
      <c r="T8" s="4">
        <v>42</v>
      </c>
      <c r="U8" s="4">
        <v>31</v>
      </c>
      <c r="V8" s="482">
        <v>33</v>
      </c>
      <c r="W8" s="4">
        <v>28</v>
      </c>
      <c r="X8" s="4">
        <v>37</v>
      </c>
      <c r="Y8" s="4">
        <v>43</v>
      </c>
      <c r="Z8" s="4">
        <v>50</v>
      </c>
      <c r="AA8" s="482">
        <v>59</v>
      </c>
      <c r="AB8" s="4">
        <v>66</v>
      </c>
      <c r="AC8" s="4">
        <v>60</v>
      </c>
      <c r="AD8" s="4">
        <v>48</v>
      </c>
      <c r="AE8" s="4">
        <v>58</v>
      </c>
      <c r="AF8" s="4">
        <v>66</v>
      </c>
      <c r="AG8" s="14">
        <f t="shared" si="154"/>
        <v>1514</v>
      </c>
      <c r="AH8" s="8">
        <f t="shared" si="155"/>
        <v>48.838709677419352</v>
      </c>
      <c r="AI8" s="17">
        <f t="shared" si="156"/>
        <v>66</v>
      </c>
      <c r="AJ8" s="20">
        <f t="shared" si="157"/>
        <v>28</v>
      </c>
      <c r="AK8" s="501">
        <v>1885</v>
      </c>
      <c r="AL8" s="28" t="str">
        <f t="shared" si="158"/>
        <v/>
      </c>
      <c r="AM8" s="28" t="str">
        <f t="shared" si="159"/>
        <v/>
      </c>
      <c r="AN8" s="28" t="str">
        <f t="shared" si="160"/>
        <v/>
      </c>
      <c r="AO8" s="28" t="str">
        <f t="shared" si="161"/>
        <v/>
      </c>
      <c r="AP8" s="28" t="str">
        <f t="shared" si="162"/>
        <v/>
      </c>
      <c r="AQ8" s="28" t="str">
        <f t="shared" si="163"/>
        <v/>
      </c>
      <c r="AR8" s="28" t="str">
        <f t="shared" si="164"/>
        <v/>
      </c>
      <c r="AS8" s="28" t="str">
        <f t="shared" si="165"/>
        <v/>
      </c>
      <c r="AT8" s="28" t="str">
        <f t="shared" si="166"/>
        <v/>
      </c>
      <c r="AU8" s="28" t="str">
        <f t="shared" si="167"/>
        <v/>
      </c>
      <c r="AV8" s="28" t="str">
        <f t="shared" si="168"/>
        <v/>
      </c>
      <c r="AW8" s="28" t="str">
        <f t="shared" si="169"/>
        <v/>
      </c>
      <c r="AX8" s="28" t="str">
        <f t="shared" si="170"/>
        <v/>
      </c>
      <c r="AY8" s="28" t="str">
        <f t="shared" si="171"/>
        <v/>
      </c>
      <c r="AZ8" s="28" t="str">
        <f t="shared" si="172"/>
        <v/>
      </c>
      <c r="BA8" s="28" t="str">
        <f t="shared" si="173"/>
        <v/>
      </c>
      <c r="BB8" s="28" t="str">
        <f t="shared" si="174"/>
        <v/>
      </c>
      <c r="BC8" s="28" t="str">
        <f t="shared" si="175"/>
        <v/>
      </c>
      <c r="BD8" s="28" t="str">
        <f t="shared" si="176"/>
        <v/>
      </c>
      <c r="BE8" s="28" t="str">
        <f t="shared" si="177"/>
        <v/>
      </c>
      <c r="BF8" s="28" t="str">
        <f t="shared" si="178"/>
        <v/>
      </c>
      <c r="BG8" s="28" t="str">
        <f t="shared" si="179"/>
        <v/>
      </c>
      <c r="BH8" s="28" t="str">
        <f t="shared" si="180"/>
        <v/>
      </c>
      <c r="BI8" s="28" t="str">
        <f t="shared" si="181"/>
        <v/>
      </c>
      <c r="BJ8" s="28" t="str">
        <f t="shared" si="182"/>
        <v/>
      </c>
      <c r="BK8" s="28" t="str">
        <f t="shared" si="183"/>
        <v/>
      </c>
      <c r="BL8" s="28" t="str">
        <f t="shared" si="184"/>
        <v/>
      </c>
      <c r="BM8" s="28" t="str">
        <f t="shared" si="185"/>
        <v/>
      </c>
      <c r="BN8" s="28" t="str">
        <f t="shared" si="186"/>
        <v/>
      </c>
      <c r="BO8" s="28" t="str">
        <f t="shared" si="187"/>
        <v/>
      </c>
      <c r="BP8" s="28" t="str">
        <f t="shared" si="188"/>
        <v/>
      </c>
      <c r="BQ8" s="28">
        <f t="shared" si="189"/>
        <v>0</v>
      </c>
      <c r="BR8" s="501">
        <v>1885</v>
      </c>
      <c r="BS8" s="17" t="str">
        <f t="shared" si="31"/>
        <v/>
      </c>
      <c r="BT8" s="17" t="str">
        <f t="shared" si="32"/>
        <v/>
      </c>
      <c r="BU8" s="17" t="str">
        <f t="shared" si="33"/>
        <v/>
      </c>
      <c r="BV8" s="17" t="str">
        <f t="shared" si="190"/>
        <v/>
      </c>
      <c r="BW8" s="17" t="str">
        <f t="shared" si="191"/>
        <v/>
      </c>
      <c r="BX8" s="17" t="str">
        <f t="shared" si="192"/>
        <v/>
      </c>
      <c r="BY8" s="17" t="str">
        <f t="shared" si="193"/>
        <v/>
      </c>
      <c r="BZ8" s="17" t="str">
        <f t="shared" si="194"/>
        <v/>
      </c>
      <c r="CA8" s="17" t="str">
        <f t="shared" si="195"/>
        <v/>
      </c>
      <c r="CB8" s="17" t="str">
        <f t="shared" si="196"/>
        <v/>
      </c>
      <c r="CC8" s="17" t="str">
        <f t="shared" si="197"/>
        <v/>
      </c>
      <c r="CD8" s="17" t="str">
        <f t="shared" si="198"/>
        <v/>
      </c>
      <c r="CE8" s="17" t="str">
        <f t="shared" si="199"/>
        <v/>
      </c>
      <c r="CF8" s="17" t="str">
        <f t="shared" si="200"/>
        <v/>
      </c>
      <c r="CG8" s="17" t="str">
        <f t="shared" si="201"/>
        <v/>
      </c>
      <c r="CH8" s="17" t="str">
        <f t="shared" si="202"/>
        <v/>
      </c>
      <c r="CI8" s="17" t="str">
        <f t="shared" si="203"/>
        <v/>
      </c>
      <c r="CJ8" s="17" t="str">
        <f t="shared" si="204"/>
        <v/>
      </c>
      <c r="CK8" s="17" t="str">
        <f t="shared" si="205"/>
        <v/>
      </c>
      <c r="CL8" s="17" t="str">
        <f t="shared" si="206"/>
        <v/>
      </c>
      <c r="CM8" s="17" t="str">
        <f t="shared" si="207"/>
        <v/>
      </c>
      <c r="CN8" s="17" t="str">
        <f t="shared" si="208"/>
        <v/>
      </c>
      <c r="CO8" s="17" t="str">
        <f t="shared" si="209"/>
        <v/>
      </c>
      <c r="CP8" s="17" t="str">
        <f t="shared" si="210"/>
        <v/>
      </c>
      <c r="CQ8" s="17" t="str">
        <f t="shared" si="211"/>
        <v/>
      </c>
      <c r="CR8" s="17" t="str">
        <f t="shared" si="212"/>
        <v/>
      </c>
      <c r="CS8" s="17" t="str">
        <f t="shared" si="213"/>
        <v/>
      </c>
      <c r="CT8" s="17" t="str">
        <f t="shared" si="214"/>
        <v/>
      </c>
      <c r="CU8" s="17" t="str">
        <f t="shared" si="215"/>
        <v/>
      </c>
      <c r="CV8" s="17" t="str">
        <f t="shared" si="216"/>
        <v/>
      </c>
      <c r="CW8" s="17" t="str">
        <f t="shared" si="217"/>
        <v/>
      </c>
      <c r="CX8" s="501">
        <v>1885</v>
      </c>
      <c r="CY8" s="28" t="str">
        <f t="shared" si="218"/>
        <v/>
      </c>
      <c r="CZ8" s="28" t="str">
        <f t="shared" si="219"/>
        <v/>
      </c>
      <c r="DA8" s="28" t="str">
        <f t="shared" si="220"/>
        <v/>
      </c>
      <c r="DB8" s="28" t="str">
        <f t="shared" si="221"/>
        <v/>
      </c>
      <c r="DC8" s="28" t="str">
        <f t="shared" si="222"/>
        <v/>
      </c>
      <c r="DD8" s="28" t="str">
        <f t="shared" si="223"/>
        <v/>
      </c>
      <c r="DE8" s="28" t="str">
        <f t="shared" si="224"/>
        <v/>
      </c>
      <c r="DF8" s="28" t="str">
        <f t="shared" si="225"/>
        <v/>
      </c>
      <c r="DG8" s="28" t="str">
        <f t="shared" si="226"/>
        <v/>
      </c>
      <c r="DH8" s="28" t="str">
        <f t="shared" si="227"/>
        <v/>
      </c>
      <c r="DI8" s="28" t="str">
        <f t="shared" si="228"/>
        <v/>
      </c>
      <c r="DJ8" s="28" t="str">
        <f t="shared" si="229"/>
        <v/>
      </c>
      <c r="DK8" s="28" t="str">
        <f t="shared" si="230"/>
        <v/>
      </c>
      <c r="DL8" s="28" t="str">
        <f t="shared" si="231"/>
        <v/>
      </c>
      <c r="DM8" s="28" t="str">
        <f t="shared" si="232"/>
        <v/>
      </c>
      <c r="DN8" s="28" t="str">
        <f t="shared" si="233"/>
        <v/>
      </c>
      <c r="DO8" s="28" t="str">
        <f t="shared" si="234"/>
        <v/>
      </c>
      <c r="DP8" s="28" t="str">
        <f t="shared" si="235"/>
        <v/>
      </c>
      <c r="DQ8" s="28" t="str">
        <f t="shared" si="236"/>
        <v/>
      </c>
      <c r="DR8" s="28" t="str">
        <f t="shared" si="237"/>
        <v/>
      </c>
      <c r="DS8" s="28" t="str">
        <f t="shared" si="238"/>
        <v/>
      </c>
      <c r="DT8" s="28" t="str">
        <f t="shared" si="239"/>
        <v/>
      </c>
      <c r="DU8" s="28" t="str">
        <f t="shared" si="240"/>
        <v/>
      </c>
      <c r="DV8" s="28" t="str">
        <f t="shared" si="241"/>
        <v/>
      </c>
      <c r="DW8" s="28" t="str">
        <f t="shared" si="242"/>
        <v/>
      </c>
      <c r="DX8" s="28" t="str">
        <f t="shared" si="243"/>
        <v/>
      </c>
      <c r="DY8" s="28" t="str">
        <f t="shared" si="244"/>
        <v/>
      </c>
      <c r="DZ8" s="28" t="str">
        <f t="shared" si="245"/>
        <v/>
      </c>
      <c r="EA8" s="28" t="str">
        <f t="shared" si="246"/>
        <v/>
      </c>
      <c r="EB8" s="28" t="str">
        <f t="shared" si="247"/>
        <v/>
      </c>
      <c r="EC8" s="28" t="str">
        <f t="shared" si="248"/>
        <v/>
      </c>
      <c r="ED8" s="28">
        <f t="shared" si="249"/>
        <v>0</v>
      </c>
      <c r="EE8" s="501">
        <v>1885</v>
      </c>
      <c r="EF8" s="17" t="str">
        <f t="shared" si="250"/>
        <v/>
      </c>
      <c r="EG8" s="17" t="str">
        <f t="shared" si="251"/>
        <v/>
      </c>
      <c r="EH8" s="17" t="str">
        <f t="shared" si="252"/>
        <v/>
      </c>
      <c r="EI8" s="17" t="str">
        <f t="shared" si="253"/>
        <v/>
      </c>
      <c r="EJ8" s="17" t="str">
        <f t="shared" si="254"/>
        <v/>
      </c>
      <c r="EK8" s="17" t="str">
        <f t="shared" si="255"/>
        <v/>
      </c>
      <c r="EL8" s="17" t="str">
        <f t="shared" si="256"/>
        <v/>
      </c>
      <c r="EM8" s="17" t="str">
        <f t="shared" si="257"/>
        <v/>
      </c>
      <c r="EN8" s="17" t="str">
        <f t="shared" si="258"/>
        <v/>
      </c>
      <c r="EO8" s="17" t="str">
        <f t="shared" si="259"/>
        <v/>
      </c>
      <c r="EP8" s="17" t="str">
        <f t="shared" si="260"/>
        <v/>
      </c>
      <c r="EQ8" s="17" t="str">
        <f t="shared" si="261"/>
        <v/>
      </c>
      <c r="ER8" s="17" t="str">
        <f t="shared" si="262"/>
        <v/>
      </c>
      <c r="ES8" s="17" t="str">
        <f t="shared" si="263"/>
        <v/>
      </c>
      <c r="ET8" s="17" t="str">
        <f t="shared" si="264"/>
        <v/>
      </c>
      <c r="EU8" s="17" t="str">
        <f t="shared" si="265"/>
        <v/>
      </c>
      <c r="EV8" s="17" t="str">
        <f t="shared" si="266"/>
        <v/>
      </c>
      <c r="EW8" s="17" t="str">
        <f t="shared" si="267"/>
        <v/>
      </c>
      <c r="EX8" s="17" t="str">
        <f t="shared" si="268"/>
        <v/>
      </c>
      <c r="EY8" s="17">
        <f t="shared" si="269"/>
        <v>1</v>
      </c>
      <c r="EZ8" s="17" t="str">
        <f t="shared" si="270"/>
        <v/>
      </c>
      <c r="FA8" s="17">
        <f t="shared" si="271"/>
        <v>1</v>
      </c>
      <c r="FB8" s="17" t="str">
        <f t="shared" si="272"/>
        <v/>
      </c>
      <c r="FC8" s="17" t="str">
        <f t="shared" si="273"/>
        <v/>
      </c>
      <c r="FD8" s="17" t="str">
        <f t="shared" si="274"/>
        <v/>
      </c>
      <c r="FE8" s="17" t="str">
        <f t="shared" si="275"/>
        <v/>
      </c>
      <c r="FF8" s="17" t="str">
        <f t="shared" si="276"/>
        <v/>
      </c>
      <c r="FG8" s="17" t="str">
        <f t="shared" si="277"/>
        <v/>
      </c>
      <c r="FH8" s="17" t="str">
        <f t="shared" si="278"/>
        <v/>
      </c>
      <c r="FI8" s="17" t="str">
        <f t="shared" si="279"/>
        <v/>
      </c>
      <c r="FJ8" s="17" t="str">
        <f t="shared" si="280"/>
        <v/>
      </c>
      <c r="FK8" s="310">
        <f t="shared" si="281"/>
        <v>2</v>
      </c>
      <c r="FL8" s="501">
        <v>1885</v>
      </c>
      <c r="FM8" s="17" t="str">
        <f t="shared" si="282"/>
        <v/>
      </c>
      <c r="FN8" s="17" t="str">
        <f t="shared" si="283"/>
        <v/>
      </c>
      <c r="FO8" s="17" t="str">
        <f t="shared" si="284"/>
        <v/>
      </c>
      <c r="FP8" s="17" t="str">
        <f t="shared" si="285"/>
        <v/>
      </c>
      <c r="FQ8" s="17" t="str">
        <f t="shared" si="286"/>
        <v/>
      </c>
      <c r="FR8" s="17" t="str">
        <f t="shared" si="287"/>
        <v/>
      </c>
      <c r="FS8" s="17" t="str">
        <f t="shared" si="288"/>
        <v/>
      </c>
      <c r="FT8" s="17" t="str">
        <f t="shared" si="289"/>
        <v/>
      </c>
      <c r="FU8" s="17" t="str">
        <f t="shared" si="290"/>
        <v/>
      </c>
      <c r="FV8" s="17" t="str">
        <f t="shared" si="291"/>
        <v/>
      </c>
      <c r="FW8" s="17" t="str">
        <f t="shared" si="292"/>
        <v/>
      </c>
      <c r="FX8" s="17" t="str">
        <f t="shared" si="293"/>
        <v/>
      </c>
      <c r="FY8" s="17" t="str">
        <f t="shared" si="294"/>
        <v/>
      </c>
      <c r="FZ8" s="17" t="str">
        <f t="shared" si="295"/>
        <v/>
      </c>
      <c r="GA8" s="17" t="str">
        <f t="shared" si="296"/>
        <v/>
      </c>
      <c r="GB8" s="17" t="str">
        <f t="shared" si="297"/>
        <v/>
      </c>
      <c r="GC8" s="17" t="str">
        <f t="shared" si="298"/>
        <v/>
      </c>
      <c r="GD8" s="17" t="str">
        <f t="shared" si="299"/>
        <v/>
      </c>
      <c r="GE8" s="17" t="str">
        <f t="shared" si="300"/>
        <v/>
      </c>
      <c r="GF8" s="17">
        <f t="shared" si="301"/>
        <v>1885</v>
      </c>
      <c r="GG8" s="17">
        <f t="shared" si="302"/>
        <v>1885</v>
      </c>
      <c r="GH8" s="17">
        <f t="shared" si="303"/>
        <v>1885</v>
      </c>
      <c r="GI8" s="17" t="str">
        <f t="shared" si="304"/>
        <v/>
      </c>
      <c r="GJ8" s="17" t="str">
        <f t="shared" si="305"/>
        <v/>
      </c>
      <c r="GK8" s="17" t="str">
        <f t="shared" si="306"/>
        <v/>
      </c>
      <c r="GL8" s="17" t="str">
        <f t="shared" si="307"/>
        <v/>
      </c>
      <c r="GM8" s="17" t="str">
        <f t="shared" si="308"/>
        <v/>
      </c>
      <c r="GN8" s="17" t="str">
        <f t="shared" si="309"/>
        <v/>
      </c>
      <c r="GO8" s="17" t="str">
        <f t="shared" si="310"/>
        <v/>
      </c>
      <c r="GP8" s="17" t="str">
        <f t="shared" si="311"/>
        <v/>
      </c>
      <c r="GQ8" s="17" t="str">
        <f t="shared" si="312"/>
        <v/>
      </c>
      <c r="GS8" s="501">
        <v>1885</v>
      </c>
      <c r="GT8" s="28" t="str">
        <f t="shared" si="313"/>
        <v/>
      </c>
      <c r="GU8" s="28" t="str">
        <f t="shared" si="314"/>
        <v/>
      </c>
      <c r="GV8" s="28" t="str">
        <f t="shared" si="315"/>
        <v/>
      </c>
      <c r="GW8" s="28" t="str">
        <f t="shared" si="316"/>
        <v/>
      </c>
      <c r="GX8" s="28" t="str">
        <f t="shared" si="317"/>
        <v/>
      </c>
      <c r="GY8" s="28" t="str">
        <f t="shared" si="318"/>
        <v/>
      </c>
      <c r="GZ8" s="28" t="str">
        <f t="shared" si="319"/>
        <v/>
      </c>
      <c r="HA8" s="28" t="str">
        <f t="shared" si="320"/>
        <v/>
      </c>
      <c r="HB8" s="28" t="str">
        <f t="shared" si="321"/>
        <v/>
      </c>
      <c r="HC8" s="28" t="str">
        <f t="shared" si="322"/>
        <v/>
      </c>
      <c r="HD8" s="28" t="str">
        <f t="shared" si="323"/>
        <v/>
      </c>
      <c r="HE8" s="28" t="str">
        <f t="shared" si="324"/>
        <v/>
      </c>
      <c r="HF8" s="28" t="str">
        <f t="shared" si="325"/>
        <v/>
      </c>
      <c r="HG8" s="28" t="str">
        <f t="shared" si="326"/>
        <v/>
      </c>
      <c r="HH8" s="28" t="str">
        <f t="shared" si="327"/>
        <v/>
      </c>
      <c r="HI8" s="28" t="str">
        <f t="shared" si="328"/>
        <v/>
      </c>
      <c r="HJ8" s="28" t="str">
        <f t="shared" si="329"/>
        <v/>
      </c>
      <c r="HK8" s="28" t="str">
        <f t="shared" si="330"/>
        <v/>
      </c>
      <c r="HL8" s="28" t="str">
        <f t="shared" si="331"/>
        <v/>
      </c>
      <c r="HM8" s="28" t="str">
        <f t="shared" si="332"/>
        <v/>
      </c>
      <c r="HN8" s="28" t="str">
        <f t="shared" si="333"/>
        <v/>
      </c>
      <c r="HO8" s="28" t="str">
        <f t="shared" si="334"/>
        <v/>
      </c>
      <c r="HP8" s="28" t="str">
        <f t="shared" si="335"/>
        <v/>
      </c>
      <c r="HQ8" s="28" t="str">
        <f t="shared" si="336"/>
        <v/>
      </c>
      <c r="HR8" s="28" t="str">
        <f t="shared" si="337"/>
        <v/>
      </c>
      <c r="HS8" s="28" t="str">
        <f t="shared" si="338"/>
        <v/>
      </c>
      <c r="HT8" s="28" t="str">
        <f t="shared" si="339"/>
        <v/>
      </c>
      <c r="HU8" s="28" t="str">
        <f t="shared" si="340"/>
        <v/>
      </c>
      <c r="HV8" s="28" t="str">
        <f t="shared" si="341"/>
        <v/>
      </c>
      <c r="HW8" s="28" t="str">
        <f t="shared" si="342"/>
        <v/>
      </c>
      <c r="HX8" s="28" t="str">
        <f t="shared" si="343"/>
        <v/>
      </c>
      <c r="HY8" s="28">
        <f t="shared" si="344"/>
        <v>0</v>
      </c>
      <c r="HZ8" s="501">
        <v>1885</v>
      </c>
      <c r="IA8" s="4"/>
      <c r="IB8" s="4"/>
    </row>
    <row r="9" spans="1:236">
      <c r="A9" s="501">
        <v>1886</v>
      </c>
      <c r="B9" s="4">
        <v>42</v>
      </c>
      <c r="C9" s="4">
        <v>42</v>
      </c>
      <c r="D9" s="4">
        <v>47</v>
      </c>
      <c r="E9" s="4">
        <v>48</v>
      </c>
      <c r="F9" s="4">
        <v>50</v>
      </c>
      <c r="G9" s="482">
        <v>54</v>
      </c>
      <c r="H9" s="4">
        <v>48</v>
      </c>
      <c r="I9" s="4">
        <v>55</v>
      </c>
      <c r="J9" s="4">
        <v>52</v>
      </c>
      <c r="K9" s="4">
        <v>46</v>
      </c>
      <c r="L9" s="482">
        <v>56</v>
      </c>
      <c r="M9" s="4">
        <v>50</v>
      </c>
      <c r="N9" s="4">
        <v>55</v>
      </c>
      <c r="O9" s="4">
        <v>64</v>
      </c>
      <c r="P9" s="4">
        <v>69</v>
      </c>
      <c r="Q9" s="482">
        <v>73</v>
      </c>
      <c r="R9" s="4">
        <v>60</v>
      </c>
      <c r="S9" s="4">
        <v>64</v>
      </c>
      <c r="T9" s="4">
        <v>73</v>
      </c>
      <c r="U9" s="4">
        <v>64</v>
      </c>
      <c r="V9" s="482">
        <v>70</v>
      </c>
      <c r="W9" s="4">
        <v>47</v>
      </c>
      <c r="X9" s="4">
        <v>46</v>
      </c>
      <c r="Y9" s="4">
        <v>61</v>
      </c>
      <c r="Z9" s="4">
        <v>80</v>
      </c>
      <c r="AA9" s="482">
        <v>78</v>
      </c>
      <c r="AB9" s="4">
        <v>54</v>
      </c>
      <c r="AC9" s="4">
        <v>48</v>
      </c>
      <c r="AD9" s="4">
        <v>47</v>
      </c>
      <c r="AE9" s="4">
        <v>68</v>
      </c>
      <c r="AF9" s="4">
        <v>75</v>
      </c>
      <c r="AG9" s="14">
        <f t="shared" si="154"/>
        <v>1786</v>
      </c>
      <c r="AH9" s="8">
        <f t="shared" si="155"/>
        <v>57.612903225806448</v>
      </c>
      <c r="AI9" s="17">
        <f t="shared" si="156"/>
        <v>80</v>
      </c>
      <c r="AJ9" s="20">
        <f t="shared" si="157"/>
        <v>42</v>
      </c>
      <c r="AK9" s="501">
        <v>1886</v>
      </c>
      <c r="AL9" s="28" t="str">
        <f t="shared" si="158"/>
        <v/>
      </c>
      <c r="AM9" s="28" t="str">
        <f t="shared" si="159"/>
        <v/>
      </c>
      <c r="AN9" s="28" t="str">
        <f t="shared" si="160"/>
        <v/>
      </c>
      <c r="AO9" s="28" t="str">
        <f t="shared" si="161"/>
        <v/>
      </c>
      <c r="AP9" s="28" t="str">
        <f t="shared" si="162"/>
        <v/>
      </c>
      <c r="AQ9" s="28" t="str">
        <f t="shared" si="163"/>
        <v/>
      </c>
      <c r="AR9" s="28" t="str">
        <f t="shared" si="164"/>
        <v/>
      </c>
      <c r="AS9" s="28" t="str">
        <f t="shared" si="165"/>
        <v/>
      </c>
      <c r="AT9" s="28" t="str">
        <f t="shared" si="166"/>
        <v/>
      </c>
      <c r="AU9" s="28" t="str">
        <f t="shared" si="167"/>
        <v/>
      </c>
      <c r="AV9" s="28" t="str">
        <f t="shared" si="168"/>
        <v/>
      </c>
      <c r="AW9" s="28" t="str">
        <f t="shared" si="169"/>
        <v/>
      </c>
      <c r="AX9" s="28" t="str">
        <f t="shared" si="170"/>
        <v/>
      </c>
      <c r="AY9" s="28" t="str">
        <f t="shared" si="171"/>
        <v/>
      </c>
      <c r="AZ9" s="28" t="str">
        <f t="shared" si="172"/>
        <v/>
      </c>
      <c r="BA9" s="28" t="str">
        <f t="shared" si="173"/>
        <v/>
      </c>
      <c r="BB9" s="28" t="str">
        <f t="shared" si="174"/>
        <v/>
      </c>
      <c r="BC9" s="28" t="str">
        <f t="shared" si="175"/>
        <v/>
      </c>
      <c r="BD9" s="28" t="str">
        <f t="shared" si="176"/>
        <v/>
      </c>
      <c r="BE9" s="28" t="str">
        <f t="shared" si="177"/>
        <v/>
      </c>
      <c r="BF9" s="28" t="str">
        <f t="shared" si="178"/>
        <v/>
      </c>
      <c r="BG9" s="28" t="str">
        <f t="shared" si="179"/>
        <v/>
      </c>
      <c r="BH9" s="28" t="str">
        <f t="shared" si="180"/>
        <v/>
      </c>
      <c r="BI9" s="28" t="str">
        <f t="shared" si="181"/>
        <v/>
      </c>
      <c r="BJ9" s="28" t="str">
        <f t="shared" si="182"/>
        <v/>
      </c>
      <c r="BK9" s="28" t="str">
        <f t="shared" si="183"/>
        <v/>
      </c>
      <c r="BL9" s="28" t="str">
        <f t="shared" si="184"/>
        <v/>
      </c>
      <c r="BM9" s="28" t="str">
        <f t="shared" si="185"/>
        <v/>
      </c>
      <c r="BN9" s="28" t="str">
        <f t="shared" si="186"/>
        <v/>
      </c>
      <c r="BO9" s="28" t="str">
        <f t="shared" si="187"/>
        <v/>
      </c>
      <c r="BP9" s="28" t="str">
        <f t="shared" si="188"/>
        <v/>
      </c>
      <c r="BQ9" s="28">
        <f t="shared" si="189"/>
        <v>0</v>
      </c>
      <c r="BR9" s="501">
        <v>1886</v>
      </c>
      <c r="BS9" s="17" t="str">
        <f t="shared" si="31"/>
        <v/>
      </c>
      <c r="BT9" s="17" t="str">
        <f t="shared" si="32"/>
        <v/>
      </c>
      <c r="BU9" s="17" t="str">
        <f t="shared" si="33"/>
        <v/>
      </c>
      <c r="BV9" s="17" t="str">
        <f t="shared" si="190"/>
        <v/>
      </c>
      <c r="BW9" s="17" t="str">
        <f t="shared" si="191"/>
        <v/>
      </c>
      <c r="BX9" s="17" t="str">
        <f t="shared" si="192"/>
        <v/>
      </c>
      <c r="BY9" s="17" t="str">
        <f t="shared" si="193"/>
        <v/>
      </c>
      <c r="BZ9" s="17" t="str">
        <f t="shared" si="194"/>
        <v/>
      </c>
      <c r="CA9" s="17" t="str">
        <f t="shared" si="195"/>
        <v/>
      </c>
      <c r="CB9" s="17" t="str">
        <f t="shared" si="196"/>
        <v/>
      </c>
      <c r="CC9" s="17" t="str">
        <f t="shared" si="197"/>
        <v/>
      </c>
      <c r="CD9" s="17" t="str">
        <f t="shared" si="198"/>
        <v/>
      </c>
      <c r="CE9" s="17" t="str">
        <f t="shared" si="199"/>
        <v/>
      </c>
      <c r="CF9" s="17" t="str">
        <f t="shared" si="200"/>
        <v/>
      </c>
      <c r="CG9" s="17" t="str">
        <f t="shared" si="201"/>
        <v/>
      </c>
      <c r="CH9" s="17" t="str">
        <f t="shared" si="202"/>
        <v/>
      </c>
      <c r="CI9" s="17" t="str">
        <f t="shared" si="203"/>
        <v/>
      </c>
      <c r="CJ9" s="17" t="str">
        <f t="shared" si="204"/>
        <v/>
      </c>
      <c r="CK9" s="17" t="str">
        <f t="shared" si="205"/>
        <v/>
      </c>
      <c r="CL9" s="17" t="str">
        <f t="shared" si="206"/>
        <v/>
      </c>
      <c r="CM9" s="17" t="str">
        <f t="shared" si="207"/>
        <v/>
      </c>
      <c r="CN9" s="17" t="str">
        <f t="shared" si="208"/>
        <v/>
      </c>
      <c r="CO9" s="17" t="str">
        <f t="shared" si="209"/>
        <v/>
      </c>
      <c r="CP9" s="17" t="str">
        <f t="shared" si="210"/>
        <v/>
      </c>
      <c r="CQ9" s="17" t="str">
        <f t="shared" si="211"/>
        <v/>
      </c>
      <c r="CR9" s="17" t="str">
        <f t="shared" si="212"/>
        <v/>
      </c>
      <c r="CS9" s="17" t="str">
        <f t="shared" si="213"/>
        <v/>
      </c>
      <c r="CT9" s="17" t="str">
        <f t="shared" si="214"/>
        <v/>
      </c>
      <c r="CU9" s="17" t="str">
        <f t="shared" si="215"/>
        <v/>
      </c>
      <c r="CV9" s="17" t="str">
        <f t="shared" si="216"/>
        <v/>
      </c>
      <c r="CW9" s="17" t="str">
        <f t="shared" si="217"/>
        <v/>
      </c>
      <c r="CX9" s="501">
        <v>1886</v>
      </c>
      <c r="CY9" s="28" t="str">
        <f t="shared" si="218"/>
        <v/>
      </c>
      <c r="CZ9" s="28" t="str">
        <f t="shared" si="219"/>
        <v/>
      </c>
      <c r="DA9" s="28" t="str">
        <f t="shared" si="220"/>
        <v/>
      </c>
      <c r="DB9" s="28" t="str">
        <f t="shared" si="221"/>
        <v/>
      </c>
      <c r="DC9" s="28" t="str">
        <f t="shared" si="222"/>
        <v/>
      </c>
      <c r="DD9" s="28" t="str">
        <f t="shared" si="223"/>
        <v/>
      </c>
      <c r="DE9" s="28" t="str">
        <f t="shared" si="224"/>
        <v/>
      </c>
      <c r="DF9" s="28" t="str">
        <f t="shared" si="225"/>
        <v/>
      </c>
      <c r="DG9" s="28" t="str">
        <f t="shared" si="226"/>
        <v/>
      </c>
      <c r="DH9" s="28" t="str">
        <f t="shared" si="227"/>
        <v/>
      </c>
      <c r="DI9" s="28" t="str">
        <f t="shared" si="228"/>
        <v/>
      </c>
      <c r="DJ9" s="28" t="str">
        <f t="shared" si="229"/>
        <v/>
      </c>
      <c r="DK9" s="28" t="str">
        <f t="shared" si="230"/>
        <v/>
      </c>
      <c r="DL9" s="28" t="str">
        <f t="shared" si="231"/>
        <v/>
      </c>
      <c r="DM9" s="28" t="str">
        <f t="shared" si="232"/>
        <v/>
      </c>
      <c r="DN9" s="28">
        <f t="shared" si="233"/>
        <v>1</v>
      </c>
      <c r="DO9" s="28" t="str">
        <f t="shared" si="234"/>
        <v/>
      </c>
      <c r="DP9" s="28" t="str">
        <f t="shared" si="235"/>
        <v/>
      </c>
      <c r="DQ9" s="28">
        <f t="shared" si="236"/>
        <v>1</v>
      </c>
      <c r="DR9" s="28" t="str">
        <f t="shared" si="237"/>
        <v/>
      </c>
      <c r="DS9" s="28">
        <f t="shared" si="238"/>
        <v>1</v>
      </c>
      <c r="DT9" s="28" t="str">
        <f t="shared" si="239"/>
        <v/>
      </c>
      <c r="DU9" s="28" t="str">
        <f t="shared" si="240"/>
        <v/>
      </c>
      <c r="DV9" s="28" t="str">
        <f t="shared" si="241"/>
        <v/>
      </c>
      <c r="DW9" s="28">
        <f t="shared" si="242"/>
        <v>1</v>
      </c>
      <c r="DX9" s="28">
        <f t="shared" si="243"/>
        <v>1</v>
      </c>
      <c r="DY9" s="28" t="str">
        <f t="shared" si="244"/>
        <v/>
      </c>
      <c r="DZ9" s="28" t="str">
        <f t="shared" si="245"/>
        <v/>
      </c>
      <c r="EA9" s="28" t="str">
        <f t="shared" si="246"/>
        <v/>
      </c>
      <c r="EB9" s="28" t="str">
        <f t="shared" si="247"/>
        <v/>
      </c>
      <c r="EC9" s="28">
        <f t="shared" si="248"/>
        <v>1</v>
      </c>
      <c r="ED9" s="28">
        <f t="shared" si="249"/>
        <v>6</v>
      </c>
      <c r="EE9" s="501">
        <v>1886</v>
      </c>
      <c r="EF9" s="17" t="str">
        <f t="shared" si="250"/>
        <v/>
      </c>
      <c r="EG9" s="17" t="str">
        <f t="shared" si="251"/>
        <v/>
      </c>
      <c r="EH9" s="17" t="str">
        <f t="shared" si="252"/>
        <v/>
      </c>
      <c r="EI9" s="17" t="str">
        <f t="shared" si="253"/>
        <v/>
      </c>
      <c r="EJ9" s="17" t="str">
        <f t="shared" si="254"/>
        <v/>
      </c>
      <c r="EK9" s="17" t="str">
        <f t="shared" si="255"/>
        <v/>
      </c>
      <c r="EL9" s="17" t="str">
        <f t="shared" si="256"/>
        <v/>
      </c>
      <c r="EM9" s="17" t="str">
        <f t="shared" si="257"/>
        <v/>
      </c>
      <c r="EN9" s="17" t="str">
        <f t="shared" si="258"/>
        <v/>
      </c>
      <c r="EO9" s="17" t="str">
        <f t="shared" si="259"/>
        <v/>
      </c>
      <c r="EP9" s="17" t="str">
        <f t="shared" si="260"/>
        <v/>
      </c>
      <c r="EQ9" s="17" t="str">
        <f t="shared" si="261"/>
        <v/>
      </c>
      <c r="ER9" s="17" t="str">
        <f t="shared" si="262"/>
        <v/>
      </c>
      <c r="ES9" s="17" t="str">
        <f t="shared" si="263"/>
        <v/>
      </c>
      <c r="ET9" s="17" t="str">
        <f t="shared" si="264"/>
        <v/>
      </c>
      <c r="EU9" s="17" t="str">
        <f t="shared" si="265"/>
        <v/>
      </c>
      <c r="EV9" s="17" t="str">
        <f t="shared" si="266"/>
        <v/>
      </c>
      <c r="EW9" s="17" t="str">
        <f t="shared" si="267"/>
        <v/>
      </c>
      <c r="EX9" s="17" t="str">
        <f t="shared" si="268"/>
        <v/>
      </c>
      <c r="EY9" s="17" t="str">
        <f t="shared" si="269"/>
        <v/>
      </c>
      <c r="EZ9" s="17" t="str">
        <f t="shared" si="270"/>
        <v/>
      </c>
      <c r="FA9" s="17" t="str">
        <f t="shared" si="271"/>
        <v/>
      </c>
      <c r="FB9" s="17" t="str">
        <f t="shared" si="272"/>
        <v/>
      </c>
      <c r="FC9" s="17" t="str">
        <f t="shared" si="273"/>
        <v/>
      </c>
      <c r="FD9" s="17" t="str">
        <f t="shared" si="274"/>
        <v/>
      </c>
      <c r="FE9" s="17" t="str">
        <f t="shared" si="275"/>
        <v/>
      </c>
      <c r="FF9" s="17" t="str">
        <f t="shared" si="276"/>
        <v/>
      </c>
      <c r="FG9" s="17" t="str">
        <f t="shared" si="277"/>
        <v/>
      </c>
      <c r="FH9" s="17" t="str">
        <f t="shared" si="278"/>
        <v/>
      </c>
      <c r="FI9" s="17" t="str">
        <f t="shared" si="279"/>
        <v/>
      </c>
      <c r="FJ9" s="17" t="str">
        <f t="shared" si="280"/>
        <v/>
      </c>
      <c r="FK9" s="310">
        <f t="shared" si="281"/>
        <v>0</v>
      </c>
      <c r="FL9" s="501">
        <v>1886</v>
      </c>
      <c r="FM9" s="17" t="str">
        <f t="shared" si="282"/>
        <v/>
      </c>
      <c r="FN9" s="17" t="str">
        <f t="shared" si="283"/>
        <v/>
      </c>
      <c r="FO9" s="17" t="str">
        <f t="shared" si="284"/>
        <v/>
      </c>
      <c r="FP9" s="17" t="str">
        <f t="shared" si="285"/>
        <v/>
      </c>
      <c r="FQ9" s="17" t="str">
        <f t="shared" si="286"/>
        <v/>
      </c>
      <c r="FR9" s="17" t="str">
        <f t="shared" si="287"/>
        <v/>
      </c>
      <c r="FS9" s="17" t="str">
        <f t="shared" si="288"/>
        <v/>
      </c>
      <c r="FT9" s="17" t="str">
        <f t="shared" si="289"/>
        <v/>
      </c>
      <c r="FU9" s="17" t="str">
        <f t="shared" si="290"/>
        <v/>
      </c>
      <c r="FV9" s="17" t="str">
        <f t="shared" si="291"/>
        <v/>
      </c>
      <c r="FW9" s="17" t="str">
        <f t="shared" si="292"/>
        <v/>
      </c>
      <c r="FX9" s="17" t="str">
        <f t="shared" si="293"/>
        <v/>
      </c>
      <c r="FY9" s="17" t="str">
        <f t="shared" si="294"/>
        <v/>
      </c>
      <c r="FZ9" s="17" t="str">
        <f t="shared" si="295"/>
        <v/>
      </c>
      <c r="GA9" s="17" t="str">
        <f t="shared" si="296"/>
        <v/>
      </c>
      <c r="GB9" s="17" t="str">
        <f t="shared" si="297"/>
        <v/>
      </c>
      <c r="GC9" s="17" t="str">
        <f t="shared" si="298"/>
        <v/>
      </c>
      <c r="GD9" s="17" t="str">
        <f t="shared" si="299"/>
        <v/>
      </c>
      <c r="GE9" s="17" t="str">
        <f t="shared" si="300"/>
        <v/>
      </c>
      <c r="GF9" s="17" t="str">
        <f t="shared" si="301"/>
        <v/>
      </c>
      <c r="GG9" s="17" t="str">
        <f t="shared" si="302"/>
        <v/>
      </c>
      <c r="GH9" s="17" t="str">
        <f t="shared" si="303"/>
        <v/>
      </c>
      <c r="GI9" s="17" t="str">
        <f t="shared" si="304"/>
        <v/>
      </c>
      <c r="GJ9" s="17" t="str">
        <f t="shared" si="305"/>
        <v/>
      </c>
      <c r="GK9" s="17" t="str">
        <f t="shared" si="306"/>
        <v/>
      </c>
      <c r="GL9" s="17" t="str">
        <f t="shared" si="307"/>
        <v/>
      </c>
      <c r="GM9" s="17" t="str">
        <f t="shared" si="308"/>
        <v/>
      </c>
      <c r="GN9" s="17" t="str">
        <f t="shared" si="309"/>
        <v/>
      </c>
      <c r="GO9" s="17" t="str">
        <f t="shared" si="310"/>
        <v/>
      </c>
      <c r="GP9" s="17" t="str">
        <f t="shared" si="311"/>
        <v/>
      </c>
      <c r="GQ9" s="17" t="str">
        <f t="shared" si="312"/>
        <v/>
      </c>
      <c r="GS9" s="501">
        <v>1886</v>
      </c>
      <c r="GT9" s="28" t="str">
        <f t="shared" si="313"/>
        <v/>
      </c>
      <c r="GU9" s="28" t="str">
        <f t="shared" si="314"/>
        <v/>
      </c>
      <c r="GV9" s="28" t="str">
        <f t="shared" si="315"/>
        <v/>
      </c>
      <c r="GW9" s="28" t="str">
        <f t="shared" si="316"/>
        <v/>
      </c>
      <c r="GX9" s="28" t="str">
        <f t="shared" si="317"/>
        <v/>
      </c>
      <c r="GY9" s="28" t="str">
        <f t="shared" si="318"/>
        <v/>
      </c>
      <c r="GZ9" s="28" t="str">
        <f t="shared" si="319"/>
        <v/>
      </c>
      <c r="HA9" s="28" t="str">
        <f t="shared" si="320"/>
        <v/>
      </c>
      <c r="HB9" s="28" t="str">
        <f t="shared" si="321"/>
        <v/>
      </c>
      <c r="HC9" s="28" t="str">
        <f t="shared" si="322"/>
        <v/>
      </c>
      <c r="HD9" s="28" t="str">
        <f t="shared" si="323"/>
        <v/>
      </c>
      <c r="HE9" s="28" t="str">
        <f t="shared" si="324"/>
        <v/>
      </c>
      <c r="HF9" s="28" t="str">
        <f t="shared" si="325"/>
        <v/>
      </c>
      <c r="HG9" s="28" t="str">
        <f t="shared" si="326"/>
        <v/>
      </c>
      <c r="HH9" s="28" t="str">
        <f t="shared" si="327"/>
        <v/>
      </c>
      <c r="HI9" s="28" t="str">
        <f t="shared" si="328"/>
        <v/>
      </c>
      <c r="HJ9" s="28" t="str">
        <f t="shared" si="329"/>
        <v/>
      </c>
      <c r="HK9" s="28" t="str">
        <f t="shared" si="330"/>
        <v/>
      </c>
      <c r="HL9" s="28" t="str">
        <f t="shared" si="331"/>
        <v/>
      </c>
      <c r="HM9" s="28" t="str">
        <f t="shared" si="332"/>
        <v/>
      </c>
      <c r="HN9" s="28" t="str">
        <f t="shared" si="333"/>
        <v/>
      </c>
      <c r="HO9" s="28" t="str">
        <f t="shared" si="334"/>
        <v/>
      </c>
      <c r="HP9" s="28" t="str">
        <f t="shared" si="335"/>
        <v/>
      </c>
      <c r="HQ9" s="28" t="str">
        <f t="shared" si="336"/>
        <v/>
      </c>
      <c r="HR9" s="28">
        <f t="shared" si="337"/>
        <v>1</v>
      </c>
      <c r="HS9" s="28" t="str">
        <f t="shared" si="338"/>
        <v/>
      </c>
      <c r="HT9" s="28" t="str">
        <f t="shared" si="339"/>
        <v/>
      </c>
      <c r="HU9" s="28" t="str">
        <f t="shared" si="340"/>
        <v/>
      </c>
      <c r="HV9" s="28" t="str">
        <f t="shared" si="341"/>
        <v/>
      </c>
      <c r="HW9" s="28" t="str">
        <f t="shared" si="342"/>
        <v/>
      </c>
      <c r="HX9" s="28" t="str">
        <f t="shared" si="343"/>
        <v/>
      </c>
      <c r="HY9" s="28">
        <f t="shared" si="344"/>
        <v>1</v>
      </c>
      <c r="HZ9" s="501">
        <v>1886</v>
      </c>
      <c r="IA9" s="4"/>
      <c r="IB9" s="4"/>
    </row>
    <row r="10" spans="1:236">
      <c r="A10" s="501">
        <v>1887</v>
      </c>
      <c r="B10" s="4">
        <v>63</v>
      </c>
      <c r="C10" s="4">
        <v>76</v>
      </c>
      <c r="D10" s="4">
        <v>68</v>
      </c>
      <c r="E10" s="4">
        <v>37</v>
      </c>
      <c r="F10" s="4">
        <v>40</v>
      </c>
      <c r="G10" s="482">
        <v>60</v>
      </c>
      <c r="H10" s="4">
        <v>60</v>
      </c>
      <c r="I10" s="4">
        <v>57</v>
      </c>
      <c r="J10" s="4">
        <v>45</v>
      </c>
      <c r="K10" s="4">
        <v>60</v>
      </c>
      <c r="L10" s="482">
        <v>54</v>
      </c>
      <c r="M10" s="4">
        <v>62</v>
      </c>
      <c r="N10" s="4">
        <v>65</v>
      </c>
      <c r="O10" s="4">
        <v>52</v>
      </c>
      <c r="P10" s="4">
        <v>52</v>
      </c>
      <c r="Q10" s="482">
        <v>53</v>
      </c>
      <c r="R10" s="4">
        <v>52</v>
      </c>
      <c r="S10" s="4">
        <v>49</v>
      </c>
      <c r="T10" s="4">
        <v>56</v>
      </c>
      <c r="U10" s="4">
        <v>54</v>
      </c>
      <c r="V10" s="482">
        <v>50</v>
      </c>
      <c r="W10" s="4">
        <v>52</v>
      </c>
      <c r="X10" s="4">
        <v>56</v>
      </c>
      <c r="Y10" s="4">
        <v>66</v>
      </c>
      <c r="Z10" s="4">
        <v>66</v>
      </c>
      <c r="AA10" s="482">
        <v>64</v>
      </c>
      <c r="AB10" s="4">
        <v>50</v>
      </c>
      <c r="AC10" s="4">
        <v>60</v>
      </c>
      <c r="AD10" s="4">
        <v>51</v>
      </c>
      <c r="AE10" s="4">
        <v>53</v>
      </c>
      <c r="AF10" s="4">
        <v>48</v>
      </c>
      <c r="AG10" s="14">
        <f t="shared" si="154"/>
        <v>1731</v>
      </c>
      <c r="AH10" s="8">
        <f t="shared" si="155"/>
        <v>55.838709677419352</v>
      </c>
      <c r="AI10" s="17">
        <f t="shared" si="156"/>
        <v>76</v>
      </c>
      <c r="AJ10" s="20">
        <f t="shared" si="157"/>
        <v>37</v>
      </c>
      <c r="AK10" s="501">
        <v>1887</v>
      </c>
      <c r="AL10" s="28" t="str">
        <f t="shared" si="158"/>
        <v/>
      </c>
      <c r="AM10" s="28" t="str">
        <f t="shared" si="159"/>
        <v/>
      </c>
      <c r="AN10" s="28" t="str">
        <f t="shared" si="160"/>
        <v/>
      </c>
      <c r="AO10" s="28" t="str">
        <f t="shared" si="161"/>
        <v/>
      </c>
      <c r="AP10" s="28" t="str">
        <f t="shared" si="162"/>
        <v/>
      </c>
      <c r="AQ10" s="28" t="str">
        <f t="shared" si="163"/>
        <v/>
      </c>
      <c r="AR10" s="28" t="str">
        <f t="shared" si="164"/>
        <v/>
      </c>
      <c r="AS10" s="28" t="str">
        <f t="shared" si="165"/>
        <v/>
      </c>
      <c r="AT10" s="28" t="str">
        <f t="shared" si="166"/>
        <v/>
      </c>
      <c r="AU10" s="28" t="str">
        <f t="shared" si="167"/>
        <v/>
      </c>
      <c r="AV10" s="28" t="str">
        <f t="shared" si="168"/>
        <v/>
      </c>
      <c r="AW10" s="28" t="str">
        <f t="shared" si="169"/>
        <v/>
      </c>
      <c r="AX10" s="28" t="str">
        <f t="shared" si="170"/>
        <v/>
      </c>
      <c r="AY10" s="28" t="str">
        <f t="shared" si="171"/>
        <v/>
      </c>
      <c r="AZ10" s="28" t="str">
        <f t="shared" si="172"/>
        <v/>
      </c>
      <c r="BA10" s="28" t="str">
        <f t="shared" si="173"/>
        <v/>
      </c>
      <c r="BB10" s="28" t="str">
        <f t="shared" si="174"/>
        <v/>
      </c>
      <c r="BC10" s="28" t="str">
        <f t="shared" si="175"/>
        <v/>
      </c>
      <c r="BD10" s="28" t="str">
        <f t="shared" si="176"/>
        <v/>
      </c>
      <c r="BE10" s="28" t="str">
        <f t="shared" si="177"/>
        <v/>
      </c>
      <c r="BF10" s="28" t="str">
        <f t="shared" si="178"/>
        <v/>
      </c>
      <c r="BG10" s="28" t="str">
        <f t="shared" si="179"/>
        <v/>
      </c>
      <c r="BH10" s="28" t="str">
        <f t="shared" si="180"/>
        <v/>
      </c>
      <c r="BI10" s="28" t="str">
        <f t="shared" si="181"/>
        <v/>
      </c>
      <c r="BJ10" s="28" t="str">
        <f t="shared" si="182"/>
        <v/>
      </c>
      <c r="BK10" s="28" t="str">
        <f t="shared" si="183"/>
        <v/>
      </c>
      <c r="BL10" s="28" t="str">
        <f t="shared" si="184"/>
        <v/>
      </c>
      <c r="BM10" s="28" t="str">
        <f t="shared" si="185"/>
        <v/>
      </c>
      <c r="BN10" s="28" t="str">
        <f t="shared" si="186"/>
        <v/>
      </c>
      <c r="BO10" s="28" t="str">
        <f t="shared" si="187"/>
        <v/>
      </c>
      <c r="BP10" s="28" t="str">
        <f t="shared" si="188"/>
        <v/>
      </c>
      <c r="BQ10" s="28">
        <f t="shared" si="189"/>
        <v>0</v>
      </c>
      <c r="BR10" s="501">
        <v>1887</v>
      </c>
      <c r="BS10" s="17" t="str">
        <f t="shared" si="31"/>
        <v/>
      </c>
      <c r="BT10" s="17" t="str">
        <f t="shared" si="32"/>
        <v/>
      </c>
      <c r="BU10" s="17" t="str">
        <f t="shared" si="33"/>
        <v/>
      </c>
      <c r="BV10" s="17" t="str">
        <f t="shared" si="190"/>
        <v/>
      </c>
      <c r="BW10" s="17" t="str">
        <f t="shared" si="191"/>
        <v/>
      </c>
      <c r="BX10" s="17" t="str">
        <f t="shared" si="192"/>
        <v/>
      </c>
      <c r="BY10" s="17" t="str">
        <f t="shared" si="193"/>
        <v/>
      </c>
      <c r="BZ10" s="17" t="str">
        <f t="shared" si="194"/>
        <v/>
      </c>
      <c r="CA10" s="17" t="str">
        <f t="shared" si="195"/>
        <v/>
      </c>
      <c r="CB10" s="17" t="str">
        <f t="shared" si="196"/>
        <v/>
      </c>
      <c r="CC10" s="17" t="str">
        <f t="shared" si="197"/>
        <v/>
      </c>
      <c r="CD10" s="17" t="str">
        <f t="shared" si="198"/>
        <v/>
      </c>
      <c r="CE10" s="17" t="str">
        <f t="shared" si="199"/>
        <v/>
      </c>
      <c r="CF10" s="17" t="str">
        <f t="shared" si="200"/>
        <v/>
      </c>
      <c r="CG10" s="17" t="str">
        <f t="shared" si="201"/>
        <v/>
      </c>
      <c r="CH10" s="17" t="str">
        <f t="shared" si="202"/>
        <v/>
      </c>
      <c r="CI10" s="17" t="str">
        <f t="shared" si="203"/>
        <v/>
      </c>
      <c r="CJ10" s="17" t="str">
        <f t="shared" si="204"/>
        <v/>
      </c>
      <c r="CK10" s="17" t="str">
        <f t="shared" si="205"/>
        <v/>
      </c>
      <c r="CL10" s="17" t="str">
        <f t="shared" si="206"/>
        <v/>
      </c>
      <c r="CM10" s="17" t="str">
        <f t="shared" si="207"/>
        <v/>
      </c>
      <c r="CN10" s="17" t="str">
        <f t="shared" si="208"/>
        <v/>
      </c>
      <c r="CO10" s="17" t="str">
        <f t="shared" si="209"/>
        <v/>
      </c>
      <c r="CP10" s="17" t="str">
        <f t="shared" si="210"/>
        <v/>
      </c>
      <c r="CQ10" s="17" t="str">
        <f t="shared" si="211"/>
        <v/>
      </c>
      <c r="CR10" s="17" t="str">
        <f t="shared" si="212"/>
        <v/>
      </c>
      <c r="CS10" s="17" t="str">
        <f t="shared" si="213"/>
        <v/>
      </c>
      <c r="CT10" s="17" t="str">
        <f t="shared" si="214"/>
        <v/>
      </c>
      <c r="CU10" s="17" t="str">
        <f t="shared" si="215"/>
        <v/>
      </c>
      <c r="CV10" s="17" t="str">
        <f t="shared" si="216"/>
        <v/>
      </c>
      <c r="CW10" s="17" t="str">
        <f t="shared" si="217"/>
        <v/>
      </c>
      <c r="CX10" s="501">
        <v>1887</v>
      </c>
      <c r="CY10" s="28" t="str">
        <f t="shared" si="218"/>
        <v/>
      </c>
      <c r="CZ10" s="28">
        <f t="shared" si="219"/>
        <v>1</v>
      </c>
      <c r="DA10" s="28" t="str">
        <f t="shared" si="220"/>
        <v/>
      </c>
      <c r="DB10" s="28" t="str">
        <f t="shared" si="221"/>
        <v/>
      </c>
      <c r="DC10" s="28" t="str">
        <f t="shared" si="222"/>
        <v/>
      </c>
      <c r="DD10" s="28" t="str">
        <f t="shared" si="223"/>
        <v/>
      </c>
      <c r="DE10" s="28" t="str">
        <f t="shared" si="224"/>
        <v/>
      </c>
      <c r="DF10" s="28" t="str">
        <f t="shared" si="225"/>
        <v/>
      </c>
      <c r="DG10" s="28" t="str">
        <f t="shared" si="226"/>
        <v/>
      </c>
      <c r="DH10" s="28" t="str">
        <f t="shared" si="227"/>
        <v/>
      </c>
      <c r="DI10" s="28" t="str">
        <f t="shared" si="228"/>
        <v/>
      </c>
      <c r="DJ10" s="28" t="str">
        <f t="shared" si="229"/>
        <v/>
      </c>
      <c r="DK10" s="28" t="str">
        <f t="shared" si="230"/>
        <v/>
      </c>
      <c r="DL10" s="28" t="str">
        <f t="shared" si="231"/>
        <v/>
      </c>
      <c r="DM10" s="28" t="str">
        <f t="shared" si="232"/>
        <v/>
      </c>
      <c r="DN10" s="28" t="str">
        <f t="shared" si="233"/>
        <v/>
      </c>
      <c r="DO10" s="28" t="str">
        <f t="shared" si="234"/>
        <v/>
      </c>
      <c r="DP10" s="28" t="str">
        <f t="shared" si="235"/>
        <v/>
      </c>
      <c r="DQ10" s="28" t="str">
        <f t="shared" si="236"/>
        <v/>
      </c>
      <c r="DR10" s="28" t="str">
        <f t="shared" si="237"/>
        <v/>
      </c>
      <c r="DS10" s="28" t="str">
        <f t="shared" si="238"/>
        <v/>
      </c>
      <c r="DT10" s="28" t="str">
        <f t="shared" si="239"/>
        <v/>
      </c>
      <c r="DU10" s="28" t="str">
        <f t="shared" si="240"/>
        <v/>
      </c>
      <c r="DV10" s="28" t="str">
        <f t="shared" si="241"/>
        <v/>
      </c>
      <c r="DW10" s="28" t="str">
        <f t="shared" si="242"/>
        <v/>
      </c>
      <c r="DX10" s="28" t="str">
        <f t="shared" si="243"/>
        <v/>
      </c>
      <c r="DY10" s="28" t="str">
        <f t="shared" si="244"/>
        <v/>
      </c>
      <c r="DZ10" s="28" t="str">
        <f t="shared" si="245"/>
        <v/>
      </c>
      <c r="EA10" s="28" t="str">
        <f t="shared" si="246"/>
        <v/>
      </c>
      <c r="EB10" s="28" t="str">
        <f t="shared" si="247"/>
        <v/>
      </c>
      <c r="EC10" s="28" t="str">
        <f t="shared" si="248"/>
        <v/>
      </c>
      <c r="ED10" s="28">
        <f t="shared" si="249"/>
        <v>1</v>
      </c>
      <c r="EE10" s="501">
        <v>1887</v>
      </c>
      <c r="EF10" s="17" t="str">
        <f t="shared" si="250"/>
        <v/>
      </c>
      <c r="EG10" s="17" t="str">
        <f t="shared" si="251"/>
        <v/>
      </c>
      <c r="EH10" s="17" t="str">
        <f t="shared" si="252"/>
        <v/>
      </c>
      <c r="EI10" s="17" t="str">
        <f t="shared" si="253"/>
        <v/>
      </c>
      <c r="EJ10" s="17" t="str">
        <f t="shared" si="254"/>
        <v/>
      </c>
      <c r="EK10" s="17" t="str">
        <f t="shared" si="255"/>
        <v/>
      </c>
      <c r="EL10" s="17" t="str">
        <f t="shared" si="256"/>
        <v/>
      </c>
      <c r="EM10" s="17" t="str">
        <f t="shared" si="257"/>
        <v/>
      </c>
      <c r="EN10" s="17" t="str">
        <f t="shared" si="258"/>
        <v/>
      </c>
      <c r="EO10" s="17" t="str">
        <f t="shared" si="259"/>
        <v/>
      </c>
      <c r="EP10" s="17" t="str">
        <f t="shared" si="260"/>
        <v/>
      </c>
      <c r="EQ10" s="17" t="str">
        <f t="shared" si="261"/>
        <v/>
      </c>
      <c r="ER10" s="17" t="str">
        <f t="shared" si="262"/>
        <v/>
      </c>
      <c r="ES10" s="17" t="str">
        <f t="shared" si="263"/>
        <v/>
      </c>
      <c r="ET10" s="17" t="str">
        <f t="shared" si="264"/>
        <v/>
      </c>
      <c r="EU10" s="17" t="str">
        <f t="shared" si="265"/>
        <v/>
      </c>
      <c r="EV10" s="17" t="str">
        <f t="shared" si="266"/>
        <v/>
      </c>
      <c r="EW10" s="17" t="str">
        <f t="shared" si="267"/>
        <v/>
      </c>
      <c r="EX10" s="17" t="str">
        <f t="shared" si="268"/>
        <v/>
      </c>
      <c r="EY10" s="17" t="str">
        <f t="shared" si="269"/>
        <v/>
      </c>
      <c r="EZ10" s="17" t="str">
        <f t="shared" si="270"/>
        <v/>
      </c>
      <c r="FA10" s="17" t="str">
        <f t="shared" si="271"/>
        <v/>
      </c>
      <c r="FB10" s="17" t="str">
        <f t="shared" si="272"/>
        <v/>
      </c>
      <c r="FC10" s="17" t="str">
        <f t="shared" si="273"/>
        <v/>
      </c>
      <c r="FD10" s="17" t="str">
        <f t="shared" si="274"/>
        <v/>
      </c>
      <c r="FE10" s="17" t="str">
        <f t="shared" si="275"/>
        <v/>
      </c>
      <c r="FF10" s="17" t="str">
        <f t="shared" si="276"/>
        <v/>
      </c>
      <c r="FG10" s="17" t="str">
        <f t="shared" si="277"/>
        <v/>
      </c>
      <c r="FH10" s="17" t="str">
        <f t="shared" si="278"/>
        <v/>
      </c>
      <c r="FI10" s="17" t="str">
        <f t="shared" si="279"/>
        <v/>
      </c>
      <c r="FJ10" s="17" t="str">
        <f t="shared" si="280"/>
        <v/>
      </c>
      <c r="FK10" s="310">
        <f t="shared" si="281"/>
        <v>0</v>
      </c>
      <c r="FL10" s="501">
        <v>1887</v>
      </c>
      <c r="FM10" s="17" t="str">
        <f t="shared" si="282"/>
        <v/>
      </c>
      <c r="FN10" s="17" t="str">
        <f t="shared" si="283"/>
        <v/>
      </c>
      <c r="FO10" s="17" t="str">
        <f t="shared" si="284"/>
        <v/>
      </c>
      <c r="FP10" s="17" t="str">
        <f t="shared" si="285"/>
        <v/>
      </c>
      <c r="FQ10" s="17" t="str">
        <f t="shared" si="286"/>
        <v/>
      </c>
      <c r="FR10" s="17" t="str">
        <f t="shared" si="287"/>
        <v/>
      </c>
      <c r="FS10" s="17" t="str">
        <f t="shared" si="288"/>
        <v/>
      </c>
      <c r="FT10" s="17" t="str">
        <f t="shared" si="289"/>
        <v/>
      </c>
      <c r="FU10" s="17" t="str">
        <f t="shared" si="290"/>
        <v/>
      </c>
      <c r="FV10" s="17" t="str">
        <f t="shared" si="291"/>
        <v/>
      </c>
      <c r="FW10" s="17" t="str">
        <f t="shared" si="292"/>
        <v/>
      </c>
      <c r="FX10" s="17" t="str">
        <f t="shared" si="293"/>
        <v/>
      </c>
      <c r="FY10" s="17" t="str">
        <f t="shared" si="294"/>
        <v/>
      </c>
      <c r="FZ10" s="17" t="str">
        <f t="shared" si="295"/>
        <v/>
      </c>
      <c r="GA10" s="17" t="str">
        <f t="shared" si="296"/>
        <v/>
      </c>
      <c r="GB10" s="17" t="str">
        <f t="shared" si="297"/>
        <v/>
      </c>
      <c r="GC10" s="17" t="str">
        <f t="shared" si="298"/>
        <v/>
      </c>
      <c r="GD10" s="17" t="str">
        <f t="shared" si="299"/>
        <v/>
      </c>
      <c r="GE10" s="17" t="str">
        <f t="shared" si="300"/>
        <v/>
      </c>
      <c r="GF10" s="17" t="str">
        <f t="shared" si="301"/>
        <v/>
      </c>
      <c r="GG10" s="17" t="str">
        <f t="shared" si="302"/>
        <v/>
      </c>
      <c r="GH10" s="17" t="str">
        <f t="shared" si="303"/>
        <v/>
      </c>
      <c r="GI10" s="17" t="str">
        <f t="shared" si="304"/>
        <v/>
      </c>
      <c r="GJ10" s="17" t="str">
        <f t="shared" si="305"/>
        <v/>
      </c>
      <c r="GK10" s="17" t="str">
        <f t="shared" si="306"/>
        <v/>
      </c>
      <c r="GL10" s="17" t="str">
        <f t="shared" si="307"/>
        <v/>
      </c>
      <c r="GM10" s="17" t="str">
        <f t="shared" si="308"/>
        <v/>
      </c>
      <c r="GN10" s="17" t="str">
        <f t="shared" si="309"/>
        <v/>
      </c>
      <c r="GO10" s="17" t="str">
        <f t="shared" si="310"/>
        <v/>
      </c>
      <c r="GP10" s="17" t="str">
        <f t="shared" si="311"/>
        <v/>
      </c>
      <c r="GQ10" s="17" t="str">
        <f t="shared" si="312"/>
        <v/>
      </c>
      <c r="GS10" s="501">
        <v>1887</v>
      </c>
      <c r="GT10" s="28" t="str">
        <f t="shared" si="313"/>
        <v/>
      </c>
      <c r="GU10" s="28" t="str">
        <f t="shared" si="314"/>
        <v/>
      </c>
      <c r="GV10" s="28" t="str">
        <f t="shared" si="315"/>
        <v/>
      </c>
      <c r="GW10" s="28" t="str">
        <f t="shared" si="316"/>
        <v/>
      </c>
      <c r="GX10" s="28" t="str">
        <f t="shared" si="317"/>
        <v/>
      </c>
      <c r="GY10" s="28" t="str">
        <f t="shared" si="318"/>
        <v/>
      </c>
      <c r="GZ10" s="28" t="str">
        <f t="shared" si="319"/>
        <v/>
      </c>
      <c r="HA10" s="28" t="str">
        <f t="shared" si="320"/>
        <v/>
      </c>
      <c r="HB10" s="28" t="str">
        <f t="shared" si="321"/>
        <v/>
      </c>
      <c r="HC10" s="28" t="str">
        <f t="shared" si="322"/>
        <v/>
      </c>
      <c r="HD10" s="28" t="str">
        <f t="shared" si="323"/>
        <v/>
      </c>
      <c r="HE10" s="28" t="str">
        <f t="shared" si="324"/>
        <v/>
      </c>
      <c r="HF10" s="28" t="str">
        <f t="shared" si="325"/>
        <v/>
      </c>
      <c r="HG10" s="28" t="str">
        <f t="shared" si="326"/>
        <v/>
      </c>
      <c r="HH10" s="28" t="str">
        <f t="shared" si="327"/>
        <v/>
      </c>
      <c r="HI10" s="28" t="str">
        <f t="shared" si="328"/>
        <v/>
      </c>
      <c r="HJ10" s="28" t="str">
        <f t="shared" si="329"/>
        <v/>
      </c>
      <c r="HK10" s="28" t="str">
        <f t="shared" si="330"/>
        <v/>
      </c>
      <c r="HL10" s="28" t="str">
        <f t="shared" si="331"/>
        <v/>
      </c>
      <c r="HM10" s="28" t="str">
        <f t="shared" si="332"/>
        <v/>
      </c>
      <c r="HN10" s="28" t="str">
        <f t="shared" si="333"/>
        <v/>
      </c>
      <c r="HO10" s="28" t="str">
        <f t="shared" si="334"/>
        <v/>
      </c>
      <c r="HP10" s="28" t="str">
        <f t="shared" si="335"/>
        <v/>
      </c>
      <c r="HQ10" s="28" t="str">
        <f t="shared" si="336"/>
        <v/>
      </c>
      <c r="HR10" s="28" t="str">
        <f t="shared" si="337"/>
        <v/>
      </c>
      <c r="HS10" s="28" t="str">
        <f t="shared" si="338"/>
        <v/>
      </c>
      <c r="HT10" s="28" t="str">
        <f t="shared" si="339"/>
        <v/>
      </c>
      <c r="HU10" s="28" t="str">
        <f t="shared" si="340"/>
        <v/>
      </c>
      <c r="HV10" s="28" t="str">
        <f t="shared" si="341"/>
        <v/>
      </c>
      <c r="HW10" s="28" t="str">
        <f t="shared" si="342"/>
        <v/>
      </c>
      <c r="HX10" s="28" t="str">
        <f t="shared" si="343"/>
        <v/>
      </c>
      <c r="HY10" s="28">
        <f t="shared" si="344"/>
        <v>0</v>
      </c>
      <c r="HZ10" s="501">
        <v>1887</v>
      </c>
      <c r="IA10" s="4"/>
      <c r="IB10" s="4"/>
    </row>
    <row r="11" spans="1:236">
      <c r="A11" s="501">
        <v>1888</v>
      </c>
      <c r="B11" s="4">
        <v>65</v>
      </c>
      <c r="C11" s="4">
        <v>66</v>
      </c>
      <c r="D11" s="4">
        <v>70</v>
      </c>
      <c r="E11" s="4">
        <v>56</v>
      </c>
      <c r="F11" s="4">
        <v>39</v>
      </c>
      <c r="G11" s="482">
        <v>48</v>
      </c>
      <c r="H11" s="4">
        <v>52</v>
      </c>
      <c r="I11" s="4">
        <v>56</v>
      </c>
      <c r="J11" s="4">
        <v>60</v>
      </c>
      <c r="K11" s="4">
        <v>61</v>
      </c>
      <c r="L11" s="482">
        <v>54</v>
      </c>
      <c r="M11" s="4">
        <v>44</v>
      </c>
      <c r="N11" s="4">
        <v>40</v>
      </c>
      <c r="O11" s="4">
        <v>46</v>
      </c>
      <c r="P11" s="4">
        <v>58</v>
      </c>
      <c r="Q11" s="482">
        <v>72</v>
      </c>
      <c r="R11" s="4">
        <v>47</v>
      </c>
      <c r="S11" s="4">
        <v>56</v>
      </c>
      <c r="T11" s="4">
        <v>66</v>
      </c>
      <c r="U11" s="4">
        <v>65</v>
      </c>
      <c r="V11" s="482">
        <v>75</v>
      </c>
      <c r="W11" s="4">
        <v>46</v>
      </c>
      <c r="X11" s="4">
        <v>46</v>
      </c>
      <c r="Y11" s="4">
        <v>49</v>
      </c>
      <c r="Z11" s="4">
        <v>54</v>
      </c>
      <c r="AA11" s="482">
        <v>58</v>
      </c>
      <c r="AB11" s="4">
        <v>58</v>
      </c>
      <c r="AC11" s="4">
        <v>68</v>
      </c>
      <c r="AD11" s="4">
        <v>62</v>
      </c>
      <c r="AE11" s="4">
        <v>72</v>
      </c>
      <c r="AF11" s="4">
        <v>75</v>
      </c>
      <c r="AG11" s="14">
        <f t="shared" si="154"/>
        <v>1784</v>
      </c>
      <c r="AH11" s="8">
        <f t="shared" si="155"/>
        <v>57.548387096774192</v>
      </c>
      <c r="AI11" s="17">
        <f t="shared" si="156"/>
        <v>75</v>
      </c>
      <c r="AJ11" s="20">
        <f t="shared" si="157"/>
        <v>39</v>
      </c>
      <c r="AK11" s="501">
        <v>1888</v>
      </c>
      <c r="AL11" s="28" t="str">
        <f t="shared" si="158"/>
        <v/>
      </c>
      <c r="AM11" s="28" t="str">
        <f t="shared" si="159"/>
        <v/>
      </c>
      <c r="AN11" s="28" t="str">
        <f t="shared" si="160"/>
        <v/>
      </c>
      <c r="AO11" s="28" t="str">
        <f t="shared" si="161"/>
        <v/>
      </c>
      <c r="AP11" s="28" t="str">
        <f t="shared" si="162"/>
        <v/>
      </c>
      <c r="AQ11" s="28" t="str">
        <f t="shared" si="163"/>
        <v/>
      </c>
      <c r="AR11" s="28" t="str">
        <f t="shared" si="164"/>
        <v/>
      </c>
      <c r="AS11" s="28" t="str">
        <f t="shared" si="165"/>
        <v/>
      </c>
      <c r="AT11" s="28" t="str">
        <f t="shared" si="166"/>
        <v/>
      </c>
      <c r="AU11" s="28" t="str">
        <f t="shared" si="167"/>
        <v/>
      </c>
      <c r="AV11" s="28" t="str">
        <f t="shared" si="168"/>
        <v/>
      </c>
      <c r="AW11" s="28" t="str">
        <f t="shared" si="169"/>
        <v/>
      </c>
      <c r="AX11" s="28" t="str">
        <f t="shared" si="170"/>
        <v/>
      </c>
      <c r="AY11" s="28" t="str">
        <f t="shared" si="171"/>
        <v/>
      </c>
      <c r="AZ11" s="28" t="str">
        <f t="shared" si="172"/>
        <v/>
      </c>
      <c r="BA11" s="28" t="str">
        <f t="shared" si="173"/>
        <v/>
      </c>
      <c r="BB11" s="28" t="str">
        <f t="shared" si="174"/>
        <v/>
      </c>
      <c r="BC11" s="28" t="str">
        <f t="shared" si="175"/>
        <v/>
      </c>
      <c r="BD11" s="28" t="str">
        <f t="shared" si="176"/>
        <v/>
      </c>
      <c r="BE11" s="28" t="str">
        <f t="shared" si="177"/>
        <v/>
      </c>
      <c r="BF11" s="28" t="str">
        <f t="shared" si="178"/>
        <v/>
      </c>
      <c r="BG11" s="28" t="str">
        <f t="shared" si="179"/>
        <v/>
      </c>
      <c r="BH11" s="28" t="str">
        <f t="shared" si="180"/>
        <v/>
      </c>
      <c r="BI11" s="28" t="str">
        <f t="shared" si="181"/>
        <v/>
      </c>
      <c r="BJ11" s="28" t="str">
        <f t="shared" si="182"/>
        <v/>
      </c>
      <c r="BK11" s="28" t="str">
        <f t="shared" si="183"/>
        <v/>
      </c>
      <c r="BL11" s="28" t="str">
        <f t="shared" si="184"/>
        <v/>
      </c>
      <c r="BM11" s="28" t="str">
        <f t="shared" si="185"/>
        <v/>
      </c>
      <c r="BN11" s="28" t="str">
        <f t="shared" si="186"/>
        <v/>
      </c>
      <c r="BO11" s="28" t="str">
        <f t="shared" si="187"/>
        <v/>
      </c>
      <c r="BP11" s="28" t="str">
        <f t="shared" si="188"/>
        <v/>
      </c>
      <c r="BQ11" s="28">
        <f t="shared" si="189"/>
        <v>0</v>
      </c>
      <c r="BR11" s="501">
        <v>1888</v>
      </c>
      <c r="BS11" s="17" t="str">
        <f t="shared" si="31"/>
        <v/>
      </c>
      <c r="BT11" s="17" t="str">
        <f t="shared" si="32"/>
        <v/>
      </c>
      <c r="BU11" s="17" t="str">
        <f t="shared" si="33"/>
        <v/>
      </c>
      <c r="BV11" s="17" t="str">
        <f t="shared" si="190"/>
        <v/>
      </c>
      <c r="BW11" s="17" t="str">
        <f t="shared" si="191"/>
        <v/>
      </c>
      <c r="BX11" s="17" t="str">
        <f t="shared" si="192"/>
        <v/>
      </c>
      <c r="BY11" s="17" t="str">
        <f t="shared" si="193"/>
        <v/>
      </c>
      <c r="BZ11" s="17" t="str">
        <f t="shared" si="194"/>
        <v/>
      </c>
      <c r="CA11" s="17" t="str">
        <f t="shared" si="195"/>
        <v/>
      </c>
      <c r="CB11" s="17" t="str">
        <f t="shared" si="196"/>
        <v/>
      </c>
      <c r="CC11" s="17" t="str">
        <f t="shared" si="197"/>
        <v/>
      </c>
      <c r="CD11" s="17" t="str">
        <f t="shared" si="198"/>
        <v/>
      </c>
      <c r="CE11" s="17" t="str">
        <f t="shared" si="199"/>
        <v/>
      </c>
      <c r="CF11" s="17" t="str">
        <f t="shared" si="200"/>
        <v/>
      </c>
      <c r="CG11" s="17" t="str">
        <f t="shared" si="201"/>
        <v/>
      </c>
      <c r="CH11" s="17" t="str">
        <f t="shared" si="202"/>
        <v/>
      </c>
      <c r="CI11" s="17" t="str">
        <f t="shared" si="203"/>
        <v/>
      </c>
      <c r="CJ11" s="17" t="str">
        <f t="shared" si="204"/>
        <v/>
      </c>
      <c r="CK11" s="17" t="str">
        <f t="shared" si="205"/>
        <v/>
      </c>
      <c r="CL11" s="17" t="str">
        <f t="shared" si="206"/>
        <v/>
      </c>
      <c r="CM11" s="17" t="str">
        <f t="shared" si="207"/>
        <v/>
      </c>
      <c r="CN11" s="17" t="str">
        <f t="shared" si="208"/>
        <v/>
      </c>
      <c r="CO11" s="17" t="str">
        <f t="shared" si="209"/>
        <v/>
      </c>
      <c r="CP11" s="17" t="str">
        <f t="shared" si="210"/>
        <v/>
      </c>
      <c r="CQ11" s="17" t="str">
        <f t="shared" si="211"/>
        <v/>
      </c>
      <c r="CR11" s="17" t="str">
        <f t="shared" si="212"/>
        <v/>
      </c>
      <c r="CS11" s="17" t="str">
        <f t="shared" si="213"/>
        <v/>
      </c>
      <c r="CT11" s="17" t="str">
        <f t="shared" si="214"/>
        <v/>
      </c>
      <c r="CU11" s="17" t="str">
        <f t="shared" si="215"/>
        <v/>
      </c>
      <c r="CV11" s="17" t="str">
        <f t="shared" si="216"/>
        <v/>
      </c>
      <c r="CW11" s="17" t="str">
        <f t="shared" si="217"/>
        <v/>
      </c>
      <c r="CX11" s="501">
        <v>1888</v>
      </c>
      <c r="CY11" s="28" t="str">
        <f t="shared" si="218"/>
        <v/>
      </c>
      <c r="CZ11" s="28" t="str">
        <f t="shared" si="219"/>
        <v/>
      </c>
      <c r="DA11" s="28">
        <f t="shared" si="220"/>
        <v>1</v>
      </c>
      <c r="DB11" s="28" t="str">
        <f t="shared" si="221"/>
        <v/>
      </c>
      <c r="DC11" s="28" t="str">
        <f t="shared" si="222"/>
        <v/>
      </c>
      <c r="DD11" s="28" t="str">
        <f t="shared" si="223"/>
        <v/>
      </c>
      <c r="DE11" s="28" t="str">
        <f t="shared" si="224"/>
        <v/>
      </c>
      <c r="DF11" s="28" t="str">
        <f t="shared" si="225"/>
        <v/>
      </c>
      <c r="DG11" s="28" t="str">
        <f t="shared" si="226"/>
        <v/>
      </c>
      <c r="DH11" s="28" t="str">
        <f t="shared" si="227"/>
        <v/>
      </c>
      <c r="DI11" s="28" t="str">
        <f t="shared" si="228"/>
        <v/>
      </c>
      <c r="DJ11" s="28" t="str">
        <f t="shared" si="229"/>
        <v/>
      </c>
      <c r="DK11" s="28" t="str">
        <f t="shared" si="230"/>
        <v/>
      </c>
      <c r="DL11" s="28" t="str">
        <f t="shared" si="231"/>
        <v/>
      </c>
      <c r="DM11" s="28" t="str">
        <f t="shared" si="232"/>
        <v/>
      </c>
      <c r="DN11" s="28">
        <f t="shared" si="233"/>
        <v>1</v>
      </c>
      <c r="DO11" s="28" t="str">
        <f t="shared" si="234"/>
        <v/>
      </c>
      <c r="DP11" s="28" t="str">
        <f t="shared" si="235"/>
        <v/>
      </c>
      <c r="DQ11" s="28" t="str">
        <f t="shared" si="236"/>
        <v/>
      </c>
      <c r="DR11" s="28" t="str">
        <f t="shared" si="237"/>
        <v/>
      </c>
      <c r="DS11" s="28">
        <f t="shared" si="238"/>
        <v>1</v>
      </c>
      <c r="DT11" s="28" t="str">
        <f t="shared" si="239"/>
        <v/>
      </c>
      <c r="DU11" s="28" t="str">
        <f t="shared" si="240"/>
        <v/>
      </c>
      <c r="DV11" s="28" t="str">
        <f t="shared" si="241"/>
        <v/>
      </c>
      <c r="DW11" s="28" t="str">
        <f t="shared" si="242"/>
        <v/>
      </c>
      <c r="DX11" s="28" t="str">
        <f t="shared" si="243"/>
        <v/>
      </c>
      <c r="DY11" s="28" t="str">
        <f t="shared" si="244"/>
        <v/>
      </c>
      <c r="DZ11" s="28" t="str">
        <f t="shared" si="245"/>
        <v/>
      </c>
      <c r="EA11" s="28" t="str">
        <f t="shared" si="246"/>
        <v/>
      </c>
      <c r="EB11" s="28">
        <f t="shared" si="247"/>
        <v>1</v>
      </c>
      <c r="EC11" s="28">
        <f t="shared" si="248"/>
        <v>1</v>
      </c>
      <c r="ED11" s="28">
        <f t="shared" si="249"/>
        <v>5</v>
      </c>
      <c r="EE11" s="501">
        <v>1888</v>
      </c>
      <c r="EF11" s="17" t="str">
        <f t="shared" si="250"/>
        <v/>
      </c>
      <c r="EG11" s="17" t="str">
        <f t="shared" si="251"/>
        <v/>
      </c>
      <c r="EH11" s="17" t="str">
        <f t="shared" si="252"/>
        <v/>
      </c>
      <c r="EI11" s="17" t="str">
        <f t="shared" si="253"/>
        <v/>
      </c>
      <c r="EJ11" s="17" t="str">
        <f t="shared" si="254"/>
        <v/>
      </c>
      <c r="EK11" s="17" t="str">
        <f t="shared" si="255"/>
        <v/>
      </c>
      <c r="EL11" s="17" t="str">
        <f t="shared" si="256"/>
        <v/>
      </c>
      <c r="EM11" s="17" t="str">
        <f t="shared" si="257"/>
        <v/>
      </c>
      <c r="EN11" s="17" t="str">
        <f t="shared" si="258"/>
        <v/>
      </c>
      <c r="EO11" s="17" t="str">
        <f t="shared" si="259"/>
        <v/>
      </c>
      <c r="EP11" s="17" t="str">
        <f t="shared" si="260"/>
        <v/>
      </c>
      <c r="EQ11" s="17" t="str">
        <f t="shared" si="261"/>
        <v/>
      </c>
      <c r="ER11" s="17" t="str">
        <f t="shared" si="262"/>
        <v/>
      </c>
      <c r="ES11" s="17" t="str">
        <f t="shared" si="263"/>
        <v/>
      </c>
      <c r="ET11" s="17" t="str">
        <f t="shared" si="264"/>
        <v/>
      </c>
      <c r="EU11" s="17" t="str">
        <f t="shared" si="265"/>
        <v/>
      </c>
      <c r="EV11" s="17" t="str">
        <f t="shared" si="266"/>
        <v/>
      </c>
      <c r="EW11" s="17" t="str">
        <f t="shared" si="267"/>
        <v/>
      </c>
      <c r="EX11" s="17" t="str">
        <f t="shared" si="268"/>
        <v/>
      </c>
      <c r="EY11" s="17" t="str">
        <f t="shared" si="269"/>
        <v/>
      </c>
      <c r="EZ11" s="17" t="str">
        <f t="shared" si="270"/>
        <v/>
      </c>
      <c r="FA11" s="17" t="str">
        <f t="shared" si="271"/>
        <v/>
      </c>
      <c r="FB11" s="17" t="str">
        <f t="shared" si="272"/>
        <v/>
      </c>
      <c r="FC11" s="17" t="str">
        <f t="shared" si="273"/>
        <v/>
      </c>
      <c r="FD11" s="17" t="str">
        <f t="shared" si="274"/>
        <v/>
      </c>
      <c r="FE11" s="17" t="str">
        <f t="shared" si="275"/>
        <v/>
      </c>
      <c r="FF11" s="17" t="str">
        <f t="shared" si="276"/>
        <v/>
      </c>
      <c r="FG11" s="17" t="str">
        <f t="shared" si="277"/>
        <v/>
      </c>
      <c r="FH11" s="17" t="str">
        <f t="shared" si="278"/>
        <v/>
      </c>
      <c r="FI11" s="17" t="str">
        <f t="shared" si="279"/>
        <v/>
      </c>
      <c r="FJ11" s="17" t="str">
        <f t="shared" si="280"/>
        <v/>
      </c>
      <c r="FK11" s="310">
        <f t="shared" si="281"/>
        <v>0</v>
      </c>
      <c r="FL11" s="501">
        <v>1888</v>
      </c>
      <c r="FM11" s="17" t="str">
        <f t="shared" si="282"/>
        <v/>
      </c>
      <c r="FN11" s="17" t="str">
        <f t="shared" si="283"/>
        <v/>
      </c>
      <c r="FO11" s="17" t="str">
        <f t="shared" si="284"/>
        <v/>
      </c>
      <c r="FP11" s="17" t="str">
        <f t="shared" si="285"/>
        <v/>
      </c>
      <c r="FQ11" s="17" t="str">
        <f t="shared" si="286"/>
        <v/>
      </c>
      <c r="FR11" s="17" t="str">
        <f t="shared" si="287"/>
        <v/>
      </c>
      <c r="FS11" s="17" t="str">
        <f t="shared" si="288"/>
        <v/>
      </c>
      <c r="FT11" s="17" t="str">
        <f t="shared" si="289"/>
        <v/>
      </c>
      <c r="FU11" s="17" t="str">
        <f t="shared" si="290"/>
        <v/>
      </c>
      <c r="FV11" s="17" t="str">
        <f t="shared" si="291"/>
        <v/>
      </c>
      <c r="FW11" s="17" t="str">
        <f t="shared" si="292"/>
        <v/>
      </c>
      <c r="FX11" s="17" t="str">
        <f t="shared" si="293"/>
        <v/>
      </c>
      <c r="FY11" s="17" t="str">
        <f t="shared" si="294"/>
        <v/>
      </c>
      <c r="FZ11" s="17" t="str">
        <f t="shared" si="295"/>
        <v/>
      </c>
      <c r="GA11" s="17" t="str">
        <f t="shared" si="296"/>
        <v/>
      </c>
      <c r="GB11" s="17" t="str">
        <f t="shared" si="297"/>
        <v/>
      </c>
      <c r="GC11" s="17" t="str">
        <f t="shared" si="298"/>
        <v/>
      </c>
      <c r="GD11" s="17" t="str">
        <f t="shared" si="299"/>
        <v/>
      </c>
      <c r="GE11" s="17" t="str">
        <f t="shared" si="300"/>
        <v/>
      </c>
      <c r="GF11" s="17" t="str">
        <f t="shared" si="301"/>
        <v/>
      </c>
      <c r="GG11" s="17" t="str">
        <f t="shared" si="302"/>
        <v/>
      </c>
      <c r="GH11" s="17" t="str">
        <f t="shared" si="303"/>
        <v/>
      </c>
      <c r="GI11" s="17" t="str">
        <f t="shared" si="304"/>
        <v/>
      </c>
      <c r="GJ11" s="17" t="str">
        <f t="shared" si="305"/>
        <v/>
      </c>
      <c r="GK11" s="17" t="str">
        <f t="shared" si="306"/>
        <v/>
      </c>
      <c r="GL11" s="17" t="str">
        <f t="shared" si="307"/>
        <v/>
      </c>
      <c r="GM11" s="17" t="str">
        <f t="shared" si="308"/>
        <v/>
      </c>
      <c r="GN11" s="17" t="str">
        <f t="shared" si="309"/>
        <v/>
      </c>
      <c r="GO11" s="17" t="str">
        <f t="shared" si="310"/>
        <v/>
      </c>
      <c r="GP11" s="17" t="str">
        <f t="shared" si="311"/>
        <v/>
      </c>
      <c r="GQ11" s="17" t="str">
        <f t="shared" si="312"/>
        <v/>
      </c>
      <c r="GS11" s="501">
        <v>1888</v>
      </c>
      <c r="GT11" s="28" t="str">
        <f t="shared" si="313"/>
        <v/>
      </c>
      <c r="GU11" s="28" t="str">
        <f t="shared" si="314"/>
        <v/>
      </c>
      <c r="GV11" s="28" t="str">
        <f t="shared" si="315"/>
        <v/>
      </c>
      <c r="GW11" s="28" t="str">
        <f t="shared" si="316"/>
        <v/>
      </c>
      <c r="GX11" s="28" t="str">
        <f t="shared" si="317"/>
        <v/>
      </c>
      <c r="GY11" s="28" t="str">
        <f t="shared" si="318"/>
        <v/>
      </c>
      <c r="GZ11" s="28" t="str">
        <f t="shared" si="319"/>
        <v/>
      </c>
      <c r="HA11" s="28" t="str">
        <f t="shared" si="320"/>
        <v/>
      </c>
      <c r="HB11" s="28" t="str">
        <f t="shared" si="321"/>
        <v/>
      </c>
      <c r="HC11" s="28" t="str">
        <f t="shared" si="322"/>
        <v/>
      </c>
      <c r="HD11" s="28" t="str">
        <f t="shared" si="323"/>
        <v/>
      </c>
      <c r="HE11" s="28" t="str">
        <f t="shared" si="324"/>
        <v/>
      </c>
      <c r="HF11" s="28" t="str">
        <f t="shared" si="325"/>
        <v/>
      </c>
      <c r="HG11" s="28" t="str">
        <f t="shared" si="326"/>
        <v/>
      </c>
      <c r="HH11" s="28" t="str">
        <f t="shared" si="327"/>
        <v/>
      </c>
      <c r="HI11" s="28" t="str">
        <f t="shared" si="328"/>
        <v/>
      </c>
      <c r="HJ11" s="28" t="str">
        <f t="shared" si="329"/>
        <v/>
      </c>
      <c r="HK11" s="28" t="str">
        <f t="shared" si="330"/>
        <v/>
      </c>
      <c r="HL11" s="28" t="str">
        <f t="shared" si="331"/>
        <v/>
      </c>
      <c r="HM11" s="28" t="str">
        <f t="shared" si="332"/>
        <v/>
      </c>
      <c r="HN11" s="28" t="str">
        <f t="shared" si="333"/>
        <v/>
      </c>
      <c r="HO11" s="28" t="str">
        <f t="shared" si="334"/>
        <v/>
      </c>
      <c r="HP11" s="28" t="str">
        <f t="shared" si="335"/>
        <v/>
      </c>
      <c r="HQ11" s="28" t="str">
        <f t="shared" si="336"/>
        <v/>
      </c>
      <c r="HR11" s="28" t="str">
        <f t="shared" si="337"/>
        <v/>
      </c>
      <c r="HS11" s="28" t="str">
        <f t="shared" si="338"/>
        <v/>
      </c>
      <c r="HT11" s="28" t="str">
        <f t="shared" si="339"/>
        <v/>
      </c>
      <c r="HU11" s="28" t="str">
        <f t="shared" si="340"/>
        <v/>
      </c>
      <c r="HV11" s="28" t="str">
        <f t="shared" si="341"/>
        <v/>
      </c>
      <c r="HW11" s="28" t="str">
        <f t="shared" si="342"/>
        <v/>
      </c>
      <c r="HX11" s="28" t="str">
        <f t="shared" si="343"/>
        <v/>
      </c>
      <c r="HY11" s="28">
        <f t="shared" si="344"/>
        <v>0</v>
      </c>
      <c r="HZ11" s="501">
        <v>1888</v>
      </c>
      <c r="IA11" s="4"/>
      <c r="IB11" s="4"/>
    </row>
    <row r="12" spans="1:236">
      <c r="A12" s="501">
        <v>1889</v>
      </c>
      <c r="B12" s="4">
        <v>50</v>
      </c>
      <c r="C12" s="4">
        <v>51</v>
      </c>
      <c r="D12" s="4">
        <v>48</v>
      </c>
      <c r="E12" s="4">
        <v>49</v>
      </c>
      <c r="F12" s="4">
        <v>54</v>
      </c>
      <c r="G12" s="482">
        <v>55</v>
      </c>
      <c r="H12" s="4">
        <v>58</v>
      </c>
      <c r="I12" s="4">
        <v>55</v>
      </c>
      <c r="J12" s="4">
        <v>54</v>
      </c>
      <c r="K12" s="4">
        <v>50</v>
      </c>
      <c r="L12" s="482">
        <v>48</v>
      </c>
      <c r="M12" s="4">
        <v>64</v>
      </c>
      <c r="N12" s="4">
        <v>64</v>
      </c>
      <c r="O12" s="4">
        <v>64</v>
      </c>
      <c r="P12" s="4">
        <v>56</v>
      </c>
      <c r="Q12" s="482">
        <v>49</v>
      </c>
      <c r="R12" s="4">
        <v>68</v>
      </c>
      <c r="S12" s="4">
        <v>65</v>
      </c>
      <c r="T12" s="4">
        <v>45</v>
      </c>
      <c r="U12" s="4">
        <v>47</v>
      </c>
      <c r="V12" s="482">
        <v>47</v>
      </c>
      <c r="W12" s="4">
        <v>55</v>
      </c>
      <c r="X12" s="4">
        <v>60</v>
      </c>
      <c r="Y12" s="4">
        <v>68</v>
      </c>
      <c r="Z12" s="4">
        <v>53</v>
      </c>
      <c r="AA12" s="482">
        <v>58</v>
      </c>
      <c r="AB12" s="4">
        <v>72</v>
      </c>
      <c r="AC12" s="4">
        <v>59</v>
      </c>
      <c r="AD12" s="4">
        <v>60</v>
      </c>
      <c r="AE12" s="4">
        <v>53</v>
      </c>
      <c r="AF12" s="4">
        <v>73</v>
      </c>
      <c r="AG12" s="14">
        <f t="shared" si="154"/>
        <v>1752</v>
      </c>
      <c r="AH12" s="8">
        <f t="shared" si="155"/>
        <v>56.516129032258064</v>
      </c>
      <c r="AI12" s="17">
        <f t="shared" si="156"/>
        <v>73</v>
      </c>
      <c r="AJ12" s="20">
        <f t="shared" si="157"/>
        <v>45</v>
      </c>
      <c r="AK12" s="501">
        <v>1889</v>
      </c>
      <c r="AL12" s="28" t="str">
        <f t="shared" si="158"/>
        <v/>
      </c>
      <c r="AM12" s="28" t="str">
        <f t="shared" si="159"/>
        <v/>
      </c>
      <c r="AN12" s="28" t="str">
        <f t="shared" si="160"/>
        <v/>
      </c>
      <c r="AO12" s="28" t="str">
        <f t="shared" si="161"/>
        <v/>
      </c>
      <c r="AP12" s="28" t="str">
        <f t="shared" si="162"/>
        <v/>
      </c>
      <c r="AQ12" s="28" t="str">
        <f t="shared" si="163"/>
        <v/>
      </c>
      <c r="AR12" s="28" t="str">
        <f t="shared" si="164"/>
        <v/>
      </c>
      <c r="AS12" s="28" t="str">
        <f t="shared" si="165"/>
        <v/>
      </c>
      <c r="AT12" s="28" t="str">
        <f t="shared" si="166"/>
        <v/>
      </c>
      <c r="AU12" s="28" t="str">
        <f t="shared" si="167"/>
        <v/>
      </c>
      <c r="AV12" s="28" t="str">
        <f t="shared" si="168"/>
        <v/>
      </c>
      <c r="AW12" s="28" t="str">
        <f t="shared" si="169"/>
        <v/>
      </c>
      <c r="AX12" s="28" t="str">
        <f t="shared" si="170"/>
        <v/>
      </c>
      <c r="AY12" s="28" t="str">
        <f t="shared" si="171"/>
        <v/>
      </c>
      <c r="AZ12" s="28" t="str">
        <f t="shared" si="172"/>
        <v/>
      </c>
      <c r="BA12" s="28" t="str">
        <f t="shared" si="173"/>
        <v/>
      </c>
      <c r="BB12" s="28" t="str">
        <f t="shared" si="174"/>
        <v/>
      </c>
      <c r="BC12" s="28" t="str">
        <f t="shared" si="175"/>
        <v/>
      </c>
      <c r="BD12" s="28" t="str">
        <f t="shared" si="176"/>
        <v/>
      </c>
      <c r="BE12" s="28" t="str">
        <f t="shared" si="177"/>
        <v/>
      </c>
      <c r="BF12" s="28" t="str">
        <f t="shared" si="178"/>
        <v/>
      </c>
      <c r="BG12" s="28" t="str">
        <f t="shared" si="179"/>
        <v/>
      </c>
      <c r="BH12" s="28" t="str">
        <f t="shared" si="180"/>
        <v/>
      </c>
      <c r="BI12" s="28" t="str">
        <f t="shared" si="181"/>
        <v/>
      </c>
      <c r="BJ12" s="28" t="str">
        <f t="shared" si="182"/>
        <v/>
      </c>
      <c r="BK12" s="28" t="str">
        <f t="shared" si="183"/>
        <v/>
      </c>
      <c r="BL12" s="28" t="str">
        <f t="shared" si="184"/>
        <v/>
      </c>
      <c r="BM12" s="28" t="str">
        <f t="shared" si="185"/>
        <v/>
      </c>
      <c r="BN12" s="28" t="str">
        <f t="shared" si="186"/>
        <v/>
      </c>
      <c r="BO12" s="28" t="str">
        <f t="shared" si="187"/>
        <v/>
      </c>
      <c r="BP12" s="28" t="str">
        <f t="shared" si="188"/>
        <v/>
      </c>
      <c r="BQ12" s="28">
        <f t="shared" si="189"/>
        <v>0</v>
      </c>
      <c r="BR12" s="501">
        <v>1889</v>
      </c>
      <c r="BS12" s="17" t="str">
        <f t="shared" si="31"/>
        <v/>
      </c>
      <c r="BT12" s="17" t="str">
        <f t="shared" si="32"/>
        <v/>
      </c>
      <c r="BU12" s="17" t="str">
        <f t="shared" si="33"/>
        <v/>
      </c>
      <c r="BV12" s="17" t="str">
        <f t="shared" si="190"/>
        <v/>
      </c>
      <c r="BW12" s="17" t="str">
        <f t="shared" si="191"/>
        <v/>
      </c>
      <c r="BX12" s="17" t="str">
        <f t="shared" si="192"/>
        <v/>
      </c>
      <c r="BY12" s="17" t="str">
        <f t="shared" si="193"/>
        <v/>
      </c>
      <c r="BZ12" s="17" t="str">
        <f t="shared" si="194"/>
        <v/>
      </c>
      <c r="CA12" s="17" t="str">
        <f t="shared" si="195"/>
        <v/>
      </c>
      <c r="CB12" s="17" t="str">
        <f t="shared" si="196"/>
        <v/>
      </c>
      <c r="CC12" s="17" t="str">
        <f t="shared" si="197"/>
        <v/>
      </c>
      <c r="CD12" s="17" t="str">
        <f t="shared" si="198"/>
        <v/>
      </c>
      <c r="CE12" s="17" t="str">
        <f t="shared" si="199"/>
        <v/>
      </c>
      <c r="CF12" s="17" t="str">
        <f t="shared" si="200"/>
        <v/>
      </c>
      <c r="CG12" s="17" t="str">
        <f t="shared" si="201"/>
        <v/>
      </c>
      <c r="CH12" s="17" t="str">
        <f t="shared" si="202"/>
        <v/>
      </c>
      <c r="CI12" s="17" t="str">
        <f t="shared" si="203"/>
        <v/>
      </c>
      <c r="CJ12" s="17" t="str">
        <f t="shared" si="204"/>
        <v/>
      </c>
      <c r="CK12" s="17" t="str">
        <f t="shared" si="205"/>
        <v/>
      </c>
      <c r="CL12" s="17" t="str">
        <f t="shared" si="206"/>
        <v/>
      </c>
      <c r="CM12" s="17" t="str">
        <f t="shared" si="207"/>
        <v/>
      </c>
      <c r="CN12" s="17" t="str">
        <f t="shared" si="208"/>
        <v/>
      </c>
      <c r="CO12" s="17" t="str">
        <f t="shared" si="209"/>
        <v/>
      </c>
      <c r="CP12" s="17" t="str">
        <f t="shared" si="210"/>
        <v/>
      </c>
      <c r="CQ12" s="17" t="str">
        <f t="shared" si="211"/>
        <v/>
      </c>
      <c r="CR12" s="17" t="str">
        <f t="shared" si="212"/>
        <v/>
      </c>
      <c r="CS12" s="17" t="str">
        <f t="shared" si="213"/>
        <v/>
      </c>
      <c r="CT12" s="17" t="str">
        <f t="shared" si="214"/>
        <v/>
      </c>
      <c r="CU12" s="17" t="str">
        <f t="shared" si="215"/>
        <v/>
      </c>
      <c r="CV12" s="17" t="str">
        <f t="shared" si="216"/>
        <v/>
      </c>
      <c r="CW12" s="17" t="str">
        <f t="shared" si="217"/>
        <v/>
      </c>
      <c r="CX12" s="501">
        <v>1889</v>
      </c>
      <c r="CY12" s="28" t="str">
        <f t="shared" si="218"/>
        <v/>
      </c>
      <c r="CZ12" s="28" t="str">
        <f t="shared" si="219"/>
        <v/>
      </c>
      <c r="DA12" s="28" t="str">
        <f t="shared" si="220"/>
        <v/>
      </c>
      <c r="DB12" s="28" t="str">
        <f t="shared" si="221"/>
        <v/>
      </c>
      <c r="DC12" s="28" t="str">
        <f t="shared" si="222"/>
        <v/>
      </c>
      <c r="DD12" s="28" t="str">
        <f t="shared" si="223"/>
        <v/>
      </c>
      <c r="DE12" s="28" t="str">
        <f t="shared" si="224"/>
        <v/>
      </c>
      <c r="DF12" s="28" t="str">
        <f t="shared" si="225"/>
        <v/>
      </c>
      <c r="DG12" s="28" t="str">
        <f t="shared" si="226"/>
        <v/>
      </c>
      <c r="DH12" s="28" t="str">
        <f t="shared" si="227"/>
        <v/>
      </c>
      <c r="DI12" s="28" t="str">
        <f t="shared" si="228"/>
        <v/>
      </c>
      <c r="DJ12" s="28" t="str">
        <f t="shared" si="229"/>
        <v/>
      </c>
      <c r="DK12" s="28" t="str">
        <f t="shared" si="230"/>
        <v/>
      </c>
      <c r="DL12" s="28" t="str">
        <f t="shared" si="231"/>
        <v/>
      </c>
      <c r="DM12" s="28" t="str">
        <f t="shared" si="232"/>
        <v/>
      </c>
      <c r="DN12" s="28" t="str">
        <f t="shared" si="233"/>
        <v/>
      </c>
      <c r="DO12" s="28" t="str">
        <f t="shared" si="234"/>
        <v/>
      </c>
      <c r="DP12" s="28" t="str">
        <f t="shared" si="235"/>
        <v/>
      </c>
      <c r="DQ12" s="28" t="str">
        <f t="shared" si="236"/>
        <v/>
      </c>
      <c r="DR12" s="28" t="str">
        <f t="shared" si="237"/>
        <v/>
      </c>
      <c r="DS12" s="28" t="str">
        <f t="shared" si="238"/>
        <v/>
      </c>
      <c r="DT12" s="28" t="str">
        <f t="shared" si="239"/>
        <v/>
      </c>
      <c r="DU12" s="28" t="str">
        <f t="shared" si="240"/>
        <v/>
      </c>
      <c r="DV12" s="28" t="str">
        <f t="shared" si="241"/>
        <v/>
      </c>
      <c r="DW12" s="28" t="str">
        <f t="shared" si="242"/>
        <v/>
      </c>
      <c r="DX12" s="28" t="str">
        <f t="shared" si="243"/>
        <v/>
      </c>
      <c r="DY12" s="28">
        <f t="shared" si="244"/>
        <v>1</v>
      </c>
      <c r="DZ12" s="28" t="str">
        <f t="shared" si="245"/>
        <v/>
      </c>
      <c r="EA12" s="28" t="str">
        <f t="shared" si="246"/>
        <v/>
      </c>
      <c r="EB12" s="28" t="str">
        <f t="shared" si="247"/>
        <v/>
      </c>
      <c r="EC12" s="28">
        <f t="shared" si="248"/>
        <v>1</v>
      </c>
      <c r="ED12" s="28">
        <f t="shared" si="249"/>
        <v>2</v>
      </c>
      <c r="EE12" s="501">
        <v>1889</v>
      </c>
      <c r="EF12" s="17" t="str">
        <f t="shared" si="250"/>
        <v/>
      </c>
      <c r="EG12" s="17" t="str">
        <f t="shared" si="251"/>
        <v/>
      </c>
      <c r="EH12" s="17" t="str">
        <f t="shared" si="252"/>
        <v/>
      </c>
      <c r="EI12" s="17" t="str">
        <f t="shared" si="253"/>
        <v/>
      </c>
      <c r="EJ12" s="17" t="str">
        <f t="shared" si="254"/>
        <v/>
      </c>
      <c r="EK12" s="17" t="str">
        <f t="shared" si="255"/>
        <v/>
      </c>
      <c r="EL12" s="17" t="str">
        <f t="shared" si="256"/>
        <v/>
      </c>
      <c r="EM12" s="17" t="str">
        <f t="shared" si="257"/>
        <v/>
      </c>
      <c r="EN12" s="17" t="str">
        <f t="shared" si="258"/>
        <v/>
      </c>
      <c r="EO12" s="17" t="str">
        <f t="shared" si="259"/>
        <v/>
      </c>
      <c r="EP12" s="17" t="str">
        <f t="shared" si="260"/>
        <v/>
      </c>
      <c r="EQ12" s="17" t="str">
        <f t="shared" si="261"/>
        <v/>
      </c>
      <c r="ER12" s="17" t="str">
        <f t="shared" si="262"/>
        <v/>
      </c>
      <c r="ES12" s="17" t="str">
        <f t="shared" si="263"/>
        <v/>
      </c>
      <c r="ET12" s="17" t="str">
        <f t="shared" si="264"/>
        <v/>
      </c>
      <c r="EU12" s="17" t="str">
        <f t="shared" si="265"/>
        <v/>
      </c>
      <c r="EV12" s="17" t="str">
        <f t="shared" si="266"/>
        <v/>
      </c>
      <c r="EW12" s="17" t="str">
        <f t="shared" si="267"/>
        <v/>
      </c>
      <c r="EX12" s="17" t="str">
        <f t="shared" si="268"/>
        <v/>
      </c>
      <c r="EY12" s="17" t="str">
        <f t="shared" si="269"/>
        <v/>
      </c>
      <c r="EZ12" s="17" t="str">
        <f t="shared" si="270"/>
        <v/>
      </c>
      <c r="FA12" s="17" t="str">
        <f t="shared" si="271"/>
        <v/>
      </c>
      <c r="FB12" s="17" t="str">
        <f t="shared" si="272"/>
        <v/>
      </c>
      <c r="FC12" s="17" t="str">
        <f t="shared" si="273"/>
        <v/>
      </c>
      <c r="FD12" s="17" t="str">
        <f t="shared" si="274"/>
        <v/>
      </c>
      <c r="FE12" s="17" t="str">
        <f t="shared" si="275"/>
        <v/>
      </c>
      <c r="FF12" s="17" t="str">
        <f t="shared" si="276"/>
        <v/>
      </c>
      <c r="FG12" s="17" t="str">
        <f t="shared" si="277"/>
        <v/>
      </c>
      <c r="FH12" s="17" t="str">
        <f t="shared" si="278"/>
        <v/>
      </c>
      <c r="FI12" s="17" t="str">
        <f t="shared" si="279"/>
        <v/>
      </c>
      <c r="FJ12" s="17" t="str">
        <f t="shared" si="280"/>
        <v/>
      </c>
      <c r="FK12" s="310">
        <f t="shared" si="281"/>
        <v>0</v>
      </c>
      <c r="FL12" s="501">
        <v>1889</v>
      </c>
      <c r="FM12" s="17" t="str">
        <f t="shared" si="282"/>
        <v/>
      </c>
      <c r="FN12" s="17" t="str">
        <f t="shared" si="283"/>
        <v/>
      </c>
      <c r="FO12" s="17" t="str">
        <f t="shared" si="284"/>
        <v/>
      </c>
      <c r="FP12" s="17" t="str">
        <f t="shared" si="285"/>
        <v/>
      </c>
      <c r="FQ12" s="17" t="str">
        <f t="shared" si="286"/>
        <v/>
      </c>
      <c r="FR12" s="17" t="str">
        <f t="shared" si="287"/>
        <v/>
      </c>
      <c r="FS12" s="17" t="str">
        <f t="shared" si="288"/>
        <v/>
      </c>
      <c r="FT12" s="17" t="str">
        <f t="shared" si="289"/>
        <v/>
      </c>
      <c r="FU12" s="17" t="str">
        <f t="shared" si="290"/>
        <v/>
      </c>
      <c r="FV12" s="17" t="str">
        <f t="shared" si="291"/>
        <v/>
      </c>
      <c r="FW12" s="17" t="str">
        <f t="shared" si="292"/>
        <v/>
      </c>
      <c r="FX12" s="17" t="str">
        <f t="shared" si="293"/>
        <v/>
      </c>
      <c r="FY12" s="17" t="str">
        <f t="shared" si="294"/>
        <v/>
      </c>
      <c r="FZ12" s="17" t="str">
        <f t="shared" si="295"/>
        <v/>
      </c>
      <c r="GA12" s="17" t="str">
        <f t="shared" si="296"/>
        <v/>
      </c>
      <c r="GB12" s="17" t="str">
        <f t="shared" si="297"/>
        <v/>
      </c>
      <c r="GC12" s="17" t="str">
        <f t="shared" si="298"/>
        <v/>
      </c>
      <c r="GD12" s="17" t="str">
        <f t="shared" si="299"/>
        <v/>
      </c>
      <c r="GE12" s="17" t="str">
        <f t="shared" si="300"/>
        <v/>
      </c>
      <c r="GF12" s="17" t="str">
        <f t="shared" si="301"/>
        <v/>
      </c>
      <c r="GG12" s="17" t="str">
        <f t="shared" si="302"/>
        <v/>
      </c>
      <c r="GH12" s="17" t="str">
        <f t="shared" si="303"/>
        <v/>
      </c>
      <c r="GI12" s="17" t="str">
        <f t="shared" si="304"/>
        <v/>
      </c>
      <c r="GJ12" s="17" t="str">
        <f t="shared" si="305"/>
        <v/>
      </c>
      <c r="GK12" s="17" t="str">
        <f t="shared" si="306"/>
        <v/>
      </c>
      <c r="GL12" s="17" t="str">
        <f t="shared" si="307"/>
        <v/>
      </c>
      <c r="GM12" s="17" t="str">
        <f t="shared" si="308"/>
        <v/>
      </c>
      <c r="GN12" s="17" t="str">
        <f t="shared" si="309"/>
        <v/>
      </c>
      <c r="GO12" s="17" t="str">
        <f t="shared" si="310"/>
        <v/>
      </c>
      <c r="GP12" s="17" t="str">
        <f t="shared" si="311"/>
        <v/>
      </c>
      <c r="GQ12" s="17" t="str">
        <f t="shared" si="312"/>
        <v/>
      </c>
      <c r="GS12" s="501">
        <v>1889</v>
      </c>
      <c r="GT12" s="28" t="str">
        <f t="shared" si="313"/>
        <v/>
      </c>
      <c r="GU12" s="28" t="str">
        <f t="shared" si="314"/>
        <v/>
      </c>
      <c r="GV12" s="28" t="str">
        <f t="shared" si="315"/>
        <v/>
      </c>
      <c r="GW12" s="28" t="str">
        <f t="shared" si="316"/>
        <v/>
      </c>
      <c r="GX12" s="28" t="str">
        <f t="shared" si="317"/>
        <v/>
      </c>
      <c r="GY12" s="28" t="str">
        <f t="shared" si="318"/>
        <v/>
      </c>
      <c r="GZ12" s="28" t="str">
        <f t="shared" si="319"/>
        <v/>
      </c>
      <c r="HA12" s="28" t="str">
        <f t="shared" si="320"/>
        <v/>
      </c>
      <c r="HB12" s="28" t="str">
        <f t="shared" si="321"/>
        <v/>
      </c>
      <c r="HC12" s="28" t="str">
        <f t="shared" si="322"/>
        <v/>
      </c>
      <c r="HD12" s="28" t="str">
        <f t="shared" si="323"/>
        <v/>
      </c>
      <c r="HE12" s="28" t="str">
        <f t="shared" si="324"/>
        <v/>
      </c>
      <c r="HF12" s="28" t="str">
        <f t="shared" si="325"/>
        <v/>
      </c>
      <c r="HG12" s="28" t="str">
        <f t="shared" si="326"/>
        <v/>
      </c>
      <c r="HH12" s="28" t="str">
        <f t="shared" si="327"/>
        <v/>
      </c>
      <c r="HI12" s="28" t="str">
        <f t="shared" si="328"/>
        <v/>
      </c>
      <c r="HJ12" s="28" t="str">
        <f t="shared" si="329"/>
        <v/>
      </c>
      <c r="HK12" s="28" t="str">
        <f t="shared" si="330"/>
        <v/>
      </c>
      <c r="HL12" s="28" t="str">
        <f t="shared" si="331"/>
        <v/>
      </c>
      <c r="HM12" s="28" t="str">
        <f t="shared" si="332"/>
        <v/>
      </c>
      <c r="HN12" s="28" t="str">
        <f t="shared" si="333"/>
        <v/>
      </c>
      <c r="HO12" s="28" t="str">
        <f t="shared" si="334"/>
        <v/>
      </c>
      <c r="HP12" s="28" t="str">
        <f t="shared" si="335"/>
        <v/>
      </c>
      <c r="HQ12" s="28" t="str">
        <f t="shared" si="336"/>
        <v/>
      </c>
      <c r="HR12" s="28" t="str">
        <f t="shared" si="337"/>
        <v/>
      </c>
      <c r="HS12" s="28" t="str">
        <f t="shared" si="338"/>
        <v/>
      </c>
      <c r="HT12" s="28" t="str">
        <f t="shared" si="339"/>
        <v/>
      </c>
      <c r="HU12" s="28" t="str">
        <f t="shared" si="340"/>
        <v/>
      </c>
      <c r="HV12" s="28" t="str">
        <f t="shared" si="341"/>
        <v/>
      </c>
      <c r="HW12" s="28" t="str">
        <f t="shared" si="342"/>
        <v/>
      </c>
      <c r="HX12" s="28" t="str">
        <f t="shared" si="343"/>
        <v/>
      </c>
      <c r="HY12" s="28">
        <f t="shared" si="344"/>
        <v>0</v>
      </c>
      <c r="HZ12" s="501">
        <v>1889</v>
      </c>
      <c r="IA12" s="4"/>
      <c r="IB12" s="4"/>
    </row>
    <row r="13" spans="1:236">
      <c r="A13" s="501">
        <v>1890</v>
      </c>
      <c r="B13" s="4">
        <v>45</v>
      </c>
      <c r="C13" s="4">
        <v>36</v>
      </c>
      <c r="D13" s="4">
        <v>43</v>
      </c>
      <c r="E13" s="4">
        <v>55</v>
      </c>
      <c r="F13" s="4">
        <v>55</v>
      </c>
      <c r="G13" s="482">
        <v>40</v>
      </c>
      <c r="H13" s="4">
        <v>40</v>
      </c>
      <c r="I13" s="4">
        <v>44</v>
      </c>
      <c r="J13" s="4">
        <v>48</v>
      </c>
      <c r="K13" s="4">
        <v>54</v>
      </c>
      <c r="L13" s="482">
        <v>72</v>
      </c>
      <c r="M13" s="4">
        <v>77</v>
      </c>
      <c r="N13" s="4">
        <v>76</v>
      </c>
      <c r="O13" s="4">
        <v>59</v>
      </c>
      <c r="P13" s="4">
        <v>51</v>
      </c>
      <c r="Q13" s="482">
        <v>43</v>
      </c>
      <c r="R13" s="4">
        <v>52</v>
      </c>
      <c r="S13" s="4">
        <v>73</v>
      </c>
      <c r="T13" s="4">
        <v>62</v>
      </c>
      <c r="U13" s="4">
        <v>58</v>
      </c>
      <c r="V13" s="482">
        <v>74</v>
      </c>
      <c r="W13" s="4">
        <v>87</v>
      </c>
      <c r="X13" s="4">
        <v>61</v>
      </c>
      <c r="Y13" s="4">
        <v>60</v>
      </c>
      <c r="Z13" s="4">
        <v>69</v>
      </c>
      <c r="AA13" s="482">
        <v>69</v>
      </c>
      <c r="AB13" s="4">
        <v>80</v>
      </c>
      <c r="AC13" s="4">
        <v>60</v>
      </c>
      <c r="AD13" s="4">
        <v>67</v>
      </c>
      <c r="AE13" s="4">
        <v>69</v>
      </c>
      <c r="AF13" s="4">
        <v>50</v>
      </c>
      <c r="AG13" s="14">
        <f t="shared" si="154"/>
        <v>1829</v>
      </c>
      <c r="AH13" s="8">
        <f t="shared" si="155"/>
        <v>59</v>
      </c>
      <c r="AI13" s="17">
        <f t="shared" si="156"/>
        <v>87</v>
      </c>
      <c r="AJ13" s="20">
        <f t="shared" si="157"/>
        <v>36</v>
      </c>
      <c r="AK13" s="501">
        <v>1890</v>
      </c>
      <c r="AL13" s="28" t="str">
        <f t="shared" si="158"/>
        <v/>
      </c>
      <c r="AM13" s="28" t="str">
        <f t="shared" si="159"/>
        <v/>
      </c>
      <c r="AN13" s="28" t="str">
        <f t="shared" si="160"/>
        <v/>
      </c>
      <c r="AO13" s="28" t="str">
        <f t="shared" si="161"/>
        <v/>
      </c>
      <c r="AP13" s="28" t="str">
        <f t="shared" si="162"/>
        <v/>
      </c>
      <c r="AQ13" s="28" t="str">
        <f t="shared" si="163"/>
        <v/>
      </c>
      <c r="AR13" s="28" t="str">
        <f t="shared" si="164"/>
        <v/>
      </c>
      <c r="AS13" s="28" t="str">
        <f t="shared" si="165"/>
        <v/>
      </c>
      <c r="AT13" s="28" t="str">
        <f t="shared" si="166"/>
        <v/>
      </c>
      <c r="AU13" s="28" t="str">
        <f t="shared" si="167"/>
        <v/>
      </c>
      <c r="AV13" s="28" t="str">
        <f t="shared" si="168"/>
        <v/>
      </c>
      <c r="AW13" s="28" t="str">
        <f t="shared" si="169"/>
        <v/>
      </c>
      <c r="AX13" s="28" t="str">
        <f t="shared" si="170"/>
        <v/>
      </c>
      <c r="AY13" s="28" t="str">
        <f t="shared" si="171"/>
        <v/>
      </c>
      <c r="AZ13" s="28" t="str">
        <f t="shared" si="172"/>
        <v/>
      </c>
      <c r="BA13" s="28" t="str">
        <f t="shared" si="173"/>
        <v/>
      </c>
      <c r="BB13" s="28" t="str">
        <f t="shared" si="174"/>
        <v/>
      </c>
      <c r="BC13" s="28" t="str">
        <f t="shared" si="175"/>
        <v/>
      </c>
      <c r="BD13" s="28" t="str">
        <f t="shared" si="176"/>
        <v/>
      </c>
      <c r="BE13" s="28" t="str">
        <f t="shared" si="177"/>
        <v/>
      </c>
      <c r="BF13" s="28" t="str">
        <f t="shared" si="178"/>
        <v/>
      </c>
      <c r="BG13" s="28" t="str">
        <f t="shared" si="179"/>
        <v/>
      </c>
      <c r="BH13" s="28" t="str">
        <f t="shared" si="180"/>
        <v/>
      </c>
      <c r="BI13" s="28" t="str">
        <f t="shared" si="181"/>
        <v/>
      </c>
      <c r="BJ13" s="28" t="str">
        <f t="shared" si="182"/>
        <v/>
      </c>
      <c r="BK13" s="28" t="str">
        <f t="shared" si="183"/>
        <v/>
      </c>
      <c r="BL13" s="28" t="str">
        <f t="shared" si="184"/>
        <v/>
      </c>
      <c r="BM13" s="28" t="str">
        <f t="shared" si="185"/>
        <v/>
      </c>
      <c r="BN13" s="28" t="str">
        <f t="shared" si="186"/>
        <v/>
      </c>
      <c r="BO13" s="28" t="str">
        <f t="shared" si="187"/>
        <v/>
      </c>
      <c r="BP13" s="28" t="str">
        <f t="shared" si="188"/>
        <v/>
      </c>
      <c r="BQ13" s="28">
        <f t="shared" si="189"/>
        <v>0</v>
      </c>
      <c r="BR13" s="501">
        <v>1890</v>
      </c>
      <c r="BS13" s="17" t="str">
        <f t="shared" si="31"/>
        <v/>
      </c>
      <c r="BT13" s="17" t="str">
        <f t="shared" si="32"/>
        <v/>
      </c>
      <c r="BU13" s="17" t="str">
        <f t="shared" si="33"/>
        <v/>
      </c>
      <c r="BV13" s="17" t="str">
        <f t="shared" si="190"/>
        <v/>
      </c>
      <c r="BW13" s="17" t="str">
        <f t="shared" si="191"/>
        <v/>
      </c>
      <c r="BX13" s="17" t="str">
        <f t="shared" si="192"/>
        <v/>
      </c>
      <c r="BY13" s="17" t="str">
        <f t="shared" si="193"/>
        <v/>
      </c>
      <c r="BZ13" s="17" t="str">
        <f t="shared" si="194"/>
        <v/>
      </c>
      <c r="CA13" s="17" t="str">
        <f t="shared" si="195"/>
        <v/>
      </c>
      <c r="CB13" s="17" t="str">
        <f t="shared" si="196"/>
        <v/>
      </c>
      <c r="CC13" s="17" t="str">
        <f t="shared" si="197"/>
        <v/>
      </c>
      <c r="CD13" s="17" t="str">
        <f t="shared" si="198"/>
        <v/>
      </c>
      <c r="CE13" s="17" t="str">
        <f t="shared" si="199"/>
        <v/>
      </c>
      <c r="CF13" s="17" t="str">
        <f t="shared" si="200"/>
        <v/>
      </c>
      <c r="CG13" s="17" t="str">
        <f t="shared" si="201"/>
        <v/>
      </c>
      <c r="CH13" s="17" t="str">
        <f t="shared" si="202"/>
        <v/>
      </c>
      <c r="CI13" s="17" t="str">
        <f t="shared" si="203"/>
        <v/>
      </c>
      <c r="CJ13" s="17" t="str">
        <f t="shared" si="204"/>
        <v/>
      </c>
      <c r="CK13" s="17" t="str">
        <f t="shared" si="205"/>
        <v/>
      </c>
      <c r="CL13" s="17" t="str">
        <f t="shared" si="206"/>
        <v/>
      </c>
      <c r="CM13" s="17" t="str">
        <f t="shared" si="207"/>
        <v/>
      </c>
      <c r="CN13" s="17" t="str">
        <f t="shared" si="208"/>
        <v/>
      </c>
      <c r="CO13" s="17" t="str">
        <f t="shared" si="209"/>
        <v/>
      </c>
      <c r="CP13" s="17" t="str">
        <f t="shared" si="210"/>
        <v/>
      </c>
      <c r="CQ13" s="17" t="str">
        <f t="shared" si="211"/>
        <v/>
      </c>
      <c r="CR13" s="17" t="str">
        <f t="shared" si="212"/>
        <v/>
      </c>
      <c r="CS13" s="17" t="str">
        <f t="shared" si="213"/>
        <v/>
      </c>
      <c r="CT13" s="17" t="str">
        <f t="shared" si="214"/>
        <v/>
      </c>
      <c r="CU13" s="17" t="str">
        <f t="shared" si="215"/>
        <v/>
      </c>
      <c r="CV13" s="17" t="str">
        <f t="shared" si="216"/>
        <v/>
      </c>
      <c r="CW13" s="17" t="str">
        <f t="shared" si="217"/>
        <v/>
      </c>
      <c r="CX13" s="501">
        <v>1890</v>
      </c>
      <c r="CY13" s="28" t="str">
        <f t="shared" si="218"/>
        <v/>
      </c>
      <c r="CZ13" s="28" t="str">
        <f t="shared" si="219"/>
        <v/>
      </c>
      <c r="DA13" s="28" t="str">
        <f t="shared" si="220"/>
        <v/>
      </c>
      <c r="DB13" s="28" t="str">
        <f t="shared" si="221"/>
        <v/>
      </c>
      <c r="DC13" s="28" t="str">
        <f t="shared" si="222"/>
        <v/>
      </c>
      <c r="DD13" s="28" t="str">
        <f t="shared" si="223"/>
        <v/>
      </c>
      <c r="DE13" s="28" t="str">
        <f t="shared" si="224"/>
        <v/>
      </c>
      <c r="DF13" s="28" t="str">
        <f t="shared" si="225"/>
        <v/>
      </c>
      <c r="DG13" s="28" t="str">
        <f t="shared" si="226"/>
        <v/>
      </c>
      <c r="DH13" s="28" t="str">
        <f t="shared" si="227"/>
        <v/>
      </c>
      <c r="DI13" s="28">
        <f t="shared" si="228"/>
        <v>1</v>
      </c>
      <c r="DJ13" s="28">
        <f t="shared" si="229"/>
        <v>1</v>
      </c>
      <c r="DK13" s="28">
        <f t="shared" si="230"/>
        <v>1</v>
      </c>
      <c r="DL13" s="28" t="str">
        <f t="shared" si="231"/>
        <v/>
      </c>
      <c r="DM13" s="28" t="str">
        <f t="shared" si="232"/>
        <v/>
      </c>
      <c r="DN13" s="28" t="str">
        <f t="shared" si="233"/>
        <v/>
      </c>
      <c r="DO13" s="28" t="str">
        <f t="shared" si="234"/>
        <v/>
      </c>
      <c r="DP13" s="28">
        <f t="shared" si="235"/>
        <v>1</v>
      </c>
      <c r="DQ13" s="28" t="str">
        <f t="shared" si="236"/>
        <v/>
      </c>
      <c r="DR13" s="28" t="str">
        <f t="shared" si="237"/>
        <v/>
      </c>
      <c r="DS13" s="28">
        <f t="shared" si="238"/>
        <v>1</v>
      </c>
      <c r="DT13" s="28">
        <f t="shared" si="239"/>
        <v>1</v>
      </c>
      <c r="DU13" s="28" t="str">
        <f t="shared" si="240"/>
        <v/>
      </c>
      <c r="DV13" s="28" t="str">
        <f t="shared" si="241"/>
        <v/>
      </c>
      <c r="DW13" s="28" t="str">
        <f t="shared" si="242"/>
        <v/>
      </c>
      <c r="DX13" s="28" t="str">
        <f t="shared" si="243"/>
        <v/>
      </c>
      <c r="DY13" s="28">
        <f t="shared" si="244"/>
        <v>1</v>
      </c>
      <c r="DZ13" s="28" t="str">
        <f t="shared" si="245"/>
        <v/>
      </c>
      <c r="EA13" s="28" t="str">
        <f t="shared" si="246"/>
        <v/>
      </c>
      <c r="EB13" s="28" t="str">
        <f t="shared" si="247"/>
        <v/>
      </c>
      <c r="EC13" s="28" t="str">
        <f t="shared" si="248"/>
        <v/>
      </c>
      <c r="ED13" s="28">
        <f t="shared" si="249"/>
        <v>7</v>
      </c>
      <c r="EE13" s="501">
        <v>1890</v>
      </c>
      <c r="EF13" s="17" t="str">
        <f t="shared" si="250"/>
        <v/>
      </c>
      <c r="EG13" s="17" t="str">
        <f t="shared" si="251"/>
        <v/>
      </c>
      <c r="EH13" s="17" t="str">
        <f t="shared" si="252"/>
        <v/>
      </c>
      <c r="EI13" s="17" t="str">
        <f t="shared" si="253"/>
        <v/>
      </c>
      <c r="EJ13" s="17" t="str">
        <f t="shared" si="254"/>
        <v/>
      </c>
      <c r="EK13" s="17" t="str">
        <f t="shared" si="255"/>
        <v/>
      </c>
      <c r="EL13" s="17" t="str">
        <f t="shared" si="256"/>
        <v/>
      </c>
      <c r="EM13" s="17" t="str">
        <f t="shared" si="257"/>
        <v/>
      </c>
      <c r="EN13" s="17" t="str">
        <f t="shared" si="258"/>
        <v/>
      </c>
      <c r="EO13" s="17" t="str">
        <f t="shared" si="259"/>
        <v/>
      </c>
      <c r="EP13" s="17" t="str">
        <f t="shared" si="260"/>
        <v/>
      </c>
      <c r="EQ13" s="17" t="str">
        <f t="shared" si="261"/>
        <v/>
      </c>
      <c r="ER13" s="17" t="str">
        <f t="shared" si="262"/>
        <v/>
      </c>
      <c r="ES13" s="17" t="str">
        <f t="shared" si="263"/>
        <v/>
      </c>
      <c r="ET13" s="17" t="str">
        <f t="shared" si="264"/>
        <v/>
      </c>
      <c r="EU13" s="17" t="str">
        <f t="shared" si="265"/>
        <v/>
      </c>
      <c r="EV13" s="17" t="str">
        <f t="shared" si="266"/>
        <v/>
      </c>
      <c r="EW13" s="17" t="str">
        <f t="shared" si="267"/>
        <v/>
      </c>
      <c r="EX13" s="17" t="str">
        <f t="shared" si="268"/>
        <v/>
      </c>
      <c r="EY13" s="17" t="str">
        <f t="shared" si="269"/>
        <v/>
      </c>
      <c r="EZ13" s="17" t="str">
        <f t="shared" si="270"/>
        <v/>
      </c>
      <c r="FA13" s="17" t="str">
        <f t="shared" si="271"/>
        <v/>
      </c>
      <c r="FB13" s="17" t="str">
        <f t="shared" si="272"/>
        <v/>
      </c>
      <c r="FC13" s="17" t="str">
        <f t="shared" si="273"/>
        <v/>
      </c>
      <c r="FD13" s="17" t="str">
        <f t="shared" si="274"/>
        <v/>
      </c>
      <c r="FE13" s="17" t="str">
        <f t="shared" si="275"/>
        <v/>
      </c>
      <c r="FF13" s="17" t="str">
        <f t="shared" si="276"/>
        <v/>
      </c>
      <c r="FG13" s="17" t="str">
        <f t="shared" si="277"/>
        <v/>
      </c>
      <c r="FH13" s="17" t="str">
        <f t="shared" si="278"/>
        <v/>
      </c>
      <c r="FI13" s="17" t="str">
        <f t="shared" si="279"/>
        <v/>
      </c>
      <c r="FJ13" s="17" t="str">
        <f t="shared" si="280"/>
        <v/>
      </c>
      <c r="FK13" s="310">
        <f t="shared" si="281"/>
        <v>0</v>
      </c>
      <c r="FL13" s="501">
        <v>1890</v>
      </c>
      <c r="FM13" s="17" t="str">
        <f t="shared" si="282"/>
        <v/>
      </c>
      <c r="FN13" s="17" t="str">
        <f t="shared" si="283"/>
        <v/>
      </c>
      <c r="FO13" s="17" t="str">
        <f t="shared" si="284"/>
        <v/>
      </c>
      <c r="FP13" s="17" t="str">
        <f t="shared" si="285"/>
        <v/>
      </c>
      <c r="FQ13" s="17" t="str">
        <f t="shared" si="286"/>
        <v/>
      </c>
      <c r="FR13" s="17" t="str">
        <f t="shared" si="287"/>
        <v/>
      </c>
      <c r="FS13" s="17" t="str">
        <f t="shared" si="288"/>
        <v/>
      </c>
      <c r="FT13" s="17" t="str">
        <f t="shared" si="289"/>
        <v/>
      </c>
      <c r="FU13" s="17" t="str">
        <f t="shared" si="290"/>
        <v/>
      </c>
      <c r="FV13" s="17" t="str">
        <f t="shared" si="291"/>
        <v/>
      </c>
      <c r="FW13" s="17" t="str">
        <f t="shared" si="292"/>
        <v/>
      </c>
      <c r="FX13" s="17" t="str">
        <f t="shared" si="293"/>
        <v/>
      </c>
      <c r="FY13" s="17" t="str">
        <f t="shared" si="294"/>
        <v/>
      </c>
      <c r="FZ13" s="17" t="str">
        <f t="shared" si="295"/>
        <v/>
      </c>
      <c r="GA13" s="17" t="str">
        <f t="shared" si="296"/>
        <v/>
      </c>
      <c r="GB13" s="17" t="str">
        <f t="shared" si="297"/>
        <v/>
      </c>
      <c r="GC13" s="17" t="str">
        <f t="shared" si="298"/>
        <v/>
      </c>
      <c r="GD13" s="17" t="str">
        <f t="shared" si="299"/>
        <v/>
      </c>
      <c r="GE13" s="17" t="str">
        <f t="shared" si="300"/>
        <v/>
      </c>
      <c r="GF13" s="17" t="str">
        <f t="shared" si="301"/>
        <v/>
      </c>
      <c r="GG13" s="17" t="str">
        <f t="shared" si="302"/>
        <v/>
      </c>
      <c r="GH13" s="17" t="str">
        <f t="shared" si="303"/>
        <v/>
      </c>
      <c r="GI13" s="17" t="str">
        <f t="shared" si="304"/>
        <v/>
      </c>
      <c r="GJ13" s="17" t="str">
        <f t="shared" si="305"/>
        <v/>
      </c>
      <c r="GK13" s="17" t="str">
        <f t="shared" si="306"/>
        <v/>
      </c>
      <c r="GL13" s="17" t="str">
        <f t="shared" si="307"/>
        <v/>
      </c>
      <c r="GM13" s="17" t="str">
        <f t="shared" si="308"/>
        <v/>
      </c>
      <c r="GN13" s="17" t="str">
        <f t="shared" si="309"/>
        <v/>
      </c>
      <c r="GO13" s="17" t="str">
        <f t="shared" si="310"/>
        <v/>
      </c>
      <c r="GP13" s="17" t="str">
        <f t="shared" si="311"/>
        <v/>
      </c>
      <c r="GQ13" s="17" t="str">
        <f t="shared" si="312"/>
        <v/>
      </c>
      <c r="GS13" s="501">
        <v>1890</v>
      </c>
      <c r="GT13" s="28" t="str">
        <f t="shared" si="313"/>
        <v/>
      </c>
      <c r="GU13" s="28" t="str">
        <f t="shared" si="314"/>
        <v/>
      </c>
      <c r="GV13" s="28" t="str">
        <f t="shared" si="315"/>
        <v/>
      </c>
      <c r="GW13" s="28" t="str">
        <f t="shared" si="316"/>
        <v/>
      </c>
      <c r="GX13" s="28" t="str">
        <f t="shared" si="317"/>
        <v/>
      </c>
      <c r="GY13" s="28" t="str">
        <f t="shared" si="318"/>
        <v/>
      </c>
      <c r="GZ13" s="28" t="str">
        <f t="shared" si="319"/>
        <v/>
      </c>
      <c r="HA13" s="28" t="str">
        <f t="shared" si="320"/>
        <v/>
      </c>
      <c r="HB13" s="28" t="str">
        <f t="shared" si="321"/>
        <v/>
      </c>
      <c r="HC13" s="28" t="str">
        <f t="shared" si="322"/>
        <v/>
      </c>
      <c r="HD13" s="28" t="str">
        <f t="shared" si="323"/>
        <v/>
      </c>
      <c r="HE13" s="28" t="str">
        <f t="shared" si="324"/>
        <v/>
      </c>
      <c r="HF13" s="28" t="str">
        <f t="shared" si="325"/>
        <v/>
      </c>
      <c r="HG13" s="28" t="str">
        <f t="shared" si="326"/>
        <v/>
      </c>
      <c r="HH13" s="28" t="str">
        <f t="shared" si="327"/>
        <v/>
      </c>
      <c r="HI13" s="28" t="str">
        <f t="shared" si="328"/>
        <v/>
      </c>
      <c r="HJ13" s="28" t="str">
        <f t="shared" si="329"/>
        <v/>
      </c>
      <c r="HK13" s="28" t="str">
        <f t="shared" si="330"/>
        <v/>
      </c>
      <c r="HL13" s="28" t="str">
        <f t="shared" si="331"/>
        <v/>
      </c>
      <c r="HM13" s="28" t="str">
        <f t="shared" si="332"/>
        <v/>
      </c>
      <c r="HN13" s="28" t="str">
        <f t="shared" si="333"/>
        <v/>
      </c>
      <c r="HO13" s="28">
        <f t="shared" si="334"/>
        <v>1</v>
      </c>
      <c r="HP13" s="28" t="str">
        <f t="shared" si="335"/>
        <v/>
      </c>
      <c r="HQ13" s="28" t="str">
        <f t="shared" si="336"/>
        <v/>
      </c>
      <c r="HR13" s="28" t="str">
        <f t="shared" si="337"/>
        <v/>
      </c>
      <c r="HS13" s="28" t="str">
        <f t="shared" si="338"/>
        <v/>
      </c>
      <c r="HT13" s="28">
        <f t="shared" si="339"/>
        <v>1</v>
      </c>
      <c r="HU13" s="28" t="str">
        <f t="shared" si="340"/>
        <v/>
      </c>
      <c r="HV13" s="28" t="str">
        <f t="shared" si="341"/>
        <v/>
      </c>
      <c r="HW13" s="28" t="str">
        <f t="shared" si="342"/>
        <v/>
      </c>
      <c r="HX13" s="28" t="str">
        <f t="shared" si="343"/>
        <v/>
      </c>
      <c r="HY13" s="28">
        <f t="shared" si="344"/>
        <v>2</v>
      </c>
      <c r="HZ13" s="501">
        <v>1890</v>
      </c>
      <c r="IA13" s="4"/>
      <c r="IB13" s="4"/>
    </row>
    <row r="14" spans="1:236">
      <c r="A14" s="501">
        <v>1891</v>
      </c>
      <c r="B14" s="4">
        <v>43</v>
      </c>
      <c r="C14" s="4">
        <v>41</v>
      </c>
      <c r="D14" s="4">
        <v>41</v>
      </c>
      <c r="E14" s="4">
        <v>61</v>
      </c>
      <c r="F14" s="4">
        <v>53</v>
      </c>
      <c r="G14" s="482">
        <v>34</v>
      </c>
      <c r="H14" s="4">
        <v>43</v>
      </c>
      <c r="I14" s="4">
        <v>46</v>
      </c>
      <c r="J14" s="4">
        <v>59</v>
      </c>
      <c r="K14" s="4">
        <v>64</v>
      </c>
      <c r="L14" s="482">
        <v>60</v>
      </c>
      <c r="M14" s="4">
        <v>54</v>
      </c>
      <c r="N14" s="4">
        <v>61</v>
      </c>
      <c r="O14" s="4">
        <v>54</v>
      </c>
      <c r="P14" s="4">
        <v>57</v>
      </c>
      <c r="Q14" s="482">
        <v>65</v>
      </c>
      <c r="R14" s="4">
        <v>59</v>
      </c>
      <c r="S14" s="4">
        <v>63</v>
      </c>
      <c r="T14" s="4">
        <v>65</v>
      </c>
      <c r="U14" s="4">
        <v>52</v>
      </c>
      <c r="V14" s="482">
        <v>50</v>
      </c>
      <c r="W14" s="4">
        <v>48</v>
      </c>
      <c r="X14" s="4">
        <v>62</v>
      </c>
      <c r="Y14" s="4">
        <v>56</v>
      </c>
      <c r="Z14" s="4">
        <v>70</v>
      </c>
      <c r="AA14" s="482">
        <v>58</v>
      </c>
      <c r="AB14" s="4">
        <v>51</v>
      </c>
      <c r="AC14" s="4">
        <v>50</v>
      </c>
      <c r="AD14" s="4">
        <v>65</v>
      </c>
      <c r="AE14" s="4">
        <v>76</v>
      </c>
      <c r="AF14" s="4">
        <v>46</v>
      </c>
      <c r="AG14" s="14">
        <f t="shared" si="154"/>
        <v>1707</v>
      </c>
      <c r="AH14" s="8">
        <f t="shared" si="155"/>
        <v>55.064516129032256</v>
      </c>
      <c r="AI14" s="17">
        <f t="shared" si="156"/>
        <v>76</v>
      </c>
      <c r="AJ14" s="20">
        <f t="shared" si="157"/>
        <v>34</v>
      </c>
      <c r="AK14" s="501">
        <v>1891</v>
      </c>
      <c r="AL14" s="28" t="str">
        <f t="shared" si="158"/>
        <v/>
      </c>
      <c r="AM14" s="28" t="str">
        <f t="shared" si="159"/>
        <v/>
      </c>
      <c r="AN14" s="28" t="str">
        <f t="shared" si="160"/>
        <v/>
      </c>
      <c r="AO14" s="28" t="str">
        <f t="shared" si="161"/>
        <v/>
      </c>
      <c r="AP14" s="28" t="str">
        <f t="shared" si="162"/>
        <v/>
      </c>
      <c r="AQ14" s="28" t="str">
        <f t="shared" si="163"/>
        <v/>
      </c>
      <c r="AR14" s="28" t="str">
        <f t="shared" si="164"/>
        <v/>
      </c>
      <c r="AS14" s="28" t="str">
        <f t="shared" si="165"/>
        <v/>
      </c>
      <c r="AT14" s="28" t="str">
        <f t="shared" si="166"/>
        <v/>
      </c>
      <c r="AU14" s="28" t="str">
        <f t="shared" si="167"/>
        <v/>
      </c>
      <c r="AV14" s="28" t="str">
        <f t="shared" si="168"/>
        <v/>
      </c>
      <c r="AW14" s="28" t="str">
        <f t="shared" si="169"/>
        <v/>
      </c>
      <c r="AX14" s="28" t="str">
        <f t="shared" si="170"/>
        <v/>
      </c>
      <c r="AY14" s="28" t="str">
        <f t="shared" si="171"/>
        <v/>
      </c>
      <c r="AZ14" s="28" t="str">
        <f t="shared" si="172"/>
        <v/>
      </c>
      <c r="BA14" s="28" t="str">
        <f t="shared" si="173"/>
        <v/>
      </c>
      <c r="BB14" s="28" t="str">
        <f t="shared" si="174"/>
        <v/>
      </c>
      <c r="BC14" s="28" t="str">
        <f t="shared" si="175"/>
        <v/>
      </c>
      <c r="BD14" s="28" t="str">
        <f t="shared" si="176"/>
        <v/>
      </c>
      <c r="BE14" s="28" t="str">
        <f t="shared" si="177"/>
        <v/>
      </c>
      <c r="BF14" s="28" t="str">
        <f t="shared" si="178"/>
        <v/>
      </c>
      <c r="BG14" s="28" t="str">
        <f t="shared" si="179"/>
        <v/>
      </c>
      <c r="BH14" s="28" t="str">
        <f t="shared" si="180"/>
        <v/>
      </c>
      <c r="BI14" s="28" t="str">
        <f t="shared" si="181"/>
        <v/>
      </c>
      <c r="BJ14" s="28" t="str">
        <f t="shared" si="182"/>
        <v/>
      </c>
      <c r="BK14" s="28" t="str">
        <f t="shared" si="183"/>
        <v/>
      </c>
      <c r="BL14" s="28" t="str">
        <f t="shared" si="184"/>
        <v/>
      </c>
      <c r="BM14" s="28" t="str">
        <f t="shared" si="185"/>
        <v/>
      </c>
      <c r="BN14" s="28" t="str">
        <f t="shared" si="186"/>
        <v/>
      </c>
      <c r="BO14" s="28" t="str">
        <f t="shared" si="187"/>
        <v/>
      </c>
      <c r="BP14" s="28" t="str">
        <f t="shared" si="188"/>
        <v/>
      </c>
      <c r="BQ14" s="28">
        <f t="shared" si="189"/>
        <v>0</v>
      </c>
      <c r="BR14" s="501">
        <v>1891</v>
      </c>
      <c r="BS14" s="17" t="str">
        <f t="shared" si="31"/>
        <v/>
      </c>
      <c r="BT14" s="17" t="str">
        <f t="shared" si="32"/>
        <v/>
      </c>
      <c r="BU14" s="17" t="str">
        <f t="shared" si="33"/>
        <v/>
      </c>
      <c r="BV14" s="17" t="str">
        <f t="shared" si="190"/>
        <v/>
      </c>
      <c r="BW14" s="17" t="str">
        <f t="shared" si="191"/>
        <v/>
      </c>
      <c r="BX14" s="17" t="str">
        <f t="shared" si="192"/>
        <v/>
      </c>
      <c r="BY14" s="17" t="str">
        <f t="shared" si="193"/>
        <v/>
      </c>
      <c r="BZ14" s="17" t="str">
        <f t="shared" si="194"/>
        <v/>
      </c>
      <c r="CA14" s="17" t="str">
        <f t="shared" si="195"/>
        <v/>
      </c>
      <c r="CB14" s="17" t="str">
        <f t="shared" si="196"/>
        <v/>
      </c>
      <c r="CC14" s="17" t="str">
        <f t="shared" si="197"/>
        <v/>
      </c>
      <c r="CD14" s="17" t="str">
        <f t="shared" si="198"/>
        <v/>
      </c>
      <c r="CE14" s="17" t="str">
        <f t="shared" si="199"/>
        <v/>
      </c>
      <c r="CF14" s="17" t="str">
        <f t="shared" si="200"/>
        <v/>
      </c>
      <c r="CG14" s="17" t="str">
        <f t="shared" si="201"/>
        <v/>
      </c>
      <c r="CH14" s="17" t="str">
        <f t="shared" si="202"/>
        <v/>
      </c>
      <c r="CI14" s="17" t="str">
        <f t="shared" si="203"/>
        <v/>
      </c>
      <c r="CJ14" s="17" t="str">
        <f t="shared" si="204"/>
        <v/>
      </c>
      <c r="CK14" s="17" t="str">
        <f t="shared" si="205"/>
        <v/>
      </c>
      <c r="CL14" s="17" t="str">
        <f t="shared" si="206"/>
        <v/>
      </c>
      <c r="CM14" s="17" t="str">
        <f t="shared" si="207"/>
        <v/>
      </c>
      <c r="CN14" s="17" t="str">
        <f t="shared" si="208"/>
        <v/>
      </c>
      <c r="CO14" s="17" t="str">
        <f t="shared" si="209"/>
        <v/>
      </c>
      <c r="CP14" s="17" t="str">
        <f t="shared" si="210"/>
        <v/>
      </c>
      <c r="CQ14" s="17" t="str">
        <f t="shared" si="211"/>
        <v/>
      </c>
      <c r="CR14" s="17" t="str">
        <f t="shared" si="212"/>
        <v/>
      </c>
      <c r="CS14" s="17" t="str">
        <f t="shared" si="213"/>
        <v/>
      </c>
      <c r="CT14" s="17" t="str">
        <f t="shared" si="214"/>
        <v/>
      </c>
      <c r="CU14" s="17" t="str">
        <f t="shared" si="215"/>
        <v/>
      </c>
      <c r="CV14" s="17" t="str">
        <f t="shared" si="216"/>
        <v/>
      </c>
      <c r="CW14" s="17" t="str">
        <f t="shared" si="217"/>
        <v/>
      </c>
      <c r="CX14" s="501">
        <v>1891</v>
      </c>
      <c r="CY14" s="28" t="str">
        <f t="shared" si="218"/>
        <v/>
      </c>
      <c r="CZ14" s="28" t="str">
        <f t="shared" si="219"/>
        <v/>
      </c>
      <c r="DA14" s="28" t="str">
        <f t="shared" si="220"/>
        <v/>
      </c>
      <c r="DB14" s="28" t="str">
        <f t="shared" si="221"/>
        <v/>
      </c>
      <c r="DC14" s="28" t="str">
        <f t="shared" si="222"/>
        <v/>
      </c>
      <c r="DD14" s="28" t="str">
        <f t="shared" si="223"/>
        <v/>
      </c>
      <c r="DE14" s="28" t="str">
        <f t="shared" si="224"/>
        <v/>
      </c>
      <c r="DF14" s="28" t="str">
        <f t="shared" si="225"/>
        <v/>
      </c>
      <c r="DG14" s="28" t="str">
        <f t="shared" si="226"/>
        <v/>
      </c>
      <c r="DH14" s="28" t="str">
        <f t="shared" si="227"/>
        <v/>
      </c>
      <c r="DI14" s="28" t="str">
        <f t="shared" si="228"/>
        <v/>
      </c>
      <c r="DJ14" s="28" t="str">
        <f t="shared" si="229"/>
        <v/>
      </c>
      <c r="DK14" s="28" t="str">
        <f t="shared" si="230"/>
        <v/>
      </c>
      <c r="DL14" s="28" t="str">
        <f t="shared" si="231"/>
        <v/>
      </c>
      <c r="DM14" s="28" t="str">
        <f t="shared" si="232"/>
        <v/>
      </c>
      <c r="DN14" s="28" t="str">
        <f t="shared" si="233"/>
        <v/>
      </c>
      <c r="DO14" s="28" t="str">
        <f t="shared" si="234"/>
        <v/>
      </c>
      <c r="DP14" s="28" t="str">
        <f t="shared" si="235"/>
        <v/>
      </c>
      <c r="DQ14" s="28" t="str">
        <f t="shared" si="236"/>
        <v/>
      </c>
      <c r="DR14" s="28" t="str">
        <f t="shared" si="237"/>
        <v/>
      </c>
      <c r="DS14" s="28" t="str">
        <f t="shared" si="238"/>
        <v/>
      </c>
      <c r="DT14" s="28" t="str">
        <f t="shared" si="239"/>
        <v/>
      </c>
      <c r="DU14" s="28" t="str">
        <f t="shared" si="240"/>
        <v/>
      </c>
      <c r="DV14" s="28" t="str">
        <f t="shared" si="241"/>
        <v/>
      </c>
      <c r="DW14" s="28">
        <f t="shared" si="242"/>
        <v>1</v>
      </c>
      <c r="DX14" s="28" t="str">
        <f t="shared" si="243"/>
        <v/>
      </c>
      <c r="DY14" s="28" t="str">
        <f t="shared" si="244"/>
        <v/>
      </c>
      <c r="DZ14" s="28" t="str">
        <f t="shared" si="245"/>
        <v/>
      </c>
      <c r="EA14" s="28" t="str">
        <f t="shared" si="246"/>
        <v/>
      </c>
      <c r="EB14" s="28">
        <f t="shared" si="247"/>
        <v>1</v>
      </c>
      <c r="EC14" s="28" t="str">
        <f t="shared" si="248"/>
        <v/>
      </c>
      <c r="ED14" s="28">
        <f t="shared" si="249"/>
        <v>2</v>
      </c>
      <c r="EE14" s="501">
        <v>1891</v>
      </c>
      <c r="EF14" s="17" t="str">
        <f t="shared" si="250"/>
        <v/>
      </c>
      <c r="EG14" s="17" t="str">
        <f t="shared" si="251"/>
        <v/>
      </c>
      <c r="EH14" s="17" t="str">
        <f t="shared" si="252"/>
        <v/>
      </c>
      <c r="EI14" s="17" t="str">
        <f t="shared" si="253"/>
        <v/>
      </c>
      <c r="EJ14" s="17" t="str">
        <f t="shared" si="254"/>
        <v/>
      </c>
      <c r="EK14" s="17" t="str">
        <f t="shared" si="255"/>
        <v/>
      </c>
      <c r="EL14" s="17" t="str">
        <f t="shared" si="256"/>
        <v/>
      </c>
      <c r="EM14" s="17" t="str">
        <f t="shared" si="257"/>
        <v/>
      </c>
      <c r="EN14" s="17" t="str">
        <f t="shared" si="258"/>
        <v/>
      </c>
      <c r="EO14" s="17" t="str">
        <f t="shared" si="259"/>
        <v/>
      </c>
      <c r="EP14" s="17" t="str">
        <f t="shared" si="260"/>
        <v/>
      </c>
      <c r="EQ14" s="17" t="str">
        <f t="shared" si="261"/>
        <v/>
      </c>
      <c r="ER14" s="17" t="str">
        <f t="shared" si="262"/>
        <v/>
      </c>
      <c r="ES14" s="17" t="str">
        <f t="shared" si="263"/>
        <v/>
      </c>
      <c r="ET14" s="17" t="str">
        <f t="shared" si="264"/>
        <v/>
      </c>
      <c r="EU14" s="17" t="str">
        <f t="shared" si="265"/>
        <v/>
      </c>
      <c r="EV14" s="17" t="str">
        <f t="shared" si="266"/>
        <v/>
      </c>
      <c r="EW14" s="17" t="str">
        <f t="shared" si="267"/>
        <v/>
      </c>
      <c r="EX14" s="17" t="str">
        <f t="shared" si="268"/>
        <v/>
      </c>
      <c r="EY14" s="17" t="str">
        <f t="shared" si="269"/>
        <v/>
      </c>
      <c r="EZ14" s="17" t="str">
        <f t="shared" si="270"/>
        <v/>
      </c>
      <c r="FA14" s="17" t="str">
        <f t="shared" si="271"/>
        <v/>
      </c>
      <c r="FB14" s="17" t="str">
        <f t="shared" si="272"/>
        <v/>
      </c>
      <c r="FC14" s="17" t="str">
        <f t="shared" si="273"/>
        <v/>
      </c>
      <c r="FD14" s="17" t="str">
        <f t="shared" si="274"/>
        <v/>
      </c>
      <c r="FE14" s="17" t="str">
        <f t="shared" si="275"/>
        <v/>
      </c>
      <c r="FF14" s="17" t="str">
        <f t="shared" si="276"/>
        <v/>
      </c>
      <c r="FG14" s="17" t="str">
        <f t="shared" si="277"/>
        <v/>
      </c>
      <c r="FH14" s="17" t="str">
        <f t="shared" si="278"/>
        <v/>
      </c>
      <c r="FI14" s="17" t="str">
        <f t="shared" si="279"/>
        <v/>
      </c>
      <c r="FJ14" s="17" t="str">
        <f t="shared" si="280"/>
        <v/>
      </c>
      <c r="FK14" s="310">
        <f t="shared" si="281"/>
        <v>0</v>
      </c>
      <c r="FL14" s="501">
        <v>1891</v>
      </c>
      <c r="FM14" s="17" t="str">
        <f t="shared" si="282"/>
        <v/>
      </c>
      <c r="FN14" s="17" t="str">
        <f t="shared" si="283"/>
        <v/>
      </c>
      <c r="FO14" s="17" t="str">
        <f t="shared" si="284"/>
        <v/>
      </c>
      <c r="FP14" s="17" t="str">
        <f t="shared" si="285"/>
        <v/>
      </c>
      <c r="FQ14" s="17" t="str">
        <f t="shared" si="286"/>
        <v/>
      </c>
      <c r="FR14" s="17" t="str">
        <f t="shared" si="287"/>
        <v/>
      </c>
      <c r="FS14" s="17" t="str">
        <f t="shared" si="288"/>
        <v/>
      </c>
      <c r="FT14" s="17" t="str">
        <f t="shared" si="289"/>
        <v/>
      </c>
      <c r="FU14" s="17" t="str">
        <f t="shared" si="290"/>
        <v/>
      </c>
      <c r="FV14" s="17" t="str">
        <f t="shared" si="291"/>
        <v/>
      </c>
      <c r="FW14" s="17" t="str">
        <f t="shared" si="292"/>
        <v/>
      </c>
      <c r="FX14" s="17" t="str">
        <f t="shared" si="293"/>
        <v/>
      </c>
      <c r="FY14" s="17" t="str">
        <f t="shared" si="294"/>
        <v/>
      </c>
      <c r="FZ14" s="17" t="str">
        <f t="shared" si="295"/>
        <v/>
      </c>
      <c r="GA14" s="17" t="str">
        <f t="shared" si="296"/>
        <v/>
      </c>
      <c r="GB14" s="17" t="str">
        <f t="shared" si="297"/>
        <v/>
      </c>
      <c r="GC14" s="17" t="str">
        <f t="shared" si="298"/>
        <v/>
      </c>
      <c r="GD14" s="17" t="str">
        <f t="shared" si="299"/>
        <v/>
      </c>
      <c r="GE14" s="17" t="str">
        <f t="shared" si="300"/>
        <v/>
      </c>
      <c r="GF14" s="17" t="str">
        <f t="shared" si="301"/>
        <v/>
      </c>
      <c r="GG14" s="17" t="str">
        <f t="shared" si="302"/>
        <v/>
      </c>
      <c r="GH14" s="17" t="str">
        <f t="shared" si="303"/>
        <v/>
      </c>
      <c r="GI14" s="17" t="str">
        <f t="shared" si="304"/>
        <v/>
      </c>
      <c r="GJ14" s="17" t="str">
        <f t="shared" si="305"/>
        <v/>
      </c>
      <c r="GK14" s="17" t="str">
        <f t="shared" si="306"/>
        <v/>
      </c>
      <c r="GL14" s="17" t="str">
        <f t="shared" si="307"/>
        <v/>
      </c>
      <c r="GM14" s="17" t="str">
        <f t="shared" si="308"/>
        <v/>
      </c>
      <c r="GN14" s="17" t="str">
        <f t="shared" si="309"/>
        <v/>
      </c>
      <c r="GO14" s="17" t="str">
        <f t="shared" si="310"/>
        <v/>
      </c>
      <c r="GP14" s="17" t="str">
        <f t="shared" si="311"/>
        <v/>
      </c>
      <c r="GQ14" s="17" t="str">
        <f t="shared" si="312"/>
        <v/>
      </c>
      <c r="GS14" s="501">
        <v>1891</v>
      </c>
      <c r="GT14" s="28" t="str">
        <f t="shared" si="313"/>
        <v/>
      </c>
      <c r="GU14" s="28" t="str">
        <f t="shared" si="314"/>
        <v/>
      </c>
      <c r="GV14" s="28" t="str">
        <f t="shared" si="315"/>
        <v/>
      </c>
      <c r="GW14" s="28" t="str">
        <f t="shared" si="316"/>
        <v/>
      </c>
      <c r="GX14" s="28" t="str">
        <f t="shared" si="317"/>
        <v/>
      </c>
      <c r="GY14" s="28" t="str">
        <f t="shared" si="318"/>
        <v/>
      </c>
      <c r="GZ14" s="28" t="str">
        <f t="shared" si="319"/>
        <v/>
      </c>
      <c r="HA14" s="28" t="str">
        <f t="shared" si="320"/>
        <v/>
      </c>
      <c r="HB14" s="28" t="str">
        <f t="shared" si="321"/>
        <v/>
      </c>
      <c r="HC14" s="28" t="str">
        <f t="shared" si="322"/>
        <v/>
      </c>
      <c r="HD14" s="28" t="str">
        <f t="shared" si="323"/>
        <v/>
      </c>
      <c r="HE14" s="28" t="str">
        <f t="shared" si="324"/>
        <v/>
      </c>
      <c r="HF14" s="28" t="str">
        <f t="shared" si="325"/>
        <v/>
      </c>
      <c r="HG14" s="28" t="str">
        <f t="shared" si="326"/>
        <v/>
      </c>
      <c r="HH14" s="28" t="str">
        <f t="shared" si="327"/>
        <v/>
      </c>
      <c r="HI14" s="28" t="str">
        <f t="shared" si="328"/>
        <v/>
      </c>
      <c r="HJ14" s="28" t="str">
        <f t="shared" si="329"/>
        <v/>
      </c>
      <c r="HK14" s="28" t="str">
        <f t="shared" si="330"/>
        <v/>
      </c>
      <c r="HL14" s="28" t="str">
        <f t="shared" si="331"/>
        <v/>
      </c>
      <c r="HM14" s="28" t="str">
        <f t="shared" si="332"/>
        <v/>
      </c>
      <c r="HN14" s="28" t="str">
        <f t="shared" si="333"/>
        <v/>
      </c>
      <c r="HO14" s="28" t="str">
        <f t="shared" si="334"/>
        <v/>
      </c>
      <c r="HP14" s="28" t="str">
        <f t="shared" si="335"/>
        <v/>
      </c>
      <c r="HQ14" s="28" t="str">
        <f t="shared" si="336"/>
        <v/>
      </c>
      <c r="HR14" s="28" t="str">
        <f t="shared" si="337"/>
        <v/>
      </c>
      <c r="HS14" s="28" t="str">
        <f t="shared" si="338"/>
        <v/>
      </c>
      <c r="HT14" s="28" t="str">
        <f t="shared" si="339"/>
        <v/>
      </c>
      <c r="HU14" s="28" t="str">
        <f t="shared" si="340"/>
        <v/>
      </c>
      <c r="HV14" s="28" t="str">
        <f t="shared" si="341"/>
        <v/>
      </c>
      <c r="HW14" s="28" t="str">
        <f t="shared" si="342"/>
        <v/>
      </c>
      <c r="HX14" s="28" t="str">
        <f t="shared" si="343"/>
        <v/>
      </c>
      <c r="HY14" s="28">
        <f t="shared" si="344"/>
        <v>0</v>
      </c>
      <c r="HZ14" s="501">
        <v>1891</v>
      </c>
      <c r="IA14" s="4"/>
      <c r="IB14" s="4"/>
    </row>
    <row r="15" spans="1:236">
      <c r="A15" s="501">
        <v>1892</v>
      </c>
      <c r="B15" s="4">
        <v>60</v>
      </c>
      <c r="C15" s="4">
        <v>37</v>
      </c>
      <c r="D15" s="4">
        <v>65</v>
      </c>
      <c r="E15" s="4">
        <v>79</v>
      </c>
      <c r="F15" s="4">
        <v>51</v>
      </c>
      <c r="G15" s="482">
        <v>67</v>
      </c>
      <c r="H15" s="4">
        <v>63</v>
      </c>
      <c r="I15" s="4">
        <v>65</v>
      </c>
      <c r="J15" s="4">
        <v>61</v>
      </c>
      <c r="K15" s="4">
        <v>63</v>
      </c>
      <c r="L15" s="482">
        <v>55</v>
      </c>
      <c r="M15" s="4">
        <v>72</v>
      </c>
      <c r="N15" s="4">
        <v>74</v>
      </c>
      <c r="O15" s="4">
        <v>50</v>
      </c>
      <c r="P15" s="4">
        <v>42</v>
      </c>
      <c r="Q15" s="482">
        <v>38</v>
      </c>
      <c r="R15" s="4">
        <v>32</v>
      </c>
      <c r="S15" s="4">
        <v>32</v>
      </c>
      <c r="T15" s="4">
        <v>49</v>
      </c>
      <c r="U15" s="4">
        <v>60</v>
      </c>
      <c r="V15" s="482">
        <v>52</v>
      </c>
      <c r="W15" s="4">
        <v>51</v>
      </c>
      <c r="X15" s="4">
        <v>64</v>
      </c>
      <c r="Y15" s="4">
        <v>46</v>
      </c>
      <c r="Z15" s="4">
        <v>64</v>
      </c>
      <c r="AA15" s="482">
        <v>52</v>
      </c>
      <c r="AB15" s="4">
        <v>64</v>
      </c>
      <c r="AC15" s="4">
        <v>64</v>
      </c>
      <c r="AD15" s="4">
        <v>69</v>
      </c>
      <c r="AE15" s="4">
        <v>63</v>
      </c>
      <c r="AF15" s="4">
        <v>57</v>
      </c>
      <c r="AG15" s="14">
        <f t="shared" si="154"/>
        <v>1761</v>
      </c>
      <c r="AH15" s="8">
        <f t="shared" si="155"/>
        <v>56.806451612903224</v>
      </c>
      <c r="AI15" s="17">
        <f t="shared" si="156"/>
        <v>79</v>
      </c>
      <c r="AJ15" s="20">
        <f t="shared" si="157"/>
        <v>32</v>
      </c>
      <c r="AK15" s="501">
        <v>1892</v>
      </c>
      <c r="AL15" s="28" t="str">
        <f t="shared" si="158"/>
        <v/>
      </c>
      <c r="AM15" s="28" t="str">
        <f t="shared" si="159"/>
        <v/>
      </c>
      <c r="AN15" s="28" t="str">
        <f t="shared" si="160"/>
        <v/>
      </c>
      <c r="AO15" s="28" t="str">
        <f t="shared" si="161"/>
        <v/>
      </c>
      <c r="AP15" s="28" t="str">
        <f t="shared" si="162"/>
        <v/>
      </c>
      <c r="AQ15" s="28" t="str">
        <f t="shared" si="163"/>
        <v/>
      </c>
      <c r="AR15" s="28" t="str">
        <f t="shared" si="164"/>
        <v/>
      </c>
      <c r="AS15" s="28" t="str">
        <f t="shared" si="165"/>
        <v/>
      </c>
      <c r="AT15" s="28" t="str">
        <f t="shared" si="166"/>
        <v/>
      </c>
      <c r="AU15" s="28" t="str">
        <f t="shared" si="167"/>
        <v/>
      </c>
      <c r="AV15" s="28" t="str">
        <f t="shared" si="168"/>
        <v/>
      </c>
      <c r="AW15" s="28" t="str">
        <f t="shared" si="169"/>
        <v/>
      </c>
      <c r="AX15" s="28" t="str">
        <f t="shared" si="170"/>
        <v/>
      </c>
      <c r="AY15" s="28" t="str">
        <f t="shared" si="171"/>
        <v/>
      </c>
      <c r="AZ15" s="28" t="str">
        <f t="shared" si="172"/>
        <v/>
      </c>
      <c r="BA15" s="28" t="str">
        <f t="shared" si="173"/>
        <v/>
      </c>
      <c r="BB15" s="28" t="str">
        <f t="shared" si="174"/>
        <v/>
      </c>
      <c r="BC15" s="28" t="str">
        <f t="shared" si="175"/>
        <v/>
      </c>
      <c r="BD15" s="28" t="str">
        <f t="shared" si="176"/>
        <v/>
      </c>
      <c r="BE15" s="28" t="str">
        <f t="shared" si="177"/>
        <v/>
      </c>
      <c r="BF15" s="28" t="str">
        <f t="shared" si="178"/>
        <v/>
      </c>
      <c r="BG15" s="28" t="str">
        <f t="shared" si="179"/>
        <v/>
      </c>
      <c r="BH15" s="28" t="str">
        <f t="shared" si="180"/>
        <v/>
      </c>
      <c r="BI15" s="28" t="str">
        <f t="shared" si="181"/>
        <v/>
      </c>
      <c r="BJ15" s="28" t="str">
        <f t="shared" si="182"/>
        <v/>
      </c>
      <c r="BK15" s="28" t="str">
        <f t="shared" si="183"/>
        <v/>
      </c>
      <c r="BL15" s="28" t="str">
        <f t="shared" si="184"/>
        <v/>
      </c>
      <c r="BM15" s="28" t="str">
        <f t="shared" si="185"/>
        <v/>
      </c>
      <c r="BN15" s="28" t="str">
        <f t="shared" si="186"/>
        <v/>
      </c>
      <c r="BO15" s="28" t="str">
        <f t="shared" si="187"/>
        <v/>
      </c>
      <c r="BP15" s="28" t="str">
        <f t="shared" si="188"/>
        <v/>
      </c>
      <c r="BQ15" s="28">
        <f t="shared" si="189"/>
        <v>0</v>
      </c>
      <c r="BR15" s="501">
        <v>1892</v>
      </c>
      <c r="BS15" s="17" t="str">
        <f t="shared" si="31"/>
        <v/>
      </c>
      <c r="BT15" s="17" t="str">
        <f t="shared" si="32"/>
        <v/>
      </c>
      <c r="BU15" s="17" t="str">
        <f t="shared" si="33"/>
        <v/>
      </c>
      <c r="BV15" s="17" t="str">
        <f t="shared" si="190"/>
        <v/>
      </c>
      <c r="BW15" s="17" t="str">
        <f t="shared" si="191"/>
        <v/>
      </c>
      <c r="BX15" s="17" t="str">
        <f t="shared" si="192"/>
        <v/>
      </c>
      <c r="BY15" s="17" t="str">
        <f t="shared" si="193"/>
        <v/>
      </c>
      <c r="BZ15" s="17" t="str">
        <f t="shared" si="194"/>
        <v/>
      </c>
      <c r="CA15" s="17" t="str">
        <f t="shared" si="195"/>
        <v/>
      </c>
      <c r="CB15" s="17" t="str">
        <f t="shared" si="196"/>
        <v/>
      </c>
      <c r="CC15" s="17" t="str">
        <f t="shared" si="197"/>
        <v/>
      </c>
      <c r="CD15" s="17" t="str">
        <f t="shared" si="198"/>
        <v/>
      </c>
      <c r="CE15" s="17" t="str">
        <f t="shared" si="199"/>
        <v/>
      </c>
      <c r="CF15" s="17" t="str">
        <f t="shared" si="200"/>
        <v/>
      </c>
      <c r="CG15" s="17" t="str">
        <f t="shared" si="201"/>
        <v/>
      </c>
      <c r="CH15" s="17" t="str">
        <f t="shared" si="202"/>
        <v/>
      </c>
      <c r="CI15" s="17" t="str">
        <f t="shared" si="203"/>
        <v/>
      </c>
      <c r="CJ15" s="17" t="str">
        <f t="shared" si="204"/>
        <v/>
      </c>
      <c r="CK15" s="17" t="str">
        <f t="shared" si="205"/>
        <v/>
      </c>
      <c r="CL15" s="17" t="str">
        <f t="shared" si="206"/>
        <v/>
      </c>
      <c r="CM15" s="17" t="str">
        <f t="shared" si="207"/>
        <v/>
      </c>
      <c r="CN15" s="17" t="str">
        <f t="shared" si="208"/>
        <v/>
      </c>
      <c r="CO15" s="17" t="str">
        <f t="shared" si="209"/>
        <v/>
      </c>
      <c r="CP15" s="17" t="str">
        <f t="shared" si="210"/>
        <v/>
      </c>
      <c r="CQ15" s="17" t="str">
        <f t="shared" si="211"/>
        <v/>
      </c>
      <c r="CR15" s="17" t="str">
        <f t="shared" si="212"/>
        <v/>
      </c>
      <c r="CS15" s="17" t="str">
        <f t="shared" si="213"/>
        <v/>
      </c>
      <c r="CT15" s="17" t="str">
        <f t="shared" si="214"/>
        <v/>
      </c>
      <c r="CU15" s="17" t="str">
        <f t="shared" si="215"/>
        <v/>
      </c>
      <c r="CV15" s="17" t="str">
        <f t="shared" si="216"/>
        <v/>
      </c>
      <c r="CW15" s="17" t="str">
        <f t="shared" si="217"/>
        <v/>
      </c>
      <c r="CX15" s="501">
        <v>1892</v>
      </c>
      <c r="CY15" s="28" t="str">
        <f t="shared" si="218"/>
        <v/>
      </c>
      <c r="CZ15" s="28" t="str">
        <f t="shared" si="219"/>
        <v/>
      </c>
      <c r="DA15" s="28" t="str">
        <f t="shared" si="220"/>
        <v/>
      </c>
      <c r="DB15" s="28">
        <f t="shared" si="221"/>
        <v>1</v>
      </c>
      <c r="DC15" s="28" t="str">
        <f t="shared" si="222"/>
        <v/>
      </c>
      <c r="DD15" s="28" t="str">
        <f t="shared" si="223"/>
        <v/>
      </c>
      <c r="DE15" s="28" t="str">
        <f t="shared" si="224"/>
        <v/>
      </c>
      <c r="DF15" s="28" t="str">
        <f t="shared" si="225"/>
        <v/>
      </c>
      <c r="DG15" s="28" t="str">
        <f t="shared" si="226"/>
        <v/>
      </c>
      <c r="DH15" s="28" t="str">
        <f t="shared" si="227"/>
        <v/>
      </c>
      <c r="DI15" s="28" t="str">
        <f t="shared" si="228"/>
        <v/>
      </c>
      <c r="DJ15" s="28">
        <f t="shared" si="229"/>
        <v>1</v>
      </c>
      <c r="DK15" s="28">
        <f t="shared" si="230"/>
        <v>1</v>
      </c>
      <c r="DL15" s="28" t="str">
        <f t="shared" si="231"/>
        <v/>
      </c>
      <c r="DM15" s="28" t="str">
        <f t="shared" si="232"/>
        <v/>
      </c>
      <c r="DN15" s="28" t="str">
        <f t="shared" si="233"/>
        <v/>
      </c>
      <c r="DO15" s="28" t="str">
        <f t="shared" si="234"/>
        <v/>
      </c>
      <c r="DP15" s="28" t="str">
        <f t="shared" si="235"/>
        <v/>
      </c>
      <c r="DQ15" s="28" t="str">
        <f t="shared" si="236"/>
        <v/>
      </c>
      <c r="DR15" s="28" t="str">
        <f t="shared" si="237"/>
        <v/>
      </c>
      <c r="DS15" s="28" t="str">
        <f t="shared" si="238"/>
        <v/>
      </c>
      <c r="DT15" s="28" t="str">
        <f t="shared" si="239"/>
        <v/>
      </c>
      <c r="DU15" s="28" t="str">
        <f t="shared" si="240"/>
        <v/>
      </c>
      <c r="DV15" s="28" t="str">
        <f t="shared" si="241"/>
        <v/>
      </c>
      <c r="DW15" s="28" t="str">
        <f t="shared" si="242"/>
        <v/>
      </c>
      <c r="DX15" s="28" t="str">
        <f t="shared" si="243"/>
        <v/>
      </c>
      <c r="DY15" s="28" t="str">
        <f t="shared" si="244"/>
        <v/>
      </c>
      <c r="DZ15" s="28" t="str">
        <f t="shared" si="245"/>
        <v/>
      </c>
      <c r="EA15" s="28" t="str">
        <f t="shared" si="246"/>
        <v/>
      </c>
      <c r="EB15" s="28" t="str">
        <f t="shared" si="247"/>
        <v/>
      </c>
      <c r="EC15" s="28" t="str">
        <f t="shared" si="248"/>
        <v/>
      </c>
      <c r="ED15" s="28">
        <f t="shared" si="249"/>
        <v>3</v>
      </c>
      <c r="EE15" s="501">
        <v>1892</v>
      </c>
      <c r="EF15" s="17" t="str">
        <f t="shared" si="250"/>
        <v/>
      </c>
      <c r="EG15" s="17" t="str">
        <f t="shared" si="251"/>
        <v/>
      </c>
      <c r="EH15" s="17" t="str">
        <f t="shared" si="252"/>
        <v/>
      </c>
      <c r="EI15" s="17" t="str">
        <f t="shared" si="253"/>
        <v/>
      </c>
      <c r="EJ15" s="17" t="str">
        <f t="shared" si="254"/>
        <v/>
      </c>
      <c r="EK15" s="17" t="str">
        <f t="shared" si="255"/>
        <v/>
      </c>
      <c r="EL15" s="17" t="str">
        <f t="shared" si="256"/>
        <v/>
      </c>
      <c r="EM15" s="17" t="str">
        <f t="shared" si="257"/>
        <v/>
      </c>
      <c r="EN15" s="17" t="str">
        <f t="shared" si="258"/>
        <v/>
      </c>
      <c r="EO15" s="17" t="str">
        <f t="shared" si="259"/>
        <v/>
      </c>
      <c r="EP15" s="17" t="str">
        <f t="shared" si="260"/>
        <v/>
      </c>
      <c r="EQ15" s="17" t="str">
        <f t="shared" si="261"/>
        <v/>
      </c>
      <c r="ER15" s="17" t="str">
        <f t="shared" si="262"/>
        <v/>
      </c>
      <c r="ES15" s="17" t="str">
        <f t="shared" si="263"/>
        <v/>
      </c>
      <c r="ET15" s="17" t="str">
        <f t="shared" si="264"/>
        <v/>
      </c>
      <c r="EU15" s="17" t="str">
        <f t="shared" si="265"/>
        <v/>
      </c>
      <c r="EV15" s="17">
        <f t="shared" si="266"/>
        <v>1</v>
      </c>
      <c r="EW15" s="17">
        <f t="shared" si="267"/>
        <v>1</v>
      </c>
      <c r="EX15" s="17" t="str">
        <f t="shared" si="268"/>
        <v/>
      </c>
      <c r="EY15" s="17" t="str">
        <f t="shared" si="269"/>
        <v/>
      </c>
      <c r="EZ15" s="17" t="str">
        <f t="shared" si="270"/>
        <v/>
      </c>
      <c r="FA15" s="17" t="str">
        <f t="shared" si="271"/>
        <v/>
      </c>
      <c r="FB15" s="17" t="str">
        <f t="shared" si="272"/>
        <v/>
      </c>
      <c r="FC15" s="17" t="str">
        <f t="shared" si="273"/>
        <v/>
      </c>
      <c r="FD15" s="17" t="str">
        <f t="shared" si="274"/>
        <v/>
      </c>
      <c r="FE15" s="17" t="str">
        <f t="shared" si="275"/>
        <v/>
      </c>
      <c r="FF15" s="17" t="str">
        <f t="shared" si="276"/>
        <v/>
      </c>
      <c r="FG15" s="17" t="str">
        <f t="shared" si="277"/>
        <v/>
      </c>
      <c r="FH15" s="17" t="str">
        <f t="shared" si="278"/>
        <v/>
      </c>
      <c r="FI15" s="17" t="str">
        <f t="shared" si="279"/>
        <v/>
      </c>
      <c r="FJ15" s="17" t="str">
        <f t="shared" si="280"/>
        <v/>
      </c>
      <c r="FK15" s="310">
        <f t="shared" si="281"/>
        <v>2</v>
      </c>
      <c r="FL15" s="501">
        <v>1892</v>
      </c>
      <c r="FM15" s="17" t="str">
        <f t="shared" si="282"/>
        <v/>
      </c>
      <c r="FN15" s="17" t="str">
        <f t="shared" si="283"/>
        <v/>
      </c>
      <c r="FO15" s="17" t="str">
        <f t="shared" si="284"/>
        <v/>
      </c>
      <c r="FP15" s="17" t="str">
        <f t="shared" si="285"/>
        <v/>
      </c>
      <c r="FQ15" s="17" t="str">
        <f t="shared" si="286"/>
        <v/>
      </c>
      <c r="FR15" s="17" t="str">
        <f t="shared" si="287"/>
        <v/>
      </c>
      <c r="FS15" s="17" t="str">
        <f t="shared" si="288"/>
        <v/>
      </c>
      <c r="FT15" s="17" t="str">
        <f t="shared" si="289"/>
        <v/>
      </c>
      <c r="FU15" s="17" t="str">
        <f t="shared" si="290"/>
        <v/>
      </c>
      <c r="FV15" s="17" t="str">
        <f t="shared" si="291"/>
        <v/>
      </c>
      <c r="FW15" s="17" t="str">
        <f t="shared" si="292"/>
        <v/>
      </c>
      <c r="FX15" s="17" t="str">
        <f t="shared" si="293"/>
        <v/>
      </c>
      <c r="FY15" s="17" t="str">
        <f t="shared" si="294"/>
        <v/>
      </c>
      <c r="FZ15" s="17" t="str">
        <f t="shared" si="295"/>
        <v/>
      </c>
      <c r="GA15" s="17" t="str">
        <f t="shared" si="296"/>
        <v/>
      </c>
      <c r="GB15" s="17" t="str">
        <f t="shared" si="297"/>
        <v/>
      </c>
      <c r="GC15" s="17">
        <f t="shared" si="298"/>
        <v>1892</v>
      </c>
      <c r="GD15" s="17">
        <f t="shared" si="299"/>
        <v>1892</v>
      </c>
      <c r="GE15" s="17" t="str">
        <f t="shared" si="300"/>
        <v/>
      </c>
      <c r="GF15" s="17" t="str">
        <f t="shared" si="301"/>
        <v/>
      </c>
      <c r="GG15" s="17" t="str">
        <f t="shared" si="302"/>
        <v/>
      </c>
      <c r="GH15" s="17" t="str">
        <f t="shared" si="303"/>
        <v/>
      </c>
      <c r="GI15" s="17" t="str">
        <f t="shared" si="304"/>
        <v/>
      </c>
      <c r="GJ15" s="17" t="str">
        <f t="shared" si="305"/>
        <v/>
      </c>
      <c r="GK15" s="17" t="str">
        <f t="shared" si="306"/>
        <v/>
      </c>
      <c r="GL15" s="17" t="str">
        <f t="shared" si="307"/>
        <v/>
      </c>
      <c r="GM15" s="17" t="str">
        <f t="shared" si="308"/>
        <v/>
      </c>
      <c r="GN15" s="17" t="str">
        <f t="shared" si="309"/>
        <v/>
      </c>
      <c r="GO15" s="17" t="str">
        <f t="shared" si="310"/>
        <v/>
      </c>
      <c r="GP15" s="17" t="str">
        <f t="shared" si="311"/>
        <v/>
      </c>
      <c r="GQ15" s="17" t="str">
        <f t="shared" si="312"/>
        <v/>
      </c>
      <c r="GS15" s="501">
        <v>1892</v>
      </c>
      <c r="GT15" s="28" t="str">
        <f t="shared" si="313"/>
        <v/>
      </c>
      <c r="GU15" s="28" t="str">
        <f t="shared" si="314"/>
        <v/>
      </c>
      <c r="GV15" s="28" t="str">
        <f t="shared" si="315"/>
        <v/>
      </c>
      <c r="GW15" s="28" t="str">
        <f t="shared" si="316"/>
        <v/>
      </c>
      <c r="GX15" s="28" t="str">
        <f t="shared" si="317"/>
        <v/>
      </c>
      <c r="GY15" s="28" t="str">
        <f t="shared" si="318"/>
        <v/>
      </c>
      <c r="GZ15" s="28" t="str">
        <f t="shared" si="319"/>
        <v/>
      </c>
      <c r="HA15" s="28" t="str">
        <f t="shared" si="320"/>
        <v/>
      </c>
      <c r="HB15" s="28" t="str">
        <f t="shared" si="321"/>
        <v/>
      </c>
      <c r="HC15" s="28" t="str">
        <f t="shared" si="322"/>
        <v/>
      </c>
      <c r="HD15" s="28" t="str">
        <f t="shared" si="323"/>
        <v/>
      </c>
      <c r="HE15" s="28" t="str">
        <f t="shared" si="324"/>
        <v/>
      </c>
      <c r="HF15" s="28" t="str">
        <f t="shared" si="325"/>
        <v/>
      </c>
      <c r="HG15" s="28" t="str">
        <f t="shared" si="326"/>
        <v/>
      </c>
      <c r="HH15" s="28" t="str">
        <f t="shared" si="327"/>
        <v/>
      </c>
      <c r="HI15" s="28" t="str">
        <f t="shared" si="328"/>
        <v/>
      </c>
      <c r="HJ15" s="28" t="str">
        <f t="shared" si="329"/>
        <v/>
      </c>
      <c r="HK15" s="28" t="str">
        <f t="shared" si="330"/>
        <v/>
      </c>
      <c r="HL15" s="28" t="str">
        <f t="shared" si="331"/>
        <v/>
      </c>
      <c r="HM15" s="28" t="str">
        <f t="shared" si="332"/>
        <v/>
      </c>
      <c r="HN15" s="28" t="str">
        <f t="shared" si="333"/>
        <v/>
      </c>
      <c r="HO15" s="28" t="str">
        <f t="shared" si="334"/>
        <v/>
      </c>
      <c r="HP15" s="28" t="str">
        <f t="shared" si="335"/>
        <v/>
      </c>
      <c r="HQ15" s="28" t="str">
        <f t="shared" si="336"/>
        <v/>
      </c>
      <c r="HR15" s="28" t="str">
        <f t="shared" si="337"/>
        <v/>
      </c>
      <c r="HS15" s="28" t="str">
        <f t="shared" si="338"/>
        <v/>
      </c>
      <c r="HT15" s="28" t="str">
        <f t="shared" si="339"/>
        <v/>
      </c>
      <c r="HU15" s="28" t="str">
        <f t="shared" si="340"/>
        <v/>
      </c>
      <c r="HV15" s="28" t="str">
        <f t="shared" si="341"/>
        <v/>
      </c>
      <c r="HW15" s="28" t="str">
        <f t="shared" si="342"/>
        <v/>
      </c>
      <c r="HX15" s="28" t="str">
        <f t="shared" si="343"/>
        <v/>
      </c>
      <c r="HY15" s="28">
        <f t="shared" si="344"/>
        <v>0</v>
      </c>
      <c r="HZ15" s="501">
        <v>1892</v>
      </c>
      <c r="IA15" s="4"/>
      <c r="IB15" s="4"/>
    </row>
    <row r="16" spans="1:236">
      <c r="A16" s="501">
        <v>1893</v>
      </c>
      <c r="B16" s="4">
        <v>58</v>
      </c>
      <c r="C16" s="4">
        <v>64</v>
      </c>
      <c r="D16" s="4">
        <v>70</v>
      </c>
      <c r="E16" s="4">
        <v>35</v>
      </c>
      <c r="F16" s="4">
        <v>48</v>
      </c>
      <c r="G16" s="482">
        <v>58</v>
      </c>
      <c r="H16" s="4">
        <v>59</v>
      </c>
      <c r="I16" s="4">
        <v>70</v>
      </c>
      <c r="J16" s="4">
        <v>72</v>
      </c>
      <c r="K16" s="4">
        <v>52</v>
      </c>
      <c r="L16" s="482">
        <v>52</v>
      </c>
      <c r="M16" s="4">
        <v>60</v>
      </c>
      <c r="N16" s="4">
        <v>69</v>
      </c>
      <c r="O16" s="4">
        <v>73</v>
      </c>
      <c r="P16" s="4">
        <v>54</v>
      </c>
      <c r="Q16" s="482">
        <v>49</v>
      </c>
      <c r="R16" s="4">
        <v>40</v>
      </c>
      <c r="S16" s="4">
        <v>42</v>
      </c>
      <c r="T16" s="4">
        <v>54</v>
      </c>
      <c r="U16" s="4">
        <v>64</v>
      </c>
      <c r="V16" s="482">
        <v>68</v>
      </c>
      <c r="W16" s="4">
        <v>79</v>
      </c>
      <c r="X16" s="4">
        <v>57</v>
      </c>
      <c r="Y16" s="4">
        <v>79</v>
      </c>
      <c r="Z16" s="4">
        <v>64</v>
      </c>
      <c r="AA16" s="482">
        <v>58</v>
      </c>
      <c r="AB16" s="4">
        <v>56</v>
      </c>
      <c r="AC16" s="4">
        <v>55</v>
      </c>
      <c r="AD16" s="4">
        <v>69</v>
      </c>
      <c r="AE16" s="4">
        <v>70</v>
      </c>
      <c r="AF16" s="4">
        <v>74</v>
      </c>
      <c r="AG16" s="14">
        <f t="shared" si="154"/>
        <v>1872</v>
      </c>
      <c r="AH16" s="8">
        <f t="shared" si="155"/>
        <v>60.387096774193552</v>
      </c>
      <c r="AI16" s="17">
        <f t="shared" si="156"/>
        <v>79</v>
      </c>
      <c r="AJ16" s="20">
        <f t="shared" si="157"/>
        <v>35</v>
      </c>
      <c r="AK16" s="501">
        <v>1893</v>
      </c>
      <c r="AL16" s="28" t="str">
        <f t="shared" si="158"/>
        <v/>
      </c>
      <c r="AM16" s="28" t="str">
        <f t="shared" si="159"/>
        <v/>
      </c>
      <c r="AN16" s="28" t="str">
        <f t="shared" si="160"/>
        <v/>
      </c>
      <c r="AO16" s="28" t="str">
        <f t="shared" si="161"/>
        <v/>
      </c>
      <c r="AP16" s="28" t="str">
        <f t="shared" si="162"/>
        <v/>
      </c>
      <c r="AQ16" s="28" t="str">
        <f t="shared" si="163"/>
        <v/>
      </c>
      <c r="AR16" s="28" t="str">
        <f t="shared" si="164"/>
        <v/>
      </c>
      <c r="AS16" s="28" t="str">
        <f t="shared" si="165"/>
        <v/>
      </c>
      <c r="AT16" s="28" t="str">
        <f t="shared" si="166"/>
        <v/>
      </c>
      <c r="AU16" s="28" t="str">
        <f t="shared" si="167"/>
        <v/>
      </c>
      <c r="AV16" s="28" t="str">
        <f t="shared" si="168"/>
        <v/>
      </c>
      <c r="AW16" s="28" t="str">
        <f t="shared" si="169"/>
        <v/>
      </c>
      <c r="AX16" s="28" t="str">
        <f t="shared" si="170"/>
        <v/>
      </c>
      <c r="AY16" s="28" t="str">
        <f t="shared" si="171"/>
        <v/>
      </c>
      <c r="AZ16" s="28" t="str">
        <f t="shared" si="172"/>
        <v/>
      </c>
      <c r="BA16" s="28" t="str">
        <f t="shared" si="173"/>
        <v/>
      </c>
      <c r="BB16" s="28" t="str">
        <f t="shared" si="174"/>
        <v/>
      </c>
      <c r="BC16" s="28" t="str">
        <f t="shared" si="175"/>
        <v/>
      </c>
      <c r="BD16" s="28" t="str">
        <f t="shared" si="176"/>
        <v/>
      </c>
      <c r="BE16" s="28" t="str">
        <f t="shared" si="177"/>
        <v/>
      </c>
      <c r="BF16" s="28" t="str">
        <f t="shared" si="178"/>
        <v/>
      </c>
      <c r="BG16" s="28" t="str">
        <f t="shared" si="179"/>
        <v/>
      </c>
      <c r="BH16" s="28" t="str">
        <f t="shared" si="180"/>
        <v/>
      </c>
      <c r="BI16" s="28" t="str">
        <f t="shared" si="181"/>
        <v/>
      </c>
      <c r="BJ16" s="28" t="str">
        <f t="shared" si="182"/>
        <v/>
      </c>
      <c r="BK16" s="28" t="str">
        <f t="shared" si="183"/>
        <v/>
      </c>
      <c r="BL16" s="28" t="str">
        <f t="shared" si="184"/>
        <v/>
      </c>
      <c r="BM16" s="28" t="str">
        <f t="shared" si="185"/>
        <v/>
      </c>
      <c r="BN16" s="28" t="str">
        <f t="shared" si="186"/>
        <v/>
      </c>
      <c r="BO16" s="28" t="str">
        <f t="shared" si="187"/>
        <v/>
      </c>
      <c r="BP16" s="28" t="str">
        <f t="shared" si="188"/>
        <v/>
      </c>
      <c r="BQ16" s="28">
        <f t="shared" si="189"/>
        <v>0</v>
      </c>
      <c r="BR16" s="501">
        <v>1893</v>
      </c>
      <c r="BS16" s="17" t="str">
        <f t="shared" si="31"/>
        <v/>
      </c>
      <c r="BT16" s="17" t="str">
        <f t="shared" si="32"/>
        <v/>
      </c>
      <c r="BU16" s="17" t="str">
        <f t="shared" si="33"/>
        <v/>
      </c>
      <c r="BV16" s="17" t="str">
        <f t="shared" si="190"/>
        <v/>
      </c>
      <c r="BW16" s="17" t="str">
        <f t="shared" si="191"/>
        <v/>
      </c>
      <c r="BX16" s="17" t="str">
        <f t="shared" si="192"/>
        <v/>
      </c>
      <c r="BY16" s="17" t="str">
        <f t="shared" si="193"/>
        <v/>
      </c>
      <c r="BZ16" s="17" t="str">
        <f t="shared" si="194"/>
        <v/>
      </c>
      <c r="CA16" s="17" t="str">
        <f t="shared" si="195"/>
        <v/>
      </c>
      <c r="CB16" s="17" t="str">
        <f t="shared" si="196"/>
        <v/>
      </c>
      <c r="CC16" s="17" t="str">
        <f t="shared" si="197"/>
        <v/>
      </c>
      <c r="CD16" s="17" t="str">
        <f t="shared" si="198"/>
        <v/>
      </c>
      <c r="CE16" s="17" t="str">
        <f t="shared" si="199"/>
        <v/>
      </c>
      <c r="CF16" s="17" t="str">
        <f t="shared" si="200"/>
        <v/>
      </c>
      <c r="CG16" s="17" t="str">
        <f t="shared" si="201"/>
        <v/>
      </c>
      <c r="CH16" s="17" t="str">
        <f t="shared" si="202"/>
        <v/>
      </c>
      <c r="CI16" s="17" t="str">
        <f t="shared" si="203"/>
        <v/>
      </c>
      <c r="CJ16" s="17" t="str">
        <f t="shared" si="204"/>
        <v/>
      </c>
      <c r="CK16" s="17" t="str">
        <f t="shared" si="205"/>
        <v/>
      </c>
      <c r="CL16" s="17" t="str">
        <f t="shared" si="206"/>
        <v/>
      </c>
      <c r="CM16" s="17" t="str">
        <f t="shared" si="207"/>
        <v/>
      </c>
      <c r="CN16" s="17" t="str">
        <f t="shared" si="208"/>
        <v/>
      </c>
      <c r="CO16" s="17" t="str">
        <f t="shared" si="209"/>
        <v/>
      </c>
      <c r="CP16" s="17" t="str">
        <f t="shared" si="210"/>
        <v/>
      </c>
      <c r="CQ16" s="17" t="str">
        <f t="shared" si="211"/>
        <v/>
      </c>
      <c r="CR16" s="17" t="str">
        <f t="shared" si="212"/>
        <v/>
      </c>
      <c r="CS16" s="17" t="str">
        <f t="shared" si="213"/>
        <v/>
      </c>
      <c r="CT16" s="17" t="str">
        <f t="shared" si="214"/>
        <v/>
      </c>
      <c r="CU16" s="17" t="str">
        <f t="shared" si="215"/>
        <v/>
      </c>
      <c r="CV16" s="17" t="str">
        <f t="shared" si="216"/>
        <v/>
      </c>
      <c r="CW16" s="17" t="str">
        <f t="shared" si="217"/>
        <v/>
      </c>
      <c r="CX16" s="501">
        <v>1893</v>
      </c>
      <c r="CY16" s="28" t="str">
        <f t="shared" si="218"/>
        <v/>
      </c>
      <c r="CZ16" s="28" t="str">
        <f t="shared" si="219"/>
        <v/>
      </c>
      <c r="DA16" s="28">
        <f t="shared" si="220"/>
        <v>1</v>
      </c>
      <c r="DB16" s="28" t="str">
        <f t="shared" si="221"/>
        <v/>
      </c>
      <c r="DC16" s="28" t="str">
        <f t="shared" si="222"/>
        <v/>
      </c>
      <c r="DD16" s="28" t="str">
        <f t="shared" si="223"/>
        <v/>
      </c>
      <c r="DE16" s="28" t="str">
        <f t="shared" si="224"/>
        <v/>
      </c>
      <c r="DF16" s="28">
        <f t="shared" si="225"/>
        <v>1</v>
      </c>
      <c r="DG16" s="28">
        <f t="shared" si="226"/>
        <v>1</v>
      </c>
      <c r="DH16" s="28" t="str">
        <f t="shared" si="227"/>
        <v/>
      </c>
      <c r="DI16" s="28" t="str">
        <f t="shared" si="228"/>
        <v/>
      </c>
      <c r="DJ16" s="28" t="str">
        <f t="shared" si="229"/>
        <v/>
      </c>
      <c r="DK16" s="28" t="str">
        <f t="shared" si="230"/>
        <v/>
      </c>
      <c r="DL16" s="28">
        <f t="shared" si="231"/>
        <v>1</v>
      </c>
      <c r="DM16" s="28" t="str">
        <f t="shared" si="232"/>
        <v/>
      </c>
      <c r="DN16" s="28" t="str">
        <f t="shared" si="233"/>
        <v/>
      </c>
      <c r="DO16" s="28" t="str">
        <f t="shared" si="234"/>
        <v/>
      </c>
      <c r="DP16" s="28" t="str">
        <f t="shared" si="235"/>
        <v/>
      </c>
      <c r="DQ16" s="28" t="str">
        <f t="shared" si="236"/>
        <v/>
      </c>
      <c r="DR16" s="28" t="str">
        <f t="shared" si="237"/>
        <v/>
      </c>
      <c r="DS16" s="28" t="str">
        <f t="shared" si="238"/>
        <v/>
      </c>
      <c r="DT16" s="28">
        <f t="shared" si="239"/>
        <v>1</v>
      </c>
      <c r="DU16" s="28" t="str">
        <f t="shared" si="240"/>
        <v/>
      </c>
      <c r="DV16" s="28">
        <f t="shared" si="241"/>
        <v>1</v>
      </c>
      <c r="DW16" s="28" t="str">
        <f t="shared" si="242"/>
        <v/>
      </c>
      <c r="DX16" s="28" t="str">
        <f t="shared" si="243"/>
        <v/>
      </c>
      <c r="DY16" s="28" t="str">
        <f t="shared" si="244"/>
        <v/>
      </c>
      <c r="DZ16" s="28" t="str">
        <f t="shared" si="245"/>
        <v/>
      </c>
      <c r="EA16" s="28" t="str">
        <f t="shared" si="246"/>
        <v/>
      </c>
      <c r="EB16" s="28">
        <f t="shared" si="247"/>
        <v>1</v>
      </c>
      <c r="EC16" s="28">
        <f t="shared" si="248"/>
        <v>1</v>
      </c>
      <c r="ED16" s="28">
        <f t="shared" si="249"/>
        <v>8</v>
      </c>
      <c r="EE16" s="501">
        <v>1893</v>
      </c>
      <c r="EF16" s="17" t="str">
        <f t="shared" si="250"/>
        <v/>
      </c>
      <c r="EG16" s="17" t="str">
        <f t="shared" si="251"/>
        <v/>
      </c>
      <c r="EH16" s="17" t="str">
        <f t="shared" si="252"/>
        <v/>
      </c>
      <c r="EI16" s="17" t="str">
        <f t="shared" si="253"/>
        <v/>
      </c>
      <c r="EJ16" s="17" t="str">
        <f t="shared" si="254"/>
        <v/>
      </c>
      <c r="EK16" s="17" t="str">
        <f t="shared" si="255"/>
        <v/>
      </c>
      <c r="EL16" s="17" t="str">
        <f t="shared" si="256"/>
        <v/>
      </c>
      <c r="EM16" s="17" t="str">
        <f t="shared" si="257"/>
        <v/>
      </c>
      <c r="EN16" s="17" t="str">
        <f t="shared" si="258"/>
        <v/>
      </c>
      <c r="EO16" s="17" t="str">
        <f t="shared" si="259"/>
        <v/>
      </c>
      <c r="EP16" s="17" t="str">
        <f t="shared" si="260"/>
        <v/>
      </c>
      <c r="EQ16" s="17" t="str">
        <f t="shared" si="261"/>
        <v/>
      </c>
      <c r="ER16" s="17" t="str">
        <f t="shared" si="262"/>
        <v/>
      </c>
      <c r="ES16" s="17" t="str">
        <f t="shared" si="263"/>
        <v/>
      </c>
      <c r="ET16" s="17" t="str">
        <f t="shared" si="264"/>
        <v/>
      </c>
      <c r="EU16" s="17" t="str">
        <f t="shared" si="265"/>
        <v/>
      </c>
      <c r="EV16" s="17" t="str">
        <f t="shared" si="266"/>
        <v/>
      </c>
      <c r="EW16" s="17" t="str">
        <f t="shared" si="267"/>
        <v/>
      </c>
      <c r="EX16" s="17" t="str">
        <f t="shared" si="268"/>
        <v/>
      </c>
      <c r="EY16" s="17" t="str">
        <f t="shared" si="269"/>
        <v/>
      </c>
      <c r="EZ16" s="17" t="str">
        <f t="shared" si="270"/>
        <v/>
      </c>
      <c r="FA16" s="17" t="str">
        <f t="shared" si="271"/>
        <v/>
      </c>
      <c r="FB16" s="17" t="str">
        <f t="shared" si="272"/>
        <v/>
      </c>
      <c r="FC16" s="17" t="str">
        <f t="shared" si="273"/>
        <v/>
      </c>
      <c r="FD16" s="17" t="str">
        <f t="shared" si="274"/>
        <v/>
      </c>
      <c r="FE16" s="17" t="str">
        <f t="shared" si="275"/>
        <v/>
      </c>
      <c r="FF16" s="17" t="str">
        <f t="shared" si="276"/>
        <v/>
      </c>
      <c r="FG16" s="17" t="str">
        <f t="shared" si="277"/>
        <v/>
      </c>
      <c r="FH16" s="17" t="str">
        <f t="shared" si="278"/>
        <v/>
      </c>
      <c r="FI16" s="17" t="str">
        <f t="shared" si="279"/>
        <v/>
      </c>
      <c r="FJ16" s="17" t="str">
        <f t="shared" si="280"/>
        <v/>
      </c>
      <c r="FK16" s="310">
        <f t="shared" si="281"/>
        <v>0</v>
      </c>
      <c r="FL16" s="501">
        <v>1893</v>
      </c>
      <c r="FM16" s="17" t="str">
        <f t="shared" si="282"/>
        <v/>
      </c>
      <c r="FN16" s="17" t="str">
        <f t="shared" si="283"/>
        <v/>
      </c>
      <c r="FO16" s="17" t="str">
        <f t="shared" si="284"/>
        <v/>
      </c>
      <c r="FP16" s="17" t="str">
        <f t="shared" si="285"/>
        <v/>
      </c>
      <c r="FQ16" s="17" t="str">
        <f t="shared" si="286"/>
        <v/>
      </c>
      <c r="FR16" s="17" t="str">
        <f t="shared" si="287"/>
        <v/>
      </c>
      <c r="FS16" s="17" t="str">
        <f t="shared" si="288"/>
        <v/>
      </c>
      <c r="FT16" s="17" t="str">
        <f t="shared" si="289"/>
        <v/>
      </c>
      <c r="FU16" s="17" t="str">
        <f t="shared" si="290"/>
        <v/>
      </c>
      <c r="FV16" s="17" t="str">
        <f t="shared" si="291"/>
        <v/>
      </c>
      <c r="FW16" s="17" t="str">
        <f t="shared" si="292"/>
        <v/>
      </c>
      <c r="FX16" s="17" t="str">
        <f t="shared" si="293"/>
        <v/>
      </c>
      <c r="FY16" s="17" t="str">
        <f t="shared" si="294"/>
        <v/>
      </c>
      <c r="FZ16" s="17" t="str">
        <f t="shared" si="295"/>
        <v/>
      </c>
      <c r="GA16" s="17" t="str">
        <f t="shared" si="296"/>
        <v/>
      </c>
      <c r="GB16" s="17" t="str">
        <f t="shared" si="297"/>
        <v/>
      </c>
      <c r="GC16" s="17" t="str">
        <f t="shared" si="298"/>
        <v/>
      </c>
      <c r="GD16" s="17" t="str">
        <f t="shared" si="299"/>
        <v/>
      </c>
      <c r="GE16" s="17" t="str">
        <f t="shared" si="300"/>
        <v/>
      </c>
      <c r="GF16" s="17" t="str">
        <f t="shared" si="301"/>
        <v/>
      </c>
      <c r="GG16" s="17" t="str">
        <f t="shared" si="302"/>
        <v/>
      </c>
      <c r="GH16" s="17" t="str">
        <f t="shared" si="303"/>
        <v/>
      </c>
      <c r="GI16" s="17" t="str">
        <f t="shared" si="304"/>
        <v/>
      </c>
      <c r="GJ16" s="17" t="str">
        <f t="shared" si="305"/>
        <v/>
      </c>
      <c r="GK16" s="17" t="str">
        <f t="shared" si="306"/>
        <v/>
      </c>
      <c r="GL16" s="17" t="str">
        <f t="shared" si="307"/>
        <v/>
      </c>
      <c r="GM16" s="17" t="str">
        <f t="shared" si="308"/>
        <v/>
      </c>
      <c r="GN16" s="17" t="str">
        <f t="shared" si="309"/>
        <v/>
      </c>
      <c r="GO16" s="17" t="str">
        <f t="shared" si="310"/>
        <v/>
      </c>
      <c r="GP16" s="17" t="str">
        <f t="shared" si="311"/>
        <v/>
      </c>
      <c r="GQ16" s="17" t="str">
        <f t="shared" si="312"/>
        <v/>
      </c>
      <c r="GS16" s="501">
        <v>1893</v>
      </c>
      <c r="GT16" s="28" t="str">
        <f t="shared" si="313"/>
        <v/>
      </c>
      <c r="GU16" s="28" t="str">
        <f t="shared" si="314"/>
        <v/>
      </c>
      <c r="GV16" s="28" t="str">
        <f t="shared" si="315"/>
        <v/>
      </c>
      <c r="GW16" s="28" t="str">
        <f t="shared" si="316"/>
        <v/>
      </c>
      <c r="GX16" s="28" t="str">
        <f t="shared" si="317"/>
        <v/>
      </c>
      <c r="GY16" s="28" t="str">
        <f t="shared" si="318"/>
        <v/>
      </c>
      <c r="GZ16" s="28" t="str">
        <f t="shared" si="319"/>
        <v/>
      </c>
      <c r="HA16" s="28" t="str">
        <f t="shared" si="320"/>
        <v/>
      </c>
      <c r="HB16" s="28" t="str">
        <f t="shared" si="321"/>
        <v/>
      </c>
      <c r="HC16" s="28" t="str">
        <f t="shared" si="322"/>
        <v/>
      </c>
      <c r="HD16" s="28" t="str">
        <f t="shared" si="323"/>
        <v/>
      </c>
      <c r="HE16" s="28" t="str">
        <f t="shared" si="324"/>
        <v/>
      </c>
      <c r="HF16" s="28" t="str">
        <f t="shared" si="325"/>
        <v/>
      </c>
      <c r="HG16" s="28" t="str">
        <f t="shared" si="326"/>
        <v/>
      </c>
      <c r="HH16" s="28" t="str">
        <f t="shared" si="327"/>
        <v/>
      </c>
      <c r="HI16" s="28" t="str">
        <f t="shared" si="328"/>
        <v/>
      </c>
      <c r="HJ16" s="28" t="str">
        <f t="shared" si="329"/>
        <v/>
      </c>
      <c r="HK16" s="28" t="str">
        <f t="shared" si="330"/>
        <v/>
      </c>
      <c r="HL16" s="28" t="str">
        <f t="shared" si="331"/>
        <v/>
      </c>
      <c r="HM16" s="28" t="str">
        <f t="shared" si="332"/>
        <v/>
      </c>
      <c r="HN16" s="28" t="str">
        <f t="shared" si="333"/>
        <v/>
      </c>
      <c r="HO16" s="28" t="str">
        <f t="shared" si="334"/>
        <v/>
      </c>
      <c r="HP16" s="28" t="str">
        <f t="shared" si="335"/>
        <v/>
      </c>
      <c r="HQ16" s="28" t="str">
        <f t="shared" si="336"/>
        <v/>
      </c>
      <c r="HR16" s="28" t="str">
        <f t="shared" si="337"/>
        <v/>
      </c>
      <c r="HS16" s="28" t="str">
        <f t="shared" si="338"/>
        <v/>
      </c>
      <c r="HT16" s="28" t="str">
        <f t="shared" si="339"/>
        <v/>
      </c>
      <c r="HU16" s="28" t="str">
        <f t="shared" si="340"/>
        <v/>
      </c>
      <c r="HV16" s="28" t="str">
        <f t="shared" si="341"/>
        <v/>
      </c>
      <c r="HW16" s="28" t="str">
        <f t="shared" si="342"/>
        <v/>
      </c>
      <c r="HX16" s="28" t="str">
        <f t="shared" si="343"/>
        <v/>
      </c>
      <c r="HY16" s="28">
        <f t="shared" si="344"/>
        <v>0</v>
      </c>
      <c r="HZ16" s="501">
        <v>1893</v>
      </c>
      <c r="IA16" s="4"/>
      <c r="IB16" s="4"/>
    </row>
    <row r="17" spans="1:236">
      <c r="A17" s="501">
        <v>1894</v>
      </c>
      <c r="B17" s="4">
        <v>47</v>
      </c>
      <c r="C17" s="4">
        <v>70</v>
      </c>
      <c r="D17" s="4">
        <v>66</v>
      </c>
      <c r="E17" s="4">
        <v>62</v>
      </c>
      <c r="F17" s="4">
        <v>75</v>
      </c>
      <c r="G17" s="482">
        <v>77</v>
      </c>
      <c r="H17" s="4">
        <v>75</v>
      </c>
      <c r="I17" s="4">
        <v>77</v>
      </c>
      <c r="J17" s="4">
        <v>65</v>
      </c>
      <c r="K17" s="4">
        <v>64</v>
      </c>
      <c r="L17" s="482">
        <v>76</v>
      </c>
      <c r="M17" s="4">
        <v>63</v>
      </c>
      <c r="N17" s="4">
        <v>70</v>
      </c>
      <c r="O17" s="4">
        <v>67</v>
      </c>
      <c r="P17" s="4">
        <v>60</v>
      </c>
      <c r="Q17" s="482">
        <v>84</v>
      </c>
      <c r="R17" s="4">
        <v>70</v>
      </c>
      <c r="S17" s="4">
        <v>89</v>
      </c>
      <c r="T17" s="4">
        <v>87</v>
      </c>
      <c r="U17" s="4">
        <v>76</v>
      </c>
      <c r="V17" s="482">
        <v>86</v>
      </c>
      <c r="W17" s="4">
        <v>92</v>
      </c>
      <c r="X17" s="4">
        <v>82</v>
      </c>
      <c r="Y17" s="4">
        <v>70</v>
      </c>
      <c r="Z17" s="4">
        <v>48</v>
      </c>
      <c r="AA17" s="482">
        <v>50</v>
      </c>
      <c r="AB17" s="4">
        <v>50</v>
      </c>
      <c r="AC17" s="4">
        <v>55</v>
      </c>
      <c r="AD17" s="4">
        <v>52</v>
      </c>
      <c r="AE17" s="4">
        <v>60</v>
      </c>
      <c r="AF17" s="4">
        <v>65</v>
      </c>
      <c r="AG17" s="14">
        <f t="shared" si="154"/>
        <v>2130</v>
      </c>
      <c r="AH17" s="8">
        <f t="shared" si="155"/>
        <v>68.709677419354833</v>
      </c>
      <c r="AI17" s="17">
        <f t="shared" si="156"/>
        <v>92</v>
      </c>
      <c r="AJ17" s="20">
        <f t="shared" si="157"/>
        <v>47</v>
      </c>
      <c r="AK17" s="501">
        <v>1894</v>
      </c>
      <c r="AL17" s="28" t="str">
        <f t="shared" si="158"/>
        <v/>
      </c>
      <c r="AM17" s="28" t="str">
        <f t="shared" si="159"/>
        <v/>
      </c>
      <c r="AN17" s="28" t="str">
        <f t="shared" si="160"/>
        <v/>
      </c>
      <c r="AO17" s="28" t="str">
        <f t="shared" si="161"/>
        <v/>
      </c>
      <c r="AP17" s="28" t="str">
        <f t="shared" si="162"/>
        <v/>
      </c>
      <c r="AQ17" s="28" t="str">
        <f t="shared" si="163"/>
        <v/>
      </c>
      <c r="AR17" s="28" t="str">
        <f t="shared" si="164"/>
        <v/>
      </c>
      <c r="AS17" s="28" t="str">
        <f t="shared" si="165"/>
        <v/>
      </c>
      <c r="AT17" s="28" t="str">
        <f t="shared" si="166"/>
        <v/>
      </c>
      <c r="AU17" s="28" t="str">
        <f t="shared" si="167"/>
        <v/>
      </c>
      <c r="AV17" s="28" t="str">
        <f t="shared" si="168"/>
        <v/>
      </c>
      <c r="AW17" s="28" t="str">
        <f t="shared" si="169"/>
        <v/>
      </c>
      <c r="AX17" s="28" t="str">
        <f t="shared" si="170"/>
        <v/>
      </c>
      <c r="AY17" s="28" t="str">
        <f t="shared" si="171"/>
        <v/>
      </c>
      <c r="AZ17" s="28" t="str">
        <f t="shared" si="172"/>
        <v/>
      </c>
      <c r="BA17" s="28" t="str">
        <f t="shared" si="173"/>
        <v/>
      </c>
      <c r="BB17" s="28" t="str">
        <f t="shared" si="174"/>
        <v/>
      </c>
      <c r="BC17" s="28" t="str">
        <f t="shared" si="175"/>
        <v/>
      </c>
      <c r="BD17" s="28" t="str">
        <f t="shared" si="176"/>
        <v/>
      </c>
      <c r="BE17" s="28" t="str">
        <f t="shared" si="177"/>
        <v/>
      </c>
      <c r="BF17" s="28" t="str">
        <f t="shared" si="178"/>
        <v/>
      </c>
      <c r="BG17" s="28">
        <f t="shared" si="179"/>
        <v>1</v>
      </c>
      <c r="BH17" s="28" t="str">
        <f t="shared" si="180"/>
        <v/>
      </c>
      <c r="BI17" s="28" t="str">
        <f t="shared" si="181"/>
        <v/>
      </c>
      <c r="BJ17" s="28" t="str">
        <f t="shared" si="182"/>
        <v/>
      </c>
      <c r="BK17" s="28" t="str">
        <f t="shared" si="183"/>
        <v/>
      </c>
      <c r="BL17" s="28" t="str">
        <f t="shared" si="184"/>
        <v/>
      </c>
      <c r="BM17" s="28" t="str">
        <f t="shared" si="185"/>
        <v/>
      </c>
      <c r="BN17" s="28" t="str">
        <f t="shared" si="186"/>
        <v/>
      </c>
      <c r="BO17" s="28" t="str">
        <f t="shared" si="187"/>
        <v/>
      </c>
      <c r="BP17" s="28" t="str">
        <f t="shared" si="188"/>
        <v/>
      </c>
      <c r="BQ17" s="28">
        <f t="shared" si="189"/>
        <v>1</v>
      </c>
      <c r="BR17" s="501">
        <v>1894</v>
      </c>
      <c r="BS17" s="17" t="str">
        <f t="shared" si="31"/>
        <v/>
      </c>
      <c r="BT17" s="17" t="str">
        <f t="shared" si="32"/>
        <v/>
      </c>
      <c r="BU17" s="17" t="str">
        <f t="shared" si="33"/>
        <v/>
      </c>
      <c r="BV17" s="17" t="str">
        <f t="shared" si="190"/>
        <v/>
      </c>
      <c r="BW17" s="17" t="str">
        <f t="shared" si="191"/>
        <v/>
      </c>
      <c r="BX17" s="17" t="str">
        <f t="shared" si="192"/>
        <v/>
      </c>
      <c r="BY17" s="17" t="str">
        <f t="shared" si="193"/>
        <v/>
      </c>
      <c r="BZ17" s="17" t="str">
        <f t="shared" si="194"/>
        <v/>
      </c>
      <c r="CA17" s="17" t="str">
        <f t="shared" si="195"/>
        <v/>
      </c>
      <c r="CB17" s="17" t="str">
        <f t="shared" si="196"/>
        <v/>
      </c>
      <c r="CC17" s="17" t="str">
        <f t="shared" si="197"/>
        <v/>
      </c>
      <c r="CD17" s="17" t="str">
        <f t="shared" si="198"/>
        <v/>
      </c>
      <c r="CE17" s="17" t="str">
        <f t="shared" si="199"/>
        <v/>
      </c>
      <c r="CF17" s="17" t="str">
        <f t="shared" si="200"/>
        <v/>
      </c>
      <c r="CG17" s="17" t="str">
        <f t="shared" si="201"/>
        <v/>
      </c>
      <c r="CH17" s="17" t="str">
        <f t="shared" si="202"/>
        <v/>
      </c>
      <c r="CI17" s="17" t="str">
        <f t="shared" si="203"/>
        <v/>
      </c>
      <c r="CJ17" s="17">
        <f t="shared" si="204"/>
        <v>1894</v>
      </c>
      <c r="CK17" s="17" t="str">
        <f t="shared" si="205"/>
        <v/>
      </c>
      <c r="CL17" s="17" t="str">
        <f t="shared" si="206"/>
        <v/>
      </c>
      <c r="CM17" s="17" t="str">
        <f t="shared" si="207"/>
        <v/>
      </c>
      <c r="CN17" s="17">
        <f t="shared" si="208"/>
        <v>1894</v>
      </c>
      <c r="CO17" s="17" t="str">
        <f t="shared" si="209"/>
        <v/>
      </c>
      <c r="CP17" s="17" t="str">
        <f t="shared" si="210"/>
        <v/>
      </c>
      <c r="CQ17" s="17" t="str">
        <f t="shared" si="211"/>
        <v/>
      </c>
      <c r="CR17" s="17" t="str">
        <f t="shared" si="212"/>
        <v/>
      </c>
      <c r="CS17" s="17" t="str">
        <f t="shared" si="213"/>
        <v/>
      </c>
      <c r="CT17" s="17" t="str">
        <f t="shared" si="214"/>
        <v/>
      </c>
      <c r="CU17" s="17" t="str">
        <f t="shared" si="215"/>
        <v/>
      </c>
      <c r="CV17" s="17" t="str">
        <f t="shared" si="216"/>
        <v/>
      </c>
      <c r="CW17" s="17" t="str">
        <f t="shared" si="217"/>
        <v/>
      </c>
      <c r="CX17" s="501">
        <v>1894</v>
      </c>
      <c r="CY17" s="28" t="str">
        <f t="shared" si="218"/>
        <v/>
      </c>
      <c r="CZ17" s="28">
        <f t="shared" si="219"/>
        <v>1</v>
      </c>
      <c r="DA17" s="28" t="str">
        <f t="shared" si="220"/>
        <v/>
      </c>
      <c r="DB17" s="28" t="str">
        <f t="shared" si="221"/>
        <v/>
      </c>
      <c r="DC17" s="28">
        <f t="shared" si="222"/>
        <v>1</v>
      </c>
      <c r="DD17" s="28">
        <f t="shared" si="223"/>
        <v>1</v>
      </c>
      <c r="DE17" s="28">
        <f t="shared" si="224"/>
        <v>1</v>
      </c>
      <c r="DF17" s="28">
        <f t="shared" si="225"/>
        <v>1</v>
      </c>
      <c r="DG17" s="28" t="str">
        <f t="shared" si="226"/>
        <v/>
      </c>
      <c r="DH17" s="28" t="str">
        <f t="shared" si="227"/>
        <v/>
      </c>
      <c r="DI17" s="28">
        <f t="shared" si="228"/>
        <v>1</v>
      </c>
      <c r="DJ17" s="28" t="str">
        <f t="shared" si="229"/>
        <v/>
      </c>
      <c r="DK17" s="28">
        <f t="shared" si="230"/>
        <v>1</v>
      </c>
      <c r="DL17" s="28" t="str">
        <f t="shared" si="231"/>
        <v/>
      </c>
      <c r="DM17" s="28" t="str">
        <f t="shared" si="232"/>
        <v/>
      </c>
      <c r="DN17" s="28">
        <f t="shared" si="233"/>
        <v>1</v>
      </c>
      <c r="DO17" s="28">
        <f t="shared" si="234"/>
        <v>1</v>
      </c>
      <c r="DP17" s="28">
        <f t="shared" si="235"/>
        <v>1</v>
      </c>
      <c r="DQ17" s="28">
        <f t="shared" si="236"/>
        <v>1</v>
      </c>
      <c r="DR17" s="28">
        <f t="shared" si="237"/>
        <v>1</v>
      </c>
      <c r="DS17" s="28">
        <f t="shared" si="238"/>
        <v>1</v>
      </c>
      <c r="DT17" s="28">
        <f t="shared" si="239"/>
        <v>1</v>
      </c>
      <c r="DU17" s="28">
        <f t="shared" si="240"/>
        <v>1</v>
      </c>
      <c r="DV17" s="28">
        <f t="shared" si="241"/>
        <v>1</v>
      </c>
      <c r="DW17" s="28" t="str">
        <f t="shared" si="242"/>
        <v/>
      </c>
      <c r="DX17" s="28" t="str">
        <f t="shared" si="243"/>
        <v/>
      </c>
      <c r="DY17" s="28" t="str">
        <f t="shared" si="244"/>
        <v/>
      </c>
      <c r="DZ17" s="28" t="str">
        <f t="shared" si="245"/>
        <v/>
      </c>
      <c r="EA17" s="28" t="str">
        <f t="shared" si="246"/>
        <v/>
      </c>
      <c r="EB17" s="28" t="str">
        <f t="shared" si="247"/>
        <v/>
      </c>
      <c r="EC17" s="28" t="str">
        <f t="shared" si="248"/>
        <v/>
      </c>
      <c r="ED17" s="28">
        <f t="shared" si="249"/>
        <v>16</v>
      </c>
      <c r="EE17" s="501">
        <v>1894</v>
      </c>
      <c r="EF17" s="17" t="str">
        <f t="shared" si="250"/>
        <v/>
      </c>
      <c r="EG17" s="17" t="str">
        <f t="shared" si="251"/>
        <v/>
      </c>
      <c r="EH17" s="17" t="str">
        <f t="shared" si="252"/>
        <v/>
      </c>
      <c r="EI17" s="17" t="str">
        <f t="shared" si="253"/>
        <v/>
      </c>
      <c r="EJ17" s="17" t="str">
        <f t="shared" si="254"/>
        <v/>
      </c>
      <c r="EK17" s="17" t="str">
        <f t="shared" si="255"/>
        <v/>
      </c>
      <c r="EL17" s="17" t="str">
        <f t="shared" si="256"/>
        <v/>
      </c>
      <c r="EM17" s="17" t="str">
        <f t="shared" si="257"/>
        <v/>
      </c>
      <c r="EN17" s="17" t="str">
        <f t="shared" si="258"/>
        <v/>
      </c>
      <c r="EO17" s="17" t="str">
        <f t="shared" si="259"/>
        <v/>
      </c>
      <c r="EP17" s="17" t="str">
        <f t="shared" si="260"/>
        <v/>
      </c>
      <c r="EQ17" s="17" t="str">
        <f t="shared" si="261"/>
        <v/>
      </c>
      <c r="ER17" s="17" t="str">
        <f t="shared" si="262"/>
        <v/>
      </c>
      <c r="ES17" s="17" t="str">
        <f t="shared" si="263"/>
        <v/>
      </c>
      <c r="ET17" s="17" t="str">
        <f t="shared" si="264"/>
        <v/>
      </c>
      <c r="EU17" s="17" t="str">
        <f t="shared" si="265"/>
        <v/>
      </c>
      <c r="EV17" s="17" t="str">
        <f t="shared" si="266"/>
        <v/>
      </c>
      <c r="EW17" s="17" t="str">
        <f t="shared" si="267"/>
        <v/>
      </c>
      <c r="EX17" s="17" t="str">
        <f t="shared" si="268"/>
        <v/>
      </c>
      <c r="EY17" s="17" t="str">
        <f t="shared" si="269"/>
        <v/>
      </c>
      <c r="EZ17" s="17" t="str">
        <f t="shared" si="270"/>
        <v/>
      </c>
      <c r="FA17" s="17" t="str">
        <f t="shared" si="271"/>
        <v/>
      </c>
      <c r="FB17" s="17" t="str">
        <f t="shared" si="272"/>
        <v/>
      </c>
      <c r="FC17" s="17" t="str">
        <f t="shared" si="273"/>
        <v/>
      </c>
      <c r="FD17" s="17" t="str">
        <f t="shared" si="274"/>
        <v/>
      </c>
      <c r="FE17" s="17" t="str">
        <f t="shared" si="275"/>
        <v/>
      </c>
      <c r="FF17" s="17" t="str">
        <f t="shared" si="276"/>
        <v/>
      </c>
      <c r="FG17" s="17" t="str">
        <f t="shared" si="277"/>
        <v/>
      </c>
      <c r="FH17" s="17" t="str">
        <f t="shared" si="278"/>
        <v/>
      </c>
      <c r="FI17" s="17" t="str">
        <f t="shared" si="279"/>
        <v/>
      </c>
      <c r="FJ17" s="17" t="str">
        <f t="shared" si="280"/>
        <v/>
      </c>
      <c r="FK17" s="310">
        <f t="shared" si="281"/>
        <v>0</v>
      </c>
      <c r="FL17" s="501">
        <v>1894</v>
      </c>
      <c r="FM17" s="17" t="str">
        <f t="shared" si="282"/>
        <v/>
      </c>
      <c r="FN17" s="17" t="str">
        <f t="shared" si="283"/>
        <v/>
      </c>
      <c r="FO17" s="17" t="str">
        <f t="shared" si="284"/>
        <v/>
      </c>
      <c r="FP17" s="17" t="str">
        <f t="shared" si="285"/>
        <v/>
      </c>
      <c r="FQ17" s="17" t="str">
        <f t="shared" si="286"/>
        <v/>
      </c>
      <c r="FR17" s="17" t="str">
        <f t="shared" si="287"/>
        <v/>
      </c>
      <c r="FS17" s="17" t="str">
        <f t="shared" si="288"/>
        <v/>
      </c>
      <c r="FT17" s="17" t="str">
        <f t="shared" si="289"/>
        <v/>
      </c>
      <c r="FU17" s="17" t="str">
        <f t="shared" si="290"/>
        <v/>
      </c>
      <c r="FV17" s="17" t="str">
        <f t="shared" si="291"/>
        <v/>
      </c>
      <c r="FW17" s="17" t="str">
        <f t="shared" si="292"/>
        <v/>
      </c>
      <c r="FX17" s="17" t="str">
        <f t="shared" si="293"/>
        <v/>
      </c>
      <c r="FY17" s="17" t="str">
        <f t="shared" si="294"/>
        <v/>
      </c>
      <c r="FZ17" s="17" t="str">
        <f t="shared" si="295"/>
        <v/>
      </c>
      <c r="GA17" s="17" t="str">
        <f t="shared" si="296"/>
        <v/>
      </c>
      <c r="GB17" s="17" t="str">
        <f t="shared" si="297"/>
        <v/>
      </c>
      <c r="GC17" s="17" t="str">
        <f t="shared" si="298"/>
        <v/>
      </c>
      <c r="GD17" s="17" t="str">
        <f t="shared" si="299"/>
        <v/>
      </c>
      <c r="GE17" s="17" t="str">
        <f t="shared" si="300"/>
        <v/>
      </c>
      <c r="GF17" s="17" t="str">
        <f t="shared" si="301"/>
        <v/>
      </c>
      <c r="GG17" s="17" t="str">
        <f t="shared" si="302"/>
        <v/>
      </c>
      <c r="GH17" s="17" t="str">
        <f t="shared" si="303"/>
        <v/>
      </c>
      <c r="GI17" s="17" t="str">
        <f t="shared" si="304"/>
        <v/>
      </c>
      <c r="GJ17" s="17" t="str">
        <f t="shared" si="305"/>
        <v/>
      </c>
      <c r="GK17" s="17" t="str">
        <f t="shared" si="306"/>
        <v/>
      </c>
      <c r="GL17" s="17" t="str">
        <f t="shared" si="307"/>
        <v/>
      </c>
      <c r="GM17" s="17" t="str">
        <f t="shared" si="308"/>
        <v/>
      </c>
      <c r="GN17" s="17" t="str">
        <f t="shared" si="309"/>
        <v/>
      </c>
      <c r="GO17" s="17" t="str">
        <f t="shared" si="310"/>
        <v/>
      </c>
      <c r="GP17" s="17" t="str">
        <f t="shared" si="311"/>
        <v/>
      </c>
      <c r="GQ17" s="17" t="str">
        <f t="shared" si="312"/>
        <v/>
      </c>
      <c r="GS17" s="501">
        <v>1894</v>
      </c>
      <c r="GT17" s="28" t="str">
        <f t="shared" si="313"/>
        <v/>
      </c>
      <c r="GU17" s="28" t="str">
        <f t="shared" si="314"/>
        <v/>
      </c>
      <c r="GV17" s="28" t="str">
        <f t="shared" si="315"/>
        <v/>
      </c>
      <c r="GW17" s="28" t="str">
        <f t="shared" si="316"/>
        <v/>
      </c>
      <c r="GX17" s="28" t="str">
        <f t="shared" si="317"/>
        <v/>
      </c>
      <c r="GY17" s="28" t="str">
        <f t="shared" si="318"/>
        <v/>
      </c>
      <c r="GZ17" s="28" t="str">
        <f t="shared" si="319"/>
        <v/>
      </c>
      <c r="HA17" s="28" t="str">
        <f t="shared" si="320"/>
        <v/>
      </c>
      <c r="HB17" s="28" t="str">
        <f t="shared" si="321"/>
        <v/>
      </c>
      <c r="HC17" s="28" t="str">
        <f t="shared" si="322"/>
        <v/>
      </c>
      <c r="HD17" s="28" t="str">
        <f t="shared" si="323"/>
        <v/>
      </c>
      <c r="HE17" s="28" t="str">
        <f t="shared" si="324"/>
        <v/>
      </c>
      <c r="HF17" s="28" t="str">
        <f t="shared" si="325"/>
        <v/>
      </c>
      <c r="HG17" s="28" t="str">
        <f t="shared" si="326"/>
        <v/>
      </c>
      <c r="HH17" s="28" t="str">
        <f t="shared" si="327"/>
        <v/>
      </c>
      <c r="HI17" s="28">
        <f t="shared" si="328"/>
        <v>1</v>
      </c>
      <c r="HJ17" s="28" t="str">
        <f t="shared" si="329"/>
        <v/>
      </c>
      <c r="HK17" s="28">
        <f t="shared" si="330"/>
        <v>1</v>
      </c>
      <c r="HL17" s="28">
        <f t="shared" si="331"/>
        <v>1</v>
      </c>
      <c r="HM17" s="28" t="str">
        <f t="shared" si="332"/>
        <v/>
      </c>
      <c r="HN17" s="28">
        <f t="shared" si="333"/>
        <v>1</v>
      </c>
      <c r="HO17" s="28">
        <f t="shared" si="334"/>
        <v>1</v>
      </c>
      <c r="HP17" s="28">
        <f t="shared" si="335"/>
        <v>1</v>
      </c>
      <c r="HQ17" s="28" t="str">
        <f t="shared" si="336"/>
        <v/>
      </c>
      <c r="HR17" s="28" t="str">
        <f t="shared" si="337"/>
        <v/>
      </c>
      <c r="HS17" s="28" t="str">
        <f t="shared" si="338"/>
        <v/>
      </c>
      <c r="HT17" s="28" t="str">
        <f t="shared" si="339"/>
        <v/>
      </c>
      <c r="HU17" s="28" t="str">
        <f t="shared" si="340"/>
        <v/>
      </c>
      <c r="HV17" s="28" t="str">
        <f t="shared" si="341"/>
        <v/>
      </c>
      <c r="HW17" s="28" t="str">
        <f t="shared" si="342"/>
        <v/>
      </c>
      <c r="HX17" s="28" t="str">
        <f t="shared" si="343"/>
        <v/>
      </c>
      <c r="HY17" s="28">
        <f t="shared" si="344"/>
        <v>6</v>
      </c>
      <c r="HZ17" s="501">
        <v>1894</v>
      </c>
      <c r="IA17" s="4"/>
      <c r="IB17" s="4"/>
    </row>
    <row r="18" spans="1:236">
      <c r="A18" s="501">
        <v>1895</v>
      </c>
      <c r="B18" s="4">
        <v>77</v>
      </c>
      <c r="C18" s="4">
        <v>46</v>
      </c>
      <c r="D18" s="4">
        <v>58</v>
      </c>
      <c r="E18" s="4">
        <v>52</v>
      </c>
      <c r="F18" s="4">
        <v>55</v>
      </c>
      <c r="G18" s="482">
        <v>64</v>
      </c>
      <c r="H18" s="4">
        <v>60</v>
      </c>
      <c r="I18" s="4">
        <v>60</v>
      </c>
      <c r="J18" s="4">
        <v>56</v>
      </c>
      <c r="K18" s="4">
        <v>72</v>
      </c>
      <c r="L18" s="482">
        <v>56</v>
      </c>
      <c r="M18" s="4">
        <v>54</v>
      </c>
      <c r="N18" s="4">
        <v>54</v>
      </c>
      <c r="O18" s="4">
        <v>62</v>
      </c>
      <c r="P18" s="4">
        <v>50</v>
      </c>
      <c r="Q18" s="482">
        <v>55</v>
      </c>
      <c r="R18" s="4">
        <v>54</v>
      </c>
      <c r="S18" s="4">
        <v>62</v>
      </c>
      <c r="T18" s="4">
        <v>56</v>
      </c>
      <c r="U18" s="4">
        <v>36</v>
      </c>
      <c r="V18" s="482">
        <v>51</v>
      </c>
      <c r="W18" s="4">
        <v>51</v>
      </c>
      <c r="X18" s="4">
        <v>60</v>
      </c>
      <c r="Y18" s="4">
        <v>58</v>
      </c>
      <c r="Z18" s="4">
        <v>63</v>
      </c>
      <c r="AA18" s="482">
        <v>61</v>
      </c>
      <c r="AB18" s="4">
        <v>68</v>
      </c>
      <c r="AC18" s="4">
        <v>66</v>
      </c>
      <c r="AD18" s="4">
        <v>68</v>
      </c>
      <c r="AE18" s="4">
        <v>75</v>
      </c>
      <c r="AF18" s="4">
        <v>64</v>
      </c>
      <c r="AG18" s="14">
        <f t="shared" si="154"/>
        <v>1824</v>
      </c>
      <c r="AH18" s="8">
        <f t="shared" si="155"/>
        <v>58.838709677419352</v>
      </c>
      <c r="AI18" s="17">
        <f t="shared" si="156"/>
        <v>77</v>
      </c>
      <c r="AJ18" s="20">
        <f t="shared" si="157"/>
        <v>36</v>
      </c>
      <c r="AK18" s="501">
        <v>1895</v>
      </c>
      <c r="AL18" s="28" t="str">
        <f t="shared" si="158"/>
        <v/>
      </c>
      <c r="AM18" s="28" t="str">
        <f t="shared" si="159"/>
        <v/>
      </c>
      <c r="AN18" s="28" t="str">
        <f t="shared" si="160"/>
        <v/>
      </c>
      <c r="AO18" s="28" t="str">
        <f t="shared" si="161"/>
        <v/>
      </c>
      <c r="AP18" s="28" t="str">
        <f t="shared" si="162"/>
        <v/>
      </c>
      <c r="AQ18" s="28" t="str">
        <f t="shared" si="163"/>
        <v/>
      </c>
      <c r="AR18" s="28" t="str">
        <f t="shared" si="164"/>
        <v/>
      </c>
      <c r="AS18" s="28" t="str">
        <f t="shared" si="165"/>
        <v/>
      </c>
      <c r="AT18" s="28" t="str">
        <f t="shared" si="166"/>
        <v/>
      </c>
      <c r="AU18" s="28" t="str">
        <f t="shared" si="167"/>
        <v/>
      </c>
      <c r="AV18" s="28" t="str">
        <f t="shared" si="168"/>
        <v/>
      </c>
      <c r="AW18" s="28" t="str">
        <f t="shared" si="169"/>
        <v/>
      </c>
      <c r="AX18" s="28" t="str">
        <f t="shared" si="170"/>
        <v/>
      </c>
      <c r="AY18" s="28" t="str">
        <f t="shared" si="171"/>
        <v/>
      </c>
      <c r="AZ18" s="28" t="str">
        <f t="shared" si="172"/>
        <v/>
      </c>
      <c r="BA18" s="28" t="str">
        <f t="shared" si="173"/>
        <v/>
      </c>
      <c r="BB18" s="28" t="str">
        <f t="shared" si="174"/>
        <v/>
      </c>
      <c r="BC18" s="28" t="str">
        <f t="shared" si="175"/>
        <v/>
      </c>
      <c r="BD18" s="28" t="str">
        <f t="shared" si="176"/>
        <v/>
      </c>
      <c r="BE18" s="28" t="str">
        <f t="shared" si="177"/>
        <v/>
      </c>
      <c r="BF18" s="28" t="str">
        <f t="shared" si="178"/>
        <v/>
      </c>
      <c r="BG18" s="28" t="str">
        <f t="shared" si="179"/>
        <v/>
      </c>
      <c r="BH18" s="28" t="str">
        <f t="shared" si="180"/>
        <v/>
      </c>
      <c r="BI18" s="28" t="str">
        <f t="shared" si="181"/>
        <v/>
      </c>
      <c r="BJ18" s="28" t="str">
        <f t="shared" si="182"/>
        <v/>
      </c>
      <c r="BK18" s="28" t="str">
        <f t="shared" si="183"/>
        <v/>
      </c>
      <c r="BL18" s="28" t="str">
        <f t="shared" si="184"/>
        <v/>
      </c>
      <c r="BM18" s="28" t="str">
        <f t="shared" si="185"/>
        <v/>
      </c>
      <c r="BN18" s="28" t="str">
        <f t="shared" si="186"/>
        <v/>
      </c>
      <c r="BO18" s="28" t="str">
        <f t="shared" si="187"/>
        <v/>
      </c>
      <c r="BP18" s="28" t="str">
        <f t="shared" si="188"/>
        <v/>
      </c>
      <c r="BQ18" s="28">
        <f t="shared" si="189"/>
        <v>0</v>
      </c>
      <c r="BR18" s="501">
        <v>1895</v>
      </c>
      <c r="BS18" s="17" t="str">
        <f t="shared" si="31"/>
        <v/>
      </c>
      <c r="BT18" s="17" t="str">
        <f t="shared" si="32"/>
        <v/>
      </c>
      <c r="BU18" s="17" t="str">
        <f t="shared" si="33"/>
        <v/>
      </c>
      <c r="BV18" s="17" t="str">
        <f t="shared" si="190"/>
        <v/>
      </c>
      <c r="BW18" s="17" t="str">
        <f t="shared" si="191"/>
        <v/>
      </c>
      <c r="BX18" s="17" t="str">
        <f t="shared" si="192"/>
        <v/>
      </c>
      <c r="BY18" s="17" t="str">
        <f t="shared" si="193"/>
        <v/>
      </c>
      <c r="BZ18" s="17" t="str">
        <f t="shared" si="194"/>
        <v/>
      </c>
      <c r="CA18" s="17" t="str">
        <f t="shared" si="195"/>
        <v/>
      </c>
      <c r="CB18" s="17" t="str">
        <f t="shared" si="196"/>
        <v/>
      </c>
      <c r="CC18" s="17" t="str">
        <f t="shared" si="197"/>
        <v/>
      </c>
      <c r="CD18" s="17" t="str">
        <f t="shared" si="198"/>
        <v/>
      </c>
      <c r="CE18" s="17" t="str">
        <f t="shared" si="199"/>
        <v/>
      </c>
      <c r="CF18" s="17" t="str">
        <f t="shared" si="200"/>
        <v/>
      </c>
      <c r="CG18" s="17" t="str">
        <f t="shared" si="201"/>
        <v/>
      </c>
      <c r="CH18" s="17" t="str">
        <f t="shared" si="202"/>
        <v/>
      </c>
      <c r="CI18" s="17" t="str">
        <f t="shared" si="203"/>
        <v/>
      </c>
      <c r="CJ18" s="17" t="str">
        <f t="shared" si="204"/>
        <v/>
      </c>
      <c r="CK18" s="17" t="str">
        <f t="shared" si="205"/>
        <v/>
      </c>
      <c r="CL18" s="17" t="str">
        <f t="shared" si="206"/>
        <v/>
      </c>
      <c r="CM18" s="17" t="str">
        <f t="shared" si="207"/>
        <v/>
      </c>
      <c r="CN18" s="17" t="str">
        <f t="shared" si="208"/>
        <v/>
      </c>
      <c r="CO18" s="17" t="str">
        <f t="shared" si="209"/>
        <v/>
      </c>
      <c r="CP18" s="17" t="str">
        <f t="shared" si="210"/>
        <v/>
      </c>
      <c r="CQ18" s="17" t="str">
        <f t="shared" si="211"/>
        <v/>
      </c>
      <c r="CR18" s="17" t="str">
        <f t="shared" si="212"/>
        <v/>
      </c>
      <c r="CS18" s="17" t="str">
        <f t="shared" si="213"/>
        <v/>
      </c>
      <c r="CT18" s="17" t="str">
        <f t="shared" si="214"/>
        <v/>
      </c>
      <c r="CU18" s="17" t="str">
        <f t="shared" si="215"/>
        <v/>
      </c>
      <c r="CV18" s="17" t="str">
        <f t="shared" si="216"/>
        <v/>
      </c>
      <c r="CW18" s="17" t="str">
        <f t="shared" si="217"/>
        <v/>
      </c>
      <c r="CX18" s="501">
        <v>1895</v>
      </c>
      <c r="CY18" s="28">
        <f t="shared" si="218"/>
        <v>1</v>
      </c>
      <c r="CZ18" s="28" t="str">
        <f t="shared" si="219"/>
        <v/>
      </c>
      <c r="DA18" s="28" t="str">
        <f t="shared" si="220"/>
        <v/>
      </c>
      <c r="DB18" s="28" t="str">
        <f t="shared" si="221"/>
        <v/>
      </c>
      <c r="DC18" s="28" t="str">
        <f t="shared" si="222"/>
        <v/>
      </c>
      <c r="DD18" s="28" t="str">
        <f t="shared" si="223"/>
        <v/>
      </c>
      <c r="DE18" s="28" t="str">
        <f t="shared" si="224"/>
        <v/>
      </c>
      <c r="DF18" s="28" t="str">
        <f t="shared" si="225"/>
        <v/>
      </c>
      <c r="DG18" s="28" t="str">
        <f t="shared" si="226"/>
        <v/>
      </c>
      <c r="DH18" s="28">
        <f t="shared" si="227"/>
        <v>1</v>
      </c>
      <c r="DI18" s="28" t="str">
        <f t="shared" si="228"/>
        <v/>
      </c>
      <c r="DJ18" s="28" t="str">
        <f t="shared" si="229"/>
        <v/>
      </c>
      <c r="DK18" s="28" t="str">
        <f t="shared" si="230"/>
        <v/>
      </c>
      <c r="DL18" s="28" t="str">
        <f t="shared" si="231"/>
        <v/>
      </c>
      <c r="DM18" s="28" t="str">
        <f t="shared" si="232"/>
        <v/>
      </c>
      <c r="DN18" s="28" t="str">
        <f t="shared" si="233"/>
        <v/>
      </c>
      <c r="DO18" s="28" t="str">
        <f t="shared" si="234"/>
        <v/>
      </c>
      <c r="DP18" s="28" t="str">
        <f t="shared" si="235"/>
        <v/>
      </c>
      <c r="DQ18" s="28" t="str">
        <f t="shared" si="236"/>
        <v/>
      </c>
      <c r="DR18" s="28" t="str">
        <f t="shared" si="237"/>
        <v/>
      </c>
      <c r="DS18" s="28" t="str">
        <f t="shared" si="238"/>
        <v/>
      </c>
      <c r="DT18" s="28" t="str">
        <f t="shared" si="239"/>
        <v/>
      </c>
      <c r="DU18" s="28" t="str">
        <f t="shared" si="240"/>
        <v/>
      </c>
      <c r="DV18" s="28" t="str">
        <f t="shared" si="241"/>
        <v/>
      </c>
      <c r="DW18" s="28" t="str">
        <f t="shared" si="242"/>
        <v/>
      </c>
      <c r="DX18" s="28" t="str">
        <f t="shared" si="243"/>
        <v/>
      </c>
      <c r="DY18" s="28" t="str">
        <f t="shared" si="244"/>
        <v/>
      </c>
      <c r="DZ18" s="28" t="str">
        <f t="shared" si="245"/>
        <v/>
      </c>
      <c r="EA18" s="28" t="str">
        <f t="shared" si="246"/>
        <v/>
      </c>
      <c r="EB18" s="28">
        <f t="shared" si="247"/>
        <v>1</v>
      </c>
      <c r="EC18" s="28" t="str">
        <f t="shared" si="248"/>
        <v/>
      </c>
      <c r="ED18" s="28">
        <f t="shared" si="249"/>
        <v>3</v>
      </c>
      <c r="EE18" s="501">
        <v>1895</v>
      </c>
      <c r="EF18" s="17" t="str">
        <f t="shared" si="250"/>
        <v/>
      </c>
      <c r="EG18" s="17" t="str">
        <f t="shared" si="251"/>
        <v/>
      </c>
      <c r="EH18" s="17" t="str">
        <f t="shared" si="252"/>
        <v/>
      </c>
      <c r="EI18" s="17" t="str">
        <f t="shared" si="253"/>
        <v/>
      </c>
      <c r="EJ18" s="17" t="str">
        <f t="shared" si="254"/>
        <v/>
      </c>
      <c r="EK18" s="17" t="str">
        <f t="shared" si="255"/>
        <v/>
      </c>
      <c r="EL18" s="17" t="str">
        <f t="shared" si="256"/>
        <v/>
      </c>
      <c r="EM18" s="17" t="str">
        <f t="shared" si="257"/>
        <v/>
      </c>
      <c r="EN18" s="17" t="str">
        <f t="shared" si="258"/>
        <v/>
      </c>
      <c r="EO18" s="17" t="str">
        <f t="shared" si="259"/>
        <v/>
      </c>
      <c r="EP18" s="17" t="str">
        <f t="shared" si="260"/>
        <v/>
      </c>
      <c r="EQ18" s="17" t="str">
        <f t="shared" si="261"/>
        <v/>
      </c>
      <c r="ER18" s="17" t="str">
        <f t="shared" si="262"/>
        <v/>
      </c>
      <c r="ES18" s="17" t="str">
        <f t="shared" si="263"/>
        <v/>
      </c>
      <c r="ET18" s="17" t="str">
        <f t="shared" si="264"/>
        <v/>
      </c>
      <c r="EU18" s="17" t="str">
        <f t="shared" si="265"/>
        <v/>
      </c>
      <c r="EV18" s="17" t="str">
        <f t="shared" si="266"/>
        <v/>
      </c>
      <c r="EW18" s="17" t="str">
        <f t="shared" si="267"/>
        <v/>
      </c>
      <c r="EX18" s="17" t="str">
        <f t="shared" si="268"/>
        <v/>
      </c>
      <c r="EY18" s="17" t="str">
        <f t="shared" si="269"/>
        <v/>
      </c>
      <c r="EZ18" s="17" t="str">
        <f t="shared" si="270"/>
        <v/>
      </c>
      <c r="FA18" s="17" t="str">
        <f t="shared" si="271"/>
        <v/>
      </c>
      <c r="FB18" s="17" t="str">
        <f t="shared" si="272"/>
        <v/>
      </c>
      <c r="FC18" s="17" t="str">
        <f t="shared" si="273"/>
        <v/>
      </c>
      <c r="FD18" s="17" t="str">
        <f t="shared" si="274"/>
        <v/>
      </c>
      <c r="FE18" s="17" t="str">
        <f t="shared" si="275"/>
        <v/>
      </c>
      <c r="FF18" s="17" t="str">
        <f t="shared" si="276"/>
        <v/>
      </c>
      <c r="FG18" s="17" t="str">
        <f t="shared" si="277"/>
        <v/>
      </c>
      <c r="FH18" s="17" t="str">
        <f t="shared" si="278"/>
        <v/>
      </c>
      <c r="FI18" s="17" t="str">
        <f t="shared" si="279"/>
        <v/>
      </c>
      <c r="FJ18" s="17" t="str">
        <f t="shared" si="280"/>
        <v/>
      </c>
      <c r="FK18" s="310">
        <f t="shared" si="281"/>
        <v>0</v>
      </c>
      <c r="FL18" s="501">
        <v>1895</v>
      </c>
      <c r="FM18" s="17" t="str">
        <f t="shared" si="282"/>
        <v/>
      </c>
      <c r="FN18" s="17" t="str">
        <f t="shared" si="283"/>
        <v/>
      </c>
      <c r="FO18" s="17" t="str">
        <f t="shared" si="284"/>
        <v/>
      </c>
      <c r="FP18" s="17" t="str">
        <f t="shared" si="285"/>
        <v/>
      </c>
      <c r="FQ18" s="17" t="str">
        <f t="shared" si="286"/>
        <v/>
      </c>
      <c r="FR18" s="17" t="str">
        <f t="shared" si="287"/>
        <v/>
      </c>
      <c r="FS18" s="17" t="str">
        <f t="shared" si="288"/>
        <v/>
      </c>
      <c r="FT18" s="17" t="str">
        <f t="shared" si="289"/>
        <v/>
      </c>
      <c r="FU18" s="17" t="str">
        <f t="shared" si="290"/>
        <v/>
      </c>
      <c r="FV18" s="17" t="str">
        <f t="shared" si="291"/>
        <v/>
      </c>
      <c r="FW18" s="17" t="str">
        <f t="shared" si="292"/>
        <v/>
      </c>
      <c r="FX18" s="17" t="str">
        <f t="shared" si="293"/>
        <v/>
      </c>
      <c r="FY18" s="17" t="str">
        <f t="shared" si="294"/>
        <v/>
      </c>
      <c r="FZ18" s="17" t="str">
        <f t="shared" si="295"/>
        <v/>
      </c>
      <c r="GA18" s="17" t="str">
        <f t="shared" si="296"/>
        <v/>
      </c>
      <c r="GB18" s="17" t="str">
        <f t="shared" si="297"/>
        <v/>
      </c>
      <c r="GC18" s="17" t="str">
        <f t="shared" si="298"/>
        <v/>
      </c>
      <c r="GD18" s="17" t="str">
        <f t="shared" si="299"/>
        <v/>
      </c>
      <c r="GE18" s="17" t="str">
        <f t="shared" si="300"/>
        <v/>
      </c>
      <c r="GF18" s="17" t="str">
        <f t="shared" si="301"/>
        <v/>
      </c>
      <c r="GG18" s="17" t="str">
        <f t="shared" si="302"/>
        <v/>
      </c>
      <c r="GH18" s="17" t="str">
        <f t="shared" si="303"/>
        <v/>
      </c>
      <c r="GI18" s="17" t="str">
        <f t="shared" si="304"/>
        <v/>
      </c>
      <c r="GJ18" s="17" t="str">
        <f t="shared" si="305"/>
        <v/>
      </c>
      <c r="GK18" s="17" t="str">
        <f t="shared" si="306"/>
        <v/>
      </c>
      <c r="GL18" s="17" t="str">
        <f t="shared" si="307"/>
        <v/>
      </c>
      <c r="GM18" s="17" t="str">
        <f t="shared" si="308"/>
        <v/>
      </c>
      <c r="GN18" s="17" t="str">
        <f t="shared" si="309"/>
        <v/>
      </c>
      <c r="GO18" s="17" t="str">
        <f t="shared" si="310"/>
        <v/>
      </c>
      <c r="GP18" s="17" t="str">
        <f t="shared" si="311"/>
        <v/>
      </c>
      <c r="GQ18" s="17" t="str">
        <f t="shared" si="312"/>
        <v/>
      </c>
      <c r="GS18" s="501">
        <v>1895</v>
      </c>
      <c r="GT18" s="28" t="str">
        <f t="shared" si="313"/>
        <v/>
      </c>
      <c r="GU18" s="28" t="str">
        <f t="shared" si="314"/>
        <v/>
      </c>
      <c r="GV18" s="28" t="str">
        <f t="shared" si="315"/>
        <v/>
      </c>
      <c r="GW18" s="28" t="str">
        <f t="shared" si="316"/>
        <v/>
      </c>
      <c r="GX18" s="28" t="str">
        <f t="shared" si="317"/>
        <v/>
      </c>
      <c r="GY18" s="28" t="str">
        <f t="shared" si="318"/>
        <v/>
      </c>
      <c r="GZ18" s="28" t="str">
        <f t="shared" si="319"/>
        <v/>
      </c>
      <c r="HA18" s="28" t="str">
        <f t="shared" si="320"/>
        <v/>
      </c>
      <c r="HB18" s="28" t="str">
        <f t="shared" si="321"/>
        <v/>
      </c>
      <c r="HC18" s="28" t="str">
        <f t="shared" si="322"/>
        <v/>
      </c>
      <c r="HD18" s="28" t="str">
        <f t="shared" si="323"/>
        <v/>
      </c>
      <c r="HE18" s="28" t="str">
        <f t="shared" si="324"/>
        <v/>
      </c>
      <c r="HF18" s="28" t="str">
        <f t="shared" si="325"/>
        <v/>
      </c>
      <c r="HG18" s="28" t="str">
        <f t="shared" si="326"/>
        <v/>
      </c>
      <c r="HH18" s="28" t="str">
        <f t="shared" si="327"/>
        <v/>
      </c>
      <c r="HI18" s="28" t="str">
        <f t="shared" si="328"/>
        <v/>
      </c>
      <c r="HJ18" s="28" t="str">
        <f t="shared" si="329"/>
        <v/>
      </c>
      <c r="HK18" s="28" t="str">
        <f t="shared" si="330"/>
        <v/>
      </c>
      <c r="HL18" s="28" t="str">
        <f t="shared" si="331"/>
        <v/>
      </c>
      <c r="HM18" s="28" t="str">
        <f t="shared" si="332"/>
        <v/>
      </c>
      <c r="HN18" s="28" t="str">
        <f t="shared" si="333"/>
        <v/>
      </c>
      <c r="HO18" s="28" t="str">
        <f t="shared" si="334"/>
        <v/>
      </c>
      <c r="HP18" s="28" t="str">
        <f t="shared" si="335"/>
        <v/>
      </c>
      <c r="HQ18" s="28" t="str">
        <f t="shared" si="336"/>
        <v/>
      </c>
      <c r="HR18" s="28" t="str">
        <f t="shared" si="337"/>
        <v/>
      </c>
      <c r="HS18" s="28" t="str">
        <f t="shared" si="338"/>
        <v/>
      </c>
      <c r="HT18" s="28" t="str">
        <f t="shared" si="339"/>
        <v/>
      </c>
      <c r="HU18" s="28" t="str">
        <f t="shared" si="340"/>
        <v/>
      </c>
      <c r="HV18" s="28" t="str">
        <f t="shared" si="341"/>
        <v/>
      </c>
      <c r="HW18" s="28" t="str">
        <f t="shared" si="342"/>
        <v/>
      </c>
      <c r="HX18" s="28" t="str">
        <f t="shared" si="343"/>
        <v/>
      </c>
      <c r="HY18" s="28">
        <f t="shared" si="344"/>
        <v>0</v>
      </c>
      <c r="HZ18" s="501">
        <v>1895</v>
      </c>
      <c r="IA18" s="4"/>
      <c r="IB18" s="4"/>
    </row>
    <row r="19" spans="1:236">
      <c r="A19" s="501">
        <v>1896</v>
      </c>
      <c r="B19" s="4">
        <v>57</v>
      </c>
      <c r="C19" s="4">
        <v>54</v>
      </c>
      <c r="D19" s="4">
        <v>55</v>
      </c>
      <c r="E19" s="4">
        <v>54</v>
      </c>
      <c r="F19" s="4">
        <v>62</v>
      </c>
      <c r="G19" s="482">
        <v>63</v>
      </c>
      <c r="H19" s="4">
        <v>74</v>
      </c>
      <c r="I19" s="4">
        <v>61</v>
      </c>
      <c r="J19" s="4">
        <v>59</v>
      </c>
      <c r="K19" s="4">
        <v>71</v>
      </c>
      <c r="L19" s="482">
        <v>40</v>
      </c>
      <c r="M19" s="4">
        <v>44</v>
      </c>
      <c r="N19" s="4">
        <v>44</v>
      </c>
      <c r="O19" s="4">
        <v>48</v>
      </c>
      <c r="P19" s="4">
        <v>45</v>
      </c>
      <c r="Q19" s="482">
        <v>58</v>
      </c>
      <c r="R19" s="4">
        <v>52</v>
      </c>
      <c r="S19" s="4">
        <v>60</v>
      </c>
      <c r="T19" s="4">
        <v>70</v>
      </c>
      <c r="U19" s="4">
        <v>52</v>
      </c>
      <c r="V19" s="482">
        <v>58</v>
      </c>
      <c r="W19" s="4">
        <v>62</v>
      </c>
      <c r="X19" s="4">
        <v>61</v>
      </c>
      <c r="Y19" s="4">
        <v>44</v>
      </c>
      <c r="Z19" s="4">
        <v>62</v>
      </c>
      <c r="AA19" s="482">
        <v>72</v>
      </c>
      <c r="AB19" s="4">
        <v>56</v>
      </c>
      <c r="AC19" s="4">
        <v>62</v>
      </c>
      <c r="AD19" s="4">
        <v>73</v>
      </c>
      <c r="AE19" s="4">
        <v>77</v>
      </c>
      <c r="AF19" s="4">
        <v>60</v>
      </c>
      <c r="AG19" s="14">
        <f t="shared" si="154"/>
        <v>1810</v>
      </c>
      <c r="AH19" s="8">
        <f t="shared" si="155"/>
        <v>58.387096774193552</v>
      </c>
      <c r="AI19" s="17">
        <f t="shared" si="156"/>
        <v>77</v>
      </c>
      <c r="AJ19" s="20">
        <f t="shared" si="157"/>
        <v>40</v>
      </c>
      <c r="AK19" s="501">
        <v>1896</v>
      </c>
      <c r="AL19" s="28" t="str">
        <f t="shared" si="158"/>
        <v/>
      </c>
      <c r="AM19" s="28" t="str">
        <f t="shared" si="159"/>
        <v/>
      </c>
      <c r="AN19" s="28" t="str">
        <f t="shared" si="160"/>
        <v/>
      </c>
      <c r="AO19" s="28" t="str">
        <f t="shared" si="161"/>
        <v/>
      </c>
      <c r="AP19" s="28" t="str">
        <f t="shared" si="162"/>
        <v/>
      </c>
      <c r="AQ19" s="28" t="str">
        <f t="shared" si="163"/>
        <v/>
      </c>
      <c r="AR19" s="28" t="str">
        <f t="shared" si="164"/>
        <v/>
      </c>
      <c r="AS19" s="28" t="str">
        <f t="shared" si="165"/>
        <v/>
      </c>
      <c r="AT19" s="28" t="str">
        <f t="shared" si="166"/>
        <v/>
      </c>
      <c r="AU19" s="28" t="str">
        <f t="shared" si="167"/>
        <v/>
      </c>
      <c r="AV19" s="28" t="str">
        <f t="shared" si="168"/>
        <v/>
      </c>
      <c r="AW19" s="28" t="str">
        <f t="shared" si="169"/>
        <v/>
      </c>
      <c r="AX19" s="28" t="str">
        <f t="shared" si="170"/>
        <v/>
      </c>
      <c r="AY19" s="28" t="str">
        <f t="shared" si="171"/>
        <v/>
      </c>
      <c r="AZ19" s="28" t="str">
        <f t="shared" si="172"/>
        <v/>
      </c>
      <c r="BA19" s="28" t="str">
        <f t="shared" si="173"/>
        <v/>
      </c>
      <c r="BB19" s="28" t="str">
        <f t="shared" si="174"/>
        <v/>
      </c>
      <c r="BC19" s="28" t="str">
        <f t="shared" si="175"/>
        <v/>
      </c>
      <c r="BD19" s="28" t="str">
        <f t="shared" si="176"/>
        <v/>
      </c>
      <c r="BE19" s="28" t="str">
        <f t="shared" si="177"/>
        <v/>
      </c>
      <c r="BF19" s="28" t="str">
        <f t="shared" si="178"/>
        <v/>
      </c>
      <c r="BG19" s="28" t="str">
        <f t="shared" si="179"/>
        <v/>
      </c>
      <c r="BH19" s="28" t="str">
        <f t="shared" si="180"/>
        <v/>
      </c>
      <c r="BI19" s="28" t="str">
        <f t="shared" si="181"/>
        <v/>
      </c>
      <c r="BJ19" s="28" t="str">
        <f t="shared" si="182"/>
        <v/>
      </c>
      <c r="BK19" s="28" t="str">
        <f t="shared" si="183"/>
        <v/>
      </c>
      <c r="BL19" s="28" t="str">
        <f t="shared" si="184"/>
        <v/>
      </c>
      <c r="BM19" s="28" t="str">
        <f t="shared" si="185"/>
        <v/>
      </c>
      <c r="BN19" s="28" t="str">
        <f t="shared" si="186"/>
        <v/>
      </c>
      <c r="BO19" s="28" t="str">
        <f t="shared" si="187"/>
        <v/>
      </c>
      <c r="BP19" s="28" t="str">
        <f t="shared" si="188"/>
        <v/>
      </c>
      <c r="BQ19" s="28">
        <f t="shared" si="189"/>
        <v>0</v>
      </c>
      <c r="BR19" s="501">
        <v>1896</v>
      </c>
      <c r="BS19" s="17" t="str">
        <f t="shared" si="31"/>
        <v/>
      </c>
      <c r="BT19" s="17" t="str">
        <f t="shared" si="32"/>
        <v/>
      </c>
      <c r="BU19" s="17" t="str">
        <f t="shared" si="33"/>
        <v/>
      </c>
      <c r="BV19" s="17" t="str">
        <f t="shared" si="190"/>
        <v/>
      </c>
      <c r="BW19" s="17" t="str">
        <f t="shared" si="191"/>
        <v/>
      </c>
      <c r="BX19" s="17" t="str">
        <f t="shared" si="192"/>
        <v/>
      </c>
      <c r="BY19" s="17" t="str">
        <f t="shared" si="193"/>
        <v/>
      </c>
      <c r="BZ19" s="17" t="str">
        <f t="shared" si="194"/>
        <v/>
      </c>
      <c r="CA19" s="17" t="str">
        <f t="shared" si="195"/>
        <v/>
      </c>
      <c r="CB19" s="17" t="str">
        <f t="shared" si="196"/>
        <v/>
      </c>
      <c r="CC19" s="17" t="str">
        <f t="shared" si="197"/>
        <v/>
      </c>
      <c r="CD19" s="17" t="str">
        <f t="shared" si="198"/>
        <v/>
      </c>
      <c r="CE19" s="17" t="str">
        <f t="shared" si="199"/>
        <v/>
      </c>
      <c r="CF19" s="17" t="str">
        <f t="shared" si="200"/>
        <v/>
      </c>
      <c r="CG19" s="17" t="str">
        <f t="shared" si="201"/>
        <v/>
      </c>
      <c r="CH19" s="17" t="str">
        <f t="shared" si="202"/>
        <v/>
      </c>
      <c r="CI19" s="17" t="str">
        <f t="shared" si="203"/>
        <v/>
      </c>
      <c r="CJ19" s="17" t="str">
        <f t="shared" si="204"/>
        <v/>
      </c>
      <c r="CK19" s="17" t="str">
        <f t="shared" si="205"/>
        <v/>
      </c>
      <c r="CL19" s="17" t="str">
        <f t="shared" si="206"/>
        <v/>
      </c>
      <c r="CM19" s="17" t="str">
        <f t="shared" si="207"/>
        <v/>
      </c>
      <c r="CN19" s="17" t="str">
        <f t="shared" si="208"/>
        <v/>
      </c>
      <c r="CO19" s="17" t="str">
        <f t="shared" si="209"/>
        <v/>
      </c>
      <c r="CP19" s="17" t="str">
        <f t="shared" si="210"/>
        <v/>
      </c>
      <c r="CQ19" s="17" t="str">
        <f t="shared" si="211"/>
        <v/>
      </c>
      <c r="CR19" s="17" t="str">
        <f t="shared" si="212"/>
        <v/>
      </c>
      <c r="CS19" s="17" t="str">
        <f t="shared" si="213"/>
        <v/>
      </c>
      <c r="CT19" s="17" t="str">
        <f t="shared" si="214"/>
        <v/>
      </c>
      <c r="CU19" s="17" t="str">
        <f t="shared" si="215"/>
        <v/>
      </c>
      <c r="CV19" s="17" t="str">
        <f t="shared" si="216"/>
        <v/>
      </c>
      <c r="CW19" s="17" t="str">
        <f t="shared" si="217"/>
        <v/>
      </c>
      <c r="CX19" s="501">
        <v>1896</v>
      </c>
      <c r="CY19" s="28" t="str">
        <f t="shared" si="218"/>
        <v/>
      </c>
      <c r="CZ19" s="28" t="str">
        <f t="shared" si="219"/>
        <v/>
      </c>
      <c r="DA19" s="28" t="str">
        <f t="shared" si="220"/>
        <v/>
      </c>
      <c r="DB19" s="28" t="str">
        <f t="shared" si="221"/>
        <v/>
      </c>
      <c r="DC19" s="28" t="str">
        <f t="shared" si="222"/>
        <v/>
      </c>
      <c r="DD19" s="28" t="str">
        <f t="shared" si="223"/>
        <v/>
      </c>
      <c r="DE19" s="28">
        <f t="shared" si="224"/>
        <v>1</v>
      </c>
      <c r="DF19" s="28" t="str">
        <f t="shared" si="225"/>
        <v/>
      </c>
      <c r="DG19" s="28" t="str">
        <f t="shared" si="226"/>
        <v/>
      </c>
      <c r="DH19" s="28">
        <f t="shared" si="227"/>
        <v>1</v>
      </c>
      <c r="DI19" s="28" t="str">
        <f t="shared" si="228"/>
        <v/>
      </c>
      <c r="DJ19" s="28" t="str">
        <f t="shared" si="229"/>
        <v/>
      </c>
      <c r="DK19" s="28" t="str">
        <f t="shared" si="230"/>
        <v/>
      </c>
      <c r="DL19" s="28" t="str">
        <f t="shared" si="231"/>
        <v/>
      </c>
      <c r="DM19" s="28" t="str">
        <f t="shared" si="232"/>
        <v/>
      </c>
      <c r="DN19" s="28" t="str">
        <f t="shared" si="233"/>
        <v/>
      </c>
      <c r="DO19" s="28" t="str">
        <f t="shared" si="234"/>
        <v/>
      </c>
      <c r="DP19" s="28" t="str">
        <f t="shared" si="235"/>
        <v/>
      </c>
      <c r="DQ19" s="28">
        <f t="shared" si="236"/>
        <v>1</v>
      </c>
      <c r="DR19" s="28" t="str">
        <f t="shared" si="237"/>
        <v/>
      </c>
      <c r="DS19" s="28" t="str">
        <f t="shared" si="238"/>
        <v/>
      </c>
      <c r="DT19" s="28" t="str">
        <f t="shared" si="239"/>
        <v/>
      </c>
      <c r="DU19" s="28" t="str">
        <f t="shared" si="240"/>
        <v/>
      </c>
      <c r="DV19" s="28" t="str">
        <f t="shared" si="241"/>
        <v/>
      </c>
      <c r="DW19" s="28" t="str">
        <f t="shared" si="242"/>
        <v/>
      </c>
      <c r="DX19" s="28">
        <f t="shared" si="243"/>
        <v>1</v>
      </c>
      <c r="DY19" s="28" t="str">
        <f t="shared" si="244"/>
        <v/>
      </c>
      <c r="DZ19" s="28" t="str">
        <f t="shared" si="245"/>
        <v/>
      </c>
      <c r="EA19" s="28">
        <f t="shared" si="246"/>
        <v>1</v>
      </c>
      <c r="EB19" s="28">
        <f t="shared" si="247"/>
        <v>1</v>
      </c>
      <c r="EC19" s="28" t="str">
        <f t="shared" si="248"/>
        <v/>
      </c>
      <c r="ED19" s="28">
        <f t="shared" si="249"/>
        <v>6</v>
      </c>
      <c r="EE19" s="501">
        <v>1896</v>
      </c>
      <c r="EF19" s="17" t="str">
        <f t="shared" si="250"/>
        <v/>
      </c>
      <c r="EG19" s="17" t="str">
        <f t="shared" si="251"/>
        <v/>
      </c>
      <c r="EH19" s="17" t="str">
        <f t="shared" si="252"/>
        <v/>
      </c>
      <c r="EI19" s="17" t="str">
        <f t="shared" si="253"/>
        <v/>
      </c>
      <c r="EJ19" s="17" t="str">
        <f t="shared" si="254"/>
        <v/>
      </c>
      <c r="EK19" s="17" t="str">
        <f t="shared" si="255"/>
        <v/>
      </c>
      <c r="EL19" s="17" t="str">
        <f t="shared" si="256"/>
        <v/>
      </c>
      <c r="EM19" s="17" t="str">
        <f t="shared" si="257"/>
        <v/>
      </c>
      <c r="EN19" s="17" t="str">
        <f t="shared" si="258"/>
        <v/>
      </c>
      <c r="EO19" s="17" t="str">
        <f t="shared" si="259"/>
        <v/>
      </c>
      <c r="EP19" s="17" t="str">
        <f t="shared" si="260"/>
        <v/>
      </c>
      <c r="EQ19" s="17" t="str">
        <f t="shared" si="261"/>
        <v/>
      </c>
      <c r="ER19" s="17" t="str">
        <f t="shared" si="262"/>
        <v/>
      </c>
      <c r="ES19" s="17" t="str">
        <f t="shared" si="263"/>
        <v/>
      </c>
      <c r="ET19" s="17" t="str">
        <f t="shared" si="264"/>
        <v/>
      </c>
      <c r="EU19" s="17" t="str">
        <f t="shared" si="265"/>
        <v/>
      </c>
      <c r="EV19" s="17" t="str">
        <f t="shared" si="266"/>
        <v/>
      </c>
      <c r="EW19" s="17" t="str">
        <f t="shared" si="267"/>
        <v/>
      </c>
      <c r="EX19" s="17" t="str">
        <f t="shared" si="268"/>
        <v/>
      </c>
      <c r="EY19" s="17" t="str">
        <f t="shared" si="269"/>
        <v/>
      </c>
      <c r="EZ19" s="17" t="str">
        <f t="shared" si="270"/>
        <v/>
      </c>
      <c r="FA19" s="17" t="str">
        <f t="shared" si="271"/>
        <v/>
      </c>
      <c r="FB19" s="17" t="str">
        <f t="shared" si="272"/>
        <v/>
      </c>
      <c r="FC19" s="17" t="str">
        <f t="shared" si="273"/>
        <v/>
      </c>
      <c r="FD19" s="17" t="str">
        <f t="shared" si="274"/>
        <v/>
      </c>
      <c r="FE19" s="17" t="str">
        <f t="shared" si="275"/>
        <v/>
      </c>
      <c r="FF19" s="17" t="str">
        <f t="shared" si="276"/>
        <v/>
      </c>
      <c r="FG19" s="17" t="str">
        <f t="shared" si="277"/>
        <v/>
      </c>
      <c r="FH19" s="17" t="str">
        <f t="shared" si="278"/>
        <v/>
      </c>
      <c r="FI19" s="17" t="str">
        <f t="shared" si="279"/>
        <v/>
      </c>
      <c r="FJ19" s="17" t="str">
        <f t="shared" si="280"/>
        <v/>
      </c>
      <c r="FK19" s="310">
        <f t="shared" si="281"/>
        <v>0</v>
      </c>
      <c r="FL19" s="501">
        <v>1896</v>
      </c>
      <c r="FM19" s="17" t="str">
        <f t="shared" si="282"/>
        <v/>
      </c>
      <c r="FN19" s="17" t="str">
        <f t="shared" si="283"/>
        <v/>
      </c>
      <c r="FO19" s="17" t="str">
        <f t="shared" si="284"/>
        <v/>
      </c>
      <c r="FP19" s="17" t="str">
        <f t="shared" si="285"/>
        <v/>
      </c>
      <c r="FQ19" s="17" t="str">
        <f t="shared" si="286"/>
        <v/>
      </c>
      <c r="FR19" s="17" t="str">
        <f t="shared" si="287"/>
        <v/>
      </c>
      <c r="FS19" s="17" t="str">
        <f t="shared" si="288"/>
        <v/>
      </c>
      <c r="FT19" s="17" t="str">
        <f t="shared" si="289"/>
        <v/>
      </c>
      <c r="FU19" s="17" t="str">
        <f t="shared" si="290"/>
        <v/>
      </c>
      <c r="FV19" s="17" t="str">
        <f t="shared" si="291"/>
        <v/>
      </c>
      <c r="FW19" s="17" t="str">
        <f t="shared" si="292"/>
        <v/>
      </c>
      <c r="FX19" s="17" t="str">
        <f t="shared" si="293"/>
        <v/>
      </c>
      <c r="FY19" s="17" t="str">
        <f t="shared" si="294"/>
        <v/>
      </c>
      <c r="FZ19" s="17" t="str">
        <f t="shared" si="295"/>
        <v/>
      </c>
      <c r="GA19" s="17" t="str">
        <f t="shared" si="296"/>
        <v/>
      </c>
      <c r="GB19" s="17" t="str">
        <f t="shared" si="297"/>
        <v/>
      </c>
      <c r="GC19" s="17" t="str">
        <f t="shared" si="298"/>
        <v/>
      </c>
      <c r="GD19" s="17" t="str">
        <f t="shared" si="299"/>
        <v/>
      </c>
      <c r="GE19" s="17" t="str">
        <f t="shared" si="300"/>
        <v/>
      </c>
      <c r="GF19" s="17" t="str">
        <f t="shared" si="301"/>
        <v/>
      </c>
      <c r="GG19" s="17" t="str">
        <f t="shared" si="302"/>
        <v/>
      </c>
      <c r="GH19" s="17" t="str">
        <f t="shared" si="303"/>
        <v/>
      </c>
      <c r="GI19" s="17" t="str">
        <f t="shared" si="304"/>
        <v/>
      </c>
      <c r="GJ19" s="17" t="str">
        <f t="shared" si="305"/>
        <v/>
      </c>
      <c r="GK19" s="17" t="str">
        <f t="shared" si="306"/>
        <v/>
      </c>
      <c r="GL19" s="17" t="str">
        <f t="shared" si="307"/>
        <v/>
      </c>
      <c r="GM19" s="17" t="str">
        <f t="shared" si="308"/>
        <v/>
      </c>
      <c r="GN19" s="17" t="str">
        <f t="shared" si="309"/>
        <v/>
      </c>
      <c r="GO19" s="17" t="str">
        <f t="shared" si="310"/>
        <v/>
      </c>
      <c r="GP19" s="17" t="str">
        <f t="shared" si="311"/>
        <v/>
      </c>
      <c r="GQ19" s="17" t="str">
        <f t="shared" si="312"/>
        <v/>
      </c>
      <c r="GS19" s="501">
        <v>1896</v>
      </c>
      <c r="GT19" s="28" t="str">
        <f t="shared" si="313"/>
        <v/>
      </c>
      <c r="GU19" s="28" t="str">
        <f t="shared" si="314"/>
        <v/>
      </c>
      <c r="GV19" s="28" t="str">
        <f t="shared" si="315"/>
        <v/>
      </c>
      <c r="GW19" s="28" t="str">
        <f t="shared" si="316"/>
        <v/>
      </c>
      <c r="GX19" s="28" t="str">
        <f t="shared" si="317"/>
        <v/>
      </c>
      <c r="GY19" s="28" t="str">
        <f t="shared" si="318"/>
        <v/>
      </c>
      <c r="GZ19" s="28" t="str">
        <f t="shared" si="319"/>
        <v/>
      </c>
      <c r="HA19" s="28" t="str">
        <f t="shared" si="320"/>
        <v/>
      </c>
      <c r="HB19" s="28" t="str">
        <f t="shared" si="321"/>
        <v/>
      </c>
      <c r="HC19" s="28" t="str">
        <f t="shared" si="322"/>
        <v/>
      </c>
      <c r="HD19" s="28" t="str">
        <f t="shared" si="323"/>
        <v/>
      </c>
      <c r="HE19" s="28" t="str">
        <f t="shared" si="324"/>
        <v/>
      </c>
      <c r="HF19" s="28" t="str">
        <f t="shared" si="325"/>
        <v/>
      </c>
      <c r="HG19" s="28" t="str">
        <f t="shared" si="326"/>
        <v/>
      </c>
      <c r="HH19" s="28" t="str">
        <f t="shared" si="327"/>
        <v/>
      </c>
      <c r="HI19" s="28" t="str">
        <f t="shared" si="328"/>
        <v/>
      </c>
      <c r="HJ19" s="28" t="str">
        <f t="shared" si="329"/>
        <v/>
      </c>
      <c r="HK19" s="28" t="str">
        <f t="shared" si="330"/>
        <v/>
      </c>
      <c r="HL19" s="28" t="str">
        <f t="shared" si="331"/>
        <v/>
      </c>
      <c r="HM19" s="28" t="str">
        <f t="shared" si="332"/>
        <v/>
      </c>
      <c r="HN19" s="28" t="str">
        <f t="shared" si="333"/>
        <v/>
      </c>
      <c r="HO19" s="28" t="str">
        <f t="shared" si="334"/>
        <v/>
      </c>
      <c r="HP19" s="28" t="str">
        <f t="shared" si="335"/>
        <v/>
      </c>
      <c r="HQ19" s="28" t="str">
        <f t="shared" si="336"/>
        <v/>
      </c>
      <c r="HR19" s="28" t="str">
        <f t="shared" si="337"/>
        <v/>
      </c>
      <c r="HS19" s="28" t="str">
        <f t="shared" si="338"/>
        <v/>
      </c>
      <c r="HT19" s="28" t="str">
        <f t="shared" si="339"/>
        <v/>
      </c>
      <c r="HU19" s="28" t="str">
        <f t="shared" si="340"/>
        <v/>
      </c>
      <c r="HV19" s="28" t="str">
        <f t="shared" si="341"/>
        <v/>
      </c>
      <c r="HW19" s="28" t="str">
        <f t="shared" si="342"/>
        <v/>
      </c>
      <c r="HX19" s="28" t="str">
        <f t="shared" si="343"/>
        <v/>
      </c>
      <c r="HY19" s="28">
        <f t="shared" si="344"/>
        <v>0</v>
      </c>
      <c r="HZ19" s="501">
        <v>1896</v>
      </c>
      <c r="IA19" s="4"/>
      <c r="IB19" s="4"/>
    </row>
    <row r="20" spans="1:236">
      <c r="A20" s="3">
        <v>1897</v>
      </c>
      <c r="B20" s="5">
        <v>50</v>
      </c>
      <c r="C20" s="5">
        <v>60</v>
      </c>
      <c r="D20" s="5">
        <v>65</v>
      </c>
      <c r="E20" s="5">
        <v>50</v>
      </c>
      <c r="F20" s="5">
        <v>50</v>
      </c>
      <c r="G20" s="143">
        <v>55</v>
      </c>
      <c r="H20" s="5">
        <v>40</v>
      </c>
      <c r="I20" s="5">
        <v>45</v>
      </c>
      <c r="J20" s="5">
        <v>50</v>
      </c>
      <c r="K20" s="5">
        <v>70</v>
      </c>
      <c r="L20" s="143">
        <v>65</v>
      </c>
      <c r="M20" s="5">
        <v>65</v>
      </c>
      <c r="N20" s="5">
        <v>60</v>
      </c>
      <c r="O20" s="5">
        <v>60</v>
      </c>
      <c r="P20" s="5">
        <v>55</v>
      </c>
      <c r="Q20" s="143">
        <v>55</v>
      </c>
      <c r="R20" s="5">
        <v>52</v>
      </c>
      <c r="S20" s="5">
        <v>55</v>
      </c>
      <c r="T20" s="5">
        <v>65</v>
      </c>
      <c r="U20" s="5">
        <v>78</v>
      </c>
      <c r="V20" s="143">
        <v>78</v>
      </c>
      <c r="W20" s="5">
        <v>75</v>
      </c>
      <c r="X20" s="5">
        <v>73</v>
      </c>
      <c r="Y20" s="5">
        <v>60</v>
      </c>
      <c r="Z20" s="5">
        <v>55</v>
      </c>
      <c r="AA20" s="143">
        <v>51</v>
      </c>
      <c r="AB20" s="5">
        <v>52</v>
      </c>
      <c r="AC20" s="5">
        <v>50</v>
      </c>
      <c r="AD20" s="5">
        <v>55</v>
      </c>
      <c r="AE20" s="5">
        <v>70</v>
      </c>
      <c r="AF20" s="5">
        <v>68</v>
      </c>
      <c r="AG20" s="14">
        <f t="shared" si="154"/>
        <v>1832</v>
      </c>
      <c r="AH20" s="8">
        <f t="shared" si="155"/>
        <v>59.096774193548384</v>
      </c>
      <c r="AI20" s="17">
        <f t="shared" si="156"/>
        <v>78</v>
      </c>
      <c r="AJ20" s="20">
        <f t="shared" si="157"/>
        <v>40</v>
      </c>
      <c r="AK20" s="501">
        <v>1897</v>
      </c>
      <c r="AL20" s="28" t="str">
        <f t="shared" si="158"/>
        <v/>
      </c>
      <c r="AM20" s="28" t="str">
        <f t="shared" si="159"/>
        <v/>
      </c>
      <c r="AN20" s="28" t="str">
        <f t="shared" si="160"/>
        <v/>
      </c>
      <c r="AO20" s="28" t="str">
        <f t="shared" si="161"/>
        <v/>
      </c>
      <c r="AP20" s="28" t="str">
        <f t="shared" si="162"/>
        <v/>
      </c>
      <c r="AQ20" s="28" t="str">
        <f t="shared" si="163"/>
        <v/>
      </c>
      <c r="AR20" s="28" t="str">
        <f t="shared" si="164"/>
        <v/>
      </c>
      <c r="AS20" s="28" t="str">
        <f t="shared" si="165"/>
        <v/>
      </c>
      <c r="AT20" s="28" t="str">
        <f t="shared" si="166"/>
        <v/>
      </c>
      <c r="AU20" s="28" t="str">
        <f t="shared" si="167"/>
        <v/>
      </c>
      <c r="AV20" s="28" t="str">
        <f t="shared" si="168"/>
        <v/>
      </c>
      <c r="AW20" s="28" t="str">
        <f t="shared" si="169"/>
        <v/>
      </c>
      <c r="AX20" s="28" t="str">
        <f t="shared" si="170"/>
        <v/>
      </c>
      <c r="AY20" s="28" t="str">
        <f t="shared" si="171"/>
        <v/>
      </c>
      <c r="AZ20" s="28" t="str">
        <f t="shared" si="172"/>
        <v/>
      </c>
      <c r="BA20" s="28" t="str">
        <f t="shared" si="173"/>
        <v/>
      </c>
      <c r="BB20" s="28" t="str">
        <f t="shared" si="174"/>
        <v/>
      </c>
      <c r="BC20" s="28" t="str">
        <f t="shared" si="175"/>
        <v/>
      </c>
      <c r="BD20" s="28" t="str">
        <f t="shared" si="176"/>
        <v/>
      </c>
      <c r="BE20" s="28" t="str">
        <f t="shared" si="177"/>
        <v/>
      </c>
      <c r="BF20" s="28" t="str">
        <f t="shared" si="178"/>
        <v/>
      </c>
      <c r="BG20" s="28" t="str">
        <f t="shared" si="179"/>
        <v/>
      </c>
      <c r="BH20" s="28" t="str">
        <f t="shared" si="180"/>
        <v/>
      </c>
      <c r="BI20" s="28" t="str">
        <f t="shared" si="181"/>
        <v/>
      </c>
      <c r="BJ20" s="28" t="str">
        <f t="shared" si="182"/>
        <v/>
      </c>
      <c r="BK20" s="28" t="str">
        <f t="shared" si="183"/>
        <v/>
      </c>
      <c r="BL20" s="28" t="str">
        <f t="shared" si="184"/>
        <v/>
      </c>
      <c r="BM20" s="28" t="str">
        <f t="shared" si="185"/>
        <v/>
      </c>
      <c r="BN20" s="28" t="str">
        <f t="shared" si="186"/>
        <v/>
      </c>
      <c r="BO20" s="28" t="str">
        <f t="shared" si="187"/>
        <v/>
      </c>
      <c r="BP20" s="28" t="str">
        <f t="shared" si="188"/>
        <v/>
      </c>
      <c r="BQ20" s="28">
        <f t="shared" si="189"/>
        <v>0</v>
      </c>
      <c r="BR20" s="501">
        <v>1897</v>
      </c>
      <c r="BS20" s="17" t="str">
        <f t="shared" si="31"/>
        <v/>
      </c>
      <c r="BT20" s="17" t="str">
        <f t="shared" si="32"/>
        <v/>
      </c>
      <c r="BU20" s="17" t="str">
        <f t="shared" si="33"/>
        <v/>
      </c>
      <c r="BV20" s="17" t="str">
        <f t="shared" si="190"/>
        <v/>
      </c>
      <c r="BW20" s="17" t="str">
        <f t="shared" si="191"/>
        <v/>
      </c>
      <c r="BX20" s="17" t="str">
        <f t="shared" si="192"/>
        <v/>
      </c>
      <c r="BY20" s="17" t="str">
        <f t="shared" si="193"/>
        <v/>
      </c>
      <c r="BZ20" s="17" t="str">
        <f t="shared" si="194"/>
        <v/>
      </c>
      <c r="CA20" s="17" t="str">
        <f t="shared" si="195"/>
        <v/>
      </c>
      <c r="CB20" s="17" t="str">
        <f t="shared" si="196"/>
        <v/>
      </c>
      <c r="CC20" s="17" t="str">
        <f t="shared" si="197"/>
        <v/>
      </c>
      <c r="CD20" s="17" t="str">
        <f t="shared" si="198"/>
        <v/>
      </c>
      <c r="CE20" s="17" t="str">
        <f t="shared" si="199"/>
        <v/>
      </c>
      <c r="CF20" s="17" t="str">
        <f t="shared" si="200"/>
        <v/>
      </c>
      <c r="CG20" s="17" t="str">
        <f t="shared" si="201"/>
        <v/>
      </c>
      <c r="CH20" s="17" t="str">
        <f t="shared" si="202"/>
        <v/>
      </c>
      <c r="CI20" s="17" t="str">
        <f t="shared" si="203"/>
        <v/>
      </c>
      <c r="CJ20" s="17" t="str">
        <f t="shared" si="204"/>
        <v/>
      </c>
      <c r="CK20" s="17" t="str">
        <f t="shared" si="205"/>
        <v/>
      </c>
      <c r="CL20" s="17" t="str">
        <f t="shared" si="206"/>
        <v/>
      </c>
      <c r="CM20" s="17" t="str">
        <f t="shared" si="207"/>
        <v/>
      </c>
      <c r="CN20" s="17" t="str">
        <f t="shared" si="208"/>
        <v/>
      </c>
      <c r="CO20" s="17" t="str">
        <f t="shared" si="209"/>
        <v/>
      </c>
      <c r="CP20" s="17" t="str">
        <f t="shared" si="210"/>
        <v/>
      </c>
      <c r="CQ20" s="17" t="str">
        <f t="shared" si="211"/>
        <v/>
      </c>
      <c r="CR20" s="17" t="str">
        <f t="shared" si="212"/>
        <v/>
      </c>
      <c r="CS20" s="17" t="str">
        <f t="shared" si="213"/>
        <v/>
      </c>
      <c r="CT20" s="17" t="str">
        <f t="shared" si="214"/>
        <v/>
      </c>
      <c r="CU20" s="17" t="str">
        <f t="shared" si="215"/>
        <v/>
      </c>
      <c r="CV20" s="17" t="str">
        <f t="shared" si="216"/>
        <v/>
      </c>
      <c r="CW20" s="17" t="str">
        <f t="shared" si="217"/>
        <v/>
      </c>
      <c r="CX20" s="501">
        <v>1897</v>
      </c>
      <c r="CY20" s="28" t="str">
        <f t="shared" si="218"/>
        <v/>
      </c>
      <c r="CZ20" s="28" t="str">
        <f t="shared" si="219"/>
        <v/>
      </c>
      <c r="DA20" s="28" t="str">
        <f t="shared" si="220"/>
        <v/>
      </c>
      <c r="DB20" s="28" t="str">
        <f t="shared" si="221"/>
        <v/>
      </c>
      <c r="DC20" s="28" t="str">
        <f t="shared" si="222"/>
        <v/>
      </c>
      <c r="DD20" s="28" t="str">
        <f t="shared" si="223"/>
        <v/>
      </c>
      <c r="DE20" s="28" t="str">
        <f t="shared" si="224"/>
        <v/>
      </c>
      <c r="DF20" s="28" t="str">
        <f t="shared" si="225"/>
        <v/>
      </c>
      <c r="DG20" s="28" t="str">
        <f t="shared" si="226"/>
        <v/>
      </c>
      <c r="DH20" s="28">
        <f t="shared" si="227"/>
        <v>1</v>
      </c>
      <c r="DI20" s="28" t="str">
        <f t="shared" si="228"/>
        <v/>
      </c>
      <c r="DJ20" s="28" t="str">
        <f t="shared" si="229"/>
        <v/>
      </c>
      <c r="DK20" s="28" t="str">
        <f t="shared" si="230"/>
        <v/>
      </c>
      <c r="DL20" s="28" t="str">
        <f t="shared" si="231"/>
        <v/>
      </c>
      <c r="DM20" s="28" t="str">
        <f t="shared" si="232"/>
        <v/>
      </c>
      <c r="DN20" s="28" t="str">
        <f t="shared" si="233"/>
        <v/>
      </c>
      <c r="DO20" s="28" t="str">
        <f t="shared" si="234"/>
        <v/>
      </c>
      <c r="DP20" s="28" t="str">
        <f t="shared" si="235"/>
        <v/>
      </c>
      <c r="DQ20" s="28" t="str">
        <f t="shared" si="236"/>
        <v/>
      </c>
      <c r="DR20" s="28">
        <f t="shared" si="237"/>
        <v>1</v>
      </c>
      <c r="DS20" s="28">
        <f t="shared" si="238"/>
        <v>1</v>
      </c>
      <c r="DT20" s="28">
        <f t="shared" si="239"/>
        <v>1</v>
      </c>
      <c r="DU20" s="28">
        <f t="shared" si="240"/>
        <v>1</v>
      </c>
      <c r="DV20" s="28" t="str">
        <f t="shared" si="241"/>
        <v/>
      </c>
      <c r="DW20" s="28" t="str">
        <f t="shared" si="242"/>
        <v/>
      </c>
      <c r="DX20" s="28" t="str">
        <f t="shared" si="243"/>
        <v/>
      </c>
      <c r="DY20" s="28" t="str">
        <f t="shared" si="244"/>
        <v/>
      </c>
      <c r="DZ20" s="28" t="str">
        <f t="shared" si="245"/>
        <v/>
      </c>
      <c r="EA20" s="28" t="str">
        <f t="shared" si="246"/>
        <v/>
      </c>
      <c r="EB20" s="28">
        <f t="shared" si="247"/>
        <v>1</v>
      </c>
      <c r="EC20" s="28" t="str">
        <f t="shared" si="248"/>
        <v/>
      </c>
      <c r="ED20" s="28">
        <f t="shared" si="249"/>
        <v>6</v>
      </c>
      <c r="EE20" s="501">
        <v>1897</v>
      </c>
      <c r="EF20" s="17" t="str">
        <f t="shared" si="250"/>
        <v/>
      </c>
      <c r="EG20" s="17" t="str">
        <f t="shared" si="251"/>
        <v/>
      </c>
      <c r="EH20" s="17" t="str">
        <f t="shared" si="252"/>
        <v/>
      </c>
      <c r="EI20" s="17" t="str">
        <f t="shared" si="253"/>
        <v/>
      </c>
      <c r="EJ20" s="17" t="str">
        <f t="shared" si="254"/>
        <v/>
      </c>
      <c r="EK20" s="17" t="str">
        <f t="shared" si="255"/>
        <v/>
      </c>
      <c r="EL20" s="17" t="str">
        <f t="shared" si="256"/>
        <v/>
      </c>
      <c r="EM20" s="17" t="str">
        <f t="shared" si="257"/>
        <v/>
      </c>
      <c r="EN20" s="17" t="str">
        <f t="shared" si="258"/>
        <v/>
      </c>
      <c r="EO20" s="17" t="str">
        <f t="shared" si="259"/>
        <v/>
      </c>
      <c r="EP20" s="17" t="str">
        <f t="shared" si="260"/>
        <v/>
      </c>
      <c r="EQ20" s="17" t="str">
        <f t="shared" si="261"/>
        <v/>
      </c>
      <c r="ER20" s="17" t="str">
        <f t="shared" si="262"/>
        <v/>
      </c>
      <c r="ES20" s="17" t="str">
        <f t="shared" si="263"/>
        <v/>
      </c>
      <c r="ET20" s="17" t="str">
        <f t="shared" si="264"/>
        <v/>
      </c>
      <c r="EU20" s="17" t="str">
        <f t="shared" si="265"/>
        <v/>
      </c>
      <c r="EV20" s="17" t="str">
        <f t="shared" si="266"/>
        <v/>
      </c>
      <c r="EW20" s="17" t="str">
        <f t="shared" si="267"/>
        <v/>
      </c>
      <c r="EX20" s="17" t="str">
        <f t="shared" si="268"/>
        <v/>
      </c>
      <c r="EY20" s="17" t="str">
        <f t="shared" si="269"/>
        <v/>
      </c>
      <c r="EZ20" s="17" t="str">
        <f t="shared" si="270"/>
        <v/>
      </c>
      <c r="FA20" s="17" t="str">
        <f t="shared" si="271"/>
        <v/>
      </c>
      <c r="FB20" s="17" t="str">
        <f t="shared" si="272"/>
        <v/>
      </c>
      <c r="FC20" s="17" t="str">
        <f t="shared" si="273"/>
        <v/>
      </c>
      <c r="FD20" s="17" t="str">
        <f t="shared" si="274"/>
        <v/>
      </c>
      <c r="FE20" s="17" t="str">
        <f t="shared" si="275"/>
        <v/>
      </c>
      <c r="FF20" s="17" t="str">
        <f t="shared" si="276"/>
        <v/>
      </c>
      <c r="FG20" s="17" t="str">
        <f t="shared" si="277"/>
        <v/>
      </c>
      <c r="FH20" s="17" t="str">
        <f t="shared" si="278"/>
        <v/>
      </c>
      <c r="FI20" s="17" t="str">
        <f t="shared" si="279"/>
        <v/>
      </c>
      <c r="FJ20" s="17" t="str">
        <f t="shared" si="280"/>
        <v/>
      </c>
      <c r="FK20" s="310">
        <f t="shared" si="281"/>
        <v>0</v>
      </c>
      <c r="FL20" s="501">
        <v>1897</v>
      </c>
      <c r="FM20" s="17" t="str">
        <f t="shared" si="282"/>
        <v/>
      </c>
      <c r="FN20" s="17" t="str">
        <f t="shared" si="283"/>
        <v/>
      </c>
      <c r="FO20" s="17" t="str">
        <f t="shared" si="284"/>
        <v/>
      </c>
      <c r="FP20" s="17" t="str">
        <f t="shared" si="285"/>
        <v/>
      </c>
      <c r="FQ20" s="17" t="str">
        <f t="shared" si="286"/>
        <v/>
      </c>
      <c r="FR20" s="17" t="str">
        <f t="shared" si="287"/>
        <v/>
      </c>
      <c r="FS20" s="17" t="str">
        <f t="shared" si="288"/>
        <v/>
      </c>
      <c r="FT20" s="17" t="str">
        <f t="shared" si="289"/>
        <v/>
      </c>
      <c r="FU20" s="17" t="str">
        <f t="shared" si="290"/>
        <v/>
      </c>
      <c r="FV20" s="17" t="str">
        <f t="shared" si="291"/>
        <v/>
      </c>
      <c r="FW20" s="17" t="str">
        <f t="shared" si="292"/>
        <v/>
      </c>
      <c r="FX20" s="17" t="str">
        <f t="shared" si="293"/>
        <v/>
      </c>
      <c r="FY20" s="17" t="str">
        <f t="shared" si="294"/>
        <v/>
      </c>
      <c r="FZ20" s="17" t="str">
        <f t="shared" si="295"/>
        <v/>
      </c>
      <c r="GA20" s="17" t="str">
        <f t="shared" si="296"/>
        <v/>
      </c>
      <c r="GB20" s="17" t="str">
        <f t="shared" si="297"/>
        <v/>
      </c>
      <c r="GC20" s="17" t="str">
        <f t="shared" si="298"/>
        <v/>
      </c>
      <c r="GD20" s="17" t="str">
        <f t="shared" si="299"/>
        <v/>
      </c>
      <c r="GE20" s="17" t="str">
        <f t="shared" si="300"/>
        <v/>
      </c>
      <c r="GF20" s="17" t="str">
        <f t="shared" si="301"/>
        <v/>
      </c>
      <c r="GG20" s="17" t="str">
        <f t="shared" si="302"/>
        <v/>
      </c>
      <c r="GH20" s="17" t="str">
        <f t="shared" si="303"/>
        <v/>
      </c>
      <c r="GI20" s="17" t="str">
        <f t="shared" si="304"/>
        <v/>
      </c>
      <c r="GJ20" s="17" t="str">
        <f t="shared" si="305"/>
        <v/>
      </c>
      <c r="GK20" s="17" t="str">
        <f t="shared" si="306"/>
        <v/>
      </c>
      <c r="GL20" s="17" t="str">
        <f t="shared" si="307"/>
        <v/>
      </c>
      <c r="GM20" s="17" t="str">
        <f t="shared" si="308"/>
        <v/>
      </c>
      <c r="GN20" s="17" t="str">
        <f t="shared" si="309"/>
        <v/>
      </c>
      <c r="GO20" s="17" t="str">
        <f t="shared" si="310"/>
        <v/>
      </c>
      <c r="GP20" s="17" t="str">
        <f t="shared" si="311"/>
        <v/>
      </c>
      <c r="GQ20" s="17" t="str">
        <f t="shared" si="312"/>
        <v/>
      </c>
      <c r="GS20" s="501">
        <v>1897</v>
      </c>
      <c r="GT20" s="28" t="str">
        <f t="shared" si="313"/>
        <v/>
      </c>
      <c r="GU20" s="28" t="str">
        <f t="shared" si="314"/>
        <v/>
      </c>
      <c r="GV20" s="28" t="str">
        <f t="shared" si="315"/>
        <v/>
      </c>
      <c r="GW20" s="28" t="str">
        <f t="shared" si="316"/>
        <v/>
      </c>
      <c r="GX20" s="28" t="str">
        <f t="shared" si="317"/>
        <v/>
      </c>
      <c r="GY20" s="28" t="str">
        <f t="shared" si="318"/>
        <v/>
      </c>
      <c r="GZ20" s="28" t="str">
        <f t="shared" si="319"/>
        <v/>
      </c>
      <c r="HA20" s="28" t="str">
        <f t="shared" si="320"/>
        <v/>
      </c>
      <c r="HB20" s="28" t="str">
        <f t="shared" si="321"/>
        <v/>
      </c>
      <c r="HC20" s="28" t="str">
        <f t="shared" si="322"/>
        <v/>
      </c>
      <c r="HD20" s="28" t="str">
        <f t="shared" si="323"/>
        <v/>
      </c>
      <c r="HE20" s="28" t="str">
        <f t="shared" si="324"/>
        <v/>
      </c>
      <c r="HF20" s="28" t="str">
        <f t="shared" si="325"/>
        <v/>
      </c>
      <c r="HG20" s="28" t="str">
        <f t="shared" si="326"/>
        <v/>
      </c>
      <c r="HH20" s="28" t="str">
        <f t="shared" si="327"/>
        <v/>
      </c>
      <c r="HI20" s="28" t="str">
        <f t="shared" si="328"/>
        <v/>
      </c>
      <c r="HJ20" s="28" t="str">
        <f t="shared" si="329"/>
        <v/>
      </c>
      <c r="HK20" s="28" t="str">
        <f t="shared" si="330"/>
        <v/>
      </c>
      <c r="HL20" s="28" t="str">
        <f t="shared" si="331"/>
        <v/>
      </c>
      <c r="HM20" s="28" t="str">
        <f t="shared" si="332"/>
        <v/>
      </c>
      <c r="HN20" s="28" t="str">
        <f t="shared" si="333"/>
        <v/>
      </c>
      <c r="HO20" s="28" t="str">
        <f t="shared" si="334"/>
        <v/>
      </c>
      <c r="HP20" s="28" t="str">
        <f t="shared" si="335"/>
        <v/>
      </c>
      <c r="HQ20" s="28" t="str">
        <f t="shared" si="336"/>
        <v/>
      </c>
      <c r="HR20" s="28" t="str">
        <f t="shared" si="337"/>
        <v/>
      </c>
      <c r="HS20" s="28" t="str">
        <f t="shared" si="338"/>
        <v/>
      </c>
      <c r="HT20" s="28" t="str">
        <f t="shared" si="339"/>
        <v/>
      </c>
      <c r="HU20" s="28" t="str">
        <f t="shared" si="340"/>
        <v/>
      </c>
      <c r="HV20" s="28" t="str">
        <f t="shared" si="341"/>
        <v/>
      </c>
      <c r="HW20" s="28" t="str">
        <f t="shared" si="342"/>
        <v/>
      </c>
      <c r="HX20" s="28" t="str">
        <f t="shared" si="343"/>
        <v/>
      </c>
      <c r="HY20" s="28">
        <f t="shared" si="344"/>
        <v>0</v>
      </c>
      <c r="HZ20" s="501">
        <v>1897</v>
      </c>
    </row>
    <row r="21" spans="1:236">
      <c r="A21" s="3">
        <v>1898</v>
      </c>
      <c r="B21" s="5">
        <v>48</v>
      </c>
      <c r="C21" s="5">
        <v>52</v>
      </c>
      <c r="D21" s="5">
        <v>46</v>
      </c>
      <c r="E21" s="5">
        <v>38</v>
      </c>
      <c r="F21" s="5">
        <v>49</v>
      </c>
      <c r="G21" s="143">
        <v>52</v>
      </c>
      <c r="H21" s="5">
        <v>55</v>
      </c>
      <c r="I21" s="5">
        <v>58</v>
      </c>
      <c r="J21" s="5">
        <v>59</v>
      </c>
      <c r="K21" s="5">
        <v>58</v>
      </c>
      <c r="L21" s="143">
        <v>69</v>
      </c>
      <c r="M21" s="5">
        <v>71</v>
      </c>
      <c r="N21" s="5">
        <v>72</v>
      </c>
      <c r="O21" s="5">
        <v>63</v>
      </c>
      <c r="P21" s="5">
        <v>57</v>
      </c>
      <c r="Q21" s="143">
        <v>56</v>
      </c>
      <c r="R21" s="5">
        <v>75</v>
      </c>
      <c r="S21" s="5">
        <v>61</v>
      </c>
      <c r="T21" s="5">
        <v>82</v>
      </c>
      <c r="U21" s="5">
        <v>81</v>
      </c>
      <c r="V21" s="143">
        <v>61</v>
      </c>
      <c r="W21" s="5">
        <v>60</v>
      </c>
      <c r="X21" s="5">
        <v>80</v>
      </c>
      <c r="Y21" s="5">
        <v>58</v>
      </c>
      <c r="Z21" s="5">
        <v>53</v>
      </c>
      <c r="AA21" s="143">
        <v>58</v>
      </c>
      <c r="AB21" s="5">
        <v>68</v>
      </c>
      <c r="AC21" s="5">
        <v>72</v>
      </c>
      <c r="AD21" s="5">
        <v>70</v>
      </c>
      <c r="AE21" s="5">
        <v>50</v>
      </c>
      <c r="AF21" s="5">
        <v>52</v>
      </c>
      <c r="AG21" s="14">
        <f t="shared" si="154"/>
        <v>1884</v>
      </c>
      <c r="AH21" s="8">
        <f t="shared" si="155"/>
        <v>60.774193548387096</v>
      </c>
      <c r="AI21" s="17">
        <f t="shared" si="156"/>
        <v>82</v>
      </c>
      <c r="AJ21" s="20">
        <f t="shared" si="157"/>
        <v>38</v>
      </c>
      <c r="AK21" s="501">
        <v>1898</v>
      </c>
      <c r="AL21" s="28" t="str">
        <f t="shared" si="158"/>
        <v/>
      </c>
      <c r="AM21" s="28" t="str">
        <f t="shared" si="159"/>
        <v/>
      </c>
      <c r="AN21" s="28" t="str">
        <f t="shared" si="160"/>
        <v/>
      </c>
      <c r="AO21" s="28" t="str">
        <f t="shared" si="161"/>
        <v/>
      </c>
      <c r="AP21" s="28" t="str">
        <f t="shared" si="162"/>
        <v/>
      </c>
      <c r="AQ21" s="28" t="str">
        <f t="shared" si="163"/>
        <v/>
      </c>
      <c r="AR21" s="28" t="str">
        <f t="shared" si="164"/>
        <v/>
      </c>
      <c r="AS21" s="28" t="str">
        <f t="shared" si="165"/>
        <v/>
      </c>
      <c r="AT21" s="28" t="str">
        <f t="shared" si="166"/>
        <v/>
      </c>
      <c r="AU21" s="28" t="str">
        <f t="shared" si="167"/>
        <v/>
      </c>
      <c r="AV21" s="28" t="str">
        <f t="shared" si="168"/>
        <v/>
      </c>
      <c r="AW21" s="28" t="str">
        <f t="shared" si="169"/>
        <v/>
      </c>
      <c r="AX21" s="28" t="str">
        <f t="shared" si="170"/>
        <v/>
      </c>
      <c r="AY21" s="28" t="str">
        <f t="shared" si="171"/>
        <v/>
      </c>
      <c r="AZ21" s="28" t="str">
        <f t="shared" si="172"/>
        <v/>
      </c>
      <c r="BA21" s="28" t="str">
        <f t="shared" si="173"/>
        <v/>
      </c>
      <c r="BB21" s="28" t="str">
        <f t="shared" si="174"/>
        <v/>
      </c>
      <c r="BC21" s="28" t="str">
        <f t="shared" si="175"/>
        <v/>
      </c>
      <c r="BD21" s="28" t="str">
        <f t="shared" si="176"/>
        <v/>
      </c>
      <c r="BE21" s="28" t="str">
        <f t="shared" si="177"/>
        <v/>
      </c>
      <c r="BF21" s="28" t="str">
        <f t="shared" si="178"/>
        <v/>
      </c>
      <c r="BG21" s="28" t="str">
        <f t="shared" si="179"/>
        <v/>
      </c>
      <c r="BH21" s="28" t="str">
        <f t="shared" si="180"/>
        <v/>
      </c>
      <c r="BI21" s="28" t="str">
        <f t="shared" si="181"/>
        <v/>
      </c>
      <c r="BJ21" s="28" t="str">
        <f t="shared" si="182"/>
        <v/>
      </c>
      <c r="BK21" s="28" t="str">
        <f t="shared" si="183"/>
        <v/>
      </c>
      <c r="BL21" s="28" t="str">
        <f t="shared" si="184"/>
        <v/>
      </c>
      <c r="BM21" s="28" t="str">
        <f t="shared" si="185"/>
        <v/>
      </c>
      <c r="BN21" s="28" t="str">
        <f t="shared" si="186"/>
        <v/>
      </c>
      <c r="BO21" s="28" t="str">
        <f t="shared" si="187"/>
        <v/>
      </c>
      <c r="BP21" s="28" t="str">
        <f t="shared" si="188"/>
        <v/>
      </c>
      <c r="BQ21" s="28">
        <f t="shared" si="189"/>
        <v>0</v>
      </c>
      <c r="BR21" s="501">
        <v>1898</v>
      </c>
      <c r="BS21" s="17" t="str">
        <f t="shared" si="31"/>
        <v/>
      </c>
      <c r="BT21" s="17" t="str">
        <f t="shared" si="32"/>
        <v/>
      </c>
      <c r="BU21" s="17" t="str">
        <f t="shared" si="33"/>
        <v/>
      </c>
      <c r="BV21" s="17" t="str">
        <f t="shared" si="190"/>
        <v/>
      </c>
      <c r="BW21" s="17" t="str">
        <f t="shared" si="191"/>
        <v/>
      </c>
      <c r="BX21" s="17" t="str">
        <f t="shared" si="192"/>
        <v/>
      </c>
      <c r="BY21" s="17" t="str">
        <f t="shared" si="193"/>
        <v/>
      </c>
      <c r="BZ21" s="17" t="str">
        <f t="shared" si="194"/>
        <v/>
      </c>
      <c r="CA21" s="17" t="str">
        <f t="shared" si="195"/>
        <v/>
      </c>
      <c r="CB21" s="17" t="str">
        <f t="shared" si="196"/>
        <v/>
      </c>
      <c r="CC21" s="17" t="str">
        <f t="shared" si="197"/>
        <v/>
      </c>
      <c r="CD21" s="17" t="str">
        <f t="shared" si="198"/>
        <v/>
      </c>
      <c r="CE21" s="17" t="str">
        <f t="shared" si="199"/>
        <v/>
      </c>
      <c r="CF21" s="17" t="str">
        <f t="shared" si="200"/>
        <v/>
      </c>
      <c r="CG21" s="17" t="str">
        <f t="shared" si="201"/>
        <v/>
      </c>
      <c r="CH21" s="17" t="str">
        <f t="shared" si="202"/>
        <v/>
      </c>
      <c r="CI21" s="17" t="str">
        <f t="shared" si="203"/>
        <v/>
      </c>
      <c r="CJ21" s="17" t="str">
        <f t="shared" si="204"/>
        <v/>
      </c>
      <c r="CK21" s="17" t="str">
        <f t="shared" si="205"/>
        <v/>
      </c>
      <c r="CL21" s="17" t="str">
        <f t="shared" si="206"/>
        <v/>
      </c>
      <c r="CM21" s="17" t="str">
        <f t="shared" si="207"/>
        <v/>
      </c>
      <c r="CN21" s="17" t="str">
        <f t="shared" si="208"/>
        <v/>
      </c>
      <c r="CO21" s="17" t="str">
        <f t="shared" si="209"/>
        <v/>
      </c>
      <c r="CP21" s="17" t="str">
        <f t="shared" si="210"/>
        <v/>
      </c>
      <c r="CQ21" s="17" t="str">
        <f t="shared" si="211"/>
        <v/>
      </c>
      <c r="CR21" s="17" t="str">
        <f t="shared" si="212"/>
        <v/>
      </c>
      <c r="CS21" s="17" t="str">
        <f t="shared" si="213"/>
        <v/>
      </c>
      <c r="CT21" s="17" t="str">
        <f t="shared" si="214"/>
        <v/>
      </c>
      <c r="CU21" s="17" t="str">
        <f t="shared" si="215"/>
        <v/>
      </c>
      <c r="CV21" s="17" t="str">
        <f t="shared" si="216"/>
        <v/>
      </c>
      <c r="CW21" s="17" t="str">
        <f t="shared" si="217"/>
        <v/>
      </c>
      <c r="CX21" s="501">
        <v>1898</v>
      </c>
      <c r="CY21" s="28" t="str">
        <f t="shared" si="218"/>
        <v/>
      </c>
      <c r="CZ21" s="28" t="str">
        <f t="shared" si="219"/>
        <v/>
      </c>
      <c r="DA21" s="28" t="str">
        <f t="shared" si="220"/>
        <v/>
      </c>
      <c r="DB21" s="28" t="str">
        <f t="shared" si="221"/>
        <v/>
      </c>
      <c r="DC21" s="28" t="str">
        <f t="shared" si="222"/>
        <v/>
      </c>
      <c r="DD21" s="28" t="str">
        <f t="shared" si="223"/>
        <v/>
      </c>
      <c r="DE21" s="28" t="str">
        <f t="shared" si="224"/>
        <v/>
      </c>
      <c r="DF21" s="28" t="str">
        <f t="shared" si="225"/>
        <v/>
      </c>
      <c r="DG21" s="28" t="str">
        <f t="shared" si="226"/>
        <v/>
      </c>
      <c r="DH21" s="28" t="str">
        <f t="shared" si="227"/>
        <v/>
      </c>
      <c r="DI21" s="28" t="str">
        <f t="shared" si="228"/>
        <v/>
      </c>
      <c r="DJ21" s="28">
        <f t="shared" si="229"/>
        <v>1</v>
      </c>
      <c r="DK21" s="28">
        <f t="shared" si="230"/>
        <v>1</v>
      </c>
      <c r="DL21" s="28" t="str">
        <f t="shared" si="231"/>
        <v/>
      </c>
      <c r="DM21" s="28" t="str">
        <f t="shared" si="232"/>
        <v/>
      </c>
      <c r="DN21" s="28" t="str">
        <f t="shared" si="233"/>
        <v/>
      </c>
      <c r="DO21" s="28">
        <f t="shared" si="234"/>
        <v>1</v>
      </c>
      <c r="DP21" s="28" t="str">
        <f t="shared" si="235"/>
        <v/>
      </c>
      <c r="DQ21" s="28">
        <f t="shared" si="236"/>
        <v>1</v>
      </c>
      <c r="DR21" s="28">
        <f t="shared" si="237"/>
        <v>1</v>
      </c>
      <c r="DS21" s="28" t="str">
        <f t="shared" si="238"/>
        <v/>
      </c>
      <c r="DT21" s="28" t="str">
        <f t="shared" si="239"/>
        <v/>
      </c>
      <c r="DU21" s="28">
        <f t="shared" si="240"/>
        <v>1</v>
      </c>
      <c r="DV21" s="28" t="str">
        <f t="shared" si="241"/>
        <v/>
      </c>
      <c r="DW21" s="28" t="str">
        <f t="shared" si="242"/>
        <v/>
      </c>
      <c r="DX21" s="28" t="str">
        <f t="shared" si="243"/>
        <v/>
      </c>
      <c r="DY21" s="28" t="str">
        <f t="shared" si="244"/>
        <v/>
      </c>
      <c r="DZ21" s="28">
        <f t="shared" si="245"/>
        <v>1</v>
      </c>
      <c r="EA21" s="28">
        <f t="shared" si="246"/>
        <v>1</v>
      </c>
      <c r="EB21" s="28" t="str">
        <f t="shared" si="247"/>
        <v/>
      </c>
      <c r="EC21" s="28" t="str">
        <f t="shared" si="248"/>
        <v/>
      </c>
      <c r="ED21" s="28">
        <f t="shared" si="249"/>
        <v>8</v>
      </c>
      <c r="EE21" s="501">
        <v>1898</v>
      </c>
      <c r="EF21" s="17" t="str">
        <f t="shared" si="250"/>
        <v/>
      </c>
      <c r="EG21" s="17" t="str">
        <f t="shared" si="251"/>
        <v/>
      </c>
      <c r="EH21" s="17" t="str">
        <f t="shared" si="252"/>
        <v/>
      </c>
      <c r="EI21" s="17" t="str">
        <f t="shared" si="253"/>
        <v/>
      </c>
      <c r="EJ21" s="17" t="str">
        <f t="shared" si="254"/>
        <v/>
      </c>
      <c r="EK21" s="17" t="str">
        <f t="shared" si="255"/>
        <v/>
      </c>
      <c r="EL21" s="17" t="str">
        <f t="shared" si="256"/>
        <v/>
      </c>
      <c r="EM21" s="17" t="str">
        <f t="shared" si="257"/>
        <v/>
      </c>
      <c r="EN21" s="17" t="str">
        <f t="shared" si="258"/>
        <v/>
      </c>
      <c r="EO21" s="17" t="str">
        <f t="shared" si="259"/>
        <v/>
      </c>
      <c r="EP21" s="17" t="str">
        <f t="shared" si="260"/>
        <v/>
      </c>
      <c r="EQ21" s="17" t="str">
        <f t="shared" si="261"/>
        <v/>
      </c>
      <c r="ER21" s="17" t="str">
        <f t="shared" si="262"/>
        <v/>
      </c>
      <c r="ES21" s="17" t="str">
        <f t="shared" si="263"/>
        <v/>
      </c>
      <c r="ET21" s="17" t="str">
        <f t="shared" si="264"/>
        <v/>
      </c>
      <c r="EU21" s="17" t="str">
        <f t="shared" si="265"/>
        <v/>
      </c>
      <c r="EV21" s="17" t="str">
        <f t="shared" si="266"/>
        <v/>
      </c>
      <c r="EW21" s="17" t="str">
        <f t="shared" si="267"/>
        <v/>
      </c>
      <c r="EX21" s="17" t="str">
        <f t="shared" si="268"/>
        <v/>
      </c>
      <c r="EY21" s="17" t="str">
        <f t="shared" si="269"/>
        <v/>
      </c>
      <c r="EZ21" s="17" t="str">
        <f t="shared" si="270"/>
        <v/>
      </c>
      <c r="FA21" s="17" t="str">
        <f t="shared" si="271"/>
        <v/>
      </c>
      <c r="FB21" s="17" t="str">
        <f t="shared" si="272"/>
        <v/>
      </c>
      <c r="FC21" s="17" t="str">
        <f t="shared" si="273"/>
        <v/>
      </c>
      <c r="FD21" s="17" t="str">
        <f t="shared" si="274"/>
        <v/>
      </c>
      <c r="FE21" s="17" t="str">
        <f t="shared" si="275"/>
        <v/>
      </c>
      <c r="FF21" s="17" t="str">
        <f t="shared" si="276"/>
        <v/>
      </c>
      <c r="FG21" s="17" t="str">
        <f t="shared" si="277"/>
        <v/>
      </c>
      <c r="FH21" s="17" t="str">
        <f t="shared" si="278"/>
        <v/>
      </c>
      <c r="FI21" s="17" t="str">
        <f t="shared" si="279"/>
        <v/>
      </c>
      <c r="FJ21" s="17" t="str">
        <f t="shared" si="280"/>
        <v/>
      </c>
      <c r="FK21" s="310">
        <f t="shared" si="281"/>
        <v>0</v>
      </c>
      <c r="FL21" s="501">
        <v>1898</v>
      </c>
      <c r="FM21" s="17" t="str">
        <f t="shared" si="282"/>
        <v/>
      </c>
      <c r="FN21" s="17" t="str">
        <f t="shared" si="283"/>
        <v/>
      </c>
      <c r="FO21" s="17" t="str">
        <f t="shared" si="284"/>
        <v/>
      </c>
      <c r="FP21" s="17" t="str">
        <f t="shared" si="285"/>
        <v/>
      </c>
      <c r="FQ21" s="17" t="str">
        <f t="shared" si="286"/>
        <v/>
      </c>
      <c r="FR21" s="17" t="str">
        <f t="shared" si="287"/>
        <v/>
      </c>
      <c r="FS21" s="17" t="str">
        <f t="shared" si="288"/>
        <v/>
      </c>
      <c r="FT21" s="17" t="str">
        <f t="shared" si="289"/>
        <v/>
      </c>
      <c r="FU21" s="17" t="str">
        <f t="shared" si="290"/>
        <v/>
      </c>
      <c r="FV21" s="17" t="str">
        <f t="shared" si="291"/>
        <v/>
      </c>
      <c r="FW21" s="17" t="str">
        <f t="shared" si="292"/>
        <v/>
      </c>
      <c r="FX21" s="17" t="str">
        <f t="shared" si="293"/>
        <v/>
      </c>
      <c r="FY21" s="17" t="str">
        <f t="shared" si="294"/>
        <v/>
      </c>
      <c r="FZ21" s="17" t="str">
        <f t="shared" si="295"/>
        <v/>
      </c>
      <c r="GA21" s="17" t="str">
        <f t="shared" si="296"/>
        <v/>
      </c>
      <c r="GB21" s="17" t="str">
        <f t="shared" si="297"/>
        <v/>
      </c>
      <c r="GC21" s="17" t="str">
        <f t="shared" si="298"/>
        <v/>
      </c>
      <c r="GD21" s="17" t="str">
        <f t="shared" si="299"/>
        <v/>
      </c>
      <c r="GE21" s="17" t="str">
        <f t="shared" si="300"/>
        <v/>
      </c>
      <c r="GF21" s="17" t="str">
        <f t="shared" si="301"/>
        <v/>
      </c>
      <c r="GG21" s="17" t="str">
        <f t="shared" si="302"/>
        <v/>
      </c>
      <c r="GH21" s="17" t="str">
        <f t="shared" si="303"/>
        <v/>
      </c>
      <c r="GI21" s="17" t="str">
        <f t="shared" si="304"/>
        <v/>
      </c>
      <c r="GJ21" s="17" t="str">
        <f t="shared" si="305"/>
        <v/>
      </c>
      <c r="GK21" s="17" t="str">
        <f t="shared" si="306"/>
        <v/>
      </c>
      <c r="GL21" s="17" t="str">
        <f t="shared" si="307"/>
        <v/>
      </c>
      <c r="GM21" s="17" t="str">
        <f t="shared" si="308"/>
        <v/>
      </c>
      <c r="GN21" s="17" t="str">
        <f t="shared" si="309"/>
        <v/>
      </c>
      <c r="GO21" s="17" t="str">
        <f t="shared" si="310"/>
        <v/>
      </c>
      <c r="GP21" s="17" t="str">
        <f t="shared" si="311"/>
        <v/>
      </c>
      <c r="GQ21" s="17" t="str">
        <f t="shared" si="312"/>
        <v/>
      </c>
      <c r="GS21" s="501">
        <v>1898</v>
      </c>
      <c r="GT21" s="28" t="str">
        <f t="shared" si="313"/>
        <v/>
      </c>
      <c r="GU21" s="28" t="str">
        <f t="shared" si="314"/>
        <v/>
      </c>
      <c r="GV21" s="28" t="str">
        <f t="shared" si="315"/>
        <v/>
      </c>
      <c r="GW21" s="28" t="str">
        <f t="shared" si="316"/>
        <v/>
      </c>
      <c r="GX21" s="28" t="str">
        <f t="shared" si="317"/>
        <v/>
      </c>
      <c r="GY21" s="28" t="str">
        <f t="shared" si="318"/>
        <v/>
      </c>
      <c r="GZ21" s="28" t="str">
        <f t="shared" si="319"/>
        <v/>
      </c>
      <c r="HA21" s="28" t="str">
        <f t="shared" si="320"/>
        <v/>
      </c>
      <c r="HB21" s="28" t="str">
        <f t="shared" si="321"/>
        <v/>
      </c>
      <c r="HC21" s="28" t="str">
        <f t="shared" si="322"/>
        <v/>
      </c>
      <c r="HD21" s="28" t="str">
        <f t="shared" si="323"/>
        <v/>
      </c>
      <c r="HE21" s="28" t="str">
        <f t="shared" si="324"/>
        <v/>
      </c>
      <c r="HF21" s="28" t="str">
        <f t="shared" si="325"/>
        <v/>
      </c>
      <c r="HG21" s="28" t="str">
        <f t="shared" si="326"/>
        <v/>
      </c>
      <c r="HH21" s="28" t="str">
        <f t="shared" si="327"/>
        <v/>
      </c>
      <c r="HI21" s="28" t="str">
        <f t="shared" si="328"/>
        <v/>
      </c>
      <c r="HJ21" s="28" t="str">
        <f t="shared" si="329"/>
        <v/>
      </c>
      <c r="HK21" s="28" t="str">
        <f t="shared" si="330"/>
        <v/>
      </c>
      <c r="HL21" s="28">
        <f t="shared" si="331"/>
        <v>1</v>
      </c>
      <c r="HM21" s="28">
        <f t="shared" si="332"/>
        <v>1</v>
      </c>
      <c r="HN21" s="28" t="str">
        <f t="shared" si="333"/>
        <v/>
      </c>
      <c r="HO21" s="28" t="str">
        <f t="shared" si="334"/>
        <v/>
      </c>
      <c r="HP21" s="28">
        <f t="shared" si="335"/>
        <v>1</v>
      </c>
      <c r="HQ21" s="28" t="str">
        <f t="shared" si="336"/>
        <v/>
      </c>
      <c r="HR21" s="28" t="str">
        <f t="shared" si="337"/>
        <v/>
      </c>
      <c r="HS21" s="28" t="str">
        <f t="shared" si="338"/>
        <v/>
      </c>
      <c r="HT21" s="28" t="str">
        <f t="shared" si="339"/>
        <v/>
      </c>
      <c r="HU21" s="28" t="str">
        <f t="shared" si="340"/>
        <v/>
      </c>
      <c r="HV21" s="28" t="str">
        <f t="shared" si="341"/>
        <v/>
      </c>
      <c r="HW21" s="28" t="str">
        <f t="shared" si="342"/>
        <v/>
      </c>
      <c r="HX21" s="28" t="str">
        <f t="shared" si="343"/>
        <v/>
      </c>
      <c r="HY21" s="28">
        <f t="shared" si="344"/>
        <v>3</v>
      </c>
      <c r="HZ21" s="501">
        <v>1898</v>
      </c>
    </row>
    <row r="22" spans="1:236">
      <c r="A22" s="3">
        <v>1899</v>
      </c>
      <c r="B22" s="5">
        <v>62</v>
      </c>
      <c r="C22" s="5">
        <v>64</v>
      </c>
      <c r="D22" s="5">
        <v>42</v>
      </c>
      <c r="E22" s="5">
        <v>65</v>
      </c>
      <c r="F22" s="5">
        <v>68</v>
      </c>
      <c r="G22" s="143">
        <v>50</v>
      </c>
      <c r="H22" s="5">
        <v>37</v>
      </c>
      <c r="I22" s="5">
        <v>42</v>
      </c>
      <c r="J22" s="5">
        <v>66</v>
      </c>
      <c r="K22" s="5">
        <v>56</v>
      </c>
      <c r="L22" s="143">
        <v>64</v>
      </c>
      <c r="M22" s="5">
        <v>72</v>
      </c>
      <c r="N22" s="5">
        <v>62</v>
      </c>
      <c r="O22" s="5">
        <v>49</v>
      </c>
      <c r="P22" s="5">
        <v>45</v>
      </c>
      <c r="Q22" s="143">
        <v>58</v>
      </c>
      <c r="R22" s="5">
        <v>51</v>
      </c>
      <c r="S22" s="5">
        <v>62</v>
      </c>
      <c r="T22" s="5">
        <v>68</v>
      </c>
      <c r="U22" s="5">
        <v>56</v>
      </c>
      <c r="V22" s="143">
        <v>56</v>
      </c>
      <c r="W22" s="5">
        <v>67</v>
      </c>
      <c r="X22" s="5">
        <v>62</v>
      </c>
      <c r="Y22" s="5">
        <v>48</v>
      </c>
      <c r="Z22" s="5">
        <v>49</v>
      </c>
      <c r="AA22" s="143">
        <v>60</v>
      </c>
      <c r="AB22" s="5">
        <v>51</v>
      </c>
      <c r="AC22" s="5">
        <v>51</v>
      </c>
      <c r="AD22" s="5">
        <v>50</v>
      </c>
      <c r="AE22" s="5">
        <v>63</v>
      </c>
      <c r="AF22" s="5">
        <v>75</v>
      </c>
      <c r="AG22" s="14">
        <f t="shared" ref="AG22:AG84" si="345">SUM(B22:AF22)</f>
        <v>1771</v>
      </c>
      <c r="AH22" s="8">
        <f t="shared" ref="AH22:AH84" si="346">AG22/31</f>
        <v>57.12903225806452</v>
      </c>
      <c r="AI22" s="17">
        <f t="shared" ref="AI22:AI84" si="347">MAX(B22:AF22)</f>
        <v>75</v>
      </c>
      <c r="AJ22" s="20">
        <f t="shared" ref="AJ22:AJ84" si="348">MIN(B22:AF22)</f>
        <v>37</v>
      </c>
      <c r="AK22" s="501">
        <v>1899</v>
      </c>
      <c r="AL22" s="28" t="str">
        <f t="shared" si="158"/>
        <v/>
      </c>
      <c r="AM22" s="28" t="str">
        <f t="shared" si="159"/>
        <v/>
      </c>
      <c r="AN22" s="28" t="str">
        <f t="shared" si="160"/>
        <v/>
      </c>
      <c r="AO22" s="28" t="str">
        <f t="shared" si="161"/>
        <v/>
      </c>
      <c r="AP22" s="28" t="str">
        <f t="shared" si="162"/>
        <v/>
      </c>
      <c r="AQ22" s="28" t="str">
        <f t="shared" si="163"/>
        <v/>
      </c>
      <c r="AR22" s="28" t="str">
        <f t="shared" si="164"/>
        <v/>
      </c>
      <c r="AS22" s="28" t="str">
        <f t="shared" si="165"/>
        <v/>
      </c>
      <c r="AT22" s="28" t="str">
        <f t="shared" si="166"/>
        <v/>
      </c>
      <c r="AU22" s="28" t="str">
        <f t="shared" si="167"/>
        <v/>
      </c>
      <c r="AV22" s="28" t="str">
        <f t="shared" si="168"/>
        <v/>
      </c>
      <c r="AW22" s="28" t="str">
        <f t="shared" si="169"/>
        <v/>
      </c>
      <c r="AX22" s="28" t="str">
        <f t="shared" si="170"/>
        <v/>
      </c>
      <c r="AY22" s="28" t="str">
        <f t="shared" si="171"/>
        <v/>
      </c>
      <c r="AZ22" s="28" t="str">
        <f t="shared" si="172"/>
        <v/>
      </c>
      <c r="BA22" s="28" t="str">
        <f t="shared" si="173"/>
        <v/>
      </c>
      <c r="BB22" s="28" t="str">
        <f t="shared" si="174"/>
        <v/>
      </c>
      <c r="BC22" s="28" t="str">
        <f t="shared" si="175"/>
        <v/>
      </c>
      <c r="BD22" s="28" t="str">
        <f t="shared" si="176"/>
        <v/>
      </c>
      <c r="BE22" s="28" t="str">
        <f t="shared" si="177"/>
        <v/>
      </c>
      <c r="BF22" s="28" t="str">
        <f t="shared" si="178"/>
        <v/>
      </c>
      <c r="BG22" s="28" t="str">
        <f t="shared" si="179"/>
        <v/>
      </c>
      <c r="BH22" s="28" t="str">
        <f t="shared" si="180"/>
        <v/>
      </c>
      <c r="BI22" s="28" t="str">
        <f t="shared" si="181"/>
        <v/>
      </c>
      <c r="BJ22" s="28" t="str">
        <f t="shared" si="182"/>
        <v/>
      </c>
      <c r="BK22" s="28" t="str">
        <f t="shared" si="183"/>
        <v/>
      </c>
      <c r="BL22" s="28" t="str">
        <f t="shared" si="184"/>
        <v/>
      </c>
      <c r="BM22" s="28" t="str">
        <f t="shared" si="185"/>
        <v/>
      </c>
      <c r="BN22" s="28" t="str">
        <f t="shared" si="186"/>
        <v/>
      </c>
      <c r="BO22" s="28" t="str">
        <f t="shared" si="187"/>
        <v/>
      </c>
      <c r="BP22" s="28" t="str">
        <f t="shared" si="188"/>
        <v/>
      </c>
      <c r="BQ22" s="28">
        <f t="shared" si="189"/>
        <v>0</v>
      </c>
      <c r="BR22" s="501">
        <v>1899</v>
      </c>
      <c r="BS22" s="17" t="str">
        <f t="shared" si="31"/>
        <v/>
      </c>
      <c r="BT22" s="17" t="str">
        <f t="shared" si="32"/>
        <v/>
      </c>
      <c r="BU22" s="17" t="str">
        <f t="shared" si="33"/>
        <v/>
      </c>
      <c r="BV22" s="17" t="str">
        <f t="shared" si="190"/>
        <v/>
      </c>
      <c r="BW22" s="17" t="str">
        <f t="shared" si="191"/>
        <v/>
      </c>
      <c r="BX22" s="17" t="str">
        <f t="shared" si="192"/>
        <v/>
      </c>
      <c r="BY22" s="17" t="str">
        <f t="shared" si="193"/>
        <v/>
      </c>
      <c r="BZ22" s="17" t="str">
        <f t="shared" si="194"/>
        <v/>
      </c>
      <c r="CA22" s="17" t="str">
        <f t="shared" si="195"/>
        <v/>
      </c>
      <c r="CB22" s="17" t="str">
        <f t="shared" si="196"/>
        <v/>
      </c>
      <c r="CC22" s="17" t="str">
        <f t="shared" si="197"/>
        <v/>
      </c>
      <c r="CD22" s="17" t="str">
        <f t="shared" si="198"/>
        <v/>
      </c>
      <c r="CE22" s="17" t="str">
        <f t="shared" si="199"/>
        <v/>
      </c>
      <c r="CF22" s="17" t="str">
        <f t="shared" si="200"/>
        <v/>
      </c>
      <c r="CG22" s="17" t="str">
        <f t="shared" si="201"/>
        <v/>
      </c>
      <c r="CH22" s="17" t="str">
        <f t="shared" si="202"/>
        <v/>
      </c>
      <c r="CI22" s="17" t="str">
        <f t="shared" si="203"/>
        <v/>
      </c>
      <c r="CJ22" s="17" t="str">
        <f t="shared" si="204"/>
        <v/>
      </c>
      <c r="CK22" s="17" t="str">
        <f t="shared" si="205"/>
        <v/>
      </c>
      <c r="CL22" s="17" t="str">
        <f t="shared" si="206"/>
        <v/>
      </c>
      <c r="CM22" s="17" t="str">
        <f t="shared" si="207"/>
        <v/>
      </c>
      <c r="CN22" s="17" t="str">
        <f t="shared" si="208"/>
        <v/>
      </c>
      <c r="CO22" s="17" t="str">
        <f t="shared" si="209"/>
        <v/>
      </c>
      <c r="CP22" s="17" t="str">
        <f t="shared" si="210"/>
        <v/>
      </c>
      <c r="CQ22" s="17" t="str">
        <f t="shared" si="211"/>
        <v/>
      </c>
      <c r="CR22" s="17" t="str">
        <f t="shared" si="212"/>
        <v/>
      </c>
      <c r="CS22" s="17" t="str">
        <f t="shared" si="213"/>
        <v/>
      </c>
      <c r="CT22" s="17" t="str">
        <f t="shared" si="214"/>
        <v/>
      </c>
      <c r="CU22" s="17" t="str">
        <f t="shared" si="215"/>
        <v/>
      </c>
      <c r="CV22" s="17" t="str">
        <f t="shared" si="216"/>
        <v/>
      </c>
      <c r="CW22" s="17" t="str">
        <f t="shared" si="217"/>
        <v/>
      </c>
      <c r="CX22" s="501">
        <v>1899</v>
      </c>
      <c r="CY22" s="28" t="str">
        <f t="shared" ref="CY22:CY84" si="349">IF(B22&gt;=70,1,"")</f>
        <v/>
      </c>
      <c r="CZ22" s="28" t="str">
        <f t="shared" ref="CZ22:CZ84" si="350">IF(C22&gt;=70,1,"")</f>
        <v/>
      </c>
      <c r="DA22" s="28" t="str">
        <f t="shared" ref="DA22:DA84" si="351">IF(D22&gt;=70,1,"")</f>
        <v/>
      </c>
      <c r="DB22" s="28" t="str">
        <f t="shared" ref="DB22:DB84" si="352">IF(E22&gt;=70,1,"")</f>
        <v/>
      </c>
      <c r="DC22" s="28" t="str">
        <f t="shared" ref="DC22:DC84" si="353">IF(F22&gt;=70,1,"")</f>
        <v/>
      </c>
      <c r="DD22" s="28" t="str">
        <f t="shared" ref="DD22:DD84" si="354">IF(G22&gt;=70,1,"")</f>
        <v/>
      </c>
      <c r="DE22" s="28" t="str">
        <f t="shared" ref="DE22:DE84" si="355">IF(H22&gt;=70,1,"")</f>
        <v/>
      </c>
      <c r="DF22" s="28" t="str">
        <f t="shared" ref="DF22:DF84" si="356">IF(I22&gt;=70,1,"")</f>
        <v/>
      </c>
      <c r="DG22" s="28" t="str">
        <f t="shared" ref="DG22:DG84" si="357">IF(J22&gt;=70,1,"")</f>
        <v/>
      </c>
      <c r="DH22" s="28" t="str">
        <f t="shared" ref="DH22:DH84" si="358">IF(K22&gt;=70,1,"")</f>
        <v/>
      </c>
      <c r="DI22" s="28" t="str">
        <f t="shared" ref="DI22:DI84" si="359">IF(L22&gt;=70,1,"")</f>
        <v/>
      </c>
      <c r="DJ22" s="28">
        <f t="shared" ref="DJ22:DJ84" si="360">IF(M22&gt;=70,1,"")</f>
        <v>1</v>
      </c>
      <c r="DK22" s="28" t="str">
        <f t="shared" ref="DK22:DK84" si="361">IF(N22&gt;=70,1,"")</f>
        <v/>
      </c>
      <c r="DL22" s="28" t="str">
        <f t="shared" ref="DL22:DL84" si="362">IF(O22&gt;=70,1,"")</f>
        <v/>
      </c>
      <c r="DM22" s="28" t="str">
        <f t="shared" ref="DM22:DM84" si="363">IF(P22&gt;=70,1,"")</f>
        <v/>
      </c>
      <c r="DN22" s="28" t="str">
        <f t="shared" ref="DN22:DN84" si="364">IF(Q22&gt;=70,1,"")</f>
        <v/>
      </c>
      <c r="DO22" s="28" t="str">
        <f t="shared" ref="DO22:DO84" si="365">IF(R22&gt;=70,1,"")</f>
        <v/>
      </c>
      <c r="DP22" s="28" t="str">
        <f t="shared" ref="DP22:DP84" si="366">IF(S22&gt;=70,1,"")</f>
        <v/>
      </c>
      <c r="DQ22" s="28" t="str">
        <f t="shared" ref="DQ22:DQ84" si="367">IF(T22&gt;=70,1,"")</f>
        <v/>
      </c>
      <c r="DR22" s="28" t="str">
        <f t="shared" ref="DR22:DR84" si="368">IF(U22&gt;=70,1,"")</f>
        <v/>
      </c>
      <c r="DS22" s="28" t="str">
        <f t="shared" ref="DS22:DS84" si="369">IF(V22&gt;=70,1,"")</f>
        <v/>
      </c>
      <c r="DT22" s="28" t="str">
        <f t="shared" ref="DT22:DT84" si="370">IF(W22&gt;=70,1,"")</f>
        <v/>
      </c>
      <c r="DU22" s="28" t="str">
        <f t="shared" ref="DU22:DU84" si="371">IF(X22&gt;=70,1,"")</f>
        <v/>
      </c>
      <c r="DV22" s="28" t="str">
        <f t="shared" ref="DV22:DV84" si="372">IF(Y22&gt;=70,1,"")</f>
        <v/>
      </c>
      <c r="DW22" s="28" t="str">
        <f t="shared" ref="DW22:DW84" si="373">IF(Z22&gt;=70,1,"")</f>
        <v/>
      </c>
      <c r="DX22" s="28" t="str">
        <f t="shared" ref="DX22:DX84" si="374">IF(AA22&gt;=70,1,"")</f>
        <v/>
      </c>
      <c r="DY22" s="28" t="str">
        <f t="shared" ref="DY22:DY84" si="375">IF(AB22&gt;=70,1,"")</f>
        <v/>
      </c>
      <c r="DZ22" s="28" t="str">
        <f t="shared" ref="DZ22:DZ84" si="376">IF(AC22&gt;=70,1,"")</f>
        <v/>
      </c>
      <c r="EA22" s="28" t="str">
        <f t="shared" ref="EA22:EA84" si="377">IF(AD22&gt;=70,1,"")</f>
        <v/>
      </c>
      <c r="EB22" s="28" t="str">
        <f t="shared" ref="EB22:EB84" si="378">IF(AE22&gt;=70,1,"")</f>
        <v/>
      </c>
      <c r="EC22" s="28">
        <f t="shared" ref="EC22:EC84" si="379">IF(AF22&gt;=70,1,"")</f>
        <v>1</v>
      </c>
      <c r="ED22" s="28">
        <f t="shared" ref="ED22:ED84" si="380">SUM(CY22:EC22)</f>
        <v>2</v>
      </c>
      <c r="EE22" s="501">
        <v>1899</v>
      </c>
      <c r="EF22" s="17" t="str">
        <f t="shared" si="250"/>
        <v/>
      </c>
      <c r="EG22" s="17" t="str">
        <f t="shared" si="251"/>
        <v/>
      </c>
      <c r="EH22" s="17" t="str">
        <f t="shared" si="252"/>
        <v/>
      </c>
      <c r="EI22" s="17" t="str">
        <f t="shared" si="253"/>
        <v/>
      </c>
      <c r="EJ22" s="17" t="str">
        <f t="shared" si="254"/>
        <v/>
      </c>
      <c r="EK22" s="17" t="str">
        <f t="shared" si="255"/>
        <v/>
      </c>
      <c r="EL22" s="17" t="str">
        <f t="shared" si="256"/>
        <v/>
      </c>
      <c r="EM22" s="17" t="str">
        <f t="shared" si="257"/>
        <v/>
      </c>
      <c r="EN22" s="17" t="str">
        <f t="shared" si="258"/>
        <v/>
      </c>
      <c r="EO22" s="17" t="str">
        <f t="shared" si="259"/>
        <v/>
      </c>
      <c r="EP22" s="17" t="str">
        <f t="shared" si="260"/>
        <v/>
      </c>
      <c r="EQ22" s="17" t="str">
        <f t="shared" si="261"/>
        <v/>
      </c>
      <c r="ER22" s="17" t="str">
        <f t="shared" si="262"/>
        <v/>
      </c>
      <c r="ES22" s="17" t="str">
        <f t="shared" si="263"/>
        <v/>
      </c>
      <c r="ET22" s="17" t="str">
        <f t="shared" si="264"/>
        <v/>
      </c>
      <c r="EU22" s="17" t="str">
        <f t="shared" si="265"/>
        <v/>
      </c>
      <c r="EV22" s="17" t="str">
        <f t="shared" si="266"/>
        <v/>
      </c>
      <c r="EW22" s="17" t="str">
        <f t="shared" si="267"/>
        <v/>
      </c>
      <c r="EX22" s="17" t="str">
        <f t="shared" si="268"/>
        <v/>
      </c>
      <c r="EY22" s="17" t="str">
        <f t="shared" si="269"/>
        <v/>
      </c>
      <c r="EZ22" s="17" t="str">
        <f t="shared" si="270"/>
        <v/>
      </c>
      <c r="FA22" s="17" t="str">
        <f t="shared" si="271"/>
        <v/>
      </c>
      <c r="FB22" s="17" t="str">
        <f t="shared" si="272"/>
        <v/>
      </c>
      <c r="FC22" s="17" t="str">
        <f t="shared" si="273"/>
        <v/>
      </c>
      <c r="FD22" s="17" t="str">
        <f t="shared" si="274"/>
        <v/>
      </c>
      <c r="FE22" s="17" t="str">
        <f t="shared" si="275"/>
        <v/>
      </c>
      <c r="FF22" s="17" t="str">
        <f t="shared" si="276"/>
        <v/>
      </c>
      <c r="FG22" s="17" t="str">
        <f t="shared" si="277"/>
        <v/>
      </c>
      <c r="FH22" s="17" t="str">
        <f t="shared" si="278"/>
        <v/>
      </c>
      <c r="FI22" s="17" t="str">
        <f t="shared" si="279"/>
        <v/>
      </c>
      <c r="FJ22" s="17" t="str">
        <f t="shared" si="280"/>
        <v/>
      </c>
      <c r="FK22" s="310">
        <f t="shared" si="281"/>
        <v>0</v>
      </c>
      <c r="FL22" s="501">
        <v>1899</v>
      </c>
      <c r="FM22" s="17" t="str">
        <f t="shared" si="282"/>
        <v/>
      </c>
      <c r="FN22" s="17" t="str">
        <f t="shared" si="283"/>
        <v/>
      </c>
      <c r="FO22" s="17" t="str">
        <f t="shared" si="284"/>
        <v/>
      </c>
      <c r="FP22" s="17" t="str">
        <f t="shared" si="285"/>
        <v/>
      </c>
      <c r="FQ22" s="17" t="str">
        <f t="shared" si="286"/>
        <v/>
      </c>
      <c r="FR22" s="17" t="str">
        <f t="shared" si="287"/>
        <v/>
      </c>
      <c r="FS22" s="17" t="str">
        <f t="shared" si="288"/>
        <v/>
      </c>
      <c r="FT22" s="17" t="str">
        <f t="shared" si="289"/>
        <v/>
      </c>
      <c r="FU22" s="17" t="str">
        <f t="shared" si="290"/>
        <v/>
      </c>
      <c r="FV22" s="17" t="str">
        <f t="shared" si="291"/>
        <v/>
      </c>
      <c r="FW22" s="17" t="str">
        <f t="shared" si="292"/>
        <v/>
      </c>
      <c r="FX22" s="17" t="str">
        <f t="shared" si="293"/>
        <v/>
      </c>
      <c r="FY22" s="17" t="str">
        <f t="shared" si="294"/>
        <v/>
      </c>
      <c r="FZ22" s="17" t="str">
        <f t="shared" si="295"/>
        <v/>
      </c>
      <c r="GA22" s="17" t="str">
        <f t="shared" si="296"/>
        <v/>
      </c>
      <c r="GB22" s="17" t="str">
        <f t="shared" si="297"/>
        <v/>
      </c>
      <c r="GC22" s="17" t="str">
        <f t="shared" si="298"/>
        <v/>
      </c>
      <c r="GD22" s="17" t="str">
        <f t="shared" si="299"/>
        <v/>
      </c>
      <c r="GE22" s="17" t="str">
        <f t="shared" si="300"/>
        <v/>
      </c>
      <c r="GF22" s="17" t="str">
        <f t="shared" si="301"/>
        <v/>
      </c>
      <c r="GG22" s="17" t="str">
        <f t="shared" si="302"/>
        <v/>
      </c>
      <c r="GH22" s="17" t="str">
        <f t="shared" si="303"/>
        <v/>
      </c>
      <c r="GI22" s="17" t="str">
        <f t="shared" si="304"/>
        <v/>
      </c>
      <c r="GJ22" s="17" t="str">
        <f t="shared" si="305"/>
        <v/>
      </c>
      <c r="GK22" s="17" t="str">
        <f t="shared" si="306"/>
        <v/>
      </c>
      <c r="GL22" s="17" t="str">
        <f t="shared" si="307"/>
        <v/>
      </c>
      <c r="GM22" s="17" t="str">
        <f t="shared" si="308"/>
        <v/>
      </c>
      <c r="GN22" s="17" t="str">
        <f t="shared" si="309"/>
        <v/>
      </c>
      <c r="GO22" s="17" t="str">
        <f t="shared" si="310"/>
        <v/>
      </c>
      <c r="GP22" s="17" t="str">
        <f t="shared" si="311"/>
        <v/>
      </c>
      <c r="GQ22" s="17" t="str">
        <f t="shared" si="312"/>
        <v/>
      </c>
      <c r="GS22" s="501">
        <v>1899</v>
      </c>
      <c r="GT22" s="28" t="str">
        <f t="shared" ref="GT22:GT84" si="381">IF(B22&gt;=80,1,"")</f>
        <v/>
      </c>
      <c r="GU22" s="28" t="str">
        <f t="shared" ref="GU22:GU84" si="382">IF(C22&gt;=80,1,"")</f>
        <v/>
      </c>
      <c r="GV22" s="28" t="str">
        <f t="shared" ref="GV22:GV84" si="383">IF(D22&gt;=80,1,"")</f>
        <v/>
      </c>
      <c r="GW22" s="28" t="str">
        <f t="shared" ref="GW22:GW84" si="384">IF(E22&gt;=80,1,"")</f>
        <v/>
      </c>
      <c r="GX22" s="28" t="str">
        <f t="shared" ref="GX22:GX84" si="385">IF(F22&gt;=80,1,"")</f>
        <v/>
      </c>
      <c r="GY22" s="28" t="str">
        <f t="shared" ref="GY22:GY84" si="386">IF(G22&gt;=80,1,"")</f>
        <v/>
      </c>
      <c r="GZ22" s="28" t="str">
        <f t="shared" ref="GZ22:GZ84" si="387">IF(H22&gt;=80,1,"")</f>
        <v/>
      </c>
      <c r="HA22" s="28" t="str">
        <f t="shared" ref="HA22:HA84" si="388">IF(I22&gt;=80,1,"")</f>
        <v/>
      </c>
      <c r="HB22" s="28" t="str">
        <f t="shared" ref="HB22:HB84" si="389">IF(J22&gt;=80,1,"")</f>
        <v/>
      </c>
      <c r="HC22" s="28" t="str">
        <f t="shared" ref="HC22:HC84" si="390">IF(K22&gt;=80,1,"")</f>
        <v/>
      </c>
      <c r="HD22" s="28" t="str">
        <f t="shared" ref="HD22:HD84" si="391">IF(L22&gt;=80,1,"")</f>
        <v/>
      </c>
      <c r="HE22" s="28" t="str">
        <f t="shared" ref="HE22:HE84" si="392">IF(M22&gt;=80,1,"")</f>
        <v/>
      </c>
      <c r="HF22" s="28" t="str">
        <f t="shared" ref="HF22:HF84" si="393">IF(N22&gt;=80,1,"")</f>
        <v/>
      </c>
      <c r="HG22" s="28" t="str">
        <f t="shared" ref="HG22:HG84" si="394">IF(O22&gt;=80,1,"")</f>
        <v/>
      </c>
      <c r="HH22" s="28" t="str">
        <f t="shared" ref="HH22:HH84" si="395">IF(P22&gt;=80,1,"")</f>
        <v/>
      </c>
      <c r="HI22" s="28" t="str">
        <f t="shared" ref="HI22:HI84" si="396">IF(Q22&gt;=80,1,"")</f>
        <v/>
      </c>
      <c r="HJ22" s="28" t="str">
        <f t="shared" ref="HJ22:HJ84" si="397">IF(R22&gt;=80,1,"")</f>
        <v/>
      </c>
      <c r="HK22" s="28" t="str">
        <f t="shared" ref="HK22:HK84" si="398">IF(S22&gt;=80,1,"")</f>
        <v/>
      </c>
      <c r="HL22" s="28" t="str">
        <f t="shared" ref="HL22:HL84" si="399">IF(T22&gt;=80,1,"")</f>
        <v/>
      </c>
      <c r="HM22" s="28" t="str">
        <f t="shared" ref="HM22:HM84" si="400">IF(U22&gt;=80,1,"")</f>
        <v/>
      </c>
      <c r="HN22" s="28" t="str">
        <f t="shared" ref="HN22:HN84" si="401">IF(V22&gt;=80,1,"")</f>
        <v/>
      </c>
      <c r="HO22" s="28" t="str">
        <f t="shared" ref="HO22:HO84" si="402">IF(W22&gt;=80,1,"")</f>
        <v/>
      </c>
      <c r="HP22" s="28" t="str">
        <f t="shared" ref="HP22:HP84" si="403">IF(X22&gt;=80,1,"")</f>
        <v/>
      </c>
      <c r="HQ22" s="28" t="str">
        <f t="shared" ref="HQ22:HQ84" si="404">IF(Y22&gt;=80,1,"")</f>
        <v/>
      </c>
      <c r="HR22" s="28" t="str">
        <f t="shared" ref="HR22:HR84" si="405">IF(Z22&gt;=80,1,"")</f>
        <v/>
      </c>
      <c r="HS22" s="28" t="str">
        <f t="shared" ref="HS22:HS84" si="406">IF(AA22&gt;=80,1,"")</f>
        <v/>
      </c>
      <c r="HT22" s="28" t="str">
        <f t="shared" ref="HT22:HT84" si="407">IF(AB22&gt;=80,1,"")</f>
        <v/>
      </c>
      <c r="HU22" s="28" t="str">
        <f t="shared" ref="HU22:HU84" si="408">IF(AC22&gt;=80,1,"")</f>
        <v/>
      </c>
      <c r="HV22" s="28" t="str">
        <f t="shared" ref="HV22:HV84" si="409">IF(AD22&gt;=80,1,"")</f>
        <v/>
      </c>
      <c r="HW22" s="28" t="str">
        <f t="shared" ref="HW22:HW84" si="410">IF(AE22&gt;=80,1,"")</f>
        <v/>
      </c>
      <c r="HX22" s="28" t="str">
        <f t="shared" ref="HX22:HX84" si="411">IF(AF22&gt;=80,1,"")</f>
        <v/>
      </c>
      <c r="HY22" s="28">
        <f t="shared" ref="HY22:HY84" si="412">SUM(GT22:HX22)</f>
        <v>0</v>
      </c>
      <c r="HZ22" s="501">
        <v>1899</v>
      </c>
    </row>
    <row r="23" spans="1:236">
      <c r="A23" s="3">
        <v>1900</v>
      </c>
      <c r="B23" s="5">
        <v>62</v>
      </c>
      <c r="C23" s="5">
        <v>48</v>
      </c>
      <c r="D23" s="5">
        <v>51</v>
      </c>
      <c r="E23" s="5">
        <v>59</v>
      </c>
      <c r="F23" s="5">
        <v>63</v>
      </c>
      <c r="G23" s="143">
        <v>70</v>
      </c>
      <c r="H23" s="5">
        <v>65</v>
      </c>
      <c r="I23" s="5">
        <v>40</v>
      </c>
      <c r="J23" s="5">
        <v>44</v>
      </c>
      <c r="K23" s="5">
        <v>64</v>
      </c>
      <c r="L23" s="143">
        <v>54</v>
      </c>
      <c r="M23" s="5">
        <v>36</v>
      </c>
      <c r="N23" s="5">
        <v>59</v>
      </c>
      <c r="O23" s="5">
        <v>58</v>
      </c>
      <c r="P23" s="5">
        <v>42</v>
      </c>
      <c r="Q23" s="143">
        <v>46</v>
      </c>
      <c r="R23" s="5">
        <v>40</v>
      </c>
      <c r="S23" s="5">
        <v>54</v>
      </c>
      <c r="T23" s="5">
        <v>58</v>
      </c>
      <c r="U23" s="5">
        <v>66</v>
      </c>
      <c r="V23" s="143">
        <v>45</v>
      </c>
      <c r="W23" s="5">
        <v>58</v>
      </c>
      <c r="X23" s="5">
        <v>71</v>
      </c>
      <c r="Y23" s="5">
        <v>62</v>
      </c>
      <c r="Z23" s="5">
        <v>43</v>
      </c>
      <c r="AA23" s="143">
        <v>48</v>
      </c>
      <c r="AB23" s="5">
        <v>58</v>
      </c>
      <c r="AC23" s="5">
        <v>52</v>
      </c>
      <c r="AD23" s="5">
        <v>63</v>
      </c>
      <c r="AE23" s="5">
        <v>44</v>
      </c>
      <c r="AF23" s="5">
        <v>48</v>
      </c>
      <c r="AG23" s="14">
        <f t="shared" si="345"/>
        <v>1671</v>
      </c>
      <c r="AH23" s="8">
        <f t="shared" si="346"/>
        <v>53.903225806451616</v>
      </c>
      <c r="AI23" s="17">
        <f t="shared" si="347"/>
        <v>71</v>
      </c>
      <c r="AJ23" s="20">
        <f t="shared" si="348"/>
        <v>36</v>
      </c>
      <c r="AK23" s="501">
        <v>1900</v>
      </c>
      <c r="AL23" s="28" t="str">
        <f t="shared" si="158"/>
        <v/>
      </c>
      <c r="AM23" s="28" t="str">
        <f t="shared" si="159"/>
        <v/>
      </c>
      <c r="AN23" s="28" t="str">
        <f t="shared" si="160"/>
        <v/>
      </c>
      <c r="AO23" s="28" t="str">
        <f t="shared" si="161"/>
        <v/>
      </c>
      <c r="AP23" s="28" t="str">
        <f t="shared" si="162"/>
        <v/>
      </c>
      <c r="AQ23" s="28" t="str">
        <f t="shared" si="163"/>
        <v/>
      </c>
      <c r="AR23" s="28" t="str">
        <f t="shared" si="164"/>
        <v/>
      </c>
      <c r="AS23" s="28" t="str">
        <f t="shared" si="165"/>
        <v/>
      </c>
      <c r="AT23" s="28" t="str">
        <f t="shared" si="166"/>
        <v/>
      </c>
      <c r="AU23" s="28" t="str">
        <f t="shared" si="167"/>
        <v/>
      </c>
      <c r="AV23" s="28" t="str">
        <f t="shared" si="168"/>
        <v/>
      </c>
      <c r="AW23" s="28" t="str">
        <f t="shared" si="169"/>
        <v/>
      </c>
      <c r="AX23" s="28" t="str">
        <f t="shared" si="170"/>
        <v/>
      </c>
      <c r="AY23" s="28" t="str">
        <f t="shared" si="171"/>
        <v/>
      </c>
      <c r="AZ23" s="28" t="str">
        <f t="shared" si="172"/>
        <v/>
      </c>
      <c r="BA23" s="28" t="str">
        <f t="shared" si="173"/>
        <v/>
      </c>
      <c r="BB23" s="28" t="str">
        <f t="shared" si="174"/>
        <v/>
      </c>
      <c r="BC23" s="28" t="str">
        <f t="shared" si="175"/>
        <v/>
      </c>
      <c r="BD23" s="28" t="str">
        <f t="shared" si="176"/>
        <v/>
      </c>
      <c r="BE23" s="28" t="str">
        <f t="shared" si="177"/>
        <v/>
      </c>
      <c r="BF23" s="28" t="str">
        <f t="shared" si="178"/>
        <v/>
      </c>
      <c r="BG23" s="28" t="str">
        <f t="shared" si="179"/>
        <v/>
      </c>
      <c r="BH23" s="28" t="str">
        <f t="shared" si="180"/>
        <v/>
      </c>
      <c r="BI23" s="28" t="str">
        <f t="shared" si="181"/>
        <v/>
      </c>
      <c r="BJ23" s="28" t="str">
        <f t="shared" si="182"/>
        <v/>
      </c>
      <c r="BK23" s="28" t="str">
        <f t="shared" si="183"/>
        <v/>
      </c>
      <c r="BL23" s="28" t="str">
        <f t="shared" si="184"/>
        <v/>
      </c>
      <c r="BM23" s="28" t="str">
        <f t="shared" si="185"/>
        <v/>
      </c>
      <c r="BN23" s="28" t="str">
        <f t="shared" si="186"/>
        <v/>
      </c>
      <c r="BO23" s="28" t="str">
        <f t="shared" si="187"/>
        <v/>
      </c>
      <c r="BP23" s="28" t="str">
        <f t="shared" si="188"/>
        <v/>
      </c>
      <c r="BQ23" s="28">
        <f t="shared" si="189"/>
        <v>0</v>
      </c>
      <c r="BR23" s="501">
        <v>1900</v>
      </c>
      <c r="BS23" s="17" t="str">
        <f t="shared" si="31"/>
        <v/>
      </c>
      <c r="BT23" s="17" t="str">
        <f t="shared" si="32"/>
        <v/>
      </c>
      <c r="BU23" s="17" t="str">
        <f t="shared" si="33"/>
        <v/>
      </c>
      <c r="BV23" s="17" t="str">
        <f t="shared" si="190"/>
        <v/>
      </c>
      <c r="BW23" s="17" t="str">
        <f t="shared" si="191"/>
        <v/>
      </c>
      <c r="BX23" s="17" t="str">
        <f t="shared" si="192"/>
        <v/>
      </c>
      <c r="BY23" s="17" t="str">
        <f t="shared" si="193"/>
        <v/>
      </c>
      <c r="BZ23" s="17" t="str">
        <f t="shared" si="194"/>
        <v/>
      </c>
      <c r="CA23" s="17" t="str">
        <f t="shared" si="195"/>
        <v/>
      </c>
      <c r="CB23" s="17" t="str">
        <f t="shared" si="196"/>
        <v/>
      </c>
      <c r="CC23" s="17" t="str">
        <f t="shared" si="197"/>
        <v/>
      </c>
      <c r="CD23" s="17" t="str">
        <f t="shared" si="198"/>
        <v/>
      </c>
      <c r="CE23" s="17" t="str">
        <f t="shared" si="199"/>
        <v/>
      </c>
      <c r="CF23" s="17" t="str">
        <f t="shared" si="200"/>
        <v/>
      </c>
      <c r="CG23" s="17" t="str">
        <f t="shared" si="201"/>
        <v/>
      </c>
      <c r="CH23" s="17" t="str">
        <f t="shared" si="202"/>
        <v/>
      </c>
      <c r="CI23" s="17" t="str">
        <f t="shared" si="203"/>
        <v/>
      </c>
      <c r="CJ23" s="17" t="str">
        <f t="shared" si="204"/>
        <v/>
      </c>
      <c r="CK23" s="17" t="str">
        <f t="shared" si="205"/>
        <v/>
      </c>
      <c r="CL23" s="17" t="str">
        <f t="shared" si="206"/>
        <v/>
      </c>
      <c r="CM23" s="17" t="str">
        <f t="shared" si="207"/>
        <v/>
      </c>
      <c r="CN23" s="17" t="str">
        <f t="shared" si="208"/>
        <v/>
      </c>
      <c r="CO23" s="17" t="str">
        <f t="shared" si="209"/>
        <v/>
      </c>
      <c r="CP23" s="17" t="str">
        <f t="shared" si="210"/>
        <v/>
      </c>
      <c r="CQ23" s="17" t="str">
        <f t="shared" si="211"/>
        <v/>
      </c>
      <c r="CR23" s="17" t="str">
        <f t="shared" si="212"/>
        <v/>
      </c>
      <c r="CS23" s="17" t="str">
        <f t="shared" si="213"/>
        <v/>
      </c>
      <c r="CT23" s="17" t="str">
        <f t="shared" si="214"/>
        <v/>
      </c>
      <c r="CU23" s="17" t="str">
        <f t="shared" si="215"/>
        <v/>
      </c>
      <c r="CV23" s="17" t="str">
        <f t="shared" si="216"/>
        <v/>
      </c>
      <c r="CW23" s="17" t="str">
        <f t="shared" si="217"/>
        <v/>
      </c>
      <c r="CX23" s="501">
        <v>1900</v>
      </c>
      <c r="CY23" s="28" t="str">
        <f t="shared" si="349"/>
        <v/>
      </c>
      <c r="CZ23" s="28" t="str">
        <f t="shared" si="350"/>
        <v/>
      </c>
      <c r="DA23" s="28" t="str">
        <f t="shared" si="351"/>
        <v/>
      </c>
      <c r="DB23" s="28" t="str">
        <f t="shared" si="352"/>
        <v/>
      </c>
      <c r="DC23" s="28" t="str">
        <f t="shared" si="353"/>
        <v/>
      </c>
      <c r="DD23" s="28">
        <f t="shared" si="354"/>
        <v>1</v>
      </c>
      <c r="DE23" s="28" t="str">
        <f t="shared" si="355"/>
        <v/>
      </c>
      <c r="DF23" s="28" t="str">
        <f t="shared" si="356"/>
        <v/>
      </c>
      <c r="DG23" s="28" t="str">
        <f t="shared" si="357"/>
        <v/>
      </c>
      <c r="DH23" s="28" t="str">
        <f t="shared" si="358"/>
        <v/>
      </c>
      <c r="DI23" s="28" t="str">
        <f t="shared" si="359"/>
        <v/>
      </c>
      <c r="DJ23" s="28" t="str">
        <f t="shared" si="360"/>
        <v/>
      </c>
      <c r="DK23" s="28" t="str">
        <f t="shared" si="361"/>
        <v/>
      </c>
      <c r="DL23" s="28" t="str">
        <f t="shared" si="362"/>
        <v/>
      </c>
      <c r="DM23" s="28" t="str">
        <f t="shared" si="363"/>
        <v/>
      </c>
      <c r="DN23" s="28" t="str">
        <f t="shared" si="364"/>
        <v/>
      </c>
      <c r="DO23" s="28" t="str">
        <f t="shared" si="365"/>
        <v/>
      </c>
      <c r="DP23" s="28" t="str">
        <f t="shared" si="366"/>
        <v/>
      </c>
      <c r="DQ23" s="28" t="str">
        <f t="shared" si="367"/>
        <v/>
      </c>
      <c r="DR23" s="28" t="str">
        <f t="shared" si="368"/>
        <v/>
      </c>
      <c r="DS23" s="28" t="str">
        <f t="shared" si="369"/>
        <v/>
      </c>
      <c r="DT23" s="28" t="str">
        <f t="shared" si="370"/>
        <v/>
      </c>
      <c r="DU23" s="28">
        <f t="shared" si="371"/>
        <v>1</v>
      </c>
      <c r="DV23" s="28" t="str">
        <f t="shared" si="372"/>
        <v/>
      </c>
      <c r="DW23" s="28" t="str">
        <f t="shared" si="373"/>
        <v/>
      </c>
      <c r="DX23" s="28" t="str">
        <f t="shared" si="374"/>
        <v/>
      </c>
      <c r="DY23" s="28" t="str">
        <f t="shared" si="375"/>
        <v/>
      </c>
      <c r="DZ23" s="28" t="str">
        <f t="shared" si="376"/>
        <v/>
      </c>
      <c r="EA23" s="28" t="str">
        <f t="shared" si="377"/>
        <v/>
      </c>
      <c r="EB23" s="28" t="str">
        <f t="shared" si="378"/>
        <v/>
      </c>
      <c r="EC23" s="28" t="str">
        <f t="shared" si="379"/>
        <v/>
      </c>
      <c r="ED23" s="28">
        <f t="shared" si="380"/>
        <v>2</v>
      </c>
      <c r="EE23" s="501">
        <v>1900</v>
      </c>
      <c r="EF23" s="17" t="str">
        <f t="shared" si="250"/>
        <v/>
      </c>
      <c r="EG23" s="17" t="str">
        <f t="shared" si="251"/>
        <v/>
      </c>
      <c r="EH23" s="17" t="str">
        <f t="shared" si="252"/>
        <v/>
      </c>
      <c r="EI23" s="17" t="str">
        <f t="shared" si="253"/>
        <v/>
      </c>
      <c r="EJ23" s="17" t="str">
        <f t="shared" si="254"/>
        <v/>
      </c>
      <c r="EK23" s="17" t="str">
        <f t="shared" si="255"/>
        <v/>
      </c>
      <c r="EL23" s="17" t="str">
        <f t="shared" si="256"/>
        <v/>
      </c>
      <c r="EM23" s="17" t="str">
        <f t="shared" si="257"/>
        <v/>
      </c>
      <c r="EN23" s="17" t="str">
        <f t="shared" si="258"/>
        <v/>
      </c>
      <c r="EO23" s="17" t="str">
        <f t="shared" si="259"/>
        <v/>
      </c>
      <c r="EP23" s="17" t="str">
        <f t="shared" si="260"/>
        <v/>
      </c>
      <c r="EQ23" s="17" t="str">
        <f t="shared" si="261"/>
        <v/>
      </c>
      <c r="ER23" s="17" t="str">
        <f t="shared" si="262"/>
        <v/>
      </c>
      <c r="ES23" s="17" t="str">
        <f t="shared" si="263"/>
        <v/>
      </c>
      <c r="ET23" s="17" t="str">
        <f t="shared" si="264"/>
        <v/>
      </c>
      <c r="EU23" s="17" t="str">
        <f t="shared" si="265"/>
        <v/>
      </c>
      <c r="EV23" s="17" t="str">
        <f t="shared" si="266"/>
        <v/>
      </c>
      <c r="EW23" s="17" t="str">
        <f t="shared" si="267"/>
        <v/>
      </c>
      <c r="EX23" s="17" t="str">
        <f t="shared" si="268"/>
        <v/>
      </c>
      <c r="EY23" s="17" t="str">
        <f t="shared" si="269"/>
        <v/>
      </c>
      <c r="EZ23" s="17" t="str">
        <f t="shared" si="270"/>
        <v/>
      </c>
      <c r="FA23" s="17" t="str">
        <f t="shared" si="271"/>
        <v/>
      </c>
      <c r="FB23" s="17" t="str">
        <f t="shared" si="272"/>
        <v/>
      </c>
      <c r="FC23" s="17" t="str">
        <f t="shared" si="273"/>
        <v/>
      </c>
      <c r="FD23" s="17" t="str">
        <f t="shared" si="274"/>
        <v/>
      </c>
      <c r="FE23" s="17" t="str">
        <f t="shared" si="275"/>
        <v/>
      </c>
      <c r="FF23" s="17" t="str">
        <f t="shared" si="276"/>
        <v/>
      </c>
      <c r="FG23" s="17" t="str">
        <f t="shared" si="277"/>
        <v/>
      </c>
      <c r="FH23" s="17" t="str">
        <f t="shared" si="278"/>
        <v/>
      </c>
      <c r="FI23" s="17" t="str">
        <f t="shared" si="279"/>
        <v/>
      </c>
      <c r="FJ23" s="17" t="str">
        <f t="shared" si="280"/>
        <v/>
      </c>
      <c r="FK23" s="310">
        <f t="shared" si="281"/>
        <v>0</v>
      </c>
      <c r="FL23" s="501">
        <v>1900</v>
      </c>
      <c r="FM23" s="17" t="str">
        <f t="shared" si="282"/>
        <v/>
      </c>
      <c r="FN23" s="17" t="str">
        <f t="shared" si="283"/>
        <v/>
      </c>
      <c r="FO23" s="17" t="str">
        <f t="shared" si="284"/>
        <v/>
      </c>
      <c r="FP23" s="17" t="str">
        <f t="shared" si="285"/>
        <v/>
      </c>
      <c r="FQ23" s="17" t="str">
        <f t="shared" si="286"/>
        <v/>
      </c>
      <c r="FR23" s="17" t="str">
        <f t="shared" si="287"/>
        <v/>
      </c>
      <c r="FS23" s="17" t="str">
        <f t="shared" si="288"/>
        <v/>
      </c>
      <c r="FT23" s="17" t="str">
        <f t="shared" si="289"/>
        <v/>
      </c>
      <c r="FU23" s="17" t="str">
        <f t="shared" si="290"/>
        <v/>
      </c>
      <c r="FV23" s="17" t="str">
        <f t="shared" si="291"/>
        <v/>
      </c>
      <c r="FW23" s="17" t="str">
        <f t="shared" si="292"/>
        <v/>
      </c>
      <c r="FX23" s="17" t="str">
        <f t="shared" si="293"/>
        <v/>
      </c>
      <c r="FY23" s="17" t="str">
        <f t="shared" si="294"/>
        <v/>
      </c>
      <c r="FZ23" s="17" t="str">
        <f t="shared" si="295"/>
        <v/>
      </c>
      <c r="GA23" s="17" t="str">
        <f t="shared" si="296"/>
        <v/>
      </c>
      <c r="GB23" s="17" t="str">
        <f t="shared" si="297"/>
        <v/>
      </c>
      <c r="GC23" s="17" t="str">
        <f t="shared" si="298"/>
        <v/>
      </c>
      <c r="GD23" s="17" t="str">
        <f t="shared" si="299"/>
        <v/>
      </c>
      <c r="GE23" s="17" t="str">
        <f t="shared" si="300"/>
        <v/>
      </c>
      <c r="GF23" s="17" t="str">
        <f t="shared" si="301"/>
        <v/>
      </c>
      <c r="GG23" s="17" t="str">
        <f t="shared" si="302"/>
        <v/>
      </c>
      <c r="GH23" s="17" t="str">
        <f t="shared" si="303"/>
        <v/>
      </c>
      <c r="GI23" s="17" t="str">
        <f t="shared" si="304"/>
        <v/>
      </c>
      <c r="GJ23" s="17" t="str">
        <f t="shared" si="305"/>
        <v/>
      </c>
      <c r="GK23" s="17" t="str">
        <f t="shared" si="306"/>
        <v/>
      </c>
      <c r="GL23" s="17" t="str">
        <f t="shared" si="307"/>
        <v/>
      </c>
      <c r="GM23" s="17" t="str">
        <f t="shared" si="308"/>
        <v/>
      </c>
      <c r="GN23" s="17" t="str">
        <f t="shared" si="309"/>
        <v/>
      </c>
      <c r="GO23" s="17" t="str">
        <f t="shared" si="310"/>
        <v/>
      </c>
      <c r="GP23" s="17" t="str">
        <f t="shared" si="311"/>
        <v/>
      </c>
      <c r="GQ23" s="17" t="str">
        <f t="shared" si="312"/>
        <v/>
      </c>
      <c r="GS23" s="501">
        <v>1900</v>
      </c>
      <c r="GT23" s="28" t="str">
        <f t="shared" si="381"/>
        <v/>
      </c>
      <c r="GU23" s="28" t="str">
        <f t="shared" si="382"/>
        <v/>
      </c>
      <c r="GV23" s="28" t="str">
        <f t="shared" si="383"/>
        <v/>
      </c>
      <c r="GW23" s="28" t="str">
        <f t="shared" si="384"/>
        <v/>
      </c>
      <c r="GX23" s="28" t="str">
        <f t="shared" si="385"/>
        <v/>
      </c>
      <c r="GY23" s="28" t="str">
        <f t="shared" si="386"/>
        <v/>
      </c>
      <c r="GZ23" s="28" t="str">
        <f t="shared" si="387"/>
        <v/>
      </c>
      <c r="HA23" s="28" t="str">
        <f t="shared" si="388"/>
        <v/>
      </c>
      <c r="HB23" s="28" t="str">
        <f t="shared" si="389"/>
        <v/>
      </c>
      <c r="HC23" s="28" t="str">
        <f t="shared" si="390"/>
        <v/>
      </c>
      <c r="HD23" s="28" t="str">
        <f t="shared" si="391"/>
        <v/>
      </c>
      <c r="HE23" s="28" t="str">
        <f t="shared" si="392"/>
        <v/>
      </c>
      <c r="HF23" s="28" t="str">
        <f t="shared" si="393"/>
        <v/>
      </c>
      <c r="HG23" s="28" t="str">
        <f t="shared" si="394"/>
        <v/>
      </c>
      <c r="HH23" s="28" t="str">
        <f t="shared" si="395"/>
        <v/>
      </c>
      <c r="HI23" s="28" t="str">
        <f t="shared" si="396"/>
        <v/>
      </c>
      <c r="HJ23" s="28" t="str">
        <f t="shared" si="397"/>
        <v/>
      </c>
      <c r="HK23" s="28" t="str">
        <f t="shared" si="398"/>
        <v/>
      </c>
      <c r="HL23" s="28" t="str">
        <f t="shared" si="399"/>
        <v/>
      </c>
      <c r="HM23" s="28" t="str">
        <f t="shared" si="400"/>
        <v/>
      </c>
      <c r="HN23" s="28" t="str">
        <f t="shared" si="401"/>
        <v/>
      </c>
      <c r="HO23" s="28" t="str">
        <f t="shared" si="402"/>
        <v/>
      </c>
      <c r="HP23" s="28" t="str">
        <f t="shared" si="403"/>
        <v/>
      </c>
      <c r="HQ23" s="28" t="str">
        <f t="shared" si="404"/>
        <v/>
      </c>
      <c r="HR23" s="28" t="str">
        <f t="shared" si="405"/>
        <v/>
      </c>
      <c r="HS23" s="28" t="str">
        <f t="shared" si="406"/>
        <v/>
      </c>
      <c r="HT23" s="28" t="str">
        <f t="shared" si="407"/>
        <v/>
      </c>
      <c r="HU23" s="28" t="str">
        <f t="shared" si="408"/>
        <v/>
      </c>
      <c r="HV23" s="28" t="str">
        <f t="shared" si="409"/>
        <v/>
      </c>
      <c r="HW23" s="28" t="str">
        <f t="shared" si="410"/>
        <v/>
      </c>
      <c r="HX23" s="28" t="str">
        <f t="shared" si="411"/>
        <v/>
      </c>
      <c r="HY23" s="28">
        <f t="shared" si="412"/>
        <v>0</v>
      </c>
      <c r="HZ23" s="501">
        <v>1900</v>
      </c>
    </row>
    <row r="24" spans="1:236">
      <c r="A24" s="3">
        <v>1901</v>
      </c>
      <c r="B24" s="5">
        <v>57</v>
      </c>
      <c r="C24" s="5">
        <v>67</v>
      </c>
      <c r="D24" s="5">
        <v>61</v>
      </c>
      <c r="E24" s="5">
        <v>62</v>
      </c>
      <c r="F24" s="5">
        <v>54</v>
      </c>
      <c r="G24" s="143">
        <v>28</v>
      </c>
      <c r="H24" s="5">
        <v>42</v>
      </c>
      <c r="I24" s="5">
        <v>60</v>
      </c>
      <c r="J24" s="5">
        <v>59</v>
      </c>
      <c r="K24" s="5">
        <v>71</v>
      </c>
      <c r="L24" s="143">
        <v>66</v>
      </c>
      <c r="M24" s="5">
        <v>63</v>
      </c>
      <c r="N24" s="5">
        <v>64</v>
      </c>
      <c r="O24" s="5">
        <v>65</v>
      </c>
      <c r="P24" s="5">
        <v>47</v>
      </c>
      <c r="Q24" s="143">
        <v>46</v>
      </c>
      <c r="R24" s="5">
        <v>54</v>
      </c>
      <c r="S24" s="5">
        <v>71</v>
      </c>
      <c r="T24" s="5">
        <v>72</v>
      </c>
      <c r="U24" s="5">
        <v>67</v>
      </c>
      <c r="V24" s="143">
        <v>60</v>
      </c>
      <c r="W24" s="5">
        <v>58</v>
      </c>
      <c r="X24" s="5">
        <v>70</v>
      </c>
      <c r="Y24" s="5">
        <v>67</v>
      </c>
      <c r="Z24" s="5">
        <v>71</v>
      </c>
      <c r="AA24" s="143">
        <v>70</v>
      </c>
      <c r="AB24" s="5">
        <v>60</v>
      </c>
      <c r="AC24" s="5">
        <v>54</v>
      </c>
      <c r="AD24" s="5">
        <v>57</v>
      </c>
      <c r="AE24" s="5">
        <v>46</v>
      </c>
      <c r="AF24" s="5">
        <v>62</v>
      </c>
      <c r="AG24" s="14">
        <f t="shared" si="345"/>
        <v>1851</v>
      </c>
      <c r="AH24" s="8">
        <f t="shared" si="346"/>
        <v>59.70967741935484</v>
      </c>
      <c r="AI24" s="17">
        <f t="shared" si="347"/>
        <v>72</v>
      </c>
      <c r="AJ24" s="20">
        <f t="shared" si="348"/>
        <v>28</v>
      </c>
      <c r="AK24" s="501">
        <v>1901</v>
      </c>
      <c r="AL24" s="28" t="str">
        <f t="shared" si="158"/>
        <v/>
      </c>
      <c r="AM24" s="28" t="str">
        <f t="shared" si="159"/>
        <v/>
      </c>
      <c r="AN24" s="28" t="str">
        <f t="shared" si="160"/>
        <v/>
      </c>
      <c r="AO24" s="28" t="str">
        <f t="shared" si="161"/>
        <v/>
      </c>
      <c r="AP24" s="28" t="str">
        <f t="shared" si="162"/>
        <v/>
      </c>
      <c r="AQ24" s="28" t="str">
        <f t="shared" si="163"/>
        <v/>
      </c>
      <c r="AR24" s="28" t="str">
        <f t="shared" si="164"/>
        <v/>
      </c>
      <c r="AS24" s="28" t="str">
        <f t="shared" si="165"/>
        <v/>
      </c>
      <c r="AT24" s="28" t="str">
        <f t="shared" si="166"/>
        <v/>
      </c>
      <c r="AU24" s="28" t="str">
        <f t="shared" si="167"/>
        <v/>
      </c>
      <c r="AV24" s="28" t="str">
        <f t="shared" si="168"/>
        <v/>
      </c>
      <c r="AW24" s="28" t="str">
        <f t="shared" si="169"/>
        <v/>
      </c>
      <c r="AX24" s="28" t="str">
        <f t="shared" si="170"/>
        <v/>
      </c>
      <c r="AY24" s="28" t="str">
        <f t="shared" si="171"/>
        <v/>
      </c>
      <c r="AZ24" s="28" t="str">
        <f t="shared" si="172"/>
        <v/>
      </c>
      <c r="BA24" s="28" t="str">
        <f t="shared" si="173"/>
        <v/>
      </c>
      <c r="BB24" s="28" t="str">
        <f t="shared" si="174"/>
        <v/>
      </c>
      <c r="BC24" s="28" t="str">
        <f t="shared" si="175"/>
        <v/>
      </c>
      <c r="BD24" s="28" t="str">
        <f t="shared" si="176"/>
        <v/>
      </c>
      <c r="BE24" s="28" t="str">
        <f t="shared" si="177"/>
        <v/>
      </c>
      <c r="BF24" s="28" t="str">
        <f t="shared" si="178"/>
        <v/>
      </c>
      <c r="BG24" s="28" t="str">
        <f t="shared" si="179"/>
        <v/>
      </c>
      <c r="BH24" s="28" t="str">
        <f t="shared" si="180"/>
        <v/>
      </c>
      <c r="BI24" s="28" t="str">
        <f t="shared" si="181"/>
        <v/>
      </c>
      <c r="BJ24" s="28" t="str">
        <f t="shared" si="182"/>
        <v/>
      </c>
      <c r="BK24" s="28" t="str">
        <f t="shared" si="183"/>
        <v/>
      </c>
      <c r="BL24" s="28" t="str">
        <f t="shared" si="184"/>
        <v/>
      </c>
      <c r="BM24" s="28" t="str">
        <f t="shared" si="185"/>
        <v/>
      </c>
      <c r="BN24" s="28" t="str">
        <f t="shared" si="186"/>
        <v/>
      </c>
      <c r="BO24" s="28" t="str">
        <f t="shared" si="187"/>
        <v/>
      </c>
      <c r="BP24" s="28" t="str">
        <f t="shared" si="188"/>
        <v/>
      </c>
      <c r="BQ24" s="28">
        <f t="shared" si="189"/>
        <v>0</v>
      </c>
      <c r="BR24" s="501">
        <v>1901</v>
      </c>
      <c r="BS24" s="17" t="str">
        <f t="shared" si="31"/>
        <v/>
      </c>
      <c r="BT24" s="17" t="str">
        <f t="shared" si="32"/>
        <v/>
      </c>
      <c r="BU24" s="17" t="str">
        <f t="shared" si="33"/>
        <v/>
      </c>
      <c r="BV24" s="17" t="str">
        <f t="shared" si="190"/>
        <v/>
      </c>
      <c r="BW24" s="17" t="str">
        <f t="shared" si="191"/>
        <v/>
      </c>
      <c r="BX24" s="17" t="str">
        <f t="shared" si="192"/>
        <v/>
      </c>
      <c r="BY24" s="17" t="str">
        <f t="shared" si="193"/>
        <v/>
      </c>
      <c r="BZ24" s="17" t="str">
        <f t="shared" si="194"/>
        <v/>
      </c>
      <c r="CA24" s="17" t="str">
        <f t="shared" si="195"/>
        <v/>
      </c>
      <c r="CB24" s="17" t="str">
        <f t="shared" si="196"/>
        <v/>
      </c>
      <c r="CC24" s="17" t="str">
        <f t="shared" si="197"/>
        <v/>
      </c>
      <c r="CD24" s="17" t="str">
        <f t="shared" si="198"/>
        <v/>
      </c>
      <c r="CE24" s="17" t="str">
        <f t="shared" si="199"/>
        <v/>
      </c>
      <c r="CF24" s="17" t="str">
        <f t="shared" si="200"/>
        <v/>
      </c>
      <c r="CG24" s="17" t="str">
        <f t="shared" si="201"/>
        <v/>
      </c>
      <c r="CH24" s="17" t="str">
        <f t="shared" si="202"/>
        <v/>
      </c>
      <c r="CI24" s="17" t="str">
        <f t="shared" si="203"/>
        <v/>
      </c>
      <c r="CJ24" s="17" t="str">
        <f t="shared" si="204"/>
        <v/>
      </c>
      <c r="CK24" s="17" t="str">
        <f t="shared" si="205"/>
        <v/>
      </c>
      <c r="CL24" s="17" t="str">
        <f t="shared" si="206"/>
        <v/>
      </c>
      <c r="CM24" s="17" t="str">
        <f t="shared" si="207"/>
        <v/>
      </c>
      <c r="CN24" s="17" t="str">
        <f t="shared" si="208"/>
        <v/>
      </c>
      <c r="CO24" s="17" t="str">
        <f t="shared" si="209"/>
        <v/>
      </c>
      <c r="CP24" s="17" t="str">
        <f t="shared" si="210"/>
        <v/>
      </c>
      <c r="CQ24" s="17" t="str">
        <f t="shared" si="211"/>
        <v/>
      </c>
      <c r="CR24" s="17" t="str">
        <f t="shared" si="212"/>
        <v/>
      </c>
      <c r="CS24" s="17" t="str">
        <f t="shared" si="213"/>
        <v/>
      </c>
      <c r="CT24" s="17" t="str">
        <f t="shared" si="214"/>
        <v/>
      </c>
      <c r="CU24" s="17" t="str">
        <f t="shared" si="215"/>
        <v/>
      </c>
      <c r="CV24" s="17" t="str">
        <f t="shared" si="216"/>
        <v/>
      </c>
      <c r="CW24" s="17" t="str">
        <f t="shared" si="217"/>
        <v/>
      </c>
      <c r="CX24" s="501">
        <v>1901</v>
      </c>
      <c r="CY24" s="28" t="str">
        <f t="shared" si="349"/>
        <v/>
      </c>
      <c r="CZ24" s="28" t="str">
        <f t="shared" si="350"/>
        <v/>
      </c>
      <c r="DA24" s="28" t="str">
        <f t="shared" si="351"/>
        <v/>
      </c>
      <c r="DB24" s="28" t="str">
        <f t="shared" si="352"/>
        <v/>
      </c>
      <c r="DC24" s="28" t="str">
        <f t="shared" si="353"/>
        <v/>
      </c>
      <c r="DD24" s="28" t="str">
        <f t="shared" si="354"/>
        <v/>
      </c>
      <c r="DE24" s="28" t="str">
        <f t="shared" si="355"/>
        <v/>
      </c>
      <c r="DF24" s="28" t="str">
        <f t="shared" si="356"/>
        <v/>
      </c>
      <c r="DG24" s="28" t="str">
        <f t="shared" si="357"/>
        <v/>
      </c>
      <c r="DH24" s="28">
        <f t="shared" si="358"/>
        <v>1</v>
      </c>
      <c r="DI24" s="28" t="str">
        <f t="shared" si="359"/>
        <v/>
      </c>
      <c r="DJ24" s="28" t="str">
        <f t="shared" si="360"/>
        <v/>
      </c>
      <c r="DK24" s="28" t="str">
        <f t="shared" si="361"/>
        <v/>
      </c>
      <c r="DL24" s="28" t="str">
        <f t="shared" si="362"/>
        <v/>
      </c>
      <c r="DM24" s="28" t="str">
        <f t="shared" si="363"/>
        <v/>
      </c>
      <c r="DN24" s="28" t="str">
        <f t="shared" si="364"/>
        <v/>
      </c>
      <c r="DO24" s="28" t="str">
        <f t="shared" si="365"/>
        <v/>
      </c>
      <c r="DP24" s="28">
        <f t="shared" si="366"/>
        <v>1</v>
      </c>
      <c r="DQ24" s="28">
        <f t="shared" si="367"/>
        <v>1</v>
      </c>
      <c r="DR24" s="28" t="str">
        <f t="shared" si="368"/>
        <v/>
      </c>
      <c r="DS24" s="28" t="str">
        <f t="shared" si="369"/>
        <v/>
      </c>
      <c r="DT24" s="28" t="str">
        <f t="shared" si="370"/>
        <v/>
      </c>
      <c r="DU24" s="28">
        <f t="shared" si="371"/>
        <v>1</v>
      </c>
      <c r="DV24" s="28" t="str">
        <f t="shared" si="372"/>
        <v/>
      </c>
      <c r="DW24" s="28">
        <f t="shared" si="373"/>
        <v>1</v>
      </c>
      <c r="DX24" s="28">
        <f t="shared" si="374"/>
        <v>1</v>
      </c>
      <c r="DY24" s="28" t="str">
        <f t="shared" si="375"/>
        <v/>
      </c>
      <c r="DZ24" s="28" t="str">
        <f t="shared" si="376"/>
        <v/>
      </c>
      <c r="EA24" s="28" t="str">
        <f t="shared" si="377"/>
        <v/>
      </c>
      <c r="EB24" s="28" t="str">
        <f t="shared" si="378"/>
        <v/>
      </c>
      <c r="EC24" s="28" t="str">
        <f t="shared" si="379"/>
        <v/>
      </c>
      <c r="ED24" s="28">
        <f t="shared" si="380"/>
        <v>6</v>
      </c>
      <c r="EE24" s="501">
        <v>1901</v>
      </c>
      <c r="EF24" s="17" t="str">
        <f t="shared" si="250"/>
        <v/>
      </c>
      <c r="EG24" s="17" t="str">
        <f t="shared" si="251"/>
        <v/>
      </c>
      <c r="EH24" s="17" t="str">
        <f t="shared" si="252"/>
        <v/>
      </c>
      <c r="EI24" s="17" t="str">
        <f t="shared" si="253"/>
        <v/>
      </c>
      <c r="EJ24" s="17" t="str">
        <f t="shared" si="254"/>
        <v/>
      </c>
      <c r="EK24" s="17">
        <f t="shared" si="255"/>
        <v>1</v>
      </c>
      <c r="EL24" s="17" t="str">
        <f t="shared" si="256"/>
        <v/>
      </c>
      <c r="EM24" s="17" t="str">
        <f t="shared" si="257"/>
        <v/>
      </c>
      <c r="EN24" s="17" t="str">
        <f t="shared" si="258"/>
        <v/>
      </c>
      <c r="EO24" s="17" t="str">
        <f t="shared" si="259"/>
        <v/>
      </c>
      <c r="EP24" s="17" t="str">
        <f t="shared" si="260"/>
        <v/>
      </c>
      <c r="EQ24" s="17" t="str">
        <f t="shared" si="261"/>
        <v/>
      </c>
      <c r="ER24" s="17" t="str">
        <f t="shared" si="262"/>
        <v/>
      </c>
      <c r="ES24" s="17" t="str">
        <f t="shared" si="263"/>
        <v/>
      </c>
      <c r="ET24" s="17" t="str">
        <f t="shared" si="264"/>
        <v/>
      </c>
      <c r="EU24" s="17" t="str">
        <f t="shared" si="265"/>
        <v/>
      </c>
      <c r="EV24" s="17" t="str">
        <f t="shared" si="266"/>
        <v/>
      </c>
      <c r="EW24" s="17" t="str">
        <f t="shared" si="267"/>
        <v/>
      </c>
      <c r="EX24" s="17" t="str">
        <f t="shared" si="268"/>
        <v/>
      </c>
      <c r="EY24" s="17" t="str">
        <f t="shared" si="269"/>
        <v/>
      </c>
      <c r="EZ24" s="17" t="str">
        <f t="shared" si="270"/>
        <v/>
      </c>
      <c r="FA24" s="17" t="str">
        <f t="shared" si="271"/>
        <v/>
      </c>
      <c r="FB24" s="17" t="str">
        <f t="shared" si="272"/>
        <v/>
      </c>
      <c r="FC24" s="17" t="str">
        <f t="shared" si="273"/>
        <v/>
      </c>
      <c r="FD24" s="17" t="str">
        <f t="shared" si="274"/>
        <v/>
      </c>
      <c r="FE24" s="17" t="str">
        <f t="shared" si="275"/>
        <v/>
      </c>
      <c r="FF24" s="17" t="str">
        <f t="shared" si="276"/>
        <v/>
      </c>
      <c r="FG24" s="17" t="str">
        <f t="shared" si="277"/>
        <v/>
      </c>
      <c r="FH24" s="17" t="str">
        <f t="shared" si="278"/>
        <v/>
      </c>
      <c r="FI24" s="17" t="str">
        <f t="shared" si="279"/>
        <v/>
      </c>
      <c r="FJ24" s="17" t="str">
        <f t="shared" si="280"/>
        <v/>
      </c>
      <c r="FK24" s="310">
        <f t="shared" si="281"/>
        <v>1</v>
      </c>
      <c r="FL24" s="501">
        <v>1901</v>
      </c>
      <c r="FM24" s="17" t="str">
        <f t="shared" si="282"/>
        <v/>
      </c>
      <c r="FN24" s="17" t="str">
        <f t="shared" si="283"/>
        <v/>
      </c>
      <c r="FO24" s="17" t="str">
        <f t="shared" si="284"/>
        <v/>
      </c>
      <c r="FP24" s="17" t="str">
        <f t="shared" si="285"/>
        <v/>
      </c>
      <c r="FQ24" s="17" t="str">
        <f t="shared" si="286"/>
        <v/>
      </c>
      <c r="FR24" s="17">
        <f t="shared" si="287"/>
        <v>1901</v>
      </c>
      <c r="FS24" s="17" t="str">
        <f t="shared" si="288"/>
        <v/>
      </c>
      <c r="FT24" s="17" t="str">
        <f t="shared" si="289"/>
        <v/>
      </c>
      <c r="FU24" s="17" t="str">
        <f t="shared" si="290"/>
        <v/>
      </c>
      <c r="FV24" s="17" t="str">
        <f t="shared" si="291"/>
        <v/>
      </c>
      <c r="FW24" s="17" t="str">
        <f t="shared" si="292"/>
        <v/>
      </c>
      <c r="FX24" s="17" t="str">
        <f t="shared" si="293"/>
        <v/>
      </c>
      <c r="FY24" s="17" t="str">
        <f t="shared" si="294"/>
        <v/>
      </c>
      <c r="FZ24" s="17" t="str">
        <f t="shared" si="295"/>
        <v/>
      </c>
      <c r="GA24" s="17" t="str">
        <f t="shared" si="296"/>
        <v/>
      </c>
      <c r="GB24" s="17" t="str">
        <f t="shared" si="297"/>
        <v/>
      </c>
      <c r="GC24" s="17" t="str">
        <f t="shared" si="298"/>
        <v/>
      </c>
      <c r="GD24" s="17" t="str">
        <f t="shared" si="299"/>
        <v/>
      </c>
      <c r="GE24" s="17" t="str">
        <f t="shared" si="300"/>
        <v/>
      </c>
      <c r="GF24" s="17" t="str">
        <f t="shared" si="301"/>
        <v/>
      </c>
      <c r="GG24" s="17" t="str">
        <f t="shared" si="302"/>
        <v/>
      </c>
      <c r="GH24" s="17" t="str">
        <f t="shared" si="303"/>
        <v/>
      </c>
      <c r="GI24" s="17" t="str">
        <f t="shared" si="304"/>
        <v/>
      </c>
      <c r="GJ24" s="17" t="str">
        <f t="shared" si="305"/>
        <v/>
      </c>
      <c r="GK24" s="17" t="str">
        <f t="shared" si="306"/>
        <v/>
      </c>
      <c r="GL24" s="17" t="str">
        <f t="shared" si="307"/>
        <v/>
      </c>
      <c r="GM24" s="17" t="str">
        <f t="shared" si="308"/>
        <v/>
      </c>
      <c r="GN24" s="17" t="str">
        <f t="shared" si="309"/>
        <v/>
      </c>
      <c r="GO24" s="17" t="str">
        <f t="shared" si="310"/>
        <v/>
      </c>
      <c r="GP24" s="17" t="str">
        <f t="shared" si="311"/>
        <v/>
      </c>
      <c r="GQ24" s="17" t="str">
        <f t="shared" si="312"/>
        <v/>
      </c>
      <c r="GS24" s="501">
        <v>1901</v>
      </c>
      <c r="GT24" s="28" t="str">
        <f t="shared" si="381"/>
        <v/>
      </c>
      <c r="GU24" s="28" t="str">
        <f t="shared" si="382"/>
        <v/>
      </c>
      <c r="GV24" s="28" t="str">
        <f t="shared" si="383"/>
        <v/>
      </c>
      <c r="GW24" s="28" t="str">
        <f t="shared" si="384"/>
        <v/>
      </c>
      <c r="GX24" s="28" t="str">
        <f t="shared" si="385"/>
        <v/>
      </c>
      <c r="GY24" s="28" t="str">
        <f t="shared" si="386"/>
        <v/>
      </c>
      <c r="GZ24" s="28" t="str">
        <f t="shared" si="387"/>
        <v/>
      </c>
      <c r="HA24" s="28" t="str">
        <f t="shared" si="388"/>
        <v/>
      </c>
      <c r="HB24" s="28" t="str">
        <f t="shared" si="389"/>
        <v/>
      </c>
      <c r="HC24" s="28" t="str">
        <f t="shared" si="390"/>
        <v/>
      </c>
      <c r="HD24" s="28" t="str">
        <f t="shared" si="391"/>
        <v/>
      </c>
      <c r="HE24" s="28" t="str">
        <f t="shared" si="392"/>
        <v/>
      </c>
      <c r="HF24" s="28" t="str">
        <f t="shared" si="393"/>
        <v/>
      </c>
      <c r="HG24" s="28" t="str">
        <f t="shared" si="394"/>
        <v/>
      </c>
      <c r="HH24" s="28" t="str">
        <f t="shared" si="395"/>
        <v/>
      </c>
      <c r="HI24" s="28" t="str">
        <f t="shared" si="396"/>
        <v/>
      </c>
      <c r="HJ24" s="28" t="str">
        <f t="shared" si="397"/>
        <v/>
      </c>
      <c r="HK24" s="28" t="str">
        <f t="shared" si="398"/>
        <v/>
      </c>
      <c r="HL24" s="28" t="str">
        <f t="shared" si="399"/>
        <v/>
      </c>
      <c r="HM24" s="28" t="str">
        <f t="shared" si="400"/>
        <v/>
      </c>
      <c r="HN24" s="28" t="str">
        <f t="shared" si="401"/>
        <v/>
      </c>
      <c r="HO24" s="28" t="str">
        <f t="shared" si="402"/>
        <v/>
      </c>
      <c r="HP24" s="28" t="str">
        <f t="shared" si="403"/>
        <v/>
      </c>
      <c r="HQ24" s="28" t="str">
        <f t="shared" si="404"/>
        <v/>
      </c>
      <c r="HR24" s="28" t="str">
        <f t="shared" si="405"/>
        <v/>
      </c>
      <c r="HS24" s="28" t="str">
        <f t="shared" si="406"/>
        <v/>
      </c>
      <c r="HT24" s="28" t="str">
        <f t="shared" si="407"/>
        <v/>
      </c>
      <c r="HU24" s="28" t="str">
        <f t="shared" si="408"/>
        <v/>
      </c>
      <c r="HV24" s="28" t="str">
        <f t="shared" si="409"/>
        <v/>
      </c>
      <c r="HW24" s="28" t="str">
        <f t="shared" si="410"/>
        <v/>
      </c>
      <c r="HX24" s="28" t="str">
        <f t="shared" si="411"/>
        <v/>
      </c>
      <c r="HY24" s="28">
        <f t="shared" si="412"/>
        <v>0</v>
      </c>
      <c r="HZ24" s="501">
        <v>1901</v>
      </c>
    </row>
    <row r="25" spans="1:236">
      <c r="A25" s="3">
        <v>1902</v>
      </c>
      <c r="B25" s="5">
        <v>69</v>
      </c>
      <c r="C25" s="5">
        <v>61</v>
      </c>
      <c r="D25" s="5">
        <v>49</v>
      </c>
      <c r="E25" s="5">
        <v>41</v>
      </c>
      <c r="F25" s="5">
        <v>41</v>
      </c>
      <c r="G25" s="143">
        <v>51</v>
      </c>
      <c r="H25" s="5">
        <v>59</v>
      </c>
      <c r="I25" s="5">
        <v>61</v>
      </c>
      <c r="J25" s="5">
        <v>60</v>
      </c>
      <c r="K25" s="5">
        <v>61</v>
      </c>
      <c r="L25" s="143">
        <v>69</v>
      </c>
      <c r="M25" s="5">
        <v>70</v>
      </c>
      <c r="N25" s="5">
        <v>74</v>
      </c>
      <c r="O25" s="5">
        <v>59</v>
      </c>
      <c r="P25" s="5">
        <v>51</v>
      </c>
      <c r="Q25" s="143">
        <v>65</v>
      </c>
      <c r="R25" s="5">
        <v>59</v>
      </c>
      <c r="S25" s="5">
        <v>47</v>
      </c>
      <c r="T25" s="5">
        <v>48</v>
      </c>
      <c r="U25" s="5">
        <v>55</v>
      </c>
      <c r="V25" s="143">
        <v>66</v>
      </c>
      <c r="W25" s="5">
        <v>60</v>
      </c>
      <c r="X25" s="5">
        <v>69</v>
      </c>
      <c r="Y25" s="5">
        <v>70</v>
      </c>
      <c r="Z25" s="5">
        <v>60</v>
      </c>
      <c r="AA25" s="143">
        <v>60</v>
      </c>
      <c r="AB25" s="5">
        <v>61</v>
      </c>
      <c r="AC25" s="5">
        <v>60</v>
      </c>
      <c r="AD25" s="5">
        <v>76</v>
      </c>
      <c r="AE25" s="5">
        <v>72</v>
      </c>
      <c r="AF25" s="5">
        <v>52</v>
      </c>
      <c r="AG25" s="14">
        <f t="shared" si="345"/>
        <v>1856</v>
      </c>
      <c r="AH25" s="8">
        <f t="shared" si="346"/>
        <v>59.87096774193548</v>
      </c>
      <c r="AI25" s="17">
        <f t="shared" si="347"/>
        <v>76</v>
      </c>
      <c r="AJ25" s="20">
        <f t="shared" si="348"/>
        <v>41</v>
      </c>
      <c r="AK25" s="501">
        <v>1902</v>
      </c>
      <c r="AL25" s="28" t="str">
        <f t="shared" si="158"/>
        <v/>
      </c>
      <c r="AM25" s="28" t="str">
        <f t="shared" si="159"/>
        <v/>
      </c>
      <c r="AN25" s="28" t="str">
        <f t="shared" si="160"/>
        <v/>
      </c>
      <c r="AO25" s="28" t="str">
        <f t="shared" si="161"/>
        <v/>
      </c>
      <c r="AP25" s="28" t="str">
        <f t="shared" si="162"/>
        <v/>
      </c>
      <c r="AQ25" s="28" t="str">
        <f t="shared" si="163"/>
        <v/>
      </c>
      <c r="AR25" s="28" t="str">
        <f t="shared" si="164"/>
        <v/>
      </c>
      <c r="AS25" s="28" t="str">
        <f t="shared" si="165"/>
        <v/>
      </c>
      <c r="AT25" s="28" t="str">
        <f t="shared" si="166"/>
        <v/>
      </c>
      <c r="AU25" s="28" t="str">
        <f t="shared" si="167"/>
        <v/>
      </c>
      <c r="AV25" s="28" t="str">
        <f t="shared" si="168"/>
        <v/>
      </c>
      <c r="AW25" s="28" t="str">
        <f t="shared" si="169"/>
        <v/>
      </c>
      <c r="AX25" s="28" t="str">
        <f t="shared" si="170"/>
        <v/>
      </c>
      <c r="AY25" s="28" t="str">
        <f t="shared" si="171"/>
        <v/>
      </c>
      <c r="AZ25" s="28" t="str">
        <f t="shared" si="172"/>
        <v/>
      </c>
      <c r="BA25" s="28" t="str">
        <f t="shared" si="173"/>
        <v/>
      </c>
      <c r="BB25" s="28" t="str">
        <f t="shared" si="174"/>
        <v/>
      </c>
      <c r="BC25" s="28" t="str">
        <f t="shared" si="175"/>
        <v/>
      </c>
      <c r="BD25" s="28" t="str">
        <f t="shared" si="176"/>
        <v/>
      </c>
      <c r="BE25" s="28" t="str">
        <f t="shared" si="177"/>
        <v/>
      </c>
      <c r="BF25" s="28" t="str">
        <f t="shared" si="178"/>
        <v/>
      </c>
      <c r="BG25" s="28" t="str">
        <f t="shared" si="179"/>
        <v/>
      </c>
      <c r="BH25" s="28" t="str">
        <f t="shared" si="180"/>
        <v/>
      </c>
      <c r="BI25" s="28" t="str">
        <f t="shared" si="181"/>
        <v/>
      </c>
      <c r="BJ25" s="28" t="str">
        <f t="shared" si="182"/>
        <v/>
      </c>
      <c r="BK25" s="28" t="str">
        <f t="shared" si="183"/>
        <v/>
      </c>
      <c r="BL25" s="28" t="str">
        <f t="shared" si="184"/>
        <v/>
      </c>
      <c r="BM25" s="28" t="str">
        <f t="shared" si="185"/>
        <v/>
      </c>
      <c r="BN25" s="28" t="str">
        <f t="shared" si="186"/>
        <v/>
      </c>
      <c r="BO25" s="28" t="str">
        <f t="shared" si="187"/>
        <v/>
      </c>
      <c r="BP25" s="28" t="str">
        <f t="shared" si="188"/>
        <v/>
      </c>
      <c r="BQ25" s="28">
        <f t="shared" si="189"/>
        <v>0</v>
      </c>
      <c r="BR25" s="501">
        <v>1902</v>
      </c>
      <c r="BS25" s="17" t="str">
        <f t="shared" si="31"/>
        <v/>
      </c>
      <c r="BT25" s="17" t="str">
        <f t="shared" si="32"/>
        <v/>
      </c>
      <c r="BU25" s="17" t="str">
        <f t="shared" si="33"/>
        <v/>
      </c>
      <c r="BV25" s="17" t="str">
        <f t="shared" si="190"/>
        <v/>
      </c>
      <c r="BW25" s="17" t="str">
        <f t="shared" si="191"/>
        <v/>
      </c>
      <c r="BX25" s="17" t="str">
        <f t="shared" si="192"/>
        <v/>
      </c>
      <c r="BY25" s="17" t="str">
        <f t="shared" si="193"/>
        <v/>
      </c>
      <c r="BZ25" s="17" t="str">
        <f t="shared" si="194"/>
        <v/>
      </c>
      <c r="CA25" s="17" t="str">
        <f t="shared" si="195"/>
        <v/>
      </c>
      <c r="CB25" s="17" t="str">
        <f t="shared" si="196"/>
        <v/>
      </c>
      <c r="CC25" s="17" t="str">
        <f t="shared" si="197"/>
        <v/>
      </c>
      <c r="CD25" s="17" t="str">
        <f t="shared" si="198"/>
        <v/>
      </c>
      <c r="CE25" s="17" t="str">
        <f t="shared" si="199"/>
        <v/>
      </c>
      <c r="CF25" s="17" t="str">
        <f t="shared" si="200"/>
        <v/>
      </c>
      <c r="CG25" s="17" t="str">
        <f t="shared" si="201"/>
        <v/>
      </c>
      <c r="CH25" s="17" t="str">
        <f t="shared" si="202"/>
        <v/>
      </c>
      <c r="CI25" s="17" t="str">
        <f t="shared" si="203"/>
        <v/>
      </c>
      <c r="CJ25" s="17" t="str">
        <f t="shared" si="204"/>
        <v/>
      </c>
      <c r="CK25" s="17" t="str">
        <f t="shared" si="205"/>
        <v/>
      </c>
      <c r="CL25" s="17" t="str">
        <f t="shared" si="206"/>
        <v/>
      </c>
      <c r="CM25" s="17" t="str">
        <f t="shared" si="207"/>
        <v/>
      </c>
      <c r="CN25" s="17" t="str">
        <f t="shared" si="208"/>
        <v/>
      </c>
      <c r="CO25" s="17" t="str">
        <f t="shared" si="209"/>
        <v/>
      </c>
      <c r="CP25" s="17" t="str">
        <f t="shared" si="210"/>
        <v/>
      </c>
      <c r="CQ25" s="17" t="str">
        <f t="shared" si="211"/>
        <v/>
      </c>
      <c r="CR25" s="17" t="str">
        <f t="shared" si="212"/>
        <v/>
      </c>
      <c r="CS25" s="17" t="str">
        <f t="shared" si="213"/>
        <v/>
      </c>
      <c r="CT25" s="17" t="str">
        <f t="shared" si="214"/>
        <v/>
      </c>
      <c r="CU25" s="17" t="str">
        <f t="shared" si="215"/>
        <v/>
      </c>
      <c r="CV25" s="17" t="str">
        <f t="shared" si="216"/>
        <v/>
      </c>
      <c r="CW25" s="17" t="str">
        <f t="shared" si="217"/>
        <v/>
      </c>
      <c r="CX25" s="501">
        <v>1902</v>
      </c>
      <c r="CY25" s="28" t="str">
        <f t="shared" si="349"/>
        <v/>
      </c>
      <c r="CZ25" s="28" t="str">
        <f t="shared" si="350"/>
        <v/>
      </c>
      <c r="DA25" s="28" t="str">
        <f t="shared" si="351"/>
        <v/>
      </c>
      <c r="DB25" s="28" t="str">
        <f t="shared" si="352"/>
        <v/>
      </c>
      <c r="DC25" s="28" t="str">
        <f t="shared" si="353"/>
        <v/>
      </c>
      <c r="DD25" s="28" t="str">
        <f t="shared" si="354"/>
        <v/>
      </c>
      <c r="DE25" s="28" t="str">
        <f t="shared" si="355"/>
        <v/>
      </c>
      <c r="DF25" s="28" t="str">
        <f t="shared" si="356"/>
        <v/>
      </c>
      <c r="DG25" s="28" t="str">
        <f t="shared" si="357"/>
        <v/>
      </c>
      <c r="DH25" s="28" t="str">
        <f t="shared" si="358"/>
        <v/>
      </c>
      <c r="DI25" s="28" t="str">
        <f t="shared" si="359"/>
        <v/>
      </c>
      <c r="DJ25" s="28">
        <f t="shared" si="360"/>
        <v>1</v>
      </c>
      <c r="DK25" s="28">
        <f t="shared" si="361"/>
        <v>1</v>
      </c>
      <c r="DL25" s="28" t="str">
        <f t="shared" si="362"/>
        <v/>
      </c>
      <c r="DM25" s="28" t="str">
        <f t="shared" si="363"/>
        <v/>
      </c>
      <c r="DN25" s="28" t="str">
        <f t="shared" si="364"/>
        <v/>
      </c>
      <c r="DO25" s="28" t="str">
        <f t="shared" si="365"/>
        <v/>
      </c>
      <c r="DP25" s="28" t="str">
        <f t="shared" si="366"/>
        <v/>
      </c>
      <c r="DQ25" s="28" t="str">
        <f t="shared" si="367"/>
        <v/>
      </c>
      <c r="DR25" s="28" t="str">
        <f t="shared" si="368"/>
        <v/>
      </c>
      <c r="DS25" s="28" t="str">
        <f t="shared" si="369"/>
        <v/>
      </c>
      <c r="DT25" s="28" t="str">
        <f t="shared" si="370"/>
        <v/>
      </c>
      <c r="DU25" s="28" t="str">
        <f t="shared" si="371"/>
        <v/>
      </c>
      <c r="DV25" s="28">
        <f t="shared" si="372"/>
        <v>1</v>
      </c>
      <c r="DW25" s="28" t="str">
        <f t="shared" si="373"/>
        <v/>
      </c>
      <c r="DX25" s="28" t="str">
        <f t="shared" si="374"/>
        <v/>
      </c>
      <c r="DY25" s="28" t="str">
        <f t="shared" si="375"/>
        <v/>
      </c>
      <c r="DZ25" s="28" t="str">
        <f t="shared" si="376"/>
        <v/>
      </c>
      <c r="EA25" s="28">
        <f t="shared" si="377"/>
        <v>1</v>
      </c>
      <c r="EB25" s="28">
        <f t="shared" si="378"/>
        <v>1</v>
      </c>
      <c r="EC25" s="28" t="str">
        <f t="shared" si="379"/>
        <v/>
      </c>
      <c r="ED25" s="28">
        <f t="shared" si="380"/>
        <v>5</v>
      </c>
      <c r="EE25" s="501">
        <v>1902</v>
      </c>
      <c r="EF25" s="17" t="str">
        <f t="shared" si="250"/>
        <v/>
      </c>
      <c r="EG25" s="17" t="str">
        <f t="shared" si="251"/>
        <v/>
      </c>
      <c r="EH25" s="17" t="str">
        <f t="shared" si="252"/>
        <v/>
      </c>
      <c r="EI25" s="17" t="str">
        <f t="shared" si="253"/>
        <v/>
      </c>
      <c r="EJ25" s="17" t="str">
        <f t="shared" si="254"/>
        <v/>
      </c>
      <c r="EK25" s="17" t="str">
        <f t="shared" si="255"/>
        <v/>
      </c>
      <c r="EL25" s="17" t="str">
        <f t="shared" si="256"/>
        <v/>
      </c>
      <c r="EM25" s="17" t="str">
        <f t="shared" si="257"/>
        <v/>
      </c>
      <c r="EN25" s="17" t="str">
        <f t="shared" si="258"/>
        <v/>
      </c>
      <c r="EO25" s="17" t="str">
        <f t="shared" si="259"/>
        <v/>
      </c>
      <c r="EP25" s="17" t="str">
        <f t="shared" si="260"/>
        <v/>
      </c>
      <c r="EQ25" s="17" t="str">
        <f t="shared" si="261"/>
        <v/>
      </c>
      <c r="ER25" s="17" t="str">
        <f t="shared" si="262"/>
        <v/>
      </c>
      <c r="ES25" s="17" t="str">
        <f t="shared" si="263"/>
        <v/>
      </c>
      <c r="ET25" s="17" t="str">
        <f t="shared" si="264"/>
        <v/>
      </c>
      <c r="EU25" s="17" t="str">
        <f t="shared" si="265"/>
        <v/>
      </c>
      <c r="EV25" s="17" t="str">
        <f t="shared" si="266"/>
        <v/>
      </c>
      <c r="EW25" s="17" t="str">
        <f t="shared" si="267"/>
        <v/>
      </c>
      <c r="EX25" s="17" t="str">
        <f t="shared" si="268"/>
        <v/>
      </c>
      <c r="EY25" s="17" t="str">
        <f t="shared" si="269"/>
        <v/>
      </c>
      <c r="EZ25" s="17" t="str">
        <f t="shared" si="270"/>
        <v/>
      </c>
      <c r="FA25" s="17" t="str">
        <f t="shared" si="271"/>
        <v/>
      </c>
      <c r="FB25" s="17" t="str">
        <f t="shared" si="272"/>
        <v/>
      </c>
      <c r="FC25" s="17" t="str">
        <f t="shared" si="273"/>
        <v/>
      </c>
      <c r="FD25" s="17" t="str">
        <f t="shared" si="274"/>
        <v/>
      </c>
      <c r="FE25" s="17" t="str">
        <f t="shared" si="275"/>
        <v/>
      </c>
      <c r="FF25" s="17" t="str">
        <f t="shared" si="276"/>
        <v/>
      </c>
      <c r="FG25" s="17" t="str">
        <f t="shared" si="277"/>
        <v/>
      </c>
      <c r="FH25" s="17" t="str">
        <f t="shared" si="278"/>
        <v/>
      </c>
      <c r="FI25" s="17" t="str">
        <f t="shared" si="279"/>
        <v/>
      </c>
      <c r="FJ25" s="17" t="str">
        <f t="shared" si="280"/>
        <v/>
      </c>
      <c r="FK25" s="310">
        <f t="shared" ref="FK25:FK84" si="413">SUM(EF25:FJ25)</f>
        <v>0</v>
      </c>
      <c r="FL25" s="501">
        <v>1902</v>
      </c>
      <c r="FM25" s="17" t="str">
        <f t="shared" si="282"/>
        <v/>
      </c>
      <c r="FN25" s="17" t="str">
        <f t="shared" si="283"/>
        <v/>
      </c>
      <c r="FO25" s="17" t="str">
        <f t="shared" si="284"/>
        <v/>
      </c>
      <c r="FP25" s="17" t="str">
        <f t="shared" si="285"/>
        <v/>
      </c>
      <c r="FQ25" s="17" t="str">
        <f t="shared" si="286"/>
        <v/>
      </c>
      <c r="FR25" s="17" t="str">
        <f t="shared" si="287"/>
        <v/>
      </c>
      <c r="FS25" s="17" t="str">
        <f t="shared" si="288"/>
        <v/>
      </c>
      <c r="FT25" s="17" t="str">
        <f t="shared" si="289"/>
        <v/>
      </c>
      <c r="FU25" s="17" t="str">
        <f t="shared" si="290"/>
        <v/>
      </c>
      <c r="FV25" s="17" t="str">
        <f t="shared" si="291"/>
        <v/>
      </c>
      <c r="FW25" s="17" t="str">
        <f t="shared" si="292"/>
        <v/>
      </c>
      <c r="FX25" s="17" t="str">
        <f t="shared" si="293"/>
        <v/>
      </c>
      <c r="FY25" s="17" t="str">
        <f t="shared" si="294"/>
        <v/>
      </c>
      <c r="FZ25" s="17" t="str">
        <f t="shared" si="295"/>
        <v/>
      </c>
      <c r="GA25" s="17" t="str">
        <f t="shared" si="296"/>
        <v/>
      </c>
      <c r="GB25" s="17" t="str">
        <f t="shared" si="297"/>
        <v/>
      </c>
      <c r="GC25" s="17" t="str">
        <f t="shared" si="298"/>
        <v/>
      </c>
      <c r="GD25" s="17" t="str">
        <f t="shared" si="299"/>
        <v/>
      </c>
      <c r="GE25" s="17" t="str">
        <f t="shared" si="300"/>
        <v/>
      </c>
      <c r="GF25" s="17" t="str">
        <f t="shared" si="301"/>
        <v/>
      </c>
      <c r="GG25" s="17" t="str">
        <f t="shared" si="302"/>
        <v/>
      </c>
      <c r="GH25" s="17" t="str">
        <f t="shared" si="303"/>
        <v/>
      </c>
      <c r="GI25" s="17" t="str">
        <f t="shared" si="304"/>
        <v/>
      </c>
      <c r="GJ25" s="17" t="str">
        <f t="shared" si="305"/>
        <v/>
      </c>
      <c r="GK25" s="17" t="str">
        <f t="shared" si="306"/>
        <v/>
      </c>
      <c r="GL25" s="17" t="str">
        <f t="shared" si="307"/>
        <v/>
      </c>
      <c r="GM25" s="17" t="str">
        <f t="shared" si="308"/>
        <v/>
      </c>
      <c r="GN25" s="17" t="str">
        <f t="shared" si="309"/>
        <v/>
      </c>
      <c r="GO25" s="17" t="str">
        <f t="shared" si="310"/>
        <v/>
      </c>
      <c r="GP25" s="17" t="str">
        <f t="shared" si="311"/>
        <v/>
      </c>
      <c r="GQ25" s="17" t="str">
        <f t="shared" si="312"/>
        <v/>
      </c>
      <c r="GS25" s="501">
        <v>1902</v>
      </c>
      <c r="GT25" s="28" t="str">
        <f t="shared" si="381"/>
        <v/>
      </c>
      <c r="GU25" s="28" t="str">
        <f t="shared" si="382"/>
        <v/>
      </c>
      <c r="GV25" s="28" t="str">
        <f t="shared" si="383"/>
        <v/>
      </c>
      <c r="GW25" s="28" t="str">
        <f t="shared" si="384"/>
        <v/>
      </c>
      <c r="GX25" s="28" t="str">
        <f t="shared" si="385"/>
        <v/>
      </c>
      <c r="GY25" s="28" t="str">
        <f t="shared" si="386"/>
        <v/>
      </c>
      <c r="GZ25" s="28" t="str">
        <f t="shared" si="387"/>
        <v/>
      </c>
      <c r="HA25" s="28" t="str">
        <f t="shared" si="388"/>
        <v/>
      </c>
      <c r="HB25" s="28" t="str">
        <f t="shared" si="389"/>
        <v/>
      </c>
      <c r="HC25" s="28" t="str">
        <f t="shared" si="390"/>
        <v/>
      </c>
      <c r="HD25" s="28" t="str">
        <f t="shared" si="391"/>
        <v/>
      </c>
      <c r="HE25" s="28" t="str">
        <f t="shared" si="392"/>
        <v/>
      </c>
      <c r="HF25" s="28" t="str">
        <f t="shared" si="393"/>
        <v/>
      </c>
      <c r="HG25" s="28" t="str">
        <f t="shared" si="394"/>
        <v/>
      </c>
      <c r="HH25" s="28" t="str">
        <f t="shared" si="395"/>
        <v/>
      </c>
      <c r="HI25" s="28" t="str">
        <f t="shared" si="396"/>
        <v/>
      </c>
      <c r="HJ25" s="28" t="str">
        <f t="shared" si="397"/>
        <v/>
      </c>
      <c r="HK25" s="28" t="str">
        <f t="shared" si="398"/>
        <v/>
      </c>
      <c r="HL25" s="28" t="str">
        <f t="shared" si="399"/>
        <v/>
      </c>
      <c r="HM25" s="28" t="str">
        <f t="shared" si="400"/>
        <v/>
      </c>
      <c r="HN25" s="28" t="str">
        <f t="shared" si="401"/>
        <v/>
      </c>
      <c r="HO25" s="28" t="str">
        <f t="shared" si="402"/>
        <v/>
      </c>
      <c r="HP25" s="28" t="str">
        <f t="shared" si="403"/>
        <v/>
      </c>
      <c r="HQ25" s="28" t="str">
        <f t="shared" si="404"/>
        <v/>
      </c>
      <c r="HR25" s="28" t="str">
        <f t="shared" si="405"/>
        <v/>
      </c>
      <c r="HS25" s="28" t="str">
        <f t="shared" si="406"/>
        <v/>
      </c>
      <c r="HT25" s="28" t="str">
        <f t="shared" si="407"/>
        <v/>
      </c>
      <c r="HU25" s="28" t="str">
        <f t="shared" si="408"/>
        <v/>
      </c>
      <c r="HV25" s="28" t="str">
        <f t="shared" si="409"/>
        <v/>
      </c>
      <c r="HW25" s="28" t="str">
        <f t="shared" si="410"/>
        <v/>
      </c>
      <c r="HX25" s="28" t="str">
        <f t="shared" si="411"/>
        <v/>
      </c>
      <c r="HY25" s="28">
        <f t="shared" si="412"/>
        <v>0</v>
      </c>
      <c r="HZ25" s="501">
        <v>1902</v>
      </c>
    </row>
    <row r="26" spans="1:236">
      <c r="A26" s="3">
        <v>1903</v>
      </c>
      <c r="B26" s="5">
        <v>59</v>
      </c>
      <c r="C26" s="5">
        <v>50</v>
      </c>
      <c r="D26" s="5">
        <v>57</v>
      </c>
      <c r="E26" s="5">
        <v>60</v>
      </c>
      <c r="F26" s="5">
        <v>70</v>
      </c>
      <c r="G26" s="143">
        <v>61</v>
      </c>
      <c r="H26" s="5">
        <v>49</v>
      </c>
      <c r="I26" s="5">
        <v>69</v>
      </c>
      <c r="J26" s="5">
        <v>63</v>
      </c>
      <c r="K26" s="5">
        <v>53</v>
      </c>
      <c r="L26" s="143">
        <v>59</v>
      </c>
      <c r="M26" s="5">
        <v>62</v>
      </c>
      <c r="N26" s="5">
        <v>67</v>
      </c>
      <c r="O26" s="5">
        <v>70</v>
      </c>
      <c r="P26" s="5">
        <v>75</v>
      </c>
      <c r="Q26" s="143">
        <v>50</v>
      </c>
      <c r="R26" s="5">
        <v>69</v>
      </c>
      <c r="S26" s="5">
        <v>74</v>
      </c>
      <c r="T26" s="5">
        <v>66</v>
      </c>
      <c r="U26" s="5">
        <v>76</v>
      </c>
      <c r="V26" s="143">
        <v>66</v>
      </c>
      <c r="W26" s="5">
        <v>65</v>
      </c>
      <c r="X26" s="5">
        <v>70</v>
      </c>
      <c r="Y26" s="5">
        <v>76</v>
      </c>
      <c r="Z26" s="5">
        <v>59</v>
      </c>
      <c r="AA26" s="143">
        <v>61</v>
      </c>
      <c r="AB26" s="5">
        <v>72</v>
      </c>
      <c r="AC26" s="5">
        <v>75</v>
      </c>
      <c r="AD26" s="5">
        <v>49</v>
      </c>
      <c r="AE26" s="5">
        <v>51</v>
      </c>
      <c r="AF26" s="5">
        <v>64</v>
      </c>
      <c r="AG26" s="14">
        <f t="shared" si="345"/>
        <v>1967</v>
      </c>
      <c r="AH26" s="8">
        <f t="shared" si="346"/>
        <v>63.451612903225808</v>
      </c>
      <c r="AI26" s="17">
        <f t="shared" si="347"/>
        <v>76</v>
      </c>
      <c r="AJ26" s="20">
        <f t="shared" si="348"/>
        <v>49</v>
      </c>
      <c r="AK26" s="501">
        <v>1903</v>
      </c>
      <c r="AL26" s="28" t="str">
        <f t="shared" si="158"/>
        <v/>
      </c>
      <c r="AM26" s="28" t="str">
        <f t="shared" si="159"/>
        <v/>
      </c>
      <c r="AN26" s="28" t="str">
        <f t="shared" si="160"/>
        <v/>
      </c>
      <c r="AO26" s="28" t="str">
        <f t="shared" si="161"/>
        <v/>
      </c>
      <c r="AP26" s="28" t="str">
        <f t="shared" si="162"/>
        <v/>
      </c>
      <c r="AQ26" s="28" t="str">
        <f t="shared" si="163"/>
        <v/>
      </c>
      <c r="AR26" s="28" t="str">
        <f t="shared" si="164"/>
        <v/>
      </c>
      <c r="AS26" s="28" t="str">
        <f t="shared" si="165"/>
        <v/>
      </c>
      <c r="AT26" s="28" t="str">
        <f t="shared" si="166"/>
        <v/>
      </c>
      <c r="AU26" s="28" t="str">
        <f t="shared" si="167"/>
        <v/>
      </c>
      <c r="AV26" s="28" t="str">
        <f t="shared" si="168"/>
        <v/>
      </c>
      <c r="AW26" s="28" t="str">
        <f t="shared" si="169"/>
        <v/>
      </c>
      <c r="AX26" s="28" t="str">
        <f t="shared" si="170"/>
        <v/>
      </c>
      <c r="AY26" s="28" t="str">
        <f t="shared" si="171"/>
        <v/>
      </c>
      <c r="AZ26" s="28" t="str">
        <f t="shared" si="172"/>
        <v/>
      </c>
      <c r="BA26" s="28" t="str">
        <f t="shared" si="173"/>
        <v/>
      </c>
      <c r="BB26" s="28" t="str">
        <f t="shared" si="174"/>
        <v/>
      </c>
      <c r="BC26" s="28" t="str">
        <f t="shared" si="175"/>
        <v/>
      </c>
      <c r="BD26" s="28" t="str">
        <f t="shared" si="176"/>
        <v/>
      </c>
      <c r="BE26" s="28" t="str">
        <f t="shared" si="177"/>
        <v/>
      </c>
      <c r="BF26" s="28" t="str">
        <f t="shared" si="178"/>
        <v/>
      </c>
      <c r="BG26" s="28" t="str">
        <f t="shared" si="179"/>
        <v/>
      </c>
      <c r="BH26" s="28" t="str">
        <f t="shared" si="180"/>
        <v/>
      </c>
      <c r="BI26" s="28" t="str">
        <f t="shared" si="181"/>
        <v/>
      </c>
      <c r="BJ26" s="28" t="str">
        <f t="shared" si="182"/>
        <v/>
      </c>
      <c r="BK26" s="28" t="str">
        <f t="shared" si="183"/>
        <v/>
      </c>
      <c r="BL26" s="28" t="str">
        <f t="shared" si="184"/>
        <v/>
      </c>
      <c r="BM26" s="28" t="str">
        <f t="shared" si="185"/>
        <v/>
      </c>
      <c r="BN26" s="28" t="str">
        <f t="shared" si="186"/>
        <v/>
      </c>
      <c r="BO26" s="28" t="str">
        <f t="shared" si="187"/>
        <v/>
      </c>
      <c r="BP26" s="28" t="str">
        <f t="shared" si="188"/>
        <v/>
      </c>
      <c r="BQ26" s="28">
        <f t="shared" si="189"/>
        <v>0</v>
      </c>
      <c r="BR26" s="501">
        <v>1903</v>
      </c>
      <c r="BS26" s="17" t="str">
        <f t="shared" si="31"/>
        <v/>
      </c>
      <c r="BT26" s="17" t="str">
        <f t="shared" si="32"/>
        <v/>
      </c>
      <c r="BU26" s="17" t="str">
        <f t="shared" si="33"/>
        <v/>
      </c>
      <c r="BV26" s="17" t="str">
        <f t="shared" si="190"/>
        <v/>
      </c>
      <c r="BW26" s="17" t="str">
        <f t="shared" si="191"/>
        <v/>
      </c>
      <c r="BX26" s="17" t="str">
        <f t="shared" si="192"/>
        <v/>
      </c>
      <c r="BY26" s="17" t="str">
        <f t="shared" si="193"/>
        <v/>
      </c>
      <c r="BZ26" s="17" t="str">
        <f t="shared" si="194"/>
        <v/>
      </c>
      <c r="CA26" s="17" t="str">
        <f t="shared" si="195"/>
        <v/>
      </c>
      <c r="CB26" s="17" t="str">
        <f t="shared" si="196"/>
        <v/>
      </c>
      <c r="CC26" s="17" t="str">
        <f t="shared" si="197"/>
        <v/>
      </c>
      <c r="CD26" s="17" t="str">
        <f t="shared" si="198"/>
        <v/>
      </c>
      <c r="CE26" s="17" t="str">
        <f t="shared" si="199"/>
        <v/>
      </c>
      <c r="CF26" s="17" t="str">
        <f t="shared" si="200"/>
        <v/>
      </c>
      <c r="CG26" s="17" t="str">
        <f t="shared" si="201"/>
        <v/>
      </c>
      <c r="CH26" s="17" t="str">
        <f t="shared" si="202"/>
        <v/>
      </c>
      <c r="CI26" s="17" t="str">
        <f t="shared" si="203"/>
        <v/>
      </c>
      <c r="CJ26" s="17" t="str">
        <f t="shared" si="204"/>
        <v/>
      </c>
      <c r="CK26" s="17" t="str">
        <f t="shared" si="205"/>
        <v/>
      </c>
      <c r="CL26" s="17" t="str">
        <f t="shared" si="206"/>
        <v/>
      </c>
      <c r="CM26" s="17" t="str">
        <f t="shared" si="207"/>
        <v/>
      </c>
      <c r="CN26" s="17" t="str">
        <f t="shared" si="208"/>
        <v/>
      </c>
      <c r="CO26" s="17" t="str">
        <f t="shared" si="209"/>
        <v/>
      </c>
      <c r="CP26" s="17" t="str">
        <f t="shared" si="210"/>
        <v/>
      </c>
      <c r="CQ26" s="17" t="str">
        <f t="shared" si="211"/>
        <v/>
      </c>
      <c r="CR26" s="17" t="str">
        <f t="shared" si="212"/>
        <v/>
      </c>
      <c r="CS26" s="17" t="str">
        <f t="shared" si="213"/>
        <v/>
      </c>
      <c r="CT26" s="17" t="str">
        <f t="shared" si="214"/>
        <v/>
      </c>
      <c r="CU26" s="17" t="str">
        <f t="shared" si="215"/>
        <v/>
      </c>
      <c r="CV26" s="17" t="str">
        <f t="shared" si="216"/>
        <v/>
      </c>
      <c r="CW26" s="17" t="str">
        <f t="shared" si="217"/>
        <v/>
      </c>
      <c r="CX26" s="501">
        <v>1903</v>
      </c>
      <c r="CY26" s="28" t="str">
        <f t="shared" si="349"/>
        <v/>
      </c>
      <c r="CZ26" s="28" t="str">
        <f t="shared" si="350"/>
        <v/>
      </c>
      <c r="DA26" s="28" t="str">
        <f t="shared" si="351"/>
        <v/>
      </c>
      <c r="DB26" s="28" t="str">
        <f t="shared" si="352"/>
        <v/>
      </c>
      <c r="DC26" s="28">
        <f t="shared" si="353"/>
        <v>1</v>
      </c>
      <c r="DD26" s="28" t="str">
        <f t="shared" si="354"/>
        <v/>
      </c>
      <c r="DE26" s="28" t="str">
        <f t="shared" si="355"/>
        <v/>
      </c>
      <c r="DF26" s="28" t="str">
        <f t="shared" si="356"/>
        <v/>
      </c>
      <c r="DG26" s="28" t="str">
        <f t="shared" si="357"/>
        <v/>
      </c>
      <c r="DH26" s="28" t="str">
        <f t="shared" si="358"/>
        <v/>
      </c>
      <c r="DI26" s="28" t="str">
        <f t="shared" si="359"/>
        <v/>
      </c>
      <c r="DJ26" s="28" t="str">
        <f t="shared" si="360"/>
        <v/>
      </c>
      <c r="DK26" s="28" t="str">
        <f t="shared" si="361"/>
        <v/>
      </c>
      <c r="DL26" s="28">
        <f t="shared" si="362"/>
        <v>1</v>
      </c>
      <c r="DM26" s="28">
        <f t="shared" si="363"/>
        <v>1</v>
      </c>
      <c r="DN26" s="28" t="str">
        <f t="shared" si="364"/>
        <v/>
      </c>
      <c r="DO26" s="28" t="str">
        <f t="shared" si="365"/>
        <v/>
      </c>
      <c r="DP26" s="28">
        <f t="shared" si="366"/>
        <v>1</v>
      </c>
      <c r="DQ26" s="28" t="str">
        <f t="shared" si="367"/>
        <v/>
      </c>
      <c r="DR26" s="28">
        <f t="shared" si="368"/>
        <v>1</v>
      </c>
      <c r="DS26" s="28" t="str">
        <f t="shared" si="369"/>
        <v/>
      </c>
      <c r="DT26" s="28" t="str">
        <f t="shared" si="370"/>
        <v/>
      </c>
      <c r="DU26" s="28">
        <f t="shared" si="371"/>
        <v>1</v>
      </c>
      <c r="DV26" s="28">
        <f t="shared" si="372"/>
        <v>1</v>
      </c>
      <c r="DW26" s="28" t="str">
        <f t="shared" si="373"/>
        <v/>
      </c>
      <c r="DX26" s="28" t="str">
        <f t="shared" si="374"/>
        <v/>
      </c>
      <c r="DY26" s="28">
        <f t="shared" si="375"/>
        <v>1</v>
      </c>
      <c r="DZ26" s="28">
        <f t="shared" si="376"/>
        <v>1</v>
      </c>
      <c r="EA26" s="28" t="str">
        <f t="shared" si="377"/>
        <v/>
      </c>
      <c r="EB26" s="28" t="str">
        <f t="shared" si="378"/>
        <v/>
      </c>
      <c r="EC26" s="28" t="str">
        <f t="shared" si="379"/>
        <v/>
      </c>
      <c r="ED26" s="28">
        <f t="shared" si="380"/>
        <v>9</v>
      </c>
      <c r="EE26" s="501">
        <v>1903</v>
      </c>
      <c r="EF26" s="17" t="str">
        <f t="shared" si="250"/>
        <v/>
      </c>
      <c r="EG26" s="17" t="str">
        <f t="shared" si="251"/>
        <v/>
      </c>
      <c r="EH26" s="17" t="str">
        <f t="shared" si="252"/>
        <v/>
      </c>
      <c r="EI26" s="17" t="str">
        <f t="shared" si="253"/>
        <v/>
      </c>
      <c r="EJ26" s="17" t="str">
        <f t="shared" si="254"/>
        <v/>
      </c>
      <c r="EK26" s="17" t="str">
        <f t="shared" si="255"/>
        <v/>
      </c>
      <c r="EL26" s="17" t="str">
        <f t="shared" si="256"/>
        <v/>
      </c>
      <c r="EM26" s="17" t="str">
        <f t="shared" si="257"/>
        <v/>
      </c>
      <c r="EN26" s="17" t="str">
        <f t="shared" si="258"/>
        <v/>
      </c>
      <c r="EO26" s="17" t="str">
        <f t="shared" si="259"/>
        <v/>
      </c>
      <c r="EP26" s="17" t="str">
        <f t="shared" si="260"/>
        <v/>
      </c>
      <c r="EQ26" s="17" t="str">
        <f t="shared" si="261"/>
        <v/>
      </c>
      <c r="ER26" s="17" t="str">
        <f t="shared" si="262"/>
        <v/>
      </c>
      <c r="ES26" s="17" t="str">
        <f t="shared" si="263"/>
        <v/>
      </c>
      <c r="ET26" s="17" t="str">
        <f t="shared" si="264"/>
        <v/>
      </c>
      <c r="EU26" s="17" t="str">
        <f t="shared" si="265"/>
        <v/>
      </c>
      <c r="EV26" s="17" t="str">
        <f t="shared" si="266"/>
        <v/>
      </c>
      <c r="EW26" s="17" t="str">
        <f t="shared" si="267"/>
        <v/>
      </c>
      <c r="EX26" s="17" t="str">
        <f t="shared" si="268"/>
        <v/>
      </c>
      <c r="EY26" s="17" t="str">
        <f t="shared" si="269"/>
        <v/>
      </c>
      <c r="EZ26" s="17" t="str">
        <f t="shared" si="270"/>
        <v/>
      </c>
      <c r="FA26" s="17" t="str">
        <f t="shared" si="271"/>
        <v/>
      </c>
      <c r="FB26" s="17" t="str">
        <f t="shared" si="272"/>
        <v/>
      </c>
      <c r="FC26" s="17" t="str">
        <f t="shared" si="273"/>
        <v/>
      </c>
      <c r="FD26" s="17" t="str">
        <f t="shared" si="274"/>
        <v/>
      </c>
      <c r="FE26" s="17" t="str">
        <f t="shared" si="275"/>
        <v/>
      </c>
      <c r="FF26" s="17" t="str">
        <f t="shared" si="276"/>
        <v/>
      </c>
      <c r="FG26" s="17" t="str">
        <f t="shared" si="277"/>
        <v/>
      </c>
      <c r="FH26" s="17" t="str">
        <f t="shared" si="278"/>
        <v/>
      </c>
      <c r="FI26" s="17" t="str">
        <f t="shared" si="279"/>
        <v/>
      </c>
      <c r="FJ26" s="17" t="str">
        <f t="shared" si="280"/>
        <v/>
      </c>
      <c r="FK26" s="310">
        <f t="shared" si="413"/>
        <v>0</v>
      </c>
      <c r="FL26" s="501">
        <v>1903</v>
      </c>
      <c r="FM26" s="17" t="str">
        <f t="shared" si="282"/>
        <v/>
      </c>
      <c r="FN26" s="17" t="str">
        <f t="shared" si="283"/>
        <v/>
      </c>
      <c r="FO26" s="17" t="str">
        <f t="shared" si="284"/>
        <v/>
      </c>
      <c r="FP26" s="17" t="str">
        <f t="shared" si="285"/>
        <v/>
      </c>
      <c r="FQ26" s="17" t="str">
        <f t="shared" si="286"/>
        <v/>
      </c>
      <c r="FR26" s="17" t="str">
        <f t="shared" si="287"/>
        <v/>
      </c>
      <c r="FS26" s="17" t="str">
        <f t="shared" si="288"/>
        <v/>
      </c>
      <c r="FT26" s="17" t="str">
        <f t="shared" si="289"/>
        <v/>
      </c>
      <c r="FU26" s="17" t="str">
        <f t="shared" si="290"/>
        <v/>
      </c>
      <c r="FV26" s="17" t="str">
        <f t="shared" si="291"/>
        <v/>
      </c>
      <c r="FW26" s="17" t="str">
        <f t="shared" si="292"/>
        <v/>
      </c>
      <c r="FX26" s="17" t="str">
        <f t="shared" si="293"/>
        <v/>
      </c>
      <c r="FY26" s="17" t="str">
        <f t="shared" si="294"/>
        <v/>
      </c>
      <c r="FZ26" s="17" t="str">
        <f t="shared" si="295"/>
        <v/>
      </c>
      <c r="GA26" s="17" t="str">
        <f t="shared" si="296"/>
        <v/>
      </c>
      <c r="GB26" s="17" t="str">
        <f t="shared" si="297"/>
        <v/>
      </c>
      <c r="GC26" s="17" t="str">
        <f t="shared" si="298"/>
        <v/>
      </c>
      <c r="GD26" s="17" t="str">
        <f t="shared" si="299"/>
        <v/>
      </c>
      <c r="GE26" s="17" t="str">
        <f t="shared" si="300"/>
        <v/>
      </c>
      <c r="GF26" s="17" t="str">
        <f t="shared" si="301"/>
        <v/>
      </c>
      <c r="GG26" s="17" t="str">
        <f t="shared" si="302"/>
        <v/>
      </c>
      <c r="GH26" s="17" t="str">
        <f t="shared" si="303"/>
        <v/>
      </c>
      <c r="GI26" s="17" t="str">
        <f t="shared" si="304"/>
        <v/>
      </c>
      <c r="GJ26" s="17" t="str">
        <f t="shared" si="305"/>
        <v/>
      </c>
      <c r="GK26" s="17" t="str">
        <f t="shared" si="306"/>
        <v/>
      </c>
      <c r="GL26" s="17" t="str">
        <f t="shared" si="307"/>
        <v/>
      </c>
      <c r="GM26" s="17" t="str">
        <f t="shared" si="308"/>
        <v/>
      </c>
      <c r="GN26" s="17" t="str">
        <f t="shared" si="309"/>
        <v/>
      </c>
      <c r="GO26" s="17" t="str">
        <f t="shared" si="310"/>
        <v/>
      </c>
      <c r="GP26" s="17" t="str">
        <f t="shared" si="311"/>
        <v/>
      </c>
      <c r="GQ26" s="17" t="str">
        <f t="shared" si="312"/>
        <v/>
      </c>
      <c r="GS26" s="501">
        <v>1903</v>
      </c>
      <c r="GT26" s="28" t="str">
        <f t="shared" si="381"/>
        <v/>
      </c>
      <c r="GU26" s="28" t="str">
        <f t="shared" si="382"/>
        <v/>
      </c>
      <c r="GV26" s="28" t="str">
        <f t="shared" si="383"/>
        <v/>
      </c>
      <c r="GW26" s="28" t="str">
        <f t="shared" si="384"/>
        <v/>
      </c>
      <c r="GX26" s="28" t="str">
        <f t="shared" si="385"/>
        <v/>
      </c>
      <c r="GY26" s="28" t="str">
        <f t="shared" si="386"/>
        <v/>
      </c>
      <c r="GZ26" s="28" t="str">
        <f t="shared" si="387"/>
        <v/>
      </c>
      <c r="HA26" s="28" t="str">
        <f t="shared" si="388"/>
        <v/>
      </c>
      <c r="HB26" s="28" t="str">
        <f t="shared" si="389"/>
        <v/>
      </c>
      <c r="HC26" s="28" t="str">
        <f t="shared" si="390"/>
        <v/>
      </c>
      <c r="HD26" s="28" t="str">
        <f t="shared" si="391"/>
        <v/>
      </c>
      <c r="HE26" s="28" t="str">
        <f t="shared" si="392"/>
        <v/>
      </c>
      <c r="HF26" s="28" t="str">
        <f t="shared" si="393"/>
        <v/>
      </c>
      <c r="HG26" s="28" t="str">
        <f t="shared" si="394"/>
        <v/>
      </c>
      <c r="HH26" s="28" t="str">
        <f t="shared" si="395"/>
        <v/>
      </c>
      <c r="HI26" s="28" t="str">
        <f t="shared" si="396"/>
        <v/>
      </c>
      <c r="HJ26" s="28" t="str">
        <f t="shared" si="397"/>
        <v/>
      </c>
      <c r="HK26" s="28" t="str">
        <f t="shared" si="398"/>
        <v/>
      </c>
      <c r="HL26" s="28" t="str">
        <f t="shared" si="399"/>
        <v/>
      </c>
      <c r="HM26" s="28" t="str">
        <f t="shared" si="400"/>
        <v/>
      </c>
      <c r="HN26" s="28" t="str">
        <f t="shared" si="401"/>
        <v/>
      </c>
      <c r="HO26" s="28" t="str">
        <f t="shared" si="402"/>
        <v/>
      </c>
      <c r="HP26" s="28" t="str">
        <f t="shared" si="403"/>
        <v/>
      </c>
      <c r="HQ26" s="28" t="str">
        <f t="shared" si="404"/>
        <v/>
      </c>
      <c r="HR26" s="28" t="str">
        <f t="shared" si="405"/>
        <v/>
      </c>
      <c r="HS26" s="28" t="str">
        <f t="shared" si="406"/>
        <v/>
      </c>
      <c r="HT26" s="28" t="str">
        <f t="shared" si="407"/>
        <v/>
      </c>
      <c r="HU26" s="28" t="str">
        <f t="shared" si="408"/>
        <v/>
      </c>
      <c r="HV26" s="28" t="str">
        <f t="shared" si="409"/>
        <v/>
      </c>
      <c r="HW26" s="28" t="str">
        <f t="shared" si="410"/>
        <v/>
      </c>
      <c r="HX26" s="28" t="str">
        <f t="shared" si="411"/>
        <v/>
      </c>
      <c r="HY26" s="28">
        <f t="shared" si="412"/>
        <v>0</v>
      </c>
      <c r="HZ26" s="501">
        <v>1903</v>
      </c>
    </row>
    <row r="27" spans="1:236">
      <c r="A27" s="3">
        <v>1904</v>
      </c>
      <c r="B27" s="5">
        <v>53</v>
      </c>
      <c r="C27" s="5">
        <v>50</v>
      </c>
      <c r="D27" s="5">
        <v>72</v>
      </c>
      <c r="E27" s="5">
        <v>42</v>
      </c>
      <c r="F27" s="5">
        <v>44</v>
      </c>
      <c r="G27" s="143">
        <v>61</v>
      </c>
      <c r="H27" s="5">
        <v>63</v>
      </c>
      <c r="I27" s="5">
        <v>59</v>
      </c>
      <c r="J27" s="5">
        <v>60</v>
      </c>
      <c r="K27" s="5">
        <v>60</v>
      </c>
      <c r="L27" s="143">
        <v>64</v>
      </c>
      <c r="M27" s="5">
        <v>51</v>
      </c>
      <c r="N27" s="5">
        <v>53</v>
      </c>
      <c r="O27" s="5">
        <v>40</v>
      </c>
      <c r="P27" s="5">
        <v>44</v>
      </c>
      <c r="Q27" s="143">
        <v>50</v>
      </c>
      <c r="R27" s="5">
        <v>49</v>
      </c>
      <c r="S27" s="5">
        <v>65</v>
      </c>
      <c r="T27" s="5">
        <v>69</v>
      </c>
      <c r="U27" s="5">
        <v>69</v>
      </c>
      <c r="V27" s="143">
        <v>48</v>
      </c>
      <c r="W27" s="5">
        <v>59</v>
      </c>
      <c r="X27" s="5">
        <v>65</v>
      </c>
      <c r="Y27" s="5">
        <v>65</v>
      </c>
      <c r="Z27" s="5">
        <v>74</v>
      </c>
      <c r="AA27" s="143">
        <v>73</v>
      </c>
      <c r="AB27" s="5">
        <v>49</v>
      </c>
      <c r="AC27" s="5">
        <v>42</v>
      </c>
      <c r="AD27" s="5">
        <v>48</v>
      </c>
      <c r="AE27" s="5">
        <v>55</v>
      </c>
      <c r="AF27" s="5">
        <v>68</v>
      </c>
      <c r="AG27" s="14">
        <f t="shared" si="345"/>
        <v>1764</v>
      </c>
      <c r="AH27" s="8">
        <f t="shared" si="346"/>
        <v>56.903225806451616</v>
      </c>
      <c r="AI27" s="17">
        <f t="shared" si="347"/>
        <v>74</v>
      </c>
      <c r="AJ27" s="20">
        <f t="shared" si="348"/>
        <v>40</v>
      </c>
      <c r="AK27" s="501">
        <v>1904</v>
      </c>
      <c r="AL27" s="28" t="str">
        <f t="shared" si="158"/>
        <v/>
      </c>
      <c r="AM27" s="28" t="str">
        <f t="shared" si="159"/>
        <v/>
      </c>
      <c r="AN27" s="28" t="str">
        <f t="shared" si="160"/>
        <v/>
      </c>
      <c r="AO27" s="28" t="str">
        <f t="shared" si="161"/>
        <v/>
      </c>
      <c r="AP27" s="28" t="str">
        <f t="shared" si="162"/>
        <v/>
      </c>
      <c r="AQ27" s="28" t="str">
        <f t="shared" si="163"/>
        <v/>
      </c>
      <c r="AR27" s="28" t="str">
        <f t="shared" si="164"/>
        <v/>
      </c>
      <c r="AS27" s="28" t="str">
        <f t="shared" si="165"/>
        <v/>
      </c>
      <c r="AT27" s="28" t="str">
        <f t="shared" si="166"/>
        <v/>
      </c>
      <c r="AU27" s="28" t="str">
        <f t="shared" si="167"/>
        <v/>
      </c>
      <c r="AV27" s="28" t="str">
        <f t="shared" si="168"/>
        <v/>
      </c>
      <c r="AW27" s="28" t="str">
        <f t="shared" si="169"/>
        <v/>
      </c>
      <c r="AX27" s="28" t="str">
        <f t="shared" si="170"/>
        <v/>
      </c>
      <c r="AY27" s="28" t="str">
        <f t="shared" si="171"/>
        <v/>
      </c>
      <c r="AZ27" s="28" t="str">
        <f t="shared" si="172"/>
        <v/>
      </c>
      <c r="BA27" s="28" t="str">
        <f t="shared" si="173"/>
        <v/>
      </c>
      <c r="BB27" s="28" t="str">
        <f t="shared" si="174"/>
        <v/>
      </c>
      <c r="BC27" s="28" t="str">
        <f t="shared" si="175"/>
        <v/>
      </c>
      <c r="BD27" s="28" t="str">
        <f t="shared" si="176"/>
        <v/>
      </c>
      <c r="BE27" s="28" t="str">
        <f t="shared" si="177"/>
        <v/>
      </c>
      <c r="BF27" s="28" t="str">
        <f t="shared" si="178"/>
        <v/>
      </c>
      <c r="BG27" s="28" t="str">
        <f t="shared" si="179"/>
        <v/>
      </c>
      <c r="BH27" s="28" t="str">
        <f t="shared" si="180"/>
        <v/>
      </c>
      <c r="BI27" s="28" t="str">
        <f t="shared" si="181"/>
        <v/>
      </c>
      <c r="BJ27" s="28" t="str">
        <f t="shared" si="182"/>
        <v/>
      </c>
      <c r="BK27" s="28" t="str">
        <f t="shared" si="183"/>
        <v/>
      </c>
      <c r="BL27" s="28" t="str">
        <f t="shared" si="184"/>
        <v/>
      </c>
      <c r="BM27" s="28" t="str">
        <f t="shared" si="185"/>
        <v/>
      </c>
      <c r="BN27" s="28" t="str">
        <f t="shared" si="186"/>
        <v/>
      </c>
      <c r="BO27" s="28" t="str">
        <f t="shared" si="187"/>
        <v/>
      </c>
      <c r="BP27" s="28" t="str">
        <f t="shared" si="188"/>
        <v/>
      </c>
      <c r="BQ27" s="28">
        <f t="shared" si="189"/>
        <v>0</v>
      </c>
      <c r="BR27" s="501">
        <v>1904</v>
      </c>
      <c r="BS27" s="17" t="str">
        <f t="shared" si="31"/>
        <v/>
      </c>
      <c r="BT27" s="17" t="str">
        <f t="shared" si="32"/>
        <v/>
      </c>
      <c r="BU27" s="17" t="str">
        <f t="shared" si="33"/>
        <v/>
      </c>
      <c r="BV27" s="17" t="str">
        <f t="shared" si="190"/>
        <v/>
      </c>
      <c r="BW27" s="17" t="str">
        <f t="shared" si="191"/>
        <v/>
      </c>
      <c r="BX27" s="17" t="str">
        <f t="shared" si="192"/>
        <v/>
      </c>
      <c r="BY27" s="17" t="str">
        <f t="shared" si="193"/>
        <v/>
      </c>
      <c r="BZ27" s="17" t="str">
        <f t="shared" si="194"/>
        <v/>
      </c>
      <c r="CA27" s="17" t="str">
        <f t="shared" si="195"/>
        <v/>
      </c>
      <c r="CB27" s="17" t="str">
        <f t="shared" si="196"/>
        <v/>
      </c>
      <c r="CC27" s="17" t="str">
        <f t="shared" si="197"/>
        <v/>
      </c>
      <c r="CD27" s="17" t="str">
        <f t="shared" si="198"/>
        <v/>
      </c>
      <c r="CE27" s="17" t="str">
        <f t="shared" si="199"/>
        <v/>
      </c>
      <c r="CF27" s="17" t="str">
        <f t="shared" si="200"/>
        <v/>
      </c>
      <c r="CG27" s="17" t="str">
        <f t="shared" si="201"/>
        <v/>
      </c>
      <c r="CH27" s="17" t="str">
        <f t="shared" si="202"/>
        <v/>
      </c>
      <c r="CI27" s="17" t="str">
        <f t="shared" si="203"/>
        <v/>
      </c>
      <c r="CJ27" s="17" t="str">
        <f t="shared" si="204"/>
        <v/>
      </c>
      <c r="CK27" s="17" t="str">
        <f t="shared" si="205"/>
        <v/>
      </c>
      <c r="CL27" s="17" t="str">
        <f t="shared" si="206"/>
        <v/>
      </c>
      <c r="CM27" s="17" t="str">
        <f t="shared" si="207"/>
        <v/>
      </c>
      <c r="CN27" s="17" t="str">
        <f t="shared" si="208"/>
        <v/>
      </c>
      <c r="CO27" s="17" t="str">
        <f t="shared" si="209"/>
        <v/>
      </c>
      <c r="CP27" s="17" t="str">
        <f t="shared" si="210"/>
        <v/>
      </c>
      <c r="CQ27" s="17" t="str">
        <f t="shared" si="211"/>
        <v/>
      </c>
      <c r="CR27" s="17" t="str">
        <f t="shared" si="212"/>
        <v/>
      </c>
      <c r="CS27" s="17" t="str">
        <f t="shared" si="213"/>
        <v/>
      </c>
      <c r="CT27" s="17" t="str">
        <f t="shared" si="214"/>
        <v/>
      </c>
      <c r="CU27" s="17" t="str">
        <f t="shared" si="215"/>
        <v/>
      </c>
      <c r="CV27" s="17" t="str">
        <f t="shared" si="216"/>
        <v/>
      </c>
      <c r="CW27" s="17" t="str">
        <f t="shared" si="217"/>
        <v/>
      </c>
      <c r="CX27" s="501">
        <v>1904</v>
      </c>
      <c r="CY27" s="28" t="str">
        <f t="shared" si="349"/>
        <v/>
      </c>
      <c r="CZ27" s="28" t="str">
        <f t="shared" si="350"/>
        <v/>
      </c>
      <c r="DA27" s="28">
        <f t="shared" si="351"/>
        <v>1</v>
      </c>
      <c r="DB27" s="28" t="str">
        <f t="shared" si="352"/>
        <v/>
      </c>
      <c r="DC27" s="28" t="str">
        <f t="shared" si="353"/>
        <v/>
      </c>
      <c r="DD27" s="28" t="str">
        <f t="shared" si="354"/>
        <v/>
      </c>
      <c r="DE27" s="28" t="str">
        <f t="shared" si="355"/>
        <v/>
      </c>
      <c r="DF27" s="28" t="str">
        <f t="shared" si="356"/>
        <v/>
      </c>
      <c r="DG27" s="28" t="str">
        <f t="shared" si="357"/>
        <v/>
      </c>
      <c r="DH27" s="28" t="str">
        <f t="shared" si="358"/>
        <v/>
      </c>
      <c r="DI27" s="28" t="str">
        <f t="shared" si="359"/>
        <v/>
      </c>
      <c r="DJ27" s="28" t="str">
        <f t="shared" si="360"/>
        <v/>
      </c>
      <c r="DK27" s="28" t="str">
        <f t="shared" si="361"/>
        <v/>
      </c>
      <c r="DL27" s="28" t="str">
        <f t="shared" si="362"/>
        <v/>
      </c>
      <c r="DM27" s="28" t="str">
        <f t="shared" si="363"/>
        <v/>
      </c>
      <c r="DN27" s="28" t="str">
        <f t="shared" si="364"/>
        <v/>
      </c>
      <c r="DO27" s="28" t="str">
        <f t="shared" si="365"/>
        <v/>
      </c>
      <c r="DP27" s="28" t="str">
        <f t="shared" si="366"/>
        <v/>
      </c>
      <c r="DQ27" s="28" t="str">
        <f t="shared" si="367"/>
        <v/>
      </c>
      <c r="DR27" s="28" t="str">
        <f t="shared" si="368"/>
        <v/>
      </c>
      <c r="DS27" s="28" t="str">
        <f t="shared" si="369"/>
        <v/>
      </c>
      <c r="DT27" s="28" t="str">
        <f t="shared" si="370"/>
        <v/>
      </c>
      <c r="DU27" s="28" t="str">
        <f t="shared" si="371"/>
        <v/>
      </c>
      <c r="DV27" s="28" t="str">
        <f t="shared" si="372"/>
        <v/>
      </c>
      <c r="DW27" s="28">
        <f t="shared" si="373"/>
        <v>1</v>
      </c>
      <c r="DX27" s="28">
        <f t="shared" si="374"/>
        <v>1</v>
      </c>
      <c r="DY27" s="28" t="str">
        <f t="shared" si="375"/>
        <v/>
      </c>
      <c r="DZ27" s="28" t="str">
        <f t="shared" si="376"/>
        <v/>
      </c>
      <c r="EA27" s="28" t="str">
        <f t="shared" si="377"/>
        <v/>
      </c>
      <c r="EB27" s="28" t="str">
        <f t="shared" si="378"/>
        <v/>
      </c>
      <c r="EC27" s="28" t="str">
        <f t="shared" si="379"/>
        <v/>
      </c>
      <c r="ED27" s="28">
        <f t="shared" si="380"/>
        <v>3</v>
      </c>
      <c r="EE27" s="501">
        <v>1904</v>
      </c>
      <c r="EF27" s="17" t="str">
        <f t="shared" si="250"/>
        <v/>
      </c>
      <c r="EG27" s="17" t="str">
        <f t="shared" si="251"/>
        <v/>
      </c>
      <c r="EH27" s="17" t="str">
        <f t="shared" si="252"/>
        <v/>
      </c>
      <c r="EI27" s="17" t="str">
        <f t="shared" si="253"/>
        <v/>
      </c>
      <c r="EJ27" s="17" t="str">
        <f t="shared" si="254"/>
        <v/>
      </c>
      <c r="EK27" s="17" t="str">
        <f t="shared" si="255"/>
        <v/>
      </c>
      <c r="EL27" s="17" t="str">
        <f t="shared" si="256"/>
        <v/>
      </c>
      <c r="EM27" s="17" t="str">
        <f t="shared" si="257"/>
        <v/>
      </c>
      <c r="EN27" s="17" t="str">
        <f t="shared" si="258"/>
        <v/>
      </c>
      <c r="EO27" s="17" t="str">
        <f t="shared" si="259"/>
        <v/>
      </c>
      <c r="EP27" s="17" t="str">
        <f t="shared" si="260"/>
        <v/>
      </c>
      <c r="EQ27" s="17" t="str">
        <f t="shared" si="261"/>
        <v/>
      </c>
      <c r="ER27" s="17" t="str">
        <f t="shared" si="262"/>
        <v/>
      </c>
      <c r="ES27" s="17" t="str">
        <f t="shared" si="263"/>
        <v/>
      </c>
      <c r="ET27" s="17" t="str">
        <f t="shared" si="264"/>
        <v/>
      </c>
      <c r="EU27" s="17" t="str">
        <f t="shared" si="265"/>
        <v/>
      </c>
      <c r="EV27" s="17" t="str">
        <f t="shared" si="266"/>
        <v/>
      </c>
      <c r="EW27" s="17" t="str">
        <f t="shared" si="267"/>
        <v/>
      </c>
      <c r="EX27" s="17" t="str">
        <f t="shared" si="268"/>
        <v/>
      </c>
      <c r="EY27" s="17" t="str">
        <f t="shared" si="269"/>
        <v/>
      </c>
      <c r="EZ27" s="17" t="str">
        <f t="shared" si="270"/>
        <v/>
      </c>
      <c r="FA27" s="17" t="str">
        <f t="shared" si="271"/>
        <v/>
      </c>
      <c r="FB27" s="17" t="str">
        <f t="shared" si="272"/>
        <v/>
      </c>
      <c r="FC27" s="17" t="str">
        <f t="shared" si="273"/>
        <v/>
      </c>
      <c r="FD27" s="17" t="str">
        <f t="shared" si="274"/>
        <v/>
      </c>
      <c r="FE27" s="17" t="str">
        <f t="shared" si="275"/>
        <v/>
      </c>
      <c r="FF27" s="17" t="str">
        <f t="shared" si="276"/>
        <v/>
      </c>
      <c r="FG27" s="17" t="str">
        <f t="shared" si="277"/>
        <v/>
      </c>
      <c r="FH27" s="17" t="str">
        <f t="shared" si="278"/>
        <v/>
      </c>
      <c r="FI27" s="17" t="str">
        <f t="shared" si="279"/>
        <v/>
      </c>
      <c r="FJ27" s="17" t="str">
        <f t="shared" si="280"/>
        <v/>
      </c>
      <c r="FK27" s="310">
        <f t="shared" si="413"/>
        <v>0</v>
      </c>
      <c r="FL27" s="501">
        <v>1904</v>
      </c>
      <c r="FM27" s="17" t="str">
        <f t="shared" si="282"/>
        <v/>
      </c>
      <c r="FN27" s="17" t="str">
        <f t="shared" si="283"/>
        <v/>
      </c>
      <c r="FO27" s="17" t="str">
        <f t="shared" si="284"/>
        <v/>
      </c>
      <c r="FP27" s="17" t="str">
        <f t="shared" si="285"/>
        <v/>
      </c>
      <c r="FQ27" s="17" t="str">
        <f t="shared" si="286"/>
        <v/>
      </c>
      <c r="FR27" s="17" t="str">
        <f t="shared" si="287"/>
        <v/>
      </c>
      <c r="FS27" s="17" t="str">
        <f t="shared" si="288"/>
        <v/>
      </c>
      <c r="FT27" s="17" t="str">
        <f t="shared" si="289"/>
        <v/>
      </c>
      <c r="FU27" s="17" t="str">
        <f t="shared" si="290"/>
        <v/>
      </c>
      <c r="FV27" s="17" t="str">
        <f t="shared" si="291"/>
        <v/>
      </c>
      <c r="FW27" s="17" t="str">
        <f t="shared" si="292"/>
        <v/>
      </c>
      <c r="FX27" s="17" t="str">
        <f t="shared" si="293"/>
        <v/>
      </c>
      <c r="FY27" s="17" t="str">
        <f t="shared" si="294"/>
        <v/>
      </c>
      <c r="FZ27" s="17" t="str">
        <f t="shared" si="295"/>
        <v/>
      </c>
      <c r="GA27" s="17" t="str">
        <f t="shared" si="296"/>
        <v/>
      </c>
      <c r="GB27" s="17" t="str">
        <f t="shared" si="297"/>
        <v/>
      </c>
      <c r="GC27" s="17" t="str">
        <f t="shared" si="298"/>
        <v/>
      </c>
      <c r="GD27" s="17" t="str">
        <f t="shared" si="299"/>
        <v/>
      </c>
      <c r="GE27" s="17" t="str">
        <f t="shared" si="300"/>
        <v/>
      </c>
      <c r="GF27" s="17" t="str">
        <f t="shared" si="301"/>
        <v/>
      </c>
      <c r="GG27" s="17" t="str">
        <f t="shared" si="302"/>
        <v/>
      </c>
      <c r="GH27" s="17" t="str">
        <f t="shared" si="303"/>
        <v/>
      </c>
      <c r="GI27" s="17" t="str">
        <f t="shared" si="304"/>
        <v/>
      </c>
      <c r="GJ27" s="17" t="str">
        <f t="shared" si="305"/>
        <v/>
      </c>
      <c r="GK27" s="17" t="str">
        <f t="shared" si="306"/>
        <v/>
      </c>
      <c r="GL27" s="17" t="str">
        <f t="shared" si="307"/>
        <v/>
      </c>
      <c r="GM27" s="17" t="str">
        <f t="shared" si="308"/>
        <v/>
      </c>
      <c r="GN27" s="17" t="str">
        <f t="shared" si="309"/>
        <v/>
      </c>
      <c r="GO27" s="17" t="str">
        <f t="shared" si="310"/>
        <v/>
      </c>
      <c r="GP27" s="17" t="str">
        <f t="shared" si="311"/>
        <v/>
      </c>
      <c r="GQ27" s="17" t="str">
        <f t="shared" si="312"/>
        <v/>
      </c>
      <c r="GS27" s="501">
        <v>1904</v>
      </c>
      <c r="GT27" s="28" t="str">
        <f t="shared" si="381"/>
        <v/>
      </c>
      <c r="GU27" s="28" t="str">
        <f t="shared" si="382"/>
        <v/>
      </c>
      <c r="GV27" s="28" t="str">
        <f t="shared" si="383"/>
        <v/>
      </c>
      <c r="GW27" s="28" t="str">
        <f t="shared" si="384"/>
        <v/>
      </c>
      <c r="GX27" s="28" t="str">
        <f t="shared" si="385"/>
        <v/>
      </c>
      <c r="GY27" s="28" t="str">
        <f t="shared" si="386"/>
        <v/>
      </c>
      <c r="GZ27" s="28" t="str">
        <f t="shared" si="387"/>
        <v/>
      </c>
      <c r="HA27" s="28" t="str">
        <f t="shared" si="388"/>
        <v/>
      </c>
      <c r="HB27" s="28" t="str">
        <f t="shared" si="389"/>
        <v/>
      </c>
      <c r="HC27" s="28" t="str">
        <f t="shared" si="390"/>
        <v/>
      </c>
      <c r="HD27" s="28" t="str">
        <f t="shared" si="391"/>
        <v/>
      </c>
      <c r="HE27" s="28" t="str">
        <f t="shared" si="392"/>
        <v/>
      </c>
      <c r="HF27" s="28" t="str">
        <f t="shared" si="393"/>
        <v/>
      </c>
      <c r="HG27" s="28" t="str">
        <f t="shared" si="394"/>
        <v/>
      </c>
      <c r="HH27" s="28" t="str">
        <f t="shared" si="395"/>
        <v/>
      </c>
      <c r="HI27" s="28" t="str">
        <f t="shared" si="396"/>
        <v/>
      </c>
      <c r="HJ27" s="28" t="str">
        <f t="shared" si="397"/>
        <v/>
      </c>
      <c r="HK27" s="28" t="str">
        <f t="shared" si="398"/>
        <v/>
      </c>
      <c r="HL27" s="28" t="str">
        <f t="shared" si="399"/>
        <v/>
      </c>
      <c r="HM27" s="28" t="str">
        <f t="shared" si="400"/>
        <v/>
      </c>
      <c r="HN27" s="28" t="str">
        <f t="shared" si="401"/>
        <v/>
      </c>
      <c r="HO27" s="28" t="str">
        <f t="shared" si="402"/>
        <v/>
      </c>
      <c r="HP27" s="28" t="str">
        <f t="shared" si="403"/>
        <v/>
      </c>
      <c r="HQ27" s="28" t="str">
        <f t="shared" si="404"/>
        <v/>
      </c>
      <c r="HR27" s="28" t="str">
        <f t="shared" si="405"/>
        <v/>
      </c>
      <c r="HS27" s="28" t="str">
        <f t="shared" si="406"/>
        <v/>
      </c>
      <c r="HT27" s="28" t="str">
        <f t="shared" si="407"/>
        <v/>
      </c>
      <c r="HU27" s="28" t="str">
        <f t="shared" si="408"/>
        <v/>
      </c>
      <c r="HV27" s="28" t="str">
        <f t="shared" si="409"/>
        <v/>
      </c>
      <c r="HW27" s="28" t="str">
        <f t="shared" si="410"/>
        <v/>
      </c>
      <c r="HX27" s="28" t="str">
        <f t="shared" si="411"/>
        <v/>
      </c>
      <c r="HY27" s="28">
        <f t="shared" si="412"/>
        <v>0</v>
      </c>
      <c r="HZ27" s="501">
        <v>1904</v>
      </c>
    </row>
    <row r="28" spans="1:236">
      <c r="A28" s="3">
        <v>1905</v>
      </c>
      <c r="B28" s="5">
        <v>55</v>
      </c>
      <c r="C28" s="5">
        <v>42</v>
      </c>
      <c r="D28" s="5">
        <v>49</v>
      </c>
      <c r="E28" s="5">
        <v>65</v>
      </c>
      <c r="F28" s="5">
        <v>50</v>
      </c>
      <c r="G28" s="143">
        <v>52</v>
      </c>
      <c r="H28" s="5">
        <v>38</v>
      </c>
      <c r="I28" s="5">
        <v>69</v>
      </c>
      <c r="J28" s="5">
        <v>49</v>
      </c>
      <c r="K28" s="5">
        <v>49</v>
      </c>
      <c r="L28" s="143">
        <v>50</v>
      </c>
      <c r="M28" s="5">
        <v>42</v>
      </c>
      <c r="N28" s="5">
        <v>45</v>
      </c>
      <c r="O28" s="5">
        <v>52</v>
      </c>
      <c r="P28" s="5">
        <v>51</v>
      </c>
      <c r="Q28" s="143">
        <v>65</v>
      </c>
      <c r="R28" s="5">
        <v>73</v>
      </c>
      <c r="S28" s="5">
        <v>74</v>
      </c>
      <c r="T28" s="5">
        <v>76</v>
      </c>
      <c r="U28" s="5">
        <v>75</v>
      </c>
      <c r="V28" s="143">
        <v>47</v>
      </c>
      <c r="W28" s="5">
        <v>54</v>
      </c>
      <c r="X28" s="5">
        <v>58</v>
      </c>
      <c r="Y28" s="5">
        <v>67</v>
      </c>
      <c r="Z28" s="5">
        <v>68</v>
      </c>
      <c r="AA28" s="143">
        <v>71</v>
      </c>
      <c r="AB28" s="5">
        <v>71</v>
      </c>
      <c r="AC28" s="5">
        <v>77</v>
      </c>
      <c r="AD28" s="5">
        <v>79</v>
      </c>
      <c r="AE28" s="5">
        <v>73</v>
      </c>
      <c r="AF28" s="5">
        <v>70</v>
      </c>
      <c r="AG28" s="14">
        <f t="shared" si="345"/>
        <v>1856</v>
      </c>
      <c r="AH28" s="8">
        <f t="shared" si="346"/>
        <v>59.87096774193548</v>
      </c>
      <c r="AI28" s="17">
        <f t="shared" si="347"/>
        <v>79</v>
      </c>
      <c r="AJ28" s="20">
        <f t="shared" si="348"/>
        <v>38</v>
      </c>
      <c r="AK28" s="501">
        <v>1905</v>
      </c>
      <c r="AL28" s="28" t="str">
        <f t="shared" si="158"/>
        <v/>
      </c>
      <c r="AM28" s="28" t="str">
        <f t="shared" si="159"/>
        <v/>
      </c>
      <c r="AN28" s="28" t="str">
        <f t="shared" si="160"/>
        <v/>
      </c>
      <c r="AO28" s="28" t="str">
        <f t="shared" si="161"/>
        <v/>
      </c>
      <c r="AP28" s="28" t="str">
        <f t="shared" si="162"/>
        <v/>
      </c>
      <c r="AQ28" s="28" t="str">
        <f t="shared" si="163"/>
        <v/>
      </c>
      <c r="AR28" s="28" t="str">
        <f t="shared" si="164"/>
        <v/>
      </c>
      <c r="AS28" s="28" t="str">
        <f t="shared" si="165"/>
        <v/>
      </c>
      <c r="AT28" s="28" t="str">
        <f t="shared" si="166"/>
        <v/>
      </c>
      <c r="AU28" s="28" t="str">
        <f t="shared" si="167"/>
        <v/>
      </c>
      <c r="AV28" s="28" t="str">
        <f t="shared" si="168"/>
        <v/>
      </c>
      <c r="AW28" s="28" t="str">
        <f t="shared" si="169"/>
        <v/>
      </c>
      <c r="AX28" s="28" t="str">
        <f t="shared" si="170"/>
        <v/>
      </c>
      <c r="AY28" s="28" t="str">
        <f t="shared" si="171"/>
        <v/>
      </c>
      <c r="AZ28" s="28" t="str">
        <f t="shared" si="172"/>
        <v/>
      </c>
      <c r="BA28" s="28" t="str">
        <f t="shared" si="173"/>
        <v/>
      </c>
      <c r="BB28" s="28" t="str">
        <f t="shared" si="174"/>
        <v/>
      </c>
      <c r="BC28" s="28" t="str">
        <f t="shared" si="175"/>
        <v/>
      </c>
      <c r="BD28" s="28" t="str">
        <f t="shared" si="176"/>
        <v/>
      </c>
      <c r="BE28" s="28" t="str">
        <f t="shared" si="177"/>
        <v/>
      </c>
      <c r="BF28" s="28" t="str">
        <f t="shared" si="178"/>
        <v/>
      </c>
      <c r="BG28" s="28" t="str">
        <f t="shared" si="179"/>
        <v/>
      </c>
      <c r="BH28" s="28" t="str">
        <f t="shared" si="180"/>
        <v/>
      </c>
      <c r="BI28" s="28" t="str">
        <f t="shared" si="181"/>
        <v/>
      </c>
      <c r="BJ28" s="28" t="str">
        <f t="shared" si="182"/>
        <v/>
      </c>
      <c r="BK28" s="28" t="str">
        <f t="shared" si="183"/>
        <v/>
      </c>
      <c r="BL28" s="28" t="str">
        <f t="shared" si="184"/>
        <v/>
      </c>
      <c r="BM28" s="28" t="str">
        <f t="shared" si="185"/>
        <v/>
      </c>
      <c r="BN28" s="28" t="str">
        <f t="shared" si="186"/>
        <v/>
      </c>
      <c r="BO28" s="28" t="str">
        <f t="shared" si="187"/>
        <v/>
      </c>
      <c r="BP28" s="28" t="str">
        <f t="shared" si="188"/>
        <v/>
      </c>
      <c r="BQ28" s="28">
        <f t="shared" si="189"/>
        <v>0</v>
      </c>
      <c r="BR28" s="501">
        <v>1905</v>
      </c>
      <c r="BS28" s="17" t="str">
        <f t="shared" si="31"/>
        <v/>
      </c>
      <c r="BT28" s="17" t="str">
        <f t="shared" si="32"/>
        <v/>
      </c>
      <c r="BU28" s="17" t="str">
        <f t="shared" si="33"/>
        <v/>
      </c>
      <c r="BV28" s="17" t="str">
        <f t="shared" si="190"/>
        <v/>
      </c>
      <c r="BW28" s="17" t="str">
        <f t="shared" si="191"/>
        <v/>
      </c>
      <c r="BX28" s="17" t="str">
        <f t="shared" si="192"/>
        <v/>
      </c>
      <c r="BY28" s="17" t="str">
        <f t="shared" si="193"/>
        <v/>
      </c>
      <c r="BZ28" s="17" t="str">
        <f t="shared" si="194"/>
        <v/>
      </c>
      <c r="CA28" s="17" t="str">
        <f t="shared" si="195"/>
        <v/>
      </c>
      <c r="CB28" s="17" t="str">
        <f t="shared" si="196"/>
        <v/>
      </c>
      <c r="CC28" s="17" t="str">
        <f t="shared" si="197"/>
        <v/>
      </c>
      <c r="CD28" s="17" t="str">
        <f t="shared" si="198"/>
        <v/>
      </c>
      <c r="CE28" s="17" t="str">
        <f t="shared" si="199"/>
        <v/>
      </c>
      <c r="CF28" s="17" t="str">
        <f t="shared" si="200"/>
        <v/>
      </c>
      <c r="CG28" s="17" t="str">
        <f t="shared" si="201"/>
        <v/>
      </c>
      <c r="CH28" s="17" t="str">
        <f t="shared" si="202"/>
        <v/>
      </c>
      <c r="CI28" s="17" t="str">
        <f t="shared" si="203"/>
        <v/>
      </c>
      <c r="CJ28" s="17" t="str">
        <f t="shared" si="204"/>
        <v/>
      </c>
      <c r="CK28" s="17" t="str">
        <f t="shared" si="205"/>
        <v/>
      </c>
      <c r="CL28" s="17" t="str">
        <f t="shared" si="206"/>
        <v/>
      </c>
      <c r="CM28" s="17" t="str">
        <f t="shared" si="207"/>
        <v/>
      </c>
      <c r="CN28" s="17" t="str">
        <f t="shared" si="208"/>
        <v/>
      </c>
      <c r="CO28" s="17" t="str">
        <f t="shared" si="209"/>
        <v/>
      </c>
      <c r="CP28" s="17" t="str">
        <f t="shared" si="210"/>
        <v/>
      </c>
      <c r="CQ28" s="17" t="str">
        <f t="shared" si="211"/>
        <v/>
      </c>
      <c r="CR28" s="17" t="str">
        <f t="shared" si="212"/>
        <v/>
      </c>
      <c r="CS28" s="17" t="str">
        <f t="shared" si="213"/>
        <v/>
      </c>
      <c r="CT28" s="17" t="str">
        <f t="shared" si="214"/>
        <v/>
      </c>
      <c r="CU28" s="17" t="str">
        <f t="shared" si="215"/>
        <v/>
      </c>
      <c r="CV28" s="17" t="str">
        <f t="shared" si="216"/>
        <v/>
      </c>
      <c r="CW28" s="17" t="str">
        <f t="shared" si="217"/>
        <v/>
      </c>
      <c r="CX28" s="501">
        <v>1905</v>
      </c>
      <c r="CY28" s="28" t="str">
        <f t="shared" si="349"/>
        <v/>
      </c>
      <c r="CZ28" s="28" t="str">
        <f t="shared" si="350"/>
        <v/>
      </c>
      <c r="DA28" s="28" t="str">
        <f t="shared" si="351"/>
        <v/>
      </c>
      <c r="DB28" s="28" t="str">
        <f t="shared" si="352"/>
        <v/>
      </c>
      <c r="DC28" s="28" t="str">
        <f t="shared" si="353"/>
        <v/>
      </c>
      <c r="DD28" s="28" t="str">
        <f t="shared" si="354"/>
        <v/>
      </c>
      <c r="DE28" s="28" t="str">
        <f t="shared" si="355"/>
        <v/>
      </c>
      <c r="DF28" s="28" t="str">
        <f t="shared" si="356"/>
        <v/>
      </c>
      <c r="DG28" s="28" t="str">
        <f t="shared" si="357"/>
        <v/>
      </c>
      <c r="DH28" s="28" t="str">
        <f t="shared" si="358"/>
        <v/>
      </c>
      <c r="DI28" s="28" t="str">
        <f t="shared" si="359"/>
        <v/>
      </c>
      <c r="DJ28" s="28" t="str">
        <f t="shared" si="360"/>
        <v/>
      </c>
      <c r="DK28" s="28" t="str">
        <f t="shared" si="361"/>
        <v/>
      </c>
      <c r="DL28" s="28" t="str">
        <f t="shared" si="362"/>
        <v/>
      </c>
      <c r="DM28" s="28" t="str">
        <f t="shared" si="363"/>
        <v/>
      </c>
      <c r="DN28" s="28" t="str">
        <f t="shared" si="364"/>
        <v/>
      </c>
      <c r="DO28" s="28">
        <f t="shared" si="365"/>
        <v>1</v>
      </c>
      <c r="DP28" s="28">
        <f t="shared" si="366"/>
        <v>1</v>
      </c>
      <c r="DQ28" s="28">
        <f t="shared" si="367"/>
        <v>1</v>
      </c>
      <c r="DR28" s="28">
        <f t="shared" si="368"/>
        <v>1</v>
      </c>
      <c r="DS28" s="28" t="str">
        <f t="shared" si="369"/>
        <v/>
      </c>
      <c r="DT28" s="28" t="str">
        <f t="shared" si="370"/>
        <v/>
      </c>
      <c r="DU28" s="28" t="str">
        <f t="shared" si="371"/>
        <v/>
      </c>
      <c r="DV28" s="28" t="str">
        <f t="shared" si="372"/>
        <v/>
      </c>
      <c r="DW28" s="28" t="str">
        <f t="shared" si="373"/>
        <v/>
      </c>
      <c r="DX28" s="28">
        <f t="shared" si="374"/>
        <v>1</v>
      </c>
      <c r="DY28" s="28">
        <f t="shared" si="375"/>
        <v>1</v>
      </c>
      <c r="DZ28" s="28">
        <f t="shared" si="376"/>
        <v>1</v>
      </c>
      <c r="EA28" s="28">
        <f t="shared" si="377"/>
        <v>1</v>
      </c>
      <c r="EB28" s="28">
        <f t="shared" si="378"/>
        <v>1</v>
      </c>
      <c r="EC28" s="28">
        <f t="shared" si="379"/>
        <v>1</v>
      </c>
      <c r="ED28" s="28">
        <f t="shared" si="380"/>
        <v>10</v>
      </c>
      <c r="EE28" s="501">
        <v>1905</v>
      </c>
      <c r="EF28" s="17" t="str">
        <f t="shared" si="250"/>
        <v/>
      </c>
      <c r="EG28" s="17" t="str">
        <f t="shared" si="251"/>
        <v/>
      </c>
      <c r="EH28" s="17" t="str">
        <f t="shared" si="252"/>
        <v/>
      </c>
      <c r="EI28" s="17" t="str">
        <f t="shared" si="253"/>
        <v/>
      </c>
      <c r="EJ28" s="17" t="str">
        <f t="shared" si="254"/>
        <v/>
      </c>
      <c r="EK28" s="17" t="str">
        <f t="shared" si="255"/>
        <v/>
      </c>
      <c r="EL28" s="17" t="str">
        <f t="shared" si="256"/>
        <v/>
      </c>
      <c r="EM28" s="17" t="str">
        <f t="shared" si="257"/>
        <v/>
      </c>
      <c r="EN28" s="17" t="str">
        <f t="shared" si="258"/>
        <v/>
      </c>
      <c r="EO28" s="17" t="str">
        <f t="shared" si="259"/>
        <v/>
      </c>
      <c r="EP28" s="17" t="str">
        <f t="shared" si="260"/>
        <v/>
      </c>
      <c r="EQ28" s="17" t="str">
        <f t="shared" si="261"/>
        <v/>
      </c>
      <c r="ER28" s="17" t="str">
        <f t="shared" si="262"/>
        <v/>
      </c>
      <c r="ES28" s="17" t="str">
        <f t="shared" si="263"/>
        <v/>
      </c>
      <c r="ET28" s="17" t="str">
        <f t="shared" si="264"/>
        <v/>
      </c>
      <c r="EU28" s="17" t="str">
        <f t="shared" si="265"/>
        <v/>
      </c>
      <c r="EV28" s="17" t="str">
        <f t="shared" si="266"/>
        <v/>
      </c>
      <c r="EW28" s="17" t="str">
        <f t="shared" si="267"/>
        <v/>
      </c>
      <c r="EX28" s="17" t="str">
        <f t="shared" si="268"/>
        <v/>
      </c>
      <c r="EY28" s="17" t="str">
        <f t="shared" si="269"/>
        <v/>
      </c>
      <c r="EZ28" s="17" t="str">
        <f t="shared" si="270"/>
        <v/>
      </c>
      <c r="FA28" s="17" t="str">
        <f t="shared" si="271"/>
        <v/>
      </c>
      <c r="FB28" s="17" t="str">
        <f t="shared" si="272"/>
        <v/>
      </c>
      <c r="FC28" s="17" t="str">
        <f t="shared" si="273"/>
        <v/>
      </c>
      <c r="FD28" s="17" t="str">
        <f t="shared" si="274"/>
        <v/>
      </c>
      <c r="FE28" s="17" t="str">
        <f t="shared" si="275"/>
        <v/>
      </c>
      <c r="FF28" s="17" t="str">
        <f t="shared" si="276"/>
        <v/>
      </c>
      <c r="FG28" s="17" t="str">
        <f t="shared" si="277"/>
        <v/>
      </c>
      <c r="FH28" s="17" t="str">
        <f t="shared" si="278"/>
        <v/>
      </c>
      <c r="FI28" s="17" t="str">
        <f t="shared" si="279"/>
        <v/>
      </c>
      <c r="FJ28" s="17" t="str">
        <f t="shared" si="280"/>
        <v/>
      </c>
      <c r="FK28" s="310">
        <f t="shared" si="413"/>
        <v>0</v>
      </c>
      <c r="FL28" s="501">
        <v>1905</v>
      </c>
      <c r="FM28" s="17" t="str">
        <f t="shared" si="282"/>
        <v/>
      </c>
      <c r="FN28" s="17" t="str">
        <f t="shared" si="283"/>
        <v/>
      </c>
      <c r="FO28" s="17" t="str">
        <f t="shared" si="284"/>
        <v/>
      </c>
      <c r="FP28" s="17" t="str">
        <f t="shared" si="285"/>
        <v/>
      </c>
      <c r="FQ28" s="17" t="str">
        <f t="shared" si="286"/>
        <v/>
      </c>
      <c r="FR28" s="17" t="str">
        <f t="shared" si="287"/>
        <v/>
      </c>
      <c r="FS28" s="17" t="str">
        <f t="shared" si="288"/>
        <v/>
      </c>
      <c r="FT28" s="17" t="str">
        <f t="shared" si="289"/>
        <v/>
      </c>
      <c r="FU28" s="17" t="str">
        <f t="shared" si="290"/>
        <v/>
      </c>
      <c r="FV28" s="17" t="str">
        <f t="shared" si="291"/>
        <v/>
      </c>
      <c r="FW28" s="17" t="str">
        <f t="shared" si="292"/>
        <v/>
      </c>
      <c r="FX28" s="17" t="str">
        <f t="shared" si="293"/>
        <v/>
      </c>
      <c r="FY28" s="17" t="str">
        <f t="shared" si="294"/>
        <v/>
      </c>
      <c r="FZ28" s="17" t="str">
        <f t="shared" si="295"/>
        <v/>
      </c>
      <c r="GA28" s="17" t="str">
        <f t="shared" si="296"/>
        <v/>
      </c>
      <c r="GB28" s="17" t="str">
        <f t="shared" si="297"/>
        <v/>
      </c>
      <c r="GC28" s="17" t="str">
        <f t="shared" si="298"/>
        <v/>
      </c>
      <c r="GD28" s="17" t="str">
        <f t="shared" si="299"/>
        <v/>
      </c>
      <c r="GE28" s="17" t="str">
        <f t="shared" si="300"/>
        <v/>
      </c>
      <c r="GF28" s="17" t="str">
        <f t="shared" si="301"/>
        <v/>
      </c>
      <c r="GG28" s="17" t="str">
        <f t="shared" si="302"/>
        <v/>
      </c>
      <c r="GH28" s="17" t="str">
        <f t="shared" si="303"/>
        <v/>
      </c>
      <c r="GI28" s="17" t="str">
        <f t="shared" si="304"/>
        <v/>
      </c>
      <c r="GJ28" s="17" t="str">
        <f t="shared" si="305"/>
        <v/>
      </c>
      <c r="GK28" s="17" t="str">
        <f t="shared" si="306"/>
        <v/>
      </c>
      <c r="GL28" s="17" t="str">
        <f t="shared" si="307"/>
        <v/>
      </c>
      <c r="GM28" s="17" t="str">
        <f t="shared" si="308"/>
        <v/>
      </c>
      <c r="GN28" s="17" t="str">
        <f t="shared" si="309"/>
        <v/>
      </c>
      <c r="GO28" s="17" t="str">
        <f t="shared" si="310"/>
        <v/>
      </c>
      <c r="GP28" s="17" t="str">
        <f t="shared" si="311"/>
        <v/>
      </c>
      <c r="GQ28" s="17" t="str">
        <f t="shared" si="312"/>
        <v/>
      </c>
      <c r="GS28" s="501">
        <v>1905</v>
      </c>
      <c r="GT28" s="28" t="str">
        <f t="shared" si="381"/>
        <v/>
      </c>
      <c r="GU28" s="28" t="str">
        <f t="shared" si="382"/>
        <v/>
      </c>
      <c r="GV28" s="28" t="str">
        <f t="shared" si="383"/>
        <v/>
      </c>
      <c r="GW28" s="28" t="str">
        <f t="shared" si="384"/>
        <v/>
      </c>
      <c r="GX28" s="28" t="str">
        <f t="shared" si="385"/>
        <v/>
      </c>
      <c r="GY28" s="28" t="str">
        <f t="shared" si="386"/>
        <v/>
      </c>
      <c r="GZ28" s="28" t="str">
        <f t="shared" si="387"/>
        <v/>
      </c>
      <c r="HA28" s="28" t="str">
        <f t="shared" si="388"/>
        <v/>
      </c>
      <c r="HB28" s="28" t="str">
        <f t="shared" si="389"/>
        <v/>
      </c>
      <c r="HC28" s="28" t="str">
        <f t="shared" si="390"/>
        <v/>
      </c>
      <c r="HD28" s="28" t="str">
        <f t="shared" si="391"/>
        <v/>
      </c>
      <c r="HE28" s="28" t="str">
        <f t="shared" si="392"/>
        <v/>
      </c>
      <c r="HF28" s="28" t="str">
        <f t="shared" si="393"/>
        <v/>
      </c>
      <c r="HG28" s="28" t="str">
        <f t="shared" si="394"/>
        <v/>
      </c>
      <c r="HH28" s="28" t="str">
        <f t="shared" si="395"/>
        <v/>
      </c>
      <c r="HI28" s="28" t="str">
        <f t="shared" si="396"/>
        <v/>
      </c>
      <c r="HJ28" s="28" t="str">
        <f t="shared" si="397"/>
        <v/>
      </c>
      <c r="HK28" s="28" t="str">
        <f t="shared" si="398"/>
        <v/>
      </c>
      <c r="HL28" s="28" t="str">
        <f t="shared" si="399"/>
        <v/>
      </c>
      <c r="HM28" s="28" t="str">
        <f t="shared" si="400"/>
        <v/>
      </c>
      <c r="HN28" s="28" t="str">
        <f t="shared" si="401"/>
        <v/>
      </c>
      <c r="HO28" s="28" t="str">
        <f t="shared" si="402"/>
        <v/>
      </c>
      <c r="HP28" s="28" t="str">
        <f t="shared" si="403"/>
        <v/>
      </c>
      <c r="HQ28" s="28" t="str">
        <f t="shared" si="404"/>
        <v/>
      </c>
      <c r="HR28" s="28" t="str">
        <f t="shared" si="405"/>
        <v/>
      </c>
      <c r="HS28" s="28" t="str">
        <f t="shared" si="406"/>
        <v/>
      </c>
      <c r="HT28" s="28" t="str">
        <f t="shared" si="407"/>
        <v/>
      </c>
      <c r="HU28" s="28" t="str">
        <f t="shared" si="408"/>
        <v/>
      </c>
      <c r="HV28" s="28" t="str">
        <f t="shared" si="409"/>
        <v/>
      </c>
      <c r="HW28" s="28" t="str">
        <f t="shared" si="410"/>
        <v/>
      </c>
      <c r="HX28" s="28" t="str">
        <f t="shared" si="411"/>
        <v/>
      </c>
      <c r="HY28" s="28">
        <f t="shared" si="412"/>
        <v>0</v>
      </c>
      <c r="HZ28" s="501">
        <v>1905</v>
      </c>
    </row>
    <row r="29" spans="1:236">
      <c r="A29" s="3">
        <v>1906</v>
      </c>
      <c r="B29" s="5">
        <v>55</v>
      </c>
      <c r="C29" s="5">
        <v>62</v>
      </c>
      <c r="D29" s="5">
        <v>64</v>
      </c>
      <c r="E29" s="5">
        <v>58</v>
      </c>
      <c r="F29" s="5">
        <v>44</v>
      </c>
      <c r="G29" s="143">
        <v>50</v>
      </c>
      <c r="H29" s="5">
        <v>60</v>
      </c>
      <c r="I29" s="5">
        <v>50</v>
      </c>
      <c r="J29" s="5">
        <v>56</v>
      </c>
      <c r="K29" s="5">
        <v>55</v>
      </c>
      <c r="L29" s="143">
        <v>61</v>
      </c>
      <c r="M29" s="5">
        <v>58</v>
      </c>
      <c r="N29" s="5">
        <v>43</v>
      </c>
      <c r="O29" s="5">
        <v>39</v>
      </c>
      <c r="P29" s="5">
        <v>38</v>
      </c>
      <c r="Q29" s="143">
        <v>50</v>
      </c>
      <c r="R29" s="5">
        <v>45</v>
      </c>
      <c r="S29" s="5">
        <v>42</v>
      </c>
      <c r="T29" s="5">
        <v>38</v>
      </c>
      <c r="U29" s="5">
        <v>42</v>
      </c>
      <c r="V29" s="143">
        <v>47</v>
      </c>
      <c r="W29" s="5">
        <v>58</v>
      </c>
      <c r="X29" s="5">
        <v>42</v>
      </c>
      <c r="Y29" s="5">
        <v>35</v>
      </c>
      <c r="Z29" s="5">
        <v>36</v>
      </c>
      <c r="AA29" s="143">
        <v>47</v>
      </c>
      <c r="AB29" s="5">
        <v>60</v>
      </c>
      <c r="AC29" s="5">
        <v>57</v>
      </c>
      <c r="AD29" s="5">
        <v>51</v>
      </c>
      <c r="AE29" s="5">
        <v>50</v>
      </c>
      <c r="AF29" s="5">
        <v>50</v>
      </c>
      <c r="AG29" s="14">
        <f t="shared" si="345"/>
        <v>1543</v>
      </c>
      <c r="AH29" s="8">
        <f t="shared" si="346"/>
        <v>49.774193548387096</v>
      </c>
      <c r="AI29" s="17">
        <f t="shared" si="347"/>
        <v>64</v>
      </c>
      <c r="AJ29" s="20">
        <f t="shared" si="348"/>
        <v>35</v>
      </c>
      <c r="AK29" s="501">
        <v>1906</v>
      </c>
      <c r="AL29" s="28" t="str">
        <f t="shared" si="158"/>
        <v/>
      </c>
      <c r="AM29" s="28" t="str">
        <f t="shared" si="159"/>
        <v/>
      </c>
      <c r="AN29" s="28" t="str">
        <f t="shared" si="160"/>
        <v/>
      </c>
      <c r="AO29" s="28" t="str">
        <f t="shared" si="161"/>
        <v/>
      </c>
      <c r="AP29" s="28" t="str">
        <f t="shared" si="162"/>
        <v/>
      </c>
      <c r="AQ29" s="28" t="str">
        <f t="shared" si="163"/>
        <v/>
      </c>
      <c r="AR29" s="28" t="str">
        <f t="shared" si="164"/>
        <v/>
      </c>
      <c r="AS29" s="28" t="str">
        <f t="shared" si="165"/>
        <v/>
      </c>
      <c r="AT29" s="28" t="str">
        <f t="shared" si="166"/>
        <v/>
      </c>
      <c r="AU29" s="28" t="str">
        <f t="shared" si="167"/>
        <v/>
      </c>
      <c r="AV29" s="28" t="str">
        <f t="shared" si="168"/>
        <v/>
      </c>
      <c r="AW29" s="28" t="str">
        <f t="shared" si="169"/>
        <v/>
      </c>
      <c r="AX29" s="28" t="str">
        <f t="shared" si="170"/>
        <v/>
      </c>
      <c r="AY29" s="28" t="str">
        <f t="shared" si="171"/>
        <v/>
      </c>
      <c r="AZ29" s="28" t="str">
        <f t="shared" si="172"/>
        <v/>
      </c>
      <c r="BA29" s="28" t="str">
        <f t="shared" si="173"/>
        <v/>
      </c>
      <c r="BB29" s="28" t="str">
        <f t="shared" si="174"/>
        <v/>
      </c>
      <c r="BC29" s="28" t="str">
        <f t="shared" si="175"/>
        <v/>
      </c>
      <c r="BD29" s="28" t="str">
        <f t="shared" si="176"/>
        <v/>
      </c>
      <c r="BE29" s="28" t="str">
        <f t="shared" si="177"/>
        <v/>
      </c>
      <c r="BF29" s="28" t="str">
        <f t="shared" si="178"/>
        <v/>
      </c>
      <c r="BG29" s="28" t="str">
        <f t="shared" si="179"/>
        <v/>
      </c>
      <c r="BH29" s="28" t="str">
        <f t="shared" si="180"/>
        <v/>
      </c>
      <c r="BI29" s="28" t="str">
        <f t="shared" si="181"/>
        <v/>
      </c>
      <c r="BJ29" s="28" t="str">
        <f t="shared" si="182"/>
        <v/>
      </c>
      <c r="BK29" s="28" t="str">
        <f t="shared" si="183"/>
        <v/>
      </c>
      <c r="BL29" s="28" t="str">
        <f t="shared" si="184"/>
        <v/>
      </c>
      <c r="BM29" s="28" t="str">
        <f t="shared" si="185"/>
        <v/>
      </c>
      <c r="BN29" s="28" t="str">
        <f t="shared" si="186"/>
        <v/>
      </c>
      <c r="BO29" s="28" t="str">
        <f t="shared" si="187"/>
        <v/>
      </c>
      <c r="BP29" s="28" t="str">
        <f t="shared" si="188"/>
        <v/>
      </c>
      <c r="BQ29" s="28">
        <f t="shared" si="189"/>
        <v>0</v>
      </c>
      <c r="BR29" s="501">
        <v>1906</v>
      </c>
      <c r="BS29" s="17" t="str">
        <f t="shared" si="31"/>
        <v/>
      </c>
      <c r="BT29" s="17" t="str">
        <f t="shared" si="32"/>
        <v/>
      </c>
      <c r="BU29" s="17" t="str">
        <f t="shared" si="33"/>
        <v/>
      </c>
      <c r="BV29" s="17" t="str">
        <f t="shared" si="190"/>
        <v/>
      </c>
      <c r="BW29" s="17" t="str">
        <f t="shared" si="191"/>
        <v/>
      </c>
      <c r="BX29" s="17" t="str">
        <f t="shared" si="192"/>
        <v/>
      </c>
      <c r="BY29" s="17" t="str">
        <f t="shared" si="193"/>
        <v/>
      </c>
      <c r="BZ29" s="17" t="str">
        <f t="shared" si="194"/>
        <v/>
      </c>
      <c r="CA29" s="17" t="str">
        <f t="shared" si="195"/>
        <v/>
      </c>
      <c r="CB29" s="17" t="str">
        <f t="shared" si="196"/>
        <v/>
      </c>
      <c r="CC29" s="17" t="str">
        <f t="shared" si="197"/>
        <v/>
      </c>
      <c r="CD29" s="17" t="str">
        <f t="shared" si="198"/>
        <v/>
      </c>
      <c r="CE29" s="17" t="str">
        <f t="shared" si="199"/>
        <v/>
      </c>
      <c r="CF29" s="17" t="str">
        <f t="shared" si="200"/>
        <v/>
      </c>
      <c r="CG29" s="17" t="str">
        <f t="shared" si="201"/>
        <v/>
      </c>
      <c r="CH29" s="17" t="str">
        <f t="shared" si="202"/>
        <v/>
      </c>
      <c r="CI29" s="17" t="str">
        <f t="shared" si="203"/>
        <v/>
      </c>
      <c r="CJ29" s="17" t="str">
        <f t="shared" si="204"/>
        <v/>
      </c>
      <c r="CK29" s="17" t="str">
        <f t="shared" si="205"/>
        <v/>
      </c>
      <c r="CL29" s="17" t="str">
        <f t="shared" si="206"/>
        <v/>
      </c>
      <c r="CM29" s="17" t="str">
        <f t="shared" si="207"/>
        <v/>
      </c>
      <c r="CN29" s="17" t="str">
        <f t="shared" si="208"/>
        <v/>
      </c>
      <c r="CO29" s="17" t="str">
        <f t="shared" si="209"/>
        <v/>
      </c>
      <c r="CP29" s="17" t="str">
        <f t="shared" si="210"/>
        <v/>
      </c>
      <c r="CQ29" s="17" t="str">
        <f t="shared" si="211"/>
        <v/>
      </c>
      <c r="CR29" s="17" t="str">
        <f t="shared" si="212"/>
        <v/>
      </c>
      <c r="CS29" s="17" t="str">
        <f t="shared" si="213"/>
        <v/>
      </c>
      <c r="CT29" s="17" t="str">
        <f t="shared" si="214"/>
        <v/>
      </c>
      <c r="CU29" s="17" t="str">
        <f t="shared" si="215"/>
        <v/>
      </c>
      <c r="CV29" s="17" t="str">
        <f t="shared" si="216"/>
        <v/>
      </c>
      <c r="CW29" s="17" t="str">
        <f t="shared" si="217"/>
        <v/>
      </c>
      <c r="CX29" s="501">
        <v>1906</v>
      </c>
      <c r="CY29" s="28" t="str">
        <f t="shared" si="349"/>
        <v/>
      </c>
      <c r="CZ29" s="28" t="str">
        <f t="shared" si="350"/>
        <v/>
      </c>
      <c r="DA29" s="28" t="str">
        <f t="shared" si="351"/>
        <v/>
      </c>
      <c r="DB29" s="28" t="str">
        <f t="shared" si="352"/>
        <v/>
      </c>
      <c r="DC29" s="28" t="str">
        <f t="shared" si="353"/>
        <v/>
      </c>
      <c r="DD29" s="28" t="str">
        <f t="shared" si="354"/>
        <v/>
      </c>
      <c r="DE29" s="28" t="str">
        <f t="shared" si="355"/>
        <v/>
      </c>
      <c r="DF29" s="28" t="str">
        <f t="shared" si="356"/>
        <v/>
      </c>
      <c r="DG29" s="28" t="str">
        <f t="shared" si="357"/>
        <v/>
      </c>
      <c r="DH29" s="28" t="str">
        <f t="shared" si="358"/>
        <v/>
      </c>
      <c r="DI29" s="28" t="str">
        <f t="shared" si="359"/>
        <v/>
      </c>
      <c r="DJ29" s="28" t="str">
        <f t="shared" si="360"/>
        <v/>
      </c>
      <c r="DK29" s="28" t="str">
        <f t="shared" si="361"/>
        <v/>
      </c>
      <c r="DL29" s="28" t="str">
        <f t="shared" si="362"/>
        <v/>
      </c>
      <c r="DM29" s="28" t="str">
        <f t="shared" si="363"/>
        <v/>
      </c>
      <c r="DN29" s="28" t="str">
        <f t="shared" si="364"/>
        <v/>
      </c>
      <c r="DO29" s="28" t="str">
        <f t="shared" si="365"/>
        <v/>
      </c>
      <c r="DP29" s="28" t="str">
        <f t="shared" si="366"/>
        <v/>
      </c>
      <c r="DQ29" s="28" t="str">
        <f t="shared" si="367"/>
        <v/>
      </c>
      <c r="DR29" s="28" t="str">
        <f t="shared" si="368"/>
        <v/>
      </c>
      <c r="DS29" s="28" t="str">
        <f t="shared" si="369"/>
        <v/>
      </c>
      <c r="DT29" s="28" t="str">
        <f t="shared" si="370"/>
        <v/>
      </c>
      <c r="DU29" s="28" t="str">
        <f t="shared" si="371"/>
        <v/>
      </c>
      <c r="DV29" s="28" t="str">
        <f t="shared" si="372"/>
        <v/>
      </c>
      <c r="DW29" s="28" t="str">
        <f t="shared" si="373"/>
        <v/>
      </c>
      <c r="DX29" s="28" t="str">
        <f t="shared" si="374"/>
        <v/>
      </c>
      <c r="DY29" s="28" t="str">
        <f t="shared" si="375"/>
        <v/>
      </c>
      <c r="DZ29" s="28" t="str">
        <f t="shared" si="376"/>
        <v/>
      </c>
      <c r="EA29" s="28" t="str">
        <f t="shared" si="377"/>
        <v/>
      </c>
      <c r="EB29" s="28" t="str">
        <f t="shared" si="378"/>
        <v/>
      </c>
      <c r="EC29" s="28" t="str">
        <f t="shared" si="379"/>
        <v/>
      </c>
      <c r="ED29" s="28">
        <f t="shared" si="380"/>
        <v>0</v>
      </c>
      <c r="EE29" s="501">
        <v>1906</v>
      </c>
      <c r="EF29" s="17" t="str">
        <f t="shared" si="250"/>
        <v/>
      </c>
      <c r="EG29" s="17" t="str">
        <f t="shared" si="251"/>
        <v/>
      </c>
      <c r="EH29" s="17" t="str">
        <f t="shared" si="252"/>
        <v/>
      </c>
      <c r="EI29" s="17" t="str">
        <f t="shared" si="253"/>
        <v/>
      </c>
      <c r="EJ29" s="17" t="str">
        <f t="shared" si="254"/>
        <v/>
      </c>
      <c r="EK29" s="17" t="str">
        <f t="shared" si="255"/>
        <v/>
      </c>
      <c r="EL29" s="17" t="str">
        <f t="shared" si="256"/>
        <v/>
      </c>
      <c r="EM29" s="17" t="str">
        <f t="shared" si="257"/>
        <v/>
      </c>
      <c r="EN29" s="17" t="str">
        <f t="shared" si="258"/>
        <v/>
      </c>
      <c r="EO29" s="17" t="str">
        <f t="shared" si="259"/>
        <v/>
      </c>
      <c r="EP29" s="17" t="str">
        <f t="shared" si="260"/>
        <v/>
      </c>
      <c r="EQ29" s="17" t="str">
        <f t="shared" si="261"/>
        <v/>
      </c>
      <c r="ER29" s="17" t="str">
        <f t="shared" si="262"/>
        <v/>
      </c>
      <c r="ES29" s="17" t="str">
        <f t="shared" si="263"/>
        <v/>
      </c>
      <c r="ET29" s="17" t="str">
        <f t="shared" si="264"/>
        <v/>
      </c>
      <c r="EU29" s="17" t="str">
        <f t="shared" si="265"/>
        <v/>
      </c>
      <c r="EV29" s="17" t="str">
        <f t="shared" si="266"/>
        <v/>
      </c>
      <c r="EW29" s="17" t="str">
        <f t="shared" si="267"/>
        <v/>
      </c>
      <c r="EX29" s="17" t="str">
        <f t="shared" si="268"/>
        <v/>
      </c>
      <c r="EY29" s="17" t="str">
        <f t="shared" si="269"/>
        <v/>
      </c>
      <c r="EZ29" s="17" t="str">
        <f t="shared" si="270"/>
        <v/>
      </c>
      <c r="FA29" s="17" t="str">
        <f t="shared" si="271"/>
        <v/>
      </c>
      <c r="FB29" s="17" t="str">
        <f t="shared" si="272"/>
        <v/>
      </c>
      <c r="FC29" s="17" t="str">
        <f t="shared" si="273"/>
        <v/>
      </c>
      <c r="FD29" s="17" t="str">
        <f t="shared" si="274"/>
        <v/>
      </c>
      <c r="FE29" s="17" t="str">
        <f t="shared" si="275"/>
        <v/>
      </c>
      <c r="FF29" s="17" t="str">
        <f t="shared" si="276"/>
        <v/>
      </c>
      <c r="FG29" s="17" t="str">
        <f t="shared" si="277"/>
        <v/>
      </c>
      <c r="FH29" s="17" t="str">
        <f t="shared" si="278"/>
        <v/>
      </c>
      <c r="FI29" s="17" t="str">
        <f t="shared" si="279"/>
        <v/>
      </c>
      <c r="FJ29" s="17" t="str">
        <f t="shared" si="280"/>
        <v/>
      </c>
      <c r="FK29" s="310">
        <f t="shared" si="413"/>
        <v>0</v>
      </c>
      <c r="FL29" s="501">
        <v>1906</v>
      </c>
      <c r="FM29" s="17" t="str">
        <f t="shared" si="282"/>
        <v/>
      </c>
      <c r="FN29" s="17" t="str">
        <f t="shared" si="283"/>
        <v/>
      </c>
      <c r="FO29" s="17" t="str">
        <f t="shared" si="284"/>
        <v/>
      </c>
      <c r="FP29" s="17" t="str">
        <f t="shared" si="285"/>
        <v/>
      </c>
      <c r="FQ29" s="17" t="str">
        <f t="shared" si="286"/>
        <v/>
      </c>
      <c r="FR29" s="17" t="str">
        <f t="shared" si="287"/>
        <v/>
      </c>
      <c r="FS29" s="17" t="str">
        <f t="shared" si="288"/>
        <v/>
      </c>
      <c r="FT29" s="17" t="str">
        <f t="shared" si="289"/>
        <v/>
      </c>
      <c r="FU29" s="17" t="str">
        <f t="shared" si="290"/>
        <v/>
      </c>
      <c r="FV29" s="17" t="str">
        <f t="shared" si="291"/>
        <v/>
      </c>
      <c r="FW29" s="17" t="str">
        <f t="shared" si="292"/>
        <v/>
      </c>
      <c r="FX29" s="17" t="str">
        <f t="shared" si="293"/>
        <v/>
      </c>
      <c r="FY29" s="17" t="str">
        <f t="shared" si="294"/>
        <v/>
      </c>
      <c r="FZ29" s="17" t="str">
        <f t="shared" si="295"/>
        <v/>
      </c>
      <c r="GA29" s="17" t="str">
        <f t="shared" si="296"/>
        <v/>
      </c>
      <c r="GB29" s="17" t="str">
        <f t="shared" si="297"/>
        <v/>
      </c>
      <c r="GC29" s="17" t="str">
        <f t="shared" si="298"/>
        <v/>
      </c>
      <c r="GD29" s="17" t="str">
        <f t="shared" si="299"/>
        <v/>
      </c>
      <c r="GE29" s="17">
        <f t="shared" si="300"/>
        <v>1906</v>
      </c>
      <c r="GF29" s="17" t="str">
        <f t="shared" si="301"/>
        <v/>
      </c>
      <c r="GG29" s="17" t="str">
        <f t="shared" si="302"/>
        <v/>
      </c>
      <c r="GH29" s="17" t="str">
        <f t="shared" si="303"/>
        <v/>
      </c>
      <c r="GI29" s="17" t="str">
        <f t="shared" si="304"/>
        <v/>
      </c>
      <c r="GJ29" s="17" t="str">
        <f t="shared" si="305"/>
        <v/>
      </c>
      <c r="GK29" s="17">
        <f t="shared" si="306"/>
        <v>1906</v>
      </c>
      <c r="GL29" s="17" t="str">
        <f t="shared" si="307"/>
        <v/>
      </c>
      <c r="GM29" s="17" t="str">
        <f t="shared" si="308"/>
        <v/>
      </c>
      <c r="GN29" s="17" t="str">
        <f t="shared" si="309"/>
        <v/>
      </c>
      <c r="GO29" s="17" t="str">
        <f t="shared" si="310"/>
        <v/>
      </c>
      <c r="GP29" s="17" t="str">
        <f t="shared" si="311"/>
        <v/>
      </c>
      <c r="GQ29" s="17" t="str">
        <f t="shared" si="312"/>
        <v/>
      </c>
      <c r="GS29" s="501">
        <v>1906</v>
      </c>
      <c r="GT29" s="28" t="str">
        <f t="shared" si="381"/>
        <v/>
      </c>
      <c r="GU29" s="28" t="str">
        <f t="shared" si="382"/>
        <v/>
      </c>
      <c r="GV29" s="28" t="str">
        <f t="shared" si="383"/>
        <v/>
      </c>
      <c r="GW29" s="28" t="str">
        <f t="shared" si="384"/>
        <v/>
      </c>
      <c r="GX29" s="28" t="str">
        <f t="shared" si="385"/>
        <v/>
      </c>
      <c r="GY29" s="28" t="str">
        <f t="shared" si="386"/>
        <v/>
      </c>
      <c r="GZ29" s="28" t="str">
        <f t="shared" si="387"/>
        <v/>
      </c>
      <c r="HA29" s="28" t="str">
        <f t="shared" si="388"/>
        <v/>
      </c>
      <c r="HB29" s="28" t="str">
        <f t="shared" si="389"/>
        <v/>
      </c>
      <c r="HC29" s="28" t="str">
        <f t="shared" si="390"/>
        <v/>
      </c>
      <c r="HD29" s="28" t="str">
        <f t="shared" si="391"/>
        <v/>
      </c>
      <c r="HE29" s="28" t="str">
        <f t="shared" si="392"/>
        <v/>
      </c>
      <c r="HF29" s="28" t="str">
        <f t="shared" si="393"/>
        <v/>
      </c>
      <c r="HG29" s="28" t="str">
        <f t="shared" si="394"/>
        <v/>
      </c>
      <c r="HH29" s="28" t="str">
        <f t="shared" si="395"/>
        <v/>
      </c>
      <c r="HI29" s="28" t="str">
        <f t="shared" si="396"/>
        <v/>
      </c>
      <c r="HJ29" s="28" t="str">
        <f t="shared" si="397"/>
        <v/>
      </c>
      <c r="HK29" s="28" t="str">
        <f t="shared" si="398"/>
        <v/>
      </c>
      <c r="HL29" s="28" t="str">
        <f t="shared" si="399"/>
        <v/>
      </c>
      <c r="HM29" s="28" t="str">
        <f t="shared" si="400"/>
        <v/>
      </c>
      <c r="HN29" s="28" t="str">
        <f t="shared" si="401"/>
        <v/>
      </c>
      <c r="HO29" s="28" t="str">
        <f t="shared" si="402"/>
        <v/>
      </c>
      <c r="HP29" s="28" t="str">
        <f t="shared" si="403"/>
        <v/>
      </c>
      <c r="HQ29" s="28" t="str">
        <f t="shared" si="404"/>
        <v/>
      </c>
      <c r="HR29" s="28" t="str">
        <f t="shared" si="405"/>
        <v/>
      </c>
      <c r="HS29" s="28" t="str">
        <f t="shared" si="406"/>
        <v/>
      </c>
      <c r="HT29" s="28" t="str">
        <f t="shared" si="407"/>
        <v/>
      </c>
      <c r="HU29" s="28" t="str">
        <f t="shared" si="408"/>
        <v/>
      </c>
      <c r="HV29" s="28" t="str">
        <f t="shared" si="409"/>
        <v/>
      </c>
      <c r="HW29" s="28" t="str">
        <f t="shared" si="410"/>
        <v/>
      </c>
      <c r="HX29" s="28" t="str">
        <f t="shared" si="411"/>
        <v/>
      </c>
      <c r="HY29" s="28">
        <f t="shared" si="412"/>
        <v>0</v>
      </c>
      <c r="HZ29" s="501">
        <v>1906</v>
      </c>
    </row>
    <row r="30" spans="1:236">
      <c r="A30" s="3">
        <v>1907</v>
      </c>
      <c r="B30" s="5">
        <v>41</v>
      </c>
      <c r="C30" s="5">
        <v>65</v>
      </c>
      <c r="D30" s="5">
        <v>56</v>
      </c>
      <c r="E30" s="5">
        <v>50</v>
      </c>
      <c r="F30" s="5">
        <v>39</v>
      </c>
      <c r="G30" s="143">
        <v>42</v>
      </c>
      <c r="H30" s="5">
        <v>31</v>
      </c>
      <c r="I30" s="5">
        <v>56</v>
      </c>
      <c r="J30" s="5">
        <v>50</v>
      </c>
      <c r="K30" s="5">
        <v>37</v>
      </c>
      <c r="L30" s="143">
        <v>46</v>
      </c>
      <c r="M30" s="5">
        <v>48</v>
      </c>
      <c r="N30" s="5">
        <v>77</v>
      </c>
      <c r="O30" s="5">
        <v>77</v>
      </c>
      <c r="P30" s="5">
        <v>56</v>
      </c>
      <c r="Q30" s="143">
        <v>61</v>
      </c>
      <c r="R30" s="5">
        <v>70</v>
      </c>
      <c r="S30" s="5">
        <v>59</v>
      </c>
      <c r="T30" s="5">
        <v>70</v>
      </c>
      <c r="U30" s="5">
        <v>72</v>
      </c>
      <c r="V30" s="143">
        <v>59</v>
      </c>
      <c r="W30" s="5">
        <v>89</v>
      </c>
      <c r="X30" s="5">
        <v>94</v>
      </c>
      <c r="Y30" s="5">
        <v>87</v>
      </c>
      <c r="Z30" s="5">
        <v>57</v>
      </c>
      <c r="AA30" s="143">
        <v>71</v>
      </c>
      <c r="AB30" s="5">
        <v>87</v>
      </c>
      <c r="AC30" s="5">
        <v>91</v>
      </c>
      <c r="AD30" s="5">
        <v>94</v>
      </c>
      <c r="AE30" s="5">
        <v>77</v>
      </c>
      <c r="AF30" s="5">
        <v>59</v>
      </c>
      <c r="AG30" s="14">
        <f t="shared" si="345"/>
        <v>1968</v>
      </c>
      <c r="AH30" s="8">
        <f t="shared" si="346"/>
        <v>63.483870967741936</v>
      </c>
      <c r="AI30" s="17">
        <f t="shared" si="347"/>
        <v>94</v>
      </c>
      <c r="AJ30" s="20">
        <f t="shared" si="348"/>
        <v>31</v>
      </c>
      <c r="AK30" s="501">
        <v>1907</v>
      </c>
      <c r="AL30" s="28" t="str">
        <f t="shared" si="158"/>
        <v/>
      </c>
      <c r="AM30" s="28" t="str">
        <f t="shared" si="159"/>
        <v/>
      </c>
      <c r="AN30" s="28" t="str">
        <f t="shared" si="160"/>
        <v/>
      </c>
      <c r="AO30" s="28" t="str">
        <f t="shared" si="161"/>
        <v/>
      </c>
      <c r="AP30" s="28" t="str">
        <f t="shared" si="162"/>
        <v/>
      </c>
      <c r="AQ30" s="28" t="str">
        <f t="shared" si="163"/>
        <v/>
      </c>
      <c r="AR30" s="28" t="str">
        <f t="shared" si="164"/>
        <v/>
      </c>
      <c r="AS30" s="28" t="str">
        <f t="shared" si="165"/>
        <v/>
      </c>
      <c r="AT30" s="28" t="str">
        <f t="shared" si="166"/>
        <v/>
      </c>
      <c r="AU30" s="28" t="str">
        <f t="shared" si="167"/>
        <v/>
      </c>
      <c r="AV30" s="28" t="str">
        <f t="shared" si="168"/>
        <v/>
      </c>
      <c r="AW30" s="28" t="str">
        <f t="shared" si="169"/>
        <v/>
      </c>
      <c r="AX30" s="28" t="str">
        <f t="shared" si="170"/>
        <v/>
      </c>
      <c r="AY30" s="28" t="str">
        <f t="shared" si="171"/>
        <v/>
      </c>
      <c r="AZ30" s="28" t="str">
        <f t="shared" si="172"/>
        <v/>
      </c>
      <c r="BA30" s="28" t="str">
        <f t="shared" si="173"/>
        <v/>
      </c>
      <c r="BB30" s="28" t="str">
        <f t="shared" si="174"/>
        <v/>
      </c>
      <c r="BC30" s="28" t="str">
        <f t="shared" si="175"/>
        <v/>
      </c>
      <c r="BD30" s="28" t="str">
        <f t="shared" si="176"/>
        <v/>
      </c>
      <c r="BE30" s="28" t="str">
        <f t="shared" si="177"/>
        <v/>
      </c>
      <c r="BF30" s="28" t="str">
        <f t="shared" si="178"/>
        <v/>
      </c>
      <c r="BG30" s="28" t="str">
        <f t="shared" si="179"/>
        <v/>
      </c>
      <c r="BH30" s="28">
        <f t="shared" si="180"/>
        <v>1</v>
      </c>
      <c r="BI30" s="28" t="str">
        <f t="shared" si="181"/>
        <v/>
      </c>
      <c r="BJ30" s="28" t="str">
        <f t="shared" si="182"/>
        <v/>
      </c>
      <c r="BK30" s="28" t="str">
        <f t="shared" si="183"/>
        <v/>
      </c>
      <c r="BL30" s="28" t="str">
        <f t="shared" si="184"/>
        <v/>
      </c>
      <c r="BM30" s="28">
        <f t="shared" si="185"/>
        <v>1</v>
      </c>
      <c r="BN30" s="28">
        <f t="shared" si="186"/>
        <v>1</v>
      </c>
      <c r="BO30" s="28" t="str">
        <f t="shared" si="187"/>
        <v/>
      </c>
      <c r="BP30" s="28" t="str">
        <f t="shared" si="188"/>
        <v/>
      </c>
      <c r="BQ30" s="28">
        <f t="shared" si="189"/>
        <v>3</v>
      </c>
      <c r="BR30" s="501">
        <v>1907</v>
      </c>
      <c r="BS30" s="17" t="str">
        <f t="shared" si="31"/>
        <v/>
      </c>
      <c r="BT30" s="17" t="str">
        <f t="shared" si="32"/>
        <v/>
      </c>
      <c r="BU30" s="17" t="str">
        <f t="shared" si="33"/>
        <v/>
      </c>
      <c r="BV30" s="17" t="str">
        <f t="shared" si="190"/>
        <v/>
      </c>
      <c r="BW30" s="17" t="str">
        <f t="shared" si="191"/>
        <v/>
      </c>
      <c r="BX30" s="17" t="str">
        <f t="shared" si="192"/>
        <v/>
      </c>
      <c r="BY30" s="17" t="str">
        <f t="shared" si="193"/>
        <v/>
      </c>
      <c r="BZ30" s="17" t="str">
        <f t="shared" si="194"/>
        <v/>
      </c>
      <c r="CA30" s="17" t="str">
        <f t="shared" si="195"/>
        <v/>
      </c>
      <c r="CB30" s="17" t="str">
        <f t="shared" si="196"/>
        <v/>
      </c>
      <c r="CC30" s="17" t="str">
        <f t="shared" si="197"/>
        <v/>
      </c>
      <c r="CD30" s="17" t="str">
        <f t="shared" si="198"/>
        <v/>
      </c>
      <c r="CE30" s="17" t="str">
        <f t="shared" si="199"/>
        <v/>
      </c>
      <c r="CF30" s="17" t="str">
        <f t="shared" si="200"/>
        <v/>
      </c>
      <c r="CG30" s="17" t="str">
        <f t="shared" si="201"/>
        <v/>
      </c>
      <c r="CH30" s="17" t="str">
        <f t="shared" si="202"/>
        <v/>
      </c>
      <c r="CI30" s="17" t="str">
        <f t="shared" si="203"/>
        <v/>
      </c>
      <c r="CJ30" s="17" t="str">
        <f t="shared" si="204"/>
        <v/>
      </c>
      <c r="CK30" s="17" t="str">
        <f t="shared" si="205"/>
        <v/>
      </c>
      <c r="CL30" s="17" t="str">
        <f t="shared" si="206"/>
        <v/>
      </c>
      <c r="CM30" s="17" t="str">
        <f t="shared" si="207"/>
        <v/>
      </c>
      <c r="CN30" s="17" t="str">
        <f t="shared" si="208"/>
        <v/>
      </c>
      <c r="CO30" s="17">
        <f t="shared" si="209"/>
        <v>1907</v>
      </c>
      <c r="CP30" s="17">
        <f t="shared" si="210"/>
        <v>1907</v>
      </c>
      <c r="CQ30" s="17" t="str">
        <f t="shared" si="211"/>
        <v/>
      </c>
      <c r="CR30" s="17" t="str">
        <f t="shared" si="212"/>
        <v/>
      </c>
      <c r="CS30" s="17">
        <f t="shared" si="213"/>
        <v>1907</v>
      </c>
      <c r="CT30" s="17">
        <f t="shared" si="214"/>
        <v>1907</v>
      </c>
      <c r="CU30" s="17">
        <f t="shared" si="215"/>
        <v>1907</v>
      </c>
      <c r="CV30" s="17" t="str">
        <f t="shared" si="216"/>
        <v/>
      </c>
      <c r="CW30" s="17" t="str">
        <f t="shared" si="217"/>
        <v/>
      </c>
      <c r="CX30" s="501">
        <v>1907</v>
      </c>
      <c r="CY30" s="28" t="str">
        <f t="shared" si="349"/>
        <v/>
      </c>
      <c r="CZ30" s="28" t="str">
        <f t="shared" si="350"/>
        <v/>
      </c>
      <c r="DA30" s="28" t="str">
        <f t="shared" si="351"/>
        <v/>
      </c>
      <c r="DB30" s="28" t="str">
        <f t="shared" si="352"/>
        <v/>
      </c>
      <c r="DC30" s="28" t="str">
        <f t="shared" si="353"/>
        <v/>
      </c>
      <c r="DD30" s="28" t="str">
        <f t="shared" si="354"/>
        <v/>
      </c>
      <c r="DE30" s="28" t="str">
        <f t="shared" si="355"/>
        <v/>
      </c>
      <c r="DF30" s="28" t="str">
        <f t="shared" si="356"/>
        <v/>
      </c>
      <c r="DG30" s="28" t="str">
        <f t="shared" si="357"/>
        <v/>
      </c>
      <c r="DH30" s="28" t="str">
        <f t="shared" si="358"/>
        <v/>
      </c>
      <c r="DI30" s="28" t="str">
        <f t="shared" si="359"/>
        <v/>
      </c>
      <c r="DJ30" s="28" t="str">
        <f t="shared" si="360"/>
        <v/>
      </c>
      <c r="DK30" s="28">
        <f t="shared" si="361"/>
        <v>1</v>
      </c>
      <c r="DL30" s="28">
        <f t="shared" si="362"/>
        <v>1</v>
      </c>
      <c r="DM30" s="28" t="str">
        <f t="shared" si="363"/>
        <v/>
      </c>
      <c r="DN30" s="28" t="str">
        <f t="shared" si="364"/>
        <v/>
      </c>
      <c r="DO30" s="28">
        <f t="shared" si="365"/>
        <v>1</v>
      </c>
      <c r="DP30" s="28" t="str">
        <f t="shared" si="366"/>
        <v/>
      </c>
      <c r="DQ30" s="28">
        <f t="shared" si="367"/>
        <v>1</v>
      </c>
      <c r="DR30" s="28">
        <f t="shared" si="368"/>
        <v>1</v>
      </c>
      <c r="DS30" s="28" t="str">
        <f t="shared" si="369"/>
        <v/>
      </c>
      <c r="DT30" s="28">
        <f t="shared" si="370"/>
        <v>1</v>
      </c>
      <c r="DU30" s="28">
        <f t="shared" si="371"/>
        <v>1</v>
      </c>
      <c r="DV30" s="28">
        <f t="shared" si="372"/>
        <v>1</v>
      </c>
      <c r="DW30" s="28" t="str">
        <f t="shared" si="373"/>
        <v/>
      </c>
      <c r="DX30" s="28">
        <f t="shared" si="374"/>
        <v>1</v>
      </c>
      <c r="DY30" s="28">
        <f t="shared" si="375"/>
        <v>1</v>
      </c>
      <c r="DZ30" s="28">
        <f t="shared" si="376"/>
        <v>1</v>
      </c>
      <c r="EA30" s="28">
        <f t="shared" si="377"/>
        <v>1</v>
      </c>
      <c r="EB30" s="28">
        <f t="shared" si="378"/>
        <v>1</v>
      </c>
      <c r="EC30" s="28" t="str">
        <f t="shared" si="379"/>
        <v/>
      </c>
      <c r="ED30" s="28">
        <f t="shared" si="380"/>
        <v>13</v>
      </c>
      <c r="EE30" s="501">
        <v>1907</v>
      </c>
      <c r="EF30" s="17" t="str">
        <f t="shared" si="250"/>
        <v/>
      </c>
      <c r="EG30" s="17" t="str">
        <f t="shared" si="251"/>
        <v/>
      </c>
      <c r="EH30" s="17" t="str">
        <f t="shared" si="252"/>
        <v/>
      </c>
      <c r="EI30" s="17" t="str">
        <f t="shared" si="253"/>
        <v/>
      </c>
      <c r="EJ30" s="17" t="str">
        <f t="shared" si="254"/>
        <v/>
      </c>
      <c r="EK30" s="17" t="str">
        <f t="shared" si="255"/>
        <v/>
      </c>
      <c r="EL30" s="17">
        <f t="shared" si="256"/>
        <v>1</v>
      </c>
      <c r="EM30" s="17" t="str">
        <f t="shared" si="257"/>
        <v/>
      </c>
      <c r="EN30" s="17" t="str">
        <f t="shared" si="258"/>
        <v/>
      </c>
      <c r="EO30" s="17" t="str">
        <f t="shared" si="259"/>
        <v/>
      </c>
      <c r="EP30" s="17" t="str">
        <f t="shared" si="260"/>
        <v/>
      </c>
      <c r="EQ30" s="17" t="str">
        <f t="shared" si="261"/>
        <v/>
      </c>
      <c r="ER30" s="17" t="str">
        <f t="shared" si="262"/>
        <v/>
      </c>
      <c r="ES30" s="17" t="str">
        <f t="shared" si="263"/>
        <v/>
      </c>
      <c r="ET30" s="17" t="str">
        <f t="shared" si="264"/>
        <v/>
      </c>
      <c r="EU30" s="17" t="str">
        <f t="shared" si="265"/>
        <v/>
      </c>
      <c r="EV30" s="17" t="str">
        <f t="shared" si="266"/>
        <v/>
      </c>
      <c r="EW30" s="17" t="str">
        <f t="shared" si="267"/>
        <v/>
      </c>
      <c r="EX30" s="17" t="str">
        <f t="shared" si="268"/>
        <v/>
      </c>
      <c r="EY30" s="17" t="str">
        <f t="shared" si="269"/>
        <v/>
      </c>
      <c r="EZ30" s="17" t="str">
        <f t="shared" si="270"/>
        <v/>
      </c>
      <c r="FA30" s="17" t="str">
        <f t="shared" si="271"/>
        <v/>
      </c>
      <c r="FB30" s="17" t="str">
        <f t="shared" si="272"/>
        <v/>
      </c>
      <c r="FC30" s="17" t="str">
        <f t="shared" si="273"/>
        <v/>
      </c>
      <c r="FD30" s="17" t="str">
        <f t="shared" si="274"/>
        <v/>
      </c>
      <c r="FE30" s="17" t="str">
        <f t="shared" si="275"/>
        <v/>
      </c>
      <c r="FF30" s="17" t="str">
        <f t="shared" si="276"/>
        <v/>
      </c>
      <c r="FG30" s="17" t="str">
        <f t="shared" si="277"/>
        <v/>
      </c>
      <c r="FH30" s="17" t="str">
        <f t="shared" si="278"/>
        <v/>
      </c>
      <c r="FI30" s="17" t="str">
        <f t="shared" si="279"/>
        <v/>
      </c>
      <c r="FJ30" s="17" t="str">
        <f t="shared" si="280"/>
        <v/>
      </c>
      <c r="FK30" s="310">
        <f t="shared" si="413"/>
        <v>1</v>
      </c>
      <c r="FL30" s="501">
        <v>1907</v>
      </c>
      <c r="FM30" s="17" t="str">
        <f t="shared" si="282"/>
        <v/>
      </c>
      <c r="FN30" s="17" t="str">
        <f t="shared" si="283"/>
        <v/>
      </c>
      <c r="FO30" s="17" t="str">
        <f t="shared" si="284"/>
        <v/>
      </c>
      <c r="FP30" s="17" t="str">
        <f t="shared" si="285"/>
        <v/>
      </c>
      <c r="FQ30" s="17" t="str">
        <f t="shared" si="286"/>
        <v/>
      </c>
      <c r="FR30" s="17" t="str">
        <f t="shared" si="287"/>
        <v/>
      </c>
      <c r="FS30" s="17" t="str">
        <f t="shared" si="288"/>
        <v/>
      </c>
      <c r="FT30" s="17" t="str">
        <f t="shared" si="289"/>
        <v/>
      </c>
      <c r="FU30" s="17" t="str">
        <f t="shared" si="290"/>
        <v/>
      </c>
      <c r="FV30" s="17" t="str">
        <f t="shared" si="291"/>
        <v/>
      </c>
      <c r="FW30" s="17" t="str">
        <f t="shared" si="292"/>
        <v/>
      </c>
      <c r="FX30" s="17" t="str">
        <f t="shared" si="293"/>
        <v/>
      </c>
      <c r="FY30" s="17" t="str">
        <f t="shared" si="294"/>
        <v/>
      </c>
      <c r="FZ30" s="17" t="str">
        <f t="shared" si="295"/>
        <v/>
      </c>
      <c r="GA30" s="17" t="str">
        <f t="shared" si="296"/>
        <v/>
      </c>
      <c r="GB30" s="17" t="str">
        <f t="shared" si="297"/>
        <v/>
      </c>
      <c r="GC30" s="17" t="str">
        <f t="shared" si="298"/>
        <v/>
      </c>
      <c r="GD30" s="17" t="str">
        <f t="shared" si="299"/>
        <v/>
      </c>
      <c r="GE30" s="17" t="str">
        <f t="shared" si="300"/>
        <v/>
      </c>
      <c r="GF30" s="17" t="str">
        <f t="shared" si="301"/>
        <v/>
      </c>
      <c r="GG30" s="17" t="str">
        <f t="shared" si="302"/>
        <v/>
      </c>
      <c r="GH30" s="17" t="str">
        <f t="shared" si="303"/>
        <v/>
      </c>
      <c r="GI30" s="17" t="str">
        <f t="shared" si="304"/>
        <v/>
      </c>
      <c r="GJ30" s="17" t="str">
        <f t="shared" si="305"/>
        <v/>
      </c>
      <c r="GK30" s="17" t="str">
        <f t="shared" si="306"/>
        <v/>
      </c>
      <c r="GL30" s="17" t="str">
        <f t="shared" si="307"/>
        <v/>
      </c>
      <c r="GM30" s="17" t="str">
        <f t="shared" si="308"/>
        <v/>
      </c>
      <c r="GN30" s="17" t="str">
        <f t="shared" si="309"/>
        <v/>
      </c>
      <c r="GO30" s="17" t="str">
        <f t="shared" si="310"/>
        <v/>
      </c>
      <c r="GP30" s="17" t="str">
        <f t="shared" si="311"/>
        <v/>
      </c>
      <c r="GQ30" s="17" t="str">
        <f t="shared" si="312"/>
        <v/>
      </c>
      <c r="GS30" s="501">
        <v>1907</v>
      </c>
      <c r="GT30" s="28" t="str">
        <f t="shared" si="381"/>
        <v/>
      </c>
      <c r="GU30" s="28" t="str">
        <f t="shared" si="382"/>
        <v/>
      </c>
      <c r="GV30" s="28" t="str">
        <f t="shared" si="383"/>
        <v/>
      </c>
      <c r="GW30" s="28" t="str">
        <f t="shared" si="384"/>
        <v/>
      </c>
      <c r="GX30" s="28" t="str">
        <f t="shared" si="385"/>
        <v/>
      </c>
      <c r="GY30" s="28" t="str">
        <f t="shared" si="386"/>
        <v/>
      </c>
      <c r="GZ30" s="28" t="str">
        <f t="shared" si="387"/>
        <v/>
      </c>
      <c r="HA30" s="28" t="str">
        <f t="shared" si="388"/>
        <v/>
      </c>
      <c r="HB30" s="28" t="str">
        <f t="shared" si="389"/>
        <v/>
      </c>
      <c r="HC30" s="28" t="str">
        <f t="shared" si="390"/>
        <v/>
      </c>
      <c r="HD30" s="28" t="str">
        <f t="shared" si="391"/>
        <v/>
      </c>
      <c r="HE30" s="28" t="str">
        <f t="shared" si="392"/>
        <v/>
      </c>
      <c r="HF30" s="28" t="str">
        <f t="shared" si="393"/>
        <v/>
      </c>
      <c r="HG30" s="28" t="str">
        <f t="shared" si="394"/>
        <v/>
      </c>
      <c r="HH30" s="28" t="str">
        <f t="shared" si="395"/>
        <v/>
      </c>
      <c r="HI30" s="28" t="str">
        <f t="shared" si="396"/>
        <v/>
      </c>
      <c r="HJ30" s="28" t="str">
        <f t="shared" si="397"/>
        <v/>
      </c>
      <c r="HK30" s="28" t="str">
        <f t="shared" si="398"/>
        <v/>
      </c>
      <c r="HL30" s="28" t="str">
        <f t="shared" si="399"/>
        <v/>
      </c>
      <c r="HM30" s="28" t="str">
        <f t="shared" si="400"/>
        <v/>
      </c>
      <c r="HN30" s="28" t="str">
        <f t="shared" si="401"/>
        <v/>
      </c>
      <c r="HO30" s="28">
        <f t="shared" si="402"/>
        <v>1</v>
      </c>
      <c r="HP30" s="28">
        <f t="shared" si="403"/>
        <v>1</v>
      </c>
      <c r="HQ30" s="28">
        <f t="shared" si="404"/>
        <v>1</v>
      </c>
      <c r="HR30" s="28" t="str">
        <f t="shared" si="405"/>
        <v/>
      </c>
      <c r="HS30" s="28" t="str">
        <f t="shared" si="406"/>
        <v/>
      </c>
      <c r="HT30" s="28">
        <f t="shared" si="407"/>
        <v>1</v>
      </c>
      <c r="HU30" s="28">
        <f t="shared" si="408"/>
        <v>1</v>
      </c>
      <c r="HV30" s="28">
        <f t="shared" si="409"/>
        <v>1</v>
      </c>
      <c r="HW30" s="28" t="str">
        <f t="shared" si="410"/>
        <v/>
      </c>
      <c r="HX30" s="28" t="str">
        <f t="shared" si="411"/>
        <v/>
      </c>
      <c r="HY30" s="28">
        <f t="shared" si="412"/>
        <v>6</v>
      </c>
      <c r="HZ30" s="501">
        <v>1907</v>
      </c>
    </row>
    <row r="31" spans="1:236">
      <c r="A31" s="3">
        <v>1908</v>
      </c>
      <c r="B31" s="5">
        <v>53</v>
      </c>
      <c r="C31" s="5">
        <v>68</v>
      </c>
      <c r="D31" s="5">
        <v>58</v>
      </c>
      <c r="E31" s="5">
        <v>49</v>
      </c>
      <c r="F31" s="5">
        <v>39</v>
      </c>
      <c r="G31" s="143">
        <v>57</v>
      </c>
      <c r="H31" s="5">
        <v>79</v>
      </c>
      <c r="I31" s="5">
        <v>61</v>
      </c>
      <c r="J31" s="5">
        <v>47</v>
      </c>
      <c r="K31" s="5">
        <v>55</v>
      </c>
      <c r="L31" s="143">
        <v>59</v>
      </c>
      <c r="M31" s="5">
        <v>67</v>
      </c>
      <c r="N31" s="5">
        <v>65</v>
      </c>
      <c r="O31" s="5">
        <v>69</v>
      </c>
      <c r="P31" s="5">
        <v>77</v>
      </c>
      <c r="Q31" s="143">
        <v>70</v>
      </c>
      <c r="R31" s="5">
        <v>54</v>
      </c>
      <c r="S31" s="5">
        <v>76</v>
      </c>
      <c r="T31" s="5">
        <v>78</v>
      </c>
      <c r="U31" s="5">
        <v>45</v>
      </c>
      <c r="V31" s="143">
        <v>46</v>
      </c>
      <c r="W31" s="5">
        <v>58</v>
      </c>
      <c r="X31" s="5">
        <v>62</v>
      </c>
      <c r="Y31" s="5">
        <v>65</v>
      </c>
      <c r="Z31" s="5">
        <v>63</v>
      </c>
      <c r="AA31" s="143">
        <v>75</v>
      </c>
      <c r="AB31" s="5">
        <v>80</v>
      </c>
      <c r="AC31" s="5">
        <v>82</v>
      </c>
      <c r="AD31" s="5">
        <v>81</v>
      </c>
      <c r="AE31" s="5">
        <v>57</v>
      </c>
      <c r="AF31" s="5">
        <v>58</v>
      </c>
      <c r="AG31" s="14">
        <f t="shared" si="345"/>
        <v>1953</v>
      </c>
      <c r="AH31" s="8">
        <f t="shared" si="346"/>
        <v>63</v>
      </c>
      <c r="AI31" s="17">
        <f t="shared" si="347"/>
        <v>82</v>
      </c>
      <c r="AJ31" s="20">
        <f t="shared" si="348"/>
        <v>39</v>
      </c>
      <c r="AK31" s="501">
        <v>1908</v>
      </c>
      <c r="AL31" s="28" t="str">
        <f t="shared" si="158"/>
        <v/>
      </c>
      <c r="AM31" s="28" t="str">
        <f t="shared" si="159"/>
        <v/>
      </c>
      <c r="AN31" s="28" t="str">
        <f t="shared" si="160"/>
        <v/>
      </c>
      <c r="AO31" s="28" t="str">
        <f t="shared" si="161"/>
        <v/>
      </c>
      <c r="AP31" s="28" t="str">
        <f t="shared" si="162"/>
        <v/>
      </c>
      <c r="AQ31" s="28" t="str">
        <f t="shared" si="163"/>
        <v/>
      </c>
      <c r="AR31" s="28" t="str">
        <f t="shared" si="164"/>
        <v/>
      </c>
      <c r="AS31" s="28" t="str">
        <f t="shared" si="165"/>
        <v/>
      </c>
      <c r="AT31" s="28" t="str">
        <f t="shared" si="166"/>
        <v/>
      </c>
      <c r="AU31" s="28" t="str">
        <f t="shared" si="167"/>
        <v/>
      </c>
      <c r="AV31" s="28" t="str">
        <f t="shared" si="168"/>
        <v/>
      </c>
      <c r="AW31" s="28" t="str">
        <f t="shared" si="169"/>
        <v/>
      </c>
      <c r="AX31" s="28" t="str">
        <f t="shared" si="170"/>
        <v/>
      </c>
      <c r="AY31" s="28" t="str">
        <f t="shared" si="171"/>
        <v/>
      </c>
      <c r="AZ31" s="28" t="str">
        <f t="shared" si="172"/>
        <v/>
      </c>
      <c r="BA31" s="28" t="str">
        <f t="shared" si="173"/>
        <v/>
      </c>
      <c r="BB31" s="28" t="str">
        <f t="shared" si="174"/>
        <v/>
      </c>
      <c r="BC31" s="28" t="str">
        <f t="shared" si="175"/>
        <v/>
      </c>
      <c r="BD31" s="28" t="str">
        <f t="shared" si="176"/>
        <v/>
      </c>
      <c r="BE31" s="28" t="str">
        <f t="shared" si="177"/>
        <v/>
      </c>
      <c r="BF31" s="28" t="str">
        <f t="shared" si="178"/>
        <v/>
      </c>
      <c r="BG31" s="28" t="str">
        <f t="shared" si="179"/>
        <v/>
      </c>
      <c r="BH31" s="28" t="str">
        <f t="shared" si="180"/>
        <v/>
      </c>
      <c r="BI31" s="28" t="str">
        <f t="shared" si="181"/>
        <v/>
      </c>
      <c r="BJ31" s="28" t="str">
        <f t="shared" si="182"/>
        <v/>
      </c>
      <c r="BK31" s="28" t="str">
        <f t="shared" si="183"/>
        <v/>
      </c>
      <c r="BL31" s="28" t="str">
        <f t="shared" si="184"/>
        <v/>
      </c>
      <c r="BM31" s="28" t="str">
        <f t="shared" si="185"/>
        <v/>
      </c>
      <c r="BN31" s="28" t="str">
        <f t="shared" si="186"/>
        <v/>
      </c>
      <c r="BO31" s="28" t="str">
        <f t="shared" si="187"/>
        <v/>
      </c>
      <c r="BP31" s="28" t="str">
        <f t="shared" si="188"/>
        <v/>
      </c>
      <c r="BQ31" s="28">
        <f t="shared" ref="BQ31:BQ84" si="414">SUM(AL31:BP31)</f>
        <v>0</v>
      </c>
      <c r="BR31" s="501">
        <v>1908</v>
      </c>
      <c r="BS31" s="17" t="str">
        <f t="shared" si="31"/>
        <v/>
      </c>
      <c r="BT31" s="17" t="str">
        <f t="shared" si="32"/>
        <v/>
      </c>
      <c r="BU31" s="17" t="str">
        <f t="shared" si="33"/>
        <v/>
      </c>
      <c r="BV31" s="17" t="str">
        <f t="shared" si="190"/>
        <v/>
      </c>
      <c r="BW31" s="17" t="str">
        <f t="shared" si="191"/>
        <v/>
      </c>
      <c r="BX31" s="17" t="str">
        <f t="shared" si="192"/>
        <v/>
      </c>
      <c r="BY31" s="17" t="str">
        <f t="shared" si="193"/>
        <v/>
      </c>
      <c r="BZ31" s="17" t="str">
        <f t="shared" si="194"/>
        <v/>
      </c>
      <c r="CA31" s="17" t="str">
        <f t="shared" si="195"/>
        <v/>
      </c>
      <c r="CB31" s="17" t="str">
        <f t="shared" si="196"/>
        <v/>
      </c>
      <c r="CC31" s="17" t="str">
        <f t="shared" si="197"/>
        <v/>
      </c>
      <c r="CD31" s="17" t="str">
        <f t="shared" si="198"/>
        <v/>
      </c>
      <c r="CE31" s="17" t="str">
        <f t="shared" si="199"/>
        <v/>
      </c>
      <c r="CF31" s="17" t="str">
        <f t="shared" si="200"/>
        <v/>
      </c>
      <c r="CG31" s="17" t="str">
        <f t="shared" si="201"/>
        <v/>
      </c>
      <c r="CH31" s="17" t="str">
        <f t="shared" si="202"/>
        <v/>
      </c>
      <c r="CI31" s="17" t="str">
        <f t="shared" si="203"/>
        <v/>
      </c>
      <c r="CJ31" s="17" t="str">
        <f t="shared" si="204"/>
        <v/>
      </c>
      <c r="CK31" s="17" t="str">
        <f t="shared" si="205"/>
        <v/>
      </c>
      <c r="CL31" s="17" t="str">
        <f t="shared" si="206"/>
        <v/>
      </c>
      <c r="CM31" s="17" t="str">
        <f t="shared" si="207"/>
        <v/>
      </c>
      <c r="CN31" s="17" t="str">
        <f t="shared" si="208"/>
        <v/>
      </c>
      <c r="CO31" s="17" t="str">
        <f t="shared" si="209"/>
        <v/>
      </c>
      <c r="CP31" s="17" t="str">
        <f t="shared" si="210"/>
        <v/>
      </c>
      <c r="CQ31" s="17" t="str">
        <f t="shared" si="211"/>
        <v/>
      </c>
      <c r="CR31" s="17" t="str">
        <f t="shared" si="212"/>
        <v/>
      </c>
      <c r="CS31" s="17" t="str">
        <f t="shared" si="213"/>
        <v/>
      </c>
      <c r="CT31" s="17" t="str">
        <f t="shared" si="214"/>
        <v/>
      </c>
      <c r="CU31" s="17" t="str">
        <f t="shared" si="215"/>
        <v/>
      </c>
      <c r="CV31" s="17" t="str">
        <f t="shared" si="216"/>
        <v/>
      </c>
      <c r="CW31" s="17" t="str">
        <f t="shared" si="217"/>
        <v/>
      </c>
      <c r="CX31" s="501">
        <v>1908</v>
      </c>
      <c r="CY31" s="28" t="str">
        <f t="shared" si="349"/>
        <v/>
      </c>
      <c r="CZ31" s="28" t="str">
        <f t="shared" si="350"/>
        <v/>
      </c>
      <c r="DA31" s="28" t="str">
        <f t="shared" si="351"/>
        <v/>
      </c>
      <c r="DB31" s="28" t="str">
        <f t="shared" si="352"/>
        <v/>
      </c>
      <c r="DC31" s="28" t="str">
        <f t="shared" si="353"/>
        <v/>
      </c>
      <c r="DD31" s="28" t="str">
        <f t="shared" si="354"/>
        <v/>
      </c>
      <c r="DE31" s="28">
        <f t="shared" si="355"/>
        <v>1</v>
      </c>
      <c r="DF31" s="28" t="str">
        <f t="shared" si="356"/>
        <v/>
      </c>
      <c r="DG31" s="28" t="str">
        <f t="shared" si="357"/>
        <v/>
      </c>
      <c r="DH31" s="28" t="str">
        <f t="shared" si="358"/>
        <v/>
      </c>
      <c r="DI31" s="28" t="str">
        <f t="shared" si="359"/>
        <v/>
      </c>
      <c r="DJ31" s="28" t="str">
        <f t="shared" si="360"/>
        <v/>
      </c>
      <c r="DK31" s="28" t="str">
        <f t="shared" si="361"/>
        <v/>
      </c>
      <c r="DL31" s="28" t="str">
        <f t="shared" si="362"/>
        <v/>
      </c>
      <c r="DM31" s="28">
        <f t="shared" si="363"/>
        <v>1</v>
      </c>
      <c r="DN31" s="28">
        <f t="shared" si="364"/>
        <v>1</v>
      </c>
      <c r="DO31" s="28" t="str">
        <f t="shared" si="365"/>
        <v/>
      </c>
      <c r="DP31" s="28">
        <f t="shared" si="366"/>
        <v>1</v>
      </c>
      <c r="DQ31" s="28">
        <f t="shared" si="367"/>
        <v>1</v>
      </c>
      <c r="DR31" s="28" t="str">
        <f t="shared" si="368"/>
        <v/>
      </c>
      <c r="DS31" s="28" t="str">
        <f t="shared" si="369"/>
        <v/>
      </c>
      <c r="DT31" s="28" t="str">
        <f t="shared" si="370"/>
        <v/>
      </c>
      <c r="DU31" s="28" t="str">
        <f t="shared" si="371"/>
        <v/>
      </c>
      <c r="DV31" s="28" t="str">
        <f t="shared" si="372"/>
        <v/>
      </c>
      <c r="DW31" s="28" t="str">
        <f t="shared" si="373"/>
        <v/>
      </c>
      <c r="DX31" s="28">
        <f t="shared" si="374"/>
        <v>1</v>
      </c>
      <c r="DY31" s="28">
        <f t="shared" si="375"/>
        <v>1</v>
      </c>
      <c r="DZ31" s="28">
        <f t="shared" si="376"/>
        <v>1</v>
      </c>
      <c r="EA31" s="28">
        <f t="shared" si="377"/>
        <v>1</v>
      </c>
      <c r="EB31" s="28" t="str">
        <f t="shared" si="378"/>
        <v/>
      </c>
      <c r="EC31" s="28" t="str">
        <f t="shared" si="379"/>
        <v/>
      </c>
      <c r="ED31" s="28">
        <f t="shared" si="380"/>
        <v>9</v>
      </c>
      <c r="EE31" s="501">
        <v>1908</v>
      </c>
      <c r="EF31" s="17" t="str">
        <f t="shared" si="250"/>
        <v/>
      </c>
      <c r="EG31" s="17" t="str">
        <f t="shared" si="251"/>
        <v/>
      </c>
      <c r="EH31" s="17" t="str">
        <f t="shared" si="252"/>
        <v/>
      </c>
      <c r="EI31" s="17" t="str">
        <f t="shared" si="253"/>
        <v/>
      </c>
      <c r="EJ31" s="17" t="str">
        <f t="shared" si="254"/>
        <v/>
      </c>
      <c r="EK31" s="17" t="str">
        <f t="shared" si="255"/>
        <v/>
      </c>
      <c r="EL31" s="17" t="str">
        <f t="shared" si="256"/>
        <v/>
      </c>
      <c r="EM31" s="17" t="str">
        <f t="shared" si="257"/>
        <v/>
      </c>
      <c r="EN31" s="17" t="str">
        <f t="shared" si="258"/>
        <v/>
      </c>
      <c r="EO31" s="17" t="str">
        <f t="shared" si="259"/>
        <v/>
      </c>
      <c r="EP31" s="17" t="str">
        <f t="shared" si="260"/>
        <v/>
      </c>
      <c r="EQ31" s="17" t="str">
        <f t="shared" si="261"/>
        <v/>
      </c>
      <c r="ER31" s="17" t="str">
        <f t="shared" si="262"/>
        <v/>
      </c>
      <c r="ES31" s="17" t="str">
        <f t="shared" si="263"/>
        <v/>
      </c>
      <c r="ET31" s="17" t="str">
        <f t="shared" si="264"/>
        <v/>
      </c>
      <c r="EU31" s="17" t="str">
        <f t="shared" si="265"/>
        <v/>
      </c>
      <c r="EV31" s="17" t="str">
        <f t="shared" si="266"/>
        <v/>
      </c>
      <c r="EW31" s="17" t="str">
        <f t="shared" si="267"/>
        <v/>
      </c>
      <c r="EX31" s="17" t="str">
        <f t="shared" si="268"/>
        <v/>
      </c>
      <c r="EY31" s="17" t="str">
        <f t="shared" si="269"/>
        <v/>
      </c>
      <c r="EZ31" s="17" t="str">
        <f t="shared" si="270"/>
        <v/>
      </c>
      <c r="FA31" s="17" t="str">
        <f t="shared" si="271"/>
        <v/>
      </c>
      <c r="FB31" s="17" t="str">
        <f t="shared" si="272"/>
        <v/>
      </c>
      <c r="FC31" s="17" t="str">
        <f t="shared" si="273"/>
        <v/>
      </c>
      <c r="FD31" s="17" t="str">
        <f t="shared" si="274"/>
        <v/>
      </c>
      <c r="FE31" s="17" t="str">
        <f t="shared" si="275"/>
        <v/>
      </c>
      <c r="FF31" s="17" t="str">
        <f t="shared" si="276"/>
        <v/>
      </c>
      <c r="FG31" s="17" t="str">
        <f t="shared" si="277"/>
        <v/>
      </c>
      <c r="FH31" s="17" t="str">
        <f t="shared" si="278"/>
        <v/>
      </c>
      <c r="FI31" s="17" t="str">
        <f t="shared" si="279"/>
        <v/>
      </c>
      <c r="FJ31" s="17" t="str">
        <f t="shared" si="280"/>
        <v/>
      </c>
      <c r="FK31" s="310">
        <f t="shared" si="413"/>
        <v>0</v>
      </c>
      <c r="FL31" s="501">
        <v>1908</v>
      </c>
      <c r="FM31" s="17" t="str">
        <f t="shared" si="282"/>
        <v/>
      </c>
      <c r="FN31" s="17" t="str">
        <f t="shared" si="283"/>
        <v/>
      </c>
      <c r="FO31" s="17" t="str">
        <f t="shared" si="284"/>
        <v/>
      </c>
      <c r="FP31" s="17" t="str">
        <f t="shared" si="285"/>
        <v/>
      </c>
      <c r="FQ31" s="17" t="str">
        <f t="shared" si="286"/>
        <v/>
      </c>
      <c r="FR31" s="17" t="str">
        <f t="shared" si="287"/>
        <v/>
      </c>
      <c r="FS31" s="17" t="str">
        <f t="shared" si="288"/>
        <v/>
      </c>
      <c r="FT31" s="17" t="str">
        <f t="shared" si="289"/>
        <v/>
      </c>
      <c r="FU31" s="17" t="str">
        <f t="shared" si="290"/>
        <v/>
      </c>
      <c r="FV31" s="17" t="str">
        <f t="shared" si="291"/>
        <v/>
      </c>
      <c r="FW31" s="17" t="str">
        <f t="shared" si="292"/>
        <v/>
      </c>
      <c r="FX31" s="17" t="str">
        <f t="shared" si="293"/>
        <v/>
      </c>
      <c r="FY31" s="17" t="str">
        <f t="shared" si="294"/>
        <v/>
      </c>
      <c r="FZ31" s="17" t="str">
        <f t="shared" si="295"/>
        <v/>
      </c>
      <c r="GA31" s="17" t="str">
        <f t="shared" si="296"/>
        <v/>
      </c>
      <c r="GB31" s="17" t="str">
        <f t="shared" si="297"/>
        <v/>
      </c>
      <c r="GC31" s="17" t="str">
        <f t="shared" si="298"/>
        <v/>
      </c>
      <c r="GD31" s="17" t="str">
        <f t="shared" si="299"/>
        <v/>
      </c>
      <c r="GE31" s="17" t="str">
        <f t="shared" si="300"/>
        <v/>
      </c>
      <c r="GF31" s="17" t="str">
        <f t="shared" si="301"/>
        <v/>
      </c>
      <c r="GG31" s="17" t="str">
        <f t="shared" si="302"/>
        <v/>
      </c>
      <c r="GH31" s="17" t="str">
        <f t="shared" si="303"/>
        <v/>
      </c>
      <c r="GI31" s="17" t="str">
        <f t="shared" si="304"/>
        <v/>
      </c>
      <c r="GJ31" s="17" t="str">
        <f t="shared" si="305"/>
        <v/>
      </c>
      <c r="GK31" s="17" t="str">
        <f t="shared" si="306"/>
        <v/>
      </c>
      <c r="GL31" s="17" t="str">
        <f t="shared" si="307"/>
        <v/>
      </c>
      <c r="GM31" s="17" t="str">
        <f t="shared" si="308"/>
        <v/>
      </c>
      <c r="GN31" s="17" t="str">
        <f t="shared" si="309"/>
        <v/>
      </c>
      <c r="GO31" s="17" t="str">
        <f t="shared" si="310"/>
        <v/>
      </c>
      <c r="GP31" s="17" t="str">
        <f t="shared" si="311"/>
        <v/>
      </c>
      <c r="GQ31" s="17" t="str">
        <f t="shared" si="312"/>
        <v/>
      </c>
      <c r="GS31" s="501">
        <v>1908</v>
      </c>
      <c r="GT31" s="28" t="str">
        <f t="shared" si="381"/>
        <v/>
      </c>
      <c r="GU31" s="28" t="str">
        <f t="shared" si="382"/>
        <v/>
      </c>
      <c r="GV31" s="28" t="str">
        <f t="shared" si="383"/>
        <v/>
      </c>
      <c r="GW31" s="28" t="str">
        <f t="shared" si="384"/>
        <v/>
      </c>
      <c r="GX31" s="28" t="str">
        <f t="shared" si="385"/>
        <v/>
      </c>
      <c r="GY31" s="28" t="str">
        <f t="shared" si="386"/>
        <v/>
      </c>
      <c r="GZ31" s="28" t="str">
        <f t="shared" si="387"/>
        <v/>
      </c>
      <c r="HA31" s="28" t="str">
        <f t="shared" si="388"/>
        <v/>
      </c>
      <c r="HB31" s="28" t="str">
        <f t="shared" si="389"/>
        <v/>
      </c>
      <c r="HC31" s="28" t="str">
        <f t="shared" si="390"/>
        <v/>
      </c>
      <c r="HD31" s="28" t="str">
        <f t="shared" si="391"/>
        <v/>
      </c>
      <c r="HE31" s="28" t="str">
        <f t="shared" si="392"/>
        <v/>
      </c>
      <c r="HF31" s="28" t="str">
        <f t="shared" si="393"/>
        <v/>
      </c>
      <c r="HG31" s="28" t="str">
        <f t="shared" si="394"/>
        <v/>
      </c>
      <c r="HH31" s="28" t="str">
        <f t="shared" si="395"/>
        <v/>
      </c>
      <c r="HI31" s="28" t="str">
        <f t="shared" si="396"/>
        <v/>
      </c>
      <c r="HJ31" s="28" t="str">
        <f t="shared" si="397"/>
        <v/>
      </c>
      <c r="HK31" s="28" t="str">
        <f t="shared" si="398"/>
        <v/>
      </c>
      <c r="HL31" s="28" t="str">
        <f t="shared" si="399"/>
        <v/>
      </c>
      <c r="HM31" s="28" t="str">
        <f t="shared" si="400"/>
        <v/>
      </c>
      <c r="HN31" s="28" t="str">
        <f t="shared" si="401"/>
        <v/>
      </c>
      <c r="HO31" s="28" t="str">
        <f t="shared" si="402"/>
        <v/>
      </c>
      <c r="HP31" s="28" t="str">
        <f t="shared" si="403"/>
        <v/>
      </c>
      <c r="HQ31" s="28" t="str">
        <f t="shared" si="404"/>
        <v/>
      </c>
      <c r="HR31" s="28" t="str">
        <f t="shared" si="405"/>
        <v/>
      </c>
      <c r="HS31" s="28" t="str">
        <f t="shared" si="406"/>
        <v/>
      </c>
      <c r="HT31" s="28">
        <f t="shared" si="407"/>
        <v>1</v>
      </c>
      <c r="HU31" s="28">
        <f t="shared" si="408"/>
        <v>1</v>
      </c>
      <c r="HV31" s="28">
        <f t="shared" si="409"/>
        <v>1</v>
      </c>
      <c r="HW31" s="28" t="str">
        <f t="shared" si="410"/>
        <v/>
      </c>
      <c r="HX31" s="28" t="str">
        <f t="shared" si="411"/>
        <v/>
      </c>
      <c r="HY31" s="28">
        <f t="shared" si="412"/>
        <v>3</v>
      </c>
      <c r="HZ31" s="501">
        <v>1908</v>
      </c>
    </row>
    <row r="32" spans="1:236">
      <c r="A32" s="3">
        <v>1909</v>
      </c>
      <c r="B32" s="5">
        <v>51</v>
      </c>
      <c r="C32" s="5">
        <v>62</v>
      </c>
      <c r="D32" s="5">
        <v>56</v>
      </c>
      <c r="E32" s="5">
        <v>46</v>
      </c>
      <c r="F32" s="5">
        <v>52</v>
      </c>
      <c r="G32" s="143">
        <v>44</v>
      </c>
      <c r="H32" s="5">
        <v>59</v>
      </c>
      <c r="I32" s="5">
        <v>57</v>
      </c>
      <c r="J32" s="5">
        <v>72</v>
      </c>
      <c r="K32" s="5">
        <v>77</v>
      </c>
      <c r="L32" s="143">
        <v>58</v>
      </c>
      <c r="M32" s="5">
        <v>51</v>
      </c>
      <c r="N32" s="5">
        <v>59</v>
      </c>
      <c r="O32" s="5">
        <v>60</v>
      </c>
      <c r="P32" s="5">
        <v>48</v>
      </c>
      <c r="Q32" s="143">
        <v>56</v>
      </c>
      <c r="R32" s="5">
        <v>51</v>
      </c>
      <c r="S32" s="5">
        <v>51</v>
      </c>
      <c r="T32" s="5">
        <v>64</v>
      </c>
      <c r="U32" s="5">
        <v>66</v>
      </c>
      <c r="V32" s="143">
        <v>46</v>
      </c>
      <c r="W32" s="5">
        <v>48</v>
      </c>
      <c r="X32" s="5">
        <v>51</v>
      </c>
      <c r="Y32" s="5">
        <v>61</v>
      </c>
      <c r="Z32" s="5">
        <v>60</v>
      </c>
      <c r="AA32" s="143">
        <v>56</v>
      </c>
      <c r="AB32" s="5">
        <v>67</v>
      </c>
      <c r="AC32" s="5">
        <v>55</v>
      </c>
      <c r="AD32" s="5">
        <v>62</v>
      </c>
      <c r="AE32" s="5">
        <v>52</v>
      </c>
      <c r="AF32" s="5">
        <v>55</v>
      </c>
      <c r="AG32" s="14">
        <f t="shared" si="345"/>
        <v>1753</v>
      </c>
      <c r="AH32" s="8">
        <f t="shared" si="346"/>
        <v>56.548387096774192</v>
      </c>
      <c r="AI32" s="17">
        <f t="shared" si="347"/>
        <v>77</v>
      </c>
      <c r="AJ32" s="20">
        <f t="shared" si="348"/>
        <v>44</v>
      </c>
      <c r="AK32" s="501">
        <v>1909</v>
      </c>
      <c r="AL32" s="28" t="str">
        <f t="shared" si="158"/>
        <v/>
      </c>
      <c r="AM32" s="28" t="str">
        <f t="shared" si="159"/>
        <v/>
      </c>
      <c r="AN32" s="28" t="str">
        <f t="shared" si="160"/>
        <v/>
      </c>
      <c r="AO32" s="28" t="str">
        <f t="shared" si="161"/>
        <v/>
      </c>
      <c r="AP32" s="28" t="str">
        <f t="shared" si="162"/>
        <v/>
      </c>
      <c r="AQ32" s="28" t="str">
        <f t="shared" si="163"/>
        <v/>
      </c>
      <c r="AR32" s="28" t="str">
        <f t="shared" si="164"/>
        <v/>
      </c>
      <c r="AS32" s="28" t="str">
        <f t="shared" si="165"/>
        <v/>
      </c>
      <c r="AT32" s="28" t="str">
        <f t="shared" si="166"/>
        <v/>
      </c>
      <c r="AU32" s="28" t="str">
        <f t="shared" si="167"/>
        <v/>
      </c>
      <c r="AV32" s="28" t="str">
        <f t="shared" si="168"/>
        <v/>
      </c>
      <c r="AW32" s="28" t="str">
        <f t="shared" si="169"/>
        <v/>
      </c>
      <c r="AX32" s="28" t="str">
        <f t="shared" si="170"/>
        <v/>
      </c>
      <c r="AY32" s="28" t="str">
        <f t="shared" si="171"/>
        <v/>
      </c>
      <c r="AZ32" s="28" t="str">
        <f t="shared" si="172"/>
        <v/>
      </c>
      <c r="BA32" s="28" t="str">
        <f t="shared" si="173"/>
        <v/>
      </c>
      <c r="BB32" s="28" t="str">
        <f t="shared" si="174"/>
        <v/>
      </c>
      <c r="BC32" s="28" t="str">
        <f t="shared" si="175"/>
        <v/>
      </c>
      <c r="BD32" s="28" t="str">
        <f t="shared" si="176"/>
        <v/>
      </c>
      <c r="BE32" s="28" t="str">
        <f t="shared" si="177"/>
        <v/>
      </c>
      <c r="BF32" s="28" t="str">
        <f t="shared" si="178"/>
        <v/>
      </c>
      <c r="BG32" s="28" t="str">
        <f t="shared" si="179"/>
        <v/>
      </c>
      <c r="BH32" s="28" t="str">
        <f t="shared" si="180"/>
        <v/>
      </c>
      <c r="BI32" s="28" t="str">
        <f t="shared" si="181"/>
        <v/>
      </c>
      <c r="BJ32" s="28" t="str">
        <f t="shared" si="182"/>
        <v/>
      </c>
      <c r="BK32" s="28" t="str">
        <f t="shared" si="183"/>
        <v/>
      </c>
      <c r="BL32" s="28" t="str">
        <f t="shared" si="184"/>
        <v/>
      </c>
      <c r="BM32" s="28" t="str">
        <f t="shared" si="185"/>
        <v/>
      </c>
      <c r="BN32" s="28" t="str">
        <f t="shared" si="186"/>
        <v/>
      </c>
      <c r="BO32" s="28" t="str">
        <f t="shared" si="187"/>
        <v/>
      </c>
      <c r="BP32" s="28" t="str">
        <f t="shared" si="188"/>
        <v/>
      </c>
      <c r="BQ32" s="28">
        <f t="shared" si="414"/>
        <v>0</v>
      </c>
      <c r="BR32" s="501">
        <v>1909</v>
      </c>
      <c r="BS32" s="17" t="str">
        <f t="shared" si="31"/>
        <v/>
      </c>
      <c r="BT32" s="17" t="str">
        <f t="shared" si="32"/>
        <v/>
      </c>
      <c r="BU32" s="17" t="str">
        <f t="shared" si="33"/>
        <v/>
      </c>
      <c r="BV32" s="17" t="str">
        <f t="shared" si="190"/>
        <v/>
      </c>
      <c r="BW32" s="17" t="str">
        <f t="shared" si="191"/>
        <v/>
      </c>
      <c r="BX32" s="17" t="str">
        <f t="shared" si="192"/>
        <v/>
      </c>
      <c r="BY32" s="17" t="str">
        <f t="shared" si="193"/>
        <v/>
      </c>
      <c r="BZ32" s="17" t="str">
        <f t="shared" si="194"/>
        <v/>
      </c>
      <c r="CA32" s="17" t="str">
        <f t="shared" si="195"/>
        <v/>
      </c>
      <c r="CB32" s="17" t="str">
        <f t="shared" si="196"/>
        <v/>
      </c>
      <c r="CC32" s="17" t="str">
        <f t="shared" si="197"/>
        <v/>
      </c>
      <c r="CD32" s="17" t="str">
        <f t="shared" si="198"/>
        <v/>
      </c>
      <c r="CE32" s="17" t="str">
        <f t="shared" si="199"/>
        <v/>
      </c>
      <c r="CF32" s="17" t="str">
        <f t="shared" si="200"/>
        <v/>
      </c>
      <c r="CG32" s="17" t="str">
        <f t="shared" si="201"/>
        <v/>
      </c>
      <c r="CH32" s="17" t="str">
        <f t="shared" si="202"/>
        <v/>
      </c>
      <c r="CI32" s="17" t="str">
        <f t="shared" si="203"/>
        <v/>
      </c>
      <c r="CJ32" s="17" t="str">
        <f t="shared" si="204"/>
        <v/>
      </c>
      <c r="CK32" s="17" t="str">
        <f t="shared" si="205"/>
        <v/>
      </c>
      <c r="CL32" s="17" t="str">
        <f t="shared" si="206"/>
        <v/>
      </c>
      <c r="CM32" s="17" t="str">
        <f t="shared" si="207"/>
        <v/>
      </c>
      <c r="CN32" s="17" t="str">
        <f t="shared" si="208"/>
        <v/>
      </c>
      <c r="CO32" s="17" t="str">
        <f t="shared" si="209"/>
        <v/>
      </c>
      <c r="CP32" s="17" t="str">
        <f t="shared" si="210"/>
        <v/>
      </c>
      <c r="CQ32" s="17" t="str">
        <f t="shared" si="211"/>
        <v/>
      </c>
      <c r="CR32" s="17" t="str">
        <f t="shared" si="212"/>
        <v/>
      </c>
      <c r="CS32" s="17" t="str">
        <f t="shared" si="213"/>
        <v/>
      </c>
      <c r="CT32" s="17" t="str">
        <f t="shared" si="214"/>
        <v/>
      </c>
      <c r="CU32" s="17" t="str">
        <f t="shared" si="215"/>
        <v/>
      </c>
      <c r="CV32" s="17" t="str">
        <f t="shared" si="216"/>
        <v/>
      </c>
      <c r="CW32" s="17" t="str">
        <f t="shared" si="217"/>
        <v/>
      </c>
      <c r="CX32" s="501">
        <v>1909</v>
      </c>
      <c r="CY32" s="28" t="str">
        <f t="shared" si="349"/>
        <v/>
      </c>
      <c r="CZ32" s="28" t="str">
        <f t="shared" si="350"/>
        <v/>
      </c>
      <c r="DA32" s="28" t="str">
        <f t="shared" si="351"/>
        <v/>
      </c>
      <c r="DB32" s="28" t="str">
        <f t="shared" si="352"/>
        <v/>
      </c>
      <c r="DC32" s="28" t="str">
        <f t="shared" si="353"/>
        <v/>
      </c>
      <c r="DD32" s="28" t="str">
        <f t="shared" si="354"/>
        <v/>
      </c>
      <c r="DE32" s="28" t="str">
        <f t="shared" si="355"/>
        <v/>
      </c>
      <c r="DF32" s="28" t="str">
        <f t="shared" si="356"/>
        <v/>
      </c>
      <c r="DG32" s="28">
        <f t="shared" si="357"/>
        <v>1</v>
      </c>
      <c r="DH32" s="28">
        <f t="shared" si="358"/>
        <v>1</v>
      </c>
      <c r="DI32" s="28" t="str">
        <f t="shared" si="359"/>
        <v/>
      </c>
      <c r="DJ32" s="28" t="str">
        <f t="shared" si="360"/>
        <v/>
      </c>
      <c r="DK32" s="28" t="str">
        <f t="shared" si="361"/>
        <v/>
      </c>
      <c r="DL32" s="28" t="str">
        <f t="shared" si="362"/>
        <v/>
      </c>
      <c r="DM32" s="28" t="str">
        <f t="shared" si="363"/>
        <v/>
      </c>
      <c r="DN32" s="28" t="str">
        <f t="shared" si="364"/>
        <v/>
      </c>
      <c r="DO32" s="28" t="str">
        <f t="shared" si="365"/>
        <v/>
      </c>
      <c r="DP32" s="28" t="str">
        <f t="shared" si="366"/>
        <v/>
      </c>
      <c r="DQ32" s="28" t="str">
        <f t="shared" si="367"/>
        <v/>
      </c>
      <c r="DR32" s="28" t="str">
        <f t="shared" si="368"/>
        <v/>
      </c>
      <c r="DS32" s="28" t="str">
        <f t="shared" si="369"/>
        <v/>
      </c>
      <c r="DT32" s="28" t="str">
        <f t="shared" si="370"/>
        <v/>
      </c>
      <c r="DU32" s="28" t="str">
        <f t="shared" si="371"/>
        <v/>
      </c>
      <c r="DV32" s="28" t="str">
        <f t="shared" si="372"/>
        <v/>
      </c>
      <c r="DW32" s="28" t="str">
        <f t="shared" si="373"/>
        <v/>
      </c>
      <c r="DX32" s="28" t="str">
        <f t="shared" si="374"/>
        <v/>
      </c>
      <c r="DY32" s="28" t="str">
        <f t="shared" si="375"/>
        <v/>
      </c>
      <c r="DZ32" s="28" t="str">
        <f t="shared" si="376"/>
        <v/>
      </c>
      <c r="EA32" s="28" t="str">
        <f t="shared" si="377"/>
        <v/>
      </c>
      <c r="EB32" s="28" t="str">
        <f t="shared" si="378"/>
        <v/>
      </c>
      <c r="EC32" s="28" t="str">
        <f t="shared" si="379"/>
        <v/>
      </c>
      <c r="ED32" s="28">
        <f t="shared" si="380"/>
        <v>2</v>
      </c>
      <c r="EE32" s="501">
        <v>1909</v>
      </c>
      <c r="EF32" s="17" t="str">
        <f t="shared" si="250"/>
        <v/>
      </c>
      <c r="EG32" s="17" t="str">
        <f t="shared" si="251"/>
        <v/>
      </c>
      <c r="EH32" s="17" t="str">
        <f t="shared" si="252"/>
        <v/>
      </c>
      <c r="EI32" s="17" t="str">
        <f t="shared" si="253"/>
        <v/>
      </c>
      <c r="EJ32" s="17" t="str">
        <f t="shared" si="254"/>
        <v/>
      </c>
      <c r="EK32" s="17" t="str">
        <f t="shared" si="255"/>
        <v/>
      </c>
      <c r="EL32" s="17" t="str">
        <f t="shared" si="256"/>
        <v/>
      </c>
      <c r="EM32" s="17" t="str">
        <f t="shared" si="257"/>
        <v/>
      </c>
      <c r="EN32" s="17" t="str">
        <f t="shared" si="258"/>
        <v/>
      </c>
      <c r="EO32" s="17" t="str">
        <f t="shared" si="259"/>
        <v/>
      </c>
      <c r="EP32" s="17" t="str">
        <f t="shared" si="260"/>
        <v/>
      </c>
      <c r="EQ32" s="17" t="str">
        <f t="shared" si="261"/>
        <v/>
      </c>
      <c r="ER32" s="17" t="str">
        <f t="shared" si="262"/>
        <v/>
      </c>
      <c r="ES32" s="17" t="str">
        <f t="shared" si="263"/>
        <v/>
      </c>
      <c r="ET32" s="17" t="str">
        <f t="shared" si="264"/>
        <v/>
      </c>
      <c r="EU32" s="17" t="str">
        <f t="shared" si="265"/>
        <v/>
      </c>
      <c r="EV32" s="17" t="str">
        <f t="shared" si="266"/>
        <v/>
      </c>
      <c r="EW32" s="17" t="str">
        <f t="shared" si="267"/>
        <v/>
      </c>
      <c r="EX32" s="17" t="str">
        <f t="shared" si="268"/>
        <v/>
      </c>
      <c r="EY32" s="17" t="str">
        <f t="shared" si="269"/>
        <v/>
      </c>
      <c r="EZ32" s="17" t="str">
        <f t="shared" si="270"/>
        <v/>
      </c>
      <c r="FA32" s="17" t="str">
        <f t="shared" si="271"/>
        <v/>
      </c>
      <c r="FB32" s="17" t="str">
        <f t="shared" si="272"/>
        <v/>
      </c>
      <c r="FC32" s="17" t="str">
        <f t="shared" si="273"/>
        <v/>
      </c>
      <c r="FD32" s="17" t="str">
        <f t="shared" si="274"/>
        <v/>
      </c>
      <c r="FE32" s="17" t="str">
        <f t="shared" si="275"/>
        <v/>
      </c>
      <c r="FF32" s="17" t="str">
        <f t="shared" si="276"/>
        <v/>
      </c>
      <c r="FG32" s="17" t="str">
        <f t="shared" si="277"/>
        <v/>
      </c>
      <c r="FH32" s="17" t="str">
        <f t="shared" si="278"/>
        <v/>
      </c>
      <c r="FI32" s="17" t="str">
        <f t="shared" si="279"/>
        <v/>
      </c>
      <c r="FJ32" s="17" t="str">
        <f t="shared" si="280"/>
        <v/>
      </c>
      <c r="FK32" s="310">
        <f t="shared" si="413"/>
        <v>0</v>
      </c>
      <c r="FL32" s="501">
        <v>1909</v>
      </c>
      <c r="FM32" s="17" t="str">
        <f t="shared" si="282"/>
        <v/>
      </c>
      <c r="FN32" s="17" t="str">
        <f t="shared" si="283"/>
        <v/>
      </c>
      <c r="FO32" s="17" t="str">
        <f t="shared" si="284"/>
        <v/>
      </c>
      <c r="FP32" s="17" t="str">
        <f t="shared" si="285"/>
        <v/>
      </c>
      <c r="FQ32" s="17" t="str">
        <f t="shared" si="286"/>
        <v/>
      </c>
      <c r="FR32" s="17" t="str">
        <f t="shared" si="287"/>
        <v/>
      </c>
      <c r="FS32" s="17" t="str">
        <f t="shared" si="288"/>
        <v/>
      </c>
      <c r="FT32" s="17" t="str">
        <f t="shared" si="289"/>
        <v/>
      </c>
      <c r="FU32" s="17" t="str">
        <f t="shared" si="290"/>
        <v/>
      </c>
      <c r="FV32" s="17" t="str">
        <f t="shared" si="291"/>
        <v/>
      </c>
      <c r="FW32" s="17" t="str">
        <f t="shared" si="292"/>
        <v/>
      </c>
      <c r="FX32" s="17" t="str">
        <f t="shared" si="293"/>
        <v/>
      </c>
      <c r="FY32" s="17" t="str">
        <f t="shared" si="294"/>
        <v/>
      </c>
      <c r="FZ32" s="17" t="str">
        <f t="shared" si="295"/>
        <v/>
      </c>
      <c r="GA32" s="17" t="str">
        <f t="shared" si="296"/>
        <v/>
      </c>
      <c r="GB32" s="17" t="str">
        <f t="shared" si="297"/>
        <v/>
      </c>
      <c r="GC32" s="17" t="str">
        <f t="shared" si="298"/>
        <v/>
      </c>
      <c r="GD32" s="17" t="str">
        <f t="shared" si="299"/>
        <v/>
      </c>
      <c r="GE32" s="17" t="str">
        <f t="shared" si="300"/>
        <v/>
      </c>
      <c r="GF32" s="17" t="str">
        <f t="shared" si="301"/>
        <v/>
      </c>
      <c r="GG32" s="17" t="str">
        <f t="shared" si="302"/>
        <v/>
      </c>
      <c r="GH32" s="17" t="str">
        <f t="shared" si="303"/>
        <v/>
      </c>
      <c r="GI32" s="17" t="str">
        <f t="shared" si="304"/>
        <v/>
      </c>
      <c r="GJ32" s="17" t="str">
        <f t="shared" si="305"/>
        <v/>
      </c>
      <c r="GK32" s="17" t="str">
        <f t="shared" si="306"/>
        <v/>
      </c>
      <c r="GL32" s="17" t="str">
        <f t="shared" si="307"/>
        <v/>
      </c>
      <c r="GM32" s="17" t="str">
        <f t="shared" si="308"/>
        <v/>
      </c>
      <c r="GN32" s="17" t="str">
        <f t="shared" si="309"/>
        <v/>
      </c>
      <c r="GO32" s="17" t="str">
        <f t="shared" si="310"/>
        <v/>
      </c>
      <c r="GP32" s="17" t="str">
        <f t="shared" si="311"/>
        <v/>
      </c>
      <c r="GQ32" s="17" t="str">
        <f t="shared" si="312"/>
        <v/>
      </c>
      <c r="GS32" s="501">
        <v>1909</v>
      </c>
      <c r="GT32" s="28" t="str">
        <f t="shared" si="381"/>
        <v/>
      </c>
      <c r="GU32" s="28" t="str">
        <f t="shared" si="382"/>
        <v/>
      </c>
      <c r="GV32" s="28" t="str">
        <f t="shared" si="383"/>
        <v/>
      </c>
      <c r="GW32" s="28" t="str">
        <f t="shared" si="384"/>
        <v/>
      </c>
      <c r="GX32" s="28" t="str">
        <f t="shared" si="385"/>
        <v/>
      </c>
      <c r="GY32" s="28" t="str">
        <f t="shared" si="386"/>
        <v/>
      </c>
      <c r="GZ32" s="28" t="str">
        <f t="shared" si="387"/>
        <v/>
      </c>
      <c r="HA32" s="28" t="str">
        <f t="shared" si="388"/>
        <v/>
      </c>
      <c r="HB32" s="28" t="str">
        <f t="shared" si="389"/>
        <v/>
      </c>
      <c r="HC32" s="28" t="str">
        <f t="shared" si="390"/>
        <v/>
      </c>
      <c r="HD32" s="28" t="str">
        <f t="shared" si="391"/>
        <v/>
      </c>
      <c r="HE32" s="28" t="str">
        <f t="shared" si="392"/>
        <v/>
      </c>
      <c r="HF32" s="28" t="str">
        <f t="shared" si="393"/>
        <v/>
      </c>
      <c r="HG32" s="28" t="str">
        <f t="shared" si="394"/>
        <v/>
      </c>
      <c r="HH32" s="28" t="str">
        <f t="shared" si="395"/>
        <v/>
      </c>
      <c r="HI32" s="28" t="str">
        <f t="shared" si="396"/>
        <v/>
      </c>
      <c r="HJ32" s="28" t="str">
        <f t="shared" si="397"/>
        <v/>
      </c>
      <c r="HK32" s="28" t="str">
        <f t="shared" si="398"/>
        <v/>
      </c>
      <c r="HL32" s="28" t="str">
        <f t="shared" si="399"/>
        <v/>
      </c>
      <c r="HM32" s="28" t="str">
        <f t="shared" si="400"/>
        <v/>
      </c>
      <c r="HN32" s="28" t="str">
        <f t="shared" si="401"/>
        <v/>
      </c>
      <c r="HO32" s="28" t="str">
        <f t="shared" si="402"/>
        <v/>
      </c>
      <c r="HP32" s="28" t="str">
        <f t="shared" si="403"/>
        <v/>
      </c>
      <c r="HQ32" s="28" t="str">
        <f t="shared" si="404"/>
        <v/>
      </c>
      <c r="HR32" s="28" t="str">
        <f t="shared" si="405"/>
        <v/>
      </c>
      <c r="HS32" s="28" t="str">
        <f t="shared" si="406"/>
        <v/>
      </c>
      <c r="HT32" s="28" t="str">
        <f t="shared" si="407"/>
        <v/>
      </c>
      <c r="HU32" s="28" t="str">
        <f t="shared" si="408"/>
        <v/>
      </c>
      <c r="HV32" s="28" t="str">
        <f t="shared" si="409"/>
        <v/>
      </c>
      <c r="HW32" s="28" t="str">
        <f t="shared" si="410"/>
        <v/>
      </c>
      <c r="HX32" s="28" t="str">
        <f t="shared" si="411"/>
        <v/>
      </c>
      <c r="HY32" s="28">
        <f t="shared" si="412"/>
        <v>0</v>
      </c>
      <c r="HZ32" s="501">
        <v>1909</v>
      </c>
    </row>
    <row r="33" spans="1:234">
      <c r="A33" s="3">
        <v>1910</v>
      </c>
      <c r="B33" s="5">
        <v>64</v>
      </c>
      <c r="C33" s="5">
        <v>68</v>
      </c>
      <c r="D33" s="5">
        <v>66</v>
      </c>
      <c r="E33" s="5">
        <v>62</v>
      </c>
      <c r="F33" s="5">
        <v>66</v>
      </c>
      <c r="G33" s="143">
        <v>72</v>
      </c>
      <c r="H33" s="5">
        <v>63</v>
      </c>
      <c r="I33" s="5">
        <v>61</v>
      </c>
      <c r="J33" s="5">
        <v>58</v>
      </c>
      <c r="K33" s="5">
        <v>45</v>
      </c>
      <c r="L33" s="143">
        <v>36</v>
      </c>
      <c r="M33" s="5">
        <v>37</v>
      </c>
      <c r="N33" s="5">
        <v>64</v>
      </c>
      <c r="O33" s="5">
        <v>50</v>
      </c>
      <c r="P33" s="5">
        <v>46</v>
      </c>
      <c r="Q33" s="143">
        <v>56</v>
      </c>
      <c r="R33" s="5">
        <v>62</v>
      </c>
      <c r="S33" s="5">
        <v>58</v>
      </c>
      <c r="T33" s="5">
        <v>66</v>
      </c>
      <c r="U33" s="5">
        <v>70</v>
      </c>
      <c r="V33" s="143">
        <v>59</v>
      </c>
      <c r="W33" s="5">
        <v>72</v>
      </c>
      <c r="X33" s="5">
        <v>80</v>
      </c>
      <c r="Y33" s="5">
        <v>82</v>
      </c>
      <c r="Z33" s="5">
        <v>81</v>
      </c>
      <c r="AA33" s="143">
        <v>76</v>
      </c>
      <c r="AB33" s="5">
        <v>75</v>
      </c>
      <c r="AC33" s="5">
        <v>85</v>
      </c>
      <c r="AD33" s="5">
        <v>82</v>
      </c>
      <c r="AE33" s="5">
        <v>91</v>
      </c>
      <c r="AF33" s="5">
        <v>84</v>
      </c>
      <c r="AG33" s="14">
        <f t="shared" si="345"/>
        <v>2037</v>
      </c>
      <c r="AH33" s="8">
        <f t="shared" si="346"/>
        <v>65.709677419354833</v>
      </c>
      <c r="AI33" s="17">
        <f t="shared" si="347"/>
        <v>91</v>
      </c>
      <c r="AJ33" s="20">
        <f t="shared" si="348"/>
        <v>36</v>
      </c>
      <c r="AK33" s="501">
        <v>1910</v>
      </c>
      <c r="AL33" s="28" t="str">
        <f t="shared" si="158"/>
        <v/>
      </c>
      <c r="AM33" s="28" t="str">
        <f t="shared" si="159"/>
        <v/>
      </c>
      <c r="AN33" s="28" t="str">
        <f t="shared" si="160"/>
        <v/>
      </c>
      <c r="AO33" s="28" t="str">
        <f t="shared" si="161"/>
        <v/>
      </c>
      <c r="AP33" s="28" t="str">
        <f t="shared" si="162"/>
        <v/>
      </c>
      <c r="AQ33" s="28" t="str">
        <f t="shared" si="163"/>
        <v/>
      </c>
      <c r="AR33" s="28" t="str">
        <f t="shared" si="164"/>
        <v/>
      </c>
      <c r="AS33" s="28" t="str">
        <f t="shared" si="165"/>
        <v/>
      </c>
      <c r="AT33" s="28" t="str">
        <f t="shared" si="166"/>
        <v/>
      </c>
      <c r="AU33" s="28" t="str">
        <f t="shared" si="167"/>
        <v/>
      </c>
      <c r="AV33" s="28" t="str">
        <f t="shared" si="168"/>
        <v/>
      </c>
      <c r="AW33" s="28" t="str">
        <f t="shared" si="169"/>
        <v/>
      </c>
      <c r="AX33" s="28" t="str">
        <f t="shared" si="170"/>
        <v/>
      </c>
      <c r="AY33" s="28" t="str">
        <f t="shared" si="171"/>
        <v/>
      </c>
      <c r="AZ33" s="28" t="str">
        <f t="shared" si="172"/>
        <v/>
      </c>
      <c r="BA33" s="28" t="str">
        <f t="shared" si="173"/>
        <v/>
      </c>
      <c r="BB33" s="28" t="str">
        <f t="shared" si="174"/>
        <v/>
      </c>
      <c r="BC33" s="28" t="str">
        <f t="shared" si="175"/>
        <v/>
      </c>
      <c r="BD33" s="28" t="str">
        <f t="shared" si="176"/>
        <v/>
      </c>
      <c r="BE33" s="28" t="str">
        <f t="shared" si="177"/>
        <v/>
      </c>
      <c r="BF33" s="28" t="str">
        <f t="shared" si="178"/>
        <v/>
      </c>
      <c r="BG33" s="28" t="str">
        <f t="shared" si="179"/>
        <v/>
      </c>
      <c r="BH33" s="28" t="str">
        <f t="shared" si="180"/>
        <v/>
      </c>
      <c r="BI33" s="28" t="str">
        <f t="shared" si="181"/>
        <v/>
      </c>
      <c r="BJ33" s="28" t="str">
        <f t="shared" si="182"/>
        <v/>
      </c>
      <c r="BK33" s="28" t="str">
        <f t="shared" si="183"/>
        <v/>
      </c>
      <c r="BL33" s="28" t="str">
        <f t="shared" si="184"/>
        <v/>
      </c>
      <c r="BM33" s="28" t="str">
        <f t="shared" si="185"/>
        <v/>
      </c>
      <c r="BN33" s="28" t="str">
        <f t="shared" si="186"/>
        <v/>
      </c>
      <c r="BO33" s="28">
        <f t="shared" si="187"/>
        <v>1</v>
      </c>
      <c r="BP33" s="28" t="str">
        <f t="shared" si="188"/>
        <v/>
      </c>
      <c r="BQ33" s="28">
        <f t="shared" si="414"/>
        <v>1</v>
      </c>
      <c r="BR33" s="501">
        <v>1910</v>
      </c>
      <c r="BS33" s="17" t="str">
        <f t="shared" si="31"/>
        <v/>
      </c>
      <c r="BT33" s="17" t="str">
        <f t="shared" si="32"/>
        <v/>
      </c>
      <c r="BU33" s="17" t="str">
        <f t="shared" si="33"/>
        <v/>
      </c>
      <c r="BV33" s="17" t="str">
        <f t="shared" si="190"/>
        <v/>
      </c>
      <c r="BW33" s="17" t="str">
        <f t="shared" si="191"/>
        <v/>
      </c>
      <c r="BX33" s="17" t="str">
        <f t="shared" si="192"/>
        <v/>
      </c>
      <c r="BY33" s="17" t="str">
        <f t="shared" si="193"/>
        <v/>
      </c>
      <c r="BZ33" s="17" t="str">
        <f t="shared" si="194"/>
        <v/>
      </c>
      <c r="CA33" s="17" t="str">
        <f t="shared" si="195"/>
        <v/>
      </c>
      <c r="CB33" s="17" t="str">
        <f t="shared" si="196"/>
        <v/>
      </c>
      <c r="CC33" s="17" t="str">
        <f t="shared" si="197"/>
        <v/>
      </c>
      <c r="CD33" s="17" t="str">
        <f t="shared" si="198"/>
        <v/>
      </c>
      <c r="CE33" s="17" t="str">
        <f t="shared" si="199"/>
        <v/>
      </c>
      <c r="CF33" s="17" t="str">
        <f t="shared" si="200"/>
        <v/>
      </c>
      <c r="CG33" s="17" t="str">
        <f t="shared" si="201"/>
        <v/>
      </c>
      <c r="CH33" s="17" t="str">
        <f t="shared" si="202"/>
        <v/>
      </c>
      <c r="CI33" s="17" t="str">
        <f t="shared" si="203"/>
        <v/>
      </c>
      <c r="CJ33" s="17" t="str">
        <f t="shared" si="204"/>
        <v/>
      </c>
      <c r="CK33" s="17" t="str">
        <f t="shared" si="205"/>
        <v/>
      </c>
      <c r="CL33" s="17" t="str">
        <f t="shared" si="206"/>
        <v/>
      </c>
      <c r="CM33" s="17" t="str">
        <f t="shared" si="207"/>
        <v/>
      </c>
      <c r="CN33" s="17" t="str">
        <f t="shared" si="208"/>
        <v/>
      </c>
      <c r="CO33" s="17" t="str">
        <f t="shared" si="209"/>
        <v/>
      </c>
      <c r="CP33" s="17" t="str">
        <f t="shared" si="210"/>
        <v/>
      </c>
      <c r="CQ33" s="17" t="str">
        <f t="shared" si="211"/>
        <v/>
      </c>
      <c r="CR33" s="17" t="str">
        <f t="shared" si="212"/>
        <v/>
      </c>
      <c r="CS33" s="17" t="str">
        <f t="shared" si="213"/>
        <v/>
      </c>
      <c r="CT33" s="17" t="str">
        <f t="shared" si="214"/>
        <v/>
      </c>
      <c r="CU33" s="17" t="str">
        <f t="shared" si="215"/>
        <v/>
      </c>
      <c r="CV33" s="17">
        <f t="shared" si="216"/>
        <v>1910</v>
      </c>
      <c r="CW33" s="17" t="str">
        <f t="shared" si="217"/>
        <v/>
      </c>
      <c r="CX33" s="501">
        <v>1910</v>
      </c>
      <c r="CY33" s="28" t="str">
        <f t="shared" si="349"/>
        <v/>
      </c>
      <c r="CZ33" s="28" t="str">
        <f t="shared" si="350"/>
        <v/>
      </c>
      <c r="DA33" s="28" t="str">
        <f t="shared" si="351"/>
        <v/>
      </c>
      <c r="DB33" s="28" t="str">
        <f t="shared" si="352"/>
        <v/>
      </c>
      <c r="DC33" s="28" t="str">
        <f t="shared" si="353"/>
        <v/>
      </c>
      <c r="DD33" s="28">
        <f t="shared" si="354"/>
        <v>1</v>
      </c>
      <c r="DE33" s="28" t="str">
        <f t="shared" si="355"/>
        <v/>
      </c>
      <c r="DF33" s="28" t="str">
        <f t="shared" si="356"/>
        <v/>
      </c>
      <c r="DG33" s="28" t="str">
        <f t="shared" si="357"/>
        <v/>
      </c>
      <c r="DH33" s="28" t="str">
        <f t="shared" si="358"/>
        <v/>
      </c>
      <c r="DI33" s="28" t="str">
        <f t="shared" si="359"/>
        <v/>
      </c>
      <c r="DJ33" s="28" t="str">
        <f t="shared" si="360"/>
        <v/>
      </c>
      <c r="DK33" s="28" t="str">
        <f t="shared" si="361"/>
        <v/>
      </c>
      <c r="DL33" s="28" t="str">
        <f t="shared" si="362"/>
        <v/>
      </c>
      <c r="DM33" s="28" t="str">
        <f t="shared" si="363"/>
        <v/>
      </c>
      <c r="DN33" s="28" t="str">
        <f t="shared" si="364"/>
        <v/>
      </c>
      <c r="DO33" s="28" t="str">
        <f t="shared" si="365"/>
        <v/>
      </c>
      <c r="DP33" s="28" t="str">
        <f t="shared" si="366"/>
        <v/>
      </c>
      <c r="DQ33" s="28" t="str">
        <f t="shared" si="367"/>
        <v/>
      </c>
      <c r="DR33" s="28">
        <f t="shared" si="368"/>
        <v>1</v>
      </c>
      <c r="DS33" s="28" t="str">
        <f t="shared" si="369"/>
        <v/>
      </c>
      <c r="DT33" s="28">
        <f t="shared" si="370"/>
        <v>1</v>
      </c>
      <c r="DU33" s="28">
        <f t="shared" si="371"/>
        <v>1</v>
      </c>
      <c r="DV33" s="28">
        <f t="shared" si="372"/>
        <v>1</v>
      </c>
      <c r="DW33" s="28">
        <f t="shared" si="373"/>
        <v>1</v>
      </c>
      <c r="DX33" s="28">
        <f t="shared" si="374"/>
        <v>1</v>
      </c>
      <c r="DY33" s="28">
        <f t="shared" si="375"/>
        <v>1</v>
      </c>
      <c r="DZ33" s="28">
        <f t="shared" si="376"/>
        <v>1</v>
      </c>
      <c r="EA33" s="28">
        <f t="shared" si="377"/>
        <v>1</v>
      </c>
      <c r="EB33" s="28">
        <f t="shared" si="378"/>
        <v>1</v>
      </c>
      <c r="EC33" s="28">
        <f t="shared" si="379"/>
        <v>1</v>
      </c>
      <c r="ED33" s="28">
        <f t="shared" si="380"/>
        <v>12</v>
      </c>
      <c r="EE33" s="501">
        <v>1910</v>
      </c>
      <c r="EF33" s="17" t="str">
        <f t="shared" si="250"/>
        <v/>
      </c>
      <c r="EG33" s="17" t="str">
        <f t="shared" si="251"/>
        <v/>
      </c>
      <c r="EH33" s="17" t="str">
        <f t="shared" si="252"/>
        <v/>
      </c>
      <c r="EI33" s="17" t="str">
        <f t="shared" si="253"/>
        <v/>
      </c>
      <c r="EJ33" s="17" t="str">
        <f t="shared" si="254"/>
        <v/>
      </c>
      <c r="EK33" s="17" t="str">
        <f t="shared" si="255"/>
        <v/>
      </c>
      <c r="EL33" s="17" t="str">
        <f t="shared" si="256"/>
        <v/>
      </c>
      <c r="EM33" s="17" t="str">
        <f t="shared" si="257"/>
        <v/>
      </c>
      <c r="EN33" s="17" t="str">
        <f t="shared" si="258"/>
        <v/>
      </c>
      <c r="EO33" s="17" t="str">
        <f t="shared" si="259"/>
        <v/>
      </c>
      <c r="EP33" s="17" t="str">
        <f t="shared" si="260"/>
        <v/>
      </c>
      <c r="EQ33" s="17" t="str">
        <f t="shared" si="261"/>
        <v/>
      </c>
      <c r="ER33" s="17" t="str">
        <f t="shared" si="262"/>
        <v/>
      </c>
      <c r="ES33" s="17" t="str">
        <f t="shared" si="263"/>
        <v/>
      </c>
      <c r="ET33" s="17" t="str">
        <f t="shared" si="264"/>
        <v/>
      </c>
      <c r="EU33" s="17" t="str">
        <f t="shared" si="265"/>
        <v/>
      </c>
      <c r="EV33" s="17" t="str">
        <f t="shared" si="266"/>
        <v/>
      </c>
      <c r="EW33" s="17" t="str">
        <f t="shared" si="267"/>
        <v/>
      </c>
      <c r="EX33" s="17" t="str">
        <f t="shared" si="268"/>
        <v/>
      </c>
      <c r="EY33" s="17" t="str">
        <f t="shared" si="269"/>
        <v/>
      </c>
      <c r="EZ33" s="17" t="str">
        <f t="shared" si="270"/>
        <v/>
      </c>
      <c r="FA33" s="17" t="str">
        <f t="shared" si="271"/>
        <v/>
      </c>
      <c r="FB33" s="17" t="str">
        <f t="shared" si="272"/>
        <v/>
      </c>
      <c r="FC33" s="17" t="str">
        <f t="shared" si="273"/>
        <v/>
      </c>
      <c r="FD33" s="17" t="str">
        <f t="shared" si="274"/>
        <v/>
      </c>
      <c r="FE33" s="17" t="str">
        <f t="shared" si="275"/>
        <v/>
      </c>
      <c r="FF33" s="17" t="str">
        <f t="shared" si="276"/>
        <v/>
      </c>
      <c r="FG33" s="17" t="str">
        <f t="shared" si="277"/>
        <v/>
      </c>
      <c r="FH33" s="17" t="str">
        <f t="shared" si="278"/>
        <v/>
      </c>
      <c r="FI33" s="17" t="str">
        <f t="shared" si="279"/>
        <v/>
      </c>
      <c r="FJ33" s="17" t="str">
        <f t="shared" si="280"/>
        <v/>
      </c>
      <c r="FK33" s="310">
        <f t="shared" si="413"/>
        <v>0</v>
      </c>
      <c r="FL33" s="501">
        <v>1910</v>
      </c>
      <c r="FM33" s="17" t="str">
        <f t="shared" si="282"/>
        <v/>
      </c>
      <c r="FN33" s="17" t="str">
        <f t="shared" si="283"/>
        <v/>
      </c>
      <c r="FO33" s="17" t="str">
        <f t="shared" si="284"/>
        <v/>
      </c>
      <c r="FP33" s="17" t="str">
        <f t="shared" si="285"/>
        <v/>
      </c>
      <c r="FQ33" s="17" t="str">
        <f t="shared" si="286"/>
        <v/>
      </c>
      <c r="FR33" s="17" t="str">
        <f t="shared" si="287"/>
        <v/>
      </c>
      <c r="FS33" s="17" t="str">
        <f t="shared" si="288"/>
        <v/>
      </c>
      <c r="FT33" s="17" t="str">
        <f t="shared" si="289"/>
        <v/>
      </c>
      <c r="FU33" s="17" t="str">
        <f t="shared" si="290"/>
        <v/>
      </c>
      <c r="FV33" s="17" t="str">
        <f t="shared" si="291"/>
        <v/>
      </c>
      <c r="FW33" s="17" t="str">
        <f t="shared" si="292"/>
        <v/>
      </c>
      <c r="FX33" s="17" t="str">
        <f t="shared" si="293"/>
        <v/>
      </c>
      <c r="FY33" s="17" t="str">
        <f t="shared" si="294"/>
        <v/>
      </c>
      <c r="FZ33" s="17" t="str">
        <f t="shared" si="295"/>
        <v/>
      </c>
      <c r="GA33" s="17" t="str">
        <f t="shared" si="296"/>
        <v/>
      </c>
      <c r="GB33" s="17" t="str">
        <f t="shared" si="297"/>
        <v/>
      </c>
      <c r="GC33" s="17" t="str">
        <f t="shared" si="298"/>
        <v/>
      </c>
      <c r="GD33" s="17" t="str">
        <f t="shared" si="299"/>
        <v/>
      </c>
      <c r="GE33" s="17" t="str">
        <f t="shared" si="300"/>
        <v/>
      </c>
      <c r="GF33" s="17" t="str">
        <f t="shared" si="301"/>
        <v/>
      </c>
      <c r="GG33" s="17" t="str">
        <f t="shared" si="302"/>
        <v/>
      </c>
      <c r="GH33" s="17" t="str">
        <f t="shared" si="303"/>
        <v/>
      </c>
      <c r="GI33" s="17" t="str">
        <f t="shared" si="304"/>
        <v/>
      </c>
      <c r="GJ33" s="17" t="str">
        <f t="shared" si="305"/>
        <v/>
      </c>
      <c r="GK33" s="17" t="str">
        <f t="shared" si="306"/>
        <v/>
      </c>
      <c r="GL33" s="17" t="str">
        <f t="shared" si="307"/>
        <v/>
      </c>
      <c r="GM33" s="17" t="str">
        <f t="shared" si="308"/>
        <v/>
      </c>
      <c r="GN33" s="17" t="str">
        <f t="shared" si="309"/>
        <v/>
      </c>
      <c r="GO33" s="17" t="str">
        <f t="shared" si="310"/>
        <v/>
      </c>
      <c r="GP33" s="17" t="str">
        <f t="shared" si="311"/>
        <v/>
      </c>
      <c r="GQ33" s="17" t="str">
        <f t="shared" si="312"/>
        <v/>
      </c>
      <c r="GS33" s="501">
        <v>1910</v>
      </c>
      <c r="GT33" s="28" t="str">
        <f t="shared" si="381"/>
        <v/>
      </c>
      <c r="GU33" s="28" t="str">
        <f t="shared" si="382"/>
        <v/>
      </c>
      <c r="GV33" s="28" t="str">
        <f t="shared" si="383"/>
        <v/>
      </c>
      <c r="GW33" s="28" t="str">
        <f t="shared" si="384"/>
        <v/>
      </c>
      <c r="GX33" s="28" t="str">
        <f t="shared" si="385"/>
        <v/>
      </c>
      <c r="GY33" s="28" t="str">
        <f t="shared" si="386"/>
        <v/>
      </c>
      <c r="GZ33" s="28" t="str">
        <f t="shared" si="387"/>
        <v/>
      </c>
      <c r="HA33" s="28" t="str">
        <f t="shared" si="388"/>
        <v/>
      </c>
      <c r="HB33" s="28" t="str">
        <f t="shared" si="389"/>
        <v/>
      </c>
      <c r="HC33" s="28" t="str">
        <f t="shared" si="390"/>
        <v/>
      </c>
      <c r="HD33" s="28" t="str">
        <f t="shared" si="391"/>
        <v/>
      </c>
      <c r="HE33" s="28" t="str">
        <f t="shared" si="392"/>
        <v/>
      </c>
      <c r="HF33" s="28" t="str">
        <f t="shared" si="393"/>
        <v/>
      </c>
      <c r="HG33" s="28" t="str">
        <f t="shared" si="394"/>
        <v/>
      </c>
      <c r="HH33" s="28" t="str">
        <f t="shared" si="395"/>
        <v/>
      </c>
      <c r="HI33" s="28" t="str">
        <f t="shared" si="396"/>
        <v/>
      </c>
      <c r="HJ33" s="28" t="str">
        <f t="shared" si="397"/>
        <v/>
      </c>
      <c r="HK33" s="28" t="str">
        <f t="shared" si="398"/>
        <v/>
      </c>
      <c r="HL33" s="28" t="str">
        <f t="shared" si="399"/>
        <v/>
      </c>
      <c r="HM33" s="28" t="str">
        <f t="shared" si="400"/>
        <v/>
      </c>
      <c r="HN33" s="28" t="str">
        <f t="shared" si="401"/>
        <v/>
      </c>
      <c r="HO33" s="28" t="str">
        <f t="shared" si="402"/>
        <v/>
      </c>
      <c r="HP33" s="28">
        <f t="shared" si="403"/>
        <v>1</v>
      </c>
      <c r="HQ33" s="28">
        <f t="shared" si="404"/>
        <v>1</v>
      </c>
      <c r="HR33" s="28">
        <f t="shared" si="405"/>
        <v>1</v>
      </c>
      <c r="HS33" s="28" t="str">
        <f t="shared" si="406"/>
        <v/>
      </c>
      <c r="HT33" s="28" t="str">
        <f t="shared" si="407"/>
        <v/>
      </c>
      <c r="HU33" s="28">
        <f t="shared" si="408"/>
        <v>1</v>
      </c>
      <c r="HV33" s="28">
        <f t="shared" si="409"/>
        <v>1</v>
      </c>
      <c r="HW33" s="28">
        <f t="shared" si="410"/>
        <v>1</v>
      </c>
      <c r="HX33" s="28">
        <f t="shared" si="411"/>
        <v>1</v>
      </c>
      <c r="HY33" s="28">
        <f t="shared" si="412"/>
        <v>7</v>
      </c>
      <c r="HZ33" s="501">
        <v>1910</v>
      </c>
    </row>
    <row r="34" spans="1:234">
      <c r="A34" s="3">
        <v>1911</v>
      </c>
      <c r="B34" s="5">
        <v>45</v>
      </c>
      <c r="C34" s="5">
        <v>50</v>
      </c>
      <c r="D34" s="5">
        <v>59</v>
      </c>
      <c r="E34" s="5">
        <v>56</v>
      </c>
      <c r="F34" s="5">
        <v>44</v>
      </c>
      <c r="G34" s="143">
        <v>63</v>
      </c>
      <c r="H34" s="5">
        <v>35</v>
      </c>
      <c r="I34" s="5">
        <v>35</v>
      </c>
      <c r="J34" s="5">
        <v>48</v>
      </c>
      <c r="K34" s="5">
        <v>67</v>
      </c>
      <c r="L34" s="143">
        <v>58</v>
      </c>
      <c r="M34" s="5">
        <v>73</v>
      </c>
      <c r="N34" s="5">
        <v>59</v>
      </c>
      <c r="O34" s="5">
        <v>40</v>
      </c>
      <c r="P34" s="5">
        <v>62</v>
      </c>
      <c r="Q34" s="143">
        <v>35</v>
      </c>
      <c r="R34" s="5">
        <v>51</v>
      </c>
      <c r="S34" s="5">
        <v>63</v>
      </c>
      <c r="T34" s="5">
        <v>48</v>
      </c>
      <c r="U34" s="5">
        <v>67</v>
      </c>
      <c r="V34" s="143">
        <v>67</v>
      </c>
      <c r="W34" s="5">
        <v>74</v>
      </c>
      <c r="X34" s="5">
        <v>52</v>
      </c>
      <c r="Y34" s="5">
        <v>43</v>
      </c>
      <c r="Z34" s="5">
        <v>51</v>
      </c>
      <c r="AA34" s="143">
        <v>60</v>
      </c>
      <c r="AB34" s="5">
        <v>74</v>
      </c>
      <c r="AC34" s="5">
        <v>62</v>
      </c>
      <c r="AD34" s="5">
        <v>62</v>
      </c>
      <c r="AE34" s="5">
        <v>54</v>
      </c>
      <c r="AF34" s="5">
        <v>51</v>
      </c>
      <c r="AG34" s="14">
        <f t="shared" si="345"/>
        <v>1708</v>
      </c>
      <c r="AH34" s="8">
        <f t="shared" si="346"/>
        <v>55.096774193548384</v>
      </c>
      <c r="AI34" s="17">
        <f t="shared" si="347"/>
        <v>74</v>
      </c>
      <c r="AJ34" s="20">
        <f t="shared" si="348"/>
        <v>35</v>
      </c>
      <c r="AK34" s="501">
        <v>1911</v>
      </c>
      <c r="AL34" s="28" t="str">
        <f t="shared" si="158"/>
        <v/>
      </c>
      <c r="AM34" s="28" t="str">
        <f t="shared" si="159"/>
        <v/>
      </c>
      <c r="AN34" s="28" t="str">
        <f t="shared" si="160"/>
        <v/>
      </c>
      <c r="AO34" s="28" t="str">
        <f t="shared" si="161"/>
        <v/>
      </c>
      <c r="AP34" s="28" t="str">
        <f t="shared" si="162"/>
        <v/>
      </c>
      <c r="AQ34" s="28" t="str">
        <f t="shared" si="163"/>
        <v/>
      </c>
      <c r="AR34" s="28" t="str">
        <f t="shared" si="164"/>
        <v/>
      </c>
      <c r="AS34" s="28" t="str">
        <f t="shared" si="165"/>
        <v/>
      </c>
      <c r="AT34" s="28" t="str">
        <f t="shared" si="166"/>
        <v/>
      </c>
      <c r="AU34" s="28" t="str">
        <f t="shared" si="167"/>
        <v/>
      </c>
      <c r="AV34" s="28" t="str">
        <f t="shared" si="168"/>
        <v/>
      </c>
      <c r="AW34" s="28" t="str">
        <f t="shared" si="169"/>
        <v/>
      </c>
      <c r="AX34" s="28" t="str">
        <f t="shared" si="170"/>
        <v/>
      </c>
      <c r="AY34" s="28" t="str">
        <f t="shared" si="171"/>
        <v/>
      </c>
      <c r="AZ34" s="28" t="str">
        <f t="shared" si="172"/>
        <v/>
      </c>
      <c r="BA34" s="28" t="str">
        <f t="shared" si="173"/>
        <v/>
      </c>
      <c r="BB34" s="28" t="str">
        <f t="shared" si="174"/>
        <v/>
      </c>
      <c r="BC34" s="28" t="str">
        <f t="shared" si="175"/>
        <v/>
      </c>
      <c r="BD34" s="28" t="str">
        <f t="shared" si="176"/>
        <v/>
      </c>
      <c r="BE34" s="28" t="str">
        <f t="shared" si="177"/>
        <v/>
      </c>
      <c r="BF34" s="28" t="str">
        <f t="shared" si="178"/>
        <v/>
      </c>
      <c r="BG34" s="28" t="str">
        <f t="shared" si="179"/>
        <v/>
      </c>
      <c r="BH34" s="28" t="str">
        <f t="shared" si="180"/>
        <v/>
      </c>
      <c r="BI34" s="28" t="str">
        <f t="shared" si="181"/>
        <v/>
      </c>
      <c r="BJ34" s="28" t="str">
        <f t="shared" si="182"/>
        <v/>
      </c>
      <c r="BK34" s="28" t="str">
        <f t="shared" si="183"/>
        <v/>
      </c>
      <c r="BL34" s="28" t="str">
        <f t="shared" si="184"/>
        <v/>
      </c>
      <c r="BM34" s="28" t="str">
        <f t="shared" si="185"/>
        <v/>
      </c>
      <c r="BN34" s="28" t="str">
        <f t="shared" si="186"/>
        <v/>
      </c>
      <c r="BO34" s="28" t="str">
        <f t="shared" si="187"/>
        <v/>
      </c>
      <c r="BP34" s="28" t="str">
        <f t="shared" si="188"/>
        <v/>
      </c>
      <c r="BQ34" s="28">
        <f t="shared" si="414"/>
        <v>0</v>
      </c>
      <c r="BR34" s="501">
        <v>1911</v>
      </c>
      <c r="BS34" s="17" t="str">
        <f t="shared" si="31"/>
        <v/>
      </c>
      <c r="BT34" s="17" t="str">
        <f t="shared" si="32"/>
        <v/>
      </c>
      <c r="BU34" s="17" t="str">
        <f t="shared" si="33"/>
        <v/>
      </c>
      <c r="BV34" s="17" t="str">
        <f t="shared" si="190"/>
        <v/>
      </c>
      <c r="BW34" s="17" t="str">
        <f t="shared" si="191"/>
        <v/>
      </c>
      <c r="BX34" s="17" t="str">
        <f t="shared" si="192"/>
        <v/>
      </c>
      <c r="BY34" s="17" t="str">
        <f t="shared" si="193"/>
        <v/>
      </c>
      <c r="BZ34" s="17" t="str">
        <f t="shared" si="194"/>
        <v/>
      </c>
      <c r="CA34" s="17" t="str">
        <f t="shared" si="195"/>
        <v/>
      </c>
      <c r="CB34" s="17" t="str">
        <f t="shared" si="196"/>
        <v/>
      </c>
      <c r="CC34" s="17" t="str">
        <f t="shared" si="197"/>
        <v/>
      </c>
      <c r="CD34" s="17" t="str">
        <f t="shared" si="198"/>
        <v/>
      </c>
      <c r="CE34" s="17" t="str">
        <f t="shared" si="199"/>
        <v/>
      </c>
      <c r="CF34" s="17" t="str">
        <f t="shared" si="200"/>
        <v/>
      </c>
      <c r="CG34" s="17" t="str">
        <f t="shared" si="201"/>
        <v/>
      </c>
      <c r="CH34" s="17" t="str">
        <f t="shared" si="202"/>
        <v/>
      </c>
      <c r="CI34" s="17" t="str">
        <f t="shared" si="203"/>
        <v/>
      </c>
      <c r="CJ34" s="17" t="str">
        <f t="shared" si="204"/>
        <v/>
      </c>
      <c r="CK34" s="17" t="str">
        <f t="shared" si="205"/>
        <v/>
      </c>
      <c r="CL34" s="17" t="str">
        <f t="shared" si="206"/>
        <v/>
      </c>
      <c r="CM34" s="17" t="str">
        <f t="shared" si="207"/>
        <v/>
      </c>
      <c r="CN34" s="17" t="str">
        <f t="shared" si="208"/>
        <v/>
      </c>
      <c r="CO34" s="17" t="str">
        <f t="shared" si="209"/>
        <v/>
      </c>
      <c r="CP34" s="17" t="str">
        <f t="shared" si="210"/>
        <v/>
      </c>
      <c r="CQ34" s="17" t="str">
        <f t="shared" si="211"/>
        <v/>
      </c>
      <c r="CR34" s="17" t="str">
        <f t="shared" si="212"/>
        <v/>
      </c>
      <c r="CS34" s="17" t="str">
        <f t="shared" si="213"/>
        <v/>
      </c>
      <c r="CT34" s="17" t="str">
        <f t="shared" si="214"/>
        <v/>
      </c>
      <c r="CU34" s="17" t="str">
        <f t="shared" si="215"/>
        <v/>
      </c>
      <c r="CV34" s="17" t="str">
        <f t="shared" si="216"/>
        <v/>
      </c>
      <c r="CW34" s="17" t="str">
        <f t="shared" si="217"/>
        <v/>
      </c>
      <c r="CX34" s="501">
        <v>1911</v>
      </c>
      <c r="CY34" s="28" t="str">
        <f t="shared" si="349"/>
        <v/>
      </c>
      <c r="CZ34" s="28" t="str">
        <f t="shared" si="350"/>
        <v/>
      </c>
      <c r="DA34" s="28" t="str">
        <f t="shared" si="351"/>
        <v/>
      </c>
      <c r="DB34" s="28" t="str">
        <f t="shared" si="352"/>
        <v/>
      </c>
      <c r="DC34" s="28" t="str">
        <f t="shared" si="353"/>
        <v/>
      </c>
      <c r="DD34" s="28" t="str">
        <f t="shared" si="354"/>
        <v/>
      </c>
      <c r="DE34" s="28" t="str">
        <f t="shared" si="355"/>
        <v/>
      </c>
      <c r="DF34" s="28" t="str">
        <f t="shared" si="356"/>
        <v/>
      </c>
      <c r="DG34" s="28" t="str">
        <f t="shared" si="357"/>
        <v/>
      </c>
      <c r="DH34" s="28" t="str">
        <f t="shared" si="358"/>
        <v/>
      </c>
      <c r="DI34" s="28" t="str">
        <f t="shared" si="359"/>
        <v/>
      </c>
      <c r="DJ34" s="28">
        <f t="shared" si="360"/>
        <v>1</v>
      </c>
      <c r="DK34" s="28" t="str">
        <f t="shared" si="361"/>
        <v/>
      </c>
      <c r="DL34" s="28" t="str">
        <f t="shared" si="362"/>
        <v/>
      </c>
      <c r="DM34" s="28" t="str">
        <f t="shared" si="363"/>
        <v/>
      </c>
      <c r="DN34" s="28" t="str">
        <f t="shared" si="364"/>
        <v/>
      </c>
      <c r="DO34" s="28" t="str">
        <f t="shared" si="365"/>
        <v/>
      </c>
      <c r="DP34" s="28" t="str">
        <f t="shared" si="366"/>
        <v/>
      </c>
      <c r="DQ34" s="28" t="str">
        <f t="shared" si="367"/>
        <v/>
      </c>
      <c r="DR34" s="28" t="str">
        <f t="shared" si="368"/>
        <v/>
      </c>
      <c r="DS34" s="28" t="str">
        <f t="shared" si="369"/>
        <v/>
      </c>
      <c r="DT34" s="28">
        <f t="shared" si="370"/>
        <v>1</v>
      </c>
      <c r="DU34" s="28" t="str">
        <f t="shared" si="371"/>
        <v/>
      </c>
      <c r="DV34" s="28" t="str">
        <f t="shared" si="372"/>
        <v/>
      </c>
      <c r="DW34" s="28" t="str">
        <f t="shared" si="373"/>
        <v/>
      </c>
      <c r="DX34" s="28" t="str">
        <f t="shared" si="374"/>
        <v/>
      </c>
      <c r="DY34" s="28">
        <f t="shared" si="375"/>
        <v>1</v>
      </c>
      <c r="DZ34" s="28" t="str">
        <f t="shared" si="376"/>
        <v/>
      </c>
      <c r="EA34" s="28" t="str">
        <f t="shared" si="377"/>
        <v/>
      </c>
      <c r="EB34" s="28" t="str">
        <f t="shared" si="378"/>
        <v/>
      </c>
      <c r="EC34" s="28" t="str">
        <f t="shared" si="379"/>
        <v/>
      </c>
      <c r="ED34" s="28">
        <f t="shared" si="380"/>
        <v>3</v>
      </c>
      <c r="EE34" s="501">
        <v>1911</v>
      </c>
      <c r="EF34" s="17" t="str">
        <f t="shared" si="250"/>
        <v/>
      </c>
      <c r="EG34" s="17" t="str">
        <f t="shared" si="251"/>
        <v/>
      </c>
      <c r="EH34" s="17" t="str">
        <f t="shared" si="252"/>
        <v/>
      </c>
      <c r="EI34" s="17" t="str">
        <f t="shared" si="253"/>
        <v/>
      </c>
      <c r="EJ34" s="17" t="str">
        <f t="shared" si="254"/>
        <v/>
      </c>
      <c r="EK34" s="17" t="str">
        <f t="shared" si="255"/>
        <v/>
      </c>
      <c r="EL34" s="17" t="str">
        <f t="shared" si="256"/>
        <v/>
      </c>
      <c r="EM34" s="17" t="str">
        <f t="shared" si="257"/>
        <v/>
      </c>
      <c r="EN34" s="17" t="str">
        <f t="shared" si="258"/>
        <v/>
      </c>
      <c r="EO34" s="17" t="str">
        <f t="shared" si="259"/>
        <v/>
      </c>
      <c r="EP34" s="17" t="str">
        <f t="shared" si="260"/>
        <v/>
      </c>
      <c r="EQ34" s="17" t="str">
        <f t="shared" si="261"/>
        <v/>
      </c>
      <c r="ER34" s="17" t="str">
        <f t="shared" si="262"/>
        <v/>
      </c>
      <c r="ES34" s="17" t="str">
        <f t="shared" si="263"/>
        <v/>
      </c>
      <c r="ET34" s="17" t="str">
        <f t="shared" si="264"/>
        <v/>
      </c>
      <c r="EU34" s="17" t="str">
        <f t="shared" si="265"/>
        <v/>
      </c>
      <c r="EV34" s="17" t="str">
        <f t="shared" si="266"/>
        <v/>
      </c>
      <c r="EW34" s="17" t="str">
        <f t="shared" si="267"/>
        <v/>
      </c>
      <c r="EX34" s="17" t="str">
        <f t="shared" si="268"/>
        <v/>
      </c>
      <c r="EY34" s="17" t="str">
        <f t="shared" si="269"/>
        <v/>
      </c>
      <c r="EZ34" s="17" t="str">
        <f t="shared" si="270"/>
        <v/>
      </c>
      <c r="FA34" s="17" t="str">
        <f t="shared" si="271"/>
        <v/>
      </c>
      <c r="FB34" s="17" t="str">
        <f t="shared" si="272"/>
        <v/>
      </c>
      <c r="FC34" s="17" t="str">
        <f t="shared" si="273"/>
        <v/>
      </c>
      <c r="FD34" s="17" t="str">
        <f t="shared" si="274"/>
        <v/>
      </c>
      <c r="FE34" s="17" t="str">
        <f t="shared" si="275"/>
        <v/>
      </c>
      <c r="FF34" s="17" t="str">
        <f t="shared" si="276"/>
        <v/>
      </c>
      <c r="FG34" s="17" t="str">
        <f t="shared" si="277"/>
        <v/>
      </c>
      <c r="FH34" s="17" t="str">
        <f t="shared" si="278"/>
        <v/>
      </c>
      <c r="FI34" s="17" t="str">
        <f t="shared" si="279"/>
        <v/>
      </c>
      <c r="FJ34" s="17" t="str">
        <f t="shared" si="280"/>
        <v/>
      </c>
      <c r="FK34" s="310">
        <f t="shared" si="413"/>
        <v>0</v>
      </c>
      <c r="FL34" s="501">
        <v>1911</v>
      </c>
      <c r="FM34" s="17" t="str">
        <f t="shared" si="282"/>
        <v/>
      </c>
      <c r="FN34" s="17" t="str">
        <f t="shared" si="283"/>
        <v/>
      </c>
      <c r="FO34" s="17" t="str">
        <f t="shared" si="284"/>
        <v/>
      </c>
      <c r="FP34" s="17" t="str">
        <f t="shared" si="285"/>
        <v/>
      </c>
      <c r="FQ34" s="17" t="str">
        <f t="shared" si="286"/>
        <v/>
      </c>
      <c r="FR34" s="17" t="str">
        <f t="shared" si="287"/>
        <v/>
      </c>
      <c r="FS34" s="17" t="str">
        <f t="shared" si="288"/>
        <v/>
      </c>
      <c r="FT34" s="17" t="str">
        <f t="shared" si="289"/>
        <v/>
      </c>
      <c r="FU34" s="17" t="str">
        <f t="shared" si="290"/>
        <v/>
      </c>
      <c r="FV34" s="17" t="str">
        <f t="shared" si="291"/>
        <v/>
      </c>
      <c r="FW34" s="17" t="str">
        <f t="shared" si="292"/>
        <v/>
      </c>
      <c r="FX34" s="17" t="str">
        <f t="shared" si="293"/>
        <v/>
      </c>
      <c r="FY34" s="17" t="str">
        <f t="shared" si="294"/>
        <v/>
      </c>
      <c r="FZ34" s="17" t="str">
        <f t="shared" si="295"/>
        <v/>
      </c>
      <c r="GA34" s="17" t="str">
        <f t="shared" si="296"/>
        <v/>
      </c>
      <c r="GB34" s="17">
        <f t="shared" si="297"/>
        <v>1911</v>
      </c>
      <c r="GC34" s="17" t="str">
        <f t="shared" si="298"/>
        <v/>
      </c>
      <c r="GD34" s="17" t="str">
        <f t="shared" si="299"/>
        <v/>
      </c>
      <c r="GE34" s="17" t="str">
        <f t="shared" si="300"/>
        <v/>
      </c>
      <c r="GF34" s="17" t="str">
        <f t="shared" si="301"/>
        <v/>
      </c>
      <c r="GG34" s="17" t="str">
        <f t="shared" si="302"/>
        <v/>
      </c>
      <c r="GH34" s="17" t="str">
        <f t="shared" si="303"/>
        <v/>
      </c>
      <c r="GI34" s="17" t="str">
        <f t="shared" si="304"/>
        <v/>
      </c>
      <c r="GJ34" s="17" t="str">
        <f t="shared" si="305"/>
        <v/>
      </c>
      <c r="GK34" s="17" t="str">
        <f t="shared" si="306"/>
        <v/>
      </c>
      <c r="GL34" s="17" t="str">
        <f t="shared" si="307"/>
        <v/>
      </c>
      <c r="GM34" s="17" t="str">
        <f t="shared" si="308"/>
        <v/>
      </c>
      <c r="GN34" s="17" t="str">
        <f t="shared" si="309"/>
        <v/>
      </c>
      <c r="GO34" s="17" t="str">
        <f t="shared" si="310"/>
        <v/>
      </c>
      <c r="GP34" s="17" t="str">
        <f t="shared" si="311"/>
        <v/>
      </c>
      <c r="GQ34" s="17" t="str">
        <f t="shared" si="312"/>
        <v/>
      </c>
      <c r="GS34" s="501">
        <v>1911</v>
      </c>
      <c r="GT34" s="28" t="str">
        <f t="shared" si="381"/>
        <v/>
      </c>
      <c r="GU34" s="28" t="str">
        <f t="shared" si="382"/>
        <v/>
      </c>
      <c r="GV34" s="28" t="str">
        <f t="shared" si="383"/>
        <v/>
      </c>
      <c r="GW34" s="28" t="str">
        <f t="shared" si="384"/>
        <v/>
      </c>
      <c r="GX34" s="28" t="str">
        <f t="shared" si="385"/>
        <v/>
      </c>
      <c r="GY34" s="28" t="str">
        <f t="shared" si="386"/>
        <v/>
      </c>
      <c r="GZ34" s="28" t="str">
        <f t="shared" si="387"/>
        <v/>
      </c>
      <c r="HA34" s="28" t="str">
        <f t="shared" si="388"/>
        <v/>
      </c>
      <c r="HB34" s="28" t="str">
        <f t="shared" si="389"/>
        <v/>
      </c>
      <c r="HC34" s="28" t="str">
        <f t="shared" si="390"/>
        <v/>
      </c>
      <c r="HD34" s="28" t="str">
        <f t="shared" si="391"/>
        <v/>
      </c>
      <c r="HE34" s="28" t="str">
        <f t="shared" si="392"/>
        <v/>
      </c>
      <c r="HF34" s="28" t="str">
        <f t="shared" si="393"/>
        <v/>
      </c>
      <c r="HG34" s="28" t="str">
        <f t="shared" si="394"/>
        <v/>
      </c>
      <c r="HH34" s="28" t="str">
        <f t="shared" si="395"/>
        <v/>
      </c>
      <c r="HI34" s="28" t="str">
        <f t="shared" si="396"/>
        <v/>
      </c>
      <c r="HJ34" s="28" t="str">
        <f t="shared" si="397"/>
        <v/>
      </c>
      <c r="HK34" s="28" t="str">
        <f t="shared" si="398"/>
        <v/>
      </c>
      <c r="HL34" s="28" t="str">
        <f t="shared" si="399"/>
        <v/>
      </c>
      <c r="HM34" s="28" t="str">
        <f t="shared" si="400"/>
        <v/>
      </c>
      <c r="HN34" s="28" t="str">
        <f t="shared" si="401"/>
        <v/>
      </c>
      <c r="HO34" s="28" t="str">
        <f t="shared" si="402"/>
        <v/>
      </c>
      <c r="HP34" s="28" t="str">
        <f t="shared" si="403"/>
        <v/>
      </c>
      <c r="HQ34" s="28" t="str">
        <f t="shared" si="404"/>
        <v/>
      </c>
      <c r="HR34" s="28" t="str">
        <f t="shared" si="405"/>
        <v/>
      </c>
      <c r="HS34" s="28" t="str">
        <f t="shared" si="406"/>
        <v/>
      </c>
      <c r="HT34" s="28" t="str">
        <f t="shared" si="407"/>
        <v/>
      </c>
      <c r="HU34" s="28" t="str">
        <f t="shared" si="408"/>
        <v/>
      </c>
      <c r="HV34" s="28" t="str">
        <f t="shared" si="409"/>
        <v/>
      </c>
      <c r="HW34" s="28" t="str">
        <f t="shared" si="410"/>
        <v/>
      </c>
      <c r="HX34" s="28" t="str">
        <f t="shared" si="411"/>
        <v/>
      </c>
      <c r="HY34" s="28">
        <f t="shared" si="412"/>
        <v>0</v>
      </c>
      <c r="HZ34" s="501">
        <v>1911</v>
      </c>
    </row>
    <row r="35" spans="1:234">
      <c r="A35" s="3">
        <v>1912</v>
      </c>
      <c r="B35" s="5">
        <v>40</v>
      </c>
      <c r="C35" s="5">
        <v>39</v>
      </c>
      <c r="D35" s="5">
        <v>30</v>
      </c>
      <c r="E35" s="5">
        <v>32</v>
      </c>
      <c r="F35" s="5">
        <v>35</v>
      </c>
      <c r="G35" s="143">
        <v>33</v>
      </c>
      <c r="H35" s="5">
        <v>49</v>
      </c>
      <c r="I35" s="5">
        <v>52</v>
      </c>
      <c r="J35" s="5">
        <v>46</v>
      </c>
      <c r="K35" s="5">
        <v>44</v>
      </c>
      <c r="L35" s="143">
        <v>43</v>
      </c>
      <c r="M35" s="5">
        <v>42</v>
      </c>
      <c r="N35" s="5">
        <v>60</v>
      </c>
      <c r="O35" s="5">
        <v>57</v>
      </c>
      <c r="P35" s="5">
        <v>69</v>
      </c>
      <c r="Q35" s="143">
        <v>54</v>
      </c>
      <c r="R35" s="5">
        <v>60</v>
      </c>
      <c r="S35" s="5">
        <v>73</v>
      </c>
      <c r="T35" s="5">
        <v>75</v>
      </c>
      <c r="U35" s="5">
        <v>74</v>
      </c>
      <c r="V35" s="143">
        <v>78</v>
      </c>
      <c r="W35" s="5">
        <v>49</v>
      </c>
      <c r="X35" s="5">
        <v>44</v>
      </c>
      <c r="Y35" s="5">
        <v>51</v>
      </c>
      <c r="Z35" s="5">
        <v>51</v>
      </c>
      <c r="AA35" s="143">
        <v>60</v>
      </c>
      <c r="AB35" s="5">
        <v>70</v>
      </c>
      <c r="AC35" s="5">
        <v>72</v>
      </c>
      <c r="AD35" s="5">
        <v>73</v>
      </c>
      <c r="AE35" s="5">
        <v>63</v>
      </c>
      <c r="AF35" s="5">
        <v>70</v>
      </c>
      <c r="AG35" s="14">
        <f t="shared" si="345"/>
        <v>1688</v>
      </c>
      <c r="AH35" s="8">
        <f t="shared" si="346"/>
        <v>54.451612903225808</v>
      </c>
      <c r="AI35" s="17">
        <f t="shared" si="347"/>
        <v>78</v>
      </c>
      <c r="AJ35" s="20">
        <f t="shared" si="348"/>
        <v>30</v>
      </c>
      <c r="AK35" s="501">
        <v>1912</v>
      </c>
      <c r="AL35" s="28" t="str">
        <f t="shared" si="158"/>
        <v/>
      </c>
      <c r="AM35" s="28" t="str">
        <f t="shared" si="159"/>
        <v/>
      </c>
      <c r="AN35" s="28" t="str">
        <f t="shared" si="160"/>
        <v/>
      </c>
      <c r="AO35" s="28" t="str">
        <f t="shared" si="161"/>
        <v/>
      </c>
      <c r="AP35" s="28" t="str">
        <f t="shared" si="162"/>
        <v/>
      </c>
      <c r="AQ35" s="28" t="str">
        <f t="shared" si="163"/>
        <v/>
      </c>
      <c r="AR35" s="28" t="str">
        <f t="shared" si="164"/>
        <v/>
      </c>
      <c r="AS35" s="28" t="str">
        <f t="shared" si="165"/>
        <v/>
      </c>
      <c r="AT35" s="28" t="str">
        <f t="shared" si="166"/>
        <v/>
      </c>
      <c r="AU35" s="28" t="str">
        <f t="shared" si="167"/>
        <v/>
      </c>
      <c r="AV35" s="28" t="str">
        <f t="shared" si="168"/>
        <v/>
      </c>
      <c r="AW35" s="28" t="str">
        <f t="shared" si="169"/>
        <v/>
      </c>
      <c r="AX35" s="28" t="str">
        <f t="shared" si="170"/>
        <v/>
      </c>
      <c r="AY35" s="28" t="str">
        <f t="shared" si="171"/>
        <v/>
      </c>
      <c r="AZ35" s="28" t="str">
        <f t="shared" si="172"/>
        <v/>
      </c>
      <c r="BA35" s="28" t="str">
        <f t="shared" si="173"/>
        <v/>
      </c>
      <c r="BB35" s="28" t="str">
        <f t="shared" si="174"/>
        <v/>
      </c>
      <c r="BC35" s="28" t="str">
        <f t="shared" si="175"/>
        <v/>
      </c>
      <c r="BD35" s="28" t="str">
        <f t="shared" si="176"/>
        <v/>
      </c>
      <c r="BE35" s="28" t="str">
        <f t="shared" si="177"/>
        <v/>
      </c>
      <c r="BF35" s="28" t="str">
        <f t="shared" si="178"/>
        <v/>
      </c>
      <c r="BG35" s="28" t="str">
        <f t="shared" si="179"/>
        <v/>
      </c>
      <c r="BH35" s="28" t="str">
        <f t="shared" si="180"/>
        <v/>
      </c>
      <c r="BI35" s="28" t="str">
        <f t="shared" si="181"/>
        <v/>
      </c>
      <c r="BJ35" s="28" t="str">
        <f t="shared" si="182"/>
        <v/>
      </c>
      <c r="BK35" s="28" t="str">
        <f t="shared" si="183"/>
        <v/>
      </c>
      <c r="BL35" s="28" t="str">
        <f t="shared" si="184"/>
        <v/>
      </c>
      <c r="BM35" s="28" t="str">
        <f t="shared" si="185"/>
        <v/>
      </c>
      <c r="BN35" s="28" t="str">
        <f t="shared" si="186"/>
        <v/>
      </c>
      <c r="BO35" s="28" t="str">
        <f t="shared" si="187"/>
        <v/>
      </c>
      <c r="BP35" s="28" t="str">
        <f t="shared" si="188"/>
        <v/>
      </c>
      <c r="BQ35" s="28">
        <f t="shared" si="414"/>
        <v>0</v>
      </c>
      <c r="BR35" s="501">
        <v>1912</v>
      </c>
      <c r="BS35" s="17" t="str">
        <f t="shared" ref="BS35:BS66" si="415">IF(B35= B$156,$A35,"")</f>
        <v/>
      </c>
      <c r="BT35" s="17" t="str">
        <f t="shared" ref="BT35:BT66" si="416">IF(C35= C$156,$A35,"")</f>
        <v/>
      </c>
      <c r="BU35" s="17" t="str">
        <f t="shared" ref="BU35:BU66" si="417">IF(D35= D$156,$A35,"")</f>
        <v/>
      </c>
      <c r="BV35" s="17" t="str">
        <f t="shared" si="190"/>
        <v/>
      </c>
      <c r="BW35" s="17" t="str">
        <f t="shared" si="191"/>
        <v/>
      </c>
      <c r="BX35" s="17" t="str">
        <f t="shared" si="192"/>
        <v/>
      </c>
      <c r="BY35" s="17" t="str">
        <f t="shared" si="193"/>
        <v/>
      </c>
      <c r="BZ35" s="17" t="str">
        <f t="shared" si="194"/>
        <v/>
      </c>
      <c r="CA35" s="17" t="str">
        <f t="shared" si="195"/>
        <v/>
      </c>
      <c r="CB35" s="17" t="str">
        <f t="shared" si="196"/>
        <v/>
      </c>
      <c r="CC35" s="17" t="str">
        <f t="shared" si="197"/>
        <v/>
      </c>
      <c r="CD35" s="17" t="str">
        <f t="shared" si="198"/>
        <v/>
      </c>
      <c r="CE35" s="17" t="str">
        <f t="shared" si="199"/>
        <v/>
      </c>
      <c r="CF35" s="17" t="str">
        <f t="shared" si="200"/>
        <v/>
      </c>
      <c r="CG35" s="17" t="str">
        <f t="shared" si="201"/>
        <v/>
      </c>
      <c r="CH35" s="17" t="str">
        <f t="shared" si="202"/>
        <v/>
      </c>
      <c r="CI35" s="17" t="str">
        <f t="shared" si="203"/>
        <v/>
      </c>
      <c r="CJ35" s="17" t="str">
        <f t="shared" si="204"/>
        <v/>
      </c>
      <c r="CK35" s="17" t="str">
        <f t="shared" si="205"/>
        <v/>
      </c>
      <c r="CL35" s="17" t="str">
        <f t="shared" si="206"/>
        <v/>
      </c>
      <c r="CM35" s="17" t="str">
        <f t="shared" si="207"/>
        <v/>
      </c>
      <c r="CN35" s="17" t="str">
        <f t="shared" si="208"/>
        <v/>
      </c>
      <c r="CO35" s="17" t="str">
        <f t="shared" si="209"/>
        <v/>
      </c>
      <c r="CP35" s="17" t="str">
        <f t="shared" si="210"/>
        <v/>
      </c>
      <c r="CQ35" s="17" t="str">
        <f t="shared" si="211"/>
        <v/>
      </c>
      <c r="CR35" s="17" t="str">
        <f t="shared" si="212"/>
        <v/>
      </c>
      <c r="CS35" s="17" t="str">
        <f t="shared" si="213"/>
        <v/>
      </c>
      <c r="CT35" s="17" t="str">
        <f t="shared" si="214"/>
        <v/>
      </c>
      <c r="CU35" s="17" t="str">
        <f t="shared" si="215"/>
        <v/>
      </c>
      <c r="CV35" s="17" t="str">
        <f t="shared" si="216"/>
        <v/>
      </c>
      <c r="CW35" s="17" t="str">
        <f t="shared" si="217"/>
        <v/>
      </c>
      <c r="CX35" s="501">
        <v>1912</v>
      </c>
      <c r="CY35" s="28" t="str">
        <f t="shared" si="349"/>
        <v/>
      </c>
      <c r="CZ35" s="28" t="str">
        <f t="shared" si="350"/>
        <v/>
      </c>
      <c r="DA35" s="28" t="str">
        <f t="shared" si="351"/>
        <v/>
      </c>
      <c r="DB35" s="28" t="str">
        <f t="shared" si="352"/>
        <v/>
      </c>
      <c r="DC35" s="28" t="str">
        <f t="shared" si="353"/>
        <v/>
      </c>
      <c r="DD35" s="28" t="str">
        <f t="shared" si="354"/>
        <v/>
      </c>
      <c r="DE35" s="28" t="str">
        <f t="shared" si="355"/>
        <v/>
      </c>
      <c r="DF35" s="28" t="str">
        <f t="shared" si="356"/>
        <v/>
      </c>
      <c r="DG35" s="28" t="str">
        <f t="shared" si="357"/>
        <v/>
      </c>
      <c r="DH35" s="28" t="str">
        <f t="shared" si="358"/>
        <v/>
      </c>
      <c r="DI35" s="28" t="str">
        <f t="shared" si="359"/>
        <v/>
      </c>
      <c r="DJ35" s="28" t="str">
        <f t="shared" si="360"/>
        <v/>
      </c>
      <c r="DK35" s="28" t="str">
        <f t="shared" si="361"/>
        <v/>
      </c>
      <c r="DL35" s="28" t="str">
        <f t="shared" si="362"/>
        <v/>
      </c>
      <c r="DM35" s="28" t="str">
        <f t="shared" si="363"/>
        <v/>
      </c>
      <c r="DN35" s="28" t="str">
        <f t="shared" si="364"/>
        <v/>
      </c>
      <c r="DO35" s="28" t="str">
        <f t="shared" si="365"/>
        <v/>
      </c>
      <c r="DP35" s="28">
        <f t="shared" si="366"/>
        <v>1</v>
      </c>
      <c r="DQ35" s="28">
        <f t="shared" si="367"/>
        <v>1</v>
      </c>
      <c r="DR35" s="28">
        <f t="shared" si="368"/>
        <v>1</v>
      </c>
      <c r="DS35" s="28">
        <f t="shared" si="369"/>
        <v>1</v>
      </c>
      <c r="DT35" s="28" t="str">
        <f t="shared" si="370"/>
        <v/>
      </c>
      <c r="DU35" s="28" t="str">
        <f t="shared" si="371"/>
        <v/>
      </c>
      <c r="DV35" s="28" t="str">
        <f t="shared" si="372"/>
        <v/>
      </c>
      <c r="DW35" s="28" t="str">
        <f t="shared" si="373"/>
        <v/>
      </c>
      <c r="DX35" s="28" t="str">
        <f t="shared" si="374"/>
        <v/>
      </c>
      <c r="DY35" s="28">
        <f t="shared" si="375"/>
        <v>1</v>
      </c>
      <c r="DZ35" s="28">
        <f t="shared" si="376"/>
        <v>1</v>
      </c>
      <c r="EA35" s="28">
        <f t="shared" si="377"/>
        <v>1</v>
      </c>
      <c r="EB35" s="28" t="str">
        <f t="shared" si="378"/>
        <v/>
      </c>
      <c r="EC35" s="28">
        <f t="shared" si="379"/>
        <v>1</v>
      </c>
      <c r="ED35" s="28">
        <f t="shared" si="380"/>
        <v>8</v>
      </c>
      <c r="EE35" s="501">
        <v>1912</v>
      </c>
      <c r="EF35" s="17" t="str">
        <f t="shared" si="250"/>
        <v/>
      </c>
      <c r="EG35" s="17" t="str">
        <f t="shared" si="251"/>
        <v/>
      </c>
      <c r="EH35" s="17">
        <f t="shared" si="252"/>
        <v>1</v>
      </c>
      <c r="EI35" s="17">
        <f t="shared" si="253"/>
        <v>1</v>
      </c>
      <c r="EJ35" s="17" t="str">
        <f t="shared" si="254"/>
        <v/>
      </c>
      <c r="EK35" s="17" t="str">
        <f t="shared" si="255"/>
        <v/>
      </c>
      <c r="EL35" s="17" t="str">
        <f t="shared" si="256"/>
        <v/>
      </c>
      <c r="EM35" s="17" t="str">
        <f t="shared" si="257"/>
        <v/>
      </c>
      <c r="EN35" s="17" t="str">
        <f t="shared" si="258"/>
        <v/>
      </c>
      <c r="EO35" s="17" t="str">
        <f t="shared" si="259"/>
        <v/>
      </c>
      <c r="EP35" s="17" t="str">
        <f t="shared" si="260"/>
        <v/>
      </c>
      <c r="EQ35" s="17" t="str">
        <f t="shared" si="261"/>
        <v/>
      </c>
      <c r="ER35" s="17" t="str">
        <f t="shared" si="262"/>
        <v/>
      </c>
      <c r="ES35" s="17" t="str">
        <f t="shared" si="263"/>
        <v/>
      </c>
      <c r="ET35" s="17" t="str">
        <f t="shared" si="264"/>
        <v/>
      </c>
      <c r="EU35" s="17" t="str">
        <f t="shared" si="265"/>
        <v/>
      </c>
      <c r="EV35" s="17" t="str">
        <f t="shared" si="266"/>
        <v/>
      </c>
      <c r="EW35" s="17" t="str">
        <f t="shared" si="267"/>
        <v/>
      </c>
      <c r="EX35" s="17" t="str">
        <f t="shared" si="268"/>
        <v/>
      </c>
      <c r="EY35" s="17" t="str">
        <f t="shared" si="269"/>
        <v/>
      </c>
      <c r="EZ35" s="17" t="str">
        <f t="shared" si="270"/>
        <v/>
      </c>
      <c r="FA35" s="17" t="str">
        <f t="shared" si="271"/>
        <v/>
      </c>
      <c r="FB35" s="17" t="str">
        <f t="shared" si="272"/>
        <v/>
      </c>
      <c r="FC35" s="17" t="str">
        <f t="shared" si="273"/>
        <v/>
      </c>
      <c r="FD35" s="17" t="str">
        <f t="shared" si="274"/>
        <v/>
      </c>
      <c r="FE35" s="17" t="str">
        <f t="shared" si="275"/>
        <v/>
      </c>
      <c r="FF35" s="17" t="str">
        <f t="shared" si="276"/>
        <v/>
      </c>
      <c r="FG35" s="17" t="str">
        <f t="shared" si="277"/>
        <v/>
      </c>
      <c r="FH35" s="17" t="str">
        <f t="shared" si="278"/>
        <v/>
      </c>
      <c r="FI35" s="17" t="str">
        <f t="shared" si="279"/>
        <v/>
      </c>
      <c r="FJ35" s="17" t="str">
        <f t="shared" si="280"/>
        <v/>
      </c>
      <c r="FK35" s="310">
        <f t="shared" si="413"/>
        <v>2</v>
      </c>
      <c r="FL35" s="501">
        <v>1912</v>
      </c>
      <c r="FM35" s="17" t="str">
        <f t="shared" si="282"/>
        <v/>
      </c>
      <c r="FN35" s="17" t="str">
        <f t="shared" si="283"/>
        <v/>
      </c>
      <c r="FO35" s="17" t="str">
        <f t="shared" si="284"/>
        <v/>
      </c>
      <c r="FP35" s="17">
        <f t="shared" si="285"/>
        <v>1912</v>
      </c>
      <c r="FQ35" s="17" t="str">
        <f t="shared" si="286"/>
        <v/>
      </c>
      <c r="FR35" s="17" t="str">
        <f t="shared" si="287"/>
        <v/>
      </c>
      <c r="FS35" s="17" t="str">
        <f t="shared" si="288"/>
        <v/>
      </c>
      <c r="FT35" s="17" t="str">
        <f t="shared" si="289"/>
        <v/>
      </c>
      <c r="FU35" s="17" t="str">
        <f t="shared" si="290"/>
        <v/>
      </c>
      <c r="FV35" s="17" t="str">
        <f t="shared" si="291"/>
        <v/>
      </c>
      <c r="FW35" s="17" t="str">
        <f t="shared" si="292"/>
        <v/>
      </c>
      <c r="FX35" s="17" t="str">
        <f t="shared" si="293"/>
        <v/>
      </c>
      <c r="FY35" s="17" t="str">
        <f t="shared" si="294"/>
        <v/>
      </c>
      <c r="FZ35" s="17" t="str">
        <f t="shared" si="295"/>
        <v/>
      </c>
      <c r="GA35" s="17" t="str">
        <f t="shared" si="296"/>
        <v/>
      </c>
      <c r="GB35" s="17" t="str">
        <f t="shared" si="297"/>
        <v/>
      </c>
      <c r="GC35" s="17" t="str">
        <f t="shared" si="298"/>
        <v/>
      </c>
      <c r="GD35" s="17" t="str">
        <f t="shared" si="299"/>
        <v/>
      </c>
      <c r="GE35" s="17" t="str">
        <f t="shared" si="300"/>
        <v/>
      </c>
      <c r="GF35" s="17" t="str">
        <f t="shared" si="301"/>
        <v/>
      </c>
      <c r="GG35" s="17" t="str">
        <f t="shared" si="302"/>
        <v/>
      </c>
      <c r="GH35" s="17" t="str">
        <f t="shared" si="303"/>
        <v/>
      </c>
      <c r="GI35" s="17" t="str">
        <f t="shared" si="304"/>
        <v/>
      </c>
      <c r="GJ35" s="17" t="str">
        <f t="shared" si="305"/>
        <v/>
      </c>
      <c r="GK35" s="17" t="str">
        <f t="shared" si="306"/>
        <v/>
      </c>
      <c r="GL35" s="17" t="str">
        <f t="shared" si="307"/>
        <v/>
      </c>
      <c r="GM35" s="17" t="str">
        <f t="shared" si="308"/>
        <v/>
      </c>
      <c r="GN35" s="17" t="str">
        <f t="shared" si="309"/>
        <v/>
      </c>
      <c r="GO35" s="17" t="str">
        <f t="shared" si="310"/>
        <v/>
      </c>
      <c r="GP35" s="17" t="str">
        <f t="shared" si="311"/>
        <v/>
      </c>
      <c r="GQ35" s="17" t="str">
        <f t="shared" si="312"/>
        <v/>
      </c>
      <c r="GS35" s="501">
        <v>1912</v>
      </c>
      <c r="GT35" s="28" t="str">
        <f t="shared" si="381"/>
        <v/>
      </c>
      <c r="GU35" s="28" t="str">
        <f t="shared" si="382"/>
        <v/>
      </c>
      <c r="GV35" s="28" t="str">
        <f t="shared" si="383"/>
        <v/>
      </c>
      <c r="GW35" s="28" t="str">
        <f t="shared" si="384"/>
        <v/>
      </c>
      <c r="GX35" s="28" t="str">
        <f t="shared" si="385"/>
        <v/>
      </c>
      <c r="GY35" s="28" t="str">
        <f t="shared" si="386"/>
        <v/>
      </c>
      <c r="GZ35" s="28" t="str">
        <f t="shared" si="387"/>
        <v/>
      </c>
      <c r="HA35" s="28" t="str">
        <f t="shared" si="388"/>
        <v/>
      </c>
      <c r="HB35" s="28" t="str">
        <f t="shared" si="389"/>
        <v/>
      </c>
      <c r="HC35" s="28" t="str">
        <f t="shared" si="390"/>
        <v/>
      </c>
      <c r="HD35" s="28" t="str">
        <f t="shared" si="391"/>
        <v/>
      </c>
      <c r="HE35" s="28" t="str">
        <f t="shared" si="392"/>
        <v/>
      </c>
      <c r="HF35" s="28" t="str">
        <f t="shared" si="393"/>
        <v/>
      </c>
      <c r="HG35" s="28" t="str">
        <f t="shared" si="394"/>
        <v/>
      </c>
      <c r="HH35" s="28" t="str">
        <f t="shared" si="395"/>
        <v/>
      </c>
      <c r="HI35" s="28" t="str">
        <f t="shared" si="396"/>
        <v/>
      </c>
      <c r="HJ35" s="28" t="str">
        <f t="shared" si="397"/>
        <v/>
      </c>
      <c r="HK35" s="28" t="str">
        <f t="shared" si="398"/>
        <v/>
      </c>
      <c r="HL35" s="28" t="str">
        <f t="shared" si="399"/>
        <v/>
      </c>
      <c r="HM35" s="28" t="str">
        <f t="shared" si="400"/>
        <v/>
      </c>
      <c r="HN35" s="28" t="str">
        <f t="shared" si="401"/>
        <v/>
      </c>
      <c r="HO35" s="28" t="str">
        <f t="shared" si="402"/>
        <v/>
      </c>
      <c r="HP35" s="28" t="str">
        <f t="shared" si="403"/>
        <v/>
      </c>
      <c r="HQ35" s="28" t="str">
        <f t="shared" si="404"/>
        <v/>
      </c>
      <c r="HR35" s="28" t="str">
        <f t="shared" si="405"/>
        <v/>
      </c>
      <c r="HS35" s="28" t="str">
        <f t="shared" si="406"/>
        <v/>
      </c>
      <c r="HT35" s="28" t="str">
        <f t="shared" si="407"/>
        <v/>
      </c>
      <c r="HU35" s="28" t="str">
        <f t="shared" si="408"/>
        <v/>
      </c>
      <c r="HV35" s="28" t="str">
        <f t="shared" si="409"/>
        <v/>
      </c>
      <c r="HW35" s="28" t="str">
        <f t="shared" si="410"/>
        <v/>
      </c>
      <c r="HX35" s="28" t="str">
        <f t="shared" si="411"/>
        <v/>
      </c>
      <c r="HY35" s="28">
        <f t="shared" si="412"/>
        <v>0</v>
      </c>
      <c r="HZ35" s="501">
        <v>1912</v>
      </c>
    </row>
    <row r="36" spans="1:234">
      <c r="A36" s="3">
        <v>1913</v>
      </c>
      <c r="B36" s="5">
        <v>60</v>
      </c>
      <c r="C36" s="5">
        <v>51</v>
      </c>
      <c r="D36" s="5">
        <v>57</v>
      </c>
      <c r="E36" s="5">
        <v>62</v>
      </c>
      <c r="F36" s="5">
        <v>59</v>
      </c>
      <c r="G36" s="143">
        <v>51</v>
      </c>
      <c r="H36" s="5">
        <v>37</v>
      </c>
      <c r="I36" s="5">
        <v>55</v>
      </c>
      <c r="J36" s="5">
        <v>68</v>
      </c>
      <c r="K36" s="5">
        <v>53</v>
      </c>
      <c r="L36" s="143">
        <v>61</v>
      </c>
      <c r="M36" s="5">
        <v>61</v>
      </c>
      <c r="N36" s="5">
        <v>63</v>
      </c>
      <c r="O36" s="5">
        <v>70</v>
      </c>
      <c r="P36" s="5">
        <v>70</v>
      </c>
      <c r="Q36" s="143">
        <v>60</v>
      </c>
      <c r="R36" s="5">
        <v>50</v>
      </c>
      <c r="S36" s="5">
        <v>56</v>
      </c>
      <c r="T36" s="5">
        <v>67</v>
      </c>
      <c r="U36" s="5">
        <v>68</v>
      </c>
      <c r="V36" s="143">
        <v>72</v>
      </c>
      <c r="W36" s="5">
        <v>60</v>
      </c>
      <c r="X36" s="5">
        <v>64</v>
      </c>
      <c r="Y36" s="5">
        <v>74</v>
      </c>
      <c r="Z36" s="5">
        <v>77</v>
      </c>
      <c r="AA36" s="143">
        <v>80</v>
      </c>
      <c r="AB36" s="5">
        <v>73</v>
      </c>
      <c r="AC36" s="5">
        <v>49</v>
      </c>
      <c r="AD36" s="5">
        <v>57</v>
      </c>
      <c r="AE36" s="5">
        <v>61</v>
      </c>
      <c r="AF36" s="5">
        <v>75</v>
      </c>
      <c r="AG36" s="14">
        <f t="shared" si="345"/>
        <v>1921</v>
      </c>
      <c r="AH36" s="8">
        <f t="shared" si="346"/>
        <v>61.967741935483872</v>
      </c>
      <c r="AI36" s="17">
        <f t="shared" si="347"/>
        <v>80</v>
      </c>
      <c r="AJ36" s="20">
        <f t="shared" si="348"/>
        <v>37</v>
      </c>
      <c r="AK36" s="501">
        <v>1913</v>
      </c>
      <c r="AL36" s="28" t="str">
        <f t="shared" si="158"/>
        <v/>
      </c>
      <c r="AM36" s="28" t="str">
        <f t="shared" si="159"/>
        <v/>
      </c>
      <c r="AN36" s="28" t="str">
        <f t="shared" si="160"/>
        <v/>
      </c>
      <c r="AO36" s="28" t="str">
        <f t="shared" si="161"/>
        <v/>
      </c>
      <c r="AP36" s="28" t="str">
        <f t="shared" si="162"/>
        <v/>
      </c>
      <c r="AQ36" s="28" t="str">
        <f t="shared" si="163"/>
        <v/>
      </c>
      <c r="AR36" s="28" t="str">
        <f t="shared" si="164"/>
        <v/>
      </c>
      <c r="AS36" s="28" t="str">
        <f t="shared" si="165"/>
        <v/>
      </c>
      <c r="AT36" s="28" t="str">
        <f t="shared" si="166"/>
        <v/>
      </c>
      <c r="AU36" s="28" t="str">
        <f t="shared" si="167"/>
        <v/>
      </c>
      <c r="AV36" s="28" t="str">
        <f t="shared" si="168"/>
        <v/>
      </c>
      <c r="AW36" s="28" t="str">
        <f t="shared" si="169"/>
        <v/>
      </c>
      <c r="AX36" s="28" t="str">
        <f t="shared" si="170"/>
        <v/>
      </c>
      <c r="AY36" s="28" t="str">
        <f t="shared" si="171"/>
        <v/>
      </c>
      <c r="AZ36" s="28" t="str">
        <f t="shared" si="172"/>
        <v/>
      </c>
      <c r="BA36" s="28" t="str">
        <f t="shared" si="173"/>
        <v/>
      </c>
      <c r="BB36" s="28" t="str">
        <f t="shared" si="174"/>
        <v/>
      </c>
      <c r="BC36" s="28" t="str">
        <f t="shared" si="175"/>
        <v/>
      </c>
      <c r="BD36" s="28" t="str">
        <f t="shared" si="176"/>
        <v/>
      </c>
      <c r="BE36" s="28" t="str">
        <f t="shared" si="177"/>
        <v/>
      </c>
      <c r="BF36" s="28" t="str">
        <f t="shared" si="178"/>
        <v/>
      </c>
      <c r="BG36" s="28" t="str">
        <f t="shared" si="179"/>
        <v/>
      </c>
      <c r="BH36" s="28" t="str">
        <f t="shared" si="180"/>
        <v/>
      </c>
      <c r="BI36" s="28" t="str">
        <f t="shared" si="181"/>
        <v/>
      </c>
      <c r="BJ36" s="28" t="str">
        <f t="shared" si="182"/>
        <v/>
      </c>
      <c r="BK36" s="28" t="str">
        <f t="shared" si="183"/>
        <v/>
      </c>
      <c r="BL36" s="28" t="str">
        <f t="shared" si="184"/>
        <v/>
      </c>
      <c r="BM36" s="28" t="str">
        <f t="shared" si="185"/>
        <v/>
      </c>
      <c r="BN36" s="28" t="str">
        <f t="shared" si="186"/>
        <v/>
      </c>
      <c r="BO36" s="28" t="str">
        <f t="shared" si="187"/>
        <v/>
      </c>
      <c r="BP36" s="28" t="str">
        <f t="shared" si="188"/>
        <v/>
      </c>
      <c r="BQ36" s="28">
        <f t="shared" si="414"/>
        <v>0</v>
      </c>
      <c r="BR36" s="501">
        <v>1913</v>
      </c>
      <c r="BS36" s="17" t="str">
        <f t="shared" si="415"/>
        <v/>
      </c>
      <c r="BT36" s="17" t="str">
        <f t="shared" si="416"/>
        <v/>
      </c>
      <c r="BU36" s="17" t="str">
        <f t="shared" si="417"/>
        <v/>
      </c>
      <c r="BV36" s="17" t="str">
        <f t="shared" ref="BV36:BV67" si="418">IF(E36= E$156,$A36,"")</f>
        <v/>
      </c>
      <c r="BW36" s="17" t="str">
        <f t="shared" ref="BW36:BW67" si="419">IF(F36= F$156,$A36,"")</f>
        <v/>
      </c>
      <c r="BX36" s="17" t="str">
        <f t="shared" ref="BX36:BX67" si="420">IF(G36= G$156,$A36,"")</f>
        <v/>
      </c>
      <c r="BY36" s="17" t="str">
        <f t="shared" ref="BY36:BY67" si="421">IF(H36= H$156,$A36,"")</f>
        <v/>
      </c>
      <c r="BZ36" s="17" t="str">
        <f t="shared" ref="BZ36:BZ67" si="422">IF(I36= I$156,$A36,"")</f>
        <v/>
      </c>
      <c r="CA36" s="17" t="str">
        <f t="shared" ref="CA36:CA67" si="423">IF(J36= J$156,$A36,"")</f>
        <v/>
      </c>
      <c r="CB36" s="17" t="str">
        <f t="shared" ref="CB36:CB67" si="424">IF(K36= K$156,$A36,"")</f>
        <v/>
      </c>
      <c r="CC36" s="17" t="str">
        <f t="shared" ref="CC36:CC67" si="425">IF(L36= L$156,$A36,"")</f>
        <v/>
      </c>
      <c r="CD36" s="17" t="str">
        <f t="shared" ref="CD36:CD67" si="426">IF(M36= M$156,$A36,"")</f>
        <v/>
      </c>
      <c r="CE36" s="17" t="str">
        <f t="shared" ref="CE36:CE67" si="427">IF(N36= N$156,$A36,"")</f>
        <v/>
      </c>
      <c r="CF36" s="17" t="str">
        <f t="shared" ref="CF36:CF67" si="428">IF(O36= O$156,$A36,"")</f>
        <v/>
      </c>
      <c r="CG36" s="17" t="str">
        <f t="shared" ref="CG36:CG67" si="429">IF(P36= P$156,$A36,"")</f>
        <v/>
      </c>
      <c r="CH36" s="17" t="str">
        <f t="shared" ref="CH36:CH67" si="430">IF(Q36= Q$156,$A36,"")</f>
        <v/>
      </c>
      <c r="CI36" s="17" t="str">
        <f t="shared" ref="CI36:CI67" si="431">IF(R36= R$156,$A36,"")</f>
        <v/>
      </c>
      <c r="CJ36" s="17" t="str">
        <f t="shared" ref="CJ36:CJ67" si="432">IF(S36= S$156,$A36,"")</f>
        <v/>
      </c>
      <c r="CK36" s="17" t="str">
        <f t="shared" ref="CK36:CK67" si="433">IF(T36= T$156,$A36,"")</f>
        <v/>
      </c>
      <c r="CL36" s="17" t="str">
        <f t="shared" ref="CL36:CL67" si="434">IF(U36= U$156,$A36,"")</f>
        <v/>
      </c>
      <c r="CM36" s="17" t="str">
        <f t="shared" ref="CM36:CM67" si="435">IF(V36= V$156,$A36,"")</f>
        <v/>
      </c>
      <c r="CN36" s="17" t="str">
        <f t="shared" ref="CN36:CN67" si="436">IF(W36= W$156,$A36,"")</f>
        <v/>
      </c>
      <c r="CO36" s="17" t="str">
        <f t="shared" ref="CO36:CO67" si="437">IF(X36= X$156,$A36,"")</f>
        <v/>
      </c>
      <c r="CP36" s="17" t="str">
        <f t="shared" ref="CP36:CP67" si="438">IF(Y36= Y$156,$A36,"")</f>
        <v/>
      </c>
      <c r="CQ36" s="17" t="str">
        <f t="shared" ref="CQ36:CQ67" si="439">IF(Z36= Z$156,$A36,"")</f>
        <v/>
      </c>
      <c r="CR36" s="17" t="str">
        <f t="shared" ref="CR36:CR67" si="440">IF(AA36= AA$156,$A36,"")</f>
        <v/>
      </c>
      <c r="CS36" s="17" t="str">
        <f t="shared" ref="CS36:CS67" si="441">IF(AB36= AB$156,$A36,"")</f>
        <v/>
      </c>
      <c r="CT36" s="17" t="str">
        <f t="shared" ref="CT36:CT67" si="442">IF(AC36= AC$156,$A36,"")</f>
        <v/>
      </c>
      <c r="CU36" s="17" t="str">
        <f t="shared" ref="CU36:CU67" si="443">IF(AD36= AD$156,$A36,"")</f>
        <v/>
      </c>
      <c r="CV36" s="17" t="str">
        <f t="shared" ref="CV36:CV67" si="444">IF(AE36= AE$156,$A36,"")</f>
        <v/>
      </c>
      <c r="CW36" s="17" t="str">
        <f t="shared" ref="CW36:CW67" si="445">IF(AF36= AF$156,$A36,"")</f>
        <v/>
      </c>
      <c r="CX36" s="501">
        <v>1913</v>
      </c>
      <c r="CY36" s="28" t="str">
        <f t="shared" si="349"/>
        <v/>
      </c>
      <c r="CZ36" s="28" t="str">
        <f t="shared" si="350"/>
        <v/>
      </c>
      <c r="DA36" s="28" t="str">
        <f t="shared" si="351"/>
        <v/>
      </c>
      <c r="DB36" s="28" t="str">
        <f t="shared" si="352"/>
        <v/>
      </c>
      <c r="DC36" s="28" t="str">
        <f t="shared" si="353"/>
        <v/>
      </c>
      <c r="DD36" s="28" t="str">
        <f t="shared" si="354"/>
        <v/>
      </c>
      <c r="DE36" s="28" t="str">
        <f t="shared" si="355"/>
        <v/>
      </c>
      <c r="DF36" s="28" t="str">
        <f t="shared" si="356"/>
        <v/>
      </c>
      <c r="DG36" s="28" t="str">
        <f t="shared" si="357"/>
        <v/>
      </c>
      <c r="DH36" s="28" t="str">
        <f t="shared" si="358"/>
        <v/>
      </c>
      <c r="DI36" s="28" t="str">
        <f t="shared" si="359"/>
        <v/>
      </c>
      <c r="DJ36" s="28" t="str">
        <f t="shared" si="360"/>
        <v/>
      </c>
      <c r="DK36" s="28" t="str">
        <f t="shared" si="361"/>
        <v/>
      </c>
      <c r="DL36" s="28">
        <f t="shared" si="362"/>
        <v>1</v>
      </c>
      <c r="DM36" s="28">
        <f t="shared" si="363"/>
        <v>1</v>
      </c>
      <c r="DN36" s="28" t="str">
        <f t="shared" si="364"/>
        <v/>
      </c>
      <c r="DO36" s="28" t="str">
        <f t="shared" si="365"/>
        <v/>
      </c>
      <c r="DP36" s="28" t="str">
        <f t="shared" si="366"/>
        <v/>
      </c>
      <c r="DQ36" s="28" t="str">
        <f t="shared" si="367"/>
        <v/>
      </c>
      <c r="DR36" s="28" t="str">
        <f t="shared" si="368"/>
        <v/>
      </c>
      <c r="DS36" s="28">
        <f t="shared" si="369"/>
        <v>1</v>
      </c>
      <c r="DT36" s="28" t="str">
        <f t="shared" si="370"/>
        <v/>
      </c>
      <c r="DU36" s="28" t="str">
        <f t="shared" si="371"/>
        <v/>
      </c>
      <c r="DV36" s="28">
        <f t="shared" si="372"/>
        <v>1</v>
      </c>
      <c r="DW36" s="28">
        <f t="shared" si="373"/>
        <v>1</v>
      </c>
      <c r="DX36" s="28">
        <f t="shared" si="374"/>
        <v>1</v>
      </c>
      <c r="DY36" s="28">
        <f t="shared" si="375"/>
        <v>1</v>
      </c>
      <c r="DZ36" s="28" t="str">
        <f t="shared" si="376"/>
        <v/>
      </c>
      <c r="EA36" s="28" t="str">
        <f t="shared" si="377"/>
        <v/>
      </c>
      <c r="EB36" s="28" t="str">
        <f t="shared" si="378"/>
        <v/>
      </c>
      <c r="EC36" s="28">
        <f t="shared" si="379"/>
        <v>1</v>
      </c>
      <c r="ED36" s="28">
        <f t="shared" si="380"/>
        <v>8</v>
      </c>
      <c r="EE36" s="501">
        <v>1913</v>
      </c>
      <c r="EF36" s="17" t="str">
        <f t="shared" si="250"/>
        <v/>
      </c>
      <c r="EG36" s="17" t="str">
        <f t="shared" si="251"/>
        <v/>
      </c>
      <c r="EH36" s="17" t="str">
        <f t="shared" si="252"/>
        <v/>
      </c>
      <c r="EI36" s="17" t="str">
        <f t="shared" si="253"/>
        <v/>
      </c>
      <c r="EJ36" s="17" t="str">
        <f t="shared" si="254"/>
        <v/>
      </c>
      <c r="EK36" s="17" t="str">
        <f t="shared" si="255"/>
        <v/>
      </c>
      <c r="EL36" s="17" t="str">
        <f t="shared" si="256"/>
        <v/>
      </c>
      <c r="EM36" s="17" t="str">
        <f t="shared" si="257"/>
        <v/>
      </c>
      <c r="EN36" s="17" t="str">
        <f t="shared" si="258"/>
        <v/>
      </c>
      <c r="EO36" s="17" t="str">
        <f t="shared" si="259"/>
        <v/>
      </c>
      <c r="EP36" s="17" t="str">
        <f t="shared" si="260"/>
        <v/>
      </c>
      <c r="EQ36" s="17" t="str">
        <f t="shared" si="261"/>
        <v/>
      </c>
      <c r="ER36" s="17" t="str">
        <f t="shared" si="262"/>
        <v/>
      </c>
      <c r="ES36" s="17" t="str">
        <f t="shared" si="263"/>
        <v/>
      </c>
      <c r="ET36" s="17" t="str">
        <f t="shared" si="264"/>
        <v/>
      </c>
      <c r="EU36" s="17" t="str">
        <f t="shared" si="265"/>
        <v/>
      </c>
      <c r="EV36" s="17" t="str">
        <f t="shared" si="266"/>
        <v/>
      </c>
      <c r="EW36" s="17" t="str">
        <f t="shared" si="267"/>
        <v/>
      </c>
      <c r="EX36" s="17" t="str">
        <f t="shared" si="268"/>
        <v/>
      </c>
      <c r="EY36" s="17" t="str">
        <f t="shared" si="269"/>
        <v/>
      </c>
      <c r="EZ36" s="17" t="str">
        <f t="shared" si="270"/>
        <v/>
      </c>
      <c r="FA36" s="17" t="str">
        <f t="shared" si="271"/>
        <v/>
      </c>
      <c r="FB36" s="17" t="str">
        <f t="shared" si="272"/>
        <v/>
      </c>
      <c r="FC36" s="17" t="str">
        <f t="shared" si="273"/>
        <v/>
      </c>
      <c r="FD36" s="17" t="str">
        <f t="shared" si="274"/>
        <v/>
      </c>
      <c r="FE36" s="17" t="str">
        <f t="shared" si="275"/>
        <v/>
      </c>
      <c r="FF36" s="17" t="str">
        <f t="shared" si="276"/>
        <v/>
      </c>
      <c r="FG36" s="17" t="str">
        <f t="shared" si="277"/>
        <v/>
      </c>
      <c r="FH36" s="17" t="str">
        <f t="shared" si="278"/>
        <v/>
      </c>
      <c r="FI36" s="17" t="str">
        <f t="shared" si="279"/>
        <v/>
      </c>
      <c r="FJ36" s="17" t="str">
        <f t="shared" si="280"/>
        <v/>
      </c>
      <c r="FK36" s="310">
        <f t="shared" si="413"/>
        <v>0</v>
      </c>
      <c r="FL36" s="501">
        <v>1913</v>
      </c>
      <c r="FM36" s="17" t="str">
        <f t="shared" ref="FM36:FM67" si="446">IF(B36= B$157,$A36,"")</f>
        <v/>
      </c>
      <c r="FN36" s="17" t="str">
        <f t="shared" ref="FN36:FN67" si="447">IF(C36= C$157,$A36,"")</f>
        <v/>
      </c>
      <c r="FO36" s="17" t="str">
        <f t="shared" ref="FO36:FO67" si="448">IF(D36= D$157,$A36,"")</f>
        <v/>
      </c>
      <c r="FP36" s="17" t="str">
        <f t="shared" ref="FP36:FP67" si="449">IF(E36= E$157,$A36,"")</f>
        <v/>
      </c>
      <c r="FQ36" s="17" t="str">
        <f t="shared" ref="FQ36:FQ67" si="450">IF(F36= F$157,$A36,"")</f>
        <v/>
      </c>
      <c r="FR36" s="17" t="str">
        <f t="shared" ref="FR36:FR67" si="451">IF(G36= G$157,$A36,"")</f>
        <v/>
      </c>
      <c r="FS36" s="17" t="str">
        <f t="shared" ref="FS36:FS67" si="452">IF(H36= H$157,$A36,"")</f>
        <v/>
      </c>
      <c r="FT36" s="17" t="str">
        <f t="shared" ref="FT36:FT67" si="453">IF(I36= I$157,$A36,"")</f>
        <v/>
      </c>
      <c r="FU36" s="17" t="str">
        <f t="shared" ref="FU36:FU67" si="454">IF(J36= J$157,$A36,"")</f>
        <v/>
      </c>
      <c r="FV36" s="17" t="str">
        <f t="shared" ref="FV36:FV67" si="455">IF(K36= K$157,$A36,"")</f>
        <v/>
      </c>
      <c r="FW36" s="17" t="str">
        <f t="shared" ref="FW36:FW67" si="456">IF(L36= L$157,$A36,"")</f>
        <v/>
      </c>
      <c r="FX36" s="17" t="str">
        <f t="shared" ref="FX36:FX67" si="457">IF(M36= M$157,$A36,"")</f>
        <v/>
      </c>
      <c r="FY36" s="17" t="str">
        <f t="shared" ref="FY36:FY67" si="458">IF(N36= N$157,$A36,"")</f>
        <v/>
      </c>
      <c r="FZ36" s="17" t="str">
        <f t="shared" ref="FZ36:FZ67" si="459">IF(O36= O$157,$A36,"")</f>
        <v/>
      </c>
      <c r="GA36" s="17" t="str">
        <f t="shared" ref="GA36:GA67" si="460">IF(P36= P$157,$A36,"")</f>
        <v/>
      </c>
      <c r="GB36" s="17" t="str">
        <f t="shared" ref="GB36:GB67" si="461">IF(Q36= Q$157,$A36,"")</f>
        <v/>
      </c>
      <c r="GC36" s="17" t="str">
        <f t="shared" ref="GC36:GC67" si="462">IF(R36= R$157,$A36,"")</f>
        <v/>
      </c>
      <c r="GD36" s="17" t="str">
        <f t="shared" ref="GD36:GD67" si="463">IF(S36= S$157,$A36,"")</f>
        <v/>
      </c>
      <c r="GE36" s="17" t="str">
        <f t="shared" ref="GE36:GE67" si="464">IF(T36= T$157,$A36,"")</f>
        <v/>
      </c>
      <c r="GF36" s="17" t="str">
        <f t="shared" ref="GF36:GF67" si="465">IF(U36= U$157,$A36,"")</f>
        <v/>
      </c>
      <c r="GG36" s="17" t="str">
        <f t="shared" ref="GG36:GG67" si="466">IF(V36= V$157,$A36,"")</f>
        <v/>
      </c>
      <c r="GH36" s="17" t="str">
        <f t="shared" ref="GH36:GH67" si="467">IF(W36= W$157,$A36,"")</f>
        <v/>
      </c>
      <c r="GI36" s="17" t="str">
        <f t="shared" ref="GI36:GI67" si="468">IF(X36= X$157,$A36,"")</f>
        <v/>
      </c>
      <c r="GJ36" s="17" t="str">
        <f t="shared" ref="GJ36:GJ67" si="469">IF(Y36= Y$157,$A36,"")</f>
        <v/>
      </c>
      <c r="GK36" s="17" t="str">
        <f t="shared" ref="GK36:GK67" si="470">IF(Z36= Z$157,$A36,"")</f>
        <v/>
      </c>
      <c r="GL36" s="17" t="str">
        <f t="shared" ref="GL36:GL67" si="471">IF(AA36= AA$157,$A36,"")</f>
        <v/>
      </c>
      <c r="GM36" s="17" t="str">
        <f t="shared" ref="GM36:GM67" si="472">IF(AB36= AB$157,$A36,"")</f>
        <v/>
      </c>
      <c r="GN36" s="17" t="str">
        <f t="shared" ref="GN36:GN67" si="473">IF(AC36= AC$157,$A36,"")</f>
        <v/>
      </c>
      <c r="GO36" s="17" t="str">
        <f t="shared" ref="GO36:GO67" si="474">IF(AD36= AD$157,$A36,"")</f>
        <v/>
      </c>
      <c r="GP36" s="17" t="str">
        <f t="shared" ref="GP36:GP67" si="475">IF(AE36= AE$157,$A36,"")</f>
        <v/>
      </c>
      <c r="GQ36" s="17" t="str">
        <f t="shared" ref="GQ36:GQ67" si="476">IF(AF36= AF$157,$A36,"")</f>
        <v/>
      </c>
      <c r="GS36" s="501">
        <v>1913</v>
      </c>
      <c r="GT36" s="28" t="str">
        <f t="shared" si="381"/>
        <v/>
      </c>
      <c r="GU36" s="28" t="str">
        <f t="shared" si="382"/>
        <v/>
      </c>
      <c r="GV36" s="28" t="str">
        <f t="shared" si="383"/>
        <v/>
      </c>
      <c r="GW36" s="28" t="str">
        <f t="shared" si="384"/>
        <v/>
      </c>
      <c r="GX36" s="28" t="str">
        <f t="shared" si="385"/>
        <v/>
      </c>
      <c r="GY36" s="28" t="str">
        <f t="shared" si="386"/>
        <v/>
      </c>
      <c r="GZ36" s="28" t="str">
        <f t="shared" si="387"/>
        <v/>
      </c>
      <c r="HA36" s="28" t="str">
        <f t="shared" si="388"/>
        <v/>
      </c>
      <c r="HB36" s="28" t="str">
        <f t="shared" si="389"/>
        <v/>
      </c>
      <c r="HC36" s="28" t="str">
        <f t="shared" si="390"/>
        <v/>
      </c>
      <c r="HD36" s="28" t="str">
        <f t="shared" si="391"/>
        <v/>
      </c>
      <c r="HE36" s="28" t="str">
        <f t="shared" si="392"/>
        <v/>
      </c>
      <c r="HF36" s="28" t="str">
        <f t="shared" si="393"/>
        <v/>
      </c>
      <c r="HG36" s="28" t="str">
        <f t="shared" si="394"/>
        <v/>
      </c>
      <c r="HH36" s="28" t="str">
        <f t="shared" si="395"/>
        <v/>
      </c>
      <c r="HI36" s="28" t="str">
        <f t="shared" si="396"/>
        <v/>
      </c>
      <c r="HJ36" s="28" t="str">
        <f t="shared" si="397"/>
        <v/>
      </c>
      <c r="HK36" s="28" t="str">
        <f t="shared" si="398"/>
        <v/>
      </c>
      <c r="HL36" s="28" t="str">
        <f t="shared" si="399"/>
        <v/>
      </c>
      <c r="HM36" s="28" t="str">
        <f t="shared" si="400"/>
        <v/>
      </c>
      <c r="HN36" s="28" t="str">
        <f t="shared" si="401"/>
        <v/>
      </c>
      <c r="HO36" s="28" t="str">
        <f t="shared" si="402"/>
        <v/>
      </c>
      <c r="HP36" s="28" t="str">
        <f t="shared" si="403"/>
        <v/>
      </c>
      <c r="HQ36" s="28" t="str">
        <f t="shared" si="404"/>
        <v/>
      </c>
      <c r="HR36" s="28" t="str">
        <f t="shared" si="405"/>
        <v/>
      </c>
      <c r="HS36" s="28">
        <f t="shared" si="406"/>
        <v>1</v>
      </c>
      <c r="HT36" s="28" t="str">
        <f t="shared" si="407"/>
        <v/>
      </c>
      <c r="HU36" s="28" t="str">
        <f t="shared" si="408"/>
        <v/>
      </c>
      <c r="HV36" s="28" t="str">
        <f t="shared" si="409"/>
        <v/>
      </c>
      <c r="HW36" s="28" t="str">
        <f t="shared" si="410"/>
        <v/>
      </c>
      <c r="HX36" s="28" t="str">
        <f t="shared" si="411"/>
        <v/>
      </c>
      <c r="HY36" s="28">
        <f t="shared" si="412"/>
        <v>1</v>
      </c>
      <c r="HZ36" s="501">
        <v>1913</v>
      </c>
    </row>
    <row r="37" spans="1:234">
      <c r="A37" s="3">
        <v>1914</v>
      </c>
      <c r="B37" s="5">
        <v>44</v>
      </c>
      <c r="C37" s="5">
        <v>33</v>
      </c>
      <c r="D37" s="5">
        <v>54</v>
      </c>
      <c r="E37" s="5">
        <v>55</v>
      </c>
      <c r="F37" s="5">
        <v>37</v>
      </c>
      <c r="G37" s="143">
        <v>34</v>
      </c>
      <c r="H37" s="5">
        <v>50</v>
      </c>
      <c r="I37" s="5">
        <v>46</v>
      </c>
      <c r="J37" s="5">
        <v>42</v>
      </c>
      <c r="K37" s="5">
        <v>51</v>
      </c>
      <c r="L37" s="143">
        <v>40</v>
      </c>
      <c r="M37" s="5">
        <v>36</v>
      </c>
      <c r="N37" s="5">
        <v>44</v>
      </c>
      <c r="O37" s="5">
        <v>54</v>
      </c>
      <c r="P37" s="5">
        <v>70</v>
      </c>
      <c r="Q37" s="143">
        <v>76</v>
      </c>
      <c r="R37" s="5">
        <v>63</v>
      </c>
      <c r="S37" s="5">
        <v>53</v>
      </c>
      <c r="T37" s="5">
        <v>45</v>
      </c>
      <c r="U37" s="5">
        <v>37</v>
      </c>
      <c r="V37" s="143">
        <v>33</v>
      </c>
      <c r="W37" s="5">
        <v>38</v>
      </c>
      <c r="X37" s="5">
        <v>49</v>
      </c>
      <c r="Y37" s="5">
        <v>57</v>
      </c>
      <c r="Z37" s="5">
        <v>68</v>
      </c>
      <c r="AA37" s="143">
        <v>72</v>
      </c>
      <c r="AB37" s="5">
        <v>74</v>
      </c>
      <c r="AC37" s="5">
        <v>74</v>
      </c>
      <c r="AD37" s="5">
        <v>49</v>
      </c>
      <c r="AE37" s="5">
        <v>61</v>
      </c>
      <c r="AF37" s="5">
        <v>56</v>
      </c>
      <c r="AG37" s="14">
        <f t="shared" si="345"/>
        <v>1595</v>
      </c>
      <c r="AH37" s="8">
        <f t="shared" si="346"/>
        <v>51.451612903225808</v>
      </c>
      <c r="AI37" s="17">
        <f t="shared" si="347"/>
        <v>76</v>
      </c>
      <c r="AJ37" s="20">
        <f t="shared" si="348"/>
        <v>33</v>
      </c>
      <c r="AK37" s="501">
        <v>1914</v>
      </c>
      <c r="AL37" s="28" t="str">
        <f t="shared" si="158"/>
        <v/>
      </c>
      <c r="AM37" s="28" t="str">
        <f t="shared" si="159"/>
        <v/>
      </c>
      <c r="AN37" s="28" t="str">
        <f t="shared" si="160"/>
        <v/>
      </c>
      <c r="AO37" s="28" t="str">
        <f t="shared" si="161"/>
        <v/>
      </c>
      <c r="AP37" s="28" t="str">
        <f t="shared" si="162"/>
        <v/>
      </c>
      <c r="AQ37" s="28" t="str">
        <f t="shared" si="163"/>
        <v/>
      </c>
      <c r="AR37" s="28" t="str">
        <f t="shared" si="164"/>
        <v/>
      </c>
      <c r="AS37" s="28" t="str">
        <f t="shared" si="165"/>
        <v/>
      </c>
      <c r="AT37" s="28" t="str">
        <f t="shared" si="166"/>
        <v/>
      </c>
      <c r="AU37" s="28" t="str">
        <f t="shared" si="167"/>
        <v/>
      </c>
      <c r="AV37" s="28" t="str">
        <f t="shared" si="168"/>
        <v/>
      </c>
      <c r="AW37" s="28" t="str">
        <f t="shared" si="169"/>
        <v/>
      </c>
      <c r="AX37" s="28" t="str">
        <f t="shared" si="170"/>
        <v/>
      </c>
      <c r="AY37" s="28" t="str">
        <f t="shared" si="171"/>
        <v/>
      </c>
      <c r="AZ37" s="28" t="str">
        <f t="shared" si="172"/>
        <v/>
      </c>
      <c r="BA37" s="28" t="str">
        <f t="shared" si="173"/>
        <v/>
      </c>
      <c r="BB37" s="28" t="str">
        <f t="shared" si="174"/>
        <v/>
      </c>
      <c r="BC37" s="28" t="str">
        <f t="shared" si="175"/>
        <v/>
      </c>
      <c r="BD37" s="28" t="str">
        <f t="shared" si="176"/>
        <v/>
      </c>
      <c r="BE37" s="28" t="str">
        <f t="shared" si="177"/>
        <v/>
      </c>
      <c r="BF37" s="28" t="str">
        <f t="shared" si="178"/>
        <v/>
      </c>
      <c r="BG37" s="28" t="str">
        <f t="shared" si="179"/>
        <v/>
      </c>
      <c r="BH37" s="28" t="str">
        <f t="shared" si="180"/>
        <v/>
      </c>
      <c r="BI37" s="28" t="str">
        <f t="shared" si="181"/>
        <v/>
      </c>
      <c r="BJ37" s="28" t="str">
        <f t="shared" si="182"/>
        <v/>
      </c>
      <c r="BK37" s="28" t="str">
        <f t="shared" si="183"/>
        <v/>
      </c>
      <c r="BL37" s="28" t="str">
        <f t="shared" si="184"/>
        <v/>
      </c>
      <c r="BM37" s="28" t="str">
        <f t="shared" si="185"/>
        <v/>
      </c>
      <c r="BN37" s="28" t="str">
        <f t="shared" si="186"/>
        <v/>
      </c>
      <c r="BO37" s="28" t="str">
        <f t="shared" si="187"/>
        <v/>
      </c>
      <c r="BP37" s="28" t="str">
        <f t="shared" si="188"/>
        <v/>
      </c>
      <c r="BQ37" s="28">
        <f t="shared" si="414"/>
        <v>0</v>
      </c>
      <c r="BR37" s="501">
        <v>1914</v>
      </c>
      <c r="BS37" s="17" t="str">
        <f t="shared" si="415"/>
        <v/>
      </c>
      <c r="BT37" s="17" t="str">
        <f t="shared" si="416"/>
        <v/>
      </c>
      <c r="BU37" s="17" t="str">
        <f t="shared" si="417"/>
        <v/>
      </c>
      <c r="BV37" s="17" t="str">
        <f t="shared" si="418"/>
        <v/>
      </c>
      <c r="BW37" s="17" t="str">
        <f t="shared" si="419"/>
        <v/>
      </c>
      <c r="BX37" s="17" t="str">
        <f t="shared" si="420"/>
        <v/>
      </c>
      <c r="BY37" s="17" t="str">
        <f t="shared" si="421"/>
        <v/>
      </c>
      <c r="BZ37" s="17" t="str">
        <f t="shared" si="422"/>
        <v/>
      </c>
      <c r="CA37" s="17" t="str">
        <f t="shared" si="423"/>
        <v/>
      </c>
      <c r="CB37" s="17" t="str">
        <f t="shared" si="424"/>
        <v/>
      </c>
      <c r="CC37" s="17" t="str">
        <f t="shared" si="425"/>
        <v/>
      </c>
      <c r="CD37" s="17" t="str">
        <f t="shared" si="426"/>
        <v/>
      </c>
      <c r="CE37" s="17" t="str">
        <f t="shared" si="427"/>
        <v/>
      </c>
      <c r="CF37" s="17" t="str">
        <f t="shared" si="428"/>
        <v/>
      </c>
      <c r="CG37" s="17" t="str">
        <f t="shared" si="429"/>
        <v/>
      </c>
      <c r="CH37" s="17" t="str">
        <f t="shared" si="430"/>
        <v/>
      </c>
      <c r="CI37" s="17" t="str">
        <f t="shared" si="431"/>
        <v/>
      </c>
      <c r="CJ37" s="17" t="str">
        <f t="shared" si="432"/>
        <v/>
      </c>
      <c r="CK37" s="17" t="str">
        <f t="shared" si="433"/>
        <v/>
      </c>
      <c r="CL37" s="17" t="str">
        <f t="shared" si="434"/>
        <v/>
      </c>
      <c r="CM37" s="17" t="str">
        <f t="shared" si="435"/>
        <v/>
      </c>
      <c r="CN37" s="17" t="str">
        <f t="shared" si="436"/>
        <v/>
      </c>
      <c r="CO37" s="17" t="str">
        <f t="shared" si="437"/>
        <v/>
      </c>
      <c r="CP37" s="17" t="str">
        <f t="shared" si="438"/>
        <v/>
      </c>
      <c r="CQ37" s="17" t="str">
        <f t="shared" si="439"/>
        <v/>
      </c>
      <c r="CR37" s="17" t="str">
        <f t="shared" si="440"/>
        <v/>
      </c>
      <c r="CS37" s="17" t="str">
        <f t="shared" si="441"/>
        <v/>
      </c>
      <c r="CT37" s="17" t="str">
        <f t="shared" si="442"/>
        <v/>
      </c>
      <c r="CU37" s="17" t="str">
        <f t="shared" si="443"/>
        <v/>
      </c>
      <c r="CV37" s="17" t="str">
        <f t="shared" si="444"/>
        <v/>
      </c>
      <c r="CW37" s="17" t="str">
        <f t="shared" si="445"/>
        <v/>
      </c>
      <c r="CX37" s="501">
        <v>1914</v>
      </c>
      <c r="CY37" s="28" t="str">
        <f t="shared" si="349"/>
        <v/>
      </c>
      <c r="CZ37" s="28" t="str">
        <f t="shared" si="350"/>
        <v/>
      </c>
      <c r="DA37" s="28" t="str">
        <f t="shared" si="351"/>
        <v/>
      </c>
      <c r="DB37" s="28" t="str">
        <f t="shared" si="352"/>
        <v/>
      </c>
      <c r="DC37" s="28" t="str">
        <f t="shared" si="353"/>
        <v/>
      </c>
      <c r="DD37" s="28" t="str">
        <f t="shared" si="354"/>
        <v/>
      </c>
      <c r="DE37" s="28" t="str">
        <f t="shared" si="355"/>
        <v/>
      </c>
      <c r="DF37" s="28" t="str">
        <f t="shared" si="356"/>
        <v/>
      </c>
      <c r="DG37" s="28" t="str">
        <f t="shared" si="357"/>
        <v/>
      </c>
      <c r="DH37" s="28" t="str">
        <f t="shared" si="358"/>
        <v/>
      </c>
      <c r="DI37" s="28" t="str">
        <f t="shared" si="359"/>
        <v/>
      </c>
      <c r="DJ37" s="28" t="str">
        <f t="shared" si="360"/>
        <v/>
      </c>
      <c r="DK37" s="28" t="str">
        <f t="shared" si="361"/>
        <v/>
      </c>
      <c r="DL37" s="28" t="str">
        <f t="shared" si="362"/>
        <v/>
      </c>
      <c r="DM37" s="28">
        <f t="shared" si="363"/>
        <v>1</v>
      </c>
      <c r="DN37" s="28">
        <f t="shared" si="364"/>
        <v>1</v>
      </c>
      <c r="DO37" s="28" t="str">
        <f t="shared" si="365"/>
        <v/>
      </c>
      <c r="DP37" s="28" t="str">
        <f t="shared" si="366"/>
        <v/>
      </c>
      <c r="DQ37" s="28" t="str">
        <f t="shared" si="367"/>
        <v/>
      </c>
      <c r="DR37" s="28" t="str">
        <f t="shared" si="368"/>
        <v/>
      </c>
      <c r="DS37" s="28" t="str">
        <f t="shared" si="369"/>
        <v/>
      </c>
      <c r="DT37" s="28" t="str">
        <f t="shared" si="370"/>
        <v/>
      </c>
      <c r="DU37" s="28" t="str">
        <f t="shared" si="371"/>
        <v/>
      </c>
      <c r="DV37" s="28" t="str">
        <f t="shared" si="372"/>
        <v/>
      </c>
      <c r="DW37" s="28" t="str">
        <f t="shared" si="373"/>
        <v/>
      </c>
      <c r="DX37" s="28">
        <f t="shared" si="374"/>
        <v>1</v>
      </c>
      <c r="DY37" s="28">
        <f t="shared" si="375"/>
        <v>1</v>
      </c>
      <c r="DZ37" s="28">
        <f t="shared" si="376"/>
        <v>1</v>
      </c>
      <c r="EA37" s="28" t="str">
        <f t="shared" si="377"/>
        <v/>
      </c>
      <c r="EB37" s="28" t="str">
        <f t="shared" si="378"/>
        <v/>
      </c>
      <c r="EC37" s="28" t="str">
        <f t="shared" si="379"/>
        <v/>
      </c>
      <c r="ED37" s="28">
        <f t="shared" si="380"/>
        <v>5</v>
      </c>
      <c r="EE37" s="501">
        <v>1914</v>
      </c>
      <c r="EF37" s="17" t="str">
        <f t="shared" si="250"/>
        <v/>
      </c>
      <c r="EG37" s="17" t="str">
        <f t="shared" si="251"/>
        <v/>
      </c>
      <c r="EH37" s="17" t="str">
        <f t="shared" si="252"/>
        <v/>
      </c>
      <c r="EI37" s="17" t="str">
        <f t="shared" si="253"/>
        <v/>
      </c>
      <c r="EJ37" s="17" t="str">
        <f t="shared" si="254"/>
        <v/>
      </c>
      <c r="EK37" s="17" t="str">
        <f t="shared" si="255"/>
        <v/>
      </c>
      <c r="EL37" s="17" t="str">
        <f t="shared" si="256"/>
        <v/>
      </c>
      <c r="EM37" s="17" t="str">
        <f t="shared" si="257"/>
        <v/>
      </c>
      <c r="EN37" s="17" t="str">
        <f t="shared" si="258"/>
        <v/>
      </c>
      <c r="EO37" s="17" t="str">
        <f t="shared" si="259"/>
        <v/>
      </c>
      <c r="EP37" s="17" t="str">
        <f t="shared" si="260"/>
        <v/>
      </c>
      <c r="EQ37" s="17" t="str">
        <f t="shared" si="261"/>
        <v/>
      </c>
      <c r="ER37" s="17" t="str">
        <f t="shared" si="262"/>
        <v/>
      </c>
      <c r="ES37" s="17" t="str">
        <f t="shared" si="263"/>
        <v/>
      </c>
      <c r="ET37" s="17" t="str">
        <f t="shared" si="264"/>
        <v/>
      </c>
      <c r="EU37" s="17" t="str">
        <f t="shared" si="265"/>
        <v/>
      </c>
      <c r="EV37" s="17" t="str">
        <f t="shared" si="266"/>
        <v/>
      </c>
      <c r="EW37" s="17" t="str">
        <f t="shared" si="267"/>
        <v/>
      </c>
      <c r="EX37" s="17" t="str">
        <f t="shared" si="268"/>
        <v/>
      </c>
      <c r="EY37" s="17" t="str">
        <f t="shared" si="269"/>
        <v/>
      </c>
      <c r="EZ37" s="17" t="str">
        <f t="shared" si="270"/>
        <v/>
      </c>
      <c r="FA37" s="17" t="str">
        <f t="shared" si="271"/>
        <v/>
      </c>
      <c r="FB37" s="17" t="str">
        <f t="shared" si="272"/>
        <v/>
      </c>
      <c r="FC37" s="17" t="str">
        <f t="shared" si="273"/>
        <v/>
      </c>
      <c r="FD37" s="17" t="str">
        <f t="shared" si="274"/>
        <v/>
      </c>
      <c r="FE37" s="17" t="str">
        <f t="shared" si="275"/>
        <v/>
      </c>
      <c r="FF37" s="17" t="str">
        <f t="shared" si="276"/>
        <v/>
      </c>
      <c r="FG37" s="17" t="str">
        <f t="shared" si="277"/>
        <v/>
      </c>
      <c r="FH37" s="17" t="str">
        <f t="shared" si="278"/>
        <v/>
      </c>
      <c r="FI37" s="17" t="str">
        <f t="shared" si="279"/>
        <v/>
      </c>
      <c r="FJ37" s="17" t="str">
        <f t="shared" si="280"/>
        <v/>
      </c>
      <c r="FK37" s="310">
        <f t="shared" si="413"/>
        <v>0</v>
      </c>
      <c r="FL37" s="501">
        <v>1914</v>
      </c>
      <c r="FM37" s="17" t="str">
        <f t="shared" si="446"/>
        <v/>
      </c>
      <c r="FN37" s="17" t="str">
        <f t="shared" si="447"/>
        <v/>
      </c>
      <c r="FO37" s="17" t="str">
        <f t="shared" si="448"/>
        <v/>
      </c>
      <c r="FP37" s="17" t="str">
        <f t="shared" si="449"/>
        <v/>
      </c>
      <c r="FQ37" s="17" t="str">
        <f t="shared" si="450"/>
        <v/>
      </c>
      <c r="FR37" s="17" t="str">
        <f t="shared" si="451"/>
        <v/>
      </c>
      <c r="FS37" s="17" t="str">
        <f t="shared" si="452"/>
        <v/>
      </c>
      <c r="FT37" s="17" t="str">
        <f t="shared" si="453"/>
        <v/>
      </c>
      <c r="FU37" s="17" t="str">
        <f t="shared" si="454"/>
        <v/>
      </c>
      <c r="FV37" s="17" t="str">
        <f t="shared" si="455"/>
        <v/>
      </c>
      <c r="FW37" s="17" t="str">
        <f t="shared" si="456"/>
        <v/>
      </c>
      <c r="FX37" s="17" t="str">
        <f t="shared" si="457"/>
        <v/>
      </c>
      <c r="FY37" s="17" t="str">
        <f t="shared" si="458"/>
        <v/>
      </c>
      <c r="FZ37" s="17" t="str">
        <f t="shared" si="459"/>
        <v/>
      </c>
      <c r="GA37" s="17" t="str">
        <f t="shared" si="460"/>
        <v/>
      </c>
      <c r="GB37" s="17" t="str">
        <f t="shared" si="461"/>
        <v/>
      </c>
      <c r="GC37" s="17" t="str">
        <f t="shared" si="462"/>
        <v/>
      </c>
      <c r="GD37" s="17" t="str">
        <f t="shared" si="463"/>
        <v/>
      </c>
      <c r="GE37" s="17" t="str">
        <f t="shared" si="464"/>
        <v/>
      </c>
      <c r="GF37" s="17" t="str">
        <f t="shared" si="465"/>
        <v/>
      </c>
      <c r="GG37" s="17">
        <f t="shared" si="466"/>
        <v>1914</v>
      </c>
      <c r="GH37" s="17" t="str">
        <f t="shared" si="467"/>
        <v/>
      </c>
      <c r="GI37" s="17" t="str">
        <f t="shared" si="468"/>
        <v/>
      </c>
      <c r="GJ37" s="17" t="str">
        <f t="shared" si="469"/>
        <v/>
      </c>
      <c r="GK37" s="17" t="str">
        <f t="shared" si="470"/>
        <v/>
      </c>
      <c r="GL37" s="17" t="str">
        <f t="shared" si="471"/>
        <v/>
      </c>
      <c r="GM37" s="17" t="str">
        <f t="shared" si="472"/>
        <v/>
      </c>
      <c r="GN37" s="17" t="str">
        <f t="shared" si="473"/>
        <v/>
      </c>
      <c r="GO37" s="17" t="str">
        <f t="shared" si="474"/>
        <v/>
      </c>
      <c r="GP37" s="17" t="str">
        <f t="shared" si="475"/>
        <v/>
      </c>
      <c r="GQ37" s="17" t="str">
        <f t="shared" si="476"/>
        <v/>
      </c>
      <c r="GS37" s="501">
        <v>1914</v>
      </c>
      <c r="GT37" s="28" t="str">
        <f t="shared" si="381"/>
        <v/>
      </c>
      <c r="GU37" s="28" t="str">
        <f t="shared" si="382"/>
        <v/>
      </c>
      <c r="GV37" s="28" t="str">
        <f t="shared" si="383"/>
        <v/>
      </c>
      <c r="GW37" s="28" t="str">
        <f t="shared" si="384"/>
        <v/>
      </c>
      <c r="GX37" s="28" t="str">
        <f t="shared" si="385"/>
        <v/>
      </c>
      <c r="GY37" s="28" t="str">
        <f t="shared" si="386"/>
        <v/>
      </c>
      <c r="GZ37" s="28" t="str">
        <f t="shared" si="387"/>
        <v/>
      </c>
      <c r="HA37" s="28" t="str">
        <f t="shared" si="388"/>
        <v/>
      </c>
      <c r="HB37" s="28" t="str">
        <f t="shared" si="389"/>
        <v/>
      </c>
      <c r="HC37" s="28" t="str">
        <f t="shared" si="390"/>
        <v/>
      </c>
      <c r="HD37" s="28" t="str">
        <f t="shared" si="391"/>
        <v/>
      </c>
      <c r="HE37" s="28" t="str">
        <f t="shared" si="392"/>
        <v/>
      </c>
      <c r="HF37" s="28" t="str">
        <f t="shared" si="393"/>
        <v/>
      </c>
      <c r="HG37" s="28" t="str">
        <f t="shared" si="394"/>
        <v/>
      </c>
      <c r="HH37" s="28" t="str">
        <f t="shared" si="395"/>
        <v/>
      </c>
      <c r="HI37" s="28" t="str">
        <f t="shared" si="396"/>
        <v/>
      </c>
      <c r="HJ37" s="28" t="str">
        <f t="shared" si="397"/>
        <v/>
      </c>
      <c r="HK37" s="28" t="str">
        <f t="shared" si="398"/>
        <v/>
      </c>
      <c r="HL37" s="28" t="str">
        <f t="shared" si="399"/>
        <v/>
      </c>
      <c r="HM37" s="28" t="str">
        <f t="shared" si="400"/>
        <v/>
      </c>
      <c r="HN37" s="28" t="str">
        <f t="shared" si="401"/>
        <v/>
      </c>
      <c r="HO37" s="28" t="str">
        <f t="shared" si="402"/>
        <v/>
      </c>
      <c r="HP37" s="28" t="str">
        <f t="shared" si="403"/>
        <v/>
      </c>
      <c r="HQ37" s="28" t="str">
        <f t="shared" si="404"/>
        <v/>
      </c>
      <c r="HR37" s="28" t="str">
        <f t="shared" si="405"/>
        <v/>
      </c>
      <c r="HS37" s="28" t="str">
        <f t="shared" si="406"/>
        <v/>
      </c>
      <c r="HT37" s="28" t="str">
        <f t="shared" si="407"/>
        <v/>
      </c>
      <c r="HU37" s="28" t="str">
        <f t="shared" si="408"/>
        <v/>
      </c>
      <c r="HV37" s="28" t="str">
        <f t="shared" si="409"/>
        <v/>
      </c>
      <c r="HW37" s="28" t="str">
        <f t="shared" si="410"/>
        <v/>
      </c>
      <c r="HX37" s="28" t="str">
        <f t="shared" si="411"/>
        <v/>
      </c>
      <c r="HY37" s="28">
        <f t="shared" si="412"/>
        <v>0</v>
      </c>
      <c r="HZ37" s="501">
        <v>1914</v>
      </c>
    </row>
    <row r="38" spans="1:234">
      <c r="A38" s="3">
        <v>1915</v>
      </c>
      <c r="B38" s="5">
        <v>45</v>
      </c>
      <c r="C38" s="5">
        <v>52</v>
      </c>
      <c r="D38" s="5">
        <v>49</v>
      </c>
      <c r="E38" s="5">
        <v>44</v>
      </c>
      <c r="F38" s="5">
        <v>37</v>
      </c>
      <c r="G38" s="143">
        <v>40</v>
      </c>
      <c r="H38" s="5">
        <v>42</v>
      </c>
      <c r="I38" s="5">
        <v>43</v>
      </c>
      <c r="J38" s="5">
        <v>47</v>
      </c>
      <c r="K38" s="5">
        <v>55</v>
      </c>
      <c r="L38" s="143">
        <v>47</v>
      </c>
      <c r="M38" s="5">
        <v>48</v>
      </c>
      <c r="N38" s="5">
        <v>55</v>
      </c>
      <c r="O38" s="5">
        <v>58</v>
      </c>
      <c r="P38" s="5">
        <v>61</v>
      </c>
      <c r="Q38" s="143">
        <v>50</v>
      </c>
      <c r="R38" s="5">
        <v>45</v>
      </c>
      <c r="S38" s="5">
        <v>51</v>
      </c>
      <c r="T38" s="5">
        <v>51</v>
      </c>
      <c r="U38" s="5">
        <v>45</v>
      </c>
      <c r="V38" s="143">
        <v>51</v>
      </c>
      <c r="W38" s="5">
        <v>42</v>
      </c>
      <c r="X38" s="5">
        <v>54</v>
      </c>
      <c r="Y38" s="5">
        <v>51</v>
      </c>
      <c r="Z38" s="5">
        <v>63</v>
      </c>
      <c r="AA38" s="143">
        <v>53</v>
      </c>
      <c r="AB38" s="5">
        <v>44</v>
      </c>
      <c r="AC38" s="5">
        <v>56</v>
      </c>
      <c r="AD38" s="5">
        <v>58</v>
      </c>
      <c r="AE38" s="5">
        <v>47</v>
      </c>
      <c r="AF38" s="5">
        <v>55</v>
      </c>
      <c r="AG38" s="14">
        <f t="shared" si="345"/>
        <v>1539</v>
      </c>
      <c r="AH38" s="8">
        <f t="shared" si="346"/>
        <v>49.645161290322584</v>
      </c>
      <c r="AI38" s="17">
        <f t="shared" si="347"/>
        <v>63</v>
      </c>
      <c r="AJ38" s="20">
        <f t="shared" si="348"/>
        <v>37</v>
      </c>
      <c r="AK38" s="501">
        <v>1915</v>
      </c>
      <c r="AL38" s="28" t="str">
        <f t="shared" si="158"/>
        <v/>
      </c>
      <c r="AM38" s="28" t="str">
        <f t="shared" si="159"/>
        <v/>
      </c>
      <c r="AN38" s="28" t="str">
        <f t="shared" si="160"/>
        <v/>
      </c>
      <c r="AO38" s="28" t="str">
        <f t="shared" si="161"/>
        <v/>
      </c>
      <c r="AP38" s="28" t="str">
        <f t="shared" si="162"/>
        <v/>
      </c>
      <c r="AQ38" s="28" t="str">
        <f t="shared" si="163"/>
        <v/>
      </c>
      <c r="AR38" s="28" t="str">
        <f t="shared" si="164"/>
        <v/>
      </c>
      <c r="AS38" s="28" t="str">
        <f t="shared" si="165"/>
        <v/>
      </c>
      <c r="AT38" s="28" t="str">
        <f t="shared" si="166"/>
        <v/>
      </c>
      <c r="AU38" s="28" t="str">
        <f t="shared" si="167"/>
        <v/>
      </c>
      <c r="AV38" s="28" t="str">
        <f t="shared" si="168"/>
        <v/>
      </c>
      <c r="AW38" s="28" t="str">
        <f t="shared" si="169"/>
        <v/>
      </c>
      <c r="AX38" s="28" t="str">
        <f t="shared" si="170"/>
        <v/>
      </c>
      <c r="AY38" s="28" t="str">
        <f t="shared" si="171"/>
        <v/>
      </c>
      <c r="AZ38" s="28" t="str">
        <f t="shared" si="172"/>
        <v/>
      </c>
      <c r="BA38" s="28" t="str">
        <f t="shared" si="173"/>
        <v/>
      </c>
      <c r="BB38" s="28" t="str">
        <f t="shared" si="174"/>
        <v/>
      </c>
      <c r="BC38" s="28" t="str">
        <f t="shared" si="175"/>
        <v/>
      </c>
      <c r="BD38" s="28" t="str">
        <f t="shared" si="176"/>
        <v/>
      </c>
      <c r="BE38" s="28" t="str">
        <f t="shared" si="177"/>
        <v/>
      </c>
      <c r="BF38" s="28" t="str">
        <f t="shared" si="178"/>
        <v/>
      </c>
      <c r="BG38" s="28" t="str">
        <f t="shared" si="179"/>
        <v/>
      </c>
      <c r="BH38" s="28" t="str">
        <f t="shared" si="180"/>
        <v/>
      </c>
      <c r="BI38" s="28" t="str">
        <f t="shared" si="181"/>
        <v/>
      </c>
      <c r="BJ38" s="28" t="str">
        <f t="shared" si="182"/>
        <v/>
      </c>
      <c r="BK38" s="28" t="str">
        <f t="shared" si="183"/>
        <v/>
      </c>
      <c r="BL38" s="28" t="str">
        <f t="shared" si="184"/>
        <v/>
      </c>
      <c r="BM38" s="28" t="str">
        <f t="shared" si="185"/>
        <v/>
      </c>
      <c r="BN38" s="28" t="str">
        <f t="shared" si="186"/>
        <v/>
      </c>
      <c r="BO38" s="28" t="str">
        <f t="shared" si="187"/>
        <v/>
      </c>
      <c r="BP38" s="28" t="str">
        <f t="shared" si="188"/>
        <v/>
      </c>
      <c r="BQ38" s="28">
        <f t="shared" si="414"/>
        <v>0</v>
      </c>
      <c r="BR38" s="501">
        <v>1915</v>
      </c>
      <c r="BS38" s="17" t="str">
        <f t="shared" si="415"/>
        <v/>
      </c>
      <c r="BT38" s="17" t="str">
        <f t="shared" si="416"/>
        <v/>
      </c>
      <c r="BU38" s="17" t="str">
        <f t="shared" si="417"/>
        <v/>
      </c>
      <c r="BV38" s="17" t="str">
        <f t="shared" si="418"/>
        <v/>
      </c>
      <c r="BW38" s="17" t="str">
        <f t="shared" si="419"/>
        <v/>
      </c>
      <c r="BX38" s="17" t="str">
        <f t="shared" si="420"/>
        <v/>
      </c>
      <c r="BY38" s="17" t="str">
        <f t="shared" si="421"/>
        <v/>
      </c>
      <c r="BZ38" s="17" t="str">
        <f t="shared" si="422"/>
        <v/>
      </c>
      <c r="CA38" s="17" t="str">
        <f t="shared" si="423"/>
        <v/>
      </c>
      <c r="CB38" s="17" t="str">
        <f t="shared" si="424"/>
        <v/>
      </c>
      <c r="CC38" s="17" t="str">
        <f t="shared" si="425"/>
        <v/>
      </c>
      <c r="CD38" s="17" t="str">
        <f t="shared" si="426"/>
        <v/>
      </c>
      <c r="CE38" s="17" t="str">
        <f t="shared" si="427"/>
        <v/>
      </c>
      <c r="CF38" s="17" t="str">
        <f t="shared" si="428"/>
        <v/>
      </c>
      <c r="CG38" s="17" t="str">
        <f t="shared" si="429"/>
        <v/>
      </c>
      <c r="CH38" s="17" t="str">
        <f t="shared" si="430"/>
        <v/>
      </c>
      <c r="CI38" s="17" t="str">
        <f t="shared" si="431"/>
        <v/>
      </c>
      <c r="CJ38" s="17" t="str">
        <f t="shared" si="432"/>
        <v/>
      </c>
      <c r="CK38" s="17" t="str">
        <f t="shared" si="433"/>
        <v/>
      </c>
      <c r="CL38" s="17" t="str">
        <f t="shared" si="434"/>
        <v/>
      </c>
      <c r="CM38" s="17" t="str">
        <f t="shared" si="435"/>
        <v/>
      </c>
      <c r="CN38" s="17" t="str">
        <f t="shared" si="436"/>
        <v/>
      </c>
      <c r="CO38" s="17" t="str">
        <f t="shared" si="437"/>
        <v/>
      </c>
      <c r="CP38" s="17" t="str">
        <f t="shared" si="438"/>
        <v/>
      </c>
      <c r="CQ38" s="17" t="str">
        <f t="shared" si="439"/>
        <v/>
      </c>
      <c r="CR38" s="17" t="str">
        <f t="shared" si="440"/>
        <v/>
      </c>
      <c r="CS38" s="17" t="str">
        <f t="shared" si="441"/>
        <v/>
      </c>
      <c r="CT38" s="17" t="str">
        <f t="shared" si="442"/>
        <v/>
      </c>
      <c r="CU38" s="17" t="str">
        <f t="shared" si="443"/>
        <v/>
      </c>
      <c r="CV38" s="17" t="str">
        <f t="shared" si="444"/>
        <v/>
      </c>
      <c r="CW38" s="17" t="str">
        <f t="shared" si="445"/>
        <v/>
      </c>
      <c r="CX38" s="501">
        <v>1915</v>
      </c>
      <c r="CY38" s="28" t="str">
        <f t="shared" si="349"/>
        <v/>
      </c>
      <c r="CZ38" s="28" t="str">
        <f t="shared" si="350"/>
        <v/>
      </c>
      <c r="DA38" s="28" t="str">
        <f t="shared" si="351"/>
        <v/>
      </c>
      <c r="DB38" s="28" t="str">
        <f t="shared" si="352"/>
        <v/>
      </c>
      <c r="DC38" s="28" t="str">
        <f t="shared" si="353"/>
        <v/>
      </c>
      <c r="DD38" s="28" t="str">
        <f t="shared" si="354"/>
        <v/>
      </c>
      <c r="DE38" s="28" t="str">
        <f t="shared" si="355"/>
        <v/>
      </c>
      <c r="DF38" s="28" t="str">
        <f t="shared" si="356"/>
        <v/>
      </c>
      <c r="DG38" s="28" t="str">
        <f t="shared" si="357"/>
        <v/>
      </c>
      <c r="DH38" s="28" t="str">
        <f t="shared" si="358"/>
        <v/>
      </c>
      <c r="DI38" s="28" t="str">
        <f t="shared" si="359"/>
        <v/>
      </c>
      <c r="DJ38" s="28" t="str">
        <f t="shared" si="360"/>
        <v/>
      </c>
      <c r="DK38" s="28" t="str">
        <f t="shared" si="361"/>
        <v/>
      </c>
      <c r="DL38" s="28" t="str">
        <f t="shared" si="362"/>
        <v/>
      </c>
      <c r="DM38" s="28" t="str">
        <f t="shared" si="363"/>
        <v/>
      </c>
      <c r="DN38" s="28" t="str">
        <f t="shared" si="364"/>
        <v/>
      </c>
      <c r="DO38" s="28" t="str">
        <f t="shared" si="365"/>
        <v/>
      </c>
      <c r="DP38" s="28" t="str">
        <f t="shared" si="366"/>
        <v/>
      </c>
      <c r="DQ38" s="28" t="str">
        <f t="shared" si="367"/>
        <v/>
      </c>
      <c r="DR38" s="28" t="str">
        <f t="shared" si="368"/>
        <v/>
      </c>
      <c r="DS38" s="28" t="str">
        <f t="shared" si="369"/>
        <v/>
      </c>
      <c r="DT38" s="28" t="str">
        <f t="shared" si="370"/>
        <v/>
      </c>
      <c r="DU38" s="28" t="str">
        <f t="shared" si="371"/>
        <v/>
      </c>
      <c r="DV38" s="28" t="str">
        <f t="shared" si="372"/>
        <v/>
      </c>
      <c r="DW38" s="28" t="str">
        <f t="shared" si="373"/>
        <v/>
      </c>
      <c r="DX38" s="28" t="str">
        <f t="shared" si="374"/>
        <v/>
      </c>
      <c r="DY38" s="28" t="str">
        <f t="shared" si="375"/>
        <v/>
      </c>
      <c r="DZ38" s="28" t="str">
        <f t="shared" si="376"/>
        <v/>
      </c>
      <c r="EA38" s="28" t="str">
        <f t="shared" si="377"/>
        <v/>
      </c>
      <c r="EB38" s="28" t="str">
        <f t="shared" si="378"/>
        <v/>
      </c>
      <c r="EC38" s="28" t="str">
        <f t="shared" si="379"/>
        <v/>
      </c>
      <c r="ED38" s="28">
        <f t="shared" si="380"/>
        <v>0</v>
      </c>
      <c r="EE38" s="501">
        <v>1915</v>
      </c>
      <c r="EF38" s="17" t="str">
        <f t="shared" si="250"/>
        <v/>
      </c>
      <c r="EG38" s="17" t="str">
        <f t="shared" si="251"/>
        <v/>
      </c>
      <c r="EH38" s="17" t="str">
        <f t="shared" si="252"/>
        <v/>
      </c>
      <c r="EI38" s="17" t="str">
        <f t="shared" si="253"/>
        <v/>
      </c>
      <c r="EJ38" s="17" t="str">
        <f t="shared" si="254"/>
        <v/>
      </c>
      <c r="EK38" s="17" t="str">
        <f t="shared" si="255"/>
        <v/>
      </c>
      <c r="EL38" s="17" t="str">
        <f t="shared" si="256"/>
        <v/>
      </c>
      <c r="EM38" s="17" t="str">
        <f t="shared" si="257"/>
        <v/>
      </c>
      <c r="EN38" s="17" t="str">
        <f t="shared" si="258"/>
        <v/>
      </c>
      <c r="EO38" s="17" t="str">
        <f t="shared" si="259"/>
        <v/>
      </c>
      <c r="EP38" s="17" t="str">
        <f t="shared" si="260"/>
        <v/>
      </c>
      <c r="EQ38" s="17" t="str">
        <f t="shared" si="261"/>
        <v/>
      </c>
      <c r="ER38" s="17" t="str">
        <f t="shared" si="262"/>
        <v/>
      </c>
      <c r="ES38" s="17" t="str">
        <f t="shared" si="263"/>
        <v/>
      </c>
      <c r="ET38" s="17" t="str">
        <f t="shared" si="264"/>
        <v/>
      </c>
      <c r="EU38" s="17" t="str">
        <f t="shared" si="265"/>
        <v/>
      </c>
      <c r="EV38" s="17" t="str">
        <f t="shared" si="266"/>
        <v/>
      </c>
      <c r="EW38" s="17" t="str">
        <f t="shared" si="267"/>
        <v/>
      </c>
      <c r="EX38" s="17" t="str">
        <f t="shared" si="268"/>
        <v/>
      </c>
      <c r="EY38" s="17" t="str">
        <f t="shared" si="269"/>
        <v/>
      </c>
      <c r="EZ38" s="17" t="str">
        <f t="shared" si="270"/>
        <v/>
      </c>
      <c r="FA38" s="17" t="str">
        <f t="shared" si="271"/>
        <v/>
      </c>
      <c r="FB38" s="17" t="str">
        <f t="shared" si="272"/>
        <v/>
      </c>
      <c r="FC38" s="17" t="str">
        <f t="shared" si="273"/>
        <v/>
      </c>
      <c r="FD38" s="17" t="str">
        <f t="shared" si="274"/>
        <v/>
      </c>
      <c r="FE38" s="17" t="str">
        <f t="shared" si="275"/>
        <v/>
      </c>
      <c r="FF38" s="17" t="str">
        <f t="shared" si="276"/>
        <v/>
      </c>
      <c r="FG38" s="17" t="str">
        <f t="shared" si="277"/>
        <v/>
      </c>
      <c r="FH38" s="17" t="str">
        <f t="shared" si="278"/>
        <v/>
      </c>
      <c r="FI38" s="17" t="str">
        <f t="shared" si="279"/>
        <v/>
      </c>
      <c r="FJ38" s="17" t="str">
        <f t="shared" si="280"/>
        <v/>
      </c>
      <c r="FK38" s="310">
        <f t="shared" si="413"/>
        <v>0</v>
      </c>
      <c r="FL38" s="501">
        <v>1915</v>
      </c>
      <c r="FM38" s="17" t="str">
        <f t="shared" si="446"/>
        <v/>
      </c>
      <c r="FN38" s="17" t="str">
        <f t="shared" si="447"/>
        <v/>
      </c>
      <c r="FO38" s="17" t="str">
        <f t="shared" si="448"/>
        <v/>
      </c>
      <c r="FP38" s="17" t="str">
        <f t="shared" si="449"/>
        <v/>
      </c>
      <c r="FQ38" s="17" t="str">
        <f t="shared" si="450"/>
        <v/>
      </c>
      <c r="FR38" s="17" t="str">
        <f t="shared" si="451"/>
        <v/>
      </c>
      <c r="FS38" s="17" t="str">
        <f t="shared" si="452"/>
        <v/>
      </c>
      <c r="FT38" s="17" t="str">
        <f t="shared" si="453"/>
        <v/>
      </c>
      <c r="FU38" s="17" t="str">
        <f t="shared" si="454"/>
        <v/>
      </c>
      <c r="FV38" s="17" t="str">
        <f t="shared" si="455"/>
        <v/>
      </c>
      <c r="FW38" s="17" t="str">
        <f t="shared" si="456"/>
        <v/>
      </c>
      <c r="FX38" s="17" t="str">
        <f t="shared" si="457"/>
        <v/>
      </c>
      <c r="FY38" s="17" t="str">
        <f t="shared" si="458"/>
        <v/>
      </c>
      <c r="FZ38" s="17" t="str">
        <f t="shared" si="459"/>
        <v/>
      </c>
      <c r="GA38" s="17" t="str">
        <f t="shared" si="460"/>
        <v/>
      </c>
      <c r="GB38" s="17" t="str">
        <f t="shared" si="461"/>
        <v/>
      </c>
      <c r="GC38" s="17" t="str">
        <f t="shared" si="462"/>
        <v/>
      </c>
      <c r="GD38" s="17" t="str">
        <f t="shared" si="463"/>
        <v/>
      </c>
      <c r="GE38" s="17" t="str">
        <f t="shared" si="464"/>
        <v/>
      </c>
      <c r="GF38" s="17" t="str">
        <f t="shared" si="465"/>
        <v/>
      </c>
      <c r="GG38" s="17" t="str">
        <f t="shared" si="466"/>
        <v/>
      </c>
      <c r="GH38" s="17" t="str">
        <f t="shared" si="467"/>
        <v/>
      </c>
      <c r="GI38" s="17" t="str">
        <f t="shared" si="468"/>
        <v/>
      </c>
      <c r="GJ38" s="17" t="str">
        <f t="shared" si="469"/>
        <v/>
      </c>
      <c r="GK38" s="17" t="str">
        <f t="shared" si="470"/>
        <v/>
      </c>
      <c r="GL38" s="17" t="str">
        <f t="shared" si="471"/>
        <v/>
      </c>
      <c r="GM38" s="17" t="str">
        <f t="shared" si="472"/>
        <v/>
      </c>
      <c r="GN38" s="17" t="str">
        <f t="shared" si="473"/>
        <v/>
      </c>
      <c r="GO38" s="17" t="str">
        <f t="shared" si="474"/>
        <v/>
      </c>
      <c r="GP38" s="17" t="str">
        <f t="shared" si="475"/>
        <v/>
      </c>
      <c r="GQ38" s="17" t="str">
        <f t="shared" si="476"/>
        <v/>
      </c>
      <c r="GS38" s="501">
        <v>1915</v>
      </c>
      <c r="GT38" s="28" t="str">
        <f t="shared" si="381"/>
        <v/>
      </c>
      <c r="GU38" s="28" t="str">
        <f t="shared" si="382"/>
        <v/>
      </c>
      <c r="GV38" s="28" t="str">
        <f t="shared" si="383"/>
        <v/>
      </c>
      <c r="GW38" s="28" t="str">
        <f t="shared" si="384"/>
        <v/>
      </c>
      <c r="GX38" s="28" t="str">
        <f t="shared" si="385"/>
        <v/>
      </c>
      <c r="GY38" s="28" t="str">
        <f t="shared" si="386"/>
        <v/>
      </c>
      <c r="GZ38" s="28" t="str">
        <f t="shared" si="387"/>
        <v/>
      </c>
      <c r="HA38" s="28" t="str">
        <f t="shared" si="388"/>
        <v/>
      </c>
      <c r="HB38" s="28" t="str">
        <f t="shared" si="389"/>
        <v/>
      </c>
      <c r="HC38" s="28" t="str">
        <f t="shared" si="390"/>
        <v/>
      </c>
      <c r="HD38" s="28" t="str">
        <f t="shared" si="391"/>
        <v/>
      </c>
      <c r="HE38" s="28" t="str">
        <f t="shared" si="392"/>
        <v/>
      </c>
      <c r="HF38" s="28" t="str">
        <f t="shared" si="393"/>
        <v/>
      </c>
      <c r="HG38" s="28" t="str">
        <f t="shared" si="394"/>
        <v/>
      </c>
      <c r="HH38" s="28" t="str">
        <f t="shared" si="395"/>
        <v/>
      </c>
      <c r="HI38" s="28" t="str">
        <f t="shared" si="396"/>
        <v/>
      </c>
      <c r="HJ38" s="28" t="str">
        <f t="shared" si="397"/>
        <v/>
      </c>
      <c r="HK38" s="28" t="str">
        <f t="shared" si="398"/>
        <v/>
      </c>
      <c r="HL38" s="28" t="str">
        <f t="shared" si="399"/>
        <v/>
      </c>
      <c r="HM38" s="28" t="str">
        <f t="shared" si="400"/>
        <v/>
      </c>
      <c r="HN38" s="28" t="str">
        <f t="shared" si="401"/>
        <v/>
      </c>
      <c r="HO38" s="28" t="str">
        <f t="shared" si="402"/>
        <v/>
      </c>
      <c r="HP38" s="28" t="str">
        <f t="shared" si="403"/>
        <v/>
      </c>
      <c r="HQ38" s="28" t="str">
        <f t="shared" si="404"/>
        <v/>
      </c>
      <c r="HR38" s="28" t="str">
        <f t="shared" si="405"/>
        <v/>
      </c>
      <c r="HS38" s="28" t="str">
        <f t="shared" si="406"/>
        <v/>
      </c>
      <c r="HT38" s="28" t="str">
        <f t="shared" si="407"/>
        <v/>
      </c>
      <c r="HU38" s="28" t="str">
        <f t="shared" si="408"/>
        <v/>
      </c>
      <c r="HV38" s="28" t="str">
        <f t="shared" si="409"/>
        <v/>
      </c>
      <c r="HW38" s="28" t="str">
        <f t="shared" si="410"/>
        <v/>
      </c>
      <c r="HX38" s="28" t="str">
        <f t="shared" si="411"/>
        <v/>
      </c>
      <c r="HY38" s="28">
        <f t="shared" si="412"/>
        <v>0</v>
      </c>
      <c r="HZ38" s="501">
        <v>1915</v>
      </c>
    </row>
    <row r="39" spans="1:234">
      <c r="A39" s="3">
        <v>1916</v>
      </c>
      <c r="B39" s="5">
        <v>46</v>
      </c>
      <c r="C39" s="5">
        <v>56</v>
      </c>
      <c r="D39" s="5">
        <v>42</v>
      </c>
      <c r="E39" s="5">
        <v>35</v>
      </c>
      <c r="F39" s="5">
        <v>58</v>
      </c>
      <c r="G39" s="143">
        <v>47</v>
      </c>
      <c r="H39" s="5">
        <v>62</v>
      </c>
      <c r="I39" s="5">
        <v>54</v>
      </c>
      <c r="J39" s="5">
        <v>44</v>
      </c>
      <c r="K39" s="5">
        <v>58</v>
      </c>
      <c r="L39" s="143">
        <v>42</v>
      </c>
      <c r="M39" s="5">
        <v>54</v>
      </c>
      <c r="N39" s="5">
        <v>72</v>
      </c>
      <c r="O39" s="5">
        <v>62</v>
      </c>
      <c r="P39" s="5">
        <v>45</v>
      </c>
      <c r="Q39" s="143">
        <v>38</v>
      </c>
      <c r="R39" s="5">
        <v>43</v>
      </c>
      <c r="S39" s="5">
        <v>38</v>
      </c>
      <c r="T39" s="5">
        <v>53</v>
      </c>
      <c r="U39" s="5">
        <v>43</v>
      </c>
      <c r="V39" s="143">
        <v>60</v>
      </c>
      <c r="W39" s="5">
        <v>76</v>
      </c>
      <c r="X39" s="5">
        <v>52</v>
      </c>
      <c r="Y39" s="5">
        <v>64</v>
      </c>
      <c r="Z39" s="5">
        <v>79</v>
      </c>
      <c r="AA39" s="143">
        <v>73</v>
      </c>
      <c r="AB39" s="5">
        <v>59</v>
      </c>
      <c r="AC39" s="5">
        <v>62</v>
      </c>
      <c r="AD39" s="5">
        <v>46</v>
      </c>
      <c r="AE39" s="5">
        <v>57</v>
      </c>
      <c r="AF39" s="5">
        <v>68</v>
      </c>
      <c r="AG39" s="14">
        <f t="shared" si="345"/>
        <v>1688</v>
      </c>
      <c r="AH39" s="8">
        <f t="shared" si="346"/>
        <v>54.451612903225808</v>
      </c>
      <c r="AI39" s="17">
        <f t="shared" si="347"/>
        <v>79</v>
      </c>
      <c r="AJ39" s="20">
        <f t="shared" si="348"/>
        <v>35</v>
      </c>
      <c r="AK39" s="501">
        <v>1916</v>
      </c>
      <c r="AL39" s="28" t="str">
        <f t="shared" si="158"/>
        <v/>
      </c>
      <c r="AM39" s="28" t="str">
        <f t="shared" si="159"/>
        <v/>
      </c>
      <c r="AN39" s="28" t="str">
        <f t="shared" si="160"/>
        <v/>
      </c>
      <c r="AO39" s="28" t="str">
        <f t="shared" si="161"/>
        <v/>
      </c>
      <c r="AP39" s="28" t="str">
        <f t="shared" si="162"/>
        <v/>
      </c>
      <c r="AQ39" s="28" t="str">
        <f t="shared" si="163"/>
        <v/>
      </c>
      <c r="AR39" s="28" t="str">
        <f t="shared" si="164"/>
        <v/>
      </c>
      <c r="AS39" s="28" t="str">
        <f t="shared" si="165"/>
        <v/>
      </c>
      <c r="AT39" s="28" t="str">
        <f t="shared" si="166"/>
        <v/>
      </c>
      <c r="AU39" s="28" t="str">
        <f t="shared" si="167"/>
        <v/>
      </c>
      <c r="AV39" s="28" t="str">
        <f t="shared" si="168"/>
        <v/>
      </c>
      <c r="AW39" s="28" t="str">
        <f t="shared" si="169"/>
        <v/>
      </c>
      <c r="AX39" s="28" t="str">
        <f t="shared" si="170"/>
        <v/>
      </c>
      <c r="AY39" s="28" t="str">
        <f t="shared" si="171"/>
        <v/>
      </c>
      <c r="AZ39" s="28" t="str">
        <f t="shared" si="172"/>
        <v/>
      </c>
      <c r="BA39" s="28" t="str">
        <f t="shared" si="173"/>
        <v/>
      </c>
      <c r="BB39" s="28" t="str">
        <f t="shared" si="174"/>
        <v/>
      </c>
      <c r="BC39" s="28" t="str">
        <f t="shared" si="175"/>
        <v/>
      </c>
      <c r="BD39" s="28" t="str">
        <f t="shared" si="176"/>
        <v/>
      </c>
      <c r="BE39" s="28" t="str">
        <f t="shared" si="177"/>
        <v/>
      </c>
      <c r="BF39" s="28" t="str">
        <f t="shared" si="178"/>
        <v/>
      </c>
      <c r="BG39" s="28" t="str">
        <f t="shared" si="179"/>
        <v/>
      </c>
      <c r="BH39" s="28" t="str">
        <f t="shared" si="180"/>
        <v/>
      </c>
      <c r="BI39" s="28" t="str">
        <f t="shared" si="181"/>
        <v/>
      </c>
      <c r="BJ39" s="28" t="str">
        <f t="shared" si="182"/>
        <v/>
      </c>
      <c r="BK39" s="28" t="str">
        <f t="shared" si="183"/>
        <v/>
      </c>
      <c r="BL39" s="28" t="str">
        <f t="shared" si="184"/>
        <v/>
      </c>
      <c r="BM39" s="28" t="str">
        <f t="shared" si="185"/>
        <v/>
      </c>
      <c r="BN39" s="28" t="str">
        <f t="shared" si="186"/>
        <v/>
      </c>
      <c r="BO39" s="28" t="str">
        <f t="shared" si="187"/>
        <v/>
      </c>
      <c r="BP39" s="28" t="str">
        <f t="shared" si="188"/>
        <v/>
      </c>
      <c r="BQ39" s="28">
        <f t="shared" si="414"/>
        <v>0</v>
      </c>
      <c r="BR39" s="501">
        <v>1916</v>
      </c>
      <c r="BS39" s="17" t="str">
        <f t="shared" si="415"/>
        <v/>
      </c>
      <c r="BT39" s="17" t="str">
        <f t="shared" si="416"/>
        <v/>
      </c>
      <c r="BU39" s="17" t="str">
        <f t="shared" si="417"/>
        <v/>
      </c>
      <c r="BV39" s="17" t="str">
        <f t="shared" si="418"/>
        <v/>
      </c>
      <c r="BW39" s="17" t="str">
        <f t="shared" si="419"/>
        <v/>
      </c>
      <c r="BX39" s="17" t="str">
        <f t="shared" si="420"/>
        <v/>
      </c>
      <c r="BY39" s="17" t="str">
        <f t="shared" si="421"/>
        <v/>
      </c>
      <c r="BZ39" s="17" t="str">
        <f t="shared" si="422"/>
        <v/>
      </c>
      <c r="CA39" s="17" t="str">
        <f t="shared" si="423"/>
        <v/>
      </c>
      <c r="CB39" s="17" t="str">
        <f t="shared" si="424"/>
        <v/>
      </c>
      <c r="CC39" s="17" t="str">
        <f t="shared" si="425"/>
        <v/>
      </c>
      <c r="CD39" s="17" t="str">
        <f t="shared" si="426"/>
        <v/>
      </c>
      <c r="CE39" s="17" t="str">
        <f t="shared" si="427"/>
        <v/>
      </c>
      <c r="CF39" s="17" t="str">
        <f t="shared" si="428"/>
        <v/>
      </c>
      <c r="CG39" s="17" t="str">
        <f t="shared" si="429"/>
        <v/>
      </c>
      <c r="CH39" s="17" t="str">
        <f t="shared" si="430"/>
        <v/>
      </c>
      <c r="CI39" s="17" t="str">
        <f t="shared" si="431"/>
        <v/>
      </c>
      <c r="CJ39" s="17" t="str">
        <f t="shared" si="432"/>
        <v/>
      </c>
      <c r="CK39" s="17" t="str">
        <f t="shared" si="433"/>
        <v/>
      </c>
      <c r="CL39" s="17" t="str">
        <f t="shared" si="434"/>
        <v/>
      </c>
      <c r="CM39" s="17" t="str">
        <f t="shared" si="435"/>
        <v/>
      </c>
      <c r="CN39" s="17" t="str">
        <f t="shared" si="436"/>
        <v/>
      </c>
      <c r="CO39" s="17" t="str">
        <f t="shared" si="437"/>
        <v/>
      </c>
      <c r="CP39" s="17" t="str">
        <f t="shared" si="438"/>
        <v/>
      </c>
      <c r="CQ39" s="17" t="str">
        <f t="shared" si="439"/>
        <v/>
      </c>
      <c r="CR39" s="17" t="str">
        <f t="shared" si="440"/>
        <v/>
      </c>
      <c r="CS39" s="17" t="str">
        <f t="shared" si="441"/>
        <v/>
      </c>
      <c r="CT39" s="17" t="str">
        <f t="shared" si="442"/>
        <v/>
      </c>
      <c r="CU39" s="17" t="str">
        <f t="shared" si="443"/>
        <v/>
      </c>
      <c r="CV39" s="17" t="str">
        <f t="shared" si="444"/>
        <v/>
      </c>
      <c r="CW39" s="17" t="str">
        <f t="shared" si="445"/>
        <v/>
      </c>
      <c r="CX39" s="501">
        <v>1916</v>
      </c>
      <c r="CY39" s="28" t="str">
        <f t="shared" si="349"/>
        <v/>
      </c>
      <c r="CZ39" s="28" t="str">
        <f t="shared" si="350"/>
        <v/>
      </c>
      <c r="DA39" s="28" t="str">
        <f t="shared" si="351"/>
        <v/>
      </c>
      <c r="DB39" s="28" t="str">
        <f t="shared" si="352"/>
        <v/>
      </c>
      <c r="DC39" s="28" t="str">
        <f t="shared" si="353"/>
        <v/>
      </c>
      <c r="DD39" s="28" t="str">
        <f t="shared" si="354"/>
        <v/>
      </c>
      <c r="DE39" s="28" t="str">
        <f t="shared" si="355"/>
        <v/>
      </c>
      <c r="DF39" s="28" t="str">
        <f t="shared" si="356"/>
        <v/>
      </c>
      <c r="DG39" s="28" t="str">
        <f t="shared" si="357"/>
        <v/>
      </c>
      <c r="DH39" s="28" t="str">
        <f t="shared" si="358"/>
        <v/>
      </c>
      <c r="DI39" s="28" t="str">
        <f t="shared" si="359"/>
        <v/>
      </c>
      <c r="DJ39" s="28" t="str">
        <f t="shared" si="360"/>
        <v/>
      </c>
      <c r="DK39" s="28">
        <f t="shared" si="361"/>
        <v>1</v>
      </c>
      <c r="DL39" s="28" t="str">
        <f t="shared" si="362"/>
        <v/>
      </c>
      <c r="DM39" s="28" t="str">
        <f t="shared" si="363"/>
        <v/>
      </c>
      <c r="DN39" s="28" t="str">
        <f t="shared" si="364"/>
        <v/>
      </c>
      <c r="DO39" s="28" t="str">
        <f t="shared" si="365"/>
        <v/>
      </c>
      <c r="DP39" s="28" t="str">
        <f t="shared" si="366"/>
        <v/>
      </c>
      <c r="DQ39" s="28" t="str">
        <f t="shared" si="367"/>
        <v/>
      </c>
      <c r="DR39" s="28" t="str">
        <f t="shared" si="368"/>
        <v/>
      </c>
      <c r="DS39" s="28" t="str">
        <f t="shared" si="369"/>
        <v/>
      </c>
      <c r="DT39" s="28">
        <f t="shared" si="370"/>
        <v>1</v>
      </c>
      <c r="DU39" s="28" t="str">
        <f t="shared" si="371"/>
        <v/>
      </c>
      <c r="DV39" s="28" t="str">
        <f t="shared" si="372"/>
        <v/>
      </c>
      <c r="DW39" s="28">
        <f t="shared" si="373"/>
        <v>1</v>
      </c>
      <c r="DX39" s="28">
        <f t="shared" si="374"/>
        <v>1</v>
      </c>
      <c r="DY39" s="28" t="str">
        <f t="shared" si="375"/>
        <v/>
      </c>
      <c r="DZ39" s="28" t="str">
        <f t="shared" si="376"/>
        <v/>
      </c>
      <c r="EA39" s="28" t="str">
        <f t="shared" si="377"/>
        <v/>
      </c>
      <c r="EB39" s="28" t="str">
        <f t="shared" si="378"/>
        <v/>
      </c>
      <c r="EC39" s="28" t="str">
        <f t="shared" si="379"/>
        <v/>
      </c>
      <c r="ED39" s="28">
        <f t="shared" si="380"/>
        <v>4</v>
      </c>
      <c r="EE39" s="501">
        <v>1916</v>
      </c>
      <c r="EF39" s="17" t="str">
        <f t="shared" si="250"/>
        <v/>
      </c>
      <c r="EG39" s="17" t="str">
        <f t="shared" si="251"/>
        <v/>
      </c>
      <c r="EH39" s="17" t="str">
        <f t="shared" si="252"/>
        <v/>
      </c>
      <c r="EI39" s="17" t="str">
        <f t="shared" si="253"/>
        <v/>
      </c>
      <c r="EJ39" s="17" t="str">
        <f t="shared" si="254"/>
        <v/>
      </c>
      <c r="EK39" s="17" t="str">
        <f t="shared" si="255"/>
        <v/>
      </c>
      <c r="EL39" s="17" t="str">
        <f t="shared" si="256"/>
        <v/>
      </c>
      <c r="EM39" s="17" t="str">
        <f t="shared" si="257"/>
        <v/>
      </c>
      <c r="EN39" s="17" t="str">
        <f t="shared" si="258"/>
        <v/>
      </c>
      <c r="EO39" s="17" t="str">
        <f t="shared" si="259"/>
        <v/>
      </c>
      <c r="EP39" s="17" t="str">
        <f t="shared" si="260"/>
        <v/>
      </c>
      <c r="EQ39" s="17" t="str">
        <f t="shared" si="261"/>
        <v/>
      </c>
      <c r="ER39" s="17" t="str">
        <f t="shared" si="262"/>
        <v/>
      </c>
      <c r="ES39" s="17" t="str">
        <f t="shared" si="263"/>
        <v/>
      </c>
      <c r="ET39" s="17" t="str">
        <f t="shared" si="264"/>
        <v/>
      </c>
      <c r="EU39" s="17" t="str">
        <f t="shared" si="265"/>
        <v/>
      </c>
      <c r="EV39" s="17" t="str">
        <f t="shared" si="266"/>
        <v/>
      </c>
      <c r="EW39" s="17" t="str">
        <f t="shared" si="267"/>
        <v/>
      </c>
      <c r="EX39" s="17" t="str">
        <f t="shared" si="268"/>
        <v/>
      </c>
      <c r="EY39" s="17" t="str">
        <f t="shared" si="269"/>
        <v/>
      </c>
      <c r="EZ39" s="17" t="str">
        <f t="shared" si="270"/>
        <v/>
      </c>
      <c r="FA39" s="17" t="str">
        <f t="shared" si="271"/>
        <v/>
      </c>
      <c r="FB39" s="17" t="str">
        <f t="shared" si="272"/>
        <v/>
      </c>
      <c r="FC39" s="17" t="str">
        <f t="shared" si="273"/>
        <v/>
      </c>
      <c r="FD39" s="17" t="str">
        <f t="shared" si="274"/>
        <v/>
      </c>
      <c r="FE39" s="17" t="str">
        <f t="shared" si="275"/>
        <v/>
      </c>
      <c r="FF39" s="17" t="str">
        <f t="shared" si="276"/>
        <v/>
      </c>
      <c r="FG39" s="17" t="str">
        <f t="shared" si="277"/>
        <v/>
      </c>
      <c r="FH39" s="17" t="str">
        <f t="shared" si="278"/>
        <v/>
      </c>
      <c r="FI39" s="17" t="str">
        <f t="shared" si="279"/>
        <v/>
      </c>
      <c r="FJ39" s="17" t="str">
        <f t="shared" si="280"/>
        <v/>
      </c>
      <c r="FK39" s="310">
        <f t="shared" si="413"/>
        <v>0</v>
      </c>
      <c r="FL39" s="501">
        <v>1916</v>
      </c>
      <c r="FM39" s="17" t="str">
        <f t="shared" si="446"/>
        <v/>
      </c>
      <c r="FN39" s="17" t="str">
        <f t="shared" si="447"/>
        <v/>
      </c>
      <c r="FO39" s="17" t="str">
        <f t="shared" si="448"/>
        <v/>
      </c>
      <c r="FP39" s="17" t="str">
        <f t="shared" si="449"/>
        <v/>
      </c>
      <c r="FQ39" s="17" t="str">
        <f t="shared" si="450"/>
        <v/>
      </c>
      <c r="FR39" s="17" t="str">
        <f t="shared" si="451"/>
        <v/>
      </c>
      <c r="FS39" s="17" t="str">
        <f t="shared" si="452"/>
        <v/>
      </c>
      <c r="FT39" s="17" t="str">
        <f t="shared" si="453"/>
        <v/>
      </c>
      <c r="FU39" s="17" t="str">
        <f t="shared" si="454"/>
        <v/>
      </c>
      <c r="FV39" s="17" t="str">
        <f t="shared" si="455"/>
        <v/>
      </c>
      <c r="FW39" s="17" t="str">
        <f t="shared" si="456"/>
        <v/>
      </c>
      <c r="FX39" s="17" t="str">
        <f t="shared" si="457"/>
        <v/>
      </c>
      <c r="FY39" s="17" t="str">
        <f t="shared" si="458"/>
        <v/>
      </c>
      <c r="FZ39" s="17" t="str">
        <f t="shared" si="459"/>
        <v/>
      </c>
      <c r="GA39" s="17" t="str">
        <f t="shared" si="460"/>
        <v/>
      </c>
      <c r="GB39" s="17" t="str">
        <f t="shared" si="461"/>
        <v/>
      </c>
      <c r="GC39" s="17" t="str">
        <f t="shared" si="462"/>
        <v/>
      </c>
      <c r="GD39" s="17" t="str">
        <f t="shared" si="463"/>
        <v/>
      </c>
      <c r="GE39" s="17" t="str">
        <f t="shared" si="464"/>
        <v/>
      </c>
      <c r="GF39" s="17" t="str">
        <f t="shared" si="465"/>
        <v/>
      </c>
      <c r="GG39" s="17" t="str">
        <f t="shared" si="466"/>
        <v/>
      </c>
      <c r="GH39" s="17" t="str">
        <f t="shared" si="467"/>
        <v/>
      </c>
      <c r="GI39" s="17" t="str">
        <f t="shared" si="468"/>
        <v/>
      </c>
      <c r="GJ39" s="17" t="str">
        <f t="shared" si="469"/>
        <v/>
      </c>
      <c r="GK39" s="17" t="str">
        <f t="shared" si="470"/>
        <v/>
      </c>
      <c r="GL39" s="17" t="str">
        <f t="shared" si="471"/>
        <v/>
      </c>
      <c r="GM39" s="17" t="str">
        <f t="shared" si="472"/>
        <v/>
      </c>
      <c r="GN39" s="17" t="str">
        <f t="shared" si="473"/>
        <v/>
      </c>
      <c r="GO39" s="17" t="str">
        <f t="shared" si="474"/>
        <v/>
      </c>
      <c r="GP39" s="17" t="str">
        <f t="shared" si="475"/>
        <v/>
      </c>
      <c r="GQ39" s="17" t="str">
        <f t="shared" si="476"/>
        <v/>
      </c>
      <c r="GS39" s="501">
        <v>1916</v>
      </c>
      <c r="GT39" s="28" t="str">
        <f t="shared" si="381"/>
        <v/>
      </c>
      <c r="GU39" s="28" t="str">
        <f t="shared" si="382"/>
        <v/>
      </c>
      <c r="GV39" s="28" t="str">
        <f t="shared" si="383"/>
        <v/>
      </c>
      <c r="GW39" s="28" t="str">
        <f t="shared" si="384"/>
        <v/>
      </c>
      <c r="GX39" s="28" t="str">
        <f t="shared" si="385"/>
        <v/>
      </c>
      <c r="GY39" s="28" t="str">
        <f t="shared" si="386"/>
        <v/>
      </c>
      <c r="GZ39" s="28" t="str">
        <f t="shared" si="387"/>
        <v/>
      </c>
      <c r="HA39" s="28" t="str">
        <f t="shared" si="388"/>
        <v/>
      </c>
      <c r="HB39" s="28" t="str">
        <f t="shared" si="389"/>
        <v/>
      </c>
      <c r="HC39" s="28" t="str">
        <f t="shared" si="390"/>
        <v/>
      </c>
      <c r="HD39" s="28" t="str">
        <f t="shared" si="391"/>
        <v/>
      </c>
      <c r="HE39" s="28" t="str">
        <f t="shared" si="392"/>
        <v/>
      </c>
      <c r="HF39" s="28" t="str">
        <f t="shared" si="393"/>
        <v/>
      </c>
      <c r="HG39" s="28" t="str">
        <f t="shared" si="394"/>
        <v/>
      </c>
      <c r="HH39" s="28" t="str">
        <f t="shared" si="395"/>
        <v/>
      </c>
      <c r="HI39" s="28" t="str">
        <f t="shared" si="396"/>
        <v/>
      </c>
      <c r="HJ39" s="28" t="str">
        <f t="shared" si="397"/>
        <v/>
      </c>
      <c r="HK39" s="28" t="str">
        <f t="shared" si="398"/>
        <v/>
      </c>
      <c r="HL39" s="28" t="str">
        <f t="shared" si="399"/>
        <v/>
      </c>
      <c r="HM39" s="28" t="str">
        <f t="shared" si="400"/>
        <v/>
      </c>
      <c r="HN39" s="28" t="str">
        <f t="shared" si="401"/>
        <v/>
      </c>
      <c r="HO39" s="28" t="str">
        <f t="shared" si="402"/>
        <v/>
      </c>
      <c r="HP39" s="28" t="str">
        <f t="shared" si="403"/>
        <v/>
      </c>
      <c r="HQ39" s="28" t="str">
        <f t="shared" si="404"/>
        <v/>
      </c>
      <c r="HR39" s="28" t="str">
        <f t="shared" si="405"/>
        <v/>
      </c>
      <c r="HS39" s="28" t="str">
        <f t="shared" si="406"/>
        <v/>
      </c>
      <c r="HT39" s="28" t="str">
        <f t="shared" si="407"/>
        <v/>
      </c>
      <c r="HU39" s="28" t="str">
        <f t="shared" si="408"/>
        <v/>
      </c>
      <c r="HV39" s="28" t="str">
        <f t="shared" si="409"/>
        <v/>
      </c>
      <c r="HW39" s="28" t="str">
        <f t="shared" si="410"/>
        <v/>
      </c>
      <c r="HX39" s="28" t="str">
        <f t="shared" si="411"/>
        <v/>
      </c>
      <c r="HY39" s="28">
        <f t="shared" si="412"/>
        <v>0</v>
      </c>
      <c r="HZ39" s="501">
        <v>1916</v>
      </c>
    </row>
    <row r="40" spans="1:234">
      <c r="A40" s="3">
        <v>1917</v>
      </c>
      <c r="B40" s="5">
        <v>38</v>
      </c>
      <c r="C40" s="5">
        <v>38</v>
      </c>
      <c r="D40" s="5">
        <v>38</v>
      </c>
      <c r="E40" s="5">
        <v>37</v>
      </c>
      <c r="F40" s="5">
        <v>44</v>
      </c>
      <c r="G40" s="143">
        <v>44</v>
      </c>
      <c r="H40" s="5">
        <v>57</v>
      </c>
      <c r="I40" s="5">
        <v>63</v>
      </c>
      <c r="J40" s="5">
        <v>55</v>
      </c>
      <c r="K40" s="5">
        <v>62</v>
      </c>
      <c r="L40" s="143">
        <v>72</v>
      </c>
      <c r="M40" s="5">
        <v>74</v>
      </c>
      <c r="N40" s="5">
        <v>43</v>
      </c>
      <c r="O40" s="5">
        <v>43</v>
      </c>
      <c r="P40" s="5">
        <v>66</v>
      </c>
      <c r="Q40" s="143">
        <v>52</v>
      </c>
      <c r="R40" s="5">
        <v>56</v>
      </c>
      <c r="S40" s="5">
        <v>48</v>
      </c>
      <c r="T40" s="5">
        <v>46</v>
      </c>
      <c r="U40" s="5">
        <v>65</v>
      </c>
      <c r="V40" s="143">
        <v>57</v>
      </c>
      <c r="W40" s="5">
        <v>59</v>
      </c>
      <c r="X40" s="5">
        <v>61</v>
      </c>
      <c r="Y40" s="5">
        <v>63</v>
      </c>
      <c r="Z40" s="5">
        <v>64</v>
      </c>
      <c r="AA40" s="143">
        <v>65</v>
      </c>
      <c r="AB40" s="5">
        <v>70</v>
      </c>
      <c r="AC40" s="5">
        <v>56</v>
      </c>
      <c r="AD40" s="5">
        <v>67</v>
      </c>
      <c r="AE40" s="5">
        <v>61</v>
      </c>
      <c r="AF40" s="5">
        <v>80</v>
      </c>
      <c r="AG40" s="14">
        <f t="shared" si="345"/>
        <v>1744</v>
      </c>
      <c r="AH40" s="8">
        <f t="shared" si="346"/>
        <v>56.258064516129032</v>
      </c>
      <c r="AI40" s="17">
        <f t="shared" si="347"/>
        <v>80</v>
      </c>
      <c r="AJ40" s="20">
        <f t="shared" si="348"/>
        <v>37</v>
      </c>
      <c r="AK40" s="501">
        <v>1917</v>
      </c>
      <c r="AL40" s="28" t="str">
        <f t="shared" si="158"/>
        <v/>
      </c>
      <c r="AM40" s="28" t="str">
        <f t="shared" si="159"/>
        <v/>
      </c>
      <c r="AN40" s="28" t="str">
        <f t="shared" si="160"/>
        <v/>
      </c>
      <c r="AO40" s="28" t="str">
        <f t="shared" si="161"/>
        <v/>
      </c>
      <c r="AP40" s="28" t="str">
        <f t="shared" si="162"/>
        <v/>
      </c>
      <c r="AQ40" s="28" t="str">
        <f t="shared" si="163"/>
        <v/>
      </c>
      <c r="AR40" s="28" t="str">
        <f t="shared" si="164"/>
        <v/>
      </c>
      <c r="AS40" s="28" t="str">
        <f t="shared" si="165"/>
        <v/>
      </c>
      <c r="AT40" s="28" t="str">
        <f t="shared" si="166"/>
        <v/>
      </c>
      <c r="AU40" s="28" t="str">
        <f t="shared" si="167"/>
        <v/>
      </c>
      <c r="AV40" s="28" t="str">
        <f t="shared" si="168"/>
        <v/>
      </c>
      <c r="AW40" s="28" t="str">
        <f t="shared" si="169"/>
        <v/>
      </c>
      <c r="AX40" s="28" t="str">
        <f t="shared" si="170"/>
        <v/>
      </c>
      <c r="AY40" s="28" t="str">
        <f t="shared" si="171"/>
        <v/>
      </c>
      <c r="AZ40" s="28" t="str">
        <f t="shared" si="172"/>
        <v/>
      </c>
      <c r="BA40" s="28" t="str">
        <f t="shared" si="173"/>
        <v/>
      </c>
      <c r="BB40" s="28" t="str">
        <f t="shared" si="174"/>
        <v/>
      </c>
      <c r="BC40" s="28" t="str">
        <f t="shared" si="175"/>
        <v/>
      </c>
      <c r="BD40" s="28" t="str">
        <f t="shared" si="176"/>
        <v/>
      </c>
      <c r="BE40" s="28" t="str">
        <f t="shared" si="177"/>
        <v/>
      </c>
      <c r="BF40" s="28" t="str">
        <f t="shared" si="178"/>
        <v/>
      </c>
      <c r="BG40" s="28" t="str">
        <f t="shared" si="179"/>
        <v/>
      </c>
      <c r="BH40" s="28" t="str">
        <f t="shared" si="180"/>
        <v/>
      </c>
      <c r="BI40" s="28" t="str">
        <f t="shared" si="181"/>
        <v/>
      </c>
      <c r="BJ40" s="28" t="str">
        <f t="shared" si="182"/>
        <v/>
      </c>
      <c r="BK40" s="28" t="str">
        <f t="shared" si="183"/>
        <v/>
      </c>
      <c r="BL40" s="28" t="str">
        <f t="shared" si="184"/>
        <v/>
      </c>
      <c r="BM40" s="28" t="str">
        <f t="shared" si="185"/>
        <v/>
      </c>
      <c r="BN40" s="28" t="str">
        <f t="shared" si="186"/>
        <v/>
      </c>
      <c r="BO40" s="28" t="str">
        <f t="shared" si="187"/>
        <v/>
      </c>
      <c r="BP40" s="28" t="str">
        <f t="shared" si="188"/>
        <v/>
      </c>
      <c r="BQ40" s="28">
        <f t="shared" si="414"/>
        <v>0</v>
      </c>
      <c r="BR40" s="501">
        <v>1917</v>
      </c>
      <c r="BS40" s="17" t="str">
        <f t="shared" si="415"/>
        <v/>
      </c>
      <c r="BT40" s="17" t="str">
        <f t="shared" si="416"/>
        <v/>
      </c>
      <c r="BU40" s="17" t="str">
        <f t="shared" si="417"/>
        <v/>
      </c>
      <c r="BV40" s="17" t="str">
        <f t="shared" si="418"/>
        <v/>
      </c>
      <c r="BW40" s="17" t="str">
        <f t="shared" si="419"/>
        <v/>
      </c>
      <c r="BX40" s="17" t="str">
        <f t="shared" si="420"/>
        <v/>
      </c>
      <c r="BY40" s="17" t="str">
        <f t="shared" si="421"/>
        <v/>
      </c>
      <c r="BZ40" s="17" t="str">
        <f t="shared" si="422"/>
        <v/>
      </c>
      <c r="CA40" s="17" t="str">
        <f t="shared" si="423"/>
        <v/>
      </c>
      <c r="CB40" s="17" t="str">
        <f t="shared" si="424"/>
        <v/>
      </c>
      <c r="CC40" s="17" t="str">
        <f t="shared" si="425"/>
        <v/>
      </c>
      <c r="CD40" s="17" t="str">
        <f t="shared" si="426"/>
        <v/>
      </c>
      <c r="CE40" s="17" t="str">
        <f t="shared" si="427"/>
        <v/>
      </c>
      <c r="CF40" s="17" t="str">
        <f t="shared" si="428"/>
        <v/>
      </c>
      <c r="CG40" s="17" t="str">
        <f t="shared" si="429"/>
        <v/>
      </c>
      <c r="CH40" s="17" t="str">
        <f t="shared" si="430"/>
        <v/>
      </c>
      <c r="CI40" s="17" t="str">
        <f t="shared" si="431"/>
        <v/>
      </c>
      <c r="CJ40" s="17" t="str">
        <f t="shared" si="432"/>
        <v/>
      </c>
      <c r="CK40" s="17" t="str">
        <f t="shared" si="433"/>
        <v/>
      </c>
      <c r="CL40" s="17" t="str">
        <f t="shared" si="434"/>
        <v/>
      </c>
      <c r="CM40" s="17" t="str">
        <f t="shared" si="435"/>
        <v/>
      </c>
      <c r="CN40" s="17" t="str">
        <f t="shared" si="436"/>
        <v/>
      </c>
      <c r="CO40" s="17" t="str">
        <f t="shared" si="437"/>
        <v/>
      </c>
      <c r="CP40" s="17" t="str">
        <f t="shared" si="438"/>
        <v/>
      </c>
      <c r="CQ40" s="17" t="str">
        <f t="shared" si="439"/>
        <v/>
      </c>
      <c r="CR40" s="17" t="str">
        <f t="shared" si="440"/>
        <v/>
      </c>
      <c r="CS40" s="17" t="str">
        <f t="shared" si="441"/>
        <v/>
      </c>
      <c r="CT40" s="17" t="str">
        <f t="shared" si="442"/>
        <v/>
      </c>
      <c r="CU40" s="17" t="str">
        <f t="shared" si="443"/>
        <v/>
      </c>
      <c r="CV40" s="17" t="str">
        <f t="shared" si="444"/>
        <v/>
      </c>
      <c r="CW40" s="17" t="str">
        <f t="shared" si="445"/>
        <v/>
      </c>
      <c r="CX40" s="501">
        <v>1917</v>
      </c>
      <c r="CY40" s="28" t="str">
        <f t="shared" si="349"/>
        <v/>
      </c>
      <c r="CZ40" s="28" t="str">
        <f t="shared" si="350"/>
        <v/>
      </c>
      <c r="DA40" s="28" t="str">
        <f t="shared" si="351"/>
        <v/>
      </c>
      <c r="DB40" s="28" t="str">
        <f t="shared" si="352"/>
        <v/>
      </c>
      <c r="DC40" s="28" t="str">
        <f t="shared" si="353"/>
        <v/>
      </c>
      <c r="DD40" s="28" t="str">
        <f t="shared" si="354"/>
        <v/>
      </c>
      <c r="DE40" s="28" t="str">
        <f t="shared" si="355"/>
        <v/>
      </c>
      <c r="DF40" s="28" t="str">
        <f t="shared" si="356"/>
        <v/>
      </c>
      <c r="DG40" s="28" t="str">
        <f t="shared" si="357"/>
        <v/>
      </c>
      <c r="DH40" s="28" t="str">
        <f t="shared" si="358"/>
        <v/>
      </c>
      <c r="DI40" s="28">
        <f t="shared" si="359"/>
        <v>1</v>
      </c>
      <c r="DJ40" s="28">
        <f t="shared" si="360"/>
        <v>1</v>
      </c>
      <c r="DK40" s="28" t="str">
        <f t="shared" si="361"/>
        <v/>
      </c>
      <c r="DL40" s="28" t="str">
        <f t="shared" si="362"/>
        <v/>
      </c>
      <c r="DM40" s="28" t="str">
        <f t="shared" si="363"/>
        <v/>
      </c>
      <c r="DN40" s="28" t="str">
        <f t="shared" si="364"/>
        <v/>
      </c>
      <c r="DO40" s="28" t="str">
        <f t="shared" si="365"/>
        <v/>
      </c>
      <c r="DP40" s="28" t="str">
        <f t="shared" si="366"/>
        <v/>
      </c>
      <c r="DQ40" s="28" t="str">
        <f t="shared" si="367"/>
        <v/>
      </c>
      <c r="DR40" s="28" t="str">
        <f t="shared" si="368"/>
        <v/>
      </c>
      <c r="DS40" s="28" t="str">
        <f t="shared" si="369"/>
        <v/>
      </c>
      <c r="DT40" s="28" t="str">
        <f t="shared" si="370"/>
        <v/>
      </c>
      <c r="DU40" s="28" t="str">
        <f t="shared" si="371"/>
        <v/>
      </c>
      <c r="DV40" s="28" t="str">
        <f t="shared" si="372"/>
        <v/>
      </c>
      <c r="DW40" s="28" t="str">
        <f t="shared" si="373"/>
        <v/>
      </c>
      <c r="DX40" s="28" t="str">
        <f t="shared" si="374"/>
        <v/>
      </c>
      <c r="DY40" s="28">
        <f t="shared" si="375"/>
        <v>1</v>
      </c>
      <c r="DZ40" s="28" t="str">
        <f t="shared" si="376"/>
        <v/>
      </c>
      <c r="EA40" s="28" t="str">
        <f t="shared" si="377"/>
        <v/>
      </c>
      <c r="EB40" s="28" t="str">
        <f t="shared" si="378"/>
        <v/>
      </c>
      <c r="EC40" s="28">
        <f t="shared" si="379"/>
        <v>1</v>
      </c>
      <c r="ED40" s="28">
        <f t="shared" si="380"/>
        <v>4</v>
      </c>
      <c r="EE40" s="501">
        <v>1917</v>
      </c>
      <c r="EF40" s="17" t="str">
        <f t="shared" si="250"/>
        <v/>
      </c>
      <c r="EG40" s="17" t="str">
        <f t="shared" si="251"/>
        <v/>
      </c>
      <c r="EH40" s="17" t="str">
        <f t="shared" si="252"/>
        <v/>
      </c>
      <c r="EI40" s="17" t="str">
        <f t="shared" si="253"/>
        <v/>
      </c>
      <c r="EJ40" s="17" t="str">
        <f t="shared" si="254"/>
        <v/>
      </c>
      <c r="EK40" s="17" t="str">
        <f t="shared" si="255"/>
        <v/>
      </c>
      <c r="EL40" s="17" t="str">
        <f t="shared" si="256"/>
        <v/>
      </c>
      <c r="EM40" s="17" t="str">
        <f t="shared" si="257"/>
        <v/>
      </c>
      <c r="EN40" s="17" t="str">
        <f t="shared" si="258"/>
        <v/>
      </c>
      <c r="EO40" s="17" t="str">
        <f t="shared" si="259"/>
        <v/>
      </c>
      <c r="EP40" s="17" t="str">
        <f t="shared" si="260"/>
        <v/>
      </c>
      <c r="EQ40" s="17" t="str">
        <f t="shared" si="261"/>
        <v/>
      </c>
      <c r="ER40" s="17" t="str">
        <f t="shared" si="262"/>
        <v/>
      </c>
      <c r="ES40" s="17" t="str">
        <f t="shared" si="263"/>
        <v/>
      </c>
      <c r="ET40" s="17" t="str">
        <f t="shared" si="264"/>
        <v/>
      </c>
      <c r="EU40" s="17" t="str">
        <f t="shared" si="265"/>
        <v/>
      </c>
      <c r="EV40" s="17" t="str">
        <f t="shared" si="266"/>
        <v/>
      </c>
      <c r="EW40" s="17" t="str">
        <f t="shared" si="267"/>
        <v/>
      </c>
      <c r="EX40" s="17" t="str">
        <f t="shared" si="268"/>
        <v/>
      </c>
      <c r="EY40" s="17" t="str">
        <f t="shared" si="269"/>
        <v/>
      </c>
      <c r="EZ40" s="17" t="str">
        <f t="shared" si="270"/>
        <v/>
      </c>
      <c r="FA40" s="17" t="str">
        <f t="shared" si="271"/>
        <v/>
      </c>
      <c r="FB40" s="17" t="str">
        <f t="shared" si="272"/>
        <v/>
      </c>
      <c r="FC40" s="17" t="str">
        <f t="shared" si="273"/>
        <v/>
      </c>
      <c r="FD40" s="17" t="str">
        <f t="shared" si="274"/>
        <v/>
      </c>
      <c r="FE40" s="17" t="str">
        <f t="shared" si="275"/>
        <v/>
      </c>
      <c r="FF40" s="17" t="str">
        <f t="shared" si="276"/>
        <v/>
      </c>
      <c r="FG40" s="17" t="str">
        <f t="shared" si="277"/>
        <v/>
      </c>
      <c r="FH40" s="17" t="str">
        <f t="shared" si="278"/>
        <v/>
      </c>
      <c r="FI40" s="17" t="str">
        <f t="shared" si="279"/>
        <v/>
      </c>
      <c r="FJ40" s="17" t="str">
        <f t="shared" si="280"/>
        <v/>
      </c>
      <c r="FK40" s="310">
        <f t="shared" si="413"/>
        <v>0</v>
      </c>
      <c r="FL40" s="501">
        <v>1917</v>
      </c>
      <c r="FM40" s="17" t="str">
        <f t="shared" si="446"/>
        <v/>
      </c>
      <c r="FN40" s="17" t="str">
        <f t="shared" si="447"/>
        <v/>
      </c>
      <c r="FO40" s="17" t="str">
        <f t="shared" si="448"/>
        <v/>
      </c>
      <c r="FP40" s="17" t="str">
        <f t="shared" si="449"/>
        <v/>
      </c>
      <c r="FQ40" s="17" t="str">
        <f t="shared" si="450"/>
        <v/>
      </c>
      <c r="FR40" s="17" t="str">
        <f t="shared" si="451"/>
        <v/>
      </c>
      <c r="FS40" s="17" t="str">
        <f t="shared" si="452"/>
        <v/>
      </c>
      <c r="FT40" s="17" t="str">
        <f t="shared" si="453"/>
        <v/>
      </c>
      <c r="FU40" s="17" t="str">
        <f t="shared" si="454"/>
        <v/>
      </c>
      <c r="FV40" s="17" t="str">
        <f t="shared" si="455"/>
        <v/>
      </c>
      <c r="FW40" s="17" t="str">
        <f t="shared" si="456"/>
        <v/>
      </c>
      <c r="FX40" s="17" t="str">
        <f t="shared" si="457"/>
        <v/>
      </c>
      <c r="FY40" s="17" t="str">
        <f t="shared" si="458"/>
        <v/>
      </c>
      <c r="FZ40" s="17" t="str">
        <f t="shared" si="459"/>
        <v/>
      </c>
      <c r="GA40" s="17" t="str">
        <f t="shared" si="460"/>
        <v/>
      </c>
      <c r="GB40" s="17" t="str">
        <f t="shared" si="461"/>
        <v/>
      </c>
      <c r="GC40" s="17" t="str">
        <f t="shared" si="462"/>
        <v/>
      </c>
      <c r="GD40" s="17" t="str">
        <f t="shared" si="463"/>
        <v/>
      </c>
      <c r="GE40" s="17" t="str">
        <f t="shared" si="464"/>
        <v/>
      </c>
      <c r="GF40" s="17" t="str">
        <f t="shared" si="465"/>
        <v/>
      </c>
      <c r="GG40" s="17" t="str">
        <f t="shared" si="466"/>
        <v/>
      </c>
      <c r="GH40" s="17" t="str">
        <f t="shared" si="467"/>
        <v/>
      </c>
      <c r="GI40" s="17" t="str">
        <f t="shared" si="468"/>
        <v/>
      </c>
      <c r="GJ40" s="17" t="str">
        <f t="shared" si="469"/>
        <v/>
      </c>
      <c r="GK40" s="17" t="str">
        <f t="shared" si="470"/>
        <v/>
      </c>
      <c r="GL40" s="17" t="str">
        <f t="shared" si="471"/>
        <v/>
      </c>
      <c r="GM40" s="17" t="str">
        <f t="shared" si="472"/>
        <v/>
      </c>
      <c r="GN40" s="17" t="str">
        <f t="shared" si="473"/>
        <v/>
      </c>
      <c r="GO40" s="17" t="str">
        <f t="shared" si="474"/>
        <v/>
      </c>
      <c r="GP40" s="17" t="str">
        <f t="shared" si="475"/>
        <v/>
      </c>
      <c r="GQ40" s="17" t="str">
        <f t="shared" si="476"/>
        <v/>
      </c>
      <c r="GS40" s="501">
        <v>1917</v>
      </c>
      <c r="GT40" s="28" t="str">
        <f t="shared" si="381"/>
        <v/>
      </c>
      <c r="GU40" s="28" t="str">
        <f t="shared" si="382"/>
        <v/>
      </c>
      <c r="GV40" s="28" t="str">
        <f t="shared" si="383"/>
        <v/>
      </c>
      <c r="GW40" s="28" t="str">
        <f t="shared" si="384"/>
        <v/>
      </c>
      <c r="GX40" s="28" t="str">
        <f t="shared" si="385"/>
        <v/>
      </c>
      <c r="GY40" s="28" t="str">
        <f t="shared" si="386"/>
        <v/>
      </c>
      <c r="GZ40" s="28" t="str">
        <f t="shared" si="387"/>
        <v/>
      </c>
      <c r="HA40" s="28" t="str">
        <f t="shared" si="388"/>
        <v/>
      </c>
      <c r="HB40" s="28" t="str">
        <f t="shared" si="389"/>
        <v/>
      </c>
      <c r="HC40" s="28" t="str">
        <f t="shared" si="390"/>
        <v/>
      </c>
      <c r="HD40" s="28" t="str">
        <f t="shared" si="391"/>
        <v/>
      </c>
      <c r="HE40" s="28" t="str">
        <f t="shared" si="392"/>
        <v/>
      </c>
      <c r="HF40" s="28" t="str">
        <f t="shared" si="393"/>
        <v/>
      </c>
      <c r="HG40" s="28" t="str">
        <f t="shared" si="394"/>
        <v/>
      </c>
      <c r="HH40" s="28" t="str">
        <f t="shared" si="395"/>
        <v/>
      </c>
      <c r="HI40" s="28" t="str">
        <f t="shared" si="396"/>
        <v/>
      </c>
      <c r="HJ40" s="28" t="str">
        <f t="shared" si="397"/>
        <v/>
      </c>
      <c r="HK40" s="28" t="str">
        <f t="shared" si="398"/>
        <v/>
      </c>
      <c r="HL40" s="28" t="str">
        <f t="shared" si="399"/>
        <v/>
      </c>
      <c r="HM40" s="28" t="str">
        <f t="shared" si="400"/>
        <v/>
      </c>
      <c r="HN40" s="28" t="str">
        <f t="shared" si="401"/>
        <v/>
      </c>
      <c r="HO40" s="28" t="str">
        <f t="shared" si="402"/>
        <v/>
      </c>
      <c r="HP40" s="28" t="str">
        <f t="shared" si="403"/>
        <v/>
      </c>
      <c r="HQ40" s="28" t="str">
        <f t="shared" si="404"/>
        <v/>
      </c>
      <c r="HR40" s="28" t="str">
        <f t="shared" si="405"/>
        <v/>
      </c>
      <c r="HS40" s="28" t="str">
        <f t="shared" si="406"/>
        <v/>
      </c>
      <c r="HT40" s="28" t="str">
        <f t="shared" si="407"/>
        <v/>
      </c>
      <c r="HU40" s="28" t="str">
        <f t="shared" si="408"/>
        <v/>
      </c>
      <c r="HV40" s="28" t="str">
        <f t="shared" si="409"/>
        <v/>
      </c>
      <c r="HW40" s="28" t="str">
        <f t="shared" si="410"/>
        <v/>
      </c>
      <c r="HX40" s="28">
        <f t="shared" si="411"/>
        <v>1</v>
      </c>
      <c r="HY40" s="28">
        <f t="shared" si="412"/>
        <v>1</v>
      </c>
      <c r="HZ40" s="501">
        <v>1917</v>
      </c>
    </row>
    <row r="41" spans="1:234">
      <c r="A41" s="3">
        <v>1918</v>
      </c>
      <c r="B41" s="5">
        <v>80</v>
      </c>
      <c r="C41" s="5">
        <v>58</v>
      </c>
      <c r="D41" s="5">
        <v>61</v>
      </c>
      <c r="E41" s="5">
        <v>56</v>
      </c>
      <c r="F41" s="5">
        <v>72</v>
      </c>
      <c r="G41" s="143">
        <v>80</v>
      </c>
      <c r="H41" s="5">
        <v>61</v>
      </c>
      <c r="I41" s="5">
        <v>57</v>
      </c>
      <c r="J41" s="5">
        <v>65</v>
      </c>
      <c r="K41" s="5">
        <v>67</v>
      </c>
      <c r="L41" s="143">
        <v>51</v>
      </c>
      <c r="M41" s="5">
        <v>61</v>
      </c>
      <c r="N41" s="5">
        <v>69</v>
      </c>
      <c r="O41" s="5">
        <v>75</v>
      </c>
      <c r="P41" s="5">
        <v>68</v>
      </c>
      <c r="Q41" s="143">
        <v>54</v>
      </c>
      <c r="R41" s="5">
        <v>52</v>
      </c>
      <c r="S41" s="5">
        <v>69</v>
      </c>
      <c r="T41" s="5">
        <v>75</v>
      </c>
      <c r="U41" s="5">
        <v>70</v>
      </c>
      <c r="V41" s="143">
        <v>57</v>
      </c>
      <c r="W41" s="5">
        <v>75</v>
      </c>
      <c r="X41" s="5">
        <v>62</v>
      </c>
      <c r="Y41" s="5">
        <v>52</v>
      </c>
      <c r="Z41" s="5">
        <v>60</v>
      </c>
      <c r="AA41" s="143">
        <v>59</v>
      </c>
      <c r="AB41" s="5">
        <v>56</v>
      </c>
      <c r="AC41" s="5">
        <v>56</v>
      </c>
      <c r="AD41" s="5">
        <v>57</v>
      </c>
      <c r="AE41" s="5">
        <v>66</v>
      </c>
      <c r="AF41" s="5">
        <v>74</v>
      </c>
      <c r="AG41" s="14">
        <f t="shared" si="345"/>
        <v>1975</v>
      </c>
      <c r="AH41" s="8">
        <f t="shared" si="346"/>
        <v>63.70967741935484</v>
      </c>
      <c r="AI41" s="17">
        <f t="shared" si="347"/>
        <v>80</v>
      </c>
      <c r="AJ41" s="20">
        <f t="shared" si="348"/>
        <v>51</v>
      </c>
      <c r="AK41" s="501">
        <v>1918</v>
      </c>
      <c r="AL41" s="28" t="str">
        <f t="shared" si="158"/>
        <v/>
      </c>
      <c r="AM41" s="28" t="str">
        <f t="shared" si="159"/>
        <v/>
      </c>
      <c r="AN41" s="28" t="str">
        <f t="shared" si="160"/>
        <v/>
      </c>
      <c r="AO41" s="28" t="str">
        <f t="shared" si="161"/>
        <v/>
      </c>
      <c r="AP41" s="28" t="str">
        <f t="shared" si="162"/>
        <v/>
      </c>
      <c r="AQ41" s="28" t="str">
        <f t="shared" si="163"/>
        <v/>
      </c>
      <c r="AR41" s="28" t="str">
        <f t="shared" si="164"/>
        <v/>
      </c>
      <c r="AS41" s="28" t="str">
        <f t="shared" si="165"/>
        <v/>
      </c>
      <c r="AT41" s="28" t="str">
        <f t="shared" si="166"/>
        <v/>
      </c>
      <c r="AU41" s="28" t="str">
        <f t="shared" si="167"/>
        <v/>
      </c>
      <c r="AV41" s="28" t="str">
        <f t="shared" si="168"/>
        <v/>
      </c>
      <c r="AW41" s="28" t="str">
        <f t="shared" si="169"/>
        <v/>
      </c>
      <c r="AX41" s="28" t="str">
        <f t="shared" si="170"/>
        <v/>
      </c>
      <c r="AY41" s="28" t="str">
        <f t="shared" si="171"/>
        <v/>
      </c>
      <c r="AZ41" s="28" t="str">
        <f t="shared" si="172"/>
        <v/>
      </c>
      <c r="BA41" s="28" t="str">
        <f t="shared" si="173"/>
        <v/>
      </c>
      <c r="BB41" s="28" t="str">
        <f t="shared" si="174"/>
        <v/>
      </c>
      <c r="BC41" s="28" t="str">
        <f t="shared" si="175"/>
        <v/>
      </c>
      <c r="BD41" s="28" t="str">
        <f t="shared" si="176"/>
        <v/>
      </c>
      <c r="BE41" s="28" t="str">
        <f t="shared" si="177"/>
        <v/>
      </c>
      <c r="BF41" s="28" t="str">
        <f t="shared" si="178"/>
        <v/>
      </c>
      <c r="BG41" s="28" t="str">
        <f t="shared" si="179"/>
        <v/>
      </c>
      <c r="BH41" s="28" t="str">
        <f t="shared" si="180"/>
        <v/>
      </c>
      <c r="BI41" s="28" t="str">
        <f t="shared" si="181"/>
        <v/>
      </c>
      <c r="BJ41" s="28" t="str">
        <f t="shared" si="182"/>
        <v/>
      </c>
      <c r="BK41" s="28" t="str">
        <f t="shared" si="183"/>
        <v/>
      </c>
      <c r="BL41" s="28" t="str">
        <f t="shared" si="184"/>
        <v/>
      </c>
      <c r="BM41" s="28" t="str">
        <f t="shared" si="185"/>
        <v/>
      </c>
      <c r="BN41" s="28" t="str">
        <f t="shared" si="186"/>
        <v/>
      </c>
      <c r="BO41" s="28" t="str">
        <f t="shared" si="187"/>
        <v/>
      </c>
      <c r="BP41" s="28" t="str">
        <f t="shared" si="188"/>
        <v/>
      </c>
      <c r="BQ41" s="28">
        <f t="shared" si="414"/>
        <v>0</v>
      </c>
      <c r="BR41" s="501">
        <v>1918</v>
      </c>
      <c r="BS41" s="17" t="str">
        <f t="shared" si="415"/>
        <v/>
      </c>
      <c r="BT41" s="17" t="str">
        <f t="shared" si="416"/>
        <v/>
      </c>
      <c r="BU41" s="17" t="str">
        <f t="shared" si="417"/>
        <v/>
      </c>
      <c r="BV41" s="17" t="str">
        <f t="shared" si="418"/>
        <v/>
      </c>
      <c r="BW41" s="17" t="str">
        <f t="shared" si="419"/>
        <v/>
      </c>
      <c r="BX41" s="17" t="str">
        <f t="shared" si="420"/>
        <v/>
      </c>
      <c r="BY41" s="17" t="str">
        <f t="shared" si="421"/>
        <v/>
      </c>
      <c r="BZ41" s="17" t="str">
        <f t="shared" si="422"/>
        <v/>
      </c>
      <c r="CA41" s="17" t="str">
        <f t="shared" si="423"/>
        <v/>
      </c>
      <c r="CB41" s="17" t="str">
        <f t="shared" si="424"/>
        <v/>
      </c>
      <c r="CC41" s="17" t="str">
        <f t="shared" si="425"/>
        <v/>
      </c>
      <c r="CD41" s="17" t="str">
        <f t="shared" si="426"/>
        <v/>
      </c>
      <c r="CE41" s="17" t="str">
        <f t="shared" si="427"/>
        <v/>
      </c>
      <c r="CF41" s="17" t="str">
        <f t="shared" si="428"/>
        <v/>
      </c>
      <c r="CG41" s="17" t="str">
        <f t="shared" si="429"/>
        <v/>
      </c>
      <c r="CH41" s="17" t="str">
        <f t="shared" si="430"/>
        <v/>
      </c>
      <c r="CI41" s="17" t="str">
        <f t="shared" si="431"/>
        <v/>
      </c>
      <c r="CJ41" s="17" t="str">
        <f t="shared" si="432"/>
        <v/>
      </c>
      <c r="CK41" s="17" t="str">
        <f t="shared" si="433"/>
        <v/>
      </c>
      <c r="CL41" s="17" t="str">
        <f t="shared" si="434"/>
        <v/>
      </c>
      <c r="CM41" s="17" t="str">
        <f t="shared" si="435"/>
        <v/>
      </c>
      <c r="CN41" s="17" t="str">
        <f t="shared" si="436"/>
        <v/>
      </c>
      <c r="CO41" s="17" t="str">
        <f t="shared" si="437"/>
        <v/>
      </c>
      <c r="CP41" s="17" t="str">
        <f t="shared" si="438"/>
        <v/>
      </c>
      <c r="CQ41" s="17" t="str">
        <f t="shared" si="439"/>
        <v/>
      </c>
      <c r="CR41" s="17" t="str">
        <f t="shared" si="440"/>
        <v/>
      </c>
      <c r="CS41" s="17" t="str">
        <f t="shared" si="441"/>
        <v/>
      </c>
      <c r="CT41" s="17" t="str">
        <f t="shared" si="442"/>
        <v/>
      </c>
      <c r="CU41" s="17" t="str">
        <f t="shared" si="443"/>
        <v/>
      </c>
      <c r="CV41" s="17" t="str">
        <f t="shared" si="444"/>
        <v/>
      </c>
      <c r="CW41" s="17" t="str">
        <f t="shared" si="445"/>
        <v/>
      </c>
      <c r="CX41" s="501">
        <v>1918</v>
      </c>
      <c r="CY41" s="28">
        <f t="shared" si="349"/>
        <v>1</v>
      </c>
      <c r="CZ41" s="28" t="str">
        <f t="shared" si="350"/>
        <v/>
      </c>
      <c r="DA41" s="28" t="str">
        <f t="shared" si="351"/>
        <v/>
      </c>
      <c r="DB41" s="28" t="str">
        <f t="shared" si="352"/>
        <v/>
      </c>
      <c r="DC41" s="28">
        <f t="shared" si="353"/>
        <v>1</v>
      </c>
      <c r="DD41" s="28">
        <f t="shared" si="354"/>
        <v>1</v>
      </c>
      <c r="DE41" s="28" t="str">
        <f t="shared" si="355"/>
        <v/>
      </c>
      <c r="DF41" s="28" t="str">
        <f t="shared" si="356"/>
        <v/>
      </c>
      <c r="DG41" s="28" t="str">
        <f t="shared" si="357"/>
        <v/>
      </c>
      <c r="DH41" s="28" t="str">
        <f t="shared" si="358"/>
        <v/>
      </c>
      <c r="DI41" s="28" t="str">
        <f t="shared" si="359"/>
        <v/>
      </c>
      <c r="DJ41" s="28" t="str">
        <f t="shared" si="360"/>
        <v/>
      </c>
      <c r="DK41" s="28" t="str">
        <f t="shared" si="361"/>
        <v/>
      </c>
      <c r="DL41" s="28">
        <f t="shared" si="362"/>
        <v>1</v>
      </c>
      <c r="DM41" s="28" t="str">
        <f t="shared" si="363"/>
        <v/>
      </c>
      <c r="DN41" s="28" t="str">
        <f t="shared" si="364"/>
        <v/>
      </c>
      <c r="DO41" s="28" t="str">
        <f t="shared" si="365"/>
        <v/>
      </c>
      <c r="DP41" s="28" t="str">
        <f t="shared" si="366"/>
        <v/>
      </c>
      <c r="DQ41" s="28">
        <f t="shared" si="367"/>
        <v>1</v>
      </c>
      <c r="DR41" s="28">
        <f t="shared" si="368"/>
        <v>1</v>
      </c>
      <c r="DS41" s="28" t="str">
        <f t="shared" si="369"/>
        <v/>
      </c>
      <c r="DT41" s="28">
        <f t="shared" si="370"/>
        <v>1</v>
      </c>
      <c r="DU41" s="28" t="str">
        <f t="shared" si="371"/>
        <v/>
      </c>
      <c r="DV41" s="28" t="str">
        <f t="shared" si="372"/>
        <v/>
      </c>
      <c r="DW41" s="28" t="str">
        <f t="shared" si="373"/>
        <v/>
      </c>
      <c r="DX41" s="28" t="str">
        <f t="shared" si="374"/>
        <v/>
      </c>
      <c r="DY41" s="28" t="str">
        <f t="shared" si="375"/>
        <v/>
      </c>
      <c r="DZ41" s="28" t="str">
        <f t="shared" si="376"/>
        <v/>
      </c>
      <c r="EA41" s="28" t="str">
        <f t="shared" si="377"/>
        <v/>
      </c>
      <c r="EB41" s="28" t="str">
        <f t="shared" si="378"/>
        <v/>
      </c>
      <c r="EC41" s="28">
        <f t="shared" si="379"/>
        <v>1</v>
      </c>
      <c r="ED41" s="28">
        <f t="shared" si="380"/>
        <v>8</v>
      </c>
      <c r="EE41" s="501">
        <v>1918</v>
      </c>
      <c r="EF41" s="17" t="str">
        <f t="shared" si="250"/>
        <v/>
      </c>
      <c r="EG41" s="17" t="str">
        <f t="shared" si="251"/>
        <v/>
      </c>
      <c r="EH41" s="17" t="str">
        <f t="shared" si="252"/>
        <v/>
      </c>
      <c r="EI41" s="17" t="str">
        <f t="shared" si="253"/>
        <v/>
      </c>
      <c r="EJ41" s="17" t="str">
        <f t="shared" si="254"/>
        <v/>
      </c>
      <c r="EK41" s="17" t="str">
        <f t="shared" si="255"/>
        <v/>
      </c>
      <c r="EL41" s="17" t="str">
        <f t="shared" si="256"/>
        <v/>
      </c>
      <c r="EM41" s="17" t="str">
        <f t="shared" si="257"/>
        <v/>
      </c>
      <c r="EN41" s="17" t="str">
        <f t="shared" si="258"/>
        <v/>
      </c>
      <c r="EO41" s="17" t="str">
        <f t="shared" si="259"/>
        <v/>
      </c>
      <c r="EP41" s="17" t="str">
        <f t="shared" si="260"/>
        <v/>
      </c>
      <c r="EQ41" s="17" t="str">
        <f t="shared" si="261"/>
        <v/>
      </c>
      <c r="ER41" s="17" t="str">
        <f t="shared" si="262"/>
        <v/>
      </c>
      <c r="ES41" s="17" t="str">
        <f t="shared" si="263"/>
        <v/>
      </c>
      <c r="ET41" s="17" t="str">
        <f t="shared" si="264"/>
        <v/>
      </c>
      <c r="EU41" s="17" t="str">
        <f t="shared" si="265"/>
        <v/>
      </c>
      <c r="EV41" s="17" t="str">
        <f t="shared" si="266"/>
        <v/>
      </c>
      <c r="EW41" s="17" t="str">
        <f t="shared" si="267"/>
        <v/>
      </c>
      <c r="EX41" s="17" t="str">
        <f t="shared" si="268"/>
        <v/>
      </c>
      <c r="EY41" s="17" t="str">
        <f t="shared" si="269"/>
        <v/>
      </c>
      <c r="EZ41" s="17" t="str">
        <f t="shared" si="270"/>
        <v/>
      </c>
      <c r="FA41" s="17" t="str">
        <f t="shared" si="271"/>
        <v/>
      </c>
      <c r="FB41" s="17" t="str">
        <f t="shared" si="272"/>
        <v/>
      </c>
      <c r="FC41" s="17" t="str">
        <f t="shared" si="273"/>
        <v/>
      </c>
      <c r="FD41" s="17" t="str">
        <f t="shared" si="274"/>
        <v/>
      </c>
      <c r="FE41" s="17" t="str">
        <f t="shared" si="275"/>
        <v/>
      </c>
      <c r="FF41" s="17" t="str">
        <f t="shared" si="276"/>
        <v/>
      </c>
      <c r="FG41" s="17" t="str">
        <f t="shared" si="277"/>
        <v/>
      </c>
      <c r="FH41" s="17" t="str">
        <f t="shared" si="278"/>
        <v/>
      </c>
      <c r="FI41" s="17" t="str">
        <f t="shared" si="279"/>
        <v/>
      </c>
      <c r="FJ41" s="17" t="str">
        <f t="shared" si="280"/>
        <v/>
      </c>
      <c r="FK41" s="310">
        <f t="shared" si="413"/>
        <v>0</v>
      </c>
      <c r="FL41" s="501">
        <v>1918</v>
      </c>
      <c r="FM41" s="17" t="str">
        <f t="shared" si="446"/>
        <v/>
      </c>
      <c r="FN41" s="17" t="str">
        <f t="shared" si="447"/>
        <v/>
      </c>
      <c r="FO41" s="17" t="str">
        <f t="shared" si="448"/>
        <v/>
      </c>
      <c r="FP41" s="17" t="str">
        <f t="shared" si="449"/>
        <v/>
      </c>
      <c r="FQ41" s="17" t="str">
        <f t="shared" si="450"/>
        <v/>
      </c>
      <c r="FR41" s="17" t="str">
        <f t="shared" si="451"/>
        <v/>
      </c>
      <c r="FS41" s="17" t="str">
        <f t="shared" si="452"/>
        <v/>
      </c>
      <c r="FT41" s="17" t="str">
        <f t="shared" si="453"/>
        <v/>
      </c>
      <c r="FU41" s="17" t="str">
        <f t="shared" si="454"/>
        <v/>
      </c>
      <c r="FV41" s="17" t="str">
        <f t="shared" si="455"/>
        <v/>
      </c>
      <c r="FW41" s="17" t="str">
        <f t="shared" si="456"/>
        <v/>
      </c>
      <c r="FX41" s="17" t="str">
        <f t="shared" si="457"/>
        <v/>
      </c>
      <c r="FY41" s="17" t="str">
        <f t="shared" si="458"/>
        <v/>
      </c>
      <c r="FZ41" s="17" t="str">
        <f t="shared" si="459"/>
        <v/>
      </c>
      <c r="GA41" s="17" t="str">
        <f t="shared" si="460"/>
        <v/>
      </c>
      <c r="GB41" s="17" t="str">
        <f t="shared" si="461"/>
        <v/>
      </c>
      <c r="GC41" s="17" t="str">
        <f t="shared" si="462"/>
        <v/>
      </c>
      <c r="GD41" s="17" t="str">
        <f t="shared" si="463"/>
        <v/>
      </c>
      <c r="GE41" s="17" t="str">
        <f t="shared" si="464"/>
        <v/>
      </c>
      <c r="GF41" s="17" t="str">
        <f t="shared" si="465"/>
        <v/>
      </c>
      <c r="GG41" s="17" t="str">
        <f t="shared" si="466"/>
        <v/>
      </c>
      <c r="GH41" s="17" t="str">
        <f t="shared" si="467"/>
        <v/>
      </c>
      <c r="GI41" s="17" t="str">
        <f t="shared" si="468"/>
        <v/>
      </c>
      <c r="GJ41" s="17" t="str">
        <f t="shared" si="469"/>
        <v/>
      </c>
      <c r="GK41" s="17" t="str">
        <f t="shared" si="470"/>
        <v/>
      </c>
      <c r="GL41" s="17" t="str">
        <f t="shared" si="471"/>
        <v/>
      </c>
      <c r="GM41" s="17" t="str">
        <f t="shared" si="472"/>
        <v/>
      </c>
      <c r="GN41" s="17" t="str">
        <f t="shared" si="473"/>
        <v/>
      </c>
      <c r="GO41" s="17" t="str">
        <f t="shared" si="474"/>
        <v/>
      </c>
      <c r="GP41" s="17" t="str">
        <f t="shared" si="475"/>
        <v/>
      </c>
      <c r="GQ41" s="17" t="str">
        <f t="shared" si="476"/>
        <v/>
      </c>
      <c r="GS41" s="501">
        <v>1918</v>
      </c>
      <c r="GT41" s="28">
        <f t="shared" si="381"/>
        <v>1</v>
      </c>
      <c r="GU41" s="28" t="str">
        <f t="shared" si="382"/>
        <v/>
      </c>
      <c r="GV41" s="28" t="str">
        <f t="shared" si="383"/>
        <v/>
      </c>
      <c r="GW41" s="28" t="str">
        <f t="shared" si="384"/>
        <v/>
      </c>
      <c r="GX41" s="28" t="str">
        <f t="shared" si="385"/>
        <v/>
      </c>
      <c r="GY41" s="28">
        <f t="shared" si="386"/>
        <v>1</v>
      </c>
      <c r="GZ41" s="28" t="str">
        <f t="shared" si="387"/>
        <v/>
      </c>
      <c r="HA41" s="28" t="str">
        <f t="shared" si="388"/>
        <v/>
      </c>
      <c r="HB41" s="28" t="str">
        <f t="shared" si="389"/>
        <v/>
      </c>
      <c r="HC41" s="28" t="str">
        <f t="shared" si="390"/>
        <v/>
      </c>
      <c r="HD41" s="28" t="str">
        <f t="shared" si="391"/>
        <v/>
      </c>
      <c r="HE41" s="28" t="str">
        <f t="shared" si="392"/>
        <v/>
      </c>
      <c r="HF41" s="28" t="str">
        <f t="shared" si="393"/>
        <v/>
      </c>
      <c r="HG41" s="28" t="str">
        <f t="shared" si="394"/>
        <v/>
      </c>
      <c r="HH41" s="28" t="str">
        <f t="shared" si="395"/>
        <v/>
      </c>
      <c r="HI41" s="28" t="str">
        <f t="shared" si="396"/>
        <v/>
      </c>
      <c r="HJ41" s="28" t="str">
        <f t="shared" si="397"/>
        <v/>
      </c>
      <c r="HK41" s="28" t="str">
        <f t="shared" si="398"/>
        <v/>
      </c>
      <c r="HL41" s="28" t="str">
        <f t="shared" si="399"/>
        <v/>
      </c>
      <c r="HM41" s="28" t="str">
        <f t="shared" si="400"/>
        <v/>
      </c>
      <c r="HN41" s="28" t="str">
        <f t="shared" si="401"/>
        <v/>
      </c>
      <c r="HO41" s="28" t="str">
        <f t="shared" si="402"/>
        <v/>
      </c>
      <c r="HP41" s="28" t="str">
        <f t="shared" si="403"/>
        <v/>
      </c>
      <c r="HQ41" s="28" t="str">
        <f t="shared" si="404"/>
        <v/>
      </c>
      <c r="HR41" s="28" t="str">
        <f t="shared" si="405"/>
        <v/>
      </c>
      <c r="HS41" s="28" t="str">
        <f t="shared" si="406"/>
        <v/>
      </c>
      <c r="HT41" s="28" t="str">
        <f t="shared" si="407"/>
        <v/>
      </c>
      <c r="HU41" s="28" t="str">
        <f t="shared" si="408"/>
        <v/>
      </c>
      <c r="HV41" s="28" t="str">
        <f t="shared" si="409"/>
        <v/>
      </c>
      <c r="HW41" s="28" t="str">
        <f t="shared" si="410"/>
        <v/>
      </c>
      <c r="HX41" s="28" t="str">
        <f t="shared" si="411"/>
        <v/>
      </c>
      <c r="HY41" s="28">
        <f t="shared" si="412"/>
        <v>2</v>
      </c>
      <c r="HZ41" s="501">
        <v>1918</v>
      </c>
    </row>
    <row r="42" spans="1:234">
      <c r="A42" s="3">
        <v>1919</v>
      </c>
      <c r="B42" s="5">
        <v>62</v>
      </c>
      <c r="C42" s="5">
        <v>49</v>
      </c>
      <c r="D42" s="5">
        <v>59</v>
      </c>
      <c r="E42" s="5">
        <v>65</v>
      </c>
      <c r="F42" s="5">
        <v>68</v>
      </c>
      <c r="G42" s="143">
        <v>56</v>
      </c>
      <c r="H42" s="5">
        <v>56</v>
      </c>
      <c r="I42" s="5">
        <v>55</v>
      </c>
      <c r="J42" s="5">
        <v>64</v>
      </c>
      <c r="K42" s="5">
        <v>56</v>
      </c>
      <c r="L42" s="143">
        <v>58</v>
      </c>
      <c r="M42" s="5">
        <v>58</v>
      </c>
      <c r="N42" s="5">
        <v>67</v>
      </c>
      <c r="O42" s="5">
        <v>51</v>
      </c>
      <c r="P42" s="5">
        <v>43</v>
      </c>
      <c r="Q42" s="143">
        <v>64</v>
      </c>
      <c r="R42" s="5">
        <v>75</v>
      </c>
      <c r="S42" s="5">
        <v>65</v>
      </c>
      <c r="T42" s="5">
        <v>51</v>
      </c>
      <c r="U42" s="5">
        <v>56</v>
      </c>
      <c r="V42" s="143">
        <v>71</v>
      </c>
      <c r="W42" s="5">
        <v>56</v>
      </c>
      <c r="X42" s="5">
        <v>62</v>
      </c>
      <c r="Y42" s="5">
        <v>64</v>
      </c>
      <c r="Z42" s="5">
        <v>67</v>
      </c>
      <c r="AA42" s="143">
        <v>74</v>
      </c>
      <c r="AB42" s="5">
        <v>69</v>
      </c>
      <c r="AC42" s="5">
        <v>50</v>
      </c>
      <c r="AD42" s="5">
        <v>58</v>
      </c>
      <c r="AE42" s="5">
        <v>52</v>
      </c>
      <c r="AF42" s="5">
        <v>53</v>
      </c>
      <c r="AG42" s="14">
        <f t="shared" si="345"/>
        <v>1854</v>
      </c>
      <c r="AH42" s="8">
        <f t="shared" si="346"/>
        <v>59.806451612903224</v>
      </c>
      <c r="AI42" s="17">
        <f t="shared" si="347"/>
        <v>75</v>
      </c>
      <c r="AJ42" s="20">
        <f t="shared" si="348"/>
        <v>43</v>
      </c>
      <c r="AK42" s="501">
        <v>1919</v>
      </c>
      <c r="AL42" s="28" t="str">
        <f t="shared" si="158"/>
        <v/>
      </c>
      <c r="AM42" s="28" t="str">
        <f t="shared" si="159"/>
        <v/>
      </c>
      <c r="AN42" s="28" t="str">
        <f t="shared" si="160"/>
        <v/>
      </c>
      <c r="AO42" s="28" t="str">
        <f t="shared" si="161"/>
        <v/>
      </c>
      <c r="AP42" s="28" t="str">
        <f t="shared" si="162"/>
        <v/>
      </c>
      <c r="AQ42" s="28" t="str">
        <f t="shared" si="163"/>
        <v/>
      </c>
      <c r="AR42" s="28" t="str">
        <f t="shared" si="164"/>
        <v/>
      </c>
      <c r="AS42" s="28" t="str">
        <f t="shared" si="165"/>
        <v/>
      </c>
      <c r="AT42" s="28" t="str">
        <f t="shared" si="166"/>
        <v/>
      </c>
      <c r="AU42" s="28" t="str">
        <f t="shared" si="167"/>
        <v/>
      </c>
      <c r="AV42" s="28" t="str">
        <f t="shared" si="168"/>
        <v/>
      </c>
      <c r="AW42" s="28" t="str">
        <f t="shared" si="169"/>
        <v/>
      </c>
      <c r="AX42" s="28" t="str">
        <f t="shared" si="170"/>
        <v/>
      </c>
      <c r="AY42" s="28" t="str">
        <f t="shared" si="171"/>
        <v/>
      </c>
      <c r="AZ42" s="28" t="str">
        <f t="shared" si="172"/>
        <v/>
      </c>
      <c r="BA42" s="28" t="str">
        <f t="shared" si="173"/>
        <v/>
      </c>
      <c r="BB42" s="28" t="str">
        <f t="shared" si="174"/>
        <v/>
      </c>
      <c r="BC42" s="28" t="str">
        <f t="shared" si="175"/>
        <v/>
      </c>
      <c r="BD42" s="28" t="str">
        <f t="shared" si="176"/>
        <v/>
      </c>
      <c r="BE42" s="28" t="str">
        <f t="shared" si="177"/>
        <v/>
      </c>
      <c r="BF42" s="28" t="str">
        <f t="shared" si="178"/>
        <v/>
      </c>
      <c r="BG42" s="28" t="str">
        <f t="shared" si="179"/>
        <v/>
      </c>
      <c r="BH42" s="28" t="str">
        <f t="shared" si="180"/>
        <v/>
      </c>
      <c r="BI42" s="28" t="str">
        <f t="shared" si="181"/>
        <v/>
      </c>
      <c r="BJ42" s="28" t="str">
        <f t="shared" si="182"/>
        <v/>
      </c>
      <c r="BK42" s="28" t="str">
        <f t="shared" si="183"/>
        <v/>
      </c>
      <c r="BL42" s="28" t="str">
        <f t="shared" si="184"/>
        <v/>
      </c>
      <c r="BM42" s="28" t="str">
        <f t="shared" si="185"/>
        <v/>
      </c>
      <c r="BN42" s="28" t="str">
        <f t="shared" si="186"/>
        <v/>
      </c>
      <c r="BO42" s="28" t="str">
        <f t="shared" si="187"/>
        <v/>
      </c>
      <c r="BP42" s="28" t="str">
        <f t="shared" si="188"/>
        <v/>
      </c>
      <c r="BQ42" s="28">
        <f t="shared" si="414"/>
        <v>0</v>
      </c>
      <c r="BR42" s="501">
        <v>1919</v>
      </c>
      <c r="BS42" s="17" t="str">
        <f t="shared" si="415"/>
        <v/>
      </c>
      <c r="BT42" s="17" t="str">
        <f t="shared" si="416"/>
        <v/>
      </c>
      <c r="BU42" s="17" t="str">
        <f t="shared" si="417"/>
        <v/>
      </c>
      <c r="BV42" s="17" t="str">
        <f t="shared" si="418"/>
        <v/>
      </c>
      <c r="BW42" s="17" t="str">
        <f t="shared" si="419"/>
        <v/>
      </c>
      <c r="BX42" s="17" t="str">
        <f t="shared" si="420"/>
        <v/>
      </c>
      <c r="BY42" s="17" t="str">
        <f t="shared" si="421"/>
        <v/>
      </c>
      <c r="BZ42" s="17" t="str">
        <f t="shared" si="422"/>
        <v/>
      </c>
      <c r="CA42" s="17" t="str">
        <f t="shared" si="423"/>
        <v/>
      </c>
      <c r="CB42" s="17" t="str">
        <f t="shared" si="424"/>
        <v/>
      </c>
      <c r="CC42" s="17" t="str">
        <f t="shared" si="425"/>
        <v/>
      </c>
      <c r="CD42" s="17" t="str">
        <f t="shared" si="426"/>
        <v/>
      </c>
      <c r="CE42" s="17" t="str">
        <f t="shared" si="427"/>
        <v/>
      </c>
      <c r="CF42" s="17" t="str">
        <f t="shared" si="428"/>
        <v/>
      </c>
      <c r="CG42" s="17" t="str">
        <f t="shared" si="429"/>
        <v/>
      </c>
      <c r="CH42" s="17" t="str">
        <f t="shared" si="430"/>
        <v/>
      </c>
      <c r="CI42" s="17" t="str">
        <f t="shared" si="431"/>
        <v/>
      </c>
      <c r="CJ42" s="17" t="str">
        <f t="shared" si="432"/>
        <v/>
      </c>
      <c r="CK42" s="17" t="str">
        <f t="shared" si="433"/>
        <v/>
      </c>
      <c r="CL42" s="17" t="str">
        <f t="shared" si="434"/>
        <v/>
      </c>
      <c r="CM42" s="17" t="str">
        <f t="shared" si="435"/>
        <v/>
      </c>
      <c r="CN42" s="17" t="str">
        <f t="shared" si="436"/>
        <v/>
      </c>
      <c r="CO42" s="17" t="str">
        <f t="shared" si="437"/>
        <v/>
      </c>
      <c r="CP42" s="17" t="str">
        <f t="shared" si="438"/>
        <v/>
      </c>
      <c r="CQ42" s="17" t="str">
        <f t="shared" si="439"/>
        <v/>
      </c>
      <c r="CR42" s="17" t="str">
        <f t="shared" si="440"/>
        <v/>
      </c>
      <c r="CS42" s="17" t="str">
        <f t="shared" si="441"/>
        <v/>
      </c>
      <c r="CT42" s="17" t="str">
        <f t="shared" si="442"/>
        <v/>
      </c>
      <c r="CU42" s="17" t="str">
        <f t="shared" si="443"/>
        <v/>
      </c>
      <c r="CV42" s="17" t="str">
        <f t="shared" si="444"/>
        <v/>
      </c>
      <c r="CW42" s="17" t="str">
        <f t="shared" si="445"/>
        <v/>
      </c>
      <c r="CX42" s="501">
        <v>1919</v>
      </c>
      <c r="CY42" s="28" t="str">
        <f t="shared" si="349"/>
        <v/>
      </c>
      <c r="CZ42" s="28" t="str">
        <f t="shared" si="350"/>
        <v/>
      </c>
      <c r="DA42" s="28" t="str">
        <f t="shared" si="351"/>
        <v/>
      </c>
      <c r="DB42" s="28" t="str">
        <f t="shared" si="352"/>
        <v/>
      </c>
      <c r="DC42" s="28" t="str">
        <f t="shared" si="353"/>
        <v/>
      </c>
      <c r="DD42" s="28" t="str">
        <f t="shared" si="354"/>
        <v/>
      </c>
      <c r="DE42" s="28" t="str">
        <f t="shared" si="355"/>
        <v/>
      </c>
      <c r="DF42" s="28" t="str">
        <f t="shared" si="356"/>
        <v/>
      </c>
      <c r="DG42" s="28" t="str">
        <f t="shared" si="357"/>
        <v/>
      </c>
      <c r="DH42" s="28" t="str">
        <f t="shared" si="358"/>
        <v/>
      </c>
      <c r="DI42" s="28" t="str">
        <f t="shared" si="359"/>
        <v/>
      </c>
      <c r="DJ42" s="28" t="str">
        <f t="shared" si="360"/>
        <v/>
      </c>
      <c r="DK42" s="28" t="str">
        <f t="shared" si="361"/>
        <v/>
      </c>
      <c r="DL42" s="28" t="str">
        <f t="shared" si="362"/>
        <v/>
      </c>
      <c r="DM42" s="28" t="str">
        <f t="shared" si="363"/>
        <v/>
      </c>
      <c r="DN42" s="28" t="str">
        <f t="shared" si="364"/>
        <v/>
      </c>
      <c r="DO42" s="28">
        <f t="shared" si="365"/>
        <v>1</v>
      </c>
      <c r="DP42" s="28" t="str">
        <f t="shared" si="366"/>
        <v/>
      </c>
      <c r="DQ42" s="28" t="str">
        <f t="shared" si="367"/>
        <v/>
      </c>
      <c r="DR42" s="28" t="str">
        <f t="shared" si="368"/>
        <v/>
      </c>
      <c r="DS42" s="28">
        <f t="shared" si="369"/>
        <v>1</v>
      </c>
      <c r="DT42" s="28" t="str">
        <f t="shared" si="370"/>
        <v/>
      </c>
      <c r="DU42" s="28" t="str">
        <f t="shared" si="371"/>
        <v/>
      </c>
      <c r="DV42" s="28" t="str">
        <f t="shared" si="372"/>
        <v/>
      </c>
      <c r="DW42" s="28" t="str">
        <f t="shared" si="373"/>
        <v/>
      </c>
      <c r="DX42" s="28">
        <f t="shared" si="374"/>
        <v>1</v>
      </c>
      <c r="DY42" s="28" t="str">
        <f t="shared" si="375"/>
        <v/>
      </c>
      <c r="DZ42" s="28" t="str">
        <f t="shared" si="376"/>
        <v/>
      </c>
      <c r="EA42" s="28" t="str">
        <f t="shared" si="377"/>
        <v/>
      </c>
      <c r="EB42" s="28" t="str">
        <f t="shared" si="378"/>
        <v/>
      </c>
      <c r="EC42" s="28" t="str">
        <f t="shared" si="379"/>
        <v/>
      </c>
      <c r="ED42" s="28">
        <f t="shared" si="380"/>
        <v>3</v>
      </c>
      <c r="EE42" s="501">
        <v>1919</v>
      </c>
      <c r="EF42" s="17" t="str">
        <f t="shared" si="250"/>
        <v/>
      </c>
      <c r="EG42" s="17" t="str">
        <f t="shared" si="251"/>
        <v/>
      </c>
      <c r="EH42" s="17" t="str">
        <f t="shared" si="252"/>
        <v/>
      </c>
      <c r="EI42" s="17" t="str">
        <f t="shared" si="253"/>
        <v/>
      </c>
      <c r="EJ42" s="17" t="str">
        <f t="shared" si="254"/>
        <v/>
      </c>
      <c r="EK42" s="17" t="str">
        <f t="shared" si="255"/>
        <v/>
      </c>
      <c r="EL42" s="17" t="str">
        <f t="shared" si="256"/>
        <v/>
      </c>
      <c r="EM42" s="17" t="str">
        <f t="shared" si="257"/>
        <v/>
      </c>
      <c r="EN42" s="17" t="str">
        <f t="shared" si="258"/>
        <v/>
      </c>
      <c r="EO42" s="17" t="str">
        <f t="shared" si="259"/>
        <v/>
      </c>
      <c r="EP42" s="17" t="str">
        <f t="shared" si="260"/>
        <v/>
      </c>
      <c r="EQ42" s="17" t="str">
        <f t="shared" si="261"/>
        <v/>
      </c>
      <c r="ER42" s="17" t="str">
        <f t="shared" si="262"/>
        <v/>
      </c>
      <c r="ES42" s="17" t="str">
        <f t="shared" si="263"/>
        <v/>
      </c>
      <c r="ET42" s="17" t="str">
        <f t="shared" si="264"/>
        <v/>
      </c>
      <c r="EU42" s="17" t="str">
        <f t="shared" si="265"/>
        <v/>
      </c>
      <c r="EV42" s="17" t="str">
        <f t="shared" si="266"/>
        <v/>
      </c>
      <c r="EW42" s="17" t="str">
        <f t="shared" si="267"/>
        <v/>
      </c>
      <c r="EX42" s="17" t="str">
        <f t="shared" si="268"/>
        <v/>
      </c>
      <c r="EY42" s="17" t="str">
        <f t="shared" si="269"/>
        <v/>
      </c>
      <c r="EZ42" s="17" t="str">
        <f t="shared" si="270"/>
        <v/>
      </c>
      <c r="FA42" s="17" t="str">
        <f t="shared" si="271"/>
        <v/>
      </c>
      <c r="FB42" s="17" t="str">
        <f t="shared" si="272"/>
        <v/>
      </c>
      <c r="FC42" s="17" t="str">
        <f t="shared" si="273"/>
        <v/>
      </c>
      <c r="FD42" s="17" t="str">
        <f t="shared" si="274"/>
        <v/>
      </c>
      <c r="FE42" s="17" t="str">
        <f t="shared" si="275"/>
        <v/>
      </c>
      <c r="FF42" s="17" t="str">
        <f t="shared" si="276"/>
        <v/>
      </c>
      <c r="FG42" s="17" t="str">
        <f t="shared" si="277"/>
        <v/>
      </c>
      <c r="FH42" s="17" t="str">
        <f t="shared" si="278"/>
        <v/>
      </c>
      <c r="FI42" s="17" t="str">
        <f t="shared" si="279"/>
        <v/>
      </c>
      <c r="FJ42" s="17" t="str">
        <f t="shared" si="280"/>
        <v/>
      </c>
      <c r="FK42" s="310">
        <f t="shared" si="413"/>
        <v>0</v>
      </c>
      <c r="FL42" s="501">
        <v>1919</v>
      </c>
      <c r="FM42" s="17" t="str">
        <f t="shared" si="446"/>
        <v/>
      </c>
      <c r="FN42" s="17" t="str">
        <f t="shared" si="447"/>
        <v/>
      </c>
      <c r="FO42" s="17" t="str">
        <f t="shared" si="448"/>
        <v/>
      </c>
      <c r="FP42" s="17" t="str">
        <f t="shared" si="449"/>
        <v/>
      </c>
      <c r="FQ42" s="17" t="str">
        <f t="shared" si="450"/>
        <v/>
      </c>
      <c r="FR42" s="17" t="str">
        <f t="shared" si="451"/>
        <v/>
      </c>
      <c r="FS42" s="17" t="str">
        <f t="shared" si="452"/>
        <v/>
      </c>
      <c r="FT42" s="17" t="str">
        <f t="shared" si="453"/>
        <v/>
      </c>
      <c r="FU42" s="17" t="str">
        <f t="shared" si="454"/>
        <v/>
      </c>
      <c r="FV42" s="17" t="str">
        <f t="shared" si="455"/>
        <v/>
      </c>
      <c r="FW42" s="17" t="str">
        <f t="shared" si="456"/>
        <v/>
      </c>
      <c r="FX42" s="17" t="str">
        <f t="shared" si="457"/>
        <v/>
      </c>
      <c r="FY42" s="17" t="str">
        <f t="shared" si="458"/>
        <v/>
      </c>
      <c r="FZ42" s="17" t="str">
        <f t="shared" si="459"/>
        <v/>
      </c>
      <c r="GA42" s="17" t="str">
        <f t="shared" si="460"/>
        <v/>
      </c>
      <c r="GB42" s="17" t="str">
        <f t="shared" si="461"/>
        <v/>
      </c>
      <c r="GC42" s="17" t="str">
        <f t="shared" si="462"/>
        <v/>
      </c>
      <c r="GD42" s="17" t="str">
        <f t="shared" si="463"/>
        <v/>
      </c>
      <c r="GE42" s="17" t="str">
        <f t="shared" si="464"/>
        <v/>
      </c>
      <c r="GF42" s="17" t="str">
        <f t="shared" si="465"/>
        <v/>
      </c>
      <c r="GG42" s="17" t="str">
        <f t="shared" si="466"/>
        <v/>
      </c>
      <c r="GH42" s="17" t="str">
        <f t="shared" si="467"/>
        <v/>
      </c>
      <c r="GI42" s="17" t="str">
        <f t="shared" si="468"/>
        <v/>
      </c>
      <c r="GJ42" s="17" t="str">
        <f t="shared" si="469"/>
        <v/>
      </c>
      <c r="GK42" s="17" t="str">
        <f t="shared" si="470"/>
        <v/>
      </c>
      <c r="GL42" s="17" t="str">
        <f t="shared" si="471"/>
        <v/>
      </c>
      <c r="GM42" s="17" t="str">
        <f t="shared" si="472"/>
        <v/>
      </c>
      <c r="GN42" s="17" t="str">
        <f t="shared" si="473"/>
        <v/>
      </c>
      <c r="GO42" s="17" t="str">
        <f t="shared" si="474"/>
        <v/>
      </c>
      <c r="GP42" s="17" t="str">
        <f t="shared" si="475"/>
        <v/>
      </c>
      <c r="GQ42" s="17" t="str">
        <f t="shared" si="476"/>
        <v/>
      </c>
      <c r="GS42" s="501">
        <v>1919</v>
      </c>
      <c r="GT42" s="28" t="str">
        <f t="shared" si="381"/>
        <v/>
      </c>
      <c r="GU42" s="28" t="str">
        <f t="shared" si="382"/>
        <v/>
      </c>
      <c r="GV42" s="28" t="str">
        <f t="shared" si="383"/>
        <v/>
      </c>
      <c r="GW42" s="28" t="str">
        <f t="shared" si="384"/>
        <v/>
      </c>
      <c r="GX42" s="28" t="str">
        <f t="shared" si="385"/>
        <v/>
      </c>
      <c r="GY42" s="28" t="str">
        <f t="shared" si="386"/>
        <v/>
      </c>
      <c r="GZ42" s="28" t="str">
        <f t="shared" si="387"/>
        <v/>
      </c>
      <c r="HA42" s="28" t="str">
        <f t="shared" si="388"/>
        <v/>
      </c>
      <c r="HB42" s="28" t="str">
        <f t="shared" si="389"/>
        <v/>
      </c>
      <c r="HC42" s="28" t="str">
        <f t="shared" si="390"/>
        <v/>
      </c>
      <c r="HD42" s="28" t="str">
        <f t="shared" si="391"/>
        <v/>
      </c>
      <c r="HE42" s="28" t="str">
        <f t="shared" si="392"/>
        <v/>
      </c>
      <c r="HF42" s="28" t="str">
        <f t="shared" si="393"/>
        <v/>
      </c>
      <c r="HG42" s="28" t="str">
        <f t="shared" si="394"/>
        <v/>
      </c>
      <c r="HH42" s="28" t="str">
        <f t="shared" si="395"/>
        <v/>
      </c>
      <c r="HI42" s="28" t="str">
        <f t="shared" si="396"/>
        <v/>
      </c>
      <c r="HJ42" s="28" t="str">
        <f t="shared" si="397"/>
        <v/>
      </c>
      <c r="HK42" s="28" t="str">
        <f t="shared" si="398"/>
        <v/>
      </c>
      <c r="HL42" s="28" t="str">
        <f t="shared" si="399"/>
        <v/>
      </c>
      <c r="HM42" s="28" t="str">
        <f t="shared" si="400"/>
        <v/>
      </c>
      <c r="HN42" s="28" t="str">
        <f t="shared" si="401"/>
        <v/>
      </c>
      <c r="HO42" s="28" t="str">
        <f t="shared" si="402"/>
        <v/>
      </c>
      <c r="HP42" s="28" t="str">
        <f t="shared" si="403"/>
        <v/>
      </c>
      <c r="HQ42" s="28" t="str">
        <f t="shared" si="404"/>
        <v/>
      </c>
      <c r="HR42" s="28" t="str">
        <f t="shared" si="405"/>
        <v/>
      </c>
      <c r="HS42" s="28" t="str">
        <f t="shared" si="406"/>
        <v/>
      </c>
      <c r="HT42" s="28" t="str">
        <f t="shared" si="407"/>
        <v/>
      </c>
      <c r="HU42" s="28" t="str">
        <f t="shared" si="408"/>
        <v/>
      </c>
      <c r="HV42" s="28" t="str">
        <f t="shared" si="409"/>
        <v/>
      </c>
      <c r="HW42" s="28" t="str">
        <f t="shared" si="410"/>
        <v/>
      </c>
      <c r="HX42" s="28" t="str">
        <f t="shared" si="411"/>
        <v/>
      </c>
      <c r="HY42" s="28">
        <f t="shared" si="412"/>
        <v>0</v>
      </c>
      <c r="HZ42" s="501">
        <v>1919</v>
      </c>
    </row>
    <row r="43" spans="1:234">
      <c r="A43" s="3">
        <v>1920</v>
      </c>
      <c r="B43" s="5">
        <v>43</v>
      </c>
      <c r="C43" s="5">
        <v>50</v>
      </c>
      <c r="D43" s="5">
        <v>57</v>
      </c>
      <c r="E43" s="5">
        <v>63</v>
      </c>
      <c r="F43" s="5">
        <v>51</v>
      </c>
      <c r="G43" s="143">
        <v>40</v>
      </c>
      <c r="H43" s="5">
        <v>30</v>
      </c>
      <c r="I43" s="5">
        <v>39</v>
      </c>
      <c r="J43" s="5">
        <v>54</v>
      </c>
      <c r="K43" s="5">
        <v>70</v>
      </c>
      <c r="L43" s="143">
        <v>70</v>
      </c>
      <c r="M43" s="5">
        <v>70</v>
      </c>
      <c r="N43" s="5">
        <v>57</v>
      </c>
      <c r="O43" s="5">
        <v>51</v>
      </c>
      <c r="P43" s="5">
        <v>67</v>
      </c>
      <c r="Q43" s="143">
        <v>69</v>
      </c>
      <c r="R43" s="5">
        <v>69</v>
      </c>
      <c r="S43" s="5">
        <v>56</v>
      </c>
      <c r="T43" s="5">
        <v>45</v>
      </c>
      <c r="U43" s="5">
        <v>51</v>
      </c>
      <c r="V43" s="143">
        <v>57</v>
      </c>
      <c r="W43" s="5">
        <v>65</v>
      </c>
      <c r="X43" s="5">
        <v>68</v>
      </c>
      <c r="Y43" s="5">
        <v>66</v>
      </c>
      <c r="Z43" s="5">
        <v>71</v>
      </c>
      <c r="AA43" s="143">
        <v>71</v>
      </c>
      <c r="AB43" s="5">
        <v>78</v>
      </c>
      <c r="AC43" s="5">
        <v>67</v>
      </c>
      <c r="AD43" s="5">
        <v>79</v>
      </c>
      <c r="AE43" s="5">
        <v>67</v>
      </c>
      <c r="AF43" s="5">
        <v>73</v>
      </c>
      <c r="AG43" s="14">
        <f t="shared" si="345"/>
        <v>1864</v>
      </c>
      <c r="AH43" s="8">
        <f t="shared" si="346"/>
        <v>60.12903225806452</v>
      </c>
      <c r="AI43" s="17">
        <f t="shared" si="347"/>
        <v>79</v>
      </c>
      <c r="AJ43" s="20">
        <f t="shared" si="348"/>
        <v>30</v>
      </c>
      <c r="AK43" s="501">
        <v>1920</v>
      </c>
      <c r="AL43" s="28" t="str">
        <f t="shared" si="158"/>
        <v/>
      </c>
      <c r="AM43" s="28" t="str">
        <f t="shared" si="159"/>
        <v/>
      </c>
      <c r="AN43" s="28" t="str">
        <f t="shared" si="160"/>
        <v/>
      </c>
      <c r="AO43" s="28" t="str">
        <f t="shared" si="161"/>
        <v/>
      </c>
      <c r="AP43" s="28" t="str">
        <f t="shared" si="162"/>
        <v/>
      </c>
      <c r="AQ43" s="28" t="str">
        <f t="shared" si="163"/>
        <v/>
      </c>
      <c r="AR43" s="28" t="str">
        <f t="shared" si="164"/>
        <v/>
      </c>
      <c r="AS43" s="28" t="str">
        <f t="shared" si="165"/>
        <v/>
      </c>
      <c r="AT43" s="28" t="str">
        <f t="shared" si="166"/>
        <v/>
      </c>
      <c r="AU43" s="28" t="str">
        <f t="shared" si="167"/>
        <v/>
      </c>
      <c r="AV43" s="28" t="str">
        <f t="shared" si="168"/>
        <v/>
      </c>
      <c r="AW43" s="28" t="str">
        <f t="shared" si="169"/>
        <v/>
      </c>
      <c r="AX43" s="28" t="str">
        <f t="shared" si="170"/>
        <v/>
      </c>
      <c r="AY43" s="28" t="str">
        <f t="shared" si="171"/>
        <v/>
      </c>
      <c r="AZ43" s="28" t="str">
        <f t="shared" si="172"/>
        <v/>
      </c>
      <c r="BA43" s="28" t="str">
        <f t="shared" si="173"/>
        <v/>
      </c>
      <c r="BB43" s="28" t="str">
        <f t="shared" si="174"/>
        <v/>
      </c>
      <c r="BC43" s="28" t="str">
        <f t="shared" si="175"/>
        <v/>
      </c>
      <c r="BD43" s="28" t="str">
        <f t="shared" si="176"/>
        <v/>
      </c>
      <c r="BE43" s="28" t="str">
        <f t="shared" si="177"/>
        <v/>
      </c>
      <c r="BF43" s="28" t="str">
        <f t="shared" si="178"/>
        <v/>
      </c>
      <c r="BG43" s="28" t="str">
        <f t="shared" si="179"/>
        <v/>
      </c>
      <c r="BH43" s="28" t="str">
        <f t="shared" si="180"/>
        <v/>
      </c>
      <c r="BI43" s="28" t="str">
        <f t="shared" si="181"/>
        <v/>
      </c>
      <c r="BJ43" s="28" t="str">
        <f t="shared" si="182"/>
        <v/>
      </c>
      <c r="BK43" s="28" t="str">
        <f t="shared" si="183"/>
        <v/>
      </c>
      <c r="BL43" s="28" t="str">
        <f t="shared" si="184"/>
        <v/>
      </c>
      <c r="BM43" s="28" t="str">
        <f t="shared" si="185"/>
        <v/>
      </c>
      <c r="BN43" s="28" t="str">
        <f t="shared" si="186"/>
        <v/>
      </c>
      <c r="BO43" s="28" t="str">
        <f t="shared" si="187"/>
        <v/>
      </c>
      <c r="BP43" s="28" t="str">
        <f t="shared" si="188"/>
        <v/>
      </c>
      <c r="BQ43" s="28">
        <f t="shared" si="414"/>
        <v>0</v>
      </c>
      <c r="BR43" s="501">
        <v>1920</v>
      </c>
      <c r="BS43" s="17" t="str">
        <f t="shared" si="415"/>
        <v/>
      </c>
      <c r="BT43" s="17" t="str">
        <f t="shared" si="416"/>
        <v/>
      </c>
      <c r="BU43" s="17" t="str">
        <f t="shared" si="417"/>
        <v/>
      </c>
      <c r="BV43" s="17" t="str">
        <f t="shared" si="418"/>
        <v/>
      </c>
      <c r="BW43" s="17" t="str">
        <f t="shared" si="419"/>
        <v/>
      </c>
      <c r="BX43" s="17" t="str">
        <f t="shared" si="420"/>
        <v/>
      </c>
      <c r="BY43" s="17" t="str">
        <f t="shared" si="421"/>
        <v/>
      </c>
      <c r="BZ43" s="17" t="str">
        <f t="shared" si="422"/>
        <v/>
      </c>
      <c r="CA43" s="17" t="str">
        <f t="shared" si="423"/>
        <v/>
      </c>
      <c r="CB43" s="17" t="str">
        <f t="shared" si="424"/>
        <v/>
      </c>
      <c r="CC43" s="17" t="str">
        <f t="shared" si="425"/>
        <v/>
      </c>
      <c r="CD43" s="17" t="str">
        <f t="shared" si="426"/>
        <v/>
      </c>
      <c r="CE43" s="17" t="str">
        <f t="shared" si="427"/>
        <v/>
      </c>
      <c r="CF43" s="17" t="str">
        <f t="shared" si="428"/>
        <v/>
      </c>
      <c r="CG43" s="17" t="str">
        <f t="shared" si="429"/>
        <v/>
      </c>
      <c r="CH43" s="17" t="str">
        <f t="shared" si="430"/>
        <v/>
      </c>
      <c r="CI43" s="17" t="str">
        <f t="shared" si="431"/>
        <v/>
      </c>
      <c r="CJ43" s="17" t="str">
        <f t="shared" si="432"/>
        <v/>
      </c>
      <c r="CK43" s="17" t="str">
        <f t="shared" si="433"/>
        <v/>
      </c>
      <c r="CL43" s="17" t="str">
        <f t="shared" si="434"/>
        <v/>
      </c>
      <c r="CM43" s="17" t="str">
        <f t="shared" si="435"/>
        <v/>
      </c>
      <c r="CN43" s="17" t="str">
        <f t="shared" si="436"/>
        <v/>
      </c>
      <c r="CO43" s="17" t="str">
        <f t="shared" si="437"/>
        <v/>
      </c>
      <c r="CP43" s="17" t="str">
        <f t="shared" si="438"/>
        <v/>
      </c>
      <c r="CQ43" s="17" t="str">
        <f t="shared" si="439"/>
        <v/>
      </c>
      <c r="CR43" s="17" t="str">
        <f t="shared" si="440"/>
        <v/>
      </c>
      <c r="CS43" s="17" t="str">
        <f t="shared" si="441"/>
        <v/>
      </c>
      <c r="CT43" s="17" t="str">
        <f t="shared" si="442"/>
        <v/>
      </c>
      <c r="CU43" s="17" t="str">
        <f t="shared" si="443"/>
        <v/>
      </c>
      <c r="CV43" s="17" t="str">
        <f t="shared" si="444"/>
        <v/>
      </c>
      <c r="CW43" s="17" t="str">
        <f t="shared" si="445"/>
        <v/>
      </c>
      <c r="CX43" s="501">
        <v>1920</v>
      </c>
      <c r="CY43" s="28" t="str">
        <f t="shared" si="349"/>
        <v/>
      </c>
      <c r="CZ43" s="28" t="str">
        <f t="shared" si="350"/>
        <v/>
      </c>
      <c r="DA43" s="28" t="str">
        <f t="shared" si="351"/>
        <v/>
      </c>
      <c r="DB43" s="28" t="str">
        <f t="shared" si="352"/>
        <v/>
      </c>
      <c r="DC43" s="28" t="str">
        <f t="shared" si="353"/>
        <v/>
      </c>
      <c r="DD43" s="28" t="str">
        <f t="shared" si="354"/>
        <v/>
      </c>
      <c r="DE43" s="28" t="str">
        <f t="shared" si="355"/>
        <v/>
      </c>
      <c r="DF43" s="28" t="str">
        <f t="shared" si="356"/>
        <v/>
      </c>
      <c r="DG43" s="28" t="str">
        <f t="shared" si="357"/>
        <v/>
      </c>
      <c r="DH43" s="28">
        <f t="shared" si="358"/>
        <v>1</v>
      </c>
      <c r="DI43" s="28">
        <f t="shared" si="359"/>
        <v>1</v>
      </c>
      <c r="DJ43" s="28">
        <f t="shared" si="360"/>
        <v>1</v>
      </c>
      <c r="DK43" s="28" t="str">
        <f t="shared" si="361"/>
        <v/>
      </c>
      <c r="DL43" s="28" t="str">
        <f t="shared" si="362"/>
        <v/>
      </c>
      <c r="DM43" s="28" t="str">
        <f t="shared" si="363"/>
        <v/>
      </c>
      <c r="DN43" s="28" t="str">
        <f t="shared" si="364"/>
        <v/>
      </c>
      <c r="DO43" s="28" t="str">
        <f t="shared" si="365"/>
        <v/>
      </c>
      <c r="DP43" s="28" t="str">
        <f t="shared" si="366"/>
        <v/>
      </c>
      <c r="DQ43" s="28" t="str">
        <f t="shared" si="367"/>
        <v/>
      </c>
      <c r="DR43" s="28" t="str">
        <f t="shared" si="368"/>
        <v/>
      </c>
      <c r="DS43" s="28" t="str">
        <f t="shared" si="369"/>
        <v/>
      </c>
      <c r="DT43" s="28" t="str">
        <f t="shared" si="370"/>
        <v/>
      </c>
      <c r="DU43" s="28" t="str">
        <f t="shared" si="371"/>
        <v/>
      </c>
      <c r="DV43" s="28" t="str">
        <f t="shared" si="372"/>
        <v/>
      </c>
      <c r="DW43" s="28">
        <f t="shared" si="373"/>
        <v>1</v>
      </c>
      <c r="DX43" s="28">
        <f t="shared" si="374"/>
        <v>1</v>
      </c>
      <c r="DY43" s="28">
        <f t="shared" si="375"/>
        <v>1</v>
      </c>
      <c r="DZ43" s="28" t="str">
        <f t="shared" si="376"/>
        <v/>
      </c>
      <c r="EA43" s="28">
        <f t="shared" si="377"/>
        <v>1</v>
      </c>
      <c r="EB43" s="28" t="str">
        <f t="shared" si="378"/>
        <v/>
      </c>
      <c r="EC43" s="28">
        <f t="shared" si="379"/>
        <v>1</v>
      </c>
      <c r="ED43" s="28">
        <f t="shared" si="380"/>
        <v>8</v>
      </c>
      <c r="EE43" s="501">
        <v>1920</v>
      </c>
      <c r="EF43" s="17" t="str">
        <f t="shared" si="250"/>
        <v/>
      </c>
      <c r="EG43" s="17" t="str">
        <f t="shared" si="251"/>
        <v/>
      </c>
      <c r="EH43" s="17" t="str">
        <f t="shared" si="252"/>
        <v/>
      </c>
      <c r="EI43" s="17" t="str">
        <f t="shared" si="253"/>
        <v/>
      </c>
      <c r="EJ43" s="17" t="str">
        <f t="shared" si="254"/>
        <v/>
      </c>
      <c r="EK43" s="17" t="str">
        <f t="shared" si="255"/>
        <v/>
      </c>
      <c r="EL43" s="17">
        <f t="shared" si="256"/>
        <v>1</v>
      </c>
      <c r="EM43" s="17" t="str">
        <f t="shared" si="257"/>
        <v/>
      </c>
      <c r="EN43" s="17" t="str">
        <f t="shared" si="258"/>
        <v/>
      </c>
      <c r="EO43" s="17" t="str">
        <f t="shared" si="259"/>
        <v/>
      </c>
      <c r="EP43" s="17" t="str">
        <f t="shared" si="260"/>
        <v/>
      </c>
      <c r="EQ43" s="17" t="str">
        <f t="shared" si="261"/>
        <v/>
      </c>
      <c r="ER43" s="17" t="str">
        <f t="shared" si="262"/>
        <v/>
      </c>
      <c r="ES43" s="17" t="str">
        <f t="shared" si="263"/>
        <v/>
      </c>
      <c r="ET43" s="17" t="str">
        <f t="shared" si="264"/>
        <v/>
      </c>
      <c r="EU43" s="17" t="str">
        <f t="shared" si="265"/>
        <v/>
      </c>
      <c r="EV43" s="17" t="str">
        <f t="shared" si="266"/>
        <v/>
      </c>
      <c r="EW43" s="17" t="str">
        <f t="shared" si="267"/>
        <v/>
      </c>
      <c r="EX43" s="17" t="str">
        <f t="shared" si="268"/>
        <v/>
      </c>
      <c r="EY43" s="17" t="str">
        <f t="shared" si="269"/>
        <v/>
      </c>
      <c r="EZ43" s="17" t="str">
        <f t="shared" si="270"/>
        <v/>
      </c>
      <c r="FA43" s="17" t="str">
        <f t="shared" si="271"/>
        <v/>
      </c>
      <c r="FB43" s="17" t="str">
        <f t="shared" si="272"/>
        <v/>
      </c>
      <c r="FC43" s="17" t="str">
        <f t="shared" si="273"/>
        <v/>
      </c>
      <c r="FD43" s="17" t="str">
        <f t="shared" si="274"/>
        <v/>
      </c>
      <c r="FE43" s="17" t="str">
        <f t="shared" si="275"/>
        <v/>
      </c>
      <c r="FF43" s="17" t="str">
        <f t="shared" si="276"/>
        <v/>
      </c>
      <c r="FG43" s="17" t="str">
        <f t="shared" si="277"/>
        <v/>
      </c>
      <c r="FH43" s="17" t="str">
        <f t="shared" si="278"/>
        <v/>
      </c>
      <c r="FI43" s="17" t="str">
        <f t="shared" si="279"/>
        <v/>
      </c>
      <c r="FJ43" s="17" t="str">
        <f t="shared" si="280"/>
        <v/>
      </c>
      <c r="FK43" s="310">
        <f t="shared" si="413"/>
        <v>1</v>
      </c>
      <c r="FL43" s="501">
        <v>1920</v>
      </c>
      <c r="FM43" s="17" t="str">
        <f t="shared" si="446"/>
        <v/>
      </c>
      <c r="FN43" s="17" t="str">
        <f t="shared" si="447"/>
        <v/>
      </c>
      <c r="FO43" s="17" t="str">
        <f t="shared" si="448"/>
        <v/>
      </c>
      <c r="FP43" s="17" t="str">
        <f t="shared" si="449"/>
        <v/>
      </c>
      <c r="FQ43" s="17" t="str">
        <f t="shared" si="450"/>
        <v/>
      </c>
      <c r="FR43" s="17" t="str">
        <f t="shared" si="451"/>
        <v/>
      </c>
      <c r="FS43" s="17">
        <f t="shared" si="452"/>
        <v>1920</v>
      </c>
      <c r="FT43" s="17" t="str">
        <f t="shared" si="453"/>
        <v/>
      </c>
      <c r="FU43" s="17" t="str">
        <f t="shared" si="454"/>
        <v/>
      </c>
      <c r="FV43" s="17" t="str">
        <f t="shared" si="455"/>
        <v/>
      </c>
      <c r="FW43" s="17" t="str">
        <f t="shared" si="456"/>
        <v/>
      </c>
      <c r="FX43" s="17" t="str">
        <f t="shared" si="457"/>
        <v/>
      </c>
      <c r="FY43" s="17" t="str">
        <f t="shared" si="458"/>
        <v/>
      </c>
      <c r="FZ43" s="17" t="str">
        <f t="shared" si="459"/>
        <v/>
      </c>
      <c r="GA43" s="17" t="str">
        <f t="shared" si="460"/>
        <v/>
      </c>
      <c r="GB43" s="17" t="str">
        <f t="shared" si="461"/>
        <v/>
      </c>
      <c r="GC43" s="17" t="str">
        <f t="shared" si="462"/>
        <v/>
      </c>
      <c r="GD43" s="17" t="str">
        <f t="shared" si="463"/>
        <v/>
      </c>
      <c r="GE43" s="17" t="str">
        <f t="shared" si="464"/>
        <v/>
      </c>
      <c r="GF43" s="17" t="str">
        <f t="shared" si="465"/>
        <v/>
      </c>
      <c r="GG43" s="17" t="str">
        <f t="shared" si="466"/>
        <v/>
      </c>
      <c r="GH43" s="17" t="str">
        <f t="shared" si="467"/>
        <v/>
      </c>
      <c r="GI43" s="17" t="str">
        <f t="shared" si="468"/>
        <v/>
      </c>
      <c r="GJ43" s="17" t="str">
        <f t="shared" si="469"/>
        <v/>
      </c>
      <c r="GK43" s="17" t="str">
        <f t="shared" si="470"/>
        <v/>
      </c>
      <c r="GL43" s="17" t="str">
        <f t="shared" si="471"/>
        <v/>
      </c>
      <c r="GM43" s="17" t="str">
        <f t="shared" si="472"/>
        <v/>
      </c>
      <c r="GN43" s="17" t="str">
        <f t="shared" si="473"/>
        <v/>
      </c>
      <c r="GO43" s="17" t="str">
        <f t="shared" si="474"/>
        <v/>
      </c>
      <c r="GP43" s="17" t="str">
        <f t="shared" si="475"/>
        <v/>
      </c>
      <c r="GQ43" s="17" t="str">
        <f t="shared" si="476"/>
        <v/>
      </c>
      <c r="GS43" s="501">
        <v>1920</v>
      </c>
      <c r="GT43" s="28" t="str">
        <f t="shared" si="381"/>
        <v/>
      </c>
      <c r="GU43" s="28" t="str">
        <f t="shared" si="382"/>
        <v/>
      </c>
      <c r="GV43" s="28" t="str">
        <f t="shared" si="383"/>
        <v/>
      </c>
      <c r="GW43" s="28" t="str">
        <f t="shared" si="384"/>
        <v/>
      </c>
      <c r="GX43" s="28" t="str">
        <f t="shared" si="385"/>
        <v/>
      </c>
      <c r="GY43" s="28" t="str">
        <f t="shared" si="386"/>
        <v/>
      </c>
      <c r="GZ43" s="28" t="str">
        <f t="shared" si="387"/>
        <v/>
      </c>
      <c r="HA43" s="28" t="str">
        <f t="shared" si="388"/>
        <v/>
      </c>
      <c r="HB43" s="28" t="str">
        <f t="shared" si="389"/>
        <v/>
      </c>
      <c r="HC43" s="28" t="str">
        <f t="shared" si="390"/>
        <v/>
      </c>
      <c r="HD43" s="28" t="str">
        <f t="shared" si="391"/>
        <v/>
      </c>
      <c r="HE43" s="28" t="str">
        <f t="shared" si="392"/>
        <v/>
      </c>
      <c r="HF43" s="28" t="str">
        <f t="shared" si="393"/>
        <v/>
      </c>
      <c r="HG43" s="28" t="str">
        <f t="shared" si="394"/>
        <v/>
      </c>
      <c r="HH43" s="28" t="str">
        <f t="shared" si="395"/>
        <v/>
      </c>
      <c r="HI43" s="28" t="str">
        <f t="shared" si="396"/>
        <v/>
      </c>
      <c r="HJ43" s="28" t="str">
        <f t="shared" si="397"/>
        <v/>
      </c>
      <c r="HK43" s="28" t="str">
        <f t="shared" si="398"/>
        <v/>
      </c>
      <c r="HL43" s="28" t="str">
        <f t="shared" si="399"/>
        <v/>
      </c>
      <c r="HM43" s="28" t="str">
        <f t="shared" si="400"/>
        <v/>
      </c>
      <c r="HN43" s="28" t="str">
        <f t="shared" si="401"/>
        <v/>
      </c>
      <c r="HO43" s="28" t="str">
        <f t="shared" si="402"/>
        <v/>
      </c>
      <c r="HP43" s="28" t="str">
        <f t="shared" si="403"/>
        <v/>
      </c>
      <c r="HQ43" s="28" t="str">
        <f t="shared" si="404"/>
        <v/>
      </c>
      <c r="HR43" s="28" t="str">
        <f t="shared" si="405"/>
        <v/>
      </c>
      <c r="HS43" s="28" t="str">
        <f t="shared" si="406"/>
        <v/>
      </c>
      <c r="HT43" s="28" t="str">
        <f t="shared" si="407"/>
        <v/>
      </c>
      <c r="HU43" s="28" t="str">
        <f t="shared" si="408"/>
        <v/>
      </c>
      <c r="HV43" s="28" t="str">
        <f t="shared" si="409"/>
        <v/>
      </c>
      <c r="HW43" s="28" t="str">
        <f t="shared" si="410"/>
        <v/>
      </c>
      <c r="HX43" s="28" t="str">
        <f t="shared" si="411"/>
        <v/>
      </c>
      <c r="HY43" s="28">
        <f t="shared" si="412"/>
        <v>0</v>
      </c>
      <c r="HZ43" s="501">
        <v>1920</v>
      </c>
    </row>
    <row r="44" spans="1:234">
      <c r="A44" s="3">
        <v>1921</v>
      </c>
      <c r="B44" s="5">
        <v>61</v>
      </c>
      <c r="C44" s="5">
        <v>74</v>
      </c>
      <c r="D44" s="5">
        <v>60</v>
      </c>
      <c r="E44" s="5">
        <v>48</v>
      </c>
      <c r="F44" s="5">
        <v>67</v>
      </c>
      <c r="G44" s="143">
        <v>75</v>
      </c>
      <c r="H44" s="5">
        <v>80</v>
      </c>
      <c r="I44" s="5">
        <v>78</v>
      </c>
      <c r="J44" s="5">
        <v>74</v>
      </c>
      <c r="K44" s="5">
        <v>61</v>
      </c>
      <c r="L44" s="143">
        <v>63</v>
      </c>
      <c r="M44" s="5">
        <v>70</v>
      </c>
      <c r="N44" s="5">
        <v>71</v>
      </c>
      <c r="O44" s="5">
        <v>69</v>
      </c>
      <c r="P44" s="5">
        <v>67</v>
      </c>
      <c r="Q44" s="143">
        <v>80</v>
      </c>
      <c r="R44" s="5">
        <v>65</v>
      </c>
      <c r="S44" s="5">
        <v>60</v>
      </c>
      <c r="T44" s="5">
        <v>69</v>
      </c>
      <c r="U44" s="5">
        <v>80</v>
      </c>
      <c r="V44" s="143">
        <v>87</v>
      </c>
      <c r="W44" s="5">
        <v>67</v>
      </c>
      <c r="X44" s="5">
        <v>58</v>
      </c>
      <c r="Y44" s="5">
        <v>61</v>
      </c>
      <c r="Z44" s="5">
        <v>79</v>
      </c>
      <c r="AA44" s="143">
        <v>84</v>
      </c>
      <c r="AB44" s="5">
        <v>85</v>
      </c>
      <c r="AC44" s="5">
        <v>81</v>
      </c>
      <c r="AD44" s="5">
        <v>45</v>
      </c>
      <c r="AE44" s="5">
        <v>56</v>
      </c>
      <c r="AF44" s="5">
        <v>64</v>
      </c>
      <c r="AG44" s="14">
        <f t="shared" si="345"/>
        <v>2139</v>
      </c>
      <c r="AH44" s="8">
        <f t="shared" si="346"/>
        <v>69</v>
      </c>
      <c r="AI44" s="17">
        <f t="shared" si="347"/>
        <v>87</v>
      </c>
      <c r="AJ44" s="20">
        <f t="shared" si="348"/>
        <v>45</v>
      </c>
      <c r="AK44" s="501">
        <v>1921</v>
      </c>
      <c r="AL44" s="28" t="str">
        <f t="shared" si="158"/>
        <v/>
      </c>
      <c r="AM44" s="28" t="str">
        <f t="shared" si="159"/>
        <v/>
      </c>
      <c r="AN44" s="28" t="str">
        <f t="shared" si="160"/>
        <v/>
      </c>
      <c r="AO44" s="28" t="str">
        <f t="shared" si="161"/>
        <v/>
      </c>
      <c r="AP44" s="28" t="str">
        <f t="shared" si="162"/>
        <v/>
      </c>
      <c r="AQ44" s="28" t="str">
        <f t="shared" si="163"/>
        <v/>
      </c>
      <c r="AR44" s="28" t="str">
        <f t="shared" si="164"/>
        <v/>
      </c>
      <c r="AS44" s="28" t="str">
        <f t="shared" si="165"/>
        <v/>
      </c>
      <c r="AT44" s="28" t="str">
        <f t="shared" si="166"/>
        <v/>
      </c>
      <c r="AU44" s="28" t="str">
        <f t="shared" si="167"/>
        <v/>
      </c>
      <c r="AV44" s="28" t="str">
        <f t="shared" si="168"/>
        <v/>
      </c>
      <c r="AW44" s="28" t="str">
        <f t="shared" si="169"/>
        <v/>
      </c>
      <c r="AX44" s="28" t="str">
        <f t="shared" si="170"/>
        <v/>
      </c>
      <c r="AY44" s="28" t="str">
        <f t="shared" si="171"/>
        <v/>
      </c>
      <c r="AZ44" s="28" t="str">
        <f t="shared" si="172"/>
        <v/>
      </c>
      <c r="BA44" s="28" t="str">
        <f t="shared" si="173"/>
        <v/>
      </c>
      <c r="BB44" s="28" t="str">
        <f t="shared" si="174"/>
        <v/>
      </c>
      <c r="BC44" s="28" t="str">
        <f t="shared" si="175"/>
        <v/>
      </c>
      <c r="BD44" s="28" t="str">
        <f t="shared" si="176"/>
        <v/>
      </c>
      <c r="BE44" s="28" t="str">
        <f t="shared" si="177"/>
        <v/>
      </c>
      <c r="BF44" s="28" t="str">
        <f t="shared" si="178"/>
        <v/>
      </c>
      <c r="BG44" s="28" t="str">
        <f t="shared" si="179"/>
        <v/>
      </c>
      <c r="BH44" s="28" t="str">
        <f t="shared" si="180"/>
        <v/>
      </c>
      <c r="BI44" s="28" t="str">
        <f t="shared" si="181"/>
        <v/>
      </c>
      <c r="BJ44" s="28" t="str">
        <f t="shared" si="182"/>
        <v/>
      </c>
      <c r="BK44" s="28" t="str">
        <f t="shared" si="183"/>
        <v/>
      </c>
      <c r="BL44" s="28" t="str">
        <f t="shared" si="184"/>
        <v/>
      </c>
      <c r="BM44" s="28" t="str">
        <f t="shared" si="185"/>
        <v/>
      </c>
      <c r="BN44" s="28" t="str">
        <f t="shared" si="186"/>
        <v/>
      </c>
      <c r="BO44" s="28" t="str">
        <f t="shared" si="187"/>
        <v/>
      </c>
      <c r="BP44" s="28" t="str">
        <f t="shared" si="188"/>
        <v/>
      </c>
      <c r="BQ44" s="28">
        <f t="shared" si="414"/>
        <v>0</v>
      </c>
      <c r="BR44" s="501">
        <v>1921</v>
      </c>
      <c r="BS44" s="17" t="str">
        <f t="shared" si="415"/>
        <v/>
      </c>
      <c r="BT44" s="17" t="str">
        <f t="shared" si="416"/>
        <v/>
      </c>
      <c r="BU44" s="17" t="str">
        <f t="shared" si="417"/>
        <v/>
      </c>
      <c r="BV44" s="17" t="str">
        <f t="shared" si="418"/>
        <v/>
      </c>
      <c r="BW44" s="17" t="str">
        <f t="shared" si="419"/>
        <v/>
      </c>
      <c r="BX44" s="17" t="str">
        <f t="shared" si="420"/>
        <v/>
      </c>
      <c r="BY44" s="17" t="str">
        <f t="shared" si="421"/>
        <v/>
      </c>
      <c r="BZ44" s="17" t="str">
        <f t="shared" si="422"/>
        <v/>
      </c>
      <c r="CA44" s="17" t="str">
        <f t="shared" si="423"/>
        <v/>
      </c>
      <c r="CB44" s="17" t="str">
        <f t="shared" si="424"/>
        <v/>
      </c>
      <c r="CC44" s="17" t="str">
        <f t="shared" si="425"/>
        <v/>
      </c>
      <c r="CD44" s="17" t="str">
        <f t="shared" si="426"/>
        <v/>
      </c>
      <c r="CE44" s="17" t="str">
        <f t="shared" si="427"/>
        <v/>
      </c>
      <c r="CF44" s="17" t="str">
        <f t="shared" si="428"/>
        <v/>
      </c>
      <c r="CG44" s="17" t="str">
        <f t="shared" si="429"/>
        <v/>
      </c>
      <c r="CH44" s="17" t="str">
        <f t="shared" si="430"/>
        <v/>
      </c>
      <c r="CI44" s="17" t="str">
        <f t="shared" si="431"/>
        <v/>
      </c>
      <c r="CJ44" s="17" t="str">
        <f t="shared" si="432"/>
        <v/>
      </c>
      <c r="CK44" s="17" t="str">
        <f t="shared" si="433"/>
        <v/>
      </c>
      <c r="CL44" s="17" t="str">
        <f t="shared" si="434"/>
        <v/>
      </c>
      <c r="CM44" s="17" t="str">
        <f t="shared" si="435"/>
        <v/>
      </c>
      <c r="CN44" s="17" t="str">
        <f t="shared" si="436"/>
        <v/>
      </c>
      <c r="CO44" s="17" t="str">
        <f t="shared" si="437"/>
        <v/>
      </c>
      <c r="CP44" s="17" t="str">
        <f t="shared" si="438"/>
        <v/>
      </c>
      <c r="CQ44" s="17" t="str">
        <f t="shared" si="439"/>
        <v/>
      </c>
      <c r="CR44" s="17" t="str">
        <f t="shared" si="440"/>
        <v/>
      </c>
      <c r="CS44" s="17" t="str">
        <f t="shared" si="441"/>
        <v/>
      </c>
      <c r="CT44" s="17" t="str">
        <f t="shared" si="442"/>
        <v/>
      </c>
      <c r="CU44" s="17" t="str">
        <f t="shared" si="443"/>
        <v/>
      </c>
      <c r="CV44" s="17" t="str">
        <f t="shared" si="444"/>
        <v/>
      </c>
      <c r="CW44" s="17" t="str">
        <f t="shared" si="445"/>
        <v/>
      </c>
      <c r="CX44" s="501">
        <v>1921</v>
      </c>
      <c r="CY44" s="28" t="str">
        <f t="shared" si="349"/>
        <v/>
      </c>
      <c r="CZ44" s="28">
        <f t="shared" si="350"/>
        <v>1</v>
      </c>
      <c r="DA44" s="28" t="str">
        <f t="shared" si="351"/>
        <v/>
      </c>
      <c r="DB44" s="28" t="str">
        <f t="shared" si="352"/>
        <v/>
      </c>
      <c r="DC44" s="28" t="str">
        <f t="shared" si="353"/>
        <v/>
      </c>
      <c r="DD44" s="28">
        <f t="shared" si="354"/>
        <v>1</v>
      </c>
      <c r="DE44" s="28">
        <f t="shared" si="355"/>
        <v>1</v>
      </c>
      <c r="DF44" s="28">
        <f t="shared" si="356"/>
        <v>1</v>
      </c>
      <c r="DG44" s="28">
        <f t="shared" si="357"/>
        <v>1</v>
      </c>
      <c r="DH44" s="28" t="str">
        <f t="shared" si="358"/>
        <v/>
      </c>
      <c r="DI44" s="28" t="str">
        <f t="shared" si="359"/>
        <v/>
      </c>
      <c r="DJ44" s="28">
        <f t="shared" si="360"/>
        <v>1</v>
      </c>
      <c r="DK44" s="28">
        <f t="shared" si="361"/>
        <v>1</v>
      </c>
      <c r="DL44" s="28" t="str">
        <f t="shared" si="362"/>
        <v/>
      </c>
      <c r="DM44" s="28" t="str">
        <f t="shared" si="363"/>
        <v/>
      </c>
      <c r="DN44" s="28">
        <f t="shared" si="364"/>
        <v>1</v>
      </c>
      <c r="DO44" s="28" t="str">
        <f t="shared" si="365"/>
        <v/>
      </c>
      <c r="DP44" s="28" t="str">
        <f t="shared" si="366"/>
        <v/>
      </c>
      <c r="DQ44" s="28" t="str">
        <f t="shared" si="367"/>
        <v/>
      </c>
      <c r="DR44" s="28">
        <f t="shared" si="368"/>
        <v>1</v>
      </c>
      <c r="DS44" s="28">
        <f t="shared" si="369"/>
        <v>1</v>
      </c>
      <c r="DT44" s="28" t="str">
        <f t="shared" si="370"/>
        <v/>
      </c>
      <c r="DU44" s="28" t="str">
        <f t="shared" si="371"/>
        <v/>
      </c>
      <c r="DV44" s="28" t="str">
        <f t="shared" si="372"/>
        <v/>
      </c>
      <c r="DW44" s="28">
        <f t="shared" si="373"/>
        <v>1</v>
      </c>
      <c r="DX44" s="28">
        <f t="shared" si="374"/>
        <v>1</v>
      </c>
      <c r="DY44" s="28">
        <f t="shared" si="375"/>
        <v>1</v>
      </c>
      <c r="DZ44" s="28">
        <f t="shared" si="376"/>
        <v>1</v>
      </c>
      <c r="EA44" s="28" t="str">
        <f t="shared" si="377"/>
        <v/>
      </c>
      <c r="EB44" s="28" t="str">
        <f t="shared" si="378"/>
        <v/>
      </c>
      <c r="EC44" s="28" t="str">
        <f t="shared" si="379"/>
        <v/>
      </c>
      <c r="ED44" s="28">
        <f t="shared" si="380"/>
        <v>14</v>
      </c>
      <c r="EE44" s="501">
        <v>1921</v>
      </c>
      <c r="EF44" s="17" t="str">
        <f t="shared" si="250"/>
        <v/>
      </c>
      <c r="EG44" s="17" t="str">
        <f t="shared" si="251"/>
        <v/>
      </c>
      <c r="EH44" s="17" t="str">
        <f t="shared" si="252"/>
        <v/>
      </c>
      <c r="EI44" s="17" t="str">
        <f t="shared" si="253"/>
        <v/>
      </c>
      <c r="EJ44" s="17" t="str">
        <f t="shared" si="254"/>
        <v/>
      </c>
      <c r="EK44" s="17" t="str">
        <f t="shared" si="255"/>
        <v/>
      </c>
      <c r="EL44" s="17" t="str">
        <f t="shared" si="256"/>
        <v/>
      </c>
      <c r="EM44" s="17" t="str">
        <f t="shared" si="257"/>
        <v/>
      </c>
      <c r="EN44" s="17" t="str">
        <f t="shared" si="258"/>
        <v/>
      </c>
      <c r="EO44" s="17" t="str">
        <f t="shared" si="259"/>
        <v/>
      </c>
      <c r="EP44" s="17" t="str">
        <f t="shared" si="260"/>
        <v/>
      </c>
      <c r="EQ44" s="17" t="str">
        <f t="shared" si="261"/>
        <v/>
      </c>
      <c r="ER44" s="17" t="str">
        <f t="shared" si="262"/>
        <v/>
      </c>
      <c r="ES44" s="17" t="str">
        <f t="shared" si="263"/>
        <v/>
      </c>
      <c r="ET44" s="17" t="str">
        <f t="shared" si="264"/>
        <v/>
      </c>
      <c r="EU44" s="17" t="str">
        <f t="shared" si="265"/>
        <v/>
      </c>
      <c r="EV44" s="17" t="str">
        <f t="shared" si="266"/>
        <v/>
      </c>
      <c r="EW44" s="17" t="str">
        <f t="shared" si="267"/>
        <v/>
      </c>
      <c r="EX44" s="17" t="str">
        <f t="shared" si="268"/>
        <v/>
      </c>
      <c r="EY44" s="17" t="str">
        <f t="shared" si="269"/>
        <v/>
      </c>
      <c r="EZ44" s="17" t="str">
        <f t="shared" si="270"/>
        <v/>
      </c>
      <c r="FA44" s="17" t="str">
        <f t="shared" si="271"/>
        <v/>
      </c>
      <c r="FB44" s="17" t="str">
        <f t="shared" si="272"/>
        <v/>
      </c>
      <c r="FC44" s="17" t="str">
        <f t="shared" si="273"/>
        <v/>
      </c>
      <c r="FD44" s="17" t="str">
        <f t="shared" si="274"/>
        <v/>
      </c>
      <c r="FE44" s="17" t="str">
        <f t="shared" si="275"/>
        <v/>
      </c>
      <c r="FF44" s="17" t="str">
        <f t="shared" si="276"/>
        <v/>
      </c>
      <c r="FG44" s="17" t="str">
        <f t="shared" si="277"/>
        <v/>
      </c>
      <c r="FH44" s="17" t="str">
        <f t="shared" si="278"/>
        <v/>
      </c>
      <c r="FI44" s="17" t="str">
        <f t="shared" si="279"/>
        <v/>
      </c>
      <c r="FJ44" s="17" t="str">
        <f t="shared" si="280"/>
        <v/>
      </c>
      <c r="FK44" s="310">
        <f t="shared" si="413"/>
        <v>0</v>
      </c>
      <c r="FL44" s="501">
        <v>1921</v>
      </c>
      <c r="FM44" s="17" t="str">
        <f t="shared" si="446"/>
        <v/>
      </c>
      <c r="FN44" s="17" t="str">
        <f t="shared" si="447"/>
        <v/>
      </c>
      <c r="FO44" s="17" t="str">
        <f t="shared" si="448"/>
        <v/>
      </c>
      <c r="FP44" s="17" t="str">
        <f t="shared" si="449"/>
        <v/>
      </c>
      <c r="FQ44" s="17" t="str">
        <f t="shared" si="450"/>
        <v/>
      </c>
      <c r="FR44" s="17" t="str">
        <f t="shared" si="451"/>
        <v/>
      </c>
      <c r="FS44" s="17" t="str">
        <f t="shared" si="452"/>
        <v/>
      </c>
      <c r="FT44" s="17" t="str">
        <f t="shared" si="453"/>
        <v/>
      </c>
      <c r="FU44" s="17" t="str">
        <f t="shared" si="454"/>
        <v/>
      </c>
      <c r="FV44" s="17" t="str">
        <f t="shared" si="455"/>
        <v/>
      </c>
      <c r="FW44" s="17" t="str">
        <f t="shared" si="456"/>
        <v/>
      </c>
      <c r="FX44" s="17" t="str">
        <f t="shared" si="457"/>
        <v/>
      </c>
      <c r="FY44" s="17" t="str">
        <f t="shared" si="458"/>
        <v/>
      </c>
      <c r="FZ44" s="17" t="str">
        <f t="shared" si="459"/>
        <v/>
      </c>
      <c r="GA44" s="17" t="str">
        <f t="shared" si="460"/>
        <v/>
      </c>
      <c r="GB44" s="17" t="str">
        <f t="shared" si="461"/>
        <v/>
      </c>
      <c r="GC44" s="17" t="str">
        <f t="shared" si="462"/>
        <v/>
      </c>
      <c r="GD44" s="17" t="str">
        <f t="shared" si="463"/>
        <v/>
      </c>
      <c r="GE44" s="17" t="str">
        <f t="shared" si="464"/>
        <v/>
      </c>
      <c r="GF44" s="17" t="str">
        <f t="shared" si="465"/>
        <v/>
      </c>
      <c r="GG44" s="17" t="str">
        <f t="shared" si="466"/>
        <v/>
      </c>
      <c r="GH44" s="17" t="str">
        <f t="shared" si="467"/>
        <v/>
      </c>
      <c r="GI44" s="17" t="str">
        <f t="shared" si="468"/>
        <v/>
      </c>
      <c r="GJ44" s="17" t="str">
        <f t="shared" si="469"/>
        <v/>
      </c>
      <c r="GK44" s="17" t="str">
        <f t="shared" si="470"/>
        <v/>
      </c>
      <c r="GL44" s="17" t="str">
        <f t="shared" si="471"/>
        <v/>
      </c>
      <c r="GM44" s="17" t="str">
        <f t="shared" si="472"/>
        <v/>
      </c>
      <c r="GN44" s="17" t="str">
        <f t="shared" si="473"/>
        <v/>
      </c>
      <c r="GO44" s="17" t="str">
        <f t="shared" si="474"/>
        <v/>
      </c>
      <c r="GP44" s="17" t="str">
        <f t="shared" si="475"/>
        <v/>
      </c>
      <c r="GQ44" s="17" t="str">
        <f t="shared" si="476"/>
        <v/>
      </c>
      <c r="GS44" s="501">
        <v>1921</v>
      </c>
      <c r="GT44" s="28" t="str">
        <f t="shared" si="381"/>
        <v/>
      </c>
      <c r="GU44" s="28" t="str">
        <f t="shared" si="382"/>
        <v/>
      </c>
      <c r="GV44" s="28" t="str">
        <f t="shared" si="383"/>
        <v/>
      </c>
      <c r="GW44" s="28" t="str">
        <f t="shared" si="384"/>
        <v/>
      </c>
      <c r="GX44" s="28" t="str">
        <f t="shared" si="385"/>
        <v/>
      </c>
      <c r="GY44" s="28" t="str">
        <f t="shared" si="386"/>
        <v/>
      </c>
      <c r="GZ44" s="28">
        <f t="shared" si="387"/>
        <v>1</v>
      </c>
      <c r="HA44" s="28" t="str">
        <f t="shared" si="388"/>
        <v/>
      </c>
      <c r="HB44" s="28" t="str">
        <f t="shared" si="389"/>
        <v/>
      </c>
      <c r="HC44" s="28" t="str">
        <f t="shared" si="390"/>
        <v/>
      </c>
      <c r="HD44" s="28" t="str">
        <f t="shared" si="391"/>
        <v/>
      </c>
      <c r="HE44" s="28" t="str">
        <f t="shared" si="392"/>
        <v/>
      </c>
      <c r="HF44" s="28" t="str">
        <f t="shared" si="393"/>
        <v/>
      </c>
      <c r="HG44" s="28" t="str">
        <f t="shared" si="394"/>
        <v/>
      </c>
      <c r="HH44" s="28" t="str">
        <f t="shared" si="395"/>
        <v/>
      </c>
      <c r="HI44" s="28">
        <f t="shared" si="396"/>
        <v>1</v>
      </c>
      <c r="HJ44" s="28" t="str">
        <f t="shared" si="397"/>
        <v/>
      </c>
      <c r="HK44" s="28" t="str">
        <f t="shared" si="398"/>
        <v/>
      </c>
      <c r="HL44" s="28" t="str">
        <f t="shared" si="399"/>
        <v/>
      </c>
      <c r="HM44" s="28">
        <f t="shared" si="400"/>
        <v>1</v>
      </c>
      <c r="HN44" s="28">
        <f t="shared" si="401"/>
        <v>1</v>
      </c>
      <c r="HO44" s="28" t="str">
        <f t="shared" si="402"/>
        <v/>
      </c>
      <c r="HP44" s="28" t="str">
        <f t="shared" si="403"/>
        <v/>
      </c>
      <c r="HQ44" s="28" t="str">
        <f t="shared" si="404"/>
        <v/>
      </c>
      <c r="HR44" s="28" t="str">
        <f t="shared" si="405"/>
        <v/>
      </c>
      <c r="HS44" s="28">
        <f t="shared" si="406"/>
        <v>1</v>
      </c>
      <c r="HT44" s="28">
        <f t="shared" si="407"/>
        <v>1</v>
      </c>
      <c r="HU44" s="28">
        <f t="shared" si="408"/>
        <v>1</v>
      </c>
      <c r="HV44" s="28" t="str">
        <f t="shared" si="409"/>
        <v/>
      </c>
      <c r="HW44" s="28" t="str">
        <f t="shared" si="410"/>
        <v/>
      </c>
      <c r="HX44" s="28" t="str">
        <f t="shared" si="411"/>
        <v/>
      </c>
      <c r="HY44" s="28">
        <f t="shared" si="412"/>
        <v>7</v>
      </c>
      <c r="HZ44" s="501">
        <v>1921</v>
      </c>
    </row>
    <row r="45" spans="1:234">
      <c r="A45" s="3">
        <v>1922</v>
      </c>
      <c r="B45" s="5">
        <v>33</v>
      </c>
      <c r="C45" s="5">
        <v>37</v>
      </c>
      <c r="D45" s="5">
        <v>46</v>
      </c>
      <c r="E45" s="5">
        <v>40</v>
      </c>
      <c r="F45" s="5">
        <v>61</v>
      </c>
      <c r="G45" s="143">
        <v>70</v>
      </c>
      <c r="H45" s="5">
        <v>70</v>
      </c>
      <c r="I45" s="5">
        <v>55</v>
      </c>
      <c r="J45" s="5">
        <v>52</v>
      </c>
      <c r="K45" s="5">
        <v>50</v>
      </c>
      <c r="L45" s="143">
        <v>54</v>
      </c>
      <c r="M45" s="5">
        <v>58</v>
      </c>
      <c r="N45" s="5">
        <v>62</v>
      </c>
      <c r="O45" s="5">
        <v>70</v>
      </c>
      <c r="P45" s="5">
        <v>60</v>
      </c>
      <c r="Q45" s="143">
        <v>60</v>
      </c>
      <c r="R45" s="5">
        <v>55</v>
      </c>
      <c r="S45" s="5">
        <v>45</v>
      </c>
      <c r="T45" s="5">
        <v>49</v>
      </c>
      <c r="U45" s="5">
        <v>64</v>
      </c>
      <c r="V45" s="143">
        <v>46</v>
      </c>
      <c r="W45" s="5">
        <v>50</v>
      </c>
      <c r="X45" s="5">
        <v>55</v>
      </c>
      <c r="Y45" s="5">
        <v>75</v>
      </c>
      <c r="Z45" s="5">
        <v>79</v>
      </c>
      <c r="AA45" s="143">
        <v>75</v>
      </c>
      <c r="AB45" s="5">
        <v>73</v>
      </c>
      <c r="AC45" s="5">
        <v>70</v>
      </c>
      <c r="AD45" s="5">
        <v>80</v>
      </c>
      <c r="AE45" s="5">
        <v>59</v>
      </c>
      <c r="AF45" s="5">
        <v>65</v>
      </c>
      <c r="AG45" s="14">
        <f t="shared" si="345"/>
        <v>1818</v>
      </c>
      <c r="AH45" s="8">
        <f t="shared" si="346"/>
        <v>58.645161290322584</v>
      </c>
      <c r="AI45" s="17">
        <f t="shared" si="347"/>
        <v>80</v>
      </c>
      <c r="AJ45" s="20">
        <f t="shared" si="348"/>
        <v>33</v>
      </c>
      <c r="AK45" s="501">
        <v>1922</v>
      </c>
      <c r="AL45" s="28" t="str">
        <f t="shared" si="158"/>
        <v/>
      </c>
      <c r="AM45" s="28" t="str">
        <f t="shared" si="159"/>
        <v/>
      </c>
      <c r="AN45" s="28" t="str">
        <f t="shared" si="160"/>
        <v/>
      </c>
      <c r="AO45" s="28" t="str">
        <f t="shared" si="161"/>
        <v/>
      </c>
      <c r="AP45" s="28" t="str">
        <f t="shared" si="162"/>
        <v/>
      </c>
      <c r="AQ45" s="28" t="str">
        <f t="shared" si="163"/>
        <v/>
      </c>
      <c r="AR45" s="28" t="str">
        <f t="shared" si="164"/>
        <v/>
      </c>
      <c r="AS45" s="28" t="str">
        <f t="shared" si="165"/>
        <v/>
      </c>
      <c r="AT45" s="28" t="str">
        <f t="shared" si="166"/>
        <v/>
      </c>
      <c r="AU45" s="28" t="str">
        <f t="shared" si="167"/>
        <v/>
      </c>
      <c r="AV45" s="28" t="str">
        <f t="shared" si="168"/>
        <v/>
      </c>
      <c r="AW45" s="28" t="str">
        <f t="shared" si="169"/>
        <v/>
      </c>
      <c r="AX45" s="28" t="str">
        <f t="shared" si="170"/>
        <v/>
      </c>
      <c r="AY45" s="28" t="str">
        <f t="shared" si="171"/>
        <v/>
      </c>
      <c r="AZ45" s="28" t="str">
        <f t="shared" si="172"/>
        <v/>
      </c>
      <c r="BA45" s="28" t="str">
        <f t="shared" si="173"/>
        <v/>
      </c>
      <c r="BB45" s="28" t="str">
        <f t="shared" si="174"/>
        <v/>
      </c>
      <c r="BC45" s="28" t="str">
        <f t="shared" si="175"/>
        <v/>
      </c>
      <c r="BD45" s="28" t="str">
        <f t="shared" si="176"/>
        <v/>
      </c>
      <c r="BE45" s="28" t="str">
        <f t="shared" si="177"/>
        <v/>
      </c>
      <c r="BF45" s="28" t="str">
        <f t="shared" si="178"/>
        <v/>
      </c>
      <c r="BG45" s="28" t="str">
        <f t="shared" si="179"/>
        <v/>
      </c>
      <c r="BH45" s="28" t="str">
        <f t="shared" si="180"/>
        <v/>
      </c>
      <c r="BI45" s="28" t="str">
        <f t="shared" si="181"/>
        <v/>
      </c>
      <c r="BJ45" s="28" t="str">
        <f t="shared" si="182"/>
        <v/>
      </c>
      <c r="BK45" s="28" t="str">
        <f t="shared" si="183"/>
        <v/>
      </c>
      <c r="BL45" s="28" t="str">
        <f t="shared" si="184"/>
        <v/>
      </c>
      <c r="BM45" s="28" t="str">
        <f t="shared" si="185"/>
        <v/>
      </c>
      <c r="BN45" s="28" t="str">
        <f t="shared" si="186"/>
        <v/>
      </c>
      <c r="BO45" s="28" t="str">
        <f t="shared" si="187"/>
        <v/>
      </c>
      <c r="BP45" s="28" t="str">
        <f t="shared" si="188"/>
        <v/>
      </c>
      <c r="BQ45" s="28">
        <f t="shared" si="414"/>
        <v>0</v>
      </c>
      <c r="BR45" s="501">
        <v>1922</v>
      </c>
      <c r="BS45" s="17" t="str">
        <f t="shared" si="415"/>
        <v/>
      </c>
      <c r="BT45" s="17" t="str">
        <f t="shared" si="416"/>
        <v/>
      </c>
      <c r="BU45" s="17" t="str">
        <f t="shared" si="417"/>
        <v/>
      </c>
      <c r="BV45" s="17" t="str">
        <f t="shared" si="418"/>
        <v/>
      </c>
      <c r="BW45" s="17" t="str">
        <f t="shared" si="419"/>
        <v/>
      </c>
      <c r="BX45" s="17" t="str">
        <f t="shared" si="420"/>
        <v/>
      </c>
      <c r="BY45" s="17" t="str">
        <f t="shared" si="421"/>
        <v/>
      </c>
      <c r="BZ45" s="17" t="str">
        <f t="shared" si="422"/>
        <v/>
      </c>
      <c r="CA45" s="17" t="str">
        <f t="shared" si="423"/>
        <v/>
      </c>
      <c r="CB45" s="17" t="str">
        <f t="shared" si="424"/>
        <v/>
      </c>
      <c r="CC45" s="17" t="str">
        <f t="shared" si="425"/>
        <v/>
      </c>
      <c r="CD45" s="17" t="str">
        <f t="shared" si="426"/>
        <v/>
      </c>
      <c r="CE45" s="17" t="str">
        <f t="shared" si="427"/>
        <v/>
      </c>
      <c r="CF45" s="17" t="str">
        <f t="shared" si="428"/>
        <v/>
      </c>
      <c r="CG45" s="17" t="str">
        <f t="shared" si="429"/>
        <v/>
      </c>
      <c r="CH45" s="17" t="str">
        <f t="shared" si="430"/>
        <v/>
      </c>
      <c r="CI45" s="17" t="str">
        <f t="shared" si="431"/>
        <v/>
      </c>
      <c r="CJ45" s="17" t="str">
        <f t="shared" si="432"/>
        <v/>
      </c>
      <c r="CK45" s="17" t="str">
        <f t="shared" si="433"/>
        <v/>
      </c>
      <c r="CL45" s="17" t="str">
        <f t="shared" si="434"/>
        <v/>
      </c>
      <c r="CM45" s="17" t="str">
        <f t="shared" si="435"/>
        <v/>
      </c>
      <c r="CN45" s="17" t="str">
        <f t="shared" si="436"/>
        <v/>
      </c>
      <c r="CO45" s="17" t="str">
        <f t="shared" si="437"/>
        <v/>
      </c>
      <c r="CP45" s="17" t="str">
        <f t="shared" si="438"/>
        <v/>
      </c>
      <c r="CQ45" s="17" t="str">
        <f t="shared" si="439"/>
        <v/>
      </c>
      <c r="CR45" s="17" t="str">
        <f t="shared" si="440"/>
        <v/>
      </c>
      <c r="CS45" s="17" t="str">
        <f t="shared" si="441"/>
        <v/>
      </c>
      <c r="CT45" s="17" t="str">
        <f t="shared" si="442"/>
        <v/>
      </c>
      <c r="CU45" s="17" t="str">
        <f t="shared" si="443"/>
        <v/>
      </c>
      <c r="CV45" s="17" t="str">
        <f t="shared" si="444"/>
        <v/>
      </c>
      <c r="CW45" s="17" t="str">
        <f t="shared" si="445"/>
        <v/>
      </c>
      <c r="CX45" s="501">
        <v>1922</v>
      </c>
      <c r="CY45" s="28" t="str">
        <f t="shared" si="349"/>
        <v/>
      </c>
      <c r="CZ45" s="28" t="str">
        <f t="shared" si="350"/>
        <v/>
      </c>
      <c r="DA45" s="28" t="str">
        <f t="shared" si="351"/>
        <v/>
      </c>
      <c r="DB45" s="28" t="str">
        <f t="shared" si="352"/>
        <v/>
      </c>
      <c r="DC45" s="28" t="str">
        <f t="shared" si="353"/>
        <v/>
      </c>
      <c r="DD45" s="28">
        <f t="shared" si="354"/>
        <v>1</v>
      </c>
      <c r="DE45" s="28">
        <f t="shared" si="355"/>
        <v>1</v>
      </c>
      <c r="DF45" s="28" t="str">
        <f t="shared" si="356"/>
        <v/>
      </c>
      <c r="DG45" s="28" t="str">
        <f t="shared" si="357"/>
        <v/>
      </c>
      <c r="DH45" s="28" t="str">
        <f t="shared" si="358"/>
        <v/>
      </c>
      <c r="DI45" s="28" t="str">
        <f t="shared" si="359"/>
        <v/>
      </c>
      <c r="DJ45" s="28" t="str">
        <f t="shared" si="360"/>
        <v/>
      </c>
      <c r="DK45" s="28" t="str">
        <f t="shared" si="361"/>
        <v/>
      </c>
      <c r="DL45" s="28">
        <f t="shared" si="362"/>
        <v>1</v>
      </c>
      <c r="DM45" s="28" t="str">
        <f t="shared" si="363"/>
        <v/>
      </c>
      <c r="DN45" s="28" t="str">
        <f t="shared" si="364"/>
        <v/>
      </c>
      <c r="DO45" s="28" t="str">
        <f t="shared" si="365"/>
        <v/>
      </c>
      <c r="DP45" s="28" t="str">
        <f t="shared" si="366"/>
        <v/>
      </c>
      <c r="DQ45" s="28" t="str">
        <f t="shared" si="367"/>
        <v/>
      </c>
      <c r="DR45" s="28" t="str">
        <f t="shared" si="368"/>
        <v/>
      </c>
      <c r="DS45" s="28" t="str">
        <f t="shared" si="369"/>
        <v/>
      </c>
      <c r="DT45" s="28" t="str">
        <f t="shared" si="370"/>
        <v/>
      </c>
      <c r="DU45" s="28" t="str">
        <f t="shared" si="371"/>
        <v/>
      </c>
      <c r="DV45" s="28">
        <f t="shared" si="372"/>
        <v>1</v>
      </c>
      <c r="DW45" s="28">
        <f t="shared" si="373"/>
        <v>1</v>
      </c>
      <c r="DX45" s="28">
        <f t="shared" si="374"/>
        <v>1</v>
      </c>
      <c r="DY45" s="28">
        <f t="shared" si="375"/>
        <v>1</v>
      </c>
      <c r="DZ45" s="28">
        <f t="shared" si="376"/>
        <v>1</v>
      </c>
      <c r="EA45" s="28">
        <f t="shared" si="377"/>
        <v>1</v>
      </c>
      <c r="EB45" s="28" t="str">
        <f t="shared" si="378"/>
        <v/>
      </c>
      <c r="EC45" s="28" t="str">
        <f t="shared" si="379"/>
        <v/>
      </c>
      <c r="ED45" s="28">
        <f t="shared" si="380"/>
        <v>9</v>
      </c>
      <c r="EE45" s="501">
        <v>1922</v>
      </c>
      <c r="EF45" s="17" t="str">
        <f t="shared" si="250"/>
        <v/>
      </c>
      <c r="EG45" s="17" t="str">
        <f t="shared" si="251"/>
        <v/>
      </c>
      <c r="EH45" s="17" t="str">
        <f t="shared" si="252"/>
        <v/>
      </c>
      <c r="EI45" s="17" t="str">
        <f t="shared" si="253"/>
        <v/>
      </c>
      <c r="EJ45" s="17" t="str">
        <f t="shared" si="254"/>
        <v/>
      </c>
      <c r="EK45" s="17" t="str">
        <f t="shared" si="255"/>
        <v/>
      </c>
      <c r="EL45" s="17" t="str">
        <f t="shared" si="256"/>
        <v/>
      </c>
      <c r="EM45" s="17" t="str">
        <f t="shared" si="257"/>
        <v/>
      </c>
      <c r="EN45" s="17" t="str">
        <f t="shared" si="258"/>
        <v/>
      </c>
      <c r="EO45" s="17" t="str">
        <f t="shared" si="259"/>
        <v/>
      </c>
      <c r="EP45" s="17" t="str">
        <f t="shared" si="260"/>
        <v/>
      </c>
      <c r="EQ45" s="17" t="str">
        <f t="shared" si="261"/>
        <v/>
      </c>
      <c r="ER45" s="17" t="str">
        <f t="shared" si="262"/>
        <v/>
      </c>
      <c r="ES45" s="17" t="str">
        <f t="shared" si="263"/>
        <v/>
      </c>
      <c r="ET45" s="17" t="str">
        <f t="shared" si="264"/>
        <v/>
      </c>
      <c r="EU45" s="17" t="str">
        <f t="shared" si="265"/>
        <v/>
      </c>
      <c r="EV45" s="17" t="str">
        <f t="shared" si="266"/>
        <v/>
      </c>
      <c r="EW45" s="17" t="str">
        <f t="shared" si="267"/>
        <v/>
      </c>
      <c r="EX45" s="17" t="str">
        <f t="shared" si="268"/>
        <v/>
      </c>
      <c r="EY45" s="17" t="str">
        <f t="shared" si="269"/>
        <v/>
      </c>
      <c r="EZ45" s="17" t="str">
        <f t="shared" si="270"/>
        <v/>
      </c>
      <c r="FA45" s="17" t="str">
        <f t="shared" si="271"/>
        <v/>
      </c>
      <c r="FB45" s="17" t="str">
        <f t="shared" si="272"/>
        <v/>
      </c>
      <c r="FC45" s="17" t="str">
        <f t="shared" si="273"/>
        <v/>
      </c>
      <c r="FD45" s="17" t="str">
        <f t="shared" si="274"/>
        <v/>
      </c>
      <c r="FE45" s="17" t="str">
        <f t="shared" si="275"/>
        <v/>
      </c>
      <c r="FF45" s="17" t="str">
        <f t="shared" si="276"/>
        <v/>
      </c>
      <c r="FG45" s="17" t="str">
        <f t="shared" si="277"/>
        <v/>
      </c>
      <c r="FH45" s="17" t="str">
        <f t="shared" si="278"/>
        <v/>
      </c>
      <c r="FI45" s="17" t="str">
        <f t="shared" si="279"/>
        <v/>
      </c>
      <c r="FJ45" s="17" t="str">
        <f t="shared" si="280"/>
        <v/>
      </c>
      <c r="FK45" s="310">
        <f t="shared" si="413"/>
        <v>0</v>
      </c>
      <c r="FL45" s="501">
        <v>1922</v>
      </c>
      <c r="FM45" s="17" t="str">
        <f t="shared" si="446"/>
        <v/>
      </c>
      <c r="FN45" s="17" t="str">
        <f t="shared" si="447"/>
        <v/>
      </c>
      <c r="FO45" s="17" t="str">
        <f t="shared" si="448"/>
        <v/>
      </c>
      <c r="FP45" s="17" t="str">
        <f t="shared" si="449"/>
        <v/>
      </c>
      <c r="FQ45" s="17" t="str">
        <f t="shared" si="450"/>
        <v/>
      </c>
      <c r="FR45" s="17" t="str">
        <f t="shared" si="451"/>
        <v/>
      </c>
      <c r="FS45" s="17" t="str">
        <f t="shared" si="452"/>
        <v/>
      </c>
      <c r="FT45" s="17" t="str">
        <f t="shared" si="453"/>
        <v/>
      </c>
      <c r="FU45" s="17" t="str">
        <f t="shared" si="454"/>
        <v/>
      </c>
      <c r="FV45" s="17" t="str">
        <f t="shared" si="455"/>
        <v/>
      </c>
      <c r="FW45" s="17" t="str">
        <f t="shared" si="456"/>
        <v/>
      </c>
      <c r="FX45" s="17" t="str">
        <f t="shared" si="457"/>
        <v/>
      </c>
      <c r="FY45" s="17" t="str">
        <f t="shared" si="458"/>
        <v/>
      </c>
      <c r="FZ45" s="17" t="str">
        <f t="shared" si="459"/>
        <v/>
      </c>
      <c r="GA45" s="17" t="str">
        <f t="shared" si="460"/>
        <v/>
      </c>
      <c r="GB45" s="17" t="str">
        <f t="shared" si="461"/>
        <v/>
      </c>
      <c r="GC45" s="17" t="str">
        <f t="shared" si="462"/>
        <v/>
      </c>
      <c r="GD45" s="17" t="str">
        <f t="shared" si="463"/>
        <v/>
      </c>
      <c r="GE45" s="17" t="str">
        <f t="shared" si="464"/>
        <v/>
      </c>
      <c r="GF45" s="17" t="str">
        <f t="shared" si="465"/>
        <v/>
      </c>
      <c r="GG45" s="17" t="str">
        <f t="shared" si="466"/>
        <v/>
      </c>
      <c r="GH45" s="17" t="str">
        <f t="shared" si="467"/>
        <v/>
      </c>
      <c r="GI45" s="17" t="str">
        <f t="shared" si="468"/>
        <v/>
      </c>
      <c r="GJ45" s="17" t="str">
        <f t="shared" si="469"/>
        <v/>
      </c>
      <c r="GK45" s="17" t="str">
        <f t="shared" si="470"/>
        <v/>
      </c>
      <c r="GL45" s="17" t="str">
        <f t="shared" si="471"/>
        <v/>
      </c>
      <c r="GM45" s="17" t="str">
        <f t="shared" si="472"/>
        <v/>
      </c>
      <c r="GN45" s="17" t="str">
        <f t="shared" si="473"/>
        <v/>
      </c>
      <c r="GO45" s="17" t="str">
        <f t="shared" si="474"/>
        <v/>
      </c>
      <c r="GP45" s="17" t="str">
        <f t="shared" si="475"/>
        <v/>
      </c>
      <c r="GQ45" s="17" t="str">
        <f t="shared" si="476"/>
        <v/>
      </c>
      <c r="GS45" s="501">
        <v>1922</v>
      </c>
      <c r="GT45" s="28" t="str">
        <f t="shared" si="381"/>
        <v/>
      </c>
      <c r="GU45" s="28" t="str">
        <f t="shared" si="382"/>
        <v/>
      </c>
      <c r="GV45" s="28" t="str">
        <f t="shared" si="383"/>
        <v/>
      </c>
      <c r="GW45" s="28" t="str">
        <f t="shared" si="384"/>
        <v/>
      </c>
      <c r="GX45" s="28" t="str">
        <f t="shared" si="385"/>
        <v/>
      </c>
      <c r="GY45" s="28" t="str">
        <f t="shared" si="386"/>
        <v/>
      </c>
      <c r="GZ45" s="28" t="str">
        <f t="shared" si="387"/>
        <v/>
      </c>
      <c r="HA45" s="28" t="str">
        <f t="shared" si="388"/>
        <v/>
      </c>
      <c r="HB45" s="28" t="str">
        <f t="shared" si="389"/>
        <v/>
      </c>
      <c r="HC45" s="28" t="str">
        <f t="shared" si="390"/>
        <v/>
      </c>
      <c r="HD45" s="28" t="str">
        <f t="shared" si="391"/>
        <v/>
      </c>
      <c r="HE45" s="28" t="str">
        <f t="shared" si="392"/>
        <v/>
      </c>
      <c r="HF45" s="28" t="str">
        <f t="shared" si="393"/>
        <v/>
      </c>
      <c r="HG45" s="28" t="str">
        <f t="shared" si="394"/>
        <v/>
      </c>
      <c r="HH45" s="28" t="str">
        <f t="shared" si="395"/>
        <v/>
      </c>
      <c r="HI45" s="28" t="str">
        <f t="shared" si="396"/>
        <v/>
      </c>
      <c r="HJ45" s="28" t="str">
        <f t="shared" si="397"/>
        <v/>
      </c>
      <c r="HK45" s="28" t="str">
        <f t="shared" si="398"/>
        <v/>
      </c>
      <c r="HL45" s="28" t="str">
        <f t="shared" si="399"/>
        <v/>
      </c>
      <c r="HM45" s="28" t="str">
        <f t="shared" si="400"/>
        <v/>
      </c>
      <c r="HN45" s="28" t="str">
        <f t="shared" si="401"/>
        <v/>
      </c>
      <c r="HO45" s="28" t="str">
        <f t="shared" si="402"/>
        <v/>
      </c>
      <c r="HP45" s="28" t="str">
        <f t="shared" si="403"/>
        <v/>
      </c>
      <c r="HQ45" s="28" t="str">
        <f t="shared" si="404"/>
        <v/>
      </c>
      <c r="HR45" s="28" t="str">
        <f t="shared" si="405"/>
        <v/>
      </c>
      <c r="HS45" s="28" t="str">
        <f t="shared" si="406"/>
        <v/>
      </c>
      <c r="HT45" s="28" t="str">
        <f t="shared" si="407"/>
        <v/>
      </c>
      <c r="HU45" s="28" t="str">
        <f t="shared" si="408"/>
        <v/>
      </c>
      <c r="HV45" s="28">
        <f t="shared" si="409"/>
        <v>1</v>
      </c>
      <c r="HW45" s="28" t="str">
        <f t="shared" si="410"/>
        <v/>
      </c>
      <c r="HX45" s="28" t="str">
        <f t="shared" si="411"/>
        <v/>
      </c>
      <c r="HY45" s="28">
        <f t="shared" si="412"/>
        <v>1</v>
      </c>
      <c r="HZ45" s="501">
        <v>1922</v>
      </c>
    </row>
    <row r="46" spans="1:234">
      <c r="A46" s="3">
        <v>1923</v>
      </c>
      <c r="B46" s="5">
        <v>50</v>
      </c>
      <c r="C46" s="5">
        <v>68</v>
      </c>
      <c r="D46" s="5">
        <v>79</v>
      </c>
      <c r="E46" s="5">
        <v>77</v>
      </c>
      <c r="F46" s="5">
        <v>63</v>
      </c>
      <c r="G46" s="143">
        <v>38</v>
      </c>
      <c r="H46" s="5">
        <v>50</v>
      </c>
      <c r="I46" s="5">
        <v>43</v>
      </c>
      <c r="J46" s="5">
        <v>49</v>
      </c>
      <c r="K46" s="5">
        <v>57</v>
      </c>
      <c r="L46" s="143">
        <v>50</v>
      </c>
      <c r="M46" s="5">
        <v>80</v>
      </c>
      <c r="N46" s="5">
        <v>72</v>
      </c>
      <c r="O46" s="5">
        <v>57</v>
      </c>
      <c r="P46" s="5">
        <v>53</v>
      </c>
      <c r="Q46" s="143">
        <v>68</v>
      </c>
      <c r="R46" s="5">
        <v>52</v>
      </c>
      <c r="S46" s="5">
        <v>57</v>
      </c>
      <c r="T46" s="5">
        <v>59</v>
      </c>
      <c r="U46" s="5">
        <v>43</v>
      </c>
      <c r="V46" s="143">
        <v>64</v>
      </c>
      <c r="W46" s="5">
        <v>79</v>
      </c>
      <c r="X46" s="5">
        <v>81</v>
      </c>
      <c r="Y46" s="5">
        <v>60</v>
      </c>
      <c r="Z46" s="5">
        <v>65</v>
      </c>
      <c r="AA46" s="143">
        <v>73</v>
      </c>
      <c r="AB46" s="5">
        <v>65</v>
      </c>
      <c r="AC46" s="5">
        <v>61</v>
      </c>
      <c r="AD46" s="5">
        <v>44</v>
      </c>
      <c r="AE46" s="5">
        <v>58</v>
      </c>
      <c r="AF46" s="5">
        <v>49</v>
      </c>
      <c r="AG46" s="14">
        <f t="shared" si="345"/>
        <v>1864</v>
      </c>
      <c r="AH46" s="8">
        <f t="shared" si="346"/>
        <v>60.12903225806452</v>
      </c>
      <c r="AI46" s="17">
        <f t="shared" si="347"/>
        <v>81</v>
      </c>
      <c r="AJ46" s="20">
        <f t="shared" si="348"/>
        <v>38</v>
      </c>
      <c r="AK46" s="501">
        <v>1923</v>
      </c>
      <c r="AL46" s="28" t="str">
        <f t="shared" si="158"/>
        <v/>
      </c>
      <c r="AM46" s="28" t="str">
        <f t="shared" si="159"/>
        <v/>
      </c>
      <c r="AN46" s="28" t="str">
        <f t="shared" si="160"/>
        <v/>
      </c>
      <c r="AO46" s="28" t="str">
        <f t="shared" si="161"/>
        <v/>
      </c>
      <c r="AP46" s="28" t="str">
        <f t="shared" si="162"/>
        <v/>
      </c>
      <c r="AQ46" s="28" t="str">
        <f t="shared" si="163"/>
        <v/>
      </c>
      <c r="AR46" s="28" t="str">
        <f t="shared" si="164"/>
        <v/>
      </c>
      <c r="AS46" s="28" t="str">
        <f t="shared" si="165"/>
        <v/>
      </c>
      <c r="AT46" s="28" t="str">
        <f t="shared" si="166"/>
        <v/>
      </c>
      <c r="AU46" s="28" t="str">
        <f t="shared" si="167"/>
        <v/>
      </c>
      <c r="AV46" s="28" t="str">
        <f t="shared" si="168"/>
        <v/>
      </c>
      <c r="AW46" s="28" t="str">
        <f t="shared" si="169"/>
        <v/>
      </c>
      <c r="AX46" s="28" t="str">
        <f t="shared" si="170"/>
        <v/>
      </c>
      <c r="AY46" s="28" t="str">
        <f t="shared" si="171"/>
        <v/>
      </c>
      <c r="AZ46" s="28" t="str">
        <f t="shared" si="172"/>
        <v/>
      </c>
      <c r="BA46" s="28" t="str">
        <f t="shared" si="173"/>
        <v/>
      </c>
      <c r="BB46" s="28" t="str">
        <f t="shared" si="174"/>
        <v/>
      </c>
      <c r="BC46" s="28" t="str">
        <f t="shared" si="175"/>
        <v/>
      </c>
      <c r="BD46" s="28" t="str">
        <f t="shared" si="176"/>
        <v/>
      </c>
      <c r="BE46" s="28" t="str">
        <f t="shared" si="177"/>
        <v/>
      </c>
      <c r="BF46" s="28" t="str">
        <f t="shared" si="178"/>
        <v/>
      </c>
      <c r="BG46" s="28" t="str">
        <f t="shared" si="179"/>
        <v/>
      </c>
      <c r="BH46" s="28" t="str">
        <f t="shared" si="180"/>
        <v/>
      </c>
      <c r="BI46" s="28" t="str">
        <f t="shared" si="181"/>
        <v/>
      </c>
      <c r="BJ46" s="28" t="str">
        <f t="shared" si="182"/>
        <v/>
      </c>
      <c r="BK46" s="28" t="str">
        <f t="shared" si="183"/>
        <v/>
      </c>
      <c r="BL46" s="28" t="str">
        <f t="shared" si="184"/>
        <v/>
      </c>
      <c r="BM46" s="28" t="str">
        <f t="shared" si="185"/>
        <v/>
      </c>
      <c r="BN46" s="28" t="str">
        <f t="shared" si="186"/>
        <v/>
      </c>
      <c r="BO46" s="28" t="str">
        <f t="shared" si="187"/>
        <v/>
      </c>
      <c r="BP46" s="28" t="str">
        <f t="shared" si="188"/>
        <v/>
      </c>
      <c r="BQ46" s="28">
        <f t="shared" si="414"/>
        <v>0</v>
      </c>
      <c r="BR46" s="501">
        <v>1923</v>
      </c>
      <c r="BS46" s="17" t="str">
        <f t="shared" si="415"/>
        <v/>
      </c>
      <c r="BT46" s="17" t="str">
        <f t="shared" si="416"/>
        <v/>
      </c>
      <c r="BU46" s="17" t="str">
        <f t="shared" si="417"/>
        <v/>
      </c>
      <c r="BV46" s="17" t="str">
        <f t="shared" si="418"/>
        <v/>
      </c>
      <c r="BW46" s="17" t="str">
        <f t="shared" si="419"/>
        <v/>
      </c>
      <c r="BX46" s="17" t="str">
        <f t="shared" si="420"/>
        <v/>
      </c>
      <c r="BY46" s="17" t="str">
        <f t="shared" si="421"/>
        <v/>
      </c>
      <c r="BZ46" s="17" t="str">
        <f t="shared" si="422"/>
        <v/>
      </c>
      <c r="CA46" s="17" t="str">
        <f t="shared" si="423"/>
        <v/>
      </c>
      <c r="CB46" s="17" t="str">
        <f t="shared" si="424"/>
        <v/>
      </c>
      <c r="CC46" s="17" t="str">
        <f t="shared" si="425"/>
        <v/>
      </c>
      <c r="CD46" s="17" t="str">
        <f t="shared" si="426"/>
        <v/>
      </c>
      <c r="CE46" s="17" t="str">
        <f t="shared" si="427"/>
        <v/>
      </c>
      <c r="CF46" s="17" t="str">
        <f t="shared" si="428"/>
        <v/>
      </c>
      <c r="CG46" s="17" t="str">
        <f t="shared" si="429"/>
        <v/>
      </c>
      <c r="CH46" s="17" t="str">
        <f t="shared" si="430"/>
        <v/>
      </c>
      <c r="CI46" s="17" t="str">
        <f t="shared" si="431"/>
        <v/>
      </c>
      <c r="CJ46" s="17" t="str">
        <f t="shared" si="432"/>
        <v/>
      </c>
      <c r="CK46" s="17" t="str">
        <f t="shared" si="433"/>
        <v/>
      </c>
      <c r="CL46" s="17" t="str">
        <f t="shared" si="434"/>
        <v/>
      </c>
      <c r="CM46" s="17" t="str">
        <f t="shared" si="435"/>
        <v/>
      </c>
      <c r="CN46" s="17" t="str">
        <f t="shared" si="436"/>
        <v/>
      </c>
      <c r="CO46" s="17" t="str">
        <f t="shared" si="437"/>
        <v/>
      </c>
      <c r="CP46" s="17" t="str">
        <f t="shared" si="438"/>
        <v/>
      </c>
      <c r="CQ46" s="17" t="str">
        <f t="shared" si="439"/>
        <v/>
      </c>
      <c r="CR46" s="17" t="str">
        <f t="shared" si="440"/>
        <v/>
      </c>
      <c r="CS46" s="17" t="str">
        <f t="shared" si="441"/>
        <v/>
      </c>
      <c r="CT46" s="17" t="str">
        <f t="shared" si="442"/>
        <v/>
      </c>
      <c r="CU46" s="17" t="str">
        <f t="shared" si="443"/>
        <v/>
      </c>
      <c r="CV46" s="17" t="str">
        <f t="shared" si="444"/>
        <v/>
      </c>
      <c r="CW46" s="17" t="str">
        <f t="shared" si="445"/>
        <v/>
      </c>
      <c r="CX46" s="501">
        <v>1923</v>
      </c>
      <c r="CY46" s="28" t="str">
        <f t="shared" si="349"/>
        <v/>
      </c>
      <c r="CZ46" s="28" t="str">
        <f t="shared" si="350"/>
        <v/>
      </c>
      <c r="DA46" s="28">
        <f t="shared" si="351"/>
        <v>1</v>
      </c>
      <c r="DB46" s="28">
        <f t="shared" si="352"/>
        <v>1</v>
      </c>
      <c r="DC46" s="28" t="str">
        <f t="shared" si="353"/>
        <v/>
      </c>
      <c r="DD46" s="28" t="str">
        <f t="shared" si="354"/>
        <v/>
      </c>
      <c r="DE46" s="28" t="str">
        <f t="shared" si="355"/>
        <v/>
      </c>
      <c r="DF46" s="28" t="str">
        <f t="shared" si="356"/>
        <v/>
      </c>
      <c r="DG46" s="28" t="str">
        <f t="shared" si="357"/>
        <v/>
      </c>
      <c r="DH46" s="28" t="str">
        <f t="shared" si="358"/>
        <v/>
      </c>
      <c r="DI46" s="28" t="str">
        <f t="shared" si="359"/>
        <v/>
      </c>
      <c r="DJ46" s="28">
        <f t="shared" si="360"/>
        <v>1</v>
      </c>
      <c r="DK46" s="28">
        <f t="shared" si="361"/>
        <v>1</v>
      </c>
      <c r="DL46" s="28" t="str">
        <f t="shared" si="362"/>
        <v/>
      </c>
      <c r="DM46" s="28" t="str">
        <f t="shared" si="363"/>
        <v/>
      </c>
      <c r="DN46" s="28" t="str">
        <f t="shared" si="364"/>
        <v/>
      </c>
      <c r="DO46" s="28" t="str">
        <f t="shared" si="365"/>
        <v/>
      </c>
      <c r="DP46" s="28" t="str">
        <f t="shared" si="366"/>
        <v/>
      </c>
      <c r="DQ46" s="28" t="str">
        <f t="shared" si="367"/>
        <v/>
      </c>
      <c r="DR46" s="28" t="str">
        <f t="shared" si="368"/>
        <v/>
      </c>
      <c r="DS46" s="28" t="str">
        <f t="shared" si="369"/>
        <v/>
      </c>
      <c r="DT46" s="28">
        <f t="shared" si="370"/>
        <v>1</v>
      </c>
      <c r="DU46" s="28">
        <f t="shared" si="371"/>
        <v>1</v>
      </c>
      <c r="DV46" s="28" t="str">
        <f t="shared" si="372"/>
        <v/>
      </c>
      <c r="DW46" s="28" t="str">
        <f t="shared" si="373"/>
        <v/>
      </c>
      <c r="DX46" s="28">
        <f t="shared" si="374"/>
        <v>1</v>
      </c>
      <c r="DY46" s="28" t="str">
        <f t="shared" si="375"/>
        <v/>
      </c>
      <c r="DZ46" s="28" t="str">
        <f t="shared" si="376"/>
        <v/>
      </c>
      <c r="EA46" s="28" t="str">
        <f t="shared" si="377"/>
        <v/>
      </c>
      <c r="EB46" s="28" t="str">
        <f t="shared" si="378"/>
        <v/>
      </c>
      <c r="EC46" s="28" t="str">
        <f t="shared" si="379"/>
        <v/>
      </c>
      <c r="ED46" s="28">
        <f t="shared" si="380"/>
        <v>7</v>
      </c>
      <c r="EE46" s="501">
        <v>1923</v>
      </c>
      <c r="EF46" s="17" t="str">
        <f t="shared" si="250"/>
        <v/>
      </c>
      <c r="EG46" s="17" t="str">
        <f t="shared" si="251"/>
        <v/>
      </c>
      <c r="EH46" s="17" t="str">
        <f t="shared" si="252"/>
        <v/>
      </c>
      <c r="EI46" s="17" t="str">
        <f t="shared" si="253"/>
        <v/>
      </c>
      <c r="EJ46" s="17" t="str">
        <f t="shared" si="254"/>
        <v/>
      </c>
      <c r="EK46" s="17" t="str">
        <f t="shared" si="255"/>
        <v/>
      </c>
      <c r="EL46" s="17" t="str">
        <f t="shared" si="256"/>
        <v/>
      </c>
      <c r="EM46" s="17" t="str">
        <f t="shared" si="257"/>
        <v/>
      </c>
      <c r="EN46" s="17" t="str">
        <f t="shared" si="258"/>
        <v/>
      </c>
      <c r="EO46" s="17" t="str">
        <f t="shared" si="259"/>
        <v/>
      </c>
      <c r="EP46" s="17" t="str">
        <f t="shared" si="260"/>
        <v/>
      </c>
      <c r="EQ46" s="17" t="str">
        <f t="shared" si="261"/>
        <v/>
      </c>
      <c r="ER46" s="17" t="str">
        <f t="shared" si="262"/>
        <v/>
      </c>
      <c r="ES46" s="17" t="str">
        <f t="shared" si="263"/>
        <v/>
      </c>
      <c r="ET46" s="17" t="str">
        <f t="shared" si="264"/>
        <v/>
      </c>
      <c r="EU46" s="17" t="str">
        <f t="shared" si="265"/>
        <v/>
      </c>
      <c r="EV46" s="17" t="str">
        <f t="shared" si="266"/>
        <v/>
      </c>
      <c r="EW46" s="17" t="str">
        <f t="shared" si="267"/>
        <v/>
      </c>
      <c r="EX46" s="17" t="str">
        <f t="shared" si="268"/>
        <v/>
      </c>
      <c r="EY46" s="17" t="str">
        <f t="shared" si="269"/>
        <v/>
      </c>
      <c r="EZ46" s="17" t="str">
        <f t="shared" si="270"/>
        <v/>
      </c>
      <c r="FA46" s="17" t="str">
        <f t="shared" si="271"/>
        <v/>
      </c>
      <c r="FB46" s="17" t="str">
        <f t="shared" si="272"/>
        <v/>
      </c>
      <c r="FC46" s="17" t="str">
        <f t="shared" si="273"/>
        <v/>
      </c>
      <c r="FD46" s="17" t="str">
        <f t="shared" si="274"/>
        <v/>
      </c>
      <c r="FE46" s="17" t="str">
        <f t="shared" si="275"/>
        <v/>
      </c>
      <c r="FF46" s="17" t="str">
        <f t="shared" si="276"/>
        <v/>
      </c>
      <c r="FG46" s="17" t="str">
        <f t="shared" si="277"/>
        <v/>
      </c>
      <c r="FH46" s="17" t="str">
        <f t="shared" si="278"/>
        <v/>
      </c>
      <c r="FI46" s="17" t="str">
        <f t="shared" si="279"/>
        <v/>
      </c>
      <c r="FJ46" s="17" t="str">
        <f t="shared" si="280"/>
        <v/>
      </c>
      <c r="FK46" s="310">
        <f t="shared" si="413"/>
        <v>0</v>
      </c>
      <c r="FL46" s="501">
        <v>1923</v>
      </c>
      <c r="FM46" s="17" t="str">
        <f t="shared" si="446"/>
        <v/>
      </c>
      <c r="FN46" s="17" t="str">
        <f t="shared" si="447"/>
        <v/>
      </c>
      <c r="FO46" s="17" t="str">
        <f t="shared" si="448"/>
        <v/>
      </c>
      <c r="FP46" s="17" t="str">
        <f t="shared" si="449"/>
        <v/>
      </c>
      <c r="FQ46" s="17" t="str">
        <f t="shared" si="450"/>
        <v/>
      </c>
      <c r="FR46" s="17" t="str">
        <f t="shared" si="451"/>
        <v/>
      </c>
      <c r="FS46" s="17" t="str">
        <f t="shared" si="452"/>
        <v/>
      </c>
      <c r="FT46" s="17" t="str">
        <f t="shared" si="453"/>
        <v/>
      </c>
      <c r="FU46" s="17" t="str">
        <f t="shared" si="454"/>
        <v/>
      </c>
      <c r="FV46" s="17" t="str">
        <f t="shared" si="455"/>
        <v/>
      </c>
      <c r="FW46" s="17" t="str">
        <f t="shared" si="456"/>
        <v/>
      </c>
      <c r="FX46" s="17" t="str">
        <f t="shared" si="457"/>
        <v/>
      </c>
      <c r="FY46" s="17" t="str">
        <f t="shared" si="458"/>
        <v/>
      </c>
      <c r="FZ46" s="17" t="str">
        <f t="shared" si="459"/>
        <v/>
      </c>
      <c r="GA46" s="17" t="str">
        <f t="shared" si="460"/>
        <v/>
      </c>
      <c r="GB46" s="17" t="str">
        <f t="shared" si="461"/>
        <v/>
      </c>
      <c r="GC46" s="17" t="str">
        <f t="shared" si="462"/>
        <v/>
      </c>
      <c r="GD46" s="17" t="str">
        <f t="shared" si="463"/>
        <v/>
      </c>
      <c r="GE46" s="17" t="str">
        <f t="shared" si="464"/>
        <v/>
      </c>
      <c r="GF46" s="17" t="str">
        <f t="shared" si="465"/>
        <v/>
      </c>
      <c r="GG46" s="17" t="str">
        <f t="shared" si="466"/>
        <v/>
      </c>
      <c r="GH46" s="17" t="str">
        <f t="shared" si="467"/>
        <v/>
      </c>
      <c r="GI46" s="17" t="str">
        <f t="shared" si="468"/>
        <v/>
      </c>
      <c r="GJ46" s="17" t="str">
        <f t="shared" si="469"/>
        <v/>
      </c>
      <c r="GK46" s="17" t="str">
        <f t="shared" si="470"/>
        <v/>
      </c>
      <c r="GL46" s="17" t="str">
        <f t="shared" si="471"/>
        <v/>
      </c>
      <c r="GM46" s="17" t="str">
        <f t="shared" si="472"/>
        <v/>
      </c>
      <c r="GN46" s="17" t="str">
        <f t="shared" si="473"/>
        <v/>
      </c>
      <c r="GO46" s="17" t="str">
        <f t="shared" si="474"/>
        <v/>
      </c>
      <c r="GP46" s="17" t="str">
        <f t="shared" si="475"/>
        <v/>
      </c>
      <c r="GQ46" s="17" t="str">
        <f t="shared" si="476"/>
        <v/>
      </c>
      <c r="GS46" s="501">
        <v>1923</v>
      </c>
      <c r="GT46" s="28" t="str">
        <f t="shared" si="381"/>
        <v/>
      </c>
      <c r="GU46" s="28" t="str">
        <f t="shared" si="382"/>
        <v/>
      </c>
      <c r="GV46" s="28" t="str">
        <f t="shared" si="383"/>
        <v/>
      </c>
      <c r="GW46" s="28" t="str">
        <f t="shared" si="384"/>
        <v/>
      </c>
      <c r="GX46" s="28" t="str">
        <f t="shared" si="385"/>
        <v/>
      </c>
      <c r="GY46" s="28" t="str">
        <f t="shared" si="386"/>
        <v/>
      </c>
      <c r="GZ46" s="28" t="str">
        <f t="shared" si="387"/>
        <v/>
      </c>
      <c r="HA46" s="28" t="str">
        <f t="shared" si="388"/>
        <v/>
      </c>
      <c r="HB46" s="28" t="str">
        <f t="shared" si="389"/>
        <v/>
      </c>
      <c r="HC46" s="28" t="str">
        <f t="shared" si="390"/>
        <v/>
      </c>
      <c r="HD46" s="28" t="str">
        <f t="shared" si="391"/>
        <v/>
      </c>
      <c r="HE46" s="28">
        <f t="shared" si="392"/>
        <v>1</v>
      </c>
      <c r="HF46" s="28" t="str">
        <f t="shared" si="393"/>
        <v/>
      </c>
      <c r="HG46" s="28" t="str">
        <f t="shared" si="394"/>
        <v/>
      </c>
      <c r="HH46" s="28" t="str">
        <f t="shared" si="395"/>
        <v/>
      </c>
      <c r="HI46" s="28" t="str">
        <f t="shared" si="396"/>
        <v/>
      </c>
      <c r="HJ46" s="28" t="str">
        <f t="shared" si="397"/>
        <v/>
      </c>
      <c r="HK46" s="28" t="str">
        <f t="shared" si="398"/>
        <v/>
      </c>
      <c r="HL46" s="28" t="str">
        <f t="shared" si="399"/>
        <v/>
      </c>
      <c r="HM46" s="28" t="str">
        <f t="shared" si="400"/>
        <v/>
      </c>
      <c r="HN46" s="28" t="str">
        <f t="shared" si="401"/>
        <v/>
      </c>
      <c r="HO46" s="28" t="str">
        <f t="shared" si="402"/>
        <v/>
      </c>
      <c r="HP46" s="28">
        <f t="shared" si="403"/>
        <v>1</v>
      </c>
      <c r="HQ46" s="28" t="str">
        <f t="shared" si="404"/>
        <v/>
      </c>
      <c r="HR46" s="28" t="str">
        <f t="shared" si="405"/>
        <v/>
      </c>
      <c r="HS46" s="28" t="str">
        <f t="shared" si="406"/>
        <v/>
      </c>
      <c r="HT46" s="28" t="str">
        <f t="shared" si="407"/>
        <v/>
      </c>
      <c r="HU46" s="28" t="str">
        <f t="shared" si="408"/>
        <v/>
      </c>
      <c r="HV46" s="28" t="str">
        <f t="shared" si="409"/>
        <v/>
      </c>
      <c r="HW46" s="28" t="str">
        <f t="shared" si="410"/>
        <v/>
      </c>
      <c r="HX46" s="28" t="str">
        <f t="shared" si="411"/>
        <v/>
      </c>
      <c r="HY46" s="28">
        <f t="shared" si="412"/>
        <v>2</v>
      </c>
      <c r="HZ46" s="501">
        <v>1923</v>
      </c>
    </row>
    <row r="47" spans="1:234">
      <c r="A47" s="3">
        <v>1924</v>
      </c>
      <c r="B47" s="5">
        <v>66</v>
      </c>
      <c r="C47" s="5">
        <v>53</v>
      </c>
      <c r="D47" s="5">
        <v>60</v>
      </c>
      <c r="E47" s="5">
        <v>69</v>
      </c>
      <c r="F47" s="5">
        <v>58</v>
      </c>
      <c r="G47" s="143">
        <v>51</v>
      </c>
      <c r="H47" s="5">
        <v>56</v>
      </c>
      <c r="I47" s="5">
        <v>51</v>
      </c>
      <c r="J47" s="5">
        <v>49</v>
      </c>
      <c r="K47" s="5">
        <v>38</v>
      </c>
      <c r="L47" s="143">
        <v>37</v>
      </c>
      <c r="M47" s="5">
        <v>50</v>
      </c>
      <c r="N47" s="5">
        <v>48</v>
      </c>
      <c r="O47" s="5">
        <v>41</v>
      </c>
      <c r="P47" s="5">
        <v>42</v>
      </c>
      <c r="Q47" s="143">
        <v>50</v>
      </c>
      <c r="R47" s="5">
        <v>58</v>
      </c>
      <c r="S47" s="5">
        <v>57</v>
      </c>
      <c r="T47" s="5">
        <v>58</v>
      </c>
      <c r="U47" s="5">
        <v>47</v>
      </c>
      <c r="V47" s="143">
        <v>37</v>
      </c>
      <c r="W47" s="5">
        <v>48</v>
      </c>
      <c r="X47" s="5">
        <v>53</v>
      </c>
      <c r="Y47" s="5">
        <v>61</v>
      </c>
      <c r="Z47" s="5">
        <v>56</v>
      </c>
      <c r="AA47" s="143">
        <v>63</v>
      </c>
      <c r="AB47" s="5">
        <v>60</v>
      </c>
      <c r="AC47" s="5">
        <v>75</v>
      </c>
      <c r="AD47" s="5">
        <v>75</v>
      </c>
      <c r="AE47" s="5">
        <v>75</v>
      </c>
      <c r="AF47" s="5">
        <v>60</v>
      </c>
      <c r="AG47" s="14">
        <f t="shared" si="345"/>
        <v>1702</v>
      </c>
      <c r="AH47" s="8">
        <f t="shared" si="346"/>
        <v>54.903225806451616</v>
      </c>
      <c r="AI47" s="17">
        <f t="shared" si="347"/>
        <v>75</v>
      </c>
      <c r="AJ47" s="20">
        <f t="shared" si="348"/>
        <v>37</v>
      </c>
      <c r="AK47" s="501">
        <v>1924</v>
      </c>
      <c r="AL47" s="28" t="str">
        <f t="shared" si="158"/>
        <v/>
      </c>
      <c r="AM47" s="28" t="str">
        <f t="shared" si="159"/>
        <v/>
      </c>
      <c r="AN47" s="28" t="str">
        <f t="shared" si="160"/>
        <v/>
      </c>
      <c r="AO47" s="28" t="str">
        <f t="shared" si="161"/>
        <v/>
      </c>
      <c r="AP47" s="28" t="str">
        <f t="shared" si="162"/>
        <v/>
      </c>
      <c r="AQ47" s="28" t="str">
        <f t="shared" si="163"/>
        <v/>
      </c>
      <c r="AR47" s="28" t="str">
        <f t="shared" si="164"/>
        <v/>
      </c>
      <c r="AS47" s="28" t="str">
        <f t="shared" si="165"/>
        <v/>
      </c>
      <c r="AT47" s="28" t="str">
        <f t="shared" si="166"/>
        <v/>
      </c>
      <c r="AU47" s="28" t="str">
        <f t="shared" si="167"/>
        <v/>
      </c>
      <c r="AV47" s="28" t="str">
        <f t="shared" si="168"/>
        <v/>
      </c>
      <c r="AW47" s="28" t="str">
        <f t="shared" si="169"/>
        <v/>
      </c>
      <c r="AX47" s="28" t="str">
        <f t="shared" si="170"/>
        <v/>
      </c>
      <c r="AY47" s="28" t="str">
        <f t="shared" si="171"/>
        <v/>
      </c>
      <c r="AZ47" s="28" t="str">
        <f t="shared" si="172"/>
        <v/>
      </c>
      <c r="BA47" s="28" t="str">
        <f t="shared" si="173"/>
        <v/>
      </c>
      <c r="BB47" s="28" t="str">
        <f t="shared" si="174"/>
        <v/>
      </c>
      <c r="BC47" s="28" t="str">
        <f t="shared" si="175"/>
        <v/>
      </c>
      <c r="BD47" s="28" t="str">
        <f t="shared" si="176"/>
        <v/>
      </c>
      <c r="BE47" s="28" t="str">
        <f t="shared" si="177"/>
        <v/>
      </c>
      <c r="BF47" s="28" t="str">
        <f t="shared" si="178"/>
        <v/>
      </c>
      <c r="BG47" s="28" t="str">
        <f t="shared" si="179"/>
        <v/>
      </c>
      <c r="BH47" s="28" t="str">
        <f t="shared" si="180"/>
        <v/>
      </c>
      <c r="BI47" s="28" t="str">
        <f t="shared" si="181"/>
        <v/>
      </c>
      <c r="BJ47" s="28" t="str">
        <f t="shared" si="182"/>
        <v/>
      </c>
      <c r="BK47" s="28" t="str">
        <f t="shared" si="183"/>
        <v/>
      </c>
      <c r="BL47" s="28" t="str">
        <f t="shared" si="184"/>
        <v/>
      </c>
      <c r="BM47" s="28" t="str">
        <f t="shared" si="185"/>
        <v/>
      </c>
      <c r="BN47" s="28" t="str">
        <f t="shared" si="186"/>
        <v/>
      </c>
      <c r="BO47" s="28" t="str">
        <f t="shared" si="187"/>
        <v/>
      </c>
      <c r="BP47" s="28" t="str">
        <f t="shared" si="188"/>
        <v/>
      </c>
      <c r="BQ47" s="28">
        <f t="shared" si="414"/>
        <v>0</v>
      </c>
      <c r="BR47" s="501">
        <v>1924</v>
      </c>
      <c r="BS47" s="17" t="str">
        <f t="shared" si="415"/>
        <v/>
      </c>
      <c r="BT47" s="17" t="str">
        <f t="shared" si="416"/>
        <v/>
      </c>
      <c r="BU47" s="17" t="str">
        <f t="shared" si="417"/>
        <v/>
      </c>
      <c r="BV47" s="17" t="str">
        <f t="shared" si="418"/>
        <v/>
      </c>
      <c r="BW47" s="17" t="str">
        <f t="shared" si="419"/>
        <v/>
      </c>
      <c r="BX47" s="17" t="str">
        <f t="shared" si="420"/>
        <v/>
      </c>
      <c r="BY47" s="17" t="str">
        <f t="shared" si="421"/>
        <v/>
      </c>
      <c r="BZ47" s="17" t="str">
        <f t="shared" si="422"/>
        <v/>
      </c>
      <c r="CA47" s="17" t="str">
        <f t="shared" si="423"/>
        <v/>
      </c>
      <c r="CB47" s="17" t="str">
        <f t="shared" si="424"/>
        <v/>
      </c>
      <c r="CC47" s="17" t="str">
        <f t="shared" si="425"/>
        <v/>
      </c>
      <c r="CD47" s="17" t="str">
        <f t="shared" si="426"/>
        <v/>
      </c>
      <c r="CE47" s="17" t="str">
        <f t="shared" si="427"/>
        <v/>
      </c>
      <c r="CF47" s="17" t="str">
        <f t="shared" si="428"/>
        <v/>
      </c>
      <c r="CG47" s="17" t="str">
        <f t="shared" si="429"/>
        <v/>
      </c>
      <c r="CH47" s="17" t="str">
        <f t="shared" si="430"/>
        <v/>
      </c>
      <c r="CI47" s="17" t="str">
        <f t="shared" si="431"/>
        <v/>
      </c>
      <c r="CJ47" s="17" t="str">
        <f t="shared" si="432"/>
        <v/>
      </c>
      <c r="CK47" s="17" t="str">
        <f t="shared" si="433"/>
        <v/>
      </c>
      <c r="CL47" s="17" t="str">
        <f t="shared" si="434"/>
        <v/>
      </c>
      <c r="CM47" s="17" t="str">
        <f t="shared" si="435"/>
        <v/>
      </c>
      <c r="CN47" s="17" t="str">
        <f t="shared" si="436"/>
        <v/>
      </c>
      <c r="CO47" s="17" t="str">
        <f t="shared" si="437"/>
        <v/>
      </c>
      <c r="CP47" s="17" t="str">
        <f t="shared" si="438"/>
        <v/>
      </c>
      <c r="CQ47" s="17" t="str">
        <f t="shared" si="439"/>
        <v/>
      </c>
      <c r="CR47" s="17" t="str">
        <f t="shared" si="440"/>
        <v/>
      </c>
      <c r="CS47" s="17" t="str">
        <f t="shared" si="441"/>
        <v/>
      </c>
      <c r="CT47" s="17" t="str">
        <f t="shared" si="442"/>
        <v/>
      </c>
      <c r="CU47" s="17" t="str">
        <f t="shared" si="443"/>
        <v/>
      </c>
      <c r="CV47" s="17" t="str">
        <f t="shared" si="444"/>
        <v/>
      </c>
      <c r="CW47" s="17" t="str">
        <f t="shared" si="445"/>
        <v/>
      </c>
      <c r="CX47" s="501">
        <v>1924</v>
      </c>
      <c r="CY47" s="28" t="str">
        <f t="shared" si="349"/>
        <v/>
      </c>
      <c r="CZ47" s="28" t="str">
        <f t="shared" si="350"/>
        <v/>
      </c>
      <c r="DA47" s="28" t="str">
        <f t="shared" si="351"/>
        <v/>
      </c>
      <c r="DB47" s="28" t="str">
        <f t="shared" si="352"/>
        <v/>
      </c>
      <c r="DC47" s="28" t="str">
        <f t="shared" si="353"/>
        <v/>
      </c>
      <c r="DD47" s="28" t="str">
        <f t="shared" si="354"/>
        <v/>
      </c>
      <c r="DE47" s="28" t="str">
        <f t="shared" si="355"/>
        <v/>
      </c>
      <c r="DF47" s="28" t="str">
        <f t="shared" si="356"/>
        <v/>
      </c>
      <c r="DG47" s="28" t="str">
        <f t="shared" si="357"/>
        <v/>
      </c>
      <c r="DH47" s="28" t="str">
        <f t="shared" si="358"/>
        <v/>
      </c>
      <c r="DI47" s="28" t="str">
        <f t="shared" si="359"/>
        <v/>
      </c>
      <c r="DJ47" s="28" t="str">
        <f t="shared" si="360"/>
        <v/>
      </c>
      <c r="DK47" s="28" t="str">
        <f t="shared" si="361"/>
        <v/>
      </c>
      <c r="DL47" s="28" t="str">
        <f t="shared" si="362"/>
        <v/>
      </c>
      <c r="DM47" s="28" t="str">
        <f t="shared" si="363"/>
        <v/>
      </c>
      <c r="DN47" s="28" t="str">
        <f t="shared" si="364"/>
        <v/>
      </c>
      <c r="DO47" s="28" t="str">
        <f t="shared" si="365"/>
        <v/>
      </c>
      <c r="DP47" s="28" t="str">
        <f t="shared" si="366"/>
        <v/>
      </c>
      <c r="DQ47" s="28" t="str">
        <f t="shared" si="367"/>
        <v/>
      </c>
      <c r="DR47" s="28" t="str">
        <f t="shared" si="368"/>
        <v/>
      </c>
      <c r="DS47" s="28" t="str">
        <f t="shared" si="369"/>
        <v/>
      </c>
      <c r="DT47" s="28" t="str">
        <f t="shared" si="370"/>
        <v/>
      </c>
      <c r="DU47" s="28" t="str">
        <f t="shared" si="371"/>
        <v/>
      </c>
      <c r="DV47" s="28" t="str">
        <f t="shared" si="372"/>
        <v/>
      </c>
      <c r="DW47" s="28" t="str">
        <f t="shared" si="373"/>
        <v/>
      </c>
      <c r="DX47" s="28" t="str">
        <f t="shared" si="374"/>
        <v/>
      </c>
      <c r="DY47" s="28" t="str">
        <f t="shared" si="375"/>
        <v/>
      </c>
      <c r="DZ47" s="28">
        <f t="shared" si="376"/>
        <v>1</v>
      </c>
      <c r="EA47" s="28">
        <f t="shared" si="377"/>
        <v>1</v>
      </c>
      <c r="EB47" s="28">
        <f t="shared" si="378"/>
        <v>1</v>
      </c>
      <c r="EC47" s="28" t="str">
        <f t="shared" si="379"/>
        <v/>
      </c>
      <c r="ED47" s="28">
        <f t="shared" si="380"/>
        <v>3</v>
      </c>
      <c r="EE47" s="501">
        <v>1924</v>
      </c>
      <c r="EF47" s="17" t="str">
        <f t="shared" si="250"/>
        <v/>
      </c>
      <c r="EG47" s="17" t="str">
        <f t="shared" si="251"/>
        <v/>
      </c>
      <c r="EH47" s="17" t="str">
        <f t="shared" si="252"/>
        <v/>
      </c>
      <c r="EI47" s="17" t="str">
        <f t="shared" si="253"/>
        <v/>
      </c>
      <c r="EJ47" s="17" t="str">
        <f t="shared" si="254"/>
        <v/>
      </c>
      <c r="EK47" s="17" t="str">
        <f t="shared" si="255"/>
        <v/>
      </c>
      <c r="EL47" s="17" t="str">
        <f t="shared" si="256"/>
        <v/>
      </c>
      <c r="EM47" s="17" t="str">
        <f t="shared" si="257"/>
        <v/>
      </c>
      <c r="EN47" s="17" t="str">
        <f t="shared" si="258"/>
        <v/>
      </c>
      <c r="EO47" s="17" t="str">
        <f t="shared" si="259"/>
        <v/>
      </c>
      <c r="EP47" s="17" t="str">
        <f t="shared" si="260"/>
        <v/>
      </c>
      <c r="EQ47" s="17" t="str">
        <f t="shared" si="261"/>
        <v/>
      </c>
      <c r="ER47" s="17" t="str">
        <f t="shared" si="262"/>
        <v/>
      </c>
      <c r="ES47" s="17" t="str">
        <f t="shared" si="263"/>
        <v/>
      </c>
      <c r="ET47" s="17" t="str">
        <f t="shared" si="264"/>
        <v/>
      </c>
      <c r="EU47" s="17" t="str">
        <f t="shared" si="265"/>
        <v/>
      </c>
      <c r="EV47" s="17" t="str">
        <f t="shared" si="266"/>
        <v/>
      </c>
      <c r="EW47" s="17" t="str">
        <f t="shared" si="267"/>
        <v/>
      </c>
      <c r="EX47" s="17" t="str">
        <f t="shared" si="268"/>
        <v/>
      </c>
      <c r="EY47" s="17" t="str">
        <f t="shared" si="269"/>
        <v/>
      </c>
      <c r="EZ47" s="17" t="str">
        <f t="shared" si="270"/>
        <v/>
      </c>
      <c r="FA47" s="17" t="str">
        <f t="shared" si="271"/>
        <v/>
      </c>
      <c r="FB47" s="17" t="str">
        <f t="shared" si="272"/>
        <v/>
      </c>
      <c r="FC47" s="17" t="str">
        <f t="shared" si="273"/>
        <v/>
      </c>
      <c r="FD47" s="17" t="str">
        <f t="shared" si="274"/>
        <v/>
      </c>
      <c r="FE47" s="17" t="str">
        <f t="shared" si="275"/>
        <v/>
      </c>
      <c r="FF47" s="17" t="str">
        <f t="shared" si="276"/>
        <v/>
      </c>
      <c r="FG47" s="17" t="str">
        <f t="shared" si="277"/>
        <v/>
      </c>
      <c r="FH47" s="17" t="str">
        <f t="shared" si="278"/>
        <v/>
      </c>
      <c r="FI47" s="17" t="str">
        <f t="shared" si="279"/>
        <v/>
      </c>
      <c r="FJ47" s="17" t="str">
        <f t="shared" si="280"/>
        <v/>
      </c>
      <c r="FK47" s="310">
        <f t="shared" si="413"/>
        <v>0</v>
      </c>
      <c r="FL47" s="501">
        <v>1924</v>
      </c>
      <c r="FM47" s="17" t="str">
        <f t="shared" si="446"/>
        <v/>
      </c>
      <c r="FN47" s="17" t="str">
        <f t="shared" si="447"/>
        <v/>
      </c>
      <c r="FO47" s="17" t="str">
        <f t="shared" si="448"/>
        <v/>
      </c>
      <c r="FP47" s="17" t="str">
        <f t="shared" si="449"/>
        <v/>
      </c>
      <c r="FQ47" s="17" t="str">
        <f t="shared" si="450"/>
        <v/>
      </c>
      <c r="FR47" s="17" t="str">
        <f t="shared" si="451"/>
        <v/>
      </c>
      <c r="FS47" s="17" t="str">
        <f t="shared" si="452"/>
        <v/>
      </c>
      <c r="FT47" s="17" t="str">
        <f t="shared" si="453"/>
        <v/>
      </c>
      <c r="FU47" s="17" t="str">
        <f t="shared" si="454"/>
        <v/>
      </c>
      <c r="FV47" s="17" t="str">
        <f t="shared" si="455"/>
        <v/>
      </c>
      <c r="FW47" s="17" t="str">
        <f t="shared" si="456"/>
        <v/>
      </c>
      <c r="FX47" s="17" t="str">
        <f t="shared" si="457"/>
        <v/>
      </c>
      <c r="FY47" s="17" t="str">
        <f t="shared" si="458"/>
        <v/>
      </c>
      <c r="FZ47" s="17" t="str">
        <f t="shared" si="459"/>
        <v/>
      </c>
      <c r="GA47" s="17" t="str">
        <f t="shared" si="460"/>
        <v/>
      </c>
      <c r="GB47" s="17" t="str">
        <f t="shared" si="461"/>
        <v/>
      </c>
      <c r="GC47" s="17" t="str">
        <f t="shared" si="462"/>
        <v/>
      </c>
      <c r="GD47" s="17" t="str">
        <f t="shared" si="463"/>
        <v/>
      </c>
      <c r="GE47" s="17" t="str">
        <f t="shared" si="464"/>
        <v/>
      </c>
      <c r="GF47" s="17" t="str">
        <f t="shared" si="465"/>
        <v/>
      </c>
      <c r="GG47" s="17" t="str">
        <f t="shared" si="466"/>
        <v/>
      </c>
      <c r="GH47" s="17" t="str">
        <f t="shared" si="467"/>
        <v/>
      </c>
      <c r="GI47" s="17" t="str">
        <f t="shared" si="468"/>
        <v/>
      </c>
      <c r="GJ47" s="17" t="str">
        <f t="shared" si="469"/>
        <v/>
      </c>
      <c r="GK47" s="17" t="str">
        <f t="shared" si="470"/>
        <v/>
      </c>
      <c r="GL47" s="17" t="str">
        <f t="shared" si="471"/>
        <v/>
      </c>
      <c r="GM47" s="17" t="str">
        <f t="shared" si="472"/>
        <v/>
      </c>
      <c r="GN47" s="17" t="str">
        <f t="shared" si="473"/>
        <v/>
      </c>
      <c r="GO47" s="17" t="str">
        <f t="shared" si="474"/>
        <v/>
      </c>
      <c r="GP47" s="17" t="str">
        <f t="shared" si="475"/>
        <v/>
      </c>
      <c r="GQ47" s="17" t="str">
        <f t="shared" si="476"/>
        <v/>
      </c>
      <c r="GS47" s="501">
        <v>1924</v>
      </c>
      <c r="GT47" s="28" t="str">
        <f t="shared" si="381"/>
        <v/>
      </c>
      <c r="GU47" s="28" t="str">
        <f t="shared" si="382"/>
        <v/>
      </c>
      <c r="GV47" s="28" t="str">
        <f t="shared" si="383"/>
        <v/>
      </c>
      <c r="GW47" s="28" t="str">
        <f t="shared" si="384"/>
        <v/>
      </c>
      <c r="GX47" s="28" t="str">
        <f t="shared" si="385"/>
        <v/>
      </c>
      <c r="GY47" s="28" t="str">
        <f t="shared" si="386"/>
        <v/>
      </c>
      <c r="GZ47" s="28" t="str">
        <f t="shared" si="387"/>
        <v/>
      </c>
      <c r="HA47" s="28" t="str">
        <f t="shared" si="388"/>
        <v/>
      </c>
      <c r="HB47" s="28" t="str">
        <f t="shared" si="389"/>
        <v/>
      </c>
      <c r="HC47" s="28" t="str">
        <f t="shared" si="390"/>
        <v/>
      </c>
      <c r="HD47" s="28" t="str">
        <f t="shared" si="391"/>
        <v/>
      </c>
      <c r="HE47" s="28" t="str">
        <f t="shared" si="392"/>
        <v/>
      </c>
      <c r="HF47" s="28" t="str">
        <f t="shared" si="393"/>
        <v/>
      </c>
      <c r="HG47" s="28" t="str">
        <f t="shared" si="394"/>
        <v/>
      </c>
      <c r="HH47" s="28" t="str">
        <f t="shared" si="395"/>
        <v/>
      </c>
      <c r="HI47" s="28" t="str">
        <f t="shared" si="396"/>
        <v/>
      </c>
      <c r="HJ47" s="28" t="str">
        <f t="shared" si="397"/>
        <v/>
      </c>
      <c r="HK47" s="28" t="str">
        <f t="shared" si="398"/>
        <v/>
      </c>
      <c r="HL47" s="28" t="str">
        <f t="shared" si="399"/>
        <v/>
      </c>
      <c r="HM47" s="28" t="str">
        <f t="shared" si="400"/>
        <v/>
      </c>
      <c r="HN47" s="28" t="str">
        <f t="shared" si="401"/>
        <v/>
      </c>
      <c r="HO47" s="28" t="str">
        <f t="shared" si="402"/>
        <v/>
      </c>
      <c r="HP47" s="28" t="str">
        <f t="shared" si="403"/>
        <v/>
      </c>
      <c r="HQ47" s="28" t="str">
        <f t="shared" si="404"/>
        <v/>
      </c>
      <c r="HR47" s="28" t="str">
        <f t="shared" si="405"/>
        <v/>
      </c>
      <c r="HS47" s="28" t="str">
        <f t="shared" si="406"/>
        <v/>
      </c>
      <c r="HT47" s="28" t="str">
        <f t="shared" si="407"/>
        <v/>
      </c>
      <c r="HU47" s="28" t="str">
        <f t="shared" si="408"/>
        <v/>
      </c>
      <c r="HV47" s="28" t="str">
        <f t="shared" si="409"/>
        <v/>
      </c>
      <c r="HW47" s="28" t="str">
        <f t="shared" si="410"/>
        <v/>
      </c>
      <c r="HX47" s="28" t="str">
        <f t="shared" si="411"/>
        <v/>
      </c>
      <c r="HY47" s="28">
        <f t="shared" si="412"/>
        <v>0</v>
      </c>
      <c r="HZ47" s="501">
        <v>1924</v>
      </c>
    </row>
    <row r="48" spans="1:234">
      <c r="A48" s="3">
        <v>1925</v>
      </c>
      <c r="B48" s="5">
        <v>47</v>
      </c>
      <c r="C48" s="5">
        <v>45</v>
      </c>
      <c r="D48" s="5">
        <v>34</v>
      </c>
      <c r="E48" s="5">
        <v>56</v>
      </c>
      <c r="F48" s="5">
        <v>43</v>
      </c>
      <c r="G48" s="143">
        <v>59</v>
      </c>
      <c r="H48" s="5">
        <v>68</v>
      </c>
      <c r="I48" s="5">
        <v>75</v>
      </c>
      <c r="J48" s="5">
        <v>60</v>
      </c>
      <c r="K48" s="5">
        <v>61</v>
      </c>
      <c r="L48" s="143">
        <v>80</v>
      </c>
      <c r="M48" s="5">
        <v>65</v>
      </c>
      <c r="N48" s="5">
        <v>48</v>
      </c>
      <c r="O48" s="5">
        <v>77</v>
      </c>
      <c r="P48" s="5">
        <v>59</v>
      </c>
      <c r="Q48" s="143">
        <v>54</v>
      </c>
      <c r="R48" s="5">
        <v>60</v>
      </c>
      <c r="S48" s="5">
        <v>64</v>
      </c>
      <c r="T48" s="5">
        <v>75</v>
      </c>
      <c r="U48" s="5">
        <v>61</v>
      </c>
      <c r="V48" s="143">
        <v>66</v>
      </c>
      <c r="W48" s="5">
        <v>63</v>
      </c>
      <c r="X48" s="5">
        <v>55</v>
      </c>
      <c r="Y48" s="5">
        <v>62</v>
      </c>
      <c r="Z48" s="5">
        <v>77</v>
      </c>
      <c r="AA48" s="143">
        <v>74</v>
      </c>
      <c r="AB48" s="5">
        <v>66</v>
      </c>
      <c r="AC48" s="5">
        <v>51</v>
      </c>
      <c r="AD48" s="5">
        <v>48</v>
      </c>
      <c r="AE48" s="5">
        <v>51</v>
      </c>
      <c r="AF48" s="5">
        <v>50</v>
      </c>
      <c r="AG48" s="14">
        <f t="shared" si="345"/>
        <v>1854</v>
      </c>
      <c r="AH48" s="8">
        <f t="shared" si="346"/>
        <v>59.806451612903224</v>
      </c>
      <c r="AI48" s="17">
        <f t="shared" si="347"/>
        <v>80</v>
      </c>
      <c r="AJ48" s="20">
        <f t="shared" si="348"/>
        <v>34</v>
      </c>
      <c r="AK48" s="501">
        <v>1925</v>
      </c>
      <c r="AL48" s="28" t="str">
        <f t="shared" si="158"/>
        <v/>
      </c>
      <c r="AM48" s="28" t="str">
        <f t="shared" si="159"/>
        <v/>
      </c>
      <c r="AN48" s="28" t="str">
        <f t="shared" si="160"/>
        <v/>
      </c>
      <c r="AO48" s="28" t="str">
        <f t="shared" si="161"/>
        <v/>
      </c>
      <c r="AP48" s="28" t="str">
        <f t="shared" si="162"/>
        <v/>
      </c>
      <c r="AQ48" s="28" t="str">
        <f t="shared" si="163"/>
        <v/>
      </c>
      <c r="AR48" s="28" t="str">
        <f t="shared" si="164"/>
        <v/>
      </c>
      <c r="AS48" s="28" t="str">
        <f t="shared" si="165"/>
        <v/>
      </c>
      <c r="AT48" s="28" t="str">
        <f t="shared" si="166"/>
        <v/>
      </c>
      <c r="AU48" s="28" t="str">
        <f t="shared" si="167"/>
        <v/>
      </c>
      <c r="AV48" s="28" t="str">
        <f t="shared" si="168"/>
        <v/>
      </c>
      <c r="AW48" s="28" t="str">
        <f t="shared" si="169"/>
        <v/>
      </c>
      <c r="AX48" s="28" t="str">
        <f t="shared" si="170"/>
        <v/>
      </c>
      <c r="AY48" s="28" t="str">
        <f t="shared" si="171"/>
        <v/>
      </c>
      <c r="AZ48" s="28" t="str">
        <f t="shared" si="172"/>
        <v/>
      </c>
      <c r="BA48" s="28" t="str">
        <f t="shared" si="173"/>
        <v/>
      </c>
      <c r="BB48" s="28" t="str">
        <f t="shared" si="174"/>
        <v/>
      </c>
      <c r="BC48" s="28" t="str">
        <f t="shared" si="175"/>
        <v/>
      </c>
      <c r="BD48" s="28" t="str">
        <f t="shared" si="176"/>
        <v/>
      </c>
      <c r="BE48" s="28" t="str">
        <f t="shared" si="177"/>
        <v/>
      </c>
      <c r="BF48" s="28" t="str">
        <f t="shared" si="178"/>
        <v/>
      </c>
      <c r="BG48" s="28" t="str">
        <f t="shared" si="179"/>
        <v/>
      </c>
      <c r="BH48" s="28" t="str">
        <f t="shared" si="180"/>
        <v/>
      </c>
      <c r="BI48" s="28" t="str">
        <f t="shared" si="181"/>
        <v/>
      </c>
      <c r="BJ48" s="28" t="str">
        <f t="shared" si="182"/>
        <v/>
      </c>
      <c r="BK48" s="28" t="str">
        <f t="shared" si="183"/>
        <v/>
      </c>
      <c r="BL48" s="28" t="str">
        <f t="shared" si="184"/>
        <v/>
      </c>
      <c r="BM48" s="28" t="str">
        <f t="shared" si="185"/>
        <v/>
      </c>
      <c r="BN48" s="28" t="str">
        <f t="shared" si="186"/>
        <v/>
      </c>
      <c r="BO48" s="28" t="str">
        <f t="shared" si="187"/>
        <v/>
      </c>
      <c r="BP48" s="28" t="str">
        <f t="shared" si="188"/>
        <v/>
      </c>
      <c r="BQ48" s="28">
        <f t="shared" si="414"/>
        <v>0</v>
      </c>
      <c r="BR48" s="501">
        <v>1925</v>
      </c>
      <c r="BS48" s="17" t="str">
        <f t="shared" si="415"/>
        <v/>
      </c>
      <c r="BT48" s="17" t="str">
        <f t="shared" si="416"/>
        <v/>
      </c>
      <c r="BU48" s="17" t="str">
        <f t="shared" si="417"/>
        <v/>
      </c>
      <c r="BV48" s="17" t="str">
        <f t="shared" si="418"/>
        <v/>
      </c>
      <c r="BW48" s="17" t="str">
        <f t="shared" si="419"/>
        <v/>
      </c>
      <c r="BX48" s="17" t="str">
        <f t="shared" si="420"/>
        <v/>
      </c>
      <c r="BY48" s="17" t="str">
        <f t="shared" si="421"/>
        <v/>
      </c>
      <c r="BZ48" s="17" t="str">
        <f t="shared" si="422"/>
        <v/>
      </c>
      <c r="CA48" s="17" t="str">
        <f t="shared" si="423"/>
        <v/>
      </c>
      <c r="CB48" s="17" t="str">
        <f t="shared" si="424"/>
        <v/>
      </c>
      <c r="CC48" s="17" t="str">
        <f t="shared" si="425"/>
        <v/>
      </c>
      <c r="CD48" s="17" t="str">
        <f t="shared" si="426"/>
        <v/>
      </c>
      <c r="CE48" s="17" t="str">
        <f t="shared" si="427"/>
        <v/>
      </c>
      <c r="CF48" s="17" t="str">
        <f t="shared" si="428"/>
        <v/>
      </c>
      <c r="CG48" s="17" t="str">
        <f t="shared" si="429"/>
        <v/>
      </c>
      <c r="CH48" s="17" t="str">
        <f t="shared" si="430"/>
        <v/>
      </c>
      <c r="CI48" s="17" t="str">
        <f t="shared" si="431"/>
        <v/>
      </c>
      <c r="CJ48" s="17" t="str">
        <f t="shared" si="432"/>
        <v/>
      </c>
      <c r="CK48" s="17" t="str">
        <f t="shared" si="433"/>
        <v/>
      </c>
      <c r="CL48" s="17" t="str">
        <f t="shared" si="434"/>
        <v/>
      </c>
      <c r="CM48" s="17" t="str">
        <f t="shared" si="435"/>
        <v/>
      </c>
      <c r="CN48" s="17" t="str">
        <f t="shared" si="436"/>
        <v/>
      </c>
      <c r="CO48" s="17" t="str">
        <f t="shared" si="437"/>
        <v/>
      </c>
      <c r="CP48" s="17" t="str">
        <f t="shared" si="438"/>
        <v/>
      </c>
      <c r="CQ48" s="17" t="str">
        <f t="shared" si="439"/>
        <v/>
      </c>
      <c r="CR48" s="17" t="str">
        <f t="shared" si="440"/>
        <v/>
      </c>
      <c r="CS48" s="17" t="str">
        <f t="shared" si="441"/>
        <v/>
      </c>
      <c r="CT48" s="17" t="str">
        <f t="shared" si="442"/>
        <v/>
      </c>
      <c r="CU48" s="17" t="str">
        <f t="shared" si="443"/>
        <v/>
      </c>
      <c r="CV48" s="17" t="str">
        <f t="shared" si="444"/>
        <v/>
      </c>
      <c r="CW48" s="17" t="str">
        <f t="shared" si="445"/>
        <v/>
      </c>
      <c r="CX48" s="501">
        <v>1925</v>
      </c>
      <c r="CY48" s="28" t="str">
        <f t="shared" si="349"/>
        <v/>
      </c>
      <c r="CZ48" s="28" t="str">
        <f t="shared" si="350"/>
        <v/>
      </c>
      <c r="DA48" s="28" t="str">
        <f t="shared" si="351"/>
        <v/>
      </c>
      <c r="DB48" s="28" t="str">
        <f t="shared" si="352"/>
        <v/>
      </c>
      <c r="DC48" s="28" t="str">
        <f t="shared" si="353"/>
        <v/>
      </c>
      <c r="DD48" s="28" t="str">
        <f t="shared" si="354"/>
        <v/>
      </c>
      <c r="DE48" s="28" t="str">
        <f t="shared" si="355"/>
        <v/>
      </c>
      <c r="DF48" s="28">
        <f t="shared" si="356"/>
        <v>1</v>
      </c>
      <c r="DG48" s="28" t="str">
        <f t="shared" si="357"/>
        <v/>
      </c>
      <c r="DH48" s="28" t="str">
        <f t="shared" si="358"/>
        <v/>
      </c>
      <c r="DI48" s="28">
        <f t="shared" si="359"/>
        <v>1</v>
      </c>
      <c r="DJ48" s="28" t="str">
        <f t="shared" si="360"/>
        <v/>
      </c>
      <c r="DK48" s="28" t="str">
        <f t="shared" si="361"/>
        <v/>
      </c>
      <c r="DL48" s="28">
        <f t="shared" si="362"/>
        <v>1</v>
      </c>
      <c r="DM48" s="28" t="str">
        <f t="shared" si="363"/>
        <v/>
      </c>
      <c r="DN48" s="28" t="str">
        <f t="shared" si="364"/>
        <v/>
      </c>
      <c r="DO48" s="28" t="str">
        <f t="shared" si="365"/>
        <v/>
      </c>
      <c r="DP48" s="28" t="str">
        <f t="shared" si="366"/>
        <v/>
      </c>
      <c r="DQ48" s="28">
        <f t="shared" si="367"/>
        <v>1</v>
      </c>
      <c r="DR48" s="28" t="str">
        <f t="shared" si="368"/>
        <v/>
      </c>
      <c r="DS48" s="28" t="str">
        <f t="shared" si="369"/>
        <v/>
      </c>
      <c r="DT48" s="28" t="str">
        <f t="shared" si="370"/>
        <v/>
      </c>
      <c r="DU48" s="28" t="str">
        <f t="shared" si="371"/>
        <v/>
      </c>
      <c r="DV48" s="28" t="str">
        <f t="shared" si="372"/>
        <v/>
      </c>
      <c r="DW48" s="28">
        <f t="shared" si="373"/>
        <v>1</v>
      </c>
      <c r="DX48" s="28">
        <f t="shared" si="374"/>
        <v>1</v>
      </c>
      <c r="DY48" s="28" t="str">
        <f t="shared" si="375"/>
        <v/>
      </c>
      <c r="DZ48" s="28" t="str">
        <f t="shared" si="376"/>
        <v/>
      </c>
      <c r="EA48" s="28" t="str">
        <f t="shared" si="377"/>
        <v/>
      </c>
      <c r="EB48" s="28" t="str">
        <f t="shared" si="378"/>
        <v/>
      </c>
      <c r="EC48" s="28" t="str">
        <f t="shared" si="379"/>
        <v/>
      </c>
      <c r="ED48" s="28">
        <f t="shared" si="380"/>
        <v>6</v>
      </c>
      <c r="EE48" s="501">
        <v>1925</v>
      </c>
      <c r="EF48" s="17" t="str">
        <f t="shared" si="250"/>
        <v/>
      </c>
      <c r="EG48" s="17" t="str">
        <f t="shared" si="251"/>
        <v/>
      </c>
      <c r="EH48" s="17" t="str">
        <f t="shared" si="252"/>
        <v/>
      </c>
      <c r="EI48" s="17" t="str">
        <f t="shared" si="253"/>
        <v/>
      </c>
      <c r="EJ48" s="17" t="str">
        <f t="shared" si="254"/>
        <v/>
      </c>
      <c r="EK48" s="17" t="str">
        <f t="shared" si="255"/>
        <v/>
      </c>
      <c r="EL48" s="17" t="str">
        <f t="shared" si="256"/>
        <v/>
      </c>
      <c r="EM48" s="17" t="str">
        <f t="shared" si="257"/>
        <v/>
      </c>
      <c r="EN48" s="17" t="str">
        <f t="shared" si="258"/>
        <v/>
      </c>
      <c r="EO48" s="17" t="str">
        <f t="shared" si="259"/>
        <v/>
      </c>
      <c r="EP48" s="17" t="str">
        <f t="shared" si="260"/>
        <v/>
      </c>
      <c r="EQ48" s="17" t="str">
        <f t="shared" si="261"/>
        <v/>
      </c>
      <c r="ER48" s="17" t="str">
        <f t="shared" si="262"/>
        <v/>
      </c>
      <c r="ES48" s="17" t="str">
        <f t="shared" si="263"/>
        <v/>
      </c>
      <c r="ET48" s="17" t="str">
        <f t="shared" si="264"/>
        <v/>
      </c>
      <c r="EU48" s="17" t="str">
        <f t="shared" si="265"/>
        <v/>
      </c>
      <c r="EV48" s="17" t="str">
        <f t="shared" si="266"/>
        <v/>
      </c>
      <c r="EW48" s="17" t="str">
        <f t="shared" si="267"/>
        <v/>
      </c>
      <c r="EX48" s="17" t="str">
        <f t="shared" si="268"/>
        <v/>
      </c>
      <c r="EY48" s="17" t="str">
        <f t="shared" si="269"/>
        <v/>
      </c>
      <c r="EZ48" s="17" t="str">
        <f t="shared" si="270"/>
        <v/>
      </c>
      <c r="FA48" s="17" t="str">
        <f t="shared" si="271"/>
        <v/>
      </c>
      <c r="FB48" s="17" t="str">
        <f t="shared" si="272"/>
        <v/>
      </c>
      <c r="FC48" s="17" t="str">
        <f t="shared" si="273"/>
        <v/>
      </c>
      <c r="FD48" s="17" t="str">
        <f t="shared" si="274"/>
        <v/>
      </c>
      <c r="FE48" s="17" t="str">
        <f t="shared" si="275"/>
        <v/>
      </c>
      <c r="FF48" s="17" t="str">
        <f t="shared" si="276"/>
        <v/>
      </c>
      <c r="FG48" s="17" t="str">
        <f t="shared" si="277"/>
        <v/>
      </c>
      <c r="FH48" s="17" t="str">
        <f t="shared" si="278"/>
        <v/>
      </c>
      <c r="FI48" s="17" t="str">
        <f t="shared" si="279"/>
        <v/>
      </c>
      <c r="FJ48" s="17" t="str">
        <f t="shared" si="280"/>
        <v/>
      </c>
      <c r="FK48" s="310">
        <f t="shared" si="413"/>
        <v>0</v>
      </c>
      <c r="FL48" s="501">
        <v>1925</v>
      </c>
      <c r="FM48" s="17" t="str">
        <f t="shared" si="446"/>
        <v/>
      </c>
      <c r="FN48" s="17" t="str">
        <f t="shared" si="447"/>
        <v/>
      </c>
      <c r="FO48" s="17" t="str">
        <f t="shared" si="448"/>
        <v/>
      </c>
      <c r="FP48" s="17" t="str">
        <f t="shared" si="449"/>
        <v/>
      </c>
      <c r="FQ48" s="17" t="str">
        <f t="shared" si="450"/>
        <v/>
      </c>
      <c r="FR48" s="17" t="str">
        <f t="shared" si="451"/>
        <v/>
      </c>
      <c r="FS48" s="17" t="str">
        <f t="shared" si="452"/>
        <v/>
      </c>
      <c r="FT48" s="17" t="str">
        <f t="shared" si="453"/>
        <v/>
      </c>
      <c r="FU48" s="17" t="str">
        <f t="shared" si="454"/>
        <v/>
      </c>
      <c r="FV48" s="17" t="str">
        <f t="shared" si="455"/>
        <v/>
      </c>
      <c r="FW48" s="17" t="str">
        <f t="shared" si="456"/>
        <v/>
      </c>
      <c r="FX48" s="17" t="str">
        <f t="shared" si="457"/>
        <v/>
      </c>
      <c r="FY48" s="17" t="str">
        <f t="shared" si="458"/>
        <v/>
      </c>
      <c r="FZ48" s="17" t="str">
        <f t="shared" si="459"/>
        <v/>
      </c>
      <c r="GA48" s="17" t="str">
        <f t="shared" si="460"/>
        <v/>
      </c>
      <c r="GB48" s="17" t="str">
        <f t="shared" si="461"/>
        <v/>
      </c>
      <c r="GC48" s="17" t="str">
        <f t="shared" si="462"/>
        <v/>
      </c>
      <c r="GD48" s="17" t="str">
        <f t="shared" si="463"/>
        <v/>
      </c>
      <c r="GE48" s="17" t="str">
        <f t="shared" si="464"/>
        <v/>
      </c>
      <c r="GF48" s="17" t="str">
        <f t="shared" si="465"/>
        <v/>
      </c>
      <c r="GG48" s="17" t="str">
        <f t="shared" si="466"/>
        <v/>
      </c>
      <c r="GH48" s="17" t="str">
        <f t="shared" si="467"/>
        <v/>
      </c>
      <c r="GI48" s="17" t="str">
        <f t="shared" si="468"/>
        <v/>
      </c>
      <c r="GJ48" s="17" t="str">
        <f t="shared" si="469"/>
        <v/>
      </c>
      <c r="GK48" s="17" t="str">
        <f t="shared" si="470"/>
        <v/>
      </c>
      <c r="GL48" s="17" t="str">
        <f t="shared" si="471"/>
        <v/>
      </c>
      <c r="GM48" s="17" t="str">
        <f t="shared" si="472"/>
        <v/>
      </c>
      <c r="GN48" s="17" t="str">
        <f t="shared" si="473"/>
        <v/>
      </c>
      <c r="GO48" s="17" t="str">
        <f t="shared" si="474"/>
        <v/>
      </c>
      <c r="GP48" s="17" t="str">
        <f t="shared" si="475"/>
        <v/>
      </c>
      <c r="GQ48" s="17" t="str">
        <f t="shared" si="476"/>
        <v/>
      </c>
      <c r="GS48" s="501">
        <v>1925</v>
      </c>
      <c r="GT48" s="28" t="str">
        <f t="shared" si="381"/>
        <v/>
      </c>
      <c r="GU48" s="28" t="str">
        <f t="shared" si="382"/>
        <v/>
      </c>
      <c r="GV48" s="28" t="str">
        <f t="shared" si="383"/>
        <v/>
      </c>
      <c r="GW48" s="28" t="str">
        <f t="shared" si="384"/>
        <v/>
      </c>
      <c r="GX48" s="28" t="str">
        <f t="shared" si="385"/>
        <v/>
      </c>
      <c r="GY48" s="28" t="str">
        <f t="shared" si="386"/>
        <v/>
      </c>
      <c r="GZ48" s="28" t="str">
        <f t="shared" si="387"/>
        <v/>
      </c>
      <c r="HA48" s="28" t="str">
        <f t="shared" si="388"/>
        <v/>
      </c>
      <c r="HB48" s="28" t="str">
        <f t="shared" si="389"/>
        <v/>
      </c>
      <c r="HC48" s="28" t="str">
        <f t="shared" si="390"/>
        <v/>
      </c>
      <c r="HD48" s="28">
        <f t="shared" si="391"/>
        <v>1</v>
      </c>
      <c r="HE48" s="28" t="str">
        <f t="shared" si="392"/>
        <v/>
      </c>
      <c r="HF48" s="28" t="str">
        <f t="shared" si="393"/>
        <v/>
      </c>
      <c r="HG48" s="28" t="str">
        <f t="shared" si="394"/>
        <v/>
      </c>
      <c r="HH48" s="28" t="str">
        <f t="shared" si="395"/>
        <v/>
      </c>
      <c r="HI48" s="28" t="str">
        <f t="shared" si="396"/>
        <v/>
      </c>
      <c r="HJ48" s="28" t="str">
        <f t="shared" si="397"/>
        <v/>
      </c>
      <c r="HK48" s="28" t="str">
        <f t="shared" si="398"/>
        <v/>
      </c>
      <c r="HL48" s="28" t="str">
        <f t="shared" si="399"/>
        <v/>
      </c>
      <c r="HM48" s="28" t="str">
        <f t="shared" si="400"/>
        <v/>
      </c>
      <c r="HN48" s="28" t="str">
        <f t="shared" si="401"/>
        <v/>
      </c>
      <c r="HO48" s="28" t="str">
        <f t="shared" si="402"/>
        <v/>
      </c>
      <c r="HP48" s="28" t="str">
        <f t="shared" si="403"/>
        <v/>
      </c>
      <c r="HQ48" s="28" t="str">
        <f t="shared" si="404"/>
        <v/>
      </c>
      <c r="HR48" s="28" t="str">
        <f t="shared" si="405"/>
        <v/>
      </c>
      <c r="HS48" s="28" t="str">
        <f t="shared" si="406"/>
        <v/>
      </c>
      <c r="HT48" s="28" t="str">
        <f t="shared" si="407"/>
        <v/>
      </c>
      <c r="HU48" s="28" t="str">
        <f t="shared" si="408"/>
        <v/>
      </c>
      <c r="HV48" s="28" t="str">
        <f t="shared" si="409"/>
        <v/>
      </c>
      <c r="HW48" s="28" t="str">
        <f t="shared" si="410"/>
        <v/>
      </c>
      <c r="HX48" s="28" t="str">
        <f t="shared" si="411"/>
        <v/>
      </c>
      <c r="HY48" s="28">
        <f t="shared" si="412"/>
        <v>1</v>
      </c>
      <c r="HZ48" s="501">
        <v>1925</v>
      </c>
    </row>
    <row r="49" spans="1:234">
      <c r="A49" s="3">
        <v>1926</v>
      </c>
      <c r="B49" s="5">
        <v>58</v>
      </c>
      <c r="C49" s="5">
        <v>48</v>
      </c>
      <c r="D49" s="5">
        <v>38</v>
      </c>
      <c r="E49" s="5">
        <v>41</v>
      </c>
      <c r="F49" s="5">
        <v>36</v>
      </c>
      <c r="G49" s="143">
        <v>44</v>
      </c>
      <c r="H49" s="5">
        <v>61</v>
      </c>
      <c r="I49" s="5">
        <v>44</v>
      </c>
      <c r="J49" s="5">
        <v>43</v>
      </c>
      <c r="K49" s="5">
        <v>55</v>
      </c>
      <c r="L49" s="143">
        <v>45</v>
      </c>
      <c r="M49" s="5">
        <v>44</v>
      </c>
      <c r="N49" s="5">
        <v>34</v>
      </c>
      <c r="O49" s="5">
        <v>38</v>
      </c>
      <c r="P49" s="5">
        <v>45</v>
      </c>
      <c r="Q49" s="143">
        <v>45</v>
      </c>
      <c r="R49" s="5">
        <v>43</v>
      </c>
      <c r="S49" s="5">
        <v>66</v>
      </c>
      <c r="T49" s="5">
        <v>66</v>
      </c>
      <c r="U49" s="5">
        <v>75</v>
      </c>
      <c r="V49" s="143">
        <v>55</v>
      </c>
      <c r="W49" s="5">
        <v>60</v>
      </c>
      <c r="X49" s="5">
        <v>65</v>
      </c>
      <c r="Y49" s="5">
        <v>71</v>
      </c>
      <c r="Z49" s="5">
        <v>81</v>
      </c>
      <c r="AA49" s="143">
        <v>62</v>
      </c>
      <c r="AB49" s="5">
        <v>53</v>
      </c>
      <c r="AC49" s="5">
        <v>49</v>
      </c>
      <c r="AD49" s="5">
        <v>58</v>
      </c>
      <c r="AE49" s="5">
        <v>64</v>
      </c>
      <c r="AF49" s="5">
        <v>73</v>
      </c>
      <c r="AG49" s="14">
        <f t="shared" si="345"/>
        <v>1660</v>
      </c>
      <c r="AH49" s="8">
        <f t="shared" si="346"/>
        <v>53.548387096774192</v>
      </c>
      <c r="AI49" s="17">
        <f t="shared" si="347"/>
        <v>81</v>
      </c>
      <c r="AJ49" s="20">
        <f t="shared" si="348"/>
        <v>34</v>
      </c>
      <c r="AK49" s="501">
        <v>1926</v>
      </c>
      <c r="AL49" s="28" t="str">
        <f t="shared" si="158"/>
        <v/>
      </c>
      <c r="AM49" s="28" t="str">
        <f t="shared" si="159"/>
        <v/>
      </c>
      <c r="AN49" s="28" t="str">
        <f t="shared" si="160"/>
        <v/>
      </c>
      <c r="AO49" s="28" t="str">
        <f t="shared" si="161"/>
        <v/>
      </c>
      <c r="AP49" s="28" t="str">
        <f t="shared" si="162"/>
        <v/>
      </c>
      <c r="AQ49" s="28" t="str">
        <f t="shared" si="163"/>
        <v/>
      </c>
      <c r="AR49" s="28" t="str">
        <f t="shared" si="164"/>
        <v/>
      </c>
      <c r="AS49" s="28" t="str">
        <f t="shared" si="165"/>
        <v/>
      </c>
      <c r="AT49" s="28" t="str">
        <f t="shared" si="166"/>
        <v/>
      </c>
      <c r="AU49" s="28" t="str">
        <f t="shared" si="167"/>
        <v/>
      </c>
      <c r="AV49" s="28" t="str">
        <f t="shared" si="168"/>
        <v/>
      </c>
      <c r="AW49" s="28" t="str">
        <f t="shared" si="169"/>
        <v/>
      </c>
      <c r="AX49" s="28" t="str">
        <f t="shared" si="170"/>
        <v/>
      </c>
      <c r="AY49" s="28" t="str">
        <f t="shared" si="171"/>
        <v/>
      </c>
      <c r="AZ49" s="28" t="str">
        <f t="shared" si="172"/>
        <v/>
      </c>
      <c r="BA49" s="28" t="str">
        <f t="shared" si="173"/>
        <v/>
      </c>
      <c r="BB49" s="28" t="str">
        <f t="shared" si="174"/>
        <v/>
      </c>
      <c r="BC49" s="28" t="str">
        <f t="shared" si="175"/>
        <v/>
      </c>
      <c r="BD49" s="28" t="str">
        <f t="shared" si="176"/>
        <v/>
      </c>
      <c r="BE49" s="28" t="str">
        <f t="shared" si="177"/>
        <v/>
      </c>
      <c r="BF49" s="28" t="str">
        <f t="shared" si="178"/>
        <v/>
      </c>
      <c r="BG49" s="28" t="str">
        <f t="shared" si="179"/>
        <v/>
      </c>
      <c r="BH49" s="28" t="str">
        <f t="shared" si="180"/>
        <v/>
      </c>
      <c r="BI49" s="28" t="str">
        <f t="shared" si="181"/>
        <v/>
      </c>
      <c r="BJ49" s="28" t="str">
        <f t="shared" si="182"/>
        <v/>
      </c>
      <c r="BK49" s="28" t="str">
        <f t="shared" si="183"/>
        <v/>
      </c>
      <c r="BL49" s="28" t="str">
        <f t="shared" si="184"/>
        <v/>
      </c>
      <c r="BM49" s="28" t="str">
        <f t="shared" si="185"/>
        <v/>
      </c>
      <c r="BN49" s="28" t="str">
        <f t="shared" si="186"/>
        <v/>
      </c>
      <c r="BO49" s="28" t="str">
        <f t="shared" si="187"/>
        <v/>
      </c>
      <c r="BP49" s="28" t="str">
        <f t="shared" si="188"/>
        <v/>
      </c>
      <c r="BQ49" s="28">
        <f t="shared" si="414"/>
        <v>0</v>
      </c>
      <c r="BR49" s="501">
        <v>1926</v>
      </c>
      <c r="BS49" s="17" t="str">
        <f t="shared" si="415"/>
        <v/>
      </c>
      <c r="BT49" s="17" t="str">
        <f t="shared" si="416"/>
        <v/>
      </c>
      <c r="BU49" s="17" t="str">
        <f t="shared" si="417"/>
        <v/>
      </c>
      <c r="BV49" s="17" t="str">
        <f t="shared" si="418"/>
        <v/>
      </c>
      <c r="BW49" s="17" t="str">
        <f t="shared" si="419"/>
        <v/>
      </c>
      <c r="BX49" s="17" t="str">
        <f t="shared" si="420"/>
        <v/>
      </c>
      <c r="BY49" s="17" t="str">
        <f t="shared" si="421"/>
        <v/>
      </c>
      <c r="BZ49" s="17" t="str">
        <f t="shared" si="422"/>
        <v/>
      </c>
      <c r="CA49" s="17" t="str">
        <f t="shared" si="423"/>
        <v/>
      </c>
      <c r="CB49" s="17" t="str">
        <f t="shared" si="424"/>
        <v/>
      </c>
      <c r="CC49" s="17" t="str">
        <f t="shared" si="425"/>
        <v/>
      </c>
      <c r="CD49" s="17" t="str">
        <f t="shared" si="426"/>
        <v/>
      </c>
      <c r="CE49" s="17" t="str">
        <f t="shared" si="427"/>
        <v/>
      </c>
      <c r="CF49" s="17" t="str">
        <f t="shared" si="428"/>
        <v/>
      </c>
      <c r="CG49" s="17" t="str">
        <f t="shared" si="429"/>
        <v/>
      </c>
      <c r="CH49" s="17" t="str">
        <f t="shared" si="430"/>
        <v/>
      </c>
      <c r="CI49" s="17" t="str">
        <f t="shared" si="431"/>
        <v/>
      </c>
      <c r="CJ49" s="17" t="str">
        <f t="shared" si="432"/>
        <v/>
      </c>
      <c r="CK49" s="17" t="str">
        <f t="shared" si="433"/>
        <v/>
      </c>
      <c r="CL49" s="17" t="str">
        <f t="shared" si="434"/>
        <v/>
      </c>
      <c r="CM49" s="17" t="str">
        <f t="shared" si="435"/>
        <v/>
      </c>
      <c r="CN49" s="17" t="str">
        <f t="shared" si="436"/>
        <v/>
      </c>
      <c r="CO49" s="17" t="str">
        <f t="shared" si="437"/>
        <v/>
      </c>
      <c r="CP49" s="17" t="str">
        <f t="shared" si="438"/>
        <v/>
      </c>
      <c r="CQ49" s="17" t="str">
        <f t="shared" si="439"/>
        <v/>
      </c>
      <c r="CR49" s="17" t="str">
        <f t="shared" si="440"/>
        <v/>
      </c>
      <c r="CS49" s="17" t="str">
        <f t="shared" si="441"/>
        <v/>
      </c>
      <c r="CT49" s="17" t="str">
        <f t="shared" si="442"/>
        <v/>
      </c>
      <c r="CU49" s="17" t="str">
        <f t="shared" si="443"/>
        <v/>
      </c>
      <c r="CV49" s="17" t="str">
        <f t="shared" si="444"/>
        <v/>
      </c>
      <c r="CW49" s="17" t="str">
        <f t="shared" si="445"/>
        <v/>
      </c>
      <c r="CX49" s="501">
        <v>1926</v>
      </c>
      <c r="CY49" s="28" t="str">
        <f t="shared" si="349"/>
        <v/>
      </c>
      <c r="CZ49" s="28" t="str">
        <f t="shared" si="350"/>
        <v/>
      </c>
      <c r="DA49" s="28" t="str">
        <f t="shared" si="351"/>
        <v/>
      </c>
      <c r="DB49" s="28" t="str">
        <f t="shared" si="352"/>
        <v/>
      </c>
      <c r="DC49" s="28" t="str">
        <f t="shared" si="353"/>
        <v/>
      </c>
      <c r="DD49" s="28" t="str">
        <f t="shared" si="354"/>
        <v/>
      </c>
      <c r="DE49" s="28" t="str">
        <f t="shared" si="355"/>
        <v/>
      </c>
      <c r="DF49" s="28" t="str">
        <f t="shared" si="356"/>
        <v/>
      </c>
      <c r="DG49" s="28" t="str">
        <f t="shared" si="357"/>
        <v/>
      </c>
      <c r="DH49" s="28" t="str">
        <f t="shared" si="358"/>
        <v/>
      </c>
      <c r="DI49" s="28" t="str">
        <f t="shared" si="359"/>
        <v/>
      </c>
      <c r="DJ49" s="28" t="str">
        <f t="shared" si="360"/>
        <v/>
      </c>
      <c r="DK49" s="28" t="str">
        <f t="shared" si="361"/>
        <v/>
      </c>
      <c r="DL49" s="28" t="str">
        <f t="shared" si="362"/>
        <v/>
      </c>
      <c r="DM49" s="28" t="str">
        <f t="shared" si="363"/>
        <v/>
      </c>
      <c r="DN49" s="28" t="str">
        <f t="shared" si="364"/>
        <v/>
      </c>
      <c r="DO49" s="28" t="str">
        <f t="shared" si="365"/>
        <v/>
      </c>
      <c r="DP49" s="28" t="str">
        <f t="shared" si="366"/>
        <v/>
      </c>
      <c r="DQ49" s="28" t="str">
        <f t="shared" si="367"/>
        <v/>
      </c>
      <c r="DR49" s="28">
        <f t="shared" si="368"/>
        <v>1</v>
      </c>
      <c r="DS49" s="28" t="str">
        <f t="shared" si="369"/>
        <v/>
      </c>
      <c r="DT49" s="28" t="str">
        <f t="shared" si="370"/>
        <v/>
      </c>
      <c r="DU49" s="28" t="str">
        <f t="shared" si="371"/>
        <v/>
      </c>
      <c r="DV49" s="28">
        <f t="shared" si="372"/>
        <v>1</v>
      </c>
      <c r="DW49" s="28">
        <f t="shared" si="373"/>
        <v>1</v>
      </c>
      <c r="DX49" s="28" t="str">
        <f t="shared" si="374"/>
        <v/>
      </c>
      <c r="DY49" s="28" t="str">
        <f t="shared" si="375"/>
        <v/>
      </c>
      <c r="DZ49" s="28" t="str">
        <f t="shared" si="376"/>
        <v/>
      </c>
      <c r="EA49" s="28" t="str">
        <f t="shared" si="377"/>
        <v/>
      </c>
      <c r="EB49" s="28" t="str">
        <f t="shared" si="378"/>
        <v/>
      </c>
      <c r="EC49" s="28">
        <f t="shared" si="379"/>
        <v>1</v>
      </c>
      <c r="ED49" s="28">
        <f t="shared" si="380"/>
        <v>4</v>
      </c>
      <c r="EE49" s="501">
        <v>1926</v>
      </c>
      <c r="EF49" s="17" t="str">
        <f t="shared" si="250"/>
        <v/>
      </c>
      <c r="EG49" s="17" t="str">
        <f t="shared" si="251"/>
        <v/>
      </c>
      <c r="EH49" s="17" t="str">
        <f t="shared" si="252"/>
        <v/>
      </c>
      <c r="EI49" s="17" t="str">
        <f t="shared" si="253"/>
        <v/>
      </c>
      <c r="EJ49" s="17" t="str">
        <f t="shared" si="254"/>
        <v/>
      </c>
      <c r="EK49" s="17" t="str">
        <f t="shared" si="255"/>
        <v/>
      </c>
      <c r="EL49" s="17" t="str">
        <f t="shared" si="256"/>
        <v/>
      </c>
      <c r="EM49" s="17" t="str">
        <f t="shared" si="257"/>
        <v/>
      </c>
      <c r="EN49" s="17" t="str">
        <f t="shared" si="258"/>
        <v/>
      </c>
      <c r="EO49" s="17" t="str">
        <f t="shared" si="259"/>
        <v/>
      </c>
      <c r="EP49" s="17" t="str">
        <f t="shared" si="260"/>
        <v/>
      </c>
      <c r="EQ49" s="17" t="str">
        <f t="shared" si="261"/>
        <v/>
      </c>
      <c r="ER49" s="17" t="str">
        <f t="shared" si="262"/>
        <v/>
      </c>
      <c r="ES49" s="17" t="str">
        <f t="shared" si="263"/>
        <v/>
      </c>
      <c r="ET49" s="17" t="str">
        <f t="shared" si="264"/>
        <v/>
      </c>
      <c r="EU49" s="17" t="str">
        <f t="shared" si="265"/>
        <v/>
      </c>
      <c r="EV49" s="17" t="str">
        <f t="shared" si="266"/>
        <v/>
      </c>
      <c r="EW49" s="17" t="str">
        <f t="shared" si="267"/>
        <v/>
      </c>
      <c r="EX49" s="17" t="str">
        <f t="shared" si="268"/>
        <v/>
      </c>
      <c r="EY49" s="17" t="str">
        <f t="shared" si="269"/>
        <v/>
      </c>
      <c r="EZ49" s="17" t="str">
        <f t="shared" si="270"/>
        <v/>
      </c>
      <c r="FA49" s="17" t="str">
        <f t="shared" si="271"/>
        <v/>
      </c>
      <c r="FB49" s="17" t="str">
        <f t="shared" si="272"/>
        <v/>
      </c>
      <c r="FC49" s="17" t="str">
        <f t="shared" si="273"/>
        <v/>
      </c>
      <c r="FD49" s="17" t="str">
        <f t="shared" si="274"/>
        <v/>
      </c>
      <c r="FE49" s="17" t="str">
        <f t="shared" si="275"/>
        <v/>
      </c>
      <c r="FF49" s="17" t="str">
        <f t="shared" si="276"/>
        <v/>
      </c>
      <c r="FG49" s="17" t="str">
        <f t="shared" si="277"/>
        <v/>
      </c>
      <c r="FH49" s="17" t="str">
        <f t="shared" si="278"/>
        <v/>
      </c>
      <c r="FI49" s="17" t="str">
        <f t="shared" si="279"/>
        <v/>
      </c>
      <c r="FJ49" s="17" t="str">
        <f t="shared" si="280"/>
        <v/>
      </c>
      <c r="FK49" s="310">
        <f t="shared" si="413"/>
        <v>0</v>
      </c>
      <c r="FL49" s="501">
        <v>1926</v>
      </c>
      <c r="FM49" s="17" t="str">
        <f t="shared" si="446"/>
        <v/>
      </c>
      <c r="FN49" s="17" t="str">
        <f t="shared" si="447"/>
        <v/>
      </c>
      <c r="FO49" s="17" t="str">
        <f t="shared" si="448"/>
        <v/>
      </c>
      <c r="FP49" s="17" t="str">
        <f t="shared" si="449"/>
        <v/>
      </c>
      <c r="FQ49" s="17" t="str">
        <f t="shared" si="450"/>
        <v/>
      </c>
      <c r="FR49" s="17" t="str">
        <f t="shared" si="451"/>
        <v/>
      </c>
      <c r="FS49" s="17" t="str">
        <f t="shared" si="452"/>
        <v/>
      </c>
      <c r="FT49" s="17" t="str">
        <f t="shared" si="453"/>
        <v/>
      </c>
      <c r="FU49" s="17" t="str">
        <f t="shared" si="454"/>
        <v/>
      </c>
      <c r="FV49" s="17" t="str">
        <f t="shared" si="455"/>
        <v/>
      </c>
      <c r="FW49" s="17" t="str">
        <f t="shared" si="456"/>
        <v/>
      </c>
      <c r="FX49" s="17" t="str">
        <f t="shared" si="457"/>
        <v/>
      </c>
      <c r="FY49" s="17">
        <f t="shared" si="458"/>
        <v>1926</v>
      </c>
      <c r="FZ49" s="17" t="str">
        <f t="shared" si="459"/>
        <v/>
      </c>
      <c r="GA49" s="17" t="str">
        <f t="shared" si="460"/>
        <v/>
      </c>
      <c r="GB49" s="17" t="str">
        <f t="shared" si="461"/>
        <v/>
      </c>
      <c r="GC49" s="17" t="str">
        <f t="shared" si="462"/>
        <v/>
      </c>
      <c r="GD49" s="17" t="str">
        <f t="shared" si="463"/>
        <v/>
      </c>
      <c r="GE49" s="17" t="str">
        <f t="shared" si="464"/>
        <v/>
      </c>
      <c r="GF49" s="17" t="str">
        <f t="shared" si="465"/>
        <v/>
      </c>
      <c r="GG49" s="17" t="str">
        <f t="shared" si="466"/>
        <v/>
      </c>
      <c r="GH49" s="17" t="str">
        <f t="shared" si="467"/>
        <v/>
      </c>
      <c r="GI49" s="17" t="str">
        <f t="shared" si="468"/>
        <v/>
      </c>
      <c r="GJ49" s="17" t="str">
        <f t="shared" si="469"/>
        <v/>
      </c>
      <c r="GK49" s="17" t="str">
        <f t="shared" si="470"/>
        <v/>
      </c>
      <c r="GL49" s="17" t="str">
        <f t="shared" si="471"/>
        <v/>
      </c>
      <c r="GM49" s="17" t="str">
        <f t="shared" si="472"/>
        <v/>
      </c>
      <c r="GN49" s="17" t="str">
        <f t="shared" si="473"/>
        <v/>
      </c>
      <c r="GO49" s="17" t="str">
        <f t="shared" si="474"/>
        <v/>
      </c>
      <c r="GP49" s="17" t="str">
        <f t="shared" si="475"/>
        <v/>
      </c>
      <c r="GQ49" s="17" t="str">
        <f t="shared" si="476"/>
        <v/>
      </c>
      <c r="GS49" s="501">
        <v>1926</v>
      </c>
      <c r="GT49" s="28" t="str">
        <f t="shared" si="381"/>
        <v/>
      </c>
      <c r="GU49" s="28" t="str">
        <f t="shared" si="382"/>
        <v/>
      </c>
      <c r="GV49" s="28" t="str">
        <f t="shared" si="383"/>
        <v/>
      </c>
      <c r="GW49" s="28" t="str">
        <f t="shared" si="384"/>
        <v/>
      </c>
      <c r="GX49" s="28" t="str">
        <f t="shared" si="385"/>
        <v/>
      </c>
      <c r="GY49" s="28" t="str">
        <f t="shared" si="386"/>
        <v/>
      </c>
      <c r="GZ49" s="28" t="str">
        <f t="shared" si="387"/>
        <v/>
      </c>
      <c r="HA49" s="28" t="str">
        <f t="shared" si="388"/>
        <v/>
      </c>
      <c r="HB49" s="28" t="str">
        <f t="shared" si="389"/>
        <v/>
      </c>
      <c r="HC49" s="28" t="str">
        <f t="shared" si="390"/>
        <v/>
      </c>
      <c r="HD49" s="28" t="str">
        <f t="shared" si="391"/>
        <v/>
      </c>
      <c r="HE49" s="28" t="str">
        <f t="shared" si="392"/>
        <v/>
      </c>
      <c r="HF49" s="28" t="str">
        <f t="shared" si="393"/>
        <v/>
      </c>
      <c r="HG49" s="28" t="str">
        <f t="shared" si="394"/>
        <v/>
      </c>
      <c r="HH49" s="28" t="str">
        <f t="shared" si="395"/>
        <v/>
      </c>
      <c r="HI49" s="28" t="str">
        <f t="shared" si="396"/>
        <v/>
      </c>
      <c r="HJ49" s="28" t="str">
        <f t="shared" si="397"/>
        <v/>
      </c>
      <c r="HK49" s="28" t="str">
        <f t="shared" si="398"/>
        <v/>
      </c>
      <c r="HL49" s="28" t="str">
        <f t="shared" si="399"/>
        <v/>
      </c>
      <c r="HM49" s="28" t="str">
        <f t="shared" si="400"/>
        <v/>
      </c>
      <c r="HN49" s="28" t="str">
        <f t="shared" si="401"/>
        <v/>
      </c>
      <c r="HO49" s="28" t="str">
        <f t="shared" si="402"/>
        <v/>
      </c>
      <c r="HP49" s="28" t="str">
        <f t="shared" si="403"/>
        <v/>
      </c>
      <c r="HQ49" s="28" t="str">
        <f t="shared" si="404"/>
        <v/>
      </c>
      <c r="HR49" s="28">
        <f t="shared" si="405"/>
        <v>1</v>
      </c>
      <c r="HS49" s="28" t="str">
        <f t="shared" si="406"/>
        <v/>
      </c>
      <c r="HT49" s="28" t="str">
        <f t="shared" si="407"/>
        <v/>
      </c>
      <c r="HU49" s="28" t="str">
        <f t="shared" si="408"/>
        <v/>
      </c>
      <c r="HV49" s="28" t="str">
        <f t="shared" si="409"/>
        <v/>
      </c>
      <c r="HW49" s="28" t="str">
        <f t="shared" si="410"/>
        <v/>
      </c>
      <c r="HX49" s="28" t="str">
        <f t="shared" si="411"/>
        <v/>
      </c>
      <c r="HY49" s="28">
        <f t="shared" si="412"/>
        <v>1</v>
      </c>
      <c r="HZ49" s="501">
        <v>1926</v>
      </c>
    </row>
    <row r="50" spans="1:234">
      <c r="A50" s="3">
        <v>1927</v>
      </c>
      <c r="B50" s="5">
        <v>38</v>
      </c>
      <c r="C50" s="5">
        <v>35</v>
      </c>
      <c r="D50" s="5">
        <v>43</v>
      </c>
      <c r="E50" s="5">
        <v>49</v>
      </c>
      <c r="F50" s="5">
        <v>59</v>
      </c>
      <c r="G50" s="143">
        <v>64</v>
      </c>
      <c r="H50" s="5">
        <v>64</v>
      </c>
      <c r="I50" s="5">
        <v>64</v>
      </c>
      <c r="J50" s="5">
        <v>48</v>
      </c>
      <c r="K50" s="5">
        <v>57</v>
      </c>
      <c r="L50" s="143">
        <v>65</v>
      </c>
      <c r="M50" s="5">
        <v>70</v>
      </c>
      <c r="N50" s="5">
        <v>72</v>
      </c>
      <c r="O50" s="5">
        <v>67</v>
      </c>
      <c r="P50" s="5">
        <v>65</v>
      </c>
      <c r="Q50" s="143">
        <v>76</v>
      </c>
      <c r="R50" s="5">
        <v>81</v>
      </c>
      <c r="S50" s="5">
        <v>83</v>
      </c>
      <c r="T50" s="5">
        <v>84</v>
      </c>
      <c r="U50" s="5">
        <v>72</v>
      </c>
      <c r="V50" s="143">
        <v>76</v>
      </c>
      <c r="W50" s="5">
        <v>63</v>
      </c>
      <c r="X50" s="5">
        <v>45</v>
      </c>
      <c r="Y50" s="5">
        <v>45</v>
      </c>
      <c r="Z50" s="5">
        <v>58</v>
      </c>
      <c r="AA50" s="143">
        <v>68</v>
      </c>
      <c r="AB50" s="5">
        <v>54</v>
      </c>
      <c r="AC50" s="5">
        <v>53</v>
      </c>
      <c r="AD50" s="5">
        <v>57</v>
      </c>
      <c r="AE50" s="5">
        <v>55</v>
      </c>
      <c r="AF50" s="5">
        <v>56</v>
      </c>
      <c r="AG50" s="14">
        <f t="shared" si="345"/>
        <v>1886</v>
      </c>
      <c r="AH50" s="8">
        <f t="shared" si="346"/>
        <v>60.838709677419352</v>
      </c>
      <c r="AI50" s="17">
        <f t="shared" si="347"/>
        <v>84</v>
      </c>
      <c r="AJ50" s="20">
        <f t="shared" si="348"/>
        <v>35</v>
      </c>
      <c r="AK50" s="501">
        <v>1927</v>
      </c>
      <c r="AL50" s="28" t="str">
        <f t="shared" si="158"/>
        <v/>
      </c>
      <c r="AM50" s="28" t="str">
        <f t="shared" si="159"/>
        <v/>
      </c>
      <c r="AN50" s="28" t="str">
        <f t="shared" si="160"/>
        <v/>
      </c>
      <c r="AO50" s="28" t="str">
        <f t="shared" si="161"/>
        <v/>
      </c>
      <c r="AP50" s="28" t="str">
        <f t="shared" si="162"/>
        <v/>
      </c>
      <c r="AQ50" s="28" t="str">
        <f t="shared" si="163"/>
        <v/>
      </c>
      <c r="AR50" s="28" t="str">
        <f t="shared" si="164"/>
        <v/>
      </c>
      <c r="AS50" s="28" t="str">
        <f t="shared" si="165"/>
        <v/>
      </c>
      <c r="AT50" s="28" t="str">
        <f t="shared" si="166"/>
        <v/>
      </c>
      <c r="AU50" s="28" t="str">
        <f t="shared" si="167"/>
        <v/>
      </c>
      <c r="AV50" s="28" t="str">
        <f t="shared" si="168"/>
        <v/>
      </c>
      <c r="AW50" s="28" t="str">
        <f t="shared" si="169"/>
        <v/>
      </c>
      <c r="AX50" s="28" t="str">
        <f t="shared" si="170"/>
        <v/>
      </c>
      <c r="AY50" s="28" t="str">
        <f t="shared" si="171"/>
        <v/>
      </c>
      <c r="AZ50" s="28" t="str">
        <f t="shared" si="172"/>
        <v/>
      </c>
      <c r="BA50" s="28" t="str">
        <f t="shared" si="173"/>
        <v/>
      </c>
      <c r="BB50" s="28" t="str">
        <f t="shared" si="174"/>
        <v/>
      </c>
      <c r="BC50" s="28" t="str">
        <f t="shared" si="175"/>
        <v/>
      </c>
      <c r="BD50" s="28" t="str">
        <f t="shared" si="176"/>
        <v/>
      </c>
      <c r="BE50" s="28" t="str">
        <f t="shared" si="177"/>
        <v/>
      </c>
      <c r="BF50" s="28" t="str">
        <f t="shared" si="178"/>
        <v/>
      </c>
      <c r="BG50" s="28" t="str">
        <f t="shared" si="179"/>
        <v/>
      </c>
      <c r="BH50" s="28" t="str">
        <f t="shared" si="180"/>
        <v/>
      </c>
      <c r="BI50" s="28" t="str">
        <f t="shared" si="181"/>
        <v/>
      </c>
      <c r="BJ50" s="28" t="str">
        <f t="shared" si="182"/>
        <v/>
      </c>
      <c r="BK50" s="28" t="str">
        <f t="shared" si="183"/>
        <v/>
      </c>
      <c r="BL50" s="28" t="str">
        <f t="shared" si="184"/>
        <v/>
      </c>
      <c r="BM50" s="28" t="str">
        <f t="shared" si="185"/>
        <v/>
      </c>
      <c r="BN50" s="28" t="str">
        <f t="shared" si="186"/>
        <v/>
      </c>
      <c r="BO50" s="28" t="str">
        <f t="shared" si="187"/>
        <v/>
      </c>
      <c r="BP50" s="28" t="str">
        <f t="shared" si="188"/>
        <v/>
      </c>
      <c r="BQ50" s="28">
        <f t="shared" si="414"/>
        <v>0</v>
      </c>
      <c r="BR50" s="501">
        <v>1927</v>
      </c>
      <c r="BS50" s="17" t="str">
        <f t="shared" si="415"/>
        <v/>
      </c>
      <c r="BT50" s="17" t="str">
        <f t="shared" si="416"/>
        <v/>
      </c>
      <c r="BU50" s="17" t="str">
        <f t="shared" si="417"/>
        <v/>
      </c>
      <c r="BV50" s="17" t="str">
        <f t="shared" si="418"/>
        <v/>
      </c>
      <c r="BW50" s="17" t="str">
        <f t="shared" si="419"/>
        <v/>
      </c>
      <c r="BX50" s="17" t="str">
        <f t="shared" si="420"/>
        <v/>
      </c>
      <c r="BY50" s="17" t="str">
        <f t="shared" si="421"/>
        <v/>
      </c>
      <c r="BZ50" s="17" t="str">
        <f t="shared" si="422"/>
        <v/>
      </c>
      <c r="CA50" s="17" t="str">
        <f t="shared" si="423"/>
        <v/>
      </c>
      <c r="CB50" s="17" t="str">
        <f t="shared" si="424"/>
        <v/>
      </c>
      <c r="CC50" s="17" t="str">
        <f t="shared" si="425"/>
        <v/>
      </c>
      <c r="CD50" s="17" t="str">
        <f t="shared" si="426"/>
        <v/>
      </c>
      <c r="CE50" s="17" t="str">
        <f t="shared" si="427"/>
        <v/>
      </c>
      <c r="CF50" s="17" t="str">
        <f t="shared" si="428"/>
        <v/>
      </c>
      <c r="CG50" s="17" t="str">
        <f t="shared" si="429"/>
        <v/>
      </c>
      <c r="CH50" s="17" t="str">
        <f t="shared" si="430"/>
        <v/>
      </c>
      <c r="CI50" s="17" t="str">
        <f t="shared" si="431"/>
        <v/>
      </c>
      <c r="CJ50" s="17" t="str">
        <f t="shared" si="432"/>
        <v/>
      </c>
      <c r="CK50" s="17" t="str">
        <f t="shared" si="433"/>
        <v/>
      </c>
      <c r="CL50" s="17" t="str">
        <f t="shared" si="434"/>
        <v/>
      </c>
      <c r="CM50" s="17" t="str">
        <f t="shared" si="435"/>
        <v/>
      </c>
      <c r="CN50" s="17" t="str">
        <f t="shared" si="436"/>
        <v/>
      </c>
      <c r="CO50" s="17" t="str">
        <f t="shared" si="437"/>
        <v/>
      </c>
      <c r="CP50" s="17" t="str">
        <f t="shared" si="438"/>
        <v/>
      </c>
      <c r="CQ50" s="17" t="str">
        <f t="shared" si="439"/>
        <v/>
      </c>
      <c r="CR50" s="17" t="str">
        <f t="shared" si="440"/>
        <v/>
      </c>
      <c r="CS50" s="17" t="str">
        <f t="shared" si="441"/>
        <v/>
      </c>
      <c r="CT50" s="17" t="str">
        <f t="shared" si="442"/>
        <v/>
      </c>
      <c r="CU50" s="17" t="str">
        <f t="shared" si="443"/>
        <v/>
      </c>
      <c r="CV50" s="17" t="str">
        <f t="shared" si="444"/>
        <v/>
      </c>
      <c r="CW50" s="17" t="str">
        <f t="shared" si="445"/>
        <v/>
      </c>
      <c r="CX50" s="501">
        <v>1927</v>
      </c>
      <c r="CY50" s="28" t="str">
        <f t="shared" si="349"/>
        <v/>
      </c>
      <c r="CZ50" s="28" t="str">
        <f t="shared" si="350"/>
        <v/>
      </c>
      <c r="DA50" s="28" t="str">
        <f t="shared" si="351"/>
        <v/>
      </c>
      <c r="DB50" s="28" t="str">
        <f t="shared" si="352"/>
        <v/>
      </c>
      <c r="DC50" s="28" t="str">
        <f t="shared" si="353"/>
        <v/>
      </c>
      <c r="DD50" s="28" t="str">
        <f t="shared" si="354"/>
        <v/>
      </c>
      <c r="DE50" s="28" t="str">
        <f t="shared" si="355"/>
        <v/>
      </c>
      <c r="DF50" s="28" t="str">
        <f t="shared" si="356"/>
        <v/>
      </c>
      <c r="DG50" s="28" t="str">
        <f t="shared" si="357"/>
        <v/>
      </c>
      <c r="DH50" s="28" t="str">
        <f t="shared" si="358"/>
        <v/>
      </c>
      <c r="DI50" s="28" t="str">
        <f t="shared" si="359"/>
        <v/>
      </c>
      <c r="DJ50" s="28">
        <f t="shared" si="360"/>
        <v>1</v>
      </c>
      <c r="DK50" s="28">
        <f t="shared" si="361"/>
        <v>1</v>
      </c>
      <c r="DL50" s="28" t="str">
        <f t="shared" si="362"/>
        <v/>
      </c>
      <c r="DM50" s="28" t="str">
        <f t="shared" si="363"/>
        <v/>
      </c>
      <c r="DN50" s="28">
        <f t="shared" si="364"/>
        <v>1</v>
      </c>
      <c r="DO50" s="28">
        <f t="shared" si="365"/>
        <v>1</v>
      </c>
      <c r="DP50" s="28">
        <f t="shared" si="366"/>
        <v>1</v>
      </c>
      <c r="DQ50" s="28">
        <f t="shared" si="367"/>
        <v>1</v>
      </c>
      <c r="DR50" s="28">
        <f t="shared" si="368"/>
        <v>1</v>
      </c>
      <c r="DS50" s="28">
        <f t="shared" si="369"/>
        <v>1</v>
      </c>
      <c r="DT50" s="28" t="str">
        <f t="shared" si="370"/>
        <v/>
      </c>
      <c r="DU50" s="28" t="str">
        <f t="shared" si="371"/>
        <v/>
      </c>
      <c r="DV50" s="28" t="str">
        <f t="shared" si="372"/>
        <v/>
      </c>
      <c r="DW50" s="28" t="str">
        <f t="shared" si="373"/>
        <v/>
      </c>
      <c r="DX50" s="28" t="str">
        <f t="shared" si="374"/>
        <v/>
      </c>
      <c r="DY50" s="28" t="str">
        <f t="shared" si="375"/>
        <v/>
      </c>
      <c r="DZ50" s="28" t="str">
        <f t="shared" si="376"/>
        <v/>
      </c>
      <c r="EA50" s="28" t="str">
        <f t="shared" si="377"/>
        <v/>
      </c>
      <c r="EB50" s="28" t="str">
        <f t="shared" si="378"/>
        <v/>
      </c>
      <c r="EC50" s="28" t="str">
        <f t="shared" si="379"/>
        <v/>
      </c>
      <c r="ED50" s="28">
        <f t="shared" si="380"/>
        <v>8</v>
      </c>
      <c r="EE50" s="501">
        <v>1927</v>
      </c>
      <c r="EF50" s="17" t="str">
        <f t="shared" si="250"/>
        <v/>
      </c>
      <c r="EG50" s="17" t="str">
        <f t="shared" si="251"/>
        <v/>
      </c>
      <c r="EH50" s="17" t="str">
        <f t="shared" si="252"/>
        <v/>
      </c>
      <c r="EI50" s="17" t="str">
        <f t="shared" si="253"/>
        <v/>
      </c>
      <c r="EJ50" s="17" t="str">
        <f t="shared" si="254"/>
        <v/>
      </c>
      <c r="EK50" s="17" t="str">
        <f t="shared" si="255"/>
        <v/>
      </c>
      <c r="EL50" s="17" t="str">
        <f t="shared" si="256"/>
        <v/>
      </c>
      <c r="EM50" s="17" t="str">
        <f t="shared" si="257"/>
        <v/>
      </c>
      <c r="EN50" s="17" t="str">
        <f t="shared" si="258"/>
        <v/>
      </c>
      <c r="EO50" s="17" t="str">
        <f t="shared" si="259"/>
        <v/>
      </c>
      <c r="EP50" s="17" t="str">
        <f t="shared" si="260"/>
        <v/>
      </c>
      <c r="EQ50" s="17" t="str">
        <f t="shared" si="261"/>
        <v/>
      </c>
      <c r="ER50" s="17" t="str">
        <f t="shared" si="262"/>
        <v/>
      </c>
      <c r="ES50" s="17" t="str">
        <f t="shared" si="263"/>
        <v/>
      </c>
      <c r="ET50" s="17" t="str">
        <f t="shared" si="264"/>
        <v/>
      </c>
      <c r="EU50" s="17" t="str">
        <f t="shared" si="265"/>
        <v/>
      </c>
      <c r="EV50" s="17" t="str">
        <f t="shared" si="266"/>
        <v/>
      </c>
      <c r="EW50" s="17" t="str">
        <f t="shared" si="267"/>
        <v/>
      </c>
      <c r="EX50" s="17" t="str">
        <f t="shared" si="268"/>
        <v/>
      </c>
      <c r="EY50" s="17" t="str">
        <f t="shared" si="269"/>
        <v/>
      </c>
      <c r="EZ50" s="17" t="str">
        <f t="shared" si="270"/>
        <v/>
      </c>
      <c r="FA50" s="17" t="str">
        <f t="shared" si="271"/>
        <v/>
      </c>
      <c r="FB50" s="17" t="str">
        <f t="shared" si="272"/>
        <v/>
      </c>
      <c r="FC50" s="17" t="str">
        <f t="shared" si="273"/>
        <v/>
      </c>
      <c r="FD50" s="17" t="str">
        <f t="shared" si="274"/>
        <v/>
      </c>
      <c r="FE50" s="17" t="str">
        <f t="shared" si="275"/>
        <v/>
      </c>
      <c r="FF50" s="17" t="str">
        <f t="shared" si="276"/>
        <v/>
      </c>
      <c r="FG50" s="17" t="str">
        <f t="shared" si="277"/>
        <v/>
      </c>
      <c r="FH50" s="17" t="str">
        <f t="shared" si="278"/>
        <v/>
      </c>
      <c r="FI50" s="17" t="str">
        <f t="shared" si="279"/>
        <v/>
      </c>
      <c r="FJ50" s="17" t="str">
        <f t="shared" si="280"/>
        <v/>
      </c>
      <c r="FK50" s="310">
        <f t="shared" si="413"/>
        <v>0</v>
      </c>
      <c r="FL50" s="501">
        <v>1927</v>
      </c>
      <c r="FM50" s="17" t="str">
        <f t="shared" si="446"/>
        <v/>
      </c>
      <c r="FN50" s="17" t="str">
        <f t="shared" si="447"/>
        <v/>
      </c>
      <c r="FO50" s="17" t="str">
        <f t="shared" si="448"/>
        <v/>
      </c>
      <c r="FP50" s="17" t="str">
        <f t="shared" si="449"/>
        <v/>
      </c>
      <c r="FQ50" s="17" t="str">
        <f t="shared" si="450"/>
        <v/>
      </c>
      <c r="FR50" s="17" t="str">
        <f t="shared" si="451"/>
        <v/>
      </c>
      <c r="FS50" s="17" t="str">
        <f t="shared" si="452"/>
        <v/>
      </c>
      <c r="FT50" s="17" t="str">
        <f t="shared" si="453"/>
        <v/>
      </c>
      <c r="FU50" s="17" t="str">
        <f t="shared" si="454"/>
        <v/>
      </c>
      <c r="FV50" s="17" t="str">
        <f t="shared" si="455"/>
        <v/>
      </c>
      <c r="FW50" s="17" t="str">
        <f t="shared" si="456"/>
        <v/>
      </c>
      <c r="FX50" s="17" t="str">
        <f t="shared" si="457"/>
        <v/>
      </c>
      <c r="FY50" s="17" t="str">
        <f t="shared" si="458"/>
        <v/>
      </c>
      <c r="FZ50" s="17" t="str">
        <f t="shared" si="459"/>
        <v/>
      </c>
      <c r="GA50" s="17" t="str">
        <f t="shared" si="460"/>
        <v/>
      </c>
      <c r="GB50" s="17" t="str">
        <f t="shared" si="461"/>
        <v/>
      </c>
      <c r="GC50" s="17" t="str">
        <f t="shared" si="462"/>
        <v/>
      </c>
      <c r="GD50" s="17" t="str">
        <f t="shared" si="463"/>
        <v/>
      </c>
      <c r="GE50" s="17" t="str">
        <f t="shared" si="464"/>
        <v/>
      </c>
      <c r="GF50" s="17" t="str">
        <f t="shared" si="465"/>
        <v/>
      </c>
      <c r="GG50" s="17" t="str">
        <f t="shared" si="466"/>
        <v/>
      </c>
      <c r="GH50" s="17" t="str">
        <f t="shared" si="467"/>
        <v/>
      </c>
      <c r="GI50" s="17" t="str">
        <f t="shared" si="468"/>
        <v/>
      </c>
      <c r="GJ50" s="17" t="str">
        <f t="shared" si="469"/>
        <v/>
      </c>
      <c r="GK50" s="17" t="str">
        <f t="shared" si="470"/>
        <v/>
      </c>
      <c r="GL50" s="17" t="str">
        <f t="shared" si="471"/>
        <v/>
      </c>
      <c r="GM50" s="17" t="str">
        <f t="shared" si="472"/>
        <v/>
      </c>
      <c r="GN50" s="17" t="str">
        <f t="shared" si="473"/>
        <v/>
      </c>
      <c r="GO50" s="17" t="str">
        <f t="shared" si="474"/>
        <v/>
      </c>
      <c r="GP50" s="17" t="str">
        <f t="shared" si="475"/>
        <v/>
      </c>
      <c r="GQ50" s="17" t="str">
        <f t="shared" si="476"/>
        <v/>
      </c>
      <c r="GS50" s="501">
        <v>1927</v>
      </c>
      <c r="GT50" s="28" t="str">
        <f t="shared" si="381"/>
        <v/>
      </c>
      <c r="GU50" s="28" t="str">
        <f t="shared" si="382"/>
        <v/>
      </c>
      <c r="GV50" s="28" t="str">
        <f t="shared" si="383"/>
        <v/>
      </c>
      <c r="GW50" s="28" t="str">
        <f t="shared" si="384"/>
        <v/>
      </c>
      <c r="GX50" s="28" t="str">
        <f t="shared" si="385"/>
        <v/>
      </c>
      <c r="GY50" s="28" t="str">
        <f t="shared" si="386"/>
        <v/>
      </c>
      <c r="GZ50" s="28" t="str">
        <f t="shared" si="387"/>
        <v/>
      </c>
      <c r="HA50" s="28" t="str">
        <f t="shared" si="388"/>
        <v/>
      </c>
      <c r="HB50" s="28" t="str">
        <f t="shared" si="389"/>
        <v/>
      </c>
      <c r="HC50" s="28" t="str">
        <f t="shared" si="390"/>
        <v/>
      </c>
      <c r="HD50" s="28" t="str">
        <f t="shared" si="391"/>
        <v/>
      </c>
      <c r="HE50" s="28" t="str">
        <f t="shared" si="392"/>
        <v/>
      </c>
      <c r="HF50" s="28" t="str">
        <f t="shared" si="393"/>
        <v/>
      </c>
      <c r="HG50" s="28" t="str">
        <f t="shared" si="394"/>
        <v/>
      </c>
      <c r="HH50" s="28" t="str">
        <f t="shared" si="395"/>
        <v/>
      </c>
      <c r="HI50" s="28" t="str">
        <f t="shared" si="396"/>
        <v/>
      </c>
      <c r="HJ50" s="28">
        <f t="shared" si="397"/>
        <v>1</v>
      </c>
      <c r="HK50" s="28">
        <f t="shared" si="398"/>
        <v>1</v>
      </c>
      <c r="HL50" s="28">
        <f t="shared" si="399"/>
        <v>1</v>
      </c>
      <c r="HM50" s="28" t="str">
        <f t="shared" si="400"/>
        <v/>
      </c>
      <c r="HN50" s="28" t="str">
        <f t="shared" si="401"/>
        <v/>
      </c>
      <c r="HO50" s="28" t="str">
        <f t="shared" si="402"/>
        <v/>
      </c>
      <c r="HP50" s="28" t="str">
        <f t="shared" si="403"/>
        <v/>
      </c>
      <c r="HQ50" s="28" t="str">
        <f t="shared" si="404"/>
        <v/>
      </c>
      <c r="HR50" s="28" t="str">
        <f t="shared" si="405"/>
        <v/>
      </c>
      <c r="HS50" s="28" t="str">
        <f t="shared" si="406"/>
        <v/>
      </c>
      <c r="HT50" s="28" t="str">
        <f t="shared" si="407"/>
        <v/>
      </c>
      <c r="HU50" s="28" t="str">
        <f t="shared" si="408"/>
        <v/>
      </c>
      <c r="HV50" s="28" t="str">
        <f t="shared" si="409"/>
        <v/>
      </c>
      <c r="HW50" s="28" t="str">
        <f t="shared" si="410"/>
        <v/>
      </c>
      <c r="HX50" s="28" t="str">
        <f t="shared" si="411"/>
        <v/>
      </c>
      <c r="HY50" s="28">
        <f t="shared" si="412"/>
        <v>3</v>
      </c>
      <c r="HZ50" s="501">
        <v>1927</v>
      </c>
    </row>
    <row r="51" spans="1:234">
      <c r="A51" s="3">
        <v>1928</v>
      </c>
      <c r="B51" s="5">
        <v>56</v>
      </c>
      <c r="C51" s="5">
        <v>49</v>
      </c>
      <c r="D51" s="5">
        <v>56</v>
      </c>
      <c r="E51" s="5">
        <v>53</v>
      </c>
      <c r="F51" s="5">
        <v>47</v>
      </c>
      <c r="G51" s="143">
        <v>42</v>
      </c>
      <c r="H51" s="5">
        <v>62</v>
      </c>
      <c r="I51" s="5">
        <v>57</v>
      </c>
      <c r="J51" s="5">
        <v>56</v>
      </c>
      <c r="K51" s="5">
        <v>48</v>
      </c>
      <c r="L51" s="143">
        <v>43</v>
      </c>
      <c r="M51" s="5">
        <v>60</v>
      </c>
      <c r="N51" s="5">
        <v>63</v>
      </c>
      <c r="O51" s="5">
        <v>68</v>
      </c>
      <c r="P51" s="5">
        <v>61</v>
      </c>
      <c r="Q51" s="143">
        <v>49</v>
      </c>
      <c r="R51" s="5">
        <v>42</v>
      </c>
      <c r="S51" s="5">
        <v>45</v>
      </c>
      <c r="T51" s="5">
        <v>44</v>
      </c>
      <c r="U51" s="5">
        <v>52</v>
      </c>
      <c r="V51" s="143">
        <v>53</v>
      </c>
      <c r="W51" s="5">
        <v>70</v>
      </c>
      <c r="X51" s="5">
        <v>72</v>
      </c>
      <c r="Y51" s="5">
        <v>80</v>
      </c>
      <c r="Z51" s="5">
        <v>71</v>
      </c>
      <c r="AA51" s="143">
        <v>77</v>
      </c>
      <c r="AB51" s="5">
        <v>65</v>
      </c>
      <c r="AC51" s="5">
        <v>58</v>
      </c>
      <c r="AD51" s="5">
        <v>79</v>
      </c>
      <c r="AE51" s="5">
        <v>81</v>
      </c>
      <c r="AF51" s="5">
        <v>52</v>
      </c>
      <c r="AG51" s="14">
        <f t="shared" si="345"/>
        <v>1811</v>
      </c>
      <c r="AH51" s="8">
        <f t="shared" si="346"/>
        <v>58.41935483870968</v>
      </c>
      <c r="AI51" s="17">
        <f t="shared" si="347"/>
        <v>81</v>
      </c>
      <c r="AJ51" s="20">
        <f t="shared" si="348"/>
        <v>42</v>
      </c>
      <c r="AK51" s="501">
        <v>1928</v>
      </c>
      <c r="AL51" s="28" t="str">
        <f t="shared" si="158"/>
        <v/>
      </c>
      <c r="AM51" s="28" t="str">
        <f t="shared" si="159"/>
        <v/>
      </c>
      <c r="AN51" s="28" t="str">
        <f t="shared" si="160"/>
        <v/>
      </c>
      <c r="AO51" s="28" t="str">
        <f t="shared" si="161"/>
        <v/>
      </c>
      <c r="AP51" s="28" t="str">
        <f t="shared" si="162"/>
        <v/>
      </c>
      <c r="AQ51" s="28" t="str">
        <f t="shared" si="163"/>
        <v/>
      </c>
      <c r="AR51" s="28" t="str">
        <f t="shared" si="164"/>
        <v/>
      </c>
      <c r="AS51" s="28" t="str">
        <f t="shared" si="165"/>
        <v/>
      </c>
      <c r="AT51" s="28" t="str">
        <f t="shared" si="166"/>
        <v/>
      </c>
      <c r="AU51" s="28" t="str">
        <f t="shared" si="167"/>
        <v/>
      </c>
      <c r="AV51" s="28" t="str">
        <f t="shared" si="168"/>
        <v/>
      </c>
      <c r="AW51" s="28" t="str">
        <f t="shared" si="169"/>
        <v/>
      </c>
      <c r="AX51" s="28" t="str">
        <f t="shared" si="170"/>
        <v/>
      </c>
      <c r="AY51" s="28" t="str">
        <f t="shared" si="171"/>
        <v/>
      </c>
      <c r="AZ51" s="28" t="str">
        <f t="shared" si="172"/>
        <v/>
      </c>
      <c r="BA51" s="28" t="str">
        <f t="shared" si="173"/>
        <v/>
      </c>
      <c r="BB51" s="28" t="str">
        <f t="shared" si="174"/>
        <v/>
      </c>
      <c r="BC51" s="28" t="str">
        <f t="shared" si="175"/>
        <v/>
      </c>
      <c r="BD51" s="28" t="str">
        <f t="shared" si="176"/>
        <v/>
      </c>
      <c r="BE51" s="28" t="str">
        <f t="shared" si="177"/>
        <v/>
      </c>
      <c r="BF51" s="28" t="str">
        <f t="shared" si="178"/>
        <v/>
      </c>
      <c r="BG51" s="28" t="str">
        <f t="shared" si="179"/>
        <v/>
      </c>
      <c r="BH51" s="28" t="str">
        <f t="shared" si="180"/>
        <v/>
      </c>
      <c r="BI51" s="28" t="str">
        <f t="shared" si="181"/>
        <v/>
      </c>
      <c r="BJ51" s="28" t="str">
        <f t="shared" si="182"/>
        <v/>
      </c>
      <c r="BK51" s="28" t="str">
        <f t="shared" si="183"/>
        <v/>
      </c>
      <c r="BL51" s="28" t="str">
        <f t="shared" si="184"/>
        <v/>
      </c>
      <c r="BM51" s="28" t="str">
        <f t="shared" si="185"/>
        <v/>
      </c>
      <c r="BN51" s="28" t="str">
        <f t="shared" si="186"/>
        <v/>
      </c>
      <c r="BO51" s="28" t="str">
        <f t="shared" si="187"/>
        <v/>
      </c>
      <c r="BP51" s="28" t="str">
        <f t="shared" si="188"/>
        <v/>
      </c>
      <c r="BQ51" s="28">
        <f t="shared" si="414"/>
        <v>0</v>
      </c>
      <c r="BR51" s="501">
        <v>1928</v>
      </c>
      <c r="BS51" s="17" t="str">
        <f t="shared" si="415"/>
        <v/>
      </c>
      <c r="BT51" s="17" t="str">
        <f t="shared" si="416"/>
        <v/>
      </c>
      <c r="BU51" s="17" t="str">
        <f t="shared" si="417"/>
        <v/>
      </c>
      <c r="BV51" s="17" t="str">
        <f t="shared" si="418"/>
        <v/>
      </c>
      <c r="BW51" s="17" t="str">
        <f t="shared" si="419"/>
        <v/>
      </c>
      <c r="BX51" s="17" t="str">
        <f t="shared" si="420"/>
        <v/>
      </c>
      <c r="BY51" s="17" t="str">
        <f t="shared" si="421"/>
        <v/>
      </c>
      <c r="BZ51" s="17" t="str">
        <f t="shared" si="422"/>
        <v/>
      </c>
      <c r="CA51" s="17" t="str">
        <f t="shared" si="423"/>
        <v/>
      </c>
      <c r="CB51" s="17" t="str">
        <f t="shared" si="424"/>
        <v/>
      </c>
      <c r="CC51" s="17" t="str">
        <f t="shared" si="425"/>
        <v/>
      </c>
      <c r="CD51" s="17" t="str">
        <f t="shared" si="426"/>
        <v/>
      </c>
      <c r="CE51" s="17" t="str">
        <f t="shared" si="427"/>
        <v/>
      </c>
      <c r="CF51" s="17" t="str">
        <f t="shared" si="428"/>
        <v/>
      </c>
      <c r="CG51" s="17" t="str">
        <f t="shared" si="429"/>
        <v/>
      </c>
      <c r="CH51" s="17" t="str">
        <f t="shared" si="430"/>
        <v/>
      </c>
      <c r="CI51" s="17" t="str">
        <f t="shared" si="431"/>
        <v/>
      </c>
      <c r="CJ51" s="17" t="str">
        <f t="shared" si="432"/>
        <v/>
      </c>
      <c r="CK51" s="17" t="str">
        <f t="shared" si="433"/>
        <v/>
      </c>
      <c r="CL51" s="17" t="str">
        <f t="shared" si="434"/>
        <v/>
      </c>
      <c r="CM51" s="17" t="str">
        <f t="shared" si="435"/>
        <v/>
      </c>
      <c r="CN51" s="17" t="str">
        <f t="shared" si="436"/>
        <v/>
      </c>
      <c r="CO51" s="17" t="str">
        <f t="shared" si="437"/>
        <v/>
      </c>
      <c r="CP51" s="17" t="str">
        <f t="shared" si="438"/>
        <v/>
      </c>
      <c r="CQ51" s="17" t="str">
        <f t="shared" si="439"/>
        <v/>
      </c>
      <c r="CR51" s="17" t="str">
        <f t="shared" si="440"/>
        <v/>
      </c>
      <c r="CS51" s="17" t="str">
        <f t="shared" si="441"/>
        <v/>
      </c>
      <c r="CT51" s="17" t="str">
        <f t="shared" si="442"/>
        <v/>
      </c>
      <c r="CU51" s="17" t="str">
        <f t="shared" si="443"/>
        <v/>
      </c>
      <c r="CV51" s="17" t="str">
        <f t="shared" si="444"/>
        <v/>
      </c>
      <c r="CW51" s="17" t="str">
        <f t="shared" si="445"/>
        <v/>
      </c>
      <c r="CX51" s="501">
        <v>1928</v>
      </c>
      <c r="CY51" s="28" t="str">
        <f t="shared" si="349"/>
        <v/>
      </c>
      <c r="CZ51" s="28" t="str">
        <f t="shared" si="350"/>
        <v/>
      </c>
      <c r="DA51" s="28" t="str">
        <f t="shared" si="351"/>
        <v/>
      </c>
      <c r="DB51" s="28" t="str">
        <f t="shared" si="352"/>
        <v/>
      </c>
      <c r="DC51" s="28" t="str">
        <f t="shared" si="353"/>
        <v/>
      </c>
      <c r="DD51" s="28" t="str">
        <f t="shared" si="354"/>
        <v/>
      </c>
      <c r="DE51" s="28" t="str">
        <f t="shared" si="355"/>
        <v/>
      </c>
      <c r="DF51" s="28" t="str">
        <f t="shared" si="356"/>
        <v/>
      </c>
      <c r="DG51" s="28" t="str">
        <f t="shared" si="357"/>
        <v/>
      </c>
      <c r="DH51" s="28" t="str">
        <f t="shared" si="358"/>
        <v/>
      </c>
      <c r="DI51" s="28" t="str">
        <f t="shared" si="359"/>
        <v/>
      </c>
      <c r="DJ51" s="28" t="str">
        <f t="shared" si="360"/>
        <v/>
      </c>
      <c r="DK51" s="28" t="str">
        <f t="shared" si="361"/>
        <v/>
      </c>
      <c r="DL51" s="28" t="str">
        <f t="shared" si="362"/>
        <v/>
      </c>
      <c r="DM51" s="28" t="str">
        <f t="shared" si="363"/>
        <v/>
      </c>
      <c r="DN51" s="28" t="str">
        <f t="shared" si="364"/>
        <v/>
      </c>
      <c r="DO51" s="28" t="str">
        <f t="shared" si="365"/>
        <v/>
      </c>
      <c r="DP51" s="28" t="str">
        <f t="shared" si="366"/>
        <v/>
      </c>
      <c r="DQ51" s="28" t="str">
        <f t="shared" si="367"/>
        <v/>
      </c>
      <c r="DR51" s="28" t="str">
        <f t="shared" si="368"/>
        <v/>
      </c>
      <c r="DS51" s="28" t="str">
        <f t="shared" si="369"/>
        <v/>
      </c>
      <c r="DT51" s="28">
        <f t="shared" si="370"/>
        <v>1</v>
      </c>
      <c r="DU51" s="28">
        <f t="shared" si="371"/>
        <v>1</v>
      </c>
      <c r="DV51" s="28">
        <f t="shared" si="372"/>
        <v>1</v>
      </c>
      <c r="DW51" s="28">
        <f t="shared" si="373"/>
        <v>1</v>
      </c>
      <c r="DX51" s="28">
        <f t="shared" si="374"/>
        <v>1</v>
      </c>
      <c r="DY51" s="28" t="str">
        <f t="shared" si="375"/>
        <v/>
      </c>
      <c r="DZ51" s="28" t="str">
        <f t="shared" si="376"/>
        <v/>
      </c>
      <c r="EA51" s="28">
        <f t="shared" si="377"/>
        <v>1</v>
      </c>
      <c r="EB51" s="28">
        <f t="shared" si="378"/>
        <v>1</v>
      </c>
      <c r="EC51" s="28" t="str">
        <f t="shared" si="379"/>
        <v/>
      </c>
      <c r="ED51" s="28">
        <f t="shared" si="380"/>
        <v>7</v>
      </c>
      <c r="EE51" s="501">
        <v>1928</v>
      </c>
      <c r="EF51" s="17" t="str">
        <f t="shared" si="250"/>
        <v/>
      </c>
      <c r="EG51" s="17" t="str">
        <f t="shared" si="251"/>
        <v/>
      </c>
      <c r="EH51" s="17" t="str">
        <f t="shared" si="252"/>
        <v/>
      </c>
      <c r="EI51" s="17" t="str">
        <f t="shared" si="253"/>
        <v/>
      </c>
      <c r="EJ51" s="17" t="str">
        <f t="shared" si="254"/>
        <v/>
      </c>
      <c r="EK51" s="17" t="str">
        <f t="shared" si="255"/>
        <v/>
      </c>
      <c r="EL51" s="17" t="str">
        <f t="shared" si="256"/>
        <v/>
      </c>
      <c r="EM51" s="17" t="str">
        <f t="shared" si="257"/>
        <v/>
      </c>
      <c r="EN51" s="17" t="str">
        <f t="shared" si="258"/>
        <v/>
      </c>
      <c r="EO51" s="17" t="str">
        <f t="shared" si="259"/>
        <v/>
      </c>
      <c r="EP51" s="17" t="str">
        <f t="shared" si="260"/>
        <v/>
      </c>
      <c r="EQ51" s="17" t="str">
        <f t="shared" si="261"/>
        <v/>
      </c>
      <c r="ER51" s="17" t="str">
        <f t="shared" si="262"/>
        <v/>
      </c>
      <c r="ES51" s="17" t="str">
        <f t="shared" si="263"/>
        <v/>
      </c>
      <c r="ET51" s="17" t="str">
        <f t="shared" si="264"/>
        <v/>
      </c>
      <c r="EU51" s="17" t="str">
        <f t="shared" si="265"/>
        <v/>
      </c>
      <c r="EV51" s="17" t="str">
        <f t="shared" si="266"/>
        <v/>
      </c>
      <c r="EW51" s="17" t="str">
        <f t="shared" si="267"/>
        <v/>
      </c>
      <c r="EX51" s="17" t="str">
        <f t="shared" si="268"/>
        <v/>
      </c>
      <c r="EY51" s="17" t="str">
        <f t="shared" si="269"/>
        <v/>
      </c>
      <c r="EZ51" s="17" t="str">
        <f t="shared" si="270"/>
        <v/>
      </c>
      <c r="FA51" s="17" t="str">
        <f t="shared" si="271"/>
        <v/>
      </c>
      <c r="FB51" s="17" t="str">
        <f t="shared" si="272"/>
        <v/>
      </c>
      <c r="FC51" s="17" t="str">
        <f t="shared" si="273"/>
        <v/>
      </c>
      <c r="FD51" s="17" t="str">
        <f t="shared" si="274"/>
        <v/>
      </c>
      <c r="FE51" s="17" t="str">
        <f t="shared" si="275"/>
        <v/>
      </c>
      <c r="FF51" s="17" t="str">
        <f t="shared" si="276"/>
        <v/>
      </c>
      <c r="FG51" s="17" t="str">
        <f t="shared" si="277"/>
        <v/>
      </c>
      <c r="FH51" s="17" t="str">
        <f t="shared" si="278"/>
        <v/>
      </c>
      <c r="FI51" s="17" t="str">
        <f t="shared" si="279"/>
        <v/>
      </c>
      <c r="FJ51" s="17" t="str">
        <f t="shared" si="280"/>
        <v/>
      </c>
      <c r="FK51" s="310">
        <f t="shared" si="413"/>
        <v>0</v>
      </c>
      <c r="FL51" s="501">
        <v>1928</v>
      </c>
      <c r="FM51" s="17" t="str">
        <f t="shared" si="446"/>
        <v/>
      </c>
      <c r="FN51" s="17" t="str">
        <f t="shared" si="447"/>
        <v/>
      </c>
      <c r="FO51" s="17" t="str">
        <f t="shared" si="448"/>
        <v/>
      </c>
      <c r="FP51" s="17" t="str">
        <f t="shared" si="449"/>
        <v/>
      </c>
      <c r="FQ51" s="17" t="str">
        <f t="shared" si="450"/>
        <v/>
      </c>
      <c r="FR51" s="17" t="str">
        <f t="shared" si="451"/>
        <v/>
      </c>
      <c r="FS51" s="17" t="str">
        <f t="shared" si="452"/>
        <v/>
      </c>
      <c r="FT51" s="17" t="str">
        <f t="shared" si="453"/>
        <v/>
      </c>
      <c r="FU51" s="17" t="str">
        <f t="shared" si="454"/>
        <v/>
      </c>
      <c r="FV51" s="17" t="str">
        <f t="shared" si="455"/>
        <v/>
      </c>
      <c r="FW51" s="17" t="str">
        <f t="shared" si="456"/>
        <v/>
      </c>
      <c r="FX51" s="17" t="str">
        <f t="shared" si="457"/>
        <v/>
      </c>
      <c r="FY51" s="17" t="str">
        <f t="shared" si="458"/>
        <v/>
      </c>
      <c r="FZ51" s="17" t="str">
        <f t="shared" si="459"/>
        <v/>
      </c>
      <c r="GA51" s="17" t="str">
        <f t="shared" si="460"/>
        <v/>
      </c>
      <c r="GB51" s="17" t="str">
        <f t="shared" si="461"/>
        <v/>
      </c>
      <c r="GC51" s="17" t="str">
        <f t="shared" si="462"/>
        <v/>
      </c>
      <c r="GD51" s="17" t="str">
        <f t="shared" si="463"/>
        <v/>
      </c>
      <c r="GE51" s="17" t="str">
        <f t="shared" si="464"/>
        <v/>
      </c>
      <c r="GF51" s="17" t="str">
        <f t="shared" si="465"/>
        <v/>
      </c>
      <c r="GG51" s="17" t="str">
        <f t="shared" si="466"/>
        <v/>
      </c>
      <c r="GH51" s="17" t="str">
        <f t="shared" si="467"/>
        <v/>
      </c>
      <c r="GI51" s="17" t="str">
        <f t="shared" si="468"/>
        <v/>
      </c>
      <c r="GJ51" s="17" t="str">
        <f t="shared" si="469"/>
        <v/>
      </c>
      <c r="GK51" s="17" t="str">
        <f t="shared" si="470"/>
        <v/>
      </c>
      <c r="GL51" s="17" t="str">
        <f t="shared" si="471"/>
        <v/>
      </c>
      <c r="GM51" s="17" t="str">
        <f t="shared" si="472"/>
        <v/>
      </c>
      <c r="GN51" s="17" t="str">
        <f t="shared" si="473"/>
        <v/>
      </c>
      <c r="GO51" s="17" t="str">
        <f t="shared" si="474"/>
        <v/>
      </c>
      <c r="GP51" s="17" t="str">
        <f t="shared" si="475"/>
        <v/>
      </c>
      <c r="GQ51" s="17" t="str">
        <f t="shared" si="476"/>
        <v/>
      </c>
      <c r="GS51" s="501">
        <v>1928</v>
      </c>
      <c r="GT51" s="28" t="str">
        <f t="shared" si="381"/>
        <v/>
      </c>
      <c r="GU51" s="28" t="str">
        <f t="shared" si="382"/>
        <v/>
      </c>
      <c r="GV51" s="28" t="str">
        <f t="shared" si="383"/>
        <v/>
      </c>
      <c r="GW51" s="28" t="str">
        <f t="shared" si="384"/>
        <v/>
      </c>
      <c r="GX51" s="28" t="str">
        <f t="shared" si="385"/>
        <v/>
      </c>
      <c r="GY51" s="28" t="str">
        <f t="shared" si="386"/>
        <v/>
      </c>
      <c r="GZ51" s="28" t="str">
        <f t="shared" si="387"/>
        <v/>
      </c>
      <c r="HA51" s="28" t="str">
        <f t="shared" si="388"/>
        <v/>
      </c>
      <c r="HB51" s="28" t="str">
        <f t="shared" si="389"/>
        <v/>
      </c>
      <c r="HC51" s="28" t="str">
        <f t="shared" si="390"/>
        <v/>
      </c>
      <c r="HD51" s="28" t="str">
        <f t="shared" si="391"/>
        <v/>
      </c>
      <c r="HE51" s="28" t="str">
        <f t="shared" si="392"/>
        <v/>
      </c>
      <c r="HF51" s="28" t="str">
        <f t="shared" si="393"/>
        <v/>
      </c>
      <c r="HG51" s="28" t="str">
        <f t="shared" si="394"/>
        <v/>
      </c>
      <c r="HH51" s="28" t="str">
        <f t="shared" si="395"/>
        <v/>
      </c>
      <c r="HI51" s="28" t="str">
        <f t="shared" si="396"/>
        <v/>
      </c>
      <c r="HJ51" s="28" t="str">
        <f t="shared" si="397"/>
        <v/>
      </c>
      <c r="HK51" s="28" t="str">
        <f t="shared" si="398"/>
        <v/>
      </c>
      <c r="HL51" s="28" t="str">
        <f t="shared" si="399"/>
        <v/>
      </c>
      <c r="HM51" s="28" t="str">
        <f t="shared" si="400"/>
        <v/>
      </c>
      <c r="HN51" s="28" t="str">
        <f t="shared" si="401"/>
        <v/>
      </c>
      <c r="HO51" s="28" t="str">
        <f t="shared" si="402"/>
        <v/>
      </c>
      <c r="HP51" s="28" t="str">
        <f t="shared" si="403"/>
        <v/>
      </c>
      <c r="HQ51" s="28">
        <f t="shared" si="404"/>
        <v>1</v>
      </c>
      <c r="HR51" s="28" t="str">
        <f t="shared" si="405"/>
        <v/>
      </c>
      <c r="HS51" s="28" t="str">
        <f t="shared" si="406"/>
        <v/>
      </c>
      <c r="HT51" s="28" t="str">
        <f t="shared" si="407"/>
        <v/>
      </c>
      <c r="HU51" s="28" t="str">
        <f t="shared" si="408"/>
        <v/>
      </c>
      <c r="HV51" s="28" t="str">
        <f t="shared" si="409"/>
        <v/>
      </c>
      <c r="HW51" s="28">
        <f t="shared" si="410"/>
        <v>1</v>
      </c>
      <c r="HX51" s="28" t="str">
        <f t="shared" si="411"/>
        <v/>
      </c>
      <c r="HY51" s="28">
        <f t="shared" si="412"/>
        <v>2</v>
      </c>
      <c r="HZ51" s="501">
        <v>1928</v>
      </c>
    </row>
    <row r="52" spans="1:234">
      <c r="A52" s="3">
        <v>1929</v>
      </c>
      <c r="B52" s="5">
        <v>52</v>
      </c>
      <c r="C52" s="5">
        <v>47</v>
      </c>
      <c r="D52" s="5">
        <v>55</v>
      </c>
      <c r="E52" s="5">
        <v>56</v>
      </c>
      <c r="F52" s="5">
        <v>65</v>
      </c>
      <c r="G52" s="143">
        <v>56</v>
      </c>
      <c r="H52" s="5">
        <v>58</v>
      </c>
      <c r="I52" s="5">
        <v>48</v>
      </c>
      <c r="J52" s="5">
        <v>57</v>
      </c>
      <c r="K52" s="5">
        <v>46</v>
      </c>
      <c r="L52" s="143">
        <v>62</v>
      </c>
      <c r="M52" s="5">
        <v>69</v>
      </c>
      <c r="N52" s="5">
        <v>65</v>
      </c>
      <c r="O52" s="5">
        <v>73</v>
      </c>
      <c r="P52" s="5">
        <v>68</v>
      </c>
      <c r="Q52" s="143">
        <v>66</v>
      </c>
      <c r="R52" s="5">
        <v>50</v>
      </c>
      <c r="S52" s="5">
        <v>59</v>
      </c>
      <c r="T52" s="5">
        <v>64</v>
      </c>
      <c r="U52" s="5">
        <v>69</v>
      </c>
      <c r="V52" s="143">
        <v>75</v>
      </c>
      <c r="W52" s="5">
        <v>77</v>
      </c>
      <c r="X52" s="5">
        <v>77</v>
      </c>
      <c r="Y52" s="5">
        <v>87</v>
      </c>
      <c r="Z52" s="5">
        <v>84</v>
      </c>
      <c r="AA52" s="143">
        <v>83</v>
      </c>
      <c r="AB52" s="5">
        <v>65</v>
      </c>
      <c r="AC52" s="5">
        <v>68</v>
      </c>
      <c r="AD52" s="5">
        <v>60</v>
      </c>
      <c r="AE52" s="5">
        <v>49</v>
      </c>
      <c r="AF52" s="5">
        <v>54</v>
      </c>
      <c r="AG52" s="14">
        <f t="shared" si="345"/>
        <v>1964</v>
      </c>
      <c r="AH52" s="8">
        <f t="shared" si="346"/>
        <v>63.354838709677416</v>
      </c>
      <c r="AI52" s="17">
        <f t="shared" si="347"/>
        <v>87</v>
      </c>
      <c r="AJ52" s="20">
        <f t="shared" si="348"/>
        <v>46</v>
      </c>
      <c r="AK52" s="501">
        <v>1929</v>
      </c>
      <c r="AL52" s="28" t="str">
        <f t="shared" si="158"/>
        <v/>
      </c>
      <c r="AM52" s="28" t="str">
        <f t="shared" si="159"/>
        <v/>
      </c>
      <c r="AN52" s="28" t="str">
        <f t="shared" si="160"/>
        <v/>
      </c>
      <c r="AO52" s="28" t="str">
        <f t="shared" si="161"/>
        <v/>
      </c>
      <c r="AP52" s="28" t="str">
        <f t="shared" si="162"/>
        <v/>
      </c>
      <c r="AQ52" s="28" t="str">
        <f t="shared" si="163"/>
        <v/>
      </c>
      <c r="AR52" s="28" t="str">
        <f t="shared" si="164"/>
        <v/>
      </c>
      <c r="AS52" s="28" t="str">
        <f t="shared" si="165"/>
        <v/>
      </c>
      <c r="AT52" s="28" t="str">
        <f t="shared" si="166"/>
        <v/>
      </c>
      <c r="AU52" s="28" t="str">
        <f t="shared" si="167"/>
        <v/>
      </c>
      <c r="AV52" s="28" t="str">
        <f t="shared" si="168"/>
        <v/>
      </c>
      <c r="AW52" s="28" t="str">
        <f t="shared" si="169"/>
        <v/>
      </c>
      <c r="AX52" s="28" t="str">
        <f t="shared" si="170"/>
        <v/>
      </c>
      <c r="AY52" s="28" t="str">
        <f t="shared" si="171"/>
        <v/>
      </c>
      <c r="AZ52" s="28" t="str">
        <f t="shared" si="172"/>
        <v/>
      </c>
      <c r="BA52" s="28" t="str">
        <f t="shared" si="173"/>
        <v/>
      </c>
      <c r="BB52" s="28" t="str">
        <f t="shared" si="174"/>
        <v/>
      </c>
      <c r="BC52" s="28" t="str">
        <f t="shared" si="175"/>
        <v/>
      </c>
      <c r="BD52" s="28" t="str">
        <f t="shared" si="176"/>
        <v/>
      </c>
      <c r="BE52" s="28" t="str">
        <f t="shared" si="177"/>
        <v/>
      </c>
      <c r="BF52" s="28" t="str">
        <f t="shared" si="178"/>
        <v/>
      </c>
      <c r="BG52" s="28" t="str">
        <f t="shared" si="179"/>
        <v/>
      </c>
      <c r="BH52" s="28" t="str">
        <f t="shared" si="180"/>
        <v/>
      </c>
      <c r="BI52" s="28" t="str">
        <f t="shared" si="181"/>
        <v/>
      </c>
      <c r="BJ52" s="28" t="str">
        <f t="shared" si="182"/>
        <v/>
      </c>
      <c r="BK52" s="28" t="str">
        <f t="shared" si="183"/>
        <v/>
      </c>
      <c r="BL52" s="28" t="str">
        <f t="shared" si="184"/>
        <v/>
      </c>
      <c r="BM52" s="28" t="str">
        <f t="shared" si="185"/>
        <v/>
      </c>
      <c r="BN52" s="28" t="str">
        <f t="shared" si="186"/>
        <v/>
      </c>
      <c r="BO52" s="28" t="str">
        <f t="shared" si="187"/>
        <v/>
      </c>
      <c r="BP52" s="28" t="str">
        <f t="shared" si="188"/>
        <v/>
      </c>
      <c r="BQ52" s="28">
        <f t="shared" si="414"/>
        <v>0</v>
      </c>
      <c r="BR52" s="501">
        <v>1929</v>
      </c>
      <c r="BS52" s="17" t="str">
        <f t="shared" si="415"/>
        <v/>
      </c>
      <c r="BT52" s="17" t="str">
        <f t="shared" si="416"/>
        <v/>
      </c>
      <c r="BU52" s="17" t="str">
        <f t="shared" si="417"/>
        <v/>
      </c>
      <c r="BV52" s="17" t="str">
        <f t="shared" si="418"/>
        <v/>
      </c>
      <c r="BW52" s="17" t="str">
        <f t="shared" si="419"/>
        <v/>
      </c>
      <c r="BX52" s="17" t="str">
        <f t="shared" si="420"/>
        <v/>
      </c>
      <c r="BY52" s="17" t="str">
        <f t="shared" si="421"/>
        <v/>
      </c>
      <c r="BZ52" s="17" t="str">
        <f t="shared" si="422"/>
        <v/>
      </c>
      <c r="CA52" s="17" t="str">
        <f t="shared" si="423"/>
        <v/>
      </c>
      <c r="CB52" s="17" t="str">
        <f t="shared" si="424"/>
        <v/>
      </c>
      <c r="CC52" s="17" t="str">
        <f t="shared" si="425"/>
        <v/>
      </c>
      <c r="CD52" s="17" t="str">
        <f t="shared" si="426"/>
        <v/>
      </c>
      <c r="CE52" s="17" t="str">
        <f t="shared" si="427"/>
        <v/>
      </c>
      <c r="CF52" s="17" t="str">
        <f t="shared" si="428"/>
        <v/>
      </c>
      <c r="CG52" s="17" t="str">
        <f t="shared" si="429"/>
        <v/>
      </c>
      <c r="CH52" s="17" t="str">
        <f t="shared" si="430"/>
        <v/>
      </c>
      <c r="CI52" s="17" t="str">
        <f t="shared" si="431"/>
        <v/>
      </c>
      <c r="CJ52" s="17" t="str">
        <f t="shared" si="432"/>
        <v/>
      </c>
      <c r="CK52" s="17" t="str">
        <f t="shared" si="433"/>
        <v/>
      </c>
      <c r="CL52" s="17" t="str">
        <f t="shared" si="434"/>
        <v/>
      </c>
      <c r="CM52" s="17" t="str">
        <f t="shared" si="435"/>
        <v/>
      </c>
      <c r="CN52" s="17" t="str">
        <f t="shared" si="436"/>
        <v/>
      </c>
      <c r="CO52" s="17" t="str">
        <f t="shared" si="437"/>
        <v/>
      </c>
      <c r="CP52" s="17">
        <f t="shared" si="438"/>
        <v>1929</v>
      </c>
      <c r="CQ52" s="17" t="str">
        <f t="shared" si="439"/>
        <v/>
      </c>
      <c r="CR52" s="17" t="str">
        <f t="shared" si="440"/>
        <v/>
      </c>
      <c r="CS52" s="17" t="str">
        <f t="shared" si="441"/>
        <v/>
      </c>
      <c r="CT52" s="17" t="str">
        <f t="shared" si="442"/>
        <v/>
      </c>
      <c r="CU52" s="17" t="str">
        <f t="shared" si="443"/>
        <v/>
      </c>
      <c r="CV52" s="17" t="str">
        <f t="shared" si="444"/>
        <v/>
      </c>
      <c r="CW52" s="17" t="str">
        <f t="shared" si="445"/>
        <v/>
      </c>
      <c r="CX52" s="501">
        <v>1929</v>
      </c>
      <c r="CY52" s="28" t="str">
        <f t="shared" si="349"/>
        <v/>
      </c>
      <c r="CZ52" s="28" t="str">
        <f t="shared" si="350"/>
        <v/>
      </c>
      <c r="DA52" s="28" t="str">
        <f t="shared" si="351"/>
        <v/>
      </c>
      <c r="DB52" s="28" t="str">
        <f t="shared" si="352"/>
        <v/>
      </c>
      <c r="DC52" s="28" t="str">
        <f t="shared" si="353"/>
        <v/>
      </c>
      <c r="DD52" s="28" t="str">
        <f t="shared" si="354"/>
        <v/>
      </c>
      <c r="DE52" s="28" t="str">
        <f t="shared" si="355"/>
        <v/>
      </c>
      <c r="DF52" s="28" t="str">
        <f t="shared" si="356"/>
        <v/>
      </c>
      <c r="DG52" s="28" t="str">
        <f t="shared" si="357"/>
        <v/>
      </c>
      <c r="DH52" s="28" t="str">
        <f t="shared" si="358"/>
        <v/>
      </c>
      <c r="DI52" s="28" t="str">
        <f t="shared" si="359"/>
        <v/>
      </c>
      <c r="DJ52" s="28" t="str">
        <f t="shared" si="360"/>
        <v/>
      </c>
      <c r="DK52" s="28" t="str">
        <f t="shared" si="361"/>
        <v/>
      </c>
      <c r="DL52" s="28">
        <f t="shared" si="362"/>
        <v>1</v>
      </c>
      <c r="DM52" s="28" t="str">
        <f t="shared" si="363"/>
        <v/>
      </c>
      <c r="DN52" s="28" t="str">
        <f t="shared" si="364"/>
        <v/>
      </c>
      <c r="DO52" s="28" t="str">
        <f t="shared" si="365"/>
        <v/>
      </c>
      <c r="DP52" s="28" t="str">
        <f t="shared" si="366"/>
        <v/>
      </c>
      <c r="DQ52" s="28" t="str">
        <f t="shared" si="367"/>
        <v/>
      </c>
      <c r="DR52" s="28" t="str">
        <f t="shared" si="368"/>
        <v/>
      </c>
      <c r="DS52" s="28">
        <f t="shared" si="369"/>
        <v>1</v>
      </c>
      <c r="DT52" s="28">
        <f t="shared" si="370"/>
        <v>1</v>
      </c>
      <c r="DU52" s="28">
        <f t="shared" si="371"/>
        <v>1</v>
      </c>
      <c r="DV52" s="28">
        <f t="shared" si="372"/>
        <v>1</v>
      </c>
      <c r="DW52" s="28">
        <f t="shared" si="373"/>
        <v>1</v>
      </c>
      <c r="DX52" s="28">
        <f t="shared" si="374"/>
        <v>1</v>
      </c>
      <c r="DY52" s="28" t="str">
        <f t="shared" si="375"/>
        <v/>
      </c>
      <c r="DZ52" s="28" t="str">
        <f t="shared" si="376"/>
        <v/>
      </c>
      <c r="EA52" s="28" t="str">
        <f t="shared" si="377"/>
        <v/>
      </c>
      <c r="EB52" s="28" t="str">
        <f t="shared" si="378"/>
        <v/>
      </c>
      <c r="EC52" s="28" t="str">
        <f t="shared" si="379"/>
        <v/>
      </c>
      <c r="ED52" s="28">
        <f t="shared" si="380"/>
        <v>7</v>
      </c>
      <c r="EE52" s="501">
        <v>1929</v>
      </c>
      <c r="EF52" s="17" t="str">
        <f t="shared" si="250"/>
        <v/>
      </c>
      <c r="EG52" s="17" t="str">
        <f t="shared" si="251"/>
        <v/>
      </c>
      <c r="EH52" s="17" t="str">
        <f t="shared" si="252"/>
        <v/>
      </c>
      <c r="EI52" s="17" t="str">
        <f t="shared" si="253"/>
        <v/>
      </c>
      <c r="EJ52" s="17" t="str">
        <f t="shared" si="254"/>
        <v/>
      </c>
      <c r="EK52" s="17" t="str">
        <f t="shared" si="255"/>
        <v/>
      </c>
      <c r="EL52" s="17" t="str">
        <f t="shared" si="256"/>
        <v/>
      </c>
      <c r="EM52" s="17" t="str">
        <f t="shared" si="257"/>
        <v/>
      </c>
      <c r="EN52" s="17" t="str">
        <f t="shared" si="258"/>
        <v/>
      </c>
      <c r="EO52" s="17" t="str">
        <f t="shared" si="259"/>
        <v/>
      </c>
      <c r="EP52" s="17" t="str">
        <f t="shared" si="260"/>
        <v/>
      </c>
      <c r="EQ52" s="17" t="str">
        <f t="shared" si="261"/>
        <v/>
      </c>
      <c r="ER52" s="17" t="str">
        <f t="shared" si="262"/>
        <v/>
      </c>
      <c r="ES52" s="17" t="str">
        <f t="shared" si="263"/>
        <v/>
      </c>
      <c r="ET52" s="17" t="str">
        <f t="shared" si="264"/>
        <v/>
      </c>
      <c r="EU52" s="17" t="str">
        <f t="shared" si="265"/>
        <v/>
      </c>
      <c r="EV52" s="17" t="str">
        <f t="shared" si="266"/>
        <v/>
      </c>
      <c r="EW52" s="17" t="str">
        <f t="shared" si="267"/>
        <v/>
      </c>
      <c r="EX52" s="17" t="str">
        <f t="shared" si="268"/>
        <v/>
      </c>
      <c r="EY52" s="17" t="str">
        <f t="shared" si="269"/>
        <v/>
      </c>
      <c r="EZ52" s="17" t="str">
        <f t="shared" si="270"/>
        <v/>
      </c>
      <c r="FA52" s="17" t="str">
        <f t="shared" si="271"/>
        <v/>
      </c>
      <c r="FB52" s="17" t="str">
        <f t="shared" si="272"/>
        <v/>
      </c>
      <c r="FC52" s="17" t="str">
        <f t="shared" si="273"/>
        <v/>
      </c>
      <c r="FD52" s="17" t="str">
        <f t="shared" si="274"/>
        <v/>
      </c>
      <c r="FE52" s="17" t="str">
        <f t="shared" si="275"/>
        <v/>
      </c>
      <c r="FF52" s="17" t="str">
        <f t="shared" si="276"/>
        <v/>
      </c>
      <c r="FG52" s="17" t="str">
        <f t="shared" si="277"/>
        <v/>
      </c>
      <c r="FH52" s="17" t="str">
        <f t="shared" si="278"/>
        <v/>
      </c>
      <c r="FI52" s="17" t="str">
        <f t="shared" si="279"/>
        <v/>
      </c>
      <c r="FJ52" s="17" t="str">
        <f t="shared" si="280"/>
        <v/>
      </c>
      <c r="FK52" s="310">
        <f t="shared" si="413"/>
        <v>0</v>
      </c>
      <c r="FL52" s="501">
        <v>1929</v>
      </c>
      <c r="FM52" s="17" t="str">
        <f t="shared" si="446"/>
        <v/>
      </c>
      <c r="FN52" s="17" t="str">
        <f t="shared" si="447"/>
        <v/>
      </c>
      <c r="FO52" s="17" t="str">
        <f t="shared" si="448"/>
        <v/>
      </c>
      <c r="FP52" s="17" t="str">
        <f t="shared" si="449"/>
        <v/>
      </c>
      <c r="FQ52" s="17" t="str">
        <f t="shared" si="450"/>
        <v/>
      </c>
      <c r="FR52" s="17" t="str">
        <f t="shared" si="451"/>
        <v/>
      </c>
      <c r="FS52" s="17" t="str">
        <f t="shared" si="452"/>
        <v/>
      </c>
      <c r="FT52" s="17" t="str">
        <f t="shared" si="453"/>
        <v/>
      </c>
      <c r="FU52" s="17" t="str">
        <f t="shared" si="454"/>
        <v/>
      </c>
      <c r="FV52" s="17" t="str">
        <f t="shared" si="455"/>
        <v/>
      </c>
      <c r="FW52" s="17" t="str">
        <f t="shared" si="456"/>
        <v/>
      </c>
      <c r="FX52" s="17" t="str">
        <f t="shared" si="457"/>
        <v/>
      </c>
      <c r="FY52" s="17" t="str">
        <f t="shared" si="458"/>
        <v/>
      </c>
      <c r="FZ52" s="17" t="str">
        <f t="shared" si="459"/>
        <v/>
      </c>
      <c r="GA52" s="17" t="str">
        <f t="shared" si="460"/>
        <v/>
      </c>
      <c r="GB52" s="17" t="str">
        <f t="shared" si="461"/>
        <v/>
      </c>
      <c r="GC52" s="17" t="str">
        <f t="shared" si="462"/>
        <v/>
      </c>
      <c r="GD52" s="17" t="str">
        <f t="shared" si="463"/>
        <v/>
      </c>
      <c r="GE52" s="17" t="str">
        <f t="shared" si="464"/>
        <v/>
      </c>
      <c r="GF52" s="17" t="str">
        <f t="shared" si="465"/>
        <v/>
      </c>
      <c r="GG52" s="17" t="str">
        <f t="shared" si="466"/>
        <v/>
      </c>
      <c r="GH52" s="17" t="str">
        <f t="shared" si="467"/>
        <v/>
      </c>
      <c r="GI52" s="17" t="str">
        <f t="shared" si="468"/>
        <v/>
      </c>
      <c r="GJ52" s="17" t="str">
        <f t="shared" si="469"/>
        <v/>
      </c>
      <c r="GK52" s="17" t="str">
        <f t="shared" si="470"/>
        <v/>
      </c>
      <c r="GL52" s="17" t="str">
        <f t="shared" si="471"/>
        <v/>
      </c>
      <c r="GM52" s="17" t="str">
        <f t="shared" si="472"/>
        <v/>
      </c>
      <c r="GN52" s="17" t="str">
        <f t="shared" si="473"/>
        <v/>
      </c>
      <c r="GO52" s="17" t="str">
        <f t="shared" si="474"/>
        <v/>
      </c>
      <c r="GP52" s="17" t="str">
        <f t="shared" si="475"/>
        <v/>
      </c>
      <c r="GQ52" s="17" t="str">
        <f t="shared" si="476"/>
        <v/>
      </c>
      <c r="GS52" s="501">
        <v>1929</v>
      </c>
      <c r="GT52" s="28" t="str">
        <f t="shared" si="381"/>
        <v/>
      </c>
      <c r="GU52" s="28" t="str">
        <f t="shared" si="382"/>
        <v/>
      </c>
      <c r="GV52" s="28" t="str">
        <f t="shared" si="383"/>
        <v/>
      </c>
      <c r="GW52" s="28" t="str">
        <f t="shared" si="384"/>
        <v/>
      </c>
      <c r="GX52" s="28" t="str">
        <f t="shared" si="385"/>
        <v/>
      </c>
      <c r="GY52" s="28" t="str">
        <f t="shared" si="386"/>
        <v/>
      </c>
      <c r="GZ52" s="28" t="str">
        <f t="shared" si="387"/>
        <v/>
      </c>
      <c r="HA52" s="28" t="str">
        <f t="shared" si="388"/>
        <v/>
      </c>
      <c r="HB52" s="28" t="str">
        <f t="shared" si="389"/>
        <v/>
      </c>
      <c r="HC52" s="28" t="str">
        <f t="shared" si="390"/>
        <v/>
      </c>
      <c r="HD52" s="28" t="str">
        <f t="shared" si="391"/>
        <v/>
      </c>
      <c r="HE52" s="28" t="str">
        <f t="shared" si="392"/>
        <v/>
      </c>
      <c r="HF52" s="28" t="str">
        <f t="shared" si="393"/>
        <v/>
      </c>
      <c r="HG52" s="28" t="str">
        <f t="shared" si="394"/>
        <v/>
      </c>
      <c r="HH52" s="28" t="str">
        <f t="shared" si="395"/>
        <v/>
      </c>
      <c r="HI52" s="28" t="str">
        <f t="shared" si="396"/>
        <v/>
      </c>
      <c r="HJ52" s="28" t="str">
        <f t="shared" si="397"/>
        <v/>
      </c>
      <c r="HK52" s="28" t="str">
        <f t="shared" si="398"/>
        <v/>
      </c>
      <c r="HL52" s="28" t="str">
        <f t="shared" si="399"/>
        <v/>
      </c>
      <c r="HM52" s="28" t="str">
        <f t="shared" si="400"/>
        <v/>
      </c>
      <c r="HN52" s="28" t="str">
        <f t="shared" si="401"/>
        <v/>
      </c>
      <c r="HO52" s="28" t="str">
        <f t="shared" si="402"/>
        <v/>
      </c>
      <c r="HP52" s="28" t="str">
        <f t="shared" si="403"/>
        <v/>
      </c>
      <c r="HQ52" s="28">
        <f t="shared" si="404"/>
        <v>1</v>
      </c>
      <c r="HR52" s="28">
        <f t="shared" si="405"/>
        <v>1</v>
      </c>
      <c r="HS52" s="28">
        <f t="shared" si="406"/>
        <v>1</v>
      </c>
      <c r="HT52" s="28" t="str">
        <f t="shared" si="407"/>
        <v/>
      </c>
      <c r="HU52" s="28" t="str">
        <f t="shared" si="408"/>
        <v/>
      </c>
      <c r="HV52" s="28" t="str">
        <f t="shared" si="409"/>
        <v/>
      </c>
      <c r="HW52" s="28" t="str">
        <f t="shared" si="410"/>
        <v/>
      </c>
      <c r="HX52" s="28" t="str">
        <f t="shared" si="411"/>
        <v/>
      </c>
      <c r="HY52" s="28">
        <f t="shared" si="412"/>
        <v>3</v>
      </c>
      <c r="HZ52" s="501">
        <v>1929</v>
      </c>
    </row>
    <row r="53" spans="1:234">
      <c r="A53" s="3">
        <v>1930</v>
      </c>
      <c r="B53" s="5">
        <v>45</v>
      </c>
      <c r="C53" s="5">
        <v>51</v>
      </c>
      <c r="D53" s="5">
        <v>35</v>
      </c>
      <c r="E53" s="5">
        <v>42</v>
      </c>
      <c r="F53" s="5">
        <v>57</v>
      </c>
      <c r="G53" s="143">
        <v>63</v>
      </c>
      <c r="H53" s="5">
        <v>57</v>
      </c>
      <c r="I53" s="5">
        <v>56</v>
      </c>
      <c r="J53" s="5">
        <v>62</v>
      </c>
      <c r="K53" s="5">
        <v>65</v>
      </c>
      <c r="L53" s="143">
        <v>56</v>
      </c>
      <c r="M53" s="5">
        <v>54</v>
      </c>
      <c r="N53" s="5">
        <v>73</v>
      </c>
      <c r="O53" s="5">
        <v>57</v>
      </c>
      <c r="P53" s="5">
        <v>50</v>
      </c>
      <c r="Q53" s="143">
        <v>67</v>
      </c>
      <c r="R53" s="5">
        <v>76</v>
      </c>
      <c r="S53" s="5">
        <v>76</v>
      </c>
      <c r="T53" s="5">
        <v>66</v>
      </c>
      <c r="U53" s="5">
        <v>59</v>
      </c>
      <c r="V53" s="143">
        <v>64</v>
      </c>
      <c r="W53" s="5">
        <v>44</v>
      </c>
      <c r="X53" s="5">
        <v>53</v>
      </c>
      <c r="Y53" s="5">
        <v>65</v>
      </c>
      <c r="Z53" s="5">
        <v>67</v>
      </c>
      <c r="AA53" s="143">
        <v>48</v>
      </c>
      <c r="AB53" s="5">
        <v>57</v>
      </c>
      <c r="AC53" s="5">
        <v>55</v>
      </c>
      <c r="AD53" s="5">
        <v>52</v>
      </c>
      <c r="AE53" s="5">
        <v>60</v>
      </c>
      <c r="AF53" s="5">
        <v>54</v>
      </c>
      <c r="AG53" s="14">
        <f t="shared" si="345"/>
        <v>1786</v>
      </c>
      <c r="AH53" s="8">
        <f t="shared" si="346"/>
        <v>57.612903225806448</v>
      </c>
      <c r="AI53" s="17">
        <f t="shared" si="347"/>
        <v>76</v>
      </c>
      <c r="AJ53" s="20">
        <f t="shared" si="348"/>
        <v>35</v>
      </c>
      <c r="AK53" s="501">
        <v>1930</v>
      </c>
      <c r="AL53" s="28" t="str">
        <f t="shared" si="158"/>
        <v/>
      </c>
      <c r="AM53" s="28" t="str">
        <f t="shared" si="159"/>
        <v/>
      </c>
      <c r="AN53" s="28" t="str">
        <f t="shared" si="160"/>
        <v/>
      </c>
      <c r="AO53" s="28" t="str">
        <f t="shared" si="161"/>
        <v/>
      </c>
      <c r="AP53" s="28" t="str">
        <f t="shared" si="162"/>
        <v/>
      </c>
      <c r="AQ53" s="28" t="str">
        <f t="shared" si="163"/>
        <v/>
      </c>
      <c r="AR53" s="28" t="str">
        <f t="shared" si="164"/>
        <v/>
      </c>
      <c r="AS53" s="28" t="str">
        <f t="shared" si="165"/>
        <v/>
      </c>
      <c r="AT53" s="28" t="str">
        <f t="shared" si="166"/>
        <v/>
      </c>
      <c r="AU53" s="28" t="str">
        <f t="shared" si="167"/>
        <v/>
      </c>
      <c r="AV53" s="28" t="str">
        <f t="shared" si="168"/>
        <v/>
      </c>
      <c r="AW53" s="28" t="str">
        <f t="shared" si="169"/>
        <v/>
      </c>
      <c r="AX53" s="28" t="str">
        <f t="shared" si="170"/>
        <v/>
      </c>
      <c r="AY53" s="28" t="str">
        <f t="shared" si="171"/>
        <v/>
      </c>
      <c r="AZ53" s="28" t="str">
        <f t="shared" si="172"/>
        <v/>
      </c>
      <c r="BA53" s="28" t="str">
        <f t="shared" si="173"/>
        <v/>
      </c>
      <c r="BB53" s="28" t="str">
        <f t="shared" si="174"/>
        <v/>
      </c>
      <c r="BC53" s="28" t="str">
        <f t="shared" si="175"/>
        <v/>
      </c>
      <c r="BD53" s="28" t="str">
        <f t="shared" si="176"/>
        <v/>
      </c>
      <c r="BE53" s="28" t="str">
        <f t="shared" si="177"/>
        <v/>
      </c>
      <c r="BF53" s="28" t="str">
        <f t="shared" si="178"/>
        <v/>
      </c>
      <c r="BG53" s="28" t="str">
        <f t="shared" si="179"/>
        <v/>
      </c>
      <c r="BH53" s="28" t="str">
        <f t="shared" si="180"/>
        <v/>
      </c>
      <c r="BI53" s="28" t="str">
        <f t="shared" si="181"/>
        <v/>
      </c>
      <c r="BJ53" s="28" t="str">
        <f t="shared" si="182"/>
        <v/>
      </c>
      <c r="BK53" s="28" t="str">
        <f t="shared" si="183"/>
        <v/>
      </c>
      <c r="BL53" s="28" t="str">
        <f t="shared" si="184"/>
        <v/>
      </c>
      <c r="BM53" s="28" t="str">
        <f t="shared" si="185"/>
        <v/>
      </c>
      <c r="BN53" s="28" t="str">
        <f t="shared" si="186"/>
        <v/>
      </c>
      <c r="BO53" s="28" t="str">
        <f t="shared" si="187"/>
        <v/>
      </c>
      <c r="BP53" s="28" t="str">
        <f t="shared" si="188"/>
        <v/>
      </c>
      <c r="BQ53" s="28">
        <f t="shared" si="414"/>
        <v>0</v>
      </c>
      <c r="BR53" s="501">
        <v>1930</v>
      </c>
      <c r="BS53" s="17" t="str">
        <f t="shared" si="415"/>
        <v/>
      </c>
      <c r="BT53" s="17" t="str">
        <f t="shared" si="416"/>
        <v/>
      </c>
      <c r="BU53" s="17" t="str">
        <f t="shared" si="417"/>
        <v/>
      </c>
      <c r="BV53" s="17" t="str">
        <f t="shared" si="418"/>
        <v/>
      </c>
      <c r="BW53" s="17" t="str">
        <f t="shared" si="419"/>
        <v/>
      </c>
      <c r="BX53" s="17" t="str">
        <f t="shared" si="420"/>
        <v/>
      </c>
      <c r="BY53" s="17" t="str">
        <f t="shared" si="421"/>
        <v/>
      </c>
      <c r="BZ53" s="17" t="str">
        <f t="shared" si="422"/>
        <v/>
      </c>
      <c r="CA53" s="17" t="str">
        <f t="shared" si="423"/>
        <v/>
      </c>
      <c r="CB53" s="17" t="str">
        <f t="shared" si="424"/>
        <v/>
      </c>
      <c r="CC53" s="17" t="str">
        <f t="shared" si="425"/>
        <v/>
      </c>
      <c r="CD53" s="17" t="str">
        <f t="shared" si="426"/>
        <v/>
      </c>
      <c r="CE53" s="17" t="str">
        <f t="shared" si="427"/>
        <v/>
      </c>
      <c r="CF53" s="17" t="str">
        <f t="shared" si="428"/>
        <v/>
      </c>
      <c r="CG53" s="17" t="str">
        <f t="shared" si="429"/>
        <v/>
      </c>
      <c r="CH53" s="17" t="str">
        <f t="shared" si="430"/>
        <v/>
      </c>
      <c r="CI53" s="17" t="str">
        <f t="shared" si="431"/>
        <v/>
      </c>
      <c r="CJ53" s="17" t="str">
        <f t="shared" si="432"/>
        <v/>
      </c>
      <c r="CK53" s="17" t="str">
        <f t="shared" si="433"/>
        <v/>
      </c>
      <c r="CL53" s="17" t="str">
        <f t="shared" si="434"/>
        <v/>
      </c>
      <c r="CM53" s="17" t="str">
        <f t="shared" si="435"/>
        <v/>
      </c>
      <c r="CN53" s="17" t="str">
        <f t="shared" si="436"/>
        <v/>
      </c>
      <c r="CO53" s="17" t="str">
        <f t="shared" si="437"/>
        <v/>
      </c>
      <c r="CP53" s="17" t="str">
        <f t="shared" si="438"/>
        <v/>
      </c>
      <c r="CQ53" s="17" t="str">
        <f t="shared" si="439"/>
        <v/>
      </c>
      <c r="CR53" s="17" t="str">
        <f t="shared" si="440"/>
        <v/>
      </c>
      <c r="CS53" s="17" t="str">
        <f t="shared" si="441"/>
        <v/>
      </c>
      <c r="CT53" s="17" t="str">
        <f t="shared" si="442"/>
        <v/>
      </c>
      <c r="CU53" s="17" t="str">
        <f t="shared" si="443"/>
        <v/>
      </c>
      <c r="CV53" s="17" t="str">
        <f t="shared" si="444"/>
        <v/>
      </c>
      <c r="CW53" s="17" t="str">
        <f t="shared" si="445"/>
        <v/>
      </c>
      <c r="CX53" s="501">
        <v>1930</v>
      </c>
      <c r="CY53" s="28" t="str">
        <f t="shared" si="349"/>
        <v/>
      </c>
      <c r="CZ53" s="28" t="str">
        <f t="shared" si="350"/>
        <v/>
      </c>
      <c r="DA53" s="28" t="str">
        <f t="shared" si="351"/>
        <v/>
      </c>
      <c r="DB53" s="28" t="str">
        <f t="shared" si="352"/>
        <v/>
      </c>
      <c r="DC53" s="28" t="str">
        <f t="shared" si="353"/>
        <v/>
      </c>
      <c r="DD53" s="28" t="str">
        <f t="shared" si="354"/>
        <v/>
      </c>
      <c r="DE53" s="28" t="str">
        <f t="shared" si="355"/>
        <v/>
      </c>
      <c r="DF53" s="28" t="str">
        <f t="shared" si="356"/>
        <v/>
      </c>
      <c r="DG53" s="28" t="str">
        <f t="shared" si="357"/>
        <v/>
      </c>
      <c r="DH53" s="28" t="str">
        <f t="shared" si="358"/>
        <v/>
      </c>
      <c r="DI53" s="28" t="str">
        <f t="shared" si="359"/>
        <v/>
      </c>
      <c r="DJ53" s="28" t="str">
        <f t="shared" si="360"/>
        <v/>
      </c>
      <c r="DK53" s="28">
        <f t="shared" si="361"/>
        <v>1</v>
      </c>
      <c r="DL53" s="28" t="str">
        <f t="shared" si="362"/>
        <v/>
      </c>
      <c r="DM53" s="28" t="str">
        <f t="shared" si="363"/>
        <v/>
      </c>
      <c r="DN53" s="28" t="str">
        <f t="shared" si="364"/>
        <v/>
      </c>
      <c r="DO53" s="28">
        <f t="shared" si="365"/>
        <v>1</v>
      </c>
      <c r="DP53" s="28">
        <f t="shared" si="366"/>
        <v>1</v>
      </c>
      <c r="DQ53" s="28" t="str">
        <f t="shared" si="367"/>
        <v/>
      </c>
      <c r="DR53" s="28" t="str">
        <f t="shared" si="368"/>
        <v/>
      </c>
      <c r="DS53" s="28" t="str">
        <f t="shared" si="369"/>
        <v/>
      </c>
      <c r="DT53" s="28" t="str">
        <f t="shared" si="370"/>
        <v/>
      </c>
      <c r="DU53" s="28" t="str">
        <f t="shared" si="371"/>
        <v/>
      </c>
      <c r="DV53" s="28" t="str">
        <f t="shared" si="372"/>
        <v/>
      </c>
      <c r="DW53" s="28" t="str">
        <f t="shared" si="373"/>
        <v/>
      </c>
      <c r="DX53" s="28" t="str">
        <f t="shared" si="374"/>
        <v/>
      </c>
      <c r="DY53" s="28" t="str">
        <f t="shared" si="375"/>
        <v/>
      </c>
      <c r="DZ53" s="28" t="str">
        <f t="shared" si="376"/>
        <v/>
      </c>
      <c r="EA53" s="28" t="str">
        <f t="shared" si="377"/>
        <v/>
      </c>
      <c r="EB53" s="28" t="str">
        <f t="shared" si="378"/>
        <v/>
      </c>
      <c r="EC53" s="28" t="str">
        <f t="shared" si="379"/>
        <v/>
      </c>
      <c r="ED53" s="28">
        <f t="shared" si="380"/>
        <v>3</v>
      </c>
      <c r="EE53" s="501">
        <v>1930</v>
      </c>
      <c r="EF53" s="17" t="str">
        <f t="shared" si="250"/>
        <v/>
      </c>
      <c r="EG53" s="17" t="str">
        <f t="shared" si="251"/>
        <v/>
      </c>
      <c r="EH53" s="17" t="str">
        <f t="shared" si="252"/>
        <v/>
      </c>
      <c r="EI53" s="17" t="str">
        <f t="shared" si="253"/>
        <v/>
      </c>
      <c r="EJ53" s="17" t="str">
        <f t="shared" si="254"/>
        <v/>
      </c>
      <c r="EK53" s="17" t="str">
        <f t="shared" si="255"/>
        <v/>
      </c>
      <c r="EL53" s="17" t="str">
        <f t="shared" si="256"/>
        <v/>
      </c>
      <c r="EM53" s="17" t="str">
        <f t="shared" si="257"/>
        <v/>
      </c>
      <c r="EN53" s="17" t="str">
        <f t="shared" si="258"/>
        <v/>
      </c>
      <c r="EO53" s="17" t="str">
        <f t="shared" si="259"/>
        <v/>
      </c>
      <c r="EP53" s="17" t="str">
        <f t="shared" si="260"/>
        <v/>
      </c>
      <c r="EQ53" s="17" t="str">
        <f t="shared" si="261"/>
        <v/>
      </c>
      <c r="ER53" s="17" t="str">
        <f t="shared" si="262"/>
        <v/>
      </c>
      <c r="ES53" s="17" t="str">
        <f t="shared" si="263"/>
        <v/>
      </c>
      <c r="ET53" s="17" t="str">
        <f t="shared" si="264"/>
        <v/>
      </c>
      <c r="EU53" s="17" t="str">
        <f t="shared" si="265"/>
        <v/>
      </c>
      <c r="EV53" s="17" t="str">
        <f t="shared" si="266"/>
        <v/>
      </c>
      <c r="EW53" s="17" t="str">
        <f t="shared" si="267"/>
        <v/>
      </c>
      <c r="EX53" s="17" t="str">
        <f t="shared" si="268"/>
        <v/>
      </c>
      <c r="EY53" s="17" t="str">
        <f t="shared" si="269"/>
        <v/>
      </c>
      <c r="EZ53" s="17" t="str">
        <f t="shared" si="270"/>
        <v/>
      </c>
      <c r="FA53" s="17" t="str">
        <f t="shared" si="271"/>
        <v/>
      </c>
      <c r="FB53" s="17" t="str">
        <f t="shared" si="272"/>
        <v/>
      </c>
      <c r="FC53" s="17" t="str">
        <f t="shared" si="273"/>
        <v/>
      </c>
      <c r="FD53" s="17" t="str">
        <f t="shared" si="274"/>
        <v/>
      </c>
      <c r="FE53" s="17" t="str">
        <f t="shared" si="275"/>
        <v/>
      </c>
      <c r="FF53" s="17" t="str">
        <f t="shared" si="276"/>
        <v/>
      </c>
      <c r="FG53" s="17" t="str">
        <f t="shared" si="277"/>
        <v/>
      </c>
      <c r="FH53" s="17" t="str">
        <f t="shared" si="278"/>
        <v/>
      </c>
      <c r="FI53" s="17" t="str">
        <f t="shared" si="279"/>
        <v/>
      </c>
      <c r="FJ53" s="17" t="str">
        <f t="shared" si="280"/>
        <v/>
      </c>
      <c r="FK53" s="310">
        <f t="shared" si="413"/>
        <v>0</v>
      </c>
      <c r="FL53" s="501">
        <v>1930</v>
      </c>
      <c r="FM53" s="17" t="str">
        <f t="shared" si="446"/>
        <v/>
      </c>
      <c r="FN53" s="17" t="str">
        <f t="shared" si="447"/>
        <v/>
      </c>
      <c r="FO53" s="17" t="str">
        <f t="shared" si="448"/>
        <v/>
      </c>
      <c r="FP53" s="17" t="str">
        <f t="shared" si="449"/>
        <v/>
      </c>
      <c r="FQ53" s="17" t="str">
        <f t="shared" si="450"/>
        <v/>
      </c>
      <c r="FR53" s="17" t="str">
        <f t="shared" si="451"/>
        <v/>
      </c>
      <c r="FS53" s="17" t="str">
        <f t="shared" si="452"/>
        <v/>
      </c>
      <c r="FT53" s="17" t="str">
        <f t="shared" si="453"/>
        <v/>
      </c>
      <c r="FU53" s="17" t="str">
        <f t="shared" si="454"/>
        <v/>
      </c>
      <c r="FV53" s="17" t="str">
        <f t="shared" si="455"/>
        <v/>
      </c>
      <c r="FW53" s="17" t="str">
        <f t="shared" si="456"/>
        <v/>
      </c>
      <c r="FX53" s="17" t="str">
        <f t="shared" si="457"/>
        <v/>
      </c>
      <c r="FY53" s="17" t="str">
        <f t="shared" si="458"/>
        <v/>
      </c>
      <c r="FZ53" s="17" t="str">
        <f t="shared" si="459"/>
        <v/>
      </c>
      <c r="GA53" s="17" t="str">
        <f t="shared" si="460"/>
        <v/>
      </c>
      <c r="GB53" s="17" t="str">
        <f t="shared" si="461"/>
        <v/>
      </c>
      <c r="GC53" s="17" t="str">
        <f t="shared" si="462"/>
        <v/>
      </c>
      <c r="GD53" s="17" t="str">
        <f t="shared" si="463"/>
        <v/>
      </c>
      <c r="GE53" s="17" t="str">
        <f t="shared" si="464"/>
        <v/>
      </c>
      <c r="GF53" s="17" t="str">
        <f t="shared" si="465"/>
        <v/>
      </c>
      <c r="GG53" s="17" t="str">
        <f t="shared" si="466"/>
        <v/>
      </c>
      <c r="GH53" s="17" t="str">
        <f t="shared" si="467"/>
        <v/>
      </c>
      <c r="GI53" s="17" t="str">
        <f t="shared" si="468"/>
        <v/>
      </c>
      <c r="GJ53" s="17" t="str">
        <f t="shared" si="469"/>
        <v/>
      </c>
      <c r="GK53" s="17" t="str">
        <f t="shared" si="470"/>
        <v/>
      </c>
      <c r="GL53" s="17" t="str">
        <f t="shared" si="471"/>
        <v/>
      </c>
      <c r="GM53" s="17" t="str">
        <f t="shared" si="472"/>
        <v/>
      </c>
      <c r="GN53" s="17" t="str">
        <f t="shared" si="473"/>
        <v/>
      </c>
      <c r="GO53" s="17" t="str">
        <f t="shared" si="474"/>
        <v/>
      </c>
      <c r="GP53" s="17" t="str">
        <f t="shared" si="475"/>
        <v/>
      </c>
      <c r="GQ53" s="17" t="str">
        <f t="shared" si="476"/>
        <v/>
      </c>
      <c r="GS53" s="501">
        <v>1930</v>
      </c>
      <c r="GT53" s="28" t="str">
        <f t="shared" si="381"/>
        <v/>
      </c>
      <c r="GU53" s="28" t="str">
        <f t="shared" si="382"/>
        <v/>
      </c>
      <c r="GV53" s="28" t="str">
        <f t="shared" si="383"/>
        <v/>
      </c>
      <c r="GW53" s="28" t="str">
        <f t="shared" si="384"/>
        <v/>
      </c>
      <c r="GX53" s="28" t="str">
        <f t="shared" si="385"/>
        <v/>
      </c>
      <c r="GY53" s="28" t="str">
        <f t="shared" si="386"/>
        <v/>
      </c>
      <c r="GZ53" s="28" t="str">
        <f t="shared" si="387"/>
        <v/>
      </c>
      <c r="HA53" s="28" t="str">
        <f t="shared" si="388"/>
        <v/>
      </c>
      <c r="HB53" s="28" t="str">
        <f t="shared" si="389"/>
        <v/>
      </c>
      <c r="HC53" s="28" t="str">
        <f t="shared" si="390"/>
        <v/>
      </c>
      <c r="HD53" s="28" t="str">
        <f t="shared" si="391"/>
        <v/>
      </c>
      <c r="HE53" s="28" t="str">
        <f t="shared" si="392"/>
        <v/>
      </c>
      <c r="HF53" s="28" t="str">
        <f t="shared" si="393"/>
        <v/>
      </c>
      <c r="HG53" s="28" t="str">
        <f t="shared" si="394"/>
        <v/>
      </c>
      <c r="HH53" s="28" t="str">
        <f t="shared" si="395"/>
        <v/>
      </c>
      <c r="HI53" s="28" t="str">
        <f t="shared" si="396"/>
        <v/>
      </c>
      <c r="HJ53" s="28" t="str">
        <f t="shared" si="397"/>
        <v/>
      </c>
      <c r="HK53" s="28" t="str">
        <f t="shared" si="398"/>
        <v/>
      </c>
      <c r="HL53" s="28" t="str">
        <f t="shared" si="399"/>
        <v/>
      </c>
      <c r="HM53" s="28" t="str">
        <f t="shared" si="400"/>
        <v/>
      </c>
      <c r="HN53" s="28" t="str">
        <f t="shared" si="401"/>
        <v/>
      </c>
      <c r="HO53" s="28" t="str">
        <f t="shared" si="402"/>
        <v/>
      </c>
      <c r="HP53" s="28" t="str">
        <f t="shared" si="403"/>
        <v/>
      </c>
      <c r="HQ53" s="28" t="str">
        <f t="shared" si="404"/>
        <v/>
      </c>
      <c r="HR53" s="28" t="str">
        <f t="shared" si="405"/>
        <v/>
      </c>
      <c r="HS53" s="28" t="str">
        <f t="shared" si="406"/>
        <v/>
      </c>
      <c r="HT53" s="28" t="str">
        <f t="shared" si="407"/>
        <v/>
      </c>
      <c r="HU53" s="28" t="str">
        <f t="shared" si="408"/>
        <v/>
      </c>
      <c r="HV53" s="28" t="str">
        <f t="shared" si="409"/>
        <v/>
      </c>
      <c r="HW53" s="28" t="str">
        <f t="shared" si="410"/>
        <v/>
      </c>
      <c r="HX53" s="28" t="str">
        <f t="shared" si="411"/>
        <v/>
      </c>
      <c r="HY53" s="28">
        <f t="shared" si="412"/>
        <v>0</v>
      </c>
      <c r="HZ53" s="501">
        <v>1930</v>
      </c>
    </row>
    <row r="54" spans="1:234">
      <c r="A54" s="3">
        <v>1931</v>
      </c>
      <c r="B54" s="5">
        <v>48</v>
      </c>
      <c r="C54" s="5">
        <v>47</v>
      </c>
      <c r="D54" s="5">
        <v>38</v>
      </c>
      <c r="E54" s="5">
        <v>43</v>
      </c>
      <c r="F54" s="5">
        <v>51</v>
      </c>
      <c r="G54" s="143">
        <v>47</v>
      </c>
      <c r="H54" s="5">
        <v>55</v>
      </c>
      <c r="I54" s="5">
        <v>57</v>
      </c>
      <c r="J54" s="5">
        <v>44</v>
      </c>
      <c r="K54" s="5">
        <v>43</v>
      </c>
      <c r="L54" s="143">
        <v>40</v>
      </c>
      <c r="M54" s="5">
        <v>47</v>
      </c>
      <c r="N54" s="5">
        <v>53</v>
      </c>
      <c r="O54" s="5">
        <v>54</v>
      </c>
      <c r="P54" s="5">
        <v>42</v>
      </c>
      <c r="Q54" s="143">
        <v>38</v>
      </c>
      <c r="R54" s="5">
        <v>46</v>
      </c>
      <c r="S54" s="5">
        <v>55</v>
      </c>
      <c r="T54" s="5">
        <v>49</v>
      </c>
      <c r="U54" s="5">
        <v>46</v>
      </c>
      <c r="V54" s="143">
        <v>52</v>
      </c>
      <c r="W54" s="5">
        <v>44</v>
      </c>
      <c r="X54" s="5">
        <v>56</v>
      </c>
      <c r="Y54" s="5">
        <v>54</v>
      </c>
      <c r="Z54" s="5">
        <v>63</v>
      </c>
      <c r="AA54" s="143">
        <v>59</v>
      </c>
      <c r="AB54" s="5">
        <v>60</v>
      </c>
      <c r="AC54" s="5">
        <v>53</v>
      </c>
      <c r="AD54" s="5">
        <v>58</v>
      </c>
      <c r="AE54" s="5">
        <v>56</v>
      </c>
      <c r="AF54" s="5">
        <v>47</v>
      </c>
      <c r="AG54" s="14">
        <f t="shared" si="345"/>
        <v>1545</v>
      </c>
      <c r="AH54" s="8">
        <f t="shared" si="346"/>
        <v>49.838709677419352</v>
      </c>
      <c r="AI54" s="17">
        <f t="shared" si="347"/>
        <v>63</v>
      </c>
      <c r="AJ54" s="20">
        <f t="shared" si="348"/>
        <v>38</v>
      </c>
      <c r="AK54" s="501">
        <v>1931</v>
      </c>
      <c r="AL54" s="28" t="str">
        <f t="shared" si="158"/>
        <v/>
      </c>
      <c r="AM54" s="28" t="str">
        <f t="shared" si="159"/>
        <v/>
      </c>
      <c r="AN54" s="28" t="str">
        <f t="shared" si="160"/>
        <v/>
      </c>
      <c r="AO54" s="28" t="str">
        <f t="shared" si="161"/>
        <v/>
      </c>
      <c r="AP54" s="28" t="str">
        <f t="shared" si="162"/>
        <v/>
      </c>
      <c r="AQ54" s="28" t="str">
        <f t="shared" si="163"/>
        <v/>
      </c>
      <c r="AR54" s="28" t="str">
        <f t="shared" si="164"/>
        <v/>
      </c>
      <c r="AS54" s="28" t="str">
        <f t="shared" si="165"/>
        <v/>
      </c>
      <c r="AT54" s="28" t="str">
        <f t="shared" si="166"/>
        <v/>
      </c>
      <c r="AU54" s="28" t="str">
        <f t="shared" si="167"/>
        <v/>
      </c>
      <c r="AV54" s="28" t="str">
        <f t="shared" si="168"/>
        <v/>
      </c>
      <c r="AW54" s="28" t="str">
        <f t="shared" si="169"/>
        <v/>
      </c>
      <c r="AX54" s="28" t="str">
        <f t="shared" si="170"/>
        <v/>
      </c>
      <c r="AY54" s="28" t="str">
        <f t="shared" si="171"/>
        <v/>
      </c>
      <c r="AZ54" s="28" t="str">
        <f t="shared" si="172"/>
        <v/>
      </c>
      <c r="BA54" s="28" t="str">
        <f t="shared" si="173"/>
        <v/>
      </c>
      <c r="BB54" s="28" t="str">
        <f t="shared" si="174"/>
        <v/>
      </c>
      <c r="BC54" s="28" t="str">
        <f t="shared" si="175"/>
        <v/>
      </c>
      <c r="BD54" s="28" t="str">
        <f t="shared" si="176"/>
        <v/>
      </c>
      <c r="BE54" s="28" t="str">
        <f t="shared" si="177"/>
        <v/>
      </c>
      <c r="BF54" s="28" t="str">
        <f t="shared" si="178"/>
        <v/>
      </c>
      <c r="BG54" s="28" t="str">
        <f t="shared" si="179"/>
        <v/>
      </c>
      <c r="BH54" s="28" t="str">
        <f t="shared" si="180"/>
        <v/>
      </c>
      <c r="BI54" s="28" t="str">
        <f t="shared" si="181"/>
        <v/>
      </c>
      <c r="BJ54" s="28" t="str">
        <f t="shared" si="182"/>
        <v/>
      </c>
      <c r="BK54" s="28" t="str">
        <f t="shared" si="183"/>
        <v/>
      </c>
      <c r="BL54" s="28" t="str">
        <f t="shared" si="184"/>
        <v/>
      </c>
      <c r="BM54" s="28" t="str">
        <f t="shared" si="185"/>
        <v/>
      </c>
      <c r="BN54" s="28" t="str">
        <f t="shared" si="186"/>
        <v/>
      </c>
      <c r="BO54" s="28" t="str">
        <f t="shared" si="187"/>
        <v/>
      </c>
      <c r="BP54" s="28" t="str">
        <f t="shared" si="188"/>
        <v/>
      </c>
      <c r="BQ54" s="28">
        <f t="shared" si="414"/>
        <v>0</v>
      </c>
      <c r="BR54" s="501">
        <v>1931</v>
      </c>
      <c r="BS54" s="17" t="str">
        <f t="shared" si="415"/>
        <v/>
      </c>
      <c r="BT54" s="17" t="str">
        <f t="shared" si="416"/>
        <v/>
      </c>
      <c r="BU54" s="17" t="str">
        <f t="shared" si="417"/>
        <v/>
      </c>
      <c r="BV54" s="17" t="str">
        <f t="shared" si="418"/>
        <v/>
      </c>
      <c r="BW54" s="17" t="str">
        <f t="shared" si="419"/>
        <v/>
      </c>
      <c r="BX54" s="17" t="str">
        <f t="shared" si="420"/>
        <v/>
      </c>
      <c r="BY54" s="17" t="str">
        <f t="shared" si="421"/>
        <v/>
      </c>
      <c r="BZ54" s="17" t="str">
        <f t="shared" si="422"/>
        <v/>
      </c>
      <c r="CA54" s="17" t="str">
        <f t="shared" si="423"/>
        <v/>
      </c>
      <c r="CB54" s="17" t="str">
        <f t="shared" si="424"/>
        <v/>
      </c>
      <c r="CC54" s="17" t="str">
        <f t="shared" si="425"/>
        <v/>
      </c>
      <c r="CD54" s="17" t="str">
        <f t="shared" si="426"/>
        <v/>
      </c>
      <c r="CE54" s="17" t="str">
        <f t="shared" si="427"/>
        <v/>
      </c>
      <c r="CF54" s="17" t="str">
        <f t="shared" si="428"/>
        <v/>
      </c>
      <c r="CG54" s="17" t="str">
        <f t="shared" si="429"/>
        <v/>
      </c>
      <c r="CH54" s="17" t="str">
        <f t="shared" si="430"/>
        <v/>
      </c>
      <c r="CI54" s="17" t="str">
        <f t="shared" si="431"/>
        <v/>
      </c>
      <c r="CJ54" s="17" t="str">
        <f t="shared" si="432"/>
        <v/>
      </c>
      <c r="CK54" s="17" t="str">
        <f t="shared" si="433"/>
        <v/>
      </c>
      <c r="CL54" s="17" t="str">
        <f t="shared" si="434"/>
        <v/>
      </c>
      <c r="CM54" s="17" t="str">
        <f t="shared" si="435"/>
        <v/>
      </c>
      <c r="CN54" s="17" t="str">
        <f t="shared" si="436"/>
        <v/>
      </c>
      <c r="CO54" s="17" t="str">
        <f t="shared" si="437"/>
        <v/>
      </c>
      <c r="CP54" s="17" t="str">
        <f t="shared" si="438"/>
        <v/>
      </c>
      <c r="CQ54" s="17" t="str">
        <f t="shared" si="439"/>
        <v/>
      </c>
      <c r="CR54" s="17" t="str">
        <f t="shared" si="440"/>
        <v/>
      </c>
      <c r="CS54" s="17" t="str">
        <f t="shared" si="441"/>
        <v/>
      </c>
      <c r="CT54" s="17" t="str">
        <f t="shared" si="442"/>
        <v/>
      </c>
      <c r="CU54" s="17" t="str">
        <f t="shared" si="443"/>
        <v/>
      </c>
      <c r="CV54" s="17" t="str">
        <f t="shared" si="444"/>
        <v/>
      </c>
      <c r="CW54" s="17" t="str">
        <f t="shared" si="445"/>
        <v/>
      </c>
      <c r="CX54" s="501">
        <v>1931</v>
      </c>
      <c r="CY54" s="28" t="str">
        <f t="shared" si="349"/>
        <v/>
      </c>
      <c r="CZ54" s="28" t="str">
        <f t="shared" si="350"/>
        <v/>
      </c>
      <c r="DA54" s="28" t="str">
        <f t="shared" si="351"/>
        <v/>
      </c>
      <c r="DB54" s="28" t="str">
        <f t="shared" si="352"/>
        <v/>
      </c>
      <c r="DC54" s="28" t="str">
        <f t="shared" si="353"/>
        <v/>
      </c>
      <c r="DD54" s="28" t="str">
        <f t="shared" si="354"/>
        <v/>
      </c>
      <c r="DE54" s="28" t="str">
        <f t="shared" si="355"/>
        <v/>
      </c>
      <c r="DF54" s="28" t="str">
        <f t="shared" si="356"/>
        <v/>
      </c>
      <c r="DG54" s="28" t="str">
        <f t="shared" si="357"/>
        <v/>
      </c>
      <c r="DH54" s="28" t="str">
        <f t="shared" si="358"/>
        <v/>
      </c>
      <c r="DI54" s="28" t="str">
        <f t="shared" si="359"/>
        <v/>
      </c>
      <c r="DJ54" s="28" t="str">
        <f t="shared" si="360"/>
        <v/>
      </c>
      <c r="DK54" s="28" t="str">
        <f t="shared" si="361"/>
        <v/>
      </c>
      <c r="DL54" s="28" t="str">
        <f t="shared" si="362"/>
        <v/>
      </c>
      <c r="DM54" s="28" t="str">
        <f t="shared" si="363"/>
        <v/>
      </c>
      <c r="DN54" s="28" t="str">
        <f t="shared" si="364"/>
        <v/>
      </c>
      <c r="DO54" s="28" t="str">
        <f t="shared" si="365"/>
        <v/>
      </c>
      <c r="DP54" s="28" t="str">
        <f t="shared" si="366"/>
        <v/>
      </c>
      <c r="DQ54" s="28" t="str">
        <f t="shared" si="367"/>
        <v/>
      </c>
      <c r="DR54" s="28" t="str">
        <f t="shared" si="368"/>
        <v/>
      </c>
      <c r="DS54" s="28" t="str">
        <f t="shared" si="369"/>
        <v/>
      </c>
      <c r="DT54" s="28" t="str">
        <f t="shared" si="370"/>
        <v/>
      </c>
      <c r="DU54" s="28" t="str">
        <f t="shared" si="371"/>
        <v/>
      </c>
      <c r="DV54" s="28" t="str">
        <f t="shared" si="372"/>
        <v/>
      </c>
      <c r="DW54" s="28" t="str">
        <f t="shared" si="373"/>
        <v/>
      </c>
      <c r="DX54" s="28" t="str">
        <f t="shared" si="374"/>
        <v/>
      </c>
      <c r="DY54" s="28" t="str">
        <f t="shared" si="375"/>
        <v/>
      </c>
      <c r="DZ54" s="28" t="str">
        <f t="shared" si="376"/>
        <v/>
      </c>
      <c r="EA54" s="28" t="str">
        <f t="shared" si="377"/>
        <v/>
      </c>
      <c r="EB54" s="28" t="str">
        <f t="shared" si="378"/>
        <v/>
      </c>
      <c r="EC54" s="28" t="str">
        <f t="shared" si="379"/>
        <v/>
      </c>
      <c r="ED54" s="28">
        <f t="shared" si="380"/>
        <v>0</v>
      </c>
      <c r="EE54" s="501">
        <v>1931</v>
      </c>
      <c r="EF54" s="17" t="str">
        <f t="shared" si="250"/>
        <v/>
      </c>
      <c r="EG54" s="17" t="str">
        <f t="shared" si="251"/>
        <v/>
      </c>
      <c r="EH54" s="17" t="str">
        <f t="shared" si="252"/>
        <v/>
      </c>
      <c r="EI54" s="17" t="str">
        <f t="shared" si="253"/>
        <v/>
      </c>
      <c r="EJ54" s="17" t="str">
        <f t="shared" si="254"/>
        <v/>
      </c>
      <c r="EK54" s="17" t="str">
        <f t="shared" si="255"/>
        <v/>
      </c>
      <c r="EL54" s="17" t="str">
        <f t="shared" si="256"/>
        <v/>
      </c>
      <c r="EM54" s="17" t="str">
        <f t="shared" si="257"/>
        <v/>
      </c>
      <c r="EN54" s="17" t="str">
        <f t="shared" si="258"/>
        <v/>
      </c>
      <c r="EO54" s="17" t="str">
        <f t="shared" si="259"/>
        <v/>
      </c>
      <c r="EP54" s="17" t="str">
        <f t="shared" si="260"/>
        <v/>
      </c>
      <c r="EQ54" s="17" t="str">
        <f t="shared" si="261"/>
        <v/>
      </c>
      <c r="ER54" s="17" t="str">
        <f t="shared" si="262"/>
        <v/>
      </c>
      <c r="ES54" s="17" t="str">
        <f t="shared" si="263"/>
        <v/>
      </c>
      <c r="ET54" s="17" t="str">
        <f t="shared" si="264"/>
        <v/>
      </c>
      <c r="EU54" s="17" t="str">
        <f t="shared" si="265"/>
        <v/>
      </c>
      <c r="EV54" s="17" t="str">
        <f t="shared" si="266"/>
        <v/>
      </c>
      <c r="EW54" s="17" t="str">
        <f t="shared" si="267"/>
        <v/>
      </c>
      <c r="EX54" s="17" t="str">
        <f t="shared" si="268"/>
        <v/>
      </c>
      <c r="EY54" s="17" t="str">
        <f t="shared" si="269"/>
        <v/>
      </c>
      <c r="EZ54" s="17" t="str">
        <f t="shared" si="270"/>
        <v/>
      </c>
      <c r="FA54" s="17" t="str">
        <f t="shared" si="271"/>
        <v/>
      </c>
      <c r="FB54" s="17" t="str">
        <f t="shared" si="272"/>
        <v/>
      </c>
      <c r="FC54" s="17" t="str">
        <f t="shared" si="273"/>
        <v/>
      </c>
      <c r="FD54" s="17" t="str">
        <f t="shared" si="274"/>
        <v/>
      </c>
      <c r="FE54" s="17" t="str">
        <f t="shared" si="275"/>
        <v/>
      </c>
      <c r="FF54" s="17" t="str">
        <f t="shared" si="276"/>
        <v/>
      </c>
      <c r="FG54" s="17" t="str">
        <f t="shared" si="277"/>
        <v/>
      </c>
      <c r="FH54" s="17" t="str">
        <f t="shared" si="278"/>
        <v/>
      </c>
      <c r="FI54" s="17" t="str">
        <f t="shared" si="279"/>
        <v/>
      </c>
      <c r="FJ54" s="17" t="str">
        <f t="shared" si="280"/>
        <v/>
      </c>
      <c r="FK54" s="310">
        <f t="shared" si="413"/>
        <v>0</v>
      </c>
      <c r="FL54" s="501">
        <v>1931</v>
      </c>
      <c r="FM54" s="17" t="str">
        <f t="shared" si="446"/>
        <v/>
      </c>
      <c r="FN54" s="17" t="str">
        <f t="shared" si="447"/>
        <v/>
      </c>
      <c r="FO54" s="17" t="str">
        <f t="shared" si="448"/>
        <v/>
      </c>
      <c r="FP54" s="17" t="str">
        <f t="shared" si="449"/>
        <v/>
      </c>
      <c r="FQ54" s="17" t="str">
        <f t="shared" si="450"/>
        <v/>
      </c>
      <c r="FR54" s="17" t="str">
        <f t="shared" si="451"/>
        <v/>
      </c>
      <c r="FS54" s="17" t="str">
        <f t="shared" si="452"/>
        <v/>
      </c>
      <c r="FT54" s="17" t="str">
        <f t="shared" si="453"/>
        <v/>
      </c>
      <c r="FU54" s="17" t="str">
        <f t="shared" si="454"/>
        <v/>
      </c>
      <c r="FV54" s="17" t="str">
        <f t="shared" si="455"/>
        <v/>
      </c>
      <c r="FW54" s="17" t="str">
        <f t="shared" si="456"/>
        <v/>
      </c>
      <c r="FX54" s="17" t="str">
        <f t="shared" si="457"/>
        <v/>
      </c>
      <c r="FY54" s="17" t="str">
        <f t="shared" si="458"/>
        <v/>
      </c>
      <c r="FZ54" s="17" t="str">
        <f t="shared" si="459"/>
        <v/>
      </c>
      <c r="GA54" s="17" t="str">
        <f t="shared" si="460"/>
        <v/>
      </c>
      <c r="GB54" s="17" t="str">
        <f t="shared" si="461"/>
        <v/>
      </c>
      <c r="GC54" s="17" t="str">
        <f t="shared" si="462"/>
        <v/>
      </c>
      <c r="GD54" s="17" t="str">
        <f t="shared" si="463"/>
        <v/>
      </c>
      <c r="GE54" s="17" t="str">
        <f t="shared" si="464"/>
        <v/>
      </c>
      <c r="GF54" s="17" t="str">
        <f t="shared" si="465"/>
        <v/>
      </c>
      <c r="GG54" s="17" t="str">
        <f t="shared" si="466"/>
        <v/>
      </c>
      <c r="GH54" s="17" t="str">
        <f t="shared" si="467"/>
        <v/>
      </c>
      <c r="GI54" s="17" t="str">
        <f t="shared" si="468"/>
        <v/>
      </c>
      <c r="GJ54" s="17" t="str">
        <f t="shared" si="469"/>
        <v/>
      </c>
      <c r="GK54" s="17" t="str">
        <f t="shared" si="470"/>
        <v/>
      </c>
      <c r="GL54" s="17" t="str">
        <f t="shared" si="471"/>
        <v/>
      </c>
      <c r="GM54" s="17" t="str">
        <f t="shared" si="472"/>
        <v/>
      </c>
      <c r="GN54" s="17" t="str">
        <f t="shared" si="473"/>
        <v/>
      </c>
      <c r="GO54" s="17" t="str">
        <f t="shared" si="474"/>
        <v/>
      </c>
      <c r="GP54" s="17" t="str">
        <f t="shared" si="475"/>
        <v/>
      </c>
      <c r="GQ54" s="17" t="str">
        <f t="shared" si="476"/>
        <v/>
      </c>
      <c r="GS54" s="501">
        <v>1931</v>
      </c>
      <c r="GT54" s="28" t="str">
        <f t="shared" si="381"/>
        <v/>
      </c>
      <c r="GU54" s="28" t="str">
        <f t="shared" si="382"/>
        <v/>
      </c>
      <c r="GV54" s="28" t="str">
        <f t="shared" si="383"/>
        <v/>
      </c>
      <c r="GW54" s="28" t="str">
        <f t="shared" si="384"/>
        <v/>
      </c>
      <c r="GX54" s="28" t="str">
        <f t="shared" si="385"/>
        <v/>
      </c>
      <c r="GY54" s="28" t="str">
        <f t="shared" si="386"/>
        <v/>
      </c>
      <c r="GZ54" s="28" t="str">
        <f t="shared" si="387"/>
        <v/>
      </c>
      <c r="HA54" s="28" t="str">
        <f t="shared" si="388"/>
        <v/>
      </c>
      <c r="HB54" s="28" t="str">
        <f t="shared" si="389"/>
        <v/>
      </c>
      <c r="HC54" s="28" t="str">
        <f t="shared" si="390"/>
        <v/>
      </c>
      <c r="HD54" s="28" t="str">
        <f t="shared" si="391"/>
        <v/>
      </c>
      <c r="HE54" s="28" t="str">
        <f t="shared" si="392"/>
        <v/>
      </c>
      <c r="HF54" s="28" t="str">
        <f t="shared" si="393"/>
        <v/>
      </c>
      <c r="HG54" s="28" t="str">
        <f t="shared" si="394"/>
        <v/>
      </c>
      <c r="HH54" s="28" t="str">
        <f t="shared" si="395"/>
        <v/>
      </c>
      <c r="HI54" s="28" t="str">
        <f t="shared" si="396"/>
        <v/>
      </c>
      <c r="HJ54" s="28" t="str">
        <f t="shared" si="397"/>
        <v/>
      </c>
      <c r="HK54" s="28" t="str">
        <f t="shared" si="398"/>
        <v/>
      </c>
      <c r="HL54" s="28" t="str">
        <f t="shared" si="399"/>
        <v/>
      </c>
      <c r="HM54" s="28" t="str">
        <f t="shared" si="400"/>
        <v/>
      </c>
      <c r="HN54" s="28" t="str">
        <f t="shared" si="401"/>
        <v/>
      </c>
      <c r="HO54" s="28" t="str">
        <f t="shared" si="402"/>
        <v/>
      </c>
      <c r="HP54" s="28" t="str">
        <f t="shared" si="403"/>
        <v/>
      </c>
      <c r="HQ54" s="28" t="str">
        <f t="shared" si="404"/>
        <v/>
      </c>
      <c r="HR54" s="28" t="str">
        <f t="shared" si="405"/>
        <v/>
      </c>
      <c r="HS54" s="28" t="str">
        <f t="shared" si="406"/>
        <v/>
      </c>
      <c r="HT54" s="28" t="str">
        <f t="shared" si="407"/>
        <v/>
      </c>
      <c r="HU54" s="28" t="str">
        <f t="shared" si="408"/>
        <v/>
      </c>
      <c r="HV54" s="28" t="str">
        <f t="shared" si="409"/>
        <v/>
      </c>
      <c r="HW54" s="28" t="str">
        <f t="shared" si="410"/>
        <v/>
      </c>
      <c r="HX54" s="28" t="str">
        <f t="shared" si="411"/>
        <v/>
      </c>
      <c r="HY54" s="28">
        <f t="shared" si="412"/>
        <v>0</v>
      </c>
      <c r="HZ54" s="501">
        <v>1931</v>
      </c>
    </row>
    <row r="55" spans="1:234">
      <c r="A55" s="3">
        <v>1932</v>
      </c>
      <c r="B55" s="5">
        <v>54</v>
      </c>
      <c r="C55" s="5">
        <v>58</v>
      </c>
      <c r="D55" s="5">
        <v>61</v>
      </c>
      <c r="E55" s="5">
        <v>47</v>
      </c>
      <c r="F55" s="5">
        <v>56</v>
      </c>
      <c r="G55" s="143">
        <v>47</v>
      </c>
      <c r="H55" s="5">
        <v>36</v>
      </c>
      <c r="I55" s="5">
        <v>44</v>
      </c>
      <c r="J55" s="5">
        <v>35</v>
      </c>
      <c r="K55" s="5">
        <v>38</v>
      </c>
      <c r="L55" s="143">
        <v>45</v>
      </c>
      <c r="M55" s="5">
        <v>40</v>
      </c>
      <c r="N55" s="5">
        <v>38</v>
      </c>
      <c r="O55" s="5">
        <v>40</v>
      </c>
      <c r="P55" s="5">
        <v>50</v>
      </c>
      <c r="Q55" s="143">
        <v>40</v>
      </c>
      <c r="R55" s="5">
        <v>67</v>
      </c>
      <c r="S55" s="5">
        <v>53</v>
      </c>
      <c r="T55" s="5">
        <v>66</v>
      </c>
      <c r="U55" s="5">
        <v>60</v>
      </c>
      <c r="V55" s="143">
        <v>63</v>
      </c>
      <c r="W55" s="5">
        <v>76</v>
      </c>
      <c r="X55" s="5">
        <v>55</v>
      </c>
      <c r="Y55" s="5">
        <v>62</v>
      </c>
      <c r="Z55" s="5">
        <v>70</v>
      </c>
      <c r="AA55" s="143">
        <v>75</v>
      </c>
      <c r="AB55" s="5">
        <v>58</v>
      </c>
      <c r="AC55" s="5">
        <v>62</v>
      </c>
      <c r="AD55" s="5">
        <v>63</v>
      </c>
      <c r="AE55" s="5">
        <v>72</v>
      </c>
      <c r="AF55" s="5">
        <v>65</v>
      </c>
      <c r="AG55" s="14">
        <f t="shared" si="345"/>
        <v>1696</v>
      </c>
      <c r="AH55" s="8">
        <f t="shared" si="346"/>
        <v>54.70967741935484</v>
      </c>
      <c r="AI55" s="17">
        <f t="shared" si="347"/>
        <v>76</v>
      </c>
      <c r="AJ55" s="20">
        <f t="shared" si="348"/>
        <v>35</v>
      </c>
      <c r="AK55" s="501">
        <v>1932</v>
      </c>
      <c r="AL55" s="28" t="str">
        <f t="shared" si="158"/>
        <v/>
      </c>
      <c r="AM55" s="28" t="str">
        <f t="shared" si="159"/>
        <v/>
      </c>
      <c r="AN55" s="28" t="str">
        <f t="shared" si="160"/>
        <v/>
      </c>
      <c r="AO55" s="28" t="str">
        <f t="shared" si="161"/>
        <v/>
      </c>
      <c r="AP55" s="28" t="str">
        <f t="shared" si="162"/>
        <v/>
      </c>
      <c r="AQ55" s="28" t="str">
        <f t="shared" si="163"/>
        <v/>
      </c>
      <c r="AR55" s="28" t="str">
        <f t="shared" si="164"/>
        <v/>
      </c>
      <c r="AS55" s="28" t="str">
        <f t="shared" si="165"/>
        <v/>
      </c>
      <c r="AT55" s="28" t="str">
        <f t="shared" si="166"/>
        <v/>
      </c>
      <c r="AU55" s="28" t="str">
        <f t="shared" si="167"/>
        <v/>
      </c>
      <c r="AV55" s="28" t="str">
        <f t="shared" si="168"/>
        <v/>
      </c>
      <c r="AW55" s="28" t="str">
        <f t="shared" si="169"/>
        <v/>
      </c>
      <c r="AX55" s="28" t="str">
        <f t="shared" si="170"/>
        <v/>
      </c>
      <c r="AY55" s="28" t="str">
        <f t="shared" si="171"/>
        <v/>
      </c>
      <c r="AZ55" s="28" t="str">
        <f t="shared" si="172"/>
        <v/>
      </c>
      <c r="BA55" s="28" t="str">
        <f t="shared" si="173"/>
        <v/>
      </c>
      <c r="BB55" s="28" t="str">
        <f t="shared" si="174"/>
        <v/>
      </c>
      <c r="BC55" s="28" t="str">
        <f t="shared" si="175"/>
        <v/>
      </c>
      <c r="BD55" s="28" t="str">
        <f t="shared" si="176"/>
        <v/>
      </c>
      <c r="BE55" s="28" t="str">
        <f t="shared" si="177"/>
        <v/>
      </c>
      <c r="BF55" s="28" t="str">
        <f t="shared" si="178"/>
        <v/>
      </c>
      <c r="BG55" s="28" t="str">
        <f t="shared" si="179"/>
        <v/>
      </c>
      <c r="BH55" s="28" t="str">
        <f t="shared" si="180"/>
        <v/>
      </c>
      <c r="BI55" s="28" t="str">
        <f t="shared" si="181"/>
        <v/>
      </c>
      <c r="BJ55" s="28" t="str">
        <f t="shared" si="182"/>
        <v/>
      </c>
      <c r="BK55" s="28" t="str">
        <f t="shared" si="183"/>
        <v/>
      </c>
      <c r="BL55" s="28" t="str">
        <f t="shared" si="184"/>
        <v/>
      </c>
      <c r="BM55" s="28" t="str">
        <f t="shared" si="185"/>
        <v/>
      </c>
      <c r="BN55" s="28" t="str">
        <f t="shared" si="186"/>
        <v/>
      </c>
      <c r="BO55" s="28" t="str">
        <f t="shared" si="187"/>
        <v/>
      </c>
      <c r="BP55" s="28" t="str">
        <f t="shared" si="188"/>
        <v/>
      </c>
      <c r="BQ55" s="28">
        <f t="shared" si="414"/>
        <v>0</v>
      </c>
      <c r="BR55" s="501">
        <v>1932</v>
      </c>
      <c r="BS55" s="17" t="str">
        <f t="shared" si="415"/>
        <v/>
      </c>
      <c r="BT55" s="17" t="str">
        <f t="shared" si="416"/>
        <v/>
      </c>
      <c r="BU55" s="17" t="str">
        <f t="shared" si="417"/>
        <v/>
      </c>
      <c r="BV55" s="17" t="str">
        <f t="shared" si="418"/>
        <v/>
      </c>
      <c r="BW55" s="17" t="str">
        <f t="shared" si="419"/>
        <v/>
      </c>
      <c r="BX55" s="17" t="str">
        <f t="shared" si="420"/>
        <v/>
      </c>
      <c r="BY55" s="17" t="str">
        <f t="shared" si="421"/>
        <v/>
      </c>
      <c r="BZ55" s="17" t="str">
        <f t="shared" si="422"/>
        <v/>
      </c>
      <c r="CA55" s="17" t="str">
        <f t="shared" si="423"/>
        <v/>
      </c>
      <c r="CB55" s="17" t="str">
        <f t="shared" si="424"/>
        <v/>
      </c>
      <c r="CC55" s="17" t="str">
        <f t="shared" si="425"/>
        <v/>
      </c>
      <c r="CD55" s="17" t="str">
        <f t="shared" si="426"/>
        <v/>
      </c>
      <c r="CE55" s="17" t="str">
        <f t="shared" si="427"/>
        <v/>
      </c>
      <c r="CF55" s="17" t="str">
        <f t="shared" si="428"/>
        <v/>
      </c>
      <c r="CG55" s="17" t="str">
        <f t="shared" si="429"/>
        <v/>
      </c>
      <c r="CH55" s="17" t="str">
        <f t="shared" si="430"/>
        <v/>
      </c>
      <c r="CI55" s="17" t="str">
        <f t="shared" si="431"/>
        <v/>
      </c>
      <c r="CJ55" s="17" t="str">
        <f t="shared" si="432"/>
        <v/>
      </c>
      <c r="CK55" s="17" t="str">
        <f t="shared" si="433"/>
        <v/>
      </c>
      <c r="CL55" s="17" t="str">
        <f t="shared" si="434"/>
        <v/>
      </c>
      <c r="CM55" s="17" t="str">
        <f t="shared" si="435"/>
        <v/>
      </c>
      <c r="CN55" s="17" t="str">
        <f t="shared" si="436"/>
        <v/>
      </c>
      <c r="CO55" s="17" t="str">
        <f t="shared" si="437"/>
        <v/>
      </c>
      <c r="CP55" s="17" t="str">
        <f t="shared" si="438"/>
        <v/>
      </c>
      <c r="CQ55" s="17" t="str">
        <f t="shared" si="439"/>
        <v/>
      </c>
      <c r="CR55" s="17" t="str">
        <f t="shared" si="440"/>
        <v/>
      </c>
      <c r="CS55" s="17" t="str">
        <f t="shared" si="441"/>
        <v/>
      </c>
      <c r="CT55" s="17" t="str">
        <f t="shared" si="442"/>
        <v/>
      </c>
      <c r="CU55" s="17" t="str">
        <f t="shared" si="443"/>
        <v/>
      </c>
      <c r="CV55" s="17" t="str">
        <f t="shared" si="444"/>
        <v/>
      </c>
      <c r="CW55" s="17" t="str">
        <f t="shared" si="445"/>
        <v/>
      </c>
      <c r="CX55" s="501">
        <v>1932</v>
      </c>
      <c r="CY55" s="28" t="str">
        <f t="shared" si="349"/>
        <v/>
      </c>
      <c r="CZ55" s="28" t="str">
        <f t="shared" si="350"/>
        <v/>
      </c>
      <c r="DA55" s="28" t="str">
        <f t="shared" si="351"/>
        <v/>
      </c>
      <c r="DB55" s="28" t="str">
        <f t="shared" si="352"/>
        <v/>
      </c>
      <c r="DC55" s="28" t="str">
        <f t="shared" si="353"/>
        <v/>
      </c>
      <c r="DD55" s="28" t="str">
        <f t="shared" si="354"/>
        <v/>
      </c>
      <c r="DE55" s="28" t="str">
        <f t="shared" si="355"/>
        <v/>
      </c>
      <c r="DF55" s="28" t="str">
        <f t="shared" si="356"/>
        <v/>
      </c>
      <c r="DG55" s="28" t="str">
        <f t="shared" si="357"/>
        <v/>
      </c>
      <c r="DH55" s="28" t="str">
        <f t="shared" si="358"/>
        <v/>
      </c>
      <c r="DI55" s="28" t="str">
        <f t="shared" si="359"/>
        <v/>
      </c>
      <c r="DJ55" s="28" t="str">
        <f t="shared" si="360"/>
        <v/>
      </c>
      <c r="DK55" s="28" t="str">
        <f t="shared" si="361"/>
        <v/>
      </c>
      <c r="DL55" s="28" t="str">
        <f t="shared" si="362"/>
        <v/>
      </c>
      <c r="DM55" s="28" t="str">
        <f t="shared" si="363"/>
        <v/>
      </c>
      <c r="DN55" s="28" t="str">
        <f t="shared" si="364"/>
        <v/>
      </c>
      <c r="DO55" s="28" t="str">
        <f t="shared" si="365"/>
        <v/>
      </c>
      <c r="DP55" s="28" t="str">
        <f t="shared" si="366"/>
        <v/>
      </c>
      <c r="DQ55" s="28" t="str">
        <f t="shared" si="367"/>
        <v/>
      </c>
      <c r="DR55" s="28" t="str">
        <f t="shared" si="368"/>
        <v/>
      </c>
      <c r="DS55" s="28" t="str">
        <f t="shared" si="369"/>
        <v/>
      </c>
      <c r="DT55" s="28">
        <f t="shared" si="370"/>
        <v>1</v>
      </c>
      <c r="DU55" s="28" t="str">
        <f t="shared" si="371"/>
        <v/>
      </c>
      <c r="DV55" s="28" t="str">
        <f t="shared" si="372"/>
        <v/>
      </c>
      <c r="DW55" s="28">
        <f t="shared" si="373"/>
        <v>1</v>
      </c>
      <c r="DX55" s="28">
        <f t="shared" si="374"/>
        <v>1</v>
      </c>
      <c r="DY55" s="28" t="str">
        <f t="shared" si="375"/>
        <v/>
      </c>
      <c r="DZ55" s="28" t="str">
        <f t="shared" si="376"/>
        <v/>
      </c>
      <c r="EA55" s="28" t="str">
        <f t="shared" si="377"/>
        <v/>
      </c>
      <c r="EB55" s="28">
        <f t="shared" si="378"/>
        <v>1</v>
      </c>
      <c r="EC55" s="28" t="str">
        <f t="shared" si="379"/>
        <v/>
      </c>
      <c r="ED55" s="28">
        <f t="shared" si="380"/>
        <v>4</v>
      </c>
      <c r="EE55" s="501">
        <v>1932</v>
      </c>
      <c r="EF55" s="17" t="str">
        <f t="shared" si="250"/>
        <v/>
      </c>
      <c r="EG55" s="17" t="str">
        <f t="shared" si="251"/>
        <v/>
      </c>
      <c r="EH55" s="17" t="str">
        <f t="shared" si="252"/>
        <v/>
      </c>
      <c r="EI55" s="17" t="str">
        <f t="shared" si="253"/>
        <v/>
      </c>
      <c r="EJ55" s="17" t="str">
        <f t="shared" si="254"/>
        <v/>
      </c>
      <c r="EK55" s="17" t="str">
        <f t="shared" si="255"/>
        <v/>
      </c>
      <c r="EL55" s="17" t="str">
        <f t="shared" si="256"/>
        <v/>
      </c>
      <c r="EM55" s="17" t="str">
        <f t="shared" si="257"/>
        <v/>
      </c>
      <c r="EN55" s="17" t="str">
        <f t="shared" si="258"/>
        <v/>
      </c>
      <c r="EO55" s="17" t="str">
        <f t="shared" si="259"/>
        <v/>
      </c>
      <c r="EP55" s="17" t="str">
        <f t="shared" si="260"/>
        <v/>
      </c>
      <c r="EQ55" s="17" t="str">
        <f t="shared" si="261"/>
        <v/>
      </c>
      <c r="ER55" s="17" t="str">
        <f t="shared" si="262"/>
        <v/>
      </c>
      <c r="ES55" s="17" t="str">
        <f t="shared" si="263"/>
        <v/>
      </c>
      <c r="ET55" s="17" t="str">
        <f t="shared" si="264"/>
        <v/>
      </c>
      <c r="EU55" s="17" t="str">
        <f t="shared" si="265"/>
        <v/>
      </c>
      <c r="EV55" s="17" t="str">
        <f t="shared" si="266"/>
        <v/>
      </c>
      <c r="EW55" s="17" t="str">
        <f t="shared" si="267"/>
        <v/>
      </c>
      <c r="EX55" s="17" t="str">
        <f t="shared" si="268"/>
        <v/>
      </c>
      <c r="EY55" s="17" t="str">
        <f t="shared" si="269"/>
        <v/>
      </c>
      <c r="EZ55" s="17" t="str">
        <f t="shared" si="270"/>
        <v/>
      </c>
      <c r="FA55" s="17" t="str">
        <f t="shared" si="271"/>
        <v/>
      </c>
      <c r="FB55" s="17" t="str">
        <f t="shared" si="272"/>
        <v/>
      </c>
      <c r="FC55" s="17" t="str">
        <f t="shared" si="273"/>
        <v/>
      </c>
      <c r="FD55" s="17" t="str">
        <f t="shared" si="274"/>
        <v/>
      </c>
      <c r="FE55" s="17" t="str">
        <f t="shared" si="275"/>
        <v/>
      </c>
      <c r="FF55" s="17" t="str">
        <f t="shared" si="276"/>
        <v/>
      </c>
      <c r="FG55" s="17" t="str">
        <f t="shared" si="277"/>
        <v/>
      </c>
      <c r="FH55" s="17" t="str">
        <f t="shared" si="278"/>
        <v/>
      </c>
      <c r="FI55" s="17" t="str">
        <f t="shared" si="279"/>
        <v/>
      </c>
      <c r="FJ55" s="17" t="str">
        <f t="shared" si="280"/>
        <v/>
      </c>
      <c r="FK55" s="310">
        <f t="shared" si="413"/>
        <v>0</v>
      </c>
      <c r="FL55" s="501">
        <v>1932</v>
      </c>
      <c r="FM55" s="17" t="str">
        <f t="shared" si="446"/>
        <v/>
      </c>
      <c r="FN55" s="17" t="str">
        <f t="shared" si="447"/>
        <v/>
      </c>
      <c r="FO55" s="17" t="str">
        <f t="shared" si="448"/>
        <v/>
      </c>
      <c r="FP55" s="17" t="str">
        <f t="shared" si="449"/>
        <v/>
      </c>
      <c r="FQ55" s="17" t="str">
        <f t="shared" si="450"/>
        <v/>
      </c>
      <c r="FR55" s="17" t="str">
        <f t="shared" si="451"/>
        <v/>
      </c>
      <c r="FS55" s="17" t="str">
        <f t="shared" si="452"/>
        <v/>
      </c>
      <c r="FT55" s="17" t="str">
        <f t="shared" si="453"/>
        <v/>
      </c>
      <c r="FU55" s="17" t="str">
        <f t="shared" si="454"/>
        <v/>
      </c>
      <c r="FV55" s="17" t="str">
        <f t="shared" si="455"/>
        <v/>
      </c>
      <c r="FW55" s="17" t="str">
        <f t="shared" si="456"/>
        <v/>
      </c>
      <c r="FX55" s="17" t="str">
        <f t="shared" si="457"/>
        <v/>
      </c>
      <c r="FY55" s="17" t="str">
        <f t="shared" si="458"/>
        <v/>
      </c>
      <c r="FZ55" s="17" t="str">
        <f t="shared" si="459"/>
        <v/>
      </c>
      <c r="GA55" s="17" t="str">
        <f t="shared" si="460"/>
        <v/>
      </c>
      <c r="GB55" s="17" t="str">
        <f t="shared" si="461"/>
        <v/>
      </c>
      <c r="GC55" s="17" t="str">
        <f t="shared" si="462"/>
        <v/>
      </c>
      <c r="GD55" s="17" t="str">
        <f t="shared" si="463"/>
        <v/>
      </c>
      <c r="GE55" s="17" t="str">
        <f t="shared" si="464"/>
        <v/>
      </c>
      <c r="GF55" s="17" t="str">
        <f t="shared" si="465"/>
        <v/>
      </c>
      <c r="GG55" s="17" t="str">
        <f t="shared" si="466"/>
        <v/>
      </c>
      <c r="GH55" s="17" t="str">
        <f t="shared" si="467"/>
        <v/>
      </c>
      <c r="GI55" s="17" t="str">
        <f t="shared" si="468"/>
        <v/>
      </c>
      <c r="GJ55" s="17" t="str">
        <f t="shared" si="469"/>
        <v/>
      </c>
      <c r="GK55" s="17" t="str">
        <f t="shared" si="470"/>
        <v/>
      </c>
      <c r="GL55" s="17" t="str">
        <f t="shared" si="471"/>
        <v/>
      </c>
      <c r="GM55" s="17" t="str">
        <f t="shared" si="472"/>
        <v/>
      </c>
      <c r="GN55" s="17" t="str">
        <f t="shared" si="473"/>
        <v/>
      </c>
      <c r="GO55" s="17" t="str">
        <f t="shared" si="474"/>
        <v/>
      </c>
      <c r="GP55" s="17" t="str">
        <f t="shared" si="475"/>
        <v/>
      </c>
      <c r="GQ55" s="17" t="str">
        <f t="shared" si="476"/>
        <v/>
      </c>
      <c r="GS55" s="501">
        <v>1932</v>
      </c>
      <c r="GT55" s="28" t="str">
        <f t="shared" si="381"/>
        <v/>
      </c>
      <c r="GU55" s="28" t="str">
        <f t="shared" si="382"/>
        <v/>
      </c>
      <c r="GV55" s="28" t="str">
        <f t="shared" si="383"/>
        <v/>
      </c>
      <c r="GW55" s="28" t="str">
        <f t="shared" si="384"/>
        <v/>
      </c>
      <c r="GX55" s="28" t="str">
        <f t="shared" si="385"/>
        <v/>
      </c>
      <c r="GY55" s="28" t="str">
        <f t="shared" si="386"/>
        <v/>
      </c>
      <c r="GZ55" s="28" t="str">
        <f t="shared" si="387"/>
        <v/>
      </c>
      <c r="HA55" s="28" t="str">
        <f t="shared" si="388"/>
        <v/>
      </c>
      <c r="HB55" s="28" t="str">
        <f t="shared" si="389"/>
        <v/>
      </c>
      <c r="HC55" s="28" t="str">
        <f t="shared" si="390"/>
        <v/>
      </c>
      <c r="HD55" s="28" t="str">
        <f t="shared" si="391"/>
        <v/>
      </c>
      <c r="HE55" s="28" t="str">
        <f t="shared" si="392"/>
        <v/>
      </c>
      <c r="HF55" s="28" t="str">
        <f t="shared" si="393"/>
        <v/>
      </c>
      <c r="HG55" s="28" t="str">
        <f t="shared" si="394"/>
        <v/>
      </c>
      <c r="HH55" s="28" t="str">
        <f t="shared" si="395"/>
        <v/>
      </c>
      <c r="HI55" s="28" t="str">
        <f t="shared" si="396"/>
        <v/>
      </c>
      <c r="HJ55" s="28" t="str">
        <f t="shared" si="397"/>
        <v/>
      </c>
      <c r="HK55" s="28" t="str">
        <f t="shared" si="398"/>
        <v/>
      </c>
      <c r="HL55" s="28" t="str">
        <f t="shared" si="399"/>
        <v/>
      </c>
      <c r="HM55" s="28" t="str">
        <f t="shared" si="400"/>
        <v/>
      </c>
      <c r="HN55" s="28" t="str">
        <f t="shared" si="401"/>
        <v/>
      </c>
      <c r="HO55" s="28" t="str">
        <f t="shared" si="402"/>
        <v/>
      </c>
      <c r="HP55" s="28" t="str">
        <f t="shared" si="403"/>
        <v/>
      </c>
      <c r="HQ55" s="28" t="str">
        <f t="shared" si="404"/>
        <v/>
      </c>
      <c r="HR55" s="28" t="str">
        <f t="shared" si="405"/>
        <v/>
      </c>
      <c r="HS55" s="28" t="str">
        <f t="shared" si="406"/>
        <v/>
      </c>
      <c r="HT55" s="28" t="str">
        <f t="shared" si="407"/>
        <v/>
      </c>
      <c r="HU55" s="28" t="str">
        <f t="shared" si="408"/>
        <v/>
      </c>
      <c r="HV55" s="28" t="str">
        <f t="shared" si="409"/>
        <v/>
      </c>
      <c r="HW55" s="28" t="str">
        <f t="shared" si="410"/>
        <v/>
      </c>
      <c r="HX55" s="28" t="str">
        <f t="shared" si="411"/>
        <v/>
      </c>
      <c r="HY55" s="28">
        <f t="shared" si="412"/>
        <v>0</v>
      </c>
      <c r="HZ55" s="501">
        <v>1932</v>
      </c>
    </row>
    <row r="56" spans="1:234">
      <c r="A56" s="3">
        <v>1933</v>
      </c>
      <c r="B56" s="5">
        <v>52</v>
      </c>
      <c r="C56" s="5">
        <v>45</v>
      </c>
      <c r="D56" s="5">
        <v>45</v>
      </c>
      <c r="E56" s="5">
        <v>42</v>
      </c>
      <c r="F56" s="5">
        <v>50</v>
      </c>
      <c r="G56" s="143">
        <v>56</v>
      </c>
      <c r="H56" s="5">
        <v>59</v>
      </c>
      <c r="I56" s="5">
        <v>58</v>
      </c>
      <c r="J56" s="5">
        <v>60</v>
      </c>
      <c r="K56" s="5">
        <v>50</v>
      </c>
      <c r="L56" s="143">
        <v>40</v>
      </c>
      <c r="M56" s="5">
        <v>58</v>
      </c>
      <c r="N56" s="5">
        <v>75</v>
      </c>
      <c r="O56" s="5">
        <v>78</v>
      </c>
      <c r="P56" s="5">
        <v>69</v>
      </c>
      <c r="Q56" s="143">
        <v>52</v>
      </c>
      <c r="R56" s="5">
        <v>68</v>
      </c>
      <c r="S56" s="5">
        <v>75</v>
      </c>
      <c r="T56" s="5">
        <v>52</v>
      </c>
      <c r="U56" s="5">
        <v>45</v>
      </c>
      <c r="V56" s="143">
        <v>52</v>
      </c>
      <c r="W56" s="5">
        <v>60</v>
      </c>
      <c r="X56" s="5">
        <v>62</v>
      </c>
      <c r="Y56" s="5">
        <v>45</v>
      </c>
      <c r="Z56" s="5">
        <v>40</v>
      </c>
      <c r="AA56" s="143">
        <v>48</v>
      </c>
      <c r="AB56" s="5">
        <v>54</v>
      </c>
      <c r="AC56" s="5">
        <v>66</v>
      </c>
      <c r="AD56" s="5">
        <v>55</v>
      </c>
      <c r="AE56" s="5">
        <v>62</v>
      </c>
      <c r="AF56" s="5">
        <v>64</v>
      </c>
      <c r="AG56" s="14">
        <f t="shared" si="345"/>
        <v>1737</v>
      </c>
      <c r="AH56" s="8">
        <f t="shared" si="346"/>
        <v>56.032258064516128</v>
      </c>
      <c r="AI56" s="17">
        <f t="shared" si="347"/>
        <v>78</v>
      </c>
      <c r="AJ56" s="20">
        <f t="shared" si="348"/>
        <v>40</v>
      </c>
      <c r="AK56" s="501">
        <v>1933</v>
      </c>
      <c r="AL56" s="28" t="str">
        <f t="shared" si="158"/>
        <v/>
      </c>
      <c r="AM56" s="28" t="str">
        <f t="shared" si="159"/>
        <v/>
      </c>
      <c r="AN56" s="28" t="str">
        <f t="shared" si="160"/>
        <v/>
      </c>
      <c r="AO56" s="28" t="str">
        <f t="shared" si="161"/>
        <v/>
      </c>
      <c r="AP56" s="28" t="str">
        <f t="shared" si="162"/>
        <v/>
      </c>
      <c r="AQ56" s="28" t="str">
        <f t="shared" si="163"/>
        <v/>
      </c>
      <c r="AR56" s="28" t="str">
        <f t="shared" si="164"/>
        <v/>
      </c>
      <c r="AS56" s="28" t="str">
        <f t="shared" si="165"/>
        <v/>
      </c>
      <c r="AT56" s="28" t="str">
        <f t="shared" si="166"/>
        <v/>
      </c>
      <c r="AU56" s="28" t="str">
        <f t="shared" si="167"/>
        <v/>
      </c>
      <c r="AV56" s="28" t="str">
        <f t="shared" si="168"/>
        <v/>
      </c>
      <c r="AW56" s="28" t="str">
        <f t="shared" si="169"/>
        <v/>
      </c>
      <c r="AX56" s="28" t="str">
        <f t="shared" si="170"/>
        <v/>
      </c>
      <c r="AY56" s="28" t="str">
        <f t="shared" si="171"/>
        <v/>
      </c>
      <c r="AZ56" s="28" t="str">
        <f t="shared" si="172"/>
        <v/>
      </c>
      <c r="BA56" s="28" t="str">
        <f t="shared" si="173"/>
        <v/>
      </c>
      <c r="BB56" s="28" t="str">
        <f t="shared" si="174"/>
        <v/>
      </c>
      <c r="BC56" s="28" t="str">
        <f t="shared" si="175"/>
        <v/>
      </c>
      <c r="BD56" s="28" t="str">
        <f t="shared" si="176"/>
        <v/>
      </c>
      <c r="BE56" s="28" t="str">
        <f t="shared" si="177"/>
        <v/>
      </c>
      <c r="BF56" s="28" t="str">
        <f t="shared" si="178"/>
        <v/>
      </c>
      <c r="BG56" s="28" t="str">
        <f t="shared" si="179"/>
        <v/>
      </c>
      <c r="BH56" s="28" t="str">
        <f t="shared" si="180"/>
        <v/>
      </c>
      <c r="BI56" s="28" t="str">
        <f t="shared" si="181"/>
        <v/>
      </c>
      <c r="BJ56" s="28" t="str">
        <f t="shared" si="182"/>
        <v/>
      </c>
      <c r="BK56" s="28" t="str">
        <f t="shared" si="183"/>
        <v/>
      </c>
      <c r="BL56" s="28" t="str">
        <f t="shared" si="184"/>
        <v/>
      </c>
      <c r="BM56" s="28" t="str">
        <f t="shared" si="185"/>
        <v/>
      </c>
      <c r="BN56" s="28" t="str">
        <f t="shared" si="186"/>
        <v/>
      </c>
      <c r="BO56" s="28" t="str">
        <f t="shared" si="187"/>
        <v/>
      </c>
      <c r="BP56" s="28" t="str">
        <f t="shared" si="188"/>
        <v/>
      </c>
      <c r="BQ56" s="28">
        <f t="shared" si="414"/>
        <v>0</v>
      </c>
      <c r="BR56" s="501">
        <v>1933</v>
      </c>
      <c r="BS56" s="17" t="str">
        <f t="shared" si="415"/>
        <v/>
      </c>
      <c r="BT56" s="17" t="str">
        <f t="shared" si="416"/>
        <v/>
      </c>
      <c r="BU56" s="17" t="str">
        <f t="shared" si="417"/>
        <v/>
      </c>
      <c r="BV56" s="17" t="str">
        <f t="shared" si="418"/>
        <v/>
      </c>
      <c r="BW56" s="17" t="str">
        <f t="shared" si="419"/>
        <v/>
      </c>
      <c r="BX56" s="17" t="str">
        <f t="shared" si="420"/>
        <v/>
      </c>
      <c r="BY56" s="17" t="str">
        <f t="shared" si="421"/>
        <v/>
      </c>
      <c r="BZ56" s="17" t="str">
        <f t="shared" si="422"/>
        <v/>
      </c>
      <c r="CA56" s="17" t="str">
        <f t="shared" si="423"/>
        <v/>
      </c>
      <c r="CB56" s="17" t="str">
        <f t="shared" si="424"/>
        <v/>
      </c>
      <c r="CC56" s="17" t="str">
        <f t="shared" si="425"/>
        <v/>
      </c>
      <c r="CD56" s="17" t="str">
        <f t="shared" si="426"/>
        <v/>
      </c>
      <c r="CE56" s="17" t="str">
        <f t="shared" si="427"/>
        <v/>
      </c>
      <c r="CF56" s="17" t="str">
        <f t="shared" si="428"/>
        <v/>
      </c>
      <c r="CG56" s="17" t="str">
        <f t="shared" si="429"/>
        <v/>
      </c>
      <c r="CH56" s="17" t="str">
        <f t="shared" si="430"/>
        <v/>
      </c>
      <c r="CI56" s="17" t="str">
        <f t="shared" si="431"/>
        <v/>
      </c>
      <c r="CJ56" s="17" t="str">
        <f t="shared" si="432"/>
        <v/>
      </c>
      <c r="CK56" s="17" t="str">
        <f t="shared" si="433"/>
        <v/>
      </c>
      <c r="CL56" s="17" t="str">
        <f t="shared" si="434"/>
        <v/>
      </c>
      <c r="CM56" s="17" t="str">
        <f t="shared" si="435"/>
        <v/>
      </c>
      <c r="CN56" s="17" t="str">
        <f t="shared" si="436"/>
        <v/>
      </c>
      <c r="CO56" s="17" t="str">
        <f t="shared" si="437"/>
        <v/>
      </c>
      <c r="CP56" s="17" t="str">
        <f t="shared" si="438"/>
        <v/>
      </c>
      <c r="CQ56" s="17" t="str">
        <f t="shared" si="439"/>
        <v/>
      </c>
      <c r="CR56" s="17" t="str">
        <f t="shared" si="440"/>
        <v/>
      </c>
      <c r="CS56" s="17" t="str">
        <f t="shared" si="441"/>
        <v/>
      </c>
      <c r="CT56" s="17" t="str">
        <f t="shared" si="442"/>
        <v/>
      </c>
      <c r="CU56" s="17" t="str">
        <f t="shared" si="443"/>
        <v/>
      </c>
      <c r="CV56" s="17" t="str">
        <f t="shared" si="444"/>
        <v/>
      </c>
      <c r="CW56" s="17" t="str">
        <f t="shared" si="445"/>
        <v/>
      </c>
      <c r="CX56" s="501">
        <v>1933</v>
      </c>
      <c r="CY56" s="28" t="str">
        <f t="shared" si="349"/>
        <v/>
      </c>
      <c r="CZ56" s="28" t="str">
        <f t="shared" si="350"/>
        <v/>
      </c>
      <c r="DA56" s="28" t="str">
        <f t="shared" si="351"/>
        <v/>
      </c>
      <c r="DB56" s="28" t="str">
        <f t="shared" si="352"/>
        <v/>
      </c>
      <c r="DC56" s="28" t="str">
        <f t="shared" si="353"/>
        <v/>
      </c>
      <c r="DD56" s="28" t="str">
        <f t="shared" si="354"/>
        <v/>
      </c>
      <c r="DE56" s="28" t="str">
        <f t="shared" si="355"/>
        <v/>
      </c>
      <c r="DF56" s="28" t="str">
        <f t="shared" si="356"/>
        <v/>
      </c>
      <c r="DG56" s="28" t="str">
        <f t="shared" si="357"/>
        <v/>
      </c>
      <c r="DH56" s="28" t="str">
        <f t="shared" si="358"/>
        <v/>
      </c>
      <c r="DI56" s="28" t="str">
        <f t="shared" si="359"/>
        <v/>
      </c>
      <c r="DJ56" s="28" t="str">
        <f t="shared" si="360"/>
        <v/>
      </c>
      <c r="DK56" s="28">
        <f t="shared" si="361"/>
        <v>1</v>
      </c>
      <c r="DL56" s="28">
        <f t="shared" si="362"/>
        <v>1</v>
      </c>
      <c r="DM56" s="28" t="str">
        <f t="shared" si="363"/>
        <v/>
      </c>
      <c r="DN56" s="28" t="str">
        <f t="shared" si="364"/>
        <v/>
      </c>
      <c r="DO56" s="28" t="str">
        <f t="shared" si="365"/>
        <v/>
      </c>
      <c r="DP56" s="28">
        <f t="shared" si="366"/>
        <v>1</v>
      </c>
      <c r="DQ56" s="28" t="str">
        <f t="shared" si="367"/>
        <v/>
      </c>
      <c r="DR56" s="28" t="str">
        <f t="shared" si="368"/>
        <v/>
      </c>
      <c r="DS56" s="28" t="str">
        <f t="shared" si="369"/>
        <v/>
      </c>
      <c r="DT56" s="28" t="str">
        <f t="shared" si="370"/>
        <v/>
      </c>
      <c r="DU56" s="28" t="str">
        <f t="shared" si="371"/>
        <v/>
      </c>
      <c r="DV56" s="28" t="str">
        <f t="shared" si="372"/>
        <v/>
      </c>
      <c r="DW56" s="28" t="str">
        <f t="shared" si="373"/>
        <v/>
      </c>
      <c r="DX56" s="28" t="str">
        <f t="shared" si="374"/>
        <v/>
      </c>
      <c r="DY56" s="28" t="str">
        <f t="shared" si="375"/>
        <v/>
      </c>
      <c r="DZ56" s="28" t="str">
        <f t="shared" si="376"/>
        <v/>
      </c>
      <c r="EA56" s="28" t="str">
        <f t="shared" si="377"/>
        <v/>
      </c>
      <c r="EB56" s="28" t="str">
        <f t="shared" si="378"/>
        <v/>
      </c>
      <c r="EC56" s="28" t="str">
        <f t="shared" si="379"/>
        <v/>
      </c>
      <c r="ED56" s="28">
        <f t="shared" si="380"/>
        <v>3</v>
      </c>
      <c r="EE56" s="501">
        <v>1933</v>
      </c>
      <c r="EF56" s="17" t="str">
        <f t="shared" si="250"/>
        <v/>
      </c>
      <c r="EG56" s="17" t="str">
        <f t="shared" si="251"/>
        <v/>
      </c>
      <c r="EH56" s="17" t="str">
        <f t="shared" si="252"/>
        <v/>
      </c>
      <c r="EI56" s="17" t="str">
        <f t="shared" si="253"/>
        <v/>
      </c>
      <c r="EJ56" s="17" t="str">
        <f t="shared" si="254"/>
        <v/>
      </c>
      <c r="EK56" s="17" t="str">
        <f t="shared" si="255"/>
        <v/>
      </c>
      <c r="EL56" s="17" t="str">
        <f t="shared" si="256"/>
        <v/>
      </c>
      <c r="EM56" s="17" t="str">
        <f t="shared" si="257"/>
        <v/>
      </c>
      <c r="EN56" s="17" t="str">
        <f t="shared" si="258"/>
        <v/>
      </c>
      <c r="EO56" s="17" t="str">
        <f t="shared" si="259"/>
        <v/>
      </c>
      <c r="EP56" s="17" t="str">
        <f t="shared" si="260"/>
        <v/>
      </c>
      <c r="EQ56" s="17" t="str">
        <f t="shared" si="261"/>
        <v/>
      </c>
      <c r="ER56" s="17" t="str">
        <f t="shared" si="262"/>
        <v/>
      </c>
      <c r="ES56" s="17" t="str">
        <f t="shared" si="263"/>
        <v/>
      </c>
      <c r="ET56" s="17" t="str">
        <f t="shared" si="264"/>
        <v/>
      </c>
      <c r="EU56" s="17" t="str">
        <f t="shared" si="265"/>
        <v/>
      </c>
      <c r="EV56" s="17" t="str">
        <f t="shared" si="266"/>
        <v/>
      </c>
      <c r="EW56" s="17" t="str">
        <f t="shared" si="267"/>
        <v/>
      </c>
      <c r="EX56" s="17" t="str">
        <f t="shared" si="268"/>
        <v/>
      </c>
      <c r="EY56" s="17" t="str">
        <f t="shared" si="269"/>
        <v/>
      </c>
      <c r="EZ56" s="17" t="str">
        <f t="shared" si="270"/>
        <v/>
      </c>
      <c r="FA56" s="17" t="str">
        <f t="shared" si="271"/>
        <v/>
      </c>
      <c r="FB56" s="17" t="str">
        <f t="shared" si="272"/>
        <v/>
      </c>
      <c r="FC56" s="17" t="str">
        <f t="shared" si="273"/>
        <v/>
      </c>
      <c r="FD56" s="17" t="str">
        <f t="shared" si="274"/>
        <v/>
      </c>
      <c r="FE56" s="17" t="str">
        <f t="shared" si="275"/>
        <v/>
      </c>
      <c r="FF56" s="17" t="str">
        <f t="shared" si="276"/>
        <v/>
      </c>
      <c r="FG56" s="17" t="str">
        <f t="shared" si="277"/>
        <v/>
      </c>
      <c r="FH56" s="17" t="str">
        <f t="shared" si="278"/>
        <v/>
      </c>
      <c r="FI56" s="17" t="str">
        <f t="shared" si="279"/>
        <v/>
      </c>
      <c r="FJ56" s="17" t="str">
        <f t="shared" si="280"/>
        <v/>
      </c>
      <c r="FK56" s="310">
        <f t="shared" si="413"/>
        <v>0</v>
      </c>
      <c r="FL56" s="501">
        <v>1933</v>
      </c>
      <c r="FM56" s="17" t="str">
        <f t="shared" si="446"/>
        <v/>
      </c>
      <c r="FN56" s="17" t="str">
        <f t="shared" si="447"/>
        <v/>
      </c>
      <c r="FO56" s="17" t="str">
        <f t="shared" si="448"/>
        <v/>
      </c>
      <c r="FP56" s="17" t="str">
        <f t="shared" si="449"/>
        <v/>
      </c>
      <c r="FQ56" s="17" t="str">
        <f t="shared" si="450"/>
        <v/>
      </c>
      <c r="FR56" s="17" t="str">
        <f t="shared" si="451"/>
        <v/>
      </c>
      <c r="FS56" s="17" t="str">
        <f t="shared" si="452"/>
        <v/>
      </c>
      <c r="FT56" s="17" t="str">
        <f t="shared" si="453"/>
        <v/>
      </c>
      <c r="FU56" s="17" t="str">
        <f t="shared" si="454"/>
        <v/>
      </c>
      <c r="FV56" s="17" t="str">
        <f t="shared" si="455"/>
        <v/>
      </c>
      <c r="FW56" s="17" t="str">
        <f t="shared" si="456"/>
        <v/>
      </c>
      <c r="FX56" s="17" t="str">
        <f t="shared" si="457"/>
        <v/>
      </c>
      <c r="FY56" s="17" t="str">
        <f t="shared" si="458"/>
        <v/>
      </c>
      <c r="FZ56" s="17" t="str">
        <f t="shared" si="459"/>
        <v/>
      </c>
      <c r="GA56" s="17" t="str">
        <f t="shared" si="460"/>
        <v/>
      </c>
      <c r="GB56" s="17" t="str">
        <f t="shared" si="461"/>
        <v/>
      </c>
      <c r="GC56" s="17" t="str">
        <f t="shared" si="462"/>
        <v/>
      </c>
      <c r="GD56" s="17" t="str">
        <f t="shared" si="463"/>
        <v/>
      </c>
      <c r="GE56" s="17" t="str">
        <f t="shared" si="464"/>
        <v/>
      </c>
      <c r="GF56" s="17" t="str">
        <f t="shared" si="465"/>
        <v/>
      </c>
      <c r="GG56" s="17" t="str">
        <f t="shared" si="466"/>
        <v/>
      </c>
      <c r="GH56" s="17" t="str">
        <f t="shared" si="467"/>
        <v/>
      </c>
      <c r="GI56" s="17" t="str">
        <f t="shared" si="468"/>
        <v/>
      </c>
      <c r="GJ56" s="17" t="str">
        <f t="shared" si="469"/>
        <v/>
      </c>
      <c r="GK56" s="17" t="str">
        <f t="shared" si="470"/>
        <v/>
      </c>
      <c r="GL56" s="17" t="str">
        <f t="shared" si="471"/>
        <v/>
      </c>
      <c r="GM56" s="17" t="str">
        <f t="shared" si="472"/>
        <v/>
      </c>
      <c r="GN56" s="17" t="str">
        <f t="shared" si="473"/>
        <v/>
      </c>
      <c r="GO56" s="17" t="str">
        <f t="shared" si="474"/>
        <v/>
      </c>
      <c r="GP56" s="17" t="str">
        <f t="shared" si="475"/>
        <v/>
      </c>
      <c r="GQ56" s="17" t="str">
        <f t="shared" si="476"/>
        <v/>
      </c>
      <c r="GS56" s="501">
        <v>1933</v>
      </c>
      <c r="GT56" s="28" t="str">
        <f t="shared" si="381"/>
        <v/>
      </c>
      <c r="GU56" s="28" t="str">
        <f t="shared" si="382"/>
        <v/>
      </c>
      <c r="GV56" s="28" t="str">
        <f t="shared" si="383"/>
        <v/>
      </c>
      <c r="GW56" s="28" t="str">
        <f t="shared" si="384"/>
        <v/>
      </c>
      <c r="GX56" s="28" t="str">
        <f t="shared" si="385"/>
        <v/>
      </c>
      <c r="GY56" s="28" t="str">
        <f t="shared" si="386"/>
        <v/>
      </c>
      <c r="GZ56" s="28" t="str">
        <f t="shared" si="387"/>
        <v/>
      </c>
      <c r="HA56" s="28" t="str">
        <f t="shared" si="388"/>
        <v/>
      </c>
      <c r="HB56" s="28" t="str">
        <f t="shared" si="389"/>
        <v/>
      </c>
      <c r="HC56" s="28" t="str">
        <f t="shared" si="390"/>
        <v/>
      </c>
      <c r="HD56" s="28" t="str">
        <f t="shared" si="391"/>
        <v/>
      </c>
      <c r="HE56" s="28" t="str">
        <f t="shared" si="392"/>
        <v/>
      </c>
      <c r="HF56" s="28" t="str">
        <f t="shared" si="393"/>
        <v/>
      </c>
      <c r="HG56" s="28" t="str">
        <f t="shared" si="394"/>
        <v/>
      </c>
      <c r="HH56" s="28" t="str">
        <f t="shared" si="395"/>
        <v/>
      </c>
      <c r="HI56" s="28" t="str">
        <f t="shared" si="396"/>
        <v/>
      </c>
      <c r="HJ56" s="28" t="str">
        <f t="shared" si="397"/>
        <v/>
      </c>
      <c r="HK56" s="28" t="str">
        <f t="shared" si="398"/>
        <v/>
      </c>
      <c r="HL56" s="28" t="str">
        <f t="shared" si="399"/>
        <v/>
      </c>
      <c r="HM56" s="28" t="str">
        <f t="shared" si="400"/>
        <v/>
      </c>
      <c r="HN56" s="28" t="str">
        <f t="shared" si="401"/>
        <v/>
      </c>
      <c r="HO56" s="28" t="str">
        <f t="shared" si="402"/>
        <v/>
      </c>
      <c r="HP56" s="28" t="str">
        <f t="shared" si="403"/>
        <v/>
      </c>
      <c r="HQ56" s="28" t="str">
        <f t="shared" si="404"/>
        <v/>
      </c>
      <c r="HR56" s="28" t="str">
        <f t="shared" si="405"/>
        <v/>
      </c>
      <c r="HS56" s="28" t="str">
        <f t="shared" si="406"/>
        <v/>
      </c>
      <c r="HT56" s="28" t="str">
        <f t="shared" si="407"/>
        <v/>
      </c>
      <c r="HU56" s="28" t="str">
        <f t="shared" si="408"/>
        <v/>
      </c>
      <c r="HV56" s="28" t="str">
        <f t="shared" si="409"/>
        <v/>
      </c>
      <c r="HW56" s="28" t="str">
        <f t="shared" si="410"/>
        <v/>
      </c>
      <c r="HX56" s="28" t="str">
        <f t="shared" si="411"/>
        <v/>
      </c>
      <c r="HY56" s="28">
        <f t="shared" si="412"/>
        <v>0</v>
      </c>
      <c r="HZ56" s="501">
        <v>1933</v>
      </c>
    </row>
    <row r="57" spans="1:234">
      <c r="A57" s="3">
        <v>1934</v>
      </c>
      <c r="B57" s="5">
        <v>33</v>
      </c>
      <c r="C57" s="5">
        <v>45</v>
      </c>
      <c r="D57" s="5">
        <v>61</v>
      </c>
      <c r="E57" s="5">
        <v>68</v>
      </c>
      <c r="F57" s="5">
        <v>70</v>
      </c>
      <c r="G57" s="143">
        <v>64</v>
      </c>
      <c r="H57" s="5">
        <v>64</v>
      </c>
      <c r="I57" s="5">
        <v>38</v>
      </c>
      <c r="J57" s="5">
        <v>46</v>
      </c>
      <c r="K57" s="5">
        <v>35</v>
      </c>
      <c r="L57" s="143">
        <v>34</v>
      </c>
      <c r="M57" s="5">
        <v>39</v>
      </c>
      <c r="N57" s="5">
        <v>60</v>
      </c>
      <c r="O57" s="5">
        <v>63</v>
      </c>
      <c r="P57" s="5">
        <v>50</v>
      </c>
      <c r="Q57" s="143">
        <v>66</v>
      </c>
      <c r="R57" s="5">
        <v>72</v>
      </c>
      <c r="S57" s="5">
        <v>78</v>
      </c>
      <c r="T57" s="5">
        <v>39</v>
      </c>
      <c r="U57" s="5">
        <v>52</v>
      </c>
      <c r="V57" s="143">
        <v>69</v>
      </c>
      <c r="W57" s="5">
        <v>59</v>
      </c>
      <c r="X57" s="5">
        <v>36</v>
      </c>
      <c r="Y57" s="5">
        <v>31</v>
      </c>
      <c r="Z57" s="5">
        <v>45</v>
      </c>
      <c r="AA57" s="143">
        <v>48</v>
      </c>
      <c r="AB57" s="5">
        <v>74</v>
      </c>
      <c r="AC57" s="5">
        <v>56</v>
      </c>
      <c r="AD57" s="5">
        <v>59</v>
      </c>
      <c r="AE57" s="5">
        <v>59</v>
      </c>
      <c r="AF57" s="5">
        <v>45</v>
      </c>
      <c r="AG57" s="14">
        <f t="shared" si="345"/>
        <v>1658</v>
      </c>
      <c r="AH57" s="8">
        <f t="shared" si="346"/>
        <v>53.483870967741936</v>
      </c>
      <c r="AI57" s="17">
        <f t="shared" si="347"/>
        <v>78</v>
      </c>
      <c r="AJ57" s="20">
        <f t="shared" si="348"/>
        <v>31</v>
      </c>
      <c r="AK57" s="501">
        <v>1934</v>
      </c>
      <c r="AL57" s="28" t="str">
        <f t="shared" si="158"/>
        <v/>
      </c>
      <c r="AM57" s="28" t="str">
        <f t="shared" si="159"/>
        <v/>
      </c>
      <c r="AN57" s="28" t="str">
        <f t="shared" si="160"/>
        <v/>
      </c>
      <c r="AO57" s="28" t="str">
        <f t="shared" si="161"/>
        <v/>
      </c>
      <c r="AP57" s="28" t="str">
        <f t="shared" si="162"/>
        <v/>
      </c>
      <c r="AQ57" s="28" t="str">
        <f t="shared" si="163"/>
        <v/>
      </c>
      <c r="AR57" s="28" t="str">
        <f t="shared" si="164"/>
        <v/>
      </c>
      <c r="AS57" s="28" t="str">
        <f t="shared" si="165"/>
        <v/>
      </c>
      <c r="AT57" s="28" t="str">
        <f t="shared" si="166"/>
        <v/>
      </c>
      <c r="AU57" s="28" t="str">
        <f t="shared" si="167"/>
        <v/>
      </c>
      <c r="AV57" s="28" t="str">
        <f t="shared" si="168"/>
        <v/>
      </c>
      <c r="AW57" s="28" t="str">
        <f t="shared" si="169"/>
        <v/>
      </c>
      <c r="AX57" s="28" t="str">
        <f t="shared" si="170"/>
        <v/>
      </c>
      <c r="AY57" s="28" t="str">
        <f t="shared" si="171"/>
        <v/>
      </c>
      <c r="AZ57" s="28" t="str">
        <f t="shared" si="172"/>
        <v/>
      </c>
      <c r="BA57" s="28" t="str">
        <f t="shared" si="173"/>
        <v/>
      </c>
      <c r="BB57" s="28" t="str">
        <f t="shared" si="174"/>
        <v/>
      </c>
      <c r="BC57" s="28" t="str">
        <f t="shared" si="175"/>
        <v/>
      </c>
      <c r="BD57" s="28" t="str">
        <f t="shared" si="176"/>
        <v/>
      </c>
      <c r="BE57" s="28" t="str">
        <f t="shared" si="177"/>
        <v/>
      </c>
      <c r="BF57" s="28" t="str">
        <f t="shared" si="178"/>
        <v/>
      </c>
      <c r="BG57" s="28" t="str">
        <f t="shared" si="179"/>
        <v/>
      </c>
      <c r="BH57" s="28" t="str">
        <f t="shared" si="180"/>
        <v/>
      </c>
      <c r="BI57" s="28" t="str">
        <f t="shared" si="181"/>
        <v/>
      </c>
      <c r="BJ57" s="28" t="str">
        <f t="shared" si="182"/>
        <v/>
      </c>
      <c r="BK57" s="28" t="str">
        <f t="shared" si="183"/>
        <v/>
      </c>
      <c r="BL57" s="28" t="str">
        <f t="shared" si="184"/>
        <v/>
      </c>
      <c r="BM57" s="28" t="str">
        <f t="shared" si="185"/>
        <v/>
      </c>
      <c r="BN57" s="28" t="str">
        <f t="shared" si="186"/>
        <v/>
      </c>
      <c r="BO57" s="28" t="str">
        <f t="shared" si="187"/>
        <v/>
      </c>
      <c r="BP57" s="28" t="str">
        <f t="shared" si="188"/>
        <v/>
      </c>
      <c r="BQ57" s="28">
        <f t="shared" si="414"/>
        <v>0</v>
      </c>
      <c r="BR57" s="501">
        <v>1934</v>
      </c>
      <c r="BS57" s="17" t="str">
        <f t="shared" si="415"/>
        <v/>
      </c>
      <c r="BT57" s="17" t="str">
        <f t="shared" si="416"/>
        <v/>
      </c>
      <c r="BU57" s="17" t="str">
        <f t="shared" si="417"/>
        <v/>
      </c>
      <c r="BV57" s="17" t="str">
        <f t="shared" si="418"/>
        <v/>
      </c>
      <c r="BW57" s="17" t="str">
        <f t="shared" si="419"/>
        <v/>
      </c>
      <c r="BX57" s="17" t="str">
        <f t="shared" si="420"/>
        <v/>
      </c>
      <c r="BY57" s="17" t="str">
        <f t="shared" si="421"/>
        <v/>
      </c>
      <c r="BZ57" s="17" t="str">
        <f t="shared" si="422"/>
        <v/>
      </c>
      <c r="CA57" s="17" t="str">
        <f t="shared" si="423"/>
        <v/>
      </c>
      <c r="CB57" s="17" t="str">
        <f t="shared" si="424"/>
        <v/>
      </c>
      <c r="CC57" s="17" t="str">
        <f t="shared" si="425"/>
        <v/>
      </c>
      <c r="CD57" s="17" t="str">
        <f t="shared" si="426"/>
        <v/>
      </c>
      <c r="CE57" s="17" t="str">
        <f t="shared" si="427"/>
        <v/>
      </c>
      <c r="CF57" s="17" t="str">
        <f t="shared" si="428"/>
        <v/>
      </c>
      <c r="CG57" s="17" t="str">
        <f t="shared" si="429"/>
        <v/>
      </c>
      <c r="CH57" s="17" t="str">
        <f t="shared" si="430"/>
        <v/>
      </c>
      <c r="CI57" s="17" t="str">
        <f t="shared" si="431"/>
        <v/>
      </c>
      <c r="CJ57" s="17" t="str">
        <f t="shared" si="432"/>
        <v/>
      </c>
      <c r="CK57" s="17" t="str">
        <f t="shared" si="433"/>
        <v/>
      </c>
      <c r="CL57" s="17" t="str">
        <f t="shared" si="434"/>
        <v/>
      </c>
      <c r="CM57" s="17" t="str">
        <f t="shared" si="435"/>
        <v/>
      </c>
      <c r="CN57" s="17" t="str">
        <f t="shared" si="436"/>
        <v/>
      </c>
      <c r="CO57" s="17" t="str">
        <f t="shared" si="437"/>
        <v/>
      </c>
      <c r="CP57" s="17" t="str">
        <f t="shared" si="438"/>
        <v/>
      </c>
      <c r="CQ57" s="17" t="str">
        <f t="shared" si="439"/>
        <v/>
      </c>
      <c r="CR57" s="17" t="str">
        <f t="shared" si="440"/>
        <v/>
      </c>
      <c r="CS57" s="17" t="str">
        <f t="shared" si="441"/>
        <v/>
      </c>
      <c r="CT57" s="17" t="str">
        <f t="shared" si="442"/>
        <v/>
      </c>
      <c r="CU57" s="17" t="str">
        <f t="shared" si="443"/>
        <v/>
      </c>
      <c r="CV57" s="17" t="str">
        <f t="shared" si="444"/>
        <v/>
      </c>
      <c r="CW57" s="17" t="str">
        <f t="shared" si="445"/>
        <v/>
      </c>
      <c r="CX57" s="501">
        <v>1934</v>
      </c>
      <c r="CY57" s="28" t="str">
        <f t="shared" si="349"/>
        <v/>
      </c>
      <c r="CZ57" s="28" t="str">
        <f t="shared" si="350"/>
        <v/>
      </c>
      <c r="DA57" s="28" t="str">
        <f t="shared" si="351"/>
        <v/>
      </c>
      <c r="DB57" s="28" t="str">
        <f t="shared" si="352"/>
        <v/>
      </c>
      <c r="DC57" s="28">
        <f t="shared" si="353"/>
        <v>1</v>
      </c>
      <c r="DD57" s="28" t="str">
        <f t="shared" si="354"/>
        <v/>
      </c>
      <c r="DE57" s="28" t="str">
        <f t="shared" si="355"/>
        <v/>
      </c>
      <c r="DF57" s="28" t="str">
        <f t="shared" si="356"/>
        <v/>
      </c>
      <c r="DG57" s="28" t="str">
        <f t="shared" si="357"/>
        <v/>
      </c>
      <c r="DH57" s="28" t="str">
        <f t="shared" si="358"/>
        <v/>
      </c>
      <c r="DI57" s="28" t="str">
        <f t="shared" si="359"/>
        <v/>
      </c>
      <c r="DJ57" s="28" t="str">
        <f t="shared" si="360"/>
        <v/>
      </c>
      <c r="DK57" s="28" t="str">
        <f t="shared" si="361"/>
        <v/>
      </c>
      <c r="DL57" s="28" t="str">
        <f t="shared" si="362"/>
        <v/>
      </c>
      <c r="DM57" s="28" t="str">
        <f t="shared" si="363"/>
        <v/>
      </c>
      <c r="DN57" s="28" t="str">
        <f t="shared" si="364"/>
        <v/>
      </c>
      <c r="DO57" s="28">
        <f t="shared" si="365"/>
        <v>1</v>
      </c>
      <c r="DP57" s="28">
        <f t="shared" si="366"/>
        <v>1</v>
      </c>
      <c r="DQ57" s="28" t="str">
        <f t="shared" si="367"/>
        <v/>
      </c>
      <c r="DR57" s="28" t="str">
        <f t="shared" si="368"/>
        <v/>
      </c>
      <c r="DS57" s="28" t="str">
        <f t="shared" si="369"/>
        <v/>
      </c>
      <c r="DT57" s="28" t="str">
        <f t="shared" si="370"/>
        <v/>
      </c>
      <c r="DU57" s="28" t="str">
        <f t="shared" si="371"/>
        <v/>
      </c>
      <c r="DV57" s="28" t="str">
        <f t="shared" si="372"/>
        <v/>
      </c>
      <c r="DW57" s="28" t="str">
        <f t="shared" si="373"/>
        <v/>
      </c>
      <c r="DX57" s="28" t="str">
        <f t="shared" si="374"/>
        <v/>
      </c>
      <c r="DY57" s="28">
        <f t="shared" si="375"/>
        <v>1</v>
      </c>
      <c r="DZ57" s="28" t="str">
        <f t="shared" si="376"/>
        <v/>
      </c>
      <c r="EA57" s="28" t="str">
        <f t="shared" si="377"/>
        <v/>
      </c>
      <c r="EB57" s="28" t="str">
        <f t="shared" si="378"/>
        <v/>
      </c>
      <c r="EC57" s="28" t="str">
        <f t="shared" si="379"/>
        <v/>
      </c>
      <c r="ED57" s="28">
        <f t="shared" si="380"/>
        <v>4</v>
      </c>
      <c r="EE57" s="501">
        <v>1934</v>
      </c>
      <c r="EF57" s="17" t="str">
        <f t="shared" si="250"/>
        <v/>
      </c>
      <c r="EG57" s="17" t="str">
        <f t="shared" si="251"/>
        <v/>
      </c>
      <c r="EH57" s="17" t="str">
        <f t="shared" si="252"/>
        <v/>
      </c>
      <c r="EI57" s="17" t="str">
        <f t="shared" si="253"/>
        <v/>
      </c>
      <c r="EJ57" s="17" t="str">
        <f t="shared" si="254"/>
        <v/>
      </c>
      <c r="EK57" s="17" t="str">
        <f t="shared" si="255"/>
        <v/>
      </c>
      <c r="EL57" s="17" t="str">
        <f t="shared" si="256"/>
        <v/>
      </c>
      <c r="EM57" s="17" t="str">
        <f t="shared" si="257"/>
        <v/>
      </c>
      <c r="EN57" s="17" t="str">
        <f t="shared" si="258"/>
        <v/>
      </c>
      <c r="EO57" s="17" t="str">
        <f t="shared" si="259"/>
        <v/>
      </c>
      <c r="EP57" s="17" t="str">
        <f t="shared" si="260"/>
        <v/>
      </c>
      <c r="EQ57" s="17" t="str">
        <f t="shared" si="261"/>
        <v/>
      </c>
      <c r="ER57" s="17" t="str">
        <f t="shared" si="262"/>
        <v/>
      </c>
      <c r="ES57" s="17" t="str">
        <f t="shared" si="263"/>
        <v/>
      </c>
      <c r="ET57" s="17" t="str">
        <f t="shared" si="264"/>
        <v/>
      </c>
      <c r="EU57" s="17" t="str">
        <f t="shared" si="265"/>
        <v/>
      </c>
      <c r="EV57" s="17" t="str">
        <f t="shared" si="266"/>
        <v/>
      </c>
      <c r="EW57" s="17" t="str">
        <f t="shared" si="267"/>
        <v/>
      </c>
      <c r="EX57" s="17" t="str">
        <f t="shared" si="268"/>
        <v/>
      </c>
      <c r="EY57" s="17" t="str">
        <f t="shared" si="269"/>
        <v/>
      </c>
      <c r="EZ57" s="17" t="str">
        <f t="shared" si="270"/>
        <v/>
      </c>
      <c r="FA57" s="17" t="str">
        <f t="shared" si="271"/>
        <v/>
      </c>
      <c r="FB57" s="17" t="str">
        <f t="shared" si="272"/>
        <v/>
      </c>
      <c r="FC57" s="17">
        <f t="shared" si="273"/>
        <v>1</v>
      </c>
      <c r="FD57" s="17" t="str">
        <f t="shared" si="274"/>
        <v/>
      </c>
      <c r="FE57" s="17" t="str">
        <f t="shared" si="275"/>
        <v/>
      </c>
      <c r="FF57" s="17" t="str">
        <f t="shared" si="276"/>
        <v/>
      </c>
      <c r="FG57" s="17" t="str">
        <f t="shared" si="277"/>
        <v/>
      </c>
      <c r="FH57" s="17" t="str">
        <f t="shared" si="278"/>
        <v/>
      </c>
      <c r="FI57" s="17" t="str">
        <f t="shared" si="279"/>
        <v/>
      </c>
      <c r="FJ57" s="17" t="str">
        <f t="shared" si="280"/>
        <v/>
      </c>
      <c r="FK57" s="310">
        <f t="shared" si="413"/>
        <v>1</v>
      </c>
      <c r="FL57" s="501">
        <v>1934</v>
      </c>
      <c r="FM57" s="17" t="str">
        <f t="shared" si="446"/>
        <v/>
      </c>
      <c r="FN57" s="17" t="str">
        <f t="shared" si="447"/>
        <v/>
      </c>
      <c r="FO57" s="17" t="str">
        <f t="shared" si="448"/>
        <v/>
      </c>
      <c r="FP57" s="17" t="str">
        <f t="shared" si="449"/>
        <v/>
      </c>
      <c r="FQ57" s="17" t="str">
        <f t="shared" si="450"/>
        <v/>
      </c>
      <c r="FR57" s="17" t="str">
        <f t="shared" si="451"/>
        <v/>
      </c>
      <c r="FS57" s="17" t="str">
        <f t="shared" si="452"/>
        <v/>
      </c>
      <c r="FT57" s="17" t="str">
        <f t="shared" si="453"/>
        <v/>
      </c>
      <c r="FU57" s="17" t="str">
        <f t="shared" si="454"/>
        <v/>
      </c>
      <c r="FV57" s="17" t="str">
        <f t="shared" si="455"/>
        <v/>
      </c>
      <c r="FW57" s="17" t="str">
        <f t="shared" si="456"/>
        <v/>
      </c>
      <c r="FX57" s="17" t="str">
        <f t="shared" si="457"/>
        <v/>
      </c>
      <c r="FY57" s="17" t="str">
        <f t="shared" si="458"/>
        <v/>
      </c>
      <c r="FZ57" s="17" t="str">
        <f t="shared" si="459"/>
        <v/>
      </c>
      <c r="GA57" s="17" t="str">
        <f t="shared" si="460"/>
        <v/>
      </c>
      <c r="GB57" s="17" t="str">
        <f t="shared" si="461"/>
        <v/>
      </c>
      <c r="GC57" s="17" t="str">
        <f t="shared" si="462"/>
        <v/>
      </c>
      <c r="GD57" s="17" t="str">
        <f t="shared" si="463"/>
        <v/>
      </c>
      <c r="GE57" s="17" t="str">
        <f t="shared" si="464"/>
        <v/>
      </c>
      <c r="GF57" s="17" t="str">
        <f t="shared" si="465"/>
        <v/>
      </c>
      <c r="GG57" s="17" t="str">
        <f t="shared" si="466"/>
        <v/>
      </c>
      <c r="GH57" s="17" t="str">
        <f t="shared" si="467"/>
        <v/>
      </c>
      <c r="GI57" s="17">
        <f t="shared" si="468"/>
        <v>1934</v>
      </c>
      <c r="GJ57" s="17">
        <f t="shared" si="469"/>
        <v>1934</v>
      </c>
      <c r="GK57" s="17" t="str">
        <f t="shared" si="470"/>
        <v/>
      </c>
      <c r="GL57" s="17" t="str">
        <f t="shared" si="471"/>
        <v/>
      </c>
      <c r="GM57" s="17" t="str">
        <f t="shared" si="472"/>
        <v/>
      </c>
      <c r="GN57" s="17" t="str">
        <f t="shared" si="473"/>
        <v/>
      </c>
      <c r="GO57" s="17" t="str">
        <f t="shared" si="474"/>
        <v/>
      </c>
      <c r="GP57" s="17" t="str">
        <f t="shared" si="475"/>
        <v/>
      </c>
      <c r="GQ57" s="17" t="str">
        <f t="shared" si="476"/>
        <v/>
      </c>
      <c r="GS57" s="501">
        <v>1934</v>
      </c>
      <c r="GT57" s="28" t="str">
        <f t="shared" si="381"/>
        <v/>
      </c>
      <c r="GU57" s="28" t="str">
        <f t="shared" si="382"/>
        <v/>
      </c>
      <c r="GV57" s="28" t="str">
        <f t="shared" si="383"/>
        <v/>
      </c>
      <c r="GW57" s="28" t="str">
        <f t="shared" si="384"/>
        <v/>
      </c>
      <c r="GX57" s="28" t="str">
        <f t="shared" si="385"/>
        <v/>
      </c>
      <c r="GY57" s="28" t="str">
        <f t="shared" si="386"/>
        <v/>
      </c>
      <c r="GZ57" s="28" t="str">
        <f t="shared" si="387"/>
        <v/>
      </c>
      <c r="HA57" s="28" t="str">
        <f t="shared" si="388"/>
        <v/>
      </c>
      <c r="HB57" s="28" t="str">
        <f t="shared" si="389"/>
        <v/>
      </c>
      <c r="HC57" s="28" t="str">
        <f t="shared" si="390"/>
        <v/>
      </c>
      <c r="HD57" s="28" t="str">
        <f t="shared" si="391"/>
        <v/>
      </c>
      <c r="HE57" s="28" t="str">
        <f t="shared" si="392"/>
        <v/>
      </c>
      <c r="HF57" s="28" t="str">
        <f t="shared" si="393"/>
        <v/>
      </c>
      <c r="HG57" s="28" t="str">
        <f t="shared" si="394"/>
        <v/>
      </c>
      <c r="HH57" s="28" t="str">
        <f t="shared" si="395"/>
        <v/>
      </c>
      <c r="HI57" s="28" t="str">
        <f t="shared" si="396"/>
        <v/>
      </c>
      <c r="HJ57" s="28" t="str">
        <f t="shared" si="397"/>
        <v/>
      </c>
      <c r="HK57" s="28" t="str">
        <f t="shared" si="398"/>
        <v/>
      </c>
      <c r="HL57" s="28" t="str">
        <f t="shared" si="399"/>
        <v/>
      </c>
      <c r="HM57" s="28" t="str">
        <f t="shared" si="400"/>
        <v/>
      </c>
      <c r="HN57" s="28" t="str">
        <f t="shared" si="401"/>
        <v/>
      </c>
      <c r="HO57" s="28" t="str">
        <f t="shared" si="402"/>
        <v/>
      </c>
      <c r="HP57" s="28" t="str">
        <f t="shared" si="403"/>
        <v/>
      </c>
      <c r="HQ57" s="28" t="str">
        <f t="shared" si="404"/>
        <v/>
      </c>
      <c r="HR57" s="28" t="str">
        <f t="shared" si="405"/>
        <v/>
      </c>
      <c r="HS57" s="28" t="str">
        <f t="shared" si="406"/>
        <v/>
      </c>
      <c r="HT57" s="28" t="str">
        <f t="shared" si="407"/>
        <v/>
      </c>
      <c r="HU57" s="28" t="str">
        <f t="shared" si="408"/>
        <v/>
      </c>
      <c r="HV57" s="28" t="str">
        <f t="shared" si="409"/>
        <v/>
      </c>
      <c r="HW57" s="28" t="str">
        <f t="shared" si="410"/>
        <v/>
      </c>
      <c r="HX57" s="28" t="str">
        <f t="shared" si="411"/>
        <v/>
      </c>
      <c r="HY57" s="28">
        <f t="shared" si="412"/>
        <v>0</v>
      </c>
      <c r="HZ57" s="501">
        <v>1934</v>
      </c>
    </row>
    <row r="58" spans="1:234">
      <c r="A58" s="3">
        <v>1935</v>
      </c>
      <c r="B58" s="5">
        <v>56</v>
      </c>
      <c r="C58" s="5">
        <v>66</v>
      </c>
      <c r="D58" s="5">
        <v>73</v>
      </c>
      <c r="E58" s="5">
        <v>57</v>
      </c>
      <c r="F58" s="5">
        <v>64</v>
      </c>
      <c r="G58" s="143">
        <v>69</v>
      </c>
      <c r="H58" s="5">
        <v>73</v>
      </c>
      <c r="I58" s="5">
        <v>45</v>
      </c>
      <c r="J58" s="5">
        <v>47</v>
      </c>
      <c r="K58" s="5">
        <v>62</v>
      </c>
      <c r="L58" s="143">
        <v>74</v>
      </c>
      <c r="M58" s="5">
        <v>70</v>
      </c>
      <c r="N58" s="5">
        <v>50</v>
      </c>
      <c r="O58" s="5">
        <v>54</v>
      </c>
      <c r="P58" s="5">
        <v>63</v>
      </c>
      <c r="Q58" s="143">
        <v>77</v>
      </c>
      <c r="R58" s="5">
        <v>71</v>
      </c>
      <c r="S58" s="5">
        <v>51</v>
      </c>
      <c r="T58" s="5">
        <v>62</v>
      </c>
      <c r="U58" s="5">
        <v>65</v>
      </c>
      <c r="V58" s="143">
        <v>86</v>
      </c>
      <c r="W58" s="5">
        <v>67</v>
      </c>
      <c r="X58" s="5">
        <v>68</v>
      </c>
      <c r="Y58" s="5">
        <v>68</v>
      </c>
      <c r="Z58" s="5">
        <v>53</v>
      </c>
      <c r="AA58" s="143">
        <v>61</v>
      </c>
      <c r="AB58" s="5">
        <v>62</v>
      </c>
      <c r="AC58" s="5">
        <v>64</v>
      </c>
      <c r="AD58" s="5">
        <v>63</v>
      </c>
      <c r="AE58" s="5">
        <v>75</v>
      </c>
      <c r="AF58" s="5">
        <v>56</v>
      </c>
      <c r="AG58" s="14">
        <f t="shared" si="345"/>
        <v>1972</v>
      </c>
      <c r="AH58" s="8">
        <f t="shared" si="346"/>
        <v>63.612903225806448</v>
      </c>
      <c r="AI58" s="17">
        <f t="shared" si="347"/>
        <v>86</v>
      </c>
      <c r="AJ58" s="20">
        <f t="shared" si="348"/>
        <v>45</v>
      </c>
      <c r="AK58" s="501">
        <v>1935</v>
      </c>
      <c r="AL58" s="28" t="str">
        <f t="shared" si="158"/>
        <v/>
      </c>
      <c r="AM58" s="28" t="str">
        <f t="shared" si="159"/>
        <v/>
      </c>
      <c r="AN58" s="28" t="str">
        <f t="shared" si="160"/>
        <v/>
      </c>
      <c r="AO58" s="28" t="str">
        <f t="shared" si="161"/>
        <v/>
      </c>
      <c r="AP58" s="28" t="str">
        <f t="shared" si="162"/>
        <v/>
      </c>
      <c r="AQ58" s="28" t="str">
        <f t="shared" si="163"/>
        <v/>
      </c>
      <c r="AR58" s="28" t="str">
        <f t="shared" si="164"/>
        <v/>
      </c>
      <c r="AS58" s="28" t="str">
        <f t="shared" si="165"/>
        <v/>
      </c>
      <c r="AT58" s="28" t="str">
        <f t="shared" si="166"/>
        <v/>
      </c>
      <c r="AU58" s="28" t="str">
        <f t="shared" si="167"/>
        <v/>
      </c>
      <c r="AV58" s="28" t="str">
        <f t="shared" si="168"/>
        <v/>
      </c>
      <c r="AW58" s="28" t="str">
        <f t="shared" si="169"/>
        <v/>
      </c>
      <c r="AX58" s="28" t="str">
        <f t="shared" si="170"/>
        <v/>
      </c>
      <c r="AY58" s="28" t="str">
        <f t="shared" si="171"/>
        <v/>
      </c>
      <c r="AZ58" s="28" t="str">
        <f t="shared" si="172"/>
        <v/>
      </c>
      <c r="BA58" s="28" t="str">
        <f t="shared" si="173"/>
        <v/>
      </c>
      <c r="BB58" s="28" t="str">
        <f t="shared" si="174"/>
        <v/>
      </c>
      <c r="BC58" s="28" t="str">
        <f t="shared" si="175"/>
        <v/>
      </c>
      <c r="BD58" s="28" t="str">
        <f t="shared" si="176"/>
        <v/>
      </c>
      <c r="BE58" s="28" t="str">
        <f t="shared" si="177"/>
        <v/>
      </c>
      <c r="BF58" s="28" t="str">
        <f t="shared" si="178"/>
        <v/>
      </c>
      <c r="BG58" s="28" t="str">
        <f t="shared" si="179"/>
        <v/>
      </c>
      <c r="BH58" s="28" t="str">
        <f t="shared" si="180"/>
        <v/>
      </c>
      <c r="BI58" s="28" t="str">
        <f t="shared" si="181"/>
        <v/>
      </c>
      <c r="BJ58" s="28" t="str">
        <f t="shared" si="182"/>
        <v/>
      </c>
      <c r="BK58" s="28" t="str">
        <f t="shared" si="183"/>
        <v/>
      </c>
      <c r="BL58" s="28" t="str">
        <f t="shared" si="184"/>
        <v/>
      </c>
      <c r="BM58" s="28" t="str">
        <f t="shared" si="185"/>
        <v/>
      </c>
      <c r="BN58" s="28" t="str">
        <f t="shared" si="186"/>
        <v/>
      </c>
      <c r="BO58" s="28" t="str">
        <f t="shared" si="187"/>
        <v/>
      </c>
      <c r="BP58" s="28" t="str">
        <f t="shared" si="188"/>
        <v/>
      </c>
      <c r="BQ58" s="28">
        <f t="shared" si="414"/>
        <v>0</v>
      </c>
      <c r="BR58" s="501">
        <v>1935</v>
      </c>
      <c r="BS58" s="17" t="str">
        <f t="shared" si="415"/>
        <v/>
      </c>
      <c r="BT58" s="17" t="str">
        <f t="shared" si="416"/>
        <v/>
      </c>
      <c r="BU58" s="17" t="str">
        <f t="shared" si="417"/>
        <v/>
      </c>
      <c r="BV58" s="17" t="str">
        <f t="shared" si="418"/>
        <v/>
      </c>
      <c r="BW58" s="17" t="str">
        <f t="shared" si="419"/>
        <v/>
      </c>
      <c r="BX58" s="17" t="str">
        <f t="shared" si="420"/>
        <v/>
      </c>
      <c r="BY58" s="17" t="str">
        <f t="shared" si="421"/>
        <v/>
      </c>
      <c r="BZ58" s="17" t="str">
        <f t="shared" si="422"/>
        <v/>
      </c>
      <c r="CA58" s="17" t="str">
        <f t="shared" si="423"/>
        <v/>
      </c>
      <c r="CB58" s="17" t="str">
        <f t="shared" si="424"/>
        <v/>
      </c>
      <c r="CC58" s="17" t="str">
        <f t="shared" si="425"/>
        <v/>
      </c>
      <c r="CD58" s="17" t="str">
        <f t="shared" si="426"/>
        <v/>
      </c>
      <c r="CE58" s="17" t="str">
        <f t="shared" si="427"/>
        <v/>
      </c>
      <c r="CF58" s="17" t="str">
        <f t="shared" si="428"/>
        <v/>
      </c>
      <c r="CG58" s="17" t="str">
        <f t="shared" si="429"/>
        <v/>
      </c>
      <c r="CH58" s="17" t="str">
        <f t="shared" si="430"/>
        <v/>
      </c>
      <c r="CI58" s="17" t="str">
        <f t="shared" si="431"/>
        <v/>
      </c>
      <c r="CJ58" s="17" t="str">
        <f t="shared" si="432"/>
        <v/>
      </c>
      <c r="CK58" s="17" t="str">
        <f t="shared" si="433"/>
        <v/>
      </c>
      <c r="CL58" s="17" t="str">
        <f t="shared" si="434"/>
        <v/>
      </c>
      <c r="CM58" s="17" t="str">
        <f t="shared" si="435"/>
        <v/>
      </c>
      <c r="CN58" s="17" t="str">
        <f t="shared" si="436"/>
        <v/>
      </c>
      <c r="CO58" s="17" t="str">
        <f t="shared" si="437"/>
        <v/>
      </c>
      <c r="CP58" s="17" t="str">
        <f t="shared" si="438"/>
        <v/>
      </c>
      <c r="CQ58" s="17" t="str">
        <f t="shared" si="439"/>
        <v/>
      </c>
      <c r="CR58" s="17" t="str">
        <f t="shared" si="440"/>
        <v/>
      </c>
      <c r="CS58" s="17" t="str">
        <f t="shared" si="441"/>
        <v/>
      </c>
      <c r="CT58" s="17" t="str">
        <f t="shared" si="442"/>
        <v/>
      </c>
      <c r="CU58" s="17" t="str">
        <f t="shared" si="443"/>
        <v/>
      </c>
      <c r="CV58" s="17" t="str">
        <f t="shared" si="444"/>
        <v/>
      </c>
      <c r="CW58" s="17" t="str">
        <f t="shared" si="445"/>
        <v/>
      </c>
      <c r="CX58" s="501">
        <v>1935</v>
      </c>
      <c r="CY58" s="28" t="str">
        <f t="shared" si="349"/>
        <v/>
      </c>
      <c r="CZ58" s="28" t="str">
        <f t="shared" si="350"/>
        <v/>
      </c>
      <c r="DA58" s="28">
        <f t="shared" si="351"/>
        <v>1</v>
      </c>
      <c r="DB58" s="28" t="str">
        <f t="shared" si="352"/>
        <v/>
      </c>
      <c r="DC58" s="28" t="str">
        <f t="shared" si="353"/>
        <v/>
      </c>
      <c r="DD58" s="28" t="str">
        <f t="shared" si="354"/>
        <v/>
      </c>
      <c r="DE58" s="28">
        <f t="shared" si="355"/>
        <v>1</v>
      </c>
      <c r="DF58" s="28" t="str">
        <f t="shared" si="356"/>
        <v/>
      </c>
      <c r="DG58" s="28" t="str">
        <f t="shared" si="357"/>
        <v/>
      </c>
      <c r="DH58" s="28" t="str">
        <f t="shared" si="358"/>
        <v/>
      </c>
      <c r="DI58" s="28">
        <f t="shared" si="359"/>
        <v>1</v>
      </c>
      <c r="DJ58" s="28">
        <f t="shared" si="360"/>
        <v>1</v>
      </c>
      <c r="DK58" s="28" t="str">
        <f t="shared" si="361"/>
        <v/>
      </c>
      <c r="DL58" s="28" t="str">
        <f t="shared" si="362"/>
        <v/>
      </c>
      <c r="DM58" s="28" t="str">
        <f t="shared" si="363"/>
        <v/>
      </c>
      <c r="DN58" s="28">
        <f t="shared" si="364"/>
        <v>1</v>
      </c>
      <c r="DO58" s="28">
        <f t="shared" si="365"/>
        <v>1</v>
      </c>
      <c r="DP58" s="28" t="str">
        <f t="shared" si="366"/>
        <v/>
      </c>
      <c r="DQ58" s="28" t="str">
        <f t="shared" si="367"/>
        <v/>
      </c>
      <c r="DR58" s="28" t="str">
        <f t="shared" si="368"/>
        <v/>
      </c>
      <c r="DS58" s="28">
        <f t="shared" si="369"/>
        <v>1</v>
      </c>
      <c r="DT58" s="28" t="str">
        <f t="shared" si="370"/>
        <v/>
      </c>
      <c r="DU58" s="28" t="str">
        <f t="shared" si="371"/>
        <v/>
      </c>
      <c r="DV58" s="28" t="str">
        <f t="shared" si="372"/>
        <v/>
      </c>
      <c r="DW58" s="28" t="str">
        <f t="shared" si="373"/>
        <v/>
      </c>
      <c r="DX58" s="28" t="str">
        <f t="shared" si="374"/>
        <v/>
      </c>
      <c r="DY58" s="28" t="str">
        <f t="shared" si="375"/>
        <v/>
      </c>
      <c r="DZ58" s="28" t="str">
        <f t="shared" si="376"/>
        <v/>
      </c>
      <c r="EA58" s="28" t="str">
        <f t="shared" si="377"/>
        <v/>
      </c>
      <c r="EB58" s="28">
        <f t="shared" si="378"/>
        <v>1</v>
      </c>
      <c r="EC58" s="28" t="str">
        <f t="shared" si="379"/>
        <v/>
      </c>
      <c r="ED58" s="28">
        <f t="shared" si="380"/>
        <v>8</v>
      </c>
      <c r="EE58" s="501">
        <v>1935</v>
      </c>
      <c r="EF58" s="17" t="str">
        <f t="shared" si="250"/>
        <v/>
      </c>
      <c r="EG58" s="17" t="str">
        <f t="shared" si="251"/>
        <v/>
      </c>
      <c r="EH58" s="17" t="str">
        <f t="shared" si="252"/>
        <v/>
      </c>
      <c r="EI58" s="17" t="str">
        <f t="shared" si="253"/>
        <v/>
      </c>
      <c r="EJ58" s="17" t="str">
        <f t="shared" si="254"/>
        <v/>
      </c>
      <c r="EK58" s="17" t="str">
        <f t="shared" si="255"/>
        <v/>
      </c>
      <c r="EL58" s="17" t="str">
        <f t="shared" si="256"/>
        <v/>
      </c>
      <c r="EM58" s="17" t="str">
        <f t="shared" si="257"/>
        <v/>
      </c>
      <c r="EN58" s="17" t="str">
        <f t="shared" si="258"/>
        <v/>
      </c>
      <c r="EO58" s="17" t="str">
        <f t="shared" si="259"/>
        <v/>
      </c>
      <c r="EP58" s="17" t="str">
        <f t="shared" si="260"/>
        <v/>
      </c>
      <c r="EQ58" s="17" t="str">
        <f t="shared" si="261"/>
        <v/>
      </c>
      <c r="ER58" s="17" t="str">
        <f t="shared" si="262"/>
        <v/>
      </c>
      <c r="ES58" s="17" t="str">
        <f t="shared" si="263"/>
        <v/>
      </c>
      <c r="ET58" s="17" t="str">
        <f t="shared" si="264"/>
        <v/>
      </c>
      <c r="EU58" s="17" t="str">
        <f t="shared" si="265"/>
        <v/>
      </c>
      <c r="EV58" s="17" t="str">
        <f t="shared" si="266"/>
        <v/>
      </c>
      <c r="EW58" s="17" t="str">
        <f t="shared" si="267"/>
        <v/>
      </c>
      <c r="EX58" s="17" t="str">
        <f t="shared" si="268"/>
        <v/>
      </c>
      <c r="EY58" s="17" t="str">
        <f t="shared" si="269"/>
        <v/>
      </c>
      <c r="EZ58" s="17" t="str">
        <f t="shared" si="270"/>
        <v/>
      </c>
      <c r="FA58" s="17" t="str">
        <f t="shared" si="271"/>
        <v/>
      </c>
      <c r="FB58" s="17" t="str">
        <f t="shared" si="272"/>
        <v/>
      </c>
      <c r="FC58" s="17" t="str">
        <f t="shared" si="273"/>
        <v/>
      </c>
      <c r="FD58" s="17" t="str">
        <f t="shared" si="274"/>
        <v/>
      </c>
      <c r="FE58" s="17" t="str">
        <f t="shared" si="275"/>
        <v/>
      </c>
      <c r="FF58" s="17" t="str">
        <f t="shared" si="276"/>
        <v/>
      </c>
      <c r="FG58" s="17" t="str">
        <f t="shared" si="277"/>
        <v/>
      </c>
      <c r="FH58" s="17" t="str">
        <f t="shared" si="278"/>
        <v/>
      </c>
      <c r="FI58" s="17" t="str">
        <f t="shared" si="279"/>
        <v/>
      </c>
      <c r="FJ58" s="17" t="str">
        <f t="shared" si="280"/>
        <v/>
      </c>
      <c r="FK58" s="310">
        <f t="shared" si="413"/>
        <v>0</v>
      </c>
      <c r="FL58" s="501">
        <v>1935</v>
      </c>
      <c r="FM58" s="17" t="str">
        <f t="shared" si="446"/>
        <v/>
      </c>
      <c r="FN58" s="17" t="str">
        <f t="shared" si="447"/>
        <v/>
      </c>
      <c r="FO58" s="17" t="str">
        <f t="shared" si="448"/>
        <v/>
      </c>
      <c r="FP58" s="17" t="str">
        <f t="shared" si="449"/>
        <v/>
      </c>
      <c r="FQ58" s="17" t="str">
        <f t="shared" si="450"/>
        <v/>
      </c>
      <c r="FR58" s="17" t="str">
        <f t="shared" si="451"/>
        <v/>
      </c>
      <c r="FS58" s="17" t="str">
        <f t="shared" si="452"/>
        <v/>
      </c>
      <c r="FT58" s="17" t="str">
        <f t="shared" si="453"/>
        <v/>
      </c>
      <c r="FU58" s="17" t="str">
        <f t="shared" si="454"/>
        <v/>
      </c>
      <c r="FV58" s="17" t="str">
        <f t="shared" si="455"/>
        <v/>
      </c>
      <c r="FW58" s="17" t="str">
        <f t="shared" si="456"/>
        <v/>
      </c>
      <c r="FX58" s="17" t="str">
        <f t="shared" si="457"/>
        <v/>
      </c>
      <c r="FY58" s="17" t="str">
        <f t="shared" si="458"/>
        <v/>
      </c>
      <c r="FZ58" s="17" t="str">
        <f t="shared" si="459"/>
        <v/>
      </c>
      <c r="GA58" s="17" t="str">
        <f t="shared" si="460"/>
        <v/>
      </c>
      <c r="GB58" s="17" t="str">
        <f t="shared" si="461"/>
        <v/>
      </c>
      <c r="GC58" s="17" t="str">
        <f t="shared" si="462"/>
        <v/>
      </c>
      <c r="GD58" s="17" t="str">
        <f t="shared" si="463"/>
        <v/>
      </c>
      <c r="GE58" s="17" t="str">
        <f t="shared" si="464"/>
        <v/>
      </c>
      <c r="GF58" s="17" t="str">
        <f t="shared" si="465"/>
        <v/>
      </c>
      <c r="GG58" s="17" t="str">
        <f t="shared" si="466"/>
        <v/>
      </c>
      <c r="GH58" s="17" t="str">
        <f t="shared" si="467"/>
        <v/>
      </c>
      <c r="GI58" s="17" t="str">
        <f t="shared" si="468"/>
        <v/>
      </c>
      <c r="GJ58" s="17" t="str">
        <f t="shared" si="469"/>
        <v/>
      </c>
      <c r="GK58" s="17" t="str">
        <f t="shared" si="470"/>
        <v/>
      </c>
      <c r="GL58" s="17" t="str">
        <f t="shared" si="471"/>
        <v/>
      </c>
      <c r="GM58" s="17" t="str">
        <f t="shared" si="472"/>
        <v/>
      </c>
      <c r="GN58" s="17" t="str">
        <f t="shared" si="473"/>
        <v/>
      </c>
      <c r="GO58" s="17" t="str">
        <f t="shared" si="474"/>
        <v/>
      </c>
      <c r="GP58" s="17" t="str">
        <f t="shared" si="475"/>
        <v/>
      </c>
      <c r="GQ58" s="17" t="str">
        <f t="shared" si="476"/>
        <v/>
      </c>
      <c r="GS58" s="501">
        <v>1935</v>
      </c>
      <c r="GT58" s="28" t="str">
        <f t="shared" si="381"/>
        <v/>
      </c>
      <c r="GU58" s="28" t="str">
        <f t="shared" si="382"/>
        <v/>
      </c>
      <c r="GV58" s="28" t="str">
        <f t="shared" si="383"/>
        <v/>
      </c>
      <c r="GW58" s="28" t="str">
        <f t="shared" si="384"/>
        <v/>
      </c>
      <c r="GX58" s="28" t="str">
        <f t="shared" si="385"/>
        <v/>
      </c>
      <c r="GY58" s="28" t="str">
        <f t="shared" si="386"/>
        <v/>
      </c>
      <c r="GZ58" s="28" t="str">
        <f t="shared" si="387"/>
        <v/>
      </c>
      <c r="HA58" s="28" t="str">
        <f t="shared" si="388"/>
        <v/>
      </c>
      <c r="HB58" s="28" t="str">
        <f t="shared" si="389"/>
        <v/>
      </c>
      <c r="HC58" s="28" t="str">
        <f t="shared" si="390"/>
        <v/>
      </c>
      <c r="HD58" s="28" t="str">
        <f t="shared" si="391"/>
        <v/>
      </c>
      <c r="HE58" s="28" t="str">
        <f t="shared" si="392"/>
        <v/>
      </c>
      <c r="HF58" s="28" t="str">
        <f t="shared" si="393"/>
        <v/>
      </c>
      <c r="HG58" s="28" t="str">
        <f t="shared" si="394"/>
        <v/>
      </c>
      <c r="HH58" s="28" t="str">
        <f t="shared" si="395"/>
        <v/>
      </c>
      <c r="HI58" s="28" t="str">
        <f t="shared" si="396"/>
        <v/>
      </c>
      <c r="HJ58" s="28" t="str">
        <f t="shared" si="397"/>
        <v/>
      </c>
      <c r="HK58" s="28" t="str">
        <f t="shared" si="398"/>
        <v/>
      </c>
      <c r="HL58" s="28" t="str">
        <f t="shared" si="399"/>
        <v/>
      </c>
      <c r="HM58" s="28" t="str">
        <f t="shared" si="400"/>
        <v/>
      </c>
      <c r="HN58" s="28">
        <f t="shared" si="401"/>
        <v>1</v>
      </c>
      <c r="HO58" s="28" t="str">
        <f t="shared" si="402"/>
        <v/>
      </c>
      <c r="HP58" s="28" t="str">
        <f t="shared" si="403"/>
        <v/>
      </c>
      <c r="HQ58" s="28" t="str">
        <f t="shared" si="404"/>
        <v/>
      </c>
      <c r="HR58" s="28" t="str">
        <f t="shared" si="405"/>
        <v/>
      </c>
      <c r="HS58" s="28" t="str">
        <f t="shared" si="406"/>
        <v/>
      </c>
      <c r="HT58" s="28" t="str">
        <f t="shared" si="407"/>
        <v/>
      </c>
      <c r="HU58" s="28" t="str">
        <f t="shared" si="408"/>
        <v/>
      </c>
      <c r="HV58" s="28" t="str">
        <f t="shared" si="409"/>
        <v/>
      </c>
      <c r="HW58" s="28" t="str">
        <f t="shared" si="410"/>
        <v/>
      </c>
      <c r="HX58" s="28" t="str">
        <f t="shared" si="411"/>
        <v/>
      </c>
      <c r="HY58" s="28">
        <f t="shared" si="412"/>
        <v>1</v>
      </c>
      <c r="HZ58" s="501">
        <v>1935</v>
      </c>
    </row>
    <row r="59" spans="1:234">
      <c r="A59" s="3">
        <v>1936</v>
      </c>
      <c r="B59" s="5">
        <v>46</v>
      </c>
      <c r="C59" s="5">
        <v>49</v>
      </c>
      <c r="D59" s="5">
        <v>63</v>
      </c>
      <c r="E59" s="5">
        <v>74</v>
      </c>
      <c r="F59" s="5">
        <v>60</v>
      </c>
      <c r="G59" s="143">
        <v>53</v>
      </c>
      <c r="H59" s="5">
        <v>56</v>
      </c>
      <c r="I59" s="5">
        <v>60</v>
      </c>
      <c r="J59" s="5">
        <v>71</v>
      </c>
      <c r="K59" s="5">
        <v>60</v>
      </c>
      <c r="L59" s="143">
        <v>61</v>
      </c>
      <c r="M59" s="5">
        <v>55</v>
      </c>
      <c r="N59" s="5">
        <v>51</v>
      </c>
      <c r="O59" s="5">
        <v>71</v>
      </c>
      <c r="P59" s="5">
        <v>75</v>
      </c>
      <c r="Q59" s="143">
        <v>76</v>
      </c>
      <c r="R59" s="5">
        <v>68</v>
      </c>
      <c r="S59" s="5">
        <v>50</v>
      </c>
      <c r="T59" s="5">
        <v>62</v>
      </c>
      <c r="U59" s="5">
        <v>60</v>
      </c>
      <c r="V59" s="143">
        <v>49</v>
      </c>
      <c r="W59" s="5">
        <v>67</v>
      </c>
      <c r="X59" s="5">
        <v>67</v>
      </c>
      <c r="Y59" s="5">
        <v>76</v>
      </c>
      <c r="Z59" s="5">
        <v>74</v>
      </c>
      <c r="AA59" s="143">
        <v>61</v>
      </c>
      <c r="AB59" s="5">
        <v>64</v>
      </c>
      <c r="AC59" s="5">
        <v>66</v>
      </c>
      <c r="AD59" s="5">
        <v>72</v>
      </c>
      <c r="AE59" s="5">
        <v>77</v>
      </c>
      <c r="AF59" s="5">
        <v>81</v>
      </c>
      <c r="AG59" s="14">
        <f t="shared" si="345"/>
        <v>1975</v>
      </c>
      <c r="AH59" s="8">
        <f t="shared" si="346"/>
        <v>63.70967741935484</v>
      </c>
      <c r="AI59" s="17">
        <f t="shared" si="347"/>
        <v>81</v>
      </c>
      <c r="AJ59" s="20">
        <f t="shared" si="348"/>
        <v>46</v>
      </c>
      <c r="AK59" s="501">
        <v>1936</v>
      </c>
      <c r="AL59" s="28" t="str">
        <f t="shared" si="158"/>
        <v/>
      </c>
      <c r="AM59" s="28" t="str">
        <f t="shared" si="159"/>
        <v/>
      </c>
      <c r="AN59" s="28" t="str">
        <f t="shared" si="160"/>
        <v/>
      </c>
      <c r="AO59" s="28" t="str">
        <f t="shared" si="161"/>
        <v/>
      </c>
      <c r="AP59" s="28" t="str">
        <f t="shared" si="162"/>
        <v/>
      </c>
      <c r="AQ59" s="28" t="str">
        <f t="shared" si="163"/>
        <v/>
      </c>
      <c r="AR59" s="28" t="str">
        <f t="shared" si="164"/>
        <v/>
      </c>
      <c r="AS59" s="28" t="str">
        <f t="shared" si="165"/>
        <v/>
      </c>
      <c r="AT59" s="28" t="str">
        <f t="shared" si="166"/>
        <v/>
      </c>
      <c r="AU59" s="28" t="str">
        <f t="shared" si="167"/>
        <v/>
      </c>
      <c r="AV59" s="28" t="str">
        <f t="shared" si="168"/>
        <v/>
      </c>
      <c r="AW59" s="28" t="str">
        <f t="shared" si="169"/>
        <v/>
      </c>
      <c r="AX59" s="28" t="str">
        <f t="shared" si="170"/>
        <v/>
      </c>
      <c r="AY59" s="28" t="str">
        <f t="shared" si="171"/>
        <v/>
      </c>
      <c r="AZ59" s="28" t="str">
        <f t="shared" si="172"/>
        <v/>
      </c>
      <c r="BA59" s="28" t="str">
        <f t="shared" si="173"/>
        <v/>
      </c>
      <c r="BB59" s="28" t="str">
        <f t="shared" si="174"/>
        <v/>
      </c>
      <c r="BC59" s="28" t="str">
        <f t="shared" si="175"/>
        <v/>
      </c>
      <c r="BD59" s="28" t="str">
        <f t="shared" si="176"/>
        <v/>
      </c>
      <c r="BE59" s="28" t="str">
        <f t="shared" si="177"/>
        <v/>
      </c>
      <c r="BF59" s="28" t="str">
        <f t="shared" si="178"/>
        <v/>
      </c>
      <c r="BG59" s="28" t="str">
        <f t="shared" si="179"/>
        <v/>
      </c>
      <c r="BH59" s="28" t="str">
        <f t="shared" si="180"/>
        <v/>
      </c>
      <c r="BI59" s="28" t="str">
        <f t="shared" si="181"/>
        <v/>
      </c>
      <c r="BJ59" s="28" t="str">
        <f t="shared" si="182"/>
        <v/>
      </c>
      <c r="BK59" s="28" t="str">
        <f t="shared" si="183"/>
        <v/>
      </c>
      <c r="BL59" s="28" t="str">
        <f t="shared" si="184"/>
        <v/>
      </c>
      <c r="BM59" s="28" t="str">
        <f t="shared" si="185"/>
        <v/>
      </c>
      <c r="BN59" s="28" t="str">
        <f t="shared" si="186"/>
        <v/>
      </c>
      <c r="BO59" s="28" t="str">
        <f t="shared" si="187"/>
        <v/>
      </c>
      <c r="BP59" s="28" t="str">
        <f t="shared" si="188"/>
        <v/>
      </c>
      <c r="BQ59" s="28">
        <f t="shared" si="414"/>
        <v>0</v>
      </c>
      <c r="BR59" s="501">
        <v>1936</v>
      </c>
      <c r="BS59" s="17" t="str">
        <f t="shared" si="415"/>
        <v/>
      </c>
      <c r="BT59" s="17" t="str">
        <f t="shared" si="416"/>
        <v/>
      </c>
      <c r="BU59" s="17" t="str">
        <f t="shared" si="417"/>
        <v/>
      </c>
      <c r="BV59" s="17" t="str">
        <f t="shared" si="418"/>
        <v/>
      </c>
      <c r="BW59" s="17" t="str">
        <f t="shared" si="419"/>
        <v/>
      </c>
      <c r="BX59" s="17" t="str">
        <f t="shared" si="420"/>
        <v/>
      </c>
      <c r="BY59" s="17" t="str">
        <f t="shared" si="421"/>
        <v/>
      </c>
      <c r="BZ59" s="17" t="str">
        <f t="shared" si="422"/>
        <v/>
      </c>
      <c r="CA59" s="17" t="str">
        <f t="shared" si="423"/>
        <v/>
      </c>
      <c r="CB59" s="17" t="str">
        <f t="shared" si="424"/>
        <v/>
      </c>
      <c r="CC59" s="17" t="str">
        <f t="shared" si="425"/>
        <v/>
      </c>
      <c r="CD59" s="17" t="str">
        <f t="shared" si="426"/>
        <v/>
      </c>
      <c r="CE59" s="17" t="str">
        <f t="shared" si="427"/>
        <v/>
      </c>
      <c r="CF59" s="17" t="str">
        <f t="shared" si="428"/>
        <v/>
      </c>
      <c r="CG59" s="17" t="str">
        <f t="shared" si="429"/>
        <v/>
      </c>
      <c r="CH59" s="17" t="str">
        <f t="shared" si="430"/>
        <v/>
      </c>
      <c r="CI59" s="17" t="str">
        <f t="shared" si="431"/>
        <v/>
      </c>
      <c r="CJ59" s="17" t="str">
        <f t="shared" si="432"/>
        <v/>
      </c>
      <c r="CK59" s="17" t="str">
        <f t="shared" si="433"/>
        <v/>
      </c>
      <c r="CL59" s="17" t="str">
        <f t="shared" si="434"/>
        <v/>
      </c>
      <c r="CM59" s="17" t="str">
        <f t="shared" si="435"/>
        <v/>
      </c>
      <c r="CN59" s="17" t="str">
        <f t="shared" si="436"/>
        <v/>
      </c>
      <c r="CO59" s="17" t="str">
        <f t="shared" si="437"/>
        <v/>
      </c>
      <c r="CP59" s="17" t="str">
        <f t="shared" si="438"/>
        <v/>
      </c>
      <c r="CQ59" s="17" t="str">
        <f t="shared" si="439"/>
        <v/>
      </c>
      <c r="CR59" s="17" t="str">
        <f t="shared" si="440"/>
        <v/>
      </c>
      <c r="CS59" s="17" t="str">
        <f t="shared" si="441"/>
        <v/>
      </c>
      <c r="CT59" s="17" t="str">
        <f t="shared" si="442"/>
        <v/>
      </c>
      <c r="CU59" s="17" t="str">
        <f t="shared" si="443"/>
        <v/>
      </c>
      <c r="CV59" s="17" t="str">
        <f t="shared" si="444"/>
        <v/>
      </c>
      <c r="CW59" s="17" t="str">
        <f t="shared" si="445"/>
        <v/>
      </c>
      <c r="CX59" s="501">
        <v>1936</v>
      </c>
      <c r="CY59" s="28" t="str">
        <f t="shared" si="349"/>
        <v/>
      </c>
      <c r="CZ59" s="28" t="str">
        <f t="shared" si="350"/>
        <v/>
      </c>
      <c r="DA59" s="28" t="str">
        <f t="shared" si="351"/>
        <v/>
      </c>
      <c r="DB59" s="28">
        <f t="shared" si="352"/>
        <v>1</v>
      </c>
      <c r="DC59" s="28" t="str">
        <f t="shared" si="353"/>
        <v/>
      </c>
      <c r="DD59" s="28" t="str">
        <f t="shared" si="354"/>
        <v/>
      </c>
      <c r="DE59" s="28" t="str">
        <f t="shared" si="355"/>
        <v/>
      </c>
      <c r="DF59" s="28" t="str">
        <f t="shared" si="356"/>
        <v/>
      </c>
      <c r="DG59" s="28">
        <f t="shared" si="357"/>
        <v>1</v>
      </c>
      <c r="DH59" s="28" t="str">
        <f t="shared" si="358"/>
        <v/>
      </c>
      <c r="DI59" s="28" t="str">
        <f t="shared" si="359"/>
        <v/>
      </c>
      <c r="DJ59" s="28" t="str">
        <f t="shared" si="360"/>
        <v/>
      </c>
      <c r="DK59" s="28" t="str">
        <f t="shared" si="361"/>
        <v/>
      </c>
      <c r="DL59" s="28">
        <f t="shared" si="362"/>
        <v>1</v>
      </c>
      <c r="DM59" s="28">
        <f t="shared" si="363"/>
        <v>1</v>
      </c>
      <c r="DN59" s="28">
        <f t="shared" si="364"/>
        <v>1</v>
      </c>
      <c r="DO59" s="28" t="str">
        <f t="shared" si="365"/>
        <v/>
      </c>
      <c r="DP59" s="28" t="str">
        <f t="shared" si="366"/>
        <v/>
      </c>
      <c r="DQ59" s="28" t="str">
        <f t="shared" si="367"/>
        <v/>
      </c>
      <c r="DR59" s="28" t="str">
        <f t="shared" si="368"/>
        <v/>
      </c>
      <c r="DS59" s="28" t="str">
        <f t="shared" si="369"/>
        <v/>
      </c>
      <c r="DT59" s="28" t="str">
        <f t="shared" si="370"/>
        <v/>
      </c>
      <c r="DU59" s="28" t="str">
        <f t="shared" si="371"/>
        <v/>
      </c>
      <c r="DV59" s="28">
        <f t="shared" si="372"/>
        <v>1</v>
      </c>
      <c r="DW59" s="28">
        <f t="shared" si="373"/>
        <v>1</v>
      </c>
      <c r="DX59" s="28" t="str">
        <f t="shared" si="374"/>
        <v/>
      </c>
      <c r="DY59" s="28" t="str">
        <f t="shared" si="375"/>
        <v/>
      </c>
      <c r="DZ59" s="28" t="str">
        <f t="shared" si="376"/>
        <v/>
      </c>
      <c r="EA59" s="28">
        <f t="shared" si="377"/>
        <v>1</v>
      </c>
      <c r="EB59" s="28">
        <f t="shared" si="378"/>
        <v>1</v>
      </c>
      <c r="EC59" s="28">
        <f t="shared" si="379"/>
        <v>1</v>
      </c>
      <c r="ED59" s="28">
        <f t="shared" si="380"/>
        <v>10</v>
      </c>
      <c r="EE59" s="501">
        <v>1936</v>
      </c>
      <c r="EF59" s="17" t="str">
        <f t="shared" si="250"/>
        <v/>
      </c>
      <c r="EG59" s="17" t="str">
        <f t="shared" si="251"/>
        <v/>
      </c>
      <c r="EH59" s="17" t="str">
        <f t="shared" si="252"/>
        <v/>
      </c>
      <c r="EI59" s="17" t="str">
        <f t="shared" si="253"/>
        <v/>
      </c>
      <c r="EJ59" s="17" t="str">
        <f t="shared" si="254"/>
        <v/>
      </c>
      <c r="EK59" s="17" t="str">
        <f t="shared" si="255"/>
        <v/>
      </c>
      <c r="EL59" s="17" t="str">
        <f t="shared" si="256"/>
        <v/>
      </c>
      <c r="EM59" s="17" t="str">
        <f t="shared" si="257"/>
        <v/>
      </c>
      <c r="EN59" s="17" t="str">
        <f t="shared" si="258"/>
        <v/>
      </c>
      <c r="EO59" s="17" t="str">
        <f t="shared" si="259"/>
        <v/>
      </c>
      <c r="EP59" s="17" t="str">
        <f t="shared" si="260"/>
        <v/>
      </c>
      <c r="EQ59" s="17" t="str">
        <f t="shared" si="261"/>
        <v/>
      </c>
      <c r="ER59" s="17" t="str">
        <f t="shared" si="262"/>
        <v/>
      </c>
      <c r="ES59" s="17" t="str">
        <f t="shared" si="263"/>
        <v/>
      </c>
      <c r="ET59" s="17" t="str">
        <f t="shared" si="264"/>
        <v/>
      </c>
      <c r="EU59" s="17" t="str">
        <f t="shared" si="265"/>
        <v/>
      </c>
      <c r="EV59" s="17" t="str">
        <f t="shared" si="266"/>
        <v/>
      </c>
      <c r="EW59" s="17" t="str">
        <f t="shared" si="267"/>
        <v/>
      </c>
      <c r="EX59" s="17" t="str">
        <f t="shared" si="268"/>
        <v/>
      </c>
      <c r="EY59" s="17" t="str">
        <f t="shared" si="269"/>
        <v/>
      </c>
      <c r="EZ59" s="17" t="str">
        <f t="shared" si="270"/>
        <v/>
      </c>
      <c r="FA59" s="17" t="str">
        <f t="shared" si="271"/>
        <v/>
      </c>
      <c r="FB59" s="17" t="str">
        <f t="shared" si="272"/>
        <v/>
      </c>
      <c r="FC59" s="17" t="str">
        <f t="shared" si="273"/>
        <v/>
      </c>
      <c r="FD59" s="17" t="str">
        <f t="shared" si="274"/>
        <v/>
      </c>
      <c r="FE59" s="17" t="str">
        <f t="shared" si="275"/>
        <v/>
      </c>
      <c r="FF59" s="17" t="str">
        <f t="shared" si="276"/>
        <v/>
      </c>
      <c r="FG59" s="17" t="str">
        <f t="shared" si="277"/>
        <v/>
      </c>
      <c r="FH59" s="17" t="str">
        <f t="shared" si="278"/>
        <v/>
      </c>
      <c r="FI59" s="17" t="str">
        <f t="shared" si="279"/>
        <v/>
      </c>
      <c r="FJ59" s="17" t="str">
        <f t="shared" si="280"/>
        <v/>
      </c>
      <c r="FK59" s="310">
        <f t="shared" si="413"/>
        <v>0</v>
      </c>
      <c r="FL59" s="501">
        <v>1936</v>
      </c>
      <c r="FM59" s="17" t="str">
        <f t="shared" si="446"/>
        <v/>
      </c>
      <c r="FN59" s="17" t="str">
        <f t="shared" si="447"/>
        <v/>
      </c>
      <c r="FO59" s="17" t="str">
        <f t="shared" si="448"/>
        <v/>
      </c>
      <c r="FP59" s="17" t="str">
        <f t="shared" si="449"/>
        <v/>
      </c>
      <c r="FQ59" s="17" t="str">
        <f t="shared" si="450"/>
        <v/>
      </c>
      <c r="FR59" s="17" t="str">
        <f t="shared" si="451"/>
        <v/>
      </c>
      <c r="FS59" s="17" t="str">
        <f t="shared" si="452"/>
        <v/>
      </c>
      <c r="FT59" s="17" t="str">
        <f t="shared" si="453"/>
        <v/>
      </c>
      <c r="FU59" s="17" t="str">
        <f t="shared" si="454"/>
        <v/>
      </c>
      <c r="FV59" s="17" t="str">
        <f t="shared" si="455"/>
        <v/>
      </c>
      <c r="FW59" s="17" t="str">
        <f t="shared" si="456"/>
        <v/>
      </c>
      <c r="FX59" s="17" t="str">
        <f t="shared" si="457"/>
        <v/>
      </c>
      <c r="FY59" s="17" t="str">
        <f t="shared" si="458"/>
        <v/>
      </c>
      <c r="FZ59" s="17" t="str">
        <f t="shared" si="459"/>
        <v/>
      </c>
      <c r="GA59" s="17" t="str">
        <f t="shared" si="460"/>
        <v/>
      </c>
      <c r="GB59" s="17" t="str">
        <f t="shared" si="461"/>
        <v/>
      </c>
      <c r="GC59" s="17" t="str">
        <f t="shared" si="462"/>
        <v/>
      </c>
      <c r="GD59" s="17" t="str">
        <f t="shared" si="463"/>
        <v/>
      </c>
      <c r="GE59" s="17" t="str">
        <f t="shared" si="464"/>
        <v/>
      </c>
      <c r="GF59" s="17" t="str">
        <f t="shared" si="465"/>
        <v/>
      </c>
      <c r="GG59" s="17" t="str">
        <f t="shared" si="466"/>
        <v/>
      </c>
      <c r="GH59" s="17" t="str">
        <f t="shared" si="467"/>
        <v/>
      </c>
      <c r="GI59" s="17" t="str">
        <f t="shared" si="468"/>
        <v/>
      </c>
      <c r="GJ59" s="17" t="str">
        <f t="shared" si="469"/>
        <v/>
      </c>
      <c r="GK59" s="17" t="str">
        <f t="shared" si="470"/>
        <v/>
      </c>
      <c r="GL59" s="17" t="str">
        <f t="shared" si="471"/>
        <v/>
      </c>
      <c r="GM59" s="17" t="str">
        <f t="shared" si="472"/>
        <v/>
      </c>
      <c r="GN59" s="17" t="str">
        <f t="shared" si="473"/>
        <v/>
      </c>
      <c r="GO59" s="17" t="str">
        <f t="shared" si="474"/>
        <v/>
      </c>
      <c r="GP59" s="17" t="str">
        <f t="shared" si="475"/>
        <v/>
      </c>
      <c r="GQ59" s="17" t="str">
        <f t="shared" si="476"/>
        <v/>
      </c>
      <c r="GS59" s="501">
        <v>1936</v>
      </c>
      <c r="GT59" s="28" t="str">
        <f t="shared" si="381"/>
        <v/>
      </c>
      <c r="GU59" s="28" t="str">
        <f t="shared" si="382"/>
        <v/>
      </c>
      <c r="GV59" s="28" t="str">
        <f t="shared" si="383"/>
        <v/>
      </c>
      <c r="GW59" s="28" t="str">
        <f t="shared" si="384"/>
        <v/>
      </c>
      <c r="GX59" s="28" t="str">
        <f t="shared" si="385"/>
        <v/>
      </c>
      <c r="GY59" s="28" t="str">
        <f t="shared" si="386"/>
        <v/>
      </c>
      <c r="GZ59" s="28" t="str">
        <f t="shared" si="387"/>
        <v/>
      </c>
      <c r="HA59" s="28" t="str">
        <f t="shared" si="388"/>
        <v/>
      </c>
      <c r="HB59" s="28" t="str">
        <f t="shared" si="389"/>
        <v/>
      </c>
      <c r="HC59" s="28" t="str">
        <f t="shared" si="390"/>
        <v/>
      </c>
      <c r="HD59" s="28" t="str">
        <f t="shared" si="391"/>
        <v/>
      </c>
      <c r="HE59" s="28" t="str">
        <f t="shared" si="392"/>
        <v/>
      </c>
      <c r="HF59" s="28" t="str">
        <f t="shared" si="393"/>
        <v/>
      </c>
      <c r="HG59" s="28" t="str">
        <f t="shared" si="394"/>
        <v/>
      </c>
      <c r="HH59" s="28" t="str">
        <f t="shared" si="395"/>
        <v/>
      </c>
      <c r="HI59" s="28" t="str">
        <f t="shared" si="396"/>
        <v/>
      </c>
      <c r="HJ59" s="28" t="str">
        <f t="shared" si="397"/>
        <v/>
      </c>
      <c r="HK59" s="28" t="str">
        <f t="shared" si="398"/>
        <v/>
      </c>
      <c r="HL59" s="28" t="str">
        <f t="shared" si="399"/>
        <v/>
      </c>
      <c r="HM59" s="28" t="str">
        <f t="shared" si="400"/>
        <v/>
      </c>
      <c r="HN59" s="28" t="str">
        <f t="shared" si="401"/>
        <v/>
      </c>
      <c r="HO59" s="28" t="str">
        <f t="shared" si="402"/>
        <v/>
      </c>
      <c r="HP59" s="28" t="str">
        <f t="shared" si="403"/>
        <v/>
      </c>
      <c r="HQ59" s="28" t="str">
        <f t="shared" si="404"/>
        <v/>
      </c>
      <c r="HR59" s="28" t="str">
        <f t="shared" si="405"/>
        <v/>
      </c>
      <c r="HS59" s="28" t="str">
        <f t="shared" si="406"/>
        <v/>
      </c>
      <c r="HT59" s="28" t="str">
        <f t="shared" si="407"/>
        <v/>
      </c>
      <c r="HU59" s="28" t="str">
        <f t="shared" si="408"/>
        <v/>
      </c>
      <c r="HV59" s="28" t="str">
        <f t="shared" si="409"/>
        <v/>
      </c>
      <c r="HW59" s="28" t="str">
        <f t="shared" si="410"/>
        <v/>
      </c>
      <c r="HX59" s="28">
        <f t="shared" si="411"/>
        <v>1</v>
      </c>
      <c r="HY59" s="28">
        <f t="shared" si="412"/>
        <v>1</v>
      </c>
      <c r="HZ59" s="501">
        <v>1936</v>
      </c>
    </row>
    <row r="60" spans="1:234">
      <c r="A60" s="3">
        <v>1937</v>
      </c>
      <c r="B60" s="5">
        <v>46</v>
      </c>
      <c r="C60" s="5">
        <v>54</v>
      </c>
      <c r="D60" s="5">
        <v>59</v>
      </c>
      <c r="E60" s="5">
        <v>68</v>
      </c>
      <c r="F60" s="5">
        <v>61</v>
      </c>
      <c r="G60" s="143">
        <v>73</v>
      </c>
      <c r="H60" s="5">
        <v>55</v>
      </c>
      <c r="I60" s="5">
        <v>65</v>
      </c>
      <c r="J60" s="5">
        <v>52</v>
      </c>
      <c r="K60" s="5">
        <v>48</v>
      </c>
      <c r="L60" s="143">
        <v>45</v>
      </c>
      <c r="M60" s="5">
        <v>51</v>
      </c>
      <c r="N60" s="5">
        <v>44</v>
      </c>
      <c r="O60" s="5">
        <v>36</v>
      </c>
      <c r="P60" s="5">
        <v>34</v>
      </c>
      <c r="Q60" s="143">
        <v>40</v>
      </c>
      <c r="R60" s="5">
        <v>53</v>
      </c>
      <c r="S60" s="5">
        <v>51</v>
      </c>
      <c r="T60" s="5">
        <v>66</v>
      </c>
      <c r="U60" s="5">
        <v>63</v>
      </c>
      <c r="V60" s="143">
        <v>65</v>
      </c>
      <c r="W60" s="5">
        <v>63</v>
      </c>
      <c r="X60" s="5">
        <v>63</v>
      </c>
      <c r="Y60" s="5">
        <v>68</v>
      </c>
      <c r="Z60" s="5">
        <v>76</v>
      </c>
      <c r="AA60" s="143">
        <v>54</v>
      </c>
      <c r="AB60" s="5">
        <v>48</v>
      </c>
      <c r="AC60" s="5">
        <v>53</v>
      </c>
      <c r="AD60" s="5">
        <v>59</v>
      </c>
      <c r="AE60" s="5">
        <v>60</v>
      </c>
      <c r="AF60" s="5">
        <v>59</v>
      </c>
      <c r="AG60" s="14">
        <f t="shared" si="345"/>
        <v>1732</v>
      </c>
      <c r="AH60" s="8">
        <f t="shared" si="346"/>
        <v>55.87096774193548</v>
      </c>
      <c r="AI60" s="17">
        <f t="shared" si="347"/>
        <v>76</v>
      </c>
      <c r="AJ60" s="20">
        <f t="shared" si="348"/>
        <v>34</v>
      </c>
      <c r="AK60" s="501">
        <v>1937</v>
      </c>
      <c r="AL60" s="28" t="str">
        <f t="shared" si="158"/>
        <v/>
      </c>
      <c r="AM60" s="28" t="str">
        <f t="shared" si="159"/>
        <v/>
      </c>
      <c r="AN60" s="28" t="str">
        <f t="shared" si="160"/>
        <v/>
      </c>
      <c r="AO60" s="28" t="str">
        <f t="shared" si="161"/>
        <v/>
      </c>
      <c r="AP60" s="28" t="str">
        <f t="shared" si="162"/>
        <v/>
      </c>
      <c r="AQ60" s="28" t="str">
        <f t="shared" si="163"/>
        <v/>
      </c>
      <c r="AR60" s="28" t="str">
        <f t="shared" si="164"/>
        <v/>
      </c>
      <c r="AS60" s="28" t="str">
        <f t="shared" si="165"/>
        <v/>
      </c>
      <c r="AT60" s="28" t="str">
        <f t="shared" si="166"/>
        <v/>
      </c>
      <c r="AU60" s="28" t="str">
        <f t="shared" si="167"/>
        <v/>
      </c>
      <c r="AV60" s="28" t="str">
        <f t="shared" si="168"/>
        <v/>
      </c>
      <c r="AW60" s="28" t="str">
        <f t="shared" si="169"/>
        <v/>
      </c>
      <c r="AX60" s="28" t="str">
        <f t="shared" si="170"/>
        <v/>
      </c>
      <c r="AY60" s="28" t="str">
        <f t="shared" si="171"/>
        <v/>
      </c>
      <c r="AZ60" s="28" t="str">
        <f t="shared" si="172"/>
        <v/>
      </c>
      <c r="BA60" s="28" t="str">
        <f t="shared" si="173"/>
        <v/>
      </c>
      <c r="BB60" s="28" t="str">
        <f t="shared" si="174"/>
        <v/>
      </c>
      <c r="BC60" s="28" t="str">
        <f t="shared" si="175"/>
        <v/>
      </c>
      <c r="BD60" s="28" t="str">
        <f t="shared" si="176"/>
        <v/>
      </c>
      <c r="BE60" s="28" t="str">
        <f t="shared" si="177"/>
        <v/>
      </c>
      <c r="BF60" s="28" t="str">
        <f t="shared" si="178"/>
        <v/>
      </c>
      <c r="BG60" s="28" t="str">
        <f t="shared" si="179"/>
        <v/>
      </c>
      <c r="BH60" s="28" t="str">
        <f t="shared" si="180"/>
        <v/>
      </c>
      <c r="BI60" s="28" t="str">
        <f t="shared" si="181"/>
        <v/>
      </c>
      <c r="BJ60" s="28" t="str">
        <f t="shared" si="182"/>
        <v/>
      </c>
      <c r="BK60" s="28" t="str">
        <f t="shared" si="183"/>
        <v/>
      </c>
      <c r="BL60" s="28" t="str">
        <f t="shared" si="184"/>
        <v/>
      </c>
      <c r="BM60" s="28" t="str">
        <f t="shared" si="185"/>
        <v/>
      </c>
      <c r="BN60" s="28" t="str">
        <f t="shared" si="186"/>
        <v/>
      </c>
      <c r="BO60" s="28" t="str">
        <f t="shared" si="187"/>
        <v/>
      </c>
      <c r="BP60" s="28" t="str">
        <f t="shared" si="188"/>
        <v/>
      </c>
      <c r="BQ60" s="28">
        <f t="shared" si="414"/>
        <v>0</v>
      </c>
      <c r="BR60" s="501">
        <v>1937</v>
      </c>
      <c r="BS60" s="17" t="str">
        <f t="shared" si="415"/>
        <v/>
      </c>
      <c r="BT60" s="17" t="str">
        <f t="shared" si="416"/>
        <v/>
      </c>
      <c r="BU60" s="17" t="str">
        <f t="shared" si="417"/>
        <v/>
      </c>
      <c r="BV60" s="17" t="str">
        <f t="shared" si="418"/>
        <v/>
      </c>
      <c r="BW60" s="17" t="str">
        <f t="shared" si="419"/>
        <v/>
      </c>
      <c r="BX60" s="17" t="str">
        <f t="shared" si="420"/>
        <v/>
      </c>
      <c r="BY60" s="17" t="str">
        <f t="shared" si="421"/>
        <v/>
      </c>
      <c r="BZ60" s="17" t="str">
        <f t="shared" si="422"/>
        <v/>
      </c>
      <c r="CA60" s="17" t="str">
        <f t="shared" si="423"/>
        <v/>
      </c>
      <c r="CB60" s="17" t="str">
        <f t="shared" si="424"/>
        <v/>
      </c>
      <c r="CC60" s="17" t="str">
        <f t="shared" si="425"/>
        <v/>
      </c>
      <c r="CD60" s="17" t="str">
        <f t="shared" si="426"/>
        <v/>
      </c>
      <c r="CE60" s="17" t="str">
        <f t="shared" si="427"/>
        <v/>
      </c>
      <c r="CF60" s="17" t="str">
        <f t="shared" si="428"/>
        <v/>
      </c>
      <c r="CG60" s="17" t="str">
        <f t="shared" si="429"/>
        <v/>
      </c>
      <c r="CH60" s="17" t="str">
        <f t="shared" si="430"/>
        <v/>
      </c>
      <c r="CI60" s="17" t="str">
        <f t="shared" si="431"/>
        <v/>
      </c>
      <c r="CJ60" s="17" t="str">
        <f t="shared" si="432"/>
        <v/>
      </c>
      <c r="CK60" s="17" t="str">
        <f t="shared" si="433"/>
        <v/>
      </c>
      <c r="CL60" s="17" t="str">
        <f t="shared" si="434"/>
        <v/>
      </c>
      <c r="CM60" s="17" t="str">
        <f t="shared" si="435"/>
        <v/>
      </c>
      <c r="CN60" s="17" t="str">
        <f t="shared" si="436"/>
        <v/>
      </c>
      <c r="CO60" s="17" t="str">
        <f t="shared" si="437"/>
        <v/>
      </c>
      <c r="CP60" s="17" t="str">
        <f t="shared" si="438"/>
        <v/>
      </c>
      <c r="CQ60" s="17" t="str">
        <f t="shared" si="439"/>
        <v/>
      </c>
      <c r="CR60" s="17" t="str">
        <f t="shared" si="440"/>
        <v/>
      </c>
      <c r="CS60" s="17" t="str">
        <f t="shared" si="441"/>
        <v/>
      </c>
      <c r="CT60" s="17" t="str">
        <f t="shared" si="442"/>
        <v/>
      </c>
      <c r="CU60" s="17" t="str">
        <f t="shared" si="443"/>
        <v/>
      </c>
      <c r="CV60" s="17" t="str">
        <f t="shared" si="444"/>
        <v/>
      </c>
      <c r="CW60" s="17" t="str">
        <f t="shared" si="445"/>
        <v/>
      </c>
      <c r="CX60" s="501">
        <v>1937</v>
      </c>
      <c r="CY60" s="28" t="str">
        <f t="shared" si="349"/>
        <v/>
      </c>
      <c r="CZ60" s="28" t="str">
        <f t="shared" si="350"/>
        <v/>
      </c>
      <c r="DA60" s="28" t="str">
        <f t="shared" si="351"/>
        <v/>
      </c>
      <c r="DB60" s="28" t="str">
        <f t="shared" si="352"/>
        <v/>
      </c>
      <c r="DC60" s="28" t="str">
        <f t="shared" si="353"/>
        <v/>
      </c>
      <c r="DD60" s="28">
        <f t="shared" si="354"/>
        <v>1</v>
      </c>
      <c r="DE60" s="28" t="str">
        <f t="shared" si="355"/>
        <v/>
      </c>
      <c r="DF60" s="28" t="str">
        <f t="shared" si="356"/>
        <v/>
      </c>
      <c r="DG60" s="28" t="str">
        <f t="shared" si="357"/>
        <v/>
      </c>
      <c r="DH60" s="28" t="str">
        <f t="shared" si="358"/>
        <v/>
      </c>
      <c r="DI60" s="28" t="str">
        <f t="shared" si="359"/>
        <v/>
      </c>
      <c r="DJ60" s="28" t="str">
        <f t="shared" si="360"/>
        <v/>
      </c>
      <c r="DK60" s="28" t="str">
        <f t="shared" si="361"/>
        <v/>
      </c>
      <c r="DL60" s="28" t="str">
        <f t="shared" si="362"/>
        <v/>
      </c>
      <c r="DM60" s="28" t="str">
        <f t="shared" si="363"/>
        <v/>
      </c>
      <c r="DN60" s="28" t="str">
        <f t="shared" si="364"/>
        <v/>
      </c>
      <c r="DO60" s="28" t="str">
        <f t="shared" si="365"/>
        <v/>
      </c>
      <c r="DP60" s="28" t="str">
        <f t="shared" si="366"/>
        <v/>
      </c>
      <c r="DQ60" s="28" t="str">
        <f t="shared" si="367"/>
        <v/>
      </c>
      <c r="DR60" s="28" t="str">
        <f t="shared" si="368"/>
        <v/>
      </c>
      <c r="DS60" s="28" t="str">
        <f t="shared" si="369"/>
        <v/>
      </c>
      <c r="DT60" s="28" t="str">
        <f t="shared" si="370"/>
        <v/>
      </c>
      <c r="DU60" s="28" t="str">
        <f t="shared" si="371"/>
        <v/>
      </c>
      <c r="DV60" s="28" t="str">
        <f t="shared" si="372"/>
        <v/>
      </c>
      <c r="DW60" s="28">
        <f t="shared" si="373"/>
        <v>1</v>
      </c>
      <c r="DX60" s="28" t="str">
        <f t="shared" si="374"/>
        <v/>
      </c>
      <c r="DY60" s="28" t="str">
        <f t="shared" si="375"/>
        <v/>
      </c>
      <c r="DZ60" s="28" t="str">
        <f t="shared" si="376"/>
        <v/>
      </c>
      <c r="EA60" s="28" t="str">
        <f t="shared" si="377"/>
        <v/>
      </c>
      <c r="EB60" s="28" t="str">
        <f t="shared" si="378"/>
        <v/>
      </c>
      <c r="EC60" s="28" t="str">
        <f t="shared" si="379"/>
        <v/>
      </c>
      <c r="ED60" s="28">
        <f t="shared" si="380"/>
        <v>2</v>
      </c>
      <c r="EE60" s="501">
        <v>1937</v>
      </c>
      <c r="EF60" s="17" t="str">
        <f t="shared" si="250"/>
        <v/>
      </c>
      <c r="EG60" s="17" t="str">
        <f t="shared" si="251"/>
        <v/>
      </c>
      <c r="EH60" s="17" t="str">
        <f t="shared" si="252"/>
        <v/>
      </c>
      <c r="EI60" s="17" t="str">
        <f t="shared" si="253"/>
        <v/>
      </c>
      <c r="EJ60" s="17" t="str">
        <f t="shared" si="254"/>
        <v/>
      </c>
      <c r="EK60" s="17" t="str">
        <f t="shared" si="255"/>
        <v/>
      </c>
      <c r="EL60" s="17" t="str">
        <f t="shared" si="256"/>
        <v/>
      </c>
      <c r="EM60" s="17" t="str">
        <f t="shared" si="257"/>
        <v/>
      </c>
      <c r="EN60" s="17" t="str">
        <f t="shared" si="258"/>
        <v/>
      </c>
      <c r="EO60" s="17" t="str">
        <f t="shared" si="259"/>
        <v/>
      </c>
      <c r="EP60" s="17" t="str">
        <f t="shared" si="260"/>
        <v/>
      </c>
      <c r="EQ60" s="17" t="str">
        <f t="shared" si="261"/>
        <v/>
      </c>
      <c r="ER60" s="17" t="str">
        <f t="shared" si="262"/>
        <v/>
      </c>
      <c r="ES60" s="17" t="str">
        <f t="shared" si="263"/>
        <v/>
      </c>
      <c r="ET60" s="17" t="str">
        <f t="shared" si="264"/>
        <v/>
      </c>
      <c r="EU60" s="17" t="str">
        <f t="shared" si="265"/>
        <v/>
      </c>
      <c r="EV60" s="17" t="str">
        <f t="shared" si="266"/>
        <v/>
      </c>
      <c r="EW60" s="17" t="str">
        <f t="shared" si="267"/>
        <v/>
      </c>
      <c r="EX60" s="17" t="str">
        <f t="shared" si="268"/>
        <v/>
      </c>
      <c r="EY60" s="17" t="str">
        <f t="shared" si="269"/>
        <v/>
      </c>
      <c r="EZ60" s="17" t="str">
        <f t="shared" si="270"/>
        <v/>
      </c>
      <c r="FA60" s="17" t="str">
        <f t="shared" si="271"/>
        <v/>
      </c>
      <c r="FB60" s="17" t="str">
        <f t="shared" si="272"/>
        <v/>
      </c>
      <c r="FC60" s="17" t="str">
        <f t="shared" si="273"/>
        <v/>
      </c>
      <c r="FD60" s="17" t="str">
        <f t="shared" si="274"/>
        <v/>
      </c>
      <c r="FE60" s="17" t="str">
        <f t="shared" si="275"/>
        <v/>
      </c>
      <c r="FF60" s="17" t="str">
        <f t="shared" si="276"/>
        <v/>
      </c>
      <c r="FG60" s="17" t="str">
        <f t="shared" si="277"/>
        <v/>
      </c>
      <c r="FH60" s="17" t="str">
        <f t="shared" si="278"/>
        <v/>
      </c>
      <c r="FI60" s="17" t="str">
        <f t="shared" si="279"/>
        <v/>
      </c>
      <c r="FJ60" s="17" t="str">
        <f t="shared" si="280"/>
        <v/>
      </c>
      <c r="FK60" s="310">
        <f t="shared" si="413"/>
        <v>0</v>
      </c>
      <c r="FL60" s="501">
        <v>1937</v>
      </c>
      <c r="FM60" s="17" t="str">
        <f t="shared" si="446"/>
        <v/>
      </c>
      <c r="FN60" s="17" t="str">
        <f t="shared" si="447"/>
        <v/>
      </c>
      <c r="FO60" s="17" t="str">
        <f t="shared" si="448"/>
        <v/>
      </c>
      <c r="FP60" s="17" t="str">
        <f t="shared" si="449"/>
        <v/>
      </c>
      <c r="FQ60" s="17" t="str">
        <f t="shared" si="450"/>
        <v/>
      </c>
      <c r="FR60" s="17" t="str">
        <f t="shared" si="451"/>
        <v/>
      </c>
      <c r="FS60" s="17" t="str">
        <f t="shared" si="452"/>
        <v/>
      </c>
      <c r="FT60" s="17" t="str">
        <f t="shared" si="453"/>
        <v/>
      </c>
      <c r="FU60" s="17" t="str">
        <f t="shared" si="454"/>
        <v/>
      </c>
      <c r="FV60" s="17" t="str">
        <f t="shared" si="455"/>
        <v/>
      </c>
      <c r="FW60" s="17" t="str">
        <f t="shared" si="456"/>
        <v/>
      </c>
      <c r="FX60" s="17" t="str">
        <f t="shared" si="457"/>
        <v/>
      </c>
      <c r="FY60" s="17" t="str">
        <f t="shared" si="458"/>
        <v/>
      </c>
      <c r="FZ60" s="17" t="str">
        <f t="shared" si="459"/>
        <v/>
      </c>
      <c r="GA60" s="17">
        <f t="shared" si="460"/>
        <v>1937</v>
      </c>
      <c r="GB60" s="17" t="str">
        <f t="shared" si="461"/>
        <v/>
      </c>
      <c r="GC60" s="17" t="str">
        <f t="shared" si="462"/>
        <v/>
      </c>
      <c r="GD60" s="17" t="str">
        <f t="shared" si="463"/>
        <v/>
      </c>
      <c r="GE60" s="17" t="str">
        <f t="shared" si="464"/>
        <v/>
      </c>
      <c r="GF60" s="17" t="str">
        <f t="shared" si="465"/>
        <v/>
      </c>
      <c r="GG60" s="17" t="str">
        <f t="shared" si="466"/>
        <v/>
      </c>
      <c r="GH60" s="17" t="str">
        <f t="shared" si="467"/>
        <v/>
      </c>
      <c r="GI60" s="17" t="str">
        <f t="shared" si="468"/>
        <v/>
      </c>
      <c r="GJ60" s="17" t="str">
        <f t="shared" si="469"/>
        <v/>
      </c>
      <c r="GK60" s="17" t="str">
        <f t="shared" si="470"/>
        <v/>
      </c>
      <c r="GL60" s="17" t="str">
        <f t="shared" si="471"/>
        <v/>
      </c>
      <c r="GM60" s="17" t="str">
        <f t="shared" si="472"/>
        <v/>
      </c>
      <c r="GN60" s="17" t="str">
        <f t="shared" si="473"/>
        <v/>
      </c>
      <c r="GO60" s="17" t="str">
        <f t="shared" si="474"/>
        <v/>
      </c>
      <c r="GP60" s="17" t="str">
        <f t="shared" si="475"/>
        <v/>
      </c>
      <c r="GQ60" s="17" t="str">
        <f t="shared" si="476"/>
        <v/>
      </c>
      <c r="GS60" s="501">
        <v>1937</v>
      </c>
      <c r="GT60" s="28" t="str">
        <f t="shared" si="381"/>
        <v/>
      </c>
      <c r="GU60" s="28" t="str">
        <f t="shared" si="382"/>
        <v/>
      </c>
      <c r="GV60" s="28" t="str">
        <f t="shared" si="383"/>
        <v/>
      </c>
      <c r="GW60" s="28" t="str">
        <f t="shared" si="384"/>
        <v/>
      </c>
      <c r="GX60" s="28" t="str">
        <f t="shared" si="385"/>
        <v/>
      </c>
      <c r="GY60" s="28" t="str">
        <f t="shared" si="386"/>
        <v/>
      </c>
      <c r="GZ60" s="28" t="str">
        <f t="shared" si="387"/>
        <v/>
      </c>
      <c r="HA60" s="28" t="str">
        <f t="shared" si="388"/>
        <v/>
      </c>
      <c r="HB60" s="28" t="str">
        <f t="shared" si="389"/>
        <v/>
      </c>
      <c r="HC60" s="28" t="str">
        <f t="shared" si="390"/>
        <v/>
      </c>
      <c r="HD60" s="28" t="str">
        <f t="shared" si="391"/>
        <v/>
      </c>
      <c r="HE60" s="28" t="str">
        <f t="shared" si="392"/>
        <v/>
      </c>
      <c r="HF60" s="28" t="str">
        <f t="shared" si="393"/>
        <v/>
      </c>
      <c r="HG60" s="28" t="str">
        <f t="shared" si="394"/>
        <v/>
      </c>
      <c r="HH60" s="28" t="str">
        <f t="shared" si="395"/>
        <v/>
      </c>
      <c r="HI60" s="28" t="str">
        <f t="shared" si="396"/>
        <v/>
      </c>
      <c r="HJ60" s="28" t="str">
        <f t="shared" si="397"/>
        <v/>
      </c>
      <c r="HK60" s="28" t="str">
        <f t="shared" si="398"/>
        <v/>
      </c>
      <c r="HL60" s="28" t="str">
        <f t="shared" si="399"/>
        <v/>
      </c>
      <c r="HM60" s="28" t="str">
        <f t="shared" si="400"/>
        <v/>
      </c>
      <c r="HN60" s="28" t="str">
        <f t="shared" si="401"/>
        <v/>
      </c>
      <c r="HO60" s="28" t="str">
        <f t="shared" si="402"/>
        <v/>
      </c>
      <c r="HP60" s="28" t="str">
        <f t="shared" si="403"/>
        <v/>
      </c>
      <c r="HQ60" s="28" t="str">
        <f t="shared" si="404"/>
        <v/>
      </c>
      <c r="HR60" s="28" t="str">
        <f t="shared" si="405"/>
        <v/>
      </c>
      <c r="HS60" s="28" t="str">
        <f t="shared" si="406"/>
        <v/>
      </c>
      <c r="HT60" s="28" t="str">
        <f t="shared" si="407"/>
        <v/>
      </c>
      <c r="HU60" s="28" t="str">
        <f t="shared" si="408"/>
        <v/>
      </c>
      <c r="HV60" s="28" t="str">
        <f t="shared" si="409"/>
        <v/>
      </c>
      <c r="HW60" s="28" t="str">
        <f t="shared" si="410"/>
        <v/>
      </c>
      <c r="HX60" s="28" t="str">
        <f t="shared" si="411"/>
        <v/>
      </c>
      <c r="HY60" s="28">
        <f t="shared" si="412"/>
        <v>0</v>
      </c>
      <c r="HZ60" s="501">
        <v>1937</v>
      </c>
    </row>
    <row r="61" spans="1:234">
      <c r="A61" s="3">
        <v>1938</v>
      </c>
      <c r="B61" s="5">
        <v>56</v>
      </c>
      <c r="C61" s="5">
        <v>65</v>
      </c>
      <c r="D61" s="5">
        <v>59</v>
      </c>
      <c r="E61" s="5">
        <v>40</v>
      </c>
      <c r="F61" s="5">
        <v>65</v>
      </c>
      <c r="G61" s="143">
        <v>69</v>
      </c>
      <c r="H61" s="5">
        <v>54</v>
      </c>
      <c r="I61" s="5">
        <v>74</v>
      </c>
      <c r="J61" s="5">
        <v>61</v>
      </c>
      <c r="K61" s="5">
        <v>51</v>
      </c>
      <c r="L61" s="143">
        <v>51</v>
      </c>
      <c r="M61" s="5">
        <v>63</v>
      </c>
      <c r="N61" s="5">
        <v>74</v>
      </c>
      <c r="O61" s="5">
        <v>80</v>
      </c>
      <c r="P61" s="5">
        <v>52</v>
      </c>
      <c r="Q61" s="143">
        <v>53</v>
      </c>
      <c r="R61" s="5">
        <v>79</v>
      </c>
      <c r="S61" s="5">
        <v>66</v>
      </c>
      <c r="T61" s="5">
        <v>73</v>
      </c>
      <c r="U61" s="5">
        <v>81</v>
      </c>
      <c r="V61" s="143">
        <v>81</v>
      </c>
      <c r="W61" s="5">
        <v>90</v>
      </c>
      <c r="X61" s="5">
        <v>81</v>
      </c>
      <c r="Y61" s="5">
        <v>70</v>
      </c>
      <c r="Z61" s="5">
        <v>67</v>
      </c>
      <c r="AA61" s="143">
        <v>80</v>
      </c>
      <c r="AB61" s="5">
        <v>64</v>
      </c>
      <c r="AC61" s="5">
        <v>67</v>
      </c>
      <c r="AD61" s="5">
        <v>71</v>
      </c>
      <c r="AE61" s="5">
        <v>78</v>
      </c>
      <c r="AF61" s="5">
        <v>90</v>
      </c>
      <c r="AG61" s="14">
        <f t="shared" si="345"/>
        <v>2105</v>
      </c>
      <c r="AH61" s="8">
        <f t="shared" si="346"/>
        <v>67.903225806451616</v>
      </c>
      <c r="AI61" s="17">
        <f t="shared" si="347"/>
        <v>90</v>
      </c>
      <c r="AJ61" s="20">
        <f t="shared" si="348"/>
        <v>40</v>
      </c>
      <c r="AK61" s="501">
        <v>1938</v>
      </c>
      <c r="AL61" s="28" t="str">
        <f t="shared" si="158"/>
        <v/>
      </c>
      <c r="AM61" s="28" t="str">
        <f t="shared" si="159"/>
        <v/>
      </c>
      <c r="AN61" s="28" t="str">
        <f t="shared" si="160"/>
        <v/>
      </c>
      <c r="AO61" s="28" t="str">
        <f t="shared" si="161"/>
        <v/>
      </c>
      <c r="AP61" s="28" t="str">
        <f t="shared" si="162"/>
        <v/>
      </c>
      <c r="AQ61" s="28" t="str">
        <f t="shared" si="163"/>
        <v/>
      </c>
      <c r="AR61" s="28" t="str">
        <f t="shared" si="164"/>
        <v/>
      </c>
      <c r="AS61" s="28" t="str">
        <f t="shared" si="165"/>
        <v/>
      </c>
      <c r="AT61" s="28" t="str">
        <f t="shared" si="166"/>
        <v/>
      </c>
      <c r="AU61" s="28" t="str">
        <f t="shared" si="167"/>
        <v/>
      </c>
      <c r="AV61" s="28" t="str">
        <f t="shared" si="168"/>
        <v/>
      </c>
      <c r="AW61" s="28" t="str">
        <f t="shared" si="169"/>
        <v/>
      </c>
      <c r="AX61" s="28" t="str">
        <f t="shared" si="170"/>
        <v/>
      </c>
      <c r="AY61" s="28" t="str">
        <f t="shared" si="171"/>
        <v/>
      </c>
      <c r="AZ61" s="28" t="str">
        <f t="shared" si="172"/>
        <v/>
      </c>
      <c r="BA61" s="28" t="str">
        <f t="shared" si="173"/>
        <v/>
      </c>
      <c r="BB61" s="28" t="str">
        <f t="shared" si="174"/>
        <v/>
      </c>
      <c r="BC61" s="28" t="str">
        <f t="shared" si="175"/>
        <v/>
      </c>
      <c r="BD61" s="28" t="str">
        <f t="shared" si="176"/>
        <v/>
      </c>
      <c r="BE61" s="28" t="str">
        <f t="shared" si="177"/>
        <v/>
      </c>
      <c r="BF61" s="28" t="str">
        <f t="shared" si="178"/>
        <v/>
      </c>
      <c r="BG61" s="28">
        <f t="shared" si="179"/>
        <v>1</v>
      </c>
      <c r="BH61" s="28" t="str">
        <f t="shared" si="180"/>
        <v/>
      </c>
      <c r="BI61" s="28" t="str">
        <f t="shared" si="181"/>
        <v/>
      </c>
      <c r="BJ61" s="28" t="str">
        <f t="shared" si="182"/>
        <v/>
      </c>
      <c r="BK61" s="28" t="str">
        <f t="shared" si="183"/>
        <v/>
      </c>
      <c r="BL61" s="28" t="str">
        <f t="shared" si="184"/>
        <v/>
      </c>
      <c r="BM61" s="28" t="str">
        <f t="shared" si="185"/>
        <v/>
      </c>
      <c r="BN61" s="28" t="str">
        <f t="shared" si="186"/>
        <v/>
      </c>
      <c r="BO61" s="28" t="str">
        <f t="shared" si="187"/>
        <v/>
      </c>
      <c r="BP61" s="28">
        <f t="shared" si="188"/>
        <v>1</v>
      </c>
      <c r="BQ61" s="28">
        <f t="shared" si="414"/>
        <v>2</v>
      </c>
      <c r="BR61" s="501">
        <v>1938</v>
      </c>
      <c r="BS61" s="17" t="str">
        <f t="shared" si="415"/>
        <v/>
      </c>
      <c r="BT61" s="17" t="str">
        <f t="shared" si="416"/>
        <v/>
      </c>
      <c r="BU61" s="17" t="str">
        <f t="shared" si="417"/>
        <v/>
      </c>
      <c r="BV61" s="17" t="str">
        <f t="shared" si="418"/>
        <v/>
      </c>
      <c r="BW61" s="17" t="str">
        <f t="shared" si="419"/>
        <v/>
      </c>
      <c r="BX61" s="17" t="str">
        <f t="shared" si="420"/>
        <v/>
      </c>
      <c r="BY61" s="17" t="str">
        <f t="shared" si="421"/>
        <v/>
      </c>
      <c r="BZ61" s="17" t="str">
        <f t="shared" si="422"/>
        <v/>
      </c>
      <c r="CA61" s="17" t="str">
        <f t="shared" si="423"/>
        <v/>
      </c>
      <c r="CB61" s="17" t="str">
        <f t="shared" si="424"/>
        <v/>
      </c>
      <c r="CC61" s="17" t="str">
        <f t="shared" si="425"/>
        <v/>
      </c>
      <c r="CD61" s="17" t="str">
        <f t="shared" si="426"/>
        <v/>
      </c>
      <c r="CE61" s="17" t="str">
        <f t="shared" si="427"/>
        <v/>
      </c>
      <c r="CF61" s="17" t="str">
        <f t="shared" si="428"/>
        <v/>
      </c>
      <c r="CG61" s="17" t="str">
        <f t="shared" si="429"/>
        <v/>
      </c>
      <c r="CH61" s="17" t="str">
        <f t="shared" si="430"/>
        <v/>
      </c>
      <c r="CI61" s="17" t="str">
        <f t="shared" si="431"/>
        <v/>
      </c>
      <c r="CJ61" s="17" t="str">
        <f t="shared" si="432"/>
        <v/>
      </c>
      <c r="CK61" s="17" t="str">
        <f t="shared" si="433"/>
        <v/>
      </c>
      <c r="CL61" s="17" t="str">
        <f t="shared" si="434"/>
        <v/>
      </c>
      <c r="CM61" s="17" t="str">
        <f t="shared" si="435"/>
        <v/>
      </c>
      <c r="CN61" s="17" t="str">
        <f t="shared" si="436"/>
        <v/>
      </c>
      <c r="CO61" s="17" t="str">
        <f t="shared" si="437"/>
        <v/>
      </c>
      <c r="CP61" s="17" t="str">
        <f t="shared" si="438"/>
        <v/>
      </c>
      <c r="CQ61" s="17" t="str">
        <f t="shared" si="439"/>
        <v/>
      </c>
      <c r="CR61" s="17" t="str">
        <f t="shared" si="440"/>
        <v/>
      </c>
      <c r="CS61" s="17" t="str">
        <f t="shared" si="441"/>
        <v/>
      </c>
      <c r="CT61" s="17" t="str">
        <f t="shared" si="442"/>
        <v/>
      </c>
      <c r="CU61" s="17" t="str">
        <f t="shared" si="443"/>
        <v/>
      </c>
      <c r="CV61" s="17" t="str">
        <f t="shared" si="444"/>
        <v/>
      </c>
      <c r="CW61" s="17">
        <f t="shared" si="445"/>
        <v>1938</v>
      </c>
      <c r="CX61" s="501">
        <v>1938</v>
      </c>
      <c r="CY61" s="28" t="str">
        <f t="shared" si="349"/>
        <v/>
      </c>
      <c r="CZ61" s="28" t="str">
        <f t="shared" si="350"/>
        <v/>
      </c>
      <c r="DA61" s="28" t="str">
        <f t="shared" si="351"/>
        <v/>
      </c>
      <c r="DB61" s="28" t="str">
        <f t="shared" si="352"/>
        <v/>
      </c>
      <c r="DC61" s="28" t="str">
        <f t="shared" si="353"/>
        <v/>
      </c>
      <c r="DD61" s="28" t="str">
        <f t="shared" si="354"/>
        <v/>
      </c>
      <c r="DE61" s="28" t="str">
        <f t="shared" si="355"/>
        <v/>
      </c>
      <c r="DF61" s="28">
        <f t="shared" si="356"/>
        <v>1</v>
      </c>
      <c r="DG61" s="28" t="str">
        <f t="shared" si="357"/>
        <v/>
      </c>
      <c r="DH61" s="28" t="str">
        <f t="shared" si="358"/>
        <v/>
      </c>
      <c r="DI61" s="28" t="str">
        <f t="shared" si="359"/>
        <v/>
      </c>
      <c r="DJ61" s="28" t="str">
        <f t="shared" si="360"/>
        <v/>
      </c>
      <c r="DK61" s="28">
        <f t="shared" si="361"/>
        <v>1</v>
      </c>
      <c r="DL61" s="28">
        <f t="shared" si="362"/>
        <v>1</v>
      </c>
      <c r="DM61" s="28" t="str">
        <f t="shared" si="363"/>
        <v/>
      </c>
      <c r="DN61" s="28" t="str">
        <f t="shared" si="364"/>
        <v/>
      </c>
      <c r="DO61" s="28">
        <f t="shared" si="365"/>
        <v>1</v>
      </c>
      <c r="DP61" s="28" t="str">
        <f t="shared" si="366"/>
        <v/>
      </c>
      <c r="DQ61" s="28">
        <f t="shared" si="367"/>
        <v>1</v>
      </c>
      <c r="DR61" s="28">
        <f t="shared" si="368"/>
        <v>1</v>
      </c>
      <c r="DS61" s="28">
        <f t="shared" si="369"/>
        <v>1</v>
      </c>
      <c r="DT61" s="28">
        <f t="shared" si="370"/>
        <v>1</v>
      </c>
      <c r="DU61" s="28">
        <f t="shared" si="371"/>
        <v>1</v>
      </c>
      <c r="DV61" s="28">
        <f t="shared" si="372"/>
        <v>1</v>
      </c>
      <c r="DW61" s="28" t="str">
        <f t="shared" si="373"/>
        <v/>
      </c>
      <c r="DX61" s="28">
        <f t="shared" si="374"/>
        <v>1</v>
      </c>
      <c r="DY61" s="28" t="str">
        <f t="shared" si="375"/>
        <v/>
      </c>
      <c r="DZ61" s="28" t="str">
        <f t="shared" si="376"/>
        <v/>
      </c>
      <c r="EA61" s="28">
        <f t="shared" si="377"/>
        <v>1</v>
      </c>
      <c r="EB61" s="28">
        <f t="shared" si="378"/>
        <v>1</v>
      </c>
      <c r="EC61" s="28">
        <f t="shared" si="379"/>
        <v>1</v>
      </c>
      <c r="ED61" s="28">
        <f t="shared" si="380"/>
        <v>14</v>
      </c>
      <c r="EE61" s="501">
        <v>1938</v>
      </c>
      <c r="EF61" s="17" t="str">
        <f t="shared" si="250"/>
        <v/>
      </c>
      <c r="EG61" s="17" t="str">
        <f t="shared" si="251"/>
        <v/>
      </c>
      <c r="EH61" s="17" t="str">
        <f t="shared" si="252"/>
        <v/>
      </c>
      <c r="EI61" s="17" t="str">
        <f t="shared" si="253"/>
        <v/>
      </c>
      <c r="EJ61" s="17" t="str">
        <f t="shared" si="254"/>
        <v/>
      </c>
      <c r="EK61" s="17" t="str">
        <f t="shared" si="255"/>
        <v/>
      </c>
      <c r="EL61" s="17" t="str">
        <f t="shared" si="256"/>
        <v/>
      </c>
      <c r="EM61" s="17" t="str">
        <f t="shared" si="257"/>
        <v/>
      </c>
      <c r="EN61" s="17" t="str">
        <f t="shared" si="258"/>
        <v/>
      </c>
      <c r="EO61" s="17" t="str">
        <f t="shared" si="259"/>
        <v/>
      </c>
      <c r="EP61" s="17" t="str">
        <f t="shared" si="260"/>
        <v/>
      </c>
      <c r="EQ61" s="17" t="str">
        <f t="shared" si="261"/>
        <v/>
      </c>
      <c r="ER61" s="17" t="str">
        <f t="shared" si="262"/>
        <v/>
      </c>
      <c r="ES61" s="17" t="str">
        <f t="shared" si="263"/>
        <v/>
      </c>
      <c r="ET61" s="17" t="str">
        <f t="shared" si="264"/>
        <v/>
      </c>
      <c r="EU61" s="17" t="str">
        <f t="shared" si="265"/>
        <v/>
      </c>
      <c r="EV61" s="17" t="str">
        <f t="shared" si="266"/>
        <v/>
      </c>
      <c r="EW61" s="17" t="str">
        <f t="shared" si="267"/>
        <v/>
      </c>
      <c r="EX61" s="17" t="str">
        <f t="shared" si="268"/>
        <v/>
      </c>
      <c r="EY61" s="17" t="str">
        <f t="shared" si="269"/>
        <v/>
      </c>
      <c r="EZ61" s="17" t="str">
        <f t="shared" si="270"/>
        <v/>
      </c>
      <c r="FA61" s="17" t="str">
        <f t="shared" si="271"/>
        <v/>
      </c>
      <c r="FB61" s="17" t="str">
        <f t="shared" si="272"/>
        <v/>
      </c>
      <c r="FC61" s="17" t="str">
        <f t="shared" si="273"/>
        <v/>
      </c>
      <c r="FD61" s="17" t="str">
        <f t="shared" si="274"/>
        <v/>
      </c>
      <c r="FE61" s="17" t="str">
        <f t="shared" si="275"/>
        <v/>
      </c>
      <c r="FF61" s="17" t="str">
        <f t="shared" si="276"/>
        <v/>
      </c>
      <c r="FG61" s="17" t="str">
        <f t="shared" si="277"/>
        <v/>
      </c>
      <c r="FH61" s="17" t="str">
        <f t="shared" si="278"/>
        <v/>
      </c>
      <c r="FI61" s="17" t="str">
        <f t="shared" si="279"/>
        <v/>
      </c>
      <c r="FJ61" s="17" t="str">
        <f t="shared" si="280"/>
        <v/>
      </c>
      <c r="FK61" s="310">
        <f t="shared" si="413"/>
        <v>0</v>
      </c>
      <c r="FL61" s="501">
        <v>1938</v>
      </c>
      <c r="FM61" s="17" t="str">
        <f t="shared" si="446"/>
        <v/>
      </c>
      <c r="FN61" s="17" t="str">
        <f t="shared" si="447"/>
        <v/>
      </c>
      <c r="FO61" s="17" t="str">
        <f t="shared" si="448"/>
        <v/>
      </c>
      <c r="FP61" s="17" t="str">
        <f t="shared" si="449"/>
        <v/>
      </c>
      <c r="FQ61" s="17" t="str">
        <f t="shared" si="450"/>
        <v/>
      </c>
      <c r="FR61" s="17" t="str">
        <f t="shared" si="451"/>
        <v/>
      </c>
      <c r="FS61" s="17" t="str">
        <f t="shared" si="452"/>
        <v/>
      </c>
      <c r="FT61" s="17" t="str">
        <f t="shared" si="453"/>
        <v/>
      </c>
      <c r="FU61" s="17" t="str">
        <f t="shared" si="454"/>
        <v/>
      </c>
      <c r="FV61" s="17" t="str">
        <f t="shared" si="455"/>
        <v/>
      </c>
      <c r="FW61" s="17" t="str">
        <f t="shared" si="456"/>
        <v/>
      </c>
      <c r="FX61" s="17" t="str">
        <f t="shared" si="457"/>
        <v/>
      </c>
      <c r="FY61" s="17" t="str">
        <f t="shared" si="458"/>
        <v/>
      </c>
      <c r="FZ61" s="17" t="str">
        <f t="shared" si="459"/>
        <v/>
      </c>
      <c r="GA61" s="17" t="str">
        <f t="shared" si="460"/>
        <v/>
      </c>
      <c r="GB61" s="17" t="str">
        <f t="shared" si="461"/>
        <v/>
      </c>
      <c r="GC61" s="17" t="str">
        <f t="shared" si="462"/>
        <v/>
      </c>
      <c r="GD61" s="17" t="str">
        <f t="shared" si="463"/>
        <v/>
      </c>
      <c r="GE61" s="17" t="str">
        <f t="shared" si="464"/>
        <v/>
      </c>
      <c r="GF61" s="17" t="str">
        <f t="shared" si="465"/>
        <v/>
      </c>
      <c r="GG61" s="17" t="str">
        <f t="shared" si="466"/>
        <v/>
      </c>
      <c r="GH61" s="17" t="str">
        <f t="shared" si="467"/>
        <v/>
      </c>
      <c r="GI61" s="17" t="str">
        <f t="shared" si="468"/>
        <v/>
      </c>
      <c r="GJ61" s="17" t="str">
        <f t="shared" si="469"/>
        <v/>
      </c>
      <c r="GK61" s="17" t="str">
        <f t="shared" si="470"/>
        <v/>
      </c>
      <c r="GL61" s="17" t="str">
        <f t="shared" si="471"/>
        <v/>
      </c>
      <c r="GM61" s="17" t="str">
        <f t="shared" si="472"/>
        <v/>
      </c>
      <c r="GN61" s="17" t="str">
        <f t="shared" si="473"/>
        <v/>
      </c>
      <c r="GO61" s="17" t="str">
        <f t="shared" si="474"/>
        <v/>
      </c>
      <c r="GP61" s="17" t="str">
        <f t="shared" si="475"/>
        <v/>
      </c>
      <c r="GQ61" s="17" t="str">
        <f t="shared" si="476"/>
        <v/>
      </c>
      <c r="GS61" s="501">
        <v>1938</v>
      </c>
      <c r="GT61" s="28" t="str">
        <f t="shared" si="381"/>
        <v/>
      </c>
      <c r="GU61" s="28" t="str">
        <f t="shared" si="382"/>
        <v/>
      </c>
      <c r="GV61" s="28" t="str">
        <f t="shared" si="383"/>
        <v/>
      </c>
      <c r="GW61" s="28" t="str">
        <f t="shared" si="384"/>
        <v/>
      </c>
      <c r="GX61" s="28" t="str">
        <f t="shared" si="385"/>
        <v/>
      </c>
      <c r="GY61" s="28" t="str">
        <f t="shared" si="386"/>
        <v/>
      </c>
      <c r="GZ61" s="28" t="str">
        <f t="shared" si="387"/>
        <v/>
      </c>
      <c r="HA61" s="28" t="str">
        <f t="shared" si="388"/>
        <v/>
      </c>
      <c r="HB61" s="28" t="str">
        <f t="shared" si="389"/>
        <v/>
      </c>
      <c r="HC61" s="28" t="str">
        <f t="shared" si="390"/>
        <v/>
      </c>
      <c r="HD61" s="28" t="str">
        <f t="shared" si="391"/>
        <v/>
      </c>
      <c r="HE61" s="28" t="str">
        <f t="shared" si="392"/>
        <v/>
      </c>
      <c r="HF61" s="28" t="str">
        <f t="shared" si="393"/>
        <v/>
      </c>
      <c r="HG61" s="28">
        <f t="shared" si="394"/>
        <v>1</v>
      </c>
      <c r="HH61" s="28" t="str">
        <f t="shared" si="395"/>
        <v/>
      </c>
      <c r="HI61" s="28" t="str">
        <f t="shared" si="396"/>
        <v/>
      </c>
      <c r="HJ61" s="28" t="str">
        <f t="shared" si="397"/>
        <v/>
      </c>
      <c r="HK61" s="28" t="str">
        <f t="shared" si="398"/>
        <v/>
      </c>
      <c r="HL61" s="28" t="str">
        <f t="shared" si="399"/>
        <v/>
      </c>
      <c r="HM61" s="28">
        <f t="shared" si="400"/>
        <v>1</v>
      </c>
      <c r="HN61" s="28">
        <f t="shared" si="401"/>
        <v>1</v>
      </c>
      <c r="HO61" s="28">
        <f t="shared" si="402"/>
        <v>1</v>
      </c>
      <c r="HP61" s="28">
        <f t="shared" si="403"/>
        <v>1</v>
      </c>
      <c r="HQ61" s="28" t="str">
        <f t="shared" si="404"/>
        <v/>
      </c>
      <c r="HR61" s="28" t="str">
        <f t="shared" si="405"/>
        <v/>
      </c>
      <c r="HS61" s="28">
        <f t="shared" si="406"/>
        <v>1</v>
      </c>
      <c r="HT61" s="28" t="str">
        <f t="shared" si="407"/>
        <v/>
      </c>
      <c r="HU61" s="28" t="str">
        <f t="shared" si="408"/>
        <v/>
      </c>
      <c r="HV61" s="28" t="str">
        <f t="shared" si="409"/>
        <v/>
      </c>
      <c r="HW61" s="28" t="str">
        <f t="shared" si="410"/>
        <v/>
      </c>
      <c r="HX61" s="28">
        <f t="shared" si="411"/>
        <v>1</v>
      </c>
      <c r="HY61" s="28">
        <f t="shared" si="412"/>
        <v>7</v>
      </c>
      <c r="HZ61" s="501">
        <v>1938</v>
      </c>
    </row>
    <row r="62" spans="1:234">
      <c r="A62" s="3">
        <v>1939</v>
      </c>
      <c r="B62" s="5">
        <v>60</v>
      </c>
      <c r="C62" s="5">
        <v>42</v>
      </c>
      <c r="D62" s="5">
        <v>49</v>
      </c>
      <c r="E62" s="5">
        <v>49</v>
      </c>
      <c r="F62" s="5">
        <v>79</v>
      </c>
      <c r="G62" s="143">
        <v>66</v>
      </c>
      <c r="H62" s="5">
        <v>59</v>
      </c>
      <c r="I62" s="5">
        <v>51</v>
      </c>
      <c r="J62" s="5">
        <v>75</v>
      </c>
      <c r="K62" s="5">
        <v>55</v>
      </c>
      <c r="L62" s="143">
        <v>43</v>
      </c>
      <c r="M62" s="5">
        <v>43</v>
      </c>
      <c r="N62" s="5">
        <v>62</v>
      </c>
      <c r="O62" s="5">
        <v>63</v>
      </c>
      <c r="P62" s="5">
        <v>68</v>
      </c>
      <c r="Q62" s="143">
        <v>54</v>
      </c>
      <c r="R62" s="5">
        <v>52</v>
      </c>
      <c r="S62" s="5">
        <v>47</v>
      </c>
      <c r="T62" s="5">
        <v>45</v>
      </c>
      <c r="U62" s="5">
        <v>55</v>
      </c>
      <c r="V62" s="143">
        <v>53</v>
      </c>
      <c r="W62" s="5">
        <v>58</v>
      </c>
      <c r="X62" s="5">
        <v>61</v>
      </c>
      <c r="Y62" s="5">
        <v>84</v>
      </c>
      <c r="Z62" s="5">
        <v>86</v>
      </c>
      <c r="AA62" s="143">
        <v>85</v>
      </c>
      <c r="AB62" s="5">
        <v>78</v>
      </c>
      <c r="AC62" s="5">
        <v>61</v>
      </c>
      <c r="AD62" s="5">
        <v>57</v>
      </c>
      <c r="AE62" s="5">
        <v>64</v>
      </c>
      <c r="AF62" s="5">
        <v>59</v>
      </c>
      <c r="AG62" s="14">
        <f t="shared" si="345"/>
        <v>1863</v>
      </c>
      <c r="AH62" s="8">
        <f t="shared" si="346"/>
        <v>60.096774193548384</v>
      </c>
      <c r="AI62" s="17">
        <f t="shared" si="347"/>
        <v>86</v>
      </c>
      <c r="AJ62" s="20">
        <f t="shared" si="348"/>
        <v>42</v>
      </c>
      <c r="AK62" s="501">
        <v>1939</v>
      </c>
      <c r="AL62" s="28" t="str">
        <f t="shared" si="158"/>
        <v/>
      </c>
      <c r="AM62" s="28" t="str">
        <f t="shared" si="159"/>
        <v/>
      </c>
      <c r="AN62" s="28" t="str">
        <f t="shared" si="160"/>
        <v/>
      </c>
      <c r="AO62" s="28" t="str">
        <f t="shared" si="161"/>
        <v/>
      </c>
      <c r="AP62" s="28" t="str">
        <f t="shared" si="162"/>
        <v/>
      </c>
      <c r="AQ62" s="28" t="str">
        <f t="shared" si="163"/>
        <v/>
      </c>
      <c r="AR62" s="28" t="str">
        <f t="shared" si="164"/>
        <v/>
      </c>
      <c r="AS62" s="28" t="str">
        <f t="shared" si="165"/>
        <v/>
      </c>
      <c r="AT62" s="28" t="str">
        <f t="shared" si="166"/>
        <v/>
      </c>
      <c r="AU62" s="28" t="str">
        <f t="shared" si="167"/>
        <v/>
      </c>
      <c r="AV62" s="28" t="str">
        <f t="shared" si="168"/>
        <v/>
      </c>
      <c r="AW62" s="28" t="str">
        <f t="shared" si="169"/>
        <v/>
      </c>
      <c r="AX62" s="28" t="str">
        <f t="shared" si="170"/>
        <v/>
      </c>
      <c r="AY62" s="28" t="str">
        <f t="shared" si="171"/>
        <v/>
      </c>
      <c r="AZ62" s="28" t="str">
        <f t="shared" si="172"/>
        <v/>
      </c>
      <c r="BA62" s="28" t="str">
        <f t="shared" si="173"/>
        <v/>
      </c>
      <c r="BB62" s="28" t="str">
        <f t="shared" si="174"/>
        <v/>
      </c>
      <c r="BC62" s="28" t="str">
        <f t="shared" si="175"/>
        <v/>
      </c>
      <c r="BD62" s="28" t="str">
        <f t="shared" si="176"/>
        <v/>
      </c>
      <c r="BE62" s="28" t="str">
        <f t="shared" si="177"/>
        <v/>
      </c>
      <c r="BF62" s="28" t="str">
        <f t="shared" si="178"/>
        <v/>
      </c>
      <c r="BG62" s="28" t="str">
        <f t="shared" si="179"/>
        <v/>
      </c>
      <c r="BH62" s="28" t="str">
        <f t="shared" si="180"/>
        <v/>
      </c>
      <c r="BI62" s="28" t="str">
        <f t="shared" si="181"/>
        <v/>
      </c>
      <c r="BJ62" s="28" t="str">
        <f t="shared" si="182"/>
        <v/>
      </c>
      <c r="BK62" s="28" t="str">
        <f t="shared" si="183"/>
        <v/>
      </c>
      <c r="BL62" s="28" t="str">
        <f t="shared" si="184"/>
        <v/>
      </c>
      <c r="BM62" s="28" t="str">
        <f t="shared" si="185"/>
        <v/>
      </c>
      <c r="BN62" s="28" t="str">
        <f t="shared" si="186"/>
        <v/>
      </c>
      <c r="BO62" s="28" t="str">
        <f t="shared" si="187"/>
        <v/>
      </c>
      <c r="BP62" s="28" t="str">
        <f t="shared" si="188"/>
        <v/>
      </c>
      <c r="BQ62" s="28">
        <f t="shared" si="414"/>
        <v>0</v>
      </c>
      <c r="BR62" s="501">
        <v>1939</v>
      </c>
      <c r="BS62" s="17" t="str">
        <f t="shared" si="415"/>
        <v/>
      </c>
      <c r="BT62" s="17" t="str">
        <f t="shared" si="416"/>
        <v/>
      </c>
      <c r="BU62" s="17" t="str">
        <f t="shared" si="417"/>
        <v/>
      </c>
      <c r="BV62" s="17" t="str">
        <f t="shared" si="418"/>
        <v/>
      </c>
      <c r="BW62" s="17" t="str">
        <f t="shared" si="419"/>
        <v/>
      </c>
      <c r="BX62" s="17" t="str">
        <f t="shared" si="420"/>
        <v/>
      </c>
      <c r="BY62" s="17" t="str">
        <f t="shared" si="421"/>
        <v/>
      </c>
      <c r="BZ62" s="17" t="str">
        <f t="shared" si="422"/>
        <v/>
      </c>
      <c r="CA62" s="17" t="str">
        <f t="shared" si="423"/>
        <v/>
      </c>
      <c r="CB62" s="17" t="str">
        <f t="shared" si="424"/>
        <v/>
      </c>
      <c r="CC62" s="17" t="str">
        <f t="shared" si="425"/>
        <v/>
      </c>
      <c r="CD62" s="17" t="str">
        <f t="shared" si="426"/>
        <v/>
      </c>
      <c r="CE62" s="17" t="str">
        <f t="shared" si="427"/>
        <v/>
      </c>
      <c r="CF62" s="17" t="str">
        <f t="shared" si="428"/>
        <v/>
      </c>
      <c r="CG62" s="17" t="str">
        <f t="shared" si="429"/>
        <v/>
      </c>
      <c r="CH62" s="17" t="str">
        <f t="shared" si="430"/>
        <v/>
      </c>
      <c r="CI62" s="17" t="str">
        <f t="shared" si="431"/>
        <v/>
      </c>
      <c r="CJ62" s="17" t="str">
        <f t="shared" si="432"/>
        <v/>
      </c>
      <c r="CK62" s="17" t="str">
        <f t="shared" si="433"/>
        <v/>
      </c>
      <c r="CL62" s="17" t="str">
        <f t="shared" si="434"/>
        <v/>
      </c>
      <c r="CM62" s="17" t="str">
        <f t="shared" si="435"/>
        <v/>
      </c>
      <c r="CN62" s="17" t="str">
        <f t="shared" si="436"/>
        <v/>
      </c>
      <c r="CO62" s="17" t="str">
        <f t="shared" si="437"/>
        <v/>
      </c>
      <c r="CP62" s="17" t="str">
        <f t="shared" si="438"/>
        <v/>
      </c>
      <c r="CQ62" s="17">
        <f t="shared" si="439"/>
        <v>1939</v>
      </c>
      <c r="CR62" s="17">
        <f t="shared" si="440"/>
        <v>1939</v>
      </c>
      <c r="CS62" s="17" t="str">
        <f t="shared" si="441"/>
        <v/>
      </c>
      <c r="CT62" s="17" t="str">
        <f t="shared" si="442"/>
        <v/>
      </c>
      <c r="CU62" s="17" t="str">
        <f t="shared" si="443"/>
        <v/>
      </c>
      <c r="CV62" s="17" t="str">
        <f t="shared" si="444"/>
        <v/>
      </c>
      <c r="CW62" s="17" t="str">
        <f t="shared" si="445"/>
        <v/>
      </c>
      <c r="CX62" s="501">
        <v>1939</v>
      </c>
      <c r="CY62" s="28" t="str">
        <f t="shared" si="349"/>
        <v/>
      </c>
      <c r="CZ62" s="28" t="str">
        <f t="shared" si="350"/>
        <v/>
      </c>
      <c r="DA62" s="28" t="str">
        <f t="shared" si="351"/>
        <v/>
      </c>
      <c r="DB62" s="28" t="str">
        <f t="shared" si="352"/>
        <v/>
      </c>
      <c r="DC62" s="28">
        <f t="shared" si="353"/>
        <v>1</v>
      </c>
      <c r="DD62" s="28" t="str">
        <f t="shared" si="354"/>
        <v/>
      </c>
      <c r="DE62" s="28" t="str">
        <f t="shared" si="355"/>
        <v/>
      </c>
      <c r="DF62" s="28" t="str">
        <f t="shared" si="356"/>
        <v/>
      </c>
      <c r="DG62" s="28">
        <f t="shared" si="357"/>
        <v>1</v>
      </c>
      <c r="DH62" s="28" t="str">
        <f t="shared" si="358"/>
        <v/>
      </c>
      <c r="DI62" s="28" t="str">
        <f t="shared" si="359"/>
        <v/>
      </c>
      <c r="DJ62" s="28" t="str">
        <f t="shared" si="360"/>
        <v/>
      </c>
      <c r="DK62" s="28" t="str">
        <f t="shared" si="361"/>
        <v/>
      </c>
      <c r="DL62" s="28" t="str">
        <f t="shared" si="362"/>
        <v/>
      </c>
      <c r="DM62" s="28" t="str">
        <f t="shared" si="363"/>
        <v/>
      </c>
      <c r="DN62" s="28" t="str">
        <f t="shared" si="364"/>
        <v/>
      </c>
      <c r="DO62" s="28" t="str">
        <f t="shared" si="365"/>
        <v/>
      </c>
      <c r="DP62" s="28" t="str">
        <f t="shared" si="366"/>
        <v/>
      </c>
      <c r="DQ62" s="28" t="str">
        <f t="shared" si="367"/>
        <v/>
      </c>
      <c r="DR62" s="28" t="str">
        <f t="shared" si="368"/>
        <v/>
      </c>
      <c r="DS62" s="28" t="str">
        <f t="shared" si="369"/>
        <v/>
      </c>
      <c r="DT62" s="28" t="str">
        <f t="shared" si="370"/>
        <v/>
      </c>
      <c r="DU62" s="28" t="str">
        <f t="shared" si="371"/>
        <v/>
      </c>
      <c r="DV62" s="28">
        <f t="shared" si="372"/>
        <v>1</v>
      </c>
      <c r="DW62" s="28">
        <f t="shared" si="373"/>
        <v>1</v>
      </c>
      <c r="DX62" s="28">
        <f t="shared" si="374"/>
        <v>1</v>
      </c>
      <c r="DY62" s="28">
        <f t="shared" si="375"/>
        <v>1</v>
      </c>
      <c r="DZ62" s="28" t="str">
        <f t="shared" si="376"/>
        <v/>
      </c>
      <c r="EA62" s="28" t="str">
        <f t="shared" si="377"/>
        <v/>
      </c>
      <c r="EB62" s="28" t="str">
        <f t="shared" si="378"/>
        <v/>
      </c>
      <c r="EC62" s="28" t="str">
        <f t="shared" si="379"/>
        <v/>
      </c>
      <c r="ED62" s="28">
        <f t="shared" si="380"/>
        <v>6</v>
      </c>
      <c r="EE62" s="501">
        <v>1939</v>
      </c>
      <c r="EF62" s="17" t="str">
        <f t="shared" si="250"/>
        <v/>
      </c>
      <c r="EG62" s="17" t="str">
        <f t="shared" si="251"/>
        <v/>
      </c>
      <c r="EH62" s="17" t="str">
        <f t="shared" si="252"/>
        <v/>
      </c>
      <c r="EI62" s="17" t="str">
        <f t="shared" si="253"/>
        <v/>
      </c>
      <c r="EJ62" s="17" t="str">
        <f t="shared" si="254"/>
        <v/>
      </c>
      <c r="EK62" s="17" t="str">
        <f t="shared" si="255"/>
        <v/>
      </c>
      <c r="EL62" s="17" t="str">
        <f t="shared" si="256"/>
        <v/>
      </c>
      <c r="EM62" s="17" t="str">
        <f t="shared" si="257"/>
        <v/>
      </c>
      <c r="EN62" s="17" t="str">
        <f t="shared" si="258"/>
        <v/>
      </c>
      <c r="EO62" s="17" t="str">
        <f t="shared" si="259"/>
        <v/>
      </c>
      <c r="EP62" s="17" t="str">
        <f t="shared" si="260"/>
        <v/>
      </c>
      <c r="EQ62" s="17" t="str">
        <f t="shared" si="261"/>
        <v/>
      </c>
      <c r="ER62" s="17" t="str">
        <f t="shared" si="262"/>
        <v/>
      </c>
      <c r="ES62" s="17" t="str">
        <f t="shared" si="263"/>
        <v/>
      </c>
      <c r="ET62" s="17" t="str">
        <f t="shared" si="264"/>
        <v/>
      </c>
      <c r="EU62" s="17" t="str">
        <f t="shared" si="265"/>
        <v/>
      </c>
      <c r="EV62" s="17" t="str">
        <f t="shared" si="266"/>
        <v/>
      </c>
      <c r="EW62" s="17" t="str">
        <f t="shared" si="267"/>
        <v/>
      </c>
      <c r="EX62" s="17" t="str">
        <f t="shared" si="268"/>
        <v/>
      </c>
      <c r="EY62" s="17" t="str">
        <f t="shared" si="269"/>
        <v/>
      </c>
      <c r="EZ62" s="17" t="str">
        <f t="shared" si="270"/>
        <v/>
      </c>
      <c r="FA62" s="17" t="str">
        <f t="shared" si="271"/>
        <v/>
      </c>
      <c r="FB62" s="17" t="str">
        <f t="shared" si="272"/>
        <v/>
      </c>
      <c r="FC62" s="17" t="str">
        <f t="shared" si="273"/>
        <v/>
      </c>
      <c r="FD62" s="17" t="str">
        <f t="shared" si="274"/>
        <v/>
      </c>
      <c r="FE62" s="17" t="str">
        <f t="shared" si="275"/>
        <v/>
      </c>
      <c r="FF62" s="17" t="str">
        <f t="shared" si="276"/>
        <v/>
      </c>
      <c r="FG62" s="17" t="str">
        <f t="shared" si="277"/>
        <v/>
      </c>
      <c r="FH62" s="17" t="str">
        <f t="shared" si="278"/>
        <v/>
      </c>
      <c r="FI62" s="17" t="str">
        <f t="shared" si="279"/>
        <v/>
      </c>
      <c r="FJ62" s="17" t="str">
        <f t="shared" si="280"/>
        <v/>
      </c>
      <c r="FK62" s="310">
        <f t="shared" si="413"/>
        <v>0</v>
      </c>
      <c r="FL62" s="501">
        <v>1939</v>
      </c>
      <c r="FM62" s="17" t="str">
        <f t="shared" si="446"/>
        <v/>
      </c>
      <c r="FN62" s="17" t="str">
        <f t="shared" si="447"/>
        <v/>
      </c>
      <c r="FO62" s="17" t="str">
        <f t="shared" si="448"/>
        <v/>
      </c>
      <c r="FP62" s="17" t="str">
        <f t="shared" si="449"/>
        <v/>
      </c>
      <c r="FQ62" s="17" t="str">
        <f t="shared" si="450"/>
        <v/>
      </c>
      <c r="FR62" s="17" t="str">
        <f t="shared" si="451"/>
        <v/>
      </c>
      <c r="FS62" s="17" t="str">
        <f t="shared" si="452"/>
        <v/>
      </c>
      <c r="FT62" s="17" t="str">
        <f t="shared" si="453"/>
        <v/>
      </c>
      <c r="FU62" s="17" t="str">
        <f t="shared" si="454"/>
        <v/>
      </c>
      <c r="FV62" s="17" t="str">
        <f t="shared" si="455"/>
        <v/>
      </c>
      <c r="FW62" s="17" t="str">
        <f t="shared" si="456"/>
        <v/>
      </c>
      <c r="FX62" s="17" t="str">
        <f t="shared" si="457"/>
        <v/>
      </c>
      <c r="FY62" s="17" t="str">
        <f t="shared" si="458"/>
        <v/>
      </c>
      <c r="FZ62" s="17" t="str">
        <f t="shared" si="459"/>
        <v/>
      </c>
      <c r="GA62" s="17" t="str">
        <f t="shared" si="460"/>
        <v/>
      </c>
      <c r="GB62" s="17" t="str">
        <f t="shared" si="461"/>
        <v/>
      </c>
      <c r="GC62" s="17" t="str">
        <f t="shared" si="462"/>
        <v/>
      </c>
      <c r="GD62" s="17" t="str">
        <f t="shared" si="463"/>
        <v/>
      </c>
      <c r="GE62" s="17" t="str">
        <f t="shared" si="464"/>
        <v/>
      </c>
      <c r="GF62" s="17" t="str">
        <f t="shared" si="465"/>
        <v/>
      </c>
      <c r="GG62" s="17" t="str">
        <f t="shared" si="466"/>
        <v/>
      </c>
      <c r="GH62" s="17" t="str">
        <f t="shared" si="467"/>
        <v/>
      </c>
      <c r="GI62" s="17" t="str">
        <f t="shared" si="468"/>
        <v/>
      </c>
      <c r="GJ62" s="17" t="str">
        <f t="shared" si="469"/>
        <v/>
      </c>
      <c r="GK62" s="17" t="str">
        <f t="shared" si="470"/>
        <v/>
      </c>
      <c r="GL62" s="17" t="str">
        <f t="shared" si="471"/>
        <v/>
      </c>
      <c r="GM62" s="17" t="str">
        <f t="shared" si="472"/>
        <v/>
      </c>
      <c r="GN62" s="17" t="str">
        <f t="shared" si="473"/>
        <v/>
      </c>
      <c r="GO62" s="17" t="str">
        <f t="shared" si="474"/>
        <v/>
      </c>
      <c r="GP62" s="17" t="str">
        <f t="shared" si="475"/>
        <v/>
      </c>
      <c r="GQ62" s="17" t="str">
        <f t="shared" si="476"/>
        <v/>
      </c>
      <c r="GS62" s="501">
        <v>1939</v>
      </c>
      <c r="GT62" s="28" t="str">
        <f t="shared" si="381"/>
        <v/>
      </c>
      <c r="GU62" s="28" t="str">
        <f t="shared" si="382"/>
        <v/>
      </c>
      <c r="GV62" s="28" t="str">
        <f t="shared" si="383"/>
        <v/>
      </c>
      <c r="GW62" s="28" t="str">
        <f t="shared" si="384"/>
        <v/>
      </c>
      <c r="GX62" s="28" t="str">
        <f t="shared" si="385"/>
        <v/>
      </c>
      <c r="GY62" s="28" t="str">
        <f t="shared" si="386"/>
        <v/>
      </c>
      <c r="GZ62" s="28" t="str">
        <f t="shared" si="387"/>
        <v/>
      </c>
      <c r="HA62" s="28" t="str">
        <f t="shared" si="388"/>
        <v/>
      </c>
      <c r="HB62" s="28" t="str">
        <f t="shared" si="389"/>
        <v/>
      </c>
      <c r="HC62" s="28" t="str">
        <f t="shared" si="390"/>
        <v/>
      </c>
      <c r="HD62" s="28" t="str">
        <f t="shared" si="391"/>
        <v/>
      </c>
      <c r="HE62" s="28" t="str">
        <f t="shared" si="392"/>
        <v/>
      </c>
      <c r="HF62" s="28" t="str">
        <f t="shared" si="393"/>
        <v/>
      </c>
      <c r="HG62" s="28" t="str">
        <f t="shared" si="394"/>
        <v/>
      </c>
      <c r="HH62" s="28" t="str">
        <f t="shared" si="395"/>
        <v/>
      </c>
      <c r="HI62" s="28" t="str">
        <f t="shared" si="396"/>
        <v/>
      </c>
      <c r="HJ62" s="28" t="str">
        <f t="shared" si="397"/>
        <v/>
      </c>
      <c r="HK62" s="28" t="str">
        <f t="shared" si="398"/>
        <v/>
      </c>
      <c r="HL62" s="28" t="str">
        <f t="shared" si="399"/>
        <v/>
      </c>
      <c r="HM62" s="28" t="str">
        <f t="shared" si="400"/>
        <v/>
      </c>
      <c r="HN62" s="28" t="str">
        <f t="shared" si="401"/>
        <v/>
      </c>
      <c r="HO62" s="28" t="str">
        <f t="shared" si="402"/>
        <v/>
      </c>
      <c r="HP62" s="28" t="str">
        <f t="shared" si="403"/>
        <v/>
      </c>
      <c r="HQ62" s="28">
        <f t="shared" si="404"/>
        <v>1</v>
      </c>
      <c r="HR62" s="28">
        <f t="shared" si="405"/>
        <v>1</v>
      </c>
      <c r="HS62" s="28">
        <f t="shared" si="406"/>
        <v>1</v>
      </c>
      <c r="HT62" s="28" t="str">
        <f t="shared" si="407"/>
        <v/>
      </c>
      <c r="HU62" s="28" t="str">
        <f t="shared" si="408"/>
        <v/>
      </c>
      <c r="HV62" s="28" t="str">
        <f t="shared" si="409"/>
        <v/>
      </c>
      <c r="HW62" s="28" t="str">
        <f t="shared" si="410"/>
        <v/>
      </c>
      <c r="HX62" s="28" t="str">
        <f t="shared" si="411"/>
        <v/>
      </c>
      <c r="HY62" s="28">
        <f t="shared" si="412"/>
        <v>3</v>
      </c>
      <c r="HZ62" s="501">
        <v>1939</v>
      </c>
    </row>
    <row r="63" spans="1:234">
      <c r="A63" s="3">
        <v>1940</v>
      </c>
      <c r="B63" s="5">
        <v>58</v>
      </c>
      <c r="C63" s="5">
        <v>42</v>
      </c>
      <c r="D63" s="5">
        <v>46</v>
      </c>
      <c r="E63" s="5">
        <v>62</v>
      </c>
      <c r="F63" s="5">
        <v>54</v>
      </c>
      <c r="G63" s="143">
        <v>48</v>
      </c>
      <c r="H63" s="5">
        <v>52</v>
      </c>
      <c r="I63" s="5">
        <v>51</v>
      </c>
      <c r="J63" s="5">
        <v>49</v>
      </c>
      <c r="K63" s="5">
        <v>55</v>
      </c>
      <c r="L63" s="143">
        <v>48</v>
      </c>
      <c r="M63" s="5">
        <v>42</v>
      </c>
      <c r="N63" s="5">
        <v>40</v>
      </c>
      <c r="O63" s="5">
        <v>41</v>
      </c>
      <c r="P63" s="5">
        <v>43</v>
      </c>
      <c r="Q63" s="143">
        <v>64</v>
      </c>
      <c r="R63" s="5">
        <v>68</v>
      </c>
      <c r="S63" s="5">
        <v>78</v>
      </c>
      <c r="T63" s="5">
        <v>66</v>
      </c>
      <c r="U63" s="5">
        <v>67</v>
      </c>
      <c r="V63" s="143">
        <v>52</v>
      </c>
      <c r="W63" s="5">
        <v>61</v>
      </c>
      <c r="X63" s="5">
        <v>46</v>
      </c>
      <c r="Y63" s="5">
        <v>33</v>
      </c>
      <c r="Z63" s="5">
        <v>38</v>
      </c>
      <c r="AA63" s="143">
        <v>50</v>
      </c>
      <c r="AB63" s="5">
        <v>68</v>
      </c>
      <c r="AC63" s="5">
        <v>77</v>
      </c>
      <c r="AD63" s="5">
        <v>74</v>
      </c>
      <c r="AE63" s="5">
        <v>70</v>
      </c>
      <c r="AF63" s="5">
        <v>75</v>
      </c>
      <c r="AG63" s="14">
        <f t="shared" si="345"/>
        <v>1718</v>
      </c>
      <c r="AH63" s="8">
        <f t="shared" si="346"/>
        <v>55.41935483870968</v>
      </c>
      <c r="AI63" s="17">
        <f t="shared" si="347"/>
        <v>78</v>
      </c>
      <c r="AJ63" s="20">
        <f t="shared" si="348"/>
        <v>33</v>
      </c>
      <c r="AK63" s="501">
        <v>1940</v>
      </c>
      <c r="AL63" s="28" t="str">
        <f t="shared" si="158"/>
        <v/>
      </c>
      <c r="AM63" s="28" t="str">
        <f t="shared" si="159"/>
        <v/>
      </c>
      <c r="AN63" s="28" t="str">
        <f t="shared" si="160"/>
        <v/>
      </c>
      <c r="AO63" s="28" t="str">
        <f t="shared" si="161"/>
        <v/>
      </c>
      <c r="AP63" s="28" t="str">
        <f t="shared" si="162"/>
        <v/>
      </c>
      <c r="AQ63" s="28" t="str">
        <f t="shared" si="163"/>
        <v/>
      </c>
      <c r="AR63" s="28" t="str">
        <f t="shared" si="164"/>
        <v/>
      </c>
      <c r="AS63" s="28" t="str">
        <f t="shared" si="165"/>
        <v/>
      </c>
      <c r="AT63" s="28" t="str">
        <f t="shared" si="166"/>
        <v/>
      </c>
      <c r="AU63" s="28" t="str">
        <f t="shared" si="167"/>
        <v/>
      </c>
      <c r="AV63" s="28" t="str">
        <f t="shared" si="168"/>
        <v/>
      </c>
      <c r="AW63" s="28" t="str">
        <f t="shared" si="169"/>
        <v/>
      </c>
      <c r="AX63" s="28" t="str">
        <f t="shared" si="170"/>
        <v/>
      </c>
      <c r="AY63" s="28" t="str">
        <f t="shared" si="171"/>
        <v/>
      </c>
      <c r="AZ63" s="28" t="str">
        <f t="shared" si="172"/>
        <v/>
      </c>
      <c r="BA63" s="28" t="str">
        <f t="shared" si="173"/>
        <v/>
      </c>
      <c r="BB63" s="28" t="str">
        <f t="shared" si="174"/>
        <v/>
      </c>
      <c r="BC63" s="28" t="str">
        <f t="shared" si="175"/>
        <v/>
      </c>
      <c r="BD63" s="28" t="str">
        <f t="shared" si="176"/>
        <v/>
      </c>
      <c r="BE63" s="28" t="str">
        <f t="shared" si="177"/>
        <v/>
      </c>
      <c r="BF63" s="28" t="str">
        <f t="shared" si="178"/>
        <v/>
      </c>
      <c r="BG63" s="28" t="str">
        <f t="shared" si="179"/>
        <v/>
      </c>
      <c r="BH63" s="28" t="str">
        <f t="shared" si="180"/>
        <v/>
      </c>
      <c r="BI63" s="28" t="str">
        <f t="shared" si="181"/>
        <v/>
      </c>
      <c r="BJ63" s="28" t="str">
        <f t="shared" si="182"/>
        <v/>
      </c>
      <c r="BK63" s="28" t="str">
        <f t="shared" si="183"/>
        <v/>
      </c>
      <c r="BL63" s="28" t="str">
        <f t="shared" si="184"/>
        <v/>
      </c>
      <c r="BM63" s="28" t="str">
        <f t="shared" si="185"/>
        <v/>
      </c>
      <c r="BN63" s="28" t="str">
        <f t="shared" si="186"/>
        <v/>
      </c>
      <c r="BO63" s="28" t="str">
        <f t="shared" si="187"/>
        <v/>
      </c>
      <c r="BP63" s="28" t="str">
        <f t="shared" si="188"/>
        <v/>
      </c>
      <c r="BQ63" s="28">
        <f t="shared" si="414"/>
        <v>0</v>
      </c>
      <c r="BR63" s="501">
        <v>1940</v>
      </c>
      <c r="BS63" s="17" t="str">
        <f t="shared" si="415"/>
        <v/>
      </c>
      <c r="BT63" s="17" t="str">
        <f t="shared" si="416"/>
        <v/>
      </c>
      <c r="BU63" s="17" t="str">
        <f t="shared" si="417"/>
        <v/>
      </c>
      <c r="BV63" s="17" t="str">
        <f t="shared" si="418"/>
        <v/>
      </c>
      <c r="BW63" s="17" t="str">
        <f t="shared" si="419"/>
        <v/>
      </c>
      <c r="BX63" s="17" t="str">
        <f t="shared" si="420"/>
        <v/>
      </c>
      <c r="BY63" s="17" t="str">
        <f t="shared" si="421"/>
        <v/>
      </c>
      <c r="BZ63" s="17" t="str">
        <f t="shared" si="422"/>
        <v/>
      </c>
      <c r="CA63" s="17" t="str">
        <f t="shared" si="423"/>
        <v/>
      </c>
      <c r="CB63" s="17" t="str">
        <f t="shared" si="424"/>
        <v/>
      </c>
      <c r="CC63" s="17" t="str">
        <f t="shared" si="425"/>
        <v/>
      </c>
      <c r="CD63" s="17" t="str">
        <f t="shared" si="426"/>
        <v/>
      </c>
      <c r="CE63" s="17" t="str">
        <f t="shared" si="427"/>
        <v/>
      </c>
      <c r="CF63" s="17" t="str">
        <f t="shared" si="428"/>
        <v/>
      </c>
      <c r="CG63" s="17" t="str">
        <f t="shared" si="429"/>
        <v/>
      </c>
      <c r="CH63" s="17" t="str">
        <f t="shared" si="430"/>
        <v/>
      </c>
      <c r="CI63" s="17" t="str">
        <f t="shared" si="431"/>
        <v/>
      </c>
      <c r="CJ63" s="17" t="str">
        <f t="shared" si="432"/>
        <v/>
      </c>
      <c r="CK63" s="17" t="str">
        <f t="shared" si="433"/>
        <v/>
      </c>
      <c r="CL63" s="17" t="str">
        <f t="shared" si="434"/>
        <v/>
      </c>
      <c r="CM63" s="17" t="str">
        <f t="shared" si="435"/>
        <v/>
      </c>
      <c r="CN63" s="17" t="str">
        <f t="shared" si="436"/>
        <v/>
      </c>
      <c r="CO63" s="17" t="str">
        <f t="shared" si="437"/>
        <v/>
      </c>
      <c r="CP63" s="17" t="str">
        <f t="shared" si="438"/>
        <v/>
      </c>
      <c r="CQ63" s="17" t="str">
        <f t="shared" si="439"/>
        <v/>
      </c>
      <c r="CR63" s="17" t="str">
        <f t="shared" si="440"/>
        <v/>
      </c>
      <c r="CS63" s="17" t="str">
        <f t="shared" si="441"/>
        <v/>
      </c>
      <c r="CT63" s="17" t="str">
        <f t="shared" si="442"/>
        <v/>
      </c>
      <c r="CU63" s="17" t="str">
        <f t="shared" si="443"/>
        <v/>
      </c>
      <c r="CV63" s="17" t="str">
        <f t="shared" si="444"/>
        <v/>
      </c>
      <c r="CW63" s="17" t="str">
        <f t="shared" si="445"/>
        <v/>
      </c>
      <c r="CX63" s="501">
        <v>1940</v>
      </c>
      <c r="CY63" s="28" t="str">
        <f t="shared" si="349"/>
        <v/>
      </c>
      <c r="CZ63" s="28" t="str">
        <f t="shared" si="350"/>
        <v/>
      </c>
      <c r="DA63" s="28" t="str">
        <f t="shared" si="351"/>
        <v/>
      </c>
      <c r="DB63" s="28" t="str">
        <f t="shared" si="352"/>
        <v/>
      </c>
      <c r="DC63" s="28" t="str">
        <f t="shared" si="353"/>
        <v/>
      </c>
      <c r="DD63" s="28" t="str">
        <f t="shared" si="354"/>
        <v/>
      </c>
      <c r="DE63" s="28" t="str">
        <f t="shared" si="355"/>
        <v/>
      </c>
      <c r="DF63" s="28" t="str">
        <f t="shared" si="356"/>
        <v/>
      </c>
      <c r="DG63" s="28" t="str">
        <f t="shared" si="357"/>
        <v/>
      </c>
      <c r="DH63" s="28" t="str">
        <f t="shared" si="358"/>
        <v/>
      </c>
      <c r="DI63" s="28" t="str">
        <f t="shared" si="359"/>
        <v/>
      </c>
      <c r="DJ63" s="28" t="str">
        <f t="shared" si="360"/>
        <v/>
      </c>
      <c r="DK63" s="28" t="str">
        <f t="shared" si="361"/>
        <v/>
      </c>
      <c r="DL63" s="28" t="str">
        <f t="shared" si="362"/>
        <v/>
      </c>
      <c r="DM63" s="28" t="str">
        <f t="shared" si="363"/>
        <v/>
      </c>
      <c r="DN63" s="28" t="str">
        <f t="shared" si="364"/>
        <v/>
      </c>
      <c r="DO63" s="28" t="str">
        <f t="shared" si="365"/>
        <v/>
      </c>
      <c r="DP63" s="28">
        <f t="shared" si="366"/>
        <v>1</v>
      </c>
      <c r="DQ63" s="28" t="str">
        <f t="shared" si="367"/>
        <v/>
      </c>
      <c r="DR63" s="28" t="str">
        <f t="shared" si="368"/>
        <v/>
      </c>
      <c r="DS63" s="28" t="str">
        <f t="shared" si="369"/>
        <v/>
      </c>
      <c r="DT63" s="28" t="str">
        <f t="shared" si="370"/>
        <v/>
      </c>
      <c r="DU63" s="28" t="str">
        <f t="shared" si="371"/>
        <v/>
      </c>
      <c r="DV63" s="28" t="str">
        <f t="shared" si="372"/>
        <v/>
      </c>
      <c r="DW63" s="28" t="str">
        <f t="shared" si="373"/>
        <v/>
      </c>
      <c r="DX63" s="28" t="str">
        <f t="shared" si="374"/>
        <v/>
      </c>
      <c r="DY63" s="28" t="str">
        <f t="shared" si="375"/>
        <v/>
      </c>
      <c r="DZ63" s="28">
        <f t="shared" si="376"/>
        <v>1</v>
      </c>
      <c r="EA63" s="28">
        <f t="shared" si="377"/>
        <v>1</v>
      </c>
      <c r="EB63" s="28">
        <f t="shared" si="378"/>
        <v>1</v>
      </c>
      <c r="EC63" s="28">
        <f t="shared" si="379"/>
        <v>1</v>
      </c>
      <c r="ED63" s="28">
        <f t="shared" si="380"/>
        <v>5</v>
      </c>
      <c r="EE63" s="501">
        <v>1940</v>
      </c>
      <c r="EF63" s="17" t="str">
        <f t="shared" si="250"/>
        <v/>
      </c>
      <c r="EG63" s="17" t="str">
        <f t="shared" si="251"/>
        <v/>
      </c>
      <c r="EH63" s="17" t="str">
        <f t="shared" si="252"/>
        <v/>
      </c>
      <c r="EI63" s="17" t="str">
        <f t="shared" si="253"/>
        <v/>
      </c>
      <c r="EJ63" s="17" t="str">
        <f t="shared" si="254"/>
        <v/>
      </c>
      <c r="EK63" s="17" t="str">
        <f t="shared" si="255"/>
        <v/>
      </c>
      <c r="EL63" s="17" t="str">
        <f t="shared" si="256"/>
        <v/>
      </c>
      <c r="EM63" s="17" t="str">
        <f t="shared" si="257"/>
        <v/>
      </c>
      <c r="EN63" s="17" t="str">
        <f t="shared" si="258"/>
        <v/>
      </c>
      <c r="EO63" s="17" t="str">
        <f t="shared" si="259"/>
        <v/>
      </c>
      <c r="EP63" s="17" t="str">
        <f t="shared" si="260"/>
        <v/>
      </c>
      <c r="EQ63" s="17" t="str">
        <f t="shared" si="261"/>
        <v/>
      </c>
      <c r="ER63" s="17" t="str">
        <f t="shared" si="262"/>
        <v/>
      </c>
      <c r="ES63" s="17" t="str">
        <f t="shared" si="263"/>
        <v/>
      </c>
      <c r="ET63" s="17" t="str">
        <f t="shared" si="264"/>
        <v/>
      </c>
      <c r="EU63" s="17" t="str">
        <f t="shared" si="265"/>
        <v/>
      </c>
      <c r="EV63" s="17" t="str">
        <f t="shared" si="266"/>
        <v/>
      </c>
      <c r="EW63" s="17" t="str">
        <f t="shared" si="267"/>
        <v/>
      </c>
      <c r="EX63" s="17" t="str">
        <f t="shared" si="268"/>
        <v/>
      </c>
      <c r="EY63" s="17" t="str">
        <f t="shared" si="269"/>
        <v/>
      </c>
      <c r="EZ63" s="17" t="str">
        <f t="shared" si="270"/>
        <v/>
      </c>
      <c r="FA63" s="17" t="str">
        <f t="shared" si="271"/>
        <v/>
      </c>
      <c r="FB63" s="17" t="str">
        <f t="shared" si="272"/>
        <v/>
      </c>
      <c r="FC63" s="17" t="str">
        <f t="shared" si="273"/>
        <v/>
      </c>
      <c r="FD63" s="17" t="str">
        <f t="shared" si="274"/>
        <v/>
      </c>
      <c r="FE63" s="17" t="str">
        <f t="shared" si="275"/>
        <v/>
      </c>
      <c r="FF63" s="17" t="str">
        <f t="shared" si="276"/>
        <v/>
      </c>
      <c r="FG63" s="17" t="str">
        <f t="shared" si="277"/>
        <v/>
      </c>
      <c r="FH63" s="17" t="str">
        <f t="shared" si="278"/>
        <v/>
      </c>
      <c r="FI63" s="17" t="str">
        <f t="shared" si="279"/>
        <v/>
      </c>
      <c r="FJ63" s="17" t="str">
        <f t="shared" si="280"/>
        <v/>
      </c>
      <c r="FK63" s="310">
        <f t="shared" si="413"/>
        <v>0</v>
      </c>
      <c r="FL63" s="501">
        <v>1940</v>
      </c>
      <c r="FM63" s="17" t="str">
        <f t="shared" si="446"/>
        <v/>
      </c>
      <c r="FN63" s="17" t="str">
        <f t="shared" si="447"/>
        <v/>
      </c>
      <c r="FO63" s="17" t="str">
        <f t="shared" si="448"/>
        <v/>
      </c>
      <c r="FP63" s="17" t="str">
        <f t="shared" si="449"/>
        <v/>
      </c>
      <c r="FQ63" s="17" t="str">
        <f t="shared" si="450"/>
        <v/>
      </c>
      <c r="FR63" s="17" t="str">
        <f t="shared" si="451"/>
        <v/>
      </c>
      <c r="FS63" s="17" t="str">
        <f t="shared" si="452"/>
        <v/>
      </c>
      <c r="FT63" s="17" t="str">
        <f t="shared" si="453"/>
        <v/>
      </c>
      <c r="FU63" s="17" t="str">
        <f t="shared" si="454"/>
        <v/>
      </c>
      <c r="FV63" s="17" t="str">
        <f t="shared" si="455"/>
        <v/>
      </c>
      <c r="FW63" s="17" t="str">
        <f t="shared" si="456"/>
        <v/>
      </c>
      <c r="FX63" s="17" t="str">
        <f t="shared" si="457"/>
        <v/>
      </c>
      <c r="FY63" s="17" t="str">
        <f t="shared" si="458"/>
        <v/>
      </c>
      <c r="FZ63" s="17" t="str">
        <f t="shared" si="459"/>
        <v/>
      </c>
      <c r="GA63" s="17" t="str">
        <f t="shared" si="460"/>
        <v/>
      </c>
      <c r="GB63" s="17" t="str">
        <f t="shared" si="461"/>
        <v/>
      </c>
      <c r="GC63" s="17" t="str">
        <f t="shared" si="462"/>
        <v/>
      </c>
      <c r="GD63" s="17" t="str">
        <f t="shared" si="463"/>
        <v/>
      </c>
      <c r="GE63" s="17" t="str">
        <f t="shared" si="464"/>
        <v/>
      </c>
      <c r="GF63" s="17" t="str">
        <f t="shared" si="465"/>
        <v/>
      </c>
      <c r="GG63" s="17" t="str">
        <f t="shared" si="466"/>
        <v/>
      </c>
      <c r="GH63" s="17" t="str">
        <f t="shared" si="467"/>
        <v/>
      </c>
      <c r="GI63" s="17" t="str">
        <f t="shared" si="468"/>
        <v/>
      </c>
      <c r="GJ63" s="17" t="str">
        <f t="shared" si="469"/>
        <v/>
      </c>
      <c r="GK63" s="17" t="str">
        <f t="shared" si="470"/>
        <v/>
      </c>
      <c r="GL63" s="17" t="str">
        <f t="shared" si="471"/>
        <v/>
      </c>
      <c r="GM63" s="17" t="str">
        <f t="shared" si="472"/>
        <v/>
      </c>
      <c r="GN63" s="17" t="str">
        <f t="shared" si="473"/>
        <v/>
      </c>
      <c r="GO63" s="17" t="str">
        <f t="shared" si="474"/>
        <v/>
      </c>
      <c r="GP63" s="17" t="str">
        <f t="shared" si="475"/>
        <v/>
      </c>
      <c r="GQ63" s="17" t="str">
        <f t="shared" si="476"/>
        <v/>
      </c>
      <c r="GS63" s="501">
        <v>1940</v>
      </c>
      <c r="GT63" s="28" t="str">
        <f t="shared" si="381"/>
        <v/>
      </c>
      <c r="GU63" s="28" t="str">
        <f t="shared" si="382"/>
        <v/>
      </c>
      <c r="GV63" s="28" t="str">
        <f t="shared" si="383"/>
        <v/>
      </c>
      <c r="GW63" s="28" t="str">
        <f t="shared" si="384"/>
        <v/>
      </c>
      <c r="GX63" s="28" t="str">
        <f t="shared" si="385"/>
        <v/>
      </c>
      <c r="GY63" s="28" t="str">
        <f t="shared" si="386"/>
        <v/>
      </c>
      <c r="GZ63" s="28" t="str">
        <f t="shared" si="387"/>
        <v/>
      </c>
      <c r="HA63" s="28" t="str">
        <f t="shared" si="388"/>
        <v/>
      </c>
      <c r="HB63" s="28" t="str">
        <f t="shared" si="389"/>
        <v/>
      </c>
      <c r="HC63" s="28" t="str">
        <f t="shared" si="390"/>
        <v/>
      </c>
      <c r="HD63" s="28" t="str">
        <f t="shared" si="391"/>
        <v/>
      </c>
      <c r="HE63" s="28" t="str">
        <f t="shared" si="392"/>
        <v/>
      </c>
      <c r="HF63" s="28" t="str">
        <f t="shared" si="393"/>
        <v/>
      </c>
      <c r="HG63" s="28" t="str">
        <f t="shared" si="394"/>
        <v/>
      </c>
      <c r="HH63" s="28" t="str">
        <f t="shared" si="395"/>
        <v/>
      </c>
      <c r="HI63" s="28" t="str">
        <f t="shared" si="396"/>
        <v/>
      </c>
      <c r="HJ63" s="28" t="str">
        <f t="shared" si="397"/>
        <v/>
      </c>
      <c r="HK63" s="28" t="str">
        <f t="shared" si="398"/>
        <v/>
      </c>
      <c r="HL63" s="28" t="str">
        <f t="shared" si="399"/>
        <v/>
      </c>
      <c r="HM63" s="28" t="str">
        <f t="shared" si="400"/>
        <v/>
      </c>
      <c r="HN63" s="28" t="str">
        <f t="shared" si="401"/>
        <v/>
      </c>
      <c r="HO63" s="28" t="str">
        <f t="shared" si="402"/>
        <v/>
      </c>
      <c r="HP63" s="28" t="str">
        <f t="shared" si="403"/>
        <v/>
      </c>
      <c r="HQ63" s="28" t="str">
        <f t="shared" si="404"/>
        <v/>
      </c>
      <c r="HR63" s="28" t="str">
        <f t="shared" si="405"/>
        <v/>
      </c>
      <c r="HS63" s="28" t="str">
        <f t="shared" si="406"/>
        <v/>
      </c>
      <c r="HT63" s="28" t="str">
        <f t="shared" si="407"/>
        <v/>
      </c>
      <c r="HU63" s="28" t="str">
        <f t="shared" si="408"/>
        <v/>
      </c>
      <c r="HV63" s="28" t="str">
        <f t="shared" si="409"/>
        <v/>
      </c>
      <c r="HW63" s="28" t="str">
        <f t="shared" si="410"/>
        <v/>
      </c>
      <c r="HX63" s="28" t="str">
        <f t="shared" si="411"/>
        <v/>
      </c>
      <c r="HY63" s="28">
        <f t="shared" si="412"/>
        <v>0</v>
      </c>
      <c r="HZ63" s="501">
        <v>1940</v>
      </c>
    </row>
    <row r="64" spans="1:234">
      <c r="A64" s="3">
        <v>1941</v>
      </c>
      <c r="B64" s="5">
        <v>38</v>
      </c>
      <c r="C64" s="5">
        <v>53</v>
      </c>
      <c r="D64" s="5">
        <v>68</v>
      </c>
      <c r="E64" s="5">
        <v>65</v>
      </c>
      <c r="F64" s="5">
        <v>44</v>
      </c>
      <c r="G64" s="143">
        <v>51</v>
      </c>
      <c r="H64" s="5">
        <v>36</v>
      </c>
      <c r="I64" s="5">
        <v>34</v>
      </c>
      <c r="J64" s="5">
        <v>47</v>
      </c>
      <c r="K64" s="5">
        <v>60</v>
      </c>
      <c r="L64" s="143">
        <v>59</v>
      </c>
      <c r="M64" s="5">
        <v>56</v>
      </c>
      <c r="N64" s="5">
        <v>42</v>
      </c>
      <c r="O64" s="5">
        <v>49</v>
      </c>
      <c r="P64" s="5">
        <v>59</v>
      </c>
      <c r="Q64" s="143">
        <v>57</v>
      </c>
      <c r="R64" s="5">
        <v>44</v>
      </c>
      <c r="S64" s="5">
        <v>38</v>
      </c>
      <c r="T64" s="5">
        <v>52</v>
      </c>
      <c r="U64" s="5">
        <v>69</v>
      </c>
      <c r="V64" s="143">
        <v>61</v>
      </c>
      <c r="W64" s="5">
        <v>62</v>
      </c>
      <c r="X64" s="5">
        <v>61</v>
      </c>
      <c r="Y64" s="5">
        <v>49</v>
      </c>
      <c r="Z64" s="5">
        <v>53</v>
      </c>
      <c r="AA64" s="143">
        <v>59</v>
      </c>
      <c r="AB64" s="5">
        <v>55</v>
      </c>
      <c r="AC64" s="5">
        <v>55</v>
      </c>
      <c r="AD64" s="5">
        <v>49</v>
      </c>
      <c r="AE64" s="5">
        <v>52</v>
      </c>
      <c r="AF64" s="5">
        <v>66</v>
      </c>
      <c r="AG64" s="14">
        <f t="shared" si="345"/>
        <v>1643</v>
      </c>
      <c r="AH64" s="8">
        <f t="shared" si="346"/>
        <v>53</v>
      </c>
      <c r="AI64" s="17">
        <f t="shared" si="347"/>
        <v>69</v>
      </c>
      <c r="AJ64" s="20">
        <f t="shared" si="348"/>
        <v>34</v>
      </c>
      <c r="AK64" s="501">
        <v>1941</v>
      </c>
      <c r="AL64" s="28" t="str">
        <f t="shared" si="158"/>
        <v/>
      </c>
      <c r="AM64" s="28" t="str">
        <f t="shared" si="159"/>
        <v/>
      </c>
      <c r="AN64" s="28" t="str">
        <f t="shared" si="160"/>
        <v/>
      </c>
      <c r="AO64" s="28" t="str">
        <f t="shared" si="161"/>
        <v/>
      </c>
      <c r="AP64" s="28" t="str">
        <f t="shared" si="162"/>
        <v/>
      </c>
      <c r="AQ64" s="28" t="str">
        <f t="shared" si="163"/>
        <v/>
      </c>
      <c r="AR64" s="28" t="str">
        <f t="shared" si="164"/>
        <v/>
      </c>
      <c r="AS64" s="28" t="str">
        <f t="shared" si="165"/>
        <v/>
      </c>
      <c r="AT64" s="28" t="str">
        <f t="shared" si="166"/>
        <v/>
      </c>
      <c r="AU64" s="28" t="str">
        <f t="shared" si="167"/>
        <v/>
      </c>
      <c r="AV64" s="28" t="str">
        <f t="shared" si="168"/>
        <v/>
      </c>
      <c r="AW64" s="28" t="str">
        <f t="shared" si="169"/>
        <v/>
      </c>
      <c r="AX64" s="28" t="str">
        <f t="shared" si="170"/>
        <v/>
      </c>
      <c r="AY64" s="28" t="str">
        <f t="shared" si="171"/>
        <v/>
      </c>
      <c r="AZ64" s="28" t="str">
        <f t="shared" si="172"/>
        <v/>
      </c>
      <c r="BA64" s="28" t="str">
        <f t="shared" si="173"/>
        <v/>
      </c>
      <c r="BB64" s="28" t="str">
        <f t="shared" si="174"/>
        <v/>
      </c>
      <c r="BC64" s="28" t="str">
        <f t="shared" si="175"/>
        <v/>
      </c>
      <c r="BD64" s="28" t="str">
        <f t="shared" si="176"/>
        <v/>
      </c>
      <c r="BE64" s="28" t="str">
        <f t="shared" si="177"/>
        <v/>
      </c>
      <c r="BF64" s="28" t="str">
        <f t="shared" si="178"/>
        <v/>
      </c>
      <c r="BG64" s="28" t="str">
        <f t="shared" si="179"/>
        <v/>
      </c>
      <c r="BH64" s="28" t="str">
        <f t="shared" si="180"/>
        <v/>
      </c>
      <c r="BI64" s="28" t="str">
        <f t="shared" si="181"/>
        <v/>
      </c>
      <c r="BJ64" s="28" t="str">
        <f t="shared" si="182"/>
        <v/>
      </c>
      <c r="BK64" s="28" t="str">
        <f t="shared" si="183"/>
        <v/>
      </c>
      <c r="BL64" s="28" t="str">
        <f t="shared" si="184"/>
        <v/>
      </c>
      <c r="BM64" s="28" t="str">
        <f t="shared" si="185"/>
        <v/>
      </c>
      <c r="BN64" s="28" t="str">
        <f t="shared" si="186"/>
        <v/>
      </c>
      <c r="BO64" s="28" t="str">
        <f t="shared" si="187"/>
        <v/>
      </c>
      <c r="BP64" s="28" t="str">
        <f t="shared" si="188"/>
        <v/>
      </c>
      <c r="BQ64" s="28">
        <f t="shared" si="414"/>
        <v>0</v>
      </c>
      <c r="BR64" s="501">
        <v>1941</v>
      </c>
      <c r="BS64" s="17" t="str">
        <f t="shared" si="415"/>
        <v/>
      </c>
      <c r="BT64" s="17" t="str">
        <f t="shared" si="416"/>
        <v/>
      </c>
      <c r="BU64" s="17" t="str">
        <f t="shared" si="417"/>
        <v/>
      </c>
      <c r="BV64" s="17" t="str">
        <f t="shared" si="418"/>
        <v/>
      </c>
      <c r="BW64" s="17" t="str">
        <f t="shared" si="419"/>
        <v/>
      </c>
      <c r="BX64" s="17" t="str">
        <f t="shared" si="420"/>
        <v/>
      </c>
      <c r="BY64" s="17" t="str">
        <f t="shared" si="421"/>
        <v/>
      </c>
      <c r="BZ64" s="17" t="str">
        <f t="shared" si="422"/>
        <v/>
      </c>
      <c r="CA64" s="17" t="str">
        <f t="shared" si="423"/>
        <v/>
      </c>
      <c r="CB64" s="17" t="str">
        <f t="shared" si="424"/>
        <v/>
      </c>
      <c r="CC64" s="17" t="str">
        <f t="shared" si="425"/>
        <v/>
      </c>
      <c r="CD64" s="17" t="str">
        <f t="shared" si="426"/>
        <v/>
      </c>
      <c r="CE64" s="17" t="str">
        <f t="shared" si="427"/>
        <v/>
      </c>
      <c r="CF64" s="17" t="str">
        <f t="shared" si="428"/>
        <v/>
      </c>
      <c r="CG64" s="17" t="str">
        <f t="shared" si="429"/>
        <v/>
      </c>
      <c r="CH64" s="17" t="str">
        <f t="shared" si="430"/>
        <v/>
      </c>
      <c r="CI64" s="17" t="str">
        <f t="shared" si="431"/>
        <v/>
      </c>
      <c r="CJ64" s="17" t="str">
        <f t="shared" si="432"/>
        <v/>
      </c>
      <c r="CK64" s="17" t="str">
        <f t="shared" si="433"/>
        <v/>
      </c>
      <c r="CL64" s="17" t="str">
        <f t="shared" si="434"/>
        <v/>
      </c>
      <c r="CM64" s="17" t="str">
        <f t="shared" si="435"/>
        <v/>
      </c>
      <c r="CN64" s="17" t="str">
        <f t="shared" si="436"/>
        <v/>
      </c>
      <c r="CO64" s="17" t="str">
        <f t="shared" si="437"/>
        <v/>
      </c>
      <c r="CP64" s="17" t="str">
        <f t="shared" si="438"/>
        <v/>
      </c>
      <c r="CQ64" s="17" t="str">
        <f t="shared" si="439"/>
        <v/>
      </c>
      <c r="CR64" s="17" t="str">
        <f t="shared" si="440"/>
        <v/>
      </c>
      <c r="CS64" s="17" t="str">
        <f t="shared" si="441"/>
        <v/>
      </c>
      <c r="CT64" s="17" t="str">
        <f t="shared" si="442"/>
        <v/>
      </c>
      <c r="CU64" s="17" t="str">
        <f t="shared" si="443"/>
        <v/>
      </c>
      <c r="CV64" s="17" t="str">
        <f t="shared" si="444"/>
        <v/>
      </c>
      <c r="CW64" s="17" t="str">
        <f t="shared" si="445"/>
        <v/>
      </c>
      <c r="CX64" s="501">
        <v>1941</v>
      </c>
      <c r="CY64" s="28" t="str">
        <f t="shared" si="349"/>
        <v/>
      </c>
      <c r="CZ64" s="28" t="str">
        <f t="shared" si="350"/>
        <v/>
      </c>
      <c r="DA64" s="28" t="str">
        <f t="shared" si="351"/>
        <v/>
      </c>
      <c r="DB64" s="28" t="str">
        <f t="shared" si="352"/>
        <v/>
      </c>
      <c r="DC64" s="28" t="str">
        <f t="shared" si="353"/>
        <v/>
      </c>
      <c r="DD64" s="28" t="str">
        <f t="shared" si="354"/>
        <v/>
      </c>
      <c r="DE64" s="28" t="str">
        <f t="shared" si="355"/>
        <v/>
      </c>
      <c r="DF64" s="28" t="str">
        <f t="shared" si="356"/>
        <v/>
      </c>
      <c r="DG64" s="28" t="str">
        <f t="shared" si="357"/>
        <v/>
      </c>
      <c r="DH64" s="28" t="str">
        <f t="shared" si="358"/>
        <v/>
      </c>
      <c r="DI64" s="28" t="str">
        <f t="shared" si="359"/>
        <v/>
      </c>
      <c r="DJ64" s="28" t="str">
        <f t="shared" si="360"/>
        <v/>
      </c>
      <c r="DK64" s="28" t="str">
        <f t="shared" si="361"/>
        <v/>
      </c>
      <c r="DL64" s="28" t="str">
        <f t="shared" si="362"/>
        <v/>
      </c>
      <c r="DM64" s="28" t="str">
        <f t="shared" si="363"/>
        <v/>
      </c>
      <c r="DN64" s="28" t="str">
        <f t="shared" si="364"/>
        <v/>
      </c>
      <c r="DO64" s="28" t="str">
        <f t="shared" si="365"/>
        <v/>
      </c>
      <c r="DP64" s="28" t="str">
        <f t="shared" si="366"/>
        <v/>
      </c>
      <c r="DQ64" s="28" t="str">
        <f t="shared" si="367"/>
        <v/>
      </c>
      <c r="DR64" s="28" t="str">
        <f t="shared" si="368"/>
        <v/>
      </c>
      <c r="DS64" s="28" t="str">
        <f t="shared" si="369"/>
        <v/>
      </c>
      <c r="DT64" s="28" t="str">
        <f t="shared" si="370"/>
        <v/>
      </c>
      <c r="DU64" s="28" t="str">
        <f t="shared" si="371"/>
        <v/>
      </c>
      <c r="DV64" s="28" t="str">
        <f t="shared" si="372"/>
        <v/>
      </c>
      <c r="DW64" s="28" t="str">
        <f t="shared" si="373"/>
        <v/>
      </c>
      <c r="DX64" s="28" t="str">
        <f t="shared" si="374"/>
        <v/>
      </c>
      <c r="DY64" s="28" t="str">
        <f t="shared" si="375"/>
        <v/>
      </c>
      <c r="DZ64" s="28" t="str">
        <f t="shared" si="376"/>
        <v/>
      </c>
      <c r="EA64" s="28" t="str">
        <f t="shared" si="377"/>
        <v/>
      </c>
      <c r="EB64" s="28" t="str">
        <f t="shared" si="378"/>
        <v/>
      </c>
      <c r="EC64" s="28" t="str">
        <f t="shared" si="379"/>
        <v/>
      </c>
      <c r="ED64" s="28">
        <f t="shared" si="380"/>
        <v>0</v>
      </c>
      <c r="EE64" s="501">
        <v>1941</v>
      </c>
      <c r="EF64" s="17" t="str">
        <f t="shared" si="250"/>
        <v/>
      </c>
      <c r="EG64" s="17" t="str">
        <f t="shared" si="251"/>
        <v/>
      </c>
      <c r="EH64" s="17" t="str">
        <f t="shared" si="252"/>
        <v/>
      </c>
      <c r="EI64" s="17" t="str">
        <f t="shared" si="253"/>
        <v/>
      </c>
      <c r="EJ64" s="17" t="str">
        <f t="shared" si="254"/>
        <v/>
      </c>
      <c r="EK64" s="17" t="str">
        <f t="shared" si="255"/>
        <v/>
      </c>
      <c r="EL64" s="17" t="str">
        <f t="shared" si="256"/>
        <v/>
      </c>
      <c r="EM64" s="17" t="str">
        <f t="shared" si="257"/>
        <v/>
      </c>
      <c r="EN64" s="17" t="str">
        <f t="shared" si="258"/>
        <v/>
      </c>
      <c r="EO64" s="17" t="str">
        <f t="shared" si="259"/>
        <v/>
      </c>
      <c r="EP64" s="17" t="str">
        <f t="shared" si="260"/>
        <v/>
      </c>
      <c r="EQ64" s="17" t="str">
        <f t="shared" si="261"/>
        <v/>
      </c>
      <c r="ER64" s="17" t="str">
        <f t="shared" si="262"/>
        <v/>
      </c>
      <c r="ES64" s="17" t="str">
        <f t="shared" si="263"/>
        <v/>
      </c>
      <c r="ET64" s="17" t="str">
        <f t="shared" si="264"/>
        <v/>
      </c>
      <c r="EU64" s="17" t="str">
        <f t="shared" si="265"/>
        <v/>
      </c>
      <c r="EV64" s="17" t="str">
        <f t="shared" si="266"/>
        <v/>
      </c>
      <c r="EW64" s="17" t="str">
        <f t="shared" si="267"/>
        <v/>
      </c>
      <c r="EX64" s="17" t="str">
        <f t="shared" si="268"/>
        <v/>
      </c>
      <c r="EY64" s="17" t="str">
        <f t="shared" si="269"/>
        <v/>
      </c>
      <c r="EZ64" s="17" t="str">
        <f t="shared" si="270"/>
        <v/>
      </c>
      <c r="FA64" s="17" t="str">
        <f t="shared" si="271"/>
        <v/>
      </c>
      <c r="FB64" s="17" t="str">
        <f t="shared" si="272"/>
        <v/>
      </c>
      <c r="FC64" s="17" t="str">
        <f t="shared" si="273"/>
        <v/>
      </c>
      <c r="FD64" s="17" t="str">
        <f t="shared" si="274"/>
        <v/>
      </c>
      <c r="FE64" s="17" t="str">
        <f t="shared" si="275"/>
        <v/>
      </c>
      <c r="FF64" s="17" t="str">
        <f t="shared" si="276"/>
        <v/>
      </c>
      <c r="FG64" s="17" t="str">
        <f t="shared" si="277"/>
        <v/>
      </c>
      <c r="FH64" s="17" t="str">
        <f t="shared" si="278"/>
        <v/>
      </c>
      <c r="FI64" s="17" t="str">
        <f t="shared" si="279"/>
        <v/>
      </c>
      <c r="FJ64" s="17" t="str">
        <f t="shared" si="280"/>
        <v/>
      </c>
      <c r="FK64" s="310">
        <f t="shared" si="413"/>
        <v>0</v>
      </c>
      <c r="FL64" s="501">
        <v>1941</v>
      </c>
      <c r="FM64" s="17" t="str">
        <f t="shared" si="446"/>
        <v/>
      </c>
      <c r="FN64" s="17" t="str">
        <f t="shared" si="447"/>
        <v/>
      </c>
      <c r="FO64" s="17" t="str">
        <f t="shared" si="448"/>
        <v/>
      </c>
      <c r="FP64" s="17" t="str">
        <f t="shared" si="449"/>
        <v/>
      </c>
      <c r="FQ64" s="17" t="str">
        <f t="shared" si="450"/>
        <v/>
      </c>
      <c r="FR64" s="17" t="str">
        <f t="shared" si="451"/>
        <v/>
      </c>
      <c r="FS64" s="17" t="str">
        <f t="shared" si="452"/>
        <v/>
      </c>
      <c r="FT64" s="17" t="str">
        <f t="shared" si="453"/>
        <v/>
      </c>
      <c r="FU64" s="17" t="str">
        <f t="shared" si="454"/>
        <v/>
      </c>
      <c r="FV64" s="17" t="str">
        <f t="shared" si="455"/>
        <v/>
      </c>
      <c r="FW64" s="17" t="str">
        <f t="shared" si="456"/>
        <v/>
      </c>
      <c r="FX64" s="17" t="str">
        <f t="shared" si="457"/>
        <v/>
      </c>
      <c r="FY64" s="17" t="str">
        <f t="shared" si="458"/>
        <v/>
      </c>
      <c r="FZ64" s="17" t="str">
        <f t="shared" si="459"/>
        <v/>
      </c>
      <c r="GA64" s="17" t="str">
        <f t="shared" si="460"/>
        <v/>
      </c>
      <c r="GB64" s="17" t="str">
        <f t="shared" si="461"/>
        <v/>
      </c>
      <c r="GC64" s="17" t="str">
        <f t="shared" si="462"/>
        <v/>
      </c>
      <c r="GD64" s="17" t="str">
        <f t="shared" si="463"/>
        <v/>
      </c>
      <c r="GE64" s="17" t="str">
        <f t="shared" si="464"/>
        <v/>
      </c>
      <c r="GF64" s="17" t="str">
        <f t="shared" si="465"/>
        <v/>
      </c>
      <c r="GG64" s="17" t="str">
        <f t="shared" si="466"/>
        <v/>
      </c>
      <c r="GH64" s="17" t="str">
        <f t="shared" si="467"/>
        <v/>
      </c>
      <c r="GI64" s="17" t="str">
        <f t="shared" si="468"/>
        <v/>
      </c>
      <c r="GJ64" s="17" t="str">
        <f t="shared" si="469"/>
        <v/>
      </c>
      <c r="GK64" s="17" t="str">
        <f t="shared" si="470"/>
        <v/>
      </c>
      <c r="GL64" s="17" t="str">
        <f t="shared" si="471"/>
        <v/>
      </c>
      <c r="GM64" s="17" t="str">
        <f t="shared" si="472"/>
        <v/>
      </c>
      <c r="GN64" s="17" t="str">
        <f t="shared" si="473"/>
        <v/>
      </c>
      <c r="GO64" s="17" t="str">
        <f t="shared" si="474"/>
        <v/>
      </c>
      <c r="GP64" s="17" t="str">
        <f t="shared" si="475"/>
        <v/>
      </c>
      <c r="GQ64" s="17" t="str">
        <f t="shared" si="476"/>
        <v/>
      </c>
      <c r="GS64" s="501">
        <v>1941</v>
      </c>
      <c r="GT64" s="28" t="str">
        <f t="shared" si="381"/>
        <v/>
      </c>
      <c r="GU64" s="28" t="str">
        <f t="shared" si="382"/>
        <v/>
      </c>
      <c r="GV64" s="28" t="str">
        <f t="shared" si="383"/>
        <v/>
      </c>
      <c r="GW64" s="28" t="str">
        <f t="shared" si="384"/>
        <v/>
      </c>
      <c r="GX64" s="28" t="str">
        <f t="shared" si="385"/>
        <v/>
      </c>
      <c r="GY64" s="28" t="str">
        <f t="shared" si="386"/>
        <v/>
      </c>
      <c r="GZ64" s="28" t="str">
        <f t="shared" si="387"/>
        <v/>
      </c>
      <c r="HA64" s="28" t="str">
        <f t="shared" si="388"/>
        <v/>
      </c>
      <c r="HB64" s="28" t="str">
        <f t="shared" si="389"/>
        <v/>
      </c>
      <c r="HC64" s="28" t="str">
        <f t="shared" si="390"/>
        <v/>
      </c>
      <c r="HD64" s="28" t="str">
        <f t="shared" si="391"/>
        <v/>
      </c>
      <c r="HE64" s="28" t="str">
        <f t="shared" si="392"/>
        <v/>
      </c>
      <c r="HF64" s="28" t="str">
        <f t="shared" si="393"/>
        <v/>
      </c>
      <c r="HG64" s="28" t="str">
        <f t="shared" si="394"/>
        <v/>
      </c>
      <c r="HH64" s="28" t="str">
        <f t="shared" si="395"/>
        <v/>
      </c>
      <c r="HI64" s="28" t="str">
        <f t="shared" si="396"/>
        <v/>
      </c>
      <c r="HJ64" s="28" t="str">
        <f t="shared" si="397"/>
        <v/>
      </c>
      <c r="HK64" s="28" t="str">
        <f t="shared" si="398"/>
        <v/>
      </c>
      <c r="HL64" s="28" t="str">
        <f t="shared" si="399"/>
        <v/>
      </c>
      <c r="HM64" s="28" t="str">
        <f t="shared" si="400"/>
        <v/>
      </c>
      <c r="HN64" s="28" t="str">
        <f t="shared" si="401"/>
        <v/>
      </c>
      <c r="HO64" s="28" t="str">
        <f t="shared" si="402"/>
        <v/>
      </c>
      <c r="HP64" s="28" t="str">
        <f t="shared" si="403"/>
        <v/>
      </c>
      <c r="HQ64" s="28" t="str">
        <f t="shared" si="404"/>
        <v/>
      </c>
      <c r="HR64" s="28" t="str">
        <f t="shared" si="405"/>
        <v/>
      </c>
      <c r="HS64" s="28" t="str">
        <f t="shared" si="406"/>
        <v/>
      </c>
      <c r="HT64" s="28" t="str">
        <f t="shared" si="407"/>
        <v/>
      </c>
      <c r="HU64" s="28" t="str">
        <f t="shared" si="408"/>
        <v/>
      </c>
      <c r="HV64" s="28" t="str">
        <f t="shared" si="409"/>
        <v/>
      </c>
      <c r="HW64" s="28" t="str">
        <f t="shared" si="410"/>
        <v/>
      </c>
      <c r="HX64" s="28" t="str">
        <f t="shared" si="411"/>
        <v/>
      </c>
      <c r="HY64" s="28">
        <f t="shared" si="412"/>
        <v>0</v>
      </c>
      <c r="HZ64" s="501">
        <v>1941</v>
      </c>
    </row>
    <row r="65" spans="1:234">
      <c r="A65" s="3">
        <v>1942</v>
      </c>
      <c r="B65" s="5">
        <v>47</v>
      </c>
      <c r="C65" s="5">
        <v>44</v>
      </c>
      <c r="D65" s="5">
        <v>43</v>
      </c>
      <c r="E65" s="5">
        <v>57</v>
      </c>
      <c r="F65" s="5">
        <v>56</v>
      </c>
      <c r="G65" s="143">
        <v>56</v>
      </c>
      <c r="H65" s="5">
        <v>68</v>
      </c>
      <c r="I65" s="5">
        <v>71</v>
      </c>
      <c r="J65" s="5">
        <v>66</v>
      </c>
      <c r="K65" s="5">
        <v>64</v>
      </c>
      <c r="L65" s="143">
        <v>73</v>
      </c>
      <c r="M65" s="5">
        <v>70</v>
      </c>
      <c r="N65" s="5">
        <v>65</v>
      </c>
      <c r="O65" s="5">
        <v>69</v>
      </c>
      <c r="P65" s="5">
        <v>56</v>
      </c>
      <c r="Q65" s="143">
        <v>47</v>
      </c>
      <c r="R65" s="5">
        <v>81</v>
      </c>
      <c r="S65" s="5">
        <v>67</v>
      </c>
      <c r="T65" s="5">
        <v>62</v>
      </c>
      <c r="U65" s="5">
        <v>65</v>
      </c>
      <c r="V65" s="143">
        <v>62</v>
      </c>
      <c r="W65" s="5">
        <v>60</v>
      </c>
      <c r="X65" s="5">
        <v>63</v>
      </c>
      <c r="Y65" s="5">
        <v>65</v>
      </c>
      <c r="Z65" s="5">
        <v>68</v>
      </c>
      <c r="AA65" s="143">
        <v>60</v>
      </c>
      <c r="AB65" s="5">
        <v>58</v>
      </c>
      <c r="AC65" s="5">
        <v>46</v>
      </c>
      <c r="AD65" s="5">
        <v>40</v>
      </c>
      <c r="AE65" s="5">
        <v>61</v>
      </c>
      <c r="AF65" s="5">
        <v>55</v>
      </c>
      <c r="AG65" s="14">
        <f t="shared" si="345"/>
        <v>1865</v>
      </c>
      <c r="AH65" s="8">
        <f t="shared" si="346"/>
        <v>60.161290322580648</v>
      </c>
      <c r="AI65" s="17">
        <f t="shared" si="347"/>
        <v>81</v>
      </c>
      <c r="AJ65" s="20">
        <f t="shared" si="348"/>
        <v>40</v>
      </c>
      <c r="AK65" s="501">
        <v>1942</v>
      </c>
      <c r="AL65" s="28" t="str">
        <f t="shared" si="158"/>
        <v/>
      </c>
      <c r="AM65" s="28" t="str">
        <f t="shared" si="159"/>
        <v/>
      </c>
      <c r="AN65" s="28" t="str">
        <f t="shared" si="160"/>
        <v/>
      </c>
      <c r="AO65" s="28" t="str">
        <f t="shared" si="161"/>
        <v/>
      </c>
      <c r="AP65" s="28" t="str">
        <f t="shared" si="162"/>
        <v/>
      </c>
      <c r="AQ65" s="28" t="str">
        <f t="shared" si="163"/>
        <v/>
      </c>
      <c r="AR65" s="28" t="str">
        <f t="shared" si="164"/>
        <v/>
      </c>
      <c r="AS65" s="28" t="str">
        <f t="shared" si="165"/>
        <v/>
      </c>
      <c r="AT65" s="28" t="str">
        <f t="shared" si="166"/>
        <v/>
      </c>
      <c r="AU65" s="28" t="str">
        <f t="shared" si="167"/>
        <v/>
      </c>
      <c r="AV65" s="28" t="str">
        <f t="shared" si="168"/>
        <v/>
      </c>
      <c r="AW65" s="28" t="str">
        <f t="shared" si="169"/>
        <v/>
      </c>
      <c r="AX65" s="28" t="str">
        <f t="shared" si="170"/>
        <v/>
      </c>
      <c r="AY65" s="28" t="str">
        <f t="shared" si="171"/>
        <v/>
      </c>
      <c r="AZ65" s="28" t="str">
        <f t="shared" si="172"/>
        <v/>
      </c>
      <c r="BA65" s="28" t="str">
        <f t="shared" si="173"/>
        <v/>
      </c>
      <c r="BB65" s="28" t="str">
        <f t="shared" si="174"/>
        <v/>
      </c>
      <c r="BC65" s="28" t="str">
        <f t="shared" si="175"/>
        <v/>
      </c>
      <c r="BD65" s="28" t="str">
        <f t="shared" si="176"/>
        <v/>
      </c>
      <c r="BE65" s="28" t="str">
        <f t="shared" si="177"/>
        <v/>
      </c>
      <c r="BF65" s="28" t="str">
        <f t="shared" si="178"/>
        <v/>
      </c>
      <c r="BG65" s="28" t="str">
        <f t="shared" si="179"/>
        <v/>
      </c>
      <c r="BH65" s="28" t="str">
        <f t="shared" si="180"/>
        <v/>
      </c>
      <c r="BI65" s="28" t="str">
        <f t="shared" si="181"/>
        <v/>
      </c>
      <c r="BJ65" s="28" t="str">
        <f t="shared" si="182"/>
        <v/>
      </c>
      <c r="BK65" s="28" t="str">
        <f t="shared" si="183"/>
        <v/>
      </c>
      <c r="BL65" s="28" t="str">
        <f t="shared" si="184"/>
        <v/>
      </c>
      <c r="BM65" s="28" t="str">
        <f t="shared" si="185"/>
        <v/>
      </c>
      <c r="BN65" s="28" t="str">
        <f t="shared" si="186"/>
        <v/>
      </c>
      <c r="BO65" s="28" t="str">
        <f t="shared" si="187"/>
        <v/>
      </c>
      <c r="BP65" s="28" t="str">
        <f t="shared" si="188"/>
        <v/>
      </c>
      <c r="BQ65" s="28">
        <f t="shared" si="414"/>
        <v>0</v>
      </c>
      <c r="BR65" s="501">
        <v>1942</v>
      </c>
      <c r="BS65" s="17" t="str">
        <f t="shared" si="415"/>
        <v/>
      </c>
      <c r="BT65" s="17" t="str">
        <f t="shared" si="416"/>
        <v/>
      </c>
      <c r="BU65" s="17" t="str">
        <f t="shared" si="417"/>
        <v/>
      </c>
      <c r="BV65" s="17" t="str">
        <f t="shared" si="418"/>
        <v/>
      </c>
      <c r="BW65" s="17" t="str">
        <f t="shared" si="419"/>
        <v/>
      </c>
      <c r="BX65" s="17" t="str">
        <f t="shared" si="420"/>
        <v/>
      </c>
      <c r="BY65" s="17" t="str">
        <f t="shared" si="421"/>
        <v/>
      </c>
      <c r="BZ65" s="17" t="str">
        <f t="shared" si="422"/>
        <v/>
      </c>
      <c r="CA65" s="17" t="str">
        <f t="shared" si="423"/>
        <v/>
      </c>
      <c r="CB65" s="17" t="str">
        <f t="shared" si="424"/>
        <v/>
      </c>
      <c r="CC65" s="17" t="str">
        <f t="shared" si="425"/>
        <v/>
      </c>
      <c r="CD65" s="17" t="str">
        <f t="shared" si="426"/>
        <v/>
      </c>
      <c r="CE65" s="17" t="str">
        <f t="shared" si="427"/>
        <v/>
      </c>
      <c r="CF65" s="17" t="str">
        <f t="shared" si="428"/>
        <v/>
      </c>
      <c r="CG65" s="17" t="str">
        <f t="shared" si="429"/>
        <v/>
      </c>
      <c r="CH65" s="17" t="str">
        <f t="shared" si="430"/>
        <v/>
      </c>
      <c r="CI65" s="17" t="str">
        <f t="shared" si="431"/>
        <v/>
      </c>
      <c r="CJ65" s="17" t="str">
        <f t="shared" si="432"/>
        <v/>
      </c>
      <c r="CK65" s="17" t="str">
        <f t="shared" si="433"/>
        <v/>
      </c>
      <c r="CL65" s="17" t="str">
        <f t="shared" si="434"/>
        <v/>
      </c>
      <c r="CM65" s="17" t="str">
        <f t="shared" si="435"/>
        <v/>
      </c>
      <c r="CN65" s="17" t="str">
        <f t="shared" si="436"/>
        <v/>
      </c>
      <c r="CO65" s="17" t="str">
        <f t="shared" si="437"/>
        <v/>
      </c>
      <c r="CP65" s="17" t="str">
        <f t="shared" si="438"/>
        <v/>
      </c>
      <c r="CQ65" s="17" t="str">
        <f t="shared" si="439"/>
        <v/>
      </c>
      <c r="CR65" s="17" t="str">
        <f t="shared" si="440"/>
        <v/>
      </c>
      <c r="CS65" s="17" t="str">
        <f t="shared" si="441"/>
        <v/>
      </c>
      <c r="CT65" s="17" t="str">
        <f t="shared" si="442"/>
        <v/>
      </c>
      <c r="CU65" s="17" t="str">
        <f t="shared" si="443"/>
        <v/>
      </c>
      <c r="CV65" s="17" t="str">
        <f t="shared" si="444"/>
        <v/>
      </c>
      <c r="CW65" s="17" t="str">
        <f t="shared" si="445"/>
        <v/>
      </c>
      <c r="CX65" s="501">
        <v>1942</v>
      </c>
      <c r="CY65" s="28" t="str">
        <f t="shared" si="349"/>
        <v/>
      </c>
      <c r="CZ65" s="28" t="str">
        <f t="shared" si="350"/>
        <v/>
      </c>
      <c r="DA65" s="28" t="str">
        <f t="shared" si="351"/>
        <v/>
      </c>
      <c r="DB65" s="28" t="str">
        <f t="shared" si="352"/>
        <v/>
      </c>
      <c r="DC65" s="28" t="str">
        <f t="shared" si="353"/>
        <v/>
      </c>
      <c r="DD65" s="28" t="str">
        <f t="shared" si="354"/>
        <v/>
      </c>
      <c r="DE65" s="28" t="str">
        <f t="shared" si="355"/>
        <v/>
      </c>
      <c r="DF65" s="28">
        <f t="shared" si="356"/>
        <v>1</v>
      </c>
      <c r="DG65" s="28" t="str">
        <f t="shared" si="357"/>
        <v/>
      </c>
      <c r="DH65" s="28" t="str">
        <f t="shared" si="358"/>
        <v/>
      </c>
      <c r="DI65" s="28">
        <f t="shared" si="359"/>
        <v>1</v>
      </c>
      <c r="DJ65" s="28">
        <f t="shared" si="360"/>
        <v>1</v>
      </c>
      <c r="DK65" s="28" t="str">
        <f t="shared" si="361"/>
        <v/>
      </c>
      <c r="DL65" s="28" t="str">
        <f t="shared" si="362"/>
        <v/>
      </c>
      <c r="DM65" s="28" t="str">
        <f t="shared" si="363"/>
        <v/>
      </c>
      <c r="DN65" s="28" t="str">
        <f t="shared" si="364"/>
        <v/>
      </c>
      <c r="DO65" s="28">
        <f t="shared" si="365"/>
        <v>1</v>
      </c>
      <c r="DP65" s="28" t="str">
        <f t="shared" si="366"/>
        <v/>
      </c>
      <c r="DQ65" s="28" t="str">
        <f t="shared" si="367"/>
        <v/>
      </c>
      <c r="DR65" s="28" t="str">
        <f t="shared" si="368"/>
        <v/>
      </c>
      <c r="DS65" s="28" t="str">
        <f t="shared" si="369"/>
        <v/>
      </c>
      <c r="DT65" s="28" t="str">
        <f t="shared" si="370"/>
        <v/>
      </c>
      <c r="DU65" s="28" t="str">
        <f t="shared" si="371"/>
        <v/>
      </c>
      <c r="DV65" s="28" t="str">
        <f t="shared" si="372"/>
        <v/>
      </c>
      <c r="DW65" s="28" t="str">
        <f t="shared" si="373"/>
        <v/>
      </c>
      <c r="DX65" s="28" t="str">
        <f t="shared" si="374"/>
        <v/>
      </c>
      <c r="DY65" s="28" t="str">
        <f t="shared" si="375"/>
        <v/>
      </c>
      <c r="DZ65" s="28" t="str">
        <f t="shared" si="376"/>
        <v/>
      </c>
      <c r="EA65" s="28" t="str">
        <f t="shared" si="377"/>
        <v/>
      </c>
      <c r="EB65" s="28" t="str">
        <f t="shared" si="378"/>
        <v/>
      </c>
      <c r="EC65" s="28" t="str">
        <f t="shared" si="379"/>
        <v/>
      </c>
      <c r="ED65" s="28">
        <f t="shared" si="380"/>
        <v>4</v>
      </c>
      <c r="EE65" s="501">
        <v>1942</v>
      </c>
      <c r="EF65" s="17" t="str">
        <f t="shared" si="250"/>
        <v/>
      </c>
      <c r="EG65" s="17" t="str">
        <f t="shared" si="251"/>
        <v/>
      </c>
      <c r="EH65" s="17" t="str">
        <f t="shared" si="252"/>
        <v/>
      </c>
      <c r="EI65" s="17" t="str">
        <f t="shared" si="253"/>
        <v/>
      </c>
      <c r="EJ65" s="17" t="str">
        <f t="shared" si="254"/>
        <v/>
      </c>
      <c r="EK65" s="17" t="str">
        <f t="shared" si="255"/>
        <v/>
      </c>
      <c r="EL65" s="17" t="str">
        <f t="shared" si="256"/>
        <v/>
      </c>
      <c r="EM65" s="17" t="str">
        <f t="shared" si="257"/>
        <v/>
      </c>
      <c r="EN65" s="17" t="str">
        <f t="shared" si="258"/>
        <v/>
      </c>
      <c r="EO65" s="17" t="str">
        <f t="shared" si="259"/>
        <v/>
      </c>
      <c r="EP65" s="17" t="str">
        <f t="shared" si="260"/>
        <v/>
      </c>
      <c r="EQ65" s="17" t="str">
        <f t="shared" si="261"/>
        <v/>
      </c>
      <c r="ER65" s="17" t="str">
        <f t="shared" si="262"/>
        <v/>
      </c>
      <c r="ES65" s="17" t="str">
        <f t="shared" si="263"/>
        <v/>
      </c>
      <c r="ET65" s="17" t="str">
        <f t="shared" si="264"/>
        <v/>
      </c>
      <c r="EU65" s="17" t="str">
        <f t="shared" si="265"/>
        <v/>
      </c>
      <c r="EV65" s="17" t="str">
        <f t="shared" si="266"/>
        <v/>
      </c>
      <c r="EW65" s="17" t="str">
        <f t="shared" si="267"/>
        <v/>
      </c>
      <c r="EX65" s="17" t="str">
        <f t="shared" si="268"/>
        <v/>
      </c>
      <c r="EY65" s="17" t="str">
        <f t="shared" si="269"/>
        <v/>
      </c>
      <c r="EZ65" s="17" t="str">
        <f t="shared" si="270"/>
        <v/>
      </c>
      <c r="FA65" s="17" t="str">
        <f t="shared" si="271"/>
        <v/>
      </c>
      <c r="FB65" s="17" t="str">
        <f t="shared" si="272"/>
        <v/>
      </c>
      <c r="FC65" s="17" t="str">
        <f t="shared" si="273"/>
        <v/>
      </c>
      <c r="FD65" s="17" t="str">
        <f t="shared" si="274"/>
        <v/>
      </c>
      <c r="FE65" s="17" t="str">
        <f t="shared" si="275"/>
        <v/>
      </c>
      <c r="FF65" s="17" t="str">
        <f t="shared" si="276"/>
        <v/>
      </c>
      <c r="FG65" s="17" t="str">
        <f t="shared" si="277"/>
        <v/>
      </c>
      <c r="FH65" s="17" t="str">
        <f t="shared" si="278"/>
        <v/>
      </c>
      <c r="FI65" s="17" t="str">
        <f t="shared" si="279"/>
        <v/>
      </c>
      <c r="FJ65" s="17" t="str">
        <f t="shared" si="280"/>
        <v/>
      </c>
      <c r="FK65" s="310">
        <f t="shared" si="413"/>
        <v>0</v>
      </c>
      <c r="FL65" s="501">
        <v>1942</v>
      </c>
      <c r="FM65" s="17" t="str">
        <f t="shared" si="446"/>
        <v/>
      </c>
      <c r="FN65" s="17" t="str">
        <f t="shared" si="447"/>
        <v/>
      </c>
      <c r="FO65" s="17" t="str">
        <f t="shared" si="448"/>
        <v/>
      </c>
      <c r="FP65" s="17" t="str">
        <f t="shared" si="449"/>
        <v/>
      </c>
      <c r="FQ65" s="17" t="str">
        <f t="shared" si="450"/>
        <v/>
      </c>
      <c r="FR65" s="17" t="str">
        <f t="shared" si="451"/>
        <v/>
      </c>
      <c r="FS65" s="17" t="str">
        <f t="shared" si="452"/>
        <v/>
      </c>
      <c r="FT65" s="17" t="str">
        <f t="shared" si="453"/>
        <v/>
      </c>
      <c r="FU65" s="17" t="str">
        <f t="shared" si="454"/>
        <v/>
      </c>
      <c r="FV65" s="17" t="str">
        <f t="shared" si="455"/>
        <v/>
      </c>
      <c r="FW65" s="17" t="str">
        <f t="shared" si="456"/>
        <v/>
      </c>
      <c r="FX65" s="17" t="str">
        <f t="shared" si="457"/>
        <v/>
      </c>
      <c r="FY65" s="17" t="str">
        <f t="shared" si="458"/>
        <v/>
      </c>
      <c r="FZ65" s="17" t="str">
        <f t="shared" si="459"/>
        <v/>
      </c>
      <c r="GA65" s="17" t="str">
        <f t="shared" si="460"/>
        <v/>
      </c>
      <c r="GB65" s="17" t="str">
        <f t="shared" si="461"/>
        <v/>
      </c>
      <c r="GC65" s="17" t="str">
        <f t="shared" si="462"/>
        <v/>
      </c>
      <c r="GD65" s="17" t="str">
        <f t="shared" si="463"/>
        <v/>
      </c>
      <c r="GE65" s="17" t="str">
        <f t="shared" si="464"/>
        <v/>
      </c>
      <c r="GF65" s="17" t="str">
        <f t="shared" si="465"/>
        <v/>
      </c>
      <c r="GG65" s="17" t="str">
        <f t="shared" si="466"/>
        <v/>
      </c>
      <c r="GH65" s="17" t="str">
        <f t="shared" si="467"/>
        <v/>
      </c>
      <c r="GI65" s="17" t="str">
        <f t="shared" si="468"/>
        <v/>
      </c>
      <c r="GJ65" s="17" t="str">
        <f t="shared" si="469"/>
        <v/>
      </c>
      <c r="GK65" s="17" t="str">
        <f t="shared" si="470"/>
        <v/>
      </c>
      <c r="GL65" s="17" t="str">
        <f t="shared" si="471"/>
        <v/>
      </c>
      <c r="GM65" s="17" t="str">
        <f t="shared" si="472"/>
        <v/>
      </c>
      <c r="GN65" s="17" t="str">
        <f t="shared" si="473"/>
        <v/>
      </c>
      <c r="GO65" s="17">
        <f t="shared" si="474"/>
        <v>1942</v>
      </c>
      <c r="GP65" s="17" t="str">
        <f t="shared" si="475"/>
        <v/>
      </c>
      <c r="GQ65" s="17" t="str">
        <f t="shared" si="476"/>
        <v/>
      </c>
      <c r="GS65" s="501">
        <v>1942</v>
      </c>
      <c r="GT65" s="28" t="str">
        <f t="shared" si="381"/>
        <v/>
      </c>
      <c r="GU65" s="28" t="str">
        <f t="shared" si="382"/>
        <v/>
      </c>
      <c r="GV65" s="28" t="str">
        <f t="shared" si="383"/>
        <v/>
      </c>
      <c r="GW65" s="28" t="str">
        <f t="shared" si="384"/>
        <v/>
      </c>
      <c r="GX65" s="28" t="str">
        <f t="shared" si="385"/>
        <v/>
      </c>
      <c r="GY65" s="28" t="str">
        <f t="shared" si="386"/>
        <v/>
      </c>
      <c r="GZ65" s="28" t="str">
        <f t="shared" si="387"/>
        <v/>
      </c>
      <c r="HA65" s="28" t="str">
        <f t="shared" si="388"/>
        <v/>
      </c>
      <c r="HB65" s="28" t="str">
        <f t="shared" si="389"/>
        <v/>
      </c>
      <c r="HC65" s="28" t="str">
        <f t="shared" si="390"/>
        <v/>
      </c>
      <c r="HD65" s="28" t="str">
        <f t="shared" si="391"/>
        <v/>
      </c>
      <c r="HE65" s="28" t="str">
        <f t="shared" si="392"/>
        <v/>
      </c>
      <c r="HF65" s="28" t="str">
        <f t="shared" si="393"/>
        <v/>
      </c>
      <c r="HG65" s="28" t="str">
        <f t="shared" si="394"/>
        <v/>
      </c>
      <c r="HH65" s="28" t="str">
        <f t="shared" si="395"/>
        <v/>
      </c>
      <c r="HI65" s="28" t="str">
        <f t="shared" si="396"/>
        <v/>
      </c>
      <c r="HJ65" s="28">
        <f t="shared" si="397"/>
        <v>1</v>
      </c>
      <c r="HK65" s="28" t="str">
        <f t="shared" si="398"/>
        <v/>
      </c>
      <c r="HL65" s="28" t="str">
        <f t="shared" si="399"/>
        <v/>
      </c>
      <c r="HM65" s="28" t="str">
        <f t="shared" si="400"/>
        <v/>
      </c>
      <c r="HN65" s="28" t="str">
        <f t="shared" si="401"/>
        <v/>
      </c>
      <c r="HO65" s="28" t="str">
        <f t="shared" si="402"/>
        <v/>
      </c>
      <c r="HP65" s="28" t="str">
        <f t="shared" si="403"/>
        <v/>
      </c>
      <c r="HQ65" s="28" t="str">
        <f t="shared" si="404"/>
        <v/>
      </c>
      <c r="HR65" s="28" t="str">
        <f t="shared" si="405"/>
        <v/>
      </c>
      <c r="HS65" s="28" t="str">
        <f t="shared" si="406"/>
        <v/>
      </c>
      <c r="HT65" s="28" t="str">
        <f t="shared" si="407"/>
        <v/>
      </c>
      <c r="HU65" s="28" t="str">
        <f t="shared" si="408"/>
        <v/>
      </c>
      <c r="HV65" s="28" t="str">
        <f t="shared" si="409"/>
        <v/>
      </c>
      <c r="HW65" s="28" t="str">
        <f t="shared" si="410"/>
        <v/>
      </c>
      <c r="HX65" s="28" t="str">
        <f t="shared" si="411"/>
        <v/>
      </c>
      <c r="HY65" s="28">
        <f t="shared" si="412"/>
        <v>1</v>
      </c>
      <c r="HZ65" s="501">
        <v>1942</v>
      </c>
    </row>
    <row r="66" spans="1:234">
      <c r="A66" s="3">
        <v>1943</v>
      </c>
      <c r="B66" s="5">
        <v>49</v>
      </c>
      <c r="C66" s="5">
        <v>45</v>
      </c>
      <c r="D66" s="5">
        <v>34</v>
      </c>
      <c r="E66" s="5">
        <v>35</v>
      </c>
      <c r="F66" s="5">
        <v>54</v>
      </c>
      <c r="G66" s="143">
        <v>58</v>
      </c>
      <c r="H66" s="5">
        <v>48</v>
      </c>
      <c r="I66" s="5">
        <v>34</v>
      </c>
      <c r="J66" s="5">
        <v>44</v>
      </c>
      <c r="K66" s="5">
        <v>63</v>
      </c>
      <c r="L66" s="143">
        <v>70</v>
      </c>
      <c r="M66" s="5">
        <v>64</v>
      </c>
      <c r="N66" s="5">
        <v>50</v>
      </c>
      <c r="O66" s="5">
        <v>61</v>
      </c>
      <c r="P66" s="5">
        <v>69</v>
      </c>
      <c r="Q66" s="143">
        <v>77</v>
      </c>
      <c r="R66" s="5">
        <v>67</v>
      </c>
      <c r="S66" s="5">
        <v>68</v>
      </c>
      <c r="T66" s="5">
        <v>80</v>
      </c>
      <c r="U66" s="5">
        <v>74</v>
      </c>
      <c r="V66" s="143">
        <v>52</v>
      </c>
      <c r="W66" s="5">
        <v>41</v>
      </c>
      <c r="X66" s="5">
        <v>48</v>
      </c>
      <c r="Y66" s="5">
        <v>61</v>
      </c>
      <c r="Z66" s="5">
        <v>68</v>
      </c>
      <c r="AA66" s="143">
        <v>74</v>
      </c>
      <c r="AB66" s="5">
        <v>67</v>
      </c>
      <c r="AC66" s="5">
        <v>54</v>
      </c>
      <c r="AD66" s="5">
        <v>52</v>
      </c>
      <c r="AE66" s="5">
        <v>74</v>
      </c>
      <c r="AF66" s="5">
        <v>82</v>
      </c>
      <c r="AG66" s="14">
        <f t="shared" si="345"/>
        <v>1817</v>
      </c>
      <c r="AH66" s="8">
        <f t="shared" si="346"/>
        <v>58.612903225806448</v>
      </c>
      <c r="AI66" s="17">
        <f t="shared" si="347"/>
        <v>82</v>
      </c>
      <c r="AJ66" s="20">
        <f t="shared" si="348"/>
        <v>34</v>
      </c>
      <c r="AK66" s="515">
        <v>1943</v>
      </c>
      <c r="AL66" s="28" t="str">
        <f t="shared" si="158"/>
        <v/>
      </c>
      <c r="AM66" s="28" t="str">
        <f t="shared" si="159"/>
        <v/>
      </c>
      <c r="AN66" s="28" t="str">
        <f t="shared" si="160"/>
        <v/>
      </c>
      <c r="AO66" s="28" t="str">
        <f t="shared" si="161"/>
        <v/>
      </c>
      <c r="AP66" s="28" t="str">
        <f t="shared" si="162"/>
        <v/>
      </c>
      <c r="AQ66" s="28" t="str">
        <f t="shared" si="163"/>
        <v/>
      </c>
      <c r="AR66" s="28" t="str">
        <f t="shared" si="164"/>
        <v/>
      </c>
      <c r="AS66" s="28" t="str">
        <f t="shared" si="165"/>
        <v/>
      </c>
      <c r="AT66" s="28" t="str">
        <f t="shared" si="166"/>
        <v/>
      </c>
      <c r="AU66" s="28" t="str">
        <f t="shared" si="167"/>
        <v/>
      </c>
      <c r="AV66" s="28" t="str">
        <f t="shared" si="168"/>
        <v/>
      </c>
      <c r="AW66" s="28" t="str">
        <f t="shared" si="169"/>
        <v/>
      </c>
      <c r="AX66" s="28" t="str">
        <f t="shared" si="170"/>
        <v/>
      </c>
      <c r="AY66" s="28" t="str">
        <f t="shared" si="171"/>
        <v/>
      </c>
      <c r="AZ66" s="28" t="str">
        <f t="shared" si="172"/>
        <v/>
      </c>
      <c r="BA66" s="28" t="str">
        <f t="shared" si="173"/>
        <v/>
      </c>
      <c r="BB66" s="28" t="str">
        <f t="shared" si="174"/>
        <v/>
      </c>
      <c r="BC66" s="28" t="str">
        <f t="shared" si="175"/>
        <v/>
      </c>
      <c r="BD66" s="28" t="str">
        <f t="shared" si="176"/>
        <v/>
      </c>
      <c r="BE66" s="28" t="str">
        <f t="shared" si="177"/>
        <v/>
      </c>
      <c r="BF66" s="28" t="str">
        <f t="shared" si="178"/>
        <v/>
      </c>
      <c r="BG66" s="28" t="str">
        <f t="shared" si="179"/>
        <v/>
      </c>
      <c r="BH66" s="28" t="str">
        <f t="shared" si="180"/>
        <v/>
      </c>
      <c r="BI66" s="28" t="str">
        <f t="shared" si="181"/>
        <v/>
      </c>
      <c r="BJ66" s="28" t="str">
        <f t="shared" si="182"/>
        <v/>
      </c>
      <c r="BK66" s="28" t="str">
        <f t="shared" si="183"/>
        <v/>
      </c>
      <c r="BL66" s="28" t="str">
        <f t="shared" si="184"/>
        <v/>
      </c>
      <c r="BM66" s="28" t="str">
        <f t="shared" si="185"/>
        <v/>
      </c>
      <c r="BN66" s="28" t="str">
        <f t="shared" si="186"/>
        <v/>
      </c>
      <c r="BO66" s="28" t="str">
        <f t="shared" si="187"/>
        <v/>
      </c>
      <c r="BP66" s="28" t="str">
        <f t="shared" si="188"/>
        <v/>
      </c>
      <c r="BQ66" s="28">
        <f t="shared" si="414"/>
        <v>0</v>
      </c>
      <c r="BR66" s="501">
        <v>1943</v>
      </c>
      <c r="BS66" s="17" t="str">
        <f t="shared" si="415"/>
        <v/>
      </c>
      <c r="BT66" s="17" t="str">
        <f t="shared" si="416"/>
        <v/>
      </c>
      <c r="BU66" s="17" t="str">
        <f t="shared" si="417"/>
        <v/>
      </c>
      <c r="BV66" s="17" t="str">
        <f t="shared" si="418"/>
        <v/>
      </c>
      <c r="BW66" s="17" t="str">
        <f t="shared" si="419"/>
        <v/>
      </c>
      <c r="BX66" s="17" t="str">
        <f t="shared" si="420"/>
        <v/>
      </c>
      <c r="BY66" s="17" t="str">
        <f t="shared" si="421"/>
        <v/>
      </c>
      <c r="BZ66" s="17" t="str">
        <f t="shared" si="422"/>
        <v/>
      </c>
      <c r="CA66" s="17" t="str">
        <f t="shared" si="423"/>
        <v/>
      </c>
      <c r="CB66" s="17" t="str">
        <f t="shared" si="424"/>
        <v/>
      </c>
      <c r="CC66" s="17" t="str">
        <f t="shared" si="425"/>
        <v/>
      </c>
      <c r="CD66" s="17" t="str">
        <f t="shared" si="426"/>
        <v/>
      </c>
      <c r="CE66" s="17" t="str">
        <f t="shared" si="427"/>
        <v/>
      </c>
      <c r="CF66" s="17" t="str">
        <f t="shared" si="428"/>
        <v/>
      </c>
      <c r="CG66" s="17" t="str">
        <f t="shared" si="429"/>
        <v/>
      </c>
      <c r="CH66" s="17" t="str">
        <f t="shared" si="430"/>
        <v/>
      </c>
      <c r="CI66" s="17" t="str">
        <f t="shared" si="431"/>
        <v/>
      </c>
      <c r="CJ66" s="17" t="str">
        <f t="shared" si="432"/>
        <v/>
      </c>
      <c r="CK66" s="17" t="str">
        <f t="shared" si="433"/>
        <v/>
      </c>
      <c r="CL66" s="17" t="str">
        <f t="shared" si="434"/>
        <v/>
      </c>
      <c r="CM66" s="17" t="str">
        <f t="shared" si="435"/>
        <v/>
      </c>
      <c r="CN66" s="17" t="str">
        <f t="shared" si="436"/>
        <v/>
      </c>
      <c r="CO66" s="17" t="str">
        <f t="shared" si="437"/>
        <v/>
      </c>
      <c r="CP66" s="17" t="str">
        <f t="shared" si="438"/>
        <v/>
      </c>
      <c r="CQ66" s="17" t="str">
        <f t="shared" si="439"/>
        <v/>
      </c>
      <c r="CR66" s="17" t="str">
        <f t="shared" si="440"/>
        <v/>
      </c>
      <c r="CS66" s="17" t="str">
        <f t="shared" si="441"/>
        <v/>
      </c>
      <c r="CT66" s="17" t="str">
        <f t="shared" si="442"/>
        <v/>
      </c>
      <c r="CU66" s="17" t="str">
        <f t="shared" si="443"/>
        <v/>
      </c>
      <c r="CV66" s="17" t="str">
        <f t="shared" si="444"/>
        <v/>
      </c>
      <c r="CW66" s="17" t="str">
        <f t="shared" si="445"/>
        <v/>
      </c>
      <c r="CX66" s="515">
        <v>1943</v>
      </c>
      <c r="CY66" s="28" t="str">
        <f t="shared" si="349"/>
        <v/>
      </c>
      <c r="CZ66" s="28" t="str">
        <f t="shared" si="350"/>
        <v/>
      </c>
      <c r="DA66" s="28" t="str">
        <f t="shared" si="351"/>
        <v/>
      </c>
      <c r="DB66" s="28" t="str">
        <f t="shared" si="352"/>
        <v/>
      </c>
      <c r="DC66" s="28" t="str">
        <f t="shared" si="353"/>
        <v/>
      </c>
      <c r="DD66" s="28" t="str">
        <f t="shared" si="354"/>
        <v/>
      </c>
      <c r="DE66" s="28" t="str">
        <f t="shared" si="355"/>
        <v/>
      </c>
      <c r="DF66" s="28" t="str">
        <f t="shared" si="356"/>
        <v/>
      </c>
      <c r="DG66" s="28" t="str">
        <f t="shared" si="357"/>
        <v/>
      </c>
      <c r="DH66" s="28" t="str">
        <f t="shared" si="358"/>
        <v/>
      </c>
      <c r="DI66" s="28">
        <f t="shared" si="359"/>
        <v>1</v>
      </c>
      <c r="DJ66" s="28" t="str">
        <f t="shared" si="360"/>
        <v/>
      </c>
      <c r="DK66" s="28" t="str">
        <f t="shared" si="361"/>
        <v/>
      </c>
      <c r="DL66" s="28" t="str">
        <f t="shared" si="362"/>
        <v/>
      </c>
      <c r="DM66" s="28" t="str">
        <f t="shared" si="363"/>
        <v/>
      </c>
      <c r="DN66" s="28">
        <f t="shared" si="364"/>
        <v>1</v>
      </c>
      <c r="DO66" s="28" t="str">
        <f t="shared" si="365"/>
        <v/>
      </c>
      <c r="DP66" s="28" t="str">
        <f t="shared" si="366"/>
        <v/>
      </c>
      <c r="DQ66" s="28">
        <f t="shared" si="367"/>
        <v>1</v>
      </c>
      <c r="DR66" s="28">
        <f t="shared" si="368"/>
        <v>1</v>
      </c>
      <c r="DS66" s="28" t="str">
        <f t="shared" si="369"/>
        <v/>
      </c>
      <c r="DT66" s="28" t="str">
        <f t="shared" si="370"/>
        <v/>
      </c>
      <c r="DU66" s="28" t="str">
        <f t="shared" si="371"/>
        <v/>
      </c>
      <c r="DV66" s="28" t="str">
        <f t="shared" si="372"/>
        <v/>
      </c>
      <c r="DW66" s="28" t="str">
        <f t="shared" si="373"/>
        <v/>
      </c>
      <c r="DX66" s="28">
        <f t="shared" si="374"/>
        <v>1</v>
      </c>
      <c r="DY66" s="28" t="str">
        <f t="shared" si="375"/>
        <v/>
      </c>
      <c r="DZ66" s="28" t="str">
        <f t="shared" si="376"/>
        <v/>
      </c>
      <c r="EA66" s="28" t="str">
        <f t="shared" si="377"/>
        <v/>
      </c>
      <c r="EB66" s="28">
        <f t="shared" si="378"/>
        <v>1</v>
      </c>
      <c r="EC66" s="28">
        <f t="shared" si="379"/>
        <v>1</v>
      </c>
      <c r="ED66" s="28">
        <f t="shared" si="380"/>
        <v>7</v>
      </c>
      <c r="EE66" s="515">
        <v>1943</v>
      </c>
      <c r="EF66" s="17" t="str">
        <f t="shared" si="250"/>
        <v/>
      </c>
      <c r="EG66" s="17" t="str">
        <f t="shared" si="251"/>
        <v/>
      </c>
      <c r="EH66" s="17" t="str">
        <f t="shared" si="252"/>
        <v/>
      </c>
      <c r="EI66" s="17" t="str">
        <f t="shared" si="253"/>
        <v/>
      </c>
      <c r="EJ66" s="17" t="str">
        <f t="shared" si="254"/>
        <v/>
      </c>
      <c r="EK66" s="17" t="str">
        <f t="shared" si="255"/>
        <v/>
      </c>
      <c r="EL66" s="17" t="str">
        <f t="shared" si="256"/>
        <v/>
      </c>
      <c r="EM66" s="17" t="str">
        <f t="shared" si="257"/>
        <v/>
      </c>
      <c r="EN66" s="17" t="str">
        <f t="shared" si="258"/>
        <v/>
      </c>
      <c r="EO66" s="17" t="str">
        <f t="shared" si="259"/>
        <v/>
      </c>
      <c r="EP66" s="17" t="str">
        <f t="shared" si="260"/>
        <v/>
      </c>
      <c r="EQ66" s="17" t="str">
        <f t="shared" si="261"/>
        <v/>
      </c>
      <c r="ER66" s="17" t="str">
        <f t="shared" si="262"/>
        <v/>
      </c>
      <c r="ES66" s="17" t="str">
        <f t="shared" si="263"/>
        <v/>
      </c>
      <c r="ET66" s="17" t="str">
        <f t="shared" si="264"/>
        <v/>
      </c>
      <c r="EU66" s="17" t="str">
        <f t="shared" si="265"/>
        <v/>
      </c>
      <c r="EV66" s="17" t="str">
        <f t="shared" si="266"/>
        <v/>
      </c>
      <c r="EW66" s="17" t="str">
        <f t="shared" si="267"/>
        <v/>
      </c>
      <c r="EX66" s="17" t="str">
        <f t="shared" si="268"/>
        <v/>
      </c>
      <c r="EY66" s="17" t="str">
        <f t="shared" si="269"/>
        <v/>
      </c>
      <c r="EZ66" s="17" t="str">
        <f t="shared" si="270"/>
        <v/>
      </c>
      <c r="FA66" s="17" t="str">
        <f t="shared" si="271"/>
        <v/>
      </c>
      <c r="FB66" s="17" t="str">
        <f t="shared" si="272"/>
        <v/>
      </c>
      <c r="FC66" s="17" t="str">
        <f t="shared" si="273"/>
        <v/>
      </c>
      <c r="FD66" s="17" t="str">
        <f t="shared" si="274"/>
        <v/>
      </c>
      <c r="FE66" s="17" t="str">
        <f t="shared" si="275"/>
        <v/>
      </c>
      <c r="FF66" s="17" t="str">
        <f t="shared" si="276"/>
        <v/>
      </c>
      <c r="FG66" s="17" t="str">
        <f t="shared" si="277"/>
        <v/>
      </c>
      <c r="FH66" s="17" t="str">
        <f t="shared" si="278"/>
        <v/>
      </c>
      <c r="FI66" s="17" t="str">
        <f t="shared" si="279"/>
        <v/>
      </c>
      <c r="FJ66" s="17" t="str">
        <f t="shared" si="280"/>
        <v/>
      </c>
      <c r="FK66" s="310">
        <f t="shared" si="413"/>
        <v>0</v>
      </c>
      <c r="FL66" s="529">
        <v>1943</v>
      </c>
      <c r="FM66" s="17" t="str">
        <f t="shared" si="446"/>
        <v/>
      </c>
      <c r="FN66" s="17" t="str">
        <f t="shared" si="447"/>
        <v/>
      </c>
      <c r="FO66" s="17" t="str">
        <f t="shared" si="448"/>
        <v/>
      </c>
      <c r="FP66" s="17" t="str">
        <f t="shared" si="449"/>
        <v/>
      </c>
      <c r="FQ66" s="17" t="str">
        <f t="shared" si="450"/>
        <v/>
      </c>
      <c r="FR66" s="17" t="str">
        <f t="shared" si="451"/>
        <v/>
      </c>
      <c r="FS66" s="17" t="str">
        <f t="shared" si="452"/>
        <v/>
      </c>
      <c r="FT66" s="17" t="str">
        <f t="shared" si="453"/>
        <v/>
      </c>
      <c r="FU66" s="17" t="str">
        <f t="shared" si="454"/>
        <v/>
      </c>
      <c r="FV66" s="17" t="str">
        <f t="shared" si="455"/>
        <v/>
      </c>
      <c r="FW66" s="17" t="str">
        <f t="shared" si="456"/>
        <v/>
      </c>
      <c r="FX66" s="17" t="str">
        <f t="shared" si="457"/>
        <v/>
      </c>
      <c r="FY66" s="17" t="str">
        <f t="shared" si="458"/>
        <v/>
      </c>
      <c r="FZ66" s="17" t="str">
        <f t="shared" si="459"/>
        <v/>
      </c>
      <c r="GA66" s="17" t="str">
        <f t="shared" si="460"/>
        <v/>
      </c>
      <c r="GB66" s="17" t="str">
        <f t="shared" si="461"/>
        <v/>
      </c>
      <c r="GC66" s="17" t="str">
        <f t="shared" si="462"/>
        <v/>
      </c>
      <c r="GD66" s="17" t="str">
        <f t="shared" si="463"/>
        <v/>
      </c>
      <c r="GE66" s="17" t="str">
        <f t="shared" si="464"/>
        <v/>
      </c>
      <c r="GF66" s="17" t="str">
        <f t="shared" si="465"/>
        <v/>
      </c>
      <c r="GG66" s="17" t="str">
        <f t="shared" si="466"/>
        <v/>
      </c>
      <c r="GH66" s="17" t="str">
        <f t="shared" si="467"/>
        <v/>
      </c>
      <c r="GI66" s="17" t="str">
        <f t="shared" si="468"/>
        <v/>
      </c>
      <c r="GJ66" s="17" t="str">
        <f t="shared" si="469"/>
        <v/>
      </c>
      <c r="GK66" s="17" t="str">
        <f t="shared" si="470"/>
        <v/>
      </c>
      <c r="GL66" s="17" t="str">
        <f t="shared" si="471"/>
        <v/>
      </c>
      <c r="GM66" s="17" t="str">
        <f t="shared" si="472"/>
        <v/>
      </c>
      <c r="GN66" s="17" t="str">
        <f t="shared" si="473"/>
        <v/>
      </c>
      <c r="GO66" s="17" t="str">
        <f t="shared" si="474"/>
        <v/>
      </c>
      <c r="GP66" s="17" t="str">
        <f t="shared" si="475"/>
        <v/>
      </c>
      <c r="GQ66" s="17" t="str">
        <f t="shared" si="476"/>
        <v/>
      </c>
      <c r="GS66" s="515">
        <v>1943</v>
      </c>
      <c r="GT66" s="28" t="str">
        <f t="shared" si="381"/>
        <v/>
      </c>
      <c r="GU66" s="28" t="str">
        <f t="shared" si="382"/>
        <v/>
      </c>
      <c r="GV66" s="28" t="str">
        <f t="shared" si="383"/>
        <v/>
      </c>
      <c r="GW66" s="28" t="str">
        <f t="shared" si="384"/>
        <v/>
      </c>
      <c r="GX66" s="28" t="str">
        <f t="shared" si="385"/>
        <v/>
      </c>
      <c r="GY66" s="28" t="str">
        <f t="shared" si="386"/>
        <v/>
      </c>
      <c r="GZ66" s="28" t="str">
        <f t="shared" si="387"/>
        <v/>
      </c>
      <c r="HA66" s="28" t="str">
        <f t="shared" si="388"/>
        <v/>
      </c>
      <c r="HB66" s="28" t="str">
        <f t="shared" si="389"/>
        <v/>
      </c>
      <c r="HC66" s="28" t="str">
        <f t="shared" si="390"/>
        <v/>
      </c>
      <c r="HD66" s="28" t="str">
        <f t="shared" si="391"/>
        <v/>
      </c>
      <c r="HE66" s="28" t="str">
        <f t="shared" si="392"/>
        <v/>
      </c>
      <c r="HF66" s="28" t="str">
        <f t="shared" si="393"/>
        <v/>
      </c>
      <c r="HG66" s="28" t="str">
        <f t="shared" si="394"/>
        <v/>
      </c>
      <c r="HH66" s="28" t="str">
        <f t="shared" si="395"/>
        <v/>
      </c>
      <c r="HI66" s="28" t="str">
        <f t="shared" si="396"/>
        <v/>
      </c>
      <c r="HJ66" s="28" t="str">
        <f t="shared" si="397"/>
        <v/>
      </c>
      <c r="HK66" s="28" t="str">
        <f t="shared" si="398"/>
        <v/>
      </c>
      <c r="HL66" s="28">
        <f t="shared" si="399"/>
        <v>1</v>
      </c>
      <c r="HM66" s="28" t="str">
        <f t="shared" si="400"/>
        <v/>
      </c>
      <c r="HN66" s="28" t="str">
        <f t="shared" si="401"/>
        <v/>
      </c>
      <c r="HO66" s="28" t="str">
        <f t="shared" si="402"/>
        <v/>
      </c>
      <c r="HP66" s="28" t="str">
        <f t="shared" si="403"/>
        <v/>
      </c>
      <c r="HQ66" s="28" t="str">
        <f t="shared" si="404"/>
        <v/>
      </c>
      <c r="HR66" s="28" t="str">
        <f t="shared" si="405"/>
        <v/>
      </c>
      <c r="HS66" s="28" t="str">
        <f t="shared" si="406"/>
        <v/>
      </c>
      <c r="HT66" s="28" t="str">
        <f t="shared" si="407"/>
        <v/>
      </c>
      <c r="HU66" s="28" t="str">
        <f t="shared" si="408"/>
        <v/>
      </c>
      <c r="HV66" s="28" t="str">
        <f t="shared" si="409"/>
        <v/>
      </c>
      <c r="HW66" s="28" t="str">
        <f t="shared" si="410"/>
        <v/>
      </c>
      <c r="HX66" s="28">
        <f t="shared" si="411"/>
        <v>1</v>
      </c>
      <c r="HY66" s="28">
        <f t="shared" si="412"/>
        <v>2</v>
      </c>
      <c r="HZ66" s="515">
        <v>1943</v>
      </c>
    </row>
    <row r="67" spans="1:234">
      <c r="A67" s="3">
        <v>1944</v>
      </c>
      <c r="B67" s="5">
        <v>45</v>
      </c>
      <c r="C67" s="5">
        <v>44</v>
      </c>
      <c r="D67" s="5">
        <v>66</v>
      </c>
      <c r="E67" s="5">
        <v>58</v>
      </c>
      <c r="F67" s="5">
        <v>35</v>
      </c>
      <c r="G67" s="143">
        <v>47</v>
      </c>
      <c r="H67" s="5">
        <v>47</v>
      </c>
      <c r="I67" s="5">
        <v>45</v>
      </c>
      <c r="J67" s="5">
        <v>37</v>
      </c>
      <c r="K67" s="5">
        <v>45</v>
      </c>
      <c r="L67" s="143">
        <v>54</v>
      </c>
      <c r="M67" s="5">
        <v>50</v>
      </c>
      <c r="N67" s="5">
        <v>59</v>
      </c>
      <c r="O67" s="5">
        <v>61</v>
      </c>
      <c r="P67" s="5">
        <v>75</v>
      </c>
      <c r="Q67" s="143">
        <v>80</v>
      </c>
      <c r="R67" s="5">
        <v>72</v>
      </c>
      <c r="S67" s="5">
        <v>69</v>
      </c>
      <c r="T67" s="5">
        <v>41</v>
      </c>
      <c r="U67" s="5">
        <v>33</v>
      </c>
      <c r="V67" s="143">
        <v>46</v>
      </c>
      <c r="W67" s="5">
        <v>53</v>
      </c>
      <c r="X67" s="5">
        <v>55</v>
      </c>
      <c r="Y67" s="5">
        <v>64</v>
      </c>
      <c r="Z67" s="5">
        <v>72</v>
      </c>
      <c r="AA67" s="143">
        <v>72</v>
      </c>
      <c r="AB67" s="5">
        <v>75</v>
      </c>
      <c r="AC67" s="5">
        <v>63</v>
      </c>
      <c r="AD67" s="5">
        <v>47</v>
      </c>
      <c r="AE67" s="5">
        <v>51</v>
      </c>
      <c r="AF67" s="5">
        <v>55</v>
      </c>
      <c r="AG67" s="14">
        <f t="shared" si="345"/>
        <v>1716</v>
      </c>
      <c r="AH67" s="8">
        <f t="shared" si="346"/>
        <v>55.354838709677416</v>
      </c>
      <c r="AI67" s="17">
        <f t="shared" si="347"/>
        <v>80</v>
      </c>
      <c r="AJ67" s="20">
        <f t="shared" si="348"/>
        <v>33</v>
      </c>
      <c r="AK67" s="501">
        <v>1944</v>
      </c>
      <c r="AL67" s="28" t="str">
        <f t="shared" si="158"/>
        <v/>
      </c>
      <c r="AM67" s="28" t="str">
        <f t="shared" si="159"/>
        <v/>
      </c>
      <c r="AN67" s="28" t="str">
        <f t="shared" si="160"/>
        <v/>
      </c>
      <c r="AO67" s="28" t="str">
        <f t="shared" si="161"/>
        <v/>
      </c>
      <c r="AP67" s="28" t="str">
        <f t="shared" si="162"/>
        <v/>
      </c>
      <c r="AQ67" s="28" t="str">
        <f t="shared" si="163"/>
        <v/>
      </c>
      <c r="AR67" s="28" t="str">
        <f t="shared" si="164"/>
        <v/>
      </c>
      <c r="AS67" s="28" t="str">
        <f t="shared" si="165"/>
        <v/>
      </c>
      <c r="AT67" s="28" t="str">
        <f t="shared" si="166"/>
        <v/>
      </c>
      <c r="AU67" s="28" t="str">
        <f t="shared" si="167"/>
        <v/>
      </c>
      <c r="AV67" s="28" t="str">
        <f t="shared" si="168"/>
        <v/>
      </c>
      <c r="AW67" s="28" t="str">
        <f t="shared" si="169"/>
        <v/>
      </c>
      <c r="AX67" s="28" t="str">
        <f t="shared" si="170"/>
        <v/>
      </c>
      <c r="AY67" s="28" t="str">
        <f t="shared" si="171"/>
        <v/>
      </c>
      <c r="AZ67" s="28" t="str">
        <f t="shared" si="172"/>
        <v/>
      </c>
      <c r="BA67" s="28" t="str">
        <f t="shared" si="173"/>
        <v/>
      </c>
      <c r="BB67" s="28" t="str">
        <f t="shared" si="174"/>
        <v/>
      </c>
      <c r="BC67" s="28" t="str">
        <f t="shared" si="175"/>
        <v/>
      </c>
      <c r="BD67" s="28" t="str">
        <f t="shared" si="176"/>
        <v/>
      </c>
      <c r="BE67" s="28" t="str">
        <f t="shared" si="177"/>
        <v/>
      </c>
      <c r="BF67" s="28" t="str">
        <f t="shared" si="178"/>
        <v/>
      </c>
      <c r="BG67" s="28" t="str">
        <f t="shared" si="179"/>
        <v/>
      </c>
      <c r="BH67" s="28" t="str">
        <f t="shared" si="180"/>
        <v/>
      </c>
      <c r="BI67" s="28" t="str">
        <f t="shared" si="181"/>
        <v/>
      </c>
      <c r="BJ67" s="28" t="str">
        <f t="shared" si="182"/>
        <v/>
      </c>
      <c r="BK67" s="28" t="str">
        <f t="shared" si="183"/>
        <v/>
      </c>
      <c r="BL67" s="28" t="str">
        <f t="shared" si="184"/>
        <v/>
      </c>
      <c r="BM67" s="28" t="str">
        <f t="shared" si="185"/>
        <v/>
      </c>
      <c r="BN67" s="28" t="str">
        <f t="shared" si="186"/>
        <v/>
      </c>
      <c r="BO67" s="28" t="str">
        <f t="shared" si="187"/>
        <v/>
      </c>
      <c r="BP67" s="28" t="str">
        <f t="shared" si="188"/>
        <v/>
      </c>
      <c r="BQ67" s="28">
        <f t="shared" si="414"/>
        <v>0</v>
      </c>
      <c r="BR67" s="501">
        <v>1944</v>
      </c>
      <c r="BS67" s="17" t="str">
        <f t="shared" ref="BS67:BS98" si="477">IF(B67= B$156,$A67,"")</f>
        <v/>
      </c>
      <c r="BT67" s="17" t="str">
        <f t="shared" ref="BT67:BT98" si="478">IF(C67= C$156,$A67,"")</f>
        <v/>
      </c>
      <c r="BU67" s="17" t="str">
        <f t="shared" ref="BU67:BU98" si="479">IF(D67= D$156,$A67,"")</f>
        <v/>
      </c>
      <c r="BV67" s="17" t="str">
        <f t="shared" si="418"/>
        <v/>
      </c>
      <c r="BW67" s="17" t="str">
        <f t="shared" si="419"/>
        <v/>
      </c>
      <c r="BX67" s="17" t="str">
        <f t="shared" si="420"/>
        <v/>
      </c>
      <c r="BY67" s="17" t="str">
        <f t="shared" si="421"/>
        <v/>
      </c>
      <c r="BZ67" s="17" t="str">
        <f t="shared" si="422"/>
        <v/>
      </c>
      <c r="CA67" s="17" t="str">
        <f t="shared" si="423"/>
        <v/>
      </c>
      <c r="CB67" s="17" t="str">
        <f t="shared" si="424"/>
        <v/>
      </c>
      <c r="CC67" s="17" t="str">
        <f t="shared" si="425"/>
        <v/>
      </c>
      <c r="CD67" s="17" t="str">
        <f t="shared" si="426"/>
        <v/>
      </c>
      <c r="CE67" s="17" t="str">
        <f t="shared" si="427"/>
        <v/>
      </c>
      <c r="CF67" s="17" t="str">
        <f t="shared" si="428"/>
        <v/>
      </c>
      <c r="CG67" s="17" t="str">
        <f t="shared" si="429"/>
        <v/>
      </c>
      <c r="CH67" s="17" t="str">
        <f t="shared" si="430"/>
        <v/>
      </c>
      <c r="CI67" s="17" t="str">
        <f t="shared" si="431"/>
        <v/>
      </c>
      <c r="CJ67" s="17" t="str">
        <f t="shared" si="432"/>
        <v/>
      </c>
      <c r="CK67" s="17" t="str">
        <f t="shared" si="433"/>
        <v/>
      </c>
      <c r="CL67" s="17" t="str">
        <f t="shared" si="434"/>
        <v/>
      </c>
      <c r="CM67" s="17" t="str">
        <f t="shared" si="435"/>
        <v/>
      </c>
      <c r="CN67" s="17" t="str">
        <f t="shared" si="436"/>
        <v/>
      </c>
      <c r="CO67" s="17" t="str">
        <f t="shared" si="437"/>
        <v/>
      </c>
      <c r="CP67" s="17" t="str">
        <f t="shared" si="438"/>
        <v/>
      </c>
      <c r="CQ67" s="17" t="str">
        <f t="shared" si="439"/>
        <v/>
      </c>
      <c r="CR67" s="17" t="str">
        <f t="shared" si="440"/>
        <v/>
      </c>
      <c r="CS67" s="17" t="str">
        <f t="shared" si="441"/>
        <v/>
      </c>
      <c r="CT67" s="17" t="str">
        <f t="shared" si="442"/>
        <v/>
      </c>
      <c r="CU67" s="17" t="str">
        <f t="shared" si="443"/>
        <v/>
      </c>
      <c r="CV67" s="17" t="str">
        <f t="shared" si="444"/>
        <v/>
      </c>
      <c r="CW67" s="17" t="str">
        <f t="shared" si="445"/>
        <v/>
      </c>
      <c r="CX67" s="501">
        <v>1944</v>
      </c>
      <c r="CY67" s="28" t="str">
        <f t="shared" si="349"/>
        <v/>
      </c>
      <c r="CZ67" s="28" t="str">
        <f t="shared" si="350"/>
        <v/>
      </c>
      <c r="DA67" s="28" t="str">
        <f t="shared" si="351"/>
        <v/>
      </c>
      <c r="DB67" s="28" t="str">
        <f t="shared" si="352"/>
        <v/>
      </c>
      <c r="DC67" s="28" t="str">
        <f t="shared" si="353"/>
        <v/>
      </c>
      <c r="DD67" s="28" t="str">
        <f t="shared" si="354"/>
        <v/>
      </c>
      <c r="DE67" s="28" t="str">
        <f t="shared" si="355"/>
        <v/>
      </c>
      <c r="DF67" s="28" t="str">
        <f t="shared" si="356"/>
        <v/>
      </c>
      <c r="DG67" s="28" t="str">
        <f t="shared" si="357"/>
        <v/>
      </c>
      <c r="DH67" s="28" t="str">
        <f t="shared" si="358"/>
        <v/>
      </c>
      <c r="DI67" s="28" t="str">
        <f t="shared" si="359"/>
        <v/>
      </c>
      <c r="DJ67" s="28" t="str">
        <f t="shared" si="360"/>
        <v/>
      </c>
      <c r="DK67" s="28" t="str">
        <f t="shared" si="361"/>
        <v/>
      </c>
      <c r="DL67" s="28" t="str">
        <f t="shared" si="362"/>
        <v/>
      </c>
      <c r="DM67" s="28">
        <f t="shared" si="363"/>
        <v>1</v>
      </c>
      <c r="DN67" s="28">
        <f t="shared" si="364"/>
        <v>1</v>
      </c>
      <c r="DO67" s="28">
        <f t="shared" si="365"/>
        <v>1</v>
      </c>
      <c r="DP67" s="28" t="str">
        <f t="shared" si="366"/>
        <v/>
      </c>
      <c r="DQ67" s="28" t="str">
        <f t="shared" si="367"/>
        <v/>
      </c>
      <c r="DR67" s="28" t="str">
        <f t="shared" si="368"/>
        <v/>
      </c>
      <c r="DS67" s="28" t="str">
        <f t="shared" si="369"/>
        <v/>
      </c>
      <c r="DT67" s="28" t="str">
        <f t="shared" si="370"/>
        <v/>
      </c>
      <c r="DU67" s="28" t="str">
        <f t="shared" si="371"/>
        <v/>
      </c>
      <c r="DV67" s="28" t="str">
        <f t="shared" si="372"/>
        <v/>
      </c>
      <c r="DW67" s="28">
        <f t="shared" si="373"/>
        <v>1</v>
      </c>
      <c r="DX67" s="28">
        <f t="shared" si="374"/>
        <v>1</v>
      </c>
      <c r="DY67" s="28">
        <f t="shared" si="375"/>
        <v>1</v>
      </c>
      <c r="DZ67" s="28" t="str">
        <f t="shared" si="376"/>
        <v/>
      </c>
      <c r="EA67" s="28" t="str">
        <f t="shared" si="377"/>
        <v/>
      </c>
      <c r="EB67" s="28" t="str">
        <f t="shared" si="378"/>
        <v/>
      </c>
      <c r="EC67" s="28" t="str">
        <f t="shared" si="379"/>
        <v/>
      </c>
      <c r="ED67" s="28">
        <f t="shared" si="380"/>
        <v>6</v>
      </c>
      <c r="EE67" s="501">
        <v>1944</v>
      </c>
      <c r="EF67" s="17" t="str">
        <f t="shared" si="250"/>
        <v/>
      </c>
      <c r="EG67" s="17" t="str">
        <f t="shared" si="251"/>
        <v/>
      </c>
      <c r="EH67" s="17" t="str">
        <f t="shared" si="252"/>
        <v/>
      </c>
      <c r="EI67" s="17" t="str">
        <f t="shared" si="253"/>
        <v/>
      </c>
      <c r="EJ67" s="17" t="str">
        <f t="shared" si="254"/>
        <v/>
      </c>
      <c r="EK67" s="17" t="str">
        <f t="shared" si="255"/>
        <v/>
      </c>
      <c r="EL67" s="17" t="str">
        <f t="shared" si="256"/>
        <v/>
      </c>
      <c r="EM67" s="17" t="str">
        <f t="shared" si="257"/>
        <v/>
      </c>
      <c r="EN67" s="17" t="str">
        <f t="shared" si="258"/>
        <v/>
      </c>
      <c r="EO67" s="17" t="str">
        <f t="shared" si="259"/>
        <v/>
      </c>
      <c r="EP67" s="17" t="str">
        <f t="shared" si="260"/>
        <v/>
      </c>
      <c r="EQ67" s="17" t="str">
        <f t="shared" si="261"/>
        <v/>
      </c>
      <c r="ER67" s="17" t="str">
        <f t="shared" si="262"/>
        <v/>
      </c>
      <c r="ES67" s="17" t="str">
        <f t="shared" si="263"/>
        <v/>
      </c>
      <c r="ET67" s="17" t="str">
        <f t="shared" si="264"/>
        <v/>
      </c>
      <c r="EU67" s="17" t="str">
        <f t="shared" si="265"/>
        <v/>
      </c>
      <c r="EV67" s="17" t="str">
        <f t="shared" si="266"/>
        <v/>
      </c>
      <c r="EW67" s="17" t="str">
        <f t="shared" si="267"/>
        <v/>
      </c>
      <c r="EX67" s="17" t="str">
        <f t="shared" si="268"/>
        <v/>
      </c>
      <c r="EY67" s="17" t="str">
        <f t="shared" si="269"/>
        <v/>
      </c>
      <c r="EZ67" s="17" t="str">
        <f t="shared" si="270"/>
        <v/>
      </c>
      <c r="FA67" s="17" t="str">
        <f t="shared" si="271"/>
        <v/>
      </c>
      <c r="FB67" s="17" t="str">
        <f t="shared" si="272"/>
        <v/>
      </c>
      <c r="FC67" s="17" t="str">
        <f t="shared" si="273"/>
        <v/>
      </c>
      <c r="FD67" s="17" t="str">
        <f t="shared" si="274"/>
        <v/>
      </c>
      <c r="FE67" s="17" t="str">
        <f t="shared" si="275"/>
        <v/>
      </c>
      <c r="FF67" s="17" t="str">
        <f t="shared" si="276"/>
        <v/>
      </c>
      <c r="FG67" s="17" t="str">
        <f t="shared" si="277"/>
        <v/>
      </c>
      <c r="FH67" s="17" t="str">
        <f t="shared" si="278"/>
        <v/>
      </c>
      <c r="FI67" s="17" t="str">
        <f t="shared" si="279"/>
        <v/>
      </c>
      <c r="FJ67" s="17" t="str">
        <f t="shared" si="280"/>
        <v/>
      </c>
      <c r="FK67" s="310">
        <f t="shared" si="413"/>
        <v>0</v>
      </c>
      <c r="FL67" s="501">
        <v>1944</v>
      </c>
      <c r="FM67" s="17" t="str">
        <f t="shared" si="446"/>
        <v/>
      </c>
      <c r="FN67" s="17" t="str">
        <f t="shared" si="447"/>
        <v/>
      </c>
      <c r="FO67" s="17" t="str">
        <f t="shared" si="448"/>
        <v/>
      </c>
      <c r="FP67" s="17" t="str">
        <f t="shared" si="449"/>
        <v/>
      </c>
      <c r="FQ67" s="17" t="str">
        <f t="shared" si="450"/>
        <v/>
      </c>
      <c r="FR67" s="17" t="str">
        <f t="shared" si="451"/>
        <v/>
      </c>
      <c r="FS67" s="17" t="str">
        <f t="shared" si="452"/>
        <v/>
      </c>
      <c r="FT67" s="17" t="str">
        <f t="shared" si="453"/>
        <v/>
      </c>
      <c r="FU67" s="17" t="str">
        <f t="shared" si="454"/>
        <v/>
      </c>
      <c r="FV67" s="17" t="str">
        <f t="shared" si="455"/>
        <v/>
      </c>
      <c r="FW67" s="17" t="str">
        <f t="shared" si="456"/>
        <v/>
      </c>
      <c r="FX67" s="17" t="str">
        <f t="shared" si="457"/>
        <v/>
      </c>
      <c r="FY67" s="17" t="str">
        <f t="shared" si="458"/>
        <v/>
      </c>
      <c r="FZ67" s="17" t="str">
        <f t="shared" si="459"/>
        <v/>
      </c>
      <c r="GA67" s="17" t="str">
        <f t="shared" si="460"/>
        <v/>
      </c>
      <c r="GB67" s="17" t="str">
        <f t="shared" si="461"/>
        <v/>
      </c>
      <c r="GC67" s="17" t="str">
        <f t="shared" si="462"/>
        <v/>
      </c>
      <c r="GD67" s="17" t="str">
        <f t="shared" si="463"/>
        <v/>
      </c>
      <c r="GE67" s="17" t="str">
        <f t="shared" si="464"/>
        <v/>
      </c>
      <c r="GF67" s="17" t="str">
        <f t="shared" si="465"/>
        <v/>
      </c>
      <c r="GG67" s="17" t="str">
        <f t="shared" si="466"/>
        <v/>
      </c>
      <c r="GH67" s="17" t="str">
        <f t="shared" si="467"/>
        <v/>
      </c>
      <c r="GI67" s="17" t="str">
        <f t="shared" si="468"/>
        <v/>
      </c>
      <c r="GJ67" s="17" t="str">
        <f t="shared" si="469"/>
        <v/>
      </c>
      <c r="GK67" s="17" t="str">
        <f t="shared" si="470"/>
        <v/>
      </c>
      <c r="GL67" s="17" t="str">
        <f t="shared" si="471"/>
        <v/>
      </c>
      <c r="GM67" s="17" t="str">
        <f t="shared" si="472"/>
        <v/>
      </c>
      <c r="GN67" s="17" t="str">
        <f t="shared" si="473"/>
        <v/>
      </c>
      <c r="GO67" s="17" t="str">
        <f t="shared" si="474"/>
        <v/>
      </c>
      <c r="GP67" s="17" t="str">
        <f t="shared" si="475"/>
        <v/>
      </c>
      <c r="GQ67" s="17" t="str">
        <f t="shared" si="476"/>
        <v/>
      </c>
      <c r="GS67" s="501">
        <v>1944</v>
      </c>
      <c r="GT67" s="28" t="str">
        <f t="shared" si="381"/>
        <v/>
      </c>
      <c r="GU67" s="28" t="str">
        <f t="shared" si="382"/>
        <v/>
      </c>
      <c r="GV67" s="28" t="str">
        <f t="shared" si="383"/>
        <v/>
      </c>
      <c r="GW67" s="28" t="str">
        <f t="shared" si="384"/>
        <v/>
      </c>
      <c r="GX67" s="28" t="str">
        <f t="shared" si="385"/>
        <v/>
      </c>
      <c r="GY67" s="28" t="str">
        <f t="shared" si="386"/>
        <v/>
      </c>
      <c r="GZ67" s="28" t="str">
        <f t="shared" si="387"/>
        <v/>
      </c>
      <c r="HA67" s="28" t="str">
        <f t="shared" si="388"/>
        <v/>
      </c>
      <c r="HB67" s="28" t="str">
        <f t="shared" si="389"/>
        <v/>
      </c>
      <c r="HC67" s="28" t="str">
        <f t="shared" si="390"/>
        <v/>
      </c>
      <c r="HD67" s="28" t="str">
        <f t="shared" si="391"/>
        <v/>
      </c>
      <c r="HE67" s="28" t="str">
        <f t="shared" si="392"/>
        <v/>
      </c>
      <c r="HF67" s="28" t="str">
        <f t="shared" si="393"/>
        <v/>
      </c>
      <c r="HG67" s="28" t="str">
        <f t="shared" si="394"/>
        <v/>
      </c>
      <c r="HH67" s="28" t="str">
        <f t="shared" si="395"/>
        <v/>
      </c>
      <c r="HI67" s="28">
        <f t="shared" si="396"/>
        <v>1</v>
      </c>
      <c r="HJ67" s="28" t="str">
        <f t="shared" si="397"/>
        <v/>
      </c>
      <c r="HK67" s="28" t="str">
        <f t="shared" si="398"/>
        <v/>
      </c>
      <c r="HL67" s="28" t="str">
        <f t="shared" si="399"/>
        <v/>
      </c>
      <c r="HM67" s="28" t="str">
        <f t="shared" si="400"/>
        <v/>
      </c>
      <c r="HN67" s="28" t="str">
        <f t="shared" si="401"/>
        <v/>
      </c>
      <c r="HO67" s="28" t="str">
        <f t="shared" si="402"/>
        <v/>
      </c>
      <c r="HP67" s="28" t="str">
        <f t="shared" si="403"/>
        <v/>
      </c>
      <c r="HQ67" s="28" t="str">
        <f t="shared" si="404"/>
        <v/>
      </c>
      <c r="HR67" s="28" t="str">
        <f t="shared" si="405"/>
        <v/>
      </c>
      <c r="HS67" s="28" t="str">
        <f t="shared" si="406"/>
        <v/>
      </c>
      <c r="HT67" s="28" t="str">
        <f t="shared" si="407"/>
        <v/>
      </c>
      <c r="HU67" s="28" t="str">
        <f t="shared" si="408"/>
        <v/>
      </c>
      <c r="HV67" s="28" t="str">
        <f t="shared" si="409"/>
        <v/>
      </c>
      <c r="HW67" s="28" t="str">
        <f t="shared" si="410"/>
        <v/>
      </c>
      <c r="HX67" s="28" t="str">
        <f t="shared" si="411"/>
        <v/>
      </c>
      <c r="HY67" s="28">
        <f t="shared" si="412"/>
        <v>1</v>
      </c>
      <c r="HZ67" s="501">
        <v>1944</v>
      </c>
    </row>
    <row r="68" spans="1:234">
      <c r="A68" s="3">
        <v>1945</v>
      </c>
      <c r="B68" s="5">
        <v>53</v>
      </c>
      <c r="C68" s="5">
        <v>62</v>
      </c>
      <c r="D68" s="5">
        <v>70</v>
      </c>
      <c r="E68" s="5">
        <v>58</v>
      </c>
      <c r="F68" s="5">
        <v>45</v>
      </c>
      <c r="G68" s="143">
        <v>78</v>
      </c>
      <c r="H68" s="5">
        <v>75</v>
      </c>
      <c r="I68" s="5">
        <v>46</v>
      </c>
      <c r="J68" s="5">
        <v>53</v>
      </c>
      <c r="K68" s="5">
        <v>62</v>
      </c>
      <c r="L68" s="143">
        <v>55</v>
      </c>
      <c r="M68" s="5">
        <v>62</v>
      </c>
      <c r="N68" s="5">
        <v>61</v>
      </c>
      <c r="O68" s="5">
        <v>69</v>
      </c>
      <c r="P68" s="5">
        <v>72</v>
      </c>
      <c r="Q68" s="143">
        <v>85</v>
      </c>
      <c r="R68" s="5">
        <v>91</v>
      </c>
      <c r="S68" s="5">
        <v>76</v>
      </c>
      <c r="T68" s="5">
        <v>88</v>
      </c>
      <c r="U68" s="5">
        <v>84</v>
      </c>
      <c r="V68" s="143">
        <v>72</v>
      </c>
      <c r="W68" s="5">
        <v>54</v>
      </c>
      <c r="X68" s="5">
        <v>70</v>
      </c>
      <c r="Y68" s="5">
        <v>80</v>
      </c>
      <c r="Z68" s="5">
        <v>74</v>
      </c>
      <c r="AA68" s="143">
        <v>79</v>
      </c>
      <c r="AB68" s="5">
        <v>83</v>
      </c>
      <c r="AC68" s="5">
        <v>86</v>
      </c>
      <c r="AD68" s="5">
        <v>89</v>
      </c>
      <c r="AE68" s="5">
        <v>85</v>
      </c>
      <c r="AF68" s="5">
        <v>83</v>
      </c>
      <c r="AG68" s="14">
        <f t="shared" si="345"/>
        <v>2200</v>
      </c>
      <c r="AH68" s="8">
        <f t="shared" si="346"/>
        <v>70.967741935483872</v>
      </c>
      <c r="AI68" s="17">
        <f t="shared" si="347"/>
        <v>91</v>
      </c>
      <c r="AJ68" s="20">
        <f t="shared" si="348"/>
        <v>45</v>
      </c>
      <c r="AK68" s="515">
        <v>1945</v>
      </c>
      <c r="AL68" s="28" t="str">
        <f t="shared" ref="AL68:AL108" si="480">IF(B68&gt;=90,1,"")</f>
        <v/>
      </c>
      <c r="AM68" s="28" t="str">
        <f t="shared" ref="AM68:AM108" si="481">IF(C68&gt;=90,1,"")</f>
        <v/>
      </c>
      <c r="AN68" s="28" t="str">
        <f t="shared" ref="AN68:AN108" si="482">IF(D68&gt;=90,1,"")</f>
        <v/>
      </c>
      <c r="AO68" s="28" t="str">
        <f t="shared" ref="AO68:AO108" si="483">IF(E68&gt;=90,1,"")</f>
        <v/>
      </c>
      <c r="AP68" s="28" t="str">
        <f t="shared" ref="AP68:AP108" si="484">IF(F68&gt;=90,1,"")</f>
        <v/>
      </c>
      <c r="AQ68" s="28" t="str">
        <f t="shared" ref="AQ68:AQ108" si="485">IF(G68&gt;=90,1,"")</f>
        <v/>
      </c>
      <c r="AR68" s="28" t="str">
        <f t="shared" ref="AR68:AR108" si="486">IF(H68&gt;=90,1,"")</f>
        <v/>
      </c>
      <c r="AS68" s="28" t="str">
        <f t="shared" ref="AS68:AS108" si="487">IF(I68&gt;=90,1,"")</f>
        <v/>
      </c>
      <c r="AT68" s="28" t="str">
        <f t="shared" ref="AT68:AT108" si="488">IF(J68&gt;=90,1,"")</f>
        <v/>
      </c>
      <c r="AU68" s="28" t="str">
        <f t="shared" ref="AU68:AU108" si="489">IF(K68&gt;=90,1,"")</f>
        <v/>
      </c>
      <c r="AV68" s="28" t="str">
        <f t="shared" ref="AV68:AV108" si="490">IF(L68&gt;=90,1,"")</f>
        <v/>
      </c>
      <c r="AW68" s="28" t="str">
        <f t="shared" ref="AW68:AW108" si="491">IF(M68&gt;=90,1,"")</f>
        <v/>
      </c>
      <c r="AX68" s="28" t="str">
        <f t="shared" ref="AX68:AX108" si="492">IF(N68&gt;=90,1,"")</f>
        <v/>
      </c>
      <c r="AY68" s="28" t="str">
        <f t="shared" ref="AY68:AY108" si="493">IF(O68&gt;=90,1,"")</f>
        <v/>
      </c>
      <c r="AZ68" s="28" t="str">
        <f t="shared" ref="AZ68:AZ108" si="494">IF(P68&gt;=90,1,"")</f>
        <v/>
      </c>
      <c r="BA68" s="28" t="str">
        <f t="shared" ref="BA68:BA108" si="495">IF(Q68&gt;=90,1,"")</f>
        <v/>
      </c>
      <c r="BB68" s="28">
        <f t="shared" ref="BB68:BB108" si="496">IF(R68&gt;=90,1,"")</f>
        <v>1</v>
      </c>
      <c r="BC68" s="28" t="str">
        <f t="shared" ref="BC68:BC108" si="497">IF(S68&gt;=90,1,"")</f>
        <v/>
      </c>
      <c r="BD68" s="28" t="str">
        <f t="shared" ref="BD68:BD108" si="498">IF(T68&gt;=90,1,"")</f>
        <v/>
      </c>
      <c r="BE68" s="28" t="str">
        <f t="shared" ref="BE68:BE108" si="499">IF(U68&gt;=90,1,"")</f>
        <v/>
      </c>
      <c r="BF68" s="28" t="str">
        <f t="shared" ref="BF68:BF108" si="500">IF(V68&gt;=90,1,"")</f>
        <v/>
      </c>
      <c r="BG68" s="28" t="str">
        <f t="shared" ref="BG68:BG108" si="501">IF(W68&gt;=90,1,"")</f>
        <v/>
      </c>
      <c r="BH68" s="28" t="str">
        <f t="shared" ref="BH68:BH108" si="502">IF(X68&gt;=90,1,"")</f>
        <v/>
      </c>
      <c r="BI68" s="28" t="str">
        <f t="shared" ref="BI68:BI108" si="503">IF(Y68&gt;=90,1,"")</f>
        <v/>
      </c>
      <c r="BJ68" s="28" t="str">
        <f t="shared" ref="BJ68:BJ108" si="504">IF(Z68&gt;=90,1,"")</f>
        <v/>
      </c>
      <c r="BK68" s="28" t="str">
        <f t="shared" ref="BK68:BK108" si="505">IF(AA68&gt;=90,1,"")</f>
        <v/>
      </c>
      <c r="BL68" s="28" t="str">
        <f t="shared" ref="BL68:BL108" si="506">IF(AB68&gt;=90,1,"")</f>
        <v/>
      </c>
      <c r="BM68" s="28" t="str">
        <f t="shared" ref="BM68:BM108" si="507">IF(AC68&gt;=90,1,"")</f>
        <v/>
      </c>
      <c r="BN68" s="28" t="str">
        <f t="shared" ref="BN68:BN108" si="508">IF(AD68&gt;=90,1,"")</f>
        <v/>
      </c>
      <c r="BO68" s="28" t="str">
        <f t="shared" ref="BO68:BO108" si="509">IF(AE68&gt;=90,1,"")</f>
        <v/>
      </c>
      <c r="BP68" s="28" t="str">
        <f t="shared" ref="BP68:BP108" si="510">IF(AF68&gt;=90,1,"")</f>
        <v/>
      </c>
      <c r="BQ68" s="28">
        <f t="shared" si="414"/>
        <v>1</v>
      </c>
      <c r="BR68" s="501">
        <v>1945</v>
      </c>
      <c r="BS68" s="17" t="str">
        <f t="shared" si="477"/>
        <v/>
      </c>
      <c r="BT68" s="17" t="str">
        <f t="shared" si="478"/>
        <v/>
      </c>
      <c r="BU68" s="17" t="str">
        <f t="shared" si="479"/>
        <v/>
      </c>
      <c r="BV68" s="17" t="str">
        <f t="shared" ref="BV68:BV99" si="511">IF(E68= E$156,$A68,"")</f>
        <v/>
      </c>
      <c r="BW68" s="17" t="str">
        <f t="shared" ref="BW68:BW99" si="512">IF(F68= F$156,$A68,"")</f>
        <v/>
      </c>
      <c r="BX68" s="17" t="str">
        <f t="shared" ref="BX68:BX99" si="513">IF(G68= G$156,$A68,"")</f>
        <v/>
      </c>
      <c r="BY68" s="17" t="str">
        <f t="shared" ref="BY68:BY99" si="514">IF(H68= H$156,$A68,"")</f>
        <v/>
      </c>
      <c r="BZ68" s="17" t="str">
        <f t="shared" ref="BZ68:BZ99" si="515">IF(I68= I$156,$A68,"")</f>
        <v/>
      </c>
      <c r="CA68" s="17" t="str">
        <f t="shared" ref="CA68:CA99" si="516">IF(J68= J$156,$A68,"")</f>
        <v/>
      </c>
      <c r="CB68" s="17" t="str">
        <f t="shared" ref="CB68:CB99" si="517">IF(K68= K$156,$A68,"")</f>
        <v/>
      </c>
      <c r="CC68" s="17" t="str">
        <f t="shared" ref="CC68:CC99" si="518">IF(L68= L$156,$A68,"")</f>
        <v/>
      </c>
      <c r="CD68" s="17" t="str">
        <f t="shared" ref="CD68:CD99" si="519">IF(M68= M$156,$A68,"")</f>
        <v/>
      </c>
      <c r="CE68" s="17" t="str">
        <f t="shared" ref="CE68:CE99" si="520">IF(N68= N$156,$A68,"")</f>
        <v/>
      </c>
      <c r="CF68" s="17" t="str">
        <f t="shared" ref="CF68:CF99" si="521">IF(O68= O$156,$A68,"")</f>
        <v/>
      </c>
      <c r="CG68" s="17" t="str">
        <f t="shared" ref="CG68:CG99" si="522">IF(P68= P$156,$A68,"")</f>
        <v/>
      </c>
      <c r="CH68" s="17">
        <f t="shared" ref="CH68:CH99" si="523">IF(Q68= Q$156,$A68,"")</f>
        <v>1945</v>
      </c>
      <c r="CI68" s="17">
        <f t="shared" ref="CI68:CI99" si="524">IF(R68= R$156,$A68,"")</f>
        <v>1945</v>
      </c>
      <c r="CJ68" s="17" t="str">
        <f t="shared" ref="CJ68:CJ99" si="525">IF(S68= S$156,$A68,"")</f>
        <v/>
      </c>
      <c r="CK68" s="17">
        <f t="shared" ref="CK68:CK99" si="526">IF(T68= T$156,$A68,"")</f>
        <v>1945</v>
      </c>
      <c r="CL68" s="17" t="str">
        <f t="shared" ref="CL68:CL99" si="527">IF(U68= U$156,$A68,"")</f>
        <v/>
      </c>
      <c r="CM68" s="17" t="str">
        <f t="shared" ref="CM68:CM99" si="528">IF(V68= V$156,$A68,"")</f>
        <v/>
      </c>
      <c r="CN68" s="17" t="str">
        <f t="shared" ref="CN68:CN99" si="529">IF(W68= W$156,$A68,"")</f>
        <v/>
      </c>
      <c r="CO68" s="17" t="str">
        <f t="shared" ref="CO68:CO99" si="530">IF(X68= X$156,$A68,"")</f>
        <v/>
      </c>
      <c r="CP68" s="17" t="str">
        <f t="shared" ref="CP68:CP99" si="531">IF(Y68= Y$156,$A68,"")</f>
        <v/>
      </c>
      <c r="CQ68" s="17" t="str">
        <f t="shared" ref="CQ68:CQ99" si="532">IF(Z68= Z$156,$A68,"")</f>
        <v/>
      </c>
      <c r="CR68" s="17" t="str">
        <f t="shared" ref="CR68:CR99" si="533">IF(AA68= AA$156,$A68,"")</f>
        <v/>
      </c>
      <c r="CS68" s="17" t="str">
        <f t="shared" ref="CS68:CS99" si="534">IF(AB68= AB$156,$A68,"")</f>
        <v/>
      </c>
      <c r="CT68" s="17" t="str">
        <f t="shared" ref="CT68:CT99" si="535">IF(AC68= AC$156,$A68,"")</f>
        <v/>
      </c>
      <c r="CU68" s="17" t="str">
        <f t="shared" ref="CU68:CU99" si="536">IF(AD68= AD$156,$A68,"")</f>
        <v/>
      </c>
      <c r="CV68" s="17" t="str">
        <f t="shared" ref="CV68:CV99" si="537">IF(AE68= AE$156,$A68,"")</f>
        <v/>
      </c>
      <c r="CW68" s="17" t="str">
        <f t="shared" ref="CW68:CW99" si="538">IF(AF68= AF$156,$A68,"")</f>
        <v/>
      </c>
      <c r="CX68" s="515">
        <v>1945</v>
      </c>
      <c r="CY68" s="28" t="str">
        <f t="shared" si="349"/>
        <v/>
      </c>
      <c r="CZ68" s="28" t="str">
        <f t="shared" si="350"/>
        <v/>
      </c>
      <c r="DA68" s="28">
        <f t="shared" si="351"/>
        <v>1</v>
      </c>
      <c r="DB68" s="28" t="str">
        <f t="shared" si="352"/>
        <v/>
      </c>
      <c r="DC68" s="28" t="str">
        <f t="shared" si="353"/>
        <v/>
      </c>
      <c r="DD68" s="28">
        <f t="shared" si="354"/>
        <v>1</v>
      </c>
      <c r="DE68" s="28">
        <f t="shared" si="355"/>
        <v>1</v>
      </c>
      <c r="DF68" s="28" t="str">
        <f t="shared" si="356"/>
        <v/>
      </c>
      <c r="DG68" s="28" t="str">
        <f t="shared" si="357"/>
        <v/>
      </c>
      <c r="DH68" s="28" t="str">
        <f t="shared" si="358"/>
        <v/>
      </c>
      <c r="DI68" s="28" t="str">
        <f t="shared" si="359"/>
        <v/>
      </c>
      <c r="DJ68" s="28" t="str">
        <f t="shared" si="360"/>
        <v/>
      </c>
      <c r="DK68" s="28" t="str">
        <f t="shared" si="361"/>
        <v/>
      </c>
      <c r="DL68" s="28" t="str">
        <f t="shared" si="362"/>
        <v/>
      </c>
      <c r="DM68" s="28">
        <f t="shared" si="363"/>
        <v>1</v>
      </c>
      <c r="DN68" s="28">
        <f t="shared" si="364"/>
        <v>1</v>
      </c>
      <c r="DO68" s="28">
        <f t="shared" si="365"/>
        <v>1</v>
      </c>
      <c r="DP68" s="28">
        <f t="shared" si="366"/>
        <v>1</v>
      </c>
      <c r="DQ68" s="28">
        <f t="shared" si="367"/>
        <v>1</v>
      </c>
      <c r="DR68" s="28">
        <f t="shared" si="368"/>
        <v>1</v>
      </c>
      <c r="DS68" s="28">
        <f t="shared" si="369"/>
        <v>1</v>
      </c>
      <c r="DT68" s="28" t="str">
        <f t="shared" si="370"/>
        <v/>
      </c>
      <c r="DU68" s="28">
        <f t="shared" si="371"/>
        <v>1</v>
      </c>
      <c r="DV68" s="28">
        <f t="shared" si="372"/>
        <v>1</v>
      </c>
      <c r="DW68" s="28">
        <f t="shared" si="373"/>
        <v>1</v>
      </c>
      <c r="DX68" s="28">
        <f t="shared" si="374"/>
        <v>1</v>
      </c>
      <c r="DY68" s="28">
        <f t="shared" si="375"/>
        <v>1</v>
      </c>
      <c r="DZ68" s="28">
        <f t="shared" si="376"/>
        <v>1</v>
      </c>
      <c r="EA68" s="28">
        <f t="shared" si="377"/>
        <v>1</v>
      </c>
      <c r="EB68" s="28">
        <f t="shared" si="378"/>
        <v>1</v>
      </c>
      <c r="EC68" s="28">
        <f t="shared" si="379"/>
        <v>1</v>
      </c>
      <c r="ED68" s="28">
        <f t="shared" si="380"/>
        <v>19</v>
      </c>
      <c r="EE68" s="515">
        <v>1945</v>
      </c>
      <c r="EF68" s="17" t="str">
        <f t="shared" ref="EF68:EF131" si="539">IF(AND(B68&lt;=32,$AG68&gt;0),1,"")</f>
        <v/>
      </c>
      <c r="EG68" s="17" t="str">
        <f t="shared" ref="EG68:EG131" si="540">IF(AND(C68&lt;=32,$AG68&gt;0),1,"")</f>
        <v/>
      </c>
      <c r="EH68" s="17" t="str">
        <f t="shared" ref="EH68:EH131" si="541">IF(AND(D68&lt;=32,$AG68&gt;0),1,"")</f>
        <v/>
      </c>
      <c r="EI68" s="17" t="str">
        <f t="shared" ref="EI68:EI131" si="542">IF(AND(E68&lt;=32,$AG68&gt;0),1,"")</f>
        <v/>
      </c>
      <c r="EJ68" s="17" t="str">
        <f t="shared" ref="EJ68:EJ131" si="543">IF(AND(F68&lt;=32,$AG68&gt;0),1,"")</f>
        <v/>
      </c>
      <c r="EK68" s="17" t="str">
        <f t="shared" ref="EK68:EK131" si="544">IF(AND(G68&lt;=32,$AG68&gt;0),1,"")</f>
        <v/>
      </c>
      <c r="EL68" s="17" t="str">
        <f t="shared" ref="EL68:EL131" si="545">IF(AND(H68&lt;=32,$AG68&gt;0),1,"")</f>
        <v/>
      </c>
      <c r="EM68" s="17" t="str">
        <f t="shared" ref="EM68:EM131" si="546">IF(AND(I68&lt;=32,$AG68&gt;0),1,"")</f>
        <v/>
      </c>
      <c r="EN68" s="17" t="str">
        <f t="shared" ref="EN68:EN131" si="547">IF(AND(J68&lt;=32,$AG68&gt;0),1,"")</f>
        <v/>
      </c>
      <c r="EO68" s="17" t="str">
        <f t="shared" ref="EO68:EO131" si="548">IF(AND(K68&lt;=32,$AG68&gt;0),1,"")</f>
        <v/>
      </c>
      <c r="EP68" s="17" t="str">
        <f t="shared" ref="EP68:EP131" si="549">IF(AND(L68&lt;=32,$AG68&gt;0),1,"")</f>
        <v/>
      </c>
      <c r="EQ68" s="17" t="str">
        <f t="shared" ref="EQ68:EQ131" si="550">IF(AND(M68&lt;=32,$AG68&gt;0),1,"")</f>
        <v/>
      </c>
      <c r="ER68" s="17" t="str">
        <f t="shared" ref="ER68:ER131" si="551">IF(AND(N68&lt;=32,$AG68&gt;0),1,"")</f>
        <v/>
      </c>
      <c r="ES68" s="17" t="str">
        <f t="shared" ref="ES68:ES131" si="552">IF(AND(O68&lt;=32,$AG68&gt;0),1,"")</f>
        <v/>
      </c>
      <c r="ET68" s="17" t="str">
        <f t="shared" ref="ET68:ET131" si="553">IF(AND(P68&lt;=32,$AG68&gt;0),1,"")</f>
        <v/>
      </c>
      <c r="EU68" s="17" t="str">
        <f t="shared" ref="EU68:EU131" si="554">IF(AND(Q68&lt;=32,$AG68&gt;0),1,"")</f>
        <v/>
      </c>
      <c r="EV68" s="17" t="str">
        <f t="shared" ref="EV68:EV131" si="555">IF(AND(R68&lt;=32,$AG68&gt;0),1,"")</f>
        <v/>
      </c>
      <c r="EW68" s="17" t="str">
        <f t="shared" ref="EW68:EW131" si="556">IF(AND(S68&lt;=32,$AG68&gt;0),1,"")</f>
        <v/>
      </c>
      <c r="EX68" s="17" t="str">
        <f t="shared" ref="EX68:EX131" si="557">IF(AND(T68&lt;=32,$AG68&gt;0),1,"")</f>
        <v/>
      </c>
      <c r="EY68" s="17" t="str">
        <f t="shared" ref="EY68:EY131" si="558">IF(AND(U68&lt;=32,$AG68&gt;0),1,"")</f>
        <v/>
      </c>
      <c r="EZ68" s="17" t="str">
        <f t="shared" ref="EZ68:EZ131" si="559">IF(AND(V68&lt;=32,$AG68&gt;0),1,"")</f>
        <v/>
      </c>
      <c r="FA68" s="17" t="str">
        <f t="shared" ref="FA68:FA131" si="560">IF(AND(W68&lt;=32,$AG68&gt;0),1,"")</f>
        <v/>
      </c>
      <c r="FB68" s="17" t="str">
        <f t="shared" ref="FB68:FB131" si="561">IF(AND(X68&lt;=32,$AG68&gt;0),1,"")</f>
        <v/>
      </c>
      <c r="FC68" s="17" t="str">
        <f t="shared" ref="FC68:FC131" si="562">IF(AND(Y68&lt;=32,$AG68&gt;0),1,"")</f>
        <v/>
      </c>
      <c r="FD68" s="17" t="str">
        <f t="shared" ref="FD68:FD131" si="563">IF(AND(Z68&lt;=32,$AG68&gt;0),1,"")</f>
        <v/>
      </c>
      <c r="FE68" s="17" t="str">
        <f t="shared" ref="FE68:FE131" si="564">IF(AND(AA68&lt;=32,$AG68&gt;0),1,"")</f>
        <v/>
      </c>
      <c r="FF68" s="17" t="str">
        <f t="shared" ref="FF68:FF131" si="565">IF(AND(AB68&lt;=32,$AG68&gt;0),1,"")</f>
        <v/>
      </c>
      <c r="FG68" s="17" t="str">
        <f t="shared" ref="FG68:FG131" si="566">IF(AND(AC68&lt;=32,$AG68&gt;0),1,"")</f>
        <v/>
      </c>
      <c r="FH68" s="17" t="str">
        <f t="shared" ref="FH68:FH131" si="567">IF(AND(AD68&lt;=32,$AG68&gt;0),1,"")</f>
        <v/>
      </c>
      <c r="FI68" s="17" t="str">
        <f t="shared" ref="FI68:FI131" si="568">IF(AND(AE68&lt;=32,$AG68&gt;0),1,"")</f>
        <v/>
      </c>
      <c r="FJ68" s="17" t="str">
        <f t="shared" ref="FJ68:FJ131" si="569">IF(AND(AF68&lt;=32,$AG68&gt;0),1,"")</f>
        <v/>
      </c>
      <c r="FK68" s="310">
        <f t="shared" si="413"/>
        <v>0</v>
      </c>
      <c r="FL68" s="515">
        <v>1945</v>
      </c>
      <c r="FM68" s="17" t="str">
        <f t="shared" ref="FM68:FM99" si="570">IF(B68= B$157,$A68,"")</f>
        <v/>
      </c>
      <c r="FN68" s="17" t="str">
        <f t="shared" ref="FN68:FN99" si="571">IF(C68= C$157,$A68,"")</f>
        <v/>
      </c>
      <c r="FO68" s="17" t="str">
        <f t="shared" ref="FO68:FO99" si="572">IF(D68= D$157,$A68,"")</f>
        <v/>
      </c>
      <c r="FP68" s="17" t="str">
        <f t="shared" ref="FP68:FP99" si="573">IF(E68= E$157,$A68,"")</f>
        <v/>
      </c>
      <c r="FQ68" s="17" t="str">
        <f t="shared" ref="FQ68:FQ99" si="574">IF(F68= F$157,$A68,"")</f>
        <v/>
      </c>
      <c r="FR68" s="17" t="str">
        <f t="shared" ref="FR68:FR99" si="575">IF(G68= G$157,$A68,"")</f>
        <v/>
      </c>
      <c r="FS68" s="17" t="str">
        <f t="shared" ref="FS68:FS99" si="576">IF(H68= H$157,$A68,"")</f>
        <v/>
      </c>
      <c r="FT68" s="17" t="str">
        <f t="shared" ref="FT68:FT99" si="577">IF(I68= I$157,$A68,"")</f>
        <v/>
      </c>
      <c r="FU68" s="17" t="str">
        <f t="shared" ref="FU68:FU99" si="578">IF(J68= J$157,$A68,"")</f>
        <v/>
      </c>
      <c r="FV68" s="17" t="str">
        <f t="shared" ref="FV68:FV99" si="579">IF(K68= K$157,$A68,"")</f>
        <v/>
      </c>
      <c r="FW68" s="17" t="str">
        <f t="shared" ref="FW68:FW99" si="580">IF(L68= L$157,$A68,"")</f>
        <v/>
      </c>
      <c r="FX68" s="17" t="str">
        <f t="shared" ref="FX68:FX99" si="581">IF(M68= M$157,$A68,"")</f>
        <v/>
      </c>
      <c r="FY68" s="17" t="str">
        <f t="shared" ref="FY68:FY99" si="582">IF(N68= N$157,$A68,"")</f>
        <v/>
      </c>
      <c r="FZ68" s="17" t="str">
        <f t="shared" ref="FZ68:FZ99" si="583">IF(O68= O$157,$A68,"")</f>
        <v/>
      </c>
      <c r="GA68" s="17" t="str">
        <f t="shared" ref="GA68:GA99" si="584">IF(P68= P$157,$A68,"")</f>
        <v/>
      </c>
      <c r="GB68" s="17" t="str">
        <f t="shared" ref="GB68:GB99" si="585">IF(Q68= Q$157,$A68,"")</f>
        <v/>
      </c>
      <c r="GC68" s="17" t="str">
        <f t="shared" ref="GC68:GC99" si="586">IF(R68= R$157,$A68,"")</f>
        <v/>
      </c>
      <c r="GD68" s="17" t="str">
        <f t="shared" ref="GD68:GD99" si="587">IF(S68= S$157,$A68,"")</f>
        <v/>
      </c>
      <c r="GE68" s="17" t="str">
        <f t="shared" ref="GE68:GE99" si="588">IF(T68= T$157,$A68,"")</f>
        <v/>
      </c>
      <c r="GF68" s="17" t="str">
        <f t="shared" ref="GF68:GF99" si="589">IF(U68= U$157,$A68,"")</f>
        <v/>
      </c>
      <c r="GG68" s="17" t="str">
        <f t="shared" ref="GG68:GG99" si="590">IF(V68= V$157,$A68,"")</f>
        <v/>
      </c>
      <c r="GH68" s="17" t="str">
        <f t="shared" ref="GH68:GH99" si="591">IF(W68= W$157,$A68,"")</f>
        <v/>
      </c>
      <c r="GI68" s="17" t="str">
        <f t="shared" ref="GI68:GI99" si="592">IF(X68= X$157,$A68,"")</f>
        <v/>
      </c>
      <c r="GJ68" s="17" t="str">
        <f t="shared" ref="GJ68:GJ99" si="593">IF(Y68= Y$157,$A68,"")</f>
        <v/>
      </c>
      <c r="GK68" s="17" t="str">
        <f t="shared" ref="GK68:GK99" si="594">IF(Z68= Z$157,$A68,"")</f>
        <v/>
      </c>
      <c r="GL68" s="17" t="str">
        <f t="shared" ref="GL68:GL99" si="595">IF(AA68= AA$157,$A68,"")</f>
        <v/>
      </c>
      <c r="GM68" s="17" t="str">
        <f t="shared" ref="GM68:GM99" si="596">IF(AB68= AB$157,$A68,"")</f>
        <v/>
      </c>
      <c r="GN68" s="17" t="str">
        <f t="shared" ref="GN68:GN99" si="597">IF(AC68= AC$157,$A68,"")</f>
        <v/>
      </c>
      <c r="GO68" s="17" t="str">
        <f t="shared" ref="GO68:GO99" si="598">IF(AD68= AD$157,$A68,"")</f>
        <v/>
      </c>
      <c r="GP68" s="17" t="str">
        <f t="shared" ref="GP68:GP99" si="599">IF(AE68= AE$157,$A68,"")</f>
        <v/>
      </c>
      <c r="GQ68" s="17" t="str">
        <f t="shared" ref="GQ68:GQ99" si="600">IF(AF68= AF$157,$A68,"")</f>
        <v/>
      </c>
      <c r="GS68" s="515">
        <v>1945</v>
      </c>
      <c r="GT68" s="28" t="str">
        <f t="shared" si="381"/>
        <v/>
      </c>
      <c r="GU68" s="28" t="str">
        <f t="shared" si="382"/>
        <v/>
      </c>
      <c r="GV68" s="28" t="str">
        <f t="shared" si="383"/>
        <v/>
      </c>
      <c r="GW68" s="28" t="str">
        <f t="shared" si="384"/>
        <v/>
      </c>
      <c r="GX68" s="28" t="str">
        <f t="shared" si="385"/>
        <v/>
      </c>
      <c r="GY68" s="28" t="str">
        <f t="shared" si="386"/>
        <v/>
      </c>
      <c r="GZ68" s="28" t="str">
        <f t="shared" si="387"/>
        <v/>
      </c>
      <c r="HA68" s="28" t="str">
        <f t="shared" si="388"/>
        <v/>
      </c>
      <c r="HB68" s="28" t="str">
        <f t="shared" si="389"/>
        <v/>
      </c>
      <c r="HC68" s="28" t="str">
        <f t="shared" si="390"/>
        <v/>
      </c>
      <c r="HD68" s="28" t="str">
        <f t="shared" si="391"/>
        <v/>
      </c>
      <c r="HE68" s="28" t="str">
        <f t="shared" si="392"/>
        <v/>
      </c>
      <c r="HF68" s="28" t="str">
        <f t="shared" si="393"/>
        <v/>
      </c>
      <c r="HG68" s="28" t="str">
        <f t="shared" si="394"/>
        <v/>
      </c>
      <c r="HH68" s="28" t="str">
        <f t="shared" si="395"/>
        <v/>
      </c>
      <c r="HI68" s="28">
        <f t="shared" si="396"/>
        <v>1</v>
      </c>
      <c r="HJ68" s="28">
        <f t="shared" si="397"/>
        <v>1</v>
      </c>
      <c r="HK68" s="28" t="str">
        <f t="shared" si="398"/>
        <v/>
      </c>
      <c r="HL68" s="28">
        <f t="shared" si="399"/>
        <v>1</v>
      </c>
      <c r="HM68" s="28">
        <f t="shared" si="400"/>
        <v>1</v>
      </c>
      <c r="HN68" s="28" t="str">
        <f t="shared" si="401"/>
        <v/>
      </c>
      <c r="HO68" s="28" t="str">
        <f t="shared" si="402"/>
        <v/>
      </c>
      <c r="HP68" s="28" t="str">
        <f t="shared" si="403"/>
        <v/>
      </c>
      <c r="HQ68" s="28">
        <f t="shared" si="404"/>
        <v>1</v>
      </c>
      <c r="HR68" s="28" t="str">
        <f t="shared" si="405"/>
        <v/>
      </c>
      <c r="HS68" s="28" t="str">
        <f t="shared" si="406"/>
        <v/>
      </c>
      <c r="HT68" s="28">
        <f t="shared" si="407"/>
        <v>1</v>
      </c>
      <c r="HU68" s="28">
        <f t="shared" si="408"/>
        <v>1</v>
      </c>
      <c r="HV68" s="28">
        <f t="shared" si="409"/>
        <v>1</v>
      </c>
      <c r="HW68" s="28">
        <f t="shared" si="410"/>
        <v>1</v>
      </c>
      <c r="HX68" s="28">
        <f t="shared" si="411"/>
        <v>1</v>
      </c>
      <c r="HY68" s="28">
        <f t="shared" si="412"/>
        <v>10</v>
      </c>
      <c r="HZ68" s="515">
        <v>1945</v>
      </c>
    </row>
    <row r="69" spans="1:234">
      <c r="A69" s="3">
        <v>1946</v>
      </c>
      <c r="B69" s="5">
        <v>55</v>
      </c>
      <c r="C69" s="5">
        <v>52</v>
      </c>
      <c r="D69" s="5">
        <v>68</v>
      </c>
      <c r="E69" s="5">
        <v>80</v>
      </c>
      <c r="F69" s="5">
        <v>78</v>
      </c>
      <c r="G69" s="143">
        <v>75</v>
      </c>
      <c r="H69" s="5">
        <v>76</v>
      </c>
      <c r="I69" s="5">
        <v>69</v>
      </c>
      <c r="J69" s="5">
        <v>66</v>
      </c>
      <c r="K69" s="5">
        <v>55</v>
      </c>
      <c r="L69" s="143">
        <v>54</v>
      </c>
      <c r="M69" s="5">
        <v>69</v>
      </c>
      <c r="N69" s="5">
        <v>72</v>
      </c>
      <c r="O69" s="5">
        <v>75</v>
      </c>
      <c r="P69" s="5">
        <v>75</v>
      </c>
      <c r="Q69" s="143">
        <v>60</v>
      </c>
      <c r="R69" s="5">
        <v>52</v>
      </c>
      <c r="S69" s="5">
        <v>49</v>
      </c>
      <c r="T69" s="5">
        <v>43</v>
      </c>
      <c r="U69" s="5">
        <v>56</v>
      </c>
      <c r="V69" s="143">
        <v>65</v>
      </c>
      <c r="W69" s="5">
        <v>72</v>
      </c>
      <c r="X69" s="5">
        <v>58</v>
      </c>
      <c r="Y69" s="5">
        <v>56</v>
      </c>
      <c r="Z69" s="5">
        <v>68</v>
      </c>
      <c r="AA69" s="143">
        <v>80</v>
      </c>
      <c r="AB69" s="5">
        <v>77</v>
      </c>
      <c r="AC69" s="5">
        <v>79</v>
      </c>
      <c r="AD69" s="5">
        <v>70</v>
      </c>
      <c r="AE69" s="5">
        <v>70</v>
      </c>
      <c r="AF69" s="5">
        <v>58</v>
      </c>
      <c r="AG69" s="14">
        <f t="shared" si="345"/>
        <v>2032</v>
      </c>
      <c r="AH69" s="8">
        <f t="shared" si="346"/>
        <v>65.548387096774192</v>
      </c>
      <c r="AI69" s="17">
        <f t="shared" si="347"/>
        <v>80</v>
      </c>
      <c r="AJ69" s="20">
        <f t="shared" si="348"/>
        <v>43</v>
      </c>
      <c r="AK69" s="501">
        <v>1946</v>
      </c>
      <c r="AL69" s="28" t="str">
        <f t="shared" si="480"/>
        <v/>
      </c>
      <c r="AM69" s="28" t="str">
        <f t="shared" si="481"/>
        <v/>
      </c>
      <c r="AN69" s="28" t="str">
        <f t="shared" si="482"/>
        <v/>
      </c>
      <c r="AO69" s="28" t="str">
        <f t="shared" si="483"/>
        <v/>
      </c>
      <c r="AP69" s="28" t="str">
        <f t="shared" si="484"/>
        <v/>
      </c>
      <c r="AQ69" s="28" t="str">
        <f t="shared" si="485"/>
        <v/>
      </c>
      <c r="AR69" s="28" t="str">
        <f t="shared" si="486"/>
        <v/>
      </c>
      <c r="AS69" s="28" t="str">
        <f t="shared" si="487"/>
        <v/>
      </c>
      <c r="AT69" s="28" t="str">
        <f t="shared" si="488"/>
        <v/>
      </c>
      <c r="AU69" s="28" t="str">
        <f t="shared" si="489"/>
        <v/>
      </c>
      <c r="AV69" s="28" t="str">
        <f t="shared" si="490"/>
        <v/>
      </c>
      <c r="AW69" s="28" t="str">
        <f t="shared" si="491"/>
        <v/>
      </c>
      <c r="AX69" s="28" t="str">
        <f t="shared" si="492"/>
        <v/>
      </c>
      <c r="AY69" s="28" t="str">
        <f t="shared" si="493"/>
        <v/>
      </c>
      <c r="AZ69" s="28" t="str">
        <f t="shared" si="494"/>
        <v/>
      </c>
      <c r="BA69" s="28" t="str">
        <f t="shared" si="495"/>
        <v/>
      </c>
      <c r="BB69" s="28" t="str">
        <f t="shared" si="496"/>
        <v/>
      </c>
      <c r="BC69" s="28" t="str">
        <f t="shared" si="497"/>
        <v/>
      </c>
      <c r="BD69" s="28" t="str">
        <f t="shared" si="498"/>
        <v/>
      </c>
      <c r="BE69" s="28" t="str">
        <f t="shared" si="499"/>
        <v/>
      </c>
      <c r="BF69" s="28" t="str">
        <f t="shared" si="500"/>
        <v/>
      </c>
      <c r="BG69" s="28" t="str">
        <f t="shared" si="501"/>
        <v/>
      </c>
      <c r="BH69" s="28" t="str">
        <f t="shared" si="502"/>
        <v/>
      </c>
      <c r="BI69" s="28" t="str">
        <f t="shared" si="503"/>
        <v/>
      </c>
      <c r="BJ69" s="28" t="str">
        <f t="shared" si="504"/>
        <v/>
      </c>
      <c r="BK69" s="28" t="str">
        <f t="shared" si="505"/>
        <v/>
      </c>
      <c r="BL69" s="28" t="str">
        <f t="shared" si="506"/>
        <v/>
      </c>
      <c r="BM69" s="28" t="str">
        <f t="shared" si="507"/>
        <v/>
      </c>
      <c r="BN69" s="28" t="str">
        <f t="shared" si="508"/>
        <v/>
      </c>
      <c r="BO69" s="28" t="str">
        <f t="shared" si="509"/>
        <v/>
      </c>
      <c r="BP69" s="28" t="str">
        <f t="shared" si="510"/>
        <v/>
      </c>
      <c r="BQ69" s="28">
        <f t="shared" si="414"/>
        <v>0</v>
      </c>
      <c r="BR69" s="501">
        <v>1946</v>
      </c>
      <c r="BS69" s="17" t="str">
        <f t="shared" si="477"/>
        <v/>
      </c>
      <c r="BT69" s="17" t="str">
        <f t="shared" si="478"/>
        <v/>
      </c>
      <c r="BU69" s="17" t="str">
        <f t="shared" si="479"/>
        <v/>
      </c>
      <c r="BV69" s="17" t="str">
        <f t="shared" si="511"/>
        <v/>
      </c>
      <c r="BW69" s="17" t="str">
        <f t="shared" si="512"/>
        <v/>
      </c>
      <c r="BX69" s="17" t="str">
        <f t="shared" si="513"/>
        <v/>
      </c>
      <c r="BY69" s="17" t="str">
        <f t="shared" si="514"/>
        <v/>
      </c>
      <c r="BZ69" s="17" t="str">
        <f t="shared" si="515"/>
        <v/>
      </c>
      <c r="CA69" s="17" t="str">
        <f t="shared" si="516"/>
        <v/>
      </c>
      <c r="CB69" s="17" t="str">
        <f t="shared" si="517"/>
        <v/>
      </c>
      <c r="CC69" s="17" t="str">
        <f t="shared" si="518"/>
        <v/>
      </c>
      <c r="CD69" s="17" t="str">
        <f t="shared" si="519"/>
        <v/>
      </c>
      <c r="CE69" s="17" t="str">
        <f t="shared" si="520"/>
        <v/>
      </c>
      <c r="CF69" s="17" t="str">
        <f t="shared" si="521"/>
        <v/>
      </c>
      <c r="CG69" s="17" t="str">
        <f t="shared" si="522"/>
        <v/>
      </c>
      <c r="CH69" s="17" t="str">
        <f t="shared" si="523"/>
        <v/>
      </c>
      <c r="CI69" s="17" t="str">
        <f t="shared" si="524"/>
        <v/>
      </c>
      <c r="CJ69" s="17" t="str">
        <f t="shared" si="525"/>
        <v/>
      </c>
      <c r="CK69" s="17" t="str">
        <f t="shared" si="526"/>
        <v/>
      </c>
      <c r="CL69" s="17" t="str">
        <f t="shared" si="527"/>
        <v/>
      </c>
      <c r="CM69" s="17" t="str">
        <f t="shared" si="528"/>
        <v/>
      </c>
      <c r="CN69" s="17" t="str">
        <f t="shared" si="529"/>
        <v/>
      </c>
      <c r="CO69" s="17" t="str">
        <f t="shared" si="530"/>
        <v/>
      </c>
      <c r="CP69" s="17" t="str">
        <f t="shared" si="531"/>
        <v/>
      </c>
      <c r="CQ69" s="17" t="str">
        <f t="shared" si="532"/>
        <v/>
      </c>
      <c r="CR69" s="17" t="str">
        <f t="shared" si="533"/>
        <v/>
      </c>
      <c r="CS69" s="17" t="str">
        <f t="shared" si="534"/>
        <v/>
      </c>
      <c r="CT69" s="17" t="str">
        <f t="shared" si="535"/>
        <v/>
      </c>
      <c r="CU69" s="17" t="str">
        <f t="shared" si="536"/>
        <v/>
      </c>
      <c r="CV69" s="17" t="str">
        <f t="shared" si="537"/>
        <v/>
      </c>
      <c r="CW69" s="17" t="str">
        <f t="shared" si="538"/>
        <v/>
      </c>
      <c r="CX69" s="501">
        <v>1946</v>
      </c>
      <c r="CY69" s="28" t="str">
        <f t="shared" si="349"/>
        <v/>
      </c>
      <c r="CZ69" s="28" t="str">
        <f t="shared" si="350"/>
        <v/>
      </c>
      <c r="DA69" s="28" t="str">
        <f t="shared" si="351"/>
        <v/>
      </c>
      <c r="DB69" s="28">
        <f t="shared" si="352"/>
        <v>1</v>
      </c>
      <c r="DC69" s="28">
        <f t="shared" si="353"/>
        <v>1</v>
      </c>
      <c r="DD69" s="28">
        <f t="shared" si="354"/>
        <v>1</v>
      </c>
      <c r="DE69" s="28">
        <f t="shared" si="355"/>
        <v>1</v>
      </c>
      <c r="DF69" s="28" t="str">
        <f t="shared" si="356"/>
        <v/>
      </c>
      <c r="DG69" s="28" t="str">
        <f t="shared" si="357"/>
        <v/>
      </c>
      <c r="DH69" s="28" t="str">
        <f t="shared" si="358"/>
        <v/>
      </c>
      <c r="DI69" s="28" t="str">
        <f t="shared" si="359"/>
        <v/>
      </c>
      <c r="DJ69" s="28" t="str">
        <f t="shared" si="360"/>
        <v/>
      </c>
      <c r="DK69" s="28">
        <f t="shared" si="361"/>
        <v>1</v>
      </c>
      <c r="DL69" s="28">
        <f t="shared" si="362"/>
        <v>1</v>
      </c>
      <c r="DM69" s="28">
        <f t="shared" si="363"/>
        <v>1</v>
      </c>
      <c r="DN69" s="28" t="str">
        <f t="shared" si="364"/>
        <v/>
      </c>
      <c r="DO69" s="28" t="str">
        <f t="shared" si="365"/>
        <v/>
      </c>
      <c r="DP69" s="28" t="str">
        <f t="shared" si="366"/>
        <v/>
      </c>
      <c r="DQ69" s="28" t="str">
        <f t="shared" si="367"/>
        <v/>
      </c>
      <c r="DR69" s="28" t="str">
        <f t="shared" si="368"/>
        <v/>
      </c>
      <c r="DS69" s="28" t="str">
        <f t="shared" si="369"/>
        <v/>
      </c>
      <c r="DT69" s="28">
        <f t="shared" si="370"/>
        <v>1</v>
      </c>
      <c r="DU69" s="28" t="str">
        <f t="shared" si="371"/>
        <v/>
      </c>
      <c r="DV69" s="28" t="str">
        <f t="shared" si="372"/>
        <v/>
      </c>
      <c r="DW69" s="28" t="str">
        <f t="shared" si="373"/>
        <v/>
      </c>
      <c r="DX69" s="28">
        <f t="shared" si="374"/>
        <v>1</v>
      </c>
      <c r="DY69" s="28">
        <f t="shared" si="375"/>
        <v>1</v>
      </c>
      <c r="DZ69" s="28">
        <f t="shared" si="376"/>
        <v>1</v>
      </c>
      <c r="EA69" s="28">
        <f t="shared" si="377"/>
        <v>1</v>
      </c>
      <c r="EB69" s="28">
        <f t="shared" si="378"/>
        <v>1</v>
      </c>
      <c r="EC69" s="28" t="str">
        <f t="shared" si="379"/>
        <v/>
      </c>
      <c r="ED69" s="28">
        <f t="shared" si="380"/>
        <v>13</v>
      </c>
      <c r="EE69" s="501">
        <v>1946</v>
      </c>
      <c r="EF69" s="17" t="str">
        <f t="shared" si="539"/>
        <v/>
      </c>
      <c r="EG69" s="17" t="str">
        <f t="shared" si="540"/>
        <v/>
      </c>
      <c r="EH69" s="17" t="str">
        <f t="shared" si="541"/>
        <v/>
      </c>
      <c r="EI69" s="17" t="str">
        <f t="shared" si="542"/>
        <v/>
      </c>
      <c r="EJ69" s="17" t="str">
        <f t="shared" si="543"/>
        <v/>
      </c>
      <c r="EK69" s="17" t="str">
        <f t="shared" si="544"/>
        <v/>
      </c>
      <c r="EL69" s="17" t="str">
        <f t="shared" si="545"/>
        <v/>
      </c>
      <c r="EM69" s="17" t="str">
        <f t="shared" si="546"/>
        <v/>
      </c>
      <c r="EN69" s="17" t="str">
        <f t="shared" si="547"/>
        <v/>
      </c>
      <c r="EO69" s="17" t="str">
        <f t="shared" si="548"/>
        <v/>
      </c>
      <c r="EP69" s="17" t="str">
        <f t="shared" si="549"/>
        <v/>
      </c>
      <c r="EQ69" s="17" t="str">
        <f t="shared" si="550"/>
        <v/>
      </c>
      <c r="ER69" s="17" t="str">
        <f t="shared" si="551"/>
        <v/>
      </c>
      <c r="ES69" s="17" t="str">
        <f t="shared" si="552"/>
        <v/>
      </c>
      <c r="ET69" s="17" t="str">
        <f t="shared" si="553"/>
        <v/>
      </c>
      <c r="EU69" s="17" t="str">
        <f t="shared" si="554"/>
        <v/>
      </c>
      <c r="EV69" s="17" t="str">
        <f t="shared" si="555"/>
        <v/>
      </c>
      <c r="EW69" s="17" t="str">
        <f t="shared" si="556"/>
        <v/>
      </c>
      <c r="EX69" s="17" t="str">
        <f t="shared" si="557"/>
        <v/>
      </c>
      <c r="EY69" s="17" t="str">
        <f t="shared" si="558"/>
        <v/>
      </c>
      <c r="EZ69" s="17" t="str">
        <f t="shared" si="559"/>
        <v/>
      </c>
      <c r="FA69" s="17" t="str">
        <f t="shared" si="560"/>
        <v/>
      </c>
      <c r="FB69" s="17" t="str">
        <f t="shared" si="561"/>
        <v/>
      </c>
      <c r="FC69" s="17" t="str">
        <f t="shared" si="562"/>
        <v/>
      </c>
      <c r="FD69" s="17" t="str">
        <f t="shared" si="563"/>
        <v/>
      </c>
      <c r="FE69" s="17" t="str">
        <f t="shared" si="564"/>
        <v/>
      </c>
      <c r="FF69" s="17" t="str">
        <f t="shared" si="565"/>
        <v/>
      </c>
      <c r="FG69" s="17" t="str">
        <f t="shared" si="566"/>
        <v/>
      </c>
      <c r="FH69" s="17" t="str">
        <f t="shared" si="567"/>
        <v/>
      </c>
      <c r="FI69" s="17" t="str">
        <f t="shared" si="568"/>
        <v/>
      </c>
      <c r="FJ69" s="17" t="str">
        <f t="shared" si="569"/>
        <v/>
      </c>
      <c r="FK69" s="310">
        <f t="shared" si="413"/>
        <v>0</v>
      </c>
      <c r="FL69" s="501">
        <v>1946</v>
      </c>
      <c r="FM69" s="17" t="str">
        <f t="shared" si="570"/>
        <v/>
      </c>
      <c r="FN69" s="17" t="str">
        <f t="shared" si="571"/>
        <v/>
      </c>
      <c r="FO69" s="17" t="str">
        <f t="shared" si="572"/>
        <v/>
      </c>
      <c r="FP69" s="17" t="str">
        <f t="shared" si="573"/>
        <v/>
      </c>
      <c r="FQ69" s="17" t="str">
        <f t="shared" si="574"/>
        <v/>
      </c>
      <c r="FR69" s="17" t="str">
        <f t="shared" si="575"/>
        <v/>
      </c>
      <c r="FS69" s="17" t="str">
        <f t="shared" si="576"/>
        <v/>
      </c>
      <c r="FT69" s="17" t="str">
        <f t="shared" si="577"/>
        <v/>
      </c>
      <c r="FU69" s="17" t="str">
        <f t="shared" si="578"/>
        <v/>
      </c>
      <c r="FV69" s="17" t="str">
        <f t="shared" si="579"/>
        <v/>
      </c>
      <c r="FW69" s="17" t="str">
        <f t="shared" si="580"/>
        <v/>
      </c>
      <c r="FX69" s="17" t="str">
        <f t="shared" si="581"/>
        <v/>
      </c>
      <c r="FY69" s="17" t="str">
        <f t="shared" si="582"/>
        <v/>
      </c>
      <c r="FZ69" s="17" t="str">
        <f t="shared" si="583"/>
        <v/>
      </c>
      <c r="GA69" s="17" t="str">
        <f t="shared" si="584"/>
        <v/>
      </c>
      <c r="GB69" s="17" t="str">
        <f t="shared" si="585"/>
        <v/>
      </c>
      <c r="GC69" s="17" t="str">
        <f t="shared" si="586"/>
        <v/>
      </c>
      <c r="GD69" s="17" t="str">
        <f t="shared" si="587"/>
        <v/>
      </c>
      <c r="GE69" s="17" t="str">
        <f t="shared" si="588"/>
        <v/>
      </c>
      <c r="GF69" s="17" t="str">
        <f t="shared" si="589"/>
        <v/>
      </c>
      <c r="GG69" s="17" t="str">
        <f t="shared" si="590"/>
        <v/>
      </c>
      <c r="GH69" s="17" t="str">
        <f t="shared" si="591"/>
        <v/>
      </c>
      <c r="GI69" s="17" t="str">
        <f t="shared" si="592"/>
        <v/>
      </c>
      <c r="GJ69" s="17" t="str">
        <f t="shared" si="593"/>
        <v/>
      </c>
      <c r="GK69" s="17" t="str">
        <f t="shared" si="594"/>
        <v/>
      </c>
      <c r="GL69" s="17" t="str">
        <f t="shared" si="595"/>
        <v/>
      </c>
      <c r="GM69" s="17" t="str">
        <f t="shared" si="596"/>
        <v/>
      </c>
      <c r="GN69" s="17" t="str">
        <f t="shared" si="597"/>
        <v/>
      </c>
      <c r="GO69" s="17" t="str">
        <f t="shared" si="598"/>
        <v/>
      </c>
      <c r="GP69" s="17" t="str">
        <f t="shared" si="599"/>
        <v/>
      </c>
      <c r="GQ69" s="17" t="str">
        <f t="shared" si="600"/>
        <v/>
      </c>
      <c r="GS69" s="501">
        <v>1946</v>
      </c>
      <c r="GT69" s="28" t="str">
        <f t="shared" si="381"/>
        <v/>
      </c>
      <c r="GU69" s="28" t="str">
        <f t="shared" si="382"/>
        <v/>
      </c>
      <c r="GV69" s="28" t="str">
        <f t="shared" si="383"/>
        <v/>
      </c>
      <c r="GW69" s="28">
        <f t="shared" si="384"/>
        <v>1</v>
      </c>
      <c r="GX69" s="28" t="str">
        <f t="shared" si="385"/>
        <v/>
      </c>
      <c r="GY69" s="28" t="str">
        <f t="shared" si="386"/>
        <v/>
      </c>
      <c r="GZ69" s="28" t="str">
        <f t="shared" si="387"/>
        <v/>
      </c>
      <c r="HA69" s="28" t="str">
        <f t="shared" si="388"/>
        <v/>
      </c>
      <c r="HB69" s="28" t="str">
        <f t="shared" si="389"/>
        <v/>
      </c>
      <c r="HC69" s="28" t="str">
        <f t="shared" si="390"/>
        <v/>
      </c>
      <c r="HD69" s="28" t="str">
        <f t="shared" si="391"/>
        <v/>
      </c>
      <c r="HE69" s="28" t="str">
        <f t="shared" si="392"/>
        <v/>
      </c>
      <c r="HF69" s="28" t="str">
        <f t="shared" si="393"/>
        <v/>
      </c>
      <c r="HG69" s="28" t="str">
        <f t="shared" si="394"/>
        <v/>
      </c>
      <c r="HH69" s="28" t="str">
        <f t="shared" si="395"/>
        <v/>
      </c>
      <c r="HI69" s="28" t="str">
        <f t="shared" si="396"/>
        <v/>
      </c>
      <c r="HJ69" s="28" t="str">
        <f t="shared" si="397"/>
        <v/>
      </c>
      <c r="HK69" s="28" t="str">
        <f t="shared" si="398"/>
        <v/>
      </c>
      <c r="HL69" s="28" t="str">
        <f t="shared" si="399"/>
        <v/>
      </c>
      <c r="HM69" s="28" t="str">
        <f t="shared" si="400"/>
        <v/>
      </c>
      <c r="HN69" s="28" t="str">
        <f t="shared" si="401"/>
        <v/>
      </c>
      <c r="HO69" s="28" t="str">
        <f t="shared" si="402"/>
        <v/>
      </c>
      <c r="HP69" s="28" t="str">
        <f t="shared" si="403"/>
        <v/>
      </c>
      <c r="HQ69" s="28" t="str">
        <f t="shared" si="404"/>
        <v/>
      </c>
      <c r="HR69" s="28" t="str">
        <f t="shared" si="405"/>
        <v/>
      </c>
      <c r="HS69" s="28">
        <f t="shared" si="406"/>
        <v>1</v>
      </c>
      <c r="HT69" s="28" t="str">
        <f t="shared" si="407"/>
        <v/>
      </c>
      <c r="HU69" s="28" t="str">
        <f t="shared" si="408"/>
        <v/>
      </c>
      <c r="HV69" s="28" t="str">
        <f t="shared" si="409"/>
        <v/>
      </c>
      <c r="HW69" s="28" t="str">
        <f t="shared" si="410"/>
        <v/>
      </c>
      <c r="HX69" s="28" t="str">
        <f t="shared" si="411"/>
        <v/>
      </c>
      <c r="HY69" s="28">
        <f t="shared" si="412"/>
        <v>2</v>
      </c>
      <c r="HZ69" s="501">
        <v>1946</v>
      </c>
    </row>
    <row r="70" spans="1:234">
      <c r="A70" s="3">
        <v>1947</v>
      </c>
      <c r="B70" s="5">
        <v>40</v>
      </c>
      <c r="C70" s="5">
        <v>35</v>
      </c>
      <c r="D70" s="5">
        <v>41</v>
      </c>
      <c r="E70" s="5">
        <v>44</v>
      </c>
      <c r="F70" s="5">
        <v>55</v>
      </c>
      <c r="G70" s="143">
        <v>42</v>
      </c>
      <c r="H70" s="5">
        <v>49</v>
      </c>
      <c r="I70" s="5">
        <v>36</v>
      </c>
      <c r="J70" s="5">
        <v>43</v>
      </c>
      <c r="K70" s="5">
        <v>44</v>
      </c>
      <c r="L70" s="143">
        <v>50</v>
      </c>
      <c r="M70" s="5">
        <v>53</v>
      </c>
      <c r="N70" s="5">
        <v>56</v>
      </c>
      <c r="O70" s="5">
        <v>68</v>
      </c>
      <c r="P70" s="5">
        <v>62</v>
      </c>
      <c r="Q70" s="143">
        <v>48</v>
      </c>
      <c r="R70" s="5">
        <v>48</v>
      </c>
      <c r="S70" s="5">
        <v>50</v>
      </c>
      <c r="T70" s="5">
        <v>43</v>
      </c>
      <c r="U70" s="5">
        <v>52</v>
      </c>
      <c r="V70" s="143">
        <v>55</v>
      </c>
      <c r="W70" s="5">
        <v>53</v>
      </c>
      <c r="X70" s="5">
        <v>69</v>
      </c>
      <c r="Y70" s="5">
        <v>71</v>
      </c>
      <c r="Z70" s="5">
        <v>64</v>
      </c>
      <c r="AA70" s="143">
        <v>42</v>
      </c>
      <c r="AB70" s="5">
        <v>41</v>
      </c>
      <c r="AC70" s="5">
        <v>45</v>
      </c>
      <c r="AD70" s="5">
        <v>63</v>
      </c>
      <c r="AE70" s="5">
        <v>58</v>
      </c>
      <c r="AF70" s="5">
        <v>59</v>
      </c>
      <c r="AG70" s="14">
        <f t="shared" si="345"/>
        <v>1579</v>
      </c>
      <c r="AH70" s="8">
        <f t="shared" si="346"/>
        <v>50.935483870967744</v>
      </c>
      <c r="AI70" s="17">
        <f t="shared" si="347"/>
        <v>71</v>
      </c>
      <c r="AJ70" s="20">
        <f t="shared" si="348"/>
        <v>35</v>
      </c>
      <c r="AK70" s="501">
        <v>1947</v>
      </c>
      <c r="AL70" s="28" t="str">
        <f t="shared" si="480"/>
        <v/>
      </c>
      <c r="AM70" s="28" t="str">
        <f t="shared" si="481"/>
        <v/>
      </c>
      <c r="AN70" s="28" t="str">
        <f t="shared" si="482"/>
        <v/>
      </c>
      <c r="AO70" s="28" t="str">
        <f t="shared" si="483"/>
        <v/>
      </c>
      <c r="AP70" s="28" t="str">
        <f t="shared" si="484"/>
        <v/>
      </c>
      <c r="AQ70" s="28" t="str">
        <f t="shared" si="485"/>
        <v/>
      </c>
      <c r="AR70" s="28" t="str">
        <f t="shared" si="486"/>
        <v/>
      </c>
      <c r="AS70" s="28" t="str">
        <f t="shared" si="487"/>
        <v/>
      </c>
      <c r="AT70" s="28" t="str">
        <f t="shared" si="488"/>
        <v/>
      </c>
      <c r="AU70" s="28" t="str">
        <f t="shared" si="489"/>
        <v/>
      </c>
      <c r="AV70" s="28" t="str">
        <f t="shared" si="490"/>
        <v/>
      </c>
      <c r="AW70" s="28" t="str">
        <f t="shared" si="491"/>
        <v/>
      </c>
      <c r="AX70" s="28" t="str">
        <f t="shared" si="492"/>
        <v/>
      </c>
      <c r="AY70" s="28" t="str">
        <f t="shared" si="493"/>
        <v/>
      </c>
      <c r="AZ70" s="28" t="str">
        <f t="shared" si="494"/>
        <v/>
      </c>
      <c r="BA70" s="28" t="str">
        <f t="shared" si="495"/>
        <v/>
      </c>
      <c r="BB70" s="28" t="str">
        <f t="shared" si="496"/>
        <v/>
      </c>
      <c r="BC70" s="28" t="str">
        <f t="shared" si="497"/>
        <v/>
      </c>
      <c r="BD70" s="28" t="str">
        <f t="shared" si="498"/>
        <v/>
      </c>
      <c r="BE70" s="28" t="str">
        <f t="shared" si="499"/>
        <v/>
      </c>
      <c r="BF70" s="28" t="str">
        <f t="shared" si="500"/>
        <v/>
      </c>
      <c r="BG70" s="28" t="str">
        <f t="shared" si="501"/>
        <v/>
      </c>
      <c r="BH70" s="28" t="str">
        <f t="shared" si="502"/>
        <v/>
      </c>
      <c r="BI70" s="28" t="str">
        <f t="shared" si="503"/>
        <v/>
      </c>
      <c r="BJ70" s="28" t="str">
        <f t="shared" si="504"/>
        <v/>
      </c>
      <c r="BK70" s="28" t="str">
        <f t="shared" si="505"/>
        <v/>
      </c>
      <c r="BL70" s="28" t="str">
        <f t="shared" si="506"/>
        <v/>
      </c>
      <c r="BM70" s="28" t="str">
        <f t="shared" si="507"/>
        <v/>
      </c>
      <c r="BN70" s="28" t="str">
        <f t="shared" si="508"/>
        <v/>
      </c>
      <c r="BO70" s="28" t="str">
        <f t="shared" si="509"/>
        <v/>
      </c>
      <c r="BP70" s="28" t="str">
        <f t="shared" si="510"/>
        <v/>
      </c>
      <c r="BQ70" s="28">
        <f t="shared" si="414"/>
        <v>0</v>
      </c>
      <c r="BR70" s="501">
        <v>1947</v>
      </c>
      <c r="BS70" s="17" t="str">
        <f t="shared" si="477"/>
        <v/>
      </c>
      <c r="BT70" s="17" t="str">
        <f t="shared" si="478"/>
        <v/>
      </c>
      <c r="BU70" s="17" t="str">
        <f t="shared" si="479"/>
        <v/>
      </c>
      <c r="BV70" s="17" t="str">
        <f t="shared" si="511"/>
        <v/>
      </c>
      <c r="BW70" s="17" t="str">
        <f t="shared" si="512"/>
        <v/>
      </c>
      <c r="BX70" s="17" t="str">
        <f t="shared" si="513"/>
        <v/>
      </c>
      <c r="BY70" s="17" t="str">
        <f t="shared" si="514"/>
        <v/>
      </c>
      <c r="BZ70" s="17" t="str">
        <f t="shared" si="515"/>
        <v/>
      </c>
      <c r="CA70" s="17" t="str">
        <f t="shared" si="516"/>
        <v/>
      </c>
      <c r="CB70" s="17" t="str">
        <f t="shared" si="517"/>
        <v/>
      </c>
      <c r="CC70" s="17" t="str">
        <f t="shared" si="518"/>
        <v/>
      </c>
      <c r="CD70" s="17" t="str">
        <f t="shared" si="519"/>
        <v/>
      </c>
      <c r="CE70" s="17" t="str">
        <f t="shared" si="520"/>
        <v/>
      </c>
      <c r="CF70" s="17" t="str">
        <f t="shared" si="521"/>
        <v/>
      </c>
      <c r="CG70" s="17" t="str">
        <f t="shared" si="522"/>
        <v/>
      </c>
      <c r="CH70" s="17" t="str">
        <f t="shared" si="523"/>
        <v/>
      </c>
      <c r="CI70" s="17" t="str">
        <f t="shared" si="524"/>
        <v/>
      </c>
      <c r="CJ70" s="17" t="str">
        <f t="shared" si="525"/>
        <v/>
      </c>
      <c r="CK70" s="17" t="str">
        <f t="shared" si="526"/>
        <v/>
      </c>
      <c r="CL70" s="17" t="str">
        <f t="shared" si="527"/>
        <v/>
      </c>
      <c r="CM70" s="17" t="str">
        <f t="shared" si="528"/>
        <v/>
      </c>
      <c r="CN70" s="17" t="str">
        <f t="shared" si="529"/>
        <v/>
      </c>
      <c r="CO70" s="17" t="str">
        <f t="shared" si="530"/>
        <v/>
      </c>
      <c r="CP70" s="17" t="str">
        <f t="shared" si="531"/>
        <v/>
      </c>
      <c r="CQ70" s="17" t="str">
        <f t="shared" si="532"/>
        <v/>
      </c>
      <c r="CR70" s="17" t="str">
        <f t="shared" si="533"/>
        <v/>
      </c>
      <c r="CS70" s="17" t="str">
        <f t="shared" si="534"/>
        <v/>
      </c>
      <c r="CT70" s="17" t="str">
        <f t="shared" si="535"/>
        <v/>
      </c>
      <c r="CU70" s="17" t="str">
        <f t="shared" si="536"/>
        <v/>
      </c>
      <c r="CV70" s="17" t="str">
        <f t="shared" si="537"/>
        <v/>
      </c>
      <c r="CW70" s="17" t="str">
        <f t="shared" si="538"/>
        <v/>
      </c>
      <c r="CX70" s="501">
        <v>1947</v>
      </c>
      <c r="CY70" s="28" t="str">
        <f t="shared" si="349"/>
        <v/>
      </c>
      <c r="CZ70" s="28" t="str">
        <f t="shared" si="350"/>
        <v/>
      </c>
      <c r="DA70" s="28" t="str">
        <f t="shared" si="351"/>
        <v/>
      </c>
      <c r="DB70" s="28" t="str">
        <f t="shared" si="352"/>
        <v/>
      </c>
      <c r="DC70" s="28" t="str">
        <f t="shared" si="353"/>
        <v/>
      </c>
      <c r="DD70" s="28" t="str">
        <f t="shared" si="354"/>
        <v/>
      </c>
      <c r="DE70" s="28" t="str">
        <f t="shared" si="355"/>
        <v/>
      </c>
      <c r="DF70" s="28" t="str">
        <f t="shared" si="356"/>
        <v/>
      </c>
      <c r="DG70" s="28" t="str">
        <f t="shared" si="357"/>
        <v/>
      </c>
      <c r="DH70" s="28" t="str">
        <f t="shared" si="358"/>
        <v/>
      </c>
      <c r="DI70" s="28" t="str">
        <f t="shared" si="359"/>
        <v/>
      </c>
      <c r="DJ70" s="28" t="str">
        <f t="shared" si="360"/>
        <v/>
      </c>
      <c r="DK70" s="28" t="str">
        <f t="shared" si="361"/>
        <v/>
      </c>
      <c r="DL70" s="28" t="str">
        <f t="shared" si="362"/>
        <v/>
      </c>
      <c r="DM70" s="28" t="str">
        <f t="shared" si="363"/>
        <v/>
      </c>
      <c r="DN70" s="28" t="str">
        <f t="shared" si="364"/>
        <v/>
      </c>
      <c r="DO70" s="28" t="str">
        <f t="shared" si="365"/>
        <v/>
      </c>
      <c r="DP70" s="28" t="str">
        <f t="shared" si="366"/>
        <v/>
      </c>
      <c r="DQ70" s="28" t="str">
        <f t="shared" si="367"/>
        <v/>
      </c>
      <c r="DR70" s="28" t="str">
        <f t="shared" si="368"/>
        <v/>
      </c>
      <c r="DS70" s="28" t="str">
        <f t="shared" si="369"/>
        <v/>
      </c>
      <c r="DT70" s="28" t="str">
        <f t="shared" si="370"/>
        <v/>
      </c>
      <c r="DU70" s="28" t="str">
        <f t="shared" si="371"/>
        <v/>
      </c>
      <c r="DV70" s="28">
        <f t="shared" si="372"/>
        <v>1</v>
      </c>
      <c r="DW70" s="28" t="str">
        <f t="shared" si="373"/>
        <v/>
      </c>
      <c r="DX70" s="28" t="str">
        <f t="shared" si="374"/>
        <v/>
      </c>
      <c r="DY70" s="28" t="str">
        <f t="shared" si="375"/>
        <v/>
      </c>
      <c r="DZ70" s="28" t="str">
        <f t="shared" si="376"/>
        <v/>
      </c>
      <c r="EA70" s="28" t="str">
        <f t="shared" si="377"/>
        <v/>
      </c>
      <c r="EB70" s="28" t="str">
        <f t="shared" si="378"/>
        <v/>
      </c>
      <c r="EC70" s="28" t="str">
        <f t="shared" si="379"/>
        <v/>
      </c>
      <c r="ED70" s="28">
        <f t="shared" si="380"/>
        <v>1</v>
      </c>
      <c r="EE70" s="501">
        <v>1947</v>
      </c>
      <c r="EF70" s="17" t="str">
        <f t="shared" si="539"/>
        <v/>
      </c>
      <c r="EG70" s="17" t="str">
        <f t="shared" si="540"/>
        <v/>
      </c>
      <c r="EH70" s="17" t="str">
        <f t="shared" si="541"/>
        <v/>
      </c>
      <c r="EI70" s="17" t="str">
        <f t="shared" si="542"/>
        <v/>
      </c>
      <c r="EJ70" s="17" t="str">
        <f t="shared" si="543"/>
        <v/>
      </c>
      <c r="EK70" s="17" t="str">
        <f t="shared" si="544"/>
        <v/>
      </c>
      <c r="EL70" s="17" t="str">
        <f t="shared" si="545"/>
        <v/>
      </c>
      <c r="EM70" s="17" t="str">
        <f t="shared" si="546"/>
        <v/>
      </c>
      <c r="EN70" s="17" t="str">
        <f t="shared" si="547"/>
        <v/>
      </c>
      <c r="EO70" s="17" t="str">
        <f t="shared" si="548"/>
        <v/>
      </c>
      <c r="EP70" s="17" t="str">
        <f t="shared" si="549"/>
        <v/>
      </c>
      <c r="EQ70" s="17" t="str">
        <f t="shared" si="550"/>
        <v/>
      </c>
      <c r="ER70" s="17" t="str">
        <f t="shared" si="551"/>
        <v/>
      </c>
      <c r="ES70" s="17" t="str">
        <f t="shared" si="552"/>
        <v/>
      </c>
      <c r="ET70" s="17" t="str">
        <f t="shared" si="553"/>
        <v/>
      </c>
      <c r="EU70" s="17" t="str">
        <f t="shared" si="554"/>
        <v/>
      </c>
      <c r="EV70" s="17" t="str">
        <f t="shared" si="555"/>
        <v/>
      </c>
      <c r="EW70" s="17" t="str">
        <f t="shared" si="556"/>
        <v/>
      </c>
      <c r="EX70" s="17" t="str">
        <f t="shared" si="557"/>
        <v/>
      </c>
      <c r="EY70" s="17" t="str">
        <f t="shared" si="558"/>
        <v/>
      </c>
      <c r="EZ70" s="17" t="str">
        <f t="shared" si="559"/>
        <v/>
      </c>
      <c r="FA70" s="17" t="str">
        <f t="shared" si="560"/>
        <v/>
      </c>
      <c r="FB70" s="17" t="str">
        <f t="shared" si="561"/>
        <v/>
      </c>
      <c r="FC70" s="17" t="str">
        <f t="shared" si="562"/>
        <v/>
      </c>
      <c r="FD70" s="17" t="str">
        <f t="shared" si="563"/>
        <v/>
      </c>
      <c r="FE70" s="17" t="str">
        <f t="shared" si="564"/>
        <v/>
      </c>
      <c r="FF70" s="17" t="str">
        <f t="shared" si="565"/>
        <v/>
      </c>
      <c r="FG70" s="17" t="str">
        <f t="shared" si="566"/>
        <v/>
      </c>
      <c r="FH70" s="17" t="str">
        <f t="shared" si="567"/>
        <v/>
      </c>
      <c r="FI70" s="17" t="str">
        <f t="shared" si="568"/>
        <v/>
      </c>
      <c r="FJ70" s="17" t="str">
        <f t="shared" si="569"/>
        <v/>
      </c>
      <c r="FK70" s="310">
        <f t="shared" si="413"/>
        <v>0</v>
      </c>
      <c r="FL70" s="501">
        <v>1947</v>
      </c>
      <c r="FM70" s="17" t="str">
        <f t="shared" si="570"/>
        <v/>
      </c>
      <c r="FN70" s="17" t="str">
        <f t="shared" si="571"/>
        <v/>
      </c>
      <c r="FO70" s="17" t="str">
        <f t="shared" si="572"/>
        <v/>
      </c>
      <c r="FP70" s="17" t="str">
        <f t="shared" si="573"/>
        <v/>
      </c>
      <c r="FQ70" s="17" t="str">
        <f t="shared" si="574"/>
        <v/>
      </c>
      <c r="FR70" s="17" t="str">
        <f t="shared" si="575"/>
        <v/>
      </c>
      <c r="FS70" s="17" t="str">
        <f t="shared" si="576"/>
        <v/>
      </c>
      <c r="FT70" s="17" t="str">
        <f t="shared" si="577"/>
        <v/>
      </c>
      <c r="FU70" s="17" t="str">
        <f t="shared" si="578"/>
        <v/>
      </c>
      <c r="FV70" s="17" t="str">
        <f t="shared" si="579"/>
        <v/>
      </c>
      <c r="FW70" s="17" t="str">
        <f t="shared" si="580"/>
        <v/>
      </c>
      <c r="FX70" s="17" t="str">
        <f t="shared" si="581"/>
        <v/>
      </c>
      <c r="FY70" s="17" t="str">
        <f t="shared" si="582"/>
        <v/>
      </c>
      <c r="FZ70" s="17" t="str">
        <f t="shared" si="583"/>
        <v/>
      </c>
      <c r="GA70" s="17" t="str">
        <f t="shared" si="584"/>
        <v/>
      </c>
      <c r="GB70" s="17" t="str">
        <f t="shared" si="585"/>
        <v/>
      </c>
      <c r="GC70" s="17" t="str">
        <f t="shared" si="586"/>
        <v/>
      </c>
      <c r="GD70" s="17" t="str">
        <f t="shared" si="587"/>
        <v/>
      </c>
      <c r="GE70" s="17" t="str">
        <f t="shared" si="588"/>
        <v/>
      </c>
      <c r="GF70" s="17" t="str">
        <f t="shared" si="589"/>
        <v/>
      </c>
      <c r="GG70" s="17" t="str">
        <f t="shared" si="590"/>
        <v/>
      </c>
      <c r="GH70" s="17" t="str">
        <f t="shared" si="591"/>
        <v/>
      </c>
      <c r="GI70" s="17" t="str">
        <f t="shared" si="592"/>
        <v/>
      </c>
      <c r="GJ70" s="17" t="str">
        <f t="shared" si="593"/>
        <v/>
      </c>
      <c r="GK70" s="17" t="str">
        <f t="shared" si="594"/>
        <v/>
      </c>
      <c r="GL70" s="17" t="str">
        <f t="shared" si="595"/>
        <v/>
      </c>
      <c r="GM70" s="17">
        <f t="shared" si="596"/>
        <v>1947</v>
      </c>
      <c r="GN70" s="17" t="str">
        <f t="shared" si="597"/>
        <v/>
      </c>
      <c r="GO70" s="17" t="str">
        <f t="shared" si="598"/>
        <v/>
      </c>
      <c r="GP70" s="17" t="str">
        <f t="shared" si="599"/>
        <v/>
      </c>
      <c r="GQ70" s="17" t="str">
        <f t="shared" si="600"/>
        <v/>
      </c>
      <c r="GS70" s="501">
        <v>1947</v>
      </c>
      <c r="GT70" s="28" t="str">
        <f t="shared" si="381"/>
        <v/>
      </c>
      <c r="GU70" s="28" t="str">
        <f t="shared" si="382"/>
        <v/>
      </c>
      <c r="GV70" s="28" t="str">
        <f t="shared" si="383"/>
        <v/>
      </c>
      <c r="GW70" s="28" t="str">
        <f t="shared" si="384"/>
        <v/>
      </c>
      <c r="GX70" s="28" t="str">
        <f t="shared" si="385"/>
        <v/>
      </c>
      <c r="GY70" s="28" t="str">
        <f t="shared" si="386"/>
        <v/>
      </c>
      <c r="GZ70" s="28" t="str">
        <f t="shared" si="387"/>
        <v/>
      </c>
      <c r="HA70" s="28" t="str">
        <f t="shared" si="388"/>
        <v/>
      </c>
      <c r="HB70" s="28" t="str">
        <f t="shared" si="389"/>
        <v/>
      </c>
      <c r="HC70" s="28" t="str">
        <f t="shared" si="390"/>
        <v/>
      </c>
      <c r="HD70" s="28" t="str">
        <f t="shared" si="391"/>
        <v/>
      </c>
      <c r="HE70" s="28" t="str">
        <f t="shared" si="392"/>
        <v/>
      </c>
      <c r="HF70" s="28" t="str">
        <f t="shared" si="393"/>
        <v/>
      </c>
      <c r="HG70" s="28" t="str">
        <f t="shared" si="394"/>
        <v/>
      </c>
      <c r="HH70" s="28" t="str">
        <f t="shared" si="395"/>
        <v/>
      </c>
      <c r="HI70" s="28" t="str">
        <f t="shared" si="396"/>
        <v/>
      </c>
      <c r="HJ70" s="28" t="str">
        <f t="shared" si="397"/>
        <v/>
      </c>
      <c r="HK70" s="28" t="str">
        <f t="shared" si="398"/>
        <v/>
      </c>
      <c r="HL70" s="28" t="str">
        <f t="shared" si="399"/>
        <v/>
      </c>
      <c r="HM70" s="28" t="str">
        <f t="shared" si="400"/>
        <v/>
      </c>
      <c r="HN70" s="28" t="str">
        <f t="shared" si="401"/>
        <v/>
      </c>
      <c r="HO70" s="28" t="str">
        <f t="shared" si="402"/>
        <v/>
      </c>
      <c r="HP70" s="28" t="str">
        <f t="shared" si="403"/>
        <v/>
      </c>
      <c r="HQ70" s="28" t="str">
        <f t="shared" si="404"/>
        <v/>
      </c>
      <c r="HR70" s="28" t="str">
        <f t="shared" si="405"/>
        <v/>
      </c>
      <c r="HS70" s="28" t="str">
        <f t="shared" si="406"/>
        <v/>
      </c>
      <c r="HT70" s="28" t="str">
        <f t="shared" si="407"/>
        <v/>
      </c>
      <c r="HU70" s="28" t="str">
        <f t="shared" si="408"/>
        <v/>
      </c>
      <c r="HV70" s="28" t="str">
        <f t="shared" si="409"/>
        <v/>
      </c>
      <c r="HW70" s="28" t="str">
        <f t="shared" si="410"/>
        <v/>
      </c>
      <c r="HX70" s="28" t="str">
        <f t="shared" si="411"/>
        <v/>
      </c>
      <c r="HY70" s="28">
        <f t="shared" si="412"/>
        <v>0</v>
      </c>
      <c r="HZ70" s="501">
        <v>1947</v>
      </c>
    </row>
    <row r="71" spans="1:234">
      <c r="A71" s="3">
        <v>1948</v>
      </c>
      <c r="B71" s="5">
        <v>47</v>
      </c>
      <c r="C71" s="5">
        <v>43</v>
      </c>
      <c r="D71" s="5">
        <v>61</v>
      </c>
      <c r="E71" s="5">
        <v>46</v>
      </c>
      <c r="F71" s="5">
        <v>35</v>
      </c>
      <c r="G71" s="143">
        <v>40</v>
      </c>
      <c r="H71" s="5">
        <v>59</v>
      </c>
      <c r="I71" s="5">
        <v>58</v>
      </c>
      <c r="J71" s="5">
        <v>47</v>
      </c>
      <c r="K71" s="5">
        <v>62</v>
      </c>
      <c r="L71" s="143">
        <v>67</v>
      </c>
      <c r="M71" s="5">
        <v>42</v>
      </c>
      <c r="N71" s="5">
        <v>49</v>
      </c>
      <c r="O71" s="5">
        <v>58</v>
      </c>
      <c r="P71" s="5">
        <v>72</v>
      </c>
      <c r="Q71" s="143">
        <v>66</v>
      </c>
      <c r="R71" s="5">
        <v>74</v>
      </c>
      <c r="S71" s="5">
        <v>61</v>
      </c>
      <c r="T71" s="5">
        <v>70</v>
      </c>
      <c r="U71" s="5">
        <v>85</v>
      </c>
      <c r="V71" s="143">
        <v>87</v>
      </c>
      <c r="W71" s="5">
        <v>88</v>
      </c>
      <c r="X71" s="5">
        <v>74</v>
      </c>
      <c r="Y71" s="5">
        <v>65</v>
      </c>
      <c r="Z71" s="5">
        <v>64</v>
      </c>
      <c r="AA71" s="143">
        <v>74</v>
      </c>
      <c r="AB71" s="5">
        <v>73</v>
      </c>
      <c r="AC71" s="5">
        <v>55</v>
      </c>
      <c r="AD71" s="5">
        <v>55</v>
      </c>
      <c r="AE71" s="5">
        <v>72</v>
      </c>
      <c r="AF71" s="5">
        <v>70</v>
      </c>
      <c r="AG71" s="14">
        <f t="shared" si="345"/>
        <v>1919</v>
      </c>
      <c r="AH71" s="8">
        <f t="shared" si="346"/>
        <v>61.903225806451616</v>
      </c>
      <c r="AI71" s="17">
        <f t="shared" si="347"/>
        <v>88</v>
      </c>
      <c r="AJ71" s="20">
        <f t="shared" si="348"/>
        <v>35</v>
      </c>
      <c r="AK71" s="501">
        <v>1948</v>
      </c>
      <c r="AL71" s="28" t="str">
        <f t="shared" si="480"/>
        <v/>
      </c>
      <c r="AM71" s="28" t="str">
        <f t="shared" si="481"/>
        <v/>
      </c>
      <c r="AN71" s="28" t="str">
        <f t="shared" si="482"/>
        <v/>
      </c>
      <c r="AO71" s="28" t="str">
        <f t="shared" si="483"/>
        <v/>
      </c>
      <c r="AP71" s="28" t="str">
        <f t="shared" si="484"/>
        <v/>
      </c>
      <c r="AQ71" s="28" t="str">
        <f t="shared" si="485"/>
        <v/>
      </c>
      <c r="AR71" s="28" t="str">
        <f t="shared" si="486"/>
        <v/>
      </c>
      <c r="AS71" s="28" t="str">
        <f t="shared" si="487"/>
        <v/>
      </c>
      <c r="AT71" s="28" t="str">
        <f t="shared" si="488"/>
        <v/>
      </c>
      <c r="AU71" s="28" t="str">
        <f t="shared" si="489"/>
        <v/>
      </c>
      <c r="AV71" s="28" t="str">
        <f t="shared" si="490"/>
        <v/>
      </c>
      <c r="AW71" s="28" t="str">
        <f t="shared" si="491"/>
        <v/>
      </c>
      <c r="AX71" s="28" t="str">
        <f t="shared" si="492"/>
        <v/>
      </c>
      <c r="AY71" s="28" t="str">
        <f t="shared" si="493"/>
        <v/>
      </c>
      <c r="AZ71" s="28" t="str">
        <f t="shared" si="494"/>
        <v/>
      </c>
      <c r="BA71" s="28" t="str">
        <f t="shared" si="495"/>
        <v/>
      </c>
      <c r="BB71" s="28" t="str">
        <f t="shared" si="496"/>
        <v/>
      </c>
      <c r="BC71" s="28" t="str">
        <f t="shared" si="497"/>
        <v/>
      </c>
      <c r="BD71" s="28" t="str">
        <f t="shared" si="498"/>
        <v/>
      </c>
      <c r="BE71" s="28" t="str">
        <f t="shared" si="499"/>
        <v/>
      </c>
      <c r="BF71" s="28" t="str">
        <f t="shared" si="500"/>
        <v/>
      </c>
      <c r="BG71" s="28" t="str">
        <f t="shared" si="501"/>
        <v/>
      </c>
      <c r="BH71" s="28" t="str">
        <f t="shared" si="502"/>
        <v/>
      </c>
      <c r="BI71" s="28" t="str">
        <f t="shared" si="503"/>
        <v/>
      </c>
      <c r="BJ71" s="28" t="str">
        <f t="shared" si="504"/>
        <v/>
      </c>
      <c r="BK71" s="28" t="str">
        <f t="shared" si="505"/>
        <v/>
      </c>
      <c r="BL71" s="28" t="str">
        <f t="shared" si="506"/>
        <v/>
      </c>
      <c r="BM71" s="28" t="str">
        <f t="shared" si="507"/>
        <v/>
      </c>
      <c r="BN71" s="28" t="str">
        <f t="shared" si="508"/>
        <v/>
      </c>
      <c r="BO71" s="28" t="str">
        <f t="shared" si="509"/>
        <v/>
      </c>
      <c r="BP71" s="28" t="str">
        <f t="shared" si="510"/>
        <v/>
      </c>
      <c r="BQ71" s="28">
        <f t="shared" si="414"/>
        <v>0</v>
      </c>
      <c r="BR71" s="501">
        <v>1948</v>
      </c>
      <c r="BS71" s="17" t="str">
        <f t="shared" si="477"/>
        <v/>
      </c>
      <c r="BT71" s="17" t="str">
        <f t="shared" si="478"/>
        <v/>
      </c>
      <c r="BU71" s="17" t="str">
        <f t="shared" si="479"/>
        <v/>
      </c>
      <c r="BV71" s="17" t="str">
        <f t="shared" si="511"/>
        <v/>
      </c>
      <c r="BW71" s="17" t="str">
        <f t="shared" si="512"/>
        <v/>
      </c>
      <c r="BX71" s="17" t="str">
        <f t="shared" si="513"/>
        <v/>
      </c>
      <c r="BY71" s="17" t="str">
        <f t="shared" si="514"/>
        <v/>
      </c>
      <c r="BZ71" s="17" t="str">
        <f t="shared" si="515"/>
        <v/>
      </c>
      <c r="CA71" s="17" t="str">
        <f t="shared" si="516"/>
        <v/>
      </c>
      <c r="CB71" s="17" t="str">
        <f t="shared" si="517"/>
        <v/>
      </c>
      <c r="CC71" s="17" t="str">
        <f t="shared" si="518"/>
        <v/>
      </c>
      <c r="CD71" s="17" t="str">
        <f t="shared" si="519"/>
        <v/>
      </c>
      <c r="CE71" s="17" t="str">
        <f t="shared" si="520"/>
        <v/>
      </c>
      <c r="CF71" s="17" t="str">
        <f t="shared" si="521"/>
        <v/>
      </c>
      <c r="CG71" s="17" t="str">
        <f t="shared" si="522"/>
        <v/>
      </c>
      <c r="CH71" s="17" t="str">
        <f t="shared" si="523"/>
        <v/>
      </c>
      <c r="CI71" s="17" t="str">
        <f t="shared" si="524"/>
        <v/>
      </c>
      <c r="CJ71" s="17" t="str">
        <f t="shared" si="525"/>
        <v/>
      </c>
      <c r="CK71" s="17" t="str">
        <f t="shared" si="526"/>
        <v/>
      </c>
      <c r="CL71" s="17">
        <f t="shared" si="527"/>
        <v>1948</v>
      </c>
      <c r="CM71" s="17" t="str">
        <f t="shared" si="528"/>
        <v/>
      </c>
      <c r="CN71" s="17" t="str">
        <f t="shared" si="529"/>
        <v/>
      </c>
      <c r="CO71" s="17" t="str">
        <f t="shared" si="530"/>
        <v/>
      </c>
      <c r="CP71" s="17" t="str">
        <f t="shared" si="531"/>
        <v/>
      </c>
      <c r="CQ71" s="17" t="str">
        <f t="shared" si="532"/>
        <v/>
      </c>
      <c r="CR71" s="17" t="str">
        <f t="shared" si="533"/>
        <v/>
      </c>
      <c r="CS71" s="17" t="str">
        <f t="shared" si="534"/>
        <v/>
      </c>
      <c r="CT71" s="17" t="str">
        <f t="shared" si="535"/>
        <v/>
      </c>
      <c r="CU71" s="17" t="str">
        <f t="shared" si="536"/>
        <v/>
      </c>
      <c r="CV71" s="17" t="str">
        <f t="shared" si="537"/>
        <v/>
      </c>
      <c r="CW71" s="17" t="str">
        <f t="shared" si="538"/>
        <v/>
      </c>
      <c r="CX71" s="501">
        <v>1948</v>
      </c>
      <c r="CY71" s="28" t="str">
        <f t="shared" si="349"/>
        <v/>
      </c>
      <c r="CZ71" s="28" t="str">
        <f t="shared" si="350"/>
        <v/>
      </c>
      <c r="DA71" s="28" t="str">
        <f t="shared" si="351"/>
        <v/>
      </c>
      <c r="DB71" s="28" t="str">
        <f t="shared" si="352"/>
        <v/>
      </c>
      <c r="DC71" s="28" t="str">
        <f t="shared" si="353"/>
        <v/>
      </c>
      <c r="DD71" s="28" t="str">
        <f t="shared" si="354"/>
        <v/>
      </c>
      <c r="DE71" s="28" t="str">
        <f t="shared" si="355"/>
        <v/>
      </c>
      <c r="DF71" s="28" t="str">
        <f t="shared" si="356"/>
        <v/>
      </c>
      <c r="DG71" s="28" t="str">
        <f t="shared" si="357"/>
        <v/>
      </c>
      <c r="DH71" s="28" t="str">
        <f t="shared" si="358"/>
        <v/>
      </c>
      <c r="DI71" s="28" t="str">
        <f t="shared" si="359"/>
        <v/>
      </c>
      <c r="DJ71" s="28" t="str">
        <f t="shared" si="360"/>
        <v/>
      </c>
      <c r="DK71" s="28" t="str">
        <f t="shared" si="361"/>
        <v/>
      </c>
      <c r="DL71" s="28" t="str">
        <f t="shared" si="362"/>
        <v/>
      </c>
      <c r="DM71" s="28">
        <f t="shared" si="363"/>
        <v>1</v>
      </c>
      <c r="DN71" s="28" t="str">
        <f t="shared" si="364"/>
        <v/>
      </c>
      <c r="DO71" s="28">
        <f t="shared" si="365"/>
        <v>1</v>
      </c>
      <c r="DP71" s="28" t="str">
        <f t="shared" si="366"/>
        <v/>
      </c>
      <c r="DQ71" s="28">
        <f t="shared" si="367"/>
        <v>1</v>
      </c>
      <c r="DR71" s="28">
        <f t="shared" si="368"/>
        <v>1</v>
      </c>
      <c r="DS71" s="28">
        <f t="shared" si="369"/>
        <v>1</v>
      </c>
      <c r="DT71" s="28">
        <f t="shared" si="370"/>
        <v>1</v>
      </c>
      <c r="DU71" s="28">
        <f t="shared" si="371"/>
        <v>1</v>
      </c>
      <c r="DV71" s="28" t="str">
        <f t="shared" si="372"/>
        <v/>
      </c>
      <c r="DW71" s="28" t="str">
        <f t="shared" si="373"/>
        <v/>
      </c>
      <c r="DX71" s="28">
        <f t="shared" si="374"/>
        <v>1</v>
      </c>
      <c r="DY71" s="28">
        <f t="shared" si="375"/>
        <v>1</v>
      </c>
      <c r="DZ71" s="28" t="str">
        <f t="shared" si="376"/>
        <v/>
      </c>
      <c r="EA71" s="28" t="str">
        <f t="shared" si="377"/>
        <v/>
      </c>
      <c r="EB71" s="28">
        <f t="shared" si="378"/>
        <v>1</v>
      </c>
      <c r="EC71" s="28">
        <f t="shared" si="379"/>
        <v>1</v>
      </c>
      <c r="ED71" s="28">
        <f t="shared" si="380"/>
        <v>11</v>
      </c>
      <c r="EE71" s="501">
        <v>1948</v>
      </c>
      <c r="EF71" s="17" t="str">
        <f t="shared" si="539"/>
        <v/>
      </c>
      <c r="EG71" s="17" t="str">
        <f t="shared" si="540"/>
        <v/>
      </c>
      <c r="EH71" s="17" t="str">
        <f t="shared" si="541"/>
        <v/>
      </c>
      <c r="EI71" s="17" t="str">
        <f t="shared" si="542"/>
        <v/>
      </c>
      <c r="EJ71" s="17" t="str">
        <f t="shared" si="543"/>
        <v/>
      </c>
      <c r="EK71" s="17" t="str">
        <f t="shared" si="544"/>
        <v/>
      </c>
      <c r="EL71" s="17" t="str">
        <f t="shared" si="545"/>
        <v/>
      </c>
      <c r="EM71" s="17" t="str">
        <f t="shared" si="546"/>
        <v/>
      </c>
      <c r="EN71" s="17" t="str">
        <f t="shared" si="547"/>
        <v/>
      </c>
      <c r="EO71" s="17" t="str">
        <f t="shared" si="548"/>
        <v/>
      </c>
      <c r="EP71" s="17" t="str">
        <f t="shared" si="549"/>
        <v/>
      </c>
      <c r="EQ71" s="17" t="str">
        <f t="shared" si="550"/>
        <v/>
      </c>
      <c r="ER71" s="17" t="str">
        <f t="shared" si="551"/>
        <v/>
      </c>
      <c r="ES71" s="17" t="str">
        <f t="shared" si="552"/>
        <v/>
      </c>
      <c r="ET71" s="17" t="str">
        <f t="shared" si="553"/>
        <v/>
      </c>
      <c r="EU71" s="17" t="str">
        <f t="shared" si="554"/>
        <v/>
      </c>
      <c r="EV71" s="17" t="str">
        <f t="shared" si="555"/>
        <v/>
      </c>
      <c r="EW71" s="17" t="str">
        <f t="shared" si="556"/>
        <v/>
      </c>
      <c r="EX71" s="17" t="str">
        <f t="shared" si="557"/>
        <v/>
      </c>
      <c r="EY71" s="17" t="str">
        <f t="shared" si="558"/>
        <v/>
      </c>
      <c r="EZ71" s="17" t="str">
        <f t="shared" si="559"/>
        <v/>
      </c>
      <c r="FA71" s="17" t="str">
        <f t="shared" si="560"/>
        <v/>
      </c>
      <c r="FB71" s="17" t="str">
        <f t="shared" si="561"/>
        <v/>
      </c>
      <c r="FC71" s="17" t="str">
        <f t="shared" si="562"/>
        <v/>
      </c>
      <c r="FD71" s="17" t="str">
        <f t="shared" si="563"/>
        <v/>
      </c>
      <c r="FE71" s="17" t="str">
        <f t="shared" si="564"/>
        <v/>
      </c>
      <c r="FF71" s="17" t="str">
        <f t="shared" si="565"/>
        <v/>
      </c>
      <c r="FG71" s="17" t="str">
        <f t="shared" si="566"/>
        <v/>
      </c>
      <c r="FH71" s="17" t="str">
        <f t="shared" si="567"/>
        <v/>
      </c>
      <c r="FI71" s="17" t="str">
        <f t="shared" si="568"/>
        <v/>
      </c>
      <c r="FJ71" s="17" t="str">
        <f t="shared" si="569"/>
        <v/>
      </c>
      <c r="FK71" s="310">
        <f t="shared" si="413"/>
        <v>0</v>
      </c>
      <c r="FL71" s="501">
        <v>1948</v>
      </c>
      <c r="FM71" s="17" t="str">
        <f t="shared" si="570"/>
        <v/>
      </c>
      <c r="FN71" s="17" t="str">
        <f t="shared" si="571"/>
        <v/>
      </c>
      <c r="FO71" s="17" t="str">
        <f t="shared" si="572"/>
        <v/>
      </c>
      <c r="FP71" s="17" t="str">
        <f t="shared" si="573"/>
        <v/>
      </c>
      <c r="FQ71" s="17" t="str">
        <f t="shared" si="574"/>
        <v/>
      </c>
      <c r="FR71" s="17" t="str">
        <f t="shared" si="575"/>
        <v/>
      </c>
      <c r="FS71" s="17" t="str">
        <f t="shared" si="576"/>
        <v/>
      </c>
      <c r="FT71" s="17" t="str">
        <f t="shared" si="577"/>
        <v/>
      </c>
      <c r="FU71" s="17" t="str">
        <f t="shared" si="578"/>
        <v/>
      </c>
      <c r="FV71" s="17" t="str">
        <f t="shared" si="579"/>
        <v/>
      </c>
      <c r="FW71" s="17" t="str">
        <f t="shared" si="580"/>
        <v/>
      </c>
      <c r="FX71" s="17" t="str">
        <f t="shared" si="581"/>
        <v/>
      </c>
      <c r="FY71" s="17" t="str">
        <f t="shared" si="582"/>
        <v/>
      </c>
      <c r="FZ71" s="17" t="str">
        <f t="shared" si="583"/>
        <v/>
      </c>
      <c r="GA71" s="17" t="str">
        <f t="shared" si="584"/>
        <v/>
      </c>
      <c r="GB71" s="17" t="str">
        <f t="shared" si="585"/>
        <v/>
      </c>
      <c r="GC71" s="17" t="str">
        <f t="shared" si="586"/>
        <v/>
      </c>
      <c r="GD71" s="17" t="str">
        <f t="shared" si="587"/>
        <v/>
      </c>
      <c r="GE71" s="17" t="str">
        <f t="shared" si="588"/>
        <v/>
      </c>
      <c r="GF71" s="17" t="str">
        <f t="shared" si="589"/>
        <v/>
      </c>
      <c r="GG71" s="17" t="str">
        <f t="shared" si="590"/>
        <v/>
      </c>
      <c r="GH71" s="17" t="str">
        <f t="shared" si="591"/>
        <v/>
      </c>
      <c r="GI71" s="17" t="str">
        <f t="shared" si="592"/>
        <v/>
      </c>
      <c r="GJ71" s="17" t="str">
        <f t="shared" si="593"/>
        <v/>
      </c>
      <c r="GK71" s="17" t="str">
        <f t="shared" si="594"/>
        <v/>
      </c>
      <c r="GL71" s="17" t="str">
        <f t="shared" si="595"/>
        <v/>
      </c>
      <c r="GM71" s="17" t="str">
        <f t="shared" si="596"/>
        <v/>
      </c>
      <c r="GN71" s="17" t="str">
        <f t="shared" si="597"/>
        <v/>
      </c>
      <c r="GO71" s="17" t="str">
        <f t="shared" si="598"/>
        <v/>
      </c>
      <c r="GP71" s="17" t="str">
        <f t="shared" si="599"/>
        <v/>
      </c>
      <c r="GQ71" s="17" t="str">
        <f t="shared" si="600"/>
        <v/>
      </c>
      <c r="GS71" s="501">
        <v>1948</v>
      </c>
      <c r="GT71" s="28" t="str">
        <f t="shared" si="381"/>
        <v/>
      </c>
      <c r="GU71" s="28" t="str">
        <f t="shared" si="382"/>
        <v/>
      </c>
      <c r="GV71" s="28" t="str">
        <f t="shared" si="383"/>
        <v/>
      </c>
      <c r="GW71" s="28" t="str">
        <f t="shared" si="384"/>
        <v/>
      </c>
      <c r="GX71" s="28" t="str">
        <f t="shared" si="385"/>
        <v/>
      </c>
      <c r="GY71" s="28" t="str">
        <f t="shared" si="386"/>
        <v/>
      </c>
      <c r="GZ71" s="28" t="str">
        <f t="shared" si="387"/>
        <v/>
      </c>
      <c r="HA71" s="28" t="str">
        <f t="shared" si="388"/>
        <v/>
      </c>
      <c r="HB71" s="28" t="str">
        <f t="shared" si="389"/>
        <v/>
      </c>
      <c r="HC71" s="28" t="str">
        <f t="shared" si="390"/>
        <v/>
      </c>
      <c r="HD71" s="28" t="str">
        <f t="shared" si="391"/>
        <v/>
      </c>
      <c r="HE71" s="28" t="str">
        <f t="shared" si="392"/>
        <v/>
      </c>
      <c r="HF71" s="28" t="str">
        <f t="shared" si="393"/>
        <v/>
      </c>
      <c r="HG71" s="28" t="str">
        <f t="shared" si="394"/>
        <v/>
      </c>
      <c r="HH71" s="28" t="str">
        <f t="shared" si="395"/>
        <v/>
      </c>
      <c r="HI71" s="28" t="str">
        <f t="shared" si="396"/>
        <v/>
      </c>
      <c r="HJ71" s="28" t="str">
        <f t="shared" si="397"/>
        <v/>
      </c>
      <c r="HK71" s="28" t="str">
        <f t="shared" si="398"/>
        <v/>
      </c>
      <c r="HL71" s="28" t="str">
        <f t="shared" si="399"/>
        <v/>
      </c>
      <c r="HM71" s="28">
        <f t="shared" si="400"/>
        <v>1</v>
      </c>
      <c r="HN71" s="28">
        <f t="shared" si="401"/>
        <v>1</v>
      </c>
      <c r="HO71" s="28">
        <f t="shared" si="402"/>
        <v>1</v>
      </c>
      <c r="HP71" s="28" t="str">
        <f t="shared" si="403"/>
        <v/>
      </c>
      <c r="HQ71" s="28" t="str">
        <f t="shared" si="404"/>
        <v/>
      </c>
      <c r="HR71" s="28" t="str">
        <f t="shared" si="405"/>
        <v/>
      </c>
      <c r="HS71" s="28" t="str">
        <f t="shared" si="406"/>
        <v/>
      </c>
      <c r="HT71" s="28" t="str">
        <f t="shared" si="407"/>
        <v/>
      </c>
      <c r="HU71" s="28" t="str">
        <f t="shared" si="408"/>
        <v/>
      </c>
      <c r="HV71" s="28" t="str">
        <f t="shared" si="409"/>
        <v/>
      </c>
      <c r="HW71" s="28" t="str">
        <f t="shared" si="410"/>
        <v/>
      </c>
      <c r="HX71" s="28" t="str">
        <f t="shared" si="411"/>
        <v/>
      </c>
      <c r="HY71" s="28">
        <f t="shared" si="412"/>
        <v>3</v>
      </c>
      <c r="HZ71" s="501">
        <v>1948</v>
      </c>
    </row>
    <row r="72" spans="1:234">
      <c r="A72" s="3">
        <v>1949</v>
      </c>
      <c r="B72" s="5">
        <v>44</v>
      </c>
      <c r="C72" s="5">
        <v>48</v>
      </c>
      <c r="D72" s="5">
        <v>49</v>
      </c>
      <c r="E72" s="5">
        <v>58</v>
      </c>
      <c r="F72" s="5">
        <v>68</v>
      </c>
      <c r="G72" s="143">
        <v>75</v>
      </c>
      <c r="H72" s="5">
        <v>43</v>
      </c>
      <c r="I72" s="5">
        <v>56</v>
      </c>
      <c r="J72" s="5">
        <v>60</v>
      </c>
      <c r="K72" s="5">
        <v>50</v>
      </c>
      <c r="L72" s="143">
        <v>56</v>
      </c>
      <c r="M72" s="5">
        <v>48</v>
      </c>
      <c r="N72" s="5">
        <v>56</v>
      </c>
      <c r="O72" s="5">
        <v>55</v>
      </c>
      <c r="P72" s="5">
        <v>52</v>
      </c>
      <c r="Q72" s="143">
        <v>46</v>
      </c>
      <c r="R72" s="5">
        <v>58</v>
      </c>
      <c r="S72" s="5">
        <v>51</v>
      </c>
      <c r="T72" s="5">
        <v>46</v>
      </c>
      <c r="U72" s="5">
        <v>52</v>
      </c>
      <c r="V72" s="143">
        <v>67</v>
      </c>
      <c r="W72" s="5">
        <v>68</v>
      </c>
      <c r="X72" s="5">
        <v>78</v>
      </c>
      <c r="Y72" s="5">
        <v>69</v>
      </c>
      <c r="Z72" s="5">
        <v>64</v>
      </c>
      <c r="AA72" s="143">
        <v>78</v>
      </c>
      <c r="AB72" s="5">
        <v>85</v>
      </c>
      <c r="AC72" s="5">
        <v>70</v>
      </c>
      <c r="AD72" s="5">
        <v>74</v>
      </c>
      <c r="AE72" s="5">
        <v>82</v>
      </c>
      <c r="AF72" s="5">
        <v>72</v>
      </c>
      <c r="AG72" s="14">
        <f t="shared" si="345"/>
        <v>1878</v>
      </c>
      <c r="AH72" s="8">
        <f t="shared" si="346"/>
        <v>60.58064516129032</v>
      </c>
      <c r="AI72" s="17">
        <f t="shared" si="347"/>
        <v>85</v>
      </c>
      <c r="AJ72" s="20">
        <f t="shared" si="348"/>
        <v>43</v>
      </c>
      <c r="AK72" s="501">
        <v>1949</v>
      </c>
      <c r="AL72" s="28" t="str">
        <f t="shared" si="480"/>
        <v/>
      </c>
      <c r="AM72" s="28" t="str">
        <f t="shared" si="481"/>
        <v/>
      </c>
      <c r="AN72" s="28" t="str">
        <f t="shared" si="482"/>
        <v/>
      </c>
      <c r="AO72" s="28" t="str">
        <f t="shared" si="483"/>
        <v/>
      </c>
      <c r="AP72" s="28" t="str">
        <f t="shared" si="484"/>
        <v/>
      </c>
      <c r="AQ72" s="28" t="str">
        <f t="shared" si="485"/>
        <v/>
      </c>
      <c r="AR72" s="28" t="str">
        <f t="shared" si="486"/>
        <v/>
      </c>
      <c r="AS72" s="28" t="str">
        <f t="shared" si="487"/>
        <v/>
      </c>
      <c r="AT72" s="28" t="str">
        <f t="shared" si="488"/>
        <v/>
      </c>
      <c r="AU72" s="28" t="str">
        <f t="shared" si="489"/>
        <v/>
      </c>
      <c r="AV72" s="28" t="str">
        <f t="shared" si="490"/>
        <v/>
      </c>
      <c r="AW72" s="28" t="str">
        <f t="shared" si="491"/>
        <v/>
      </c>
      <c r="AX72" s="28" t="str">
        <f t="shared" si="492"/>
        <v/>
      </c>
      <c r="AY72" s="28" t="str">
        <f t="shared" si="493"/>
        <v/>
      </c>
      <c r="AZ72" s="28" t="str">
        <f t="shared" si="494"/>
        <v/>
      </c>
      <c r="BA72" s="28" t="str">
        <f t="shared" si="495"/>
        <v/>
      </c>
      <c r="BB72" s="28" t="str">
        <f t="shared" si="496"/>
        <v/>
      </c>
      <c r="BC72" s="28" t="str">
        <f t="shared" si="497"/>
        <v/>
      </c>
      <c r="BD72" s="28" t="str">
        <f t="shared" si="498"/>
        <v/>
      </c>
      <c r="BE72" s="28" t="str">
        <f t="shared" si="499"/>
        <v/>
      </c>
      <c r="BF72" s="28" t="str">
        <f t="shared" si="500"/>
        <v/>
      </c>
      <c r="BG72" s="28" t="str">
        <f t="shared" si="501"/>
        <v/>
      </c>
      <c r="BH72" s="28" t="str">
        <f t="shared" si="502"/>
        <v/>
      </c>
      <c r="BI72" s="28" t="str">
        <f t="shared" si="503"/>
        <v/>
      </c>
      <c r="BJ72" s="28" t="str">
        <f t="shared" si="504"/>
        <v/>
      </c>
      <c r="BK72" s="28" t="str">
        <f t="shared" si="505"/>
        <v/>
      </c>
      <c r="BL72" s="28" t="str">
        <f t="shared" si="506"/>
        <v/>
      </c>
      <c r="BM72" s="28" t="str">
        <f t="shared" si="507"/>
        <v/>
      </c>
      <c r="BN72" s="28" t="str">
        <f t="shared" si="508"/>
        <v/>
      </c>
      <c r="BO72" s="28" t="str">
        <f t="shared" si="509"/>
        <v/>
      </c>
      <c r="BP72" s="28" t="str">
        <f t="shared" si="510"/>
        <v/>
      </c>
      <c r="BQ72" s="28">
        <f t="shared" si="414"/>
        <v>0</v>
      </c>
      <c r="BR72" s="501">
        <v>1949</v>
      </c>
      <c r="BS72" s="17" t="str">
        <f t="shared" si="477"/>
        <v/>
      </c>
      <c r="BT72" s="17" t="str">
        <f t="shared" si="478"/>
        <v/>
      </c>
      <c r="BU72" s="17" t="str">
        <f t="shared" si="479"/>
        <v/>
      </c>
      <c r="BV72" s="17" t="str">
        <f t="shared" si="511"/>
        <v/>
      </c>
      <c r="BW72" s="17" t="str">
        <f t="shared" si="512"/>
        <v/>
      </c>
      <c r="BX72" s="17" t="str">
        <f t="shared" si="513"/>
        <v/>
      </c>
      <c r="BY72" s="17" t="str">
        <f t="shared" si="514"/>
        <v/>
      </c>
      <c r="BZ72" s="17" t="str">
        <f t="shared" si="515"/>
        <v/>
      </c>
      <c r="CA72" s="17" t="str">
        <f t="shared" si="516"/>
        <v/>
      </c>
      <c r="CB72" s="17" t="str">
        <f t="shared" si="517"/>
        <v/>
      </c>
      <c r="CC72" s="17" t="str">
        <f t="shared" si="518"/>
        <v/>
      </c>
      <c r="CD72" s="17" t="str">
        <f t="shared" si="519"/>
        <v/>
      </c>
      <c r="CE72" s="17" t="str">
        <f t="shared" si="520"/>
        <v/>
      </c>
      <c r="CF72" s="17" t="str">
        <f t="shared" si="521"/>
        <v/>
      </c>
      <c r="CG72" s="17" t="str">
        <f t="shared" si="522"/>
        <v/>
      </c>
      <c r="CH72" s="17" t="str">
        <f t="shared" si="523"/>
        <v/>
      </c>
      <c r="CI72" s="17" t="str">
        <f t="shared" si="524"/>
        <v/>
      </c>
      <c r="CJ72" s="17" t="str">
        <f t="shared" si="525"/>
        <v/>
      </c>
      <c r="CK72" s="17" t="str">
        <f t="shared" si="526"/>
        <v/>
      </c>
      <c r="CL72" s="17" t="str">
        <f t="shared" si="527"/>
        <v/>
      </c>
      <c r="CM72" s="17" t="str">
        <f t="shared" si="528"/>
        <v/>
      </c>
      <c r="CN72" s="17" t="str">
        <f t="shared" si="529"/>
        <v/>
      </c>
      <c r="CO72" s="17" t="str">
        <f t="shared" si="530"/>
        <v/>
      </c>
      <c r="CP72" s="17" t="str">
        <f t="shared" si="531"/>
        <v/>
      </c>
      <c r="CQ72" s="17" t="str">
        <f t="shared" si="532"/>
        <v/>
      </c>
      <c r="CR72" s="17" t="str">
        <f t="shared" si="533"/>
        <v/>
      </c>
      <c r="CS72" s="17" t="str">
        <f t="shared" si="534"/>
        <v/>
      </c>
      <c r="CT72" s="17" t="str">
        <f t="shared" si="535"/>
        <v/>
      </c>
      <c r="CU72" s="17" t="str">
        <f t="shared" si="536"/>
        <v/>
      </c>
      <c r="CV72" s="17" t="str">
        <f t="shared" si="537"/>
        <v/>
      </c>
      <c r="CW72" s="17" t="str">
        <f t="shared" si="538"/>
        <v/>
      </c>
      <c r="CX72" s="501">
        <v>1949</v>
      </c>
      <c r="CY72" s="28" t="str">
        <f t="shared" si="349"/>
        <v/>
      </c>
      <c r="CZ72" s="28" t="str">
        <f t="shared" si="350"/>
        <v/>
      </c>
      <c r="DA72" s="28" t="str">
        <f t="shared" si="351"/>
        <v/>
      </c>
      <c r="DB72" s="28" t="str">
        <f t="shared" si="352"/>
        <v/>
      </c>
      <c r="DC72" s="28" t="str">
        <f t="shared" si="353"/>
        <v/>
      </c>
      <c r="DD72" s="28">
        <f t="shared" si="354"/>
        <v>1</v>
      </c>
      <c r="DE72" s="28" t="str">
        <f t="shared" si="355"/>
        <v/>
      </c>
      <c r="DF72" s="28" t="str">
        <f t="shared" si="356"/>
        <v/>
      </c>
      <c r="DG72" s="28" t="str">
        <f t="shared" si="357"/>
        <v/>
      </c>
      <c r="DH72" s="28" t="str">
        <f t="shared" si="358"/>
        <v/>
      </c>
      <c r="DI72" s="28" t="str">
        <f t="shared" si="359"/>
        <v/>
      </c>
      <c r="DJ72" s="28" t="str">
        <f t="shared" si="360"/>
        <v/>
      </c>
      <c r="DK72" s="28" t="str">
        <f t="shared" si="361"/>
        <v/>
      </c>
      <c r="DL72" s="28" t="str">
        <f t="shared" si="362"/>
        <v/>
      </c>
      <c r="DM72" s="28" t="str">
        <f t="shared" si="363"/>
        <v/>
      </c>
      <c r="DN72" s="28" t="str">
        <f t="shared" si="364"/>
        <v/>
      </c>
      <c r="DO72" s="28" t="str">
        <f t="shared" si="365"/>
        <v/>
      </c>
      <c r="DP72" s="28" t="str">
        <f t="shared" si="366"/>
        <v/>
      </c>
      <c r="DQ72" s="28" t="str">
        <f t="shared" si="367"/>
        <v/>
      </c>
      <c r="DR72" s="28" t="str">
        <f t="shared" si="368"/>
        <v/>
      </c>
      <c r="DS72" s="28" t="str">
        <f t="shared" si="369"/>
        <v/>
      </c>
      <c r="DT72" s="28" t="str">
        <f t="shared" si="370"/>
        <v/>
      </c>
      <c r="DU72" s="28">
        <f t="shared" si="371"/>
        <v>1</v>
      </c>
      <c r="DV72" s="28" t="str">
        <f t="shared" si="372"/>
        <v/>
      </c>
      <c r="DW72" s="28" t="str">
        <f t="shared" si="373"/>
        <v/>
      </c>
      <c r="DX72" s="28">
        <f t="shared" si="374"/>
        <v>1</v>
      </c>
      <c r="DY72" s="28">
        <f t="shared" si="375"/>
        <v>1</v>
      </c>
      <c r="DZ72" s="28">
        <f t="shared" si="376"/>
        <v>1</v>
      </c>
      <c r="EA72" s="28">
        <f t="shared" si="377"/>
        <v>1</v>
      </c>
      <c r="EB72" s="28">
        <f t="shared" si="378"/>
        <v>1</v>
      </c>
      <c r="EC72" s="28">
        <f t="shared" si="379"/>
        <v>1</v>
      </c>
      <c r="ED72" s="28">
        <f t="shared" si="380"/>
        <v>8</v>
      </c>
      <c r="EE72" s="501">
        <v>1949</v>
      </c>
      <c r="EF72" s="17" t="str">
        <f t="shared" si="539"/>
        <v/>
      </c>
      <c r="EG72" s="17" t="str">
        <f t="shared" si="540"/>
        <v/>
      </c>
      <c r="EH72" s="17" t="str">
        <f t="shared" si="541"/>
        <v/>
      </c>
      <c r="EI72" s="17" t="str">
        <f t="shared" si="542"/>
        <v/>
      </c>
      <c r="EJ72" s="17" t="str">
        <f t="shared" si="543"/>
        <v/>
      </c>
      <c r="EK72" s="17" t="str">
        <f t="shared" si="544"/>
        <v/>
      </c>
      <c r="EL72" s="17" t="str">
        <f t="shared" si="545"/>
        <v/>
      </c>
      <c r="EM72" s="17" t="str">
        <f t="shared" si="546"/>
        <v/>
      </c>
      <c r="EN72" s="17" t="str">
        <f t="shared" si="547"/>
        <v/>
      </c>
      <c r="EO72" s="17" t="str">
        <f t="shared" si="548"/>
        <v/>
      </c>
      <c r="EP72" s="17" t="str">
        <f t="shared" si="549"/>
        <v/>
      </c>
      <c r="EQ72" s="17" t="str">
        <f t="shared" si="550"/>
        <v/>
      </c>
      <c r="ER72" s="17" t="str">
        <f t="shared" si="551"/>
        <v/>
      </c>
      <c r="ES72" s="17" t="str">
        <f t="shared" si="552"/>
        <v/>
      </c>
      <c r="ET72" s="17" t="str">
        <f t="shared" si="553"/>
        <v/>
      </c>
      <c r="EU72" s="17" t="str">
        <f t="shared" si="554"/>
        <v/>
      </c>
      <c r="EV72" s="17" t="str">
        <f t="shared" si="555"/>
        <v/>
      </c>
      <c r="EW72" s="17" t="str">
        <f t="shared" si="556"/>
        <v/>
      </c>
      <c r="EX72" s="17" t="str">
        <f t="shared" si="557"/>
        <v/>
      </c>
      <c r="EY72" s="17" t="str">
        <f t="shared" si="558"/>
        <v/>
      </c>
      <c r="EZ72" s="17" t="str">
        <f t="shared" si="559"/>
        <v/>
      </c>
      <c r="FA72" s="17" t="str">
        <f t="shared" si="560"/>
        <v/>
      </c>
      <c r="FB72" s="17" t="str">
        <f t="shared" si="561"/>
        <v/>
      </c>
      <c r="FC72" s="17" t="str">
        <f t="shared" si="562"/>
        <v/>
      </c>
      <c r="FD72" s="17" t="str">
        <f t="shared" si="563"/>
        <v/>
      </c>
      <c r="FE72" s="17" t="str">
        <f t="shared" si="564"/>
        <v/>
      </c>
      <c r="FF72" s="17" t="str">
        <f t="shared" si="565"/>
        <v/>
      </c>
      <c r="FG72" s="17" t="str">
        <f t="shared" si="566"/>
        <v/>
      </c>
      <c r="FH72" s="17" t="str">
        <f t="shared" si="567"/>
        <v/>
      </c>
      <c r="FI72" s="17" t="str">
        <f t="shared" si="568"/>
        <v/>
      </c>
      <c r="FJ72" s="17" t="str">
        <f t="shared" si="569"/>
        <v/>
      </c>
      <c r="FK72" s="310">
        <f t="shared" si="413"/>
        <v>0</v>
      </c>
      <c r="FL72" s="501">
        <v>1949</v>
      </c>
      <c r="FM72" s="17" t="str">
        <f t="shared" si="570"/>
        <v/>
      </c>
      <c r="FN72" s="17" t="str">
        <f t="shared" si="571"/>
        <v/>
      </c>
      <c r="FO72" s="17" t="str">
        <f t="shared" si="572"/>
        <v/>
      </c>
      <c r="FP72" s="17" t="str">
        <f t="shared" si="573"/>
        <v/>
      </c>
      <c r="FQ72" s="17" t="str">
        <f t="shared" si="574"/>
        <v/>
      </c>
      <c r="FR72" s="17" t="str">
        <f t="shared" si="575"/>
        <v/>
      </c>
      <c r="FS72" s="17" t="str">
        <f t="shared" si="576"/>
        <v/>
      </c>
      <c r="FT72" s="17" t="str">
        <f t="shared" si="577"/>
        <v/>
      </c>
      <c r="FU72" s="17" t="str">
        <f t="shared" si="578"/>
        <v/>
      </c>
      <c r="FV72" s="17" t="str">
        <f t="shared" si="579"/>
        <v/>
      </c>
      <c r="FW72" s="17" t="str">
        <f t="shared" si="580"/>
        <v/>
      </c>
      <c r="FX72" s="17" t="str">
        <f t="shared" si="581"/>
        <v/>
      </c>
      <c r="FY72" s="17" t="str">
        <f t="shared" si="582"/>
        <v/>
      </c>
      <c r="FZ72" s="17" t="str">
        <f t="shared" si="583"/>
        <v/>
      </c>
      <c r="GA72" s="17" t="str">
        <f t="shared" si="584"/>
        <v/>
      </c>
      <c r="GB72" s="17" t="str">
        <f t="shared" si="585"/>
        <v/>
      </c>
      <c r="GC72" s="17" t="str">
        <f t="shared" si="586"/>
        <v/>
      </c>
      <c r="GD72" s="17" t="str">
        <f t="shared" si="587"/>
        <v/>
      </c>
      <c r="GE72" s="17" t="str">
        <f t="shared" si="588"/>
        <v/>
      </c>
      <c r="GF72" s="17" t="str">
        <f t="shared" si="589"/>
        <v/>
      </c>
      <c r="GG72" s="17" t="str">
        <f t="shared" si="590"/>
        <v/>
      </c>
      <c r="GH72" s="17" t="str">
        <f t="shared" si="591"/>
        <v/>
      </c>
      <c r="GI72" s="17" t="str">
        <f t="shared" si="592"/>
        <v/>
      </c>
      <c r="GJ72" s="17" t="str">
        <f t="shared" si="593"/>
        <v/>
      </c>
      <c r="GK72" s="17" t="str">
        <f t="shared" si="594"/>
        <v/>
      </c>
      <c r="GL72" s="17" t="str">
        <f t="shared" si="595"/>
        <v/>
      </c>
      <c r="GM72" s="17" t="str">
        <f t="shared" si="596"/>
        <v/>
      </c>
      <c r="GN72" s="17" t="str">
        <f t="shared" si="597"/>
        <v/>
      </c>
      <c r="GO72" s="17" t="str">
        <f t="shared" si="598"/>
        <v/>
      </c>
      <c r="GP72" s="17" t="str">
        <f t="shared" si="599"/>
        <v/>
      </c>
      <c r="GQ72" s="17" t="str">
        <f t="shared" si="600"/>
        <v/>
      </c>
      <c r="GS72" s="501">
        <v>1949</v>
      </c>
      <c r="GT72" s="28" t="str">
        <f t="shared" si="381"/>
        <v/>
      </c>
      <c r="GU72" s="28" t="str">
        <f t="shared" si="382"/>
        <v/>
      </c>
      <c r="GV72" s="28" t="str">
        <f t="shared" si="383"/>
        <v/>
      </c>
      <c r="GW72" s="28" t="str">
        <f t="shared" si="384"/>
        <v/>
      </c>
      <c r="GX72" s="28" t="str">
        <f t="shared" si="385"/>
        <v/>
      </c>
      <c r="GY72" s="28" t="str">
        <f t="shared" si="386"/>
        <v/>
      </c>
      <c r="GZ72" s="28" t="str">
        <f t="shared" si="387"/>
        <v/>
      </c>
      <c r="HA72" s="28" t="str">
        <f t="shared" si="388"/>
        <v/>
      </c>
      <c r="HB72" s="28" t="str">
        <f t="shared" si="389"/>
        <v/>
      </c>
      <c r="HC72" s="28" t="str">
        <f t="shared" si="390"/>
        <v/>
      </c>
      <c r="HD72" s="28" t="str">
        <f t="shared" si="391"/>
        <v/>
      </c>
      <c r="HE72" s="28" t="str">
        <f t="shared" si="392"/>
        <v/>
      </c>
      <c r="HF72" s="28" t="str">
        <f t="shared" si="393"/>
        <v/>
      </c>
      <c r="HG72" s="28" t="str">
        <f t="shared" si="394"/>
        <v/>
      </c>
      <c r="HH72" s="28" t="str">
        <f t="shared" si="395"/>
        <v/>
      </c>
      <c r="HI72" s="28" t="str">
        <f t="shared" si="396"/>
        <v/>
      </c>
      <c r="HJ72" s="28" t="str">
        <f t="shared" si="397"/>
        <v/>
      </c>
      <c r="HK72" s="28" t="str">
        <f t="shared" si="398"/>
        <v/>
      </c>
      <c r="HL72" s="28" t="str">
        <f t="shared" si="399"/>
        <v/>
      </c>
      <c r="HM72" s="28" t="str">
        <f t="shared" si="400"/>
        <v/>
      </c>
      <c r="HN72" s="28" t="str">
        <f t="shared" si="401"/>
        <v/>
      </c>
      <c r="HO72" s="28" t="str">
        <f t="shared" si="402"/>
        <v/>
      </c>
      <c r="HP72" s="28" t="str">
        <f t="shared" si="403"/>
        <v/>
      </c>
      <c r="HQ72" s="28" t="str">
        <f t="shared" si="404"/>
        <v/>
      </c>
      <c r="HR72" s="28" t="str">
        <f t="shared" si="405"/>
        <v/>
      </c>
      <c r="HS72" s="28" t="str">
        <f t="shared" si="406"/>
        <v/>
      </c>
      <c r="HT72" s="28">
        <f t="shared" si="407"/>
        <v>1</v>
      </c>
      <c r="HU72" s="28" t="str">
        <f t="shared" si="408"/>
        <v/>
      </c>
      <c r="HV72" s="28" t="str">
        <f t="shared" si="409"/>
        <v/>
      </c>
      <c r="HW72" s="28">
        <f t="shared" si="410"/>
        <v>1</v>
      </c>
      <c r="HX72" s="28" t="str">
        <f t="shared" si="411"/>
        <v/>
      </c>
      <c r="HY72" s="28">
        <f t="shared" si="412"/>
        <v>2</v>
      </c>
      <c r="HZ72" s="501">
        <v>1949</v>
      </c>
    </row>
    <row r="73" spans="1:234">
      <c r="A73" s="3">
        <v>1950</v>
      </c>
      <c r="B73" s="5">
        <v>60</v>
      </c>
      <c r="C73" s="5">
        <v>38</v>
      </c>
      <c r="D73" s="5">
        <v>42</v>
      </c>
      <c r="E73" s="5">
        <v>47</v>
      </c>
      <c r="F73" s="5">
        <v>65</v>
      </c>
      <c r="G73" s="143">
        <v>61</v>
      </c>
      <c r="H73" s="5">
        <v>47</v>
      </c>
      <c r="I73" s="5">
        <v>66</v>
      </c>
      <c r="J73" s="5">
        <v>45</v>
      </c>
      <c r="K73" s="5">
        <v>51</v>
      </c>
      <c r="L73" s="143">
        <v>53</v>
      </c>
      <c r="M73" s="5">
        <v>75</v>
      </c>
      <c r="N73" s="5">
        <v>64</v>
      </c>
      <c r="O73" s="5">
        <v>51</v>
      </c>
      <c r="P73" s="5">
        <v>63</v>
      </c>
      <c r="Q73" s="143">
        <v>47</v>
      </c>
      <c r="R73" s="5">
        <v>47</v>
      </c>
      <c r="S73" s="5">
        <v>53</v>
      </c>
      <c r="T73" s="5">
        <v>47</v>
      </c>
      <c r="U73" s="5">
        <v>52</v>
      </c>
      <c r="V73" s="143">
        <v>61</v>
      </c>
      <c r="W73" s="5">
        <v>44</v>
      </c>
      <c r="X73" s="5">
        <v>51</v>
      </c>
      <c r="Y73" s="5">
        <v>69</v>
      </c>
      <c r="Z73" s="5">
        <v>64</v>
      </c>
      <c r="AA73" s="143">
        <v>61</v>
      </c>
      <c r="AB73" s="5">
        <v>82</v>
      </c>
      <c r="AC73" s="5">
        <v>73</v>
      </c>
      <c r="AD73" s="5">
        <v>58</v>
      </c>
      <c r="AE73" s="5">
        <v>48</v>
      </c>
      <c r="AF73" s="5">
        <v>55</v>
      </c>
      <c r="AG73" s="14">
        <f t="shared" si="345"/>
        <v>1740</v>
      </c>
      <c r="AH73" s="8">
        <f t="shared" si="346"/>
        <v>56.12903225806452</v>
      </c>
      <c r="AI73" s="17">
        <f t="shared" si="347"/>
        <v>82</v>
      </c>
      <c r="AJ73" s="20">
        <f t="shared" si="348"/>
        <v>38</v>
      </c>
      <c r="AK73" s="501">
        <v>1950</v>
      </c>
      <c r="AL73" s="28" t="str">
        <f t="shared" si="480"/>
        <v/>
      </c>
      <c r="AM73" s="28" t="str">
        <f t="shared" si="481"/>
        <v/>
      </c>
      <c r="AN73" s="28" t="str">
        <f t="shared" si="482"/>
        <v/>
      </c>
      <c r="AO73" s="28" t="str">
        <f t="shared" si="483"/>
        <v/>
      </c>
      <c r="AP73" s="28" t="str">
        <f t="shared" si="484"/>
        <v/>
      </c>
      <c r="AQ73" s="28" t="str">
        <f t="shared" si="485"/>
        <v/>
      </c>
      <c r="AR73" s="28" t="str">
        <f t="shared" si="486"/>
        <v/>
      </c>
      <c r="AS73" s="28" t="str">
        <f t="shared" si="487"/>
        <v/>
      </c>
      <c r="AT73" s="28" t="str">
        <f t="shared" si="488"/>
        <v/>
      </c>
      <c r="AU73" s="28" t="str">
        <f t="shared" si="489"/>
        <v/>
      </c>
      <c r="AV73" s="28" t="str">
        <f t="shared" si="490"/>
        <v/>
      </c>
      <c r="AW73" s="28" t="str">
        <f t="shared" si="491"/>
        <v/>
      </c>
      <c r="AX73" s="28" t="str">
        <f t="shared" si="492"/>
        <v/>
      </c>
      <c r="AY73" s="28" t="str">
        <f t="shared" si="493"/>
        <v/>
      </c>
      <c r="AZ73" s="28" t="str">
        <f t="shared" si="494"/>
        <v/>
      </c>
      <c r="BA73" s="28" t="str">
        <f t="shared" si="495"/>
        <v/>
      </c>
      <c r="BB73" s="28" t="str">
        <f t="shared" si="496"/>
        <v/>
      </c>
      <c r="BC73" s="28" t="str">
        <f t="shared" si="497"/>
        <v/>
      </c>
      <c r="BD73" s="28" t="str">
        <f t="shared" si="498"/>
        <v/>
      </c>
      <c r="BE73" s="28" t="str">
        <f t="shared" si="499"/>
        <v/>
      </c>
      <c r="BF73" s="28" t="str">
        <f t="shared" si="500"/>
        <v/>
      </c>
      <c r="BG73" s="28" t="str">
        <f t="shared" si="501"/>
        <v/>
      </c>
      <c r="BH73" s="28" t="str">
        <f t="shared" si="502"/>
        <v/>
      </c>
      <c r="BI73" s="28" t="str">
        <f t="shared" si="503"/>
        <v/>
      </c>
      <c r="BJ73" s="28" t="str">
        <f t="shared" si="504"/>
        <v/>
      </c>
      <c r="BK73" s="28" t="str">
        <f t="shared" si="505"/>
        <v/>
      </c>
      <c r="BL73" s="28" t="str">
        <f t="shared" si="506"/>
        <v/>
      </c>
      <c r="BM73" s="28" t="str">
        <f t="shared" si="507"/>
        <v/>
      </c>
      <c r="BN73" s="28" t="str">
        <f t="shared" si="508"/>
        <v/>
      </c>
      <c r="BO73" s="28" t="str">
        <f t="shared" si="509"/>
        <v/>
      </c>
      <c r="BP73" s="28" t="str">
        <f t="shared" si="510"/>
        <v/>
      </c>
      <c r="BQ73" s="28">
        <f t="shared" si="414"/>
        <v>0</v>
      </c>
      <c r="BR73" s="501">
        <v>1950</v>
      </c>
      <c r="BS73" s="17" t="str">
        <f t="shared" si="477"/>
        <v/>
      </c>
      <c r="BT73" s="17" t="str">
        <f t="shared" si="478"/>
        <v/>
      </c>
      <c r="BU73" s="17" t="str">
        <f t="shared" si="479"/>
        <v/>
      </c>
      <c r="BV73" s="17" t="str">
        <f t="shared" si="511"/>
        <v/>
      </c>
      <c r="BW73" s="17" t="str">
        <f t="shared" si="512"/>
        <v/>
      </c>
      <c r="BX73" s="17" t="str">
        <f t="shared" si="513"/>
        <v/>
      </c>
      <c r="BY73" s="17" t="str">
        <f t="shared" si="514"/>
        <v/>
      </c>
      <c r="BZ73" s="17" t="str">
        <f t="shared" si="515"/>
        <v/>
      </c>
      <c r="CA73" s="17" t="str">
        <f t="shared" si="516"/>
        <v/>
      </c>
      <c r="CB73" s="17" t="str">
        <f t="shared" si="517"/>
        <v/>
      </c>
      <c r="CC73" s="17" t="str">
        <f t="shared" si="518"/>
        <v/>
      </c>
      <c r="CD73" s="17" t="str">
        <f t="shared" si="519"/>
        <v/>
      </c>
      <c r="CE73" s="17" t="str">
        <f t="shared" si="520"/>
        <v/>
      </c>
      <c r="CF73" s="17" t="str">
        <f t="shared" si="521"/>
        <v/>
      </c>
      <c r="CG73" s="17" t="str">
        <f t="shared" si="522"/>
        <v/>
      </c>
      <c r="CH73" s="17" t="str">
        <f t="shared" si="523"/>
        <v/>
      </c>
      <c r="CI73" s="17" t="str">
        <f t="shared" si="524"/>
        <v/>
      </c>
      <c r="CJ73" s="17" t="str">
        <f t="shared" si="525"/>
        <v/>
      </c>
      <c r="CK73" s="17" t="str">
        <f t="shared" si="526"/>
        <v/>
      </c>
      <c r="CL73" s="17" t="str">
        <f t="shared" si="527"/>
        <v/>
      </c>
      <c r="CM73" s="17" t="str">
        <f t="shared" si="528"/>
        <v/>
      </c>
      <c r="CN73" s="17" t="str">
        <f t="shared" si="529"/>
        <v/>
      </c>
      <c r="CO73" s="17" t="str">
        <f t="shared" si="530"/>
        <v/>
      </c>
      <c r="CP73" s="17" t="str">
        <f t="shared" si="531"/>
        <v/>
      </c>
      <c r="CQ73" s="17" t="str">
        <f t="shared" si="532"/>
        <v/>
      </c>
      <c r="CR73" s="17" t="str">
        <f t="shared" si="533"/>
        <v/>
      </c>
      <c r="CS73" s="17" t="str">
        <f t="shared" si="534"/>
        <v/>
      </c>
      <c r="CT73" s="17" t="str">
        <f t="shared" si="535"/>
        <v/>
      </c>
      <c r="CU73" s="17" t="str">
        <f t="shared" si="536"/>
        <v/>
      </c>
      <c r="CV73" s="17" t="str">
        <f t="shared" si="537"/>
        <v/>
      </c>
      <c r="CW73" s="17" t="str">
        <f t="shared" si="538"/>
        <v/>
      </c>
      <c r="CX73" s="501">
        <v>1950</v>
      </c>
      <c r="CY73" s="28" t="str">
        <f t="shared" si="349"/>
        <v/>
      </c>
      <c r="CZ73" s="28" t="str">
        <f t="shared" si="350"/>
        <v/>
      </c>
      <c r="DA73" s="28" t="str">
        <f t="shared" si="351"/>
        <v/>
      </c>
      <c r="DB73" s="28" t="str">
        <f t="shared" si="352"/>
        <v/>
      </c>
      <c r="DC73" s="28" t="str">
        <f t="shared" si="353"/>
        <v/>
      </c>
      <c r="DD73" s="28" t="str">
        <f t="shared" si="354"/>
        <v/>
      </c>
      <c r="DE73" s="28" t="str">
        <f t="shared" si="355"/>
        <v/>
      </c>
      <c r="DF73" s="28" t="str">
        <f t="shared" si="356"/>
        <v/>
      </c>
      <c r="DG73" s="28" t="str">
        <f t="shared" si="357"/>
        <v/>
      </c>
      <c r="DH73" s="28" t="str">
        <f t="shared" si="358"/>
        <v/>
      </c>
      <c r="DI73" s="28" t="str">
        <f t="shared" si="359"/>
        <v/>
      </c>
      <c r="DJ73" s="28">
        <f t="shared" si="360"/>
        <v>1</v>
      </c>
      <c r="DK73" s="28" t="str">
        <f t="shared" si="361"/>
        <v/>
      </c>
      <c r="DL73" s="28" t="str">
        <f t="shared" si="362"/>
        <v/>
      </c>
      <c r="DM73" s="28" t="str">
        <f t="shared" si="363"/>
        <v/>
      </c>
      <c r="DN73" s="28" t="str">
        <f t="shared" si="364"/>
        <v/>
      </c>
      <c r="DO73" s="28" t="str">
        <f t="shared" si="365"/>
        <v/>
      </c>
      <c r="DP73" s="28" t="str">
        <f t="shared" si="366"/>
        <v/>
      </c>
      <c r="DQ73" s="28" t="str">
        <f t="shared" si="367"/>
        <v/>
      </c>
      <c r="DR73" s="28" t="str">
        <f t="shared" si="368"/>
        <v/>
      </c>
      <c r="DS73" s="28" t="str">
        <f t="shared" si="369"/>
        <v/>
      </c>
      <c r="DT73" s="28" t="str">
        <f t="shared" si="370"/>
        <v/>
      </c>
      <c r="DU73" s="28" t="str">
        <f t="shared" si="371"/>
        <v/>
      </c>
      <c r="DV73" s="28" t="str">
        <f t="shared" si="372"/>
        <v/>
      </c>
      <c r="DW73" s="28" t="str">
        <f t="shared" si="373"/>
        <v/>
      </c>
      <c r="DX73" s="28" t="str">
        <f t="shared" si="374"/>
        <v/>
      </c>
      <c r="DY73" s="28">
        <f t="shared" si="375"/>
        <v>1</v>
      </c>
      <c r="DZ73" s="28">
        <f t="shared" si="376"/>
        <v>1</v>
      </c>
      <c r="EA73" s="28" t="str">
        <f t="shared" si="377"/>
        <v/>
      </c>
      <c r="EB73" s="28" t="str">
        <f t="shared" si="378"/>
        <v/>
      </c>
      <c r="EC73" s="28" t="str">
        <f t="shared" si="379"/>
        <v/>
      </c>
      <c r="ED73" s="28">
        <f t="shared" si="380"/>
        <v>3</v>
      </c>
      <c r="EE73" s="501">
        <v>1950</v>
      </c>
      <c r="EF73" s="17" t="str">
        <f t="shared" si="539"/>
        <v/>
      </c>
      <c r="EG73" s="17" t="str">
        <f t="shared" si="540"/>
        <v/>
      </c>
      <c r="EH73" s="17" t="str">
        <f t="shared" si="541"/>
        <v/>
      </c>
      <c r="EI73" s="17" t="str">
        <f t="shared" si="542"/>
        <v/>
      </c>
      <c r="EJ73" s="17" t="str">
        <f t="shared" si="543"/>
        <v/>
      </c>
      <c r="EK73" s="17" t="str">
        <f t="shared" si="544"/>
        <v/>
      </c>
      <c r="EL73" s="17" t="str">
        <f t="shared" si="545"/>
        <v/>
      </c>
      <c r="EM73" s="17" t="str">
        <f t="shared" si="546"/>
        <v/>
      </c>
      <c r="EN73" s="17" t="str">
        <f t="shared" si="547"/>
        <v/>
      </c>
      <c r="EO73" s="17" t="str">
        <f t="shared" si="548"/>
        <v/>
      </c>
      <c r="EP73" s="17" t="str">
        <f t="shared" si="549"/>
        <v/>
      </c>
      <c r="EQ73" s="17" t="str">
        <f t="shared" si="550"/>
        <v/>
      </c>
      <c r="ER73" s="17" t="str">
        <f t="shared" si="551"/>
        <v/>
      </c>
      <c r="ES73" s="17" t="str">
        <f t="shared" si="552"/>
        <v/>
      </c>
      <c r="ET73" s="17" t="str">
        <f t="shared" si="553"/>
        <v/>
      </c>
      <c r="EU73" s="17" t="str">
        <f t="shared" si="554"/>
        <v/>
      </c>
      <c r="EV73" s="17" t="str">
        <f t="shared" si="555"/>
        <v/>
      </c>
      <c r="EW73" s="17" t="str">
        <f t="shared" si="556"/>
        <v/>
      </c>
      <c r="EX73" s="17" t="str">
        <f t="shared" si="557"/>
        <v/>
      </c>
      <c r="EY73" s="17" t="str">
        <f t="shared" si="558"/>
        <v/>
      </c>
      <c r="EZ73" s="17" t="str">
        <f t="shared" si="559"/>
        <v/>
      </c>
      <c r="FA73" s="17" t="str">
        <f t="shared" si="560"/>
        <v/>
      </c>
      <c r="FB73" s="17" t="str">
        <f t="shared" si="561"/>
        <v/>
      </c>
      <c r="FC73" s="17" t="str">
        <f t="shared" si="562"/>
        <v/>
      </c>
      <c r="FD73" s="17" t="str">
        <f t="shared" si="563"/>
        <v/>
      </c>
      <c r="FE73" s="17" t="str">
        <f t="shared" si="564"/>
        <v/>
      </c>
      <c r="FF73" s="17" t="str">
        <f t="shared" si="565"/>
        <v/>
      </c>
      <c r="FG73" s="17" t="str">
        <f t="shared" si="566"/>
        <v/>
      </c>
      <c r="FH73" s="17" t="str">
        <f t="shared" si="567"/>
        <v/>
      </c>
      <c r="FI73" s="17" t="str">
        <f t="shared" si="568"/>
        <v/>
      </c>
      <c r="FJ73" s="17" t="str">
        <f t="shared" si="569"/>
        <v/>
      </c>
      <c r="FK73" s="310">
        <f t="shared" si="413"/>
        <v>0</v>
      </c>
      <c r="FL73" s="501">
        <v>1950</v>
      </c>
      <c r="FM73" s="17" t="str">
        <f t="shared" si="570"/>
        <v/>
      </c>
      <c r="FN73" s="17" t="str">
        <f t="shared" si="571"/>
        <v/>
      </c>
      <c r="FO73" s="17" t="str">
        <f t="shared" si="572"/>
        <v/>
      </c>
      <c r="FP73" s="17" t="str">
        <f t="shared" si="573"/>
        <v/>
      </c>
      <c r="FQ73" s="17" t="str">
        <f t="shared" si="574"/>
        <v/>
      </c>
      <c r="FR73" s="17" t="str">
        <f t="shared" si="575"/>
        <v/>
      </c>
      <c r="FS73" s="17" t="str">
        <f t="shared" si="576"/>
        <v/>
      </c>
      <c r="FT73" s="17" t="str">
        <f t="shared" si="577"/>
        <v/>
      </c>
      <c r="FU73" s="17" t="str">
        <f t="shared" si="578"/>
        <v/>
      </c>
      <c r="FV73" s="17" t="str">
        <f t="shared" si="579"/>
        <v/>
      </c>
      <c r="FW73" s="17" t="str">
        <f t="shared" si="580"/>
        <v/>
      </c>
      <c r="FX73" s="17" t="str">
        <f t="shared" si="581"/>
        <v/>
      </c>
      <c r="FY73" s="17" t="str">
        <f t="shared" si="582"/>
        <v/>
      </c>
      <c r="FZ73" s="17" t="str">
        <f t="shared" si="583"/>
        <v/>
      </c>
      <c r="GA73" s="17" t="str">
        <f t="shared" si="584"/>
        <v/>
      </c>
      <c r="GB73" s="17" t="str">
        <f t="shared" si="585"/>
        <v/>
      </c>
      <c r="GC73" s="17" t="str">
        <f t="shared" si="586"/>
        <v/>
      </c>
      <c r="GD73" s="17" t="str">
        <f t="shared" si="587"/>
        <v/>
      </c>
      <c r="GE73" s="17" t="str">
        <f t="shared" si="588"/>
        <v/>
      </c>
      <c r="GF73" s="17" t="str">
        <f t="shared" si="589"/>
        <v/>
      </c>
      <c r="GG73" s="17" t="str">
        <f t="shared" si="590"/>
        <v/>
      </c>
      <c r="GH73" s="17" t="str">
        <f t="shared" si="591"/>
        <v/>
      </c>
      <c r="GI73" s="17" t="str">
        <f t="shared" si="592"/>
        <v/>
      </c>
      <c r="GJ73" s="17" t="str">
        <f t="shared" si="593"/>
        <v/>
      </c>
      <c r="GK73" s="17" t="str">
        <f t="shared" si="594"/>
        <v/>
      </c>
      <c r="GL73" s="17" t="str">
        <f t="shared" si="595"/>
        <v/>
      </c>
      <c r="GM73" s="17" t="str">
        <f t="shared" si="596"/>
        <v/>
      </c>
      <c r="GN73" s="17" t="str">
        <f t="shared" si="597"/>
        <v/>
      </c>
      <c r="GO73" s="17" t="str">
        <f t="shared" si="598"/>
        <v/>
      </c>
      <c r="GP73" s="17" t="str">
        <f t="shared" si="599"/>
        <v/>
      </c>
      <c r="GQ73" s="17" t="str">
        <f t="shared" si="600"/>
        <v/>
      </c>
      <c r="GS73" s="501">
        <v>1950</v>
      </c>
      <c r="GT73" s="28" t="str">
        <f t="shared" si="381"/>
        <v/>
      </c>
      <c r="GU73" s="28" t="str">
        <f t="shared" si="382"/>
        <v/>
      </c>
      <c r="GV73" s="28" t="str">
        <f t="shared" si="383"/>
        <v/>
      </c>
      <c r="GW73" s="28" t="str">
        <f t="shared" si="384"/>
        <v/>
      </c>
      <c r="GX73" s="28" t="str">
        <f t="shared" si="385"/>
        <v/>
      </c>
      <c r="GY73" s="28" t="str">
        <f t="shared" si="386"/>
        <v/>
      </c>
      <c r="GZ73" s="28" t="str">
        <f t="shared" si="387"/>
        <v/>
      </c>
      <c r="HA73" s="28" t="str">
        <f t="shared" si="388"/>
        <v/>
      </c>
      <c r="HB73" s="28" t="str">
        <f t="shared" si="389"/>
        <v/>
      </c>
      <c r="HC73" s="28" t="str">
        <f t="shared" si="390"/>
        <v/>
      </c>
      <c r="HD73" s="28" t="str">
        <f t="shared" si="391"/>
        <v/>
      </c>
      <c r="HE73" s="28" t="str">
        <f t="shared" si="392"/>
        <v/>
      </c>
      <c r="HF73" s="28" t="str">
        <f t="shared" si="393"/>
        <v/>
      </c>
      <c r="HG73" s="28" t="str">
        <f t="shared" si="394"/>
        <v/>
      </c>
      <c r="HH73" s="28" t="str">
        <f t="shared" si="395"/>
        <v/>
      </c>
      <c r="HI73" s="28" t="str">
        <f t="shared" si="396"/>
        <v/>
      </c>
      <c r="HJ73" s="28" t="str">
        <f t="shared" si="397"/>
        <v/>
      </c>
      <c r="HK73" s="28" t="str">
        <f t="shared" si="398"/>
        <v/>
      </c>
      <c r="HL73" s="28" t="str">
        <f t="shared" si="399"/>
        <v/>
      </c>
      <c r="HM73" s="28" t="str">
        <f t="shared" si="400"/>
        <v/>
      </c>
      <c r="HN73" s="28" t="str">
        <f t="shared" si="401"/>
        <v/>
      </c>
      <c r="HO73" s="28" t="str">
        <f t="shared" si="402"/>
        <v/>
      </c>
      <c r="HP73" s="28" t="str">
        <f t="shared" si="403"/>
        <v/>
      </c>
      <c r="HQ73" s="28" t="str">
        <f t="shared" si="404"/>
        <v/>
      </c>
      <c r="HR73" s="28" t="str">
        <f t="shared" si="405"/>
        <v/>
      </c>
      <c r="HS73" s="28" t="str">
        <f t="shared" si="406"/>
        <v/>
      </c>
      <c r="HT73" s="28">
        <f t="shared" si="407"/>
        <v>1</v>
      </c>
      <c r="HU73" s="28" t="str">
        <f t="shared" si="408"/>
        <v/>
      </c>
      <c r="HV73" s="28" t="str">
        <f t="shared" si="409"/>
        <v/>
      </c>
      <c r="HW73" s="28" t="str">
        <f t="shared" si="410"/>
        <v/>
      </c>
      <c r="HX73" s="28" t="str">
        <f t="shared" si="411"/>
        <v/>
      </c>
      <c r="HY73" s="28">
        <f t="shared" si="412"/>
        <v>1</v>
      </c>
      <c r="HZ73" s="501">
        <v>1950</v>
      </c>
    </row>
    <row r="74" spans="1:234">
      <c r="A74" s="3">
        <v>1951</v>
      </c>
      <c r="B74" s="5">
        <v>61</v>
      </c>
      <c r="C74" s="5">
        <v>67</v>
      </c>
      <c r="D74" s="5">
        <v>51</v>
      </c>
      <c r="E74" s="5">
        <v>51</v>
      </c>
      <c r="F74" s="5">
        <v>55</v>
      </c>
      <c r="G74" s="143">
        <v>63</v>
      </c>
      <c r="H74" s="5">
        <v>73</v>
      </c>
      <c r="I74" s="5">
        <v>54</v>
      </c>
      <c r="J74" s="5">
        <v>56</v>
      </c>
      <c r="K74" s="5">
        <v>44</v>
      </c>
      <c r="L74" s="143">
        <v>51</v>
      </c>
      <c r="M74" s="5">
        <v>50</v>
      </c>
      <c r="N74" s="5">
        <v>47</v>
      </c>
      <c r="O74" s="5">
        <v>46</v>
      </c>
      <c r="P74" s="5">
        <v>49</v>
      </c>
      <c r="Q74" s="143">
        <v>53</v>
      </c>
      <c r="R74" s="5">
        <v>56</v>
      </c>
      <c r="S74" s="5">
        <v>43</v>
      </c>
      <c r="T74" s="5">
        <v>57</v>
      </c>
      <c r="U74" s="5">
        <v>52</v>
      </c>
      <c r="V74" s="143">
        <v>57</v>
      </c>
      <c r="W74" s="5">
        <v>50</v>
      </c>
      <c r="X74" s="5">
        <v>72</v>
      </c>
      <c r="Y74" s="5">
        <v>72</v>
      </c>
      <c r="Z74" s="5">
        <v>56</v>
      </c>
      <c r="AA74" s="143">
        <v>49</v>
      </c>
      <c r="AB74" s="5">
        <v>60</v>
      </c>
      <c r="AC74" s="5">
        <v>60</v>
      </c>
      <c r="AD74" s="5">
        <v>70</v>
      </c>
      <c r="AE74" s="5">
        <v>76</v>
      </c>
      <c r="AF74" s="5">
        <v>65</v>
      </c>
      <c r="AG74" s="14">
        <f t="shared" si="345"/>
        <v>1766</v>
      </c>
      <c r="AH74" s="8">
        <f t="shared" si="346"/>
        <v>56.967741935483872</v>
      </c>
      <c r="AI74" s="17">
        <f t="shared" si="347"/>
        <v>76</v>
      </c>
      <c r="AJ74" s="20">
        <f t="shared" si="348"/>
        <v>43</v>
      </c>
      <c r="AK74" s="501">
        <v>1951</v>
      </c>
      <c r="AL74" s="28" t="str">
        <f t="shared" si="480"/>
        <v/>
      </c>
      <c r="AM74" s="28" t="str">
        <f t="shared" si="481"/>
        <v/>
      </c>
      <c r="AN74" s="28" t="str">
        <f t="shared" si="482"/>
        <v/>
      </c>
      <c r="AO74" s="28" t="str">
        <f t="shared" si="483"/>
        <v/>
      </c>
      <c r="AP74" s="28" t="str">
        <f t="shared" si="484"/>
        <v/>
      </c>
      <c r="AQ74" s="28" t="str">
        <f t="shared" si="485"/>
        <v/>
      </c>
      <c r="AR74" s="28" t="str">
        <f t="shared" si="486"/>
        <v/>
      </c>
      <c r="AS74" s="28" t="str">
        <f t="shared" si="487"/>
        <v/>
      </c>
      <c r="AT74" s="28" t="str">
        <f t="shared" si="488"/>
        <v/>
      </c>
      <c r="AU74" s="28" t="str">
        <f t="shared" si="489"/>
        <v/>
      </c>
      <c r="AV74" s="28" t="str">
        <f t="shared" si="490"/>
        <v/>
      </c>
      <c r="AW74" s="28" t="str">
        <f t="shared" si="491"/>
        <v/>
      </c>
      <c r="AX74" s="28" t="str">
        <f t="shared" si="492"/>
        <v/>
      </c>
      <c r="AY74" s="28" t="str">
        <f t="shared" si="493"/>
        <v/>
      </c>
      <c r="AZ74" s="28" t="str">
        <f t="shared" si="494"/>
        <v/>
      </c>
      <c r="BA74" s="28" t="str">
        <f t="shared" si="495"/>
        <v/>
      </c>
      <c r="BB74" s="28" t="str">
        <f t="shared" si="496"/>
        <v/>
      </c>
      <c r="BC74" s="28" t="str">
        <f t="shared" si="497"/>
        <v/>
      </c>
      <c r="BD74" s="28" t="str">
        <f t="shared" si="498"/>
        <v/>
      </c>
      <c r="BE74" s="28" t="str">
        <f t="shared" si="499"/>
        <v/>
      </c>
      <c r="BF74" s="28" t="str">
        <f t="shared" si="500"/>
        <v/>
      </c>
      <c r="BG74" s="28" t="str">
        <f t="shared" si="501"/>
        <v/>
      </c>
      <c r="BH74" s="28" t="str">
        <f t="shared" si="502"/>
        <v/>
      </c>
      <c r="BI74" s="28" t="str">
        <f t="shared" si="503"/>
        <v/>
      </c>
      <c r="BJ74" s="28" t="str">
        <f t="shared" si="504"/>
        <v/>
      </c>
      <c r="BK74" s="28" t="str">
        <f t="shared" si="505"/>
        <v/>
      </c>
      <c r="BL74" s="28" t="str">
        <f t="shared" si="506"/>
        <v/>
      </c>
      <c r="BM74" s="28" t="str">
        <f t="shared" si="507"/>
        <v/>
      </c>
      <c r="BN74" s="28" t="str">
        <f t="shared" si="508"/>
        <v/>
      </c>
      <c r="BO74" s="28" t="str">
        <f t="shared" si="509"/>
        <v/>
      </c>
      <c r="BP74" s="28" t="str">
        <f t="shared" si="510"/>
        <v/>
      </c>
      <c r="BQ74" s="28">
        <f t="shared" si="414"/>
        <v>0</v>
      </c>
      <c r="BR74" s="501">
        <v>1951</v>
      </c>
      <c r="BS74" s="17" t="str">
        <f t="shared" si="477"/>
        <v/>
      </c>
      <c r="BT74" s="17" t="str">
        <f t="shared" si="478"/>
        <v/>
      </c>
      <c r="BU74" s="17" t="str">
        <f t="shared" si="479"/>
        <v/>
      </c>
      <c r="BV74" s="17" t="str">
        <f t="shared" si="511"/>
        <v/>
      </c>
      <c r="BW74" s="17" t="str">
        <f t="shared" si="512"/>
        <v/>
      </c>
      <c r="BX74" s="17" t="str">
        <f t="shared" si="513"/>
        <v/>
      </c>
      <c r="BY74" s="17" t="str">
        <f t="shared" si="514"/>
        <v/>
      </c>
      <c r="BZ74" s="17" t="str">
        <f t="shared" si="515"/>
        <v/>
      </c>
      <c r="CA74" s="17" t="str">
        <f t="shared" si="516"/>
        <v/>
      </c>
      <c r="CB74" s="17" t="str">
        <f t="shared" si="517"/>
        <v/>
      </c>
      <c r="CC74" s="17" t="str">
        <f t="shared" si="518"/>
        <v/>
      </c>
      <c r="CD74" s="17" t="str">
        <f t="shared" si="519"/>
        <v/>
      </c>
      <c r="CE74" s="17" t="str">
        <f t="shared" si="520"/>
        <v/>
      </c>
      <c r="CF74" s="17" t="str">
        <f t="shared" si="521"/>
        <v/>
      </c>
      <c r="CG74" s="17" t="str">
        <f t="shared" si="522"/>
        <v/>
      </c>
      <c r="CH74" s="17" t="str">
        <f t="shared" si="523"/>
        <v/>
      </c>
      <c r="CI74" s="17" t="str">
        <f t="shared" si="524"/>
        <v/>
      </c>
      <c r="CJ74" s="17" t="str">
        <f t="shared" si="525"/>
        <v/>
      </c>
      <c r="CK74" s="17" t="str">
        <f t="shared" si="526"/>
        <v/>
      </c>
      <c r="CL74" s="17" t="str">
        <f t="shared" si="527"/>
        <v/>
      </c>
      <c r="CM74" s="17" t="str">
        <f t="shared" si="528"/>
        <v/>
      </c>
      <c r="CN74" s="17" t="str">
        <f t="shared" si="529"/>
        <v/>
      </c>
      <c r="CO74" s="17" t="str">
        <f t="shared" si="530"/>
        <v/>
      </c>
      <c r="CP74" s="17" t="str">
        <f t="shared" si="531"/>
        <v/>
      </c>
      <c r="CQ74" s="17" t="str">
        <f t="shared" si="532"/>
        <v/>
      </c>
      <c r="CR74" s="17" t="str">
        <f t="shared" si="533"/>
        <v/>
      </c>
      <c r="CS74" s="17" t="str">
        <f t="shared" si="534"/>
        <v/>
      </c>
      <c r="CT74" s="17" t="str">
        <f t="shared" si="535"/>
        <v/>
      </c>
      <c r="CU74" s="17" t="str">
        <f t="shared" si="536"/>
        <v/>
      </c>
      <c r="CV74" s="17" t="str">
        <f t="shared" si="537"/>
        <v/>
      </c>
      <c r="CW74" s="17" t="str">
        <f t="shared" si="538"/>
        <v/>
      </c>
      <c r="CX74" s="501">
        <v>1951</v>
      </c>
      <c r="CY74" s="28" t="str">
        <f t="shared" si="349"/>
        <v/>
      </c>
      <c r="CZ74" s="28" t="str">
        <f t="shared" si="350"/>
        <v/>
      </c>
      <c r="DA74" s="28" t="str">
        <f t="shared" si="351"/>
        <v/>
      </c>
      <c r="DB74" s="28" t="str">
        <f t="shared" si="352"/>
        <v/>
      </c>
      <c r="DC74" s="28" t="str">
        <f t="shared" si="353"/>
        <v/>
      </c>
      <c r="DD74" s="28" t="str">
        <f t="shared" si="354"/>
        <v/>
      </c>
      <c r="DE74" s="28">
        <f t="shared" si="355"/>
        <v>1</v>
      </c>
      <c r="DF74" s="28" t="str">
        <f t="shared" si="356"/>
        <v/>
      </c>
      <c r="DG74" s="28" t="str">
        <f t="shared" si="357"/>
        <v/>
      </c>
      <c r="DH74" s="28" t="str">
        <f t="shared" si="358"/>
        <v/>
      </c>
      <c r="DI74" s="28" t="str">
        <f t="shared" si="359"/>
        <v/>
      </c>
      <c r="DJ74" s="28" t="str">
        <f t="shared" si="360"/>
        <v/>
      </c>
      <c r="DK74" s="28" t="str">
        <f t="shared" si="361"/>
        <v/>
      </c>
      <c r="DL74" s="28" t="str">
        <f t="shared" si="362"/>
        <v/>
      </c>
      <c r="DM74" s="28" t="str">
        <f t="shared" si="363"/>
        <v/>
      </c>
      <c r="DN74" s="28" t="str">
        <f t="shared" si="364"/>
        <v/>
      </c>
      <c r="DO74" s="28" t="str">
        <f t="shared" si="365"/>
        <v/>
      </c>
      <c r="DP74" s="28" t="str">
        <f t="shared" si="366"/>
        <v/>
      </c>
      <c r="DQ74" s="28" t="str">
        <f t="shared" si="367"/>
        <v/>
      </c>
      <c r="DR74" s="28" t="str">
        <f t="shared" si="368"/>
        <v/>
      </c>
      <c r="DS74" s="28" t="str">
        <f t="shared" si="369"/>
        <v/>
      </c>
      <c r="DT74" s="28" t="str">
        <f t="shared" si="370"/>
        <v/>
      </c>
      <c r="DU74" s="28">
        <f t="shared" si="371"/>
        <v>1</v>
      </c>
      <c r="DV74" s="28">
        <f t="shared" si="372"/>
        <v>1</v>
      </c>
      <c r="DW74" s="28" t="str">
        <f t="shared" si="373"/>
        <v/>
      </c>
      <c r="DX74" s="28" t="str">
        <f t="shared" si="374"/>
        <v/>
      </c>
      <c r="DY74" s="28" t="str">
        <f t="shared" si="375"/>
        <v/>
      </c>
      <c r="DZ74" s="28" t="str">
        <f t="shared" si="376"/>
        <v/>
      </c>
      <c r="EA74" s="28">
        <f t="shared" si="377"/>
        <v>1</v>
      </c>
      <c r="EB74" s="28">
        <f t="shared" si="378"/>
        <v>1</v>
      </c>
      <c r="EC74" s="28" t="str">
        <f t="shared" si="379"/>
        <v/>
      </c>
      <c r="ED74" s="28">
        <f t="shared" si="380"/>
        <v>5</v>
      </c>
      <c r="EE74" s="501">
        <v>1951</v>
      </c>
      <c r="EF74" s="17" t="str">
        <f t="shared" si="539"/>
        <v/>
      </c>
      <c r="EG74" s="17" t="str">
        <f t="shared" si="540"/>
        <v/>
      </c>
      <c r="EH74" s="17" t="str">
        <f t="shared" si="541"/>
        <v/>
      </c>
      <c r="EI74" s="17" t="str">
        <f t="shared" si="542"/>
        <v/>
      </c>
      <c r="EJ74" s="17" t="str">
        <f t="shared" si="543"/>
        <v/>
      </c>
      <c r="EK74" s="17" t="str">
        <f t="shared" si="544"/>
        <v/>
      </c>
      <c r="EL74" s="17" t="str">
        <f t="shared" si="545"/>
        <v/>
      </c>
      <c r="EM74" s="17" t="str">
        <f t="shared" si="546"/>
        <v/>
      </c>
      <c r="EN74" s="17" t="str">
        <f t="shared" si="547"/>
        <v/>
      </c>
      <c r="EO74" s="17" t="str">
        <f t="shared" si="548"/>
        <v/>
      </c>
      <c r="EP74" s="17" t="str">
        <f t="shared" si="549"/>
        <v/>
      </c>
      <c r="EQ74" s="17" t="str">
        <f t="shared" si="550"/>
        <v/>
      </c>
      <c r="ER74" s="17" t="str">
        <f t="shared" si="551"/>
        <v/>
      </c>
      <c r="ES74" s="17" t="str">
        <f t="shared" si="552"/>
        <v/>
      </c>
      <c r="ET74" s="17" t="str">
        <f t="shared" si="553"/>
        <v/>
      </c>
      <c r="EU74" s="17" t="str">
        <f t="shared" si="554"/>
        <v/>
      </c>
      <c r="EV74" s="17" t="str">
        <f t="shared" si="555"/>
        <v/>
      </c>
      <c r="EW74" s="17" t="str">
        <f t="shared" si="556"/>
        <v/>
      </c>
      <c r="EX74" s="17" t="str">
        <f t="shared" si="557"/>
        <v/>
      </c>
      <c r="EY74" s="17" t="str">
        <f t="shared" si="558"/>
        <v/>
      </c>
      <c r="EZ74" s="17" t="str">
        <f t="shared" si="559"/>
        <v/>
      </c>
      <c r="FA74" s="17" t="str">
        <f t="shared" si="560"/>
        <v/>
      </c>
      <c r="FB74" s="17" t="str">
        <f t="shared" si="561"/>
        <v/>
      </c>
      <c r="FC74" s="17" t="str">
        <f t="shared" si="562"/>
        <v/>
      </c>
      <c r="FD74" s="17" t="str">
        <f t="shared" si="563"/>
        <v/>
      </c>
      <c r="FE74" s="17" t="str">
        <f t="shared" si="564"/>
        <v/>
      </c>
      <c r="FF74" s="17" t="str">
        <f t="shared" si="565"/>
        <v/>
      </c>
      <c r="FG74" s="17" t="str">
        <f t="shared" si="566"/>
        <v/>
      </c>
      <c r="FH74" s="17" t="str">
        <f t="shared" si="567"/>
        <v/>
      </c>
      <c r="FI74" s="17" t="str">
        <f t="shared" si="568"/>
        <v/>
      </c>
      <c r="FJ74" s="17" t="str">
        <f t="shared" si="569"/>
        <v/>
      </c>
      <c r="FK74" s="310">
        <f t="shared" si="413"/>
        <v>0</v>
      </c>
      <c r="FL74" s="501">
        <v>1951</v>
      </c>
      <c r="FM74" s="17" t="str">
        <f t="shared" si="570"/>
        <v/>
      </c>
      <c r="FN74" s="17" t="str">
        <f t="shared" si="571"/>
        <v/>
      </c>
      <c r="FO74" s="17" t="str">
        <f t="shared" si="572"/>
        <v/>
      </c>
      <c r="FP74" s="17" t="str">
        <f t="shared" si="573"/>
        <v/>
      </c>
      <c r="FQ74" s="17" t="str">
        <f t="shared" si="574"/>
        <v/>
      </c>
      <c r="FR74" s="17" t="str">
        <f t="shared" si="575"/>
        <v/>
      </c>
      <c r="FS74" s="17" t="str">
        <f t="shared" si="576"/>
        <v/>
      </c>
      <c r="FT74" s="17" t="str">
        <f t="shared" si="577"/>
        <v/>
      </c>
      <c r="FU74" s="17" t="str">
        <f t="shared" si="578"/>
        <v/>
      </c>
      <c r="FV74" s="17" t="str">
        <f t="shared" si="579"/>
        <v/>
      </c>
      <c r="FW74" s="17" t="str">
        <f t="shared" si="580"/>
        <v/>
      </c>
      <c r="FX74" s="17" t="str">
        <f t="shared" si="581"/>
        <v/>
      </c>
      <c r="FY74" s="17" t="str">
        <f t="shared" si="582"/>
        <v/>
      </c>
      <c r="FZ74" s="17" t="str">
        <f t="shared" si="583"/>
        <v/>
      </c>
      <c r="GA74" s="17" t="str">
        <f t="shared" si="584"/>
        <v/>
      </c>
      <c r="GB74" s="17" t="str">
        <f t="shared" si="585"/>
        <v/>
      </c>
      <c r="GC74" s="17" t="str">
        <f t="shared" si="586"/>
        <v/>
      </c>
      <c r="GD74" s="17" t="str">
        <f t="shared" si="587"/>
        <v/>
      </c>
      <c r="GE74" s="17" t="str">
        <f t="shared" si="588"/>
        <v/>
      </c>
      <c r="GF74" s="17" t="str">
        <f t="shared" si="589"/>
        <v/>
      </c>
      <c r="GG74" s="17" t="str">
        <f t="shared" si="590"/>
        <v/>
      </c>
      <c r="GH74" s="17" t="str">
        <f t="shared" si="591"/>
        <v/>
      </c>
      <c r="GI74" s="17" t="str">
        <f t="shared" si="592"/>
        <v/>
      </c>
      <c r="GJ74" s="17" t="str">
        <f t="shared" si="593"/>
        <v/>
      </c>
      <c r="GK74" s="17" t="str">
        <f t="shared" si="594"/>
        <v/>
      </c>
      <c r="GL74" s="17" t="str">
        <f t="shared" si="595"/>
        <v/>
      </c>
      <c r="GM74" s="17" t="str">
        <f t="shared" si="596"/>
        <v/>
      </c>
      <c r="GN74" s="17" t="str">
        <f t="shared" si="597"/>
        <v/>
      </c>
      <c r="GO74" s="17" t="str">
        <f t="shared" si="598"/>
        <v/>
      </c>
      <c r="GP74" s="17" t="str">
        <f t="shared" si="599"/>
        <v/>
      </c>
      <c r="GQ74" s="17" t="str">
        <f t="shared" si="600"/>
        <v/>
      </c>
      <c r="GS74" s="501">
        <v>1951</v>
      </c>
      <c r="GT74" s="28" t="str">
        <f t="shared" si="381"/>
        <v/>
      </c>
      <c r="GU74" s="28" t="str">
        <f t="shared" si="382"/>
        <v/>
      </c>
      <c r="GV74" s="28" t="str">
        <f t="shared" si="383"/>
        <v/>
      </c>
      <c r="GW74" s="28" t="str">
        <f t="shared" si="384"/>
        <v/>
      </c>
      <c r="GX74" s="28" t="str">
        <f t="shared" si="385"/>
        <v/>
      </c>
      <c r="GY74" s="28" t="str">
        <f t="shared" si="386"/>
        <v/>
      </c>
      <c r="GZ74" s="28" t="str">
        <f t="shared" si="387"/>
        <v/>
      </c>
      <c r="HA74" s="28" t="str">
        <f t="shared" si="388"/>
        <v/>
      </c>
      <c r="HB74" s="28" t="str">
        <f t="shared" si="389"/>
        <v/>
      </c>
      <c r="HC74" s="28" t="str">
        <f t="shared" si="390"/>
        <v/>
      </c>
      <c r="HD74" s="28" t="str">
        <f t="shared" si="391"/>
        <v/>
      </c>
      <c r="HE74" s="28" t="str">
        <f t="shared" si="392"/>
        <v/>
      </c>
      <c r="HF74" s="28" t="str">
        <f t="shared" si="393"/>
        <v/>
      </c>
      <c r="HG74" s="28" t="str">
        <f t="shared" si="394"/>
        <v/>
      </c>
      <c r="HH74" s="28" t="str">
        <f t="shared" si="395"/>
        <v/>
      </c>
      <c r="HI74" s="28" t="str">
        <f t="shared" si="396"/>
        <v/>
      </c>
      <c r="HJ74" s="28" t="str">
        <f t="shared" si="397"/>
        <v/>
      </c>
      <c r="HK74" s="28" t="str">
        <f t="shared" si="398"/>
        <v/>
      </c>
      <c r="HL74" s="28" t="str">
        <f t="shared" si="399"/>
        <v/>
      </c>
      <c r="HM74" s="28" t="str">
        <f t="shared" si="400"/>
        <v/>
      </c>
      <c r="HN74" s="28" t="str">
        <f t="shared" si="401"/>
        <v/>
      </c>
      <c r="HO74" s="28" t="str">
        <f t="shared" si="402"/>
        <v/>
      </c>
      <c r="HP74" s="28" t="str">
        <f t="shared" si="403"/>
        <v/>
      </c>
      <c r="HQ74" s="28" t="str">
        <f t="shared" si="404"/>
        <v/>
      </c>
      <c r="HR74" s="28" t="str">
        <f t="shared" si="405"/>
        <v/>
      </c>
      <c r="HS74" s="28" t="str">
        <f t="shared" si="406"/>
        <v/>
      </c>
      <c r="HT74" s="28" t="str">
        <f t="shared" si="407"/>
        <v/>
      </c>
      <c r="HU74" s="28" t="str">
        <f t="shared" si="408"/>
        <v/>
      </c>
      <c r="HV74" s="28" t="str">
        <f t="shared" si="409"/>
        <v/>
      </c>
      <c r="HW74" s="28" t="str">
        <f t="shared" si="410"/>
        <v/>
      </c>
      <c r="HX74" s="28" t="str">
        <f t="shared" si="411"/>
        <v/>
      </c>
      <c r="HY74" s="28">
        <f t="shared" si="412"/>
        <v>0</v>
      </c>
      <c r="HZ74" s="501">
        <v>1951</v>
      </c>
    </row>
    <row r="75" spans="1:234">
      <c r="A75" s="3">
        <v>1952</v>
      </c>
      <c r="B75" s="5">
        <v>42</v>
      </c>
      <c r="C75" s="5">
        <v>45</v>
      </c>
      <c r="D75" s="5">
        <v>40</v>
      </c>
      <c r="E75" s="5">
        <v>43</v>
      </c>
      <c r="F75" s="5">
        <v>51</v>
      </c>
      <c r="G75" s="143">
        <v>46</v>
      </c>
      <c r="H75" s="5">
        <v>42</v>
      </c>
      <c r="I75" s="5">
        <v>43</v>
      </c>
      <c r="J75" s="5">
        <v>48</v>
      </c>
      <c r="K75" s="5">
        <v>61</v>
      </c>
      <c r="L75" s="143">
        <v>68</v>
      </c>
      <c r="M75" s="5">
        <v>62</v>
      </c>
      <c r="N75" s="5">
        <v>72</v>
      </c>
      <c r="O75" s="5">
        <v>52</v>
      </c>
      <c r="P75" s="5">
        <v>44</v>
      </c>
      <c r="Q75" s="143">
        <v>43</v>
      </c>
      <c r="R75" s="5">
        <v>54</v>
      </c>
      <c r="S75" s="5">
        <v>56</v>
      </c>
      <c r="T75" s="5">
        <v>65</v>
      </c>
      <c r="U75" s="5">
        <v>79</v>
      </c>
      <c r="V75" s="143">
        <v>85</v>
      </c>
      <c r="W75" s="5">
        <v>80</v>
      </c>
      <c r="X75" s="5">
        <v>73</v>
      </c>
      <c r="Y75" s="5">
        <v>59</v>
      </c>
      <c r="Z75" s="5">
        <v>55</v>
      </c>
      <c r="AA75" s="143">
        <v>60</v>
      </c>
      <c r="AB75" s="5">
        <v>65</v>
      </c>
      <c r="AC75" s="5">
        <v>57</v>
      </c>
      <c r="AD75" s="5">
        <v>63</v>
      </c>
      <c r="AE75" s="5">
        <v>59</v>
      </c>
      <c r="AF75" s="5">
        <v>69</v>
      </c>
      <c r="AG75" s="14">
        <f t="shared" si="345"/>
        <v>1781</v>
      </c>
      <c r="AH75" s="8">
        <f t="shared" si="346"/>
        <v>57.451612903225808</v>
      </c>
      <c r="AI75" s="17">
        <f t="shared" si="347"/>
        <v>85</v>
      </c>
      <c r="AJ75" s="20">
        <f t="shared" si="348"/>
        <v>40</v>
      </c>
      <c r="AK75" s="501">
        <v>1952</v>
      </c>
      <c r="AL75" s="28" t="str">
        <f t="shared" si="480"/>
        <v/>
      </c>
      <c r="AM75" s="28" t="str">
        <f t="shared" si="481"/>
        <v/>
      </c>
      <c r="AN75" s="28" t="str">
        <f t="shared" si="482"/>
        <v/>
      </c>
      <c r="AO75" s="28" t="str">
        <f t="shared" si="483"/>
        <v/>
      </c>
      <c r="AP75" s="28" t="str">
        <f t="shared" si="484"/>
        <v/>
      </c>
      <c r="AQ75" s="28" t="str">
        <f t="shared" si="485"/>
        <v/>
      </c>
      <c r="AR75" s="28" t="str">
        <f t="shared" si="486"/>
        <v/>
      </c>
      <c r="AS75" s="28" t="str">
        <f t="shared" si="487"/>
        <v/>
      </c>
      <c r="AT75" s="28" t="str">
        <f t="shared" si="488"/>
        <v/>
      </c>
      <c r="AU75" s="28" t="str">
        <f t="shared" si="489"/>
        <v/>
      </c>
      <c r="AV75" s="28" t="str">
        <f t="shared" si="490"/>
        <v/>
      </c>
      <c r="AW75" s="28" t="str">
        <f t="shared" si="491"/>
        <v/>
      </c>
      <c r="AX75" s="28" t="str">
        <f t="shared" si="492"/>
        <v/>
      </c>
      <c r="AY75" s="28" t="str">
        <f t="shared" si="493"/>
        <v/>
      </c>
      <c r="AZ75" s="28" t="str">
        <f t="shared" si="494"/>
        <v/>
      </c>
      <c r="BA75" s="28" t="str">
        <f t="shared" si="495"/>
        <v/>
      </c>
      <c r="BB75" s="28" t="str">
        <f t="shared" si="496"/>
        <v/>
      </c>
      <c r="BC75" s="28" t="str">
        <f t="shared" si="497"/>
        <v/>
      </c>
      <c r="BD75" s="28" t="str">
        <f t="shared" si="498"/>
        <v/>
      </c>
      <c r="BE75" s="28" t="str">
        <f t="shared" si="499"/>
        <v/>
      </c>
      <c r="BF75" s="28" t="str">
        <f t="shared" si="500"/>
        <v/>
      </c>
      <c r="BG75" s="28" t="str">
        <f t="shared" si="501"/>
        <v/>
      </c>
      <c r="BH75" s="28" t="str">
        <f t="shared" si="502"/>
        <v/>
      </c>
      <c r="BI75" s="28" t="str">
        <f t="shared" si="503"/>
        <v/>
      </c>
      <c r="BJ75" s="28" t="str">
        <f t="shared" si="504"/>
        <v/>
      </c>
      <c r="BK75" s="28" t="str">
        <f t="shared" si="505"/>
        <v/>
      </c>
      <c r="BL75" s="28" t="str">
        <f t="shared" si="506"/>
        <v/>
      </c>
      <c r="BM75" s="28" t="str">
        <f t="shared" si="507"/>
        <v/>
      </c>
      <c r="BN75" s="28" t="str">
        <f t="shared" si="508"/>
        <v/>
      </c>
      <c r="BO75" s="28" t="str">
        <f t="shared" si="509"/>
        <v/>
      </c>
      <c r="BP75" s="28" t="str">
        <f t="shared" si="510"/>
        <v/>
      </c>
      <c r="BQ75" s="28">
        <f t="shared" si="414"/>
        <v>0</v>
      </c>
      <c r="BR75" s="501">
        <v>1952</v>
      </c>
      <c r="BS75" s="17" t="str">
        <f t="shared" si="477"/>
        <v/>
      </c>
      <c r="BT75" s="17" t="str">
        <f t="shared" si="478"/>
        <v/>
      </c>
      <c r="BU75" s="17" t="str">
        <f t="shared" si="479"/>
        <v/>
      </c>
      <c r="BV75" s="17" t="str">
        <f t="shared" si="511"/>
        <v/>
      </c>
      <c r="BW75" s="17" t="str">
        <f t="shared" si="512"/>
        <v/>
      </c>
      <c r="BX75" s="17" t="str">
        <f t="shared" si="513"/>
        <v/>
      </c>
      <c r="BY75" s="17" t="str">
        <f t="shared" si="514"/>
        <v/>
      </c>
      <c r="BZ75" s="17" t="str">
        <f t="shared" si="515"/>
        <v/>
      </c>
      <c r="CA75" s="17" t="str">
        <f t="shared" si="516"/>
        <v/>
      </c>
      <c r="CB75" s="17" t="str">
        <f t="shared" si="517"/>
        <v/>
      </c>
      <c r="CC75" s="17" t="str">
        <f t="shared" si="518"/>
        <v/>
      </c>
      <c r="CD75" s="17" t="str">
        <f t="shared" si="519"/>
        <v/>
      </c>
      <c r="CE75" s="17" t="str">
        <f t="shared" si="520"/>
        <v/>
      </c>
      <c r="CF75" s="17" t="str">
        <f t="shared" si="521"/>
        <v/>
      </c>
      <c r="CG75" s="17" t="str">
        <f t="shared" si="522"/>
        <v/>
      </c>
      <c r="CH75" s="17" t="str">
        <f t="shared" si="523"/>
        <v/>
      </c>
      <c r="CI75" s="17" t="str">
        <f t="shared" si="524"/>
        <v/>
      </c>
      <c r="CJ75" s="17" t="str">
        <f t="shared" si="525"/>
        <v/>
      </c>
      <c r="CK75" s="17" t="str">
        <f t="shared" si="526"/>
        <v/>
      </c>
      <c r="CL75" s="17" t="str">
        <f t="shared" si="527"/>
        <v/>
      </c>
      <c r="CM75" s="17" t="str">
        <f t="shared" si="528"/>
        <v/>
      </c>
      <c r="CN75" s="17" t="str">
        <f t="shared" si="529"/>
        <v/>
      </c>
      <c r="CO75" s="17" t="str">
        <f t="shared" si="530"/>
        <v/>
      </c>
      <c r="CP75" s="17" t="str">
        <f t="shared" si="531"/>
        <v/>
      </c>
      <c r="CQ75" s="17" t="str">
        <f t="shared" si="532"/>
        <v/>
      </c>
      <c r="CR75" s="17" t="str">
        <f t="shared" si="533"/>
        <v/>
      </c>
      <c r="CS75" s="17" t="str">
        <f t="shared" si="534"/>
        <v/>
      </c>
      <c r="CT75" s="17" t="str">
        <f t="shared" si="535"/>
        <v/>
      </c>
      <c r="CU75" s="17" t="str">
        <f t="shared" si="536"/>
        <v/>
      </c>
      <c r="CV75" s="17" t="str">
        <f t="shared" si="537"/>
        <v/>
      </c>
      <c r="CW75" s="17" t="str">
        <f t="shared" si="538"/>
        <v/>
      </c>
      <c r="CX75" s="501">
        <v>1952</v>
      </c>
      <c r="CY75" s="28" t="str">
        <f t="shared" si="349"/>
        <v/>
      </c>
      <c r="CZ75" s="28" t="str">
        <f t="shared" si="350"/>
        <v/>
      </c>
      <c r="DA75" s="28" t="str">
        <f t="shared" si="351"/>
        <v/>
      </c>
      <c r="DB75" s="28" t="str">
        <f t="shared" si="352"/>
        <v/>
      </c>
      <c r="DC75" s="28" t="str">
        <f t="shared" si="353"/>
        <v/>
      </c>
      <c r="DD75" s="28" t="str">
        <f t="shared" si="354"/>
        <v/>
      </c>
      <c r="DE75" s="28" t="str">
        <f t="shared" si="355"/>
        <v/>
      </c>
      <c r="DF75" s="28" t="str">
        <f t="shared" si="356"/>
        <v/>
      </c>
      <c r="DG75" s="28" t="str">
        <f t="shared" si="357"/>
        <v/>
      </c>
      <c r="DH75" s="28" t="str">
        <f t="shared" si="358"/>
        <v/>
      </c>
      <c r="DI75" s="28" t="str">
        <f t="shared" si="359"/>
        <v/>
      </c>
      <c r="DJ75" s="28" t="str">
        <f t="shared" si="360"/>
        <v/>
      </c>
      <c r="DK75" s="28">
        <f t="shared" si="361"/>
        <v>1</v>
      </c>
      <c r="DL75" s="28" t="str">
        <f t="shared" si="362"/>
        <v/>
      </c>
      <c r="DM75" s="28" t="str">
        <f t="shared" si="363"/>
        <v/>
      </c>
      <c r="DN75" s="28" t="str">
        <f t="shared" si="364"/>
        <v/>
      </c>
      <c r="DO75" s="28" t="str">
        <f t="shared" si="365"/>
        <v/>
      </c>
      <c r="DP75" s="28" t="str">
        <f t="shared" si="366"/>
        <v/>
      </c>
      <c r="DQ75" s="28" t="str">
        <f t="shared" si="367"/>
        <v/>
      </c>
      <c r="DR75" s="28">
        <f t="shared" si="368"/>
        <v>1</v>
      </c>
      <c r="DS75" s="28">
        <f t="shared" si="369"/>
        <v>1</v>
      </c>
      <c r="DT75" s="28">
        <f t="shared" si="370"/>
        <v>1</v>
      </c>
      <c r="DU75" s="28">
        <f t="shared" si="371"/>
        <v>1</v>
      </c>
      <c r="DV75" s="28" t="str">
        <f t="shared" si="372"/>
        <v/>
      </c>
      <c r="DW75" s="28" t="str">
        <f t="shared" si="373"/>
        <v/>
      </c>
      <c r="DX75" s="28" t="str">
        <f t="shared" si="374"/>
        <v/>
      </c>
      <c r="DY75" s="28" t="str">
        <f t="shared" si="375"/>
        <v/>
      </c>
      <c r="DZ75" s="28" t="str">
        <f t="shared" si="376"/>
        <v/>
      </c>
      <c r="EA75" s="28" t="str">
        <f t="shared" si="377"/>
        <v/>
      </c>
      <c r="EB75" s="28" t="str">
        <f t="shared" si="378"/>
        <v/>
      </c>
      <c r="EC75" s="28" t="str">
        <f t="shared" si="379"/>
        <v/>
      </c>
      <c r="ED75" s="28">
        <f t="shared" si="380"/>
        <v>5</v>
      </c>
      <c r="EE75" s="501">
        <v>1952</v>
      </c>
      <c r="EF75" s="17" t="str">
        <f t="shared" si="539"/>
        <v/>
      </c>
      <c r="EG75" s="17" t="str">
        <f t="shared" si="540"/>
        <v/>
      </c>
      <c r="EH75" s="17" t="str">
        <f t="shared" si="541"/>
        <v/>
      </c>
      <c r="EI75" s="17" t="str">
        <f t="shared" si="542"/>
        <v/>
      </c>
      <c r="EJ75" s="17" t="str">
        <f t="shared" si="543"/>
        <v/>
      </c>
      <c r="EK75" s="17" t="str">
        <f t="shared" si="544"/>
        <v/>
      </c>
      <c r="EL75" s="17" t="str">
        <f t="shared" si="545"/>
        <v/>
      </c>
      <c r="EM75" s="17" t="str">
        <f t="shared" si="546"/>
        <v/>
      </c>
      <c r="EN75" s="17" t="str">
        <f t="shared" si="547"/>
        <v/>
      </c>
      <c r="EO75" s="17" t="str">
        <f t="shared" si="548"/>
        <v/>
      </c>
      <c r="EP75" s="17" t="str">
        <f t="shared" si="549"/>
        <v/>
      </c>
      <c r="EQ75" s="17" t="str">
        <f t="shared" si="550"/>
        <v/>
      </c>
      <c r="ER75" s="17" t="str">
        <f t="shared" si="551"/>
        <v/>
      </c>
      <c r="ES75" s="17" t="str">
        <f t="shared" si="552"/>
        <v/>
      </c>
      <c r="ET75" s="17" t="str">
        <f t="shared" si="553"/>
        <v/>
      </c>
      <c r="EU75" s="17" t="str">
        <f t="shared" si="554"/>
        <v/>
      </c>
      <c r="EV75" s="17" t="str">
        <f t="shared" si="555"/>
        <v/>
      </c>
      <c r="EW75" s="17" t="str">
        <f t="shared" si="556"/>
        <v/>
      </c>
      <c r="EX75" s="17" t="str">
        <f t="shared" si="557"/>
        <v/>
      </c>
      <c r="EY75" s="17" t="str">
        <f t="shared" si="558"/>
        <v/>
      </c>
      <c r="EZ75" s="17" t="str">
        <f t="shared" si="559"/>
        <v/>
      </c>
      <c r="FA75" s="17" t="str">
        <f t="shared" si="560"/>
        <v/>
      </c>
      <c r="FB75" s="17" t="str">
        <f t="shared" si="561"/>
        <v/>
      </c>
      <c r="FC75" s="17" t="str">
        <f t="shared" si="562"/>
        <v/>
      </c>
      <c r="FD75" s="17" t="str">
        <f t="shared" si="563"/>
        <v/>
      </c>
      <c r="FE75" s="17" t="str">
        <f t="shared" si="564"/>
        <v/>
      </c>
      <c r="FF75" s="17" t="str">
        <f t="shared" si="565"/>
        <v/>
      </c>
      <c r="FG75" s="17" t="str">
        <f t="shared" si="566"/>
        <v/>
      </c>
      <c r="FH75" s="17" t="str">
        <f t="shared" si="567"/>
        <v/>
      </c>
      <c r="FI75" s="17" t="str">
        <f t="shared" si="568"/>
        <v/>
      </c>
      <c r="FJ75" s="17" t="str">
        <f t="shared" si="569"/>
        <v/>
      </c>
      <c r="FK75" s="310">
        <f t="shared" si="413"/>
        <v>0</v>
      </c>
      <c r="FL75" s="501">
        <v>1952</v>
      </c>
      <c r="FM75" s="17" t="str">
        <f t="shared" si="570"/>
        <v/>
      </c>
      <c r="FN75" s="17" t="str">
        <f t="shared" si="571"/>
        <v/>
      </c>
      <c r="FO75" s="17" t="str">
        <f t="shared" si="572"/>
        <v/>
      </c>
      <c r="FP75" s="17" t="str">
        <f t="shared" si="573"/>
        <v/>
      </c>
      <c r="FQ75" s="17" t="str">
        <f t="shared" si="574"/>
        <v/>
      </c>
      <c r="FR75" s="17" t="str">
        <f t="shared" si="575"/>
        <v/>
      </c>
      <c r="FS75" s="17" t="str">
        <f t="shared" si="576"/>
        <v/>
      </c>
      <c r="FT75" s="17" t="str">
        <f t="shared" si="577"/>
        <v/>
      </c>
      <c r="FU75" s="17" t="str">
        <f t="shared" si="578"/>
        <v/>
      </c>
      <c r="FV75" s="17" t="str">
        <f t="shared" si="579"/>
        <v/>
      </c>
      <c r="FW75" s="17" t="str">
        <f t="shared" si="580"/>
        <v/>
      </c>
      <c r="FX75" s="17" t="str">
        <f t="shared" si="581"/>
        <v/>
      </c>
      <c r="FY75" s="17" t="str">
        <f t="shared" si="582"/>
        <v/>
      </c>
      <c r="FZ75" s="17" t="str">
        <f t="shared" si="583"/>
        <v/>
      </c>
      <c r="GA75" s="17" t="str">
        <f t="shared" si="584"/>
        <v/>
      </c>
      <c r="GB75" s="17" t="str">
        <f t="shared" si="585"/>
        <v/>
      </c>
      <c r="GC75" s="17" t="str">
        <f t="shared" si="586"/>
        <v/>
      </c>
      <c r="GD75" s="17" t="str">
        <f t="shared" si="587"/>
        <v/>
      </c>
      <c r="GE75" s="17" t="str">
        <f t="shared" si="588"/>
        <v/>
      </c>
      <c r="GF75" s="17" t="str">
        <f t="shared" si="589"/>
        <v/>
      </c>
      <c r="GG75" s="17" t="str">
        <f t="shared" si="590"/>
        <v/>
      </c>
      <c r="GH75" s="17" t="str">
        <f t="shared" si="591"/>
        <v/>
      </c>
      <c r="GI75" s="17" t="str">
        <f t="shared" si="592"/>
        <v/>
      </c>
      <c r="GJ75" s="17" t="str">
        <f t="shared" si="593"/>
        <v/>
      </c>
      <c r="GK75" s="17" t="str">
        <f t="shared" si="594"/>
        <v/>
      </c>
      <c r="GL75" s="17" t="str">
        <f t="shared" si="595"/>
        <v/>
      </c>
      <c r="GM75" s="17" t="str">
        <f t="shared" si="596"/>
        <v/>
      </c>
      <c r="GN75" s="17" t="str">
        <f t="shared" si="597"/>
        <v/>
      </c>
      <c r="GO75" s="17" t="str">
        <f t="shared" si="598"/>
        <v/>
      </c>
      <c r="GP75" s="17" t="str">
        <f t="shared" si="599"/>
        <v/>
      </c>
      <c r="GQ75" s="17" t="str">
        <f t="shared" si="600"/>
        <v/>
      </c>
      <c r="GS75" s="501">
        <v>1952</v>
      </c>
      <c r="GT75" s="28" t="str">
        <f t="shared" si="381"/>
        <v/>
      </c>
      <c r="GU75" s="28" t="str">
        <f t="shared" si="382"/>
        <v/>
      </c>
      <c r="GV75" s="28" t="str">
        <f t="shared" si="383"/>
        <v/>
      </c>
      <c r="GW75" s="28" t="str">
        <f t="shared" si="384"/>
        <v/>
      </c>
      <c r="GX75" s="28" t="str">
        <f t="shared" si="385"/>
        <v/>
      </c>
      <c r="GY75" s="28" t="str">
        <f t="shared" si="386"/>
        <v/>
      </c>
      <c r="GZ75" s="28" t="str">
        <f t="shared" si="387"/>
        <v/>
      </c>
      <c r="HA75" s="28" t="str">
        <f t="shared" si="388"/>
        <v/>
      </c>
      <c r="HB75" s="28" t="str">
        <f t="shared" si="389"/>
        <v/>
      </c>
      <c r="HC75" s="28" t="str">
        <f t="shared" si="390"/>
        <v/>
      </c>
      <c r="HD75" s="28" t="str">
        <f t="shared" si="391"/>
        <v/>
      </c>
      <c r="HE75" s="28" t="str">
        <f t="shared" si="392"/>
        <v/>
      </c>
      <c r="HF75" s="28" t="str">
        <f t="shared" si="393"/>
        <v/>
      </c>
      <c r="HG75" s="28" t="str">
        <f t="shared" si="394"/>
        <v/>
      </c>
      <c r="HH75" s="28" t="str">
        <f t="shared" si="395"/>
        <v/>
      </c>
      <c r="HI75" s="28" t="str">
        <f t="shared" si="396"/>
        <v/>
      </c>
      <c r="HJ75" s="28" t="str">
        <f t="shared" si="397"/>
        <v/>
      </c>
      <c r="HK75" s="28" t="str">
        <f t="shared" si="398"/>
        <v/>
      </c>
      <c r="HL75" s="28" t="str">
        <f t="shared" si="399"/>
        <v/>
      </c>
      <c r="HM75" s="28" t="str">
        <f t="shared" si="400"/>
        <v/>
      </c>
      <c r="HN75" s="28">
        <f t="shared" si="401"/>
        <v>1</v>
      </c>
      <c r="HO75" s="28">
        <f t="shared" si="402"/>
        <v>1</v>
      </c>
      <c r="HP75" s="28" t="str">
        <f t="shared" si="403"/>
        <v/>
      </c>
      <c r="HQ75" s="28" t="str">
        <f t="shared" si="404"/>
        <v/>
      </c>
      <c r="HR75" s="28" t="str">
        <f t="shared" si="405"/>
        <v/>
      </c>
      <c r="HS75" s="28" t="str">
        <f t="shared" si="406"/>
        <v/>
      </c>
      <c r="HT75" s="28" t="str">
        <f t="shared" si="407"/>
        <v/>
      </c>
      <c r="HU75" s="28" t="str">
        <f t="shared" si="408"/>
        <v/>
      </c>
      <c r="HV75" s="28" t="str">
        <f t="shared" si="409"/>
        <v/>
      </c>
      <c r="HW75" s="28" t="str">
        <f t="shared" si="410"/>
        <v/>
      </c>
      <c r="HX75" s="28" t="str">
        <f t="shared" si="411"/>
        <v/>
      </c>
      <c r="HY75" s="28">
        <f t="shared" si="412"/>
        <v>2</v>
      </c>
      <c r="HZ75" s="501">
        <v>1952</v>
      </c>
    </row>
    <row r="76" spans="1:234">
      <c r="A76" s="3">
        <v>1953</v>
      </c>
      <c r="B76" s="5">
        <v>49</v>
      </c>
      <c r="C76" s="5">
        <v>38</v>
      </c>
      <c r="D76" s="5">
        <v>33</v>
      </c>
      <c r="E76" s="5">
        <v>59</v>
      </c>
      <c r="F76" s="5">
        <v>57</v>
      </c>
      <c r="G76" s="143">
        <v>69</v>
      </c>
      <c r="H76" s="5">
        <v>52</v>
      </c>
      <c r="I76" s="5">
        <v>39</v>
      </c>
      <c r="J76" s="5">
        <v>45</v>
      </c>
      <c r="K76" s="5">
        <v>59</v>
      </c>
      <c r="L76" s="143">
        <v>56</v>
      </c>
      <c r="M76" s="5">
        <v>60</v>
      </c>
      <c r="N76" s="5">
        <v>70</v>
      </c>
      <c r="O76" s="5">
        <v>72</v>
      </c>
      <c r="P76" s="5">
        <v>66</v>
      </c>
      <c r="Q76" s="143">
        <v>67</v>
      </c>
      <c r="R76" s="5">
        <v>66</v>
      </c>
      <c r="S76" s="5">
        <v>53</v>
      </c>
      <c r="T76" s="5">
        <v>69</v>
      </c>
      <c r="U76" s="5">
        <v>66</v>
      </c>
      <c r="V76" s="143">
        <v>64</v>
      </c>
      <c r="W76" s="5">
        <v>70</v>
      </c>
      <c r="X76" s="5">
        <v>67</v>
      </c>
      <c r="Y76" s="5">
        <v>68</v>
      </c>
      <c r="Z76" s="5">
        <v>53</v>
      </c>
      <c r="AA76" s="143">
        <v>49</v>
      </c>
      <c r="AB76" s="5">
        <v>58</v>
      </c>
      <c r="AC76" s="5">
        <v>64</v>
      </c>
      <c r="AD76" s="5">
        <v>55</v>
      </c>
      <c r="AE76" s="5">
        <v>58</v>
      </c>
      <c r="AF76" s="5">
        <v>69</v>
      </c>
      <c r="AG76" s="14">
        <f t="shared" si="345"/>
        <v>1820</v>
      </c>
      <c r="AH76" s="8">
        <f t="shared" si="346"/>
        <v>58.70967741935484</v>
      </c>
      <c r="AI76" s="17">
        <f t="shared" si="347"/>
        <v>72</v>
      </c>
      <c r="AJ76" s="20">
        <f t="shared" si="348"/>
        <v>33</v>
      </c>
      <c r="AK76" s="501">
        <v>1953</v>
      </c>
      <c r="AL76" s="28" t="str">
        <f t="shared" si="480"/>
        <v/>
      </c>
      <c r="AM76" s="28" t="str">
        <f t="shared" si="481"/>
        <v/>
      </c>
      <c r="AN76" s="28" t="str">
        <f t="shared" si="482"/>
        <v/>
      </c>
      <c r="AO76" s="28" t="str">
        <f t="shared" si="483"/>
        <v/>
      </c>
      <c r="AP76" s="28" t="str">
        <f t="shared" si="484"/>
        <v/>
      </c>
      <c r="AQ76" s="28" t="str">
        <f t="shared" si="485"/>
        <v/>
      </c>
      <c r="AR76" s="28" t="str">
        <f t="shared" si="486"/>
        <v/>
      </c>
      <c r="AS76" s="28" t="str">
        <f t="shared" si="487"/>
        <v/>
      </c>
      <c r="AT76" s="28" t="str">
        <f t="shared" si="488"/>
        <v/>
      </c>
      <c r="AU76" s="28" t="str">
        <f t="shared" si="489"/>
        <v/>
      </c>
      <c r="AV76" s="28" t="str">
        <f t="shared" si="490"/>
        <v/>
      </c>
      <c r="AW76" s="28" t="str">
        <f t="shared" si="491"/>
        <v/>
      </c>
      <c r="AX76" s="28" t="str">
        <f t="shared" si="492"/>
        <v/>
      </c>
      <c r="AY76" s="28" t="str">
        <f t="shared" si="493"/>
        <v/>
      </c>
      <c r="AZ76" s="28" t="str">
        <f t="shared" si="494"/>
        <v/>
      </c>
      <c r="BA76" s="28" t="str">
        <f t="shared" si="495"/>
        <v/>
      </c>
      <c r="BB76" s="28" t="str">
        <f t="shared" si="496"/>
        <v/>
      </c>
      <c r="BC76" s="28" t="str">
        <f t="shared" si="497"/>
        <v/>
      </c>
      <c r="BD76" s="28" t="str">
        <f t="shared" si="498"/>
        <v/>
      </c>
      <c r="BE76" s="28" t="str">
        <f t="shared" si="499"/>
        <v/>
      </c>
      <c r="BF76" s="28" t="str">
        <f t="shared" si="500"/>
        <v/>
      </c>
      <c r="BG76" s="28" t="str">
        <f t="shared" si="501"/>
        <v/>
      </c>
      <c r="BH76" s="28" t="str">
        <f t="shared" si="502"/>
        <v/>
      </c>
      <c r="BI76" s="28" t="str">
        <f t="shared" si="503"/>
        <v/>
      </c>
      <c r="BJ76" s="28" t="str">
        <f t="shared" si="504"/>
        <v/>
      </c>
      <c r="BK76" s="28" t="str">
        <f t="shared" si="505"/>
        <v/>
      </c>
      <c r="BL76" s="28" t="str">
        <f t="shared" si="506"/>
        <v/>
      </c>
      <c r="BM76" s="28" t="str">
        <f t="shared" si="507"/>
        <v/>
      </c>
      <c r="BN76" s="28" t="str">
        <f t="shared" si="508"/>
        <v/>
      </c>
      <c r="BO76" s="28" t="str">
        <f t="shared" si="509"/>
        <v/>
      </c>
      <c r="BP76" s="28" t="str">
        <f t="shared" si="510"/>
        <v/>
      </c>
      <c r="BQ76" s="28">
        <f t="shared" si="414"/>
        <v>0</v>
      </c>
      <c r="BR76" s="501">
        <v>1953</v>
      </c>
      <c r="BS76" s="17" t="str">
        <f t="shared" si="477"/>
        <v/>
      </c>
      <c r="BT76" s="17" t="str">
        <f t="shared" si="478"/>
        <v/>
      </c>
      <c r="BU76" s="17" t="str">
        <f t="shared" si="479"/>
        <v/>
      </c>
      <c r="BV76" s="17" t="str">
        <f t="shared" si="511"/>
        <v/>
      </c>
      <c r="BW76" s="17" t="str">
        <f t="shared" si="512"/>
        <v/>
      </c>
      <c r="BX76" s="17" t="str">
        <f t="shared" si="513"/>
        <v/>
      </c>
      <c r="BY76" s="17" t="str">
        <f t="shared" si="514"/>
        <v/>
      </c>
      <c r="BZ76" s="17" t="str">
        <f t="shared" si="515"/>
        <v/>
      </c>
      <c r="CA76" s="17" t="str">
        <f t="shared" si="516"/>
        <v/>
      </c>
      <c r="CB76" s="17" t="str">
        <f t="shared" si="517"/>
        <v/>
      </c>
      <c r="CC76" s="17" t="str">
        <f t="shared" si="518"/>
        <v/>
      </c>
      <c r="CD76" s="17" t="str">
        <f t="shared" si="519"/>
        <v/>
      </c>
      <c r="CE76" s="17" t="str">
        <f t="shared" si="520"/>
        <v/>
      </c>
      <c r="CF76" s="17" t="str">
        <f t="shared" si="521"/>
        <v/>
      </c>
      <c r="CG76" s="17" t="str">
        <f t="shared" si="522"/>
        <v/>
      </c>
      <c r="CH76" s="17" t="str">
        <f t="shared" si="523"/>
        <v/>
      </c>
      <c r="CI76" s="17" t="str">
        <f t="shared" si="524"/>
        <v/>
      </c>
      <c r="CJ76" s="17" t="str">
        <f t="shared" si="525"/>
        <v/>
      </c>
      <c r="CK76" s="17" t="str">
        <f t="shared" si="526"/>
        <v/>
      </c>
      <c r="CL76" s="17" t="str">
        <f t="shared" si="527"/>
        <v/>
      </c>
      <c r="CM76" s="17" t="str">
        <f t="shared" si="528"/>
        <v/>
      </c>
      <c r="CN76" s="17" t="str">
        <f t="shared" si="529"/>
        <v/>
      </c>
      <c r="CO76" s="17" t="str">
        <f t="shared" si="530"/>
        <v/>
      </c>
      <c r="CP76" s="17" t="str">
        <f t="shared" si="531"/>
        <v/>
      </c>
      <c r="CQ76" s="17" t="str">
        <f t="shared" si="532"/>
        <v/>
      </c>
      <c r="CR76" s="17" t="str">
        <f t="shared" si="533"/>
        <v/>
      </c>
      <c r="CS76" s="17" t="str">
        <f t="shared" si="534"/>
        <v/>
      </c>
      <c r="CT76" s="17" t="str">
        <f t="shared" si="535"/>
        <v/>
      </c>
      <c r="CU76" s="17" t="str">
        <f t="shared" si="536"/>
        <v/>
      </c>
      <c r="CV76" s="17" t="str">
        <f t="shared" si="537"/>
        <v/>
      </c>
      <c r="CW76" s="17" t="str">
        <f t="shared" si="538"/>
        <v/>
      </c>
      <c r="CX76" s="501">
        <v>1953</v>
      </c>
      <c r="CY76" s="28" t="str">
        <f t="shared" si="349"/>
        <v/>
      </c>
      <c r="CZ76" s="28" t="str">
        <f t="shared" si="350"/>
        <v/>
      </c>
      <c r="DA76" s="28" t="str">
        <f t="shared" si="351"/>
        <v/>
      </c>
      <c r="DB76" s="28" t="str">
        <f t="shared" si="352"/>
        <v/>
      </c>
      <c r="DC76" s="28" t="str">
        <f t="shared" si="353"/>
        <v/>
      </c>
      <c r="DD76" s="28" t="str">
        <f t="shared" si="354"/>
        <v/>
      </c>
      <c r="DE76" s="28" t="str">
        <f t="shared" si="355"/>
        <v/>
      </c>
      <c r="DF76" s="28" t="str">
        <f t="shared" si="356"/>
        <v/>
      </c>
      <c r="DG76" s="28" t="str">
        <f t="shared" si="357"/>
        <v/>
      </c>
      <c r="DH76" s="28" t="str">
        <f t="shared" si="358"/>
        <v/>
      </c>
      <c r="DI76" s="28" t="str">
        <f t="shared" si="359"/>
        <v/>
      </c>
      <c r="DJ76" s="28" t="str">
        <f t="shared" si="360"/>
        <v/>
      </c>
      <c r="DK76" s="28">
        <f t="shared" si="361"/>
        <v>1</v>
      </c>
      <c r="DL76" s="28">
        <f t="shared" si="362"/>
        <v>1</v>
      </c>
      <c r="DM76" s="28" t="str">
        <f t="shared" si="363"/>
        <v/>
      </c>
      <c r="DN76" s="28" t="str">
        <f t="shared" si="364"/>
        <v/>
      </c>
      <c r="DO76" s="28" t="str">
        <f t="shared" si="365"/>
        <v/>
      </c>
      <c r="DP76" s="28" t="str">
        <f t="shared" si="366"/>
        <v/>
      </c>
      <c r="DQ76" s="28" t="str">
        <f t="shared" si="367"/>
        <v/>
      </c>
      <c r="DR76" s="28" t="str">
        <f t="shared" si="368"/>
        <v/>
      </c>
      <c r="DS76" s="28" t="str">
        <f t="shared" si="369"/>
        <v/>
      </c>
      <c r="DT76" s="28">
        <f t="shared" si="370"/>
        <v>1</v>
      </c>
      <c r="DU76" s="28" t="str">
        <f t="shared" si="371"/>
        <v/>
      </c>
      <c r="DV76" s="28" t="str">
        <f t="shared" si="372"/>
        <v/>
      </c>
      <c r="DW76" s="28" t="str">
        <f t="shared" si="373"/>
        <v/>
      </c>
      <c r="DX76" s="28" t="str">
        <f t="shared" si="374"/>
        <v/>
      </c>
      <c r="DY76" s="28" t="str">
        <f t="shared" si="375"/>
        <v/>
      </c>
      <c r="DZ76" s="28" t="str">
        <f t="shared" si="376"/>
        <v/>
      </c>
      <c r="EA76" s="28" t="str">
        <f t="shared" si="377"/>
        <v/>
      </c>
      <c r="EB76" s="28" t="str">
        <f t="shared" si="378"/>
        <v/>
      </c>
      <c r="EC76" s="28" t="str">
        <f t="shared" si="379"/>
        <v/>
      </c>
      <c r="ED76" s="28">
        <f t="shared" si="380"/>
        <v>3</v>
      </c>
      <c r="EE76" s="501">
        <v>1953</v>
      </c>
      <c r="EF76" s="17" t="str">
        <f t="shared" si="539"/>
        <v/>
      </c>
      <c r="EG76" s="17" t="str">
        <f t="shared" si="540"/>
        <v/>
      </c>
      <c r="EH76" s="17" t="str">
        <f t="shared" si="541"/>
        <v/>
      </c>
      <c r="EI76" s="17" t="str">
        <f t="shared" si="542"/>
        <v/>
      </c>
      <c r="EJ76" s="17" t="str">
        <f t="shared" si="543"/>
        <v/>
      </c>
      <c r="EK76" s="17" t="str">
        <f t="shared" si="544"/>
        <v/>
      </c>
      <c r="EL76" s="17" t="str">
        <f t="shared" si="545"/>
        <v/>
      </c>
      <c r="EM76" s="17" t="str">
        <f t="shared" si="546"/>
        <v/>
      </c>
      <c r="EN76" s="17" t="str">
        <f t="shared" si="547"/>
        <v/>
      </c>
      <c r="EO76" s="17" t="str">
        <f t="shared" si="548"/>
        <v/>
      </c>
      <c r="EP76" s="17" t="str">
        <f t="shared" si="549"/>
        <v/>
      </c>
      <c r="EQ76" s="17" t="str">
        <f t="shared" si="550"/>
        <v/>
      </c>
      <c r="ER76" s="17" t="str">
        <f t="shared" si="551"/>
        <v/>
      </c>
      <c r="ES76" s="17" t="str">
        <f t="shared" si="552"/>
        <v/>
      </c>
      <c r="ET76" s="17" t="str">
        <f t="shared" si="553"/>
        <v/>
      </c>
      <c r="EU76" s="17" t="str">
        <f t="shared" si="554"/>
        <v/>
      </c>
      <c r="EV76" s="17" t="str">
        <f t="shared" si="555"/>
        <v/>
      </c>
      <c r="EW76" s="17" t="str">
        <f t="shared" si="556"/>
        <v/>
      </c>
      <c r="EX76" s="17" t="str">
        <f t="shared" si="557"/>
        <v/>
      </c>
      <c r="EY76" s="17" t="str">
        <f t="shared" si="558"/>
        <v/>
      </c>
      <c r="EZ76" s="17" t="str">
        <f t="shared" si="559"/>
        <v/>
      </c>
      <c r="FA76" s="17" t="str">
        <f t="shared" si="560"/>
        <v/>
      </c>
      <c r="FB76" s="17" t="str">
        <f t="shared" si="561"/>
        <v/>
      </c>
      <c r="FC76" s="17" t="str">
        <f t="shared" si="562"/>
        <v/>
      </c>
      <c r="FD76" s="17" t="str">
        <f t="shared" si="563"/>
        <v/>
      </c>
      <c r="FE76" s="17" t="str">
        <f t="shared" si="564"/>
        <v/>
      </c>
      <c r="FF76" s="17" t="str">
        <f t="shared" si="565"/>
        <v/>
      </c>
      <c r="FG76" s="17" t="str">
        <f t="shared" si="566"/>
        <v/>
      </c>
      <c r="FH76" s="17" t="str">
        <f t="shared" si="567"/>
        <v/>
      </c>
      <c r="FI76" s="17" t="str">
        <f t="shared" si="568"/>
        <v/>
      </c>
      <c r="FJ76" s="17" t="str">
        <f t="shared" si="569"/>
        <v/>
      </c>
      <c r="FK76" s="310">
        <f t="shared" si="413"/>
        <v>0</v>
      </c>
      <c r="FL76" s="501">
        <v>1953</v>
      </c>
      <c r="FM76" s="17" t="str">
        <f t="shared" si="570"/>
        <v/>
      </c>
      <c r="FN76" s="17" t="str">
        <f t="shared" si="571"/>
        <v/>
      </c>
      <c r="FO76" s="17" t="str">
        <f t="shared" si="572"/>
        <v/>
      </c>
      <c r="FP76" s="17" t="str">
        <f t="shared" si="573"/>
        <v/>
      </c>
      <c r="FQ76" s="17" t="str">
        <f t="shared" si="574"/>
        <v/>
      </c>
      <c r="FR76" s="17" t="str">
        <f t="shared" si="575"/>
        <v/>
      </c>
      <c r="FS76" s="17" t="str">
        <f t="shared" si="576"/>
        <v/>
      </c>
      <c r="FT76" s="17" t="str">
        <f t="shared" si="577"/>
        <v/>
      </c>
      <c r="FU76" s="17" t="str">
        <f t="shared" si="578"/>
        <v/>
      </c>
      <c r="FV76" s="17" t="str">
        <f t="shared" si="579"/>
        <v/>
      </c>
      <c r="FW76" s="17" t="str">
        <f t="shared" si="580"/>
        <v/>
      </c>
      <c r="FX76" s="17" t="str">
        <f t="shared" si="581"/>
        <v/>
      </c>
      <c r="FY76" s="17" t="str">
        <f t="shared" si="582"/>
        <v/>
      </c>
      <c r="FZ76" s="17" t="str">
        <f t="shared" si="583"/>
        <v/>
      </c>
      <c r="GA76" s="17" t="str">
        <f t="shared" si="584"/>
        <v/>
      </c>
      <c r="GB76" s="17" t="str">
        <f t="shared" si="585"/>
        <v/>
      </c>
      <c r="GC76" s="17" t="str">
        <f t="shared" si="586"/>
        <v/>
      </c>
      <c r="GD76" s="17" t="str">
        <f t="shared" si="587"/>
        <v/>
      </c>
      <c r="GE76" s="17" t="str">
        <f t="shared" si="588"/>
        <v/>
      </c>
      <c r="GF76" s="17" t="str">
        <f t="shared" si="589"/>
        <v/>
      </c>
      <c r="GG76" s="17" t="str">
        <f t="shared" si="590"/>
        <v/>
      </c>
      <c r="GH76" s="17" t="str">
        <f t="shared" si="591"/>
        <v/>
      </c>
      <c r="GI76" s="17" t="str">
        <f t="shared" si="592"/>
        <v/>
      </c>
      <c r="GJ76" s="17" t="str">
        <f t="shared" si="593"/>
        <v/>
      </c>
      <c r="GK76" s="17" t="str">
        <f t="shared" si="594"/>
        <v/>
      </c>
      <c r="GL76" s="17" t="str">
        <f t="shared" si="595"/>
        <v/>
      </c>
      <c r="GM76" s="17" t="str">
        <f t="shared" si="596"/>
        <v/>
      </c>
      <c r="GN76" s="17" t="str">
        <f t="shared" si="597"/>
        <v/>
      </c>
      <c r="GO76" s="17" t="str">
        <f t="shared" si="598"/>
        <v/>
      </c>
      <c r="GP76" s="17" t="str">
        <f t="shared" si="599"/>
        <v/>
      </c>
      <c r="GQ76" s="17" t="str">
        <f t="shared" si="600"/>
        <v/>
      </c>
      <c r="GS76" s="501">
        <v>1953</v>
      </c>
      <c r="GT76" s="28" t="str">
        <f t="shared" si="381"/>
        <v/>
      </c>
      <c r="GU76" s="28" t="str">
        <f t="shared" si="382"/>
        <v/>
      </c>
      <c r="GV76" s="28" t="str">
        <f t="shared" si="383"/>
        <v/>
      </c>
      <c r="GW76" s="28" t="str">
        <f t="shared" si="384"/>
        <v/>
      </c>
      <c r="GX76" s="28" t="str">
        <f t="shared" si="385"/>
        <v/>
      </c>
      <c r="GY76" s="28" t="str">
        <f t="shared" si="386"/>
        <v/>
      </c>
      <c r="GZ76" s="28" t="str">
        <f t="shared" si="387"/>
        <v/>
      </c>
      <c r="HA76" s="28" t="str">
        <f t="shared" si="388"/>
        <v/>
      </c>
      <c r="HB76" s="28" t="str">
        <f t="shared" si="389"/>
        <v/>
      </c>
      <c r="HC76" s="28" t="str">
        <f t="shared" si="390"/>
        <v/>
      </c>
      <c r="HD76" s="28" t="str">
        <f t="shared" si="391"/>
        <v/>
      </c>
      <c r="HE76" s="28" t="str">
        <f t="shared" si="392"/>
        <v/>
      </c>
      <c r="HF76" s="28" t="str">
        <f t="shared" si="393"/>
        <v/>
      </c>
      <c r="HG76" s="28" t="str">
        <f t="shared" si="394"/>
        <v/>
      </c>
      <c r="HH76" s="28" t="str">
        <f t="shared" si="395"/>
        <v/>
      </c>
      <c r="HI76" s="28" t="str">
        <f t="shared" si="396"/>
        <v/>
      </c>
      <c r="HJ76" s="28" t="str">
        <f t="shared" si="397"/>
        <v/>
      </c>
      <c r="HK76" s="28" t="str">
        <f t="shared" si="398"/>
        <v/>
      </c>
      <c r="HL76" s="28" t="str">
        <f t="shared" si="399"/>
        <v/>
      </c>
      <c r="HM76" s="28" t="str">
        <f t="shared" si="400"/>
        <v/>
      </c>
      <c r="HN76" s="28" t="str">
        <f t="shared" si="401"/>
        <v/>
      </c>
      <c r="HO76" s="28" t="str">
        <f t="shared" si="402"/>
        <v/>
      </c>
      <c r="HP76" s="28" t="str">
        <f t="shared" si="403"/>
        <v/>
      </c>
      <c r="HQ76" s="28" t="str">
        <f t="shared" si="404"/>
        <v/>
      </c>
      <c r="HR76" s="28" t="str">
        <f t="shared" si="405"/>
        <v/>
      </c>
      <c r="HS76" s="28" t="str">
        <f t="shared" si="406"/>
        <v/>
      </c>
      <c r="HT76" s="28" t="str">
        <f t="shared" si="407"/>
        <v/>
      </c>
      <c r="HU76" s="28" t="str">
        <f t="shared" si="408"/>
        <v/>
      </c>
      <c r="HV76" s="28" t="str">
        <f t="shared" si="409"/>
        <v/>
      </c>
      <c r="HW76" s="28" t="str">
        <f t="shared" si="410"/>
        <v/>
      </c>
      <c r="HX76" s="28" t="str">
        <f t="shared" si="411"/>
        <v/>
      </c>
      <c r="HY76" s="28">
        <f t="shared" si="412"/>
        <v>0</v>
      </c>
      <c r="HZ76" s="501">
        <v>1953</v>
      </c>
    </row>
    <row r="77" spans="1:234">
      <c r="A77" s="3">
        <v>1954</v>
      </c>
      <c r="B77" s="5">
        <v>65</v>
      </c>
      <c r="C77" s="5">
        <v>57</v>
      </c>
      <c r="D77" s="5">
        <v>54</v>
      </c>
      <c r="E77" s="5">
        <v>39</v>
      </c>
      <c r="F77" s="5">
        <v>42</v>
      </c>
      <c r="G77" s="143">
        <v>46</v>
      </c>
      <c r="H77" s="5">
        <v>60</v>
      </c>
      <c r="I77" s="5">
        <v>65</v>
      </c>
      <c r="J77" s="5">
        <v>70</v>
      </c>
      <c r="K77" s="5">
        <v>70</v>
      </c>
      <c r="L77" s="143">
        <v>51</v>
      </c>
      <c r="M77" s="5">
        <v>41</v>
      </c>
      <c r="N77" s="5">
        <v>47</v>
      </c>
      <c r="O77" s="5">
        <v>62</v>
      </c>
      <c r="P77" s="5">
        <v>45</v>
      </c>
      <c r="Q77" s="143">
        <v>51</v>
      </c>
      <c r="R77" s="5">
        <v>56</v>
      </c>
      <c r="S77" s="5">
        <v>59</v>
      </c>
      <c r="T77" s="5">
        <v>66</v>
      </c>
      <c r="U77" s="5">
        <v>66</v>
      </c>
      <c r="V77" s="143">
        <v>45</v>
      </c>
      <c r="W77" s="5">
        <v>59</v>
      </c>
      <c r="X77" s="5">
        <v>64</v>
      </c>
      <c r="Y77" s="5">
        <v>63</v>
      </c>
      <c r="Z77" s="5">
        <v>82</v>
      </c>
      <c r="AA77" s="143">
        <v>77</v>
      </c>
      <c r="AB77" s="5">
        <v>53</v>
      </c>
      <c r="AC77" s="5">
        <v>66</v>
      </c>
      <c r="AD77" s="5">
        <v>75</v>
      </c>
      <c r="AE77" s="5">
        <v>80</v>
      </c>
      <c r="AF77" s="5">
        <v>49</v>
      </c>
      <c r="AG77" s="14">
        <f t="shared" si="345"/>
        <v>1825</v>
      </c>
      <c r="AH77" s="8">
        <f t="shared" si="346"/>
        <v>58.87096774193548</v>
      </c>
      <c r="AI77" s="17">
        <f t="shared" si="347"/>
        <v>82</v>
      </c>
      <c r="AJ77" s="20">
        <f t="shared" si="348"/>
        <v>39</v>
      </c>
      <c r="AK77" s="501">
        <v>1954</v>
      </c>
      <c r="AL77" s="28" t="str">
        <f t="shared" si="480"/>
        <v/>
      </c>
      <c r="AM77" s="28" t="str">
        <f t="shared" si="481"/>
        <v/>
      </c>
      <c r="AN77" s="28" t="str">
        <f t="shared" si="482"/>
        <v/>
      </c>
      <c r="AO77" s="28" t="str">
        <f t="shared" si="483"/>
        <v/>
      </c>
      <c r="AP77" s="28" t="str">
        <f t="shared" si="484"/>
        <v/>
      </c>
      <c r="AQ77" s="28" t="str">
        <f t="shared" si="485"/>
        <v/>
      </c>
      <c r="AR77" s="28" t="str">
        <f t="shared" si="486"/>
        <v/>
      </c>
      <c r="AS77" s="28" t="str">
        <f t="shared" si="487"/>
        <v/>
      </c>
      <c r="AT77" s="28" t="str">
        <f t="shared" si="488"/>
        <v/>
      </c>
      <c r="AU77" s="28" t="str">
        <f t="shared" si="489"/>
        <v/>
      </c>
      <c r="AV77" s="28" t="str">
        <f t="shared" si="490"/>
        <v/>
      </c>
      <c r="AW77" s="28" t="str">
        <f t="shared" si="491"/>
        <v/>
      </c>
      <c r="AX77" s="28" t="str">
        <f t="shared" si="492"/>
        <v/>
      </c>
      <c r="AY77" s="28" t="str">
        <f t="shared" si="493"/>
        <v/>
      </c>
      <c r="AZ77" s="28" t="str">
        <f t="shared" si="494"/>
        <v/>
      </c>
      <c r="BA77" s="28" t="str">
        <f t="shared" si="495"/>
        <v/>
      </c>
      <c r="BB77" s="28" t="str">
        <f t="shared" si="496"/>
        <v/>
      </c>
      <c r="BC77" s="28" t="str">
        <f t="shared" si="497"/>
        <v/>
      </c>
      <c r="BD77" s="28" t="str">
        <f t="shared" si="498"/>
        <v/>
      </c>
      <c r="BE77" s="28" t="str">
        <f t="shared" si="499"/>
        <v/>
      </c>
      <c r="BF77" s="28" t="str">
        <f t="shared" si="500"/>
        <v/>
      </c>
      <c r="BG77" s="28" t="str">
        <f t="shared" si="501"/>
        <v/>
      </c>
      <c r="BH77" s="28" t="str">
        <f t="shared" si="502"/>
        <v/>
      </c>
      <c r="BI77" s="28" t="str">
        <f t="shared" si="503"/>
        <v/>
      </c>
      <c r="BJ77" s="28" t="str">
        <f t="shared" si="504"/>
        <v/>
      </c>
      <c r="BK77" s="28" t="str">
        <f t="shared" si="505"/>
        <v/>
      </c>
      <c r="BL77" s="28" t="str">
        <f t="shared" si="506"/>
        <v/>
      </c>
      <c r="BM77" s="28" t="str">
        <f t="shared" si="507"/>
        <v/>
      </c>
      <c r="BN77" s="28" t="str">
        <f t="shared" si="508"/>
        <v/>
      </c>
      <c r="BO77" s="28" t="str">
        <f t="shared" si="509"/>
        <v/>
      </c>
      <c r="BP77" s="28" t="str">
        <f t="shared" si="510"/>
        <v/>
      </c>
      <c r="BQ77" s="28">
        <f t="shared" si="414"/>
        <v>0</v>
      </c>
      <c r="BR77" s="501">
        <v>1954</v>
      </c>
      <c r="BS77" s="17" t="str">
        <f t="shared" si="477"/>
        <v/>
      </c>
      <c r="BT77" s="17" t="str">
        <f t="shared" si="478"/>
        <v/>
      </c>
      <c r="BU77" s="17" t="str">
        <f t="shared" si="479"/>
        <v/>
      </c>
      <c r="BV77" s="17" t="str">
        <f t="shared" si="511"/>
        <v/>
      </c>
      <c r="BW77" s="17" t="str">
        <f t="shared" si="512"/>
        <v/>
      </c>
      <c r="BX77" s="17" t="str">
        <f t="shared" si="513"/>
        <v/>
      </c>
      <c r="BY77" s="17" t="str">
        <f t="shared" si="514"/>
        <v/>
      </c>
      <c r="BZ77" s="17" t="str">
        <f t="shared" si="515"/>
        <v/>
      </c>
      <c r="CA77" s="17" t="str">
        <f t="shared" si="516"/>
        <v/>
      </c>
      <c r="CB77" s="17" t="str">
        <f t="shared" si="517"/>
        <v/>
      </c>
      <c r="CC77" s="17" t="str">
        <f t="shared" si="518"/>
        <v/>
      </c>
      <c r="CD77" s="17" t="str">
        <f t="shared" si="519"/>
        <v/>
      </c>
      <c r="CE77" s="17" t="str">
        <f t="shared" si="520"/>
        <v/>
      </c>
      <c r="CF77" s="17" t="str">
        <f t="shared" si="521"/>
        <v/>
      </c>
      <c r="CG77" s="17" t="str">
        <f t="shared" si="522"/>
        <v/>
      </c>
      <c r="CH77" s="17" t="str">
        <f t="shared" si="523"/>
        <v/>
      </c>
      <c r="CI77" s="17" t="str">
        <f t="shared" si="524"/>
        <v/>
      </c>
      <c r="CJ77" s="17" t="str">
        <f t="shared" si="525"/>
        <v/>
      </c>
      <c r="CK77" s="17" t="str">
        <f t="shared" si="526"/>
        <v/>
      </c>
      <c r="CL77" s="17" t="str">
        <f t="shared" si="527"/>
        <v/>
      </c>
      <c r="CM77" s="17" t="str">
        <f t="shared" si="528"/>
        <v/>
      </c>
      <c r="CN77" s="17" t="str">
        <f t="shared" si="529"/>
        <v/>
      </c>
      <c r="CO77" s="17" t="str">
        <f t="shared" si="530"/>
        <v/>
      </c>
      <c r="CP77" s="17" t="str">
        <f t="shared" si="531"/>
        <v/>
      </c>
      <c r="CQ77" s="17" t="str">
        <f t="shared" si="532"/>
        <v/>
      </c>
      <c r="CR77" s="17" t="str">
        <f t="shared" si="533"/>
        <v/>
      </c>
      <c r="CS77" s="17" t="str">
        <f t="shared" si="534"/>
        <v/>
      </c>
      <c r="CT77" s="17" t="str">
        <f t="shared" si="535"/>
        <v/>
      </c>
      <c r="CU77" s="17" t="str">
        <f t="shared" si="536"/>
        <v/>
      </c>
      <c r="CV77" s="17" t="str">
        <f t="shared" si="537"/>
        <v/>
      </c>
      <c r="CW77" s="17" t="str">
        <f t="shared" si="538"/>
        <v/>
      </c>
      <c r="CX77" s="501">
        <v>1954</v>
      </c>
      <c r="CY77" s="28" t="str">
        <f t="shared" si="349"/>
        <v/>
      </c>
      <c r="CZ77" s="28" t="str">
        <f t="shared" si="350"/>
        <v/>
      </c>
      <c r="DA77" s="28" t="str">
        <f t="shared" si="351"/>
        <v/>
      </c>
      <c r="DB77" s="28" t="str">
        <f t="shared" si="352"/>
        <v/>
      </c>
      <c r="DC77" s="28" t="str">
        <f t="shared" si="353"/>
        <v/>
      </c>
      <c r="DD77" s="28" t="str">
        <f t="shared" si="354"/>
        <v/>
      </c>
      <c r="DE77" s="28" t="str">
        <f t="shared" si="355"/>
        <v/>
      </c>
      <c r="DF77" s="28" t="str">
        <f t="shared" si="356"/>
        <v/>
      </c>
      <c r="DG77" s="28">
        <f t="shared" si="357"/>
        <v>1</v>
      </c>
      <c r="DH77" s="28">
        <f t="shared" si="358"/>
        <v>1</v>
      </c>
      <c r="DI77" s="28" t="str">
        <f t="shared" si="359"/>
        <v/>
      </c>
      <c r="DJ77" s="28" t="str">
        <f t="shared" si="360"/>
        <v/>
      </c>
      <c r="DK77" s="28" t="str">
        <f t="shared" si="361"/>
        <v/>
      </c>
      <c r="DL77" s="28" t="str">
        <f t="shared" si="362"/>
        <v/>
      </c>
      <c r="DM77" s="28" t="str">
        <f t="shared" si="363"/>
        <v/>
      </c>
      <c r="DN77" s="28" t="str">
        <f t="shared" si="364"/>
        <v/>
      </c>
      <c r="DO77" s="28" t="str">
        <f t="shared" si="365"/>
        <v/>
      </c>
      <c r="DP77" s="28" t="str">
        <f t="shared" si="366"/>
        <v/>
      </c>
      <c r="DQ77" s="28" t="str">
        <f t="shared" si="367"/>
        <v/>
      </c>
      <c r="DR77" s="28" t="str">
        <f t="shared" si="368"/>
        <v/>
      </c>
      <c r="DS77" s="28" t="str">
        <f t="shared" si="369"/>
        <v/>
      </c>
      <c r="DT77" s="28" t="str">
        <f t="shared" si="370"/>
        <v/>
      </c>
      <c r="DU77" s="28" t="str">
        <f t="shared" si="371"/>
        <v/>
      </c>
      <c r="DV77" s="28" t="str">
        <f t="shared" si="372"/>
        <v/>
      </c>
      <c r="DW77" s="28">
        <f t="shared" si="373"/>
        <v>1</v>
      </c>
      <c r="DX77" s="28">
        <f t="shared" si="374"/>
        <v>1</v>
      </c>
      <c r="DY77" s="28" t="str">
        <f t="shared" si="375"/>
        <v/>
      </c>
      <c r="DZ77" s="28" t="str">
        <f t="shared" si="376"/>
        <v/>
      </c>
      <c r="EA77" s="28">
        <f t="shared" si="377"/>
        <v>1</v>
      </c>
      <c r="EB77" s="28">
        <f t="shared" si="378"/>
        <v>1</v>
      </c>
      <c r="EC77" s="28" t="str">
        <f t="shared" si="379"/>
        <v/>
      </c>
      <c r="ED77" s="28">
        <f t="shared" si="380"/>
        <v>6</v>
      </c>
      <c r="EE77" s="501">
        <v>1954</v>
      </c>
      <c r="EF77" s="17" t="str">
        <f t="shared" si="539"/>
        <v/>
      </c>
      <c r="EG77" s="17" t="str">
        <f t="shared" si="540"/>
        <v/>
      </c>
      <c r="EH77" s="17" t="str">
        <f t="shared" si="541"/>
        <v/>
      </c>
      <c r="EI77" s="17" t="str">
        <f t="shared" si="542"/>
        <v/>
      </c>
      <c r="EJ77" s="17" t="str">
        <f t="shared" si="543"/>
        <v/>
      </c>
      <c r="EK77" s="17" t="str">
        <f t="shared" si="544"/>
        <v/>
      </c>
      <c r="EL77" s="17" t="str">
        <f t="shared" si="545"/>
        <v/>
      </c>
      <c r="EM77" s="17" t="str">
        <f t="shared" si="546"/>
        <v/>
      </c>
      <c r="EN77" s="17" t="str">
        <f t="shared" si="547"/>
        <v/>
      </c>
      <c r="EO77" s="17" t="str">
        <f t="shared" si="548"/>
        <v/>
      </c>
      <c r="EP77" s="17" t="str">
        <f t="shared" si="549"/>
        <v/>
      </c>
      <c r="EQ77" s="17" t="str">
        <f t="shared" si="550"/>
        <v/>
      </c>
      <c r="ER77" s="17" t="str">
        <f t="shared" si="551"/>
        <v/>
      </c>
      <c r="ES77" s="17" t="str">
        <f t="shared" si="552"/>
        <v/>
      </c>
      <c r="ET77" s="17" t="str">
        <f t="shared" si="553"/>
        <v/>
      </c>
      <c r="EU77" s="17" t="str">
        <f t="shared" si="554"/>
        <v/>
      </c>
      <c r="EV77" s="17" t="str">
        <f t="shared" si="555"/>
        <v/>
      </c>
      <c r="EW77" s="17" t="str">
        <f t="shared" si="556"/>
        <v/>
      </c>
      <c r="EX77" s="17" t="str">
        <f t="shared" si="557"/>
        <v/>
      </c>
      <c r="EY77" s="17" t="str">
        <f t="shared" si="558"/>
        <v/>
      </c>
      <c r="EZ77" s="17" t="str">
        <f t="shared" si="559"/>
        <v/>
      </c>
      <c r="FA77" s="17" t="str">
        <f t="shared" si="560"/>
        <v/>
      </c>
      <c r="FB77" s="17" t="str">
        <f t="shared" si="561"/>
        <v/>
      </c>
      <c r="FC77" s="17" t="str">
        <f t="shared" si="562"/>
        <v/>
      </c>
      <c r="FD77" s="17" t="str">
        <f t="shared" si="563"/>
        <v/>
      </c>
      <c r="FE77" s="17" t="str">
        <f t="shared" si="564"/>
        <v/>
      </c>
      <c r="FF77" s="17" t="str">
        <f t="shared" si="565"/>
        <v/>
      </c>
      <c r="FG77" s="17" t="str">
        <f t="shared" si="566"/>
        <v/>
      </c>
      <c r="FH77" s="17" t="str">
        <f t="shared" si="567"/>
        <v/>
      </c>
      <c r="FI77" s="17" t="str">
        <f t="shared" si="568"/>
        <v/>
      </c>
      <c r="FJ77" s="17" t="str">
        <f t="shared" si="569"/>
        <v/>
      </c>
      <c r="FK77" s="310">
        <f t="shared" si="413"/>
        <v>0</v>
      </c>
      <c r="FL77" s="501">
        <v>1954</v>
      </c>
      <c r="FM77" s="17" t="str">
        <f t="shared" si="570"/>
        <v/>
      </c>
      <c r="FN77" s="17" t="str">
        <f t="shared" si="571"/>
        <v/>
      </c>
      <c r="FO77" s="17" t="str">
        <f t="shared" si="572"/>
        <v/>
      </c>
      <c r="FP77" s="17" t="str">
        <f t="shared" si="573"/>
        <v/>
      </c>
      <c r="FQ77" s="17" t="str">
        <f t="shared" si="574"/>
        <v/>
      </c>
      <c r="FR77" s="17" t="str">
        <f t="shared" si="575"/>
        <v/>
      </c>
      <c r="FS77" s="17" t="str">
        <f t="shared" si="576"/>
        <v/>
      </c>
      <c r="FT77" s="17" t="str">
        <f t="shared" si="577"/>
        <v/>
      </c>
      <c r="FU77" s="17" t="str">
        <f t="shared" si="578"/>
        <v/>
      </c>
      <c r="FV77" s="17" t="str">
        <f t="shared" si="579"/>
        <v/>
      </c>
      <c r="FW77" s="17" t="str">
        <f t="shared" si="580"/>
        <v/>
      </c>
      <c r="FX77" s="17" t="str">
        <f t="shared" si="581"/>
        <v/>
      </c>
      <c r="FY77" s="17" t="str">
        <f t="shared" si="582"/>
        <v/>
      </c>
      <c r="FZ77" s="17" t="str">
        <f t="shared" si="583"/>
        <v/>
      </c>
      <c r="GA77" s="17" t="str">
        <f t="shared" si="584"/>
        <v/>
      </c>
      <c r="GB77" s="17" t="str">
        <f t="shared" si="585"/>
        <v/>
      </c>
      <c r="GC77" s="17" t="str">
        <f t="shared" si="586"/>
        <v/>
      </c>
      <c r="GD77" s="17" t="str">
        <f t="shared" si="587"/>
        <v/>
      </c>
      <c r="GE77" s="17" t="str">
        <f t="shared" si="588"/>
        <v/>
      </c>
      <c r="GF77" s="17" t="str">
        <f t="shared" si="589"/>
        <v/>
      </c>
      <c r="GG77" s="17" t="str">
        <f t="shared" si="590"/>
        <v/>
      </c>
      <c r="GH77" s="17" t="str">
        <f t="shared" si="591"/>
        <v/>
      </c>
      <c r="GI77" s="17" t="str">
        <f t="shared" si="592"/>
        <v/>
      </c>
      <c r="GJ77" s="17" t="str">
        <f t="shared" si="593"/>
        <v/>
      </c>
      <c r="GK77" s="17" t="str">
        <f t="shared" si="594"/>
        <v/>
      </c>
      <c r="GL77" s="17" t="str">
        <f t="shared" si="595"/>
        <v/>
      </c>
      <c r="GM77" s="17" t="str">
        <f t="shared" si="596"/>
        <v/>
      </c>
      <c r="GN77" s="17" t="str">
        <f t="shared" si="597"/>
        <v/>
      </c>
      <c r="GO77" s="17" t="str">
        <f t="shared" si="598"/>
        <v/>
      </c>
      <c r="GP77" s="17" t="str">
        <f t="shared" si="599"/>
        <v/>
      </c>
      <c r="GQ77" s="17" t="str">
        <f t="shared" si="600"/>
        <v/>
      </c>
      <c r="GS77" s="501">
        <v>1954</v>
      </c>
      <c r="GT77" s="28" t="str">
        <f t="shared" si="381"/>
        <v/>
      </c>
      <c r="GU77" s="28" t="str">
        <f t="shared" si="382"/>
        <v/>
      </c>
      <c r="GV77" s="28" t="str">
        <f t="shared" si="383"/>
        <v/>
      </c>
      <c r="GW77" s="28" t="str">
        <f t="shared" si="384"/>
        <v/>
      </c>
      <c r="GX77" s="28" t="str">
        <f t="shared" si="385"/>
        <v/>
      </c>
      <c r="GY77" s="28" t="str">
        <f t="shared" si="386"/>
        <v/>
      </c>
      <c r="GZ77" s="28" t="str">
        <f t="shared" si="387"/>
        <v/>
      </c>
      <c r="HA77" s="28" t="str">
        <f t="shared" si="388"/>
        <v/>
      </c>
      <c r="HB77" s="28" t="str">
        <f t="shared" si="389"/>
        <v/>
      </c>
      <c r="HC77" s="28" t="str">
        <f t="shared" si="390"/>
        <v/>
      </c>
      <c r="HD77" s="28" t="str">
        <f t="shared" si="391"/>
        <v/>
      </c>
      <c r="HE77" s="28" t="str">
        <f t="shared" si="392"/>
        <v/>
      </c>
      <c r="HF77" s="28" t="str">
        <f t="shared" si="393"/>
        <v/>
      </c>
      <c r="HG77" s="28" t="str">
        <f t="shared" si="394"/>
        <v/>
      </c>
      <c r="HH77" s="28" t="str">
        <f t="shared" si="395"/>
        <v/>
      </c>
      <c r="HI77" s="28" t="str">
        <f t="shared" si="396"/>
        <v/>
      </c>
      <c r="HJ77" s="28" t="str">
        <f t="shared" si="397"/>
        <v/>
      </c>
      <c r="HK77" s="28" t="str">
        <f t="shared" si="398"/>
        <v/>
      </c>
      <c r="HL77" s="28" t="str">
        <f t="shared" si="399"/>
        <v/>
      </c>
      <c r="HM77" s="28" t="str">
        <f t="shared" si="400"/>
        <v/>
      </c>
      <c r="HN77" s="28" t="str">
        <f t="shared" si="401"/>
        <v/>
      </c>
      <c r="HO77" s="28" t="str">
        <f t="shared" si="402"/>
        <v/>
      </c>
      <c r="HP77" s="28" t="str">
        <f t="shared" si="403"/>
        <v/>
      </c>
      <c r="HQ77" s="28" t="str">
        <f t="shared" si="404"/>
        <v/>
      </c>
      <c r="HR77" s="28">
        <f t="shared" si="405"/>
        <v>1</v>
      </c>
      <c r="HS77" s="28" t="str">
        <f t="shared" si="406"/>
        <v/>
      </c>
      <c r="HT77" s="28" t="str">
        <f t="shared" si="407"/>
        <v/>
      </c>
      <c r="HU77" s="28" t="str">
        <f t="shared" si="408"/>
        <v/>
      </c>
      <c r="HV77" s="28" t="str">
        <f t="shared" si="409"/>
        <v/>
      </c>
      <c r="HW77" s="28">
        <f t="shared" si="410"/>
        <v>1</v>
      </c>
      <c r="HX77" s="28" t="str">
        <f t="shared" si="411"/>
        <v/>
      </c>
      <c r="HY77" s="28">
        <f t="shared" si="412"/>
        <v>2</v>
      </c>
      <c r="HZ77" s="501">
        <v>1954</v>
      </c>
    </row>
    <row r="78" spans="1:234">
      <c r="A78" s="3">
        <v>1955</v>
      </c>
      <c r="B78" s="5">
        <v>71</v>
      </c>
      <c r="C78" s="5">
        <v>68</v>
      </c>
      <c r="D78" s="5">
        <v>57</v>
      </c>
      <c r="E78" s="5">
        <v>77</v>
      </c>
      <c r="F78" s="5">
        <v>70</v>
      </c>
      <c r="G78" s="143">
        <v>62</v>
      </c>
      <c r="H78" s="5">
        <v>48</v>
      </c>
      <c r="I78" s="5">
        <v>51</v>
      </c>
      <c r="J78" s="5">
        <v>72</v>
      </c>
      <c r="K78" s="5">
        <v>75</v>
      </c>
      <c r="L78" s="143">
        <v>70</v>
      </c>
      <c r="M78" s="5">
        <v>68</v>
      </c>
      <c r="N78" s="5">
        <v>68</v>
      </c>
      <c r="O78" s="5">
        <v>62</v>
      </c>
      <c r="P78" s="5">
        <v>59</v>
      </c>
      <c r="Q78" s="143">
        <v>69</v>
      </c>
      <c r="R78" s="5">
        <v>55</v>
      </c>
      <c r="S78" s="5">
        <v>53</v>
      </c>
      <c r="T78" s="5">
        <v>43</v>
      </c>
      <c r="U78" s="5">
        <v>59</v>
      </c>
      <c r="V78" s="143">
        <v>56</v>
      </c>
      <c r="W78" s="5">
        <v>80</v>
      </c>
      <c r="X78" s="5">
        <v>61</v>
      </c>
      <c r="Y78" s="5">
        <v>70</v>
      </c>
      <c r="Z78" s="5">
        <v>47</v>
      </c>
      <c r="AA78" s="143">
        <v>65</v>
      </c>
      <c r="AB78" s="5">
        <v>45</v>
      </c>
      <c r="AC78" s="5">
        <v>52</v>
      </c>
      <c r="AD78" s="5">
        <v>48</v>
      </c>
      <c r="AE78" s="5">
        <v>60</v>
      </c>
      <c r="AF78" s="5">
        <v>65</v>
      </c>
      <c r="AG78" s="14">
        <f t="shared" si="345"/>
        <v>1906</v>
      </c>
      <c r="AH78" s="8">
        <f t="shared" si="346"/>
        <v>61.483870967741936</v>
      </c>
      <c r="AI78" s="17">
        <f t="shared" si="347"/>
        <v>80</v>
      </c>
      <c r="AJ78" s="20">
        <f t="shared" si="348"/>
        <v>43</v>
      </c>
      <c r="AK78" s="501">
        <v>1955</v>
      </c>
      <c r="AL78" s="28" t="str">
        <f t="shared" si="480"/>
        <v/>
      </c>
      <c r="AM78" s="28" t="str">
        <f t="shared" si="481"/>
        <v/>
      </c>
      <c r="AN78" s="28" t="str">
        <f t="shared" si="482"/>
        <v/>
      </c>
      <c r="AO78" s="28" t="str">
        <f t="shared" si="483"/>
        <v/>
      </c>
      <c r="AP78" s="28" t="str">
        <f t="shared" si="484"/>
        <v/>
      </c>
      <c r="AQ78" s="28" t="str">
        <f t="shared" si="485"/>
        <v/>
      </c>
      <c r="AR78" s="28" t="str">
        <f t="shared" si="486"/>
        <v/>
      </c>
      <c r="AS78" s="28" t="str">
        <f t="shared" si="487"/>
        <v/>
      </c>
      <c r="AT78" s="28" t="str">
        <f t="shared" si="488"/>
        <v/>
      </c>
      <c r="AU78" s="28" t="str">
        <f t="shared" si="489"/>
        <v/>
      </c>
      <c r="AV78" s="28" t="str">
        <f t="shared" si="490"/>
        <v/>
      </c>
      <c r="AW78" s="28" t="str">
        <f t="shared" si="491"/>
        <v/>
      </c>
      <c r="AX78" s="28" t="str">
        <f t="shared" si="492"/>
        <v/>
      </c>
      <c r="AY78" s="28" t="str">
        <f t="shared" si="493"/>
        <v/>
      </c>
      <c r="AZ78" s="28" t="str">
        <f t="shared" si="494"/>
        <v/>
      </c>
      <c r="BA78" s="28" t="str">
        <f t="shared" si="495"/>
        <v/>
      </c>
      <c r="BB78" s="28" t="str">
        <f t="shared" si="496"/>
        <v/>
      </c>
      <c r="BC78" s="28" t="str">
        <f t="shared" si="497"/>
        <v/>
      </c>
      <c r="BD78" s="28" t="str">
        <f t="shared" si="498"/>
        <v/>
      </c>
      <c r="BE78" s="28" t="str">
        <f t="shared" si="499"/>
        <v/>
      </c>
      <c r="BF78" s="28" t="str">
        <f t="shared" si="500"/>
        <v/>
      </c>
      <c r="BG78" s="28" t="str">
        <f t="shared" si="501"/>
        <v/>
      </c>
      <c r="BH78" s="28" t="str">
        <f t="shared" si="502"/>
        <v/>
      </c>
      <c r="BI78" s="28" t="str">
        <f t="shared" si="503"/>
        <v/>
      </c>
      <c r="BJ78" s="28" t="str">
        <f t="shared" si="504"/>
        <v/>
      </c>
      <c r="BK78" s="28" t="str">
        <f t="shared" si="505"/>
        <v/>
      </c>
      <c r="BL78" s="28" t="str">
        <f t="shared" si="506"/>
        <v/>
      </c>
      <c r="BM78" s="28" t="str">
        <f t="shared" si="507"/>
        <v/>
      </c>
      <c r="BN78" s="28" t="str">
        <f t="shared" si="508"/>
        <v/>
      </c>
      <c r="BO78" s="28" t="str">
        <f t="shared" si="509"/>
        <v/>
      </c>
      <c r="BP78" s="28" t="str">
        <f t="shared" si="510"/>
        <v/>
      </c>
      <c r="BQ78" s="28">
        <f t="shared" si="414"/>
        <v>0</v>
      </c>
      <c r="BR78" s="501">
        <v>1955</v>
      </c>
      <c r="BS78" s="17" t="str">
        <f t="shared" si="477"/>
        <v/>
      </c>
      <c r="BT78" s="17" t="str">
        <f t="shared" si="478"/>
        <v/>
      </c>
      <c r="BU78" s="17" t="str">
        <f t="shared" si="479"/>
        <v/>
      </c>
      <c r="BV78" s="17" t="str">
        <f t="shared" si="511"/>
        <v/>
      </c>
      <c r="BW78" s="17" t="str">
        <f t="shared" si="512"/>
        <v/>
      </c>
      <c r="BX78" s="17" t="str">
        <f t="shared" si="513"/>
        <v/>
      </c>
      <c r="BY78" s="17" t="str">
        <f t="shared" si="514"/>
        <v/>
      </c>
      <c r="BZ78" s="17" t="str">
        <f t="shared" si="515"/>
        <v/>
      </c>
      <c r="CA78" s="17" t="str">
        <f t="shared" si="516"/>
        <v/>
      </c>
      <c r="CB78" s="17" t="str">
        <f t="shared" si="517"/>
        <v/>
      </c>
      <c r="CC78" s="17" t="str">
        <f t="shared" si="518"/>
        <v/>
      </c>
      <c r="CD78" s="17" t="str">
        <f t="shared" si="519"/>
        <v/>
      </c>
      <c r="CE78" s="17" t="str">
        <f t="shared" si="520"/>
        <v/>
      </c>
      <c r="CF78" s="17" t="str">
        <f t="shared" si="521"/>
        <v/>
      </c>
      <c r="CG78" s="17" t="str">
        <f t="shared" si="522"/>
        <v/>
      </c>
      <c r="CH78" s="17" t="str">
        <f t="shared" si="523"/>
        <v/>
      </c>
      <c r="CI78" s="17" t="str">
        <f t="shared" si="524"/>
        <v/>
      </c>
      <c r="CJ78" s="17" t="str">
        <f t="shared" si="525"/>
        <v/>
      </c>
      <c r="CK78" s="17" t="str">
        <f t="shared" si="526"/>
        <v/>
      </c>
      <c r="CL78" s="17" t="str">
        <f t="shared" si="527"/>
        <v/>
      </c>
      <c r="CM78" s="17" t="str">
        <f t="shared" si="528"/>
        <v/>
      </c>
      <c r="CN78" s="17" t="str">
        <f t="shared" si="529"/>
        <v/>
      </c>
      <c r="CO78" s="17" t="str">
        <f t="shared" si="530"/>
        <v/>
      </c>
      <c r="CP78" s="17" t="str">
        <f t="shared" si="531"/>
        <v/>
      </c>
      <c r="CQ78" s="17" t="str">
        <f t="shared" si="532"/>
        <v/>
      </c>
      <c r="CR78" s="17" t="str">
        <f t="shared" si="533"/>
        <v/>
      </c>
      <c r="CS78" s="17" t="str">
        <f t="shared" si="534"/>
        <v/>
      </c>
      <c r="CT78" s="17" t="str">
        <f t="shared" si="535"/>
        <v/>
      </c>
      <c r="CU78" s="17" t="str">
        <f t="shared" si="536"/>
        <v/>
      </c>
      <c r="CV78" s="17" t="str">
        <f t="shared" si="537"/>
        <v/>
      </c>
      <c r="CW78" s="17" t="str">
        <f t="shared" si="538"/>
        <v/>
      </c>
      <c r="CX78" s="501">
        <v>1955</v>
      </c>
      <c r="CY78" s="28">
        <f t="shared" si="349"/>
        <v>1</v>
      </c>
      <c r="CZ78" s="28" t="str">
        <f t="shared" si="350"/>
        <v/>
      </c>
      <c r="DA78" s="28" t="str">
        <f t="shared" si="351"/>
        <v/>
      </c>
      <c r="DB78" s="28">
        <f t="shared" si="352"/>
        <v>1</v>
      </c>
      <c r="DC78" s="28">
        <f t="shared" si="353"/>
        <v>1</v>
      </c>
      <c r="DD78" s="28" t="str">
        <f t="shared" si="354"/>
        <v/>
      </c>
      <c r="DE78" s="28" t="str">
        <f t="shared" si="355"/>
        <v/>
      </c>
      <c r="DF78" s="28" t="str">
        <f t="shared" si="356"/>
        <v/>
      </c>
      <c r="DG78" s="28">
        <f t="shared" si="357"/>
        <v>1</v>
      </c>
      <c r="DH78" s="28">
        <f t="shared" si="358"/>
        <v>1</v>
      </c>
      <c r="DI78" s="28">
        <f t="shared" si="359"/>
        <v>1</v>
      </c>
      <c r="DJ78" s="28" t="str">
        <f t="shared" si="360"/>
        <v/>
      </c>
      <c r="DK78" s="28" t="str">
        <f t="shared" si="361"/>
        <v/>
      </c>
      <c r="DL78" s="28" t="str">
        <f t="shared" si="362"/>
        <v/>
      </c>
      <c r="DM78" s="28" t="str">
        <f t="shared" si="363"/>
        <v/>
      </c>
      <c r="DN78" s="28" t="str">
        <f t="shared" si="364"/>
        <v/>
      </c>
      <c r="DO78" s="28" t="str">
        <f t="shared" si="365"/>
        <v/>
      </c>
      <c r="DP78" s="28" t="str">
        <f t="shared" si="366"/>
        <v/>
      </c>
      <c r="DQ78" s="28" t="str">
        <f t="shared" si="367"/>
        <v/>
      </c>
      <c r="DR78" s="28" t="str">
        <f t="shared" si="368"/>
        <v/>
      </c>
      <c r="DS78" s="28" t="str">
        <f t="shared" si="369"/>
        <v/>
      </c>
      <c r="DT78" s="28">
        <f t="shared" si="370"/>
        <v>1</v>
      </c>
      <c r="DU78" s="28" t="str">
        <f t="shared" si="371"/>
        <v/>
      </c>
      <c r="DV78" s="28">
        <f t="shared" si="372"/>
        <v>1</v>
      </c>
      <c r="DW78" s="28" t="str">
        <f t="shared" si="373"/>
        <v/>
      </c>
      <c r="DX78" s="28" t="str">
        <f t="shared" si="374"/>
        <v/>
      </c>
      <c r="DY78" s="28" t="str">
        <f t="shared" si="375"/>
        <v/>
      </c>
      <c r="DZ78" s="28" t="str">
        <f t="shared" si="376"/>
        <v/>
      </c>
      <c r="EA78" s="28" t="str">
        <f t="shared" si="377"/>
        <v/>
      </c>
      <c r="EB78" s="28" t="str">
        <f t="shared" si="378"/>
        <v/>
      </c>
      <c r="EC78" s="28" t="str">
        <f t="shared" si="379"/>
        <v/>
      </c>
      <c r="ED78" s="28">
        <f t="shared" si="380"/>
        <v>8</v>
      </c>
      <c r="EE78" s="501">
        <v>1955</v>
      </c>
      <c r="EF78" s="17" t="str">
        <f t="shared" si="539"/>
        <v/>
      </c>
      <c r="EG78" s="17" t="str">
        <f t="shared" si="540"/>
        <v/>
      </c>
      <c r="EH78" s="17" t="str">
        <f t="shared" si="541"/>
        <v/>
      </c>
      <c r="EI78" s="17" t="str">
        <f t="shared" si="542"/>
        <v/>
      </c>
      <c r="EJ78" s="17" t="str">
        <f t="shared" si="543"/>
        <v/>
      </c>
      <c r="EK78" s="17" t="str">
        <f t="shared" si="544"/>
        <v/>
      </c>
      <c r="EL78" s="17" t="str">
        <f t="shared" si="545"/>
        <v/>
      </c>
      <c r="EM78" s="17" t="str">
        <f t="shared" si="546"/>
        <v/>
      </c>
      <c r="EN78" s="17" t="str">
        <f t="shared" si="547"/>
        <v/>
      </c>
      <c r="EO78" s="17" t="str">
        <f t="shared" si="548"/>
        <v/>
      </c>
      <c r="EP78" s="17" t="str">
        <f t="shared" si="549"/>
        <v/>
      </c>
      <c r="EQ78" s="17" t="str">
        <f t="shared" si="550"/>
        <v/>
      </c>
      <c r="ER78" s="17" t="str">
        <f t="shared" si="551"/>
        <v/>
      </c>
      <c r="ES78" s="17" t="str">
        <f t="shared" si="552"/>
        <v/>
      </c>
      <c r="ET78" s="17" t="str">
        <f t="shared" si="553"/>
        <v/>
      </c>
      <c r="EU78" s="17" t="str">
        <f t="shared" si="554"/>
        <v/>
      </c>
      <c r="EV78" s="17" t="str">
        <f t="shared" si="555"/>
        <v/>
      </c>
      <c r="EW78" s="17" t="str">
        <f t="shared" si="556"/>
        <v/>
      </c>
      <c r="EX78" s="17" t="str">
        <f t="shared" si="557"/>
        <v/>
      </c>
      <c r="EY78" s="17" t="str">
        <f t="shared" si="558"/>
        <v/>
      </c>
      <c r="EZ78" s="17" t="str">
        <f t="shared" si="559"/>
        <v/>
      </c>
      <c r="FA78" s="17" t="str">
        <f t="shared" si="560"/>
        <v/>
      </c>
      <c r="FB78" s="17" t="str">
        <f t="shared" si="561"/>
        <v/>
      </c>
      <c r="FC78" s="17" t="str">
        <f t="shared" si="562"/>
        <v/>
      </c>
      <c r="FD78" s="17" t="str">
        <f t="shared" si="563"/>
        <v/>
      </c>
      <c r="FE78" s="17" t="str">
        <f t="shared" si="564"/>
        <v/>
      </c>
      <c r="FF78" s="17" t="str">
        <f t="shared" si="565"/>
        <v/>
      </c>
      <c r="FG78" s="17" t="str">
        <f t="shared" si="566"/>
        <v/>
      </c>
      <c r="FH78" s="17" t="str">
        <f t="shared" si="567"/>
        <v/>
      </c>
      <c r="FI78" s="17" t="str">
        <f t="shared" si="568"/>
        <v/>
      </c>
      <c r="FJ78" s="17" t="str">
        <f t="shared" si="569"/>
        <v/>
      </c>
      <c r="FK78" s="310">
        <f t="shared" si="413"/>
        <v>0</v>
      </c>
      <c r="FL78" s="501">
        <v>1955</v>
      </c>
      <c r="FM78" s="17" t="str">
        <f t="shared" si="570"/>
        <v/>
      </c>
      <c r="FN78" s="17" t="str">
        <f t="shared" si="571"/>
        <v/>
      </c>
      <c r="FO78" s="17" t="str">
        <f t="shared" si="572"/>
        <v/>
      </c>
      <c r="FP78" s="17" t="str">
        <f t="shared" si="573"/>
        <v/>
      </c>
      <c r="FQ78" s="17" t="str">
        <f t="shared" si="574"/>
        <v/>
      </c>
      <c r="FR78" s="17" t="str">
        <f t="shared" si="575"/>
        <v/>
      </c>
      <c r="FS78" s="17" t="str">
        <f t="shared" si="576"/>
        <v/>
      </c>
      <c r="FT78" s="17" t="str">
        <f t="shared" si="577"/>
        <v/>
      </c>
      <c r="FU78" s="17" t="str">
        <f t="shared" si="578"/>
        <v/>
      </c>
      <c r="FV78" s="17" t="str">
        <f t="shared" si="579"/>
        <v/>
      </c>
      <c r="FW78" s="17" t="str">
        <f t="shared" si="580"/>
        <v/>
      </c>
      <c r="FX78" s="17" t="str">
        <f t="shared" si="581"/>
        <v/>
      </c>
      <c r="FY78" s="17" t="str">
        <f t="shared" si="582"/>
        <v/>
      </c>
      <c r="FZ78" s="17" t="str">
        <f t="shared" si="583"/>
        <v/>
      </c>
      <c r="GA78" s="17" t="str">
        <f t="shared" si="584"/>
        <v/>
      </c>
      <c r="GB78" s="17" t="str">
        <f t="shared" si="585"/>
        <v/>
      </c>
      <c r="GC78" s="17" t="str">
        <f t="shared" si="586"/>
        <v/>
      </c>
      <c r="GD78" s="17" t="str">
        <f t="shared" si="587"/>
        <v/>
      </c>
      <c r="GE78" s="17" t="str">
        <f t="shared" si="588"/>
        <v/>
      </c>
      <c r="GF78" s="17" t="str">
        <f t="shared" si="589"/>
        <v/>
      </c>
      <c r="GG78" s="17" t="str">
        <f t="shared" si="590"/>
        <v/>
      </c>
      <c r="GH78" s="17" t="str">
        <f t="shared" si="591"/>
        <v/>
      </c>
      <c r="GI78" s="17" t="str">
        <f t="shared" si="592"/>
        <v/>
      </c>
      <c r="GJ78" s="17" t="str">
        <f t="shared" si="593"/>
        <v/>
      </c>
      <c r="GK78" s="17" t="str">
        <f t="shared" si="594"/>
        <v/>
      </c>
      <c r="GL78" s="17" t="str">
        <f t="shared" si="595"/>
        <v/>
      </c>
      <c r="GM78" s="17" t="str">
        <f t="shared" si="596"/>
        <v/>
      </c>
      <c r="GN78" s="17" t="str">
        <f t="shared" si="597"/>
        <v/>
      </c>
      <c r="GO78" s="17" t="str">
        <f t="shared" si="598"/>
        <v/>
      </c>
      <c r="GP78" s="17" t="str">
        <f t="shared" si="599"/>
        <v/>
      </c>
      <c r="GQ78" s="17" t="str">
        <f t="shared" si="600"/>
        <v/>
      </c>
      <c r="GS78" s="501">
        <v>1955</v>
      </c>
      <c r="GT78" s="28" t="str">
        <f t="shared" si="381"/>
        <v/>
      </c>
      <c r="GU78" s="28" t="str">
        <f t="shared" si="382"/>
        <v/>
      </c>
      <c r="GV78" s="28" t="str">
        <f t="shared" si="383"/>
        <v/>
      </c>
      <c r="GW78" s="28" t="str">
        <f t="shared" si="384"/>
        <v/>
      </c>
      <c r="GX78" s="28" t="str">
        <f t="shared" si="385"/>
        <v/>
      </c>
      <c r="GY78" s="28" t="str">
        <f t="shared" si="386"/>
        <v/>
      </c>
      <c r="GZ78" s="28" t="str">
        <f t="shared" si="387"/>
        <v/>
      </c>
      <c r="HA78" s="28" t="str">
        <f t="shared" si="388"/>
        <v/>
      </c>
      <c r="HB78" s="28" t="str">
        <f t="shared" si="389"/>
        <v/>
      </c>
      <c r="HC78" s="28" t="str">
        <f t="shared" si="390"/>
        <v/>
      </c>
      <c r="HD78" s="28" t="str">
        <f t="shared" si="391"/>
        <v/>
      </c>
      <c r="HE78" s="28" t="str">
        <f t="shared" si="392"/>
        <v/>
      </c>
      <c r="HF78" s="28" t="str">
        <f t="shared" si="393"/>
        <v/>
      </c>
      <c r="HG78" s="28" t="str">
        <f t="shared" si="394"/>
        <v/>
      </c>
      <c r="HH78" s="28" t="str">
        <f t="shared" si="395"/>
        <v/>
      </c>
      <c r="HI78" s="28" t="str">
        <f t="shared" si="396"/>
        <v/>
      </c>
      <c r="HJ78" s="28" t="str">
        <f t="shared" si="397"/>
        <v/>
      </c>
      <c r="HK78" s="28" t="str">
        <f t="shared" si="398"/>
        <v/>
      </c>
      <c r="HL78" s="28" t="str">
        <f t="shared" si="399"/>
        <v/>
      </c>
      <c r="HM78" s="28" t="str">
        <f t="shared" si="400"/>
        <v/>
      </c>
      <c r="HN78" s="28" t="str">
        <f t="shared" si="401"/>
        <v/>
      </c>
      <c r="HO78" s="28">
        <f t="shared" si="402"/>
        <v>1</v>
      </c>
      <c r="HP78" s="28" t="str">
        <f t="shared" si="403"/>
        <v/>
      </c>
      <c r="HQ78" s="28" t="str">
        <f t="shared" si="404"/>
        <v/>
      </c>
      <c r="HR78" s="28" t="str">
        <f t="shared" si="405"/>
        <v/>
      </c>
      <c r="HS78" s="28" t="str">
        <f t="shared" si="406"/>
        <v/>
      </c>
      <c r="HT78" s="28" t="str">
        <f t="shared" si="407"/>
        <v/>
      </c>
      <c r="HU78" s="28" t="str">
        <f t="shared" si="408"/>
        <v/>
      </c>
      <c r="HV78" s="28" t="str">
        <f t="shared" si="409"/>
        <v/>
      </c>
      <c r="HW78" s="28" t="str">
        <f t="shared" si="410"/>
        <v/>
      </c>
      <c r="HX78" s="28" t="str">
        <f t="shared" si="411"/>
        <v/>
      </c>
      <c r="HY78" s="28">
        <f t="shared" si="412"/>
        <v>1</v>
      </c>
      <c r="HZ78" s="501">
        <v>1955</v>
      </c>
    </row>
    <row r="79" spans="1:234">
      <c r="A79" s="3">
        <v>1956</v>
      </c>
      <c r="B79" s="5">
        <v>60</v>
      </c>
      <c r="C79" s="5">
        <v>62</v>
      </c>
      <c r="D79" s="5">
        <v>64</v>
      </c>
      <c r="E79" s="5">
        <v>61</v>
      </c>
      <c r="F79" s="5">
        <v>72</v>
      </c>
      <c r="G79" s="143">
        <v>82</v>
      </c>
      <c r="H79" s="5">
        <v>80</v>
      </c>
      <c r="I79" s="5">
        <v>72</v>
      </c>
      <c r="J79" s="5">
        <v>58</v>
      </c>
      <c r="K79" s="5">
        <v>67</v>
      </c>
      <c r="L79" s="143">
        <v>72</v>
      </c>
      <c r="M79" s="5">
        <v>57</v>
      </c>
      <c r="N79" s="5">
        <v>42</v>
      </c>
      <c r="O79" s="5">
        <v>68</v>
      </c>
      <c r="P79" s="5">
        <v>47</v>
      </c>
      <c r="Q79" s="143">
        <v>43</v>
      </c>
      <c r="R79" s="5">
        <v>46</v>
      </c>
      <c r="S79" s="5">
        <v>53</v>
      </c>
      <c r="T79" s="5">
        <v>39</v>
      </c>
      <c r="U79" s="5">
        <v>44</v>
      </c>
      <c r="V79" s="143">
        <v>52</v>
      </c>
      <c r="W79" s="5">
        <v>62</v>
      </c>
      <c r="X79" s="5">
        <v>67</v>
      </c>
      <c r="Y79" s="5">
        <v>56</v>
      </c>
      <c r="Z79" s="5">
        <v>50</v>
      </c>
      <c r="AA79" s="143">
        <v>61</v>
      </c>
      <c r="AB79" s="5">
        <v>63</v>
      </c>
      <c r="AC79" s="5">
        <v>44</v>
      </c>
      <c r="AD79" s="5">
        <v>41</v>
      </c>
      <c r="AE79" s="5">
        <v>55</v>
      </c>
      <c r="AF79" s="5">
        <v>54</v>
      </c>
      <c r="AG79" s="14">
        <f t="shared" si="345"/>
        <v>1794</v>
      </c>
      <c r="AH79" s="8">
        <f t="shared" si="346"/>
        <v>57.87096774193548</v>
      </c>
      <c r="AI79" s="17">
        <f t="shared" si="347"/>
        <v>82</v>
      </c>
      <c r="AJ79" s="20">
        <f t="shared" si="348"/>
        <v>39</v>
      </c>
      <c r="AK79" s="501">
        <v>1956</v>
      </c>
      <c r="AL79" s="28" t="str">
        <f t="shared" si="480"/>
        <v/>
      </c>
      <c r="AM79" s="28" t="str">
        <f t="shared" si="481"/>
        <v/>
      </c>
      <c r="AN79" s="28" t="str">
        <f t="shared" si="482"/>
        <v/>
      </c>
      <c r="AO79" s="28" t="str">
        <f t="shared" si="483"/>
        <v/>
      </c>
      <c r="AP79" s="28" t="str">
        <f t="shared" si="484"/>
        <v/>
      </c>
      <c r="AQ79" s="28" t="str">
        <f t="shared" si="485"/>
        <v/>
      </c>
      <c r="AR79" s="28" t="str">
        <f t="shared" si="486"/>
        <v/>
      </c>
      <c r="AS79" s="28" t="str">
        <f t="shared" si="487"/>
        <v/>
      </c>
      <c r="AT79" s="28" t="str">
        <f t="shared" si="488"/>
        <v/>
      </c>
      <c r="AU79" s="28" t="str">
        <f t="shared" si="489"/>
        <v/>
      </c>
      <c r="AV79" s="28" t="str">
        <f t="shared" si="490"/>
        <v/>
      </c>
      <c r="AW79" s="28" t="str">
        <f t="shared" si="491"/>
        <v/>
      </c>
      <c r="AX79" s="28" t="str">
        <f t="shared" si="492"/>
        <v/>
      </c>
      <c r="AY79" s="28" t="str">
        <f t="shared" si="493"/>
        <v/>
      </c>
      <c r="AZ79" s="28" t="str">
        <f t="shared" si="494"/>
        <v/>
      </c>
      <c r="BA79" s="28" t="str">
        <f t="shared" si="495"/>
        <v/>
      </c>
      <c r="BB79" s="28" t="str">
        <f t="shared" si="496"/>
        <v/>
      </c>
      <c r="BC79" s="28" t="str">
        <f t="shared" si="497"/>
        <v/>
      </c>
      <c r="BD79" s="28" t="str">
        <f t="shared" si="498"/>
        <v/>
      </c>
      <c r="BE79" s="28" t="str">
        <f t="shared" si="499"/>
        <v/>
      </c>
      <c r="BF79" s="28" t="str">
        <f t="shared" si="500"/>
        <v/>
      </c>
      <c r="BG79" s="28" t="str">
        <f t="shared" si="501"/>
        <v/>
      </c>
      <c r="BH79" s="28" t="str">
        <f t="shared" si="502"/>
        <v/>
      </c>
      <c r="BI79" s="28" t="str">
        <f t="shared" si="503"/>
        <v/>
      </c>
      <c r="BJ79" s="28" t="str">
        <f t="shared" si="504"/>
        <v/>
      </c>
      <c r="BK79" s="28" t="str">
        <f t="shared" si="505"/>
        <v/>
      </c>
      <c r="BL79" s="28" t="str">
        <f t="shared" si="506"/>
        <v/>
      </c>
      <c r="BM79" s="28" t="str">
        <f t="shared" si="507"/>
        <v/>
      </c>
      <c r="BN79" s="28" t="str">
        <f t="shared" si="508"/>
        <v/>
      </c>
      <c r="BO79" s="28" t="str">
        <f t="shared" si="509"/>
        <v/>
      </c>
      <c r="BP79" s="28" t="str">
        <f t="shared" si="510"/>
        <v/>
      </c>
      <c r="BQ79" s="28">
        <f t="shared" si="414"/>
        <v>0</v>
      </c>
      <c r="BR79" s="501">
        <v>1956</v>
      </c>
      <c r="BS79" s="17" t="str">
        <f t="shared" si="477"/>
        <v/>
      </c>
      <c r="BT79" s="17" t="str">
        <f t="shared" si="478"/>
        <v/>
      </c>
      <c r="BU79" s="17" t="str">
        <f t="shared" si="479"/>
        <v/>
      </c>
      <c r="BV79" s="17" t="str">
        <f t="shared" si="511"/>
        <v/>
      </c>
      <c r="BW79" s="17" t="str">
        <f t="shared" si="512"/>
        <v/>
      </c>
      <c r="BX79" s="17" t="str">
        <f t="shared" si="513"/>
        <v/>
      </c>
      <c r="BY79" s="17" t="str">
        <f t="shared" si="514"/>
        <v/>
      </c>
      <c r="BZ79" s="17" t="str">
        <f t="shared" si="515"/>
        <v/>
      </c>
      <c r="CA79" s="17" t="str">
        <f t="shared" si="516"/>
        <v/>
      </c>
      <c r="CB79" s="17" t="str">
        <f t="shared" si="517"/>
        <v/>
      </c>
      <c r="CC79" s="17" t="str">
        <f t="shared" si="518"/>
        <v/>
      </c>
      <c r="CD79" s="17" t="str">
        <f t="shared" si="519"/>
        <v/>
      </c>
      <c r="CE79" s="17" t="str">
        <f t="shared" si="520"/>
        <v/>
      </c>
      <c r="CF79" s="17" t="str">
        <f t="shared" si="521"/>
        <v/>
      </c>
      <c r="CG79" s="17" t="str">
        <f t="shared" si="522"/>
        <v/>
      </c>
      <c r="CH79" s="17" t="str">
        <f t="shared" si="523"/>
        <v/>
      </c>
      <c r="CI79" s="17" t="str">
        <f t="shared" si="524"/>
        <v/>
      </c>
      <c r="CJ79" s="17" t="str">
        <f t="shared" si="525"/>
        <v/>
      </c>
      <c r="CK79" s="17" t="str">
        <f t="shared" si="526"/>
        <v/>
      </c>
      <c r="CL79" s="17" t="str">
        <f t="shared" si="527"/>
        <v/>
      </c>
      <c r="CM79" s="17" t="str">
        <f t="shared" si="528"/>
        <v/>
      </c>
      <c r="CN79" s="17" t="str">
        <f t="shared" si="529"/>
        <v/>
      </c>
      <c r="CO79" s="17" t="str">
        <f t="shared" si="530"/>
        <v/>
      </c>
      <c r="CP79" s="17" t="str">
        <f t="shared" si="531"/>
        <v/>
      </c>
      <c r="CQ79" s="17" t="str">
        <f t="shared" si="532"/>
        <v/>
      </c>
      <c r="CR79" s="17" t="str">
        <f t="shared" si="533"/>
        <v/>
      </c>
      <c r="CS79" s="17" t="str">
        <f t="shared" si="534"/>
        <v/>
      </c>
      <c r="CT79" s="17" t="str">
        <f t="shared" si="535"/>
        <v/>
      </c>
      <c r="CU79" s="17" t="str">
        <f t="shared" si="536"/>
        <v/>
      </c>
      <c r="CV79" s="17" t="str">
        <f t="shared" si="537"/>
        <v/>
      </c>
      <c r="CW79" s="17" t="str">
        <f t="shared" si="538"/>
        <v/>
      </c>
      <c r="CX79" s="501">
        <v>1956</v>
      </c>
      <c r="CY79" s="28" t="str">
        <f t="shared" si="349"/>
        <v/>
      </c>
      <c r="CZ79" s="28" t="str">
        <f t="shared" si="350"/>
        <v/>
      </c>
      <c r="DA79" s="28" t="str">
        <f t="shared" si="351"/>
        <v/>
      </c>
      <c r="DB79" s="28" t="str">
        <f t="shared" si="352"/>
        <v/>
      </c>
      <c r="DC79" s="28">
        <f t="shared" si="353"/>
        <v>1</v>
      </c>
      <c r="DD79" s="28">
        <f t="shared" si="354"/>
        <v>1</v>
      </c>
      <c r="DE79" s="28">
        <f t="shared" si="355"/>
        <v>1</v>
      </c>
      <c r="DF79" s="28">
        <f t="shared" si="356"/>
        <v>1</v>
      </c>
      <c r="DG79" s="28" t="str">
        <f t="shared" si="357"/>
        <v/>
      </c>
      <c r="DH79" s="28" t="str">
        <f t="shared" si="358"/>
        <v/>
      </c>
      <c r="DI79" s="28">
        <f t="shared" si="359"/>
        <v>1</v>
      </c>
      <c r="DJ79" s="28" t="str">
        <f t="shared" si="360"/>
        <v/>
      </c>
      <c r="DK79" s="28" t="str">
        <f t="shared" si="361"/>
        <v/>
      </c>
      <c r="DL79" s="28" t="str">
        <f t="shared" si="362"/>
        <v/>
      </c>
      <c r="DM79" s="28" t="str">
        <f t="shared" si="363"/>
        <v/>
      </c>
      <c r="DN79" s="28" t="str">
        <f t="shared" si="364"/>
        <v/>
      </c>
      <c r="DO79" s="28" t="str">
        <f t="shared" si="365"/>
        <v/>
      </c>
      <c r="DP79" s="28" t="str">
        <f t="shared" si="366"/>
        <v/>
      </c>
      <c r="DQ79" s="28" t="str">
        <f t="shared" si="367"/>
        <v/>
      </c>
      <c r="DR79" s="28" t="str">
        <f t="shared" si="368"/>
        <v/>
      </c>
      <c r="DS79" s="28" t="str">
        <f t="shared" si="369"/>
        <v/>
      </c>
      <c r="DT79" s="28" t="str">
        <f t="shared" si="370"/>
        <v/>
      </c>
      <c r="DU79" s="28" t="str">
        <f t="shared" si="371"/>
        <v/>
      </c>
      <c r="DV79" s="28" t="str">
        <f t="shared" si="372"/>
        <v/>
      </c>
      <c r="DW79" s="28" t="str">
        <f t="shared" si="373"/>
        <v/>
      </c>
      <c r="DX79" s="28" t="str">
        <f t="shared" si="374"/>
        <v/>
      </c>
      <c r="DY79" s="28" t="str">
        <f t="shared" si="375"/>
        <v/>
      </c>
      <c r="DZ79" s="28" t="str">
        <f t="shared" si="376"/>
        <v/>
      </c>
      <c r="EA79" s="28" t="str">
        <f t="shared" si="377"/>
        <v/>
      </c>
      <c r="EB79" s="28" t="str">
        <f t="shared" si="378"/>
        <v/>
      </c>
      <c r="EC79" s="28" t="str">
        <f t="shared" si="379"/>
        <v/>
      </c>
      <c r="ED79" s="28">
        <f t="shared" si="380"/>
        <v>5</v>
      </c>
      <c r="EE79" s="501">
        <v>1956</v>
      </c>
      <c r="EF79" s="17" t="str">
        <f t="shared" si="539"/>
        <v/>
      </c>
      <c r="EG79" s="17" t="str">
        <f t="shared" si="540"/>
        <v/>
      </c>
      <c r="EH79" s="17" t="str">
        <f t="shared" si="541"/>
        <v/>
      </c>
      <c r="EI79" s="17" t="str">
        <f t="shared" si="542"/>
        <v/>
      </c>
      <c r="EJ79" s="17" t="str">
        <f t="shared" si="543"/>
        <v/>
      </c>
      <c r="EK79" s="17" t="str">
        <f t="shared" si="544"/>
        <v/>
      </c>
      <c r="EL79" s="17" t="str">
        <f t="shared" si="545"/>
        <v/>
      </c>
      <c r="EM79" s="17" t="str">
        <f t="shared" si="546"/>
        <v/>
      </c>
      <c r="EN79" s="17" t="str">
        <f t="shared" si="547"/>
        <v/>
      </c>
      <c r="EO79" s="17" t="str">
        <f t="shared" si="548"/>
        <v/>
      </c>
      <c r="EP79" s="17" t="str">
        <f t="shared" si="549"/>
        <v/>
      </c>
      <c r="EQ79" s="17" t="str">
        <f t="shared" si="550"/>
        <v/>
      </c>
      <c r="ER79" s="17" t="str">
        <f t="shared" si="551"/>
        <v/>
      </c>
      <c r="ES79" s="17" t="str">
        <f t="shared" si="552"/>
        <v/>
      </c>
      <c r="ET79" s="17" t="str">
        <f t="shared" si="553"/>
        <v/>
      </c>
      <c r="EU79" s="17" t="str">
        <f t="shared" si="554"/>
        <v/>
      </c>
      <c r="EV79" s="17" t="str">
        <f t="shared" si="555"/>
        <v/>
      </c>
      <c r="EW79" s="17" t="str">
        <f t="shared" si="556"/>
        <v/>
      </c>
      <c r="EX79" s="17" t="str">
        <f t="shared" si="557"/>
        <v/>
      </c>
      <c r="EY79" s="17" t="str">
        <f t="shared" si="558"/>
        <v/>
      </c>
      <c r="EZ79" s="17" t="str">
        <f t="shared" si="559"/>
        <v/>
      </c>
      <c r="FA79" s="17" t="str">
        <f t="shared" si="560"/>
        <v/>
      </c>
      <c r="FB79" s="17" t="str">
        <f t="shared" si="561"/>
        <v/>
      </c>
      <c r="FC79" s="17" t="str">
        <f t="shared" si="562"/>
        <v/>
      </c>
      <c r="FD79" s="17" t="str">
        <f t="shared" si="563"/>
        <v/>
      </c>
      <c r="FE79" s="17" t="str">
        <f t="shared" si="564"/>
        <v/>
      </c>
      <c r="FF79" s="17" t="str">
        <f t="shared" si="565"/>
        <v/>
      </c>
      <c r="FG79" s="17" t="str">
        <f t="shared" si="566"/>
        <v/>
      </c>
      <c r="FH79" s="17" t="str">
        <f t="shared" si="567"/>
        <v/>
      </c>
      <c r="FI79" s="17" t="str">
        <f t="shared" si="568"/>
        <v/>
      </c>
      <c r="FJ79" s="17" t="str">
        <f t="shared" si="569"/>
        <v/>
      </c>
      <c r="FK79" s="310">
        <f t="shared" si="413"/>
        <v>0</v>
      </c>
      <c r="FL79" s="501">
        <v>1956</v>
      </c>
      <c r="FM79" s="17" t="str">
        <f t="shared" si="570"/>
        <v/>
      </c>
      <c r="FN79" s="17" t="str">
        <f t="shared" si="571"/>
        <v/>
      </c>
      <c r="FO79" s="17" t="str">
        <f t="shared" si="572"/>
        <v/>
      </c>
      <c r="FP79" s="17" t="str">
        <f t="shared" si="573"/>
        <v/>
      </c>
      <c r="FQ79" s="17" t="str">
        <f t="shared" si="574"/>
        <v/>
      </c>
      <c r="FR79" s="17" t="str">
        <f t="shared" si="575"/>
        <v/>
      </c>
      <c r="FS79" s="17" t="str">
        <f t="shared" si="576"/>
        <v/>
      </c>
      <c r="FT79" s="17" t="str">
        <f t="shared" si="577"/>
        <v/>
      </c>
      <c r="FU79" s="17" t="str">
        <f t="shared" si="578"/>
        <v/>
      </c>
      <c r="FV79" s="17" t="str">
        <f t="shared" si="579"/>
        <v/>
      </c>
      <c r="FW79" s="17" t="str">
        <f t="shared" si="580"/>
        <v/>
      </c>
      <c r="FX79" s="17" t="str">
        <f t="shared" si="581"/>
        <v/>
      </c>
      <c r="FY79" s="17" t="str">
        <f t="shared" si="582"/>
        <v/>
      </c>
      <c r="FZ79" s="17" t="str">
        <f t="shared" si="583"/>
        <v/>
      </c>
      <c r="GA79" s="17" t="str">
        <f t="shared" si="584"/>
        <v/>
      </c>
      <c r="GB79" s="17" t="str">
        <f t="shared" si="585"/>
        <v/>
      </c>
      <c r="GC79" s="17" t="str">
        <f t="shared" si="586"/>
        <v/>
      </c>
      <c r="GD79" s="17" t="str">
        <f t="shared" si="587"/>
        <v/>
      </c>
      <c r="GE79" s="17" t="str">
        <f t="shared" si="588"/>
        <v/>
      </c>
      <c r="GF79" s="17" t="str">
        <f t="shared" si="589"/>
        <v/>
      </c>
      <c r="GG79" s="17" t="str">
        <f t="shared" si="590"/>
        <v/>
      </c>
      <c r="GH79" s="17" t="str">
        <f t="shared" si="591"/>
        <v/>
      </c>
      <c r="GI79" s="17" t="str">
        <f t="shared" si="592"/>
        <v/>
      </c>
      <c r="GJ79" s="17" t="str">
        <f t="shared" si="593"/>
        <v/>
      </c>
      <c r="GK79" s="17" t="str">
        <f t="shared" si="594"/>
        <v/>
      </c>
      <c r="GL79" s="17" t="str">
        <f t="shared" si="595"/>
        <v/>
      </c>
      <c r="GM79" s="17" t="str">
        <f t="shared" si="596"/>
        <v/>
      </c>
      <c r="GN79" s="17" t="str">
        <f t="shared" si="597"/>
        <v/>
      </c>
      <c r="GO79" s="17" t="str">
        <f t="shared" si="598"/>
        <v/>
      </c>
      <c r="GP79" s="17" t="str">
        <f t="shared" si="599"/>
        <v/>
      </c>
      <c r="GQ79" s="17" t="str">
        <f t="shared" si="600"/>
        <v/>
      </c>
      <c r="GS79" s="501">
        <v>1956</v>
      </c>
      <c r="GT79" s="28" t="str">
        <f t="shared" si="381"/>
        <v/>
      </c>
      <c r="GU79" s="28" t="str">
        <f t="shared" si="382"/>
        <v/>
      </c>
      <c r="GV79" s="28" t="str">
        <f t="shared" si="383"/>
        <v/>
      </c>
      <c r="GW79" s="28" t="str">
        <f t="shared" si="384"/>
        <v/>
      </c>
      <c r="GX79" s="28" t="str">
        <f t="shared" si="385"/>
        <v/>
      </c>
      <c r="GY79" s="28">
        <f t="shared" si="386"/>
        <v>1</v>
      </c>
      <c r="GZ79" s="28">
        <f t="shared" si="387"/>
        <v>1</v>
      </c>
      <c r="HA79" s="28" t="str">
        <f t="shared" si="388"/>
        <v/>
      </c>
      <c r="HB79" s="28" t="str">
        <f t="shared" si="389"/>
        <v/>
      </c>
      <c r="HC79" s="28" t="str">
        <f t="shared" si="390"/>
        <v/>
      </c>
      <c r="HD79" s="28" t="str">
        <f t="shared" si="391"/>
        <v/>
      </c>
      <c r="HE79" s="28" t="str">
        <f t="shared" si="392"/>
        <v/>
      </c>
      <c r="HF79" s="28" t="str">
        <f t="shared" si="393"/>
        <v/>
      </c>
      <c r="HG79" s="28" t="str">
        <f t="shared" si="394"/>
        <v/>
      </c>
      <c r="HH79" s="28" t="str">
        <f t="shared" si="395"/>
        <v/>
      </c>
      <c r="HI79" s="28" t="str">
        <f t="shared" si="396"/>
        <v/>
      </c>
      <c r="HJ79" s="28" t="str">
        <f t="shared" si="397"/>
        <v/>
      </c>
      <c r="HK79" s="28" t="str">
        <f t="shared" si="398"/>
        <v/>
      </c>
      <c r="HL79" s="28" t="str">
        <f t="shared" si="399"/>
        <v/>
      </c>
      <c r="HM79" s="28" t="str">
        <f t="shared" si="400"/>
        <v/>
      </c>
      <c r="HN79" s="28" t="str">
        <f t="shared" si="401"/>
        <v/>
      </c>
      <c r="HO79" s="28" t="str">
        <f t="shared" si="402"/>
        <v/>
      </c>
      <c r="HP79" s="28" t="str">
        <f t="shared" si="403"/>
        <v/>
      </c>
      <c r="HQ79" s="28" t="str">
        <f t="shared" si="404"/>
        <v/>
      </c>
      <c r="HR79" s="28" t="str">
        <f t="shared" si="405"/>
        <v/>
      </c>
      <c r="HS79" s="28" t="str">
        <f t="shared" si="406"/>
        <v/>
      </c>
      <c r="HT79" s="28" t="str">
        <f t="shared" si="407"/>
        <v/>
      </c>
      <c r="HU79" s="28" t="str">
        <f t="shared" si="408"/>
        <v/>
      </c>
      <c r="HV79" s="28" t="str">
        <f t="shared" si="409"/>
        <v/>
      </c>
      <c r="HW79" s="28" t="str">
        <f t="shared" si="410"/>
        <v/>
      </c>
      <c r="HX79" s="28" t="str">
        <f t="shared" si="411"/>
        <v/>
      </c>
      <c r="HY79" s="28">
        <f t="shared" si="412"/>
        <v>2</v>
      </c>
      <c r="HZ79" s="501">
        <v>1956</v>
      </c>
    </row>
    <row r="80" spans="1:234">
      <c r="A80" s="3">
        <v>1957</v>
      </c>
      <c r="B80" s="5">
        <v>46</v>
      </c>
      <c r="C80" s="5">
        <v>58</v>
      </c>
      <c r="D80" s="5">
        <v>48</v>
      </c>
      <c r="E80" s="5">
        <v>44</v>
      </c>
      <c r="F80" s="5">
        <v>50</v>
      </c>
      <c r="G80" s="143">
        <v>43</v>
      </c>
      <c r="H80" s="5">
        <v>46</v>
      </c>
      <c r="I80" s="5">
        <v>57</v>
      </c>
      <c r="J80" s="5">
        <v>52</v>
      </c>
      <c r="K80" s="5">
        <v>53</v>
      </c>
      <c r="L80" s="143">
        <v>65</v>
      </c>
      <c r="M80" s="5">
        <v>74</v>
      </c>
      <c r="N80" s="5">
        <v>67</v>
      </c>
      <c r="O80" s="5">
        <v>73</v>
      </c>
      <c r="P80" s="5">
        <v>71</v>
      </c>
      <c r="Q80" s="143">
        <v>68</v>
      </c>
      <c r="R80" s="5">
        <v>71</v>
      </c>
      <c r="S80" s="5">
        <v>72</v>
      </c>
      <c r="T80" s="5">
        <v>49</v>
      </c>
      <c r="U80" s="5">
        <v>48</v>
      </c>
      <c r="V80" s="143">
        <v>58</v>
      </c>
      <c r="W80" s="5">
        <v>47</v>
      </c>
      <c r="X80" s="5">
        <v>61</v>
      </c>
      <c r="Y80" s="5">
        <v>69</v>
      </c>
      <c r="Z80" s="5">
        <v>55</v>
      </c>
      <c r="AA80" s="143">
        <v>59</v>
      </c>
      <c r="AB80" s="5">
        <v>58</v>
      </c>
      <c r="AC80" s="5">
        <v>49</v>
      </c>
      <c r="AD80" s="5">
        <v>61</v>
      </c>
      <c r="AE80" s="5">
        <v>59</v>
      </c>
      <c r="AF80" s="5">
        <v>57</v>
      </c>
      <c r="AG80" s="14">
        <f t="shared" si="345"/>
        <v>1788</v>
      </c>
      <c r="AH80" s="8">
        <f t="shared" si="346"/>
        <v>57.677419354838712</v>
      </c>
      <c r="AI80" s="17">
        <f t="shared" si="347"/>
        <v>74</v>
      </c>
      <c r="AJ80" s="20">
        <f t="shared" si="348"/>
        <v>43</v>
      </c>
      <c r="AK80" s="501">
        <v>1957</v>
      </c>
      <c r="AL80" s="28" t="str">
        <f t="shared" si="480"/>
        <v/>
      </c>
      <c r="AM80" s="28" t="str">
        <f t="shared" si="481"/>
        <v/>
      </c>
      <c r="AN80" s="28" t="str">
        <f t="shared" si="482"/>
        <v/>
      </c>
      <c r="AO80" s="28" t="str">
        <f t="shared" si="483"/>
        <v/>
      </c>
      <c r="AP80" s="28" t="str">
        <f t="shared" si="484"/>
        <v/>
      </c>
      <c r="AQ80" s="28" t="str">
        <f t="shared" si="485"/>
        <v/>
      </c>
      <c r="AR80" s="28" t="str">
        <f t="shared" si="486"/>
        <v/>
      </c>
      <c r="AS80" s="28" t="str">
        <f t="shared" si="487"/>
        <v/>
      </c>
      <c r="AT80" s="28" t="str">
        <f t="shared" si="488"/>
        <v/>
      </c>
      <c r="AU80" s="28" t="str">
        <f t="shared" si="489"/>
        <v/>
      </c>
      <c r="AV80" s="28" t="str">
        <f t="shared" si="490"/>
        <v/>
      </c>
      <c r="AW80" s="28" t="str">
        <f t="shared" si="491"/>
        <v/>
      </c>
      <c r="AX80" s="28" t="str">
        <f t="shared" si="492"/>
        <v/>
      </c>
      <c r="AY80" s="28" t="str">
        <f t="shared" si="493"/>
        <v/>
      </c>
      <c r="AZ80" s="28" t="str">
        <f t="shared" si="494"/>
        <v/>
      </c>
      <c r="BA80" s="28" t="str">
        <f t="shared" si="495"/>
        <v/>
      </c>
      <c r="BB80" s="28" t="str">
        <f t="shared" si="496"/>
        <v/>
      </c>
      <c r="BC80" s="28" t="str">
        <f t="shared" si="497"/>
        <v/>
      </c>
      <c r="BD80" s="28" t="str">
        <f t="shared" si="498"/>
        <v/>
      </c>
      <c r="BE80" s="28" t="str">
        <f t="shared" si="499"/>
        <v/>
      </c>
      <c r="BF80" s="28" t="str">
        <f t="shared" si="500"/>
        <v/>
      </c>
      <c r="BG80" s="28" t="str">
        <f t="shared" si="501"/>
        <v/>
      </c>
      <c r="BH80" s="28" t="str">
        <f t="shared" si="502"/>
        <v/>
      </c>
      <c r="BI80" s="28" t="str">
        <f t="shared" si="503"/>
        <v/>
      </c>
      <c r="BJ80" s="28" t="str">
        <f t="shared" si="504"/>
        <v/>
      </c>
      <c r="BK80" s="28" t="str">
        <f t="shared" si="505"/>
        <v/>
      </c>
      <c r="BL80" s="28" t="str">
        <f t="shared" si="506"/>
        <v/>
      </c>
      <c r="BM80" s="28" t="str">
        <f t="shared" si="507"/>
        <v/>
      </c>
      <c r="BN80" s="28" t="str">
        <f t="shared" si="508"/>
        <v/>
      </c>
      <c r="BO80" s="28" t="str">
        <f t="shared" si="509"/>
        <v/>
      </c>
      <c r="BP80" s="28" t="str">
        <f t="shared" si="510"/>
        <v/>
      </c>
      <c r="BQ80" s="28">
        <f t="shared" si="414"/>
        <v>0</v>
      </c>
      <c r="BR80" s="501">
        <v>1957</v>
      </c>
      <c r="BS80" s="17" t="str">
        <f t="shared" si="477"/>
        <v/>
      </c>
      <c r="BT80" s="17" t="str">
        <f t="shared" si="478"/>
        <v/>
      </c>
      <c r="BU80" s="17" t="str">
        <f t="shared" si="479"/>
        <v/>
      </c>
      <c r="BV80" s="17" t="str">
        <f t="shared" si="511"/>
        <v/>
      </c>
      <c r="BW80" s="17" t="str">
        <f t="shared" si="512"/>
        <v/>
      </c>
      <c r="BX80" s="17" t="str">
        <f t="shared" si="513"/>
        <v/>
      </c>
      <c r="BY80" s="17" t="str">
        <f t="shared" si="514"/>
        <v/>
      </c>
      <c r="BZ80" s="17" t="str">
        <f t="shared" si="515"/>
        <v/>
      </c>
      <c r="CA80" s="17" t="str">
        <f t="shared" si="516"/>
        <v/>
      </c>
      <c r="CB80" s="17" t="str">
        <f t="shared" si="517"/>
        <v/>
      </c>
      <c r="CC80" s="17" t="str">
        <f t="shared" si="518"/>
        <v/>
      </c>
      <c r="CD80" s="17" t="str">
        <f t="shared" si="519"/>
        <v/>
      </c>
      <c r="CE80" s="17" t="str">
        <f t="shared" si="520"/>
        <v/>
      </c>
      <c r="CF80" s="17" t="str">
        <f t="shared" si="521"/>
        <v/>
      </c>
      <c r="CG80" s="17" t="str">
        <f t="shared" si="522"/>
        <v/>
      </c>
      <c r="CH80" s="17" t="str">
        <f t="shared" si="523"/>
        <v/>
      </c>
      <c r="CI80" s="17" t="str">
        <f t="shared" si="524"/>
        <v/>
      </c>
      <c r="CJ80" s="17" t="str">
        <f t="shared" si="525"/>
        <v/>
      </c>
      <c r="CK80" s="17" t="str">
        <f t="shared" si="526"/>
        <v/>
      </c>
      <c r="CL80" s="17" t="str">
        <f t="shared" si="527"/>
        <v/>
      </c>
      <c r="CM80" s="17" t="str">
        <f t="shared" si="528"/>
        <v/>
      </c>
      <c r="CN80" s="17" t="str">
        <f t="shared" si="529"/>
        <v/>
      </c>
      <c r="CO80" s="17" t="str">
        <f t="shared" si="530"/>
        <v/>
      </c>
      <c r="CP80" s="17" t="str">
        <f t="shared" si="531"/>
        <v/>
      </c>
      <c r="CQ80" s="17" t="str">
        <f t="shared" si="532"/>
        <v/>
      </c>
      <c r="CR80" s="17" t="str">
        <f t="shared" si="533"/>
        <v/>
      </c>
      <c r="CS80" s="17" t="str">
        <f t="shared" si="534"/>
        <v/>
      </c>
      <c r="CT80" s="17" t="str">
        <f t="shared" si="535"/>
        <v/>
      </c>
      <c r="CU80" s="17" t="str">
        <f t="shared" si="536"/>
        <v/>
      </c>
      <c r="CV80" s="17" t="str">
        <f t="shared" si="537"/>
        <v/>
      </c>
      <c r="CW80" s="17" t="str">
        <f t="shared" si="538"/>
        <v/>
      </c>
      <c r="CX80" s="501">
        <v>1957</v>
      </c>
      <c r="CY80" s="28" t="str">
        <f t="shared" si="349"/>
        <v/>
      </c>
      <c r="CZ80" s="28" t="str">
        <f t="shared" si="350"/>
        <v/>
      </c>
      <c r="DA80" s="28" t="str">
        <f t="shared" si="351"/>
        <v/>
      </c>
      <c r="DB80" s="28" t="str">
        <f t="shared" si="352"/>
        <v/>
      </c>
      <c r="DC80" s="28" t="str">
        <f t="shared" si="353"/>
        <v/>
      </c>
      <c r="DD80" s="28" t="str">
        <f t="shared" si="354"/>
        <v/>
      </c>
      <c r="DE80" s="28" t="str">
        <f t="shared" si="355"/>
        <v/>
      </c>
      <c r="DF80" s="28" t="str">
        <f t="shared" si="356"/>
        <v/>
      </c>
      <c r="DG80" s="28" t="str">
        <f t="shared" si="357"/>
        <v/>
      </c>
      <c r="DH80" s="28" t="str">
        <f t="shared" si="358"/>
        <v/>
      </c>
      <c r="DI80" s="28" t="str">
        <f t="shared" si="359"/>
        <v/>
      </c>
      <c r="DJ80" s="28">
        <f t="shared" si="360"/>
        <v>1</v>
      </c>
      <c r="DK80" s="28" t="str">
        <f t="shared" si="361"/>
        <v/>
      </c>
      <c r="DL80" s="28">
        <f t="shared" si="362"/>
        <v>1</v>
      </c>
      <c r="DM80" s="28">
        <f t="shared" si="363"/>
        <v>1</v>
      </c>
      <c r="DN80" s="28" t="str">
        <f t="shared" si="364"/>
        <v/>
      </c>
      <c r="DO80" s="28">
        <f t="shared" si="365"/>
        <v>1</v>
      </c>
      <c r="DP80" s="28">
        <f t="shared" si="366"/>
        <v>1</v>
      </c>
      <c r="DQ80" s="28" t="str">
        <f t="shared" si="367"/>
        <v/>
      </c>
      <c r="DR80" s="28" t="str">
        <f t="shared" si="368"/>
        <v/>
      </c>
      <c r="DS80" s="28" t="str">
        <f t="shared" si="369"/>
        <v/>
      </c>
      <c r="DT80" s="28" t="str">
        <f t="shared" si="370"/>
        <v/>
      </c>
      <c r="DU80" s="28" t="str">
        <f t="shared" si="371"/>
        <v/>
      </c>
      <c r="DV80" s="28" t="str">
        <f t="shared" si="372"/>
        <v/>
      </c>
      <c r="DW80" s="28" t="str">
        <f t="shared" si="373"/>
        <v/>
      </c>
      <c r="DX80" s="28" t="str">
        <f t="shared" si="374"/>
        <v/>
      </c>
      <c r="DY80" s="28" t="str">
        <f t="shared" si="375"/>
        <v/>
      </c>
      <c r="DZ80" s="28" t="str">
        <f t="shared" si="376"/>
        <v/>
      </c>
      <c r="EA80" s="28" t="str">
        <f t="shared" si="377"/>
        <v/>
      </c>
      <c r="EB80" s="28" t="str">
        <f t="shared" si="378"/>
        <v/>
      </c>
      <c r="EC80" s="28" t="str">
        <f t="shared" si="379"/>
        <v/>
      </c>
      <c r="ED80" s="28">
        <f t="shared" si="380"/>
        <v>5</v>
      </c>
      <c r="EE80" s="501">
        <v>1957</v>
      </c>
      <c r="EF80" s="17" t="str">
        <f t="shared" si="539"/>
        <v/>
      </c>
      <c r="EG80" s="17" t="str">
        <f t="shared" si="540"/>
        <v/>
      </c>
      <c r="EH80" s="17" t="str">
        <f t="shared" si="541"/>
        <v/>
      </c>
      <c r="EI80" s="17" t="str">
        <f t="shared" si="542"/>
        <v/>
      </c>
      <c r="EJ80" s="17" t="str">
        <f t="shared" si="543"/>
        <v/>
      </c>
      <c r="EK80" s="17" t="str">
        <f t="shared" si="544"/>
        <v/>
      </c>
      <c r="EL80" s="17" t="str">
        <f t="shared" si="545"/>
        <v/>
      </c>
      <c r="EM80" s="17" t="str">
        <f t="shared" si="546"/>
        <v/>
      </c>
      <c r="EN80" s="17" t="str">
        <f t="shared" si="547"/>
        <v/>
      </c>
      <c r="EO80" s="17" t="str">
        <f t="shared" si="548"/>
        <v/>
      </c>
      <c r="EP80" s="17" t="str">
        <f t="shared" si="549"/>
        <v/>
      </c>
      <c r="EQ80" s="17" t="str">
        <f t="shared" si="550"/>
        <v/>
      </c>
      <c r="ER80" s="17" t="str">
        <f t="shared" si="551"/>
        <v/>
      </c>
      <c r="ES80" s="17" t="str">
        <f t="shared" si="552"/>
        <v/>
      </c>
      <c r="ET80" s="17" t="str">
        <f t="shared" si="553"/>
        <v/>
      </c>
      <c r="EU80" s="17" t="str">
        <f t="shared" si="554"/>
        <v/>
      </c>
      <c r="EV80" s="17" t="str">
        <f t="shared" si="555"/>
        <v/>
      </c>
      <c r="EW80" s="17" t="str">
        <f t="shared" si="556"/>
        <v/>
      </c>
      <c r="EX80" s="17" t="str">
        <f t="shared" si="557"/>
        <v/>
      </c>
      <c r="EY80" s="17" t="str">
        <f t="shared" si="558"/>
        <v/>
      </c>
      <c r="EZ80" s="17" t="str">
        <f t="shared" si="559"/>
        <v/>
      </c>
      <c r="FA80" s="17" t="str">
        <f t="shared" si="560"/>
        <v/>
      </c>
      <c r="FB80" s="17" t="str">
        <f t="shared" si="561"/>
        <v/>
      </c>
      <c r="FC80" s="17" t="str">
        <f t="shared" si="562"/>
        <v/>
      </c>
      <c r="FD80" s="17" t="str">
        <f t="shared" si="563"/>
        <v/>
      </c>
      <c r="FE80" s="17" t="str">
        <f t="shared" si="564"/>
        <v/>
      </c>
      <c r="FF80" s="17" t="str">
        <f t="shared" si="565"/>
        <v/>
      </c>
      <c r="FG80" s="17" t="str">
        <f t="shared" si="566"/>
        <v/>
      </c>
      <c r="FH80" s="17" t="str">
        <f t="shared" si="567"/>
        <v/>
      </c>
      <c r="FI80" s="17" t="str">
        <f t="shared" si="568"/>
        <v/>
      </c>
      <c r="FJ80" s="17" t="str">
        <f t="shared" si="569"/>
        <v/>
      </c>
      <c r="FK80" s="310">
        <f t="shared" si="413"/>
        <v>0</v>
      </c>
      <c r="FL80" s="501">
        <v>1957</v>
      </c>
      <c r="FM80" s="17" t="str">
        <f t="shared" si="570"/>
        <v/>
      </c>
      <c r="FN80" s="17" t="str">
        <f t="shared" si="571"/>
        <v/>
      </c>
      <c r="FO80" s="17" t="str">
        <f t="shared" si="572"/>
        <v/>
      </c>
      <c r="FP80" s="17" t="str">
        <f t="shared" si="573"/>
        <v/>
      </c>
      <c r="FQ80" s="17" t="str">
        <f t="shared" si="574"/>
        <v/>
      </c>
      <c r="FR80" s="17" t="str">
        <f t="shared" si="575"/>
        <v/>
      </c>
      <c r="FS80" s="17" t="str">
        <f t="shared" si="576"/>
        <v/>
      </c>
      <c r="FT80" s="17" t="str">
        <f t="shared" si="577"/>
        <v/>
      </c>
      <c r="FU80" s="17" t="str">
        <f t="shared" si="578"/>
        <v/>
      </c>
      <c r="FV80" s="17" t="str">
        <f t="shared" si="579"/>
        <v/>
      </c>
      <c r="FW80" s="17" t="str">
        <f t="shared" si="580"/>
        <v/>
      </c>
      <c r="FX80" s="17" t="str">
        <f t="shared" si="581"/>
        <v/>
      </c>
      <c r="FY80" s="17" t="str">
        <f t="shared" si="582"/>
        <v/>
      </c>
      <c r="FZ80" s="17" t="str">
        <f t="shared" si="583"/>
        <v/>
      </c>
      <c r="GA80" s="17" t="str">
        <f t="shared" si="584"/>
        <v/>
      </c>
      <c r="GB80" s="17" t="str">
        <f t="shared" si="585"/>
        <v/>
      </c>
      <c r="GC80" s="17" t="str">
        <f t="shared" si="586"/>
        <v/>
      </c>
      <c r="GD80" s="17" t="str">
        <f t="shared" si="587"/>
        <v/>
      </c>
      <c r="GE80" s="17" t="str">
        <f t="shared" si="588"/>
        <v/>
      </c>
      <c r="GF80" s="17" t="str">
        <f t="shared" si="589"/>
        <v/>
      </c>
      <c r="GG80" s="17" t="str">
        <f t="shared" si="590"/>
        <v/>
      </c>
      <c r="GH80" s="17" t="str">
        <f t="shared" si="591"/>
        <v/>
      </c>
      <c r="GI80" s="17" t="str">
        <f t="shared" si="592"/>
        <v/>
      </c>
      <c r="GJ80" s="17" t="str">
        <f t="shared" si="593"/>
        <v/>
      </c>
      <c r="GK80" s="17" t="str">
        <f t="shared" si="594"/>
        <v/>
      </c>
      <c r="GL80" s="17" t="str">
        <f t="shared" si="595"/>
        <v/>
      </c>
      <c r="GM80" s="17" t="str">
        <f t="shared" si="596"/>
        <v/>
      </c>
      <c r="GN80" s="17" t="str">
        <f t="shared" si="597"/>
        <v/>
      </c>
      <c r="GO80" s="17" t="str">
        <f t="shared" si="598"/>
        <v/>
      </c>
      <c r="GP80" s="17" t="str">
        <f t="shared" si="599"/>
        <v/>
      </c>
      <c r="GQ80" s="17" t="str">
        <f t="shared" si="600"/>
        <v/>
      </c>
      <c r="GS80" s="501">
        <v>1957</v>
      </c>
      <c r="GT80" s="28" t="str">
        <f t="shared" si="381"/>
        <v/>
      </c>
      <c r="GU80" s="28" t="str">
        <f t="shared" si="382"/>
        <v/>
      </c>
      <c r="GV80" s="28" t="str">
        <f t="shared" si="383"/>
        <v/>
      </c>
      <c r="GW80" s="28" t="str">
        <f t="shared" si="384"/>
        <v/>
      </c>
      <c r="GX80" s="28" t="str">
        <f t="shared" si="385"/>
        <v/>
      </c>
      <c r="GY80" s="28" t="str">
        <f t="shared" si="386"/>
        <v/>
      </c>
      <c r="GZ80" s="28" t="str">
        <f t="shared" si="387"/>
        <v/>
      </c>
      <c r="HA80" s="28" t="str">
        <f t="shared" si="388"/>
        <v/>
      </c>
      <c r="HB80" s="28" t="str">
        <f t="shared" si="389"/>
        <v/>
      </c>
      <c r="HC80" s="28" t="str">
        <f t="shared" si="390"/>
        <v/>
      </c>
      <c r="HD80" s="28" t="str">
        <f t="shared" si="391"/>
        <v/>
      </c>
      <c r="HE80" s="28" t="str">
        <f t="shared" si="392"/>
        <v/>
      </c>
      <c r="HF80" s="28" t="str">
        <f t="shared" si="393"/>
        <v/>
      </c>
      <c r="HG80" s="28" t="str">
        <f t="shared" si="394"/>
        <v/>
      </c>
      <c r="HH80" s="28" t="str">
        <f t="shared" si="395"/>
        <v/>
      </c>
      <c r="HI80" s="28" t="str">
        <f t="shared" si="396"/>
        <v/>
      </c>
      <c r="HJ80" s="28" t="str">
        <f t="shared" si="397"/>
        <v/>
      </c>
      <c r="HK80" s="28" t="str">
        <f t="shared" si="398"/>
        <v/>
      </c>
      <c r="HL80" s="28" t="str">
        <f t="shared" si="399"/>
        <v/>
      </c>
      <c r="HM80" s="28" t="str">
        <f t="shared" si="400"/>
        <v/>
      </c>
      <c r="HN80" s="28" t="str">
        <f t="shared" si="401"/>
        <v/>
      </c>
      <c r="HO80" s="28" t="str">
        <f t="shared" si="402"/>
        <v/>
      </c>
      <c r="HP80" s="28" t="str">
        <f t="shared" si="403"/>
        <v/>
      </c>
      <c r="HQ80" s="28" t="str">
        <f t="shared" si="404"/>
        <v/>
      </c>
      <c r="HR80" s="28" t="str">
        <f t="shared" si="405"/>
        <v/>
      </c>
      <c r="HS80" s="28" t="str">
        <f t="shared" si="406"/>
        <v/>
      </c>
      <c r="HT80" s="28" t="str">
        <f t="shared" si="407"/>
        <v/>
      </c>
      <c r="HU80" s="28" t="str">
        <f t="shared" si="408"/>
        <v/>
      </c>
      <c r="HV80" s="28" t="str">
        <f t="shared" si="409"/>
        <v/>
      </c>
      <c r="HW80" s="28" t="str">
        <f t="shared" si="410"/>
        <v/>
      </c>
      <c r="HX80" s="28" t="str">
        <f t="shared" si="411"/>
        <v/>
      </c>
      <c r="HY80" s="28">
        <f t="shared" si="412"/>
        <v>0</v>
      </c>
      <c r="HZ80" s="501">
        <v>1957</v>
      </c>
    </row>
    <row r="81" spans="1:234">
      <c r="A81" s="3">
        <v>1958</v>
      </c>
      <c r="B81" s="5">
        <v>59</v>
      </c>
      <c r="C81" s="5">
        <v>54</v>
      </c>
      <c r="D81" s="5">
        <v>63</v>
      </c>
      <c r="E81" s="5">
        <v>47</v>
      </c>
      <c r="F81" s="5">
        <v>56</v>
      </c>
      <c r="G81" s="143">
        <v>61</v>
      </c>
      <c r="H81" s="5">
        <v>54</v>
      </c>
      <c r="I81" s="5">
        <v>59</v>
      </c>
      <c r="J81" s="5">
        <v>43</v>
      </c>
      <c r="K81" s="5">
        <v>48</v>
      </c>
      <c r="L81" s="143">
        <v>57</v>
      </c>
      <c r="M81" s="5">
        <v>53</v>
      </c>
      <c r="N81" s="5">
        <v>35</v>
      </c>
      <c r="O81" s="5">
        <v>45</v>
      </c>
      <c r="P81" s="5">
        <v>50</v>
      </c>
      <c r="Q81" s="143">
        <v>48</v>
      </c>
      <c r="R81" s="5">
        <v>50</v>
      </c>
      <c r="S81" s="5">
        <v>44</v>
      </c>
      <c r="T81" s="5">
        <v>39</v>
      </c>
      <c r="U81" s="5">
        <v>46</v>
      </c>
      <c r="V81" s="143">
        <v>47</v>
      </c>
      <c r="W81" s="5">
        <v>52</v>
      </c>
      <c r="X81" s="5">
        <v>60</v>
      </c>
      <c r="Y81" s="5">
        <v>50</v>
      </c>
      <c r="Z81" s="5">
        <v>49</v>
      </c>
      <c r="AA81" s="143">
        <v>47</v>
      </c>
      <c r="AB81" s="5">
        <v>42</v>
      </c>
      <c r="AC81" s="5">
        <v>55</v>
      </c>
      <c r="AD81" s="5">
        <v>53</v>
      </c>
      <c r="AE81" s="5">
        <v>56</v>
      </c>
      <c r="AF81" s="5">
        <v>48</v>
      </c>
      <c r="AG81" s="14">
        <f t="shared" si="345"/>
        <v>1570</v>
      </c>
      <c r="AH81" s="8">
        <f t="shared" si="346"/>
        <v>50.645161290322584</v>
      </c>
      <c r="AI81" s="17">
        <f t="shared" si="347"/>
        <v>63</v>
      </c>
      <c r="AJ81" s="20">
        <f t="shared" si="348"/>
        <v>35</v>
      </c>
      <c r="AK81" s="501">
        <v>1958</v>
      </c>
      <c r="AL81" s="28" t="str">
        <f t="shared" si="480"/>
        <v/>
      </c>
      <c r="AM81" s="28" t="str">
        <f t="shared" si="481"/>
        <v/>
      </c>
      <c r="AN81" s="28" t="str">
        <f t="shared" si="482"/>
        <v/>
      </c>
      <c r="AO81" s="28" t="str">
        <f t="shared" si="483"/>
        <v/>
      </c>
      <c r="AP81" s="28" t="str">
        <f t="shared" si="484"/>
        <v/>
      </c>
      <c r="AQ81" s="28" t="str">
        <f t="shared" si="485"/>
        <v/>
      </c>
      <c r="AR81" s="28" t="str">
        <f t="shared" si="486"/>
        <v/>
      </c>
      <c r="AS81" s="28" t="str">
        <f t="shared" si="487"/>
        <v/>
      </c>
      <c r="AT81" s="28" t="str">
        <f t="shared" si="488"/>
        <v/>
      </c>
      <c r="AU81" s="28" t="str">
        <f t="shared" si="489"/>
        <v/>
      </c>
      <c r="AV81" s="28" t="str">
        <f t="shared" si="490"/>
        <v/>
      </c>
      <c r="AW81" s="28" t="str">
        <f t="shared" si="491"/>
        <v/>
      </c>
      <c r="AX81" s="28" t="str">
        <f t="shared" si="492"/>
        <v/>
      </c>
      <c r="AY81" s="28" t="str">
        <f t="shared" si="493"/>
        <v/>
      </c>
      <c r="AZ81" s="28" t="str">
        <f t="shared" si="494"/>
        <v/>
      </c>
      <c r="BA81" s="28" t="str">
        <f t="shared" si="495"/>
        <v/>
      </c>
      <c r="BB81" s="28" t="str">
        <f t="shared" si="496"/>
        <v/>
      </c>
      <c r="BC81" s="28" t="str">
        <f t="shared" si="497"/>
        <v/>
      </c>
      <c r="BD81" s="28" t="str">
        <f t="shared" si="498"/>
        <v/>
      </c>
      <c r="BE81" s="28" t="str">
        <f t="shared" si="499"/>
        <v/>
      </c>
      <c r="BF81" s="28" t="str">
        <f t="shared" si="500"/>
        <v/>
      </c>
      <c r="BG81" s="28" t="str">
        <f t="shared" si="501"/>
        <v/>
      </c>
      <c r="BH81" s="28" t="str">
        <f t="shared" si="502"/>
        <v/>
      </c>
      <c r="BI81" s="28" t="str">
        <f t="shared" si="503"/>
        <v/>
      </c>
      <c r="BJ81" s="28" t="str">
        <f t="shared" si="504"/>
        <v/>
      </c>
      <c r="BK81" s="28" t="str">
        <f t="shared" si="505"/>
        <v/>
      </c>
      <c r="BL81" s="28" t="str">
        <f t="shared" si="506"/>
        <v/>
      </c>
      <c r="BM81" s="28" t="str">
        <f t="shared" si="507"/>
        <v/>
      </c>
      <c r="BN81" s="28" t="str">
        <f t="shared" si="508"/>
        <v/>
      </c>
      <c r="BO81" s="28" t="str">
        <f t="shared" si="509"/>
        <v/>
      </c>
      <c r="BP81" s="28" t="str">
        <f t="shared" si="510"/>
        <v/>
      </c>
      <c r="BQ81" s="28">
        <f t="shared" si="414"/>
        <v>0</v>
      </c>
      <c r="BR81" s="501">
        <v>1958</v>
      </c>
      <c r="BS81" s="17" t="str">
        <f t="shared" si="477"/>
        <v/>
      </c>
      <c r="BT81" s="17" t="str">
        <f t="shared" si="478"/>
        <v/>
      </c>
      <c r="BU81" s="17" t="str">
        <f t="shared" si="479"/>
        <v/>
      </c>
      <c r="BV81" s="17" t="str">
        <f t="shared" si="511"/>
        <v/>
      </c>
      <c r="BW81" s="17" t="str">
        <f t="shared" si="512"/>
        <v/>
      </c>
      <c r="BX81" s="17" t="str">
        <f t="shared" si="513"/>
        <v/>
      </c>
      <c r="BY81" s="17" t="str">
        <f t="shared" si="514"/>
        <v/>
      </c>
      <c r="BZ81" s="17" t="str">
        <f t="shared" si="515"/>
        <v/>
      </c>
      <c r="CA81" s="17" t="str">
        <f t="shared" si="516"/>
        <v/>
      </c>
      <c r="CB81" s="17" t="str">
        <f t="shared" si="517"/>
        <v/>
      </c>
      <c r="CC81" s="17" t="str">
        <f t="shared" si="518"/>
        <v/>
      </c>
      <c r="CD81" s="17" t="str">
        <f t="shared" si="519"/>
        <v/>
      </c>
      <c r="CE81" s="17" t="str">
        <f t="shared" si="520"/>
        <v/>
      </c>
      <c r="CF81" s="17" t="str">
        <f t="shared" si="521"/>
        <v/>
      </c>
      <c r="CG81" s="17" t="str">
        <f t="shared" si="522"/>
        <v/>
      </c>
      <c r="CH81" s="17" t="str">
        <f t="shared" si="523"/>
        <v/>
      </c>
      <c r="CI81" s="17" t="str">
        <f t="shared" si="524"/>
        <v/>
      </c>
      <c r="CJ81" s="17" t="str">
        <f t="shared" si="525"/>
        <v/>
      </c>
      <c r="CK81" s="17" t="str">
        <f t="shared" si="526"/>
        <v/>
      </c>
      <c r="CL81" s="17" t="str">
        <f t="shared" si="527"/>
        <v/>
      </c>
      <c r="CM81" s="17" t="str">
        <f t="shared" si="528"/>
        <v/>
      </c>
      <c r="CN81" s="17" t="str">
        <f t="shared" si="529"/>
        <v/>
      </c>
      <c r="CO81" s="17" t="str">
        <f t="shared" si="530"/>
        <v/>
      </c>
      <c r="CP81" s="17" t="str">
        <f t="shared" si="531"/>
        <v/>
      </c>
      <c r="CQ81" s="17" t="str">
        <f t="shared" si="532"/>
        <v/>
      </c>
      <c r="CR81" s="17" t="str">
        <f t="shared" si="533"/>
        <v/>
      </c>
      <c r="CS81" s="17" t="str">
        <f t="shared" si="534"/>
        <v/>
      </c>
      <c r="CT81" s="17" t="str">
        <f t="shared" si="535"/>
        <v/>
      </c>
      <c r="CU81" s="17" t="str">
        <f t="shared" si="536"/>
        <v/>
      </c>
      <c r="CV81" s="17" t="str">
        <f t="shared" si="537"/>
        <v/>
      </c>
      <c r="CW81" s="17" t="str">
        <f t="shared" si="538"/>
        <v/>
      </c>
      <c r="CX81" s="501">
        <v>1958</v>
      </c>
      <c r="CY81" s="28" t="str">
        <f t="shared" si="349"/>
        <v/>
      </c>
      <c r="CZ81" s="28" t="str">
        <f t="shared" si="350"/>
        <v/>
      </c>
      <c r="DA81" s="28" t="str">
        <f t="shared" si="351"/>
        <v/>
      </c>
      <c r="DB81" s="28" t="str">
        <f t="shared" si="352"/>
        <v/>
      </c>
      <c r="DC81" s="28" t="str">
        <f t="shared" si="353"/>
        <v/>
      </c>
      <c r="DD81" s="28" t="str">
        <f t="shared" si="354"/>
        <v/>
      </c>
      <c r="DE81" s="28" t="str">
        <f t="shared" si="355"/>
        <v/>
      </c>
      <c r="DF81" s="28" t="str">
        <f t="shared" si="356"/>
        <v/>
      </c>
      <c r="DG81" s="28" t="str">
        <f t="shared" si="357"/>
        <v/>
      </c>
      <c r="DH81" s="28" t="str">
        <f t="shared" si="358"/>
        <v/>
      </c>
      <c r="DI81" s="28" t="str">
        <f t="shared" si="359"/>
        <v/>
      </c>
      <c r="DJ81" s="28" t="str">
        <f t="shared" si="360"/>
        <v/>
      </c>
      <c r="DK81" s="28" t="str">
        <f t="shared" si="361"/>
        <v/>
      </c>
      <c r="DL81" s="28" t="str">
        <f t="shared" si="362"/>
        <v/>
      </c>
      <c r="DM81" s="28" t="str">
        <f t="shared" si="363"/>
        <v/>
      </c>
      <c r="DN81" s="28" t="str">
        <f t="shared" si="364"/>
        <v/>
      </c>
      <c r="DO81" s="28" t="str">
        <f t="shared" si="365"/>
        <v/>
      </c>
      <c r="DP81" s="28" t="str">
        <f t="shared" si="366"/>
        <v/>
      </c>
      <c r="DQ81" s="28" t="str">
        <f t="shared" si="367"/>
        <v/>
      </c>
      <c r="DR81" s="28" t="str">
        <f t="shared" si="368"/>
        <v/>
      </c>
      <c r="DS81" s="28" t="str">
        <f t="shared" si="369"/>
        <v/>
      </c>
      <c r="DT81" s="28" t="str">
        <f t="shared" si="370"/>
        <v/>
      </c>
      <c r="DU81" s="28" t="str">
        <f t="shared" si="371"/>
        <v/>
      </c>
      <c r="DV81" s="28" t="str">
        <f t="shared" si="372"/>
        <v/>
      </c>
      <c r="DW81" s="28" t="str">
        <f t="shared" si="373"/>
        <v/>
      </c>
      <c r="DX81" s="28" t="str">
        <f t="shared" si="374"/>
        <v/>
      </c>
      <c r="DY81" s="28" t="str">
        <f t="shared" si="375"/>
        <v/>
      </c>
      <c r="DZ81" s="28" t="str">
        <f t="shared" si="376"/>
        <v/>
      </c>
      <c r="EA81" s="28" t="str">
        <f t="shared" si="377"/>
        <v/>
      </c>
      <c r="EB81" s="28" t="str">
        <f t="shared" si="378"/>
        <v/>
      </c>
      <c r="EC81" s="28" t="str">
        <f t="shared" si="379"/>
        <v/>
      </c>
      <c r="ED81" s="28">
        <f t="shared" si="380"/>
        <v>0</v>
      </c>
      <c r="EE81" s="501">
        <v>1958</v>
      </c>
      <c r="EF81" s="17" t="str">
        <f t="shared" si="539"/>
        <v/>
      </c>
      <c r="EG81" s="17" t="str">
        <f t="shared" si="540"/>
        <v/>
      </c>
      <c r="EH81" s="17" t="str">
        <f t="shared" si="541"/>
        <v/>
      </c>
      <c r="EI81" s="17" t="str">
        <f t="shared" si="542"/>
        <v/>
      </c>
      <c r="EJ81" s="17" t="str">
        <f t="shared" si="543"/>
        <v/>
      </c>
      <c r="EK81" s="17" t="str">
        <f t="shared" si="544"/>
        <v/>
      </c>
      <c r="EL81" s="17" t="str">
        <f t="shared" si="545"/>
        <v/>
      </c>
      <c r="EM81" s="17" t="str">
        <f t="shared" si="546"/>
        <v/>
      </c>
      <c r="EN81" s="17" t="str">
        <f t="shared" si="547"/>
        <v/>
      </c>
      <c r="EO81" s="17" t="str">
        <f t="shared" si="548"/>
        <v/>
      </c>
      <c r="EP81" s="17" t="str">
        <f t="shared" si="549"/>
        <v/>
      </c>
      <c r="EQ81" s="17" t="str">
        <f t="shared" si="550"/>
        <v/>
      </c>
      <c r="ER81" s="17" t="str">
        <f t="shared" si="551"/>
        <v/>
      </c>
      <c r="ES81" s="17" t="str">
        <f t="shared" si="552"/>
        <v/>
      </c>
      <c r="ET81" s="17" t="str">
        <f t="shared" si="553"/>
        <v/>
      </c>
      <c r="EU81" s="17" t="str">
        <f t="shared" si="554"/>
        <v/>
      </c>
      <c r="EV81" s="17" t="str">
        <f t="shared" si="555"/>
        <v/>
      </c>
      <c r="EW81" s="17" t="str">
        <f t="shared" si="556"/>
        <v/>
      </c>
      <c r="EX81" s="17" t="str">
        <f t="shared" si="557"/>
        <v/>
      </c>
      <c r="EY81" s="17" t="str">
        <f t="shared" si="558"/>
        <v/>
      </c>
      <c r="EZ81" s="17" t="str">
        <f t="shared" si="559"/>
        <v/>
      </c>
      <c r="FA81" s="17" t="str">
        <f t="shared" si="560"/>
        <v/>
      </c>
      <c r="FB81" s="17" t="str">
        <f t="shared" si="561"/>
        <v/>
      </c>
      <c r="FC81" s="17" t="str">
        <f t="shared" si="562"/>
        <v/>
      </c>
      <c r="FD81" s="17" t="str">
        <f t="shared" si="563"/>
        <v/>
      </c>
      <c r="FE81" s="17" t="str">
        <f t="shared" si="564"/>
        <v/>
      </c>
      <c r="FF81" s="17" t="str">
        <f t="shared" si="565"/>
        <v/>
      </c>
      <c r="FG81" s="17" t="str">
        <f t="shared" si="566"/>
        <v/>
      </c>
      <c r="FH81" s="17" t="str">
        <f t="shared" si="567"/>
        <v/>
      </c>
      <c r="FI81" s="17" t="str">
        <f t="shared" si="568"/>
        <v/>
      </c>
      <c r="FJ81" s="17" t="str">
        <f t="shared" si="569"/>
        <v/>
      </c>
      <c r="FK81" s="310">
        <f t="shared" si="413"/>
        <v>0</v>
      </c>
      <c r="FL81" s="501">
        <v>1958</v>
      </c>
      <c r="FM81" s="17" t="str">
        <f t="shared" si="570"/>
        <v/>
      </c>
      <c r="FN81" s="17" t="str">
        <f t="shared" si="571"/>
        <v/>
      </c>
      <c r="FO81" s="17" t="str">
        <f t="shared" si="572"/>
        <v/>
      </c>
      <c r="FP81" s="17" t="str">
        <f t="shared" si="573"/>
        <v/>
      </c>
      <c r="FQ81" s="17" t="str">
        <f t="shared" si="574"/>
        <v/>
      </c>
      <c r="FR81" s="17" t="str">
        <f t="shared" si="575"/>
        <v/>
      </c>
      <c r="FS81" s="17" t="str">
        <f t="shared" si="576"/>
        <v/>
      </c>
      <c r="FT81" s="17" t="str">
        <f t="shared" si="577"/>
        <v/>
      </c>
      <c r="FU81" s="17" t="str">
        <f t="shared" si="578"/>
        <v/>
      </c>
      <c r="FV81" s="17" t="str">
        <f t="shared" si="579"/>
        <v/>
      </c>
      <c r="FW81" s="17" t="str">
        <f t="shared" si="580"/>
        <v/>
      </c>
      <c r="FX81" s="17" t="str">
        <f t="shared" si="581"/>
        <v/>
      </c>
      <c r="FY81" s="17" t="str">
        <f t="shared" si="582"/>
        <v/>
      </c>
      <c r="FZ81" s="17" t="str">
        <f t="shared" si="583"/>
        <v/>
      </c>
      <c r="GA81" s="17" t="str">
        <f t="shared" si="584"/>
        <v/>
      </c>
      <c r="GB81" s="17" t="str">
        <f t="shared" si="585"/>
        <v/>
      </c>
      <c r="GC81" s="17" t="str">
        <f t="shared" si="586"/>
        <v/>
      </c>
      <c r="GD81" s="17" t="str">
        <f t="shared" si="587"/>
        <v/>
      </c>
      <c r="GE81" s="17" t="str">
        <f t="shared" si="588"/>
        <v/>
      </c>
      <c r="GF81" s="17" t="str">
        <f t="shared" si="589"/>
        <v/>
      </c>
      <c r="GG81" s="17" t="str">
        <f t="shared" si="590"/>
        <v/>
      </c>
      <c r="GH81" s="17" t="str">
        <f t="shared" si="591"/>
        <v/>
      </c>
      <c r="GI81" s="17" t="str">
        <f t="shared" si="592"/>
        <v/>
      </c>
      <c r="GJ81" s="17" t="str">
        <f t="shared" si="593"/>
        <v/>
      </c>
      <c r="GK81" s="17" t="str">
        <f t="shared" si="594"/>
        <v/>
      </c>
      <c r="GL81" s="17" t="str">
        <f t="shared" si="595"/>
        <v/>
      </c>
      <c r="GM81" s="17" t="str">
        <f t="shared" si="596"/>
        <v/>
      </c>
      <c r="GN81" s="17" t="str">
        <f t="shared" si="597"/>
        <v/>
      </c>
      <c r="GO81" s="17" t="str">
        <f t="shared" si="598"/>
        <v/>
      </c>
      <c r="GP81" s="17" t="str">
        <f t="shared" si="599"/>
        <v/>
      </c>
      <c r="GQ81" s="17" t="str">
        <f t="shared" si="600"/>
        <v/>
      </c>
      <c r="GS81" s="501">
        <v>1958</v>
      </c>
      <c r="GT81" s="28" t="str">
        <f t="shared" si="381"/>
        <v/>
      </c>
      <c r="GU81" s="28" t="str">
        <f t="shared" si="382"/>
        <v/>
      </c>
      <c r="GV81" s="28" t="str">
        <f t="shared" si="383"/>
        <v/>
      </c>
      <c r="GW81" s="28" t="str">
        <f t="shared" si="384"/>
        <v/>
      </c>
      <c r="GX81" s="28" t="str">
        <f t="shared" si="385"/>
        <v/>
      </c>
      <c r="GY81" s="28" t="str">
        <f t="shared" si="386"/>
        <v/>
      </c>
      <c r="GZ81" s="28" t="str">
        <f t="shared" si="387"/>
        <v/>
      </c>
      <c r="HA81" s="28" t="str">
        <f t="shared" si="388"/>
        <v/>
      </c>
      <c r="HB81" s="28" t="str">
        <f t="shared" si="389"/>
        <v/>
      </c>
      <c r="HC81" s="28" t="str">
        <f t="shared" si="390"/>
        <v/>
      </c>
      <c r="HD81" s="28" t="str">
        <f t="shared" si="391"/>
        <v/>
      </c>
      <c r="HE81" s="28" t="str">
        <f t="shared" si="392"/>
        <v/>
      </c>
      <c r="HF81" s="28" t="str">
        <f t="shared" si="393"/>
        <v/>
      </c>
      <c r="HG81" s="28" t="str">
        <f t="shared" si="394"/>
        <v/>
      </c>
      <c r="HH81" s="28" t="str">
        <f t="shared" si="395"/>
        <v/>
      </c>
      <c r="HI81" s="28" t="str">
        <f t="shared" si="396"/>
        <v/>
      </c>
      <c r="HJ81" s="28" t="str">
        <f t="shared" si="397"/>
        <v/>
      </c>
      <c r="HK81" s="28" t="str">
        <f t="shared" si="398"/>
        <v/>
      </c>
      <c r="HL81" s="28" t="str">
        <f t="shared" si="399"/>
        <v/>
      </c>
      <c r="HM81" s="28" t="str">
        <f t="shared" si="400"/>
        <v/>
      </c>
      <c r="HN81" s="28" t="str">
        <f t="shared" si="401"/>
        <v/>
      </c>
      <c r="HO81" s="28" t="str">
        <f t="shared" si="402"/>
        <v/>
      </c>
      <c r="HP81" s="28" t="str">
        <f t="shared" si="403"/>
        <v/>
      </c>
      <c r="HQ81" s="28" t="str">
        <f t="shared" si="404"/>
        <v/>
      </c>
      <c r="HR81" s="28" t="str">
        <f t="shared" si="405"/>
        <v/>
      </c>
      <c r="HS81" s="28" t="str">
        <f t="shared" si="406"/>
        <v/>
      </c>
      <c r="HT81" s="28" t="str">
        <f t="shared" si="407"/>
        <v/>
      </c>
      <c r="HU81" s="28" t="str">
        <f t="shared" si="408"/>
        <v/>
      </c>
      <c r="HV81" s="28" t="str">
        <f t="shared" si="409"/>
        <v/>
      </c>
      <c r="HW81" s="28" t="str">
        <f t="shared" si="410"/>
        <v/>
      </c>
      <c r="HX81" s="28" t="str">
        <f t="shared" si="411"/>
        <v/>
      </c>
      <c r="HY81" s="28">
        <f t="shared" si="412"/>
        <v>0</v>
      </c>
      <c r="HZ81" s="501">
        <v>1958</v>
      </c>
    </row>
    <row r="82" spans="1:234">
      <c r="A82" s="3">
        <v>1959</v>
      </c>
      <c r="B82" s="5">
        <v>60</v>
      </c>
      <c r="C82" s="5">
        <v>44</v>
      </c>
      <c r="D82" s="5">
        <v>63</v>
      </c>
      <c r="E82" s="5">
        <v>59</v>
      </c>
      <c r="F82" s="5">
        <v>53</v>
      </c>
      <c r="G82" s="143">
        <v>70</v>
      </c>
      <c r="H82" s="5">
        <v>53</v>
      </c>
      <c r="I82" s="5">
        <v>54</v>
      </c>
      <c r="J82" s="5">
        <v>59</v>
      </c>
      <c r="K82" s="5">
        <v>53</v>
      </c>
      <c r="L82" s="143">
        <v>47</v>
      </c>
      <c r="M82" s="5">
        <v>51</v>
      </c>
      <c r="N82" s="5">
        <v>52</v>
      </c>
      <c r="O82" s="5">
        <v>73</v>
      </c>
      <c r="P82" s="5">
        <v>63</v>
      </c>
      <c r="Q82" s="143">
        <v>61</v>
      </c>
      <c r="R82" s="5">
        <v>59</v>
      </c>
      <c r="S82" s="5">
        <v>47</v>
      </c>
      <c r="T82" s="5">
        <v>66</v>
      </c>
      <c r="U82" s="5">
        <v>72</v>
      </c>
      <c r="V82" s="143">
        <v>71</v>
      </c>
      <c r="W82" s="5">
        <v>50</v>
      </c>
      <c r="X82" s="5">
        <v>60</v>
      </c>
      <c r="Y82" s="5">
        <v>76</v>
      </c>
      <c r="Z82" s="5">
        <v>83</v>
      </c>
      <c r="AA82" s="143">
        <v>66</v>
      </c>
      <c r="AB82" s="5">
        <v>69</v>
      </c>
      <c r="AC82" s="5">
        <v>46</v>
      </c>
      <c r="AD82" s="5">
        <v>51</v>
      </c>
      <c r="AE82" s="5">
        <v>47</v>
      </c>
      <c r="AF82" s="5">
        <v>64</v>
      </c>
      <c r="AG82" s="14">
        <f t="shared" si="345"/>
        <v>1842</v>
      </c>
      <c r="AH82" s="8">
        <f t="shared" si="346"/>
        <v>59.41935483870968</v>
      </c>
      <c r="AI82" s="17">
        <f t="shared" si="347"/>
        <v>83</v>
      </c>
      <c r="AJ82" s="20">
        <f t="shared" si="348"/>
        <v>44</v>
      </c>
      <c r="AK82" s="501">
        <v>1959</v>
      </c>
      <c r="AL82" s="28" t="str">
        <f t="shared" si="480"/>
        <v/>
      </c>
      <c r="AM82" s="28" t="str">
        <f t="shared" si="481"/>
        <v/>
      </c>
      <c r="AN82" s="28" t="str">
        <f t="shared" si="482"/>
        <v/>
      </c>
      <c r="AO82" s="28" t="str">
        <f t="shared" si="483"/>
        <v/>
      </c>
      <c r="AP82" s="28" t="str">
        <f t="shared" si="484"/>
        <v/>
      </c>
      <c r="AQ82" s="28" t="str">
        <f t="shared" si="485"/>
        <v/>
      </c>
      <c r="AR82" s="28" t="str">
        <f t="shared" si="486"/>
        <v/>
      </c>
      <c r="AS82" s="28" t="str">
        <f t="shared" si="487"/>
        <v/>
      </c>
      <c r="AT82" s="28" t="str">
        <f t="shared" si="488"/>
        <v/>
      </c>
      <c r="AU82" s="28" t="str">
        <f t="shared" si="489"/>
        <v/>
      </c>
      <c r="AV82" s="28" t="str">
        <f t="shared" si="490"/>
        <v/>
      </c>
      <c r="AW82" s="28" t="str">
        <f t="shared" si="491"/>
        <v/>
      </c>
      <c r="AX82" s="28" t="str">
        <f t="shared" si="492"/>
        <v/>
      </c>
      <c r="AY82" s="28" t="str">
        <f t="shared" si="493"/>
        <v/>
      </c>
      <c r="AZ82" s="28" t="str">
        <f t="shared" si="494"/>
        <v/>
      </c>
      <c r="BA82" s="28" t="str">
        <f t="shared" si="495"/>
        <v/>
      </c>
      <c r="BB82" s="28" t="str">
        <f t="shared" si="496"/>
        <v/>
      </c>
      <c r="BC82" s="28" t="str">
        <f t="shared" si="497"/>
        <v/>
      </c>
      <c r="BD82" s="28" t="str">
        <f t="shared" si="498"/>
        <v/>
      </c>
      <c r="BE82" s="28" t="str">
        <f t="shared" si="499"/>
        <v/>
      </c>
      <c r="BF82" s="28" t="str">
        <f t="shared" si="500"/>
        <v/>
      </c>
      <c r="BG82" s="28" t="str">
        <f t="shared" si="501"/>
        <v/>
      </c>
      <c r="BH82" s="28" t="str">
        <f t="shared" si="502"/>
        <v/>
      </c>
      <c r="BI82" s="28" t="str">
        <f t="shared" si="503"/>
        <v/>
      </c>
      <c r="BJ82" s="28" t="str">
        <f t="shared" si="504"/>
        <v/>
      </c>
      <c r="BK82" s="28" t="str">
        <f t="shared" si="505"/>
        <v/>
      </c>
      <c r="BL82" s="28" t="str">
        <f t="shared" si="506"/>
        <v/>
      </c>
      <c r="BM82" s="28" t="str">
        <f t="shared" si="507"/>
        <v/>
      </c>
      <c r="BN82" s="28" t="str">
        <f t="shared" si="508"/>
        <v/>
      </c>
      <c r="BO82" s="28" t="str">
        <f t="shared" si="509"/>
        <v/>
      </c>
      <c r="BP82" s="28" t="str">
        <f t="shared" si="510"/>
        <v/>
      </c>
      <c r="BQ82" s="28">
        <f t="shared" si="414"/>
        <v>0</v>
      </c>
      <c r="BR82" s="501">
        <v>1959</v>
      </c>
      <c r="BS82" s="17" t="str">
        <f t="shared" si="477"/>
        <v/>
      </c>
      <c r="BT82" s="17" t="str">
        <f t="shared" si="478"/>
        <v/>
      </c>
      <c r="BU82" s="17" t="str">
        <f t="shared" si="479"/>
        <v/>
      </c>
      <c r="BV82" s="17" t="str">
        <f t="shared" si="511"/>
        <v/>
      </c>
      <c r="BW82" s="17" t="str">
        <f t="shared" si="512"/>
        <v/>
      </c>
      <c r="BX82" s="17" t="str">
        <f t="shared" si="513"/>
        <v/>
      </c>
      <c r="BY82" s="17" t="str">
        <f t="shared" si="514"/>
        <v/>
      </c>
      <c r="BZ82" s="17" t="str">
        <f t="shared" si="515"/>
        <v/>
      </c>
      <c r="CA82" s="17" t="str">
        <f t="shared" si="516"/>
        <v/>
      </c>
      <c r="CB82" s="17" t="str">
        <f t="shared" si="517"/>
        <v/>
      </c>
      <c r="CC82" s="17" t="str">
        <f t="shared" si="518"/>
        <v/>
      </c>
      <c r="CD82" s="17" t="str">
        <f t="shared" si="519"/>
        <v/>
      </c>
      <c r="CE82" s="17" t="str">
        <f t="shared" si="520"/>
        <v/>
      </c>
      <c r="CF82" s="17" t="str">
        <f t="shared" si="521"/>
        <v/>
      </c>
      <c r="CG82" s="17" t="str">
        <f t="shared" si="522"/>
        <v/>
      </c>
      <c r="CH82" s="17" t="str">
        <f t="shared" si="523"/>
        <v/>
      </c>
      <c r="CI82" s="17" t="str">
        <f t="shared" si="524"/>
        <v/>
      </c>
      <c r="CJ82" s="17" t="str">
        <f t="shared" si="525"/>
        <v/>
      </c>
      <c r="CK82" s="17" t="str">
        <f t="shared" si="526"/>
        <v/>
      </c>
      <c r="CL82" s="17" t="str">
        <f t="shared" si="527"/>
        <v/>
      </c>
      <c r="CM82" s="17" t="str">
        <f t="shared" si="528"/>
        <v/>
      </c>
      <c r="CN82" s="17" t="str">
        <f t="shared" si="529"/>
        <v/>
      </c>
      <c r="CO82" s="17" t="str">
        <f t="shared" si="530"/>
        <v/>
      </c>
      <c r="CP82" s="17" t="str">
        <f t="shared" si="531"/>
        <v/>
      </c>
      <c r="CQ82" s="17" t="str">
        <f t="shared" si="532"/>
        <v/>
      </c>
      <c r="CR82" s="17" t="str">
        <f t="shared" si="533"/>
        <v/>
      </c>
      <c r="CS82" s="17" t="str">
        <f t="shared" si="534"/>
        <v/>
      </c>
      <c r="CT82" s="17" t="str">
        <f t="shared" si="535"/>
        <v/>
      </c>
      <c r="CU82" s="17" t="str">
        <f t="shared" si="536"/>
        <v/>
      </c>
      <c r="CV82" s="17" t="str">
        <f t="shared" si="537"/>
        <v/>
      </c>
      <c r="CW82" s="17" t="str">
        <f t="shared" si="538"/>
        <v/>
      </c>
      <c r="CX82" s="501">
        <v>1959</v>
      </c>
      <c r="CY82" s="28" t="str">
        <f t="shared" si="349"/>
        <v/>
      </c>
      <c r="CZ82" s="28" t="str">
        <f t="shared" si="350"/>
        <v/>
      </c>
      <c r="DA82" s="28" t="str">
        <f t="shared" si="351"/>
        <v/>
      </c>
      <c r="DB82" s="28" t="str">
        <f t="shared" si="352"/>
        <v/>
      </c>
      <c r="DC82" s="28" t="str">
        <f t="shared" si="353"/>
        <v/>
      </c>
      <c r="DD82" s="28">
        <f t="shared" si="354"/>
        <v>1</v>
      </c>
      <c r="DE82" s="28" t="str">
        <f t="shared" si="355"/>
        <v/>
      </c>
      <c r="DF82" s="28" t="str">
        <f t="shared" si="356"/>
        <v/>
      </c>
      <c r="DG82" s="28" t="str">
        <f t="shared" si="357"/>
        <v/>
      </c>
      <c r="DH82" s="28" t="str">
        <f t="shared" si="358"/>
        <v/>
      </c>
      <c r="DI82" s="28" t="str">
        <f t="shared" si="359"/>
        <v/>
      </c>
      <c r="DJ82" s="28" t="str">
        <f t="shared" si="360"/>
        <v/>
      </c>
      <c r="DK82" s="28" t="str">
        <f t="shared" si="361"/>
        <v/>
      </c>
      <c r="DL82" s="28">
        <f t="shared" si="362"/>
        <v>1</v>
      </c>
      <c r="DM82" s="28" t="str">
        <f t="shared" si="363"/>
        <v/>
      </c>
      <c r="DN82" s="28" t="str">
        <f t="shared" si="364"/>
        <v/>
      </c>
      <c r="DO82" s="28" t="str">
        <f t="shared" si="365"/>
        <v/>
      </c>
      <c r="DP82" s="28" t="str">
        <f t="shared" si="366"/>
        <v/>
      </c>
      <c r="DQ82" s="28" t="str">
        <f t="shared" si="367"/>
        <v/>
      </c>
      <c r="DR82" s="28">
        <f t="shared" si="368"/>
        <v>1</v>
      </c>
      <c r="DS82" s="28">
        <f t="shared" si="369"/>
        <v>1</v>
      </c>
      <c r="DT82" s="28" t="str">
        <f t="shared" si="370"/>
        <v/>
      </c>
      <c r="DU82" s="28" t="str">
        <f t="shared" si="371"/>
        <v/>
      </c>
      <c r="DV82" s="28">
        <f t="shared" si="372"/>
        <v>1</v>
      </c>
      <c r="DW82" s="28">
        <f t="shared" si="373"/>
        <v>1</v>
      </c>
      <c r="DX82" s="28" t="str">
        <f t="shared" si="374"/>
        <v/>
      </c>
      <c r="DY82" s="28" t="str">
        <f t="shared" si="375"/>
        <v/>
      </c>
      <c r="DZ82" s="28" t="str">
        <f t="shared" si="376"/>
        <v/>
      </c>
      <c r="EA82" s="28" t="str">
        <f t="shared" si="377"/>
        <v/>
      </c>
      <c r="EB82" s="28" t="str">
        <f t="shared" si="378"/>
        <v/>
      </c>
      <c r="EC82" s="28" t="str">
        <f t="shared" si="379"/>
        <v/>
      </c>
      <c r="ED82" s="28">
        <f t="shared" si="380"/>
        <v>6</v>
      </c>
      <c r="EE82" s="501">
        <v>1959</v>
      </c>
      <c r="EF82" s="17" t="str">
        <f t="shared" si="539"/>
        <v/>
      </c>
      <c r="EG82" s="17" t="str">
        <f t="shared" si="540"/>
        <v/>
      </c>
      <c r="EH82" s="17" t="str">
        <f t="shared" si="541"/>
        <v/>
      </c>
      <c r="EI82" s="17" t="str">
        <f t="shared" si="542"/>
        <v/>
      </c>
      <c r="EJ82" s="17" t="str">
        <f t="shared" si="543"/>
        <v/>
      </c>
      <c r="EK82" s="17" t="str">
        <f t="shared" si="544"/>
        <v/>
      </c>
      <c r="EL82" s="17" t="str">
        <f t="shared" si="545"/>
        <v/>
      </c>
      <c r="EM82" s="17" t="str">
        <f t="shared" si="546"/>
        <v/>
      </c>
      <c r="EN82" s="17" t="str">
        <f t="shared" si="547"/>
        <v/>
      </c>
      <c r="EO82" s="17" t="str">
        <f t="shared" si="548"/>
        <v/>
      </c>
      <c r="EP82" s="17" t="str">
        <f t="shared" si="549"/>
        <v/>
      </c>
      <c r="EQ82" s="17" t="str">
        <f t="shared" si="550"/>
        <v/>
      </c>
      <c r="ER82" s="17" t="str">
        <f t="shared" si="551"/>
        <v/>
      </c>
      <c r="ES82" s="17" t="str">
        <f t="shared" si="552"/>
        <v/>
      </c>
      <c r="ET82" s="17" t="str">
        <f t="shared" si="553"/>
        <v/>
      </c>
      <c r="EU82" s="17" t="str">
        <f t="shared" si="554"/>
        <v/>
      </c>
      <c r="EV82" s="17" t="str">
        <f t="shared" si="555"/>
        <v/>
      </c>
      <c r="EW82" s="17" t="str">
        <f t="shared" si="556"/>
        <v/>
      </c>
      <c r="EX82" s="17" t="str">
        <f t="shared" si="557"/>
        <v/>
      </c>
      <c r="EY82" s="17" t="str">
        <f t="shared" si="558"/>
        <v/>
      </c>
      <c r="EZ82" s="17" t="str">
        <f t="shared" si="559"/>
        <v/>
      </c>
      <c r="FA82" s="17" t="str">
        <f t="shared" si="560"/>
        <v/>
      </c>
      <c r="FB82" s="17" t="str">
        <f t="shared" si="561"/>
        <v/>
      </c>
      <c r="FC82" s="17" t="str">
        <f t="shared" si="562"/>
        <v/>
      </c>
      <c r="FD82" s="17" t="str">
        <f t="shared" si="563"/>
        <v/>
      </c>
      <c r="FE82" s="17" t="str">
        <f t="shared" si="564"/>
        <v/>
      </c>
      <c r="FF82" s="17" t="str">
        <f t="shared" si="565"/>
        <v/>
      </c>
      <c r="FG82" s="17" t="str">
        <f t="shared" si="566"/>
        <v/>
      </c>
      <c r="FH82" s="17" t="str">
        <f t="shared" si="567"/>
        <v/>
      </c>
      <c r="FI82" s="17" t="str">
        <f t="shared" si="568"/>
        <v/>
      </c>
      <c r="FJ82" s="17" t="str">
        <f t="shared" si="569"/>
        <v/>
      </c>
      <c r="FK82" s="310">
        <f t="shared" si="413"/>
        <v>0</v>
      </c>
      <c r="FL82" s="501">
        <v>1959</v>
      </c>
      <c r="FM82" s="17" t="str">
        <f t="shared" si="570"/>
        <v/>
      </c>
      <c r="FN82" s="17" t="str">
        <f t="shared" si="571"/>
        <v/>
      </c>
      <c r="FO82" s="17" t="str">
        <f t="shared" si="572"/>
        <v/>
      </c>
      <c r="FP82" s="17" t="str">
        <f t="shared" si="573"/>
        <v/>
      </c>
      <c r="FQ82" s="17" t="str">
        <f t="shared" si="574"/>
        <v/>
      </c>
      <c r="FR82" s="17" t="str">
        <f t="shared" si="575"/>
        <v/>
      </c>
      <c r="FS82" s="17" t="str">
        <f t="shared" si="576"/>
        <v/>
      </c>
      <c r="FT82" s="17" t="str">
        <f t="shared" si="577"/>
        <v/>
      </c>
      <c r="FU82" s="17" t="str">
        <f t="shared" si="578"/>
        <v/>
      </c>
      <c r="FV82" s="17" t="str">
        <f t="shared" si="579"/>
        <v/>
      </c>
      <c r="FW82" s="17" t="str">
        <f t="shared" si="580"/>
        <v/>
      </c>
      <c r="FX82" s="17" t="str">
        <f t="shared" si="581"/>
        <v/>
      </c>
      <c r="FY82" s="17" t="str">
        <f t="shared" si="582"/>
        <v/>
      </c>
      <c r="FZ82" s="17" t="str">
        <f t="shared" si="583"/>
        <v/>
      </c>
      <c r="GA82" s="17" t="str">
        <f t="shared" si="584"/>
        <v/>
      </c>
      <c r="GB82" s="17" t="str">
        <f t="shared" si="585"/>
        <v/>
      </c>
      <c r="GC82" s="17" t="str">
        <f t="shared" si="586"/>
        <v/>
      </c>
      <c r="GD82" s="17" t="str">
        <f t="shared" si="587"/>
        <v/>
      </c>
      <c r="GE82" s="17" t="str">
        <f t="shared" si="588"/>
        <v/>
      </c>
      <c r="GF82" s="17" t="str">
        <f t="shared" si="589"/>
        <v/>
      </c>
      <c r="GG82" s="17" t="str">
        <f t="shared" si="590"/>
        <v/>
      </c>
      <c r="GH82" s="17" t="str">
        <f t="shared" si="591"/>
        <v/>
      </c>
      <c r="GI82" s="17" t="str">
        <f t="shared" si="592"/>
        <v/>
      </c>
      <c r="GJ82" s="17" t="str">
        <f t="shared" si="593"/>
        <v/>
      </c>
      <c r="GK82" s="17" t="str">
        <f t="shared" si="594"/>
        <v/>
      </c>
      <c r="GL82" s="17" t="str">
        <f t="shared" si="595"/>
        <v/>
      </c>
      <c r="GM82" s="17" t="str">
        <f t="shared" si="596"/>
        <v/>
      </c>
      <c r="GN82" s="17" t="str">
        <f t="shared" si="597"/>
        <v/>
      </c>
      <c r="GO82" s="17" t="str">
        <f t="shared" si="598"/>
        <v/>
      </c>
      <c r="GP82" s="17" t="str">
        <f t="shared" si="599"/>
        <v/>
      </c>
      <c r="GQ82" s="17" t="str">
        <f t="shared" si="600"/>
        <v/>
      </c>
      <c r="GS82" s="501">
        <v>1959</v>
      </c>
      <c r="GT82" s="28" t="str">
        <f t="shared" si="381"/>
        <v/>
      </c>
      <c r="GU82" s="28" t="str">
        <f t="shared" si="382"/>
        <v/>
      </c>
      <c r="GV82" s="28" t="str">
        <f t="shared" si="383"/>
        <v/>
      </c>
      <c r="GW82" s="28" t="str">
        <f t="shared" si="384"/>
        <v/>
      </c>
      <c r="GX82" s="28" t="str">
        <f t="shared" si="385"/>
        <v/>
      </c>
      <c r="GY82" s="28" t="str">
        <f t="shared" si="386"/>
        <v/>
      </c>
      <c r="GZ82" s="28" t="str">
        <f t="shared" si="387"/>
        <v/>
      </c>
      <c r="HA82" s="28" t="str">
        <f t="shared" si="388"/>
        <v/>
      </c>
      <c r="HB82" s="28" t="str">
        <f t="shared" si="389"/>
        <v/>
      </c>
      <c r="HC82" s="28" t="str">
        <f t="shared" si="390"/>
        <v/>
      </c>
      <c r="HD82" s="28" t="str">
        <f t="shared" si="391"/>
        <v/>
      </c>
      <c r="HE82" s="28" t="str">
        <f t="shared" si="392"/>
        <v/>
      </c>
      <c r="HF82" s="28" t="str">
        <f t="shared" si="393"/>
        <v/>
      </c>
      <c r="HG82" s="28" t="str">
        <f t="shared" si="394"/>
        <v/>
      </c>
      <c r="HH82" s="28" t="str">
        <f t="shared" si="395"/>
        <v/>
      </c>
      <c r="HI82" s="28" t="str">
        <f t="shared" si="396"/>
        <v/>
      </c>
      <c r="HJ82" s="28" t="str">
        <f t="shared" si="397"/>
        <v/>
      </c>
      <c r="HK82" s="28" t="str">
        <f t="shared" si="398"/>
        <v/>
      </c>
      <c r="HL82" s="28" t="str">
        <f t="shared" si="399"/>
        <v/>
      </c>
      <c r="HM82" s="28" t="str">
        <f t="shared" si="400"/>
        <v/>
      </c>
      <c r="HN82" s="28" t="str">
        <f t="shared" si="401"/>
        <v/>
      </c>
      <c r="HO82" s="28" t="str">
        <f t="shared" si="402"/>
        <v/>
      </c>
      <c r="HP82" s="28" t="str">
        <f t="shared" si="403"/>
        <v/>
      </c>
      <c r="HQ82" s="28" t="str">
        <f t="shared" si="404"/>
        <v/>
      </c>
      <c r="HR82" s="28">
        <f t="shared" si="405"/>
        <v>1</v>
      </c>
      <c r="HS82" s="28" t="str">
        <f t="shared" si="406"/>
        <v/>
      </c>
      <c r="HT82" s="28" t="str">
        <f t="shared" si="407"/>
        <v/>
      </c>
      <c r="HU82" s="28" t="str">
        <f t="shared" si="408"/>
        <v/>
      </c>
      <c r="HV82" s="28" t="str">
        <f t="shared" si="409"/>
        <v/>
      </c>
      <c r="HW82" s="28" t="str">
        <f t="shared" si="410"/>
        <v/>
      </c>
      <c r="HX82" s="28" t="str">
        <f t="shared" si="411"/>
        <v/>
      </c>
      <c r="HY82" s="28">
        <f t="shared" si="412"/>
        <v>1</v>
      </c>
      <c r="HZ82" s="501">
        <v>1959</v>
      </c>
    </row>
    <row r="83" spans="1:234">
      <c r="A83" s="3">
        <v>1960</v>
      </c>
      <c r="B83" s="5">
        <v>39</v>
      </c>
      <c r="C83" s="5">
        <v>32</v>
      </c>
      <c r="D83" s="5">
        <v>29</v>
      </c>
      <c r="E83" s="5">
        <v>32</v>
      </c>
      <c r="F83" s="5">
        <v>31</v>
      </c>
      <c r="G83" s="143">
        <v>34</v>
      </c>
      <c r="H83" s="5">
        <v>31</v>
      </c>
      <c r="I83" s="5">
        <v>32</v>
      </c>
      <c r="J83" s="5">
        <v>28</v>
      </c>
      <c r="K83" s="5">
        <v>33</v>
      </c>
      <c r="L83" s="143">
        <v>33</v>
      </c>
      <c r="M83" s="5">
        <v>36</v>
      </c>
      <c r="N83" s="5">
        <v>37</v>
      </c>
      <c r="O83" s="5">
        <v>42</v>
      </c>
      <c r="P83" s="5">
        <v>42</v>
      </c>
      <c r="Q83" s="143">
        <v>37</v>
      </c>
      <c r="R83" s="5">
        <v>47</v>
      </c>
      <c r="S83" s="5">
        <v>48</v>
      </c>
      <c r="T83" s="5">
        <v>51</v>
      </c>
      <c r="U83" s="5">
        <v>49</v>
      </c>
      <c r="V83" s="143">
        <v>44</v>
      </c>
      <c r="W83" s="5">
        <v>52</v>
      </c>
      <c r="X83" s="5">
        <v>47</v>
      </c>
      <c r="Y83" s="5">
        <v>59</v>
      </c>
      <c r="Z83" s="5">
        <v>41</v>
      </c>
      <c r="AA83" s="143">
        <v>54</v>
      </c>
      <c r="AB83" s="5">
        <v>70</v>
      </c>
      <c r="AC83" s="5">
        <v>82</v>
      </c>
      <c r="AD83" s="5">
        <v>82</v>
      </c>
      <c r="AE83" s="5">
        <v>69</v>
      </c>
      <c r="AF83" s="5">
        <v>69</v>
      </c>
      <c r="AG83" s="14">
        <f t="shared" si="345"/>
        <v>1412</v>
      </c>
      <c r="AH83" s="8">
        <f t="shared" si="346"/>
        <v>45.548387096774192</v>
      </c>
      <c r="AI83" s="17">
        <f t="shared" si="347"/>
        <v>82</v>
      </c>
      <c r="AJ83" s="20">
        <f t="shared" si="348"/>
        <v>28</v>
      </c>
      <c r="AK83" s="501">
        <v>1960</v>
      </c>
      <c r="AL83" s="28" t="str">
        <f t="shared" si="480"/>
        <v/>
      </c>
      <c r="AM83" s="28" t="str">
        <f t="shared" si="481"/>
        <v/>
      </c>
      <c r="AN83" s="28" t="str">
        <f t="shared" si="482"/>
        <v/>
      </c>
      <c r="AO83" s="28" t="str">
        <f t="shared" si="483"/>
        <v/>
      </c>
      <c r="AP83" s="28" t="str">
        <f t="shared" si="484"/>
        <v/>
      </c>
      <c r="AQ83" s="28" t="str">
        <f t="shared" si="485"/>
        <v/>
      </c>
      <c r="AR83" s="28" t="str">
        <f t="shared" si="486"/>
        <v/>
      </c>
      <c r="AS83" s="28" t="str">
        <f t="shared" si="487"/>
        <v/>
      </c>
      <c r="AT83" s="28" t="str">
        <f t="shared" si="488"/>
        <v/>
      </c>
      <c r="AU83" s="28" t="str">
        <f t="shared" si="489"/>
        <v/>
      </c>
      <c r="AV83" s="28" t="str">
        <f t="shared" si="490"/>
        <v/>
      </c>
      <c r="AW83" s="28" t="str">
        <f t="shared" si="491"/>
        <v/>
      </c>
      <c r="AX83" s="28" t="str">
        <f t="shared" si="492"/>
        <v/>
      </c>
      <c r="AY83" s="28" t="str">
        <f t="shared" si="493"/>
        <v/>
      </c>
      <c r="AZ83" s="28" t="str">
        <f t="shared" si="494"/>
        <v/>
      </c>
      <c r="BA83" s="28" t="str">
        <f t="shared" si="495"/>
        <v/>
      </c>
      <c r="BB83" s="28" t="str">
        <f t="shared" si="496"/>
        <v/>
      </c>
      <c r="BC83" s="28" t="str">
        <f t="shared" si="497"/>
        <v/>
      </c>
      <c r="BD83" s="28" t="str">
        <f t="shared" si="498"/>
        <v/>
      </c>
      <c r="BE83" s="28" t="str">
        <f t="shared" si="499"/>
        <v/>
      </c>
      <c r="BF83" s="28" t="str">
        <f t="shared" si="500"/>
        <v/>
      </c>
      <c r="BG83" s="28" t="str">
        <f t="shared" si="501"/>
        <v/>
      </c>
      <c r="BH83" s="28" t="str">
        <f t="shared" si="502"/>
        <v/>
      </c>
      <c r="BI83" s="28" t="str">
        <f t="shared" si="503"/>
        <v/>
      </c>
      <c r="BJ83" s="28" t="str">
        <f t="shared" si="504"/>
        <v/>
      </c>
      <c r="BK83" s="28" t="str">
        <f t="shared" si="505"/>
        <v/>
      </c>
      <c r="BL83" s="28" t="str">
        <f t="shared" si="506"/>
        <v/>
      </c>
      <c r="BM83" s="28" t="str">
        <f t="shared" si="507"/>
        <v/>
      </c>
      <c r="BN83" s="28" t="str">
        <f t="shared" si="508"/>
        <v/>
      </c>
      <c r="BO83" s="28" t="str">
        <f t="shared" si="509"/>
        <v/>
      </c>
      <c r="BP83" s="28" t="str">
        <f t="shared" si="510"/>
        <v/>
      </c>
      <c r="BQ83" s="28">
        <f t="shared" si="414"/>
        <v>0</v>
      </c>
      <c r="BR83" s="501">
        <v>1960</v>
      </c>
      <c r="BS83" s="17" t="str">
        <f t="shared" si="477"/>
        <v/>
      </c>
      <c r="BT83" s="17" t="str">
        <f t="shared" si="478"/>
        <v/>
      </c>
      <c r="BU83" s="17" t="str">
        <f t="shared" si="479"/>
        <v/>
      </c>
      <c r="BV83" s="17" t="str">
        <f t="shared" si="511"/>
        <v/>
      </c>
      <c r="BW83" s="17" t="str">
        <f t="shared" si="512"/>
        <v/>
      </c>
      <c r="BX83" s="17" t="str">
        <f t="shared" si="513"/>
        <v/>
      </c>
      <c r="BY83" s="17" t="str">
        <f t="shared" si="514"/>
        <v/>
      </c>
      <c r="BZ83" s="17" t="str">
        <f t="shared" si="515"/>
        <v/>
      </c>
      <c r="CA83" s="17" t="str">
        <f t="shared" si="516"/>
        <v/>
      </c>
      <c r="CB83" s="17" t="str">
        <f t="shared" si="517"/>
        <v/>
      </c>
      <c r="CC83" s="17" t="str">
        <f t="shared" si="518"/>
        <v/>
      </c>
      <c r="CD83" s="17" t="str">
        <f t="shared" si="519"/>
        <v/>
      </c>
      <c r="CE83" s="17" t="str">
        <f t="shared" si="520"/>
        <v/>
      </c>
      <c r="CF83" s="17" t="str">
        <f t="shared" si="521"/>
        <v/>
      </c>
      <c r="CG83" s="17" t="str">
        <f t="shared" si="522"/>
        <v/>
      </c>
      <c r="CH83" s="17" t="str">
        <f t="shared" si="523"/>
        <v/>
      </c>
      <c r="CI83" s="17" t="str">
        <f t="shared" si="524"/>
        <v/>
      </c>
      <c r="CJ83" s="17" t="str">
        <f t="shared" si="525"/>
        <v/>
      </c>
      <c r="CK83" s="17" t="str">
        <f t="shared" si="526"/>
        <v/>
      </c>
      <c r="CL83" s="17" t="str">
        <f t="shared" si="527"/>
        <v/>
      </c>
      <c r="CM83" s="17" t="str">
        <f t="shared" si="528"/>
        <v/>
      </c>
      <c r="CN83" s="17" t="str">
        <f t="shared" si="529"/>
        <v/>
      </c>
      <c r="CO83" s="17" t="str">
        <f t="shared" si="530"/>
        <v/>
      </c>
      <c r="CP83" s="17" t="str">
        <f t="shared" si="531"/>
        <v/>
      </c>
      <c r="CQ83" s="17" t="str">
        <f t="shared" si="532"/>
        <v/>
      </c>
      <c r="CR83" s="17" t="str">
        <f t="shared" si="533"/>
        <v/>
      </c>
      <c r="CS83" s="17" t="str">
        <f t="shared" si="534"/>
        <v/>
      </c>
      <c r="CT83" s="17" t="str">
        <f t="shared" si="535"/>
        <v/>
      </c>
      <c r="CU83" s="17" t="str">
        <f t="shared" si="536"/>
        <v/>
      </c>
      <c r="CV83" s="17" t="str">
        <f t="shared" si="537"/>
        <v/>
      </c>
      <c r="CW83" s="17" t="str">
        <f t="shared" si="538"/>
        <v/>
      </c>
      <c r="CX83" s="501">
        <v>1960</v>
      </c>
      <c r="CY83" s="28" t="str">
        <f t="shared" si="349"/>
        <v/>
      </c>
      <c r="CZ83" s="28" t="str">
        <f t="shared" si="350"/>
        <v/>
      </c>
      <c r="DA83" s="28" t="str">
        <f t="shared" si="351"/>
        <v/>
      </c>
      <c r="DB83" s="28" t="str">
        <f t="shared" si="352"/>
        <v/>
      </c>
      <c r="DC83" s="28" t="str">
        <f t="shared" si="353"/>
        <v/>
      </c>
      <c r="DD83" s="28" t="str">
        <f t="shared" si="354"/>
        <v/>
      </c>
      <c r="DE83" s="28" t="str">
        <f t="shared" si="355"/>
        <v/>
      </c>
      <c r="DF83" s="28" t="str">
        <f t="shared" si="356"/>
        <v/>
      </c>
      <c r="DG83" s="28" t="str">
        <f t="shared" si="357"/>
        <v/>
      </c>
      <c r="DH83" s="28" t="str">
        <f t="shared" si="358"/>
        <v/>
      </c>
      <c r="DI83" s="28" t="str">
        <f t="shared" si="359"/>
        <v/>
      </c>
      <c r="DJ83" s="28" t="str">
        <f t="shared" si="360"/>
        <v/>
      </c>
      <c r="DK83" s="28" t="str">
        <f t="shared" si="361"/>
        <v/>
      </c>
      <c r="DL83" s="28" t="str">
        <f t="shared" si="362"/>
        <v/>
      </c>
      <c r="DM83" s="28" t="str">
        <f t="shared" si="363"/>
        <v/>
      </c>
      <c r="DN83" s="28" t="str">
        <f t="shared" si="364"/>
        <v/>
      </c>
      <c r="DO83" s="28" t="str">
        <f t="shared" si="365"/>
        <v/>
      </c>
      <c r="DP83" s="28" t="str">
        <f t="shared" si="366"/>
        <v/>
      </c>
      <c r="DQ83" s="28" t="str">
        <f t="shared" si="367"/>
        <v/>
      </c>
      <c r="DR83" s="28" t="str">
        <f t="shared" si="368"/>
        <v/>
      </c>
      <c r="DS83" s="28" t="str">
        <f t="shared" si="369"/>
        <v/>
      </c>
      <c r="DT83" s="28" t="str">
        <f t="shared" si="370"/>
        <v/>
      </c>
      <c r="DU83" s="28" t="str">
        <f t="shared" si="371"/>
        <v/>
      </c>
      <c r="DV83" s="28" t="str">
        <f t="shared" si="372"/>
        <v/>
      </c>
      <c r="DW83" s="28" t="str">
        <f t="shared" si="373"/>
        <v/>
      </c>
      <c r="DX83" s="28" t="str">
        <f t="shared" si="374"/>
        <v/>
      </c>
      <c r="DY83" s="28">
        <f t="shared" si="375"/>
        <v>1</v>
      </c>
      <c r="DZ83" s="28">
        <f t="shared" si="376"/>
        <v>1</v>
      </c>
      <c r="EA83" s="28">
        <f t="shared" si="377"/>
        <v>1</v>
      </c>
      <c r="EB83" s="28" t="str">
        <f t="shared" si="378"/>
        <v/>
      </c>
      <c r="EC83" s="28" t="str">
        <f t="shared" si="379"/>
        <v/>
      </c>
      <c r="ED83" s="28">
        <f t="shared" si="380"/>
        <v>3</v>
      </c>
      <c r="EE83" s="501">
        <v>1960</v>
      </c>
      <c r="EF83" s="17" t="str">
        <f t="shared" si="539"/>
        <v/>
      </c>
      <c r="EG83" s="17">
        <f t="shared" si="540"/>
        <v>1</v>
      </c>
      <c r="EH83" s="17">
        <f t="shared" si="541"/>
        <v>1</v>
      </c>
      <c r="EI83" s="17">
        <f t="shared" si="542"/>
        <v>1</v>
      </c>
      <c r="EJ83" s="17">
        <f t="shared" si="543"/>
        <v>1</v>
      </c>
      <c r="EK83" s="17" t="str">
        <f t="shared" si="544"/>
        <v/>
      </c>
      <c r="EL83" s="17">
        <f t="shared" si="545"/>
        <v>1</v>
      </c>
      <c r="EM83" s="17">
        <f t="shared" si="546"/>
        <v>1</v>
      </c>
      <c r="EN83" s="17">
        <f t="shared" si="547"/>
        <v>1</v>
      </c>
      <c r="EO83" s="17" t="str">
        <f t="shared" si="548"/>
        <v/>
      </c>
      <c r="EP83" s="17" t="str">
        <f t="shared" si="549"/>
        <v/>
      </c>
      <c r="EQ83" s="17" t="str">
        <f t="shared" si="550"/>
        <v/>
      </c>
      <c r="ER83" s="17" t="str">
        <f t="shared" si="551"/>
        <v/>
      </c>
      <c r="ES83" s="17" t="str">
        <f t="shared" si="552"/>
        <v/>
      </c>
      <c r="ET83" s="17" t="str">
        <f t="shared" si="553"/>
        <v/>
      </c>
      <c r="EU83" s="17" t="str">
        <f t="shared" si="554"/>
        <v/>
      </c>
      <c r="EV83" s="17" t="str">
        <f t="shared" si="555"/>
        <v/>
      </c>
      <c r="EW83" s="17" t="str">
        <f t="shared" si="556"/>
        <v/>
      </c>
      <c r="EX83" s="17" t="str">
        <f t="shared" si="557"/>
        <v/>
      </c>
      <c r="EY83" s="17" t="str">
        <f t="shared" si="558"/>
        <v/>
      </c>
      <c r="EZ83" s="17" t="str">
        <f t="shared" si="559"/>
        <v/>
      </c>
      <c r="FA83" s="17" t="str">
        <f t="shared" si="560"/>
        <v/>
      </c>
      <c r="FB83" s="17" t="str">
        <f t="shared" si="561"/>
        <v/>
      </c>
      <c r="FC83" s="17" t="str">
        <f t="shared" si="562"/>
        <v/>
      </c>
      <c r="FD83" s="17" t="str">
        <f t="shared" si="563"/>
        <v/>
      </c>
      <c r="FE83" s="17" t="str">
        <f t="shared" si="564"/>
        <v/>
      </c>
      <c r="FF83" s="17" t="str">
        <f t="shared" si="565"/>
        <v/>
      </c>
      <c r="FG83" s="17" t="str">
        <f t="shared" si="566"/>
        <v/>
      </c>
      <c r="FH83" s="17" t="str">
        <f t="shared" si="567"/>
        <v/>
      </c>
      <c r="FI83" s="17" t="str">
        <f t="shared" si="568"/>
        <v/>
      </c>
      <c r="FJ83" s="17" t="str">
        <f t="shared" si="569"/>
        <v/>
      </c>
      <c r="FK83" s="310">
        <f t="shared" si="413"/>
        <v>7</v>
      </c>
      <c r="FL83" s="501">
        <v>1960</v>
      </c>
      <c r="FM83" s="17" t="str">
        <f t="shared" si="570"/>
        <v/>
      </c>
      <c r="FN83" s="17" t="str">
        <f t="shared" si="571"/>
        <v/>
      </c>
      <c r="FO83" s="17">
        <f t="shared" si="572"/>
        <v>1960</v>
      </c>
      <c r="FP83" s="17">
        <f t="shared" si="573"/>
        <v>1960</v>
      </c>
      <c r="FQ83" s="17">
        <f t="shared" si="574"/>
        <v>1960</v>
      </c>
      <c r="FR83" s="17" t="str">
        <f t="shared" si="575"/>
        <v/>
      </c>
      <c r="FS83" s="17" t="str">
        <f t="shared" si="576"/>
        <v/>
      </c>
      <c r="FT83" s="17" t="str">
        <f t="shared" si="577"/>
        <v/>
      </c>
      <c r="FU83" s="17">
        <f t="shared" si="578"/>
        <v>1960</v>
      </c>
      <c r="FV83" s="17">
        <f t="shared" si="579"/>
        <v>1960</v>
      </c>
      <c r="FW83" s="17">
        <f t="shared" si="580"/>
        <v>1960</v>
      </c>
      <c r="FX83" s="17" t="str">
        <f t="shared" si="581"/>
        <v/>
      </c>
      <c r="FY83" s="17" t="str">
        <f t="shared" si="582"/>
        <v/>
      </c>
      <c r="FZ83" s="17" t="str">
        <f t="shared" si="583"/>
        <v/>
      </c>
      <c r="GA83" s="17" t="str">
        <f t="shared" si="584"/>
        <v/>
      </c>
      <c r="GB83" s="17" t="str">
        <f t="shared" si="585"/>
        <v/>
      </c>
      <c r="GC83" s="17" t="str">
        <f t="shared" si="586"/>
        <v/>
      </c>
      <c r="GD83" s="17" t="str">
        <f t="shared" si="587"/>
        <v/>
      </c>
      <c r="GE83" s="17" t="str">
        <f t="shared" si="588"/>
        <v/>
      </c>
      <c r="GF83" s="17" t="str">
        <f t="shared" si="589"/>
        <v/>
      </c>
      <c r="GG83" s="17" t="str">
        <f t="shared" si="590"/>
        <v/>
      </c>
      <c r="GH83" s="17" t="str">
        <f t="shared" si="591"/>
        <v/>
      </c>
      <c r="GI83" s="17" t="str">
        <f t="shared" si="592"/>
        <v/>
      </c>
      <c r="GJ83" s="17" t="str">
        <f t="shared" si="593"/>
        <v/>
      </c>
      <c r="GK83" s="17" t="str">
        <f t="shared" si="594"/>
        <v/>
      </c>
      <c r="GL83" s="17" t="str">
        <f t="shared" si="595"/>
        <v/>
      </c>
      <c r="GM83" s="17" t="str">
        <f t="shared" si="596"/>
        <v/>
      </c>
      <c r="GN83" s="17" t="str">
        <f t="shared" si="597"/>
        <v/>
      </c>
      <c r="GO83" s="17" t="str">
        <f t="shared" si="598"/>
        <v/>
      </c>
      <c r="GP83" s="17" t="str">
        <f t="shared" si="599"/>
        <v/>
      </c>
      <c r="GQ83" s="17" t="str">
        <f t="shared" si="600"/>
        <v/>
      </c>
      <c r="GS83" s="501">
        <v>1960</v>
      </c>
      <c r="GT83" s="28" t="str">
        <f t="shared" si="381"/>
        <v/>
      </c>
      <c r="GU83" s="28" t="str">
        <f t="shared" si="382"/>
        <v/>
      </c>
      <c r="GV83" s="28" t="str">
        <f t="shared" si="383"/>
        <v/>
      </c>
      <c r="GW83" s="28" t="str">
        <f t="shared" si="384"/>
        <v/>
      </c>
      <c r="GX83" s="28" t="str">
        <f t="shared" si="385"/>
        <v/>
      </c>
      <c r="GY83" s="28" t="str">
        <f t="shared" si="386"/>
        <v/>
      </c>
      <c r="GZ83" s="28" t="str">
        <f t="shared" si="387"/>
        <v/>
      </c>
      <c r="HA83" s="28" t="str">
        <f t="shared" si="388"/>
        <v/>
      </c>
      <c r="HB83" s="28" t="str">
        <f t="shared" si="389"/>
        <v/>
      </c>
      <c r="HC83" s="28" t="str">
        <f t="shared" si="390"/>
        <v/>
      </c>
      <c r="HD83" s="28" t="str">
        <f t="shared" si="391"/>
        <v/>
      </c>
      <c r="HE83" s="28" t="str">
        <f t="shared" si="392"/>
        <v/>
      </c>
      <c r="HF83" s="28" t="str">
        <f t="shared" si="393"/>
        <v/>
      </c>
      <c r="HG83" s="28" t="str">
        <f t="shared" si="394"/>
        <v/>
      </c>
      <c r="HH83" s="28" t="str">
        <f t="shared" si="395"/>
        <v/>
      </c>
      <c r="HI83" s="28" t="str">
        <f t="shared" si="396"/>
        <v/>
      </c>
      <c r="HJ83" s="28" t="str">
        <f t="shared" si="397"/>
        <v/>
      </c>
      <c r="HK83" s="28" t="str">
        <f t="shared" si="398"/>
        <v/>
      </c>
      <c r="HL83" s="28" t="str">
        <f t="shared" si="399"/>
        <v/>
      </c>
      <c r="HM83" s="28" t="str">
        <f t="shared" si="400"/>
        <v/>
      </c>
      <c r="HN83" s="28" t="str">
        <f t="shared" si="401"/>
        <v/>
      </c>
      <c r="HO83" s="28" t="str">
        <f t="shared" si="402"/>
        <v/>
      </c>
      <c r="HP83" s="28" t="str">
        <f t="shared" si="403"/>
        <v/>
      </c>
      <c r="HQ83" s="28" t="str">
        <f t="shared" si="404"/>
        <v/>
      </c>
      <c r="HR83" s="28" t="str">
        <f t="shared" si="405"/>
        <v/>
      </c>
      <c r="HS83" s="28" t="str">
        <f t="shared" si="406"/>
        <v/>
      </c>
      <c r="HT83" s="28" t="str">
        <f t="shared" si="407"/>
        <v/>
      </c>
      <c r="HU83" s="28">
        <f t="shared" si="408"/>
        <v>1</v>
      </c>
      <c r="HV83" s="28">
        <f t="shared" si="409"/>
        <v>1</v>
      </c>
      <c r="HW83" s="28" t="str">
        <f t="shared" si="410"/>
        <v/>
      </c>
      <c r="HX83" s="28" t="str">
        <f t="shared" si="411"/>
        <v/>
      </c>
      <c r="HY83" s="28">
        <f t="shared" si="412"/>
        <v>2</v>
      </c>
      <c r="HZ83" s="501">
        <v>1960</v>
      </c>
    </row>
    <row r="84" spans="1:234">
      <c r="A84" s="3">
        <v>1961</v>
      </c>
      <c r="B84" s="5">
        <v>43</v>
      </c>
      <c r="C84" s="5">
        <v>58</v>
      </c>
      <c r="D84" s="5">
        <v>69</v>
      </c>
      <c r="E84" s="5">
        <v>81</v>
      </c>
      <c r="F84" s="5">
        <v>84</v>
      </c>
      <c r="G84" s="143">
        <v>84</v>
      </c>
      <c r="H84" s="5">
        <v>83</v>
      </c>
      <c r="I84" s="5">
        <v>61</v>
      </c>
      <c r="J84" s="5">
        <v>47</v>
      </c>
      <c r="K84" s="5">
        <v>47</v>
      </c>
      <c r="L84" s="143">
        <v>64</v>
      </c>
      <c r="M84" s="5">
        <v>75</v>
      </c>
      <c r="N84" s="5">
        <v>62</v>
      </c>
      <c r="O84" s="5">
        <v>61</v>
      </c>
      <c r="P84" s="5">
        <v>70</v>
      </c>
      <c r="Q84" s="143">
        <v>56</v>
      </c>
      <c r="R84" s="5">
        <v>43</v>
      </c>
      <c r="S84" s="5">
        <v>44</v>
      </c>
      <c r="T84" s="5">
        <v>64</v>
      </c>
      <c r="U84" s="5">
        <v>57</v>
      </c>
      <c r="V84" s="143">
        <v>52</v>
      </c>
      <c r="W84" s="5">
        <v>41</v>
      </c>
      <c r="X84" s="5">
        <v>49</v>
      </c>
      <c r="Y84" s="5">
        <v>45</v>
      </c>
      <c r="Z84" s="5">
        <v>62</v>
      </c>
      <c r="AA84" s="143">
        <v>67</v>
      </c>
      <c r="AB84" s="5">
        <v>81</v>
      </c>
      <c r="AC84" s="5">
        <v>83</v>
      </c>
      <c r="AD84" s="5">
        <v>76</v>
      </c>
      <c r="AE84" s="5">
        <v>63</v>
      </c>
      <c r="AF84" s="5">
        <v>46</v>
      </c>
      <c r="AG84" s="14">
        <f t="shared" si="345"/>
        <v>1918</v>
      </c>
      <c r="AH84" s="8">
        <f t="shared" si="346"/>
        <v>61.87096774193548</v>
      </c>
      <c r="AI84" s="17">
        <f t="shared" si="347"/>
        <v>84</v>
      </c>
      <c r="AJ84" s="20">
        <f t="shared" si="348"/>
        <v>41</v>
      </c>
      <c r="AK84" s="501">
        <v>1961</v>
      </c>
      <c r="AL84" s="28" t="str">
        <f t="shared" si="480"/>
        <v/>
      </c>
      <c r="AM84" s="28" t="str">
        <f t="shared" si="481"/>
        <v/>
      </c>
      <c r="AN84" s="28" t="str">
        <f t="shared" si="482"/>
        <v/>
      </c>
      <c r="AO84" s="28" t="str">
        <f t="shared" si="483"/>
        <v/>
      </c>
      <c r="AP84" s="28" t="str">
        <f t="shared" si="484"/>
        <v/>
      </c>
      <c r="AQ84" s="28" t="str">
        <f t="shared" si="485"/>
        <v/>
      </c>
      <c r="AR84" s="28" t="str">
        <f t="shared" si="486"/>
        <v/>
      </c>
      <c r="AS84" s="28" t="str">
        <f t="shared" si="487"/>
        <v/>
      </c>
      <c r="AT84" s="28" t="str">
        <f t="shared" si="488"/>
        <v/>
      </c>
      <c r="AU84" s="28" t="str">
        <f t="shared" si="489"/>
        <v/>
      </c>
      <c r="AV84" s="28" t="str">
        <f t="shared" si="490"/>
        <v/>
      </c>
      <c r="AW84" s="28" t="str">
        <f t="shared" si="491"/>
        <v/>
      </c>
      <c r="AX84" s="28" t="str">
        <f t="shared" si="492"/>
        <v/>
      </c>
      <c r="AY84" s="28" t="str">
        <f t="shared" si="493"/>
        <v/>
      </c>
      <c r="AZ84" s="28" t="str">
        <f t="shared" si="494"/>
        <v/>
      </c>
      <c r="BA84" s="28" t="str">
        <f t="shared" si="495"/>
        <v/>
      </c>
      <c r="BB84" s="28" t="str">
        <f t="shared" si="496"/>
        <v/>
      </c>
      <c r="BC84" s="28" t="str">
        <f t="shared" si="497"/>
        <v/>
      </c>
      <c r="BD84" s="28" t="str">
        <f t="shared" si="498"/>
        <v/>
      </c>
      <c r="BE84" s="28" t="str">
        <f t="shared" si="499"/>
        <v/>
      </c>
      <c r="BF84" s="28" t="str">
        <f t="shared" si="500"/>
        <v/>
      </c>
      <c r="BG84" s="28" t="str">
        <f t="shared" si="501"/>
        <v/>
      </c>
      <c r="BH84" s="28" t="str">
        <f t="shared" si="502"/>
        <v/>
      </c>
      <c r="BI84" s="28" t="str">
        <f t="shared" si="503"/>
        <v/>
      </c>
      <c r="BJ84" s="28" t="str">
        <f t="shared" si="504"/>
        <v/>
      </c>
      <c r="BK84" s="28" t="str">
        <f t="shared" si="505"/>
        <v/>
      </c>
      <c r="BL84" s="28" t="str">
        <f t="shared" si="506"/>
        <v/>
      </c>
      <c r="BM84" s="28" t="str">
        <f t="shared" si="507"/>
        <v/>
      </c>
      <c r="BN84" s="28" t="str">
        <f t="shared" si="508"/>
        <v/>
      </c>
      <c r="BO84" s="28" t="str">
        <f t="shared" si="509"/>
        <v/>
      </c>
      <c r="BP84" s="28" t="str">
        <f t="shared" si="510"/>
        <v/>
      </c>
      <c r="BQ84" s="28">
        <f t="shared" si="414"/>
        <v>0</v>
      </c>
      <c r="BR84" s="501">
        <v>1961</v>
      </c>
      <c r="BS84" s="17" t="str">
        <f t="shared" si="477"/>
        <v/>
      </c>
      <c r="BT84" s="17" t="str">
        <f t="shared" si="478"/>
        <v/>
      </c>
      <c r="BU84" s="17" t="str">
        <f t="shared" si="479"/>
        <v/>
      </c>
      <c r="BV84" s="17" t="str">
        <f t="shared" si="511"/>
        <v/>
      </c>
      <c r="BW84" s="17">
        <f t="shared" si="512"/>
        <v>1961</v>
      </c>
      <c r="BX84" s="17">
        <f t="shared" si="513"/>
        <v>1961</v>
      </c>
      <c r="BY84" s="17">
        <f t="shared" si="514"/>
        <v>1961</v>
      </c>
      <c r="BZ84" s="17" t="str">
        <f t="shared" si="515"/>
        <v/>
      </c>
      <c r="CA84" s="17" t="str">
        <f t="shared" si="516"/>
        <v/>
      </c>
      <c r="CB84" s="17" t="str">
        <f t="shared" si="517"/>
        <v/>
      </c>
      <c r="CC84" s="17" t="str">
        <f t="shared" si="518"/>
        <v/>
      </c>
      <c r="CD84" s="17" t="str">
        <f t="shared" si="519"/>
        <v/>
      </c>
      <c r="CE84" s="17" t="str">
        <f t="shared" si="520"/>
        <v/>
      </c>
      <c r="CF84" s="17" t="str">
        <f t="shared" si="521"/>
        <v/>
      </c>
      <c r="CG84" s="17" t="str">
        <f t="shared" si="522"/>
        <v/>
      </c>
      <c r="CH84" s="17" t="str">
        <f t="shared" si="523"/>
        <v/>
      </c>
      <c r="CI84" s="17" t="str">
        <f t="shared" si="524"/>
        <v/>
      </c>
      <c r="CJ84" s="17" t="str">
        <f t="shared" si="525"/>
        <v/>
      </c>
      <c r="CK84" s="17" t="str">
        <f t="shared" si="526"/>
        <v/>
      </c>
      <c r="CL84" s="17" t="str">
        <f t="shared" si="527"/>
        <v/>
      </c>
      <c r="CM84" s="17" t="str">
        <f t="shared" si="528"/>
        <v/>
      </c>
      <c r="CN84" s="17" t="str">
        <f t="shared" si="529"/>
        <v/>
      </c>
      <c r="CO84" s="17" t="str">
        <f t="shared" si="530"/>
        <v/>
      </c>
      <c r="CP84" s="17" t="str">
        <f t="shared" si="531"/>
        <v/>
      </c>
      <c r="CQ84" s="17" t="str">
        <f t="shared" si="532"/>
        <v/>
      </c>
      <c r="CR84" s="17" t="str">
        <f t="shared" si="533"/>
        <v/>
      </c>
      <c r="CS84" s="17" t="str">
        <f t="shared" si="534"/>
        <v/>
      </c>
      <c r="CT84" s="17" t="str">
        <f t="shared" si="535"/>
        <v/>
      </c>
      <c r="CU84" s="17" t="str">
        <f t="shared" si="536"/>
        <v/>
      </c>
      <c r="CV84" s="17" t="str">
        <f t="shared" si="537"/>
        <v/>
      </c>
      <c r="CW84" s="17" t="str">
        <f t="shared" si="538"/>
        <v/>
      </c>
      <c r="CX84" s="501">
        <v>1961</v>
      </c>
      <c r="CY84" s="28" t="str">
        <f t="shared" si="349"/>
        <v/>
      </c>
      <c r="CZ84" s="28" t="str">
        <f t="shared" si="350"/>
        <v/>
      </c>
      <c r="DA84" s="28" t="str">
        <f t="shared" si="351"/>
        <v/>
      </c>
      <c r="DB84" s="28">
        <f t="shared" si="352"/>
        <v>1</v>
      </c>
      <c r="DC84" s="28">
        <f t="shared" si="353"/>
        <v>1</v>
      </c>
      <c r="DD84" s="28">
        <f t="shared" si="354"/>
        <v>1</v>
      </c>
      <c r="DE84" s="28">
        <f t="shared" si="355"/>
        <v>1</v>
      </c>
      <c r="DF84" s="28" t="str">
        <f t="shared" si="356"/>
        <v/>
      </c>
      <c r="DG84" s="28" t="str">
        <f t="shared" si="357"/>
        <v/>
      </c>
      <c r="DH84" s="28" t="str">
        <f t="shared" si="358"/>
        <v/>
      </c>
      <c r="DI84" s="28" t="str">
        <f t="shared" si="359"/>
        <v/>
      </c>
      <c r="DJ84" s="28">
        <f t="shared" si="360"/>
        <v>1</v>
      </c>
      <c r="DK84" s="28" t="str">
        <f t="shared" si="361"/>
        <v/>
      </c>
      <c r="DL84" s="28" t="str">
        <f t="shared" si="362"/>
        <v/>
      </c>
      <c r="DM84" s="28">
        <f t="shared" si="363"/>
        <v>1</v>
      </c>
      <c r="DN84" s="28" t="str">
        <f t="shared" si="364"/>
        <v/>
      </c>
      <c r="DO84" s="28" t="str">
        <f t="shared" si="365"/>
        <v/>
      </c>
      <c r="DP84" s="28" t="str">
        <f t="shared" si="366"/>
        <v/>
      </c>
      <c r="DQ84" s="28" t="str">
        <f t="shared" si="367"/>
        <v/>
      </c>
      <c r="DR84" s="28" t="str">
        <f t="shared" si="368"/>
        <v/>
      </c>
      <c r="DS84" s="28" t="str">
        <f t="shared" si="369"/>
        <v/>
      </c>
      <c r="DT84" s="28" t="str">
        <f t="shared" si="370"/>
        <v/>
      </c>
      <c r="DU84" s="28" t="str">
        <f t="shared" si="371"/>
        <v/>
      </c>
      <c r="DV84" s="28" t="str">
        <f t="shared" si="372"/>
        <v/>
      </c>
      <c r="DW84" s="28" t="str">
        <f t="shared" si="373"/>
        <v/>
      </c>
      <c r="DX84" s="28" t="str">
        <f t="shared" si="374"/>
        <v/>
      </c>
      <c r="DY84" s="28">
        <f t="shared" si="375"/>
        <v>1</v>
      </c>
      <c r="DZ84" s="28">
        <f t="shared" si="376"/>
        <v>1</v>
      </c>
      <c r="EA84" s="28">
        <f t="shared" si="377"/>
        <v>1</v>
      </c>
      <c r="EB84" s="28" t="str">
        <f t="shared" si="378"/>
        <v/>
      </c>
      <c r="EC84" s="28" t="str">
        <f t="shared" si="379"/>
        <v/>
      </c>
      <c r="ED84" s="28">
        <f t="shared" si="380"/>
        <v>9</v>
      </c>
      <c r="EE84" s="501">
        <v>1961</v>
      </c>
      <c r="EF84" s="17" t="str">
        <f t="shared" si="539"/>
        <v/>
      </c>
      <c r="EG84" s="17" t="str">
        <f t="shared" si="540"/>
        <v/>
      </c>
      <c r="EH84" s="17" t="str">
        <f t="shared" si="541"/>
        <v/>
      </c>
      <c r="EI84" s="17" t="str">
        <f t="shared" si="542"/>
        <v/>
      </c>
      <c r="EJ84" s="17" t="str">
        <f t="shared" si="543"/>
        <v/>
      </c>
      <c r="EK84" s="17" t="str">
        <f t="shared" si="544"/>
        <v/>
      </c>
      <c r="EL84" s="17" t="str">
        <f t="shared" si="545"/>
        <v/>
      </c>
      <c r="EM84" s="17" t="str">
        <f t="shared" si="546"/>
        <v/>
      </c>
      <c r="EN84" s="17" t="str">
        <f t="shared" si="547"/>
        <v/>
      </c>
      <c r="EO84" s="17" t="str">
        <f t="shared" si="548"/>
        <v/>
      </c>
      <c r="EP84" s="17" t="str">
        <f t="shared" si="549"/>
        <v/>
      </c>
      <c r="EQ84" s="17" t="str">
        <f t="shared" si="550"/>
        <v/>
      </c>
      <c r="ER84" s="17" t="str">
        <f t="shared" si="551"/>
        <v/>
      </c>
      <c r="ES84" s="17" t="str">
        <f t="shared" si="552"/>
        <v/>
      </c>
      <c r="ET84" s="17" t="str">
        <f t="shared" si="553"/>
        <v/>
      </c>
      <c r="EU84" s="17" t="str">
        <f t="shared" si="554"/>
        <v/>
      </c>
      <c r="EV84" s="17" t="str">
        <f t="shared" si="555"/>
        <v/>
      </c>
      <c r="EW84" s="17" t="str">
        <f t="shared" si="556"/>
        <v/>
      </c>
      <c r="EX84" s="17" t="str">
        <f t="shared" si="557"/>
        <v/>
      </c>
      <c r="EY84" s="17" t="str">
        <f t="shared" si="558"/>
        <v/>
      </c>
      <c r="EZ84" s="17" t="str">
        <f t="shared" si="559"/>
        <v/>
      </c>
      <c r="FA84" s="17" t="str">
        <f t="shared" si="560"/>
        <v/>
      </c>
      <c r="FB84" s="17" t="str">
        <f t="shared" si="561"/>
        <v/>
      </c>
      <c r="FC84" s="17" t="str">
        <f t="shared" si="562"/>
        <v/>
      </c>
      <c r="FD84" s="17" t="str">
        <f t="shared" si="563"/>
        <v/>
      </c>
      <c r="FE84" s="17" t="str">
        <f t="shared" si="564"/>
        <v/>
      </c>
      <c r="FF84" s="17" t="str">
        <f t="shared" si="565"/>
        <v/>
      </c>
      <c r="FG84" s="17" t="str">
        <f t="shared" si="566"/>
        <v/>
      </c>
      <c r="FH84" s="17" t="str">
        <f t="shared" si="567"/>
        <v/>
      </c>
      <c r="FI84" s="17" t="str">
        <f t="shared" si="568"/>
        <v/>
      </c>
      <c r="FJ84" s="17" t="str">
        <f t="shared" si="569"/>
        <v/>
      </c>
      <c r="FK84" s="310">
        <f t="shared" si="413"/>
        <v>0</v>
      </c>
      <c r="FL84" s="501">
        <v>1961</v>
      </c>
      <c r="FM84" s="17" t="str">
        <f t="shared" si="570"/>
        <v/>
      </c>
      <c r="FN84" s="17" t="str">
        <f t="shared" si="571"/>
        <v/>
      </c>
      <c r="FO84" s="17" t="str">
        <f t="shared" si="572"/>
        <v/>
      </c>
      <c r="FP84" s="17" t="str">
        <f t="shared" si="573"/>
        <v/>
      </c>
      <c r="FQ84" s="17" t="str">
        <f t="shared" si="574"/>
        <v/>
      </c>
      <c r="FR84" s="17" t="str">
        <f t="shared" si="575"/>
        <v/>
      </c>
      <c r="FS84" s="17" t="str">
        <f t="shared" si="576"/>
        <v/>
      </c>
      <c r="FT84" s="17" t="str">
        <f t="shared" si="577"/>
        <v/>
      </c>
      <c r="FU84" s="17" t="str">
        <f t="shared" si="578"/>
        <v/>
      </c>
      <c r="FV84" s="17" t="str">
        <f t="shared" si="579"/>
        <v/>
      </c>
      <c r="FW84" s="17" t="str">
        <f t="shared" si="580"/>
        <v/>
      </c>
      <c r="FX84" s="17" t="str">
        <f t="shared" si="581"/>
        <v/>
      </c>
      <c r="FY84" s="17" t="str">
        <f t="shared" si="582"/>
        <v/>
      </c>
      <c r="FZ84" s="17" t="str">
        <f t="shared" si="583"/>
        <v/>
      </c>
      <c r="GA84" s="17" t="str">
        <f t="shared" si="584"/>
        <v/>
      </c>
      <c r="GB84" s="17" t="str">
        <f t="shared" si="585"/>
        <v/>
      </c>
      <c r="GC84" s="17" t="str">
        <f t="shared" si="586"/>
        <v/>
      </c>
      <c r="GD84" s="17" t="str">
        <f t="shared" si="587"/>
        <v/>
      </c>
      <c r="GE84" s="17" t="str">
        <f t="shared" si="588"/>
        <v/>
      </c>
      <c r="GF84" s="17" t="str">
        <f t="shared" si="589"/>
        <v/>
      </c>
      <c r="GG84" s="17" t="str">
        <f t="shared" si="590"/>
        <v/>
      </c>
      <c r="GH84" s="17" t="str">
        <f t="shared" si="591"/>
        <v/>
      </c>
      <c r="GI84" s="17" t="str">
        <f t="shared" si="592"/>
        <v/>
      </c>
      <c r="GJ84" s="17" t="str">
        <f t="shared" si="593"/>
        <v/>
      </c>
      <c r="GK84" s="17" t="str">
        <f t="shared" si="594"/>
        <v/>
      </c>
      <c r="GL84" s="17" t="str">
        <f t="shared" si="595"/>
        <v/>
      </c>
      <c r="GM84" s="17" t="str">
        <f t="shared" si="596"/>
        <v/>
      </c>
      <c r="GN84" s="17" t="str">
        <f t="shared" si="597"/>
        <v/>
      </c>
      <c r="GO84" s="17" t="str">
        <f t="shared" si="598"/>
        <v/>
      </c>
      <c r="GP84" s="17" t="str">
        <f t="shared" si="599"/>
        <v/>
      </c>
      <c r="GQ84" s="17" t="str">
        <f t="shared" si="600"/>
        <v/>
      </c>
      <c r="GS84" s="501">
        <v>1961</v>
      </c>
      <c r="GT84" s="28" t="str">
        <f t="shared" si="381"/>
        <v/>
      </c>
      <c r="GU84" s="28" t="str">
        <f t="shared" si="382"/>
        <v/>
      </c>
      <c r="GV84" s="28" t="str">
        <f t="shared" si="383"/>
        <v/>
      </c>
      <c r="GW84" s="28">
        <f t="shared" si="384"/>
        <v>1</v>
      </c>
      <c r="GX84" s="28">
        <f t="shared" si="385"/>
        <v>1</v>
      </c>
      <c r="GY84" s="28">
        <f t="shared" si="386"/>
        <v>1</v>
      </c>
      <c r="GZ84" s="28">
        <f t="shared" si="387"/>
        <v>1</v>
      </c>
      <c r="HA84" s="28" t="str">
        <f t="shared" si="388"/>
        <v/>
      </c>
      <c r="HB84" s="28" t="str">
        <f t="shared" si="389"/>
        <v/>
      </c>
      <c r="HC84" s="28" t="str">
        <f t="shared" si="390"/>
        <v/>
      </c>
      <c r="HD84" s="28" t="str">
        <f t="shared" si="391"/>
        <v/>
      </c>
      <c r="HE84" s="28" t="str">
        <f t="shared" si="392"/>
        <v/>
      </c>
      <c r="HF84" s="28" t="str">
        <f t="shared" si="393"/>
        <v/>
      </c>
      <c r="HG84" s="28" t="str">
        <f t="shared" si="394"/>
        <v/>
      </c>
      <c r="HH84" s="28" t="str">
        <f t="shared" si="395"/>
        <v/>
      </c>
      <c r="HI84" s="28" t="str">
        <f t="shared" si="396"/>
        <v/>
      </c>
      <c r="HJ84" s="28" t="str">
        <f t="shared" si="397"/>
        <v/>
      </c>
      <c r="HK84" s="28" t="str">
        <f t="shared" si="398"/>
        <v/>
      </c>
      <c r="HL84" s="28" t="str">
        <f t="shared" si="399"/>
        <v/>
      </c>
      <c r="HM84" s="28" t="str">
        <f t="shared" si="400"/>
        <v/>
      </c>
      <c r="HN84" s="28" t="str">
        <f t="shared" si="401"/>
        <v/>
      </c>
      <c r="HO84" s="28" t="str">
        <f t="shared" si="402"/>
        <v/>
      </c>
      <c r="HP84" s="28" t="str">
        <f t="shared" si="403"/>
        <v/>
      </c>
      <c r="HQ84" s="28" t="str">
        <f t="shared" si="404"/>
        <v/>
      </c>
      <c r="HR84" s="28" t="str">
        <f t="shared" si="405"/>
        <v/>
      </c>
      <c r="HS84" s="28" t="str">
        <f t="shared" si="406"/>
        <v/>
      </c>
      <c r="HT84" s="28">
        <f t="shared" si="407"/>
        <v>1</v>
      </c>
      <c r="HU84" s="28">
        <f t="shared" si="408"/>
        <v>1</v>
      </c>
      <c r="HV84" s="28" t="str">
        <f t="shared" si="409"/>
        <v/>
      </c>
      <c r="HW84" s="28" t="str">
        <f t="shared" si="410"/>
        <v/>
      </c>
      <c r="HX84" s="28" t="str">
        <f t="shared" si="411"/>
        <v/>
      </c>
      <c r="HY84" s="28">
        <f t="shared" si="412"/>
        <v>6</v>
      </c>
      <c r="HZ84" s="501">
        <v>1961</v>
      </c>
    </row>
    <row r="85" spans="1:234">
      <c r="A85" s="3">
        <v>1962</v>
      </c>
      <c r="B85" s="5">
        <v>45</v>
      </c>
      <c r="C85" s="5">
        <v>34</v>
      </c>
      <c r="D85" s="5">
        <v>42</v>
      </c>
      <c r="E85" s="5">
        <v>47</v>
      </c>
      <c r="F85" s="5">
        <v>36</v>
      </c>
      <c r="G85" s="143">
        <v>36</v>
      </c>
      <c r="H85" s="5">
        <v>38</v>
      </c>
      <c r="I85" s="5">
        <v>42</v>
      </c>
      <c r="J85" s="5">
        <v>39</v>
      </c>
      <c r="K85" s="5">
        <v>41</v>
      </c>
      <c r="L85" s="143">
        <v>48</v>
      </c>
      <c r="M85" s="5">
        <v>67</v>
      </c>
      <c r="N85" s="5">
        <v>59</v>
      </c>
      <c r="O85" s="5">
        <v>53</v>
      </c>
      <c r="P85" s="5">
        <v>51</v>
      </c>
      <c r="Q85" s="143">
        <v>54</v>
      </c>
      <c r="R85" s="5">
        <v>56</v>
      </c>
      <c r="S85" s="5">
        <v>56</v>
      </c>
      <c r="T85" s="5">
        <v>59</v>
      </c>
      <c r="U85" s="5">
        <v>72</v>
      </c>
      <c r="V85" s="143">
        <v>59</v>
      </c>
      <c r="W85" s="5">
        <v>49</v>
      </c>
      <c r="X85" s="5">
        <v>62</v>
      </c>
      <c r="Y85" s="5">
        <v>66</v>
      </c>
      <c r="Z85" s="5">
        <v>66</v>
      </c>
      <c r="AA85" s="143">
        <v>59</v>
      </c>
      <c r="AB85" s="5">
        <v>70</v>
      </c>
      <c r="AC85" s="5">
        <v>69</v>
      </c>
      <c r="AD85" s="5">
        <v>78</v>
      </c>
      <c r="AE85" s="5">
        <v>83</v>
      </c>
      <c r="AF85" s="5">
        <v>82</v>
      </c>
      <c r="AG85" s="14">
        <f t="shared" ref="AG85:AG133" si="601">SUM(B85:AF85)</f>
        <v>1718</v>
      </c>
      <c r="AH85" s="8">
        <f t="shared" ref="AH85:AH136" si="602">AG85/31</f>
        <v>55.41935483870968</v>
      </c>
      <c r="AI85" s="17">
        <f t="shared" ref="AI85:AI133" si="603">MAX(B85:AF85)</f>
        <v>83</v>
      </c>
      <c r="AJ85" s="20">
        <f t="shared" ref="AJ85:AJ133" si="604">MIN(B85:AF85)</f>
        <v>34</v>
      </c>
      <c r="AK85" s="501">
        <v>1962</v>
      </c>
      <c r="AL85" s="28" t="str">
        <f t="shared" si="480"/>
        <v/>
      </c>
      <c r="AM85" s="28" t="str">
        <f t="shared" si="481"/>
        <v/>
      </c>
      <c r="AN85" s="28" t="str">
        <f t="shared" si="482"/>
        <v/>
      </c>
      <c r="AO85" s="28" t="str">
        <f t="shared" si="483"/>
        <v/>
      </c>
      <c r="AP85" s="28" t="str">
        <f t="shared" si="484"/>
        <v/>
      </c>
      <c r="AQ85" s="28" t="str">
        <f t="shared" si="485"/>
        <v/>
      </c>
      <c r="AR85" s="28" t="str">
        <f t="shared" si="486"/>
        <v/>
      </c>
      <c r="AS85" s="28" t="str">
        <f t="shared" si="487"/>
        <v/>
      </c>
      <c r="AT85" s="28" t="str">
        <f t="shared" si="488"/>
        <v/>
      </c>
      <c r="AU85" s="28" t="str">
        <f t="shared" si="489"/>
        <v/>
      </c>
      <c r="AV85" s="28" t="str">
        <f t="shared" si="490"/>
        <v/>
      </c>
      <c r="AW85" s="28" t="str">
        <f t="shared" si="491"/>
        <v/>
      </c>
      <c r="AX85" s="28" t="str">
        <f t="shared" si="492"/>
        <v/>
      </c>
      <c r="AY85" s="28" t="str">
        <f t="shared" si="493"/>
        <v/>
      </c>
      <c r="AZ85" s="28" t="str">
        <f t="shared" si="494"/>
        <v/>
      </c>
      <c r="BA85" s="28" t="str">
        <f t="shared" si="495"/>
        <v/>
      </c>
      <c r="BB85" s="28" t="str">
        <f t="shared" si="496"/>
        <v/>
      </c>
      <c r="BC85" s="28" t="str">
        <f t="shared" si="497"/>
        <v/>
      </c>
      <c r="BD85" s="28" t="str">
        <f t="shared" si="498"/>
        <v/>
      </c>
      <c r="BE85" s="28" t="str">
        <f t="shared" si="499"/>
        <v/>
      </c>
      <c r="BF85" s="28" t="str">
        <f t="shared" si="500"/>
        <v/>
      </c>
      <c r="BG85" s="28" t="str">
        <f t="shared" si="501"/>
        <v/>
      </c>
      <c r="BH85" s="28" t="str">
        <f t="shared" si="502"/>
        <v/>
      </c>
      <c r="BI85" s="28" t="str">
        <f t="shared" si="503"/>
        <v/>
      </c>
      <c r="BJ85" s="28" t="str">
        <f t="shared" si="504"/>
        <v/>
      </c>
      <c r="BK85" s="28" t="str">
        <f t="shared" si="505"/>
        <v/>
      </c>
      <c r="BL85" s="28" t="str">
        <f t="shared" si="506"/>
        <v/>
      </c>
      <c r="BM85" s="28" t="str">
        <f t="shared" si="507"/>
        <v/>
      </c>
      <c r="BN85" s="28" t="str">
        <f t="shared" si="508"/>
        <v/>
      </c>
      <c r="BO85" s="28" t="str">
        <f t="shared" si="509"/>
        <v/>
      </c>
      <c r="BP85" s="28" t="str">
        <f t="shared" si="510"/>
        <v/>
      </c>
      <c r="BQ85" s="28">
        <f t="shared" ref="BQ85:BQ108" si="605">SUM(AL85:BP85)</f>
        <v>0</v>
      </c>
      <c r="BR85" s="501">
        <v>1962</v>
      </c>
      <c r="BS85" s="17" t="str">
        <f t="shared" si="477"/>
        <v/>
      </c>
      <c r="BT85" s="17" t="str">
        <f t="shared" si="478"/>
        <v/>
      </c>
      <c r="BU85" s="17" t="str">
        <f t="shared" si="479"/>
        <v/>
      </c>
      <c r="BV85" s="17" t="str">
        <f t="shared" si="511"/>
        <v/>
      </c>
      <c r="BW85" s="17" t="str">
        <f t="shared" si="512"/>
        <v/>
      </c>
      <c r="BX85" s="17" t="str">
        <f t="shared" si="513"/>
        <v/>
      </c>
      <c r="BY85" s="17" t="str">
        <f t="shared" si="514"/>
        <v/>
      </c>
      <c r="BZ85" s="17" t="str">
        <f t="shared" si="515"/>
        <v/>
      </c>
      <c r="CA85" s="17" t="str">
        <f t="shared" si="516"/>
        <v/>
      </c>
      <c r="CB85" s="17" t="str">
        <f t="shared" si="517"/>
        <v/>
      </c>
      <c r="CC85" s="17" t="str">
        <f t="shared" si="518"/>
        <v/>
      </c>
      <c r="CD85" s="17" t="str">
        <f t="shared" si="519"/>
        <v/>
      </c>
      <c r="CE85" s="17" t="str">
        <f t="shared" si="520"/>
        <v/>
      </c>
      <c r="CF85" s="17" t="str">
        <f t="shared" si="521"/>
        <v/>
      </c>
      <c r="CG85" s="17" t="str">
        <f t="shared" si="522"/>
        <v/>
      </c>
      <c r="CH85" s="17" t="str">
        <f t="shared" si="523"/>
        <v/>
      </c>
      <c r="CI85" s="17" t="str">
        <f t="shared" si="524"/>
        <v/>
      </c>
      <c r="CJ85" s="17" t="str">
        <f t="shared" si="525"/>
        <v/>
      </c>
      <c r="CK85" s="17" t="str">
        <f t="shared" si="526"/>
        <v/>
      </c>
      <c r="CL85" s="17" t="str">
        <f t="shared" si="527"/>
        <v/>
      </c>
      <c r="CM85" s="17" t="str">
        <f t="shared" si="528"/>
        <v/>
      </c>
      <c r="CN85" s="17" t="str">
        <f t="shared" si="529"/>
        <v/>
      </c>
      <c r="CO85" s="17" t="str">
        <f t="shared" si="530"/>
        <v/>
      </c>
      <c r="CP85" s="17" t="str">
        <f t="shared" si="531"/>
        <v/>
      </c>
      <c r="CQ85" s="17" t="str">
        <f t="shared" si="532"/>
        <v/>
      </c>
      <c r="CR85" s="17" t="str">
        <f t="shared" si="533"/>
        <v/>
      </c>
      <c r="CS85" s="17" t="str">
        <f t="shared" si="534"/>
        <v/>
      </c>
      <c r="CT85" s="17" t="str">
        <f t="shared" si="535"/>
        <v/>
      </c>
      <c r="CU85" s="17" t="str">
        <f t="shared" si="536"/>
        <v/>
      </c>
      <c r="CV85" s="17" t="str">
        <f t="shared" si="537"/>
        <v/>
      </c>
      <c r="CW85" s="17" t="str">
        <f t="shared" si="538"/>
        <v/>
      </c>
      <c r="CX85" s="501">
        <v>1962</v>
      </c>
      <c r="CY85" s="28" t="str">
        <f t="shared" ref="CY85:CY132" si="606">IF(B85&gt;=70,1,"")</f>
        <v/>
      </c>
      <c r="CZ85" s="28" t="str">
        <f t="shared" ref="CZ85:CZ132" si="607">IF(C85&gt;=70,1,"")</f>
        <v/>
      </c>
      <c r="DA85" s="28" t="str">
        <f t="shared" ref="DA85:DA132" si="608">IF(D85&gt;=70,1,"")</f>
        <v/>
      </c>
      <c r="DB85" s="28" t="str">
        <f t="shared" ref="DB85:DB132" si="609">IF(E85&gt;=70,1,"")</f>
        <v/>
      </c>
      <c r="DC85" s="28" t="str">
        <f t="shared" ref="DC85:DC132" si="610">IF(F85&gt;=70,1,"")</f>
        <v/>
      </c>
      <c r="DD85" s="28" t="str">
        <f t="shared" ref="DD85:DD132" si="611">IF(G85&gt;=70,1,"")</f>
        <v/>
      </c>
      <c r="DE85" s="28" t="str">
        <f t="shared" ref="DE85:DE132" si="612">IF(H85&gt;=70,1,"")</f>
        <v/>
      </c>
      <c r="DF85" s="28" t="str">
        <f t="shared" ref="DF85:DF132" si="613">IF(I85&gt;=70,1,"")</f>
        <v/>
      </c>
      <c r="DG85" s="28" t="str">
        <f t="shared" ref="DG85:DG132" si="614">IF(J85&gt;=70,1,"")</f>
        <v/>
      </c>
      <c r="DH85" s="28" t="str">
        <f t="shared" ref="DH85:DH132" si="615">IF(K85&gt;=70,1,"")</f>
        <v/>
      </c>
      <c r="DI85" s="28" t="str">
        <f t="shared" ref="DI85:DI132" si="616">IF(L85&gt;=70,1,"")</f>
        <v/>
      </c>
      <c r="DJ85" s="28" t="str">
        <f t="shared" ref="DJ85:DJ132" si="617">IF(M85&gt;=70,1,"")</f>
        <v/>
      </c>
      <c r="DK85" s="28" t="str">
        <f t="shared" ref="DK85:DK132" si="618">IF(N85&gt;=70,1,"")</f>
        <v/>
      </c>
      <c r="DL85" s="28" t="str">
        <f t="shared" ref="DL85:DL132" si="619">IF(O85&gt;=70,1,"")</f>
        <v/>
      </c>
      <c r="DM85" s="28" t="str">
        <f t="shared" ref="DM85:DM132" si="620">IF(P85&gt;=70,1,"")</f>
        <v/>
      </c>
      <c r="DN85" s="28" t="str">
        <f t="shared" ref="DN85:DN132" si="621">IF(Q85&gt;=70,1,"")</f>
        <v/>
      </c>
      <c r="DO85" s="28" t="str">
        <f t="shared" ref="DO85:DO132" si="622">IF(R85&gt;=70,1,"")</f>
        <v/>
      </c>
      <c r="DP85" s="28" t="str">
        <f t="shared" ref="DP85:DP132" si="623">IF(S85&gt;=70,1,"")</f>
        <v/>
      </c>
      <c r="DQ85" s="28" t="str">
        <f t="shared" ref="DQ85:DQ132" si="624">IF(T85&gt;=70,1,"")</f>
        <v/>
      </c>
      <c r="DR85" s="28">
        <f t="shared" ref="DR85:DR132" si="625">IF(U85&gt;=70,1,"")</f>
        <v>1</v>
      </c>
      <c r="DS85" s="28" t="str">
        <f t="shared" ref="DS85:DS132" si="626">IF(V85&gt;=70,1,"")</f>
        <v/>
      </c>
      <c r="DT85" s="28" t="str">
        <f t="shared" ref="DT85:DT132" si="627">IF(W85&gt;=70,1,"")</f>
        <v/>
      </c>
      <c r="DU85" s="28" t="str">
        <f t="shared" ref="DU85:DU132" si="628">IF(X85&gt;=70,1,"")</f>
        <v/>
      </c>
      <c r="DV85" s="28" t="str">
        <f t="shared" ref="DV85:DV132" si="629">IF(Y85&gt;=70,1,"")</f>
        <v/>
      </c>
      <c r="DW85" s="28" t="str">
        <f t="shared" ref="DW85:DW132" si="630">IF(Z85&gt;=70,1,"")</f>
        <v/>
      </c>
      <c r="DX85" s="28" t="str">
        <f t="shared" ref="DX85:DX132" si="631">IF(AA85&gt;=70,1,"")</f>
        <v/>
      </c>
      <c r="DY85" s="28">
        <f t="shared" ref="DY85:DY132" si="632">IF(AB85&gt;=70,1,"")</f>
        <v>1</v>
      </c>
      <c r="DZ85" s="28" t="str">
        <f t="shared" ref="DZ85:DZ132" si="633">IF(AC85&gt;=70,1,"")</f>
        <v/>
      </c>
      <c r="EA85" s="28">
        <f t="shared" ref="EA85:EA132" si="634">IF(AD85&gt;=70,1,"")</f>
        <v>1</v>
      </c>
      <c r="EB85" s="28">
        <f t="shared" ref="EB85:EB132" si="635">IF(AE85&gt;=70,1,"")</f>
        <v>1</v>
      </c>
      <c r="EC85" s="28">
        <f t="shared" ref="EC85:EC132" si="636">IF(AF85&gt;=70,1,"")</f>
        <v>1</v>
      </c>
      <c r="ED85" s="28">
        <f t="shared" ref="ED85:ED132" si="637">SUM(CY85:EC85)</f>
        <v>5</v>
      </c>
      <c r="EE85" s="501">
        <v>1962</v>
      </c>
      <c r="EF85" s="17" t="str">
        <f t="shared" si="539"/>
        <v/>
      </c>
      <c r="EG85" s="17" t="str">
        <f t="shared" si="540"/>
        <v/>
      </c>
      <c r="EH85" s="17" t="str">
        <f t="shared" si="541"/>
        <v/>
      </c>
      <c r="EI85" s="17" t="str">
        <f t="shared" si="542"/>
        <v/>
      </c>
      <c r="EJ85" s="17" t="str">
        <f t="shared" si="543"/>
        <v/>
      </c>
      <c r="EK85" s="17" t="str">
        <f t="shared" si="544"/>
        <v/>
      </c>
      <c r="EL85" s="17" t="str">
        <f t="shared" si="545"/>
        <v/>
      </c>
      <c r="EM85" s="17" t="str">
        <f t="shared" si="546"/>
        <v/>
      </c>
      <c r="EN85" s="17" t="str">
        <f t="shared" si="547"/>
        <v/>
      </c>
      <c r="EO85" s="17" t="str">
        <f t="shared" si="548"/>
        <v/>
      </c>
      <c r="EP85" s="17" t="str">
        <f t="shared" si="549"/>
        <v/>
      </c>
      <c r="EQ85" s="17" t="str">
        <f t="shared" si="550"/>
        <v/>
      </c>
      <c r="ER85" s="17" t="str">
        <f t="shared" si="551"/>
        <v/>
      </c>
      <c r="ES85" s="17" t="str">
        <f t="shared" si="552"/>
        <v/>
      </c>
      <c r="ET85" s="17" t="str">
        <f t="shared" si="553"/>
        <v/>
      </c>
      <c r="EU85" s="17" t="str">
        <f t="shared" si="554"/>
        <v/>
      </c>
      <c r="EV85" s="17" t="str">
        <f t="shared" si="555"/>
        <v/>
      </c>
      <c r="EW85" s="17" t="str">
        <f t="shared" si="556"/>
        <v/>
      </c>
      <c r="EX85" s="17" t="str">
        <f t="shared" si="557"/>
        <v/>
      </c>
      <c r="EY85" s="17" t="str">
        <f t="shared" si="558"/>
        <v/>
      </c>
      <c r="EZ85" s="17" t="str">
        <f t="shared" si="559"/>
        <v/>
      </c>
      <c r="FA85" s="17" t="str">
        <f t="shared" si="560"/>
        <v/>
      </c>
      <c r="FB85" s="17" t="str">
        <f t="shared" si="561"/>
        <v/>
      </c>
      <c r="FC85" s="17" t="str">
        <f t="shared" si="562"/>
        <v/>
      </c>
      <c r="FD85" s="17" t="str">
        <f t="shared" si="563"/>
        <v/>
      </c>
      <c r="FE85" s="17" t="str">
        <f t="shared" si="564"/>
        <v/>
      </c>
      <c r="FF85" s="17" t="str">
        <f t="shared" si="565"/>
        <v/>
      </c>
      <c r="FG85" s="17" t="str">
        <f t="shared" si="566"/>
        <v/>
      </c>
      <c r="FH85" s="17" t="str">
        <f t="shared" si="567"/>
        <v/>
      </c>
      <c r="FI85" s="17" t="str">
        <f t="shared" si="568"/>
        <v/>
      </c>
      <c r="FJ85" s="17" t="str">
        <f t="shared" si="569"/>
        <v/>
      </c>
      <c r="FK85" s="310">
        <f t="shared" ref="FK85:FK132" si="638">SUM(EF85:FJ85)</f>
        <v>0</v>
      </c>
      <c r="FL85" s="501">
        <v>1962</v>
      </c>
      <c r="FM85" s="17" t="str">
        <f t="shared" si="570"/>
        <v/>
      </c>
      <c r="FN85" s="17" t="str">
        <f t="shared" si="571"/>
        <v/>
      </c>
      <c r="FO85" s="17" t="str">
        <f t="shared" si="572"/>
        <v/>
      </c>
      <c r="FP85" s="17" t="str">
        <f t="shared" si="573"/>
        <v/>
      </c>
      <c r="FQ85" s="17" t="str">
        <f t="shared" si="574"/>
        <v/>
      </c>
      <c r="FR85" s="17" t="str">
        <f t="shared" si="575"/>
        <v/>
      </c>
      <c r="FS85" s="17" t="str">
        <f t="shared" si="576"/>
        <v/>
      </c>
      <c r="FT85" s="17" t="str">
        <f t="shared" si="577"/>
        <v/>
      </c>
      <c r="FU85" s="17" t="str">
        <f t="shared" si="578"/>
        <v/>
      </c>
      <c r="FV85" s="17" t="str">
        <f t="shared" si="579"/>
        <v/>
      </c>
      <c r="FW85" s="17" t="str">
        <f t="shared" si="580"/>
        <v/>
      </c>
      <c r="FX85" s="17" t="str">
        <f t="shared" si="581"/>
        <v/>
      </c>
      <c r="FY85" s="17" t="str">
        <f t="shared" si="582"/>
        <v/>
      </c>
      <c r="FZ85" s="17" t="str">
        <f t="shared" si="583"/>
        <v/>
      </c>
      <c r="GA85" s="17" t="str">
        <f t="shared" si="584"/>
        <v/>
      </c>
      <c r="GB85" s="17" t="str">
        <f t="shared" si="585"/>
        <v/>
      </c>
      <c r="GC85" s="17" t="str">
        <f t="shared" si="586"/>
        <v/>
      </c>
      <c r="GD85" s="17" t="str">
        <f t="shared" si="587"/>
        <v/>
      </c>
      <c r="GE85" s="17" t="str">
        <f t="shared" si="588"/>
        <v/>
      </c>
      <c r="GF85" s="17" t="str">
        <f t="shared" si="589"/>
        <v/>
      </c>
      <c r="GG85" s="17" t="str">
        <f t="shared" si="590"/>
        <v/>
      </c>
      <c r="GH85" s="17" t="str">
        <f t="shared" si="591"/>
        <v/>
      </c>
      <c r="GI85" s="17" t="str">
        <f t="shared" si="592"/>
        <v/>
      </c>
      <c r="GJ85" s="17" t="str">
        <f t="shared" si="593"/>
        <v/>
      </c>
      <c r="GK85" s="17" t="str">
        <f t="shared" si="594"/>
        <v/>
      </c>
      <c r="GL85" s="17" t="str">
        <f t="shared" si="595"/>
        <v/>
      </c>
      <c r="GM85" s="17" t="str">
        <f t="shared" si="596"/>
        <v/>
      </c>
      <c r="GN85" s="17" t="str">
        <f t="shared" si="597"/>
        <v/>
      </c>
      <c r="GO85" s="17" t="str">
        <f t="shared" si="598"/>
        <v/>
      </c>
      <c r="GP85" s="17" t="str">
        <f t="shared" si="599"/>
        <v/>
      </c>
      <c r="GQ85" s="17" t="str">
        <f t="shared" si="600"/>
        <v/>
      </c>
      <c r="GS85" s="501">
        <v>1962</v>
      </c>
      <c r="GT85" s="28" t="str">
        <f t="shared" ref="GT85:GT134" si="639">IF(B85&gt;=80,1,"")</f>
        <v/>
      </c>
      <c r="GU85" s="28" t="str">
        <f t="shared" ref="GU85:GU134" si="640">IF(C85&gt;=80,1,"")</f>
        <v/>
      </c>
      <c r="GV85" s="28" t="str">
        <f t="shared" ref="GV85:GV134" si="641">IF(D85&gt;=80,1,"")</f>
        <v/>
      </c>
      <c r="GW85" s="28" t="str">
        <f t="shared" ref="GW85:GW134" si="642">IF(E85&gt;=80,1,"")</f>
        <v/>
      </c>
      <c r="GX85" s="28" t="str">
        <f t="shared" ref="GX85:GX134" si="643">IF(F85&gt;=80,1,"")</f>
        <v/>
      </c>
      <c r="GY85" s="28" t="str">
        <f t="shared" ref="GY85:GY134" si="644">IF(G85&gt;=80,1,"")</f>
        <v/>
      </c>
      <c r="GZ85" s="28" t="str">
        <f t="shared" ref="GZ85:GZ134" si="645">IF(H85&gt;=80,1,"")</f>
        <v/>
      </c>
      <c r="HA85" s="28" t="str">
        <f t="shared" ref="HA85:HA134" si="646">IF(I85&gt;=80,1,"")</f>
        <v/>
      </c>
      <c r="HB85" s="28" t="str">
        <f t="shared" ref="HB85:HB134" si="647">IF(J85&gt;=80,1,"")</f>
        <v/>
      </c>
      <c r="HC85" s="28" t="str">
        <f t="shared" ref="HC85:HC134" si="648">IF(K85&gt;=80,1,"")</f>
        <v/>
      </c>
      <c r="HD85" s="28" t="str">
        <f t="shared" ref="HD85:HD134" si="649">IF(L85&gt;=80,1,"")</f>
        <v/>
      </c>
      <c r="HE85" s="28" t="str">
        <f t="shared" ref="HE85:HE134" si="650">IF(M85&gt;=80,1,"")</f>
        <v/>
      </c>
      <c r="HF85" s="28" t="str">
        <f t="shared" ref="HF85:HF134" si="651">IF(N85&gt;=80,1,"")</f>
        <v/>
      </c>
      <c r="HG85" s="28" t="str">
        <f t="shared" ref="HG85:HG134" si="652">IF(O85&gt;=80,1,"")</f>
        <v/>
      </c>
      <c r="HH85" s="28" t="str">
        <f t="shared" ref="HH85:HH134" si="653">IF(P85&gt;=80,1,"")</f>
        <v/>
      </c>
      <c r="HI85" s="28" t="str">
        <f t="shared" ref="HI85:HI134" si="654">IF(Q85&gt;=80,1,"")</f>
        <v/>
      </c>
      <c r="HJ85" s="28" t="str">
        <f t="shared" ref="HJ85:HJ134" si="655">IF(R85&gt;=80,1,"")</f>
        <v/>
      </c>
      <c r="HK85" s="28" t="str">
        <f t="shared" ref="HK85:HK134" si="656">IF(S85&gt;=80,1,"")</f>
        <v/>
      </c>
      <c r="HL85" s="28" t="str">
        <f t="shared" ref="HL85:HL134" si="657">IF(T85&gt;=80,1,"")</f>
        <v/>
      </c>
      <c r="HM85" s="28" t="str">
        <f t="shared" ref="HM85:HM134" si="658">IF(U85&gt;=80,1,"")</f>
        <v/>
      </c>
      <c r="HN85" s="28" t="str">
        <f t="shared" ref="HN85:HN134" si="659">IF(V85&gt;=80,1,"")</f>
        <v/>
      </c>
      <c r="HO85" s="28" t="str">
        <f t="shared" ref="HO85:HO134" si="660">IF(W85&gt;=80,1,"")</f>
        <v/>
      </c>
      <c r="HP85" s="28" t="str">
        <f t="shared" ref="HP85:HP134" si="661">IF(X85&gt;=80,1,"")</f>
        <v/>
      </c>
      <c r="HQ85" s="28" t="str">
        <f t="shared" ref="HQ85:HQ134" si="662">IF(Y85&gt;=80,1,"")</f>
        <v/>
      </c>
      <c r="HR85" s="28" t="str">
        <f t="shared" ref="HR85:HR134" si="663">IF(Z85&gt;=80,1,"")</f>
        <v/>
      </c>
      <c r="HS85" s="28" t="str">
        <f t="shared" ref="HS85:HS134" si="664">IF(AA85&gt;=80,1,"")</f>
        <v/>
      </c>
      <c r="HT85" s="28" t="str">
        <f t="shared" ref="HT85:HT134" si="665">IF(AB85&gt;=80,1,"")</f>
        <v/>
      </c>
      <c r="HU85" s="28" t="str">
        <f t="shared" ref="HU85:HU134" si="666">IF(AC85&gt;=80,1,"")</f>
        <v/>
      </c>
      <c r="HV85" s="28" t="str">
        <f t="shared" ref="HV85:HV134" si="667">IF(AD85&gt;=80,1,"")</f>
        <v/>
      </c>
      <c r="HW85" s="28">
        <f t="shared" ref="HW85:HW134" si="668">IF(AE85&gt;=80,1,"")</f>
        <v>1</v>
      </c>
      <c r="HX85" s="28">
        <f t="shared" ref="HX85:HX134" si="669">IF(AF85&gt;=80,1,"")</f>
        <v>1</v>
      </c>
      <c r="HY85" s="28">
        <f t="shared" ref="HY85:HY134" si="670">SUM(GT85:HX85)</f>
        <v>2</v>
      </c>
      <c r="HZ85" s="501">
        <v>1962</v>
      </c>
    </row>
    <row r="86" spans="1:234">
      <c r="A86" s="3">
        <v>1963</v>
      </c>
      <c r="B86" s="5">
        <v>48</v>
      </c>
      <c r="C86" s="5">
        <v>49</v>
      </c>
      <c r="D86" s="5">
        <v>55</v>
      </c>
      <c r="E86" s="5">
        <v>67</v>
      </c>
      <c r="F86" s="5">
        <v>64</v>
      </c>
      <c r="G86" s="143">
        <v>61</v>
      </c>
      <c r="H86" s="5">
        <v>55</v>
      </c>
      <c r="I86" s="5">
        <v>57</v>
      </c>
      <c r="J86" s="5">
        <v>65</v>
      </c>
      <c r="K86" s="5">
        <v>61</v>
      </c>
      <c r="L86" s="143">
        <v>42</v>
      </c>
      <c r="M86" s="5">
        <v>58</v>
      </c>
      <c r="N86" s="5">
        <v>78</v>
      </c>
      <c r="O86" s="5">
        <v>60</v>
      </c>
      <c r="P86" s="5">
        <v>56</v>
      </c>
      <c r="Q86" s="143">
        <v>50</v>
      </c>
      <c r="R86" s="5">
        <v>74</v>
      </c>
      <c r="S86" s="5">
        <v>71</v>
      </c>
      <c r="T86" s="5">
        <v>51</v>
      </c>
      <c r="U86" s="5">
        <v>64</v>
      </c>
      <c r="V86" s="143">
        <v>46</v>
      </c>
      <c r="W86" s="5">
        <v>52</v>
      </c>
      <c r="X86" s="5">
        <v>59</v>
      </c>
      <c r="Y86" s="5">
        <v>76</v>
      </c>
      <c r="Z86" s="5">
        <v>78</v>
      </c>
      <c r="AA86" s="143">
        <v>75</v>
      </c>
      <c r="AB86" s="5">
        <v>69</v>
      </c>
      <c r="AC86" s="5">
        <v>79</v>
      </c>
      <c r="AD86" s="5">
        <v>78</v>
      </c>
      <c r="AE86" s="5">
        <v>81</v>
      </c>
      <c r="AF86" s="5">
        <v>74</v>
      </c>
      <c r="AG86" s="14">
        <f t="shared" si="601"/>
        <v>1953</v>
      </c>
      <c r="AH86" s="8">
        <f t="shared" si="602"/>
        <v>63</v>
      </c>
      <c r="AI86" s="17">
        <f t="shared" si="603"/>
        <v>81</v>
      </c>
      <c r="AJ86" s="20">
        <f t="shared" si="604"/>
        <v>42</v>
      </c>
      <c r="AK86" s="501">
        <v>1963</v>
      </c>
      <c r="AL86" s="28" t="str">
        <f t="shared" si="480"/>
        <v/>
      </c>
      <c r="AM86" s="28" t="str">
        <f t="shared" si="481"/>
        <v/>
      </c>
      <c r="AN86" s="28" t="str">
        <f t="shared" si="482"/>
        <v/>
      </c>
      <c r="AO86" s="28" t="str">
        <f t="shared" si="483"/>
        <v/>
      </c>
      <c r="AP86" s="28" t="str">
        <f t="shared" si="484"/>
        <v/>
      </c>
      <c r="AQ86" s="28" t="str">
        <f t="shared" si="485"/>
        <v/>
      </c>
      <c r="AR86" s="28" t="str">
        <f t="shared" si="486"/>
        <v/>
      </c>
      <c r="AS86" s="28" t="str">
        <f t="shared" si="487"/>
        <v/>
      </c>
      <c r="AT86" s="28" t="str">
        <f t="shared" si="488"/>
        <v/>
      </c>
      <c r="AU86" s="28" t="str">
        <f t="shared" si="489"/>
        <v/>
      </c>
      <c r="AV86" s="28" t="str">
        <f t="shared" si="490"/>
        <v/>
      </c>
      <c r="AW86" s="28" t="str">
        <f t="shared" si="491"/>
        <v/>
      </c>
      <c r="AX86" s="28" t="str">
        <f t="shared" si="492"/>
        <v/>
      </c>
      <c r="AY86" s="28" t="str">
        <f t="shared" si="493"/>
        <v/>
      </c>
      <c r="AZ86" s="28" t="str">
        <f t="shared" si="494"/>
        <v/>
      </c>
      <c r="BA86" s="28" t="str">
        <f t="shared" si="495"/>
        <v/>
      </c>
      <c r="BB86" s="28" t="str">
        <f t="shared" si="496"/>
        <v/>
      </c>
      <c r="BC86" s="28" t="str">
        <f t="shared" si="497"/>
        <v/>
      </c>
      <c r="BD86" s="28" t="str">
        <f t="shared" si="498"/>
        <v/>
      </c>
      <c r="BE86" s="28" t="str">
        <f t="shared" si="499"/>
        <v/>
      </c>
      <c r="BF86" s="28" t="str">
        <f t="shared" si="500"/>
        <v/>
      </c>
      <c r="BG86" s="28" t="str">
        <f t="shared" si="501"/>
        <v/>
      </c>
      <c r="BH86" s="28" t="str">
        <f t="shared" si="502"/>
        <v/>
      </c>
      <c r="BI86" s="28" t="str">
        <f t="shared" si="503"/>
        <v/>
      </c>
      <c r="BJ86" s="28" t="str">
        <f t="shared" si="504"/>
        <v/>
      </c>
      <c r="BK86" s="28" t="str">
        <f t="shared" si="505"/>
        <v/>
      </c>
      <c r="BL86" s="28" t="str">
        <f t="shared" si="506"/>
        <v/>
      </c>
      <c r="BM86" s="28" t="str">
        <f t="shared" si="507"/>
        <v/>
      </c>
      <c r="BN86" s="28" t="str">
        <f t="shared" si="508"/>
        <v/>
      </c>
      <c r="BO86" s="28" t="str">
        <f t="shared" si="509"/>
        <v/>
      </c>
      <c r="BP86" s="28" t="str">
        <f t="shared" si="510"/>
        <v/>
      </c>
      <c r="BQ86" s="28">
        <f t="shared" si="605"/>
        <v>0</v>
      </c>
      <c r="BR86" s="501">
        <v>1963</v>
      </c>
      <c r="BS86" s="17" t="str">
        <f t="shared" si="477"/>
        <v/>
      </c>
      <c r="BT86" s="17" t="str">
        <f t="shared" si="478"/>
        <v/>
      </c>
      <c r="BU86" s="17" t="str">
        <f t="shared" si="479"/>
        <v/>
      </c>
      <c r="BV86" s="17" t="str">
        <f t="shared" si="511"/>
        <v/>
      </c>
      <c r="BW86" s="17" t="str">
        <f t="shared" si="512"/>
        <v/>
      </c>
      <c r="BX86" s="17" t="str">
        <f t="shared" si="513"/>
        <v/>
      </c>
      <c r="BY86" s="17" t="str">
        <f t="shared" si="514"/>
        <v/>
      </c>
      <c r="BZ86" s="17" t="str">
        <f t="shared" si="515"/>
        <v/>
      </c>
      <c r="CA86" s="17" t="str">
        <f t="shared" si="516"/>
        <v/>
      </c>
      <c r="CB86" s="17" t="str">
        <f t="shared" si="517"/>
        <v/>
      </c>
      <c r="CC86" s="17" t="str">
        <f t="shared" si="518"/>
        <v/>
      </c>
      <c r="CD86" s="17" t="str">
        <f t="shared" si="519"/>
        <v/>
      </c>
      <c r="CE86" s="17" t="str">
        <f t="shared" si="520"/>
        <v/>
      </c>
      <c r="CF86" s="17" t="str">
        <f t="shared" si="521"/>
        <v/>
      </c>
      <c r="CG86" s="17" t="str">
        <f t="shared" si="522"/>
        <v/>
      </c>
      <c r="CH86" s="17" t="str">
        <f t="shared" si="523"/>
        <v/>
      </c>
      <c r="CI86" s="17" t="str">
        <f t="shared" si="524"/>
        <v/>
      </c>
      <c r="CJ86" s="17" t="str">
        <f t="shared" si="525"/>
        <v/>
      </c>
      <c r="CK86" s="17" t="str">
        <f t="shared" si="526"/>
        <v/>
      </c>
      <c r="CL86" s="17" t="str">
        <f t="shared" si="527"/>
        <v/>
      </c>
      <c r="CM86" s="17" t="str">
        <f t="shared" si="528"/>
        <v/>
      </c>
      <c r="CN86" s="17" t="str">
        <f t="shared" si="529"/>
        <v/>
      </c>
      <c r="CO86" s="17" t="str">
        <f t="shared" si="530"/>
        <v/>
      </c>
      <c r="CP86" s="17" t="str">
        <f t="shared" si="531"/>
        <v/>
      </c>
      <c r="CQ86" s="17" t="str">
        <f t="shared" si="532"/>
        <v/>
      </c>
      <c r="CR86" s="17" t="str">
        <f t="shared" si="533"/>
        <v/>
      </c>
      <c r="CS86" s="17" t="str">
        <f t="shared" si="534"/>
        <v/>
      </c>
      <c r="CT86" s="17" t="str">
        <f t="shared" si="535"/>
        <v/>
      </c>
      <c r="CU86" s="17" t="str">
        <f t="shared" si="536"/>
        <v/>
      </c>
      <c r="CV86" s="17" t="str">
        <f t="shared" si="537"/>
        <v/>
      </c>
      <c r="CW86" s="17" t="str">
        <f t="shared" si="538"/>
        <v/>
      </c>
      <c r="CX86" s="501">
        <v>1963</v>
      </c>
      <c r="CY86" s="28" t="str">
        <f t="shared" si="606"/>
        <v/>
      </c>
      <c r="CZ86" s="28" t="str">
        <f t="shared" si="607"/>
        <v/>
      </c>
      <c r="DA86" s="28" t="str">
        <f t="shared" si="608"/>
        <v/>
      </c>
      <c r="DB86" s="28" t="str">
        <f t="shared" si="609"/>
        <v/>
      </c>
      <c r="DC86" s="28" t="str">
        <f t="shared" si="610"/>
        <v/>
      </c>
      <c r="DD86" s="28" t="str">
        <f t="shared" si="611"/>
        <v/>
      </c>
      <c r="DE86" s="28" t="str">
        <f t="shared" si="612"/>
        <v/>
      </c>
      <c r="DF86" s="28" t="str">
        <f t="shared" si="613"/>
        <v/>
      </c>
      <c r="DG86" s="28" t="str">
        <f t="shared" si="614"/>
        <v/>
      </c>
      <c r="DH86" s="28" t="str">
        <f t="shared" si="615"/>
        <v/>
      </c>
      <c r="DI86" s="28" t="str">
        <f t="shared" si="616"/>
        <v/>
      </c>
      <c r="DJ86" s="28" t="str">
        <f t="shared" si="617"/>
        <v/>
      </c>
      <c r="DK86" s="28">
        <f t="shared" si="618"/>
        <v>1</v>
      </c>
      <c r="DL86" s="28" t="str">
        <f t="shared" si="619"/>
        <v/>
      </c>
      <c r="DM86" s="28" t="str">
        <f t="shared" si="620"/>
        <v/>
      </c>
      <c r="DN86" s="28" t="str">
        <f t="shared" si="621"/>
        <v/>
      </c>
      <c r="DO86" s="28">
        <f t="shared" si="622"/>
        <v>1</v>
      </c>
      <c r="DP86" s="28">
        <f t="shared" si="623"/>
        <v>1</v>
      </c>
      <c r="DQ86" s="28" t="str">
        <f t="shared" si="624"/>
        <v/>
      </c>
      <c r="DR86" s="28" t="str">
        <f t="shared" si="625"/>
        <v/>
      </c>
      <c r="DS86" s="28" t="str">
        <f t="shared" si="626"/>
        <v/>
      </c>
      <c r="DT86" s="28" t="str">
        <f t="shared" si="627"/>
        <v/>
      </c>
      <c r="DU86" s="28" t="str">
        <f t="shared" si="628"/>
        <v/>
      </c>
      <c r="DV86" s="28">
        <f t="shared" si="629"/>
        <v>1</v>
      </c>
      <c r="DW86" s="28">
        <f t="shared" si="630"/>
        <v>1</v>
      </c>
      <c r="DX86" s="28">
        <f t="shared" si="631"/>
        <v>1</v>
      </c>
      <c r="DY86" s="28" t="str">
        <f t="shared" si="632"/>
        <v/>
      </c>
      <c r="DZ86" s="28">
        <f t="shared" si="633"/>
        <v>1</v>
      </c>
      <c r="EA86" s="28">
        <f t="shared" si="634"/>
        <v>1</v>
      </c>
      <c r="EB86" s="28">
        <f t="shared" si="635"/>
        <v>1</v>
      </c>
      <c r="EC86" s="28">
        <f t="shared" si="636"/>
        <v>1</v>
      </c>
      <c r="ED86" s="28">
        <f t="shared" si="637"/>
        <v>10</v>
      </c>
      <c r="EE86" s="501">
        <v>1963</v>
      </c>
      <c r="EF86" s="17" t="str">
        <f t="shared" si="539"/>
        <v/>
      </c>
      <c r="EG86" s="17" t="str">
        <f t="shared" si="540"/>
        <v/>
      </c>
      <c r="EH86" s="17" t="str">
        <f t="shared" si="541"/>
        <v/>
      </c>
      <c r="EI86" s="17" t="str">
        <f t="shared" si="542"/>
        <v/>
      </c>
      <c r="EJ86" s="17" t="str">
        <f t="shared" si="543"/>
        <v/>
      </c>
      <c r="EK86" s="17" t="str">
        <f t="shared" si="544"/>
        <v/>
      </c>
      <c r="EL86" s="17" t="str">
        <f t="shared" si="545"/>
        <v/>
      </c>
      <c r="EM86" s="17" t="str">
        <f t="shared" si="546"/>
        <v/>
      </c>
      <c r="EN86" s="17" t="str">
        <f t="shared" si="547"/>
        <v/>
      </c>
      <c r="EO86" s="17" t="str">
        <f t="shared" si="548"/>
        <v/>
      </c>
      <c r="EP86" s="17" t="str">
        <f t="shared" si="549"/>
        <v/>
      </c>
      <c r="EQ86" s="17" t="str">
        <f t="shared" si="550"/>
        <v/>
      </c>
      <c r="ER86" s="17" t="str">
        <f t="shared" si="551"/>
        <v/>
      </c>
      <c r="ES86" s="17" t="str">
        <f t="shared" si="552"/>
        <v/>
      </c>
      <c r="ET86" s="17" t="str">
        <f t="shared" si="553"/>
        <v/>
      </c>
      <c r="EU86" s="17" t="str">
        <f t="shared" si="554"/>
        <v/>
      </c>
      <c r="EV86" s="17" t="str">
        <f t="shared" si="555"/>
        <v/>
      </c>
      <c r="EW86" s="17" t="str">
        <f t="shared" si="556"/>
        <v/>
      </c>
      <c r="EX86" s="17" t="str">
        <f t="shared" si="557"/>
        <v/>
      </c>
      <c r="EY86" s="17" t="str">
        <f t="shared" si="558"/>
        <v/>
      </c>
      <c r="EZ86" s="17" t="str">
        <f t="shared" si="559"/>
        <v/>
      </c>
      <c r="FA86" s="17" t="str">
        <f t="shared" si="560"/>
        <v/>
      </c>
      <c r="FB86" s="17" t="str">
        <f t="shared" si="561"/>
        <v/>
      </c>
      <c r="FC86" s="17" t="str">
        <f t="shared" si="562"/>
        <v/>
      </c>
      <c r="FD86" s="17" t="str">
        <f t="shared" si="563"/>
        <v/>
      </c>
      <c r="FE86" s="17" t="str">
        <f t="shared" si="564"/>
        <v/>
      </c>
      <c r="FF86" s="17" t="str">
        <f t="shared" si="565"/>
        <v/>
      </c>
      <c r="FG86" s="17" t="str">
        <f t="shared" si="566"/>
        <v/>
      </c>
      <c r="FH86" s="17" t="str">
        <f t="shared" si="567"/>
        <v/>
      </c>
      <c r="FI86" s="17" t="str">
        <f t="shared" si="568"/>
        <v/>
      </c>
      <c r="FJ86" s="17" t="str">
        <f t="shared" si="569"/>
        <v/>
      </c>
      <c r="FK86" s="310">
        <f t="shared" si="638"/>
        <v>0</v>
      </c>
      <c r="FL86" s="501">
        <v>1963</v>
      </c>
      <c r="FM86" s="17" t="str">
        <f t="shared" si="570"/>
        <v/>
      </c>
      <c r="FN86" s="17" t="str">
        <f t="shared" si="571"/>
        <v/>
      </c>
      <c r="FO86" s="17" t="str">
        <f t="shared" si="572"/>
        <v/>
      </c>
      <c r="FP86" s="17" t="str">
        <f t="shared" si="573"/>
        <v/>
      </c>
      <c r="FQ86" s="17" t="str">
        <f t="shared" si="574"/>
        <v/>
      </c>
      <c r="FR86" s="17" t="str">
        <f t="shared" si="575"/>
        <v/>
      </c>
      <c r="FS86" s="17" t="str">
        <f t="shared" si="576"/>
        <v/>
      </c>
      <c r="FT86" s="17" t="str">
        <f t="shared" si="577"/>
        <v/>
      </c>
      <c r="FU86" s="17" t="str">
        <f t="shared" si="578"/>
        <v/>
      </c>
      <c r="FV86" s="17" t="str">
        <f t="shared" si="579"/>
        <v/>
      </c>
      <c r="FW86" s="17" t="str">
        <f t="shared" si="580"/>
        <v/>
      </c>
      <c r="FX86" s="17" t="str">
        <f t="shared" si="581"/>
        <v/>
      </c>
      <c r="FY86" s="17" t="str">
        <f t="shared" si="582"/>
        <v/>
      </c>
      <c r="FZ86" s="17" t="str">
        <f t="shared" si="583"/>
        <v/>
      </c>
      <c r="GA86" s="17" t="str">
        <f t="shared" si="584"/>
        <v/>
      </c>
      <c r="GB86" s="17" t="str">
        <f t="shared" si="585"/>
        <v/>
      </c>
      <c r="GC86" s="17" t="str">
        <f t="shared" si="586"/>
        <v/>
      </c>
      <c r="GD86" s="17" t="str">
        <f t="shared" si="587"/>
        <v/>
      </c>
      <c r="GE86" s="17" t="str">
        <f t="shared" si="588"/>
        <v/>
      </c>
      <c r="GF86" s="17" t="str">
        <f t="shared" si="589"/>
        <v/>
      </c>
      <c r="GG86" s="17" t="str">
        <f t="shared" si="590"/>
        <v/>
      </c>
      <c r="GH86" s="17" t="str">
        <f t="shared" si="591"/>
        <v/>
      </c>
      <c r="GI86" s="17" t="str">
        <f t="shared" si="592"/>
        <v/>
      </c>
      <c r="GJ86" s="17" t="str">
        <f t="shared" si="593"/>
        <v/>
      </c>
      <c r="GK86" s="17" t="str">
        <f t="shared" si="594"/>
        <v/>
      </c>
      <c r="GL86" s="17" t="str">
        <f t="shared" si="595"/>
        <v/>
      </c>
      <c r="GM86" s="17" t="str">
        <f t="shared" si="596"/>
        <v/>
      </c>
      <c r="GN86" s="17" t="str">
        <f t="shared" si="597"/>
        <v/>
      </c>
      <c r="GO86" s="17" t="str">
        <f t="shared" si="598"/>
        <v/>
      </c>
      <c r="GP86" s="17" t="str">
        <f t="shared" si="599"/>
        <v/>
      </c>
      <c r="GQ86" s="17" t="str">
        <f t="shared" si="600"/>
        <v/>
      </c>
      <c r="GS86" s="501">
        <v>1963</v>
      </c>
      <c r="GT86" s="28" t="str">
        <f t="shared" si="639"/>
        <v/>
      </c>
      <c r="GU86" s="28" t="str">
        <f t="shared" si="640"/>
        <v/>
      </c>
      <c r="GV86" s="28" t="str">
        <f t="shared" si="641"/>
        <v/>
      </c>
      <c r="GW86" s="28" t="str">
        <f t="shared" si="642"/>
        <v/>
      </c>
      <c r="GX86" s="28" t="str">
        <f t="shared" si="643"/>
        <v/>
      </c>
      <c r="GY86" s="28" t="str">
        <f t="shared" si="644"/>
        <v/>
      </c>
      <c r="GZ86" s="28" t="str">
        <f t="shared" si="645"/>
        <v/>
      </c>
      <c r="HA86" s="28" t="str">
        <f t="shared" si="646"/>
        <v/>
      </c>
      <c r="HB86" s="28" t="str">
        <f t="shared" si="647"/>
        <v/>
      </c>
      <c r="HC86" s="28" t="str">
        <f t="shared" si="648"/>
        <v/>
      </c>
      <c r="HD86" s="28" t="str">
        <f t="shared" si="649"/>
        <v/>
      </c>
      <c r="HE86" s="28" t="str">
        <f t="shared" si="650"/>
        <v/>
      </c>
      <c r="HF86" s="28" t="str">
        <f t="shared" si="651"/>
        <v/>
      </c>
      <c r="HG86" s="28" t="str">
        <f t="shared" si="652"/>
        <v/>
      </c>
      <c r="HH86" s="28" t="str">
        <f t="shared" si="653"/>
        <v/>
      </c>
      <c r="HI86" s="28" t="str">
        <f t="shared" si="654"/>
        <v/>
      </c>
      <c r="HJ86" s="28" t="str">
        <f t="shared" si="655"/>
        <v/>
      </c>
      <c r="HK86" s="28" t="str">
        <f t="shared" si="656"/>
        <v/>
      </c>
      <c r="HL86" s="28" t="str">
        <f t="shared" si="657"/>
        <v/>
      </c>
      <c r="HM86" s="28" t="str">
        <f t="shared" si="658"/>
        <v/>
      </c>
      <c r="HN86" s="28" t="str">
        <f t="shared" si="659"/>
        <v/>
      </c>
      <c r="HO86" s="28" t="str">
        <f t="shared" si="660"/>
        <v/>
      </c>
      <c r="HP86" s="28" t="str">
        <f t="shared" si="661"/>
        <v/>
      </c>
      <c r="HQ86" s="28" t="str">
        <f t="shared" si="662"/>
        <v/>
      </c>
      <c r="HR86" s="28" t="str">
        <f t="shared" si="663"/>
        <v/>
      </c>
      <c r="HS86" s="28" t="str">
        <f t="shared" si="664"/>
        <v/>
      </c>
      <c r="HT86" s="28" t="str">
        <f t="shared" si="665"/>
        <v/>
      </c>
      <c r="HU86" s="28" t="str">
        <f t="shared" si="666"/>
        <v/>
      </c>
      <c r="HV86" s="28" t="str">
        <f t="shared" si="667"/>
        <v/>
      </c>
      <c r="HW86" s="28">
        <f t="shared" si="668"/>
        <v>1</v>
      </c>
      <c r="HX86" s="28" t="str">
        <f t="shared" si="669"/>
        <v/>
      </c>
      <c r="HY86" s="28">
        <f t="shared" si="670"/>
        <v>1</v>
      </c>
      <c r="HZ86" s="501">
        <v>1963</v>
      </c>
    </row>
    <row r="87" spans="1:234">
      <c r="A87" s="3">
        <v>1964</v>
      </c>
      <c r="B87" s="5">
        <v>51</v>
      </c>
      <c r="C87" s="5">
        <v>65</v>
      </c>
      <c r="D87" s="5">
        <v>56</v>
      </c>
      <c r="E87" s="5">
        <v>67</v>
      </c>
      <c r="F87" s="5">
        <v>76</v>
      </c>
      <c r="G87" s="143">
        <v>59</v>
      </c>
      <c r="H87" s="5">
        <v>62</v>
      </c>
      <c r="I87" s="5">
        <v>68</v>
      </c>
      <c r="J87" s="5">
        <v>80</v>
      </c>
      <c r="K87" s="5">
        <v>75</v>
      </c>
      <c r="L87" s="143">
        <v>53</v>
      </c>
      <c r="M87" s="5">
        <v>62</v>
      </c>
      <c r="N87" s="5">
        <v>55</v>
      </c>
      <c r="O87" s="5">
        <v>60</v>
      </c>
      <c r="P87" s="5">
        <v>60</v>
      </c>
      <c r="Q87" s="143">
        <v>63</v>
      </c>
      <c r="R87" s="5">
        <v>69</v>
      </c>
      <c r="S87" s="5">
        <v>53</v>
      </c>
      <c r="T87" s="5">
        <v>53</v>
      </c>
      <c r="U87" s="5">
        <v>39</v>
      </c>
      <c r="V87" s="143">
        <v>40</v>
      </c>
      <c r="W87" s="5">
        <v>52</v>
      </c>
      <c r="X87" s="5">
        <v>57</v>
      </c>
      <c r="Y87" s="5">
        <v>70</v>
      </c>
      <c r="Z87" s="5">
        <v>67</v>
      </c>
      <c r="AA87" s="143">
        <v>76</v>
      </c>
      <c r="AB87" s="5">
        <v>58</v>
      </c>
      <c r="AC87" s="5">
        <v>65</v>
      </c>
      <c r="AD87" s="5">
        <v>59</v>
      </c>
      <c r="AE87" s="5">
        <v>40</v>
      </c>
      <c r="AF87" s="5">
        <v>45</v>
      </c>
      <c r="AG87" s="14">
        <f t="shared" si="601"/>
        <v>1855</v>
      </c>
      <c r="AH87" s="8">
        <f t="shared" si="602"/>
        <v>59.838709677419352</v>
      </c>
      <c r="AI87" s="17">
        <f t="shared" si="603"/>
        <v>80</v>
      </c>
      <c r="AJ87" s="20">
        <f t="shared" si="604"/>
        <v>39</v>
      </c>
      <c r="AK87" s="501">
        <v>1964</v>
      </c>
      <c r="AL87" s="28" t="str">
        <f t="shared" si="480"/>
        <v/>
      </c>
      <c r="AM87" s="28" t="str">
        <f t="shared" si="481"/>
        <v/>
      </c>
      <c r="AN87" s="28" t="str">
        <f t="shared" si="482"/>
        <v/>
      </c>
      <c r="AO87" s="28" t="str">
        <f t="shared" si="483"/>
        <v/>
      </c>
      <c r="AP87" s="28" t="str">
        <f t="shared" si="484"/>
        <v/>
      </c>
      <c r="AQ87" s="28" t="str">
        <f t="shared" si="485"/>
        <v/>
      </c>
      <c r="AR87" s="28" t="str">
        <f t="shared" si="486"/>
        <v/>
      </c>
      <c r="AS87" s="28" t="str">
        <f t="shared" si="487"/>
        <v/>
      </c>
      <c r="AT87" s="28" t="str">
        <f t="shared" si="488"/>
        <v/>
      </c>
      <c r="AU87" s="28" t="str">
        <f t="shared" si="489"/>
        <v/>
      </c>
      <c r="AV87" s="28" t="str">
        <f t="shared" si="490"/>
        <v/>
      </c>
      <c r="AW87" s="28" t="str">
        <f t="shared" si="491"/>
        <v/>
      </c>
      <c r="AX87" s="28" t="str">
        <f t="shared" si="492"/>
        <v/>
      </c>
      <c r="AY87" s="28" t="str">
        <f t="shared" si="493"/>
        <v/>
      </c>
      <c r="AZ87" s="28" t="str">
        <f t="shared" si="494"/>
        <v/>
      </c>
      <c r="BA87" s="28" t="str">
        <f t="shared" si="495"/>
        <v/>
      </c>
      <c r="BB87" s="28" t="str">
        <f t="shared" si="496"/>
        <v/>
      </c>
      <c r="BC87" s="28" t="str">
        <f t="shared" si="497"/>
        <v/>
      </c>
      <c r="BD87" s="28" t="str">
        <f t="shared" si="498"/>
        <v/>
      </c>
      <c r="BE87" s="28" t="str">
        <f t="shared" si="499"/>
        <v/>
      </c>
      <c r="BF87" s="28" t="str">
        <f t="shared" si="500"/>
        <v/>
      </c>
      <c r="BG87" s="28" t="str">
        <f t="shared" si="501"/>
        <v/>
      </c>
      <c r="BH87" s="28" t="str">
        <f t="shared" si="502"/>
        <v/>
      </c>
      <c r="BI87" s="28" t="str">
        <f t="shared" si="503"/>
        <v/>
      </c>
      <c r="BJ87" s="28" t="str">
        <f t="shared" si="504"/>
        <v/>
      </c>
      <c r="BK87" s="28" t="str">
        <f t="shared" si="505"/>
        <v/>
      </c>
      <c r="BL87" s="28" t="str">
        <f t="shared" si="506"/>
        <v/>
      </c>
      <c r="BM87" s="28" t="str">
        <f t="shared" si="507"/>
        <v/>
      </c>
      <c r="BN87" s="28" t="str">
        <f t="shared" si="508"/>
        <v/>
      </c>
      <c r="BO87" s="28" t="str">
        <f t="shared" si="509"/>
        <v/>
      </c>
      <c r="BP87" s="28" t="str">
        <f t="shared" si="510"/>
        <v/>
      </c>
      <c r="BQ87" s="28">
        <f t="shared" si="605"/>
        <v>0</v>
      </c>
      <c r="BR87" s="501">
        <v>1964</v>
      </c>
      <c r="BS87" s="17" t="str">
        <f t="shared" si="477"/>
        <v/>
      </c>
      <c r="BT87" s="17" t="str">
        <f t="shared" si="478"/>
        <v/>
      </c>
      <c r="BU87" s="17" t="str">
        <f t="shared" si="479"/>
        <v/>
      </c>
      <c r="BV87" s="17" t="str">
        <f t="shared" si="511"/>
        <v/>
      </c>
      <c r="BW87" s="17" t="str">
        <f t="shared" si="512"/>
        <v/>
      </c>
      <c r="BX87" s="17" t="str">
        <f t="shared" si="513"/>
        <v/>
      </c>
      <c r="BY87" s="17" t="str">
        <f t="shared" si="514"/>
        <v/>
      </c>
      <c r="BZ87" s="17" t="str">
        <f t="shared" si="515"/>
        <v/>
      </c>
      <c r="CA87" s="17" t="str">
        <f t="shared" si="516"/>
        <v/>
      </c>
      <c r="CB87" s="17" t="str">
        <f t="shared" si="517"/>
        <v/>
      </c>
      <c r="CC87" s="17" t="str">
        <f t="shared" si="518"/>
        <v/>
      </c>
      <c r="CD87" s="17" t="str">
        <f t="shared" si="519"/>
        <v/>
      </c>
      <c r="CE87" s="17" t="str">
        <f t="shared" si="520"/>
        <v/>
      </c>
      <c r="CF87" s="17" t="str">
        <f t="shared" si="521"/>
        <v/>
      </c>
      <c r="CG87" s="17" t="str">
        <f t="shared" si="522"/>
        <v/>
      </c>
      <c r="CH87" s="17" t="str">
        <f t="shared" si="523"/>
        <v/>
      </c>
      <c r="CI87" s="17" t="str">
        <f t="shared" si="524"/>
        <v/>
      </c>
      <c r="CJ87" s="17" t="str">
        <f t="shared" si="525"/>
        <v/>
      </c>
      <c r="CK87" s="17" t="str">
        <f t="shared" si="526"/>
        <v/>
      </c>
      <c r="CL87" s="17" t="str">
        <f t="shared" si="527"/>
        <v/>
      </c>
      <c r="CM87" s="17" t="str">
        <f t="shared" si="528"/>
        <v/>
      </c>
      <c r="CN87" s="17" t="str">
        <f t="shared" si="529"/>
        <v/>
      </c>
      <c r="CO87" s="17" t="str">
        <f t="shared" si="530"/>
        <v/>
      </c>
      <c r="CP87" s="17" t="str">
        <f t="shared" si="531"/>
        <v/>
      </c>
      <c r="CQ87" s="17" t="str">
        <f t="shared" si="532"/>
        <v/>
      </c>
      <c r="CR87" s="17" t="str">
        <f t="shared" si="533"/>
        <v/>
      </c>
      <c r="CS87" s="17" t="str">
        <f t="shared" si="534"/>
        <v/>
      </c>
      <c r="CT87" s="17" t="str">
        <f t="shared" si="535"/>
        <v/>
      </c>
      <c r="CU87" s="17" t="str">
        <f t="shared" si="536"/>
        <v/>
      </c>
      <c r="CV87" s="17" t="str">
        <f t="shared" si="537"/>
        <v/>
      </c>
      <c r="CW87" s="17" t="str">
        <f t="shared" si="538"/>
        <v/>
      </c>
      <c r="CX87" s="501">
        <v>1964</v>
      </c>
      <c r="CY87" s="28" t="str">
        <f t="shared" si="606"/>
        <v/>
      </c>
      <c r="CZ87" s="28" t="str">
        <f t="shared" si="607"/>
        <v/>
      </c>
      <c r="DA87" s="28" t="str">
        <f t="shared" si="608"/>
        <v/>
      </c>
      <c r="DB87" s="28" t="str">
        <f t="shared" si="609"/>
        <v/>
      </c>
      <c r="DC87" s="28">
        <f t="shared" si="610"/>
        <v>1</v>
      </c>
      <c r="DD87" s="28" t="str">
        <f t="shared" si="611"/>
        <v/>
      </c>
      <c r="DE87" s="28" t="str">
        <f t="shared" si="612"/>
        <v/>
      </c>
      <c r="DF87" s="28" t="str">
        <f t="shared" si="613"/>
        <v/>
      </c>
      <c r="DG87" s="28">
        <f t="shared" si="614"/>
        <v>1</v>
      </c>
      <c r="DH87" s="28">
        <f t="shared" si="615"/>
        <v>1</v>
      </c>
      <c r="DI87" s="28" t="str">
        <f t="shared" si="616"/>
        <v/>
      </c>
      <c r="DJ87" s="28" t="str">
        <f t="shared" si="617"/>
        <v/>
      </c>
      <c r="DK87" s="28" t="str">
        <f t="shared" si="618"/>
        <v/>
      </c>
      <c r="DL87" s="28" t="str">
        <f t="shared" si="619"/>
        <v/>
      </c>
      <c r="DM87" s="28" t="str">
        <f t="shared" si="620"/>
        <v/>
      </c>
      <c r="DN87" s="28" t="str">
        <f t="shared" si="621"/>
        <v/>
      </c>
      <c r="DO87" s="28" t="str">
        <f t="shared" si="622"/>
        <v/>
      </c>
      <c r="DP87" s="28" t="str">
        <f t="shared" si="623"/>
        <v/>
      </c>
      <c r="DQ87" s="28" t="str">
        <f t="shared" si="624"/>
        <v/>
      </c>
      <c r="DR87" s="28" t="str">
        <f t="shared" si="625"/>
        <v/>
      </c>
      <c r="DS87" s="28" t="str">
        <f t="shared" si="626"/>
        <v/>
      </c>
      <c r="DT87" s="28" t="str">
        <f t="shared" si="627"/>
        <v/>
      </c>
      <c r="DU87" s="28" t="str">
        <f t="shared" si="628"/>
        <v/>
      </c>
      <c r="DV87" s="28">
        <f t="shared" si="629"/>
        <v>1</v>
      </c>
      <c r="DW87" s="28" t="str">
        <f t="shared" si="630"/>
        <v/>
      </c>
      <c r="DX87" s="28">
        <f t="shared" si="631"/>
        <v>1</v>
      </c>
      <c r="DY87" s="28" t="str">
        <f t="shared" si="632"/>
        <v/>
      </c>
      <c r="DZ87" s="28" t="str">
        <f t="shared" si="633"/>
        <v/>
      </c>
      <c r="EA87" s="28" t="str">
        <f t="shared" si="634"/>
        <v/>
      </c>
      <c r="EB87" s="28" t="str">
        <f t="shared" si="635"/>
        <v/>
      </c>
      <c r="EC87" s="28" t="str">
        <f t="shared" si="636"/>
        <v/>
      </c>
      <c r="ED87" s="28">
        <f t="shared" si="637"/>
        <v>5</v>
      </c>
      <c r="EE87" s="501">
        <v>1964</v>
      </c>
      <c r="EF87" s="17" t="str">
        <f t="shared" si="539"/>
        <v/>
      </c>
      <c r="EG87" s="17" t="str">
        <f t="shared" si="540"/>
        <v/>
      </c>
      <c r="EH87" s="17" t="str">
        <f t="shared" si="541"/>
        <v/>
      </c>
      <c r="EI87" s="17" t="str">
        <f t="shared" si="542"/>
        <v/>
      </c>
      <c r="EJ87" s="17" t="str">
        <f t="shared" si="543"/>
        <v/>
      </c>
      <c r="EK87" s="17" t="str">
        <f t="shared" si="544"/>
        <v/>
      </c>
      <c r="EL87" s="17" t="str">
        <f t="shared" si="545"/>
        <v/>
      </c>
      <c r="EM87" s="17" t="str">
        <f t="shared" si="546"/>
        <v/>
      </c>
      <c r="EN87" s="17" t="str">
        <f t="shared" si="547"/>
        <v/>
      </c>
      <c r="EO87" s="17" t="str">
        <f t="shared" si="548"/>
        <v/>
      </c>
      <c r="EP87" s="17" t="str">
        <f t="shared" si="549"/>
        <v/>
      </c>
      <c r="EQ87" s="17" t="str">
        <f t="shared" si="550"/>
        <v/>
      </c>
      <c r="ER87" s="17" t="str">
        <f t="shared" si="551"/>
        <v/>
      </c>
      <c r="ES87" s="17" t="str">
        <f t="shared" si="552"/>
        <v/>
      </c>
      <c r="ET87" s="17" t="str">
        <f t="shared" si="553"/>
        <v/>
      </c>
      <c r="EU87" s="17" t="str">
        <f t="shared" si="554"/>
        <v/>
      </c>
      <c r="EV87" s="17" t="str">
        <f t="shared" si="555"/>
        <v/>
      </c>
      <c r="EW87" s="17" t="str">
        <f t="shared" si="556"/>
        <v/>
      </c>
      <c r="EX87" s="17" t="str">
        <f t="shared" si="557"/>
        <v/>
      </c>
      <c r="EY87" s="17" t="str">
        <f t="shared" si="558"/>
        <v/>
      </c>
      <c r="EZ87" s="17" t="str">
        <f t="shared" si="559"/>
        <v/>
      </c>
      <c r="FA87" s="17" t="str">
        <f t="shared" si="560"/>
        <v/>
      </c>
      <c r="FB87" s="17" t="str">
        <f t="shared" si="561"/>
        <v/>
      </c>
      <c r="FC87" s="17" t="str">
        <f t="shared" si="562"/>
        <v/>
      </c>
      <c r="FD87" s="17" t="str">
        <f t="shared" si="563"/>
        <v/>
      </c>
      <c r="FE87" s="17" t="str">
        <f t="shared" si="564"/>
        <v/>
      </c>
      <c r="FF87" s="17" t="str">
        <f t="shared" si="565"/>
        <v/>
      </c>
      <c r="FG87" s="17" t="str">
        <f t="shared" si="566"/>
        <v/>
      </c>
      <c r="FH87" s="17" t="str">
        <f t="shared" si="567"/>
        <v/>
      </c>
      <c r="FI87" s="17" t="str">
        <f t="shared" si="568"/>
        <v/>
      </c>
      <c r="FJ87" s="17" t="str">
        <f t="shared" si="569"/>
        <v/>
      </c>
      <c r="FK87" s="310">
        <f t="shared" si="638"/>
        <v>0</v>
      </c>
      <c r="FL87" s="501">
        <v>1964</v>
      </c>
      <c r="FM87" s="17" t="str">
        <f t="shared" si="570"/>
        <v/>
      </c>
      <c r="FN87" s="17" t="str">
        <f t="shared" si="571"/>
        <v/>
      </c>
      <c r="FO87" s="17" t="str">
        <f t="shared" si="572"/>
        <v/>
      </c>
      <c r="FP87" s="17" t="str">
        <f t="shared" si="573"/>
        <v/>
      </c>
      <c r="FQ87" s="17" t="str">
        <f t="shared" si="574"/>
        <v/>
      </c>
      <c r="FR87" s="17" t="str">
        <f t="shared" si="575"/>
        <v/>
      </c>
      <c r="FS87" s="17" t="str">
        <f t="shared" si="576"/>
        <v/>
      </c>
      <c r="FT87" s="17" t="str">
        <f t="shared" si="577"/>
        <v/>
      </c>
      <c r="FU87" s="17" t="str">
        <f t="shared" si="578"/>
        <v/>
      </c>
      <c r="FV87" s="17" t="str">
        <f t="shared" si="579"/>
        <v/>
      </c>
      <c r="FW87" s="17" t="str">
        <f t="shared" si="580"/>
        <v/>
      </c>
      <c r="FX87" s="17" t="str">
        <f t="shared" si="581"/>
        <v/>
      </c>
      <c r="FY87" s="17" t="str">
        <f t="shared" si="582"/>
        <v/>
      </c>
      <c r="FZ87" s="17" t="str">
        <f t="shared" si="583"/>
        <v/>
      </c>
      <c r="GA87" s="17" t="str">
        <f t="shared" si="584"/>
        <v/>
      </c>
      <c r="GB87" s="17" t="str">
        <f t="shared" si="585"/>
        <v/>
      </c>
      <c r="GC87" s="17" t="str">
        <f t="shared" si="586"/>
        <v/>
      </c>
      <c r="GD87" s="17" t="str">
        <f t="shared" si="587"/>
        <v/>
      </c>
      <c r="GE87" s="17" t="str">
        <f t="shared" si="588"/>
        <v/>
      </c>
      <c r="GF87" s="17" t="str">
        <f t="shared" si="589"/>
        <v/>
      </c>
      <c r="GG87" s="17" t="str">
        <f t="shared" si="590"/>
        <v/>
      </c>
      <c r="GH87" s="17" t="str">
        <f t="shared" si="591"/>
        <v/>
      </c>
      <c r="GI87" s="17" t="str">
        <f t="shared" si="592"/>
        <v/>
      </c>
      <c r="GJ87" s="17" t="str">
        <f t="shared" si="593"/>
        <v/>
      </c>
      <c r="GK87" s="17" t="str">
        <f t="shared" si="594"/>
        <v/>
      </c>
      <c r="GL87" s="17" t="str">
        <f t="shared" si="595"/>
        <v/>
      </c>
      <c r="GM87" s="17" t="str">
        <f t="shared" si="596"/>
        <v/>
      </c>
      <c r="GN87" s="17" t="str">
        <f t="shared" si="597"/>
        <v/>
      </c>
      <c r="GO87" s="17" t="str">
        <f t="shared" si="598"/>
        <v/>
      </c>
      <c r="GP87" s="17">
        <f t="shared" si="599"/>
        <v>1964</v>
      </c>
      <c r="GQ87" s="17" t="str">
        <f t="shared" si="600"/>
        <v/>
      </c>
      <c r="GS87" s="501">
        <v>1964</v>
      </c>
      <c r="GT87" s="28" t="str">
        <f t="shared" si="639"/>
        <v/>
      </c>
      <c r="GU87" s="28" t="str">
        <f t="shared" si="640"/>
        <v/>
      </c>
      <c r="GV87" s="28" t="str">
        <f t="shared" si="641"/>
        <v/>
      </c>
      <c r="GW87" s="28" t="str">
        <f t="shared" si="642"/>
        <v/>
      </c>
      <c r="GX87" s="28" t="str">
        <f t="shared" si="643"/>
        <v/>
      </c>
      <c r="GY87" s="28" t="str">
        <f t="shared" si="644"/>
        <v/>
      </c>
      <c r="GZ87" s="28" t="str">
        <f t="shared" si="645"/>
        <v/>
      </c>
      <c r="HA87" s="28" t="str">
        <f t="shared" si="646"/>
        <v/>
      </c>
      <c r="HB87" s="28">
        <f t="shared" si="647"/>
        <v>1</v>
      </c>
      <c r="HC87" s="28" t="str">
        <f t="shared" si="648"/>
        <v/>
      </c>
      <c r="HD87" s="28" t="str">
        <f t="shared" si="649"/>
        <v/>
      </c>
      <c r="HE87" s="28" t="str">
        <f t="shared" si="650"/>
        <v/>
      </c>
      <c r="HF87" s="28" t="str">
        <f t="shared" si="651"/>
        <v/>
      </c>
      <c r="HG87" s="28" t="str">
        <f t="shared" si="652"/>
        <v/>
      </c>
      <c r="HH87" s="28" t="str">
        <f t="shared" si="653"/>
        <v/>
      </c>
      <c r="HI87" s="28" t="str">
        <f t="shared" si="654"/>
        <v/>
      </c>
      <c r="HJ87" s="28" t="str">
        <f t="shared" si="655"/>
        <v/>
      </c>
      <c r="HK87" s="28" t="str">
        <f t="shared" si="656"/>
        <v/>
      </c>
      <c r="HL87" s="28" t="str">
        <f t="shared" si="657"/>
        <v/>
      </c>
      <c r="HM87" s="28" t="str">
        <f t="shared" si="658"/>
        <v/>
      </c>
      <c r="HN87" s="28" t="str">
        <f t="shared" si="659"/>
        <v/>
      </c>
      <c r="HO87" s="28" t="str">
        <f t="shared" si="660"/>
        <v/>
      </c>
      <c r="HP87" s="28" t="str">
        <f t="shared" si="661"/>
        <v/>
      </c>
      <c r="HQ87" s="28" t="str">
        <f t="shared" si="662"/>
        <v/>
      </c>
      <c r="HR87" s="28" t="str">
        <f t="shared" si="663"/>
        <v/>
      </c>
      <c r="HS87" s="28" t="str">
        <f t="shared" si="664"/>
        <v/>
      </c>
      <c r="HT87" s="28" t="str">
        <f t="shared" si="665"/>
        <v/>
      </c>
      <c r="HU87" s="28" t="str">
        <f t="shared" si="666"/>
        <v/>
      </c>
      <c r="HV87" s="28" t="str">
        <f t="shared" si="667"/>
        <v/>
      </c>
      <c r="HW87" s="28" t="str">
        <f t="shared" si="668"/>
        <v/>
      </c>
      <c r="HX87" s="28" t="str">
        <f t="shared" si="669"/>
        <v/>
      </c>
      <c r="HY87" s="28">
        <f t="shared" si="670"/>
        <v>1</v>
      </c>
      <c r="HZ87" s="501">
        <v>1964</v>
      </c>
    </row>
    <row r="88" spans="1:234">
      <c r="A88" s="3">
        <v>1965</v>
      </c>
      <c r="B88" s="5">
        <v>58</v>
      </c>
      <c r="C88" s="5">
        <v>48</v>
      </c>
      <c r="D88" s="5">
        <v>51</v>
      </c>
      <c r="E88" s="5">
        <v>54</v>
      </c>
      <c r="F88" s="5">
        <v>48</v>
      </c>
      <c r="G88" s="143">
        <v>44</v>
      </c>
      <c r="H88" s="5">
        <v>52</v>
      </c>
      <c r="I88" s="5">
        <v>52</v>
      </c>
      <c r="J88" s="5">
        <v>54</v>
      </c>
      <c r="K88" s="5">
        <v>48</v>
      </c>
      <c r="L88" s="143">
        <v>48</v>
      </c>
      <c r="M88" s="5">
        <v>46</v>
      </c>
      <c r="N88" s="5">
        <v>48</v>
      </c>
      <c r="O88" s="5">
        <v>58</v>
      </c>
      <c r="P88" s="5">
        <v>54</v>
      </c>
      <c r="Q88" s="143">
        <v>64</v>
      </c>
      <c r="R88" s="5">
        <v>45</v>
      </c>
      <c r="S88" s="5">
        <v>61</v>
      </c>
      <c r="T88" s="5">
        <v>57</v>
      </c>
      <c r="U88" s="5">
        <v>42</v>
      </c>
      <c r="V88" s="143">
        <v>41</v>
      </c>
      <c r="W88" s="5">
        <v>53</v>
      </c>
      <c r="X88" s="5">
        <v>63</v>
      </c>
      <c r="Y88" s="5">
        <v>55</v>
      </c>
      <c r="Z88" s="5">
        <v>43</v>
      </c>
      <c r="AA88" s="143">
        <v>57</v>
      </c>
      <c r="AB88" s="5">
        <v>56</v>
      </c>
      <c r="AC88" s="5">
        <v>62</v>
      </c>
      <c r="AD88" s="5">
        <v>69</v>
      </c>
      <c r="AE88" s="5">
        <v>58</v>
      </c>
      <c r="AF88" s="5">
        <v>50</v>
      </c>
      <c r="AG88" s="14">
        <f t="shared" si="601"/>
        <v>1639</v>
      </c>
      <c r="AH88" s="8">
        <f t="shared" si="602"/>
        <v>52.87096774193548</v>
      </c>
      <c r="AI88" s="17">
        <f t="shared" si="603"/>
        <v>69</v>
      </c>
      <c r="AJ88" s="20">
        <f t="shared" si="604"/>
        <v>41</v>
      </c>
      <c r="AK88" s="501">
        <v>1965</v>
      </c>
      <c r="AL88" s="28" t="str">
        <f t="shared" si="480"/>
        <v/>
      </c>
      <c r="AM88" s="28" t="str">
        <f t="shared" si="481"/>
        <v/>
      </c>
      <c r="AN88" s="28" t="str">
        <f t="shared" si="482"/>
        <v/>
      </c>
      <c r="AO88" s="28" t="str">
        <f t="shared" si="483"/>
        <v/>
      </c>
      <c r="AP88" s="28" t="str">
        <f t="shared" si="484"/>
        <v/>
      </c>
      <c r="AQ88" s="28" t="str">
        <f t="shared" si="485"/>
        <v/>
      </c>
      <c r="AR88" s="28" t="str">
        <f t="shared" si="486"/>
        <v/>
      </c>
      <c r="AS88" s="28" t="str">
        <f t="shared" si="487"/>
        <v/>
      </c>
      <c r="AT88" s="28" t="str">
        <f t="shared" si="488"/>
        <v/>
      </c>
      <c r="AU88" s="28" t="str">
        <f t="shared" si="489"/>
        <v/>
      </c>
      <c r="AV88" s="28" t="str">
        <f t="shared" si="490"/>
        <v/>
      </c>
      <c r="AW88" s="28" t="str">
        <f t="shared" si="491"/>
        <v/>
      </c>
      <c r="AX88" s="28" t="str">
        <f t="shared" si="492"/>
        <v/>
      </c>
      <c r="AY88" s="28" t="str">
        <f t="shared" si="493"/>
        <v/>
      </c>
      <c r="AZ88" s="28" t="str">
        <f t="shared" si="494"/>
        <v/>
      </c>
      <c r="BA88" s="28" t="str">
        <f t="shared" si="495"/>
        <v/>
      </c>
      <c r="BB88" s="28" t="str">
        <f t="shared" si="496"/>
        <v/>
      </c>
      <c r="BC88" s="28" t="str">
        <f t="shared" si="497"/>
        <v/>
      </c>
      <c r="BD88" s="28" t="str">
        <f t="shared" si="498"/>
        <v/>
      </c>
      <c r="BE88" s="28" t="str">
        <f t="shared" si="499"/>
        <v/>
      </c>
      <c r="BF88" s="28" t="str">
        <f t="shared" si="500"/>
        <v/>
      </c>
      <c r="BG88" s="28" t="str">
        <f t="shared" si="501"/>
        <v/>
      </c>
      <c r="BH88" s="28" t="str">
        <f t="shared" si="502"/>
        <v/>
      </c>
      <c r="BI88" s="28" t="str">
        <f t="shared" si="503"/>
        <v/>
      </c>
      <c r="BJ88" s="28" t="str">
        <f t="shared" si="504"/>
        <v/>
      </c>
      <c r="BK88" s="28" t="str">
        <f t="shared" si="505"/>
        <v/>
      </c>
      <c r="BL88" s="28" t="str">
        <f t="shared" si="506"/>
        <v/>
      </c>
      <c r="BM88" s="28" t="str">
        <f t="shared" si="507"/>
        <v/>
      </c>
      <c r="BN88" s="28" t="str">
        <f t="shared" si="508"/>
        <v/>
      </c>
      <c r="BO88" s="28" t="str">
        <f t="shared" si="509"/>
        <v/>
      </c>
      <c r="BP88" s="28" t="str">
        <f t="shared" si="510"/>
        <v/>
      </c>
      <c r="BQ88" s="28">
        <f t="shared" si="605"/>
        <v>0</v>
      </c>
      <c r="BR88" s="501">
        <v>1965</v>
      </c>
      <c r="BS88" s="17" t="str">
        <f t="shared" si="477"/>
        <v/>
      </c>
      <c r="BT88" s="17" t="str">
        <f t="shared" si="478"/>
        <v/>
      </c>
      <c r="BU88" s="17" t="str">
        <f t="shared" si="479"/>
        <v/>
      </c>
      <c r="BV88" s="17" t="str">
        <f t="shared" si="511"/>
        <v/>
      </c>
      <c r="BW88" s="17" t="str">
        <f t="shared" si="512"/>
        <v/>
      </c>
      <c r="BX88" s="17" t="str">
        <f t="shared" si="513"/>
        <v/>
      </c>
      <c r="BY88" s="17" t="str">
        <f t="shared" si="514"/>
        <v/>
      </c>
      <c r="BZ88" s="17" t="str">
        <f t="shared" si="515"/>
        <v/>
      </c>
      <c r="CA88" s="17" t="str">
        <f t="shared" si="516"/>
        <v/>
      </c>
      <c r="CB88" s="17" t="str">
        <f t="shared" si="517"/>
        <v/>
      </c>
      <c r="CC88" s="17" t="str">
        <f t="shared" si="518"/>
        <v/>
      </c>
      <c r="CD88" s="17" t="str">
        <f t="shared" si="519"/>
        <v/>
      </c>
      <c r="CE88" s="17" t="str">
        <f t="shared" si="520"/>
        <v/>
      </c>
      <c r="CF88" s="17" t="str">
        <f t="shared" si="521"/>
        <v/>
      </c>
      <c r="CG88" s="17" t="str">
        <f t="shared" si="522"/>
        <v/>
      </c>
      <c r="CH88" s="17" t="str">
        <f t="shared" si="523"/>
        <v/>
      </c>
      <c r="CI88" s="17" t="str">
        <f t="shared" si="524"/>
        <v/>
      </c>
      <c r="CJ88" s="17" t="str">
        <f t="shared" si="525"/>
        <v/>
      </c>
      <c r="CK88" s="17" t="str">
        <f t="shared" si="526"/>
        <v/>
      </c>
      <c r="CL88" s="17" t="str">
        <f t="shared" si="527"/>
        <v/>
      </c>
      <c r="CM88" s="17" t="str">
        <f t="shared" si="528"/>
        <v/>
      </c>
      <c r="CN88" s="17" t="str">
        <f t="shared" si="529"/>
        <v/>
      </c>
      <c r="CO88" s="17" t="str">
        <f t="shared" si="530"/>
        <v/>
      </c>
      <c r="CP88" s="17" t="str">
        <f t="shared" si="531"/>
        <v/>
      </c>
      <c r="CQ88" s="17" t="str">
        <f t="shared" si="532"/>
        <v/>
      </c>
      <c r="CR88" s="17" t="str">
        <f t="shared" si="533"/>
        <v/>
      </c>
      <c r="CS88" s="17" t="str">
        <f t="shared" si="534"/>
        <v/>
      </c>
      <c r="CT88" s="17" t="str">
        <f t="shared" si="535"/>
        <v/>
      </c>
      <c r="CU88" s="17" t="str">
        <f t="shared" si="536"/>
        <v/>
      </c>
      <c r="CV88" s="17" t="str">
        <f t="shared" si="537"/>
        <v/>
      </c>
      <c r="CW88" s="17" t="str">
        <f t="shared" si="538"/>
        <v/>
      </c>
      <c r="CX88" s="501">
        <v>1965</v>
      </c>
      <c r="CY88" s="28" t="str">
        <f t="shared" si="606"/>
        <v/>
      </c>
      <c r="CZ88" s="28" t="str">
        <f t="shared" si="607"/>
        <v/>
      </c>
      <c r="DA88" s="28" t="str">
        <f t="shared" si="608"/>
        <v/>
      </c>
      <c r="DB88" s="28" t="str">
        <f t="shared" si="609"/>
        <v/>
      </c>
      <c r="DC88" s="28" t="str">
        <f t="shared" si="610"/>
        <v/>
      </c>
      <c r="DD88" s="28" t="str">
        <f t="shared" si="611"/>
        <v/>
      </c>
      <c r="DE88" s="28" t="str">
        <f t="shared" si="612"/>
        <v/>
      </c>
      <c r="DF88" s="28" t="str">
        <f t="shared" si="613"/>
        <v/>
      </c>
      <c r="DG88" s="28" t="str">
        <f t="shared" si="614"/>
        <v/>
      </c>
      <c r="DH88" s="28" t="str">
        <f t="shared" si="615"/>
        <v/>
      </c>
      <c r="DI88" s="28" t="str">
        <f t="shared" si="616"/>
        <v/>
      </c>
      <c r="DJ88" s="28" t="str">
        <f t="shared" si="617"/>
        <v/>
      </c>
      <c r="DK88" s="28" t="str">
        <f t="shared" si="618"/>
        <v/>
      </c>
      <c r="DL88" s="28" t="str">
        <f t="shared" si="619"/>
        <v/>
      </c>
      <c r="DM88" s="28" t="str">
        <f t="shared" si="620"/>
        <v/>
      </c>
      <c r="DN88" s="28" t="str">
        <f t="shared" si="621"/>
        <v/>
      </c>
      <c r="DO88" s="28" t="str">
        <f t="shared" si="622"/>
        <v/>
      </c>
      <c r="DP88" s="28" t="str">
        <f t="shared" si="623"/>
        <v/>
      </c>
      <c r="DQ88" s="28" t="str">
        <f t="shared" si="624"/>
        <v/>
      </c>
      <c r="DR88" s="28" t="str">
        <f t="shared" si="625"/>
        <v/>
      </c>
      <c r="DS88" s="28" t="str">
        <f t="shared" si="626"/>
        <v/>
      </c>
      <c r="DT88" s="28" t="str">
        <f t="shared" si="627"/>
        <v/>
      </c>
      <c r="DU88" s="28" t="str">
        <f t="shared" si="628"/>
        <v/>
      </c>
      <c r="DV88" s="28" t="str">
        <f t="shared" si="629"/>
        <v/>
      </c>
      <c r="DW88" s="28" t="str">
        <f t="shared" si="630"/>
        <v/>
      </c>
      <c r="DX88" s="28" t="str">
        <f t="shared" si="631"/>
        <v/>
      </c>
      <c r="DY88" s="28" t="str">
        <f t="shared" si="632"/>
        <v/>
      </c>
      <c r="DZ88" s="28" t="str">
        <f t="shared" si="633"/>
        <v/>
      </c>
      <c r="EA88" s="28" t="str">
        <f t="shared" si="634"/>
        <v/>
      </c>
      <c r="EB88" s="28" t="str">
        <f t="shared" si="635"/>
        <v/>
      </c>
      <c r="EC88" s="28" t="str">
        <f t="shared" si="636"/>
        <v/>
      </c>
      <c r="ED88" s="28">
        <f t="shared" si="637"/>
        <v>0</v>
      </c>
      <c r="EE88" s="501">
        <v>1965</v>
      </c>
      <c r="EF88" s="17" t="str">
        <f t="shared" si="539"/>
        <v/>
      </c>
      <c r="EG88" s="17" t="str">
        <f t="shared" si="540"/>
        <v/>
      </c>
      <c r="EH88" s="17" t="str">
        <f t="shared" si="541"/>
        <v/>
      </c>
      <c r="EI88" s="17" t="str">
        <f t="shared" si="542"/>
        <v/>
      </c>
      <c r="EJ88" s="17" t="str">
        <f t="shared" si="543"/>
        <v/>
      </c>
      <c r="EK88" s="17" t="str">
        <f t="shared" si="544"/>
        <v/>
      </c>
      <c r="EL88" s="17" t="str">
        <f t="shared" si="545"/>
        <v/>
      </c>
      <c r="EM88" s="17" t="str">
        <f t="shared" si="546"/>
        <v/>
      </c>
      <c r="EN88" s="17" t="str">
        <f t="shared" si="547"/>
        <v/>
      </c>
      <c r="EO88" s="17" t="str">
        <f t="shared" si="548"/>
        <v/>
      </c>
      <c r="EP88" s="17" t="str">
        <f t="shared" si="549"/>
        <v/>
      </c>
      <c r="EQ88" s="17" t="str">
        <f t="shared" si="550"/>
        <v/>
      </c>
      <c r="ER88" s="17" t="str">
        <f t="shared" si="551"/>
        <v/>
      </c>
      <c r="ES88" s="17" t="str">
        <f t="shared" si="552"/>
        <v/>
      </c>
      <c r="ET88" s="17" t="str">
        <f t="shared" si="553"/>
        <v/>
      </c>
      <c r="EU88" s="17" t="str">
        <f t="shared" si="554"/>
        <v/>
      </c>
      <c r="EV88" s="17" t="str">
        <f t="shared" si="555"/>
        <v/>
      </c>
      <c r="EW88" s="17" t="str">
        <f t="shared" si="556"/>
        <v/>
      </c>
      <c r="EX88" s="17" t="str">
        <f t="shared" si="557"/>
        <v/>
      </c>
      <c r="EY88" s="17" t="str">
        <f t="shared" si="558"/>
        <v/>
      </c>
      <c r="EZ88" s="17" t="str">
        <f t="shared" si="559"/>
        <v/>
      </c>
      <c r="FA88" s="17" t="str">
        <f t="shared" si="560"/>
        <v/>
      </c>
      <c r="FB88" s="17" t="str">
        <f t="shared" si="561"/>
        <v/>
      </c>
      <c r="FC88" s="17" t="str">
        <f t="shared" si="562"/>
        <v/>
      </c>
      <c r="FD88" s="17" t="str">
        <f t="shared" si="563"/>
        <v/>
      </c>
      <c r="FE88" s="17" t="str">
        <f t="shared" si="564"/>
        <v/>
      </c>
      <c r="FF88" s="17" t="str">
        <f t="shared" si="565"/>
        <v/>
      </c>
      <c r="FG88" s="17" t="str">
        <f t="shared" si="566"/>
        <v/>
      </c>
      <c r="FH88" s="17" t="str">
        <f t="shared" si="567"/>
        <v/>
      </c>
      <c r="FI88" s="17" t="str">
        <f t="shared" si="568"/>
        <v/>
      </c>
      <c r="FJ88" s="17" t="str">
        <f t="shared" si="569"/>
        <v/>
      </c>
      <c r="FK88" s="310">
        <f t="shared" si="638"/>
        <v>0</v>
      </c>
      <c r="FL88" s="501">
        <v>1965</v>
      </c>
      <c r="FM88" s="17" t="str">
        <f t="shared" si="570"/>
        <v/>
      </c>
      <c r="FN88" s="17" t="str">
        <f t="shared" si="571"/>
        <v/>
      </c>
      <c r="FO88" s="17" t="str">
        <f t="shared" si="572"/>
        <v/>
      </c>
      <c r="FP88" s="17" t="str">
        <f t="shared" si="573"/>
        <v/>
      </c>
      <c r="FQ88" s="17" t="str">
        <f t="shared" si="574"/>
        <v/>
      </c>
      <c r="FR88" s="17" t="str">
        <f t="shared" si="575"/>
        <v/>
      </c>
      <c r="FS88" s="17" t="str">
        <f t="shared" si="576"/>
        <v/>
      </c>
      <c r="FT88" s="17" t="str">
        <f t="shared" si="577"/>
        <v/>
      </c>
      <c r="FU88" s="17" t="str">
        <f t="shared" si="578"/>
        <v/>
      </c>
      <c r="FV88" s="17" t="str">
        <f t="shared" si="579"/>
        <v/>
      </c>
      <c r="FW88" s="17" t="str">
        <f t="shared" si="580"/>
        <v/>
      </c>
      <c r="FX88" s="17" t="str">
        <f t="shared" si="581"/>
        <v/>
      </c>
      <c r="FY88" s="17" t="str">
        <f t="shared" si="582"/>
        <v/>
      </c>
      <c r="FZ88" s="17" t="str">
        <f t="shared" si="583"/>
        <v/>
      </c>
      <c r="GA88" s="17" t="str">
        <f t="shared" si="584"/>
        <v/>
      </c>
      <c r="GB88" s="17" t="str">
        <f t="shared" si="585"/>
        <v/>
      </c>
      <c r="GC88" s="17" t="str">
        <f t="shared" si="586"/>
        <v/>
      </c>
      <c r="GD88" s="17" t="str">
        <f t="shared" si="587"/>
        <v/>
      </c>
      <c r="GE88" s="17" t="str">
        <f t="shared" si="588"/>
        <v/>
      </c>
      <c r="GF88" s="17" t="str">
        <f t="shared" si="589"/>
        <v/>
      </c>
      <c r="GG88" s="17" t="str">
        <f t="shared" si="590"/>
        <v/>
      </c>
      <c r="GH88" s="17" t="str">
        <f t="shared" si="591"/>
        <v/>
      </c>
      <c r="GI88" s="17" t="str">
        <f t="shared" si="592"/>
        <v/>
      </c>
      <c r="GJ88" s="17" t="str">
        <f t="shared" si="593"/>
        <v/>
      </c>
      <c r="GK88" s="17" t="str">
        <f t="shared" si="594"/>
        <v/>
      </c>
      <c r="GL88" s="17" t="str">
        <f t="shared" si="595"/>
        <v/>
      </c>
      <c r="GM88" s="17" t="str">
        <f t="shared" si="596"/>
        <v/>
      </c>
      <c r="GN88" s="17" t="str">
        <f t="shared" si="597"/>
        <v/>
      </c>
      <c r="GO88" s="17" t="str">
        <f t="shared" si="598"/>
        <v/>
      </c>
      <c r="GP88" s="17" t="str">
        <f t="shared" si="599"/>
        <v/>
      </c>
      <c r="GQ88" s="17" t="str">
        <f t="shared" si="600"/>
        <v/>
      </c>
      <c r="GS88" s="501">
        <v>1965</v>
      </c>
      <c r="GT88" s="28" t="str">
        <f t="shared" si="639"/>
        <v/>
      </c>
      <c r="GU88" s="28" t="str">
        <f t="shared" si="640"/>
        <v/>
      </c>
      <c r="GV88" s="28" t="str">
        <f t="shared" si="641"/>
        <v/>
      </c>
      <c r="GW88" s="28" t="str">
        <f t="shared" si="642"/>
        <v/>
      </c>
      <c r="GX88" s="28" t="str">
        <f t="shared" si="643"/>
        <v/>
      </c>
      <c r="GY88" s="28" t="str">
        <f t="shared" si="644"/>
        <v/>
      </c>
      <c r="GZ88" s="28" t="str">
        <f t="shared" si="645"/>
        <v/>
      </c>
      <c r="HA88" s="28" t="str">
        <f t="shared" si="646"/>
        <v/>
      </c>
      <c r="HB88" s="28" t="str">
        <f t="shared" si="647"/>
        <v/>
      </c>
      <c r="HC88" s="28" t="str">
        <f t="shared" si="648"/>
        <v/>
      </c>
      <c r="HD88" s="28" t="str">
        <f t="shared" si="649"/>
        <v/>
      </c>
      <c r="HE88" s="28" t="str">
        <f t="shared" si="650"/>
        <v/>
      </c>
      <c r="HF88" s="28" t="str">
        <f t="shared" si="651"/>
        <v/>
      </c>
      <c r="HG88" s="28" t="str">
        <f t="shared" si="652"/>
        <v/>
      </c>
      <c r="HH88" s="28" t="str">
        <f t="shared" si="653"/>
        <v/>
      </c>
      <c r="HI88" s="28" t="str">
        <f t="shared" si="654"/>
        <v/>
      </c>
      <c r="HJ88" s="28" t="str">
        <f t="shared" si="655"/>
        <v/>
      </c>
      <c r="HK88" s="28" t="str">
        <f t="shared" si="656"/>
        <v/>
      </c>
      <c r="HL88" s="28" t="str">
        <f t="shared" si="657"/>
        <v/>
      </c>
      <c r="HM88" s="28" t="str">
        <f t="shared" si="658"/>
        <v/>
      </c>
      <c r="HN88" s="28" t="str">
        <f t="shared" si="659"/>
        <v/>
      </c>
      <c r="HO88" s="28" t="str">
        <f t="shared" si="660"/>
        <v/>
      </c>
      <c r="HP88" s="28" t="str">
        <f t="shared" si="661"/>
        <v/>
      </c>
      <c r="HQ88" s="28" t="str">
        <f t="shared" si="662"/>
        <v/>
      </c>
      <c r="HR88" s="28" t="str">
        <f t="shared" si="663"/>
        <v/>
      </c>
      <c r="HS88" s="28" t="str">
        <f t="shared" si="664"/>
        <v/>
      </c>
      <c r="HT88" s="28" t="str">
        <f t="shared" si="665"/>
        <v/>
      </c>
      <c r="HU88" s="28" t="str">
        <f t="shared" si="666"/>
        <v/>
      </c>
      <c r="HV88" s="28" t="str">
        <f t="shared" si="667"/>
        <v/>
      </c>
      <c r="HW88" s="28" t="str">
        <f t="shared" si="668"/>
        <v/>
      </c>
      <c r="HX88" s="28" t="str">
        <f t="shared" si="669"/>
        <v/>
      </c>
      <c r="HY88" s="28">
        <f t="shared" si="670"/>
        <v>0</v>
      </c>
      <c r="HZ88" s="501">
        <v>1965</v>
      </c>
    </row>
    <row r="89" spans="1:234">
      <c r="A89" s="3">
        <v>1966</v>
      </c>
      <c r="B89" s="5">
        <v>62</v>
      </c>
      <c r="C89" s="5">
        <v>66</v>
      </c>
      <c r="D89" s="5">
        <v>68</v>
      </c>
      <c r="E89" s="5">
        <v>65</v>
      </c>
      <c r="F89" s="5">
        <v>66</v>
      </c>
      <c r="G89" s="143">
        <v>43</v>
      </c>
      <c r="H89" s="5">
        <v>41</v>
      </c>
      <c r="I89" s="5">
        <v>40</v>
      </c>
      <c r="J89" s="5">
        <v>49</v>
      </c>
      <c r="K89" s="5">
        <v>58</v>
      </c>
      <c r="L89" s="143">
        <v>70</v>
      </c>
      <c r="M89" s="5">
        <v>75</v>
      </c>
      <c r="N89" s="5">
        <v>65</v>
      </c>
      <c r="O89" s="5">
        <v>48</v>
      </c>
      <c r="P89" s="5">
        <v>47</v>
      </c>
      <c r="Q89" s="143">
        <v>51</v>
      </c>
      <c r="R89" s="5">
        <v>55</v>
      </c>
      <c r="S89" s="5">
        <v>72</v>
      </c>
      <c r="T89" s="5">
        <v>63</v>
      </c>
      <c r="U89" s="5">
        <v>60</v>
      </c>
      <c r="V89" s="143">
        <v>63</v>
      </c>
      <c r="W89" s="5">
        <v>83</v>
      </c>
      <c r="X89" s="5">
        <v>82</v>
      </c>
      <c r="Y89" s="5">
        <v>67</v>
      </c>
      <c r="Z89" s="5">
        <v>51</v>
      </c>
      <c r="AA89" s="143">
        <v>58</v>
      </c>
      <c r="AB89" s="5">
        <v>50</v>
      </c>
      <c r="AC89" s="5">
        <v>47</v>
      </c>
      <c r="AD89" s="5">
        <v>54</v>
      </c>
      <c r="AE89" s="5">
        <v>63</v>
      </c>
      <c r="AF89" s="5">
        <v>51</v>
      </c>
      <c r="AG89" s="14">
        <f t="shared" si="601"/>
        <v>1833</v>
      </c>
      <c r="AH89" s="8">
        <f t="shared" si="602"/>
        <v>59.12903225806452</v>
      </c>
      <c r="AI89" s="17">
        <f t="shared" si="603"/>
        <v>83</v>
      </c>
      <c r="AJ89" s="20">
        <f t="shared" si="604"/>
        <v>40</v>
      </c>
      <c r="AK89" s="501">
        <v>1966</v>
      </c>
      <c r="AL89" s="28" t="str">
        <f t="shared" si="480"/>
        <v/>
      </c>
      <c r="AM89" s="28" t="str">
        <f t="shared" si="481"/>
        <v/>
      </c>
      <c r="AN89" s="28" t="str">
        <f t="shared" si="482"/>
        <v/>
      </c>
      <c r="AO89" s="28" t="str">
        <f t="shared" si="483"/>
        <v/>
      </c>
      <c r="AP89" s="28" t="str">
        <f t="shared" si="484"/>
        <v/>
      </c>
      <c r="AQ89" s="28" t="str">
        <f t="shared" si="485"/>
        <v/>
      </c>
      <c r="AR89" s="28" t="str">
        <f t="shared" si="486"/>
        <v/>
      </c>
      <c r="AS89" s="28" t="str">
        <f t="shared" si="487"/>
        <v/>
      </c>
      <c r="AT89" s="28" t="str">
        <f t="shared" si="488"/>
        <v/>
      </c>
      <c r="AU89" s="28" t="str">
        <f t="shared" si="489"/>
        <v/>
      </c>
      <c r="AV89" s="28" t="str">
        <f t="shared" si="490"/>
        <v/>
      </c>
      <c r="AW89" s="28" t="str">
        <f t="shared" si="491"/>
        <v/>
      </c>
      <c r="AX89" s="28" t="str">
        <f t="shared" si="492"/>
        <v/>
      </c>
      <c r="AY89" s="28" t="str">
        <f t="shared" si="493"/>
        <v/>
      </c>
      <c r="AZ89" s="28" t="str">
        <f t="shared" si="494"/>
        <v/>
      </c>
      <c r="BA89" s="28" t="str">
        <f t="shared" si="495"/>
        <v/>
      </c>
      <c r="BB89" s="28" t="str">
        <f t="shared" si="496"/>
        <v/>
      </c>
      <c r="BC89" s="28" t="str">
        <f t="shared" si="497"/>
        <v/>
      </c>
      <c r="BD89" s="28" t="str">
        <f t="shared" si="498"/>
        <v/>
      </c>
      <c r="BE89" s="28" t="str">
        <f t="shared" si="499"/>
        <v/>
      </c>
      <c r="BF89" s="28" t="str">
        <f t="shared" si="500"/>
        <v/>
      </c>
      <c r="BG89" s="28" t="str">
        <f t="shared" si="501"/>
        <v/>
      </c>
      <c r="BH89" s="28" t="str">
        <f t="shared" si="502"/>
        <v/>
      </c>
      <c r="BI89" s="28" t="str">
        <f t="shared" si="503"/>
        <v/>
      </c>
      <c r="BJ89" s="28" t="str">
        <f t="shared" si="504"/>
        <v/>
      </c>
      <c r="BK89" s="28" t="str">
        <f t="shared" si="505"/>
        <v/>
      </c>
      <c r="BL89" s="28" t="str">
        <f t="shared" si="506"/>
        <v/>
      </c>
      <c r="BM89" s="28" t="str">
        <f t="shared" si="507"/>
        <v/>
      </c>
      <c r="BN89" s="28" t="str">
        <f t="shared" si="508"/>
        <v/>
      </c>
      <c r="BO89" s="28" t="str">
        <f t="shared" si="509"/>
        <v/>
      </c>
      <c r="BP89" s="28" t="str">
        <f t="shared" si="510"/>
        <v/>
      </c>
      <c r="BQ89" s="28">
        <f t="shared" si="605"/>
        <v>0</v>
      </c>
      <c r="BR89" s="501">
        <v>1966</v>
      </c>
      <c r="BS89" s="17" t="str">
        <f t="shared" si="477"/>
        <v/>
      </c>
      <c r="BT89" s="17" t="str">
        <f t="shared" si="478"/>
        <v/>
      </c>
      <c r="BU89" s="17" t="str">
        <f t="shared" si="479"/>
        <v/>
      </c>
      <c r="BV89" s="17" t="str">
        <f t="shared" si="511"/>
        <v/>
      </c>
      <c r="BW89" s="17" t="str">
        <f t="shared" si="512"/>
        <v/>
      </c>
      <c r="BX89" s="17" t="str">
        <f t="shared" si="513"/>
        <v/>
      </c>
      <c r="BY89" s="17" t="str">
        <f t="shared" si="514"/>
        <v/>
      </c>
      <c r="BZ89" s="17" t="str">
        <f t="shared" si="515"/>
        <v/>
      </c>
      <c r="CA89" s="17" t="str">
        <f t="shared" si="516"/>
        <v/>
      </c>
      <c r="CB89" s="17" t="str">
        <f t="shared" si="517"/>
        <v/>
      </c>
      <c r="CC89" s="17" t="str">
        <f t="shared" si="518"/>
        <v/>
      </c>
      <c r="CD89" s="17" t="str">
        <f t="shared" si="519"/>
        <v/>
      </c>
      <c r="CE89" s="17" t="str">
        <f t="shared" si="520"/>
        <v/>
      </c>
      <c r="CF89" s="17" t="str">
        <f t="shared" si="521"/>
        <v/>
      </c>
      <c r="CG89" s="17" t="str">
        <f t="shared" si="522"/>
        <v/>
      </c>
      <c r="CH89" s="17" t="str">
        <f t="shared" si="523"/>
        <v/>
      </c>
      <c r="CI89" s="17" t="str">
        <f t="shared" si="524"/>
        <v/>
      </c>
      <c r="CJ89" s="17" t="str">
        <f t="shared" si="525"/>
        <v/>
      </c>
      <c r="CK89" s="17" t="str">
        <f t="shared" si="526"/>
        <v/>
      </c>
      <c r="CL89" s="17" t="str">
        <f t="shared" si="527"/>
        <v/>
      </c>
      <c r="CM89" s="17" t="str">
        <f t="shared" si="528"/>
        <v/>
      </c>
      <c r="CN89" s="17" t="str">
        <f t="shared" si="529"/>
        <v/>
      </c>
      <c r="CO89" s="17" t="str">
        <f t="shared" si="530"/>
        <v/>
      </c>
      <c r="CP89" s="17" t="str">
        <f t="shared" si="531"/>
        <v/>
      </c>
      <c r="CQ89" s="17" t="str">
        <f t="shared" si="532"/>
        <v/>
      </c>
      <c r="CR89" s="17" t="str">
        <f t="shared" si="533"/>
        <v/>
      </c>
      <c r="CS89" s="17" t="str">
        <f t="shared" si="534"/>
        <v/>
      </c>
      <c r="CT89" s="17" t="str">
        <f t="shared" si="535"/>
        <v/>
      </c>
      <c r="CU89" s="17" t="str">
        <f t="shared" si="536"/>
        <v/>
      </c>
      <c r="CV89" s="17" t="str">
        <f t="shared" si="537"/>
        <v/>
      </c>
      <c r="CW89" s="17" t="str">
        <f t="shared" si="538"/>
        <v/>
      </c>
      <c r="CX89" s="501">
        <v>1966</v>
      </c>
      <c r="CY89" s="28" t="str">
        <f t="shared" si="606"/>
        <v/>
      </c>
      <c r="CZ89" s="28" t="str">
        <f t="shared" si="607"/>
        <v/>
      </c>
      <c r="DA89" s="28" t="str">
        <f t="shared" si="608"/>
        <v/>
      </c>
      <c r="DB89" s="28" t="str">
        <f t="shared" si="609"/>
        <v/>
      </c>
      <c r="DC89" s="28" t="str">
        <f t="shared" si="610"/>
        <v/>
      </c>
      <c r="DD89" s="28" t="str">
        <f t="shared" si="611"/>
        <v/>
      </c>
      <c r="DE89" s="28" t="str">
        <f t="shared" si="612"/>
        <v/>
      </c>
      <c r="DF89" s="28" t="str">
        <f t="shared" si="613"/>
        <v/>
      </c>
      <c r="DG89" s="28" t="str">
        <f t="shared" si="614"/>
        <v/>
      </c>
      <c r="DH89" s="28" t="str">
        <f t="shared" si="615"/>
        <v/>
      </c>
      <c r="DI89" s="28">
        <f t="shared" si="616"/>
        <v>1</v>
      </c>
      <c r="DJ89" s="28">
        <f t="shared" si="617"/>
        <v>1</v>
      </c>
      <c r="DK89" s="28" t="str">
        <f t="shared" si="618"/>
        <v/>
      </c>
      <c r="DL89" s="28" t="str">
        <f t="shared" si="619"/>
        <v/>
      </c>
      <c r="DM89" s="28" t="str">
        <f t="shared" si="620"/>
        <v/>
      </c>
      <c r="DN89" s="28" t="str">
        <f t="shared" si="621"/>
        <v/>
      </c>
      <c r="DO89" s="28" t="str">
        <f t="shared" si="622"/>
        <v/>
      </c>
      <c r="DP89" s="28">
        <f t="shared" si="623"/>
        <v>1</v>
      </c>
      <c r="DQ89" s="28" t="str">
        <f t="shared" si="624"/>
        <v/>
      </c>
      <c r="DR89" s="28" t="str">
        <f t="shared" si="625"/>
        <v/>
      </c>
      <c r="DS89" s="28" t="str">
        <f t="shared" si="626"/>
        <v/>
      </c>
      <c r="DT89" s="28">
        <f t="shared" si="627"/>
        <v>1</v>
      </c>
      <c r="DU89" s="28">
        <f t="shared" si="628"/>
        <v>1</v>
      </c>
      <c r="DV89" s="28" t="str">
        <f t="shared" si="629"/>
        <v/>
      </c>
      <c r="DW89" s="28" t="str">
        <f t="shared" si="630"/>
        <v/>
      </c>
      <c r="DX89" s="28" t="str">
        <f t="shared" si="631"/>
        <v/>
      </c>
      <c r="DY89" s="28" t="str">
        <f t="shared" si="632"/>
        <v/>
      </c>
      <c r="DZ89" s="28" t="str">
        <f t="shared" si="633"/>
        <v/>
      </c>
      <c r="EA89" s="28" t="str">
        <f t="shared" si="634"/>
        <v/>
      </c>
      <c r="EB89" s="28" t="str">
        <f t="shared" si="635"/>
        <v/>
      </c>
      <c r="EC89" s="28" t="str">
        <f t="shared" si="636"/>
        <v/>
      </c>
      <c r="ED89" s="28">
        <f t="shared" si="637"/>
        <v>5</v>
      </c>
      <c r="EE89" s="501">
        <v>1966</v>
      </c>
      <c r="EF89" s="17" t="str">
        <f t="shared" si="539"/>
        <v/>
      </c>
      <c r="EG89" s="17" t="str">
        <f t="shared" si="540"/>
        <v/>
      </c>
      <c r="EH89" s="17" t="str">
        <f t="shared" si="541"/>
        <v/>
      </c>
      <c r="EI89" s="17" t="str">
        <f t="shared" si="542"/>
        <v/>
      </c>
      <c r="EJ89" s="17" t="str">
        <f t="shared" si="543"/>
        <v/>
      </c>
      <c r="EK89" s="17" t="str">
        <f t="shared" si="544"/>
        <v/>
      </c>
      <c r="EL89" s="17" t="str">
        <f t="shared" si="545"/>
        <v/>
      </c>
      <c r="EM89" s="17" t="str">
        <f t="shared" si="546"/>
        <v/>
      </c>
      <c r="EN89" s="17" t="str">
        <f t="shared" si="547"/>
        <v/>
      </c>
      <c r="EO89" s="17" t="str">
        <f t="shared" si="548"/>
        <v/>
      </c>
      <c r="EP89" s="17" t="str">
        <f t="shared" si="549"/>
        <v/>
      </c>
      <c r="EQ89" s="17" t="str">
        <f t="shared" si="550"/>
        <v/>
      </c>
      <c r="ER89" s="17" t="str">
        <f t="shared" si="551"/>
        <v/>
      </c>
      <c r="ES89" s="17" t="str">
        <f t="shared" si="552"/>
        <v/>
      </c>
      <c r="ET89" s="17" t="str">
        <f t="shared" si="553"/>
        <v/>
      </c>
      <c r="EU89" s="17" t="str">
        <f t="shared" si="554"/>
        <v/>
      </c>
      <c r="EV89" s="17" t="str">
        <f t="shared" si="555"/>
        <v/>
      </c>
      <c r="EW89" s="17" t="str">
        <f t="shared" si="556"/>
        <v/>
      </c>
      <c r="EX89" s="17" t="str">
        <f t="shared" si="557"/>
        <v/>
      </c>
      <c r="EY89" s="17" t="str">
        <f t="shared" si="558"/>
        <v/>
      </c>
      <c r="EZ89" s="17" t="str">
        <f t="shared" si="559"/>
        <v/>
      </c>
      <c r="FA89" s="17" t="str">
        <f t="shared" si="560"/>
        <v/>
      </c>
      <c r="FB89" s="17" t="str">
        <f t="shared" si="561"/>
        <v/>
      </c>
      <c r="FC89" s="17" t="str">
        <f t="shared" si="562"/>
        <v/>
      </c>
      <c r="FD89" s="17" t="str">
        <f t="shared" si="563"/>
        <v/>
      </c>
      <c r="FE89" s="17" t="str">
        <f t="shared" si="564"/>
        <v/>
      </c>
      <c r="FF89" s="17" t="str">
        <f t="shared" si="565"/>
        <v/>
      </c>
      <c r="FG89" s="17" t="str">
        <f t="shared" si="566"/>
        <v/>
      </c>
      <c r="FH89" s="17" t="str">
        <f t="shared" si="567"/>
        <v/>
      </c>
      <c r="FI89" s="17" t="str">
        <f t="shared" si="568"/>
        <v/>
      </c>
      <c r="FJ89" s="17" t="str">
        <f t="shared" si="569"/>
        <v/>
      </c>
      <c r="FK89" s="310">
        <f t="shared" si="638"/>
        <v>0</v>
      </c>
      <c r="FL89" s="501">
        <v>1966</v>
      </c>
      <c r="FM89" s="17" t="str">
        <f t="shared" si="570"/>
        <v/>
      </c>
      <c r="FN89" s="17" t="str">
        <f t="shared" si="571"/>
        <v/>
      </c>
      <c r="FO89" s="17" t="str">
        <f t="shared" si="572"/>
        <v/>
      </c>
      <c r="FP89" s="17" t="str">
        <f t="shared" si="573"/>
        <v/>
      </c>
      <c r="FQ89" s="17" t="str">
        <f t="shared" si="574"/>
        <v/>
      </c>
      <c r="FR89" s="17" t="str">
        <f t="shared" si="575"/>
        <v/>
      </c>
      <c r="FS89" s="17" t="str">
        <f t="shared" si="576"/>
        <v/>
      </c>
      <c r="FT89" s="17" t="str">
        <f t="shared" si="577"/>
        <v/>
      </c>
      <c r="FU89" s="17" t="str">
        <f t="shared" si="578"/>
        <v/>
      </c>
      <c r="FV89" s="17" t="str">
        <f t="shared" si="579"/>
        <v/>
      </c>
      <c r="FW89" s="17" t="str">
        <f t="shared" si="580"/>
        <v/>
      </c>
      <c r="FX89" s="17" t="str">
        <f t="shared" si="581"/>
        <v/>
      </c>
      <c r="FY89" s="17" t="str">
        <f t="shared" si="582"/>
        <v/>
      </c>
      <c r="FZ89" s="17" t="str">
        <f t="shared" si="583"/>
        <v/>
      </c>
      <c r="GA89" s="17" t="str">
        <f t="shared" si="584"/>
        <v/>
      </c>
      <c r="GB89" s="17" t="str">
        <f t="shared" si="585"/>
        <v/>
      </c>
      <c r="GC89" s="17" t="str">
        <f t="shared" si="586"/>
        <v/>
      </c>
      <c r="GD89" s="17" t="str">
        <f t="shared" si="587"/>
        <v/>
      </c>
      <c r="GE89" s="17" t="str">
        <f t="shared" si="588"/>
        <v/>
      </c>
      <c r="GF89" s="17" t="str">
        <f t="shared" si="589"/>
        <v/>
      </c>
      <c r="GG89" s="17" t="str">
        <f t="shared" si="590"/>
        <v/>
      </c>
      <c r="GH89" s="17" t="str">
        <f t="shared" si="591"/>
        <v/>
      </c>
      <c r="GI89" s="17" t="str">
        <f t="shared" si="592"/>
        <v/>
      </c>
      <c r="GJ89" s="17" t="str">
        <f t="shared" si="593"/>
        <v/>
      </c>
      <c r="GK89" s="17" t="str">
        <f t="shared" si="594"/>
        <v/>
      </c>
      <c r="GL89" s="17" t="str">
        <f t="shared" si="595"/>
        <v/>
      </c>
      <c r="GM89" s="17" t="str">
        <f t="shared" si="596"/>
        <v/>
      </c>
      <c r="GN89" s="17" t="str">
        <f t="shared" si="597"/>
        <v/>
      </c>
      <c r="GO89" s="17" t="str">
        <f t="shared" si="598"/>
        <v/>
      </c>
      <c r="GP89" s="17" t="str">
        <f t="shared" si="599"/>
        <v/>
      </c>
      <c r="GQ89" s="17" t="str">
        <f t="shared" si="600"/>
        <v/>
      </c>
      <c r="GS89" s="501">
        <v>1966</v>
      </c>
      <c r="GT89" s="28" t="str">
        <f t="shared" si="639"/>
        <v/>
      </c>
      <c r="GU89" s="28" t="str">
        <f t="shared" si="640"/>
        <v/>
      </c>
      <c r="GV89" s="28" t="str">
        <f t="shared" si="641"/>
        <v/>
      </c>
      <c r="GW89" s="28" t="str">
        <f t="shared" si="642"/>
        <v/>
      </c>
      <c r="GX89" s="28" t="str">
        <f t="shared" si="643"/>
        <v/>
      </c>
      <c r="GY89" s="28" t="str">
        <f t="shared" si="644"/>
        <v/>
      </c>
      <c r="GZ89" s="28" t="str">
        <f t="shared" si="645"/>
        <v/>
      </c>
      <c r="HA89" s="28" t="str">
        <f t="shared" si="646"/>
        <v/>
      </c>
      <c r="HB89" s="28" t="str">
        <f t="shared" si="647"/>
        <v/>
      </c>
      <c r="HC89" s="28" t="str">
        <f t="shared" si="648"/>
        <v/>
      </c>
      <c r="HD89" s="28" t="str">
        <f t="shared" si="649"/>
        <v/>
      </c>
      <c r="HE89" s="28" t="str">
        <f t="shared" si="650"/>
        <v/>
      </c>
      <c r="HF89" s="28" t="str">
        <f t="shared" si="651"/>
        <v/>
      </c>
      <c r="HG89" s="28" t="str">
        <f t="shared" si="652"/>
        <v/>
      </c>
      <c r="HH89" s="28" t="str">
        <f t="shared" si="653"/>
        <v/>
      </c>
      <c r="HI89" s="28" t="str">
        <f t="shared" si="654"/>
        <v/>
      </c>
      <c r="HJ89" s="28" t="str">
        <f t="shared" si="655"/>
        <v/>
      </c>
      <c r="HK89" s="28" t="str">
        <f t="shared" si="656"/>
        <v/>
      </c>
      <c r="HL89" s="28" t="str">
        <f t="shared" si="657"/>
        <v/>
      </c>
      <c r="HM89" s="28" t="str">
        <f t="shared" si="658"/>
        <v/>
      </c>
      <c r="HN89" s="28" t="str">
        <f t="shared" si="659"/>
        <v/>
      </c>
      <c r="HO89" s="28">
        <f t="shared" si="660"/>
        <v>1</v>
      </c>
      <c r="HP89" s="28">
        <f t="shared" si="661"/>
        <v>1</v>
      </c>
      <c r="HQ89" s="28" t="str">
        <f t="shared" si="662"/>
        <v/>
      </c>
      <c r="HR89" s="28" t="str">
        <f t="shared" si="663"/>
        <v/>
      </c>
      <c r="HS89" s="28" t="str">
        <f t="shared" si="664"/>
        <v/>
      </c>
      <c r="HT89" s="28" t="str">
        <f t="shared" si="665"/>
        <v/>
      </c>
      <c r="HU89" s="28" t="str">
        <f t="shared" si="666"/>
        <v/>
      </c>
      <c r="HV89" s="28" t="str">
        <f t="shared" si="667"/>
        <v/>
      </c>
      <c r="HW89" s="28" t="str">
        <f t="shared" si="668"/>
        <v/>
      </c>
      <c r="HX89" s="28" t="str">
        <f t="shared" si="669"/>
        <v/>
      </c>
      <c r="HY89" s="28">
        <f t="shared" si="670"/>
        <v>2</v>
      </c>
      <c r="HZ89" s="501">
        <v>1966</v>
      </c>
    </row>
    <row r="90" spans="1:234">
      <c r="A90" s="3">
        <v>1967</v>
      </c>
      <c r="B90" s="5">
        <v>40</v>
      </c>
      <c r="C90" s="5">
        <v>60</v>
      </c>
      <c r="D90" s="5">
        <v>74</v>
      </c>
      <c r="E90" s="5">
        <v>61</v>
      </c>
      <c r="F90" s="5">
        <v>77</v>
      </c>
      <c r="G90" s="143">
        <v>72</v>
      </c>
      <c r="H90" s="5">
        <v>52</v>
      </c>
      <c r="I90" s="5">
        <v>51</v>
      </c>
      <c r="J90" s="5">
        <v>65</v>
      </c>
      <c r="K90" s="5">
        <v>74</v>
      </c>
      <c r="L90" s="143">
        <v>80</v>
      </c>
      <c r="M90" s="5">
        <v>55</v>
      </c>
      <c r="N90" s="5">
        <v>49</v>
      </c>
      <c r="O90" s="5">
        <v>77</v>
      </c>
      <c r="P90" s="5">
        <v>70</v>
      </c>
      <c r="Q90" s="143">
        <v>51</v>
      </c>
      <c r="R90" s="5">
        <v>47</v>
      </c>
      <c r="S90" s="5">
        <v>37</v>
      </c>
      <c r="T90" s="5">
        <v>44</v>
      </c>
      <c r="U90" s="5">
        <v>47</v>
      </c>
      <c r="V90" s="143">
        <v>44</v>
      </c>
      <c r="W90" s="5">
        <v>51</v>
      </c>
      <c r="X90" s="5">
        <v>57</v>
      </c>
      <c r="Y90" s="5">
        <v>54</v>
      </c>
      <c r="Z90" s="5">
        <v>60</v>
      </c>
      <c r="AA90" s="143">
        <v>72</v>
      </c>
      <c r="AB90" s="5">
        <v>64</v>
      </c>
      <c r="AC90" s="5">
        <v>66</v>
      </c>
      <c r="AD90" s="5">
        <v>64</v>
      </c>
      <c r="AE90" s="5">
        <v>63</v>
      </c>
      <c r="AF90" s="5">
        <v>67</v>
      </c>
      <c r="AG90" s="14">
        <f t="shared" si="601"/>
        <v>1845</v>
      </c>
      <c r="AH90" s="8">
        <f t="shared" si="602"/>
        <v>59.516129032258064</v>
      </c>
      <c r="AI90" s="17">
        <f t="shared" si="603"/>
        <v>80</v>
      </c>
      <c r="AJ90" s="20">
        <f t="shared" si="604"/>
        <v>37</v>
      </c>
      <c r="AK90" s="501">
        <v>1967</v>
      </c>
      <c r="AL90" s="28" t="str">
        <f t="shared" si="480"/>
        <v/>
      </c>
      <c r="AM90" s="28" t="str">
        <f t="shared" si="481"/>
        <v/>
      </c>
      <c r="AN90" s="28" t="str">
        <f t="shared" si="482"/>
        <v/>
      </c>
      <c r="AO90" s="28" t="str">
        <f t="shared" si="483"/>
        <v/>
      </c>
      <c r="AP90" s="28" t="str">
        <f t="shared" si="484"/>
        <v/>
      </c>
      <c r="AQ90" s="28" t="str">
        <f t="shared" si="485"/>
        <v/>
      </c>
      <c r="AR90" s="28" t="str">
        <f t="shared" si="486"/>
        <v/>
      </c>
      <c r="AS90" s="28" t="str">
        <f t="shared" si="487"/>
        <v/>
      </c>
      <c r="AT90" s="28" t="str">
        <f t="shared" si="488"/>
        <v/>
      </c>
      <c r="AU90" s="28" t="str">
        <f t="shared" si="489"/>
        <v/>
      </c>
      <c r="AV90" s="28" t="str">
        <f t="shared" si="490"/>
        <v/>
      </c>
      <c r="AW90" s="28" t="str">
        <f t="shared" si="491"/>
        <v/>
      </c>
      <c r="AX90" s="28" t="str">
        <f t="shared" si="492"/>
        <v/>
      </c>
      <c r="AY90" s="28" t="str">
        <f t="shared" si="493"/>
        <v/>
      </c>
      <c r="AZ90" s="28" t="str">
        <f t="shared" si="494"/>
        <v/>
      </c>
      <c r="BA90" s="28" t="str">
        <f t="shared" si="495"/>
        <v/>
      </c>
      <c r="BB90" s="28" t="str">
        <f t="shared" si="496"/>
        <v/>
      </c>
      <c r="BC90" s="28" t="str">
        <f t="shared" si="497"/>
        <v/>
      </c>
      <c r="BD90" s="28" t="str">
        <f t="shared" si="498"/>
        <v/>
      </c>
      <c r="BE90" s="28" t="str">
        <f t="shared" si="499"/>
        <v/>
      </c>
      <c r="BF90" s="28" t="str">
        <f t="shared" si="500"/>
        <v/>
      </c>
      <c r="BG90" s="28" t="str">
        <f t="shared" si="501"/>
        <v/>
      </c>
      <c r="BH90" s="28" t="str">
        <f t="shared" si="502"/>
        <v/>
      </c>
      <c r="BI90" s="28" t="str">
        <f t="shared" si="503"/>
        <v/>
      </c>
      <c r="BJ90" s="28" t="str">
        <f t="shared" si="504"/>
        <v/>
      </c>
      <c r="BK90" s="28" t="str">
        <f t="shared" si="505"/>
        <v/>
      </c>
      <c r="BL90" s="28" t="str">
        <f t="shared" si="506"/>
        <v/>
      </c>
      <c r="BM90" s="28" t="str">
        <f t="shared" si="507"/>
        <v/>
      </c>
      <c r="BN90" s="28" t="str">
        <f t="shared" si="508"/>
        <v/>
      </c>
      <c r="BO90" s="28" t="str">
        <f t="shared" si="509"/>
        <v/>
      </c>
      <c r="BP90" s="28" t="str">
        <f t="shared" si="510"/>
        <v/>
      </c>
      <c r="BQ90" s="28">
        <f t="shared" si="605"/>
        <v>0</v>
      </c>
      <c r="BR90" s="501">
        <v>1967</v>
      </c>
      <c r="BS90" s="17" t="str">
        <f t="shared" si="477"/>
        <v/>
      </c>
      <c r="BT90" s="17" t="str">
        <f t="shared" si="478"/>
        <v/>
      </c>
      <c r="BU90" s="17" t="str">
        <f t="shared" si="479"/>
        <v/>
      </c>
      <c r="BV90" s="17" t="str">
        <f t="shared" si="511"/>
        <v/>
      </c>
      <c r="BW90" s="17" t="str">
        <f t="shared" si="512"/>
        <v/>
      </c>
      <c r="BX90" s="17" t="str">
        <f t="shared" si="513"/>
        <v/>
      </c>
      <c r="BY90" s="17" t="str">
        <f t="shared" si="514"/>
        <v/>
      </c>
      <c r="BZ90" s="17" t="str">
        <f t="shared" si="515"/>
        <v/>
      </c>
      <c r="CA90" s="17" t="str">
        <f t="shared" si="516"/>
        <v/>
      </c>
      <c r="CB90" s="17" t="str">
        <f t="shared" si="517"/>
        <v/>
      </c>
      <c r="CC90" s="17" t="str">
        <f t="shared" si="518"/>
        <v/>
      </c>
      <c r="CD90" s="17" t="str">
        <f t="shared" si="519"/>
        <v/>
      </c>
      <c r="CE90" s="17" t="str">
        <f t="shared" si="520"/>
        <v/>
      </c>
      <c r="CF90" s="17" t="str">
        <f t="shared" si="521"/>
        <v/>
      </c>
      <c r="CG90" s="17" t="str">
        <f t="shared" si="522"/>
        <v/>
      </c>
      <c r="CH90" s="17" t="str">
        <f t="shared" si="523"/>
        <v/>
      </c>
      <c r="CI90" s="17" t="str">
        <f t="shared" si="524"/>
        <v/>
      </c>
      <c r="CJ90" s="17" t="str">
        <f t="shared" si="525"/>
        <v/>
      </c>
      <c r="CK90" s="17" t="str">
        <f t="shared" si="526"/>
        <v/>
      </c>
      <c r="CL90" s="17" t="str">
        <f t="shared" si="527"/>
        <v/>
      </c>
      <c r="CM90" s="17" t="str">
        <f t="shared" si="528"/>
        <v/>
      </c>
      <c r="CN90" s="17" t="str">
        <f t="shared" si="529"/>
        <v/>
      </c>
      <c r="CO90" s="17" t="str">
        <f t="shared" si="530"/>
        <v/>
      </c>
      <c r="CP90" s="17" t="str">
        <f t="shared" si="531"/>
        <v/>
      </c>
      <c r="CQ90" s="17" t="str">
        <f t="shared" si="532"/>
        <v/>
      </c>
      <c r="CR90" s="17" t="str">
        <f t="shared" si="533"/>
        <v/>
      </c>
      <c r="CS90" s="17" t="str">
        <f t="shared" si="534"/>
        <v/>
      </c>
      <c r="CT90" s="17" t="str">
        <f t="shared" si="535"/>
        <v/>
      </c>
      <c r="CU90" s="17" t="str">
        <f t="shared" si="536"/>
        <v/>
      </c>
      <c r="CV90" s="17" t="str">
        <f t="shared" si="537"/>
        <v/>
      </c>
      <c r="CW90" s="17" t="str">
        <f t="shared" si="538"/>
        <v/>
      </c>
      <c r="CX90" s="501">
        <v>1967</v>
      </c>
      <c r="CY90" s="28" t="str">
        <f t="shared" si="606"/>
        <v/>
      </c>
      <c r="CZ90" s="28" t="str">
        <f t="shared" si="607"/>
        <v/>
      </c>
      <c r="DA90" s="28">
        <f t="shared" si="608"/>
        <v>1</v>
      </c>
      <c r="DB90" s="28" t="str">
        <f t="shared" si="609"/>
        <v/>
      </c>
      <c r="DC90" s="28">
        <f t="shared" si="610"/>
        <v>1</v>
      </c>
      <c r="DD90" s="28">
        <f t="shared" si="611"/>
        <v>1</v>
      </c>
      <c r="DE90" s="28" t="str">
        <f t="shared" si="612"/>
        <v/>
      </c>
      <c r="DF90" s="28" t="str">
        <f t="shared" si="613"/>
        <v/>
      </c>
      <c r="DG90" s="28" t="str">
        <f t="shared" si="614"/>
        <v/>
      </c>
      <c r="DH90" s="28">
        <f t="shared" si="615"/>
        <v>1</v>
      </c>
      <c r="DI90" s="28">
        <f t="shared" si="616"/>
        <v>1</v>
      </c>
      <c r="DJ90" s="28" t="str">
        <f t="shared" si="617"/>
        <v/>
      </c>
      <c r="DK90" s="28" t="str">
        <f t="shared" si="618"/>
        <v/>
      </c>
      <c r="DL90" s="28">
        <f t="shared" si="619"/>
        <v>1</v>
      </c>
      <c r="DM90" s="28">
        <f t="shared" si="620"/>
        <v>1</v>
      </c>
      <c r="DN90" s="28" t="str">
        <f t="shared" si="621"/>
        <v/>
      </c>
      <c r="DO90" s="28" t="str">
        <f t="shared" si="622"/>
        <v/>
      </c>
      <c r="DP90" s="28" t="str">
        <f t="shared" si="623"/>
        <v/>
      </c>
      <c r="DQ90" s="28" t="str">
        <f t="shared" si="624"/>
        <v/>
      </c>
      <c r="DR90" s="28" t="str">
        <f t="shared" si="625"/>
        <v/>
      </c>
      <c r="DS90" s="28" t="str">
        <f t="shared" si="626"/>
        <v/>
      </c>
      <c r="DT90" s="28" t="str">
        <f t="shared" si="627"/>
        <v/>
      </c>
      <c r="DU90" s="28" t="str">
        <f t="shared" si="628"/>
        <v/>
      </c>
      <c r="DV90" s="28" t="str">
        <f t="shared" si="629"/>
        <v/>
      </c>
      <c r="DW90" s="28" t="str">
        <f t="shared" si="630"/>
        <v/>
      </c>
      <c r="DX90" s="28">
        <f t="shared" si="631"/>
        <v>1</v>
      </c>
      <c r="DY90" s="28" t="str">
        <f t="shared" si="632"/>
        <v/>
      </c>
      <c r="DZ90" s="28" t="str">
        <f t="shared" si="633"/>
        <v/>
      </c>
      <c r="EA90" s="28" t="str">
        <f t="shared" si="634"/>
        <v/>
      </c>
      <c r="EB90" s="28" t="str">
        <f t="shared" si="635"/>
        <v/>
      </c>
      <c r="EC90" s="28" t="str">
        <f t="shared" si="636"/>
        <v/>
      </c>
      <c r="ED90" s="28">
        <f t="shared" si="637"/>
        <v>8</v>
      </c>
      <c r="EE90" s="501">
        <v>1967</v>
      </c>
      <c r="EF90" s="17" t="str">
        <f t="shared" si="539"/>
        <v/>
      </c>
      <c r="EG90" s="17" t="str">
        <f t="shared" si="540"/>
        <v/>
      </c>
      <c r="EH90" s="17" t="str">
        <f t="shared" si="541"/>
        <v/>
      </c>
      <c r="EI90" s="17" t="str">
        <f t="shared" si="542"/>
        <v/>
      </c>
      <c r="EJ90" s="17" t="str">
        <f t="shared" si="543"/>
        <v/>
      </c>
      <c r="EK90" s="17" t="str">
        <f t="shared" si="544"/>
        <v/>
      </c>
      <c r="EL90" s="17" t="str">
        <f t="shared" si="545"/>
        <v/>
      </c>
      <c r="EM90" s="17" t="str">
        <f t="shared" si="546"/>
        <v/>
      </c>
      <c r="EN90" s="17" t="str">
        <f t="shared" si="547"/>
        <v/>
      </c>
      <c r="EO90" s="17" t="str">
        <f t="shared" si="548"/>
        <v/>
      </c>
      <c r="EP90" s="17" t="str">
        <f t="shared" si="549"/>
        <v/>
      </c>
      <c r="EQ90" s="17" t="str">
        <f t="shared" si="550"/>
        <v/>
      </c>
      <c r="ER90" s="17" t="str">
        <f t="shared" si="551"/>
        <v/>
      </c>
      <c r="ES90" s="17" t="str">
        <f t="shared" si="552"/>
        <v/>
      </c>
      <c r="ET90" s="17" t="str">
        <f t="shared" si="553"/>
        <v/>
      </c>
      <c r="EU90" s="17" t="str">
        <f t="shared" si="554"/>
        <v/>
      </c>
      <c r="EV90" s="17" t="str">
        <f t="shared" si="555"/>
        <v/>
      </c>
      <c r="EW90" s="17" t="str">
        <f t="shared" si="556"/>
        <v/>
      </c>
      <c r="EX90" s="17" t="str">
        <f t="shared" si="557"/>
        <v/>
      </c>
      <c r="EY90" s="17" t="str">
        <f t="shared" si="558"/>
        <v/>
      </c>
      <c r="EZ90" s="17" t="str">
        <f t="shared" si="559"/>
        <v/>
      </c>
      <c r="FA90" s="17" t="str">
        <f t="shared" si="560"/>
        <v/>
      </c>
      <c r="FB90" s="17" t="str">
        <f t="shared" si="561"/>
        <v/>
      </c>
      <c r="FC90" s="17" t="str">
        <f t="shared" si="562"/>
        <v/>
      </c>
      <c r="FD90" s="17" t="str">
        <f t="shared" si="563"/>
        <v/>
      </c>
      <c r="FE90" s="17" t="str">
        <f t="shared" si="564"/>
        <v/>
      </c>
      <c r="FF90" s="17" t="str">
        <f t="shared" si="565"/>
        <v/>
      </c>
      <c r="FG90" s="17" t="str">
        <f t="shared" si="566"/>
        <v/>
      </c>
      <c r="FH90" s="17" t="str">
        <f t="shared" si="567"/>
        <v/>
      </c>
      <c r="FI90" s="17" t="str">
        <f t="shared" si="568"/>
        <v/>
      </c>
      <c r="FJ90" s="17" t="str">
        <f t="shared" si="569"/>
        <v/>
      </c>
      <c r="FK90" s="310">
        <f t="shared" si="638"/>
        <v>0</v>
      </c>
      <c r="FL90" s="501">
        <v>1967</v>
      </c>
      <c r="FM90" s="17" t="str">
        <f t="shared" si="570"/>
        <v/>
      </c>
      <c r="FN90" s="17" t="str">
        <f t="shared" si="571"/>
        <v/>
      </c>
      <c r="FO90" s="17" t="str">
        <f t="shared" si="572"/>
        <v/>
      </c>
      <c r="FP90" s="17" t="str">
        <f t="shared" si="573"/>
        <v/>
      </c>
      <c r="FQ90" s="17" t="str">
        <f t="shared" si="574"/>
        <v/>
      </c>
      <c r="FR90" s="17" t="str">
        <f t="shared" si="575"/>
        <v/>
      </c>
      <c r="FS90" s="17" t="str">
        <f t="shared" si="576"/>
        <v/>
      </c>
      <c r="FT90" s="17" t="str">
        <f t="shared" si="577"/>
        <v/>
      </c>
      <c r="FU90" s="17" t="str">
        <f t="shared" si="578"/>
        <v/>
      </c>
      <c r="FV90" s="17" t="str">
        <f t="shared" si="579"/>
        <v/>
      </c>
      <c r="FW90" s="17" t="str">
        <f t="shared" si="580"/>
        <v/>
      </c>
      <c r="FX90" s="17" t="str">
        <f t="shared" si="581"/>
        <v/>
      </c>
      <c r="FY90" s="17" t="str">
        <f t="shared" si="582"/>
        <v/>
      </c>
      <c r="FZ90" s="17" t="str">
        <f t="shared" si="583"/>
        <v/>
      </c>
      <c r="GA90" s="17" t="str">
        <f t="shared" si="584"/>
        <v/>
      </c>
      <c r="GB90" s="17" t="str">
        <f t="shared" si="585"/>
        <v/>
      </c>
      <c r="GC90" s="17" t="str">
        <f t="shared" si="586"/>
        <v/>
      </c>
      <c r="GD90" s="17" t="str">
        <f t="shared" si="587"/>
        <v/>
      </c>
      <c r="GE90" s="17" t="str">
        <f t="shared" si="588"/>
        <v/>
      </c>
      <c r="GF90" s="17" t="str">
        <f t="shared" si="589"/>
        <v/>
      </c>
      <c r="GG90" s="17" t="str">
        <f t="shared" si="590"/>
        <v/>
      </c>
      <c r="GH90" s="17" t="str">
        <f t="shared" si="591"/>
        <v/>
      </c>
      <c r="GI90" s="17" t="str">
        <f t="shared" si="592"/>
        <v/>
      </c>
      <c r="GJ90" s="17" t="str">
        <f t="shared" si="593"/>
        <v/>
      </c>
      <c r="GK90" s="17" t="str">
        <f t="shared" si="594"/>
        <v/>
      </c>
      <c r="GL90" s="17" t="str">
        <f t="shared" si="595"/>
        <v/>
      </c>
      <c r="GM90" s="17" t="str">
        <f t="shared" si="596"/>
        <v/>
      </c>
      <c r="GN90" s="17" t="str">
        <f t="shared" si="597"/>
        <v/>
      </c>
      <c r="GO90" s="17" t="str">
        <f t="shared" si="598"/>
        <v/>
      </c>
      <c r="GP90" s="17" t="str">
        <f t="shared" si="599"/>
        <v/>
      </c>
      <c r="GQ90" s="17" t="str">
        <f t="shared" si="600"/>
        <v/>
      </c>
      <c r="GS90" s="501">
        <v>1967</v>
      </c>
      <c r="GT90" s="28" t="str">
        <f t="shared" si="639"/>
        <v/>
      </c>
      <c r="GU90" s="28" t="str">
        <f t="shared" si="640"/>
        <v/>
      </c>
      <c r="GV90" s="28" t="str">
        <f t="shared" si="641"/>
        <v/>
      </c>
      <c r="GW90" s="28" t="str">
        <f t="shared" si="642"/>
        <v/>
      </c>
      <c r="GX90" s="28" t="str">
        <f t="shared" si="643"/>
        <v/>
      </c>
      <c r="GY90" s="28" t="str">
        <f t="shared" si="644"/>
        <v/>
      </c>
      <c r="GZ90" s="28" t="str">
        <f t="shared" si="645"/>
        <v/>
      </c>
      <c r="HA90" s="28" t="str">
        <f t="shared" si="646"/>
        <v/>
      </c>
      <c r="HB90" s="28" t="str">
        <f t="shared" si="647"/>
        <v/>
      </c>
      <c r="HC90" s="28" t="str">
        <f t="shared" si="648"/>
        <v/>
      </c>
      <c r="HD90" s="28">
        <f t="shared" si="649"/>
        <v>1</v>
      </c>
      <c r="HE90" s="28" t="str">
        <f t="shared" si="650"/>
        <v/>
      </c>
      <c r="HF90" s="28" t="str">
        <f t="shared" si="651"/>
        <v/>
      </c>
      <c r="HG90" s="28" t="str">
        <f t="shared" si="652"/>
        <v/>
      </c>
      <c r="HH90" s="28" t="str">
        <f t="shared" si="653"/>
        <v/>
      </c>
      <c r="HI90" s="28" t="str">
        <f t="shared" si="654"/>
        <v/>
      </c>
      <c r="HJ90" s="28" t="str">
        <f t="shared" si="655"/>
        <v/>
      </c>
      <c r="HK90" s="28" t="str">
        <f t="shared" si="656"/>
        <v/>
      </c>
      <c r="HL90" s="28" t="str">
        <f t="shared" si="657"/>
        <v/>
      </c>
      <c r="HM90" s="28" t="str">
        <f t="shared" si="658"/>
        <v/>
      </c>
      <c r="HN90" s="28" t="str">
        <f t="shared" si="659"/>
        <v/>
      </c>
      <c r="HO90" s="28" t="str">
        <f t="shared" si="660"/>
        <v/>
      </c>
      <c r="HP90" s="28" t="str">
        <f t="shared" si="661"/>
        <v/>
      </c>
      <c r="HQ90" s="28" t="str">
        <f t="shared" si="662"/>
        <v/>
      </c>
      <c r="HR90" s="28" t="str">
        <f t="shared" si="663"/>
        <v/>
      </c>
      <c r="HS90" s="28" t="str">
        <f t="shared" si="664"/>
        <v/>
      </c>
      <c r="HT90" s="28" t="str">
        <f t="shared" si="665"/>
        <v/>
      </c>
      <c r="HU90" s="28" t="str">
        <f t="shared" si="666"/>
        <v/>
      </c>
      <c r="HV90" s="28" t="str">
        <f t="shared" si="667"/>
        <v/>
      </c>
      <c r="HW90" s="28" t="str">
        <f t="shared" si="668"/>
        <v/>
      </c>
      <c r="HX90" s="28" t="str">
        <f t="shared" si="669"/>
        <v/>
      </c>
      <c r="HY90" s="28">
        <f t="shared" si="670"/>
        <v>1</v>
      </c>
      <c r="HZ90" s="501">
        <v>1967</v>
      </c>
    </row>
    <row r="91" spans="1:234">
      <c r="A91" s="3">
        <v>1968</v>
      </c>
      <c r="B91" s="5">
        <v>40</v>
      </c>
      <c r="C91" s="5">
        <v>58</v>
      </c>
      <c r="D91" s="5">
        <v>46</v>
      </c>
      <c r="E91" s="5">
        <v>53</v>
      </c>
      <c r="F91" s="5">
        <v>63</v>
      </c>
      <c r="G91" s="143">
        <v>56</v>
      </c>
      <c r="H91" s="5">
        <v>50</v>
      </c>
      <c r="I91" s="5">
        <v>68</v>
      </c>
      <c r="J91" s="5">
        <v>78</v>
      </c>
      <c r="K91" s="5">
        <v>71</v>
      </c>
      <c r="L91" s="143">
        <v>64</v>
      </c>
      <c r="M91" s="5">
        <v>48</v>
      </c>
      <c r="N91" s="5">
        <v>47</v>
      </c>
      <c r="O91" s="5">
        <v>48</v>
      </c>
      <c r="P91" s="5">
        <v>59</v>
      </c>
      <c r="Q91" s="143">
        <v>69</v>
      </c>
      <c r="R91" s="5">
        <v>57</v>
      </c>
      <c r="S91" s="5">
        <v>57</v>
      </c>
      <c r="T91" s="5">
        <v>72</v>
      </c>
      <c r="U91" s="5">
        <v>80</v>
      </c>
      <c r="V91" s="143">
        <v>90</v>
      </c>
      <c r="W91" s="5">
        <v>89</v>
      </c>
      <c r="X91" s="5">
        <v>71</v>
      </c>
      <c r="Y91" s="5">
        <v>60</v>
      </c>
      <c r="Z91" s="5">
        <v>61</v>
      </c>
      <c r="AA91" s="143">
        <v>71</v>
      </c>
      <c r="AB91" s="5">
        <v>83</v>
      </c>
      <c r="AC91" s="5">
        <v>82</v>
      </c>
      <c r="AD91" s="5">
        <v>85</v>
      </c>
      <c r="AE91" s="5">
        <v>77</v>
      </c>
      <c r="AF91" s="5">
        <v>83</v>
      </c>
      <c r="AG91" s="14">
        <f t="shared" si="601"/>
        <v>2036</v>
      </c>
      <c r="AH91" s="8">
        <f t="shared" si="602"/>
        <v>65.677419354838705</v>
      </c>
      <c r="AI91" s="17">
        <f t="shared" si="603"/>
        <v>90</v>
      </c>
      <c r="AJ91" s="20">
        <f t="shared" si="604"/>
        <v>40</v>
      </c>
      <c r="AK91" s="501">
        <v>1968</v>
      </c>
      <c r="AL91" s="28" t="str">
        <f t="shared" si="480"/>
        <v/>
      </c>
      <c r="AM91" s="28" t="str">
        <f t="shared" si="481"/>
        <v/>
      </c>
      <c r="AN91" s="28" t="str">
        <f t="shared" si="482"/>
        <v/>
      </c>
      <c r="AO91" s="28" t="str">
        <f t="shared" si="483"/>
        <v/>
      </c>
      <c r="AP91" s="28" t="str">
        <f t="shared" si="484"/>
        <v/>
      </c>
      <c r="AQ91" s="28" t="str">
        <f t="shared" si="485"/>
        <v/>
      </c>
      <c r="AR91" s="28" t="str">
        <f t="shared" si="486"/>
        <v/>
      </c>
      <c r="AS91" s="28" t="str">
        <f t="shared" si="487"/>
        <v/>
      </c>
      <c r="AT91" s="28" t="str">
        <f t="shared" si="488"/>
        <v/>
      </c>
      <c r="AU91" s="28" t="str">
        <f t="shared" si="489"/>
        <v/>
      </c>
      <c r="AV91" s="28" t="str">
        <f t="shared" si="490"/>
        <v/>
      </c>
      <c r="AW91" s="28" t="str">
        <f t="shared" si="491"/>
        <v/>
      </c>
      <c r="AX91" s="28" t="str">
        <f t="shared" si="492"/>
        <v/>
      </c>
      <c r="AY91" s="28" t="str">
        <f t="shared" si="493"/>
        <v/>
      </c>
      <c r="AZ91" s="28" t="str">
        <f t="shared" si="494"/>
        <v/>
      </c>
      <c r="BA91" s="28" t="str">
        <f t="shared" si="495"/>
        <v/>
      </c>
      <c r="BB91" s="28" t="str">
        <f t="shared" si="496"/>
        <v/>
      </c>
      <c r="BC91" s="28" t="str">
        <f t="shared" si="497"/>
        <v/>
      </c>
      <c r="BD91" s="28" t="str">
        <f t="shared" si="498"/>
        <v/>
      </c>
      <c r="BE91" s="28" t="str">
        <f t="shared" si="499"/>
        <v/>
      </c>
      <c r="BF91" s="28">
        <f t="shared" si="500"/>
        <v>1</v>
      </c>
      <c r="BG91" s="28" t="str">
        <f t="shared" si="501"/>
        <v/>
      </c>
      <c r="BH91" s="28" t="str">
        <f t="shared" si="502"/>
        <v/>
      </c>
      <c r="BI91" s="28" t="str">
        <f t="shared" si="503"/>
        <v/>
      </c>
      <c r="BJ91" s="28" t="str">
        <f t="shared" si="504"/>
        <v/>
      </c>
      <c r="BK91" s="28" t="str">
        <f t="shared" si="505"/>
        <v/>
      </c>
      <c r="BL91" s="28" t="str">
        <f t="shared" si="506"/>
        <v/>
      </c>
      <c r="BM91" s="28" t="str">
        <f t="shared" si="507"/>
        <v/>
      </c>
      <c r="BN91" s="28" t="str">
        <f t="shared" si="508"/>
        <v/>
      </c>
      <c r="BO91" s="28" t="str">
        <f t="shared" si="509"/>
        <v/>
      </c>
      <c r="BP91" s="28" t="str">
        <f t="shared" si="510"/>
        <v/>
      </c>
      <c r="BQ91" s="28">
        <f t="shared" si="605"/>
        <v>1</v>
      </c>
      <c r="BR91" s="501">
        <v>1968</v>
      </c>
      <c r="BS91" s="17" t="str">
        <f t="shared" si="477"/>
        <v/>
      </c>
      <c r="BT91" s="17" t="str">
        <f t="shared" si="478"/>
        <v/>
      </c>
      <c r="BU91" s="17" t="str">
        <f t="shared" si="479"/>
        <v/>
      </c>
      <c r="BV91" s="17" t="str">
        <f t="shared" si="511"/>
        <v/>
      </c>
      <c r="BW91" s="17" t="str">
        <f t="shared" si="512"/>
        <v/>
      </c>
      <c r="BX91" s="17" t="str">
        <f t="shared" si="513"/>
        <v/>
      </c>
      <c r="BY91" s="17" t="str">
        <f t="shared" si="514"/>
        <v/>
      </c>
      <c r="BZ91" s="17" t="str">
        <f t="shared" si="515"/>
        <v/>
      </c>
      <c r="CA91" s="17" t="str">
        <f t="shared" si="516"/>
        <v/>
      </c>
      <c r="CB91" s="17" t="str">
        <f t="shared" si="517"/>
        <v/>
      </c>
      <c r="CC91" s="17" t="str">
        <f t="shared" si="518"/>
        <v/>
      </c>
      <c r="CD91" s="17" t="str">
        <f t="shared" si="519"/>
        <v/>
      </c>
      <c r="CE91" s="17" t="str">
        <f t="shared" si="520"/>
        <v/>
      </c>
      <c r="CF91" s="17" t="str">
        <f t="shared" si="521"/>
        <v/>
      </c>
      <c r="CG91" s="17" t="str">
        <f t="shared" si="522"/>
        <v/>
      </c>
      <c r="CH91" s="17" t="str">
        <f t="shared" si="523"/>
        <v/>
      </c>
      <c r="CI91" s="17" t="str">
        <f t="shared" si="524"/>
        <v/>
      </c>
      <c r="CJ91" s="17" t="str">
        <f t="shared" si="525"/>
        <v/>
      </c>
      <c r="CK91" s="17" t="str">
        <f t="shared" si="526"/>
        <v/>
      </c>
      <c r="CL91" s="17" t="str">
        <f t="shared" si="527"/>
        <v/>
      </c>
      <c r="CM91" s="17">
        <f t="shared" si="528"/>
        <v>1968</v>
      </c>
      <c r="CN91" s="17" t="str">
        <f t="shared" si="529"/>
        <v/>
      </c>
      <c r="CO91" s="17" t="str">
        <f t="shared" si="530"/>
        <v/>
      </c>
      <c r="CP91" s="17" t="str">
        <f t="shared" si="531"/>
        <v/>
      </c>
      <c r="CQ91" s="17" t="str">
        <f t="shared" si="532"/>
        <v/>
      </c>
      <c r="CR91" s="17" t="str">
        <f t="shared" si="533"/>
        <v/>
      </c>
      <c r="CS91" s="17" t="str">
        <f t="shared" si="534"/>
        <v/>
      </c>
      <c r="CT91" s="17" t="str">
        <f t="shared" si="535"/>
        <v/>
      </c>
      <c r="CU91" s="17" t="str">
        <f t="shared" si="536"/>
        <v/>
      </c>
      <c r="CV91" s="17" t="str">
        <f t="shared" si="537"/>
        <v/>
      </c>
      <c r="CW91" s="17" t="str">
        <f t="shared" si="538"/>
        <v/>
      </c>
      <c r="CX91" s="501">
        <v>1968</v>
      </c>
      <c r="CY91" s="28" t="str">
        <f t="shared" si="606"/>
        <v/>
      </c>
      <c r="CZ91" s="28" t="str">
        <f t="shared" si="607"/>
        <v/>
      </c>
      <c r="DA91" s="28" t="str">
        <f t="shared" si="608"/>
        <v/>
      </c>
      <c r="DB91" s="28" t="str">
        <f t="shared" si="609"/>
        <v/>
      </c>
      <c r="DC91" s="28" t="str">
        <f t="shared" si="610"/>
        <v/>
      </c>
      <c r="DD91" s="28" t="str">
        <f t="shared" si="611"/>
        <v/>
      </c>
      <c r="DE91" s="28" t="str">
        <f t="shared" si="612"/>
        <v/>
      </c>
      <c r="DF91" s="28" t="str">
        <f t="shared" si="613"/>
        <v/>
      </c>
      <c r="DG91" s="28">
        <f t="shared" si="614"/>
        <v>1</v>
      </c>
      <c r="DH91" s="28">
        <f t="shared" si="615"/>
        <v>1</v>
      </c>
      <c r="DI91" s="28" t="str">
        <f t="shared" si="616"/>
        <v/>
      </c>
      <c r="DJ91" s="28" t="str">
        <f t="shared" si="617"/>
        <v/>
      </c>
      <c r="DK91" s="28" t="str">
        <f t="shared" si="618"/>
        <v/>
      </c>
      <c r="DL91" s="28" t="str">
        <f t="shared" si="619"/>
        <v/>
      </c>
      <c r="DM91" s="28" t="str">
        <f t="shared" si="620"/>
        <v/>
      </c>
      <c r="DN91" s="28" t="str">
        <f t="shared" si="621"/>
        <v/>
      </c>
      <c r="DO91" s="28" t="str">
        <f t="shared" si="622"/>
        <v/>
      </c>
      <c r="DP91" s="28" t="str">
        <f t="shared" si="623"/>
        <v/>
      </c>
      <c r="DQ91" s="28">
        <f t="shared" si="624"/>
        <v>1</v>
      </c>
      <c r="DR91" s="28">
        <f t="shared" si="625"/>
        <v>1</v>
      </c>
      <c r="DS91" s="28">
        <f t="shared" si="626"/>
        <v>1</v>
      </c>
      <c r="DT91" s="28">
        <f t="shared" si="627"/>
        <v>1</v>
      </c>
      <c r="DU91" s="28">
        <f t="shared" si="628"/>
        <v>1</v>
      </c>
      <c r="DV91" s="28" t="str">
        <f t="shared" si="629"/>
        <v/>
      </c>
      <c r="DW91" s="28" t="str">
        <f t="shared" si="630"/>
        <v/>
      </c>
      <c r="DX91" s="28">
        <f t="shared" si="631"/>
        <v>1</v>
      </c>
      <c r="DY91" s="28">
        <f t="shared" si="632"/>
        <v>1</v>
      </c>
      <c r="DZ91" s="28">
        <f t="shared" si="633"/>
        <v>1</v>
      </c>
      <c r="EA91" s="28">
        <f t="shared" si="634"/>
        <v>1</v>
      </c>
      <c r="EB91" s="28">
        <f t="shared" si="635"/>
        <v>1</v>
      </c>
      <c r="EC91" s="28">
        <f t="shared" si="636"/>
        <v>1</v>
      </c>
      <c r="ED91" s="28">
        <f t="shared" si="637"/>
        <v>13</v>
      </c>
      <c r="EE91" s="501">
        <v>1968</v>
      </c>
      <c r="EF91" s="17" t="str">
        <f t="shared" si="539"/>
        <v/>
      </c>
      <c r="EG91" s="17" t="str">
        <f t="shared" si="540"/>
        <v/>
      </c>
      <c r="EH91" s="17" t="str">
        <f t="shared" si="541"/>
        <v/>
      </c>
      <c r="EI91" s="17" t="str">
        <f t="shared" si="542"/>
        <v/>
      </c>
      <c r="EJ91" s="17" t="str">
        <f t="shared" si="543"/>
        <v/>
      </c>
      <c r="EK91" s="17" t="str">
        <f t="shared" si="544"/>
        <v/>
      </c>
      <c r="EL91" s="17" t="str">
        <f t="shared" si="545"/>
        <v/>
      </c>
      <c r="EM91" s="17" t="str">
        <f t="shared" si="546"/>
        <v/>
      </c>
      <c r="EN91" s="17" t="str">
        <f t="shared" si="547"/>
        <v/>
      </c>
      <c r="EO91" s="17" t="str">
        <f t="shared" si="548"/>
        <v/>
      </c>
      <c r="EP91" s="17" t="str">
        <f t="shared" si="549"/>
        <v/>
      </c>
      <c r="EQ91" s="17" t="str">
        <f t="shared" si="550"/>
        <v/>
      </c>
      <c r="ER91" s="17" t="str">
        <f t="shared" si="551"/>
        <v/>
      </c>
      <c r="ES91" s="17" t="str">
        <f t="shared" si="552"/>
        <v/>
      </c>
      <c r="ET91" s="17" t="str">
        <f t="shared" si="553"/>
        <v/>
      </c>
      <c r="EU91" s="17" t="str">
        <f t="shared" si="554"/>
        <v/>
      </c>
      <c r="EV91" s="17" t="str">
        <f t="shared" si="555"/>
        <v/>
      </c>
      <c r="EW91" s="17" t="str">
        <f t="shared" si="556"/>
        <v/>
      </c>
      <c r="EX91" s="17" t="str">
        <f t="shared" si="557"/>
        <v/>
      </c>
      <c r="EY91" s="17" t="str">
        <f t="shared" si="558"/>
        <v/>
      </c>
      <c r="EZ91" s="17" t="str">
        <f t="shared" si="559"/>
        <v/>
      </c>
      <c r="FA91" s="17" t="str">
        <f t="shared" si="560"/>
        <v/>
      </c>
      <c r="FB91" s="17" t="str">
        <f t="shared" si="561"/>
        <v/>
      </c>
      <c r="FC91" s="17" t="str">
        <f t="shared" si="562"/>
        <v/>
      </c>
      <c r="FD91" s="17" t="str">
        <f t="shared" si="563"/>
        <v/>
      </c>
      <c r="FE91" s="17" t="str">
        <f t="shared" si="564"/>
        <v/>
      </c>
      <c r="FF91" s="17" t="str">
        <f t="shared" si="565"/>
        <v/>
      </c>
      <c r="FG91" s="17" t="str">
        <f t="shared" si="566"/>
        <v/>
      </c>
      <c r="FH91" s="17" t="str">
        <f t="shared" si="567"/>
        <v/>
      </c>
      <c r="FI91" s="17" t="str">
        <f t="shared" si="568"/>
        <v/>
      </c>
      <c r="FJ91" s="17" t="str">
        <f t="shared" si="569"/>
        <v/>
      </c>
      <c r="FK91" s="310">
        <f t="shared" si="638"/>
        <v>0</v>
      </c>
      <c r="FL91" s="501">
        <v>1968</v>
      </c>
      <c r="FM91" s="17" t="str">
        <f t="shared" si="570"/>
        <v/>
      </c>
      <c r="FN91" s="17" t="str">
        <f t="shared" si="571"/>
        <v/>
      </c>
      <c r="FO91" s="17" t="str">
        <f t="shared" si="572"/>
        <v/>
      </c>
      <c r="FP91" s="17" t="str">
        <f t="shared" si="573"/>
        <v/>
      </c>
      <c r="FQ91" s="17" t="str">
        <f t="shared" si="574"/>
        <v/>
      </c>
      <c r="FR91" s="17" t="str">
        <f t="shared" si="575"/>
        <v/>
      </c>
      <c r="FS91" s="17" t="str">
        <f t="shared" si="576"/>
        <v/>
      </c>
      <c r="FT91" s="17" t="str">
        <f t="shared" si="577"/>
        <v/>
      </c>
      <c r="FU91" s="17" t="str">
        <f t="shared" si="578"/>
        <v/>
      </c>
      <c r="FV91" s="17" t="str">
        <f t="shared" si="579"/>
        <v/>
      </c>
      <c r="FW91" s="17" t="str">
        <f t="shared" si="580"/>
        <v/>
      </c>
      <c r="FX91" s="17" t="str">
        <f t="shared" si="581"/>
        <v/>
      </c>
      <c r="FY91" s="17" t="str">
        <f t="shared" si="582"/>
        <v/>
      </c>
      <c r="FZ91" s="17" t="str">
        <f t="shared" si="583"/>
        <v/>
      </c>
      <c r="GA91" s="17" t="str">
        <f t="shared" si="584"/>
        <v/>
      </c>
      <c r="GB91" s="17" t="str">
        <f t="shared" si="585"/>
        <v/>
      </c>
      <c r="GC91" s="17" t="str">
        <f t="shared" si="586"/>
        <v/>
      </c>
      <c r="GD91" s="17" t="str">
        <f t="shared" si="587"/>
        <v/>
      </c>
      <c r="GE91" s="17" t="str">
        <f t="shared" si="588"/>
        <v/>
      </c>
      <c r="GF91" s="17" t="str">
        <f t="shared" si="589"/>
        <v/>
      </c>
      <c r="GG91" s="17" t="str">
        <f t="shared" si="590"/>
        <v/>
      </c>
      <c r="GH91" s="17" t="str">
        <f t="shared" si="591"/>
        <v/>
      </c>
      <c r="GI91" s="17" t="str">
        <f t="shared" si="592"/>
        <v/>
      </c>
      <c r="GJ91" s="17" t="str">
        <f t="shared" si="593"/>
        <v/>
      </c>
      <c r="GK91" s="17" t="str">
        <f t="shared" si="594"/>
        <v/>
      </c>
      <c r="GL91" s="17" t="str">
        <f t="shared" si="595"/>
        <v/>
      </c>
      <c r="GM91" s="17" t="str">
        <f t="shared" si="596"/>
        <v/>
      </c>
      <c r="GN91" s="17" t="str">
        <f t="shared" si="597"/>
        <v/>
      </c>
      <c r="GO91" s="17" t="str">
        <f t="shared" si="598"/>
        <v/>
      </c>
      <c r="GP91" s="17" t="str">
        <f t="shared" si="599"/>
        <v/>
      </c>
      <c r="GQ91" s="17" t="str">
        <f t="shared" si="600"/>
        <v/>
      </c>
      <c r="GS91" s="501">
        <v>1968</v>
      </c>
      <c r="GT91" s="28" t="str">
        <f t="shared" si="639"/>
        <v/>
      </c>
      <c r="GU91" s="28" t="str">
        <f t="shared" si="640"/>
        <v/>
      </c>
      <c r="GV91" s="28" t="str">
        <f t="shared" si="641"/>
        <v/>
      </c>
      <c r="GW91" s="28" t="str">
        <f t="shared" si="642"/>
        <v/>
      </c>
      <c r="GX91" s="28" t="str">
        <f t="shared" si="643"/>
        <v/>
      </c>
      <c r="GY91" s="28" t="str">
        <f t="shared" si="644"/>
        <v/>
      </c>
      <c r="GZ91" s="28" t="str">
        <f t="shared" si="645"/>
        <v/>
      </c>
      <c r="HA91" s="28" t="str">
        <f t="shared" si="646"/>
        <v/>
      </c>
      <c r="HB91" s="28" t="str">
        <f t="shared" si="647"/>
        <v/>
      </c>
      <c r="HC91" s="28" t="str">
        <f t="shared" si="648"/>
        <v/>
      </c>
      <c r="HD91" s="28" t="str">
        <f t="shared" si="649"/>
        <v/>
      </c>
      <c r="HE91" s="28" t="str">
        <f t="shared" si="650"/>
        <v/>
      </c>
      <c r="HF91" s="28" t="str">
        <f t="shared" si="651"/>
        <v/>
      </c>
      <c r="HG91" s="28" t="str">
        <f t="shared" si="652"/>
        <v/>
      </c>
      <c r="HH91" s="28" t="str">
        <f t="shared" si="653"/>
        <v/>
      </c>
      <c r="HI91" s="28" t="str">
        <f t="shared" si="654"/>
        <v/>
      </c>
      <c r="HJ91" s="28" t="str">
        <f t="shared" si="655"/>
        <v/>
      </c>
      <c r="HK91" s="28" t="str">
        <f t="shared" si="656"/>
        <v/>
      </c>
      <c r="HL91" s="28" t="str">
        <f t="shared" si="657"/>
        <v/>
      </c>
      <c r="HM91" s="28">
        <f t="shared" si="658"/>
        <v>1</v>
      </c>
      <c r="HN91" s="28">
        <f t="shared" si="659"/>
        <v>1</v>
      </c>
      <c r="HO91" s="28">
        <f t="shared" si="660"/>
        <v>1</v>
      </c>
      <c r="HP91" s="28" t="str">
        <f t="shared" si="661"/>
        <v/>
      </c>
      <c r="HQ91" s="28" t="str">
        <f t="shared" si="662"/>
        <v/>
      </c>
      <c r="HR91" s="28" t="str">
        <f t="shared" si="663"/>
        <v/>
      </c>
      <c r="HS91" s="28" t="str">
        <f t="shared" si="664"/>
        <v/>
      </c>
      <c r="HT91" s="28">
        <f t="shared" si="665"/>
        <v>1</v>
      </c>
      <c r="HU91" s="28">
        <f t="shared" si="666"/>
        <v>1</v>
      </c>
      <c r="HV91" s="28">
        <f t="shared" si="667"/>
        <v>1</v>
      </c>
      <c r="HW91" s="28" t="str">
        <f t="shared" si="668"/>
        <v/>
      </c>
      <c r="HX91" s="28">
        <f t="shared" si="669"/>
        <v>1</v>
      </c>
      <c r="HY91" s="28">
        <f t="shared" si="670"/>
        <v>7</v>
      </c>
      <c r="HZ91" s="501">
        <v>1968</v>
      </c>
    </row>
    <row r="92" spans="1:234">
      <c r="A92" s="3">
        <v>1969</v>
      </c>
      <c r="B92" s="5">
        <v>34</v>
      </c>
      <c r="C92" s="5">
        <v>37</v>
      </c>
      <c r="D92" s="5">
        <v>47</v>
      </c>
      <c r="E92" s="5">
        <v>48</v>
      </c>
      <c r="F92" s="5">
        <v>47</v>
      </c>
      <c r="G92" s="143">
        <v>51</v>
      </c>
      <c r="H92" s="5">
        <v>48</v>
      </c>
      <c r="I92" s="5">
        <v>53</v>
      </c>
      <c r="J92" s="5">
        <v>39</v>
      </c>
      <c r="K92" s="5">
        <v>44</v>
      </c>
      <c r="L92" s="143">
        <v>39</v>
      </c>
      <c r="M92" s="5">
        <v>45</v>
      </c>
      <c r="N92" s="5">
        <v>50</v>
      </c>
      <c r="O92" s="5">
        <v>51</v>
      </c>
      <c r="P92" s="5">
        <v>49</v>
      </c>
      <c r="Q92" s="143">
        <v>58</v>
      </c>
      <c r="R92" s="5">
        <v>65</v>
      </c>
      <c r="S92" s="5">
        <v>62</v>
      </c>
      <c r="T92" s="5">
        <v>68</v>
      </c>
      <c r="U92" s="5">
        <v>73</v>
      </c>
      <c r="V92" s="143">
        <v>72</v>
      </c>
      <c r="W92" s="5">
        <v>61</v>
      </c>
      <c r="X92" s="5">
        <v>63</v>
      </c>
      <c r="Y92" s="5">
        <v>61</v>
      </c>
      <c r="Z92" s="5">
        <v>64</v>
      </c>
      <c r="AA92" s="143">
        <v>53</v>
      </c>
      <c r="AB92" s="5">
        <v>51</v>
      </c>
      <c r="AC92" s="5">
        <v>59</v>
      </c>
      <c r="AD92" s="5">
        <v>75</v>
      </c>
      <c r="AE92" s="5">
        <v>58</v>
      </c>
      <c r="AF92" s="5">
        <v>51</v>
      </c>
      <c r="AG92" s="14">
        <f t="shared" si="601"/>
        <v>1676</v>
      </c>
      <c r="AH92" s="8">
        <f t="shared" si="602"/>
        <v>54.064516129032256</v>
      </c>
      <c r="AI92" s="17">
        <f t="shared" si="603"/>
        <v>75</v>
      </c>
      <c r="AJ92" s="20">
        <f t="shared" si="604"/>
        <v>34</v>
      </c>
      <c r="AK92" s="501">
        <v>1969</v>
      </c>
      <c r="AL92" s="28" t="str">
        <f t="shared" si="480"/>
        <v/>
      </c>
      <c r="AM92" s="28" t="str">
        <f t="shared" si="481"/>
        <v/>
      </c>
      <c r="AN92" s="28" t="str">
        <f t="shared" si="482"/>
        <v/>
      </c>
      <c r="AO92" s="28" t="str">
        <f t="shared" si="483"/>
        <v/>
      </c>
      <c r="AP92" s="28" t="str">
        <f t="shared" si="484"/>
        <v/>
      </c>
      <c r="AQ92" s="28" t="str">
        <f t="shared" si="485"/>
        <v/>
      </c>
      <c r="AR92" s="28" t="str">
        <f t="shared" si="486"/>
        <v/>
      </c>
      <c r="AS92" s="28" t="str">
        <f t="shared" si="487"/>
        <v/>
      </c>
      <c r="AT92" s="28" t="str">
        <f t="shared" si="488"/>
        <v/>
      </c>
      <c r="AU92" s="28" t="str">
        <f t="shared" si="489"/>
        <v/>
      </c>
      <c r="AV92" s="28" t="str">
        <f t="shared" si="490"/>
        <v/>
      </c>
      <c r="AW92" s="28" t="str">
        <f t="shared" si="491"/>
        <v/>
      </c>
      <c r="AX92" s="28" t="str">
        <f t="shared" si="492"/>
        <v/>
      </c>
      <c r="AY92" s="28" t="str">
        <f t="shared" si="493"/>
        <v/>
      </c>
      <c r="AZ92" s="28" t="str">
        <f t="shared" si="494"/>
        <v/>
      </c>
      <c r="BA92" s="28" t="str">
        <f t="shared" si="495"/>
        <v/>
      </c>
      <c r="BB92" s="28" t="str">
        <f t="shared" si="496"/>
        <v/>
      </c>
      <c r="BC92" s="28" t="str">
        <f t="shared" si="497"/>
        <v/>
      </c>
      <c r="BD92" s="28" t="str">
        <f t="shared" si="498"/>
        <v/>
      </c>
      <c r="BE92" s="28" t="str">
        <f t="shared" si="499"/>
        <v/>
      </c>
      <c r="BF92" s="28" t="str">
        <f t="shared" si="500"/>
        <v/>
      </c>
      <c r="BG92" s="28" t="str">
        <f t="shared" si="501"/>
        <v/>
      </c>
      <c r="BH92" s="28" t="str">
        <f t="shared" si="502"/>
        <v/>
      </c>
      <c r="BI92" s="28" t="str">
        <f t="shared" si="503"/>
        <v/>
      </c>
      <c r="BJ92" s="28" t="str">
        <f t="shared" si="504"/>
        <v/>
      </c>
      <c r="BK92" s="28" t="str">
        <f t="shared" si="505"/>
        <v/>
      </c>
      <c r="BL92" s="28" t="str">
        <f t="shared" si="506"/>
        <v/>
      </c>
      <c r="BM92" s="28" t="str">
        <f t="shared" si="507"/>
        <v/>
      </c>
      <c r="BN92" s="28" t="str">
        <f t="shared" si="508"/>
        <v/>
      </c>
      <c r="BO92" s="28" t="str">
        <f t="shared" si="509"/>
        <v/>
      </c>
      <c r="BP92" s="28" t="str">
        <f t="shared" si="510"/>
        <v/>
      </c>
      <c r="BQ92" s="28">
        <f t="shared" si="605"/>
        <v>0</v>
      </c>
      <c r="BR92" s="501">
        <v>1969</v>
      </c>
      <c r="BS92" s="17" t="str">
        <f t="shared" si="477"/>
        <v/>
      </c>
      <c r="BT92" s="17" t="str">
        <f t="shared" si="478"/>
        <v/>
      </c>
      <c r="BU92" s="17" t="str">
        <f t="shared" si="479"/>
        <v/>
      </c>
      <c r="BV92" s="17" t="str">
        <f t="shared" si="511"/>
        <v/>
      </c>
      <c r="BW92" s="17" t="str">
        <f t="shared" si="512"/>
        <v/>
      </c>
      <c r="BX92" s="17" t="str">
        <f t="shared" si="513"/>
        <v/>
      </c>
      <c r="BY92" s="17" t="str">
        <f t="shared" si="514"/>
        <v/>
      </c>
      <c r="BZ92" s="17" t="str">
        <f t="shared" si="515"/>
        <v/>
      </c>
      <c r="CA92" s="17" t="str">
        <f t="shared" si="516"/>
        <v/>
      </c>
      <c r="CB92" s="17" t="str">
        <f t="shared" si="517"/>
        <v/>
      </c>
      <c r="CC92" s="17" t="str">
        <f t="shared" si="518"/>
        <v/>
      </c>
      <c r="CD92" s="17" t="str">
        <f t="shared" si="519"/>
        <v/>
      </c>
      <c r="CE92" s="17" t="str">
        <f t="shared" si="520"/>
        <v/>
      </c>
      <c r="CF92" s="17" t="str">
        <f t="shared" si="521"/>
        <v/>
      </c>
      <c r="CG92" s="17" t="str">
        <f t="shared" si="522"/>
        <v/>
      </c>
      <c r="CH92" s="17" t="str">
        <f t="shared" si="523"/>
        <v/>
      </c>
      <c r="CI92" s="17" t="str">
        <f t="shared" si="524"/>
        <v/>
      </c>
      <c r="CJ92" s="17" t="str">
        <f t="shared" si="525"/>
        <v/>
      </c>
      <c r="CK92" s="17" t="str">
        <f t="shared" si="526"/>
        <v/>
      </c>
      <c r="CL92" s="17" t="str">
        <f t="shared" si="527"/>
        <v/>
      </c>
      <c r="CM92" s="17" t="str">
        <f t="shared" si="528"/>
        <v/>
      </c>
      <c r="CN92" s="17" t="str">
        <f t="shared" si="529"/>
        <v/>
      </c>
      <c r="CO92" s="17" t="str">
        <f t="shared" si="530"/>
        <v/>
      </c>
      <c r="CP92" s="17" t="str">
        <f t="shared" si="531"/>
        <v/>
      </c>
      <c r="CQ92" s="17" t="str">
        <f t="shared" si="532"/>
        <v/>
      </c>
      <c r="CR92" s="17" t="str">
        <f t="shared" si="533"/>
        <v/>
      </c>
      <c r="CS92" s="17" t="str">
        <f t="shared" si="534"/>
        <v/>
      </c>
      <c r="CT92" s="17" t="str">
        <f t="shared" si="535"/>
        <v/>
      </c>
      <c r="CU92" s="17" t="str">
        <f t="shared" si="536"/>
        <v/>
      </c>
      <c r="CV92" s="17" t="str">
        <f t="shared" si="537"/>
        <v/>
      </c>
      <c r="CW92" s="17" t="str">
        <f t="shared" si="538"/>
        <v/>
      </c>
      <c r="CX92" s="501">
        <v>1969</v>
      </c>
      <c r="CY92" s="28" t="str">
        <f t="shared" si="606"/>
        <v/>
      </c>
      <c r="CZ92" s="28" t="str">
        <f t="shared" si="607"/>
        <v/>
      </c>
      <c r="DA92" s="28" t="str">
        <f t="shared" si="608"/>
        <v/>
      </c>
      <c r="DB92" s="28" t="str">
        <f t="shared" si="609"/>
        <v/>
      </c>
      <c r="DC92" s="28" t="str">
        <f t="shared" si="610"/>
        <v/>
      </c>
      <c r="DD92" s="28" t="str">
        <f t="shared" si="611"/>
        <v/>
      </c>
      <c r="DE92" s="28" t="str">
        <f t="shared" si="612"/>
        <v/>
      </c>
      <c r="DF92" s="28" t="str">
        <f t="shared" si="613"/>
        <v/>
      </c>
      <c r="DG92" s="28" t="str">
        <f t="shared" si="614"/>
        <v/>
      </c>
      <c r="DH92" s="28" t="str">
        <f t="shared" si="615"/>
        <v/>
      </c>
      <c r="DI92" s="28" t="str">
        <f t="shared" si="616"/>
        <v/>
      </c>
      <c r="DJ92" s="28" t="str">
        <f t="shared" si="617"/>
        <v/>
      </c>
      <c r="DK92" s="28" t="str">
        <f t="shared" si="618"/>
        <v/>
      </c>
      <c r="DL92" s="28" t="str">
        <f t="shared" si="619"/>
        <v/>
      </c>
      <c r="DM92" s="28" t="str">
        <f t="shared" si="620"/>
        <v/>
      </c>
      <c r="DN92" s="28" t="str">
        <f t="shared" si="621"/>
        <v/>
      </c>
      <c r="DO92" s="28" t="str">
        <f t="shared" si="622"/>
        <v/>
      </c>
      <c r="DP92" s="28" t="str">
        <f t="shared" si="623"/>
        <v/>
      </c>
      <c r="DQ92" s="28" t="str">
        <f t="shared" si="624"/>
        <v/>
      </c>
      <c r="DR92" s="28">
        <f t="shared" si="625"/>
        <v>1</v>
      </c>
      <c r="DS92" s="28">
        <f t="shared" si="626"/>
        <v>1</v>
      </c>
      <c r="DT92" s="28" t="str">
        <f t="shared" si="627"/>
        <v/>
      </c>
      <c r="DU92" s="28" t="str">
        <f t="shared" si="628"/>
        <v/>
      </c>
      <c r="DV92" s="28" t="str">
        <f t="shared" si="629"/>
        <v/>
      </c>
      <c r="DW92" s="28" t="str">
        <f t="shared" si="630"/>
        <v/>
      </c>
      <c r="DX92" s="28" t="str">
        <f t="shared" si="631"/>
        <v/>
      </c>
      <c r="DY92" s="28" t="str">
        <f t="shared" si="632"/>
        <v/>
      </c>
      <c r="DZ92" s="28" t="str">
        <f t="shared" si="633"/>
        <v/>
      </c>
      <c r="EA92" s="28">
        <f t="shared" si="634"/>
        <v>1</v>
      </c>
      <c r="EB92" s="28" t="str">
        <f t="shared" si="635"/>
        <v/>
      </c>
      <c r="EC92" s="28" t="str">
        <f t="shared" si="636"/>
        <v/>
      </c>
      <c r="ED92" s="28">
        <f t="shared" si="637"/>
        <v>3</v>
      </c>
      <c r="EE92" s="501">
        <v>1969</v>
      </c>
      <c r="EF92" s="17" t="str">
        <f t="shared" si="539"/>
        <v/>
      </c>
      <c r="EG92" s="17" t="str">
        <f t="shared" si="540"/>
        <v/>
      </c>
      <c r="EH92" s="17" t="str">
        <f t="shared" si="541"/>
        <v/>
      </c>
      <c r="EI92" s="17" t="str">
        <f t="shared" si="542"/>
        <v/>
      </c>
      <c r="EJ92" s="17" t="str">
        <f t="shared" si="543"/>
        <v/>
      </c>
      <c r="EK92" s="17" t="str">
        <f t="shared" si="544"/>
        <v/>
      </c>
      <c r="EL92" s="17" t="str">
        <f t="shared" si="545"/>
        <v/>
      </c>
      <c r="EM92" s="17" t="str">
        <f t="shared" si="546"/>
        <v/>
      </c>
      <c r="EN92" s="17" t="str">
        <f t="shared" si="547"/>
        <v/>
      </c>
      <c r="EO92" s="17" t="str">
        <f t="shared" si="548"/>
        <v/>
      </c>
      <c r="EP92" s="17" t="str">
        <f t="shared" si="549"/>
        <v/>
      </c>
      <c r="EQ92" s="17" t="str">
        <f t="shared" si="550"/>
        <v/>
      </c>
      <c r="ER92" s="17" t="str">
        <f t="shared" si="551"/>
        <v/>
      </c>
      <c r="ES92" s="17" t="str">
        <f t="shared" si="552"/>
        <v/>
      </c>
      <c r="ET92" s="17" t="str">
        <f t="shared" si="553"/>
        <v/>
      </c>
      <c r="EU92" s="17" t="str">
        <f t="shared" si="554"/>
        <v/>
      </c>
      <c r="EV92" s="17" t="str">
        <f t="shared" si="555"/>
        <v/>
      </c>
      <c r="EW92" s="17" t="str">
        <f t="shared" si="556"/>
        <v/>
      </c>
      <c r="EX92" s="17" t="str">
        <f t="shared" si="557"/>
        <v/>
      </c>
      <c r="EY92" s="17" t="str">
        <f t="shared" si="558"/>
        <v/>
      </c>
      <c r="EZ92" s="17" t="str">
        <f t="shared" si="559"/>
        <v/>
      </c>
      <c r="FA92" s="17" t="str">
        <f t="shared" si="560"/>
        <v/>
      </c>
      <c r="FB92" s="17" t="str">
        <f t="shared" si="561"/>
        <v/>
      </c>
      <c r="FC92" s="17" t="str">
        <f t="shared" si="562"/>
        <v/>
      </c>
      <c r="FD92" s="17" t="str">
        <f t="shared" si="563"/>
        <v/>
      </c>
      <c r="FE92" s="17" t="str">
        <f t="shared" si="564"/>
        <v/>
      </c>
      <c r="FF92" s="17" t="str">
        <f t="shared" si="565"/>
        <v/>
      </c>
      <c r="FG92" s="17" t="str">
        <f t="shared" si="566"/>
        <v/>
      </c>
      <c r="FH92" s="17" t="str">
        <f t="shared" si="567"/>
        <v/>
      </c>
      <c r="FI92" s="17" t="str">
        <f t="shared" si="568"/>
        <v/>
      </c>
      <c r="FJ92" s="17" t="str">
        <f t="shared" si="569"/>
        <v/>
      </c>
      <c r="FK92" s="310">
        <f t="shared" si="638"/>
        <v>0</v>
      </c>
      <c r="FL92" s="501">
        <v>1969</v>
      </c>
      <c r="FM92" s="17" t="str">
        <f t="shared" si="570"/>
        <v/>
      </c>
      <c r="FN92" s="17" t="str">
        <f t="shared" si="571"/>
        <v/>
      </c>
      <c r="FO92" s="17" t="str">
        <f t="shared" si="572"/>
        <v/>
      </c>
      <c r="FP92" s="17" t="str">
        <f t="shared" si="573"/>
        <v/>
      </c>
      <c r="FQ92" s="17" t="str">
        <f t="shared" si="574"/>
        <v/>
      </c>
      <c r="FR92" s="17" t="str">
        <f t="shared" si="575"/>
        <v/>
      </c>
      <c r="FS92" s="17" t="str">
        <f t="shared" si="576"/>
        <v/>
      </c>
      <c r="FT92" s="17" t="str">
        <f t="shared" si="577"/>
        <v/>
      </c>
      <c r="FU92" s="17" t="str">
        <f t="shared" si="578"/>
        <v/>
      </c>
      <c r="FV92" s="17" t="str">
        <f t="shared" si="579"/>
        <v/>
      </c>
      <c r="FW92" s="17" t="str">
        <f t="shared" si="580"/>
        <v/>
      </c>
      <c r="FX92" s="17" t="str">
        <f t="shared" si="581"/>
        <v/>
      </c>
      <c r="FY92" s="17" t="str">
        <f t="shared" si="582"/>
        <v/>
      </c>
      <c r="FZ92" s="17" t="str">
        <f t="shared" si="583"/>
        <v/>
      </c>
      <c r="GA92" s="17" t="str">
        <f t="shared" si="584"/>
        <v/>
      </c>
      <c r="GB92" s="17" t="str">
        <f t="shared" si="585"/>
        <v/>
      </c>
      <c r="GC92" s="17" t="str">
        <f t="shared" si="586"/>
        <v/>
      </c>
      <c r="GD92" s="17" t="str">
        <f t="shared" si="587"/>
        <v/>
      </c>
      <c r="GE92" s="17" t="str">
        <f t="shared" si="588"/>
        <v/>
      </c>
      <c r="GF92" s="17" t="str">
        <f t="shared" si="589"/>
        <v/>
      </c>
      <c r="GG92" s="17" t="str">
        <f t="shared" si="590"/>
        <v/>
      </c>
      <c r="GH92" s="17" t="str">
        <f t="shared" si="591"/>
        <v/>
      </c>
      <c r="GI92" s="17" t="str">
        <f t="shared" si="592"/>
        <v/>
      </c>
      <c r="GJ92" s="17" t="str">
        <f t="shared" si="593"/>
        <v/>
      </c>
      <c r="GK92" s="17" t="str">
        <f t="shared" si="594"/>
        <v/>
      </c>
      <c r="GL92" s="17" t="str">
        <f t="shared" si="595"/>
        <v/>
      </c>
      <c r="GM92" s="17" t="str">
        <f t="shared" si="596"/>
        <v/>
      </c>
      <c r="GN92" s="17" t="str">
        <f t="shared" si="597"/>
        <v/>
      </c>
      <c r="GO92" s="17" t="str">
        <f t="shared" si="598"/>
        <v/>
      </c>
      <c r="GP92" s="17" t="str">
        <f t="shared" si="599"/>
        <v/>
      </c>
      <c r="GQ92" s="17" t="str">
        <f t="shared" si="600"/>
        <v/>
      </c>
      <c r="GS92" s="501">
        <v>1969</v>
      </c>
      <c r="GT92" s="28" t="str">
        <f t="shared" si="639"/>
        <v/>
      </c>
      <c r="GU92" s="28" t="str">
        <f t="shared" si="640"/>
        <v/>
      </c>
      <c r="GV92" s="28" t="str">
        <f t="shared" si="641"/>
        <v/>
      </c>
      <c r="GW92" s="28" t="str">
        <f t="shared" si="642"/>
        <v/>
      </c>
      <c r="GX92" s="28" t="str">
        <f t="shared" si="643"/>
        <v/>
      </c>
      <c r="GY92" s="28" t="str">
        <f t="shared" si="644"/>
        <v/>
      </c>
      <c r="GZ92" s="28" t="str">
        <f t="shared" si="645"/>
        <v/>
      </c>
      <c r="HA92" s="28" t="str">
        <f t="shared" si="646"/>
        <v/>
      </c>
      <c r="HB92" s="28" t="str">
        <f t="shared" si="647"/>
        <v/>
      </c>
      <c r="HC92" s="28" t="str">
        <f t="shared" si="648"/>
        <v/>
      </c>
      <c r="HD92" s="28" t="str">
        <f t="shared" si="649"/>
        <v/>
      </c>
      <c r="HE92" s="28" t="str">
        <f t="shared" si="650"/>
        <v/>
      </c>
      <c r="HF92" s="28" t="str">
        <f t="shared" si="651"/>
        <v/>
      </c>
      <c r="HG92" s="28" t="str">
        <f t="shared" si="652"/>
        <v/>
      </c>
      <c r="HH92" s="28" t="str">
        <f t="shared" si="653"/>
        <v/>
      </c>
      <c r="HI92" s="28" t="str">
        <f t="shared" si="654"/>
        <v/>
      </c>
      <c r="HJ92" s="28" t="str">
        <f t="shared" si="655"/>
        <v/>
      </c>
      <c r="HK92" s="28" t="str">
        <f t="shared" si="656"/>
        <v/>
      </c>
      <c r="HL92" s="28" t="str">
        <f t="shared" si="657"/>
        <v/>
      </c>
      <c r="HM92" s="28" t="str">
        <f t="shared" si="658"/>
        <v/>
      </c>
      <c r="HN92" s="28" t="str">
        <f t="shared" si="659"/>
        <v/>
      </c>
      <c r="HO92" s="28" t="str">
        <f t="shared" si="660"/>
        <v/>
      </c>
      <c r="HP92" s="28" t="str">
        <f t="shared" si="661"/>
        <v/>
      </c>
      <c r="HQ92" s="28" t="str">
        <f t="shared" si="662"/>
        <v/>
      </c>
      <c r="HR92" s="28" t="str">
        <f t="shared" si="663"/>
        <v/>
      </c>
      <c r="HS92" s="28" t="str">
        <f t="shared" si="664"/>
        <v/>
      </c>
      <c r="HT92" s="28" t="str">
        <f t="shared" si="665"/>
        <v/>
      </c>
      <c r="HU92" s="28" t="str">
        <f t="shared" si="666"/>
        <v/>
      </c>
      <c r="HV92" s="28" t="str">
        <f t="shared" si="667"/>
        <v/>
      </c>
      <c r="HW92" s="28" t="str">
        <f t="shared" si="668"/>
        <v/>
      </c>
      <c r="HX92" s="28" t="str">
        <f t="shared" si="669"/>
        <v/>
      </c>
      <c r="HY92" s="28">
        <f t="shared" si="670"/>
        <v>0</v>
      </c>
      <c r="HZ92" s="501">
        <v>1969</v>
      </c>
    </row>
    <row r="93" spans="1:234">
      <c r="A93" s="3">
        <v>1970</v>
      </c>
      <c r="B93" s="5">
        <v>50</v>
      </c>
      <c r="C93" s="5">
        <v>62</v>
      </c>
      <c r="D93" s="5">
        <v>48</v>
      </c>
      <c r="E93" s="5">
        <v>50</v>
      </c>
      <c r="F93" s="5">
        <v>53</v>
      </c>
      <c r="G93" s="143">
        <v>51</v>
      </c>
      <c r="H93" s="5">
        <v>58</v>
      </c>
      <c r="I93" s="5">
        <v>65</v>
      </c>
      <c r="J93" s="5">
        <v>50</v>
      </c>
      <c r="K93" s="5">
        <v>53</v>
      </c>
      <c r="L93" s="143">
        <v>60</v>
      </c>
      <c r="M93" s="5">
        <v>42</v>
      </c>
      <c r="N93" s="5">
        <v>47</v>
      </c>
      <c r="O93" s="5">
        <v>46</v>
      </c>
      <c r="P93" s="5">
        <v>42</v>
      </c>
      <c r="Q93" s="143">
        <v>47</v>
      </c>
      <c r="R93" s="5">
        <v>50</v>
      </c>
      <c r="S93" s="5">
        <v>46</v>
      </c>
      <c r="T93" s="5">
        <v>46</v>
      </c>
      <c r="U93" s="5">
        <v>46</v>
      </c>
      <c r="V93" s="143">
        <v>59</v>
      </c>
      <c r="W93" s="5">
        <v>45</v>
      </c>
      <c r="X93" s="5">
        <v>59</v>
      </c>
      <c r="Y93" s="5">
        <v>58</v>
      </c>
      <c r="Z93" s="5">
        <v>67</v>
      </c>
      <c r="AA93" s="143">
        <v>77</v>
      </c>
      <c r="AB93" s="5">
        <v>60</v>
      </c>
      <c r="AC93" s="5">
        <v>68</v>
      </c>
      <c r="AD93" s="5">
        <v>60</v>
      </c>
      <c r="AE93" s="5">
        <v>40</v>
      </c>
      <c r="AF93" s="5">
        <v>57</v>
      </c>
      <c r="AG93" s="14">
        <f t="shared" si="601"/>
        <v>1662</v>
      </c>
      <c r="AH93" s="8">
        <f t="shared" si="602"/>
        <v>53.612903225806448</v>
      </c>
      <c r="AI93" s="17">
        <f t="shared" si="603"/>
        <v>77</v>
      </c>
      <c r="AJ93" s="20">
        <f t="shared" si="604"/>
        <v>40</v>
      </c>
      <c r="AK93" s="501">
        <v>1970</v>
      </c>
      <c r="AL93" s="28" t="str">
        <f t="shared" si="480"/>
        <v/>
      </c>
      <c r="AM93" s="28" t="str">
        <f t="shared" si="481"/>
        <v/>
      </c>
      <c r="AN93" s="28" t="str">
        <f t="shared" si="482"/>
        <v/>
      </c>
      <c r="AO93" s="28" t="str">
        <f t="shared" si="483"/>
        <v/>
      </c>
      <c r="AP93" s="28" t="str">
        <f t="shared" si="484"/>
        <v/>
      </c>
      <c r="AQ93" s="28" t="str">
        <f t="shared" si="485"/>
        <v/>
      </c>
      <c r="AR93" s="28" t="str">
        <f t="shared" si="486"/>
        <v/>
      </c>
      <c r="AS93" s="28" t="str">
        <f t="shared" si="487"/>
        <v/>
      </c>
      <c r="AT93" s="28" t="str">
        <f t="shared" si="488"/>
        <v/>
      </c>
      <c r="AU93" s="28" t="str">
        <f t="shared" si="489"/>
        <v/>
      </c>
      <c r="AV93" s="28" t="str">
        <f t="shared" si="490"/>
        <v/>
      </c>
      <c r="AW93" s="28" t="str">
        <f t="shared" si="491"/>
        <v/>
      </c>
      <c r="AX93" s="28" t="str">
        <f t="shared" si="492"/>
        <v/>
      </c>
      <c r="AY93" s="28" t="str">
        <f t="shared" si="493"/>
        <v/>
      </c>
      <c r="AZ93" s="28" t="str">
        <f t="shared" si="494"/>
        <v/>
      </c>
      <c r="BA93" s="28" t="str">
        <f t="shared" si="495"/>
        <v/>
      </c>
      <c r="BB93" s="28" t="str">
        <f t="shared" si="496"/>
        <v/>
      </c>
      <c r="BC93" s="28" t="str">
        <f t="shared" si="497"/>
        <v/>
      </c>
      <c r="BD93" s="28" t="str">
        <f t="shared" si="498"/>
        <v/>
      </c>
      <c r="BE93" s="28" t="str">
        <f t="shared" si="499"/>
        <v/>
      </c>
      <c r="BF93" s="28" t="str">
        <f t="shared" si="500"/>
        <v/>
      </c>
      <c r="BG93" s="28" t="str">
        <f t="shared" si="501"/>
        <v/>
      </c>
      <c r="BH93" s="28" t="str">
        <f t="shared" si="502"/>
        <v/>
      </c>
      <c r="BI93" s="28" t="str">
        <f t="shared" si="503"/>
        <v/>
      </c>
      <c r="BJ93" s="28" t="str">
        <f t="shared" si="504"/>
        <v/>
      </c>
      <c r="BK93" s="28" t="str">
        <f t="shared" si="505"/>
        <v/>
      </c>
      <c r="BL93" s="28" t="str">
        <f t="shared" si="506"/>
        <v/>
      </c>
      <c r="BM93" s="28" t="str">
        <f t="shared" si="507"/>
        <v/>
      </c>
      <c r="BN93" s="28" t="str">
        <f t="shared" si="508"/>
        <v/>
      </c>
      <c r="BO93" s="28" t="str">
        <f t="shared" si="509"/>
        <v/>
      </c>
      <c r="BP93" s="28" t="str">
        <f t="shared" si="510"/>
        <v/>
      </c>
      <c r="BQ93" s="28">
        <f t="shared" si="605"/>
        <v>0</v>
      </c>
      <c r="BR93" s="501">
        <v>1970</v>
      </c>
      <c r="BS93" s="17" t="str">
        <f t="shared" si="477"/>
        <v/>
      </c>
      <c r="BT93" s="17" t="str">
        <f t="shared" si="478"/>
        <v/>
      </c>
      <c r="BU93" s="17" t="str">
        <f t="shared" si="479"/>
        <v/>
      </c>
      <c r="BV93" s="17" t="str">
        <f t="shared" si="511"/>
        <v/>
      </c>
      <c r="BW93" s="17" t="str">
        <f t="shared" si="512"/>
        <v/>
      </c>
      <c r="BX93" s="17" t="str">
        <f t="shared" si="513"/>
        <v/>
      </c>
      <c r="BY93" s="17" t="str">
        <f t="shared" si="514"/>
        <v/>
      </c>
      <c r="BZ93" s="17" t="str">
        <f t="shared" si="515"/>
        <v/>
      </c>
      <c r="CA93" s="17" t="str">
        <f t="shared" si="516"/>
        <v/>
      </c>
      <c r="CB93" s="17" t="str">
        <f t="shared" si="517"/>
        <v/>
      </c>
      <c r="CC93" s="17" t="str">
        <f t="shared" si="518"/>
        <v/>
      </c>
      <c r="CD93" s="17" t="str">
        <f t="shared" si="519"/>
        <v/>
      </c>
      <c r="CE93" s="17" t="str">
        <f t="shared" si="520"/>
        <v/>
      </c>
      <c r="CF93" s="17" t="str">
        <f t="shared" si="521"/>
        <v/>
      </c>
      <c r="CG93" s="17" t="str">
        <f t="shared" si="522"/>
        <v/>
      </c>
      <c r="CH93" s="17" t="str">
        <f t="shared" si="523"/>
        <v/>
      </c>
      <c r="CI93" s="17" t="str">
        <f t="shared" si="524"/>
        <v/>
      </c>
      <c r="CJ93" s="17" t="str">
        <f t="shared" si="525"/>
        <v/>
      </c>
      <c r="CK93" s="17" t="str">
        <f t="shared" si="526"/>
        <v/>
      </c>
      <c r="CL93" s="17" t="str">
        <f t="shared" si="527"/>
        <v/>
      </c>
      <c r="CM93" s="17" t="str">
        <f t="shared" si="528"/>
        <v/>
      </c>
      <c r="CN93" s="17" t="str">
        <f t="shared" si="529"/>
        <v/>
      </c>
      <c r="CO93" s="17" t="str">
        <f t="shared" si="530"/>
        <v/>
      </c>
      <c r="CP93" s="17" t="str">
        <f t="shared" si="531"/>
        <v/>
      </c>
      <c r="CQ93" s="17" t="str">
        <f t="shared" si="532"/>
        <v/>
      </c>
      <c r="CR93" s="17" t="str">
        <f t="shared" si="533"/>
        <v/>
      </c>
      <c r="CS93" s="17" t="str">
        <f t="shared" si="534"/>
        <v/>
      </c>
      <c r="CT93" s="17" t="str">
        <f t="shared" si="535"/>
        <v/>
      </c>
      <c r="CU93" s="17" t="str">
        <f t="shared" si="536"/>
        <v/>
      </c>
      <c r="CV93" s="17" t="str">
        <f t="shared" si="537"/>
        <v/>
      </c>
      <c r="CW93" s="17" t="str">
        <f t="shared" si="538"/>
        <v/>
      </c>
      <c r="CX93" s="501">
        <v>1970</v>
      </c>
      <c r="CY93" s="28" t="str">
        <f t="shared" si="606"/>
        <v/>
      </c>
      <c r="CZ93" s="28" t="str">
        <f t="shared" si="607"/>
        <v/>
      </c>
      <c r="DA93" s="28" t="str">
        <f t="shared" si="608"/>
        <v/>
      </c>
      <c r="DB93" s="28" t="str">
        <f t="shared" si="609"/>
        <v/>
      </c>
      <c r="DC93" s="28" t="str">
        <f t="shared" si="610"/>
        <v/>
      </c>
      <c r="DD93" s="28" t="str">
        <f t="shared" si="611"/>
        <v/>
      </c>
      <c r="DE93" s="28" t="str">
        <f t="shared" si="612"/>
        <v/>
      </c>
      <c r="DF93" s="28" t="str">
        <f t="shared" si="613"/>
        <v/>
      </c>
      <c r="DG93" s="28" t="str">
        <f t="shared" si="614"/>
        <v/>
      </c>
      <c r="DH93" s="28" t="str">
        <f t="shared" si="615"/>
        <v/>
      </c>
      <c r="DI93" s="28" t="str">
        <f t="shared" si="616"/>
        <v/>
      </c>
      <c r="DJ93" s="28" t="str">
        <f t="shared" si="617"/>
        <v/>
      </c>
      <c r="DK93" s="28" t="str">
        <f t="shared" si="618"/>
        <v/>
      </c>
      <c r="DL93" s="28" t="str">
        <f t="shared" si="619"/>
        <v/>
      </c>
      <c r="DM93" s="28" t="str">
        <f t="shared" si="620"/>
        <v/>
      </c>
      <c r="DN93" s="28" t="str">
        <f t="shared" si="621"/>
        <v/>
      </c>
      <c r="DO93" s="28" t="str">
        <f t="shared" si="622"/>
        <v/>
      </c>
      <c r="DP93" s="28" t="str">
        <f t="shared" si="623"/>
        <v/>
      </c>
      <c r="DQ93" s="28" t="str">
        <f t="shared" si="624"/>
        <v/>
      </c>
      <c r="DR93" s="28" t="str">
        <f t="shared" si="625"/>
        <v/>
      </c>
      <c r="DS93" s="28" t="str">
        <f t="shared" si="626"/>
        <v/>
      </c>
      <c r="DT93" s="28" t="str">
        <f t="shared" si="627"/>
        <v/>
      </c>
      <c r="DU93" s="28" t="str">
        <f t="shared" si="628"/>
        <v/>
      </c>
      <c r="DV93" s="28" t="str">
        <f t="shared" si="629"/>
        <v/>
      </c>
      <c r="DW93" s="28" t="str">
        <f t="shared" si="630"/>
        <v/>
      </c>
      <c r="DX93" s="28">
        <f t="shared" si="631"/>
        <v>1</v>
      </c>
      <c r="DY93" s="28" t="str">
        <f t="shared" si="632"/>
        <v/>
      </c>
      <c r="DZ93" s="28" t="str">
        <f t="shared" si="633"/>
        <v/>
      </c>
      <c r="EA93" s="28" t="str">
        <f t="shared" si="634"/>
        <v/>
      </c>
      <c r="EB93" s="28" t="str">
        <f t="shared" si="635"/>
        <v/>
      </c>
      <c r="EC93" s="28" t="str">
        <f t="shared" si="636"/>
        <v/>
      </c>
      <c r="ED93" s="28">
        <f t="shared" si="637"/>
        <v>1</v>
      </c>
      <c r="EE93" s="501">
        <v>1970</v>
      </c>
      <c r="EF93" s="17" t="str">
        <f t="shared" si="539"/>
        <v/>
      </c>
      <c r="EG93" s="17" t="str">
        <f t="shared" si="540"/>
        <v/>
      </c>
      <c r="EH93" s="17" t="str">
        <f t="shared" si="541"/>
        <v/>
      </c>
      <c r="EI93" s="17" t="str">
        <f t="shared" si="542"/>
        <v/>
      </c>
      <c r="EJ93" s="17" t="str">
        <f t="shared" si="543"/>
        <v/>
      </c>
      <c r="EK93" s="17" t="str">
        <f t="shared" si="544"/>
        <v/>
      </c>
      <c r="EL93" s="17" t="str">
        <f t="shared" si="545"/>
        <v/>
      </c>
      <c r="EM93" s="17" t="str">
        <f t="shared" si="546"/>
        <v/>
      </c>
      <c r="EN93" s="17" t="str">
        <f t="shared" si="547"/>
        <v/>
      </c>
      <c r="EO93" s="17" t="str">
        <f t="shared" si="548"/>
        <v/>
      </c>
      <c r="EP93" s="17" t="str">
        <f t="shared" si="549"/>
        <v/>
      </c>
      <c r="EQ93" s="17" t="str">
        <f t="shared" si="550"/>
        <v/>
      </c>
      <c r="ER93" s="17" t="str">
        <f t="shared" si="551"/>
        <v/>
      </c>
      <c r="ES93" s="17" t="str">
        <f t="shared" si="552"/>
        <v/>
      </c>
      <c r="ET93" s="17" t="str">
        <f t="shared" si="553"/>
        <v/>
      </c>
      <c r="EU93" s="17" t="str">
        <f t="shared" si="554"/>
        <v/>
      </c>
      <c r="EV93" s="17" t="str">
        <f t="shared" si="555"/>
        <v/>
      </c>
      <c r="EW93" s="17" t="str">
        <f t="shared" si="556"/>
        <v/>
      </c>
      <c r="EX93" s="17" t="str">
        <f t="shared" si="557"/>
        <v/>
      </c>
      <c r="EY93" s="17" t="str">
        <f t="shared" si="558"/>
        <v/>
      </c>
      <c r="EZ93" s="17" t="str">
        <f t="shared" si="559"/>
        <v/>
      </c>
      <c r="FA93" s="17" t="str">
        <f t="shared" si="560"/>
        <v/>
      </c>
      <c r="FB93" s="17" t="str">
        <f t="shared" si="561"/>
        <v/>
      </c>
      <c r="FC93" s="17" t="str">
        <f t="shared" si="562"/>
        <v/>
      </c>
      <c r="FD93" s="17" t="str">
        <f t="shared" si="563"/>
        <v/>
      </c>
      <c r="FE93" s="17" t="str">
        <f t="shared" si="564"/>
        <v/>
      </c>
      <c r="FF93" s="17" t="str">
        <f t="shared" si="565"/>
        <v/>
      </c>
      <c r="FG93" s="17" t="str">
        <f t="shared" si="566"/>
        <v/>
      </c>
      <c r="FH93" s="17" t="str">
        <f t="shared" si="567"/>
        <v/>
      </c>
      <c r="FI93" s="17" t="str">
        <f t="shared" si="568"/>
        <v/>
      </c>
      <c r="FJ93" s="17" t="str">
        <f t="shared" si="569"/>
        <v/>
      </c>
      <c r="FK93" s="310">
        <f t="shared" si="638"/>
        <v>0</v>
      </c>
      <c r="FL93" s="501">
        <v>1970</v>
      </c>
      <c r="FM93" s="17" t="str">
        <f t="shared" si="570"/>
        <v/>
      </c>
      <c r="FN93" s="17" t="str">
        <f t="shared" si="571"/>
        <v/>
      </c>
      <c r="FO93" s="17" t="str">
        <f t="shared" si="572"/>
        <v/>
      </c>
      <c r="FP93" s="17" t="str">
        <f t="shared" si="573"/>
        <v/>
      </c>
      <c r="FQ93" s="17" t="str">
        <f t="shared" si="574"/>
        <v/>
      </c>
      <c r="FR93" s="17" t="str">
        <f t="shared" si="575"/>
        <v/>
      </c>
      <c r="FS93" s="17" t="str">
        <f t="shared" si="576"/>
        <v/>
      </c>
      <c r="FT93" s="17" t="str">
        <f t="shared" si="577"/>
        <v/>
      </c>
      <c r="FU93" s="17" t="str">
        <f t="shared" si="578"/>
        <v/>
      </c>
      <c r="FV93" s="17" t="str">
        <f t="shared" si="579"/>
        <v/>
      </c>
      <c r="FW93" s="17" t="str">
        <f t="shared" si="580"/>
        <v/>
      </c>
      <c r="FX93" s="17" t="str">
        <f t="shared" si="581"/>
        <v/>
      </c>
      <c r="FY93" s="17" t="str">
        <f t="shared" si="582"/>
        <v/>
      </c>
      <c r="FZ93" s="17" t="str">
        <f t="shared" si="583"/>
        <v/>
      </c>
      <c r="GA93" s="17" t="str">
        <f t="shared" si="584"/>
        <v/>
      </c>
      <c r="GB93" s="17" t="str">
        <f t="shared" si="585"/>
        <v/>
      </c>
      <c r="GC93" s="17" t="str">
        <f t="shared" si="586"/>
        <v/>
      </c>
      <c r="GD93" s="17" t="str">
        <f t="shared" si="587"/>
        <v/>
      </c>
      <c r="GE93" s="17" t="str">
        <f t="shared" si="588"/>
        <v/>
      </c>
      <c r="GF93" s="17" t="str">
        <f t="shared" si="589"/>
        <v/>
      </c>
      <c r="GG93" s="17" t="str">
        <f t="shared" si="590"/>
        <v/>
      </c>
      <c r="GH93" s="17" t="str">
        <f t="shared" si="591"/>
        <v/>
      </c>
      <c r="GI93" s="17" t="str">
        <f t="shared" si="592"/>
        <v/>
      </c>
      <c r="GJ93" s="17" t="str">
        <f t="shared" si="593"/>
        <v/>
      </c>
      <c r="GK93" s="17" t="str">
        <f t="shared" si="594"/>
        <v/>
      </c>
      <c r="GL93" s="17" t="str">
        <f t="shared" si="595"/>
        <v/>
      </c>
      <c r="GM93" s="17" t="str">
        <f t="shared" si="596"/>
        <v/>
      </c>
      <c r="GN93" s="17" t="str">
        <f t="shared" si="597"/>
        <v/>
      </c>
      <c r="GO93" s="17" t="str">
        <f t="shared" si="598"/>
        <v/>
      </c>
      <c r="GP93" s="17">
        <f t="shared" si="599"/>
        <v>1970</v>
      </c>
      <c r="GQ93" s="17" t="str">
        <f t="shared" si="600"/>
        <v/>
      </c>
      <c r="GS93" s="501">
        <v>1970</v>
      </c>
      <c r="GT93" s="28" t="str">
        <f t="shared" si="639"/>
        <v/>
      </c>
      <c r="GU93" s="28" t="str">
        <f t="shared" si="640"/>
        <v/>
      </c>
      <c r="GV93" s="28" t="str">
        <f t="shared" si="641"/>
        <v/>
      </c>
      <c r="GW93" s="28" t="str">
        <f t="shared" si="642"/>
        <v/>
      </c>
      <c r="GX93" s="28" t="str">
        <f t="shared" si="643"/>
        <v/>
      </c>
      <c r="GY93" s="28" t="str">
        <f t="shared" si="644"/>
        <v/>
      </c>
      <c r="GZ93" s="28" t="str">
        <f t="shared" si="645"/>
        <v/>
      </c>
      <c r="HA93" s="28" t="str">
        <f t="shared" si="646"/>
        <v/>
      </c>
      <c r="HB93" s="28" t="str">
        <f t="shared" si="647"/>
        <v/>
      </c>
      <c r="HC93" s="28" t="str">
        <f t="shared" si="648"/>
        <v/>
      </c>
      <c r="HD93" s="28" t="str">
        <f t="shared" si="649"/>
        <v/>
      </c>
      <c r="HE93" s="28" t="str">
        <f t="shared" si="650"/>
        <v/>
      </c>
      <c r="HF93" s="28" t="str">
        <f t="shared" si="651"/>
        <v/>
      </c>
      <c r="HG93" s="28" t="str">
        <f t="shared" si="652"/>
        <v/>
      </c>
      <c r="HH93" s="28" t="str">
        <f t="shared" si="653"/>
        <v/>
      </c>
      <c r="HI93" s="28" t="str">
        <f t="shared" si="654"/>
        <v/>
      </c>
      <c r="HJ93" s="28" t="str">
        <f t="shared" si="655"/>
        <v/>
      </c>
      <c r="HK93" s="28" t="str">
        <f t="shared" si="656"/>
        <v/>
      </c>
      <c r="HL93" s="28" t="str">
        <f t="shared" si="657"/>
        <v/>
      </c>
      <c r="HM93" s="28" t="str">
        <f t="shared" si="658"/>
        <v/>
      </c>
      <c r="HN93" s="28" t="str">
        <f t="shared" si="659"/>
        <v/>
      </c>
      <c r="HO93" s="28" t="str">
        <f t="shared" si="660"/>
        <v/>
      </c>
      <c r="HP93" s="28" t="str">
        <f t="shared" si="661"/>
        <v/>
      </c>
      <c r="HQ93" s="28" t="str">
        <f t="shared" si="662"/>
        <v/>
      </c>
      <c r="HR93" s="28" t="str">
        <f t="shared" si="663"/>
        <v/>
      </c>
      <c r="HS93" s="28" t="str">
        <f t="shared" si="664"/>
        <v/>
      </c>
      <c r="HT93" s="28" t="str">
        <f t="shared" si="665"/>
        <v/>
      </c>
      <c r="HU93" s="28" t="str">
        <f t="shared" si="666"/>
        <v/>
      </c>
      <c r="HV93" s="28" t="str">
        <f t="shared" si="667"/>
        <v/>
      </c>
      <c r="HW93" s="28" t="str">
        <f t="shared" si="668"/>
        <v/>
      </c>
      <c r="HX93" s="28" t="str">
        <f t="shared" si="669"/>
        <v/>
      </c>
      <c r="HY93" s="28">
        <f t="shared" si="670"/>
        <v>0</v>
      </c>
      <c r="HZ93" s="501">
        <v>1970</v>
      </c>
    </row>
    <row r="94" spans="1:234">
      <c r="A94" s="3">
        <v>1971</v>
      </c>
      <c r="B94" s="5">
        <v>67</v>
      </c>
      <c r="C94" s="5">
        <v>52</v>
      </c>
      <c r="D94" s="5">
        <v>43</v>
      </c>
      <c r="E94" s="5">
        <v>39</v>
      </c>
      <c r="F94" s="5">
        <v>56</v>
      </c>
      <c r="G94" s="143">
        <v>64</v>
      </c>
      <c r="H94" s="5">
        <v>56</v>
      </c>
      <c r="I94" s="5">
        <v>40</v>
      </c>
      <c r="J94" s="5">
        <v>50</v>
      </c>
      <c r="K94" s="5">
        <v>56</v>
      </c>
      <c r="L94" s="143">
        <v>61</v>
      </c>
      <c r="M94" s="5">
        <v>66</v>
      </c>
      <c r="N94" s="5">
        <v>73</v>
      </c>
      <c r="O94" s="5">
        <v>67</v>
      </c>
      <c r="P94" s="5">
        <v>75</v>
      </c>
      <c r="Q94" s="143">
        <v>70</v>
      </c>
      <c r="R94" s="5">
        <v>50</v>
      </c>
      <c r="S94" s="5">
        <v>52</v>
      </c>
      <c r="T94" s="5">
        <v>61</v>
      </c>
      <c r="U94" s="5">
        <v>46</v>
      </c>
      <c r="V94" s="143">
        <v>55</v>
      </c>
      <c r="W94" s="5">
        <v>68</v>
      </c>
      <c r="X94" s="5">
        <v>50</v>
      </c>
      <c r="Y94" s="5">
        <v>47</v>
      </c>
      <c r="Z94" s="5">
        <v>46</v>
      </c>
      <c r="AA94" s="143">
        <v>36</v>
      </c>
      <c r="AB94" s="5">
        <v>48</v>
      </c>
      <c r="AC94" s="5">
        <v>63</v>
      </c>
      <c r="AD94" s="5">
        <v>52</v>
      </c>
      <c r="AE94" s="5">
        <v>52</v>
      </c>
      <c r="AF94" s="5">
        <v>60</v>
      </c>
      <c r="AG94" s="14">
        <f t="shared" si="601"/>
        <v>1721</v>
      </c>
      <c r="AH94" s="8">
        <f t="shared" si="602"/>
        <v>55.516129032258064</v>
      </c>
      <c r="AI94" s="17">
        <f t="shared" si="603"/>
        <v>75</v>
      </c>
      <c r="AJ94" s="20">
        <f t="shared" si="604"/>
        <v>36</v>
      </c>
      <c r="AK94" s="501">
        <v>1971</v>
      </c>
      <c r="AL94" s="28" t="str">
        <f t="shared" si="480"/>
        <v/>
      </c>
      <c r="AM94" s="28" t="str">
        <f t="shared" si="481"/>
        <v/>
      </c>
      <c r="AN94" s="28" t="str">
        <f t="shared" si="482"/>
        <v/>
      </c>
      <c r="AO94" s="28" t="str">
        <f t="shared" si="483"/>
        <v/>
      </c>
      <c r="AP94" s="28" t="str">
        <f t="shared" si="484"/>
        <v/>
      </c>
      <c r="AQ94" s="28" t="str">
        <f t="shared" si="485"/>
        <v/>
      </c>
      <c r="AR94" s="28" t="str">
        <f t="shared" si="486"/>
        <v/>
      </c>
      <c r="AS94" s="28" t="str">
        <f t="shared" si="487"/>
        <v/>
      </c>
      <c r="AT94" s="28" t="str">
        <f t="shared" si="488"/>
        <v/>
      </c>
      <c r="AU94" s="28" t="str">
        <f t="shared" si="489"/>
        <v/>
      </c>
      <c r="AV94" s="28" t="str">
        <f t="shared" si="490"/>
        <v/>
      </c>
      <c r="AW94" s="28" t="str">
        <f t="shared" si="491"/>
        <v/>
      </c>
      <c r="AX94" s="28" t="str">
        <f t="shared" si="492"/>
        <v/>
      </c>
      <c r="AY94" s="28" t="str">
        <f t="shared" si="493"/>
        <v/>
      </c>
      <c r="AZ94" s="28" t="str">
        <f t="shared" si="494"/>
        <v/>
      </c>
      <c r="BA94" s="28" t="str">
        <f t="shared" si="495"/>
        <v/>
      </c>
      <c r="BB94" s="28" t="str">
        <f t="shared" si="496"/>
        <v/>
      </c>
      <c r="BC94" s="28" t="str">
        <f t="shared" si="497"/>
        <v/>
      </c>
      <c r="BD94" s="28" t="str">
        <f t="shared" si="498"/>
        <v/>
      </c>
      <c r="BE94" s="28" t="str">
        <f t="shared" si="499"/>
        <v/>
      </c>
      <c r="BF94" s="28" t="str">
        <f t="shared" si="500"/>
        <v/>
      </c>
      <c r="BG94" s="28" t="str">
        <f t="shared" si="501"/>
        <v/>
      </c>
      <c r="BH94" s="28" t="str">
        <f t="shared" si="502"/>
        <v/>
      </c>
      <c r="BI94" s="28" t="str">
        <f t="shared" si="503"/>
        <v/>
      </c>
      <c r="BJ94" s="28" t="str">
        <f t="shared" si="504"/>
        <v/>
      </c>
      <c r="BK94" s="28" t="str">
        <f t="shared" si="505"/>
        <v/>
      </c>
      <c r="BL94" s="28" t="str">
        <f t="shared" si="506"/>
        <v/>
      </c>
      <c r="BM94" s="28" t="str">
        <f t="shared" si="507"/>
        <v/>
      </c>
      <c r="BN94" s="28" t="str">
        <f t="shared" si="508"/>
        <v/>
      </c>
      <c r="BO94" s="28" t="str">
        <f t="shared" si="509"/>
        <v/>
      </c>
      <c r="BP94" s="28" t="str">
        <f t="shared" si="510"/>
        <v/>
      </c>
      <c r="BQ94" s="28">
        <f t="shared" si="605"/>
        <v>0</v>
      </c>
      <c r="BR94" s="501">
        <v>1971</v>
      </c>
      <c r="BS94" s="17" t="str">
        <f t="shared" si="477"/>
        <v/>
      </c>
      <c r="BT94" s="17" t="str">
        <f t="shared" si="478"/>
        <v/>
      </c>
      <c r="BU94" s="17" t="str">
        <f t="shared" si="479"/>
        <v/>
      </c>
      <c r="BV94" s="17" t="str">
        <f t="shared" si="511"/>
        <v/>
      </c>
      <c r="BW94" s="17" t="str">
        <f t="shared" si="512"/>
        <v/>
      </c>
      <c r="BX94" s="17" t="str">
        <f t="shared" si="513"/>
        <v/>
      </c>
      <c r="BY94" s="17" t="str">
        <f t="shared" si="514"/>
        <v/>
      </c>
      <c r="BZ94" s="17" t="str">
        <f t="shared" si="515"/>
        <v/>
      </c>
      <c r="CA94" s="17" t="str">
        <f t="shared" si="516"/>
        <v/>
      </c>
      <c r="CB94" s="17" t="str">
        <f t="shared" si="517"/>
        <v/>
      </c>
      <c r="CC94" s="17" t="str">
        <f t="shared" si="518"/>
        <v/>
      </c>
      <c r="CD94" s="17" t="str">
        <f t="shared" si="519"/>
        <v/>
      </c>
      <c r="CE94" s="17" t="str">
        <f t="shared" si="520"/>
        <v/>
      </c>
      <c r="CF94" s="17" t="str">
        <f t="shared" si="521"/>
        <v/>
      </c>
      <c r="CG94" s="17" t="str">
        <f t="shared" si="522"/>
        <v/>
      </c>
      <c r="CH94" s="17" t="str">
        <f t="shared" si="523"/>
        <v/>
      </c>
      <c r="CI94" s="17" t="str">
        <f t="shared" si="524"/>
        <v/>
      </c>
      <c r="CJ94" s="17" t="str">
        <f t="shared" si="525"/>
        <v/>
      </c>
      <c r="CK94" s="17" t="str">
        <f t="shared" si="526"/>
        <v/>
      </c>
      <c r="CL94" s="17" t="str">
        <f t="shared" si="527"/>
        <v/>
      </c>
      <c r="CM94" s="17" t="str">
        <f t="shared" si="528"/>
        <v/>
      </c>
      <c r="CN94" s="17" t="str">
        <f t="shared" si="529"/>
        <v/>
      </c>
      <c r="CO94" s="17" t="str">
        <f t="shared" si="530"/>
        <v/>
      </c>
      <c r="CP94" s="17" t="str">
        <f t="shared" si="531"/>
        <v/>
      </c>
      <c r="CQ94" s="17" t="str">
        <f t="shared" si="532"/>
        <v/>
      </c>
      <c r="CR94" s="17" t="str">
        <f t="shared" si="533"/>
        <v/>
      </c>
      <c r="CS94" s="17" t="str">
        <f t="shared" si="534"/>
        <v/>
      </c>
      <c r="CT94" s="17" t="str">
        <f t="shared" si="535"/>
        <v/>
      </c>
      <c r="CU94" s="17" t="str">
        <f t="shared" si="536"/>
        <v/>
      </c>
      <c r="CV94" s="17" t="str">
        <f t="shared" si="537"/>
        <v/>
      </c>
      <c r="CW94" s="17" t="str">
        <f t="shared" si="538"/>
        <v/>
      </c>
      <c r="CX94" s="501">
        <v>1971</v>
      </c>
      <c r="CY94" s="28" t="str">
        <f t="shared" si="606"/>
        <v/>
      </c>
      <c r="CZ94" s="28" t="str">
        <f t="shared" si="607"/>
        <v/>
      </c>
      <c r="DA94" s="28" t="str">
        <f t="shared" si="608"/>
        <v/>
      </c>
      <c r="DB94" s="28" t="str">
        <f t="shared" si="609"/>
        <v/>
      </c>
      <c r="DC94" s="28" t="str">
        <f t="shared" si="610"/>
        <v/>
      </c>
      <c r="DD94" s="28" t="str">
        <f t="shared" si="611"/>
        <v/>
      </c>
      <c r="DE94" s="28" t="str">
        <f t="shared" si="612"/>
        <v/>
      </c>
      <c r="DF94" s="28" t="str">
        <f t="shared" si="613"/>
        <v/>
      </c>
      <c r="DG94" s="28" t="str">
        <f t="shared" si="614"/>
        <v/>
      </c>
      <c r="DH94" s="28" t="str">
        <f t="shared" si="615"/>
        <v/>
      </c>
      <c r="DI94" s="28" t="str">
        <f t="shared" si="616"/>
        <v/>
      </c>
      <c r="DJ94" s="28" t="str">
        <f t="shared" si="617"/>
        <v/>
      </c>
      <c r="DK94" s="28">
        <f t="shared" si="618"/>
        <v>1</v>
      </c>
      <c r="DL94" s="28" t="str">
        <f t="shared" si="619"/>
        <v/>
      </c>
      <c r="DM94" s="28">
        <f t="shared" si="620"/>
        <v>1</v>
      </c>
      <c r="DN94" s="28">
        <f t="shared" si="621"/>
        <v>1</v>
      </c>
      <c r="DO94" s="28" t="str">
        <f t="shared" si="622"/>
        <v/>
      </c>
      <c r="DP94" s="28" t="str">
        <f t="shared" si="623"/>
        <v/>
      </c>
      <c r="DQ94" s="28" t="str">
        <f t="shared" si="624"/>
        <v/>
      </c>
      <c r="DR94" s="28" t="str">
        <f t="shared" si="625"/>
        <v/>
      </c>
      <c r="DS94" s="28" t="str">
        <f t="shared" si="626"/>
        <v/>
      </c>
      <c r="DT94" s="28" t="str">
        <f t="shared" si="627"/>
        <v/>
      </c>
      <c r="DU94" s="28" t="str">
        <f t="shared" si="628"/>
        <v/>
      </c>
      <c r="DV94" s="28" t="str">
        <f t="shared" si="629"/>
        <v/>
      </c>
      <c r="DW94" s="28" t="str">
        <f t="shared" si="630"/>
        <v/>
      </c>
      <c r="DX94" s="28" t="str">
        <f t="shared" si="631"/>
        <v/>
      </c>
      <c r="DY94" s="28" t="str">
        <f t="shared" si="632"/>
        <v/>
      </c>
      <c r="DZ94" s="28" t="str">
        <f t="shared" si="633"/>
        <v/>
      </c>
      <c r="EA94" s="28" t="str">
        <f t="shared" si="634"/>
        <v/>
      </c>
      <c r="EB94" s="28" t="str">
        <f t="shared" si="635"/>
        <v/>
      </c>
      <c r="EC94" s="28" t="str">
        <f t="shared" si="636"/>
        <v/>
      </c>
      <c r="ED94" s="28">
        <f t="shared" si="637"/>
        <v>3</v>
      </c>
      <c r="EE94" s="501">
        <v>1971</v>
      </c>
      <c r="EF94" s="17" t="str">
        <f t="shared" si="539"/>
        <v/>
      </c>
      <c r="EG94" s="17" t="str">
        <f t="shared" si="540"/>
        <v/>
      </c>
      <c r="EH94" s="17" t="str">
        <f t="shared" si="541"/>
        <v/>
      </c>
      <c r="EI94" s="17" t="str">
        <f t="shared" si="542"/>
        <v/>
      </c>
      <c r="EJ94" s="17" t="str">
        <f t="shared" si="543"/>
        <v/>
      </c>
      <c r="EK94" s="17" t="str">
        <f t="shared" si="544"/>
        <v/>
      </c>
      <c r="EL94" s="17" t="str">
        <f t="shared" si="545"/>
        <v/>
      </c>
      <c r="EM94" s="17" t="str">
        <f t="shared" si="546"/>
        <v/>
      </c>
      <c r="EN94" s="17" t="str">
        <f t="shared" si="547"/>
        <v/>
      </c>
      <c r="EO94" s="17" t="str">
        <f t="shared" si="548"/>
        <v/>
      </c>
      <c r="EP94" s="17" t="str">
        <f t="shared" si="549"/>
        <v/>
      </c>
      <c r="EQ94" s="17" t="str">
        <f t="shared" si="550"/>
        <v/>
      </c>
      <c r="ER94" s="17" t="str">
        <f t="shared" si="551"/>
        <v/>
      </c>
      <c r="ES94" s="17" t="str">
        <f t="shared" si="552"/>
        <v/>
      </c>
      <c r="ET94" s="17" t="str">
        <f t="shared" si="553"/>
        <v/>
      </c>
      <c r="EU94" s="17" t="str">
        <f t="shared" si="554"/>
        <v/>
      </c>
      <c r="EV94" s="17" t="str">
        <f t="shared" si="555"/>
        <v/>
      </c>
      <c r="EW94" s="17" t="str">
        <f t="shared" si="556"/>
        <v/>
      </c>
      <c r="EX94" s="17" t="str">
        <f t="shared" si="557"/>
        <v/>
      </c>
      <c r="EY94" s="17" t="str">
        <f t="shared" si="558"/>
        <v/>
      </c>
      <c r="EZ94" s="17" t="str">
        <f t="shared" si="559"/>
        <v/>
      </c>
      <c r="FA94" s="17" t="str">
        <f t="shared" si="560"/>
        <v/>
      </c>
      <c r="FB94" s="17" t="str">
        <f t="shared" si="561"/>
        <v/>
      </c>
      <c r="FC94" s="17" t="str">
        <f t="shared" si="562"/>
        <v/>
      </c>
      <c r="FD94" s="17" t="str">
        <f t="shared" si="563"/>
        <v/>
      </c>
      <c r="FE94" s="17" t="str">
        <f t="shared" si="564"/>
        <v/>
      </c>
      <c r="FF94" s="17" t="str">
        <f t="shared" si="565"/>
        <v/>
      </c>
      <c r="FG94" s="17" t="str">
        <f t="shared" si="566"/>
        <v/>
      </c>
      <c r="FH94" s="17" t="str">
        <f t="shared" si="567"/>
        <v/>
      </c>
      <c r="FI94" s="17" t="str">
        <f t="shared" si="568"/>
        <v/>
      </c>
      <c r="FJ94" s="17" t="str">
        <f t="shared" si="569"/>
        <v/>
      </c>
      <c r="FK94" s="310">
        <f t="shared" si="638"/>
        <v>0</v>
      </c>
      <c r="FL94" s="501">
        <v>1971</v>
      </c>
      <c r="FM94" s="17" t="str">
        <f t="shared" si="570"/>
        <v/>
      </c>
      <c r="FN94" s="17" t="str">
        <f t="shared" si="571"/>
        <v/>
      </c>
      <c r="FO94" s="17" t="str">
        <f t="shared" si="572"/>
        <v/>
      </c>
      <c r="FP94" s="17" t="str">
        <f t="shared" si="573"/>
        <v/>
      </c>
      <c r="FQ94" s="17" t="str">
        <f t="shared" si="574"/>
        <v/>
      </c>
      <c r="FR94" s="17" t="str">
        <f t="shared" si="575"/>
        <v/>
      </c>
      <c r="FS94" s="17" t="str">
        <f t="shared" si="576"/>
        <v/>
      </c>
      <c r="FT94" s="17" t="str">
        <f t="shared" si="577"/>
        <v/>
      </c>
      <c r="FU94" s="17" t="str">
        <f t="shared" si="578"/>
        <v/>
      </c>
      <c r="FV94" s="17" t="str">
        <f t="shared" si="579"/>
        <v/>
      </c>
      <c r="FW94" s="17" t="str">
        <f t="shared" si="580"/>
        <v/>
      </c>
      <c r="FX94" s="17" t="str">
        <f t="shared" si="581"/>
        <v/>
      </c>
      <c r="FY94" s="17" t="str">
        <f t="shared" si="582"/>
        <v/>
      </c>
      <c r="FZ94" s="17" t="str">
        <f t="shared" si="583"/>
        <v/>
      </c>
      <c r="GA94" s="17" t="str">
        <f t="shared" si="584"/>
        <v/>
      </c>
      <c r="GB94" s="17" t="str">
        <f t="shared" si="585"/>
        <v/>
      </c>
      <c r="GC94" s="17" t="str">
        <f t="shared" si="586"/>
        <v/>
      </c>
      <c r="GD94" s="17" t="str">
        <f t="shared" si="587"/>
        <v/>
      </c>
      <c r="GE94" s="17" t="str">
        <f t="shared" si="588"/>
        <v/>
      </c>
      <c r="GF94" s="17" t="str">
        <f t="shared" si="589"/>
        <v/>
      </c>
      <c r="GG94" s="17" t="str">
        <f t="shared" si="590"/>
        <v/>
      </c>
      <c r="GH94" s="17" t="str">
        <f t="shared" si="591"/>
        <v/>
      </c>
      <c r="GI94" s="17" t="str">
        <f t="shared" si="592"/>
        <v/>
      </c>
      <c r="GJ94" s="17" t="str">
        <f t="shared" si="593"/>
        <v/>
      </c>
      <c r="GK94" s="17" t="str">
        <f t="shared" si="594"/>
        <v/>
      </c>
      <c r="GL94" s="17">
        <f t="shared" si="595"/>
        <v>1971</v>
      </c>
      <c r="GM94" s="17" t="str">
        <f t="shared" si="596"/>
        <v/>
      </c>
      <c r="GN94" s="17" t="str">
        <f t="shared" si="597"/>
        <v/>
      </c>
      <c r="GO94" s="17" t="str">
        <f t="shared" si="598"/>
        <v/>
      </c>
      <c r="GP94" s="17" t="str">
        <f t="shared" si="599"/>
        <v/>
      </c>
      <c r="GQ94" s="17" t="str">
        <f t="shared" si="600"/>
        <v/>
      </c>
      <c r="GS94" s="501">
        <v>1971</v>
      </c>
      <c r="GT94" s="28" t="str">
        <f t="shared" si="639"/>
        <v/>
      </c>
      <c r="GU94" s="28" t="str">
        <f t="shared" si="640"/>
        <v/>
      </c>
      <c r="GV94" s="28" t="str">
        <f t="shared" si="641"/>
        <v/>
      </c>
      <c r="GW94" s="28" t="str">
        <f t="shared" si="642"/>
        <v/>
      </c>
      <c r="GX94" s="28" t="str">
        <f t="shared" si="643"/>
        <v/>
      </c>
      <c r="GY94" s="28" t="str">
        <f t="shared" si="644"/>
        <v/>
      </c>
      <c r="GZ94" s="28" t="str">
        <f t="shared" si="645"/>
        <v/>
      </c>
      <c r="HA94" s="28" t="str">
        <f t="shared" si="646"/>
        <v/>
      </c>
      <c r="HB94" s="28" t="str">
        <f t="shared" si="647"/>
        <v/>
      </c>
      <c r="HC94" s="28" t="str">
        <f t="shared" si="648"/>
        <v/>
      </c>
      <c r="HD94" s="28" t="str">
        <f t="shared" si="649"/>
        <v/>
      </c>
      <c r="HE94" s="28" t="str">
        <f t="shared" si="650"/>
        <v/>
      </c>
      <c r="HF94" s="28" t="str">
        <f t="shared" si="651"/>
        <v/>
      </c>
      <c r="HG94" s="28" t="str">
        <f t="shared" si="652"/>
        <v/>
      </c>
      <c r="HH94" s="28" t="str">
        <f t="shared" si="653"/>
        <v/>
      </c>
      <c r="HI94" s="28" t="str">
        <f t="shared" si="654"/>
        <v/>
      </c>
      <c r="HJ94" s="28" t="str">
        <f t="shared" si="655"/>
        <v/>
      </c>
      <c r="HK94" s="28" t="str">
        <f t="shared" si="656"/>
        <v/>
      </c>
      <c r="HL94" s="28" t="str">
        <f t="shared" si="657"/>
        <v/>
      </c>
      <c r="HM94" s="28" t="str">
        <f t="shared" si="658"/>
        <v/>
      </c>
      <c r="HN94" s="28" t="str">
        <f t="shared" si="659"/>
        <v/>
      </c>
      <c r="HO94" s="28" t="str">
        <f t="shared" si="660"/>
        <v/>
      </c>
      <c r="HP94" s="28" t="str">
        <f t="shared" si="661"/>
        <v/>
      </c>
      <c r="HQ94" s="28" t="str">
        <f t="shared" si="662"/>
        <v/>
      </c>
      <c r="HR94" s="28" t="str">
        <f t="shared" si="663"/>
        <v/>
      </c>
      <c r="HS94" s="28" t="str">
        <f t="shared" si="664"/>
        <v/>
      </c>
      <c r="HT94" s="28" t="str">
        <f t="shared" si="665"/>
        <v/>
      </c>
      <c r="HU94" s="28" t="str">
        <f t="shared" si="666"/>
        <v/>
      </c>
      <c r="HV94" s="28" t="str">
        <f t="shared" si="667"/>
        <v/>
      </c>
      <c r="HW94" s="28" t="str">
        <f t="shared" si="668"/>
        <v/>
      </c>
      <c r="HX94" s="28" t="str">
        <f t="shared" si="669"/>
        <v/>
      </c>
      <c r="HY94" s="28">
        <f t="shared" si="670"/>
        <v>0</v>
      </c>
      <c r="HZ94" s="501">
        <v>1971</v>
      </c>
    </row>
    <row r="95" spans="1:234">
      <c r="A95" s="3">
        <v>1972</v>
      </c>
      <c r="B95" s="5">
        <v>78</v>
      </c>
      <c r="C95" s="5">
        <v>81</v>
      </c>
      <c r="D95" s="5">
        <v>70</v>
      </c>
      <c r="E95" s="5">
        <v>46</v>
      </c>
      <c r="F95" s="5">
        <v>54</v>
      </c>
      <c r="G95" s="143">
        <v>47</v>
      </c>
      <c r="H95" s="5">
        <v>66</v>
      </c>
      <c r="I95" s="5">
        <v>59</v>
      </c>
      <c r="J95" s="5">
        <v>45</v>
      </c>
      <c r="K95" s="5">
        <v>47</v>
      </c>
      <c r="L95" s="143">
        <v>50</v>
      </c>
      <c r="M95" s="5">
        <v>75</v>
      </c>
      <c r="N95" s="5">
        <v>67</v>
      </c>
      <c r="O95" s="5">
        <v>51</v>
      </c>
      <c r="P95" s="5">
        <v>57</v>
      </c>
      <c r="Q95" s="143">
        <v>80</v>
      </c>
      <c r="R95" s="5">
        <v>58</v>
      </c>
      <c r="S95" s="5">
        <v>60</v>
      </c>
      <c r="T95" s="5">
        <v>57</v>
      </c>
      <c r="U95" s="5">
        <v>60</v>
      </c>
      <c r="V95" s="143">
        <v>75</v>
      </c>
      <c r="W95" s="5">
        <v>67</v>
      </c>
      <c r="X95" s="5">
        <v>50</v>
      </c>
      <c r="Y95" s="5">
        <v>47</v>
      </c>
      <c r="Z95" s="5">
        <v>40</v>
      </c>
      <c r="AA95" s="143">
        <v>56</v>
      </c>
      <c r="AB95" s="5">
        <v>60</v>
      </c>
      <c r="AC95" s="5">
        <v>55</v>
      </c>
      <c r="AD95" s="5">
        <v>53</v>
      </c>
      <c r="AE95" s="5">
        <v>50</v>
      </c>
      <c r="AF95" s="5">
        <v>49</v>
      </c>
      <c r="AG95" s="14">
        <f t="shared" si="601"/>
        <v>1810</v>
      </c>
      <c r="AH95" s="8">
        <f t="shared" si="602"/>
        <v>58.387096774193552</v>
      </c>
      <c r="AI95" s="17">
        <f t="shared" si="603"/>
        <v>81</v>
      </c>
      <c r="AJ95" s="20">
        <f t="shared" si="604"/>
        <v>40</v>
      </c>
      <c r="AK95" s="501">
        <v>1972</v>
      </c>
      <c r="AL95" s="28" t="str">
        <f t="shared" si="480"/>
        <v/>
      </c>
      <c r="AM95" s="28" t="str">
        <f t="shared" si="481"/>
        <v/>
      </c>
      <c r="AN95" s="28" t="str">
        <f t="shared" si="482"/>
        <v/>
      </c>
      <c r="AO95" s="28" t="str">
        <f t="shared" si="483"/>
        <v/>
      </c>
      <c r="AP95" s="28" t="str">
        <f t="shared" si="484"/>
        <v/>
      </c>
      <c r="AQ95" s="28" t="str">
        <f t="shared" si="485"/>
        <v/>
      </c>
      <c r="AR95" s="28" t="str">
        <f t="shared" si="486"/>
        <v/>
      </c>
      <c r="AS95" s="28" t="str">
        <f t="shared" si="487"/>
        <v/>
      </c>
      <c r="AT95" s="28" t="str">
        <f t="shared" si="488"/>
        <v/>
      </c>
      <c r="AU95" s="28" t="str">
        <f t="shared" si="489"/>
        <v/>
      </c>
      <c r="AV95" s="28" t="str">
        <f t="shared" si="490"/>
        <v/>
      </c>
      <c r="AW95" s="28" t="str">
        <f t="shared" si="491"/>
        <v/>
      </c>
      <c r="AX95" s="28" t="str">
        <f t="shared" si="492"/>
        <v/>
      </c>
      <c r="AY95" s="28" t="str">
        <f t="shared" si="493"/>
        <v/>
      </c>
      <c r="AZ95" s="28" t="str">
        <f t="shared" si="494"/>
        <v/>
      </c>
      <c r="BA95" s="28" t="str">
        <f t="shared" si="495"/>
        <v/>
      </c>
      <c r="BB95" s="28" t="str">
        <f t="shared" si="496"/>
        <v/>
      </c>
      <c r="BC95" s="28" t="str">
        <f t="shared" si="497"/>
        <v/>
      </c>
      <c r="BD95" s="28" t="str">
        <f t="shared" si="498"/>
        <v/>
      </c>
      <c r="BE95" s="28" t="str">
        <f t="shared" si="499"/>
        <v/>
      </c>
      <c r="BF95" s="28" t="str">
        <f t="shared" si="500"/>
        <v/>
      </c>
      <c r="BG95" s="28" t="str">
        <f t="shared" si="501"/>
        <v/>
      </c>
      <c r="BH95" s="28" t="str">
        <f t="shared" si="502"/>
        <v/>
      </c>
      <c r="BI95" s="28" t="str">
        <f t="shared" si="503"/>
        <v/>
      </c>
      <c r="BJ95" s="28" t="str">
        <f t="shared" si="504"/>
        <v/>
      </c>
      <c r="BK95" s="28" t="str">
        <f t="shared" si="505"/>
        <v/>
      </c>
      <c r="BL95" s="28" t="str">
        <f t="shared" si="506"/>
        <v/>
      </c>
      <c r="BM95" s="28" t="str">
        <f t="shared" si="507"/>
        <v/>
      </c>
      <c r="BN95" s="28" t="str">
        <f t="shared" si="508"/>
        <v/>
      </c>
      <c r="BO95" s="28" t="str">
        <f t="shared" si="509"/>
        <v/>
      </c>
      <c r="BP95" s="28" t="str">
        <f t="shared" si="510"/>
        <v/>
      </c>
      <c r="BQ95" s="28">
        <f t="shared" si="605"/>
        <v>0</v>
      </c>
      <c r="BR95" s="501">
        <v>1972</v>
      </c>
      <c r="BS95" s="17" t="str">
        <f t="shared" si="477"/>
        <v/>
      </c>
      <c r="BT95" s="17">
        <f t="shared" si="478"/>
        <v>1972</v>
      </c>
      <c r="BU95" s="17" t="str">
        <f t="shared" si="479"/>
        <v/>
      </c>
      <c r="BV95" s="17" t="str">
        <f t="shared" si="511"/>
        <v/>
      </c>
      <c r="BW95" s="17" t="str">
        <f t="shared" si="512"/>
        <v/>
      </c>
      <c r="BX95" s="17" t="str">
        <f t="shared" si="513"/>
        <v/>
      </c>
      <c r="BY95" s="17" t="str">
        <f t="shared" si="514"/>
        <v/>
      </c>
      <c r="BZ95" s="17" t="str">
        <f t="shared" si="515"/>
        <v/>
      </c>
      <c r="CA95" s="17" t="str">
        <f t="shared" si="516"/>
        <v/>
      </c>
      <c r="CB95" s="17" t="str">
        <f t="shared" si="517"/>
        <v/>
      </c>
      <c r="CC95" s="17" t="str">
        <f t="shared" si="518"/>
        <v/>
      </c>
      <c r="CD95" s="17" t="str">
        <f t="shared" si="519"/>
        <v/>
      </c>
      <c r="CE95" s="17" t="str">
        <f t="shared" si="520"/>
        <v/>
      </c>
      <c r="CF95" s="17" t="str">
        <f t="shared" si="521"/>
        <v/>
      </c>
      <c r="CG95" s="17" t="str">
        <f t="shared" si="522"/>
        <v/>
      </c>
      <c r="CH95" s="17" t="str">
        <f t="shared" si="523"/>
        <v/>
      </c>
      <c r="CI95" s="17" t="str">
        <f t="shared" si="524"/>
        <v/>
      </c>
      <c r="CJ95" s="17" t="str">
        <f t="shared" si="525"/>
        <v/>
      </c>
      <c r="CK95" s="17" t="str">
        <f t="shared" si="526"/>
        <v/>
      </c>
      <c r="CL95" s="17" t="str">
        <f t="shared" si="527"/>
        <v/>
      </c>
      <c r="CM95" s="17" t="str">
        <f t="shared" si="528"/>
        <v/>
      </c>
      <c r="CN95" s="17" t="str">
        <f t="shared" si="529"/>
        <v/>
      </c>
      <c r="CO95" s="17" t="str">
        <f t="shared" si="530"/>
        <v/>
      </c>
      <c r="CP95" s="17" t="str">
        <f t="shared" si="531"/>
        <v/>
      </c>
      <c r="CQ95" s="17" t="str">
        <f t="shared" si="532"/>
        <v/>
      </c>
      <c r="CR95" s="17" t="str">
        <f t="shared" si="533"/>
        <v/>
      </c>
      <c r="CS95" s="17" t="str">
        <f t="shared" si="534"/>
        <v/>
      </c>
      <c r="CT95" s="17" t="str">
        <f t="shared" si="535"/>
        <v/>
      </c>
      <c r="CU95" s="17" t="str">
        <f t="shared" si="536"/>
        <v/>
      </c>
      <c r="CV95" s="17" t="str">
        <f t="shared" si="537"/>
        <v/>
      </c>
      <c r="CW95" s="17" t="str">
        <f t="shared" si="538"/>
        <v/>
      </c>
      <c r="CX95" s="501">
        <v>1972</v>
      </c>
      <c r="CY95" s="28">
        <f t="shared" si="606"/>
        <v>1</v>
      </c>
      <c r="CZ95" s="28">
        <f t="shared" si="607"/>
        <v>1</v>
      </c>
      <c r="DA95" s="28">
        <f t="shared" si="608"/>
        <v>1</v>
      </c>
      <c r="DB95" s="28" t="str">
        <f t="shared" si="609"/>
        <v/>
      </c>
      <c r="DC95" s="28" t="str">
        <f t="shared" si="610"/>
        <v/>
      </c>
      <c r="DD95" s="28" t="str">
        <f t="shared" si="611"/>
        <v/>
      </c>
      <c r="DE95" s="28" t="str">
        <f t="shared" si="612"/>
        <v/>
      </c>
      <c r="DF95" s="28" t="str">
        <f t="shared" si="613"/>
        <v/>
      </c>
      <c r="DG95" s="28" t="str">
        <f t="shared" si="614"/>
        <v/>
      </c>
      <c r="DH95" s="28" t="str">
        <f t="shared" si="615"/>
        <v/>
      </c>
      <c r="DI95" s="28" t="str">
        <f t="shared" si="616"/>
        <v/>
      </c>
      <c r="DJ95" s="28">
        <f t="shared" si="617"/>
        <v>1</v>
      </c>
      <c r="DK95" s="28" t="str">
        <f t="shared" si="618"/>
        <v/>
      </c>
      <c r="DL95" s="28" t="str">
        <f t="shared" si="619"/>
        <v/>
      </c>
      <c r="DM95" s="28" t="str">
        <f t="shared" si="620"/>
        <v/>
      </c>
      <c r="DN95" s="28">
        <f t="shared" si="621"/>
        <v>1</v>
      </c>
      <c r="DO95" s="28" t="str">
        <f t="shared" si="622"/>
        <v/>
      </c>
      <c r="DP95" s="28" t="str">
        <f t="shared" si="623"/>
        <v/>
      </c>
      <c r="DQ95" s="28" t="str">
        <f t="shared" si="624"/>
        <v/>
      </c>
      <c r="DR95" s="28" t="str">
        <f t="shared" si="625"/>
        <v/>
      </c>
      <c r="DS95" s="28">
        <f t="shared" si="626"/>
        <v>1</v>
      </c>
      <c r="DT95" s="28" t="str">
        <f t="shared" si="627"/>
        <v/>
      </c>
      <c r="DU95" s="28" t="str">
        <f t="shared" si="628"/>
        <v/>
      </c>
      <c r="DV95" s="28" t="str">
        <f t="shared" si="629"/>
        <v/>
      </c>
      <c r="DW95" s="28" t="str">
        <f t="shared" si="630"/>
        <v/>
      </c>
      <c r="DX95" s="28" t="str">
        <f t="shared" si="631"/>
        <v/>
      </c>
      <c r="DY95" s="28" t="str">
        <f t="shared" si="632"/>
        <v/>
      </c>
      <c r="DZ95" s="28" t="str">
        <f t="shared" si="633"/>
        <v/>
      </c>
      <c r="EA95" s="28" t="str">
        <f t="shared" si="634"/>
        <v/>
      </c>
      <c r="EB95" s="28" t="str">
        <f t="shared" si="635"/>
        <v/>
      </c>
      <c r="EC95" s="28" t="str">
        <f t="shared" si="636"/>
        <v/>
      </c>
      <c r="ED95" s="28">
        <f t="shared" si="637"/>
        <v>6</v>
      </c>
      <c r="EE95" s="501">
        <v>1972</v>
      </c>
      <c r="EF95" s="17" t="str">
        <f t="shared" si="539"/>
        <v/>
      </c>
      <c r="EG95" s="17" t="str">
        <f t="shared" si="540"/>
        <v/>
      </c>
      <c r="EH95" s="17" t="str">
        <f t="shared" si="541"/>
        <v/>
      </c>
      <c r="EI95" s="17" t="str">
        <f t="shared" si="542"/>
        <v/>
      </c>
      <c r="EJ95" s="17" t="str">
        <f t="shared" si="543"/>
        <v/>
      </c>
      <c r="EK95" s="17" t="str">
        <f t="shared" si="544"/>
        <v/>
      </c>
      <c r="EL95" s="17" t="str">
        <f t="shared" si="545"/>
        <v/>
      </c>
      <c r="EM95" s="17" t="str">
        <f t="shared" si="546"/>
        <v/>
      </c>
      <c r="EN95" s="17" t="str">
        <f t="shared" si="547"/>
        <v/>
      </c>
      <c r="EO95" s="17" t="str">
        <f t="shared" si="548"/>
        <v/>
      </c>
      <c r="EP95" s="17" t="str">
        <f t="shared" si="549"/>
        <v/>
      </c>
      <c r="EQ95" s="17" t="str">
        <f t="shared" si="550"/>
        <v/>
      </c>
      <c r="ER95" s="17" t="str">
        <f t="shared" si="551"/>
        <v/>
      </c>
      <c r="ES95" s="17" t="str">
        <f t="shared" si="552"/>
        <v/>
      </c>
      <c r="ET95" s="17" t="str">
        <f t="shared" si="553"/>
        <v/>
      </c>
      <c r="EU95" s="17" t="str">
        <f t="shared" si="554"/>
        <v/>
      </c>
      <c r="EV95" s="17" t="str">
        <f t="shared" si="555"/>
        <v/>
      </c>
      <c r="EW95" s="17" t="str">
        <f t="shared" si="556"/>
        <v/>
      </c>
      <c r="EX95" s="17" t="str">
        <f t="shared" si="557"/>
        <v/>
      </c>
      <c r="EY95" s="17" t="str">
        <f t="shared" si="558"/>
        <v/>
      </c>
      <c r="EZ95" s="17" t="str">
        <f t="shared" si="559"/>
        <v/>
      </c>
      <c r="FA95" s="17" t="str">
        <f t="shared" si="560"/>
        <v/>
      </c>
      <c r="FB95" s="17" t="str">
        <f t="shared" si="561"/>
        <v/>
      </c>
      <c r="FC95" s="17" t="str">
        <f t="shared" si="562"/>
        <v/>
      </c>
      <c r="FD95" s="17" t="str">
        <f t="shared" si="563"/>
        <v/>
      </c>
      <c r="FE95" s="17" t="str">
        <f t="shared" si="564"/>
        <v/>
      </c>
      <c r="FF95" s="17" t="str">
        <f t="shared" si="565"/>
        <v/>
      </c>
      <c r="FG95" s="17" t="str">
        <f t="shared" si="566"/>
        <v/>
      </c>
      <c r="FH95" s="17" t="str">
        <f t="shared" si="567"/>
        <v/>
      </c>
      <c r="FI95" s="17" t="str">
        <f t="shared" si="568"/>
        <v/>
      </c>
      <c r="FJ95" s="17" t="str">
        <f t="shared" si="569"/>
        <v/>
      </c>
      <c r="FK95" s="310">
        <f t="shared" si="638"/>
        <v>0</v>
      </c>
      <c r="FL95" s="501">
        <v>1972</v>
      </c>
      <c r="FM95" s="17" t="str">
        <f t="shared" si="570"/>
        <v/>
      </c>
      <c r="FN95" s="17" t="str">
        <f t="shared" si="571"/>
        <v/>
      </c>
      <c r="FO95" s="17" t="str">
        <f t="shared" si="572"/>
        <v/>
      </c>
      <c r="FP95" s="17" t="str">
        <f t="shared" si="573"/>
        <v/>
      </c>
      <c r="FQ95" s="17" t="str">
        <f t="shared" si="574"/>
        <v/>
      </c>
      <c r="FR95" s="17" t="str">
        <f t="shared" si="575"/>
        <v/>
      </c>
      <c r="FS95" s="17" t="str">
        <f t="shared" si="576"/>
        <v/>
      </c>
      <c r="FT95" s="17" t="str">
        <f t="shared" si="577"/>
        <v/>
      </c>
      <c r="FU95" s="17" t="str">
        <f t="shared" si="578"/>
        <v/>
      </c>
      <c r="FV95" s="17" t="str">
        <f t="shared" si="579"/>
        <v/>
      </c>
      <c r="FW95" s="17" t="str">
        <f t="shared" si="580"/>
        <v/>
      </c>
      <c r="FX95" s="17" t="str">
        <f t="shared" si="581"/>
        <v/>
      </c>
      <c r="FY95" s="17" t="str">
        <f t="shared" si="582"/>
        <v/>
      </c>
      <c r="FZ95" s="17" t="str">
        <f t="shared" si="583"/>
        <v/>
      </c>
      <c r="GA95" s="17" t="str">
        <f t="shared" si="584"/>
        <v/>
      </c>
      <c r="GB95" s="17" t="str">
        <f t="shared" si="585"/>
        <v/>
      </c>
      <c r="GC95" s="17" t="str">
        <f t="shared" si="586"/>
        <v/>
      </c>
      <c r="GD95" s="17" t="str">
        <f t="shared" si="587"/>
        <v/>
      </c>
      <c r="GE95" s="17" t="str">
        <f t="shared" si="588"/>
        <v/>
      </c>
      <c r="GF95" s="17" t="str">
        <f t="shared" si="589"/>
        <v/>
      </c>
      <c r="GG95" s="17" t="str">
        <f t="shared" si="590"/>
        <v/>
      </c>
      <c r="GH95" s="17" t="str">
        <f t="shared" si="591"/>
        <v/>
      </c>
      <c r="GI95" s="17" t="str">
        <f t="shared" si="592"/>
        <v/>
      </c>
      <c r="GJ95" s="17" t="str">
        <f t="shared" si="593"/>
        <v/>
      </c>
      <c r="GK95" s="17" t="str">
        <f t="shared" si="594"/>
        <v/>
      </c>
      <c r="GL95" s="17" t="str">
        <f t="shared" si="595"/>
        <v/>
      </c>
      <c r="GM95" s="17" t="str">
        <f t="shared" si="596"/>
        <v/>
      </c>
      <c r="GN95" s="17" t="str">
        <f t="shared" si="597"/>
        <v/>
      </c>
      <c r="GO95" s="17" t="str">
        <f t="shared" si="598"/>
        <v/>
      </c>
      <c r="GP95" s="17" t="str">
        <f t="shared" si="599"/>
        <v/>
      </c>
      <c r="GQ95" s="17" t="str">
        <f t="shared" si="600"/>
        <v/>
      </c>
      <c r="GS95" s="501">
        <v>1972</v>
      </c>
      <c r="GT95" s="28" t="str">
        <f t="shared" si="639"/>
        <v/>
      </c>
      <c r="GU95" s="28">
        <f t="shared" si="640"/>
        <v>1</v>
      </c>
      <c r="GV95" s="28" t="str">
        <f t="shared" si="641"/>
        <v/>
      </c>
      <c r="GW95" s="28" t="str">
        <f t="shared" si="642"/>
        <v/>
      </c>
      <c r="GX95" s="28" t="str">
        <f t="shared" si="643"/>
        <v/>
      </c>
      <c r="GY95" s="28" t="str">
        <f t="shared" si="644"/>
        <v/>
      </c>
      <c r="GZ95" s="28" t="str">
        <f t="shared" si="645"/>
        <v/>
      </c>
      <c r="HA95" s="28" t="str">
        <f t="shared" si="646"/>
        <v/>
      </c>
      <c r="HB95" s="28" t="str">
        <f t="shared" si="647"/>
        <v/>
      </c>
      <c r="HC95" s="28" t="str">
        <f t="shared" si="648"/>
        <v/>
      </c>
      <c r="HD95" s="28" t="str">
        <f t="shared" si="649"/>
        <v/>
      </c>
      <c r="HE95" s="28" t="str">
        <f t="shared" si="650"/>
        <v/>
      </c>
      <c r="HF95" s="28" t="str">
        <f t="shared" si="651"/>
        <v/>
      </c>
      <c r="HG95" s="28" t="str">
        <f t="shared" si="652"/>
        <v/>
      </c>
      <c r="HH95" s="28" t="str">
        <f t="shared" si="653"/>
        <v/>
      </c>
      <c r="HI95" s="28">
        <f t="shared" si="654"/>
        <v>1</v>
      </c>
      <c r="HJ95" s="28" t="str">
        <f t="shared" si="655"/>
        <v/>
      </c>
      <c r="HK95" s="28" t="str">
        <f t="shared" si="656"/>
        <v/>
      </c>
      <c r="HL95" s="28" t="str">
        <f t="shared" si="657"/>
        <v/>
      </c>
      <c r="HM95" s="28" t="str">
        <f t="shared" si="658"/>
        <v/>
      </c>
      <c r="HN95" s="28" t="str">
        <f t="shared" si="659"/>
        <v/>
      </c>
      <c r="HO95" s="28" t="str">
        <f t="shared" si="660"/>
        <v/>
      </c>
      <c r="HP95" s="28" t="str">
        <f t="shared" si="661"/>
        <v/>
      </c>
      <c r="HQ95" s="28" t="str">
        <f t="shared" si="662"/>
        <v/>
      </c>
      <c r="HR95" s="28" t="str">
        <f t="shared" si="663"/>
        <v/>
      </c>
      <c r="HS95" s="28" t="str">
        <f t="shared" si="664"/>
        <v/>
      </c>
      <c r="HT95" s="28" t="str">
        <f t="shared" si="665"/>
        <v/>
      </c>
      <c r="HU95" s="28" t="str">
        <f t="shared" si="666"/>
        <v/>
      </c>
      <c r="HV95" s="28" t="str">
        <f t="shared" si="667"/>
        <v/>
      </c>
      <c r="HW95" s="28" t="str">
        <f t="shared" si="668"/>
        <v/>
      </c>
      <c r="HX95" s="28" t="str">
        <f t="shared" si="669"/>
        <v/>
      </c>
      <c r="HY95" s="28">
        <f t="shared" si="670"/>
        <v>2</v>
      </c>
      <c r="HZ95" s="501">
        <v>1972</v>
      </c>
    </row>
    <row r="96" spans="1:234">
      <c r="A96" s="3">
        <v>1973</v>
      </c>
      <c r="B96" s="5">
        <v>60</v>
      </c>
      <c r="C96" s="5">
        <v>71</v>
      </c>
      <c r="D96" s="5">
        <v>59</v>
      </c>
      <c r="E96" s="5">
        <v>63</v>
      </c>
      <c r="F96" s="5">
        <v>55</v>
      </c>
      <c r="G96" s="143">
        <v>50</v>
      </c>
      <c r="H96" s="5">
        <v>51</v>
      </c>
      <c r="I96" s="5">
        <v>60</v>
      </c>
      <c r="J96" s="5">
        <v>64</v>
      </c>
      <c r="K96" s="5">
        <v>53</v>
      </c>
      <c r="L96" s="143">
        <v>61</v>
      </c>
      <c r="M96" s="5">
        <v>81</v>
      </c>
      <c r="N96" s="5">
        <v>69</v>
      </c>
      <c r="O96" s="5">
        <v>87</v>
      </c>
      <c r="P96" s="5">
        <v>82</v>
      </c>
      <c r="Q96" s="143">
        <v>76</v>
      </c>
      <c r="R96" s="5">
        <v>71</v>
      </c>
      <c r="S96" s="5">
        <v>55</v>
      </c>
      <c r="T96" s="5">
        <v>61</v>
      </c>
      <c r="U96" s="5">
        <v>53</v>
      </c>
      <c r="V96" s="143">
        <v>43</v>
      </c>
      <c r="W96" s="5">
        <v>45</v>
      </c>
      <c r="X96" s="5">
        <v>58</v>
      </c>
      <c r="Y96" s="5">
        <v>64</v>
      </c>
      <c r="Z96" s="5">
        <v>61</v>
      </c>
      <c r="AA96" s="143">
        <v>70</v>
      </c>
      <c r="AB96" s="5">
        <v>62</v>
      </c>
      <c r="AC96" s="5">
        <v>60</v>
      </c>
      <c r="AD96" s="5">
        <v>59</v>
      </c>
      <c r="AE96" s="5">
        <v>71</v>
      </c>
      <c r="AF96" s="5">
        <v>62</v>
      </c>
      <c r="AG96" s="14">
        <f t="shared" si="601"/>
        <v>1937</v>
      </c>
      <c r="AH96" s="8">
        <f t="shared" si="602"/>
        <v>62.483870967741936</v>
      </c>
      <c r="AI96" s="17">
        <f t="shared" si="603"/>
        <v>87</v>
      </c>
      <c r="AJ96" s="20">
        <f t="shared" si="604"/>
        <v>43</v>
      </c>
      <c r="AK96" s="501">
        <v>1973</v>
      </c>
      <c r="AL96" s="28" t="str">
        <f t="shared" si="480"/>
        <v/>
      </c>
      <c r="AM96" s="28" t="str">
        <f t="shared" si="481"/>
        <v/>
      </c>
      <c r="AN96" s="28" t="str">
        <f t="shared" si="482"/>
        <v/>
      </c>
      <c r="AO96" s="28" t="str">
        <f t="shared" si="483"/>
        <v/>
      </c>
      <c r="AP96" s="28" t="str">
        <f t="shared" si="484"/>
        <v/>
      </c>
      <c r="AQ96" s="28" t="str">
        <f t="shared" si="485"/>
        <v/>
      </c>
      <c r="AR96" s="28" t="str">
        <f t="shared" si="486"/>
        <v/>
      </c>
      <c r="AS96" s="28" t="str">
        <f t="shared" si="487"/>
        <v/>
      </c>
      <c r="AT96" s="28" t="str">
        <f t="shared" si="488"/>
        <v/>
      </c>
      <c r="AU96" s="28" t="str">
        <f t="shared" si="489"/>
        <v/>
      </c>
      <c r="AV96" s="28" t="str">
        <f t="shared" si="490"/>
        <v/>
      </c>
      <c r="AW96" s="28" t="str">
        <f t="shared" si="491"/>
        <v/>
      </c>
      <c r="AX96" s="28" t="str">
        <f t="shared" si="492"/>
        <v/>
      </c>
      <c r="AY96" s="28" t="str">
        <f t="shared" si="493"/>
        <v/>
      </c>
      <c r="AZ96" s="28" t="str">
        <f t="shared" si="494"/>
        <v/>
      </c>
      <c r="BA96" s="28" t="str">
        <f t="shared" si="495"/>
        <v/>
      </c>
      <c r="BB96" s="28" t="str">
        <f t="shared" si="496"/>
        <v/>
      </c>
      <c r="BC96" s="28" t="str">
        <f t="shared" si="497"/>
        <v/>
      </c>
      <c r="BD96" s="28" t="str">
        <f t="shared" si="498"/>
        <v/>
      </c>
      <c r="BE96" s="28" t="str">
        <f t="shared" si="499"/>
        <v/>
      </c>
      <c r="BF96" s="28" t="str">
        <f t="shared" si="500"/>
        <v/>
      </c>
      <c r="BG96" s="28" t="str">
        <f t="shared" si="501"/>
        <v/>
      </c>
      <c r="BH96" s="28" t="str">
        <f t="shared" si="502"/>
        <v/>
      </c>
      <c r="BI96" s="28" t="str">
        <f t="shared" si="503"/>
        <v/>
      </c>
      <c r="BJ96" s="28" t="str">
        <f t="shared" si="504"/>
        <v/>
      </c>
      <c r="BK96" s="28" t="str">
        <f t="shared" si="505"/>
        <v/>
      </c>
      <c r="BL96" s="28" t="str">
        <f t="shared" si="506"/>
        <v/>
      </c>
      <c r="BM96" s="28" t="str">
        <f t="shared" si="507"/>
        <v/>
      </c>
      <c r="BN96" s="28" t="str">
        <f t="shared" si="508"/>
        <v/>
      </c>
      <c r="BO96" s="28" t="str">
        <f t="shared" si="509"/>
        <v/>
      </c>
      <c r="BP96" s="28" t="str">
        <f t="shared" si="510"/>
        <v/>
      </c>
      <c r="BQ96" s="28">
        <f t="shared" si="605"/>
        <v>0</v>
      </c>
      <c r="BR96" s="501">
        <v>1973</v>
      </c>
      <c r="BS96" s="17" t="str">
        <f t="shared" si="477"/>
        <v/>
      </c>
      <c r="BT96" s="17" t="str">
        <f t="shared" si="478"/>
        <v/>
      </c>
      <c r="BU96" s="17" t="str">
        <f t="shared" si="479"/>
        <v/>
      </c>
      <c r="BV96" s="17" t="str">
        <f t="shared" si="511"/>
        <v/>
      </c>
      <c r="BW96" s="17" t="str">
        <f t="shared" si="512"/>
        <v/>
      </c>
      <c r="BX96" s="17" t="str">
        <f t="shared" si="513"/>
        <v/>
      </c>
      <c r="BY96" s="17" t="str">
        <f t="shared" si="514"/>
        <v/>
      </c>
      <c r="BZ96" s="17" t="str">
        <f t="shared" si="515"/>
        <v/>
      </c>
      <c r="CA96" s="17" t="str">
        <f t="shared" si="516"/>
        <v/>
      </c>
      <c r="CB96" s="17" t="str">
        <f t="shared" si="517"/>
        <v/>
      </c>
      <c r="CC96" s="17" t="str">
        <f t="shared" si="518"/>
        <v/>
      </c>
      <c r="CD96" s="17" t="str">
        <f t="shared" si="519"/>
        <v/>
      </c>
      <c r="CE96" s="17" t="str">
        <f t="shared" si="520"/>
        <v/>
      </c>
      <c r="CF96" s="17">
        <f t="shared" si="521"/>
        <v>1973</v>
      </c>
      <c r="CG96" s="17" t="str">
        <f t="shared" si="522"/>
        <v/>
      </c>
      <c r="CH96" s="17" t="str">
        <f t="shared" si="523"/>
        <v/>
      </c>
      <c r="CI96" s="17" t="str">
        <f t="shared" si="524"/>
        <v/>
      </c>
      <c r="CJ96" s="17" t="str">
        <f t="shared" si="525"/>
        <v/>
      </c>
      <c r="CK96" s="17" t="str">
        <f t="shared" si="526"/>
        <v/>
      </c>
      <c r="CL96" s="17" t="str">
        <f t="shared" si="527"/>
        <v/>
      </c>
      <c r="CM96" s="17" t="str">
        <f t="shared" si="528"/>
        <v/>
      </c>
      <c r="CN96" s="17" t="str">
        <f t="shared" si="529"/>
        <v/>
      </c>
      <c r="CO96" s="17" t="str">
        <f t="shared" si="530"/>
        <v/>
      </c>
      <c r="CP96" s="17" t="str">
        <f t="shared" si="531"/>
        <v/>
      </c>
      <c r="CQ96" s="17" t="str">
        <f t="shared" si="532"/>
        <v/>
      </c>
      <c r="CR96" s="17" t="str">
        <f t="shared" si="533"/>
        <v/>
      </c>
      <c r="CS96" s="17" t="str">
        <f t="shared" si="534"/>
        <v/>
      </c>
      <c r="CT96" s="17" t="str">
        <f t="shared" si="535"/>
        <v/>
      </c>
      <c r="CU96" s="17" t="str">
        <f t="shared" si="536"/>
        <v/>
      </c>
      <c r="CV96" s="17" t="str">
        <f t="shared" si="537"/>
        <v/>
      </c>
      <c r="CW96" s="17" t="str">
        <f t="shared" si="538"/>
        <v/>
      </c>
      <c r="CX96" s="501">
        <v>1973</v>
      </c>
      <c r="CY96" s="28" t="str">
        <f t="shared" si="606"/>
        <v/>
      </c>
      <c r="CZ96" s="28">
        <f t="shared" si="607"/>
        <v>1</v>
      </c>
      <c r="DA96" s="28" t="str">
        <f t="shared" si="608"/>
        <v/>
      </c>
      <c r="DB96" s="28" t="str">
        <f t="shared" si="609"/>
        <v/>
      </c>
      <c r="DC96" s="28" t="str">
        <f t="shared" si="610"/>
        <v/>
      </c>
      <c r="DD96" s="28" t="str">
        <f t="shared" si="611"/>
        <v/>
      </c>
      <c r="DE96" s="28" t="str">
        <f t="shared" si="612"/>
        <v/>
      </c>
      <c r="DF96" s="28" t="str">
        <f t="shared" si="613"/>
        <v/>
      </c>
      <c r="DG96" s="28" t="str">
        <f t="shared" si="614"/>
        <v/>
      </c>
      <c r="DH96" s="28" t="str">
        <f t="shared" si="615"/>
        <v/>
      </c>
      <c r="DI96" s="28" t="str">
        <f t="shared" si="616"/>
        <v/>
      </c>
      <c r="DJ96" s="28">
        <f t="shared" si="617"/>
        <v>1</v>
      </c>
      <c r="DK96" s="28" t="str">
        <f t="shared" si="618"/>
        <v/>
      </c>
      <c r="DL96" s="28">
        <f t="shared" si="619"/>
        <v>1</v>
      </c>
      <c r="DM96" s="28">
        <f t="shared" si="620"/>
        <v>1</v>
      </c>
      <c r="DN96" s="28">
        <f t="shared" si="621"/>
        <v>1</v>
      </c>
      <c r="DO96" s="28">
        <f t="shared" si="622"/>
        <v>1</v>
      </c>
      <c r="DP96" s="28" t="str">
        <f t="shared" si="623"/>
        <v/>
      </c>
      <c r="DQ96" s="28" t="str">
        <f t="shared" si="624"/>
        <v/>
      </c>
      <c r="DR96" s="28" t="str">
        <f t="shared" si="625"/>
        <v/>
      </c>
      <c r="DS96" s="28" t="str">
        <f t="shared" si="626"/>
        <v/>
      </c>
      <c r="DT96" s="28" t="str">
        <f t="shared" si="627"/>
        <v/>
      </c>
      <c r="DU96" s="28" t="str">
        <f t="shared" si="628"/>
        <v/>
      </c>
      <c r="DV96" s="28" t="str">
        <f t="shared" si="629"/>
        <v/>
      </c>
      <c r="DW96" s="28" t="str">
        <f t="shared" si="630"/>
        <v/>
      </c>
      <c r="DX96" s="28">
        <f t="shared" si="631"/>
        <v>1</v>
      </c>
      <c r="DY96" s="28" t="str">
        <f t="shared" si="632"/>
        <v/>
      </c>
      <c r="DZ96" s="28" t="str">
        <f t="shared" si="633"/>
        <v/>
      </c>
      <c r="EA96" s="28" t="str">
        <f t="shared" si="634"/>
        <v/>
      </c>
      <c r="EB96" s="28">
        <f t="shared" si="635"/>
        <v>1</v>
      </c>
      <c r="EC96" s="28" t="str">
        <f t="shared" si="636"/>
        <v/>
      </c>
      <c r="ED96" s="28">
        <f t="shared" si="637"/>
        <v>8</v>
      </c>
      <c r="EE96" s="501">
        <v>1973</v>
      </c>
      <c r="EF96" s="17" t="str">
        <f t="shared" si="539"/>
        <v/>
      </c>
      <c r="EG96" s="17" t="str">
        <f t="shared" si="540"/>
        <v/>
      </c>
      <c r="EH96" s="17" t="str">
        <f t="shared" si="541"/>
        <v/>
      </c>
      <c r="EI96" s="17" t="str">
        <f t="shared" si="542"/>
        <v/>
      </c>
      <c r="EJ96" s="17" t="str">
        <f t="shared" si="543"/>
        <v/>
      </c>
      <c r="EK96" s="17" t="str">
        <f t="shared" si="544"/>
        <v/>
      </c>
      <c r="EL96" s="17" t="str">
        <f t="shared" si="545"/>
        <v/>
      </c>
      <c r="EM96" s="17" t="str">
        <f t="shared" si="546"/>
        <v/>
      </c>
      <c r="EN96" s="17" t="str">
        <f t="shared" si="547"/>
        <v/>
      </c>
      <c r="EO96" s="17" t="str">
        <f t="shared" si="548"/>
        <v/>
      </c>
      <c r="EP96" s="17" t="str">
        <f t="shared" si="549"/>
        <v/>
      </c>
      <c r="EQ96" s="17" t="str">
        <f t="shared" si="550"/>
        <v/>
      </c>
      <c r="ER96" s="17" t="str">
        <f t="shared" si="551"/>
        <v/>
      </c>
      <c r="ES96" s="17" t="str">
        <f t="shared" si="552"/>
        <v/>
      </c>
      <c r="ET96" s="17" t="str">
        <f t="shared" si="553"/>
        <v/>
      </c>
      <c r="EU96" s="17" t="str">
        <f t="shared" si="554"/>
        <v/>
      </c>
      <c r="EV96" s="17" t="str">
        <f t="shared" si="555"/>
        <v/>
      </c>
      <c r="EW96" s="17" t="str">
        <f t="shared" si="556"/>
        <v/>
      </c>
      <c r="EX96" s="17" t="str">
        <f t="shared" si="557"/>
        <v/>
      </c>
      <c r="EY96" s="17" t="str">
        <f t="shared" si="558"/>
        <v/>
      </c>
      <c r="EZ96" s="17" t="str">
        <f t="shared" si="559"/>
        <v/>
      </c>
      <c r="FA96" s="17" t="str">
        <f t="shared" si="560"/>
        <v/>
      </c>
      <c r="FB96" s="17" t="str">
        <f t="shared" si="561"/>
        <v/>
      </c>
      <c r="FC96" s="17" t="str">
        <f t="shared" si="562"/>
        <v/>
      </c>
      <c r="FD96" s="17" t="str">
        <f t="shared" si="563"/>
        <v/>
      </c>
      <c r="FE96" s="17" t="str">
        <f t="shared" si="564"/>
        <v/>
      </c>
      <c r="FF96" s="17" t="str">
        <f t="shared" si="565"/>
        <v/>
      </c>
      <c r="FG96" s="17" t="str">
        <f t="shared" si="566"/>
        <v/>
      </c>
      <c r="FH96" s="17" t="str">
        <f t="shared" si="567"/>
        <v/>
      </c>
      <c r="FI96" s="17" t="str">
        <f t="shared" si="568"/>
        <v/>
      </c>
      <c r="FJ96" s="17" t="str">
        <f t="shared" si="569"/>
        <v/>
      </c>
      <c r="FK96" s="310">
        <f t="shared" si="638"/>
        <v>0</v>
      </c>
      <c r="FL96" s="501">
        <v>1973</v>
      </c>
      <c r="FM96" s="17" t="str">
        <f t="shared" si="570"/>
        <v/>
      </c>
      <c r="FN96" s="17" t="str">
        <f t="shared" si="571"/>
        <v/>
      </c>
      <c r="FO96" s="17" t="str">
        <f t="shared" si="572"/>
        <v/>
      </c>
      <c r="FP96" s="17" t="str">
        <f t="shared" si="573"/>
        <v/>
      </c>
      <c r="FQ96" s="17" t="str">
        <f t="shared" si="574"/>
        <v/>
      </c>
      <c r="FR96" s="17" t="str">
        <f t="shared" si="575"/>
        <v/>
      </c>
      <c r="FS96" s="17" t="str">
        <f t="shared" si="576"/>
        <v/>
      </c>
      <c r="FT96" s="17" t="str">
        <f t="shared" si="577"/>
        <v/>
      </c>
      <c r="FU96" s="17" t="str">
        <f t="shared" si="578"/>
        <v/>
      </c>
      <c r="FV96" s="17" t="str">
        <f t="shared" si="579"/>
        <v/>
      </c>
      <c r="FW96" s="17" t="str">
        <f t="shared" si="580"/>
        <v/>
      </c>
      <c r="FX96" s="17" t="str">
        <f t="shared" si="581"/>
        <v/>
      </c>
      <c r="FY96" s="17" t="str">
        <f t="shared" si="582"/>
        <v/>
      </c>
      <c r="FZ96" s="17" t="str">
        <f t="shared" si="583"/>
        <v/>
      </c>
      <c r="GA96" s="17" t="str">
        <f t="shared" si="584"/>
        <v/>
      </c>
      <c r="GB96" s="17" t="str">
        <f t="shared" si="585"/>
        <v/>
      </c>
      <c r="GC96" s="17" t="str">
        <f t="shared" si="586"/>
        <v/>
      </c>
      <c r="GD96" s="17" t="str">
        <f t="shared" si="587"/>
        <v/>
      </c>
      <c r="GE96" s="17" t="str">
        <f t="shared" si="588"/>
        <v/>
      </c>
      <c r="GF96" s="17" t="str">
        <f t="shared" si="589"/>
        <v/>
      </c>
      <c r="GG96" s="17" t="str">
        <f t="shared" si="590"/>
        <v/>
      </c>
      <c r="GH96" s="17" t="str">
        <f t="shared" si="591"/>
        <v/>
      </c>
      <c r="GI96" s="17" t="str">
        <f t="shared" si="592"/>
        <v/>
      </c>
      <c r="GJ96" s="17" t="str">
        <f t="shared" si="593"/>
        <v/>
      </c>
      <c r="GK96" s="17" t="str">
        <f t="shared" si="594"/>
        <v/>
      </c>
      <c r="GL96" s="17" t="str">
        <f t="shared" si="595"/>
        <v/>
      </c>
      <c r="GM96" s="17" t="str">
        <f t="shared" si="596"/>
        <v/>
      </c>
      <c r="GN96" s="17" t="str">
        <f t="shared" si="597"/>
        <v/>
      </c>
      <c r="GO96" s="17" t="str">
        <f t="shared" si="598"/>
        <v/>
      </c>
      <c r="GP96" s="17" t="str">
        <f t="shared" si="599"/>
        <v/>
      </c>
      <c r="GQ96" s="17" t="str">
        <f t="shared" si="600"/>
        <v/>
      </c>
      <c r="GS96" s="501">
        <v>1973</v>
      </c>
      <c r="GT96" s="28" t="str">
        <f t="shared" si="639"/>
        <v/>
      </c>
      <c r="GU96" s="28" t="str">
        <f t="shared" si="640"/>
        <v/>
      </c>
      <c r="GV96" s="28" t="str">
        <f t="shared" si="641"/>
        <v/>
      </c>
      <c r="GW96" s="28" t="str">
        <f t="shared" si="642"/>
        <v/>
      </c>
      <c r="GX96" s="28" t="str">
        <f t="shared" si="643"/>
        <v/>
      </c>
      <c r="GY96" s="28" t="str">
        <f t="shared" si="644"/>
        <v/>
      </c>
      <c r="GZ96" s="28" t="str">
        <f t="shared" si="645"/>
        <v/>
      </c>
      <c r="HA96" s="28" t="str">
        <f t="shared" si="646"/>
        <v/>
      </c>
      <c r="HB96" s="28" t="str">
        <f t="shared" si="647"/>
        <v/>
      </c>
      <c r="HC96" s="28" t="str">
        <f t="shared" si="648"/>
        <v/>
      </c>
      <c r="HD96" s="28" t="str">
        <f t="shared" si="649"/>
        <v/>
      </c>
      <c r="HE96" s="28">
        <f t="shared" si="650"/>
        <v>1</v>
      </c>
      <c r="HF96" s="28" t="str">
        <f t="shared" si="651"/>
        <v/>
      </c>
      <c r="HG96" s="28">
        <f t="shared" si="652"/>
        <v>1</v>
      </c>
      <c r="HH96" s="28">
        <f t="shared" si="653"/>
        <v>1</v>
      </c>
      <c r="HI96" s="28" t="str">
        <f t="shared" si="654"/>
        <v/>
      </c>
      <c r="HJ96" s="28" t="str">
        <f t="shared" si="655"/>
        <v/>
      </c>
      <c r="HK96" s="28" t="str">
        <f t="shared" si="656"/>
        <v/>
      </c>
      <c r="HL96" s="28" t="str">
        <f t="shared" si="657"/>
        <v/>
      </c>
      <c r="HM96" s="28" t="str">
        <f t="shared" si="658"/>
        <v/>
      </c>
      <c r="HN96" s="28" t="str">
        <f t="shared" si="659"/>
        <v/>
      </c>
      <c r="HO96" s="28" t="str">
        <f t="shared" si="660"/>
        <v/>
      </c>
      <c r="HP96" s="28" t="str">
        <f t="shared" si="661"/>
        <v/>
      </c>
      <c r="HQ96" s="28" t="str">
        <f t="shared" si="662"/>
        <v/>
      </c>
      <c r="HR96" s="28" t="str">
        <f t="shared" si="663"/>
        <v/>
      </c>
      <c r="HS96" s="28" t="str">
        <f t="shared" si="664"/>
        <v/>
      </c>
      <c r="HT96" s="28" t="str">
        <f t="shared" si="665"/>
        <v/>
      </c>
      <c r="HU96" s="28" t="str">
        <f t="shared" si="666"/>
        <v/>
      </c>
      <c r="HV96" s="28" t="str">
        <f t="shared" si="667"/>
        <v/>
      </c>
      <c r="HW96" s="28" t="str">
        <f t="shared" si="668"/>
        <v/>
      </c>
      <c r="HX96" s="28" t="str">
        <f t="shared" si="669"/>
        <v/>
      </c>
      <c r="HY96" s="28">
        <f t="shared" si="670"/>
        <v>3</v>
      </c>
      <c r="HZ96" s="501">
        <v>1973</v>
      </c>
    </row>
    <row r="97" spans="1:234">
      <c r="A97" s="3">
        <v>1974</v>
      </c>
      <c r="B97" s="5">
        <v>68</v>
      </c>
      <c r="C97" s="5">
        <v>76</v>
      </c>
      <c r="D97" s="5">
        <v>79</v>
      </c>
      <c r="E97" s="5">
        <v>81</v>
      </c>
      <c r="F97" s="5">
        <v>76</v>
      </c>
      <c r="G97" s="143">
        <v>61</v>
      </c>
      <c r="H97" s="5">
        <v>83</v>
      </c>
      <c r="I97" s="5">
        <v>84</v>
      </c>
      <c r="J97" s="5">
        <v>58</v>
      </c>
      <c r="K97" s="5">
        <v>71</v>
      </c>
      <c r="L97" s="143">
        <v>47</v>
      </c>
      <c r="M97" s="5">
        <v>44</v>
      </c>
      <c r="N97" s="5">
        <v>46</v>
      </c>
      <c r="O97" s="5">
        <v>55</v>
      </c>
      <c r="P97" s="5">
        <v>66</v>
      </c>
      <c r="Q97" s="143">
        <v>59</v>
      </c>
      <c r="R97" s="5">
        <v>55</v>
      </c>
      <c r="S97" s="5">
        <v>58</v>
      </c>
      <c r="T97" s="5">
        <v>73</v>
      </c>
      <c r="U97" s="5">
        <v>57</v>
      </c>
      <c r="V97" s="143">
        <v>65</v>
      </c>
      <c r="W97" s="5">
        <v>54</v>
      </c>
      <c r="X97" s="5">
        <v>65</v>
      </c>
      <c r="Y97" s="5">
        <v>67</v>
      </c>
      <c r="Z97" s="5">
        <v>40</v>
      </c>
      <c r="AA97" s="143">
        <v>63</v>
      </c>
      <c r="AB97" s="5">
        <v>65</v>
      </c>
      <c r="AC97" s="5">
        <v>70</v>
      </c>
      <c r="AD97" s="5">
        <v>48</v>
      </c>
      <c r="AE97" s="5">
        <v>48</v>
      </c>
      <c r="AF97" s="5">
        <v>62</v>
      </c>
      <c r="AG97" s="14">
        <f t="shared" si="601"/>
        <v>1944</v>
      </c>
      <c r="AH97" s="8">
        <f t="shared" si="602"/>
        <v>62.70967741935484</v>
      </c>
      <c r="AI97" s="17">
        <f t="shared" si="603"/>
        <v>84</v>
      </c>
      <c r="AJ97" s="20">
        <f t="shared" si="604"/>
        <v>40</v>
      </c>
      <c r="AK97" s="501">
        <v>1974</v>
      </c>
      <c r="AL97" s="28" t="str">
        <f t="shared" si="480"/>
        <v/>
      </c>
      <c r="AM97" s="28" t="str">
        <f t="shared" si="481"/>
        <v/>
      </c>
      <c r="AN97" s="28" t="str">
        <f t="shared" si="482"/>
        <v/>
      </c>
      <c r="AO97" s="28" t="str">
        <f t="shared" si="483"/>
        <v/>
      </c>
      <c r="AP97" s="28" t="str">
        <f t="shared" si="484"/>
        <v/>
      </c>
      <c r="AQ97" s="28" t="str">
        <f t="shared" si="485"/>
        <v/>
      </c>
      <c r="AR97" s="28" t="str">
        <f t="shared" si="486"/>
        <v/>
      </c>
      <c r="AS97" s="28" t="str">
        <f t="shared" si="487"/>
        <v/>
      </c>
      <c r="AT97" s="28" t="str">
        <f t="shared" si="488"/>
        <v/>
      </c>
      <c r="AU97" s="28" t="str">
        <f t="shared" si="489"/>
        <v/>
      </c>
      <c r="AV97" s="28" t="str">
        <f t="shared" si="490"/>
        <v/>
      </c>
      <c r="AW97" s="28" t="str">
        <f t="shared" si="491"/>
        <v/>
      </c>
      <c r="AX97" s="28" t="str">
        <f t="shared" si="492"/>
        <v/>
      </c>
      <c r="AY97" s="28" t="str">
        <f t="shared" si="493"/>
        <v/>
      </c>
      <c r="AZ97" s="28" t="str">
        <f t="shared" si="494"/>
        <v/>
      </c>
      <c r="BA97" s="28" t="str">
        <f t="shared" si="495"/>
        <v/>
      </c>
      <c r="BB97" s="28" t="str">
        <f t="shared" si="496"/>
        <v/>
      </c>
      <c r="BC97" s="28" t="str">
        <f t="shared" si="497"/>
        <v/>
      </c>
      <c r="BD97" s="28" t="str">
        <f t="shared" si="498"/>
        <v/>
      </c>
      <c r="BE97" s="28" t="str">
        <f t="shared" si="499"/>
        <v/>
      </c>
      <c r="BF97" s="28" t="str">
        <f t="shared" si="500"/>
        <v/>
      </c>
      <c r="BG97" s="28" t="str">
        <f t="shared" si="501"/>
        <v/>
      </c>
      <c r="BH97" s="28" t="str">
        <f t="shared" si="502"/>
        <v/>
      </c>
      <c r="BI97" s="28" t="str">
        <f t="shared" si="503"/>
        <v/>
      </c>
      <c r="BJ97" s="28" t="str">
        <f t="shared" si="504"/>
        <v/>
      </c>
      <c r="BK97" s="28" t="str">
        <f t="shared" si="505"/>
        <v/>
      </c>
      <c r="BL97" s="28" t="str">
        <f t="shared" si="506"/>
        <v/>
      </c>
      <c r="BM97" s="28" t="str">
        <f t="shared" si="507"/>
        <v/>
      </c>
      <c r="BN97" s="28" t="str">
        <f t="shared" si="508"/>
        <v/>
      </c>
      <c r="BO97" s="28" t="str">
        <f t="shared" si="509"/>
        <v/>
      </c>
      <c r="BP97" s="28" t="str">
        <f t="shared" si="510"/>
        <v/>
      </c>
      <c r="BQ97" s="28">
        <f t="shared" si="605"/>
        <v>0</v>
      </c>
      <c r="BR97" s="501">
        <v>1974</v>
      </c>
      <c r="BS97" s="17" t="str">
        <f t="shared" si="477"/>
        <v/>
      </c>
      <c r="BT97" s="17" t="str">
        <f t="shared" si="478"/>
        <v/>
      </c>
      <c r="BU97" s="17" t="str">
        <f t="shared" si="479"/>
        <v/>
      </c>
      <c r="BV97" s="17" t="str">
        <f t="shared" si="511"/>
        <v/>
      </c>
      <c r="BW97" s="17" t="str">
        <f t="shared" si="512"/>
        <v/>
      </c>
      <c r="BX97" s="17" t="str">
        <f t="shared" si="513"/>
        <v/>
      </c>
      <c r="BY97" s="17">
        <f t="shared" si="514"/>
        <v>1974</v>
      </c>
      <c r="BZ97" s="17" t="str">
        <f t="shared" si="515"/>
        <v/>
      </c>
      <c r="CA97" s="17" t="str">
        <f t="shared" si="516"/>
        <v/>
      </c>
      <c r="CB97" s="17" t="str">
        <f t="shared" si="517"/>
        <v/>
      </c>
      <c r="CC97" s="17" t="str">
        <f t="shared" si="518"/>
        <v/>
      </c>
      <c r="CD97" s="17" t="str">
        <f t="shared" si="519"/>
        <v/>
      </c>
      <c r="CE97" s="17" t="str">
        <f t="shared" si="520"/>
        <v/>
      </c>
      <c r="CF97" s="17" t="str">
        <f t="shared" si="521"/>
        <v/>
      </c>
      <c r="CG97" s="17" t="str">
        <f t="shared" si="522"/>
        <v/>
      </c>
      <c r="CH97" s="17" t="str">
        <f t="shared" si="523"/>
        <v/>
      </c>
      <c r="CI97" s="17" t="str">
        <f t="shared" si="524"/>
        <v/>
      </c>
      <c r="CJ97" s="17" t="str">
        <f t="shared" si="525"/>
        <v/>
      </c>
      <c r="CK97" s="17" t="str">
        <f t="shared" si="526"/>
        <v/>
      </c>
      <c r="CL97" s="17" t="str">
        <f t="shared" si="527"/>
        <v/>
      </c>
      <c r="CM97" s="17" t="str">
        <f t="shared" si="528"/>
        <v/>
      </c>
      <c r="CN97" s="17" t="str">
        <f t="shared" si="529"/>
        <v/>
      </c>
      <c r="CO97" s="17" t="str">
        <f t="shared" si="530"/>
        <v/>
      </c>
      <c r="CP97" s="17" t="str">
        <f t="shared" si="531"/>
        <v/>
      </c>
      <c r="CQ97" s="17" t="str">
        <f t="shared" si="532"/>
        <v/>
      </c>
      <c r="CR97" s="17" t="str">
        <f t="shared" si="533"/>
        <v/>
      </c>
      <c r="CS97" s="17" t="str">
        <f t="shared" si="534"/>
        <v/>
      </c>
      <c r="CT97" s="17" t="str">
        <f t="shared" si="535"/>
        <v/>
      </c>
      <c r="CU97" s="17" t="str">
        <f t="shared" si="536"/>
        <v/>
      </c>
      <c r="CV97" s="17" t="str">
        <f t="shared" si="537"/>
        <v/>
      </c>
      <c r="CW97" s="17" t="str">
        <f t="shared" si="538"/>
        <v/>
      </c>
      <c r="CX97" s="501">
        <v>1974</v>
      </c>
      <c r="CY97" s="28" t="str">
        <f t="shared" si="606"/>
        <v/>
      </c>
      <c r="CZ97" s="28">
        <f t="shared" si="607"/>
        <v>1</v>
      </c>
      <c r="DA97" s="28">
        <f t="shared" si="608"/>
        <v>1</v>
      </c>
      <c r="DB97" s="28">
        <f t="shared" si="609"/>
        <v>1</v>
      </c>
      <c r="DC97" s="28">
        <f t="shared" si="610"/>
        <v>1</v>
      </c>
      <c r="DD97" s="28" t="str">
        <f t="shared" si="611"/>
        <v/>
      </c>
      <c r="DE97" s="28">
        <f t="shared" si="612"/>
        <v>1</v>
      </c>
      <c r="DF97" s="28">
        <f t="shared" si="613"/>
        <v>1</v>
      </c>
      <c r="DG97" s="28" t="str">
        <f t="shared" si="614"/>
        <v/>
      </c>
      <c r="DH97" s="28">
        <f t="shared" si="615"/>
        <v>1</v>
      </c>
      <c r="DI97" s="28" t="str">
        <f t="shared" si="616"/>
        <v/>
      </c>
      <c r="DJ97" s="28" t="str">
        <f t="shared" si="617"/>
        <v/>
      </c>
      <c r="DK97" s="28" t="str">
        <f t="shared" si="618"/>
        <v/>
      </c>
      <c r="DL97" s="28" t="str">
        <f t="shared" si="619"/>
        <v/>
      </c>
      <c r="DM97" s="28" t="str">
        <f t="shared" si="620"/>
        <v/>
      </c>
      <c r="DN97" s="28" t="str">
        <f t="shared" si="621"/>
        <v/>
      </c>
      <c r="DO97" s="28" t="str">
        <f t="shared" si="622"/>
        <v/>
      </c>
      <c r="DP97" s="28" t="str">
        <f t="shared" si="623"/>
        <v/>
      </c>
      <c r="DQ97" s="28">
        <f t="shared" si="624"/>
        <v>1</v>
      </c>
      <c r="DR97" s="28" t="str">
        <f t="shared" si="625"/>
        <v/>
      </c>
      <c r="DS97" s="28" t="str">
        <f t="shared" si="626"/>
        <v/>
      </c>
      <c r="DT97" s="28" t="str">
        <f t="shared" si="627"/>
        <v/>
      </c>
      <c r="DU97" s="28" t="str">
        <f t="shared" si="628"/>
        <v/>
      </c>
      <c r="DV97" s="28" t="str">
        <f t="shared" si="629"/>
        <v/>
      </c>
      <c r="DW97" s="28" t="str">
        <f t="shared" si="630"/>
        <v/>
      </c>
      <c r="DX97" s="28" t="str">
        <f t="shared" si="631"/>
        <v/>
      </c>
      <c r="DY97" s="28" t="str">
        <f t="shared" si="632"/>
        <v/>
      </c>
      <c r="DZ97" s="28">
        <f t="shared" si="633"/>
        <v>1</v>
      </c>
      <c r="EA97" s="28" t="str">
        <f t="shared" si="634"/>
        <v/>
      </c>
      <c r="EB97" s="28" t="str">
        <f t="shared" si="635"/>
        <v/>
      </c>
      <c r="EC97" s="28" t="str">
        <f t="shared" si="636"/>
        <v/>
      </c>
      <c r="ED97" s="28">
        <f t="shared" si="637"/>
        <v>9</v>
      </c>
      <c r="EE97" s="501">
        <v>1974</v>
      </c>
      <c r="EF97" s="17" t="str">
        <f t="shared" si="539"/>
        <v/>
      </c>
      <c r="EG97" s="17" t="str">
        <f t="shared" si="540"/>
        <v/>
      </c>
      <c r="EH97" s="17" t="str">
        <f t="shared" si="541"/>
        <v/>
      </c>
      <c r="EI97" s="17" t="str">
        <f t="shared" si="542"/>
        <v/>
      </c>
      <c r="EJ97" s="17" t="str">
        <f t="shared" si="543"/>
        <v/>
      </c>
      <c r="EK97" s="17" t="str">
        <f t="shared" si="544"/>
        <v/>
      </c>
      <c r="EL97" s="17" t="str">
        <f t="shared" si="545"/>
        <v/>
      </c>
      <c r="EM97" s="17" t="str">
        <f t="shared" si="546"/>
        <v/>
      </c>
      <c r="EN97" s="17" t="str">
        <f t="shared" si="547"/>
        <v/>
      </c>
      <c r="EO97" s="17" t="str">
        <f t="shared" si="548"/>
        <v/>
      </c>
      <c r="EP97" s="17" t="str">
        <f t="shared" si="549"/>
        <v/>
      </c>
      <c r="EQ97" s="17" t="str">
        <f t="shared" si="550"/>
        <v/>
      </c>
      <c r="ER97" s="17" t="str">
        <f t="shared" si="551"/>
        <v/>
      </c>
      <c r="ES97" s="17" t="str">
        <f t="shared" si="552"/>
        <v/>
      </c>
      <c r="ET97" s="17" t="str">
        <f t="shared" si="553"/>
        <v/>
      </c>
      <c r="EU97" s="17" t="str">
        <f t="shared" si="554"/>
        <v/>
      </c>
      <c r="EV97" s="17" t="str">
        <f t="shared" si="555"/>
        <v/>
      </c>
      <c r="EW97" s="17" t="str">
        <f t="shared" si="556"/>
        <v/>
      </c>
      <c r="EX97" s="17" t="str">
        <f t="shared" si="557"/>
        <v/>
      </c>
      <c r="EY97" s="17" t="str">
        <f t="shared" si="558"/>
        <v/>
      </c>
      <c r="EZ97" s="17" t="str">
        <f t="shared" si="559"/>
        <v/>
      </c>
      <c r="FA97" s="17" t="str">
        <f t="shared" si="560"/>
        <v/>
      </c>
      <c r="FB97" s="17" t="str">
        <f t="shared" si="561"/>
        <v/>
      </c>
      <c r="FC97" s="17" t="str">
        <f t="shared" si="562"/>
        <v/>
      </c>
      <c r="FD97" s="17" t="str">
        <f t="shared" si="563"/>
        <v/>
      </c>
      <c r="FE97" s="17" t="str">
        <f t="shared" si="564"/>
        <v/>
      </c>
      <c r="FF97" s="17" t="str">
        <f t="shared" si="565"/>
        <v/>
      </c>
      <c r="FG97" s="17" t="str">
        <f t="shared" si="566"/>
        <v/>
      </c>
      <c r="FH97" s="17" t="str">
        <f t="shared" si="567"/>
        <v/>
      </c>
      <c r="FI97" s="17" t="str">
        <f t="shared" si="568"/>
        <v/>
      </c>
      <c r="FJ97" s="17" t="str">
        <f t="shared" si="569"/>
        <v/>
      </c>
      <c r="FK97" s="310">
        <f t="shared" si="638"/>
        <v>0</v>
      </c>
      <c r="FL97" s="501">
        <v>1974</v>
      </c>
      <c r="FM97" s="17" t="str">
        <f t="shared" si="570"/>
        <v/>
      </c>
      <c r="FN97" s="17" t="str">
        <f t="shared" si="571"/>
        <v/>
      </c>
      <c r="FO97" s="17" t="str">
        <f t="shared" si="572"/>
        <v/>
      </c>
      <c r="FP97" s="17" t="str">
        <f t="shared" si="573"/>
        <v/>
      </c>
      <c r="FQ97" s="17" t="str">
        <f t="shared" si="574"/>
        <v/>
      </c>
      <c r="FR97" s="17" t="str">
        <f t="shared" si="575"/>
        <v/>
      </c>
      <c r="FS97" s="17" t="str">
        <f t="shared" si="576"/>
        <v/>
      </c>
      <c r="FT97" s="17" t="str">
        <f t="shared" si="577"/>
        <v/>
      </c>
      <c r="FU97" s="17" t="str">
        <f t="shared" si="578"/>
        <v/>
      </c>
      <c r="FV97" s="17" t="str">
        <f t="shared" si="579"/>
        <v/>
      </c>
      <c r="FW97" s="17" t="str">
        <f t="shared" si="580"/>
        <v/>
      </c>
      <c r="FX97" s="17" t="str">
        <f t="shared" si="581"/>
        <v/>
      </c>
      <c r="FY97" s="17" t="str">
        <f t="shared" si="582"/>
        <v/>
      </c>
      <c r="FZ97" s="17" t="str">
        <f t="shared" si="583"/>
        <v/>
      </c>
      <c r="GA97" s="17" t="str">
        <f t="shared" si="584"/>
        <v/>
      </c>
      <c r="GB97" s="17" t="str">
        <f t="shared" si="585"/>
        <v/>
      </c>
      <c r="GC97" s="17" t="str">
        <f t="shared" si="586"/>
        <v/>
      </c>
      <c r="GD97" s="17" t="str">
        <f t="shared" si="587"/>
        <v/>
      </c>
      <c r="GE97" s="17" t="str">
        <f t="shared" si="588"/>
        <v/>
      </c>
      <c r="GF97" s="17" t="str">
        <f t="shared" si="589"/>
        <v/>
      </c>
      <c r="GG97" s="17" t="str">
        <f t="shared" si="590"/>
        <v/>
      </c>
      <c r="GH97" s="17" t="str">
        <f t="shared" si="591"/>
        <v/>
      </c>
      <c r="GI97" s="17" t="str">
        <f t="shared" si="592"/>
        <v/>
      </c>
      <c r="GJ97" s="17" t="str">
        <f t="shared" si="593"/>
        <v/>
      </c>
      <c r="GK97" s="17" t="str">
        <f t="shared" si="594"/>
        <v/>
      </c>
      <c r="GL97" s="17" t="str">
        <f t="shared" si="595"/>
        <v/>
      </c>
      <c r="GM97" s="17" t="str">
        <f t="shared" si="596"/>
        <v/>
      </c>
      <c r="GN97" s="17" t="str">
        <f t="shared" si="597"/>
        <v/>
      </c>
      <c r="GO97" s="17" t="str">
        <f t="shared" si="598"/>
        <v/>
      </c>
      <c r="GP97" s="17" t="str">
        <f t="shared" si="599"/>
        <v/>
      </c>
      <c r="GQ97" s="17" t="str">
        <f t="shared" si="600"/>
        <v/>
      </c>
      <c r="GS97" s="501">
        <v>1974</v>
      </c>
      <c r="GT97" s="28" t="str">
        <f t="shared" si="639"/>
        <v/>
      </c>
      <c r="GU97" s="28" t="str">
        <f t="shared" si="640"/>
        <v/>
      </c>
      <c r="GV97" s="28" t="str">
        <f t="shared" si="641"/>
        <v/>
      </c>
      <c r="GW97" s="28">
        <f t="shared" si="642"/>
        <v>1</v>
      </c>
      <c r="GX97" s="28" t="str">
        <f t="shared" si="643"/>
        <v/>
      </c>
      <c r="GY97" s="28" t="str">
        <f t="shared" si="644"/>
        <v/>
      </c>
      <c r="GZ97" s="28">
        <f t="shared" si="645"/>
        <v>1</v>
      </c>
      <c r="HA97" s="28">
        <f t="shared" si="646"/>
        <v>1</v>
      </c>
      <c r="HB97" s="28" t="str">
        <f t="shared" si="647"/>
        <v/>
      </c>
      <c r="HC97" s="28" t="str">
        <f t="shared" si="648"/>
        <v/>
      </c>
      <c r="HD97" s="28" t="str">
        <f t="shared" si="649"/>
        <v/>
      </c>
      <c r="HE97" s="28" t="str">
        <f t="shared" si="650"/>
        <v/>
      </c>
      <c r="HF97" s="28" t="str">
        <f t="shared" si="651"/>
        <v/>
      </c>
      <c r="HG97" s="28" t="str">
        <f t="shared" si="652"/>
        <v/>
      </c>
      <c r="HH97" s="28" t="str">
        <f t="shared" si="653"/>
        <v/>
      </c>
      <c r="HI97" s="28" t="str">
        <f t="shared" si="654"/>
        <v/>
      </c>
      <c r="HJ97" s="28" t="str">
        <f t="shared" si="655"/>
        <v/>
      </c>
      <c r="HK97" s="28" t="str">
        <f t="shared" si="656"/>
        <v/>
      </c>
      <c r="HL97" s="28" t="str">
        <f t="shared" si="657"/>
        <v/>
      </c>
      <c r="HM97" s="28" t="str">
        <f t="shared" si="658"/>
        <v/>
      </c>
      <c r="HN97" s="28" t="str">
        <f t="shared" si="659"/>
        <v/>
      </c>
      <c r="HO97" s="28" t="str">
        <f t="shared" si="660"/>
        <v/>
      </c>
      <c r="HP97" s="28" t="str">
        <f t="shared" si="661"/>
        <v/>
      </c>
      <c r="HQ97" s="28" t="str">
        <f t="shared" si="662"/>
        <v/>
      </c>
      <c r="HR97" s="28" t="str">
        <f t="shared" si="663"/>
        <v/>
      </c>
      <c r="HS97" s="28" t="str">
        <f t="shared" si="664"/>
        <v/>
      </c>
      <c r="HT97" s="28" t="str">
        <f t="shared" si="665"/>
        <v/>
      </c>
      <c r="HU97" s="28" t="str">
        <f t="shared" si="666"/>
        <v/>
      </c>
      <c r="HV97" s="28" t="str">
        <f t="shared" si="667"/>
        <v/>
      </c>
      <c r="HW97" s="28" t="str">
        <f t="shared" si="668"/>
        <v/>
      </c>
      <c r="HX97" s="28" t="str">
        <f t="shared" si="669"/>
        <v/>
      </c>
      <c r="HY97" s="28">
        <f t="shared" si="670"/>
        <v>3</v>
      </c>
      <c r="HZ97" s="501">
        <v>1974</v>
      </c>
    </row>
    <row r="98" spans="1:234">
      <c r="A98" s="3">
        <v>1975</v>
      </c>
      <c r="B98" s="5">
        <v>54</v>
      </c>
      <c r="C98" s="5">
        <v>36</v>
      </c>
      <c r="D98" s="5">
        <v>41</v>
      </c>
      <c r="E98" s="5">
        <v>46</v>
      </c>
      <c r="F98" s="5">
        <v>51</v>
      </c>
      <c r="G98" s="143">
        <v>68</v>
      </c>
      <c r="H98" s="5">
        <v>66</v>
      </c>
      <c r="I98" s="5">
        <v>56</v>
      </c>
      <c r="J98" s="5">
        <v>41</v>
      </c>
      <c r="K98" s="5">
        <v>36</v>
      </c>
      <c r="L98" s="143">
        <v>43</v>
      </c>
      <c r="M98" s="5">
        <v>50</v>
      </c>
      <c r="N98" s="5">
        <v>65</v>
      </c>
      <c r="O98" s="5">
        <v>43</v>
      </c>
      <c r="P98" s="5">
        <v>55</v>
      </c>
      <c r="Q98" s="143">
        <v>47</v>
      </c>
      <c r="R98" s="5">
        <v>55</v>
      </c>
      <c r="S98" s="5">
        <v>54</v>
      </c>
      <c r="T98" s="5">
        <v>67</v>
      </c>
      <c r="U98" s="5">
        <v>67</v>
      </c>
      <c r="V98" s="143">
        <v>70</v>
      </c>
      <c r="W98" s="5">
        <v>70</v>
      </c>
      <c r="X98" s="5">
        <v>70</v>
      </c>
      <c r="Y98" s="5">
        <v>75</v>
      </c>
      <c r="Z98" s="5">
        <v>69</v>
      </c>
      <c r="AA98" s="143">
        <v>56</v>
      </c>
      <c r="AB98" s="5">
        <v>46</v>
      </c>
      <c r="AC98" s="5">
        <v>54</v>
      </c>
      <c r="AD98" s="5">
        <v>70</v>
      </c>
      <c r="AE98" s="5">
        <v>63</v>
      </c>
      <c r="AF98" s="5">
        <v>57</v>
      </c>
      <c r="AG98" s="14">
        <f t="shared" si="601"/>
        <v>1741</v>
      </c>
      <c r="AH98" s="8">
        <f t="shared" si="602"/>
        <v>56.161290322580648</v>
      </c>
      <c r="AI98" s="17">
        <f t="shared" si="603"/>
        <v>75</v>
      </c>
      <c r="AJ98" s="20">
        <f t="shared" si="604"/>
        <v>36</v>
      </c>
      <c r="AK98" s="501">
        <v>1975</v>
      </c>
      <c r="AL98" s="28" t="str">
        <f t="shared" si="480"/>
        <v/>
      </c>
      <c r="AM98" s="28" t="str">
        <f t="shared" si="481"/>
        <v/>
      </c>
      <c r="AN98" s="28" t="str">
        <f t="shared" si="482"/>
        <v/>
      </c>
      <c r="AO98" s="28" t="str">
        <f t="shared" si="483"/>
        <v/>
      </c>
      <c r="AP98" s="28" t="str">
        <f t="shared" si="484"/>
        <v/>
      </c>
      <c r="AQ98" s="28" t="str">
        <f t="shared" si="485"/>
        <v/>
      </c>
      <c r="AR98" s="28" t="str">
        <f t="shared" si="486"/>
        <v/>
      </c>
      <c r="AS98" s="28" t="str">
        <f t="shared" si="487"/>
        <v/>
      </c>
      <c r="AT98" s="28" t="str">
        <f t="shared" si="488"/>
        <v/>
      </c>
      <c r="AU98" s="28" t="str">
        <f t="shared" si="489"/>
        <v/>
      </c>
      <c r="AV98" s="28" t="str">
        <f t="shared" si="490"/>
        <v/>
      </c>
      <c r="AW98" s="28" t="str">
        <f t="shared" si="491"/>
        <v/>
      </c>
      <c r="AX98" s="28" t="str">
        <f t="shared" si="492"/>
        <v/>
      </c>
      <c r="AY98" s="28" t="str">
        <f t="shared" si="493"/>
        <v/>
      </c>
      <c r="AZ98" s="28" t="str">
        <f t="shared" si="494"/>
        <v/>
      </c>
      <c r="BA98" s="28" t="str">
        <f t="shared" si="495"/>
        <v/>
      </c>
      <c r="BB98" s="28" t="str">
        <f t="shared" si="496"/>
        <v/>
      </c>
      <c r="BC98" s="28" t="str">
        <f t="shared" si="497"/>
        <v/>
      </c>
      <c r="BD98" s="28" t="str">
        <f t="shared" si="498"/>
        <v/>
      </c>
      <c r="BE98" s="28" t="str">
        <f t="shared" si="499"/>
        <v/>
      </c>
      <c r="BF98" s="28" t="str">
        <f t="shared" si="500"/>
        <v/>
      </c>
      <c r="BG98" s="28" t="str">
        <f t="shared" si="501"/>
        <v/>
      </c>
      <c r="BH98" s="28" t="str">
        <f t="shared" si="502"/>
        <v/>
      </c>
      <c r="BI98" s="28" t="str">
        <f t="shared" si="503"/>
        <v/>
      </c>
      <c r="BJ98" s="28" t="str">
        <f t="shared" si="504"/>
        <v/>
      </c>
      <c r="BK98" s="28" t="str">
        <f t="shared" si="505"/>
        <v/>
      </c>
      <c r="BL98" s="28" t="str">
        <f t="shared" si="506"/>
        <v/>
      </c>
      <c r="BM98" s="28" t="str">
        <f t="shared" si="507"/>
        <v/>
      </c>
      <c r="BN98" s="28" t="str">
        <f t="shared" si="508"/>
        <v/>
      </c>
      <c r="BO98" s="28" t="str">
        <f t="shared" si="509"/>
        <v/>
      </c>
      <c r="BP98" s="28" t="str">
        <f t="shared" si="510"/>
        <v/>
      </c>
      <c r="BQ98" s="28">
        <f t="shared" si="605"/>
        <v>0</v>
      </c>
      <c r="BR98" s="501">
        <v>1975</v>
      </c>
      <c r="BS98" s="17" t="str">
        <f t="shared" si="477"/>
        <v/>
      </c>
      <c r="BT98" s="17" t="str">
        <f t="shared" si="478"/>
        <v/>
      </c>
      <c r="BU98" s="17" t="str">
        <f t="shared" si="479"/>
        <v/>
      </c>
      <c r="BV98" s="17" t="str">
        <f t="shared" si="511"/>
        <v/>
      </c>
      <c r="BW98" s="17" t="str">
        <f t="shared" si="512"/>
        <v/>
      </c>
      <c r="BX98" s="17" t="str">
        <f t="shared" si="513"/>
        <v/>
      </c>
      <c r="BY98" s="17" t="str">
        <f t="shared" si="514"/>
        <v/>
      </c>
      <c r="BZ98" s="17" t="str">
        <f t="shared" si="515"/>
        <v/>
      </c>
      <c r="CA98" s="17" t="str">
        <f t="shared" si="516"/>
        <v/>
      </c>
      <c r="CB98" s="17" t="str">
        <f t="shared" si="517"/>
        <v/>
      </c>
      <c r="CC98" s="17" t="str">
        <f t="shared" si="518"/>
        <v/>
      </c>
      <c r="CD98" s="17" t="str">
        <f t="shared" si="519"/>
        <v/>
      </c>
      <c r="CE98" s="17" t="str">
        <f t="shared" si="520"/>
        <v/>
      </c>
      <c r="CF98" s="17" t="str">
        <f t="shared" si="521"/>
        <v/>
      </c>
      <c r="CG98" s="17" t="str">
        <f t="shared" si="522"/>
        <v/>
      </c>
      <c r="CH98" s="17" t="str">
        <f t="shared" si="523"/>
        <v/>
      </c>
      <c r="CI98" s="17" t="str">
        <f t="shared" si="524"/>
        <v/>
      </c>
      <c r="CJ98" s="17" t="str">
        <f t="shared" si="525"/>
        <v/>
      </c>
      <c r="CK98" s="17" t="str">
        <f t="shared" si="526"/>
        <v/>
      </c>
      <c r="CL98" s="17" t="str">
        <f t="shared" si="527"/>
        <v/>
      </c>
      <c r="CM98" s="17" t="str">
        <f t="shared" si="528"/>
        <v/>
      </c>
      <c r="CN98" s="17" t="str">
        <f t="shared" si="529"/>
        <v/>
      </c>
      <c r="CO98" s="17" t="str">
        <f t="shared" si="530"/>
        <v/>
      </c>
      <c r="CP98" s="17" t="str">
        <f t="shared" si="531"/>
        <v/>
      </c>
      <c r="CQ98" s="17" t="str">
        <f t="shared" si="532"/>
        <v/>
      </c>
      <c r="CR98" s="17" t="str">
        <f t="shared" si="533"/>
        <v/>
      </c>
      <c r="CS98" s="17" t="str">
        <f t="shared" si="534"/>
        <v/>
      </c>
      <c r="CT98" s="17" t="str">
        <f t="shared" si="535"/>
        <v/>
      </c>
      <c r="CU98" s="17" t="str">
        <f t="shared" si="536"/>
        <v/>
      </c>
      <c r="CV98" s="17" t="str">
        <f t="shared" si="537"/>
        <v/>
      </c>
      <c r="CW98" s="17" t="str">
        <f t="shared" si="538"/>
        <v/>
      </c>
      <c r="CX98" s="501">
        <v>1975</v>
      </c>
      <c r="CY98" s="28" t="str">
        <f t="shared" si="606"/>
        <v/>
      </c>
      <c r="CZ98" s="28" t="str">
        <f t="shared" si="607"/>
        <v/>
      </c>
      <c r="DA98" s="28" t="str">
        <f t="shared" si="608"/>
        <v/>
      </c>
      <c r="DB98" s="28" t="str">
        <f t="shared" si="609"/>
        <v/>
      </c>
      <c r="DC98" s="28" t="str">
        <f t="shared" si="610"/>
        <v/>
      </c>
      <c r="DD98" s="28" t="str">
        <f t="shared" si="611"/>
        <v/>
      </c>
      <c r="DE98" s="28" t="str">
        <f t="shared" si="612"/>
        <v/>
      </c>
      <c r="DF98" s="28" t="str">
        <f t="shared" si="613"/>
        <v/>
      </c>
      <c r="DG98" s="28" t="str">
        <f t="shared" si="614"/>
        <v/>
      </c>
      <c r="DH98" s="28" t="str">
        <f t="shared" si="615"/>
        <v/>
      </c>
      <c r="DI98" s="28" t="str">
        <f t="shared" si="616"/>
        <v/>
      </c>
      <c r="DJ98" s="28" t="str">
        <f t="shared" si="617"/>
        <v/>
      </c>
      <c r="DK98" s="28" t="str">
        <f t="shared" si="618"/>
        <v/>
      </c>
      <c r="DL98" s="28" t="str">
        <f t="shared" si="619"/>
        <v/>
      </c>
      <c r="DM98" s="28" t="str">
        <f t="shared" si="620"/>
        <v/>
      </c>
      <c r="DN98" s="28" t="str">
        <f t="shared" si="621"/>
        <v/>
      </c>
      <c r="DO98" s="28" t="str">
        <f t="shared" si="622"/>
        <v/>
      </c>
      <c r="DP98" s="28" t="str">
        <f t="shared" si="623"/>
        <v/>
      </c>
      <c r="DQ98" s="28" t="str">
        <f t="shared" si="624"/>
        <v/>
      </c>
      <c r="DR98" s="28" t="str">
        <f t="shared" si="625"/>
        <v/>
      </c>
      <c r="DS98" s="28">
        <f t="shared" si="626"/>
        <v>1</v>
      </c>
      <c r="DT98" s="28">
        <f t="shared" si="627"/>
        <v>1</v>
      </c>
      <c r="DU98" s="28">
        <f t="shared" si="628"/>
        <v>1</v>
      </c>
      <c r="DV98" s="28">
        <f t="shared" si="629"/>
        <v>1</v>
      </c>
      <c r="DW98" s="28" t="str">
        <f t="shared" si="630"/>
        <v/>
      </c>
      <c r="DX98" s="28" t="str">
        <f t="shared" si="631"/>
        <v/>
      </c>
      <c r="DY98" s="28" t="str">
        <f t="shared" si="632"/>
        <v/>
      </c>
      <c r="DZ98" s="28" t="str">
        <f t="shared" si="633"/>
        <v/>
      </c>
      <c r="EA98" s="28">
        <f t="shared" si="634"/>
        <v>1</v>
      </c>
      <c r="EB98" s="28" t="str">
        <f t="shared" si="635"/>
        <v/>
      </c>
      <c r="EC98" s="28" t="str">
        <f t="shared" si="636"/>
        <v/>
      </c>
      <c r="ED98" s="28">
        <f t="shared" si="637"/>
        <v>5</v>
      </c>
      <c r="EE98" s="501">
        <v>1975</v>
      </c>
      <c r="EF98" s="17" t="str">
        <f t="shared" si="539"/>
        <v/>
      </c>
      <c r="EG98" s="17" t="str">
        <f t="shared" si="540"/>
        <v/>
      </c>
      <c r="EH98" s="17" t="str">
        <f t="shared" si="541"/>
        <v/>
      </c>
      <c r="EI98" s="17" t="str">
        <f t="shared" si="542"/>
        <v/>
      </c>
      <c r="EJ98" s="17" t="str">
        <f t="shared" si="543"/>
        <v/>
      </c>
      <c r="EK98" s="17" t="str">
        <f t="shared" si="544"/>
        <v/>
      </c>
      <c r="EL98" s="17" t="str">
        <f t="shared" si="545"/>
        <v/>
      </c>
      <c r="EM98" s="17" t="str">
        <f t="shared" si="546"/>
        <v/>
      </c>
      <c r="EN98" s="17" t="str">
        <f t="shared" si="547"/>
        <v/>
      </c>
      <c r="EO98" s="17" t="str">
        <f t="shared" si="548"/>
        <v/>
      </c>
      <c r="EP98" s="17" t="str">
        <f t="shared" si="549"/>
        <v/>
      </c>
      <c r="EQ98" s="17" t="str">
        <f t="shared" si="550"/>
        <v/>
      </c>
      <c r="ER98" s="17" t="str">
        <f t="shared" si="551"/>
        <v/>
      </c>
      <c r="ES98" s="17" t="str">
        <f t="shared" si="552"/>
        <v/>
      </c>
      <c r="ET98" s="17" t="str">
        <f t="shared" si="553"/>
        <v/>
      </c>
      <c r="EU98" s="17" t="str">
        <f t="shared" si="554"/>
        <v/>
      </c>
      <c r="EV98" s="17" t="str">
        <f t="shared" si="555"/>
        <v/>
      </c>
      <c r="EW98" s="17" t="str">
        <f t="shared" si="556"/>
        <v/>
      </c>
      <c r="EX98" s="17" t="str">
        <f t="shared" si="557"/>
        <v/>
      </c>
      <c r="EY98" s="17" t="str">
        <f t="shared" si="558"/>
        <v/>
      </c>
      <c r="EZ98" s="17" t="str">
        <f t="shared" si="559"/>
        <v/>
      </c>
      <c r="FA98" s="17" t="str">
        <f t="shared" si="560"/>
        <v/>
      </c>
      <c r="FB98" s="17" t="str">
        <f t="shared" si="561"/>
        <v/>
      </c>
      <c r="FC98" s="17" t="str">
        <f t="shared" si="562"/>
        <v/>
      </c>
      <c r="FD98" s="17" t="str">
        <f t="shared" si="563"/>
        <v/>
      </c>
      <c r="FE98" s="17" t="str">
        <f t="shared" si="564"/>
        <v/>
      </c>
      <c r="FF98" s="17" t="str">
        <f t="shared" si="565"/>
        <v/>
      </c>
      <c r="FG98" s="17" t="str">
        <f t="shared" si="566"/>
        <v/>
      </c>
      <c r="FH98" s="17" t="str">
        <f t="shared" si="567"/>
        <v/>
      </c>
      <c r="FI98" s="17" t="str">
        <f t="shared" si="568"/>
        <v/>
      </c>
      <c r="FJ98" s="17" t="str">
        <f t="shared" si="569"/>
        <v/>
      </c>
      <c r="FK98" s="310">
        <f t="shared" si="638"/>
        <v>0</v>
      </c>
      <c r="FL98" s="501">
        <v>1975</v>
      </c>
      <c r="FM98" s="17" t="str">
        <f t="shared" si="570"/>
        <v/>
      </c>
      <c r="FN98" s="17" t="str">
        <f t="shared" si="571"/>
        <v/>
      </c>
      <c r="FO98" s="17" t="str">
        <f t="shared" si="572"/>
        <v/>
      </c>
      <c r="FP98" s="17" t="str">
        <f t="shared" si="573"/>
        <v/>
      </c>
      <c r="FQ98" s="17" t="str">
        <f t="shared" si="574"/>
        <v/>
      </c>
      <c r="FR98" s="17" t="str">
        <f t="shared" si="575"/>
        <v/>
      </c>
      <c r="FS98" s="17" t="str">
        <f t="shared" si="576"/>
        <v/>
      </c>
      <c r="FT98" s="17" t="str">
        <f t="shared" si="577"/>
        <v/>
      </c>
      <c r="FU98" s="17" t="str">
        <f t="shared" si="578"/>
        <v/>
      </c>
      <c r="FV98" s="17" t="str">
        <f t="shared" si="579"/>
        <v/>
      </c>
      <c r="FW98" s="17" t="str">
        <f t="shared" si="580"/>
        <v/>
      </c>
      <c r="FX98" s="17" t="str">
        <f t="shared" si="581"/>
        <v/>
      </c>
      <c r="FY98" s="17" t="str">
        <f t="shared" si="582"/>
        <v/>
      </c>
      <c r="FZ98" s="17" t="str">
        <f t="shared" si="583"/>
        <v/>
      </c>
      <c r="GA98" s="17" t="str">
        <f t="shared" si="584"/>
        <v/>
      </c>
      <c r="GB98" s="17" t="str">
        <f t="shared" si="585"/>
        <v/>
      </c>
      <c r="GC98" s="17" t="str">
        <f t="shared" si="586"/>
        <v/>
      </c>
      <c r="GD98" s="17" t="str">
        <f t="shared" si="587"/>
        <v/>
      </c>
      <c r="GE98" s="17" t="str">
        <f t="shared" si="588"/>
        <v/>
      </c>
      <c r="GF98" s="17" t="str">
        <f t="shared" si="589"/>
        <v/>
      </c>
      <c r="GG98" s="17" t="str">
        <f t="shared" si="590"/>
        <v/>
      </c>
      <c r="GH98" s="17" t="str">
        <f t="shared" si="591"/>
        <v/>
      </c>
      <c r="GI98" s="17" t="str">
        <f t="shared" si="592"/>
        <v/>
      </c>
      <c r="GJ98" s="17" t="str">
        <f t="shared" si="593"/>
        <v/>
      </c>
      <c r="GK98" s="17" t="str">
        <f t="shared" si="594"/>
        <v/>
      </c>
      <c r="GL98" s="17" t="str">
        <f t="shared" si="595"/>
        <v/>
      </c>
      <c r="GM98" s="17" t="str">
        <f t="shared" si="596"/>
        <v/>
      </c>
      <c r="GN98" s="17" t="str">
        <f t="shared" si="597"/>
        <v/>
      </c>
      <c r="GO98" s="17" t="str">
        <f t="shared" si="598"/>
        <v/>
      </c>
      <c r="GP98" s="17" t="str">
        <f t="shared" si="599"/>
        <v/>
      </c>
      <c r="GQ98" s="17" t="str">
        <f t="shared" si="600"/>
        <v/>
      </c>
      <c r="GS98" s="501">
        <v>1975</v>
      </c>
      <c r="GT98" s="28" t="str">
        <f t="shared" si="639"/>
        <v/>
      </c>
      <c r="GU98" s="28" t="str">
        <f t="shared" si="640"/>
        <v/>
      </c>
      <c r="GV98" s="28" t="str">
        <f t="shared" si="641"/>
        <v/>
      </c>
      <c r="GW98" s="28" t="str">
        <f t="shared" si="642"/>
        <v/>
      </c>
      <c r="GX98" s="28" t="str">
        <f t="shared" si="643"/>
        <v/>
      </c>
      <c r="GY98" s="28" t="str">
        <f t="shared" si="644"/>
        <v/>
      </c>
      <c r="GZ98" s="28" t="str">
        <f t="shared" si="645"/>
        <v/>
      </c>
      <c r="HA98" s="28" t="str">
        <f t="shared" si="646"/>
        <v/>
      </c>
      <c r="HB98" s="28" t="str">
        <f t="shared" si="647"/>
        <v/>
      </c>
      <c r="HC98" s="28" t="str">
        <f t="shared" si="648"/>
        <v/>
      </c>
      <c r="HD98" s="28" t="str">
        <f t="shared" si="649"/>
        <v/>
      </c>
      <c r="HE98" s="28" t="str">
        <f t="shared" si="650"/>
        <v/>
      </c>
      <c r="HF98" s="28" t="str">
        <f t="shared" si="651"/>
        <v/>
      </c>
      <c r="HG98" s="28" t="str">
        <f t="shared" si="652"/>
        <v/>
      </c>
      <c r="HH98" s="28" t="str">
        <f t="shared" si="653"/>
        <v/>
      </c>
      <c r="HI98" s="28" t="str">
        <f t="shared" si="654"/>
        <v/>
      </c>
      <c r="HJ98" s="28" t="str">
        <f t="shared" si="655"/>
        <v/>
      </c>
      <c r="HK98" s="28" t="str">
        <f t="shared" si="656"/>
        <v/>
      </c>
      <c r="HL98" s="28" t="str">
        <f t="shared" si="657"/>
        <v/>
      </c>
      <c r="HM98" s="28" t="str">
        <f t="shared" si="658"/>
        <v/>
      </c>
      <c r="HN98" s="28" t="str">
        <f t="shared" si="659"/>
        <v/>
      </c>
      <c r="HO98" s="28" t="str">
        <f t="shared" si="660"/>
        <v/>
      </c>
      <c r="HP98" s="28" t="str">
        <f t="shared" si="661"/>
        <v/>
      </c>
      <c r="HQ98" s="28" t="str">
        <f t="shared" si="662"/>
        <v/>
      </c>
      <c r="HR98" s="28" t="str">
        <f t="shared" si="663"/>
        <v/>
      </c>
      <c r="HS98" s="28" t="str">
        <f t="shared" si="664"/>
        <v/>
      </c>
      <c r="HT98" s="28" t="str">
        <f t="shared" si="665"/>
        <v/>
      </c>
      <c r="HU98" s="28" t="str">
        <f t="shared" si="666"/>
        <v/>
      </c>
      <c r="HV98" s="28" t="str">
        <f t="shared" si="667"/>
        <v/>
      </c>
      <c r="HW98" s="28" t="str">
        <f t="shared" si="668"/>
        <v/>
      </c>
      <c r="HX98" s="28" t="str">
        <f t="shared" si="669"/>
        <v/>
      </c>
      <c r="HY98" s="28">
        <f t="shared" si="670"/>
        <v>0</v>
      </c>
      <c r="HZ98" s="501">
        <v>1975</v>
      </c>
    </row>
    <row r="99" spans="1:234">
      <c r="A99" s="3">
        <v>1976</v>
      </c>
      <c r="B99" s="5">
        <v>80</v>
      </c>
      <c r="C99" s="5">
        <v>74</v>
      </c>
      <c r="D99" s="5">
        <v>67</v>
      </c>
      <c r="E99" s="5">
        <v>71</v>
      </c>
      <c r="F99" s="5">
        <v>84</v>
      </c>
      <c r="G99" s="143">
        <v>67</v>
      </c>
      <c r="H99" s="5">
        <v>63</v>
      </c>
      <c r="I99" s="5">
        <v>63</v>
      </c>
      <c r="J99" s="5">
        <v>47</v>
      </c>
      <c r="K99" s="5">
        <v>42</v>
      </c>
      <c r="L99" s="143">
        <v>63</v>
      </c>
      <c r="M99" s="5">
        <v>60</v>
      </c>
      <c r="N99" s="5">
        <v>77</v>
      </c>
      <c r="O99" s="5">
        <v>56</v>
      </c>
      <c r="P99" s="5">
        <v>62</v>
      </c>
      <c r="Q99" s="143">
        <v>60</v>
      </c>
      <c r="R99" s="5">
        <v>46</v>
      </c>
      <c r="S99" s="5">
        <v>59</v>
      </c>
      <c r="T99" s="5">
        <v>74</v>
      </c>
      <c r="U99" s="5">
        <v>80</v>
      </c>
      <c r="V99" s="143">
        <v>79</v>
      </c>
      <c r="W99" s="5">
        <v>58</v>
      </c>
      <c r="X99" s="5">
        <v>63</v>
      </c>
      <c r="Y99" s="5">
        <v>74</v>
      </c>
      <c r="Z99" s="5">
        <v>69</v>
      </c>
      <c r="AA99" s="143">
        <v>75</v>
      </c>
      <c r="AB99" s="5">
        <v>77</v>
      </c>
      <c r="AC99" s="5">
        <v>70</v>
      </c>
      <c r="AD99" s="5">
        <v>68</v>
      </c>
      <c r="AE99" s="5">
        <v>56</v>
      </c>
      <c r="AF99" s="5">
        <v>68</v>
      </c>
      <c r="AG99" s="14">
        <f t="shared" si="601"/>
        <v>2052</v>
      </c>
      <c r="AH99" s="8">
        <f t="shared" si="602"/>
        <v>66.193548387096769</v>
      </c>
      <c r="AI99" s="17">
        <f t="shared" si="603"/>
        <v>84</v>
      </c>
      <c r="AJ99" s="20">
        <f t="shared" si="604"/>
        <v>42</v>
      </c>
      <c r="AK99" s="501">
        <v>1976</v>
      </c>
      <c r="AL99" s="28" t="str">
        <f t="shared" si="480"/>
        <v/>
      </c>
      <c r="AM99" s="28" t="str">
        <f t="shared" si="481"/>
        <v/>
      </c>
      <c r="AN99" s="28" t="str">
        <f t="shared" si="482"/>
        <v/>
      </c>
      <c r="AO99" s="28" t="str">
        <f t="shared" si="483"/>
        <v/>
      </c>
      <c r="AP99" s="28" t="str">
        <f t="shared" si="484"/>
        <v/>
      </c>
      <c r="AQ99" s="28" t="str">
        <f t="shared" si="485"/>
        <v/>
      </c>
      <c r="AR99" s="28" t="str">
        <f t="shared" si="486"/>
        <v/>
      </c>
      <c r="AS99" s="28" t="str">
        <f t="shared" si="487"/>
        <v/>
      </c>
      <c r="AT99" s="28" t="str">
        <f t="shared" si="488"/>
        <v/>
      </c>
      <c r="AU99" s="28" t="str">
        <f t="shared" si="489"/>
        <v/>
      </c>
      <c r="AV99" s="28" t="str">
        <f t="shared" si="490"/>
        <v/>
      </c>
      <c r="AW99" s="28" t="str">
        <f t="shared" si="491"/>
        <v/>
      </c>
      <c r="AX99" s="28" t="str">
        <f t="shared" si="492"/>
        <v/>
      </c>
      <c r="AY99" s="28" t="str">
        <f t="shared" si="493"/>
        <v/>
      </c>
      <c r="AZ99" s="28" t="str">
        <f t="shared" si="494"/>
        <v/>
      </c>
      <c r="BA99" s="28" t="str">
        <f t="shared" si="495"/>
        <v/>
      </c>
      <c r="BB99" s="28" t="str">
        <f t="shared" si="496"/>
        <v/>
      </c>
      <c r="BC99" s="28" t="str">
        <f t="shared" si="497"/>
        <v/>
      </c>
      <c r="BD99" s="28" t="str">
        <f t="shared" si="498"/>
        <v/>
      </c>
      <c r="BE99" s="28" t="str">
        <f t="shared" si="499"/>
        <v/>
      </c>
      <c r="BF99" s="28" t="str">
        <f t="shared" si="500"/>
        <v/>
      </c>
      <c r="BG99" s="28" t="str">
        <f t="shared" si="501"/>
        <v/>
      </c>
      <c r="BH99" s="28" t="str">
        <f t="shared" si="502"/>
        <v/>
      </c>
      <c r="BI99" s="28" t="str">
        <f t="shared" si="503"/>
        <v/>
      </c>
      <c r="BJ99" s="28" t="str">
        <f t="shared" si="504"/>
        <v/>
      </c>
      <c r="BK99" s="28" t="str">
        <f t="shared" si="505"/>
        <v/>
      </c>
      <c r="BL99" s="28" t="str">
        <f t="shared" si="506"/>
        <v/>
      </c>
      <c r="BM99" s="28" t="str">
        <f t="shared" si="507"/>
        <v/>
      </c>
      <c r="BN99" s="28" t="str">
        <f t="shared" si="508"/>
        <v/>
      </c>
      <c r="BO99" s="28" t="str">
        <f t="shared" si="509"/>
        <v/>
      </c>
      <c r="BP99" s="28" t="str">
        <f t="shared" si="510"/>
        <v/>
      </c>
      <c r="BQ99" s="28">
        <f t="shared" si="605"/>
        <v>0</v>
      </c>
      <c r="BR99" s="501">
        <v>1976</v>
      </c>
      <c r="BS99" s="17" t="str">
        <f t="shared" ref="BS99:BS135" si="671">IF(B99= B$156,$A99,"")</f>
        <v/>
      </c>
      <c r="BT99" s="17" t="str">
        <f t="shared" ref="BT99:BT135" si="672">IF(C99= C$156,$A99,"")</f>
        <v/>
      </c>
      <c r="BU99" s="17" t="str">
        <f t="shared" ref="BU99:BU135" si="673">IF(D99= D$156,$A99,"")</f>
        <v/>
      </c>
      <c r="BV99" s="17" t="str">
        <f t="shared" si="511"/>
        <v/>
      </c>
      <c r="BW99" s="17">
        <f t="shared" si="512"/>
        <v>1976</v>
      </c>
      <c r="BX99" s="17" t="str">
        <f t="shared" si="513"/>
        <v/>
      </c>
      <c r="BY99" s="17" t="str">
        <f t="shared" si="514"/>
        <v/>
      </c>
      <c r="BZ99" s="17" t="str">
        <f t="shared" si="515"/>
        <v/>
      </c>
      <c r="CA99" s="17" t="str">
        <f t="shared" si="516"/>
        <v/>
      </c>
      <c r="CB99" s="17" t="str">
        <f t="shared" si="517"/>
        <v/>
      </c>
      <c r="CC99" s="17" t="str">
        <f t="shared" si="518"/>
        <v/>
      </c>
      <c r="CD99" s="17" t="str">
        <f t="shared" si="519"/>
        <v/>
      </c>
      <c r="CE99" s="17" t="str">
        <f t="shared" si="520"/>
        <v/>
      </c>
      <c r="CF99" s="17" t="str">
        <f t="shared" si="521"/>
        <v/>
      </c>
      <c r="CG99" s="17" t="str">
        <f t="shared" si="522"/>
        <v/>
      </c>
      <c r="CH99" s="17" t="str">
        <f t="shared" si="523"/>
        <v/>
      </c>
      <c r="CI99" s="17" t="str">
        <f t="shared" si="524"/>
        <v/>
      </c>
      <c r="CJ99" s="17" t="str">
        <f t="shared" si="525"/>
        <v/>
      </c>
      <c r="CK99" s="17" t="str">
        <f t="shared" si="526"/>
        <v/>
      </c>
      <c r="CL99" s="17" t="str">
        <f t="shared" si="527"/>
        <v/>
      </c>
      <c r="CM99" s="17" t="str">
        <f t="shared" si="528"/>
        <v/>
      </c>
      <c r="CN99" s="17" t="str">
        <f t="shared" si="529"/>
        <v/>
      </c>
      <c r="CO99" s="17" t="str">
        <f t="shared" si="530"/>
        <v/>
      </c>
      <c r="CP99" s="17" t="str">
        <f t="shared" si="531"/>
        <v/>
      </c>
      <c r="CQ99" s="17" t="str">
        <f t="shared" si="532"/>
        <v/>
      </c>
      <c r="CR99" s="17" t="str">
        <f t="shared" si="533"/>
        <v/>
      </c>
      <c r="CS99" s="17" t="str">
        <f t="shared" si="534"/>
        <v/>
      </c>
      <c r="CT99" s="17" t="str">
        <f t="shared" si="535"/>
        <v/>
      </c>
      <c r="CU99" s="17" t="str">
        <f t="shared" si="536"/>
        <v/>
      </c>
      <c r="CV99" s="17" t="str">
        <f t="shared" si="537"/>
        <v/>
      </c>
      <c r="CW99" s="17" t="str">
        <f t="shared" si="538"/>
        <v/>
      </c>
      <c r="CX99" s="501">
        <v>1976</v>
      </c>
      <c r="CY99" s="28">
        <f t="shared" si="606"/>
        <v>1</v>
      </c>
      <c r="CZ99" s="28">
        <f t="shared" si="607"/>
        <v>1</v>
      </c>
      <c r="DA99" s="28" t="str">
        <f t="shared" si="608"/>
        <v/>
      </c>
      <c r="DB99" s="28">
        <f t="shared" si="609"/>
        <v>1</v>
      </c>
      <c r="DC99" s="28">
        <f t="shared" si="610"/>
        <v>1</v>
      </c>
      <c r="DD99" s="28" t="str">
        <f t="shared" si="611"/>
        <v/>
      </c>
      <c r="DE99" s="28" t="str">
        <f t="shared" si="612"/>
        <v/>
      </c>
      <c r="DF99" s="28" t="str">
        <f t="shared" si="613"/>
        <v/>
      </c>
      <c r="DG99" s="28" t="str">
        <f t="shared" si="614"/>
        <v/>
      </c>
      <c r="DH99" s="28" t="str">
        <f t="shared" si="615"/>
        <v/>
      </c>
      <c r="DI99" s="28" t="str">
        <f t="shared" si="616"/>
        <v/>
      </c>
      <c r="DJ99" s="28" t="str">
        <f t="shared" si="617"/>
        <v/>
      </c>
      <c r="DK99" s="28">
        <f t="shared" si="618"/>
        <v>1</v>
      </c>
      <c r="DL99" s="28" t="str">
        <f t="shared" si="619"/>
        <v/>
      </c>
      <c r="DM99" s="28" t="str">
        <f t="shared" si="620"/>
        <v/>
      </c>
      <c r="DN99" s="28" t="str">
        <f t="shared" si="621"/>
        <v/>
      </c>
      <c r="DO99" s="28" t="str">
        <f t="shared" si="622"/>
        <v/>
      </c>
      <c r="DP99" s="28" t="str">
        <f t="shared" si="623"/>
        <v/>
      </c>
      <c r="DQ99" s="28">
        <f t="shared" si="624"/>
        <v>1</v>
      </c>
      <c r="DR99" s="28">
        <f t="shared" si="625"/>
        <v>1</v>
      </c>
      <c r="DS99" s="28">
        <f t="shared" si="626"/>
        <v>1</v>
      </c>
      <c r="DT99" s="28" t="str">
        <f t="shared" si="627"/>
        <v/>
      </c>
      <c r="DU99" s="28" t="str">
        <f t="shared" si="628"/>
        <v/>
      </c>
      <c r="DV99" s="28">
        <f t="shared" si="629"/>
        <v>1</v>
      </c>
      <c r="DW99" s="28" t="str">
        <f t="shared" si="630"/>
        <v/>
      </c>
      <c r="DX99" s="28">
        <f t="shared" si="631"/>
        <v>1</v>
      </c>
      <c r="DY99" s="28">
        <f t="shared" si="632"/>
        <v>1</v>
      </c>
      <c r="DZ99" s="28">
        <f t="shared" si="633"/>
        <v>1</v>
      </c>
      <c r="EA99" s="28" t="str">
        <f t="shared" si="634"/>
        <v/>
      </c>
      <c r="EB99" s="28" t="str">
        <f t="shared" si="635"/>
        <v/>
      </c>
      <c r="EC99" s="28" t="str">
        <f t="shared" si="636"/>
        <v/>
      </c>
      <c r="ED99" s="28">
        <f t="shared" si="637"/>
        <v>12</v>
      </c>
      <c r="EE99" s="501">
        <v>1976</v>
      </c>
      <c r="EF99" s="17" t="str">
        <f t="shared" si="539"/>
        <v/>
      </c>
      <c r="EG99" s="17" t="str">
        <f t="shared" si="540"/>
        <v/>
      </c>
      <c r="EH99" s="17" t="str">
        <f t="shared" si="541"/>
        <v/>
      </c>
      <c r="EI99" s="17" t="str">
        <f t="shared" si="542"/>
        <v/>
      </c>
      <c r="EJ99" s="17" t="str">
        <f t="shared" si="543"/>
        <v/>
      </c>
      <c r="EK99" s="17" t="str">
        <f t="shared" si="544"/>
        <v/>
      </c>
      <c r="EL99" s="17" t="str">
        <f t="shared" si="545"/>
        <v/>
      </c>
      <c r="EM99" s="17" t="str">
        <f t="shared" si="546"/>
        <v/>
      </c>
      <c r="EN99" s="17" t="str">
        <f t="shared" si="547"/>
        <v/>
      </c>
      <c r="EO99" s="17" t="str">
        <f t="shared" si="548"/>
        <v/>
      </c>
      <c r="EP99" s="17" t="str">
        <f t="shared" si="549"/>
        <v/>
      </c>
      <c r="EQ99" s="17" t="str">
        <f t="shared" si="550"/>
        <v/>
      </c>
      <c r="ER99" s="17" t="str">
        <f t="shared" si="551"/>
        <v/>
      </c>
      <c r="ES99" s="17" t="str">
        <f t="shared" si="552"/>
        <v/>
      </c>
      <c r="ET99" s="17" t="str">
        <f t="shared" si="553"/>
        <v/>
      </c>
      <c r="EU99" s="17" t="str">
        <f t="shared" si="554"/>
        <v/>
      </c>
      <c r="EV99" s="17" t="str">
        <f t="shared" si="555"/>
        <v/>
      </c>
      <c r="EW99" s="17" t="str">
        <f t="shared" si="556"/>
        <v/>
      </c>
      <c r="EX99" s="17" t="str">
        <f t="shared" si="557"/>
        <v/>
      </c>
      <c r="EY99" s="17" t="str">
        <f t="shared" si="558"/>
        <v/>
      </c>
      <c r="EZ99" s="17" t="str">
        <f t="shared" si="559"/>
        <v/>
      </c>
      <c r="FA99" s="17" t="str">
        <f t="shared" si="560"/>
        <v/>
      </c>
      <c r="FB99" s="17" t="str">
        <f t="shared" si="561"/>
        <v/>
      </c>
      <c r="FC99" s="17" t="str">
        <f t="shared" si="562"/>
        <v/>
      </c>
      <c r="FD99" s="17" t="str">
        <f t="shared" si="563"/>
        <v/>
      </c>
      <c r="FE99" s="17" t="str">
        <f t="shared" si="564"/>
        <v/>
      </c>
      <c r="FF99" s="17" t="str">
        <f t="shared" si="565"/>
        <v/>
      </c>
      <c r="FG99" s="17" t="str">
        <f t="shared" si="566"/>
        <v/>
      </c>
      <c r="FH99" s="17" t="str">
        <f t="shared" si="567"/>
        <v/>
      </c>
      <c r="FI99" s="17" t="str">
        <f t="shared" si="568"/>
        <v/>
      </c>
      <c r="FJ99" s="17" t="str">
        <f t="shared" si="569"/>
        <v/>
      </c>
      <c r="FK99" s="310">
        <f t="shared" si="638"/>
        <v>0</v>
      </c>
      <c r="FL99" s="501">
        <v>1976</v>
      </c>
      <c r="FM99" s="17" t="str">
        <f t="shared" si="570"/>
        <v/>
      </c>
      <c r="FN99" s="17" t="str">
        <f t="shared" si="571"/>
        <v/>
      </c>
      <c r="FO99" s="17" t="str">
        <f t="shared" si="572"/>
        <v/>
      </c>
      <c r="FP99" s="17" t="str">
        <f t="shared" si="573"/>
        <v/>
      </c>
      <c r="FQ99" s="17" t="str">
        <f t="shared" si="574"/>
        <v/>
      </c>
      <c r="FR99" s="17" t="str">
        <f t="shared" si="575"/>
        <v/>
      </c>
      <c r="FS99" s="17" t="str">
        <f t="shared" si="576"/>
        <v/>
      </c>
      <c r="FT99" s="17" t="str">
        <f t="shared" si="577"/>
        <v/>
      </c>
      <c r="FU99" s="17" t="str">
        <f t="shared" si="578"/>
        <v/>
      </c>
      <c r="FV99" s="17" t="str">
        <f t="shared" si="579"/>
        <v/>
      </c>
      <c r="FW99" s="17" t="str">
        <f t="shared" si="580"/>
        <v/>
      </c>
      <c r="FX99" s="17" t="str">
        <f t="shared" si="581"/>
        <v/>
      </c>
      <c r="FY99" s="17" t="str">
        <f t="shared" si="582"/>
        <v/>
      </c>
      <c r="FZ99" s="17" t="str">
        <f t="shared" si="583"/>
        <v/>
      </c>
      <c r="GA99" s="17" t="str">
        <f t="shared" si="584"/>
        <v/>
      </c>
      <c r="GB99" s="17" t="str">
        <f t="shared" si="585"/>
        <v/>
      </c>
      <c r="GC99" s="17" t="str">
        <f t="shared" si="586"/>
        <v/>
      </c>
      <c r="GD99" s="17" t="str">
        <f t="shared" si="587"/>
        <v/>
      </c>
      <c r="GE99" s="17" t="str">
        <f t="shared" si="588"/>
        <v/>
      </c>
      <c r="GF99" s="17" t="str">
        <f t="shared" si="589"/>
        <v/>
      </c>
      <c r="GG99" s="17" t="str">
        <f t="shared" si="590"/>
        <v/>
      </c>
      <c r="GH99" s="17" t="str">
        <f t="shared" si="591"/>
        <v/>
      </c>
      <c r="GI99" s="17" t="str">
        <f t="shared" si="592"/>
        <v/>
      </c>
      <c r="GJ99" s="17" t="str">
        <f t="shared" si="593"/>
        <v/>
      </c>
      <c r="GK99" s="17" t="str">
        <f t="shared" si="594"/>
        <v/>
      </c>
      <c r="GL99" s="17" t="str">
        <f t="shared" si="595"/>
        <v/>
      </c>
      <c r="GM99" s="17" t="str">
        <f t="shared" si="596"/>
        <v/>
      </c>
      <c r="GN99" s="17" t="str">
        <f t="shared" si="597"/>
        <v/>
      </c>
      <c r="GO99" s="17" t="str">
        <f t="shared" si="598"/>
        <v/>
      </c>
      <c r="GP99" s="17" t="str">
        <f t="shared" si="599"/>
        <v/>
      </c>
      <c r="GQ99" s="17" t="str">
        <f t="shared" si="600"/>
        <v/>
      </c>
      <c r="GS99" s="501">
        <v>1976</v>
      </c>
      <c r="GT99" s="28">
        <f t="shared" si="639"/>
        <v>1</v>
      </c>
      <c r="GU99" s="28" t="str">
        <f t="shared" si="640"/>
        <v/>
      </c>
      <c r="GV99" s="28" t="str">
        <f t="shared" si="641"/>
        <v/>
      </c>
      <c r="GW99" s="28" t="str">
        <f t="shared" si="642"/>
        <v/>
      </c>
      <c r="GX99" s="28">
        <f t="shared" si="643"/>
        <v>1</v>
      </c>
      <c r="GY99" s="28" t="str">
        <f t="shared" si="644"/>
        <v/>
      </c>
      <c r="GZ99" s="28" t="str">
        <f t="shared" si="645"/>
        <v/>
      </c>
      <c r="HA99" s="28" t="str">
        <f t="shared" si="646"/>
        <v/>
      </c>
      <c r="HB99" s="28" t="str">
        <f t="shared" si="647"/>
        <v/>
      </c>
      <c r="HC99" s="28" t="str">
        <f t="shared" si="648"/>
        <v/>
      </c>
      <c r="HD99" s="28" t="str">
        <f t="shared" si="649"/>
        <v/>
      </c>
      <c r="HE99" s="28" t="str">
        <f t="shared" si="650"/>
        <v/>
      </c>
      <c r="HF99" s="28" t="str">
        <f t="shared" si="651"/>
        <v/>
      </c>
      <c r="HG99" s="28" t="str">
        <f t="shared" si="652"/>
        <v/>
      </c>
      <c r="HH99" s="28" t="str">
        <f t="shared" si="653"/>
        <v/>
      </c>
      <c r="HI99" s="28" t="str">
        <f t="shared" si="654"/>
        <v/>
      </c>
      <c r="HJ99" s="28" t="str">
        <f t="shared" si="655"/>
        <v/>
      </c>
      <c r="HK99" s="28" t="str">
        <f t="shared" si="656"/>
        <v/>
      </c>
      <c r="HL99" s="28" t="str">
        <f t="shared" si="657"/>
        <v/>
      </c>
      <c r="HM99" s="28">
        <f t="shared" si="658"/>
        <v>1</v>
      </c>
      <c r="HN99" s="28" t="str">
        <f t="shared" si="659"/>
        <v/>
      </c>
      <c r="HO99" s="28" t="str">
        <f t="shared" si="660"/>
        <v/>
      </c>
      <c r="HP99" s="28" t="str">
        <f t="shared" si="661"/>
        <v/>
      </c>
      <c r="HQ99" s="28" t="str">
        <f t="shared" si="662"/>
        <v/>
      </c>
      <c r="HR99" s="28" t="str">
        <f t="shared" si="663"/>
        <v/>
      </c>
      <c r="HS99" s="28" t="str">
        <f t="shared" si="664"/>
        <v/>
      </c>
      <c r="HT99" s="28" t="str">
        <f t="shared" si="665"/>
        <v/>
      </c>
      <c r="HU99" s="28" t="str">
        <f t="shared" si="666"/>
        <v/>
      </c>
      <c r="HV99" s="28" t="str">
        <f t="shared" si="667"/>
        <v/>
      </c>
      <c r="HW99" s="28" t="str">
        <f t="shared" si="668"/>
        <v/>
      </c>
      <c r="HX99" s="28" t="str">
        <f t="shared" si="669"/>
        <v/>
      </c>
      <c r="HY99" s="28">
        <f t="shared" si="670"/>
        <v>3</v>
      </c>
      <c r="HZ99" s="501">
        <v>1976</v>
      </c>
    </row>
    <row r="100" spans="1:234">
      <c r="A100" s="3">
        <v>1977</v>
      </c>
      <c r="B100" s="5">
        <v>58</v>
      </c>
      <c r="C100" s="5">
        <v>53</v>
      </c>
      <c r="D100" s="5">
        <v>63</v>
      </c>
      <c r="E100" s="5">
        <v>68</v>
      </c>
      <c r="F100" s="5">
        <v>68</v>
      </c>
      <c r="G100" s="143">
        <v>56</v>
      </c>
      <c r="H100" s="5">
        <v>57</v>
      </c>
      <c r="I100" s="5">
        <v>58</v>
      </c>
      <c r="J100" s="5">
        <v>72</v>
      </c>
      <c r="K100" s="5">
        <v>70</v>
      </c>
      <c r="L100" s="143">
        <v>75</v>
      </c>
      <c r="M100" s="5">
        <v>76</v>
      </c>
      <c r="N100" s="5">
        <v>80</v>
      </c>
      <c r="O100" s="5">
        <v>71</v>
      </c>
      <c r="P100" s="5">
        <v>75</v>
      </c>
      <c r="Q100" s="143">
        <v>76</v>
      </c>
      <c r="R100" s="5">
        <v>67</v>
      </c>
      <c r="S100" s="5">
        <v>72</v>
      </c>
      <c r="T100" s="5">
        <v>60</v>
      </c>
      <c r="U100" s="5">
        <v>56</v>
      </c>
      <c r="V100" s="143">
        <v>55</v>
      </c>
      <c r="W100" s="5">
        <v>60</v>
      </c>
      <c r="X100" s="5">
        <v>58</v>
      </c>
      <c r="Y100" s="5">
        <v>63</v>
      </c>
      <c r="Z100" s="5">
        <v>58</v>
      </c>
      <c r="AA100" s="143">
        <v>63</v>
      </c>
      <c r="AB100" s="5">
        <v>68</v>
      </c>
      <c r="AC100" s="5">
        <v>79</v>
      </c>
      <c r="AD100" s="5">
        <v>85</v>
      </c>
      <c r="AE100" s="5">
        <v>81</v>
      </c>
      <c r="AF100" s="5">
        <v>77</v>
      </c>
      <c r="AG100" s="14">
        <f t="shared" si="601"/>
        <v>2078</v>
      </c>
      <c r="AH100" s="8">
        <f t="shared" si="602"/>
        <v>67.032258064516128</v>
      </c>
      <c r="AI100" s="17">
        <f t="shared" si="603"/>
        <v>85</v>
      </c>
      <c r="AJ100" s="20">
        <f t="shared" si="604"/>
        <v>53</v>
      </c>
      <c r="AK100" s="501">
        <v>1977</v>
      </c>
      <c r="AL100" s="28" t="str">
        <f t="shared" si="480"/>
        <v/>
      </c>
      <c r="AM100" s="28" t="str">
        <f t="shared" si="481"/>
        <v/>
      </c>
      <c r="AN100" s="28" t="str">
        <f t="shared" si="482"/>
        <v/>
      </c>
      <c r="AO100" s="28" t="str">
        <f t="shared" si="483"/>
        <v/>
      </c>
      <c r="AP100" s="28" t="str">
        <f t="shared" si="484"/>
        <v/>
      </c>
      <c r="AQ100" s="28" t="str">
        <f t="shared" si="485"/>
        <v/>
      </c>
      <c r="AR100" s="28" t="str">
        <f t="shared" si="486"/>
        <v/>
      </c>
      <c r="AS100" s="28" t="str">
        <f t="shared" si="487"/>
        <v/>
      </c>
      <c r="AT100" s="28" t="str">
        <f t="shared" si="488"/>
        <v/>
      </c>
      <c r="AU100" s="28" t="str">
        <f t="shared" si="489"/>
        <v/>
      </c>
      <c r="AV100" s="28" t="str">
        <f t="shared" si="490"/>
        <v/>
      </c>
      <c r="AW100" s="28" t="str">
        <f t="shared" si="491"/>
        <v/>
      </c>
      <c r="AX100" s="28" t="str">
        <f t="shared" si="492"/>
        <v/>
      </c>
      <c r="AY100" s="28" t="str">
        <f t="shared" si="493"/>
        <v/>
      </c>
      <c r="AZ100" s="28" t="str">
        <f t="shared" si="494"/>
        <v/>
      </c>
      <c r="BA100" s="28" t="str">
        <f t="shared" si="495"/>
        <v/>
      </c>
      <c r="BB100" s="28" t="str">
        <f t="shared" si="496"/>
        <v/>
      </c>
      <c r="BC100" s="28" t="str">
        <f t="shared" si="497"/>
        <v/>
      </c>
      <c r="BD100" s="28" t="str">
        <f t="shared" si="498"/>
        <v/>
      </c>
      <c r="BE100" s="28" t="str">
        <f t="shared" si="499"/>
        <v/>
      </c>
      <c r="BF100" s="28" t="str">
        <f t="shared" si="500"/>
        <v/>
      </c>
      <c r="BG100" s="28" t="str">
        <f t="shared" si="501"/>
        <v/>
      </c>
      <c r="BH100" s="28" t="str">
        <f t="shared" si="502"/>
        <v/>
      </c>
      <c r="BI100" s="28" t="str">
        <f t="shared" si="503"/>
        <v/>
      </c>
      <c r="BJ100" s="28" t="str">
        <f t="shared" si="504"/>
        <v/>
      </c>
      <c r="BK100" s="28" t="str">
        <f t="shared" si="505"/>
        <v/>
      </c>
      <c r="BL100" s="28" t="str">
        <f t="shared" si="506"/>
        <v/>
      </c>
      <c r="BM100" s="28" t="str">
        <f t="shared" si="507"/>
        <v/>
      </c>
      <c r="BN100" s="28" t="str">
        <f t="shared" si="508"/>
        <v/>
      </c>
      <c r="BO100" s="28" t="str">
        <f t="shared" si="509"/>
        <v/>
      </c>
      <c r="BP100" s="28" t="str">
        <f t="shared" si="510"/>
        <v/>
      </c>
      <c r="BQ100" s="28">
        <f t="shared" si="605"/>
        <v>0</v>
      </c>
      <c r="BR100" s="501">
        <v>1977</v>
      </c>
      <c r="BS100" s="17" t="str">
        <f t="shared" si="671"/>
        <v/>
      </c>
      <c r="BT100" s="17" t="str">
        <f t="shared" si="672"/>
        <v/>
      </c>
      <c r="BU100" s="17" t="str">
        <f t="shared" si="673"/>
        <v/>
      </c>
      <c r="BV100" s="17" t="str">
        <f t="shared" ref="BV100:BV135" si="674">IF(E100= E$156,$A100,"")</f>
        <v/>
      </c>
      <c r="BW100" s="17" t="str">
        <f t="shared" ref="BW100:BW135" si="675">IF(F100= F$156,$A100,"")</f>
        <v/>
      </c>
      <c r="BX100" s="17" t="str">
        <f t="shared" ref="BX100:BX135" si="676">IF(G100= G$156,$A100,"")</f>
        <v/>
      </c>
      <c r="BY100" s="17" t="str">
        <f t="shared" ref="BY100:BY135" si="677">IF(H100= H$156,$A100,"")</f>
        <v/>
      </c>
      <c r="BZ100" s="17" t="str">
        <f t="shared" ref="BZ100:BZ135" si="678">IF(I100= I$156,$A100,"")</f>
        <v/>
      </c>
      <c r="CA100" s="17" t="str">
        <f t="shared" ref="CA100:CA135" si="679">IF(J100= J$156,$A100,"")</f>
        <v/>
      </c>
      <c r="CB100" s="17" t="str">
        <f t="shared" ref="CB100:CB135" si="680">IF(K100= K$156,$A100,"")</f>
        <v/>
      </c>
      <c r="CC100" s="17" t="str">
        <f t="shared" ref="CC100:CC135" si="681">IF(L100= L$156,$A100,"")</f>
        <v/>
      </c>
      <c r="CD100" s="17" t="str">
        <f t="shared" ref="CD100:CD135" si="682">IF(M100= M$156,$A100,"")</f>
        <v/>
      </c>
      <c r="CE100" s="17" t="str">
        <f t="shared" ref="CE100:CE135" si="683">IF(N100= N$156,$A100,"")</f>
        <v/>
      </c>
      <c r="CF100" s="17" t="str">
        <f t="shared" ref="CF100:CF135" si="684">IF(O100= O$156,$A100,"")</f>
        <v/>
      </c>
      <c r="CG100" s="17" t="str">
        <f t="shared" ref="CG100:CG135" si="685">IF(P100= P$156,$A100,"")</f>
        <v/>
      </c>
      <c r="CH100" s="17" t="str">
        <f t="shared" ref="CH100:CH135" si="686">IF(Q100= Q$156,$A100,"")</f>
        <v/>
      </c>
      <c r="CI100" s="17" t="str">
        <f t="shared" ref="CI100:CI135" si="687">IF(R100= R$156,$A100,"")</f>
        <v/>
      </c>
      <c r="CJ100" s="17" t="str">
        <f t="shared" ref="CJ100:CJ135" si="688">IF(S100= S$156,$A100,"")</f>
        <v/>
      </c>
      <c r="CK100" s="17" t="str">
        <f t="shared" ref="CK100:CK135" si="689">IF(T100= T$156,$A100,"")</f>
        <v/>
      </c>
      <c r="CL100" s="17" t="str">
        <f t="shared" ref="CL100:CL135" si="690">IF(U100= U$156,$A100,"")</f>
        <v/>
      </c>
      <c r="CM100" s="17" t="str">
        <f t="shared" ref="CM100:CM135" si="691">IF(V100= V$156,$A100,"")</f>
        <v/>
      </c>
      <c r="CN100" s="17" t="str">
        <f t="shared" ref="CN100:CN135" si="692">IF(W100= W$156,$A100,"")</f>
        <v/>
      </c>
      <c r="CO100" s="17" t="str">
        <f t="shared" ref="CO100:CO135" si="693">IF(X100= X$156,$A100,"")</f>
        <v/>
      </c>
      <c r="CP100" s="17" t="str">
        <f t="shared" ref="CP100:CP135" si="694">IF(Y100= Y$156,$A100,"")</f>
        <v/>
      </c>
      <c r="CQ100" s="17" t="str">
        <f t="shared" ref="CQ100:CQ135" si="695">IF(Z100= Z$156,$A100,"")</f>
        <v/>
      </c>
      <c r="CR100" s="17" t="str">
        <f t="shared" ref="CR100:CR135" si="696">IF(AA100= AA$156,$A100,"")</f>
        <v/>
      </c>
      <c r="CS100" s="17" t="str">
        <f t="shared" ref="CS100:CS135" si="697">IF(AB100= AB$156,$A100,"")</f>
        <v/>
      </c>
      <c r="CT100" s="17" t="str">
        <f t="shared" ref="CT100:CT135" si="698">IF(AC100= AC$156,$A100,"")</f>
        <v/>
      </c>
      <c r="CU100" s="17" t="str">
        <f t="shared" ref="CU100:CU135" si="699">IF(AD100= AD$156,$A100,"")</f>
        <v/>
      </c>
      <c r="CV100" s="17" t="str">
        <f t="shared" ref="CV100:CV135" si="700">IF(AE100= AE$156,$A100,"")</f>
        <v/>
      </c>
      <c r="CW100" s="17" t="str">
        <f t="shared" ref="CW100:CW135" si="701">IF(AF100= AF$156,$A100,"")</f>
        <v/>
      </c>
      <c r="CX100" s="501">
        <v>1977</v>
      </c>
      <c r="CY100" s="28" t="str">
        <f t="shared" si="606"/>
        <v/>
      </c>
      <c r="CZ100" s="28" t="str">
        <f t="shared" si="607"/>
        <v/>
      </c>
      <c r="DA100" s="28" t="str">
        <f t="shared" si="608"/>
        <v/>
      </c>
      <c r="DB100" s="28" t="str">
        <f t="shared" si="609"/>
        <v/>
      </c>
      <c r="DC100" s="28" t="str">
        <f t="shared" si="610"/>
        <v/>
      </c>
      <c r="DD100" s="28" t="str">
        <f t="shared" si="611"/>
        <v/>
      </c>
      <c r="DE100" s="28" t="str">
        <f t="shared" si="612"/>
        <v/>
      </c>
      <c r="DF100" s="28" t="str">
        <f t="shared" si="613"/>
        <v/>
      </c>
      <c r="DG100" s="28">
        <f t="shared" si="614"/>
        <v>1</v>
      </c>
      <c r="DH100" s="28">
        <f t="shared" si="615"/>
        <v>1</v>
      </c>
      <c r="DI100" s="28">
        <f t="shared" si="616"/>
        <v>1</v>
      </c>
      <c r="DJ100" s="28">
        <f t="shared" si="617"/>
        <v>1</v>
      </c>
      <c r="DK100" s="28">
        <f t="shared" si="618"/>
        <v>1</v>
      </c>
      <c r="DL100" s="28">
        <f t="shared" si="619"/>
        <v>1</v>
      </c>
      <c r="DM100" s="28">
        <f t="shared" si="620"/>
        <v>1</v>
      </c>
      <c r="DN100" s="28">
        <f t="shared" si="621"/>
        <v>1</v>
      </c>
      <c r="DO100" s="28" t="str">
        <f t="shared" si="622"/>
        <v/>
      </c>
      <c r="DP100" s="28">
        <f t="shared" si="623"/>
        <v>1</v>
      </c>
      <c r="DQ100" s="28" t="str">
        <f t="shared" si="624"/>
        <v/>
      </c>
      <c r="DR100" s="28" t="str">
        <f t="shared" si="625"/>
        <v/>
      </c>
      <c r="DS100" s="28" t="str">
        <f t="shared" si="626"/>
        <v/>
      </c>
      <c r="DT100" s="28" t="str">
        <f t="shared" si="627"/>
        <v/>
      </c>
      <c r="DU100" s="28" t="str">
        <f t="shared" si="628"/>
        <v/>
      </c>
      <c r="DV100" s="28" t="str">
        <f t="shared" si="629"/>
        <v/>
      </c>
      <c r="DW100" s="28" t="str">
        <f t="shared" si="630"/>
        <v/>
      </c>
      <c r="DX100" s="28" t="str">
        <f t="shared" si="631"/>
        <v/>
      </c>
      <c r="DY100" s="28" t="str">
        <f t="shared" si="632"/>
        <v/>
      </c>
      <c r="DZ100" s="28">
        <f t="shared" si="633"/>
        <v>1</v>
      </c>
      <c r="EA100" s="28">
        <f t="shared" si="634"/>
        <v>1</v>
      </c>
      <c r="EB100" s="28">
        <f t="shared" si="635"/>
        <v>1</v>
      </c>
      <c r="EC100" s="28">
        <f t="shared" si="636"/>
        <v>1</v>
      </c>
      <c r="ED100" s="28">
        <f t="shared" si="637"/>
        <v>13</v>
      </c>
      <c r="EE100" s="501">
        <v>1977</v>
      </c>
      <c r="EF100" s="17" t="str">
        <f t="shared" si="539"/>
        <v/>
      </c>
      <c r="EG100" s="17" t="str">
        <f t="shared" si="540"/>
        <v/>
      </c>
      <c r="EH100" s="17" t="str">
        <f t="shared" si="541"/>
        <v/>
      </c>
      <c r="EI100" s="17" t="str">
        <f t="shared" si="542"/>
        <v/>
      </c>
      <c r="EJ100" s="17" t="str">
        <f t="shared" si="543"/>
        <v/>
      </c>
      <c r="EK100" s="17" t="str">
        <f t="shared" si="544"/>
        <v/>
      </c>
      <c r="EL100" s="17" t="str">
        <f t="shared" si="545"/>
        <v/>
      </c>
      <c r="EM100" s="17" t="str">
        <f t="shared" si="546"/>
        <v/>
      </c>
      <c r="EN100" s="17" t="str">
        <f t="shared" si="547"/>
        <v/>
      </c>
      <c r="EO100" s="17" t="str">
        <f t="shared" si="548"/>
        <v/>
      </c>
      <c r="EP100" s="17" t="str">
        <f t="shared" si="549"/>
        <v/>
      </c>
      <c r="EQ100" s="17" t="str">
        <f t="shared" si="550"/>
        <v/>
      </c>
      <c r="ER100" s="17" t="str">
        <f t="shared" si="551"/>
        <v/>
      </c>
      <c r="ES100" s="17" t="str">
        <f t="shared" si="552"/>
        <v/>
      </c>
      <c r="ET100" s="17" t="str">
        <f t="shared" si="553"/>
        <v/>
      </c>
      <c r="EU100" s="17" t="str">
        <f t="shared" si="554"/>
        <v/>
      </c>
      <c r="EV100" s="17" t="str">
        <f t="shared" si="555"/>
        <v/>
      </c>
      <c r="EW100" s="17" t="str">
        <f t="shared" si="556"/>
        <v/>
      </c>
      <c r="EX100" s="17" t="str">
        <f t="shared" si="557"/>
        <v/>
      </c>
      <c r="EY100" s="17" t="str">
        <f t="shared" si="558"/>
        <v/>
      </c>
      <c r="EZ100" s="17" t="str">
        <f t="shared" si="559"/>
        <v/>
      </c>
      <c r="FA100" s="17" t="str">
        <f t="shared" si="560"/>
        <v/>
      </c>
      <c r="FB100" s="17" t="str">
        <f t="shared" si="561"/>
        <v/>
      </c>
      <c r="FC100" s="17" t="str">
        <f t="shared" si="562"/>
        <v/>
      </c>
      <c r="FD100" s="17" t="str">
        <f t="shared" si="563"/>
        <v/>
      </c>
      <c r="FE100" s="17" t="str">
        <f t="shared" si="564"/>
        <v/>
      </c>
      <c r="FF100" s="17" t="str">
        <f t="shared" si="565"/>
        <v/>
      </c>
      <c r="FG100" s="17" t="str">
        <f t="shared" si="566"/>
        <v/>
      </c>
      <c r="FH100" s="17" t="str">
        <f t="shared" si="567"/>
        <v/>
      </c>
      <c r="FI100" s="17" t="str">
        <f t="shared" si="568"/>
        <v/>
      </c>
      <c r="FJ100" s="17" t="str">
        <f t="shared" si="569"/>
        <v/>
      </c>
      <c r="FK100" s="310">
        <f t="shared" si="638"/>
        <v>0</v>
      </c>
      <c r="FL100" s="501">
        <v>1977</v>
      </c>
      <c r="FM100" s="17" t="str">
        <f t="shared" ref="FM100:FM130" si="702">IF(B100= B$157,$A100,"")</f>
        <v/>
      </c>
      <c r="FN100" s="17" t="str">
        <f t="shared" ref="FN100:FN130" si="703">IF(C100= C$157,$A100,"")</f>
        <v/>
      </c>
      <c r="FO100" s="17" t="str">
        <f t="shared" ref="FO100:FO130" si="704">IF(D100= D$157,$A100,"")</f>
        <v/>
      </c>
      <c r="FP100" s="17" t="str">
        <f t="shared" ref="FP100:FP130" si="705">IF(E100= E$157,$A100,"")</f>
        <v/>
      </c>
      <c r="FQ100" s="17" t="str">
        <f t="shared" ref="FQ100:FQ130" si="706">IF(F100= F$157,$A100,"")</f>
        <v/>
      </c>
      <c r="FR100" s="17" t="str">
        <f t="shared" ref="FR100:FR130" si="707">IF(G100= G$157,$A100,"")</f>
        <v/>
      </c>
      <c r="FS100" s="17" t="str">
        <f t="shared" ref="FS100:FS130" si="708">IF(H100= H$157,$A100,"")</f>
        <v/>
      </c>
      <c r="FT100" s="17" t="str">
        <f t="shared" ref="FT100:FT130" si="709">IF(I100= I$157,$A100,"")</f>
        <v/>
      </c>
      <c r="FU100" s="17" t="str">
        <f t="shared" ref="FU100:FU130" si="710">IF(J100= J$157,$A100,"")</f>
        <v/>
      </c>
      <c r="FV100" s="17" t="str">
        <f t="shared" ref="FV100:FV130" si="711">IF(K100= K$157,$A100,"")</f>
        <v/>
      </c>
      <c r="FW100" s="17" t="str">
        <f t="shared" ref="FW100:FW130" si="712">IF(L100= L$157,$A100,"")</f>
        <v/>
      </c>
      <c r="FX100" s="17" t="str">
        <f t="shared" ref="FX100:FX130" si="713">IF(M100= M$157,$A100,"")</f>
        <v/>
      </c>
      <c r="FY100" s="17" t="str">
        <f t="shared" ref="FY100:FY130" si="714">IF(N100= N$157,$A100,"")</f>
        <v/>
      </c>
      <c r="FZ100" s="17" t="str">
        <f t="shared" ref="FZ100:FZ130" si="715">IF(O100= O$157,$A100,"")</f>
        <v/>
      </c>
      <c r="GA100" s="17" t="str">
        <f t="shared" ref="GA100:GA130" si="716">IF(P100= P$157,$A100,"")</f>
        <v/>
      </c>
      <c r="GB100" s="17" t="str">
        <f t="shared" ref="GB100:GB130" si="717">IF(Q100= Q$157,$A100,"")</f>
        <v/>
      </c>
      <c r="GC100" s="17" t="str">
        <f t="shared" ref="GC100:GC130" si="718">IF(R100= R$157,$A100,"")</f>
        <v/>
      </c>
      <c r="GD100" s="17" t="str">
        <f t="shared" ref="GD100:GD130" si="719">IF(S100= S$157,$A100,"")</f>
        <v/>
      </c>
      <c r="GE100" s="17" t="str">
        <f t="shared" ref="GE100:GE130" si="720">IF(T100= T$157,$A100,"")</f>
        <v/>
      </c>
      <c r="GF100" s="17" t="str">
        <f t="shared" ref="GF100:GF130" si="721">IF(U100= U$157,$A100,"")</f>
        <v/>
      </c>
      <c r="GG100" s="17" t="str">
        <f t="shared" ref="GG100:GG130" si="722">IF(V100= V$157,$A100,"")</f>
        <v/>
      </c>
      <c r="GH100" s="17" t="str">
        <f t="shared" ref="GH100:GH130" si="723">IF(W100= W$157,$A100,"")</f>
        <v/>
      </c>
      <c r="GI100" s="17" t="str">
        <f t="shared" ref="GI100:GI130" si="724">IF(X100= X$157,$A100,"")</f>
        <v/>
      </c>
      <c r="GJ100" s="17" t="str">
        <f t="shared" ref="GJ100:GJ130" si="725">IF(Y100= Y$157,$A100,"")</f>
        <v/>
      </c>
      <c r="GK100" s="17" t="str">
        <f t="shared" ref="GK100:GK130" si="726">IF(Z100= Z$157,$A100,"")</f>
        <v/>
      </c>
      <c r="GL100" s="17" t="str">
        <f t="shared" ref="GL100:GL130" si="727">IF(AA100= AA$157,$A100,"")</f>
        <v/>
      </c>
      <c r="GM100" s="17" t="str">
        <f t="shared" ref="GM100:GM130" si="728">IF(AB100= AB$157,$A100,"")</f>
        <v/>
      </c>
      <c r="GN100" s="17" t="str">
        <f t="shared" ref="GN100:GN130" si="729">IF(AC100= AC$157,$A100,"")</f>
        <v/>
      </c>
      <c r="GO100" s="17" t="str">
        <f t="shared" ref="GO100:GO130" si="730">IF(AD100= AD$157,$A100,"")</f>
        <v/>
      </c>
      <c r="GP100" s="17" t="str">
        <f t="shared" ref="GP100:GP130" si="731">IF(AE100= AE$157,$A100,"")</f>
        <v/>
      </c>
      <c r="GQ100" s="17" t="str">
        <f t="shared" ref="GQ100:GQ130" si="732">IF(AF100= AF$157,$A100,"")</f>
        <v/>
      </c>
      <c r="GS100" s="501">
        <v>1977</v>
      </c>
      <c r="GT100" s="28" t="str">
        <f t="shared" si="639"/>
        <v/>
      </c>
      <c r="GU100" s="28" t="str">
        <f t="shared" si="640"/>
        <v/>
      </c>
      <c r="GV100" s="28" t="str">
        <f t="shared" si="641"/>
        <v/>
      </c>
      <c r="GW100" s="28" t="str">
        <f t="shared" si="642"/>
        <v/>
      </c>
      <c r="GX100" s="28" t="str">
        <f t="shared" si="643"/>
        <v/>
      </c>
      <c r="GY100" s="28" t="str">
        <f t="shared" si="644"/>
        <v/>
      </c>
      <c r="GZ100" s="28" t="str">
        <f t="shared" si="645"/>
        <v/>
      </c>
      <c r="HA100" s="28" t="str">
        <f t="shared" si="646"/>
        <v/>
      </c>
      <c r="HB100" s="28" t="str">
        <f t="shared" si="647"/>
        <v/>
      </c>
      <c r="HC100" s="28" t="str">
        <f t="shared" si="648"/>
        <v/>
      </c>
      <c r="HD100" s="28" t="str">
        <f t="shared" si="649"/>
        <v/>
      </c>
      <c r="HE100" s="28" t="str">
        <f t="shared" si="650"/>
        <v/>
      </c>
      <c r="HF100" s="28">
        <f t="shared" si="651"/>
        <v>1</v>
      </c>
      <c r="HG100" s="28" t="str">
        <f t="shared" si="652"/>
        <v/>
      </c>
      <c r="HH100" s="28" t="str">
        <f t="shared" si="653"/>
        <v/>
      </c>
      <c r="HI100" s="28" t="str">
        <f t="shared" si="654"/>
        <v/>
      </c>
      <c r="HJ100" s="28" t="str">
        <f t="shared" si="655"/>
        <v/>
      </c>
      <c r="HK100" s="28" t="str">
        <f t="shared" si="656"/>
        <v/>
      </c>
      <c r="HL100" s="28" t="str">
        <f t="shared" si="657"/>
        <v/>
      </c>
      <c r="HM100" s="28" t="str">
        <f t="shared" si="658"/>
        <v/>
      </c>
      <c r="HN100" s="28" t="str">
        <f t="shared" si="659"/>
        <v/>
      </c>
      <c r="HO100" s="28" t="str">
        <f t="shared" si="660"/>
        <v/>
      </c>
      <c r="HP100" s="28" t="str">
        <f t="shared" si="661"/>
        <v/>
      </c>
      <c r="HQ100" s="28" t="str">
        <f t="shared" si="662"/>
        <v/>
      </c>
      <c r="HR100" s="28" t="str">
        <f t="shared" si="663"/>
        <v/>
      </c>
      <c r="HS100" s="28" t="str">
        <f t="shared" si="664"/>
        <v/>
      </c>
      <c r="HT100" s="28" t="str">
        <f t="shared" si="665"/>
        <v/>
      </c>
      <c r="HU100" s="28" t="str">
        <f t="shared" si="666"/>
        <v/>
      </c>
      <c r="HV100" s="28">
        <f t="shared" si="667"/>
        <v>1</v>
      </c>
      <c r="HW100" s="28">
        <f t="shared" si="668"/>
        <v>1</v>
      </c>
      <c r="HX100" s="28" t="str">
        <f t="shared" si="669"/>
        <v/>
      </c>
      <c r="HY100" s="28">
        <f t="shared" si="670"/>
        <v>3</v>
      </c>
      <c r="HZ100" s="501">
        <v>1977</v>
      </c>
    </row>
    <row r="101" spans="1:234">
      <c r="A101" s="3">
        <v>1978</v>
      </c>
      <c r="B101" s="5">
        <v>37</v>
      </c>
      <c r="C101" s="5">
        <v>35</v>
      </c>
      <c r="D101" s="5">
        <v>33</v>
      </c>
      <c r="E101" s="5">
        <v>37</v>
      </c>
      <c r="F101" s="5">
        <v>38</v>
      </c>
      <c r="G101" s="143">
        <v>44</v>
      </c>
      <c r="H101" s="5">
        <v>36</v>
      </c>
      <c r="I101" s="5">
        <v>32</v>
      </c>
      <c r="J101" s="5">
        <v>33</v>
      </c>
      <c r="K101" s="5">
        <v>42</v>
      </c>
      <c r="L101" s="143">
        <v>62</v>
      </c>
      <c r="M101" s="5">
        <v>68</v>
      </c>
      <c r="N101" s="5">
        <v>57</v>
      </c>
      <c r="O101" s="5">
        <v>70</v>
      </c>
      <c r="P101" s="5">
        <v>70</v>
      </c>
      <c r="Q101" s="143">
        <v>46</v>
      </c>
      <c r="R101" s="5">
        <v>50</v>
      </c>
      <c r="S101" s="5">
        <v>48</v>
      </c>
      <c r="T101" s="5">
        <v>78</v>
      </c>
      <c r="U101" s="5">
        <v>63</v>
      </c>
      <c r="V101" s="143">
        <v>78</v>
      </c>
      <c r="W101" s="5">
        <v>67</v>
      </c>
      <c r="X101" s="5">
        <v>78</v>
      </c>
      <c r="Y101" s="5">
        <v>67</v>
      </c>
      <c r="Z101" s="5">
        <v>49</v>
      </c>
      <c r="AA101" s="143">
        <v>44</v>
      </c>
      <c r="AB101" s="5">
        <v>58</v>
      </c>
      <c r="AC101" s="5">
        <v>68</v>
      </c>
      <c r="AD101" s="5">
        <v>76</v>
      </c>
      <c r="AE101" s="5">
        <v>58</v>
      </c>
      <c r="AF101" s="5">
        <v>69</v>
      </c>
      <c r="AG101" s="14">
        <f t="shared" si="601"/>
        <v>1691</v>
      </c>
      <c r="AH101" s="8">
        <f t="shared" si="602"/>
        <v>54.548387096774192</v>
      </c>
      <c r="AI101" s="17">
        <f t="shared" si="603"/>
        <v>78</v>
      </c>
      <c r="AJ101" s="20">
        <f t="shared" si="604"/>
        <v>32</v>
      </c>
      <c r="AK101" s="501">
        <v>1978</v>
      </c>
      <c r="AL101" s="28" t="str">
        <f t="shared" si="480"/>
        <v/>
      </c>
      <c r="AM101" s="28" t="str">
        <f t="shared" si="481"/>
        <v/>
      </c>
      <c r="AN101" s="28" t="str">
        <f t="shared" si="482"/>
        <v/>
      </c>
      <c r="AO101" s="28" t="str">
        <f t="shared" si="483"/>
        <v/>
      </c>
      <c r="AP101" s="28" t="str">
        <f t="shared" si="484"/>
        <v/>
      </c>
      <c r="AQ101" s="28" t="str">
        <f t="shared" si="485"/>
        <v/>
      </c>
      <c r="AR101" s="28" t="str">
        <f t="shared" si="486"/>
        <v/>
      </c>
      <c r="AS101" s="28" t="str">
        <f t="shared" si="487"/>
        <v/>
      </c>
      <c r="AT101" s="28" t="str">
        <f t="shared" si="488"/>
        <v/>
      </c>
      <c r="AU101" s="28" t="str">
        <f t="shared" si="489"/>
        <v/>
      </c>
      <c r="AV101" s="28" t="str">
        <f t="shared" si="490"/>
        <v/>
      </c>
      <c r="AW101" s="28" t="str">
        <f t="shared" si="491"/>
        <v/>
      </c>
      <c r="AX101" s="28" t="str">
        <f t="shared" si="492"/>
        <v/>
      </c>
      <c r="AY101" s="28" t="str">
        <f t="shared" si="493"/>
        <v/>
      </c>
      <c r="AZ101" s="28" t="str">
        <f t="shared" si="494"/>
        <v/>
      </c>
      <c r="BA101" s="28" t="str">
        <f t="shared" si="495"/>
        <v/>
      </c>
      <c r="BB101" s="28" t="str">
        <f t="shared" si="496"/>
        <v/>
      </c>
      <c r="BC101" s="28" t="str">
        <f t="shared" si="497"/>
        <v/>
      </c>
      <c r="BD101" s="28" t="str">
        <f t="shared" si="498"/>
        <v/>
      </c>
      <c r="BE101" s="28" t="str">
        <f t="shared" si="499"/>
        <v/>
      </c>
      <c r="BF101" s="28" t="str">
        <f t="shared" si="500"/>
        <v/>
      </c>
      <c r="BG101" s="28" t="str">
        <f t="shared" si="501"/>
        <v/>
      </c>
      <c r="BH101" s="28" t="str">
        <f t="shared" si="502"/>
        <v/>
      </c>
      <c r="BI101" s="28" t="str">
        <f t="shared" si="503"/>
        <v/>
      </c>
      <c r="BJ101" s="28" t="str">
        <f t="shared" si="504"/>
        <v/>
      </c>
      <c r="BK101" s="28" t="str">
        <f t="shared" si="505"/>
        <v/>
      </c>
      <c r="BL101" s="28" t="str">
        <f t="shared" si="506"/>
        <v/>
      </c>
      <c r="BM101" s="28" t="str">
        <f t="shared" si="507"/>
        <v/>
      </c>
      <c r="BN101" s="28" t="str">
        <f t="shared" si="508"/>
        <v/>
      </c>
      <c r="BO101" s="28" t="str">
        <f t="shared" si="509"/>
        <v/>
      </c>
      <c r="BP101" s="28" t="str">
        <f t="shared" si="510"/>
        <v/>
      </c>
      <c r="BQ101" s="28">
        <f t="shared" si="605"/>
        <v>0</v>
      </c>
      <c r="BR101" s="501">
        <v>1978</v>
      </c>
      <c r="BS101" s="17" t="str">
        <f t="shared" si="671"/>
        <v/>
      </c>
      <c r="BT101" s="17" t="str">
        <f t="shared" si="672"/>
        <v/>
      </c>
      <c r="BU101" s="17" t="str">
        <f t="shared" si="673"/>
        <v/>
      </c>
      <c r="BV101" s="17" t="str">
        <f t="shared" si="674"/>
        <v/>
      </c>
      <c r="BW101" s="17" t="str">
        <f t="shared" si="675"/>
        <v/>
      </c>
      <c r="BX101" s="17" t="str">
        <f t="shared" si="676"/>
        <v/>
      </c>
      <c r="BY101" s="17" t="str">
        <f t="shared" si="677"/>
        <v/>
      </c>
      <c r="BZ101" s="17" t="str">
        <f t="shared" si="678"/>
        <v/>
      </c>
      <c r="CA101" s="17" t="str">
        <f t="shared" si="679"/>
        <v/>
      </c>
      <c r="CB101" s="17" t="str">
        <f t="shared" si="680"/>
        <v/>
      </c>
      <c r="CC101" s="17" t="str">
        <f t="shared" si="681"/>
        <v/>
      </c>
      <c r="CD101" s="17" t="str">
        <f t="shared" si="682"/>
        <v/>
      </c>
      <c r="CE101" s="17" t="str">
        <f t="shared" si="683"/>
        <v/>
      </c>
      <c r="CF101" s="17" t="str">
        <f t="shared" si="684"/>
        <v/>
      </c>
      <c r="CG101" s="17" t="str">
        <f t="shared" si="685"/>
        <v/>
      </c>
      <c r="CH101" s="17" t="str">
        <f t="shared" si="686"/>
        <v/>
      </c>
      <c r="CI101" s="17" t="str">
        <f t="shared" si="687"/>
        <v/>
      </c>
      <c r="CJ101" s="17" t="str">
        <f t="shared" si="688"/>
        <v/>
      </c>
      <c r="CK101" s="17" t="str">
        <f t="shared" si="689"/>
        <v/>
      </c>
      <c r="CL101" s="17" t="str">
        <f t="shared" si="690"/>
        <v/>
      </c>
      <c r="CM101" s="17" t="str">
        <f t="shared" si="691"/>
        <v/>
      </c>
      <c r="CN101" s="17" t="str">
        <f t="shared" si="692"/>
        <v/>
      </c>
      <c r="CO101" s="17" t="str">
        <f t="shared" si="693"/>
        <v/>
      </c>
      <c r="CP101" s="17" t="str">
        <f t="shared" si="694"/>
        <v/>
      </c>
      <c r="CQ101" s="17" t="str">
        <f t="shared" si="695"/>
        <v/>
      </c>
      <c r="CR101" s="17" t="str">
        <f t="shared" si="696"/>
        <v/>
      </c>
      <c r="CS101" s="17" t="str">
        <f t="shared" si="697"/>
        <v/>
      </c>
      <c r="CT101" s="17" t="str">
        <f t="shared" si="698"/>
        <v/>
      </c>
      <c r="CU101" s="17" t="str">
        <f t="shared" si="699"/>
        <v/>
      </c>
      <c r="CV101" s="17" t="str">
        <f t="shared" si="700"/>
        <v/>
      </c>
      <c r="CW101" s="17" t="str">
        <f t="shared" si="701"/>
        <v/>
      </c>
      <c r="CX101" s="501">
        <v>1978</v>
      </c>
      <c r="CY101" s="28" t="str">
        <f t="shared" si="606"/>
        <v/>
      </c>
      <c r="CZ101" s="28" t="str">
        <f t="shared" si="607"/>
        <v/>
      </c>
      <c r="DA101" s="28" t="str">
        <f t="shared" si="608"/>
        <v/>
      </c>
      <c r="DB101" s="28" t="str">
        <f t="shared" si="609"/>
        <v/>
      </c>
      <c r="DC101" s="28" t="str">
        <f t="shared" si="610"/>
        <v/>
      </c>
      <c r="DD101" s="28" t="str">
        <f t="shared" si="611"/>
        <v/>
      </c>
      <c r="DE101" s="28" t="str">
        <f t="shared" si="612"/>
        <v/>
      </c>
      <c r="DF101" s="28" t="str">
        <f t="shared" si="613"/>
        <v/>
      </c>
      <c r="DG101" s="28" t="str">
        <f t="shared" si="614"/>
        <v/>
      </c>
      <c r="DH101" s="28" t="str">
        <f t="shared" si="615"/>
        <v/>
      </c>
      <c r="DI101" s="28" t="str">
        <f t="shared" si="616"/>
        <v/>
      </c>
      <c r="DJ101" s="28" t="str">
        <f t="shared" si="617"/>
        <v/>
      </c>
      <c r="DK101" s="28" t="str">
        <f t="shared" si="618"/>
        <v/>
      </c>
      <c r="DL101" s="28">
        <f t="shared" si="619"/>
        <v>1</v>
      </c>
      <c r="DM101" s="28">
        <f t="shared" si="620"/>
        <v>1</v>
      </c>
      <c r="DN101" s="28" t="str">
        <f t="shared" si="621"/>
        <v/>
      </c>
      <c r="DO101" s="28" t="str">
        <f t="shared" si="622"/>
        <v/>
      </c>
      <c r="DP101" s="28" t="str">
        <f t="shared" si="623"/>
        <v/>
      </c>
      <c r="DQ101" s="28">
        <f t="shared" si="624"/>
        <v>1</v>
      </c>
      <c r="DR101" s="28" t="str">
        <f t="shared" si="625"/>
        <v/>
      </c>
      <c r="DS101" s="28">
        <f t="shared" si="626"/>
        <v>1</v>
      </c>
      <c r="DT101" s="28" t="str">
        <f t="shared" si="627"/>
        <v/>
      </c>
      <c r="DU101" s="28">
        <f t="shared" si="628"/>
        <v>1</v>
      </c>
      <c r="DV101" s="28" t="str">
        <f t="shared" si="629"/>
        <v/>
      </c>
      <c r="DW101" s="28" t="str">
        <f t="shared" si="630"/>
        <v/>
      </c>
      <c r="DX101" s="28" t="str">
        <f t="shared" si="631"/>
        <v/>
      </c>
      <c r="DY101" s="28" t="str">
        <f t="shared" si="632"/>
        <v/>
      </c>
      <c r="DZ101" s="28" t="str">
        <f t="shared" si="633"/>
        <v/>
      </c>
      <c r="EA101" s="28">
        <f t="shared" si="634"/>
        <v>1</v>
      </c>
      <c r="EB101" s="28" t="str">
        <f t="shared" si="635"/>
        <v/>
      </c>
      <c r="EC101" s="28" t="str">
        <f t="shared" si="636"/>
        <v/>
      </c>
      <c r="ED101" s="28">
        <f t="shared" si="637"/>
        <v>6</v>
      </c>
      <c r="EE101" s="501">
        <v>1978</v>
      </c>
      <c r="EF101" s="17" t="str">
        <f t="shared" si="539"/>
        <v/>
      </c>
      <c r="EG101" s="17" t="str">
        <f t="shared" si="540"/>
        <v/>
      </c>
      <c r="EH101" s="17" t="str">
        <f t="shared" si="541"/>
        <v/>
      </c>
      <c r="EI101" s="17" t="str">
        <f t="shared" si="542"/>
        <v/>
      </c>
      <c r="EJ101" s="17" t="str">
        <f t="shared" si="543"/>
        <v/>
      </c>
      <c r="EK101" s="17" t="str">
        <f t="shared" si="544"/>
        <v/>
      </c>
      <c r="EL101" s="17" t="str">
        <f t="shared" si="545"/>
        <v/>
      </c>
      <c r="EM101" s="17">
        <f t="shared" si="546"/>
        <v>1</v>
      </c>
      <c r="EN101" s="17" t="str">
        <f t="shared" si="547"/>
        <v/>
      </c>
      <c r="EO101" s="17" t="str">
        <f t="shared" si="548"/>
        <v/>
      </c>
      <c r="EP101" s="17" t="str">
        <f t="shared" si="549"/>
        <v/>
      </c>
      <c r="EQ101" s="17" t="str">
        <f t="shared" si="550"/>
        <v/>
      </c>
      <c r="ER101" s="17" t="str">
        <f t="shared" si="551"/>
        <v/>
      </c>
      <c r="ES101" s="17" t="str">
        <f t="shared" si="552"/>
        <v/>
      </c>
      <c r="ET101" s="17" t="str">
        <f t="shared" si="553"/>
        <v/>
      </c>
      <c r="EU101" s="17" t="str">
        <f t="shared" si="554"/>
        <v/>
      </c>
      <c r="EV101" s="17" t="str">
        <f t="shared" si="555"/>
        <v/>
      </c>
      <c r="EW101" s="17" t="str">
        <f t="shared" si="556"/>
        <v/>
      </c>
      <c r="EX101" s="17" t="str">
        <f t="shared" si="557"/>
        <v/>
      </c>
      <c r="EY101" s="17" t="str">
        <f t="shared" si="558"/>
        <v/>
      </c>
      <c r="EZ101" s="17" t="str">
        <f t="shared" si="559"/>
        <v/>
      </c>
      <c r="FA101" s="17" t="str">
        <f t="shared" si="560"/>
        <v/>
      </c>
      <c r="FB101" s="17" t="str">
        <f t="shared" si="561"/>
        <v/>
      </c>
      <c r="FC101" s="17" t="str">
        <f t="shared" si="562"/>
        <v/>
      </c>
      <c r="FD101" s="17" t="str">
        <f t="shared" si="563"/>
        <v/>
      </c>
      <c r="FE101" s="17" t="str">
        <f t="shared" si="564"/>
        <v/>
      </c>
      <c r="FF101" s="17" t="str">
        <f t="shared" si="565"/>
        <v/>
      </c>
      <c r="FG101" s="17" t="str">
        <f t="shared" si="566"/>
        <v/>
      </c>
      <c r="FH101" s="17" t="str">
        <f t="shared" si="567"/>
        <v/>
      </c>
      <c r="FI101" s="17" t="str">
        <f t="shared" si="568"/>
        <v/>
      </c>
      <c r="FJ101" s="17" t="str">
        <f t="shared" si="569"/>
        <v/>
      </c>
      <c r="FK101" s="310">
        <f t="shared" si="638"/>
        <v>1</v>
      </c>
      <c r="FL101" s="501">
        <v>1978</v>
      </c>
      <c r="FM101" s="17" t="str">
        <f t="shared" si="702"/>
        <v/>
      </c>
      <c r="FN101" s="17" t="str">
        <f t="shared" si="703"/>
        <v/>
      </c>
      <c r="FO101" s="17" t="str">
        <f t="shared" si="704"/>
        <v/>
      </c>
      <c r="FP101" s="17" t="str">
        <f t="shared" si="705"/>
        <v/>
      </c>
      <c r="FQ101" s="17" t="str">
        <f t="shared" si="706"/>
        <v/>
      </c>
      <c r="FR101" s="17" t="str">
        <f t="shared" si="707"/>
        <v/>
      </c>
      <c r="FS101" s="17" t="str">
        <f t="shared" si="708"/>
        <v/>
      </c>
      <c r="FT101" s="17" t="str">
        <f t="shared" si="709"/>
        <v/>
      </c>
      <c r="FU101" s="17" t="str">
        <f t="shared" si="710"/>
        <v/>
      </c>
      <c r="FV101" s="17" t="str">
        <f t="shared" si="711"/>
        <v/>
      </c>
      <c r="FW101" s="17" t="str">
        <f t="shared" si="712"/>
        <v/>
      </c>
      <c r="FX101" s="17" t="str">
        <f t="shared" si="713"/>
        <v/>
      </c>
      <c r="FY101" s="17" t="str">
        <f t="shared" si="714"/>
        <v/>
      </c>
      <c r="FZ101" s="17" t="str">
        <f t="shared" si="715"/>
        <v/>
      </c>
      <c r="GA101" s="17" t="str">
        <f t="shared" si="716"/>
        <v/>
      </c>
      <c r="GB101" s="17" t="str">
        <f t="shared" si="717"/>
        <v/>
      </c>
      <c r="GC101" s="17" t="str">
        <f t="shared" si="718"/>
        <v/>
      </c>
      <c r="GD101" s="17" t="str">
        <f t="shared" si="719"/>
        <v/>
      </c>
      <c r="GE101" s="17" t="str">
        <f t="shared" si="720"/>
        <v/>
      </c>
      <c r="GF101" s="17" t="str">
        <f t="shared" si="721"/>
        <v/>
      </c>
      <c r="GG101" s="17" t="str">
        <f t="shared" si="722"/>
        <v/>
      </c>
      <c r="GH101" s="17" t="str">
        <f t="shared" si="723"/>
        <v/>
      </c>
      <c r="GI101" s="17" t="str">
        <f t="shared" si="724"/>
        <v/>
      </c>
      <c r="GJ101" s="17" t="str">
        <f t="shared" si="725"/>
        <v/>
      </c>
      <c r="GK101" s="17" t="str">
        <f t="shared" si="726"/>
        <v/>
      </c>
      <c r="GL101" s="17" t="str">
        <f t="shared" si="727"/>
        <v/>
      </c>
      <c r="GM101" s="17" t="str">
        <f t="shared" si="728"/>
        <v/>
      </c>
      <c r="GN101" s="17" t="str">
        <f t="shared" si="729"/>
        <v/>
      </c>
      <c r="GO101" s="17" t="str">
        <f t="shared" si="730"/>
        <v/>
      </c>
      <c r="GP101" s="17" t="str">
        <f t="shared" si="731"/>
        <v/>
      </c>
      <c r="GQ101" s="17" t="str">
        <f t="shared" si="732"/>
        <v/>
      </c>
      <c r="GS101" s="501">
        <v>1978</v>
      </c>
      <c r="GT101" s="28" t="str">
        <f t="shared" si="639"/>
        <v/>
      </c>
      <c r="GU101" s="28" t="str">
        <f t="shared" si="640"/>
        <v/>
      </c>
      <c r="GV101" s="28" t="str">
        <f t="shared" si="641"/>
        <v/>
      </c>
      <c r="GW101" s="28" t="str">
        <f t="shared" si="642"/>
        <v/>
      </c>
      <c r="GX101" s="28" t="str">
        <f t="shared" si="643"/>
        <v/>
      </c>
      <c r="GY101" s="28" t="str">
        <f t="shared" si="644"/>
        <v/>
      </c>
      <c r="GZ101" s="28" t="str">
        <f t="shared" si="645"/>
        <v/>
      </c>
      <c r="HA101" s="28" t="str">
        <f t="shared" si="646"/>
        <v/>
      </c>
      <c r="HB101" s="28" t="str">
        <f t="shared" si="647"/>
        <v/>
      </c>
      <c r="HC101" s="28" t="str">
        <f t="shared" si="648"/>
        <v/>
      </c>
      <c r="HD101" s="28" t="str">
        <f t="shared" si="649"/>
        <v/>
      </c>
      <c r="HE101" s="28" t="str">
        <f t="shared" si="650"/>
        <v/>
      </c>
      <c r="HF101" s="28" t="str">
        <f t="shared" si="651"/>
        <v/>
      </c>
      <c r="HG101" s="28" t="str">
        <f t="shared" si="652"/>
        <v/>
      </c>
      <c r="HH101" s="28" t="str">
        <f t="shared" si="653"/>
        <v/>
      </c>
      <c r="HI101" s="28" t="str">
        <f t="shared" si="654"/>
        <v/>
      </c>
      <c r="HJ101" s="28" t="str">
        <f t="shared" si="655"/>
        <v/>
      </c>
      <c r="HK101" s="28" t="str">
        <f t="shared" si="656"/>
        <v/>
      </c>
      <c r="HL101" s="28" t="str">
        <f t="shared" si="657"/>
        <v/>
      </c>
      <c r="HM101" s="28" t="str">
        <f t="shared" si="658"/>
        <v/>
      </c>
      <c r="HN101" s="28" t="str">
        <f t="shared" si="659"/>
        <v/>
      </c>
      <c r="HO101" s="28" t="str">
        <f t="shared" si="660"/>
        <v/>
      </c>
      <c r="HP101" s="28" t="str">
        <f t="shared" si="661"/>
        <v/>
      </c>
      <c r="HQ101" s="28" t="str">
        <f t="shared" si="662"/>
        <v/>
      </c>
      <c r="HR101" s="28" t="str">
        <f t="shared" si="663"/>
        <v/>
      </c>
      <c r="HS101" s="28" t="str">
        <f t="shared" si="664"/>
        <v/>
      </c>
      <c r="HT101" s="28" t="str">
        <f t="shared" si="665"/>
        <v/>
      </c>
      <c r="HU101" s="28" t="str">
        <f t="shared" si="666"/>
        <v/>
      </c>
      <c r="HV101" s="28" t="str">
        <f t="shared" si="667"/>
        <v/>
      </c>
      <c r="HW101" s="28" t="str">
        <f t="shared" si="668"/>
        <v/>
      </c>
      <c r="HX101" s="28" t="str">
        <f t="shared" si="669"/>
        <v/>
      </c>
      <c r="HY101" s="28">
        <f t="shared" si="670"/>
        <v>0</v>
      </c>
      <c r="HZ101" s="501">
        <v>1978</v>
      </c>
    </row>
    <row r="102" spans="1:234">
      <c r="A102" s="3">
        <v>1979</v>
      </c>
      <c r="B102" s="5">
        <v>60</v>
      </c>
      <c r="C102" s="5">
        <v>64</v>
      </c>
      <c r="D102" s="5">
        <v>51</v>
      </c>
      <c r="E102" s="5">
        <v>71</v>
      </c>
      <c r="F102" s="5">
        <v>68</v>
      </c>
      <c r="G102" s="143">
        <v>64</v>
      </c>
      <c r="H102" s="5">
        <v>60</v>
      </c>
      <c r="I102" s="5">
        <v>58</v>
      </c>
      <c r="J102" s="5">
        <v>65</v>
      </c>
      <c r="K102" s="5">
        <v>71</v>
      </c>
      <c r="L102" s="143">
        <v>56</v>
      </c>
      <c r="M102" s="5">
        <v>56</v>
      </c>
      <c r="N102" s="5">
        <v>67</v>
      </c>
      <c r="O102" s="5">
        <v>70</v>
      </c>
      <c r="P102" s="5">
        <v>45</v>
      </c>
      <c r="Q102" s="143">
        <v>51</v>
      </c>
      <c r="R102" s="5">
        <v>67</v>
      </c>
      <c r="S102" s="5">
        <v>69</v>
      </c>
      <c r="T102" s="5">
        <v>65</v>
      </c>
      <c r="U102" s="5">
        <v>67</v>
      </c>
      <c r="V102" s="143">
        <v>68</v>
      </c>
      <c r="W102" s="5">
        <v>69</v>
      </c>
      <c r="X102" s="5">
        <v>71</v>
      </c>
      <c r="Y102" s="5">
        <v>71</v>
      </c>
      <c r="Z102" s="5">
        <v>59</v>
      </c>
      <c r="AA102" s="143">
        <v>56</v>
      </c>
      <c r="AB102" s="5">
        <v>57</v>
      </c>
      <c r="AC102" s="5">
        <v>59</v>
      </c>
      <c r="AD102" s="5">
        <v>82</v>
      </c>
      <c r="AE102" s="5">
        <v>85</v>
      </c>
      <c r="AF102" s="5">
        <v>84</v>
      </c>
      <c r="AG102" s="14">
        <f t="shared" si="601"/>
        <v>2006</v>
      </c>
      <c r="AH102" s="8">
        <f t="shared" si="602"/>
        <v>64.709677419354833</v>
      </c>
      <c r="AI102" s="17">
        <f t="shared" si="603"/>
        <v>85</v>
      </c>
      <c r="AJ102" s="20">
        <f t="shared" si="604"/>
        <v>45</v>
      </c>
      <c r="AK102" s="501">
        <v>1979</v>
      </c>
      <c r="AL102" s="28" t="str">
        <f t="shared" si="480"/>
        <v/>
      </c>
      <c r="AM102" s="28" t="str">
        <f t="shared" si="481"/>
        <v/>
      </c>
      <c r="AN102" s="28" t="str">
        <f t="shared" si="482"/>
        <v/>
      </c>
      <c r="AO102" s="28" t="str">
        <f t="shared" si="483"/>
        <v/>
      </c>
      <c r="AP102" s="28" t="str">
        <f t="shared" si="484"/>
        <v/>
      </c>
      <c r="AQ102" s="28" t="str">
        <f t="shared" si="485"/>
        <v/>
      </c>
      <c r="AR102" s="28" t="str">
        <f t="shared" si="486"/>
        <v/>
      </c>
      <c r="AS102" s="28" t="str">
        <f t="shared" si="487"/>
        <v/>
      </c>
      <c r="AT102" s="28" t="str">
        <f t="shared" si="488"/>
        <v/>
      </c>
      <c r="AU102" s="28" t="str">
        <f t="shared" si="489"/>
        <v/>
      </c>
      <c r="AV102" s="28" t="str">
        <f t="shared" si="490"/>
        <v/>
      </c>
      <c r="AW102" s="28" t="str">
        <f t="shared" si="491"/>
        <v/>
      </c>
      <c r="AX102" s="28" t="str">
        <f t="shared" si="492"/>
        <v/>
      </c>
      <c r="AY102" s="28" t="str">
        <f t="shared" si="493"/>
        <v/>
      </c>
      <c r="AZ102" s="28" t="str">
        <f t="shared" si="494"/>
        <v/>
      </c>
      <c r="BA102" s="28" t="str">
        <f t="shared" si="495"/>
        <v/>
      </c>
      <c r="BB102" s="28" t="str">
        <f t="shared" si="496"/>
        <v/>
      </c>
      <c r="BC102" s="28" t="str">
        <f t="shared" si="497"/>
        <v/>
      </c>
      <c r="BD102" s="28" t="str">
        <f t="shared" si="498"/>
        <v/>
      </c>
      <c r="BE102" s="28" t="str">
        <f t="shared" si="499"/>
        <v/>
      </c>
      <c r="BF102" s="28" t="str">
        <f t="shared" si="500"/>
        <v/>
      </c>
      <c r="BG102" s="28" t="str">
        <f t="shared" si="501"/>
        <v/>
      </c>
      <c r="BH102" s="28" t="str">
        <f t="shared" si="502"/>
        <v/>
      </c>
      <c r="BI102" s="28" t="str">
        <f t="shared" si="503"/>
        <v/>
      </c>
      <c r="BJ102" s="28" t="str">
        <f t="shared" si="504"/>
        <v/>
      </c>
      <c r="BK102" s="28" t="str">
        <f t="shared" si="505"/>
        <v/>
      </c>
      <c r="BL102" s="28" t="str">
        <f t="shared" si="506"/>
        <v/>
      </c>
      <c r="BM102" s="28" t="str">
        <f t="shared" si="507"/>
        <v/>
      </c>
      <c r="BN102" s="28" t="str">
        <f t="shared" si="508"/>
        <v/>
      </c>
      <c r="BO102" s="28" t="str">
        <f t="shared" si="509"/>
        <v/>
      </c>
      <c r="BP102" s="28" t="str">
        <f t="shared" si="510"/>
        <v/>
      </c>
      <c r="BQ102" s="28">
        <f t="shared" si="605"/>
        <v>0</v>
      </c>
      <c r="BR102" s="501">
        <v>1979</v>
      </c>
      <c r="BS102" s="17" t="str">
        <f t="shared" si="671"/>
        <v/>
      </c>
      <c r="BT102" s="17" t="str">
        <f t="shared" si="672"/>
        <v/>
      </c>
      <c r="BU102" s="17" t="str">
        <f t="shared" si="673"/>
        <v/>
      </c>
      <c r="BV102" s="17" t="str">
        <f t="shared" si="674"/>
        <v/>
      </c>
      <c r="BW102" s="17" t="str">
        <f t="shared" si="675"/>
        <v/>
      </c>
      <c r="BX102" s="17" t="str">
        <f t="shared" si="676"/>
        <v/>
      </c>
      <c r="BY102" s="17" t="str">
        <f t="shared" si="677"/>
        <v/>
      </c>
      <c r="BZ102" s="17" t="str">
        <f t="shared" si="678"/>
        <v/>
      </c>
      <c r="CA102" s="17" t="str">
        <f t="shared" si="679"/>
        <v/>
      </c>
      <c r="CB102" s="17" t="str">
        <f t="shared" si="680"/>
        <v/>
      </c>
      <c r="CC102" s="17" t="str">
        <f t="shared" si="681"/>
        <v/>
      </c>
      <c r="CD102" s="17" t="str">
        <f t="shared" si="682"/>
        <v/>
      </c>
      <c r="CE102" s="17" t="str">
        <f t="shared" si="683"/>
        <v/>
      </c>
      <c r="CF102" s="17" t="str">
        <f t="shared" si="684"/>
        <v/>
      </c>
      <c r="CG102" s="17" t="str">
        <f t="shared" si="685"/>
        <v/>
      </c>
      <c r="CH102" s="17" t="str">
        <f t="shared" si="686"/>
        <v/>
      </c>
      <c r="CI102" s="17" t="str">
        <f t="shared" si="687"/>
        <v/>
      </c>
      <c r="CJ102" s="17" t="str">
        <f t="shared" si="688"/>
        <v/>
      </c>
      <c r="CK102" s="17" t="str">
        <f t="shared" si="689"/>
        <v/>
      </c>
      <c r="CL102" s="17" t="str">
        <f t="shared" si="690"/>
        <v/>
      </c>
      <c r="CM102" s="17" t="str">
        <f t="shared" si="691"/>
        <v/>
      </c>
      <c r="CN102" s="17" t="str">
        <f t="shared" si="692"/>
        <v/>
      </c>
      <c r="CO102" s="17" t="str">
        <f t="shared" si="693"/>
        <v/>
      </c>
      <c r="CP102" s="17" t="str">
        <f t="shared" si="694"/>
        <v/>
      </c>
      <c r="CQ102" s="17" t="str">
        <f t="shared" si="695"/>
        <v/>
      </c>
      <c r="CR102" s="17" t="str">
        <f t="shared" si="696"/>
        <v/>
      </c>
      <c r="CS102" s="17" t="str">
        <f t="shared" si="697"/>
        <v/>
      </c>
      <c r="CT102" s="17" t="str">
        <f t="shared" si="698"/>
        <v/>
      </c>
      <c r="CU102" s="17" t="str">
        <f t="shared" si="699"/>
        <v/>
      </c>
      <c r="CV102" s="17" t="str">
        <f t="shared" si="700"/>
        <v/>
      </c>
      <c r="CW102" s="17" t="str">
        <f t="shared" si="701"/>
        <v/>
      </c>
      <c r="CX102" s="501">
        <v>1979</v>
      </c>
      <c r="CY102" s="28" t="str">
        <f t="shared" si="606"/>
        <v/>
      </c>
      <c r="CZ102" s="28" t="str">
        <f t="shared" si="607"/>
        <v/>
      </c>
      <c r="DA102" s="28" t="str">
        <f t="shared" si="608"/>
        <v/>
      </c>
      <c r="DB102" s="28">
        <f t="shared" si="609"/>
        <v>1</v>
      </c>
      <c r="DC102" s="28" t="str">
        <f t="shared" si="610"/>
        <v/>
      </c>
      <c r="DD102" s="28" t="str">
        <f t="shared" si="611"/>
        <v/>
      </c>
      <c r="DE102" s="28" t="str">
        <f t="shared" si="612"/>
        <v/>
      </c>
      <c r="DF102" s="28" t="str">
        <f t="shared" si="613"/>
        <v/>
      </c>
      <c r="DG102" s="28" t="str">
        <f t="shared" si="614"/>
        <v/>
      </c>
      <c r="DH102" s="28">
        <f t="shared" si="615"/>
        <v>1</v>
      </c>
      <c r="DI102" s="28" t="str">
        <f t="shared" si="616"/>
        <v/>
      </c>
      <c r="DJ102" s="28" t="str">
        <f t="shared" si="617"/>
        <v/>
      </c>
      <c r="DK102" s="28" t="str">
        <f t="shared" si="618"/>
        <v/>
      </c>
      <c r="DL102" s="28">
        <f t="shared" si="619"/>
        <v>1</v>
      </c>
      <c r="DM102" s="28" t="str">
        <f t="shared" si="620"/>
        <v/>
      </c>
      <c r="DN102" s="28" t="str">
        <f t="shared" si="621"/>
        <v/>
      </c>
      <c r="DO102" s="28" t="str">
        <f t="shared" si="622"/>
        <v/>
      </c>
      <c r="DP102" s="28" t="str">
        <f t="shared" si="623"/>
        <v/>
      </c>
      <c r="DQ102" s="28" t="str">
        <f t="shared" si="624"/>
        <v/>
      </c>
      <c r="DR102" s="28" t="str">
        <f t="shared" si="625"/>
        <v/>
      </c>
      <c r="DS102" s="28" t="str">
        <f t="shared" si="626"/>
        <v/>
      </c>
      <c r="DT102" s="28" t="str">
        <f t="shared" si="627"/>
        <v/>
      </c>
      <c r="DU102" s="28">
        <f t="shared" si="628"/>
        <v>1</v>
      </c>
      <c r="DV102" s="28">
        <f t="shared" si="629"/>
        <v>1</v>
      </c>
      <c r="DW102" s="28" t="str">
        <f t="shared" si="630"/>
        <v/>
      </c>
      <c r="DX102" s="28" t="str">
        <f t="shared" si="631"/>
        <v/>
      </c>
      <c r="DY102" s="28" t="str">
        <f t="shared" si="632"/>
        <v/>
      </c>
      <c r="DZ102" s="28" t="str">
        <f t="shared" si="633"/>
        <v/>
      </c>
      <c r="EA102" s="28">
        <f t="shared" si="634"/>
        <v>1</v>
      </c>
      <c r="EB102" s="28">
        <f t="shared" si="635"/>
        <v>1</v>
      </c>
      <c r="EC102" s="28">
        <f t="shared" si="636"/>
        <v>1</v>
      </c>
      <c r="ED102" s="28">
        <f t="shared" si="637"/>
        <v>8</v>
      </c>
      <c r="EE102" s="501">
        <v>1979</v>
      </c>
      <c r="EF102" s="17" t="str">
        <f t="shared" si="539"/>
        <v/>
      </c>
      <c r="EG102" s="17" t="str">
        <f t="shared" si="540"/>
        <v/>
      </c>
      <c r="EH102" s="17" t="str">
        <f t="shared" si="541"/>
        <v/>
      </c>
      <c r="EI102" s="17" t="str">
        <f t="shared" si="542"/>
        <v/>
      </c>
      <c r="EJ102" s="17" t="str">
        <f t="shared" si="543"/>
        <v/>
      </c>
      <c r="EK102" s="17" t="str">
        <f t="shared" si="544"/>
        <v/>
      </c>
      <c r="EL102" s="17" t="str">
        <f t="shared" si="545"/>
        <v/>
      </c>
      <c r="EM102" s="17" t="str">
        <f t="shared" si="546"/>
        <v/>
      </c>
      <c r="EN102" s="17" t="str">
        <f t="shared" si="547"/>
        <v/>
      </c>
      <c r="EO102" s="17" t="str">
        <f t="shared" si="548"/>
        <v/>
      </c>
      <c r="EP102" s="17" t="str">
        <f t="shared" si="549"/>
        <v/>
      </c>
      <c r="EQ102" s="17" t="str">
        <f t="shared" si="550"/>
        <v/>
      </c>
      <c r="ER102" s="17" t="str">
        <f t="shared" si="551"/>
        <v/>
      </c>
      <c r="ES102" s="17" t="str">
        <f t="shared" si="552"/>
        <v/>
      </c>
      <c r="ET102" s="17" t="str">
        <f t="shared" si="553"/>
        <v/>
      </c>
      <c r="EU102" s="17" t="str">
        <f t="shared" si="554"/>
        <v/>
      </c>
      <c r="EV102" s="17" t="str">
        <f t="shared" si="555"/>
        <v/>
      </c>
      <c r="EW102" s="17" t="str">
        <f t="shared" si="556"/>
        <v/>
      </c>
      <c r="EX102" s="17" t="str">
        <f t="shared" si="557"/>
        <v/>
      </c>
      <c r="EY102" s="17" t="str">
        <f t="shared" si="558"/>
        <v/>
      </c>
      <c r="EZ102" s="17" t="str">
        <f t="shared" si="559"/>
        <v/>
      </c>
      <c r="FA102" s="17" t="str">
        <f t="shared" si="560"/>
        <v/>
      </c>
      <c r="FB102" s="17" t="str">
        <f t="shared" si="561"/>
        <v/>
      </c>
      <c r="FC102" s="17" t="str">
        <f t="shared" si="562"/>
        <v/>
      </c>
      <c r="FD102" s="17" t="str">
        <f t="shared" si="563"/>
        <v/>
      </c>
      <c r="FE102" s="17" t="str">
        <f t="shared" si="564"/>
        <v/>
      </c>
      <c r="FF102" s="17" t="str">
        <f t="shared" si="565"/>
        <v/>
      </c>
      <c r="FG102" s="17" t="str">
        <f t="shared" si="566"/>
        <v/>
      </c>
      <c r="FH102" s="17" t="str">
        <f t="shared" si="567"/>
        <v/>
      </c>
      <c r="FI102" s="17" t="str">
        <f t="shared" si="568"/>
        <v/>
      </c>
      <c r="FJ102" s="17" t="str">
        <f t="shared" si="569"/>
        <v/>
      </c>
      <c r="FK102" s="310">
        <f t="shared" si="638"/>
        <v>0</v>
      </c>
      <c r="FL102" s="501">
        <v>1979</v>
      </c>
      <c r="FM102" s="17" t="str">
        <f t="shared" si="702"/>
        <v/>
      </c>
      <c r="FN102" s="17" t="str">
        <f t="shared" si="703"/>
        <v/>
      </c>
      <c r="FO102" s="17" t="str">
        <f t="shared" si="704"/>
        <v/>
      </c>
      <c r="FP102" s="17" t="str">
        <f t="shared" si="705"/>
        <v/>
      </c>
      <c r="FQ102" s="17" t="str">
        <f t="shared" si="706"/>
        <v/>
      </c>
      <c r="FR102" s="17" t="str">
        <f t="shared" si="707"/>
        <v/>
      </c>
      <c r="FS102" s="17" t="str">
        <f t="shared" si="708"/>
        <v/>
      </c>
      <c r="FT102" s="17" t="str">
        <f t="shared" si="709"/>
        <v/>
      </c>
      <c r="FU102" s="17" t="str">
        <f t="shared" si="710"/>
        <v/>
      </c>
      <c r="FV102" s="17" t="str">
        <f t="shared" si="711"/>
        <v/>
      </c>
      <c r="FW102" s="17" t="str">
        <f t="shared" si="712"/>
        <v/>
      </c>
      <c r="FX102" s="17" t="str">
        <f t="shared" si="713"/>
        <v/>
      </c>
      <c r="FY102" s="17" t="str">
        <f t="shared" si="714"/>
        <v/>
      </c>
      <c r="FZ102" s="17" t="str">
        <f t="shared" si="715"/>
        <v/>
      </c>
      <c r="GA102" s="17" t="str">
        <f t="shared" si="716"/>
        <v/>
      </c>
      <c r="GB102" s="17" t="str">
        <f t="shared" si="717"/>
        <v/>
      </c>
      <c r="GC102" s="17" t="str">
        <f t="shared" si="718"/>
        <v/>
      </c>
      <c r="GD102" s="17" t="str">
        <f t="shared" si="719"/>
        <v/>
      </c>
      <c r="GE102" s="17" t="str">
        <f t="shared" si="720"/>
        <v/>
      </c>
      <c r="GF102" s="17" t="str">
        <f t="shared" si="721"/>
        <v/>
      </c>
      <c r="GG102" s="17" t="str">
        <f t="shared" si="722"/>
        <v/>
      </c>
      <c r="GH102" s="17" t="str">
        <f t="shared" si="723"/>
        <v/>
      </c>
      <c r="GI102" s="17" t="str">
        <f t="shared" si="724"/>
        <v/>
      </c>
      <c r="GJ102" s="17" t="str">
        <f t="shared" si="725"/>
        <v/>
      </c>
      <c r="GK102" s="17" t="str">
        <f t="shared" si="726"/>
        <v/>
      </c>
      <c r="GL102" s="17" t="str">
        <f t="shared" si="727"/>
        <v/>
      </c>
      <c r="GM102" s="17" t="str">
        <f t="shared" si="728"/>
        <v/>
      </c>
      <c r="GN102" s="17" t="str">
        <f t="shared" si="729"/>
        <v/>
      </c>
      <c r="GO102" s="17" t="str">
        <f t="shared" si="730"/>
        <v/>
      </c>
      <c r="GP102" s="17" t="str">
        <f t="shared" si="731"/>
        <v/>
      </c>
      <c r="GQ102" s="17" t="str">
        <f t="shared" si="732"/>
        <v/>
      </c>
      <c r="GS102" s="501">
        <v>1979</v>
      </c>
      <c r="GT102" s="28" t="str">
        <f t="shared" si="639"/>
        <v/>
      </c>
      <c r="GU102" s="28" t="str">
        <f t="shared" si="640"/>
        <v/>
      </c>
      <c r="GV102" s="28" t="str">
        <f t="shared" si="641"/>
        <v/>
      </c>
      <c r="GW102" s="28" t="str">
        <f t="shared" si="642"/>
        <v/>
      </c>
      <c r="GX102" s="28" t="str">
        <f t="shared" si="643"/>
        <v/>
      </c>
      <c r="GY102" s="28" t="str">
        <f t="shared" si="644"/>
        <v/>
      </c>
      <c r="GZ102" s="28" t="str">
        <f t="shared" si="645"/>
        <v/>
      </c>
      <c r="HA102" s="28" t="str">
        <f t="shared" si="646"/>
        <v/>
      </c>
      <c r="HB102" s="28" t="str">
        <f t="shared" si="647"/>
        <v/>
      </c>
      <c r="HC102" s="28" t="str">
        <f t="shared" si="648"/>
        <v/>
      </c>
      <c r="HD102" s="28" t="str">
        <f t="shared" si="649"/>
        <v/>
      </c>
      <c r="HE102" s="28" t="str">
        <f t="shared" si="650"/>
        <v/>
      </c>
      <c r="HF102" s="28" t="str">
        <f t="shared" si="651"/>
        <v/>
      </c>
      <c r="HG102" s="28" t="str">
        <f t="shared" si="652"/>
        <v/>
      </c>
      <c r="HH102" s="28" t="str">
        <f t="shared" si="653"/>
        <v/>
      </c>
      <c r="HI102" s="28" t="str">
        <f t="shared" si="654"/>
        <v/>
      </c>
      <c r="HJ102" s="28" t="str">
        <f t="shared" si="655"/>
        <v/>
      </c>
      <c r="HK102" s="28" t="str">
        <f t="shared" si="656"/>
        <v/>
      </c>
      <c r="HL102" s="28" t="str">
        <f t="shared" si="657"/>
        <v/>
      </c>
      <c r="HM102" s="28" t="str">
        <f t="shared" si="658"/>
        <v/>
      </c>
      <c r="HN102" s="28" t="str">
        <f t="shared" si="659"/>
        <v/>
      </c>
      <c r="HO102" s="28" t="str">
        <f t="shared" si="660"/>
        <v/>
      </c>
      <c r="HP102" s="28" t="str">
        <f t="shared" si="661"/>
        <v/>
      </c>
      <c r="HQ102" s="28" t="str">
        <f t="shared" si="662"/>
        <v/>
      </c>
      <c r="HR102" s="28" t="str">
        <f t="shared" si="663"/>
        <v/>
      </c>
      <c r="HS102" s="28" t="str">
        <f t="shared" si="664"/>
        <v/>
      </c>
      <c r="HT102" s="28" t="str">
        <f t="shared" si="665"/>
        <v/>
      </c>
      <c r="HU102" s="28" t="str">
        <f t="shared" si="666"/>
        <v/>
      </c>
      <c r="HV102" s="28">
        <f t="shared" si="667"/>
        <v>1</v>
      </c>
      <c r="HW102" s="28">
        <f t="shared" si="668"/>
        <v>1</v>
      </c>
      <c r="HX102" s="28">
        <f t="shared" si="669"/>
        <v>1</v>
      </c>
      <c r="HY102" s="28">
        <f t="shared" si="670"/>
        <v>3</v>
      </c>
      <c r="HZ102" s="501">
        <v>1979</v>
      </c>
    </row>
    <row r="103" spans="1:234">
      <c r="A103" s="3">
        <v>1980</v>
      </c>
      <c r="B103" s="5">
        <v>21</v>
      </c>
      <c r="C103" s="5">
        <v>24</v>
      </c>
      <c r="D103" s="5">
        <v>42</v>
      </c>
      <c r="E103" s="5">
        <v>56</v>
      </c>
      <c r="F103" s="5">
        <v>57</v>
      </c>
      <c r="G103" s="143">
        <v>56</v>
      </c>
      <c r="H103" s="5">
        <v>68</v>
      </c>
      <c r="I103" s="5">
        <v>73</v>
      </c>
      <c r="J103" s="5">
        <v>69</v>
      </c>
      <c r="K103" s="5">
        <v>68</v>
      </c>
      <c r="L103" s="143">
        <v>58</v>
      </c>
      <c r="M103" s="5">
        <v>44</v>
      </c>
      <c r="N103" s="5">
        <v>40</v>
      </c>
      <c r="O103" s="5">
        <v>54</v>
      </c>
      <c r="P103" s="5">
        <v>62</v>
      </c>
      <c r="Q103" s="143">
        <v>72</v>
      </c>
      <c r="R103" s="5">
        <v>71</v>
      </c>
      <c r="S103" s="5">
        <v>63</v>
      </c>
      <c r="T103" s="5">
        <v>60</v>
      </c>
      <c r="U103" s="5">
        <v>68</v>
      </c>
      <c r="V103" s="143">
        <v>74</v>
      </c>
      <c r="W103" s="5">
        <v>55</v>
      </c>
      <c r="X103" s="5">
        <v>63</v>
      </c>
      <c r="Y103" s="5">
        <v>59</v>
      </c>
      <c r="Z103" s="5">
        <v>66</v>
      </c>
      <c r="AA103" s="143">
        <v>55</v>
      </c>
      <c r="AB103" s="5">
        <v>61</v>
      </c>
      <c r="AC103" s="5">
        <v>52</v>
      </c>
      <c r="AD103" s="5">
        <v>71</v>
      </c>
      <c r="AE103" s="5">
        <v>67</v>
      </c>
      <c r="AF103" s="5">
        <v>53</v>
      </c>
      <c r="AG103" s="14">
        <f t="shared" si="601"/>
        <v>1802</v>
      </c>
      <c r="AH103" s="8">
        <f t="shared" si="602"/>
        <v>58.12903225806452</v>
      </c>
      <c r="AI103" s="17">
        <f t="shared" si="603"/>
        <v>74</v>
      </c>
      <c r="AJ103" s="20">
        <f t="shared" si="604"/>
        <v>21</v>
      </c>
      <c r="AK103" s="501">
        <v>1980</v>
      </c>
      <c r="AL103" s="28" t="str">
        <f t="shared" si="480"/>
        <v/>
      </c>
      <c r="AM103" s="28" t="str">
        <f t="shared" si="481"/>
        <v/>
      </c>
      <c r="AN103" s="28" t="str">
        <f t="shared" si="482"/>
        <v/>
      </c>
      <c r="AO103" s="28" t="str">
        <f t="shared" si="483"/>
        <v/>
      </c>
      <c r="AP103" s="28" t="str">
        <f t="shared" si="484"/>
        <v/>
      </c>
      <c r="AQ103" s="28" t="str">
        <f t="shared" si="485"/>
        <v/>
      </c>
      <c r="AR103" s="28" t="str">
        <f t="shared" si="486"/>
        <v/>
      </c>
      <c r="AS103" s="28" t="str">
        <f t="shared" si="487"/>
        <v/>
      </c>
      <c r="AT103" s="28" t="str">
        <f t="shared" si="488"/>
        <v/>
      </c>
      <c r="AU103" s="28" t="str">
        <f t="shared" si="489"/>
        <v/>
      </c>
      <c r="AV103" s="28" t="str">
        <f t="shared" si="490"/>
        <v/>
      </c>
      <c r="AW103" s="28" t="str">
        <f t="shared" si="491"/>
        <v/>
      </c>
      <c r="AX103" s="28" t="str">
        <f t="shared" si="492"/>
        <v/>
      </c>
      <c r="AY103" s="28" t="str">
        <f t="shared" si="493"/>
        <v/>
      </c>
      <c r="AZ103" s="28" t="str">
        <f t="shared" si="494"/>
        <v/>
      </c>
      <c r="BA103" s="28" t="str">
        <f t="shared" si="495"/>
        <v/>
      </c>
      <c r="BB103" s="28" t="str">
        <f t="shared" si="496"/>
        <v/>
      </c>
      <c r="BC103" s="28" t="str">
        <f t="shared" si="497"/>
        <v/>
      </c>
      <c r="BD103" s="28" t="str">
        <f t="shared" si="498"/>
        <v/>
      </c>
      <c r="BE103" s="28" t="str">
        <f t="shared" si="499"/>
        <v/>
      </c>
      <c r="BF103" s="28" t="str">
        <f t="shared" si="500"/>
        <v/>
      </c>
      <c r="BG103" s="28" t="str">
        <f t="shared" si="501"/>
        <v/>
      </c>
      <c r="BH103" s="28" t="str">
        <f t="shared" si="502"/>
        <v/>
      </c>
      <c r="BI103" s="28" t="str">
        <f t="shared" si="503"/>
        <v/>
      </c>
      <c r="BJ103" s="28" t="str">
        <f t="shared" si="504"/>
        <v/>
      </c>
      <c r="BK103" s="28" t="str">
        <f t="shared" si="505"/>
        <v/>
      </c>
      <c r="BL103" s="28" t="str">
        <f t="shared" si="506"/>
        <v/>
      </c>
      <c r="BM103" s="28" t="str">
        <f t="shared" si="507"/>
        <v/>
      </c>
      <c r="BN103" s="28" t="str">
        <f t="shared" si="508"/>
        <v/>
      </c>
      <c r="BO103" s="28" t="str">
        <f t="shared" si="509"/>
        <v/>
      </c>
      <c r="BP103" s="28" t="str">
        <f t="shared" si="510"/>
        <v/>
      </c>
      <c r="BQ103" s="28">
        <f t="shared" si="605"/>
        <v>0</v>
      </c>
      <c r="BR103" s="501">
        <v>1980</v>
      </c>
      <c r="BS103" s="17" t="str">
        <f t="shared" si="671"/>
        <v/>
      </c>
      <c r="BT103" s="17" t="str">
        <f t="shared" si="672"/>
        <v/>
      </c>
      <c r="BU103" s="17" t="str">
        <f t="shared" si="673"/>
        <v/>
      </c>
      <c r="BV103" s="17" t="str">
        <f t="shared" si="674"/>
        <v/>
      </c>
      <c r="BW103" s="17" t="str">
        <f t="shared" si="675"/>
        <v/>
      </c>
      <c r="BX103" s="17" t="str">
        <f t="shared" si="676"/>
        <v/>
      </c>
      <c r="BY103" s="17" t="str">
        <f t="shared" si="677"/>
        <v/>
      </c>
      <c r="BZ103" s="17" t="str">
        <f t="shared" si="678"/>
        <v/>
      </c>
      <c r="CA103" s="17" t="str">
        <f t="shared" si="679"/>
        <v/>
      </c>
      <c r="CB103" s="17" t="str">
        <f t="shared" si="680"/>
        <v/>
      </c>
      <c r="CC103" s="17" t="str">
        <f t="shared" si="681"/>
        <v/>
      </c>
      <c r="CD103" s="17" t="str">
        <f t="shared" si="682"/>
        <v/>
      </c>
      <c r="CE103" s="17" t="str">
        <f t="shared" si="683"/>
        <v/>
      </c>
      <c r="CF103" s="17" t="str">
        <f t="shared" si="684"/>
        <v/>
      </c>
      <c r="CG103" s="17" t="str">
        <f t="shared" si="685"/>
        <v/>
      </c>
      <c r="CH103" s="17" t="str">
        <f t="shared" si="686"/>
        <v/>
      </c>
      <c r="CI103" s="17" t="str">
        <f t="shared" si="687"/>
        <v/>
      </c>
      <c r="CJ103" s="17" t="str">
        <f t="shared" si="688"/>
        <v/>
      </c>
      <c r="CK103" s="17" t="str">
        <f t="shared" si="689"/>
        <v/>
      </c>
      <c r="CL103" s="17" t="str">
        <f t="shared" si="690"/>
        <v/>
      </c>
      <c r="CM103" s="17" t="str">
        <f t="shared" si="691"/>
        <v/>
      </c>
      <c r="CN103" s="17" t="str">
        <f t="shared" si="692"/>
        <v/>
      </c>
      <c r="CO103" s="17" t="str">
        <f t="shared" si="693"/>
        <v/>
      </c>
      <c r="CP103" s="17" t="str">
        <f t="shared" si="694"/>
        <v/>
      </c>
      <c r="CQ103" s="17" t="str">
        <f t="shared" si="695"/>
        <v/>
      </c>
      <c r="CR103" s="17" t="str">
        <f t="shared" si="696"/>
        <v/>
      </c>
      <c r="CS103" s="17" t="str">
        <f t="shared" si="697"/>
        <v/>
      </c>
      <c r="CT103" s="17" t="str">
        <f t="shared" si="698"/>
        <v/>
      </c>
      <c r="CU103" s="17" t="str">
        <f t="shared" si="699"/>
        <v/>
      </c>
      <c r="CV103" s="17" t="str">
        <f t="shared" si="700"/>
        <v/>
      </c>
      <c r="CW103" s="17" t="str">
        <f t="shared" si="701"/>
        <v/>
      </c>
      <c r="CX103" s="501">
        <v>1980</v>
      </c>
      <c r="CY103" s="28" t="str">
        <f t="shared" si="606"/>
        <v/>
      </c>
      <c r="CZ103" s="28" t="str">
        <f t="shared" si="607"/>
        <v/>
      </c>
      <c r="DA103" s="28" t="str">
        <f t="shared" si="608"/>
        <v/>
      </c>
      <c r="DB103" s="28" t="str">
        <f t="shared" si="609"/>
        <v/>
      </c>
      <c r="DC103" s="28" t="str">
        <f t="shared" si="610"/>
        <v/>
      </c>
      <c r="DD103" s="28" t="str">
        <f t="shared" si="611"/>
        <v/>
      </c>
      <c r="DE103" s="28" t="str">
        <f t="shared" si="612"/>
        <v/>
      </c>
      <c r="DF103" s="28">
        <f t="shared" si="613"/>
        <v>1</v>
      </c>
      <c r="DG103" s="28" t="str">
        <f t="shared" si="614"/>
        <v/>
      </c>
      <c r="DH103" s="28" t="str">
        <f t="shared" si="615"/>
        <v/>
      </c>
      <c r="DI103" s="28" t="str">
        <f t="shared" si="616"/>
        <v/>
      </c>
      <c r="DJ103" s="28" t="str">
        <f t="shared" si="617"/>
        <v/>
      </c>
      <c r="DK103" s="28" t="str">
        <f t="shared" si="618"/>
        <v/>
      </c>
      <c r="DL103" s="28" t="str">
        <f t="shared" si="619"/>
        <v/>
      </c>
      <c r="DM103" s="28" t="str">
        <f t="shared" si="620"/>
        <v/>
      </c>
      <c r="DN103" s="28">
        <f t="shared" si="621"/>
        <v>1</v>
      </c>
      <c r="DO103" s="28">
        <f t="shared" si="622"/>
        <v>1</v>
      </c>
      <c r="DP103" s="28" t="str">
        <f t="shared" si="623"/>
        <v/>
      </c>
      <c r="DQ103" s="28" t="str">
        <f t="shared" si="624"/>
        <v/>
      </c>
      <c r="DR103" s="28" t="str">
        <f t="shared" si="625"/>
        <v/>
      </c>
      <c r="DS103" s="28">
        <f t="shared" si="626"/>
        <v>1</v>
      </c>
      <c r="DT103" s="28" t="str">
        <f t="shared" si="627"/>
        <v/>
      </c>
      <c r="DU103" s="28" t="str">
        <f t="shared" si="628"/>
        <v/>
      </c>
      <c r="DV103" s="28" t="str">
        <f t="shared" si="629"/>
        <v/>
      </c>
      <c r="DW103" s="28" t="str">
        <f t="shared" si="630"/>
        <v/>
      </c>
      <c r="DX103" s="28" t="str">
        <f t="shared" si="631"/>
        <v/>
      </c>
      <c r="DY103" s="28" t="str">
        <f t="shared" si="632"/>
        <v/>
      </c>
      <c r="DZ103" s="28" t="str">
        <f t="shared" si="633"/>
        <v/>
      </c>
      <c r="EA103" s="28">
        <f t="shared" si="634"/>
        <v>1</v>
      </c>
      <c r="EB103" s="28" t="str">
        <f t="shared" si="635"/>
        <v/>
      </c>
      <c r="EC103" s="28" t="str">
        <f t="shared" si="636"/>
        <v/>
      </c>
      <c r="ED103" s="28">
        <f t="shared" si="637"/>
        <v>5</v>
      </c>
      <c r="EE103" s="501">
        <v>1980</v>
      </c>
      <c r="EF103" s="17">
        <f t="shared" si="539"/>
        <v>1</v>
      </c>
      <c r="EG103" s="17">
        <f t="shared" si="540"/>
        <v>1</v>
      </c>
      <c r="EH103" s="17" t="str">
        <f t="shared" si="541"/>
        <v/>
      </c>
      <c r="EI103" s="17" t="str">
        <f t="shared" si="542"/>
        <v/>
      </c>
      <c r="EJ103" s="17" t="str">
        <f t="shared" si="543"/>
        <v/>
      </c>
      <c r="EK103" s="17" t="str">
        <f t="shared" si="544"/>
        <v/>
      </c>
      <c r="EL103" s="17" t="str">
        <f t="shared" si="545"/>
        <v/>
      </c>
      <c r="EM103" s="17" t="str">
        <f t="shared" si="546"/>
        <v/>
      </c>
      <c r="EN103" s="17" t="str">
        <f t="shared" si="547"/>
        <v/>
      </c>
      <c r="EO103" s="17" t="str">
        <f t="shared" si="548"/>
        <v/>
      </c>
      <c r="EP103" s="17" t="str">
        <f t="shared" si="549"/>
        <v/>
      </c>
      <c r="EQ103" s="17" t="str">
        <f t="shared" si="550"/>
        <v/>
      </c>
      <c r="ER103" s="17" t="str">
        <f t="shared" si="551"/>
        <v/>
      </c>
      <c r="ES103" s="17" t="str">
        <f t="shared" si="552"/>
        <v/>
      </c>
      <c r="ET103" s="17" t="str">
        <f t="shared" si="553"/>
        <v/>
      </c>
      <c r="EU103" s="17" t="str">
        <f t="shared" si="554"/>
        <v/>
      </c>
      <c r="EV103" s="17" t="str">
        <f t="shared" si="555"/>
        <v/>
      </c>
      <c r="EW103" s="17" t="str">
        <f t="shared" si="556"/>
        <v/>
      </c>
      <c r="EX103" s="17" t="str">
        <f t="shared" si="557"/>
        <v/>
      </c>
      <c r="EY103" s="17" t="str">
        <f t="shared" si="558"/>
        <v/>
      </c>
      <c r="EZ103" s="17" t="str">
        <f t="shared" si="559"/>
        <v/>
      </c>
      <c r="FA103" s="17" t="str">
        <f t="shared" si="560"/>
        <v/>
      </c>
      <c r="FB103" s="17" t="str">
        <f t="shared" si="561"/>
        <v/>
      </c>
      <c r="FC103" s="17" t="str">
        <f t="shared" si="562"/>
        <v/>
      </c>
      <c r="FD103" s="17" t="str">
        <f t="shared" si="563"/>
        <v/>
      </c>
      <c r="FE103" s="17" t="str">
        <f t="shared" si="564"/>
        <v/>
      </c>
      <c r="FF103" s="17" t="str">
        <f t="shared" si="565"/>
        <v/>
      </c>
      <c r="FG103" s="17" t="str">
        <f t="shared" si="566"/>
        <v/>
      </c>
      <c r="FH103" s="17" t="str">
        <f t="shared" si="567"/>
        <v/>
      </c>
      <c r="FI103" s="17" t="str">
        <f t="shared" si="568"/>
        <v/>
      </c>
      <c r="FJ103" s="17" t="str">
        <f t="shared" si="569"/>
        <v/>
      </c>
      <c r="FK103" s="310">
        <f t="shared" si="638"/>
        <v>2</v>
      </c>
      <c r="FL103" s="501">
        <v>1980</v>
      </c>
      <c r="FM103" s="17">
        <f t="shared" si="702"/>
        <v>1980</v>
      </c>
      <c r="FN103" s="17">
        <f t="shared" si="703"/>
        <v>1980</v>
      </c>
      <c r="FO103" s="17" t="str">
        <f t="shared" si="704"/>
        <v/>
      </c>
      <c r="FP103" s="17" t="str">
        <f t="shared" si="705"/>
        <v/>
      </c>
      <c r="FQ103" s="17" t="str">
        <f t="shared" si="706"/>
        <v/>
      </c>
      <c r="FR103" s="17" t="str">
        <f t="shared" si="707"/>
        <v/>
      </c>
      <c r="FS103" s="17" t="str">
        <f t="shared" si="708"/>
        <v/>
      </c>
      <c r="FT103" s="17" t="str">
        <f t="shared" si="709"/>
        <v/>
      </c>
      <c r="FU103" s="17" t="str">
        <f t="shared" si="710"/>
        <v/>
      </c>
      <c r="FV103" s="17" t="str">
        <f t="shared" si="711"/>
        <v/>
      </c>
      <c r="FW103" s="17" t="str">
        <f t="shared" si="712"/>
        <v/>
      </c>
      <c r="FX103" s="17" t="str">
        <f t="shared" si="713"/>
        <v/>
      </c>
      <c r="FY103" s="17" t="str">
        <f t="shared" si="714"/>
        <v/>
      </c>
      <c r="FZ103" s="17" t="str">
        <f t="shared" si="715"/>
        <v/>
      </c>
      <c r="GA103" s="17" t="str">
        <f t="shared" si="716"/>
        <v/>
      </c>
      <c r="GB103" s="17" t="str">
        <f t="shared" si="717"/>
        <v/>
      </c>
      <c r="GC103" s="17" t="str">
        <f t="shared" si="718"/>
        <v/>
      </c>
      <c r="GD103" s="17" t="str">
        <f t="shared" si="719"/>
        <v/>
      </c>
      <c r="GE103" s="17" t="str">
        <f t="shared" si="720"/>
        <v/>
      </c>
      <c r="GF103" s="17" t="str">
        <f t="shared" si="721"/>
        <v/>
      </c>
      <c r="GG103" s="17" t="str">
        <f t="shared" si="722"/>
        <v/>
      </c>
      <c r="GH103" s="17" t="str">
        <f t="shared" si="723"/>
        <v/>
      </c>
      <c r="GI103" s="17" t="str">
        <f t="shared" si="724"/>
        <v/>
      </c>
      <c r="GJ103" s="17" t="str">
        <f t="shared" si="725"/>
        <v/>
      </c>
      <c r="GK103" s="17" t="str">
        <f t="shared" si="726"/>
        <v/>
      </c>
      <c r="GL103" s="17" t="str">
        <f t="shared" si="727"/>
        <v/>
      </c>
      <c r="GM103" s="17" t="str">
        <f t="shared" si="728"/>
        <v/>
      </c>
      <c r="GN103" s="17" t="str">
        <f t="shared" si="729"/>
        <v/>
      </c>
      <c r="GO103" s="17" t="str">
        <f t="shared" si="730"/>
        <v/>
      </c>
      <c r="GP103" s="17" t="str">
        <f t="shared" si="731"/>
        <v/>
      </c>
      <c r="GQ103" s="17" t="str">
        <f t="shared" si="732"/>
        <v/>
      </c>
      <c r="GS103" s="501">
        <v>1980</v>
      </c>
      <c r="GT103" s="28" t="str">
        <f t="shared" si="639"/>
        <v/>
      </c>
      <c r="GU103" s="28" t="str">
        <f t="shared" si="640"/>
        <v/>
      </c>
      <c r="GV103" s="28" t="str">
        <f t="shared" si="641"/>
        <v/>
      </c>
      <c r="GW103" s="28" t="str">
        <f t="shared" si="642"/>
        <v/>
      </c>
      <c r="GX103" s="28" t="str">
        <f t="shared" si="643"/>
        <v/>
      </c>
      <c r="GY103" s="28" t="str">
        <f t="shared" si="644"/>
        <v/>
      </c>
      <c r="GZ103" s="28" t="str">
        <f t="shared" si="645"/>
        <v/>
      </c>
      <c r="HA103" s="28" t="str">
        <f t="shared" si="646"/>
        <v/>
      </c>
      <c r="HB103" s="28" t="str">
        <f t="shared" si="647"/>
        <v/>
      </c>
      <c r="HC103" s="28" t="str">
        <f t="shared" si="648"/>
        <v/>
      </c>
      <c r="HD103" s="28" t="str">
        <f t="shared" si="649"/>
        <v/>
      </c>
      <c r="HE103" s="28" t="str">
        <f t="shared" si="650"/>
        <v/>
      </c>
      <c r="HF103" s="28" t="str">
        <f t="shared" si="651"/>
        <v/>
      </c>
      <c r="HG103" s="28" t="str">
        <f t="shared" si="652"/>
        <v/>
      </c>
      <c r="HH103" s="28" t="str">
        <f t="shared" si="653"/>
        <v/>
      </c>
      <c r="HI103" s="28" t="str">
        <f t="shared" si="654"/>
        <v/>
      </c>
      <c r="HJ103" s="28" t="str">
        <f t="shared" si="655"/>
        <v/>
      </c>
      <c r="HK103" s="28" t="str">
        <f t="shared" si="656"/>
        <v/>
      </c>
      <c r="HL103" s="28" t="str">
        <f t="shared" si="657"/>
        <v/>
      </c>
      <c r="HM103" s="28" t="str">
        <f t="shared" si="658"/>
        <v/>
      </c>
      <c r="HN103" s="28" t="str">
        <f t="shared" si="659"/>
        <v/>
      </c>
      <c r="HO103" s="28" t="str">
        <f t="shared" si="660"/>
        <v/>
      </c>
      <c r="HP103" s="28" t="str">
        <f t="shared" si="661"/>
        <v/>
      </c>
      <c r="HQ103" s="28" t="str">
        <f t="shared" si="662"/>
        <v/>
      </c>
      <c r="HR103" s="28" t="str">
        <f t="shared" si="663"/>
        <v/>
      </c>
      <c r="HS103" s="28" t="str">
        <f t="shared" si="664"/>
        <v/>
      </c>
      <c r="HT103" s="28" t="str">
        <f t="shared" si="665"/>
        <v/>
      </c>
      <c r="HU103" s="28" t="str">
        <f t="shared" si="666"/>
        <v/>
      </c>
      <c r="HV103" s="28" t="str">
        <f t="shared" si="667"/>
        <v/>
      </c>
      <c r="HW103" s="28" t="str">
        <f t="shared" si="668"/>
        <v/>
      </c>
      <c r="HX103" s="28" t="str">
        <f t="shared" si="669"/>
        <v/>
      </c>
      <c r="HY103" s="28">
        <f t="shared" si="670"/>
        <v>0</v>
      </c>
      <c r="HZ103" s="501">
        <v>1980</v>
      </c>
    </row>
    <row r="104" spans="1:234">
      <c r="A104" s="3">
        <v>1981</v>
      </c>
      <c r="B104" s="5">
        <v>65</v>
      </c>
      <c r="C104" s="5">
        <v>55</v>
      </c>
      <c r="D104" s="5">
        <v>50</v>
      </c>
      <c r="E104" s="5">
        <v>54</v>
      </c>
      <c r="F104" s="5">
        <v>44</v>
      </c>
      <c r="G104" s="143">
        <v>52</v>
      </c>
      <c r="H104" s="5">
        <v>48</v>
      </c>
      <c r="I104" s="5">
        <v>49</v>
      </c>
      <c r="J104" s="5">
        <v>51</v>
      </c>
      <c r="K104" s="5">
        <v>54</v>
      </c>
      <c r="L104" s="143">
        <v>58</v>
      </c>
      <c r="M104" s="5">
        <v>56</v>
      </c>
      <c r="N104" s="5">
        <v>71</v>
      </c>
      <c r="O104" s="5">
        <v>54</v>
      </c>
      <c r="P104" s="5">
        <v>66</v>
      </c>
      <c r="Q104" s="143">
        <v>55</v>
      </c>
      <c r="R104" s="5">
        <v>60</v>
      </c>
      <c r="S104" s="5">
        <v>45</v>
      </c>
      <c r="T104" s="5">
        <v>42</v>
      </c>
      <c r="U104" s="5">
        <v>48</v>
      </c>
      <c r="V104" s="143">
        <v>54</v>
      </c>
      <c r="W104" s="5">
        <v>51</v>
      </c>
      <c r="X104" s="5">
        <v>42</v>
      </c>
      <c r="Y104" s="5">
        <v>59</v>
      </c>
      <c r="Z104" s="5">
        <v>60</v>
      </c>
      <c r="AA104" s="143">
        <v>66</v>
      </c>
      <c r="AB104" s="5">
        <v>68</v>
      </c>
      <c r="AC104" s="5">
        <v>67</v>
      </c>
      <c r="AD104" s="5">
        <v>77</v>
      </c>
      <c r="AE104" s="5">
        <v>69</v>
      </c>
      <c r="AF104" s="5">
        <v>80</v>
      </c>
      <c r="AG104" s="14">
        <f t="shared" si="601"/>
        <v>1770</v>
      </c>
      <c r="AH104" s="8">
        <f t="shared" si="602"/>
        <v>57.096774193548384</v>
      </c>
      <c r="AI104" s="17">
        <f t="shared" si="603"/>
        <v>80</v>
      </c>
      <c r="AJ104" s="20">
        <f t="shared" si="604"/>
        <v>42</v>
      </c>
      <c r="AK104" s="501">
        <v>1981</v>
      </c>
      <c r="AL104" s="28" t="str">
        <f t="shared" si="480"/>
        <v/>
      </c>
      <c r="AM104" s="28" t="str">
        <f t="shared" si="481"/>
        <v/>
      </c>
      <c r="AN104" s="28" t="str">
        <f t="shared" si="482"/>
        <v/>
      </c>
      <c r="AO104" s="28" t="str">
        <f t="shared" si="483"/>
        <v/>
      </c>
      <c r="AP104" s="28" t="str">
        <f t="shared" si="484"/>
        <v/>
      </c>
      <c r="AQ104" s="28" t="str">
        <f t="shared" si="485"/>
        <v/>
      </c>
      <c r="AR104" s="28" t="str">
        <f t="shared" si="486"/>
        <v/>
      </c>
      <c r="AS104" s="28" t="str">
        <f t="shared" si="487"/>
        <v/>
      </c>
      <c r="AT104" s="28" t="str">
        <f t="shared" si="488"/>
        <v/>
      </c>
      <c r="AU104" s="28" t="str">
        <f t="shared" si="489"/>
        <v/>
      </c>
      <c r="AV104" s="28" t="str">
        <f t="shared" si="490"/>
        <v/>
      </c>
      <c r="AW104" s="28" t="str">
        <f t="shared" si="491"/>
        <v/>
      </c>
      <c r="AX104" s="28" t="str">
        <f t="shared" si="492"/>
        <v/>
      </c>
      <c r="AY104" s="28" t="str">
        <f t="shared" si="493"/>
        <v/>
      </c>
      <c r="AZ104" s="28" t="str">
        <f t="shared" si="494"/>
        <v/>
      </c>
      <c r="BA104" s="28" t="str">
        <f t="shared" si="495"/>
        <v/>
      </c>
      <c r="BB104" s="28" t="str">
        <f t="shared" si="496"/>
        <v/>
      </c>
      <c r="BC104" s="28" t="str">
        <f t="shared" si="497"/>
        <v/>
      </c>
      <c r="BD104" s="28" t="str">
        <f t="shared" si="498"/>
        <v/>
      </c>
      <c r="BE104" s="28" t="str">
        <f t="shared" si="499"/>
        <v/>
      </c>
      <c r="BF104" s="28" t="str">
        <f t="shared" si="500"/>
        <v/>
      </c>
      <c r="BG104" s="28" t="str">
        <f t="shared" si="501"/>
        <v/>
      </c>
      <c r="BH104" s="28" t="str">
        <f t="shared" si="502"/>
        <v/>
      </c>
      <c r="BI104" s="28" t="str">
        <f t="shared" si="503"/>
        <v/>
      </c>
      <c r="BJ104" s="28" t="str">
        <f t="shared" si="504"/>
        <v/>
      </c>
      <c r="BK104" s="28" t="str">
        <f t="shared" si="505"/>
        <v/>
      </c>
      <c r="BL104" s="28" t="str">
        <f t="shared" si="506"/>
        <v/>
      </c>
      <c r="BM104" s="28" t="str">
        <f t="shared" si="507"/>
        <v/>
      </c>
      <c r="BN104" s="28" t="str">
        <f t="shared" si="508"/>
        <v/>
      </c>
      <c r="BO104" s="28" t="str">
        <f t="shared" si="509"/>
        <v/>
      </c>
      <c r="BP104" s="28" t="str">
        <f t="shared" si="510"/>
        <v/>
      </c>
      <c r="BQ104" s="28">
        <f t="shared" si="605"/>
        <v>0</v>
      </c>
      <c r="BR104" s="501">
        <v>1981</v>
      </c>
      <c r="BS104" s="17" t="str">
        <f t="shared" si="671"/>
        <v/>
      </c>
      <c r="BT104" s="17" t="str">
        <f t="shared" si="672"/>
        <v/>
      </c>
      <c r="BU104" s="17" t="str">
        <f t="shared" si="673"/>
        <v/>
      </c>
      <c r="BV104" s="17" t="str">
        <f t="shared" si="674"/>
        <v/>
      </c>
      <c r="BW104" s="17" t="str">
        <f t="shared" si="675"/>
        <v/>
      </c>
      <c r="BX104" s="17" t="str">
        <f t="shared" si="676"/>
        <v/>
      </c>
      <c r="BY104" s="17" t="str">
        <f t="shared" si="677"/>
        <v/>
      </c>
      <c r="BZ104" s="17" t="str">
        <f t="shared" si="678"/>
        <v/>
      </c>
      <c r="CA104" s="17" t="str">
        <f t="shared" si="679"/>
        <v/>
      </c>
      <c r="CB104" s="17" t="str">
        <f t="shared" si="680"/>
        <v/>
      </c>
      <c r="CC104" s="17" t="str">
        <f t="shared" si="681"/>
        <v/>
      </c>
      <c r="CD104" s="17" t="str">
        <f t="shared" si="682"/>
        <v/>
      </c>
      <c r="CE104" s="17" t="str">
        <f t="shared" si="683"/>
        <v/>
      </c>
      <c r="CF104" s="17" t="str">
        <f t="shared" si="684"/>
        <v/>
      </c>
      <c r="CG104" s="17" t="str">
        <f t="shared" si="685"/>
        <v/>
      </c>
      <c r="CH104" s="17" t="str">
        <f t="shared" si="686"/>
        <v/>
      </c>
      <c r="CI104" s="17" t="str">
        <f t="shared" si="687"/>
        <v/>
      </c>
      <c r="CJ104" s="17" t="str">
        <f t="shared" si="688"/>
        <v/>
      </c>
      <c r="CK104" s="17" t="str">
        <f t="shared" si="689"/>
        <v/>
      </c>
      <c r="CL104" s="17" t="str">
        <f t="shared" si="690"/>
        <v/>
      </c>
      <c r="CM104" s="17" t="str">
        <f t="shared" si="691"/>
        <v/>
      </c>
      <c r="CN104" s="17" t="str">
        <f t="shared" si="692"/>
        <v/>
      </c>
      <c r="CO104" s="17" t="str">
        <f t="shared" si="693"/>
        <v/>
      </c>
      <c r="CP104" s="17" t="str">
        <f t="shared" si="694"/>
        <v/>
      </c>
      <c r="CQ104" s="17" t="str">
        <f t="shared" si="695"/>
        <v/>
      </c>
      <c r="CR104" s="17" t="str">
        <f t="shared" si="696"/>
        <v/>
      </c>
      <c r="CS104" s="17" t="str">
        <f t="shared" si="697"/>
        <v/>
      </c>
      <c r="CT104" s="17" t="str">
        <f t="shared" si="698"/>
        <v/>
      </c>
      <c r="CU104" s="17" t="str">
        <f t="shared" si="699"/>
        <v/>
      </c>
      <c r="CV104" s="17" t="str">
        <f t="shared" si="700"/>
        <v/>
      </c>
      <c r="CW104" s="17" t="str">
        <f t="shared" si="701"/>
        <v/>
      </c>
      <c r="CX104" s="501">
        <v>1981</v>
      </c>
      <c r="CY104" s="28" t="str">
        <f t="shared" si="606"/>
        <v/>
      </c>
      <c r="CZ104" s="28" t="str">
        <f t="shared" si="607"/>
        <v/>
      </c>
      <c r="DA104" s="28" t="str">
        <f t="shared" si="608"/>
        <v/>
      </c>
      <c r="DB104" s="28" t="str">
        <f t="shared" si="609"/>
        <v/>
      </c>
      <c r="DC104" s="28" t="str">
        <f t="shared" si="610"/>
        <v/>
      </c>
      <c r="DD104" s="28" t="str">
        <f t="shared" si="611"/>
        <v/>
      </c>
      <c r="DE104" s="28" t="str">
        <f t="shared" si="612"/>
        <v/>
      </c>
      <c r="DF104" s="28" t="str">
        <f t="shared" si="613"/>
        <v/>
      </c>
      <c r="DG104" s="28" t="str">
        <f t="shared" si="614"/>
        <v/>
      </c>
      <c r="DH104" s="28" t="str">
        <f t="shared" si="615"/>
        <v/>
      </c>
      <c r="DI104" s="28" t="str">
        <f t="shared" si="616"/>
        <v/>
      </c>
      <c r="DJ104" s="28" t="str">
        <f t="shared" si="617"/>
        <v/>
      </c>
      <c r="DK104" s="28">
        <f t="shared" si="618"/>
        <v>1</v>
      </c>
      <c r="DL104" s="28" t="str">
        <f t="shared" si="619"/>
        <v/>
      </c>
      <c r="DM104" s="28" t="str">
        <f t="shared" si="620"/>
        <v/>
      </c>
      <c r="DN104" s="28" t="str">
        <f t="shared" si="621"/>
        <v/>
      </c>
      <c r="DO104" s="28" t="str">
        <f t="shared" si="622"/>
        <v/>
      </c>
      <c r="DP104" s="28" t="str">
        <f t="shared" si="623"/>
        <v/>
      </c>
      <c r="DQ104" s="28" t="str">
        <f t="shared" si="624"/>
        <v/>
      </c>
      <c r="DR104" s="28" t="str">
        <f t="shared" si="625"/>
        <v/>
      </c>
      <c r="DS104" s="28" t="str">
        <f t="shared" si="626"/>
        <v/>
      </c>
      <c r="DT104" s="28" t="str">
        <f t="shared" si="627"/>
        <v/>
      </c>
      <c r="DU104" s="28" t="str">
        <f t="shared" si="628"/>
        <v/>
      </c>
      <c r="DV104" s="28" t="str">
        <f t="shared" si="629"/>
        <v/>
      </c>
      <c r="DW104" s="28" t="str">
        <f t="shared" si="630"/>
        <v/>
      </c>
      <c r="DX104" s="28" t="str">
        <f t="shared" si="631"/>
        <v/>
      </c>
      <c r="DY104" s="28" t="str">
        <f t="shared" si="632"/>
        <v/>
      </c>
      <c r="DZ104" s="28" t="str">
        <f t="shared" si="633"/>
        <v/>
      </c>
      <c r="EA104" s="28">
        <f t="shared" si="634"/>
        <v>1</v>
      </c>
      <c r="EB104" s="28" t="str">
        <f t="shared" si="635"/>
        <v/>
      </c>
      <c r="EC104" s="28">
        <f t="shared" si="636"/>
        <v>1</v>
      </c>
      <c r="ED104" s="28">
        <f t="shared" si="637"/>
        <v>3</v>
      </c>
      <c r="EE104" s="501">
        <v>1981</v>
      </c>
      <c r="EF104" s="17" t="str">
        <f t="shared" si="539"/>
        <v/>
      </c>
      <c r="EG104" s="17" t="str">
        <f t="shared" si="540"/>
        <v/>
      </c>
      <c r="EH104" s="17" t="str">
        <f t="shared" si="541"/>
        <v/>
      </c>
      <c r="EI104" s="17" t="str">
        <f t="shared" si="542"/>
        <v/>
      </c>
      <c r="EJ104" s="17" t="str">
        <f t="shared" si="543"/>
        <v/>
      </c>
      <c r="EK104" s="17" t="str">
        <f t="shared" si="544"/>
        <v/>
      </c>
      <c r="EL104" s="17" t="str">
        <f t="shared" si="545"/>
        <v/>
      </c>
      <c r="EM104" s="17" t="str">
        <f t="shared" si="546"/>
        <v/>
      </c>
      <c r="EN104" s="17" t="str">
        <f t="shared" si="547"/>
        <v/>
      </c>
      <c r="EO104" s="17" t="str">
        <f t="shared" si="548"/>
        <v/>
      </c>
      <c r="EP104" s="17" t="str">
        <f t="shared" si="549"/>
        <v/>
      </c>
      <c r="EQ104" s="17" t="str">
        <f t="shared" si="550"/>
        <v/>
      </c>
      <c r="ER104" s="17" t="str">
        <f t="shared" si="551"/>
        <v/>
      </c>
      <c r="ES104" s="17" t="str">
        <f t="shared" si="552"/>
        <v/>
      </c>
      <c r="ET104" s="17" t="str">
        <f t="shared" si="553"/>
        <v/>
      </c>
      <c r="EU104" s="17" t="str">
        <f t="shared" si="554"/>
        <v/>
      </c>
      <c r="EV104" s="17" t="str">
        <f t="shared" si="555"/>
        <v/>
      </c>
      <c r="EW104" s="17" t="str">
        <f t="shared" si="556"/>
        <v/>
      </c>
      <c r="EX104" s="17" t="str">
        <f t="shared" si="557"/>
        <v/>
      </c>
      <c r="EY104" s="17" t="str">
        <f t="shared" si="558"/>
        <v/>
      </c>
      <c r="EZ104" s="17" t="str">
        <f t="shared" si="559"/>
        <v/>
      </c>
      <c r="FA104" s="17" t="str">
        <f t="shared" si="560"/>
        <v/>
      </c>
      <c r="FB104" s="17" t="str">
        <f t="shared" si="561"/>
        <v/>
      </c>
      <c r="FC104" s="17" t="str">
        <f t="shared" si="562"/>
        <v/>
      </c>
      <c r="FD104" s="17" t="str">
        <f t="shared" si="563"/>
        <v/>
      </c>
      <c r="FE104" s="17" t="str">
        <f t="shared" si="564"/>
        <v/>
      </c>
      <c r="FF104" s="17" t="str">
        <f t="shared" si="565"/>
        <v/>
      </c>
      <c r="FG104" s="17" t="str">
        <f t="shared" si="566"/>
        <v/>
      </c>
      <c r="FH104" s="17" t="str">
        <f t="shared" si="567"/>
        <v/>
      </c>
      <c r="FI104" s="17" t="str">
        <f t="shared" si="568"/>
        <v/>
      </c>
      <c r="FJ104" s="17" t="str">
        <f t="shared" si="569"/>
        <v/>
      </c>
      <c r="FK104" s="310">
        <f t="shared" si="638"/>
        <v>0</v>
      </c>
      <c r="FL104" s="501">
        <v>1981</v>
      </c>
      <c r="FM104" s="17" t="str">
        <f t="shared" si="702"/>
        <v/>
      </c>
      <c r="FN104" s="17" t="str">
        <f t="shared" si="703"/>
        <v/>
      </c>
      <c r="FO104" s="17" t="str">
        <f t="shared" si="704"/>
        <v/>
      </c>
      <c r="FP104" s="17" t="str">
        <f t="shared" si="705"/>
        <v/>
      </c>
      <c r="FQ104" s="17" t="str">
        <f t="shared" si="706"/>
        <v/>
      </c>
      <c r="FR104" s="17" t="str">
        <f t="shared" si="707"/>
        <v/>
      </c>
      <c r="FS104" s="17" t="str">
        <f t="shared" si="708"/>
        <v/>
      </c>
      <c r="FT104" s="17" t="str">
        <f t="shared" si="709"/>
        <v/>
      </c>
      <c r="FU104" s="17" t="str">
        <f t="shared" si="710"/>
        <v/>
      </c>
      <c r="FV104" s="17" t="str">
        <f t="shared" si="711"/>
        <v/>
      </c>
      <c r="FW104" s="17" t="str">
        <f t="shared" si="712"/>
        <v/>
      </c>
      <c r="FX104" s="17" t="str">
        <f t="shared" si="713"/>
        <v/>
      </c>
      <c r="FY104" s="17" t="str">
        <f t="shared" si="714"/>
        <v/>
      </c>
      <c r="FZ104" s="17" t="str">
        <f t="shared" si="715"/>
        <v/>
      </c>
      <c r="GA104" s="17" t="str">
        <f t="shared" si="716"/>
        <v/>
      </c>
      <c r="GB104" s="17" t="str">
        <f t="shared" si="717"/>
        <v/>
      </c>
      <c r="GC104" s="17" t="str">
        <f t="shared" si="718"/>
        <v/>
      </c>
      <c r="GD104" s="17" t="str">
        <f t="shared" si="719"/>
        <v/>
      </c>
      <c r="GE104" s="17" t="str">
        <f t="shared" si="720"/>
        <v/>
      </c>
      <c r="GF104" s="17" t="str">
        <f t="shared" si="721"/>
        <v/>
      </c>
      <c r="GG104" s="17" t="str">
        <f t="shared" si="722"/>
        <v/>
      </c>
      <c r="GH104" s="17" t="str">
        <f t="shared" si="723"/>
        <v/>
      </c>
      <c r="GI104" s="17" t="str">
        <f t="shared" si="724"/>
        <v/>
      </c>
      <c r="GJ104" s="17" t="str">
        <f t="shared" si="725"/>
        <v/>
      </c>
      <c r="GK104" s="17" t="str">
        <f t="shared" si="726"/>
        <v/>
      </c>
      <c r="GL104" s="17" t="str">
        <f t="shared" si="727"/>
        <v/>
      </c>
      <c r="GM104" s="17" t="str">
        <f t="shared" si="728"/>
        <v/>
      </c>
      <c r="GN104" s="17" t="str">
        <f t="shared" si="729"/>
        <v/>
      </c>
      <c r="GO104" s="17" t="str">
        <f t="shared" si="730"/>
        <v/>
      </c>
      <c r="GP104" s="17" t="str">
        <f t="shared" si="731"/>
        <v/>
      </c>
      <c r="GQ104" s="17" t="str">
        <f t="shared" si="732"/>
        <v/>
      </c>
      <c r="GS104" s="501">
        <v>1981</v>
      </c>
      <c r="GT104" s="28" t="str">
        <f t="shared" si="639"/>
        <v/>
      </c>
      <c r="GU104" s="28" t="str">
        <f t="shared" si="640"/>
        <v/>
      </c>
      <c r="GV104" s="28" t="str">
        <f t="shared" si="641"/>
        <v/>
      </c>
      <c r="GW104" s="28" t="str">
        <f t="shared" si="642"/>
        <v/>
      </c>
      <c r="GX104" s="28" t="str">
        <f t="shared" si="643"/>
        <v/>
      </c>
      <c r="GY104" s="28" t="str">
        <f t="shared" si="644"/>
        <v/>
      </c>
      <c r="GZ104" s="28" t="str">
        <f t="shared" si="645"/>
        <v/>
      </c>
      <c r="HA104" s="28" t="str">
        <f t="shared" si="646"/>
        <v/>
      </c>
      <c r="HB104" s="28" t="str">
        <f t="shared" si="647"/>
        <v/>
      </c>
      <c r="HC104" s="28" t="str">
        <f t="shared" si="648"/>
        <v/>
      </c>
      <c r="HD104" s="28" t="str">
        <f t="shared" si="649"/>
        <v/>
      </c>
      <c r="HE104" s="28" t="str">
        <f t="shared" si="650"/>
        <v/>
      </c>
      <c r="HF104" s="28" t="str">
        <f t="shared" si="651"/>
        <v/>
      </c>
      <c r="HG104" s="28" t="str">
        <f t="shared" si="652"/>
        <v/>
      </c>
      <c r="HH104" s="28" t="str">
        <f t="shared" si="653"/>
        <v/>
      </c>
      <c r="HI104" s="28" t="str">
        <f t="shared" si="654"/>
        <v/>
      </c>
      <c r="HJ104" s="28" t="str">
        <f t="shared" si="655"/>
        <v/>
      </c>
      <c r="HK104" s="28" t="str">
        <f t="shared" si="656"/>
        <v/>
      </c>
      <c r="HL104" s="28" t="str">
        <f t="shared" si="657"/>
        <v/>
      </c>
      <c r="HM104" s="28" t="str">
        <f t="shared" si="658"/>
        <v/>
      </c>
      <c r="HN104" s="28" t="str">
        <f t="shared" si="659"/>
        <v/>
      </c>
      <c r="HO104" s="28" t="str">
        <f t="shared" si="660"/>
        <v/>
      </c>
      <c r="HP104" s="28" t="str">
        <f t="shared" si="661"/>
        <v/>
      </c>
      <c r="HQ104" s="28" t="str">
        <f t="shared" si="662"/>
        <v/>
      </c>
      <c r="HR104" s="28" t="str">
        <f t="shared" si="663"/>
        <v/>
      </c>
      <c r="HS104" s="28" t="str">
        <f t="shared" si="664"/>
        <v/>
      </c>
      <c r="HT104" s="28" t="str">
        <f t="shared" si="665"/>
        <v/>
      </c>
      <c r="HU104" s="28" t="str">
        <f t="shared" si="666"/>
        <v/>
      </c>
      <c r="HV104" s="28" t="str">
        <f t="shared" si="667"/>
        <v/>
      </c>
      <c r="HW104" s="28" t="str">
        <f t="shared" si="668"/>
        <v/>
      </c>
      <c r="HX104" s="28">
        <f t="shared" si="669"/>
        <v>1</v>
      </c>
      <c r="HY104" s="28">
        <f t="shared" si="670"/>
        <v>1</v>
      </c>
      <c r="HZ104" s="501">
        <v>1981</v>
      </c>
    </row>
    <row r="105" spans="1:234">
      <c r="A105" s="3">
        <v>1982</v>
      </c>
      <c r="B105" s="5">
        <v>53</v>
      </c>
      <c r="C105" s="5">
        <v>63</v>
      </c>
      <c r="D105" s="5">
        <v>57</v>
      </c>
      <c r="E105" s="5">
        <v>51</v>
      </c>
      <c r="F105" s="5">
        <v>73</v>
      </c>
      <c r="G105" s="143">
        <v>47</v>
      </c>
      <c r="H105" s="5">
        <v>40</v>
      </c>
      <c r="I105" s="5">
        <v>47</v>
      </c>
      <c r="J105" s="5">
        <v>62</v>
      </c>
      <c r="K105" s="5">
        <v>57</v>
      </c>
      <c r="L105" s="143">
        <v>71</v>
      </c>
      <c r="M105" s="5">
        <v>74</v>
      </c>
      <c r="N105" s="5">
        <v>74</v>
      </c>
      <c r="O105" s="5">
        <v>65</v>
      </c>
      <c r="P105" s="5">
        <v>55</v>
      </c>
      <c r="Q105" s="143">
        <v>45</v>
      </c>
      <c r="R105" s="5">
        <v>82</v>
      </c>
      <c r="S105" s="5">
        <v>56</v>
      </c>
      <c r="T105" s="5">
        <v>66</v>
      </c>
      <c r="U105" s="5">
        <v>47</v>
      </c>
      <c r="V105" s="143">
        <v>69</v>
      </c>
      <c r="W105" s="5">
        <v>61</v>
      </c>
      <c r="X105" s="5">
        <v>59</v>
      </c>
      <c r="Y105" s="5">
        <v>61</v>
      </c>
      <c r="Z105" s="5">
        <v>68</v>
      </c>
      <c r="AA105" s="143">
        <v>55</v>
      </c>
      <c r="AB105" s="5">
        <v>47</v>
      </c>
      <c r="AC105" s="5">
        <v>48</v>
      </c>
      <c r="AD105" s="5">
        <v>60</v>
      </c>
      <c r="AE105" s="5">
        <v>71</v>
      </c>
      <c r="AF105" s="5">
        <v>71</v>
      </c>
      <c r="AG105" s="14">
        <f t="shared" si="601"/>
        <v>1855</v>
      </c>
      <c r="AH105" s="8">
        <f t="shared" si="602"/>
        <v>59.838709677419352</v>
      </c>
      <c r="AI105" s="17">
        <f t="shared" si="603"/>
        <v>82</v>
      </c>
      <c r="AJ105" s="20">
        <f t="shared" si="604"/>
        <v>40</v>
      </c>
      <c r="AK105" s="501">
        <v>1982</v>
      </c>
      <c r="AL105" s="28" t="str">
        <f t="shared" si="480"/>
        <v/>
      </c>
      <c r="AM105" s="28" t="str">
        <f t="shared" si="481"/>
        <v/>
      </c>
      <c r="AN105" s="28" t="str">
        <f t="shared" si="482"/>
        <v/>
      </c>
      <c r="AO105" s="28" t="str">
        <f t="shared" si="483"/>
        <v/>
      </c>
      <c r="AP105" s="28" t="str">
        <f t="shared" si="484"/>
        <v/>
      </c>
      <c r="AQ105" s="28" t="str">
        <f t="shared" si="485"/>
        <v/>
      </c>
      <c r="AR105" s="28" t="str">
        <f t="shared" si="486"/>
        <v/>
      </c>
      <c r="AS105" s="28" t="str">
        <f t="shared" si="487"/>
        <v/>
      </c>
      <c r="AT105" s="28" t="str">
        <f t="shared" si="488"/>
        <v/>
      </c>
      <c r="AU105" s="28" t="str">
        <f t="shared" si="489"/>
        <v/>
      </c>
      <c r="AV105" s="28" t="str">
        <f t="shared" si="490"/>
        <v/>
      </c>
      <c r="AW105" s="28" t="str">
        <f t="shared" si="491"/>
        <v/>
      </c>
      <c r="AX105" s="28" t="str">
        <f t="shared" si="492"/>
        <v/>
      </c>
      <c r="AY105" s="28" t="str">
        <f t="shared" si="493"/>
        <v/>
      </c>
      <c r="AZ105" s="28" t="str">
        <f t="shared" si="494"/>
        <v/>
      </c>
      <c r="BA105" s="28" t="str">
        <f t="shared" si="495"/>
        <v/>
      </c>
      <c r="BB105" s="28" t="str">
        <f t="shared" si="496"/>
        <v/>
      </c>
      <c r="BC105" s="28" t="str">
        <f t="shared" si="497"/>
        <v/>
      </c>
      <c r="BD105" s="28" t="str">
        <f t="shared" si="498"/>
        <v/>
      </c>
      <c r="BE105" s="28" t="str">
        <f t="shared" si="499"/>
        <v/>
      </c>
      <c r="BF105" s="28" t="str">
        <f t="shared" si="500"/>
        <v/>
      </c>
      <c r="BG105" s="28" t="str">
        <f t="shared" si="501"/>
        <v/>
      </c>
      <c r="BH105" s="28" t="str">
        <f t="shared" si="502"/>
        <v/>
      </c>
      <c r="BI105" s="28" t="str">
        <f t="shared" si="503"/>
        <v/>
      </c>
      <c r="BJ105" s="28" t="str">
        <f t="shared" si="504"/>
        <v/>
      </c>
      <c r="BK105" s="28" t="str">
        <f t="shared" si="505"/>
        <v/>
      </c>
      <c r="BL105" s="28" t="str">
        <f t="shared" si="506"/>
        <v/>
      </c>
      <c r="BM105" s="28" t="str">
        <f t="shared" si="507"/>
        <v/>
      </c>
      <c r="BN105" s="28" t="str">
        <f t="shared" si="508"/>
        <v/>
      </c>
      <c r="BO105" s="28" t="str">
        <f t="shared" si="509"/>
        <v/>
      </c>
      <c r="BP105" s="28" t="str">
        <f t="shared" si="510"/>
        <v/>
      </c>
      <c r="BQ105" s="28">
        <f t="shared" si="605"/>
        <v>0</v>
      </c>
      <c r="BR105" s="501">
        <v>1982</v>
      </c>
      <c r="BS105" s="17" t="str">
        <f t="shared" si="671"/>
        <v/>
      </c>
      <c r="BT105" s="17" t="str">
        <f t="shared" si="672"/>
        <v/>
      </c>
      <c r="BU105" s="17" t="str">
        <f t="shared" si="673"/>
        <v/>
      </c>
      <c r="BV105" s="17" t="str">
        <f t="shared" si="674"/>
        <v/>
      </c>
      <c r="BW105" s="17" t="str">
        <f t="shared" si="675"/>
        <v/>
      </c>
      <c r="BX105" s="17" t="str">
        <f t="shared" si="676"/>
        <v/>
      </c>
      <c r="BY105" s="17" t="str">
        <f t="shared" si="677"/>
        <v/>
      </c>
      <c r="BZ105" s="17" t="str">
        <f t="shared" si="678"/>
        <v/>
      </c>
      <c r="CA105" s="17" t="str">
        <f t="shared" si="679"/>
        <v/>
      </c>
      <c r="CB105" s="17" t="str">
        <f t="shared" si="680"/>
        <v/>
      </c>
      <c r="CC105" s="17" t="str">
        <f t="shared" si="681"/>
        <v/>
      </c>
      <c r="CD105" s="17" t="str">
        <f t="shared" si="682"/>
        <v/>
      </c>
      <c r="CE105" s="17" t="str">
        <f t="shared" si="683"/>
        <v/>
      </c>
      <c r="CF105" s="17" t="str">
        <f t="shared" si="684"/>
        <v/>
      </c>
      <c r="CG105" s="17" t="str">
        <f t="shared" si="685"/>
        <v/>
      </c>
      <c r="CH105" s="17" t="str">
        <f t="shared" si="686"/>
        <v/>
      </c>
      <c r="CI105" s="17" t="str">
        <f t="shared" si="687"/>
        <v/>
      </c>
      <c r="CJ105" s="17" t="str">
        <f t="shared" si="688"/>
        <v/>
      </c>
      <c r="CK105" s="17" t="str">
        <f t="shared" si="689"/>
        <v/>
      </c>
      <c r="CL105" s="17" t="str">
        <f t="shared" si="690"/>
        <v/>
      </c>
      <c r="CM105" s="17" t="str">
        <f t="shared" si="691"/>
        <v/>
      </c>
      <c r="CN105" s="17" t="str">
        <f t="shared" si="692"/>
        <v/>
      </c>
      <c r="CO105" s="17" t="str">
        <f t="shared" si="693"/>
        <v/>
      </c>
      <c r="CP105" s="17" t="str">
        <f t="shared" si="694"/>
        <v/>
      </c>
      <c r="CQ105" s="17" t="str">
        <f t="shared" si="695"/>
        <v/>
      </c>
      <c r="CR105" s="17" t="str">
        <f t="shared" si="696"/>
        <v/>
      </c>
      <c r="CS105" s="17" t="str">
        <f t="shared" si="697"/>
        <v/>
      </c>
      <c r="CT105" s="17" t="str">
        <f t="shared" si="698"/>
        <v/>
      </c>
      <c r="CU105" s="17" t="str">
        <f t="shared" si="699"/>
        <v/>
      </c>
      <c r="CV105" s="17" t="str">
        <f t="shared" si="700"/>
        <v/>
      </c>
      <c r="CW105" s="17" t="str">
        <f t="shared" si="701"/>
        <v/>
      </c>
      <c r="CX105" s="501">
        <v>1982</v>
      </c>
      <c r="CY105" s="28" t="str">
        <f t="shared" si="606"/>
        <v/>
      </c>
      <c r="CZ105" s="28" t="str">
        <f t="shared" si="607"/>
        <v/>
      </c>
      <c r="DA105" s="28" t="str">
        <f t="shared" si="608"/>
        <v/>
      </c>
      <c r="DB105" s="28" t="str">
        <f t="shared" si="609"/>
        <v/>
      </c>
      <c r="DC105" s="28">
        <f t="shared" si="610"/>
        <v>1</v>
      </c>
      <c r="DD105" s="28" t="str">
        <f t="shared" si="611"/>
        <v/>
      </c>
      <c r="DE105" s="28" t="str">
        <f t="shared" si="612"/>
        <v/>
      </c>
      <c r="DF105" s="28" t="str">
        <f t="shared" si="613"/>
        <v/>
      </c>
      <c r="DG105" s="28" t="str">
        <f t="shared" si="614"/>
        <v/>
      </c>
      <c r="DH105" s="28" t="str">
        <f t="shared" si="615"/>
        <v/>
      </c>
      <c r="DI105" s="28">
        <f t="shared" si="616"/>
        <v>1</v>
      </c>
      <c r="DJ105" s="28">
        <f t="shared" si="617"/>
        <v>1</v>
      </c>
      <c r="DK105" s="28">
        <f t="shared" si="618"/>
        <v>1</v>
      </c>
      <c r="DL105" s="28" t="str">
        <f t="shared" si="619"/>
        <v/>
      </c>
      <c r="DM105" s="28" t="str">
        <f t="shared" si="620"/>
        <v/>
      </c>
      <c r="DN105" s="28" t="str">
        <f t="shared" si="621"/>
        <v/>
      </c>
      <c r="DO105" s="28">
        <f t="shared" si="622"/>
        <v>1</v>
      </c>
      <c r="DP105" s="28" t="str">
        <f t="shared" si="623"/>
        <v/>
      </c>
      <c r="DQ105" s="28" t="str">
        <f t="shared" si="624"/>
        <v/>
      </c>
      <c r="DR105" s="28" t="str">
        <f t="shared" si="625"/>
        <v/>
      </c>
      <c r="DS105" s="28" t="str">
        <f t="shared" si="626"/>
        <v/>
      </c>
      <c r="DT105" s="28" t="str">
        <f t="shared" si="627"/>
        <v/>
      </c>
      <c r="DU105" s="28" t="str">
        <f t="shared" si="628"/>
        <v/>
      </c>
      <c r="DV105" s="28" t="str">
        <f t="shared" si="629"/>
        <v/>
      </c>
      <c r="DW105" s="28" t="str">
        <f t="shared" si="630"/>
        <v/>
      </c>
      <c r="DX105" s="28" t="str">
        <f t="shared" si="631"/>
        <v/>
      </c>
      <c r="DY105" s="28" t="str">
        <f t="shared" si="632"/>
        <v/>
      </c>
      <c r="DZ105" s="28" t="str">
        <f t="shared" si="633"/>
        <v/>
      </c>
      <c r="EA105" s="28" t="str">
        <f t="shared" si="634"/>
        <v/>
      </c>
      <c r="EB105" s="28">
        <f t="shared" si="635"/>
        <v>1</v>
      </c>
      <c r="EC105" s="28">
        <f t="shared" si="636"/>
        <v>1</v>
      </c>
      <c r="ED105" s="28">
        <f t="shared" si="637"/>
        <v>7</v>
      </c>
      <c r="EE105" s="501">
        <v>1982</v>
      </c>
      <c r="EF105" s="17" t="str">
        <f t="shared" si="539"/>
        <v/>
      </c>
      <c r="EG105" s="17" t="str">
        <f t="shared" si="540"/>
        <v/>
      </c>
      <c r="EH105" s="17" t="str">
        <f t="shared" si="541"/>
        <v/>
      </c>
      <c r="EI105" s="17" t="str">
        <f t="shared" si="542"/>
        <v/>
      </c>
      <c r="EJ105" s="17" t="str">
        <f t="shared" si="543"/>
        <v/>
      </c>
      <c r="EK105" s="17" t="str">
        <f t="shared" si="544"/>
        <v/>
      </c>
      <c r="EL105" s="17" t="str">
        <f t="shared" si="545"/>
        <v/>
      </c>
      <c r="EM105" s="17" t="str">
        <f t="shared" si="546"/>
        <v/>
      </c>
      <c r="EN105" s="17" t="str">
        <f t="shared" si="547"/>
        <v/>
      </c>
      <c r="EO105" s="17" t="str">
        <f t="shared" si="548"/>
        <v/>
      </c>
      <c r="EP105" s="17" t="str">
        <f t="shared" si="549"/>
        <v/>
      </c>
      <c r="EQ105" s="17" t="str">
        <f t="shared" si="550"/>
        <v/>
      </c>
      <c r="ER105" s="17" t="str">
        <f t="shared" si="551"/>
        <v/>
      </c>
      <c r="ES105" s="17" t="str">
        <f t="shared" si="552"/>
        <v/>
      </c>
      <c r="ET105" s="17" t="str">
        <f t="shared" si="553"/>
        <v/>
      </c>
      <c r="EU105" s="17" t="str">
        <f t="shared" si="554"/>
        <v/>
      </c>
      <c r="EV105" s="17" t="str">
        <f t="shared" si="555"/>
        <v/>
      </c>
      <c r="EW105" s="17" t="str">
        <f t="shared" si="556"/>
        <v/>
      </c>
      <c r="EX105" s="17" t="str">
        <f t="shared" si="557"/>
        <v/>
      </c>
      <c r="EY105" s="17" t="str">
        <f t="shared" si="558"/>
        <v/>
      </c>
      <c r="EZ105" s="17" t="str">
        <f t="shared" si="559"/>
        <v/>
      </c>
      <c r="FA105" s="17" t="str">
        <f t="shared" si="560"/>
        <v/>
      </c>
      <c r="FB105" s="17" t="str">
        <f t="shared" si="561"/>
        <v/>
      </c>
      <c r="FC105" s="17" t="str">
        <f t="shared" si="562"/>
        <v/>
      </c>
      <c r="FD105" s="17" t="str">
        <f t="shared" si="563"/>
        <v/>
      </c>
      <c r="FE105" s="17" t="str">
        <f t="shared" si="564"/>
        <v/>
      </c>
      <c r="FF105" s="17" t="str">
        <f t="shared" si="565"/>
        <v/>
      </c>
      <c r="FG105" s="17" t="str">
        <f t="shared" si="566"/>
        <v/>
      </c>
      <c r="FH105" s="17" t="str">
        <f t="shared" si="567"/>
        <v/>
      </c>
      <c r="FI105" s="17" t="str">
        <f t="shared" si="568"/>
        <v/>
      </c>
      <c r="FJ105" s="17" t="str">
        <f t="shared" si="569"/>
        <v/>
      </c>
      <c r="FK105" s="310">
        <f t="shared" si="638"/>
        <v>0</v>
      </c>
      <c r="FL105" s="501">
        <v>1982</v>
      </c>
      <c r="FM105" s="17" t="str">
        <f t="shared" si="702"/>
        <v/>
      </c>
      <c r="FN105" s="17" t="str">
        <f t="shared" si="703"/>
        <v/>
      </c>
      <c r="FO105" s="17" t="str">
        <f t="shared" si="704"/>
        <v/>
      </c>
      <c r="FP105" s="17" t="str">
        <f t="shared" si="705"/>
        <v/>
      </c>
      <c r="FQ105" s="17" t="str">
        <f t="shared" si="706"/>
        <v/>
      </c>
      <c r="FR105" s="17" t="str">
        <f t="shared" si="707"/>
        <v/>
      </c>
      <c r="FS105" s="17" t="str">
        <f t="shared" si="708"/>
        <v/>
      </c>
      <c r="FT105" s="17" t="str">
        <f t="shared" si="709"/>
        <v/>
      </c>
      <c r="FU105" s="17" t="str">
        <f t="shared" si="710"/>
        <v/>
      </c>
      <c r="FV105" s="17" t="str">
        <f t="shared" si="711"/>
        <v/>
      </c>
      <c r="FW105" s="17" t="str">
        <f t="shared" si="712"/>
        <v/>
      </c>
      <c r="FX105" s="17" t="str">
        <f t="shared" si="713"/>
        <v/>
      </c>
      <c r="FY105" s="17" t="str">
        <f t="shared" si="714"/>
        <v/>
      </c>
      <c r="FZ105" s="17" t="str">
        <f t="shared" si="715"/>
        <v/>
      </c>
      <c r="GA105" s="17" t="str">
        <f t="shared" si="716"/>
        <v/>
      </c>
      <c r="GB105" s="17" t="str">
        <f t="shared" si="717"/>
        <v/>
      </c>
      <c r="GC105" s="17" t="str">
        <f t="shared" si="718"/>
        <v/>
      </c>
      <c r="GD105" s="17" t="str">
        <f t="shared" si="719"/>
        <v/>
      </c>
      <c r="GE105" s="17" t="str">
        <f t="shared" si="720"/>
        <v/>
      </c>
      <c r="GF105" s="17" t="str">
        <f t="shared" si="721"/>
        <v/>
      </c>
      <c r="GG105" s="17" t="str">
        <f t="shared" si="722"/>
        <v/>
      </c>
      <c r="GH105" s="17" t="str">
        <f t="shared" si="723"/>
        <v/>
      </c>
      <c r="GI105" s="17" t="str">
        <f t="shared" si="724"/>
        <v/>
      </c>
      <c r="GJ105" s="17" t="str">
        <f t="shared" si="725"/>
        <v/>
      </c>
      <c r="GK105" s="17" t="str">
        <f t="shared" si="726"/>
        <v/>
      </c>
      <c r="GL105" s="17" t="str">
        <f t="shared" si="727"/>
        <v/>
      </c>
      <c r="GM105" s="17" t="str">
        <f t="shared" si="728"/>
        <v/>
      </c>
      <c r="GN105" s="17" t="str">
        <f t="shared" si="729"/>
        <v/>
      </c>
      <c r="GO105" s="17" t="str">
        <f t="shared" si="730"/>
        <v/>
      </c>
      <c r="GP105" s="17" t="str">
        <f t="shared" si="731"/>
        <v/>
      </c>
      <c r="GQ105" s="17" t="str">
        <f t="shared" si="732"/>
        <v/>
      </c>
      <c r="GS105" s="501">
        <v>1982</v>
      </c>
      <c r="GT105" s="28" t="str">
        <f t="shared" si="639"/>
        <v/>
      </c>
      <c r="GU105" s="28" t="str">
        <f t="shared" si="640"/>
        <v/>
      </c>
      <c r="GV105" s="28" t="str">
        <f t="shared" si="641"/>
        <v/>
      </c>
      <c r="GW105" s="28" t="str">
        <f t="shared" si="642"/>
        <v/>
      </c>
      <c r="GX105" s="28" t="str">
        <f t="shared" si="643"/>
        <v/>
      </c>
      <c r="GY105" s="28" t="str">
        <f t="shared" si="644"/>
        <v/>
      </c>
      <c r="GZ105" s="28" t="str">
        <f t="shared" si="645"/>
        <v/>
      </c>
      <c r="HA105" s="28" t="str">
        <f t="shared" si="646"/>
        <v/>
      </c>
      <c r="HB105" s="28" t="str">
        <f t="shared" si="647"/>
        <v/>
      </c>
      <c r="HC105" s="28" t="str">
        <f t="shared" si="648"/>
        <v/>
      </c>
      <c r="HD105" s="28" t="str">
        <f t="shared" si="649"/>
        <v/>
      </c>
      <c r="HE105" s="28" t="str">
        <f t="shared" si="650"/>
        <v/>
      </c>
      <c r="HF105" s="28" t="str">
        <f t="shared" si="651"/>
        <v/>
      </c>
      <c r="HG105" s="28" t="str">
        <f t="shared" si="652"/>
        <v/>
      </c>
      <c r="HH105" s="28" t="str">
        <f t="shared" si="653"/>
        <v/>
      </c>
      <c r="HI105" s="28" t="str">
        <f t="shared" si="654"/>
        <v/>
      </c>
      <c r="HJ105" s="28">
        <f t="shared" si="655"/>
        <v>1</v>
      </c>
      <c r="HK105" s="28" t="str">
        <f t="shared" si="656"/>
        <v/>
      </c>
      <c r="HL105" s="28" t="str">
        <f t="shared" si="657"/>
        <v/>
      </c>
      <c r="HM105" s="28" t="str">
        <f t="shared" si="658"/>
        <v/>
      </c>
      <c r="HN105" s="28" t="str">
        <f t="shared" si="659"/>
        <v/>
      </c>
      <c r="HO105" s="28" t="str">
        <f t="shared" si="660"/>
        <v/>
      </c>
      <c r="HP105" s="28" t="str">
        <f t="shared" si="661"/>
        <v/>
      </c>
      <c r="HQ105" s="28" t="str">
        <f t="shared" si="662"/>
        <v/>
      </c>
      <c r="HR105" s="28" t="str">
        <f t="shared" si="663"/>
        <v/>
      </c>
      <c r="HS105" s="28" t="str">
        <f t="shared" si="664"/>
        <v/>
      </c>
      <c r="HT105" s="28" t="str">
        <f t="shared" si="665"/>
        <v/>
      </c>
      <c r="HU105" s="28" t="str">
        <f t="shared" si="666"/>
        <v/>
      </c>
      <c r="HV105" s="28" t="str">
        <f t="shared" si="667"/>
        <v/>
      </c>
      <c r="HW105" s="28" t="str">
        <f t="shared" si="668"/>
        <v/>
      </c>
      <c r="HX105" s="28" t="str">
        <f t="shared" si="669"/>
        <v/>
      </c>
      <c r="HY105" s="28">
        <f t="shared" si="670"/>
        <v>1</v>
      </c>
      <c r="HZ105" s="501">
        <v>1982</v>
      </c>
    </row>
    <row r="106" spans="1:234">
      <c r="A106" s="3">
        <v>1983</v>
      </c>
      <c r="B106" s="5">
        <v>49</v>
      </c>
      <c r="C106" s="5">
        <v>67</v>
      </c>
      <c r="D106" s="5">
        <v>69</v>
      </c>
      <c r="E106" s="5">
        <v>81</v>
      </c>
      <c r="F106" s="5">
        <v>76</v>
      </c>
      <c r="G106" s="143">
        <v>65</v>
      </c>
      <c r="H106" s="5">
        <v>68</v>
      </c>
      <c r="I106" s="5">
        <v>61</v>
      </c>
      <c r="J106" s="5">
        <v>48</v>
      </c>
      <c r="K106" s="5">
        <v>52</v>
      </c>
      <c r="L106" s="143">
        <v>49</v>
      </c>
      <c r="M106" s="5">
        <v>54</v>
      </c>
      <c r="N106" s="5">
        <v>65</v>
      </c>
      <c r="O106" s="5">
        <v>68</v>
      </c>
      <c r="P106" s="5">
        <v>80</v>
      </c>
      <c r="Q106" s="143">
        <v>57</v>
      </c>
      <c r="R106" s="5">
        <v>55</v>
      </c>
      <c r="S106" s="5">
        <v>62</v>
      </c>
      <c r="T106" s="5">
        <v>69</v>
      </c>
      <c r="U106" s="5">
        <v>70</v>
      </c>
      <c r="V106" s="143">
        <v>70</v>
      </c>
      <c r="W106" s="5">
        <v>50</v>
      </c>
      <c r="X106" s="5">
        <v>52</v>
      </c>
      <c r="Y106" s="5">
        <v>38</v>
      </c>
      <c r="Z106" s="5">
        <v>50</v>
      </c>
      <c r="AA106" s="143">
        <v>56</v>
      </c>
      <c r="AB106" s="5">
        <v>57</v>
      </c>
      <c r="AC106" s="5">
        <v>61</v>
      </c>
      <c r="AD106" s="5">
        <v>58</v>
      </c>
      <c r="AE106" s="5">
        <v>53</v>
      </c>
      <c r="AF106" s="5">
        <v>44</v>
      </c>
      <c r="AG106" s="14">
        <f t="shared" si="601"/>
        <v>1854</v>
      </c>
      <c r="AH106" s="8">
        <f t="shared" si="602"/>
        <v>59.806451612903224</v>
      </c>
      <c r="AI106" s="17">
        <f t="shared" si="603"/>
        <v>81</v>
      </c>
      <c r="AJ106" s="20">
        <f t="shared" si="604"/>
        <v>38</v>
      </c>
      <c r="AK106" s="501">
        <v>1983</v>
      </c>
      <c r="AL106" s="28" t="str">
        <f t="shared" si="480"/>
        <v/>
      </c>
      <c r="AM106" s="28" t="str">
        <f t="shared" si="481"/>
        <v/>
      </c>
      <c r="AN106" s="28" t="str">
        <f t="shared" si="482"/>
        <v/>
      </c>
      <c r="AO106" s="28" t="str">
        <f t="shared" si="483"/>
        <v/>
      </c>
      <c r="AP106" s="28" t="str">
        <f t="shared" si="484"/>
        <v/>
      </c>
      <c r="AQ106" s="28" t="str">
        <f t="shared" si="485"/>
        <v/>
      </c>
      <c r="AR106" s="28" t="str">
        <f t="shared" si="486"/>
        <v/>
      </c>
      <c r="AS106" s="28" t="str">
        <f t="shared" si="487"/>
        <v/>
      </c>
      <c r="AT106" s="28" t="str">
        <f t="shared" si="488"/>
        <v/>
      </c>
      <c r="AU106" s="28" t="str">
        <f t="shared" si="489"/>
        <v/>
      </c>
      <c r="AV106" s="28" t="str">
        <f t="shared" si="490"/>
        <v/>
      </c>
      <c r="AW106" s="28" t="str">
        <f t="shared" si="491"/>
        <v/>
      </c>
      <c r="AX106" s="28" t="str">
        <f t="shared" si="492"/>
        <v/>
      </c>
      <c r="AY106" s="28" t="str">
        <f t="shared" si="493"/>
        <v/>
      </c>
      <c r="AZ106" s="28" t="str">
        <f t="shared" si="494"/>
        <v/>
      </c>
      <c r="BA106" s="28" t="str">
        <f t="shared" si="495"/>
        <v/>
      </c>
      <c r="BB106" s="28" t="str">
        <f t="shared" si="496"/>
        <v/>
      </c>
      <c r="BC106" s="28" t="str">
        <f t="shared" si="497"/>
        <v/>
      </c>
      <c r="BD106" s="28" t="str">
        <f t="shared" si="498"/>
        <v/>
      </c>
      <c r="BE106" s="28" t="str">
        <f t="shared" si="499"/>
        <v/>
      </c>
      <c r="BF106" s="28" t="str">
        <f t="shared" si="500"/>
        <v/>
      </c>
      <c r="BG106" s="28" t="str">
        <f t="shared" si="501"/>
        <v/>
      </c>
      <c r="BH106" s="28" t="str">
        <f t="shared" si="502"/>
        <v/>
      </c>
      <c r="BI106" s="28" t="str">
        <f t="shared" si="503"/>
        <v/>
      </c>
      <c r="BJ106" s="28" t="str">
        <f t="shared" si="504"/>
        <v/>
      </c>
      <c r="BK106" s="28" t="str">
        <f t="shared" si="505"/>
        <v/>
      </c>
      <c r="BL106" s="28" t="str">
        <f t="shared" si="506"/>
        <v/>
      </c>
      <c r="BM106" s="28" t="str">
        <f t="shared" si="507"/>
        <v/>
      </c>
      <c r="BN106" s="28" t="str">
        <f t="shared" si="508"/>
        <v/>
      </c>
      <c r="BO106" s="28" t="str">
        <f t="shared" si="509"/>
        <v/>
      </c>
      <c r="BP106" s="28" t="str">
        <f t="shared" si="510"/>
        <v/>
      </c>
      <c r="BQ106" s="28">
        <f t="shared" si="605"/>
        <v>0</v>
      </c>
      <c r="BR106" s="501">
        <v>1983</v>
      </c>
      <c r="BS106" s="17" t="str">
        <f t="shared" si="671"/>
        <v/>
      </c>
      <c r="BT106" s="17" t="str">
        <f t="shared" si="672"/>
        <v/>
      </c>
      <c r="BU106" s="17" t="str">
        <f t="shared" si="673"/>
        <v/>
      </c>
      <c r="BV106" s="17" t="str">
        <f t="shared" si="674"/>
        <v/>
      </c>
      <c r="BW106" s="17" t="str">
        <f t="shared" si="675"/>
        <v/>
      </c>
      <c r="BX106" s="17" t="str">
        <f t="shared" si="676"/>
        <v/>
      </c>
      <c r="BY106" s="17" t="str">
        <f t="shared" si="677"/>
        <v/>
      </c>
      <c r="BZ106" s="17" t="str">
        <f t="shared" si="678"/>
        <v/>
      </c>
      <c r="CA106" s="17" t="str">
        <f t="shared" si="679"/>
        <v/>
      </c>
      <c r="CB106" s="17" t="str">
        <f t="shared" si="680"/>
        <v/>
      </c>
      <c r="CC106" s="17" t="str">
        <f t="shared" si="681"/>
        <v/>
      </c>
      <c r="CD106" s="17" t="str">
        <f t="shared" si="682"/>
        <v/>
      </c>
      <c r="CE106" s="17" t="str">
        <f t="shared" si="683"/>
        <v/>
      </c>
      <c r="CF106" s="17" t="str">
        <f t="shared" si="684"/>
        <v/>
      </c>
      <c r="CG106" s="17" t="str">
        <f t="shared" si="685"/>
        <v/>
      </c>
      <c r="CH106" s="17" t="str">
        <f t="shared" si="686"/>
        <v/>
      </c>
      <c r="CI106" s="17" t="str">
        <f t="shared" si="687"/>
        <v/>
      </c>
      <c r="CJ106" s="17" t="str">
        <f t="shared" si="688"/>
        <v/>
      </c>
      <c r="CK106" s="17" t="str">
        <f t="shared" si="689"/>
        <v/>
      </c>
      <c r="CL106" s="17" t="str">
        <f t="shared" si="690"/>
        <v/>
      </c>
      <c r="CM106" s="17" t="str">
        <f t="shared" si="691"/>
        <v/>
      </c>
      <c r="CN106" s="17" t="str">
        <f t="shared" si="692"/>
        <v/>
      </c>
      <c r="CO106" s="17" t="str">
        <f t="shared" si="693"/>
        <v/>
      </c>
      <c r="CP106" s="17" t="str">
        <f t="shared" si="694"/>
        <v/>
      </c>
      <c r="CQ106" s="17" t="str">
        <f t="shared" si="695"/>
        <v/>
      </c>
      <c r="CR106" s="17" t="str">
        <f t="shared" si="696"/>
        <v/>
      </c>
      <c r="CS106" s="17" t="str">
        <f t="shared" si="697"/>
        <v/>
      </c>
      <c r="CT106" s="17" t="str">
        <f t="shared" si="698"/>
        <v/>
      </c>
      <c r="CU106" s="17" t="str">
        <f t="shared" si="699"/>
        <v/>
      </c>
      <c r="CV106" s="17" t="str">
        <f t="shared" si="700"/>
        <v/>
      </c>
      <c r="CW106" s="17" t="str">
        <f t="shared" si="701"/>
        <v/>
      </c>
      <c r="CX106" s="501">
        <v>1983</v>
      </c>
      <c r="CY106" s="28" t="str">
        <f t="shared" si="606"/>
        <v/>
      </c>
      <c r="CZ106" s="28" t="str">
        <f t="shared" si="607"/>
        <v/>
      </c>
      <c r="DA106" s="28" t="str">
        <f t="shared" si="608"/>
        <v/>
      </c>
      <c r="DB106" s="28">
        <f t="shared" si="609"/>
        <v>1</v>
      </c>
      <c r="DC106" s="28">
        <f t="shared" si="610"/>
        <v>1</v>
      </c>
      <c r="DD106" s="28" t="str">
        <f t="shared" si="611"/>
        <v/>
      </c>
      <c r="DE106" s="28" t="str">
        <f t="shared" si="612"/>
        <v/>
      </c>
      <c r="DF106" s="28" t="str">
        <f t="shared" si="613"/>
        <v/>
      </c>
      <c r="DG106" s="28" t="str">
        <f t="shared" si="614"/>
        <v/>
      </c>
      <c r="DH106" s="28" t="str">
        <f t="shared" si="615"/>
        <v/>
      </c>
      <c r="DI106" s="28" t="str">
        <f t="shared" si="616"/>
        <v/>
      </c>
      <c r="DJ106" s="28" t="str">
        <f t="shared" si="617"/>
        <v/>
      </c>
      <c r="DK106" s="28" t="str">
        <f t="shared" si="618"/>
        <v/>
      </c>
      <c r="DL106" s="28" t="str">
        <f t="shared" si="619"/>
        <v/>
      </c>
      <c r="DM106" s="28">
        <f t="shared" si="620"/>
        <v>1</v>
      </c>
      <c r="DN106" s="28" t="str">
        <f t="shared" si="621"/>
        <v/>
      </c>
      <c r="DO106" s="28" t="str">
        <f t="shared" si="622"/>
        <v/>
      </c>
      <c r="DP106" s="28" t="str">
        <f t="shared" si="623"/>
        <v/>
      </c>
      <c r="DQ106" s="28" t="str">
        <f t="shared" si="624"/>
        <v/>
      </c>
      <c r="DR106" s="28">
        <f t="shared" si="625"/>
        <v>1</v>
      </c>
      <c r="DS106" s="28">
        <f t="shared" si="626"/>
        <v>1</v>
      </c>
      <c r="DT106" s="28" t="str">
        <f t="shared" si="627"/>
        <v/>
      </c>
      <c r="DU106" s="28" t="str">
        <f t="shared" si="628"/>
        <v/>
      </c>
      <c r="DV106" s="28" t="str">
        <f t="shared" si="629"/>
        <v/>
      </c>
      <c r="DW106" s="28" t="str">
        <f t="shared" si="630"/>
        <v/>
      </c>
      <c r="DX106" s="28" t="str">
        <f t="shared" si="631"/>
        <v/>
      </c>
      <c r="DY106" s="28" t="str">
        <f t="shared" si="632"/>
        <v/>
      </c>
      <c r="DZ106" s="28" t="str">
        <f t="shared" si="633"/>
        <v/>
      </c>
      <c r="EA106" s="28" t="str">
        <f t="shared" si="634"/>
        <v/>
      </c>
      <c r="EB106" s="28" t="str">
        <f t="shared" si="635"/>
        <v/>
      </c>
      <c r="EC106" s="28" t="str">
        <f t="shared" si="636"/>
        <v/>
      </c>
      <c r="ED106" s="28">
        <f t="shared" si="637"/>
        <v>5</v>
      </c>
      <c r="EE106" s="501">
        <v>1983</v>
      </c>
      <c r="EF106" s="17" t="str">
        <f t="shared" si="539"/>
        <v/>
      </c>
      <c r="EG106" s="17" t="str">
        <f t="shared" si="540"/>
        <v/>
      </c>
      <c r="EH106" s="17" t="str">
        <f t="shared" si="541"/>
        <v/>
      </c>
      <c r="EI106" s="17" t="str">
        <f t="shared" si="542"/>
        <v/>
      </c>
      <c r="EJ106" s="17" t="str">
        <f t="shared" si="543"/>
        <v/>
      </c>
      <c r="EK106" s="17" t="str">
        <f t="shared" si="544"/>
        <v/>
      </c>
      <c r="EL106" s="17" t="str">
        <f t="shared" si="545"/>
        <v/>
      </c>
      <c r="EM106" s="17" t="str">
        <f t="shared" si="546"/>
        <v/>
      </c>
      <c r="EN106" s="17" t="str">
        <f t="shared" si="547"/>
        <v/>
      </c>
      <c r="EO106" s="17" t="str">
        <f t="shared" si="548"/>
        <v/>
      </c>
      <c r="EP106" s="17" t="str">
        <f t="shared" si="549"/>
        <v/>
      </c>
      <c r="EQ106" s="17" t="str">
        <f t="shared" si="550"/>
        <v/>
      </c>
      <c r="ER106" s="17" t="str">
        <f t="shared" si="551"/>
        <v/>
      </c>
      <c r="ES106" s="17" t="str">
        <f t="shared" si="552"/>
        <v/>
      </c>
      <c r="ET106" s="17" t="str">
        <f t="shared" si="553"/>
        <v/>
      </c>
      <c r="EU106" s="17" t="str">
        <f t="shared" si="554"/>
        <v/>
      </c>
      <c r="EV106" s="17" t="str">
        <f t="shared" si="555"/>
        <v/>
      </c>
      <c r="EW106" s="17" t="str">
        <f t="shared" si="556"/>
        <v/>
      </c>
      <c r="EX106" s="17" t="str">
        <f t="shared" si="557"/>
        <v/>
      </c>
      <c r="EY106" s="17" t="str">
        <f t="shared" si="558"/>
        <v/>
      </c>
      <c r="EZ106" s="17" t="str">
        <f t="shared" si="559"/>
        <v/>
      </c>
      <c r="FA106" s="17" t="str">
        <f t="shared" si="560"/>
        <v/>
      </c>
      <c r="FB106" s="17" t="str">
        <f t="shared" si="561"/>
        <v/>
      </c>
      <c r="FC106" s="17" t="str">
        <f t="shared" si="562"/>
        <v/>
      </c>
      <c r="FD106" s="17" t="str">
        <f t="shared" si="563"/>
        <v/>
      </c>
      <c r="FE106" s="17" t="str">
        <f t="shared" si="564"/>
        <v/>
      </c>
      <c r="FF106" s="17" t="str">
        <f t="shared" si="565"/>
        <v/>
      </c>
      <c r="FG106" s="17" t="str">
        <f t="shared" si="566"/>
        <v/>
      </c>
      <c r="FH106" s="17" t="str">
        <f t="shared" si="567"/>
        <v/>
      </c>
      <c r="FI106" s="17" t="str">
        <f t="shared" si="568"/>
        <v/>
      </c>
      <c r="FJ106" s="17" t="str">
        <f t="shared" si="569"/>
        <v/>
      </c>
      <c r="FK106" s="310">
        <f t="shared" si="638"/>
        <v>0</v>
      </c>
      <c r="FL106" s="501">
        <v>1983</v>
      </c>
      <c r="FM106" s="17" t="str">
        <f t="shared" si="702"/>
        <v/>
      </c>
      <c r="FN106" s="17" t="str">
        <f t="shared" si="703"/>
        <v/>
      </c>
      <c r="FO106" s="17" t="str">
        <f t="shared" si="704"/>
        <v/>
      </c>
      <c r="FP106" s="17" t="str">
        <f t="shared" si="705"/>
        <v/>
      </c>
      <c r="FQ106" s="17" t="str">
        <f t="shared" si="706"/>
        <v/>
      </c>
      <c r="FR106" s="17" t="str">
        <f t="shared" si="707"/>
        <v/>
      </c>
      <c r="FS106" s="17" t="str">
        <f t="shared" si="708"/>
        <v/>
      </c>
      <c r="FT106" s="17" t="str">
        <f t="shared" si="709"/>
        <v/>
      </c>
      <c r="FU106" s="17" t="str">
        <f t="shared" si="710"/>
        <v/>
      </c>
      <c r="FV106" s="17" t="str">
        <f t="shared" si="711"/>
        <v/>
      </c>
      <c r="FW106" s="17" t="str">
        <f t="shared" si="712"/>
        <v/>
      </c>
      <c r="FX106" s="17" t="str">
        <f t="shared" si="713"/>
        <v/>
      </c>
      <c r="FY106" s="17" t="str">
        <f t="shared" si="714"/>
        <v/>
      </c>
      <c r="FZ106" s="17" t="str">
        <f t="shared" si="715"/>
        <v/>
      </c>
      <c r="GA106" s="17" t="str">
        <f t="shared" si="716"/>
        <v/>
      </c>
      <c r="GB106" s="17" t="str">
        <f t="shared" si="717"/>
        <v/>
      </c>
      <c r="GC106" s="17" t="str">
        <f t="shared" si="718"/>
        <v/>
      </c>
      <c r="GD106" s="17" t="str">
        <f t="shared" si="719"/>
        <v/>
      </c>
      <c r="GE106" s="17" t="str">
        <f t="shared" si="720"/>
        <v/>
      </c>
      <c r="GF106" s="17" t="str">
        <f t="shared" si="721"/>
        <v/>
      </c>
      <c r="GG106" s="17" t="str">
        <f t="shared" si="722"/>
        <v/>
      </c>
      <c r="GH106" s="17" t="str">
        <f t="shared" si="723"/>
        <v/>
      </c>
      <c r="GI106" s="17" t="str">
        <f t="shared" si="724"/>
        <v/>
      </c>
      <c r="GJ106" s="17" t="str">
        <f t="shared" si="725"/>
        <v/>
      </c>
      <c r="GK106" s="17" t="str">
        <f t="shared" si="726"/>
        <v/>
      </c>
      <c r="GL106" s="17" t="str">
        <f t="shared" si="727"/>
        <v/>
      </c>
      <c r="GM106" s="17" t="str">
        <f t="shared" si="728"/>
        <v/>
      </c>
      <c r="GN106" s="17" t="str">
        <f t="shared" si="729"/>
        <v/>
      </c>
      <c r="GO106" s="17" t="str">
        <f t="shared" si="730"/>
        <v/>
      </c>
      <c r="GP106" s="17" t="str">
        <f t="shared" si="731"/>
        <v/>
      </c>
      <c r="GQ106" s="17" t="str">
        <f t="shared" si="732"/>
        <v/>
      </c>
      <c r="GS106" s="501">
        <v>1983</v>
      </c>
      <c r="GT106" s="28" t="str">
        <f t="shared" si="639"/>
        <v/>
      </c>
      <c r="GU106" s="28" t="str">
        <f t="shared" si="640"/>
        <v/>
      </c>
      <c r="GV106" s="28" t="str">
        <f t="shared" si="641"/>
        <v/>
      </c>
      <c r="GW106" s="28">
        <f t="shared" si="642"/>
        <v>1</v>
      </c>
      <c r="GX106" s="28" t="str">
        <f t="shared" si="643"/>
        <v/>
      </c>
      <c r="GY106" s="28" t="str">
        <f t="shared" si="644"/>
        <v/>
      </c>
      <c r="GZ106" s="28" t="str">
        <f t="shared" si="645"/>
        <v/>
      </c>
      <c r="HA106" s="28" t="str">
        <f t="shared" si="646"/>
        <v/>
      </c>
      <c r="HB106" s="28" t="str">
        <f t="shared" si="647"/>
        <v/>
      </c>
      <c r="HC106" s="28" t="str">
        <f t="shared" si="648"/>
        <v/>
      </c>
      <c r="HD106" s="28" t="str">
        <f t="shared" si="649"/>
        <v/>
      </c>
      <c r="HE106" s="28" t="str">
        <f t="shared" si="650"/>
        <v/>
      </c>
      <c r="HF106" s="28" t="str">
        <f t="shared" si="651"/>
        <v/>
      </c>
      <c r="HG106" s="28" t="str">
        <f t="shared" si="652"/>
        <v/>
      </c>
      <c r="HH106" s="28">
        <f t="shared" si="653"/>
        <v>1</v>
      </c>
      <c r="HI106" s="28" t="str">
        <f t="shared" si="654"/>
        <v/>
      </c>
      <c r="HJ106" s="28" t="str">
        <f t="shared" si="655"/>
        <v/>
      </c>
      <c r="HK106" s="28" t="str">
        <f t="shared" si="656"/>
        <v/>
      </c>
      <c r="HL106" s="28" t="str">
        <f t="shared" si="657"/>
        <v/>
      </c>
      <c r="HM106" s="28" t="str">
        <f t="shared" si="658"/>
        <v/>
      </c>
      <c r="HN106" s="28" t="str">
        <f t="shared" si="659"/>
        <v/>
      </c>
      <c r="HO106" s="28" t="str">
        <f t="shared" si="660"/>
        <v/>
      </c>
      <c r="HP106" s="28" t="str">
        <f t="shared" si="661"/>
        <v/>
      </c>
      <c r="HQ106" s="28" t="str">
        <f t="shared" si="662"/>
        <v/>
      </c>
      <c r="HR106" s="28" t="str">
        <f t="shared" si="663"/>
        <v/>
      </c>
      <c r="HS106" s="28" t="str">
        <f t="shared" si="664"/>
        <v/>
      </c>
      <c r="HT106" s="28" t="str">
        <f t="shared" si="665"/>
        <v/>
      </c>
      <c r="HU106" s="28" t="str">
        <f t="shared" si="666"/>
        <v/>
      </c>
      <c r="HV106" s="28" t="str">
        <f t="shared" si="667"/>
        <v/>
      </c>
      <c r="HW106" s="28" t="str">
        <f t="shared" si="668"/>
        <v/>
      </c>
      <c r="HX106" s="28" t="str">
        <f t="shared" si="669"/>
        <v/>
      </c>
      <c r="HY106" s="28">
        <f t="shared" si="670"/>
        <v>2</v>
      </c>
      <c r="HZ106" s="501">
        <v>1983</v>
      </c>
    </row>
    <row r="107" spans="1:234">
      <c r="A107" s="3">
        <v>1984</v>
      </c>
      <c r="B107" s="5">
        <v>43</v>
      </c>
      <c r="C107" s="5">
        <v>49</v>
      </c>
      <c r="D107" s="5">
        <v>47</v>
      </c>
      <c r="E107" s="5">
        <v>47</v>
      </c>
      <c r="F107" s="5">
        <v>55</v>
      </c>
      <c r="G107" s="143">
        <v>55</v>
      </c>
      <c r="H107" s="5">
        <v>47</v>
      </c>
      <c r="I107" s="5">
        <v>53</v>
      </c>
      <c r="J107" s="5">
        <v>35</v>
      </c>
      <c r="K107" s="5">
        <v>40</v>
      </c>
      <c r="L107" s="143">
        <v>54</v>
      </c>
      <c r="M107" s="5">
        <v>42</v>
      </c>
      <c r="N107" s="5">
        <v>34</v>
      </c>
      <c r="O107" s="5">
        <v>54</v>
      </c>
      <c r="P107" s="5">
        <v>63</v>
      </c>
      <c r="Q107" s="143">
        <v>77</v>
      </c>
      <c r="R107" s="5">
        <v>57</v>
      </c>
      <c r="S107" s="5">
        <v>56</v>
      </c>
      <c r="T107" s="5">
        <v>54</v>
      </c>
      <c r="U107" s="5">
        <v>66</v>
      </c>
      <c r="V107" s="143">
        <v>60</v>
      </c>
      <c r="W107" s="5">
        <v>64</v>
      </c>
      <c r="X107" s="5">
        <v>60</v>
      </c>
      <c r="Y107" s="5">
        <v>65</v>
      </c>
      <c r="Z107" s="5">
        <v>50</v>
      </c>
      <c r="AA107" s="143">
        <v>57</v>
      </c>
      <c r="AB107" s="5">
        <v>61</v>
      </c>
      <c r="AC107" s="5">
        <v>57</v>
      </c>
      <c r="AD107" s="5">
        <v>48</v>
      </c>
      <c r="AE107" s="5">
        <v>55</v>
      </c>
      <c r="AF107" s="5">
        <v>56</v>
      </c>
      <c r="AG107" s="14">
        <f t="shared" si="601"/>
        <v>1661</v>
      </c>
      <c r="AH107" s="8">
        <f t="shared" si="602"/>
        <v>53.58064516129032</v>
      </c>
      <c r="AI107" s="17">
        <f t="shared" si="603"/>
        <v>77</v>
      </c>
      <c r="AJ107" s="20">
        <f t="shared" si="604"/>
        <v>34</v>
      </c>
      <c r="AK107" s="501">
        <v>1984</v>
      </c>
      <c r="AL107" s="28" t="str">
        <f t="shared" si="480"/>
        <v/>
      </c>
      <c r="AM107" s="28" t="str">
        <f t="shared" si="481"/>
        <v/>
      </c>
      <c r="AN107" s="28" t="str">
        <f t="shared" si="482"/>
        <v/>
      </c>
      <c r="AO107" s="28" t="str">
        <f t="shared" si="483"/>
        <v/>
      </c>
      <c r="AP107" s="28" t="str">
        <f t="shared" si="484"/>
        <v/>
      </c>
      <c r="AQ107" s="28" t="str">
        <f t="shared" si="485"/>
        <v/>
      </c>
      <c r="AR107" s="28" t="str">
        <f t="shared" si="486"/>
        <v/>
      </c>
      <c r="AS107" s="28" t="str">
        <f t="shared" si="487"/>
        <v/>
      </c>
      <c r="AT107" s="28" t="str">
        <f t="shared" si="488"/>
        <v/>
      </c>
      <c r="AU107" s="28" t="str">
        <f t="shared" si="489"/>
        <v/>
      </c>
      <c r="AV107" s="28" t="str">
        <f t="shared" si="490"/>
        <v/>
      </c>
      <c r="AW107" s="28" t="str">
        <f t="shared" si="491"/>
        <v/>
      </c>
      <c r="AX107" s="28" t="str">
        <f t="shared" si="492"/>
        <v/>
      </c>
      <c r="AY107" s="28" t="str">
        <f t="shared" si="493"/>
        <v/>
      </c>
      <c r="AZ107" s="28" t="str">
        <f t="shared" si="494"/>
        <v/>
      </c>
      <c r="BA107" s="28" t="str">
        <f t="shared" si="495"/>
        <v/>
      </c>
      <c r="BB107" s="28" t="str">
        <f t="shared" si="496"/>
        <v/>
      </c>
      <c r="BC107" s="28" t="str">
        <f t="shared" si="497"/>
        <v/>
      </c>
      <c r="BD107" s="28" t="str">
        <f t="shared" si="498"/>
        <v/>
      </c>
      <c r="BE107" s="28" t="str">
        <f t="shared" si="499"/>
        <v/>
      </c>
      <c r="BF107" s="28" t="str">
        <f t="shared" si="500"/>
        <v/>
      </c>
      <c r="BG107" s="28" t="str">
        <f t="shared" si="501"/>
        <v/>
      </c>
      <c r="BH107" s="28" t="str">
        <f t="shared" si="502"/>
        <v/>
      </c>
      <c r="BI107" s="28" t="str">
        <f t="shared" si="503"/>
        <v/>
      </c>
      <c r="BJ107" s="28" t="str">
        <f t="shared" si="504"/>
        <v/>
      </c>
      <c r="BK107" s="28" t="str">
        <f t="shared" si="505"/>
        <v/>
      </c>
      <c r="BL107" s="28" t="str">
        <f t="shared" si="506"/>
        <v/>
      </c>
      <c r="BM107" s="28" t="str">
        <f t="shared" si="507"/>
        <v/>
      </c>
      <c r="BN107" s="28" t="str">
        <f t="shared" si="508"/>
        <v/>
      </c>
      <c r="BO107" s="28" t="str">
        <f t="shared" si="509"/>
        <v/>
      </c>
      <c r="BP107" s="28" t="str">
        <f t="shared" si="510"/>
        <v/>
      </c>
      <c r="BQ107" s="28">
        <f t="shared" si="605"/>
        <v>0</v>
      </c>
      <c r="BR107" s="501">
        <v>1984</v>
      </c>
      <c r="BS107" s="17" t="str">
        <f t="shared" si="671"/>
        <v/>
      </c>
      <c r="BT107" s="17" t="str">
        <f t="shared" si="672"/>
        <v/>
      </c>
      <c r="BU107" s="17" t="str">
        <f t="shared" si="673"/>
        <v/>
      </c>
      <c r="BV107" s="17" t="str">
        <f t="shared" si="674"/>
        <v/>
      </c>
      <c r="BW107" s="17" t="str">
        <f t="shared" si="675"/>
        <v/>
      </c>
      <c r="BX107" s="17" t="str">
        <f t="shared" si="676"/>
        <v/>
      </c>
      <c r="BY107" s="17" t="str">
        <f t="shared" si="677"/>
        <v/>
      </c>
      <c r="BZ107" s="17" t="str">
        <f t="shared" si="678"/>
        <v/>
      </c>
      <c r="CA107" s="17" t="str">
        <f t="shared" si="679"/>
        <v/>
      </c>
      <c r="CB107" s="17" t="str">
        <f t="shared" si="680"/>
        <v/>
      </c>
      <c r="CC107" s="17" t="str">
        <f t="shared" si="681"/>
        <v/>
      </c>
      <c r="CD107" s="17" t="str">
        <f t="shared" si="682"/>
        <v/>
      </c>
      <c r="CE107" s="17" t="str">
        <f t="shared" si="683"/>
        <v/>
      </c>
      <c r="CF107" s="17" t="str">
        <f t="shared" si="684"/>
        <v/>
      </c>
      <c r="CG107" s="17" t="str">
        <f t="shared" si="685"/>
        <v/>
      </c>
      <c r="CH107" s="17" t="str">
        <f t="shared" si="686"/>
        <v/>
      </c>
      <c r="CI107" s="17" t="str">
        <f t="shared" si="687"/>
        <v/>
      </c>
      <c r="CJ107" s="17" t="str">
        <f t="shared" si="688"/>
        <v/>
      </c>
      <c r="CK107" s="17" t="str">
        <f t="shared" si="689"/>
        <v/>
      </c>
      <c r="CL107" s="17" t="str">
        <f t="shared" si="690"/>
        <v/>
      </c>
      <c r="CM107" s="17" t="str">
        <f t="shared" si="691"/>
        <v/>
      </c>
      <c r="CN107" s="17" t="str">
        <f t="shared" si="692"/>
        <v/>
      </c>
      <c r="CO107" s="17" t="str">
        <f t="shared" si="693"/>
        <v/>
      </c>
      <c r="CP107" s="17" t="str">
        <f t="shared" si="694"/>
        <v/>
      </c>
      <c r="CQ107" s="17" t="str">
        <f t="shared" si="695"/>
        <v/>
      </c>
      <c r="CR107" s="17" t="str">
        <f t="shared" si="696"/>
        <v/>
      </c>
      <c r="CS107" s="17" t="str">
        <f t="shared" si="697"/>
        <v/>
      </c>
      <c r="CT107" s="17" t="str">
        <f t="shared" si="698"/>
        <v/>
      </c>
      <c r="CU107" s="17" t="str">
        <f t="shared" si="699"/>
        <v/>
      </c>
      <c r="CV107" s="17" t="str">
        <f t="shared" si="700"/>
        <v/>
      </c>
      <c r="CW107" s="17" t="str">
        <f t="shared" si="701"/>
        <v/>
      </c>
      <c r="CX107" s="501">
        <v>1984</v>
      </c>
      <c r="CY107" s="28" t="str">
        <f t="shared" si="606"/>
        <v/>
      </c>
      <c r="CZ107" s="28" t="str">
        <f t="shared" si="607"/>
        <v/>
      </c>
      <c r="DA107" s="28" t="str">
        <f t="shared" si="608"/>
        <v/>
      </c>
      <c r="DB107" s="28" t="str">
        <f t="shared" si="609"/>
        <v/>
      </c>
      <c r="DC107" s="28" t="str">
        <f t="shared" si="610"/>
        <v/>
      </c>
      <c r="DD107" s="28" t="str">
        <f t="shared" si="611"/>
        <v/>
      </c>
      <c r="DE107" s="28" t="str">
        <f t="shared" si="612"/>
        <v/>
      </c>
      <c r="DF107" s="28" t="str">
        <f t="shared" si="613"/>
        <v/>
      </c>
      <c r="DG107" s="28" t="str">
        <f t="shared" si="614"/>
        <v/>
      </c>
      <c r="DH107" s="28" t="str">
        <f t="shared" si="615"/>
        <v/>
      </c>
      <c r="DI107" s="28" t="str">
        <f t="shared" si="616"/>
        <v/>
      </c>
      <c r="DJ107" s="28" t="str">
        <f t="shared" si="617"/>
        <v/>
      </c>
      <c r="DK107" s="28" t="str">
        <f t="shared" si="618"/>
        <v/>
      </c>
      <c r="DL107" s="28" t="str">
        <f t="shared" si="619"/>
        <v/>
      </c>
      <c r="DM107" s="28" t="str">
        <f t="shared" si="620"/>
        <v/>
      </c>
      <c r="DN107" s="28">
        <f t="shared" si="621"/>
        <v>1</v>
      </c>
      <c r="DO107" s="28" t="str">
        <f t="shared" si="622"/>
        <v/>
      </c>
      <c r="DP107" s="28" t="str">
        <f t="shared" si="623"/>
        <v/>
      </c>
      <c r="DQ107" s="28" t="str">
        <f t="shared" si="624"/>
        <v/>
      </c>
      <c r="DR107" s="28" t="str">
        <f t="shared" si="625"/>
        <v/>
      </c>
      <c r="DS107" s="28" t="str">
        <f t="shared" si="626"/>
        <v/>
      </c>
      <c r="DT107" s="28" t="str">
        <f t="shared" si="627"/>
        <v/>
      </c>
      <c r="DU107" s="28" t="str">
        <f t="shared" si="628"/>
        <v/>
      </c>
      <c r="DV107" s="28" t="str">
        <f t="shared" si="629"/>
        <v/>
      </c>
      <c r="DW107" s="28" t="str">
        <f t="shared" si="630"/>
        <v/>
      </c>
      <c r="DX107" s="28" t="str">
        <f t="shared" si="631"/>
        <v/>
      </c>
      <c r="DY107" s="28" t="str">
        <f t="shared" si="632"/>
        <v/>
      </c>
      <c r="DZ107" s="28" t="str">
        <f t="shared" si="633"/>
        <v/>
      </c>
      <c r="EA107" s="28" t="str">
        <f t="shared" si="634"/>
        <v/>
      </c>
      <c r="EB107" s="28" t="str">
        <f t="shared" si="635"/>
        <v/>
      </c>
      <c r="EC107" s="28" t="str">
        <f t="shared" si="636"/>
        <v/>
      </c>
      <c r="ED107" s="28">
        <f t="shared" si="637"/>
        <v>1</v>
      </c>
      <c r="EE107" s="501">
        <v>1984</v>
      </c>
      <c r="EF107" s="17" t="str">
        <f t="shared" si="539"/>
        <v/>
      </c>
      <c r="EG107" s="17" t="str">
        <f t="shared" si="540"/>
        <v/>
      </c>
      <c r="EH107" s="17" t="str">
        <f t="shared" si="541"/>
        <v/>
      </c>
      <c r="EI107" s="17" t="str">
        <f t="shared" si="542"/>
        <v/>
      </c>
      <c r="EJ107" s="17" t="str">
        <f t="shared" si="543"/>
        <v/>
      </c>
      <c r="EK107" s="17" t="str">
        <f t="shared" si="544"/>
        <v/>
      </c>
      <c r="EL107" s="17" t="str">
        <f t="shared" si="545"/>
        <v/>
      </c>
      <c r="EM107" s="17" t="str">
        <f t="shared" si="546"/>
        <v/>
      </c>
      <c r="EN107" s="17" t="str">
        <f t="shared" si="547"/>
        <v/>
      </c>
      <c r="EO107" s="17" t="str">
        <f t="shared" si="548"/>
        <v/>
      </c>
      <c r="EP107" s="17" t="str">
        <f t="shared" si="549"/>
        <v/>
      </c>
      <c r="EQ107" s="17" t="str">
        <f t="shared" si="550"/>
        <v/>
      </c>
      <c r="ER107" s="17" t="str">
        <f t="shared" si="551"/>
        <v/>
      </c>
      <c r="ES107" s="17" t="str">
        <f t="shared" si="552"/>
        <v/>
      </c>
      <c r="ET107" s="17" t="str">
        <f t="shared" si="553"/>
        <v/>
      </c>
      <c r="EU107" s="17" t="str">
        <f t="shared" si="554"/>
        <v/>
      </c>
      <c r="EV107" s="17" t="str">
        <f t="shared" si="555"/>
        <v/>
      </c>
      <c r="EW107" s="17" t="str">
        <f t="shared" si="556"/>
        <v/>
      </c>
      <c r="EX107" s="17" t="str">
        <f t="shared" si="557"/>
        <v/>
      </c>
      <c r="EY107" s="17" t="str">
        <f t="shared" si="558"/>
        <v/>
      </c>
      <c r="EZ107" s="17" t="str">
        <f t="shared" si="559"/>
        <v/>
      </c>
      <c r="FA107" s="17" t="str">
        <f t="shared" si="560"/>
        <v/>
      </c>
      <c r="FB107" s="17" t="str">
        <f t="shared" si="561"/>
        <v/>
      </c>
      <c r="FC107" s="17" t="str">
        <f t="shared" si="562"/>
        <v/>
      </c>
      <c r="FD107" s="17" t="str">
        <f t="shared" si="563"/>
        <v/>
      </c>
      <c r="FE107" s="17" t="str">
        <f t="shared" si="564"/>
        <v/>
      </c>
      <c r="FF107" s="17" t="str">
        <f t="shared" si="565"/>
        <v/>
      </c>
      <c r="FG107" s="17" t="str">
        <f t="shared" si="566"/>
        <v/>
      </c>
      <c r="FH107" s="17" t="str">
        <f t="shared" si="567"/>
        <v/>
      </c>
      <c r="FI107" s="17" t="str">
        <f t="shared" si="568"/>
        <v/>
      </c>
      <c r="FJ107" s="17" t="str">
        <f t="shared" si="569"/>
        <v/>
      </c>
      <c r="FK107" s="310">
        <f t="shared" si="638"/>
        <v>0</v>
      </c>
      <c r="FL107" s="501">
        <v>1984</v>
      </c>
      <c r="FM107" s="17" t="str">
        <f t="shared" si="702"/>
        <v/>
      </c>
      <c r="FN107" s="17" t="str">
        <f t="shared" si="703"/>
        <v/>
      </c>
      <c r="FO107" s="17" t="str">
        <f t="shared" si="704"/>
        <v/>
      </c>
      <c r="FP107" s="17" t="str">
        <f t="shared" si="705"/>
        <v/>
      </c>
      <c r="FQ107" s="17" t="str">
        <f t="shared" si="706"/>
        <v/>
      </c>
      <c r="FR107" s="17" t="str">
        <f t="shared" si="707"/>
        <v/>
      </c>
      <c r="FS107" s="17" t="str">
        <f t="shared" si="708"/>
        <v/>
      </c>
      <c r="FT107" s="17" t="str">
        <f t="shared" si="709"/>
        <v/>
      </c>
      <c r="FU107" s="17" t="str">
        <f t="shared" si="710"/>
        <v/>
      </c>
      <c r="FV107" s="17" t="str">
        <f t="shared" si="711"/>
        <v/>
      </c>
      <c r="FW107" s="17" t="str">
        <f t="shared" si="712"/>
        <v/>
      </c>
      <c r="FX107" s="17" t="str">
        <f t="shared" si="713"/>
        <v/>
      </c>
      <c r="FY107" s="17">
        <f t="shared" si="714"/>
        <v>1984</v>
      </c>
      <c r="FZ107" s="17" t="str">
        <f t="shared" si="715"/>
        <v/>
      </c>
      <c r="GA107" s="17" t="str">
        <f t="shared" si="716"/>
        <v/>
      </c>
      <c r="GB107" s="17" t="str">
        <f t="shared" si="717"/>
        <v/>
      </c>
      <c r="GC107" s="17" t="str">
        <f t="shared" si="718"/>
        <v/>
      </c>
      <c r="GD107" s="17" t="str">
        <f t="shared" si="719"/>
        <v/>
      </c>
      <c r="GE107" s="17" t="str">
        <f t="shared" si="720"/>
        <v/>
      </c>
      <c r="GF107" s="17" t="str">
        <f t="shared" si="721"/>
        <v/>
      </c>
      <c r="GG107" s="17" t="str">
        <f t="shared" si="722"/>
        <v/>
      </c>
      <c r="GH107" s="17" t="str">
        <f t="shared" si="723"/>
        <v/>
      </c>
      <c r="GI107" s="17" t="str">
        <f t="shared" si="724"/>
        <v/>
      </c>
      <c r="GJ107" s="17" t="str">
        <f t="shared" si="725"/>
        <v/>
      </c>
      <c r="GK107" s="17" t="str">
        <f t="shared" si="726"/>
        <v/>
      </c>
      <c r="GL107" s="17" t="str">
        <f t="shared" si="727"/>
        <v/>
      </c>
      <c r="GM107" s="17" t="str">
        <f t="shared" si="728"/>
        <v/>
      </c>
      <c r="GN107" s="17" t="str">
        <f t="shared" si="729"/>
        <v/>
      </c>
      <c r="GO107" s="17" t="str">
        <f t="shared" si="730"/>
        <v/>
      </c>
      <c r="GP107" s="17" t="str">
        <f t="shared" si="731"/>
        <v/>
      </c>
      <c r="GQ107" s="17" t="str">
        <f t="shared" si="732"/>
        <v/>
      </c>
      <c r="GS107" s="501">
        <v>1984</v>
      </c>
      <c r="GT107" s="28" t="str">
        <f t="shared" si="639"/>
        <v/>
      </c>
      <c r="GU107" s="28" t="str">
        <f t="shared" si="640"/>
        <v/>
      </c>
      <c r="GV107" s="28" t="str">
        <f t="shared" si="641"/>
        <v/>
      </c>
      <c r="GW107" s="28" t="str">
        <f t="shared" si="642"/>
        <v/>
      </c>
      <c r="GX107" s="28" t="str">
        <f t="shared" si="643"/>
        <v/>
      </c>
      <c r="GY107" s="28" t="str">
        <f t="shared" si="644"/>
        <v/>
      </c>
      <c r="GZ107" s="28" t="str">
        <f t="shared" si="645"/>
        <v/>
      </c>
      <c r="HA107" s="28" t="str">
        <f t="shared" si="646"/>
        <v/>
      </c>
      <c r="HB107" s="28" t="str">
        <f t="shared" si="647"/>
        <v/>
      </c>
      <c r="HC107" s="28" t="str">
        <f t="shared" si="648"/>
        <v/>
      </c>
      <c r="HD107" s="28" t="str">
        <f t="shared" si="649"/>
        <v/>
      </c>
      <c r="HE107" s="28" t="str">
        <f t="shared" si="650"/>
        <v/>
      </c>
      <c r="HF107" s="28" t="str">
        <f t="shared" si="651"/>
        <v/>
      </c>
      <c r="HG107" s="28" t="str">
        <f t="shared" si="652"/>
        <v/>
      </c>
      <c r="HH107" s="28" t="str">
        <f t="shared" si="653"/>
        <v/>
      </c>
      <c r="HI107" s="28" t="str">
        <f t="shared" si="654"/>
        <v/>
      </c>
      <c r="HJ107" s="28" t="str">
        <f t="shared" si="655"/>
        <v/>
      </c>
      <c r="HK107" s="28" t="str">
        <f t="shared" si="656"/>
        <v/>
      </c>
      <c r="HL107" s="28" t="str">
        <f t="shared" si="657"/>
        <v/>
      </c>
      <c r="HM107" s="28" t="str">
        <f t="shared" si="658"/>
        <v/>
      </c>
      <c r="HN107" s="28" t="str">
        <f t="shared" si="659"/>
        <v/>
      </c>
      <c r="HO107" s="28" t="str">
        <f t="shared" si="660"/>
        <v/>
      </c>
      <c r="HP107" s="28" t="str">
        <f t="shared" si="661"/>
        <v/>
      </c>
      <c r="HQ107" s="28" t="str">
        <f t="shared" si="662"/>
        <v/>
      </c>
      <c r="HR107" s="28" t="str">
        <f t="shared" si="663"/>
        <v/>
      </c>
      <c r="HS107" s="28" t="str">
        <f t="shared" si="664"/>
        <v/>
      </c>
      <c r="HT107" s="28" t="str">
        <f t="shared" si="665"/>
        <v/>
      </c>
      <c r="HU107" s="28" t="str">
        <f t="shared" si="666"/>
        <v/>
      </c>
      <c r="HV107" s="28" t="str">
        <f t="shared" si="667"/>
        <v/>
      </c>
      <c r="HW107" s="28" t="str">
        <f t="shared" si="668"/>
        <v/>
      </c>
      <c r="HX107" s="28" t="str">
        <f t="shared" si="669"/>
        <v/>
      </c>
      <c r="HY107" s="28">
        <f t="shared" si="670"/>
        <v>0</v>
      </c>
      <c r="HZ107" s="501">
        <v>1984</v>
      </c>
    </row>
    <row r="108" spans="1:234">
      <c r="A108" s="3">
        <v>1985</v>
      </c>
      <c r="B108" s="5">
        <v>62</v>
      </c>
      <c r="C108" s="5">
        <v>68</v>
      </c>
      <c r="D108" s="5">
        <v>58</v>
      </c>
      <c r="E108" s="5">
        <v>64</v>
      </c>
      <c r="F108" s="5">
        <v>72</v>
      </c>
      <c r="G108" s="143">
        <v>46</v>
      </c>
      <c r="H108" s="5">
        <v>56</v>
      </c>
      <c r="I108" s="5">
        <v>60</v>
      </c>
      <c r="J108" s="5">
        <v>64</v>
      </c>
      <c r="K108" s="5">
        <v>64</v>
      </c>
      <c r="L108" s="143">
        <v>59</v>
      </c>
      <c r="M108" s="5">
        <v>69</v>
      </c>
      <c r="N108" s="5">
        <v>71</v>
      </c>
      <c r="O108" s="5">
        <v>60</v>
      </c>
      <c r="P108" s="5">
        <v>57</v>
      </c>
      <c r="Q108" s="143">
        <v>60</v>
      </c>
      <c r="R108" s="5">
        <v>63</v>
      </c>
      <c r="S108" s="5">
        <v>45</v>
      </c>
      <c r="T108" s="5">
        <v>57</v>
      </c>
      <c r="U108" s="5">
        <v>74</v>
      </c>
      <c r="V108" s="143">
        <v>54</v>
      </c>
      <c r="W108" s="5">
        <v>42</v>
      </c>
      <c r="X108" s="5">
        <v>44</v>
      </c>
      <c r="Y108" s="5">
        <v>45</v>
      </c>
      <c r="Z108" s="5">
        <v>51</v>
      </c>
      <c r="AA108" s="143">
        <v>64</v>
      </c>
      <c r="AB108" s="5">
        <v>77</v>
      </c>
      <c r="AC108" s="5">
        <v>85</v>
      </c>
      <c r="AD108" s="5">
        <v>91</v>
      </c>
      <c r="AE108" s="5">
        <v>83</v>
      </c>
      <c r="AF108" s="5">
        <v>54</v>
      </c>
      <c r="AG108" s="14">
        <f t="shared" si="601"/>
        <v>1919</v>
      </c>
      <c r="AH108" s="8">
        <f t="shared" si="602"/>
        <v>61.903225806451616</v>
      </c>
      <c r="AI108" s="17">
        <f t="shared" si="603"/>
        <v>91</v>
      </c>
      <c r="AJ108" s="20">
        <f t="shared" si="604"/>
        <v>42</v>
      </c>
      <c r="AK108" s="501">
        <v>1985</v>
      </c>
      <c r="AL108" s="28" t="str">
        <f t="shared" si="480"/>
        <v/>
      </c>
      <c r="AM108" s="28" t="str">
        <f t="shared" si="481"/>
        <v/>
      </c>
      <c r="AN108" s="28" t="str">
        <f t="shared" si="482"/>
        <v/>
      </c>
      <c r="AO108" s="28" t="str">
        <f t="shared" si="483"/>
        <v/>
      </c>
      <c r="AP108" s="28" t="str">
        <f t="shared" si="484"/>
        <v/>
      </c>
      <c r="AQ108" s="28" t="str">
        <f t="shared" si="485"/>
        <v/>
      </c>
      <c r="AR108" s="28" t="str">
        <f t="shared" si="486"/>
        <v/>
      </c>
      <c r="AS108" s="28" t="str">
        <f t="shared" si="487"/>
        <v/>
      </c>
      <c r="AT108" s="28" t="str">
        <f t="shared" si="488"/>
        <v/>
      </c>
      <c r="AU108" s="28" t="str">
        <f t="shared" si="489"/>
        <v/>
      </c>
      <c r="AV108" s="28" t="str">
        <f t="shared" si="490"/>
        <v/>
      </c>
      <c r="AW108" s="28" t="str">
        <f t="shared" si="491"/>
        <v/>
      </c>
      <c r="AX108" s="28" t="str">
        <f t="shared" si="492"/>
        <v/>
      </c>
      <c r="AY108" s="28" t="str">
        <f t="shared" si="493"/>
        <v/>
      </c>
      <c r="AZ108" s="28" t="str">
        <f t="shared" si="494"/>
        <v/>
      </c>
      <c r="BA108" s="28" t="str">
        <f t="shared" si="495"/>
        <v/>
      </c>
      <c r="BB108" s="28" t="str">
        <f t="shared" si="496"/>
        <v/>
      </c>
      <c r="BC108" s="28" t="str">
        <f t="shared" si="497"/>
        <v/>
      </c>
      <c r="BD108" s="28" t="str">
        <f t="shared" si="498"/>
        <v/>
      </c>
      <c r="BE108" s="28" t="str">
        <f t="shared" si="499"/>
        <v/>
      </c>
      <c r="BF108" s="28" t="str">
        <f t="shared" si="500"/>
        <v/>
      </c>
      <c r="BG108" s="28" t="str">
        <f t="shared" si="501"/>
        <v/>
      </c>
      <c r="BH108" s="28" t="str">
        <f t="shared" si="502"/>
        <v/>
      </c>
      <c r="BI108" s="28" t="str">
        <f t="shared" si="503"/>
        <v/>
      </c>
      <c r="BJ108" s="28" t="str">
        <f t="shared" si="504"/>
        <v/>
      </c>
      <c r="BK108" s="28" t="str">
        <f t="shared" si="505"/>
        <v/>
      </c>
      <c r="BL108" s="28" t="str">
        <f t="shared" si="506"/>
        <v/>
      </c>
      <c r="BM108" s="28" t="str">
        <f t="shared" si="507"/>
        <v/>
      </c>
      <c r="BN108" s="28">
        <f t="shared" si="508"/>
        <v>1</v>
      </c>
      <c r="BO108" s="28" t="str">
        <f t="shared" si="509"/>
        <v/>
      </c>
      <c r="BP108" s="28" t="str">
        <f t="shared" si="510"/>
        <v/>
      </c>
      <c r="BQ108" s="28">
        <f t="shared" si="605"/>
        <v>1</v>
      </c>
      <c r="BR108" s="501">
        <v>1985</v>
      </c>
      <c r="BS108" s="17" t="str">
        <f t="shared" si="671"/>
        <v/>
      </c>
      <c r="BT108" s="17" t="str">
        <f t="shared" si="672"/>
        <v/>
      </c>
      <c r="BU108" s="17" t="str">
        <f t="shared" si="673"/>
        <v/>
      </c>
      <c r="BV108" s="17" t="str">
        <f t="shared" si="674"/>
        <v/>
      </c>
      <c r="BW108" s="17" t="str">
        <f t="shared" si="675"/>
        <v/>
      </c>
      <c r="BX108" s="17" t="str">
        <f t="shared" si="676"/>
        <v/>
      </c>
      <c r="BY108" s="17" t="str">
        <f t="shared" si="677"/>
        <v/>
      </c>
      <c r="BZ108" s="17" t="str">
        <f t="shared" si="678"/>
        <v/>
      </c>
      <c r="CA108" s="17" t="str">
        <f t="shared" si="679"/>
        <v/>
      </c>
      <c r="CB108" s="17" t="str">
        <f t="shared" si="680"/>
        <v/>
      </c>
      <c r="CC108" s="17" t="str">
        <f t="shared" si="681"/>
        <v/>
      </c>
      <c r="CD108" s="17" t="str">
        <f t="shared" si="682"/>
        <v/>
      </c>
      <c r="CE108" s="17" t="str">
        <f t="shared" si="683"/>
        <v/>
      </c>
      <c r="CF108" s="17" t="str">
        <f t="shared" si="684"/>
        <v/>
      </c>
      <c r="CG108" s="17" t="str">
        <f t="shared" si="685"/>
        <v/>
      </c>
      <c r="CH108" s="17" t="str">
        <f t="shared" si="686"/>
        <v/>
      </c>
      <c r="CI108" s="17" t="str">
        <f t="shared" si="687"/>
        <v/>
      </c>
      <c r="CJ108" s="17" t="str">
        <f t="shared" si="688"/>
        <v/>
      </c>
      <c r="CK108" s="17" t="str">
        <f t="shared" si="689"/>
        <v/>
      </c>
      <c r="CL108" s="17" t="str">
        <f t="shared" si="690"/>
        <v/>
      </c>
      <c r="CM108" s="17" t="str">
        <f t="shared" si="691"/>
        <v/>
      </c>
      <c r="CN108" s="17" t="str">
        <f t="shared" si="692"/>
        <v/>
      </c>
      <c r="CO108" s="17" t="str">
        <f t="shared" si="693"/>
        <v/>
      </c>
      <c r="CP108" s="17" t="str">
        <f t="shared" si="694"/>
        <v/>
      </c>
      <c r="CQ108" s="17" t="str">
        <f t="shared" si="695"/>
        <v/>
      </c>
      <c r="CR108" s="17" t="str">
        <f t="shared" si="696"/>
        <v/>
      </c>
      <c r="CS108" s="17" t="str">
        <f t="shared" si="697"/>
        <v/>
      </c>
      <c r="CT108" s="17" t="str">
        <f t="shared" si="698"/>
        <v/>
      </c>
      <c r="CU108" s="17" t="str">
        <f t="shared" si="699"/>
        <v/>
      </c>
      <c r="CV108" s="17" t="str">
        <f t="shared" si="700"/>
        <v/>
      </c>
      <c r="CW108" s="17" t="str">
        <f t="shared" si="701"/>
        <v/>
      </c>
      <c r="CX108" s="501">
        <v>1985</v>
      </c>
      <c r="CY108" s="28" t="str">
        <f t="shared" si="606"/>
        <v/>
      </c>
      <c r="CZ108" s="28" t="str">
        <f t="shared" si="607"/>
        <v/>
      </c>
      <c r="DA108" s="28" t="str">
        <f t="shared" si="608"/>
        <v/>
      </c>
      <c r="DB108" s="28" t="str">
        <f t="shared" si="609"/>
        <v/>
      </c>
      <c r="DC108" s="28">
        <f t="shared" si="610"/>
        <v>1</v>
      </c>
      <c r="DD108" s="28" t="str">
        <f t="shared" si="611"/>
        <v/>
      </c>
      <c r="DE108" s="28" t="str">
        <f t="shared" si="612"/>
        <v/>
      </c>
      <c r="DF108" s="28" t="str">
        <f t="shared" si="613"/>
        <v/>
      </c>
      <c r="DG108" s="28" t="str">
        <f t="shared" si="614"/>
        <v/>
      </c>
      <c r="DH108" s="28" t="str">
        <f t="shared" si="615"/>
        <v/>
      </c>
      <c r="DI108" s="28" t="str">
        <f t="shared" si="616"/>
        <v/>
      </c>
      <c r="DJ108" s="28" t="str">
        <f t="shared" si="617"/>
        <v/>
      </c>
      <c r="DK108" s="28">
        <f t="shared" si="618"/>
        <v>1</v>
      </c>
      <c r="DL108" s="28" t="str">
        <f t="shared" si="619"/>
        <v/>
      </c>
      <c r="DM108" s="28" t="str">
        <f t="shared" si="620"/>
        <v/>
      </c>
      <c r="DN108" s="28" t="str">
        <f t="shared" si="621"/>
        <v/>
      </c>
      <c r="DO108" s="28" t="str">
        <f t="shared" si="622"/>
        <v/>
      </c>
      <c r="DP108" s="28" t="str">
        <f t="shared" si="623"/>
        <v/>
      </c>
      <c r="DQ108" s="28" t="str">
        <f t="shared" si="624"/>
        <v/>
      </c>
      <c r="DR108" s="28">
        <f t="shared" si="625"/>
        <v>1</v>
      </c>
      <c r="DS108" s="28" t="str">
        <f t="shared" si="626"/>
        <v/>
      </c>
      <c r="DT108" s="28" t="str">
        <f t="shared" si="627"/>
        <v/>
      </c>
      <c r="DU108" s="28" t="str">
        <f t="shared" si="628"/>
        <v/>
      </c>
      <c r="DV108" s="28" t="str">
        <f t="shared" si="629"/>
        <v/>
      </c>
      <c r="DW108" s="28" t="str">
        <f t="shared" si="630"/>
        <v/>
      </c>
      <c r="DX108" s="28" t="str">
        <f t="shared" si="631"/>
        <v/>
      </c>
      <c r="DY108" s="28">
        <f t="shared" si="632"/>
        <v>1</v>
      </c>
      <c r="DZ108" s="28">
        <f t="shared" si="633"/>
        <v>1</v>
      </c>
      <c r="EA108" s="28">
        <f t="shared" si="634"/>
        <v>1</v>
      </c>
      <c r="EB108" s="28">
        <f t="shared" si="635"/>
        <v>1</v>
      </c>
      <c r="EC108" s="28" t="str">
        <f t="shared" si="636"/>
        <v/>
      </c>
      <c r="ED108" s="28">
        <f t="shared" si="637"/>
        <v>7</v>
      </c>
      <c r="EE108" s="501">
        <v>1985</v>
      </c>
      <c r="EF108" s="17" t="str">
        <f t="shared" si="539"/>
        <v/>
      </c>
      <c r="EG108" s="17" t="str">
        <f t="shared" si="540"/>
        <v/>
      </c>
      <c r="EH108" s="17" t="str">
        <f t="shared" si="541"/>
        <v/>
      </c>
      <c r="EI108" s="17" t="str">
        <f t="shared" si="542"/>
        <v/>
      </c>
      <c r="EJ108" s="17" t="str">
        <f t="shared" si="543"/>
        <v/>
      </c>
      <c r="EK108" s="17" t="str">
        <f t="shared" si="544"/>
        <v/>
      </c>
      <c r="EL108" s="17" t="str">
        <f t="shared" si="545"/>
        <v/>
      </c>
      <c r="EM108" s="17" t="str">
        <f t="shared" si="546"/>
        <v/>
      </c>
      <c r="EN108" s="17" t="str">
        <f t="shared" si="547"/>
        <v/>
      </c>
      <c r="EO108" s="17" t="str">
        <f t="shared" si="548"/>
        <v/>
      </c>
      <c r="EP108" s="17" t="str">
        <f t="shared" si="549"/>
        <v/>
      </c>
      <c r="EQ108" s="17" t="str">
        <f t="shared" si="550"/>
        <v/>
      </c>
      <c r="ER108" s="17" t="str">
        <f t="shared" si="551"/>
        <v/>
      </c>
      <c r="ES108" s="17" t="str">
        <f t="shared" si="552"/>
        <v/>
      </c>
      <c r="ET108" s="17" t="str">
        <f t="shared" si="553"/>
        <v/>
      </c>
      <c r="EU108" s="17" t="str">
        <f t="shared" si="554"/>
        <v/>
      </c>
      <c r="EV108" s="17" t="str">
        <f t="shared" si="555"/>
        <v/>
      </c>
      <c r="EW108" s="17" t="str">
        <f t="shared" si="556"/>
        <v/>
      </c>
      <c r="EX108" s="17" t="str">
        <f t="shared" si="557"/>
        <v/>
      </c>
      <c r="EY108" s="17" t="str">
        <f t="shared" si="558"/>
        <v/>
      </c>
      <c r="EZ108" s="17" t="str">
        <f t="shared" si="559"/>
        <v/>
      </c>
      <c r="FA108" s="17" t="str">
        <f t="shared" si="560"/>
        <v/>
      </c>
      <c r="FB108" s="17" t="str">
        <f t="shared" si="561"/>
        <v/>
      </c>
      <c r="FC108" s="17" t="str">
        <f t="shared" si="562"/>
        <v/>
      </c>
      <c r="FD108" s="17" t="str">
        <f t="shared" si="563"/>
        <v/>
      </c>
      <c r="FE108" s="17" t="str">
        <f t="shared" si="564"/>
        <v/>
      </c>
      <c r="FF108" s="17" t="str">
        <f t="shared" si="565"/>
        <v/>
      </c>
      <c r="FG108" s="17" t="str">
        <f t="shared" si="566"/>
        <v/>
      </c>
      <c r="FH108" s="17" t="str">
        <f t="shared" si="567"/>
        <v/>
      </c>
      <c r="FI108" s="17" t="str">
        <f t="shared" si="568"/>
        <v/>
      </c>
      <c r="FJ108" s="17" t="str">
        <f t="shared" si="569"/>
        <v/>
      </c>
      <c r="FK108" s="310">
        <f t="shared" si="638"/>
        <v>0</v>
      </c>
      <c r="FL108" s="501">
        <v>1985</v>
      </c>
      <c r="FM108" s="17" t="str">
        <f t="shared" si="702"/>
        <v/>
      </c>
      <c r="FN108" s="17" t="str">
        <f t="shared" si="703"/>
        <v/>
      </c>
      <c r="FO108" s="17" t="str">
        <f t="shared" si="704"/>
        <v/>
      </c>
      <c r="FP108" s="17" t="str">
        <f t="shared" si="705"/>
        <v/>
      </c>
      <c r="FQ108" s="17" t="str">
        <f t="shared" si="706"/>
        <v/>
      </c>
      <c r="FR108" s="17" t="str">
        <f t="shared" si="707"/>
        <v/>
      </c>
      <c r="FS108" s="17" t="str">
        <f t="shared" si="708"/>
        <v/>
      </c>
      <c r="FT108" s="17" t="str">
        <f t="shared" si="709"/>
        <v/>
      </c>
      <c r="FU108" s="17" t="str">
        <f t="shared" si="710"/>
        <v/>
      </c>
      <c r="FV108" s="17" t="str">
        <f t="shared" si="711"/>
        <v/>
      </c>
      <c r="FW108" s="17" t="str">
        <f t="shared" si="712"/>
        <v/>
      </c>
      <c r="FX108" s="17" t="str">
        <f t="shared" si="713"/>
        <v/>
      </c>
      <c r="FY108" s="17" t="str">
        <f t="shared" si="714"/>
        <v/>
      </c>
      <c r="FZ108" s="17" t="str">
        <f t="shared" si="715"/>
        <v/>
      </c>
      <c r="GA108" s="17" t="str">
        <f t="shared" si="716"/>
        <v/>
      </c>
      <c r="GB108" s="17" t="str">
        <f t="shared" si="717"/>
        <v/>
      </c>
      <c r="GC108" s="17" t="str">
        <f t="shared" si="718"/>
        <v/>
      </c>
      <c r="GD108" s="17" t="str">
        <f t="shared" si="719"/>
        <v/>
      </c>
      <c r="GE108" s="17" t="str">
        <f t="shared" si="720"/>
        <v/>
      </c>
      <c r="GF108" s="17" t="str">
        <f t="shared" si="721"/>
        <v/>
      </c>
      <c r="GG108" s="17" t="str">
        <f t="shared" si="722"/>
        <v/>
      </c>
      <c r="GH108" s="17" t="str">
        <f t="shared" si="723"/>
        <v/>
      </c>
      <c r="GI108" s="17" t="str">
        <f t="shared" si="724"/>
        <v/>
      </c>
      <c r="GJ108" s="17" t="str">
        <f t="shared" si="725"/>
        <v/>
      </c>
      <c r="GK108" s="17" t="str">
        <f t="shared" si="726"/>
        <v/>
      </c>
      <c r="GL108" s="17" t="str">
        <f t="shared" si="727"/>
        <v/>
      </c>
      <c r="GM108" s="17" t="str">
        <f t="shared" si="728"/>
        <v/>
      </c>
      <c r="GN108" s="17" t="str">
        <f t="shared" si="729"/>
        <v/>
      </c>
      <c r="GO108" s="17" t="str">
        <f t="shared" si="730"/>
        <v/>
      </c>
      <c r="GP108" s="17" t="str">
        <f t="shared" si="731"/>
        <v/>
      </c>
      <c r="GQ108" s="17" t="str">
        <f t="shared" si="732"/>
        <v/>
      </c>
      <c r="GS108" s="501">
        <v>1985</v>
      </c>
      <c r="GT108" s="28" t="str">
        <f t="shared" si="639"/>
        <v/>
      </c>
      <c r="GU108" s="28" t="str">
        <f t="shared" si="640"/>
        <v/>
      </c>
      <c r="GV108" s="28" t="str">
        <f t="shared" si="641"/>
        <v/>
      </c>
      <c r="GW108" s="28" t="str">
        <f t="shared" si="642"/>
        <v/>
      </c>
      <c r="GX108" s="28" t="str">
        <f t="shared" si="643"/>
        <v/>
      </c>
      <c r="GY108" s="28" t="str">
        <f t="shared" si="644"/>
        <v/>
      </c>
      <c r="GZ108" s="28" t="str">
        <f t="shared" si="645"/>
        <v/>
      </c>
      <c r="HA108" s="28" t="str">
        <f t="shared" si="646"/>
        <v/>
      </c>
      <c r="HB108" s="28" t="str">
        <f t="shared" si="647"/>
        <v/>
      </c>
      <c r="HC108" s="28" t="str">
        <f t="shared" si="648"/>
        <v/>
      </c>
      <c r="HD108" s="28" t="str">
        <f t="shared" si="649"/>
        <v/>
      </c>
      <c r="HE108" s="28" t="str">
        <f t="shared" si="650"/>
        <v/>
      </c>
      <c r="HF108" s="28" t="str">
        <f t="shared" si="651"/>
        <v/>
      </c>
      <c r="HG108" s="28" t="str">
        <f t="shared" si="652"/>
        <v/>
      </c>
      <c r="HH108" s="28" t="str">
        <f t="shared" si="653"/>
        <v/>
      </c>
      <c r="HI108" s="28" t="str">
        <f t="shared" si="654"/>
        <v/>
      </c>
      <c r="HJ108" s="28" t="str">
        <f t="shared" si="655"/>
        <v/>
      </c>
      <c r="HK108" s="28" t="str">
        <f t="shared" si="656"/>
        <v/>
      </c>
      <c r="HL108" s="28" t="str">
        <f t="shared" si="657"/>
        <v/>
      </c>
      <c r="HM108" s="28" t="str">
        <f t="shared" si="658"/>
        <v/>
      </c>
      <c r="HN108" s="28" t="str">
        <f t="shared" si="659"/>
        <v/>
      </c>
      <c r="HO108" s="28" t="str">
        <f t="shared" si="660"/>
        <v/>
      </c>
      <c r="HP108" s="28" t="str">
        <f t="shared" si="661"/>
        <v/>
      </c>
      <c r="HQ108" s="28" t="str">
        <f t="shared" si="662"/>
        <v/>
      </c>
      <c r="HR108" s="28" t="str">
        <f t="shared" si="663"/>
        <v/>
      </c>
      <c r="HS108" s="28" t="str">
        <f t="shared" si="664"/>
        <v/>
      </c>
      <c r="HT108" s="28" t="str">
        <f t="shared" si="665"/>
        <v/>
      </c>
      <c r="HU108" s="28">
        <f t="shared" si="666"/>
        <v>1</v>
      </c>
      <c r="HV108" s="28">
        <f t="shared" si="667"/>
        <v>1</v>
      </c>
      <c r="HW108" s="28">
        <f t="shared" si="668"/>
        <v>1</v>
      </c>
      <c r="HX108" s="28" t="str">
        <f t="shared" si="669"/>
        <v/>
      </c>
      <c r="HY108" s="28">
        <f t="shared" si="670"/>
        <v>3</v>
      </c>
      <c r="HZ108" s="501">
        <v>1985</v>
      </c>
    </row>
    <row r="109" spans="1:234">
      <c r="A109" s="3">
        <v>1986</v>
      </c>
      <c r="B109" s="5">
        <v>42</v>
      </c>
      <c r="C109" s="5">
        <v>45</v>
      </c>
      <c r="D109" s="5">
        <v>44</v>
      </c>
      <c r="E109" s="5">
        <v>52</v>
      </c>
      <c r="F109" s="5">
        <v>49</v>
      </c>
      <c r="G109" s="143">
        <v>57</v>
      </c>
      <c r="H109" s="5">
        <v>48</v>
      </c>
      <c r="I109" s="5">
        <v>37</v>
      </c>
      <c r="J109" s="5">
        <v>68</v>
      </c>
      <c r="K109" s="5">
        <v>77</v>
      </c>
      <c r="L109" s="143">
        <v>80</v>
      </c>
      <c r="M109" s="5">
        <v>55</v>
      </c>
      <c r="N109" s="5">
        <v>52</v>
      </c>
      <c r="O109" s="5">
        <v>70</v>
      </c>
      <c r="P109" s="5">
        <v>72</v>
      </c>
      <c r="Q109" s="143">
        <v>67</v>
      </c>
      <c r="R109" s="5">
        <v>60</v>
      </c>
      <c r="S109" s="5">
        <v>66</v>
      </c>
      <c r="T109" s="5">
        <v>73</v>
      </c>
      <c r="U109" s="5">
        <v>66</v>
      </c>
      <c r="V109" s="143">
        <v>38</v>
      </c>
      <c r="W109" s="5">
        <v>48</v>
      </c>
      <c r="X109" s="5">
        <v>64</v>
      </c>
      <c r="Y109" s="5">
        <v>67</v>
      </c>
      <c r="Z109" s="5">
        <v>73</v>
      </c>
      <c r="AA109" s="143">
        <v>77</v>
      </c>
      <c r="AB109" s="5">
        <v>73</v>
      </c>
      <c r="AC109" s="5">
        <v>67</v>
      </c>
      <c r="AD109" s="5">
        <v>81</v>
      </c>
      <c r="AE109" s="5">
        <v>87</v>
      </c>
      <c r="AF109" s="5">
        <v>89</v>
      </c>
      <c r="AG109" s="14">
        <f t="shared" si="601"/>
        <v>1944</v>
      </c>
      <c r="AH109" s="8">
        <f t="shared" si="602"/>
        <v>62.70967741935484</v>
      </c>
      <c r="AI109" s="17">
        <f t="shared" si="603"/>
        <v>89</v>
      </c>
      <c r="AJ109" s="20">
        <f t="shared" si="604"/>
        <v>37</v>
      </c>
      <c r="AK109" s="501">
        <v>1986</v>
      </c>
      <c r="AL109" s="28" t="str">
        <f t="shared" ref="AL109:AL133" si="733">IF(B109&gt;=90,1,"")</f>
        <v/>
      </c>
      <c r="AM109" s="28" t="str">
        <f t="shared" ref="AM109:AM133" si="734">IF(C109&gt;=90,1,"")</f>
        <v/>
      </c>
      <c r="AN109" s="28" t="str">
        <f t="shared" ref="AN109:AN133" si="735">IF(D109&gt;=90,1,"")</f>
        <v/>
      </c>
      <c r="AO109" s="28" t="str">
        <f t="shared" ref="AO109:AO133" si="736">IF(E109&gt;=90,1,"")</f>
        <v/>
      </c>
      <c r="AP109" s="28" t="str">
        <f t="shared" ref="AP109:AP133" si="737">IF(F109&gt;=90,1,"")</f>
        <v/>
      </c>
      <c r="AQ109" s="28" t="str">
        <f t="shared" ref="AQ109:AQ133" si="738">IF(G109&gt;=90,1,"")</f>
        <v/>
      </c>
      <c r="AR109" s="28" t="str">
        <f t="shared" ref="AR109:AR133" si="739">IF(H109&gt;=90,1,"")</f>
        <v/>
      </c>
      <c r="AS109" s="28" t="str">
        <f t="shared" ref="AS109:AS133" si="740">IF(I109&gt;=90,1,"")</f>
        <v/>
      </c>
      <c r="AT109" s="28" t="str">
        <f t="shared" ref="AT109:AT133" si="741">IF(J109&gt;=90,1,"")</f>
        <v/>
      </c>
      <c r="AU109" s="28" t="str">
        <f t="shared" ref="AU109:AU133" si="742">IF(K109&gt;=90,1,"")</f>
        <v/>
      </c>
      <c r="AV109" s="28" t="str">
        <f t="shared" ref="AV109:AV133" si="743">IF(L109&gt;=90,1,"")</f>
        <v/>
      </c>
      <c r="AW109" s="28" t="str">
        <f t="shared" ref="AW109:AW133" si="744">IF(M109&gt;=90,1,"")</f>
        <v/>
      </c>
      <c r="AX109" s="28" t="str">
        <f t="shared" ref="AX109:AX133" si="745">IF(N109&gt;=90,1,"")</f>
        <v/>
      </c>
      <c r="AY109" s="28" t="str">
        <f t="shared" ref="AY109:AY133" si="746">IF(O109&gt;=90,1,"")</f>
        <v/>
      </c>
      <c r="AZ109" s="28" t="str">
        <f t="shared" ref="AZ109:AZ133" si="747">IF(P109&gt;=90,1,"")</f>
        <v/>
      </c>
      <c r="BA109" s="28" t="str">
        <f t="shared" ref="BA109:BA133" si="748">IF(Q109&gt;=90,1,"")</f>
        <v/>
      </c>
      <c r="BB109" s="28" t="str">
        <f t="shared" ref="BB109:BB133" si="749">IF(R109&gt;=90,1,"")</f>
        <v/>
      </c>
      <c r="BC109" s="28" t="str">
        <f t="shared" ref="BC109:BC133" si="750">IF(S109&gt;=90,1,"")</f>
        <v/>
      </c>
      <c r="BD109" s="28" t="str">
        <f t="shared" ref="BD109:BD133" si="751">IF(T109&gt;=90,1,"")</f>
        <v/>
      </c>
      <c r="BE109" s="28" t="str">
        <f t="shared" ref="BE109:BE133" si="752">IF(U109&gt;=90,1,"")</f>
        <v/>
      </c>
      <c r="BF109" s="28" t="str">
        <f t="shared" ref="BF109:BF133" si="753">IF(V109&gt;=90,1,"")</f>
        <v/>
      </c>
      <c r="BG109" s="28" t="str">
        <f t="shared" ref="BG109:BG133" si="754">IF(W109&gt;=90,1,"")</f>
        <v/>
      </c>
      <c r="BH109" s="28" t="str">
        <f t="shared" ref="BH109:BH133" si="755">IF(X109&gt;=90,1,"")</f>
        <v/>
      </c>
      <c r="BI109" s="28" t="str">
        <f t="shared" ref="BI109:BI133" si="756">IF(Y109&gt;=90,1,"")</f>
        <v/>
      </c>
      <c r="BJ109" s="28" t="str">
        <f t="shared" ref="BJ109:BJ133" si="757">IF(Z109&gt;=90,1,"")</f>
        <v/>
      </c>
      <c r="BK109" s="28" t="str">
        <f t="shared" ref="BK109:BK133" si="758">IF(AA109&gt;=90,1,"")</f>
        <v/>
      </c>
      <c r="BL109" s="28" t="str">
        <f t="shared" ref="BL109:BL133" si="759">IF(AB109&gt;=90,1,"")</f>
        <v/>
      </c>
      <c r="BM109" s="28" t="str">
        <f t="shared" ref="BM109:BM133" si="760">IF(AC109&gt;=90,1,"")</f>
        <v/>
      </c>
      <c r="BN109" s="28" t="str">
        <f t="shared" ref="BN109:BN133" si="761">IF(AD109&gt;=90,1,"")</f>
        <v/>
      </c>
      <c r="BO109" s="28" t="str">
        <f t="shared" ref="BO109:BO133" si="762">IF(AE109&gt;=90,1,"")</f>
        <v/>
      </c>
      <c r="BP109" s="28" t="str">
        <f t="shared" ref="BP109:BP133" si="763">IF(AF109&gt;=90,1,"")</f>
        <v/>
      </c>
      <c r="BQ109" s="28">
        <f t="shared" ref="BQ109:BQ133" si="764">SUM(AL109:BP109)</f>
        <v>0</v>
      </c>
      <c r="BR109" s="501">
        <v>1986</v>
      </c>
      <c r="BS109" s="17" t="str">
        <f t="shared" si="671"/>
        <v/>
      </c>
      <c r="BT109" s="17" t="str">
        <f t="shared" si="672"/>
        <v/>
      </c>
      <c r="BU109" s="17" t="str">
        <f t="shared" si="673"/>
        <v/>
      </c>
      <c r="BV109" s="17" t="str">
        <f t="shared" si="674"/>
        <v/>
      </c>
      <c r="BW109" s="17" t="str">
        <f t="shared" si="675"/>
        <v/>
      </c>
      <c r="BX109" s="17" t="str">
        <f t="shared" si="676"/>
        <v/>
      </c>
      <c r="BY109" s="17" t="str">
        <f t="shared" si="677"/>
        <v/>
      </c>
      <c r="BZ109" s="17" t="str">
        <f t="shared" si="678"/>
        <v/>
      </c>
      <c r="CA109" s="17" t="str">
        <f t="shared" si="679"/>
        <v/>
      </c>
      <c r="CB109" s="17" t="str">
        <f t="shared" si="680"/>
        <v/>
      </c>
      <c r="CC109" s="17" t="str">
        <f t="shared" si="681"/>
        <v/>
      </c>
      <c r="CD109" s="17" t="str">
        <f t="shared" si="682"/>
        <v/>
      </c>
      <c r="CE109" s="17" t="str">
        <f t="shared" si="683"/>
        <v/>
      </c>
      <c r="CF109" s="17" t="str">
        <f t="shared" si="684"/>
        <v/>
      </c>
      <c r="CG109" s="17" t="str">
        <f t="shared" si="685"/>
        <v/>
      </c>
      <c r="CH109" s="17" t="str">
        <f t="shared" si="686"/>
        <v/>
      </c>
      <c r="CI109" s="17" t="str">
        <f t="shared" si="687"/>
        <v/>
      </c>
      <c r="CJ109" s="17" t="str">
        <f t="shared" si="688"/>
        <v/>
      </c>
      <c r="CK109" s="17" t="str">
        <f t="shared" si="689"/>
        <v/>
      </c>
      <c r="CL109" s="17" t="str">
        <f t="shared" si="690"/>
        <v/>
      </c>
      <c r="CM109" s="17" t="str">
        <f t="shared" si="691"/>
        <v/>
      </c>
      <c r="CN109" s="17" t="str">
        <f t="shared" si="692"/>
        <v/>
      </c>
      <c r="CO109" s="17" t="str">
        <f t="shared" si="693"/>
        <v/>
      </c>
      <c r="CP109" s="17" t="str">
        <f t="shared" si="694"/>
        <v/>
      </c>
      <c r="CQ109" s="17" t="str">
        <f t="shared" si="695"/>
        <v/>
      </c>
      <c r="CR109" s="17" t="str">
        <f t="shared" si="696"/>
        <v/>
      </c>
      <c r="CS109" s="17" t="str">
        <f t="shared" si="697"/>
        <v/>
      </c>
      <c r="CT109" s="17" t="str">
        <f t="shared" si="698"/>
        <v/>
      </c>
      <c r="CU109" s="17" t="str">
        <f t="shared" si="699"/>
        <v/>
      </c>
      <c r="CV109" s="17" t="str">
        <f t="shared" si="700"/>
        <v/>
      </c>
      <c r="CW109" s="17" t="str">
        <f t="shared" si="701"/>
        <v/>
      </c>
      <c r="CX109" s="501">
        <v>1986</v>
      </c>
      <c r="CY109" s="28" t="str">
        <f t="shared" si="606"/>
        <v/>
      </c>
      <c r="CZ109" s="28" t="str">
        <f t="shared" si="607"/>
        <v/>
      </c>
      <c r="DA109" s="28" t="str">
        <f t="shared" si="608"/>
        <v/>
      </c>
      <c r="DB109" s="28" t="str">
        <f t="shared" si="609"/>
        <v/>
      </c>
      <c r="DC109" s="28" t="str">
        <f t="shared" si="610"/>
        <v/>
      </c>
      <c r="DD109" s="28" t="str">
        <f t="shared" si="611"/>
        <v/>
      </c>
      <c r="DE109" s="28" t="str">
        <f t="shared" si="612"/>
        <v/>
      </c>
      <c r="DF109" s="28" t="str">
        <f t="shared" si="613"/>
        <v/>
      </c>
      <c r="DG109" s="28" t="str">
        <f t="shared" si="614"/>
        <v/>
      </c>
      <c r="DH109" s="28">
        <f t="shared" si="615"/>
        <v>1</v>
      </c>
      <c r="DI109" s="28">
        <f t="shared" si="616"/>
        <v>1</v>
      </c>
      <c r="DJ109" s="28" t="str">
        <f t="shared" si="617"/>
        <v/>
      </c>
      <c r="DK109" s="28" t="str">
        <f t="shared" si="618"/>
        <v/>
      </c>
      <c r="DL109" s="28">
        <f t="shared" si="619"/>
        <v>1</v>
      </c>
      <c r="DM109" s="28">
        <f t="shared" si="620"/>
        <v>1</v>
      </c>
      <c r="DN109" s="28" t="str">
        <f t="shared" si="621"/>
        <v/>
      </c>
      <c r="DO109" s="28" t="str">
        <f t="shared" si="622"/>
        <v/>
      </c>
      <c r="DP109" s="28" t="str">
        <f t="shared" si="623"/>
        <v/>
      </c>
      <c r="DQ109" s="28">
        <f t="shared" si="624"/>
        <v>1</v>
      </c>
      <c r="DR109" s="28" t="str">
        <f t="shared" si="625"/>
        <v/>
      </c>
      <c r="DS109" s="28" t="str">
        <f t="shared" si="626"/>
        <v/>
      </c>
      <c r="DT109" s="28" t="str">
        <f t="shared" si="627"/>
        <v/>
      </c>
      <c r="DU109" s="28" t="str">
        <f t="shared" si="628"/>
        <v/>
      </c>
      <c r="DV109" s="28" t="str">
        <f t="shared" si="629"/>
        <v/>
      </c>
      <c r="DW109" s="28">
        <f t="shared" si="630"/>
        <v>1</v>
      </c>
      <c r="DX109" s="28">
        <f t="shared" si="631"/>
        <v>1</v>
      </c>
      <c r="DY109" s="28">
        <f t="shared" si="632"/>
        <v>1</v>
      </c>
      <c r="DZ109" s="28" t="str">
        <f t="shared" si="633"/>
        <v/>
      </c>
      <c r="EA109" s="28">
        <f t="shared" si="634"/>
        <v>1</v>
      </c>
      <c r="EB109" s="28">
        <f t="shared" si="635"/>
        <v>1</v>
      </c>
      <c r="EC109" s="28">
        <f t="shared" si="636"/>
        <v>1</v>
      </c>
      <c r="ED109" s="28">
        <f t="shared" si="637"/>
        <v>11</v>
      </c>
      <c r="EE109" s="501">
        <v>1986</v>
      </c>
      <c r="EF109" s="17" t="str">
        <f t="shared" si="539"/>
        <v/>
      </c>
      <c r="EG109" s="17" t="str">
        <f t="shared" si="540"/>
        <v/>
      </c>
      <c r="EH109" s="17" t="str">
        <f t="shared" si="541"/>
        <v/>
      </c>
      <c r="EI109" s="17" t="str">
        <f t="shared" si="542"/>
        <v/>
      </c>
      <c r="EJ109" s="17" t="str">
        <f t="shared" si="543"/>
        <v/>
      </c>
      <c r="EK109" s="17" t="str">
        <f t="shared" si="544"/>
        <v/>
      </c>
      <c r="EL109" s="17" t="str">
        <f t="shared" si="545"/>
        <v/>
      </c>
      <c r="EM109" s="17" t="str">
        <f t="shared" si="546"/>
        <v/>
      </c>
      <c r="EN109" s="17" t="str">
        <f t="shared" si="547"/>
        <v/>
      </c>
      <c r="EO109" s="17" t="str">
        <f t="shared" si="548"/>
        <v/>
      </c>
      <c r="EP109" s="17" t="str">
        <f t="shared" si="549"/>
        <v/>
      </c>
      <c r="EQ109" s="17" t="str">
        <f t="shared" si="550"/>
        <v/>
      </c>
      <c r="ER109" s="17" t="str">
        <f t="shared" si="551"/>
        <v/>
      </c>
      <c r="ES109" s="17" t="str">
        <f t="shared" si="552"/>
        <v/>
      </c>
      <c r="ET109" s="17" t="str">
        <f t="shared" si="553"/>
        <v/>
      </c>
      <c r="EU109" s="17" t="str">
        <f t="shared" si="554"/>
        <v/>
      </c>
      <c r="EV109" s="17" t="str">
        <f t="shared" si="555"/>
        <v/>
      </c>
      <c r="EW109" s="17" t="str">
        <f t="shared" si="556"/>
        <v/>
      </c>
      <c r="EX109" s="17" t="str">
        <f t="shared" si="557"/>
        <v/>
      </c>
      <c r="EY109" s="17" t="str">
        <f t="shared" si="558"/>
        <v/>
      </c>
      <c r="EZ109" s="17" t="str">
        <f t="shared" si="559"/>
        <v/>
      </c>
      <c r="FA109" s="17" t="str">
        <f t="shared" si="560"/>
        <v/>
      </c>
      <c r="FB109" s="17" t="str">
        <f t="shared" si="561"/>
        <v/>
      </c>
      <c r="FC109" s="17" t="str">
        <f t="shared" si="562"/>
        <v/>
      </c>
      <c r="FD109" s="17" t="str">
        <f t="shared" si="563"/>
        <v/>
      </c>
      <c r="FE109" s="17" t="str">
        <f t="shared" si="564"/>
        <v/>
      </c>
      <c r="FF109" s="17" t="str">
        <f t="shared" si="565"/>
        <v/>
      </c>
      <c r="FG109" s="17" t="str">
        <f t="shared" si="566"/>
        <v/>
      </c>
      <c r="FH109" s="17" t="str">
        <f t="shared" si="567"/>
        <v/>
      </c>
      <c r="FI109" s="17" t="str">
        <f t="shared" si="568"/>
        <v/>
      </c>
      <c r="FJ109" s="17" t="str">
        <f t="shared" si="569"/>
        <v/>
      </c>
      <c r="FK109" s="310">
        <f t="shared" si="638"/>
        <v>0</v>
      </c>
      <c r="FL109" s="501">
        <v>1986</v>
      </c>
      <c r="FM109" s="17" t="str">
        <f t="shared" si="702"/>
        <v/>
      </c>
      <c r="FN109" s="17" t="str">
        <f t="shared" si="703"/>
        <v/>
      </c>
      <c r="FO109" s="17" t="str">
        <f t="shared" si="704"/>
        <v/>
      </c>
      <c r="FP109" s="17" t="str">
        <f t="shared" si="705"/>
        <v/>
      </c>
      <c r="FQ109" s="17" t="str">
        <f t="shared" si="706"/>
        <v/>
      </c>
      <c r="FR109" s="17" t="str">
        <f t="shared" si="707"/>
        <v/>
      </c>
      <c r="FS109" s="17" t="str">
        <f t="shared" si="708"/>
        <v/>
      </c>
      <c r="FT109" s="17" t="str">
        <f t="shared" si="709"/>
        <v/>
      </c>
      <c r="FU109" s="17" t="str">
        <f t="shared" si="710"/>
        <v/>
      </c>
      <c r="FV109" s="17" t="str">
        <f t="shared" si="711"/>
        <v/>
      </c>
      <c r="FW109" s="17" t="str">
        <f t="shared" si="712"/>
        <v/>
      </c>
      <c r="FX109" s="17" t="str">
        <f t="shared" si="713"/>
        <v/>
      </c>
      <c r="FY109" s="17" t="str">
        <f t="shared" si="714"/>
        <v/>
      </c>
      <c r="FZ109" s="17" t="str">
        <f t="shared" si="715"/>
        <v/>
      </c>
      <c r="GA109" s="17" t="str">
        <f t="shared" si="716"/>
        <v/>
      </c>
      <c r="GB109" s="17" t="str">
        <f t="shared" si="717"/>
        <v/>
      </c>
      <c r="GC109" s="17" t="str">
        <f t="shared" si="718"/>
        <v/>
      </c>
      <c r="GD109" s="17" t="str">
        <f t="shared" si="719"/>
        <v/>
      </c>
      <c r="GE109" s="17" t="str">
        <f t="shared" si="720"/>
        <v/>
      </c>
      <c r="GF109" s="17" t="str">
        <f t="shared" si="721"/>
        <v/>
      </c>
      <c r="GG109" s="17" t="str">
        <f t="shared" si="722"/>
        <v/>
      </c>
      <c r="GH109" s="17" t="str">
        <f t="shared" si="723"/>
        <v/>
      </c>
      <c r="GI109" s="17" t="str">
        <f t="shared" si="724"/>
        <v/>
      </c>
      <c r="GJ109" s="17" t="str">
        <f t="shared" si="725"/>
        <v/>
      </c>
      <c r="GK109" s="17" t="str">
        <f t="shared" si="726"/>
        <v/>
      </c>
      <c r="GL109" s="17" t="str">
        <f t="shared" si="727"/>
        <v/>
      </c>
      <c r="GM109" s="17" t="str">
        <f t="shared" si="728"/>
        <v/>
      </c>
      <c r="GN109" s="17" t="str">
        <f t="shared" si="729"/>
        <v/>
      </c>
      <c r="GO109" s="17" t="str">
        <f t="shared" si="730"/>
        <v/>
      </c>
      <c r="GP109" s="17" t="str">
        <f t="shared" si="731"/>
        <v/>
      </c>
      <c r="GQ109" s="17" t="str">
        <f t="shared" si="732"/>
        <v/>
      </c>
      <c r="GS109" s="501">
        <v>1986</v>
      </c>
      <c r="GT109" s="28" t="str">
        <f t="shared" si="639"/>
        <v/>
      </c>
      <c r="GU109" s="28" t="str">
        <f t="shared" si="640"/>
        <v/>
      </c>
      <c r="GV109" s="28" t="str">
        <f t="shared" si="641"/>
        <v/>
      </c>
      <c r="GW109" s="28" t="str">
        <f t="shared" si="642"/>
        <v/>
      </c>
      <c r="GX109" s="28" t="str">
        <f t="shared" si="643"/>
        <v/>
      </c>
      <c r="GY109" s="28" t="str">
        <f t="shared" si="644"/>
        <v/>
      </c>
      <c r="GZ109" s="28" t="str">
        <f t="shared" si="645"/>
        <v/>
      </c>
      <c r="HA109" s="28" t="str">
        <f t="shared" si="646"/>
        <v/>
      </c>
      <c r="HB109" s="28" t="str">
        <f t="shared" si="647"/>
        <v/>
      </c>
      <c r="HC109" s="28" t="str">
        <f t="shared" si="648"/>
        <v/>
      </c>
      <c r="HD109" s="28">
        <f t="shared" si="649"/>
        <v>1</v>
      </c>
      <c r="HE109" s="28" t="str">
        <f t="shared" si="650"/>
        <v/>
      </c>
      <c r="HF109" s="28" t="str">
        <f t="shared" si="651"/>
        <v/>
      </c>
      <c r="HG109" s="28" t="str">
        <f t="shared" si="652"/>
        <v/>
      </c>
      <c r="HH109" s="28" t="str">
        <f t="shared" si="653"/>
        <v/>
      </c>
      <c r="HI109" s="28" t="str">
        <f t="shared" si="654"/>
        <v/>
      </c>
      <c r="HJ109" s="28" t="str">
        <f t="shared" si="655"/>
        <v/>
      </c>
      <c r="HK109" s="28" t="str">
        <f t="shared" si="656"/>
        <v/>
      </c>
      <c r="HL109" s="28" t="str">
        <f t="shared" si="657"/>
        <v/>
      </c>
      <c r="HM109" s="28" t="str">
        <f t="shared" si="658"/>
        <v/>
      </c>
      <c r="HN109" s="28" t="str">
        <f t="shared" si="659"/>
        <v/>
      </c>
      <c r="HO109" s="28" t="str">
        <f t="shared" si="660"/>
        <v/>
      </c>
      <c r="HP109" s="28" t="str">
        <f t="shared" si="661"/>
        <v/>
      </c>
      <c r="HQ109" s="28" t="str">
        <f t="shared" si="662"/>
        <v/>
      </c>
      <c r="HR109" s="28" t="str">
        <f t="shared" si="663"/>
        <v/>
      </c>
      <c r="HS109" s="28" t="str">
        <f t="shared" si="664"/>
        <v/>
      </c>
      <c r="HT109" s="28" t="str">
        <f t="shared" si="665"/>
        <v/>
      </c>
      <c r="HU109" s="28" t="str">
        <f t="shared" si="666"/>
        <v/>
      </c>
      <c r="HV109" s="28">
        <f t="shared" si="667"/>
        <v>1</v>
      </c>
      <c r="HW109" s="28">
        <f t="shared" si="668"/>
        <v>1</v>
      </c>
      <c r="HX109" s="28">
        <f t="shared" si="669"/>
        <v>1</v>
      </c>
      <c r="HY109" s="28">
        <f t="shared" si="670"/>
        <v>4</v>
      </c>
      <c r="HZ109" s="501">
        <v>1986</v>
      </c>
    </row>
    <row r="110" spans="1:234">
      <c r="A110" s="3">
        <v>1987</v>
      </c>
      <c r="B110" s="5">
        <v>72</v>
      </c>
      <c r="C110" s="5">
        <v>60</v>
      </c>
      <c r="D110" s="5">
        <v>62</v>
      </c>
      <c r="E110" s="5">
        <v>42</v>
      </c>
      <c r="F110" s="5">
        <v>46</v>
      </c>
      <c r="G110" s="143">
        <v>58</v>
      </c>
      <c r="H110" s="5">
        <v>74</v>
      </c>
      <c r="I110" s="5">
        <v>70</v>
      </c>
      <c r="J110" s="5">
        <v>62</v>
      </c>
      <c r="K110" s="5">
        <v>40</v>
      </c>
      <c r="L110" s="143">
        <v>39</v>
      </c>
      <c r="M110" s="5">
        <v>49</v>
      </c>
      <c r="N110" s="5">
        <v>50</v>
      </c>
      <c r="O110" s="5">
        <v>53</v>
      </c>
      <c r="P110" s="5">
        <v>56</v>
      </c>
      <c r="Q110" s="143">
        <v>42</v>
      </c>
      <c r="R110" s="5">
        <v>55</v>
      </c>
      <c r="S110" s="5">
        <v>59</v>
      </c>
      <c r="T110" s="5">
        <v>50</v>
      </c>
      <c r="U110" s="5">
        <v>61</v>
      </c>
      <c r="V110" s="143">
        <v>56</v>
      </c>
      <c r="W110" s="5">
        <v>58</v>
      </c>
      <c r="X110" s="5">
        <v>62</v>
      </c>
      <c r="Y110" s="5">
        <v>68</v>
      </c>
      <c r="Z110" s="5">
        <v>72</v>
      </c>
      <c r="AA110" s="143">
        <v>75</v>
      </c>
      <c r="AB110" s="5">
        <v>77</v>
      </c>
      <c r="AC110" s="5">
        <v>68</v>
      </c>
      <c r="AD110" s="5">
        <v>70</v>
      </c>
      <c r="AE110" s="5">
        <v>64</v>
      </c>
      <c r="AF110" s="5">
        <v>64</v>
      </c>
      <c r="AG110" s="14">
        <f t="shared" si="601"/>
        <v>1834</v>
      </c>
      <c r="AH110" s="8">
        <f t="shared" si="602"/>
        <v>59.161290322580648</v>
      </c>
      <c r="AI110" s="17">
        <f t="shared" si="603"/>
        <v>77</v>
      </c>
      <c r="AJ110" s="20">
        <f t="shared" si="604"/>
        <v>39</v>
      </c>
      <c r="AK110" s="501">
        <v>1987</v>
      </c>
      <c r="AL110" s="28" t="str">
        <f t="shared" si="733"/>
        <v/>
      </c>
      <c r="AM110" s="28" t="str">
        <f t="shared" si="734"/>
        <v/>
      </c>
      <c r="AN110" s="28" t="str">
        <f t="shared" si="735"/>
        <v/>
      </c>
      <c r="AO110" s="28" t="str">
        <f t="shared" si="736"/>
        <v/>
      </c>
      <c r="AP110" s="28" t="str">
        <f t="shared" si="737"/>
        <v/>
      </c>
      <c r="AQ110" s="28" t="str">
        <f t="shared" si="738"/>
        <v/>
      </c>
      <c r="AR110" s="28" t="str">
        <f t="shared" si="739"/>
        <v/>
      </c>
      <c r="AS110" s="28" t="str">
        <f t="shared" si="740"/>
        <v/>
      </c>
      <c r="AT110" s="28" t="str">
        <f t="shared" si="741"/>
        <v/>
      </c>
      <c r="AU110" s="28" t="str">
        <f t="shared" si="742"/>
        <v/>
      </c>
      <c r="AV110" s="28" t="str">
        <f t="shared" si="743"/>
        <v/>
      </c>
      <c r="AW110" s="28" t="str">
        <f t="shared" si="744"/>
        <v/>
      </c>
      <c r="AX110" s="28" t="str">
        <f t="shared" si="745"/>
        <v/>
      </c>
      <c r="AY110" s="28" t="str">
        <f t="shared" si="746"/>
        <v/>
      </c>
      <c r="AZ110" s="28" t="str">
        <f t="shared" si="747"/>
        <v/>
      </c>
      <c r="BA110" s="28" t="str">
        <f t="shared" si="748"/>
        <v/>
      </c>
      <c r="BB110" s="28" t="str">
        <f t="shared" si="749"/>
        <v/>
      </c>
      <c r="BC110" s="28" t="str">
        <f t="shared" si="750"/>
        <v/>
      </c>
      <c r="BD110" s="28" t="str">
        <f t="shared" si="751"/>
        <v/>
      </c>
      <c r="BE110" s="28" t="str">
        <f t="shared" si="752"/>
        <v/>
      </c>
      <c r="BF110" s="28" t="str">
        <f t="shared" si="753"/>
        <v/>
      </c>
      <c r="BG110" s="28" t="str">
        <f t="shared" si="754"/>
        <v/>
      </c>
      <c r="BH110" s="28" t="str">
        <f t="shared" si="755"/>
        <v/>
      </c>
      <c r="BI110" s="28" t="str">
        <f t="shared" si="756"/>
        <v/>
      </c>
      <c r="BJ110" s="28" t="str">
        <f t="shared" si="757"/>
        <v/>
      </c>
      <c r="BK110" s="28" t="str">
        <f t="shared" si="758"/>
        <v/>
      </c>
      <c r="BL110" s="28" t="str">
        <f t="shared" si="759"/>
        <v/>
      </c>
      <c r="BM110" s="28" t="str">
        <f t="shared" si="760"/>
        <v/>
      </c>
      <c r="BN110" s="28" t="str">
        <f t="shared" si="761"/>
        <v/>
      </c>
      <c r="BO110" s="28" t="str">
        <f t="shared" si="762"/>
        <v/>
      </c>
      <c r="BP110" s="28" t="str">
        <f t="shared" si="763"/>
        <v/>
      </c>
      <c r="BQ110" s="28">
        <f t="shared" si="764"/>
        <v>0</v>
      </c>
      <c r="BR110" s="501">
        <v>1987</v>
      </c>
      <c r="BS110" s="17" t="str">
        <f t="shared" si="671"/>
        <v/>
      </c>
      <c r="BT110" s="17" t="str">
        <f t="shared" si="672"/>
        <v/>
      </c>
      <c r="BU110" s="17" t="str">
        <f t="shared" si="673"/>
        <v/>
      </c>
      <c r="BV110" s="17" t="str">
        <f t="shared" si="674"/>
        <v/>
      </c>
      <c r="BW110" s="17" t="str">
        <f t="shared" si="675"/>
        <v/>
      </c>
      <c r="BX110" s="17" t="str">
        <f t="shared" si="676"/>
        <v/>
      </c>
      <c r="BY110" s="17" t="str">
        <f t="shared" si="677"/>
        <v/>
      </c>
      <c r="BZ110" s="17" t="str">
        <f t="shared" si="678"/>
        <v/>
      </c>
      <c r="CA110" s="17" t="str">
        <f t="shared" si="679"/>
        <v/>
      </c>
      <c r="CB110" s="17" t="str">
        <f t="shared" si="680"/>
        <v/>
      </c>
      <c r="CC110" s="17" t="str">
        <f t="shared" si="681"/>
        <v/>
      </c>
      <c r="CD110" s="17" t="str">
        <f t="shared" si="682"/>
        <v/>
      </c>
      <c r="CE110" s="17" t="str">
        <f t="shared" si="683"/>
        <v/>
      </c>
      <c r="CF110" s="17" t="str">
        <f t="shared" si="684"/>
        <v/>
      </c>
      <c r="CG110" s="17" t="str">
        <f t="shared" si="685"/>
        <v/>
      </c>
      <c r="CH110" s="17" t="str">
        <f t="shared" si="686"/>
        <v/>
      </c>
      <c r="CI110" s="17" t="str">
        <f t="shared" si="687"/>
        <v/>
      </c>
      <c r="CJ110" s="17" t="str">
        <f t="shared" si="688"/>
        <v/>
      </c>
      <c r="CK110" s="17" t="str">
        <f t="shared" si="689"/>
        <v/>
      </c>
      <c r="CL110" s="17" t="str">
        <f t="shared" si="690"/>
        <v/>
      </c>
      <c r="CM110" s="17" t="str">
        <f t="shared" si="691"/>
        <v/>
      </c>
      <c r="CN110" s="17" t="str">
        <f t="shared" si="692"/>
        <v/>
      </c>
      <c r="CO110" s="17" t="str">
        <f t="shared" si="693"/>
        <v/>
      </c>
      <c r="CP110" s="17" t="str">
        <f t="shared" si="694"/>
        <v/>
      </c>
      <c r="CQ110" s="17" t="str">
        <f t="shared" si="695"/>
        <v/>
      </c>
      <c r="CR110" s="17" t="str">
        <f t="shared" si="696"/>
        <v/>
      </c>
      <c r="CS110" s="17" t="str">
        <f t="shared" si="697"/>
        <v/>
      </c>
      <c r="CT110" s="17" t="str">
        <f t="shared" si="698"/>
        <v/>
      </c>
      <c r="CU110" s="17" t="str">
        <f t="shared" si="699"/>
        <v/>
      </c>
      <c r="CV110" s="17" t="str">
        <f t="shared" si="700"/>
        <v/>
      </c>
      <c r="CW110" s="17" t="str">
        <f t="shared" si="701"/>
        <v/>
      </c>
      <c r="CX110" s="501">
        <v>1987</v>
      </c>
      <c r="CY110" s="28">
        <f t="shared" si="606"/>
        <v>1</v>
      </c>
      <c r="CZ110" s="28" t="str">
        <f t="shared" si="607"/>
        <v/>
      </c>
      <c r="DA110" s="28" t="str">
        <f t="shared" si="608"/>
        <v/>
      </c>
      <c r="DB110" s="28" t="str">
        <f t="shared" si="609"/>
        <v/>
      </c>
      <c r="DC110" s="28" t="str">
        <f t="shared" si="610"/>
        <v/>
      </c>
      <c r="DD110" s="28" t="str">
        <f t="shared" si="611"/>
        <v/>
      </c>
      <c r="DE110" s="28">
        <f t="shared" si="612"/>
        <v>1</v>
      </c>
      <c r="DF110" s="28">
        <f t="shared" si="613"/>
        <v>1</v>
      </c>
      <c r="DG110" s="28" t="str">
        <f t="shared" si="614"/>
        <v/>
      </c>
      <c r="DH110" s="28" t="str">
        <f t="shared" si="615"/>
        <v/>
      </c>
      <c r="DI110" s="28" t="str">
        <f t="shared" si="616"/>
        <v/>
      </c>
      <c r="DJ110" s="28" t="str">
        <f t="shared" si="617"/>
        <v/>
      </c>
      <c r="DK110" s="28" t="str">
        <f t="shared" si="618"/>
        <v/>
      </c>
      <c r="DL110" s="28" t="str">
        <f t="shared" si="619"/>
        <v/>
      </c>
      <c r="DM110" s="28" t="str">
        <f t="shared" si="620"/>
        <v/>
      </c>
      <c r="DN110" s="28" t="str">
        <f t="shared" si="621"/>
        <v/>
      </c>
      <c r="DO110" s="28" t="str">
        <f t="shared" si="622"/>
        <v/>
      </c>
      <c r="DP110" s="28" t="str">
        <f t="shared" si="623"/>
        <v/>
      </c>
      <c r="DQ110" s="28" t="str">
        <f t="shared" si="624"/>
        <v/>
      </c>
      <c r="DR110" s="28" t="str">
        <f t="shared" si="625"/>
        <v/>
      </c>
      <c r="DS110" s="28" t="str">
        <f t="shared" si="626"/>
        <v/>
      </c>
      <c r="DT110" s="28" t="str">
        <f t="shared" si="627"/>
        <v/>
      </c>
      <c r="DU110" s="28" t="str">
        <f t="shared" si="628"/>
        <v/>
      </c>
      <c r="DV110" s="28" t="str">
        <f t="shared" si="629"/>
        <v/>
      </c>
      <c r="DW110" s="28">
        <f t="shared" si="630"/>
        <v>1</v>
      </c>
      <c r="DX110" s="28">
        <f t="shared" si="631"/>
        <v>1</v>
      </c>
      <c r="DY110" s="28">
        <f t="shared" si="632"/>
        <v>1</v>
      </c>
      <c r="DZ110" s="28" t="str">
        <f t="shared" si="633"/>
        <v/>
      </c>
      <c r="EA110" s="28">
        <f t="shared" si="634"/>
        <v>1</v>
      </c>
      <c r="EB110" s="28" t="str">
        <f t="shared" si="635"/>
        <v/>
      </c>
      <c r="EC110" s="28" t="str">
        <f t="shared" si="636"/>
        <v/>
      </c>
      <c r="ED110" s="28">
        <f t="shared" si="637"/>
        <v>7</v>
      </c>
      <c r="EE110" s="501">
        <v>1987</v>
      </c>
      <c r="EF110" s="17" t="str">
        <f t="shared" si="539"/>
        <v/>
      </c>
      <c r="EG110" s="17" t="str">
        <f t="shared" si="540"/>
        <v/>
      </c>
      <c r="EH110" s="17" t="str">
        <f t="shared" si="541"/>
        <v/>
      </c>
      <c r="EI110" s="17" t="str">
        <f t="shared" si="542"/>
        <v/>
      </c>
      <c r="EJ110" s="17" t="str">
        <f t="shared" si="543"/>
        <v/>
      </c>
      <c r="EK110" s="17" t="str">
        <f t="shared" si="544"/>
        <v/>
      </c>
      <c r="EL110" s="17" t="str">
        <f t="shared" si="545"/>
        <v/>
      </c>
      <c r="EM110" s="17" t="str">
        <f t="shared" si="546"/>
        <v/>
      </c>
      <c r="EN110" s="17" t="str">
        <f t="shared" si="547"/>
        <v/>
      </c>
      <c r="EO110" s="17" t="str">
        <f t="shared" si="548"/>
        <v/>
      </c>
      <c r="EP110" s="17" t="str">
        <f t="shared" si="549"/>
        <v/>
      </c>
      <c r="EQ110" s="17" t="str">
        <f t="shared" si="550"/>
        <v/>
      </c>
      <c r="ER110" s="17" t="str">
        <f t="shared" si="551"/>
        <v/>
      </c>
      <c r="ES110" s="17" t="str">
        <f t="shared" si="552"/>
        <v/>
      </c>
      <c r="ET110" s="17" t="str">
        <f t="shared" si="553"/>
        <v/>
      </c>
      <c r="EU110" s="17" t="str">
        <f t="shared" si="554"/>
        <v/>
      </c>
      <c r="EV110" s="17" t="str">
        <f t="shared" si="555"/>
        <v/>
      </c>
      <c r="EW110" s="17" t="str">
        <f t="shared" si="556"/>
        <v/>
      </c>
      <c r="EX110" s="17" t="str">
        <f t="shared" si="557"/>
        <v/>
      </c>
      <c r="EY110" s="17" t="str">
        <f t="shared" si="558"/>
        <v/>
      </c>
      <c r="EZ110" s="17" t="str">
        <f t="shared" si="559"/>
        <v/>
      </c>
      <c r="FA110" s="17" t="str">
        <f t="shared" si="560"/>
        <v/>
      </c>
      <c r="FB110" s="17" t="str">
        <f t="shared" si="561"/>
        <v/>
      </c>
      <c r="FC110" s="17" t="str">
        <f t="shared" si="562"/>
        <v/>
      </c>
      <c r="FD110" s="17" t="str">
        <f t="shared" si="563"/>
        <v/>
      </c>
      <c r="FE110" s="17" t="str">
        <f t="shared" si="564"/>
        <v/>
      </c>
      <c r="FF110" s="17" t="str">
        <f t="shared" si="565"/>
        <v/>
      </c>
      <c r="FG110" s="17" t="str">
        <f t="shared" si="566"/>
        <v/>
      </c>
      <c r="FH110" s="17" t="str">
        <f t="shared" si="567"/>
        <v/>
      </c>
      <c r="FI110" s="17" t="str">
        <f t="shared" si="568"/>
        <v/>
      </c>
      <c r="FJ110" s="17" t="str">
        <f t="shared" si="569"/>
        <v/>
      </c>
      <c r="FK110" s="310">
        <f t="shared" si="638"/>
        <v>0</v>
      </c>
      <c r="FL110" s="501">
        <v>1987</v>
      </c>
      <c r="FM110" s="17" t="str">
        <f t="shared" si="702"/>
        <v/>
      </c>
      <c r="FN110" s="17" t="str">
        <f t="shared" si="703"/>
        <v/>
      </c>
      <c r="FO110" s="17" t="str">
        <f t="shared" si="704"/>
        <v/>
      </c>
      <c r="FP110" s="17" t="str">
        <f t="shared" si="705"/>
        <v/>
      </c>
      <c r="FQ110" s="17" t="str">
        <f t="shared" si="706"/>
        <v/>
      </c>
      <c r="FR110" s="17" t="str">
        <f t="shared" si="707"/>
        <v/>
      </c>
      <c r="FS110" s="17" t="str">
        <f t="shared" si="708"/>
        <v/>
      </c>
      <c r="FT110" s="17" t="str">
        <f t="shared" si="709"/>
        <v/>
      </c>
      <c r="FU110" s="17" t="str">
        <f t="shared" si="710"/>
        <v/>
      </c>
      <c r="FV110" s="17" t="str">
        <f t="shared" si="711"/>
        <v/>
      </c>
      <c r="FW110" s="17" t="str">
        <f t="shared" si="712"/>
        <v/>
      </c>
      <c r="FX110" s="17" t="str">
        <f t="shared" si="713"/>
        <v/>
      </c>
      <c r="FY110" s="17" t="str">
        <f t="shared" si="714"/>
        <v/>
      </c>
      <c r="FZ110" s="17" t="str">
        <f t="shared" si="715"/>
        <v/>
      </c>
      <c r="GA110" s="17" t="str">
        <f t="shared" si="716"/>
        <v/>
      </c>
      <c r="GB110" s="17" t="str">
        <f t="shared" si="717"/>
        <v/>
      </c>
      <c r="GC110" s="17" t="str">
        <f t="shared" si="718"/>
        <v/>
      </c>
      <c r="GD110" s="17" t="str">
        <f t="shared" si="719"/>
        <v/>
      </c>
      <c r="GE110" s="17" t="str">
        <f t="shared" si="720"/>
        <v/>
      </c>
      <c r="GF110" s="17" t="str">
        <f t="shared" si="721"/>
        <v/>
      </c>
      <c r="GG110" s="17" t="str">
        <f t="shared" si="722"/>
        <v/>
      </c>
      <c r="GH110" s="17" t="str">
        <f t="shared" si="723"/>
        <v/>
      </c>
      <c r="GI110" s="17" t="str">
        <f t="shared" si="724"/>
        <v/>
      </c>
      <c r="GJ110" s="17" t="str">
        <f t="shared" si="725"/>
        <v/>
      </c>
      <c r="GK110" s="17" t="str">
        <f t="shared" si="726"/>
        <v/>
      </c>
      <c r="GL110" s="17" t="str">
        <f t="shared" si="727"/>
        <v/>
      </c>
      <c r="GM110" s="17" t="str">
        <f t="shared" si="728"/>
        <v/>
      </c>
      <c r="GN110" s="17" t="str">
        <f t="shared" si="729"/>
        <v/>
      </c>
      <c r="GO110" s="17" t="str">
        <f t="shared" si="730"/>
        <v/>
      </c>
      <c r="GP110" s="17" t="str">
        <f t="shared" si="731"/>
        <v/>
      </c>
      <c r="GQ110" s="17" t="str">
        <f t="shared" si="732"/>
        <v/>
      </c>
      <c r="GS110" s="501">
        <v>1987</v>
      </c>
      <c r="GT110" s="28" t="str">
        <f t="shared" si="639"/>
        <v/>
      </c>
      <c r="GU110" s="28" t="str">
        <f t="shared" si="640"/>
        <v/>
      </c>
      <c r="GV110" s="28" t="str">
        <f t="shared" si="641"/>
        <v/>
      </c>
      <c r="GW110" s="28" t="str">
        <f t="shared" si="642"/>
        <v/>
      </c>
      <c r="GX110" s="28" t="str">
        <f t="shared" si="643"/>
        <v/>
      </c>
      <c r="GY110" s="28" t="str">
        <f t="shared" si="644"/>
        <v/>
      </c>
      <c r="GZ110" s="28" t="str">
        <f t="shared" si="645"/>
        <v/>
      </c>
      <c r="HA110" s="28" t="str">
        <f t="shared" si="646"/>
        <v/>
      </c>
      <c r="HB110" s="28" t="str">
        <f t="shared" si="647"/>
        <v/>
      </c>
      <c r="HC110" s="28" t="str">
        <f t="shared" si="648"/>
        <v/>
      </c>
      <c r="HD110" s="28" t="str">
        <f t="shared" si="649"/>
        <v/>
      </c>
      <c r="HE110" s="28" t="str">
        <f t="shared" si="650"/>
        <v/>
      </c>
      <c r="HF110" s="28" t="str">
        <f t="shared" si="651"/>
        <v/>
      </c>
      <c r="HG110" s="28" t="str">
        <f t="shared" si="652"/>
        <v/>
      </c>
      <c r="HH110" s="28" t="str">
        <f t="shared" si="653"/>
        <v/>
      </c>
      <c r="HI110" s="28" t="str">
        <f t="shared" si="654"/>
        <v/>
      </c>
      <c r="HJ110" s="28" t="str">
        <f t="shared" si="655"/>
        <v/>
      </c>
      <c r="HK110" s="28" t="str">
        <f t="shared" si="656"/>
        <v/>
      </c>
      <c r="HL110" s="28" t="str">
        <f t="shared" si="657"/>
        <v/>
      </c>
      <c r="HM110" s="28" t="str">
        <f t="shared" si="658"/>
        <v/>
      </c>
      <c r="HN110" s="28" t="str">
        <f t="shared" si="659"/>
        <v/>
      </c>
      <c r="HO110" s="28" t="str">
        <f t="shared" si="660"/>
        <v/>
      </c>
      <c r="HP110" s="28" t="str">
        <f t="shared" si="661"/>
        <v/>
      </c>
      <c r="HQ110" s="28" t="str">
        <f t="shared" si="662"/>
        <v/>
      </c>
      <c r="HR110" s="28" t="str">
        <f t="shared" si="663"/>
        <v/>
      </c>
      <c r="HS110" s="28" t="str">
        <f t="shared" si="664"/>
        <v/>
      </c>
      <c r="HT110" s="28" t="str">
        <f t="shared" si="665"/>
        <v/>
      </c>
      <c r="HU110" s="28" t="str">
        <f t="shared" si="666"/>
        <v/>
      </c>
      <c r="HV110" s="28" t="str">
        <f t="shared" si="667"/>
        <v/>
      </c>
      <c r="HW110" s="28" t="str">
        <f t="shared" si="668"/>
        <v/>
      </c>
      <c r="HX110" s="28" t="str">
        <f t="shared" si="669"/>
        <v/>
      </c>
      <c r="HY110" s="28">
        <f t="shared" si="670"/>
        <v>0</v>
      </c>
      <c r="HZ110" s="501">
        <v>1987</v>
      </c>
    </row>
    <row r="111" spans="1:234">
      <c r="A111" s="3">
        <v>1988</v>
      </c>
      <c r="B111" s="5">
        <v>55</v>
      </c>
      <c r="C111" s="5">
        <v>63</v>
      </c>
      <c r="D111" s="5">
        <v>64</v>
      </c>
      <c r="E111" s="5">
        <v>66</v>
      </c>
      <c r="F111" s="5">
        <v>46</v>
      </c>
      <c r="G111" s="143">
        <v>52</v>
      </c>
      <c r="H111" s="5">
        <v>68</v>
      </c>
      <c r="I111" s="5">
        <v>63</v>
      </c>
      <c r="J111" s="5">
        <v>60</v>
      </c>
      <c r="K111" s="5">
        <v>55</v>
      </c>
      <c r="L111" s="143">
        <v>59</v>
      </c>
      <c r="M111" s="5">
        <v>69</v>
      </c>
      <c r="N111" s="5">
        <v>66</v>
      </c>
      <c r="O111" s="5">
        <v>43</v>
      </c>
      <c r="P111" s="5">
        <v>38</v>
      </c>
      <c r="Q111" s="143">
        <v>49</v>
      </c>
      <c r="R111" s="5">
        <v>51</v>
      </c>
      <c r="S111" s="5">
        <v>54</v>
      </c>
      <c r="T111" s="5">
        <v>52</v>
      </c>
      <c r="U111" s="5">
        <v>59</v>
      </c>
      <c r="V111" s="143">
        <v>40</v>
      </c>
      <c r="W111" s="5">
        <v>52</v>
      </c>
      <c r="X111" s="5">
        <v>66</v>
      </c>
      <c r="Y111" s="5">
        <v>77</v>
      </c>
      <c r="Z111" s="5">
        <v>78</v>
      </c>
      <c r="AA111" s="143">
        <v>63</v>
      </c>
      <c r="AB111" s="5">
        <v>60</v>
      </c>
      <c r="AC111" s="5">
        <v>64</v>
      </c>
      <c r="AD111" s="5">
        <v>75</v>
      </c>
      <c r="AE111" s="5">
        <v>81</v>
      </c>
      <c r="AF111" s="5">
        <v>72</v>
      </c>
      <c r="AG111" s="14">
        <f t="shared" si="601"/>
        <v>1860</v>
      </c>
      <c r="AH111" s="8">
        <f t="shared" si="602"/>
        <v>60</v>
      </c>
      <c r="AI111" s="17">
        <f t="shared" si="603"/>
        <v>81</v>
      </c>
      <c r="AJ111" s="20">
        <f t="shared" si="604"/>
        <v>38</v>
      </c>
      <c r="AK111" s="501">
        <v>1988</v>
      </c>
      <c r="AL111" s="28" t="str">
        <f t="shared" si="733"/>
        <v/>
      </c>
      <c r="AM111" s="28" t="str">
        <f t="shared" si="734"/>
        <v/>
      </c>
      <c r="AN111" s="28" t="str">
        <f t="shared" si="735"/>
        <v/>
      </c>
      <c r="AO111" s="28" t="str">
        <f t="shared" si="736"/>
        <v/>
      </c>
      <c r="AP111" s="28" t="str">
        <f t="shared" si="737"/>
        <v/>
      </c>
      <c r="AQ111" s="28" t="str">
        <f t="shared" si="738"/>
        <v/>
      </c>
      <c r="AR111" s="28" t="str">
        <f t="shared" si="739"/>
        <v/>
      </c>
      <c r="AS111" s="28" t="str">
        <f t="shared" si="740"/>
        <v/>
      </c>
      <c r="AT111" s="28" t="str">
        <f t="shared" si="741"/>
        <v/>
      </c>
      <c r="AU111" s="28" t="str">
        <f t="shared" si="742"/>
        <v/>
      </c>
      <c r="AV111" s="28" t="str">
        <f t="shared" si="743"/>
        <v/>
      </c>
      <c r="AW111" s="28" t="str">
        <f t="shared" si="744"/>
        <v/>
      </c>
      <c r="AX111" s="28" t="str">
        <f t="shared" si="745"/>
        <v/>
      </c>
      <c r="AY111" s="28" t="str">
        <f t="shared" si="746"/>
        <v/>
      </c>
      <c r="AZ111" s="28" t="str">
        <f t="shared" si="747"/>
        <v/>
      </c>
      <c r="BA111" s="28" t="str">
        <f t="shared" si="748"/>
        <v/>
      </c>
      <c r="BB111" s="28" t="str">
        <f t="shared" si="749"/>
        <v/>
      </c>
      <c r="BC111" s="28" t="str">
        <f t="shared" si="750"/>
        <v/>
      </c>
      <c r="BD111" s="28" t="str">
        <f t="shared" si="751"/>
        <v/>
      </c>
      <c r="BE111" s="28" t="str">
        <f t="shared" si="752"/>
        <v/>
      </c>
      <c r="BF111" s="28" t="str">
        <f t="shared" si="753"/>
        <v/>
      </c>
      <c r="BG111" s="28" t="str">
        <f t="shared" si="754"/>
        <v/>
      </c>
      <c r="BH111" s="28" t="str">
        <f t="shared" si="755"/>
        <v/>
      </c>
      <c r="BI111" s="28" t="str">
        <f t="shared" si="756"/>
        <v/>
      </c>
      <c r="BJ111" s="28" t="str">
        <f t="shared" si="757"/>
        <v/>
      </c>
      <c r="BK111" s="28" t="str">
        <f t="shared" si="758"/>
        <v/>
      </c>
      <c r="BL111" s="28" t="str">
        <f t="shared" si="759"/>
        <v/>
      </c>
      <c r="BM111" s="28" t="str">
        <f t="shared" si="760"/>
        <v/>
      </c>
      <c r="BN111" s="28" t="str">
        <f t="shared" si="761"/>
        <v/>
      </c>
      <c r="BO111" s="28" t="str">
        <f t="shared" si="762"/>
        <v/>
      </c>
      <c r="BP111" s="28" t="str">
        <f t="shared" si="763"/>
        <v/>
      </c>
      <c r="BQ111" s="28">
        <f t="shared" si="764"/>
        <v>0</v>
      </c>
      <c r="BR111" s="501">
        <v>1988</v>
      </c>
      <c r="BS111" s="17" t="str">
        <f t="shared" si="671"/>
        <v/>
      </c>
      <c r="BT111" s="17" t="str">
        <f t="shared" si="672"/>
        <v/>
      </c>
      <c r="BU111" s="17" t="str">
        <f t="shared" si="673"/>
        <v/>
      </c>
      <c r="BV111" s="17" t="str">
        <f t="shared" si="674"/>
        <v/>
      </c>
      <c r="BW111" s="17" t="str">
        <f t="shared" si="675"/>
        <v/>
      </c>
      <c r="BX111" s="17" t="str">
        <f t="shared" si="676"/>
        <v/>
      </c>
      <c r="BY111" s="17" t="str">
        <f t="shared" si="677"/>
        <v/>
      </c>
      <c r="BZ111" s="17" t="str">
        <f t="shared" si="678"/>
        <v/>
      </c>
      <c r="CA111" s="17" t="str">
        <f t="shared" si="679"/>
        <v/>
      </c>
      <c r="CB111" s="17" t="str">
        <f t="shared" si="680"/>
        <v/>
      </c>
      <c r="CC111" s="17" t="str">
        <f t="shared" si="681"/>
        <v/>
      </c>
      <c r="CD111" s="17" t="str">
        <f t="shared" si="682"/>
        <v/>
      </c>
      <c r="CE111" s="17" t="str">
        <f t="shared" si="683"/>
        <v/>
      </c>
      <c r="CF111" s="17" t="str">
        <f t="shared" si="684"/>
        <v/>
      </c>
      <c r="CG111" s="17" t="str">
        <f t="shared" si="685"/>
        <v/>
      </c>
      <c r="CH111" s="17" t="str">
        <f t="shared" si="686"/>
        <v/>
      </c>
      <c r="CI111" s="17" t="str">
        <f t="shared" si="687"/>
        <v/>
      </c>
      <c r="CJ111" s="17" t="str">
        <f t="shared" si="688"/>
        <v/>
      </c>
      <c r="CK111" s="17" t="str">
        <f t="shared" si="689"/>
        <v/>
      </c>
      <c r="CL111" s="17" t="str">
        <f t="shared" si="690"/>
        <v/>
      </c>
      <c r="CM111" s="17" t="str">
        <f t="shared" si="691"/>
        <v/>
      </c>
      <c r="CN111" s="17" t="str">
        <f t="shared" si="692"/>
        <v/>
      </c>
      <c r="CO111" s="17" t="str">
        <f t="shared" si="693"/>
        <v/>
      </c>
      <c r="CP111" s="17" t="str">
        <f t="shared" si="694"/>
        <v/>
      </c>
      <c r="CQ111" s="17" t="str">
        <f t="shared" si="695"/>
        <v/>
      </c>
      <c r="CR111" s="17" t="str">
        <f t="shared" si="696"/>
        <v/>
      </c>
      <c r="CS111" s="17" t="str">
        <f t="shared" si="697"/>
        <v/>
      </c>
      <c r="CT111" s="17" t="str">
        <f t="shared" si="698"/>
        <v/>
      </c>
      <c r="CU111" s="17" t="str">
        <f t="shared" si="699"/>
        <v/>
      </c>
      <c r="CV111" s="17" t="str">
        <f t="shared" si="700"/>
        <v/>
      </c>
      <c r="CW111" s="17" t="str">
        <f t="shared" si="701"/>
        <v/>
      </c>
      <c r="CX111" s="501">
        <v>1988</v>
      </c>
      <c r="CY111" s="28" t="str">
        <f t="shared" si="606"/>
        <v/>
      </c>
      <c r="CZ111" s="28" t="str">
        <f t="shared" si="607"/>
        <v/>
      </c>
      <c r="DA111" s="28" t="str">
        <f t="shared" si="608"/>
        <v/>
      </c>
      <c r="DB111" s="28" t="str">
        <f t="shared" si="609"/>
        <v/>
      </c>
      <c r="DC111" s="28" t="str">
        <f t="shared" si="610"/>
        <v/>
      </c>
      <c r="DD111" s="28" t="str">
        <f t="shared" si="611"/>
        <v/>
      </c>
      <c r="DE111" s="28" t="str">
        <f t="shared" si="612"/>
        <v/>
      </c>
      <c r="DF111" s="28" t="str">
        <f t="shared" si="613"/>
        <v/>
      </c>
      <c r="DG111" s="28" t="str">
        <f t="shared" si="614"/>
        <v/>
      </c>
      <c r="DH111" s="28" t="str">
        <f t="shared" si="615"/>
        <v/>
      </c>
      <c r="DI111" s="28" t="str">
        <f t="shared" si="616"/>
        <v/>
      </c>
      <c r="DJ111" s="28" t="str">
        <f t="shared" si="617"/>
        <v/>
      </c>
      <c r="DK111" s="28" t="str">
        <f t="shared" si="618"/>
        <v/>
      </c>
      <c r="DL111" s="28" t="str">
        <f t="shared" si="619"/>
        <v/>
      </c>
      <c r="DM111" s="28" t="str">
        <f t="shared" si="620"/>
        <v/>
      </c>
      <c r="DN111" s="28" t="str">
        <f t="shared" si="621"/>
        <v/>
      </c>
      <c r="DO111" s="28" t="str">
        <f t="shared" si="622"/>
        <v/>
      </c>
      <c r="DP111" s="28" t="str">
        <f t="shared" si="623"/>
        <v/>
      </c>
      <c r="DQ111" s="28" t="str">
        <f t="shared" si="624"/>
        <v/>
      </c>
      <c r="DR111" s="28" t="str">
        <f t="shared" si="625"/>
        <v/>
      </c>
      <c r="DS111" s="28" t="str">
        <f t="shared" si="626"/>
        <v/>
      </c>
      <c r="DT111" s="28" t="str">
        <f t="shared" si="627"/>
        <v/>
      </c>
      <c r="DU111" s="28" t="str">
        <f t="shared" si="628"/>
        <v/>
      </c>
      <c r="DV111" s="28">
        <f t="shared" si="629"/>
        <v>1</v>
      </c>
      <c r="DW111" s="28">
        <f t="shared" si="630"/>
        <v>1</v>
      </c>
      <c r="DX111" s="28" t="str">
        <f t="shared" si="631"/>
        <v/>
      </c>
      <c r="DY111" s="28" t="str">
        <f t="shared" si="632"/>
        <v/>
      </c>
      <c r="DZ111" s="28" t="str">
        <f t="shared" si="633"/>
        <v/>
      </c>
      <c r="EA111" s="28">
        <f t="shared" si="634"/>
        <v>1</v>
      </c>
      <c r="EB111" s="28">
        <f t="shared" si="635"/>
        <v>1</v>
      </c>
      <c r="EC111" s="28">
        <f t="shared" si="636"/>
        <v>1</v>
      </c>
      <c r="ED111" s="28">
        <f t="shared" si="637"/>
        <v>5</v>
      </c>
      <c r="EE111" s="501">
        <v>1988</v>
      </c>
      <c r="EF111" s="17" t="str">
        <f t="shared" si="539"/>
        <v/>
      </c>
      <c r="EG111" s="17" t="str">
        <f t="shared" si="540"/>
        <v/>
      </c>
      <c r="EH111" s="17" t="str">
        <f t="shared" si="541"/>
        <v/>
      </c>
      <c r="EI111" s="17" t="str">
        <f t="shared" si="542"/>
        <v/>
      </c>
      <c r="EJ111" s="17" t="str">
        <f t="shared" si="543"/>
        <v/>
      </c>
      <c r="EK111" s="17" t="str">
        <f t="shared" si="544"/>
        <v/>
      </c>
      <c r="EL111" s="17" t="str">
        <f t="shared" si="545"/>
        <v/>
      </c>
      <c r="EM111" s="17" t="str">
        <f t="shared" si="546"/>
        <v/>
      </c>
      <c r="EN111" s="17" t="str">
        <f t="shared" si="547"/>
        <v/>
      </c>
      <c r="EO111" s="17" t="str">
        <f t="shared" si="548"/>
        <v/>
      </c>
      <c r="EP111" s="17" t="str">
        <f t="shared" si="549"/>
        <v/>
      </c>
      <c r="EQ111" s="17" t="str">
        <f t="shared" si="550"/>
        <v/>
      </c>
      <c r="ER111" s="17" t="str">
        <f t="shared" si="551"/>
        <v/>
      </c>
      <c r="ES111" s="17" t="str">
        <f t="shared" si="552"/>
        <v/>
      </c>
      <c r="ET111" s="17" t="str">
        <f t="shared" si="553"/>
        <v/>
      </c>
      <c r="EU111" s="17" t="str">
        <f t="shared" si="554"/>
        <v/>
      </c>
      <c r="EV111" s="17" t="str">
        <f t="shared" si="555"/>
        <v/>
      </c>
      <c r="EW111" s="17" t="str">
        <f t="shared" si="556"/>
        <v/>
      </c>
      <c r="EX111" s="17" t="str">
        <f t="shared" si="557"/>
        <v/>
      </c>
      <c r="EY111" s="17" t="str">
        <f t="shared" si="558"/>
        <v/>
      </c>
      <c r="EZ111" s="17" t="str">
        <f t="shared" si="559"/>
        <v/>
      </c>
      <c r="FA111" s="17" t="str">
        <f t="shared" si="560"/>
        <v/>
      </c>
      <c r="FB111" s="17" t="str">
        <f t="shared" si="561"/>
        <v/>
      </c>
      <c r="FC111" s="17" t="str">
        <f t="shared" si="562"/>
        <v/>
      </c>
      <c r="FD111" s="17" t="str">
        <f t="shared" si="563"/>
        <v/>
      </c>
      <c r="FE111" s="17" t="str">
        <f t="shared" si="564"/>
        <v/>
      </c>
      <c r="FF111" s="17" t="str">
        <f t="shared" si="565"/>
        <v/>
      </c>
      <c r="FG111" s="17" t="str">
        <f t="shared" si="566"/>
        <v/>
      </c>
      <c r="FH111" s="17" t="str">
        <f t="shared" si="567"/>
        <v/>
      </c>
      <c r="FI111" s="17" t="str">
        <f t="shared" si="568"/>
        <v/>
      </c>
      <c r="FJ111" s="17" t="str">
        <f t="shared" si="569"/>
        <v/>
      </c>
      <c r="FK111" s="310">
        <f t="shared" si="638"/>
        <v>0</v>
      </c>
      <c r="FL111" s="501">
        <v>1988</v>
      </c>
      <c r="FM111" s="17" t="str">
        <f t="shared" si="702"/>
        <v/>
      </c>
      <c r="FN111" s="17" t="str">
        <f t="shared" si="703"/>
        <v/>
      </c>
      <c r="FO111" s="17" t="str">
        <f t="shared" si="704"/>
        <v/>
      </c>
      <c r="FP111" s="17" t="str">
        <f t="shared" si="705"/>
        <v/>
      </c>
      <c r="FQ111" s="17" t="str">
        <f t="shared" si="706"/>
        <v/>
      </c>
      <c r="FR111" s="17" t="str">
        <f t="shared" si="707"/>
        <v/>
      </c>
      <c r="FS111" s="17" t="str">
        <f t="shared" si="708"/>
        <v/>
      </c>
      <c r="FT111" s="17" t="str">
        <f t="shared" si="709"/>
        <v/>
      </c>
      <c r="FU111" s="17" t="str">
        <f t="shared" si="710"/>
        <v/>
      </c>
      <c r="FV111" s="17" t="str">
        <f t="shared" si="711"/>
        <v/>
      </c>
      <c r="FW111" s="17" t="str">
        <f t="shared" si="712"/>
        <v/>
      </c>
      <c r="FX111" s="17" t="str">
        <f t="shared" si="713"/>
        <v/>
      </c>
      <c r="FY111" s="17" t="str">
        <f t="shared" si="714"/>
        <v/>
      </c>
      <c r="FZ111" s="17" t="str">
        <f t="shared" si="715"/>
        <v/>
      </c>
      <c r="GA111" s="17" t="str">
        <f t="shared" si="716"/>
        <v/>
      </c>
      <c r="GB111" s="17" t="str">
        <f t="shared" si="717"/>
        <v/>
      </c>
      <c r="GC111" s="17" t="str">
        <f t="shared" si="718"/>
        <v/>
      </c>
      <c r="GD111" s="17" t="str">
        <f t="shared" si="719"/>
        <v/>
      </c>
      <c r="GE111" s="17" t="str">
        <f t="shared" si="720"/>
        <v/>
      </c>
      <c r="GF111" s="17" t="str">
        <f t="shared" si="721"/>
        <v/>
      </c>
      <c r="GG111" s="17" t="str">
        <f t="shared" si="722"/>
        <v/>
      </c>
      <c r="GH111" s="17" t="str">
        <f t="shared" si="723"/>
        <v/>
      </c>
      <c r="GI111" s="17" t="str">
        <f t="shared" si="724"/>
        <v/>
      </c>
      <c r="GJ111" s="17" t="str">
        <f t="shared" si="725"/>
        <v/>
      </c>
      <c r="GK111" s="17" t="str">
        <f t="shared" si="726"/>
        <v/>
      </c>
      <c r="GL111" s="17" t="str">
        <f t="shared" si="727"/>
        <v/>
      </c>
      <c r="GM111" s="17" t="str">
        <f t="shared" si="728"/>
        <v/>
      </c>
      <c r="GN111" s="17" t="str">
        <f t="shared" si="729"/>
        <v/>
      </c>
      <c r="GO111" s="17" t="str">
        <f t="shared" si="730"/>
        <v/>
      </c>
      <c r="GP111" s="17" t="str">
        <f t="shared" si="731"/>
        <v/>
      </c>
      <c r="GQ111" s="17" t="str">
        <f t="shared" si="732"/>
        <v/>
      </c>
      <c r="GS111" s="501">
        <v>1988</v>
      </c>
      <c r="GT111" s="28" t="str">
        <f t="shared" si="639"/>
        <v/>
      </c>
      <c r="GU111" s="28" t="str">
        <f t="shared" si="640"/>
        <v/>
      </c>
      <c r="GV111" s="28" t="str">
        <f t="shared" si="641"/>
        <v/>
      </c>
      <c r="GW111" s="28" t="str">
        <f t="shared" si="642"/>
        <v/>
      </c>
      <c r="GX111" s="28" t="str">
        <f t="shared" si="643"/>
        <v/>
      </c>
      <c r="GY111" s="28" t="str">
        <f t="shared" si="644"/>
        <v/>
      </c>
      <c r="GZ111" s="28" t="str">
        <f t="shared" si="645"/>
        <v/>
      </c>
      <c r="HA111" s="28" t="str">
        <f t="shared" si="646"/>
        <v/>
      </c>
      <c r="HB111" s="28" t="str">
        <f t="shared" si="647"/>
        <v/>
      </c>
      <c r="HC111" s="28" t="str">
        <f t="shared" si="648"/>
        <v/>
      </c>
      <c r="HD111" s="28" t="str">
        <f t="shared" si="649"/>
        <v/>
      </c>
      <c r="HE111" s="28" t="str">
        <f t="shared" si="650"/>
        <v/>
      </c>
      <c r="HF111" s="28" t="str">
        <f t="shared" si="651"/>
        <v/>
      </c>
      <c r="HG111" s="28" t="str">
        <f t="shared" si="652"/>
        <v/>
      </c>
      <c r="HH111" s="28" t="str">
        <f t="shared" si="653"/>
        <v/>
      </c>
      <c r="HI111" s="28" t="str">
        <f t="shared" si="654"/>
        <v/>
      </c>
      <c r="HJ111" s="28" t="str">
        <f t="shared" si="655"/>
        <v/>
      </c>
      <c r="HK111" s="28" t="str">
        <f t="shared" si="656"/>
        <v/>
      </c>
      <c r="HL111" s="28" t="str">
        <f t="shared" si="657"/>
        <v/>
      </c>
      <c r="HM111" s="28" t="str">
        <f t="shared" si="658"/>
        <v/>
      </c>
      <c r="HN111" s="28" t="str">
        <f t="shared" si="659"/>
        <v/>
      </c>
      <c r="HO111" s="28" t="str">
        <f t="shared" si="660"/>
        <v/>
      </c>
      <c r="HP111" s="28" t="str">
        <f t="shared" si="661"/>
        <v/>
      </c>
      <c r="HQ111" s="28" t="str">
        <f t="shared" si="662"/>
        <v/>
      </c>
      <c r="HR111" s="28" t="str">
        <f t="shared" si="663"/>
        <v/>
      </c>
      <c r="HS111" s="28" t="str">
        <f t="shared" si="664"/>
        <v/>
      </c>
      <c r="HT111" s="28" t="str">
        <f t="shared" si="665"/>
        <v/>
      </c>
      <c r="HU111" s="28" t="str">
        <f t="shared" si="666"/>
        <v/>
      </c>
      <c r="HV111" s="28" t="str">
        <f t="shared" si="667"/>
        <v/>
      </c>
      <c r="HW111" s="28">
        <f t="shared" si="668"/>
        <v>1</v>
      </c>
      <c r="HX111" s="28" t="str">
        <f t="shared" si="669"/>
        <v/>
      </c>
      <c r="HY111" s="28">
        <f t="shared" si="670"/>
        <v>1</v>
      </c>
      <c r="HZ111" s="501">
        <v>1988</v>
      </c>
    </row>
    <row r="112" spans="1:234">
      <c r="A112" s="3">
        <v>1989</v>
      </c>
      <c r="B112" s="5">
        <v>54</v>
      </c>
      <c r="C112" s="5">
        <v>52</v>
      </c>
      <c r="D112" s="5">
        <v>50</v>
      </c>
      <c r="E112" s="5">
        <v>43</v>
      </c>
      <c r="F112" s="5">
        <v>51</v>
      </c>
      <c r="G112" s="143">
        <v>51</v>
      </c>
      <c r="H112" s="5">
        <v>34</v>
      </c>
      <c r="I112" s="5">
        <v>29</v>
      </c>
      <c r="J112" s="5">
        <v>41</v>
      </c>
      <c r="K112" s="5">
        <v>49</v>
      </c>
      <c r="L112" s="143">
        <v>54</v>
      </c>
      <c r="M112" s="5">
        <v>65</v>
      </c>
      <c r="N112" s="5">
        <v>44</v>
      </c>
      <c r="O112" s="5">
        <v>48</v>
      </c>
      <c r="P112" s="5">
        <v>76</v>
      </c>
      <c r="Q112" s="143">
        <v>63</v>
      </c>
      <c r="R112" s="5">
        <v>74</v>
      </c>
      <c r="S112" s="5">
        <v>82</v>
      </c>
      <c r="T112" s="5">
        <v>51</v>
      </c>
      <c r="U112" s="5">
        <v>47</v>
      </c>
      <c r="V112" s="143">
        <v>51</v>
      </c>
      <c r="W112" s="5">
        <v>50</v>
      </c>
      <c r="X112" s="5">
        <v>42</v>
      </c>
      <c r="Y112" s="5">
        <v>47</v>
      </c>
      <c r="Z112" s="5">
        <v>67</v>
      </c>
      <c r="AA112" s="143">
        <v>75</v>
      </c>
      <c r="AB112" s="5">
        <v>80</v>
      </c>
      <c r="AC112" s="5">
        <v>85</v>
      </c>
      <c r="AD112" s="5">
        <v>86</v>
      </c>
      <c r="AE112" s="5">
        <v>75</v>
      </c>
      <c r="AF112" s="5">
        <v>78</v>
      </c>
      <c r="AG112" s="14">
        <f t="shared" si="601"/>
        <v>1794</v>
      </c>
      <c r="AH112" s="8">
        <f t="shared" si="602"/>
        <v>57.87096774193548</v>
      </c>
      <c r="AI112" s="17">
        <f t="shared" si="603"/>
        <v>86</v>
      </c>
      <c r="AJ112" s="20">
        <f t="shared" si="604"/>
        <v>29</v>
      </c>
      <c r="AK112" s="501">
        <v>1989</v>
      </c>
      <c r="AL112" s="28" t="str">
        <f t="shared" si="733"/>
        <v/>
      </c>
      <c r="AM112" s="28" t="str">
        <f t="shared" si="734"/>
        <v/>
      </c>
      <c r="AN112" s="28" t="str">
        <f t="shared" si="735"/>
        <v/>
      </c>
      <c r="AO112" s="28" t="str">
        <f t="shared" si="736"/>
        <v/>
      </c>
      <c r="AP112" s="28" t="str">
        <f t="shared" si="737"/>
        <v/>
      </c>
      <c r="AQ112" s="28" t="str">
        <f t="shared" si="738"/>
        <v/>
      </c>
      <c r="AR112" s="28" t="str">
        <f t="shared" si="739"/>
        <v/>
      </c>
      <c r="AS112" s="28" t="str">
        <f t="shared" si="740"/>
        <v/>
      </c>
      <c r="AT112" s="28" t="str">
        <f t="shared" si="741"/>
        <v/>
      </c>
      <c r="AU112" s="28" t="str">
        <f t="shared" si="742"/>
        <v/>
      </c>
      <c r="AV112" s="28" t="str">
        <f t="shared" si="743"/>
        <v/>
      </c>
      <c r="AW112" s="28" t="str">
        <f t="shared" si="744"/>
        <v/>
      </c>
      <c r="AX112" s="28" t="str">
        <f t="shared" si="745"/>
        <v/>
      </c>
      <c r="AY112" s="28" t="str">
        <f t="shared" si="746"/>
        <v/>
      </c>
      <c r="AZ112" s="28" t="str">
        <f t="shared" si="747"/>
        <v/>
      </c>
      <c r="BA112" s="28" t="str">
        <f t="shared" si="748"/>
        <v/>
      </c>
      <c r="BB112" s="28" t="str">
        <f t="shared" si="749"/>
        <v/>
      </c>
      <c r="BC112" s="28" t="str">
        <f t="shared" si="750"/>
        <v/>
      </c>
      <c r="BD112" s="28" t="str">
        <f t="shared" si="751"/>
        <v/>
      </c>
      <c r="BE112" s="28" t="str">
        <f t="shared" si="752"/>
        <v/>
      </c>
      <c r="BF112" s="28" t="str">
        <f t="shared" si="753"/>
        <v/>
      </c>
      <c r="BG112" s="28" t="str">
        <f t="shared" si="754"/>
        <v/>
      </c>
      <c r="BH112" s="28" t="str">
        <f t="shared" si="755"/>
        <v/>
      </c>
      <c r="BI112" s="28" t="str">
        <f t="shared" si="756"/>
        <v/>
      </c>
      <c r="BJ112" s="28" t="str">
        <f t="shared" si="757"/>
        <v/>
      </c>
      <c r="BK112" s="28" t="str">
        <f t="shared" si="758"/>
        <v/>
      </c>
      <c r="BL112" s="28" t="str">
        <f t="shared" si="759"/>
        <v/>
      </c>
      <c r="BM112" s="28" t="str">
        <f t="shared" si="760"/>
        <v/>
      </c>
      <c r="BN112" s="28" t="str">
        <f t="shared" si="761"/>
        <v/>
      </c>
      <c r="BO112" s="28" t="str">
        <f t="shared" si="762"/>
        <v/>
      </c>
      <c r="BP112" s="28" t="str">
        <f t="shared" si="763"/>
        <v/>
      </c>
      <c r="BQ112" s="28">
        <f t="shared" si="764"/>
        <v>0</v>
      </c>
      <c r="BR112" s="501">
        <v>1989</v>
      </c>
      <c r="BS112" s="17" t="str">
        <f t="shared" si="671"/>
        <v/>
      </c>
      <c r="BT112" s="17" t="str">
        <f t="shared" si="672"/>
        <v/>
      </c>
      <c r="BU112" s="17" t="str">
        <f t="shared" si="673"/>
        <v/>
      </c>
      <c r="BV112" s="17" t="str">
        <f t="shared" si="674"/>
        <v/>
      </c>
      <c r="BW112" s="17" t="str">
        <f t="shared" si="675"/>
        <v/>
      </c>
      <c r="BX112" s="17" t="str">
        <f t="shared" si="676"/>
        <v/>
      </c>
      <c r="BY112" s="17" t="str">
        <f t="shared" si="677"/>
        <v/>
      </c>
      <c r="BZ112" s="17" t="str">
        <f t="shared" si="678"/>
        <v/>
      </c>
      <c r="CA112" s="17" t="str">
        <f t="shared" si="679"/>
        <v/>
      </c>
      <c r="CB112" s="17" t="str">
        <f t="shared" si="680"/>
        <v/>
      </c>
      <c r="CC112" s="17" t="str">
        <f t="shared" si="681"/>
        <v/>
      </c>
      <c r="CD112" s="17" t="str">
        <f t="shared" si="682"/>
        <v/>
      </c>
      <c r="CE112" s="17" t="str">
        <f t="shared" si="683"/>
        <v/>
      </c>
      <c r="CF112" s="17" t="str">
        <f t="shared" si="684"/>
        <v/>
      </c>
      <c r="CG112" s="17" t="str">
        <f t="shared" si="685"/>
        <v/>
      </c>
      <c r="CH112" s="17" t="str">
        <f t="shared" si="686"/>
        <v/>
      </c>
      <c r="CI112" s="17" t="str">
        <f t="shared" si="687"/>
        <v/>
      </c>
      <c r="CJ112" s="17" t="str">
        <f t="shared" si="688"/>
        <v/>
      </c>
      <c r="CK112" s="17" t="str">
        <f t="shared" si="689"/>
        <v/>
      </c>
      <c r="CL112" s="17" t="str">
        <f t="shared" si="690"/>
        <v/>
      </c>
      <c r="CM112" s="17" t="str">
        <f t="shared" si="691"/>
        <v/>
      </c>
      <c r="CN112" s="17" t="str">
        <f t="shared" si="692"/>
        <v/>
      </c>
      <c r="CO112" s="17" t="str">
        <f t="shared" si="693"/>
        <v/>
      </c>
      <c r="CP112" s="17" t="str">
        <f t="shared" si="694"/>
        <v/>
      </c>
      <c r="CQ112" s="17" t="str">
        <f t="shared" si="695"/>
        <v/>
      </c>
      <c r="CR112" s="17" t="str">
        <f t="shared" si="696"/>
        <v/>
      </c>
      <c r="CS112" s="17" t="str">
        <f t="shared" si="697"/>
        <v/>
      </c>
      <c r="CT112" s="17" t="str">
        <f t="shared" si="698"/>
        <v/>
      </c>
      <c r="CU112" s="17" t="str">
        <f t="shared" si="699"/>
        <v/>
      </c>
      <c r="CV112" s="17" t="str">
        <f t="shared" si="700"/>
        <v/>
      </c>
      <c r="CW112" s="17" t="str">
        <f t="shared" si="701"/>
        <v/>
      </c>
      <c r="CX112" s="501">
        <v>1989</v>
      </c>
      <c r="CY112" s="28" t="str">
        <f t="shared" si="606"/>
        <v/>
      </c>
      <c r="CZ112" s="28" t="str">
        <f t="shared" si="607"/>
        <v/>
      </c>
      <c r="DA112" s="28" t="str">
        <f t="shared" si="608"/>
        <v/>
      </c>
      <c r="DB112" s="28" t="str">
        <f t="shared" si="609"/>
        <v/>
      </c>
      <c r="DC112" s="28" t="str">
        <f t="shared" si="610"/>
        <v/>
      </c>
      <c r="DD112" s="28" t="str">
        <f t="shared" si="611"/>
        <v/>
      </c>
      <c r="DE112" s="28" t="str">
        <f t="shared" si="612"/>
        <v/>
      </c>
      <c r="DF112" s="28" t="str">
        <f t="shared" si="613"/>
        <v/>
      </c>
      <c r="DG112" s="28" t="str">
        <f t="shared" si="614"/>
        <v/>
      </c>
      <c r="DH112" s="28" t="str">
        <f t="shared" si="615"/>
        <v/>
      </c>
      <c r="DI112" s="28" t="str">
        <f t="shared" si="616"/>
        <v/>
      </c>
      <c r="DJ112" s="28" t="str">
        <f t="shared" si="617"/>
        <v/>
      </c>
      <c r="DK112" s="28" t="str">
        <f t="shared" si="618"/>
        <v/>
      </c>
      <c r="DL112" s="28" t="str">
        <f t="shared" si="619"/>
        <v/>
      </c>
      <c r="DM112" s="28">
        <f t="shared" si="620"/>
        <v>1</v>
      </c>
      <c r="DN112" s="28" t="str">
        <f t="shared" si="621"/>
        <v/>
      </c>
      <c r="DO112" s="28">
        <f t="shared" si="622"/>
        <v>1</v>
      </c>
      <c r="DP112" s="28">
        <f t="shared" si="623"/>
        <v>1</v>
      </c>
      <c r="DQ112" s="28" t="str">
        <f t="shared" si="624"/>
        <v/>
      </c>
      <c r="DR112" s="28" t="str">
        <f t="shared" si="625"/>
        <v/>
      </c>
      <c r="DS112" s="28" t="str">
        <f t="shared" si="626"/>
        <v/>
      </c>
      <c r="DT112" s="28" t="str">
        <f t="shared" si="627"/>
        <v/>
      </c>
      <c r="DU112" s="28" t="str">
        <f t="shared" si="628"/>
        <v/>
      </c>
      <c r="DV112" s="28" t="str">
        <f t="shared" si="629"/>
        <v/>
      </c>
      <c r="DW112" s="28" t="str">
        <f t="shared" si="630"/>
        <v/>
      </c>
      <c r="DX112" s="28">
        <f t="shared" si="631"/>
        <v>1</v>
      </c>
      <c r="DY112" s="28">
        <f t="shared" si="632"/>
        <v>1</v>
      </c>
      <c r="DZ112" s="28">
        <f t="shared" si="633"/>
        <v>1</v>
      </c>
      <c r="EA112" s="28">
        <f t="shared" si="634"/>
        <v>1</v>
      </c>
      <c r="EB112" s="28">
        <f t="shared" si="635"/>
        <v>1</v>
      </c>
      <c r="EC112" s="28">
        <f t="shared" si="636"/>
        <v>1</v>
      </c>
      <c r="ED112" s="28">
        <f t="shared" si="637"/>
        <v>9</v>
      </c>
      <c r="EE112" s="501">
        <v>1989</v>
      </c>
      <c r="EF112" s="17" t="str">
        <f t="shared" si="539"/>
        <v/>
      </c>
      <c r="EG112" s="17" t="str">
        <f t="shared" si="540"/>
        <v/>
      </c>
      <c r="EH112" s="17" t="str">
        <f t="shared" si="541"/>
        <v/>
      </c>
      <c r="EI112" s="17" t="str">
        <f t="shared" si="542"/>
        <v/>
      </c>
      <c r="EJ112" s="17" t="str">
        <f t="shared" si="543"/>
        <v/>
      </c>
      <c r="EK112" s="17" t="str">
        <f t="shared" si="544"/>
        <v/>
      </c>
      <c r="EL112" s="17" t="str">
        <f t="shared" si="545"/>
        <v/>
      </c>
      <c r="EM112" s="17">
        <f t="shared" si="546"/>
        <v>1</v>
      </c>
      <c r="EN112" s="17" t="str">
        <f t="shared" si="547"/>
        <v/>
      </c>
      <c r="EO112" s="17" t="str">
        <f t="shared" si="548"/>
        <v/>
      </c>
      <c r="EP112" s="17" t="str">
        <f t="shared" si="549"/>
        <v/>
      </c>
      <c r="EQ112" s="17" t="str">
        <f t="shared" si="550"/>
        <v/>
      </c>
      <c r="ER112" s="17" t="str">
        <f t="shared" si="551"/>
        <v/>
      </c>
      <c r="ES112" s="17" t="str">
        <f t="shared" si="552"/>
        <v/>
      </c>
      <c r="ET112" s="17" t="str">
        <f t="shared" si="553"/>
        <v/>
      </c>
      <c r="EU112" s="17" t="str">
        <f t="shared" si="554"/>
        <v/>
      </c>
      <c r="EV112" s="17" t="str">
        <f t="shared" si="555"/>
        <v/>
      </c>
      <c r="EW112" s="17" t="str">
        <f t="shared" si="556"/>
        <v/>
      </c>
      <c r="EX112" s="17" t="str">
        <f t="shared" si="557"/>
        <v/>
      </c>
      <c r="EY112" s="17" t="str">
        <f t="shared" si="558"/>
        <v/>
      </c>
      <c r="EZ112" s="17" t="str">
        <f t="shared" si="559"/>
        <v/>
      </c>
      <c r="FA112" s="17" t="str">
        <f t="shared" si="560"/>
        <v/>
      </c>
      <c r="FB112" s="17" t="str">
        <f t="shared" si="561"/>
        <v/>
      </c>
      <c r="FC112" s="17" t="str">
        <f t="shared" si="562"/>
        <v/>
      </c>
      <c r="FD112" s="17" t="str">
        <f t="shared" si="563"/>
        <v/>
      </c>
      <c r="FE112" s="17" t="str">
        <f t="shared" si="564"/>
        <v/>
      </c>
      <c r="FF112" s="17" t="str">
        <f t="shared" si="565"/>
        <v/>
      </c>
      <c r="FG112" s="17" t="str">
        <f t="shared" si="566"/>
        <v/>
      </c>
      <c r="FH112" s="17" t="str">
        <f t="shared" si="567"/>
        <v/>
      </c>
      <c r="FI112" s="17" t="str">
        <f t="shared" si="568"/>
        <v/>
      </c>
      <c r="FJ112" s="17" t="str">
        <f t="shared" si="569"/>
        <v/>
      </c>
      <c r="FK112" s="310">
        <f t="shared" si="638"/>
        <v>1</v>
      </c>
      <c r="FL112" s="501">
        <v>1989</v>
      </c>
      <c r="FM112" s="17" t="str">
        <f t="shared" si="702"/>
        <v/>
      </c>
      <c r="FN112" s="17" t="str">
        <f t="shared" si="703"/>
        <v/>
      </c>
      <c r="FO112" s="17" t="str">
        <f t="shared" si="704"/>
        <v/>
      </c>
      <c r="FP112" s="17" t="str">
        <f t="shared" si="705"/>
        <v/>
      </c>
      <c r="FQ112" s="17" t="str">
        <f t="shared" si="706"/>
        <v/>
      </c>
      <c r="FR112" s="17" t="str">
        <f t="shared" si="707"/>
        <v/>
      </c>
      <c r="FS112" s="17" t="str">
        <f t="shared" si="708"/>
        <v/>
      </c>
      <c r="FT112" s="17">
        <f t="shared" si="709"/>
        <v>1989</v>
      </c>
      <c r="FU112" s="17" t="str">
        <f t="shared" si="710"/>
        <v/>
      </c>
      <c r="FV112" s="17" t="str">
        <f t="shared" si="711"/>
        <v/>
      </c>
      <c r="FW112" s="17" t="str">
        <f t="shared" si="712"/>
        <v/>
      </c>
      <c r="FX112" s="17" t="str">
        <f t="shared" si="713"/>
        <v/>
      </c>
      <c r="FY112" s="17" t="str">
        <f t="shared" si="714"/>
        <v/>
      </c>
      <c r="FZ112" s="17" t="str">
        <f t="shared" si="715"/>
        <v/>
      </c>
      <c r="GA112" s="17" t="str">
        <f t="shared" si="716"/>
        <v/>
      </c>
      <c r="GB112" s="17" t="str">
        <f t="shared" si="717"/>
        <v/>
      </c>
      <c r="GC112" s="17" t="str">
        <f t="shared" si="718"/>
        <v/>
      </c>
      <c r="GD112" s="17" t="str">
        <f t="shared" si="719"/>
        <v/>
      </c>
      <c r="GE112" s="17" t="str">
        <f t="shared" si="720"/>
        <v/>
      </c>
      <c r="GF112" s="17" t="str">
        <f t="shared" si="721"/>
        <v/>
      </c>
      <c r="GG112" s="17" t="str">
        <f t="shared" si="722"/>
        <v/>
      </c>
      <c r="GH112" s="17" t="str">
        <f t="shared" si="723"/>
        <v/>
      </c>
      <c r="GI112" s="17" t="str">
        <f t="shared" si="724"/>
        <v/>
      </c>
      <c r="GJ112" s="17" t="str">
        <f t="shared" si="725"/>
        <v/>
      </c>
      <c r="GK112" s="17" t="str">
        <f t="shared" si="726"/>
        <v/>
      </c>
      <c r="GL112" s="17" t="str">
        <f t="shared" si="727"/>
        <v/>
      </c>
      <c r="GM112" s="17" t="str">
        <f t="shared" si="728"/>
        <v/>
      </c>
      <c r="GN112" s="17" t="str">
        <f t="shared" si="729"/>
        <v/>
      </c>
      <c r="GO112" s="17" t="str">
        <f t="shared" si="730"/>
        <v/>
      </c>
      <c r="GP112" s="17" t="str">
        <f t="shared" si="731"/>
        <v/>
      </c>
      <c r="GQ112" s="17" t="str">
        <f t="shared" si="732"/>
        <v/>
      </c>
      <c r="GS112" s="501">
        <v>1989</v>
      </c>
      <c r="GT112" s="28" t="str">
        <f t="shared" si="639"/>
        <v/>
      </c>
      <c r="GU112" s="28" t="str">
        <f t="shared" si="640"/>
        <v/>
      </c>
      <c r="GV112" s="28" t="str">
        <f t="shared" si="641"/>
        <v/>
      </c>
      <c r="GW112" s="28" t="str">
        <f t="shared" si="642"/>
        <v/>
      </c>
      <c r="GX112" s="28" t="str">
        <f t="shared" si="643"/>
        <v/>
      </c>
      <c r="GY112" s="28" t="str">
        <f t="shared" si="644"/>
        <v/>
      </c>
      <c r="GZ112" s="28" t="str">
        <f t="shared" si="645"/>
        <v/>
      </c>
      <c r="HA112" s="28" t="str">
        <f t="shared" si="646"/>
        <v/>
      </c>
      <c r="HB112" s="28" t="str">
        <f t="shared" si="647"/>
        <v/>
      </c>
      <c r="HC112" s="28" t="str">
        <f t="shared" si="648"/>
        <v/>
      </c>
      <c r="HD112" s="28" t="str">
        <f t="shared" si="649"/>
        <v/>
      </c>
      <c r="HE112" s="28" t="str">
        <f t="shared" si="650"/>
        <v/>
      </c>
      <c r="HF112" s="28" t="str">
        <f t="shared" si="651"/>
        <v/>
      </c>
      <c r="HG112" s="28" t="str">
        <f t="shared" si="652"/>
        <v/>
      </c>
      <c r="HH112" s="28" t="str">
        <f t="shared" si="653"/>
        <v/>
      </c>
      <c r="HI112" s="28" t="str">
        <f t="shared" si="654"/>
        <v/>
      </c>
      <c r="HJ112" s="28" t="str">
        <f t="shared" si="655"/>
        <v/>
      </c>
      <c r="HK112" s="28">
        <f t="shared" si="656"/>
        <v>1</v>
      </c>
      <c r="HL112" s="28" t="str">
        <f t="shared" si="657"/>
        <v/>
      </c>
      <c r="HM112" s="28" t="str">
        <f t="shared" si="658"/>
        <v/>
      </c>
      <c r="HN112" s="28" t="str">
        <f t="shared" si="659"/>
        <v/>
      </c>
      <c r="HO112" s="28" t="str">
        <f t="shared" si="660"/>
        <v/>
      </c>
      <c r="HP112" s="28" t="str">
        <f t="shared" si="661"/>
        <v/>
      </c>
      <c r="HQ112" s="28" t="str">
        <f t="shared" si="662"/>
        <v/>
      </c>
      <c r="HR112" s="28" t="str">
        <f t="shared" si="663"/>
        <v/>
      </c>
      <c r="HS112" s="28" t="str">
        <f t="shared" si="664"/>
        <v/>
      </c>
      <c r="HT112" s="28">
        <f t="shared" si="665"/>
        <v>1</v>
      </c>
      <c r="HU112" s="28">
        <f t="shared" si="666"/>
        <v>1</v>
      </c>
      <c r="HV112" s="28">
        <f t="shared" si="667"/>
        <v>1</v>
      </c>
      <c r="HW112" s="28" t="str">
        <f t="shared" si="668"/>
        <v/>
      </c>
      <c r="HX112" s="28" t="str">
        <f t="shared" si="669"/>
        <v/>
      </c>
      <c r="HY112" s="28">
        <f t="shared" si="670"/>
        <v>4</v>
      </c>
      <c r="HZ112" s="501">
        <v>1989</v>
      </c>
    </row>
    <row r="113" spans="1:234">
      <c r="A113" s="3">
        <v>1990</v>
      </c>
      <c r="B113" s="5">
        <v>50</v>
      </c>
      <c r="C113" s="5">
        <v>52</v>
      </c>
      <c r="D113" s="5">
        <v>52</v>
      </c>
      <c r="E113" s="5">
        <v>47</v>
      </c>
      <c r="F113" s="5">
        <v>59</v>
      </c>
      <c r="G113" s="143">
        <v>65</v>
      </c>
      <c r="H113" s="5">
        <v>42</v>
      </c>
      <c r="I113" s="5">
        <v>48</v>
      </c>
      <c r="J113" s="5">
        <v>71</v>
      </c>
      <c r="K113" s="5">
        <v>75</v>
      </c>
      <c r="L113" s="143">
        <v>82</v>
      </c>
      <c r="M113" s="5">
        <v>89</v>
      </c>
      <c r="N113" s="5">
        <v>89</v>
      </c>
      <c r="O113" s="5">
        <v>87</v>
      </c>
      <c r="P113" s="5">
        <v>81</v>
      </c>
      <c r="Q113" s="143">
        <v>82</v>
      </c>
      <c r="R113" s="5">
        <v>80</v>
      </c>
      <c r="S113" s="5">
        <v>66</v>
      </c>
      <c r="T113" s="5">
        <v>70</v>
      </c>
      <c r="U113" s="5">
        <v>47</v>
      </c>
      <c r="V113" s="143">
        <v>59</v>
      </c>
      <c r="W113" s="5">
        <v>70</v>
      </c>
      <c r="X113" s="5">
        <v>75</v>
      </c>
      <c r="Y113" s="5">
        <v>49</v>
      </c>
      <c r="Z113" s="5">
        <v>43</v>
      </c>
      <c r="AA113" s="143">
        <v>58</v>
      </c>
      <c r="AB113" s="5">
        <v>53</v>
      </c>
      <c r="AC113" s="5">
        <v>59</v>
      </c>
      <c r="AD113" s="5">
        <v>46</v>
      </c>
      <c r="AE113" s="5">
        <v>48</v>
      </c>
      <c r="AF113" s="5">
        <v>54</v>
      </c>
      <c r="AG113" s="14">
        <f t="shared" si="601"/>
        <v>1948</v>
      </c>
      <c r="AH113" s="8">
        <f t="shared" si="602"/>
        <v>62.838709677419352</v>
      </c>
      <c r="AI113" s="17">
        <f t="shared" si="603"/>
        <v>89</v>
      </c>
      <c r="AJ113" s="20">
        <f t="shared" si="604"/>
        <v>42</v>
      </c>
      <c r="AK113" s="501">
        <v>1990</v>
      </c>
      <c r="AL113" s="28" t="str">
        <f t="shared" si="733"/>
        <v/>
      </c>
      <c r="AM113" s="28" t="str">
        <f t="shared" si="734"/>
        <v/>
      </c>
      <c r="AN113" s="28" t="str">
        <f t="shared" si="735"/>
        <v/>
      </c>
      <c r="AO113" s="28" t="str">
        <f t="shared" si="736"/>
        <v/>
      </c>
      <c r="AP113" s="28" t="str">
        <f t="shared" si="737"/>
        <v/>
      </c>
      <c r="AQ113" s="28" t="str">
        <f t="shared" si="738"/>
        <v/>
      </c>
      <c r="AR113" s="28" t="str">
        <f t="shared" si="739"/>
        <v/>
      </c>
      <c r="AS113" s="28" t="str">
        <f t="shared" si="740"/>
        <v/>
      </c>
      <c r="AT113" s="28" t="str">
        <f t="shared" si="741"/>
        <v/>
      </c>
      <c r="AU113" s="28" t="str">
        <f t="shared" si="742"/>
        <v/>
      </c>
      <c r="AV113" s="28" t="str">
        <f t="shared" si="743"/>
        <v/>
      </c>
      <c r="AW113" s="28" t="str">
        <f t="shared" si="744"/>
        <v/>
      </c>
      <c r="AX113" s="28" t="str">
        <f t="shared" si="745"/>
        <v/>
      </c>
      <c r="AY113" s="28" t="str">
        <f t="shared" si="746"/>
        <v/>
      </c>
      <c r="AZ113" s="28" t="str">
        <f t="shared" si="747"/>
        <v/>
      </c>
      <c r="BA113" s="28" t="str">
        <f t="shared" si="748"/>
        <v/>
      </c>
      <c r="BB113" s="28" t="str">
        <f t="shared" si="749"/>
        <v/>
      </c>
      <c r="BC113" s="28" t="str">
        <f t="shared" si="750"/>
        <v/>
      </c>
      <c r="BD113" s="28" t="str">
        <f t="shared" si="751"/>
        <v/>
      </c>
      <c r="BE113" s="28" t="str">
        <f t="shared" si="752"/>
        <v/>
      </c>
      <c r="BF113" s="28" t="str">
        <f t="shared" si="753"/>
        <v/>
      </c>
      <c r="BG113" s="28" t="str">
        <f t="shared" si="754"/>
        <v/>
      </c>
      <c r="BH113" s="28" t="str">
        <f t="shared" si="755"/>
        <v/>
      </c>
      <c r="BI113" s="28" t="str">
        <f t="shared" si="756"/>
        <v/>
      </c>
      <c r="BJ113" s="28" t="str">
        <f t="shared" si="757"/>
        <v/>
      </c>
      <c r="BK113" s="28" t="str">
        <f t="shared" si="758"/>
        <v/>
      </c>
      <c r="BL113" s="28" t="str">
        <f t="shared" si="759"/>
        <v/>
      </c>
      <c r="BM113" s="28" t="str">
        <f t="shared" si="760"/>
        <v/>
      </c>
      <c r="BN113" s="28" t="str">
        <f t="shared" si="761"/>
        <v/>
      </c>
      <c r="BO113" s="28" t="str">
        <f t="shared" si="762"/>
        <v/>
      </c>
      <c r="BP113" s="28" t="str">
        <f t="shared" si="763"/>
        <v/>
      </c>
      <c r="BQ113" s="28">
        <f t="shared" si="764"/>
        <v>0</v>
      </c>
      <c r="BR113" s="501">
        <v>1990</v>
      </c>
      <c r="BS113" s="17" t="str">
        <f t="shared" si="671"/>
        <v/>
      </c>
      <c r="BT113" s="17" t="str">
        <f t="shared" si="672"/>
        <v/>
      </c>
      <c r="BU113" s="17" t="str">
        <f t="shared" si="673"/>
        <v/>
      </c>
      <c r="BV113" s="17" t="str">
        <f t="shared" si="674"/>
        <v/>
      </c>
      <c r="BW113" s="17" t="str">
        <f t="shared" si="675"/>
        <v/>
      </c>
      <c r="BX113" s="17" t="str">
        <f t="shared" si="676"/>
        <v/>
      </c>
      <c r="BY113" s="17" t="str">
        <f t="shared" si="677"/>
        <v/>
      </c>
      <c r="BZ113" s="17" t="str">
        <f t="shared" si="678"/>
        <v/>
      </c>
      <c r="CA113" s="17" t="str">
        <f t="shared" si="679"/>
        <v/>
      </c>
      <c r="CB113" s="17" t="str">
        <f t="shared" si="680"/>
        <v/>
      </c>
      <c r="CC113" s="17">
        <f t="shared" si="681"/>
        <v>1990</v>
      </c>
      <c r="CD113" s="17">
        <f t="shared" si="682"/>
        <v>1990</v>
      </c>
      <c r="CE113" s="17">
        <f t="shared" si="683"/>
        <v>1990</v>
      </c>
      <c r="CF113" s="17">
        <f t="shared" si="684"/>
        <v>1990</v>
      </c>
      <c r="CG113" s="17" t="str">
        <f t="shared" si="685"/>
        <v/>
      </c>
      <c r="CH113" s="17" t="str">
        <f t="shared" si="686"/>
        <v/>
      </c>
      <c r="CI113" s="17" t="str">
        <f t="shared" si="687"/>
        <v/>
      </c>
      <c r="CJ113" s="17" t="str">
        <f t="shared" si="688"/>
        <v/>
      </c>
      <c r="CK113" s="17" t="str">
        <f t="shared" si="689"/>
        <v/>
      </c>
      <c r="CL113" s="17" t="str">
        <f t="shared" si="690"/>
        <v/>
      </c>
      <c r="CM113" s="17" t="str">
        <f t="shared" si="691"/>
        <v/>
      </c>
      <c r="CN113" s="17" t="str">
        <f t="shared" si="692"/>
        <v/>
      </c>
      <c r="CO113" s="17" t="str">
        <f t="shared" si="693"/>
        <v/>
      </c>
      <c r="CP113" s="17" t="str">
        <f t="shared" si="694"/>
        <v/>
      </c>
      <c r="CQ113" s="17" t="str">
        <f t="shared" si="695"/>
        <v/>
      </c>
      <c r="CR113" s="17" t="str">
        <f t="shared" si="696"/>
        <v/>
      </c>
      <c r="CS113" s="17" t="str">
        <f t="shared" si="697"/>
        <v/>
      </c>
      <c r="CT113" s="17" t="str">
        <f t="shared" si="698"/>
        <v/>
      </c>
      <c r="CU113" s="17" t="str">
        <f t="shared" si="699"/>
        <v/>
      </c>
      <c r="CV113" s="17" t="str">
        <f t="shared" si="700"/>
        <v/>
      </c>
      <c r="CW113" s="17" t="str">
        <f t="shared" si="701"/>
        <v/>
      </c>
      <c r="CX113" s="501">
        <v>1990</v>
      </c>
      <c r="CY113" s="28" t="str">
        <f t="shared" si="606"/>
        <v/>
      </c>
      <c r="CZ113" s="28" t="str">
        <f t="shared" si="607"/>
        <v/>
      </c>
      <c r="DA113" s="28" t="str">
        <f t="shared" si="608"/>
        <v/>
      </c>
      <c r="DB113" s="28" t="str">
        <f t="shared" si="609"/>
        <v/>
      </c>
      <c r="DC113" s="28" t="str">
        <f t="shared" si="610"/>
        <v/>
      </c>
      <c r="DD113" s="28" t="str">
        <f t="shared" si="611"/>
        <v/>
      </c>
      <c r="DE113" s="28" t="str">
        <f t="shared" si="612"/>
        <v/>
      </c>
      <c r="DF113" s="28" t="str">
        <f t="shared" si="613"/>
        <v/>
      </c>
      <c r="DG113" s="28">
        <f t="shared" si="614"/>
        <v>1</v>
      </c>
      <c r="DH113" s="28">
        <f t="shared" si="615"/>
        <v>1</v>
      </c>
      <c r="DI113" s="28">
        <f t="shared" si="616"/>
        <v>1</v>
      </c>
      <c r="DJ113" s="28">
        <f t="shared" si="617"/>
        <v>1</v>
      </c>
      <c r="DK113" s="28">
        <f t="shared" si="618"/>
        <v>1</v>
      </c>
      <c r="DL113" s="28">
        <f t="shared" si="619"/>
        <v>1</v>
      </c>
      <c r="DM113" s="28">
        <f t="shared" si="620"/>
        <v>1</v>
      </c>
      <c r="DN113" s="28">
        <f t="shared" si="621"/>
        <v>1</v>
      </c>
      <c r="DO113" s="28">
        <f t="shared" si="622"/>
        <v>1</v>
      </c>
      <c r="DP113" s="28" t="str">
        <f t="shared" si="623"/>
        <v/>
      </c>
      <c r="DQ113" s="28">
        <f t="shared" si="624"/>
        <v>1</v>
      </c>
      <c r="DR113" s="28" t="str">
        <f t="shared" si="625"/>
        <v/>
      </c>
      <c r="DS113" s="28" t="str">
        <f t="shared" si="626"/>
        <v/>
      </c>
      <c r="DT113" s="28">
        <f t="shared" si="627"/>
        <v>1</v>
      </c>
      <c r="DU113" s="28">
        <f t="shared" si="628"/>
        <v>1</v>
      </c>
      <c r="DV113" s="28" t="str">
        <f t="shared" si="629"/>
        <v/>
      </c>
      <c r="DW113" s="28" t="str">
        <f t="shared" si="630"/>
        <v/>
      </c>
      <c r="DX113" s="28" t="str">
        <f t="shared" si="631"/>
        <v/>
      </c>
      <c r="DY113" s="28" t="str">
        <f t="shared" si="632"/>
        <v/>
      </c>
      <c r="DZ113" s="28" t="str">
        <f t="shared" si="633"/>
        <v/>
      </c>
      <c r="EA113" s="28" t="str">
        <f t="shared" si="634"/>
        <v/>
      </c>
      <c r="EB113" s="28" t="str">
        <f t="shared" si="635"/>
        <v/>
      </c>
      <c r="EC113" s="28" t="str">
        <f t="shared" si="636"/>
        <v/>
      </c>
      <c r="ED113" s="28">
        <f t="shared" si="637"/>
        <v>12</v>
      </c>
      <c r="EE113" s="501">
        <v>1990</v>
      </c>
      <c r="EF113" s="17" t="str">
        <f t="shared" si="539"/>
        <v/>
      </c>
      <c r="EG113" s="17" t="str">
        <f t="shared" si="540"/>
        <v/>
      </c>
      <c r="EH113" s="17" t="str">
        <f t="shared" si="541"/>
        <v/>
      </c>
      <c r="EI113" s="17" t="str">
        <f t="shared" si="542"/>
        <v/>
      </c>
      <c r="EJ113" s="17" t="str">
        <f t="shared" si="543"/>
        <v/>
      </c>
      <c r="EK113" s="17" t="str">
        <f t="shared" si="544"/>
        <v/>
      </c>
      <c r="EL113" s="17" t="str">
        <f t="shared" si="545"/>
        <v/>
      </c>
      <c r="EM113" s="17" t="str">
        <f t="shared" si="546"/>
        <v/>
      </c>
      <c r="EN113" s="17" t="str">
        <f t="shared" si="547"/>
        <v/>
      </c>
      <c r="EO113" s="17" t="str">
        <f t="shared" si="548"/>
        <v/>
      </c>
      <c r="EP113" s="17" t="str">
        <f t="shared" si="549"/>
        <v/>
      </c>
      <c r="EQ113" s="17" t="str">
        <f t="shared" si="550"/>
        <v/>
      </c>
      <c r="ER113" s="17" t="str">
        <f t="shared" si="551"/>
        <v/>
      </c>
      <c r="ES113" s="17" t="str">
        <f t="shared" si="552"/>
        <v/>
      </c>
      <c r="ET113" s="17" t="str">
        <f t="shared" si="553"/>
        <v/>
      </c>
      <c r="EU113" s="17" t="str">
        <f t="shared" si="554"/>
        <v/>
      </c>
      <c r="EV113" s="17" t="str">
        <f t="shared" si="555"/>
        <v/>
      </c>
      <c r="EW113" s="17" t="str">
        <f t="shared" si="556"/>
        <v/>
      </c>
      <c r="EX113" s="17" t="str">
        <f t="shared" si="557"/>
        <v/>
      </c>
      <c r="EY113" s="17" t="str">
        <f t="shared" si="558"/>
        <v/>
      </c>
      <c r="EZ113" s="17" t="str">
        <f t="shared" si="559"/>
        <v/>
      </c>
      <c r="FA113" s="17" t="str">
        <f t="shared" si="560"/>
        <v/>
      </c>
      <c r="FB113" s="17" t="str">
        <f t="shared" si="561"/>
        <v/>
      </c>
      <c r="FC113" s="17" t="str">
        <f t="shared" si="562"/>
        <v/>
      </c>
      <c r="FD113" s="17" t="str">
        <f t="shared" si="563"/>
        <v/>
      </c>
      <c r="FE113" s="17" t="str">
        <f t="shared" si="564"/>
        <v/>
      </c>
      <c r="FF113" s="17" t="str">
        <f t="shared" si="565"/>
        <v/>
      </c>
      <c r="FG113" s="17" t="str">
        <f t="shared" si="566"/>
        <v/>
      </c>
      <c r="FH113" s="17" t="str">
        <f t="shared" si="567"/>
        <v/>
      </c>
      <c r="FI113" s="17" t="str">
        <f t="shared" si="568"/>
        <v/>
      </c>
      <c r="FJ113" s="17" t="str">
        <f t="shared" si="569"/>
        <v/>
      </c>
      <c r="FK113" s="310">
        <f t="shared" si="638"/>
        <v>0</v>
      </c>
      <c r="FL113" s="501">
        <v>1990</v>
      </c>
      <c r="FM113" s="17" t="str">
        <f t="shared" si="702"/>
        <v/>
      </c>
      <c r="FN113" s="17" t="str">
        <f t="shared" si="703"/>
        <v/>
      </c>
      <c r="FO113" s="17" t="str">
        <f t="shared" si="704"/>
        <v/>
      </c>
      <c r="FP113" s="17" t="str">
        <f t="shared" si="705"/>
        <v/>
      </c>
      <c r="FQ113" s="17" t="str">
        <f t="shared" si="706"/>
        <v/>
      </c>
      <c r="FR113" s="17" t="str">
        <f t="shared" si="707"/>
        <v/>
      </c>
      <c r="FS113" s="17" t="str">
        <f t="shared" si="708"/>
        <v/>
      </c>
      <c r="FT113" s="17" t="str">
        <f t="shared" si="709"/>
        <v/>
      </c>
      <c r="FU113" s="17" t="str">
        <f t="shared" si="710"/>
        <v/>
      </c>
      <c r="FV113" s="17" t="str">
        <f t="shared" si="711"/>
        <v/>
      </c>
      <c r="FW113" s="17" t="str">
        <f t="shared" si="712"/>
        <v/>
      </c>
      <c r="FX113" s="17" t="str">
        <f t="shared" si="713"/>
        <v/>
      </c>
      <c r="FY113" s="17" t="str">
        <f t="shared" si="714"/>
        <v/>
      </c>
      <c r="FZ113" s="17" t="str">
        <f t="shared" si="715"/>
        <v/>
      </c>
      <c r="GA113" s="17" t="str">
        <f t="shared" si="716"/>
        <v/>
      </c>
      <c r="GB113" s="17" t="str">
        <f t="shared" si="717"/>
        <v/>
      </c>
      <c r="GC113" s="17" t="str">
        <f t="shared" si="718"/>
        <v/>
      </c>
      <c r="GD113" s="17" t="str">
        <f t="shared" si="719"/>
        <v/>
      </c>
      <c r="GE113" s="17" t="str">
        <f t="shared" si="720"/>
        <v/>
      </c>
      <c r="GF113" s="17" t="str">
        <f t="shared" si="721"/>
        <v/>
      </c>
      <c r="GG113" s="17" t="str">
        <f t="shared" si="722"/>
        <v/>
      </c>
      <c r="GH113" s="17" t="str">
        <f t="shared" si="723"/>
        <v/>
      </c>
      <c r="GI113" s="17" t="str">
        <f t="shared" si="724"/>
        <v/>
      </c>
      <c r="GJ113" s="17" t="str">
        <f t="shared" si="725"/>
        <v/>
      </c>
      <c r="GK113" s="17" t="str">
        <f t="shared" si="726"/>
        <v/>
      </c>
      <c r="GL113" s="17" t="str">
        <f t="shared" si="727"/>
        <v/>
      </c>
      <c r="GM113" s="17" t="str">
        <f t="shared" si="728"/>
        <v/>
      </c>
      <c r="GN113" s="17" t="str">
        <f t="shared" si="729"/>
        <v/>
      </c>
      <c r="GO113" s="17" t="str">
        <f t="shared" si="730"/>
        <v/>
      </c>
      <c r="GP113" s="17" t="str">
        <f t="shared" si="731"/>
        <v/>
      </c>
      <c r="GQ113" s="17" t="str">
        <f t="shared" si="732"/>
        <v/>
      </c>
      <c r="GS113" s="501">
        <v>1990</v>
      </c>
      <c r="GT113" s="28" t="str">
        <f t="shared" si="639"/>
        <v/>
      </c>
      <c r="GU113" s="28" t="str">
        <f t="shared" si="640"/>
        <v/>
      </c>
      <c r="GV113" s="28" t="str">
        <f t="shared" si="641"/>
        <v/>
      </c>
      <c r="GW113" s="28" t="str">
        <f t="shared" si="642"/>
        <v/>
      </c>
      <c r="GX113" s="28" t="str">
        <f t="shared" si="643"/>
        <v/>
      </c>
      <c r="GY113" s="28" t="str">
        <f t="shared" si="644"/>
        <v/>
      </c>
      <c r="GZ113" s="28" t="str">
        <f t="shared" si="645"/>
        <v/>
      </c>
      <c r="HA113" s="28" t="str">
        <f t="shared" si="646"/>
        <v/>
      </c>
      <c r="HB113" s="28" t="str">
        <f t="shared" si="647"/>
        <v/>
      </c>
      <c r="HC113" s="28" t="str">
        <f t="shared" si="648"/>
        <v/>
      </c>
      <c r="HD113" s="28">
        <f t="shared" si="649"/>
        <v>1</v>
      </c>
      <c r="HE113" s="28">
        <f t="shared" si="650"/>
        <v>1</v>
      </c>
      <c r="HF113" s="28">
        <f t="shared" si="651"/>
        <v>1</v>
      </c>
      <c r="HG113" s="28">
        <f t="shared" si="652"/>
        <v>1</v>
      </c>
      <c r="HH113" s="28">
        <f t="shared" si="653"/>
        <v>1</v>
      </c>
      <c r="HI113" s="28">
        <f t="shared" si="654"/>
        <v>1</v>
      </c>
      <c r="HJ113" s="28">
        <f t="shared" si="655"/>
        <v>1</v>
      </c>
      <c r="HK113" s="28" t="str">
        <f t="shared" si="656"/>
        <v/>
      </c>
      <c r="HL113" s="28" t="str">
        <f t="shared" si="657"/>
        <v/>
      </c>
      <c r="HM113" s="28" t="str">
        <f t="shared" si="658"/>
        <v/>
      </c>
      <c r="HN113" s="28" t="str">
        <f t="shared" si="659"/>
        <v/>
      </c>
      <c r="HO113" s="28" t="str">
        <f t="shared" si="660"/>
        <v/>
      </c>
      <c r="HP113" s="28" t="str">
        <f t="shared" si="661"/>
        <v/>
      </c>
      <c r="HQ113" s="28" t="str">
        <f t="shared" si="662"/>
        <v/>
      </c>
      <c r="HR113" s="28" t="str">
        <f t="shared" si="663"/>
        <v/>
      </c>
      <c r="HS113" s="28" t="str">
        <f t="shared" si="664"/>
        <v/>
      </c>
      <c r="HT113" s="28" t="str">
        <f t="shared" si="665"/>
        <v/>
      </c>
      <c r="HU113" s="28" t="str">
        <f t="shared" si="666"/>
        <v/>
      </c>
      <c r="HV113" s="28" t="str">
        <f t="shared" si="667"/>
        <v/>
      </c>
      <c r="HW113" s="28" t="str">
        <f t="shared" si="668"/>
        <v/>
      </c>
      <c r="HX113" s="28" t="str">
        <f t="shared" si="669"/>
        <v/>
      </c>
      <c r="HY113" s="28">
        <f t="shared" si="670"/>
        <v>7</v>
      </c>
      <c r="HZ113" s="501">
        <v>1990</v>
      </c>
    </row>
    <row r="114" spans="1:234">
      <c r="A114" s="3">
        <v>1991</v>
      </c>
      <c r="B114" s="5">
        <v>72</v>
      </c>
      <c r="C114" s="5">
        <v>71</v>
      </c>
      <c r="D114" s="5">
        <v>65</v>
      </c>
      <c r="E114" s="5">
        <v>60</v>
      </c>
      <c r="F114" s="5">
        <v>64</v>
      </c>
      <c r="G114" s="143">
        <v>62</v>
      </c>
      <c r="H114" s="5">
        <v>64</v>
      </c>
      <c r="I114" s="5">
        <v>49</v>
      </c>
      <c r="J114" s="5">
        <v>52</v>
      </c>
      <c r="K114" s="5">
        <v>52</v>
      </c>
      <c r="L114" s="143">
        <v>50</v>
      </c>
      <c r="M114" s="5">
        <v>50</v>
      </c>
      <c r="N114" s="5">
        <v>42</v>
      </c>
      <c r="O114" s="5">
        <v>40</v>
      </c>
      <c r="P114" s="5">
        <v>51</v>
      </c>
      <c r="Q114" s="143">
        <v>57</v>
      </c>
      <c r="R114" s="5">
        <v>64</v>
      </c>
      <c r="S114" s="5">
        <v>67</v>
      </c>
      <c r="T114" s="5">
        <v>57</v>
      </c>
      <c r="U114" s="5">
        <v>67</v>
      </c>
      <c r="V114" s="143">
        <v>76</v>
      </c>
      <c r="W114" s="5">
        <v>71</v>
      </c>
      <c r="X114" s="5">
        <v>55</v>
      </c>
      <c r="Y114" s="5">
        <v>76</v>
      </c>
      <c r="Z114" s="5">
        <v>68</v>
      </c>
      <c r="AA114" s="143">
        <v>65</v>
      </c>
      <c r="AB114" s="5">
        <v>83</v>
      </c>
      <c r="AC114" s="5">
        <v>83</v>
      </c>
      <c r="AD114" s="5">
        <v>65</v>
      </c>
      <c r="AE114" s="5">
        <v>51</v>
      </c>
      <c r="AF114" s="5">
        <v>58</v>
      </c>
      <c r="AG114" s="14">
        <f t="shared" si="601"/>
        <v>1907</v>
      </c>
      <c r="AH114" s="8">
        <f t="shared" si="602"/>
        <v>61.516129032258064</v>
      </c>
      <c r="AI114" s="17">
        <f t="shared" si="603"/>
        <v>83</v>
      </c>
      <c r="AJ114" s="20">
        <f t="shared" si="604"/>
        <v>40</v>
      </c>
      <c r="AK114" s="501">
        <v>1991</v>
      </c>
      <c r="AL114" s="28" t="str">
        <f t="shared" si="733"/>
        <v/>
      </c>
      <c r="AM114" s="28" t="str">
        <f t="shared" si="734"/>
        <v/>
      </c>
      <c r="AN114" s="28" t="str">
        <f t="shared" si="735"/>
        <v/>
      </c>
      <c r="AO114" s="28" t="str">
        <f t="shared" si="736"/>
        <v/>
      </c>
      <c r="AP114" s="28" t="str">
        <f t="shared" si="737"/>
        <v/>
      </c>
      <c r="AQ114" s="28" t="str">
        <f t="shared" si="738"/>
        <v/>
      </c>
      <c r="AR114" s="28" t="str">
        <f t="shared" si="739"/>
        <v/>
      </c>
      <c r="AS114" s="28" t="str">
        <f t="shared" si="740"/>
        <v/>
      </c>
      <c r="AT114" s="28" t="str">
        <f t="shared" si="741"/>
        <v/>
      </c>
      <c r="AU114" s="28" t="str">
        <f t="shared" si="742"/>
        <v/>
      </c>
      <c r="AV114" s="28" t="str">
        <f t="shared" si="743"/>
        <v/>
      </c>
      <c r="AW114" s="28" t="str">
        <f t="shared" si="744"/>
        <v/>
      </c>
      <c r="AX114" s="28" t="str">
        <f t="shared" si="745"/>
        <v/>
      </c>
      <c r="AY114" s="28" t="str">
        <f t="shared" si="746"/>
        <v/>
      </c>
      <c r="AZ114" s="28" t="str">
        <f t="shared" si="747"/>
        <v/>
      </c>
      <c r="BA114" s="28" t="str">
        <f t="shared" si="748"/>
        <v/>
      </c>
      <c r="BB114" s="28" t="str">
        <f t="shared" si="749"/>
        <v/>
      </c>
      <c r="BC114" s="28" t="str">
        <f t="shared" si="750"/>
        <v/>
      </c>
      <c r="BD114" s="28" t="str">
        <f t="shared" si="751"/>
        <v/>
      </c>
      <c r="BE114" s="28" t="str">
        <f t="shared" si="752"/>
        <v/>
      </c>
      <c r="BF114" s="28" t="str">
        <f t="shared" si="753"/>
        <v/>
      </c>
      <c r="BG114" s="28" t="str">
        <f t="shared" si="754"/>
        <v/>
      </c>
      <c r="BH114" s="28" t="str">
        <f t="shared" si="755"/>
        <v/>
      </c>
      <c r="BI114" s="28" t="str">
        <f t="shared" si="756"/>
        <v/>
      </c>
      <c r="BJ114" s="28" t="str">
        <f t="shared" si="757"/>
        <v/>
      </c>
      <c r="BK114" s="28" t="str">
        <f t="shared" si="758"/>
        <v/>
      </c>
      <c r="BL114" s="28" t="str">
        <f t="shared" si="759"/>
        <v/>
      </c>
      <c r="BM114" s="28" t="str">
        <f t="shared" si="760"/>
        <v/>
      </c>
      <c r="BN114" s="28" t="str">
        <f t="shared" si="761"/>
        <v/>
      </c>
      <c r="BO114" s="28" t="str">
        <f t="shared" si="762"/>
        <v/>
      </c>
      <c r="BP114" s="28" t="str">
        <f t="shared" si="763"/>
        <v/>
      </c>
      <c r="BQ114" s="28">
        <f t="shared" si="764"/>
        <v>0</v>
      </c>
      <c r="BR114" s="501">
        <v>1991</v>
      </c>
      <c r="BS114" s="17" t="str">
        <f t="shared" si="671"/>
        <v/>
      </c>
      <c r="BT114" s="17" t="str">
        <f t="shared" si="672"/>
        <v/>
      </c>
      <c r="BU114" s="17" t="str">
        <f t="shared" si="673"/>
        <v/>
      </c>
      <c r="BV114" s="17" t="str">
        <f t="shared" si="674"/>
        <v/>
      </c>
      <c r="BW114" s="17" t="str">
        <f t="shared" si="675"/>
        <v/>
      </c>
      <c r="BX114" s="17" t="str">
        <f t="shared" si="676"/>
        <v/>
      </c>
      <c r="BY114" s="17" t="str">
        <f t="shared" si="677"/>
        <v/>
      </c>
      <c r="BZ114" s="17" t="str">
        <f t="shared" si="678"/>
        <v/>
      </c>
      <c r="CA114" s="17" t="str">
        <f t="shared" si="679"/>
        <v/>
      </c>
      <c r="CB114" s="17" t="str">
        <f t="shared" si="680"/>
        <v/>
      </c>
      <c r="CC114" s="17" t="str">
        <f t="shared" si="681"/>
        <v/>
      </c>
      <c r="CD114" s="17" t="str">
        <f t="shared" si="682"/>
        <v/>
      </c>
      <c r="CE114" s="17" t="str">
        <f t="shared" si="683"/>
        <v/>
      </c>
      <c r="CF114" s="17" t="str">
        <f t="shared" si="684"/>
        <v/>
      </c>
      <c r="CG114" s="17" t="str">
        <f t="shared" si="685"/>
        <v/>
      </c>
      <c r="CH114" s="17" t="str">
        <f t="shared" si="686"/>
        <v/>
      </c>
      <c r="CI114" s="17" t="str">
        <f t="shared" si="687"/>
        <v/>
      </c>
      <c r="CJ114" s="17" t="str">
        <f t="shared" si="688"/>
        <v/>
      </c>
      <c r="CK114" s="17" t="str">
        <f t="shared" si="689"/>
        <v/>
      </c>
      <c r="CL114" s="17" t="str">
        <f t="shared" si="690"/>
        <v/>
      </c>
      <c r="CM114" s="17" t="str">
        <f t="shared" si="691"/>
        <v/>
      </c>
      <c r="CN114" s="17" t="str">
        <f t="shared" si="692"/>
        <v/>
      </c>
      <c r="CO114" s="17" t="str">
        <f t="shared" si="693"/>
        <v/>
      </c>
      <c r="CP114" s="17" t="str">
        <f t="shared" si="694"/>
        <v/>
      </c>
      <c r="CQ114" s="17" t="str">
        <f t="shared" si="695"/>
        <v/>
      </c>
      <c r="CR114" s="17" t="str">
        <f t="shared" si="696"/>
        <v/>
      </c>
      <c r="CS114" s="17" t="str">
        <f t="shared" si="697"/>
        <v/>
      </c>
      <c r="CT114" s="17" t="str">
        <f t="shared" si="698"/>
        <v/>
      </c>
      <c r="CU114" s="17" t="str">
        <f t="shared" si="699"/>
        <v/>
      </c>
      <c r="CV114" s="17" t="str">
        <f t="shared" si="700"/>
        <v/>
      </c>
      <c r="CW114" s="17" t="str">
        <f t="shared" si="701"/>
        <v/>
      </c>
      <c r="CX114" s="501">
        <v>1991</v>
      </c>
      <c r="CY114" s="28">
        <f t="shared" si="606"/>
        <v>1</v>
      </c>
      <c r="CZ114" s="28">
        <f t="shared" si="607"/>
        <v>1</v>
      </c>
      <c r="DA114" s="28" t="str">
        <f t="shared" si="608"/>
        <v/>
      </c>
      <c r="DB114" s="28" t="str">
        <f t="shared" si="609"/>
        <v/>
      </c>
      <c r="DC114" s="28" t="str">
        <f t="shared" si="610"/>
        <v/>
      </c>
      <c r="DD114" s="28" t="str">
        <f t="shared" si="611"/>
        <v/>
      </c>
      <c r="DE114" s="28" t="str">
        <f t="shared" si="612"/>
        <v/>
      </c>
      <c r="DF114" s="28" t="str">
        <f t="shared" si="613"/>
        <v/>
      </c>
      <c r="DG114" s="28" t="str">
        <f t="shared" si="614"/>
        <v/>
      </c>
      <c r="DH114" s="28" t="str">
        <f t="shared" si="615"/>
        <v/>
      </c>
      <c r="DI114" s="28" t="str">
        <f t="shared" si="616"/>
        <v/>
      </c>
      <c r="DJ114" s="28" t="str">
        <f t="shared" si="617"/>
        <v/>
      </c>
      <c r="DK114" s="28" t="str">
        <f t="shared" si="618"/>
        <v/>
      </c>
      <c r="DL114" s="28" t="str">
        <f t="shared" si="619"/>
        <v/>
      </c>
      <c r="DM114" s="28" t="str">
        <f t="shared" si="620"/>
        <v/>
      </c>
      <c r="DN114" s="28" t="str">
        <f t="shared" si="621"/>
        <v/>
      </c>
      <c r="DO114" s="28" t="str">
        <f t="shared" si="622"/>
        <v/>
      </c>
      <c r="DP114" s="28" t="str">
        <f t="shared" si="623"/>
        <v/>
      </c>
      <c r="DQ114" s="28" t="str">
        <f t="shared" si="624"/>
        <v/>
      </c>
      <c r="DR114" s="28" t="str">
        <f t="shared" si="625"/>
        <v/>
      </c>
      <c r="DS114" s="28">
        <f t="shared" si="626"/>
        <v>1</v>
      </c>
      <c r="DT114" s="28">
        <f t="shared" si="627"/>
        <v>1</v>
      </c>
      <c r="DU114" s="28" t="str">
        <f t="shared" si="628"/>
        <v/>
      </c>
      <c r="DV114" s="28">
        <f t="shared" si="629"/>
        <v>1</v>
      </c>
      <c r="DW114" s="28" t="str">
        <f t="shared" si="630"/>
        <v/>
      </c>
      <c r="DX114" s="28" t="str">
        <f t="shared" si="631"/>
        <v/>
      </c>
      <c r="DY114" s="28">
        <f t="shared" si="632"/>
        <v>1</v>
      </c>
      <c r="DZ114" s="28">
        <f t="shared" si="633"/>
        <v>1</v>
      </c>
      <c r="EA114" s="28" t="str">
        <f t="shared" si="634"/>
        <v/>
      </c>
      <c r="EB114" s="28" t="str">
        <f t="shared" si="635"/>
        <v/>
      </c>
      <c r="EC114" s="28" t="str">
        <f t="shared" si="636"/>
        <v/>
      </c>
      <c r="ED114" s="28">
        <f t="shared" si="637"/>
        <v>7</v>
      </c>
      <c r="EE114" s="501">
        <v>1991</v>
      </c>
      <c r="EF114" s="17" t="str">
        <f t="shared" si="539"/>
        <v/>
      </c>
      <c r="EG114" s="17" t="str">
        <f t="shared" si="540"/>
        <v/>
      </c>
      <c r="EH114" s="17" t="str">
        <f t="shared" si="541"/>
        <v/>
      </c>
      <c r="EI114" s="17" t="str">
        <f t="shared" si="542"/>
        <v/>
      </c>
      <c r="EJ114" s="17" t="str">
        <f t="shared" si="543"/>
        <v/>
      </c>
      <c r="EK114" s="17" t="str">
        <f t="shared" si="544"/>
        <v/>
      </c>
      <c r="EL114" s="17" t="str">
        <f t="shared" si="545"/>
        <v/>
      </c>
      <c r="EM114" s="17" t="str">
        <f t="shared" si="546"/>
        <v/>
      </c>
      <c r="EN114" s="17" t="str">
        <f t="shared" si="547"/>
        <v/>
      </c>
      <c r="EO114" s="17" t="str">
        <f t="shared" si="548"/>
        <v/>
      </c>
      <c r="EP114" s="17" t="str">
        <f t="shared" si="549"/>
        <v/>
      </c>
      <c r="EQ114" s="17" t="str">
        <f t="shared" si="550"/>
        <v/>
      </c>
      <c r="ER114" s="17" t="str">
        <f t="shared" si="551"/>
        <v/>
      </c>
      <c r="ES114" s="17" t="str">
        <f t="shared" si="552"/>
        <v/>
      </c>
      <c r="ET114" s="17" t="str">
        <f t="shared" si="553"/>
        <v/>
      </c>
      <c r="EU114" s="17" t="str">
        <f t="shared" si="554"/>
        <v/>
      </c>
      <c r="EV114" s="17" t="str">
        <f t="shared" si="555"/>
        <v/>
      </c>
      <c r="EW114" s="17" t="str">
        <f t="shared" si="556"/>
        <v/>
      </c>
      <c r="EX114" s="17" t="str">
        <f t="shared" si="557"/>
        <v/>
      </c>
      <c r="EY114" s="17" t="str">
        <f t="shared" si="558"/>
        <v/>
      </c>
      <c r="EZ114" s="17" t="str">
        <f t="shared" si="559"/>
        <v/>
      </c>
      <c r="FA114" s="17" t="str">
        <f t="shared" si="560"/>
        <v/>
      </c>
      <c r="FB114" s="17" t="str">
        <f t="shared" si="561"/>
        <v/>
      </c>
      <c r="FC114" s="17" t="str">
        <f t="shared" si="562"/>
        <v/>
      </c>
      <c r="FD114" s="17" t="str">
        <f t="shared" si="563"/>
        <v/>
      </c>
      <c r="FE114" s="17" t="str">
        <f t="shared" si="564"/>
        <v/>
      </c>
      <c r="FF114" s="17" t="str">
        <f t="shared" si="565"/>
        <v/>
      </c>
      <c r="FG114" s="17" t="str">
        <f t="shared" si="566"/>
        <v/>
      </c>
      <c r="FH114" s="17" t="str">
        <f t="shared" si="567"/>
        <v/>
      </c>
      <c r="FI114" s="17" t="str">
        <f t="shared" si="568"/>
        <v/>
      </c>
      <c r="FJ114" s="17" t="str">
        <f t="shared" si="569"/>
        <v/>
      </c>
      <c r="FK114" s="310">
        <f t="shared" si="638"/>
        <v>0</v>
      </c>
      <c r="FL114" s="501">
        <v>1991</v>
      </c>
      <c r="FM114" s="17" t="str">
        <f t="shared" si="702"/>
        <v/>
      </c>
      <c r="FN114" s="17" t="str">
        <f t="shared" si="703"/>
        <v/>
      </c>
      <c r="FO114" s="17" t="str">
        <f t="shared" si="704"/>
        <v/>
      </c>
      <c r="FP114" s="17" t="str">
        <f t="shared" si="705"/>
        <v/>
      </c>
      <c r="FQ114" s="17" t="str">
        <f t="shared" si="706"/>
        <v/>
      </c>
      <c r="FR114" s="17" t="str">
        <f t="shared" si="707"/>
        <v/>
      </c>
      <c r="FS114" s="17" t="str">
        <f t="shared" si="708"/>
        <v/>
      </c>
      <c r="FT114" s="17" t="str">
        <f t="shared" si="709"/>
        <v/>
      </c>
      <c r="FU114" s="17" t="str">
        <f t="shared" si="710"/>
        <v/>
      </c>
      <c r="FV114" s="17" t="str">
        <f t="shared" si="711"/>
        <v/>
      </c>
      <c r="FW114" s="17" t="str">
        <f t="shared" si="712"/>
        <v/>
      </c>
      <c r="FX114" s="17" t="str">
        <f t="shared" si="713"/>
        <v/>
      </c>
      <c r="FY114" s="17" t="str">
        <f t="shared" si="714"/>
        <v/>
      </c>
      <c r="FZ114" s="17" t="str">
        <f t="shared" si="715"/>
        <v/>
      </c>
      <c r="GA114" s="17" t="str">
        <f t="shared" si="716"/>
        <v/>
      </c>
      <c r="GB114" s="17" t="str">
        <f t="shared" si="717"/>
        <v/>
      </c>
      <c r="GC114" s="17" t="str">
        <f t="shared" si="718"/>
        <v/>
      </c>
      <c r="GD114" s="17" t="str">
        <f t="shared" si="719"/>
        <v/>
      </c>
      <c r="GE114" s="17" t="str">
        <f t="shared" si="720"/>
        <v/>
      </c>
      <c r="GF114" s="17" t="str">
        <f t="shared" si="721"/>
        <v/>
      </c>
      <c r="GG114" s="17" t="str">
        <f t="shared" si="722"/>
        <v/>
      </c>
      <c r="GH114" s="17" t="str">
        <f t="shared" si="723"/>
        <v/>
      </c>
      <c r="GI114" s="17" t="str">
        <f t="shared" si="724"/>
        <v/>
      </c>
      <c r="GJ114" s="17" t="str">
        <f t="shared" si="725"/>
        <v/>
      </c>
      <c r="GK114" s="17" t="str">
        <f t="shared" si="726"/>
        <v/>
      </c>
      <c r="GL114" s="17" t="str">
        <f t="shared" si="727"/>
        <v/>
      </c>
      <c r="GM114" s="17" t="str">
        <f t="shared" si="728"/>
        <v/>
      </c>
      <c r="GN114" s="17" t="str">
        <f t="shared" si="729"/>
        <v/>
      </c>
      <c r="GO114" s="17" t="str">
        <f t="shared" si="730"/>
        <v/>
      </c>
      <c r="GP114" s="17" t="str">
        <f t="shared" si="731"/>
        <v/>
      </c>
      <c r="GQ114" s="17" t="str">
        <f t="shared" si="732"/>
        <v/>
      </c>
      <c r="GS114" s="501">
        <v>1991</v>
      </c>
      <c r="GT114" s="28" t="str">
        <f t="shared" si="639"/>
        <v/>
      </c>
      <c r="GU114" s="28" t="str">
        <f t="shared" si="640"/>
        <v/>
      </c>
      <c r="GV114" s="28" t="str">
        <f t="shared" si="641"/>
        <v/>
      </c>
      <c r="GW114" s="28" t="str">
        <f t="shared" si="642"/>
        <v/>
      </c>
      <c r="GX114" s="28" t="str">
        <f t="shared" si="643"/>
        <v/>
      </c>
      <c r="GY114" s="28" t="str">
        <f t="shared" si="644"/>
        <v/>
      </c>
      <c r="GZ114" s="28" t="str">
        <f t="shared" si="645"/>
        <v/>
      </c>
      <c r="HA114" s="28" t="str">
        <f t="shared" si="646"/>
        <v/>
      </c>
      <c r="HB114" s="28" t="str">
        <f t="shared" si="647"/>
        <v/>
      </c>
      <c r="HC114" s="28" t="str">
        <f t="shared" si="648"/>
        <v/>
      </c>
      <c r="HD114" s="28" t="str">
        <f t="shared" si="649"/>
        <v/>
      </c>
      <c r="HE114" s="28" t="str">
        <f t="shared" si="650"/>
        <v/>
      </c>
      <c r="HF114" s="28" t="str">
        <f t="shared" si="651"/>
        <v/>
      </c>
      <c r="HG114" s="28" t="str">
        <f t="shared" si="652"/>
        <v/>
      </c>
      <c r="HH114" s="28" t="str">
        <f t="shared" si="653"/>
        <v/>
      </c>
      <c r="HI114" s="28" t="str">
        <f t="shared" si="654"/>
        <v/>
      </c>
      <c r="HJ114" s="28" t="str">
        <f t="shared" si="655"/>
        <v/>
      </c>
      <c r="HK114" s="28" t="str">
        <f t="shared" si="656"/>
        <v/>
      </c>
      <c r="HL114" s="28" t="str">
        <f t="shared" si="657"/>
        <v/>
      </c>
      <c r="HM114" s="28" t="str">
        <f t="shared" si="658"/>
        <v/>
      </c>
      <c r="HN114" s="28" t="str">
        <f t="shared" si="659"/>
        <v/>
      </c>
      <c r="HO114" s="28" t="str">
        <f t="shared" si="660"/>
        <v/>
      </c>
      <c r="HP114" s="28" t="str">
        <f t="shared" si="661"/>
        <v/>
      </c>
      <c r="HQ114" s="28" t="str">
        <f t="shared" si="662"/>
        <v/>
      </c>
      <c r="HR114" s="28" t="str">
        <f t="shared" si="663"/>
        <v/>
      </c>
      <c r="HS114" s="28" t="str">
        <f t="shared" si="664"/>
        <v/>
      </c>
      <c r="HT114" s="28">
        <f t="shared" si="665"/>
        <v>1</v>
      </c>
      <c r="HU114" s="28">
        <f t="shared" si="666"/>
        <v>1</v>
      </c>
      <c r="HV114" s="28" t="str">
        <f t="shared" si="667"/>
        <v/>
      </c>
      <c r="HW114" s="28" t="str">
        <f t="shared" si="668"/>
        <v/>
      </c>
      <c r="HX114" s="28" t="str">
        <f t="shared" si="669"/>
        <v/>
      </c>
      <c r="HY114" s="28">
        <f t="shared" si="670"/>
        <v>2</v>
      </c>
      <c r="HZ114" s="501">
        <v>1991</v>
      </c>
    </row>
    <row r="115" spans="1:234">
      <c r="A115" s="3">
        <v>1992</v>
      </c>
      <c r="B115" s="5">
        <v>65</v>
      </c>
      <c r="C115" s="5">
        <v>76</v>
      </c>
      <c r="D115" s="5">
        <v>69</v>
      </c>
      <c r="E115" s="5">
        <v>48</v>
      </c>
      <c r="F115" s="5">
        <v>57</v>
      </c>
      <c r="G115" s="143">
        <v>60</v>
      </c>
      <c r="H115" s="5">
        <v>73</v>
      </c>
      <c r="I115" s="5">
        <v>73</v>
      </c>
      <c r="J115" s="5">
        <v>73</v>
      </c>
      <c r="K115" s="5">
        <v>73</v>
      </c>
      <c r="L115" s="143">
        <v>61</v>
      </c>
      <c r="M115" s="5">
        <v>50</v>
      </c>
      <c r="N115" s="5">
        <v>46</v>
      </c>
      <c r="O115" s="5">
        <v>49</v>
      </c>
      <c r="P115" s="5">
        <v>45</v>
      </c>
      <c r="Q115" s="143">
        <v>41</v>
      </c>
      <c r="R115" s="5">
        <v>70</v>
      </c>
      <c r="S115" s="5">
        <v>55</v>
      </c>
      <c r="T115" s="5">
        <v>65</v>
      </c>
      <c r="U115" s="5">
        <v>48</v>
      </c>
      <c r="V115" s="143">
        <v>50</v>
      </c>
      <c r="W115" s="5">
        <v>50</v>
      </c>
      <c r="X115" s="5">
        <v>50</v>
      </c>
      <c r="Y115" s="5">
        <v>51</v>
      </c>
      <c r="Z115" s="5">
        <v>60</v>
      </c>
      <c r="AA115" s="143">
        <v>50</v>
      </c>
      <c r="AB115" s="5">
        <v>58</v>
      </c>
      <c r="AC115" s="5">
        <v>60</v>
      </c>
      <c r="AD115" s="5">
        <v>63</v>
      </c>
      <c r="AE115" s="5">
        <v>69</v>
      </c>
      <c r="AF115" s="5">
        <v>62</v>
      </c>
      <c r="AG115" s="14">
        <f t="shared" si="601"/>
        <v>1820</v>
      </c>
      <c r="AH115" s="8">
        <f t="shared" si="602"/>
        <v>58.70967741935484</v>
      </c>
      <c r="AI115" s="17">
        <f t="shared" si="603"/>
        <v>76</v>
      </c>
      <c r="AJ115" s="20">
        <f t="shared" si="604"/>
        <v>41</v>
      </c>
      <c r="AK115" s="501">
        <v>1992</v>
      </c>
      <c r="AL115" s="28" t="str">
        <f t="shared" si="733"/>
        <v/>
      </c>
      <c r="AM115" s="28" t="str">
        <f t="shared" si="734"/>
        <v/>
      </c>
      <c r="AN115" s="28" t="str">
        <f t="shared" si="735"/>
        <v/>
      </c>
      <c r="AO115" s="28" t="str">
        <f t="shared" si="736"/>
        <v/>
      </c>
      <c r="AP115" s="28" t="str">
        <f t="shared" si="737"/>
        <v/>
      </c>
      <c r="AQ115" s="28" t="str">
        <f t="shared" si="738"/>
        <v/>
      </c>
      <c r="AR115" s="28" t="str">
        <f t="shared" si="739"/>
        <v/>
      </c>
      <c r="AS115" s="28" t="str">
        <f t="shared" si="740"/>
        <v/>
      </c>
      <c r="AT115" s="28" t="str">
        <f t="shared" si="741"/>
        <v/>
      </c>
      <c r="AU115" s="28" t="str">
        <f t="shared" si="742"/>
        <v/>
      </c>
      <c r="AV115" s="28" t="str">
        <f t="shared" si="743"/>
        <v/>
      </c>
      <c r="AW115" s="28" t="str">
        <f t="shared" si="744"/>
        <v/>
      </c>
      <c r="AX115" s="28" t="str">
        <f t="shared" si="745"/>
        <v/>
      </c>
      <c r="AY115" s="28" t="str">
        <f t="shared" si="746"/>
        <v/>
      </c>
      <c r="AZ115" s="28" t="str">
        <f t="shared" si="747"/>
        <v/>
      </c>
      <c r="BA115" s="28" t="str">
        <f t="shared" si="748"/>
        <v/>
      </c>
      <c r="BB115" s="28" t="str">
        <f t="shared" si="749"/>
        <v/>
      </c>
      <c r="BC115" s="28" t="str">
        <f t="shared" si="750"/>
        <v/>
      </c>
      <c r="BD115" s="28" t="str">
        <f t="shared" si="751"/>
        <v/>
      </c>
      <c r="BE115" s="28" t="str">
        <f t="shared" si="752"/>
        <v/>
      </c>
      <c r="BF115" s="28" t="str">
        <f t="shared" si="753"/>
        <v/>
      </c>
      <c r="BG115" s="28" t="str">
        <f t="shared" si="754"/>
        <v/>
      </c>
      <c r="BH115" s="28" t="str">
        <f t="shared" si="755"/>
        <v/>
      </c>
      <c r="BI115" s="28" t="str">
        <f t="shared" si="756"/>
        <v/>
      </c>
      <c r="BJ115" s="28" t="str">
        <f t="shared" si="757"/>
        <v/>
      </c>
      <c r="BK115" s="28" t="str">
        <f t="shared" si="758"/>
        <v/>
      </c>
      <c r="BL115" s="28" t="str">
        <f t="shared" si="759"/>
        <v/>
      </c>
      <c r="BM115" s="28" t="str">
        <f t="shared" si="760"/>
        <v/>
      </c>
      <c r="BN115" s="28" t="str">
        <f t="shared" si="761"/>
        <v/>
      </c>
      <c r="BO115" s="28" t="str">
        <f t="shared" si="762"/>
        <v/>
      </c>
      <c r="BP115" s="28" t="str">
        <f t="shared" si="763"/>
        <v/>
      </c>
      <c r="BQ115" s="28">
        <f t="shared" si="764"/>
        <v>0</v>
      </c>
      <c r="BR115" s="501">
        <v>1992</v>
      </c>
      <c r="BS115" s="17" t="str">
        <f t="shared" si="671"/>
        <v/>
      </c>
      <c r="BT115" s="17" t="str">
        <f t="shared" si="672"/>
        <v/>
      </c>
      <c r="BU115" s="17" t="str">
        <f t="shared" si="673"/>
        <v/>
      </c>
      <c r="BV115" s="17" t="str">
        <f t="shared" si="674"/>
        <v/>
      </c>
      <c r="BW115" s="17" t="str">
        <f t="shared" si="675"/>
        <v/>
      </c>
      <c r="BX115" s="17" t="str">
        <f t="shared" si="676"/>
        <v/>
      </c>
      <c r="BY115" s="17" t="str">
        <f t="shared" si="677"/>
        <v/>
      </c>
      <c r="BZ115" s="17" t="str">
        <f t="shared" si="678"/>
        <v/>
      </c>
      <c r="CA115" s="17" t="str">
        <f t="shared" si="679"/>
        <v/>
      </c>
      <c r="CB115" s="17" t="str">
        <f t="shared" si="680"/>
        <v/>
      </c>
      <c r="CC115" s="17" t="str">
        <f t="shared" si="681"/>
        <v/>
      </c>
      <c r="CD115" s="17" t="str">
        <f t="shared" si="682"/>
        <v/>
      </c>
      <c r="CE115" s="17" t="str">
        <f t="shared" si="683"/>
        <v/>
      </c>
      <c r="CF115" s="17" t="str">
        <f t="shared" si="684"/>
        <v/>
      </c>
      <c r="CG115" s="17" t="str">
        <f t="shared" si="685"/>
        <v/>
      </c>
      <c r="CH115" s="17" t="str">
        <f t="shared" si="686"/>
        <v/>
      </c>
      <c r="CI115" s="17" t="str">
        <f t="shared" si="687"/>
        <v/>
      </c>
      <c r="CJ115" s="17" t="str">
        <f t="shared" si="688"/>
        <v/>
      </c>
      <c r="CK115" s="17" t="str">
        <f t="shared" si="689"/>
        <v/>
      </c>
      <c r="CL115" s="17" t="str">
        <f t="shared" si="690"/>
        <v/>
      </c>
      <c r="CM115" s="17" t="str">
        <f t="shared" si="691"/>
        <v/>
      </c>
      <c r="CN115" s="17" t="str">
        <f t="shared" si="692"/>
        <v/>
      </c>
      <c r="CO115" s="17" t="str">
        <f t="shared" si="693"/>
        <v/>
      </c>
      <c r="CP115" s="17" t="str">
        <f t="shared" si="694"/>
        <v/>
      </c>
      <c r="CQ115" s="17" t="str">
        <f t="shared" si="695"/>
        <v/>
      </c>
      <c r="CR115" s="17" t="str">
        <f t="shared" si="696"/>
        <v/>
      </c>
      <c r="CS115" s="17" t="str">
        <f t="shared" si="697"/>
        <v/>
      </c>
      <c r="CT115" s="17" t="str">
        <f t="shared" si="698"/>
        <v/>
      </c>
      <c r="CU115" s="17" t="str">
        <f t="shared" si="699"/>
        <v/>
      </c>
      <c r="CV115" s="17" t="str">
        <f t="shared" si="700"/>
        <v/>
      </c>
      <c r="CW115" s="17" t="str">
        <f t="shared" si="701"/>
        <v/>
      </c>
      <c r="CX115" s="501">
        <v>1992</v>
      </c>
      <c r="CY115" s="28" t="str">
        <f t="shared" si="606"/>
        <v/>
      </c>
      <c r="CZ115" s="28">
        <f t="shared" si="607"/>
        <v>1</v>
      </c>
      <c r="DA115" s="28" t="str">
        <f t="shared" si="608"/>
        <v/>
      </c>
      <c r="DB115" s="28" t="str">
        <f t="shared" si="609"/>
        <v/>
      </c>
      <c r="DC115" s="28" t="str">
        <f t="shared" si="610"/>
        <v/>
      </c>
      <c r="DD115" s="28" t="str">
        <f t="shared" si="611"/>
        <v/>
      </c>
      <c r="DE115" s="28">
        <f t="shared" si="612"/>
        <v>1</v>
      </c>
      <c r="DF115" s="28">
        <f t="shared" si="613"/>
        <v>1</v>
      </c>
      <c r="DG115" s="28">
        <f t="shared" si="614"/>
        <v>1</v>
      </c>
      <c r="DH115" s="28">
        <f t="shared" si="615"/>
        <v>1</v>
      </c>
      <c r="DI115" s="28" t="str">
        <f t="shared" si="616"/>
        <v/>
      </c>
      <c r="DJ115" s="28" t="str">
        <f t="shared" si="617"/>
        <v/>
      </c>
      <c r="DK115" s="28" t="str">
        <f t="shared" si="618"/>
        <v/>
      </c>
      <c r="DL115" s="28" t="str">
        <f t="shared" si="619"/>
        <v/>
      </c>
      <c r="DM115" s="28" t="str">
        <f t="shared" si="620"/>
        <v/>
      </c>
      <c r="DN115" s="28" t="str">
        <f t="shared" si="621"/>
        <v/>
      </c>
      <c r="DO115" s="28">
        <f t="shared" si="622"/>
        <v>1</v>
      </c>
      <c r="DP115" s="28" t="str">
        <f t="shared" si="623"/>
        <v/>
      </c>
      <c r="DQ115" s="28" t="str">
        <f t="shared" si="624"/>
        <v/>
      </c>
      <c r="DR115" s="28" t="str">
        <f t="shared" si="625"/>
        <v/>
      </c>
      <c r="DS115" s="28" t="str">
        <f t="shared" si="626"/>
        <v/>
      </c>
      <c r="DT115" s="28" t="str">
        <f t="shared" si="627"/>
        <v/>
      </c>
      <c r="DU115" s="28" t="str">
        <f t="shared" si="628"/>
        <v/>
      </c>
      <c r="DV115" s="28" t="str">
        <f t="shared" si="629"/>
        <v/>
      </c>
      <c r="DW115" s="28" t="str">
        <f t="shared" si="630"/>
        <v/>
      </c>
      <c r="DX115" s="28" t="str">
        <f t="shared" si="631"/>
        <v/>
      </c>
      <c r="DY115" s="28" t="str">
        <f t="shared" si="632"/>
        <v/>
      </c>
      <c r="DZ115" s="28" t="str">
        <f t="shared" si="633"/>
        <v/>
      </c>
      <c r="EA115" s="28" t="str">
        <f t="shared" si="634"/>
        <v/>
      </c>
      <c r="EB115" s="28" t="str">
        <f t="shared" si="635"/>
        <v/>
      </c>
      <c r="EC115" s="28" t="str">
        <f t="shared" si="636"/>
        <v/>
      </c>
      <c r="ED115" s="28">
        <f t="shared" si="637"/>
        <v>6</v>
      </c>
      <c r="EE115" s="501">
        <v>1992</v>
      </c>
      <c r="EF115" s="17" t="str">
        <f t="shared" si="539"/>
        <v/>
      </c>
      <c r="EG115" s="17" t="str">
        <f t="shared" si="540"/>
        <v/>
      </c>
      <c r="EH115" s="17" t="str">
        <f t="shared" si="541"/>
        <v/>
      </c>
      <c r="EI115" s="17" t="str">
        <f t="shared" si="542"/>
        <v/>
      </c>
      <c r="EJ115" s="17" t="str">
        <f t="shared" si="543"/>
        <v/>
      </c>
      <c r="EK115" s="17" t="str">
        <f t="shared" si="544"/>
        <v/>
      </c>
      <c r="EL115" s="17" t="str">
        <f t="shared" si="545"/>
        <v/>
      </c>
      <c r="EM115" s="17" t="str">
        <f t="shared" si="546"/>
        <v/>
      </c>
      <c r="EN115" s="17" t="str">
        <f t="shared" si="547"/>
        <v/>
      </c>
      <c r="EO115" s="17" t="str">
        <f t="shared" si="548"/>
        <v/>
      </c>
      <c r="EP115" s="17" t="str">
        <f t="shared" si="549"/>
        <v/>
      </c>
      <c r="EQ115" s="17" t="str">
        <f t="shared" si="550"/>
        <v/>
      </c>
      <c r="ER115" s="17" t="str">
        <f t="shared" si="551"/>
        <v/>
      </c>
      <c r="ES115" s="17" t="str">
        <f t="shared" si="552"/>
        <v/>
      </c>
      <c r="ET115" s="17" t="str">
        <f t="shared" si="553"/>
        <v/>
      </c>
      <c r="EU115" s="17" t="str">
        <f t="shared" si="554"/>
        <v/>
      </c>
      <c r="EV115" s="17" t="str">
        <f t="shared" si="555"/>
        <v/>
      </c>
      <c r="EW115" s="17" t="str">
        <f t="shared" si="556"/>
        <v/>
      </c>
      <c r="EX115" s="17" t="str">
        <f t="shared" si="557"/>
        <v/>
      </c>
      <c r="EY115" s="17" t="str">
        <f t="shared" si="558"/>
        <v/>
      </c>
      <c r="EZ115" s="17" t="str">
        <f t="shared" si="559"/>
        <v/>
      </c>
      <c r="FA115" s="17" t="str">
        <f t="shared" si="560"/>
        <v/>
      </c>
      <c r="FB115" s="17" t="str">
        <f t="shared" si="561"/>
        <v/>
      </c>
      <c r="FC115" s="17" t="str">
        <f t="shared" si="562"/>
        <v/>
      </c>
      <c r="FD115" s="17" t="str">
        <f t="shared" si="563"/>
        <v/>
      </c>
      <c r="FE115" s="17" t="str">
        <f t="shared" si="564"/>
        <v/>
      </c>
      <c r="FF115" s="17" t="str">
        <f t="shared" si="565"/>
        <v/>
      </c>
      <c r="FG115" s="17" t="str">
        <f t="shared" si="566"/>
        <v/>
      </c>
      <c r="FH115" s="17" t="str">
        <f t="shared" si="567"/>
        <v/>
      </c>
      <c r="FI115" s="17" t="str">
        <f t="shared" si="568"/>
        <v/>
      </c>
      <c r="FJ115" s="17" t="str">
        <f t="shared" si="569"/>
        <v/>
      </c>
      <c r="FK115" s="310">
        <f t="shared" si="638"/>
        <v>0</v>
      </c>
      <c r="FL115" s="501">
        <v>1992</v>
      </c>
      <c r="FM115" s="17" t="str">
        <f t="shared" si="702"/>
        <v/>
      </c>
      <c r="FN115" s="17" t="str">
        <f t="shared" si="703"/>
        <v/>
      </c>
      <c r="FO115" s="17" t="str">
        <f t="shared" si="704"/>
        <v/>
      </c>
      <c r="FP115" s="17" t="str">
        <f t="shared" si="705"/>
        <v/>
      </c>
      <c r="FQ115" s="17" t="str">
        <f t="shared" si="706"/>
        <v/>
      </c>
      <c r="FR115" s="17" t="str">
        <f t="shared" si="707"/>
        <v/>
      </c>
      <c r="FS115" s="17" t="str">
        <f t="shared" si="708"/>
        <v/>
      </c>
      <c r="FT115" s="17" t="str">
        <f t="shared" si="709"/>
        <v/>
      </c>
      <c r="FU115" s="17" t="str">
        <f t="shared" si="710"/>
        <v/>
      </c>
      <c r="FV115" s="17" t="str">
        <f t="shared" si="711"/>
        <v/>
      </c>
      <c r="FW115" s="17" t="str">
        <f t="shared" si="712"/>
        <v/>
      </c>
      <c r="FX115" s="17" t="str">
        <f t="shared" si="713"/>
        <v/>
      </c>
      <c r="FY115" s="17" t="str">
        <f t="shared" si="714"/>
        <v/>
      </c>
      <c r="FZ115" s="17" t="str">
        <f t="shared" si="715"/>
        <v/>
      </c>
      <c r="GA115" s="17" t="str">
        <f t="shared" si="716"/>
        <v/>
      </c>
      <c r="GB115" s="17" t="str">
        <f t="shared" si="717"/>
        <v/>
      </c>
      <c r="GC115" s="17" t="str">
        <f t="shared" si="718"/>
        <v/>
      </c>
      <c r="GD115" s="17" t="str">
        <f t="shared" si="719"/>
        <v/>
      </c>
      <c r="GE115" s="17" t="str">
        <f t="shared" si="720"/>
        <v/>
      </c>
      <c r="GF115" s="17" t="str">
        <f t="shared" si="721"/>
        <v/>
      </c>
      <c r="GG115" s="17" t="str">
        <f t="shared" si="722"/>
        <v/>
      </c>
      <c r="GH115" s="17" t="str">
        <f t="shared" si="723"/>
        <v/>
      </c>
      <c r="GI115" s="17" t="str">
        <f t="shared" si="724"/>
        <v/>
      </c>
      <c r="GJ115" s="17" t="str">
        <f t="shared" si="725"/>
        <v/>
      </c>
      <c r="GK115" s="17" t="str">
        <f t="shared" si="726"/>
        <v/>
      </c>
      <c r="GL115" s="17" t="str">
        <f t="shared" si="727"/>
        <v/>
      </c>
      <c r="GM115" s="17" t="str">
        <f t="shared" si="728"/>
        <v/>
      </c>
      <c r="GN115" s="17" t="str">
        <f t="shared" si="729"/>
        <v/>
      </c>
      <c r="GO115" s="17" t="str">
        <f t="shared" si="730"/>
        <v/>
      </c>
      <c r="GP115" s="17" t="str">
        <f t="shared" si="731"/>
        <v/>
      </c>
      <c r="GQ115" s="17" t="str">
        <f t="shared" si="732"/>
        <v/>
      </c>
      <c r="GS115" s="501">
        <v>1992</v>
      </c>
      <c r="GT115" s="28" t="str">
        <f t="shared" si="639"/>
        <v/>
      </c>
      <c r="GU115" s="28" t="str">
        <f t="shared" si="640"/>
        <v/>
      </c>
      <c r="GV115" s="28" t="str">
        <f t="shared" si="641"/>
        <v/>
      </c>
      <c r="GW115" s="28" t="str">
        <f t="shared" si="642"/>
        <v/>
      </c>
      <c r="GX115" s="28" t="str">
        <f t="shared" si="643"/>
        <v/>
      </c>
      <c r="GY115" s="28" t="str">
        <f t="shared" si="644"/>
        <v/>
      </c>
      <c r="GZ115" s="28" t="str">
        <f t="shared" si="645"/>
        <v/>
      </c>
      <c r="HA115" s="28" t="str">
        <f t="shared" si="646"/>
        <v/>
      </c>
      <c r="HB115" s="28" t="str">
        <f t="shared" si="647"/>
        <v/>
      </c>
      <c r="HC115" s="28" t="str">
        <f t="shared" si="648"/>
        <v/>
      </c>
      <c r="HD115" s="28" t="str">
        <f t="shared" si="649"/>
        <v/>
      </c>
      <c r="HE115" s="28" t="str">
        <f t="shared" si="650"/>
        <v/>
      </c>
      <c r="HF115" s="28" t="str">
        <f t="shared" si="651"/>
        <v/>
      </c>
      <c r="HG115" s="28" t="str">
        <f t="shared" si="652"/>
        <v/>
      </c>
      <c r="HH115" s="28" t="str">
        <f t="shared" si="653"/>
        <v/>
      </c>
      <c r="HI115" s="28" t="str">
        <f t="shared" si="654"/>
        <v/>
      </c>
      <c r="HJ115" s="28" t="str">
        <f t="shared" si="655"/>
        <v/>
      </c>
      <c r="HK115" s="28" t="str">
        <f t="shared" si="656"/>
        <v/>
      </c>
      <c r="HL115" s="28" t="str">
        <f t="shared" si="657"/>
        <v/>
      </c>
      <c r="HM115" s="28" t="str">
        <f t="shared" si="658"/>
        <v/>
      </c>
      <c r="HN115" s="28" t="str">
        <f t="shared" si="659"/>
        <v/>
      </c>
      <c r="HO115" s="28" t="str">
        <f t="shared" si="660"/>
        <v/>
      </c>
      <c r="HP115" s="28" t="str">
        <f t="shared" si="661"/>
        <v/>
      </c>
      <c r="HQ115" s="28" t="str">
        <f t="shared" si="662"/>
        <v/>
      </c>
      <c r="HR115" s="28" t="str">
        <f t="shared" si="663"/>
        <v/>
      </c>
      <c r="HS115" s="28" t="str">
        <f t="shared" si="664"/>
        <v/>
      </c>
      <c r="HT115" s="28" t="str">
        <f t="shared" si="665"/>
        <v/>
      </c>
      <c r="HU115" s="28" t="str">
        <f t="shared" si="666"/>
        <v/>
      </c>
      <c r="HV115" s="28" t="str">
        <f t="shared" si="667"/>
        <v/>
      </c>
      <c r="HW115" s="28" t="str">
        <f t="shared" si="668"/>
        <v/>
      </c>
      <c r="HX115" s="28" t="str">
        <f t="shared" si="669"/>
        <v/>
      </c>
      <c r="HY115" s="28">
        <f t="shared" si="670"/>
        <v>0</v>
      </c>
      <c r="HZ115" s="501">
        <v>1992</v>
      </c>
    </row>
    <row r="116" spans="1:234">
      <c r="A116" s="3">
        <v>1993</v>
      </c>
      <c r="B116" s="5">
        <v>53</v>
      </c>
      <c r="C116" s="5">
        <v>65</v>
      </c>
      <c r="D116" s="5">
        <v>59</v>
      </c>
      <c r="E116" s="5">
        <v>61</v>
      </c>
      <c r="F116" s="5">
        <v>53</v>
      </c>
      <c r="G116" s="143">
        <v>52</v>
      </c>
      <c r="H116" s="5">
        <v>62</v>
      </c>
      <c r="I116" s="5">
        <v>62</v>
      </c>
      <c r="J116" s="5">
        <v>59</v>
      </c>
      <c r="K116" s="5">
        <v>61</v>
      </c>
      <c r="L116" s="143">
        <v>54</v>
      </c>
      <c r="M116" s="5">
        <v>49</v>
      </c>
      <c r="N116" s="5">
        <v>38</v>
      </c>
      <c r="O116" s="5">
        <v>34</v>
      </c>
      <c r="P116" s="5">
        <v>39</v>
      </c>
      <c r="Q116" s="143">
        <v>55</v>
      </c>
      <c r="R116" s="5">
        <v>57</v>
      </c>
      <c r="S116" s="5">
        <v>40</v>
      </c>
      <c r="T116" s="5">
        <v>43</v>
      </c>
      <c r="U116" s="5">
        <v>52</v>
      </c>
      <c r="V116" s="143">
        <v>65</v>
      </c>
      <c r="W116" s="5">
        <v>67</v>
      </c>
      <c r="X116" s="5">
        <v>62</v>
      </c>
      <c r="Y116" s="5">
        <v>68</v>
      </c>
      <c r="Z116" s="5">
        <v>55</v>
      </c>
      <c r="AA116" s="143">
        <v>63</v>
      </c>
      <c r="AB116" s="5">
        <v>53</v>
      </c>
      <c r="AC116" s="5">
        <v>61</v>
      </c>
      <c r="AD116" s="5">
        <v>64</v>
      </c>
      <c r="AE116" s="5">
        <v>71</v>
      </c>
      <c r="AF116" s="5">
        <v>67</v>
      </c>
      <c r="AG116" s="14">
        <f t="shared" si="601"/>
        <v>1744</v>
      </c>
      <c r="AH116" s="8">
        <f t="shared" si="602"/>
        <v>56.258064516129032</v>
      </c>
      <c r="AI116" s="17">
        <f t="shared" si="603"/>
        <v>71</v>
      </c>
      <c r="AJ116" s="20">
        <f t="shared" si="604"/>
        <v>34</v>
      </c>
      <c r="AK116" s="501">
        <v>1993</v>
      </c>
      <c r="AL116" s="28" t="str">
        <f t="shared" si="733"/>
        <v/>
      </c>
      <c r="AM116" s="28" t="str">
        <f t="shared" si="734"/>
        <v/>
      </c>
      <c r="AN116" s="28" t="str">
        <f t="shared" si="735"/>
        <v/>
      </c>
      <c r="AO116" s="28" t="str">
        <f t="shared" si="736"/>
        <v/>
      </c>
      <c r="AP116" s="28" t="str">
        <f t="shared" si="737"/>
        <v/>
      </c>
      <c r="AQ116" s="28" t="str">
        <f t="shared" si="738"/>
        <v/>
      </c>
      <c r="AR116" s="28" t="str">
        <f t="shared" si="739"/>
        <v/>
      </c>
      <c r="AS116" s="28" t="str">
        <f t="shared" si="740"/>
        <v/>
      </c>
      <c r="AT116" s="28" t="str">
        <f t="shared" si="741"/>
        <v/>
      </c>
      <c r="AU116" s="28" t="str">
        <f t="shared" si="742"/>
        <v/>
      </c>
      <c r="AV116" s="28" t="str">
        <f t="shared" si="743"/>
        <v/>
      </c>
      <c r="AW116" s="28" t="str">
        <f t="shared" si="744"/>
        <v/>
      </c>
      <c r="AX116" s="28" t="str">
        <f t="shared" si="745"/>
        <v/>
      </c>
      <c r="AY116" s="28" t="str">
        <f t="shared" si="746"/>
        <v/>
      </c>
      <c r="AZ116" s="28" t="str">
        <f t="shared" si="747"/>
        <v/>
      </c>
      <c r="BA116" s="28" t="str">
        <f t="shared" si="748"/>
        <v/>
      </c>
      <c r="BB116" s="28" t="str">
        <f t="shared" si="749"/>
        <v/>
      </c>
      <c r="BC116" s="28" t="str">
        <f t="shared" si="750"/>
        <v/>
      </c>
      <c r="BD116" s="28" t="str">
        <f t="shared" si="751"/>
        <v/>
      </c>
      <c r="BE116" s="28" t="str">
        <f t="shared" si="752"/>
        <v/>
      </c>
      <c r="BF116" s="28" t="str">
        <f t="shared" si="753"/>
        <v/>
      </c>
      <c r="BG116" s="28" t="str">
        <f t="shared" si="754"/>
        <v/>
      </c>
      <c r="BH116" s="28" t="str">
        <f t="shared" si="755"/>
        <v/>
      </c>
      <c r="BI116" s="28" t="str">
        <f t="shared" si="756"/>
        <v/>
      </c>
      <c r="BJ116" s="28" t="str">
        <f t="shared" si="757"/>
        <v/>
      </c>
      <c r="BK116" s="28" t="str">
        <f t="shared" si="758"/>
        <v/>
      </c>
      <c r="BL116" s="28" t="str">
        <f t="shared" si="759"/>
        <v/>
      </c>
      <c r="BM116" s="28" t="str">
        <f t="shared" si="760"/>
        <v/>
      </c>
      <c r="BN116" s="28" t="str">
        <f t="shared" si="761"/>
        <v/>
      </c>
      <c r="BO116" s="28" t="str">
        <f t="shared" si="762"/>
        <v/>
      </c>
      <c r="BP116" s="28" t="str">
        <f t="shared" si="763"/>
        <v/>
      </c>
      <c r="BQ116" s="28">
        <f t="shared" si="764"/>
        <v>0</v>
      </c>
      <c r="BR116" s="501">
        <v>1993</v>
      </c>
      <c r="BS116" s="17" t="str">
        <f t="shared" si="671"/>
        <v/>
      </c>
      <c r="BT116" s="17" t="str">
        <f t="shared" si="672"/>
        <v/>
      </c>
      <c r="BU116" s="17" t="str">
        <f t="shared" si="673"/>
        <v/>
      </c>
      <c r="BV116" s="17" t="str">
        <f t="shared" si="674"/>
        <v/>
      </c>
      <c r="BW116" s="17" t="str">
        <f t="shared" si="675"/>
        <v/>
      </c>
      <c r="BX116" s="17" t="str">
        <f t="shared" si="676"/>
        <v/>
      </c>
      <c r="BY116" s="17" t="str">
        <f t="shared" si="677"/>
        <v/>
      </c>
      <c r="BZ116" s="17" t="str">
        <f t="shared" si="678"/>
        <v/>
      </c>
      <c r="CA116" s="17" t="str">
        <f t="shared" si="679"/>
        <v/>
      </c>
      <c r="CB116" s="17" t="str">
        <f t="shared" si="680"/>
        <v/>
      </c>
      <c r="CC116" s="17" t="str">
        <f t="shared" si="681"/>
        <v/>
      </c>
      <c r="CD116" s="17" t="str">
        <f t="shared" si="682"/>
        <v/>
      </c>
      <c r="CE116" s="17" t="str">
        <f t="shared" si="683"/>
        <v/>
      </c>
      <c r="CF116" s="17" t="str">
        <f t="shared" si="684"/>
        <v/>
      </c>
      <c r="CG116" s="17" t="str">
        <f t="shared" si="685"/>
        <v/>
      </c>
      <c r="CH116" s="17" t="str">
        <f t="shared" si="686"/>
        <v/>
      </c>
      <c r="CI116" s="17" t="str">
        <f t="shared" si="687"/>
        <v/>
      </c>
      <c r="CJ116" s="17" t="str">
        <f t="shared" si="688"/>
        <v/>
      </c>
      <c r="CK116" s="17" t="str">
        <f t="shared" si="689"/>
        <v/>
      </c>
      <c r="CL116" s="17" t="str">
        <f t="shared" si="690"/>
        <v/>
      </c>
      <c r="CM116" s="17" t="str">
        <f t="shared" si="691"/>
        <v/>
      </c>
      <c r="CN116" s="17" t="str">
        <f t="shared" si="692"/>
        <v/>
      </c>
      <c r="CO116" s="17" t="str">
        <f t="shared" si="693"/>
        <v/>
      </c>
      <c r="CP116" s="17" t="str">
        <f t="shared" si="694"/>
        <v/>
      </c>
      <c r="CQ116" s="17" t="str">
        <f t="shared" si="695"/>
        <v/>
      </c>
      <c r="CR116" s="17" t="str">
        <f t="shared" si="696"/>
        <v/>
      </c>
      <c r="CS116" s="17" t="str">
        <f t="shared" si="697"/>
        <v/>
      </c>
      <c r="CT116" s="17" t="str">
        <f t="shared" si="698"/>
        <v/>
      </c>
      <c r="CU116" s="17" t="str">
        <f t="shared" si="699"/>
        <v/>
      </c>
      <c r="CV116" s="17" t="str">
        <f t="shared" si="700"/>
        <v/>
      </c>
      <c r="CW116" s="17" t="str">
        <f t="shared" si="701"/>
        <v/>
      </c>
      <c r="CX116" s="501">
        <v>1993</v>
      </c>
      <c r="CY116" s="28" t="str">
        <f t="shared" si="606"/>
        <v/>
      </c>
      <c r="CZ116" s="28" t="str">
        <f t="shared" si="607"/>
        <v/>
      </c>
      <c r="DA116" s="28" t="str">
        <f t="shared" si="608"/>
        <v/>
      </c>
      <c r="DB116" s="28" t="str">
        <f t="shared" si="609"/>
        <v/>
      </c>
      <c r="DC116" s="28" t="str">
        <f t="shared" si="610"/>
        <v/>
      </c>
      <c r="DD116" s="28" t="str">
        <f t="shared" si="611"/>
        <v/>
      </c>
      <c r="DE116" s="28" t="str">
        <f t="shared" si="612"/>
        <v/>
      </c>
      <c r="DF116" s="28" t="str">
        <f t="shared" si="613"/>
        <v/>
      </c>
      <c r="DG116" s="28" t="str">
        <f t="shared" si="614"/>
        <v/>
      </c>
      <c r="DH116" s="28" t="str">
        <f t="shared" si="615"/>
        <v/>
      </c>
      <c r="DI116" s="28" t="str">
        <f t="shared" si="616"/>
        <v/>
      </c>
      <c r="DJ116" s="28" t="str">
        <f t="shared" si="617"/>
        <v/>
      </c>
      <c r="DK116" s="28" t="str">
        <f t="shared" si="618"/>
        <v/>
      </c>
      <c r="DL116" s="28" t="str">
        <f t="shared" si="619"/>
        <v/>
      </c>
      <c r="DM116" s="28" t="str">
        <f t="shared" si="620"/>
        <v/>
      </c>
      <c r="DN116" s="28" t="str">
        <f t="shared" si="621"/>
        <v/>
      </c>
      <c r="DO116" s="28" t="str">
        <f t="shared" si="622"/>
        <v/>
      </c>
      <c r="DP116" s="28" t="str">
        <f t="shared" si="623"/>
        <v/>
      </c>
      <c r="DQ116" s="28" t="str">
        <f t="shared" si="624"/>
        <v/>
      </c>
      <c r="DR116" s="28" t="str">
        <f t="shared" si="625"/>
        <v/>
      </c>
      <c r="DS116" s="28" t="str">
        <f t="shared" si="626"/>
        <v/>
      </c>
      <c r="DT116" s="28" t="str">
        <f t="shared" si="627"/>
        <v/>
      </c>
      <c r="DU116" s="28" t="str">
        <f t="shared" si="628"/>
        <v/>
      </c>
      <c r="DV116" s="28" t="str">
        <f t="shared" si="629"/>
        <v/>
      </c>
      <c r="DW116" s="28" t="str">
        <f t="shared" si="630"/>
        <v/>
      </c>
      <c r="DX116" s="28" t="str">
        <f t="shared" si="631"/>
        <v/>
      </c>
      <c r="DY116" s="28" t="str">
        <f t="shared" si="632"/>
        <v/>
      </c>
      <c r="DZ116" s="28" t="str">
        <f t="shared" si="633"/>
        <v/>
      </c>
      <c r="EA116" s="28" t="str">
        <f t="shared" si="634"/>
        <v/>
      </c>
      <c r="EB116" s="28">
        <f t="shared" si="635"/>
        <v>1</v>
      </c>
      <c r="EC116" s="28" t="str">
        <f t="shared" si="636"/>
        <v/>
      </c>
      <c r="ED116" s="28">
        <f t="shared" si="637"/>
        <v>1</v>
      </c>
      <c r="EE116" s="501">
        <v>1993</v>
      </c>
      <c r="EF116" s="17" t="str">
        <f t="shared" si="539"/>
        <v/>
      </c>
      <c r="EG116" s="17" t="str">
        <f t="shared" si="540"/>
        <v/>
      </c>
      <c r="EH116" s="17" t="str">
        <f t="shared" si="541"/>
        <v/>
      </c>
      <c r="EI116" s="17" t="str">
        <f t="shared" si="542"/>
        <v/>
      </c>
      <c r="EJ116" s="17" t="str">
        <f t="shared" si="543"/>
        <v/>
      </c>
      <c r="EK116" s="17" t="str">
        <f t="shared" si="544"/>
        <v/>
      </c>
      <c r="EL116" s="17" t="str">
        <f t="shared" si="545"/>
        <v/>
      </c>
      <c r="EM116" s="17" t="str">
        <f t="shared" si="546"/>
        <v/>
      </c>
      <c r="EN116" s="17" t="str">
        <f t="shared" si="547"/>
        <v/>
      </c>
      <c r="EO116" s="17" t="str">
        <f t="shared" si="548"/>
        <v/>
      </c>
      <c r="EP116" s="17" t="str">
        <f t="shared" si="549"/>
        <v/>
      </c>
      <c r="EQ116" s="17" t="str">
        <f t="shared" si="550"/>
        <v/>
      </c>
      <c r="ER116" s="17" t="str">
        <f t="shared" si="551"/>
        <v/>
      </c>
      <c r="ES116" s="17" t="str">
        <f t="shared" si="552"/>
        <v/>
      </c>
      <c r="ET116" s="17" t="str">
        <f t="shared" si="553"/>
        <v/>
      </c>
      <c r="EU116" s="17" t="str">
        <f t="shared" si="554"/>
        <v/>
      </c>
      <c r="EV116" s="17" t="str">
        <f t="shared" si="555"/>
        <v/>
      </c>
      <c r="EW116" s="17" t="str">
        <f t="shared" si="556"/>
        <v/>
      </c>
      <c r="EX116" s="17" t="str">
        <f t="shared" si="557"/>
        <v/>
      </c>
      <c r="EY116" s="17" t="str">
        <f t="shared" si="558"/>
        <v/>
      </c>
      <c r="EZ116" s="17" t="str">
        <f t="shared" si="559"/>
        <v/>
      </c>
      <c r="FA116" s="17" t="str">
        <f t="shared" si="560"/>
        <v/>
      </c>
      <c r="FB116" s="17" t="str">
        <f t="shared" si="561"/>
        <v/>
      </c>
      <c r="FC116" s="17" t="str">
        <f t="shared" si="562"/>
        <v/>
      </c>
      <c r="FD116" s="17" t="str">
        <f t="shared" si="563"/>
        <v/>
      </c>
      <c r="FE116" s="17" t="str">
        <f t="shared" si="564"/>
        <v/>
      </c>
      <c r="FF116" s="17" t="str">
        <f t="shared" si="565"/>
        <v/>
      </c>
      <c r="FG116" s="17" t="str">
        <f t="shared" si="566"/>
        <v/>
      </c>
      <c r="FH116" s="17" t="str">
        <f t="shared" si="567"/>
        <v/>
      </c>
      <c r="FI116" s="17" t="str">
        <f t="shared" si="568"/>
        <v/>
      </c>
      <c r="FJ116" s="17" t="str">
        <f t="shared" si="569"/>
        <v/>
      </c>
      <c r="FK116" s="310">
        <f t="shared" si="638"/>
        <v>0</v>
      </c>
      <c r="FL116" s="501">
        <v>1993</v>
      </c>
      <c r="FM116" s="17" t="str">
        <f t="shared" si="702"/>
        <v/>
      </c>
      <c r="FN116" s="17" t="str">
        <f t="shared" si="703"/>
        <v/>
      </c>
      <c r="FO116" s="17" t="str">
        <f t="shared" si="704"/>
        <v/>
      </c>
      <c r="FP116" s="17" t="str">
        <f t="shared" si="705"/>
        <v/>
      </c>
      <c r="FQ116" s="17" t="str">
        <f t="shared" si="706"/>
        <v/>
      </c>
      <c r="FR116" s="17" t="str">
        <f t="shared" si="707"/>
        <v/>
      </c>
      <c r="FS116" s="17" t="str">
        <f t="shared" si="708"/>
        <v/>
      </c>
      <c r="FT116" s="17" t="str">
        <f t="shared" si="709"/>
        <v/>
      </c>
      <c r="FU116" s="17" t="str">
        <f t="shared" si="710"/>
        <v/>
      </c>
      <c r="FV116" s="17" t="str">
        <f t="shared" si="711"/>
        <v/>
      </c>
      <c r="FW116" s="17" t="str">
        <f t="shared" si="712"/>
        <v/>
      </c>
      <c r="FX116" s="17" t="str">
        <f t="shared" si="713"/>
        <v/>
      </c>
      <c r="FY116" s="17" t="str">
        <f t="shared" si="714"/>
        <v/>
      </c>
      <c r="FZ116" s="17">
        <f t="shared" si="715"/>
        <v>1993</v>
      </c>
      <c r="GA116" s="17" t="str">
        <f t="shared" si="716"/>
        <v/>
      </c>
      <c r="GB116" s="17" t="str">
        <f t="shared" si="717"/>
        <v/>
      </c>
      <c r="GC116" s="17" t="str">
        <f t="shared" si="718"/>
        <v/>
      </c>
      <c r="GD116" s="17" t="str">
        <f t="shared" si="719"/>
        <v/>
      </c>
      <c r="GE116" s="17" t="str">
        <f t="shared" si="720"/>
        <v/>
      </c>
      <c r="GF116" s="17" t="str">
        <f t="shared" si="721"/>
        <v/>
      </c>
      <c r="GG116" s="17" t="str">
        <f t="shared" si="722"/>
        <v/>
      </c>
      <c r="GH116" s="17" t="str">
        <f t="shared" si="723"/>
        <v/>
      </c>
      <c r="GI116" s="17" t="str">
        <f t="shared" si="724"/>
        <v/>
      </c>
      <c r="GJ116" s="17" t="str">
        <f t="shared" si="725"/>
        <v/>
      </c>
      <c r="GK116" s="17" t="str">
        <f t="shared" si="726"/>
        <v/>
      </c>
      <c r="GL116" s="17" t="str">
        <f t="shared" si="727"/>
        <v/>
      </c>
      <c r="GM116" s="17" t="str">
        <f t="shared" si="728"/>
        <v/>
      </c>
      <c r="GN116" s="17" t="str">
        <f t="shared" si="729"/>
        <v/>
      </c>
      <c r="GO116" s="17" t="str">
        <f t="shared" si="730"/>
        <v/>
      </c>
      <c r="GP116" s="17" t="str">
        <f t="shared" si="731"/>
        <v/>
      </c>
      <c r="GQ116" s="17" t="str">
        <f t="shared" si="732"/>
        <v/>
      </c>
      <c r="GS116" s="501">
        <v>1993</v>
      </c>
      <c r="GT116" s="28" t="str">
        <f t="shared" si="639"/>
        <v/>
      </c>
      <c r="GU116" s="28" t="str">
        <f t="shared" si="640"/>
        <v/>
      </c>
      <c r="GV116" s="28" t="str">
        <f t="shared" si="641"/>
        <v/>
      </c>
      <c r="GW116" s="28" t="str">
        <f t="shared" si="642"/>
        <v/>
      </c>
      <c r="GX116" s="28" t="str">
        <f t="shared" si="643"/>
        <v/>
      </c>
      <c r="GY116" s="28" t="str">
        <f t="shared" si="644"/>
        <v/>
      </c>
      <c r="GZ116" s="28" t="str">
        <f t="shared" si="645"/>
        <v/>
      </c>
      <c r="HA116" s="28" t="str">
        <f t="shared" si="646"/>
        <v/>
      </c>
      <c r="HB116" s="28" t="str">
        <f t="shared" si="647"/>
        <v/>
      </c>
      <c r="HC116" s="28" t="str">
        <f t="shared" si="648"/>
        <v/>
      </c>
      <c r="HD116" s="28" t="str">
        <f t="shared" si="649"/>
        <v/>
      </c>
      <c r="HE116" s="28" t="str">
        <f t="shared" si="650"/>
        <v/>
      </c>
      <c r="HF116" s="28" t="str">
        <f t="shared" si="651"/>
        <v/>
      </c>
      <c r="HG116" s="28" t="str">
        <f t="shared" si="652"/>
        <v/>
      </c>
      <c r="HH116" s="28" t="str">
        <f t="shared" si="653"/>
        <v/>
      </c>
      <c r="HI116" s="28" t="str">
        <f t="shared" si="654"/>
        <v/>
      </c>
      <c r="HJ116" s="28" t="str">
        <f t="shared" si="655"/>
        <v/>
      </c>
      <c r="HK116" s="28" t="str">
        <f t="shared" si="656"/>
        <v/>
      </c>
      <c r="HL116" s="28" t="str">
        <f t="shared" si="657"/>
        <v/>
      </c>
      <c r="HM116" s="28" t="str">
        <f t="shared" si="658"/>
        <v/>
      </c>
      <c r="HN116" s="28" t="str">
        <f t="shared" si="659"/>
        <v/>
      </c>
      <c r="HO116" s="28" t="str">
        <f t="shared" si="660"/>
        <v/>
      </c>
      <c r="HP116" s="28" t="str">
        <f t="shared" si="661"/>
        <v/>
      </c>
      <c r="HQ116" s="28" t="str">
        <f t="shared" si="662"/>
        <v/>
      </c>
      <c r="HR116" s="28" t="str">
        <f t="shared" si="663"/>
        <v/>
      </c>
      <c r="HS116" s="28" t="str">
        <f t="shared" si="664"/>
        <v/>
      </c>
      <c r="HT116" s="28" t="str">
        <f t="shared" si="665"/>
        <v/>
      </c>
      <c r="HU116" s="28" t="str">
        <f t="shared" si="666"/>
        <v/>
      </c>
      <c r="HV116" s="28" t="str">
        <f t="shared" si="667"/>
        <v/>
      </c>
      <c r="HW116" s="28" t="str">
        <f t="shared" si="668"/>
        <v/>
      </c>
      <c r="HX116" s="28" t="str">
        <f t="shared" si="669"/>
        <v/>
      </c>
      <c r="HY116" s="28">
        <f t="shared" si="670"/>
        <v>0</v>
      </c>
      <c r="HZ116" s="501">
        <v>1993</v>
      </c>
    </row>
    <row r="117" spans="1:234">
      <c r="A117" s="3">
        <v>1994</v>
      </c>
      <c r="B117" s="5">
        <v>44</v>
      </c>
      <c r="C117" s="5">
        <v>46</v>
      </c>
      <c r="D117" s="5">
        <v>43</v>
      </c>
      <c r="E117" s="5">
        <v>66</v>
      </c>
      <c r="F117" s="5">
        <v>61</v>
      </c>
      <c r="G117" s="143">
        <v>58</v>
      </c>
      <c r="H117" s="5">
        <v>78</v>
      </c>
      <c r="I117" s="5">
        <v>79</v>
      </c>
      <c r="J117" s="5">
        <v>45</v>
      </c>
      <c r="K117" s="5">
        <v>49</v>
      </c>
      <c r="L117" s="143">
        <v>49</v>
      </c>
      <c r="M117" s="5">
        <v>53</v>
      </c>
      <c r="N117" s="5">
        <v>62</v>
      </c>
      <c r="O117" s="5">
        <v>61</v>
      </c>
      <c r="P117" s="5">
        <v>72</v>
      </c>
      <c r="Q117" s="143">
        <v>54</v>
      </c>
      <c r="R117" s="5">
        <v>49</v>
      </c>
      <c r="S117" s="5">
        <v>63</v>
      </c>
      <c r="T117" s="5">
        <v>58</v>
      </c>
      <c r="U117" s="5">
        <v>66</v>
      </c>
      <c r="V117" s="143">
        <v>52</v>
      </c>
      <c r="W117" s="5">
        <v>65</v>
      </c>
      <c r="X117" s="5">
        <v>82</v>
      </c>
      <c r="Y117" s="5">
        <v>83</v>
      </c>
      <c r="Z117" s="5">
        <v>67</v>
      </c>
      <c r="AA117" s="143">
        <v>53</v>
      </c>
      <c r="AB117" s="5">
        <v>68</v>
      </c>
      <c r="AC117" s="5">
        <v>73</v>
      </c>
      <c r="AD117" s="5">
        <v>56</v>
      </c>
      <c r="AE117" s="5">
        <v>60</v>
      </c>
      <c r="AF117" s="5">
        <v>56</v>
      </c>
      <c r="AG117" s="14">
        <f t="shared" si="601"/>
        <v>1871</v>
      </c>
      <c r="AH117" s="8">
        <f t="shared" si="602"/>
        <v>60.354838709677416</v>
      </c>
      <c r="AI117" s="17">
        <f t="shared" si="603"/>
        <v>83</v>
      </c>
      <c r="AJ117" s="20">
        <f t="shared" si="604"/>
        <v>43</v>
      </c>
      <c r="AK117" s="501">
        <v>1994</v>
      </c>
      <c r="AL117" s="28" t="str">
        <f t="shared" si="733"/>
        <v/>
      </c>
      <c r="AM117" s="28" t="str">
        <f t="shared" si="734"/>
        <v/>
      </c>
      <c r="AN117" s="28" t="str">
        <f t="shared" si="735"/>
        <v/>
      </c>
      <c r="AO117" s="28" t="str">
        <f t="shared" si="736"/>
        <v/>
      </c>
      <c r="AP117" s="28" t="str">
        <f t="shared" si="737"/>
        <v/>
      </c>
      <c r="AQ117" s="28" t="str">
        <f t="shared" si="738"/>
        <v/>
      </c>
      <c r="AR117" s="28" t="str">
        <f t="shared" si="739"/>
        <v/>
      </c>
      <c r="AS117" s="28" t="str">
        <f t="shared" si="740"/>
        <v/>
      </c>
      <c r="AT117" s="28" t="str">
        <f t="shared" si="741"/>
        <v/>
      </c>
      <c r="AU117" s="28" t="str">
        <f t="shared" si="742"/>
        <v/>
      </c>
      <c r="AV117" s="28" t="str">
        <f t="shared" si="743"/>
        <v/>
      </c>
      <c r="AW117" s="28" t="str">
        <f t="shared" si="744"/>
        <v/>
      </c>
      <c r="AX117" s="28" t="str">
        <f t="shared" si="745"/>
        <v/>
      </c>
      <c r="AY117" s="28" t="str">
        <f t="shared" si="746"/>
        <v/>
      </c>
      <c r="AZ117" s="28" t="str">
        <f t="shared" si="747"/>
        <v/>
      </c>
      <c r="BA117" s="28" t="str">
        <f t="shared" si="748"/>
        <v/>
      </c>
      <c r="BB117" s="28" t="str">
        <f t="shared" si="749"/>
        <v/>
      </c>
      <c r="BC117" s="28" t="str">
        <f t="shared" si="750"/>
        <v/>
      </c>
      <c r="BD117" s="28" t="str">
        <f t="shared" si="751"/>
        <v/>
      </c>
      <c r="BE117" s="28" t="str">
        <f t="shared" si="752"/>
        <v/>
      </c>
      <c r="BF117" s="28" t="str">
        <f t="shared" si="753"/>
        <v/>
      </c>
      <c r="BG117" s="28" t="str">
        <f t="shared" si="754"/>
        <v/>
      </c>
      <c r="BH117" s="28" t="str">
        <f t="shared" si="755"/>
        <v/>
      </c>
      <c r="BI117" s="28" t="str">
        <f t="shared" si="756"/>
        <v/>
      </c>
      <c r="BJ117" s="28" t="str">
        <f t="shared" si="757"/>
        <v/>
      </c>
      <c r="BK117" s="28" t="str">
        <f t="shared" si="758"/>
        <v/>
      </c>
      <c r="BL117" s="28" t="str">
        <f t="shared" si="759"/>
        <v/>
      </c>
      <c r="BM117" s="28" t="str">
        <f t="shared" si="760"/>
        <v/>
      </c>
      <c r="BN117" s="28" t="str">
        <f t="shared" si="761"/>
        <v/>
      </c>
      <c r="BO117" s="28" t="str">
        <f t="shared" si="762"/>
        <v/>
      </c>
      <c r="BP117" s="28" t="str">
        <f t="shared" si="763"/>
        <v/>
      </c>
      <c r="BQ117" s="28">
        <f t="shared" si="764"/>
        <v>0</v>
      </c>
      <c r="BR117" s="501">
        <v>1994</v>
      </c>
      <c r="BS117" s="17" t="str">
        <f t="shared" si="671"/>
        <v/>
      </c>
      <c r="BT117" s="17" t="str">
        <f t="shared" si="672"/>
        <v/>
      </c>
      <c r="BU117" s="17" t="str">
        <f t="shared" si="673"/>
        <v/>
      </c>
      <c r="BV117" s="17" t="str">
        <f t="shared" si="674"/>
        <v/>
      </c>
      <c r="BW117" s="17" t="str">
        <f t="shared" si="675"/>
        <v/>
      </c>
      <c r="BX117" s="17" t="str">
        <f t="shared" si="676"/>
        <v/>
      </c>
      <c r="BY117" s="17" t="str">
        <f t="shared" si="677"/>
        <v/>
      </c>
      <c r="BZ117" s="17" t="str">
        <f t="shared" si="678"/>
        <v/>
      </c>
      <c r="CA117" s="17" t="str">
        <f t="shared" si="679"/>
        <v/>
      </c>
      <c r="CB117" s="17" t="str">
        <f t="shared" si="680"/>
        <v/>
      </c>
      <c r="CC117" s="17" t="str">
        <f t="shared" si="681"/>
        <v/>
      </c>
      <c r="CD117" s="17" t="str">
        <f t="shared" si="682"/>
        <v/>
      </c>
      <c r="CE117" s="17" t="str">
        <f t="shared" si="683"/>
        <v/>
      </c>
      <c r="CF117" s="17" t="str">
        <f t="shared" si="684"/>
        <v/>
      </c>
      <c r="CG117" s="17" t="str">
        <f t="shared" si="685"/>
        <v/>
      </c>
      <c r="CH117" s="17" t="str">
        <f t="shared" si="686"/>
        <v/>
      </c>
      <c r="CI117" s="17" t="str">
        <f t="shared" si="687"/>
        <v/>
      </c>
      <c r="CJ117" s="17" t="str">
        <f t="shared" si="688"/>
        <v/>
      </c>
      <c r="CK117" s="17" t="str">
        <f t="shared" si="689"/>
        <v/>
      </c>
      <c r="CL117" s="17" t="str">
        <f t="shared" si="690"/>
        <v/>
      </c>
      <c r="CM117" s="17" t="str">
        <f t="shared" si="691"/>
        <v/>
      </c>
      <c r="CN117" s="17" t="str">
        <f t="shared" si="692"/>
        <v/>
      </c>
      <c r="CO117" s="17" t="str">
        <f t="shared" si="693"/>
        <v/>
      </c>
      <c r="CP117" s="17" t="str">
        <f t="shared" si="694"/>
        <v/>
      </c>
      <c r="CQ117" s="17" t="str">
        <f t="shared" si="695"/>
        <v/>
      </c>
      <c r="CR117" s="17" t="str">
        <f t="shared" si="696"/>
        <v/>
      </c>
      <c r="CS117" s="17" t="str">
        <f t="shared" si="697"/>
        <v/>
      </c>
      <c r="CT117" s="17" t="str">
        <f t="shared" si="698"/>
        <v/>
      </c>
      <c r="CU117" s="17" t="str">
        <f t="shared" si="699"/>
        <v/>
      </c>
      <c r="CV117" s="17" t="str">
        <f t="shared" si="700"/>
        <v/>
      </c>
      <c r="CW117" s="17" t="str">
        <f t="shared" si="701"/>
        <v/>
      </c>
      <c r="CX117" s="501">
        <v>1994</v>
      </c>
      <c r="CY117" s="28" t="str">
        <f t="shared" si="606"/>
        <v/>
      </c>
      <c r="CZ117" s="28" t="str">
        <f t="shared" si="607"/>
        <v/>
      </c>
      <c r="DA117" s="28" t="str">
        <f t="shared" si="608"/>
        <v/>
      </c>
      <c r="DB117" s="28" t="str">
        <f t="shared" si="609"/>
        <v/>
      </c>
      <c r="DC117" s="28" t="str">
        <f t="shared" si="610"/>
        <v/>
      </c>
      <c r="DD117" s="28" t="str">
        <f t="shared" si="611"/>
        <v/>
      </c>
      <c r="DE117" s="28">
        <f t="shared" si="612"/>
        <v>1</v>
      </c>
      <c r="DF117" s="28">
        <f t="shared" si="613"/>
        <v>1</v>
      </c>
      <c r="DG117" s="28" t="str">
        <f t="shared" si="614"/>
        <v/>
      </c>
      <c r="DH117" s="28" t="str">
        <f t="shared" si="615"/>
        <v/>
      </c>
      <c r="DI117" s="28" t="str">
        <f t="shared" si="616"/>
        <v/>
      </c>
      <c r="DJ117" s="28" t="str">
        <f t="shared" si="617"/>
        <v/>
      </c>
      <c r="DK117" s="28" t="str">
        <f t="shared" si="618"/>
        <v/>
      </c>
      <c r="DL117" s="28" t="str">
        <f t="shared" si="619"/>
        <v/>
      </c>
      <c r="DM117" s="28">
        <f t="shared" si="620"/>
        <v>1</v>
      </c>
      <c r="DN117" s="28" t="str">
        <f t="shared" si="621"/>
        <v/>
      </c>
      <c r="DO117" s="28" t="str">
        <f t="shared" si="622"/>
        <v/>
      </c>
      <c r="DP117" s="28" t="str">
        <f t="shared" si="623"/>
        <v/>
      </c>
      <c r="DQ117" s="28" t="str">
        <f t="shared" si="624"/>
        <v/>
      </c>
      <c r="DR117" s="28" t="str">
        <f t="shared" si="625"/>
        <v/>
      </c>
      <c r="DS117" s="28" t="str">
        <f t="shared" si="626"/>
        <v/>
      </c>
      <c r="DT117" s="28" t="str">
        <f t="shared" si="627"/>
        <v/>
      </c>
      <c r="DU117" s="28">
        <f t="shared" si="628"/>
        <v>1</v>
      </c>
      <c r="DV117" s="28">
        <f t="shared" si="629"/>
        <v>1</v>
      </c>
      <c r="DW117" s="28" t="str">
        <f t="shared" si="630"/>
        <v/>
      </c>
      <c r="DX117" s="28" t="str">
        <f t="shared" si="631"/>
        <v/>
      </c>
      <c r="DY117" s="28" t="str">
        <f t="shared" si="632"/>
        <v/>
      </c>
      <c r="DZ117" s="28">
        <f t="shared" si="633"/>
        <v>1</v>
      </c>
      <c r="EA117" s="28" t="str">
        <f t="shared" si="634"/>
        <v/>
      </c>
      <c r="EB117" s="28" t="str">
        <f t="shared" si="635"/>
        <v/>
      </c>
      <c r="EC117" s="28" t="str">
        <f t="shared" si="636"/>
        <v/>
      </c>
      <c r="ED117" s="28">
        <f t="shared" si="637"/>
        <v>6</v>
      </c>
      <c r="EE117" s="501">
        <v>1994</v>
      </c>
      <c r="EF117" s="17" t="str">
        <f t="shared" si="539"/>
        <v/>
      </c>
      <c r="EG117" s="17" t="str">
        <f t="shared" si="540"/>
        <v/>
      </c>
      <c r="EH117" s="17" t="str">
        <f t="shared" si="541"/>
        <v/>
      </c>
      <c r="EI117" s="17" t="str">
        <f t="shared" si="542"/>
        <v/>
      </c>
      <c r="EJ117" s="17" t="str">
        <f t="shared" si="543"/>
        <v/>
      </c>
      <c r="EK117" s="17" t="str">
        <f t="shared" si="544"/>
        <v/>
      </c>
      <c r="EL117" s="17" t="str">
        <f t="shared" si="545"/>
        <v/>
      </c>
      <c r="EM117" s="17" t="str">
        <f t="shared" si="546"/>
        <v/>
      </c>
      <c r="EN117" s="17" t="str">
        <f t="shared" si="547"/>
        <v/>
      </c>
      <c r="EO117" s="17" t="str">
        <f t="shared" si="548"/>
        <v/>
      </c>
      <c r="EP117" s="17" t="str">
        <f t="shared" si="549"/>
        <v/>
      </c>
      <c r="EQ117" s="17" t="str">
        <f t="shared" si="550"/>
        <v/>
      </c>
      <c r="ER117" s="17" t="str">
        <f t="shared" si="551"/>
        <v/>
      </c>
      <c r="ES117" s="17" t="str">
        <f t="shared" si="552"/>
        <v/>
      </c>
      <c r="ET117" s="17" t="str">
        <f t="shared" si="553"/>
        <v/>
      </c>
      <c r="EU117" s="17" t="str">
        <f t="shared" si="554"/>
        <v/>
      </c>
      <c r="EV117" s="17" t="str">
        <f t="shared" si="555"/>
        <v/>
      </c>
      <c r="EW117" s="17" t="str">
        <f t="shared" si="556"/>
        <v/>
      </c>
      <c r="EX117" s="17" t="str">
        <f t="shared" si="557"/>
        <v/>
      </c>
      <c r="EY117" s="17" t="str">
        <f t="shared" si="558"/>
        <v/>
      </c>
      <c r="EZ117" s="17" t="str">
        <f t="shared" si="559"/>
        <v/>
      </c>
      <c r="FA117" s="17" t="str">
        <f t="shared" si="560"/>
        <v/>
      </c>
      <c r="FB117" s="17" t="str">
        <f t="shared" si="561"/>
        <v/>
      </c>
      <c r="FC117" s="17" t="str">
        <f t="shared" si="562"/>
        <v/>
      </c>
      <c r="FD117" s="17" t="str">
        <f t="shared" si="563"/>
        <v/>
      </c>
      <c r="FE117" s="17" t="str">
        <f t="shared" si="564"/>
        <v/>
      </c>
      <c r="FF117" s="17" t="str">
        <f t="shared" si="565"/>
        <v/>
      </c>
      <c r="FG117" s="17" t="str">
        <f t="shared" si="566"/>
        <v/>
      </c>
      <c r="FH117" s="17" t="str">
        <f t="shared" si="567"/>
        <v/>
      </c>
      <c r="FI117" s="17" t="str">
        <f t="shared" si="568"/>
        <v/>
      </c>
      <c r="FJ117" s="17" t="str">
        <f t="shared" si="569"/>
        <v/>
      </c>
      <c r="FK117" s="310">
        <f t="shared" si="638"/>
        <v>0</v>
      </c>
      <c r="FL117" s="501">
        <v>1994</v>
      </c>
      <c r="FM117" s="17" t="str">
        <f t="shared" si="702"/>
        <v/>
      </c>
      <c r="FN117" s="17" t="str">
        <f t="shared" si="703"/>
        <v/>
      </c>
      <c r="FO117" s="17" t="str">
        <f t="shared" si="704"/>
        <v/>
      </c>
      <c r="FP117" s="17" t="str">
        <f t="shared" si="705"/>
        <v/>
      </c>
      <c r="FQ117" s="17" t="str">
        <f t="shared" si="706"/>
        <v/>
      </c>
      <c r="FR117" s="17" t="str">
        <f t="shared" si="707"/>
        <v/>
      </c>
      <c r="FS117" s="17" t="str">
        <f t="shared" si="708"/>
        <v/>
      </c>
      <c r="FT117" s="17" t="str">
        <f t="shared" si="709"/>
        <v/>
      </c>
      <c r="FU117" s="17" t="str">
        <f t="shared" si="710"/>
        <v/>
      </c>
      <c r="FV117" s="17" t="str">
        <f t="shared" si="711"/>
        <v/>
      </c>
      <c r="FW117" s="17" t="str">
        <f t="shared" si="712"/>
        <v/>
      </c>
      <c r="FX117" s="17" t="str">
        <f t="shared" si="713"/>
        <v/>
      </c>
      <c r="FY117" s="17" t="str">
        <f t="shared" si="714"/>
        <v/>
      </c>
      <c r="FZ117" s="17" t="str">
        <f t="shared" si="715"/>
        <v/>
      </c>
      <c r="GA117" s="17" t="str">
        <f t="shared" si="716"/>
        <v/>
      </c>
      <c r="GB117" s="17" t="str">
        <f t="shared" si="717"/>
        <v/>
      </c>
      <c r="GC117" s="17" t="str">
        <f t="shared" si="718"/>
        <v/>
      </c>
      <c r="GD117" s="17" t="str">
        <f t="shared" si="719"/>
        <v/>
      </c>
      <c r="GE117" s="17" t="str">
        <f t="shared" si="720"/>
        <v/>
      </c>
      <c r="GF117" s="17" t="str">
        <f t="shared" si="721"/>
        <v/>
      </c>
      <c r="GG117" s="17" t="str">
        <f t="shared" si="722"/>
        <v/>
      </c>
      <c r="GH117" s="17" t="str">
        <f t="shared" si="723"/>
        <v/>
      </c>
      <c r="GI117" s="17" t="str">
        <f t="shared" si="724"/>
        <v/>
      </c>
      <c r="GJ117" s="17" t="str">
        <f t="shared" si="725"/>
        <v/>
      </c>
      <c r="GK117" s="17" t="str">
        <f t="shared" si="726"/>
        <v/>
      </c>
      <c r="GL117" s="17" t="str">
        <f t="shared" si="727"/>
        <v/>
      </c>
      <c r="GM117" s="17" t="str">
        <f t="shared" si="728"/>
        <v/>
      </c>
      <c r="GN117" s="17" t="str">
        <f t="shared" si="729"/>
        <v/>
      </c>
      <c r="GO117" s="17" t="str">
        <f t="shared" si="730"/>
        <v/>
      </c>
      <c r="GP117" s="17" t="str">
        <f t="shared" si="731"/>
        <v/>
      </c>
      <c r="GQ117" s="17" t="str">
        <f t="shared" si="732"/>
        <v/>
      </c>
      <c r="GS117" s="501">
        <v>1994</v>
      </c>
      <c r="GT117" s="28" t="str">
        <f t="shared" si="639"/>
        <v/>
      </c>
      <c r="GU117" s="28" t="str">
        <f t="shared" si="640"/>
        <v/>
      </c>
      <c r="GV117" s="28" t="str">
        <f t="shared" si="641"/>
        <v/>
      </c>
      <c r="GW117" s="28" t="str">
        <f t="shared" si="642"/>
        <v/>
      </c>
      <c r="GX117" s="28" t="str">
        <f t="shared" si="643"/>
        <v/>
      </c>
      <c r="GY117" s="28" t="str">
        <f t="shared" si="644"/>
        <v/>
      </c>
      <c r="GZ117" s="28" t="str">
        <f t="shared" si="645"/>
        <v/>
      </c>
      <c r="HA117" s="28" t="str">
        <f t="shared" si="646"/>
        <v/>
      </c>
      <c r="HB117" s="28" t="str">
        <f t="shared" si="647"/>
        <v/>
      </c>
      <c r="HC117" s="28" t="str">
        <f t="shared" si="648"/>
        <v/>
      </c>
      <c r="HD117" s="28" t="str">
        <f t="shared" si="649"/>
        <v/>
      </c>
      <c r="HE117" s="28" t="str">
        <f t="shared" si="650"/>
        <v/>
      </c>
      <c r="HF117" s="28" t="str">
        <f t="shared" si="651"/>
        <v/>
      </c>
      <c r="HG117" s="28" t="str">
        <f t="shared" si="652"/>
        <v/>
      </c>
      <c r="HH117" s="28" t="str">
        <f t="shared" si="653"/>
        <v/>
      </c>
      <c r="HI117" s="28" t="str">
        <f t="shared" si="654"/>
        <v/>
      </c>
      <c r="HJ117" s="28" t="str">
        <f t="shared" si="655"/>
        <v/>
      </c>
      <c r="HK117" s="28" t="str">
        <f t="shared" si="656"/>
        <v/>
      </c>
      <c r="HL117" s="28" t="str">
        <f t="shared" si="657"/>
        <v/>
      </c>
      <c r="HM117" s="28" t="str">
        <f t="shared" si="658"/>
        <v/>
      </c>
      <c r="HN117" s="28" t="str">
        <f t="shared" si="659"/>
        <v/>
      </c>
      <c r="HO117" s="28" t="str">
        <f t="shared" si="660"/>
        <v/>
      </c>
      <c r="HP117" s="28">
        <f t="shared" si="661"/>
        <v>1</v>
      </c>
      <c r="HQ117" s="28">
        <f t="shared" si="662"/>
        <v>1</v>
      </c>
      <c r="HR117" s="28" t="str">
        <f t="shared" si="663"/>
        <v/>
      </c>
      <c r="HS117" s="28" t="str">
        <f t="shared" si="664"/>
        <v/>
      </c>
      <c r="HT117" s="28" t="str">
        <f t="shared" si="665"/>
        <v/>
      </c>
      <c r="HU117" s="28" t="str">
        <f t="shared" si="666"/>
        <v/>
      </c>
      <c r="HV117" s="28" t="str">
        <f t="shared" si="667"/>
        <v/>
      </c>
      <c r="HW117" s="28" t="str">
        <f t="shared" si="668"/>
        <v/>
      </c>
      <c r="HX117" s="28" t="str">
        <f t="shared" si="669"/>
        <v/>
      </c>
      <c r="HY117" s="28">
        <f t="shared" si="670"/>
        <v>2</v>
      </c>
      <c r="HZ117" s="501">
        <v>1994</v>
      </c>
    </row>
    <row r="118" spans="1:234">
      <c r="A118" s="3">
        <v>1995</v>
      </c>
      <c r="B118" s="5">
        <v>54</v>
      </c>
      <c r="C118" s="5">
        <v>47</v>
      </c>
      <c r="D118" s="5">
        <v>35</v>
      </c>
      <c r="E118" s="5">
        <v>41</v>
      </c>
      <c r="F118" s="5">
        <v>57</v>
      </c>
      <c r="G118" s="143">
        <v>62</v>
      </c>
      <c r="H118" s="5">
        <v>76</v>
      </c>
      <c r="I118" s="5">
        <v>70</v>
      </c>
      <c r="J118" s="5">
        <v>42</v>
      </c>
      <c r="K118" s="5">
        <v>46</v>
      </c>
      <c r="L118" s="143">
        <v>65</v>
      </c>
      <c r="M118" s="5">
        <v>72</v>
      </c>
      <c r="N118" s="5">
        <v>74</v>
      </c>
      <c r="O118" s="5">
        <v>76</v>
      </c>
      <c r="P118" s="5">
        <v>74</v>
      </c>
      <c r="Q118" s="143">
        <v>81</v>
      </c>
      <c r="R118" s="5">
        <v>80</v>
      </c>
      <c r="S118" s="5">
        <v>60</v>
      </c>
      <c r="T118" s="5">
        <v>64</v>
      </c>
      <c r="U118" s="5">
        <v>70</v>
      </c>
      <c r="V118" s="143">
        <v>71</v>
      </c>
      <c r="W118" s="5">
        <v>73</v>
      </c>
      <c r="X118" s="5">
        <v>51</v>
      </c>
      <c r="Y118" s="5">
        <v>60</v>
      </c>
      <c r="Z118" s="5">
        <v>60</v>
      </c>
      <c r="AA118" s="143">
        <v>66</v>
      </c>
      <c r="AB118" s="5">
        <v>63</v>
      </c>
      <c r="AC118" s="5">
        <v>59</v>
      </c>
      <c r="AD118" s="5">
        <v>61</v>
      </c>
      <c r="AE118" s="5">
        <v>66</v>
      </c>
      <c r="AF118" s="5">
        <v>60</v>
      </c>
      <c r="AG118" s="14">
        <f t="shared" si="601"/>
        <v>1936</v>
      </c>
      <c r="AH118" s="8">
        <f t="shared" si="602"/>
        <v>62.451612903225808</v>
      </c>
      <c r="AI118" s="17">
        <f t="shared" si="603"/>
        <v>81</v>
      </c>
      <c r="AJ118" s="20">
        <f t="shared" si="604"/>
        <v>35</v>
      </c>
      <c r="AK118" s="501">
        <v>1995</v>
      </c>
      <c r="AL118" s="28" t="str">
        <f t="shared" si="733"/>
        <v/>
      </c>
      <c r="AM118" s="28" t="str">
        <f t="shared" si="734"/>
        <v/>
      </c>
      <c r="AN118" s="28" t="str">
        <f t="shared" si="735"/>
        <v/>
      </c>
      <c r="AO118" s="28" t="str">
        <f t="shared" si="736"/>
        <v/>
      </c>
      <c r="AP118" s="28" t="str">
        <f t="shared" si="737"/>
        <v/>
      </c>
      <c r="AQ118" s="28" t="str">
        <f t="shared" si="738"/>
        <v/>
      </c>
      <c r="AR118" s="28" t="str">
        <f t="shared" si="739"/>
        <v/>
      </c>
      <c r="AS118" s="28" t="str">
        <f t="shared" si="740"/>
        <v/>
      </c>
      <c r="AT118" s="28" t="str">
        <f t="shared" si="741"/>
        <v/>
      </c>
      <c r="AU118" s="28" t="str">
        <f t="shared" si="742"/>
        <v/>
      </c>
      <c r="AV118" s="28" t="str">
        <f t="shared" si="743"/>
        <v/>
      </c>
      <c r="AW118" s="28" t="str">
        <f t="shared" si="744"/>
        <v/>
      </c>
      <c r="AX118" s="28" t="str">
        <f t="shared" si="745"/>
        <v/>
      </c>
      <c r="AY118" s="28" t="str">
        <f t="shared" si="746"/>
        <v/>
      </c>
      <c r="AZ118" s="28" t="str">
        <f t="shared" si="747"/>
        <v/>
      </c>
      <c r="BA118" s="28" t="str">
        <f t="shared" si="748"/>
        <v/>
      </c>
      <c r="BB118" s="28" t="str">
        <f t="shared" si="749"/>
        <v/>
      </c>
      <c r="BC118" s="28" t="str">
        <f t="shared" si="750"/>
        <v/>
      </c>
      <c r="BD118" s="28" t="str">
        <f t="shared" si="751"/>
        <v/>
      </c>
      <c r="BE118" s="28" t="str">
        <f t="shared" si="752"/>
        <v/>
      </c>
      <c r="BF118" s="28" t="str">
        <f t="shared" si="753"/>
        <v/>
      </c>
      <c r="BG118" s="28" t="str">
        <f t="shared" si="754"/>
        <v/>
      </c>
      <c r="BH118" s="28" t="str">
        <f t="shared" si="755"/>
        <v/>
      </c>
      <c r="BI118" s="28" t="str">
        <f t="shared" si="756"/>
        <v/>
      </c>
      <c r="BJ118" s="28" t="str">
        <f t="shared" si="757"/>
        <v/>
      </c>
      <c r="BK118" s="28" t="str">
        <f t="shared" si="758"/>
        <v/>
      </c>
      <c r="BL118" s="28" t="str">
        <f t="shared" si="759"/>
        <v/>
      </c>
      <c r="BM118" s="28" t="str">
        <f t="shared" si="760"/>
        <v/>
      </c>
      <c r="BN118" s="28" t="str">
        <f t="shared" si="761"/>
        <v/>
      </c>
      <c r="BO118" s="28" t="str">
        <f t="shared" si="762"/>
        <v/>
      </c>
      <c r="BP118" s="28" t="str">
        <f t="shared" si="763"/>
        <v/>
      </c>
      <c r="BQ118" s="28">
        <f t="shared" si="764"/>
        <v>0</v>
      </c>
      <c r="BR118" s="501">
        <v>1995</v>
      </c>
      <c r="BS118" s="17" t="str">
        <f t="shared" si="671"/>
        <v/>
      </c>
      <c r="BT118" s="17" t="str">
        <f t="shared" si="672"/>
        <v/>
      </c>
      <c r="BU118" s="17" t="str">
        <f t="shared" si="673"/>
        <v/>
      </c>
      <c r="BV118" s="17" t="str">
        <f t="shared" si="674"/>
        <v/>
      </c>
      <c r="BW118" s="17" t="str">
        <f t="shared" si="675"/>
        <v/>
      </c>
      <c r="BX118" s="17" t="str">
        <f t="shared" si="676"/>
        <v/>
      </c>
      <c r="BY118" s="17" t="str">
        <f t="shared" si="677"/>
        <v/>
      </c>
      <c r="BZ118" s="17" t="str">
        <f t="shared" si="678"/>
        <v/>
      </c>
      <c r="CA118" s="17" t="str">
        <f t="shared" si="679"/>
        <v/>
      </c>
      <c r="CB118" s="17" t="str">
        <f t="shared" si="680"/>
        <v/>
      </c>
      <c r="CC118" s="17" t="str">
        <f t="shared" si="681"/>
        <v/>
      </c>
      <c r="CD118" s="17" t="str">
        <f t="shared" si="682"/>
        <v/>
      </c>
      <c r="CE118" s="17" t="str">
        <f t="shared" si="683"/>
        <v/>
      </c>
      <c r="CF118" s="17" t="str">
        <f t="shared" si="684"/>
        <v/>
      </c>
      <c r="CG118" s="17" t="str">
        <f t="shared" si="685"/>
        <v/>
      </c>
      <c r="CH118" s="17" t="str">
        <f t="shared" si="686"/>
        <v/>
      </c>
      <c r="CI118" s="17" t="str">
        <f t="shared" si="687"/>
        <v/>
      </c>
      <c r="CJ118" s="17" t="str">
        <f t="shared" si="688"/>
        <v/>
      </c>
      <c r="CK118" s="17" t="str">
        <f t="shared" si="689"/>
        <v/>
      </c>
      <c r="CL118" s="17" t="str">
        <f t="shared" si="690"/>
        <v/>
      </c>
      <c r="CM118" s="17" t="str">
        <f t="shared" si="691"/>
        <v/>
      </c>
      <c r="CN118" s="17" t="str">
        <f t="shared" si="692"/>
        <v/>
      </c>
      <c r="CO118" s="17" t="str">
        <f t="shared" si="693"/>
        <v/>
      </c>
      <c r="CP118" s="17" t="str">
        <f t="shared" si="694"/>
        <v/>
      </c>
      <c r="CQ118" s="17" t="str">
        <f t="shared" si="695"/>
        <v/>
      </c>
      <c r="CR118" s="17" t="str">
        <f t="shared" si="696"/>
        <v/>
      </c>
      <c r="CS118" s="17" t="str">
        <f t="shared" si="697"/>
        <v/>
      </c>
      <c r="CT118" s="17" t="str">
        <f t="shared" si="698"/>
        <v/>
      </c>
      <c r="CU118" s="17" t="str">
        <f t="shared" si="699"/>
        <v/>
      </c>
      <c r="CV118" s="17" t="str">
        <f t="shared" si="700"/>
        <v/>
      </c>
      <c r="CW118" s="17" t="str">
        <f t="shared" si="701"/>
        <v/>
      </c>
      <c r="CX118" s="501">
        <v>1995</v>
      </c>
      <c r="CY118" s="28" t="str">
        <f t="shared" si="606"/>
        <v/>
      </c>
      <c r="CZ118" s="28" t="str">
        <f t="shared" si="607"/>
        <v/>
      </c>
      <c r="DA118" s="28" t="str">
        <f t="shared" si="608"/>
        <v/>
      </c>
      <c r="DB118" s="28" t="str">
        <f t="shared" si="609"/>
        <v/>
      </c>
      <c r="DC118" s="28" t="str">
        <f t="shared" si="610"/>
        <v/>
      </c>
      <c r="DD118" s="28" t="str">
        <f t="shared" si="611"/>
        <v/>
      </c>
      <c r="DE118" s="28">
        <f t="shared" si="612"/>
        <v>1</v>
      </c>
      <c r="DF118" s="28">
        <f t="shared" si="613"/>
        <v>1</v>
      </c>
      <c r="DG118" s="28" t="str">
        <f t="shared" si="614"/>
        <v/>
      </c>
      <c r="DH118" s="28" t="str">
        <f t="shared" si="615"/>
        <v/>
      </c>
      <c r="DI118" s="28" t="str">
        <f t="shared" si="616"/>
        <v/>
      </c>
      <c r="DJ118" s="28">
        <f t="shared" si="617"/>
        <v>1</v>
      </c>
      <c r="DK118" s="28">
        <f t="shared" si="618"/>
        <v>1</v>
      </c>
      <c r="DL118" s="28">
        <f t="shared" si="619"/>
        <v>1</v>
      </c>
      <c r="DM118" s="28">
        <f t="shared" si="620"/>
        <v>1</v>
      </c>
      <c r="DN118" s="28">
        <f t="shared" si="621"/>
        <v>1</v>
      </c>
      <c r="DO118" s="28">
        <f t="shared" si="622"/>
        <v>1</v>
      </c>
      <c r="DP118" s="28" t="str">
        <f t="shared" si="623"/>
        <v/>
      </c>
      <c r="DQ118" s="28" t="str">
        <f t="shared" si="624"/>
        <v/>
      </c>
      <c r="DR118" s="28">
        <f t="shared" si="625"/>
        <v>1</v>
      </c>
      <c r="DS118" s="28">
        <f t="shared" si="626"/>
        <v>1</v>
      </c>
      <c r="DT118" s="28">
        <f t="shared" si="627"/>
        <v>1</v>
      </c>
      <c r="DU118" s="28" t="str">
        <f t="shared" si="628"/>
        <v/>
      </c>
      <c r="DV118" s="28" t="str">
        <f t="shared" si="629"/>
        <v/>
      </c>
      <c r="DW118" s="28" t="str">
        <f t="shared" si="630"/>
        <v/>
      </c>
      <c r="DX118" s="28" t="str">
        <f t="shared" si="631"/>
        <v/>
      </c>
      <c r="DY118" s="28" t="str">
        <f t="shared" si="632"/>
        <v/>
      </c>
      <c r="DZ118" s="28" t="str">
        <f t="shared" si="633"/>
        <v/>
      </c>
      <c r="EA118" s="28" t="str">
        <f t="shared" si="634"/>
        <v/>
      </c>
      <c r="EB118" s="28" t="str">
        <f t="shared" si="635"/>
        <v/>
      </c>
      <c r="EC118" s="28" t="str">
        <f t="shared" si="636"/>
        <v/>
      </c>
      <c r="ED118" s="28">
        <f t="shared" si="637"/>
        <v>11</v>
      </c>
      <c r="EE118" s="501">
        <v>1995</v>
      </c>
      <c r="EF118" s="17" t="str">
        <f t="shared" si="539"/>
        <v/>
      </c>
      <c r="EG118" s="17" t="str">
        <f t="shared" si="540"/>
        <v/>
      </c>
      <c r="EH118" s="17" t="str">
        <f t="shared" si="541"/>
        <v/>
      </c>
      <c r="EI118" s="17" t="str">
        <f t="shared" si="542"/>
        <v/>
      </c>
      <c r="EJ118" s="17" t="str">
        <f t="shared" si="543"/>
        <v/>
      </c>
      <c r="EK118" s="17" t="str">
        <f t="shared" si="544"/>
        <v/>
      </c>
      <c r="EL118" s="17" t="str">
        <f t="shared" si="545"/>
        <v/>
      </c>
      <c r="EM118" s="17" t="str">
        <f t="shared" si="546"/>
        <v/>
      </c>
      <c r="EN118" s="17" t="str">
        <f t="shared" si="547"/>
        <v/>
      </c>
      <c r="EO118" s="17" t="str">
        <f t="shared" si="548"/>
        <v/>
      </c>
      <c r="EP118" s="17" t="str">
        <f t="shared" si="549"/>
        <v/>
      </c>
      <c r="EQ118" s="17" t="str">
        <f t="shared" si="550"/>
        <v/>
      </c>
      <c r="ER118" s="17" t="str">
        <f t="shared" si="551"/>
        <v/>
      </c>
      <c r="ES118" s="17" t="str">
        <f t="shared" si="552"/>
        <v/>
      </c>
      <c r="ET118" s="17" t="str">
        <f t="shared" si="553"/>
        <v/>
      </c>
      <c r="EU118" s="17" t="str">
        <f t="shared" si="554"/>
        <v/>
      </c>
      <c r="EV118" s="17" t="str">
        <f t="shared" si="555"/>
        <v/>
      </c>
      <c r="EW118" s="17" t="str">
        <f t="shared" si="556"/>
        <v/>
      </c>
      <c r="EX118" s="17" t="str">
        <f t="shared" si="557"/>
        <v/>
      </c>
      <c r="EY118" s="17" t="str">
        <f t="shared" si="558"/>
        <v/>
      </c>
      <c r="EZ118" s="17" t="str">
        <f t="shared" si="559"/>
        <v/>
      </c>
      <c r="FA118" s="17" t="str">
        <f t="shared" si="560"/>
        <v/>
      </c>
      <c r="FB118" s="17" t="str">
        <f t="shared" si="561"/>
        <v/>
      </c>
      <c r="FC118" s="17" t="str">
        <f t="shared" si="562"/>
        <v/>
      </c>
      <c r="FD118" s="17" t="str">
        <f t="shared" si="563"/>
        <v/>
      </c>
      <c r="FE118" s="17" t="str">
        <f t="shared" si="564"/>
        <v/>
      </c>
      <c r="FF118" s="17" t="str">
        <f t="shared" si="565"/>
        <v/>
      </c>
      <c r="FG118" s="17" t="str">
        <f t="shared" si="566"/>
        <v/>
      </c>
      <c r="FH118" s="17" t="str">
        <f t="shared" si="567"/>
        <v/>
      </c>
      <c r="FI118" s="17" t="str">
        <f t="shared" si="568"/>
        <v/>
      </c>
      <c r="FJ118" s="17" t="str">
        <f t="shared" si="569"/>
        <v/>
      </c>
      <c r="FK118" s="310">
        <f t="shared" si="638"/>
        <v>0</v>
      </c>
      <c r="FL118" s="501">
        <v>1995</v>
      </c>
      <c r="FM118" s="17" t="str">
        <f t="shared" si="702"/>
        <v/>
      </c>
      <c r="FN118" s="17" t="str">
        <f t="shared" si="703"/>
        <v/>
      </c>
      <c r="FO118" s="17" t="str">
        <f t="shared" si="704"/>
        <v/>
      </c>
      <c r="FP118" s="17" t="str">
        <f t="shared" si="705"/>
        <v/>
      </c>
      <c r="FQ118" s="17" t="str">
        <f t="shared" si="706"/>
        <v/>
      </c>
      <c r="FR118" s="17" t="str">
        <f t="shared" si="707"/>
        <v/>
      </c>
      <c r="FS118" s="17" t="str">
        <f t="shared" si="708"/>
        <v/>
      </c>
      <c r="FT118" s="17" t="str">
        <f t="shared" si="709"/>
        <v/>
      </c>
      <c r="FU118" s="17" t="str">
        <f t="shared" si="710"/>
        <v/>
      </c>
      <c r="FV118" s="17" t="str">
        <f t="shared" si="711"/>
        <v/>
      </c>
      <c r="FW118" s="17" t="str">
        <f t="shared" si="712"/>
        <v/>
      </c>
      <c r="FX118" s="17" t="str">
        <f t="shared" si="713"/>
        <v/>
      </c>
      <c r="FY118" s="17" t="str">
        <f t="shared" si="714"/>
        <v/>
      </c>
      <c r="FZ118" s="17" t="str">
        <f t="shared" si="715"/>
        <v/>
      </c>
      <c r="GA118" s="17" t="str">
        <f t="shared" si="716"/>
        <v/>
      </c>
      <c r="GB118" s="17" t="str">
        <f t="shared" si="717"/>
        <v/>
      </c>
      <c r="GC118" s="17" t="str">
        <f t="shared" si="718"/>
        <v/>
      </c>
      <c r="GD118" s="17" t="str">
        <f t="shared" si="719"/>
        <v/>
      </c>
      <c r="GE118" s="17" t="str">
        <f t="shared" si="720"/>
        <v/>
      </c>
      <c r="GF118" s="17" t="str">
        <f t="shared" si="721"/>
        <v/>
      </c>
      <c r="GG118" s="17" t="str">
        <f t="shared" si="722"/>
        <v/>
      </c>
      <c r="GH118" s="17" t="str">
        <f t="shared" si="723"/>
        <v/>
      </c>
      <c r="GI118" s="17" t="str">
        <f t="shared" si="724"/>
        <v/>
      </c>
      <c r="GJ118" s="17" t="str">
        <f t="shared" si="725"/>
        <v/>
      </c>
      <c r="GK118" s="17" t="str">
        <f t="shared" si="726"/>
        <v/>
      </c>
      <c r="GL118" s="17" t="str">
        <f t="shared" si="727"/>
        <v/>
      </c>
      <c r="GM118" s="17" t="str">
        <f t="shared" si="728"/>
        <v/>
      </c>
      <c r="GN118" s="17" t="str">
        <f t="shared" si="729"/>
        <v/>
      </c>
      <c r="GO118" s="17" t="str">
        <f t="shared" si="730"/>
        <v/>
      </c>
      <c r="GP118" s="17" t="str">
        <f t="shared" si="731"/>
        <v/>
      </c>
      <c r="GQ118" s="17" t="str">
        <f t="shared" si="732"/>
        <v/>
      </c>
      <c r="GS118" s="501">
        <v>1995</v>
      </c>
      <c r="GT118" s="28" t="str">
        <f t="shared" si="639"/>
        <v/>
      </c>
      <c r="GU118" s="28" t="str">
        <f t="shared" si="640"/>
        <v/>
      </c>
      <c r="GV118" s="28" t="str">
        <f t="shared" si="641"/>
        <v/>
      </c>
      <c r="GW118" s="28" t="str">
        <f t="shared" si="642"/>
        <v/>
      </c>
      <c r="GX118" s="28" t="str">
        <f t="shared" si="643"/>
        <v/>
      </c>
      <c r="GY118" s="28" t="str">
        <f t="shared" si="644"/>
        <v/>
      </c>
      <c r="GZ118" s="28" t="str">
        <f t="shared" si="645"/>
        <v/>
      </c>
      <c r="HA118" s="28" t="str">
        <f t="shared" si="646"/>
        <v/>
      </c>
      <c r="HB118" s="28" t="str">
        <f t="shared" si="647"/>
        <v/>
      </c>
      <c r="HC118" s="28" t="str">
        <f t="shared" si="648"/>
        <v/>
      </c>
      <c r="HD118" s="28" t="str">
        <f t="shared" si="649"/>
        <v/>
      </c>
      <c r="HE118" s="28" t="str">
        <f t="shared" si="650"/>
        <v/>
      </c>
      <c r="HF118" s="28" t="str">
        <f t="shared" si="651"/>
        <v/>
      </c>
      <c r="HG118" s="28" t="str">
        <f t="shared" si="652"/>
        <v/>
      </c>
      <c r="HH118" s="28" t="str">
        <f t="shared" si="653"/>
        <v/>
      </c>
      <c r="HI118" s="28">
        <f t="shared" si="654"/>
        <v>1</v>
      </c>
      <c r="HJ118" s="28">
        <f t="shared" si="655"/>
        <v>1</v>
      </c>
      <c r="HK118" s="28" t="str">
        <f t="shared" si="656"/>
        <v/>
      </c>
      <c r="HL118" s="28" t="str">
        <f t="shared" si="657"/>
        <v/>
      </c>
      <c r="HM118" s="28" t="str">
        <f t="shared" si="658"/>
        <v/>
      </c>
      <c r="HN118" s="28" t="str">
        <f t="shared" si="659"/>
        <v/>
      </c>
      <c r="HO118" s="28" t="str">
        <f t="shared" si="660"/>
        <v/>
      </c>
      <c r="HP118" s="28" t="str">
        <f t="shared" si="661"/>
        <v/>
      </c>
      <c r="HQ118" s="28" t="str">
        <f t="shared" si="662"/>
        <v/>
      </c>
      <c r="HR118" s="28" t="str">
        <f t="shared" si="663"/>
        <v/>
      </c>
      <c r="HS118" s="28" t="str">
        <f t="shared" si="664"/>
        <v/>
      </c>
      <c r="HT118" s="28" t="str">
        <f t="shared" si="665"/>
        <v/>
      </c>
      <c r="HU118" s="28" t="str">
        <f t="shared" si="666"/>
        <v/>
      </c>
      <c r="HV118" s="28" t="str">
        <f t="shared" si="667"/>
        <v/>
      </c>
      <c r="HW118" s="28" t="str">
        <f t="shared" si="668"/>
        <v/>
      </c>
      <c r="HX118" s="28" t="str">
        <f t="shared" si="669"/>
        <v/>
      </c>
      <c r="HY118" s="28">
        <f t="shared" si="670"/>
        <v>2</v>
      </c>
      <c r="HZ118" s="501">
        <v>1995</v>
      </c>
    </row>
    <row r="119" spans="1:234">
      <c r="A119" s="3">
        <v>1996</v>
      </c>
      <c r="B119" s="5">
        <v>42</v>
      </c>
      <c r="C119" s="5">
        <v>49</v>
      </c>
      <c r="D119" s="5">
        <v>47</v>
      </c>
      <c r="E119" s="5">
        <v>47</v>
      </c>
      <c r="F119" s="5">
        <v>68</v>
      </c>
      <c r="G119" s="143">
        <v>65</v>
      </c>
      <c r="H119" s="5">
        <v>54</v>
      </c>
      <c r="I119" s="5">
        <v>31</v>
      </c>
      <c r="J119" s="5">
        <v>32</v>
      </c>
      <c r="K119" s="5">
        <v>38</v>
      </c>
      <c r="L119" s="143">
        <v>45</v>
      </c>
      <c r="M119" s="5">
        <v>56</v>
      </c>
      <c r="N119" s="5">
        <v>62</v>
      </c>
      <c r="O119" s="5">
        <v>73</v>
      </c>
      <c r="P119" s="5">
        <v>65</v>
      </c>
      <c r="Q119" s="143">
        <v>62</v>
      </c>
      <c r="R119" s="5">
        <v>49</v>
      </c>
      <c r="S119" s="5">
        <v>58</v>
      </c>
      <c r="T119" s="5">
        <v>57</v>
      </c>
      <c r="U119" s="5">
        <v>47</v>
      </c>
      <c r="V119" s="143">
        <v>52</v>
      </c>
      <c r="W119" s="5">
        <v>46</v>
      </c>
      <c r="X119" s="5">
        <v>57</v>
      </c>
      <c r="Y119" s="5">
        <v>62</v>
      </c>
      <c r="Z119" s="5">
        <v>73</v>
      </c>
      <c r="AA119" s="143">
        <v>72</v>
      </c>
      <c r="AB119" s="5">
        <v>51</v>
      </c>
      <c r="AC119" s="5">
        <v>40</v>
      </c>
      <c r="AD119" s="5">
        <v>43</v>
      </c>
      <c r="AE119" s="5">
        <v>60</v>
      </c>
      <c r="AF119" s="5">
        <v>62</v>
      </c>
      <c r="AG119" s="14">
        <f t="shared" si="601"/>
        <v>1665</v>
      </c>
      <c r="AH119" s="8">
        <f t="shared" si="602"/>
        <v>53.70967741935484</v>
      </c>
      <c r="AI119" s="17">
        <f t="shared" si="603"/>
        <v>73</v>
      </c>
      <c r="AJ119" s="20">
        <f t="shared" si="604"/>
        <v>31</v>
      </c>
      <c r="AK119" s="501">
        <v>1996</v>
      </c>
      <c r="AL119" s="28" t="str">
        <f t="shared" si="733"/>
        <v/>
      </c>
      <c r="AM119" s="28" t="str">
        <f t="shared" si="734"/>
        <v/>
      </c>
      <c r="AN119" s="28" t="str">
        <f t="shared" si="735"/>
        <v/>
      </c>
      <c r="AO119" s="28" t="str">
        <f t="shared" si="736"/>
        <v/>
      </c>
      <c r="AP119" s="28" t="str">
        <f t="shared" si="737"/>
        <v/>
      </c>
      <c r="AQ119" s="28" t="str">
        <f t="shared" si="738"/>
        <v/>
      </c>
      <c r="AR119" s="28" t="str">
        <f t="shared" si="739"/>
        <v/>
      </c>
      <c r="AS119" s="28" t="str">
        <f t="shared" si="740"/>
        <v/>
      </c>
      <c r="AT119" s="28" t="str">
        <f t="shared" si="741"/>
        <v/>
      </c>
      <c r="AU119" s="28" t="str">
        <f t="shared" si="742"/>
        <v/>
      </c>
      <c r="AV119" s="28" t="str">
        <f t="shared" si="743"/>
        <v/>
      </c>
      <c r="AW119" s="28" t="str">
        <f t="shared" si="744"/>
        <v/>
      </c>
      <c r="AX119" s="28" t="str">
        <f t="shared" si="745"/>
        <v/>
      </c>
      <c r="AY119" s="28" t="str">
        <f t="shared" si="746"/>
        <v/>
      </c>
      <c r="AZ119" s="28" t="str">
        <f t="shared" si="747"/>
        <v/>
      </c>
      <c r="BA119" s="28" t="str">
        <f t="shared" si="748"/>
        <v/>
      </c>
      <c r="BB119" s="28" t="str">
        <f t="shared" si="749"/>
        <v/>
      </c>
      <c r="BC119" s="28" t="str">
        <f t="shared" si="750"/>
        <v/>
      </c>
      <c r="BD119" s="28" t="str">
        <f t="shared" si="751"/>
        <v/>
      </c>
      <c r="BE119" s="28" t="str">
        <f t="shared" si="752"/>
        <v/>
      </c>
      <c r="BF119" s="28" t="str">
        <f t="shared" si="753"/>
        <v/>
      </c>
      <c r="BG119" s="28" t="str">
        <f t="shared" si="754"/>
        <v/>
      </c>
      <c r="BH119" s="28" t="str">
        <f t="shared" si="755"/>
        <v/>
      </c>
      <c r="BI119" s="28" t="str">
        <f t="shared" si="756"/>
        <v/>
      </c>
      <c r="BJ119" s="28" t="str">
        <f t="shared" si="757"/>
        <v/>
      </c>
      <c r="BK119" s="28" t="str">
        <f t="shared" si="758"/>
        <v/>
      </c>
      <c r="BL119" s="28" t="str">
        <f t="shared" si="759"/>
        <v/>
      </c>
      <c r="BM119" s="28" t="str">
        <f t="shared" si="760"/>
        <v/>
      </c>
      <c r="BN119" s="28" t="str">
        <f t="shared" si="761"/>
        <v/>
      </c>
      <c r="BO119" s="28" t="str">
        <f t="shared" si="762"/>
        <v/>
      </c>
      <c r="BP119" s="28" t="str">
        <f t="shared" si="763"/>
        <v/>
      </c>
      <c r="BQ119" s="28">
        <f t="shared" si="764"/>
        <v>0</v>
      </c>
      <c r="BR119" s="501">
        <v>1996</v>
      </c>
      <c r="BS119" s="17" t="str">
        <f t="shared" si="671"/>
        <v/>
      </c>
      <c r="BT119" s="17" t="str">
        <f t="shared" si="672"/>
        <v/>
      </c>
      <c r="BU119" s="17" t="str">
        <f t="shared" si="673"/>
        <v/>
      </c>
      <c r="BV119" s="17" t="str">
        <f t="shared" si="674"/>
        <v/>
      </c>
      <c r="BW119" s="17" t="str">
        <f t="shared" si="675"/>
        <v/>
      </c>
      <c r="BX119" s="17" t="str">
        <f t="shared" si="676"/>
        <v/>
      </c>
      <c r="BY119" s="17" t="str">
        <f t="shared" si="677"/>
        <v/>
      </c>
      <c r="BZ119" s="17" t="str">
        <f t="shared" si="678"/>
        <v/>
      </c>
      <c r="CA119" s="17" t="str">
        <f t="shared" si="679"/>
        <v/>
      </c>
      <c r="CB119" s="17" t="str">
        <f t="shared" si="680"/>
        <v/>
      </c>
      <c r="CC119" s="17" t="str">
        <f t="shared" si="681"/>
        <v/>
      </c>
      <c r="CD119" s="17" t="str">
        <f t="shared" si="682"/>
        <v/>
      </c>
      <c r="CE119" s="17" t="str">
        <f t="shared" si="683"/>
        <v/>
      </c>
      <c r="CF119" s="17" t="str">
        <f t="shared" si="684"/>
        <v/>
      </c>
      <c r="CG119" s="17" t="str">
        <f t="shared" si="685"/>
        <v/>
      </c>
      <c r="CH119" s="17" t="str">
        <f t="shared" si="686"/>
        <v/>
      </c>
      <c r="CI119" s="17" t="str">
        <f t="shared" si="687"/>
        <v/>
      </c>
      <c r="CJ119" s="17" t="str">
        <f t="shared" si="688"/>
        <v/>
      </c>
      <c r="CK119" s="17" t="str">
        <f t="shared" si="689"/>
        <v/>
      </c>
      <c r="CL119" s="17" t="str">
        <f t="shared" si="690"/>
        <v/>
      </c>
      <c r="CM119" s="17" t="str">
        <f t="shared" si="691"/>
        <v/>
      </c>
      <c r="CN119" s="17" t="str">
        <f t="shared" si="692"/>
        <v/>
      </c>
      <c r="CO119" s="17" t="str">
        <f t="shared" si="693"/>
        <v/>
      </c>
      <c r="CP119" s="17" t="str">
        <f t="shared" si="694"/>
        <v/>
      </c>
      <c r="CQ119" s="17" t="str">
        <f t="shared" si="695"/>
        <v/>
      </c>
      <c r="CR119" s="17" t="str">
        <f t="shared" si="696"/>
        <v/>
      </c>
      <c r="CS119" s="17" t="str">
        <f t="shared" si="697"/>
        <v/>
      </c>
      <c r="CT119" s="17" t="str">
        <f t="shared" si="698"/>
        <v/>
      </c>
      <c r="CU119" s="17" t="str">
        <f t="shared" si="699"/>
        <v/>
      </c>
      <c r="CV119" s="17" t="str">
        <f t="shared" si="700"/>
        <v/>
      </c>
      <c r="CW119" s="17" t="str">
        <f t="shared" si="701"/>
        <v/>
      </c>
      <c r="CX119" s="501">
        <v>1996</v>
      </c>
      <c r="CY119" s="28" t="str">
        <f t="shared" si="606"/>
        <v/>
      </c>
      <c r="CZ119" s="28" t="str">
        <f t="shared" si="607"/>
        <v/>
      </c>
      <c r="DA119" s="28" t="str">
        <f t="shared" si="608"/>
        <v/>
      </c>
      <c r="DB119" s="28" t="str">
        <f t="shared" si="609"/>
        <v/>
      </c>
      <c r="DC119" s="28" t="str">
        <f t="shared" si="610"/>
        <v/>
      </c>
      <c r="DD119" s="28" t="str">
        <f t="shared" si="611"/>
        <v/>
      </c>
      <c r="DE119" s="28" t="str">
        <f t="shared" si="612"/>
        <v/>
      </c>
      <c r="DF119" s="28" t="str">
        <f t="shared" si="613"/>
        <v/>
      </c>
      <c r="DG119" s="28" t="str">
        <f t="shared" si="614"/>
        <v/>
      </c>
      <c r="DH119" s="28" t="str">
        <f t="shared" si="615"/>
        <v/>
      </c>
      <c r="DI119" s="28" t="str">
        <f t="shared" si="616"/>
        <v/>
      </c>
      <c r="DJ119" s="28" t="str">
        <f t="shared" si="617"/>
        <v/>
      </c>
      <c r="DK119" s="28" t="str">
        <f t="shared" si="618"/>
        <v/>
      </c>
      <c r="DL119" s="28">
        <f t="shared" si="619"/>
        <v>1</v>
      </c>
      <c r="DM119" s="28" t="str">
        <f t="shared" si="620"/>
        <v/>
      </c>
      <c r="DN119" s="28" t="str">
        <f t="shared" si="621"/>
        <v/>
      </c>
      <c r="DO119" s="28" t="str">
        <f t="shared" si="622"/>
        <v/>
      </c>
      <c r="DP119" s="28" t="str">
        <f t="shared" si="623"/>
        <v/>
      </c>
      <c r="DQ119" s="28" t="str">
        <f t="shared" si="624"/>
        <v/>
      </c>
      <c r="DR119" s="28" t="str">
        <f t="shared" si="625"/>
        <v/>
      </c>
      <c r="DS119" s="28" t="str">
        <f t="shared" si="626"/>
        <v/>
      </c>
      <c r="DT119" s="28" t="str">
        <f t="shared" si="627"/>
        <v/>
      </c>
      <c r="DU119" s="28" t="str">
        <f t="shared" si="628"/>
        <v/>
      </c>
      <c r="DV119" s="28" t="str">
        <f t="shared" si="629"/>
        <v/>
      </c>
      <c r="DW119" s="28">
        <f t="shared" si="630"/>
        <v>1</v>
      </c>
      <c r="DX119" s="28">
        <f t="shared" si="631"/>
        <v>1</v>
      </c>
      <c r="DY119" s="28" t="str">
        <f t="shared" si="632"/>
        <v/>
      </c>
      <c r="DZ119" s="28" t="str">
        <f t="shared" si="633"/>
        <v/>
      </c>
      <c r="EA119" s="28" t="str">
        <f t="shared" si="634"/>
        <v/>
      </c>
      <c r="EB119" s="28" t="str">
        <f t="shared" si="635"/>
        <v/>
      </c>
      <c r="EC119" s="28" t="str">
        <f t="shared" si="636"/>
        <v/>
      </c>
      <c r="ED119" s="28">
        <f t="shared" si="637"/>
        <v>3</v>
      </c>
      <c r="EE119" s="501">
        <v>1996</v>
      </c>
      <c r="EF119" s="17" t="str">
        <f t="shared" si="539"/>
        <v/>
      </c>
      <c r="EG119" s="17" t="str">
        <f t="shared" si="540"/>
        <v/>
      </c>
      <c r="EH119" s="17" t="str">
        <f t="shared" si="541"/>
        <v/>
      </c>
      <c r="EI119" s="17" t="str">
        <f t="shared" si="542"/>
        <v/>
      </c>
      <c r="EJ119" s="17" t="str">
        <f t="shared" si="543"/>
        <v/>
      </c>
      <c r="EK119" s="17" t="str">
        <f t="shared" si="544"/>
        <v/>
      </c>
      <c r="EL119" s="17" t="str">
        <f t="shared" si="545"/>
        <v/>
      </c>
      <c r="EM119" s="17">
        <f t="shared" si="546"/>
        <v>1</v>
      </c>
      <c r="EN119" s="17">
        <f t="shared" si="547"/>
        <v>1</v>
      </c>
      <c r="EO119" s="17" t="str">
        <f t="shared" si="548"/>
        <v/>
      </c>
      <c r="EP119" s="17" t="str">
        <f t="shared" si="549"/>
        <v/>
      </c>
      <c r="EQ119" s="17" t="str">
        <f t="shared" si="550"/>
        <v/>
      </c>
      <c r="ER119" s="17" t="str">
        <f t="shared" si="551"/>
        <v/>
      </c>
      <c r="ES119" s="17" t="str">
        <f t="shared" si="552"/>
        <v/>
      </c>
      <c r="ET119" s="17" t="str">
        <f t="shared" si="553"/>
        <v/>
      </c>
      <c r="EU119" s="17" t="str">
        <f t="shared" si="554"/>
        <v/>
      </c>
      <c r="EV119" s="17" t="str">
        <f t="shared" si="555"/>
        <v/>
      </c>
      <c r="EW119" s="17" t="str">
        <f t="shared" si="556"/>
        <v/>
      </c>
      <c r="EX119" s="17" t="str">
        <f t="shared" si="557"/>
        <v/>
      </c>
      <c r="EY119" s="17" t="str">
        <f t="shared" si="558"/>
        <v/>
      </c>
      <c r="EZ119" s="17" t="str">
        <f t="shared" si="559"/>
        <v/>
      </c>
      <c r="FA119" s="17" t="str">
        <f t="shared" si="560"/>
        <v/>
      </c>
      <c r="FB119" s="17" t="str">
        <f t="shared" si="561"/>
        <v/>
      </c>
      <c r="FC119" s="17" t="str">
        <f t="shared" si="562"/>
        <v/>
      </c>
      <c r="FD119" s="17" t="str">
        <f t="shared" si="563"/>
        <v/>
      </c>
      <c r="FE119" s="17" t="str">
        <f t="shared" si="564"/>
        <v/>
      </c>
      <c r="FF119" s="17" t="str">
        <f t="shared" si="565"/>
        <v/>
      </c>
      <c r="FG119" s="17" t="str">
        <f t="shared" si="566"/>
        <v/>
      </c>
      <c r="FH119" s="17" t="str">
        <f t="shared" si="567"/>
        <v/>
      </c>
      <c r="FI119" s="17" t="str">
        <f t="shared" si="568"/>
        <v/>
      </c>
      <c r="FJ119" s="17" t="str">
        <f t="shared" si="569"/>
        <v/>
      </c>
      <c r="FK119" s="310">
        <f t="shared" si="638"/>
        <v>2</v>
      </c>
      <c r="FL119" s="501">
        <v>1996</v>
      </c>
      <c r="FM119" s="17" t="str">
        <f t="shared" si="702"/>
        <v/>
      </c>
      <c r="FN119" s="17" t="str">
        <f t="shared" si="703"/>
        <v/>
      </c>
      <c r="FO119" s="17" t="str">
        <f t="shared" si="704"/>
        <v/>
      </c>
      <c r="FP119" s="17" t="str">
        <f t="shared" si="705"/>
        <v/>
      </c>
      <c r="FQ119" s="17" t="str">
        <f t="shared" si="706"/>
        <v/>
      </c>
      <c r="FR119" s="17" t="str">
        <f t="shared" si="707"/>
        <v/>
      </c>
      <c r="FS119" s="17" t="str">
        <f t="shared" si="708"/>
        <v/>
      </c>
      <c r="FT119" s="17" t="str">
        <f t="shared" si="709"/>
        <v/>
      </c>
      <c r="FU119" s="17" t="str">
        <f t="shared" si="710"/>
        <v/>
      </c>
      <c r="FV119" s="17" t="str">
        <f t="shared" si="711"/>
        <v/>
      </c>
      <c r="FW119" s="17" t="str">
        <f t="shared" si="712"/>
        <v/>
      </c>
      <c r="FX119" s="17" t="str">
        <f t="shared" si="713"/>
        <v/>
      </c>
      <c r="FY119" s="17" t="str">
        <f t="shared" si="714"/>
        <v/>
      </c>
      <c r="FZ119" s="17" t="str">
        <f t="shared" si="715"/>
        <v/>
      </c>
      <c r="GA119" s="17" t="str">
        <f t="shared" si="716"/>
        <v/>
      </c>
      <c r="GB119" s="17" t="str">
        <f t="shared" si="717"/>
        <v/>
      </c>
      <c r="GC119" s="17" t="str">
        <f t="shared" si="718"/>
        <v/>
      </c>
      <c r="GD119" s="17" t="str">
        <f t="shared" si="719"/>
        <v/>
      </c>
      <c r="GE119" s="17" t="str">
        <f t="shared" si="720"/>
        <v/>
      </c>
      <c r="GF119" s="17" t="str">
        <f t="shared" si="721"/>
        <v/>
      </c>
      <c r="GG119" s="17" t="str">
        <f t="shared" si="722"/>
        <v/>
      </c>
      <c r="GH119" s="17" t="str">
        <f t="shared" si="723"/>
        <v/>
      </c>
      <c r="GI119" s="17" t="str">
        <f t="shared" si="724"/>
        <v/>
      </c>
      <c r="GJ119" s="17" t="str">
        <f t="shared" si="725"/>
        <v/>
      </c>
      <c r="GK119" s="17" t="str">
        <f t="shared" si="726"/>
        <v/>
      </c>
      <c r="GL119" s="17" t="str">
        <f t="shared" si="727"/>
        <v/>
      </c>
      <c r="GM119" s="17" t="str">
        <f t="shared" si="728"/>
        <v/>
      </c>
      <c r="GN119" s="17">
        <f t="shared" si="729"/>
        <v>1996</v>
      </c>
      <c r="GO119" s="17" t="str">
        <f t="shared" si="730"/>
        <v/>
      </c>
      <c r="GP119" s="17" t="str">
        <f t="shared" si="731"/>
        <v/>
      </c>
      <c r="GQ119" s="17" t="str">
        <f t="shared" si="732"/>
        <v/>
      </c>
      <c r="GS119" s="501">
        <v>1996</v>
      </c>
      <c r="GT119" s="28" t="str">
        <f t="shared" si="639"/>
        <v/>
      </c>
      <c r="GU119" s="28" t="str">
        <f t="shared" si="640"/>
        <v/>
      </c>
      <c r="GV119" s="28" t="str">
        <f t="shared" si="641"/>
        <v/>
      </c>
      <c r="GW119" s="28" t="str">
        <f t="shared" si="642"/>
        <v/>
      </c>
      <c r="GX119" s="28" t="str">
        <f t="shared" si="643"/>
        <v/>
      </c>
      <c r="GY119" s="28" t="str">
        <f t="shared" si="644"/>
        <v/>
      </c>
      <c r="GZ119" s="28" t="str">
        <f t="shared" si="645"/>
        <v/>
      </c>
      <c r="HA119" s="28" t="str">
        <f t="shared" si="646"/>
        <v/>
      </c>
      <c r="HB119" s="28" t="str">
        <f t="shared" si="647"/>
        <v/>
      </c>
      <c r="HC119" s="28" t="str">
        <f t="shared" si="648"/>
        <v/>
      </c>
      <c r="HD119" s="28" t="str">
        <f t="shared" si="649"/>
        <v/>
      </c>
      <c r="HE119" s="28" t="str">
        <f t="shared" si="650"/>
        <v/>
      </c>
      <c r="HF119" s="28" t="str">
        <f t="shared" si="651"/>
        <v/>
      </c>
      <c r="HG119" s="28" t="str">
        <f t="shared" si="652"/>
        <v/>
      </c>
      <c r="HH119" s="28" t="str">
        <f t="shared" si="653"/>
        <v/>
      </c>
      <c r="HI119" s="28" t="str">
        <f t="shared" si="654"/>
        <v/>
      </c>
      <c r="HJ119" s="28" t="str">
        <f t="shared" si="655"/>
        <v/>
      </c>
      <c r="HK119" s="28" t="str">
        <f t="shared" si="656"/>
        <v/>
      </c>
      <c r="HL119" s="28" t="str">
        <f t="shared" si="657"/>
        <v/>
      </c>
      <c r="HM119" s="28" t="str">
        <f t="shared" si="658"/>
        <v/>
      </c>
      <c r="HN119" s="28" t="str">
        <f t="shared" si="659"/>
        <v/>
      </c>
      <c r="HO119" s="28" t="str">
        <f t="shared" si="660"/>
        <v/>
      </c>
      <c r="HP119" s="28" t="str">
        <f t="shared" si="661"/>
        <v/>
      </c>
      <c r="HQ119" s="28" t="str">
        <f t="shared" si="662"/>
        <v/>
      </c>
      <c r="HR119" s="28" t="str">
        <f t="shared" si="663"/>
        <v/>
      </c>
      <c r="HS119" s="28" t="str">
        <f t="shared" si="664"/>
        <v/>
      </c>
      <c r="HT119" s="28" t="str">
        <f t="shared" si="665"/>
        <v/>
      </c>
      <c r="HU119" s="28" t="str">
        <f t="shared" si="666"/>
        <v/>
      </c>
      <c r="HV119" s="28" t="str">
        <f t="shared" si="667"/>
        <v/>
      </c>
      <c r="HW119" s="28" t="str">
        <f t="shared" si="668"/>
        <v/>
      </c>
      <c r="HX119" s="28" t="str">
        <f t="shared" si="669"/>
        <v/>
      </c>
      <c r="HY119" s="28">
        <f t="shared" si="670"/>
        <v>0</v>
      </c>
      <c r="HZ119" s="501">
        <v>1996</v>
      </c>
    </row>
    <row r="120" spans="1:234">
      <c r="A120" s="3">
        <v>1997</v>
      </c>
      <c r="B120" s="5">
        <v>54</v>
      </c>
      <c r="C120" s="5">
        <v>76</v>
      </c>
      <c r="D120" s="5">
        <v>62</v>
      </c>
      <c r="E120" s="5">
        <v>48</v>
      </c>
      <c r="F120" s="5">
        <v>53</v>
      </c>
      <c r="G120" s="143">
        <v>59</v>
      </c>
      <c r="H120" s="5">
        <v>52</v>
      </c>
      <c r="I120" s="5">
        <v>67</v>
      </c>
      <c r="J120" s="5">
        <v>51</v>
      </c>
      <c r="K120" s="5">
        <v>68</v>
      </c>
      <c r="L120" s="143">
        <v>72</v>
      </c>
      <c r="M120" s="5">
        <v>54</v>
      </c>
      <c r="N120" s="5">
        <v>54</v>
      </c>
      <c r="O120" s="5">
        <v>62</v>
      </c>
      <c r="P120" s="5">
        <v>56</v>
      </c>
      <c r="Q120" s="143">
        <v>47</v>
      </c>
      <c r="R120" s="5">
        <v>60</v>
      </c>
      <c r="S120" s="5">
        <v>63</v>
      </c>
      <c r="T120" s="5">
        <v>45</v>
      </c>
      <c r="U120" s="5">
        <v>57</v>
      </c>
      <c r="V120" s="143">
        <v>69</v>
      </c>
      <c r="W120" s="5">
        <v>74</v>
      </c>
      <c r="X120" s="5">
        <v>52</v>
      </c>
      <c r="Y120" s="5">
        <v>52</v>
      </c>
      <c r="Z120" s="5">
        <v>63</v>
      </c>
      <c r="AA120" s="143">
        <v>65</v>
      </c>
      <c r="AB120" s="5">
        <v>71</v>
      </c>
      <c r="AC120" s="5">
        <v>72</v>
      </c>
      <c r="AD120" s="5">
        <v>81</v>
      </c>
      <c r="AE120" s="5">
        <v>73</v>
      </c>
      <c r="AF120" s="5">
        <v>65</v>
      </c>
      <c r="AG120" s="14">
        <f t="shared" si="601"/>
        <v>1897</v>
      </c>
      <c r="AH120" s="8">
        <f t="shared" si="602"/>
        <v>61.193548387096776</v>
      </c>
      <c r="AI120" s="17">
        <f t="shared" si="603"/>
        <v>81</v>
      </c>
      <c r="AJ120" s="20">
        <f t="shared" si="604"/>
        <v>45</v>
      </c>
      <c r="AK120" s="501">
        <v>1997</v>
      </c>
      <c r="AL120" s="28" t="str">
        <f t="shared" si="733"/>
        <v/>
      </c>
      <c r="AM120" s="28" t="str">
        <f t="shared" si="734"/>
        <v/>
      </c>
      <c r="AN120" s="28" t="str">
        <f t="shared" si="735"/>
        <v/>
      </c>
      <c r="AO120" s="28" t="str">
        <f t="shared" si="736"/>
        <v/>
      </c>
      <c r="AP120" s="28" t="str">
        <f t="shared" si="737"/>
        <v/>
      </c>
      <c r="AQ120" s="28" t="str">
        <f t="shared" si="738"/>
        <v/>
      </c>
      <c r="AR120" s="28" t="str">
        <f t="shared" si="739"/>
        <v/>
      </c>
      <c r="AS120" s="28" t="str">
        <f t="shared" si="740"/>
        <v/>
      </c>
      <c r="AT120" s="28" t="str">
        <f t="shared" si="741"/>
        <v/>
      </c>
      <c r="AU120" s="28" t="str">
        <f t="shared" si="742"/>
        <v/>
      </c>
      <c r="AV120" s="28" t="str">
        <f t="shared" si="743"/>
        <v/>
      </c>
      <c r="AW120" s="28" t="str">
        <f t="shared" si="744"/>
        <v/>
      </c>
      <c r="AX120" s="28" t="str">
        <f t="shared" si="745"/>
        <v/>
      </c>
      <c r="AY120" s="28" t="str">
        <f t="shared" si="746"/>
        <v/>
      </c>
      <c r="AZ120" s="28" t="str">
        <f t="shared" si="747"/>
        <v/>
      </c>
      <c r="BA120" s="28" t="str">
        <f t="shared" si="748"/>
        <v/>
      </c>
      <c r="BB120" s="28" t="str">
        <f t="shared" si="749"/>
        <v/>
      </c>
      <c r="BC120" s="28" t="str">
        <f t="shared" si="750"/>
        <v/>
      </c>
      <c r="BD120" s="28" t="str">
        <f t="shared" si="751"/>
        <v/>
      </c>
      <c r="BE120" s="28" t="str">
        <f t="shared" si="752"/>
        <v/>
      </c>
      <c r="BF120" s="28" t="str">
        <f t="shared" si="753"/>
        <v/>
      </c>
      <c r="BG120" s="28" t="str">
        <f t="shared" si="754"/>
        <v/>
      </c>
      <c r="BH120" s="28" t="str">
        <f t="shared" si="755"/>
        <v/>
      </c>
      <c r="BI120" s="28" t="str">
        <f t="shared" si="756"/>
        <v/>
      </c>
      <c r="BJ120" s="28" t="str">
        <f t="shared" si="757"/>
        <v/>
      </c>
      <c r="BK120" s="28" t="str">
        <f t="shared" si="758"/>
        <v/>
      </c>
      <c r="BL120" s="28" t="str">
        <f t="shared" si="759"/>
        <v/>
      </c>
      <c r="BM120" s="28" t="str">
        <f t="shared" si="760"/>
        <v/>
      </c>
      <c r="BN120" s="28" t="str">
        <f t="shared" si="761"/>
        <v/>
      </c>
      <c r="BO120" s="28" t="str">
        <f t="shared" si="762"/>
        <v/>
      </c>
      <c r="BP120" s="28" t="str">
        <f t="shared" si="763"/>
        <v/>
      </c>
      <c r="BQ120" s="28">
        <f t="shared" si="764"/>
        <v>0</v>
      </c>
      <c r="BR120" s="501">
        <v>1997</v>
      </c>
      <c r="BS120" s="17" t="str">
        <f t="shared" si="671"/>
        <v/>
      </c>
      <c r="BT120" s="17" t="str">
        <f t="shared" si="672"/>
        <v/>
      </c>
      <c r="BU120" s="17" t="str">
        <f t="shared" si="673"/>
        <v/>
      </c>
      <c r="BV120" s="17" t="str">
        <f t="shared" si="674"/>
        <v/>
      </c>
      <c r="BW120" s="17" t="str">
        <f t="shared" si="675"/>
        <v/>
      </c>
      <c r="BX120" s="17" t="str">
        <f t="shared" si="676"/>
        <v/>
      </c>
      <c r="BY120" s="17" t="str">
        <f t="shared" si="677"/>
        <v/>
      </c>
      <c r="BZ120" s="17" t="str">
        <f t="shared" si="678"/>
        <v/>
      </c>
      <c r="CA120" s="17" t="str">
        <f t="shared" si="679"/>
        <v/>
      </c>
      <c r="CB120" s="17" t="str">
        <f t="shared" si="680"/>
        <v/>
      </c>
      <c r="CC120" s="17" t="str">
        <f t="shared" si="681"/>
        <v/>
      </c>
      <c r="CD120" s="17" t="str">
        <f t="shared" si="682"/>
        <v/>
      </c>
      <c r="CE120" s="17" t="str">
        <f t="shared" si="683"/>
        <v/>
      </c>
      <c r="CF120" s="17" t="str">
        <f t="shared" si="684"/>
        <v/>
      </c>
      <c r="CG120" s="17" t="str">
        <f t="shared" si="685"/>
        <v/>
      </c>
      <c r="CH120" s="17" t="str">
        <f t="shared" si="686"/>
        <v/>
      </c>
      <c r="CI120" s="17" t="str">
        <f t="shared" si="687"/>
        <v/>
      </c>
      <c r="CJ120" s="17" t="str">
        <f t="shared" si="688"/>
        <v/>
      </c>
      <c r="CK120" s="17" t="str">
        <f t="shared" si="689"/>
        <v/>
      </c>
      <c r="CL120" s="17" t="str">
        <f t="shared" si="690"/>
        <v/>
      </c>
      <c r="CM120" s="17" t="str">
        <f t="shared" si="691"/>
        <v/>
      </c>
      <c r="CN120" s="17" t="str">
        <f t="shared" si="692"/>
        <v/>
      </c>
      <c r="CO120" s="17" t="str">
        <f t="shared" si="693"/>
        <v/>
      </c>
      <c r="CP120" s="17" t="str">
        <f t="shared" si="694"/>
        <v/>
      </c>
      <c r="CQ120" s="17" t="str">
        <f t="shared" si="695"/>
        <v/>
      </c>
      <c r="CR120" s="17" t="str">
        <f t="shared" si="696"/>
        <v/>
      </c>
      <c r="CS120" s="17" t="str">
        <f t="shared" si="697"/>
        <v/>
      </c>
      <c r="CT120" s="17" t="str">
        <f t="shared" si="698"/>
        <v/>
      </c>
      <c r="CU120" s="17" t="str">
        <f t="shared" si="699"/>
        <v/>
      </c>
      <c r="CV120" s="17" t="str">
        <f t="shared" si="700"/>
        <v/>
      </c>
      <c r="CW120" s="17" t="str">
        <f t="shared" si="701"/>
        <v/>
      </c>
      <c r="CX120" s="501">
        <v>1997</v>
      </c>
      <c r="CY120" s="28" t="str">
        <f t="shared" si="606"/>
        <v/>
      </c>
      <c r="CZ120" s="28">
        <f t="shared" si="607"/>
        <v>1</v>
      </c>
      <c r="DA120" s="28" t="str">
        <f t="shared" si="608"/>
        <v/>
      </c>
      <c r="DB120" s="28" t="str">
        <f t="shared" si="609"/>
        <v/>
      </c>
      <c r="DC120" s="28" t="str">
        <f t="shared" si="610"/>
        <v/>
      </c>
      <c r="DD120" s="28" t="str">
        <f t="shared" si="611"/>
        <v/>
      </c>
      <c r="DE120" s="28" t="str">
        <f t="shared" si="612"/>
        <v/>
      </c>
      <c r="DF120" s="28" t="str">
        <f t="shared" si="613"/>
        <v/>
      </c>
      <c r="DG120" s="28" t="str">
        <f t="shared" si="614"/>
        <v/>
      </c>
      <c r="DH120" s="28" t="str">
        <f t="shared" si="615"/>
        <v/>
      </c>
      <c r="DI120" s="28">
        <f t="shared" si="616"/>
        <v>1</v>
      </c>
      <c r="DJ120" s="28" t="str">
        <f t="shared" si="617"/>
        <v/>
      </c>
      <c r="DK120" s="28" t="str">
        <f t="shared" si="618"/>
        <v/>
      </c>
      <c r="DL120" s="28" t="str">
        <f t="shared" si="619"/>
        <v/>
      </c>
      <c r="DM120" s="28" t="str">
        <f t="shared" si="620"/>
        <v/>
      </c>
      <c r="DN120" s="28" t="str">
        <f t="shared" si="621"/>
        <v/>
      </c>
      <c r="DO120" s="28" t="str">
        <f t="shared" si="622"/>
        <v/>
      </c>
      <c r="DP120" s="28" t="str">
        <f t="shared" si="623"/>
        <v/>
      </c>
      <c r="DQ120" s="28" t="str">
        <f t="shared" si="624"/>
        <v/>
      </c>
      <c r="DR120" s="28" t="str">
        <f t="shared" si="625"/>
        <v/>
      </c>
      <c r="DS120" s="28" t="str">
        <f t="shared" si="626"/>
        <v/>
      </c>
      <c r="DT120" s="28">
        <f t="shared" si="627"/>
        <v>1</v>
      </c>
      <c r="DU120" s="28" t="str">
        <f t="shared" si="628"/>
        <v/>
      </c>
      <c r="DV120" s="28" t="str">
        <f t="shared" si="629"/>
        <v/>
      </c>
      <c r="DW120" s="28" t="str">
        <f t="shared" si="630"/>
        <v/>
      </c>
      <c r="DX120" s="28" t="str">
        <f t="shared" si="631"/>
        <v/>
      </c>
      <c r="DY120" s="28">
        <f t="shared" si="632"/>
        <v>1</v>
      </c>
      <c r="DZ120" s="28">
        <f t="shared" si="633"/>
        <v>1</v>
      </c>
      <c r="EA120" s="28">
        <f t="shared" si="634"/>
        <v>1</v>
      </c>
      <c r="EB120" s="28">
        <f t="shared" si="635"/>
        <v>1</v>
      </c>
      <c r="EC120" s="28" t="str">
        <f t="shared" si="636"/>
        <v/>
      </c>
      <c r="ED120" s="28">
        <f t="shared" si="637"/>
        <v>7</v>
      </c>
      <c r="EE120" s="501">
        <v>1997</v>
      </c>
      <c r="EF120" s="17" t="str">
        <f t="shared" si="539"/>
        <v/>
      </c>
      <c r="EG120" s="17" t="str">
        <f t="shared" si="540"/>
        <v/>
      </c>
      <c r="EH120" s="17" t="str">
        <f t="shared" si="541"/>
        <v/>
      </c>
      <c r="EI120" s="17" t="str">
        <f t="shared" si="542"/>
        <v/>
      </c>
      <c r="EJ120" s="17" t="str">
        <f t="shared" si="543"/>
        <v/>
      </c>
      <c r="EK120" s="17" t="str">
        <f t="shared" si="544"/>
        <v/>
      </c>
      <c r="EL120" s="17" t="str">
        <f t="shared" si="545"/>
        <v/>
      </c>
      <c r="EM120" s="17" t="str">
        <f t="shared" si="546"/>
        <v/>
      </c>
      <c r="EN120" s="17" t="str">
        <f t="shared" si="547"/>
        <v/>
      </c>
      <c r="EO120" s="17" t="str">
        <f t="shared" si="548"/>
        <v/>
      </c>
      <c r="EP120" s="17" t="str">
        <f t="shared" si="549"/>
        <v/>
      </c>
      <c r="EQ120" s="17" t="str">
        <f t="shared" si="550"/>
        <v/>
      </c>
      <c r="ER120" s="17" t="str">
        <f t="shared" si="551"/>
        <v/>
      </c>
      <c r="ES120" s="17" t="str">
        <f t="shared" si="552"/>
        <v/>
      </c>
      <c r="ET120" s="17" t="str">
        <f t="shared" si="553"/>
        <v/>
      </c>
      <c r="EU120" s="17" t="str">
        <f t="shared" si="554"/>
        <v/>
      </c>
      <c r="EV120" s="17" t="str">
        <f t="shared" si="555"/>
        <v/>
      </c>
      <c r="EW120" s="17" t="str">
        <f t="shared" si="556"/>
        <v/>
      </c>
      <c r="EX120" s="17" t="str">
        <f t="shared" si="557"/>
        <v/>
      </c>
      <c r="EY120" s="17" t="str">
        <f t="shared" si="558"/>
        <v/>
      </c>
      <c r="EZ120" s="17" t="str">
        <f t="shared" si="559"/>
        <v/>
      </c>
      <c r="FA120" s="17" t="str">
        <f t="shared" si="560"/>
        <v/>
      </c>
      <c r="FB120" s="17" t="str">
        <f t="shared" si="561"/>
        <v/>
      </c>
      <c r="FC120" s="17" t="str">
        <f t="shared" si="562"/>
        <v/>
      </c>
      <c r="FD120" s="17" t="str">
        <f t="shared" si="563"/>
        <v/>
      </c>
      <c r="FE120" s="17" t="str">
        <f t="shared" si="564"/>
        <v/>
      </c>
      <c r="FF120" s="17" t="str">
        <f t="shared" si="565"/>
        <v/>
      </c>
      <c r="FG120" s="17" t="str">
        <f t="shared" si="566"/>
        <v/>
      </c>
      <c r="FH120" s="17" t="str">
        <f t="shared" si="567"/>
        <v/>
      </c>
      <c r="FI120" s="17" t="str">
        <f t="shared" si="568"/>
        <v/>
      </c>
      <c r="FJ120" s="17" t="str">
        <f t="shared" si="569"/>
        <v/>
      </c>
      <c r="FK120" s="310">
        <f t="shared" si="638"/>
        <v>0</v>
      </c>
      <c r="FL120" s="501">
        <v>1997</v>
      </c>
      <c r="FM120" s="17" t="str">
        <f t="shared" si="702"/>
        <v/>
      </c>
      <c r="FN120" s="17" t="str">
        <f t="shared" si="703"/>
        <v/>
      </c>
      <c r="FO120" s="17" t="str">
        <f t="shared" si="704"/>
        <v/>
      </c>
      <c r="FP120" s="17" t="str">
        <f t="shared" si="705"/>
        <v/>
      </c>
      <c r="FQ120" s="17" t="str">
        <f t="shared" si="706"/>
        <v/>
      </c>
      <c r="FR120" s="17" t="str">
        <f t="shared" si="707"/>
        <v/>
      </c>
      <c r="FS120" s="17" t="str">
        <f t="shared" si="708"/>
        <v/>
      </c>
      <c r="FT120" s="17" t="str">
        <f t="shared" si="709"/>
        <v/>
      </c>
      <c r="FU120" s="17" t="str">
        <f t="shared" si="710"/>
        <v/>
      </c>
      <c r="FV120" s="17" t="str">
        <f t="shared" si="711"/>
        <v/>
      </c>
      <c r="FW120" s="17" t="str">
        <f t="shared" si="712"/>
        <v/>
      </c>
      <c r="FX120" s="17" t="str">
        <f t="shared" si="713"/>
        <v/>
      </c>
      <c r="FY120" s="17" t="str">
        <f t="shared" si="714"/>
        <v/>
      </c>
      <c r="FZ120" s="17" t="str">
        <f t="shared" si="715"/>
        <v/>
      </c>
      <c r="GA120" s="17" t="str">
        <f t="shared" si="716"/>
        <v/>
      </c>
      <c r="GB120" s="17" t="str">
        <f t="shared" si="717"/>
        <v/>
      </c>
      <c r="GC120" s="17" t="str">
        <f t="shared" si="718"/>
        <v/>
      </c>
      <c r="GD120" s="17" t="str">
        <f t="shared" si="719"/>
        <v/>
      </c>
      <c r="GE120" s="17" t="str">
        <f t="shared" si="720"/>
        <v/>
      </c>
      <c r="GF120" s="17" t="str">
        <f t="shared" si="721"/>
        <v/>
      </c>
      <c r="GG120" s="17" t="str">
        <f t="shared" si="722"/>
        <v/>
      </c>
      <c r="GH120" s="17" t="str">
        <f t="shared" si="723"/>
        <v/>
      </c>
      <c r="GI120" s="17" t="str">
        <f t="shared" si="724"/>
        <v/>
      </c>
      <c r="GJ120" s="17" t="str">
        <f t="shared" si="725"/>
        <v/>
      </c>
      <c r="GK120" s="17" t="str">
        <f t="shared" si="726"/>
        <v/>
      </c>
      <c r="GL120" s="17" t="str">
        <f t="shared" si="727"/>
        <v/>
      </c>
      <c r="GM120" s="17" t="str">
        <f t="shared" si="728"/>
        <v/>
      </c>
      <c r="GN120" s="17" t="str">
        <f t="shared" si="729"/>
        <v/>
      </c>
      <c r="GO120" s="17" t="str">
        <f t="shared" si="730"/>
        <v/>
      </c>
      <c r="GP120" s="17" t="str">
        <f t="shared" si="731"/>
        <v/>
      </c>
      <c r="GQ120" s="17" t="str">
        <f t="shared" si="732"/>
        <v/>
      </c>
      <c r="GS120" s="501">
        <v>1997</v>
      </c>
      <c r="GT120" s="28" t="str">
        <f t="shared" si="639"/>
        <v/>
      </c>
      <c r="GU120" s="28" t="str">
        <f t="shared" si="640"/>
        <v/>
      </c>
      <c r="GV120" s="28" t="str">
        <f t="shared" si="641"/>
        <v/>
      </c>
      <c r="GW120" s="28" t="str">
        <f t="shared" si="642"/>
        <v/>
      </c>
      <c r="GX120" s="28" t="str">
        <f t="shared" si="643"/>
        <v/>
      </c>
      <c r="GY120" s="28" t="str">
        <f t="shared" si="644"/>
        <v/>
      </c>
      <c r="GZ120" s="28" t="str">
        <f t="shared" si="645"/>
        <v/>
      </c>
      <c r="HA120" s="28" t="str">
        <f t="shared" si="646"/>
        <v/>
      </c>
      <c r="HB120" s="28" t="str">
        <f t="shared" si="647"/>
        <v/>
      </c>
      <c r="HC120" s="28" t="str">
        <f t="shared" si="648"/>
        <v/>
      </c>
      <c r="HD120" s="28" t="str">
        <f t="shared" si="649"/>
        <v/>
      </c>
      <c r="HE120" s="28" t="str">
        <f t="shared" si="650"/>
        <v/>
      </c>
      <c r="HF120" s="28" t="str">
        <f t="shared" si="651"/>
        <v/>
      </c>
      <c r="HG120" s="28" t="str">
        <f t="shared" si="652"/>
        <v/>
      </c>
      <c r="HH120" s="28" t="str">
        <f t="shared" si="653"/>
        <v/>
      </c>
      <c r="HI120" s="28" t="str">
        <f t="shared" si="654"/>
        <v/>
      </c>
      <c r="HJ120" s="28" t="str">
        <f t="shared" si="655"/>
        <v/>
      </c>
      <c r="HK120" s="28" t="str">
        <f t="shared" si="656"/>
        <v/>
      </c>
      <c r="HL120" s="28" t="str">
        <f t="shared" si="657"/>
        <v/>
      </c>
      <c r="HM120" s="28" t="str">
        <f t="shared" si="658"/>
        <v/>
      </c>
      <c r="HN120" s="28" t="str">
        <f t="shared" si="659"/>
        <v/>
      </c>
      <c r="HO120" s="28" t="str">
        <f t="shared" si="660"/>
        <v/>
      </c>
      <c r="HP120" s="28" t="str">
        <f t="shared" si="661"/>
        <v/>
      </c>
      <c r="HQ120" s="28" t="str">
        <f t="shared" si="662"/>
        <v/>
      </c>
      <c r="HR120" s="28" t="str">
        <f t="shared" si="663"/>
        <v/>
      </c>
      <c r="HS120" s="28" t="str">
        <f t="shared" si="664"/>
        <v/>
      </c>
      <c r="HT120" s="28" t="str">
        <f t="shared" si="665"/>
        <v/>
      </c>
      <c r="HU120" s="28" t="str">
        <f t="shared" si="666"/>
        <v/>
      </c>
      <c r="HV120" s="28">
        <f t="shared" si="667"/>
        <v>1</v>
      </c>
      <c r="HW120" s="28" t="str">
        <f t="shared" si="668"/>
        <v/>
      </c>
      <c r="HX120" s="28" t="str">
        <f t="shared" si="669"/>
        <v/>
      </c>
      <c r="HY120" s="28">
        <f t="shared" si="670"/>
        <v>1</v>
      </c>
      <c r="HZ120" s="501">
        <v>1997</v>
      </c>
    </row>
    <row r="121" spans="1:234">
      <c r="A121" s="3">
        <v>1998</v>
      </c>
      <c r="B121" s="5">
        <v>62</v>
      </c>
      <c r="C121" s="5">
        <v>55</v>
      </c>
      <c r="D121" s="5">
        <v>50</v>
      </c>
      <c r="E121" s="5">
        <v>50</v>
      </c>
      <c r="F121" s="5">
        <v>52</v>
      </c>
      <c r="G121" s="143">
        <v>53</v>
      </c>
      <c r="H121" s="5">
        <v>51</v>
      </c>
      <c r="I121" s="5">
        <v>65</v>
      </c>
      <c r="J121" s="5">
        <v>74</v>
      </c>
      <c r="K121" s="5">
        <v>49</v>
      </c>
      <c r="L121" s="143">
        <v>38</v>
      </c>
      <c r="M121" s="5">
        <v>40</v>
      </c>
      <c r="N121" s="5">
        <v>44</v>
      </c>
      <c r="O121" s="5">
        <v>65</v>
      </c>
      <c r="P121" s="5">
        <v>51</v>
      </c>
      <c r="Q121" s="143">
        <v>41</v>
      </c>
      <c r="R121" s="5">
        <v>44</v>
      </c>
      <c r="S121" s="5">
        <v>47</v>
      </c>
      <c r="T121" s="5">
        <v>61</v>
      </c>
      <c r="U121" s="5">
        <v>54</v>
      </c>
      <c r="V121" s="143">
        <v>45</v>
      </c>
      <c r="W121" s="5">
        <v>49</v>
      </c>
      <c r="X121" s="5">
        <v>53</v>
      </c>
      <c r="Y121" s="5">
        <v>57</v>
      </c>
      <c r="Z121" s="5">
        <v>56</v>
      </c>
      <c r="AA121" s="143">
        <v>73</v>
      </c>
      <c r="AB121" s="5">
        <v>83</v>
      </c>
      <c r="AC121" s="5">
        <v>79</v>
      </c>
      <c r="AD121" s="5">
        <v>86</v>
      </c>
      <c r="AE121" s="5">
        <v>88</v>
      </c>
      <c r="AF121" s="5">
        <v>83</v>
      </c>
      <c r="AG121" s="14">
        <f t="shared" si="601"/>
        <v>1798</v>
      </c>
      <c r="AH121" s="8">
        <f t="shared" si="602"/>
        <v>58</v>
      </c>
      <c r="AI121" s="17">
        <f t="shared" si="603"/>
        <v>88</v>
      </c>
      <c r="AJ121" s="20">
        <f t="shared" si="604"/>
        <v>38</v>
      </c>
      <c r="AK121" s="501">
        <v>1998</v>
      </c>
      <c r="AL121" s="28" t="str">
        <f t="shared" si="733"/>
        <v/>
      </c>
      <c r="AM121" s="28" t="str">
        <f t="shared" si="734"/>
        <v/>
      </c>
      <c r="AN121" s="28" t="str">
        <f t="shared" si="735"/>
        <v/>
      </c>
      <c r="AO121" s="28" t="str">
        <f t="shared" si="736"/>
        <v/>
      </c>
      <c r="AP121" s="28" t="str">
        <f t="shared" si="737"/>
        <v/>
      </c>
      <c r="AQ121" s="28" t="str">
        <f t="shared" si="738"/>
        <v/>
      </c>
      <c r="AR121" s="28" t="str">
        <f t="shared" si="739"/>
        <v/>
      </c>
      <c r="AS121" s="28" t="str">
        <f t="shared" si="740"/>
        <v/>
      </c>
      <c r="AT121" s="28" t="str">
        <f t="shared" si="741"/>
        <v/>
      </c>
      <c r="AU121" s="28" t="str">
        <f t="shared" si="742"/>
        <v/>
      </c>
      <c r="AV121" s="28" t="str">
        <f t="shared" si="743"/>
        <v/>
      </c>
      <c r="AW121" s="28" t="str">
        <f t="shared" si="744"/>
        <v/>
      </c>
      <c r="AX121" s="28" t="str">
        <f t="shared" si="745"/>
        <v/>
      </c>
      <c r="AY121" s="28" t="str">
        <f t="shared" si="746"/>
        <v/>
      </c>
      <c r="AZ121" s="28" t="str">
        <f t="shared" si="747"/>
        <v/>
      </c>
      <c r="BA121" s="28" t="str">
        <f t="shared" si="748"/>
        <v/>
      </c>
      <c r="BB121" s="28" t="str">
        <f t="shared" si="749"/>
        <v/>
      </c>
      <c r="BC121" s="28" t="str">
        <f t="shared" si="750"/>
        <v/>
      </c>
      <c r="BD121" s="28" t="str">
        <f t="shared" si="751"/>
        <v/>
      </c>
      <c r="BE121" s="28" t="str">
        <f t="shared" si="752"/>
        <v/>
      </c>
      <c r="BF121" s="28" t="str">
        <f t="shared" si="753"/>
        <v/>
      </c>
      <c r="BG121" s="28" t="str">
        <f t="shared" si="754"/>
        <v/>
      </c>
      <c r="BH121" s="28" t="str">
        <f t="shared" si="755"/>
        <v/>
      </c>
      <c r="BI121" s="28" t="str">
        <f t="shared" si="756"/>
        <v/>
      </c>
      <c r="BJ121" s="28" t="str">
        <f t="shared" si="757"/>
        <v/>
      </c>
      <c r="BK121" s="28" t="str">
        <f t="shared" si="758"/>
        <v/>
      </c>
      <c r="BL121" s="28" t="str">
        <f t="shared" si="759"/>
        <v/>
      </c>
      <c r="BM121" s="28" t="str">
        <f t="shared" si="760"/>
        <v/>
      </c>
      <c r="BN121" s="28" t="str">
        <f t="shared" si="761"/>
        <v/>
      </c>
      <c r="BO121" s="28" t="str">
        <f t="shared" si="762"/>
        <v/>
      </c>
      <c r="BP121" s="28" t="str">
        <f t="shared" si="763"/>
        <v/>
      </c>
      <c r="BQ121" s="28">
        <f t="shared" si="764"/>
        <v>0</v>
      </c>
      <c r="BR121" s="501">
        <v>1998</v>
      </c>
      <c r="BS121" s="17" t="str">
        <f t="shared" si="671"/>
        <v/>
      </c>
      <c r="BT121" s="17" t="str">
        <f t="shared" si="672"/>
        <v/>
      </c>
      <c r="BU121" s="17" t="str">
        <f t="shared" si="673"/>
        <v/>
      </c>
      <c r="BV121" s="17" t="str">
        <f t="shared" si="674"/>
        <v/>
      </c>
      <c r="BW121" s="17" t="str">
        <f t="shared" si="675"/>
        <v/>
      </c>
      <c r="BX121" s="17" t="str">
        <f t="shared" si="676"/>
        <v/>
      </c>
      <c r="BY121" s="17" t="str">
        <f t="shared" si="677"/>
        <v/>
      </c>
      <c r="BZ121" s="17" t="str">
        <f t="shared" si="678"/>
        <v/>
      </c>
      <c r="CA121" s="17" t="str">
        <f t="shared" si="679"/>
        <v/>
      </c>
      <c r="CB121" s="17" t="str">
        <f t="shared" si="680"/>
        <v/>
      </c>
      <c r="CC121" s="17" t="str">
        <f t="shared" si="681"/>
        <v/>
      </c>
      <c r="CD121" s="17" t="str">
        <f t="shared" si="682"/>
        <v/>
      </c>
      <c r="CE121" s="17" t="str">
        <f t="shared" si="683"/>
        <v/>
      </c>
      <c r="CF121" s="17" t="str">
        <f t="shared" si="684"/>
        <v/>
      </c>
      <c r="CG121" s="17" t="str">
        <f t="shared" si="685"/>
        <v/>
      </c>
      <c r="CH121" s="17" t="str">
        <f t="shared" si="686"/>
        <v/>
      </c>
      <c r="CI121" s="17" t="str">
        <f t="shared" si="687"/>
        <v/>
      </c>
      <c r="CJ121" s="17" t="str">
        <f t="shared" si="688"/>
        <v/>
      </c>
      <c r="CK121" s="17" t="str">
        <f t="shared" si="689"/>
        <v/>
      </c>
      <c r="CL121" s="17" t="str">
        <f t="shared" si="690"/>
        <v/>
      </c>
      <c r="CM121" s="17" t="str">
        <f t="shared" si="691"/>
        <v/>
      </c>
      <c r="CN121" s="17" t="str">
        <f t="shared" si="692"/>
        <v/>
      </c>
      <c r="CO121" s="17" t="str">
        <f t="shared" si="693"/>
        <v/>
      </c>
      <c r="CP121" s="17" t="str">
        <f t="shared" si="694"/>
        <v/>
      </c>
      <c r="CQ121" s="17" t="str">
        <f t="shared" si="695"/>
        <v/>
      </c>
      <c r="CR121" s="17" t="str">
        <f t="shared" si="696"/>
        <v/>
      </c>
      <c r="CS121" s="17" t="str">
        <f t="shared" si="697"/>
        <v/>
      </c>
      <c r="CT121" s="17" t="str">
        <f t="shared" si="698"/>
        <v/>
      </c>
      <c r="CU121" s="17" t="str">
        <f t="shared" si="699"/>
        <v/>
      </c>
      <c r="CV121" s="17" t="str">
        <f t="shared" si="700"/>
        <v/>
      </c>
      <c r="CW121" s="17" t="str">
        <f t="shared" si="701"/>
        <v/>
      </c>
      <c r="CX121" s="501">
        <v>1998</v>
      </c>
      <c r="CY121" s="28" t="str">
        <f t="shared" si="606"/>
        <v/>
      </c>
      <c r="CZ121" s="28" t="str">
        <f t="shared" si="607"/>
        <v/>
      </c>
      <c r="DA121" s="28" t="str">
        <f t="shared" si="608"/>
        <v/>
      </c>
      <c r="DB121" s="28" t="str">
        <f t="shared" si="609"/>
        <v/>
      </c>
      <c r="DC121" s="28" t="str">
        <f t="shared" si="610"/>
        <v/>
      </c>
      <c r="DD121" s="28" t="str">
        <f t="shared" si="611"/>
        <v/>
      </c>
      <c r="DE121" s="28" t="str">
        <f t="shared" si="612"/>
        <v/>
      </c>
      <c r="DF121" s="28" t="str">
        <f t="shared" si="613"/>
        <v/>
      </c>
      <c r="DG121" s="28">
        <f t="shared" si="614"/>
        <v>1</v>
      </c>
      <c r="DH121" s="28" t="str">
        <f t="shared" si="615"/>
        <v/>
      </c>
      <c r="DI121" s="28" t="str">
        <f t="shared" si="616"/>
        <v/>
      </c>
      <c r="DJ121" s="28" t="str">
        <f t="shared" si="617"/>
        <v/>
      </c>
      <c r="DK121" s="28" t="str">
        <f t="shared" si="618"/>
        <v/>
      </c>
      <c r="DL121" s="28" t="str">
        <f t="shared" si="619"/>
        <v/>
      </c>
      <c r="DM121" s="28" t="str">
        <f t="shared" si="620"/>
        <v/>
      </c>
      <c r="DN121" s="28" t="str">
        <f t="shared" si="621"/>
        <v/>
      </c>
      <c r="DO121" s="28" t="str">
        <f t="shared" si="622"/>
        <v/>
      </c>
      <c r="DP121" s="28" t="str">
        <f t="shared" si="623"/>
        <v/>
      </c>
      <c r="DQ121" s="28" t="str">
        <f t="shared" si="624"/>
        <v/>
      </c>
      <c r="DR121" s="28" t="str">
        <f t="shared" si="625"/>
        <v/>
      </c>
      <c r="DS121" s="28" t="str">
        <f t="shared" si="626"/>
        <v/>
      </c>
      <c r="DT121" s="28" t="str">
        <f t="shared" si="627"/>
        <v/>
      </c>
      <c r="DU121" s="28" t="str">
        <f t="shared" si="628"/>
        <v/>
      </c>
      <c r="DV121" s="28" t="str">
        <f t="shared" si="629"/>
        <v/>
      </c>
      <c r="DW121" s="28" t="str">
        <f t="shared" si="630"/>
        <v/>
      </c>
      <c r="DX121" s="28">
        <f t="shared" si="631"/>
        <v>1</v>
      </c>
      <c r="DY121" s="28">
        <f t="shared" si="632"/>
        <v>1</v>
      </c>
      <c r="DZ121" s="28">
        <f t="shared" si="633"/>
        <v>1</v>
      </c>
      <c r="EA121" s="28">
        <f t="shared" si="634"/>
        <v>1</v>
      </c>
      <c r="EB121" s="28">
        <f t="shared" si="635"/>
        <v>1</v>
      </c>
      <c r="EC121" s="28">
        <f t="shared" si="636"/>
        <v>1</v>
      </c>
      <c r="ED121" s="28">
        <f t="shared" si="637"/>
        <v>7</v>
      </c>
      <c r="EE121" s="501">
        <v>1998</v>
      </c>
      <c r="EF121" s="17" t="str">
        <f t="shared" si="539"/>
        <v/>
      </c>
      <c r="EG121" s="17" t="str">
        <f t="shared" si="540"/>
        <v/>
      </c>
      <c r="EH121" s="17" t="str">
        <f t="shared" si="541"/>
        <v/>
      </c>
      <c r="EI121" s="17" t="str">
        <f t="shared" si="542"/>
        <v/>
      </c>
      <c r="EJ121" s="17" t="str">
        <f t="shared" si="543"/>
        <v/>
      </c>
      <c r="EK121" s="17" t="str">
        <f t="shared" si="544"/>
        <v/>
      </c>
      <c r="EL121" s="17" t="str">
        <f t="shared" si="545"/>
        <v/>
      </c>
      <c r="EM121" s="17" t="str">
        <f t="shared" si="546"/>
        <v/>
      </c>
      <c r="EN121" s="17" t="str">
        <f t="shared" si="547"/>
        <v/>
      </c>
      <c r="EO121" s="17" t="str">
        <f t="shared" si="548"/>
        <v/>
      </c>
      <c r="EP121" s="17" t="str">
        <f t="shared" si="549"/>
        <v/>
      </c>
      <c r="EQ121" s="17" t="str">
        <f t="shared" si="550"/>
        <v/>
      </c>
      <c r="ER121" s="17" t="str">
        <f t="shared" si="551"/>
        <v/>
      </c>
      <c r="ES121" s="17" t="str">
        <f t="shared" si="552"/>
        <v/>
      </c>
      <c r="ET121" s="17" t="str">
        <f t="shared" si="553"/>
        <v/>
      </c>
      <c r="EU121" s="17" t="str">
        <f t="shared" si="554"/>
        <v/>
      </c>
      <c r="EV121" s="17" t="str">
        <f t="shared" si="555"/>
        <v/>
      </c>
      <c r="EW121" s="17" t="str">
        <f t="shared" si="556"/>
        <v/>
      </c>
      <c r="EX121" s="17" t="str">
        <f t="shared" si="557"/>
        <v/>
      </c>
      <c r="EY121" s="17" t="str">
        <f t="shared" si="558"/>
        <v/>
      </c>
      <c r="EZ121" s="17" t="str">
        <f t="shared" si="559"/>
        <v/>
      </c>
      <c r="FA121" s="17" t="str">
        <f t="shared" si="560"/>
        <v/>
      </c>
      <c r="FB121" s="17" t="str">
        <f t="shared" si="561"/>
        <v/>
      </c>
      <c r="FC121" s="17" t="str">
        <f t="shared" si="562"/>
        <v/>
      </c>
      <c r="FD121" s="17" t="str">
        <f t="shared" si="563"/>
        <v/>
      </c>
      <c r="FE121" s="17" t="str">
        <f t="shared" si="564"/>
        <v/>
      </c>
      <c r="FF121" s="17" t="str">
        <f t="shared" si="565"/>
        <v/>
      </c>
      <c r="FG121" s="17" t="str">
        <f t="shared" si="566"/>
        <v/>
      </c>
      <c r="FH121" s="17" t="str">
        <f t="shared" si="567"/>
        <v/>
      </c>
      <c r="FI121" s="17" t="str">
        <f t="shared" si="568"/>
        <v/>
      </c>
      <c r="FJ121" s="17" t="str">
        <f t="shared" si="569"/>
        <v/>
      </c>
      <c r="FK121" s="310">
        <f t="shared" si="638"/>
        <v>0</v>
      </c>
      <c r="FL121" s="501">
        <v>1998</v>
      </c>
      <c r="FM121" s="17" t="str">
        <f t="shared" si="702"/>
        <v/>
      </c>
      <c r="FN121" s="17" t="str">
        <f t="shared" si="703"/>
        <v/>
      </c>
      <c r="FO121" s="17" t="str">
        <f t="shared" si="704"/>
        <v/>
      </c>
      <c r="FP121" s="17" t="str">
        <f t="shared" si="705"/>
        <v/>
      </c>
      <c r="FQ121" s="17" t="str">
        <f t="shared" si="706"/>
        <v/>
      </c>
      <c r="FR121" s="17" t="str">
        <f t="shared" si="707"/>
        <v/>
      </c>
      <c r="FS121" s="17" t="str">
        <f t="shared" si="708"/>
        <v/>
      </c>
      <c r="FT121" s="17" t="str">
        <f t="shared" si="709"/>
        <v/>
      </c>
      <c r="FU121" s="17" t="str">
        <f t="shared" si="710"/>
        <v/>
      </c>
      <c r="FV121" s="17" t="str">
        <f t="shared" si="711"/>
        <v/>
      </c>
      <c r="FW121" s="17" t="str">
        <f t="shared" si="712"/>
        <v/>
      </c>
      <c r="FX121" s="17" t="str">
        <f t="shared" si="713"/>
        <v/>
      </c>
      <c r="FY121" s="17" t="str">
        <f t="shared" si="714"/>
        <v/>
      </c>
      <c r="FZ121" s="17" t="str">
        <f t="shared" si="715"/>
        <v/>
      </c>
      <c r="GA121" s="17" t="str">
        <f t="shared" si="716"/>
        <v/>
      </c>
      <c r="GB121" s="17" t="str">
        <f t="shared" si="717"/>
        <v/>
      </c>
      <c r="GC121" s="17" t="str">
        <f t="shared" si="718"/>
        <v/>
      </c>
      <c r="GD121" s="17" t="str">
        <f t="shared" si="719"/>
        <v/>
      </c>
      <c r="GE121" s="17" t="str">
        <f t="shared" si="720"/>
        <v/>
      </c>
      <c r="GF121" s="17" t="str">
        <f t="shared" si="721"/>
        <v/>
      </c>
      <c r="GG121" s="17" t="str">
        <f t="shared" si="722"/>
        <v/>
      </c>
      <c r="GH121" s="17" t="str">
        <f t="shared" si="723"/>
        <v/>
      </c>
      <c r="GI121" s="17" t="str">
        <f t="shared" si="724"/>
        <v/>
      </c>
      <c r="GJ121" s="17" t="str">
        <f t="shared" si="725"/>
        <v/>
      </c>
      <c r="GK121" s="17" t="str">
        <f t="shared" si="726"/>
        <v/>
      </c>
      <c r="GL121" s="17" t="str">
        <f t="shared" si="727"/>
        <v/>
      </c>
      <c r="GM121" s="17" t="str">
        <f t="shared" si="728"/>
        <v/>
      </c>
      <c r="GN121" s="17" t="str">
        <f t="shared" si="729"/>
        <v/>
      </c>
      <c r="GO121" s="17" t="str">
        <f t="shared" si="730"/>
        <v/>
      </c>
      <c r="GP121" s="17" t="str">
        <f t="shared" si="731"/>
        <v/>
      </c>
      <c r="GQ121" s="17" t="str">
        <f t="shared" si="732"/>
        <v/>
      </c>
      <c r="GS121" s="501">
        <v>1998</v>
      </c>
      <c r="GT121" s="28" t="str">
        <f t="shared" si="639"/>
        <v/>
      </c>
      <c r="GU121" s="28" t="str">
        <f t="shared" si="640"/>
        <v/>
      </c>
      <c r="GV121" s="28" t="str">
        <f t="shared" si="641"/>
        <v/>
      </c>
      <c r="GW121" s="28" t="str">
        <f t="shared" si="642"/>
        <v/>
      </c>
      <c r="GX121" s="28" t="str">
        <f t="shared" si="643"/>
        <v/>
      </c>
      <c r="GY121" s="28" t="str">
        <f t="shared" si="644"/>
        <v/>
      </c>
      <c r="GZ121" s="28" t="str">
        <f t="shared" si="645"/>
        <v/>
      </c>
      <c r="HA121" s="28" t="str">
        <f t="shared" si="646"/>
        <v/>
      </c>
      <c r="HB121" s="28" t="str">
        <f t="shared" si="647"/>
        <v/>
      </c>
      <c r="HC121" s="28" t="str">
        <f t="shared" si="648"/>
        <v/>
      </c>
      <c r="HD121" s="28" t="str">
        <f t="shared" si="649"/>
        <v/>
      </c>
      <c r="HE121" s="28" t="str">
        <f t="shared" si="650"/>
        <v/>
      </c>
      <c r="HF121" s="28" t="str">
        <f t="shared" si="651"/>
        <v/>
      </c>
      <c r="HG121" s="28" t="str">
        <f t="shared" si="652"/>
        <v/>
      </c>
      <c r="HH121" s="28" t="str">
        <f t="shared" si="653"/>
        <v/>
      </c>
      <c r="HI121" s="28" t="str">
        <f t="shared" si="654"/>
        <v/>
      </c>
      <c r="HJ121" s="28" t="str">
        <f t="shared" si="655"/>
        <v/>
      </c>
      <c r="HK121" s="28" t="str">
        <f t="shared" si="656"/>
        <v/>
      </c>
      <c r="HL121" s="28" t="str">
        <f t="shared" si="657"/>
        <v/>
      </c>
      <c r="HM121" s="28" t="str">
        <f t="shared" si="658"/>
        <v/>
      </c>
      <c r="HN121" s="28" t="str">
        <f t="shared" si="659"/>
        <v/>
      </c>
      <c r="HO121" s="28" t="str">
        <f t="shared" si="660"/>
        <v/>
      </c>
      <c r="HP121" s="28" t="str">
        <f t="shared" si="661"/>
        <v/>
      </c>
      <c r="HQ121" s="28" t="str">
        <f t="shared" si="662"/>
        <v/>
      </c>
      <c r="HR121" s="28" t="str">
        <f t="shared" si="663"/>
        <v/>
      </c>
      <c r="HS121" s="28" t="str">
        <f t="shared" si="664"/>
        <v/>
      </c>
      <c r="HT121" s="28">
        <f t="shared" si="665"/>
        <v>1</v>
      </c>
      <c r="HU121" s="28" t="str">
        <f t="shared" si="666"/>
        <v/>
      </c>
      <c r="HV121" s="28">
        <f t="shared" si="667"/>
        <v>1</v>
      </c>
      <c r="HW121" s="28">
        <f t="shared" si="668"/>
        <v>1</v>
      </c>
      <c r="HX121" s="28">
        <f t="shared" si="669"/>
        <v>1</v>
      </c>
      <c r="HY121" s="28">
        <f t="shared" si="670"/>
        <v>4</v>
      </c>
      <c r="HZ121" s="501">
        <v>1998</v>
      </c>
    </row>
    <row r="122" spans="1:234">
      <c r="A122" s="3">
        <v>1999</v>
      </c>
      <c r="B122" s="5">
        <v>50</v>
      </c>
      <c r="C122" s="5">
        <v>60</v>
      </c>
      <c r="D122" s="5">
        <v>72</v>
      </c>
      <c r="E122" s="5">
        <v>48</v>
      </c>
      <c r="F122" s="5">
        <v>50</v>
      </c>
      <c r="G122" s="143">
        <v>65</v>
      </c>
      <c r="H122" s="5">
        <v>50</v>
      </c>
      <c r="I122" s="5">
        <v>41</v>
      </c>
      <c r="J122" s="5">
        <v>31</v>
      </c>
      <c r="K122" s="5">
        <v>38</v>
      </c>
      <c r="L122" s="143">
        <v>49</v>
      </c>
      <c r="M122" s="5">
        <v>54</v>
      </c>
      <c r="N122" s="5">
        <v>50</v>
      </c>
      <c r="O122" s="5">
        <v>39</v>
      </c>
      <c r="P122" s="5">
        <v>45</v>
      </c>
      <c r="Q122" s="143">
        <v>59</v>
      </c>
      <c r="R122" s="5">
        <v>78</v>
      </c>
      <c r="S122" s="5">
        <v>79</v>
      </c>
      <c r="T122" s="5">
        <v>60</v>
      </c>
      <c r="U122" s="5">
        <v>56</v>
      </c>
      <c r="V122" s="143">
        <v>57</v>
      </c>
      <c r="W122" s="5">
        <v>55</v>
      </c>
      <c r="X122" s="5">
        <v>58</v>
      </c>
      <c r="Y122" s="5">
        <v>68</v>
      </c>
      <c r="Z122" s="5">
        <v>59</v>
      </c>
      <c r="AA122" s="143">
        <v>49</v>
      </c>
      <c r="AB122" s="5">
        <v>49</v>
      </c>
      <c r="AC122" s="5">
        <v>62</v>
      </c>
      <c r="AD122" s="5">
        <v>71</v>
      </c>
      <c r="AE122" s="5">
        <v>67</v>
      </c>
      <c r="AF122" s="5">
        <v>70</v>
      </c>
      <c r="AG122" s="14">
        <f t="shared" si="601"/>
        <v>1739</v>
      </c>
      <c r="AH122" s="8">
        <f t="shared" si="602"/>
        <v>56.096774193548384</v>
      </c>
      <c r="AI122" s="17">
        <f t="shared" si="603"/>
        <v>79</v>
      </c>
      <c r="AJ122" s="20">
        <f t="shared" si="604"/>
        <v>31</v>
      </c>
      <c r="AK122" s="501">
        <v>1999</v>
      </c>
      <c r="AL122" s="28" t="str">
        <f t="shared" si="733"/>
        <v/>
      </c>
      <c r="AM122" s="28" t="str">
        <f t="shared" si="734"/>
        <v/>
      </c>
      <c r="AN122" s="28" t="str">
        <f t="shared" si="735"/>
        <v/>
      </c>
      <c r="AO122" s="28" t="str">
        <f t="shared" si="736"/>
        <v/>
      </c>
      <c r="AP122" s="28" t="str">
        <f t="shared" si="737"/>
        <v/>
      </c>
      <c r="AQ122" s="28" t="str">
        <f t="shared" si="738"/>
        <v/>
      </c>
      <c r="AR122" s="28" t="str">
        <f t="shared" si="739"/>
        <v/>
      </c>
      <c r="AS122" s="28" t="str">
        <f t="shared" si="740"/>
        <v/>
      </c>
      <c r="AT122" s="28" t="str">
        <f t="shared" si="741"/>
        <v/>
      </c>
      <c r="AU122" s="28" t="str">
        <f t="shared" si="742"/>
        <v/>
      </c>
      <c r="AV122" s="28" t="str">
        <f t="shared" si="743"/>
        <v/>
      </c>
      <c r="AW122" s="28" t="str">
        <f t="shared" si="744"/>
        <v/>
      </c>
      <c r="AX122" s="28" t="str">
        <f t="shared" si="745"/>
        <v/>
      </c>
      <c r="AY122" s="28" t="str">
        <f t="shared" si="746"/>
        <v/>
      </c>
      <c r="AZ122" s="28" t="str">
        <f t="shared" si="747"/>
        <v/>
      </c>
      <c r="BA122" s="28" t="str">
        <f t="shared" si="748"/>
        <v/>
      </c>
      <c r="BB122" s="28" t="str">
        <f t="shared" si="749"/>
        <v/>
      </c>
      <c r="BC122" s="28" t="str">
        <f t="shared" si="750"/>
        <v/>
      </c>
      <c r="BD122" s="28" t="str">
        <f t="shared" si="751"/>
        <v/>
      </c>
      <c r="BE122" s="28" t="str">
        <f t="shared" si="752"/>
        <v/>
      </c>
      <c r="BF122" s="28" t="str">
        <f t="shared" si="753"/>
        <v/>
      </c>
      <c r="BG122" s="28" t="str">
        <f t="shared" si="754"/>
        <v/>
      </c>
      <c r="BH122" s="28" t="str">
        <f t="shared" si="755"/>
        <v/>
      </c>
      <c r="BI122" s="28" t="str">
        <f t="shared" si="756"/>
        <v/>
      </c>
      <c r="BJ122" s="28" t="str">
        <f t="shared" si="757"/>
        <v/>
      </c>
      <c r="BK122" s="28" t="str">
        <f t="shared" si="758"/>
        <v/>
      </c>
      <c r="BL122" s="28" t="str">
        <f t="shared" si="759"/>
        <v/>
      </c>
      <c r="BM122" s="28" t="str">
        <f t="shared" si="760"/>
        <v/>
      </c>
      <c r="BN122" s="28" t="str">
        <f t="shared" si="761"/>
        <v/>
      </c>
      <c r="BO122" s="28" t="str">
        <f t="shared" si="762"/>
        <v/>
      </c>
      <c r="BP122" s="28" t="str">
        <f t="shared" si="763"/>
        <v/>
      </c>
      <c r="BQ122" s="28">
        <f t="shared" si="764"/>
        <v>0</v>
      </c>
      <c r="BR122" s="501">
        <v>1999</v>
      </c>
      <c r="BS122" s="17" t="str">
        <f t="shared" si="671"/>
        <v/>
      </c>
      <c r="BT122" s="17" t="str">
        <f t="shared" si="672"/>
        <v/>
      </c>
      <c r="BU122" s="17" t="str">
        <f t="shared" si="673"/>
        <v/>
      </c>
      <c r="BV122" s="17" t="str">
        <f t="shared" si="674"/>
        <v/>
      </c>
      <c r="BW122" s="17" t="str">
        <f t="shared" si="675"/>
        <v/>
      </c>
      <c r="BX122" s="17" t="str">
        <f t="shared" si="676"/>
        <v/>
      </c>
      <c r="BY122" s="17" t="str">
        <f t="shared" si="677"/>
        <v/>
      </c>
      <c r="BZ122" s="17" t="str">
        <f t="shared" si="678"/>
        <v/>
      </c>
      <c r="CA122" s="17" t="str">
        <f t="shared" si="679"/>
        <v/>
      </c>
      <c r="CB122" s="17" t="str">
        <f t="shared" si="680"/>
        <v/>
      </c>
      <c r="CC122" s="17" t="str">
        <f t="shared" si="681"/>
        <v/>
      </c>
      <c r="CD122" s="17" t="str">
        <f t="shared" si="682"/>
        <v/>
      </c>
      <c r="CE122" s="17" t="str">
        <f t="shared" si="683"/>
        <v/>
      </c>
      <c r="CF122" s="17" t="str">
        <f t="shared" si="684"/>
        <v/>
      </c>
      <c r="CG122" s="17" t="str">
        <f t="shared" si="685"/>
        <v/>
      </c>
      <c r="CH122" s="17" t="str">
        <f t="shared" si="686"/>
        <v/>
      </c>
      <c r="CI122" s="17" t="str">
        <f t="shared" si="687"/>
        <v/>
      </c>
      <c r="CJ122" s="17" t="str">
        <f t="shared" si="688"/>
        <v/>
      </c>
      <c r="CK122" s="17" t="str">
        <f t="shared" si="689"/>
        <v/>
      </c>
      <c r="CL122" s="17" t="str">
        <f t="shared" si="690"/>
        <v/>
      </c>
      <c r="CM122" s="17" t="str">
        <f t="shared" si="691"/>
        <v/>
      </c>
      <c r="CN122" s="17" t="str">
        <f t="shared" si="692"/>
        <v/>
      </c>
      <c r="CO122" s="17" t="str">
        <f t="shared" si="693"/>
        <v/>
      </c>
      <c r="CP122" s="17" t="str">
        <f t="shared" si="694"/>
        <v/>
      </c>
      <c r="CQ122" s="17" t="str">
        <f t="shared" si="695"/>
        <v/>
      </c>
      <c r="CR122" s="17" t="str">
        <f t="shared" si="696"/>
        <v/>
      </c>
      <c r="CS122" s="17" t="str">
        <f t="shared" si="697"/>
        <v/>
      </c>
      <c r="CT122" s="17" t="str">
        <f t="shared" si="698"/>
        <v/>
      </c>
      <c r="CU122" s="17" t="str">
        <f t="shared" si="699"/>
        <v/>
      </c>
      <c r="CV122" s="17" t="str">
        <f t="shared" si="700"/>
        <v/>
      </c>
      <c r="CW122" s="17" t="str">
        <f t="shared" si="701"/>
        <v/>
      </c>
      <c r="CX122" s="501">
        <v>1999</v>
      </c>
      <c r="CY122" s="28" t="str">
        <f t="shared" si="606"/>
        <v/>
      </c>
      <c r="CZ122" s="28" t="str">
        <f t="shared" si="607"/>
        <v/>
      </c>
      <c r="DA122" s="28">
        <f t="shared" si="608"/>
        <v>1</v>
      </c>
      <c r="DB122" s="28" t="str">
        <f t="shared" si="609"/>
        <v/>
      </c>
      <c r="DC122" s="28" t="str">
        <f t="shared" si="610"/>
        <v/>
      </c>
      <c r="DD122" s="28" t="str">
        <f t="shared" si="611"/>
        <v/>
      </c>
      <c r="DE122" s="28" t="str">
        <f t="shared" si="612"/>
        <v/>
      </c>
      <c r="DF122" s="28" t="str">
        <f t="shared" si="613"/>
        <v/>
      </c>
      <c r="DG122" s="28" t="str">
        <f t="shared" si="614"/>
        <v/>
      </c>
      <c r="DH122" s="28" t="str">
        <f t="shared" si="615"/>
        <v/>
      </c>
      <c r="DI122" s="28" t="str">
        <f t="shared" si="616"/>
        <v/>
      </c>
      <c r="DJ122" s="28" t="str">
        <f t="shared" si="617"/>
        <v/>
      </c>
      <c r="DK122" s="28" t="str">
        <f t="shared" si="618"/>
        <v/>
      </c>
      <c r="DL122" s="28" t="str">
        <f t="shared" si="619"/>
        <v/>
      </c>
      <c r="DM122" s="28" t="str">
        <f t="shared" si="620"/>
        <v/>
      </c>
      <c r="DN122" s="28" t="str">
        <f t="shared" si="621"/>
        <v/>
      </c>
      <c r="DO122" s="28">
        <f t="shared" si="622"/>
        <v>1</v>
      </c>
      <c r="DP122" s="28">
        <f t="shared" si="623"/>
        <v>1</v>
      </c>
      <c r="DQ122" s="28" t="str">
        <f t="shared" si="624"/>
        <v/>
      </c>
      <c r="DR122" s="28" t="str">
        <f t="shared" si="625"/>
        <v/>
      </c>
      <c r="DS122" s="28" t="str">
        <f t="shared" si="626"/>
        <v/>
      </c>
      <c r="DT122" s="28" t="str">
        <f t="shared" si="627"/>
        <v/>
      </c>
      <c r="DU122" s="28" t="str">
        <f t="shared" si="628"/>
        <v/>
      </c>
      <c r="DV122" s="28" t="str">
        <f t="shared" si="629"/>
        <v/>
      </c>
      <c r="DW122" s="28" t="str">
        <f t="shared" si="630"/>
        <v/>
      </c>
      <c r="DX122" s="28" t="str">
        <f t="shared" si="631"/>
        <v/>
      </c>
      <c r="DY122" s="28" t="str">
        <f t="shared" si="632"/>
        <v/>
      </c>
      <c r="DZ122" s="28" t="str">
        <f t="shared" si="633"/>
        <v/>
      </c>
      <c r="EA122" s="28">
        <f t="shared" si="634"/>
        <v>1</v>
      </c>
      <c r="EB122" s="28" t="str">
        <f t="shared" si="635"/>
        <v/>
      </c>
      <c r="EC122" s="28">
        <f t="shared" si="636"/>
        <v>1</v>
      </c>
      <c r="ED122" s="28">
        <f t="shared" si="637"/>
        <v>5</v>
      </c>
      <c r="EE122" s="501">
        <v>1999</v>
      </c>
      <c r="EF122" s="17" t="str">
        <f t="shared" si="539"/>
        <v/>
      </c>
      <c r="EG122" s="17" t="str">
        <f t="shared" si="540"/>
        <v/>
      </c>
      <c r="EH122" s="17" t="str">
        <f t="shared" si="541"/>
        <v/>
      </c>
      <c r="EI122" s="17" t="str">
        <f t="shared" si="542"/>
        <v/>
      </c>
      <c r="EJ122" s="17" t="str">
        <f t="shared" si="543"/>
        <v/>
      </c>
      <c r="EK122" s="17" t="str">
        <f t="shared" si="544"/>
        <v/>
      </c>
      <c r="EL122" s="17" t="str">
        <f t="shared" si="545"/>
        <v/>
      </c>
      <c r="EM122" s="17" t="str">
        <f t="shared" si="546"/>
        <v/>
      </c>
      <c r="EN122" s="17">
        <f t="shared" si="547"/>
        <v>1</v>
      </c>
      <c r="EO122" s="17" t="str">
        <f t="shared" si="548"/>
        <v/>
      </c>
      <c r="EP122" s="17" t="str">
        <f t="shared" si="549"/>
        <v/>
      </c>
      <c r="EQ122" s="17" t="str">
        <f t="shared" si="550"/>
        <v/>
      </c>
      <c r="ER122" s="17" t="str">
        <f t="shared" si="551"/>
        <v/>
      </c>
      <c r="ES122" s="17" t="str">
        <f t="shared" si="552"/>
        <v/>
      </c>
      <c r="ET122" s="17" t="str">
        <f t="shared" si="553"/>
        <v/>
      </c>
      <c r="EU122" s="17" t="str">
        <f t="shared" si="554"/>
        <v/>
      </c>
      <c r="EV122" s="17" t="str">
        <f t="shared" si="555"/>
        <v/>
      </c>
      <c r="EW122" s="17" t="str">
        <f t="shared" si="556"/>
        <v/>
      </c>
      <c r="EX122" s="17" t="str">
        <f t="shared" si="557"/>
        <v/>
      </c>
      <c r="EY122" s="17" t="str">
        <f t="shared" si="558"/>
        <v/>
      </c>
      <c r="EZ122" s="17" t="str">
        <f t="shared" si="559"/>
        <v/>
      </c>
      <c r="FA122" s="17" t="str">
        <f t="shared" si="560"/>
        <v/>
      </c>
      <c r="FB122" s="17" t="str">
        <f t="shared" si="561"/>
        <v/>
      </c>
      <c r="FC122" s="17" t="str">
        <f t="shared" si="562"/>
        <v/>
      </c>
      <c r="FD122" s="17" t="str">
        <f t="shared" si="563"/>
        <v/>
      </c>
      <c r="FE122" s="17" t="str">
        <f t="shared" si="564"/>
        <v/>
      </c>
      <c r="FF122" s="17" t="str">
        <f t="shared" si="565"/>
        <v/>
      </c>
      <c r="FG122" s="17" t="str">
        <f t="shared" si="566"/>
        <v/>
      </c>
      <c r="FH122" s="17" t="str">
        <f t="shared" si="567"/>
        <v/>
      </c>
      <c r="FI122" s="17" t="str">
        <f t="shared" si="568"/>
        <v/>
      </c>
      <c r="FJ122" s="17" t="str">
        <f t="shared" si="569"/>
        <v/>
      </c>
      <c r="FK122" s="310">
        <f t="shared" si="638"/>
        <v>1</v>
      </c>
      <c r="FL122" s="501">
        <v>1999</v>
      </c>
      <c r="FM122" s="17" t="str">
        <f t="shared" si="702"/>
        <v/>
      </c>
      <c r="FN122" s="17" t="str">
        <f t="shared" si="703"/>
        <v/>
      </c>
      <c r="FO122" s="17" t="str">
        <f t="shared" si="704"/>
        <v/>
      </c>
      <c r="FP122" s="17" t="str">
        <f t="shared" si="705"/>
        <v/>
      </c>
      <c r="FQ122" s="17" t="str">
        <f t="shared" si="706"/>
        <v/>
      </c>
      <c r="FR122" s="17" t="str">
        <f t="shared" si="707"/>
        <v/>
      </c>
      <c r="FS122" s="17" t="str">
        <f t="shared" si="708"/>
        <v/>
      </c>
      <c r="FT122" s="17" t="str">
        <f t="shared" si="709"/>
        <v/>
      </c>
      <c r="FU122" s="17" t="str">
        <f t="shared" si="710"/>
        <v/>
      </c>
      <c r="FV122" s="17" t="str">
        <f t="shared" si="711"/>
        <v/>
      </c>
      <c r="FW122" s="17" t="str">
        <f t="shared" si="712"/>
        <v/>
      </c>
      <c r="FX122" s="17" t="str">
        <f t="shared" si="713"/>
        <v/>
      </c>
      <c r="FY122" s="17" t="str">
        <f t="shared" si="714"/>
        <v/>
      </c>
      <c r="FZ122" s="17" t="str">
        <f t="shared" si="715"/>
        <v/>
      </c>
      <c r="GA122" s="17" t="str">
        <f t="shared" si="716"/>
        <v/>
      </c>
      <c r="GB122" s="17" t="str">
        <f t="shared" si="717"/>
        <v/>
      </c>
      <c r="GC122" s="17" t="str">
        <f t="shared" si="718"/>
        <v/>
      </c>
      <c r="GD122" s="17" t="str">
        <f t="shared" si="719"/>
        <v/>
      </c>
      <c r="GE122" s="17" t="str">
        <f t="shared" si="720"/>
        <v/>
      </c>
      <c r="GF122" s="17" t="str">
        <f t="shared" si="721"/>
        <v/>
      </c>
      <c r="GG122" s="17" t="str">
        <f t="shared" si="722"/>
        <v/>
      </c>
      <c r="GH122" s="17" t="str">
        <f t="shared" si="723"/>
        <v/>
      </c>
      <c r="GI122" s="17" t="str">
        <f t="shared" si="724"/>
        <v/>
      </c>
      <c r="GJ122" s="17" t="str">
        <f t="shared" si="725"/>
        <v/>
      </c>
      <c r="GK122" s="17" t="str">
        <f t="shared" si="726"/>
        <v/>
      </c>
      <c r="GL122" s="17" t="str">
        <f t="shared" si="727"/>
        <v/>
      </c>
      <c r="GM122" s="17" t="str">
        <f t="shared" si="728"/>
        <v/>
      </c>
      <c r="GN122" s="17" t="str">
        <f t="shared" si="729"/>
        <v/>
      </c>
      <c r="GO122" s="17" t="str">
        <f t="shared" si="730"/>
        <v/>
      </c>
      <c r="GP122" s="17" t="str">
        <f t="shared" si="731"/>
        <v/>
      </c>
      <c r="GQ122" s="17" t="str">
        <f t="shared" si="732"/>
        <v/>
      </c>
      <c r="GS122" s="501">
        <v>1999</v>
      </c>
      <c r="GT122" s="28" t="str">
        <f t="shared" si="639"/>
        <v/>
      </c>
      <c r="GU122" s="28" t="str">
        <f t="shared" si="640"/>
        <v/>
      </c>
      <c r="GV122" s="28" t="str">
        <f t="shared" si="641"/>
        <v/>
      </c>
      <c r="GW122" s="28" t="str">
        <f t="shared" si="642"/>
        <v/>
      </c>
      <c r="GX122" s="28" t="str">
        <f t="shared" si="643"/>
        <v/>
      </c>
      <c r="GY122" s="28" t="str">
        <f t="shared" si="644"/>
        <v/>
      </c>
      <c r="GZ122" s="28" t="str">
        <f t="shared" si="645"/>
        <v/>
      </c>
      <c r="HA122" s="28" t="str">
        <f t="shared" si="646"/>
        <v/>
      </c>
      <c r="HB122" s="28" t="str">
        <f t="shared" si="647"/>
        <v/>
      </c>
      <c r="HC122" s="28" t="str">
        <f t="shared" si="648"/>
        <v/>
      </c>
      <c r="HD122" s="28" t="str">
        <f t="shared" si="649"/>
        <v/>
      </c>
      <c r="HE122" s="28" t="str">
        <f t="shared" si="650"/>
        <v/>
      </c>
      <c r="HF122" s="28" t="str">
        <f t="shared" si="651"/>
        <v/>
      </c>
      <c r="HG122" s="28" t="str">
        <f t="shared" si="652"/>
        <v/>
      </c>
      <c r="HH122" s="28" t="str">
        <f t="shared" si="653"/>
        <v/>
      </c>
      <c r="HI122" s="28" t="str">
        <f t="shared" si="654"/>
        <v/>
      </c>
      <c r="HJ122" s="28" t="str">
        <f t="shared" si="655"/>
        <v/>
      </c>
      <c r="HK122" s="28" t="str">
        <f t="shared" si="656"/>
        <v/>
      </c>
      <c r="HL122" s="28" t="str">
        <f t="shared" si="657"/>
        <v/>
      </c>
      <c r="HM122" s="28" t="str">
        <f t="shared" si="658"/>
        <v/>
      </c>
      <c r="HN122" s="28" t="str">
        <f t="shared" si="659"/>
        <v/>
      </c>
      <c r="HO122" s="28" t="str">
        <f t="shared" si="660"/>
        <v/>
      </c>
      <c r="HP122" s="28" t="str">
        <f t="shared" si="661"/>
        <v/>
      </c>
      <c r="HQ122" s="28" t="str">
        <f t="shared" si="662"/>
        <v/>
      </c>
      <c r="HR122" s="28" t="str">
        <f t="shared" si="663"/>
        <v/>
      </c>
      <c r="HS122" s="28" t="str">
        <f t="shared" si="664"/>
        <v/>
      </c>
      <c r="HT122" s="28" t="str">
        <f t="shared" si="665"/>
        <v/>
      </c>
      <c r="HU122" s="28" t="str">
        <f t="shared" si="666"/>
        <v/>
      </c>
      <c r="HV122" s="28" t="str">
        <f t="shared" si="667"/>
        <v/>
      </c>
      <c r="HW122" s="28" t="str">
        <f t="shared" si="668"/>
        <v/>
      </c>
      <c r="HX122" s="28" t="str">
        <f t="shared" si="669"/>
        <v/>
      </c>
      <c r="HY122" s="28">
        <f t="shared" si="670"/>
        <v>0</v>
      </c>
      <c r="HZ122" s="501">
        <v>1999</v>
      </c>
    </row>
    <row r="123" spans="1:234">
      <c r="A123" s="3">
        <v>2000</v>
      </c>
      <c r="B123" s="5">
        <v>70</v>
      </c>
      <c r="C123" s="5">
        <v>59</v>
      </c>
      <c r="D123" s="5">
        <v>58</v>
      </c>
      <c r="E123" s="5">
        <v>59</v>
      </c>
      <c r="F123" s="5">
        <v>69</v>
      </c>
      <c r="G123" s="143">
        <v>67</v>
      </c>
      <c r="H123" s="5">
        <v>72</v>
      </c>
      <c r="I123" s="5">
        <v>85</v>
      </c>
      <c r="J123" s="5">
        <v>82</v>
      </c>
      <c r="K123" s="5">
        <v>79</v>
      </c>
      <c r="L123" s="143">
        <v>81</v>
      </c>
      <c r="M123" s="5">
        <v>60</v>
      </c>
      <c r="N123" s="5">
        <v>50</v>
      </c>
      <c r="O123" s="5">
        <v>62</v>
      </c>
      <c r="P123" s="5">
        <v>71</v>
      </c>
      <c r="Q123" s="143">
        <v>70</v>
      </c>
      <c r="R123" s="5">
        <v>64</v>
      </c>
      <c r="S123" s="5">
        <v>45</v>
      </c>
      <c r="T123" s="5">
        <v>50</v>
      </c>
      <c r="U123" s="5">
        <v>51</v>
      </c>
      <c r="V123" s="143">
        <v>50</v>
      </c>
      <c r="W123" s="5">
        <v>46</v>
      </c>
      <c r="X123" s="5">
        <v>61</v>
      </c>
      <c r="Y123" s="5">
        <v>69</v>
      </c>
      <c r="Z123" s="5">
        <v>79</v>
      </c>
      <c r="AA123" s="143">
        <v>71</v>
      </c>
      <c r="AB123" s="5">
        <v>72</v>
      </c>
      <c r="AC123" s="5">
        <v>61</v>
      </c>
      <c r="AD123" s="5">
        <v>62</v>
      </c>
      <c r="AE123" s="5">
        <v>60</v>
      </c>
      <c r="AF123" s="5">
        <v>63</v>
      </c>
      <c r="AG123" s="14">
        <f t="shared" si="601"/>
        <v>1998</v>
      </c>
      <c r="AH123" s="8">
        <f t="shared" si="602"/>
        <v>64.451612903225808</v>
      </c>
      <c r="AI123" s="17">
        <f t="shared" si="603"/>
        <v>85</v>
      </c>
      <c r="AJ123" s="20">
        <f t="shared" si="604"/>
        <v>45</v>
      </c>
      <c r="AK123" s="501">
        <v>2000</v>
      </c>
      <c r="AL123" s="28" t="str">
        <f t="shared" si="733"/>
        <v/>
      </c>
      <c r="AM123" s="28" t="str">
        <f t="shared" si="734"/>
        <v/>
      </c>
      <c r="AN123" s="28" t="str">
        <f t="shared" si="735"/>
        <v/>
      </c>
      <c r="AO123" s="28" t="str">
        <f t="shared" si="736"/>
        <v/>
      </c>
      <c r="AP123" s="28" t="str">
        <f t="shared" si="737"/>
        <v/>
      </c>
      <c r="AQ123" s="28" t="str">
        <f t="shared" si="738"/>
        <v/>
      </c>
      <c r="AR123" s="28" t="str">
        <f t="shared" si="739"/>
        <v/>
      </c>
      <c r="AS123" s="28" t="str">
        <f t="shared" si="740"/>
        <v/>
      </c>
      <c r="AT123" s="28" t="str">
        <f t="shared" si="741"/>
        <v/>
      </c>
      <c r="AU123" s="28" t="str">
        <f t="shared" si="742"/>
        <v/>
      </c>
      <c r="AV123" s="28" t="str">
        <f t="shared" si="743"/>
        <v/>
      </c>
      <c r="AW123" s="28" t="str">
        <f t="shared" si="744"/>
        <v/>
      </c>
      <c r="AX123" s="28" t="str">
        <f t="shared" si="745"/>
        <v/>
      </c>
      <c r="AY123" s="28" t="str">
        <f t="shared" si="746"/>
        <v/>
      </c>
      <c r="AZ123" s="28" t="str">
        <f t="shared" si="747"/>
        <v/>
      </c>
      <c r="BA123" s="28" t="str">
        <f t="shared" si="748"/>
        <v/>
      </c>
      <c r="BB123" s="28" t="str">
        <f t="shared" si="749"/>
        <v/>
      </c>
      <c r="BC123" s="28" t="str">
        <f t="shared" si="750"/>
        <v/>
      </c>
      <c r="BD123" s="28" t="str">
        <f t="shared" si="751"/>
        <v/>
      </c>
      <c r="BE123" s="28" t="str">
        <f t="shared" si="752"/>
        <v/>
      </c>
      <c r="BF123" s="28" t="str">
        <f t="shared" si="753"/>
        <v/>
      </c>
      <c r="BG123" s="28" t="str">
        <f t="shared" si="754"/>
        <v/>
      </c>
      <c r="BH123" s="28" t="str">
        <f t="shared" si="755"/>
        <v/>
      </c>
      <c r="BI123" s="28" t="str">
        <f t="shared" si="756"/>
        <v/>
      </c>
      <c r="BJ123" s="28" t="str">
        <f t="shared" si="757"/>
        <v/>
      </c>
      <c r="BK123" s="28" t="str">
        <f t="shared" si="758"/>
        <v/>
      </c>
      <c r="BL123" s="28" t="str">
        <f t="shared" si="759"/>
        <v/>
      </c>
      <c r="BM123" s="28" t="str">
        <f t="shared" si="760"/>
        <v/>
      </c>
      <c r="BN123" s="28" t="str">
        <f t="shared" si="761"/>
        <v/>
      </c>
      <c r="BO123" s="28" t="str">
        <f t="shared" si="762"/>
        <v/>
      </c>
      <c r="BP123" s="28" t="str">
        <f t="shared" si="763"/>
        <v/>
      </c>
      <c r="BQ123" s="28">
        <f t="shared" si="764"/>
        <v>0</v>
      </c>
      <c r="BR123" s="501">
        <v>2000</v>
      </c>
      <c r="BS123" s="17" t="str">
        <f t="shared" si="671"/>
        <v/>
      </c>
      <c r="BT123" s="17" t="str">
        <f t="shared" si="672"/>
        <v/>
      </c>
      <c r="BU123" s="17" t="str">
        <f t="shared" si="673"/>
        <v/>
      </c>
      <c r="BV123" s="17" t="str">
        <f t="shared" si="674"/>
        <v/>
      </c>
      <c r="BW123" s="17" t="str">
        <f t="shared" si="675"/>
        <v/>
      </c>
      <c r="BX123" s="17" t="str">
        <f t="shared" si="676"/>
        <v/>
      </c>
      <c r="BY123" s="17" t="str">
        <f t="shared" si="677"/>
        <v/>
      </c>
      <c r="BZ123" s="17">
        <f t="shared" si="678"/>
        <v>2000</v>
      </c>
      <c r="CA123" s="17">
        <f t="shared" si="679"/>
        <v>2000</v>
      </c>
      <c r="CB123" s="17" t="str">
        <f t="shared" si="680"/>
        <v/>
      </c>
      <c r="CC123" s="17" t="str">
        <f t="shared" si="681"/>
        <v/>
      </c>
      <c r="CD123" s="17" t="str">
        <f t="shared" si="682"/>
        <v/>
      </c>
      <c r="CE123" s="17" t="str">
        <f t="shared" si="683"/>
        <v/>
      </c>
      <c r="CF123" s="17" t="str">
        <f t="shared" si="684"/>
        <v/>
      </c>
      <c r="CG123" s="17" t="str">
        <f t="shared" si="685"/>
        <v/>
      </c>
      <c r="CH123" s="17" t="str">
        <f t="shared" si="686"/>
        <v/>
      </c>
      <c r="CI123" s="17" t="str">
        <f t="shared" si="687"/>
        <v/>
      </c>
      <c r="CJ123" s="17" t="str">
        <f t="shared" si="688"/>
        <v/>
      </c>
      <c r="CK123" s="17" t="str">
        <f t="shared" si="689"/>
        <v/>
      </c>
      <c r="CL123" s="17" t="str">
        <f t="shared" si="690"/>
        <v/>
      </c>
      <c r="CM123" s="17" t="str">
        <f t="shared" si="691"/>
        <v/>
      </c>
      <c r="CN123" s="17" t="str">
        <f t="shared" si="692"/>
        <v/>
      </c>
      <c r="CO123" s="17" t="str">
        <f t="shared" si="693"/>
        <v/>
      </c>
      <c r="CP123" s="17" t="str">
        <f t="shared" si="694"/>
        <v/>
      </c>
      <c r="CQ123" s="17" t="str">
        <f t="shared" si="695"/>
        <v/>
      </c>
      <c r="CR123" s="17" t="str">
        <f t="shared" si="696"/>
        <v/>
      </c>
      <c r="CS123" s="17" t="str">
        <f t="shared" si="697"/>
        <v/>
      </c>
      <c r="CT123" s="17" t="str">
        <f t="shared" si="698"/>
        <v/>
      </c>
      <c r="CU123" s="17" t="str">
        <f t="shared" si="699"/>
        <v/>
      </c>
      <c r="CV123" s="17" t="str">
        <f t="shared" si="700"/>
        <v/>
      </c>
      <c r="CW123" s="17" t="str">
        <f t="shared" si="701"/>
        <v/>
      </c>
      <c r="CX123" s="501">
        <v>2000</v>
      </c>
      <c r="CY123" s="28">
        <f t="shared" si="606"/>
        <v>1</v>
      </c>
      <c r="CZ123" s="28" t="str">
        <f t="shared" si="607"/>
        <v/>
      </c>
      <c r="DA123" s="28" t="str">
        <f t="shared" si="608"/>
        <v/>
      </c>
      <c r="DB123" s="28" t="str">
        <f t="shared" si="609"/>
        <v/>
      </c>
      <c r="DC123" s="28" t="str">
        <f t="shared" si="610"/>
        <v/>
      </c>
      <c r="DD123" s="28" t="str">
        <f t="shared" si="611"/>
        <v/>
      </c>
      <c r="DE123" s="28">
        <f t="shared" si="612"/>
        <v>1</v>
      </c>
      <c r="DF123" s="28">
        <f t="shared" si="613"/>
        <v>1</v>
      </c>
      <c r="DG123" s="28">
        <f t="shared" si="614"/>
        <v>1</v>
      </c>
      <c r="DH123" s="28">
        <f t="shared" si="615"/>
        <v>1</v>
      </c>
      <c r="DI123" s="28">
        <f t="shared" si="616"/>
        <v>1</v>
      </c>
      <c r="DJ123" s="28" t="str">
        <f t="shared" si="617"/>
        <v/>
      </c>
      <c r="DK123" s="28" t="str">
        <f t="shared" si="618"/>
        <v/>
      </c>
      <c r="DL123" s="28" t="str">
        <f t="shared" si="619"/>
        <v/>
      </c>
      <c r="DM123" s="28">
        <f t="shared" si="620"/>
        <v>1</v>
      </c>
      <c r="DN123" s="28">
        <f t="shared" si="621"/>
        <v>1</v>
      </c>
      <c r="DO123" s="28" t="str">
        <f t="shared" si="622"/>
        <v/>
      </c>
      <c r="DP123" s="28" t="str">
        <f t="shared" si="623"/>
        <v/>
      </c>
      <c r="DQ123" s="28" t="str">
        <f t="shared" si="624"/>
        <v/>
      </c>
      <c r="DR123" s="28" t="str">
        <f t="shared" si="625"/>
        <v/>
      </c>
      <c r="DS123" s="28" t="str">
        <f t="shared" si="626"/>
        <v/>
      </c>
      <c r="DT123" s="28" t="str">
        <f t="shared" si="627"/>
        <v/>
      </c>
      <c r="DU123" s="28" t="str">
        <f t="shared" si="628"/>
        <v/>
      </c>
      <c r="DV123" s="28" t="str">
        <f t="shared" si="629"/>
        <v/>
      </c>
      <c r="DW123" s="28">
        <f t="shared" si="630"/>
        <v>1</v>
      </c>
      <c r="DX123" s="28">
        <f t="shared" si="631"/>
        <v>1</v>
      </c>
      <c r="DY123" s="28">
        <f t="shared" si="632"/>
        <v>1</v>
      </c>
      <c r="DZ123" s="28" t="str">
        <f t="shared" si="633"/>
        <v/>
      </c>
      <c r="EA123" s="28" t="str">
        <f t="shared" si="634"/>
        <v/>
      </c>
      <c r="EB123" s="28" t="str">
        <f t="shared" si="635"/>
        <v/>
      </c>
      <c r="EC123" s="28" t="str">
        <f t="shared" si="636"/>
        <v/>
      </c>
      <c r="ED123" s="28">
        <f t="shared" si="637"/>
        <v>11</v>
      </c>
      <c r="EE123" s="501">
        <v>2000</v>
      </c>
      <c r="EF123" s="17" t="str">
        <f t="shared" si="539"/>
        <v/>
      </c>
      <c r="EG123" s="17" t="str">
        <f t="shared" si="540"/>
        <v/>
      </c>
      <c r="EH123" s="17" t="str">
        <f t="shared" si="541"/>
        <v/>
      </c>
      <c r="EI123" s="17" t="str">
        <f t="shared" si="542"/>
        <v/>
      </c>
      <c r="EJ123" s="17" t="str">
        <f t="shared" si="543"/>
        <v/>
      </c>
      <c r="EK123" s="17" t="str">
        <f t="shared" si="544"/>
        <v/>
      </c>
      <c r="EL123" s="17" t="str">
        <f t="shared" si="545"/>
        <v/>
      </c>
      <c r="EM123" s="17" t="str">
        <f t="shared" si="546"/>
        <v/>
      </c>
      <c r="EN123" s="17" t="str">
        <f t="shared" si="547"/>
        <v/>
      </c>
      <c r="EO123" s="17" t="str">
        <f t="shared" si="548"/>
        <v/>
      </c>
      <c r="EP123" s="17" t="str">
        <f t="shared" si="549"/>
        <v/>
      </c>
      <c r="EQ123" s="17" t="str">
        <f t="shared" si="550"/>
        <v/>
      </c>
      <c r="ER123" s="17" t="str">
        <f t="shared" si="551"/>
        <v/>
      </c>
      <c r="ES123" s="17" t="str">
        <f t="shared" si="552"/>
        <v/>
      </c>
      <c r="ET123" s="17" t="str">
        <f t="shared" si="553"/>
        <v/>
      </c>
      <c r="EU123" s="17" t="str">
        <f t="shared" si="554"/>
        <v/>
      </c>
      <c r="EV123" s="17" t="str">
        <f t="shared" si="555"/>
        <v/>
      </c>
      <c r="EW123" s="17" t="str">
        <f t="shared" si="556"/>
        <v/>
      </c>
      <c r="EX123" s="17" t="str">
        <f t="shared" si="557"/>
        <v/>
      </c>
      <c r="EY123" s="17" t="str">
        <f t="shared" si="558"/>
        <v/>
      </c>
      <c r="EZ123" s="17" t="str">
        <f t="shared" si="559"/>
        <v/>
      </c>
      <c r="FA123" s="17" t="str">
        <f t="shared" si="560"/>
        <v/>
      </c>
      <c r="FB123" s="17" t="str">
        <f t="shared" si="561"/>
        <v/>
      </c>
      <c r="FC123" s="17" t="str">
        <f t="shared" si="562"/>
        <v/>
      </c>
      <c r="FD123" s="17" t="str">
        <f t="shared" si="563"/>
        <v/>
      </c>
      <c r="FE123" s="17" t="str">
        <f t="shared" si="564"/>
        <v/>
      </c>
      <c r="FF123" s="17" t="str">
        <f t="shared" si="565"/>
        <v/>
      </c>
      <c r="FG123" s="17" t="str">
        <f t="shared" si="566"/>
        <v/>
      </c>
      <c r="FH123" s="17" t="str">
        <f t="shared" si="567"/>
        <v/>
      </c>
      <c r="FI123" s="17" t="str">
        <f t="shared" si="568"/>
        <v/>
      </c>
      <c r="FJ123" s="17" t="str">
        <f t="shared" si="569"/>
        <v/>
      </c>
      <c r="FK123" s="310">
        <f t="shared" si="638"/>
        <v>0</v>
      </c>
      <c r="FL123" s="501">
        <v>2000</v>
      </c>
      <c r="FM123" s="17" t="str">
        <f t="shared" si="702"/>
        <v/>
      </c>
      <c r="FN123" s="17" t="str">
        <f t="shared" si="703"/>
        <v/>
      </c>
      <c r="FO123" s="17" t="str">
        <f t="shared" si="704"/>
        <v/>
      </c>
      <c r="FP123" s="17" t="str">
        <f t="shared" si="705"/>
        <v/>
      </c>
      <c r="FQ123" s="17" t="str">
        <f t="shared" si="706"/>
        <v/>
      </c>
      <c r="FR123" s="17" t="str">
        <f t="shared" si="707"/>
        <v/>
      </c>
      <c r="FS123" s="17" t="str">
        <f t="shared" si="708"/>
        <v/>
      </c>
      <c r="FT123" s="17" t="str">
        <f t="shared" si="709"/>
        <v/>
      </c>
      <c r="FU123" s="17" t="str">
        <f t="shared" si="710"/>
        <v/>
      </c>
      <c r="FV123" s="17" t="str">
        <f t="shared" si="711"/>
        <v/>
      </c>
      <c r="FW123" s="17" t="str">
        <f t="shared" si="712"/>
        <v/>
      </c>
      <c r="FX123" s="17" t="str">
        <f t="shared" si="713"/>
        <v/>
      </c>
      <c r="FY123" s="17" t="str">
        <f t="shared" si="714"/>
        <v/>
      </c>
      <c r="FZ123" s="17" t="str">
        <f t="shared" si="715"/>
        <v/>
      </c>
      <c r="GA123" s="17" t="str">
        <f t="shared" si="716"/>
        <v/>
      </c>
      <c r="GB123" s="17" t="str">
        <f t="shared" si="717"/>
        <v/>
      </c>
      <c r="GC123" s="17" t="str">
        <f t="shared" si="718"/>
        <v/>
      </c>
      <c r="GD123" s="17" t="str">
        <f t="shared" si="719"/>
        <v/>
      </c>
      <c r="GE123" s="17" t="str">
        <f t="shared" si="720"/>
        <v/>
      </c>
      <c r="GF123" s="17" t="str">
        <f t="shared" si="721"/>
        <v/>
      </c>
      <c r="GG123" s="17" t="str">
        <f t="shared" si="722"/>
        <v/>
      </c>
      <c r="GH123" s="17" t="str">
        <f t="shared" si="723"/>
        <v/>
      </c>
      <c r="GI123" s="17" t="str">
        <f t="shared" si="724"/>
        <v/>
      </c>
      <c r="GJ123" s="17" t="str">
        <f t="shared" si="725"/>
        <v/>
      </c>
      <c r="GK123" s="17" t="str">
        <f t="shared" si="726"/>
        <v/>
      </c>
      <c r="GL123" s="17" t="str">
        <f t="shared" si="727"/>
        <v/>
      </c>
      <c r="GM123" s="17" t="str">
        <f t="shared" si="728"/>
        <v/>
      </c>
      <c r="GN123" s="17" t="str">
        <f t="shared" si="729"/>
        <v/>
      </c>
      <c r="GO123" s="17" t="str">
        <f t="shared" si="730"/>
        <v/>
      </c>
      <c r="GP123" s="17" t="str">
        <f t="shared" si="731"/>
        <v/>
      </c>
      <c r="GQ123" s="17" t="str">
        <f t="shared" si="732"/>
        <v/>
      </c>
      <c r="GS123" s="501">
        <v>2000</v>
      </c>
      <c r="GT123" s="28" t="str">
        <f t="shared" si="639"/>
        <v/>
      </c>
      <c r="GU123" s="28" t="str">
        <f t="shared" si="640"/>
        <v/>
      </c>
      <c r="GV123" s="28" t="str">
        <f t="shared" si="641"/>
        <v/>
      </c>
      <c r="GW123" s="28" t="str">
        <f t="shared" si="642"/>
        <v/>
      </c>
      <c r="GX123" s="28" t="str">
        <f t="shared" si="643"/>
        <v/>
      </c>
      <c r="GY123" s="28" t="str">
        <f t="shared" si="644"/>
        <v/>
      </c>
      <c r="GZ123" s="28" t="str">
        <f t="shared" si="645"/>
        <v/>
      </c>
      <c r="HA123" s="28">
        <f t="shared" si="646"/>
        <v>1</v>
      </c>
      <c r="HB123" s="28">
        <f t="shared" si="647"/>
        <v>1</v>
      </c>
      <c r="HC123" s="28" t="str">
        <f t="shared" si="648"/>
        <v/>
      </c>
      <c r="HD123" s="28">
        <f t="shared" si="649"/>
        <v>1</v>
      </c>
      <c r="HE123" s="28" t="str">
        <f t="shared" si="650"/>
        <v/>
      </c>
      <c r="HF123" s="28" t="str">
        <f t="shared" si="651"/>
        <v/>
      </c>
      <c r="HG123" s="28" t="str">
        <f t="shared" si="652"/>
        <v/>
      </c>
      <c r="HH123" s="28" t="str">
        <f t="shared" si="653"/>
        <v/>
      </c>
      <c r="HI123" s="28" t="str">
        <f t="shared" si="654"/>
        <v/>
      </c>
      <c r="HJ123" s="28" t="str">
        <f t="shared" si="655"/>
        <v/>
      </c>
      <c r="HK123" s="28" t="str">
        <f t="shared" si="656"/>
        <v/>
      </c>
      <c r="HL123" s="28" t="str">
        <f t="shared" si="657"/>
        <v/>
      </c>
      <c r="HM123" s="28" t="str">
        <f t="shared" si="658"/>
        <v/>
      </c>
      <c r="HN123" s="28" t="str">
        <f t="shared" si="659"/>
        <v/>
      </c>
      <c r="HO123" s="28" t="str">
        <f t="shared" si="660"/>
        <v/>
      </c>
      <c r="HP123" s="28" t="str">
        <f t="shared" si="661"/>
        <v/>
      </c>
      <c r="HQ123" s="28" t="str">
        <f t="shared" si="662"/>
        <v/>
      </c>
      <c r="HR123" s="28" t="str">
        <f t="shared" si="663"/>
        <v/>
      </c>
      <c r="HS123" s="28" t="str">
        <f t="shared" si="664"/>
        <v/>
      </c>
      <c r="HT123" s="28" t="str">
        <f t="shared" si="665"/>
        <v/>
      </c>
      <c r="HU123" s="28" t="str">
        <f t="shared" si="666"/>
        <v/>
      </c>
      <c r="HV123" s="28" t="str">
        <f t="shared" si="667"/>
        <v/>
      </c>
      <c r="HW123" s="28" t="str">
        <f t="shared" si="668"/>
        <v/>
      </c>
      <c r="HX123" s="28" t="str">
        <f t="shared" si="669"/>
        <v/>
      </c>
      <c r="HY123" s="28">
        <f t="shared" si="670"/>
        <v>3</v>
      </c>
      <c r="HZ123" s="501">
        <v>2000</v>
      </c>
    </row>
    <row r="124" spans="1:234">
      <c r="A124" s="3">
        <v>2001</v>
      </c>
      <c r="B124" s="5">
        <v>52</v>
      </c>
      <c r="C124" s="5">
        <v>63</v>
      </c>
      <c r="D124" s="5">
        <v>53</v>
      </c>
      <c r="E124" s="5">
        <v>47</v>
      </c>
      <c r="F124" s="5">
        <v>47</v>
      </c>
      <c r="G124" s="143">
        <v>41</v>
      </c>
      <c r="H124" s="5">
        <v>50</v>
      </c>
      <c r="I124" s="5">
        <v>53</v>
      </c>
      <c r="J124" s="5">
        <v>54</v>
      </c>
      <c r="K124" s="5">
        <v>49</v>
      </c>
      <c r="L124" s="143">
        <v>67</v>
      </c>
      <c r="M124" s="5">
        <v>59</v>
      </c>
      <c r="N124" s="5">
        <v>73</v>
      </c>
      <c r="O124" s="5">
        <v>65</v>
      </c>
      <c r="P124" s="5">
        <v>50</v>
      </c>
      <c r="Q124" s="143">
        <v>54</v>
      </c>
      <c r="R124" s="5">
        <v>64</v>
      </c>
      <c r="S124" s="5">
        <v>54</v>
      </c>
      <c r="T124" s="5">
        <v>55</v>
      </c>
      <c r="U124" s="5">
        <v>52</v>
      </c>
      <c r="V124" s="143">
        <v>55</v>
      </c>
      <c r="W124" s="5">
        <v>61</v>
      </c>
      <c r="X124" s="5">
        <v>64</v>
      </c>
      <c r="Y124" s="5">
        <v>74</v>
      </c>
      <c r="Z124" s="5">
        <v>51</v>
      </c>
      <c r="AA124" s="143">
        <v>46</v>
      </c>
      <c r="AB124" s="5">
        <v>44</v>
      </c>
      <c r="AC124" s="5">
        <v>53</v>
      </c>
      <c r="AD124" s="5">
        <v>62</v>
      </c>
      <c r="AE124" s="5">
        <v>66</v>
      </c>
      <c r="AF124" s="5">
        <v>53</v>
      </c>
      <c r="AG124" s="14">
        <f t="shared" si="601"/>
        <v>1731</v>
      </c>
      <c r="AH124" s="8">
        <f t="shared" si="602"/>
        <v>55.838709677419352</v>
      </c>
      <c r="AI124" s="17">
        <f t="shared" si="603"/>
        <v>74</v>
      </c>
      <c r="AJ124" s="20">
        <f t="shared" si="604"/>
        <v>41</v>
      </c>
      <c r="AK124" s="501">
        <v>2001</v>
      </c>
      <c r="AL124" s="28" t="str">
        <f t="shared" si="733"/>
        <v/>
      </c>
      <c r="AM124" s="28" t="str">
        <f t="shared" si="734"/>
        <v/>
      </c>
      <c r="AN124" s="28" t="str">
        <f t="shared" si="735"/>
        <v/>
      </c>
      <c r="AO124" s="28" t="str">
        <f t="shared" si="736"/>
        <v/>
      </c>
      <c r="AP124" s="28" t="str">
        <f t="shared" si="737"/>
        <v/>
      </c>
      <c r="AQ124" s="28" t="str">
        <f t="shared" si="738"/>
        <v/>
      </c>
      <c r="AR124" s="28" t="str">
        <f t="shared" si="739"/>
        <v/>
      </c>
      <c r="AS124" s="28" t="str">
        <f t="shared" si="740"/>
        <v/>
      </c>
      <c r="AT124" s="28" t="str">
        <f t="shared" si="741"/>
        <v/>
      </c>
      <c r="AU124" s="28" t="str">
        <f t="shared" si="742"/>
        <v/>
      </c>
      <c r="AV124" s="28" t="str">
        <f t="shared" si="743"/>
        <v/>
      </c>
      <c r="AW124" s="28" t="str">
        <f t="shared" si="744"/>
        <v/>
      </c>
      <c r="AX124" s="28" t="str">
        <f t="shared" si="745"/>
        <v/>
      </c>
      <c r="AY124" s="28" t="str">
        <f t="shared" si="746"/>
        <v/>
      </c>
      <c r="AZ124" s="28" t="str">
        <f t="shared" si="747"/>
        <v/>
      </c>
      <c r="BA124" s="28" t="str">
        <f t="shared" si="748"/>
        <v/>
      </c>
      <c r="BB124" s="28" t="str">
        <f t="shared" si="749"/>
        <v/>
      </c>
      <c r="BC124" s="28" t="str">
        <f t="shared" si="750"/>
        <v/>
      </c>
      <c r="BD124" s="28" t="str">
        <f t="shared" si="751"/>
        <v/>
      </c>
      <c r="BE124" s="28" t="str">
        <f t="shared" si="752"/>
        <v/>
      </c>
      <c r="BF124" s="28" t="str">
        <f t="shared" si="753"/>
        <v/>
      </c>
      <c r="BG124" s="28" t="str">
        <f t="shared" si="754"/>
        <v/>
      </c>
      <c r="BH124" s="28" t="str">
        <f t="shared" si="755"/>
        <v/>
      </c>
      <c r="BI124" s="28" t="str">
        <f t="shared" si="756"/>
        <v/>
      </c>
      <c r="BJ124" s="28" t="str">
        <f t="shared" si="757"/>
        <v/>
      </c>
      <c r="BK124" s="28" t="str">
        <f t="shared" si="758"/>
        <v/>
      </c>
      <c r="BL124" s="28" t="str">
        <f t="shared" si="759"/>
        <v/>
      </c>
      <c r="BM124" s="28" t="str">
        <f t="shared" si="760"/>
        <v/>
      </c>
      <c r="BN124" s="28" t="str">
        <f t="shared" si="761"/>
        <v/>
      </c>
      <c r="BO124" s="28" t="str">
        <f t="shared" si="762"/>
        <v/>
      </c>
      <c r="BP124" s="28" t="str">
        <f t="shared" si="763"/>
        <v/>
      </c>
      <c r="BQ124" s="28">
        <f t="shared" si="764"/>
        <v>0</v>
      </c>
      <c r="BR124" s="501">
        <v>2001</v>
      </c>
      <c r="BS124" s="17" t="str">
        <f t="shared" si="671"/>
        <v/>
      </c>
      <c r="BT124" s="17" t="str">
        <f t="shared" si="672"/>
        <v/>
      </c>
      <c r="BU124" s="17" t="str">
        <f t="shared" si="673"/>
        <v/>
      </c>
      <c r="BV124" s="17" t="str">
        <f t="shared" si="674"/>
        <v/>
      </c>
      <c r="BW124" s="17" t="str">
        <f t="shared" si="675"/>
        <v/>
      </c>
      <c r="BX124" s="17" t="str">
        <f t="shared" si="676"/>
        <v/>
      </c>
      <c r="BY124" s="17" t="str">
        <f t="shared" si="677"/>
        <v/>
      </c>
      <c r="BZ124" s="17" t="str">
        <f t="shared" si="678"/>
        <v/>
      </c>
      <c r="CA124" s="17" t="str">
        <f t="shared" si="679"/>
        <v/>
      </c>
      <c r="CB124" s="17" t="str">
        <f t="shared" si="680"/>
        <v/>
      </c>
      <c r="CC124" s="17" t="str">
        <f t="shared" si="681"/>
        <v/>
      </c>
      <c r="CD124" s="17" t="str">
        <f t="shared" si="682"/>
        <v/>
      </c>
      <c r="CE124" s="17" t="str">
        <f t="shared" si="683"/>
        <v/>
      </c>
      <c r="CF124" s="17" t="str">
        <f t="shared" si="684"/>
        <v/>
      </c>
      <c r="CG124" s="17" t="str">
        <f t="shared" si="685"/>
        <v/>
      </c>
      <c r="CH124" s="17" t="str">
        <f t="shared" si="686"/>
        <v/>
      </c>
      <c r="CI124" s="17" t="str">
        <f t="shared" si="687"/>
        <v/>
      </c>
      <c r="CJ124" s="17" t="str">
        <f t="shared" si="688"/>
        <v/>
      </c>
      <c r="CK124" s="17" t="str">
        <f t="shared" si="689"/>
        <v/>
      </c>
      <c r="CL124" s="17" t="str">
        <f t="shared" si="690"/>
        <v/>
      </c>
      <c r="CM124" s="17" t="str">
        <f t="shared" si="691"/>
        <v/>
      </c>
      <c r="CN124" s="17" t="str">
        <f t="shared" si="692"/>
        <v/>
      </c>
      <c r="CO124" s="17" t="str">
        <f t="shared" si="693"/>
        <v/>
      </c>
      <c r="CP124" s="17" t="str">
        <f t="shared" si="694"/>
        <v/>
      </c>
      <c r="CQ124" s="17" t="str">
        <f t="shared" si="695"/>
        <v/>
      </c>
      <c r="CR124" s="17" t="str">
        <f t="shared" si="696"/>
        <v/>
      </c>
      <c r="CS124" s="17" t="str">
        <f t="shared" si="697"/>
        <v/>
      </c>
      <c r="CT124" s="17" t="str">
        <f t="shared" si="698"/>
        <v/>
      </c>
      <c r="CU124" s="17" t="str">
        <f t="shared" si="699"/>
        <v/>
      </c>
      <c r="CV124" s="17" t="str">
        <f t="shared" si="700"/>
        <v/>
      </c>
      <c r="CW124" s="17" t="str">
        <f t="shared" si="701"/>
        <v/>
      </c>
      <c r="CX124" s="501">
        <v>2001</v>
      </c>
      <c r="CY124" s="28" t="str">
        <f t="shared" si="606"/>
        <v/>
      </c>
      <c r="CZ124" s="28" t="str">
        <f t="shared" si="607"/>
        <v/>
      </c>
      <c r="DA124" s="28" t="str">
        <f t="shared" si="608"/>
        <v/>
      </c>
      <c r="DB124" s="28" t="str">
        <f t="shared" si="609"/>
        <v/>
      </c>
      <c r="DC124" s="28" t="str">
        <f t="shared" si="610"/>
        <v/>
      </c>
      <c r="DD124" s="28" t="str">
        <f t="shared" si="611"/>
        <v/>
      </c>
      <c r="DE124" s="28" t="str">
        <f t="shared" si="612"/>
        <v/>
      </c>
      <c r="DF124" s="28" t="str">
        <f t="shared" si="613"/>
        <v/>
      </c>
      <c r="DG124" s="28" t="str">
        <f t="shared" si="614"/>
        <v/>
      </c>
      <c r="DH124" s="28" t="str">
        <f t="shared" si="615"/>
        <v/>
      </c>
      <c r="DI124" s="28" t="str">
        <f t="shared" si="616"/>
        <v/>
      </c>
      <c r="DJ124" s="28" t="str">
        <f t="shared" si="617"/>
        <v/>
      </c>
      <c r="DK124" s="28">
        <f t="shared" si="618"/>
        <v>1</v>
      </c>
      <c r="DL124" s="28" t="str">
        <f t="shared" si="619"/>
        <v/>
      </c>
      <c r="DM124" s="28" t="str">
        <f t="shared" si="620"/>
        <v/>
      </c>
      <c r="DN124" s="28" t="str">
        <f t="shared" si="621"/>
        <v/>
      </c>
      <c r="DO124" s="28" t="str">
        <f t="shared" si="622"/>
        <v/>
      </c>
      <c r="DP124" s="28" t="str">
        <f t="shared" si="623"/>
        <v/>
      </c>
      <c r="DQ124" s="28" t="str">
        <f t="shared" si="624"/>
        <v/>
      </c>
      <c r="DR124" s="28" t="str">
        <f t="shared" si="625"/>
        <v/>
      </c>
      <c r="DS124" s="28" t="str">
        <f t="shared" si="626"/>
        <v/>
      </c>
      <c r="DT124" s="28" t="str">
        <f t="shared" si="627"/>
        <v/>
      </c>
      <c r="DU124" s="28" t="str">
        <f t="shared" si="628"/>
        <v/>
      </c>
      <c r="DV124" s="28">
        <f t="shared" si="629"/>
        <v>1</v>
      </c>
      <c r="DW124" s="28" t="str">
        <f t="shared" si="630"/>
        <v/>
      </c>
      <c r="DX124" s="28" t="str">
        <f t="shared" si="631"/>
        <v/>
      </c>
      <c r="DY124" s="28" t="str">
        <f t="shared" si="632"/>
        <v/>
      </c>
      <c r="DZ124" s="28" t="str">
        <f t="shared" si="633"/>
        <v/>
      </c>
      <c r="EA124" s="28" t="str">
        <f t="shared" si="634"/>
        <v/>
      </c>
      <c r="EB124" s="28" t="str">
        <f t="shared" si="635"/>
        <v/>
      </c>
      <c r="EC124" s="28" t="str">
        <f t="shared" si="636"/>
        <v/>
      </c>
      <c r="ED124" s="28">
        <f t="shared" si="637"/>
        <v>2</v>
      </c>
      <c r="EE124" s="501">
        <v>2001</v>
      </c>
      <c r="EF124" s="17" t="str">
        <f t="shared" si="539"/>
        <v/>
      </c>
      <c r="EG124" s="17" t="str">
        <f t="shared" si="540"/>
        <v/>
      </c>
      <c r="EH124" s="17" t="str">
        <f t="shared" si="541"/>
        <v/>
      </c>
      <c r="EI124" s="17" t="str">
        <f t="shared" si="542"/>
        <v/>
      </c>
      <c r="EJ124" s="17" t="str">
        <f t="shared" si="543"/>
        <v/>
      </c>
      <c r="EK124" s="17" t="str">
        <f t="shared" si="544"/>
        <v/>
      </c>
      <c r="EL124" s="17" t="str">
        <f t="shared" si="545"/>
        <v/>
      </c>
      <c r="EM124" s="17" t="str">
        <f t="shared" si="546"/>
        <v/>
      </c>
      <c r="EN124" s="17" t="str">
        <f t="shared" si="547"/>
        <v/>
      </c>
      <c r="EO124" s="17" t="str">
        <f t="shared" si="548"/>
        <v/>
      </c>
      <c r="EP124" s="17" t="str">
        <f t="shared" si="549"/>
        <v/>
      </c>
      <c r="EQ124" s="17" t="str">
        <f t="shared" si="550"/>
        <v/>
      </c>
      <c r="ER124" s="17" t="str">
        <f t="shared" si="551"/>
        <v/>
      </c>
      <c r="ES124" s="17" t="str">
        <f t="shared" si="552"/>
        <v/>
      </c>
      <c r="ET124" s="17" t="str">
        <f t="shared" si="553"/>
        <v/>
      </c>
      <c r="EU124" s="17" t="str">
        <f t="shared" si="554"/>
        <v/>
      </c>
      <c r="EV124" s="17" t="str">
        <f t="shared" si="555"/>
        <v/>
      </c>
      <c r="EW124" s="17" t="str">
        <f t="shared" si="556"/>
        <v/>
      </c>
      <c r="EX124" s="17" t="str">
        <f t="shared" si="557"/>
        <v/>
      </c>
      <c r="EY124" s="17" t="str">
        <f t="shared" si="558"/>
        <v/>
      </c>
      <c r="EZ124" s="17" t="str">
        <f t="shared" si="559"/>
        <v/>
      </c>
      <c r="FA124" s="17" t="str">
        <f t="shared" si="560"/>
        <v/>
      </c>
      <c r="FB124" s="17" t="str">
        <f t="shared" si="561"/>
        <v/>
      </c>
      <c r="FC124" s="17" t="str">
        <f t="shared" si="562"/>
        <v/>
      </c>
      <c r="FD124" s="17" t="str">
        <f t="shared" si="563"/>
        <v/>
      </c>
      <c r="FE124" s="17" t="str">
        <f t="shared" si="564"/>
        <v/>
      </c>
      <c r="FF124" s="17" t="str">
        <f t="shared" si="565"/>
        <v/>
      </c>
      <c r="FG124" s="17" t="str">
        <f t="shared" si="566"/>
        <v/>
      </c>
      <c r="FH124" s="17" t="str">
        <f t="shared" si="567"/>
        <v/>
      </c>
      <c r="FI124" s="17" t="str">
        <f t="shared" si="568"/>
        <v/>
      </c>
      <c r="FJ124" s="17" t="str">
        <f t="shared" si="569"/>
        <v/>
      </c>
      <c r="FK124" s="310">
        <f t="shared" si="638"/>
        <v>0</v>
      </c>
      <c r="FL124" s="501">
        <v>2001</v>
      </c>
      <c r="FM124" s="17" t="str">
        <f t="shared" si="702"/>
        <v/>
      </c>
      <c r="FN124" s="17" t="str">
        <f t="shared" si="703"/>
        <v/>
      </c>
      <c r="FO124" s="17" t="str">
        <f t="shared" si="704"/>
        <v/>
      </c>
      <c r="FP124" s="17" t="str">
        <f t="shared" si="705"/>
        <v/>
      </c>
      <c r="FQ124" s="17" t="str">
        <f t="shared" si="706"/>
        <v/>
      </c>
      <c r="FR124" s="17" t="str">
        <f t="shared" si="707"/>
        <v/>
      </c>
      <c r="FS124" s="17" t="str">
        <f t="shared" si="708"/>
        <v/>
      </c>
      <c r="FT124" s="17" t="str">
        <f t="shared" si="709"/>
        <v/>
      </c>
      <c r="FU124" s="17" t="str">
        <f t="shared" si="710"/>
        <v/>
      </c>
      <c r="FV124" s="17" t="str">
        <f t="shared" si="711"/>
        <v/>
      </c>
      <c r="FW124" s="17" t="str">
        <f t="shared" si="712"/>
        <v/>
      </c>
      <c r="FX124" s="17" t="str">
        <f t="shared" si="713"/>
        <v/>
      </c>
      <c r="FY124" s="17" t="str">
        <f t="shared" si="714"/>
        <v/>
      </c>
      <c r="FZ124" s="17" t="str">
        <f t="shared" si="715"/>
        <v/>
      </c>
      <c r="GA124" s="17" t="str">
        <f t="shared" si="716"/>
        <v/>
      </c>
      <c r="GB124" s="17" t="str">
        <f t="shared" si="717"/>
        <v/>
      </c>
      <c r="GC124" s="17" t="str">
        <f t="shared" si="718"/>
        <v/>
      </c>
      <c r="GD124" s="17" t="str">
        <f t="shared" si="719"/>
        <v/>
      </c>
      <c r="GE124" s="17" t="str">
        <f t="shared" si="720"/>
        <v/>
      </c>
      <c r="GF124" s="17" t="str">
        <f t="shared" si="721"/>
        <v/>
      </c>
      <c r="GG124" s="17" t="str">
        <f t="shared" si="722"/>
        <v/>
      </c>
      <c r="GH124" s="17" t="str">
        <f t="shared" si="723"/>
        <v/>
      </c>
      <c r="GI124" s="17" t="str">
        <f t="shared" si="724"/>
        <v/>
      </c>
      <c r="GJ124" s="17" t="str">
        <f t="shared" si="725"/>
        <v/>
      </c>
      <c r="GK124" s="17" t="str">
        <f t="shared" si="726"/>
        <v/>
      </c>
      <c r="GL124" s="17" t="str">
        <f t="shared" si="727"/>
        <v/>
      </c>
      <c r="GM124" s="17" t="str">
        <f t="shared" si="728"/>
        <v/>
      </c>
      <c r="GN124" s="17" t="str">
        <f t="shared" si="729"/>
        <v/>
      </c>
      <c r="GO124" s="17" t="str">
        <f t="shared" si="730"/>
        <v/>
      </c>
      <c r="GP124" s="17" t="str">
        <f t="shared" si="731"/>
        <v/>
      </c>
      <c r="GQ124" s="17" t="str">
        <f t="shared" si="732"/>
        <v/>
      </c>
      <c r="GS124" s="501">
        <v>2001</v>
      </c>
      <c r="GT124" s="28" t="str">
        <f t="shared" si="639"/>
        <v/>
      </c>
      <c r="GU124" s="28" t="str">
        <f t="shared" si="640"/>
        <v/>
      </c>
      <c r="GV124" s="28" t="str">
        <f t="shared" si="641"/>
        <v/>
      </c>
      <c r="GW124" s="28" t="str">
        <f t="shared" si="642"/>
        <v/>
      </c>
      <c r="GX124" s="28" t="str">
        <f t="shared" si="643"/>
        <v/>
      </c>
      <c r="GY124" s="28" t="str">
        <f t="shared" si="644"/>
        <v/>
      </c>
      <c r="GZ124" s="28" t="str">
        <f t="shared" si="645"/>
        <v/>
      </c>
      <c r="HA124" s="28" t="str">
        <f t="shared" si="646"/>
        <v/>
      </c>
      <c r="HB124" s="28" t="str">
        <f t="shared" si="647"/>
        <v/>
      </c>
      <c r="HC124" s="28" t="str">
        <f t="shared" si="648"/>
        <v/>
      </c>
      <c r="HD124" s="28" t="str">
        <f t="shared" si="649"/>
        <v/>
      </c>
      <c r="HE124" s="28" t="str">
        <f t="shared" si="650"/>
        <v/>
      </c>
      <c r="HF124" s="28" t="str">
        <f t="shared" si="651"/>
        <v/>
      </c>
      <c r="HG124" s="28" t="str">
        <f t="shared" si="652"/>
        <v/>
      </c>
      <c r="HH124" s="28" t="str">
        <f t="shared" si="653"/>
        <v/>
      </c>
      <c r="HI124" s="28" t="str">
        <f t="shared" si="654"/>
        <v/>
      </c>
      <c r="HJ124" s="28" t="str">
        <f t="shared" si="655"/>
        <v/>
      </c>
      <c r="HK124" s="28" t="str">
        <f t="shared" si="656"/>
        <v/>
      </c>
      <c r="HL124" s="28" t="str">
        <f t="shared" si="657"/>
        <v/>
      </c>
      <c r="HM124" s="28" t="str">
        <f t="shared" si="658"/>
        <v/>
      </c>
      <c r="HN124" s="28" t="str">
        <f t="shared" si="659"/>
        <v/>
      </c>
      <c r="HO124" s="28" t="str">
        <f t="shared" si="660"/>
        <v/>
      </c>
      <c r="HP124" s="28" t="str">
        <f t="shared" si="661"/>
        <v/>
      </c>
      <c r="HQ124" s="28" t="str">
        <f t="shared" si="662"/>
        <v/>
      </c>
      <c r="HR124" s="28" t="str">
        <f t="shared" si="663"/>
        <v/>
      </c>
      <c r="HS124" s="28" t="str">
        <f t="shared" si="664"/>
        <v/>
      </c>
      <c r="HT124" s="28" t="str">
        <f t="shared" si="665"/>
        <v/>
      </c>
      <c r="HU124" s="28" t="str">
        <f t="shared" si="666"/>
        <v/>
      </c>
      <c r="HV124" s="28" t="str">
        <f t="shared" si="667"/>
        <v/>
      </c>
      <c r="HW124" s="28" t="str">
        <f t="shared" si="668"/>
        <v/>
      </c>
      <c r="HX124" s="28" t="str">
        <f t="shared" si="669"/>
        <v/>
      </c>
      <c r="HY124" s="28">
        <f t="shared" si="670"/>
        <v>0</v>
      </c>
      <c r="HZ124" s="501">
        <v>2001</v>
      </c>
    </row>
    <row r="125" spans="1:234">
      <c r="A125" s="3">
        <v>2002</v>
      </c>
      <c r="B125" s="5">
        <v>50</v>
      </c>
      <c r="C125" s="5">
        <v>60</v>
      </c>
      <c r="D125" s="5">
        <v>61</v>
      </c>
      <c r="E125" s="5">
        <v>43</v>
      </c>
      <c r="F125" s="5">
        <v>47</v>
      </c>
      <c r="G125" s="143">
        <v>63</v>
      </c>
      <c r="H125" s="5">
        <v>70</v>
      </c>
      <c r="I125" s="5">
        <v>71</v>
      </c>
      <c r="J125" s="5">
        <v>75</v>
      </c>
      <c r="K125" s="5">
        <v>66</v>
      </c>
      <c r="L125" s="143">
        <v>51</v>
      </c>
      <c r="M125" s="5">
        <v>56</v>
      </c>
      <c r="N125" s="5">
        <v>52</v>
      </c>
      <c r="O125" s="5">
        <v>71</v>
      </c>
      <c r="P125" s="5">
        <v>81</v>
      </c>
      <c r="Q125" s="143">
        <v>81</v>
      </c>
      <c r="R125" s="5">
        <v>54</v>
      </c>
      <c r="S125" s="5">
        <v>48</v>
      </c>
      <c r="T125" s="5">
        <v>48</v>
      </c>
      <c r="U125" s="5">
        <v>51</v>
      </c>
      <c r="V125" s="143">
        <v>60</v>
      </c>
      <c r="W125" s="5">
        <v>42</v>
      </c>
      <c r="X125" s="5">
        <v>54</v>
      </c>
      <c r="Y125" s="5">
        <v>69</v>
      </c>
      <c r="Z125" s="5">
        <v>71</v>
      </c>
      <c r="AA125" s="143">
        <v>70</v>
      </c>
      <c r="AB125" s="5">
        <v>55</v>
      </c>
      <c r="AC125" s="5">
        <v>54</v>
      </c>
      <c r="AD125" s="5">
        <v>69</v>
      </c>
      <c r="AE125" s="5">
        <v>77</v>
      </c>
      <c r="AF125" s="5">
        <v>57</v>
      </c>
      <c r="AG125" s="14">
        <f t="shared" si="601"/>
        <v>1877</v>
      </c>
      <c r="AH125" s="8">
        <f t="shared" si="602"/>
        <v>60.548387096774192</v>
      </c>
      <c r="AI125" s="17">
        <f t="shared" si="603"/>
        <v>81</v>
      </c>
      <c r="AJ125" s="20">
        <f t="shared" si="604"/>
        <v>42</v>
      </c>
      <c r="AK125" s="501">
        <v>2002</v>
      </c>
      <c r="AL125" s="28" t="str">
        <f t="shared" si="733"/>
        <v/>
      </c>
      <c r="AM125" s="28" t="str">
        <f t="shared" si="734"/>
        <v/>
      </c>
      <c r="AN125" s="28" t="str">
        <f t="shared" si="735"/>
        <v/>
      </c>
      <c r="AO125" s="28" t="str">
        <f t="shared" si="736"/>
        <v/>
      </c>
      <c r="AP125" s="28" t="str">
        <f t="shared" si="737"/>
        <v/>
      </c>
      <c r="AQ125" s="28" t="str">
        <f t="shared" si="738"/>
        <v/>
      </c>
      <c r="AR125" s="28" t="str">
        <f t="shared" si="739"/>
        <v/>
      </c>
      <c r="AS125" s="28" t="str">
        <f t="shared" si="740"/>
        <v/>
      </c>
      <c r="AT125" s="28" t="str">
        <f t="shared" si="741"/>
        <v/>
      </c>
      <c r="AU125" s="28" t="str">
        <f t="shared" si="742"/>
        <v/>
      </c>
      <c r="AV125" s="28" t="str">
        <f t="shared" si="743"/>
        <v/>
      </c>
      <c r="AW125" s="28" t="str">
        <f t="shared" si="744"/>
        <v/>
      </c>
      <c r="AX125" s="28" t="str">
        <f t="shared" si="745"/>
        <v/>
      </c>
      <c r="AY125" s="28" t="str">
        <f t="shared" si="746"/>
        <v/>
      </c>
      <c r="AZ125" s="28" t="str">
        <f t="shared" si="747"/>
        <v/>
      </c>
      <c r="BA125" s="28" t="str">
        <f t="shared" si="748"/>
        <v/>
      </c>
      <c r="BB125" s="28" t="str">
        <f t="shared" si="749"/>
        <v/>
      </c>
      <c r="BC125" s="28" t="str">
        <f t="shared" si="750"/>
        <v/>
      </c>
      <c r="BD125" s="28" t="str">
        <f t="shared" si="751"/>
        <v/>
      </c>
      <c r="BE125" s="28" t="str">
        <f t="shared" si="752"/>
        <v/>
      </c>
      <c r="BF125" s="28" t="str">
        <f t="shared" si="753"/>
        <v/>
      </c>
      <c r="BG125" s="28" t="str">
        <f t="shared" si="754"/>
        <v/>
      </c>
      <c r="BH125" s="28" t="str">
        <f t="shared" si="755"/>
        <v/>
      </c>
      <c r="BI125" s="28" t="str">
        <f t="shared" si="756"/>
        <v/>
      </c>
      <c r="BJ125" s="28" t="str">
        <f t="shared" si="757"/>
        <v/>
      </c>
      <c r="BK125" s="28" t="str">
        <f t="shared" si="758"/>
        <v/>
      </c>
      <c r="BL125" s="28" t="str">
        <f t="shared" si="759"/>
        <v/>
      </c>
      <c r="BM125" s="28" t="str">
        <f t="shared" si="760"/>
        <v/>
      </c>
      <c r="BN125" s="28" t="str">
        <f t="shared" si="761"/>
        <v/>
      </c>
      <c r="BO125" s="28" t="str">
        <f t="shared" si="762"/>
        <v/>
      </c>
      <c r="BP125" s="28" t="str">
        <f t="shared" si="763"/>
        <v/>
      </c>
      <c r="BQ125" s="28">
        <f t="shared" si="764"/>
        <v>0</v>
      </c>
      <c r="BR125" s="501">
        <v>2002</v>
      </c>
      <c r="BS125" s="17" t="str">
        <f t="shared" si="671"/>
        <v/>
      </c>
      <c r="BT125" s="17" t="str">
        <f t="shared" si="672"/>
        <v/>
      </c>
      <c r="BU125" s="17" t="str">
        <f t="shared" si="673"/>
        <v/>
      </c>
      <c r="BV125" s="17" t="str">
        <f t="shared" si="674"/>
        <v/>
      </c>
      <c r="BW125" s="17" t="str">
        <f t="shared" si="675"/>
        <v/>
      </c>
      <c r="BX125" s="17" t="str">
        <f t="shared" si="676"/>
        <v/>
      </c>
      <c r="BY125" s="17" t="str">
        <f t="shared" si="677"/>
        <v/>
      </c>
      <c r="BZ125" s="17" t="str">
        <f t="shared" si="678"/>
        <v/>
      </c>
      <c r="CA125" s="17" t="str">
        <f t="shared" si="679"/>
        <v/>
      </c>
      <c r="CB125" s="17" t="str">
        <f t="shared" si="680"/>
        <v/>
      </c>
      <c r="CC125" s="17" t="str">
        <f t="shared" si="681"/>
        <v/>
      </c>
      <c r="CD125" s="17" t="str">
        <f t="shared" si="682"/>
        <v/>
      </c>
      <c r="CE125" s="17" t="str">
        <f t="shared" si="683"/>
        <v/>
      </c>
      <c r="CF125" s="17" t="str">
        <f t="shared" si="684"/>
        <v/>
      </c>
      <c r="CG125" s="17" t="str">
        <f t="shared" si="685"/>
        <v/>
      </c>
      <c r="CH125" s="17" t="str">
        <f t="shared" si="686"/>
        <v/>
      </c>
      <c r="CI125" s="17" t="str">
        <f t="shared" si="687"/>
        <v/>
      </c>
      <c r="CJ125" s="17" t="str">
        <f t="shared" si="688"/>
        <v/>
      </c>
      <c r="CK125" s="17" t="str">
        <f t="shared" si="689"/>
        <v/>
      </c>
      <c r="CL125" s="17" t="str">
        <f t="shared" si="690"/>
        <v/>
      </c>
      <c r="CM125" s="17" t="str">
        <f t="shared" si="691"/>
        <v/>
      </c>
      <c r="CN125" s="17" t="str">
        <f t="shared" si="692"/>
        <v/>
      </c>
      <c r="CO125" s="17" t="str">
        <f t="shared" si="693"/>
        <v/>
      </c>
      <c r="CP125" s="17" t="str">
        <f t="shared" si="694"/>
        <v/>
      </c>
      <c r="CQ125" s="17" t="str">
        <f t="shared" si="695"/>
        <v/>
      </c>
      <c r="CR125" s="17" t="str">
        <f t="shared" si="696"/>
        <v/>
      </c>
      <c r="CS125" s="17" t="str">
        <f t="shared" si="697"/>
        <v/>
      </c>
      <c r="CT125" s="17" t="str">
        <f t="shared" si="698"/>
        <v/>
      </c>
      <c r="CU125" s="17" t="str">
        <f t="shared" si="699"/>
        <v/>
      </c>
      <c r="CV125" s="17" t="str">
        <f t="shared" si="700"/>
        <v/>
      </c>
      <c r="CW125" s="17" t="str">
        <f t="shared" si="701"/>
        <v/>
      </c>
      <c r="CX125" s="501">
        <v>2002</v>
      </c>
      <c r="CY125" s="28" t="str">
        <f t="shared" si="606"/>
        <v/>
      </c>
      <c r="CZ125" s="28" t="str">
        <f t="shared" si="607"/>
        <v/>
      </c>
      <c r="DA125" s="28" t="str">
        <f t="shared" si="608"/>
        <v/>
      </c>
      <c r="DB125" s="28" t="str">
        <f t="shared" si="609"/>
        <v/>
      </c>
      <c r="DC125" s="28" t="str">
        <f t="shared" si="610"/>
        <v/>
      </c>
      <c r="DD125" s="28" t="str">
        <f t="shared" si="611"/>
        <v/>
      </c>
      <c r="DE125" s="28">
        <f t="shared" si="612"/>
        <v>1</v>
      </c>
      <c r="DF125" s="28">
        <f t="shared" si="613"/>
        <v>1</v>
      </c>
      <c r="DG125" s="28">
        <f t="shared" si="614"/>
        <v>1</v>
      </c>
      <c r="DH125" s="28" t="str">
        <f t="shared" si="615"/>
        <v/>
      </c>
      <c r="DI125" s="28" t="str">
        <f t="shared" si="616"/>
        <v/>
      </c>
      <c r="DJ125" s="28" t="str">
        <f t="shared" si="617"/>
        <v/>
      </c>
      <c r="DK125" s="28" t="str">
        <f t="shared" si="618"/>
        <v/>
      </c>
      <c r="DL125" s="28">
        <f t="shared" si="619"/>
        <v>1</v>
      </c>
      <c r="DM125" s="28">
        <f t="shared" si="620"/>
        <v>1</v>
      </c>
      <c r="DN125" s="28">
        <f t="shared" si="621"/>
        <v>1</v>
      </c>
      <c r="DO125" s="28" t="str">
        <f t="shared" si="622"/>
        <v/>
      </c>
      <c r="DP125" s="28" t="str">
        <f t="shared" si="623"/>
        <v/>
      </c>
      <c r="DQ125" s="28" t="str">
        <f t="shared" si="624"/>
        <v/>
      </c>
      <c r="DR125" s="28" t="str">
        <f t="shared" si="625"/>
        <v/>
      </c>
      <c r="DS125" s="28" t="str">
        <f t="shared" si="626"/>
        <v/>
      </c>
      <c r="DT125" s="28" t="str">
        <f t="shared" si="627"/>
        <v/>
      </c>
      <c r="DU125" s="28" t="str">
        <f t="shared" si="628"/>
        <v/>
      </c>
      <c r="DV125" s="28" t="str">
        <f t="shared" si="629"/>
        <v/>
      </c>
      <c r="DW125" s="28">
        <f t="shared" si="630"/>
        <v>1</v>
      </c>
      <c r="DX125" s="28">
        <f t="shared" si="631"/>
        <v>1</v>
      </c>
      <c r="DY125" s="28" t="str">
        <f t="shared" si="632"/>
        <v/>
      </c>
      <c r="DZ125" s="28" t="str">
        <f t="shared" si="633"/>
        <v/>
      </c>
      <c r="EA125" s="28" t="str">
        <f t="shared" si="634"/>
        <v/>
      </c>
      <c r="EB125" s="28">
        <f t="shared" si="635"/>
        <v>1</v>
      </c>
      <c r="EC125" s="28" t="str">
        <f t="shared" si="636"/>
        <v/>
      </c>
      <c r="ED125" s="28">
        <f t="shared" si="637"/>
        <v>9</v>
      </c>
      <c r="EE125" s="501">
        <v>2002</v>
      </c>
      <c r="EF125" s="17" t="str">
        <f t="shared" si="539"/>
        <v/>
      </c>
      <c r="EG125" s="17" t="str">
        <f t="shared" si="540"/>
        <v/>
      </c>
      <c r="EH125" s="17" t="str">
        <f t="shared" si="541"/>
        <v/>
      </c>
      <c r="EI125" s="17" t="str">
        <f t="shared" si="542"/>
        <v/>
      </c>
      <c r="EJ125" s="17" t="str">
        <f t="shared" si="543"/>
        <v/>
      </c>
      <c r="EK125" s="17" t="str">
        <f t="shared" si="544"/>
        <v/>
      </c>
      <c r="EL125" s="17" t="str">
        <f t="shared" si="545"/>
        <v/>
      </c>
      <c r="EM125" s="17" t="str">
        <f t="shared" si="546"/>
        <v/>
      </c>
      <c r="EN125" s="17" t="str">
        <f t="shared" si="547"/>
        <v/>
      </c>
      <c r="EO125" s="17" t="str">
        <f t="shared" si="548"/>
        <v/>
      </c>
      <c r="EP125" s="17" t="str">
        <f t="shared" si="549"/>
        <v/>
      </c>
      <c r="EQ125" s="17" t="str">
        <f t="shared" si="550"/>
        <v/>
      </c>
      <c r="ER125" s="17" t="str">
        <f t="shared" si="551"/>
        <v/>
      </c>
      <c r="ES125" s="17" t="str">
        <f t="shared" si="552"/>
        <v/>
      </c>
      <c r="ET125" s="17" t="str">
        <f t="shared" si="553"/>
        <v/>
      </c>
      <c r="EU125" s="17" t="str">
        <f t="shared" si="554"/>
        <v/>
      </c>
      <c r="EV125" s="17" t="str">
        <f t="shared" si="555"/>
        <v/>
      </c>
      <c r="EW125" s="17" t="str">
        <f t="shared" si="556"/>
        <v/>
      </c>
      <c r="EX125" s="17" t="str">
        <f t="shared" si="557"/>
        <v/>
      </c>
      <c r="EY125" s="17" t="str">
        <f t="shared" si="558"/>
        <v/>
      </c>
      <c r="EZ125" s="17" t="str">
        <f t="shared" si="559"/>
        <v/>
      </c>
      <c r="FA125" s="17" t="str">
        <f t="shared" si="560"/>
        <v/>
      </c>
      <c r="FB125" s="17" t="str">
        <f t="shared" si="561"/>
        <v/>
      </c>
      <c r="FC125" s="17" t="str">
        <f t="shared" si="562"/>
        <v/>
      </c>
      <c r="FD125" s="17" t="str">
        <f t="shared" si="563"/>
        <v/>
      </c>
      <c r="FE125" s="17" t="str">
        <f t="shared" si="564"/>
        <v/>
      </c>
      <c r="FF125" s="17" t="str">
        <f t="shared" si="565"/>
        <v/>
      </c>
      <c r="FG125" s="17" t="str">
        <f t="shared" si="566"/>
        <v/>
      </c>
      <c r="FH125" s="17" t="str">
        <f t="shared" si="567"/>
        <v/>
      </c>
      <c r="FI125" s="17" t="str">
        <f t="shared" si="568"/>
        <v/>
      </c>
      <c r="FJ125" s="17" t="str">
        <f t="shared" si="569"/>
        <v/>
      </c>
      <c r="FK125" s="310">
        <f t="shared" si="638"/>
        <v>0</v>
      </c>
      <c r="FL125" s="501">
        <v>2002</v>
      </c>
      <c r="FM125" s="17" t="str">
        <f t="shared" si="702"/>
        <v/>
      </c>
      <c r="FN125" s="17" t="str">
        <f t="shared" si="703"/>
        <v/>
      </c>
      <c r="FO125" s="17" t="str">
        <f t="shared" si="704"/>
        <v/>
      </c>
      <c r="FP125" s="17" t="str">
        <f t="shared" si="705"/>
        <v/>
      </c>
      <c r="FQ125" s="17" t="str">
        <f t="shared" si="706"/>
        <v/>
      </c>
      <c r="FR125" s="17" t="str">
        <f t="shared" si="707"/>
        <v/>
      </c>
      <c r="FS125" s="17" t="str">
        <f t="shared" si="708"/>
        <v/>
      </c>
      <c r="FT125" s="17" t="str">
        <f t="shared" si="709"/>
        <v/>
      </c>
      <c r="FU125" s="17" t="str">
        <f t="shared" si="710"/>
        <v/>
      </c>
      <c r="FV125" s="17" t="str">
        <f t="shared" si="711"/>
        <v/>
      </c>
      <c r="FW125" s="17" t="str">
        <f t="shared" si="712"/>
        <v/>
      </c>
      <c r="FX125" s="17" t="str">
        <f t="shared" si="713"/>
        <v/>
      </c>
      <c r="FY125" s="17" t="str">
        <f t="shared" si="714"/>
        <v/>
      </c>
      <c r="FZ125" s="17" t="str">
        <f t="shared" si="715"/>
        <v/>
      </c>
      <c r="GA125" s="17" t="str">
        <f t="shared" si="716"/>
        <v/>
      </c>
      <c r="GB125" s="17" t="str">
        <f t="shared" si="717"/>
        <v/>
      </c>
      <c r="GC125" s="17" t="str">
        <f t="shared" si="718"/>
        <v/>
      </c>
      <c r="GD125" s="17" t="str">
        <f t="shared" si="719"/>
        <v/>
      </c>
      <c r="GE125" s="17" t="str">
        <f t="shared" si="720"/>
        <v/>
      </c>
      <c r="GF125" s="17" t="str">
        <f t="shared" si="721"/>
        <v/>
      </c>
      <c r="GG125" s="17" t="str">
        <f t="shared" si="722"/>
        <v/>
      </c>
      <c r="GH125" s="17" t="str">
        <f t="shared" si="723"/>
        <v/>
      </c>
      <c r="GI125" s="17" t="str">
        <f t="shared" si="724"/>
        <v/>
      </c>
      <c r="GJ125" s="17" t="str">
        <f t="shared" si="725"/>
        <v/>
      </c>
      <c r="GK125" s="17" t="str">
        <f t="shared" si="726"/>
        <v/>
      </c>
      <c r="GL125" s="17" t="str">
        <f t="shared" si="727"/>
        <v/>
      </c>
      <c r="GM125" s="17" t="str">
        <f t="shared" si="728"/>
        <v/>
      </c>
      <c r="GN125" s="17" t="str">
        <f t="shared" si="729"/>
        <v/>
      </c>
      <c r="GO125" s="17" t="str">
        <f t="shared" si="730"/>
        <v/>
      </c>
      <c r="GP125" s="17" t="str">
        <f t="shared" si="731"/>
        <v/>
      </c>
      <c r="GQ125" s="17" t="str">
        <f t="shared" si="732"/>
        <v/>
      </c>
      <c r="GS125" s="501">
        <v>2002</v>
      </c>
      <c r="GT125" s="28" t="str">
        <f t="shared" si="639"/>
        <v/>
      </c>
      <c r="GU125" s="28" t="str">
        <f t="shared" si="640"/>
        <v/>
      </c>
      <c r="GV125" s="28" t="str">
        <f t="shared" si="641"/>
        <v/>
      </c>
      <c r="GW125" s="28" t="str">
        <f t="shared" si="642"/>
        <v/>
      </c>
      <c r="GX125" s="28" t="str">
        <f t="shared" si="643"/>
        <v/>
      </c>
      <c r="GY125" s="28" t="str">
        <f t="shared" si="644"/>
        <v/>
      </c>
      <c r="GZ125" s="28" t="str">
        <f t="shared" si="645"/>
        <v/>
      </c>
      <c r="HA125" s="28" t="str">
        <f t="shared" si="646"/>
        <v/>
      </c>
      <c r="HB125" s="28" t="str">
        <f t="shared" si="647"/>
        <v/>
      </c>
      <c r="HC125" s="28" t="str">
        <f t="shared" si="648"/>
        <v/>
      </c>
      <c r="HD125" s="28" t="str">
        <f t="shared" si="649"/>
        <v/>
      </c>
      <c r="HE125" s="28" t="str">
        <f t="shared" si="650"/>
        <v/>
      </c>
      <c r="HF125" s="28" t="str">
        <f t="shared" si="651"/>
        <v/>
      </c>
      <c r="HG125" s="28" t="str">
        <f t="shared" si="652"/>
        <v/>
      </c>
      <c r="HH125" s="28">
        <f t="shared" si="653"/>
        <v>1</v>
      </c>
      <c r="HI125" s="28">
        <f t="shared" si="654"/>
        <v>1</v>
      </c>
      <c r="HJ125" s="28" t="str">
        <f t="shared" si="655"/>
        <v/>
      </c>
      <c r="HK125" s="28" t="str">
        <f t="shared" si="656"/>
        <v/>
      </c>
      <c r="HL125" s="28" t="str">
        <f t="shared" si="657"/>
        <v/>
      </c>
      <c r="HM125" s="28" t="str">
        <f t="shared" si="658"/>
        <v/>
      </c>
      <c r="HN125" s="28" t="str">
        <f t="shared" si="659"/>
        <v/>
      </c>
      <c r="HO125" s="28" t="str">
        <f t="shared" si="660"/>
        <v/>
      </c>
      <c r="HP125" s="28" t="str">
        <f t="shared" si="661"/>
        <v/>
      </c>
      <c r="HQ125" s="28" t="str">
        <f t="shared" si="662"/>
        <v/>
      </c>
      <c r="HR125" s="28" t="str">
        <f t="shared" si="663"/>
        <v/>
      </c>
      <c r="HS125" s="28" t="str">
        <f t="shared" si="664"/>
        <v/>
      </c>
      <c r="HT125" s="28" t="str">
        <f t="shared" si="665"/>
        <v/>
      </c>
      <c r="HU125" s="28" t="str">
        <f t="shared" si="666"/>
        <v/>
      </c>
      <c r="HV125" s="28" t="str">
        <f t="shared" si="667"/>
        <v/>
      </c>
      <c r="HW125" s="28" t="str">
        <f t="shared" si="668"/>
        <v/>
      </c>
      <c r="HX125" s="28" t="str">
        <f t="shared" si="669"/>
        <v/>
      </c>
      <c r="HY125" s="28">
        <f t="shared" si="670"/>
        <v>2</v>
      </c>
      <c r="HZ125" s="501">
        <v>2002</v>
      </c>
    </row>
    <row r="126" spans="1:234">
      <c r="A126" s="3">
        <v>2003</v>
      </c>
      <c r="B126" s="5">
        <v>46</v>
      </c>
      <c r="C126" s="5">
        <v>59</v>
      </c>
      <c r="D126" s="5">
        <v>45</v>
      </c>
      <c r="E126" s="5">
        <v>55</v>
      </c>
      <c r="F126" s="5">
        <v>71</v>
      </c>
      <c r="G126" s="143">
        <v>66</v>
      </c>
      <c r="H126" s="5">
        <v>37</v>
      </c>
      <c r="I126" s="5">
        <v>61</v>
      </c>
      <c r="J126" s="5">
        <v>72</v>
      </c>
      <c r="K126" s="5">
        <v>47</v>
      </c>
      <c r="L126" s="143">
        <v>46</v>
      </c>
      <c r="M126" s="5">
        <v>69</v>
      </c>
      <c r="N126" s="5">
        <v>79</v>
      </c>
      <c r="O126" s="5">
        <v>51</v>
      </c>
      <c r="P126" s="5">
        <v>52</v>
      </c>
      <c r="Q126" s="143">
        <v>60</v>
      </c>
      <c r="R126" s="5">
        <v>61</v>
      </c>
      <c r="S126" s="5">
        <v>70</v>
      </c>
      <c r="T126" s="5">
        <v>52</v>
      </c>
      <c r="U126" s="5">
        <v>63</v>
      </c>
      <c r="V126" s="143">
        <v>63</v>
      </c>
      <c r="W126" s="5">
        <v>70</v>
      </c>
      <c r="X126" s="5">
        <v>68</v>
      </c>
      <c r="Y126" s="5">
        <v>68</v>
      </c>
      <c r="Z126" s="5">
        <v>74</v>
      </c>
      <c r="AA126" s="143">
        <v>80</v>
      </c>
      <c r="AB126" s="5">
        <v>65</v>
      </c>
      <c r="AC126" s="5">
        <v>72</v>
      </c>
      <c r="AD126" s="5">
        <v>74</v>
      </c>
      <c r="AE126" s="5">
        <v>55</v>
      </c>
      <c r="AF126" s="5">
        <v>49</v>
      </c>
      <c r="AG126" s="14">
        <f t="shared" si="601"/>
        <v>1900</v>
      </c>
      <c r="AH126" s="8">
        <f t="shared" si="602"/>
        <v>61.29032258064516</v>
      </c>
      <c r="AI126" s="17">
        <f t="shared" si="603"/>
        <v>80</v>
      </c>
      <c r="AJ126" s="20">
        <f t="shared" si="604"/>
        <v>37</v>
      </c>
      <c r="AK126" s="501">
        <v>2003</v>
      </c>
      <c r="AL126" s="28" t="str">
        <f t="shared" si="733"/>
        <v/>
      </c>
      <c r="AM126" s="28" t="str">
        <f t="shared" si="734"/>
        <v/>
      </c>
      <c r="AN126" s="28" t="str">
        <f t="shared" si="735"/>
        <v/>
      </c>
      <c r="AO126" s="28" t="str">
        <f t="shared" si="736"/>
        <v/>
      </c>
      <c r="AP126" s="28" t="str">
        <f t="shared" si="737"/>
        <v/>
      </c>
      <c r="AQ126" s="28" t="str">
        <f t="shared" si="738"/>
        <v/>
      </c>
      <c r="AR126" s="28" t="str">
        <f t="shared" si="739"/>
        <v/>
      </c>
      <c r="AS126" s="28" t="str">
        <f t="shared" si="740"/>
        <v/>
      </c>
      <c r="AT126" s="28" t="str">
        <f t="shared" si="741"/>
        <v/>
      </c>
      <c r="AU126" s="28" t="str">
        <f t="shared" si="742"/>
        <v/>
      </c>
      <c r="AV126" s="28" t="str">
        <f t="shared" si="743"/>
        <v/>
      </c>
      <c r="AW126" s="28" t="str">
        <f t="shared" si="744"/>
        <v/>
      </c>
      <c r="AX126" s="28" t="str">
        <f t="shared" si="745"/>
        <v/>
      </c>
      <c r="AY126" s="28" t="str">
        <f t="shared" si="746"/>
        <v/>
      </c>
      <c r="AZ126" s="28" t="str">
        <f t="shared" si="747"/>
        <v/>
      </c>
      <c r="BA126" s="28" t="str">
        <f t="shared" si="748"/>
        <v/>
      </c>
      <c r="BB126" s="28" t="str">
        <f t="shared" si="749"/>
        <v/>
      </c>
      <c r="BC126" s="28" t="str">
        <f t="shared" si="750"/>
        <v/>
      </c>
      <c r="BD126" s="28" t="str">
        <f t="shared" si="751"/>
        <v/>
      </c>
      <c r="BE126" s="28" t="str">
        <f t="shared" si="752"/>
        <v/>
      </c>
      <c r="BF126" s="28" t="str">
        <f t="shared" si="753"/>
        <v/>
      </c>
      <c r="BG126" s="28" t="str">
        <f t="shared" si="754"/>
        <v/>
      </c>
      <c r="BH126" s="28" t="str">
        <f t="shared" si="755"/>
        <v/>
      </c>
      <c r="BI126" s="28" t="str">
        <f t="shared" si="756"/>
        <v/>
      </c>
      <c r="BJ126" s="28" t="str">
        <f t="shared" si="757"/>
        <v/>
      </c>
      <c r="BK126" s="28" t="str">
        <f t="shared" si="758"/>
        <v/>
      </c>
      <c r="BL126" s="28" t="str">
        <f t="shared" si="759"/>
        <v/>
      </c>
      <c r="BM126" s="28" t="str">
        <f t="shared" si="760"/>
        <v/>
      </c>
      <c r="BN126" s="28" t="str">
        <f t="shared" si="761"/>
        <v/>
      </c>
      <c r="BO126" s="28" t="str">
        <f t="shared" si="762"/>
        <v/>
      </c>
      <c r="BP126" s="28" t="str">
        <f t="shared" si="763"/>
        <v/>
      </c>
      <c r="BQ126" s="28">
        <f t="shared" si="764"/>
        <v>0</v>
      </c>
      <c r="BR126" s="501">
        <v>2003</v>
      </c>
      <c r="BS126" s="17" t="str">
        <f t="shared" si="671"/>
        <v/>
      </c>
      <c r="BT126" s="17" t="str">
        <f t="shared" si="672"/>
        <v/>
      </c>
      <c r="BU126" s="17" t="str">
        <f t="shared" si="673"/>
        <v/>
      </c>
      <c r="BV126" s="17" t="str">
        <f t="shared" si="674"/>
        <v/>
      </c>
      <c r="BW126" s="17" t="str">
        <f t="shared" si="675"/>
        <v/>
      </c>
      <c r="BX126" s="17" t="str">
        <f t="shared" si="676"/>
        <v/>
      </c>
      <c r="BY126" s="17" t="str">
        <f t="shared" si="677"/>
        <v/>
      </c>
      <c r="BZ126" s="17" t="str">
        <f t="shared" si="678"/>
        <v/>
      </c>
      <c r="CA126" s="17" t="str">
        <f t="shared" si="679"/>
        <v/>
      </c>
      <c r="CB126" s="17" t="str">
        <f t="shared" si="680"/>
        <v/>
      </c>
      <c r="CC126" s="17" t="str">
        <f t="shared" si="681"/>
        <v/>
      </c>
      <c r="CD126" s="17" t="str">
        <f t="shared" si="682"/>
        <v/>
      </c>
      <c r="CE126" s="17" t="str">
        <f t="shared" si="683"/>
        <v/>
      </c>
      <c r="CF126" s="17" t="str">
        <f t="shared" si="684"/>
        <v/>
      </c>
      <c r="CG126" s="17" t="str">
        <f t="shared" si="685"/>
        <v/>
      </c>
      <c r="CH126" s="17" t="str">
        <f t="shared" si="686"/>
        <v/>
      </c>
      <c r="CI126" s="17" t="str">
        <f t="shared" si="687"/>
        <v/>
      </c>
      <c r="CJ126" s="17" t="str">
        <f t="shared" si="688"/>
        <v/>
      </c>
      <c r="CK126" s="17" t="str">
        <f t="shared" si="689"/>
        <v/>
      </c>
      <c r="CL126" s="17" t="str">
        <f t="shared" si="690"/>
        <v/>
      </c>
      <c r="CM126" s="17" t="str">
        <f t="shared" si="691"/>
        <v/>
      </c>
      <c r="CN126" s="17" t="str">
        <f t="shared" si="692"/>
        <v/>
      </c>
      <c r="CO126" s="17" t="str">
        <f t="shared" si="693"/>
        <v/>
      </c>
      <c r="CP126" s="17" t="str">
        <f t="shared" si="694"/>
        <v/>
      </c>
      <c r="CQ126" s="17" t="str">
        <f t="shared" si="695"/>
        <v/>
      </c>
      <c r="CR126" s="17" t="str">
        <f t="shared" si="696"/>
        <v/>
      </c>
      <c r="CS126" s="17" t="str">
        <f t="shared" si="697"/>
        <v/>
      </c>
      <c r="CT126" s="17" t="str">
        <f t="shared" si="698"/>
        <v/>
      </c>
      <c r="CU126" s="17" t="str">
        <f t="shared" si="699"/>
        <v/>
      </c>
      <c r="CV126" s="17" t="str">
        <f t="shared" si="700"/>
        <v/>
      </c>
      <c r="CW126" s="17" t="str">
        <f t="shared" si="701"/>
        <v/>
      </c>
      <c r="CX126" s="501">
        <v>2003</v>
      </c>
      <c r="CY126" s="28" t="str">
        <f t="shared" si="606"/>
        <v/>
      </c>
      <c r="CZ126" s="28" t="str">
        <f t="shared" si="607"/>
        <v/>
      </c>
      <c r="DA126" s="28" t="str">
        <f t="shared" si="608"/>
        <v/>
      </c>
      <c r="DB126" s="28" t="str">
        <f t="shared" si="609"/>
        <v/>
      </c>
      <c r="DC126" s="28">
        <f t="shared" si="610"/>
        <v>1</v>
      </c>
      <c r="DD126" s="28" t="str">
        <f t="shared" si="611"/>
        <v/>
      </c>
      <c r="DE126" s="28" t="str">
        <f t="shared" si="612"/>
        <v/>
      </c>
      <c r="DF126" s="28" t="str">
        <f t="shared" si="613"/>
        <v/>
      </c>
      <c r="DG126" s="28">
        <f t="shared" si="614"/>
        <v>1</v>
      </c>
      <c r="DH126" s="28" t="str">
        <f t="shared" si="615"/>
        <v/>
      </c>
      <c r="DI126" s="28" t="str">
        <f t="shared" si="616"/>
        <v/>
      </c>
      <c r="DJ126" s="28" t="str">
        <f t="shared" si="617"/>
        <v/>
      </c>
      <c r="DK126" s="28">
        <f t="shared" si="618"/>
        <v>1</v>
      </c>
      <c r="DL126" s="28" t="str">
        <f t="shared" si="619"/>
        <v/>
      </c>
      <c r="DM126" s="28" t="str">
        <f t="shared" si="620"/>
        <v/>
      </c>
      <c r="DN126" s="28" t="str">
        <f t="shared" si="621"/>
        <v/>
      </c>
      <c r="DO126" s="28" t="str">
        <f t="shared" si="622"/>
        <v/>
      </c>
      <c r="DP126" s="28">
        <f t="shared" si="623"/>
        <v>1</v>
      </c>
      <c r="DQ126" s="28" t="str">
        <f t="shared" si="624"/>
        <v/>
      </c>
      <c r="DR126" s="28" t="str">
        <f t="shared" si="625"/>
        <v/>
      </c>
      <c r="DS126" s="28" t="str">
        <f t="shared" si="626"/>
        <v/>
      </c>
      <c r="DT126" s="28">
        <f t="shared" si="627"/>
        <v>1</v>
      </c>
      <c r="DU126" s="28" t="str">
        <f t="shared" si="628"/>
        <v/>
      </c>
      <c r="DV126" s="28" t="str">
        <f t="shared" si="629"/>
        <v/>
      </c>
      <c r="DW126" s="28">
        <f t="shared" si="630"/>
        <v>1</v>
      </c>
      <c r="DX126" s="28">
        <f t="shared" si="631"/>
        <v>1</v>
      </c>
      <c r="DY126" s="28" t="str">
        <f t="shared" si="632"/>
        <v/>
      </c>
      <c r="DZ126" s="28">
        <f t="shared" si="633"/>
        <v>1</v>
      </c>
      <c r="EA126" s="28">
        <f t="shared" si="634"/>
        <v>1</v>
      </c>
      <c r="EB126" s="28" t="str">
        <f t="shared" si="635"/>
        <v/>
      </c>
      <c r="EC126" s="28" t="str">
        <f t="shared" si="636"/>
        <v/>
      </c>
      <c r="ED126" s="28">
        <f t="shared" si="637"/>
        <v>9</v>
      </c>
      <c r="EE126" s="501">
        <v>2003</v>
      </c>
      <c r="EF126" s="17" t="str">
        <f t="shared" si="539"/>
        <v/>
      </c>
      <c r="EG126" s="17" t="str">
        <f t="shared" si="540"/>
        <v/>
      </c>
      <c r="EH126" s="17" t="str">
        <f t="shared" si="541"/>
        <v/>
      </c>
      <c r="EI126" s="17" t="str">
        <f t="shared" si="542"/>
        <v/>
      </c>
      <c r="EJ126" s="17" t="str">
        <f t="shared" si="543"/>
        <v/>
      </c>
      <c r="EK126" s="17" t="str">
        <f t="shared" si="544"/>
        <v/>
      </c>
      <c r="EL126" s="17" t="str">
        <f t="shared" si="545"/>
        <v/>
      </c>
      <c r="EM126" s="17" t="str">
        <f t="shared" si="546"/>
        <v/>
      </c>
      <c r="EN126" s="17" t="str">
        <f t="shared" si="547"/>
        <v/>
      </c>
      <c r="EO126" s="17" t="str">
        <f t="shared" si="548"/>
        <v/>
      </c>
      <c r="EP126" s="17" t="str">
        <f t="shared" si="549"/>
        <v/>
      </c>
      <c r="EQ126" s="17" t="str">
        <f t="shared" si="550"/>
        <v/>
      </c>
      <c r="ER126" s="17" t="str">
        <f t="shared" si="551"/>
        <v/>
      </c>
      <c r="ES126" s="17" t="str">
        <f t="shared" si="552"/>
        <v/>
      </c>
      <c r="ET126" s="17" t="str">
        <f t="shared" si="553"/>
        <v/>
      </c>
      <c r="EU126" s="17" t="str">
        <f t="shared" si="554"/>
        <v/>
      </c>
      <c r="EV126" s="17" t="str">
        <f t="shared" si="555"/>
        <v/>
      </c>
      <c r="EW126" s="17" t="str">
        <f t="shared" si="556"/>
        <v/>
      </c>
      <c r="EX126" s="17" t="str">
        <f t="shared" si="557"/>
        <v/>
      </c>
      <c r="EY126" s="17" t="str">
        <f t="shared" si="558"/>
        <v/>
      </c>
      <c r="EZ126" s="17" t="str">
        <f t="shared" si="559"/>
        <v/>
      </c>
      <c r="FA126" s="17" t="str">
        <f t="shared" si="560"/>
        <v/>
      </c>
      <c r="FB126" s="17" t="str">
        <f t="shared" si="561"/>
        <v/>
      </c>
      <c r="FC126" s="17" t="str">
        <f t="shared" si="562"/>
        <v/>
      </c>
      <c r="FD126" s="17" t="str">
        <f t="shared" si="563"/>
        <v/>
      </c>
      <c r="FE126" s="17" t="str">
        <f t="shared" si="564"/>
        <v/>
      </c>
      <c r="FF126" s="17" t="str">
        <f t="shared" si="565"/>
        <v/>
      </c>
      <c r="FG126" s="17" t="str">
        <f t="shared" si="566"/>
        <v/>
      </c>
      <c r="FH126" s="17" t="str">
        <f t="shared" si="567"/>
        <v/>
      </c>
      <c r="FI126" s="17" t="str">
        <f t="shared" si="568"/>
        <v/>
      </c>
      <c r="FJ126" s="17" t="str">
        <f t="shared" si="569"/>
        <v/>
      </c>
      <c r="FK126" s="310">
        <f t="shared" si="638"/>
        <v>0</v>
      </c>
      <c r="FL126" s="501">
        <v>2003</v>
      </c>
      <c r="FM126" s="17" t="str">
        <f t="shared" si="702"/>
        <v/>
      </c>
      <c r="FN126" s="17" t="str">
        <f t="shared" si="703"/>
        <v/>
      </c>
      <c r="FO126" s="17" t="str">
        <f t="shared" si="704"/>
        <v/>
      </c>
      <c r="FP126" s="17" t="str">
        <f t="shared" si="705"/>
        <v/>
      </c>
      <c r="FQ126" s="17" t="str">
        <f t="shared" si="706"/>
        <v/>
      </c>
      <c r="FR126" s="17" t="str">
        <f t="shared" si="707"/>
        <v/>
      </c>
      <c r="FS126" s="17" t="str">
        <f t="shared" si="708"/>
        <v/>
      </c>
      <c r="FT126" s="17" t="str">
        <f t="shared" si="709"/>
        <v/>
      </c>
      <c r="FU126" s="17" t="str">
        <f t="shared" si="710"/>
        <v/>
      </c>
      <c r="FV126" s="17" t="str">
        <f t="shared" si="711"/>
        <v/>
      </c>
      <c r="FW126" s="17" t="str">
        <f t="shared" si="712"/>
        <v/>
      </c>
      <c r="FX126" s="17" t="str">
        <f t="shared" si="713"/>
        <v/>
      </c>
      <c r="FY126" s="17" t="str">
        <f t="shared" si="714"/>
        <v/>
      </c>
      <c r="FZ126" s="17" t="str">
        <f t="shared" si="715"/>
        <v/>
      </c>
      <c r="GA126" s="17" t="str">
        <f t="shared" si="716"/>
        <v/>
      </c>
      <c r="GB126" s="17" t="str">
        <f t="shared" si="717"/>
        <v/>
      </c>
      <c r="GC126" s="17" t="str">
        <f t="shared" si="718"/>
        <v/>
      </c>
      <c r="GD126" s="17" t="str">
        <f t="shared" si="719"/>
        <v/>
      </c>
      <c r="GE126" s="17" t="str">
        <f t="shared" si="720"/>
        <v/>
      </c>
      <c r="GF126" s="17" t="str">
        <f t="shared" si="721"/>
        <v/>
      </c>
      <c r="GG126" s="17" t="str">
        <f t="shared" si="722"/>
        <v/>
      </c>
      <c r="GH126" s="17" t="str">
        <f t="shared" si="723"/>
        <v/>
      </c>
      <c r="GI126" s="17" t="str">
        <f t="shared" si="724"/>
        <v/>
      </c>
      <c r="GJ126" s="17" t="str">
        <f t="shared" si="725"/>
        <v/>
      </c>
      <c r="GK126" s="17" t="str">
        <f t="shared" si="726"/>
        <v/>
      </c>
      <c r="GL126" s="17" t="str">
        <f t="shared" si="727"/>
        <v/>
      </c>
      <c r="GM126" s="17" t="str">
        <f t="shared" si="728"/>
        <v/>
      </c>
      <c r="GN126" s="17" t="str">
        <f t="shared" si="729"/>
        <v/>
      </c>
      <c r="GO126" s="17" t="str">
        <f t="shared" si="730"/>
        <v/>
      </c>
      <c r="GP126" s="17" t="str">
        <f t="shared" si="731"/>
        <v/>
      </c>
      <c r="GQ126" s="17" t="str">
        <f t="shared" si="732"/>
        <v/>
      </c>
      <c r="GS126" s="501">
        <v>2003</v>
      </c>
      <c r="GT126" s="28" t="str">
        <f t="shared" si="639"/>
        <v/>
      </c>
      <c r="GU126" s="28" t="str">
        <f t="shared" si="640"/>
        <v/>
      </c>
      <c r="GV126" s="28" t="str">
        <f t="shared" si="641"/>
        <v/>
      </c>
      <c r="GW126" s="28" t="str">
        <f t="shared" si="642"/>
        <v/>
      </c>
      <c r="GX126" s="28" t="str">
        <f t="shared" si="643"/>
        <v/>
      </c>
      <c r="GY126" s="28" t="str">
        <f t="shared" si="644"/>
        <v/>
      </c>
      <c r="GZ126" s="28" t="str">
        <f t="shared" si="645"/>
        <v/>
      </c>
      <c r="HA126" s="28" t="str">
        <f t="shared" si="646"/>
        <v/>
      </c>
      <c r="HB126" s="28" t="str">
        <f t="shared" si="647"/>
        <v/>
      </c>
      <c r="HC126" s="28" t="str">
        <f t="shared" si="648"/>
        <v/>
      </c>
      <c r="HD126" s="28" t="str">
        <f t="shared" si="649"/>
        <v/>
      </c>
      <c r="HE126" s="28" t="str">
        <f t="shared" si="650"/>
        <v/>
      </c>
      <c r="HF126" s="28" t="str">
        <f t="shared" si="651"/>
        <v/>
      </c>
      <c r="HG126" s="28" t="str">
        <f t="shared" si="652"/>
        <v/>
      </c>
      <c r="HH126" s="28" t="str">
        <f t="shared" si="653"/>
        <v/>
      </c>
      <c r="HI126" s="28" t="str">
        <f t="shared" si="654"/>
        <v/>
      </c>
      <c r="HJ126" s="28" t="str">
        <f t="shared" si="655"/>
        <v/>
      </c>
      <c r="HK126" s="28" t="str">
        <f t="shared" si="656"/>
        <v/>
      </c>
      <c r="HL126" s="28" t="str">
        <f t="shared" si="657"/>
        <v/>
      </c>
      <c r="HM126" s="28" t="str">
        <f t="shared" si="658"/>
        <v/>
      </c>
      <c r="HN126" s="28" t="str">
        <f t="shared" si="659"/>
        <v/>
      </c>
      <c r="HO126" s="28" t="str">
        <f t="shared" si="660"/>
        <v/>
      </c>
      <c r="HP126" s="28" t="str">
        <f t="shared" si="661"/>
        <v/>
      </c>
      <c r="HQ126" s="28" t="str">
        <f t="shared" si="662"/>
        <v/>
      </c>
      <c r="HR126" s="28" t="str">
        <f t="shared" si="663"/>
        <v/>
      </c>
      <c r="HS126" s="28">
        <f t="shared" si="664"/>
        <v>1</v>
      </c>
      <c r="HT126" s="28" t="str">
        <f t="shared" si="665"/>
        <v/>
      </c>
      <c r="HU126" s="28" t="str">
        <f t="shared" si="666"/>
        <v/>
      </c>
      <c r="HV126" s="28" t="str">
        <f t="shared" si="667"/>
        <v/>
      </c>
      <c r="HW126" s="28" t="str">
        <f t="shared" si="668"/>
        <v/>
      </c>
      <c r="HX126" s="28" t="str">
        <f t="shared" si="669"/>
        <v/>
      </c>
      <c r="HY126" s="28">
        <f t="shared" si="670"/>
        <v>1</v>
      </c>
      <c r="HZ126" s="501">
        <v>2003</v>
      </c>
    </row>
    <row r="127" spans="1:234">
      <c r="A127" s="3">
        <v>2004</v>
      </c>
      <c r="B127" s="5">
        <v>71</v>
      </c>
      <c r="C127" s="5">
        <v>69</v>
      </c>
      <c r="D127" s="5">
        <v>70</v>
      </c>
      <c r="E127" s="5">
        <v>82</v>
      </c>
      <c r="F127" s="5">
        <v>80</v>
      </c>
      <c r="G127" s="143">
        <v>72</v>
      </c>
      <c r="H127" s="5">
        <v>65</v>
      </c>
      <c r="I127" s="5">
        <v>52</v>
      </c>
      <c r="J127" s="5">
        <v>50</v>
      </c>
      <c r="K127" s="5">
        <v>42</v>
      </c>
      <c r="L127" s="143">
        <v>61</v>
      </c>
      <c r="M127" s="5">
        <v>59</v>
      </c>
      <c r="N127" s="5">
        <v>53</v>
      </c>
      <c r="O127" s="5">
        <v>60</v>
      </c>
      <c r="P127" s="5">
        <v>65</v>
      </c>
      <c r="Q127" s="143">
        <v>50</v>
      </c>
      <c r="R127" s="5">
        <v>44</v>
      </c>
      <c r="S127" s="5">
        <v>59</v>
      </c>
      <c r="T127" s="5">
        <v>52</v>
      </c>
      <c r="U127" s="5">
        <v>65</v>
      </c>
      <c r="V127" s="143">
        <v>61</v>
      </c>
      <c r="W127" s="5">
        <v>44</v>
      </c>
      <c r="X127" s="5">
        <v>52</v>
      </c>
      <c r="Y127" s="5">
        <v>66</v>
      </c>
      <c r="Z127" s="5">
        <v>74</v>
      </c>
      <c r="AA127" s="143">
        <v>79</v>
      </c>
      <c r="AB127" s="5">
        <v>74</v>
      </c>
      <c r="AC127" s="5">
        <v>63</v>
      </c>
      <c r="AD127" s="5">
        <v>51</v>
      </c>
      <c r="AE127" s="5">
        <v>51</v>
      </c>
      <c r="AF127" s="5">
        <v>52</v>
      </c>
      <c r="AG127" s="14">
        <f t="shared" si="601"/>
        <v>1888</v>
      </c>
      <c r="AH127" s="8">
        <f t="shared" si="602"/>
        <v>60.903225806451616</v>
      </c>
      <c r="AI127" s="17">
        <f t="shared" si="603"/>
        <v>82</v>
      </c>
      <c r="AJ127" s="20">
        <f t="shared" si="604"/>
        <v>42</v>
      </c>
      <c r="AK127" s="501">
        <v>2004</v>
      </c>
      <c r="AL127" s="28" t="str">
        <f t="shared" si="733"/>
        <v/>
      </c>
      <c r="AM127" s="28" t="str">
        <f t="shared" si="734"/>
        <v/>
      </c>
      <c r="AN127" s="28" t="str">
        <f t="shared" si="735"/>
        <v/>
      </c>
      <c r="AO127" s="28" t="str">
        <f t="shared" si="736"/>
        <v/>
      </c>
      <c r="AP127" s="28" t="str">
        <f t="shared" si="737"/>
        <v/>
      </c>
      <c r="AQ127" s="28" t="str">
        <f t="shared" si="738"/>
        <v/>
      </c>
      <c r="AR127" s="28" t="str">
        <f t="shared" si="739"/>
        <v/>
      </c>
      <c r="AS127" s="28" t="str">
        <f t="shared" si="740"/>
        <v/>
      </c>
      <c r="AT127" s="28" t="str">
        <f t="shared" si="741"/>
        <v/>
      </c>
      <c r="AU127" s="28" t="str">
        <f t="shared" si="742"/>
        <v/>
      </c>
      <c r="AV127" s="28" t="str">
        <f t="shared" si="743"/>
        <v/>
      </c>
      <c r="AW127" s="28" t="str">
        <f t="shared" si="744"/>
        <v/>
      </c>
      <c r="AX127" s="28" t="str">
        <f t="shared" si="745"/>
        <v/>
      </c>
      <c r="AY127" s="28" t="str">
        <f t="shared" si="746"/>
        <v/>
      </c>
      <c r="AZ127" s="28" t="str">
        <f t="shared" si="747"/>
        <v/>
      </c>
      <c r="BA127" s="28" t="str">
        <f t="shared" si="748"/>
        <v/>
      </c>
      <c r="BB127" s="28" t="str">
        <f t="shared" si="749"/>
        <v/>
      </c>
      <c r="BC127" s="28" t="str">
        <f t="shared" si="750"/>
        <v/>
      </c>
      <c r="BD127" s="28" t="str">
        <f t="shared" si="751"/>
        <v/>
      </c>
      <c r="BE127" s="28" t="str">
        <f t="shared" si="752"/>
        <v/>
      </c>
      <c r="BF127" s="28" t="str">
        <f t="shared" si="753"/>
        <v/>
      </c>
      <c r="BG127" s="28" t="str">
        <f t="shared" si="754"/>
        <v/>
      </c>
      <c r="BH127" s="28" t="str">
        <f t="shared" si="755"/>
        <v/>
      </c>
      <c r="BI127" s="28" t="str">
        <f t="shared" si="756"/>
        <v/>
      </c>
      <c r="BJ127" s="28" t="str">
        <f t="shared" si="757"/>
        <v/>
      </c>
      <c r="BK127" s="28" t="str">
        <f t="shared" si="758"/>
        <v/>
      </c>
      <c r="BL127" s="28" t="str">
        <f t="shared" si="759"/>
        <v/>
      </c>
      <c r="BM127" s="28" t="str">
        <f t="shared" si="760"/>
        <v/>
      </c>
      <c r="BN127" s="28" t="str">
        <f t="shared" si="761"/>
        <v/>
      </c>
      <c r="BO127" s="28" t="str">
        <f t="shared" si="762"/>
        <v/>
      </c>
      <c r="BP127" s="28" t="str">
        <f t="shared" si="763"/>
        <v/>
      </c>
      <c r="BQ127" s="28">
        <f t="shared" si="764"/>
        <v>0</v>
      </c>
      <c r="BR127" s="501">
        <v>2004</v>
      </c>
      <c r="BS127" s="17" t="str">
        <f t="shared" si="671"/>
        <v/>
      </c>
      <c r="BT127" s="17" t="str">
        <f t="shared" si="672"/>
        <v/>
      </c>
      <c r="BU127" s="17" t="str">
        <f t="shared" si="673"/>
        <v/>
      </c>
      <c r="BV127" s="17">
        <f t="shared" si="674"/>
        <v>2004</v>
      </c>
      <c r="BW127" s="17" t="str">
        <f t="shared" si="675"/>
        <v/>
      </c>
      <c r="BX127" s="17" t="str">
        <f t="shared" si="676"/>
        <v/>
      </c>
      <c r="BY127" s="17" t="str">
        <f t="shared" si="677"/>
        <v/>
      </c>
      <c r="BZ127" s="17" t="str">
        <f t="shared" si="678"/>
        <v/>
      </c>
      <c r="CA127" s="17" t="str">
        <f t="shared" si="679"/>
        <v/>
      </c>
      <c r="CB127" s="17" t="str">
        <f t="shared" si="680"/>
        <v/>
      </c>
      <c r="CC127" s="17" t="str">
        <f t="shared" si="681"/>
        <v/>
      </c>
      <c r="CD127" s="17" t="str">
        <f t="shared" si="682"/>
        <v/>
      </c>
      <c r="CE127" s="17" t="str">
        <f t="shared" si="683"/>
        <v/>
      </c>
      <c r="CF127" s="17" t="str">
        <f t="shared" si="684"/>
        <v/>
      </c>
      <c r="CG127" s="17" t="str">
        <f t="shared" si="685"/>
        <v/>
      </c>
      <c r="CH127" s="17" t="str">
        <f t="shared" si="686"/>
        <v/>
      </c>
      <c r="CI127" s="17" t="str">
        <f t="shared" si="687"/>
        <v/>
      </c>
      <c r="CJ127" s="17" t="str">
        <f t="shared" si="688"/>
        <v/>
      </c>
      <c r="CK127" s="17" t="str">
        <f t="shared" si="689"/>
        <v/>
      </c>
      <c r="CL127" s="17" t="str">
        <f t="shared" si="690"/>
        <v/>
      </c>
      <c r="CM127" s="17" t="str">
        <f t="shared" si="691"/>
        <v/>
      </c>
      <c r="CN127" s="17" t="str">
        <f t="shared" si="692"/>
        <v/>
      </c>
      <c r="CO127" s="17" t="str">
        <f t="shared" si="693"/>
        <v/>
      </c>
      <c r="CP127" s="17" t="str">
        <f t="shared" si="694"/>
        <v/>
      </c>
      <c r="CQ127" s="17" t="str">
        <f t="shared" si="695"/>
        <v/>
      </c>
      <c r="CR127" s="17" t="str">
        <f t="shared" si="696"/>
        <v/>
      </c>
      <c r="CS127" s="17" t="str">
        <f t="shared" si="697"/>
        <v/>
      </c>
      <c r="CT127" s="17" t="str">
        <f t="shared" si="698"/>
        <v/>
      </c>
      <c r="CU127" s="17" t="str">
        <f t="shared" si="699"/>
        <v/>
      </c>
      <c r="CV127" s="17" t="str">
        <f t="shared" si="700"/>
        <v/>
      </c>
      <c r="CW127" s="17" t="str">
        <f t="shared" si="701"/>
        <v/>
      </c>
      <c r="CX127" s="501">
        <v>2004</v>
      </c>
      <c r="CY127" s="28">
        <f t="shared" si="606"/>
        <v>1</v>
      </c>
      <c r="CZ127" s="28" t="str">
        <f t="shared" si="607"/>
        <v/>
      </c>
      <c r="DA127" s="28">
        <f t="shared" si="608"/>
        <v>1</v>
      </c>
      <c r="DB127" s="28">
        <f t="shared" si="609"/>
        <v>1</v>
      </c>
      <c r="DC127" s="28">
        <f t="shared" si="610"/>
        <v>1</v>
      </c>
      <c r="DD127" s="28">
        <f t="shared" si="611"/>
        <v>1</v>
      </c>
      <c r="DE127" s="28" t="str">
        <f t="shared" si="612"/>
        <v/>
      </c>
      <c r="DF127" s="28" t="str">
        <f t="shared" si="613"/>
        <v/>
      </c>
      <c r="DG127" s="28" t="str">
        <f t="shared" si="614"/>
        <v/>
      </c>
      <c r="DH127" s="28" t="str">
        <f t="shared" si="615"/>
        <v/>
      </c>
      <c r="DI127" s="28" t="str">
        <f t="shared" si="616"/>
        <v/>
      </c>
      <c r="DJ127" s="28" t="str">
        <f t="shared" si="617"/>
        <v/>
      </c>
      <c r="DK127" s="28" t="str">
        <f t="shared" si="618"/>
        <v/>
      </c>
      <c r="DL127" s="28" t="str">
        <f t="shared" si="619"/>
        <v/>
      </c>
      <c r="DM127" s="28" t="str">
        <f t="shared" si="620"/>
        <v/>
      </c>
      <c r="DN127" s="28" t="str">
        <f t="shared" si="621"/>
        <v/>
      </c>
      <c r="DO127" s="28" t="str">
        <f t="shared" si="622"/>
        <v/>
      </c>
      <c r="DP127" s="28" t="str">
        <f t="shared" si="623"/>
        <v/>
      </c>
      <c r="DQ127" s="28" t="str">
        <f t="shared" si="624"/>
        <v/>
      </c>
      <c r="DR127" s="28" t="str">
        <f t="shared" si="625"/>
        <v/>
      </c>
      <c r="DS127" s="28" t="str">
        <f t="shared" si="626"/>
        <v/>
      </c>
      <c r="DT127" s="28" t="str">
        <f t="shared" si="627"/>
        <v/>
      </c>
      <c r="DU127" s="28" t="str">
        <f t="shared" si="628"/>
        <v/>
      </c>
      <c r="DV127" s="28" t="str">
        <f t="shared" si="629"/>
        <v/>
      </c>
      <c r="DW127" s="28">
        <f t="shared" si="630"/>
        <v>1</v>
      </c>
      <c r="DX127" s="28">
        <f t="shared" si="631"/>
        <v>1</v>
      </c>
      <c r="DY127" s="28">
        <f t="shared" si="632"/>
        <v>1</v>
      </c>
      <c r="DZ127" s="28" t="str">
        <f t="shared" si="633"/>
        <v/>
      </c>
      <c r="EA127" s="28" t="str">
        <f t="shared" si="634"/>
        <v/>
      </c>
      <c r="EB127" s="28" t="str">
        <f t="shared" si="635"/>
        <v/>
      </c>
      <c r="EC127" s="28" t="str">
        <f t="shared" si="636"/>
        <v/>
      </c>
      <c r="ED127" s="28">
        <f t="shared" si="637"/>
        <v>8</v>
      </c>
      <c r="EE127" s="501">
        <v>2004</v>
      </c>
      <c r="EF127" s="17" t="str">
        <f t="shared" si="539"/>
        <v/>
      </c>
      <c r="EG127" s="17" t="str">
        <f t="shared" si="540"/>
        <v/>
      </c>
      <c r="EH127" s="17" t="str">
        <f t="shared" si="541"/>
        <v/>
      </c>
      <c r="EI127" s="17" t="str">
        <f t="shared" si="542"/>
        <v/>
      </c>
      <c r="EJ127" s="17" t="str">
        <f t="shared" si="543"/>
        <v/>
      </c>
      <c r="EK127" s="17" t="str">
        <f t="shared" si="544"/>
        <v/>
      </c>
      <c r="EL127" s="17" t="str">
        <f t="shared" si="545"/>
        <v/>
      </c>
      <c r="EM127" s="17" t="str">
        <f t="shared" si="546"/>
        <v/>
      </c>
      <c r="EN127" s="17" t="str">
        <f t="shared" si="547"/>
        <v/>
      </c>
      <c r="EO127" s="17" t="str">
        <f t="shared" si="548"/>
        <v/>
      </c>
      <c r="EP127" s="17" t="str">
        <f t="shared" si="549"/>
        <v/>
      </c>
      <c r="EQ127" s="17" t="str">
        <f t="shared" si="550"/>
        <v/>
      </c>
      <c r="ER127" s="17" t="str">
        <f t="shared" si="551"/>
        <v/>
      </c>
      <c r="ES127" s="17" t="str">
        <f t="shared" si="552"/>
        <v/>
      </c>
      <c r="ET127" s="17" t="str">
        <f t="shared" si="553"/>
        <v/>
      </c>
      <c r="EU127" s="17" t="str">
        <f t="shared" si="554"/>
        <v/>
      </c>
      <c r="EV127" s="17" t="str">
        <f t="shared" si="555"/>
        <v/>
      </c>
      <c r="EW127" s="17" t="str">
        <f t="shared" si="556"/>
        <v/>
      </c>
      <c r="EX127" s="17" t="str">
        <f t="shared" si="557"/>
        <v/>
      </c>
      <c r="EY127" s="17" t="str">
        <f t="shared" si="558"/>
        <v/>
      </c>
      <c r="EZ127" s="17" t="str">
        <f t="shared" si="559"/>
        <v/>
      </c>
      <c r="FA127" s="17" t="str">
        <f t="shared" si="560"/>
        <v/>
      </c>
      <c r="FB127" s="17" t="str">
        <f t="shared" si="561"/>
        <v/>
      </c>
      <c r="FC127" s="17" t="str">
        <f t="shared" si="562"/>
        <v/>
      </c>
      <c r="FD127" s="17" t="str">
        <f t="shared" si="563"/>
        <v/>
      </c>
      <c r="FE127" s="17" t="str">
        <f t="shared" si="564"/>
        <v/>
      </c>
      <c r="FF127" s="17" t="str">
        <f t="shared" si="565"/>
        <v/>
      </c>
      <c r="FG127" s="17" t="str">
        <f t="shared" si="566"/>
        <v/>
      </c>
      <c r="FH127" s="17" t="str">
        <f t="shared" si="567"/>
        <v/>
      </c>
      <c r="FI127" s="17" t="str">
        <f t="shared" si="568"/>
        <v/>
      </c>
      <c r="FJ127" s="17" t="str">
        <f t="shared" si="569"/>
        <v/>
      </c>
      <c r="FK127" s="310">
        <f t="shared" si="638"/>
        <v>0</v>
      </c>
      <c r="FL127" s="501">
        <v>2004</v>
      </c>
      <c r="FM127" s="17" t="str">
        <f t="shared" si="702"/>
        <v/>
      </c>
      <c r="FN127" s="17" t="str">
        <f t="shared" si="703"/>
        <v/>
      </c>
      <c r="FO127" s="17" t="str">
        <f t="shared" si="704"/>
        <v/>
      </c>
      <c r="FP127" s="17" t="str">
        <f t="shared" si="705"/>
        <v/>
      </c>
      <c r="FQ127" s="17" t="str">
        <f t="shared" si="706"/>
        <v/>
      </c>
      <c r="FR127" s="17" t="str">
        <f t="shared" si="707"/>
        <v/>
      </c>
      <c r="FS127" s="17" t="str">
        <f t="shared" si="708"/>
        <v/>
      </c>
      <c r="FT127" s="17" t="str">
        <f t="shared" si="709"/>
        <v/>
      </c>
      <c r="FU127" s="17" t="str">
        <f t="shared" si="710"/>
        <v/>
      </c>
      <c r="FV127" s="17" t="str">
        <f t="shared" si="711"/>
        <v/>
      </c>
      <c r="FW127" s="17" t="str">
        <f t="shared" si="712"/>
        <v/>
      </c>
      <c r="FX127" s="17" t="str">
        <f t="shared" si="713"/>
        <v/>
      </c>
      <c r="FY127" s="17" t="str">
        <f t="shared" si="714"/>
        <v/>
      </c>
      <c r="FZ127" s="17" t="str">
        <f t="shared" si="715"/>
        <v/>
      </c>
      <c r="GA127" s="17" t="str">
        <f t="shared" si="716"/>
        <v/>
      </c>
      <c r="GB127" s="17" t="str">
        <f t="shared" si="717"/>
        <v/>
      </c>
      <c r="GC127" s="17" t="str">
        <f t="shared" si="718"/>
        <v/>
      </c>
      <c r="GD127" s="17" t="str">
        <f t="shared" si="719"/>
        <v/>
      </c>
      <c r="GE127" s="17" t="str">
        <f t="shared" si="720"/>
        <v/>
      </c>
      <c r="GF127" s="17" t="str">
        <f t="shared" si="721"/>
        <v/>
      </c>
      <c r="GG127" s="17" t="str">
        <f t="shared" si="722"/>
        <v/>
      </c>
      <c r="GH127" s="17" t="str">
        <f t="shared" si="723"/>
        <v/>
      </c>
      <c r="GI127" s="17" t="str">
        <f t="shared" si="724"/>
        <v/>
      </c>
      <c r="GJ127" s="17" t="str">
        <f t="shared" si="725"/>
        <v/>
      </c>
      <c r="GK127" s="17" t="str">
        <f t="shared" si="726"/>
        <v/>
      </c>
      <c r="GL127" s="17" t="str">
        <f t="shared" si="727"/>
        <v/>
      </c>
      <c r="GM127" s="17" t="str">
        <f t="shared" si="728"/>
        <v/>
      </c>
      <c r="GN127" s="17" t="str">
        <f t="shared" si="729"/>
        <v/>
      </c>
      <c r="GO127" s="17" t="str">
        <f t="shared" si="730"/>
        <v/>
      </c>
      <c r="GP127" s="17" t="str">
        <f t="shared" si="731"/>
        <v/>
      </c>
      <c r="GQ127" s="17" t="str">
        <f t="shared" si="732"/>
        <v/>
      </c>
      <c r="GS127" s="501">
        <v>2004</v>
      </c>
      <c r="GT127" s="28" t="str">
        <f t="shared" si="639"/>
        <v/>
      </c>
      <c r="GU127" s="28" t="str">
        <f t="shared" si="640"/>
        <v/>
      </c>
      <c r="GV127" s="28" t="str">
        <f t="shared" si="641"/>
        <v/>
      </c>
      <c r="GW127" s="28">
        <f t="shared" si="642"/>
        <v>1</v>
      </c>
      <c r="GX127" s="28">
        <f t="shared" si="643"/>
        <v>1</v>
      </c>
      <c r="GY127" s="28" t="str">
        <f t="shared" si="644"/>
        <v/>
      </c>
      <c r="GZ127" s="28" t="str">
        <f t="shared" si="645"/>
        <v/>
      </c>
      <c r="HA127" s="28" t="str">
        <f t="shared" si="646"/>
        <v/>
      </c>
      <c r="HB127" s="28" t="str">
        <f t="shared" si="647"/>
        <v/>
      </c>
      <c r="HC127" s="28" t="str">
        <f t="shared" si="648"/>
        <v/>
      </c>
      <c r="HD127" s="28" t="str">
        <f t="shared" si="649"/>
        <v/>
      </c>
      <c r="HE127" s="28" t="str">
        <f t="shared" si="650"/>
        <v/>
      </c>
      <c r="HF127" s="28" t="str">
        <f t="shared" si="651"/>
        <v/>
      </c>
      <c r="HG127" s="28" t="str">
        <f t="shared" si="652"/>
        <v/>
      </c>
      <c r="HH127" s="28" t="str">
        <f t="shared" si="653"/>
        <v/>
      </c>
      <c r="HI127" s="28" t="str">
        <f t="shared" si="654"/>
        <v/>
      </c>
      <c r="HJ127" s="28" t="str">
        <f t="shared" si="655"/>
        <v/>
      </c>
      <c r="HK127" s="28" t="str">
        <f t="shared" si="656"/>
        <v/>
      </c>
      <c r="HL127" s="28" t="str">
        <f t="shared" si="657"/>
        <v/>
      </c>
      <c r="HM127" s="28" t="str">
        <f t="shared" si="658"/>
        <v/>
      </c>
      <c r="HN127" s="28" t="str">
        <f t="shared" si="659"/>
        <v/>
      </c>
      <c r="HO127" s="28" t="str">
        <f t="shared" si="660"/>
        <v/>
      </c>
      <c r="HP127" s="28" t="str">
        <f t="shared" si="661"/>
        <v/>
      </c>
      <c r="HQ127" s="28" t="str">
        <f t="shared" si="662"/>
        <v/>
      </c>
      <c r="HR127" s="28" t="str">
        <f t="shared" si="663"/>
        <v/>
      </c>
      <c r="HS127" s="28" t="str">
        <f t="shared" si="664"/>
        <v/>
      </c>
      <c r="HT127" s="28" t="str">
        <f t="shared" si="665"/>
        <v/>
      </c>
      <c r="HU127" s="28" t="str">
        <f t="shared" si="666"/>
        <v/>
      </c>
      <c r="HV127" s="28" t="str">
        <f t="shared" si="667"/>
        <v/>
      </c>
      <c r="HW127" s="28" t="str">
        <f t="shared" si="668"/>
        <v/>
      </c>
      <c r="HX127" s="28" t="str">
        <f t="shared" si="669"/>
        <v/>
      </c>
      <c r="HY127" s="28">
        <f t="shared" si="670"/>
        <v>2</v>
      </c>
      <c r="HZ127" s="501">
        <v>2004</v>
      </c>
    </row>
    <row r="128" spans="1:234">
      <c r="A128" s="3">
        <v>2005</v>
      </c>
      <c r="B128" s="5">
        <v>42</v>
      </c>
      <c r="C128" s="5">
        <v>43</v>
      </c>
      <c r="D128" s="5">
        <v>43</v>
      </c>
      <c r="E128" s="5">
        <v>52</v>
      </c>
      <c r="F128" s="5">
        <v>41</v>
      </c>
      <c r="G128" s="143">
        <v>58</v>
      </c>
      <c r="H128" s="5">
        <v>72</v>
      </c>
      <c r="I128" s="5">
        <v>62</v>
      </c>
      <c r="J128" s="5">
        <v>44</v>
      </c>
      <c r="K128" s="5">
        <v>49</v>
      </c>
      <c r="L128" s="143">
        <v>59</v>
      </c>
      <c r="M128" s="5">
        <v>57</v>
      </c>
      <c r="N128" s="5">
        <v>54</v>
      </c>
      <c r="O128" s="5">
        <v>50</v>
      </c>
      <c r="P128" s="5">
        <v>53</v>
      </c>
      <c r="Q128" s="143">
        <v>46</v>
      </c>
      <c r="R128" s="5">
        <v>42</v>
      </c>
      <c r="S128" s="5">
        <v>60</v>
      </c>
      <c r="T128" s="5">
        <v>65</v>
      </c>
      <c r="U128" s="5">
        <v>62</v>
      </c>
      <c r="V128" s="143">
        <v>60</v>
      </c>
      <c r="W128" s="5">
        <v>62</v>
      </c>
      <c r="X128" s="5">
        <v>52</v>
      </c>
      <c r="Y128" s="5">
        <v>52</v>
      </c>
      <c r="Z128" s="5">
        <v>48</v>
      </c>
      <c r="AA128" s="143">
        <v>53</v>
      </c>
      <c r="AB128" s="5">
        <v>53</v>
      </c>
      <c r="AC128" s="5">
        <v>70</v>
      </c>
      <c r="AD128" s="5">
        <v>68</v>
      </c>
      <c r="AE128" s="5">
        <v>69</v>
      </c>
      <c r="AF128" s="5">
        <v>64</v>
      </c>
      <c r="AG128" s="14">
        <f t="shared" si="601"/>
        <v>1705</v>
      </c>
      <c r="AH128" s="8">
        <f t="shared" si="602"/>
        <v>55</v>
      </c>
      <c r="AI128" s="17">
        <f t="shared" si="603"/>
        <v>72</v>
      </c>
      <c r="AJ128" s="20">
        <f t="shared" si="604"/>
        <v>41</v>
      </c>
      <c r="AK128" s="501">
        <v>2005</v>
      </c>
      <c r="AL128" s="28" t="str">
        <f t="shared" si="733"/>
        <v/>
      </c>
      <c r="AM128" s="28" t="str">
        <f t="shared" si="734"/>
        <v/>
      </c>
      <c r="AN128" s="28" t="str">
        <f t="shared" si="735"/>
        <v/>
      </c>
      <c r="AO128" s="28" t="str">
        <f t="shared" si="736"/>
        <v/>
      </c>
      <c r="AP128" s="28" t="str">
        <f t="shared" si="737"/>
        <v/>
      </c>
      <c r="AQ128" s="28" t="str">
        <f t="shared" si="738"/>
        <v/>
      </c>
      <c r="AR128" s="28" t="str">
        <f t="shared" si="739"/>
        <v/>
      </c>
      <c r="AS128" s="28" t="str">
        <f t="shared" si="740"/>
        <v/>
      </c>
      <c r="AT128" s="28" t="str">
        <f t="shared" si="741"/>
        <v/>
      </c>
      <c r="AU128" s="28" t="str">
        <f t="shared" si="742"/>
        <v/>
      </c>
      <c r="AV128" s="28" t="str">
        <f t="shared" si="743"/>
        <v/>
      </c>
      <c r="AW128" s="28" t="str">
        <f t="shared" si="744"/>
        <v/>
      </c>
      <c r="AX128" s="28" t="str">
        <f t="shared" si="745"/>
        <v/>
      </c>
      <c r="AY128" s="28" t="str">
        <f t="shared" si="746"/>
        <v/>
      </c>
      <c r="AZ128" s="28" t="str">
        <f t="shared" si="747"/>
        <v/>
      </c>
      <c r="BA128" s="28" t="str">
        <f t="shared" si="748"/>
        <v/>
      </c>
      <c r="BB128" s="28" t="str">
        <f t="shared" si="749"/>
        <v/>
      </c>
      <c r="BC128" s="28" t="str">
        <f t="shared" si="750"/>
        <v/>
      </c>
      <c r="BD128" s="28" t="str">
        <f t="shared" si="751"/>
        <v/>
      </c>
      <c r="BE128" s="28" t="str">
        <f t="shared" si="752"/>
        <v/>
      </c>
      <c r="BF128" s="28" t="str">
        <f t="shared" si="753"/>
        <v/>
      </c>
      <c r="BG128" s="28" t="str">
        <f t="shared" si="754"/>
        <v/>
      </c>
      <c r="BH128" s="28" t="str">
        <f t="shared" si="755"/>
        <v/>
      </c>
      <c r="BI128" s="28" t="str">
        <f t="shared" si="756"/>
        <v/>
      </c>
      <c r="BJ128" s="28" t="str">
        <f t="shared" si="757"/>
        <v/>
      </c>
      <c r="BK128" s="28" t="str">
        <f t="shared" si="758"/>
        <v/>
      </c>
      <c r="BL128" s="28" t="str">
        <f t="shared" si="759"/>
        <v/>
      </c>
      <c r="BM128" s="28" t="str">
        <f t="shared" si="760"/>
        <v/>
      </c>
      <c r="BN128" s="28" t="str">
        <f t="shared" si="761"/>
        <v/>
      </c>
      <c r="BO128" s="28" t="str">
        <f t="shared" si="762"/>
        <v/>
      </c>
      <c r="BP128" s="28" t="str">
        <f t="shared" si="763"/>
        <v/>
      </c>
      <c r="BQ128" s="28">
        <f t="shared" si="764"/>
        <v>0</v>
      </c>
      <c r="BR128" s="501">
        <v>2005</v>
      </c>
      <c r="BS128" s="17" t="str">
        <f t="shared" si="671"/>
        <v/>
      </c>
      <c r="BT128" s="17" t="str">
        <f t="shared" si="672"/>
        <v/>
      </c>
      <c r="BU128" s="17" t="str">
        <f t="shared" si="673"/>
        <v/>
      </c>
      <c r="BV128" s="17" t="str">
        <f t="shared" si="674"/>
        <v/>
      </c>
      <c r="BW128" s="17" t="str">
        <f t="shared" si="675"/>
        <v/>
      </c>
      <c r="BX128" s="17" t="str">
        <f t="shared" si="676"/>
        <v/>
      </c>
      <c r="BY128" s="17" t="str">
        <f t="shared" si="677"/>
        <v/>
      </c>
      <c r="BZ128" s="17" t="str">
        <f t="shared" si="678"/>
        <v/>
      </c>
      <c r="CA128" s="17" t="str">
        <f t="shared" si="679"/>
        <v/>
      </c>
      <c r="CB128" s="17" t="str">
        <f t="shared" si="680"/>
        <v/>
      </c>
      <c r="CC128" s="17" t="str">
        <f t="shared" si="681"/>
        <v/>
      </c>
      <c r="CD128" s="17" t="str">
        <f t="shared" si="682"/>
        <v/>
      </c>
      <c r="CE128" s="17" t="str">
        <f t="shared" si="683"/>
        <v/>
      </c>
      <c r="CF128" s="17" t="str">
        <f t="shared" si="684"/>
        <v/>
      </c>
      <c r="CG128" s="17" t="str">
        <f t="shared" si="685"/>
        <v/>
      </c>
      <c r="CH128" s="17" t="str">
        <f t="shared" si="686"/>
        <v/>
      </c>
      <c r="CI128" s="17" t="str">
        <f t="shared" si="687"/>
        <v/>
      </c>
      <c r="CJ128" s="17" t="str">
        <f t="shared" si="688"/>
        <v/>
      </c>
      <c r="CK128" s="17" t="str">
        <f t="shared" si="689"/>
        <v/>
      </c>
      <c r="CL128" s="17" t="str">
        <f t="shared" si="690"/>
        <v/>
      </c>
      <c r="CM128" s="17" t="str">
        <f t="shared" si="691"/>
        <v/>
      </c>
      <c r="CN128" s="17" t="str">
        <f t="shared" si="692"/>
        <v/>
      </c>
      <c r="CO128" s="17" t="str">
        <f t="shared" si="693"/>
        <v/>
      </c>
      <c r="CP128" s="17" t="str">
        <f t="shared" si="694"/>
        <v/>
      </c>
      <c r="CQ128" s="17" t="str">
        <f t="shared" si="695"/>
        <v/>
      </c>
      <c r="CR128" s="17" t="str">
        <f t="shared" si="696"/>
        <v/>
      </c>
      <c r="CS128" s="17" t="str">
        <f t="shared" si="697"/>
        <v/>
      </c>
      <c r="CT128" s="17" t="str">
        <f t="shared" si="698"/>
        <v/>
      </c>
      <c r="CU128" s="17" t="str">
        <f t="shared" si="699"/>
        <v/>
      </c>
      <c r="CV128" s="17" t="str">
        <f t="shared" si="700"/>
        <v/>
      </c>
      <c r="CW128" s="17" t="str">
        <f t="shared" si="701"/>
        <v/>
      </c>
      <c r="CX128" s="501">
        <v>2005</v>
      </c>
      <c r="CY128" s="28" t="str">
        <f t="shared" si="606"/>
        <v/>
      </c>
      <c r="CZ128" s="28" t="str">
        <f t="shared" si="607"/>
        <v/>
      </c>
      <c r="DA128" s="28" t="str">
        <f t="shared" si="608"/>
        <v/>
      </c>
      <c r="DB128" s="28" t="str">
        <f t="shared" si="609"/>
        <v/>
      </c>
      <c r="DC128" s="28" t="str">
        <f t="shared" si="610"/>
        <v/>
      </c>
      <c r="DD128" s="28" t="str">
        <f t="shared" si="611"/>
        <v/>
      </c>
      <c r="DE128" s="28">
        <f t="shared" si="612"/>
        <v>1</v>
      </c>
      <c r="DF128" s="28" t="str">
        <f t="shared" si="613"/>
        <v/>
      </c>
      <c r="DG128" s="28" t="str">
        <f t="shared" si="614"/>
        <v/>
      </c>
      <c r="DH128" s="28" t="str">
        <f t="shared" si="615"/>
        <v/>
      </c>
      <c r="DI128" s="28" t="str">
        <f t="shared" si="616"/>
        <v/>
      </c>
      <c r="DJ128" s="28" t="str">
        <f t="shared" si="617"/>
        <v/>
      </c>
      <c r="DK128" s="28" t="str">
        <f t="shared" si="618"/>
        <v/>
      </c>
      <c r="DL128" s="28" t="str">
        <f t="shared" si="619"/>
        <v/>
      </c>
      <c r="DM128" s="28" t="str">
        <f t="shared" si="620"/>
        <v/>
      </c>
      <c r="DN128" s="28" t="str">
        <f t="shared" si="621"/>
        <v/>
      </c>
      <c r="DO128" s="28" t="str">
        <f t="shared" si="622"/>
        <v/>
      </c>
      <c r="DP128" s="28" t="str">
        <f t="shared" si="623"/>
        <v/>
      </c>
      <c r="DQ128" s="28" t="str">
        <f t="shared" si="624"/>
        <v/>
      </c>
      <c r="DR128" s="28" t="str">
        <f t="shared" si="625"/>
        <v/>
      </c>
      <c r="DS128" s="28" t="str">
        <f t="shared" si="626"/>
        <v/>
      </c>
      <c r="DT128" s="28" t="str">
        <f t="shared" si="627"/>
        <v/>
      </c>
      <c r="DU128" s="28" t="str">
        <f t="shared" si="628"/>
        <v/>
      </c>
      <c r="DV128" s="28" t="str">
        <f t="shared" si="629"/>
        <v/>
      </c>
      <c r="DW128" s="28" t="str">
        <f t="shared" si="630"/>
        <v/>
      </c>
      <c r="DX128" s="28" t="str">
        <f t="shared" si="631"/>
        <v/>
      </c>
      <c r="DY128" s="28" t="str">
        <f t="shared" si="632"/>
        <v/>
      </c>
      <c r="DZ128" s="28">
        <f t="shared" si="633"/>
        <v>1</v>
      </c>
      <c r="EA128" s="28" t="str">
        <f t="shared" si="634"/>
        <v/>
      </c>
      <c r="EB128" s="28" t="str">
        <f t="shared" si="635"/>
        <v/>
      </c>
      <c r="EC128" s="28" t="str">
        <f t="shared" si="636"/>
        <v/>
      </c>
      <c r="ED128" s="28">
        <f t="shared" si="637"/>
        <v>2</v>
      </c>
      <c r="EE128" s="501">
        <v>2005</v>
      </c>
      <c r="EF128" s="17" t="str">
        <f t="shared" si="539"/>
        <v/>
      </c>
      <c r="EG128" s="17" t="str">
        <f t="shared" si="540"/>
        <v/>
      </c>
      <c r="EH128" s="17" t="str">
        <f t="shared" si="541"/>
        <v/>
      </c>
      <c r="EI128" s="17" t="str">
        <f t="shared" si="542"/>
        <v/>
      </c>
      <c r="EJ128" s="17" t="str">
        <f t="shared" si="543"/>
        <v/>
      </c>
      <c r="EK128" s="17" t="str">
        <f t="shared" si="544"/>
        <v/>
      </c>
      <c r="EL128" s="17" t="str">
        <f t="shared" si="545"/>
        <v/>
      </c>
      <c r="EM128" s="17" t="str">
        <f t="shared" si="546"/>
        <v/>
      </c>
      <c r="EN128" s="17" t="str">
        <f t="shared" si="547"/>
        <v/>
      </c>
      <c r="EO128" s="17" t="str">
        <f t="shared" si="548"/>
        <v/>
      </c>
      <c r="EP128" s="17" t="str">
        <f t="shared" si="549"/>
        <v/>
      </c>
      <c r="EQ128" s="17" t="str">
        <f t="shared" si="550"/>
        <v/>
      </c>
      <c r="ER128" s="17" t="str">
        <f t="shared" si="551"/>
        <v/>
      </c>
      <c r="ES128" s="17" t="str">
        <f t="shared" si="552"/>
        <v/>
      </c>
      <c r="ET128" s="17" t="str">
        <f t="shared" si="553"/>
        <v/>
      </c>
      <c r="EU128" s="17" t="str">
        <f t="shared" si="554"/>
        <v/>
      </c>
      <c r="EV128" s="17" t="str">
        <f t="shared" si="555"/>
        <v/>
      </c>
      <c r="EW128" s="17" t="str">
        <f t="shared" si="556"/>
        <v/>
      </c>
      <c r="EX128" s="17" t="str">
        <f t="shared" si="557"/>
        <v/>
      </c>
      <c r="EY128" s="17" t="str">
        <f t="shared" si="558"/>
        <v/>
      </c>
      <c r="EZ128" s="17" t="str">
        <f t="shared" si="559"/>
        <v/>
      </c>
      <c r="FA128" s="17" t="str">
        <f t="shared" si="560"/>
        <v/>
      </c>
      <c r="FB128" s="17" t="str">
        <f t="shared" si="561"/>
        <v/>
      </c>
      <c r="FC128" s="17" t="str">
        <f t="shared" si="562"/>
        <v/>
      </c>
      <c r="FD128" s="17" t="str">
        <f t="shared" si="563"/>
        <v/>
      </c>
      <c r="FE128" s="17" t="str">
        <f t="shared" si="564"/>
        <v/>
      </c>
      <c r="FF128" s="17" t="str">
        <f t="shared" si="565"/>
        <v/>
      </c>
      <c r="FG128" s="17" t="str">
        <f t="shared" si="566"/>
        <v/>
      </c>
      <c r="FH128" s="17" t="str">
        <f t="shared" si="567"/>
        <v/>
      </c>
      <c r="FI128" s="17" t="str">
        <f t="shared" si="568"/>
        <v/>
      </c>
      <c r="FJ128" s="17" t="str">
        <f t="shared" si="569"/>
        <v/>
      </c>
      <c r="FK128" s="310">
        <f t="shared" si="638"/>
        <v>0</v>
      </c>
      <c r="FL128" s="501">
        <v>2005</v>
      </c>
      <c r="FM128" s="17" t="str">
        <f t="shared" si="702"/>
        <v/>
      </c>
      <c r="FN128" s="17" t="str">
        <f t="shared" si="703"/>
        <v/>
      </c>
      <c r="FO128" s="17" t="str">
        <f t="shared" si="704"/>
        <v/>
      </c>
      <c r="FP128" s="17" t="str">
        <f t="shared" si="705"/>
        <v/>
      </c>
      <c r="FQ128" s="17" t="str">
        <f t="shared" si="706"/>
        <v/>
      </c>
      <c r="FR128" s="17" t="str">
        <f t="shared" si="707"/>
        <v/>
      </c>
      <c r="FS128" s="17" t="str">
        <f t="shared" si="708"/>
        <v/>
      </c>
      <c r="FT128" s="17" t="str">
        <f t="shared" si="709"/>
        <v/>
      </c>
      <c r="FU128" s="17" t="str">
        <f t="shared" si="710"/>
        <v/>
      </c>
      <c r="FV128" s="17" t="str">
        <f t="shared" si="711"/>
        <v/>
      </c>
      <c r="FW128" s="17" t="str">
        <f t="shared" si="712"/>
        <v/>
      </c>
      <c r="FX128" s="17" t="str">
        <f t="shared" si="713"/>
        <v/>
      </c>
      <c r="FY128" s="17" t="str">
        <f t="shared" si="714"/>
        <v/>
      </c>
      <c r="FZ128" s="17" t="str">
        <f t="shared" si="715"/>
        <v/>
      </c>
      <c r="GA128" s="17" t="str">
        <f t="shared" si="716"/>
        <v/>
      </c>
      <c r="GB128" s="17" t="str">
        <f t="shared" si="717"/>
        <v/>
      </c>
      <c r="GC128" s="17" t="str">
        <f t="shared" si="718"/>
        <v/>
      </c>
      <c r="GD128" s="17" t="str">
        <f t="shared" si="719"/>
        <v/>
      </c>
      <c r="GE128" s="17" t="str">
        <f t="shared" si="720"/>
        <v/>
      </c>
      <c r="GF128" s="17" t="str">
        <f t="shared" si="721"/>
        <v/>
      </c>
      <c r="GG128" s="17" t="str">
        <f t="shared" si="722"/>
        <v/>
      </c>
      <c r="GH128" s="17" t="str">
        <f t="shared" si="723"/>
        <v/>
      </c>
      <c r="GI128" s="17" t="str">
        <f t="shared" si="724"/>
        <v/>
      </c>
      <c r="GJ128" s="17" t="str">
        <f t="shared" si="725"/>
        <v/>
      </c>
      <c r="GK128" s="17" t="str">
        <f t="shared" si="726"/>
        <v/>
      </c>
      <c r="GL128" s="17" t="str">
        <f t="shared" si="727"/>
        <v/>
      </c>
      <c r="GM128" s="17" t="str">
        <f t="shared" si="728"/>
        <v/>
      </c>
      <c r="GN128" s="17" t="str">
        <f t="shared" si="729"/>
        <v/>
      </c>
      <c r="GO128" s="17" t="str">
        <f t="shared" si="730"/>
        <v/>
      </c>
      <c r="GP128" s="17" t="str">
        <f t="shared" si="731"/>
        <v/>
      </c>
      <c r="GQ128" s="17" t="str">
        <f t="shared" si="732"/>
        <v/>
      </c>
      <c r="GS128" s="501">
        <v>2005</v>
      </c>
      <c r="GT128" s="28" t="str">
        <f t="shared" si="639"/>
        <v/>
      </c>
      <c r="GU128" s="28" t="str">
        <f t="shared" si="640"/>
        <v/>
      </c>
      <c r="GV128" s="28" t="str">
        <f t="shared" si="641"/>
        <v/>
      </c>
      <c r="GW128" s="28" t="str">
        <f t="shared" si="642"/>
        <v/>
      </c>
      <c r="GX128" s="28" t="str">
        <f t="shared" si="643"/>
        <v/>
      </c>
      <c r="GY128" s="28" t="str">
        <f t="shared" si="644"/>
        <v/>
      </c>
      <c r="GZ128" s="28" t="str">
        <f t="shared" si="645"/>
        <v/>
      </c>
      <c r="HA128" s="28" t="str">
        <f t="shared" si="646"/>
        <v/>
      </c>
      <c r="HB128" s="28" t="str">
        <f t="shared" si="647"/>
        <v/>
      </c>
      <c r="HC128" s="28" t="str">
        <f t="shared" si="648"/>
        <v/>
      </c>
      <c r="HD128" s="28" t="str">
        <f t="shared" si="649"/>
        <v/>
      </c>
      <c r="HE128" s="28" t="str">
        <f t="shared" si="650"/>
        <v/>
      </c>
      <c r="HF128" s="28" t="str">
        <f t="shared" si="651"/>
        <v/>
      </c>
      <c r="HG128" s="28" t="str">
        <f t="shared" si="652"/>
        <v/>
      </c>
      <c r="HH128" s="28" t="str">
        <f t="shared" si="653"/>
        <v/>
      </c>
      <c r="HI128" s="28" t="str">
        <f t="shared" si="654"/>
        <v/>
      </c>
      <c r="HJ128" s="28" t="str">
        <f t="shared" si="655"/>
        <v/>
      </c>
      <c r="HK128" s="28" t="str">
        <f t="shared" si="656"/>
        <v/>
      </c>
      <c r="HL128" s="28" t="str">
        <f t="shared" si="657"/>
        <v/>
      </c>
      <c r="HM128" s="28" t="str">
        <f t="shared" si="658"/>
        <v/>
      </c>
      <c r="HN128" s="28" t="str">
        <f t="shared" si="659"/>
        <v/>
      </c>
      <c r="HO128" s="28" t="str">
        <f t="shared" si="660"/>
        <v/>
      </c>
      <c r="HP128" s="28" t="str">
        <f t="shared" si="661"/>
        <v/>
      </c>
      <c r="HQ128" s="28" t="str">
        <f t="shared" si="662"/>
        <v/>
      </c>
      <c r="HR128" s="28" t="str">
        <f t="shared" si="663"/>
        <v/>
      </c>
      <c r="HS128" s="28" t="str">
        <f t="shared" si="664"/>
        <v/>
      </c>
      <c r="HT128" s="28" t="str">
        <f t="shared" si="665"/>
        <v/>
      </c>
      <c r="HU128" s="28" t="str">
        <f t="shared" si="666"/>
        <v/>
      </c>
      <c r="HV128" s="28" t="str">
        <f t="shared" si="667"/>
        <v/>
      </c>
      <c r="HW128" s="28" t="str">
        <f t="shared" si="668"/>
        <v/>
      </c>
      <c r="HX128" s="28" t="str">
        <f t="shared" si="669"/>
        <v/>
      </c>
      <c r="HY128" s="28">
        <f t="shared" si="670"/>
        <v>0</v>
      </c>
      <c r="HZ128" s="501">
        <v>2005</v>
      </c>
    </row>
    <row r="129" spans="1:234">
      <c r="A129" s="3">
        <v>2006</v>
      </c>
      <c r="B129" s="5">
        <v>54</v>
      </c>
      <c r="C129" s="5">
        <v>78</v>
      </c>
      <c r="D129" s="5">
        <v>51</v>
      </c>
      <c r="E129" s="5">
        <v>53</v>
      </c>
      <c r="F129" s="5">
        <v>55</v>
      </c>
      <c r="G129" s="143">
        <v>46</v>
      </c>
      <c r="H129" s="5">
        <v>52</v>
      </c>
      <c r="I129" s="5">
        <v>59</v>
      </c>
      <c r="J129" s="5">
        <v>73</v>
      </c>
      <c r="K129" s="5">
        <v>81</v>
      </c>
      <c r="L129" s="143">
        <v>77</v>
      </c>
      <c r="M129" s="5">
        <v>86</v>
      </c>
      <c r="N129" s="5">
        <v>85</v>
      </c>
      <c r="O129" s="5">
        <v>72</v>
      </c>
      <c r="P129" s="5">
        <v>58</v>
      </c>
      <c r="Q129" s="143">
        <v>64</v>
      </c>
      <c r="R129" s="5">
        <v>58</v>
      </c>
      <c r="S129" s="5">
        <v>52</v>
      </c>
      <c r="T129" s="5">
        <v>55</v>
      </c>
      <c r="U129" s="5">
        <v>56</v>
      </c>
      <c r="V129" s="143">
        <v>45</v>
      </c>
      <c r="W129" s="5">
        <v>52</v>
      </c>
      <c r="X129" s="5">
        <v>55</v>
      </c>
      <c r="Y129" s="5">
        <v>53</v>
      </c>
      <c r="Z129" s="5">
        <v>53</v>
      </c>
      <c r="AA129" s="143">
        <v>54</v>
      </c>
      <c r="AB129" s="5">
        <v>60</v>
      </c>
      <c r="AC129" s="5">
        <v>67</v>
      </c>
      <c r="AD129" s="5">
        <v>66</v>
      </c>
      <c r="AE129" s="5">
        <v>70</v>
      </c>
      <c r="AF129" s="5">
        <v>79</v>
      </c>
      <c r="AG129" s="14">
        <f t="shared" si="601"/>
        <v>1919</v>
      </c>
      <c r="AH129" s="8">
        <f t="shared" si="602"/>
        <v>61.903225806451616</v>
      </c>
      <c r="AI129" s="17">
        <f t="shared" si="603"/>
        <v>86</v>
      </c>
      <c r="AJ129" s="20">
        <f t="shared" si="604"/>
        <v>45</v>
      </c>
      <c r="AK129" s="501">
        <v>2006</v>
      </c>
      <c r="AL129" s="28" t="str">
        <f t="shared" si="733"/>
        <v/>
      </c>
      <c r="AM129" s="28" t="str">
        <f t="shared" si="734"/>
        <v/>
      </c>
      <c r="AN129" s="28" t="str">
        <f t="shared" si="735"/>
        <v/>
      </c>
      <c r="AO129" s="28" t="str">
        <f t="shared" si="736"/>
        <v/>
      </c>
      <c r="AP129" s="28" t="str">
        <f t="shared" si="737"/>
        <v/>
      </c>
      <c r="AQ129" s="28" t="str">
        <f t="shared" si="738"/>
        <v/>
      </c>
      <c r="AR129" s="28" t="str">
        <f t="shared" si="739"/>
        <v/>
      </c>
      <c r="AS129" s="28" t="str">
        <f t="shared" si="740"/>
        <v/>
      </c>
      <c r="AT129" s="28" t="str">
        <f t="shared" si="741"/>
        <v/>
      </c>
      <c r="AU129" s="28" t="str">
        <f t="shared" si="742"/>
        <v/>
      </c>
      <c r="AV129" s="28" t="str">
        <f t="shared" si="743"/>
        <v/>
      </c>
      <c r="AW129" s="28" t="str">
        <f t="shared" si="744"/>
        <v/>
      </c>
      <c r="AX129" s="28" t="str">
        <f t="shared" si="745"/>
        <v/>
      </c>
      <c r="AY129" s="28" t="str">
        <f t="shared" si="746"/>
        <v/>
      </c>
      <c r="AZ129" s="28" t="str">
        <f t="shared" si="747"/>
        <v/>
      </c>
      <c r="BA129" s="28" t="str">
        <f t="shared" si="748"/>
        <v/>
      </c>
      <c r="BB129" s="28" t="str">
        <f t="shared" si="749"/>
        <v/>
      </c>
      <c r="BC129" s="28" t="str">
        <f t="shared" si="750"/>
        <v/>
      </c>
      <c r="BD129" s="28" t="str">
        <f t="shared" si="751"/>
        <v/>
      </c>
      <c r="BE129" s="28" t="str">
        <f t="shared" si="752"/>
        <v/>
      </c>
      <c r="BF129" s="28" t="str">
        <f t="shared" si="753"/>
        <v/>
      </c>
      <c r="BG129" s="28" t="str">
        <f t="shared" si="754"/>
        <v/>
      </c>
      <c r="BH129" s="28" t="str">
        <f t="shared" si="755"/>
        <v/>
      </c>
      <c r="BI129" s="28" t="str">
        <f t="shared" si="756"/>
        <v/>
      </c>
      <c r="BJ129" s="28" t="str">
        <f t="shared" si="757"/>
        <v/>
      </c>
      <c r="BK129" s="28" t="str">
        <f t="shared" si="758"/>
        <v/>
      </c>
      <c r="BL129" s="28" t="str">
        <f t="shared" si="759"/>
        <v/>
      </c>
      <c r="BM129" s="28" t="str">
        <f t="shared" si="760"/>
        <v/>
      </c>
      <c r="BN129" s="28" t="str">
        <f t="shared" si="761"/>
        <v/>
      </c>
      <c r="BO129" s="28" t="str">
        <f t="shared" si="762"/>
        <v/>
      </c>
      <c r="BP129" s="28" t="str">
        <f t="shared" si="763"/>
        <v/>
      </c>
      <c r="BQ129" s="28">
        <f t="shared" si="764"/>
        <v>0</v>
      </c>
      <c r="BR129" s="501">
        <v>2006</v>
      </c>
      <c r="BS129" s="17" t="str">
        <f t="shared" si="671"/>
        <v/>
      </c>
      <c r="BT129" s="17" t="str">
        <f t="shared" si="672"/>
        <v/>
      </c>
      <c r="BU129" s="17" t="str">
        <f t="shared" si="673"/>
        <v/>
      </c>
      <c r="BV129" s="17" t="str">
        <f t="shared" si="674"/>
        <v/>
      </c>
      <c r="BW129" s="17" t="str">
        <f t="shared" si="675"/>
        <v/>
      </c>
      <c r="BX129" s="17" t="str">
        <f t="shared" si="676"/>
        <v/>
      </c>
      <c r="BY129" s="17" t="str">
        <f t="shared" si="677"/>
        <v/>
      </c>
      <c r="BZ129" s="17" t="str">
        <f t="shared" si="678"/>
        <v/>
      </c>
      <c r="CA129" s="17" t="str">
        <f t="shared" si="679"/>
        <v/>
      </c>
      <c r="CB129" s="17">
        <f t="shared" si="680"/>
        <v>2006</v>
      </c>
      <c r="CC129" s="17" t="str">
        <f t="shared" si="681"/>
        <v/>
      </c>
      <c r="CD129" s="17" t="str">
        <f t="shared" si="682"/>
        <v/>
      </c>
      <c r="CE129" s="17" t="str">
        <f t="shared" si="683"/>
        <v/>
      </c>
      <c r="CF129" s="17" t="str">
        <f t="shared" si="684"/>
        <v/>
      </c>
      <c r="CG129" s="17" t="str">
        <f t="shared" si="685"/>
        <v/>
      </c>
      <c r="CH129" s="17" t="str">
        <f t="shared" si="686"/>
        <v/>
      </c>
      <c r="CI129" s="17" t="str">
        <f t="shared" si="687"/>
        <v/>
      </c>
      <c r="CJ129" s="17" t="str">
        <f t="shared" si="688"/>
        <v/>
      </c>
      <c r="CK129" s="17" t="str">
        <f t="shared" si="689"/>
        <v/>
      </c>
      <c r="CL129" s="17" t="str">
        <f t="shared" si="690"/>
        <v/>
      </c>
      <c r="CM129" s="17" t="str">
        <f t="shared" si="691"/>
        <v/>
      </c>
      <c r="CN129" s="17" t="str">
        <f t="shared" si="692"/>
        <v/>
      </c>
      <c r="CO129" s="17" t="str">
        <f t="shared" si="693"/>
        <v/>
      </c>
      <c r="CP129" s="17" t="str">
        <f t="shared" si="694"/>
        <v/>
      </c>
      <c r="CQ129" s="17" t="str">
        <f t="shared" si="695"/>
        <v/>
      </c>
      <c r="CR129" s="17" t="str">
        <f t="shared" si="696"/>
        <v/>
      </c>
      <c r="CS129" s="17" t="str">
        <f t="shared" si="697"/>
        <v/>
      </c>
      <c r="CT129" s="17" t="str">
        <f t="shared" si="698"/>
        <v/>
      </c>
      <c r="CU129" s="17" t="str">
        <f t="shared" si="699"/>
        <v/>
      </c>
      <c r="CV129" s="17" t="str">
        <f t="shared" si="700"/>
        <v/>
      </c>
      <c r="CW129" s="17" t="str">
        <f t="shared" si="701"/>
        <v/>
      </c>
      <c r="CX129" s="501">
        <v>2006</v>
      </c>
      <c r="CY129" s="28" t="str">
        <f t="shared" si="606"/>
        <v/>
      </c>
      <c r="CZ129" s="28">
        <f t="shared" si="607"/>
        <v>1</v>
      </c>
      <c r="DA129" s="28" t="str">
        <f t="shared" si="608"/>
        <v/>
      </c>
      <c r="DB129" s="28" t="str">
        <f t="shared" si="609"/>
        <v/>
      </c>
      <c r="DC129" s="28" t="str">
        <f t="shared" si="610"/>
        <v/>
      </c>
      <c r="DD129" s="28" t="str">
        <f t="shared" si="611"/>
        <v/>
      </c>
      <c r="DE129" s="28" t="str">
        <f t="shared" si="612"/>
        <v/>
      </c>
      <c r="DF129" s="28" t="str">
        <f t="shared" si="613"/>
        <v/>
      </c>
      <c r="DG129" s="28">
        <f t="shared" si="614"/>
        <v>1</v>
      </c>
      <c r="DH129" s="28">
        <f t="shared" si="615"/>
        <v>1</v>
      </c>
      <c r="DI129" s="28">
        <f t="shared" si="616"/>
        <v>1</v>
      </c>
      <c r="DJ129" s="28">
        <f t="shared" si="617"/>
        <v>1</v>
      </c>
      <c r="DK129" s="28">
        <f t="shared" si="618"/>
        <v>1</v>
      </c>
      <c r="DL129" s="28">
        <f t="shared" si="619"/>
        <v>1</v>
      </c>
      <c r="DM129" s="28" t="str">
        <f t="shared" si="620"/>
        <v/>
      </c>
      <c r="DN129" s="28" t="str">
        <f t="shared" si="621"/>
        <v/>
      </c>
      <c r="DO129" s="28" t="str">
        <f t="shared" si="622"/>
        <v/>
      </c>
      <c r="DP129" s="28" t="str">
        <f t="shared" si="623"/>
        <v/>
      </c>
      <c r="DQ129" s="28" t="str">
        <f t="shared" si="624"/>
        <v/>
      </c>
      <c r="DR129" s="28" t="str">
        <f t="shared" si="625"/>
        <v/>
      </c>
      <c r="DS129" s="28" t="str">
        <f t="shared" si="626"/>
        <v/>
      </c>
      <c r="DT129" s="28" t="str">
        <f t="shared" si="627"/>
        <v/>
      </c>
      <c r="DU129" s="28" t="str">
        <f t="shared" si="628"/>
        <v/>
      </c>
      <c r="DV129" s="28" t="str">
        <f t="shared" si="629"/>
        <v/>
      </c>
      <c r="DW129" s="28" t="str">
        <f t="shared" si="630"/>
        <v/>
      </c>
      <c r="DX129" s="28" t="str">
        <f t="shared" si="631"/>
        <v/>
      </c>
      <c r="DY129" s="28" t="str">
        <f t="shared" si="632"/>
        <v/>
      </c>
      <c r="DZ129" s="28" t="str">
        <f t="shared" si="633"/>
        <v/>
      </c>
      <c r="EA129" s="28" t="str">
        <f t="shared" si="634"/>
        <v/>
      </c>
      <c r="EB129" s="28">
        <f t="shared" si="635"/>
        <v>1</v>
      </c>
      <c r="EC129" s="28">
        <f t="shared" si="636"/>
        <v>1</v>
      </c>
      <c r="ED129" s="28">
        <f t="shared" si="637"/>
        <v>9</v>
      </c>
      <c r="EE129" s="501">
        <v>2006</v>
      </c>
      <c r="EF129" s="17" t="str">
        <f t="shared" si="539"/>
        <v/>
      </c>
      <c r="EG129" s="17" t="str">
        <f t="shared" si="540"/>
        <v/>
      </c>
      <c r="EH129" s="17" t="str">
        <f t="shared" si="541"/>
        <v/>
      </c>
      <c r="EI129" s="17" t="str">
        <f t="shared" si="542"/>
        <v/>
      </c>
      <c r="EJ129" s="17" t="str">
        <f t="shared" si="543"/>
        <v/>
      </c>
      <c r="EK129" s="17" t="str">
        <f t="shared" si="544"/>
        <v/>
      </c>
      <c r="EL129" s="17" t="str">
        <f t="shared" si="545"/>
        <v/>
      </c>
      <c r="EM129" s="17" t="str">
        <f t="shared" si="546"/>
        <v/>
      </c>
      <c r="EN129" s="17" t="str">
        <f t="shared" si="547"/>
        <v/>
      </c>
      <c r="EO129" s="17" t="str">
        <f t="shared" si="548"/>
        <v/>
      </c>
      <c r="EP129" s="17" t="str">
        <f t="shared" si="549"/>
        <v/>
      </c>
      <c r="EQ129" s="17" t="str">
        <f t="shared" si="550"/>
        <v/>
      </c>
      <c r="ER129" s="17" t="str">
        <f t="shared" si="551"/>
        <v/>
      </c>
      <c r="ES129" s="17" t="str">
        <f t="shared" si="552"/>
        <v/>
      </c>
      <c r="ET129" s="17" t="str">
        <f t="shared" si="553"/>
        <v/>
      </c>
      <c r="EU129" s="17" t="str">
        <f t="shared" si="554"/>
        <v/>
      </c>
      <c r="EV129" s="17" t="str">
        <f t="shared" si="555"/>
        <v/>
      </c>
      <c r="EW129" s="17" t="str">
        <f t="shared" si="556"/>
        <v/>
      </c>
      <c r="EX129" s="17" t="str">
        <f t="shared" si="557"/>
        <v/>
      </c>
      <c r="EY129" s="17" t="str">
        <f t="shared" si="558"/>
        <v/>
      </c>
      <c r="EZ129" s="17" t="str">
        <f t="shared" si="559"/>
        <v/>
      </c>
      <c r="FA129" s="17" t="str">
        <f t="shared" si="560"/>
        <v/>
      </c>
      <c r="FB129" s="17" t="str">
        <f t="shared" si="561"/>
        <v/>
      </c>
      <c r="FC129" s="17" t="str">
        <f t="shared" si="562"/>
        <v/>
      </c>
      <c r="FD129" s="17" t="str">
        <f t="shared" si="563"/>
        <v/>
      </c>
      <c r="FE129" s="17" t="str">
        <f t="shared" si="564"/>
        <v/>
      </c>
      <c r="FF129" s="17" t="str">
        <f t="shared" si="565"/>
        <v/>
      </c>
      <c r="FG129" s="17" t="str">
        <f t="shared" si="566"/>
        <v/>
      </c>
      <c r="FH129" s="17" t="str">
        <f t="shared" si="567"/>
        <v/>
      </c>
      <c r="FI129" s="17" t="str">
        <f t="shared" si="568"/>
        <v/>
      </c>
      <c r="FJ129" s="17" t="str">
        <f t="shared" si="569"/>
        <v/>
      </c>
      <c r="FK129" s="310">
        <f t="shared" si="638"/>
        <v>0</v>
      </c>
      <c r="FL129" s="501">
        <v>2006</v>
      </c>
      <c r="FM129" s="17" t="str">
        <f t="shared" si="702"/>
        <v/>
      </c>
      <c r="FN129" s="17" t="str">
        <f t="shared" si="703"/>
        <v/>
      </c>
      <c r="FO129" s="17" t="str">
        <f t="shared" si="704"/>
        <v/>
      </c>
      <c r="FP129" s="17" t="str">
        <f t="shared" si="705"/>
        <v/>
      </c>
      <c r="FQ129" s="17" t="str">
        <f t="shared" si="706"/>
        <v/>
      </c>
      <c r="FR129" s="17" t="str">
        <f t="shared" si="707"/>
        <v/>
      </c>
      <c r="FS129" s="17" t="str">
        <f t="shared" si="708"/>
        <v/>
      </c>
      <c r="FT129" s="17" t="str">
        <f t="shared" si="709"/>
        <v/>
      </c>
      <c r="FU129" s="17" t="str">
        <f t="shared" si="710"/>
        <v/>
      </c>
      <c r="FV129" s="17" t="str">
        <f t="shared" si="711"/>
        <v/>
      </c>
      <c r="FW129" s="17" t="str">
        <f t="shared" si="712"/>
        <v/>
      </c>
      <c r="FX129" s="17" t="str">
        <f t="shared" si="713"/>
        <v/>
      </c>
      <c r="FY129" s="17" t="str">
        <f t="shared" si="714"/>
        <v/>
      </c>
      <c r="FZ129" s="17" t="str">
        <f t="shared" si="715"/>
        <v/>
      </c>
      <c r="GA129" s="17" t="str">
        <f t="shared" si="716"/>
        <v/>
      </c>
      <c r="GB129" s="17" t="str">
        <f t="shared" si="717"/>
        <v/>
      </c>
      <c r="GC129" s="17" t="str">
        <f t="shared" si="718"/>
        <v/>
      </c>
      <c r="GD129" s="17" t="str">
        <f t="shared" si="719"/>
        <v/>
      </c>
      <c r="GE129" s="17" t="str">
        <f t="shared" si="720"/>
        <v/>
      </c>
      <c r="GF129" s="17" t="str">
        <f t="shared" si="721"/>
        <v/>
      </c>
      <c r="GG129" s="17" t="str">
        <f t="shared" si="722"/>
        <v/>
      </c>
      <c r="GH129" s="17" t="str">
        <f t="shared" si="723"/>
        <v/>
      </c>
      <c r="GI129" s="17" t="str">
        <f t="shared" si="724"/>
        <v/>
      </c>
      <c r="GJ129" s="17" t="str">
        <f t="shared" si="725"/>
        <v/>
      </c>
      <c r="GK129" s="17" t="str">
        <f t="shared" si="726"/>
        <v/>
      </c>
      <c r="GL129" s="17" t="str">
        <f t="shared" si="727"/>
        <v/>
      </c>
      <c r="GM129" s="17" t="str">
        <f t="shared" si="728"/>
        <v/>
      </c>
      <c r="GN129" s="17" t="str">
        <f t="shared" si="729"/>
        <v/>
      </c>
      <c r="GO129" s="17" t="str">
        <f t="shared" si="730"/>
        <v/>
      </c>
      <c r="GP129" s="17" t="str">
        <f t="shared" si="731"/>
        <v/>
      </c>
      <c r="GQ129" s="17" t="str">
        <f t="shared" si="732"/>
        <v/>
      </c>
      <c r="GS129" s="501">
        <v>2006</v>
      </c>
      <c r="GT129" s="28" t="str">
        <f t="shared" si="639"/>
        <v/>
      </c>
      <c r="GU129" s="28" t="str">
        <f t="shared" si="640"/>
        <v/>
      </c>
      <c r="GV129" s="28" t="str">
        <f t="shared" si="641"/>
        <v/>
      </c>
      <c r="GW129" s="28" t="str">
        <f t="shared" si="642"/>
        <v/>
      </c>
      <c r="GX129" s="28" t="str">
        <f t="shared" si="643"/>
        <v/>
      </c>
      <c r="GY129" s="28" t="str">
        <f t="shared" si="644"/>
        <v/>
      </c>
      <c r="GZ129" s="28" t="str">
        <f t="shared" si="645"/>
        <v/>
      </c>
      <c r="HA129" s="28" t="str">
        <f t="shared" si="646"/>
        <v/>
      </c>
      <c r="HB129" s="28" t="str">
        <f t="shared" si="647"/>
        <v/>
      </c>
      <c r="HC129" s="28">
        <f t="shared" si="648"/>
        <v>1</v>
      </c>
      <c r="HD129" s="28" t="str">
        <f t="shared" si="649"/>
        <v/>
      </c>
      <c r="HE129" s="28">
        <f t="shared" si="650"/>
        <v>1</v>
      </c>
      <c r="HF129" s="28">
        <f t="shared" si="651"/>
        <v>1</v>
      </c>
      <c r="HG129" s="28" t="str">
        <f t="shared" si="652"/>
        <v/>
      </c>
      <c r="HH129" s="28" t="str">
        <f t="shared" si="653"/>
        <v/>
      </c>
      <c r="HI129" s="28" t="str">
        <f t="shared" si="654"/>
        <v/>
      </c>
      <c r="HJ129" s="28" t="str">
        <f t="shared" si="655"/>
        <v/>
      </c>
      <c r="HK129" s="28" t="str">
        <f t="shared" si="656"/>
        <v/>
      </c>
      <c r="HL129" s="28" t="str">
        <f t="shared" si="657"/>
        <v/>
      </c>
      <c r="HM129" s="28" t="str">
        <f t="shared" si="658"/>
        <v/>
      </c>
      <c r="HN129" s="28" t="str">
        <f t="shared" si="659"/>
        <v/>
      </c>
      <c r="HO129" s="28" t="str">
        <f t="shared" si="660"/>
        <v/>
      </c>
      <c r="HP129" s="28" t="str">
        <f t="shared" si="661"/>
        <v/>
      </c>
      <c r="HQ129" s="28" t="str">
        <f t="shared" si="662"/>
        <v/>
      </c>
      <c r="HR129" s="28" t="str">
        <f t="shared" si="663"/>
        <v/>
      </c>
      <c r="HS129" s="28" t="str">
        <f t="shared" si="664"/>
        <v/>
      </c>
      <c r="HT129" s="28" t="str">
        <f t="shared" si="665"/>
        <v/>
      </c>
      <c r="HU129" s="28" t="str">
        <f t="shared" si="666"/>
        <v/>
      </c>
      <c r="HV129" s="28" t="str">
        <f t="shared" si="667"/>
        <v/>
      </c>
      <c r="HW129" s="28" t="str">
        <f t="shared" si="668"/>
        <v/>
      </c>
      <c r="HX129" s="28" t="str">
        <f t="shared" si="669"/>
        <v/>
      </c>
      <c r="HY129" s="28">
        <f t="shared" si="670"/>
        <v>3</v>
      </c>
      <c r="HZ129" s="501">
        <v>2006</v>
      </c>
    </row>
    <row r="130" spans="1:234">
      <c r="A130" s="3">
        <v>2007</v>
      </c>
      <c r="B130" s="5">
        <v>60</v>
      </c>
      <c r="C130" s="5">
        <v>67</v>
      </c>
      <c r="D130" s="5">
        <v>67</v>
      </c>
      <c r="E130" s="5">
        <v>47</v>
      </c>
      <c r="F130" s="5">
        <v>63</v>
      </c>
      <c r="G130" s="143">
        <v>42</v>
      </c>
      <c r="H130" s="5">
        <v>47</v>
      </c>
      <c r="I130" s="5">
        <v>48</v>
      </c>
      <c r="J130" s="5">
        <v>52</v>
      </c>
      <c r="K130" s="5">
        <v>69</v>
      </c>
      <c r="L130" s="143">
        <v>67</v>
      </c>
      <c r="M130" s="5">
        <v>61</v>
      </c>
      <c r="N130" s="5">
        <v>73</v>
      </c>
      <c r="O130" s="5">
        <v>83</v>
      </c>
      <c r="P130" s="5">
        <v>82</v>
      </c>
      <c r="Q130" s="143">
        <v>44</v>
      </c>
      <c r="R130" s="5">
        <v>44</v>
      </c>
      <c r="S130" s="5">
        <v>48</v>
      </c>
      <c r="T130" s="5">
        <v>61</v>
      </c>
      <c r="U130" s="5">
        <v>74</v>
      </c>
      <c r="V130" s="143">
        <v>50</v>
      </c>
      <c r="W130" s="5">
        <v>76</v>
      </c>
      <c r="X130" s="5">
        <v>84</v>
      </c>
      <c r="Y130" s="5">
        <v>76</v>
      </c>
      <c r="Z130" s="5">
        <v>68</v>
      </c>
      <c r="AA130" s="143">
        <v>72</v>
      </c>
      <c r="AB130" s="5">
        <v>86</v>
      </c>
      <c r="AC130" s="5">
        <v>77</v>
      </c>
      <c r="AD130" s="5">
        <v>65</v>
      </c>
      <c r="AE130" s="5">
        <v>68</v>
      </c>
      <c r="AF130" s="5">
        <v>73</v>
      </c>
      <c r="AG130" s="14">
        <f t="shared" si="601"/>
        <v>1994</v>
      </c>
      <c r="AH130" s="8">
        <f t="shared" si="602"/>
        <v>64.322580645161295</v>
      </c>
      <c r="AI130" s="17">
        <f t="shared" si="603"/>
        <v>86</v>
      </c>
      <c r="AJ130" s="20">
        <f t="shared" si="604"/>
        <v>42</v>
      </c>
      <c r="AK130" s="501">
        <v>2007</v>
      </c>
      <c r="AL130" s="28" t="str">
        <f t="shared" si="733"/>
        <v/>
      </c>
      <c r="AM130" s="28" t="str">
        <f t="shared" si="734"/>
        <v/>
      </c>
      <c r="AN130" s="28" t="str">
        <f t="shared" si="735"/>
        <v/>
      </c>
      <c r="AO130" s="28" t="str">
        <f t="shared" si="736"/>
        <v/>
      </c>
      <c r="AP130" s="28" t="str">
        <f t="shared" si="737"/>
        <v/>
      </c>
      <c r="AQ130" s="28" t="str">
        <f t="shared" si="738"/>
        <v/>
      </c>
      <c r="AR130" s="28" t="str">
        <f t="shared" si="739"/>
        <v/>
      </c>
      <c r="AS130" s="28" t="str">
        <f t="shared" si="740"/>
        <v/>
      </c>
      <c r="AT130" s="28" t="str">
        <f t="shared" si="741"/>
        <v/>
      </c>
      <c r="AU130" s="28" t="str">
        <f t="shared" si="742"/>
        <v/>
      </c>
      <c r="AV130" s="28" t="str">
        <f t="shared" si="743"/>
        <v/>
      </c>
      <c r="AW130" s="28" t="str">
        <f t="shared" si="744"/>
        <v/>
      </c>
      <c r="AX130" s="28" t="str">
        <f t="shared" si="745"/>
        <v/>
      </c>
      <c r="AY130" s="28" t="str">
        <f t="shared" si="746"/>
        <v/>
      </c>
      <c r="AZ130" s="28" t="str">
        <f t="shared" si="747"/>
        <v/>
      </c>
      <c r="BA130" s="28" t="str">
        <f t="shared" si="748"/>
        <v/>
      </c>
      <c r="BB130" s="28" t="str">
        <f t="shared" si="749"/>
        <v/>
      </c>
      <c r="BC130" s="28" t="str">
        <f t="shared" si="750"/>
        <v/>
      </c>
      <c r="BD130" s="28" t="str">
        <f t="shared" si="751"/>
        <v/>
      </c>
      <c r="BE130" s="28" t="str">
        <f t="shared" si="752"/>
        <v/>
      </c>
      <c r="BF130" s="28" t="str">
        <f t="shared" si="753"/>
        <v/>
      </c>
      <c r="BG130" s="28" t="str">
        <f t="shared" si="754"/>
        <v/>
      </c>
      <c r="BH130" s="28" t="str">
        <f t="shared" si="755"/>
        <v/>
      </c>
      <c r="BI130" s="28" t="str">
        <f t="shared" si="756"/>
        <v/>
      </c>
      <c r="BJ130" s="28" t="str">
        <f t="shared" si="757"/>
        <v/>
      </c>
      <c r="BK130" s="28" t="str">
        <f t="shared" si="758"/>
        <v/>
      </c>
      <c r="BL130" s="28" t="str">
        <f t="shared" si="759"/>
        <v/>
      </c>
      <c r="BM130" s="28" t="str">
        <f t="shared" si="760"/>
        <v/>
      </c>
      <c r="BN130" s="28" t="str">
        <f t="shared" si="761"/>
        <v/>
      </c>
      <c r="BO130" s="28" t="str">
        <f t="shared" si="762"/>
        <v/>
      </c>
      <c r="BP130" s="28" t="str">
        <f t="shared" si="763"/>
        <v/>
      </c>
      <c r="BQ130" s="28">
        <f t="shared" si="764"/>
        <v>0</v>
      </c>
      <c r="BR130" s="501">
        <v>2007</v>
      </c>
      <c r="BS130" s="17" t="str">
        <f t="shared" si="671"/>
        <v/>
      </c>
      <c r="BT130" s="17" t="str">
        <f t="shared" si="672"/>
        <v/>
      </c>
      <c r="BU130" s="17" t="str">
        <f t="shared" si="673"/>
        <v/>
      </c>
      <c r="BV130" s="17" t="str">
        <f t="shared" si="674"/>
        <v/>
      </c>
      <c r="BW130" s="17" t="str">
        <f t="shared" si="675"/>
        <v/>
      </c>
      <c r="BX130" s="17" t="str">
        <f t="shared" si="676"/>
        <v/>
      </c>
      <c r="BY130" s="17" t="str">
        <f t="shared" si="677"/>
        <v/>
      </c>
      <c r="BZ130" s="17" t="str">
        <f t="shared" si="678"/>
        <v/>
      </c>
      <c r="CA130" s="17" t="str">
        <f t="shared" si="679"/>
        <v/>
      </c>
      <c r="CB130" s="17" t="str">
        <f t="shared" si="680"/>
        <v/>
      </c>
      <c r="CC130" s="17" t="str">
        <f t="shared" si="681"/>
        <v/>
      </c>
      <c r="CD130" s="17" t="str">
        <f t="shared" si="682"/>
        <v/>
      </c>
      <c r="CE130" s="17" t="str">
        <f t="shared" si="683"/>
        <v/>
      </c>
      <c r="CF130" s="17" t="str">
        <f t="shared" si="684"/>
        <v/>
      </c>
      <c r="CG130" s="17" t="str">
        <f t="shared" si="685"/>
        <v/>
      </c>
      <c r="CH130" s="17" t="str">
        <f t="shared" si="686"/>
        <v/>
      </c>
      <c r="CI130" s="17" t="str">
        <f t="shared" si="687"/>
        <v/>
      </c>
      <c r="CJ130" s="17" t="str">
        <f t="shared" si="688"/>
        <v/>
      </c>
      <c r="CK130" s="17" t="str">
        <f t="shared" si="689"/>
        <v/>
      </c>
      <c r="CL130" s="17" t="str">
        <f t="shared" si="690"/>
        <v/>
      </c>
      <c r="CM130" s="17" t="str">
        <f t="shared" si="691"/>
        <v/>
      </c>
      <c r="CN130" s="17" t="str">
        <f t="shared" si="692"/>
        <v/>
      </c>
      <c r="CO130" s="17" t="str">
        <f t="shared" si="693"/>
        <v/>
      </c>
      <c r="CP130" s="17" t="str">
        <f t="shared" si="694"/>
        <v/>
      </c>
      <c r="CQ130" s="17" t="str">
        <f t="shared" si="695"/>
        <v/>
      </c>
      <c r="CR130" s="17" t="str">
        <f t="shared" si="696"/>
        <v/>
      </c>
      <c r="CS130" s="17" t="str">
        <f t="shared" si="697"/>
        <v/>
      </c>
      <c r="CT130" s="17" t="str">
        <f t="shared" si="698"/>
        <v/>
      </c>
      <c r="CU130" s="17" t="str">
        <f t="shared" si="699"/>
        <v/>
      </c>
      <c r="CV130" s="17" t="str">
        <f t="shared" si="700"/>
        <v/>
      </c>
      <c r="CW130" s="17" t="str">
        <f t="shared" si="701"/>
        <v/>
      </c>
      <c r="CX130" s="501">
        <v>2007</v>
      </c>
      <c r="CY130" s="28" t="str">
        <f t="shared" si="606"/>
        <v/>
      </c>
      <c r="CZ130" s="28" t="str">
        <f t="shared" si="607"/>
        <v/>
      </c>
      <c r="DA130" s="28" t="str">
        <f t="shared" si="608"/>
        <v/>
      </c>
      <c r="DB130" s="28" t="str">
        <f t="shared" si="609"/>
        <v/>
      </c>
      <c r="DC130" s="28" t="str">
        <f t="shared" si="610"/>
        <v/>
      </c>
      <c r="DD130" s="28" t="str">
        <f t="shared" si="611"/>
        <v/>
      </c>
      <c r="DE130" s="28" t="str">
        <f t="shared" si="612"/>
        <v/>
      </c>
      <c r="DF130" s="28" t="str">
        <f t="shared" si="613"/>
        <v/>
      </c>
      <c r="DG130" s="28" t="str">
        <f t="shared" si="614"/>
        <v/>
      </c>
      <c r="DH130" s="28" t="str">
        <f t="shared" si="615"/>
        <v/>
      </c>
      <c r="DI130" s="28" t="str">
        <f t="shared" si="616"/>
        <v/>
      </c>
      <c r="DJ130" s="28" t="str">
        <f t="shared" si="617"/>
        <v/>
      </c>
      <c r="DK130" s="28">
        <f t="shared" si="618"/>
        <v>1</v>
      </c>
      <c r="DL130" s="28">
        <f t="shared" si="619"/>
        <v>1</v>
      </c>
      <c r="DM130" s="28">
        <f t="shared" si="620"/>
        <v>1</v>
      </c>
      <c r="DN130" s="28" t="str">
        <f t="shared" si="621"/>
        <v/>
      </c>
      <c r="DO130" s="28" t="str">
        <f t="shared" si="622"/>
        <v/>
      </c>
      <c r="DP130" s="28" t="str">
        <f t="shared" si="623"/>
        <v/>
      </c>
      <c r="DQ130" s="28" t="str">
        <f t="shared" si="624"/>
        <v/>
      </c>
      <c r="DR130" s="28">
        <f t="shared" si="625"/>
        <v>1</v>
      </c>
      <c r="DS130" s="28" t="str">
        <f t="shared" si="626"/>
        <v/>
      </c>
      <c r="DT130" s="28">
        <f t="shared" si="627"/>
        <v>1</v>
      </c>
      <c r="DU130" s="28">
        <f t="shared" si="628"/>
        <v>1</v>
      </c>
      <c r="DV130" s="28">
        <f t="shared" si="629"/>
        <v>1</v>
      </c>
      <c r="DW130" s="28" t="str">
        <f t="shared" si="630"/>
        <v/>
      </c>
      <c r="DX130" s="28">
        <f t="shared" si="631"/>
        <v>1</v>
      </c>
      <c r="DY130" s="28">
        <f t="shared" si="632"/>
        <v>1</v>
      </c>
      <c r="DZ130" s="28">
        <f t="shared" si="633"/>
        <v>1</v>
      </c>
      <c r="EA130" s="28" t="str">
        <f t="shared" si="634"/>
        <v/>
      </c>
      <c r="EB130" s="28" t="str">
        <f t="shared" si="635"/>
        <v/>
      </c>
      <c r="EC130" s="28">
        <f t="shared" si="636"/>
        <v>1</v>
      </c>
      <c r="ED130" s="28">
        <f t="shared" si="637"/>
        <v>11</v>
      </c>
      <c r="EE130" s="501">
        <v>2007</v>
      </c>
      <c r="EF130" s="17" t="str">
        <f t="shared" si="539"/>
        <v/>
      </c>
      <c r="EG130" s="17" t="str">
        <f t="shared" si="540"/>
        <v/>
      </c>
      <c r="EH130" s="17" t="str">
        <f t="shared" si="541"/>
        <v/>
      </c>
      <c r="EI130" s="17" t="str">
        <f t="shared" si="542"/>
        <v/>
      </c>
      <c r="EJ130" s="17" t="str">
        <f t="shared" si="543"/>
        <v/>
      </c>
      <c r="EK130" s="17" t="str">
        <f t="shared" si="544"/>
        <v/>
      </c>
      <c r="EL130" s="17" t="str">
        <f t="shared" si="545"/>
        <v/>
      </c>
      <c r="EM130" s="17" t="str">
        <f t="shared" si="546"/>
        <v/>
      </c>
      <c r="EN130" s="17" t="str">
        <f t="shared" si="547"/>
        <v/>
      </c>
      <c r="EO130" s="17" t="str">
        <f t="shared" si="548"/>
        <v/>
      </c>
      <c r="EP130" s="17" t="str">
        <f t="shared" si="549"/>
        <v/>
      </c>
      <c r="EQ130" s="17" t="str">
        <f t="shared" si="550"/>
        <v/>
      </c>
      <c r="ER130" s="17" t="str">
        <f t="shared" si="551"/>
        <v/>
      </c>
      <c r="ES130" s="17" t="str">
        <f t="shared" si="552"/>
        <v/>
      </c>
      <c r="ET130" s="17" t="str">
        <f t="shared" si="553"/>
        <v/>
      </c>
      <c r="EU130" s="17" t="str">
        <f t="shared" si="554"/>
        <v/>
      </c>
      <c r="EV130" s="17" t="str">
        <f t="shared" si="555"/>
        <v/>
      </c>
      <c r="EW130" s="17" t="str">
        <f t="shared" si="556"/>
        <v/>
      </c>
      <c r="EX130" s="17" t="str">
        <f t="shared" si="557"/>
        <v/>
      </c>
      <c r="EY130" s="17" t="str">
        <f t="shared" si="558"/>
        <v/>
      </c>
      <c r="EZ130" s="17" t="str">
        <f t="shared" si="559"/>
        <v/>
      </c>
      <c r="FA130" s="17" t="str">
        <f t="shared" si="560"/>
        <v/>
      </c>
      <c r="FB130" s="17" t="str">
        <f t="shared" si="561"/>
        <v/>
      </c>
      <c r="FC130" s="17" t="str">
        <f t="shared" si="562"/>
        <v/>
      </c>
      <c r="FD130" s="17" t="str">
        <f t="shared" si="563"/>
        <v/>
      </c>
      <c r="FE130" s="17" t="str">
        <f t="shared" si="564"/>
        <v/>
      </c>
      <c r="FF130" s="17" t="str">
        <f t="shared" si="565"/>
        <v/>
      </c>
      <c r="FG130" s="17" t="str">
        <f t="shared" si="566"/>
        <v/>
      </c>
      <c r="FH130" s="17" t="str">
        <f t="shared" si="567"/>
        <v/>
      </c>
      <c r="FI130" s="17" t="str">
        <f t="shared" si="568"/>
        <v/>
      </c>
      <c r="FJ130" s="17" t="str">
        <f t="shared" si="569"/>
        <v/>
      </c>
      <c r="FK130" s="310">
        <f t="shared" si="638"/>
        <v>0</v>
      </c>
      <c r="FL130" s="501">
        <v>2007</v>
      </c>
      <c r="FM130" s="17" t="str">
        <f t="shared" si="702"/>
        <v/>
      </c>
      <c r="FN130" s="17" t="str">
        <f t="shared" si="703"/>
        <v/>
      </c>
      <c r="FO130" s="17" t="str">
        <f t="shared" si="704"/>
        <v/>
      </c>
      <c r="FP130" s="17" t="str">
        <f t="shared" si="705"/>
        <v/>
      </c>
      <c r="FQ130" s="17" t="str">
        <f t="shared" si="706"/>
        <v/>
      </c>
      <c r="FR130" s="17" t="str">
        <f t="shared" si="707"/>
        <v/>
      </c>
      <c r="FS130" s="17" t="str">
        <f t="shared" si="708"/>
        <v/>
      </c>
      <c r="FT130" s="17" t="str">
        <f t="shared" si="709"/>
        <v/>
      </c>
      <c r="FU130" s="17" t="str">
        <f t="shared" si="710"/>
        <v/>
      </c>
      <c r="FV130" s="17" t="str">
        <f t="shared" si="711"/>
        <v/>
      </c>
      <c r="FW130" s="17" t="str">
        <f t="shared" si="712"/>
        <v/>
      </c>
      <c r="FX130" s="17" t="str">
        <f t="shared" si="713"/>
        <v/>
      </c>
      <c r="FY130" s="17" t="str">
        <f t="shared" si="714"/>
        <v/>
      </c>
      <c r="FZ130" s="17" t="str">
        <f t="shared" si="715"/>
        <v/>
      </c>
      <c r="GA130" s="17" t="str">
        <f t="shared" si="716"/>
        <v/>
      </c>
      <c r="GB130" s="17" t="str">
        <f t="shared" si="717"/>
        <v/>
      </c>
      <c r="GC130" s="17" t="str">
        <f t="shared" si="718"/>
        <v/>
      </c>
      <c r="GD130" s="17" t="str">
        <f t="shared" si="719"/>
        <v/>
      </c>
      <c r="GE130" s="17" t="str">
        <f t="shared" si="720"/>
        <v/>
      </c>
      <c r="GF130" s="17" t="str">
        <f t="shared" si="721"/>
        <v/>
      </c>
      <c r="GG130" s="17" t="str">
        <f t="shared" si="722"/>
        <v/>
      </c>
      <c r="GH130" s="17" t="str">
        <f t="shared" si="723"/>
        <v/>
      </c>
      <c r="GI130" s="17" t="str">
        <f t="shared" si="724"/>
        <v/>
      </c>
      <c r="GJ130" s="17" t="str">
        <f t="shared" si="725"/>
        <v/>
      </c>
      <c r="GK130" s="17" t="str">
        <f t="shared" si="726"/>
        <v/>
      </c>
      <c r="GL130" s="17" t="str">
        <f t="shared" si="727"/>
        <v/>
      </c>
      <c r="GM130" s="17" t="str">
        <f t="shared" si="728"/>
        <v/>
      </c>
      <c r="GN130" s="17" t="str">
        <f t="shared" si="729"/>
        <v/>
      </c>
      <c r="GO130" s="17" t="str">
        <f t="shared" si="730"/>
        <v/>
      </c>
      <c r="GP130" s="17" t="str">
        <f t="shared" si="731"/>
        <v/>
      </c>
      <c r="GQ130" s="17" t="str">
        <f t="shared" si="732"/>
        <v/>
      </c>
      <c r="GS130" s="501">
        <v>2007</v>
      </c>
      <c r="GT130" s="28" t="str">
        <f t="shared" si="639"/>
        <v/>
      </c>
      <c r="GU130" s="28" t="str">
        <f t="shared" si="640"/>
        <v/>
      </c>
      <c r="GV130" s="28" t="str">
        <f t="shared" si="641"/>
        <v/>
      </c>
      <c r="GW130" s="28" t="str">
        <f t="shared" si="642"/>
        <v/>
      </c>
      <c r="GX130" s="28" t="str">
        <f t="shared" si="643"/>
        <v/>
      </c>
      <c r="GY130" s="28" t="str">
        <f t="shared" si="644"/>
        <v/>
      </c>
      <c r="GZ130" s="28" t="str">
        <f t="shared" si="645"/>
        <v/>
      </c>
      <c r="HA130" s="28" t="str">
        <f t="shared" si="646"/>
        <v/>
      </c>
      <c r="HB130" s="28" t="str">
        <f t="shared" si="647"/>
        <v/>
      </c>
      <c r="HC130" s="28" t="str">
        <f t="shared" si="648"/>
        <v/>
      </c>
      <c r="HD130" s="28" t="str">
        <f t="shared" si="649"/>
        <v/>
      </c>
      <c r="HE130" s="28" t="str">
        <f t="shared" si="650"/>
        <v/>
      </c>
      <c r="HF130" s="28" t="str">
        <f t="shared" si="651"/>
        <v/>
      </c>
      <c r="HG130" s="28">
        <f t="shared" si="652"/>
        <v>1</v>
      </c>
      <c r="HH130" s="28">
        <f t="shared" si="653"/>
        <v>1</v>
      </c>
      <c r="HI130" s="28" t="str">
        <f t="shared" si="654"/>
        <v/>
      </c>
      <c r="HJ130" s="28" t="str">
        <f t="shared" si="655"/>
        <v/>
      </c>
      <c r="HK130" s="28" t="str">
        <f t="shared" si="656"/>
        <v/>
      </c>
      <c r="HL130" s="28" t="str">
        <f t="shared" si="657"/>
        <v/>
      </c>
      <c r="HM130" s="28" t="str">
        <f t="shared" si="658"/>
        <v/>
      </c>
      <c r="HN130" s="28" t="str">
        <f t="shared" si="659"/>
        <v/>
      </c>
      <c r="HO130" s="28" t="str">
        <f t="shared" si="660"/>
        <v/>
      </c>
      <c r="HP130" s="28">
        <f t="shared" si="661"/>
        <v>1</v>
      </c>
      <c r="HQ130" s="28" t="str">
        <f t="shared" si="662"/>
        <v/>
      </c>
      <c r="HR130" s="28" t="str">
        <f t="shared" si="663"/>
        <v/>
      </c>
      <c r="HS130" s="28" t="str">
        <f t="shared" si="664"/>
        <v/>
      </c>
      <c r="HT130" s="28">
        <f t="shared" si="665"/>
        <v>1</v>
      </c>
      <c r="HU130" s="28" t="str">
        <f t="shared" si="666"/>
        <v/>
      </c>
      <c r="HV130" s="28" t="str">
        <f t="shared" si="667"/>
        <v/>
      </c>
      <c r="HW130" s="28" t="str">
        <f t="shared" si="668"/>
        <v/>
      </c>
      <c r="HX130" s="28" t="str">
        <f t="shared" si="669"/>
        <v/>
      </c>
      <c r="HY130" s="28">
        <f t="shared" si="670"/>
        <v>4</v>
      </c>
      <c r="HZ130" s="501">
        <v>2007</v>
      </c>
    </row>
    <row r="131" spans="1:234">
      <c r="A131" s="3">
        <v>2008</v>
      </c>
      <c r="B131" s="5">
        <v>58</v>
      </c>
      <c r="C131" s="5">
        <v>57</v>
      </c>
      <c r="D131" s="5">
        <v>72</v>
      </c>
      <c r="E131" s="5">
        <v>76</v>
      </c>
      <c r="F131" s="5">
        <v>64</v>
      </c>
      <c r="G131" s="143">
        <v>61</v>
      </c>
      <c r="H131" s="5">
        <v>54</v>
      </c>
      <c r="I131" s="5">
        <v>68</v>
      </c>
      <c r="J131" s="5">
        <v>49</v>
      </c>
      <c r="K131" s="5">
        <v>58</v>
      </c>
      <c r="L131" s="143">
        <v>60</v>
      </c>
      <c r="M131" s="5">
        <v>65</v>
      </c>
      <c r="N131" s="5">
        <v>72</v>
      </c>
      <c r="O131" s="5">
        <v>74</v>
      </c>
      <c r="P131" s="5">
        <v>66</v>
      </c>
      <c r="Q131" s="143">
        <v>60</v>
      </c>
      <c r="R131" s="5">
        <v>54</v>
      </c>
      <c r="S131" s="5">
        <v>55</v>
      </c>
      <c r="T131" s="5">
        <v>75</v>
      </c>
      <c r="U131" s="5">
        <v>69</v>
      </c>
      <c r="V131" s="143">
        <v>62</v>
      </c>
      <c r="W131" s="5">
        <v>70</v>
      </c>
      <c r="X131" s="5">
        <v>54</v>
      </c>
      <c r="Y131" s="5">
        <v>51</v>
      </c>
      <c r="Z131" s="5">
        <v>56</v>
      </c>
      <c r="AA131" s="143">
        <v>73</v>
      </c>
      <c r="AB131" s="5">
        <v>77</v>
      </c>
      <c r="AC131" s="5">
        <v>81</v>
      </c>
      <c r="AD131" s="5">
        <v>53</v>
      </c>
      <c r="AE131" s="5">
        <v>46</v>
      </c>
      <c r="AF131" s="5">
        <v>63</v>
      </c>
      <c r="AG131" s="14">
        <f t="shared" si="601"/>
        <v>1953</v>
      </c>
      <c r="AH131" s="8">
        <f t="shared" si="602"/>
        <v>63</v>
      </c>
      <c r="AI131" s="17">
        <f t="shared" si="603"/>
        <v>81</v>
      </c>
      <c r="AJ131" s="20">
        <f t="shared" si="604"/>
        <v>46</v>
      </c>
      <c r="AK131" s="501">
        <v>2008</v>
      </c>
      <c r="AL131" s="28" t="str">
        <f t="shared" si="733"/>
        <v/>
      </c>
      <c r="AM131" s="28" t="str">
        <f t="shared" si="734"/>
        <v/>
      </c>
      <c r="AN131" s="28" t="str">
        <f t="shared" si="735"/>
        <v/>
      </c>
      <c r="AO131" s="28" t="str">
        <f t="shared" si="736"/>
        <v/>
      </c>
      <c r="AP131" s="28" t="str">
        <f t="shared" si="737"/>
        <v/>
      </c>
      <c r="AQ131" s="28" t="str">
        <f t="shared" si="738"/>
        <v/>
      </c>
      <c r="AR131" s="28" t="str">
        <f t="shared" si="739"/>
        <v/>
      </c>
      <c r="AS131" s="28" t="str">
        <f t="shared" si="740"/>
        <v/>
      </c>
      <c r="AT131" s="28" t="str">
        <f t="shared" si="741"/>
        <v/>
      </c>
      <c r="AU131" s="28" t="str">
        <f t="shared" si="742"/>
        <v/>
      </c>
      <c r="AV131" s="28" t="str">
        <f t="shared" si="743"/>
        <v/>
      </c>
      <c r="AW131" s="28" t="str">
        <f t="shared" si="744"/>
        <v/>
      </c>
      <c r="AX131" s="28" t="str">
        <f t="shared" si="745"/>
        <v/>
      </c>
      <c r="AY131" s="28" t="str">
        <f t="shared" si="746"/>
        <v/>
      </c>
      <c r="AZ131" s="28" t="str">
        <f t="shared" si="747"/>
        <v/>
      </c>
      <c r="BA131" s="28" t="str">
        <f t="shared" si="748"/>
        <v/>
      </c>
      <c r="BB131" s="28" t="str">
        <f t="shared" si="749"/>
        <v/>
      </c>
      <c r="BC131" s="28" t="str">
        <f t="shared" si="750"/>
        <v/>
      </c>
      <c r="BD131" s="28" t="str">
        <f t="shared" si="751"/>
        <v/>
      </c>
      <c r="BE131" s="28" t="str">
        <f t="shared" si="752"/>
        <v/>
      </c>
      <c r="BF131" s="28" t="str">
        <f t="shared" si="753"/>
        <v/>
      </c>
      <c r="BG131" s="28" t="str">
        <f t="shared" si="754"/>
        <v/>
      </c>
      <c r="BH131" s="28" t="str">
        <f t="shared" si="755"/>
        <v/>
      </c>
      <c r="BI131" s="28" t="str">
        <f t="shared" si="756"/>
        <v/>
      </c>
      <c r="BJ131" s="28" t="str">
        <f t="shared" si="757"/>
        <v/>
      </c>
      <c r="BK131" s="28" t="str">
        <f t="shared" si="758"/>
        <v/>
      </c>
      <c r="BL131" s="28" t="str">
        <f t="shared" si="759"/>
        <v/>
      </c>
      <c r="BM131" s="28" t="str">
        <f t="shared" si="760"/>
        <v/>
      </c>
      <c r="BN131" s="28" t="str">
        <f t="shared" si="761"/>
        <v/>
      </c>
      <c r="BO131" s="28" t="str">
        <f t="shared" si="762"/>
        <v/>
      </c>
      <c r="BP131" s="28" t="str">
        <f t="shared" si="763"/>
        <v/>
      </c>
      <c r="BQ131" s="28">
        <f t="shared" si="764"/>
        <v>0</v>
      </c>
      <c r="BR131" s="501">
        <v>2008</v>
      </c>
      <c r="BS131" s="17" t="str">
        <f t="shared" si="671"/>
        <v/>
      </c>
      <c r="BT131" s="17" t="str">
        <f t="shared" si="672"/>
        <v/>
      </c>
      <c r="BU131" s="17" t="str">
        <f t="shared" si="673"/>
        <v/>
      </c>
      <c r="BV131" s="17" t="str">
        <f t="shared" si="674"/>
        <v/>
      </c>
      <c r="BW131" s="17" t="str">
        <f t="shared" si="675"/>
        <v/>
      </c>
      <c r="BX131" s="17" t="str">
        <f t="shared" si="676"/>
        <v/>
      </c>
      <c r="BY131" s="17" t="str">
        <f t="shared" si="677"/>
        <v/>
      </c>
      <c r="BZ131" s="17" t="str">
        <f t="shared" si="678"/>
        <v/>
      </c>
      <c r="CA131" s="17" t="str">
        <f t="shared" si="679"/>
        <v/>
      </c>
      <c r="CB131" s="17" t="str">
        <f t="shared" si="680"/>
        <v/>
      </c>
      <c r="CC131" s="17" t="str">
        <f t="shared" si="681"/>
        <v/>
      </c>
      <c r="CD131" s="17" t="str">
        <f t="shared" si="682"/>
        <v/>
      </c>
      <c r="CE131" s="17" t="str">
        <f t="shared" si="683"/>
        <v/>
      </c>
      <c r="CF131" s="17" t="str">
        <f t="shared" si="684"/>
        <v/>
      </c>
      <c r="CG131" s="17" t="str">
        <f t="shared" si="685"/>
        <v/>
      </c>
      <c r="CH131" s="17" t="str">
        <f t="shared" si="686"/>
        <v/>
      </c>
      <c r="CI131" s="17" t="str">
        <f t="shared" si="687"/>
        <v/>
      </c>
      <c r="CJ131" s="17" t="str">
        <f t="shared" si="688"/>
        <v/>
      </c>
      <c r="CK131" s="17" t="str">
        <f t="shared" si="689"/>
        <v/>
      </c>
      <c r="CL131" s="17" t="str">
        <f t="shared" si="690"/>
        <v/>
      </c>
      <c r="CM131" s="17" t="str">
        <f t="shared" si="691"/>
        <v/>
      </c>
      <c r="CN131" s="17" t="str">
        <f t="shared" si="692"/>
        <v/>
      </c>
      <c r="CO131" s="17" t="str">
        <f t="shared" si="693"/>
        <v/>
      </c>
      <c r="CP131" s="17" t="str">
        <f t="shared" si="694"/>
        <v/>
      </c>
      <c r="CQ131" s="17" t="str">
        <f t="shared" si="695"/>
        <v/>
      </c>
      <c r="CR131" s="17" t="str">
        <f t="shared" si="696"/>
        <v/>
      </c>
      <c r="CS131" s="17" t="str">
        <f t="shared" si="697"/>
        <v/>
      </c>
      <c r="CT131" s="17" t="str">
        <f t="shared" si="698"/>
        <v/>
      </c>
      <c r="CU131" s="17" t="str">
        <f t="shared" si="699"/>
        <v/>
      </c>
      <c r="CV131" s="17" t="str">
        <f t="shared" si="700"/>
        <v/>
      </c>
      <c r="CW131" s="17" t="str">
        <f t="shared" si="701"/>
        <v/>
      </c>
      <c r="CX131" s="501">
        <v>2008</v>
      </c>
      <c r="CY131" s="28" t="str">
        <f t="shared" si="606"/>
        <v/>
      </c>
      <c r="CZ131" s="28" t="str">
        <f t="shared" si="607"/>
        <v/>
      </c>
      <c r="DA131" s="28">
        <f t="shared" si="608"/>
        <v>1</v>
      </c>
      <c r="DB131" s="28">
        <f t="shared" si="609"/>
        <v>1</v>
      </c>
      <c r="DC131" s="28" t="str">
        <f t="shared" si="610"/>
        <v/>
      </c>
      <c r="DD131" s="28" t="str">
        <f t="shared" si="611"/>
        <v/>
      </c>
      <c r="DE131" s="28" t="str">
        <f t="shared" si="612"/>
        <v/>
      </c>
      <c r="DF131" s="28" t="str">
        <f t="shared" si="613"/>
        <v/>
      </c>
      <c r="DG131" s="28" t="str">
        <f t="shared" si="614"/>
        <v/>
      </c>
      <c r="DH131" s="28" t="str">
        <f t="shared" si="615"/>
        <v/>
      </c>
      <c r="DI131" s="28" t="str">
        <f t="shared" si="616"/>
        <v/>
      </c>
      <c r="DJ131" s="28" t="str">
        <f t="shared" si="617"/>
        <v/>
      </c>
      <c r="DK131" s="28">
        <f t="shared" si="618"/>
        <v>1</v>
      </c>
      <c r="DL131" s="28">
        <f t="shared" si="619"/>
        <v>1</v>
      </c>
      <c r="DM131" s="28" t="str">
        <f t="shared" si="620"/>
        <v/>
      </c>
      <c r="DN131" s="28" t="str">
        <f t="shared" si="621"/>
        <v/>
      </c>
      <c r="DO131" s="28" t="str">
        <f t="shared" si="622"/>
        <v/>
      </c>
      <c r="DP131" s="28" t="str">
        <f t="shared" si="623"/>
        <v/>
      </c>
      <c r="DQ131" s="28">
        <f t="shared" si="624"/>
        <v>1</v>
      </c>
      <c r="DR131" s="28" t="str">
        <f t="shared" si="625"/>
        <v/>
      </c>
      <c r="DS131" s="28" t="str">
        <f t="shared" si="626"/>
        <v/>
      </c>
      <c r="DT131" s="28">
        <f t="shared" si="627"/>
        <v>1</v>
      </c>
      <c r="DU131" s="28" t="str">
        <f t="shared" si="628"/>
        <v/>
      </c>
      <c r="DV131" s="28" t="str">
        <f t="shared" si="629"/>
        <v/>
      </c>
      <c r="DW131" s="28" t="str">
        <f t="shared" si="630"/>
        <v/>
      </c>
      <c r="DX131" s="28">
        <f t="shared" si="631"/>
        <v>1</v>
      </c>
      <c r="DY131" s="28">
        <f t="shared" si="632"/>
        <v>1</v>
      </c>
      <c r="DZ131" s="28">
        <f t="shared" si="633"/>
        <v>1</v>
      </c>
      <c r="EA131" s="28" t="str">
        <f t="shared" si="634"/>
        <v/>
      </c>
      <c r="EB131" s="28" t="str">
        <f t="shared" si="635"/>
        <v/>
      </c>
      <c r="EC131" s="28" t="str">
        <f t="shared" si="636"/>
        <v/>
      </c>
      <c r="ED131" s="28">
        <f t="shared" si="637"/>
        <v>9</v>
      </c>
      <c r="EE131" s="501">
        <v>2008</v>
      </c>
      <c r="EF131" s="17" t="str">
        <f t="shared" si="539"/>
        <v/>
      </c>
      <c r="EG131" s="17" t="str">
        <f t="shared" si="540"/>
        <v/>
      </c>
      <c r="EH131" s="17" t="str">
        <f t="shared" si="541"/>
        <v/>
      </c>
      <c r="EI131" s="17" t="str">
        <f t="shared" si="542"/>
        <v/>
      </c>
      <c r="EJ131" s="17" t="str">
        <f t="shared" si="543"/>
        <v/>
      </c>
      <c r="EK131" s="17" t="str">
        <f t="shared" si="544"/>
        <v/>
      </c>
      <c r="EL131" s="17" t="str">
        <f t="shared" si="545"/>
        <v/>
      </c>
      <c r="EM131" s="17" t="str">
        <f t="shared" si="546"/>
        <v/>
      </c>
      <c r="EN131" s="17" t="str">
        <f t="shared" si="547"/>
        <v/>
      </c>
      <c r="EO131" s="17" t="str">
        <f t="shared" si="548"/>
        <v/>
      </c>
      <c r="EP131" s="17" t="str">
        <f t="shared" si="549"/>
        <v/>
      </c>
      <c r="EQ131" s="17" t="str">
        <f t="shared" si="550"/>
        <v/>
      </c>
      <c r="ER131" s="17" t="str">
        <f t="shared" si="551"/>
        <v/>
      </c>
      <c r="ES131" s="17" t="str">
        <f t="shared" si="552"/>
        <v/>
      </c>
      <c r="ET131" s="17" t="str">
        <f t="shared" si="553"/>
        <v/>
      </c>
      <c r="EU131" s="17" t="str">
        <f t="shared" si="554"/>
        <v/>
      </c>
      <c r="EV131" s="17" t="str">
        <f t="shared" si="555"/>
        <v/>
      </c>
      <c r="EW131" s="17" t="str">
        <f t="shared" si="556"/>
        <v/>
      </c>
      <c r="EX131" s="17" t="str">
        <f t="shared" si="557"/>
        <v/>
      </c>
      <c r="EY131" s="17" t="str">
        <f t="shared" si="558"/>
        <v/>
      </c>
      <c r="EZ131" s="17" t="str">
        <f t="shared" si="559"/>
        <v/>
      </c>
      <c r="FA131" s="17" t="str">
        <f t="shared" si="560"/>
        <v/>
      </c>
      <c r="FB131" s="17" t="str">
        <f t="shared" si="561"/>
        <v/>
      </c>
      <c r="FC131" s="17" t="str">
        <f t="shared" si="562"/>
        <v/>
      </c>
      <c r="FD131" s="17" t="str">
        <f t="shared" si="563"/>
        <v/>
      </c>
      <c r="FE131" s="17" t="str">
        <f t="shared" si="564"/>
        <v/>
      </c>
      <c r="FF131" s="17" t="str">
        <f t="shared" si="565"/>
        <v/>
      </c>
      <c r="FG131" s="17" t="str">
        <f t="shared" si="566"/>
        <v/>
      </c>
      <c r="FH131" s="17" t="str">
        <f t="shared" si="567"/>
        <v/>
      </c>
      <c r="FI131" s="17" t="str">
        <f t="shared" si="568"/>
        <v/>
      </c>
      <c r="FJ131" s="17" t="str">
        <f t="shared" si="569"/>
        <v/>
      </c>
      <c r="FK131" s="310">
        <f t="shared" si="638"/>
        <v>0</v>
      </c>
      <c r="FL131" s="501">
        <v>2008</v>
      </c>
      <c r="FM131" s="17" t="str">
        <f t="shared" ref="FM131:FM153" si="765">IF(B131= B$157,$A131,"")</f>
        <v/>
      </c>
      <c r="FN131" s="17" t="str">
        <f t="shared" ref="FN131:FN153" si="766">IF(C131= C$157,$A131,"")</f>
        <v/>
      </c>
      <c r="FO131" s="17" t="str">
        <f t="shared" ref="FO131:FO153" si="767">IF(D131= D$157,$A131,"")</f>
        <v/>
      </c>
      <c r="FP131" s="17" t="str">
        <f t="shared" ref="FP131:FP153" si="768">IF(E131= E$157,$A131,"")</f>
        <v/>
      </c>
      <c r="FQ131" s="17" t="str">
        <f t="shared" ref="FQ131:FQ153" si="769">IF(F131= F$157,$A131,"")</f>
        <v/>
      </c>
      <c r="FR131" s="17" t="str">
        <f t="shared" ref="FR131:FR153" si="770">IF(G131= G$157,$A131,"")</f>
        <v/>
      </c>
      <c r="FS131" s="17" t="str">
        <f t="shared" ref="FS131:FS153" si="771">IF(H131= H$157,$A131,"")</f>
        <v/>
      </c>
      <c r="FT131" s="17" t="str">
        <f t="shared" ref="FT131:FT153" si="772">IF(I131= I$157,$A131,"")</f>
        <v/>
      </c>
      <c r="FU131" s="17" t="str">
        <f t="shared" ref="FU131:FU153" si="773">IF(J131= J$157,$A131,"")</f>
        <v/>
      </c>
      <c r="FV131" s="17" t="str">
        <f t="shared" ref="FV131:FV153" si="774">IF(K131= K$157,$A131,"")</f>
        <v/>
      </c>
      <c r="FW131" s="17" t="str">
        <f t="shared" ref="FW131:FW153" si="775">IF(L131= L$157,$A131,"")</f>
        <v/>
      </c>
      <c r="FX131" s="17" t="str">
        <f t="shared" ref="FX131:FX153" si="776">IF(M131= M$157,$A131,"")</f>
        <v/>
      </c>
      <c r="FY131" s="17" t="str">
        <f t="shared" ref="FY131:FY153" si="777">IF(N131= N$157,$A131,"")</f>
        <v/>
      </c>
      <c r="FZ131" s="17" t="str">
        <f t="shared" ref="FZ131:FZ153" si="778">IF(O131= O$157,$A131,"")</f>
        <v/>
      </c>
      <c r="GA131" s="17" t="str">
        <f t="shared" ref="GA131:GA153" si="779">IF(P131= P$157,$A131,"")</f>
        <v/>
      </c>
      <c r="GB131" s="17" t="str">
        <f t="shared" ref="GB131:GB153" si="780">IF(Q131= Q$157,$A131,"")</f>
        <v/>
      </c>
      <c r="GC131" s="17" t="str">
        <f t="shared" ref="GC131:GC153" si="781">IF(R131= R$157,$A131,"")</f>
        <v/>
      </c>
      <c r="GD131" s="17" t="str">
        <f t="shared" ref="GD131:GD153" si="782">IF(S131= S$157,$A131,"")</f>
        <v/>
      </c>
      <c r="GE131" s="17" t="str">
        <f t="shared" ref="GE131:GE153" si="783">IF(T131= T$157,$A131,"")</f>
        <v/>
      </c>
      <c r="GF131" s="17" t="str">
        <f t="shared" ref="GF131:GF153" si="784">IF(U131= U$157,$A131,"")</f>
        <v/>
      </c>
      <c r="GG131" s="17" t="str">
        <f t="shared" ref="GG131:GG153" si="785">IF(V131= V$157,$A131,"")</f>
        <v/>
      </c>
      <c r="GH131" s="17" t="str">
        <f t="shared" ref="GH131:GH153" si="786">IF(W131= W$157,$A131,"")</f>
        <v/>
      </c>
      <c r="GI131" s="17" t="str">
        <f t="shared" ref="GI131:GI153" si="787">IF(X131= X$157,$A131,"")</f>
        <v/>
      </c>
      <c r="GJ131" s="17" t="str">
        <f t="shared" ref="GJ131:GJ153" si="788">IF(Y131= Y$157,$A131,"")</f>
        <v/>
      </c>
      <c r="GK131" s="17" t="str">
        <f t="shared" ref="GK131:GK153" si="789">IF(Z131= Z$157,$A131,"")</f>
        <v/>
      </c>
      <c r="GL131" s="17" t="str">
        <f t="shared" ref="GL131:GL153" si="790">IF(AA131= AA$157,$A131,"")</f>
        <v/>
      </c>
      <c r="GM131" s="17" t="str">
        <f t="shared" ref="GM131:GM153" si="791">IF(AB131= AB$157,$A131,"")</f>
        <v/>
      </c>
      <c r="GN131" s="17" t="str">
        <f t="shared" ref="GN131:GN153" si="792">IF(AC131= AC$157,$A131,"")</f>
        <v/>
      </c>
      <c r="GO131" s="17" t="str">
        <f t="shared" ref="GO131:GO153" si="793">IF(AD131= AD$157,$A131,"")</f>
        <v/>
      </c>
      <c r="GP131" s="17" t="str">
        <f t="shared" ref="GP131:GP153" si="794">IF(AE131= AE$157,$A131,"")</f>
        <v/>
      </c>
      <c r="GQ131" s="17" t="str">
        <f t="shared" ref="GQ131:GQ153" si="795">IF(AF131= AF$157,$A131,"")</f>
        <v/>
      </c>
      <c r="GS131" s="501">
        <v>2008</v>
      </c>
      <c r="GT131" s="28" t="str">
        <f t="shared" si="639"/>
        <v/>
      </c>
      <c r="GU131" s="28" t="str">
        <f t="shared" si="640"/>
        <v/>
      </c>
      <c r="GV131" s="28" t="str">
        <f t="shared" si="641"/>
        <v/>
      </c>
      <c r="GW131" s="28" t="str">
        <f t="shared" si="642"/>
        <v/>
      </c>
      <c r="GX131" s="28" t="str">
        <f t="shared" si="643"/>
        <v/>
      </c>
      <c r="GY131" s="28" t="str">
        <f t="shared" si="644"/>
        <v/>
      </c>
      <c r="GZ131" s="28" t="str">
        <f t="shared" si="645"/>
        <v/>
      </c>
      <c r="HA131" s="28" t="str">
        <f t="shared" si="646"/>
        <v/>
      </c>
      <c r="HB131" s="28" t="str">
        <f t="shared" si="647"/>
        <v/>
      </c>
      <c r="HC131" s="28" t="str">
        <f t="shared" si="648"/>
        <v/>
      </c>
      <c r="HD131" s="28" t="str">
        <f t="shared" si="649"/>
        <v/>
      </c>
      <c r="HE131" s="28" t="str">
        <f t="shared" si="650"/>
        <v/>
      </c>
      <c r="HF131" s="28" t="str">
        <f t="shared" si="651"/>
        <v/>
      </c>
      <c r="HG131" s="28" t="str">
        <f t="shared" si="652"/>
        <v/>
      </c>
      <c r="HH131" s="28" t="str">
        <f t="shared" si="653"/>
        <v/>
      </c>
      <c r="HI131" s="28" t="str">
        <f t="shared" si="654"/>
        <v/>
      </c>
      <c r="HJ131" s="28" t="str">
        <f t="shared" si="655"/>
        <v/>
      </c>
      <c r="HK131" s="28" t="str">
        <f t="shared" si="656"/>
        <v/>
      </c>
      <c r="HL131" s="28" t="str">
        <f t="shared" si="657"/>
        <v/>
      </c>
      <c r="HM131" s="28" t="str">
        <f t="shared" si="658"/>
        <v/>
      </c>
      <c r="HN131" s="28" t="str">
        <f t="shared" si="659"/>
        <v/>
      </c>
      <c r="HO131" s="28" t="str">
        <f t="shared" si="660"/>
        <v/>
      </c>
      <c r="HP131" s="28" t="str">
        <f t="shared" si="661"/>
        <v/>
      </c>
      <c r="HQ131" s="28" t="str">
        <f t="shared" si="662"/>
        <v/>
      </c>
      <c r="HR131" s="28" t="str">
        <f t="shared" si="663"/>
        <v/>
      </c>
      <c r="HS131" s="28" t="str">
        <f t="shared" si="664"/>
        <v/>
      </c>
      <c r="HT131" s="28" t="str">
        <f t="shared" si="665"/>
        <v/>
      </c>
      <c r="HU131" s="28">
        <f t="shared" si="666"/>
        <v>1</v>
      </c>
      <c r="HV131" s="28" t="str">
        <f t="shared" si="667"/>
        <v/>
      </c>
      <c r="HW131" s="28" t="str">
        <f t="shared" si="668"/>
        <v/>
      </c>
      <c r="HX131" s="28" t="str">
        <f t="shared" si="669"/>
        <v/>
      </c>
      <c r="HY131" s="28">
        <f t="shared" si="670"/>
        <v>1</v>
      </c>
      <c r="HZ131" s="501">
        <v>2008</v>
      </c>
    </row>
    <row r="132" spans="1:234">
      <c r="A132" s="3">
        <v>2009</v>
      </c>
      <c r="B132" s="5">
        <v>35</v>
      </c>
      <c r="C132" s="5">
        <v>33</v>
      </c>
      <c r="D132" s="5">
        <v>30</v>
      </c>
      <c r="E132" s="5">
        <v>37</v>
      </c>
      <c r="F132" s="5">
        <v>53</v>
      </c>
      <c r="G132" s="143">
        <v>70</v>
      </c>
      <c r="H132" s="5">
        <v>77</v>
      </c>
      <c r="I132" s="5">
        <v>82</v>
      </c>
      <c r="J132" s="5">
        <v>82</v>
      </c>
      <c r="K132" s="5">
        <v>53</v>
      </c>
      <c r="L132" s="143">
        <v>80</v>
      </c>
      <c r="M132" s="5">
        <v>56</v>
      </c>
      <c r="N132" s="5">
        <v>42</v>
      </c>
      <c r="O132" s="5">
        <v>41</v>
      </c>
      <c r="P132" s="5">
        <v>46</v>
      </c>
      <c r="Q132" s="143">
        <v>49</v>
      </c>
      <c r="R132" s="5">
        <v>51</v>
      </c>
      <c r="S132" s="5">
        <v>64</v>
      </c>
      <c r="T132" s="5">
        <v>69</v>
      </c>
      <c r="U132" s="5">
        <v>54</v>
      </c>
      <c r="V132" s="143">
        <v>54</v>
      </c>
      <c r="W132" s="5">
        <v>63</v>
      </c>
      <c r="X132" s="5">
        <v>57</v>
      </c>
      <c r="Y132" s="5">
        <v>52</v>
      </c>
      <c r="Z132" s="5">
        <v>48</v>
      </c>
      <c r="AA132" s="143">
        <v>61</v>
      </c>
      <c r="AB132" s="5">
        <v>60</v>
      </c>
      <c r="AC132" s="5">
        <v>58</v>
      </c>
      <c r="AD132" s="5">
        <v>79</v>
      </c>
      <c r="AE132" s="5">
        <v>63</v>
      </c>
      <c r="AF132" s="5">
        <v>64</v>
      </c>
      <c r="AG132" s="14">
        <f t="shared" si="601"/>
        <v>1763</v>
      </c>
      <c r="AH132" s="8">
        <f t="shared" si="602"/>
        <v>56.87096774193548</v>
      </c>
      <c r="AI132" s="17">
        <f t="shared" si="603"/>
        <v>82</v>
      </c>
      <c r="AJ132" s="20">
        <f t="shared" si="604"/>
        <v>30</v>
      </c>
      <c r="AK132" s="501">
        <v>2009</v>
      </c>
      <c r="AL132" s="28" t="str">
        <f t="shared" si="733"/>
        <v/>
      </c>
      <c r="AM132" s="28" t="str">
        <f t="shared" si="734"/>
        <v/>
      </c>
      <c r="AN132" s="28" t="str">
        <f t="shared" si="735"/>
        <v/>
      </c>
      <c r="AO132" s="28" t="str">
        <f t="shared" si="736"/>
        <v/>
      </c>
      <c r="AP132" s="28" t="str">
        <f t="shared" si="737"/>
        <v/>
      </c>
      <c r="AQ132" s="28" t="str">
        <f t="shared" si="738"/>
        <v/>
      </c>
      <c r="AR132" s="28" t="str">
        <f t="shared" si="739"/>
        <v/>
      </c>
      <c r="AS132" s="28" t="str">
        <f t="shared" si="740"/>
        <v/>
      </c>
      <c r="AT132" s="28" t="str">
        <f t="shared" si="741"/>
        <v/>
      </c>
      <c r="AU132" s="28" t="str">
        <f t="shared" si="742"/>
        <v/>
      </c>
      <c r="AV132" s="28" t="str">
        <f t="shared" si="743"/>
        <v/>
      </c>
      <c r="AW132" s="28" t="str">
        <f t="shared" si="744"/>
        <v/>
      </c>
      <c r="AX132" s="28" t="str">
        <f t="shared" si="745"/>
        <v/>
      </c>
      <c r="AY132" s="28" t="str">
        <f t="shared" si="746"/>
        <v/>
      </c>
      <c r="AZ132" s="28" t="str">
        <f t="shared" si="747"/>
        <v/>
      </c>
      <c r="BA132" s="28" t="str">
        <f t="shared" si="748"/>
        <v/>
      </c>
      <c r="BB132" s="28" t="str">
        <f t="shared" si="749"/>
        <v/>
      </c>
      <c r="BC132" s="28" t="str">
        <f t="shared" si="750"/>
        <v/>
      </c>
      <c r="BD132" s="28" t="str">
        <f t="shared" si="751"/>
        <v/>
      </c>
      <c r="BE132" s="28" t="str">
        <f t="shared" si="752"/>
        <v/>
      </c>
      <c r="BF132" s="28" t="str">
        <f t="shared" si="753"/>
        <v/>
      </c>
      <c r="BG132" s="28" t="str">
        <f t="shared" si="754"/>
        <v/>
      </c>
      <c r="BH132" s="28" t="str">
        <f t="shared" si="755"/>
        <v/>
      </c>
      <c r="BI132" s="28" t="str">
        <f t="shared" si="756"/>
        <v/>
      </c>
      <c r="BJ132" s="28" t="str">
        <f t="shared" si="757"/>
        <v/>
      </c>
      <c r="BK132" s="28" t="str">
        <f t="shared" si="758"/>
        <v/>
      </c>
      <c r="BL132" s="28" t="str">
        <f t="shared" si="759"/>
        <v/>
      </c>
      <c r="BM132" s="28" t="str">
        <f t="shared" si="760"/>
        <v/>
      </c>
      <c r="BN132" s="28" t="str">
        <f t="shared" si="761"/>
        <v/>
      </c>
      <c r="BO132" s="28" t="str">
        <f t="shared" si="762"/>
        <v/>
      </c>
      <c r="BP132" s="28" t="str">
        <f t="shared" si="763"/>
        <v/>
      </c>
      <c r="BQ132" s="28">
        <f t="shared" si="764"/>
        <v>0</v>
      </c>
      <c r="BR132" s="501">
        <v>2009</v>
      </c>
      <c r="BS132" s="17" t="str">
        <f t="shared" si="671"/>
        <v/>
      </c>
      <c r="BT132" s="17" t="str">
        <f t="shared" si="672"/>
        <v/>
      </c>
      <c r="BU132" s="17" t="str">
        <f t="shared" si="673"/>
        <v/>
      </c>
      <c r="BV132" s="17" t="str">
        <f t="shared" si="674"/>
        <v/>
      </c>
      <c r="BW132" s="17" t="str">
        <f t="shared" si="675"/>
        <v/>
      </c>
      <c r="BX132" s="17" t="str">
        <f t="shared" si="676"/>
        <v/>
      </c>
      <c r="BY132" s="17" t="str">
        <f t="shared" si="677"/>
        <v/>
      </c>
      <c r="BZ132" s="17" t="str">
        <f t="shared" si="678"/>
        <v/>
      </c>
      <c r="CA132" s="17">
        <f t="shared" si="679"/>
        <v>2009</v>
      </c>
      <c r="CB132" s="17" t="str">
        <f t="shared" si="680"/>
        <v/>
      </c>
      <c r="CC132" s="17" t="str">
        <f t="shared" si="681"/>
        <v/>
      </c>
      <c r="CD132" s="17" t="str">
        <f t="shared" si="682"/>
        <v/>
      </c>
      <c r="CE132" s="17" t="str">
        <f t="shared" si="683"/>
        <v/>
      </c>
      <c r="CF132" s="17" t="str">
        <f t="shared" si="684"/>
        <v/>
      </c>
      <c r="CG132" s="17" t="str">
        <f t="shared" si="685"/>
        <v/>
      </c>
      <c r="CH132" s="17" t="str">
        <f t="shared" si="686"/>
        <v/>
      </c>
      <c r="CI132" s="17" t="str">
        <f t="shared" si="687"/>
        <v/>
      </c>
      <c r="CJ132" s="17" t="str">
        <f t="shared" si="688"/>
        <v/>
      </c>
      <c r="CK132" s="17" t="str">
        <f t="shared" si="689"/>
        <v/>
      </c>
      <c r="CL132" s="17" t="str">
        <f t="shared" si="690"/>
        <v/>
      </c>
      <c r="CM132" s="17" t="str">
        <f t="shared" si="691"/>
        <v/>
      </c>
      <c r="CN132" s="17" t="str">
        <f t="shared" si="692"/>
        <v/>
      </c>
      <c r="CO132" s="17" t="str">
        <f t="shared" si="693"/>
        <v/>
      </c>
      <c r="CP132" s="17" t="str">
        <f t="shared" si="694"/>
        <v/>
      </c>
      <c r="CQ132" s="17" t="str">
        <f t="shared" si="695"/>
        <v/>
      </c>
      <c r="CR132" s="17" t="str">
        <f t="shared" si="696"/>
        <v/>
      </c>
      <c r="CS132" s="17" t="str">
        <f t="shared" si="697"/>
        <v/>
      </c>
      <c r="CT132" s="17" t="str">
        <f t="shared" si="698"/>
        <v/>
      </c>
      <c r="CU132" s="17" t="str">
        <f t="shared" si="699"/>
        <v/>
      </c>
      <c r="CV132" s="17" t="str">
        <f t="shared" si="700"/>
        <v/>
      </c>
      <c r="CW132" s="17" t="str">
        <f t="shared" si="701"/>
        <v/>
      </c>
      <c r="CX132" s="501">
        <v>2009</v>
      </c>
      <c r="CY132" s="28" t="str">
        <f t="shared" si="606"/>
        <v/>
      </c>
      <c r="CZ132" s="28" t="str">
        <f t="shared" si="607"/>
        <v/>
      </c>
      <c r="DA132" s="28" t="str">
        <f t="shared" si="608"/>
        <v/>
      </c>
      <c r="DB132" s="28" t="str">
        <f t="shared" si="609"/>
        <v/>
      </c>
      <c r="DC132" s="28" t="str">
        <f t="shared" si="610"/>
        <v/>
      </c>
      <c r="DD132" s="28">
        <f t="shared" si="611"/>
        <v>1</v>
      </c>
      <c r="DE132" s="28">
        <f t="shared" si="612"/>
        <v>1</v>
      </c>
      <c r="DF132" s="28">
        <f t="shared" si="613"/>
        <v>1</v>
      </c>
      <c r="DG132" s="28">
        <f t="shared" si="614"/>
        <v>1</v>
      </c>
      <c r="DH132" s="28" t="str">
        <f t="shared" si="615"/>
        <v/>
      </c>
      <c r="DI132" s="28">
        <f t="shared" si="616"/>
        <v>1</v>
      </c>
      <c r="DJ132" s="28" t="str">
        <f t="shared" si="617"/>
        <v/>
      </c>
      <c r="DK132" s="28" t="str">
        <f t="shared" si="618"/>
        <v/>
      </c>
      <c r="DL132" s="28" t="str">
        <f t="shared" si="619"/>
        <v/>
      </c>
      <c r="DM132" s="28" t="str">
        <f t="shared" si="620"/>
        <v/>
      </c>
      <c r="DN132" s="28" t="str">
        <f t="shared" si="621"/>
        <v/>
      </c>
      <c r="DO132" s="28" t="str">
        <f t="shared" si="622"/>
        <v/>
      </c>
      <c r="DP132" s="28" t="str">
        <f t="shared" si="623"/>
        <v/>
      </c>
      <c r="DQ132" s="28" t="str">
        <f t="shared" si="624"/>
        <v/>
      </c>
      <c r="DR132" s="28" t="str">
        <f t="shared" si="625"/>
        <v/>
      </c>
      <c r="DS132" s="28" t="str">
        <f t="shared" si="626"/>
        <v/>
      </c>
      <c r="DT132" s="28" t="str">
        <f t="shared" si="627"/>
        <v/>
      </c>
      <c r="DU132" s="28" t="str">
        <f t="shared" si="628"/>
        <v/>
      </c>
      <c r="DV132" s="28" t="str">
        <f t="shared" si="629"/>
        <v/>
      </c>
      <c r="DW132" s="28" t="str">
        <f t="shared" si="630"/>
        <v/>
      </c>
      <c r="DX132" s="28" t="str">
        <f t="shared" si="631"/>
        <v/>
      </c>
      <c r="DY132" s="28" t="str">
        <f t="shared" si="632"/>
        <v/>
      </c>
      <c r="DZ132" s="28" t="str">
        <f t="shared" si="633"/>
        <v/>
      </c>
      <c r="EA132" s="28">
        <f t="shared" si="634"/>
        <v>1</v>
      </c>
      <c r="EB132" s="28" t="str">
        <f t="shared" si="635"/>
        <v/>
      </c>
      <c r="EC132" s="28" t="str">
        <f t="shared" si="636"/>
        <v/>
      </c>
      <c r="ED132" s="28">
        <f t="shared" si="637"/>
        <v>6</v>
      </c>
      <c r="EE132" s="501">
        <v>2009</v>
      </c>
      <c r="EF132" s="17" t="str">
        <f t="shared" ref="EF132" si="796">IF(AND(B132&lt;=32,$AG132&gt;0),1,"")</f>
        <v/>
      </c>
      <c r="EG132" s="17" t="str">
        <f t="shared" ref="EG132" si="797">IF(AND(C132&lt;=32,$AG132&gt;0),1,"")</f>
        <v/>
      </c>
      <c r="EH132" s="17">
        <f t="shared" ref="EH132" si="798">IF(AND(D132&lt;=32,$AG132&gt;0),1,"")</f>
        <v>1</v>
      </c>
      <c r="EI132" s="17" t="str">
        <f t="shared" ref="EI132" si="799">IF(AND(E132&lt;=32,$AG132&gt;0),1,"")</f>
        <v/>
      </c>
      <c r="EJ132" s="17" t="str">
        <f t="shared" ref="EJ132" si="800">IF(AND(F132&lt;=32,$AG132&gt;0),1,"")</f>
        <v/>
      </c>
      <c r="EK132" s="17" t="str">
        <f t="shared" ref="EK132" si="801">IF(AND(G132&lt;=32,$AG132&gt;0),1,"")</f>
        <v/>
      </c>
      <c r="EL132" s="17" t="str">
        <f t="shared" ref="EL132" si="802">IF(AND(H132&lt;=32,$AG132&gt;0),1,"")</f>
        <v/>
      </c>
      <c r="EM132" s="17" t="str">
        <f t="shared" ref="EM132" si="803">IF(AND(I132&lt;=32,$AG132&gt;0),1,"")</f>
        <v/>
      </c>
      <c r="EN132" s="17" t="str">
        <f t="shared" ref="EN132" si="804">IF(AND(J132&lt;=32,$AG132&gt;0),1,"")</f>
        <v/>
      </c>
      <c r="EO132" s="17" t="str">
        <f t="shared" ref="EO132" si="805">IF(AND(K132&lt;=32,$AG132&gt;0),1,"")</f>
        <v/>
      </c>
      <c r="EP132" s="17" t="str">
        <f t="shared" ref="EP132" si="806">IF(AND(L132&lt;=32,$AG132&gt;0),1,"")</f>
        <v/>
      </c>
      <c r="EQ132" s="17" t="str">
        <f t="shared" ref="EQ132" si="807">IF(AND(M132&lt;=32,$AG132&gt;0),1,"")</f>
        <v/>
      </c>
      <c r="ER132" s="17" t="str">
        <f t="shared" ref="ER132" si="808">IF(AND(N132&lt;=32,$AG132&gt;0),1,"")</f>
        <v/>
      </c>
      <c r="ES132" s="17" t="str">
        <f t="shared" ref="ES132" si="809">IF(AND(O132&lt;=32,$AG132&gt;0),1,"")</f>
        <v/>
      </c>
      <c r="ET132" s="17" t="str">
        <f t="shared" ref="ET132" si="810">IF(AND(P132&lt;=32,$AG132&gt;0),1,"")</f>
        <v/>
      </c>
      <c r="EU132" s="17" t="str">
        <f t="shared" ref="EU132" si="811">IF(AND(Q132&lt;=32,$AG132&gt;0),1,"")</f>
        <v/>
      </c>
      <c r="EV132" s="17" t="str">
        <f t="shared" ref="EV132" si="812">IF(AND(R132&lt;=32,$AG132&gt;0),1,"")</f>
        <v/>
      </c>
      <c r="EW132" s="17" t="str">
        <f t="shared" ref="EW132" si="813">IF(AND(S132&lt;=32,$AG132&gt;0),1,"")</f>
        <v/>
      </c>
      <c r="EX132" s="17" t="str">
        <f t="shared" ref="EX132" si="814">IF(AND(T132&lt;=32,$AG132&gt;0),1,"")</f>
        <v/>
      </c>
      <c r="EY132" s="17" t="str">
        <f t="shared" ref="EY132" si="815">IF(AND(U132&lt;=32,$AG132&gt;0),1,"")</f>
        <v/>
      </c>
      <c r="EZ132" s="17" t="str">
        <f t="shared" ref="EZ132" si="816">IF(AND(V132&lt;=32,$AG132&gt;0),1,"")</f>
        <v/>
      </c>
      <c r="FA132" s="17" t="str">
        <f t="shared" ref="FA132" si="817">IF(AND(W132&lt;=32,$AG132&gt;0),1,"")</f>
        <v/>
      </c>
      <c r="FB132" s="17" t="str">
        <f t="shared" ref="FB132" si="818">IF(AND(X132&lt;=32,$AG132&gt;0),1,"")</f>
        <v/>
      </c>
      <c r="FC132" s="17" t="str">
        <f t="shared" ref="FC132" si="819">IF(AND(Y132&lt;=32,$AG132&gt;0),1,"")</f>
        <v/>
      </c>
      <c r="FD132" s="17" t="str">
        <f t="shared" ref="FD132" si="820">IF(AND(Z132&lt;=32,$AG132&gt;0),1,"")</f>
        <v/>
      </c>
      <c r="FE132" s="17" t="str">
        <f t="shared" ref="FE132" si="821">IF(AND(AA132&lt;=32,$AG132&gt;0),1,"")</f>
        <v/>
      </c>
      <c r="FF132" s="17" t="str">
        <f t="shared" ref="FF132" si="822">IF(AND(AB132&lt;=32,$AG132&gt;0),1,"")</f>
        <v/>
      </c>
      <c r="FG132" s="17" t="str">
        <f t="shared" ref="FG132" si="823">IF(AND(AC132&lt;=32,$AG132&gt;0),1,"")</f>
        <v/>
      </c>
      <c r="FH132" s="17" t="str">
        <f t="shared" ref="FH132" si="824">IF(AND(AD132&lt;=32,$AG132&gt;0),1,"")</f>
        <v/>
      </c>
      <c r="FI132" s="17" t="str">
        <f t="shared" ref="FI132" si="825">IF(AND(AE132&lt;=32,$AG132&gt;0),1,"")</f>
        <v/>
      </c>
      <c r="FJ132" s="17" t="str">
        <f t="shared" ref="FJ132" si="826">IF(AND(AF132&lt;=32,$AG132&gt;0),1,"")</f>
        <v/>
      </c>
      <c r="FK132" s="310">
        <f t="shared" si="638"/>
        <v>1</v>
      </c>
      <c r="FL132" s="501">
        <v>2009</v>
      </c>
      <c r="FM132" s="17" t="str">
        <f t="shared" si="765"/>
        <v/>
      </c>
      <c r="FN132" s="17" t="str">
        <f t="shared" si="766"/>
        <v/>
      </c>
      <c r="FO132" s="17" t="str">
        <f t="shared" si="767"/>
        <v/>
      </c>
      <c r="FP132" s="17" t="str">
        <f t="shared" si="768"/>
        <v/>
      </c>
      <c r="FQ132" s="17" t="str">
        <f t="shared" si="769"/>
        <v/>
      </c>
      <c r="FR132" s="17" t="str">
        <f t="shared" si="770"/>
        <v/>
      </c>
      <c r="FS132" s="17" t="str">
        <f t="shared" si="771"/>
        <v/>
      </c>
      <c r="FT132" s="17" t="str">
        <f t="shared" si="772"/>
        <v/>
      </c>
      <c r="FU132" s="17" t="str">
        <f t="shared" si="773"/>
        <v/>
      </c>
      <c r="FV132" s="17" t="str">
        <f t="shared" si="774"/>
        <v/>
      </c>
      <c r="FW132" s="17" t="str">
        <f t="shared" si="775"/>
        <v/>
      </c>
      <c r="FX132" s="17" t="str">
        <f t="shared" si="776"/>
        <v/>
      </c>
      <c r="FY132" s="17" t="str">
        <f t="shared" si="777"/>
        <v/>
      </c>
      <c r="FZ132" s="17" t="str">
        <f t="shared" si="778"/>
        <v/>
      </c>
      <c r="GA132" s="17" t="str">
        <f t="shared" si="779"/>
        <v/>
      </c>
      <c r="GB132" s="17" t="str">
        <f t="shared" si="780"/>
        <v/>
      </c>
      <c r="GC132" s="17" t="str">
        <f t="shared" si="781"/>
        <v/>
      </c>
      <c r="GD132" s="17" t="str">
        <f t="shared" si="782"/>
        <v/>
      </c>
      <c r="GE132" s="17" t="str">
        <f t="shared" si="783"/>
        <v/>
      </c>
      <c r="GF132" s="17" t="str">
        <f t="shared" si="784"/>
        <v/>
      </c>
      <c r="GG132" s="17" t="str">
        <f t="shared" si="785"/>
        <v/>
      </c>
      <c r="GH132" s="17" t="str">
        <f t="shared" si="786"/>
        <v/>
      </c>
      <c r="GI132" s="17" t="str">
        <f t="shared" si="787"/>
        <v/>
      </c>
      <c r="GJ132" s="17" t="str">
        <f t="shared" si="788"/>
        <v/>
      </c>
      <c r="GK132" s="17" t="str">
        <f t="shared" si="789"/>
        <v/>
      </c>
      <c r="GL132" s="17" t="str">
        <f t="shared" si="790"/>
        <v/>
      </c>
      <c r="GM132" s="17" t="str">
        <f t="shared" si="791"/>
        <v/>
      </c>
      <c r="GN132" s="17" t="str">
        <f t="shared" si="792"/>
        <v/>
      </c>
      <c r="GO132" s="17" t="str">
        <f t="shared" si="793"/>
        <v/>
      </c>
      <c r="GP132" s="17" t="str">
        <f t="shared" si="794"/>
        <v/>
      </c>
      <c r="GQ132" s="17" t="str">
        <f t="shared" si="795"/>
        <v/>
      </c>
      <c r="GS132" s="501">
        <v>2009</v>
      </c>
      <c r="GT132" s="28" t="str">
        <f t="shared" si="639"/>
        <v/>
      </c>
      <c r="GU132" s="28" t="str">
        <f t="shared" si="640"/>
        <v/>
      </c>
      <c r="GV132" s="28" t="str">
        <f t="shared" si="641"/>
        <v/>
      </c>
      <c r="GW132" s="28" t="str">
        <f t="shared" si="642"/>
        <v/>
      </c>
      <c r="GX132" s="28" t="str">
        <f t="shared" si="643"/>
        <v/>
      </c>
      <c r="GY132" s="28" t="str">
        <f t="shared" si="644"/>
        <v/>
      </c>
      <c r="GZ132" s="28" t="str">
        <f t="shared" si="645"/>
        <v/>
      </c>
      <c r="HA132" s="28">
        <f t="shared" si="646"/>
        <v>1</v>
      </c>
      <c r="HB132" s="28">
        <f t="shared" si="647"/>
        <v>1</v>
      </c>
      <c r="HC132" s="28" t="str">
        <f t="shared" si="648"/>
        <v/>
      </c>
      <c r="HD132" s="28">
        <f t="shared" si="649"/>
        <v>1</v>
      </c>
      <c r="HE132" s="28" t="str">
        <f t="shared" si="650"/>
        <v/>
      </c>
      <c r="HF132" s="28" t="str">
        <f t="shared" si="651"/>
        <v/>
      </c>
      <c r="HG132" s="28" t="str">
        <f t="shared" si="652"/>
        <v/>
      </c>
      <c r="HH132" s="28" t="str">
        <f t="shared" si="653"/>
        <v/>
      </c>
      <c r="HI132" s="28" t="str">
        <f t="shared" si="654"/>
        <v/>
      </c>
      <c r="HJ132" s="28" t="str">
        <f t="shared" si="655"/>
        <v/>
      </c>
      <c r="HK132" s="28" t="str">
        <f t="shared" si="656"/>
        <v/>
      </c>
      <c r="HL132" s="28" t="str">
        <f t="shared" si="657"/>
        <v/>
      </c>
      <c r="HM132" s="28" t="str">
        <f t="shared" si="658"/>
        <v/>
      </c>
      <c r="HN132" s="28" t="str">
        <f t="shared" si="659"/>
        <v/>
      </c>
      <c r="HO132" s="28" t="str">
        <f t="shared" si="660"/>
        <v/>
      </c>
      <c r="HP132" s="28" t="str">
        <f t="shared" si="661"/>
        <v/>
      </c>
      <c r="HQ132" s="28" t="str">
        <f t="shared" si="662"/>
        <v/>
      </c>
      <c r="HR132" s="28" t="str">
        <f t="shared" si="663"/>
        <v/>
      </c>
      <c r="HS132" s="28" t="str">
        <f t="shared" si="664"/>
        <v/>
      </c>
      <c r="HT132" s="28" t="str">
        <f t="shared" si="665"/>
        <v/>
      </c>
      <c r="HU132" s="28" t="str">
        <f t="shared" si="666"/>
        <v/>
      </c>
      <c r="HV132" s="28" t="str">
        <f t="shared" si="667"/>
        <v/>
      </c>
      <c r="HW132" s="28" t="str">
        <f t="shared" si="668"/>
        <v/>
      </c>
      <c r="HX132" s="28" t="str">
        <f t="shared" si="669"/>
        <v/>
      </c>
      <c r="HY132" s="28">
        <f t="shared" si="670"/>
        <v>3</v>
      </c>
      <c r="HZ132" s="501">
        <v>2009</v>
      </c>
    </row>
    <row r="133" spans="1:234">
      <c r="A133" s="3">
        <v>2010</v>
      </c>
      <c r="B133" s="5">
        <v>54</v>
      </c>
      <c r="C133" s="5">
        <v>44</v>
      </c>
      <c r="D133" s="5">
        <v>40</v>
      </c>
      <c r="E133" s="5">
        <v>49</v>
      </c>
      <c r="F133" s="5">
        <v>49</v>
      </c>
      <c r="G133" s="143">
        <v>54</v>
      </c>
      <c r="H133" s="5">
        <v>61</v>
      </c>
      <c r="I133" s="5">
        <v>64</v>
      </c>
      <c r="J133" s="5">
        <v>67</v>
      </c>
      <c r="K133" s="5">
        <v>71</v>
      </c>
      <c r="L133" s="143">
        <v>67</v>
      </c>
      <c r="M133" s="5">
        <v>62</v>
      </c>
      <c r="N133" s="5">
        <v>65</v>
      </c>
      <c r="O133" s="5">
        <v>55</v>
      </c>
      <c r="P133" s="5">
        <v>53</v>
      </c>
      <c r="Q133" s="143">
        <v>61</v>
      </c>
      <c r="R133" s="5">
        <v>69</v>
      </c>
      <c r="S133" s="5">
        <v>71</v>
      </c>
      <c r="T133" s="5">
        <v>74</v>
      </c>
      <c r="U133" s="5">
        <v>79</v>
      </c>
      <c r="V133" s="143">
        <v>74</v>
      </c>
      <c r="W133" s="5">
        <v>70</v>
      </c>
      <c r="X133" s="5">
        <v>60</v>
      </c>
      <c r="Y133" s="5">
        <v>70</v>
      </c>
      <c r="Z133" s="5">
        <v>76</v>
      </c>
      <c r="AA133" s="143">
        <v>62</v>
      </c>
      <c r="AB133" s="5">
        <v>54</v>
      </c>
      <c r="AC133" s="5">
        <v>71</v>
      </c>
      <c r="AD133" s="5">
        <v>59</v>
      </c>
      <c r="AE133" s="5">
        <v>66</v>
      </c>
      <c r="AF133" s="5">
        <v>75</v>
      </c>
      <c r="AG133" s="14">
        <f t="shared" si="601"/>
        <v>1946</v>
      </c>
      <c r="AH133" s="8">
        <f t="shared" si="602"/>
        <v>62.774193548387096</v>
      </c>
      <c r="AI133" s="17">
        <f t="shared" si="603"/>
        <v>79</v>
      </c>
      <c r="AJ133" s="20">
        <f t="shared" si="604"/>
        <v>40</v>
      </c>
      <c r="AK133" s="501">
        <v>2010</v>
      </c>
      <c r="AL133" s="28" t="str">
        <f t="shared" si="733"/>
        <v/>
      </c>
      <c r="AM133" s="28" t="str">
        <f t="shared" si="734"/>
        <v/>
      </c>
      <c r="AN133" s="28" t="str">
        <f t="shared" si="735"/>
        <v/>
      </c>
      <c r="AO133" s="28" t="str">
        <f t="shared" si="736"/>
        <v/>
      </c>
      <c r="AP133" s="28" t="str">
        <f t="shared" si="737"/>
        <v/>
      </c>
      <c r="AQ133" s="28" t="str">
        <f t="shared" si="738"/>
        <v/>
      </c>
      <c r="AR133" s="28" t="str">
        <f t="shared" si="739"/>
        <v/>
      </c>
      <c r="AS133" s="28" t="str">
        <f t="shared" si="740"/>
        <v/>
      </c>
      <c r="AT133" s="28" t="str">
        <f t="shared" si="741"/>
        <v/>
      </c>
      <c r="AU133" s="28" t="str">
        <f t="shared" si="742"/>
        <v/>
      </c>
      <c r="AV133" s="28" t="str">
        <f t="shared" si="743"/>
        <v/>
      </c>
      <c r="AW133" s="28" t="str">
        <f t="shared" si="744"/>
        <v/>
      </c>
      <c r="AX133" s="28" t="str">
        <f t="shared" si="745"/>
        <v/>
      </c>
      <c r="AY133" s="28" t="str">
        <f t="shared" si="746"/>
        <v/>
      </c>
      <c r="AZ133" s="28" t="str">
        <f t="shared" si="747"/>
        <v/>
      </c>
      <c r="BA133" s="28" t="str">
        <f t="shared" si="748"/>
        <v/>
      </c>
      <c r="BB133" s="28" t="str">
        <f t="shared" si="749"/>
        <v/>
      </c>
      <c r="BC133" s="28" t="str">
        <f t="shared" si="750"/>
        <v/>
      </c>
      <c r="BD133" s="28" t="str">
        <f t="shared" si="751"/>
        <v/>
      </c>
      <c r="BE133" s="28" t="str">
        <f t="shared" si="752"/>
        <v/>
      </c>
      <c r="BF133" s="28" t="str">
        <f t="shared" si="753"/>
        <v/>
      </c>
      <c r="BG133" s="28" t="str">
        <f t="shared" si="754"/>
        <v/>
      </c>
      <c r="BH133" s="28" t="str">
        <f t="shared" si="755"/>
        <v/>
      </c>
      <c r="BI133" s="28" t="str">
        <f t="shared" si="756"/>
        <v/>
      </c>
      <c r="BJ133" s="28" t="str">
        <f t="shared" si="757"/>
        <v/>
      </c>
      <c r="BK133" s="28" t="str">
        <f t="shared" si="758"/>
        <v/>
      </c>
      <c r="BL133" s="28" t="str">
        <f t="shared" si="759"/>
        <v/>
      </c>
      <c r="BM133" s="28" t="str">
        <f t="shared" si="760"/>
        <v/>
      </c>
      <c r="BN133" s="28" t="str">
        <f t="shared" si="761"/>
        <v/>
      </c>
      <c r="BO133" s="28" t="str">
        <f t="shared" si="762"/>
        <v/>
      </c>
      <c r="BP133" s="28" t="str">
        <f t="shared" si="763"/>
        <v/>
      </c>
      <c r="BQ133" s="28">
        <f t="shared" si="764"/>
        <v>0</v>
      </c>
      <c r="BR133" s="501">
        <v>2010</v>
      </c>
      <c r="BS133" s="17" t="str">
        <f t="shared" si="671"/>
        <v/>
      </c>
      <c r="BT133" s="17" t="str">
        <f t="shared" si="672"/>
        <v/>
      </c>
      <c r="BU133" s="17" t="str">
        <f t="shared" si="673"/>
        <v/>
      </c>
      <c r="BV133" s="17" t="str">
        <f t="shared" si="674"/>
        <v/>
      </c>
      <c r="BW133" s="17" t="str">
        <f t="shared" si="675"/>
        <v/>
      </c>
      <c r="BX133" s="17" t="str">
        <f t="shared" si="676"/>
        <v/>
      </c>
      <c r="BY133" s="17" t="str">
        <f t="shared" si="677"/>
        <v/>
      </c>
      <c r="BZ133" s="17" t="str">
        <f t="shared" si="678"/>
        <v/>
      </c>
      <c r="CA133" s="17" t="str">
        <f t="shared" si="679"/>
        <v/>
      </c>
      <c r="CB133" s="17" t="str">
        <f t="shared" si="680"/>
        <v/>
      </c>
      <c r="CC133" s="17" t="str">
        <f t="shared" si="681"/>
        <v/>
      </c>
      <c r="CD133" s="17" t="str">
        <f t="shared" si="682"/>
        <v/>
      </c>
      <c r="CE133" s="17" t="str">
        <f t="shared" si="683"/>
        <v/>
      </c>
      <c r="CF133" s="17" t="str">
        <f t="shared" si="684"/>
        <v/>
      </c>
      <c r="CG133" s="17" t="str">
        <f t="shared" si="685"/>
        <v/>
      </c>
      <c r="CH133" s="17" t="str">
        <f t="shared" si="686"/>
        <v/>
      </c>
      <c r="CI133" s="17" t="str">
        <f t="shared" si="687"/>
        <v/>
      </c>
      <c r="CJ133" s="17" t="str">
        <f t="shared" si="688"/>
        <v/>
      </c>
      <c r="CK133" s="17" t="str">
        <f t="shared" si="689"/>
        <v/>
      </c>
      <c r="CL133" s="17" t="str">
        <f t="shared" si="690"/>
        <v/>
      </c>
      <c r="CM133" s="17" t="str">
        <f t="shared" si="691"/>
        <v/>
      </c>
      <c r="CN133" s="17" t="str">
        <f t="shared" si="692"/>
        <v/>
      </c>
      <c r="CO133" s="17" t="str">
        <f t="shared" si="693"/>
        <v/>
      </c>
      <c r="CP133" s="17" t="str">
        <f t="shared" si="694"/>
        <v/>
      </c>
      <c r="CQ133" s="17" t="str">
        <f t="shared" si="695"/>
        <v/>
      </c>
      <c r="CR133" s="17" t="str">
        <f t="shared" si="696"/>
        <v/>
      </c>
      <c r="CS133" s="17" t="str">
        <f t="shared" si="697"/>
        <v/>
      </c>
      <c r="CT133" s="17" t="str">
        <f t="shared" si="698"/>
        <v/>
      </c>
      <c r="CU133" s="17" t="str">
        <f t="shared" si="699"/>
        <v/>
      </c>
      <c r="CV133" s="17" t="str">
        <f t="shared" si="700"/>
        <v/>
      </c>
      <c r="CW133" s="17" t="str">
        <f t="shared" si="701"/>
        <v/>
      </c>
      <c r="CX133" s="501">
        <v>2010</v>
      </c>
      <c r="CY133" s="28" t="str">
        <f t="shared" ref="CY133:CY135" si="827">IF(B133&gt;=70,1,"")</f>
        <v/>
      </c>
      <c r="CZ133" s="28" t="str">
        <f t="shared" ref="CZ133:CZ135" si="828">IF(C133&gt;=70,1,"")</f>
        <v/>
      </c>
      <c r="DA133" s="28" t="str">
        <f t="shared" ref="DA133:DA135" si="829">IF(D133&gt;=70,1,"")</f>
        <v/>
      </c>
      <c r="DB133" s="28" t="str">
        <f t="shared" ref="DB133:DB135" si="830">IF(E133&gt;=70,1,"")</f>
        <v/>
      </c>
      <c r="DC133" s="28" t="str">
        <f t="shared" ref="DC133:DC135" si="831">IF(F133&gt;=70,1,"")</f>
        <v/>
      </c>
      <c r="DD133" s="28" t="str">
        <f t="shared" ref="DD133:DD135" si="832">IF(G133&gt;=70,1,"")</f>
        <v/>
      </c>
      <c r="DE133" s="28" t="str">
        <f t="shared" ref="DE133:DE135" si="833">IF(H133&gt;=70,1,"")</f>
        <v/>
      </c>
      <c r="DF133" s="28" t="str">
        <f t="shared" ref="DF133:DF135" si="834">IF(I133&gt;=70,1,"")</f>
        <v/>
      </c>
      <c r="DG133" s="28" t="str">
        <f t="shared" ref="DG133:DG135" si="835">IF(J133&gt;=70,1,"")</f>
        <v/>
      </c>
      <c r="DH133" s="28">
        <f t="shared" ref="DH133:DH135" si="836">IF(K133&gt;=70,1,"")</f>
        <v>1</v>
      </c>
      <c r="DI133" s="28" t="str">
        <f t="shared" ref="DI133:DI135" si="837">IF(L133&gt;=70,1,"")</f>
        <v/>
      </c>
      <c r="DJ133" s="28" t="str">
        <f t="shared" ref="DJ133:DJ135" si="838">IF(M133&gt;=70,1,"")</f>
        <v/>
      </c>
      <c r="DK133" s="28" t="str">
        <f t="shared" ref="DK133:DK135" si="839">IF(N133&gt;=70,1,"")</f>
        <v/>
      </c>
      <c r="DL133" s="28" t="str">
        <f t="shared" ref="DL133:DL135" si="840">IF(O133&gt;=70,1,"")</f>
        <v/>
      </c>
      <c r="DM133" s="28" t="str">
        <f t="shared" ref="DM133:DM135" si="841">IF(P133&gt;=70,1,"")</f>
        <v/>
      </c>
      <c r="DN133" s="28" t="str">
        <f t="shared" ref="DN133:DN135" si="842">IF(Q133&gt;=70,1,"")</f>
        <v/>
      </c>
      <c r="DO133" s="28" t="str">
        <f t="shared" ref="DO133:DO135" si="843">IF(R133&gt;=70,1,"")</f>
        <v/>
      </c>
      <c r="DP133" s="28">
        <f t="shared" ref="DP133:DP135" si="844">IF(S133&gt;=70,1,"")</f>
        <v>1</v>
      </c>
      <c r="DQ133" s="28">
        <f t="shared" ref="DQ133:DQ135" si="845">IF(T133&gt;=70,1,"")</f>
        <v>1</v>
      </c>
      <c r="DR133" s="28">
        <f t="shared" ref="DR133:DR135" si="846">IF(U133&gt;=70,1,"")</f>
        <v>1</v>
      </c>
      <c r="DS133" s="28">
        <f t="shared" ref="DS133:DS135" si="847">IF(V133&gt;=70,1,"")</f>
        <v>1</v>
      </c>
      <c r="DT133" s="28">
        <f t="shared" ref="DT133:DT135" si="848">IF(W133&gt;=70,1,"")</f>
        <v>1</v>
      </c>
      <c r="DU133" s="28" t="str">
        <f t="shared" ref="DU133:DU135" si="849">IF(X133&gt;=70,1,"")</f>
        <v/>
      </c>
      <c r="DV133" s="28">
        <f t="shared" ref="DV133:DV135" si="850">IF(Y133&gt;=70,1,"")</f>
        <v>1</v>
      </c>
      <c r="DW133" s="28">
        <f t="shared" ref="DW133:DW135" si="851">IF(Z133&gt;=70,1,"")</f>
        <v>1</v>
      </c>
      <c r="DX133" s="28" t="str">
        <f t="shared" ref="DX133:DX135" si="852">IF(AA133&gt;=70,1,"")</f>
        <v/>
      </c>
      <c r="DY133" s="28" t="str">
        <f t="shared" ref="DY133:DY135" si="853">IF(AB133&gt;=70,1,"")</f>
        <v/>
      </c>
      <c r="DZ133" s="28">
        <f t="shared" ref="DZ133:DZ135" si="854">IF(AC133&gt;=70,1,"")</f>
        <v>1</v>
      </c>
      <c r="EA133" s="28" t="str">
        <f t="shared" ref="EA133:EA135" si="855">IF(AD133&gt;=70,1,"")</f>
        <v/>
      </c>
      <c r="EB133" s="28" t="str">
        <f t="shared" ref="EB133:EB135" si="856">IF(AE133&gt;=70,1,"")</f>
        <v/>
      </c>
      <c r="EC133" s="28">
        <f t="shared" ref="EC133:EC135" si="857">IF(AF133&gt;=70,1,"")</f>
        <v>1</v>
      </c>
      <c r="ED133" s="28">
        <f t="shared" ref="ED133:ED135" si="858">SUM(CY133:EC133)</f>
        <v>10</v>
      </c>
      <c r="EE133" s="501">
        <v>2010</v>
      </c>
      <c r="EF133" s="17" t="str">
        <f t="shared" ref="EF133:EF153" si="859">IF(AND(B133&lt;=32,$AG133&gt;0),1,"")</f>
        <v/>
      </c>
      <c r="EG133" s="17" t="str">
        <f t="shared" ref="EG133:EG153" si="860">IF(AND(C133&lt;=32,$AG133&gt;0),1,"")</f>
        <v/>
      </c>
      <c r="EH133" s="17" t="str">
        <f t="shared" ref="EH133:EH153" si="861">IF(AND(D133&lt;=32,$AG133&gt;0),1,"")</f>
        <v/>
      </c>
      <c r="EI133" s="17" t="str">
        <f t="shared" ref="EI133:EI153" si="862">IF(AND(E133&lt;=32,$AG133&gt;0),1,"")</f>
        <v/>
      </c>
      <c r="EJ133" s="17" t="str">
        <f t="shared" ref="EJ133:EJ153" si="863">IF(AND(F133&lt;=32,$AG133&gt;0),1,"")</f>
        <v/>
      </c>
      <c r="EK133" s="17" t="str">
        <f t="shared" ref="EK133:EK153" si="864">IF(AND(G133&lt;=32,$AG133&gt;0),1,"")</f>
        <v/>
      </c>
      <c r="EL133" s="17" t="str">
        <f t="shared" ref="EL133:EL153" si="865">IF(AND(H133&lt;=32,$AG133&gt;0),1,"")</f>
        <v/>
      </c>
      <c r="EM133" s="17" t="str">
        <f t="shared" ref="EM133:EM153" si="866">IF(AND(I133&lt;=32,$AG133&gt;0),1,"")</f>
        <v/>
      </c>
      <c r="EN133" s="17" t="str">
        <f t="shared" ref="EN133:EN153" si="867">IF(AND(J133&lt;=32,$AG133&gt;0),1,"")</f>
        <v/>
      </c>
      <c r="EO133" s="17" t="str">
        <f t="shared" ref="EO133:EO153" si="868">IF(AND(K133&lt;=32,$AG133&gt;0),1,"")</f>
        <v/>
      </c>
      <c r="EP133" s="17" t="str">
        <f t="shared" ref="EP133:EP153" si="869">IF(AND(L133&lt;=32,$AG133&gt;0),1,"")</f>
        <v/>
      </c>
      <c r="EQ133" s="17" t="str">
        <f t="shared" ref="EQ133:EQ153" si="870">IF(AND(M133&lt;=32,$AG133&gt;0),1,"")</f>
        <v/>
      </c>
      <c r="ER133" s="17" t="str">
        <f t="shared" ref="ER133:ER153" si="871">IF(AND(N133&lt;=32,$AG133&gt;0),1,"")</f>
        <v/>
      </c>
      <c r="ES133" s="17" t="str">
        <f t="shared" ref="ES133:ES153" si="872">IF(AND(O133&lt;=32,$AG133&gt;0),1,"")</f>
        <v/>
      </c>
      <c r="ET133" s="17" t="str">
        <f t="shared" ref="ET133:ET153" si="873">IF(AND(P133&lt;=32,$AG133&gt;0),1,"")</f>
        <v/>
      </c>
      <c r="EU133" s="17" t="str">
        <f t="shared" ref="EU133:EU153" si="874">IF(AND(Q133&lt;=32,$AG133&gt;0),1,"")</f>
        <v/>
      </c>
      <c r="EV133" s="17" t="str">
        <f t="shared" ref="EV133:EV153" si="875">IF(AND(R133&lt;=32,$AG133&gt;0),1,"")</f>
        <v/>
      </c>
      <c r="EW133" s="17" t="str">
        <f t="shared" ref="EW133:EW153" si="876">IF(AND(S133&lt;=32,$AG133&gt;0),1,"")</f>
        <v/>
      </c>
      <c r="EX133" s="17" t="str">
        <f t="shared" ref="EX133:EX153" si="877">IF(AND(T133&lt;=32,$AG133&gt;0),1,"")</f>
        <v/>
      </c>
      <c r="EY133" s="17" t="str">
        <f t="shared" ref="EY133:EY153" si="878">IF(AND(U133&lt;=32,$AG133&gt;0),1,"")</f>
        <v/>
      </c>
      <c r="EZ133" s="17" t="str">
        <f t="shared" ref="EZ133:EZ153" si="879">IF(AND(V133&lt;=32,$AG133&gt;0),1,"")</f>
        <v/>
      </c>
      <c r="FA133" s="17" t="str">
        <f t="shared" ref="FA133:FA153" si="880">IF(AND(W133&lt;=32,$AG133&gt;0),1,"")</f>
        <v/>
      </c>
      <c r="FB133" s="17" t="str">
        <f t="shared" ref="FB133:FB153" si="881">IF(AND(X133&lt;=32,$AG133&gt;0),1,"")</f>
        <v/>
      </c>
      <c r="FC133" s="17" t="str">
        <f t="shared" ref="FC133:FC153" si="882">IF(AND(Y133&lt;=32,$AG133&gt;0),1,"")</f>
        <v/>
      </c>
      <c r="FD133" s="17" t="str">
        <f t="shared" ref="FD133:FD153" si="883">IF(AND(Z133&lt;=32,$AG133&gt;0),1,"")</f>
        <v/>
      </c>
      <c r="FE133" s="17" t="str">
        <f t="shared" ref="FE133:FE153" si="884">IF(AND(AA133&lt;=32,$AG133&gt;0),1,"")</f>
        <v/>
      </c>
      <c r="FF133" s="17" t="str">
        <f t="shared" ref="FF133:FF153" si="885">IF(AND(AB133&lt;=32,$AG133&gt;0),1,"")</f>
        <v/>
      </c>
      <c r="FG133" s="17" t="str">
        <f t="shared" ref="FG133:FG153" si="886">IF(AND(AC133&lt;=32,$AG133&gt;0),1,"")</f>
        <v/>
      </c>
      <c r="FH133" s="17" t="str">
        <f t="shared" ref="FH133:FH153" si="887">IF(AND(AD133&lt;=32,$AG133&gt;0),1,"")</f>
        <v/>
      </c>
      <c r="FI133" s="17" t="str">
        <f t="shared" ref="FI133:FI153" si="888">IF(AND(AE133&lt;=32,$AG133&gt;0),1,"")</f>
        <v/>
      </c>
      <c r="FJ133" s="17" t="str">
        <f t="shared" ref="FJ133:FJ153" si="889">IF(AND(AF133&lt;=32,$AG133&gt;0),1,"")</f>
        <v/>
      </c>
      <c r="FK133" s="310">
        <f t="shared" ref="FK133:FK153" si="890">SUM(EF133:FJ133)</f>
        <v>0</v>
      </c>
      <c r="FL133" s="501">
        <v>2010</v>
      </c>
      <c r="FM133" s="17" t="str">
        <f t="shared" si="765"/>
        <v/>
      </c>
      <c r="FN133" s="17" t="str">
        <f t="shared" si="766"/>
        <v/>
      </c>
      <c r="FO133" s="17" t="str">
        <f t="shared" si="767"/>
        <v/>
      </c>
      <c r="FP133" s="17" t="str">
        <f t="shared" si="768"/>
        <v/>
      </c>
      <c r="FQ133" s="17" t="str">
        <f t="shared" si="769"/>
        <v/>
      </c>
      <c r="FR133" s="17" t="str">
        <f t="shared" si="770"/>
        <v/>
      </c>
      <c r="FS133" s="17" t="str">
        <f t="shared" si="771"/>
        <v/>
      </c>
      <c r="FT133" s="17" t="str">
        <f t="shared" si="772"/>
        <v/>
      </c>
      <c r="FU133" s="17" t="str">
        <f t="shared" si="773"/>
        <v/>
      </c>
      <c r="FV133" s="17" t="str">
        <f t="shared" si="774"/>
        <v/>
      </c>
      <c r="FW133" s="17" t="str">
        <f t="shared" si="775"/>
        <v/>
      </c>
      <c r="FX133" s="17" t="str">
        <f t="shared" si="776"/>
        <v/>
      </c>
      <c r="FY133" s="17" t="str">
        <f t="shared" si="777"/>
        <v/>
      </c>
      <c r="FZ133" s="17" t="str">
        <f t="shared" si="778"/>
        <v/>
      </c>
      <c r="GA133" s="17" t="str">
        <f t="shared" si="779"/>
        <v/>
      </c>
      <c r="GB133" s="17" t="str">
        <f t="shared" si="780"/>
        <v/>
      </c>
      <c r="GC133" s="17" t="str">
        <f t="shared" si="781"/>
        <v/>
      </c>
      <c r="GD133" s="17" t="str">
        <f t="shared" si="782"/>
        <v/>
      </c>
      <c r="GE133" s="17" t="str">
        <f t="shared" si="783"/>
        <v/>
      </c>
      <c r="GF133" s="17" t="str">
        <f t="shared" si="784"/>
        <v/>
      </c>
      <c r="GG133" s="17" t="str">
        <f t="shared" si="785"/>
        <v/>
      </c>
      <c r="GH133" s="17" t="str">
        <f t="shared" si="786"/>
        <v/>
      </c>
      <c r="GI133" s="17" t="str">
        <f t="shared" si="787"/>
        <v/>
      </c>
      <c r="GJ133" s="17" t="str">
        <f t="shared" si="788"/>
        <v/>
      </c>
      <c r="GK133" s="17" t="str">
        <f t="shared" si="789"/>
        <v/>
      </c>
      <c r="GL133" s="17" t="str">
        <f t="shared" si="790"/>
        <v/>
      </c>
      <c r="GM133" s="17" t="str">
        <f t="shared" si="791"/>
        <v/>
      </c>
      <c r="GN133" s="17" t="str">
        <f t="shared" si="792"/>
        <v/>
      </c>
      <c r="GO133" s="17" t="str">
        <f t="shared" si="793"/>
        <v/>
      </c>
      <c r="GP133" s="17" t="str">
        <f t="shared" si="794"/>
        <v/>
      </c>
      <c r="GQ133" s="17" t="str">
        <f t="shared" si="795"/>
        <v/>
      </c>
      <c r="GS133" s="501">
        <v>2010</v>
      </c>
      <c r="GT133" s="28" t="str">
        <f t="shared" si="639"/>
        <v/>
      </c>
      <c r="GU133" s="28" t="str">
        <f t="shared" si="640"/>
        <v/>
      </c>
      <c r="GV133" s="28" t="str">
        <f t="shared" si="641"/>
        <v/>
      </c>
      <c r="GW133" s="28" t="str">
        <f t="shared" si="642"/>
        <v/>
      </c>
      <c r="GX133" s="28" t="str">
        <f t="shared" si="643"/>
        <v/>
      </c>
      <c r="GY133" s="28" t="str">
        <f t="shared" si="644"/>
        <v/>
      </c>
      <c r="GZ133" s="28" t="str">
        <f t="shared" si="645"/>
        <v/>
      </c>
      <c r="HA133" s="28" t="str">
        <f t="shared" si="646"/>
        <v/>
      </c>
      <c r="HB133" s="28" t="str">
        <f t="shared" si="647"/>
        <v/>
      </c>
      <c r="HC133" s="28" t="str">
        <f t="shared" si="648"/>
        <v/>
      </c>
      <c r="HD133" s="28" t="str">
        <f t="shared" si="649"/>
        <v/>
      </c>
      <c r="HE133" s="28" t="str">
        <f t="shared" si="650"/>
        <v/>
      </c>
      <c r="HF133" s="28" t="str">
        <f t="shared" si="651"/>
        <v/>
      </c>
      <c r="HG133" s="28" t="str">
        <f t="shared" si="652"/>
        <v/>
      </c>
      <c r="HH133" s="28" t="str">
        <f t="shared" si="653"/>
        <v/>
      </c>
      <c r="HI133" s="28" t="str">
        <f t="shared" si="654"/>
        <v/>
      </c>
      <c r="HJ133" s="28" t="str">
        <f t="shared" si="655"/>
        <v/>
      </c>
      <c r="HK133" s="28" t="str">
        <f t="shared" si="656"/>
        <v/>
      </c>
      <c r="HL133" s="28" t="str">
        <f t="shared" si="657"/>
        <v/>
      </c>
      <c r="HM133" s="28" t="str">
        <f t="shared" si="658"/>
        <v/>
      </c>
      <c r="HN133" s="28" t="str">
        <f t="shared" si="659"/>
        <v/>
      </c>
      <c r="HO133" s="28" t="str">
        <f t="shared" si="660"/>
        <v/>
      </c>
      <c r="HP133" s="28" t="str">
        <f t="shared" si="661"/>
        <v/>
      </c>
      <c r="HQ133" s="28" t="str">
        <f t="shared" si="662"/>
        <v/>
      </c>
      <c r="HR133" s="28" t="str">
        <f t="shared" si="663"/>
        <v/>
      </c>
      <c r="HS133" s="28" t="str">
        <f t="shared" si="664"/>
        <v/>
      </c>
      <c r="HT133" s="28" t="str">
        <f t="shared" si="665"/>
        <v/>
      </c>
      <c r="HU133" s="28" t="str">
        <f t="shared" si="666"/>
        <v/>
      </c>
      <c r="HV133" s="28" t="str">
        <f t="shared" si="667"/>
        <v/>
      </c>
      <c r="HW133" s="28" t="str">
        <f t="shared" si="668"/>
        <v/>
      </c>
      <c r="HX133" s="28" t="str">
        <f t="shared" si="669"/>
        <v/>
      </c>
      <c r="HY133" s="28">
        <f t="shared" si="670"/>
        <v>0</v>
      </c>
      <c r="HZ133" s="501">
        <v>2010</v>
      </c>
    </row>
    <row r="134" spans="1:234">
      <c r="A134" s="3">
        <v>2011</v>
      </c>
      <c r="B134" s="5">
        <v>52</v>
      </c>
      <c r="C134" s="5">
        <v>64</v>
      </c>
      <c r="D134" s="5">
        <v>46</v>
      </c>
      <c r="E134" s="5">
        <v>56</v>
      </c>
      <c r="F134" s="5">
        <v>67</v>
      </c>
      <c r="G134" s="143">
        <v>63</v>
      </c>
      <c r="H134" s="5">
        <v>54</v>
      </c>
      <c r="I134" s="5">
        <v>55</v>
      </c>
      <c r="J134" s="5">
        <v>53</v>
      </c>
      <c r="K134" s="5">
        <v>63</v>
      </c>
      <c r="L134" s="143">
        <v>51</v>
      </c>
      <c r="M134" s="5">
        <v>66</v>
      </c>
      <c r="N134" s="5">
        <v>76</v>
      </c>
      <c r="O134" s="5">
        <v>55</v>
      </c>
      <c r="P134" s="5">
        <v>53</v>
      </c>
      <c r="Q134" s="143">
        <v>63</v>
      </c>
      <c r="R134" s="5">
        <v>66</v>
      </c>
      <c r="S134" s="5">
        <v>84</v>
      </c>
      <c r="T134" s="5">
        <v>68</v>
      </c>
      <c r="U134" s="5">
        <v>57</v>
      </c>
      <c r="V134" s="143">
        <v>77</v>
      </c>
      <c r="W134" s="5">
        <v>70</v>
      </c>
      <c r="X134" s="5">
        <v>69</v>
      </c>
      <c r="Y134" s="5">
        <v>55</v>
      </c>
      <c r="Z134" s="5">
        <v>53</v>
      </c>
      <c r="AA134" s="143">
        <v>48</v>
      </c>
      <c r="AB134" s="5">
        <v>41</v>
      </c>
      <c r="AC134" s="5">
        <v>51</v>
      </c>
      <c r="AD134" s="5">
        <v>58</v>
      </c>
      <c r="AE134" s="5">
        <v>47</v>
      </c>
      <c r="AF134" s="5">
        <v>45</v>
      </c>
      <c r="AG134" s="14">
        <f t="shared" ref="AG134:AG139" si="891">SUM(B134:AF134)</f>
        <v>1826</v>
      </c>
      <c r="AH134" s="8">
        <f t="shared" si="602"/>
        <v>58.903225806451616</v>
      </c>
      <c r="AI134" s="17">
        <f t="shared" ref="AI134:AI139" si="892">MAX(B134:AF134)</f>
        <v>84</v>
      </c>
      <c r="AJ134" s="20">
        <f t="shared" ref="AJ134:AJ139" si="893">MIN(B134:AF134)</f>
        <v>41</v>
      </c>
      <c r="AK134" s="501">
        <v>2011</v>
      </c>
      <c r="AL134" s="28" t="str">
        <f t="shared" ref="AL134:AL153" si="894">IF(B134&gt;=90,1,"")</f>
        <v/>
      </c>
      <c r="AM134" s="28" t="str">
        <f t="shared" ref="AM134:AM153" si="895">IF(C134&gt;=90,1,"")</f>
        <v/>
      </c>
      <c r="AN134" s="28" t="str">
        <f t="shared" ref="AN134:AN153" si="896">IF(D134&gt;=90,1,"")</f>
        <v/>
      </c>
      <c r="AO134" s="28" t="str">
        <f t="shared" ref="AO134:AO153" si="897">IF(E134&gt;=90,1,"")</f>
        <v/>
      </c>
      <c r="AP134" s="28" t="str">
        <f t="shared" ref="AP134:AP153" si="898">IF(F134&gt;=90,1,"")</f>
        <v/>
      </c>
      <c r="AQ134" s="28" t="str">
        <f t="shared" ref="AQ134:AQ153" si="899">IF(G134&gt;=90,1,"")</f>
        <v/>
      </c>
      <c r="AR134" s="28" t="str">
        <f t="shared" ref="AR134:AR153" si="900">IF(H134&gt;=90,1,"")</f>
        <v/>
      </c>
      <c r="AS134" s="28" t="str">
        <f t="shared" ref="AS134:AS153" si="901">IF(I134&gt;=90,1,"")</f>
        <v/>
      </c>
      <c r="AT134" s="28" t="str">
        <f t="shared" ref="AT134:AT153" si="902">IF(J134&gt;=90,1,"")</f>
        <v/>
      </c>
      <c r="AU134" s="28" t="str">
        <f t="shared" ref="AU134:AU153" si="903">IF(K134&gt;=90,1,"")</f>
        <v/>
      </c>
      <c r="AV134" s="28" t="str">
        <f t="shared" ref="AV134:AV153" si="904">IF(L134&gt;=90,1,"")</f>
        <v/>
      </c>
      <c r="AW134" s="28" t="str">
        <f t="shared" ref="AW134:AW153" si="905">IF(M134&gt;=90,1,"")</f>
        <v/>
      </c>
      <c r="AX134" s="28" t="str">
        <f t="shared" ref="AX134:AX153" si="906">IF(N134&gt;=90,1,"")</f>
        <v/>
      </c>
      <c r="AY134" s="28" t="str">
        <f t="shared" ref="AY134:AY153" si="907">IF(O134&gt;=90,1,"")</f>
        <v/>
      </c>
      <c r="AZ134" s="28" t="str">
        <f t="shared" ref="AZ134:AZ153" si="908">IF(P134&gt;=90,1,"")</f>
        <v/>
      </c>
      <c r="BA134" s="28" t="str">
        <f t="shared" ref="BA134:BA153" si="909">IF(Q134&gt;=90,1,"")</f>
        <v/>
      </c>
      <c r="BB134" s="28" t="str">
        <f t="shared" ref="BB134:BB153" si="910">IF(R134&gt;=90,1,"")</f>
        <v/>
      </c>
      <c r="BC134" s="28" t="str">
        <f t="shared" ref="BC134:BC153" si="911">IF(S134&gt;=90,1,"")</f>
        <v/>
      </c>
      <c r="BD134" s="28" t="str">
        <f t="shared" ref="BD134:BD153" si="912">IF(T134&gt;=90,1,"")</f>
        <v/>
      </c>
      <c r="BE134" s="28" t="str">
        <f t="shared" ref="BE134:BE153" si="913">IF(U134&gt;=90,1,"")</f>
        <v/>
      </c>
      <c r="BF134" s="28" t="str">
        <f t="shared" ref="BF134:BF153" si="914">IF(V134&gt;=90,1,"")</f>
        <v/>
      </c>
      <c r="BG134" s="28" t="str">
        <f t="shared" ref="BG134:BG153" si="915">IF(W134&gt;=90,1,"")</f>
        <v/>
      </c>
      <c r="BH134" s="28" t="str">
        <f t="shared" ref="BH134:BH153" si="916">IF(X134&gt;=90,1,"")</f>
        <v/>
      </c>
      <c r="BI134" s="28" t="str">
        <f t="shared" ref="BI134:BI153" si="917">IF(Y134&gt;=90,1,"")</f>
        <v/>
      </c>
      <c r="BJ134" s="28" t="str">
        <f t="shared" ref="BJ134:BJ153" si="918">IF(Z134&gt;=90,1,"")</f>
        <v/>
      </c>
      <c r="BK134" s="28" t="str">
        <f t="shared" ref="BK134:BK153" si="919">IF(AA134&gt;=90,1,"")</f>
        <v/>
      </c>
      <c r="BL134" s="28" t="str">
        <f t="shared" ref="BL134:BL153" si="920">IF(AB134&gt;=90,1,"")</f>
        <v/>
      </c>
      <c r="BM134" s="28" t="str">
        <f t="shared" ref="BM134:BM153" si="921">IF(AC134&gt;=90,1,"")</f>
        <v/>
      </c>
      <c r="BN134" s="28" t="str">
        <f t="shared" ref="BN134:BN153" si="922">IF(AD134&gt;=90,1,"")</f>
        <v/>
      </c>
      <c r="BO134" s="28" t="str">
        <f t="shared" ref="BO134:BO153" si="923">IF(AE134&gt;=90,1,"")</f>
        <v/>
      </c>
      <c r="BP134" s="28" t="str">
        <f t="shared" ref="BP134:BP153" si="924">IF(AF134&gt;=90,1,"")</f>
        <v/>
      </c>
      <c r="BQ134" s="28">
        <f t="shared" ref="BQ134:BQ153" si="925">SUM(AL134:BP134)</f>
        <v>0</v>
      </c>
      <c r="BR134" s="501">
        <v>2011</v>
      </c>
      <c r="BS134" s="17" t="str">
        <f t="shared" si="671"/>
        <v/>
      </c>
      <c r="BT134" s="17" t="str">
        <f t="shared" si="672"/>
        <v/>
      </c>
      <c r="BU134" s="17" t="str">
        <f t="shared" si="673"/>
        <v/>
      </c>
      <c r="BV134" s="17" t="str">
        <f t="shared" si="674"/>
        <v/>
      </c>
      <c r="BW134" s="17" t="str">
        <f t="shared" si="675"/>
        <v/>
      </c>
      <c r="BX134" s="17" t="str">
        <f t="shared" si="676"/>
        <v/>
      </c>
      <c r="BY134" s="17" t="str">
        <f t="shared" si="677"/>
        <v/>
      </c>
      <c r="BZ134" s="17" t="str">
        <f t="shared" si="678"/>
        <v/>
      </c>
      <c r="CA134" s="17" t="str">
        <f t="shared" si="679"/>
        <v/>
      </c>
      <c r="CB134" s="17" t="str">
        <f t="shared" si="680"/>
        <v/>
      </c>
      <c r="CC134" s="17" t="str">
        <f t="shared" si="681"/>
        <v/>
      </c>
      <c r="CD134" s="17" t="str">
        <f t="shared" si="682"/>
        <v/>
      </c>
      <c r="CE134" s="17" t="str">
        <f t="shared" si="683"/>
        <v/>
      </c>
      <c r="CF134" s="17" t="str">
        <f t="shared" si="684"/>
        <v/>
      </c>
      <c r="CG134" s="17" t="str">
        <f t="shared" si="685"/>
        <v/>
      </c>
      <c r="CH134" s="17" t="str">
        <f t="shared" si="686"/>
        <v/>
      </c>
      <c r="CI134" s="17" t="str">
        <f t="shared" si="687"/>
        <v/>
      </c>
      <c r="CJ134" s="17" t="str">
        <f t="shared" si="688"/>
        <v/>
      </c>
      <c r="CK134" s="17" t="str">
        <f t="shared" si="689"/>
        <v/>
      </c>
      <c r="CL134" s="17" t="str">
        <f t="shared" si="690"/>
        <v/>
      </c>
      <c r="CM134" s="17" t="str">
        <f t="shared" si="691"/>
        <v/>
      </c>
      <c r="CN134" s="17" t="str">
        <f t="shared" si="692"/>
        <v/>
      </c>
      <c r="CO134" s="17" t="str">
        <f t="shared" si="693"/>
        <v/>
      </c>
      <c r="CP134" s="17" t="str">
        <f t="shared" si="694"/>
        <v/>
      </c>
      <c r="CQ134" s="17" t="str">
        <f t="shared" si="695"/>
        <v/>
      </c>
      <c r="CR134" s="17" t="str">
        <f t="shared" si="696"/>
        <v/>
      </c>
      <c r="CS134" s="17" t="str">
        <f t="shared" si="697"/>
        <v/>
      </c>
      <c r="CT134" s="17" t="str">
        <f t="shared" si="698"/>
        <v/>
      </c>
      <c r="CU134" s="17" t="str">
        <f t="shared" si="699"/>
        <v/>
      </c>
      <c r="CV134" s="17" t="str">
        <f t="shared" si="700"/>
        <v/>
      </c>
      <c r="CW134" s="17" t="str">
        <f t="shared" si="701"/>
        <v/>
      </c>
      <c r="CX134" s="501">
        <v>2011</v>
      </c>
      <c r="CY134" s="28" t="str">
        <f t="shared" si="827"/>
        <v/>
      </c>
      <c r="CZ134" s="28" t="str">
        <f t="shared" si="828"/>
        <v/>
      </c>
      <c r="DA134" s="28" t="str">
        <f t="shared" si="829"/>
        <v/>
      </c>
      <c r="DB134" s="28" t="str">
        <f t="shared" si="830"/>
        <v/>
      </c>
      <c r="DC134" s="28" t="str">
        <f t="shared" si="831"/>
        <v/>
      </c>
      <c r="DD134" s="28" t="str">
        <f t="shared" si="832"/>
        <v/>
      </c>
      <c r="DE134" s="28" t="str">
        <f t="shared" si="833"/>
        <v/>
      </c>
      <c r="DF134" s="28" t="str">
        <f t="shared" si="834"/>
        <v/>
      </c>
      <c r="DG134" s="28" t="str">
        <f t="shared" si="835"/>
        <v/>
      </c>
      <c r="DH134" s="28" t="str">
        <f t="shared" si="836"/>
        <v/>
      </c>
      <c r="DI134" s="28" t="str">
        <f t="shared" si="837"/>
        <v/>
      </c>
      <c r="DJ134" s="28" t="str">
        <f t="shared" si="838"/>
        <v/>
      </c>
      <c r="DK134" s="28">
        <f t="shared" si="839"/>
        <v>1</v>
      </c>
      <c r="DL134" s="28" t="str">
        <f t="shared" si="840"/>
        <v/>
      </c>
      <c r="DM134" s="28" t="str">
        <f t="shared" si="841"/>
        <v/>
      </c>
      <c r="DN134" s="28" t="str">
        <f t="shared" si="842"/>
        <v/>
      </c>
      <c r="DO134" s="28" t="str">
        <f t="shared" si="843"/>
        <v/>
      </c>
      <c r="DP134" s="28">
        <f t="shared" si="844"/>
        <v>1</v>
      </c>
      <c r="DQ134" s="28" t="str">
        <f t="shared" si="845"/>
        <v/>
      </c>
      <c r="DR134" s="28" t="str">
        <f t="shared" si="846"/>
        <v/>
      </c>
      <c r="DS134" s="28">
        <f t="shared" si="847"/>
        <v>1</v>
      </c>
      <c r="DT134" s="28">
        <f t="shared" si="848"/>
        <v>1</v>
      </c>
      <c r="DU134" s="28" t="str">
        <f t="shared" si="849"/>
        <v/>
      </c>
      <c r="DV134" s="28" t="str">
        <f t="shared" si="850"/>
        <v/>
      </c>
      <c r="DW134" s="28" t="str">
        <f t="shared" si="851"/>
        <v/>
      </c>
      <c r="DX134" s="28" t="str">
        <f t="shared" si="852"/>
        <v/>
      </c>
      <c r="DY134" s="28" t="str">
        <f t="shared" si="853"/>
        <v/>
      </c>
      <c r="DZ134" s="28" t="str">
        <f t="shared" si="854"/>
        <v/>
      </c>
      <c r="EA134" s="28" t="str">
        <f t="shared" si="855"/>
        <v/>
      </c>
      <c r="EB134" s="28" t="str">
        <f t="shared" si="856"/>
        <v/>
      </c>
      <c r="EC134" s="28" t="str">
        <f t="shared" si="857"/>
        <v/>
      </c>
      <c r="ED134" s="28">
        <f t="shared" si="858"/>
        <v>4</v>
      </c>
      <c r="EE134" s="501">
        <v>2011</v>
      </c>
      <c r="EF134" s="17" t="str">
        <f t="shared" si="859"/>
        <v/>
      </c>
      <c r="EG134" s="17" t="str">
        <f t="shared" si="860"/>
        <v/>
      </c>
      <c r="EH134" s="17" t="str">
        <f t="shared" si="861"/>
        <v/>
      </c>
      <c r="EI134" s="17" t="str">
        <f t="shared" si="862"/>
        <v/>
      </c>
      <c r="EJ134" s="17" t="str">
        <f t="shared" si="863"/>
        <v/>
      </c>
      <c r="EK134" s="17" t="str">
        <f t="shared" si="864"/>
        <v/>
      </c>
      <c r="EL134" s="17" t="str">
        <f t="shared" si="865"/>
        <v/>
      </c>
      <c r="EM134" s="17" t="str">
        <f t="shared" si="866"/>
        <v/>
      </c>
      <c r="EN134" s="17" t="str">
        <f t="shared" si="867"/>
        <v/>
      </c>
      <c r="EO134" s="17" t="str">
        <f t="shared" si="868"/>
        <v/>
      </c>
      <c r="EP134" s="17" t="str">
        <f t="shared" si="869"/>
        <v/>
      </c>
      <c r="EQ134" s="17" t="str">
        <f t="shared" si="870"/>
        <v/>
      </c>
      <c r="ER134" s="17" t="str">
        <f t="shared" si="871"/>
        <v/>
      </c>
      <c r="ES134" s="17" t="str">
        <f t="shared" si="872"/>
        <v/>
      </c>
      <c r="ET134" s="17" t="str">
        <f t="shared" si="873"/>
        <v/>
      </c>
      <c r="EU134" s="17" t="str">
        <f t="shared" si="874"/>
        <v/>
      </c>
      <c r="EV134" s="17" t="str">
        <f t="shared" si="875"/>
        <v/>
      </c>
      <c r="EW134" s="17" t="str">
        <f t="shared" si="876"/>
        <v/>
      </c>
      <c r="EX134" s="17" t="str">
        <f t="shared" si="877"/>
        <v/>
      </c>
      <c r="EY134" s="17" t="str">
        <f t="shared" si="878"/>
        <v/>
      </c>
      <c r="EZ134" s="17" t="str">
        <f t="shared" si="879"/>
        <v/>
      </c>
      <c r="FA134" s="17" t="str">
        <f t="shared" si="880"/>
        <v/>
      </c>
      <c r="FB134" s="17" t="str">
        <f t="shared" si="881"/>
        <v/>
      </c>
      <c r="FC134" s="17" t="str">
        <f t="shared" si="882"/>
        <v/>
      </c>
      <c r="FD134" s="17" t="str">
        <f t="shared" si="883"/>
        <v/>
      </c>
      <c r="FE134" s="17" t="str">
        <f t="shared" si="884"/>
        <v/>
      </c>
      <c r="FF134" s="17" t="str">
        <f t="shared" si="885"/>
        <v/>
      </c>
      <c r="FG134" s="17" t="str">
        <f t="shared" si="886"/>
        <v/>
      </c>
      <c r="FH134" s="17" t="str">
        <f t="shared" si="887"/>
        <v/>
      </c>
      <c r="FI134" s="17" t="str">
        <f t="shared" si="888"/>
        <v/>
      </c>
      <c r="FJ134" s="17" t="str">
        <f t="shared" si="889"/>
        <v/>
      </c>
      <c r="FK134" s="310">
        <f t="shared" si="890"/>
        <v>0</v>
      </c>
      <c r="FL134" s="501">
        <v>2011</v>
      </c>
      <c r="FM134" s="17" t="str">
        <f t="shared" si="765"/>
        <v/>
      </c>
      <c r="FN134" s="17" t="str">
        <f t="shared" si="766"/>
        <v/>
      </c>
      <c r="FO134" s="17" t="str">
        <f t="shared" si="767"/>
        <v/>
      </c>
      <c r="FP134" s="17" t="str">
        <f t="shared" si="768"/>
        <v/>
      </c>
      <c r="FQ134" s="17" t="str">
        <f t="shared" si="769"/>
        <v/>
      </c>
      <c r="FR134" s="17" t="str">
        <f t="shared" si="770"/>
        <v/>
      </c>
      <c r="FS134" s="17" t="str">
        <f t="shared" si="771"/>
        <v/>
      </c>
      <c r="FT134" s="17" t="str">
        <f t="shared" si="772"/>
        <v/>
      </c>
      <c r="FU134" s="17" t="str">
        <f t="shared" si="773"/>
        <v/>
      </c>
      <c r="FV134" s="17" t="str">
        <f t="shared" si="774"/>
        <v/>
      </c>
      <c r="FW134" s="17" t="str">
        <f t="shared" si="775"/>
        <v/>
      </c>
      <c r="FX134" s="17" t="str">
        <f t="shared" si="776"/>
        <v/>
      </c>
      <c r="FY134" s="17" t="str">
        <f t="shared" si="777"/>
        <v/>
      </c>
      <c r="FZ134" s="17" t="str">
        <f t="shared" si="778"/>
        <v/>
      </c>
      <c r="GA134" s="17" t="str">
        <f t="shared" si="779"/>
        <v/>
      </c>
      <c r="GB134" s="17" t="str">
        <f t="shared" si="780"/>
        <v/>
      </c>
      <c r="GC134" s="17" t="str">
        <f t="shared" si="781"/>
        <v/>
      </c>
      <c r="GD134" s="17" t="str">
        <f t="shared" si="782"/>
        <v/>
      </c>
      <c r="GE134" s="17" t="str">
        <f t="shared" si="783"/>
        <v/>
      </c>
      <c r="GF134" s="17" t="str">
        <f t="shared" si="784"/>
        <v/>
      </c>
      <c r="GG134" s="17" t="str">
        <f t="shared" si="785"/>
        <v/>
      </c>
      <c r="GH134" s="17" t="str">
        <f t="shared" si="786"/>
        <v/>
      </c>
      <c r="GI134" s="17" t="str">
        <f t="shared" si="787"/>
        <v/>
      </c>
      <c r="GJ134" s="17" t="str">
        <f t="shared" si="788"/>
        <v/>
      </c>
      <c r="GK134" s="17" t="str">
        <f t="shared" si="789"/>
        <v/>
      </c>
      <c r="GL134" s="17" t="str">
        <f t="shared" si="790"/>
        <v/>
      </c>
      <c r="GM134" s="17">
        <f t="shared" si="791"/>
        <v>2011</v>
      </c>
      <c r="GN134" s="17" t="str">
        <f t="shared" si="792"/>
        <v/>
      </c>
      <c r="GO134" s="17" t="str">
        <f t="shared" si="793"/>
        <v/>
      </c>
      <c r="GP134" s="17" t="str">
        <f t="shared" si="794"/>
        <v/>
      </c>
      <c r="GQ134" s="17" t="str">
        <f t="shared" si="795"/>
        <v/>
      </c>
      <c r="GS134" s="501">
        <v>2011</v>
      </c>
      <c r="GT134" s="28" t="str">
        <f t="shared" si="639"/>
        <v/>
      </c>
      <c r="GU134" s="28" t="str">
        <f t="shared" si="640"/>
        <v/>
      </c>
      <c r="GV134" s="28" t="str">
        <f t="shared" si="641"/>
        <v/>
      </c>
      <c r="GW134" s="28" t="str">
        <f t="shared" si="642"/>
        <v/>
      </c>
      <c r="GX134" s="28" t="str">
        <f t="shared" si="643"/>
        <v/>
      </c>
      <c r="GY134" s="28" t="str">
        <f t="shared" si="644"/>
        <v/>
      </c>
      <c r="GZ134" s="28" t="str">
        <f t="shared" si="645"/>
        <v/>
      </c>
      <c r="HA134" s="28" t="str">
        <f t="shared" si="646"/>
        <v/>
      </c>
      <c r="HB134" s="28" t="str">
        <f t="shared" si="647"/>
        <v/>
      </c>
      <c r="HC134" s="28" t="str">
        <f t="shared" si="648"/>
        <v/>
      </c>
      <c r="HD134" s="28" t="str">
        <f t="shared" si="649"/>
        <v/>
      </c>
      <c r="HE134" s="28" t="str">
        <f t="shared" si="650"/>
        <v/>
      </c>
      <c r="HF134" s="28" t="str">
        <f t="shared" si="651"/>
        <v/>
      </c>
      <c r="HG134" s="28" t="str">
        <f t="shared" si="652"/>
        <v/>
      </c>
      <c r="HH134" s="28" t="str">
        <f t="shared" si="653"/>
        <v/>
      </c>
      <c r="HI134" s="28" t="str">
        <f t="shared" si="654"/>
        <v/>
      </c>
      <c r="HJ134" s="28" t="str">
        <f t="shared" si="655"/>
        <v/>
      </c>
      <c r="HK134" s="28">
        <f t="shared" si="656"/>
        <v>1</v>
      </c>
      <c r="HL134" s="28" t="str">
        <f t="shared" si="657"/>
        <v/>
      </c>
      <c r="HM134" s="28" t="str">
        <f t="shared" si="658"/>
        <v/>
      </c>
      <c r="HN134" s="28" t="str">
        <f t="shared" si="659"/>
        <v/>
      </c>
      <c r="HO134" s="28" t="str">
        <f t="shared" si="660"/>
        <v/>
      </c>
      <c r="HP134" s="28" t="str">
        <f t="shared" si="661"/>
        <v/>
      </c>
      <c r="HQ134" s="28" t="str">
        <f t="shared" si="662"/>
        <v/>
      </c>
      <c r="HR134" s="28" t="str">
        <f t="shared" si="663"/>
        <v/>
      </c>
      <c r="HS134" s="28" t="str">
        <f t="shared" si="664"/>
        <v/>
      </c>
      <c r="HT134" s="28" t="str">
        <f t="shared" si="665"/>
        <v/>
      </c>
      <c r="HU134" s="28" t="str">
        <f t="shared" si="666"/>
        <v/>
      </c>
      <c r="HV134" s="28" t="str">
        <f t="shared" si="667"/>
        <v/>
      </c>
      <c r="HW134" s="28" t="str">
        <f t="shared" si="668"/>
        <v/>
      </c>
      <c r="HX134" s="28" t="str">
        <f t="shared" si="669"/>
        <v/>
      </c>
      <c r="HY134" s="28">
        <f t="shared" si="670"/>
        <v>1</v>
      </c>
      <c r="HZ134" s="501">
        <v>2011</v>
      </c>
    </row>
    <row r="135" spans="1:234">
      <c r="A135" s="3">
        <v>2012</v>
      </c>
      <c r="B135" s="5">
        <v>75</v>
      </c>
      <c r="C135" s="5">
        <v>58</v>
      </c>
      <c r="D135" s="5">
        <v>60</v>
      </c>
      <c r="E135" s="5">
        <v>53</v>
      </c>
      <c r="F135" s="5">
        <v>42</v>
      </c>
      <c r="G135" s="143">
        <v>50</v>
      </c>
      <c r="H135" s="5">
        <v>69</v>
      </c>
      <c r="I135" s="5">
        <v>75</v>
      </c>
      <c r="J135" s="5">
        <v>64</v>
      </c>
      <c r="K135" s="5">
        <v>52</v>
      </c>
      <c r="L135" s="143">
        <v>63</v>
      </c>
      <c r="M135" s="5">
        <v>73</v>
      </c>
      <c r="N135" s="5">
        <v>80</v>
      </c>
      <c r="O135" s="5">
        <v>83</v>
      </c>
      <c r="P135" s="5">
        <v>86</v>
      </c>
      <c r="Q135" s="143">
        <v>77</v>
      </c>
      <c r="R135" s="5">
        <v>76</v>
      </c>
      <c r="S135" s="5">
        <v>72</v>
      </c>
      <c r="T135" s="5">
        <v>77</v>
      </c>
      <c r="U135" s="5">
        <v>80</v>
      </c>
      <c r="V135" s="143">
        <v>80</v>
      </c>
      <c r="W135" s="5">
        <v>81</v>
      </c>
      <c r="X135" s="5">
        <v>85</v>
      </c>
      <c r="Y135" s="5">
        <v>70</v>
      </c>
      <c r="Z135" s="5">
        <v>59</v>
      </c>
      <c r="AA135" s="143">
        <v>71</v>
      </c>
      <c r="AB135" s="5">
        <v>57</v>
      </c>
      <c r="AC135" s="5">
        <v>83</v>
      </c>
      <c r="AD135" s="5">
        <v>74</v>
      </c>
      <c r="AE135" s="5">
        <v>67</v>
      </c>
      <c r="AF135" s="5">
        <v>74</v>
      </c>
      <c r="AG135" s="14">
        <f t="shared" si="891"/>
        <v>2166</v>
      </c>
      <c r="AH135" s="8">
        <f t="shared" si="602"/>
        <v>69.870967741935488</v>
      </c>
      <c r="AI135" s="17">
        <f t="shared" si="892"/>
        <v>86</v>
      </c>
      <c r="AJ135" s="20">
        <f t="shared" si="893"/>
        <v>42</v>
      </c>
      <c r="AK135" s="501">
        <v>2012</v>
      </c>
      <c r="AL135" s="28" t="str">
        <f t="shared" si="894"/>
        <v/>
      </c>
      <c r="AM135" s="28" t="str">
        <f t="shared" si="895"/>
        <v/>
      </c>
      <c r="AN135" s="28" t="str">
        <f t="shared" si="896"/>
        <v/>
      </c>
      <c r="AO135" s="28" t="str">
        <f t="shared" si="897"/>
        <v/>
      </c>
      <c r="AP135" s="28" t="str">
        <f t="shared" si="898"/>
        <v/>
      </c>
      <c r="AQ135" s="28" t="str">
        <f t="shared" si="899"/>
        <v/>
      </c>
      <c r="AR135" s="28" t="str">
        <f t="shared" si="900"/>
        <v/>
      </c>
      <c r="AS135" s="28" t="str">
        <f t="shared" si="901"/>
        <v/>
      </c>
      <c r="AT135" s="28" t="str">
        <f t="shared" si="902"/>
        <v/>
      </c>
      <c r="AU135" s="28" t="str">
        <f t="shared" si="903"/>
        <v/>
      </c>
      <c r="AV135" s="28" t="str">
        <f t="shared" si="904"/>
        <v/>
      </c>
      <c r="AW135" s="28" t="str">
        <f t="shared" si="905"/>
        <v/>
      </c>
      <c r="AX135" s="28" t="str">
        <f t="shared" si="906"/>
        <v/>
      </c>
      <c r="AY135" s="28" t="str">
        <f t="shared" si="907"/>
        <v/>
      </c>
      <c r="AZ135" s="28" t="str">
        <f t="shared" si="908"/>
        <v/>
      </c>
      <c r="BA135" s="28" t="str">
        <f t="shared" si="909"/>
        <v/>
      </c>
      <c r="BB135" s="28" t="str">
        <f t="shared" si="910"/>
        <v/>
      </c>
      <c r="BC135" s="28" t="str">
        <f t="shared" si="911"/>
        <v/>
      </c>
      <c r="BD135" s="28" t="str">
        <f t="shared" si="912"/>
        <v/>
      </c>
      <c r="BE135" s="28" t="str">
        <f t="shared" si="913"/>
        <v/>
      </c>
      <c r="BF135" s="28" t="str">
        <f t="shared" si="914"/>
        <v/>
      </c>
      <c r="BG135" s="28" t="str">
        <f t="shared" si="915"/>
        <v/>
      </c>
      <c r="BH135" s="28" t="str">
        <f t="shared" si="916"/>
        <v/>
      </c>
      <c r="BI135" s="28" t="str">
        <f t="shared" si="917"/>
        <v/>
      </c>
      <c r="BJ135" s="28" t="str">
        <f t="shared" si="918"/>
        <v/>
      </c>
      <c r="BK135" s="28" t="str">
        <f t="shared" si="919"/>
        <v/>
      </c>
      <c r="BL135" s="28" t="str">
        <f t="shared" si="920"/>
        <v/>
      </c>
      <c r="BM135" s="28" t="str">
        <f t="shared" si="921"/>
        <v/>
      </c>
      <c r="BN135" s="28" t="str">
        <f t="shared" si="922"/>
        <v/>
      </c>
      <c r="BO135" s="28" t="str">
        <f t="shared" si="923"/>
        <v/>
      </c>
      <c r="BP135" s="28" t="str">
        <f t="shared" si="924"/>
        <v/>
      </c>
      <c r="BQ135" s="28">
        <f t="shared" si="925"/>
        <v>0</v>
      </c>
      <c r="BR135" s="501">
        <v>2012</v>
      </c>
      <c r="BS135" s="17" t="str">
        <f t="shared" si="671"/>
        <v/>
      </c>
      <c r="BT135" s="17" t="str">
        <f t="shared" si="672"/>
        <v/>
      </c>
      <c r="BU135" s="17" t="str">
        <f t="shared" si="673"/>
        <v/>
      </c>
      <c r="BV135" s="17" t="str">
        <f t="shared" si="674"/>
        <v/>
      </c>
      <c r="BW135" s="17" t="str">
        <f t="shared" si="675"/>
        <v/>
      </c>
      <c r="BX135" s="17" t="str">
        <f t="shared" si="676"/>
        <v/>
      </c>
      <c r="BY135" s="17" t="str">
        <f t="shared" si="677"/>
        <v/>
      </c>
      <c r="BZ135" s="17" t="str">
        <f t="shared" si="678"/>
        <v/>
      </c>
      <c r="CA135" s="17" t="str">
        <f t="shared" si="679"/>
        <v/>
      </c>
      <c r="CB135" s="17" t="str">
        <f t="shared" si="680"/>
        <v/>
      </c>
      <c r="CC135" s="17" t="str">
        <f t="shared" si="681"/>
        <v/>
      </c>
      <c r="CD135" s="17" t="str">
        <f t="shared" si="682"/>
        <v/>
      </c>
      <c r="CE135" s="17" t="str">
        <f t="shared" si="683"/>
        <v/>
      </c>
      <c r="CF135" s="17" t="str">
        <f t="shared" si="684"/>
        <v/>
      </c>
      <c r="CG135" s="17">
        <f t="shared" si="685"/>
        <v>2012</v>
      </c>
      <c r="CH135" s="17" t="str">
        <f t="shared" si="686"/>
        <v/>
      </c>
      <c r="CI135" s="17" t="str">
        <f t="shared" si="687"/>
        <v/>
      </c>
      <c r="CJ135" s="17" t="str">
        <f t="shared" si="688"/>
        <v/>
      </c>
      <c r="CK135" s="17" t="str">
        <f t="shared" si="689"/>
        <v/>
      </c>
      <c r="CL135" s="17" t="str">
        <f t="shared" si="690"/>
        <v/>
      </c>
      <c r="CM135" s="17" t="str">
        <f t="shared" si="691"/>
        <v/>
      </c>
      <c r="CN135" s="17" t="str">
        <f t="shared" si="692"/>
        <v/>
      </c>
      <c r="CO135" s="17" t="str">
        <f t="shared" si="693"/>
        <v/>
      </c>
      <c r="CP135" s="17" t="str">
        <f t="shared" si="694"/>
        <v/>
      </c>
      <c r="CQ135" s="17" t="str">
        <f t="shared" si="695"/>
        <v/>
      </c>
      <c r="CR135" s="17" t="str">
        <f t="shared" si="696"/>
        <v/>
      </c>
      <c r="CS135" s="17" t="str">
        <f t="shared" si="697"/>
        <v/>
      </c>
      <c r="CT135" s="17" t="str">
        <f t="shared" si="698"/>
        <v/>
      </c>
      <c r="CU135" s="17" t="str">
        <f t="shared" si="699"/>
        <v/>
      </c>
      <c r="CV135" s="17" t="str">
        <f t="shared" si="700"/>
        <v/>
      </c>
      <c r="CW135" s="17" t="str">
        <f t="shared" si="701"/>
        <v/>
      </c>
      <c r="CX135" s="501">
        <v>2012</v>
      </c>
      <c r="CY135" s="28">
        <f t="shared" si="827"/>
        <v>1</v>
      </c>
      <c r="CZ135" s="28" t="str">
        <f t="shared" si="828"/>
        <v/>
      </c>
      <c r="DA135" s="28" t="str">
        <f t="shared" si="829"/>
        <v/>
      </c>
      <c r="DB135" s="28" t="str">
        <f t="shared" si="830"/>
        <v/>
      </c>
      <c r="DC135" s="28" t="str">
        <f t="shared" si="831"/>
        <v/>
      </c>
      <c r="DD135" s="28" t="str">
        <f t="shared" si="832"/>
        <v/>
      </c>
      <c r="DE135" s="28" t="str">
        <f t="shared" si="833"/>
        <v/>
      </c>
      <c r="DF135" s="28">
        <f t="shared" si="834"/>
        <v>1</v>
      </c>
      <c r="DG135" s="28" t="str">
        <f t="shared" si="835"/>
        <v/>
      </c>
      <c r="DH135" s="28" t="str">
        <f t="shared" si="836"/>
        <v/>
      </c>
      <c r="DI135" s="28" t="str">
        <f t="shared" si="837"/>
        <v/>
      </c>
      <c r="DJ135" s="28">
        <f t="shared" si="838"/>
        <v>1</v>
      </c>
      <c r="DK135" s="28">
        <f t="shared" si="839"/>
        <v>1</v>
      </c>
      <c r="DL135" s="28">
        <f t="shared" si="840"/>
        <v>1</v>
      </c>
      <c r="DM135" s="28">
        <f t="shared" si="841"/>
        <v>1</v>
      </c>
      <c r="DN135" s="28">
        <f t="shared" si="842"/>
        <v>1</v>
      </c>
      <c r="DO135" s="28">
        <f t="shared" si="843"/>
        <v>1</v>
      </c>
      <c r="DP135" s="28">
        <f t="shared" si="844"/>
        <v>1</v>
      </c>
      <c r="DQ135" s="28">
        <f t="shared" si="845"/>
        <v>1</v>
      </c>
      <c r="DR135" s="28">
        <f t="shared" si="846"/>
        <v>1</v>
      </c>
      <c r="DS135" s="28">
        <f t="shared" si="847"/>
        <v>1</v>
      </c>
      <c r="DT135" s="28">
        <f t="shared" si="848"/>
        <v>1</v>
      </c>
      <c r="DU135" s="28">
        <f t="shared" si="849"/>
        <v>1</v>
      </c>
      <c r="DV135" s="28">
        <f t="shared" si="850"/>
        <v>1</v>
      </c>
      <c r="DW135" s="28" t="str">
        <f t="shared" si="851"/>
        <v/>
      </c>
      <c r="DX135" s="28">
        <f t="shared" si="852"/>
        <v>1</v>
      </c>
      <c r="DY135" s="28" t="str">
        <f t="shared" si="853"/>
        <v/>
      </c>
      <c r="DZ135" s="28">
        <f t="shared" si="854"/>
        <v>1</v>
      </c>
      <c r="EA135" s="28">
        <f t="shared" si="855"/>
        <v>1</v>
      </c>
      <c r="EB135" s="28" t="str">
        <f t="shared" si="856"/>
        <v/>
      </c>
      <c r="EC135" s="28">
        <f t="shared" si="857"/>
        <v>1</v>
      </c>
      <c r="ED135" s="28">
        <f t="shared" si="858"/>
        <v>19</v>
      </c>
      <c r="EE135" s="501">
        <v>2012</v>
      </c>
      <c r="EF135" s="17" t="str">
        <f t="shared" si="859"/>
        <v/>
      </c>
      <c r="EG135" s="17" t="str">
        <f t="shared" si="860"/>
        <v/>
      </c>
      <c r="EH135" s="17" t="str">
        <f t="shared" si="861"/>
        <v/>
      </c>
      <c r="EI135" s="17" t="str">
        <f t="shared" si="862"/>
        <v/>
      </c>
      <c r="EJ135" s="17" t="str">
        <f t="shared" si="863"/>
        <v/>
      </c>
      <c r="EK135" s="17" t="str">
        <f t="shared" si="864"/>
        <v/>
      </c>
      <c r="EL135" s="17" t="str">
        <f t="shared" si="865"/>
        <v/>
      </c>
      <c r="EM135" s="17" t="str">
        <f t="shared" si="866"/>
        <v/>
      </c>
      <c r="EN135" s="17" t="str">
        <f t="shared" si="867"/>
        <v/>
      </c>
      <c r="EO135" s="17" t="str">
        <f t="shared" si="868"/>
        <v/>
      </c>
      <c r="EP135" s="17" t="str">
        <f t="shared" si="869"/>
        <v/>
      </c>
      <c r="EQ135" s="17" t="str">
        <f t="shared" si="870"/>
        <v/>
      </c>
      <c r="ER135" s="17" t="str">
        <f t="shared" si="871"/>
        <v/>
      </c>
      <c r="ES135" s="17" t="str">
        <f t="shared" si="872"/>
        <v/>
      </c>
      <c r="ET135" s="17" t="str">
        <f t="shared" si="873"/>
        <v/>
      </c>
      <c r="EU135" s="17" t="str">
        <f t="shared" si="874"/>
        <v/>
      </c>
      <c r="EV135" s="17" t="str">
        <f t="shared" si="875"/>
        <v/>
      </c>
      <c r="EW135" s="17" t="str">
        <f t="shared" si="876"/>
        <v/>
      </c>
      <c r="EX135" s="17" t="str">
        <f t="shared" si="877"/>
        <v/>
      </c>
      <c r="EY135" s="17" t="str">
        <f t="shared" si="878"/>
        <v/>
      </c>
      <c r="EZ135" s="17" t="str">
        <f t="shared" si="879"/>
        <v/>
      </c>
      <c r="FA135" s="17" t="str">
        <f t="shared" si="880"/>
        <v/>
      </c>
      <c r="FB135" s="17" t="str">
        <f t="shared" si="881"/>
        <v/>
      </c>
      <c r="FC135" s="17" t="str">
        <f t="shared" si="882"/>
        <v/>
      </c>
      <c r="FD135" s="17" t="str">
        <f t="shared" si="883"/>
        <v/>
      </c>
      <c r="FE135" s="17" t="str">
        <f t="shared" si="884"/>
        <v/>
      </c>
      <c r="FF135" s="17" t="str">
        <f t="shared" si="885"/>
        <v/>
      </c>
      <c r="FG135" s="17" t="str">
        <f t="shared" si="886"/>
        <v/>
      </c>
      <c r="FH135" s="17" t="str">
        <f t="shared" si="887"/>
        <v/>
      </c>
      <c r="FI135" s="17" t="str">
        <f t="shared" si="888"/>
        <v/>
      </c>
      <c r="FJ135" s="17" t="str">
        <f t="shared" si="889"/>
        <v/>
      </c>
      <c r="FK135" s="310">
        <f t="shared" si="890"/>
        <v>0</v>
      </c>
      <c r="FL135" s="501">
        <v>2012</v>
      </c>
      <c r="FM135" s="17" t="str">
        <f t="shared" si="765"/>
        <v/>
      </c>
      <c r="FN135" s="17" t="str">
        <f t="shared" si="766"/>
        <v/>
      </c>
      <c r="FO135" s="17" t="str">
        <f t="shared" si="767"/>
        <v/>
      </c>
      <c r="FP135" s="17" t="str">
        <f t="shared" si="768"/>
        <v/>
      </c>
      <c r="FQ135" s="17" t="str">
        <f t="shared" si="769"/>
        <v/>
      </c>
      <c r="FR135" s="17" t="str">
        <f t="shared" si="770"/>
        <v/>
      </c>
      <c r="FS135" s="17" t="str">
        <f t="shared" si="771"/>
        <v/>
      </c>
      <c r="FT135" s="17" t="str">
        <f t="shared" si="772"/>
        <v/>
      </c>
      <c r="FU135" s="17" t="str">
        <f t="shared" si="773"/>
        <v/>
      </c>
      <c r="FV135" s="17" t="str">
        <f t="shared" si="774"/>
        <v/>
      </c>
      <c r="FW135" s="17" t="str">
        <f t="shared" si="775"/>
        <v/>
      </c>
      <c r="FX135" s="17" t="str">
        <f t="shared" si="776"/>
        <v/>
      </c>
      <c r="FY135" s="17" t="str">
        <f t="shared" si="777"/>
        <v/>
      </c>
      <c r="FZ135" s="17" t="str">
        <f t="shared" si="778"/>
        <v/>
      </c>
      <c r="GA135" s="17" t="str">
        <f t="shared" si="779"/>
        <v/>
      </c>
      <c r="GB135" s="17" t="str">
        <f t="shared" si="780"/>
        <v/>
      </c>
      <c r="GC135" s="17" t="str">
        <f t="shared" si="781"/>
        <v/>
      </c>
      <c r="GD135" s="17" t="str">
        <f t="shared" si="782"/>
        <v/>
      </c>
      <c r="GE135" s="17" t="str">
        <f t="shared" si="783"/>
        <v/>
      </c>
      <c r="GF135" s="17" t="str">
        <f t="shared" si="784"/>
        <v/>
      </c>
      <c r="GG135" s="17" t="str">
        <f t="shared" si="785"/>
        <v/>
      </c>
      <c r="GH135" s="17" t="str">
        <f t="shared" si="786"/>
        <v/>
      </c>
      <c r="GI135" s="17" t="str">
        <f t="shared" si="787"/>
        <v/>
      </c>
      <c r="GJ135" s="17" t="str">
        <f t="shared" si="788"/>
        <v/>
      </c>
      <c r="GK135" s="17" t="str">
        <f t="shared" si="789"/>
        <v/>
      </c>
      <c r="GL135" s="17" t="str">
        <f t="shared" si="790"/>
        <v/>
      </c>
      <c r="GM135" s="17" t="str">
        <f t="shared" si="791"/>
        <v/>
      </c>
      <c r="GN135" s="17" t="str">
        <f t="shared" si="792"/>
        <v/>
      </c>
      <c r="GO135" s="17" t="str">
        <f t="shared" si="793"/>
        <v/>
      </c>
      <c r="GP135" s="17" t="str">
        <f t="shared" si="794"/>
        <v/>
      </c>
      <c r="GQ135" s="17" t="str">
        <f t="shared" si="795"/>
        <v/>
      </c>
      <c r="GS135" s="501">
        <v>2012</v>
      </c>
      <c r="GT135" s="28" t="str">
        <f t="shared" ref="GT135:GT138" si="926">IF(B135&gt;=80,1,"")</f>
        <v/>
      </c>
      <c r="GU135" s="28" t="str">
        <f t="shared" ref="GU135:GU138" si="927">IF(C135&gt;=80,1,"")</f>
        <v/>
      </c>
      <c r="GV135" s="28" t="str">
        <f t="shared" ref="GV135:GV138" si="928">IF(D135&gt;=80,1,"")</f>
        <v/>
      </c>
      <c r="GW135" s="28" t="str">
        <f t="shared" ref="GW135:GW138" si="929">IF(E135&gt;=80,1,"")</f>
        <v/>
      </c>
      <c r="GX135" s="28" t="str">
        <f t="shared" ref="GX135:GX138" si="930">IF(F135&gt;=80,1,"")</f>
        <v/>
      </c>
      <c r="GY135" s="28" t="str">
        <f t="shared" ref="GY135:GY138" si="931">IF(G135&gt;=80,1,"")</f>
        <v/>
      </c>
      <c r="GZ135" s="28" t="str">
        <f t="shared" ref="GZ135:GZ138" si="932">IF(H135&gt;=80,1,"")</f>
        <v/>
      </c>
      <c r="HA135" s="28" t="str">
        <f t="shared" ref="HA135:HA138" si="933">IF(I135&gt;=80,1,"")</f>
        <v/>
      </c>
      <c r="HB135" s="28" t="str">
        <f t="shared" ref="HB135:HB138" si="934">IF(J135&gt;=80,1,"")</f>
        <v/>
      </c>
      <c r="HC135" s="28" t="str">
        <f t="shared" ref="HC135:HC138" si="935">IF(K135&gt;=80,1,"")</f>
        <v/>
      </c>
      <c r="HD135" s="28" t="str">
        <f t="shared" ref="HD135:HD138" si="936">IF(L135&gt;=80,1,"")</f>
        <v/>
      </c>
      <c r="HE135" s="28" t="str">
        <f t="shared" ref="HE135:HE138" si="937">IF(M135&gt;=80,1,"")</f>
        <v/>
      </c>
      <c r="HF135" s="28">
        <f t="shared" ref="HF135:HF138" si="938">IF(N135&gt;=80,1,"")</f>
        <v>1</v>
      </c>
      <c r="HG135" s="28">
        <f t="shared" ref="HG135:HG138" si="939">IF(O135&gt;=80,1,"")</f>
        <v>1</v>
      </c>
      <c r="HH135" s="28">
        <f t="shared" ref="HH135:HH138" si="940">IF(P135&gt;=80,1,"")</f>
        <v>1</v>
      </c>
      <c r="HI135" s="28" t="str">
        <f t="shared" ref="HI135:HI138" si="941">IF(Q135&gt;=80,1,"")</f>
        <v/>
      </c>
      <c r="HJ135" s="28" t="str">
        <f t="shared" ref="HJ135:HJ138" si="942">IF(R135&gt;=80,1,"")</f>
        <v/>
      </c>
      <c r="HK135" s="28" t="str">
        <f t="shared" ref="HK135:HK138" si="943">IF(S135&gt;=80,1,"")</f>
        <v/>
      </c>
      <c r="HL135" s="28" t="str">
        <f t="shared" ref="HL135:HL138" si="944">IF(T135&gt;=80,1,"")</f>
        <v/>
      </c>
      <c r="HM135" s="28">
        <f t="shared" ref="HM135:HM138" si="945">IF(U135&gt;=80,1,"")</f>
        <v>1</v>
      </c>
      <c r="HN135" s="28">
        <f t="shared" ref="HN135:HN138" si="946">IF(V135&gt;=80,1,"")</f>
        <v>1</v>
      </c>
      <c r="HO135" s="28">
        <f t="shared" ref="HO135:HO138" si="947">IF(W135&gt;=80,1,"")</f>
        <v>1</v>
      </c>
      <c r="HP135" s="28">
        <f t="shared" ref="HP135:HP138" si="948">IF(X135&gt;=80,1,"")</f>
        <v>1</v>
      </c>
      <c r="HQ135" s="28" t="str">
        <f t="shared" ref="HQ135:HQ138" si="949">IF(Y135&gt;=80,1,"")</f>
        <v/>
      </c>
      <c r="HR135" s="28" t="str">
        <f t="shared" ref="HR135:HR138" si="950">IF(Z135&gt;=80,1,"")</f>
        <v/>
      </c>
      <c r="HS135" s="28" t="str">
        <f t="shared" ref="HS135:HS138" si="951">IF(AA135&gt;=80,1,"")</f>
        <v/>
      </c>
      <c r="HT135" s="28" t="str">
        <f t="shared" ref="HT135:HT138" si="952">IF(AB135&gt;=80,1,"")</f>
        <v/>
      </c>
      <c r="HU135" s="28">
        <f t="shared" ref="HU135:HU138" si="953">IF(AC135&gt;=80,1,"")</f>
        <v>1</v>
      </c>
      <c r="HV135" s="28" t="str">
        <f t="shared" ref="HV135:HV138" si="954">IF(AD135&gt;=80,1,"")</f>
        <v/>
      </c>
      <c r="HW135" s="28" t="str">
        <f t="shared" ref="HW135:HW138" si="955">IF(AE135&gt;=80,1,"")</f>
        <v/>
      </c>
      <c r="HX135" s="28" t="str">
        <f t="shared" ref="HX135:HX138" si="956">IF(AF135&gt;=80,1,"")</f>
        <v/>
      </c>
      <c r="HY135" s="28">
        <f t="shared" ref="HY135:HY138" si="957">SUM(GT135:HX135)</f>
        <v>8</v>
      </c>
      <c r="HZ135" s="501">
        <v>2012</v>
      </c>
    </row>
    <row r="136" spans="1:234">
      <c r="A136" s="3">
        <v>2013</v>
      </c>
      <c r="B136" s="5">
        <v>48</v>
      </c>
      <c r="C136" s="5">
        <v>40</v>
      </c>
      <c r="D136" s="5">
        <v>46</v>
      </c>
      <c r="E136" s="5">
        <v>49</v>
      </c>
      <c r="F136" s="5">
        <v>50</v>
      </c>
      <c r="G136" s="143">
        <v>43</v>
      </c>
      <c r="H136" s="5">
        <v>51</v>
      </c>
      <c r="I136" s="5">
        <v>50</v>
      </c>
      <c r="J136" s="5">
        <v>62</v>
      </c>
      <c r="K136" s="5">
        <v>64</v>
      </c>
      <c r="L136" s="143">
        <v>68</v>
      </c>
      <c r="M136" s="5">
        <v>70</v>
      </c>
      <c r="N136" s="5">
        <v>54</v>
      </c>
      <c r="O136" s="5">
        <v>52</v>
      </c>
      <c r="P136" s="5">
        <v>60</v>
      </c>
      <c r="Q136" s="143">
        <v>71</v>
      </c>
      <c r="R136" s="5">
        <v>45</v>
      </c>
      <c r="S136" s="5">
        <v>40</v>
      </c>
      <c r="T136" s="5">
        <v>66</v>
      </c>
      <c r="U136" s="5">
        <v>57</v>
      </c>
      <c r="V136" s="143">
        <v>45</v>
      </c>
      <c r="W136" s="5">
        <v>51</v>
      </c>
      <c r="X136" s="5">
        <v>56</v>
      </c>
      <c r="Y136" s="5">
        <v>42</v>
      </c>
      <c r="Z136" s="5">
        <v>39</v>
      </c>
      <c r="AA136" s="143">
        <v>51</v>
      </c>
      <c r="AB136" s="5">
        <v>53</v>
      </c>
      <c r="AC136" s="5">
        <v>55</v>
      </c>
      <c r="AD136" s="5">
        <v>60</v>
      </c>
      <c r="AE136" s="5">
        <v>64</v>
      </c>
      <c r="AF136" s="5">
        <v>59</v>
      </c>
      <c r="AG136" s="14">
        <f t="shared" si="891"/>
        <v>1661</v>
      </c>
      <c r="AH136" s="8">
        <f t="shared" si="602"/>
        <v>53.58064516129032</v>
      </c>
      <c r="AI136" s="17">
        <f t="shared" si="892"/>
        <v>71</v>
      </c>
      <c r="AJ136" s="20">
        <f t="shared" si="893"/>
        <v>39</v>
      </c>
      <c r="AK136" s="501">
        <v>2013</v>
      </c>
      <c r="AL136" s="28" t="str">
        <f t="shared" si="894"/>
        <v/>
      </c>
      <c r="AM136" s="28" t="str">
        <f t="shared" si="895"/>
        <v/>
      </c>
      <c r="AN136" s="28" t="str">
        <f t="shared" si="896"/>
        <v/>
      </c>
      <c r="AO136" s="28" t="str">
        <f t="shared" si="897"/>
        <v/>
      </c>
      <c r="AP136" s="28" t="str">
        <f t="shared" si="898"/>
        <v/>
      </c>
      <c r="AQ136" s="28" t="str">
        <f t="shared" si="899"/>
        <v/>
      </c>
      <c r="AR136" s="28" t="str">
        <f t="shared" si="900"/>
        <v/>
      </c>
      <c r="AS136" s="28" t="str">
        <f t="shared" si="901"/>
        <v/>
      </c>
      <c r="AT136" s="28" t="str">
        <f t="shared" si="902"/>
        <v/>
      </c>
      <c r="AU136" s="28" t="str">
        <f t="shared" si="903"/>
        <v/>
      </c>
      <c r="AV136" s="28" t="str">
        <f t="shared" si="904"/>
        <v/>
      </c>
      <c r="AW136" s="28" t="str">
        <f t="shared" si="905"/>
        <v/>
      </c>
      <c r="AX136" s="28" t="str">
        <f t="shared" si="906"/>
        <v/>
      </c>
      <c r="AY136" s="28" t="str">
        <f t="shared" si="907"/>
        <v/>
      </c>
      <c r="AZ136" s="28" t="str">
        <f t="shared" si="908"/>
        <v/>
      </c>
      <c r="BA136" s="28" t="str">
        <f t="shared" si="909"/>
        <v/>
      </c>
      <c r="BB136" s="28" t="str">
        <f t="shared" si="910"/>
        <v/>
      </c>
      <c r="BC136" s="28" t="str">
        <f t="shared" si="911"/>
        <v/>
      </c>
      <c r="BD136" s="28" t="str">
        <f t="shared" si="912"/>
        <v/>
      </c>
      <c r="BE136" s="28" t="str">
        <f t="shared" si="913"/>
        <v/>
      </c>
      <c r="BF136" s="28" t="str">
        <f t="shared" si="914"/>
        <v/>
      </c>
      <c r="BG136" s="28" t="str">
        <f t="shared" si="915"/>
        <v/>
      </c>
      <c r="BH136" s="28" t="str">
        <f t="shared" si="916"/>
        <v/>
      </c>
      <c r="BI136" s="28" t="str">
        <f t="shared" si="917"/>
        <v/>
      </c>
      <c r="BJ136" s="28" t="str">
        <f t="shared" si="918"/>
        <v/>
      </c>
      <c r="BK136" s="28" t="str">
        <f t="shared" si="919"/>
        <v/>
      </c>
      <c r="BL136" s="28" t="str">
        <f t="shared" si="920"/>
        <v/>
      </c>
      <c r="BM136" s="28" t="str">
        <f t="shared" si="921"/>
        <v/>
      </c>
      <c r="BN136" s="28" t="str">
        <f t="shared" si="922"/>
        <v/>
      </c>
      <c r="BO136" s="28" t="str">
        <f t="shared" si="923"/>
        <v/>
      </c>
      <c r="BP136" s="28" t="str">
        <f t="shared" si="924"/>
        <v/>
      </c>
      <c r="BQ136" s="28">
        <f t="shared" si="925"/>
        <v>0</v>
      </c>
      <c r="BR136" s="501">
        <v>2013</v>
      </c>
      <c r="BS136" s="17" t="str">
        <f t="shared" ref="BS136:BS153" si="958">IF(B136= B$156,$A136,"")</f>
        <v/>
      </c>
      <c r="BT136" s="17" t="str">
        <f t="shared" ref="BT136:BT153" si="959">IF(C136= C$156,$A136,"")</f>
        <v/>
      </c>
      <c r="BU136" s="17" t="str">
        <f t="shared" ref="BU136:BU153" si="960">IF(D136= D$156,$A136,"")</f>
        <v/>
      </c>
      <c r="BV136" s="17" t="str">
        <f t="shared" ref="BV136:BV153" si="961">IF(E136= E$156,$A136,"")</f>
        <v/>
      </c>
      <c r="BW136" s="17" t="str">
        <f t="shared" ref="BW136:BW153" si="962">IF(F136= F$156,$A136,"")</f>
        <v/>
      </c>
      <c r="BX136" s="17" t="str">
        <f t="shared" ref="BX136:BX153" si="963">IF(G136= G$156,$A136,"")</f>
        <v/>
      </c>
      <c r="BY136" s="17" t="str">
        <f t="shared" ref="BY136:BY153" si="964">IF(H136= H$156,$A136,"")</f>
        <v/>
      </c>
      <c r="BZ136" s="17" t="str">
        <f t="shared" ref="BZ136:BZ153" si="965">IF(I136= I$156,$A136,"")</f>
        <v/>
      </c>
      <c r="CA136" s="17" t="str">
        <f t="shared" ref="CA136:CA153" si="966">IF(J136= J$156,$A136,"")</f>
        <v/>
      </c>
      <c r="CB136" s="17" t="str">
        <f t="shared" ref="CB136:CB153" si="967">IF(K136= K$156,$A136,"")</f>
        <v/>
      </c>
      <c r="CC136" s="17" t="str">
        <f t="shared" ref="CC136:CC153" si="968">IF(L136= L$156,$A136,"")</f>
        <v/>
      </c>
      <c r="CD136" s="17" t="str">
        <f t="shared" ref="CD136:CD153" si="969">IF(M136= M$156,$A136,"")</f>
        <v/>
      </c>
      <c r="CE136" s="17" t="str">
        <f t="shared" ref="CE136:CE153" si="970">IF(N136= N$156,$A136,"")</f>
        <v/>
      </c>
      <c r="CF136" s="17" t="str">
        <f t="shared" ref="CF136:CF153" si="971">IF(O136= O$156,$A136,"")</f>
        <v/>
      </c>
      <c r="CG136" s="17" t="str">
        <f t="shared" ref="CG136:CG153" si="972">IF(P136= P$156,$A136,"")</f>
        <v/>
      </c>
      <c r="CH136" s="17" t="str">
        <f t="shared" ref="CH136:CH153" si="973">IF(Q136= Q$156,$A136,"")</f>
        <v/>
      </c>
      <c r="CI136" s="17" t="str">
        <f t="shared" ref="CI136:CI153" si="974">IF(R136= R$156,$A136,"")</f>
        <v/>
      </c>
      <c r="CJ136" s="17" t="str">
        <f t="shared" ref="CJ136:CJ153" si="975">IF(S136= S$156,$A136,"")</f>
        <v/>
      </c>
      <c r="CK136" s="17" t="str">
        <f t="shared" ref="CK136:CK153" si="976">IF(T136= T$156,$A136,"")</f>
        <v/>
      </c>
      <c r="CL136" s="17" t="str">
        <f t="shared" ref="CL136:CL153" si="977">IF(U136= U$156,$A136,"")</f>
        <v/>
      </c>
      <c r="CM136" s="17" t="str">
        <f t="shared" ref="CM136:CM153" si="978">IF(V136= V$156,$A136,"")</f>
        <v/>
      </c>
      <c r="CN136" s="17" t="str">
        <f t="shared" ref="CN136:CN153" si="979">IF(W136= W$156,$A136,"")</f>
        <v/>
      </c>
      <c r="CO136" s="17" t="str">
        <f t="shared" ref="CO136:CO153" si="980">IF(X136= X$156,$A136,"")</f>
        <v/>
      </c>
      <c r="CP136" s="17" t="str">
        <f t="shared" ref="CP136:CP153" si="981">IF(Y136= Y$156,$A136,"")</f>
        <v/>
      </c>
      <c r="CQ136" s="17" t="str">
        <f t="shared" ref="CQ136:CQ153" si="982">IF(Z136= Z$156,$A136,"")</f>
        <v/>
      </c>
      <c r="CR136" s="17" t="str">
        <f t="shared" ref="CR136:CR153" si="983">IF(AA136= AA$156,$A136,"")</f>
        <v/>
      </c>
      <c r="CS136" s="17" t="str">
        <f t="shared" ref="CS136:CS153" si="984">IF(AB136= AB$156,$A136,"")</f>
        <v/>
      </c>
      <c r="CT136" s="17" t="str">
        <f t="shared" ref="CT136:CT153" si="985">IF(AC136= AC$156,$A136,"")</f>
        <v/>
      </c>
      <c r="CU136" s="17" t="str">
        <f t="shared" ref="CU136:CU153" si="986">IF(AD136= AD$156,$A136,"")</f>
        <v/>
      </c>
      <c r="CV136" s="17" t="str">
        <f t="shared" ref="CV136:CV153" si="987">IF(AE136= AE$156,$A136,"")</f>
        <v/>
      </c>
      <c r="CW136" s="17" t="str">
        <f t="shared" ref="CW136:CW153" si="988">IF(AF136= AF$156,$A136,"")</f>
        <v/>
      </c>
      <c r="CX136" s="501">
        <v>2013</v>
      </c>
      <c r="CY136" s="28" t="str">
        <f t="shared" ref="CY136:CY153" si="989">IF(B136&gt;=70,1,"")</f>
        <v/>
      </c>
      <c r="CZ136" s="28" t="str">
        <f t="shared" ref="CZ136:CZ153" si="990">IF(C136&gt;=70,1,"")</f>
        <v/>
      </c>
      <c r="DA136" s="28" t="str">
        <f t="shared" ref="DA136:DA153" si="991">IF(D136&gt;=70,1,"")</f>
        <v/>
      </c>
      <c r="DB136" s="28" t="str">
        <f t="shared" ref="DB136:DB153" si="992">IF(E136&gt;=70,1,"")</f>
        <v/>
      </c>
      <c r="DC136" s="28" t="str">
        <f t="shared" ref="DC136:DC153" si="993">IF(F136&gt;=70,1,"")</f>
        <v/>
      </c>
      <c r="DD136" s="28" t="str">
        <f t="shared" ref="DD136:DD153" si="994">IF(G136&gt;=70,1,"")</f>
        <v/>
      </c>
      <c r="DE136" s="28" t="str">
        <f t="shared" ref="DE136:DE153" si="995">IF(H136&gt;=70,1,"")</f>
        <v/>
      </c>
      <c r="DF136" s="28" t="str">
        <f t="shared" ref="DF136:DF153" si="996">IF(I136&gt;=70,1,"")</f>
        <v/>
      </c>
      <c r="DG136" s="28" t="str">
        <f t="shared" ref="DG136:DG153" si="997">IF(J136&gt;=70,1,"")</f>
        <v/>
      </c>
      <c r="DH136" s="28" t="str">
        <f t="shared" ref="DH136:DH153" si="998">IF(K136&gt;=70,1,"")</f>
        <v/>
      </c>
      <c r="DI136" s="28" t="str">
        <f t="shared" ref="DI136:DI153" si="999">IF(L136&gt;=70,1,"")</f>
        <v/>
      </c>
      <c r="DJ136" s="28">
        <f t="shared" ref="DJ136:DJ153" si="1000">IF(M136&gt;=70,1,"")</f>
        <v>1</v>
      </c>
      <c r="DK136" s="28" t="str">
        <f t="shared" ref="DK136:DK153" si="1001">IF(N136&gt;=70,1,"")</f>
        <v/>
      </c>
      <c r="DL136" s="28" t="str">
        <f t="shared" ref="DL136:DL153" si="1002">IF(O136&gt;=70,1,"")</f>
        <v/>
      </c>
      <c r="DM136" s="28" t="str">
        <f t="shared" ref="DM136:DM153" si="1003">IF(P136&gt;=70,1,"")</f>
        <v/>
      </c>
      <c r="DN136" s="28">
        <f t="shared" ref="DN136:DN153" si="1004">IF(Q136&gt;=70,1,"")</f>
        <v>1</v>
      </c>
      <c r="DO136" s="28" t="str">
        <f t="shared" ref="DO136:DO153" si="1005">IF(R136&gt;=70,1,"")</f>
        <v/>
      </c>
      <c r="DP136" s="28" t="str">
        <f t="shared" ref="DP136:DP153" si="1006">IF(S136&gt;=70,1,"")</f>
        <v/>
      </c>
      <c r="DQ136" s="28" t="str">
        <f t="shared" ref="DQ136:DQ153" si="1007">IF(T136&gt;=70,1,"")</f>
        <v/>
      </c>
      <c r="DR136" s="28" t="str">
        <f t="shared" ref="DR136:DR153" si="1008">IF(U136&gt;=70,1,"")</f>
        <v/>
      </c>
      <c r="DS136" s="28" t="str">
        <f t="shared" ref="DS136:DS153" si="1009">IF(V136&gt;=70,1,"")</f>
        <v/>
      </c>
      <c r="DT136" s="28" t="str">
        <f t="shared" ref="DT136:DT153" si="1010">IF(W136&gt;=70,1,"")</f>
        <v/>
      </c>
      <c r="DU136" s="28" t="str">
        <f t="shared" ref="DU136:DU153" si="1011">IF(X136&gt;=70,1,"")</f>
        <v/>
      </c>
      <c r="DV136" s="28" t="str">
        <f t="shared" ref="DV136:DV153" si="1012">IF(Y136&gt;=70,1,"")</f>
        <v/>
      </c>
      <c r="DW136" s="28" t="str">
        <f t="shared" ref="DW136:DW153" si="1013">IF(Z136&gt;=70,1,"")</f>
        <v/>
      </c>
      <c r="DX136" s="28" t="str">
        <f t="shared" ref="DX136:DX153" si="1014">IF(AA136&gt;=70,1,"")</f>
        <v/>
      </c>
      <c r="DY136" s="28" t="str">
        <f t="shared" ref="DY136:DY153" si="1015">IF(AB136&gt;=70,1,"")</f>
        <v/>
      </c>
      <c r="DZ136" s="28" t="str">
        <f t="shared" ref="DZ136:DZ153" si="1016">IF(AC136&gt;=70,1,"")</f>
        <v/>
      </c>
      <c r="EA136" s="28" t="str">
        <f t="shared" ref="EA136:EA153" si="1017">IF(AD136&gt;=70,1,"")</f>
        <v/>
      </c>
      <c r="EB136" s="28" t="str">
        <f t="shared" ref="EB136:EB153" si="1018">IF(AE136&gt;=70,1,"")</f>
        <v/>
      </c>
      <c r="EC136" s="28" t="str">
        <f t="shared" ref="EC136:EC153" si="1019">IF(AF136&gt;=70,1,"")</f>
        <v/>
      </c>
      <c r="ED136" s="28">
        <f t="shared" ref="ED136:ED153" si="1020">SUM(CY136:EC136)</f>
        <v>2</v>
      </c>
      <c r="EE136" s="501">
        <v>2013</v>
      </c>
      <c r="EF136" s="17" t="str">
        <f t="shared" si="859"/>
        <v/>
      </c>
      <c r="EG136" s="17" t="str">
        <f t="shared" si="860"/>
        <v/>
      </c>
      <c r="EH136" s="17" t="str">
        <f t="shared" si="861"/>
        <v/>
      </c>
      <c r="EI136" s="17" t="str">
        <f t="shared" si="862"/>
        <v/>
      </c>
      <c r="EJ136" s="17" t="str">
        <f t="shared" si="863"/>
        <v/>
      </c>
      <c r="EK136" s="17" t="str">
        <f t="shared" si="864"/>
        <v/>
      </c>
      <c r="EL136" s="17" t="str">
        <f t="shared" si="865"/>
        <v/>
      </c>
      <c r="EM136" s="17" t="str">
        <f t="shared" si="866"/>
        <v/>
      </c>
      <c r="EN136" s="17" t="str">
        <f t="shared" si="867"/>
        <v/>
      </c>
      <c r="EO136" s="17" t="str">
        <f t="shared" si="868"/>
        <v/>
      </c>
      <c r="EP136" s="17" t="str">
        <f t="shared" si="869"/>
        <v/>
      </c>
      <c r="EQ136" s="17" t="str">
        <f t="shared" si="870"/>
        <v/>
      </c>
      <c r="ER136" s="17" t="str">
        <f t="shared" si="871"/>
        <v/>
      </c>
      <c r="ES136" s="17" t="str">
        <f t="shared" si="872"/>
        <v/>
      </c>
      <c r="ET136" s="17" t="str">
        <f t="shared" si="873"/>
        <v/>
      </c>
      <c r="EU136" s="17" t="str">
        <f t="shared" si="874"/>
        <v/>
      </c>
      <c r="EV136" s="17" t="str">
        <f t="shared" si="875"/>
        <v/>
      </c>
      <c r="EW136" s="17" t="str">
        <f t="shared" si="876"/>
        <v/>
      </c>
      <c r="EX136" s="17" t="str">
        <f t="shared" si="877"/>
        <v/>
      </c>
      <c r="EY136" s="17" t="str">
        <f t="shared" si="878"/>
        <v/>
      </c>
      <c r="EZ136" s="17" t="str">
        <f t="shared" si="879"/>
        <v/>
      </c>
      <c r="FA136" s="17" t="str">
        <f t="shared" si="880"/>
        <v/>
      </c>
      <c r="FB136" s="17" t="str">
        <f t="shared" si="881"/>
        <v/>
      </c>
      <c r="FC136" s="17" t="str">
        <f t="shared" si="882"/>
        <v/>
      </c>
      <c r="FD136" s="17" t="str">
        <f t="shared" si="883"/>
        <v/>
      </c>
      <c r="FE136" s="17" t="str">
        <f t="shared" si="884"/>
        <v/>
      </c>
      <c r="FF136" s="17" t="str">
        <f t="shared" si="885"/>
        <v/>
      </c>
      <c r="FG136" s="17" t="str">
        <f t="shared" si="886"/>
        <v/>
      </c>
      <c r="FH136" s="17" t="str">
        <f t="shared" si="887"/>
        <v/>
      </c>
      <c r="FI136" s="17" t="str">
        <f t="shared" si="888"/>
        <v/>
      </c>
      <c r="FJ136" s="17" t="str">
        <f t="shared" si="889"/>
        <v/>
      </c>
      <c r="FK136" s="310">
        <f t="shared" si="890"/>
        <v>0</v>
      </c>
      <c r="FL136" s="501">
        <v>2013</v>
      </c>
      <c r="FM136" s="17" t="str">
        <f t="shared" si="765"/>
        <v/>
      </c>
      <c r="FN136" s="17" t="str">
        <f t="shared" si="766"/>
        <v/>
      </c>
      <c r="FO136" s="17" t="str">
        <f t="shared" si="767"/>
        <v/>
      </c>
      <c r="FP136" s="17" t="str">
        <f t="shared" si="768"/>
        <v/>
      </c>
      <c r="FQ136" s="17" t="str">
        <f t="shared" si="769"/>
        <v/>
      </c>
      <c r="FR136" s="17" t="str">
        <f t="shared" si="770"/>
        <v/>
      </c>
      <c r="FS136" s="17" t="str">
        <f t="shared" si="771"/>
        <v/>
      </c>
      <c r="FT136" s="17" t="str">
        <f t="shared" si="772"/>
        <v/>
      </c>
      <c r="FU136" s="17" t="str">
        <f t="shared" si="773"/>
        <v/>
      </c>
      <c r="FV136" s="17" t="str">
        <f t="shared" si="774"/>
        <v/>
      </c>
      <c r="FW136" s="17" t="str">
        <f t="shared" si="775"/>
        <v/>
      </c>
      <c r="FX136" s="17" t="str">
        <f t="shared" si="776"/>
        <v/>
      </c>
      <c r="FY136" s="17" t="str">
        <f t="shared" si="777"/>
        <v/>
      </c>
      <c r="FZ136" s="17" t="str">
        <f t="shared" si="778"/>
        <v/>
      </c>
      <c r="GA136" s="17" t="str">
        <f t="shared" si="779"/>
        <v/>
      </c>
      <c r="GB136" s="17" t="str">
        <f t="shared" si="780"/>
        <v/>
      </c>
      <c r="GC136" s="17" t="str">
        <f t="shared" si="781"/>
        <v/>
      </c>
      <c r="GD136" s="17" t="str">
        <f t="shared" si="782"/>
        <v/>
      </c>
      <c r="GE136" s="17" t="str">
        <f t="shared" si="783"/>
        <v/>
      </c>
      <c r="GF136" s="17" t="str">
        <f t="shared" si="784"/>
        <v/>
      </c>
      <c r="GG136" s="17" t="str">
        <f t="shared" si="785"/>
        <v/>
      </c>
      <c r="GH136" s="17" t="str">
        <f t="shared" si="786"/>
        <v/>
      </c>
      <c r="GI136" s="17" t="str">
        <f t="shared" si="787"/>
        <v/>
      </c>
      <c r="GJ136" s="17" t="str">
        <f t="shared" si="788"/>
        <v/>
      </c>
      <c r="GK136" s="17" t="str">
        <f t="shared" si="789"/>
        <v/>
      </c>
      <c r="GL136" s="17" t="str">
        <f t="shared" si="790"/>
        <v/>
      </c>
      <c r="GM136" s="17" t="str">
        <f t="shared" si="791"/>
        <v/>
      </c>
      <c r="GN136" s="17" t="str">
        <f t="shared" si="792"/>
        <v/>
      </c>
      <c r="GO136" s="17" t="str">
        <f t="shared" si="793"/>
        <v/>
      </c>
      <c r="GP136" s="17" t="str">
        <f t="shared" si="794"/>
        <v/>
      </c>
      <c r="GQ136" s="17" t="str">
        <f t="shared" si="795"/>
        <v/>
      </c>
      <c r="GS136" s="501">
        <v>2013</v>
      </c>
      <c r="GT136" s="28" t="str">
        <f t="shared" si="926"/>
        <v/>
      </c>
      <c r="GU136" s="28" t="str">
        <f t="shared" si="927"/>
        <v/>
      </c>
      <c r="GV136" s="28" t="str">
        <f t="shared" si="928"/>
        <v/>
      </c>
      <c r="GW136" s="28" t="str">
        <f t="shared" si="929"/>
        <v/>
      </c>
      <c r="GX136" s="28" t="str">
        <f t="shared" si="930"/>
        <v/>
      </c>
      <c r="GY136" s="28" t="str">
        <f t="shared" si="931"/>
        <v/>
      </c>
      <c r="GZ136" s="28" t="str">
        <f t="shared" si="932"/>
        <v/>
      </c>
      <c r="HA136" s="28" t="str">
        <f t="shared" si="933"/>
        <v/>
      </c>
      <c r="HB136" s="28" t="str">
        <f t="shared" si="934"/>
        <v/>
      </c>
      <c r="HC136" s="28" t="str">
        <f t="shared" si="935"/>
        <v/>
      </c>
      <c r="HD136" s="28" t="str">
        <f t="shared" si="936"/>
        <v/>
      </c>
      <c r="HE136" s="28" t="str">
        <f t="shared" si="937"/>
        <v/>
      </c>
      <c r="HF136" s="28" t="str">
        <f t="shared" si="938"/>
        <v/>
      </c>
      <c r="HG136" s="28" t="str">
        <f t="shared" si="939"/>
        <v/>
      </c>
      <c r="HH136" s="28" t="str">
        <f t="shared" si="940"/>
        <v/>
      </c>
      <c r="HI136" s="28" t="str">
        <f t="shared" si="941"/>
        <v/>
      </c>
      <c r="HJ136" s="28" t="str">
        <f t="shared" si="942"/>
        <v/>
      </c>
      <c r="HK136" s="28" t="str">
        <f t="shared" si="943"/>
        <v/>
      </c>
      <c r="HL136" s="28" t="str">
        <f t="shared" si="944"/>
        <v/>
      </c>
      <c r="HM136" s="28" t="str">
        <f t="shared" si="945"/>
        <v/>
      </c>
      <c r="HN136" s="28" t="str">
        <f t="shared" si="946"/>
        <v/>
      </c>
      <c r="HO136" s="28" t="str">
        <f t="shared" si="947"/>
        <v/>
      </c>
      <c r="HP136" s="28" t="str">
        <f t="shared" si="948"/>
        <v/>
      </c>
      <c r="HQ136" s="28" t="str">
        <f t="shared" si="949"/>
        <v/>
      </c>
      <c r="HR136" s="28" t="str">
        <f t="shared" si="950"/>
        <v/>
      </c>
      <c r="HS136" s="28" t="str">
        <f t="shared" si="951"/>
        <v/>
      </c>
      <c r="HT136" s="28" t="str">
        <f t="shared" si="952"/>
        <v/>
      </c>
      <c r="HU136" s="28" t="str">
        <f t="shared" si="953"/>
        <v/>
      </c>
      <c r="HV136" s="28" t="str">
        <f t="shared" si="954"/>
        <v/>
      </c>
      <c r="HW136" s="28" t="str">
        <f t="shared" si="955"/>
        <v/>
      </c>
      <c r="HX136" s="28" t="str">
        <f t="shared" si="956"/>
        <v/>
      </c>
      <c r="HY136" s="28">
        <f t="shared" si="957"/>
        <v>0</v>
      </c>
      <c r="HZ136" s="501">
        <v>2013</v>
      </c>
    </row>
    <row r="137" spans="1:234">
      <c r="A137" s="3">
        <v>2014</v>
      </c>
      <c r="B137" s="5">
        <v>52</v>
      </c>
      <c r="C137" s="5">
        <v>73</v>
      </c>
      <c r="D137" s="5">
        <v>41</v>
      </c>
      <c r="E137" s="5">
        <v>34</v>
      </c>
      <c r="F137" s="5">
        <v>43</v>
      </c>
      <c r="G137" s="143">
        <v>39</v>
      </c>
      <c r="H137" s="5">
        <v>40</v>
      </c>
      <c r="I137" s="5">
        <v>68</v>
      </c>
      <c r="J137" s="5">
        <v>61</v>
      </c>
      <c r="K137" s="5">
        <v>65</v>
      </c>
      <c r="L137" s="143">
        <v>80</v>
      </c>
      <c r="M137" s="5">
        <v>70</v>
      </c>
      <c r="N137" s="5">
        <v>42</v>
      </c>
      <c r="O137" s="5">
        <v>62</v>
      </c>
      <c r="P137" s="5">
        <v>73</v>
      </c>
      <c r="Q137" s="143">
        <v>50</v>
      </c>
      <c r="R137" s="5">
        <v>33</v>
      </c>
      <c r="S137" s="5">
        <v>39</v>
      </c>
      <c r="T137" s="5">
        <v>48</v>
      </c>
      <c r="U137" s="5">
        <v>66</v>
      </c>
      <c r="V137" s="143">
        <v>70</v>
      </c>
      <c r="W137" s="5">
        <v>77</v>
      </c>
      <c r="X137" s="5">
        <v>56</v>
      </c>
      <c r="Y137" s="5">
        <v>45</v>
      </c>
      <c r="Z137" s="5">
        <v>50</v>
      </c>
      <c r="AA137" s="143">
        <v>43</v>
      </c>
      <c r="AB137" s="5">
        <v>56</v>
      </c>
      <c r="AC137" s="5">
        <v>70</v>
      </c>
      <c r="AD137" s="5">
        <v>66</v>
      </c>
      <c r="AE137" s="5">
        <v>64</v>
      </c>
      <c r="AF137" s="5">
        <v>69</v>
      </c>
      <c r="AG137" s="14">
        <f t="shared" si="891"/>
        <v>1745</v>
      </c>
      <c r="AH137" s="8">
        <f t="shared" ref="AH137" si="1021">AG137/31</f>
        <v>56.29032258064516</v>
      </c>
      <c r="AI137" s="17">
        <f t="shared" si="892"/>
        <v>80</v>
      </c>
      <c r="AJ137" s="20">
        <f t="shared" si="893"/>
        <v>33</v>
      </c>
      <c r="AK137" s="501">
        <v>2014</v>
      </c>
      <c r="AL137" s="28" t="str">
        <f t="shared" si="894"/>
        <v/>
      </c>
      <c r="AM137" s="28" t="str">
        <f t="shared" si="895"/>
        <v/>
      </c>
      <c r="AN137" s="28" t="str">
        <f t="shared" si="896"/>
        <v/>
      </c>
      <c r="AO137" s="28" t="str">
        <f t="shared" si="897"/>
        <v/>
      </c>
      <c r="AP137" s="28" t="str">
        <f t="shared" si="898"/>
        <v/>
      </c>
      <c r="AQ137" s="28" t="str">
        <f t="shared" si="899"/>
        <v/>
      </c>
      <c r="AR137" s="28" t="str">
        <f t="shared" si="900"/>
        <v/>
      </c>
      <c r="AS137" s="28" t="str">
        <f t="shared" si="901"/>
        <v/>
      </c>
      <c r="AT137" s="28" t="str">
        <f t="shared" si="902"/>
        <v/>
      </c>
      <c r="AU137" s="28" t="str">
        <f t="shared" si="903"/>
        <v/>
      </c>
      <c r="AV137" s="28" t="str">
        <f t="shared" si="904"/>
        <v/>
      </c>
      <c r="AW137" s="28" t="str">
        <f t="shared" si="905"/>
        <v/>
      </c>
      <c r="AX137" s="28" t="str">
        <f t="shared" si="906"/>
        <v/>
      </c>
      <c r="AY137" s="28" t="str">
        <f t="shared" si="907"/>
        <v/>
      </c>
      <c r="AZ137" s="28" t="str">
        <f t="shared" si="908"/>
        <v/>
      </c>
      <c r="BA137" s="28" t="str">
        <f t="shared" si="909"/>
        <v/>
      </c>
      <c r="BB137" s="28" t="str">
        <f t="shared" si="910"/>
        <v/>
      </c>
      <c r="BC137" s="28" t="str">
        <f t="shared" si="911"/>
        <v/>
      </c>
      <c r="BD137" s="28" t="str">
        <f t="shared" si="912"/>
        <v/>
      </c>
      <c r="BE137" s="28" t="str">
        <f t="shared" si="913"/>
        <v/>
      </c>
      <c r="BF137" s="28" t="str">
        <f t="shared" si="914"/>
        <v/>
      </c>
      <c r="BG137" s="28" t="str">
        <f t="shared" si="915"/>
        <v/>
      </c>
      <c r="BH137" s="28" t="str">
        <f t="shared" si="916"/>
        <v/>
      </c>
      <c r="BI137" s="28" t="str">
        <f t="shared" si="917"/>
        <v/>
      </c>
      <c r="BJ137" s="28" t="str">
        <f t="shared" si="918"/>
        <v/>
      </c>
      <c r="BK137" s="28" t="str">
        <f t="shared" si="919"/>
        <v/>
      </c>
      <c r="BL137" s="28" t="str">
        <f t="shared" si="920"/>
        <v/>
      </c>
      <c r="BM137" s="28" t="str">
        <f t="shared" si="921"/>
        <v/>
      </c>
      <c r="BN137" s="28" t="str">
        <f t="shared" si="922"/>
        <v/>
      </c>
      <c r="BO137" s="28" t="str">
        <f t="shared" si="923"/>
        <v/>
      </c>
      <c r="BP137" s="28" t="str">
        <f t="shared" si="924"/>
        <v/>
      </c>
      <c r="BQ137" s="28">
        <f t="shared" si="925"/>
        <v>0</v>
      </c>
      <c r="BR137" s="501">
        <v>2014</v>
      </c>
      <c r="BS137" s="17" t="str">
        <f t="shared" si="958"/>
        <v/>
      </c>
      <c r="BT137" s="17" t="str">
        <f t="shared" si="959"/>
        <v/>
      </c>
      <c r="BU137" s="17" t="str">
        <f t="shared" si="960"/>
        <v/>
      </c>
      <c r="BV137" s="17" t="str">
        <f t="shared" si="961"/>
        <v/>
      </c>
      <c r="BW137" s="17" t="str">
        <f t="shared" si="962"/>
        <v/>
      </c>
      <c r="BX137" s="17" t="str">
        <f t="shared" si="963"/>
        <v/>
      </c>
      <c r="BY137" s="17" t="str">
        <f t="shared" si="964"/>
        <v/>
      </c>
      <c r="BZ137" s="17" t="str">
        <f t="shared" si="965"/>
        <v/>
      </c>
      <c r="CA137" s="17" t="str">
        <f t="shared" si="966"/>
        <v/>
      </c>
      <c r="CB137" s="17" t="str">
        <f t="shared" si="967"/>
        <v/>
      </c>
      <c r="CC137" s="17" t="str">
        <f t="shared" si="968"/>
        <v/>
      </c>
      <c r="CD137" s="17" t="str">
        <f t="shared" si="969"/>
        <v/>
      </c>
      <c r="CE137" s="17" t="str">
        <f t="shared" si="970"/>
        <v/>
      </c>
      <c r="CF137" s="17" t="str">
        <f t="shared" si="971"/>
        <v/>
      </c>
      <c r="CG137" s="17" t="str">
        <f t="shared" si="972"/>
        <v/>
      </c>
      <c r="CH137" s="17" t="str">
        <f t="shared" si="973"/>
        <v/>
      </c>
      <c r="CI137" s="17" t="str">
        <f t="shared" si="974"/>
        <v/>
      </c>
      <c r="CJ137" s="17" t="str">
        <f t="shared" si="975"/>
        <v/>
      </c>
      <c r="CK137" s="17" t="str">
        <f t="shared" si="976"/>
        <v/>
      </c>
      <c r="CL137" s="17" t="str">
        <f t="shared" si="977"/>
        <v/>
      </c>
      <c r="CM137" s="17" t="str">
        <f t="shared" si="978"/>
        <v/>
      </c>
      <c r="CN137" s="17" t="str">
        <f t="shared" si="979"/>
        <v/>
      </c>
      <c r="CO137" s="17" t="str">
        <f t="shared" si="980"/>
        <v/>
      </c>
      <c r="CP137" s="17" t="str">
        <f t="shared" si="981"/>
        <v/>
      </c>
      <c r="CQ137" s="17" t="str">
        <f t="shared" si="982"/>
        <v/>
      </c>
      <c r="CR137" s="17" t="str">
        <f t="shared" si="983"/>
        <v/>
      </c>
      <c r="CS137" s="17" t="str">
        <f t="shared" si="984"/>
        <v/>
      </c>
      <c r="CT137" s="17" t="str">
        <f t="shared" si="985"/>
        <v/>
      </c>
      <c r="CU137" s="17" t="str">
        <f t="shared" si="986"/>
        <v/>
      </c>
      <c r="CV137" s="17" t="str">
        <f t="shared" si="987"/>
        <v/>
      </c>
      <c r="CW137" s="17" t="str">
        <f t="shared" si="988"/>
        <v/>
      </c>
      <c r="CX137" s="501">
        <v>2014</v>
      </c>
      <c r="CY137" s="28" t="str">
        <f t="shared" si="989"/>
        <v/>
      </c>
      <c r="CZ137" s="28">
        <f t="shared" si="990"/>
        <v>1</v>
      </c>
      <c r="DA137" s="28" t="str">
        <f t="shared" si="991"/>
        <v/>
      </c>
      <c r="DB137" s="28" t="str">
        <f t="shared" si="992"/>
        <v/>
      </c>
      <c r="DC137" s="28" t="str">
        <f t="shared" si="993"/>
        <v/>
      </c>
      <c r="DD137" s="28" t="str">
        <f t="shared" si="994"/>
        <v/>
      </c>
      <c r="DE137" s="28" t="str">
        <f t="shared" si="995"/>
        <v/>
      </c>
      <c r="DF137" s="28" t="str">
        <f t="shared" si="996"/>
        <v/>
      </c>
      <c r="DG137" s="28" t="str">
        <f t="shared" si="997"/>
        <v/>
      </c>
      <c r="DH137" s="28" t="str">
        <f t="shared" si="998"/>
        <v/>
      </c>
      <c r="DI137" s="28">
        <f t="shared" si="999"/>
        <v>1</v>
      </c>
      <c r="DJ137" s="28">
        <f t="shared" si="1000"/>
        <v>1</v>
      </c>
      <c r="DK137" s="28" t="str">
        <f t="shared" si="1001"/>
        <v/>
      </c>
      <c r="DL137" s="28" t="str">
        <f t="shared" si="1002"/>
        <v/>
      </c>
      <c r="DM137" s="28">
        <f t="shared" si="1003"/>
        <v>1</v>
      </c>
      <c r="DN137" s="28" t="str">
        <f t="shared" si="1004"/>
        <v/>
      </c>
      <c r="DO137" s="28" t="str">
        <f t="shared" si="1005"/>
        <v/>
      </c>
      <c r="DP137" s="28" t="str">
        <f t="shared" si="1006"/>
        <v/>
      </c>
      <c r="DQ137" s="28" t="str">
        <f t="shared" si="1007"/>
        <v/>
      </c>
      <c r="DR137" s="28" t="str">
        <f t="shared" si="1008"/>
        <v/>
      </c>
      <c r="DS137" s="28">
        <f t="shared" si="1009"/>
        <v>1</v>
      </c>
      <c r="DT137" s="28">
        <f t="shared" si="1010"/>
        <v>1</v>
      </c>
      <c r="DU137" s="28" t="str">
        <f t="shared" si="1011"/>
        <v/>
      </c>
      <c r="DV137" s="28" t="str">
        <f t="shared" si="1012"/>
        <v/>
      </c>
      <c r="DW137" s="28" t="str">
        <f t="shared" si="1013"/>
        <v/>
      </c>
      <c r="DX137" s="28" t="str">
        <f t="shared" si="1014"/>
        <v/>
      </c>
      <c r="DY137" s="28" t="str">
        <f t="shared" si="1015"/>
        <v/>
      </c>
      <c r="DZ137" s="28">
        <f t="shared" si="1016"/>
        <v>1</v>
      </c>
      <c r="EA137" s="28" t="str">
        <f t="shared" si="1017"/>
        <v/>
      </c>
      <c r="EB137" s="28" t="str">
        <f t="shared" si="1018"/>
        <v/>
      </c>
      <c r="EC137" s="28" t="str">
        <f t="shared" si="1019"/>
        <v/>
      </c>
      <c r="ED137" s="28">
        <f t="shared" si="1020"/>
        <v>7</v>
      </c>
      <c r="EE137" s="501">
        <v>2014</v>
      </c>
      <c r="EF137" s="17" t="str">
        <f t="shared" si="859"/>
        <v/>
      </c>
      <c r="EG137" s="17" t="str">
        <f t="shared" si="860"/>
        <v/>
      </c>
      <c r="EH137" s="17" t="str">
        <f t="shared" si="861"/>
        <v/>
      </c>
      <c r="EI137" s="17" t="str">
        <f t="shared" si="862"/>
        <v/>
      </c>
      <c r="EJ137" s="17" t="str">
        <f t="shared" si="863"/>
        <v/>
      </c>
      <c r="EK137" s="17" t="str">
        <f t="shared" si="864"/>
        <v/>
      </c>
      <c r="EL137" s="17" t="str">
        <f t="shared" si="865"/>
        <v/>
      </c>
      <c r="EM137" s="17" t="str">
        <f t="shared" si="866"/>
        <v/>
      </c>
      <c r="EN137" s="17" t="str">
        <f t="shared" si="867"/>
        <v/>
      </c>
      <c r="EO137" s="17" t="str">
        <f t="shared" si="868"/>
        <v/>
      </c>
      <c r="EP137" s="17" t="str">
        <f t="shared" si="869"/>
        <v/>
      </c>
      <c r="EQ137" s="17" t="str">
        <f t="shared" si="870"/>
        <v/>
      </c>
      <c r="ER137" s="17" t="str">
        <f t="shared" si="871"/>
        <v/>
      </c>
      <c r="ES137" s="17" t="str">
        <f t="shared" si="872"/>
        <v/>
      </c>
      <c r="ET137" s="17" t="str">
        <f t="shared" si="873"/>
        <v/>
      </c>
      <c r="EU137" s="17" t="str">
        <f t="shared" si="874"/>
        <v/>
      </c>
      <c r="EV137" s="17" t="str">
        <f t="shared" si="875"/>
        <v/>
      </c>
      <c r="EW137" s="17" t="str">
        <f t="shared" si="876"/>
        <v/>
      </c>
      <c r="EX137" s="17" t="str">
        <f t="shared" si="877"/>
        <v/>
      </c>
      <c r="EY137" s="17" t="str">
        <f t="shared" si="878"/>
        <v/>
      </c>
      <c r="EZ137" s="17" t="str">
        <f t="shared" si="879"/>
        <v/>
      </c>
      <c r="FA137" s="17" t="str">
        <f t="shared" si="880"/>
        <v/>
      </c>
      <c r="FB137" s="17" t="str">
        <f t="shared" si="881"/>
        <v/>
      </c>
      <c r="FC137" s="17" t="str">
        <f t="shared" si="882"/>
        <v/>
      </c>
      <c r="FD137" s="17" t="str">
        <f t="shared" si="883"/>
        <v/>
      </c>
      <c r="FE137" s="17" t="str">
        <f t="shared" si="884"/>
        <v/>
      </c>
      <c r="FF137" s="17" t="str">
        <f t="shared" si="885"/>
        <v/>
      </c>
      <c r="FG137" s="17" t="str">
        <f t="shared" si="886"/>
        <v/>
      </c>
      <c r="FH137" s="17" t="str">
        <f t="shared" si="887"/>
        <v/>
      </c>
      <c r="FI137" s="17" t="str">
        <f t="shared" si="888"/>
        <v/>
      </c>
      <c r="FJ137" s="17" t="str">
        <f t="shared" si="889"/>
        <v/>
      </c>
      <c r="FK137" s="310">
        <f t="shared" si="890"/>
        <v>0</v>
      </c>
      <c r="FL137" s="501">
        <v>2014</v>
      </c>
      <c r="FM137" s="17" t="str">
        <f t="shared" si="765"/>
        <v/>
      </c>
      <c r="FN137" s="17" t="str">
        <f t="shared" si="766"/>
        <v/>
      </c>
      <c r="FO137" s="17" t="str">
        <f t="shared" si="767"/>
        <v/>
      </c>
      <c r="FP137" s="17" t="str">
        <f t="shared" si="768"/>
        <v/>
      </c>
      <c r="FQ137" s="17" t="str">
        <f t="shared" si="769"/>
        <v/>
      </c>
      <c r="FR137" s="17" t="str">
        <f t="shared" si="770"/>
        <v/>
      </c>
      <c r="FS137" s="17" t="str">
        <f t="shared" si="771"/>
        <v/>
      </c>
      <c r="FT137" s="17" t="str">
        <f t="shared" si="772"/>
        <v/>
      </c>
      <c r="FU137" s="17" t="str">
        <f t="shared" si="773"/>
        <v/>
      </c>
      <c r="FV137" s="17" t="str">
        <f t="shared" si="774"/>
        <v/>
      </c>
      <c r="FW137" s="17" t="str">
        <f t="shared" si="775"/>
        <v/>
      </c>
      <c r="FX137" s="17" t="str">
        <f t="shared" si="776"/>
        <v/>
      </c>
      <c r="FY137" s="17" t="str">
        <f t="shared" si="777"/>
        <v/>
      </c>
      <c r="FZ137" s="17" t="str">
        <f t="shared" si="778"/>
        <v/>
      </c>
      <c r="GA137" s="17" t="str">
        <f t="shared" si="779"/>
        <v/>
      </c>
      <c r="GB137" s="17" t="str">
        <f t="shared" si="780"/>
        <v/>
      </c>
      <c r="GC137" s="17" t="str">
        <f t="shared" si="781"/>
        <v/>
      </c>
      <c r="GD137" s="17" t="str">
        <f t="shared" si="782"/>
        <v/>
      </c>
      <c r="GE137" s="17" t="str">
        <f t="shared" si="783"/>
        <v/>
      </c>
      <c r="GF137" s="17" t="str">
        <f t="shared" si="784"/>
        <v/>
      </c>
      <c r="GG137" s="17" t="str">
        <f t="shared" si="785"/>
        <v/>
      </c>
      <c r="GH137" s="17" t="str">
        <f t="shared" si="786"/>
        <v/>
      </c>
      <c r="GI137" s="17" t="str">
        <f t="shared" si="787"/>
        <v/>
      </c>
      <c r="GJ137" s="17" t="str">
        <f t="shared" si="788"/>
        <v/>
      </c>
      <c r="GK137" s="17" t="str">
        <f t="shared" si="789"/>
        <v/>
      </c>
      <c r="GL137" s="17" t="str">
        <f t="shared" si="790"/>
        <v/>
      </c>
      <c r="GM137" s="17" t="str">
        <f t="shared" si="791"/>
        <v/>
      </c>
      <c r="GN137" s="17" t="str">
        <f t="shared" si="792"/>
        <v/>
      </c>
      <c r="GO137" s="17" t="str">
        <f t="shared" si="793"/>
        <v/>
      </c>
      <c r="GP137" s="17" t="str">
        <f t="shared" si="794"/>
        <v/>
      </c>
      <c r="GQ137" s="17" t="str">
        <f t="shared" si="795"/>
        <v/>
      </c>
      <c r="GS137" s="501">
        <v>2014</v>
      </c>
      <c r="GT137" s="28" t="str">
        <f t="shared" si="926"/>
        <v/>
      </c>
      <c r="GU137" s="28" t="str">
        <f t="shared" si="927"/>
        <v/>
      </c>
      <c r="GV137" s="28" t="str">
        <f t="shared" si="928"/>
        <v/>
      </c>
      <c r="GW137" s="28" t="str">
        <f t="shared" si="929"/>
        <v/>
      </c>
      <c r="GX137" s="28" t="str">
        <f t="shared" si="930"/>
        <v/>
      </c>
      <c r="GY137" s="28" t="str">
        <f t="shared" si="931"/>
        <v/>
      </c>
      <c r="GZ137" s="28" t="str">
        <f t="shared" si="932"/>
        <v/>
      </c>
      <c r="HA137" s="28" t="str">
        <f t="shared" si="933"/>
        <v/>
      </c>
      <c r="HB137" s="28" t="str">
        <f t="shared" si="934"/>
        <v/>
      </c>
      <c r="HC137" s="28" t="str">
        <f t="shared" si="935"/>
        <v/>
      </c>
      <c r="HD137" s="28">
        <f t="shared" si="936"/>
        <v>1</v>
      </c>
      <c r="HE137" s="28" t="str">
        <f t="shared" si="937"/>
        <v/>
      </c>
      <c r="HF137" s="28" t="str">
        <f t="shared" si="938"/>
        <v/>
      </c>
      <c r="HG137" s="28" t="str">
        <f t="shared" si="939"/>
        <v/>
      </c>
      <c r="HH137" s="28" t="str">
        <f t="shared" si="940"/>
        <v/>
      </c>
      <c r="HI137" s="28" t="str">
        <f t="shared" si="941"/>
        <v/>
      </c>
      <c r="HJ137" s="28" t="str">
        <f t="shared" si="942"/>
        <v/>
      </c>
      <c r="HK137" s="28" t="str">
        <f t="shared" si="943"/>
        <v/>
      </c>
      <c r="HL137" s="28" t="str">
        <f t="shared" si="944"/>
        <v/>
      </c>
      <c r="HM137" s="28" t="str">
        <f t="shared" si="945"/>
        <v/>
      </c>
      <c r="HN137" s="28" t="str">
        <f t="shared" si="946"/>
        <v/>
      </c>
      <c r="HO137" s="28" t="str">
        <f t="shared" si="947"/>
        <v/>
      </c>
      <c r="HP137" s="28" t="str">
        <f t="shared" si="948"/>
        <v/>
      </c>
      <c r="HQ137" s="28" t="str">
        <f t="shared" si="949"/>
        <v/>
      </c>
      <c r="HR137" s="28" t="str">
        <f t="shared" si="950"/>
        <v/>
      </c>
      <c r="HS137" s="28" t="str">
        <f t="shared" si="951"/>
        <v/>
      </c>
      <c r="HT137" s="28" t="str">
        <f t="shared" si="952"/>
        <v/>
      </c>
      <c r="HU137" s="28" t="str">
        <f t="shared" si="953"/>
        <v/>
      </c>
      <c r="HV137" s="28" t="str">
        <f t="shared" si="954"/>
        <v/>
      </c>
      <c r="HW137" s="28" t="str">
        <f t="shared" si="955"/>
        <v/>
      </c>
      <c r="HX137" s="28" t="str">
        <f t="shared" si="956"/>
        <v/>
      </c>
      <c r="HY137" s="28">
        <f t="shared" si="957"/>
        <v>1</v>
      </c>
      <c r="HZ137" s="501">
        <v>2014</v>
      </c>
    </row>
    <row r="138" spans="1:234">
      <c r="A138" s="3">
        <v>2015</v>
      </c>
      <c r="B138" s="5">
        <v>33</v>
      </c>
      <c r="C138" s="5">
        <v>54</v>
      </c>
      <c r="D138" s="5">
        <v>40</v>
      </c>
      <c r="E138" s="5">
        <v>62</v>
      </c>
      <c r="F138" s="5">
        <v>53</v>
      </c>
      <c r="G138" s="143">
        <v>31</v>
      </c>
      <c r="H138" s="5">
        <v>55</v>
      </c>
      <c r="I138" s="5">
        <v>66</v>
      </c>
      <c r="J138" s="5">
        <v>71</v>
      </c>
      <c r="K138" s="5">
        <v>64</v>
      </c>
      <c r="L138" s="143">
        <v>66</v>
      </c>
      <c r="M138" s="5">
        <v>63</v>
      </c>
      <c r="N138" s="5">
        <v>59</v>
      </c>
      <c r="O138" s="5">
        <v>57</v>
      </c>
      <c r="P138" s="5">
        <v>68</v>
      </c>
      <c r="Q138" s="143">
        <v>73</v>
      </c>
      <c r="R138" s="5">
        <v>79</v>
      </c>
      <c r="S138" s="5">
        <v>57</v>
      </c>
      <c r="T138" s="5">
        <v>55</v>
      </c>
      <c r="U138" s="5">
        <v>44</v>
      </c>
      <c r="V138" s="143">
        <v>64</v>
      </c>
      <c r="W138" s="5">
        <v>63</v>
      </c>
      <c r="X138" s="5">
        <v>53</v>
      </c>
      <c r="Y138" s="5">
        <v>55</v>
      </c>
      <c r="Z138" s="5">
        <v>62</v>
      </c>
      <c r="AA138" s="143">
        <v>77</v>
      </c>
      <c r="AB138" s="5">
        <v>66</v>
      </c>
      <c r="AC138" s="5">
        <v>44</v>
      </c>
      <c r="AD138" s="5">
        <v>50</v>
      </c>
      <c r="AE138" s="5">
        <v>68</v>
      </c>
      <c r="AF138" s="5">
        <v>74</v>
      </c>
      <c r="AG138" s="14">
        <f t="shared" si="891"/>
        <v>1826</v>
      </c>
      <c r="AH138" s="8">
        <f t="shared" ref="AH138" si="1022">AG138/31</f>
        <v>58.903225806451616</v>
      </c>
      <c r="AI138" s="17">
        <f t="shared" si="892"/>
        <v>79</v>
      </c>
      <c r="AJ138" s="20">
        <f t="shared" si="893"/>
        <v>31</v>
      </c>
      <c r="AK138" s="501">
        <v>2015</v>
      </c>
      <c r="AL138" s="28" t="str">
        <f t="shared" si="894"/>
        <v/>
      </c>
      <c r="AM138" s="28" t="str">
        <f t="shared" si="895"/>
        <v/>
      </c>
      <c r="AN138" s="28" t="str">
        <f t="shared" si="896"/>
        <v/>
      </c>
      <c r="AO138" s="28" t="str">
        <f t="shared" si="897"/>
        <v/>
      </c>
      <c r="AP138" s="28" t="str">
        <f t="shared" si="898"/>
        <v/>
      </c>
      <c r="AQ138" s="28" t="str">
        <f t="shared" si="899"/>
        <v/>
      </c>
      <c r="AR138" s="28" t="str">
        <f t="shared" si="900"/>
        <v/>
      </c>
      <c r="AS138" s="28" t="str">
        <f t="shared" si="901"/>
        <v/>
      </c>
      <c r="AT138" s="28" t="str">
        <f t="shared" si="902"/>
        <v/>
      </c>
      <c r="AU138" s="28" t="str">
        <f t="shared" si="903"/>
        <v/>
      </c>
      <c r="AV138" s="28" t="str">
        <f t="shared" si="904"/>
        <v/>
      </c>
      <c r="AW138" s="28" t="str">
        <f t="shared" si="905"/>
        <v/>
      </c>
      <c r="AX138" s="28" t="str">
        <f t="shared" si="906"/>
        <v/>
      </c>
      <c r="AY138" s="28" t="str">
        <f t="shared" si="907"/>
        <v/>
      </c>
      <c r="AZ138" s="28" t="str">
        <f t="shared" si="908"/>
        <v/>
      </c>
      <c r="BA138" s="28" t="str">
        <f t="shared" si="909"/>
        <v/>
      </c>
      <c r="BB138" s="28" t="str">
        <f t="shared" si="910"/>
        <v/>
      </c>
      <c r="BC138" s="28" t="str">
        <f t="shared" si="911"/>
        <v/>
      </c>
      <c r="BD138" s="28" t="str">
        <f t="shared" si="912"/>
        <v/>
      </c>
      <c r="BE138" s="28" t="str">
        <f t="shared" si="913"/>
        <v/>
      </c>
      <c r="BF138" s="28" t="str">
        <f t="shared" si="914"/>
        <v/>
      </c>
      <c r="BG138" s="28" t="str">
        <f t="shared" si="915"/>
        <v/>
      </c>
      <c r="BH138" s="28" t="str">
        <f t="shared" si="916"/>
        <v/>
      </c>
      <c r="BI138" s="28" t="str">
        <f t="shared" si="917"/>
        <v/>
      </c>
      <c r="BJ138" s="28" t="str">
        <f t="shared" si="918"/>
        <v/>
      </c>
      <c r="BK138" s="28" t="str">
        <f t="shared" si="919"/>
        <v/>
      </c>
      <c r="BL138" s="28" t="str">
        <f t="shared" si="920"/>
        <v/>
      </c>
      <c r="BM138" s="28" t="str">
        <f t="shared" si="921"/>
        <v/>
      </c>
      <c r="BN138" s="28" t="str">
        <f t="shared" si="922"/>
        <v/>
      </c>
      <c r="BO138" s="28" t="str">
        <f t="shared" si="923"/>
        <v/>
      </c>
      <c r="BP138" s="28" t="str">
        <f t="shared" si="924"/>
        <v/>
      </c>
      <c r="BQ138" s="28">
        <f t="shared" si="925"/>
        <v>0</v>
      </c>
      <c r="BR138" s="501">
        <v>2015</v>
      </c>
      <c r="BS138" s="17" t="str">
        <f t="shared" si="958"/>
        <v/>
      </c>
      <c r="BT138" s="17" t="str">
        <f t="shared" si="959"/>
        <v/>
      </c>
      <c r="BU138" s="17" t="str">
        <f t="shared" si="960"/>
        <v/>
      </c>
      <c r="BV138" s="17" t="str">
        <f t="shared" si="961"/>
        <v/>
      </c>
      <c r="BW138" s="17" t="str">
        <f t="shared" si="962"/>
        <v/>
      </c>
      <c r="BX138" s="17" t="str">
        <f t="shared" si="963"/>
        <v/>
      </c>
      <c r="BY138" s="17" t="str">
        <f t="shared" si="964"/>
        <v/>
      </c>
      <c r="BZ138" s="17" t="str">
        <f t="shared" si="965"/>
        <v/>
      </c>
      <c r="CA138" s="17" t="str">
        <f t="shared" si="966"/>
        <v/>
      </c>
      <c r="CB138" s="17" t="str">
        <f t="shared" si="967"/>
        <v/>
      </c>
      <c r="CC138" s="17" t="str">
        <f t="shared" si="968"/>
        <v/>
      </c>
      <c r="CD138" s="17" t="str">
        <f t="shared" si="969"/>
        <v/>
      </c>
      <c r="CE138" s="17" t="str">
        <f t="shared" si="970"/>
        <v/>
      </c>
      <c r="CF138" s="17" t="str">
        <f t="shared" si="971"/>
        <v/>
      </c>
      <c r="CG138" s="17" t="str">
        <f t="shared" si="972"/>
        <v/>
      </c>
      <c r="CH138" s="17" t="str">
        <f t="shared" si="973"/>
        <v/>
      </c>
      <c r="CI138" s="17" t="str">
        <f t="shared" si="974"/>
        <v/>
      </c>
      <c r="CJ138" s="17" t="str">
        <f t="shared" si="975"/>
        <v/>
      </c>
      <c r="CK138" s="17" t="str">
        <f t="shared" si="976"/>
        <v/>
      </c>
      <c r="CL138" s="17" t="str">
        <f t="shared" si="977"/>
        <v/>
      </c>
      <c r="CM138" s="17" t="str">
        <f t="shared" si="978"/>
        <v/>
      </c>
      <c r="CN138" s="17" t="str">
        <f t="shared" si="979"/>
        <v/>
      </c>
      <c r="CO138" s="17" t="str">
        <f t="shared" si="980"/>
        <v/>
      </c>
      <c r="CP138" s="17" t="str">
        <f t="shared" si="981"/>
        <v/>
      </c>
      <c r="CQ138" s="17" t="str">
        <f t="shared" si="982"/>
        <v/>
      </c>
      <c r="CR138" s="17" t="str">
        <f t="shared" si="983"/>
        <v/>
      </c>
      <c r="CS138" s="17" t="str">
        <f t="shared" si="984"/>
        <v/>
      </c>
      <c r="CT138" s="17" t="str">
        <f t="shared" si="985"/>
        <v/>
      </c>
      <c r="CU138" s="17" t="str">
        <f t="shared" si="986"/>
        <v/>
      </c>
      <c r="CV138" s="17" t="str">
        <f t="shared" si="987"/>
        <v/>
      </c>
      <c r="CW138" s="17" t="str">
        <f t="shared" si="988"/>
        <v/>
      </c>
      <c r="CX138" s="501">
        <v>2015</v>
      </c>
      <c r="CY138" s="28" t="str">
        <f t="shared" si="989"/>
        <v/>
      </c>
      <c r="CZ138" s="28" t="str">
        <f t="shared" si="990"/>
        <v/>
      </c>
      <c r="DA138" s="28" t="str">
        <f t="shared" si="991"/>
        <v/>
      </c>
      <c r="DB138" s="28" t="str">
        <f t="shared" si="992"/>
        <v/>
      </c>
      <c r="DC138" s="28" t="str">
        <f t="shared" si="993"/>
        <v/>
      </c>
      <c r="DD138" s="28" t="str">
        <f t="shared" si="994"/>
        <v/>
      </c>
      <c r="DE138" s="28" t="str">
        <f t="shared" si="995"/>
        <v/>
      </c>
      <c r="DF138" s="28" t="str">
        <f t="shared" si="996"/>
        <v/>
      </c>
      <c r="DG138" s="28">
        <f t="shared" si="997"/>
        <v>1</v>
      </c>
      <c r="DH138" s="28" t="str">
        <f t="shared" si="998"/>
        <v/>
      </c>
      <c r="DI138" s="28" t="str">
        <f t="shared" si="999"/>
        <v/>
      </c>
      <c r="DJ138" s="28" t="str">
        <f t="shared" si="1000"/>
        <v/>
      </c>
      <c r="DK138" s="28" t="str">
        <f t="shared" si="1001"/>
        <v/>
      </c>
      <c r="DL138" s="28" t="str">
        <f t="shared" si="1002"/>
        <v/>
      </c>
      <c r="DM138" s="28" t="str">
        <f t="shared" si="1003"/>
        <v/>
      </c>
      <c r="DN138" s="28">
        <f t="shared" si="1004"/>
        <v>1</v>
      </c>
      <c r="DO138" s="28">
        <f t="shared" si="1005"/>
        <v>1</v>
      </c>
      <c r="DP138" s="28" t="str">
        <f t="shared" si="1006"/>
        <v/>
      </c>
      <c r="DQ138" s="28" t="str">
        <f t="shared" si="1007"/>
        <v/>
      </c>
      <c r="DR138" s="28" t="str">
        <f t="shared" si="1008"/>
        <v/>
      </c>
      <c r="DS138" s="28" t="str">
        <f t="shared" si="1009"/>
        <v/>
      </c>
      <c r="DT138" s="28" t="str">
        <f t="shared" si="1010"/>
        <v/>
      </c>
      <c r="DU138" s="28" t="str">
        <f t="shared" si="1011"/>
        <v/>
      </c>
      <c r="DV138" s="28" t="str">
        <f t="shared" si="1012"/>
        <v/>
      </c>
      <c r="DW138" s="28" t="str">
        <f t="shared" si="1013"/>
        <v/>
      </c>
      <c r="DX138" s="28">
        <f t="shared" si="1014"/>
        <v>1</v>
      </c>
      <c r="DY138" s="28" t="str">
        <f t="shared" si="1015"/>
        <v/>
      </c>
      <c r="DZ138" s="28" t="str">
        <f t="shared" si="1016"/>
        <v/>
      </c>
      <c r="EA138" s="28" t="str">
        <f t="shared" si="1017"/>
        <v/>
      </c>
      <c r="EB138" s="28" t="str">
        <f t="shared" si="1018"/>
        <v/>
      </c>
      <c r="EC138" s="28">
        <f t="shared" si="1019"/>
        <v>1</v>
      </c>
      <c r="ED138" s="28">
        <f t="shared" si="1020"/>
        <v>5</v>
      </c>
      <c r="EE138" s="501">
        <v>2015</v>
      </c>
      <c r="EF138" s="17" t="str">
        <f t="shared" si="859"/>
        <v/>
      </c>
      <c r="EG138" s="17" t="str">
        <f t="shared" si="860"/>
        <v/>
      </c>
      <c r="EH138" s="17" t="str">
        <f t="shared" si="861"/>
        <v/>
      </c>
      <c r="EI138" s="17" t="str">
        <f t="shared" si="862"/>
        <v/>
      </c>
      <c r="EJ138" s="17" t="str">
        <f t="shared" si="863"/>
        <v/>
      </c>
      <c r="EK138" s="17">
        <f t="shared" si="864"/>
        <v>1</v>
      </c>
      <c r="EL138" s="17" t="str">
        <f t="shared" si="865"/>
        <v/>
      </c>
      <c r="EM138" s="17" t="str">
        <f t="shared" si="866"/>
        <v/>
      </c>
      <c r="EN138" s="17" t="str">
        <f t="shared" si="867"/>
        <v/>
      </c>
      <c r="EO138" s="17" t="str">
        <f t="shared" si="868"/>
        <v/>
      </c>
      <c r="EP138" s="17" t="str">
        <f t="shared" si="869"/>
        <v/>
      </c>
      <c r="EQ138" s="17" t="str">
        <f t="shared" si="870"/>
        <v/>
      </c>
      <c r="ER138" s="17" t="str">
        <f t="shared" si="871"/>
        <v/>
      </c>
      <c r="ES138" s="17" t="str">
        <f t="shared" si="872"/>
        <v/>
      </c>
      <c r="ET138" s="17" t="str">
        <f t="shared" si="873"/>
        <v/>
      </c>
      <c r="EU138" s="17" t="str">
        <f t="shared" si="874"/>
        <v/>
      </c>
      <c r="EV138" s="17" t="str">
        <f t="shared" si="875"/>
        <v/>
      </c>
      <c r="EW138" s="17" t="str">
        <f t="shared" si="876"/>
        <v/>
      </c>
      <c r="EX138" s="17" t="str">
        <f t="shared" si="877"/>
        <v/>
      </c>
      <c r="EY138" s="17" t="str">
        <f t="shared" si="878"/>
        <v/>
      </c>
      <c r="EZ138" s="17" t="str">
        <f t="shared" si="879"/>
        <v/>
      </c>
      <c r="FA138" s="17" t="str">
        <f t="shared" si="880"/>
        <v/>
      </c>
      <c r="FB138" s="17" t="str">
        <f t="shared" si="881"/>
        <v/>
      </c>
      <c r="FC138" s="17" t="str">
        <f t="shared" si="882"/>
        <v/>
      </c>
      <c r="FD138" s="17" t="str">
        <f t="shared" si="883"/>
        <v/>
      </c>
      <c r="FE138" s="17" t="str">
        <f t="shared" si="884"/>
        <v/>
      </c>
      <c r="FF138" s="17" t="str">
        <f t="shared" si="885"/>
        <v/>
      </c>
      <c r="FG138" s="17" t="str">
        <f t="shared" si="886"/>
        <v/>
      </c>
      <c r="FH138" s="17" t="str">
        <f t="shared" si="887"/>
        <v/>
      </c>
      <c r="FI138" s="17" t="str">
        <f t="shared" si="888"/>
        <v/>
      </c>
      <c r="FJ138" s="17" t="str">
        <f t="shared" si="889"/>
        <v/>
      </c>
      <c r="FK138" s="310">
        <f t="shared" si="890"/>
        <v>1</v>
      </c>
      <c r="FL138" s="501">
        <v>2015</v>
      </c>
      <c r="FM138" s="17" t="str">
        <f t="shared" si="765"/>
        <v/>
      </c>
      <c r="FN138" s="17" t="str">
        <f t="shared" si="766"/>
        <v/>
      </c>
      <c r="FO138" s="17" t="str">
        <f t="shared" si="767"/>
        <v/>
      </c>
      <c r="FP138" s="17" t="str">
        <f t="shared" si="768"/>
        <v/>
      </c>
      <c r="FQ138" s="17" t="str">
        <f t="shared" si="769"/>
        <v/>
      </c>
      <c r="FR138" s="17" t="str">
        <f t="shared" si="770"/>
        <v/>
      </c>
      <c r="FS138" s="17" t="str">
        <f t="shared" si="771"/>
        <v/>
      </c>
      <c r="FT138" s="17" t="str">
        <f t="shared" si="772"/>
        <v/>
      </c>
      <c r="FU138" s="17" t="str">
        <f t="shared" si="773"/>
        <v/>
      </c>
      <c r="FV138" s="17" t="str">
        <f t="shared" si="774"/>
        <v/>
      </c>
      <c r="FW138" s="17" t="str">
        <f t="shared" si="775"/>
        <v/>
      </c>
      <c r="FX138" s="17" t="str">
        <f t="shared" si="776"/>
        <v/>
      </c>
      <c r="FY138" s="17" t="str">
        <f t="shared" si="777"/>
        <v/>
      </c>
      <c r="FZ138" s="17" t="str">
        <f t="shared" si="778"/>
        <v/>
      </c>
      <c r="GA138" s="17" t="str">
        <f t="shared" si="779"/>
        <v/>
      </c>
      <c r="GB138" s="17" t="str">
        <f t="shared" si="780"/>
        <v/>
      </c>
      <c r="GC138" s="17" t="str">
        <f t="shared" si="781"/>
        <v/>
      </c>
      <c r="GD138" s="17" t="str">
        <f t="shared" si="782"/>
        <v/>
      </c>
      <c r="GE138" s="17" t="str">
        <f t="shared" si="783"/>
        <v/>
      </c>
      <c r="GF138" s="17" t="str">
        <f t="shared" si="784"/>
        <v/>
      </c>
      <c r="GG138" s="17" t="str">
        <f t="shared" si="785"/>
        <v/>
      </c>
      <c r="GH138" s="17" t="str">
        <f t="shared" si="786"/>
        <v/>
      </c>
      <c r="GI138" s="17" t="str">
        <f t="shared" si="787"/>
        <v/>
      </c>
      <c r="GJ138" s="17" t="str">
        <f t="shared" si="788"/>
        <v/>
      </c>
      <c r="GK138" s="17" t="str">
        <f t="shared" si="789"/>
        <v/>
      </c>
      <c r="GL138" s="17" t="str">
        <f t="shared" si="790"/>
        <v/>
      </c>
      <c r="GM138" s="17" t="str">
        <f t="shared" si="791"/>
        <v/>
      </c>
      <c r="GN138" s="17" t="str">
        <f t="shared" si="792"/>
        <v/>
      </c>
      <c r="GO138" s="17" t="str">
        <f t="shared" si="793"/>
        <v/>
      </c>
      <c r="GP138" s="17" t="str">
        <f t="shared" si="794"/>
        <v/>
      </c>
      <c r="GQ138" s="17" t="str">
        <f t="shared" si="795"/>
        <v/>
      </c>
      <c r="GS138" s="501">
        <v>2015</v>
      </c>
      <c r="GT138" s="28" t="str">
        <f t="shared" si="926"/>
        <v/>
      </c>
      <c r="GU138" s="28" t="str">
        <f t="shared" si="927"/>
        <v/>
      </c>
      <c r="GV138" s="28" t="str">
        <f t="shared" si="928"/>
        <v/>
      </c>
      <c r="GW138" s="28" t="str">
        <f t="shared" si="929"/>
        <v/>
      </c>
      <c r="GX138" s="28" t="str">
        <f t="shared" si="930"/>
        <v/>
      </c>
      <c r="GY138" s="28" t="str">
        <f t="shared" si="931"/>
        <v/>
      </c>
      <c r="GZ138" s="28" t="str">
        <f t="shared" si="932"/>
        <v/>
      </c>
      <c r="HA138" s="28" t="str">
        <f t="shared" si="933"/>
        <v/>
      </c>
      <c r="HB138" s="28" t="str">
        <f t="shared" si="934"/>
        <v/>
      </c>
      <c r="HC138" s="28" t="str">
        <f t="shared" si="935"/>
        <v/>
      </c>
      <c r="HD138" s="28" t="str">
        <f t="shared" si="936"/>
        <v/>
      </c>
      <c r="HE138" s="28" t="str">
        <f t="shared" si="937"/>
        <v/>
      </c>
      <c r="HF138" s="28" t="str">
        <f t="shared" si="938"/>
        <v/>
      </c>
      <c r="HG138" s="28" t="str">
        <f t="shared" si="939"/>
        <v/>
      </c>
      <c r="HH138" s="28" t="str">
        <f t="shared" si="940"/>
        <v/>
      </c>
      <c r="HI138" s="28" t="str">
        <f t="shared" si="941"/>
        <v/>
      </c>
      <c r="HJ138" s="28" t="str">
        <f t="shared" si="942"/>
        <v/>
      </c>
      <c r="HK138" s="28" t="str">
        <f t="shared" si="943"/>
        <v/>
      </c>
      <c r="HL138" s="28" t="str">
        <f t="shared" si="944"/>
        <v/>
      </c>
      <c r="HM138" s="28" t="str">
        <f t="shared" si="945"/>
        <v/>
      </c>
      <c r="HN138" s="28" t="str">
        <f t="shared" si="946"/>
        <v/>
      </c>
      <c r="HO138" s="28" t="str">
        <f t="shared" si="947"/>
        <v/>
      </c>
      <c r="HP138" s="28" t="str">
        <f t="shared" si="948"/>
        <v/>
      </c>
      <c r="HQ138" s="28" t="str">
        <f t="shared" si="949"/>
        <v/>
      </c>
      <c r="HR138" s="28" t="str">
        <f t="shared" si="950"/>
        <v/>
      </c>
      <c r="HS138" s="28" t="str">
        <f t="shared" si="951"/>
        <v/>
      </c>
      <c r="HT138" s="28" t="str">
        <f t="shared" si="952"/>
        <v/>
      </c>
      <c r="HU138" s="28" t="str">
        <f t="shared" si="953"/>
        <v/>
      </c>
      <c r="HV138" s="28" t="str">
        <f t="shared" si="954"/>
        <v/>
      </c>
      <c r="HW138" s="28" t="str">
        <f t="shared" si="955"/>
        <v/>
      </c>
      <c r="HX138" s="28" t="str">
        <f t="shared" si="956"/>
        <v/>
      </c>
      <c r="HY138" s="28">
        <f t="shared" si="957"/>
        <v>0</v>
      </c>
      <c r="HZ138" s="501">
        <v>2015</v>
      </c>
    </row>
    <row r="139" spans="1:234">
      <c r="A139" s="3">
        <v>2016</v>
      </c>
      <c r="B139" s="5">
        <v>70</v>
      </c>
      <c r="C139" s="5">
        <v>63</v>
      </c>
      <c r="D139" s="5">
        <v>44</v>
      </c>
      <c r="E139" s="5">
        <v>43</v>
      </c>
      <c r="F139" s="5">
        <v>42</v>
      </c>
      <c r="G139" s="143">
        <v>51</v>
      </c>
      <c r="H139" s="5">
        <v>64</v>
      </c>
      <c r="I139" s="5">
        <v>78</v>
      </c>
      <c r="J139" s="5">
        <v>80</v>
      </c>
      <c r="K139" s="5">
        <v>78</v>
      </c>
      <c r="L139" s="143">
        <v>74</v>
      </c>
      <c r="M139" s="5">
        <v>62</v>
      </c>
      <c r="N139" s="5">
        <v>76</v>
      </c>
      <c r="O139" s="5">
        <v>57</v>
      </c>
      <c r="P139" s="5">
        <v>70</v>
      </c>
      <c r="Q139" s="143">
        <v>84</v>
      </c>
      <c r="R139" s="5">
        <v>74</v>
      </c>
      <c r="S139" s="5">
        <v>69</v>
      </c>
      <c r="T139" s="5">
        <v>50</v>
      </c>
      <c r="U139" s="5">
        <v>44</v>
      </c>
      <c r="V139" s="143">
        <v>55</v>
      </c>
      <c r="W139" s="5">
        <v>65</v>
      </c>
      <c r="X139" s="5">
        <v>76</v>
      </c>
      <c r="Y139" s="5">
        <v>77</v>
      </c>
      <c r="Z139" s="5">
        <v>78</v>
      </c>
      <c r="AA139" s="143">
        <v>60</v>
      </c>
      <c r="AB139" s="5">
        <v>54</v>
      </c>
      <c r="AC139" s="5">
        <v>74</v>
      </c>
      <c r="AD139" s="5">
        <v>65</v>
      </c>
      <c r="AE139" s="5">
        <v>66</v>
      </c>
      <c r="AF139" s="5">
        <v>77</v>
      </c>
      <c r="AG139" s="14">
        <f t="shared" si="891"/>
        <v>2020</v>
      </c>
      <c r="AH139" s="8">
        <f t="shared" ref="AH139" si="1023">AG139/31</f>
        <v>65.161290322580641</v>
      </c>
      <c r="AI139" s="17">
        <f t="shared" si="892"/>
        <v>84</v>
      </c>
      <c r="AJ139" s="20">
        <f t="shared" si="893"/>
        <v>42</v>
      </c>
      <c r="AK139" s="501">
        <v>2016</v>
      </c>
      <c r="AL139" s="28" t="str">
        <f t="shared" si="894"/>
        <v/>
      </c>
      <c r="AM139" s="28" t="str">
        <f t="shared" si="895"/>
        <v/>
      </c>
      <c r="AN139" s="28" t="str">
        <f t="shared" si="896"/>
        <v/>
      </c>
      <c r="AO139" s="28" t="str">
        <f t="shared" si="897"/>
        <v/>
      </c>
      <c r="AP139" s="28" t="str">
        <f t="shared" si="898"/>
        <v/>
      </c>
      <c r="AQ139" s="28" t="str">
        <f t="shared" si="899"/>
        <v/>
      </c>
      <c r="AR139" s="28" t="str">
        <f t="shared" si="900"/>
        <v/>
      </c>
      <c r="AS139" s="28" t="str">
        <f t="shared" si="901"/>
        <v/>
      </c>
      <c r="AT139" s="28" t="str">
        <f t="shared" si="902"/>
        <v/>
      </c>
      <c r="AU139" s="28" t="str">
        <f t="shared" si="903"/>
        <v/>
      </c>
      <c r="AV139" s="28" t="str">
        <f t="shared" si="904"/>
        <v/>
      </c>
      <c r="AW139" s="28" t="str">
        <f t="shared" si="905"/>
        <v/>
      </c>
      <c r="AX139" s="28" t="str">
        <f t="shared" si="906"/>
        <v/>
      </c>
      <c r="AY139" s="28" t="str">
        <f t="shared" si="907"/>
        <v/>
      </c>
      <c r="AZ139" s="28" t="str">
        <f t="shared" si="908"/>
        <v/>
      </c>
      <c r="BA139" s="28" t="str">
        <f t="shared" si="909"/>
        <v/>
      </c>
      <c r="BB139" s="28" t="str">
        <f t="shared" si="910"/>
        <v/>
      </c>
      <c r="BC139" s="28" t="str">
        <f t="shared" si="911"/>
        <v/>
      </c>
      <c r="BD139" s="28" t="str">
        <f t="shared" si="912"/>
        <v/>
      </c>
      <c r="BE139" s="28" t="str">
        <f t="shared" si="913"/>
        <v/>
      </c>
      <c r="BF139" s="28" t="str">
        <f t="shared" si="914"/>
        <v/>
      </c>
      <c r="BG139" s="28" t="str">
        <f t="shared" si="915"/>
        <v/>
      </c>
      <c r="BH139" s="28" t="str">
        <f t="shared" si="916"/>
        <v/>
      </c>
      <c r="BI139" s="28" t="str">
        <f t="shared" si="917"/>
        <v/>
      </c>
      <c r="BJ139" s="28" t="str">
        <f t="shared" si="918"/>
        <v/>
      </c>
      <c r="BK139" s="28" t="str">
        <f t="shared" si="919"/>
        <v/>
      </c>
      <c r="BL139" s="28" t="str">
        <f t="shared" si="920"/>
        <v/>
      </c>
      <c r="BM139" s="28" t="str">
        <f t="shared" si="921"/>
        <v/>
      </c>
      <c r="BN139" s="28" t="str">
        <f t="shared" si="922"/>
        <v/>
      </c>
      <c r="BO139" s="28" t="str">
        <f t="shared" si="923"/>
        <v/>
      </c>
      <c r="BP139" s="28" t="str">
        <f t="shared" si="924"/>
        <v/>
      </c>
      <c r="BQ139" s="28">
        <f t="shared" si="925"/>
        <v>0</v>
      </c>
      <c r="BR139" s="501">
        <v>2016</v>
      </c>
      <c r="BS139" s="17" t="str">
        <f t="shared" si="958"/>
        <v/>
      </c>
      <c r="BT139" s="17" t="str">
        <f t="shared" si="959"/>
        <v/>
      </c>
      <c r="BU139" s="17" t="str">
        <f t="shared" si="960"/>
        <v/>
      </c>
      <c r="BV139" s="17" t="str">
        <f t="shared" si="961"/>
        <v/>
      </c>
      <c r="BW139" s="17" t="str">
        <f t="shared" si="962"/>
        <v/>
      </c>
      <c r="BX139" s="17" t="str">
        <f t="shared" si="963"/>
        <v/>
      </c>
      <c r="BY139" s="17" t="str">
        <f t="shared" si="964"/>
        <v/>
      </c>
      <c r="BZ139" s="17" t="str">
        <f t="shared" si="965"/>
        <v/>
      </c>
      <c r="CA139" s="17" t="str">
        <f t="shared" si="966"/>
        <v/>
      </c>
      <c r="CB139" s="17" t="str">
        <f t="shared" si="967"/>
        <v/>
      </c>
      <c r="CC139" s="17" t="str">
        <f t="shared" si="968"/>
        <v/>
      </c>
      <c r="CD139" s="17" t="str">
        <f t="shared" si="969"/>
        <v/>
      </c>
      <c r="CE139" s="17" t="str">
        <f t="shared" si="970"/>
        <v/>
      </c>
      <c r="CF139" s="17" t="str">
        <f t="shared" si="971"/>
        <v/>
      </c>
      <c r="CG139" s="17" t="str">
        <f t="shared" si="972"/>
        <v/>
      </c>
      <c r="CH139" s="17" t="str">
        <f t="shared" si="973"/>
        <v/>
      </c>
      <c r="CI139" s="17" t="str">
        <f t="shared" si="974"/>
        <v/>
      </c>
      <c r="CJ139" s="17" t="str">
        <f t="shared" si="975"/>
        <v/>
      </c>
      <c r="CK139" s="17" t="str">
        <f t="shared" si="976"/>
        <v/>
      </c>
      <c r="CL139" s="17" t="str">
        <f t="shared" si="977"/>
        <v/>
      </c>
      <c r="CM139" s="17" t="str">
        <f t="shared" si="978"/>
        <v/>
      </c>
      <c r="CN139" s="17" t="str">
        <f t="shared" si="979"/>
        <v/>
      </c>
      <c r="CO139" s="17" t="str">
        <f t="shared" si="980"/>
        <v/>
      </c>
      <c r="CP139" s="17" t="str">
        <f t="shared" si="981"/>
        <v/>
      </c>
      <c r="CQ139" s="17" t="str">
        <f t="shared" si="982"/>
        <v/>
      </c>
      <c r="CR139" s="17" t="str">
        <f t="shared" si="983"/>
        <v/>
      </c>
      <c r="CS139" s="17" t="str">
        <f t="shared" si="984"/>
        <v/>
      </c>
      <c r="CT139" s="17" t="str">
        <f t="shared" si="985"/>
        <v/>
      </c>
      <c r="CU139" s="17" t="str">
        <f t="shared" si="986"/>
        <v/>
      </c>
      <c r="CV139" s="17" t="str">
        <f t="shared" si="987"/>
        <v/>
      </c>
      <c r="CW139" s="17" t="str">
        <f t="shared" si="988"/>
        <v/>
      </c>
      <c r="CX139" s="501">
        <v>2016</v>
      </c>
      <c r="CY139" s="28">
        <f t="shared" si="989"/>
        <v>1</v>
      </c>
      <c r="CZ139" s="28" t="str">
        <f t="shared" si="990"/>
        <v/>
      </c>
      <c r="DA139" s="28" t="str">
        <f t="shared" si="991"/>
        <v/>
      </c>
      <c r="DB139" s="28" t="str">
        <f t="shared" si="992"/>
        <v/>
      </c>
      <c r="DC139" s="28" t="str">
        <f t="shared" si="993"/>
        <v/>
      </c>
      <c r="DD139" s="28" t="str">
        <f t="shared" si="994"/>
        <v/>
      </c>
      <c r="DE139" s="28" t="str">
        <f t="shared" si="995"/>
        <v/>
      </c>
      <c r="DF139" s="28">
        <f t="shared" si="996"/>
        <v>1</v>
      </c>
      <c r="DG139" s="28">
        <f t="shared" si="997"/>
        <v>1</v>
      </c>
      <c r="DH139" s="28">
        <f t="shared" si="998"/>
        <v>1</v>
      </c>
      <c r="DI139" s="28">
        <f t="shared" si="999"/>
        <v>1</v>
      </c>
      <c r="DJ139" s="28" t="str">
        <f t="shared" si="1000"/>
        <v/>
      </c>
      <c r="DK139" s="28">
        <f t="shared" si="1001"/>
        <v>1</v>
      </c>
      <c r="DL139" s="28" t="str">
        <f t="shared" si="1002"/>
        <v/>
      </c>
      <c r="DM139" s="28">
        <f t="shared" si="1003"/>
        <v>1</v>
      </c>
      <c r="DN139" s="28">
        <f t="shared" si="1004"/>
        <v>1</v>
      </c>
      <c r="DO139" s="28">
        <f t="shared" si="1005"/>
        <v>1</v>
      </c>
      <c r="DP139" s="28" t="str">
        <f t="shared" si="1006"/>
        <v/>
      </c>
      <c r="DQ139" s="28" t="str">
        <f t="shared" si="1007"/>
        <v/>
      </c>
      <c r="DR139" s="28" t="str">
        <f t="shared" si="1008"/>
        <v/>
      </c>
      <c r="DS139" s="28" t="str">
        <f t="shared" si="1009"/>
        <v/>
      </c>
      <c r="DT139" s="28" t="str">
        <f t="shared" si="1010"/>
        <v/>
      </c>
      <c r="DU139" s="28">
        <f t="shared" si="1011"/>
        <v>1</v>
      </c>
      <c r="DV139" s="28">
        <f t="shared" si="1012"/>
        <v>1</v>
      </c>
      <c r="DW139" s="28">
        <f t="shared" si="1013"/>
        <v>1</v>
      </c>
      <c r="DX139" s="28" t="str">
        <f t="shared" si="1014"/>
        <v/>
      </c>
      <c r="DY139" s="28" t="str">
        <f t="shared" si="1015"/>
        <v/>
      </c>
      <c r="DZ139" s="28">
        <f t="shared" si="1016"/>
        <v>1</v>
      </c>
      <c r="EA139" s="28" t="str">
        <f t="shared" si="1017"/>
        <v/>
      </c>
      <c r="EB139" s="28" t="str">
        <f t="shared" si="1018"/>
        <v/>
      </c>
      <c r="EC139" s="28">
        <f t="shared" si="1019"/>
        <v>1</v>
      </c>
      <c r="ED139" s="28">
        <f t="shared" si="1020"/>
        <v>14</v>
      </c>
      <c r="EE139" s="501">
        <v>2016</v>
      </c>
      <c r="EF139" s="17" t="str">
        <f t="shared" si="859"/>
        <v/>
      </c>
      <c r="EG139" s="17" t="str">
        <f t="shared" si="860"/>
        <v/>
      </c>
      <c r="EH139" s="17" t="str">
        <f t="shared" si="861"/>
        <v/>
      </c>
      <c r="EI139" s="17" t="str">
        <f t="shared" si="862"/>
        <v/>
      </c>
      <c r="EJ139" s="17" t="str">
        <f t="shared" si="863"/>
        <v/>
      </c>
      <c r="EK139" s="17" t="str">
        <f t="shared" si="864"/>
        <v/>
      </c>
      <c r="EL139" s="17" t="str">
        <f t="shared" si="865"/>
        <v/>
      </c>
      <c r="EM139" s="17" t="str">
        <f t="shared" si="866"/>
        <v/>
      </c>
      <c r="EN139" s="17" t="str">
        <f t="shared" si="867"/>
        <v/>
      </c>
      <c r="EO139" s="17" t="str">
        <f t="shared" si="868"/>
        <v/>
      </c>
      <c r="EP139" s="17" t="str">
        <f t="shared" si="869"/>
        <v/>
      </c>
      <c r="EQ139" s="17" t="str">
        <f t="shared" si="870"/>
        <v/>
      </c>
      <c r="ER139" s="17" t="str">
        <f t="shared" si="871"/>
        <v/>
      </c>
      <c r="ES139" s="17" t="str">
        <f t="shared" si="872"/>
        <v/>
      </c>
      <c r="ET139" s="17" t="str">
        <f t="shared" si="873"/>
        <v/>
      </c>
      <c r="EU139" s="17" t="str">
        <f t="shared" si="874"/>
        <v/>
      </c>
      <c r="EV139" s="17" t="str">
        <f t="shared" si="875"/>
        <v/>
      </c>
      <c r="EW139" s="17" t="str">
        <f t="shared" si="876"/>
        <v/>
      </c>
      <c r="EX139" s="17" t="str">
        <f t="shared" si="877"/>
        <v/>
      </c>
      <c r="EY139" s="17" t="str">
        <f t="shared" si="878"/>
        <v/>
      </c>
      <c r="EZ139" s="17" t="str">
        <f t="shared" si="879"/>
        <v/>
      </c>
      <c r="FA139" s="17" t="str">
        <f t="shared" si="880"/>
        <v/>
      </c>
      <c r="FB139" s="17" t="str">
        <f t="shared" si="881"/>
        <v/>
      </c>
      <c r="FC139" s="17" t="str">
        <f t="shared" si="882"/>
        <v/>
      </c>
      <c r="FD139" s="17" t="str">
        <f t="shared" si="883"/>
        <v/>
      </c>
      <c r="FE139" s="17" t="str">
        <f t="shared" si="884"/>
        <v/>
      </c>
      <c r="FF139" s="17" t="str">
        <f t="shared" si="885"/>
        <v/>
      </c>
      <c r="FG139" s="17" t="str">
        <f t="shared" si="886"/>
        <v/>
      </c>
      <c r="FH139" s="17" t="str">
        <f t="shared" si="887"/>
        <v/>
      </c>
      <c r="FI139" s="17" t="str">
        <f t="shared" si="888"/>
        <v/>
      </c>
      <c r="FJ139" s="17" t="str">
        <f t="shared" si="889"/>
        <v/>
      </c>
      <c r="FK139" s="310">
        <f t="shared" si="890"/>
        <v>0</v>
      </c>
      <c r="FL139" s="501">
        <v>2016</v>
      </c>
      <c r="FM139" s="17" t="str">
        <f t="shared" si="765"/>
        <v/>
      </c>
      <c r="FN139" s="17" t="str">
        <f t="shared" si="766"/>
        <v/>
      </c>
      <c r="FO139" s="17" t="str">
        <f t="shared" si="767"/>
        <v/>
      </c>
      <c r="FP139" s="17" t="str">
        <f t="shared" si="768"/>
        <v/>
      </c>
      <c r="FQ139" s="17" t="str">
        <f t="shared" si="769"/>
        <v/>
      </c>
      <c r="FR139" s="17" t="str">
        <f t="shared" si="770"/>
        <v/>
      </c>
      <c r="FS139" s="17" t="str">
        <f t="shared" si="771"/>
        <v/>
      </c>
      <c r="FT139" s="17" t="str">
        <f t="shared" si="772"/>
        <v/>
      </c>
      <c r="FU139" s="17" t="str">
        <f t="shared" si="773"/>
        <v/>
      </c>
      <c r="FV139" s="17" t="str">
        <f t="shared" si="774"/>
        <v/>
      </c>
      <c r="FW139" s="17" t="str">
        <f t="shared" si="775"/>
        <v/>
      </c>
      <c r="FX139" s="17" t="str">
        <f t="shared" si="776"/>
        <v/>
      </c>
      <c r="FY139" s="17" t="str">
        <f t="shared" si="777"/>
        <v/>
      </c>
      <c r="FZ139" s="17" t="str">
        <f t="shared" si="778"/>
        <v/>
      </c>
      <c r="GA139" s="17" t="str">
        <f t="shared" si="779"/>
        <v/>
      </c>
      <c r="GB139" s="17" t="str">
        <f t="shared" si="780"/>
        <v/>
      </c>
      <c r="GC139" s="17" t="str">
        <f t="shared" si="781"/>
        <v/>
      </c>
      <c r="GD139" s="17" t="str">
        <f t="shared" si="782"/>
        <v/>
      </c>
      <c r="GE139" s="17" t="str">
        <f t="shared" si="783"/>
        <v/>
      </c>
      <c r="GF139" s="17" t="str">
        <f t="shared" si="784"/>
        <v/>
      </c>
      <c r="GG139" s="17" t="str">
        <f t="shared" si="785"/>
        <v/>
      </c>
      <c r="GH139" s="17" t="str">
        <f t="shared" si="786"/>
        <v/>
      </c>
      <c r="GI139" s="17" t="str">
        <f t="shared" si="787"/>
        <v/>
      </c>
      <c r="GJ139" s="17" t="str">
        <f t="shared" si="788"/>
        <v/>
      </c>
      <c r="GK139" s="17" t="str">
        <f t="shared" si="789"/>
        <v/>
      </c>
      <c r="GL139" s="17" t="str">
        <f t="shared" si="790"/>
        <v/>
      </c>
      <c r="GM139" s="17" t="str">
        <f t="shared" si="791"/>
        <v/>
      </c>
      <c r="GN139" s="17" t="str">
        <f t="shared" si="792"/>
        <v/>
      </c>
      <c r="GO139" s="17" t="str">
        <f t="shared" si="793"/>
        <v/>
      </c>
      <c r="GP139" s="17" t="str">
        <f t="shared" si="794"/>
        <v/>
      </c>
      <c r="GQ139" s="17" t="str">
        <f t="shared" si="795"/>
        <v/>
      </c>
      <c r="GS139" s="501">
        <v>2016</v>
      </c>
      <c r="GT139" s="28" t="str">
        <f t="shared" ref="GT139:GT153" si="1024">IF(B139&gt;=80,1,"")</f>
        <v/>
      </c>
      <c r="GU139" s="28" t="str">
        <f t="shared" ref="GU139:GU153" si="1025">IF(C139&gt;=80,1,"")</f>
        <v/>
      </c>
      <c r="GV139" s="28" t="str">
        <f t="shared" ref="GV139:GV153" si="1026">IF(D139&gt;=80,1,"")</f>
        <v/>
      </c>
      <c r="GW139" s="28" t="str">
        <f t="shared" ref="GW139:GW153" si="1027">IF(E139&gt;=80,1,"")</f>
        <v/>
      </c>
      <c r="GX139" s="28" t="str">
        <f t="shared" ref="GX139:GX153" si="1028">IF(F139&gt;=80,1,"")</f>
        <v/>
      </c>
      <c r="GY139" s="28" t="str">
        <f t="shared" ref="GY139:GY153" si="1029">IF(G139&gt;=80,1,"")</f>
        <v/>
      </c>
      <c r="GZ139" s="28" t="str">
        <f t="shared" ref="GZ139:GZ153" si="1030">IF(H139&gt;=80,1,"")</f>
        <v/>
      </c>
      <c r="HA139" s="28" t="str">
        <f t="shared" ref="HA139:HA153" si="1031">IF(I139&gt;=80,1,"")</f>
        <v/>
      </c>
      <c r="HB139" s="28">
        <f t="shared" ref="HB139:HB153" si="1032">IF(J139&gt;=80,1,"")</f>
        <v>1</v>
      </c>
      <c r="HC139" s="28" t="str">
        <f t="shared" ref="HC139:HC153" si="1033">IF(K139&gt;=80,1,"")</f>
        <v/>
      </c>
      <c r="HD139" s="28" t="str">
        <f t="shared" ref="HD139:HD153" si="1034">IF(L139&gt;=80,1,"")</f>
        <v/>
      </c>
      <c r="HE139" s="28" t="str">
        <f t="shared" ref="HE139:HE153" si="1035">IF(M139&gt;=80,1,"")</f>
        <v/>
      </c>
      <c r="HF139" s="28" t="str">
        <f t="shared" ref="HF139:HF153" si="1036">IF(N139&gt;=80,1,"")</f>
        <v/>
      </c>
      <c r="HG139" s="28" t="str">
        <f t="shared" ref="HG139:HG153" si="1037">IF(O139&gt;=80,1,"")</f>
        <v/>
      </c>
      <c r="HH139" s="28" t="str">
        <f t="shared" ref="HH139:HH153" si="1038">IF(P139&gt;=80,1,"")</f>
        <v/>
      </c>
      <c r="HI139" s="28">
        <f t="shared" ref="HI139:HI153" si="1039">IF(Q139&gt;=80,1,"")</f>
        <v>1</v>
      </c>
      <c r="HJ139" s="28" t="str">
        <f t="shared" ref="HJ139:HJ153" si="1040">IF(R139&gt;=80,1,"")</f>
        <v/>
      </c>
      <c r="HK139" s="28" t="str">
        <f t="shared" ref="HK139:HK153" si="1041">IF(S139&gt;=80,1,"")</f>
        <v/>
      </c>
      <c r="HL139" s="28" t="str">
        <f t="shared" ref="HL139:HL153" si="1042">IF(T139&gt;=80,1,"")</f>
        <v/>
      </c>
      <c r="HM139" s="28" t="str">
        <f t="shared" ref="HM139:HM153" si="1043">IF(U139&gt;=80,1,"")</f>
        <v/>
      </c>
      <c r="HN139" s="28" t="str">
        <f t="shared" ref="HN139:HN153" si="1044">IF(V139&gt;=80,1,"")</f>
        <v/>
      </c>
      <c r="HO139" s="28" t="str">
        <f t="shared" ref="HO139:HO153" si="1045">IF(W139&gt;=80,1,"")</f>
        <v/>
      </c>
      <c r="HP139" s="28" t="str">
        <f t="shared" ref="HP139:HP153" si="1046">IF(X139&gt;=80,1,"")</f>
        <v/>
      </c>
      <c r="HQ139" s="28" t="str">
        <f t="shared" ref="HQ139:HQ153" si="1047">IF(Y139&gt;=80,1,"")</f>
        <v/>
      </c>
      <c r="HR139" s="28" t="str">
        <f t="shared" ref="HR139:HR153" si="1048">IF(Z139&gt;=80,1,"")</f>
        <v/>
      </c>
      <c r="HS139" s="28" t="str">
        <f t="shared" ref="HS139:HS153" si="1049">IF(AA139&gt;=80,1,"")</f>
        <v/>
      </c>
      <c r="HT139" s="28" t="str">
        <f t="shared" ref="HT139:HT153" si="1050">IF(AB139&gt;=80,1,"")</f>
        <v/>
      </c>
      <c r="HU139" s="28" t="str">
        <f t="shared" ref="HU139:HU153" si="1051">IF(AC139&gt;=80,1,"")</f>
        <v/>
      </c>
      <c r="HV139" s="28" t="str">
        <f t="shared" ref="HV139:HV153" si="1052">IF(AD139&gt;=80,1,"")</f>
        <v/>
      </c>
      <c r="HW139" s="28" t="str">
        <f t="shared" ref="HW139:HW153" si="1053">IF(AE139&gt;=80,1,"")</f>
        <v/>
      </c>
      <c r="HX139" s="28" t="str">
        <f t="shared" ref="HX139:HX153" si="1054">IF(AF139&gt;=80,1,"")</f>
        <v/>
      </c>
      <c r="HY139" s="28">
        <f t="shared" ref="HY139:HY153" si="1055">SUM(GT139:HX139)</f>
        <v>2</v>
      </c>
      <c r="HZ139" s="501">
        <v>2016</v>
      </c>
    </row>
    <row r="140" spans="1:234">
      <c r="A140" s="3">
        <v>2017</v>
      </c>
      <c r="B140" s="5">
        <v>81</v>
      </c>
      <c r="C140" s="5">
        <v>62</v>
      </c>
      <c r="D140" s="5">
        <v>50</v>
      </c>
      <c r="E140" s="5">
        <v>48</v>
      </c>
      <c r="F140" s="5">
        <v>45</v>
      </c>
      <c r="G140" s="143">
        <v>63</v>
      </c>
      <c r="H140" s="5">
        <v>71</v>
      </c>
      <c r="I140" s="5">
        <v>68</v>
      </c>
      <c r="J140" s="5">
        <v>73</v>
      </c>
      <c r="K140" s="5">
        <v>55</v>
      </c>
      <c r="L140" s="143">
        <v>48</v>
      </c>
      <c r="M140" s="5">
        <v>46</v>
      </c>
      <c r="N140" s="5">
        <v>47</v>
      </c>
      <c r="O140" s="5">
        <v>50</v>
      </c>
      <c r="P140" s="5">
        <v>39</v>
      </c>
      <c r="Q140" s="143">
        <v>47</v>
      </c>
      <c r="R140" s="5">
        <v>56</v>
      </c>
      <c r="S140" s="5">
        <v>64</v>
      </c>
      <c r="T140" s="5">
        <v>53</v>
      </c>
      <c r="U140" s="5">
        <v>58</v>
      </c>
      <c r="V140" s="143">
        <v>67</v>
      </c>
      <c r="W140" s="5">
        <v>55</v>
      </c>
      <c r="X140" s="5">
        <v>51</v>
      </c>
      <c r="Y140" s="5">
        <v>70</v>
      </c>
      <c r="Z140" s="5">
        <v>79</v>
      </c>
      <c r="AA140" s="143">
        <v>70</v>
      </c>
      <c r="AB140" s="5">
        <v>78</v>
      </c>
      <c r="AC140" s="5">
        <v>75</v>
      </c>
      <c r="AD140" s="5">
        <v>69</v>
      </c>
      <c r="AE140" s="5">
        <v>58</v>
      </c>
      <c r="AF140" s="5">
        <v>67</v>
      </c>
      <c r="AG140" s="14">
        <f t="shared" ref="AG140:AG141" si="1056">SUM(B140:AF140)</f>
        <v>1863</v>
      </c>
      <c r="AH140" s="8">
        <f t="shared" ref="AH140:AH141" si="1057">AG140/31</f>
        <v>60.096774193548384</v>
      </c>
      <c r="AI140" s="17">
        <f t="shared" ref="AI140:AI141" si="1058">MAX(B140:AF140)</f>
        <v>81</v>
      </c>
      <c r="AJ140" s="20">
        <f t="shared" ref="AJ140:AJ141" si="1059">MIN(B140:AF140)</f>
        <v>39</v>
      </c>
      <c r="AK140" s="3">
        <v>2017</v>
      </c>
      <c r="AL140" s="28" t="str">
        <f t="shared" si="894"/>
        <v/>
      </c>
      <c r="AM140" s="28" t="str">
        <f t="shared" si="895"/>
        <v/>
      </c>
      <c r="AN140" s="28" t="str">
        <f t="shared" si="896"/>
        <v/>
      </c>
      <c r="AO140" s="28" t="str">
        <f t="shared" si="897"/>
        <v/>
      </c>
      <c r="AP140" s="28" t="str">
        <f t="shared" si="898"/>
        <v/>
      </c>
      <c r="AQ140" s="28" t="str">
        <f t="shared" si="899"/>
        <v/>
      </c>
      <c r="AR140" s="28" t="str">
        <f t="shared" si="900"/>
        <v/>
      </c>
      <c r="AS140" s="28" t="str">
        <f t="shared" si="901"/>
        <v/>
      </c>
      <c r="AT140" s="28" t="str">
        <f t="shared" si="902"/>
        <v/>
      </c>
      <c r="AU140" s="28" t="str">
        <f t="shared" si="903"/>
        <v/>
      </c>
      <c r="AV140" s="28" t="str">
        <f t="shared" si="904"/>
        <v/>
      </c>
      <c r="AW140" s="28" t="str">
        <f t="shared" si="905"/>
        <v/>
      </c>
      <c r="AX140" s="28" t="str">
        <f t="shared" si="906"/>
        <v/>
      </c>
      <c r="AY140" s="28" t="str">
        <f t="shared" si="907"/>
        <v/>
      </c>
      <c r="AZ140" s="28" t="str">
        <f t="shared" si="908"/>
        <v/>
      </c>
      <c r="BA140" s="28" t="str">
        <f t="shared" si="909"/>
        <v/>
      </c>
      <c r="BB140" s="28" t="str">
        <f t="shared" si="910"/>
        <v/>
      </c>
      <c r="BC140" s="28" t="str">
        <f t="shared" si="911"/>
        <v/>
      </c>
      <c r="BD140" s="28" t="str">
        <f t="shared" si="912"/>
        <v/>
      </c>
      <c r="BE140" s="28" t="str">
        <f t="shared" si="913"/>
        <v/>
      </c>
      <c r="BF140" s="28" t="str">
        <f t="shared" si="914"/>
        <v/>
      </c>
      <c r="BG140" s="28" t="str">
        <f t="shared" si="915"/>
        <v/>
      </c>
      <c r="BH140" s="28" t="str">
        <f t="shared" si="916"/>
        <v/>
      </c>
      <c r="BI140" s="28" t="str">
        <f t="shared" si="917"/>
        <v/>
      </c>
      <c r="BJ140" s="28" t="str">
        <f t="shared" si="918"/>
        <v/>
      </c>
      <c r="BK140" s="28" t="str">
        <f t="shared" si="919"/>
        <v/>
      </c>
      <c r="BL140" s="28" t="str">
        <f t="shared" si="920"/>
        <v/>
      </c>
      <c r="BM140" s="28" t="str">
        <f t="shared" si="921"/>
        <v/>
      </c>
      <c r="BN140" s="28" t="str">
        <f t="shared" si="922"/>
        <v/>
      </c>
      <c r="BO140" s="28" t="str">
        <f t="shared" si="923"/>
        <v/>
      </c>
      <c r="BP140" s="28" t="str">
        <f t="shared" si="924"/>
        <v/>
      </c>
      <c r="BQ140" s="28">
        <f t="shared" si="925"/>
        <v>0</v>
      </c>
      <c r="BR140" s="3">
        <v>2017</v>
      </c>
      <c r="BS140" s="17">
        <f t="shared" si="958"/>
        <v>2017</v>
      </c>
      <c r="BT140" s="17" t="str">
        <f t="shared" si="959"/>
        <v/>
      </c>
      <c r="BU140" s="17" t="str">
        <f t="shared" si="960"/>
        <v/>
      </c>
      <c r="BV140" s="17" t="str">
        <f t="shared" si="961"/>
        <v/>
      </c>
      <c r="BW140" s="17" t="str">
        <f t="shared" si="962"/>
        <v/>
      </c>
      <c r="BX140" s="17" t="str">
        <f t="shared" si="963"/>
        <v/>
      </c>
      <c r="BY140" s="17" t="str">
        <f t="shared" si="964"/>
        <v/>
      </c>
      <c r="BZ140" s="17" t="str">
        <f t="shared" si="965"/>
        <v/>
      </c>
      <c r="CA140" s="17" t="str">
        <f t="shared" si="966"/>
        <v/>
      </c>
      <c r="CB140" s="17" t="str">
        <f t="shared" si="967"/>
        <v/>
      </c>
      <c r="CC140" s="17" t="str">
        <f t="shared" si="968"/>
        <v/>
      </c>
      <c r="CD140" s="17" t="str">
        <f t="shared" si="969"/>
        <v/>
      </c>
      <c r="CE140" s="17" t="str">
        <f t="shared" si="970"/>
        <v/>
      </c>
      <c r="CF140" s="17" t="str">
        <f t="shared" si="971"/>
        <v/>
      </c>
      <c r="CG140" s="17" t="str">
        <f t="shared" si="972"/>
        <v/>
      </c>
      <c r="CH140" s="17" t="str">
        <f t="shared" si="973"/>
        <v/>
      </c>
      <c r="CI140" s="17" t="str">
        <f t="shared" si="974"/>
        <v/>
      </c>
      <c r="CJ140" s="17" t="str">
        <f t="shared" si="975"/>
        <v/>
      </c>
      <c r="CK140" s="17" t="str">
        <f t="shared" si="976"/>
        <v/>
      </c>
      <c r="CL140" s="17" t="str">
        <f t="shared" si="977"/>
        <v/>
      </c>
      <c r="CM140" s="17" t="str">
        <f t="shared" si="978"/>
        <v/>
      </c>
      <c r="CN140" s="17" t="str">
        <f t="shared" si="979"/>
        <v/>
      </c>
      <c r="CO140" s="17" t="str">
        <f t="shared" si="980"/>
        <v/>
      </c>
      <c r="CP140" s="17" t="str">
        <f t="shared" si="981"/>
        <v/>
      </c>
      <c r="CQ140" s="17" t="str">
        <f t="shared" si="982"/>
        <v/>
      </c>
      <c r="CR140" s="17" t="str">
        <f t="shared" si="983"/>
        <v/>
      </c>
      <c r="CS140" s="17" t="str">
        <f t="shared" si="984"/>
        <v/>
      </c>
      <c r="CT140" s="17" t="str">
        <f t="shared" si="985"/>
        <v/>
      </c>
      <c r="CU140" s="17" t="str">
        <f t="shared" si="986"/>
        <v/>
      </c>
      <c r="CV140" s="17" t="str">
        <f t="shared" si="987"/>
        <v/>
      </c>
      <c r="CW140" s="17" t="str">
        <f t="shared" si="988"/>
        <v/>
      </c>
      <c r="CX140" s="3">
        <v>2017</v>
      </c>
      <c r="CY140" s="28">
        <f t="shared" si="989"/>
        <v>1</v>
      </c>
      <c r="CZ140" s="28" t="str">
        <f t="shared" si="990"/>
        <v/>
      </c>
      <c r="DA140" s="28" t="str">
        <f t="shared" si="991"/>
        <v/>
      </c>
      <c r="DB140" s="28" t="str">
        <f t="shared" si="992"/>
        <v/>
      </c>
      <c r="DC140" s="28" t="str">
        <f t="shared" si="993"/>
        <v/>
      </c>
      <c r="DD140" s="28" t="str">
        <f t="shared" si="994"/>
        <v/>
      </c>
      <c r="DE140" s="28">
        <f t="shared" si="995"/>
        <v>1</v>
      </c>
      <c r="DF140" s="28" t="str">
        <f t="shared" si="996"/>
        <v/>
      </c>
      <c r="DG140" s="28">
        <f t="shared" si="997"/>
        <v>1</v>
      </c>
      <c r="DH140" s="28" t="str">
        <f t="shared" si="998"/>
        <v/>
      </c>
      <c r="DI140" s="28" t="str">
        <f t="shared" si="999"/>
        <v/>
      </c>
      <c r="DJ140" s="28" t="str">
        <f t="shared" si="1000"/>
        <v/>
      </c>
      <c r="DK140" s="28" t="str">
        <f t="shared" si="1001"/>
        <v/>
      </c>
      <c r="DL140" s="28" t="str">
        <f t="shared" si="1002"/>
        <v/>
      </c>
      <c r="DM140" s="28" t="str">
        <f t="shared" si="1003"/>
        <v/>
      </c>
      <c r="DN140" s="28" t="str">
        <f t="shared" si="1004"/>
        <v/>
      </c>
      <c r="DO140" s="28" t="str">
        <f t="shared" si="1005"/>
        <v/>
      </c>
      <c r="DP140" s="28" t="str">
        <f t="shared" si="1006"/>
        <v/>
      </c>
      <c r="DQ140" s="28" t="str">
        <f t="shared" si="1007"/>
        <v/>
      </c>
      <c r="DR140" s="28" t="str">
        <f t="shared" si="1008"/>
        <v/>
      </c>
      <c r="DS140" s="28" t="str">
        <f t="shared" si="1009"/>
        <v/>
      </c>
      <c r="DT140" s="28" t="str">
        <f t="shared" si="1010"/>
        <v/>
      </c>
      <c r="DU140" s="28" t="str">
        <f t="shared" si="1011"/>
        <v/>
      </c>
      <c r="DV140" s="28">
        <f t="shared" si="1012"/>
        <v>1</v>
      </c>
      <c r="DW140" s="28">
        <f t="shared" si="1013"/>
        <v>1</v>
      </c>
      <c r="DX140" s="28">
        <f t="shared" si="1014"/>
        <v>1</v>
      </c>
      <c r="DY140" s="28">
        <f t="shared" si="1015"/>
        <v>1</v>
      </c>
      <c r="DZ140" s="28">
        <f t="shared" si="1016"/>
        <v>1</v>
      </c>
      <c r="EA140" s="28" t="str">
        <f t="shared" si="1017"/>
        <v/>
      </c>
      <c r="EB140" s="28" t="str">
        <f t="shared" si="1018"/>
        <v/>
      </c>
      <c r="EC140" s="28" t="str">
        <f t="shared" si="1019"/>
        <v/>
      </c>
      <c r="ED140" s="28">
        <f t="shared" si="1020"/>
        <v>8</v>
      </c>
      <c r="EE140" s="3">
        <v>2017</v>
      </c>
      <c r="EF140" s="17" t="str">
        <f t="shared" si="859"/>
        <v/>
      </c>
      <c r="EG140" s="17" t="str">
        <f t="shared" si="860"/>
        <v/>
      </c>
      <c r="EH140" s="17" t="str">
        <f t="shared" si="861"/>
        <v/>
      </c>
      <c r="EI140" s="17" t="str">
        <f t="shared" si="862"/>
        <v/>
      </c>
      <c r="EJ140" s="17" t="str">
        <f t="shared" si="863"/>
        <v/>
      </c>
      <c r="EK140" s="17" t="str">
        <f t="shared" si="864"/>
        <v/>
      </c>
      <c r="EL140" s="17" t="str">
        <f t="shared" si="865"/>
        <v/>
      </c>
      <c r="EM140" s="17" t="str">
        <f t="shared" si="866"/>
        <v/>
      </c>
      <c r="EN140" s="17" t="str">
        <f t="shared" si="867"/>
        <v/>
      </c>
      <c r="EO140" s="17" t="str">
        <f t="shared" si="868"/>
        <v/>
      </c>
      <c r="EP140" s="17" t="str">
        <f t="shared" si="869"/>
        <v/>
      </c>
      <c r="EQ140" s="17" t="str">
        <f t="shared" si="870"/>
        <v/>
      </c>
      <c r="ER140" s="17" t="str">
        <f t="shared" si="871"/>
        <v/>
      </c>
      <c r="ES140" s="17" t="str">
        <f t="shared" si="872"/>
        <v/>
      </c>
      <c r="ET140" s="17" t="str">
        <f t="shared" si="873"/>
        <v/>
      </c>
      <c r="EU140" s="17" t="str">
        <f t="shared" si="874"/>
        <v/>
      </c>
      <c r="EV140" s="17" t="str">
        <f t="shared" si="875"/>
        <v/>
      </c>
      <c r="EW140" s="17" t="str">
        <f t="shared" si="876"/>
        <v/>
      </c>
      <c r="EX140" s="17" t="str">
        <f t="shared" si="877"/>
        <v/>
      </c>
      <c r="EY140" s="17" t="str">
        <f t="shared" si="878"/>
        <v/>
      </c>
      <c r="EZ140" s="17" t="str">
        <f t="shared" si="879"/>
        <v/>
      </c>
      <c r="FA140" s="17" t="str">
        <f t="shared" si="880"/>
        <v/>
      </c>
      <c r="FB140" s="17" t="str">
        <f t="shared" si="881"/>
        <v/>
      </c>
      <c r="FC140" s="17" t="str">
        <f t="shared" si="882"/>
        <v/>
      </c>
      <c r="FD140" s="17" t="str">
        <f t="shared" si="883"/>
        <v/>
      </c>
      <c r="FE140" s="17" t="str">
        <f t="shared" si="884"/>
        <v/>
      </c>
      <c r="FF140" s="17" t="str">
        <f t="shared" si="885"/>
        <v/>
      </c>
      <c r="FG140" s="17" t="str">
        <f t="shared" si="886"/>
        <v/>
      </c>
      <c r="FH140" s="17" t="str">
        <f t="shared" si="887"/>
        <v/>
      </c>
      <c r="FI140" s="17" t="str">
        <f t="shared" si="888"/>
        <v/>
      </c>
      <c r="FJ140" s="17" t="str">
        <f t="shared" si="889"/>
        <v/>
      </c>
      <c r="FK140" s="310">
        <f t="shared" si="890"/>
        <v>0</v>
      </c>
      <c r="FL140" s="3">
        <v>2017</v>
      </c>
      <c r="FM140" s="17" t="str">
        <f t="shared" si="765"/>
        <v/>
      </c>
      <c r="FN140" s="17" t="str">
        <f t="shared" si="766"/>
        <v/>
      </c>
      <c r="FO140" s="17" t="str">
        <f t="shared" si="767"/>
        <v/>
      </c>
      <c r="FP140" s="17" t="str">
        <f t="shared" si="768"/>
        <v/>
      </c>
      <c r="FQ140" s="17" t="str">
        <f t="shared" si="769"/>
        <v/>
      </c>
      <c r="FR140" s="17" t="str">
        <f t="shared" si="770"/>
        <v/>
      </c>
      <c r="FS140" s="17" t="str">
        <f t="shared" si="771"/>
        <v/>
      </c>
      <c r="FT140" s="17" t="str">
        <f t="shared" si="772"/>
        <v/>
      </c>
      <c r="FU140" s="17" t="str">
        <f t="shared" si="773"/>
        <v/>
      </c>
      <c r="FV140" s="17" t="str">
        <f t="shared" si="774"/>
        <v/>
      </c>
      <c r="FW140" s="17" t="str">
        <f t="shared" si="775"/>
        <v/>
      </c>
      <c r="FX140" s="17" t="str">
        <f t="shared" si="776"/>
        <v/>
      </c>
      <c r="FY140" s="17" t="str">
        <f t="shared" si="777"/>
        <v/>
      </c>
      <c r="FZ140" s="17" t="str">
        <f t="shared" si="778"/>
        <v/>
      </c>
      <c r="GA140" s="17" t="str">
        <f t="shared" si="779"/>
        <v/>
      </c>
      <c r="GB140" s="17" t="str">
        <f t="shared" si="780"/>
        <v/>
      </c>
      <c r="GC140" s="17" t="str">
        <f t="shared" si="781"/>
        <v/>
      </c>
      <c r="GD140" s="17" t="str">
        <f t="shared" si="782"/>
        <v/>
      </c>
      <c r="GE140" s="17" t="str">
        <f t="shared" si="783"/>
        <v/>
      </c>
      <c r="GF140" s="17" t="str">
        <f t="shared" si="784"/>
        <v/>
      </c>
      <c r="GG140" s="17" t="str">
        <f t="shared" si="785"/>
        <v/>
      </c>
      <c r="GH140" s="17" t="str">
        <f t="shared" si="786"/>
        <v/>
      </c>
      <c r="GI140" s="17" t="str">
        <f t="shared" si="787"/>
        <v/>
      </c>
      <c r="GJ140" s="17" t="str">
        <f t="shared" si="788"/>
        <v/>
      </c>
      <c r="GK140" s="17" t="str">
        <f t="shared" si="789"/>
        <v/>
      </c>
      <c r="GL140" s="17" t="str">
        <f t="shared" si="790"/>
        <v/>
      </c>
      <c r="GM140" s="17" t="str">
        <f t="shared" si="791"/>
        <v/>
      </c>
      <c r="GN140" s="17" t="str">
        <f t="shared" si="792"/>
        <v/>
      </c>
      <c r="GO140" s="17" t="str">
        <f t="shared" si="793"/>
        <v/>
      </c>
      <c r="GP140" s="17" t="str">
        <f t="shared" si="794"/>
        <v/>
      </c>
      <c r="GQ140" s="17" t="str">
        <f t="shared" si="795"/>
        <v/>
      </c>
      <c r="GS140" s="3">
        <v>2017</v>
      </c>
      <c r="GT140" s="28">
        <f t="shared" si="1024"/>
        <v>1</v>
      </c>
      <c r="GU140" s="28" t="str">
        <f t="shared" si="1025"/>
        <v/>
      </c>
      <c r="GV140" s="28" t="str">
        <f t="shared" si="1026"/>
        <v/>
      </c>
      <c r="GW140" s="28" t="str">
        <f t="shared" si="1027"/>
        <v/>
      </c>
      <c r="GX140" s="28" t="str">
        <f t="shared" si="1028"/>
        <v/>
      </c>
      <c r="GY140" s="28" t="str">
        <f t="shared" si="1029"/>
        <v/>
      </c>
      <c r="GZ140" s="28" t="str">
        <f t="shared" si="1030"/>
        <v/>
      </c>
      <c r="HA140" s="28" t="str">
        <f t="shared" si="1031"/>
        <v/>
      </c>
      <c r="HB140" s="28" t="str">
        <f t="shared" si="1032"/>
        <v/>
      </c>
      <c r="HC140" s="28" t="str">
        <f t="shared" si="1033"/>
        <v/>
      </c>
      <c r="HD140" s="28" t="str">
        <f t="shared" si="1034"/>
        <v/>
      </c>
      <c r="HE140" s="28" t="str">
        <f t="shared" si="1035"/>
        <v/>
      </c>
      <c r="HF140" s="28" t="str">
        <f t="shared" si="1036"/>
        <v/>
      </c>
      <c r="HG140" s="28" t="str">
        <f t="shared" si="1037"/>
        <v/>
      </c>
      <c r="HH140" s="28" t="str">
        <f t="shared" si="1038"/>
        <v/>
      </c>
      <c r="HI140" s="28" t="str">
        <f t="shared" si="1039"/>
        <v/>
      </c>
      <c r="HJ140" s="28" t="str">
        <f t="shared" si="1040"/>
        <v/>
      </c>
      <c r="HK140" s="28" t="str">
        <f t="shared" si="1041"/>
        <v/>
      </c>
      <c r="HL140" s="28" t="str">
        <f t="shared" si="1042"/>
        <v/>
      </c>
      <c r="HM140" s="28" t="str">
        <f t="shared" si="1043"/>
        <v/>
      </c>
      <c r="HN140" s="28" t="str">
        <f t="shared" si="1044"/>
        <v/>
      </c>
      <c r="HO140" s="28" t="str">
        <f t="shared" si="1045"/>
        <v/>
      </c>
      <c r="HP140" s="28" t="str">
        <f t="shared" si="1046"/>
        <v/>
      </c>
      <c r="HQ140" s="28" t="str">
        <f t="shared" si="1047"/>
        <v/>
      </c>
      <c r="HR140" s="28" t="str">
        <f t="shared" si="1048"/>
        <v/>
      </c>
      <c r="HS140" s="28" t="str">
        <f t="shared" si="1049"/>
        <v/>
      </c>
      <c r="HT140" s="28" t="str">
        <f t="shared" si="1050"/>
        <v/>
      </c>
      <c r="HU140" s="28" t="str">
        <f t="shared" si="1051"/>
        <v/>
      </c>
      <c r="HV140" s="28" t="str">
        <f t="shared" si="1052"/>
        <v/>
      </c>
      <c r="HW140" s="28" t="str">
        <f t="shared" si="1053"/>
        <v/>
      </c>
      <c r="HX140" s="28" t="str">
        <f t="shared" si="1054"/>
        <v/>
      </c>
      <c r="HY140" s="28">
        <f t="shared" si="1055"/>
        <v>1</v>
      </c>
      <c r="HZ140" s="3">
        <v>2017</v>
      </c>
    </row>
    <row r="141" spans="1:234">
      <c r="A141" s="3">
        <v>2018</v>
      </c>
      <c r="B141" s="5">
        <v>55</v>
      </c>
      <c r="C141" s="5">
        <v>56</v>
      </c>
      <c r="D141" s="5">
        <v>55</v>
      </c>
      <c r="E141" s="5">
        <v>55</v>
      </c>
      <c r="F141" s="5">
        <v>50</v>
      </c>
      <c r="G141" s="143">
        <v>47</v>
      </c>
      <c r="H141" s="5">
        <v>54</v>
      </c>
      <c r="I141" s="5">
        <v>47</v>
      </c>
      <c r="J141" s="5">
        <v>48</v>
      </c>
      <c r="K141" s="5">
        <v>49</v>
      </c>
      <c r="L141" s="143">
        <v>47</v>
      </c>
      <c r="M141" s="5">
        <v>40</v>
      </c>
      <c r="N141" s="5">
        <v>49</v>
      </c>
      <c r="O141" s="5">
        <v>45</v>
      </c>
      <c r="P141" s="5">
        <v>60</v>
      </c>
      <c r="Q141" s="143">
        <v>54</v>
      </c>
      <c r="R141" s="5">
        <v>53</v>
      </c>
      <c r="S141" s="5">
        <v>60</v>
      </c>
      <c r="T141" s="5">
        <v>64</v>
      </c>
      <c r="U141" s="5">
        <v>46</v>
      </c>
      <c r="V141" s="143">
        <v>35</v>
      </c>
      <c r="W141" s="5">
        <v>52</v>
      </c>
      <c r="X141" s="5">
        <v>54</v>
      </c>
      <c r="Y141" s="5">
        <v>52</v>
      </c>
      <c r="Z141" s="5">
        <v>52</v>
      </c>
      <c r="AA141" s="143">
        <v>51</v>
      </c>
      <c r="AB141" s="5">
        <v>46</v>
      </c>
      <c r="AC141" s="5">
        <v>74</v>
      </c>
      <c r="AD141" s="5">
        <v>83</v>
      </c>
      <c r="AE141" s="5">
        <v>76</v>
      </c>
      <c r="AF141" s="5">
        <v>62</v>
      </c>
      <c r="AG141" s="14">
        <f t="shared" si="1056"/>
        <v>1671</v>
      </c>
      <c r="AH141" s="8">
        <f t="shared" si="1057"/>
        <v>53.903225806451616</v>
      </c>
      <c r="AI141" s="708">
        <f t="shared" si="1058"/>
        <v>83</v>
      </c>
      <c r="AJ141" s="709">
        <f t="shared" si="1059"/>
        <v>35</v>
      </c>
      <c r="AK141" s="3">
        <v>2018</v>
      </c>
      <c r="AL141" s="28" t="str">
        <f t="shared" si="894"/>
        <v/>
      </c>
      <c r="AM141" s="28" t="str">
        <f t="shared" si="895"/>
        <v/>
      </c>
      <c r="AN141" s="28" t="str">
        <f t="shared" si="896"/>
        <v/>
      </c>
      <c r="AO141" s="28" t="str">
        <f t="shared" si="897"/>
        <v/>
      </c>
      <c r="AP141" s="28" t="str">
        <f t="shared" si="898"/>
        <v/>
      </c>
      <c r="AQ141" s="28" t="str">
        <f t="shared" si="899"/>
        <v/>
      </c>
      <c r="AR141" s="28" t="str">
        <f t="shared" si="900"/>
        <v/>
      </c>
      <c r="AS141" s="28" t="str">
        <f t="shared" si="901"/>
        <v/>
      </c>
      <c r="AT141" s="28" t="str">
        <f t="shared" si="902"/>
        <v/>
      </c>
      <c r="AU141" s="28" t="str">
        <f t="shared" si="903"/>
        <v/>
      </c>
      <c r="AV141" s="28" t="str">
        <f t="shared" si="904"/>
        <v/>
      </c>
      <c r="AW141" s="28" t="str">
        <f t="shared" si="905"/>
        <v/>
      </c>
      <c r="AX141" s="28" t="str">
        <f t="shared" si="906"/>
        <v/>
      </c>
      <c r="AY141" s="28" t="str">
        <f t="shared" si="907"/>
        <v/>
      </c>
      <c r="AZ141" s="28" t="str">
        <f t="shared" si="908"/>
        <v/>
      </c>
      <c r="BA141" s="28" t="str">
        <f t="shared" si="909"/>
        <v/>
      </c>
      <c r="BB141" s="28" t="str">
        <f t="shared" si="910"/>
        <v/>
      </c>
      <c r="BC141" s="28" t="str">
        <f t="shared" si="911"/>
        <v/>
      </c>
      <c r="BD141" s="28" t="str">
        <f t="shared" si="912"/>
        <v/>
      </c>
      <c r="BE141" s="28" t="str">
        <f t="shared" si="913"/>
        <v/>
      </c>
      <c r="BF141" s="28" t="str">
        <f t="shared" si="914"/>
        <v/>
      </c>
      <c r="BG141" s="28" t="str">
        <f t="shared" si="915"/>
        <v/>
      </c>
      <c r="BH141" s="28" t="str">
        <f t="shared" si="916"/>
        <v/>
      </c>
      <c r="BI141" s="28" t="str">
        <f t="shared" si="917"/>
        <v/>
      </c>
      <c r="BJ141" s="28" t="str">
        <f t="shared" si="918"/>
        <v/>
      </c>
      <c r="BK141" s="28" t="str">
        <f t="shared" si="919"/>
        <v/>
      </c>
      <c r="BL141" s="28" t="str">
        <f t="shared" si="920"/>
        <v/>
      </c>
      <c r="BM141" s="28" t="str">
        <f t="shared" si="921"/>
        <v/>
      </c>
      <c r="BN141" s="28" t="str">
        <f t="shared" si="922"/>
        <v/>
      </c>
      <c r="BO141" s="28" t="str">
        <f t="shared" si="923"/>
        <v/>
      </c>
      <c r="BP141" s="28" t="str">
        <f t="shared" si="924"/>
        <v/>
      </c>
      <c r="BQ141" s="28">
        <f t="shared" si="925"/>
        <v>0</v>
      </c>
      <c r="BR141" s="3">
        <v>2018</v>
      </c>
      <c r="BS141" s="17" t="str">
        <f t="shared" si="958"/>
        <v/>
      </c>
      <c r="BT141" s="17" t="str">
        <f t="shared" si="959"/>
        <v/>
      </c>
      <c r="BU141" s="17" t="str">
        <f t="shared" si="960"/>
        <v/>
      </c>
      <c r="BV141" s="17" t="str">
        <f t="shared" si="961"/>
        <v/>
      </c>
      <c r="BW141" s="17" t="str">
        <f t="shared" si="962"/>
        <v/>
      </c>
      <c r="BX141" s="17" t="str">
        <f t="shared" si="963"/>
        <v/>
      </c>
      <c r="BY141" s="17" t="str">
        <f t="shared" si="964"/>
        <v/>
      </c>
      <c r="BZ141" s="17" t="str">
        <f t="shared" si="965"/>
        <v/>
      </c>
      <c r="CA141" s="17" t="str">
        <f t="shared" si="966"/>
        <v/>
      </c>
      <c r="CB141" s="17" t="str">
        <f t="shared" si="967"/>
        <v/>
      </c>
      <c r="CC141" s="17" t="str">
        <f t="shared" si="968"/>
        <v/>
      </c>
      <c r="CD141" s="17" t="str">
        <f t="shared" si="969"/>
        <v/>
      </c>
      <c r="CE141" s="17" t="str">
        <f t="shared" si="970"/>
        <v/>
      </c>
      <c r="CF141" s="17" t="str">
        <f t="shared" si="971"/>
        <v/>
      </c>
      <c r="CG141" s="17" t="str">
        <f t="shared" si="972"/>
        <v/>
      </c>
      <c r="CH141" s="17" t="str">
        <f t="shared" si="973"/>
        <v/>
      </c>
      <c r="CI141" s="17" t="str">
        <f t="shared" si="974"/>
        <v/>
      </c>
      <c r="CJ141" s="17" t="str">
        <f t="shared" si="975"/>
        <v/>
      </c>
      <c r="CK141" s="17" t="str">
        <f t="shared" si="976"/>
        <v/>
      </c>
      <c r="CL141" s="17" t="str">
        <f t="shared" si="977"/>
        <v/>
      </c>
      <c r="CM141" s="17" t="str">
        <f t="shared" si="978"/>
        <v/>
      </c>
      <c r="CN141" s="17" t="str">
        <f t="shared" si="979"/>
        <v/>
      </c>
      <c r="CO141" s="17" t="str">
        <f t="shared" si="980"/>
        <v/>
      </c>
      <c r="CP141" s="17" t="str">
        <f t="shared" si="981"/>
        <v/>
      </c>
      <c r="CQ141" s="17" t="str">
        <f t="shared" si="982"/>
        <v/>
      </c>
      <c r="CR141" s="17" t="str">
        <f t="shared" si="983"/>
        <v/>
      </c>
      <c r="CS141" s="17" t="str">
        <f t="shared" si="984"/>
        <v/>
      </c>
      <c r="CT141" s="17" t="str">
        <f t="shared" si="985"/>
        <v/>
      </c>
      <c r="CU141" s="17" t="str">
        <f t="shared" si="986"/>
        <v/>
      </c>
      <c r="CV141" s="17" t="str">
        <f t="shared" si="987"/>
        <v/>
      </c>
      <c r="CW141" s="17" t="str">
        <f t="shared" si="988"/>
        <v/>
      </c>
      <c r="CX141" s="3">
        <v>2018</v>
      </c>
      <c r="CY141" s="28" t="str">
        <f t="shared" si="989"/>
        <v/>
      </c>
      <c r="CZ141" s="28" t="str">
        <f t="shared" si="990"/>
        <v/>
      </c>
      <c r="DA141" s="28" t="str">
        <f t="shared" si="991"/>
        <v/>
      </c>
      <c r="DB141" s="28" t="str">
        <f t="shared" si="992"/>
        <v/>
      </c>
      <c r="DC141" s="28" t="str">
        <f t="shared" si="993"/>
        <v/>
      </c>
      <c r="DD141" s="28" t="str">
        <f t="shared" si="994"/>
        <v/>
      </c>
      <c r="DE141" s="28" t="str">
        <f t="shared" si="995"/>
        <v/>
      </c>
      <c r="DF141" s="28" t="str">
        <f t="shared" si="996"/>
        <v/>
      </c>
      <c r="DG141" s="28" t="str">
        <f t="shared" si="997"/>
        <v/>
      </c>
      <c r="DH141" s="28" t="str">
        <f t="shared" si="998"/>
        <v/>
      </c>
      <c r="DI141" s="28" t="str">
        <f t="shared" si="999"/>
        <v/>
      </c>
      <c r="DJ141" s="28" t="str">
        <f t="shared" si="1000"/>
        <v/>
      </c>
      <c r="DK141" s="28" t="str">
        <f t="shared" si="1001"/>
        <v/>
      </c>
      <c r="DL141" s="28" t="str">
        <f t="shared" si="1002"/>
        <v/>
      </c>
      <c r="DM141" s="28" t="str">
        <f t="shared" si="1003"/>
        <v/>
      </c>
      <c r="DN141" s="28" t="str">
        <f t="shared" si="1004"/>
        <v/>
      </c>
      <c r="DO141" s="28" t="str">
        <f t="shared" si="1005"/>
        <v/>
      </c>
      <c r="DP141" s="28" t="str">
        <f t="shared" si="1006"/>
        <v/>
      </c>
      <c r="DQ141" s="28" t="str">
        <f t="shared" si="1007"/>
        <v/>
      </c>
      <c r="DR141" s="28" t="str">
        <f t="shared" si="1008"/>
        <v/>
      </c>
      <c r="DS141" s="28" t="str">
        <f t="shared" si="1009"/>
        <v/>
      </c>
      <c r="DT141" s="28" t="str">
        <f t="shared" si="1010"/>
        <v/>
      </c>
      <c r="DU141" s="28" t="str">
        <f t="shared" si="1011"/>
        <v/>
      </c>
      <c r="DV141" s="28" t="str">
        <f t="shared" si="1012"/>
        <v/>
      </c>
      <c r="DW141" s="28" t="str">
        <f t="shared" si="1013"/>
        <v/>
      </c>
      <c r="DX141" s="28" t="str">
        <f t="shared" si="1014"/>
        <v/>
      </c>
      <c r="DY141" s="28" t="str">
        <f t="shared" si="1015"/>
        <v/>
      </c>
      <c r="DZ141" s="28">
        <f t="shared" si="1016"/>
        <v>1</v>
      </c>
      <c r="EA141" s="28">
        <f t="shared" si="1017"/>
        <v>1</v>
      </c>
      <c r="EB141" s="28">
        <f t="shared" si="1018"/>
        <v>1</v>
      </c>
      <c r="EC141" s="28" t="str">
        <f t="shared" si="1019"/>
        <v/>
      </c>
      <c r="ED141" s="28">
        <f t="shared" si="1020"/>
        <v>3</v>
      </c>
      <c r="EE141" s="3">
        <v>2018</v>
      </c>
      <c r="EF141" s="17" t="str">
        <f t="shared" si="859"/>
        <v/>
      </c>
      <c r="EG141" s="17" t="str">
        <f t="shared" si="860"/>
        <v/>
      </c>
      <c r="EH141" s="17" t="str">
        <f t="shared" si="861"/>
        <v/>
      </c>
      <c r="EI141" s="17" t="str">
        <f t="shared" si="862"/>
        <v/>
      </c>
      <c r="EJ141" s="17" t="str">
        <f t="shared" si="863"/>
        <v/>
      </c>
      <c r="EK141" s="17" t="str">
        <f t="shared" si="864"/>
        <v/>
      </c>
      <c r="EL141" s="17" t="str">
        <f t="shared" si="865"/>
        <v/>
      </c>
      <c r="EM141" s="17" t="str">
        <f t="shared" si="866"/>
        <v/>
      </c>
      <c r="EN141" s="17" t="str">
        <f t="shared" si="867"/>
        <v/>
      </c>
      <c r="EO141" s="17" t="str">
        <f t="shared" si="868"/>
        <v/>
      </c>
      <c r="EP141" s="17" t="str">
        <f t="shared" si="869"/>
        <v/>
      </c>
      <c r="EQ141" s="17" t="str">
        <f t="shared" si="870"/>
        <v/>
      </c>
      <c r="ER141" s="17" t="str">
        <f t="shared" si="871"/>
        <v/>
      </c>
      <c r="ES141" s="17" t="str">
        <f t="shared" si="872"/>
        <v/>
      </c>
      <c r="ET141" s="17" t="str">
        <f t="shared" si="873"/>
        <v/>
      </c>
      <c r="EU141" s="17" t="str">
        <f t="shared" si="874"/>
        <v/>
      </c>
      <c r="EV141" s="17" t="str">
        <f t="shared" si="875"/>
        <v/>
      </c>
      <c r="EW141" s="17" t="str">
        <f t="shared" si="876"/>
        <v/>
      </c>
      <c r="EX141" s="17" t="str">
        <f t="shared" si="877"/>
        <v/>
      </c>
      <c r="EY141" s="17" t="str">
        <f t="shared" si="878"/>
        <v/>
      </c>
      <c r="EZ141" s="17" t="str">
        <f t="shared" si="879"/>
        <v/>
      </c>
      <c r="FA141" s="17" t="str">
        <f t="shared" si="880"/>
        <v/>
      </c>
      <c r="FB141" s="17" t="str">
        <f t="shared" si="881"/>
        <v/>
      </c>
      <c r="FC141" s="17" t="str">
        <f t="shared" si="882"/>
        <v/>
      </c>
      <c r="FD141" s="17" t="str">
        <f t="shared" si="883"/>
        <v/>
      </c>
      <c r="FE141" s="17" t="str">
        <f t="shared" si="884"/>
        <v/>
      </c>
      <c r="FF141" s="17" t="str">
        <f t="shared" si="885"/>
        <v/>
      </c>
      <c r="FG141" s="17" t="str">
        <f t="shared" si="886"/>
        <v/>
      </c>
      <c r="FH141" s="17" t="str">
        <f t="shared" si="887"/>
        <v/>
      </c>
      <c r="FI141" s="17" t="str">
        <f t="shared" si="888"/>
        <v/>
      </c>
      <c r="FJ141" s="17" t="str">
        <f t="shared" si="889"/>
        <v/>
      </c>
      <c r="FK141" s="310">
        <f t="shared" si="890"/>
        <v>0</v>
      </c>
      <c r="FL141" s="3">
        <v>2018</v>
      </c>
      <c r="FM141" s="17" t="str">
        <f t="shared" si="765"/>
        <v/>
      </c>
      <c r="FN141" s="17" t="str">
        <f t="shared" si="766"/>
        <v/>
      </c>
      <c r="FO141" s="17" t="str">
        <f t="shared" si="767"/>
        <v/>
      </c>
      <c r="FP141" s="17" t="str">
        <f t="shared" si="768"/>
        <v/>
      </c>
      <c r="FQ141" s="17" t="str">
        <f t="shared" si="769"/>
        <v/>
      </c>
      <c r="FR141" s="17" t="str">
        <f t="shared" si="770"/>
        <v/>
      </c>
      <c r="FS141" s="17" t="str">
        <f t="shared" si="771"/>
        <v/>
      </c>
      <c r="FT141" s="17" t="str">
        <f t="shared" si="772"/>
        <v/>
      </c>
      <c r="FU141" s="17" t="str">
        <f t="shared" si="773"/>
        <v/>
      </c>
      <c r="FV141" s="17" t="str">
        <f t="shared" si="774"/>
        <v/>
      </c>
      <c r="FW141" s="17" t="str">
        <f t="shared" si="775"/>
        <v/>
      </c>
      <c r="FX141" s="17" t="str">
        <f t="shared" si="776"/>
        <v/>
      </c>
      <c r="FY141" s="17" t="str">
        <f t="shared" si="777"/>
        <v/>
      </c>
      <c r="FZ141" s="17" t="str">
        <f t="shared" si="778"/>
        <v/>
      </c>
      <c r="GA141" s="17" t="str">
        <f t="shared" si="779"/>
        <v/>
      </c>
      <c r="GB141" s="17" t="str">
        <f t="shared" si="780"/>
        <v/>
      </c>
      <c r="GC141" s="17" t="str">
        <f t="shared" si="781"/>
        <v/>
      </c>
      <c r="GD141" s="17" t="str">
        <f t="shared" si="782"/>
        <v/>
      </c>
      <c r="GE141" s="17" t="str">
        <f t="shared" si="783"/>
        <v/>
      </c>
      <c r="GF141" s="17" t="str">
        <f t="shared" si="784"/>
        <v/>
      </c>
      <c r="GG141" s="17" t="str">
        <f t="shared" si="785"/>
        <v/>
      </c>
      <c r="GH141" s="17" t="str">
        <f t="shared" si="786"/>
        <v/>
      </c>
      <c r="GI141" s="17" t="str">
        <f t="shared" si="787"/>
        <v/>
      </c>
      <c r="GJ141" s="17" t="str">
        <f t="shared" si="788"/>
        <v/>
      </c>
      <c r="GK141" s="17" t="str">
        <f t="shared" si="789"/>
        <v/>
      </c>
      <c r="GL141" s="17" t="str">
        <f t="shared" si="790"/>
        <v/>
      </c>
      <c r="GM141" s="17" t="str">
        <f t="shared" si="791"/>
        <v/>
      </c>
      <c r="GN141" s="17" t="str">
        <f t="shared" si="792"/>
        <v/>
      </c>
      <c r="GO141" s="17" t="str">
        <f t="shared" si="793"/>
        <v/>
      </c>
      <c r="GP141" s="17" t="str">
        <f t="shared" si="794"/>
        <v/>
      </c>
      <c r="GQ141" s="17" t="str">
        <f t="shared" si="795"/>
        <v/>
      </c>
      <c r="GS141" s="3">
        <v>2018</v>
      </c>
      <c r="GT141" s="28" t="str">
        <f t="shared" si="1024"/>
        <v/>
      </c>
      <c r="GU141" s="28" t="str">
        <f t="shared" si="1025"/>
        <v/>
      </c>
      <c r="GV141" s="28" t="str">
        <f t="shared" si="1026"/>
        <v/>
      </c>
      <c r="GW141" s="28" t="str">
        <f t="shared" si="1027"/>
        <v/>
      </c>
      <c r="GX141" s="28" t="str">
        <f t="shared" si="1028"/>
        <v/>
      </c>
      <c r="GY141" s="28" t="str">
        <f t="shared" si="1029"/>
        <v/>
      </c>
      <c r="GZ141" s="28" t="str">
        <f t="shared" si="1030"/>
        <v/>
      </c>
      <c r="HA141" s="28" t="str">
        <f t="shared" si="1031"/>
        <v/>
      </c>
      <c r="HB141" s="28" t="str">
        <f t="shared" si="1032"/>
        <v/>
      </c>
      <c r="HC141" s="28" t="str">
        <f t="shared" si="1033"/>
        <v/>
      </c>
      <c r="HD141" s="28" t="str">
        <f t="shared" si="1034"/>
        <v/>
      </c>
      <c r="HE141" s="28" t="str">
        <f t="shared" si="1035"/>
        <v/>
      </c>
      <c r="HF141" s="28" t="str">
        <f t="shared" si="1036"/>
        <v/>
      </c>
      <c r="HG141" s="28" t="str">
        <f t="shared" si="1037"/>
        <v/>
      </c>
      <c r="HH141" s="28" t="str">
        <f t="shared" si="1038"/>
        <v/>
      </c>
      <c r="HI141" s="28" t="str">
        <f t="shared" si="1039"/>
        <v/>
      </c>
      <c r="HJ141" s="28" t="str">
        <f t="shared" si="1040"/>
        <v/>
      </c>
      <c r="HK141" s="28" t="str">
        <f t="shared" si="1041"/>
        <v/>
      </c>
      <c r="HL141" s="28" t="str">
        <f t="shared" si="1042"/>
        <v/>
      </c>
      <c r="HM141" s="28" t="str">
        <f t="shared" si="1043"/>
        <v/>
      </c>
      <c r="HN141" s="28" t="str">
        <f t="shared" si="1044"/>
        <v/>
      </c>
      <c r="HO141" s="28" t="str">
        <f t="shared" si="1045"/>
        <v/>
      </c>
      <c r="HP141" s="28" t="str">
        <f t="shared" si="1046"/>
        <v/>
      </c>
      <c r="HQ141" s="28" t="str">
        <f t="shared" si="1047"/>
        <v/>
      </c>
      <c r="HR141" s="28" t="str">
        <f t="shared" si="1048"/>
        <v/>
      </c>
      <c r="HS141" s="28" t="str">
        <f t="shared" si="1049"/>
        <v/>
      </c>
      <c r="HT141" s="28" t="str">
        <f t="shared" si="1050"/>
        <v/>
      </c>
      <c r="HU141" s="28" t="str">
        <f t="shared" si="1051"/>
        <v/>
      </c>
      <c r="HV141" s="28">
        <f t="shared" si="1052"/>
        <v>1</v>
      </c>
      <c r="HW141" s="28" t="str">
        <f t="shared" si="1053"/>
        <v/>
      </c>
      <c r="HX141" s="28" t="str">
        <f t="shared" si="1054"/>
        <v/>
      </c>
      <c r="HY141" s="28">
        <f t="shared" si="1055"/>
        <v>1</v>
      </c>
      <c r="HZ141" s="3">
        <v>2018</v>
      </c>
    </row>
    <row r="142" spans="1:234">
      <c r="A142" s="3">
        <v>2019</v>
      </c>
      <c r="B142" s="5">
        <v>40</v>
      </c>
      <c r="C142" s="5">
        <v>50</v>
      </c>
      <c r="D142" s="5">
        <v>48</v>
      </c>
      <c r="E142" s="5">
        <v>48</v>
      </c>
      <c r="F142" s="5">
        <v>44</v>
      </c>
      <c r="G142" s="143">
        <v>38</v>
      </c>
      <c r="H142" s="5">
        <v>46</v>
      </c>
      <c r="I142" s="5">
        <v>46</v>
      </c>
      <c r="J142" s="5">
        <v>42</v>
      </c>
      <c r="K142" s="5">
        <v>63</v>
      </c>
      <c r="L142" s="143">
        <v>63</v>
      </c>
      <c r="M142" s="5">
        <v>58</v>
      </c>
      <c r="N142" s="5">
        <v>63</v>
      </c>
      <c r="O142" s="5">
        <v>77</v>
      </c>
      <c r="P142" s="5">
        <v>76</v>
      </c>
      <c r="Q142" s="143">
        <v>63</v>
      </c>
      <c r="R142" s="5">
        <v>56</v>
      </c>
      <c r="S142" s="5">
        <v>53</v>
      </c>
      <c r="T142" s="5">
        <v>54</v>
      </c>
      <c r="U142" s="5">
        <v>57</v>
      </c>
      <c r="V142" s="143">
        <v>59</v>
      </c>
      <c r="W142" s="5">
        <v>58</v>
      </c>
      <c r="X142" s="5">
        <v>61</v>
      </c>
      <c r="Y142" s="5">
        <v>71</v>
      </c>
      <c r="Z142" s="5">
        <v>70</v>
      </c>
      <c r="AA142" s="143">
        <v>54</v>
      </c>
      <c r="AB142" s="5">
        <v>56</v>
      </c>
      <c r="AC142" s="5">
        <v>65</v>
      </c>
      <c r="AD142" s="5">
        <v>77</v>
      </c>
      <c r="AE142" s="5">
        <v>77</v>
      </c>
      <c r="AF142" s="5">
        <v>65</v>
      </c>
      <c r="AG142" s="14">
        <f t="shared" ref="AG142" si="1060">SUM(B142:AF142)</f>
        <v>1798</v>
      </c>
      <c r="AH142" s="8">
        <f t="shared" ref="AH142" si="1061">AG142/31</f>
        <v>58</v>
      </c>
      <c r="AI142" s="708">
        <f t="shared" ref="AI142" si="1062">MAX(B142:AF142)</f>
        <v>77</v>
      </c>
      <c r="AJ142" s="709">
        <f t="shared" ref="AJ142" si="1063">MIN(B142:AF142)</f>
        <v>38</v>
      </c>
      <c r="AK142" s="3">
        <v>2019</v>
      </c>
      <c r="AL142" s="28" t="str">
        <f t="shared" si="894"/>
        <v/>
      </c>
      <c r="AM142" s="28" t="str">
        <f t="shared" si="895"/>
        <v/>
      </c>
      <c r="AN142" s="28" t="str">
        <f t="shared" si="896"/>
        <v/>
      </c>
      <c r="AO142" s="28" t="str">
        <f t="shared" si="897"/>
        <v/>
      </c>
      <c r="AP142" s="28" t="str">
        <f t="shared" si="898"/>
        <v/>
      </c>
      <c r="AQ142" s="28" t="str">
        <f t="shared" si="899"/>
        <v/>
      </c>
      <c r="AR142" s="28" t="str">
        <f t="shared" si="900"/>
        <v/>
      </c>
      <c r="AS142" s="28" t="str">
        <f t="shared" si="901"/>
        <v/>
      </c>
      <c r="AT142" s="28" t="str">
        <f t="shared" si="902"/>
        <v/>
      </c>
      <c r="AU142" s="28" t="str">
        <f t="shared" si="903"/>
        <v/>
      </c>
      <c r="AV142" s="28" t="str">
        <f t="shared" si="904"/>
        <v/>
      </c>
      <c r="AW142" s="28" t="str">
        <f t="shared" si="905"/>
        <v/>
      </c>
      <c r="AX142" s="28" t="str">
        <f t="shared" si="906"/>
        <v/>
      </c>
      <c r="AY142" s="28" t="str">
        <f t="shared" si="907"/>
        <v/>
      </c>
      <c r="AZ142" s="28" t="str">
        <f t="shared" si="908"/>
        <v/>
      </c>
      <c r="BA142" s="28" t="str">
        <f t="shared" si="909"/>
        <v/>
      </c>
      <c r="BB142" s="28" t="str">
        <f t="shared" si="910"/>
        <v/>
      </c>
      <c r="BC142" s="28" t="str">
        <f t="shared" si="911"/>
        <v/>
      </c>
      <c r="BD142" s="28" t="str">
        <f t="shared" si="912"/>
        <v/>
      </c>
      <c r="BE142" s="28" t="str">
        <f t="shared" si="913"/>
        <v/>
      </c>
      <c r="BF142" s="28" t="str">
        <f t="shared" si="914"/>
        <v/>
      </c>
      <c r="BG142" s="28" t="str">
        <f t="shared" si="915"/>
        <v/>
      </c>
      <c r="BH142" s="28" t="str">
        <f t="shared" si="916"/>
        <v/>
      </c>
      <c r="BI142" s="28" t="str">
        <f t="shared" si="917"/>
        <v/>
      </c>
      <c r="BJ142" s="28" t="str">
        <f t="shared" si="918"/>
        <v/>
      </c>
      <c r="BK142" s="28" t="str">
        <f t="shared" si="919"/>
        <v/>
      </c>
      <c r="BL142" s="28" t="str">
        <f t="shared" si="920"/>
        <v/>
      </c>
      <c r="BM142" s="28" t="str">
        <f t="shared" si="921"/>
        <v/>
      </c>
      <c r="BN142" s="28" t="str">
        <f t="shared" si="922"/>
        <v/>
      </c>
      <c r="BO142" s="28" t="str">
        <f t="shared" si="923"/>
        <v/>
      </c>
      <c r="BP142" s="28" t="str">
        <f t="shared" si="924"/>
        <v/>
      </c>
      <c r="BQ142" s="28">
        <f t="shared" si="925"/>
        <v>0</v>
      </c>
      <c r="BR142" s="3">
        <v>2019</v>
      </c>
      <c r="BS142" s="17" t="str">
        <f t="shared" si="958"/>
        <v/>
      </c>
      <c r="BT142" s="17" t="str">
        <f t="shared" si="959"/>
        <v/>
      </c>
      <c r="BU142" s="17" t="str">
        <f t="shared" si="960"/>
        <v/>
      </c>
      <c r="BV142" s="17" t="str">
        <f t="shared" si="961"/>
        <v/>
      </c>
      <c r="BW142" s="17" t="str">
        <f t="shared" si="962"/>
        <v/>
      </c>
      <c r="BX142" s="17" t="str">
        <f t="shared" si="963"/>
        <v/>
      </c>
      <c r="BY142" s="17" t="str">
        <f t="shared" si="964"/>
        <v/>
      </c>
      <c r="BZ142" s="17" t="str">
        <f t="shared" si="965"/>
        <v/>
      </c>
      <c r="CA142" s="17" t="str">
        <f t="shared" si="966"/>
        <v/>
      </c>
      <c r="CB142" s="17" t="str">
        <f t="shared" si="967"/>
        <v/>
      </c>
      <c r="CC142" s="17" t="str">
        <f t="shared" si="968"/>
        <v/>
      </c>
      <c r="CD142" s="17" t="str">
        <f t="shared" si="969"/>
        <v/>
      </c>
      <c r="CE142" s="17" t="str">
        <f t="shared" si="970"/>
        <v/>
      </c>
      <c r="CF142" s="17" t="str">
        <f t="shared" si="971"/>
        <v/>
      </c>
      <c r="CG142" s="17" t="str">
        <f t="shared" si="972"/>
        <v/>
      </c>
      <c r="CH142" s="17" t="str">
        <f t="shared" si="973"/>
        <v/>
      </c>
      <c r="CI142" s="17" t="str">
        <f t="shared" si="974"/>
        <v/>
      </c>
      <c r="CJ142" s="17" t="str">
        <f t="shared" si="975"/>
        <v/>
      </c>
      <c r="CK142" s="17" t="str">
        <f t="shared" si="976"/>
        <v/>
      </c>
      <c r="CL142" s="17" t="str">
        <f t="shared" si="977"/>
        <v/>
      </c>
      <c r="CM142" s="17" t="str">
        <f t="shared" si="978"/>
        <v/>
      </c>
      <c r="CN142" s="17" t="str">
        <f t="shared" si="979"/>
        <v/>
      </c>
      <c r="CO142" s="17" t="str">
        <f t="shared" si="980"/>
        <v/>
      </c>
      <c r="CP142" s="17" t="str">
        <f t="shared" si="981"/>
        <v/>
      </c>
      <c r="CQ142" s="17" t="str">
        <f t="shared" si="982"/>
        <v/>
      </c>
      <c r="CR142" s="17" t="str">
        <f t="shared" si="983"/>
        <v/>
      </c>
      <c r="CS142" s="17" t="str">
        <f t="shared" si="984"/>
        <v/>
      </c>
      <c r="CT142" s="17" t="str">
        <f t="shared" si="985"/>
        <v/>
      </c>
      <c r="CU142" s="17" t="str">
        <f t="shared" si="986"/>
        <v/>
      </c>
      <c r="CV142" s="17" t="str">
        <f t="shared" si="987"/>
        <v/>
      </c>
      <c r="CW142" s="17" t="str">
        <f t="shared" si="988"/>
        <v/>
      </c>
      <c r="CX142" s="3">
        <v>2019</v>
      </c>
      <c r="CY142" s="28" t="str">
        <f t="shared" si="989"/>
        <v/>
      </c>
      <c r="CZ142" s="28" t="str">
        <f t="shared" si="990"/>
        <v/>
      </c>
      <c r="DA142" s="28" t="str">
        <f t="shared" si="991"/>
        <v/>
      </c>
      <c r="DB142" s="28" t="str">
        <f t="shared" si="992"/>
        <v/>
      </c>
      <c r="DC142" s="28" t="str">
        <f t="shared" si="993"/>
        <v/>
      </c>
      <c r="DD142" s="28" t="str">
        <f t="shared" si="994"/>
        <v/>
      </c>
      <c r="DE142" s="28" t="str">
        <f t="shared" si="995"/>
        <v/>
      </c>
      <c r="DF142" s="28" t="str">
        <f t="shared" si="996"/>
        <v/>
      </c>
      <c r="DG142" s="28" t="str">
        <f t="shared" si="997"/>
        <v/>
      </c>
      <c r="DH142" s="28" t="str">
        <f t="shared" si="998"/>
        <v/>
      </c>
      <c r="DI142" s="28" t="str">
        <f t="shared" si="999"/>
        <v/>
      </c>
      <c r="DJ142" s="28" t="str">
        <f t="shared" si="1000"/>
        <v/>
      </c>
      <c r="DK142" s="28" t="str">
        <f t="shared" si="1001"/>
        <v/>
      </c>
      <c r="DL142" s="28">
        <f t="shared" si="1002"/>
        <v>1</v>
      </c>
      <c r="DM142" s="28">
        <f t="shared" si="1003"/>
        <v>1</v>
      </c>
      <c r="DN142" s="28" t="str">
        <f t="shared" si="1004"/>
        <v/>
      </c>
      <c r="DO142" s="28" t="str">
        <f t="shared" si="1005"/>
        <v/>
      </c>
      <c r="DP142" s="28" t="str">
        <f t="shared" si="1006"/>
        <v/>
      </c>
      <c r="DQ142" s="28" t="str">
        <f t="shared" si="1007"/>
        <v/>
      </c>
      <c r="DR142" s="28" t="str">
        <f t="shared" si="1008"/>
        <v/>
      </c>
      <c r="DS142" s="28" t="str">
        <f t="shared" si="1009"/>
        <v/>
      </c>
      <c r="DT142" s="28" t="str">
        <f t="shared" si="1010"/>
        <v/>
      </c>
      <c r="DU142" s="28" t="str">
        <f t="shared" si="1011"/>
        <v/>
      </c>
      <c r="DV142" s="28">
        <f t="shared" si="1012"/>
        <v>1</v>
      </c>
      <c r="DW142" s="28">
        <f t="shared" si="1013"/>
        <v>1</v>
      </c>
      <c r="DX142" s="28" t="str">
        <f t="shared" si="1014"/>
        <v/>
      </c>
      <c r="DY142" s="28" t="str">
        <f t="shared" si="1015"/>
        <v/>
      </c>
      <c r="DZ142" s="28" t="str">
        <f t="shared" si="1016"/>
        <v/>
      </c>
      <c r="EA142" s="28">
        <f t="shared" si="1017"/>
        <v>1</v>
      </c>
      <c r="EB142" s="28">
        <f t="shared" si="1018"/>
        <v>1</v>
      </c>
      <c r="EC142" s="28" t="str">
        <f t="shared" si="1019"/>
        <v/>
      </c>
      <c r="ED142" s="28">
        <f t="shared" si="1020"/>
        <v>6</v>
      </c>
      <c r="EE142" s="3">
        <v>2019</v>
      </c>
      <c r="EF142" s="17" t="str">
        <f t="shared" si="859"/>
        <v/>
      </c>
      <c r="EG142" s="17" t="str">
        <f t="shared" si="860"/>
        <v/>
      </c>
      <c r="EH142" s="17" t="str">
        <f t="shared" si="861"/>
        <v/>
      </c>
      <c r="EI142" s="17" t="str">
        <f t="shared" si="862"/>
        <v/>
      </c>
      <c r="EJ142" s="17" t="str">
        <f t="shared" si="863"/>
        <v/>
      </c>
      <c r="EK142" s="17" t="str">
        <f t="shared" si="864"/>
        <v/>
      </c>
      <c r="EL142" s="17" t="str">
        <f t="shared" si="865"/>
        <v/>
      </c>
      <c r="EM142" s="17" t="str">
        <f t="shared" si="866"/>
        <v/>
      </c>
      <c r="EN142" s="17" t="str">
        <f t="shared" si="867"/>
        <v/>
      </c>
      <c r="EO142" s="17" t="str">
        <f t="shared" si="868"/>
        <v/>
      </c>
      <c r="EP142" s="17" t="str">
        <f t="shared" si="869"/>
        <v/>
      </c>
      <c r="EQ142" s="17" t="str">
        <f t="shared" si="870"/>
        <v/>
      </c>
      <c r="ER142" s="17" t="str">
        <f t="shared" si="871"/>
        <v/>
      </c>
      <c r="ES142" s="17" t="str">
        <f t="shared" si="872"/>
        <v/>
      </c>
      <c r="ET142" s="17" t="str">
        <f t="shared" si="873"/>
        <v/>
      </c>
      <c r="EU142" s="17" t="str">
        <f t="shared" si="874"/>
        <v/>
      </c>
      <c r="EV142" s="17" t="str">
        <f t="shared" si="875"/>
        <v/>
      </c>
      <c r="EW142" s="17" t="str">
        <f t="shared" si="876"/>
        <v/>
      </c>
      <c r="EX142" s="17" t="str">
        <f t="shared" si="877"/>
        <v/>
      </c>
      <c r="EY142" s="17" t="str">
        <f t="shared" si="878"/>
        <v/>
      </c>
      <c r="EZ142" s="17" t="str">
        <f t="shared" si="879"/>
        <v/>
      </c>
      <c r="FA142" s="17" t="str">
        <f t="shared" si="880"/>
        <v/>
      </c>
      <c r="FB142" s="17" t="str">
        <f t="shared" si="881"/>
        <v/>
      </c>
      <c r="FC142" s="17" t="str">
        <f t="shared" si="882"/>
        <v/>
      </c>
      <c r="FD142" s="17" t="str">
        <f t="shared" si="883"/>
        <v/>
      </c>
      <c r="FE142" s="17" t="str">
        <f t="shared" si="884"/>
        <v/>
      </c>
      <c r="FF142" s="17" t="str">
        <f t="shared" si="885"/>
        <v/>
      </c>
      <c r="FG142" s="17" t="str">
        <f t="shared" si="886"/>
        <v/>
      </c>
      <c r="FH142" s="17" t="str">
        <f t="shared" si="887"/>
        <v/>
      </c>
      <c r="FI142" s="17" t="str">
        <f t="shared" si="888"/>
        <v/>
      </c>
      <c r="FJ142" s="17" t="str">
        <f t="shared" si="889"/>
        <v/>
      </c>
      <c r="FK142" s="310">
        <f t="shared" si="890"/>
        <v>0</v>
      </c>
      <c r="FL142" s="3">
        <v>2019</v>
      </c>
      <c r="FM142" s="17" t="str">
        <f t="shared" si="765"/>
        <v/>
      </c>
      <c r="FN142" s="17" t="str">
        <f t="shared" si="766"/>
        <v/>
      </c>
      <c r="FO142" s="17" t="str">
        <f t="shared" si="767"/>
        <v/>
      </c>
      <c r="FP142" s="17" t="str">
        <f t="shared" si="768"/>
        <v/>
      </c>
      <c r="FQ142" s="17" t="str">
        <f t="shared" si="769"/>
        <v/>
      </c>
      <c r="FR142" s="17" t="str">
        <f t="shared" si="770"/>
        <v/>
      </c>
      <c r="FS142" s="17" t="str">
        <f t="shared" si="771"/>
        <v/>
      </c>
      <c r="FT142" s="17" t="str">
        <f t="shared" si="772"/>
        <v/>
      </c>
      <c r="FU142" s="17" t="str">
        <f t="shared" si="773"/>
        <v/>
      </c>
      <c r="FV142" s="17" t="str">
        <f t="shared" si="774"/>
        <v/>
      </c>
      <c r="FW142" s="17" t="str">
        <f t="shared" si="775"/>
        <v/>
      </c>
      <c r="FX142" s="17" t="str">
        <f t="shared" si="776"/>
        <v/>
      </c>
      <c r="FY142" s="17" t="str">
        <f t="shared" si="777"/>
        <v/>
      </c>
      <c r="FZ142" s="17" t="str">
        <f t="shared" si="778"/>
        <v/>
      </c>
      <c r="GA142" s="17" t="str">
        <f t="shared" si="779"/>
        <v/>
      </c>
      <c r="GB142" s="17" t="str">
        <f t="shared" si="780"/>
        <v/>
      </c>
      <c r="GC142" s="17" t="str">
        <f t="shared" si="781"/>
        <v/>
      </c>
      <c r="GD142" s="17" t="str">
        <f t="shared" si="782"/>
        <v/>
      </c>
      <c r="GE142" s="17" t="str">
        <f t="shared" si="783"/>
        <v/>
      </c>
      <c r="GF142" s="17" t="str">
        <f t="shared" si="784"/>
        <v/>
      </c>
      <c r="GG142" s="17" t="str">
        <f t="shared" si="785"/>
        <v/>
      </c>
      <c r="GH142" s="17" t="str">
        <f t="shared" si="786"/>
        <v/>
      </c>
      <c r="GI142" s="17" t="str">
        <f t="shared" si="787"/>
        <v/>
      </c>
      <c r="GJ142" s="17" t="str">
        <f t="shared" si="788"/>
        <v/>
      </c>
      <c r="GK142" s="17" t="str">
        <f t="shared" si="789"/>
        <v/>
      </c>
      <c r="GL142" s="17" t="str">
        <f t="shared" si="790"/>
        <v/>
      </c>
      <c r="GM142" s="17" t="str">
        <f t="shared" si="791"/>
        <v/>
      </c>
      <c r="GN142" s="17" t="str">
        <f t="shared" si="792"/>
        <v/>
      </c>
      <c r="GO142" s="17" t="str">
        <f t="shared" si="793"/>
        <v/>
      </c>
      <c r="GP142" s="17" t="str">
        <f t="shared" si="794"/>
        <v/>
      </c>
      <c r="GQ142" s="17" t="str">
        <f t="shared" si="795"/>
        <v/>
      </c>
      <c r="GS142" s="3">
        <v>2019</v>
      </c>
      <c r="GT142" s="28" t="str">
        <f t="shared" si="1024"/>
        <v/>
      </c>
      <c r="GU142" s="28" t="str">
        <f t="shared" si="1025"/>
        <v/>
      </c>
      <c r="GV142" s="28" t="str">
        <f t="shared" si="1026"/>
        <v/>
      </c>
      <c r="GW142" s="28" t="str">
        <f t="shared" si="1027"/>
        <v/>
      </c>
      <c r="GX142" s="28" t="str">
        <f t="shared" si="1028"/>
        <v/>
      </c>
      <c r="GY142" s="28" t="str">
        <f t="shared" si="1029"/>
        <v/>
      </c>
      <c r="GZ142" s="28" t="str">
        <f t="shared" si="1030"/>
        <v/>
      </c>
      <c r="HA142" s="28" t="str">
        <f t="shared" si="1031"/>
        <v/>
      </c>
      <c r="HB142" s="28" t="str">
        <f t="shared" si="1032"/>
        <v/>
      </c>
      <c r="HC142" s="28" t="str">
        <f t="shared" si="1033"/>
        <v/>
      </c>
      <c r="HD142" s="28" t="str">
        <f t="shared" si="1034"/>
        <v/>
      </c>
      <c r="HE142" s="28" t="str">
        <f t="shared" si="1035"/>
        <v/>
      </c>
      <c r="HF142" s="28" t="str">
        <f t="shared" si="1036"/>
        <v/>
      </c>
      <c r="HG142" s="28" t="str">
        <f t="shared" si="1037"/>
        <v/>
      </c>
      <c r="HH142" s="28" t="str">
        <f t="shared" si="1038"/>
        <v/>
      </c>
      <c r="HI142" s="28" t="str">
        <f t="shared" si="1039"/>
        <v/>
      </c>
      <c r="HJ142" s="28" t="str">
        <f t="shared" si="1040"/>
        <v/>
      </c>
      <c r="HK142" s="28" t="str">
        <f t="shared" si="1041"/>
        <v/>
      </c>
      <c r="HL142" s="28" t="str">
        <f t="shared" si="1042"/>
        <v/>
      </c>
      <c r="HM142" s="28" t="str">
        <f t="shared" si="1043"/>
        <v/>
      </c>
      <c r="HN142" s="28" t="str">
        <f t="shared" si="1044"/>
        <v/>
      </c>
      <c r="HO142" s="28" t="str">
        <f t="shared" si="1045"/>
        <v/>
      </c>
      <c r="HP142" s="28" t="str">
        <f t="shared" si="1046"/>
        <v/>
      </c>
      <c r="HQ142" s="28" t="str">
        <f t="shared" si="1047"/>
        <v/>
      </c>
      <c r="HR142" s="28" t="str">
        <f t="shared" si="1048"/>
        <v/>
      </c>
      <c r="HS142" s="28" t="str">
        <f t="shared" si="1049"/>
        <v/>
      </c>
      <c r="HT142" s="28" t="str">
        <f t="shared" si="1050"/>
        <v/>
      </c>
      <c r="HU142" s="28" t="str">
        <f t="shared" si="1051"/>
        <v/>
      </c>
      <c r="HV142" s="28" t="str">
        <f t="shared" si="1052"/>
        <v/>
      </c>
      <c r="HW142" s="28" t="str">
        <f t="shared" si="1053"/>
        <v/>
      </c>
      <c r="HX142" s="28" t="str">
        <f t="shared" si="1054"/>
        <v/>
      </c>
      <c r="HY142" s="28">
        <f t="shared" si="1055"/>
        <v>0</v>
      </c>
      <c r="HZ142" s="3">
        <v>2019</v>
      </c>
    </row>
    <row r="143" spans="1:234">
      <c r="A143" s="3">
        <v>2020</v>
      </c>
      <c r="B143" s="5"/>
      <c r="C143" s="5"/>
      <c r="D143" s="5"/>
      <c r="E143" s="5"/>
      <c r="F143" s="5"/>
      <c r="G143" s="143"/>
      <c r="H143" s="5"/>
      <c r="I143" s="5"/>
      <c r="J143" s="5"/>
      <c r="K143" s="5"/>
      <c r="L143" s="143"/>
      <c r="M143" s="5"/>
      <c r="N143" s="5"/>
      <c r="O143" s="5"/>
      <c r="P143" s="5"/>
      <c r="Q143" s="143"/>
      <c r="R143" s="5"/>
      <c r="S143" s="5"/>
      <c r="T143" s="5"/>
      <c r="U143" s="5"/>
      <c r="V143" s="143"/>
      <c r="W143" s="5"/>
      <c r="X143" s="5"/>
      <c r="Y143" s="5"/>
      <c r="Z143" s="5"/>
      <c r="AA143" s="143"/>
      <c r="AB143" s="5"/>
      <c r="AC143" s="5"/>
      <c r="AD143" s="5"/>
      <c r="AE143" s="5"/>
      <c r="AF143" s="5"/>
      <c r="AG143" s="14"/>
      <c r="AI143" s="708"/>
      <c r="AJ143" s="709"/>
      <c r="AK143" s="3">
        <v>2020</v>
      </c>
      <c r="AL143" s="28" t="str">
        <f t="shared" si="894"/>
        <v/>
      </c>
      <c r="AM143" s="28" t="str">
        <f t="shared" si="895"/>
        <v/>
      </c>
      <c r="AN143" s="28" t="str">
        <f t="shared" si="896"/>
        <v/>
      </c>
      <c r="AO143" s="28" t="str">
        <f t="shared" si="897"/>
        <v/>
      </c>
      <c r="AP143" s="28" t="str">
        <f t="shared" si="898"/>
        <v/>
      </c>
      <c r="AQ143" s="28" t="str">
        <f t="shared" si="899"/>
        <v/>
      </c>
      <c r="AR143" s="28" t="str">
        <f t="shared" si="900"/>
        <v/>
      </c>
      <c r="AS143" s="28" t="str">
        <f t="shared" si="901"/>
        <v/>
      </c>
      <c r="AT143" s="28" t="str">
        <f t="shared" si="902"/>
        <v/>
      </c>
      <c r="AU143" s="28" t="str">
        <f t="shared" si="903"/>
        <v/>
      </c>
      <c r="AV143" s="28" t="str">
        <f t="shared" si="904"/>
        <v/>
      </c>
      <c r="AW143" s="28" t="str">
        <f t="shared" si="905"/>
        <v/>
      </c>
      <c r="AX143" s="28" t="str">
        <f t="shared" si="906"/>
        <v/>
      </c>
      <c r="AY143" s="28" t="str">
        <f t="shared" si="907"/>
        <v/>
      </c>
      <c r="AZ143" s="28" t="str">
        <f t="shared" si="908"/>
        <v/>
      </c>
      <c r="BA143" s="28" t="str">
        <f t="shared" si="909"/>
        <v/>
      </c>
      <c r="BB143" s="28" t="str">
        <f t="shared" si="910"/>
        <v/>
      </c>
      <c r="BC143" s="28" t="str">
        <f t="shared" si="911"/>
        <v/>
      </c>
      <c r="BD143" s="28" t="str">
        <f t="shared" si="912"/>
        <v/>
      </c>
      <c r="BE143" s="28" t="str">
        <f t="shared" si="913"/>
        <v/>
      </c>
      <c r="BF143" s="28" t="str">
        <f t="shared" si="914"/>
        <v/>
      </c>
      <c r="BG143" s="28" t="str">
        <f t="shared" si="915"/>
        <v/>
      </c>
      <c r="BH143" s="28" t="str">
        <f t="shared" si="916"/>
        <v/>
      </c>
      <c r="BI143" s="28" t="str">
        <f t="shared" si="917"/>
        <v/>
      </c>
      <c r="BJ143" s="28" t="str">
        <f t="shared" si="918"/>
        <v/>
      </c>
      <c r="BK143" s="28" t="str">
        <f t="shared" si="919"/>
        <v/>
      </c>
      <c r="BL143" s="28" t="str">
        <f t="shared" si="920"/>
        <v/>
      </c>
      <c r="BM143" s="28" t="str">
        <f t="shared" si="921"/>
        <v/>
      </c>
      <c r="BN143" s="28" t="str">
        <f t="shared" si="922"/>
        <v/>
      </c>
      <c r="BO143" s="28" t="str">
        <f t="shared" si="923"/>
        <v/>
      </c>
      <c r="BP143" s="28" t="str">
        <f t="shared" si="924"/>
        <v/>
      </c>
      <c r="BQ143" s="28">
        <f t="shared" si="925"/>
        <v>0</v>
      </c>
      <c r="BR143" s="3">
        <v>2020</v>
      </c>
      <c r="BS143" s="17" t="str">
        <f t="shared" si="958"/>
        <v/>
      </c>
      <c r="BT143" s="17" t="str">
        <f t="shared" si="959"/>
        <v/>
      </c>
      <c r="BU143" s="17" t="str">
        <f t="shared" si="960"/>
        <v/>
      </c>
      <c r="BV143" s="17" t="str">
        <f t="shared" si="961"/>
        <v/>
      </c>
      <c r="BW143" s="17" t="str">
        <f t="shared" si="962"/>
        <v/>
      </c>
      <c r="BX143" s="17" t="str">
        <f t="shared" si="963"/>
        <v/>
      </c>
      <c r="BY143" s="17" t="str">
        <f t="shared" si="964"/>
        <v/>
      </c>
      <c r="BZ143" s="17" t="str">
        <f t="shared" si="965"/>
        <v/>
      </c>
      <c r="CA143" s="17" t="str">
        <f t="shared" si="966"/>
        <v/>
      </c>
      <c r="CB143" s="17" t="str">
        <f t="shared" si="967"/>
        <v/>
      </c>
      <c r="CC143" s="17" t="str">
        <f t="shared" si="968"/>
        <v/>
      </c>
      <c r="CD143" s="17" t="str">
        <f t="shared" si="969"/>
        <v/>
      </c>
      <c r="CE143" s="17" t="str">
        <f t="shared" si="970"/>
        <v/>
      </c>
      <c r="CF143" s="17" t="str">
        <f t="shared" si="971"/>
        <v/>
      </c>
      <c r="CG143" s="17" t="str">
        <f t="shared" si="972"/>
        <v/>
      </c>
      <c r="CH143" s="17" t="str">
        <f t="shared" si="973"/>
        <v/>
      </c>
      <c r="CI143" s="17" t="str">
        <f t="shared" si="974"/>
        <v/>
      </c>
      <c r="CJ143" s="17" t="str">
        <f t="shared" si="975"/>
        <v/>
      </c>
      <c r="CK143" s="17" t="str">
        <f t="shared" si="976"/>
        <v/>
      </c>
      <c r="CL143" s="17" t="str">
        <f t="shared" si="977"/>
        <v/>
      </c>
      <c r="CM143" s="17" t="str">
        <f t="shared" si="978"/>
        <v/>
      </c>
      <c r="CN143" s="17" t="str">
        <f t="shared" si="979"/>
        <v/>
      </c>
      <c r="CO143" s="17" t="str">
        <f t="shared" si="980"/>
        <v/>
      </c>
      <c r="CP143" s="17" t="str">
        <f t="shared" si="981"/>
        <v/>
      </c>
      <c r="CQ143" s="17" t="str">
        <f t="shared" si="982"/>
        <v/>
      </c>
      <c r="CR143" s="17" t="str">
        <f t="shared" si="983"/>
        <v/>
      </c>
      <c r="CS143" s="17" t="str">
        <f t="shared" si="984"/>
        <v/>
      </c>
      <c r="CT143" s="17" t="str">
        <f t="shared" si="985"/>
        <v/>
      </c>
      <c r="CU143" s="17" t="str">
        <f t="shared" si="986"/>
        <v/>
      </c>
      <c r="CV143" s="17" t="str">
        <f t="shared" si="987"/>
        <v/>
      </c>
      <c r="CW143" s="17" t="str">
        <f t="shared" si="988"/>
        <v/>
      </c>
      <c r="CX143" s="3">
        <v>2020</v>
      </c>
      <c r="CY143" s="28" t="str">
        <f t="shared" si="989"/>
        <v/>
      </c>
      <c r="CZ143" s="28" t="str">
        <f t="shared" si="990"/>
        <v/>
      </c>
      <c r="DA143" s="28" t="str">
        <f t="shared" si="991"/>
        <v/>
      </c>
      <c r="DB143" s="28" t="str">
        <f t="shared" si="992"/>
        <v/>
      </c>
      <c r="DC143" s="28" t="str">
        <f t="shared" si="993"/>
        <v/>
      </c>
      <c r="DD143" s="28" t="str">
        <f t="shared" si="994"/>
        <v/>
      </c>
      <c r="DE143" s="28" t="str">
        <f t="shared" si="995"/>
        <v/>
      </c>
      <c r="DF143" s="28" t="str">
        <f t="shared" si="996"/>
        <v/>
      </c>
      <c r="DG143" s="28" t="str">
        <f t="shared" si="997"/>
        <v/>
      </c>
      <c r="DH143" s="28" t="str">
        <f t="shared" si="998"/>
        <v/>
      </c>
      <c r="DI143" s="28" t="str">
        <f t="shared" si="999"/>
        <v/>
      </c>
      <c r="DJ143" s="28" t="str">
        <f t="shared" si="1000"/>
        <v/>
      </c>
      <c r="DK143" s="28" t="str">
        <f t="shared" si="1001"/>
        <v/>
      </c>
      <c r="DL143" s="28" t="str">
        <f t="shared" si="1002"/>
        <v/>
      </c>
      <c r="DM143" s="28" t="str">
        <f t="shared" si="1003"/>
        <v/>
      </c>
      <c r="DN143" s="28" t="str">
        <f t="shared" si="1004"/>
        <v/>
      </c>
      <c r="DO143" s="28" t="str">
        <f t="shared" si="1005"/>
        <v/>
      </c>
      <c r="DP143" s="28" t="str">
        <f t="shared" si="1006"/>
        <v/>
      </c>
      <c r="DQ143" s="28" t="str">
        <f t="shared" si="1007"/>
        <v/>
      </c>
      <c r="DR143" s="28" t="str">
        <f t="shared" si="1008"/>
        <v/>
      </c>
      <c r="DS143" s="28" t="str">
        <f t="shared" si="1009"/>
        <v/>
      </c>
      <c r="DT143" s="28" t="str">
        <f t="shared" si="1010"/>
        <v/>
      </c>
      <c r="DU143" s="28" t="str">
        <f t="shared" si="1011"/>
        <v/>
      </c>
      <c r="DV143" s="28" t="str">
        <f t="shared" si="1012"/>
        <v/>
      </c>
      <c r="DW143" s="28" t="str">
        <f t="shared" si="1013"/>
        <v/>
      </c>
      <c r="DX143" s="28" t="str">
        <f t="shared" si="1014"/>
        <v/>
      </c>
      <c r="DY143" s="28" t="str">
        <f t="shared" si="1015"/>
        <v/>
      </c>
      <c r="DZ143" s="28" t="str">
        <f t="shared" si="1016"/>
        <v/>
      </c>
      <c r="EA143" s="28" t="str">
        <f t="shared" si="1017"/>
        <v/>
      </c>
      <c r="EB143" s="28" t="str">
        <f t="shared" si="1018"/>
        <v/>
      </c>
      <c r="EC143" s="28" t="str">
        <f t="shared" si="1019"/>
        <v/>
      </c>
      <c r="ED143" s="28">
        <f t="shared" si="1020"/>
        <v>0</v>
      </c>
      <c r="EE143" s="3">
        <v>2020</v>
      </c>
      <c r="EF143" s="17" t="str">
        <f t="shared" si="859"/>
        <v/>
      </c>
      <c r="EG143" s="17" t="str">
        <f t="shared" si="860"/>
        <v/>
      </c>
      <c r="EH143" s="17" t="str">
        <f t="shared" si="861"/>
        <v/>
      </c>
      <c r="EI143" s="17" t="str">
        <f t="shared" si="862"/>
        <v/>
      </c>
      <c r="EJ143" s="17" t="str">
        <f t="shared" si="863"/>
        <v/>
      </c>
      <c r="EK143" s="17" t="str">
        <f t="shared" si="864"/>
        <v/>
      </c>
      <c r="EL143" s="17" t="str">
        <f t="shared" si="865"/>
        <v/>
      </c>
      <c r="EM143" s="17" t="str">
        <f t="shared" si="866"/>
        <v/>
      </c>
      <c r="EN143" s="17" t="str">
        <f t="shared" si="867"/>
        <v/>
      </c>
      <c r="EO143" s="17" t="str">
        <f t="shared" si="868"/>
        <v/>
      </c>
      <c r="EP143" s="17" t="str">
        <f t="shared" si="869"/>
        <v/>
      </c>
      <c r="EQ143" s="17" t="str">
        <f t="shared" si="870"/>
        <v/>
      </c>
      <c r="ER143" s="17" t="str">
        <f t="shared" si="871"/>
        <v/>
      </c>
      <c r="ES143" s="17" t="str">
        <f t="shared" si="872"/>
        <v/>
      </c>
      <c r="ET143" s="17" t="str">
        <f t="shared" si="873"/>
        <v/>
      </c>
      <c r="EU143" s="17" t="str">
        <f t="shared" si="874"/>
        <v/>
      </c>
      <c r="EV143" s="17" t="str">
        <f t="shared" si="875"/>
        <v/>
      </c>
      <c r="EW143" s="17" t="str">
        <f t="shared" si="876"/>
        <v/>
      </c>
      <c r="EX143" s="17" t="str">
        <f t="shared" si="877"/>
        <v/>
      </c>
      <c r="EY143" s="17" t="str">
        <f t="shared" si="878"/>
        <v/>
      </c>
      <c r="EZ143" s="17" t="str">
        <f t="shared" si="879"/>
        <v/>
      </c>
      <c r="FA143" s="17" t="str">
        <f t="shared" si="880"/>
        <v/>
      </c>
      <c r="FB143" s="17" t="str">
        <f t="shared" si="881"/>
        <v/>
      </c>
      <c r="FC143" s="17" t="str">
        <f t="shared" si="882"/>
        <v/>
      </c>
      <c r="FD143" s="17" t="str">
        <f t="shared" si="883"/>
        <v/>
      </c>
      <c r="FE143" s="17" t="str">
        <f t="shared" si="884"/>
        <v/>
      </c>
      <c r="FF143" s="17" t="str">
        <f t="shared" si="885"/>
        <v/>
      </c>
      <c r="FG143" s="17" t="str">
        <f t="shared" si="886"/>
        <v/>
      </c>
      <c r="FH143" s="17" t="str">
        <f t="shared" si="887"/>
        <v/>
      </c>
      <c r="FI143" s="17" t="str">
        <f t="shared" si="888"/>
        <v/>
      </c>
      <c r="FJ143" s="17" t="str">
        <f t="shared" si="889"/>
        <v/>
      </c>
      <c r="FK143" s="310">
        <f t="shared" si="890"/>
        <v>0</v>
      </c>
      <c r="FL143" s="3">
        <v>2020</v>
      </c>
      <c r="FM143" s="17" t="str">
        <f t="shared" si="765"/>
        <v/>
      </c>
      <c r="FN143" s="17" t="str">
        <f t="shared" si="766"/>
        <v/>
      </c>
      <c r="FO143" s="17" t="str">
        <f t="shared" si="767"/>
        <v/>
      </c>
      <c r="FP143" s="17" t="str">
        <f t="shared" si="768"/>
        <v/>
      </c>
      <c r="FQ143" s="17" t="str">
        <f t="shared" si="769"/>
        <v/>
      </c>
      <c r="FR143" s="17" t="str">
        <f t="shared" si="770"/>
        <v/>
      </c>
      <c r="FS143" s="17" t="str">
        <f t="shared" si="771"/>
        <v/>
      </c>
      <c r="FT143" s="17" t="str">
        <f t="shared" si="772"/>
        <v/>
      </c>
      <c r="FU143" s="17" t="str">
        <f t="shared" si="773"/>
        <v/>
      </c>
      <c r="FV143" s="17" t="str">
        <f t="shared" si="774"/>
        <v/>
      </c>
      <c r="FW143" s="17" t="str">
        <f t="shared" si="775"/>
        <v/>
      </c>
      <c r="FX143" s="17" t="str">
        <f t="shared" si="776"/>
        <v/>
      </c>
      <c r="FY143" s="17" t="str">
        <f t="shared" si="777"/>
        <v/>
      </c>
      <c r="FZ143" s="17" t="str">
        <f t="shared" si="778"/>
        <v/>
      </c>
      <c r="GA143" s="17" t="str">
        <f t="shared" si="779"/>
        <v/>
      </c>
      <c r="GB143" s="17" t="str">
        <f t="shared" si="780"/>
        <v/>
      </c>
      <c r="GC143" s="17" t="str">
        <f t="shared" si="781"/>
        <v/>
      </c>
      <c r="GD143" s="17" t="str">
        <f t="shared" si="782"/>
        <v/>
      </c>
      <c r="GE143" s="17" t="str">
        <f t="shared" si="783"/>
        <v/>
      </c>
      <c r="GF143" s="17" t="str">
        <f t="shared" si="784"/>
        <v/>
      </c>
      <c r="GG143" s="17" t="str">
        <f t="shared" si="785"/>
        <v/>
      </c>
      <c r="GH143" s="17" t="str">
        <f t="shared" si="786"/>
        <v/>
      </c>
      <c r="GI143" s="17" t="str">
        <f t="shared" si="787"/>
        <v/>
      </c>
      <c r="GJ143" s="17" t="str">
        <f t="shared" si="788"/>
        <v/>
      </c>
      <c r="GK143" s="17" t="str">
        <f t="shared" si="789"/>
        <v/>
      </c>
      <c r="GL143" s="17" t="str">
        <f t="shared" si="790"/>
        <v/>
      </c>
      <c r="GM143" s="17" t="str">
        <f t="shared" si="791"/>
        <v/>
      </c>
      <c r="GN143" s="17" t="str">
        <f t="shared" si="792"/>
        <v/>
      </c>
      <c r="GO143" s="17" t="str">
        <f t="shared" si="793"/>
        <v/>
      </c>
      <c r="GP143" s="17" t="str">
        <f t="shared" si="794"/>
        <v/>
      </c>
      <c r="GQ143" s="17" t="str">
        <f t="shared" si="795"/>
        <v/>
      </c>
      <c r="GS143" s="3">
        <v>2020</v>
      </c>
      <c r="GT143" s="28" t="str">
        <f t="shared" si="1024"/>
        <v/>
      </c>
      <c r="GU143" s="28" t="str">
        <f t="shared" si="1025"/>
        <v/>
      </c>
      <c r="GV143" s="28" t="str">
        <f t="shared" si="1026"/>
        <v/>
      </c>
      <c r="GW143" s="28" t="str">
        <f t="shared" si="1027"/>
        <v/>
      </c>
      <c r="GX143" s="28" t="str">
        <f t="shared" si="1028"/>
        <v/>
      </c>
      <c r="GY143" s="28" t="str">
        <f t="shared" si="1029"/>
        <v/>
      </c>
      <c r="GZ143" s="28" t="str">
        <f t="shared" si="1030"/>
        <v/>
      </c>
      <c r="HA143" s="28" t="str">
        <f t="shared" si="1031"/>
        <v/>
      </c>
      <c r="HB143" s="28" t="str">
        <f t="shared" si="1032"/>
        <v/>
      </c>
      <c r="HC143" s="28" t="str">
        <f t="shared" si="1033"/>
        <v/>
      </c>
      <c r="HD143" s="28" t="str">
        <f t="shared" si="1034"/>
        <v/>
      </c>
      <c r="HE143" s="28" t="str">
        <f t="shared" si="1035"/>
        <v/>
      </c>
      <c r="HF143" s="28" t="str">
        <f t="shared" si="1036"/>
        <v/>
      </c>
      <c r="HG143" s="28" t="str">
        <f t="shared" si="1037"/>
        <v/>
      </c>
      <c r="HH143" s="28" t="str">
        <f t="shared" si="1038"/>
        <v/>
      </c>
      <c r="HI143" s="28" t="str">
        <f t="shared" si="1039"/>
        <v/>
      </c>
      <c r="HJ143" s="28" t="str">
        <f t="shared" si="1040"/>
        <v/>
      </c>
      <c r="HK143" s="28" t="str">
        <f t="shared" si="1041"/>
        <v/>
      </c>
      <c r="HL143" s="28" t="str">
        <f t="shared" si="1042"/>
        <v/>
      </c>
      <c r="HM143" s="28" t="str">
        <f t="shared" si="1043"/>
        <v/>
      </c>
      <c r="HN143" s="28" t="str">
        <f t="shared" si="1044"/>
        <v/>
      </c>
      <c r="HO143" s="28" t="str">
        <f t="shared" si="1045"/>
        <v/>
      </c>
      <c r="HP143" s="28" t="str">
        <f t="shared" si="1046"/>
        <v/>
      </c>
      <c r="HQ143" s="28" t="str">
        <f t="shared" si="1047"/>
        <v/>
      </c>
      <c r="HR143" s="28" t="str">
        <f t="shared" si="1048"/>
        <v/>
      </c>
      <c r="HS143" s="28" t="str">
        <f t="shared" si="1049"/>
        <v/>
      </c>
      <c r="HT143" s="28" t="str">
        <f t="shared" si="1050"/>
        <v/>
      </c>
      <c r="HU143" s="28" t="str">
        <f t="shared" si="1051"/>
        <v/>
      </c>
      <c r="HV143" s="28" t="str">
        <f t="shared" si="1052"/>
        <v/>
      </c>
      <c r="HW143" s="28" t="str">
        <f t="shared" si="1053"/>
        <v/>
      </c>
      <c r="HX143" s="28" t="str">
        <f t="shared" si="1054"/>
        <v/>
      </c>
      <c r="HY143" s="28">
        <f t="shared" si="1055"/>
        <v>0</v>
      </c>
      <c r="HZ143" s="3">
        <v>2020</v>
      </c>
    </row>
    <row r="144" spans="1:234">
      <c r="A144" s="3">
        <v>2021</v>
      </c>
      <c r="B144" s="5"/>
      <c r="C144" s="5"/>
      <c r="D144" s="5"/>
      <c r="E144" s="5"/>
      <c r="F144" s="5"/>
      <c r="G144" s="143"/>
      <c r="H144" s="5"/>
      <c r="I144" s="5"/>
      <c r="J144" s="5"/>
      <c r="K144" s="5"/>
      <c r="L144" s="143"/>
      <c r="M144" s="5"/>
      <c r="N144" s="5"/>
      <c r="O144" s="5"/>
      <c r="P144" s="5"/>
      <c r="Q144" s="143"/>
      <c r="R144" s="5"/>
      <c r="S144" s="5"/>
      <c r="T144" s="5"/>
      <c r="U144" s="5"/>
      <c r="V144" s="143"/>
      <c r="W144" s="5"/>
      <c r="X144" s="5"/>
      <c r="Y144" s="5"/>
      <c r="Z144" s="5"/>
      <c r="AA144" s="143"/>
      <c r="AB144" s="5"/>
      <c r="AC144" s="5"/>
      <c r="AD144" s="5"/>
      <c r="AE144" s="5"/>
      <c r="AF144" s="5"/>
      <c r="AG144" s="14"/>
      <c r="AI144" s="708"/>
      <c r="AJ144" s="709"/>
      <c r="AK144" s="3">
        <v>2021</v>
      </c>
      <c r="AL144" s="28" t="str">
        <f t="shared" si="894"/>
        <v/>
      </c>
      <c r="AM144" s="28" t="str">
        <f t="shared" si="895"/>
        <v/>
      </c>
      <c r="AN144" s="28" t="str">
        <f t="shared" si="896"/>
        <v/>
      </c>
      <c r="AO144" s="28" t="str">
        <f t="shared" si="897"/>
        <v/>
      </c>
      <c r="AP144" s="28" t="str">
        <f t="shared" si="898"/>
        <v/>
      </c>
      <c r="AQ144" s="28" t="str">
        <f t="shared" si="899"/>
        <v/>
      </c>
      <c r="AR144" s="28" t="str">
        <f t="shared" si="900"/>
        <v/>
      </c>
      <c r="AS144" s="28" t="str">
        <f t="shared" si="901"/>
        <v/>
      </c>
      <c r="AT144" s="28" t="str">
        <f t="shared" si="902"/>
        <v/>
      </c>
      <c r="AU144" s="28" t="str">
        <f t="shared" si="903"/>
        <v/>
      </c>
      <c r="AV144" s="28" t="str">
        <f t="shared" si="904"/>
        <v/>
      </c>
      <c r="AW144" s="28" t="str">
        <f t="shared" si="905"/>
        <v/>
      </c>
      <c r="AX144" s="28" t="str">
        <f t="shared" si="906"/>
        <v/>
      </c>
      <c r="AY144" s="28" t="str">
        <f t="shared" si="907"/>
        <v/>
      </c>
      <c r="AZ144" s="28" t="str">
        <f t="shared" si="908"/>
        <v/>
      </c>
      <c r="BA144" s="28" t="str">
        <f t="shared" si="909"/>
        <v/>
      </c>
      <c r="BB144" s="28" t="str">
        <f t="shared" si="910"/>
        <v/>
      </c>
      <c r="BC144" s="28" t="str">
        <f t="shared" si="911"/>
        <v/>
      </c>
      <c r="BD144" s="28" t="str">
        <f t="shared" si="912"/>
        <v/>
      </c>
      <c r="BE144" s="28" t="str">
        <f t="shared" si="913"/>
        <v/>
      </c>
      <c r="BF144" s="28" t="str">
        <f t="shared" si="914"/>
        <v/>
      </c>
      <c r="BG144" s="28" t="str">
        <f t="shared" si="915"/>
        <v/>
      </c>
      <c r="BH144" s="28" t="str">
        <f t="shared" si="916"/>
        <v/>
      </c>
      <c r="BI144" s="28" t="str">
        <f t="shared" si="917"/>
        <v/>
      </c>
      <c r="BJ144" s="28" t="str">
        <f t="shared" si="918"/>
        <v/>
      </c>
      <c r="BK144" s="28" t="str">
        <f t="shared" si="919"/>
        <v/>
      </c>
      <c r="BL144" s="28" t="str">
        <f t="shared" si="920"/>
        <v/>
      </c>
      <c r="BM144" s="28" t="str">
        <f t="shared" si="921"/>
        <v/>
      </c>
      <c r="BN144" s="28" t="str">
        <f t="shared" si="922"/>
        <v/>
      </c>
      <c r="BO144" s="28" t="str">
        <f t="shared" si="923"/>
        <v/>
      </c>
      <c r="BP144" s="28" t="str">
        <f t="shared" si="924"/>
        <v/>
      </c>
      <c r="BQ144" s="28">
        <f t="shared" si="925"/>
        <v>0</v>
      </c>
      <c r="BR144" s="3">
        <v>2021</v>
      </c>
      <c r="BS144" s="17" t="str">
        <f t="shared" si="958"/>
        <v/>
      </c>
      <c r="BT144" s="17" t="str">
        <f t="shared" si="959"/>
        <v/>
      </c>
      <c r="BU144" s="17" t="str">
        <f t="shared" si="960"/>
        <v/>
      </c>
      <c r="BV144" s="17" t="str">
        <f t="shared" si="961"/>
        <v/>
      </c>
      <c r="BW144" s="17" t="str">
        <f t="shared" si="962"/>
        <v/>
      </c>
      <c r="BX144" s="17" t="str">
        <f t="shared" si="963"/>
        <v/>
      </c>
      <c r="BY144" s="17" t="str">
        <f t="shared" si="964"/>
        <v/>
      </c>
      <c r="BZ144" s="17" t="str">
        <f t="shared" si="965"/>
        <v/>
      </c>
      <c r="CA144" s="17" t="str">
        <f t="shared" si="966"/>
        <v/>
      </c>
      <c r="CB144" s="17" t="str">
        <f t="shared" si="967"/>
        <v/>
      </c>
      <c r="CC144" s="17" t="str">
        <f t="shared" si="968"/>
        <v/>
      </c>
      <c r="CD144" s="17" t="str">
        <f t="shared" si="969"/>
        <v/>
      </c>
      <c r="CE144" s="17" t="str">
        <f t="shared" si="970"/>
        <v/>
      </c>
      <c r="CF144" s="17" t="str">
        <f t="shared" si="971"/>
        <v/>
      </c>
      <c r="CG144" s="17" t="str">
        <f t="shared" si="972"/>
        <v/>
      </c>
      <c r="CH144" s="17" t="str">
        <f t="shared" si="973"/>
        <v/>
      </c>
      <c r="CI144" s="17" t="str">
        <f t="shared" si="974"/>
        <v/>
      </c>
      <c r="CJ144" s="17" t="str">
        <f t="shared" si="975"/>
        <v/>
      </c>
      <c r="CK144" s="17" t="str">
        <f t="shared" si="976"/>
        <v/>
      </c>
      <c r="CL144" s="17" t="str">
        <f t="shared" si="977"/>
        <v/>
      </c>
      <c r="CM144" s="17" t="str">
        <f t="shared" si="978"/>
        <v/>
      </c>
      <c r="CN144" s="17" t="str">
        <f t="shared" si="979"/>
        <v/>
      </c>
      <c r="CO144" s="17" t="str">
        <f t="shared" si="980"/>
        <v/>
      </c>
      <c r="CP144" s="17" t="str">
        <f t="shared" si="981"/>
        <v/>
      </c>
      <c r="CQ144" s="17" t="str">
        <f t="shared" si="982"/>
        <v/>
      </c>
      <c r="CR144" s="17" t="str">
        <f t="shared" si="983"/>
        <v/>
      </c>
      <c r="CS144" s="17" t="str">
        <f t="shared" si="984"/>
        <v/>
      </c>
      <c r="CT144" s="17" t="str">
        <f t="shared" si="985"/>
        <v/>
      </c>
      <c r="CU144" s="17" t="str">
        <f t="shared" si="986"/>
        <v/>
      </c>
      <c r="CV144" s="17" t="str">
        <f t="shared" si="987"/>
        <v/>
      </c>
      <c r="CW144" s="17" t="str">
        <f t="shared" si="988"/>
        <v/>
      </c>
      <c r="CX144" s="3">
        <v>2021</v>
      </c>
      <c r="CY144" s="28" t="str">
        <f t="shared" si="989"/>
        <v/>
      </c>
      <c r="CZ144" s="28" t="str">
        <f t="shared" si="990"/>
        <v/>
      </c>
      <c r="DA144" s="28" t="str">
        <f t="shared" si="991"/>
        <v/>
      </c>
      <c r="DB144" s="28" t="str">
        <f t="shared" si="992"/>
        <v/>
      </c>
      <c r="DC144" s="28" t="str">
        <f t="shared" si="993"/>
        <v/>
      </c>
      <c r="DD144" s="28" t="str">
        <f t="shared" si="994"/>
        <v/>
      </c>
      <c r="DE144" s="28" t="str">
        <f t="shared" si="995"/>
        <v/>
      </c>
      <c r="DF144" s="28" t="str">
        <f t="shared" si="996"/>
        <v/>
      </c>
      <c r="DG144" s="28" t="str">
        <f t="shared" si="997"/>
        <v/>
      </c>
      <c r="DH144" s="28" t="str">
        <f t="shared" si="998"/>
        <v/>
      </c>
      <c r="DI144" s="28" t="str">
        <f t="shared" si="999"/>
        <v/>
      </c>
      <c r="DJ144" s="28" t="str">
        <f t="shared" si="1000"/>
        <v/>
      </c>
      <c r="DK144" s="28" t="str">
        <f t="shared" si="1001"/>
        <v/>
      </c>
      <c r="DL144" s="28" t="str">
        <f t="shared" si="1002"/>
        <v/>
      </c>
      <c r="DM144" s="28" t="str">
        <f t="shared" si="1003"/>
        <v/>
      </c>
      <c r="DN144" s="28" t="str">
        <f t="shared" si="1004"/>
        <v/>
      </c>
      <c r="DO144" s="28" t="str">
        <f t="shared" si="1005"/>
        <v/>
      </c>
      <c r="DP144" s="28" t="str">
        <f t="shared" si="1006"/>
        <v/>
      </c>
      <c r="DQ144" s="28" t="str">
        <f t="shared" si="1007"/>
        <v/>
      </c>
      <c r="DR144" s="28" t="str">
        <f t="shared" si="1008"/>
        <v/>
      </c>
      <c r="DS144" s="28" t="str">
        <f t="shared" si="1009"/>
        <v/>
      </c>
      <c r="DT144" s="28" t="str">
        <f t="shared" si="1010"/>
        <v/>
      </c>
      <c r="DU144" s="28" t="str">
        <f t="shared" si="1011"/>
        <v/>
      </c>
      <c r="DV144" s="28" t="str">
        <f t="shared" si="1012"/>
        <v/>
      </c>
      <c r="DW144" s="28" t="str">
        <f t="shared" si="1013"/>
        <v/>
      </c>
      <c r="DX144" s="28" t="str">
        <f t="shared" si="1014"/>
        <v/>
      </c>
      <c r="DY144" s="28" t="str">
        <f t="shared" si="1015"/>
        <v/>
      </c>
      <c r="DZ144" s="28" t="str">
        <f t="shared" si="1016"/>
        <v/>
      </c>
      <c r="EA144" s="28" t="str">
        <f t="shared" si="1017"/>
        <v/>
      </c>
      <c r="EB144" s="28" t="str">
        <f t="shared" si="1018"/>
        <v/>
      </c>
      <c r="EC144" s="28" t="str">
        <f t="shared" si="1019"/>
        <v/>
      </c>
      <c r="ED144" s="28">
        <f t="shared" si="1020"/>
        <v>0</v>
      </c>
      <c r="EE144" s="3">
        <v>2021</v>
      </c>
      <c r="EF144" s="17" t="str">
        <f t="shared" si="859"/>
        <v/>
      </c>
      <c r="EG144" s="17" t="str">
        <f t="shared" si="860"/>
        <v/>
      </c>
      <c r="EH144" s="17" t="str">
        <f t="shared" si="861"/>
        <v/>
      </c>
      <c r="EI144" s="17" t="str">
        <f t="shared" si="862"/>
        <v/>
      </c>
      <c r="EJ144" s="17" t="str">
        <f t="shared" si="863"/>
        <v/>
      </c>
      <c r="EK144" s="17" t="str">
        <f t="shared" si="864"/>
        <v/>
      </c>
      <c r="EL144" s="17" t="str">
        <f t="shared" si="865"/>
        <v/>
      </c>
      <c r="EM144" s="17" t="str">
        <f t="shared" si="866"/>
        <v/>
      </c>
      <c r="EN144" s="17" t="str">
        <f t="shared" si="867"/>
        <v/>
      </c>
      <c r="EO144" s="17" t="str">
        <f t="shared" si="868"/>
        <v/>
      </c>
      <c r="EP144" s="17" t="str">
        <f t="shared" si="869"/>
        <v/>
      </c>
      <c r="EQ144" s="17" t="str">
        <f t="shared" si="870"/>
        <v/>
      </c>
      <c r="ER144" s="17" t="str">
        <f t="shared" si="871"/>
        <v/>
      </c>
      <c r="ES144" s="17" t="str">
        <f t="shared" si="872"/>
        <v/>
      </c>
      <c r="ET144" s="17" t="str">
        <f t="shared" si="873"/>
        <v/>
      </c>
      <c r="EU144" s="17" t="str">
        <f t="shared" si="874"/>
        <v/>
      </c>
      <c r="EV144" s="17" t="str">
        <f t="shared" si="875"/>
        <v/>
      </c>
      <c r="EW144" s="17" t="str">
        <f t="shared" si="876"/>
        <v/>
      </c>
      <c r="EX144" s="17" t="str">
        <f t="shared" si="877"/>
        <v/>
      </c>
      <c r="EY144" s="17" t="str">
        <f t="shared" si="878"/>
        <v/>
      </c>
      <c r="EZ144" s="17" t="str">
        <f t="shared" si="879"/>
        <v/>
      </c>
      <c r="FA144" s="17" t="str">
        <f t="shared" si="880"/>
        <v/>
      </c>
      <c r="FB144" s="17" t="str">
        <f t="shared" si="881"/>
        <v/>
      </c>
      <c r="FC144" s="17" t="str">
        <f t="shared" si="882"/>
        <v/>
      </c>
      <c r="FD144" s="17" t="str">
        <f t="shared" si="883"/>
        <v/>
      </c>
      <c r="FE144" s="17" t="str">
        <f t="shared" si="884"/>
        <v/>
      </c>
      <c r="FF144" s="17" t="str">
        <f t="shared" si="885"/>
        <v/>
      </c>
      <c r="FG144" s="17" t="str">
        <f t="shared" si="886"/>
        <v/>
      </c>
      <c r="FH144" s="17" t="str">
        <f t="shared" si="887"/>
        <v/>
      </c>
      <c r="FI144" s="17" t="str">
        <f t="shared" si="888"/>
        <v/>
      </c>
      <c r="FJ144" s="17" t="str">
        <f t="shared" si="889"/>
        <v/>
      </c>
      <c r="FK144" s="310">
        <f t="shared" si="890"/>
        <v>0</v>
      </c>
      <c r="FL144" s="3">
        <v>2021</v>
      </c>
      <c r="FM144" s="17" t="str">
        <f t="shared" si="765"/>
        <v/>
      </c>
      <c r="FN144" s="17" t="str">
        <f t="shared" si="766"/>
        <v/>
      </c>
      <c r="FO144" s="17" t="str">
        <f t="shared" si="767"/>
        <v/>
      </c>
      <c r="FP144" s="17" t="str">
        <f t="shared" si="768"/>
        <v/>
      </c>
      <c r="FQ144" s="17" t="str">
        <f t="shared" si="769"/>
        <v/>
      </c>
      <c r="FR144" s="17" t="str">
        <f t="shared" si="770"/>
        <v/>
      </c>
      <c r="FS144" s="17" t="str">
        <f t="shared" si="771"/>
        <v/>
      </c>
      <c r="FT144" s="17" t="str">
        <f t="shared" si="772"/>
        <v/>
      </c>
      <c r="FU144" s="17" t="str">
        <f t="shared" si="773"/>
        <v/>
      </c>
      <c r="FV144" s="17" t="str">
        <f t="shared" si="774"/>
        <v/>
      </c>
      <c r="FW144" s="17" t="str">
        <f t="shared" si="775"/>
        <v/>
      </c>
      <c r="FX144" s="17" t="str">
        <f t="shared" si="776"/>
        <v/>
      </c>
      <c r="FY144" s="17" t="str">
        <f t="shared" si="777"/>
        <v/>
      </c>
      <c r="FZ144" s="17" t="str">
        <f t="shared" si="778"/>
        <v/>
      </c>
      <c r="GA144" s="17" t="str">
        <f t="shared" si="779"/>
        <v/>
      </c>
      <c r="GB144" s="17" t="str">
        <f t="shared" si="780"/>
        <v/>
      </c>
      <c r="GC144" s="17" t="str">
        <f t="shared" si="781"/>
        <v/>
      </c>
      <c r="GD144" s="17" t="str">
        <f t="shared" si="782"/>
        <v/>
      </c>
      <c r="GE144" s="17" t="str">
        <f t="shared" si="783"/>
        <v/>
      </c>
      <c r="GF144" s="17" t="str">
        <f t="shared" si="784"/>
        <v/>
      </c>
      <c r="GG144" s="17" t="str">
        <f t="shared" si="785"/>
        <v/>
      </c>
      <c r="GH144" s="17" t="str">
        <f t="shared" si="786"/>
        <v/>
      </c>
      <c r="GI144" s="17" t="str">
        <f t="shared" si="787"/>
        <v/>
      </c>
      <c r="GJ144" s="17" t="str">
        <f t="shared" si="788"/>
        <v/>
      </c>
      <c r="GK144" s="17" t="str">
        <f t="shared" si="789"/>
        <v/>
      </c>
      <c r="GL144" s="17" t="str">
        <f t="shared" si="790"/>
        <v/>
      </c>
      <c r="GM144" s="17" t="str">
        <f t="shared" si="791"/>
        <v/>
      </c>
      <c r="GN144" s="17" t="str">
        <f t="shared" si="792"/>
        <v/>
      </c>
      <c r="GO144" s="17" t="str">
        <f t="shared" si="793"/>
        <v/>
      </c>
      <c r="GP144" s="17" t="str">
        <f t="shared" si="794"/>
        <v/>
      </c>
      <c r="GQ144" s="17" t="str">
        <f t="shared" si="795"/>
        <v/>
      </c>
      <c r="GS144" s="3">
        <v>2021</v>
      </c>
      <c r="GT144" s="28" t="str">
        <f t="shared" si="1024"/>
        <v/>
      </c>
      <c r="GU144" s="28" t="str">
        <f t="shared" si="1025"/>
        <v/>
      </c>
      <c r="GV144" s="28" t="str">
        <f t="shared" si="1026"/>
        <v/>
      </c>
      <c r="GW144" s="28" t="str">
        <f t="shared" si="1027"/>
        <v/>
      </c>
      <c r="GX144" s="28" t="str">
        <f t="shared" si="1028"/>
        <v/>
      </c>
      <c r="GY144" s="28" t="str">
        <f t="shared" si="1029"/>
        <v/>
      </c>
      <c r="GZ144" s="28" t="str">
        <f t="shared" si="1030"/>
        <v/>
      </c>
      <c r="HA144" s="28" t="str">
        <f t="shared" si="1031"/>
        <v/>
      </c>
      <c r="HB144" s="28" t="str">
        <f t="shared" si="1032"/>
        <v/>
      </c>
      <c r="HC144" s="28" t="str">
        <f t="shared" si="1033"/>
        <v/>
      </c>
      <c r="HD144" s="28" t="str">
        <f t="shared" si="1034"/>
        <v/>
      </c>
      <c r="HE144" s="28" t="str">
        <f t="shared" si="1035"/>
        <v/>
      </c>
      <c r="HF144" s="28" t="str">
        <f t="shared" si="1036"/>
        <v/>
      </c>
      <c r="HG144" s="28" t="str">
        <f t="shared" si="1037"/>
        <v/>
      </c>
      <c r="HH144" s="28" t="str">
        <f t="shared" si="1038"/>
        <v/>
      </c>
      <c r="HI144" s="28" t="str">
        <f t="shared" si="1039"/>
        <v/>
      </c>
      <c r="HJ144" s="28" t="str">
        <f t="shared" si="1040"/>
        <v/>
      </c>
      <c r="HK144" s="28" t="str">
        <f t="shared" si="1041"/>
        <v/>
      </c>
      <c r="HL144" s="28" t="str">
        <f t="shared" si="1042"/>
        <v/>
      </c>
      <c r="HM144" s="28" t="str">
        <f t="shared" si="1043"/>
        <v/>
      </c>
      <c r="HN144" s="28" t="str">
        <f t="shared" si="1044"/>
        <v/>
      </c>
      <c r="HO144" s="28" t="str">
        <f t="shared" si="1045"/>
        <v/>
      </c>
      <c r="HP144" s="28" t="str">
        <f t="shared" si="1046"/>
        <v/>
      </c>
      <c r="HQ144" s="28" t="str">
        <f t="shared" si="1047"/>
        <v/>
      </c>
      <c r="HR144" s="28" t="str">
        <f t="shared" si="1048"/>
        <v/>
      </c>
      <c r="HS144" s="28" t="str">
        <f t="shared" si="1049"/>
        <v/>
      </c>
      <c r="HT144" s="28" t="str">
        <f t="shared" si="1050"/>
        <v/>
      </c>
      <c r="HU144" s="28" t="str">
        <f t="shared" si="1051"/>
        <v/>
      </c>
      <c r="HV144" s="28" t="str">
        <f t="shared" si="1052"/>
        <v/>
      </c>
      <c r="HW144" s="28" t="str">
        <f t="shared" si="1053"/>
        <v/>
      </c>
      <c r="HX144" s="28" t="str">
        <f t="shared" si="1054"/>
        <v/>
      </c>
      <c r="HY144" s="28">
        <f t="shared" si="1055"/>
        <v>0</v>
      </c>
      <c r="HZ144" s="3">
        <v>2021</v>
      </c>
    </row>
    <row r="145" spans="1:234">
      <c r="A145" s="3">
        <v>2022</v>
      </c>
      <c r="B145" s="5"/>
      <c r="C145" s="5"/>
      <c r="D145" s="5"/>
      <c r="E145" s="5"/>
      <c r="F145" s="5"/>
      <c r="G145" s="143"/>
      <c r="H145" s="5"/>
      <c r="I145" s="5"/>
      <c r="J145" s="5"/>
      <c r="K145" s="5"/>
      <c r="L145" s="143"/>
      <c r="M145" s="5"/>
      <c r="N145" s="5"/>
      <c r="O145" s="5"/>
      <c r="P145" s="5"/>
      <c r="Q145" s="143"/>
      <c r="R145" s="5"/>
      <c r="S145" s="5"/>
      <c r="T145" s="5"/>
      <c r="U145" s="5"/>
      <c r="V145" s="143"/>
      <c r="W145" s="5"/>
      <c r="X145" s="5"/>
      <c r="Y145" s="5"/>
      <c r="Z145" s="5"/>
      <c r="AA145" s="143"/>
      <c r="AB145" s="5"/>
      <c r="AC145" s="5"/>
      <c r="AD145" s="5"/>
      <c r="AE145" s="5"/>
      <c r="AF145" s="5"/>
      <c r="AG145" s="14"/>
      <c r="AI145" s="708"/>
      <c r="AJ145" s="709"/>
      <c r="AK145" s="3">
        <v>2022</v>
      </c>
      <c r="AL145" s="28" t="str">
        <f t="shared" si="894"/>
        <v/>
      </c>
      <c r="AM145" s="28" t="str">
        <f t="shared" si="895"/>
        <v/>
      </c>
      <c r="AN145" s="28" t="str">
        <f t="shared" si="896"/>
        <v/>
      </c>
      <c r="AO145" s="28" t="str">
        <f t="shared" si="897"/>
        <v/>
      </c>
      <c r="AP145" s="28" t="str">
        <f t="shared" si="898"/>
        <v/>
      </c>
      <c r="AQ145" s="28" t="str">
        <f t="shared" si="899"/>
        <v/>
      </c>
      <c r="AR145" s="28" t="str">
        <f t="shared" si="900"/>
        <v/>
      </c>
      <c r="AS145" s="28" t="str">
        <f t="shared" si="901"/>
        <v/>
      </c>
      <c r="AT145" s="28" t="str">
        <f t="shared" si="902"/>
        <v/>
      </c>
      <c r="AU145" s="28" t="str">
        <f t="shared" si="903"/>
        <v/>
      </c>
      <c r="AV145" s="28" t="str">
        <f t="shared" si="904"/>
        <v/>
      </c>
      <c r="AW145" s="28" t="str">
        <f t="shared" si="905"/>
        <v/>
      </c>
      <c r="AX145" s="28" t="str">
        <f t="shared" si="906"/>
        <v/>
      </c>
      <c r="AY145" s="28" t="str">
        <f t="shared" si="907"/>
        <v/>
      </c>
      <c r="AZ145" s="28" t="str">
        <f t="shared" si="908"/>
        <v/>
      </c>
      <c r="BA145" s="28" t="str">
        <f t="shared" si="909"/>
        <v/>
      </c>
      <c r="BB145" s="28" t="str">
        <f t="shared" si="910"/>
        <v/>
      </c>
      <c r="BC145" s="28" t="str">
        <f t="shared" si="911"/>
        <v/>
      </c>
      <c r="BD145" s="28" t="str">
        <f t="shared" si="912"/>
        <v/>
      </c>
      <c r="BE145" s="28" t="str">
        <f t="shared" si="913"/>
        <v/>
      </c>
      <c r="BF145" s="28" t="str">
        <f t="shared" si="914"/>
        <v/>
      </c>
      <c r="BG145" s="28" t="str">
        <f t="shared" si="915"/>
        <v/>
      </c>
      <c r="BH145" s="28" t="str">
        <f t="shared" si="916"/>
        <v/>
      </c>
      <c r="BI145" s="28" t="str">
        <f t="shared" si="917"/>
        <v/>
      </c>
      <c r="BJ145" s="28" t="str">
        <f t="shared" si="918"/>
        <v/>
      </c>
      <c r="BK145" s="28" t="str">
        <f t="shared" si="919"/>
        <v/>
      </c>
      <c r="BL145" s="28" t="str">
        <f t="shared" si="920"/>
        <v/>
      </c>
      <c r="BM145" s="28" t="str">
        <f t="shared" si="921"/>
        <v/>
      </c>
      <c r="BN145" s="28" t="str">
        <f t="shared" si="922"/>
        <v/>
      </c>
      <c r="BO145" s="28" t="str">
        <f t="shared" si="923"/>
        <v/>
      </c>
      <c r="BP145" s="28" t="str">
        <f t="shared" si="924"/>
        <v/>
      </c>
      <c r="BQ145" s="28">
        <f t="shared" si="925"/>
        <v>0</v>
      </c>
      <c r="BR145" s="3">
        <v>2022</v>
      </c>
      <c r="BS145" s="17" t="str">
        <f t="shared" si="958"/>
        <v/>
      </c>
      <c r="BT145" s="17" t="str">
        <f t="shared" si="959"/>
        <v/>
      </c>
      <c r="BU145" s="17" t="str">
        <f t="shared" si="960"/>
        <v/>
      </c>
      <c r="BV145" s="17" t="str">
        <f t="shared" si="961"/>
        <v/>
      </c>
      <c r="BW145" s="17" t="str">
        <f t="shared" si="962"/>
        <v/>
      </c>
      <c r="BX145" s="17" t="str">
        <f t="shared" si="963"/>
        <v/>
      </c>
      <c r="BY145" s="17" t="str">
        <f t="shared" si="964"/>
        <v/>
      </c>
      <c r="BZ145" s="17" t="str">
        <f t="shared" si="965"/>
        <v/>
      </c>
      <c r="CA145" s="17" t="str">
        <f t="shared" si="966"/>
        <v/>
      </c>
      <c r="CB145" s="17" t="str">
        <f t="shared" si="967"/>
        <v/>
      </c>
      <c r="CC145" s="17" t="str">
        <f t="shared" si="968"/>
        <v/>
      </c>
      <c r="CD145" s="17" t="str">
        <f t="shared" si="969"/>
        <v/>
      </c>
      <c r="CE145" s="17" t="str">
        <f t="shared" si="970"/>
        <v/>
      </c>
      <c r="CF145" s="17" t="str">
        <f t="shared" si="971"/>
        <v/>
      </c>
      <c r="CG145" s="17" t="str">
        <f t="shared" si="972"/>
        <v/>
      </c>
      <c r="CH145" s="17" t="str">
        <f t="shared" si="973"/>
        <v/>
      </c>
      <c r="CI145" s="17" t="str">
        <f t="shared" si="974"/>
        <v/>
      </c>
      <c r="CJ145" s="17" t="str">
        <f t="shared" si="975"/>
        <v/>
      </c>
      <c r="CK145" s="17" t="str">
        <f t="shared" si="976"/>
        <v/>
      </c>
      <c r="CL145" s="17" t="str">
        <f t="shared" si="977"/>
        <v/>
      </c>
      <c r="CM145" s="17" t="str">
        <f t="shared" si="978"/>
        <v/>
      </c>
      <c r="CN145" s="17" t="str">
        <f t="shared" si="979"/>
        <v/>
      </c>
      <c r="CO145" s="17" t="str">
        <f t="shared" si="980"/>
        <v/>
      </c>
      <c r="CP145" s="17" t="str">
        <f t="shared" si="981"/>
        <v/>
      </c>
      <c r="CQ145" s="17" t="str">
        <f t="shared" si="982"/>
        <v/>
      </c>
      <c r="CR145" s="17" t="str">
        <f t="shared" si="983"/>
        <v/>
      </c>
      <c r="CS145" s="17" t="str">
        <f t="shared" si="984"/>
        <v/>
      </c>
      <c r="CT145" s="17" t="str">
        <f t="shared" si="985"/>
        <v/>
      </c>
      <c r="CU145" s="17" t="str">
        <f t="shared" si="986"/>
        <v/>
      </c>
      <c r="CV145" s="17" t="str">
        <f t="shared" si="987"/>
        <v/>
      </c>
      <c r="CW145" s="17" t="str">
        <f t="shared" si="988"/>
        <v/>
      </c>
      <c r="CX145" s="3">
        <v>2022</v>
      </c>
      <c r="CY145" s="28" t="str">
        <f t="shared" si="989"/>
        <v/>
      </c>
      <c r="CZ145" s="28" t="str">
        <f t="shared" si="990"/>
        <v/>
      </c>
      <c r="DA145" s="28" t="str">
        <f t="shared" si="991"/>
        <v/>
      </c>
      <c r="DB145" s="28" t="str">
        <f t="shared" si="992"/>
        <v/>
      </c>
      <c r="DC145" s="28" t="str">
        <f t="shared" si="993"/>
        <v/>
      </c>
      <c r="DD145" s="28" t="str">
        <f t="shared" si="994"/>
        <v/>
      </c>
      <c r="DE145" s="28" t="str">
        <f t="shared" si="995"/>
        <v/>
      </c>
      <c r="DF145" s="28" t="str">
        <f t="shared" si="996"/>
        <v/>
      </c>
      <c r="DG145" s="28" t="str">
        <f t="shared" si="997"/>
        <v/>
      </c>
      <c r="DH145" s="28" t="str">
        <f t="shared" si="998"/>
        <v/>
      </c>
      <c r="DI145" s="28" t="str">
        <f t="shared" si="999"/>
        <v/>
      </c>
      <c r="DJ145" s="28" t="str">
        <f t="shared" si="1000"/>
        <v/>
      </c>
      <c r="DK145" s="28" t="str">
        <f t="shared" si="1001"/>
        <v/>
      </c>
      <c r="DL145" s="28" t="str">
        <f t="shared" si="1002"/>
        <v/>
      </c>
      <c r="DM145" s="28" t="str">
        <f t="shared" si="1003"/>
        <v/>
      </c>
      <c r="DN145" s="28" t="str">
        <f t="shared" si="1004"/>
        <v/>
      </c>
      <c r="DO145" s="28" t="str">
        <f t="shared" si="1005"/>
        <v/>
      </c>
      <c r="DP145" s="28" t="str">
        <f t="shared" si="1006"/>
        <v/>
      </c>
      <c r="DQ145" s="28" t="str">
        <f t="shared" si="1007"/>
        <v/>
      </c>
      <c r="DR145" s="28" t="str">
        <f t="shared" si="1008"/>
        <v/>
      </c>
      <c r="DS145" s="28" t="str">
        <f t="shared" si="1009"/>
        <v/>
      </c>
      <c r="DT145" s="28" t="str">
        <f t="shared" si="1010"/>
        <v/>
      </c>
      <c r="DU145" s="28" t="str">
        <f t="shared" si="1011"/>
        <v/>
      </c>
      <c r="DV145" s="28" t="str">
        <f t="shared" si="1012"/>
        <v/>
      </c>
      <c r="DW145" s="28" t="str">
        <f t="shared" si="1013"/>
        <v/>
      </c>
      <c r="DX145" s="28" t="str">
        <f t="shared" si="1014"/>
        <v/>
      </c>
      <c r="DY145" s="28" t="str">
        <f t="shared" si="1015"/>
        <v/>
      </c>
      <c r="DZ145" s="28" t="str">
        <f t="shared" si="1016"/>
        <v/>
      </c>
      <c r="EA145" s="28" t="str">
        <f t="shared" si="1017"/>
        <v/>
      </c>
      <c r="EB145" s="28" t="str">
        <f t="shared" si="1018"/>
        <v/>
      </c>
      <c r="EC145" s="28" t="str">
        <f t="shared" si="1019"/>
        <v/>
      </c>
      <c r="ED145" s="28">
        <f t="shared" si="1020"/>
        <v>0</v>
      </c>
      <c r="EE145" s="3">
        <v>2022</v>
      </c>
      <c r="EF145" s="17" t="str">
        <f t="shared" si="859"/>
        <v/>
      </c>
      <c r="EG145" s="17" t="str">
        <f t="shared" si="860"/>
        <v/>
      </c>
      <c r="EH145" s="17" t="str">
        <f t="shared" si="861"/>
        <v/>
      </c>
      <c r="EI145" s="17" t="str">
        <f t="shared" si="862"/>
        <v/>
      </c>
      <c r="EJ145" s="17" t="str">
        <f t="shared" si="863"/>
        <v/>
      </c>
      <c r="EK145" s="17" t="str">
        <f t="shared" si="864"/>
        <v/>
      </c>
      <c r="EL145" s="17" t="str">
        <f t="shared" si="865"/>
        <v/>
      </c>
      <c r="EM145" s="17" t="str">
        <f t="shared" si="866"/>
        <v/>
      </c>
      <c r="EN145" s="17" t="str">
        <f t="shared" si="867"/>
        <v/>
      </c>
      <c r="EO145" s="17" t="str">
        <f t="shared" si="868"/>
        <v/>
      </c>
      <c r="EP145" s="17" t="str">
        <f t="shared" si="869"/>
        <v/>
      </c>
      <c r="EQ145" s="17" t="str">
        <f t="shared" si="870"/>
        <v/>
      </c>
      <c r="ER145" s="17" t="str">
        <f t="shared" si="871"/>
        <v/>
      </c>
      <c r="ES145" s="17" t="str">
        <f t="shared" si="872"/>
        <v/>
      </c>
      <c r="ET145" s="17" t="str">
        <f t="shared" si="873"/>
        <v/>
      </c>
      <c r="EU145" s="17" t="str">
        <f t="shared" si="874"/>
        <v/>
      </c>
      <c r="EV145" s="17" t="str">
        <f t="shared" si="875"/>
        <v/>
      </c>
      <c r="EW145" s="17" t="str">
        <f t="shared" si="876"/>
        <v/>
      </c>
      <c r="EX145" s="17" t="str">
        <f t="shared" si="877"/>
        <v/>
      </c>
      <c r="EY145" s="17" t="str">
        <f t="shared" si="878"/>
        <v/>
      </c>
      <c r="EZ145" s="17" t="str">
        <f t="shared" si="879"/>
        <v/>
      </c>
      <c r="FA145" s="17" t="str">
        <f t="shared" si="880"/>
        <v/>
      </c>
      <c r="FB145" s="17" t="str">
        <f t="shared" si="881"/>
        <v/>
      </c>
      <c r="FC145" s="17" t="str">
        <f t="shared" si="882"/>
        <v/>
      </c>
      <c r="FD145" s="17" t="str">
        <f t="shared" si="883"/>
        <v/>
      </c>
      <c r="FE145" s="17" t="str">
        <f t="shared" si="884"/>
        <v/>
      </c>
      <c r="FF145" s="17" t="str">
        <f t="shared" si="885"/>
        <v/>
      </c>
      <c r="FG145" s="17" t="str">
        <f t="shared" si="886"/>
        <v/>
      </c>
      <c r="FH145" s="17" t="str">
        <f t="shared" si="887"/>
        <v/>
      </c>
      <c r="FI145" s="17" t="str">
        <f t="shared" si="888"/>
        <v/>
      </c>
      <c r="FJ145" s="17" t="str">
        <f t="shared" si="889"/>
        <v/>
      </c>
      <c r="FK145" s="310">
        <f t="shared" si="890"/>
        <v>0</v>
      </c>
      <c r="FL145" s="3">
        <v>2022</v>
      </c>
      <c r="FM145" s="17" t="str">
        <f t="shared" si="765"/>
        <v/>
      </c>
      <c r="FN145" s="17" t="str">
        <f t="shared" si="766"/>
        <v/>
      </c>
      <c r="FO145" s="17" t="str">
        <f t="shared" si="767"/>
        <v/>
      </c>
      <c r="FP145" s="17" t="str">
        <f t="shared" si="768"/>
        <v/>
      </c>
      <c r="FQ145" s="17" t="str">
        <f t="shared" si="769"/>
        <v/>
      </c>
      <c r="FR145" s="17" t="str">
        <f t="shared" si="770"/>
        <v/>
      </c>
      <c r="FS145" s="17" t="str">
        <f t="shared" si="771"/>
        <v/>
      </c>
      <c r="FT145" s="17" t="str">
        <f t="shared" si="772"/>
        <v/>
      </c>
      <c r="FU145" s="17" t="str">
        <f t="shared" si="773"/>
        <v/>
      </c>
      <c r="FV145" s="17" t="str">
        <f t="shared" si="774"/>
        <v/>
      </c>
      <c r="FW145" s="17" t="str">
        <f t="shared" si="775"/>
        <v/>
      </c>
      <c r="FX145" s="17" t="str">
        <f t="shared" si="776"/>
        <v/>
      </c>
      <c r="FY145" s="17" t="str">
        <f t="shared" si="777"/>
        <v/>
      </c>
      <c r="FZ145" s="17" t="str">
        <f t="shared" si="778"/>
        <v/>
      </c>
      <c r="GA145" s="17" t="str">
        <f t="shared" si="779"/>
        <v/>
      </c>
      <c r="GB145" s="17" t="str">
        <f t="shared" si="780"/>
        <v/>
      </c>
      <c r="GC145" s="17" t="str">
        <f t="shared" si="781"/>
        <v/>
      </c>
      <c r="GD145" s="17" t="str">
        <f t="shared" si="782"/>
        <v/>
      </c>
      <c r="GE145" s="17" t="str">
        <f t="shared" si="783"/>
        <v/>
      </c>
      <c r="GF145" s="17" t="str">
        <f t="shared" si="784"/>
        <v/>
      </c>
      <c r="GG145" s="17" t="str">
        <f t="shared" si="785"/>
        <v/>
      </c>
      <c r="GH145" s="17" t="str">
        <f t="shared" si="786"/>
        <v/>
      </c>
      <c r="GI145" s="17" t="str">
        <f t="shared" si="787"/>
        <v/>
      </c>
      <c r="GJ145" s="17" t="str">
        <f t="shared" si="788"/>
        <v/>
      </c>
      <c r="GK145" s="17" t="str">
        <f t="shared" si="789"/>
        <v/>
      </c>
      <c r="GL145" s="17" t="str">
        <f t="shared" si="790"/>
        <v/>
      </c>
      <c r="GM145" s="17" t="str">
        <f t="shared" si="791"/>
        <v/>
      </c>
      <c r="GN145" s="17" t="str">
        <f t="shared" si="792"/>
        <v/>
      </c>
      <c r="GO145" s="17" t="str">
        <f t="shared" si="793"/>
        <v/>
      </c>
      <c r="GP145" s="17" t="str">
        <f t="shared" si="794"/>
        <v/>
      </c>
      <c r="GQ145" s="17" t="str">
        <f t="shared" si="795"/>
        <v/>
      </c>
      <c r="GS145" s="3">
        <v>2022</v>
      </c>
      <c r="GT145" s="28" t="str">
        <f t="shared" si="1024"/>
        <v/>
      </c>
      <c r="GU145" s="28" t="str">
        <f t="shared" si="1025"/>
        <v/>
      </c>
      <c r="GV145" s="28" t="str">
        <f t="shared" si="1026"/>
        <v/>
      </c>
      <c r="GW145" s="28" t="str">
        <f t="shared" si="1027"/>
        <v/>
      </c>
      <c r="GX145" s="28" t="str">
        <f t="shared" si="1028"/>
        <v/>
      </c>
      <c r="GY145" s="28" t="str">
        <f t="shared" si="1029"/>
        <v/>
      </c>
      <c r="GZ145" s="28" t="str">
        <f t="shared" si="1030"/>
        <v/>
      </c>
      <c r="HA145" s="28" t="str">
        <f t="shared" si="1031"/>
        <v/>
      </c>
      <c r="HB145" s="28" t="str">
        <f t="shared" si="1032"/>
        <v/>
      </c>
      <c r="HC145" s="28" t="str">
        <f t="shared" si="1033"/>
        <v/>
      </c>
      <c r="HD145" s="28" t="str">
        <f t="shared" si="1034"/>
        <v/>
      </c>
      <c r="HE145" s="28" t="str">
        <f t="shared" si="1035"/>
        <v/>
      </c>
      <c r="HF145" s="28" t="str">
        <f t="shared" si="1036"/>
        <v/>
      </c>
      <c r="HG145" s="28" t="str">
        <f t="shared" si="1037"/>
        <v/>
      </c>
      <c r="HH145" s="28" t="str">
        <f t="shared" si="1038"/>
        <v/>
      </c>
      <c r="HI145" s="28" t="str">
        <f t="shared" si="1039"/>
        <v/>
      </c>
      <c r="HJ145" s="28" t="str">
        <f t="shared" si="1040"/>
        <v/>
      </c>
      <c r="HK145" s="28" t="str">
        <f t="shared" si="1041"/>
        <v/>
      </c>
      <c r="HL145" s="28" t="str">
        <f t="shared" si="1042"/>
        <v/>
      </c>
      <c r="HM145" s="28" t="str">
        <f t="shared" si="1043"/>
        <v/>
      </c>
      <c r="HN145" s="28" t="str">
        <f t="shared" si="1044"/>
        <v/>
      </c>
      <c r="HO145" s="28" t="str">
        <f t="shared" si="1045"/>
        <v/>
      </c>
      <c r="HP145" s="28" t="str">
        <f t="shared" si="1046"/>
        <v/>
      </c>
      <c r="HQ145" s="28" t="str">
        <f t="shared" si="1047"/>
        <v/>
      </c>
      <c r="HR145" s="28" t="str">
        <f t="shared" si="1048"/>
        <v/>
      </c>
      <c r="HS145" s="28" t="str">
        <f t="shared" si="1049"/>
        <v/>
      </c>
      <c r="HT145" s="28" t="str">
        <f t="shared" si="1050"/>
        <v/>
      </c>
      <c r="HU145" s="28" t="str">
        <f t="shared" si="1051"/>
        <v/>
      </c>
      <c r="HV145" s="28" t="str">
        <f t="shared" si="1052"/>
        <v/>
      </c>
      <c r="HW145" s="28" t="str">
        <f t="shared" si="1053"/>
        <v/>
      </c>
      <c r="HX145" s="28" t="str">
        <f t="shared" si="1054"/>
        <v/>
      </c>
      <c r="HY145" s="28">
        <f t="shared" si="1055"/>
        <v>0</v>
      </c>
      <c r="HZ145" s="3">
        <v>2022</v>
      </c>
    </row>
    <row r="146" spans="1:234">
      <c r="A146" s="3">
        <v>2023</v>
      </c>
      <c r="B146" s="5"/>
      <c r="C146" s="5"/>
      <c r="D146" s="5"/>
      <c r="E146" s="5"/>
      <c r="F146" s="5"/>
      <c r="G146" s="143"/>
      <c r="H146" s="5"/>
      <c r="I146" s="5"/>
      <c r="J146" s="5"/>
      <c r="K146" s="5"/>
      <c r="L146" s="143"/>
      <c r="M146" s="5"/>
      <c r="N146" s="5"/>
      <c r="O146" s="5"/>
      <c r="P146" s="5"/>
      <c r="Q146" s="143"/>
      <c r="R146" s="5"/>
      <c r="S146" s="5"/>
      <c r="T146" s="5"/>
      <c r="U146" s="5"/>
      <c r="V146" s="143"/>
      <c r="W146" s="5"/>
      <c r="X146" s="5"/>
      <c r="Y146" s="5"/>
      <c r="Z146" s="5"/>
      <c r="AA146" s="143"/>
      <c r="AB146" s="5"/>
      <c r="AC146" s="5"/>
      <c r="AD146" s="5"/>
      <c r="AE146" s="5"/>
      <c r="AF146" s="5"/>
      <c r="AG146" s="14"/>
      <c r="AI146" s="708"/>
      <c r="AJ146" s="709"/>
      <c r="AK146" s="3">
        <v>2023</v>
      </c>
      <c r="AL146" s="28" t="str">
        <f t="shared" si="894"/>
        <v/>
      </c>
      <c r="AM146" s="28" t="str">
        <f t="shared" si="895"/>
        <v/>
      </c>
      <c r="AN146" s="28" t="str">
        <f t="shared" si="896"/>
        <v/>
      </c>
      <c r="AO146" s="28" t="str">
        <f t="shared" si="897"/>
        <v/>
      </c>
      <c r="AP146" s="28" t="str">
        <f t="shared" si="898"/>
        <v/>
      </c>
      <c r="AQ146" s="28" t="str">
        <f t="shared" si="899"/>
        <v/>
      </c>
      <c r="AR146" s="28" t="str">
        <f t="shared" si="900"/>
        <v/>
      </c>
      <c r="AS146" s="28" t="str">
        <f t="shared" si="901"/>
        <v/>
      </c>
      <c r="AT146" s="28" t="str">
        <f t="shared" si="902"/>
        <v/>
      </c>
      <c r="AU146" s="28" t="str">
        <f t="shared" si="903"/>
        <v/>
      </c>
      <c r="AV146" s="28" t="str">
        <f t="shared" si="904"/>
        <v/>
      </c>
      <c r="AW146" s="28" t="str">
        <f t="shared" si="905"/>
        <v/>
      </c>
      <c r="AX146" s="28" t="str">
        <f t="shared" si="906"/>
        <v/>
      </c>
      <c r="AY146" s="28" t="str">
        <f t="shared" si="907"/>
        <v/>
      </c>
      <c r="AZ146" s="28" t="str">
        <f t="shared" si="908"/>
        <v/>
      </c>
      <c r="BA146" s="28" t="str">
        <f t="shared" si="909"/>
        <v/>
      </c>
      <c r="BB146" s="28" t="str">
        <f t="shared" si="910"/>
        <v/>
      </c>
      <c r="BC146" s="28" t="str">
        <f t="shared" si="911"/>
        <v/>
      </c>
      <c r="BD146" s="28" t="str">
        <f t="shared" si="912"/>
        <v/>
      </c>
      <c r="BE146" s="28" t="str">
        <f t="shared" si="913"/>
        <v/>
      </c>
      <c r="BF146" s="28" t="str">
        <f t="shared" si="914"/>
        <v/>
      </c>
      <c r="BG146" s="28" t="str">
        <f t="shared" si="915"/>
        <v/>
      </c>
      <c r="BH146" s="28" t="str">
        <f t="shared" si="916"/>
        <v/>
      </c>
      <c r="BI146" s="28" t="str">
        <f t="shared" si="917"/>
        <v/>
      </c>
      <c r="BJ146" s="28" t="str">
        <f t="shared" si="918"/>
        <v/>
      </c>
      <c r="BK146" s="28" t="str">
        <f t="shared" si="919"/>
        <v/>
      </c>
      <c r="BL146" s="28" t="str">
        <f t="shared" si="920"/>
        <v/>
      </c>
      <c r="BM146" s="28" t="str">
        <f t="shared" si="921"/>
        <v/>
      </c>
      <c r="BN146" s="28" t="str">
        <f t="shared" si="922"/>
        <v/>
      </c>
      <c r="BO146" s="28" t="str">
        <f t="shared" si="923"/>
        <v/>
      </c>
      <c r="BP146" s="28" t="str">
        <f t="shared" si="924"/>
        <v/>
      </c>
      <c r="BQ146" s="28">
        <f t="shared" si="925"/>
        <v>0</v>
      </c>
      <c r="BR146" s="3">
        <v>2023</v>
      </c>
      <c r="BS146" s="17" t="str">
        <f t="shared" si="958"/>
        <v/>
      </c>
      <c r="BT146" s="17" t="str">
        <f t="shared" si="959"/>
        <v/>
      </c>
      <c r="BU146" s="17" t="str">
        <f t="shared" si="960"/>
        <v/>
      </c>
      <c r="BV146" s="17" t="str">
        <f t="shared" si="961"/>
        <v/>
      </c>
      <c r="BW146" s="17" t="str">
        <f t="shared" si="962"/>
        <v/>
      </c>
      <c r="BX146" s="17" t="str">
        <f t="shared" si="963"/>
        <v/>
      </c>
      <c r="BY146" s="17" t="str">
        <f t="shared" si="964"/>
        <v/>
      </c>
      <c r="BZ146" s="17" t="str">
        <f t="shared" si="965"/>
        <v/>
      </c>
      <c r="CA146" s="17" t="str">
        <f t="shared" si="966"/>
        <v/>
      </c>
      <c r="CB146" s="17" t="str">
        <f t="shared" si="967"/>
        <v/>
      </c>
      <c r="CC146" s="17" t="str">
        <f t="shared" si="968"/>
        <v/>
      </c>
      <c r="CD146" s="17" t="str">
        <f t="shared" si="969"/>
        <v/>
      </c>
      <c r="CE146" s="17" t="str">
        <f t="shared" si="970"/>
        <v/>
      </c>
      <c r="CF146" s="17" t="str">
        <f t="shared" si="971"/>
        <v/>
      </c>
      <c r="CG146" s="17" t="str">
        <f t="shared" si="972"/>
        <v/>
      </c>
      <c r="CH146" s="17" t="str">
        <f t="shared" si="973"/>
        <v/>
      </c>
      <c r="CI146" s="17" t="str">
        <f t="shared" si="974"/>
        <v/>
      </c>
      <c r="CJ146" s="17" t="str">
        <f t="shared" si="975"/>
        <v/>
      </c>
      <c r="CK146" s="17" t="str">
        <f t="shared" si="976"/>
        <v/>
      </c>
      <c r="CL146" s="17" t="str">
        <f t="shared" si="977"/>
        <v/>
      </c>
      <c r="CM146" s="17" t="str">
        <f t="shared" si="978"/>
        <v/>
      </c>
      <c r="CN146" s="17" t="str">
        <f t="shared" si="979"/>
        <v/>
      </c>
      <c r="CO146" s="17" t="str">
        <f t="shared" si="980"/>
        <v/>
      </c>
      <c r="CP146" s="17" t="str">
        <f t="shared" si="981"/>
        <v/>
      </c>
      <c r="CQ146" s="17" t="str">
        <f t="shared" si="982"/>
        <v/>
      </c>
      <c r="CR146" s="17" t="str">
        <f t="shared" si="983"/>
        <v/>
      </c>
      <c r="CS146" s="17" t="str">
        <f t="shared" si="984"/>
        <v/>
      </c>
      <c r="CT146" s="17" t="str">
        <f t="shared" si="985"/>
        <v/>
      </c>
      <c r="CU146" s="17" t="str">
        <f t="shared" si="986"/>
        <v/>
      </c>
      <c r="CV146" s="17" t="str">
        <f t="shared" si="987"/>
        <v/>
      </c>
      <c r="CW146" s="17" t="str">
        <f t="shared" si="988"/>
        <v/>
      </c>
      <c r="CX146" s="3">
        <v>2023</v>
      </c>
      <c r="CY146" s="28" t="str">
        <f t="shared" si="989"/>
        <v/>
      </c>
      <c r="CZ146" s="28" t="str">
        <f t="shared" si="990"/>
        <v/>
      </c>
      <c r="DA146" s="28" t="str">
        <f t="shared" si="991"/>
        <v/>
      </c>
      <c r="DB146" s="28" t="str">
        <f t="shared" si="992"/>
        <v/>
      </c>
      <c r="DC146" s="28" t="str">
        <f t="shared" si="993"/>
        <v/>
      </c>
      <c r="DD146" s="28" t="str">
        <f t="shared" si="994"/>
        <v/>
      </c>
      <c r="DE146" s="28" t="str">
        <f t="shared" si="995"/>
        <v/>
      </c>
      <c r="DF146" s="28" t="str">
        <f t="shared" si="996"/>
        <v/>
      </c>
      <c r="DG146" s="28" t="str">
        <f t="shared" si="997"/>
        <v/>
      </c>
      <c r="DH146" s="28" t="str">
        <f t="shared" si="998"/>
        <v/>
      </c>
      <c r="DI146" s="28" t="str">
        <f t="shared" si="999"/>
        <v/>
      </c>
      <c r="DJ146" s="28" t="str">
        <f t="shared" si="1000"/>
        <v/>
      </c>
      <c r="DK146" s="28" t="str">
        <f t="shared" si="1001"/>
        <v/>
      </c>
      <c r="DL146" s="28" t="str">
        <f t="shared" si="1002"/>
        <v/>
      </c>
      <c r="DM146" s="28" t="str">
        <f t="shared" si="1003"/>
        <v/>
      </c>
      <c r="DN146" s="28" t="str">
        <f t="shared" si="1004"/>
        <v/>
      </c>
      <c r="DO146" s="28" t="str">
        <f t="shared" si="1005"/>
        <v/>
      </c>
      <c r="DP146" s="28" t="str">
        <f t="shared" si="1006"/>
        <v/>
      </c>
      <c r="DQ146" s="28" t="str">
        <f t="shared" si="1007"/>
        <v/>
      </c>
      <c r="DR146" s="28" t="str">
        <f t="shared" si="1008"/>
        <v/>
      </c>
      <c r="DS146" s="28" t="str">
        <f t="shared" si="1009"/>
        <v/>
      </c>
      <c r="DT146" s="28" t="str">
        <f t="shared" si="1010"/>
        <v/>
      </c>
      <c r="DU146" s="28" t="str">
        <f t="shared" si="1011"/>
        <v/>
      </c>
      <c r="DV146" s="28" t="str">
        <f t="shared" si="1012"/>
        <v/>
      </c>
      <c r="DW146" s="28" t="str">
        <f t="shared" si="1013"/>
        <v/>
      </c>
      <c r="DX146" s="28" t="str">
        <f t="shared" si="1014"/>
        <v/>
      </c>
      <c r="DY146" s="28" t="str">
        <f t="shared" si="1015"/>
        <v/>
      </c>
      <c r="DZ146" s="28" t="str">
        <f t="shared" si="1016"/>
        <v/>
      </c>
      <c r="EA146" s="28" t="str">
        <f t="shared" si="1017"/>
        <v/>
      </c>
      <c r="EB146" s="28" t="str">
        <f t="shared" si="1018"/>
        <v/>
      </c>
      <c r="EC146" s="28" t="str">
        <f t="shared" si="1019"/>
        <v/>
      </c>
      <c r="ED146" s="28">
        <f t="shared" si="1020"/>
        <v>0</v>
      </c>
      <c r="EE146" s="3">
        <v>2023</v>
      </c>
      <c r="EF146" s="17" t="str">
        <f t="shared" si="859"/>
        <v/>
      </c>
      <c r="EG146" s="17" t="str">
        <f t="shared" si="860"/>
        <v/>
      </c>
      <c r="EH146" s="17" t="str">
        <f t="shared" si="861"/>
        <v/>
      </c>
      <c r="EI146" s="17" t="str">
        <f t="shared" si="862"/>
        <v/>
      </c>
      <c r="EJ146" s="17" t="str">
        <f t="shared" si="863"/>
        <v/>
      </c>
      <c r="EK146" s="17" t="str">
        <f t="shared" si="864"/>
        <v/>
      </c>
      <c r="EL146" s="17" t="str">
        <f t="shared" si="865"/>
        <v/>
      </c>
      <c r="EM146" s="17" t="str">
        <f t="shared" si="866"/>
        <v/>
      </c>
      <c r="EN146" s="17" t="str">
        <f t="shared" si="867"/>
        <v/>
      </c>
      <c r="EO146" s="17" t="str">
        <f t="shared" si="868"/>
        <v/>
      </c>
      <c r="EP146" s="17" t="str">
        <f t="shared" si="869"/>
        <v/>
      </c>
      <c r="EQ146" s="17" t="str">
        <f t="shared" si="870"/>
        <v/>
      </c>
      <c r="ER146" s="17" t="str">
        <f t="shared" si="871"/>
        <v/>
      </c>
      <c r="ES146" s="17" t="str">
        <f t="shared" si="872"/>
        <v/>
      </c>
      <c r="ET146" s="17" t="str">
        <f t="shared" si="873"/>
        <v/>
      </c>
      <c r="EU146" s="17" t="str">
        <f t="shared" si="874"/>
        <v/>
      </c>
      <c r="EV146" s="17" t="str">
        <f t="shared" si="875"/>
        <v/>
      </c>
      <c r="EW146" s="17" t="str">
        <f t="shared" si="876"/>
        <v/>
      </c>
      <c r="EX146" s="17" t="str">
        <f t="shared" si="877"/>
        <v/>
      </c>
      <c r="EY146" s="17" t="str">
        <f t="shared" si="878"/>
        <v/>
      </c>
      <c r="EZ146" s="17" t="str">
        <f t="shared" si="879"/>
        <v/>
      </c>
      <c r="FA146" s="17" t="str">
        <f t="shared" si="880"/>
        <v/>
      </c>
      <c r="FB146" s="17" t="str">
        <f t="shared" si="881"/>
        <v/>
      </c>
      <c r="FC146" s="17" t="str">
        <f t="shared" si="882"/>
        <v/>
      </c>
      <c r="FD146" s="17" t="str">
        <f t="shared" si="883"/>
        <v/>
      </c>
      <c r="FE146" s="17" t="str">
        <f t="shared" si="884"/>
        <v/>
      </c>
      <c r="FF146" s="17" t="str">
        <f t="shared" si="885"/>
        <v/>
      </c>
      <c r="FG146" s="17" t="str">
        <f t="shared" si="886"/>
        <v/>
      </c>
      <c r="FH146" s="17" t="str">
        <f t="shared" si="887"/>
        <v/>
      </c>
      <c r="FI146" s="17" t="str">
        <f t="shared" si="888"/>
        <v/>
      </c>
      <c r="FJ146" s="17" t="str">
        <f t="shared" si="889"/>
        <v/>
      </c>
      <c r="FK146" s="310">
        <f t="shared" si="890"/>
        <v>0</v>
      </c>
      <c r="FL146" s="3">
        <v>2023</v>
      </c>
      <c r="FM146" s="17" t="str">
        <f t="shared" si="765"/>
        <v/>
      </c>
      <c r="FN146" s="17" t="str">
        <f t="shared" si="766"/>
        <v/>
      </c>
      <c r="FO146" s="17" t="str">
        <f t="shared" si="767"/>
        <v/>
      </c>
      <c r="FP146" s="17" t="str">
        <f t="shared" si="768"/>
        <v/>
      </c>
      <c r="FQ146" s="17" t="str">
        <f t="shared" si="769"/>
        <v/>
      </c>
      <c r="FR146" s="17" t="str">
        <f t="shared" si="770"/>
        <v/>
      </c>
      <c r="FS146" s="17" t="str">
        <f t="shared" si="771"/>
        <v/>
      </c>
      <c r="FT146" s="17" t="str">
        <f t="shared" si="772"/>
        <v/>
      </c>
      <c r="FU146" s="17" t="str">
        <f t="shared" si="773"/>
        <v/>
      </c>
      <c r="FV146" s="17" t="str">
        <f t="shared" si="774"/>
        <v/>
      </c>
      <c r="FW146" s="17" t="str">
        <f t="shared" si="775"/>
        <v/>
      </c>
      <c r="FX146" s="17" t="str">
        <f t="shared" si="776"/>
        <v/>
      </c>
      <c r="FY146" s="17" t="str">
        <f t="shared" si="777"/>
        <v/>
      </c>
      <c r="FZ146" s="17" t="str">
        <f t="shared" si="778"/>
        <v/>
      </c>
      <c r="GA146" s="17" t="str">
        <f t="shared" si="779"/>
        <v/>
      </c>
      <c r="GB146" s="17" t="str">
        <f t="shared" si="780"/>
        <v/>
      </c>
      <c r="GC146" s="17" t="str">
        <f t="shared" si="781"/>
        <v/>
      </c>
      <c r="GD146" s="17" t="str">
        <f t="shared" si="782"/>
        <v/>
      </c>
      <c r="GE146" s="17" t="str">
        <f t="shared" si="783"/>
        <v/>
      </c>
      <c r="GF146" s="17" t="str">
        <f t="shared" si="784"/>
        <v/>
      </c>
      <c r="GG146" s="17" t="str">
        <f t="shared" si="785"/>
        <v/>
      </c>
      <c r="GH146" s="17" t="str">
        <f t="shared" si="786"/>
        <v/>
      </c>
      <c r="GI146" s="17" t="str">
        <f t="shared" si="787"/>
        <v/>
      </c>
      <c r="GJ146" s="17" t="str">
        <f t="shared" si="788"/>
        <v/>
      </c>
      <c r="GK146" s="17" t="str">
        <f t="shared" si="789"/>
        <v/>
      </c>
      <c r="GL146" s="17" t="str">
        <f t="shared" si="790"/>
        <v/>
      </c>
      <c r="GM146" s="17" t="str">
        <f t="shared" si="791"/>
        <v/>
      </c>
      <c r="GN146" s="17" t="str">
        <f t="shared" si="792"/>
        <v/>
      </c>
      <c r="GO146" s="17" t="str">
        <f t="shared" si="793"/>
        <v/>
      </c>
      <c r="GP146" s="17" t="str">
        <f t="shared" si="794"/>
        <v/>
      </c>
      <c r="GQ146" s="17" t="str">
        <f t="shared" si="795"/>
        <v/>
      </c>
      <c r="GS146" s="3">
        <v>2023</v>
      </c>
      <c r="GT146" s="28" t="str">
        <f t="shared" si="1024"/>
        <v/>
      </c>
      <c r="GU146" s="28" t="str">
        <f t="shared" si="1025"/>
        <v/>
      </c>
      <c r="GV146" s="28" t="str">
        <f t="shared" si="1026"/>
        <v/>
      </c>
      <c r="GW146" s="28" t="str">
        <f t="shared" si="1027"/>
        <v/>
      </c>
      <c r="GX146" s="28" t="str">
        <f t="shared" si="1028"/>
        <v/>
      </c>
      <c r="GY146" s="28" t="str">
        <f t="shared" si="1029"/>
        <v/>
      </c>
      <c r="GZ146" s="28" t="str">
        <f t="shared" si="1030"/>
        <v/>
      </c>
      <c r="HA146" s="28" t="str">
        <f t="shared" si="1031"/>
        <v/>
      </c>
      <c r="HB146" s="28" t="str">
        <f t="shared" si="1032"/>
        <v/>
      </c>
      <c r="HC146" s="28" t="str">
        <f t="shared" si="1033"/>
        <v/>
      </c>
      <c r="HD146" s="28" t="str">
        <f t="shared" si="1034"/>
        <v/>
      </c>
      <c r="HE146" s="28" t="str">
        <f t="shared" si="1035"/>
        <v/>
      </c>
      <c r="HF146" s="28" t="str">
        <f t="shared" si="1036"/>
        <v/>
      </c>
      <c r="HG146" s="28" t="str">
        <f t="shared" si="1037"/>
        <v/>
      </c>
      <c r="HH146" s="28" t="str">
        <f t="shared" si="1038"/>
        <v/>
      </c>
      <c r="HI146" s="28" t="str">
        <f t="shared" si="1039"/>
        <v/>
      </c>
      <c r="HJ146" s="28" t="str">
        <f t="shared" si="1040"/>
        <v/>
      </c>
      <c r="HK146" s="28" t="str">
        <f t="shared" si="1041"/>
        <v/>
      </c>
      <c r="HL146" s="28" t="str">
        <f t="shared" si="1042"/>
        <v/>
      </c>
      <c r="HM146" s="28" t="str">
        <f t="shared" si="1043"/>
        <v/>
      </c>
      <c r="HN146" s="28" t="str">
        <f t="shared" si="1044"/>
        <v/>
      </c>
      <c r="HO146" s="28" t="str">
        <f t="shared" si="1045"/>
        <v/>
      </c>
      <c r="HP146" s="28" t="str">
        <f t="shared" si="1046"/>
        <v/>
      </c>
      <c r="HQ146" s="28" t="str">
        <f t="shared" si="1047"/>
        <v/>
      </c>
      <c r="HR146" s="28" t="str">
        <f t="shared" si="1048"/>
        <v/>
      </c>
      <c r="HS146" s="28" t="str">
        <f t="shared" si="1049"/>
        <v/>
      </c>
      <c r="HT146" s="28" t="str">
        <f t="shared" si="1050"/>
        <v/>
      </c>
      <c r="HU146" s="28" t="str">
        <f t="shared" si="1051"/>
        <v/>
      </c>
      <c r="HV146" s="28" t="str">
        <f t="shared" si="1052"/>
        <v/>
      </c>
      <c r="HW146" s="28" t="str">
        <f t="shared" si="1053"/>
        <v/>
      </c>
      <c r="HX146" s="28" t="str">
        <f t="shared" si="1054"/>
        <v/>
      </c>
      <c r="HY146" s="28">
        <f t="shared" si="1055"/>
        <v>0</v>
      </c>
      <c r="HZ146" s="3">
        <v>2023</v>
      </c>
    </row>
    <row r="147" spans="1:234">
      <c r="A147" s="3">
        <v>2024</v>
      </c>
      <c r="B147" s="5"/>
      <c r="C147" s="5"/>
      <c r="D147" s="5"/>
      <c r="E147" s="5"/>
      <c r="F147" s="5"/>
      <c r="G147" s="143"/>
      <c r="H147" s="5"/>
      <c r="I147" s="5"/>
      <c r="J147" s="5"/>
      <c r="K147" s="5"/>
      <c r="L147" s="143"/>
      <c r="M147" s="5"/>
      <c r="N147" s="5"/>
      <c r="O147" s="5"/>
      <c r="P147" s="5"/>
      <c r="Q147" s="143"/>
      <c r="R147" s="5"/>
      <c r="S147" s="5"/>
      <c r="T147" s="5"/>
      <c r="U147" s="5"/>
      <c r="V147" s="143"/>
      <c r="W147" s="5"/>
      <c r="X147" s="5"/>
      <c r="Y147" s="5"/>
      <c r="Z147" s="5"/>
      <c r="AA147" s="143"/>
      <c r="AB147" s="5"/>
      <c r="AC147" s="5"/>
      <c r="AD147" s="5"/>
      <c r="AE147" s="5"/>
      <c r="AF147" s="5"/>
      <c r="AG147" s="14"/>
      <c r="AI147" s="708"/>
      <c r="AJ147" s="709"/>
      <c r="AK147" s="3">
        <v>2024</v>
      </c>
      <c r="AL147" s="28" t="str">
        <f t="shared" si="894"/>
        <v/>
      </c>
      <c r="AM147" s="28" t="str">
        <f t="shared" si="895"/>
        <v/>
      </c>
      <c r="AN147" s="28" t="str">
        <f t="shared" si="896"/>
        <v/>
      </c>
      <c r="AO147" s="28" t="str">
        <f t="shared" si="897"/>
        <v/>
      </c>
      <c r="AP147" s="28" t="str">
        <f t="shared" si="898"/>
        <v/>
      </c>
      <c r="AQ147" s="28" t="str">
        <f t="shared" si="899"/>
        <v/>
      </c>
      <c r="AR147" s="28" t="str">
        <f t="shared" si="900"/>
        <v/>
      </c>
      <c r="AS147" s="28" t="str">
        <f t="shared" si="901"/>
        <v/>
      </c>
      <c r="AT147" s="28" t="str">
        <f t="shared" si="902"/>
        <v/>
      </c>
      <c r="AU147" s="28" t="str">
        <f t="shared" si="903"/>
        <v/>
      </c>
      <c r="AV147" s="28" t="str">
        <f t="shared" si="904"/>
        <v/>
      </c>
      <c r="AW147" s="28" t="str">
        <f t="shared" si="905"/>
        <v/>
      </c>
      <c r="AX147" s="28" t="str">
        <f t="shared" si="906"/>
        <v/>
      </c>
      <c r="AY147" s="28" t="str">
        <f t="shared" si="907"/>
        <v/>
      </c>
      <c r="AZ147" s="28" t="str">
        <f t="shared" si="908"/>
        <v/>
      </c>
      <c r="BA147" s="28" t="str">
        <f t="shared" si="909"/>
        <v/>
      </c>
      <c r="BB147" s="28" t="str">
        <f t="shared" si="910"/>
        <v/>
      </c>
      <c r="BC147" s="28" t="str">
        <f t="shared" si="911"/>
        <v/>
      </c>
      <c r="BD147" s="28" t="str">
        <f t="shared" si="912"/>
        <v/>
      </c>
      <c r="BE147" s="28" t="str">
        <f t="shared" si="913"/>
        <v/>
      </c>
      <c r="BF147" s="28" t="str">
        <f t="shared" si="914"/>
        <v/>
      </c>
      <c r="BG147" s="28" t="str">
        <f t="shared" si="915"/>
        <v/>
      </c>
      <c r="BH147" s="28" t="str">
        <f t="shared" si="916"/>
        <v/>
      </c>
      <c r="BI147" s="28" t="str">
        <f t="shared" si="917"/>
        <v/>
      </c>
      <c r="BJ147" s="28" t="str">
        <f t="shared" si="918"/>
        <v/>
      </c>
      <c r="BK147" s="28" t="str">
        <f t="shared" si="919"/>
        <v/>
      </c>
      <c r="BL147" s="28" t="str">
        <f t="shared" si="920"/>
        <v/>
      </c>
      <c r="BM147" s="28" t="str">
        <f t="shared" si="921"/>
        <v/>
      </c>
      <c r="BN147" s="28" t="str">
        <f t="shared" si="922"/>
        <v/>
      </c>
      <c r="BO147" s="28" t="str">
        <f t="shared" si="923"/>
        <v/>
      </c>
      <c r="BP147" s="28" t="str">
        <f t="shared" si="924"/>
        <v/>
      </c>
      <c r="BQ147" s="28">
        <f t="shared" si="925"/>
        <v>0</v>
      </c>
      <c r="BR147" s="3">
        <v>2024</v>
      </c>
      <c r="BS147" s="17" t="str">
        <f t="shared" si="958"/>
        <v/>
      </c>
      <c r="BT147" s="17" t="str">
        <f t="shared" si="959"/>
        <v/>
      </c>
      <c r="BU147" s="17" t="str">
        <f t="shared" si="960"/>
        <v/>
      </c>
      <c r="BV147" s="17" t="str">
        <f t="shared" si="961"/>
        <v/>
      </c>
      <c r="BW147" s="17" t="str">
        <f t="shared" si="962"/>
        <v/>
      </c>
      <c r="BX147" s="17" t="str">
        <f t="shared" si="963"/>
        <v/>
      </c>
      <c r="BY147" s="17" t="str">
        <f t="shared" si="964"/>
        <v/>
      </c>
      <c r="BZ147" s="17" t="str">
        <f t="shared" si="965"/>
        <v/>
      </c>
      <c r="CA147" s="17" t="str">
        <f t="shared" si="966"/>
        <v/>
      </c>
      <c r="CB147" s="17" t="str">
        <f t="shared" si="967"/>
        <v/>
      </c>
      <c r="CC147" s="17" t="str">
        <f t="shared" si="968"/>
        <v/>
      </c>
      <c r="CD147" s="17" t="str">
        <f t="shared" si="969"/>
        <v/>
      </c>
      <c r="CE147" s="17" t="str">
        <f t="shared" si="970"/>
        <v/>
      </c>
      <c r="CF147" s="17" t="str">
        <f t="shared" si="971"/>
        <v/>
      </c>
      <c r="CG147" s="17" t="str">
        <f t="shared" si="972"/>
        <v/>
      </c>
      <c r="CH147" s="17" t="str">
        <f t="shared" si="973"/>
        <v/>
      </c>
      <c r="CI147" s="17" t="str">
        <f t="shared" si="974"/>
        <v/>
      </c>
      <c r="CJ147" s="17" t="str">
        <f t="shared" si="975"/>
        <v/>
      </c>
      <c r="CK147" s="17" t="str">
        <f t="shared" si="976"/>
        <v/>
      </c>
      <c r="CL147" s="17" t="str">
        <f t="shared" si="977"/>
        <v/>
      </c>
      <c r="CM147" s="17" t="str">
        <f t="shared" si="978"/>
        <v/>
      </c>
      <c r="CN147" s="17" t="str">
        <f t="shared" si="979"/>
        <v/>
      </c>
      <c r="CO147" s="17" t="str">
        <f t="shared" si="980"/>
        <v/>
      </c>
      <c r="CP147" s="17" t="str">
        <f t="shared" si="981"/>
        <v/>
      </c>
      <c r="CQ147" s="17" t="str">
        <f t="shared" si="982"/>
        <v/>
      </c>
      <c r="CR147" s="17" t="str">
        <f t="shared" si="983"/>
        <v/>
      </c>
      <c r="CS147" s="17" t="str">
        <f t="shared" si="984"/>
        <v/>
      </c>
      <c r="CT147" s="17" t="str">
        <f t="shared" si="985"/>
        <v/>
      </c>
      <c r="CU147" s="17" t="str">
        <f t="shared" si="986"/>
        <v/>
      </c>
      <c r="CV147" s="17" t="str">
        <f t="shared" si="987"/>
        <v/>
      </c>
      <c r="CW147" s="17" t="str">
        <f t="shared" si="988"/>
        <v/>
      </c>
      <c r="CX147" s="3">
        <v>2024</v>
      </c>
      <c r="CY147" s="28" t="str">
        <f t="shared" si="989"/>
        <v/>
      </c>
      <c r="CZ147" s="28" t="str">
        <f t="shared" si="990"/>
        <v/>
      </c>
      <c r="DA147" s="28" t="str">
        <f t="shared" si="991"/>
        <v/>
      </c>
      <c r="DB147" s="28" t="str">
        <f t="shared" si="992"/>
        <v/>
      </c>
      <c r="DC147" s="28" t="str">
        <f t="shared" si="993"/>
        <v/>
      </c>
      <c r="DD147" s="28" t="str">
        <f t="shared" si="994"/>
        <v/>
      </c>
      <c r="DE147" s="28" t="str">
        <f t="shared" si="995"/>
        <v/>
      </c>
      <c r="DF147" s="28" t="str">
        <f t="shared" si="996"/>
        <v/>
      </c>
      <c r="DG147" s="28" t="str">
        <f t="shared" si="997"/>
        <v/>
      </c>
      <c r="DH147" s="28" t="str">
        <f t="shared" si="998"/>
        <v/>
      </c>
      <c r="DI147" s="28" t="str">
        <f t="shared" si="999"/>
        <v/>
      </c>
      <c r="DJ147" s="28" t="str">
        <f t="shared" si="1000"/>
        <v/>
      </c>
      <c r="DK147" s="28" t="str">
        <f t="shared" si="1001"/>
        <v/>
      </c>
      <c r="DL147" s="28" t="str">
        <f t="shared" si="1002"/>
        <v/>
      </c>
      <c r="DM147" s="28" t="str">
        <f t="shared" si="1003"/>
        <v/>
      </c>
      <c r="DN147" s="28" t="str">
        <f t="shared" si="1004"/>
        <v/>
      </c>
      <c r="DO147" s="28" t="str">
        <f t="shared" si="1005"/>
        <v/>
      </c>
      <c r="DP147" s="28" t="str">
        <f t="shared" si="1006"/>
        <v/>
      </c>
      <c r="DQ147" s="28" t="str">
        <f t="shared" si="1007"/>
        <v/>
      </c>
      <c r="DR147" s="28" t="str">
        <f t="shared" si="1008"/>
        <v/>
      </c>
      <c r="DS147" s="28" t="str">
        <f t="shared" si="1009"/>
        <v/>
      </c>
      <c r="DT147" s="28" t="str">
        <f t="shared" si="1010"/>
        <v/>
      </c>
      <c r="DU147" s="28" t="str">
        <f t="shared" si="1011"/>
        <v/>
      </c>
      <c r="DV147" s="28" t="str">
        <f t="shared" si="1012"/>
        <v/>
      </c>
      <c r="DW147" s="28" t="str">
        <f t="shared" si="1013"/>
        <v/>
      </c>
      <c r="DX147" s="28" t="str">
        <f t="shared" si="1014"/>
        <v/>
      </c>
      <c r="DY147" s="28" t="str">
        <f t="shared" si="1015"/>
        <v/>
      </c>
      <c r="DZ147" s="28" t="str">
        <f t="shared" si="1016"/>
        <v/>
      </c>
      <c r="EA147" s="28" t="str">
        <f t="shared" si="1017"/>
        <v/>
      </c>
      <c r="EB147" s="28" t="str">
        <f t="shared" si="1018"/>
        <v/>
      </c>
      <c r="EC147" s="28" t="str">
        <f t="shared" si="1019"/>
        <v/>
      </c>
      <c r="ED147" s="28">
        <f t="shared" si="1020"/>
        <v>0</v>
      </c>
      <c r="EE147" s="3">
        <v>2024</v>
      </c>
      <c r="EF147" s="17" t="str">
        <f t="shared" si="859"/>
        <v/>
      </c>
      <c r="EG147" s="17" t="str">
        <f t="shared" si="860"/>
        <v/>
      </c>
      <c r="EH147" s="17" t="str">
        <f t="shared" si="861"/>
        <v/>
      </c>
      <c r="EI147" s="17" t="str">
        <f t="shared" si="862"/>
        <v/>
      </c>
      <c r="EJ147" s="17" t="str">
        <f t="shared" si="863"/>
        <v/>
      </c>
      <c r="EK147" s="17" t="str">
        <f t="shared" si="864"/>
        <v/>
      </c>
      <c r="EL147" s="17" t="str">
        <f t="shared" si="865"/>
        <v/>
      </c>
      <c r="EM147" s="17" t="str">
        <f t="shared" si="866"/>
        <v/>
      </c>
      <c r="EN147" s="17" t="str">
        <f t="shared" si="867"/>
        <v/>
      </c>
      <c r="EO147" s="17" t="str">
        <f t="shared" si="868"/>
        <v/>
      </c>
      <c r="EP147" s="17" t="str">
        <f t="shared" si="869"/>
        <v/>
      </c>
      <c r="EQ147" s="17" t="str">
        <f t="shared" si="870"/>
        <v/>
      </c>
      <c r="ER147" s="17" t="str">
        <f t="shared" si="871"/>
        <v/>
      </c>
      <c r="ES147" s="17" t="str">
        <f t="shared" si="872"/>
        <v/>
      </c>
      <c r="ET147" s="17" t="str">
        <f t="shared" si="873"/>
        <v/>
      </c>
      <c r="EU147" s="17" t="str">
        <f t="shared" si="874"/>
        <v/>
      </c>
      <c r="EV147" s="17" t="str">
        <f t="shared" si="875"/>
        <v/>
      </c>
      <c r="EW147" s="17" t="str">
        <f t="shared" si="876"/>
        <v/>
      </c>
      <c r="EX147" s="17" t="str">
        <f t="shared" si="877"/>
        <v/>
      </c>
      <c r="EY147" s="17" t="str">
        <f t="shared" si="878"/>
        <v/>
      </c>
      <c r="EZ147" s="17" t="str">
        <f t="shared" si="879"/>
        <v/>
      </c>
      <c r="FA147" s="17" t="str">
        <f t="shared" si="880"/>
        <v/>
      </c>
      <c r="FB147" s="17" t="str">
        <f t="shared" si="881"/>
        <v/>
      </c>
      <c r="FC147" s="17" t="str">
        <f t="shared" si="882"/>
        <v/>
      </c>
      <c r="FD147" s="17" t="str">
        <f t="shared" si="883"/>
        <v/>
      </c>
      <c r="FE147" s="17" t="str">
        <f t="shared" si="884"/>
        <v/>
      </c>
      <c r="FF147" s="17" t="str">
        <f t="shared" si="885"/>
        <v/>
      </c>
      <c r="FG147" s="17" t="str">
        <f t="shared" si="886"/>
        <v/>
      </c>
      <c r="FH147" s="17" t="str">
        <f t="shared" si="887"/>
        <v/>
      </c>
      <c r="FI147" s="17" t="str">
        <f t="shared" si="888"/>
        <v/>
      </c>
      <c r="FJ147" s="17" t="str">
        <f t="shared" si="889"/>
        <v/>
      </c>
      <c r="FK147" s="310">
        <f t="shared" si="890"/>
        <v>0</v>
      </c>
      <c r="FL147" s="3">
        <v>2024</v>
      </c>
      <c r="FM147" s="17" t="str">
        <f t="shared" si="765"/>
        <v/>
      </c>
      <c r="FN147" s="17" t="str">
        <f t="shared" si="766"/>
        <v/>
      </c>
      <c r="FO147" s="17" t="str">
        <f t="shared" si="767"/>
        <v/>
      </c>
      <c r="FP147" s="17" t="str">
        <f t="shared" si="768"/>
        <v/>
      </c>
      <c r="FQ147" s="17" t="str">
        <f t="shared" si="769"/>
        <v/>
      </c>
      <c r="FR147" s="17" t="str">
        <f t="shared" si="770"/>
        <v/>
      </c>
      <c r="FS147" s="17" t="str">
        <f t="shared" si="771"/>
        <v/>
      </c>
      <c r="FT147" s="17" t="str">
        <f t="shared" si="772"/>
        <v/>
      </c>
      <c r="FU147" s="17" t="str">
        <f t="shared" si="773"/>
        <v/>
      </c>
      <c r="FV147" s="17" t="str">
        <f t="shared" si="774"/>
        <v/>
      </c>
      <c r="FW147" s="17" t="str">
        <f t="shared" si="775"/>
        <v/>
      </c>
      <c r="FX147" s="17" t="str">
        <f t="shared" si="776"/>
        <v/>
      </c>
      <c r="FY147" s="17" t="str">
        <f t="shared" si="777"/>
        <v/>
      </c>
      <c r="FZ147" s="17" t="str">
        <f t="shared" si="778"/>
        <v/>
      </c>
      <c r="GA147" s="17" t="str">
        <f t="shared" si="779"/>
        <v/>
      </c>
      <c r="GB147" s="17" t="str">
        <f t="shared" si="780"/>
        <v/>
      </c>
      <c r="GC147" s="17" t="str">
        <f t="shared" si="781"/>
        <v/>
      </c>
      <c r="GD147" s="17" t="str">
        <f t="shared" si="782"/>
        <v/>
      </c>
      <c r="GE147" s="17" t="str">
        <f t="shared" si="783"/>
        <v/>
      </c>
      <c r="GF147" s="17" t="str">
        <f t="shared" si="784"/>
        <v/>
      </c>
      <c r="GG147" s="17" t="str">
        <f t="shared" si="785"/>
        <v/>
      </c>
      <c r="GH147" s="17" t="str">
        <f t="shared" si="786"/>
        <v/>
      </c>
      <c r="GI147" s="17" t="str">
        <f t="shared" si="787"/>
        <v/>
      </c>
      <c r="GJ147" s="17" t="str">
        <f t="shared" si="788"/>
        <v/>
      </c>
      <c r="GK147" s="17" t="str">
        <f t="shared" si="789"/>
        <v/>
      </c>
      <c r="GL147" s="17" t="str">
        <f t="shared" si="790"/>
        <v/>
      </c>
      <c r="GM147" s="17" t="str">
        <f t="shared" si="791"/>
        <v/>
      </c>
      <c r="GN147" s="17" t="str">
        <f t="shared" si="792"/>
        <v/>
      </c>
      <c r="GO147" s="17" t="str">
        <f t="shared" si="793"/>
        <v/>
      </c>
      <c r="GP147" s="17" t="str">
        <f t="shared" si="794"/>
        <v/>
      </c>
      <c r="GQ147" s="17" t="str">
        <f t="shared" si="795"/>
        <v/>
      </c>
      <c r="GS147" s="3">
        <v>2024</v>
      </c>
      <c r="GT147" s="28" t="str">
        <f t="shared" si="1024"/>
        <v/>
      </c>
      <c r="GU147" s="28" t="str">
        <f t="shared" si="1025"/>
        <v/>
      </c>
      <c r="GV147" s="28" t="str">
        <f t="shared" si="1026"/>
        <v/>
      </c>
      <c r="GW147" s="28" t="str">
        <f t="shared" si="1027"/>
        <v/>
      </c>
      <c r="GX147" s="28" t="str">
        <f t="shared" si="1028"/>
        <v/>
      </c>
      <c r="GY147" s="28" t="str">
        <f t="shared" si="1029"/>
        <v/>
      </c>
      <c r="GZ147" s="28" t="str">
        <f t="shared" si="1030"/>
        <v/>
      </c>
      <c r="HA147" s="28" t="str">
        <f t="shared" si="1031"/>
        <v/>
      </c>
      <c r="HB147" s="28" t="str">
        <f t="shared" si="1032"/>
        <v/>
      </c>
      <c r="HC147" s="28" t="str">
        <f t="shared" si="1033"/>
        <v/>
      </c>
      <c r="HD147" s="28" t="str">
        <f t="shared" si="1034"/>
        <v/>
      </c>
      <c r="HE147" s="28" t="str">
        <f t="shared" si="1035"/>
        <v/>
      </c>
      <c r="HF147" s="28" t="str">
        <f t="shared" si="1036"/>
        <v/>
      </c>
      <c r="HG147" s="28" t="str">
        <f t="shared" si="1037"/>
        <v/>
      </c>
      <c r="HH147" s="28" t="str">
        <f t="shared" si="1038"/>
        <v/>
      </c>
      <c r="HI147" s="28" t="str">
        <f t="shared" si="1039"/>
        <v/>
      </c>
      <c r="HJ147" s="28" t="str">
        <f t="shared" si="1040"/>
        <v/>
      </c>
      <c r="HK147" s="28" t="str">
        <f t="shared" si="1041"/>
        <v/>
      </c>
      <c r="HL147" s="28" t="str">
        <f t="shared" si="1042"/>
        <v/>
      </c>
      <c r="HM147" s="28" t="str">
        <f t="shared" si="1043"/>
        <v/>
      </c>
      <c r="HN147" s="28" t="str">
        <f t="shared" si="1044"/>
        <v/>
      </c>
      <c r="HO147" s="28" t="str">
        <f t="shared" si="1045"/>
        <v/>
      </c>
      <c r="HP147" s="28" t="str">
        <f t="shared" si="1046"/>
        <v/>
      </c>
      <c r="HQ147" s="28" t="str">
        <f t="shared" si="1047"/>
        <v/>
      </c>
      <c r="HR147" s="28" t="str">
        <f t="shared" si="1048"/>
        <v/>
      </c>
      <c r="HS147" s="28" t="str">
        <f t="shared" si="1049"/>
        <v/>
      </c>
      <c r="HT147" s="28" t="str">
        <f t="shared" si="1050"/>
        <v/>
      </c>
      <c r="HU147" s="28" t="str">
        <f t="shared" si="1051"/>
        <v/>
      </c>
      <c r="HV147" s="28" t="str">
        <f t="shared" si="1052"/>
        <v/>
      </c>
      <c r="HW147" s="28" t="str">
        <f t="shared" si="1053"/>
        <v/>
      </c>
      <c r="HX147" s="28" t="str">
        <f t="shared" si="1054"/>
        <v/>
      </c>
      <c r="HY147" s="28">
        <f t="shared" si="1055"/>
        <v>0</v>
      </c>
      <c r="HZ147" s="3">
        <v>2024</v>
      </c>
    </row>
    <row r="148" spans="1:234">
      <c r="A148" s="501">
        <v>2025</v>
      </c>
      <c r="B148" s="5"/>
      <c r="C148" s="5"/>
      <c r="D148" s="5"/>
      <c r="E148" s="5"/>
      <c r="F148" s="5"/>
      <c r="G148" s="143"/>
      <c r="H148" s="5"/>
      <c r="I148" s="5"/>
      <c r="J148" s="5"/>
      <c r="K148" s="5"/>
      <c r="L148" s="143"/>
      <c r="M148" s="5"/>
      <c r="N148" s="5"/>
      <c r="O148" s="5"/>
      <c r="P148" s="5"/>
      <c r="Q148" s="143"/>
      <c r="R148" s="5"/>
      <c r="S148" s="5"/>
      <c r="T148" s="5"/>
      <c r="U148" s="5"/>
      <c r="V148" s="143"/>
      <c r="W148" s="5"/>
      <c r="X148" s="5"/>
      <c r="Y148" s="5"/>
      <c r="Z148" s="5"/>
      <c r="AA148" s="143"/>
      <c r="AB148" s="5"/>
      <c r="AC148" s="5"/>
      <c r="AD148" s="5"/>
      <c r="AE148" s="5"/>
      <c r="AF148" s="5"/>
      <c r="AG148" s="14"/>
      <c r="AI148" s="708"/>
      <c r="AJ148" s="709"/>
      <c r="AK148" s="501">
        <v>2025</v>
      </c>
      <c r="AL148" s="28" t="str">
        <f t="shared" si="894"/>
        <v/>
      </c>
      <c r="AM148" s="28" t="str">
        <f t="shared" si="895"/>
        <v/>
      </c>
      <c r="AN148" s="28" t="str">
        <f t="shared" si="896"/>
        <v/>
      </c>
      <c r="AO148" s="28" t="str">
        <f t="shared" si="897"/>
        <v/>
      </c>
      <c r="AP148" s="28" t="str">
        <f t="shared" si="898"/>
        <v/>
      </c>
      <c r="AQ148" s="28" t="str">
        <f t="shared" si="899"/>
        <v/>
      </c>
      <c r="AR148" s="28" t="str">
        <f t="shared" si="900"/>
        <v/>
      </c>
      <c r="AS148" s="28" t="str">
        <f t="shared" si="901"/>
        <v/>
      </c>
      <c r="AT148" s="28" t="str">
        <f t="shared" si="902"/>
        <v/>
      </c>
      <c r="AU148" s="28" t="str">
        <f t="shared" si="903"/>
        <v/>
      </c>
      <c r="AV148" s="28" t="str">
        <f t="shared" si="904"/>
        <v/>
      </c>
      <c r="AW148" s="28" t="str">
        <f t="shared" si="905"/>
        <v/>
      </c>
      <c r="AX148" s="28" t="str">
        <f t="shared" si="906"/>
        <v/>
      </c>
      <c r="AY148" s="28" t="str">
        <f t="shared" si="907"/>
        <v/>
      </c>
      <c r="AZ148" s="28" t="str">
        <f t="shared" si="908"/>
        <v/>
      </c>
      <c r="BA148" s="28" t="str">
        <f t="shared" si="909"/>
        <v/>
      </c>
      <c r="BB148" s="28" t="str">
        <f t="shared" si="910"/>
        <v/>
      </c>
      <c r="BC148" s="28" t="str">
        <f t="shared" si="911"/>
        <v/>
      </c>
      <c r="BD148" s="28" t="str">
        <f t="shared" si="912"/>
        <v/>
      </c>
      <c r="BE148" s="28" t="str">
        <f t="shared" si="913"/>
        <v/>
      </c>
      <c r="BF148" s="28" t="str">
        <f t="shared" si="914"/>
        <v/>
      </c>
      <c r="BG148" s="28" t="str">
        <f t="shared" si="915"/>
        <v/>
      </c>
      <c r="BH148" s="28" t="str">
        <f t="shared" si="916"/>
        <v/>
      </c>
      <c r="BI148" s="28" t="str">
        <f t="shared" si="917"/>
        <v/>
      </c>
      <c r="BJ148" s="28" t="str">
        <f t="shared" si="918"/>
        <v/>
      </c>
      <c r="BK148" s="28" t="str">
        <f t="shared" si="919"/>
        <v/>
      </c>
      <c r="BL148" s="28" t="str">
        <f t="shared" si="920"/>
        <v/>
      </c>
      <c r="BM148" s="28" t="str">
        <f t="shared" si="921"/>
        <v/>
      </c>
      <c r="BN148" s="28" t="str">
        <f t="shared" si="922"/>
        <v/>
      </c>
      <c r="BO148" s="28" t="str">
        <f t="shared" si="923"/>
        <v/>
      </c>
      <c r="BP148" s="28" t="str">
        <f t="shared" si="924"/>
        <v/>
      </c>
      <c r="BQ148" s="28">
        <f t="shared" si="925"/>
        <v>0</v>
      </c>
      <c r="BR148" s="501">
        <v>2025</v>
      </c>
      <c r="BS148" s="17" t="str">
        <f t="shared" si="958"/>
        <v/>
      </c>
      <c r="BT148" s="17" t="str">
        <f t="shared" si="959"/>
        <v/>
      </c>
      <c r="BU148" s="17" t="str">
        <f t="shared" si="960"/>
        <v/>
      </c>
      <c r="BV148" s="17" t="str">
        <f t="shared" si="961"/>
        <v/>
      </c>
      <c r="BW148" s="17" t="str">
        <f t="shared" si="962"/>
        <v/>
      </c>
      <c r="BX148" s="17" t="str">
        <f t="shared" si="963"/>
        <v/>
      </c>
      <c r="BY148" s="17" t="str">
        <f t="shared" si="964"/>
        <v/>
      </c>
      <c r="BZ148" s="17" t="str">
        <f t="shared" si="965"/>
        <v/>
      </c>
      <c r="CA148" s="17" t="str">
        <f t="shared" si="966"/>
        <v/>
      </c>
      <c r="CB148" s="17" t="str">
        <f t="shared" si="967"/>
        <v/>
      </c>
      <c r="CC148" s="17" t="str">
        <f t="shared" si="968"/>
        <v/>
      </c>
      <c r="CD148" s="17" t="str">
        <f t="shared" si="969"/>
        <v/>
      </c>
      <c r="CE148" s="17" t="str">
        <f t="shared" si="970"/>
        <v/>
      </c>
      <c r="CF148" s="17" t="str">
        <f t="shared" si="971"/>
        <v/>
      </c>
      <c r="CG148" s="17" t="str">
        <f t="shared" si="972"/>
        <v/>
      </c>
      <c r="CH148" s="17" t="str">
        <f t="shared" si="973"/>
        <v/>
      </c>
      <c r="CI148" s="17" t="str">
        <f t="shared" si="974"/>
        <v/>
      </c>
      <c r="CJ148" s="17" t="str">
        <f t="shared" si="975"/>
        <v/>
      </c>
      <c r="CK148" s="17" t="str">
        <f t="shared" si="976"/>
        <v/>
      </c>
      <c r="CL148" s="17" t="str">
        <f t="shared" si="977"/>
        <v/>
      </c>
      <c r="CM148" s="17" t="str">
        <f t="shared" si="978"/>
        <v/>
      </c>
      <c r="CN148" s="17" t="str">
        <f t="shared" si="979"/>
        <v/>
      </c>
      <c r="CO148" s="17" t="str">
        <f t="shared" si="980"/>
        <v/>
      </c>
      <c r="CP148" s="17" t="str">
        <f t="shared" si="981"/>
        <v/>
      </c>
      <c r="CQ148" s="17" t="str">
        <f t="shared" si="982"/>
        <v/>
      </c>
      <c r="CR148" s="17" t="str">
        <f t="shared" si="983"/>
        <v/>
      </c>
      <c r="CS148" s="17" t="str">
        <f t="shared" si="984"/>
        <v/>
      </c>
      <c r="CT148" s="17" t="str">
        <f t="shared" si="985"/>
        <v/>
      </c>
      <c r="CU148" s="17" t="str">
        <f t="shared" si="986"/>
        <v/>
      </c>
      <c r="CV148" s="17" t="str">
        <f t="shared" si="987"/>
        <v/>
      </c>
      <c r="CW148" s="17" t="str">
        <f t="shared" si="988"/>
        <v/>
      </c>
      <c r="CX148" s="501">
        <v>2025</v>
      </c>
      <c r="CY148" s="28" t="str">
        <f t="shared" si="989"/>
        <v/>
      </c>
      <c r="CZ148" s="28" t="str">
        <f t="shared" si="990"/>
        <v/>
      </c>
      <c r="DA148" s="28" t="str">
        <f t="shared" si="991"/>
        <v/>
      </c>
      <c r="DB148" s="28" t="str">
        <f t="shared" si="992"/>
        <v/>
      </c>
      <c r="DC148" s="28" t="str">
        <f t="shared" si="993"/>
        <v/>
      </c>
      <c r="DD148" s="28" t="str">
        <f t="shared" si="994"/>
        <v/>
      </c>
      <c r="DE148" s="28" t="str">
        <f t="shared" si="995"/>
        <v/>
      </c>
      <c r="DF148" s="28" t="str">
        <f t="shared" si="996"/>
        <v/>
      </c>
      <c r="DG148" s="28" t="str">
        <f t="shared" si="997"/>
        <v/>
      </c>
      <c r="DH148" s="28" t="str">
        <f t="shared" si="998"/>
        <v/>
      </c>
      <c r="DI148" s="28" t="str">
        <f t="shared" si="999"/>
        <v/>
      </c>
      <c r="DJ148" s="28" t="str">
        <f t="shared" si="1000"/>
        <v/>
      </c>
      <c r="DK148" s="28" t="str">
        <f t="shared" si="1001"/>
        <v/>
      </c>
      <c r="DL148" s="28" t="str">
        <f t="shared" si="1002"/>
        <v/>
      </c>
      <c r="DM148" s="28" t="str">
        <f t="shared" si="1003"/>
        <v/>
      </c>
      <c r="DN148" s="28" t="str">
        <f t="shared" si="1004"/>
        <v/>
      </c>
      <c r="DO148" s="28" t="str">
        <f t="shared" si="1005"/>
        <v/>
      </c>
      <c r="DP148" s="28" t="str">
        <f t="shared" si="1006"/>
        <v/>
      </c>
      <c r="DQ148" s="28" t="str">
        <f t="shared" si="1007"/>
        <v/>
      </c>
      <c r="DR148" s="28" t="str">
        <f t="shared" si="1008"/>
        <v/>
      </c>
      <c r="DS148" s="28" t="str">
        <f t="shared" si="1009"/>
        <v/>
      </c>
      <c r="DT148" s="28" t="str">
        <f t="shared" si="1010"/>
        <v/>
      </c>
      <c r="DU148" s="28" t="str">
        <f t="shared" si="1011"/>
        <v/>
      </c>
      <c r="DV148" s="28" t="str">
        <f t="shared" si="1012"/>
        <v/>
      </c>
      <c r="DW148" s="28" t="str">
        <f t="shared" si="1013"/>
        <v/>
      </c>
      <c r="DX148" s="28" t="str">
        <f t="shared" si="1014"/>
        <v/>
      </c>
      <c r="DY148" s="28" t="str">
        <f t="shared" si="1015"/>
        <v/>
      </c>
      <c r="DZ148" s="28" t="str">
        <f t="shared" si="1016"/>
        <v/>
      </c>
      <c r="EA148" s="28" t="str">
        <f t="shared" si="1017"/>
        <v/>
      </c>
      <c r="EB148" s="28" t="str">
        <f t="shared" si="1018"/>
        <v/>
      </c>
      <c r="EC148" s="28" t="str">
        <f t="shared" si="1019"/>
        <v/>
      </c>
      <c r="ED148" s="28">
        <f t="shared" si="1020"/>
        <v>0</v>
      </c>
      <c r="EE148" s="501">
        <v>2025</v>
      </c>
      <c r="EF148" s="17" t="str">
        <f t="shared" si="859"/>
        <v/>
      </c>
      <c r="EG148" s="17" t="str">
        <f t="shared" si="860"/>
        <v/>
      </c>
      <c r="EH148" s="17" t="str">
        <f t="shared" si="861"/>
        <v/>
      </c>
      <c r="EI148" s="17" t="str">
        <f t="shared" si="862"/>
        <v/>
      </c>
      <c r="EJ148" s="17" t="str">
        <f t="shared" si="863"/>
        <v/>
      </c>
      <c r="EK148" s="17" t="str">
        <f t="shared" si="864"/>
        <v/>
      </c>
      <c r="EL148" s="17" t="str">
        <f t="shared" si="865"/>
        <v/>
      </c>
      <c r="EM148" s="17" t="str">
        <f t="shared" si="866"/>
        <v/>
      </c>
      <c r="EN148" s="17" t="str">
        <f t="shared" si="867"/>
        <v/>
      </c>
      <c r="EO148" s="17" t="str">
        <f t="shared" si="868"/>
        <v/>
      </c>
      <c r="EP148" s="17" t="str">
        <f t="shared" si="869"/>
        <v/>
      </c>
      <c r="EQ148" s="17" t="str">
        <f t="shared" si="870"/>
        <v/>
      </c>
      <c r="ER148" s="17" t="str">
        <f t="shared" si="871"/>
        <v/>
      </c>
      <c r="ES148" s="17" t="str">
        <f t="shared" si="872"/>
        <v/>
      </c>
      <c r="ET148" s="17" t="str">
        <f t="shared" si="873"/>
        <v/>
      </c>
      <c r="EU148" s="17" t="str">
        <f t="shared" si="874"/>
        <v/>
      </c>
      <c r="EV148" s="17" t="str">
        <f t="shared" si="875"/>
        <v/>
      </c>
      <c r="EW148" s="17" t="str">
        <f t="shared" si="876"/>
        <v/>
      </c>
      <c r="EX148" s="17" t="str">
        <f t="shared" si="877"/>
        <v/>
      </c>
      <c r="EY148" s="17" t="str">
        <f t="shared" si="878"/>
        <v/>
      </c>
      <c r="EZ148" s="17" t="str">
        <f t="shared" si="879"/>
        <v/>
      </c>
      <c r="FA148" s="17" t="str">
        <f t="shared" si="880"/>
        <v/>
      </c>
      <c r="FB148" s="17" t="str">
        <f t="shared" si="881"/>
        <v/>
      </c>
      <c r="FC148" s="17" t="str">
        <f t="shared" si="882"/>
        <v/>
      </c>
      <c r="FD148" s="17" t="str">
        <f t="shared" si="883"/>
        <v/>
      </c>
      <c r="FE148" s="17" t="str">
        <f t="shared" si="884"/>
        <v/>
      </c>
      <c r="FF148" s="17" t="str">
        <f t="shared" si="885"/>
        <v/>
      </c>
      <c r="FG148" s="17" t="str">
        <f t="shared" si="886"/>
        <v/>
      </c>
      <c r="FH148" s="17" t="str">
        <f t="shared" si="887"/>
        <v/>
      </c>
      <c r="FI148" s="17" t="str">
        <f t="shared" si="888"/>
        <v/>
      </c>
      <c r="FJ148" s="17" t="str">
        <f t="shared" si="889"/>
        <v/>
      </c>
      <c r="FK148" s="310">
        <f t="shared" si="890"/>
        <v>0</v>
      </c>
      <c r="FL148" s="501">
        <v>2025</v>
      </c>
      <c r="FM148" s="17" t="str">
        <f t="shared" si="765"/>
        <v/>
      </c>
      <c r="FN148" s="17" t="str">
        <f t="shared" si="766"/>
        <v/>
      </c>
      <c r="FO148" s="17" t="str">
        <f t="shared" si="767"/>
        <v/>
      </c>
      <c r="FP148" s="17" t="str">
        <f t="shared" si="768"/>
        <v/>
      </c>
      <c r="FQ148" s="17" t="str">
        <f t="shared" si="769"/>
        <v/>
      </c>
      <c r="FR148" s="17" t="str">
        <f t="shared" si="770"/>
        <v/>
      </c>
      <c r="FS148" s="17" t="str">
        <f t="shared" si="771"/>
        <v/>
      </c>
      <c r="FT148" s="17" t="str">
        <f t="shared" si="772"/>
        <v/>
      </c>
      <c r="FU148" s="17" t="str">
        <f t="shared" si="773"/>
        <v/>
      </c>
      <c r="FV148" s="17" t="str">
        <f t="shared" si="774"/>
        <v/>
      </c>
      <c r="FW148" s="17" t="str">
        <f t="shared" si="775"/>
        <v/>
      </c>
      <c r="FX148" s="17" t="str">
        <f t="shared" si="776"/>
        <v/>
      </c>
      <c r="FY148" s="17" t="str">
        <f t="shared" si="777"/>
        <v/>
      </c>
      <c r="FZ148" s="17" t="str">
        <f t="shared" si="778"/>
        <v/>
      </c>
      <c r="GA148" s="17" t="str">
        <f t="shared" si="779"/>
        <v/>
      </c>
      <c r="GB148" s="17" t="str">
        <f t="shared" si="780"/>
        <v/>
      </c>
      <c r="GC148" s="17" t="str">
        <f t="shared" si="781"/>
        <v/>
      </c>
      <c r="GD148" s="17" t="str">
        <f t="shared" si="782"/>
        <v/>
      </c>
      <c r="GE148" s="17" t="str">
        <f t="shared" si="783"/>
        <v/>
      </c>
      <c r="GF148" s="17" t="str">
        <f t="shared" si="784"/>
        <v/>
      </c>
      <c r="GG148" s="17" t="str">
        <f t="shared" si="785"/>
        <v/>
      </c>
      <c r="GH148" s="17" t="str">
        <f t="shared" si="786"/>
        <v/>
      </c>
      <c r="GI148" s="17" t="str">
        <f t="shared" si="787"/>
        <v/>
      </c>
      <c r="GJ148" s="17" t="str">
        <f t="shared" si="788"/>
        <v/>
      </c>
      <c r="GK148" s="17" t="str">
        <f t="shared" si="789"/>
        <v/>
      </c>
      <c r="GL148" s="17" t="str">
        <f t="shared" si="790"/>
        <v/>
      </c>
      <c r="GM148" s="17" t="str">
        <f t="shared" si="791"/>
        <v/>
      </c>
      <c r="GN148" s="17" t="str">
        <f t="shared" si="792"/>
        <v/>
      </c>
      <c r="GO148" s="17" t="str">
        <f t="shared" si="793"/>
        <v/>
      </c>
      <c r="GP148" s="17" t="str">
        <f t="shared" si="794"/>
        <v/>
      </c>
      <c r="GQ148" s="17" t="str">
        <f t="shared" si="795"/>
        <v/>
      </c>
      <c r="GS148" s="501">
        <v>2025</v>
      </c>
      <c r="GT148" s="28" t="str">
        <f t="shared" si="1024"/>
        <v/>
      </c>
      <c r="GU148" s="28" t="str">
        <f t="shared" si="1025"/>
        <v/>
      </c>
      <c r="GV148" s="28" t="str">
        <f t="shared" si="1026"/>
        <v/>
      </c>
      <c r="GW148" s="28" t="str">
        <f t="shared" si="1027"/>
        <v/>
      </c>
      <c r="GX148" s="28" t="str">
        <f t="shared" si="1028"/>
        <v/>
      </c>
      <c r="GY148" s="28" t="str">
        <f t="shared" si="1029"/>
        <v/>
      </c>
      <c r="GZ148" s="28" t="str">
        <f t="shared" si="1030"/>
        <v/>
      </c>
      <c r="HA148" s="28" t="str">
        <f t="shared" si="1031"/>
        <v/>
      </c>
      <c r="HB148" s="28" t="str">
        <f t="shared" si="1032"/>
        <v/>
      </c>
      <c r="HC148" s="28" t="str">
        <f t="shared" si="1033"/>
        <v/>
      </c>
      <c r="HD148" s="28" t="str">
        <f t="shared" si="1034"/>
        <v/>
      </c>
      <c r="HE148" s="28" t="str">
        <f t="shared" si="1035"/>
        <v/>
      </c>
      <c r="HF148" s="28" t="str">
        <f t="shared" si="1036"/>
        <v/>
      </c>
      <c r="HG148" s="28" t="str">
        <f t="shared" si="1037"/>
        <v/>
      </c>
      <c r="HH148" s="28" t="str">
        <f t="shared" si="1038"/>
        <v/>
      </c>
      <c r="HI148" s="28" t="str">
        <f t="shared" si="1039"/>
        <v/>
      </c>
      <c r="HJ148" s="28" t="str">
        <f t="shared" si="1040"/>
        <v/>
      </c>
      <c r="HK148" s="28" t="str">
        <f t="shared" si="1041"/>
        <v/>
      </c>
      <c r="HL148" s="28" t="str">
        <f t="shared" si="1042"/>
        <v/>
      </c>
      <c r="HM148" s="28" t="str">
        <f t="shared" si="1043"/>
        <v/>
      </c>
      <c r="HN148" s="28" t="str">
        <f t="shared" si="1044"/>
        <v/>
      </c>
      <c r="HO148" s="28" t="str">
        <f t="shared" si="1045"/>
        <v/>
      </c>
      <c r="HP148" s="28" t="str">
        <f t="shared" si="1046"/>
        <v/>
      </c>
      <c r="HQ148" s="28" t="str">
        <f t="shared" si="1047"/>
        <v/>
      </c>
      <c r="HR148" s="28" t="str">
        <f t="shared" si="1048"/>
        <v/>
      </c>
      <c r="HS148" s="28" t="str">
        <f t="shared" si="1049"/>
        <v/>
      </c>
      <c r="HT148" s="28" t="str">
        <f t="shared" si="1050"/>
        <v/>
      </c>
      <c r="HU148" s="28" t="str">
        <f t="shared" si="1051"/>
        <v/>
      </c>
      <c r="HV148" s="28" t="str">
        <f t="shared" si="1052"/>
        <v/>
      </c>
      <c r="HW148" s="28" t="str">
        <f t="shared" si="1053"/>
        <v/>
      </c>
      <c r="HX148" s="28" t="str">
        <f t="shared" si="1054"/>
        <v/>
      </c>
      <c r="HY148" s="28">
        <f t="shared" si="1055"/>
        <v>0</v>
      </c>
      <c r="HZ148" s="501">
        <v>2025</v>
      </c>
    </row>
    <row r="149" spans="1:234">
      <c r="A149" s="501">
        <v>2026</v>
      </c>
      <c r="B149" s="5"/>
      <c r="C149" s="5"/>
      <c r="D149" s="5"/>
      <c r="E149" s="5"/>
      <c r="F149" s="5"/>
      <c r="G149" s="143"/>
      <c r="H149" s="5"/>
      <c r="I149" s="5"/>
      <c r="J149" s="5"/>
      <c r="K149" s="5"/>
      <c r="L149" s="143"/>
      <c r="M149" s="5"/>
      <c r="N149" s="5"/>
      <c r="O149" s="5"/>
      <c r="P149" s="5"/>
      <c r="Q149" s="143"/>
      <c r="R149" s="5"/>
      <c r="S149" s="5"/>
      <c r="T149" s="5"/>
      <c r="U149" s="5"/>
      <c r="V149" s="143"/>
      <c r="W149" s="5"/>
      <c r="X149" s="5"/>
      <c r="Y149" s="5"/>
      <c r="Z149" s="5"/>
      <c r="AA149" s="143"/>
      <c r="AB149" s="5"/>
      <c r="AC149" s="5"/>
      <c r="AD149" s="5"/>
      <c r="AE149" s="5"/>
      <c r="AF149" s="5"/>
      <c r="AG149" s="14"/>
      <c r="AI149" s="708"/>
      <c r="AJ149" s="709"/>
      <c r="AK149" s="501">
        <v>2026</v>
      </c>
      <c r="AL149" s="28" t="str">
        <f t="shared" si="894"/>
        <v/>
      </c>
      <c r="AM149" s="28" t="str">
        <f t="shared" si="895"/>
        <v/>
      </c>
      <c r="AN149" s="28" t="str">
        <f t="shared" si="896"/>
        <v/>
      </c>
      <c r="AO149" s="28" t="str">
        <f t="shared" si="897"/>
        <v/>
      </c>
      <c r="AP149" s="28" t="str">
        <f t="shared" si="898"/>
        <v/>
      </c>
      <c r="AQ149" s="28" t="str">
        <f t="shared" si="899"/>
        <v/>
      </c>
      <c r="AR149" s="28" t="str">
        <f t="shared" si="900"/>
        <v/>
      </c>
      <c r="AS149" s="28" t="str">
        <f t="shared" si="901"/>
        <v/>
      </c>
      <c r="AT149" s="28" t="str">
        <f t="shared" si="902"/>
        <v/>
      </c>
      <c r="AU149" s="28" t="str">
        <f t="shared" si="903"/>
        <v/>
      </c>
      <c r="AV149" s="28" t="str">
        <f t="shared" si="904"/>
        <v/>
      </c>
      <c r="AW149" s="28" t="str">
        <f t="shared" si="905"/>
        <v/>
      </c>
      <c r="AX149" s="28" t="str">
        <f t="shared" si="906"/>
        <v/>
      </c>
      <c r="AY149" s="28" t="str">
        <f t="shared" si="907"/>
        <v/>
      </c>
      <c r="AZ149" s="28" t="str">
        <f t="shared" si="908"/>
        <v/>
      </c>
      <c r="BA149" s="28" t="str">
        <f t="shared" si="909"/>
        <v/>
      </c>
      <c r="BB149" s="28" t="str">
        <f t="shared" si="910"/>
        <v/>
      </c>
      <c r="BC149" s="28" t="str">
        <f t="shared" si="911"/>
        <v/>
      </c>
      <c r="BD149" s="28" t="str">
        <f t="shared" si="912"/>
        <v/>
      </c>
      <c r="BE149" s="28" t="str">
        <f t="shared" si="913"/>
        <v/>
      </c>
      <c r="BF149" s="28" t="str">
        <f t="shared" si="914"/>
        <v/>
      </c>
      <c r="BG149" s="28" t="str">
        <f t="shared" si="915"/>
        <v/>
      </c>
      <c r="BH149" s="28" t="str">
        <f t="shared" si="916"/>
        <v/>
      </c>
      <c r="BI149" s="28" t="str">
        <f t="shared" si="917"/>
        <v/>
      </c>
      <c r="BJ149" s="28" t="str">
        <f t="shared" si="918"/>
        <v/>
      </c>
      <c r="BK149" s="28" t="str">
        <f t="shared" si="919"/>
        <v/>
      </c>
      <c r="BL149" s="28" t="str">
        <f t="shared" si="920"/>
        <v/>
      </c>
      <c r="BM149" s="28" t="str">
        <f t="shared" si="921"/>
        <v/>
      </c>
      <c r="BN149" s="28" t="str">
        <f t="shared" si="922"/>
        <v/>
      </c>
      <c r="BO149" s="28" t="str">
        <f t="shared" si="923"/>
        <v/>
      </c>
      <c r="BP149" s="28" t="str">
        <f t="shared" si="924"/>
        <v/>
      </c>
      <c r="BQ149" s="28">
        <f t="shared" si="925"/>
        <v>0</v>
      </c>
      <c r="BR149" s="501">
        <v>2026</v>
      </c>
      <c r="BS149" s="17" t="str">
        <f t="shared" si="958"/>
        <v/>
      </c>
      <c r="BT149" s="17" t="str">
        <f t="shared" si="959"/>
        <v/>
      </c>
      <c r="BU149" s="17" t="str">
        <f t="shared" si="960"/>
        <v/>
      </c>
      <c r="BV149" s="17" t="str">
        <f t="shared" si="961"/>
        <v/>
      </c>
      <c r="BW149" s="17" t="str">
        <f t="shared" si="962"/>
        <v/>
      </c>
      <c r="BX149" s="17" t="str">
        <f t="shared" si="963"/>
        <v/>
      </c>
      <c r="BY149" s="17" t="str">
        <f t="shared" si="964"/>
        <v/>
      </c>
      <c r="BZ149" s="17" t="str">
        <f t="shared" si="965"/>
        <v/>
      </c>
      <c r="CA149" s="17" t="str">
        <f t="shared" si="966"/>
        <v/>
      </c>
      <c r="CB149" s="17" t="str">
        <f t="shared" si="967"/>
        <v/>
      </c>
      <c r="CC149" s="17" t="str">
        <f t="shared" si="968"/>
        <v/>
      </c>
      <c r="CD149" s="17" t="str">
        <f t="shared" si="969"/>
        <v/>
      </c>
      <c r="CE149" s="17" t="str">
        <f t="shared" si="970"/>
        <v/>
      </c>
      <c r="CF149" s="17" t="str">
        <f t="shared" si="971"/>
        <v/>
      </c>
      <c r="CG149" s="17" t="str">
        <f t="shared" si="972"/>
        <v/>
      </c>
      <c r="CH149" s="17" t="str">
        <f t="shared" si="973"/>
        <v/>
      </c>
      <c r="CI149" s="17" t="str">
        <f t="shared" si="974"/>
        <v/>
      </c>
      <c r="CJ149" s="17" t="str">
        <f t="shared" si="975"/>
        <v/>
      </c>
      <c r="CK149" s="17" t="str">
        <f t="shared" si="976"/>
        <v/>
      </c>
      <c r="CL149" s="17" t="str">
        <f t="shared" si="977"/>
        <v/>
      </c>
      <c r="CM149" s="17" t="str">
        <f t="shared" si="978"/>
        <v/>
      </c>
      <c r="CN149" s="17" t="str">
        <f t="shared" si="979"/>
        <v/>
      </c>
      <c r="CO149" s="17" t="str">
        <f t="shared" si="980"/>
        <v/>
      </c>
      <c r="CP149" s="17" t="str">
        <f t="shared" si="981"/>
        <v/>
      </c>
      <c r="CQ149" s="17" t="str">
        <f t="shared" si="982"/>
        <v/>
      </c>
      <c r="CR149" s="17" t="str">
        <f t="shared" si="983"/>
        <v/>
      </c>
      <c r="CS149" s="17" t="str">
        <f t="shared" si="984"/>
        <v/>
      </c>
      <c r="CT149" s="17" t="str">
        <f t="shared" si="985"/>
        <v/>
      </c>
      <c r="CU149" s="17" t="str">
        <f t="shared" si="986"/>
        <v/>
      </c>
      <c r="CV149" s="17" t="str">
        <f t="shared" si="987"/>
        <v/>
      </c>
      <c r="CW149" s="17" t="str">
        <f t="shared" si="988"/>
        <v/>
      </c>
      <c r="CX149" s="501">
        <v>2026</v>
      </c>
      <c r="CY149" s="28" t="str">
        <f t="shared" si="989"/>
        <v/>
      </c>
      <c r="CZ149" s="28" t="str">
        <f t="shared" si="990"/>
        <v/>
      </c>
      <c r="DA149" s="28" t="str">
        <f t="shared" si="991"/>
        <v/>
      </c>
      <c r="DB149" s="28" t="str">
        <f t="shared" si="992"/>
        <v/>
      </c>
      <c r="DC149" s="28" t="str">
        <f t="shared" si="993"/>
        <v/>
      </c>
      <c r="DD149" s="28" t="str">
        <f t="shared" si="994"/>
        <v/>
      </c>
      <c r="DE149" s="28" t="str">
        <f t="shared" si="995"/>
        <v/>
      </c>
      <c r="DF149" s="28" t="str">
        <f t="shared" si="996"/>
        <v/>
      </c>
      <c r="DG149" s="28" t="str">
        <f t="shared" si="997"/>
        <v/>
      </c>
      <c r="DH149" s="28" t="str">
        <f t="shared" si="998"/>
        <v/>
      </c>
      <c r="DI149" s="28" t="str">
        <f t="shared" si="999"/>
        <v/>
      </c>
      <c r="DJ149" s="28" t="str">
        <f t="shared" si="1000"/>
        <v/>
      </c>
      <c r="DK149" s="28" t="str">
        <f t="shared" si="1001"/>
        <v/>
      </c>
      <c r="DL149" s="28" t="str">
        <f t="shared" si="1002"/>
        <v/>
      </c>
      <c r="DM149" s="28" t="str">
        <f t="shared" si="1003"/>
        <v/>
      </c>
      <c r="DN149" s="28" t="str">
        <f t="shared" si="1004"/>
        <v/>
      </c>
      <c r="DO149" s="28" t="str">
        <f t="shared" si="1005"/>
        <v/>
      </c>
      <c r="DP149" s="28" t="str">
        <f t="shared" si="1006"/>
        <v/>
      </c>
      <c r="DQ149" s="28" t="str">
        <f t="shared" si="1007"/>
        <v/>
      </c>
      <c r="DR149" s="28" t="str">
        <f t="shared" si="1008"/>
        <v/>
      </c>
      <c r="DS149" s="28" t="str">
        <f t="shared" si="1009"/>
        <v/>
      </c>
      <c r="DT149" s="28" t="str">
        <f t="shared" si="1010"/>
        <v/>
      </c>
      <c r="DU149" s="28" t="str">
        <f t="shared" si="1011"/>
        <v/>
      </c>
      <c r="DV149" s="28" t="str">
        <f t="shared" si="1012"/>
        <v/>
      </c>
      <c r="DW149" s="28" t="str">
        <f t="shared" si="1013"/>
        <v/>
      </c>
      <c r="DX149" s="28" t="str">
        <f t="shared" si="1014"/>
        <v/>
      </c>
      <c r="DY149" s="28" t="str">
        <f t="shared" si="1015"/>
        <v/>
      </c>
      <c r="DZ149" s="28" t="str">
        <f t="shared" si="1016"/>
        <v/>
      </c>
      <c r="EA149" s="28" t="str">
        <f t="shared" si="1017"/>
        <v/>
      </c>
      <c r="EB149" s="28" t="str">
        <f t="shared" si="1018"/>
        <v/>
      </c>
      <c r="EC149" s="28" t="str">
        <f t="shared" si="1019"/>
        <v/>
      </c>
      <c r="ED149" s="28">
        <f t="shared" si="1020"/>
        <v>0</v>
      </c>
      <c r="EE149" s="501">
        <v>2026</v>
      </c>
      <c r="EF149" s="17" t="str">
        <f t="shared" si="859"/>
        <v/>
      </c>
      <c r="EG149" s="17" t="str">
        <f t="shared" si="860"/>
        <v/>
      </c>
      <c r="EH149" s="17" t="str">
        <f t="shared" si="861"/>
        <v/>
      </c>
      <c r="EI149" s="17" t="str">
        <f t="shared" si="862"/>
        <v/>
      </c>
      <c r="EJ149" s="17" t="str">
        <f t="shared" si="863"/>
        <v/>
      </c>
      <c r="EK149" s="17" t="str">
        <f t="shared" si="864"/>
        <v/>
      </c>
      <c r="EL149" s="17" t="str">
        <f t="shared" si="865"/>
        <v/>
      </c>
      <c r="EM149" s="17" t="str">
        <f t="shared" si="866"/>
        <v/>
      </c>
      <c r="EN149" s="17" t="str">
        <f t="shared" si="867"/>
        <v/>
      </c>
      <c r="EO149" s="17" t="str">
        <f t="shared" si="868"/>
        <v/>
      </c>
      <c r="EP149" s="17" t="str">
        <f t="shared" si="869"/>
        <v/>
      </c>
      <c r="EQ149" s="17" t="str">
        <f t="shared" si="870"/>
        <v/>
      </c>
      <c r="ER149" s="17" t="str">
        <f t="shared" si="871"/>
        <v/>
      </c>
      <c r="ES149" s="17" t="str">
        <f t="shared" si="872"/>
        <v/>
      </c>
      <c r="ET149" s="17" t="str">
        <f t="shared" si="873"/>
        <v/>
      </c>
      <c r="EU149" s="17" t="str">
        <f t="shared" si="874"/>
        <v/>
      </c>
      <c r="EV149" s="17" t="str">
        <f t="shared" si="875"/>
        <v/>
      </c>
      <c r="EW149" s="17" t="str">
        <f t="shared" si="876"/>
        <v/>
      </c>
      <c r="EX149" s="17" t="str">
        <f t="shared" si="877"/>
        <v/>
      </c>
      <c r="EY149" s="17" t="str">
        <f t="shared" si="878"/>
        <v/>
      </c>
      <c r="EZ149" s="17" t="str">
        <f t="shared" si="879"/>
        <v/>
      </c>
      <c r="FA149" s="17" t="str">
        <f t="shared" si="880"/>
        <v/>
      </c>
      <c r="FB149" s="17" t="str">
        <f t="shared" si="881"/>
        <v/>
      </c>
      <c r="FC149" s="17" t="str">
        <f t="shared" si="882"/>
        <v/>
      </c>
      <c r="FD149" s="17" t="str">
        <f t="shared" si="883"/>
        <v/>
      </c>
      <c r="FE149" s="17" t="str">
        <f t="shared" si="884"/>
        <v/>
      </c>
      <c r="FF149" s="17" t="str">
        <f t="shared" si="885"/>
        <v/>
      </c>
      <c r="FG149" s="17" t="str">
        <f t="shared" si="886"/>
        <v/>
      </c>
      <c r="FH149" s="17" t="str">
        <f t="shared" si="887"/>
        <v/>
      </c>
      <c r="FI149" s="17" t="str">
        <f t="shared" si="888"/>
        <v/>
      </c>
      <c r="FJ149" s="17" t="str">
        <f t="shared" si="889"/>
        <v/>
      </c>
      <c r="FK149" s="310">
        <f t="shared" si="890"/>
        <v>0</v>
      </c>
      <c r="FL149" s="501">
        <v>2026</v>
      </c>
      <c r="FM149" s="17" t="str">
        <f t="shared" si="765"/>
        <v/>
      </c>
      <c r="FN149" s="17" t="str">
        <f t="shared" si="766"/>
        <v/>
      </c>
      <c r="FO149" s="17" t="str">
        <f t="shared" si="767"/>
        <v/>
      </c>
      <c r="FP149" s="17" t="str">
        <f t="shared" si="768"/>
        <v/>
      </c>
      <c r="FQ149" s="17" t="str">
        <f t="shared" si="769"/>
        <v/>
      </c>
      <c r="FR149" s="17" t="str">
        <f t="shared" si="770"/>
        <v/>
      </c>
      <c r="FS149" s="17" t="str">
        <f t="shared" si="771"/>
        <v/>
      </c>
      <c r="FT149" s="17" t="str">
        <f t="shared" si="772"/>
        <v/>
      </c>
      <c r="FU149" s="17" t="str">
        <f t="shared" si="773"/>
        <v/>
      </c>
      <c r="FV149" s="17" t="str">
        <f t="shared" si="774"/>
        <v/>
      </c>
      <c r="FW149" s="17" t="str">
        <f t="shared" si="775"/>
        <v/>
      </c>
      <c r="FX149" s="17" t="str">
        <f t="shared" si="776"/>
        <v/>
      </c>
      <c r="FY149" s="17" t="str">
        <f t="shared" si="777"/>
        <v/>
      </c>
      <c r="FZ149" s="17" t="str">
        <f t="shared" si="778"/>
        <v/>
      </c>
      <c r="GA149" s="17" t="str">
        <f t="shared" si="779"/>
        <v/>
      </c>
      <c r="GB149" s="17" t="str">
        <f t="shared" si="780"/>
        <v/>
      </c>
      <c r="GC149" s="17" t="str">
        <f t="shared" si="781"/>
        <v/>
      </c>
      <c r="GD149" s="17" t="str">
        <f t="shared" si="782"/>
        <v/>
      </c>
      <c r="GE149" s="17" t="str">
        <f t="shared" si="783"/>
        <v/>
      </c>
      <c r="GF149" s="17" t="str">
        <f t="shared" si="784"/>
        <v/>
      </c>
      <c r="GG149" s="17" t="str">
        <f t="shared" si="785"/>
        <v/>
      </c>
      <c r="GH149" s="17" t="str">
        <f t="shared" si="786"/>
        <v/>
      </c>
      <c r="GI149" s="17" t="str">
        <f t="shared" si="787"/>
        <v/>
      </c>
      <c r="GJ149" s="17" t="str">
        <f t="shared" si="788"/>
        <v/>
      </c>
      <c r="GK149" s="17" t="str">
        <f t="shared" si="789"/>
        <v/>
      </c>
      <c r="GL149" s="17" t="str">
        <f t="shared" si="790"/>
        <v/>
      </c>
      <c r="GM149" s="17" t="str">
        <f t="shared" si="791"/>
        <v/>
      </c>
      <c r="GN149" s="17" t="str">
        <f t="shared" si="792"/>
        <v/>
      </c>
      <c r="GO149" s="17" t="str">
        <f t="shared" si="793"/>
        <v/>
      </c>
      <c r="GP149" s="17" t="str">
        <f t="shared" si="794"/>
        <v/>
      </c>
      <c r="GQ149" s="17" t="str">
        <f t="shared" si="795"/>
        <v/>
      </c>
      <c r="GS149" s="501">
        <v>2026</v>
      </c>
      <c r="GT149" s="28" t="str">
        <f t="shared" si="1024"/>
        <v/>
      </c>
      <c r="GU149" s="28" t="str">
        <f t="shared" si="1025"/>
        <v/>
      </c>
      <c r="GV149" s="28" t="str">
        <f t="shared" si="1026"/>
        <v/>
      </c>
      <c r="GW149" s="28" t="str">
        <f t="shared" si="1027"/>
        <v/>
      </c>
      <c r="GX149" s="28" t="str">
        <f t="shared" si="1028"/>
        <v/>
      </c>
      <c r="GY149" s="28" t="str">
        <f t="shared" si="1029"/>
        <v/>
      </c>
      <c r="GZ149" s="28" t="str">
        <f t="shared" si="1030"/>
        <v/>
      </c>
      <c r="HA149" s="28" t="str">
        <f t="shared" si="1031"/>
        <v/>
      </c>
      <c r="HB149" s="28" t="str">
        <f t="shared" si="1032"/>
        <v/>
      </c>
      <c r="HC149" s="28" t="str">
        <f t="shared" si="1033"/>
        <v/>
      </c>
      <c r="HD149" s="28" t="str">
        <f t="shared" si="1034"/>
        <v/>
      </c>
      <c r="HE149" s="28" t="str">
        <f t="shared" si="1035"/>
        <v/>
      </c>
      <c r="HF149" s="28" t="str">
        <f t="shared" si="1036"/>
        <v/>
      </c>
      <c r="HG149" s="28" t="str">
        <f t="shared" si="1037"/>
        <v/>
      </c>
      <c r="HH149" s="28" t="str">
        <f t="shared" si="1038"/>
        <v/>
      </c>
      <c r="HI149" s="28" t="str">
        <f t="shared" si="1039"/>
        <v/>
      </c>
      <c r="HJ149" s="28" t="str">
        <f t="shared" si="1040"/>
        <v/>
      </c>
      <c r="HK149" s="28" t="str">
        <f t="shared" si="1041"/>
        <v/>
      </c>
      <c r="HL149" s="28" t="str">
        <f t="shared" si="1042"/>
        <v/>
      </c>
      <c r="HM149" s="28" t="str">
        <f t="shared" si="1043"/>
        <v/>
      </c>
      <c r="HN149" s="28" t="str">
        <f t="shared" si="1044"/>
        <v/>
      </c>
      <c r="HO149" s="28" t="str">
        <f t="shared" si="1045"/>
        <v/>
      </c>
      <c r="HP149" s="28" t="str">
        <f t="shared" si="1046"/>
        <v/>
      </c>
      <c r="HQ149" s="28" t="str">
        <f t="shared" si="1047"/>
        <v/>
      </c>
      <c r="HR149" s="28" t="str">
        <f t="shared" si="1048"/>
        <v/>
      </c>
      <c r="HS149" s="28" t="str">
        <f t="shared" si="1049"/>
        <v/>
      </c>
      <c r="HT149" s="28" t="str">
        <f t="shared" si="1050"/>
        <v/>
      </c>
      <c r="HU149" s="28" t="str">
        <f t="shared" si="1051"/>
        <v/>
      </c>
      <c r="HV149" s="28" t="str">
        <f t="shared" si="1052"/>
        <v/>
      </c>
      <c r="HW149" s="28" t="str">
        <f t="shared" si="1053"/>
        <v/>
      </c>
      <c r="HX149" s="28" t="str">
        <f t="shared" si="1054"/>
        <v/>
      </c>
      <c r="HY149" s="28">
        <f t="shared" si="1055"/>
        <v>0</v>
      </c>
      <c r="HZ149" s="501">
        <v>2026</v>
      </c>
    </row>
    <row r="150" spans="1:234">
      <c r="A150" s="501">
        <v>2027</v>
      </c>
      <c r="B150" s="5"/>
      <c r="C150" s="5"/>
      <c r="D150" s="5"/>
      <c r="E150" s="5"/>
      <c r="F150" s="5"/>
      <c r="G150" s="143"/>
      <c r="H150" s="5"/>
      <c r="I150" s="5"/>
      <c r="J150" s="5"/>
      <c r="K150" s="5"/>
      <c r="L150" s="143"/>
      <c r="M150" s="5"/>
      <c r="N150" s="5"/>
      <c r="O150" s="5"/>
      <c r="P150" s="5"/>
      <c r="Q150" s="143"/>
      <c r="R150" s="5"/>
      <c r="S150" s="5"/>
      <c r="T150" s="5"/>
      <c r="U150" s="5"/>
      <c r="V150" s="143"/>
      <c r="W150" s="5"/>
      <c r="X150" s="5"/>
      <c r="Y150" s="5"/>
      <c r="Z150" s="5"/>
      <c r="AA150" s="143"/>
      <c r="AB150" s="5"/>
      <c r="AC150" s="5"/>
      <c r="AD150" s="5"/>
      <c r="AE150" s="5"/>
      <c r="AF150" s="5"/>
      <c r="AG150" s="14"/>
      <c r="AI150" s="708"/>
      <c r="AJ150" s="709"/>
      <c r="AK150" s="501">
        <v>2027</v>
      </c>
      <c r="AL150" s="28" t="str">
        <f t="shared" si="894"/>
        <v/>
      </c>
      <c r="AM150" s="28" t="str">
        <f t="shared" si="895"/>
        <v/>
      </c>
      <c r="AN150" s="28" t="str">
        <f t="shared" si="896"/>
        <v/>
      </c>
      <c r="AO150" s="28" t="str">
        <f t="shared" si="897"/>
        <v/>
      </c>
      <c r="AP150" s="28" t="str">
        <f t="shared" si="898"/>
        <v/>
      </c>
      <c r="AQ150" s="28" t="str">
        <f t="shared" si="899"/>
        <v/>
      </c>
      <c r="AR150" s="28" t="str">
        <f t="shared" si="900"/>
        <v/>
      </c>
      <c r="AS150" s="28" t="str">
        <f t="shared" si="901"/>
        <v/>
      </c>
      <c r="AT150" s="28" t="str">
        <f t="shared" si="902"/>
        <v/>
      </c>
      <c r="AU150" s="28" t="str">
        <f t="shared" si="903"/>
        <v/>
      </c>
      <c r="AV150" s="28" t="str">
        <f t="shared" si="904"/>
        <v/>
      </c>
      <c r="AW150" s="28" t="str">
        <f t="shared" si="905"/>
        <v/>
      </c>
      <c r="AX150" s="28" t="str">
        <f t="shared" si="906"/>
        <v/>
      </c>
      <c r="AY150" s="28" t="str">
        <f t="shared" si="907"/>
        <v/>
      </c>
      <c r="AZ150" s="28" t="str">
        <f t="shared" si="908"/>
        <v/>
      </c>
      <c r="BA150" s="28" t="str">
        <f t="shared" si="909"/>
        <v/>
      </c>
      <c r="BB150" s="28" t="str">
        <f t="shared" si="910"/>
        <v/>
      </c>
      <c r="BC150" s="28" t="str">
        <f t="shared" si="911"/>
        <v/>
      </c>
      <c r="BD150" s="28" t="str">
        <f t="shared" si="912"/>
        <v/>
      </c>
      <c r="BE150" s="28" t="str">
        <f t="shared" si="913"/>
        <v/>
      </c>
      <c r="BF150" s="28" t="str">
        <f t="shared" si="914"/>
        <v/>
      </c>
      <c r="BG150" s="28" t="str">
        <f t="shared" si="915"/>
        <v/>
      </c>
      <c r="BH150" s="28" t="str">
        <f t="shared" si="916"/>
        <v/>
      </c>
      <c r="BI150" s="28" t="str">
        <f t="shared" si="917"/>
        <v/>
      </c>
      <c r="BJ150" s="28" t="str">
        <f t="shared" si="918"/>
        <v/>
      </c>
      <c r="BK150" s="28" t="str">
        <f t="shared" si="919"/>
        <v/>
      </c>
      <c r="BL150" s="28" t="str">
        <f t="shared" si="920"/>
        <v/>
      </c>
      <c r="BM150" s="28" t="str">
        <f t="shared" si="921"/>
        <v/>
      </c>
      <c r="BN150" s="28" t="str">
        <f t="shared" si="922"/>
        <v/>
      </c>
      <c r="BO150" s="28" t="str">
        <f t="shared" si="923"/>
        <v/>
      </c>
      <c r="BP150" s="28" t="str">
        <f t="shared" si="924"/>
        <v/>
      </c>
      <c r="BQ150" s="28">
        <f t="shared" si="925"/>
        <v>0</v>
      </c>
      <c r="BR150" s="501">
        <v>2027</v>
      </c>
      <c r="BS150" s="17" t="str">
        <f t="shared" si="958"/>
        <v/>
      </c>
      <c r="BT150" s="17" t="str">
        <f t="shared" si="959"/>
        <v/>
      </c>
      <c r="BU150" s="17" t="str">
        <f t="shared" si="960"/>
        <v/>
      </c>
      <c r="BV150" s="17" t="str">
        <f t="shared" si="961"/>
        <v/>
      </c>
      <c r="BW150" s="17" t="str">
        <f t="shared" si="962"/>
        <v/>
      </c>
      <c r="BX150" s="17" t="str">
        <f t="shared" si="963"/>
        <v/>
      </c>
      <c r="BY150" s="17" t="str">
        <f t="shared" si="964"/>
        <v/>
      </c>
      <c r="BZ150" s="17" t="str">
        <f t="shared" si="965"/>
        <v/>
      </c>
      <c r="CA150" s="17" t="str">
        <f t="shared" si="966"/>
        <v/>
      </c>
      <c r="CB150" s="17" t="str">
        <f t="shared" si="967"/>
        <v/>
      </c>
      <c r="CC150" s="17" t="str">
        <f t="shared" si="968"/>
        <v/>
      </c>
      <c r="CD150" s="17" t="str">
        <f t="shared" si="969"/>
        <v/>
      </c>
      <c r="CE150" s="17" t="str">
        <f t="shared" si="970"/>
        <v/>
      </c>
      <c r="CF150" s="17" t="str">
        <f t="shared" si="971"/>
        <v/>
      </c>
      <c r="CG150" s="17" t="str">
        <f t="shared" si="972"/>
        <v/>
      </c>
      <c r="CH150" s="17" t="str">
        <f t="shared" si="973"/>
        <v/>
      </c>
      <c r="CI150" s="17" t="str">
        <f t="shared" si="974"/>
        <v/>
      </c>
      <c r="CJ150" s="17" t="str">
        <f t="shared" si="975"/>
        <v/>
      </c>
      <c r="CK150" s="17" t="str">
        <f t="shared" si="976"/>
        <v/>
      </c>
      <c r="CL150" s="17" t="str">
        <f t="shared" si="977"/>
        <v/>
      </c>
      <c r="CM150" s="17" t="str">
        <f t="shared" si="978"/>
        <v/>
      </c>
      <c r="CN150" s="17" t="str">
        <f t="shared" si="979"/>
        <v/>
      </c>
      <c r="CO150" s="17" t="str">
        <f t="shared" si="980"/>
        <v/>
      </c>
      <c r="CP150" s="17" t="str">
        <f t="shared" si="981"/>
        <v/>
      </c>
      <c r="CQ150" s="17" t="str">
        <f t="shared" si="982"/>
        <v/>
      </c>
      <c r="CR150" s="17" t="str">
        <f t="shared" si="983"/>
        <v/>
      </c>
      <c r="CS150" s="17" t="str">
        <f t="shared" si="984"/>
        <v/>
      </c>
      <c r="CT150" s="17" t="str">
        <f t="shared" si="985"/>
        <v/>
      </c>
      <c r="CU150" s="17" t="str">
        <f t="shared" si="986"/>
        <v/>
      </c>
      <c r="CV150" s="17" t="str">
        <f t="shared" si="987"/>
        <v/>
      </c>
      <c r="CW150" s="17" t="str">
        <f t="shared" si="988"/>
        <v/>
      </c>
      <c r="CX150" s="501">
        <v>2027</v>
      </c>
      <c r="CY150" s="28" t="str">
        <f t="shared" si="989"/>
        <v/>
      </c>
      <c r="CZ150" s="28" t="str">
        <f t="shared" si="990"/>
        <v/>
      </c>
      <c r="DA150" s="28" t="str">
        <f t="shared" si="991"/>
        <v/>
      </c>
      <c r="DB150" s="28" t="str">
        <f t="shared" si="992"/>
        <v/>
      </c>
      <c r="DC150" s="28" t="str">
        <f t="shared" si="993"/>
        <v/>
      </c>
      <c r="DD150" s="28" t="str">
        <f t="shared" si="994"/>
        <v/>
      </c>
      <c r="DE150" s="28" t="str">
        <f t="shared" si="995"/>
        <v/>
      </c>
      <c r="DF150" s="28" t="str">
        <f t="shared" si="996"/>
        <v/>
      </c>
      <c r="DG150" s="28" t="str">
        <f t="shared" si="997"/>
        <v/>
      </c>
      <c r="DH150" s="28" t="str">
        <f t="shared" si="998"/>
        <v/>
      </c>
      <c r="DI150" s="28" t="str">
        <f t="shared" si="999"/>
        <v/>
      </c>
      <c r="DJ150" s="28" t="str">
        <f t="shared" si="1000"/>
        <v/>
      </c>
      <c r="DK150" s="28" t="str">
        <f t="shared" si="1001"/>
        <v/>
      </c>
      <c r="DL150" s="28" t="str">
        <f t="shared" si="1002"/>
        <v/>
      </c>
      <c r="DM150" s="28" t="str">
        <f t="shared" si="1003"/>
        <v/>
      </c>
      <c r="DN150" s="28" t="str">
        <f t="shared" si="1004"/>
        <v/>
      </c>
      <c r="DO150" s="28" t="str">
        <f t="shared" si="1005"/>
        <v/>
      </c>
      <c r="DP150" s="28" t="str">
        <f t="shared" si="1006"/>
        <v/>
      </c>
      <c r="DQ150" s="28" t="str">
        <f t="shared" si="1007"/>
        <v/>
      </c>
      <c r="DR150" s="28" t="str">
        <f t="shared" si="1008"/>
        <v/>
      </c>
      <c r="DS150" s="28" t="str">
        <f t="shared" si="1009"/>
        <v/>
      </c>
      <c r="DT150" s="28" t="str">
        <f t="shared" si="1010"/>
        <v/>
      </c>
      <c r="DU150" s="28" t="str">
        <f t="shared" si="1011"/>
        <v/>
      </c>
      <c r="DV150" s="28" t="str">
        <f t="shared" si="1012"/>
        <v/>
      </c>
      <c r="DW150" s="28" t="str">
        <f t="shared" si="1013"/>
        <v/>
      </c>
      <c r="DX150" s="28" t="str">
        <f t="shared" si="1014"/>
        <v/>
      </c>
      <c r="DY150" s="28" t="str">
        <f t="shared" si="1015"/>
        <v/>
      </c>
      <c r="DZ150" s="28" t="str">
        <f t="shared" si="1016"/>
        <v/>
      </c>
      <c r="EA150" s="28" t="str">
        <f t="shared" si="1017"/>
        <v/>
      </c>
      <c r="EB150" s="28" t="str">
        <f t="shared" si="1018"/>
        <v/>
      </c>
      <c r="EC150" s="28" t="str">
        <f t="shared" si="1019"/>
        <v/>
      </c>
      <c r="ED150" s="28">
        <f t="shared" si="1020"/>
        <v>0</v>
      </c>
      <c r="EE150" s="501">
        <v>2027</v>
      </c>
      <c r="EF150" s="17" t="str">
        <f t="shared" si="859"/>
        <v/>
      </c>
      <c r="EG150" s="17" t="str">
        <f t="shared" si="860"/>
        <v/>
      </c>
      <c r="EH150" s="17" t="str">
        <f t="shared" si="861"/>
        <v/>
      </c>
      <c r="EI150" s="17" t="str">
        <f t="shared" si="862"/>
        <v/>
      </c>
      <c r="EJ150" s="17" t="str">
        <f t="shared" si="863"/>
        <v/>
      </c>
      <c r="EK150" s="17" t="str">
        <f t="shared" si="864"/>
        <v/>
      </c>
      <c r="EL150" s="17" t="str">
        <f t="shared" si="865"/>
        <v/>
      </c>
      <c r="EM150" s="17" t="str">
        <f t="shared" si="866"/>
        <v/>
      </c>
      <c r="EN150" s="17" t="str">
        <f t="shared" si="867"/>
        <v/>
      </c>
      <c r="EO150" s="17" t="str">
        <f t="shared" si="868"/>
        <v/>
      </c>
      <c r="EP150" s="17" t="str">
        <f t="shared" si="869"/>
        <v/>
      </c>
      <c r="EQ150" s="17" t="str">
        <f t="shared" si="870"/>
        <v/>
      </c>
      <c r="ER150" s="17" t="str">
        <f t="shared" si="871"/>
        <v/>
      </c>
      <c r="ES150" s="17" t="str">
        <f t="shared" si="872"/>
        <v/>
      </c>
      <c r="ET150" s="17" t="str">
        <f t="shared" si="873"/>
        <v/>
      </c>
      <c r="EU150" s="17" t="str">
        <f t="shared" si="874"/>
        <v/>
      </c>
      <c r="EV150" s="17" t="str">
        <f t="shared" si="875"/>
        <v/>
      </c>
      <c r="EW150" s="17" t="str">
        <f t="shared" si="876"/>
        <v/>
      </c>
      <c r="EX150" s="17" t="str">
        <f t="shared" si="877"/>
        <v/>
      </c>
      <c r="EY150" s="17" t="str">
        <f t="shared" si="878"/>
        <v/>
      </c>
      <c r="EZ150" s="17" t="str">
        <f t="shared" si="879"/>
        <v/>
      </c>
      <c r="FA150" s="17" t="str">
        <f t="shared" si="880"/>
        <v/>
      </c>
      <c r="FB150" s="17" t="str">
        <f t="shared" si="881"/>
        <v/>
      </c>
      <c r="FC150" s="17" t="str">
        <f t="shared" si="882"/>
        <v/>
      </c>
      <c r="FD150" s="17" t="str">
        <f t="shared" si="883"/>
        <v/>
      </c>
      <c r="FE150" s="17" t="str">
        <f t="shared" si="884"/>
        <v/>
      </c>
      <c r="FF150" s="17" t="str">
        <f t="shared" si="885"/>
        <v/>
      </c>
      <c r="FG150" s="17" t="str">
        <f t="shared" si="886"/>
        <v/>
      </c>
      <c r="FH150" s="17" t="str">
        <f t="shared" si="887"/>
        <v/>
      </c>
      <c r="FI150" s="17" t="str">
        <f t="shared" si="888"/>
        <v/>
      </c>
      <c r="FJ150" s="17" t="str">
        <f t="shared" si="889"/>
        <v/>
      </c>
      <c r="FK150" s="310">
        <f t="shared" si="890"/>
        <v>0</v>
      </c>
      <c r="FL150" s="501">
        <v>2027</v>
      </c>
      <c r="FM150" s="17" t="str">
        <f t="shared" si="765"/>
        <v/>
      </c>
      <c r="FN150" s="17" t="str">
        <f t="shared" si="766"/>
        <v/>
      </c>
      <c r="FO150" s="17" t="str">
        <f t="shared" si="767"/>
        <v/>
      </c>
      <c r="FP150" s="17" t="str">
        <f t="shared" si="768"/>
        <v/>
      </c>
      <c r="FQ150" s="17" t="str">
        <f t="shared" si="769"/>
        <v/>
      </c>
      <c r="FR150" s="17" t="str">
        <f t="shared" si="770"/>
        <v/>
      </c>
      <c r="FS150" s="17" t="str">
        <f t="shared" si="771"/>
        <v/>
      </c>
      <c r="FT150" s="17" t="str">
        <f t="shared" si="772"/>
        <v/>
      </c>
      <c r="FU150" s="17" t="str">
        <f t="shared" si="773"/>
        <v/>
      </c>
      <c r="FV150" s="17" t="str">
        <f t="shared" si="774"/>
        <v/>
      </c>
      <c r="FW150" s="17" t="str">
        <f t="shared" si="775"/>
        <v/>
      </c>
      <c r="FX150" s="17" t="str">
        <f t="shared" si="776"/>
        <v/>
      </c>
      <c r="FY150" s="17" t="str">
        <f t="shared" si="777"/>
        <v/>
      </c>
      <c r="FZ150" s="17" t="str">
        <f t="shared" si="778"/>
        <v/>
      </c>
      <c r="GA150" s="17" t="str">
        <f t="shared" si="779"/>
        <v/>
      </c>
      <c r="GB150" s="17" t="str">
        <f t="shared" si="780"/>
        <v/>
      </c>
      <c r="GC150" s="17" t="str">
        <f t="shared" si="781"/>
        <v/>
      </c>
      <c r="GD150" s="17" t="str">
        <f t="shared" si="782"/>
        <v/>
      </c>
      <c r="GE150" s="17" t="str">
        <f t="shared" si="783"/>
        <v/>
      </c>
      <c r="GF150" s="17" t="str">
        <f t="shared" si="784"/>
        <v/>
      </c>
      <c r="GG150" s="17" t="str">
        <f t="shared" si="785"/>
        <v/>
      </c>
      <c r="GH150" s="17" t="str">
        <f t="shared" si="786"/>
        <v/>
      </c>
      <c r="GI150" s="17" t="str">
        <f t="shared" si="787"/>
        <v/>
      </c>
      <c r="GJ150" s="17" t="str">
        <f t="shared" si="788"/>
        <v/>
      </c>
      <c r="GK150" s="17" t="str">
        <f t="shared" si="789"/>
        <v/>
      </c>
      <c r="GL150" s="17" t="str">
        <f t="shared" si="790"/>
        <v/>
      </c>
      <c r="GM150" s="17" t="str">
        <f t="shared" si="791"/>
        <v/>
      </c>
      <c r="GN150" s="17" t="str">
        <f t="shared" si="792"/>
        <v/>
      </c>
      <c r="GO150" s="17" t="str">
        <f t="shared" si="793"/>
        <v/>
      </c>
      <c r="GP150" s="17" t="str">
        <f t="shared" si="794"/>
        <v/>
      </c>
      <c r="GQ150" s="17" t="str">
        <f t="shared" si="795"/>
        <v/>
      </c>
      <c r="GS150" s="501">
        <v>2027</v>
      </c>
      <c r="GT150" s="28" t="str">
        <f t="shared" si="1024"/>
        <v/>
      </c>
      <c r="GU150" s="28" t="str">
        <f t="shared" si="1025"/>
        <v/>
      </c>
      <c r="GV150" s="28" t="str">
        <f t="shared" si="1026"/>
        <v/>
      </c>
      <c r="GW150" s="28" t="str">
        <f t="shared" si="1027"/>
        <v/>
      </c>
      <c r="GX150" s="28" t="str">
        <f t="shared" si="1028"/>
        <v/>
      </c>
      <c r="GY150" s="28" t="str">
        <f t="shared" si="1029"/>
        <v/>
      </c>
      <c r="GZ150" s="28" t="str">
        <f t="shared" si="1030"/>
        <v/>
      </c>
      <c r="HA150" s="28" t="str">
        <f t="shared" si="1031"/>
        <v/>
      </c>
      <c r="HB150" s="28" t="str">
        <f t="shared" si="1032"/>
        <v/>
      </c>
      <c r="HC150" s="28" t="str">
        <f t="shared" si="1033"/>
        <v/>
      </c>
      <c r="HD150" s="28" t="str">
        <f t="shared" si="1034"/>
        <v/>
      </c>
      <c r="HE150" s="28" t="str">
        <f t="shared" si="1035"/>
        <v/>
      </c>
      <c r="HF150" s="28" t="str">
        <f t="shared" si="1036"/>
        <v/>
      </c>
      <c r="HG150" s="28" t="str">
        <f t="shared" si="1037"/>
        <v/>
      </c>
      <c r="HH150" s="28" t="str">
        <f t="shared" si="1038"/>
        <v/>
      </c>
      <c r="HI150" s="28" t="str">
        <f t="shared" si="1039"/>
        <v/>
      </c>
      <c r="HJ150" s="28" t="str">
        <f t="shared" si="1040"/>
        <v/>
      </c>
      <c r="HK150" s="28" t="str">
        <f t="shared" si="1041"/>
        <v/>
      </c>
      <c r="HL150" s="28" t="str">
        <f t="shared" si="1042"/>
        <v/>
      </c>
      <c r="HM150" s="28" t="str">
        <f t="shared" si="1043"/>
        <v/>
      </c>
      <c r="HN150" s="28" t="str">
        <f t="shared" si="1044"/>
        <v/>
      </c>
      <c r="HO150" s="28" t="str">
        <f t="shared" si="1045"/>
        <v/>
      </c>
      <c r="HP150" s="28" t="str">
        <f t="shared" si="1046"/>
        <v/>
      </c>
      <c r="HQ150" s="28" t="str">
        <f t="shared" si="1047"/>
        <v/>
      </c>
      <c r="HR150" s="28" t="str">
        <f t="shared" si="1048"/>
        <v/>
      </c>
      <c r="HS150" s="28" t="str">
        <f t="shared" si="1049"/>
        <v/>
      </c>
      <c r="HT150" s="28" t="str">
        <f t="shared" si="1050"/>
        <v/>
      </c>
      <c r="HU150" s="28" t="str">
        <f t="shared" si="1051"/>
        <v/>
      </c>
      <c r="HV150" s="28" t="str">
        <f t="shared" si="1052"/>
        <v/>
      </c>
      <c r="HW150" s="28" t="str">
        <f t="shared" si="1053"/>
        <v/>
      </c>
      <c r="HX150" s="28" t="str">
        <f t="shared" si="1054"/>
        <v/>
      </c>
      <c r="HY150" s="28">
        <f t="shared" si="1055"/>
        <v>0</v>
      </c>
      <c r="HZ150" s="501">
        <v>2027</v>
      </c>
    </row>
    <row r="151" spans="1:234">
      <c r="A151" s="501">
        <v>2028</v>
      </c>
      <c r="B151" s="5"/>
      <c r="C151" s="5"/>
      <c r="D151" s="5"/>
      <c r="E151" s="5"/>
      <c r="F151" s="5"/>
      <c r="G151" s="143"/>
      <c r="H151" s="5"/>
      <c r="I151" s="5"/>
      <c r="J151" s="5"/>
      <c r="K151" s="5"/>
      <c r="L151" s="143"/>
      <c r="M151" s="5"/>
      <c r="N151" s="5"/>
      <c r="O151" s="5"/>
      <c r="P151" s="5"/>
      <c r="Q151" s="143"/>
      <c r="R151" s="5"/>
      <c r="S151" s="5"/>
      <c r="T151" s="5"/>
      <c r="U151" s="5"/>
      <c r="V151" s="143"/>
      <c r="W151" s="5"/>
      <c r="X151" s="5"/>
      <c r="Y151" s="5"/>
      <c r="Z151" s="5"/>
      <c r="AA151" s="143"/>
      <c r="AB151" s="5"/>
      <c r="AC151" s="5"/>
      <c r="AD151" s="5"/>
      <c r="AE151" s="5"/>
      <c r="AF151" s="5"/>
      <c r="AG151" s="14"/>
      <c r="AI151" s="708"/>
      <c r="AJ151" s="709"/>
      <c r="AK151" s="501">
        <v>2028</v>
      </c>
      <c r="AL151" s="28" t="str">
        <f t="shared" si="894"/>
        <v/>
      </c>
      <c r="AM151" s="28" t="str">
        <f t="shared" si="895"/>
        <v/>
      </c>
      <c r="AN151" s="28" t="str">
        <f t="shared" si="896"/>
        <v/>
      </c>
      <c r="AO151" s="28" t="str">
        <f t="shared" si="897"/>
        <v/>
      </c>
      <c r="AP151" s="28" t="str">
        <f t="shared" si="898"/>
        <v/>
      </c>
      <c r="AQ151" s="28" t="str">
        <f t="shared" si="899"/>
        <v/>
      </c>
      <c r="AR151" s="28" t="str">
        <f t="shared" si="900"/>
        <v/>
      </c>
      <c r="AS151" s="28" t="str">
        <f t="shared" si="901"/>
        <v/>
      </c>
      <c r="AT151" s="28" t="str">
        <f t="shared" si="902"/>
        <v/>
      </c>
      <c r="AU151" s="28" t="str">
        <f t="shared" si="903"/>
        <v/>
      </c>
      <c r="AV151" s="28" t="str">
        <f t="shared" si="904"/>
        <v/>
      </c>
      <c r="AW151" s="28" t="str">
        <f t="shared" si="905"/>
        <v/>
      </c>
      <c r="AX151" s="28" t="str">
        <f t="shared" si="906"/>
        <v/>
      </c>
      <c r="AY151" s="28" t="str">
        <f t="shared" si="907"/>
        <v/>
      </c>
      <c r="AZ151" s="28" t="str">
        <f t="shared" si="908"/>
        <v/>
      </c>
      <c r="BA151" s="28" t="str">
        <f t="shared" si="909"/>
        <v/>
      </c>
      <c r="BB151" s="28" t="str">
        <f t="shared" si="910"/>
        <v/>
      </c>
      <c r="BC151" s="28" t="str">
        <f t="shared" si="911"/>
        <v/>
      </c>
      <c r="BD151" s="28" t="str">
        <f t="shared" si="912"/>
        <v/>
      </c>
      <c r="BE151" s="28" t="str">
        <f t="shared" si="913"/>
        <v/>
      </c>
      <c r="BF151" s="28" t="str">
        <f t="shared" si="914"/>
        <v/>
      </c>
      <c r="BG151" s="28" t="str">
        <f t="shared" si="915"/>
        <v/>
      </c>
      <c r="BH151" s="28" t="str">
        <f t="shared" si="916"/>
        <v/>
      </c>
      <c r="BI151" s="28" t="str">
        <f t="shared" si="917"/>
        <v/>
      </c>
      <c r="BJ151" s="28" t="str">
        <f t="shared" si="918"/>
        <v/>
      </c>
      <c r="BK151" s="28" t="str">
        <f t="shared" si="919"/>
        <v/>
      </c>
      <c r="BL151" s="28" t="str">
        <f t="shared" si="920"/>
        <v/>
      </c>
      <c r="BM151" s="28" t="str">
        <f t="shared" si="921"/>
        <v/>
      </c>
      <c r="BN151" s="28" t="str">
        <f t="shared" si="922"/>
        <v/>
      </c>
      <c r="BO151" s="28" t="str">
        <f t="shared" si="923"/>
        <v/>
      </c>
      <c r="BP151" s="28" t="str">
        <f t="shared" si="924"/>
        <v/>
      </c>
      <c r="BQ151" s="28">
        <f t="shared" si="925"/>
        <v>0</v>
      </c>
      <c r="BR151" s="501">
        <v>2028</v>
      </c>
      <c r="BS151" s="17" t="str">
        <f t="shared" si="958"/>
        <v/>
      </c>
      <c r="BT151" s="17" t="str">
        <f t="shared" si="959"/>
        <v/>
      </c>
      <c r="BU151" s="17" t="str">
        <f t="shared" si="960"/>
        <v/>
      </c>
      <c r="BV151" s="17" t="str">
        <f t="shared" si="961"/>
        <v/>
      </c>
      <c r="BW151" s="17" t="str">
        <f t="shared" si="962"/>
        <v/>
      </c>
      <c r="BX151" s="17" t="str">
        <f t="shared" si="963"/>
        <v/>
      </c>
      <c r="BY151" s="17" t="str">
        <f t="shared" si="964"/>
        <v/>
      </c>
      <c r="BZ151" s="17" t="str">
        <f t="shared" si="965"/>
        <v/>
      </c>
      <c r="CA151" s="17" t="str">
        <f t="shared" si="966"/>
        <v/>
      </c>
      <c r="CB151" s="17" t="str">
        <f t="shared" si="967"/>
        <v/>
      </c>
      <c r="CC151" s="17" t="str">
        <f t="shared" si="968"/>
        <v/>
      </c>
      <c r="CD151" s="17" t="str">
        <f t="shared" si="969"/>
        <v/>
      </c>
      <c r="CE151" s="17" t="str">
        <f t="shared" si="970"/>
        <v/>
      </c>
      <c r="CF151" s="17" t="str">
        <f t="shared" si="971"/>
        <v/>
      </c>
      <c r="CG151" s="17" t="str">
        <f t="shared" si="972"/>
        <v/>
      </c>
      <c r="CH151" s="17" t="str">
        <f t="shared" si="973"/>
        <v/>
      </c>
      <c r="CI151" s="17" t="str">
        <f t="shared" si="974"/>
        <v/>
      </c>
      <c r="CJ151" s="17" t="str">
        <f t="shared" si="975"/>
        <v/>
      </c>
      <c r="CK151" s="17" t="str">
        <f t="shared" si="976"/>
        <v/>
      </c>
      <c r="CL151" s="17" t="str">
        <f t="shared" si="977"/>
        <v/>
      </c>
      <c r="CM151" s="17" t="str">
        <f t="shared" si="978"/>
        <v/>
      </c>
      <c r="CN151" s="17" t="str">
        <f t="shared" si="979"/>
        <v/>
      </c>
      <c r="CO151" s="17" t="str">
        <f t="shared" si="980"/>
        <v/>
      </c>
      <c r="CP151" s="17" t="str">
        <f t="shared" si="981"/>
        <v/>
      </c>
      <c r="CQ151" s="17" t="str">
        <f t="shared" si="982"/>
        <v/>
      </c>
      <c r="CR151" s="17" t="str">
        <f t="shared" si="983"/>
        <v/>
      </c>
      <c r="CS151" s="17" t="str">
        <f t="shared" si="984"/>
        <v/>
      </c>
      <c r="CT151" s="17" t="str">
        <f t="shared" si="985"/>
        <v/>
      </c>
      <c r="CU151" s="17" t="str">
        <f t="shared" si="986"/>
        <v/>
      </c>
      <c r="CV151" s="17" t="str">
        <f t="shared" si="987"/>
        <v/>
      </c>
      <c r="CW151" s="17" t="str">
        <f t="shared" si="988"/>
        <v/>
      </c>
      <c r="CX151" s="501">
        <v>2028</v>
      </c>
      <c r="CY151" s="28" t="str">
        <f t="shared" si="989"/>
        <v/>
      </c>
      <c r="CZ151" s="28" t="str">
        <f t="shared" si="990"/>
        <v/>
      </c>
      <c r="DA151" s="28" t="str">
        <f t="shared" si="991"/>
        <v/>
      </c>
      <c r="DB151" s="28" t="str">
        <f t="shared" si="992"/>
        <v/>
      </c>
      <c r="DC151" s="28" t="str">
        <f t="shared" si="993"/>
        <v/>
      </c>
      <c r="DD151" s="28" t="str">
        <f t="shared" si="994"/>
        <v/>
      </c>
      <c r="DE151" s="28" t="str">
        <f t="shared" si="995"/>
        <v/>
      </c>
      <c r="DF151" s="28" t="str">
        <f t="shared" si="996"/>
        <v/>
      </c>
      <c r="DG151" s="28" t="str">
        <f t="shared" si="997"/>
        <v/>
      </c>
      <c r="DH151" s="28" t="str">
        <f t="shared" si="998"/>
        <v/>
      </c>
      <c r="DI151" s="28" t="str">
        <f t="shared" si="999"/>
        <v/>
      </c>
      <c r="DJ151" s="28" t="str">
        <f t="shared" si="1000"/>
        <v/>
      </c>
      <c r="DK151" s="28" t="str">
        <f t="shared" si="1001"/>
        <v/>
      </c>
      <c r="DL151" s="28" t="str">
        <f t="shared" si="1002"/>
        <v/>
      </c>
      <c r="DM151" s="28" t="str">
        <f t="shared" si="1003"/>
        <v/>
      </c>
      <c r="DN151" s="28" t="str">
        <f t="shared" si="1004"/>
        <v/>
      </c>
      <c r="DO151" s="28" t="str">
        <f t="shared" si="1005"/>
        <v/>
      </c>
      <c r="DP151" s="28" t="str">
        <f t="shared" si="1006"/>
        <v/>
      </c>
      <c r="DQ151" s="28" t="str">
        <f t="shared" si="1007"/>
        <v/>
      </c>
      <c r="DR151" s="28" t="str">
        <f t="shared" si="1008"/>
        <v/>
      </c>
      <c r="DS151" s="28" t="str">
        <f t="shared" si="1009"/>
        <v/>
      </c>
      <c r="DT151" s="28" t="str">
        <f t="shared" si="1010"/>
        <v/>
      </c>
      <c r="DU151" s="28" t="str">
        <f t="shared" si="1011"/>
        <v/>
      </c>
      <c r="DV151" s="28" t="str">
        <f t="shared" si="1012"/>
        <v/>
      </c>
      <c r="DW151" s="28" t="str">
        <f t="shared" si="1013"/>
        <v/>
      </c>
      <c r="DX151" s="28" t="str">
        <f t="shared" si="1014"/>
        <v/>
      </c>
      <c r="DY151" s="28" t="str">
        <f t="shared" si="1015"/>
        <v/>
      </c>
      <c r="DZ151" s="28" t="str">
        <f t="shared" si="1016"/>
        <v/>
      </c>
      <c r="EA151" s="28" t="str">
        <f t="shared" si="1017"/>
        <v/>
      </c>
      <c r="EB151" s="28" t="str">
        <f t="shared" si="1018"/>
        <v/>
      </c>
      <c r="EC151" s="28" t="str">
        <f t="shared" si="1019"/>
        <v/>
      </c>
      <c r="ED151" s="28">
        <f t="shared" si="1020"/>
        <v>0</v>
      </c>
      <c r="EE151" s="501">
        <v>2028</v>
      </c>
      <c r="EF151" s="17" t="str">
        <f t="shared" si="859"/>
        <v/>
      </c>
      <c r="EG151" s="17" t="str">
        <f t="shared" si="860"/>
        <v/>
      </c>
      <c r="EH151" s="17" t="str">
        <f t="shared" si="861"/>
        <v/>
      </c>
      <c r="EI151" s="17" t="str">
        <f t="shared" si="862"/>
        <v/>
      </c>
      <c r="EJ151" s="17" t="str">
        <f t="shared" si="863"/>
        <v/>
      </c>
      <c r="EK151" s="17" t="str">
        <f t="shared" si="864"/>
        <v/>
      </c>
      <c r="EL151" s="17" t="str">
        <f t="shared" si="865"/>
        <v/>
      </c>
      <c r="EM151" s="17" t="str">
        <f t="shared" si="866"/>
        <v/>
      </c>
      <c r="EN151" s="17" t="str">
        <f t="shared" si="867"/>
        <v/>
      </c>
      <c r="EO151" s="17" t="str">
        <f t="shared" si="868"/>
        <v/>
      </c>
      <c r="EP151" s="17" t="str">
        <f t="shared" si="869"/>
        <v/>
      </c>
      <c r="EQ151" s="17" t="str">
        <f t="shared" si="870"/>
        <v/>
      </c>
      <c r="ER151" s="17" t="str">
        <f t="shared" si="871"/>
        <v/>
      </c>
      <c r="ES151" s="17" t="str">
        <f t="shared" si="872"/>
        <v/>
      </c>
      <c r="ET151" s="17" t="str">
        <f t="shared" si="873"/>
        <v/>
      </c>
      <c r="EU151" s="17" t="str">
        <f t="shared" si="874"/>
        <v/>
      </c>
      <c r="EV151" s="17" t="str">
        <f t="shared" si="875"/>
        <v/>
      </c>
      <c r="EW151" s="17" t="str">
        <f t="shared" si="876"/>
        <v/>
      </c>
      <c r="EX151" s="17" t="str">
        <f t="shared" si="877"/>
        <v/>
      </c>
      <c r="EY151" s="17" t="str">
        <f t="shared" si="878"/>
        <v/>
      </c>
      <c r="EZ151" s="17" t="str">
        <f t="shared" si="879"/>
        <v/>
      </c>
      <c r="FA151" s="17" t="str">
        <f t="shared" si="880"/>
        <v/>
      </c>
      <c r="FB151" s="17" t="str">
        <f t="shared" si="881"/>
        <v/>
      </c>
      <c r="FC151" s="17" t="str">
        <f t="shared" si="882"/>
        <v/>
      </c>
      <c r="FD151" s="17" t="str">
        <f t="shared" si="883"/>
        <v/>
      </c>
      <c r="FE151" s="17" t="str">
        <f t="shared" si="884"/>
        <v/>
      </c>
      <c r="FF151" s="17" t="str">
        <f t="shared" si="885"/>
        <v/>
      </c>
      <c r="FG151" s="17" t="str">
        <f t="shared" si="886"/>
        <v/>
      </c>
      <c r="FH151" s="17" t="str">
        <f t="shared" si="887"/>
        <v/>
      </c>
      <c r="FI151" s="17" t="str">
        <f t="shared" si="888"/>
        <v/>
      </c>
      <c r="FJ151" s="17" t="str">
        <f t="shared" si="889"/>
        <v/>
      </c>
      <c r="FK151" s="310">
        <f t="shared" si="890"/>
        <v>0</v>
      </c>
      <c r="FL151" s="501">
        <v>2028</v>
      </c>
      <c r="FM151" s="17" t="str">
        <f t="shared" si="765"/>
        <v/>
      </c>
      <c r="FN151" s="17" t="str">
        <f t="shared" si="766"/>
        <v/>
      </c>
      <c r="FO151" s="17" t="str">
        <f t="shared" si="767"/>
        <v/>
      </c>
      <c r="FP151" s="17" t="str">
        <f t="shared" si="768"/>
        <v/>
      </c>
      <c r="FQ151" s="17" t="str">
        <f t="shared" si="769"/>
        <v/>
      </c>
      <c r="FR151" s="17" t="str">
        <f t="shared" si="770"/>
        <v/>
      </c>
      <c r="FS151" s="17" t="str">
        <f t="shared" si="771"/>
        <v/>
      </c>
      <c r="FT151" s="17" t="str">
        <f t="shared" si="772"/>
        <v/>
      </c>
      <c r="FU151" s="17" t="str">
        <f t="shared" si="773"/>
        <v/>
      </c>
      <c r="FV151" s="17" t="str">
        <f t="shared" si="774"/>
        <v/>
      </c>
      <c r="FW151" s="17" t="str">
        <f t="shared" si="775"/>
        <v/>
      </c>
      <c r="FX151" s="17" t="str">
        <f t="shared" si="776"/>
        <v/>
      </c>
      <c r="FY151" s="17" t="str">
        <f t="shared" si="777"/>
        <v/>
      </c>
      <c r="FZ151" s="17" t="str">
        <f t="shared" si="778"/>
        <v/>
      </c>
      <c r="GA151" s="17" t="str">
        <f t="shared" si="779"/>
        <v/>
      </c>
      <c r="GB151" s="17" t="str">
        <f t="shared" si="780"/>
        <v/>
      </c>
      <c r="GC151" s="17" t="str">
        <f t="shared" si="781"/>
        <v/>
      </c>
      <c r="GD151" s="17" t="str">
        <f t="shared" si="782"/>
        <v/>
      </c>
      <c r="GE151" s="17" t="str">
        <f t="shared" si="783"/>
        <v/>
      </c>
      <c r="GF151" s="17" t="str">
        <f t="shared" si="784"/>
        <v/>
      </c>
      <c r="GG151" s="17" t="str">
        <f t="shared" si="785"/>
        <v/>
      </c>
      <c r="GH151" s="17" t="str">
        <f t="shared" si="786"/>
        <v/>
      </c>
      <c r="GI151" s="17" t="str">
        <f t="shared" si="787"/>
        <v/>
      </c>
      <c r="GJ151" s="17" t="str">
        <f t="shared" si="788"/>
        <v/>
      </c>
      <c r="GK151" s="17" t="str">
        <f t="shared" si="789"/>
        <v/>
      </c>
      <c r="GL151" s="17" t="str">
        <f t="shared" si="790"/>
        <v/>
      </c>
      <c r="GM151" s="17" t="str">
        <f t="shared" si="791"/>
        <v/>
      </c>
      <c r="GN151" s="17" t="str">
        <f t="shared" si="792"/>
        <v/>
      </c>
      <c r="GO151" s="17" t="str">
        <f t="shared" si="793"/>
        <v/>
      </c>
      <c r="GP151" s="17" t="str">
        <f t="shared" si="794"/>
        <v/>
      </c>
      <c r="GQ151" s="17" t="str">
        <f t="shared" si="795"/>
        <v/>
      </c>
      <c r="GS151" s="501">
        <v>2028</v>
      </c>
      <c r="GT151" s="28" t="str">
        <f t="shared" si="1024"/>
        <v/>
      </c>
      <c r="GU151" s="28" t="str">
        <f t="shared" si="1025"/>
        <v/>
      </c>
      <c r="GV151" s="28" t="str">
        <f t="shared" si="1026"/>
        <v/>
      </c>
      <c r="GW151" s="28" t="str">
        <f t="shared" si="1027"/>
        <v/>
      </c>
      <c r="GX151" s="28" t="str">
        <f t="shared" si="1028"/>
        <v/>
      </c>
      <c r="GY151" s="28" t="str">
        <f t="shared" si="1029"/>
        <v/>
      </c>
      <c r="GZ151" s="28" t="str">
        <f t="shared" si="1030"/>
        <v/>
      </c>
      <c r="HA151" s="28" t="str">
        <f t="shared" si="1031"/>
        <v/>
      </c>
      <c r="HB151" s="28" t="str">
        <f t="shared" si="1032"/>
        <v/>
      </c>
      <c r="HC151" s="28" t="str">
        <f t="shared" si="1033"/>
        <v/>
      </c>
      <c r="HD151" s="28" t="str">
        <f t="shared" si="1034"/>
        <v/>
      </c>
      <c r="HE151" s="28" t="str">
        <f t="shared" si="1035"/>
        <v/>
      </c>
      <c r="HF151" s="28" t="str">
        <f t="shared" si="1036"/>
        <v/>
      </c>
      <c r="HG151" s="28" t="str">
        <f t="shared" si="1037"/>
        <v/>
      </c>
      <c r="HH151" s="28" t="str">
        <f t="shared" si="1038"/>
        <v/>
      </c>
      <c r="HI151" s="28" t="str">
        <f t="shared" si="1039"/>
        <v/>
      </c>
      <c r="HJ151" s="28" t="str">
        <f t="shared" si="1040"/>
        <v/>
      </c>
      <c r="HK151" s="28" t="str">
        <f t="shared" si="1041"/>
        <v/>
      </c>
      <c r="HL151" s="28" t="str">
        <f t="shared" si="1042"/>
        <v/>
      </c>
      <c r="HM151" s="28" t="str">
        <f t="shared" si="1043"/>
        <v/>
      </c>
      <c r="HN151" s="28" t="str">
        <f t="shared" si="1044"/>
        <v/>
      </c>
      <c r="HO151" s="28" t="str">
        <f t="shared" si="1045"/>
        <v/>
      </c>
      <c r="HP151" s="28" t="str">
        <f t="shared" si="1046"/>
        <v/>
      </c>
      <c r="HQ151" s="28" t="str">
        <f t="shared" si="1047"/>
        <v/>
      </c>
      <c r="HR151" s="28" t="str">
        <f t="shared" si="1048"/>
        <v/>
      </c>
      <c r="HS151" s="28" t="str">
        <f t="shared" si="1049"/>
        <v/>
      </c>
      <c r="HT151" s="28" t="str">
        <f t="shared" si="1050"/>
        <v/>
      </c>
      <c r="HU151" s="28" t="str">
        <f t="shared" si="1051"/>
        <v/>
      </c>
      <c r="HV151" s="28" t="str">
        <f t="shared" si="1052"/>
        <v/>
      </c>
      <c r="HW151" s="28" t="str">
        <f t="shared" si="1053"/>
        <v/>
      </c>
      <c r="HX151" s="28" t="str">
        <f t="shared" si="1054"/>
        <v/>
      </c>
      <c r="HY151" s="28">
        <f t="shared" si="1055"/>
        <v>0</v>
      </c>
      <c r="HZ151" s="501">
        <v>2028</v>
      </c>
    </row>
    <row r="152" spans="1:234">
      <c r="A152" s="501">
        <v>2029</v>
      </c>
      <c r="B152" s="5"/>
      <c r="C152" s="5"/>
      <c r="D152" s="5"/>
      <c r="E152" s="5"/>
      <c r="F152" s="5"/>
      <c r="G152" s="143"/>
      <c r="H152" s="5"/>
      <c r="I152" s="5"/>
      <c r="J152" s="5"/>
      <c r="K152" s="5"/>
      <c r="L152" s="143"/>
      <c r="M152" s="5"/>
      <c r="N152" s="5"/>
      <c r="O152" s="5"/>
      <c r="P152" s="5"/>
      <c r="Q152" s="143"/>
      <c r="R152" s="5"/>
      <c r="S152" s="5"/>
      <c r="T152" s="5"/>
      <c r="U152" s="5"/>
      <c r="V152" s="143"/>
      <c r="W152" s="5"/>
      <c r="X152" s="5"/>
      <c r="Y152" s="5"/>
      <c r="Z152" s="5"/>
      <c r="AA152" s="143"/>
      <c r="AB152" s="5"/>
      <c r="AC152" s="5"/>
      <c r="AD152" s="5"/>
      <c r="AE152" s="5"/>
      <c r="AF152" s="5"/>
      <c r="AG152" s="14"/>
      <c r="AI152" s="708"/>
      <c r="AJ152" s="709"/>
      <c r="AK152" s="501">
        <v>2029</v>
      </c>
      <c r="AL152" s="28" t="str">
        <f t="shared" si="894"/>
        <v/>
      </c>
      <c r="AM152" s="28" t="str">
        <f t="shared" si="895"/>
        <v/>
      </c>
      <c r="AN152" s="28" t="str">
        <f t="shared" si="896"/>
        <v/>
      </c>
      <c r="AO152" s="28" t="str">
        <f t="shared" si="897"/>
        <v/>
      </c>
      <c r="AP152" s="28" t="str">
        <f t="shared" si="898"/>
        <v/>
      </c>
      <c r="AQ152" s="28" t="str">
        <f t="shared" si="899"/>
        <v/>
      </c>
      <c r="AR152" s="28" t="str">
        <f t="shared" si="900"/>
        <v/>
      </c>
      <c r="AS152" s="28" t="str">
        <f t="shared" si="901"/>
        <v/>
      </c>
      <c r="AT152" s="28" t="str">
        <f t="shared" si="902"/>
        <v/>
      </c>
      <c r="AU152" s="28" t="str">
        <f t="shared" si="903"/>
        <v/>
      </c>
      <c r="AV152" s="28" t="str">
        <f t="shared" si="904"/>
        <v/>
      </c>
      <c r="AW152" s="28" t="str">
        <f t="shared" si="905"/>
        <v/>
      </c>
      <c r="AX152" s="28" t="str">
        <f t="shared" si="906"/>
        <v/>
      </c>
      <c r="AY152" s="28" t="str">
        <f t="shared" si="907"/>
        <v/>
      </c>
      <c r="AZ152" s="28" t="str">
        <f t="shared" si="908"/>
        <v/>
      </c>
      <c r="BA152" s="28" t="str">
        <f t="shared" si="909"/>
        <v/>
      </c>
      <c r="BB152" s="28" t="str">
        <f t="shared" si="910"/>
        <v/>
      </c>
      <c r="BC152" s="28" t="str">
        <f t="shared" si="911"/>
        <v/>
      </c>
      <c r="BD152" s="28" t="str">
        <f t="shared" si="912"/>
        <v/>
      </c>
      <c r="BE152" s="28" t="str">
        <f t="shared" si="913"/>
        <v/>
      </c>
      <c r="BF152" s="28" t="str">
        <f t="shared" si="914"/>
        <v/>
      </c>
      <c r="BG152" s="28" t="str">
        <f t="shared" si="915"/>
        <v/>
      </c>
      <c r="BH152" s="28" t="str">
        <f t="shared" si="916"/>
        <v/>
      </c>
      <c r="BI152" s="28" t="str">
        <f t="shared" si="917"/>
        <v/>
      </c>
      <c r="BJ152" s="28" t="str">
        <f t="shared" si="918"/>
        <v/>
      </c>
      <c r="BK152" s="28" t="str">
        <f t="shared" si="919"/>
        <v/>
      </c>
      <c r="BL152" s="28" t="str">
        <f t="shared" si="920"/>
        <v/>
      </c>
      <c r="BM152" s="28" t="str">
        <f t="shared" si="921"/>
        <v/>
      </c>
      <c r="BN152" s="28" t="str">
        <f t="shared" si="922"/>
        <v/>
      </c>
      <c r="BO152" s="28" t="str">
        <f t="shared" si="923"/>
        <v/>
      </c>
      <c r="BP152" s="28" t="str">
        <f t="shared" si="924"/>
        <v/>
      </c>
      <c r="BQ152" s="28">
        <f t="shared" si="925"/>
        <v>0</v>
      </c>
      <c r="BR152" s="501">
        <v>2029</v>
      </c>
      <c r="BS152" s="17" t="str">
        <f t="shared" si="958"/>
        <v/>
      </c>
      <c r="BT152" s="17" t="str">
        <f t="shared" si="959"/>
        <v/>
      </c>
      <c r="BU152" s="17" t="str">
        <f t="shared" si="960"/>
        <v/>
      </c>
      <c r="BV152" s="17" t="str">
        <f t="shared" si="961"/>
        <v/>
      </c>
      <c r="BW152" s="17" t="str">
        <f t="shared" si="962"/>
        <v/>
      </c>
      <c r="BX152" s="17" t="str">
        <f t="shared" si="963"/>
        <v/>
      </c>
      <c r="BY152" s="17" t="str">
        <f t="shared" si="964"/>
        <v/>
      </c>
      <c r="BZ152" s="17" t="str">
        <f t="shared" si="965"/>
        <v/>
      </c>
      <c r="CA152" s="17" t="str">
        <f t="shared" si="966"/>
        <v/>
      </c>
      <c r="CB152" s="17" t="str">
        <f t="shared" si="967"/>
        <v/>
      </c>
      <c r="CC152" s="17" t="str">
        <f t="shared" si="968"/>
        <v/>
      </c>
      <c r="CD152" s="17" t="str">
        <f t="shared" si="969"/>
        <v/>
      </c>
      <c r="CE152" s="17" t="str">
        <f t="shared" si="970"/>
        <v/>
      </c>
      <c r="CF152" s="17" t="str">
        <f t="shared" si="971"/>
        <v/>
      </c>
      <c r="CG152" s="17" t="str">
        <f t="shared" si="972"/>
        <v/>
      </c>
      <c r="CH152" s="17" t="str">
        <f t="shared" si="973"/>
        <v/>
      </c>
      <c r="CI152" s="17" t="str">
        <f t="shared" si="974"/>
        <v/>
      </c>
      <c r="CJ152" s="17" t="str">
        <f t="shared" si="975"/>
        <v/>
      </c>
      <c r="CK152" s="17" t="str">
        <f t="shared" si="976"/>
        <v/>
      </c>
      <c r="CL152" s="17" t="str">
        <f t="shared" si="977"/>
        <v/>
      </c>
      <c r="CM152" s="17" t="str">
        <f t="shared" si="978"/>
        <v/>
      </c>
      <c r="CN152" s="17" t="str">
        <f t="shared" si="979"/>
        <v/>
      </c>
      <c r="CO152" s="17" t="str">
        <f t="shared" si="980"/>
        <v/>
      </c>
      <c r="CP152" s="17" t="str">
        <f t="shared" si="981"/>
        <v/>
      </c>
      <c r="CQ152" s="17" t="str">
        <f t="shared" si="982"/>
        <v/>
      </c>
      <c r="CR152" s="17" t="str">
        <f t="shared" si="983"/>
        <v/>
      </c>
      <c r="CS152" s="17" t="str">
        <f t="shared" si="984"/>
        <v/>
      </c>
      <c r="CT152" s="17" t="str">
        <f t="shared" si="985"/>
        <v/>
      </c>
      <c r="CU152" s="17" t="str">
        <f t="shared" si="986"/>
        <v/>
      </c>
      <c r="CV152" s="17" t="str">
        <f t="shared" si="987"/>
        <v/>
      </c>
      <c r="CW152" s="17" t="str">
        <f t="shared" si="988"/>
        <v/>
      </c>
      <c r="CX152" s="501">
        <v>2029</v>
      </c>
      <c r="CY152" s="28" t="str">
        <f t="shared" si="989"/>
        <v/>
      </c>
      <c r="CZ152" s="28" t="str">
        <f t="shared" si="990"/>
        <v/>
      </c>
      <c r="DA152" s="28" t="str">
        <f t="shared" si="991"/>
        <v/>
      </c>
      <c r="DB152" s="28" t="str">
        <f t="shared" si="992"/>
        <v/>
      </c>
      <c r="DC152" s="28" t="str">
        <f t="shared" si="993"/>
        <v/>
      </c>
      <c r="DD152" s="28" t="str">
        <f t="shared" si="994"/>
        <v/>
      </c>
      <c r="DE152" s="28" t="str">
        <f t="shared" si="995"/>
        <v/>
      </c>
      <c r="DF152" s="28" t="str">
        <f t="shared" si="996"/>
        <v/>
      </c>
      <c r="DG152" s="28" t="str">
        <f t="shared" si="997"/>
        <v/>
      </c>
      <c r="DH152" s="28" t="str">
        <f t="shared" si="998"/>
        <v/>
      </c>
      <c r="DI152" s="28" t="str">
        <f t="shared" si="999"/>
        <v/>
      </c>
      <c r="DJ152" s="28" t="str">
        <f t="shared" si="1000"/>
        <v/>
      </c>
      <c r="DK152" s="28" t="str">
        <f t="shared" si="1001"/>
        <v/>
      </c>
      <c r="DL152" s="28" t="str">
        <f t="shared" si="1002"/>
        <v/>
      </c>
      <c r="DM152" s="28" t="str">
        <f t="shared" si="1003"/>
        <v/>
      </c>
      <c r="DN152" s="28" t="str">
        <f t="shared" si="1004"/>
        <v/>
      </c>
      <c r="DO152" s="28" t="str">
        <f t="shared" si="1005"/>
        <v/>
      </c>
      <c r="DP152" s="28" t="str">
        <f t="shared" si="1006"/>
        <v/>
      </c>
      <c r="DQ152" s="28" t="str">
        <f t="shared" si="1007"/>
        <v/>
      </c>
      <c r="DR152" s="28" t="str">
        <f t="shared" si="1008"/>
        <v/>
      </c>
      <c r="DS152" s="28" t="str">
        <f t="shared" si="1009"/>
        <v/>
      </c>
      <c r="DT152" s="28" t="str">
        <f t="shared" si="1010"/>
        <v/>
      </c>
      <c r="DU152" s="28" t="str">
        <f t="shared" si="1011"/>
        <v/>
      </c>
      <c r="DV152" s="28" t="str">
        <f t="shared" si="1012"/>
        <v/>
      </c>
      <c r="DW152" s="28" t="str">
        <f t="shared" si="1013"/>
        <v/>
      </c>
      <c r="DX152" s="28" t="str">
        <f t="shared" si="1014"/>
        <v/>
      </c>
      <c r="DY152" s="28" t="str">
        <f t="shared" si="1015"/>
        <v/>
      </c>
      <c r="DZ152" s="28" t="str">
        <f t="shared" si="1016"/>
        <v/>
      </c>
      <c r="EA152" s="28" t="str">
        <f t="shared" si="1017"/>
        <v/>
      </c>
      <c r="EB152" s="28" t="str">
        <f t="shared" si="1018"/>
        <v/>
      </c>
      <c r="EC152" s="28" t="str">
        <f t="shared" si="1019"/>
        <v/>
      </c>
      <c r="ED152" s="28">
        <f t="shared" si="1020"/>
        <v>0</v>
      </c>
      <c r="EE152" s="501">
        <v>2029</v>
      </c>
      <c r="EF152" s="17" t="str">
        <f t="shared" si="859"/>
        <v/>
      </c>
      <c r="EG152" s="17" t="str">
        <f t="shared" si="860"/>
        <v/>
      </c>
      <c r="EH152" s="17" t="str">
        <f t="shared" si="861"/>
        <v/>
      </c>
      <c r="EI152" s="17" t="str">
        <f t="shared" si="862"/>
        <v/>
      </c>
      <c r="EJ152" s="17" t="str">
        <f t="shared" si="863"/>
        <v/>
      </c>
      <c r="EK152" s="17" t="str">
        <f t="shared" si="864"/>
        <v/>
      </c>
      <c r="EL152" s="17" t="str">
        <f t="shared" si="865"/>
        <v/>
      </c>
      <c r="EM152" s="17" t="str">
        <f t="shared" si="866"/>
        <v/>
      </c>
      <c r="EN152" s="17" t="str">
        <f t="shared" si="867"/>
        <v/>
      </c>
      <c r="EO152" s="17" t="str">
        <f t="shared" si="868"/>
        <v/>
      </c>
      <c r="EP152" s="17" t="str">
        <f t="shared" si="869"/>
        <v/>
      </c>
      <c r="EQ152" s="17" t="str">
        <f t="shared" si="870"/>
        <v/>
      </c>
      <c r="ER152" s="17" t="str">
        <f t="shared" si="871"/>
        <v/>
      </c>
      <c r="ES152" s="17" t="str">
        <f t="shared" si="872"/>
        <v/>
      </c>
      <c r="ET152" s="17" t="str">
        <f t="shared" si="873"/>
        <v/>
      </c>
      <c r="EU152" s="17" t="str">
        <f t="shared" si="874"/>
        <v/>
      </c>
      <c r="EV152" s="17" t="str">
        <f t="shared" si="875"/>
        <v/>
      </c>
      <c r="EW152" s="17" t="str">
        <f t="shared" si="876"/>
        <v/>
      </c>
      <c r="EX152" s="17" t="str">
        <f t="shared" si="877"/>
        <v/>
      </c>
      <c r="EY152" s="17" t="str">
        <f t="shared" si="878"/>
        <v/>
      </c>
      <c r="EZ152" s="17" t="str">
        <f t="shared" si="879"/>
        <v/>
      </c>
      <c r="FA152" s="17" t="str">
        <f t="shared" si="880"/>
        <v/>
      </c>
      <c r="FB152" s="17" t="str">
        <f t="shared" si="881"/>
        <v/>
      </c>
      <c r="FC152" s="17" t="str">
        <f t="shared" si="882"/>
        <v/>
      </c>
      <c r="FD152" s="17" t="str">
        <f t="shared" si="883"/>
        <v/>
      </c>
      <c r="FE152" s="17" t="str">
        <f t="shared" si="884"/>
        <v/>
      </c>
      <c r="FF152" s="17" t="str">
        <f t="shared" si="885"/>
        <v/>
      </c>
      <c r="FG152" s="17" t="str">
        <f t="shared" si="886"/>
        <v/>
      </c>
      <c r="FH152" s="17" t="str">
        <f t="shared" si="887"/>
        <v/>
      </c>
      <c r="FI152" s="17" t="str">
        <f t="shared" si="888"/>
        <v/>
      </c>
      <c r="FJ152" s="17" t="str">
        <f t="shared" si="889"/>
        <v/>
      </c>
      <c r="FK152" s="310">
        <f t="shared" si="890"/>
        <v>0</v>
      </c>
      <c r="FL152" s="501">
        <v>2029</v>
      </c>
      <c r="FM152" s="17" t="str">
        <f t="shared" si="765"/>
        <v/>
      </c>
      <c r="FN152" s="17" t="str">
        <f t="shared" si="766"/>
        <v/>
      </c>
      <c r="FO152" s="17" t="str">
        <f t="shared" si="767"/>
        <v/>
      </c>
      <c r="FP152" s="17" t="str">
        <f t="shared" si="768"/>
        <v/>
      </c>
      <c r="FQ152" s="17" t="str">
        <f t="shared" si="769"/>
        <v/>
      </c>
      <c r="FR152" s="17" t="str">
        <f t="shared" si="770"/>
        <v/>
      </c>
      <c r="FS152" s="17" t="str">
        <f t="shared" si="771"/>
        <v/>
      </c>
      <c r="FT152" s="17" t="str">
        <f t="shared" si="772"/>
        <v/>
      </c>
      <c r="FU152" s="17" t="str">
        <f t="shared" si="773"/>
        <v/>
      </c>
      <c r="FV152" s="17" t="str">
        <f t="shared" si="774"/>
        <v/>
      </c>
      <c r="FW152" s="17" t="str">
        <f t="shared" si="775"/>
        <v/>
      </c>
      <c r="FX152" s="17" t="str">
        <f t="shared" si="776"/>
        <v/>
      </c>
      <c r="FY152" s="17" t="str">
        <f t="shared" si="777"/>
        <v/>
      </c>
      <c r="FZ152" s="17" t="str">
        <f t="shared" si="778"/>
        <v/>
      </c>
      <c r="GA152" s="17" t="str">
        <f t="shared" si="779"/>
        <v/>
      </c>
      <c r="GB152" s="17" t="str">
        <f t="shared" si="780"/>
        <v/>
      </c>
      <c r="GC152" s="17" t="str">
        <f t="shared" si="781"/>
        <v/>
      </c>
      <c r="GD152" s="17" t="str">
        <f t="shared" si="782"/>
        <v/>
      </c>
      <c r="GE152" s="17" t="str">
        <f t="shared" si="783"/>
        <v/>
      </c>
      <c r="GF152" s="17" t="str">
        <f t="shared" si="784"/>
        <v/>
      </c>
      <c r="GG152" s="17" t="str">
        <f t="shared" si="785"/>
        <v/>
      </c>
      <c r="GH152" s="17" t="str">
        <f t="shared" si="786"/>
        <v/>
      </c>
      <c r="GI152" s="17" t="str">
        <f t="shared" si="787"/>
        <v/>
      </c>
      <c r="GJ152" s="17" t="str">
        <f t="shared" si="788"/>
        <v/>
      </c>
      <c r="GK152" s="17" t="str">
        <f t="shared" si="789"/>
        <v/>
      </c>
      <c r="GL152" s="17" t="str">
        <f t="shared" si="790"/>
        <v/>
      </c>
      <c r="GM152" s="17" t="str">
        <f t="shared" si="791"/>
        <v/>
      </c>
      <c r="GN152" s="17" t="str">
        <f t="shared" si="792"/>
        <v/>
      </c>
      <c r="GO152" s="17" t="str">
        <f t="shared" si="793"/>
        <v/>
      </c>
      <c r="GP152" s="17" t="str">
        <f t="shared" si="794"/>
        <v/>
      </c>
      <c r="GQ152" s="17" t="str">
        <f t="shared" si="795"/>
        <v/>
      </c>
      <c r="GS152" s="501">
        <v>2029</v>
      </c>
      <c r="GT152" s="28" t="str">
        <f t="shared" si="1024"/>
        <v/>
      </c>
      <c r="GU152" s="28" t="str">
        <f t="shared" si="1025"/>
        <v/>
      </c>
      <c r="GV152" s="28" t="str">
        <f t="shared" si="1026"/>
        <v/>
      </c>
      <c r="GW152" s="28" t="str">
        <f t="shared" si="1027"/>
        <v/>
      </c>
      <c r="GX152" s="28" t="str">
        <f t="shared" si="1028"/>
        <v/>
      </c>
      <c r="GY152" s="28" t="str">
        <f t="shared" si="1029"/>
        <v/>
      </c>
      <c r="GZ152" s="28" t="str">
        <f t="shared" si="1030"/>
        <v/>
      </c>
      <c r="HA152" s="28" t="str">
        <f t="shared" si="1031"/>
        <v/>
      </c>
      <c r="HB152" s="28" t="str">
        <f t="shared" si="1032"/>
        <v/>
      </c>
      <c r="HC152" s="28" t="str">
        <f t="shared" si="1033"/>
        <v/>
      </c>
      <c r="HD152" s="28" t="str">
        <f t="shared" si="1034"/>
        <v/>
      </c>
      <c r="HE152" s="28" t="str">
        <f t="shared" si="1035"/>
        <v/>
      </c>
      <c r="HF152" s="28" t="str">
        <f t="shared" si="1036"/>
        <v/>
      </c>
      <c r="HG152" s="28" t="str">
        <f t="shared" si="1037"/>
        <v/>
      </c>
      <c r="HH152" s="28" t="str">
        <f t="shared" si="1038"/>
        <v/>
      </c>
      <c r="HI152" s="28" t="str">
        <f t="shared" si="1039"/>
        <v/>
      </c>
      <c r="HJ152" s="28" t="str">
        <f t="shared" si="1040"/>
        <v/>
      </c>
      <c r="HK152" s="28" t="str">
        <f t="shared" si="1041"/>
        <v/>
      </c>
      <c r="HL152" s="28" t="str">
        <f t="shared" si="1042"/>
        <v/>
      </c>
      <c r="HM152" s="28" t="str">
        <f t="shared" si="1043"/>
        <v/>
      </c>
      <c r="HN152" s="28" t="str">
        <f t="shared" si="1044"/>
        <v/>
      </c>
      <c r="HO152" s="28" t="str">
        <f t="shared" si="1045"/>
        <v/>
      </c>
      <c r="HP152" s="28" t="str">
        <f t="shared" si="1046"/>
        <v/>
      </c>
      <c r="HQ152" s="28" t="str">
        <f t="shared" si="1047"/>
        <v/>
      </c>
      <c r="HR152" s="28" t="str">
        <f t="shared" si="1048"/>
        <v/>
      </c>
      <c r="HS152" s="28" t="str">
        <f t="shared" si="1049"/>
        <v/>
      </c>
      <c r="HT152" s="28" t="str">
        <f t="shared" si="1050"/>
        <v/>
      </c>
      <c r="HU152" s="28" t="str">
        <f t="shared" si="1051"/>
        <v/>
      </c>
      <c r="HV152" s="28" t="str">
        <f t="shared" si="1052"/>
        <v/>
      </c>
      <c r="HW152" s="28" t="str">
        <f t="shared" si="1053"/>
        <v/>
      </c>
      <c r="HX152" s="28" t="str">
        <f t="shared" si="1054"/>
        <v/>
      </c>
      <c r="HY152" s="28">
        <f t="shared" si="1055"/>
        <v>0</v>
      </c>
      <c r="HZ152" s="501">
        <v>2029</v>
      </c>
    </row>
    <row r="153" spans="1:234" ht="13.8" thickBot="1">
      <c r="A153" s="742">
        <v>2030</v>
      </c>
      <c r="B153" s="146"/>
      <c r="C153" s="146"/>
      <c r="D153" s="146"/>
      <c r="E153" s="146"/>
      <c r="F153" s="146"/>
      <c r="G153" s="147"/>
      <c r="H153" s="146"/>
      <c r="I153" s="146"/>
      <c r="J153" s="146"/>
      <c r="K153" s="146"/>
      <c r="L153" s="147"/>
      <c r="M153" s="146"/>
      <c r="N153" s="146"/>
      <c r="O153" s="146"/>
      <c r="P153" s="146"/>
      <c r="Q153" s="147"/>
      <c r="R153" s="146"/>
      <c r="S153" s="146"/>
      <c r="T153" s="146"/>
      <c r="U153" s="146"/>
      <c r="V153" s="147"/>
      <c r="W153" s="146"/>
      <c r="X153" s="146"/>
      <c r="Y153" s="146"/>
      <c r="Z153" s="146"/>
      <c r="AA153" s="147"/>
      <c r="AB153" s="146"/>
      <c r="AC153" s="146"/>
      <c r="AD153" s="146"/>
      <c r="AE153" s="146"/>
      <c r="AF153" s="146"/>
      <c r="AG153" s="63"/>
      <c r="AH153" s="15"/>
      <c r="AI153" s="710"/>
      <c r="AJ153" s="711"/>
      <c r="AK153" s="742">
        <v>2030</v>
      </c>
      <c r="AL153" s="750" t="str">
        <f t="shared" si="894"/>
        <v/>
      </c>
      <c r="AM153" s="750" t="str">
        <f t="shared" si="895"/>
        <v/>
      </c>
      <c r="AN153" s="750" t="str">
        <f t="shared" si="896"/>
        <v/>
      </c>
      <c r="AO153" s="750" t="str">
        <f t="shared" si="897"/>
        <v/>
      </c>
      <c r="AP153" s="750" t="str">
        <f t="shared" si="898"/>
        <v/>
      </c>
      <c r="AQ153" s="750" t="str">
        <f t="shared" si="899"/>
        <v/>
      </c>
      <c r="AR153" s="750" t="str">
        <f t="shared" si="900"/>
        <v/>
      </c>
      <c r="AS153" s="750" t="str">
        <f t="shared" si="901"/>
        <v/>
      </c>
      <c r="AT153" s="750" t="str">
        <f t="shared" si="902"/>
        <v/>
      </c>
      <c r="AU153" s="750" t="str">
        <f t="shared" si="903"/>
        <v/>
      </c>
      <c r="AV153" s="750" t="str">
        <f t="shared" si="904"/>
        <v/>
      </c>
      <c r="AW153" s="750" t="str">
        <f t="shared" si="905"/>
        <v/>
      </c>
      <c r="AX153" s="750" t="str">
        <f t="shared" si="906"/>
        <v/>
      </c>
      <c r="AY153" s="750" t="str">
        <f t="shared" si="907"/>
        <v/>
      </c>
      <c r="AZ153" s="750" t="str">
        <f t="shared" si="908"/>
        <v/>
      </c>
      <c r="BA153" s="750" t="str">
        <f t="shared" si="909"/>
        <v/>
      </c>
      <c r="BB153" s="750" t="str">
        <f t="shared" si="910"/>
        <v/>
      </c>
      <c r="BC153" s="750" t="str">
        <f t="shared" si="911"/>
        <v/>
      </c>
      <c r="BD153" s="750" t="str">
        <f t="shared" si="912"/>
        <v/>
      </c>
      <c r="BE153" s="750" t="str">
        <f t="shared" si="913"/>
        <v/>
      </c>
      <c r="BF153" s="750" t="str">
        <f t="shared" si="914"/>
        <v/>
      </c>
      <c r="BG153" s="750" t="str">
        <f t="shared" si="915"/>
        <v/>
      </c>
      <c r="BH153" s="750" t="str">
        <f t="shared" si="916"/>
        <v/>
      </c>
      <c r="BI153" s="750" t="str">
        <f t="shared" si="917"/>
        <v/>
      </c>
      <c r="BJ153" s="750" t="str">
        <f t="shared" si="918"/>
        <v/>
      </c>
      <c r="BK153" s="750" t="str">
        <f t="shared" si="919"/>
        <v/>
      </c>
      <c r="BL153" s="750" t="str">
        <f t="shared" si="920"/>
        <v/>
      </c>
      <c r="BM153" s="750" t="str">
        <f t="shared" si="921"/>
        <v/>
      </c>
      <c r="BN153" s="750" t="str">
        <f t="shared" si="922"/>
        <v/>
      </c>
      <c r="BO153" s="750" t="str">
        <f t="shared" si="923"/>
        <v/>
      </c>
      <c r="BP153" s="750" t="str">
        <f t="shared" si="924"/>
        <v/>
      </c>
      <c r="BQ153" s="750">
        <f t="shared" si="925"/>
        <v>0</v>
      </c>
      <c r="BR153" s="742">
        <v>2030</v>
      </c>
      <c r="BS153" s="745" t="str">
        <f t="shared" si="958"/>
        <v/>
      </c>
      <c r="BT153" s="745" t="str">
        <f t="shared" si="959"/>
        <v/>
      </c>
      <c r="BU153" s="745" t="str">
        <f t="shared" si="960"/>
        <v/>
      </c>
      <c r="BV153" s="745" t="str">
        <f t="shared" si="961"/>
        <v/>
      </c>
      <c r="BW153" s="745" t="str">
        <f t="shared" si="962"/>
        <v/>
      </c>
      <c r="BX153" s="745" t="str">
        <f t="shared" si="963"/>
        <v/>
      </c>
      <c r="BY153" s="745" t="str">
        <f t="shared" si="964"/>
        <v/>
      </c>
      <c r="BZ153" s="745" t="str">
        <f t="shared" si="965"/>
        <v/>
      </c>
      <c r="CA153" s="745" t="str">
        <f t="shared" si="966"/>
        <v/>
      </c>
      <c r="CB153" s="745" t="str">
        <f t="shared" si="967"/>
        <v/>
      </c>
      <c r="CC153" s="745" t="str">
        <f t="shared" si="968"/>
        <v/>
      </c>
      <c r="CD153" s="745" t="str">
        <f t="shared" si="969"/>
        <v/>
      </c>
      <c r="CE153" s="745" t="str">
        <f t="shared" si="970"/>
        <v/>
      </c>
      <c r="CF153" s="745" t="str">
        <f t="shared" si="971"/>
        <v/>
      </c>
      <c r="CG153" s="745" t="str">
        <f t="shared" si="972"/>
        <v/>
      </c>
      <c r="CH153" s="745" t="str">
        <f t="shared" si="973"/>
        <v/>
      </c>
      <c r="CI153" s="745" t="str">
        <f t="shared" si="974"/>
        <v/>
      </c>
      <c r="CJ153" s="745" t="str">
        <f t="shared" si="975"/>
        <v/>
      </c>
      <c r="CK153" s="745" t="str">
        <f t="shared" si="976"/>
        <v/>
      </c>
      <c r="CL153" s="745" t="str">
        <f t="shared" si="977"/>
        <v/>
      </c>
      <c r="CM153" s="745" t="str">
        <f t="shared" si="978"/>
        <v/>
      </c>
      <c r="CN153" s="745" t="str">
        <f t="shared" si="979"/>
        <v/>
      </c>
      <c r="CO153" s="745" t="str">
        <f t="shared" si="980"/>
        <v/>
      </c>
      <c r="CP153" s="745" t="str">
        <f t="shared" si="981"/>
        <v/>
      </c>
      <c r="CQ153" s="745" t="str">
        <f t="shared" si="982"/>
        <v/>
      </c>
      <c r="CR153" s="745" t="str">
        <f t="shared" si="983"/>
        <v/>
      </c>
      <c r="CS153" s="745" t="str">
        <f t="shared" si="984"/>
        <v/>
      </c>
      <c r="CT153" s="745" t="str">
        <f t="shared" si="985"/>
        <v/>
      </c>
      <c r="CU153" s="745" t="str">
        <f t="shared" si="986"/>
        <v/>
      </c>
      <c r="CV153" s="745" t="str">
        <f t="shared" si="987"/>
        <v/>
      </c>
      <c r="CW153" s="745" t="str">
        <f t="shared" si="988"/>
        <v/>
      </c>
      <c r="CX153" s="742">
        <v>2030</v>
      </c>
      <c r="CY153" s="750" t="str">
        <f t="shared" si="989"/>
        <v/>
      </c>
      <c r="CZ153" s="750" t="str">
        <f t="shared" si="990"/>
        <v/>
      </c>
      <c r="DA153" s="750" t="str">
        <f t="shared" si="991"/>
        <v/>
      </c>
      <c r="DB153" s="750" t="str">
        <f t="shared" si="992"/>
        <v/>
      </c>
      <c r="DC153" s="750" t="str">
        <f t="shared" si="993"/>
        <v/>
      </c>
      <c r="DD153" s="750" t="str">
        <f t="shared" si="994"/>
        <v/>
      </c>
      <c r="DE153" s="750" t="str">
        <f t="shared" si="995"/>
        <v/>
      </c>
      <c r="DF153" s="750" t="str">
        <f t="shared" si="996"/>
        <v/>
      </c>
      <c r="DG153" s="750" t="str">
        <f t="shared" si="997"/>
        <v/>
      </c>
      <c r="DH153" s="750" t="str">
        <f t="shared" si="998"/>
        <v/>
      </c>
      <c r="DI153" s="750" t="str">
        <f t="shared" si="999"/>
        <v/>
      </c>
      <c r="DJ153" s="750" t="str">
        <f t="shared" si="1000"/>
        <v/>
      </c>
      <c r="DK153" s="750" t="str">
        <f t="shared" si="1001"/>
        <v/>
      </c>
      <c r="DL153" s="750" t="str">
        <f t="shared" si="1002"/>
        <v/>
      </c>
      <c r="DM153" s="750" t="str">
        <f t="shared" si="1003"/>
        <v/>
      </c>
      <c r="DN153" s="750" t="str">
        <f t="shared" si="1004"/>
        <v/>
      </c>
      <c r="DO153" s="750" t="str">
        <f t="shared" si="1005"/>
        <v/>
      </c>
      <c r="DP153" s="750" t="str">
        <f t="shared" si="1006"/>
        <v/>
      </c>
      <c r="DQ153" s="750" t="str">
        <f t="shared" si="1007"/>
        <v/>
      </c>
      <c r="DR153" s="750" t="str">
        <f t="shared" si="1008"/>
        <v/>
      </c>
      <c r="DS153" s="750" t="str">
        <f t="shared" si="1009"/>
        <v/>
      </c>
      <c r="DT153" s="750" t="str">
        <f t="shared" si="1010"/>
        <v/>
      </c>
      <c r="DU153" s="750" t="str">
        <f t="shared" si="1011"/>
        <v/>
      </c>
      <c r="DV153" s="750" t="str">
        <f t="shared" si="1012"/>
        <v/>
      </c>
      <c r="DW153" s="750" t="str">
        <f t="shared" si="1013"/>
        <v/>
      </c>
      <c r="DX153" s="750" t="str">
        <f t="shared" si="1014"/>
        <v/>
      </c>
      <c r="DY153" s="750" t="str">
        <f t="shared" si="1015"/>
        <v/>
      </c>
      <c r="DZ153" s="750" t="str">
        <f t="shared" si="1016"/>
        <v/>
      </c>
      <c r="EA153" s="750" t="str">
        <f t="shared" si="1017"/>
        <v/>
      </c>
      <c r="EB153" s="750" t="str">
        <f t="shared" si="1018"/>
        <v/>
      </c>
      <c r="EC153" s="750" t="str">
        <f t="shared" si="1019"/>
        <v/>
      </c>
      <c r="ED153" s="750">
        <f t="shared" si="1020"/>
        <v>0</v>
      </c>
      <c r="EE153" s="742">
        <v>2030</v>
      </c>
      <c r="EF153" s="745" t="str">
        <f t="shared" si="859"/>
        <v/>
      </c>
      <c r="EG153" s="745" t="str">
        <f t="shared" si="860"/>
        <v/>
      </c>
      <c r="EH153" s="745" t="str">
        <f t="shared" si="861"/>
        <v/>
      </c>
      <c r="EI153" s="745" t="str">
        <f t="shared" si="862"/>
        <v/>
      </c>
      <c r="EJ153" s="745" t="str">
        <f t="shared" si="863"/>
        <v/>
      </c>
      <c r="EK153" s="745" t="str">
        <f t="shared" si="864"/>
        <v/>
      </c>
      <c r="EL153" s="745" t="str">
        <f t="shared" si="865"/>
        <v/>
      </c>
      <c r="EM153" s="745" t="str">
        <f t="shared" si="866"/>
        <v/>
      </c>
      <c r="EN153" s="745" t="str">
        <f t="shared" si="867"/>
        <v/>
      </c>
      <c r="EO153" s="745" t="str">
        <f t="shared" si="868"/>
        <v/>
      </c>
      <c r="EP153" s="745" t="str">
        <f t="shared" si="869"/>
        <v/>
      </c>
      <c r="EQ153" s="745" t="str">
        <f t="shared" si="870"/>
        <v/>
      </c>
      <c r="ER153" s="745" t="str">
        <f t="shared" si="871"/>
        <v/>
      </c>
      <c r="ES153" s="745" t="str">
        <f t="shared" si="872"/>
        <v/>
      </c>
      <c r="ET153" s="745" t="str">
        <f t="shared" si="873"/>
        <v/>
      </c>
      <c r="EU153" s="745" t="str">
        <f t="shared" si="874"/>
        <v/>
      </c>
      <c r="EV153" s="745" t="str">
        <f t="shared" si="875"/>
        <v/>
      </c>
      <c r="EW153" s="745" t="str">
        <f t="shared" si="876"/>
        <v/>
      </c>
      <c r="EX153" s="745" t="str">
        <f t="shared" si="877"/>
        <v/>
      </c>
      <c r="EY153" s="745" t="str">
        <f t="shared" si="878"/>
        <v/>
      </c>
      <c r="EZ153" s="745" t="str">
        <f t="shared" si="879"/>
        <v/>
      </c>
      <c r="FA153" s="745" t="str">
        <f t="shared" si="880"/>
        <v/>
      </c>
      <c r="FB153" s="745" t="str">
        <f t="shared" si="881"/>
        <v/>
      </c>
      <c r="FC153" s="745" t="str">
        <f t="shared" si="882"/>
        <v/>
      </c>
      <c r="FD153" s="745" t="str">
        <f t="shared" si="883"/>
        <v/>
      </c>
      <c r="FE153" s="745" t="str">
        <f t="shared" si="884"/>
        <v/>
      </c>
      <c r="FF153" s="745" t="str">
        <f t="shared" si="885"/>
        <v/>
      </c>
      <c r="FG153" s="745" t="str">
        <f t="shared" si="886"/>
        <v/>
      </c>
      <c r="FH153" s="745" t="str">
        <f t="shared" si="887"/>
        <v/>
      </c>
      <c r="FI153" s="745" t="str">
        <f t="shared" si="888"/>
        <v/>
      </c>
      <c r="FJ153" s="745" t="str">
        <f t="shared" si="889"/>
        <v/>
      </c>
      <c r="FK153" s="944">
        <f t="shared" si="890"/>
        <v>0</v>
      </c>
      <c r="FL153" s="742">
        <v>2030</v>
      </c>
      <c r="FM153" s="745" t="str">
        <f t="shared" si="765"/>
        <v/>
      </c>
      <c r="FN153" s="745" t="str">
        <f t="shared" si="766"/>
        <v/>
      </c>
      <c r="FO153" s="745" t="str">
        <f t="shared" si="767"/>
        <v/>
      </c>
      <c r="FP153" s="745" t="str">
        <f t="shared" si="768"/>
        <v/>
      </c>
      <c r="FQ153" s="745" t="str">
        <f t="shared" si="769"/>
        <v/>
      </c>
      <c r="FR153" s="745" t="str">
        <f t="shared" si="770"/>
        <v/>
      </c>
      <c r="FS153" s="745" t="str">
        <f t="shared" si="771"/>
        <v/>
      </c>
      <c r="FT153" s="745" t="str">
        <f t="shared" si="772"/>
        <v/>
      </c>
      <c r="FU153" s="745" t="str">
        <f t="shared" si="773"/>
        <v/>
      </c>
      <c r="FV153" s="745" t="str">
        <f t="shared" si="774"/>
        <v/>
      </c>
      <c r="FW153" s="745" t="str">
        <f t="shared" si="775"/>
        <v/>
      </c>
      <c r="FX153" s="745" t="str">
        <f t="shared" si="776"/>
        <v/>
      </c>
      <c r="FY153" s="745" t="str">
        <f t="shared" si="777"/>
        <v/>
      </c>
      <c r="FZ153" s="745" t="str">
        <f t="shared" si="778"/>
        <v/>
      </c>
      <c r="GA153" s="745" t="str">
        <f t="shared" si="779"/>
        <v/>
      </c>
      <c r="GB153" s="745" t="str">
        <f t="shared" si="780"/>
        <v/>
      </c>
      <c r="GC153" s="745" t="str">
        <f t="shared" si="781"/>
        <v/>
      </c>
      <c r="GD153" s="745" t="str">
        <f t="shared" si="782"/>
        <v/>
      </c>
      <c r="GE153" s="745" t="str">
        <f t="shared" si="783"/>
        <v/>
      </c>
      <c r="GF153" s="745" t="str">
        <f t="shared" si="784"/>
        <v/>
      </c>
      <c r="GG153" s="745" t="str">
        <f t="shared" si="785"/>
        <v/>
      </c>
      <c r="GH153" s="745" t="str">
        <f t="shared" si="786"/>
        <v/>
      </c>
      <c r="GI153" s="745" t="str">
        <f t="shared" si="787"/>
        <v/>
      </c>
      <c r="GJ153" s="745" t="str">
        <f t="shared" si="788"/>
        <v/>
      </c>
      <c r="GK153" s="745" t="str">
        <f t="shared" si="789"/>
        <v/>
      </c>
      <c r="GL153" s="745" t="str">
        <f t="shared" si="790"/>
        <v/>
      </c>
      <c r="GM153" s="745" t="str">
        <f t="shared" si="791"/>
        <v/>
      </c>
      <c r="GN153" s="745" t="str">
        <f t="shared" si="792"/>
        <v/>
      </c>
      <c r="GO153" s="745" t="str">
        <f t="shared" si="793"/>
        <v/>
      </c>
      <c r="GP153" s="745" t="str">
        <f t="shared" si="794"/>
        <v/>
      </c>
      <c r="GQ153" s="745" t="str">
        <f t="shared" si="795"/>
        <v/>
      </c>
      <c r="GR153" s="15"/>
      <c r="GS153" s="742">
        <v>2030</v>
      </c>
      <c r="GT153" s="750" t="str">
        <f t="shared" si="1024"/>
        <v/>
      </c>
      <c r="GU153" s="750" t="str">
        <f t="shared" si="1025"/>
        <v/>
      </c>
      <c r="GV153" s="750" t="str">
        <f t="shared" si="1026"/>
        <v/>
      </c>
      <c r="GW153" s="750" t="str">
        <f t="shared" si="1027"/>
        <v/>
      </c>
      <c r="GX153" s="750" t="str">
        <f t="shared" si="1028"/>
        <v/>
      </c>
      <c r="GY153" s="750" t="str">
        <f t="shared" si="1029"/>
        <v/>
      </c>
      <c r="GZ153" s="750" t="str">
        <f t="shared" si="1030"/>
        <v/>
      </c>
      <c r="HA153" s="750" t="str">
        <f t="shared" si="1031"/>
        <v/>
      </c>
      <c r="HB153" s="750" t="str">
        <f t="shared" si="1032"/>
        <v/>
      </c>
      <c r="HC153" s="750" t="str">
        <f t="shared" si="1033"/>
        <v/>
      </c>
      <c r="HD153" s="750" t="str">
        <f t="shared" si="1034"/>
        <v/>
      </c>
      <c r="HE153" s="750" t="str">
        <f t="shared" si="1035"/>
        <v/>
      </c>
      <c r="HF153" s="750" t="str">
        <f t="shared" si="1036"/>
        <v/>
      </c>
      <c r="HG153" s="750" t="str">
        <f t="shared" si="1037"/>
        <v/>
      </c>
      <c r="HH153" s="750" t="str">
        <f t="shared" si="1038"/>
        <v/>
      </c>
      <c r="HI153" s="750" t="str">
        <f t="shared" si="1039"/>
        <v/>
      </c>
      <c r="HJ153" s="750" t="str">
        <f t="shared" si="1040"/>
        <v/>
      </c>
      <c r="HK153" s="750" t="str">
        <f t="shared" si="1041"/>
        <v/>
      </c>
      <c r="HL153" s="750" t="str">
        <f t="shared" si="1042"/>
        <v/>
      </c>
      <c r="HM153" s="750" t="str">
        <f t="shared" si="1043"/>
        <v/>
      </c>
      <c r="HN153" s="750" t="str">
        <f t="shared" si="1044"/>
        <v/>
      </c>
      <c r="HO153" s="750" t="str">
        <f t="shared" si="1045"/>
        <v/>
      </c>
      <c r="HP153" s="750" t="str">
        <f t="shared" si="1046"/>
        <v/>
      </c>
      <c r="HQ153" s="750" t="str">
        <f t="shared" si="1047"/>
        <v/>
      </c>
      <c r="HR153" s="750" t="str">
        <f t="shared" si="1048"/>
        <v/>
      </c>
      <c r="HS153" s="750" t="str">
        <f t="shared" si="1049"/>
        <v/>
      </c>
      <c r="HT153" s="750" t="str">
        <f t="shared" si="1050"/>
        <v/>
      </c>
      <c r="HU153" s="750" t="str">
        <f t="shared" si="1051"/>
        <v/>
      </c>
      <c r="HV153" s="750" t="str">
        <f t="shared" si="1052"/>
        <v/>
      </c>
      <c r="HW153" s="750" t="str">
        <f t="shared" si="1053"/>
        <v/>
      </c>
      <c r="HX153" s="750" t="str">
        <f t="shared" si="1054"/>
        <v/>
      </c>
      <c r="HY153" s="750">
        <f t="shared" si="1055"/>
        <v>0</v>
      </c>
      <c r="HZ153" s="742">
        <v>2030</v>
      </c>
    </row>
    <row r="154" spans="1:234">
      <c r="A154" s="3" t="s">
        <v>2</v>
      </c>
      <c r="B154" s="25">
        <f>SUM(B3:B148)</f>
        <v>7454</v>
      </c>
      <c r="C154" s="25">
        <f t="shared" ref="C154:AF154" si="1064">SUM(C3:C148)</f>
        <v>7606</v>
      </c>
      <c r="D154" s="25">
        <f t="shared" si="1064"/>
        <v>7548</v>
      </c>
      <c r="E154" s="25">
        <f t="shared" si="1064"/>
        <v>7566</v>
      </c>
      <c r="F154" s="25">
        <f t="shared" si="1064"/>
        <v>7743</v>
      </c>
      <c r="G154" s="25">
        <f t="shared" si="1064"/>
        <v>7792</v>
      </c>
      <c r="H154" s="25">
        <f t="shared" si="1064"/>
        <v>7839</v>
      </c>
      <c r="I154" s="25">
        <f t="shared" si="1064"/>
        <v>7830</v>
      </c>
      <c r="J154" s="25">
        <f t="shared" si="1064"/>
        <v>7767</v>
      </c>
      <c r="K154" s="25">
        <f t="shared" si="1064"/>
        <v>7946</v>
      </c>
      <c r="L154" s="25">
        <f t="shared" si="1064"/>
        <v>8036</v>
      </c>
      <c r="M154" s="25">
        <f t="shared" si="1064"/>
        <v>8131</v>
      </c>
      <c r="N154" s="25">
        <f t="shared" si="1064"/>
        <v>8222</v>
      </c>
      <c r="O154" s="25">
        <f t="shared" si="1064"/>
        <v>8234</v>
      </c>
      <c r="P154" s="25">
        <f t="shared" si="1064"/>
        <v>8183</v>
      </c>
      <c r="Q154" s="25">
        <f t="shared" si="1064"/>
        <v>8151</v>
      </c>
      <c r="R154" s="25">
        <f t="shared" si="1064"/>
        <v>8173</v>
      </c>
      <c r="S154" s="25">
        <f t="shared" si="1064"/>
        <v>8160</v>
      </c>
      <c r="T154" s="25">
        <f t="shared" si="1064"/>
        <v>8343</v>
      </c>
      <c r="U154" s="25">
        <f t="shared" si="1064"/>
        <v>8348</v>
      </c>
      <c r="V154" s="25">
        <f t="shared" si="1064"/>
        <v>8336</v>
      </c>
      <c r="W154" s="25">
        <f t="shared" si="1064"/>
        <v>8433</v>
      </c>
      <c r="X154" s="25">
        <f t="shared" si="1064"/>
        <v>8511</v>
      </c>
      <c r="Y154" s="25">
        <f t="shared" si="1064"/>
        <v>8662</v>
      </c>
      <c r="Z154" s="25">
        <f t="shared" si="1064"/>
        <v>8665</v>
      </c>
      <c r="AA154" s="25">
        <f t="shared" si="1064"/>
        <v>8863</v>
      </c>
      <c r="AB154" s="25">
        <f t="shared" si="1064"/>
        <v>8855</v>
      </c>
      <c r="AC154" s="25">
        <f t="shared" si="1064"/>
        <v>8854</v>
      </c>
      <c r="AD154" s="25">
        <f t="shared" si="1064"/>
        <v>8930</v>
      </c>
      <c r="AE154" s="25">
        <f t="shared" si="1064"/>
        <v>8923</v>
      </c>
      <c r="AF154" s="25">
        <f t="shared" si="1064"/>
        <v>8827</v>
      </c>
      <c r="AG154" s="695">
        <f>SUM(AG3:AG136)</f>
        <v>244008</v>
      </c>
      <c r="AH154" s="26">
        <f>SUM(AH3:AH148)</f>
        <v>8223.5806451612934</v>
      </c>
      <c r="AI154" s="25">
        <f>SUM(AI3:AI148)</f>
        <v>11142</v>
      </c>
      <c r="AJ154" s="25">
        <f>SUM(AJ3:AJ148)</f>
        <v>5359</v>
      </c>
      <c r="AK154" s="501" t="s">
        <v>6</v>
      </c>
      <c r="AL154" s="25">
        <f>SUM(AL3:AL148)</f>
        <v>0</v>
      </c>
      <c r="AM154" s="25">
        <f t="shared" ref="AM154:BQ154" si="1065">SUM(AM3:AM148)</f>
        <v>0</v>
      </c>
      <c r="AN154" s="25">
        <f t="shared" si="1065"/>
        <v>0</v>
      </c>
      <c r="AO154" s="25">
        <f t="shared" si="1065"/>
        <v>0</v>
      </c>
      <c r="AP154" s="25">
        <f t="shared" si="1065"/>
        <v>0</v>
      </c>
      <c r="AQ154" s="25">
        <f t="shared" si="1065"/>
        <v>0</v>
      </c>
      <c r="AR154" s="25">
        <f t="shared" si="1065"/>
        <v>0</v>
      </c>
      <c r="AS154" s="25">
        <f t="shared" si="1065"/>
        <v>0</v>
      </c>
      <c r="AT154" s="25">
        <f t="shared" si="1065"/>
        <v>0</v>
      </c>
      <c r="AU154" s="25">
        <f t="shared" si="1065"/>
        <v>0</v>
      </c>
      <c r="AV154" s="25">
        <f t="shared" si="1065"/>
        <v>0</v>
      </c>
      <c r="AW154" s="25">
        <f t="shared" si="1065"/>
        <v>0</v>
      </c>
      <c r="AX154" s="25">
        <f t="shared" si="1065"/>
        <v>0</v>
      </c>
      <c r="AY154" s="25">
        <f t="shared" si="1065"/>
        <v>0</v>
      </c>
      <c r="AZ154" s="25">
        <f t="shared" si="1065"/>
        <v>0</v>
      </c>
      <c r="BA154" s="25">
        <f t="shared" si="1065"/>
        <v>0</v>
      </c>
      <c r="BB154" s="25">
        <f t="shared" si="1065"/>
        <v>1</v>
      </c>
      <c r="BC154" s="25">
        <f t="shared" si="1065"/>
        <v>0</v>
      </c>
      <c r="BD154" s="25">
        <f t="shared" si="1065"/>
        <v>0</v>
      </c>
      <c r="BE154" s="25">
        <f t="shared" si="1065"/>
        <v>0</v>
      </c>
      <c r="BF154" s="25">
        <f t="shared" si="1065"/>
        <v>1</v>
      </c>
      <c r="BG154" s="25">
        <f t="shared" si="1065"/>
        <v>2</v>
      </c>
      <c r="BH154" s="25">
        <f t="shared" si="1065"/>
        <v>1</v>
      </c>
      <c r="BI154" s="25">
        <f t="shared" si="1065"/>
        <v>0</v>
      </c>
      <c r="BJ154" s="25">
        <f t="shared" si="1065"/>
        <v>0</v>
      </c>
      <c r="BK154" s="25">
        <f t="shared" si="1065"/>
        <v>0</v>
      </c>
      <c r="BL154" s="25">
        <f t="shared" si="1065"/>
        <v>0</v>
      </c>
      <c r="BM154" s="25">
        <f t="shared" si="1065"/>
        <v>1</v>
      </c>
      <c r="BN154" s="25">
        <f t="shared" si="1065"/>
        <v>2</v>
      </c>
      <c r="BO154" s="25">
        <f t="shared" si="1065"/>
        <v>1</v>
      </c>
      <c r="BP154" s="25">
        <f t="shared" si="1065"/>
        <v>1</v>
      </c>
      <c r="BQ154" s="25">
        <f t="shared" si="1065"/>
        <v>10</v>
      </c>
      <c r="BR154" s="4" t="s">
        <v>13</v>
      </c>
      <c r="BS154" s="17">
        <f>CY156</f>
        <v>81</v>
      </c>
      <c r="BT154" s="17">
        <f t="shared" ref="BT154:CW154" si="1066">CZ156</f>
        <v>81</v>
      </c>
      <c r="BU154" s="17">
        <f t="shared" si="1066"/>
        <v>79</v>
      </c>
      <c r="BV154" s="17">
        <f t="shared" si="1066"/>
        <v>82</v>
      </c>
      <c r="BW154" s="17">
        <f t="shared" si="1066"/>
        <v>84</v>
      </c>
      <c r="BX154" s="17">
        <f t="shared" si="1066"/>
        <v>84</v>
      </c>
      <c r="BY154" s="17">
        <f t="shared" si="1066"/>
        <v>83</v>
      </c>
      <c r="BZ154" s="17">
        <f t="shared" si="1066"/>
        <v>85</v>
      </c>
      <c r="CA154" s="17">
        <f t="shared" si="1066"/>
        <v>82</v>
      </c>
      <c r="CB154" s="17">
        <f t="shared" si="1066"/>
        <v>81</v>
      </c>
      <c r="CC154" s="17">
        <f t="shared" si="1066"/>
        <v>82</v>
      </c>
      <c r="CD154" s="17">
        <f t="shared" si="1066"/>
        <v>89</v>
      </c>
      <c r="CE154" s="17">
        <f t="shared" si="1066"/>
        <v>89</v>
      </c>
      <c r="CF154" s="17">
        <f t="shared" si="1066"/>
        <v>87</v>
      </c>
      <c r="CG154" s="17">
        <f t="shared" si="1066"/>
        <v>86</v>
      </c>
      <c r="CH154" s="17">
        <f t="shared" si="1066"/>
        <v>85</v>
      </c>
      <c r="CI154" s="17">
        <f t="shared" si="1066"/>
        <v>91</v>
      </c>
      <c r="CJ154" s="17">
        <f t="shared" si="1066"/>
        <v>84</v>
      </c>
      <c r="CK154" s="17">
        <f t="shared" si="1066"/>
        <v>88</v>
      </c>
      <c r="CL154" s="17">
        <f t="shared" si="1066"/>
        <v>85</v>
      </c>
      <c r="CM154" s="17">
        <f t="shared" si="1066"/>
        <v>90</v>
      </c>
      <c r="CN154" s="17">
        <f t="shared" si="1066"/>
        <v>90</v>
      </c>
      <c r="CO154" s="17">
        <f t="shared" si="1066"/>
        <v>94</v>
      </c>
      <c r="CP154" s="17">
        <f t="shared" si="1066"/>
        <v>87</v>
      </c>
      <c r="CQ154" s="17">
        <f t="shared" si="1066"/>
        <v>86</v>
      </c>
      <c r="CR154" s="17">
        <f t="shared" si="1066"/>
        <v>85</v>
      </c>
      <c r="CS154" s="17">
        <f t="shared" si="1066"/>
        <v>87</v>
      </c>
      <c r="CT154" s="17">
        <f t="shared" si="1066"/>
        <v>91</v>
      </c>
      <c r="CU154" s="17">
        <f t="shared" si="1066"/>
        <v>94</v>
      </c>
      <c r="CV154" s="17">
        <f t="shared" si="1066"/>
        <v>91</v>
      </c>
      <c r="CW154" s="17">
        <f t="shared" si="1066"/>
        <v>90</v>
      </c>
      <c r="CX154" s="500"/>
      <c r="CY154" s="34"/>
      <c r="CZ154" s="34"/>
      <c r="DA154" s="34"/>
      <c r="DB154" s="34"/>
      <c r="DC154" s="34"/>
      <c r="DD154" s="34"/>
      <c r="DE154" s="34"/>
      <c r="DF154" s="34"/>
      <c r="DG154" s="34"/>
      <c r="DH154" s="34"/>
      <c r="DI154" s="34"/>
      <c r="DJ154" s="34"/>
      <c r="DK154" s="34"/>
      <c r="DL154" s="34"/>
      <c r="DM154" s="34"/>
      <c r="DN154" s="34"/>
      <c r="DO154" s="34"/>
      <c r="DP154" s="34"/>
      <c r="DQ154" s="34"/>
      <c r="DR154" s="34"/>
      <c r="DS154" s="34"/>
      <c r="DT154" s="34"/>
      <c r="DU154" s="34"/>
      <c r="DV154" s="34"/>
      <c r="DW154" s="34"/>
      <c r="DX154" s="34"/>
      <c r="DY154" s="34"/>
      <c r="DZ154" s="34"/>
      <c r="EA154" s="34"/>
      <c r="EB154" s="34"/>
      <c r="EC154" s="34"/>
      <c r="ED154" s="34"/>
      <c r="EE154" s="1"/>
      <c r="EF154" s="1" t="str">
        <f>IF(EF156=EF262,BO147,"")</f>
        <v/>
      </c>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500"/>
      <c r="FL154" s="1"/>
      <c r="FM154" s="1" t="str">
        <f>IF(FM156=FM262,CT147,"")</f>
        <v/>
      </c>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499"/>
      <c r="GS154" s="1"/>
      <c r="GT154" s="34"/>
      <c r="GU154" s="34"/>
      <c r="GV154" s="34"/>
      <c r="GW154" s="34"/>
      <c r="GX154" s="34"/>
      <c r="GY154" s="34"/>
      <c r="GZ154" s="34"/>
      <c r="HA154" s="34"/>
      <c r="HB154" s="34"/>
      <c r="HC154" s="34"/>
      <c r="HD154" s="34"/>
      <c r="HE154" s="34"/>
      <c r="HF154" s="34"/>
      <c r="HG154" s="34"/>
      <c r="HH154" s="34"/>
      <c r="HI154" s="34"/>
      <c r="HJ154" s="34"/>
      <c r="HK154" s="34"/>
      <c r="HL154" s="34"/>
      <c r="HM154" s="34"/>
      <c r="HN154" s="34"/>
      <c r="HO154" s="34"/>
      <c r="HP154" s="34"/>
      <c r="HQ154" s="34"/>
      <c r="HR154" s="34"/>
      <c r="HS154" s="34"/>
      <c r="HT154" s="34"/>
      <c r="HU154" s="34"/>
      <c r="HV154" s="34"/>
      <c r="HW154" s="34"/>
      <c r="HX154" s="34"/>
      <c r="HY154" s="34"/>
      <c r="HZ154" s="1"/>
    </row>
    <row r="155" spans="1:234">
      <c r="A155" s="333" t="s">
        <v>6</v>
      </c>
      <c r="B155" s="367">
        <f>COUNT(B3:B148)</f>
        <v>140</v>
      </c>
      <c r="C155" s="367">
        <f t="shared" ref="C155:AF155" si="1067">COUNT(C3:C148)</f>
        <v>140</v>
      </c>
      <c r="D155" s="367">
        <f t="shared" si="1067"/>
        <v>140</v>
      </c>
      <c r="E155" s="367">
        <f t="shared" si="1067"/>
        <v>140</v>
      </c>
      <c r="F155" s="367">
        <f t="shared" si="1067"/>
        <v>140</v>
      </c>
      <c r="G155" s="367">
        <f t="shared" si="1067"/>
        <v>140</v>
      </c>
      <c r="H155" s="367">
        <f t="shared" si="1067"/>
        <v>140</v>
      </c>
      <c r="I155" s="367">
        <f t="shared" si="1067"/>
        <v>140</v>
      </c>
      <c r="J155" s="367">
        <f t="shared" si="1067"/>
        <v>140</v>
      </c>
      <c r="K155" s="367">
        <f t="shared" si="1067"/>
        <v>140</v>
      </c>
      <c r="L155" s="367">
        <f t="shared" si="1067"/>
        <v>140</v>
      </c>
      <c r="M155" s="367">
        <f t="shared" si="1067"/>
        <v>140</v>
      </c>
      <c r="N155" s="367">
        <f t="shared" si="1067"/>
        <v>140</v>
      </c>
      <c r="O155" s="367">
        <f t="shared" si="1067"/>
        <v>140</v>
      </c>
      <c r="P155" s="367">
        <f t="shared" si="1067"/>
        <v>140</v>
      </c>
      <c r="Q155" s="367">
        <f t="shared" si="1067"/>
        <v>140</v>
      </c>
      <c r="R155" s="367">
        <f t="shared" si="1067"/>
        <v>140</v>
      </c>
      <c r="S155" s="367">
        <f t="shared" si="1067"/>
        <v>140</v>
      </c>
      <c r="T155" s="367">
        <f t="shared" si="1067"/>
        <v>140</v>
      </c>
      <c r="U155" s="367">
        <f t="shared" si="1067"/>
        <v>140</v>
      </c>
      <c r="V155" s="367">
        <f t="shared" si="1067"/>
        <v>140</v>
      </c>
      <c r="W155" s="367">
        <f t="shared" si="1067"/>
        <v>140</v>
      </c>
      <c r="X155" s="367">
        <f t="shared" si="1067"/>
        <v>140</v>
      </c>
      <c r="Y155" s="367">
        <f t="shared" si="1067"/>
        <v>140</v>
      </c>
      <c r="Z155" s="367">
        <f t="shared" si="1067"/>
        <v>140</v>
      </c>
      <c r="AA155" s="367">
        <f t="shared" si="1067"/>
        <v>140</v>
      </c>
      <c r="AB155" s="367">
        <f t="shared" si="1067"/>
        <v>140</v>
      </c>
      <c r="AC155" s="367">
        <f t="shared" si="1067"/>
        <v>140</v>
      </c>
      <c r="AD155" s="367">
        <f t="shared" si="1067"/>
        <v>140</v>
      </c>
      <c r="AE155" s="367">
        <f t="shared" si="1067"/>
        <v>140</v>
      </c>
      <c r="AF155" s="367">
        <f t="shared" si="1067"/>
        <v>140</v>
      </c>
      <c r="AG155" s="686">
        <f>SUM(B154:AF154)</f>
        <v>254931</v>
      </c>
      <c r="AH155" s="367">
        <f>COUNT(AH3:AH148)</f>
        <v>140</v>
      </c>
      <c r="AI155" s="367">
        <f t="shared" ref="AI155:AJ155" si="1068">COUNT(AI3:AI148)</f>
        <v>140</v>
      </c>
      <c r="AJ155" s="367">
        <f t="shared" si="1068"/>
        <v>140</v>
      </c>
      <c r="AK155" s="501" t="s">
        <v>86</v>
      </c>
      <c r="AL155" s="3">
        <v>1</v>
      </c>
      <c r="AM155" s="3">
        <v>2</v>
      </c>
      <c r="AN155" s="3">
        <v>3</v>
      </c>
      <c r="AO155" s="3">
        <v>4</v>
      </c>
      <c r="AP155" s="3">
        <v>5</v>
      </c>
      <c r="AQ155" s="3">
        <v>6</v>
      </c>
      <c r="AR155" s="3">
        <v>7</v>
      </c>
      <c r="AS155" s="3">
        <v>8</v>
      </c>
      <c r="AT155" s="3">
        <v>9</v>
      </c>
      <c r="AU155" s="3">
        <v>10</v>
      </c>
      <c r="AV155" s="3">
        <v>11</v>
      </c>
      <c r="AW155" s="3">
        <v>12</v>
      </c>
      <c r="AX155" s="3">
        <v>13</v>
      </c>
      <c r="AY155" s="3">
        <v>14</v>
      </c>
      <c r="AZ155" s="3">
        <v>15</v>
      </c>
      <c r="BA155" s="3">
        <v>16</v>
      </c>
      <c r="BB155" s="3">
        <v>17</v>
      </c>
      <c r="BC155" s="3">
        <v>18</v>
      </c>
      <c r="BD155" s="3">
        <v>19</v>
      </c>
      <c r="BE155" s="3">
        <v>20</v>
      </c>
      <c r="BF155" s="3">
        <v>21</v>
      </c>
      <c r="BG155" s="3">
        <v>22</v>
      </c>
      <c r="BH155" s="3">
        <v>23</v>
      </c>
      <c r="BI155" s="3">
        <v>24</v>
      </c>
      <c r="BJ155" s="3">
        <v>25</v>
      </c>
      <c r="BK155" s="3">
        <v>26</v>
      </c>
      <c r="BL155" s="3">
        <v>27</v>
      </c>
      <c r="BM155" s="3">
        <v>28</v>
      </c>
      <c r="BN155" s="3">
        <v>29</v>
      </c>
      <c r="BO155" s="3">
        <v>30</v>
      </c>
      <c r="BP155" s="3">
        <v>31</v>
      </c>
      <c r="BQ155" s="52">
        <f>COUNT(BQ3:BQ148)</f>
        <v>146</v>
      </c>
      <c r="BR155" s="4" t="s">
        <v>6</v>
      </c>
      <c r="BS155" s="4">
        <f t="shared" ref="BS155:CW155" si="1069">COUNT(BS3:BS148)</f>
        <v>1</v>
      </c>
      <c r="BT155" s="4">
        <f t="shared" si="1069"/>
        <v>1</v>
      </c>
      <c r="BU155" s="4">
        <f t="shared" si="1069"/>
        <v>1</v>
      </c>
      <c r="BV155" s="4">
        <f t="shared" si="1069"/>
        <v>1</v>
      </c>
      <c r="BW155" s="4">
        <f t="shared" si="1069"/>
        <v>2</v>
      </c>
      <c r="BX155" s="4">
        <f t="shared" si="1069"/>
        <v>1</v>
      </c>
      <c r="BY155" s="4">
        <f t="shared" si="1069"/>
        <v>2</v>
      </c>
      <c r="BZ155" s="4">
        <f t="shared" si="1069"/>
        <v>1</v>
      </c>
      <c r="CA155" s="4">
        <f t="shared" si="1069"/>
        <v>2</v>
      </c>
      <c r="CB155" s="4">
        <f t="shared" si="1069"/>
        <v>1</v>
      </c>
      <c r="CC155" s="4">
        <f t="shared" si="1069"/>
        <v>1</v>
      </c>
      <c r="CD155" s="4">
        <f t="shared" si="1069"/>
        <v>1</v>
      </c>
      <c r="CE155" s="4">
        <f t="shared" si="1069"/>
        <v>1</v>
      </c>
      <c r="CF155" s="4">
        <f t="shared" si="1069"/>
        <v>2</v>
      </c>
      <c r="CG155" s="4">
        <f t="shared" si="1069"/>
        <v>1</v>
      </c>
      <c r="CH155" s="4">
        <f t="shared" si="1069"/>
        <v>1</v>
      </c>
      <c r="CI155" s="4">
        <f t="shared" si="1069"/>
        <v>1</v>
      </c>
      <c r="CJ155" s="4">
        <f t="shared" si="1069"/>
        <v>1</v>
      </c>
      <c r="CK155" s="4">
        <f t="shared" si="1069"/>
        <v>1</v>
      </c>
      <c r="CL155" s="4">
        <f t="shared" si="1069"/>
        <v>1</v>
      </c>
      <c r="CM155" s="4">
        <f t="shared" si="1069"/>
        <v>1</v>
      </c>
      <c r="CN155" s="4">
        <f t="shared" si="1069"/>
        <v>1</v>
      </c>
      <c r="CO155" s="4">
        <f t="shared" si="1069"/>
        <v>1</v>
      </c>
      <c r="CP155" s="4">
        <f t="shared" si="1069"/>
        <v>2</v>
      </c>
      <c r="CQ155" s="4">
        <f t="shared" si="1069"/>
        <v>1</v>
      </c>
      <c r="CR155" s="4">
        <f t="shared" si="1069"/>
        <v>1</v>
      </c>
      <c r="CS155" s="4">
        <f t="shared" si="1069"/>
        <v>1</v>
      </c>
      <c r="CT155" s="4">
        <f t="shared" si="1069"/>
        <v>1</v>
      </c>
      <c r="CU155" s="4">
        <f t="shared" si="1069"/>
        <v>1</v>
      </c>
      <c r="CV155" s="4">
        <f t="shared" si="1069"/>
        <v>1</v>
      </c>
      <c r="CW155" s="4">
        <f t="shared" si="1069"/>
        <v>1</v>
      </c>
      <c r="CX155" s="502" t="s">
        <v>147</v>
      </c>
      <c r="CY155" s="501"/>
      <c r="CZ155" s="501"/>
      <c r="DA155" s="501"/>
      <c r="DB155" s="501"/>
      <c r="DC155" s="501"/>
      <c r="DD155" s="501"/>
      <c r="DE155" s="501"/>
      <c r="DF155" s="501"/>
      <c r="DG155" s="501"/>
      <c r="DH155" s="501"/>
      <c r="DI155" s="501"/>
      <c r="DJ155" s="501"/>
      <c r="DK155" s="501"/>
      <c r="DL155" s="501"/>
      <c r="DM155" s="501"/>
      <c r="DN155" s="501"/>
      <c r="DO155" s="501"/>
      <c r="DP155" s="501"/>
      <c r="DQ155" s="501"/>
      <c r="DR155" s="501"/>
      <c r="DS155" s="501"/>
      <c r="DT155" s="501"/>
      <c r="DU155" s="501"/>
      <c r="DV155" s="501"/>
      <c r="DW155" s="501"/>
      <c r="DX155" s="501"/>
      <c r="DY155" s="501"/>
      <c r="DZ155" s="501"/>
      <c r="EA155" s="501"/>
      <c r="EB155" s="501"/>
      <c r="EC155" s="501" t="s">
        <v>15</v>
      </c>
      <c r="ED155" s="501">
        <f>BO158</f>
        <v>140</v>
      </c>
      <c r="EE155" s="500"/>
      <c r="FJ155" s="310" t="s">
        <v>15</v>
      </c>
      <c r="FK155" s="502">
        <f>COUNTIF(AG3:AG153,"&gt;0")</f>
        <v>140</v>
      </c>
      <c r="FL155" s="353" t="s">
        <v>39</v>
      </c>
      <c r="FM155" s="408">
        <f t="shared" ref="FM155" si="1070">B157</f>
        <v>21</v>
      </c>
      <c r="FN155" s="408">
        <f t="shared" ref="FN155" si="1071">C157</f>
        <v>24</v>
      </c>
      <c r="FO155" s="408">
        <f t="shared" ref="FO155" si="1072">D157</f>
        <v>29</v>
      </c>
      <c r="FP155" s="408">
        <f t="shared" ref="FP155" si="1073">E157</f>
        <v>32</v>
      </c>
      <c r="FQ155" s="408">
        <f t="shared" ref="FQ155" si="1074">F157</f>
        <v>31</v>
      </c>
      <c r="FR155" s="408">
        <f t="shared" ref="FR155" si="1075">G157</f>
        <v>28</v>
      </c>
      <c r="FS155" s="408">
        <f t="shared" ref="FS155" si="1076">H157</f>
        <v>30</v>
      </c>
      <c r="FT155" s="408">
        <f t="shared" ref="FT155" si="1077">I157</f>
        <v>29</v>
      </c>
      <c r="FU155" s="408">
        <f t="shared" ref="FU155" si="1078">J157</f>
        <v>28</v>
      </c>
      <c r="FV155" s="408">
        <f t="shared" ref="FV155" si="1079">K157</f>
        <v>33</v>
      </c>
      <c r="FW155" s="408">
        <f t="shared" ref="FW155" si="1080">L157</f>
        <v>33</v>
      </c>
      <c r="FX155" s="408">
        <f t="shared" ref="FX155" si="1081">M157</f>
        <v>34</v>
      </c>
      <c r="FY155" s="408">
        <f t="shared" ref="FY155" si="1082">N157</f>
        <v>34</v>
      </c>
      <c r="FZ155" s="408">
        <f t="shared" ref="FZ155" si="1083">O157</f>
        <v>34</v>
      </c>
      <c r="GA155" s="408">
        <f t="shared" ref="GA155" si="1084">P157</f>
        <v>34</v>
      </c>
      <c r="GB155" s="408">
        <f t="shared" ref="GB155" si="1085">Q157</f>
        <v>35</v>
      </c>
      <c r="GC155" s="408">
        <f t="shared" ref="GC155" si="1086">R157</f>
        <v>32</v>
      </c>
      <c r="GD155" s="408">
        <f t="shared" ref="GD155" si="1087">S157</f>
        <v>32</v>
      </c>
      <c r="GE155" s="408">
        <f t="shared" ref="GE155" si="1088">T157</f>
        <v>38</v>
      </c>
      <c r="GF155" s="408">
        <f t="shared" ref="GF155" si="1089">U157</f>
        <v>31</v>
      </c>
      <c r="GG155" s="408">
        <f t="shared" ref="GG155" si="1090">V157</f>
        <v>33</v>
      </c>
      <c r="GH155" s="408">
        <f t="shared" ref="GH155" si="1091">W157</f>
        <v>28</v>
      </c>
      <c r="GI155" s="408">
        <f t="shared" ref="GI155" si="1092">X157</f>
        <v>36</v>
      </c>
      <c r="GJ155" s="408">
        <f t="shared" ref="GJ155" si="1093">Y157</f>
        <v>31</v>
      </c>
      <c r="GK155" s="408">
        <f t="shared" ref="GK155" si="1094">Z157</f>
        <v>36</v>
      </c>
      <c r="GL155" s="408">
        <f t="shared" ref="GL155" si="1095">AA157</f>
        <v>36</v>
      </c>
      <c r="GM155" s="408">
        <f t="shared" ref="GM155" si="1096">AB157</f>
        <v>41</v>
      </c>
      <c r="GN155" s="408">
        <f t="shared" ref="GN155" si="1097">AC157</f>
        <v>40</v>
      </c>
      <c r="GO155" s="408">
        <f t="shared" ref="GO155" si="1098">AD157</f>
        <v>40</v>
      </c>
      <c r="GP155" s="408">
        <f t="shared" ref="GP155" si="1099">AE157</f>
        <v>40</v>
      </c>
      <c r="GQ155" s="408">
        <f t="shared" ref="GQ155" si="1100">AF157</f>
        <v>42</v>
      </c>
      <c r="GR155" s="628"/>
      <c r="GS155" s="502"/>
      <c r="GT155" s="501"/>
      <c r="GU155" s="501"/>
      <c r="GV155" s="501"/>
      <c r="GW155" s="501"/>
      <c r="GX155" s="501"/>
      <c r="GY155" s="501"/>
      <c r="GZ155" s="501"/>
      <c r="HA155" s="501"/>
      <c r="HB155" s="501"/>
      <c r="HC155" s="501"/>
      <c r="HD155" s="501"/>
      <c r="HE155" s="501"/>
      <c r="HF155" s="501"/>
      <c r="HG155" s="501"/>
      <c r="HH155" s="501"/>
      <c r="HI155" s="501"/>
      <c r="HJ155" s="501"/>
      <c r="HK155" s="501"/>
      <c r="HL155" s="501"/>
      <c r="HM155" s="501"/>
      <c r="HN155" s="501"/>
      <c r="HO155" s="501"/>
      <c r="HP155" s="501"/>
      <c r="HQ155" s="501"/>
      <c r="HR155" s="501"/>
      <c r="HS155" s="501"/>
      <c r="HT155" s="501"/>
      <c r="HU155" s="501"/>
      <c r="HV155" s="501"/>
      <c r="HW155" s="501"/>
      <c r="HX155" s="501" t="s">
        <v>15</v>
      </c>
      <c r="HY155" s="501">
        <f>COUNTIF(AG3:AG153,"&gt;0")</f>
        <v>140</v>
      </c>
      <c r="HZ155" s="500"/>
    </row>
    <row r="156" spans="1:234">
      <c r="A156" s="17" t="s">
        <v>4</v>
      </c>
      <c r="B156" s="18">
        <f>MAX(B3:B148)</f>
        <v>81</v>
      </c>
      <c r="C156" s="18">
        <f t="shared" ref="C156:AF156" si="1101">MAX(C3:C148)</f>
        <v>81</v>
      </c>
      <c r="D156" s="18">
        <f t="shared" si="1101"/>
        <v>82</v>
      </c>
      <c r="E156" s="18">
        <f t="shared" si="1101"/>
        <v>82</v>
      </c>
      <c r="F156" s="18">
        <f t="shared" si="1101"/>
        <v>84</v>
      </c>
      <c r="G156" s="18">
        <f t="shared" si="1101"/>
        <v>84</v>
      </c>
      <c r="H156" s="18">
        <f t="shared" si="1101"/>
        <v>83</v>
      </c>
      <c r="I156" s="18">
        <f t="shared" si="1101"/>
        <v>85</v>
      </c>
      <c r="J156" s="18">
        <f t="shared" si="1101"/>
        <v>82</v>
      </c>
      <c r="K156" s="18">
        <f t="shared" si="1101"/>
        <v>81</v>
      </c>
      <c r="L156" s="18">
        <f t="shared" si="1101"/>
        <v>82</v>
      </c>
      <c r="M156" s="18">
        <f t="shared" si="1101"/>
        <v>89</v>
      </c>
      <c r="N156" s="18">
        <f t="shared" si="1101"/>
        <v>89</v>
      </c>
      <c r="O156" s="18">
        <f t="shared" si="1101"/>
        <v>87</v>
      </c>
      <c r="P156" s="18">
        <f t="shared" si="1101"/>
        <v>86</v>
      </c>
      <c r="Q156" s="18">
        <f t="shared" si="1101"/>
        <v>85</v>
      </c>
      <c r="R156" s="18">
        <f t="shared" si="1101"/>
        <v>91</v>
      </c>
      <c r="S156" s="18">
        <f t="shared" si="1101"/>
        <v>89</v>
      </c>
      <c r="T156" s="18">
        <f t="shared" si="1101"/>
        <v>88</v>
      </c>
      <c r="U156" s="18">
        <f t="shared" si="1101"/>
        <v>85</v>
      </c>
      <c r="V156" s="18">
        <f t="shared" si="1101"/>
        <v>90</v>
      </c>
      <c r="W156" s="18">
        <f t="shared" si="1101"/>
        <v>92</v>
      </c>
      <c r="X156" s="18">
        <f t="shared" si="1101"/>
        <v>94</v>
      </c>
      <c r="Y156" s="18">
        <f t="shared" si="1101"/>
        <v>87</v>
      </c>
      <c r="Z156" s="18">
        <f t="shared" si="1101"/>
        <v>86</v>
      </c>
      <c r="AA156" s="18">
        <f t="shared" si="1101"/>
        <v>85</v>
      </c>
      <c r="AB156" s="18">
        <f t="shared" si="1101"/>
        <v>87</v>
      </c>
      <c r="AC156" s="18">
        <f t="shared" si="1101"/>
        <v>91</v>
      </c>
      <c r="AD156" s="18">
        <f t="shared" si="1101"/>
        <v>94</v>
      </c>
      <c r="AE156" s="18">
        <f t="shared" si="1101"/>
        <v>91</v>
      </c>
      <c r="AF156" s="18">
        <f t="shared" si="1101"/>
        <v>90</v>
      </c>
      <c r="AG156" s="697">
        <f>SUM(B156:AF156)</f>
        <v>2683</v>
      </c>
      <c r="AH156" s="19">
        <f>MAX(AH3:AH148)</f>
        <v>70.967741935483872</v>
      </c>
      <c r="AI156" s="74">
        <f t="shared" ref="AI156:AJ156" si="1102">MAX(AI3:AI148)</f>
        <v>94</v>
      </c>
      <c r="AJ156" s="74">
        <f t="shared" si="1102"/>
        <v>53</v>
      </c>
      <c r="AK156" s="501"/>
      <c r="AL156" s="500"/>
      <c r="AM156" s="500"/>
      <c r="AN156" s="500"/>
      <c r="AO156" s="500"/>
      <c r="AP156" s="500"/>
      <c r="AQ156" s="500"/>
      <c r="AR156" s="500"/>
      <c r="AS156" s="500"/>
      <c r="AT156" s="500"/>
      <c r="AU156" s="979" t="s">
        <v>32</v>
      </c>
      <c r="AV156" s="979"/>
      <c r="AW156" s="979"/>
      <c r="AX156" s="979"/>
      <c r="AY156" s="979"/>
      <c r="AZ156" s="979"/>
      <c r="BA156" s="979"/>
      <c r="BB156" s="979"/>
      <c r="BC156" s="979"/>
      <c r="BD156" s="979"/>
      <c r="BE156" s="979"/>
      <c r="BF156" s="500"/>
      <c r="BG156" s="500"/>
      <c r="BH156" s="500"/>
      <c r="BI156" s="500"/>
      <c r="BJ156" s="500"/>
      <c r="BK156" s="500"/>
      <c r="BL156" s="500"/>
      <c r="BM156" s="500"/>
      <c r="BN156" s="500"/>
      <c r="BO156" s="500"/>
      <c r="BP156" s="500" t="s">
        <v>4</v>
      </c>
      <c r="BQ156" s="431">
        <f>MAX(BQ3:BQ148)</f>
        <v>3</v>
      </c>
      <c r="BR156" s="324">
        <v>1</v>
      </c>
      <c r="BS156" s="407">
        <f t="shared" ref="BS156:CB160" si="1103">(LARGE(BS$3:BS$148,$BR156))</f>
        <v>2017</v>
      </c>
      <c r="BT156" s="407">
        <f t="shared" si="1103"/>
        <v>1972</v>
      </c>
      <c r="BU156" s="407">
        <f t="shared" si="1103"/>
        <v>1882</v>
      </c>
      <c r="BV156" s="407">
        <f t="shared" si="1103"/>
        <v>2004</v>
      </c>
      <c r="BW156" s="407">
        <f t="shared" si="1103"/>
        <v>1976</v>
      </c>
      <c r="BX156" s="407">
        <f t="shared" si="1103"/>
        <v>1961</v>
      </c>
      <c r="BY156" s="407">
        <f t="shared" si="1103"/>
        <v>1974</v>
      </c>
      <c r="BZ156" s="407">
        <f t="shared" si="1103"/>
        <v>2000</v>
      </c>
      <c r="CA156" s="407">
        <f t="shared" si="1103"/>
        <v>2009</v>
      </c>
      <c r="CB156" s="407">
        <f t="shared" si="1103"/>
        <v>2006</v>
      </c>
      <c r="CC156" s="407">
        <f t="shared" ref="CC156:CL160" si="1104">(LARGE(CC$3:CC$148,$BR156))</f>
        <v>1990</v>
      </c>
      <c r="CD156" s="407">
        <f t="shared" si="1104"/>
        <v>1990</v>
      </c>
      <c r="CE156" s="407">
        <f t="shared" si="1104"/>
        <v>1990</v>
      </c>
      <c r="CF156" s="407">
        <f t="shared" si="1104"/>
        <v>1990</v>
      </c>
      <c r="CG156" s="407">
        <f t="shared" si="1104"/>
        <v>2012</v>
      </c>
      <c r="CH156" s="407">
        <f t="shared" si="1104"/>
        <v>1945</v>
      </c>
      <c r="CI156" s="407">
        <f t="shared" si="1104"/>
        <v>1945</v>
      </c>
      <c r="CJ156" s="407">
        <f t="shared" si="1104"/>
        <v>1894</v>
      </c>
      <c r="CK156" s="407">
        <f t="shared" si="1104"/>
        <v>1945</v>
      </c>
      <c r="CL156" s="407">
        <f t="shared" si="1104"/>
        <v>1948</v>
      </c>
      <c r="CM156" s="407">
        <f t="shared" ref="CM156:CW160" si="1105">(LARGE(CM$3:CM$148,$BR156))</f>
        <v>1968</v>
      </c>
      <c r="CN156" s="407">
        <f t="shared" si="1105"/>
        <v>1894</v>
      </c>
      <c r="CO156" s="407">
        <f t="shared" si="1105"/>
        <v>1907</v>
      </c>
      <c r="CP156" s="407">
        <f t="shared" si="1105"/>
        <v>1929</v>
      </c>
      <c r="CQ156" s="407">
        <f t="shared" si="1105"/>
        <v>1939</v>
      </c>
      <c r="CR156" s="407">
        <f t="shared" si="1105"/>
        <v>1939</v>
      </c>
      <c r="CS156" s="407">
        <f t="shared" si="1105"/>
        <v>1907</v>
      </c>
      <c r="CT156" s="407">
        <f t="shared" si="1105"/>
        <v>1907</v>
      </c>
      <c r="CU156" s="407">
        <f t="shared" si="1105"/>
        <v>1907</v>
      </c>
      <c r="CV156" s="407">
        <f t="shared" si="1105"/>
        <v>1910</v>
      </c>
      <c r="CW156" s="407">
        <f t="shared" si="1105"/>
        <v>1938</v>
      </c>
      <c r="CX156" s="502" t="s">
        <v>17</v>
      </c>
      <c r="CY156" s="503">
        <f>B156</f>
        <v>81</v>
      </c>
      <c r="CZ156" s="503">
        <f t="shared" ref="CZ156:EC156" si="1106">MAX(C20:C148)</f>
        <v>81</v>
      </c>
      <c r="DA156" s="503">
        <f t="shared" si="1106"/>
        <v>79</v>
      </c>
      <c r="DB156" s="503">
        <f t="shared" si="1106"/>
        <v>82</v>
      </c>
      <c r="DC156" s="503">
        <f t="shared" si="1106"/>
        <v>84</v>
      </c>
      <c r="DD156" s="503">
        <f t="shared" si="1106"/>
        <v>84</v>
      </c>
      <c r="DE156" s="503">
        <f t="shared" si="1106"/>
        <v>83</v>
      </c>
      <c r="DF156" s="503">
        <f t="shared" si="1106"/>
        <v>85</v>
      </c>
      <c r="DG156" s="503">
        <f t="shared" si="1106"/>
        <v>82</v>
      </c>
      <c r="DH156" s="503">
        <f t="shared" si="1106"/>
        <v>81</v>
      </c>
      <c r="DI156" s="503">
        <f t="shared" si="1106"/>
        <v>82</v>
      </c>
      <c r="DJ156" s="503">
        <f t="shared" si="1106"/>
        <v>89</v>
      </c>
      <c r="DK156" s="503">
        <f t="shared" si="1106"/>
        <v>89</v>
      </c>
      <c r="DL156" s="503">
        <f t="shared" si="1106"/>
        <v>87</v>
      </c>
      <c r="DM156" s="503">
        <f t="shared" si="1106"/>
        <v>86</v>
      </c>
      <c r="DN156" s="503">
        <f t="shared" si="1106"/>
        <v>85</v>
      </c>
      <c r="DO156" s="503">
        <f t="shared" si="1106"/>
        <v>91</v>
      </c>
      <c r="DP156" s="503">
        <f t="shared" si="1106"/>
        <v>84</v>
      </c>
      <c r="DQ156" s="503">
        <f t="shared" si="1106"/>
        <v>88</v>
      </c>
      <c r="DR156" s="503">
        <f t="shared" si="1106"/>
        <v>85</v>
      </c>
      <c r="DS156" s="503">
        <f t="shared" si="1106"/>
        <v>90</v>
      </c>
      <c r="DT156" s="503">
        <f t="shared" si="1106"/>
        <v>90</v>
      </c>
      <c r="DU156" s="503">
        <f t="shared" si="1106"/>
        <v>94</v>
      </c>
      <c r="DV156" s="503">
        <f t="shared" si="1106"/>
        <v>87</v>
      </c>
      <c r="DW156" s="503">
        <f t="shared" si="1106"/>
        <v>86</v>
      </c>
      <c r="DX156" s="503">
        <f t="shared" si="1106"/>
        <v>85</v>
      </c>
      <c r="DY156" s="503">
        <f t="shared" si="1106"/>
        <v>87</v>
      </c>
      <c r="DZ156" s="503">
        <f t="shared" si="1106"/>
        <v>91</v>
      </c>
      <c r="EA156" s="503">
        <f t="shared" si="1106"/>
        <v>94</v>
      </c>
      <c r="EB156" s="503">
        <f t="shared" si="1106"/>
        <v>91</v>
      </c>
      <c r="EC156" s="503">
        <f t="shared" si="1106"/>
        <v>90</v>
      </c>
      <c r="ED156" s="503"/>
      <c r="EE156" s="501" t="s">
        <v>21</v>
      </c>
      <c r="EF156" s="17">
        <f>SUM(EF3:EF148)</f>
        <v>1</v>
      </c>
      <c r="EG156" s="17">
        <f t="shared" ref="EG156:FJ156" si="1107">SUM(EG3:EG148)</f>
        <v>2</v>
      </c>
      <c r="EH156" s="17">
        <f t="shared" si="1107"/>
        <v>3</v>
      </c>
      <c r="EI156" s="17">
        <f t="shared" si="1107"/>
        <v>2</v>
      </c>
      <c r="EJ156" s="17">
        <f t="shared" si="1107"/>
        <v>1</v>
      </c>
      <c r="EK156" s="17">
        <f t="shared" si="1107"/>
        <v>2</v>
      </c>
      <c r="EL156" s="17">
        <f t="shared" si="1107"/>
        <v>3</v>
      </c>
      <c r="EM156" s="17">
        <f t="shared" si="1107"/>
        <v>4</v>
      </c>
      <c r="EN156" s="17">
        <f t="shared" si="1107"/>
        <v>3</v>
      </c>
      <c r="EO156" s="17">
        <f t="shared" si="1107"/>
        <v>0</v>
      </c>
      <c r="EP156" s="17">
        <f t="shared" si="1107"/>
        <v>0</v>
      </c>
      <c r="EQ156" s="17">
        <f t="shared" si="1107"/>
        <v>0</v>
      </c>
      <c r="ER156" s="17">
        <f t="shared" si="1107"/>
        <v>0</v>
      </c>
      <c r="ES156" s="17">
        <f t="shared" si="1107"/>
        <v>0</v>
      </c>
      <c r="ET156" s="17">
        <f t="shared" si="1107"/>
        <v>0</v>
      </c>
      <c r="EU156" s="17">
        <f t="shared" si="1107"/>
        <v>0</v>
      </c>
      <c r="EV156" s="17">
        <f t="shared" si="1107"/>
        <v>1</v>
      </c>
      <c r="EW156" s="17">
        <f t="shared" si="1107"/>
        <v>1</v>
      </c>
      <c r="EX156" s="17">
        <f t="shared" si="1107"/>
        <v>0</v>
      </c>
      <c r="EY156" s="17">
        <f t="shared" si="1107"/>
        <v>1</v>
      </c>
      <c r="EZ156" s="17">
        <f t="shared" si="1107"/>
        <v>0</v>
      </c>
      <c r="FA156" s="17">
        <f t="shared" si="1107"/>
        <v>1</v>
      </c>
      <c r="FB156" s="17">
        <f t="shared" si="1107"/>
        <v>0</v>
      </c>
      <c r="FC156" s="17">
        <f t="shared" si="1107"/>
        <v>1</v>
      </c>
      <c r="FD156" s="17">
        <f t="shared" si="1107"/>
        <v>0</v>
      </c>
      <c r="FE156" s="17">
        <f t="shared" si="1107"/>
        <v>0</v>
      </c>
      <c r="FF156" s="17">
        <f t="shared" si="1107"/>
        <v>0</v>
      </c>
      <c r="FG156" s="17">
        <f t="shared" si="1107"/>
        <v>0</v>
      </c>
      <c r="FH156" s="17">
        <f t="shared" si="1107"/>
        <v>0</v>
      </c>
      <c r="FI156" s="17">
        <f t="shared" si="1107"/>
        <v>0</v>
      </c>
      <c r="FJ156" s="17">
        <f t="shared" si="1107"/>
        <v>0</v>
      </c>
      <c r="FK156" s="500"/>
      <c r="FL156" s="353" t="s">
        <v>6</v>
      </c>
      <c r="FM156" s="362">
        <f>COUNT(FM3:FM148)</f>
        <v>1</v>
      </c>
      <c r="FN156" s="362">
        <f t="shared" ref="FN156:GQ156" si="1108">COUNT(FN3:FN148)</f>
        <v>1</v>
      </c>
      <c r="FO156" s="362">
        <f t="shared" si="1108"/>
        <v>1</v>
      </c>
      <c r="FP156" s="362">
        <f t="shared" si="1108"/>
        <v>2</v>
      </c>
      <c r="FQ156" s="362">
        <f t="shared" si="1108"/>
        <v>1</v>
      </c>
      <c r="FR156" s="362">
        <f t="shared" si="1108"/>
        <v>1</v>
      </c>
      <c r="FS156" s="362">
        <f t="shared" si="1108"/>
        <v>1</v>
      </c>
      <c r="FT156" s="362">
        <f t="shared" si="1108"/>
        <v>1</v>
      </c>
      <c r="FU156" s="362">
        <f t="shared" si="1108"/>
        <v>1</v>
      </c>
      <c r="FV156" s="362">
        <f t="shared" si="1108"/>
        <v>1</v>
      </c>
      <c r="FW156" s="362">
        <f t="shared" si="1108"/>
        <v>1</v>
      </c>
      <c r="FX156" s="362">
        <f t="shared" si="1108"/>
        <v>1</v>
      </c>
      <c r="FY156" s="362">
        <f t="shared" si="1108"/>
        <v>2</v>
      </c>
      <c r="FZ156" s="362">
        <f t="shared" si="1108"/>
        <v>1</v>
      </c>
      <c r="GA156" s="362">
        <f t="shared" si="1108"/>
        <v>1</v>
      </c>
      <c r="GB156" s="362">
        <f t="shared" si="1108"/>
        <v>1</v>
      </c>
      <c r="GC156" s="362">
        <f t="shared" si="1108"/>
        <v>1</v>
      </c>
      <c r="GD156" s="362">
        <f t="shared" si="1108"/>
        <v>1</v>
      </c>
      <c r="GE156" s="362">
        <f t="shared" si="1108"/>
        <v>1</v>
      </c>
      <c r="GF156" s="362">
        <f t="shared" si="1108"/>
        <v>1</v>
      </c>
      <c r="GG156" s="362">
        <f t="shared" si="1108"/>
        <v>2</v>
      </c>
      <c r="GH156" s="362">
        <f t="shared" si="1108"/>
        <v>1</v>
      </c>
      <c r="GI156" s="362">
        <f t="shared" si="1108"/>
        <v>1</v>
      </c>
      <c r="GJ156" s="362">
        <f t="shared" si="1108"/>
        <v>1</v>
      </c>
      <c r="GK156" s="362">
        <f t="shared" si="1108"/>
        <v>1</v>
      </c>
      <c r="GL156" s="362">
        <f t="shared" si="1108"/>
        <v>1</v>
      </c>
      <c r="GM156" s="362">
        <f t="shared" si="1108"/>
        <v>2</v>
      </c>
      <c r="GN156" s="362">
        <f t="shared" si="1108"/>
        <v>1</v>
      </c>
      <c r="GO156" s="362">
        <f t="shared" si="1108"/>
        <v>1</v>
      </c>
      <c r="GP156" s="362">
        <f t="shared" si="1108"/>
        <v>2</v>
      </c>
      <c r="GQ156" s="362">
        <f t="shared" si="1108"/>
        <v>1</v>
      </c>
      <c r="GR156" s="629"/>
      <c r="GS156" s="502"/>
      <c r="GT156" s="503"/>
      <c r="GU156" s="503"/>
      <c r="GV156" s="503"/>
      <c r="GW156" s="503"/>
      <c r="GX156" s="503"/>
      <c r="GY156" s="503"/>
      <c r="GZ156" s="503"/>
      <c r="HA156" s="503"/>
      <c r="HB156" s="503"/>
      <c r="HC156" s="503"/>
      <c r="HD156" s="503"/>
      <c r="HE156" s="503"/>
      <c r="HF156" s="503"/>
      <c r="HG156" s="503"/>
      <c r="HH156" s="503"/>
      <c r="HI156" s="503"/>
      <c r="HJ156" s="503"/>
      <c r="HK156" s="503"/>
      <c r="HL156" s="503"/>
      <c r="HM156" s="503"/>
      <c r="HN156" s="503"/>
      <c r="HO156" s="503"/>
      <c r="HP156" s="503"/>
      <c r="HQ156" s="503"/>
      <c r="HR156" s="503"/>
      <c r="HS156" s="503"/>
      <c r="HT156" s="503"/>
      <c r="HU156" s="503"/>
      <c r="HV156" s="503"/>
      <c r="HW156" s="503"/>
      <c r="HX156" s="503"/>
      <c r="HY156" s="503"/>
      <c r="HZ156" s="501" t="s">
        <v>21</v>
      </c>
    </row>
    <row r="157" spans="1:234" ht="13.8">
      <c r="A157" s="20" t="s">
        <v>5</v>
      </c>
      <c r="B157" s="21">
        <f>MIN(B3:B148)</f>
        <v>21</v>
      </c>
      <c r="C157" s="21">
        <f t="shared" ref="C157:AF157" si="1109">MIN(C3:C148)</f>
        <v>24</v>
      </c>
      <c r="D157" s="21">
        <f t="shared" si="1109"/>
        <v>29</v>
      </c>
      <c r="E157" s="21">
        <f t="shared" si="1109"/>
        <v>32</v>
      </c>
      <c r="F157" s="21">
        <f t="shared" si="1109"/>
        <v>31</v>
      </c>
      <c r="G157" s="21">
        <f t="shared" si="1109"/>
        <v>28</v>
      </c>
      <c r="H157" s="21">
        <f t="shared" si="1109"/>
        <v>30</v>
      </c>
      <c r="I157" s="21">
        <f t="shared" si="1109"/>
        <v>29</v>
      </c>
      <c r="J157" s="21">
        <f t="shared" si="1109"/>
        <v>28</v>
      </c>
      <c r="K157" s="21">
        <f t="shared" si="1109"/>
        <v>33</v>
      </c>
      <c r="L157" s="21">
        <f t="shared" si="1109"/>
        <v>33</v>
      </c>
      <c r="M157" s="21">
        <f t="shared" si="1109"/>
        <v>34</v>
      </c>
      <c r="N157" s="21">
        <f t="shared" si="1109"/>
        <v>34</v>
      </c>
      <c r="O157" s="21">
        <f t="shared" si="1109"/>
        <v>34</v>
      </c>
      <c r="P157" s="21">
        <f t="shared" si="1109"/>
        <v>34</v>
      </c>
      <c r="Q157" s="21">
        <f t="shared" si="1109"/>
        <v>35</v>
      </c>
      <c r="R157" s="21">
        <f t="shared" si="1109"/>
        <v>32</v>
      </c>
      <c r="S157" s="21">
        <f t="shared" si="1109"/>
        <v>32</v>
      </c>
      <c r="T157" s="21">
        <f t="shared" si="1109"/>
        <v>38</v>
      </c>
      <c r="U157" s="21">
        <f t="shared" si="1109"/>
        <v>31</v>
      </c>
      <c r="V157" s="21">
        <f t="shared" si="1109"/>
        <v>33</v>
      </c>
      <c r="W157" s="21">
        <f t="shared" si="1109"/>
        <v>28</v>
      </c>
      <c r="X157" s="21">
        <f t="shared" si="1109"/>
        <v>36</v>
      </c>
      <c r="Y157" s="21">
        <f t="shared" si="1109"/>
        <v>31</v>
      </c>
      <c r="Z157" s="21">
        <f t="shared" si="1109"/>
        <v>36</v>
      </c>
      <c r="AA157" s="21">
        <f t="shared" si="1109"/>
        <v>36</v>
      </c>
      <c r="AB157" s="21">
        <f t="shared" si="1109"/>
        <v>41</v>
      </c>
      <c r="AC157" s="21">
        <f t="shared" si="1109"/>
        <v>40</v>
      </c>
      <c r="AD157" s="21">
        <f t="shared" si="1109"/>
        <v>40</v>
      </c>
      <c r="AE157" s="21">
        <f t="shared" si="1109"/>
        <v>40</v>
      </c>
      <c r="AF157" s="21">
        <f t="shared" si="1109"/>
        <v>42</v>
      </c>
      <c r="AG157" s="698">
        <f>SUM(B157:AF157)</f>
        <v>1025</v>
      </c>
      <c r="AH157" s="22">
        <f>MIN(AH3:AH134)</f>
        <v>45.548387096774192</v>
      </c>
      <c r="AI157" s="66">
        <f t="shared" ref="AI157:AJ157" si="1110">MIN(AI3:AI134)</f>
        <v>63</v>
      </c>
      <c r="AJ157" s="66">
        <f t="shared" si="1110"/>
        <v>21</v>
      </c>
      <c r="AK157" s="333"/>
      <c r="AL157" s="333"/>
      <c r="AM157" s="475"/>
      <c r="AN157" s="475"/>
      <c r="AO157" s="475"/>
      <c r="AP157" s="475"/>
      <c r="AQ157" s="473"/>
      <c r="AR157" s="473"/>
      <c r="AS157" s="473"/>
      <c r="AT157" s="333"/>
      <c r="AU157" s="333"/>
      <c r="AV157" s="333"/>
      <c r="AW157" s="978"/>
      <c r="AX157" s="978"/>
      <c r="AY157" s="333"/>
      <c r="AZ157" s="333"/>
      <c r="BA157" s="333"/>
      <c r="BP157" t="s">
        <v>5</v>
      </c>
      <c r="BQ157" s="430">
        <f>MIN(BQ3:BQ148)</f>
        <v>0</v>
      </c>
      <c r="BR157" s="324">
        <v>2</v>
      </c>
      <c r="BS157" s="407" t="e">
        <f t="shared" si="1103"/>
        <v>#NUM!</v>
      </c>
      <c r="BT157" s="407" t="e">
        <f t="shared" si="1103"/>
        <v>#NUM!</v>
      </c>
      <c r="BU157" s="407" t="e">
        <f t="shared" si="1103"/>
        <v>#NUM!</v>
      </c>
      <c r="BV157" s="407" t="e">
        <f t="shared" si="1103"/>
        <v>#NUM!</v>
      </c>
      <c r="BW157" s="407">
        <f t="shared" si="1103"/>
        <v>1961</v>
      </c>
      <c r="BX157" s="407" t="e">
        <f t="shared" si="1103"/>
        <v>#NUM!</v>
      </c>
      <c r="BY157" s="407">
        <f t="shared" si="1103"/>
        <v>1961</v>
      </c>
      <c r="BZ157" s="407" t="e">
        <f t="shared" si="1103"/>
        <v>#NUM!</v>
      </c>
      <c r="CA157" s="407">
        <f t="shared" si="1103"/>
        <v>2000</v>
      </c>
      <c r="CB157" s="407" t="e">
        <f t="shared" si="1103"/>
        <v>#NUM!</v>
      </c>
      <c r="CC157" s="407" t="e">
        <f t="shared" si="1104"/>
        <v>#NUM!</v>
      </c>
      <c r="CD157" s="407" t="e">
        <f t="shared" si="1104"/>
        <v>#NUM!</v>
      </c>
      <c r="CE157" s="407" t="e">
        <f t="shared" si="1104"/>
        <v>#NUM!</v>
      </c>
      <c r="CF157" s="407">
        <f t="shared" si="1104"/>
        <v>1973</v>
      </c>
      <c r="CG157" s="407" t="e">
        <f t="shared" si="1104"/>
        <v>#NUM!</v>
      </c>
      <c r="CH157" s="407" t="e">
        <f t="shared" si="1104"/>
        <v>#NUM!</v>
      </c>
      <c r="CI157" s="407" t="e">
        <f t="shared" si="1104"/>
        <v>#NUM!</v>
      </c>
      <c r="CJ157" s="407" t="e">
        <f t="shared" si="1104"/>
        <v>#NUM!</v>
      </c>
      <c r="CK157" s="407" t="e">
        <f t="shared" si="1104"/>
        <v>#NUM!</v>
      </c>
      <c r="CL157" s="407" t="e">
        <f t="shared" si="1104"/>
        <v>#NUM!</v>
      </c>
      <c r="CM157" s="407" t="e">
        <f t="shared" si="1105"/>
        <v>#NUM!</v>
      </c>
      <c r="CN157" s="407" t="e">
        <f t="shared" si="1105"/>
        <v>#NUM!</v>
      </c>
      <c r="CO157" s="407" t="e">
        <f t="shared" si="1105"/>
        <v>#NUM!</v>
      </c>
      <c r="CP157" s="407">
        <f t="shared" si="1105"/>
        <v>1907</v>
      </c>
      <c r="CQ157" s="407" t="e">
        <f t="shared" si="1105"/>
        <v>#NUM!</v>
      </c>
      <c r="CR157" s="407" t="e">
        <f t="shared" si="1105"/>
        <v>#NUM!</v>
      </c>
      <c r="CS157" s="407" t="e">
        <f t="shared" si="1105"/>
        <v>#NUM!</v>
      </c>
      <c r="CT157" s="407" t="e">
        <f t="shared" si="1105"/>
        <v>#NUM!</v>
      </c>
      <c r="CU157" s="407" t="e">
        <f t="shared" si="1105"/>
        <v>#NUM!</v>
      </c>
      <c r="CV157" s="407" t="e">
        <f t="shared" si="1105"/>
        <v>#NUM!</v>
      </c>
      <c r="CW157" s="407" t="e">
        <f t="shared" si="1105"/>
        <v>#NUM!</v>
      </c>
      <c r="CX157" s="333" t="s">
        <v>2</v>
      </c>
      <c r="CY157" s="504">
        <f>SUM(CY3:CY148)</f>
        <v>12</v>
      </c>
      <c r="CZ157" s="504">
        <f t="shared" ref="CZ157:EC157" si="1111">SUM(CZ3:CZ148)</f>
        <v>13</v>
      </c>
      <c r="DA157" s="504">
        <f t="shared" si="1111"/>
        <v>13</v>
      </c>
      <c r="DB157" s="504">
        <f t="shared" si="1111"/>
        <v>13</v>
      </c>
      <c r="DC157" s="504">
        <f t="shared" si="1111"/>
        <v>19</v>
      </c>
      <c r="DD157" s="504">
        <f t="shared" si="1111"/>
        <v>17</v>
      </c>
      <c r="DE157" s="504">
        <f t="shared" si="1111"/>
        <v>21</v>
      </c>
      <c r="DF157" s="504">
        <f t="shared" si="1111"/>
        <v>18</v>
      </c>
      <c r="DG157" s="504">
        <f t="shared" si="1111"/>
        <v>21</v>
      </c>
      <c r="DH157" s="504">
        <f t="shared" si="1111"/>
        <v>22</v>
      </c>
      <c r="DI157" s="504">
        <f t="shared" si="1111"/>
        <v>22</v>
      </c>
      <c r="DJ157" s="504">
        <f t="shared" si="1111"/>
        <v>28</v>
      </c>
      <c r="DK157" s="504">
        <f t="shared" si="1111"/>
        <v>33</v>
      </c>
      <c r="DL157" s="504">
        <f t="shared" si="1111"/>
        <v>30</v>
      </c>
      <c r="DM157" s="504">
        <f t="shared" si="1111"/>
        <v>29</v>
      </c>
      <c r="DN157" s="504">
        <f t="shared" si="1111"/>
        <v>26</v>
      </c>
      <c r="DO157" s="504">
        <f t="shared" si="1111"/>
        <v>27</v>
      </c>
      <c r="DP157" s="504">
        <f t="shared" si="1111"/>
        <v>23</v>
      </c>
      <c r="DQ157" s="504">
        <f t="shared" si="1111"/>
        <v>26</v>
      </c>
      <c r="DR157" s="504">
        <f t="shared" si="1111"/>
        <v>29</v>
      </c>
      <c r="DS157" s="504">
        <f t="shared" si="1111"/>
        <v>31</v>
      </c>
      <c r="DT157" s="504">
        <f t="shared" si="1111"/>
        <v>33</v>
      </c>
      <c r="DU157" s="504">
        <f t="shared" si="1111"/>
        <v>27</v>
      </c>
      <c r="DV157" s="504">
        <f t="shared" si="1111"/>
        <v>34</v>
      </c>
      <c r="DW157" s="504">
        <f t="shared" si="1111"/>
        <v>36</v>
      </c>
      <c r="DX157" s="504">
        <f t="shared" si="1111"/>
        <v>51</v>
      </c>
      <c r="DY157" s="504">
        <f t="shared" si="1111"/>
        <v>41</v>
      </c>
      <c r="DZ157" s="504">
        <f t="shared" si="1111"/>
        <v>40</v>
      </c>
      <c r="EA157" s="504">
        <f t="shared" si="1111"/>
        <v>46</v>
      </c>
      <c r="EB157" s="504">
        <f t="shared" si="1111"/>
        <v>43</v>
      </c>
      <c r="EC157" s="504">
        <f t="shared" si="1111"/>
        <v>38</v>
      </c>
      <c r="ED157" s="526"/>
      <c r="EE157" s="501" t="s">
        <v>6</v>
      </c>
      <c r="EF157" s="5">
        <f>COUNT(EF3:EF148)</f>
        <v>1</v>
      </c>
      <c r="EG157" s="5">
        <f t="shared" ref="EG157:FJ157" si="1112">COUNT(EG3:EG148)</f>
        <v>2</v>
      </c>
      <c r="EH157" s="5">
        <f t="shared" si="1112"/>
        <v>3</v>
      </c>
      <c r="EI157" s="5">
        <f t="shared" si="1112"/>
        <v>2</v>
      </c>
      <c r="EJ157" s="5">
        <f t="shared" si="1112"/>
        <v>1</v>
      </c>
      <c r="EK157" s="5">
        <f t="shared" si="1112"/>
        <v>2</v>
      </c>
      <c r="EL157" s="5">
        <f t="shared" si="1112"/>
        <v>3</v>
      </c>
      <c r="EM157" s="5">
        <f t="shared" si="1112"/>
        <v>4</v>
      </c>
      <c r="EN157" s="5">
        <f t="shared" si="1112"/>
        <v>3</v>
      </c>
      <c r="EO157" s="5">
        <f t="shared" si="1112"/>
        <v>0</v>
      </c>
      <c r="EP157" s="5">
        <f t="shared" si="1112"/>
        <v>0</v>
      </c>
      <c r="EQ157" s="5">
        <f t="shared" si="1112"/>
        <v>0</v>
      </c>
      <c r="ER157" s="5">
        <f t="shared" si="1112"/>
        <v>0</v>
      </c>
      <c r="ES157" s="5">
        <f t="shared" si="1112"/>
        <v>0</v>
      </c>
      <c r="ET157" s="5">
        <f t="shared" si="1112"/>
        <v>0</v>
      </c>
      <c r="EU157" s="5">
        <f t="shared" si="1112"/>
        <v>0</v>
      </c>
      <c r="EV157" s="5">
        <f t="shared" si="1112"/>
        <v>1</v>
      </c>
      <c r="EW157" s="5">
        <f t="shared" si="1112"/>
        <v>1</v>
      </c>
      <c r="EX157" s="5">
        <f t="shared" si="1112"/>
        <v>0</v>
      </c>
      <c r="EY157" s="5">
        <f t="shared" si="1112"/>
        <v>1</v>
      </c>
      <c r="EZ157" s="5">
        <f t="shared" si="1112"/>
        <v>0</v>
      </c>
      <c r="FA157" s="5">
        <f t="shared" si="1112"/>
        <v>1</v>
      </c>
      <c r="FB157" s="5">
        <f t="shared" si="1112"/>
        <v>0</v>
      </c>
      <c r="FC157" s="5">
        <f t="shared" si="1112"/>
        <v>1</v>
      </c>
      <c r="FD157" s="5">
        <f t="shared" si="1112"/>
        <v>0</v>
      </c>
      <c r="FE157" s="5">
        <f t="shared" si="1112"/>
        <v>0</v>
      </c>
      <c r="FF157" s="5">
        <f t="shared" si="1112"/>
        <v>0</v>
      </c>
      <c r="FG157" s="5">
        <f t="shared" si="1112"/>
        <v>0</v>
      </c>
      <c r="FH157" s="5">
        <f t="shared" si="1112"/>
        <v>0</v>
      </c>
      <c r="FI157" s="5">
        <f t="shared" si="1112"/>
        <v>0</v>
      </c>
      <c r="FJ157" s="5">
        <f t="shared" si="1112"/>
        <v>0</v>
      </c>
      <c r="FK157" s="500"/>
      <c r="FL157" s="353">
        <v>1</v>
      </c>
      <c r="FM157" s="363">
        <f t="shared" ref="FM157:FV161" si="1113">(LARGE(FM$3:FM$148,$FL157))</f>
        <v>1980</v>
      </c>
      <c r="FN157" s="363">
        <f t="shared" si="1113"/>
        <v>1980</v>
      </c>
      <c r="FO157" s="363">
        <f t="shared" si="1113"/>
        <v>1960</v>
      </c>
      <c r="FP157" s="363">
        <f t="shared" si="1113"/>
        <v>1960</v>
      </c>
      <c r="FQ157" s="363">
        <f t="shared" si="1113"/>
        <v>1960</v>
      </c>
      <c r="FR157" s="363">
        <f t="shared" si="1113"/>
        <v>1901</v>
      </c>
      <c r="FS157" s="363">
        <f t="shared" si="1113"/>
        <v>1920</v>
      </c>
      <c r="FT157" s="363">
        <f t="shared" si="1113"/>
        <v>1989</v>
      </c>
      <c r="FU157" s="363">
        <f t="shared" si="1113"/>
        <v>1960</v>
      </c>
      <c r="FV157" s="363">
        <f t="shared" si="1113"/>
        <v>1960</v>
      </c>
      <c r="FW157" s="363">
        <f t="shared" ref="FW157:GF161" si="1114">(LARGE(FW$3:FW$148,$FL157))</f>
        <v>1960</v>
      </c>
      <c r="FX157" s="363">
        <f t="shared" si="1114"/>
        <v>1880</v>
      </c>
      <c r="FY157" s="363">
        <f t="shared" si="1114"/>
        <v>1984</v>
      </c>
      <c r="FZ157" s="363">
        <f t="shared" si="1114"/>
        <v>1993</v>
      </c>
      <c r="GA157" s="363">
        <f t="shared" si="1114"/>
        <v>1937</v>
      </c>
      <c r="GB157" s="363">
        <f t="shared" si="1114"/>
        <v>1911</v>
      </c>
      <c r="GC157" s="363">
        <f t="shared" si="1114"/>
        <v>1892</v>
      </c>
      <c r="GD157" s="363">
        <f t="shared" si="1114"/>
        <v>1892</v>
      </c>
      <c r="GE157" s="363">
        <f t="shared" si="1114"/>
        <v>1906</v>
      </c>
      <c r="GF157" s="363">
        <f t="shared" si="1114"/>
        <v>1885</v>
      </c>
      <c r="GG157" s="363">
        <f t="shared" ref="GG157:GQ161" si="1115">(LARGE(GG$3:GG$148,$FL157))</f>
        <v>1914</v>
      </c>
      <c r="GH157" s="363">
        <f t="shared" si="1115"/>
        <v>1885</v>
      </c>
      <c r="GI157" s="363">
        <f t="shared" si="1115"/>
        <v>1934</v>
      </c>
      <c r="GJ157" s="363">
        <f t="shared" si="1115"/>
        <v>1934</v>
      </c>
      <c r="GK157" s="363">
        <f t="shared" si="1115"/>
        <v>1906</v>
      </c>
      <c r="GL157" s="363">
        <f t="shared" si="1115"/>
        <v>1971</v>
      </c>
      <c r="GM157" s="363">
        <f t="shared" si="1115"/>
        <v>2011</v>
      </c>
      <c r="GN157" s="363">
        <f t="shared" si="1115"/>
        <v>1996</v>
      </c>
      <c r="GO157" s="363">
        <f t="shared" si="1115"/>
        <v>1942</v>
      </c>
      <c r="GP157" s="363">
        <f t="shared" si="1115"/>
        <v>1970</v>
      </c>
      <c r="GQ157" s="363">
        <f t="shared" si="1115"/>
        <v>1883</v>
      </c>
      <c r="GR157" s="630"/>
      <c r="GS157" s="333" t="s">
        <v>2</v>
      </c>
      <c r="GT157" s="504">
        <f>SUM(GT3:GT148)</f>
        <v>3</v>
      </c>
      <c r="GU157" s="504">
        <f t="shared" ref="GU157:HX157" si="1116">SUM(GU3:GU148)</f>
        <v>1</v>
      </c>
      <c r="GV157" s="504">
        <f t="shared" si="1116"/>
        <v>1</v>
      </c>
      <c r="GW157" s="504">
        <f t="shared" si="1116"/>
        <v>5</v>
      </c>
      <c r="GX157" s="504">
        <f t="shared" si="1116"/>
        <v>4</v>
      </c>
      <c r="GY157" s="504">
        <f t="shared" si="1116"/>
        <v>3</v>
      </c>
      <c r="GZ157" s="504">
        <f t="shared" si="1116"/>
        <v>4</v>
      </c>
      <c r="HA157" s="504">
        <f t="shared" si="1116"/>
        <v>3</v>
      </c>
      <c r="HB157" s="504">
        <f t="shared" si="1116"/>
        <v>4</v>
      </c>
      <c r="HC157" s="504">
        <f t="shared" si="1116"/>
        <v>1</v>
      </c>
      <c r="HD157" s="504">
        <f t="shared" si="1116"/>
        <v>7</v>
      </c>
      <c r="HE157" s="504">
        <f t="shared" si="1116"/>
        <v>4</v>
      </c>
      <c r="HF157" s="504">
        <f t="shared" si="1116"/>
        <v>4</v>
      </c>
      <c r="HG157" s="504">
        <f t="shared" si="1116"/>
        <v>5</v>
      </c>
      <c r="HH157" s="504">
        <f t="shared" si="1116"/>
        <v>6</v>
      </c>
      <c r="HI157" s="504">
        <f t="shared" si="1116"/>
        <v>9</v>
      </c>
      <c r="HJ157" s="504">
        <f t="shared" si="1116"/>
        <v>6</v>
      </c>
      <c r="HK157" s="504">
        <f t="shared" si="1116"/>
        <v>4</v>
      </c>
      <c r="HL157" s="504">
        <f t="shared" si="1116"/>
        <v>5</v>
      </c>
      <c r="HM157" s="504">
        <f t="shared" si="1116"/>
        <v>8</v>
      </c>
      <c r="HN157" s="504">
        <f t="shared" si="1116"/>
        <v>8</v>
      </c>
      <c r="HO157" s="504">
        <f t="shared" si="1116"/>
        <v>10</v>
      </c>
      <c r="HP157" s="504">
        <f t="shared" si="1116"/>
        <v>10</v>
      </c>
      <c r="HQ157" s="504">
        <f t="shared" si="1116"/>
        <v>7</v>
      </c>
      <c r="HR157" s="504">
        <f t="shared" si="1116"/>
        <v>7</v>
      </c>
      <c r="HS157" s="504">
        <f t="shared" si="1116"/>
        <v>7</v>
      </c>
      <c r="HT157" s="504">
        <f t="shared" si="1116"/>
        <v>13</v>
      </c>
      <c r="HU157" s="504">
        <f t="shared" si="1116"/>
        <v>13</v>
      </c>
      <c r="HV157" s="504">
        <f t="shared" si="1116"/>
        <v>15</v>
      </c>
      <c r="HW157" s="504">
        <f t="shared" si="1116"/>
        <v>13</v>
      </c>
      <c r="HX157" s="504">
        <f t="shared" si="1116"/>
        <v>12</v>
      </c>
      <c r="HY157" s="526"/>
    </row>
    <row r="158" spans="1:234" ht="13.8">
      <c r="A158" s="23" t="s">
        <v>7</v>
      </c>
      <c r="B158" s="177">
        <f>AVERAGE(B3:B148)</f>
        <v>53.24285714285714</v>
      </c>
      <c r="C158" s="177">
        <f t="shared" ref="C158:AF158" si="1117">AVERAGE(C3:C148)</f>
        <v>54.328571428571429</v>
      </c>
      <c r="D158" s="177">
        <f t="shared" si="1117"/>
        <v>53.914285714285711</v>
      </c>
      <c r="E158" s="177">
        <f t="shared" si="1117"/>
        <v>54.042857142857144</v>
      </c>
      <c r="F158" s="177">
        <f t="shared" si="1117"/>
        <v>55.307142857142857</v>
      </c>
      <c r="G158" s="177">
        <f t="shared" si="1117"/>
        <v>55.657142857142858</v>
      </c>
      <c r="H158" s="177">
        <f t="shared" si="1117"/>
        <v>55.99285714285714</v>
      </c>
      <c r="I158" s="177">
        <f t="shared" si="1117"/>
        <v>55.928571428571431</v>
      </c>
      <c r="J158" s="177">
        <f t="shared" si="1117"/>
        <v>55.478571428571428</v>
      </c>
      <c r="K158" s="177">
        <f t="shared" si="1117"/>
        <v>56.75714285714286</v>
      </c>
      <c r="L158" s="177">
        <f t="shared" si="1117"/>
        <v>57.4</v>
      </c>
      <c r="M158" s="177">
        <f t="shared" si="1117"/>
        <v>58.078571428571429</v>
      </c>
      <c r="N158" s="177">
        <f t="shared" si="1117"/>
        <v>58.728571428571428</v>
      </c>
      <c r="O158" s="177">
        <f t="shared" si="1117"/>
        <v>58.814285714285717</v>
      </c>
      <c r="P158" s="177">
        <f t="shared" si="1117"/>
        <v>58.45</v>
      </c>
      <c r="Q158" s="177">
        <f t="shared" si="1117"/>
        <v>58.221428571428568</v>
      </c>
      <c r="R158" s="177">
        <f t="shared" si="1117"/>
        <v>58.378571428571426</v>
      </c>
      <c r="S158" s="177">
        <f t="shared" si="1117"/>
        <v>58.285714285714285</v>
      </c>
      <c r="T158" s="177">
        <f t="shared" si="1117"/>
        <v>59.592857142857142</v>
      </c>
      <c r="U158" s="177">
        <f t="shared" si="1117"/>
        <v>59.628571428571426</v>
      </c>
      <c r="V158" s="177">
        <f t="shared" si="1117"/>
        <v>59.542857142857144</v>
      </c>
      <c r="W158" s="177">
        <f t="shared" si="1117"/>
        <v>60.235714285714288</v>
      </c>
      <c r="X158" s="177">
        <f t="shared" si="1117"/>
        <v>60.792857142857144</v>
      </c>
      <c r="Y158" s="177">
        <f t="shared" si="1117"/>
        <v>61.871428571428574</v>
      </c>
      <c r="Z158" s="177">
        <f t="shared" si="1117"/>
        <v>61.892857142857146</v>
      </c>
      <c r="AA158" s="177">
        <f t="shared" si="1117"/>
        <v>63.307142857142857</v>
      </c>
      <c r="AB158" s="177">
        <f t="shared" si="1117"/>
        <v>63.25</v>
      </c>
      <c r="AC158" s="177">
        <f t="shared" si="1117"/>
        <v>63.24285714285714</v>
      </c>
      <c r="AD158" s="177">
        <f t="shared" si="1117"/>
        <v>63.785714285714285</v>
      </c>
      <c r="AE158" s="177">
        <f t="shared" si="1117"/>
        <v>63.735714285714288</v>
      </c>
      <c r="AF158" s="177">
        <f t="shared" si="1117"/>
        <v>63.05</v>
      </c>
      <c r="AG158" s="698">
        <f>SUM(B158:AF158)</f>
        <v>1820.9357142857143</v>
      </c>
      <c r="AH158" s="24">
        <f>AH154/AH155</f>
        <v>58.739861751152098</v>
      </c>
      <c r="AI158" s="24">
        <f>AI154/AI155</f>
        <v>79.585714285714289</v>
      </c>
      <c r="AJ158" s="24">
        <f>AJ154/AJ155</f>
        <v>38.278571428571432</v>
      </c>
      <c r="AK158" s="333">
        <f>AG154</f>
        <v>244008</v>
      </c>
      <c r="AL158" s="475" t="s">
        <v>109</v>
      </c>
      <c r="AM158" s="978" t="s">
        <v>15</v>
      </c>
      <c r="AN158" s="978"/>
      <c r="AO158" s="475"/>
      <c r="AP158" s="475"/>
      <c r="AQ158" s="473"/>
      <c r="AR158" s="473" t="s">
        <v>222</v>
      </c>
      <c r="AS158" s="473"/>
      <c r="AT158" s="333" t="s">
        <v>0</v>
      </c>
      <c r="AU158" s="329" t="s">
        <v>7</v>
      </c>
      <c r="AV158" s="333"/>
      <c r="AW158" s="333" t="s">
        <v>0</v>
      </c>
      <c r="AX158" s="333" t="s">
        <v>4</v>
      </c>
      <c r="AY158" s="333"/>
      <c r="AZ158" s="333" t="s">
        <v>0</v>
      </c>
      <c r="BA158" s="333" t="s">
        <v>5</v>
      </c>
      <c r="BN158" s="291" t="s">
        <v>15</v>
      </c>
      <c r="BO158">
        <f>AM159</f>
        <v>140</v>
      </c>
      <c r="BP158" t="s">
        <v>7</v>
      </c>
      <c r="BQ158" s="941">
        <f>BQ155/BO158</f>
        <v>1.0428571428571429</v>
      </c>
      <c r="BR158" s="324">
        <v>3</v>
      </c>
      <c r="BS158" s="407" t="e">
        <f t="shared" si="1103"/>
        <v>#NUM!</v>
      </c>
      <c r="BT158" s="407" t="e">
        <f t="shared" si="1103"/>
        <v>#NUM!</v>
      </c>
      <c r="BU158" s="407" t="e">
        <f t="shared" si="1103"/>
        <v>#NUM!</v>
      </c>
      <c r="BV158" s="407" t="e">
        <f t="shared" si="1103"/>
        <v>#NUM!</v>
      </c>
      <c r="BW158" s="407" t="e">
        <f t="shared" si="1103"/>
        <v>#NUM!</v>
      </c>
      <c r="BX158" s="407" t="e">
        <f t="shared" si="1103"/>
        <v>#NUM!</v>
      </c>
      <c r="BY158" s="407" t="e">
        <f t="shared" si="1103"/>
        <v>#NUM!</v>
      </c>
      <c r="BZ158" s="407" t="e">
        <f t="shared" si="1103"/>
        <v>#NUM!</v>
      </c>
      <c r="CA158" s="407" t="e">
        <f t="shared" si="1103"/>
        <v>#NUM!</v>
      </c>
      <c r="CB158" s="407" t="e">
        <f t="shared" si="1103"/>
        <v>#NUM!</v>
      </c>
      <c r="CC158" s="407" t="e">
        <f t="shared" si="1104"/>
        <v>#NUM!</v>
      </c>
      <c r="CD158" s="407" t="e">
        <f t="shared" si="1104"/>
        <v>#NUM!</v>
      </c>
      <c r="CE158" s="407" t="e">
        <f t="shared" si="1104"/>
        <v>#NUM!</v>
      </c>
      <c r="CF158" s="407" t="e">
        <f t="shared" si="1104"/>
        <v>#NUM!</v>
      </c>
      <c r="CG158" s="407" t="e">
        <f t="shared" si="1104"/>
        <v>#NUM!</v>
      </c>
      <c r="CH158" s="407" t="e">
        <f t="shared" si="1104"/>
        <v>#NUM!</v>
      </c>
      <c r="CI158" s="407" t="e">
        <f t="shared" si="1104"/>
        <v>#NUM!</v>
      </c>
      <c r="CJ158" s="407" t="e">
        <f t="shared" si="1104"/>
        <v>#NUM!</v>
      </c>
      <c r="CK158" s="407" t="e">
        <f t="shared" si="1104"/>
        <v>#NUM!</v>
      </c>
      <c r="CL158" s="407" t="e">
        <f t="shared" si="1104"/>
        <v>#NUM!</v>
      </c>
      <c r="CM158" s="407" t="e">
        <f t="shared" si="1105"/>
        <v>#NUM!</v>
      </c>
      <c r="CN158" s="407" t="e">
        <f t="shared" si="1105"/>
        <v>#NUM!</v>
      </c>
      <c r="CO158" s="407" t="e">
        <f t="shared" si="1105"/>
        <v>#NUM!</v>
      </c>
      <c r="CP158" s="407" t="e">
        <f t="shared" si="1105"/>
        <v>#NUM!</v>
      </c>
      <c r="CQ158" s="407" t="e">
        <f t="shared" si="1105"/>
        <v>#NUM!</v>
      </c>
      <c r="CR158" s="407" t="e">
        <f t="shared" si="1105"/>
        <v>#NUM!</v>
      </c>
      <c r="CS158" s="407" t="e">
        <f t="shared" si="1105"/>
        <v>#NUM!</v>
      </c>
      <c r="CT158" s="407" t="e">
        <f t="shared" si="1105"/>
        <v>#NUM!</v>
      </c>
      <c r="CU158" s="407" t="e">
        <f t="shared" si="1105"/>
        <v>#NUM!</v>
      </c>
      <c r="CV158" s="407" t="e">
        <f t="shared" si="1105"/>
        <v>#NUM!</v>
      </c>
      <c r="CW158" s="407" t="e">
        <f t="shared" si="1105"/>
        <v>#NUM!</v>
      </c>
      <c r="CX158" s="501" t="s">
        <v>34</v>
      </c>
      <c r="CY158" s="501">
        <v>1</v>
      </c>
      <c r="CZ158" s="501">
        <v>2</v>
      </c>
      <c r="DA158" s="501">
        <v>3</v>
      </c>
      <c r="DB158" s="501">
        <v>4</v>
      </c>
      <c r="DC158" s="501">
        <v>5</v>
      </c>
      <c r="DD158" s="501">
        <v>6</v>
      </c>
      <c r="DE158" s="501">
        <v>7</v>
      </c>
      <c r="DF158" s="501">
        <v>8</v>
      </c>
      <c r="DG158" s="501">
        <v>9</v>
      </c>
      <c r="DH158" s="501">
        <v>10</v>
      </c>
      <c r="DI158" s="501">
        <v>11</v>
      </c>
      <c r="DJ158" s="501">
        <v>12</v>
      </c>
      <c r="DK158" s="501">
        <v>13</v>
      </c>
      <c r="DL158" s="501">
        <v>14</v>
      </c>
      <c r="DM158" s="501">
        <v>15</v>
      </c>
      <c r="DN158" s="501">
        <v>16</v>
      </c>
      <c r="DO158" s="501">
        <v>17</v>
      </c>
      <c r="DP158" s="501">
        <v>18</v>
      </c>
      <c r="DQ158" s="501">
        <v>19</v>
      </c>
      <c r="DR158" s="515">
        <v>20</v>
      </c>
      <c r="DS158" s="515">
        <v>23</v>
      </c>
      <c r="DT158" s="515">
        <v>22</v>
      </c>
      <c r="DU158" s="515">
        <v>23</v>
      </c>
      <c r="DV158" s="501">
        <v>24</v>
      </c>
      <c r="DW158" s="501">
        <v>25</v>
      </c>
      <c r="DX158" s="501">
        <v>26</v>
      </c>
      <c r="DY158" s="501">
        <v>27</v>
      </c>
      <c r="DZ158" s="501">
        <v>28</v>
      </c>
      <c r="EA158" s="501">
        <v>29</v>
      </c>
      <c r="EB158" s="501">
        <v>30</v>
      </c>
      <c r="EC158" s="501">
        <v>31</v>
      </c>
      <c r="ED158" s="501"/>
      <c r="EE158" s="501" t="s">
        <v>34</v>
      </c>
      <c r="EF158" s="3">
        <v>1</v>
      </c>
      <c r="EG158" s="3">
        <v>2</v>
      </c>
      <c r="EH158" s="3">
        <v>3</v>
      </c>
      <c r="EI158" s="3">
        <v>4</v>
      </c>
      <c r="EJ158" s="3">
        <v>5</v>
      </c>
      <c r="EK158" s="3">
        <v>6</v>
      </c>
      <c r="EL158" s="3">
        <v>7</v>
      </c>
      <c r="EM158" s="3">
        <v>8</v>
      </c>
      <c r="EN158" s="3">
        <v>9</v>
      </c>
      <c r="EO158" s="3">
        <v>10</v>
      </c>
      <c r="EP158" s="3">
        <v>11</v>
      </c>
      <c r="EQ158" s="3">
        <v>12</v>
      </c>
      <c r="ER158" s="3">
        <v>13</v>
      </c>
      <c r="ES158" s="3">
        <v>14</v>
      </c>
      <c r="ET158" s="3">
        <v>15</v>
      </c>
      <c r="EU158" s="3">
        <v>16</v>
      </c>
      <c r="EV158" s="3">
        <v>17</v>
      </c>
      <c r="EW158" s="3">
        <v>18</v>
      </c>
      <c r="EX158" s="3">
        <v>19</v>
      </c>
      <c r="EY158" s="38">
        <v>20</v>
      </c>
      <c r="EZ158" s="38">
        <v>23</v>
      </c>
      <c r="FA158" s="38">
        <v>22</v>
      </c>
      <c r="FB158" s="38">
        <v>23</v>
      </c>
      <c r="FC158" s="3">
        <v>24</v>
      </c>
      <c r="FD158" s="3">
        <v>25</v>
      </c>
      <c r="FE158" s="3">
        <v>26</v>
      </c>
      <c r="FF158" s="3">
        <v>27</v>
      </c>
      <c r="FG158" s="3">
        <v>28</v>
      </c>
      <c r="FH158" s="3">
        <v>29</v>
      </c>
      <c r="FI158" s="3">
        <v>30</v>
      </c>
      <c r="FJ158" s="3">
        <v>31</v>
      </c>
      <c r="FK158" s="500"/>
      <c r="FL158" s="353">
        <v>2</v>
      </c>
      <c r="FM158" s="363" t="e">
        <f t="shared" si="1113"/>
        <v>#NUM!</v>
      </c>
      <c r="FN158" s="363" t="e">
        <f t="shared" si="1113"/>
        <v>#NUM!</v>
      </c>
      <c r="FO158" s="363" t="e">
        <f t="shared" si="1113"/>
        <v>#NUM!</v>
      </c>
      <c r="FP158" s="363">
        <f t="shared" si="1113"/>
        <v>1912</v>
      </c>
      <c r="FQ158" s="363" t="e">
        <f t="shared" si="1113"/>
        <v>#NUM!</v>
      </c>
      <c r="FR158" s="363" t="e">
        <f t="shared" si="1113"/>
        <v>#NUM!</v>
      </c>
      <c r="FS158" s="363" t="e">
        <f t="shared" si="1113"/>
        <v>#NUM!</v>
      </c>
      <c r="FT158" s="363" t="e">
        <f t="shared" si="1113"/>
        <v>#NUM!</v>
      </c>
      <c r="FU158" s="363" t="e">
        <f t="shared" si="1113"/>
        <v>#NUM!</v>
      </c>
      <c r="FV158" s="363" t="e">
        <f t="shared" si="1113"/>
        <v>#NUM!</v>
      </c>
      <c r="FW158" s="363" t="e">
        <f t="shared" si="1114"/>
        <v>#NUM!</v>
      </c>
      <c r="FX158" s="363" t="e">
        <f t="shared" si="1114"/>
        <v>#NUM!</v>
      </c>
      <c r="FY158" s="363">
        <f t="shared" si="1114"/>
        <v>1926</v>
      </c>
      <c r="FZ158" s="363" t="e">
        <f t="shared" si="1114"/>
        <v>#NUM!</v>
      </c>
      <c r="GA158" s="363" t="e">
        <f t="shared" si="1114"/>
        <v>#NUM!</v>
      </c>
      <c r="GB158" s="363" t="e">
        <f t="shared" si="1114"/>
        <v>#NUM!</v>
      </c>
      <c r="GC158" s="363" t="e">
        <f t="shared" si="1114"/>
        <v>#NUM!</v>
      </c>
      <c r="GD158" s="363" t="e">
        <f t="shared" si="1114"/>
        <v>#NUM!</v>
      </c>
      <c r="GE158" s="363" t="e">
        <f t="shared" si="1114"/>
        <v>#NUM!</v>
      </c>
      <c r="GF158" s="363" t="e">
        <f t="shared" si="1114"/>
        <v>#NUM!</v>
      </c>
      <c r="GG158" s="363">
        <f t="shared" si="1115"/>
        <v>1885</v>
      </c>
      <c r="GH158" s="363" t="e">
        <f t="shared" si="1115"/>
        <v>#NUM!</v>
      </c>
      <c r="GI158" s="363" t="e">
        <f t="shared" si="1115"/>
        <v>#NUM!</v>
      </c>
      <c r="GJ158" s="363" t="e">
        <f t="shared" si="1115"/>
        <v>#NUM!</v>
      </c>
      <c r="GK158" s="363" t="e">
        <f t="shared" si="1115"/>
        <v>#NUM!</v>
      </c>
      <c r="GL158" s="363" t="e">
        <f t="shared" si="1115"/>
        <v>#NUM!</v>
      </c>
      <c r="GM158" s="363">
        <f t="shared" si="1115"/>
        <v>1947</v>
      </c>
      <c r="GN158" s="363" t="e">
        <f t="shared" si="1115"/>
        <v>#NUM!</v>
      </c>
      <c r="GO158" s="363" t="e">
        <f t="shared" si="1115"/>
        <v>#NUM!</v>
      </c>
      <c r="GP158" s="363">
        <f t="shared" si="1115"/>
        <v>1964</v>
      </c>
      <c r="GQ158" s="363" t="e">
        <f t="shared" si="1115"/>
        <v>#NUM!</v>
      </c>
      <c r="GR158" s="631"/>
      <c r="GS158" s="501" t="s">
        <v>34</v>
      </c>
      <c r="GT158" s="501">
        <v>1</v>
      </c>
      <c r="GU158" s="501">
        <v>2</v>
      </c>
      <c r="GV158" s="501">
        <v>3</v>
      </c>
      <c r="GW158" s="501">
        <v>4</v>
      </c>
      <c r="GX158" s="501">
        <v>5</v>
      </c>
      <c r="GY158" s="501">
        <v>6</v>
      </c>
      <c r="GZ158" s="501">
        <v>7</v>
      </c>
      <c r="HA158" s="501">
        <v>8</v>
      </c>
      <c r="HB158" s="501">
        <v>9</v>
      </c>
      <c r="HC158" s="501">
        <v>10</v>
      </c>
      <c r="HD158" s="501">
        <v>11</v>
      </c>
      <c r="HE158" s="501">
        <v>12</v>
      </c>
      <c r="HF158" s="501">
        <v>13</v>
      </c>
      <c r="HG158" s="501">
        <v>14</v>
      </c>
      <c r="HH158" s="501">
        <v>15</v>
      </c>
      <c r="HI158" s="501">
        <v>16</v>
      </c>
      <c r="HJ158" s="501">
        <v>17</v>
      </c>
      <c r="HK158" s="501">
        <v>18</v>
      </c>
      <c r="HL158" s="501">
        <v>19</v>
      </c>
      <c r="HM158" s="515">
        <v>20</v>
      </c>
      <c r="HN158" s="515">
        <v>23</v>
      </c>
      <c r="HO158" s="515">
        <v>22</v>
      </c>
      <c r="HP158" s="515">
        <v>23</v>
      </c>
      <c r="HQ158" s="501">
        <v>24</v>
      </c>
      <c r="HR158" s="501">
        <v>25</v>
      </c>
      <c r="HS158" s="501">
        <v>26</v>
      </c>
      <c r="HT158" s="501">
        <v>27</v>
      </c>
      <c r="HU158" s="501">
        <v>28</v>
      </c>
      <c r="HV158" s="501">
        <v>29</v>
      </c>
      <c r="HW158" s="501">
        <v>30</v>
      </c>
      <c r="HX158" s="501">
        <v>31</v>
      </c>
      <c r="HY158" s="501"/>
    </row>
    <row r="159" spans="1:234" ht="16.95" customHeight="1" thickBot="1">
      <c r="A159" s="281" t="s">
        <v>50</v>
      </c>
      <c r="B159" s="281">
        <v>1</v>
      </c>
      <c r="C159" s="281">
        <v>2</v>
      </c>
      <c r="D159" s="281">
        <v>3</v>
      </c>
      <c r="E159" s="281">
        <v>4</v>
      </c>
      <c r="F159" s="281">
        <v>5</v>
      </c>
      <c r="G159" s="369">
        <v>6</v>
      </c>
      <c r="H159" s="281">
        <v>7</v>
      </c>
      <c r="I159" s="281">
        <v>8</v>
      </c>
      <c r="J159" s="281">
        <v>9</v>
      </c>
      <c r="K159" s="281">
        <v>10</v>
      </c>
      <c r="L159" s="369">
        <v>11</v>
      </c>
      <c r="M159" s="281">
        <v>12</v>
      </c>
      <c r="N159" s="281">
        <v>13</v>
      </c>
      <c r="O159" s="281">
        <v>14</v>
      </c>
      <c r="P159" s="281">
        <v>15</v>
      </c>
      <c r="Q159" s="369">
        <v>16</v>
      </c>
      <c r="R159" s="281">
        <v>17</v>
      </c>
      <c r="S159" s="281">
        <v>18</v>
      </c>
      <c r="T159" s="281">
        <v>19</v>
      </c>
      <c r="U159" s="281">
        <v>20</v>
      </c>
      <c r="V159" s="369">
        <v>21</v>
      </c>
      <c r="W159" s="281">
        <v>22</v>
      </c>
      <c r="X159" s="281">
        <v>23</v>
      </c>
      <c r="Y159" s="281">
        <v>24</v>
      </c>
      <c r="Z159" s="281">
        <v>25</v>
      </c>
      <c r="AA159" s="369">
        <v>26</v>
      </c>
      <c r="AB159" s="281">
        <v>27</v>
      </c>
      <c r="AC159" s="281">
        <v>28</v>
      </c>
      <c r="AD159" s="281">
        <v>29</v>
      </c>
      <c r="AE159" s="281">
        <v>30</v>
      </c>
      <c r="AF159" s="281">
        <v>31</v>
      </c>
      <c r="AG159" s="687" t="s">
        <v>2</v>
      </c>
      <c r="AH159" s="370" t="s">
        <v>106</v>
      </c>
      <c r="AI159" s="370" t="s">
        <v>4</v>
      </c>
      <c r="AJ159" s="370" t="s">
        <v>5</v>
      </c>
      <c r="AK159" s="333">
        <f>AG155</f>
        <v>254931</v>
      </c>
      <c r="AL159" s="475" t="s">
        <v>110</v>
      </c>
      <c r="AM159" s="982">
        <f>COUNTIF(AG3:AG153,"&gt;0")</f>
        <v>140</v>
      </c>
      <c r="AN159" s="982"/>
      <c r="AO159" s="475"/>
      <c r="AP159" s="475"/>
      <c r="AR159" s="333">
        <v>134</v>
      </c>
      <c r="AS159" s="333">
        <v>1</v>
      </c>
      <c r="AT159" s="498">
        <v>1945</v>
      </c>
      <c r="AU159" s="679">
        <v>70.967741935483872</v>
      </c>
      <c r="AV159" s="498"/>
      <c r="AW159" s="498">
        <v>1907</v>
      </c>
      <c r="AX159" s="498">
        <v>94</v>
      </c>
      <c r="AY159" s="498"/>
      <c r="AZ159" s="498">
        <v>1977</v>
      </c>
      <c r="BA159" s="498">
        <v>53</v>
      </c>
      <c r="BP159" s="4" t="s">
        <v>2</v>
      </c>
      <c r="BQ159" s="24" t="s">
        <v>0</v>
      </c>
      <c r="BR159" s="324">
        <v>4</v>
      </c>
      <c r="BS159" s="407" t="e">
        <f t="shared" si="1103"/>
        <v>#NUM!</v>
      </c>
      <c r="BT159" s="407" t="e">
        <f t="shared" si="1103"/>
        <v>#NUM!</v>
      </c>
      <c r="BU159" s="407" t="e">
        <f t="shared" si="1103"/>
        <v>#NUM!</v>
      </c>
      <c r="BV159" s="407" t="e">
        <f t="shared" si="1103"/>
        <v>#NUM!</v>
      </c>
      <c r="BW159" s="407" t="e">
        <f t="shared" si="1103"/>
        <v>#NUM!</v>
      </c>
      <c r="BX159" s="407" t="e">
        <f t="shared" si="1103"/>
        <v>#NUM!</v>
      </c>
      <c r="BY159" s="407" t="e">
        <f t="shared" si="1103"/>
        <v>#NUM!</v>
      </c>
      <c r="BZ159" s="407" t="e">
        <f t="shared" si="1103"/>
        <v>#NUM!</v>
      </c>
      <c r="CA159" s="407" t="e">
        <f t="shared" si="1103"/>
        <v>#NUM!</v>
      </c>
      <c r="CB159" s="407" t="e">
        <f t="shared" si="1103"/>
        <v>#NUM!</v>
      </c>
      <c r="CC159" s="407" t="e">
        <f t="shared" si="1104"/>
        <v>#NUM!</v>
      </c>
      <c r="CD159" s="407" t="e">
        <f t="shared" si="1104"/>
        <v>#NUM!</v>
      </c>
      <c r="CE159" s="407" t="e">
        <f t="shared" si="1104"/>
        <v>#NUM!</v>
      </c>
      <c r="CF159" s="407" t="e">
        <f t="shared" si="1104"/>
        <v>#NUM!</v>
      </c>
      <c r="CG159" s="407" t="e">
        <f t="shared" si="1104"/>
        <v>#NUM!</v>
      </c>
      <c r="CH159" s="407" t="e">
        <f t="shared" si="1104"/>
        <v>#NUM!</v>
      </c>
      <c r="CI159" s="407" t="e">
        <f t="shared" si="1104"/>
        <v>#NUM!</v>
      </c>
      <c r="CJ159" s="407" t="e">
        <f t="shared" si="1104"/>
        <v>#NUM!</v>
      </c>
      <c r="CK159" s="407" t="e">
        <f t="shared" si="1104"/>
        <v>#NUM!</v>
      </c>
      <c r="CL159" s="407" t="e">
        <f t="shared" si="1104"/>
        <v>#NUM!</v>
      </c>
      <c r="CM159" s="407" t="e">
        <f t="shared" si="1105"/>
        <v>#NUM!</v>
      </c>
      <c r="CN159" s="407" t="e">
        <f t="shared" si="1105"/>
        <v>#NUM!</v>
      </c>
      <c r="CO159" s="407" t="e">
        <f t="shared" si="1105"/>
        <v>#NUM!</v>
      </c>
      <c r="CP159" s="407" t="e">
        <f t="shared" si="1105"/>
        <v>#NUM!</v>
      </c>
      <c r="CQ159" s="407" t="e">
        <f t="shared" si="1105"/>
        <v>#NUM!</v>
      </c>
      <c r="CR159" s="407" t="e">
        <f t="shared" si="1105"/>
        <v>#NUM!</v>
      </c>
      <c r="CS159" s="407" t="e">
        <f t="shared" si="1105"/>
        <v>#NUM!</v>
      </c>
      <c r="CT159" s="407" t="e">
        <f t="shared" si="1105"/>
        <v>#NUM!</v>
      </c>
      <c r="CU159" s="407" t="e">
        <f t="shared" si="1105"/>
        <v>#NUM!</v>
      </c>
      <c r="CV159" s="407" t="e">
        <f t="shared" si="1105"/>
        <v>#NUM!</v>
      </c>
      <c r="CW159" s="407" t="e">
        <f t="shared" si="1105"/>
        <v>#NUM!</v>
      </c>
      <c r="CX159" s="500"/>
      <c r="CY159" s="500"/>
      <c r="CZ159" s="500"/>
      <c r="DA159" s="500"/>
      <c r="DB159" s="500"/>
      <c r="DC159" s="500"/>
      <c r="DD159" s="500"/>
      <c r="DE159" s="500"/>
      <c r="DF159" s="500"/>
      <c r="DG159" s="500"/>
      <c r="DH159" s="974" t="s">
        <v>143</v>
      </c>
      <c r="DI159" s="975"/>
      <c r="DJ159" s="975"/>
      <c r="DK159" s="975"/>
      <c r="DL159" s="975"/>
      <c r="DM159" s="975"/>
      <c r="DN159" s="975"/>
      <c r="DO159" s="975"/>
      <c r="DP159" s="975"/>
      <c r="DQ159" s="975"/>
      <c r="DR159" s="975"/>
      <c r="DS159" s="500"/>
      <c r="DT159" s="500"/>
      <c r="DU159" s="500"/>
      <c r="DV159" s="500"/>
      <c r="DW159" s="500"/>
      <c r="DX159" s="500"/>
      <c r="DY159" s="500"/>
      <c r="DZ159" s="500"/>
      <c r="EA159" s="500"/>
      <c r="EB159" s="500"/>
      <c r="EC159" s="525" t="s">
        <v>75</v>
      </c>
      <c r="ED159" s="501">
        <f>SUM(ED3:ED148)</f>
        <v>862</v>
      </c>
      <c r="EE159" s="501"/>
      <c r="EF159" s="529"/>
      <c r="EG159" s="529"/>
      <c r="EH159" s="529"/>
      <c r="EI159" s="529"/>
      <c r="EJ159" s="529"/>
      <c r="EK159" s="529"/>
      <c r="EL159" s="529"/>
      <c r="EM159" s="529"/>
      <c r="EN159" s="529"/>
      <c r="EO159" s="979" t="s">
        <v>148</v>
      </c>
      <c r="EP159" s="979"/>
      <c r="EQ159" s="979"/>
      <c r="ER159" s="979"/>
      <c r="ES159" s="979"/>
      <c r="ET159" s="979"/>
      <c r="EU159" s="979"/>
      <c r="EV159" s="979"/>
      <c r="EW159" s="979"/>
      <c r="EX159" s="979"/>
      <c r="EY159" s="979"/>
      <c r="EZ159" s="529"/>
      <c r="FA159" s="529"/>
      <c r="FB159" s="529"/>
      <c r="FC159" s="529"/>
      <c r="FD159" s="529"/>
      <c r="FE159" s="529"/>
      <c r="FF159" s="529"/>
      <c r="FG159" s="529"/>
      <c r="FH159" s="529"/>
      <c r="FI159" s="529"/>
      <c r="FJ159" s="525" t="s">
        <v>21</v>
      </c>
      <c r="FK159" s="501">
        <f>SUM(FK3:FK148)</f>
        <v>26</v>
      </c>
      <c r="FL159" s="353">
        <v>3</v>
      </c>
      <c r="FM159" s="363" t="e">
        <f t="shared" si="1113"/>
        <v>#NUM!</v>
      </c>
      <c r="FN159" s="363" t="e">
        <f t="shared" si="1113"/>
        <v>#NUM!</v>
      </c>
      <c r="FO159" s="363" t="e">
        <f t="shared" si="1113"/>
        <v>#NUM!</v>
      </c>
      <c r="FP159" s="363" t="e">
        <f t="shared" si="1113"/>
        <v>#NUM!</v>
      </c>
      <c r="FQ159" s="363" t="e">
        <f t="shared" si="1113"/>
        <v>#NUM!</v>
      </c>
      <c r="FR159" s="363" t="e">
        <f t="shared" si="1113"/>
        <v>#NUM!</v>
      </c>
      <c r="FS159" s="363" t="e">
        <f t="shared" si="1113"/>
        <v>#NUM!</v>
      </c>
      <c r="FT159" s="363" t="e">
        <f t="shared" si="1113"/>
        <v>#NUM!</v>
      </c>
      <c r="FU159" s="363" t="e">
        <f t="shared" si="1113"/>
        <v>#NUM!</v>
      </c>
      <c r="FV159" s="363" t="e">
        <f t="shared" si="1113"/>
        <v>#NUM!</v>
      </c>
      <c r="FW159" s="363" t="e">
        <f t="shared" si="1114"/>
        <v>#NUM!</v>
      </c>
      <c r="FX159" s="363" t="e">
        <f t="shared" si="1114"/>
        <v>#NUM!</v>
      </c>
      <c r="FY159" s="363" t="e">
        <f t="shared" si="1114"/>
        <v>#NUM!</v>
      </c>
      <c r="FZ159" s="363" t="e">
        <f t="shared" si="1114"/>
        <v>#NUM!</v>
      </c>
      <c r="GA159" s="363" t="e">
        <f t="shared" si="1114"/>
        <v>#NUM!</v>
      </c>
      <c r="GB159" s="363" t="e">
        <f t="shared" si="1114"/>
        <v>#NUM!</v>
      </c>
      <c r="GC159" s="363" t="e">
        <f t="shared" si="1114"/>
        <v>#NUM!</v>
      </c>
      <c r="GD159" s="363" t="e">
        <f t="shared" si="1114"/>
        <v>#NUM!</v>
      </c>
      <c r="GE159" s="363" t="e">
        <f t="shared" si="1114"/>
        <v>#NUM!</v>
      </c>
      <c r="GF159" s="363" t="e">
        <f t="shared" si="1114"/>
        <v>#NUM!</v>
      </c>
      <c r="GG159" s="363" t="e">
        <f t="shared" si="1115"/>
        <v>#NUM!</v>
      </c>
      <c r="GH159" s="363" t="e">
        <f t="shared" si="1115"/>
        <v>#NUM!</v>
      </c>
      <c r="GI159" s="363" t="e">
        <f t="shared" si="1115"/>
        <v>#NUM!</v>
      </c>
      <c r="GJ159" s="363" t="e">
        <f t="shared" si="1115"/>
        <v>#NUM!</v>
      </c>
      <c r="GK159" s="363" t="e">
        <f t="shared" si="1115"/>
        <v>#NUM!</v>
      </c>
      <c r="GL159" s="363" t="e">
        <f t="shared" si="1115"/>
        <v>#NUM!</v>
      </c>
      <c r="GM159" s="363" t="e">
        <f t="shared" si="1115"/>
        <v>#NUM!</v>
      </c>
      <c r="GN159" s="363" t="e">
        <f t="shared" si="1115"/>
        <v>#NUM!</v>
      </c>
      <c r="GO159" s="363" t="e">
        <f t="shared" si="1115"/>
        <v>#NUM!</v>
      </c>
      <c r="GP159" s="363" t="e">
        <f t="shared" si="1115"/>
        <v>#NUM!</v>
      </c>
      <c r="GQ159" s="363" t="e">
        <f t="shared" si="1115"/>
        <v>#NUM!</v>
      </c>
      <c r="GR159" s="631"/>
      <c r="GS159" s="500"/>
      <c r="GT159" s="500"/>
      <c r="GU159" s="500"/>
      <c r="GV159" s="500"/>
      <c r="GW159" s="500"/>
      <c r="GX159" s="500"/>
      <c r="GY159" s="500"/>
      <c r="GZ159" s="500"/>
      <c r="HA159" s="500"/>
      <c r="HB159" s="500"/>
      <c r="HC159" s="974" t="s">
        <v>207</v>
      </c>
      <c r="HD159" s="975"/>
      <c r="HE159" s="975"/>
      <c r="HF159" s="975"/>
      <c r="HG159" s="975"/>
      <c r="HH159" s="975"/>
      <c r="HI159" s="975"/>
      <c r="HJ159" s="975"/>
      <c r="HK159" s="975"/>
      <c r="HL159" s="975"/>
      <c r="HM159" s="975"/>
      <c r="HN159" s="500"/>
      <c r="HO159" s="500"/>
      <c r="HP159" s="500"/>
      <c r="HQ159" s="500"/>
      <c r="HR159" s="500"/>
      <c r="HS159" s="500"/>
      <c r="HT159" s="500"/>
      <c r="HU159" s="500"/>
      <c r="HV159" s="500"/>
      <c r="HW159" s="500"/>
      <c r="HX159" s="525" t="s">
        <v>75</v>
      </c>
      <c r="HY159" s="501">
        <f>SUM(HY3:HY148)</f>
        <v>202</v>
      </c>
    </row>
    <row r="160" spans="1:234" ht="15.6">
      <c r="A160" s="372" t="s">
        <v>9</v>
      </c>
      <c r="B160" s="685">
        <f t="shared" ref="B160:AF160" si="1118">B156</f>
        <v>81</v>
      </c>
      <c r="C160" s="324">
        <f t="shared" si="1118"/>
        <v>81</v>
      </c>
      <c r="D160" s="324">
        <f t="shared" si="1118"/>
        <v>82</v>
      </c>
      <c r="E160" s="324">
        <f t="shared" si="1118"/>
        <v>82</v>
      </c>
      <c r="F160" s="324">
        <f t="shared" si="1118"/>
        <v>84</v>
      </c>
      <c r="G160" s="327">
        <f t="shared" si="1118"/>
        <v>84</v>
      </c>
      <c r="H160" s="324">
        <f t="shared" si="1118"/>
        <v>83</v>
      </c>
      <c r="I160" s="324">
        <f t="shared" si="1118"/>
        <v>85</v>
      </c>
      <c r="J160" s="324">
        <f t="shared" si="1118"/>
        <v>82</v>
      </c>
      <c r="K160" s="324">
        <f t="shared" si="1118"/>
        <v>81</v>
      </c>
      <c r="L160" s="327">
        <f t="shared" si="1118"/>
        <v>82</v>
      </c>
      <c r="M160" s="324">
        <f t="shared" si="1118"/>
        <v>89</v>
      </c>
      <c r="N160" s="324">
        <f t="shared" si="1118"/>
        <v>89</v>
      </c>
      <c r="O160" s="324">
        <f t="shared" si="1118"/>
        <v>87</v>
      </c>
      <c r="P160" s="324">
        <f t="shared" si="1118"/>
        <v>86</v>
      </c>
      <c r="Q160" s="327">
        <f t="shared" si="1118"/>
        <v>85</v>
      </c>
      <c r="R160" s="324">
        <f t="shared" si="1118"/>
        <v>91</v>
      </c>
      <c r="S160" s="324">
        <f t="shared" si="1118"/>
        <v>89</v>
      </c>
      <c r="T160" s="324">
        <f t="shared" si="1118"/>
        <v>88</v>
      </c>
      <c r="U160" s="324">
        <f t="shared" si="1118"/>
        <v>85</v>
      </c>
      <c r="V160" s="327">
        <f t="shared" si="1118"/>
        <v>90</v>
      </c>
      <c r="W160" s="324">
        <f t="shared" si="1118"/>
        <v>92</v>
      </c>
      <c r="X160" s="419">
        <f t="shared" si="1118"/>
        <v>94</v>
      </c>
      <c r="Y160" s="324">
        <f t="shared" si="1118"/>
        <v>87</v>
      </c>
      <c r="Z160" s="324">
        <f t="shared" si="1118"/>
        <v>86</v>
      </c>
      <c r="AA160" s="327">
        <f t="shared" si="1118"/>
        <v>85</v>
      </c>
      <c r="AB160" s="324">
        <f t="shared" si="1118"/>
        <v>87</v>
      </c>
      <c r="AC160" s="324">
        <f t="shared" si="1118"/>
        <v>91</v>
      </c>
      <c r="AD160" s="419">
        <f t="shared" si="1118"/>
        <v>94</v>
      </c>
      <c r="AE160" s="324">
        <f t="shared" si="1118"/>
        <v>91</v>
      </c>
      <c r="AF160" s="324">
        <f t="shared" si="1118"/>
        <v>90</v>
      </c>
      <c r="AG160" s="696">
        <f>SUM(B160:AF160)</f>
        <v>2683</v>
      </c>
      <c r="AH160" s="474">
        <f>AG160/31</f>
        <v>86.548387096774192</v>
      </c>
      <c r="AI160" s="586">
        <f>MAX(B160:AF160)</f>
        <v>94</v>
      </c>
      <c r="AJ160" s="587">
        <f>MIN(B160:AF160)</f>
        <v>81</v>
      </c>
      <c r="AK160" s="475"/>
      <c r="AL160" s="475"/>
      <c r="AM160" s="475"/>
      <c r="AN160" s="475"/>
      <c r="AO160" s="475"/>
      <c r="AP160" s="475"/>
      <c r="AR160" s="333">
        <v>133</v>
      </c>
      <c r="AS160" s="333">
        <v>2</v>
      </c>
      <c r="AT160" s="498">
        <v>2012</v>
      </c>
      <c r="AU160" s="679">
        <v>69.870967741935488</v>
      </c>
      <c r="AV160" s="498"/>
      <c r="AW160" s="498">
        <v>1894</v>
      </c>
      <c r="AX160" s="498">
        <v>92</v>
      </c>
      <c r="AY160" s="498"/>
      <c r="AZ160" s="498">
        <v>1918</v>
      </c>
      <c r="BA160" s="498">
        <v>51</v>
      </c>
      <c r="BP160" s="4">
        <v>3</v>
      </c>
      <c r="BQ160" s="4">
        <v>1907</v>
      </c>
      <c r="BR160" s="324">
        <v>5</v>
      </c>
      <c r="BS160" s="407" t="e">
        <f t="shared" si="1103"/>
        <v>#NUM!</v>
      </c>
      <c r="BT160" s="407" t="e">
        <f t="shared" si="1103"/>
        <v>#NUM!</v>
      </c>
      <c r="BU160" s="407" t="e">
        <f t="shared" si="1103"/>
        <v>#NUM!</v>
      </c>
      <c r="BV160" s="407" t="e">
        <f t="shared" si="1103"/>
        <v>#NUM!</v>
      </c>
      <c r="BW160" s="407" t="e">
        <f t="shared" si="1103"/>
        <v>#NUM!</v>
      </c>
      <c r="BX160" s="407" t="e">
        <f t="shared" si="1103"/>
        <v>#NUM!</v>
      </c>
      <c r="BY160" s="407" t="e">
        <f t="shared" si="1103"/>
        <v>#NUM!</v>
      </c>
      <c r="BZ160" s="407" t="e">
        <f t="shared" si="1103"/>
        <v>#NUM!</v>
      </c>
      <c r="CA160" s="407" t="e">
        <f t="shared" si="1103"/>
        <v>#NUM!</v>
      </c>
      <c r="CB160" s="407" t="e">
        <f t="shared" si="1103"/>
        <v>#NUM!</v>
      </c>
      <c r="CC160" s="407" t="e">
        <f t="shared" si="1104"/>
        <v>#NUM!</v>
      </c>
      <c r="CD160" s="407" t="e">
        <f t="shared" si="1104"/>
        <v>#NUM!</v>
      </c>
      <c r="CE160" s="407" t="e">
        <f t="shared" si="1104"/>
        <v>#NUM!</v>
      </c>
      <c r="CF160" s="407" t="e">
        <f t="shared" si="1104"/>
        <v>#NUM!</v>
      </c>
      <c r="CG160" s="407" t="e">
        <f t="shared" si="1104"/>
        <v>#NUM!</v>
      </c>
      <c r="CH160" s="407" t="e">
        <f t="shared" si="1104"/>
        <v>#NUM!</v>
      </c>
      <c r="CI160" s="407" t="e">
        <f t="shared" si="1104"/>
        <v>#NUM!</v>
      </c>
      <c r="CJ160" s="407" t="e">
        <f t="shared" si="1104"/>
        <v>#NUM!</v>
      </c>
      <c r="CK160" s="407" t="e">
        <f t="shared" si="1104"/>
        <v>#NUM!</v>
      </c>
      <c r="CL160" s="407" t="e">
        <f t="shared" si="1104"/>
        <v>#NUM!</v>
      </c>
      <c r="CM160" s="407" t="e">
        <f t="shared" si="1105"/>
        <v>#NUM!</v>
      </c>
      <c r="CN160" s="407" t="e">
        <f t="shared" si="1105"/>
        <v>#NUM!</v>
      </c>
      <c r="CO160" s="407" t="e">
        <f t="shared" si="1105"/>
        <v>#NUM!</v>
      </c>
      <c r="CP160" s="407" t="e">
        <f t="shared" si="1105"/>
        <v>#NUM!</v>
      </c>
      <c r="CQ160" s="407" t="e">
        <f t="shared" si="1105"/>
        <v>#NUM!</v>
      </c>
      <c r="CR160" s="407" t="e">
        <f t="shared" si="1105"/>
        <v>#NUM!</v>
      </c>
      <c r="CS160" s="407" t="e">
        <f t="shared" si="1105"/>
        <v>#NUM!</v>
      </c>
      <c r="CT160" s="407" t="e">
        <f t="shared" si="1105"/>
        <v>#NUM!</v>
      </c>
      <c r="CU160" s="407" t="e">
        <f t="shared" si="1105"/>
        <v>#NUM!</v>
      </c>
      <c r="CV160" s="407" t="e">
        <f t="shared" si="1105"/>
        <v>#NUM!</v>
      </c>
      <c r="CW160" s="407" t="e">
        <f t="shared" si="1105"/>
        <v>#NUM!</v>
      </c>
      <c r="EC160" s="527" t="s">
        <v>13</v>
      </c>
      <c r="ED160" s="480">
        <f>MAX(ED3:ED148)</f>
        <v>19</v>
      </c>
      <c r="EE160" s="480">
        <v>2012</v>
      </c>
      <c r="EF160" s="17">
        <v>1945</v>
      </c>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529">
        <v>1960</v>
      </c>
      <c r="FJ160" s="525" t="s">
        <v>13</v>
      </c>
      <c r="FK160" s="501">
        <f>MAX(FK3:FK148)</f>
        <v>7</v>
      </c>
      <c r="FL160" s="353">
        <v>4</v>
      </c>
      <c r="FM160" s="363" t="e">
        <f t="shared" si="1113"/>
        <v>#NUM!</v>
      </c>
      <c r="FN160" s="363" t="e">
        <f t="shared" si="1113"/>
        <v>#NUM!</v>
      </c>
      <c r="FO160" s="363" t="e">
        <f t="shared" si="1113"/>
        <v>#NUM!</v>
      </c>
      <c r="FP160" s="363" t="e">
        <f t="shared" si="1113"/>
        <v>#NUM!</v>
      </c>
      <c r="FQ160" s="363" t="e">
        <f t="shared" si="1113"/>
        <v>#NUM!</v>
      </c>
      <c r="FR160" s="363" t="e">
        <f t="shared" si="1113"/>
        <v>#NUM!</v>
      </c>
      <c r="FS160" s="363" t="e">
        <f t="shared" si="1113"/>
        <v>#NUM!</v>
      </c>
      <c r="FT160" s="363" t="e">
        <f t="shared" si="1113"/>
        <v>#NUM!</v>
      </c>
      <c r="FU160" s="363" t="e">
        <f t="shared" si="1113"/>
        <v>#NUM!</v>
      </c>
      <c r="FV160" s="363" t="e">
        <f t="shared" si="1113"/>
        <v>#NUM!</v>
      </c>
      <c r="FW160" s="363" t="e">
        <f t="shared" si="1114"/>
        <v>#NUM!</v>
      </c>
      <c r="FX160" s="363" t="e">
        <f t="shared" si="1114"/>
        <v>#NUM!</v>
      </c>
      <c r="FY160" s="363" t="e">
        <f t="shared" si="1114"/>
        <v>#NUM!</v>
      </c>
      <c r="FZ160" s="363" t="e">
        <f t="shared" si="1114"/>
        <v>#NUM!</v>
      </c>
      <c r="GA160" s="363" t="e">
        <f t="shared" si="1114"/>
        <v>#NUM!</v>
      </c>
      <c r="GB160" s="363" t="e">
        <f t="shared" si="1114"/>
        <v>#NUM!</v>
      </c>
      <c r="GC160" s="363" t="e">
        <f t="shared" si="1114"/>
        <v>#NUM!</v>
      </c>
      <c r="GD160" s="363" t="e">
        <f t="shared" si="1114"/>
        <v>#NUM!</v>
      </c>
      <c r="GE160" s="363" t="e">
        <f t="shared" si="1114"/>
        <v>#NUM!</v>
      </c>
      <c r="GF160" s="363" t="e">
        <f t="shared" si="1114"/>
        <v>#NUM!</v>
      </c>
      <c r="GG160" s="363" t="e">
        <f t="shared" si="1115"/>
        <v>#NUM!</v>
      </c>
      <c r="GH160" s="363" t="e">
        <f t="shared" si="1115"/>
        <v>#NUM!</v>
      </c>
      <c r="GI160" s="363" t="e">
        <f t="shared" si="1115"/>
        <v>#NUM!</v>
      </c>
      <c r="GJ160" s="363" t="e">
        <f t="shared" si="1115"/>
        <v>#NUM!</v>
      </c>
      <c r="GK160" s="363" t="e">
        <f t="shared" si="1115"/>
        <v>#NUM!</v>
      </c>
      <c r="GL160" s="363" t="e">
        <f t="shared" si="1115"/>
        <v>#NUM!</v>
      </c>
      <c r="GM160" s="363" t="e">
        <f t="shared" si="1115"/>
        <v>#NUM!</v>
      </c>
      <c r="GN160" s="363" t="e">
        <f t="shared" si="1115"/>
        <v>#NUM!</v>
      </c>
      <c r="GO160" s="363" t="e">
        <f t="shared" si="1115"/>
        <v>#NUM!</v>
      </c>
      <c r="GP160" s="363" t="e">
        <f t="shared" si="1115"/>
        <v>#NUM!</v>
      </c>
      <c r="GQ160" s="363" t="e">
        <f t="shared" si="1115"/>
        <v>#NUM!</v>
      </c>
      <c r="GR160" s="631"/>
      <c r="HX160" s="527" t="s">
        <v>13</v>
      </c>
      <c r="HY160" s="480">
        <f>MAX(HY3:HY148)</f>
        <v>10</v>
      </c>
    </row>
    <row r="161" spans="1:233">
      <c r="A161" s="316" t="s">
        <v>51</v>
      </c>
      <c r="B161" s="560">
        <f t="shared" ref="B161:AF161" si="1119">BS155</f>
        <v>1</v>
      </c>
      <c r="C161" s="325">
        <f t="shared" si="1119"/>
        <v>1</v>
      </c>
      <c r="D161" s="325">
        <f t="shared" si="1119"/>
        <v>1</v>
      </c>
      <c r="E161" s="325">
        <f t="shared" si="1119"/>
        <v>1</v>
      </c>
      <c r="F161" s="325">
        <f t="shared" si="1119"/>
        <v>2</v>
      </c>
      <c r="G161" s="325">
        <f t="shared" si="1119"/>
        <v>1</v>
      </c>
      <c r="H161" s="325">
        <f t="shared" si="1119"/>
        <v>2</v>
      </c>
      <c r="I161" s="325">
        <f t="shared" si="1119"/>
        <v>1</v>
      </c>
      <c r="J161" s="325">
        <f t="shared" si="1119"/>
        <v>2</v>
      </c>
      <c r="K161" s="325">
        <f t="shared" si="1119"/>
        <v>1</v>
      </c>
      <c r="L161" s="325">
        <f t="shared" si="1119"/>
        <v>1</v>
      </c>
      <c r="M161" s="325">
        <f t="shared" si="1119"/>
        <v>1</v>
      </c>
      <c r="N161" s="325">
        <f t="shared" si="1119"/>
        <v>1</v>
      </c>
      <c r="O161" s="325">
        <f t="shared" si="1119"/>
        <v>2</v>
      </c>
      <c r="P161" s="325">
        <f t="shared" si="1119"/>
        <v>1</v>
      </c>
      <c r="Q161" s="325">
        <f t="shared" si="1119"/>
        <v>1</v>
      </c>
      <c r="R161" s="325">
        <f t="shared" si="1119"/>
        <v>1</v>
      </c>
      <c r="S161" s="325">
        <f t="shared" si="1119"/>
        <v>1</v>
      </c>
      <c r="T161" s="325">
        <f t="shared" si="1119"/>
        <v>1</v>
      </c>
      <c r="U161" s="325">
        <f t="shared" si="1119"/>
        <v>1</v>
      </c>
      <c r="V161" s="325">
        <f t="shared" si="1119"/>
        <v>1</v>
      </c>
      <c r="W161" s="325">
        <f t="shared" si="1119"/>
        <v>1</v>
      </c>
      <c r="X161" s="325">
        <f t="shared" si="1119"/>
        <v>1</v>
      </c>
      <c r="Y161" s="325">
        <f t="shared" si="1119"/>
        <v>2</v>
      </c>
      <c r="Z161" s="325">
        <f t="shared" si="1119"/>
        <v>1</v>
      </c>
      <c r="AA161" s="325">
        <f t="shared" si="1119"/>
        <v>1</v>
      </c>
      <c r="AB161" s="325">
        <f t="shared" si="1119"/>
        <v>1</v>
      </c>
      <c r="AC161" s="325">
        <f t="shared" si="1119"/>
        <v>1</v>
      </c>
      <c r="AD161" s="325">
        <f t="shared" si="1119"/>
        <v>1</v>
      </c>
      <c r="AE161" s="325">
        <f t="shared" si="1119"/>
        <v>1</v>
      </c>
      <c r="AF161" s="325">
        <f t="shared" si="1119"/>
        <v>1</v>
      </c>
      <c r="AG161" s="531">
        <f>MAX(B161:AF161)</f>
        <v>2</v>
      </c>
      <c r="AH161" s="514" t="s">
        <v>42</v>
      </c>
      <c r="AI161" s="324">
        <v>1907</v>
      </c>
      <c r="AJ161" s="27">
        <v>1976</v>
      </c>
      <c r="AK161" s="598">
        <f>AH167</f>
        <v>58.739861751152077</v>
      </c>
      <c r="AL161" s="591" t="s">
        <v>111</v>
      </c>
      <c r="AM161" s="475"/>
      <c r="AN161" s="475"/>
      <c r="AO161" s="475"/>
      <c r="AP161" s="475"/>
      <c r="AR161" s="333">
        <v>132</v>
      </c>
      <c r="AS161" s="333">
        <v>3</v>
      </c>
      <c r="AT161" s="498">
        <v>1921</v>
      </c>
      <c r="AU161" s="679">
        <v>69</v>
      </c>
      <c r="AV161" s="498"/>
      <c r="AW161" s="498">
        <v>1910</v>
      </c>
      <c r="AX161" s="498">
        <v>91</v>
      </c>
      <c r="AY161" s="498"/>
      <c r="AZ161" s="498">
        <v>1903</v>
      </c>
      <c r="BA161" s="498">
        <v>49</v>
      </c>
      <c r="BP161" s="4">
        <v>2</v>
      </c>
      <c r="BQ161" s="4">
        <v>1938</v>
      </c>
      <c r="BR161" s="324" t="s">
        <v>23</v>
      </c>
      <c r="BS161" s="324">
        <v>1</v>
      </c>
      <c r="BT161" s="324">
        <v>2</v>
      </c>
      <c r="BU161" s="324">
        <v>3</v>
      </c>
      <c r="BV161" s="324">
        <v>4</v>
      </c>
      <c r="BW161" s="324">
        <v>5</v>
      </c>
      <c r="BX161" s="324">
        <v>6</v>
      </c>
      <c r="BY161" s="324">
        <v>7</v>
      </c>
      <c r="BZ161" s="324">
        <v>8</v>
      </c>
      <c r="CA161" s="324">
        <v>9</v>
      </c>
      <c r="CB161" s="324">
        <v>10</v>
      </c>
      <c r="CC161" s="324">
        <v>11</v>
      </c>
      <c r="CD161" s="324">
        <v>12</v>
      </c>
      <c r="CE161" s="324">
        <v>13</v>
      </c>
      <c r="CF161" s="324">
        <v>14</v>
      </c>
      <c r="CG161" s="324">
        <v>15</v>
      </c>
      <c r="CH161" s="324">
        <v>16</v>
      </c>
      <c r="CI161" s="324">
        <v>17</v>
      </c>
      <c r="CJ161" s="324">
        <v>18</v>
      </c>
      <c r="CK161" s="324">
        <v>19</v>
      </c>
      <c r="CL161" s="324">
        <v>20</v>
      </c>
      <c r="CM161" s="324">
        <v>21</v>
      </c>
      <c r="CN161" s="324">
        <v>22</v>
      </c>
      <c r="CO161" s="324">
        <v>23</v>
      </c>
      <c r="CP161" s="324">
        <v>24</v>
      </c>
      <c r="CQ161" s="324">
        <v>25</v>
      </c>
      <c r="CR161" s="324">
        <v>26</v>
      </c>
      <c r="CS161" s="324">
        <v>27</v>
      </c>
      <c r="CT161" s="324">
        <v>28</v>
      </c>
      <c r="CU161" s="324">
        <v>29</v>
      </c>
      <c r="CV161" s="324">
        <v>30</v>
      </c>
      <c r="CW161" s="324">
        <v>31</v>
      </c>
      <c r="EC161" s="418" t="s">
        <v>5</v>
      </c>
      <c r="ED161" s="4">
        <f>MIN(ED3:ED148)</f>
        <v>0</v>
      </c>
      <c r="EE161" s="4"/>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529"/>
      <c r="FJ161" s="525" t="s">
        <v>5</v>
      </c>
      <c r="FK161" s="501">
        <f>MIN(FK3:FK148)</f>
        <v>0</v>
      </c>
      <c r="FL161" s="353">
        <v>5</v>
      </c>
      <c r="FM161" s="363" t="e">
        <f t="shared" si="1113"/>
        <v>#NUM!</v>
      </c>
      <c r="FN161" s="363" t="e">
        <f t="shared" si="1113"/>
        <v>#NUM!</v>
      </c>
      <c r="FO161" s="363" t="e">
        <f t="shared" si="1113"/>
        <v>#NUM!</v>
      </c>
      <c r="FP161" s="363" t="e">
        <f t="shared" si="1113"/>
        <v>#NUM!</v>
      </c>
      <c r="FQ161" s="363" t="e">
        <f t="shared" si="1113"/>
        <v>#NUM!</v>
      </c>
      <c r="FR161" s="363" t="e">
        <f t="shared" si="1113"/>
        <v>#NUM!</v>
      </c>
      <c r="FS161" s="363" t="e">
        <f t="shared" si="1113"/>
        <v>#NUM!</v>
      </c>
      <c r="FT161" s="363" t="e">
        <f t="shared" si="1113"/>
        <v>#NUM!</v>
      </c>
      <c r="FU161" s="363" t="e">
        <f t="shared" si="1113"/>
        <v>#NUM!</v>
      </c>
      <c r="FV161" s="363" t="e">
        <f t="shared" si="1113"/>
        <v>#NUM!</v>
      </c>
      <c r="FW161" s="363" t="e">
        <f t="shared" si="1114"/>
        <v>#NUM!</v>
      </c>
      <c r="FX161" s="363" t="e">
        <f t="shared" si="1114"/>
        <v>#NUM!</v>
      </c>
      <c r="FY161" s="363" t="e">
        <f t="shared" si="1114"/>
        <v>#NUM!</v>
      </c>
      <c r="FZ161" s="363" t="e">
        <f t="shared" si="1114"/>
        <v>#NUM!</v>
      </c>
      <c r="GA161" s="363" t="e">
        <f t="shared" si="1114"/>
        <v>#NUM!</v>
      </c>
      <c r="GB161" s="363" t="e">
        <f t="shared" si="1114"/>
        <v>#NUM!</v>
      </c>
      <c r="GC161" s="363" t="e">
        <f t="shared" si="1114"/>
        <v>#NUM!</v>
      </c>
      <c r="GD161" s="363" t="e">
        <f t="shared" si="1114"/>
        <v>#NUM!</v>
      </c>
      <c r="GE161" s="363" t="e">
        <f t="shared" si="1114"/>
        <v>#NUM!</v>
      </c>
      <c r="GF161" s="363" t="e">
        <f t="shared" si="1114"/>
        <v>#NUM!</v>
      </c>
      <c r="GG161" s="363" t="e">
        <f t="shared" si="1115"/>
        <v>#NUM!</v>
      </c>
      <c r="GH161" s="363" t="e">
        <f t="shared" si="1115"/>
        <v>#NUM!</v>
      </c>
      <c r="GI161" s="363" t="e">
        <f t="shared" si="1115"/>
        <v>#NUM!</v>
      </c>
      <c r="GJ161" s="363" t="e">
        <f t="shared" si="1115"/>
        <v>#NUM!</v>
      </c>
      <c r="GK161" s="363" t="e">
        <f t="shared" si="1115"/>
        <v>#NUM!</v>
      </c>
      <c r="GL161" s="363" t="e">
        <f t="shared" si="1115"/>
        <v>#NUM!</v>
      </c>
      <c r="GM161" s="363" t="e">
        <f t="shared" si="1115"/>
        <v>#NUM!</v>
      </c>
      <c r="GN161" s="363" t="e">
        <f t="shared" si="1115"/>
        <v>#NUM!</v>
      </c>
      <c r="GO161" s="363" t="e">
        <f t="shared" si="1115"/>
        <v>#NUM!</v>
      </c>
      <c r="GP161" s="363" t="e">
        <f t="shared" si="1115"/>
        <v>#NUM!</v>
      </c>
      <c r="GQ161" s="363" t="e">
        <f t="shared" si="1115"/>
        <v>#NUM!</v>
      </c>
      <c r="GR161" s="631"/>
      <c r="HX161" s="418" t="s">
        <v>5</v>
      </c>
      <c r="HY161" s="4">
        <f>MIN(HY3:HY148)</f>
        <v>0</v>
      </c>
    </row>
    <row r="162" spans="1:233" ht="13.8">
      <c r="A162" s="316">
        <v>1</v>
      </c>
      <c r="B162" s="685">
        <f t="shared" ref="B162:K166" si="1120">BS162</f>
        <v>2017</v>
      </c>
      <c r="C162" s="324">
        <f t="shared" si="1120"/>
        <v>1972</v>
      </c>
      <c r="D162" s="324">
        <f t="shared" si="1120"/>
        <v>1882</v>
      </c>
      <c r="E162" s="324">
        <f t="shared" si="1120"/>
        <v>2004</v>
      </c>
      <c r="F162" s="324">
        <f t="shared" si="1120"/>
        <v>1976</v>
      </c>
      <c r="G162" s="327">
        <f t="shared" si="1120"/>
        <v>1961</v>
      </c>
      <c r="H162" s="324">
        <f t="shared" si="1120"/>
        <v>1974</v>
      </c>
      <c r="I162" s="324">
        <f t="shared" si="1120"/>
        <v>2000</v>
      </c>
      <c r="J162" s="324">
        <f t="shared" si="1120"/>
        <v>2009</v>
      </c>
      <c r="K162" s="324">
        <f t="shared" si="1120"/>
        <v>2006</v>
      </c>
      <c r="L162" s="327">
        <f t="shared" ref="L162:U166" si="1121">CC162</f>
        <v>1990</v>
      </c>
      <c r="M162" s="324">
        <f t="shared" si="1121"/>
        <v>1990</v>
      </c>
      <c r="N162" s="324">
        <f t="shared" si="1121"/>
        <v>1990</v>
      </c>
      <c r="O162" s="324">
        <f t="shared" si="1121"/>
        <v>1990</v>
      </c>
      <c r="P162" s="324">
        <f t="shared" si="1121"/>
        <v>2012</v>
      </c>
      <c r="Q162" s="327">
        <f t="shared" si="1121"/>
        <v>1945</v>
      </c>
      <c r="R162" s="324">
        <f t="shared" si="1121"/>
        <v>1945</v>
      </c>
      <c r="S162" s="324">
        <f t="shared" si="1121"/>
        <v>1894</v>
      </c>
      <c r="T162" s="324">
        <f t="shared" si="1121"/>
        <v>1945</v>
      </c>
      <c r="U162" s="324">
        <f t="shared" si="1121"/>
        <v>1948</v>
      </c>
      <c r="V162" s="327">
        <f t="shared" ref="V162:AE166" si="1122">CM162</f>
        <v>1968</v>
      </c>
      <c r="W162" s="324">
        <f t="shared" si="1122"/>
        <v>1894</v>
      </c>
      <c r="X162" s="374">
        <f t="shared" si="1122"/>
        <v>1907</v>
      </c>
      <c r="Y162" s="324">
        <f t="shared" si="1122"/>
        <v>1929</v>
      </c>
      <c r="Z162" s="324">
        <f t="shared" si="1122"/>
        <v>1939</v>
      </c>
      <c r="AA162" s="327">
        <f t="shared" si="1122"/>
        <v>1939</v>
      </c>
      <c r="AB162" s="324">
        <f t="shared" si="1122"/>
        <v>1907</v>
      </c>
      <c r="AC162" s="324">
        <f t="shared" si="1122"/>
        <v>1907</v>
      </c>
      <c r="AD162" s="374">
        <f t="shared" si="1122"/>
        <v>1907</v>
      </c>
      <c r="AE162" s="324">
        <f t="shared" si="1122"/>
        <v>1910</v>
      </c>
      <c r="AF162" s="324">
        <f t="shared" ref="AF162:AF166" si="1123">CW162</f>
        <v>1938</v>
      </c>
      <c r="AG162" s="316"/>
      <c r="AH162" s="322"/>
      <c r="AI162" s="324"/>
      <c r="AJ162" s="27">
        <v>1918</v>
      </c>
      <c r="AK162" s="591">
        <v>60</v>
      </c>
      <c r="AL162" s="591" t="s">
        <v>141</v>
      </c>
      <c r="AM162" s="473"/>
      <c r="AN162" s="475"/>
      <c r="AO162" s="475"/>
      <c r="AP162" s="475"/>
      <c r="AR162" s="333">
        <v>131</v>
      </c>
      <c r="AS162" s="333">
        <v>4</v>
      </c>
      <c r="AT162" s="498">
        <v>1894</v>
      </c>
      <c r="AU162" s="679">
        <v>68.709677419354833</v>
      </c>
      <c r="AV162" s="498"/>
      <c r="AW162" s="498">
        <v>1945</v>
      </c>
      <c r="AX162" s="498">
        <v>91</v>
      </c>
      <c r="AY162" s="498"/>
      <c r="AZ162" s="498">
        <v>1894</v>
      </c>
      <c r="BA162" s="498">
        <v>47</v>
      </c>
      <c r="BP162" s="4">
        <v>1</v>
      </c>
      <c r="BQ162" s="4">
        <v>1894</v>
      </c>
      <c r="BR162" s="324">
        <v>1</v>
      </c>
      <c r="BS162" s="324">
        <f t="shared" ref="BS162:CW162" si="1124">IF(ISERROR(BS156), "", BS156)</f>
        <v>2017</v>
      </c>
      <c r="BT162" s="324">
        <f t="shared" si="1124"/>
        <v>1972</v>
      </c>
      <c r="BU162" s="324">
        <f t="shared" si="1124"/>
        <v>1882</v>
      </c>
      <c r="BV162" s="324">
        <f t="shared" si="1124"/>
        <v>2004</v>
      </c>
      <c r="BW162" s="324">
        <f t="shared" si="1124"/>
        <v>1976</v>
      </c>
      <c r="BX162" s="324">
        <f t="shared" si="1124"/>
        <v>1961</v>
      </c>
      <c r="BY162" s="563">
        <f t="shared" si="1124"/>
        <v>1974</v>
      </c>
      <c r="BZ162" s="563">
        <f t="shared" si="1124"/>
        <v>2000</v>
      </c>
      <c r="CA162" s="563">
        <f t="shared" si="1124"/>
        <v>2009</v>
      </c>
      <c r="CB162" s="563">
        <f t="shared" si="1124"/>
        <v>2006</v>
      </c>
      <c r="CC162" s="563">
        <f t="shared" si="1124"/>
        <v>1990</v>
      </c>
      <c r="CD162" s="563">
        <f t="shared" si="1124"/>
        <v>1990</v>
      </c>
      <c r="CE162" s="563">
        <f t="shared" si="1124"/>
        <v>1990</v>
      </c>
      <c r="CF162" s="563">
        <f t="shared" si="1124"/>
        <v>1990</v>
      </c>
      <c r="CG162" s="563">
        <f t="shared" si="1124"/>
        <v>2012</v>
      </c>
      <c r="CH162" s="563">
        <f t="shared" si="1124"/>
        <v>1945</v>
      </c>
      <c r="CI162" s="563">
        <f t="shared" si="1124"/>
        <v>1945</v>
      </c>
      <c r="CJ162" s="563">
        <f t="shared" si="1124"/>
        <v>1894</v>
      </c>
      <c r="CK162" s="563">
        <f t="shared" si="1124"/>
        <v>1945</v>
      </c>
      <c r="CL162" s="563">
        <f t="shared" si="1124"/>
        <v>1948</v>
      </c>
      <c r="CM162" s="563">
        <f t="shared" si="1124"/>
        <v>1968</v>
      </c>
      <c r="CN162" s="563">
        <f t="shared" si="1124"/>
        <v>1894</v>
      </c>
      <c r="CO162" s="563">
        <f t="shared" si="1124"/>
        <v>1907</v>
      </c>
      <c r="CP162" s="563">
        <f t="shared" si="1124"/>
        <v>1929</v>
      </c>
      <c r="CQ162" s="563">
        <f t="shared" si="1124"/>
        <v>1939</v>
      </c>
      <c r="CR162" s="563">
        <f t="shared" si="1124"/>
        <v>1939</v>
      </c>
      <c r="CS162" s="563">
        <f t="shared" si="1124"/>
        <v>1907</v>
      </c>
      <c r="CT162" s="563">
        <f t="shared" si="1124"/>
        <v>1907</v>
      </c>
      <c r="CU162" s="563">
        <f t="shared" si="1124"/>
        <v>1907</v>
      </c>
      <c r="CV162" s="563">
        <f t="shared" si="1124"/>
        <v>1910</v>
      </c>
      <c r="CW162" s="563">
        <f t="shared" si="1124"/>
        <v>1938</v>
      </c>
      <c r="EC162" s="528" t="s">
        <v>7</v>
      </c>
      <c r="ED162" s="524">
        <f>ED159/ED155</f>
        <v>6.1571428571428575</v>
      </c>
      <c r="EE162" s="4"/>
      <c r="EF162" s="17"/>
      <c r="EG162" s="17"/>
      <c r="EH162" s="17"/>
      <c r="EI162" s="17"/>
      <c r="EJ162" s="17"/>
      <c r="EK162" s="17"/>
      <c r="EL162" s="17"/>
      <c r="EM162" s="17"/>
      <c r="FA162" s="17"/>
      <c r="FB162" s="17"/>
      <c r="FC162" s="17"/>
      <c r="FD162" s="17"/>
      <c r="FE162" s="17"/>
      <c r="FF162" s="17"/>
      <c r="FG162" s="17"/>
      <c r="FH162" s="17"/>
      <c r="FI162" s="529"/>
      <c r="FJ162" s="942" t="s">
        <v>7</v>
      </c>
      <c r="FK162" s="943">
        <f>FK159/FK155</f>
        <v>0.18571428571428572</v>
      </c>
      <c r="FL162" s="353" t="s">
        <v>86</v>
      </c>
      <c r="FM162" s="353">
        <v>1</v>
      </c>
      <c r="FN162" s="353">
        <v>2</v>
      </c>
      <c r="FO162" s="353">
        <v>3</v>
      </c>
      <c r="FP162" s="353">
        <v>4</v>
      </c>
      <c r="FQ162" s="353">
        <v>5</v>
      </c>
      <c r="FR162" s="353">
        <v>6</v>
      </c>
      <c r="FS162" s="353">
        <v>7</v>
      </c>
      <c r="FT162" s="353">
        <v>8</v>
      </c>
      <c r="FU162" s="353">
        <v>9</v>
      </c>
      <c r="FV162" s="353">
        <v>10</v>
      </c>
      <c r="FW162" s="353">
        <v>11</v>
      </c>
      <c r="FX162" s="353">
        <v>12</v>
      </c>
      <c r="FY162" s="353">
        <v>13</v>
      </c>
      <c r="FZ162" s="353">
        <v>14</v>
      </c>
      <c r="GA162" s="353">
        <v>15</v>
      </c>
      <c r="GB162" s="353">
        <v>16</v>
      </c>
      <c r="GC162" s="353">
        <v>17</v>
      </c>
      <c r="GD162" s="353">
        <v>18</v>
      </c>
      <c r="GE162" s="353">
        <v>19</v>
      </c>
      <c r="GF162" s="353">
        <v>20</v>
      </c>
      <c r="GG162" s="353">
        <v>21</v>
      </c>
      <c r="GH162" s="353">
        <v>22</v>
      </c>
      <c r="GI162" s="353">
        <v>23</v>
      </c>
      <c r="GJ162" s="353">
        <v>24</v>
      </c>
      <c r="GK162" s="353">
        <v>25</v>
      </c>
      <c r="GL162" s="353">
        <v>26</v>
      </c>
      <c r="GM162" s="353">
        <v>27</v>
      </c>
      <c r="GN162" s="353">
        <v>28</v>
      </c>
      <c r="GO162" s="353">
        <v>29</v>
      </c>
      <c r="GP162" s="353">
        <v>30</v>
      </c>
      <c r="GQ162" s="353">
        <v>31</v>
      </c>
      <c r="GR162" s="631"/>
      <c r="HX162" s="528" t="s">
        <v>7</v>
      </c>
      <c r="HY162" s="524">
        <f>HY159/HY155</f>
        <v>1.4428571428571428</v>
      </c>
    </row>
    <row r="163" spans="1:233" ht="15.6">
      <c r="A163" s="316">
        <v>2</v>
      </c>
      <c r="B163" s="685" t="str">
        <f t="shared" si="1120"/>
        <v/>
      </c>
      <c r="C163" s="324" t="str">
        <f t="shared" si="1120"/>
        <v/>
      </c>
      <c r="D163" s="373" t="str">
        <f t="shared" si="1120"/>
        <v/>
      </c>
      <c r="E163" s="324" t="str">
        <f t="shared" si="1120"/>
        <v/>
      </c>
      <c r="F163" s="324">
        <f t="shared" si="1120"/>
        <v>1961</v>
      </c>
      <c r="G163" s="327" t="str">
        <f t="shared" si="1120"/>
        <v/>
      </c>
      <c r="H163" s="324">
        <f t="shared" si="1120"/>
        <v>1961</v>
      </c>
      <c r="I163" s="324" t="str">
        <f t="shared" si="1120"/>
        <v/>
      </c>
      <c r="J163" s="324">
        <f t="shared" si="1120"/>
        <v>2000</v>
      </c>
      <c r="K163" s="324" t="str">
        <f t="shared" si="1120"/>
        <v/>
      </c>
      <c r="L163" s="327" t="str">
        <f t="shared" si="1121"/>
        <v/>
      </c>
      <c r="M163" s="324" t="str">
        <f t="shared" si="1121"/>
        <v/>
      </c>
      <c r="N163" s="324" t="str">
        <f t="shared" si="1121"/>
        <v/>
      </c>
      <c r="O163" s="324">
        <f t="shared" si="1121"/>
        <v>1973</v>
      </c>
      <c r="P163" s="324" t="str">
        <f t="shared" si="1121"/>
        <v/>
      </c>
      <c r="Q163" s="327" t="str">
        <f t="shared" si="1121"/>
        <v/>
      </c>
      <c r="R163" s="324" t="str">
        <f t="shared" si="1121"/>
        <v/>
      </c>
      <c r="S163" s="324" t="str">
        <f t="shared" si="1121"/>
        <v/>
      </c>
      <c r="T163" s="324" t="str">
        <f t="shared" si="1121"/>
        <v/>
      </c>
      <c r="U163" s="324" t="str">
        <f t="shared" si="1121"/>
        <v/>
      </c>
      <c r="V163" s="327" t="str">
        <f t="shared" si="1122"/>
        <v/>
      </c>
      <c r="W163" s="324" t="str">
        <f t="shared" si="1122"/>
        <v/>
      </c>
      <c r="X163" s="374" t="str">
        <f t="shared" si="1122"/>
        <v/>
      </c>
      <c r="Y163" s="324">
        <f t="shared" si="1122"/>
        <v>1907</v>
      </c>
      <c r="Z163" s="324" t="str">
        <f t="shared" si="1122"/>
        <v/>
      </c>
      <c r="AA163" s="327" t="str">
        <f t="shared" si="1122"/>
        <v/>
      </c>
      <c r="AB163" s="324" t="str">
        <f t="shared" si="1122"/>
        <v/>
      </c>
      <c r="AC163" s="324" t="str">
        <f t="shared" si="1122"/>
        <v/>
      </c>
      <c r="AD163" s="374" t="str">
        <f t="shared" si="1122"/>
        <v/>
      </c>
      <c r="AE163" s="324" t="str">
        <f t="shared" si="1122"/>
        <v/>
      </c>
      <c r="AF163" s="324" t="str">
        <f t="shared" si="1123"/>
        <v/>
      </c>
      <c r="AG163" s="321"/>
      <c r="AH163" s="322"/>
      <c r="AI163" s="324"/>
      <c r="AJ163" s="27"/>
      <c r="AK163" s="475"/>
      <c r="AL163" s="475"/>
      <c r="AM163" s="475"/>
      <c r="AN163" s="475"/>
      <c r="AO163" s="475"/>
      <c r="AP163" s="475"/>
      <c r="AR163" s="333">
        <v>130</v>
      </c>
      <c r="AS163" s="333">
        <v>5</v>
      </c>
      <c r="AT163" s="498">
        <v>1938</v>
      </c>
      <c r="AU163" s="679">
        <v>67.903225806451616</v>
      </c>
      <c r="AV163" s="498"/>
      <c r="AW163" s="498">
        <v>1985</v>
      </c>
      <c r="AX163" s="498">
        <v>91</v>
      </c>
      <c r="AY163" s="498"/>
      <c r="AZ163" s="498">
        <v>1929</v>
      </c>
      <c r="BA163" s="498">
        <v>46</v>
      </c>
      <c r="BP163" s="4">
        <v>1</v>
      </c>
      <c r="BQ163" s="4">
        <v>1910</v>
      </c>
      <c r="BR163" s="324">
        <v>2</v>
      </c>
      <c r="BS163" s="324" t="str">
        <f t="shared" ref="BS163:CW163" si="1125">IF(ISERROR(BS157), "", BS157)</f>
        <v/>
      </c>
      <c r="BT163" s="324" t="str">
        <f t="shared" si="1125"/>
        <v/>
      </c>
      <c r="BU163" s="324" t="str">
        <f t="shared" si="1125"/>
        <v/>
      </c>
      <c r="BV163" s="324" t="str">
        <f t="shared" si="1125"/>
        <v/>
      </c>
      <c r="BW163" s="324">
        <f t="shared" si="1125"/>
        <v>1961</v>
      </c>
      <c r="BX163" s="324" t="str">
        <f t="shared" si="1125"/>
        <v/>
      </c>
      <c r="BY163" s="563">
        <f t="shared" si="1125"/>
        <v>1961</v>
      </c>
      <c r="BZ163" s="563" t="str">
        <f t="shared" si="1125"/>
        <v/>
      </c>
      <c r="CA163" s="563">
        <f t="shared" si="1125"/>
        <v>2000</v>
      </c>
      <c r="CB163" s="976" t="str">
        <f t="shared" si="1125"/>
        <v/>
      </c>
      <c r="CC163" s="976" t="str">
        <f t="shared" si="1125"/>
        <v/>
      </c>
      <c r="CD163" s="976" t="str">
        <f t="shared" si="1125"/>
        <v/>
      </c>
      <c r="CE163" s="976" t="str">
        <f t="shared" si="1125"/>
        <v/>
      </c>
      <c r="CF163" s="976">
        <f t="shared" si="1125"/>
        <v>1973</v>
      </c>
      <c r="CG163" s="976" t="str">
        <f t="shared" si="1125"/>
        <v/>
      </c>
      <c r="CH163" s="976" t="str">
        <f t="shared" si="1125"/>
        <v/>
      </c>
      <c r="CI163" s="976" t="str">
        <f t="shared" si="1125"/>
        <v/>
      </c>
      <c r="CJ163" s="976" t="str">
        <f t="shared" si="1125"/>
        <v/>
      </c>
      <c r="CK163" s="976" t="str">
        <f t="shared" si="1125"/>
        <v/>
      </c>
      <c r="CL163" s="976" t="str">
        <f t="shared" si="1125"/>
        <v/>
      </c>
      <c r="CM163" s="563" t="str">
        <f t="shared" si="1125"/>
        <v/>
      </c>
      <c r="CN163" s="563" t="str">
        <f t="shared" si="1125"/>
        <v/>
      </c>
      <c r="CO163" s="563" t="str">
        <f t="shared" si="1125"/>
        <v/>
      </c>
      <c r="CP163" s="563">
        <f t="shared" si="1125"/>
        <v>1907</v>
      </c>
      <c r="CQ163" s="563" t="str">
        <f t="shared" si="1125"/>
        <v/>
      </c>
      <c r="CR163" s="563" t="str">
        <f t="shared" si="1125"/>
        <v/>
      </c>
      <c r="CS163" s="563" t="str">
        <f t="shared" si="1125"/>
        <v/>
      </c>
      <c r="CT163" s="563" t="str">
        <f t="shared" si="1125"/>
        <v/>
      </c>
      <c r="CU163" s="563" t="str">
        <f t="shared" si="1125"/>
        <v/>
      </c>
      <c r="CV163" s="563" t="str">
        <f t="shared" si="1125"/>
        <v/>
      </c>
      <c r="CW163" s="563" t="str">
        <f t="shared" si="1125"/>
        <v/>
      </c>
      <c r="EC163" s="4"/>
      <c r="ED163" s="4"/>
      <c r="EE163" s="4"/>
      <c r="FL163" s="353"/>
      <c r="FM163" s="362"/>
      <c r="FN163" s="362"/>
      <c r="FO163" s="362"/>
      <c r="FP163" s="362"/>
      <c r="FQ163" s="362"/>
      <c r="FR163" s="362"/>
      <c r="FS163" s="365"/>
      <c r="FT163" s="365"/>
      <c r="FU163" s="365"/>
      <c r="FV163" s="977" t="s">
        <v>186</v>
      </c>
      <c r="FW163" s="977"/>
      <c r="FX163" s="977"/>
      <c r="FY163" s="977"/>
      <c r="FZ163" s="977"/>
      <c r="GA163" s="977"/>
      <c r="GB163" s="977"/>
      <c r="GC163" s="977"/>
      <c r="GD163" s="977"/>
      <c r="GE163" s="977"/>
      <c r="GF163" s="977"/>
      <c r="GG163" s="977"/>
      <c r="GH163" s="977"/>
      <c r="GI163" s="365"/>
      <c r="GJ163" s="365"/>
      <c r="GK163" s="365"/>
      <c r="GL163" s="365"/>
      <c r="GM163" s="365"/>
      <c r="GN163" s="365"/>
      <c r="GO163" s="365"/>
      <c r="GP163" s="365"/>
      <c r="GQ163" s="365"/>
      <c r="GR163" s="499"/>
    </row>
    <row r="164" spans="1:233" ht="13.8">
      <c r="A164" s="316">
        <v>3</v>
      </c>
      <c r="B164" s="327" t="str">
        <f t="shared" si="1120"/>
        <v/>
      </c>
      <c r="C164" s="324" t="str">
        <f t="shared" si="1120"/>
        <v/>
      </c>
      <c r="D164" s="373" t="str">
        <f t="shared" si="1120"/>
        <v/>
      </c>
      <c r="E164" s="324" t="str">
        <f t="shared" si="1120"/>
        <v/>
      </c>
      <c r="F164" s="324" t="str">
        <f t="shared" si="1120"/>
        <v/>
      </c>
      <c r="G164" s="327" t="str">
        <f t="shared" si="1120"/>
        <v/>
      </c>
      <c r="H164" s="324" t="str">
        <f t="shared" si="1120"/>
        <v/>
      </c>
      <c r="I164" s="324" t="str">
        <f t="shared" si="1120"/>
        <v/>
      </c>
      <c r="J164" s="324" t="str">
        <f t="shared" si="1120"/>
        <v/>
      </c>
      <c r="K164" s="324" t="str">
        <f t="shared" si="1120"/>
        <v/>
      </c>
      <c r="L164" s="327" t="str">
        <f t="shared" si="1121"/>
        <v/>
      </c>
      <c r="M164" s="324" t="str">
        <f t="shared" si="1121"/>
        <v/>
      </c>
      <c r="N164" s="324" t="str">
        <f t="shared" si="1121"/>
        <v/>
      </c>
      <c r="O164" s="324" t="str">
        <f t="shared" si="1121"/>
        <v/>
      </c>
      <c r="P164" s="324" t="str">
        <f t="shared" si="1121"/>
        <v/>
      </c>
      <c r="Q164" s="327" t="str">
        <f t="shared" si="1121"/>
        <v/>
      </c>
      <c r="R164" s="324" t="str">
        <f t="shared" si="1121"/>
        <v/>
      </c>
      <c r="S164" s="324" t="str">
        <f t="shared" si="1121"/>
        <v/>
      </c>
      <c r="T164" s="324" t="str">
        <f t="shared" si="1121"/>
        <v/>
      </c>
      <c r="U164" s="324" t="str">
        <f t="shared" si="1121"/>
        <v/>
      </c>
      <c r="V164" s="327" t="str">
        <f t="shared" si="1122"/>
        <v/>
      </c>
      <c r="W164" s="324" t="str">
        <f t="shared" si="1122"/>
        <v/>
      </c>
      <c r="X164" s="374" t="str">
        <f t="shared" si="1122"/>
        <v/>
      </c>
      <c r="Y164" s="324" t="str">
        <f t="shared" si="1122"/>
        <v/>
      </c>
      <c r="Z164" s="324" t="str">
        <f t="shared" si="1122"/>
        <v/>
      </c>
      <c r="AA164" s="327" t="str">
        <f t="shared" si="1122"/>
        <v/>
      </c>
      <c r="AB164" s="324" t="str">
        <f t="shared" si="1122"/>
        <v/>
      </c>
      <c r="AC164" s="324" t="str">
        <f t="shared" si="1122"/>
        <v/>
      </c>
      <c r="AD164" s="374" t="str">
        <f t="shared" si="1122"/>
        <v/>
      </c>
      <c r="AE164" s="324" t="str">
        <f t="shared" si="1122"/>
        <v/>
      </c>
      <c r="AF164" s="324" t="str">
        <f t="shared" si="1123"/>
        <v/>
      </c>
      <c r="AG164" s="321"/>
      <c r="AH164" s="322"/>
      <c r="AI164" s="324"/>
      <c r="AJ164" s="27"/>
      <c r="AK164" s="475"/>
      <c r="AL164" s="475"/>
      <c r="AM164" s="475" t="s">
        <v>0</v>
      </c>
      <c r="AN164" s="475"/>
      <c r="AO164" s="475"/>
      <c r="AP164" s="475"/>
      <c r="AR164" s="333">
        <v>129</v>
      </c>
      <c r="AS164" s="333">
        <v>6</v>
      </c>
      <c r="AT164" s="498">
        <v>1977</v>
      </c>
      <c r="AU164" s="679">
        <v>67.032258064516128</v>
      </c>
      <c r="AV164" s="498"/>
      <c r="AW164" s="498">
        <v>1938</v>
      </c>
      <c r="AX164" s="498">
        <v>90</v>
      </c>
      <c r="AY164" s="498"/>
      <c r="AZ164" s="498">
        <v>1936</v>
      </c>
      <c r="BA164" s="498">
        <v>46</v>
      </c>
      <c r="BP164" s="4">
        <v>1</v>
      </c>
      <c r="BQ164" s="4">
        <v>1945</v>
      </c>
      <c r="BR164" s="324">
        <v>3</v>
      </c>
      <c r="BS164" s="324" t="str">
        <f t="shared" ref="BS164:CW164" si="1126">IF(ISERROR(BS158), "", BS158)</f>
        <v/>
      </c>
      <c r="BT164" s="324" t="str">
        <f t="shared" si="1126"/>
        <v/>
      </c>
      <c r="BU164" s="324" t="str">
        <f t="shared" si="1126"/>
        <v/>
      </c>
      <c r="BV164" s="324" t="str">
        <f t="shared" si="1126"/>
        <v/>
      </c>
      <c r="BW164" s="324" t="str">
        <f t="shared" si="1126"/>
        <v/>
      </c>
      <c r="BX164" s="324" t="str">
        <f t="shared" si="1126"/>
        <v/>
      </c>
      <c r="BY164" s="563" t="str">
        <f t="shared" si="1126"/>
        <v/>
      </c>
      <c r="BZ164" s="563" t="str">
        <f t="shared" si="1126"/>
        <v/>
      </c>
      <c r="CA164" s="563" t="str">
        <f t="shared" si="1126"/>
        <v/>
      </c>
      <c r="CB164" s="563" t="str">
        <f t="shared" si="1126"/>
        <v/>
      </c>
      <c r="CC164" s="563" t="str">
        <f t="shared" si="1126"/>
        <v/>
      </c>
      <c r="CD164" s="563" t="str">
        <f t="shared" si="1126"/>
        <v/>
      </c>
      <c r="CE164" s="563" t="str">
        <f t="shared" si="1126"/>
        <v/>
      </c>
      <c r="CF164" s="563" t="str">
        <f t="shared" si="1126"/>
        <v/>
      </c>
      <c r="CG164" s="563" t="str">
        <f t="shared" si="1126"/>
        <v/>
      </c>
      <c r="CH164" s="563" t="str">
        <f t="shared" si="1126"/>
        <v/>
      </c>
      <c r="CI164" s="563" t="str">
        <f t="shared" si="1126"/>
        <v/>
      </c>
      <c r="CJ164" s="563" t="str">
        <f t="shared" si="1126"/>
        <v/>
      </c>
      <c r="CK164" s="563" t="str">
        <f t="shared" si="1126"/>
        <v/>
      </c>
      <c r="CL164" s="563" t="str">
        <f t="shared" si="1126"/>
        <v/>
      </c>
      <c r="CM164" s="563" t="str">
        <f t="shared" si="1126"/>
        <v/>
      </c>
      <c r="CN164" s="563" t="str">
        <f t="shared" si="1126"/>
        <v/>
      </c>
      <c r="CO164" s="563" t="str">
        <f t="shared" si="1126"/>
        <v/>
      </c>
      <c r="CP164" s="563" t="str">
        <f t="shared" si="1126"/>
        <v/>
      </c>
      <c r="CQ164" s="563" t="str">
        <f t="shared" si="1126"/>
        <v/>
      </c>
      <c r="CR164" s="563" t="str">
        <f t="shared" si="1126"/>
        <v/>
      </c>
      <c r="CS164" s="563" t="str">
        <f t="shared" si="1126"/>
        <v/>
      </c>
      <c r="CT164" s="563" t="str">
        <f t="shared" si="1126"/>
        <v/>
      </c>
      <c r="CU164" s="563" t="str">
        <f t="shared" si="1126"/>
        <v/>
      </c>
      <c r="CV164" s="563" t="str">
        <f t="shared" si="1126"/>
        <v/>
      </c>
      <c r="CW164" s="563" t="str">
        <f t="shared" si="1126"/>
        <v/>
      </c>
      <c r="EC164" s="4"/>
      <c r="ED164" s="416" t="s">
        <v>2</v>
      </c>
      <c r="EE164" s="416" t="s">
        <v>0</v>
      </c>
      <c r="FL164" s="409">
        <v>1</v>
      </c>
      <c r="FM164" s="409">
        <f t="shared" ref="FM164:GQ164" si="1127">IF(ISERROR(FM157), "", FM157)</f>
        <v>1980</v>
      </c>
      <c r="FN164" s="409">
        <f t="shared" si="1127"/>
        <v>1980</v>
      </c>
      <c r="FO164" s="409">
        <f t="shared" si="1127"/>
        <v>1960</v>
      </c>
      <c r="FP164" s="409">
        <f t="shared" si="1127"/>
        <v>1960</v>
      </c>
      <c r="FQ164" s="409">
        <f t="shared" si="1127"/>
        <v>1960</v>
      </c>
      <c r="FR164" s="409">
        <f t="shared" si="1127"/>
        <v>1901</v>
      </c>
      <c r="FS164" s="410">
        <f t="shared" si="1127"/>
        <v>1920</v>
      </c>
      <c r="FT164" s="410">
        <f t="shared" si="1127"/>
        <v>1989</v>
      </c>
      <c r="FU164" s="410">
        <f t="shared" si="1127"/>
        <v>1960</v>
      </c>
      <c r="FV164" s="410">
        <f t="shared" si="1127"/>
        <v>1960</v>
      </c>
      <c r="FW164" s="410">
        <f t="shared" si="1127"/>
        <v>1960</v>
      </c>
      <c r="FX164" s="410">
        <f t="shared" si="1127"/>
        <v>1880</v>
      </c>
      <c r="FY164" s="410">
        <f t="shared" si="1127"/>
        <v>1984</v>
      </c>
      <c r="FZ164" s="410">
        <f t="shared" si="1127"/>
        <v>1993</v>
      </c>
      <c r="GA164" s="410">
        <f t="shared" si="1127"/>
        <v>1937</v>
      </c>
      <c r="GB164" s="410">
        <f t="shared" si="1127"/>
        <v>1911</v>
      </c>
      <c r="GC164" s="410">
        <f t="shared" si="1127"/>
        <v>1892</v>
      </c>
      <c r="GD164" s="410">
        <f t="shared" si="1127"/>
        <v>1892</v>
      </c>
      <c r="GE164" s="410">
        <f t="shared" si="1127"/>
        <v>1906</v>
      </c>
      <c r="GF164" s="410">
        <f t="shared" si="1127"/>
        <v>1885</v>
      </c>
      <c r="GG164" s="410">
        <f t="shared" si="1127"/>
        <v>1914</v>
      </c>
      <c r="GH164" s="410">
        <f t="shared" si="1127"/>
        <v>1885</v>
      </c>
      <c r="GI164" s="410">
        <f t="shared" si="1127"/>
        <v>1934</v>
      </c>
      <c r="GJ164" s="410">
        <f t="shared" si="1127"/>
        <v>1934</v>
      </c>
      <c r="GK164" s="410">
        <f t="shared" si="1127"/>
        <v>1906</v>
      </c>
      <c r="GL164" s="410">
        <f t="shared" si="1127"/>
        <v>1971</v>
      </c>
      <c r="GM164" s="410">
        <f t="shared" si="1127"/>
        <v>2011</v>
      </c>
      <c r="GN164" s="410">
        <f t="shared" si="1127"/>
        <v>1996</v>
      </c>
      <c r="GO164" s="410">
        <f t="shared" si="1127"/>
        <v>1942</v>
      </c>
      <c r="GP164" s="410">
        <f t="shared" si="1127"/>
        <v>1970</v>
      </c>
      <c r="GQ164" s="410">
        <f t="shared" si="1127"/>
        <v>1883</v>
      </c>
      <c r="GR164" s="499"/>
      <c r="HX164" s="333" t="s">
        <v>2</v>
      </c>
      <c r="HY164" s="333" t="s">
        <v>0</v>
      </c>
    </row>
    <row r="165" spans="1:233" ht="13.8">
      <c r="A165" s="316">
        <v>4</v>
      </c>
      <c r="B165" s="327" t="str">
        <f t="shared" si="1120"/>
        <v/>
      </c>
      <c r="C165" s="324" t="str">
        <f t="shared" si="1120"/>
        <v/>
      </c>
      <c r="D165" s="373" t="str">
        <f t="shared" si="1120"/>
        <v/>
      </c>
      <c r="E165" s="324" t="str">
        <f t="shared" si="1120"/>
        <v/>
      </c>
      <c r="F165" s="324" t="str">
        <f t="shared" si="1120"/>
        <v/>
      </c>
      <c r="G165" s="327" t="str">
        <f t="shared" si="1120"/>
        <v/>
      </c>
      <c r="H165" s="324" t="str">
        <f t="shared" si="1120"/>
        <v/>
      </c>
      <c r="I165" s="324" t="str">
        <f t="shared" si="1120"/>
        <v/>
      </c>
      <c r="J165" s="324" t="str">
        <f t="shared" si="1120"/>
        <v/>
      </c>
      <c r="K165" s="324" t="str">
        <f t="shared" si="1120"/>
        <v/>
      </c>
      <c r="L165" s="327" t="str">
        <f t="shared" si="1121"/>
        <v/>
      </c>
      <c r="M165" s="324" t="str">
        <f t="shared" si="1121"/>
        <v/>
      </c>
      <c r="N165" s="324" t="str">
        <f t="shared" si="1121"/>
        <v/>
      </c>
      <c r="O165" s="324" t="str">
        <f t="shared" si="1121"/>
        <v/>
      </c>
      <c r="P165" s="324" t="str">
        <f t="shared" si="1121"/>
        <v/>
      </c>
      <c r="Q165" s="327" t="str">
        <f t="shared" si="1121"/>
        <v/>
      </c>
      <c r="R165" s="324" t="str">
        <f t="shared" si="1121"/>
        <v/>
      </c>
      <c r="S165" s="324" t="str">
        <f t="shared" si="1121"/>
        <v/>
      </c>
      <c r="T165" s="324" t="str">
        <f t="shared" si="1121"/>
        <v/>
      </c>
      <c r="U165" s="324" t="str">
        <f t="shared" si="1121"/>
        <v/>
      </c>
      <c r="V165" s="327" t="str">
        <f t="shared" si="1122"/>
        <v/>
      </c>
      <c r="W165" s="324" t="str">
        <f t="shared" si="1122"/>
        <v/>
      </c>
      <c r="X165" s="374" t="str">
        <f t="shared" si="1122"/>
        <v/>
      </c>
      <c r="Y165" s="324" t="str">
        <f t="shared" si="1122"/>
        <v/>
      </c>
      <c r="Z165" s="324" t="str">
        <f t="shared" si="1122"/>
        <v/>
      </c>
      <c r="AA165" s="327" t="str">
        <f t="shared" si="1122"/>
        <v/>
      </c>
      <c r="AB165" s="324" t="str">
        <f t="shared" si="1122"/>
        <v/>
      </c>
      <c r="AC165" s="324" t="str">
        <f t="shared" si="1122"/>
        <v/>
      </c>
      <c r="AD165" s="374" t="str">
        <f t="shared" si="1122"/>
        <v/>
      </c>
      <c r="AE165" s="324" t="str">
        <f t="shared" si="1122"/>
        <v/>
      </c>
      <c r="AF165" s="324" t="str">
        <f t="shared" si="1123"/>
        <v/>
      </c>
      <c r="AG165" s="321"/>
      <c r="AH165" s="322"/>
      <c r="AI165" s="324"/>
      <c r="AJ165" s="27"/>
      <c r="AK165" s="589">
        <f>AI160</f>
        <v>94</v>
      </c>
      <c r="AL165" s="589" t="s">
        <v>112</v>
      </c>
      <c r="AM165" s="589">
        <v>1907</v>
      </c>
      <c r="AN165" s="589"/>
      <c r="AO165" s="589"/>
      <c r="AP165" s="589"/>
      <c r="AQ165" s="527"/>
      <c r="AR165" s="333">
        <v>128</v>
      </c>
      <c r="AS165" s="333">
        <v>7</v>
      </c>
      <c r="AT165" s="498">
        <v>1976</v>
      </c>
      <c r="AU165" s="679">
        <v>66.193548387096769</v>
      </c>
      <c r="AV165" s="498"/>
      <c r="AW165" s="498">
        <v>1968</v>
      </c>
      <c r="AX165" s="498">
        <v>90</v>
      </c>
      <c r="AY165" s="498"/>
      <c r="AZ165" s="498">
        <v>2008</v>
      </c>
      <c r="BA165" s="498">
        <v>46</v>
      </c>
      <c r="BP165" s="4">
        <v>1</v>
      </c>
      <c r="BQ165" s="4">
        <v>1968</v>
      </c>
      <c r="BR165" s="324">
        <v>4</v>
      </c>
      <c r="BS165" s="324" t="str">
        <f t="shared" ref="BS165:CW165" si="1128">IF(ISERROR(BS159), "", BS159)</f>
        <v/>
      </c>
      <c r="BT165" s="324" t="str">
        <f t="shared" si="1128"/>
        <v/>
      </c>
      <c r="BU165" s="324" t="str">
        <f t="shared" si="1128"/>
        <v/>
      </c>
      <c r="BV165" s="324" t="str">
        <f t="shared" si="1128"/>
        <v/>
      </c>
      <c r="BW165" s="324" t="str">
        <f t="shared" si="1128"/>
        <v/>
      </c>
      <c r="BX165" s="563" t="str">
        <f t="shared" si="1128"/>
        <v/>
      </c>
      <c r="BY165" s="563" t="str">
        <f t="shared" si="1128"/>
        <v/>
      </c>
      <c r="BZ165" s="563" t="str">
        <f t="shared" si="1128"/>
        <v/>
      </c>
      <c r="CA165" s="563" t="str">
        <f t="shared" si="1128"/>
        <v/>
      </c>
      <c r="CB165" s="563" t="str">
        <f t="shared" si="1128"/>
        <v/>
      </c>
      <c r="CC165" s="563" t="str">
        <f t="shared" si="1128"/>
        <v/>
      </c>
      <c r="CD165" s="563" t="str">
        <f t="shared" si="1128"/>
        <v/>
      </c>
      <c r="CE165" s="563" t="str">
        <f t="shared" si="1128"/>
        <v/>
      </c>
      <c r="CF165" s="563" t="str">
        <f t="shared" si="1128"/>
        <v/>
      </c>
      <c r="CG165" s="563" t="str">
        <f t="shared" si="1128"/>
        <v/>
      </c>
      <c r="CH165" s="563" t="str">
        <f t="shared" si="1128"/>
        <v/>
      </c>
      <c r="CI165" s="563" t="str">
        <f t="shared" si="1128"/>
        <v/>
      </c>
      <c r="CJ165" s="563" t="str">
        <f t="shared" si="1128"/>
        <v/>
      </c>
      <c r="CK165" s="563" t="str">
        <f t="shared" si="1128"/>
        <v/>
      </c>
      <c r="CL165" s="563" t="str">
        <f t="shared" si="1128"/>
        <v/>
      </c>
      <c r="CM165" s="563" t="str">
        <f t="shared" si="1128"/>
        <v/>
      </c>
      <c r="CN165" s="563" t="str">
        <f t="shared" si="1128"/>
        <v/>
      </c>
      <c r="CO165" s="563" t="str">
        <f t="shared" si="1128"/>
        <v/>
      </c>
      <c r="CP165" s="563" t="str">
        <f t="shared" si="1128"/>
        <v/>
      </c>
      <c r="CQ165" s="563" t="str">
        <f t="shared" si="1128"/>
        <v/>
      </c>
      <c r="CR165" s="563" t="str">
        <f t="shared" si="1128"/>
        <v/>
      </c>
      <c r="CS165" s="563" t="str">
        <f t="shared" si="1128"/>
        <v/>
      </c>
      <c r="CT165" s="563" t="str">
        <f t="shared" si="1128"/>
        <v/>
      </c>
      <c r="CU165" s="563" t="str">
        <f t="shared" si="1128"/>
        <v/>
      </c>
      <c r="CV165" s="563" t="str">
        <f t="shared" si="1128"/>
        <v/>
      </c>
      <c r="CW165" s="563" t="str">
        <f t="shared" si="1128"/>
        <v/>
      </c>
      <c r="ED165" s="310">
        <v>19</v>
      </c>
      <c r="EE165" s="310">
        <v>1945</v>
      </c>
      <c r="EN165" s="17"/>
      <c r="EO165" s="17"/>
      <c r="EP165" s="17"/>
      <c r="EQ165" s="17"/>
      <c r="ER165" s="17"/>
      <c r="ES165" s="17"/>
      <c r="ET165" s="17"/>
      <c r="EU165" s="17"/>
      <c r="EV165" s="17"/>
      <c r="EW165" s="17"/>
      <c r="EX165" s="17"/>
      <c r="EY165" s="17"/>
      <c r="EZ165" s="17"/>
      <c r="FL165" s="409">
        <v>2</v>
      </c>
      <c r="FM165" s="409" t="str">
        <f t="shared" ref="FM165:GQ165" si="1129">IF(ISERROR(FM158), "", FM158)</f>
        <v/>
      </c>
      <c r="FN165" s="409" t="str">
        <f t="shared" si="1129"/>
        <v/>
      </c>
      <c r="FO165" s="409" t="str">
        <f t="shared" si="1129"/>
        <v/>
      </c>
      <c r="FP165" s="409">
        <f t="shared" si="1129"/>
        <v>1912</v>
      </c>
      <c r="FQ165" s="409" t="str">
        <f t="shared" si="1129"/>
        <v/>
      </c>
      <c r="FR165" s="409" t="str">
        <f t="shared" si="1129"/>
        <v/>
      </c>
      <c r="FS165" s="410" t="str">
        <f t="shared" si="1129"/>
        <v/>
      </c>
      <c r="FT165" s="410" t="str">
        <f t="shared" si="1129"/>
        <v/>
      </c>
      <c r="FU165" s="410" t="str">
        <f t="shared" si="1129"/>
        <v/>
      </c>
      <c r="FV165" s="410" t="str">
        <f t="shared" si="1129"/>
        <v/>
      </c>
      <c r="FW165" s="410" t="str">
        <f t="shared" si="1129"/>
        <v/>
      </c>
      <c r="FX165" s="410" t="str">
        <f t="shared" si="1129"/>
        <v/>
      </c>
      <c r="FY165" s="410">
        <f t="shared" si="1129"/>
        <v>1926</v>
      </c>
      <c r="FZ165" s="410" t="str">
        <f t="shared" si="1129"/>
        <v/>
      </c>
      <c r="GA165" s="410" t="str">
        <f t="shared" si="1129"/>
        <v/>
      </c>
      <c r="GB165" s="410" t="str">
        <f t="shared" si="1129"/>
        <v/>
      </c>
      <c r="GC165" s="410" t="str">
        <f t="shared" si="1129"/>
        <v/>
      </c>
      <c r="GD165" s="410" t="str">
        <f t="shared" si="1129"/>
        <v/>
      </c>
      <c r="GE165" s="410" t="str">
        <f t="shared" si="1129"/>
        <v/>
      </c>
      <c r="GF165" s="410" t="str">
        <f t="shared" si="1129"/>
        <v/>
      </c>
      <c r="GG165" s="410">
        <f t="shared" si="1129"/>
        <v>1885</v>
      </c>
      <c r="GH165" s="410" t="str">
        <f t="shared" si="1129"/>
        <v/>
      </c>
      <c r="GI165" s="410" t="str">
        <f t="shared" si="1129"/>
        <v/>
      </c>
      <c r="GJ165" s="410" t="str">
        <f t="shared" si="1129"/>
        <v/>
      </c>
      <c r="GK165" s="410" t="str">
        <f t="shared" si="1129"/>
        <v/>
      </c>
      <c r="GL165" s="410" t="str">
        <f t="shared" si="1129"/>
        <v/>
      </c>
      <c r="GM165" s="410">
        <f t="shared" si="1129"/>
        <v>1947</v>
      </c>
      <c r="GN165" s="410" t="str">
        <f t="shared" si="1129"/>
        <v/>
      </c>
      <c r="GO165" s="410" t="str">
        <f t="shared" si="1129"/>
        <v/>
      </c>
      <c r="GP165" s="410">
        <f t="shared" si="1129"/>
        <v>1964</v>
      </c>
      <c r="GQ165" s="410" t="str">
        <f t="shared" si="1129"/>
        <v/>
      </c>
      <c r="HX165" s="4">
        <v>10</v>
      </c>
      <c r="HY165" s="4">
        <v>1945</v>
      </c>
    </row>
    <row r="166" spans="1:233" ht="13.8">
      <c r="A166" s="316">
        <v>5</v>
      </c>
      <c r="B166" s="327" t="str">
        <f t="shared" si="1120"/>
        <v/>
      </c>
      <c r="C166" s="324" t="str">
        <f t="shared" si="1120"/>
        <v/>
      </c>
      <c r="D166" s="373" t="str">
        <f t="shared" si="1120"/>
        <v/>
      </c>
      <c r="E166" s="324" t="str">
        <f t="shared" si="1120"/>
        <v/>
      </c>
      <c r="F166" s="324" t="str">
        <f t="shared" si="1120"/>
        <v/>
      </c>
      <c r="G166" s="327" t="str">
        <f t="shared" si="1120"/>
        <v/>
      </c>
      <c r="H166" s="324" t="str">
        <f t="shared" si="1120"/>
        <v/>
      </c>
      <c r="I166" s="324" t="str">
        <f t="shared" si="1120"/>
        <v/>
      </c>
      <c r="J166" s="324" t="str">
        <f t="shared" si="1120"/>
        <v/>
      </c>
      <c r="K166" s="324" t="str">
        <f t="shared" si="1120"/>
        <v/>
      </c>
      <c r="L166" s="327" t="str">
        <f t="shared" si="1121"/>
        <v/>
      </c>
      <c r="M166" s="324" t="str">
        <f t="shared" si="1121"/>
        <v/>
      </c>
      <c r="N166" s="324" t="str">
        <f t="shared" si="1121"/>
        <v/>
      </c>
      <c r="O166" s="324" t="str">
        <f t="shared" si="1121"/>
        <v/>
      </c>
      <c r="P166" s="324" t="str">
        <f t="shared" si="1121"/>
        <v/>
      </c>
      <c r="Q166" s="327" t="str">
        <f t="shared" si="1121"/>
        <v/>
      </c>
      <c r="R166" s="324" t="str">
        <f t="shared" si="1121"/>
        <v/>
      </c>
      <c r="S166" s="324" t="str">
        <f t="shared" si="1121"/>
        <v/>
      </c>
      <c r="T166" s="324" t="str">
        <f t="shared" si="1121"/>
        <v/>
      </c>
      <c r="U166" s="324" t="str">
        <f t="shared" si="1121"/>
        <v/>
      </c>
      <c r="V166" s="327" t="str">
        <f t="shared" si="1122"/>
        <v/>
      </c>
      <c r="W166" s="324" t="str">
        <f t="shared" si="1122"/>
        <v/>
      </c>
      <c r="X166" s="374" t="str">
        <f t="shared" si="1122"/>
        <v/>
      </c>
      <c r="Y166" s="324" t="str">
        <f t="shared" si="1122"/>
        <v/>
      </c>
      <c r="Z166" s="324" t="str">
        <f t="shared" si="1122"/>
        <v/>
      </c>
      <c r="AA166" s="327" t="str">
        <f t="shared" si="1122"/>
        <v/>
      </c>
      <c r="AB166" s="324" t="str">
        <f t="shared" si="1122"/>
        <v/>
      </c>
      <c r="AC166" s="324" t="str">
        <f t="shared" si="1122"/>
        <v/>
      </c>
      <c r="AD166" s="374" t="str">
        <f t="shared" si="1122"/>
        <v/>
      </c>
      <c r="AE166" s="324" t="str">
        <f t="shared" si="1122"/>
        <v/>
      </c>
      <c r="AF166" s="324" t="str">
        <f t="shared" si="1123"/>
        <v/>
      </c>
      <c r="AG166" s="321"/>
      <c r="AH166" s="322"/>
      <c r="AI166" s="324"/>
      <c r="AJ166" s="27"/>
      <c r="AK166" s="592">
        <v>63</v>
      </c>
      <c r="AL166" s="592" t="s">
        <v>113</v>
      </c>
      <c r="AM166" s="592">
        <v>1958</v>
      </c>
      <c r="AN166" s="592"/>
      <c r="AO166" s="592"/>
      <c r="AP166" s="592"/>
      <c r="AQ166" s="682"/>
      <c r="AR166" s="333">
        <v>127</v>
      </c>
      <c r="AS166" s="333">
        <v>8</v>
      </c>
      <c r="AT166" s="498">
        <v>1910</v>
      </c>
      <c r="AU166" s="679">
        <v>65.709677419354833</v>
      </c>
      <c r="AV166" s="498"/>
      <c r="AW166" s="498">
        <v>1986</v>
      </c>
      <c r="AX166" s="498">
        <v>89</v>
      </c>
      <c r="AY166" s="498"/>
      <c r="AZ166" s="498">
        <v>1889</v>
      </c>
      <c r="BA166" s="498">
        <v>45</v>
      </c>
      <c r="BP166" s="4">
        <v>1</v>
      </c>
      <c r="BQ166" s="4">
        <v>1985</v>
      </c>
      <c r="BR166" s="324">
        <v>5</v>
      </c>
      <c r="BS166" s="324" t="str">
        <f t="shared" ref="BS166:CW166" si="1130">IF(ISERROR(BS160), "", BS160)</f>
        <v/>
      </c>
      <c r="BT166" s="324" t="str">
        <f t="shared" si="1130"/>
        <v/>
      </c>
      <c r="BU166" s="324" t="str">
        <f t="shared" si="1130"/>
        <v/>
      </c>
      <c r="BV166" s="324" t="str">
        <f t="shared" si="1130"/>
        <v/>
      </c>
      <c r="BW166" s="324" t="str">
        <f t="shared" si="1130"/>
        <v/>
      </c>
      <c r="BX166" s="563" t="str">
        <f t="shared" si="1130"/>
        <v/>
      </c>
      <c r="BY166" s="563" t="str">
        <f t="shared" si="1130"/>
        <v/>
      </c>
      <c r="BZ166" s="563" t="str">
        <f t="shared" si="1130"/>
        <v/>
      </c>
      <c r="CA166" s="563" t="str">
        <f t="shared" si="1130"/>
        <v/>
      </c>
      <c r="CB166" s="563" t="str">
        <f t="shared" si="1130"/>
        <v/>
      </c>
      <c r="CC166" s="563" t="str">
        <f t="shared" si="1130"/>
        <v/>
      </c>
      <c r="CD166" s="563" t="str">
        <f t="shared" si="1130"/>
        <v/>
      </c>
      <c r="CE166" s="563" t="str">
        <f t="shared" si="1130"/>
        <v/>
      </c>
      <c r="CF166" s="563" t="str">
        <f t="shared" si="1130"/>
        <v/>
      </c>
      <c r="CG166" s="563" t="str">
        <f t="shared" si="1130"/>
        <v/>
      </c>
      <c r="CH166" s="563" t="str">
        <f t="shared" si="1130"/>
        <v/>
      </c>
      <c r="CI166" s="563" t="str">
        <f t="shared" si="1130"/>
        <v/>
      </c>
      <c r="CJ166" s="563" t="str">
        <f t="shared" si="1130"/>
        <v/>
      </c>
      <c r="CK166" s="563" t="str">
        <f t="shared" si="1130"/>
        <v/>
      </c>
      <c r="CL166" s="563" t="str">
        <f t="shared" si="1130"/>
        <v/>
      </c>
      <c r="CM166" s="563" t="str">
        <f t="shared" si="1130"/>
        <v/>
      </c>
      <c r="CN166" s="563" t="str">
        <f t="shared" si="1130"/>
        <v/>
      </c>
      <c r="CO166" s="563" t="str">
        <f t="shared" si="1130"/>
        <v/>
      </c>
      <c r="CP166" s="563" t="str">
        <f t="shared" si="1130"/>
        <v/>
      </c>
      <c r="CQ166" s="563" t="str">
        <f t="shared" si="1130"/>
        <v/>
      </c>
      <c r="CR166" s="563" t="str">
        <f t="shared" si="1130"/>
        <v/>
      </c>
      <c r="CS166" s="563" t="str">
        <f t="shared" si="1130"/>
        <v/>
      </c>
      <c r="CT166" s="563" t="str">
        <f t="shared" si="1130"/>
        <v/>
      </c>
      <c r="CU166" s="563" t="str">
        <f t="shared" si="1130"/>
        <v/>
      </c>
      <c r="CV166" s="563" t="str">
        <f t="shared" si="1130"/>
        <v/>
      </c>
      <c r="CW166" s="563" t="str">
        <f t="shared" si="1130"/>
        <v/>
      </c>
      <c r="ED166" s="310">
        <v>19</v>
      </c>
      <c r="EE166" s="310">
        <v>2012</v>
      </c>
      <c r="EF166" s="17"/>
      <c r="EG166" s="17"/>
      <c r="EH166" s="17"/>
      <c r="EI166" s="17"/>
      <c r="EJ166" s="17"/>
      <c r="EK166" s="17"/>
      <c r="EL166" s="17"/>
      <c r="EM166" s="17"/>
      <c r="EN166" s="17"/>
      <c r="EO166" s="17"/>
      <c r="EP166" s="17"/>
      <c r="EQ166" s="17"/>
      <c r="ER166" s="17"/>
      <c r="ES166" s="17"/>
      <c r="ET166" s="17"/>
      <c r="EU166" s="17"/>
      <c r="EV166" s="17"/>
      <c r="EW166" s="17"/>
      <c r="EX166" s="17"/>
      <c r="EY166" s="17"/>
      <c r="FB166" s="17"/>
      <c r="FC166" s="17"/>
      <c r="FD166" s="17"/>
      <c r="FE166" s="17"/>
      <c r="FF166" s="17"/>
      <c r="FG166" s="17"/>
      <c r="FH166" s="17"/>
      <c r="FI166" s="17"/>
      <c r="FL166" s="409">
        <v>3</v>
      </c>
      <c r="FM166" s="409" t="str">
        <f t="shared" ref="FM166:GQ166" si="1131">IF(ISERROR(FM159), "", FM159)</f>
        <v/>
      </c>
      <c r="FN166" s="409" t="str">
        <f t="shared" si="1131"/>
        <v/>
      </c>
      <c r="FO166" s="409" t="str">
        <f t="shared" si="1131"/>
        <v/>
      </c>
      <c r="FP166" s="409" t="str">
        <f t="shared" si="1131"/>
        <v/>
      </c>
      <c r="FQ166" s="409" t="str">
        <f t="shared" si="1131"/>
        <v/>
      </c>
      <c r="FR166" s="409" t="str">
        <f t="shared" si="1131"/>
        <v/>
      </c>
      <c r="FS166" s="410" t="str">
        <f t="shared" si="1131"/>
        <v/>
      </c>
      <c r="FT166" s="410" t="str">
        <f t="shared" si="1131"/>
        <v/>
      </c>
      <c r="FU166" s="410" t="str">
        <f t="shared" si="1131"/>
        <v/>
      </c>
      <c r="FV166" s="410" t="str">
        <f t="shared" si="1131"/>
        <v/>
      </c>
      <c r="FW166" s="410" t="str">
        <f t="shared" si="1131"/>
        <v/>
      </c>
      <c r="FX166" s="410" t="str">
        <f t="shared" si="1131"/>
        <v/>
      </c>
      <c r="FY166" s="410" t="str">
        <f t="shared" si="1131"/>
        <v/>
      </c>
      <c r="FZ166" s="410" t="str">
        <f t="shared" si="1131"/>
        <v/>
      </c>
      <c r="GA166" s="410" t="str">
        <f t="shared" si="1131"/>
        <v/>
      </c>
      <c r="GB166" s="410" t="str">
        <f t="shared" si="1131"/>
        <v/>
      </c>
      <c r="GC166" s="410" t="str">
        <f t="shared" si="1131"/>
        <v/>
      </c>
      <c r="GD166" s="410" t="str">
        <f t="shared" si="1131"/>
        <v/>
      </c>
      <c r="GE166" s="410" t="str">
        <f t="shared" si="1131"/>
        <v/>
      </c>
      <c r="GF166" s="410" t="str">
        <f t="shared" si="1131"/>
        <v/>
      </c>
      <c r="GG166" s="410" t="str">
        <f t="shared" si="1131"/>
        <v/>
      </c>
      <c r="GH166" s="410" t="str">
        <f t="shared" si="1131"/>
        <v/>
      </c>
      <c r="GI166" s="410" t="str">
        <f t="shared" si="1131"/>
        <v/>
      </c>
      <c r="GJ166" s="410" t="str">
        <f t="shared" si="1131"/>
        <v/>
      </c>
      <c r="GK166" s="410" t="str">
        <f t="shared" si="1131"/>
        <v/>
      </c>
      <c r="GL166" s="410" t="str">
        <f t="shared" si="1131"/>
        <v/>
      </c>
      <c r="GM166" s="410" t="str">
        <f t="shared" si="1131"/>
        <v/>
      </c>
      <c r="GN166" s="410" t="str">
        <f t="shared" si="1131"/>
        <v/>
      </c>
      <c r="GO166" s="410" t="str">
        <f t="shared" si="1131"/>
        <v/>
      </c>
      <c r="GP166" s="410" t="str">
        <f t="shared" si="1131"/>
        <v/>
      </c>
      <c r="GQ166" s="410" t="str">
        <f t="shared" si="1131"/>
        <v/>
      </c>
      <c r="HX166" s="4">
        <v>8</v>
      </c>
      <c r="HY166" s="4">
        <v>2012</v>
      </c>
    </row>
    <row r="167" spans="1:233" ht="16.2" thickBot="1">
      <c r="A167" s="371" t="s">
        <v>11</v>
      </c>
      <c r="B167" s="368">
        <f t="shared" ref="B167:AF167" si="1132">B158</f>
        <v>53.24285714285714</v>
      </c>
      <c r="C167" s="368">
        <f t="shared" si="1132"/>
        <v>54.328571428571429</v>
      </c>
      <c r="D167" s="368">
        <f t="shared" si="1132"/>
        <v>53.914285714285711</v>
      </c>
      <c r="E167" s="368">
        <f t="shared" si="1132"/>
        <v>54.042857142857144</v>
      </c>
      <c r="F167" s="368">
        <f t="shared" si="1132"/>
        <v>55.307142857142857</v>
      </c>
      <c r="G167" s="368">
        <f t="shared" si="1132"/>
        <v>55.657142857142858</v>
      </c>
      <c r="H167" s="368">
        <f t="shared" si="1132"/>
        <v>55.99285714285714</v>
      </c>
      <c r="I167" s="368">
        <f t="shared" si="1132"/>
        <v>55.928571428571431</v>
      </c>
      <c r="J167" s="368">
        <f t="shared" si="1132"/>
        <v>55.478571428571428</v>
      </c>
      <c r="K167" s="368">
        <f t="shared" si="1132"/>
        <v>56.75714285714286</v>
      </c>
      <c r="L167" s="368">
        <f t="shared" si="1132"/>
        <v>57.4</v>
      </c>
      <c r="M167" s="368">
        <f t="shared" si="1132"/>
        <v>58.078571428571429</v>
      </c>
      <c r="N167" s="368">
        <f t="shared" si="1132"/>
        <v>58.728571428571428</v>
      </c>
      <c r="O167" s="368">
        <f t="shared" si="1132"/>
        <v>58.814285714285717</v>
      </c>
      <c r="P167" s="368">
        <f t="shared" si="1132"/>
        <v>58.45</v>
      </c>
      <c r="Q167" s="368">
        <f t="shared" si="1132"/>
        <v>58.221428571428568</v>
      </c>
      <c r="R167" s="368">
        <f t="shared" si="1132"/>
        <v>58.378571428571426</v>
      </c>
      <c r="S167" s="368">
        <f t="shared" si="1132"/>
        <v>58.285714285714285</v>
      </c>
      <c r="T167" s="368">
        <f t="shared" si="1132"/>
        <v>59.592857142857142</v>
      </c>
      <c r="U167" s="368">
        <f t="shared" si="1132"/>
        <v>59.628571428571426</v>
      </c>
      <c r="V167" s="368">
        <f t="shared" si="1132"/>
        <v>59.542857142857144</v>
      </c>
      <c r="W167" s="368">
        <f t="shared" si="1132"/>
        <v>60.235714285714288</v>
      </c>
      <c r="X167" s="368">
        <f t="shared" si="1132"/>
        <v>60.792857142857144</v>
      </c>
      <c r="Y167" s="368">
        <f t="shared" si="1132"/>
        <v>61.871428571428574</v>
      </c>
      <c r="Z167" s="368">
        <f t="shared" si="1132"/>
        <v>61.892857142857146</v>
      </c>
      <c r="AA167" s="368">
        <f t="shared" si="1132"/>
        <v>63.307142857142857</v>
      </c>
      <c r="AB167" s="368">
        <f t="shared" si="1132"/>
        <v>63.25</v>
      </c>
      <c r="AC167" s="368">
        <f t="shared" si="1132"/>
        <v>63.24285714285714</v>
      </c>
      <c r="AD167" s="368">
        <f t="shared" si="1132"/>
        <v>63.785714285714285</v>
      </c>
      <c r="AE167" s="368">
        <f t="shared" si="1132"/>
        <v>63.735714285714288</v>
      </c>
      <c r="AF167" s="368">
        <f t="shared" si="1132"/>
        <v>63.05</v>
      </c>
      <c r="AG167" s="331">
        <f>SUM(B167:AF167)</f>
        <v>1820.9357142857143</v>
      </c>
      <c r="AH167" s="332">
        <f>AG167/31</f>
        <v>58.739861751152077</v>
      </c>
      <c r="AI167" s="340">
        <f>MAX(B167:AF167)</f>
        <v>63.785714285714285</v>
      </c>
      <c r="AJ167" s="341">
        <f>MIN(B167:AF167)</f>
        <v>53.24285714285714</v>
      </c>
      <c r="AK167" s="598">
        <f>AI158</f>
        <v>79.585714285714289</v>
      </c>
      <c r="AL167" s="591" t="s">
        <v>106</v>
      </c>
      <c r="AM167" s="475" t="s">
        <v>12</v>
      </c>
      <c r="AN167" s="475"/>
      <c r="AO167" s="475"/>
      <c r="AP167" s="475"/>
      <c r="AR167" s="333">
        <v>126</v>
      </c>
      <c r="AS167" s="333">
        <v>9</v>
      </c>
      <c r="AT167" s="498">
        <v>1968</v>
      </c>
      <c r="AU167" s="679">
        <v>65.677419354838705</v>
      </c>
      <c r="AV167" s="498"/>
      <c r="AW167" s="498">
        <v>1990</v>
      </c>
      <c r="AX167" s="498">
        <v>89</v>
      </c>
      <c r="AY167" s="498"/>
      <c r="AZ167" s="498">
        <v>1921</v>
      </c>
      <c r="BA167" s="498">
        <v>45</v>
      </c>
      <c r="BP167" s="4">
        <v>0</v>
      </c>
      <c r="BQ167" s="662">
        <v>1880</v>
      </c>
      <c r="BR167" s="324"/>
      <c r="BS167" s="374"/>
      <c r="BT167" s="374"/>
      <c r="BU167" s="374"/>
      <c r="BV167" s="374"/>
      <c r="BW167" s="374"/>
      <c r="BX167" s="389"/>
      <c r="BY167" s="389"/>
      <c r="BZ167" s="389"/>
      <c r="CA167" s="389"/>
      <c r="CB167" s="976" t="s">
        <v>33</v>
      </c>
      <c r="CC167" s="976"/>
      <c r="CD167" s="976"/>
      <c r="CE167" s="976"/>
      <c r="CF167" s="976"/>
      <c r="CG167" s="976"/>
      <c r="CH167" s="976"/>
      <c r="CI167" s="976"/>
      <c r="CJ167" s="976"/>
      <c r="CK167" s="976"/>
      <c r="CL167" s="976"/>
      <c r="CM167" s="976"/>
      <c r="CN167" s="976"/>
      <c r="CO167" s="389"/>
      <c r="CP167" s="389"/>
      <c r="CQ167" s="389"/>
      <c r="CR167" s="389"/>
      <c r="CS167" s="389"/>
      <c r="CT167" s="389"/>
      <c r="CU167" s="389"/>
      <c r="CV167" s="389"/>
      <c r="CW167" s="389"/>
      <c r="CX167" s="31"/>
      <c r="ED167" s="310">
        <v>16</v>
      </c>
      <c r="EE167" s="310">
        <v>1894</v>
      </c>
      <c r="EF167" s="17"/>
      <c r="EG167" s="17"/>
      <c r="EH167" s="17"/>
      <c r="EI167" s="17"/>
      <c r="EJ167" s="17"/>
      <c r="EK167" s="17"/>
      <c r="EL167" s="17"/>
      <c r="EM167" s="17"/>
      <c r="EN167" s="17"/>
      <c r="EO167" s="17"/>
      <c r="EP167" s="17"/>
      <c r="EQ167" s="17"/>
      <c r="ER167" s="17"/>
      <c r="ES167" s="17"/>
      <c r="ET167" s="17"/>
      <c r="EU167" s="17"/>
      <c r="EV167" s="17"/>
      <c r="EW167" s="17"/>
      <c r="EX167" s="17"/>
      <c r="EY167" s="17"/>
      <c r="FA167" s="17"/>
      <c r="FB167" s="17"/>
      <c r="FC167" s="17"/>
      <c r="FD167" s="17"/>
      <c r="FE167" s="17"/>
      <c r="FF167" s="17"/>
      <c r="FG167" s="17"/>
      <c r="FH167" s="17"/>
      <c r="FK167" s="4"/>
      <c r="FL167" s="409">
        <v>4</v>
      </c>
      <c r="FM167" s="409" t="str">
        <f t="shared" ref="FM167:GQ167" si="1133">IF(ISERROR(FM160), "", FM160)</f>
        <v/>
      </c>
      <c r="FN167" s="409" t="str">
        <f t="shared" si="1133"/>
        <v/>
      </c>
      <c r="FO167" s="409" t="str">
        <f t="shared" si="1133"/>
        <v/>
      </c>
      <c r="FP167" s="409" t="str">
        <f t="shared" si="1133"/>
        <v/>
      </c>
      <c r="FQ167" s="409" t="str">
        <f t="shared" si="1133"/>
        <v/>
      </c>
      <c r="FR167" s="409" t="str">
        <f t="shared" si="1133"/>
        <v/>
      </c>
      <c r="FS167" s="410" t="str">
        <f t="shared" si="1133"/>
        <v/>
      </c>
      <c r="FT167" s="410" t="str">
        <f t="shared" si="1133"/>
        <v/>
      </c>
      <c r="FU167" s="410" t="str">
        <f t="shared" si="1133"/>
        <v/>
      </c>
      <c r="FV167" s="410" t="str">
        <f t="shared" si="1133"/>
        <v/>
      </c>
      <c r="FW167" s="410" t="str">
        <f t="shared" si="1133"/>
        <v/>
      </c>
      <c r="FX167" s="410" t="str">
        <f t="shared" si="1133"/>
        <v/>
      </c>
      <c r="FY167" s="410" t="str">
        <f t="shared" si="1133"/>
        <v/>
      </c>
      <c r="FZ167" s="410" t="str">
        <f t="shared" si="1133"/>
        <v/>
      </c>
      <c r="GA167" s="410" t="str">
        <f t="shared" si="1133"/>
        <v/>
      </c>
      <c r="GB167" s="410" t="str">
        <f t="shared" si="1133"/>
        <v/>
      </c>
      <c r="GC167" s="410" t="str">
        <f t="shared" si="1133"/>
        <v/>
      </c>
      <c r="GD167" s="410" t="str">
        <f t="shared" si="1133"/>
        <v/>
      </c>
      <c r="GE167" s="410" t="str">
        <f t="shared" si="1133"/>
        <v/>
      </c>
      <c r="GF167" s="410" t="str">
        <f t="shared" si="1133"/>
        <v/>
      </c>
      <c r="GG167" s="410" t="str">
        <f t="shared" si="1133"/>
        <v/>
      </c>
      <c r="GH167" s="410" t="str">
        <f t="shared" si="1133"/>
        <v/>
      </c>
      <c r="GI167" s="410" t="str">
        <f t="shared" si="1133"/>
        <v/>
      </c>
      <c r="GJ167" s="410" t="str">
        <f t="shared" si="1133"/>
        <v/>
      </c>
      <c r="GK167" s="410" t="str">
        <f t="shared" si="1133"/>
        <v/>
      </c>
      <c r="GL167" s="410" t="str">
        <f t="shared" si="1133"/>
        <v/>
      </c>
      <c r="GM167" s="410" t="str">
        <f t="shared" si="1133"/>
        <v/>
      </c>
      <c r="GN167" s="410" t="str">
        <f t="shared" si="1133"/>
        <v/>
      </c>
      <c r="GO167" s="410" t="str">
        <f t="shared" si="1133"/>
        <v/>
      </c>
      <c r="GP167" s="410" t="str">
        <f t="shared" si="1133"/>
        <v/>
      </c>
      <c r="GQ167" s="410" t="str">
        <f t="shared" si="1133"/>
        <v/>
      </c>
      <c r="HX167" s="4">
        <v>7</v>
      </c>
      <c r="HY167" s="4">
        <v>1910</v>
      </c>
    </row>
    <row r="168" spans="1:233" ht="13.8">
      <c r="A168" s="333" t="s">
        <v>16</v>
      </c>
      <c r="B168" s="683">
        <f t="shared" ref="B168:AF168" si="1134">AL154</f>
        <v>0</v>
      </c>
      <c r="C168" s="683">
        <f t="shared" si="1134"/>
        <v>0</v>
      </c>
      <c r="D168" s="683">
        <f t="shared" si="1134"/>
        <v>0</v>
      </c>
      <c r="E168" s="683">
        <f t="shared" si="1134"/>
        <v>0</v>
      </c>
      <c r="F168" s="683">
        <f t="shared" si="1134"/>
        <v>0</v>
      </c>
      <c r="G168" s="683">
        <f t="shared" si="1134"/>
        <v>0</v>
      </c>
      <c r="H168" s="683">
        <f t="shared" si="1134"/>
        <v>0</v>
      </c>
      <c r="I168" s="683">
        <f t="shared" si="1134"/>
        <v>0</v>
      </c>
      <c r="J168" s="683">
        <f t="shared" si="1134"/>
        <v>0</v>
      </c>
      <c r="K168" s="683">
        <f t="shared" si="1134"/>
        <v>0</v>
      </c>
      <c r="L168" s="683">
        <f t="shared" si="1134"/>
        <v>0</v>
      </c>
      <c r="M168" s="683">
        <f t="shared" si="1134"/>
        <v>0</v>
      </c>
      <c r="N168" s="683">
        <f t="shared" si="1134"/>
        <v>0</v>
      </c>
      <c r="O168" s="683">
        <f t="shared" si="1134"/>
        <v>0</v>
      </c>
      <c r="P168" s="683">
        <f t="shared" si="1134"/>
        <v>0</v>
      </c>
      <c r="Q168" s="683">
        <f t="shared" si="1134"/>
        <v>0</v>
      </c>
      <c r="R168" s="683">
        <f t="shared" si="1134"/>
        <v>1</v>
      </c>
      <c r="S168" s="683">
        <f t="shared" si="1134"/>
        <v>0</v>
      </c>
      <c r="T168" s="683">
        <f t="shared" si="1134"/>
        <v>0</v>
      </c>
      <c r="U168" s="683">
        <f t="shared" si="1134"/>
        <v>0</v>
      </c>
      <c r="V168" s="683">
        <f t="shared" si="1134"/>
        <v>1</v>
      </c>
      <c r="W168" s="683">
        <f t="shared" si="1134"/>
        <v>2</v>
      </c>
      <c r="X168" s="683">
        <f t="shared" si="1134"/>
        <v>1</v>
      </c>
      <c r="Y168" s="683">
        <f t="shared" si="1134"/>
        <v>0</v>
      </c>
      <c r="Z168" s="683">
        <f t="shared" si="1134"/>
        <v>0</v>
      </c>
      <c r="AA168" s="683">
        <f t="shared" si="1134"/>
        <v>0</v>
      </c>
      <c r="AB168" s="683">
        <f t="shared" si="1134"/>
        <v>0</v>
      </c>
      <c r="AC168" s="683">
        <f t="shared" si="1134"/>
        <v>1</v>
      </c>
      <c r="AD168" s="683">
        <f t="shared" si="1134"/>
        <v>2</v>
      </c>
      <c r="AE168" s="683">
        <f t="shared" si="1134"/>
        <v>1</v>
      </c>
      <c r="AF168" s="683">
        <f t="shared" si="1134"/>
        <v>1</v>
      </c>
      <c r="AG168" s="684">
        <f>SUM(B168:AF168)</f>
        <v>10</v>
      </c>
      <c r="AH168" s="332"/>
      <c r="AI168" s="340"/>
      <c r="AJ168" s="341"/>
      <c r="AK168" s="476"/>
      <c r="AL168" s="475"/>
      <c r="AM168" s="475"/>
      <c r="AN168" s="475"/>
      <c r="AO168" s="475"/>
      <c r="AP168" s="475"/>
      <c r="AR168" s="333">
        <v>125</v>
      </c>
      <c r="AS168" s="333">
        <v>10</v>
      </c>
      <c r="AT168" s="498">
        <v>1946</v>
      </c>
      <c r="AU168" s="679">
        <v>65.548387096774192</v>
      </c>
      <c r="AV168" s="498"/>
      <c r="AW168" s="498">
        <v>1948</v>
      </c>
      <c r="AX168" s="498">
        <v>88</v>
      </c>
      <c r="AY168" s="498"/>
      <c r="AZ168" s="498">
        <v>1935</v>
      </c>
      <c r="BA168" s="498">
        <v>45</v>
      </c>
      <c r="BP168" s="4">
        <v>0</v>
      </c>
      <c r="BQ168" s="4">
        <v>1881</v>
      </c>
      <c r="BR168" s="4"/>
      <c r="BS168" s="17"/>
      <c r="BT168" s="17"/>
      <c r="BU168" s="17"/>
      <c r="BV168" s="17"/>
      <c r="BW168" s="17"/>
      <c r="ED168" s="310">
        <v>14</v>
      </c>
      <c r="EE168" s="310">
        <v>1921</v>
      </c>
      <c r="EF168" s="17"/>
      <c r="EG168" s="17"/>
      <c r="EH168" s="17"/>
      <c r="EI168" s="17"/>
      <c r="EJ168" s="17"/>
      <c r="EK168" s="17"/>
      <c r="EL168" s="17"/>
      <c r="EM168" s="17"/>
      <c r="FA168" s="17"/>
      <c r="FB168" s="17"/>
      <c r="FC168" s="17"/>
      <c r="FD168" s="17"/>
      <c r="FE168" s="17"/>
      <c r="FF168" s="17"/>
      <c r="FG168" s="17"/>
      <c r="FH168" s="17"/>
      <c r="FK168" s="4"/>
      <c r="FL168" s="409">
        <v>5</v>
      </c>
      <c r="FM168" s="409" t="str">
        <f t="shared" ref="FM168:GQ168" si="1135">IF(ISERROR(FM161), "", FM161)</f>
        <v/>
      </c>
      <c r="FN168" s="409" t="str">
        <f t="shared" si="1135"/>
        <v/>
      </c>
      <c r="FO168" s="409" t="str">
        <f t="shared" si="1135"/>
        <v/>
      </c>
      <c r="FP168" s="409" t="str">
        <f t="shared" si="1135"/>
        <v/>
      </c>
      <c r="FQ168" s="409" t="str">
        <f t="shared" si="1135"/>
        <v/>
      </c>
      <c r="FR168" s="409" t="str">
        <f t="shared" si="1135"/>
        <v/>
      </c>
      <c r="FS168" s="410" t="str">
        <f t="shared" si="1135"/>
        <v/>
      </c>
      <c r="FT168" s="410" t="str">
        <f t="shared" si="1135"/>
        <v/>
      </c>
      <c r="FU168" s="410" t="str">
        <f t="shared" si="1135"/>
        <v/>
      </c>
      <c r="FV168" s="410" t="str">
        <f t="shared" si="1135"/>
        <v/>
      </c>
      <c r="FW168" s="410" t="str">
        <f t="shared" si="1135"/>
        <v/>
      </c>
      <c r="FX168" s="410" t="str">
        <f t="shared" si="1135"/>
        <v/>
      </c>
      <c r="FY168" s="410" t="str">
        <f t="shared" si="1135"/>
        <v/>
      </c>
      <c r="FZ168" s="410" t="str">
        <f t="shared" si="1135"/>
        <v/>
      </c>
      <c r="GA168" s="410" t="str">
        <f t="shared" si="1135"/>
        <v/>
      </c>
      <c r="GB168" s="410" t="str">
        <f t="shared" si="1135"/>
        <v/>
      </c>
      <c r="GC168" s="410" t="str">
        <f t="shared" si="1135"/>
        <v/>
      </c>
      <c r="GD168" s="410" t="str">
        <f t="shared" si="1135"/>
        <v/>
      </c>
      <c r="GE168" s="410" t="str">
        <f t="shared" si="1135"/>
        <v/>
      </c>
      <c r="GF168" s="410" t="str">
        <f t="shared" si="1135"/>
        <v/>
      </c>
      <c r="GG168" s="410" t="str">
        <f t="shared" si="1135"/>
        <v/>
      </c>
      <c r="GH168" s="410" t="str">
        <f t="shared" si="1135"/>
        <v/>
      </c>
      <c r="GI168" s="410" t="str">
        <f t="shared" si="1135"/>
        <v/>
      </c>
      <c r="GJ168" s="410" t="str">
        <f t="shared" si="1135"/>
        <v/>
      </c>
      <c r="GK168" s="410" t="str">
        <f t="shared" si="1135"/>
        <v/>
      </c>
      <c r="GL168" s="410" t="str">
        <f t="shared" si="1135"/>
        <v/>
      </c>
      <c r="GM168" s="410" t="str">
        <f t="shared" si="1135"/>
        <v/>
      </c>
      <c r="GN168" s="410" t="str">
        <f t="shared" si="1135"/>
        <v/>
      </c>
      <c r="GO168" s="410" t="str">
        <f t="shared" si="1135"/>
        <v/>
      </c>
      <c r="GP168" s="410" t="str">
        <f t="shared" si="1135"/>
        <v/>
      </c>
      <c r="GQ168" s="410" t="str">
        <f t="shared" si="1135"/>
        <v/>
      </c>
      <c r="HX168" s="4">
        <v>7</v>
      </c>
      <c r="HY168" s="4">
        <v>1921</v>
      </c>
    </row>
    <row r="169" spans="1:233" ht="13.8">
      <c r="A169" s="329"/>
      <c r="B169" s="330"/>
      <c r="C169" s="329"/>
      <c r="D169" s="329"/>
      <c r="E169" s="329"/>
      <c r="F169" s="329"/>
      <c r="G169" s="330"/>
      <c r="H169" s="329"/>
      <c r="I169" s="329"/>
      <c r="J169" s="329"/>
      <c r="K169" s="329"/>
      <c r="L169" s="330"/>
      <c r="M169" s="329"/>
      <c r="N169" s="329"/>
      <c r="O169" s="329"/>
      <c r="P169" s="329"/>
      <c r="Q169" s="330"/>
      <c r="R169" s="329"/>
      <c r="S169" s="329"/>
      <c r="T169" s="329"/>
      <c r="U169" s="329"/>
      <c r="V169" s="330"/>
      <c r="W169" s="329"/>
      <c r="X169" s="329"/>
      <c r="Y169" s="329"/>
      <c r="Z169" s="329"/>
      <c r="AA169" s="330"/>
      <c r="AB169" s="329"/>
      <c r="AC169" s="329"/>
      <c r="AD169" s="329"/>
      <c r="AE169" s="329"/>
      <c r="AF169" s="329"/>
      <c r="AG169" s="331"/>
      <c r="AH169" s="332"/>
      <c r="AI169" s="333"/>
      <c r="AJ169" s="334"/>
      <c r="AK169" s="589">
        <f>AJ156</f>
        <v>53</v>
      </c>
      <c r="AL169" s="589" t="s">
        <v>163</v>
      </c>
      <c r="AM169" s="589">
        <v>1977</v>
      </c>
      <c r="AN169" s="589"/>
      <c r="AO169" s="589"/>
      <c r="AP169" s="589"/>
      <c r="AQ169" s="527"/>
      <c r="AR169" s="333">
        <v>124</v>
      </c>
      <c r="AS169" s="333">
        <v>11</v>
      </c>
      <c r="AT169" s="498">
        <v>1979</v>
      </c>
      <c r="AU169" s="679">
        <v>64.709677419354833</v>
      </c>
      <c r="AV169" s="498"/>
      <c r="AW169" s="498">
        <v>1998</v>
      </c>
      <c r="AX169" s="498">
        <v>88</v>
      </c>
      <c r="AY169" s="498"/>
      <c r="AZ169" s="498">
        <v>1945</v>
      </c>
      <c r="BA169" s="498">
        <v>45</v>
      </c>
      <c r="BP169" s="4">
        <v>0</v>
      </c>
      <c r="BQ169" s="4">
        <v>1882</v>
      </c>
      <c r="BR169" s="4"/>
      <c r="BS169" s="17"/>
      <c r="BT169" s="17"/>
      <c r="BU169" s="17"/>
      <c r="BV169" s="17"/>
      <c r="BW169" s="17"/>
      <c r="ED169" s="310">
        <v>14</v>
      </c>
      <c r="EE169" s="310">
        <v>1938</v>
      </c>
      <c r="HX169" s="4">
        <v>7</v>
      </c>
      <c r="HY169" s="4">
        <v>1938</v>
      </c>
    </row>
    <row r="170" spans="1:233" ht="15.6">
      <c r="A170" s="364" t="s">
        <v>40</v>
      </c>
      <c r="B170" s="557">
        <f t="shared" ref="B170:AF170" si="1136">B157</f>
        <v>21</v>
      </c>
      <c r="C170" s="364">
        <f t="shared" si="1136"/>
        <v>24</v>
      </c>
      <c r="D170" s="364">
        <f t="shared" si="1136"/>
        <v>29</v>
      </c>
      <c r="E170" s="364">
        <f t="shared" si="1136"/>
        <v>32</v>
      </c>
      <c r="F170" s="364">
        <f t="shared" si="1136"/>
        <v>31</v>
      </c>
      <c r="G170" s="375">
        <f t="shared" si="1136"/>
        <v>28</v>
      </c>
      <c r="H170" s="364">
        <f t="shared" si="1136"/>
        <v>30</v>
      </c>
      <c r="I170" s="364">
        <f t="shared" si="1136"/>
        <v>29</v>
      </c>
      <c r="J170" s="364">
        <f t="shared" si="1136"/>
        <v>28</v>
      </c>
      <c r="K170" s="364">
        <f t="shared" si="1136"/>
        <v>33</v>
      </c>
      <c r="L170" s="375">
        <f t="shared" si="1136"/>
        <v>33</v>
      </c>
      <c r="M170" s="364">
        <f t="shared" si="1136"/>
        <v>34</v>
      </c>
      <c r="N170" s="364">
        <f t="shared" si="1136"/>
        <v>34</v>
      </c>
      <c r="O170" s="364">
        <f t="shared" si="1136"/>
        <v>34</v>
      </c>
      <c r="P170" s="364">
        <f t="shared" si="1136"/>
        <v>34</v>
      </c>
      <c r="Q170" s="375">
        <f t="shared" si="1136"/>
        <v>35</v>
      </c>
      <c r="R170" s="364">
        <f t="shared" si="1136"/>
        <v>32</v>
      </c>
      <c r="S170" s="364">
        <f t="shared" si="1136"/>
        <v>32</v>
      </c>
      <c r="T170" s="364">
        <f t="shared" si="1136"/>
        <v>38</v>
      </c>
      <c r="U170" s="364">
        <f t="shared" si="1136"/>
        <v>31</v>
      </c>
      <c r="V170" s="375">
        <f t="shared" si="1136"/>
        <v>33</v>
      </c>
      <c r="W170" s="364">
        <f t="shared" si="1136"/>
        <v>28</v>
      </c>
      <c r="X170" s="364">
        <f t="shared" si="1136"/>
        <v>36</v>
      </c>
      <c r="Y170" s="364">
        <f t="shared" si="1136"/>
        <v>31</v>
      </c>
      <c r="Z170" s="364">
        <f t="shared" si="1136"/>
        <v>36</v>
      </c>
      <c r="AA170" s="375">
        <f t="shared" si="1136"/>
        <v>36</v>
      </c>
      <c r="AB170" s="364">
        <f t="shared" si="1136"/>
        <v>41</v>
      </c>
      <c r="AC170" s="364">
        <f t="shared" si="1136"/>
        <v>40</v>
      </c>
      <c r="AD170" s="364">
        <f t="shared" si="1136"/>
        <v>40</v>
      </c>
      <c r="AE170" s="364">
        <f t="shared" si="1136"/>
        <v>40</v>
      </c>
      <c r="AF170" s="413">
        <f t="shared" si="1136"/>
        <v>42</v>
      </c>
      <c r="AG170" s="376">
        <f>SUM(B170:AF170)</f>
        <v>1025</v>
      </c>
      <c r="AH170" s="352">
        <f>AG170/31</f>
        <v>33.064516129032256</v>
      </c>
      <c r="AI170" s="413">
        <f>MAX(B170:AF170)</f>
        <v>42</v>
      </c>
      <c r="AJ170" s="547">
        <f>MIN(B170:AF170)</f>
        <v>21</v>
      </c>
      <c r="AK170" s="592">
        <f>AJ170</f>
        <v>21</v>
      </c>
      <c r="AL170" s="592" t="s">
        <v>164</v>
      </c>
      <c r="AM170" s="592">
        <v>1980</v>
      </c>
      <c r="AN170" s="592"/>
      <c r="AO170" s="592"/>
      <c r="AP170" s="592"/>
      <c r="AQ170" s="682"/>
      <c r="AR170" s="333">
        <v>123</v>
      </c>
      <c r="AS170" s="333">
        <v>12</v>
      </c>
      <c r="AT170" s="498">
        <v>2000</v>
      </c>
      <c r="AU170" s="679">
        <v>64.451612903225808</v>
      </c>
      <c r="AV170" s="498"/>
      <c r="AW170" s="498">
        <v>1890</v>
      </c>
      <c r="AX170" s="498">
        <v>87</v>
      </c>
      <c r="AY170" s="498"/>
      <c r="AZ170" s="498">
        <v>1979</v>
      </c>
      <c r="BA170" s="498">
        <v>45</v>
      </c>
      <c r="BP170" s="4">
        <v>0</v>
      </c>
      <c r="BQ170" s="4">
        <v>1883</v>
      </c>
      <c r="BR170" s="281"/>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53"/>
      <c r="CS170" s="53"/>
      <c r="CT170" s="53"/>
      <c r="CU170" s="53"/>
      <c r="CV170" s="53"/>
      <c r="CW170" s="53"/>
      <c r="ED170" s="310">
        <v>13</v>
      </c>
      <c r="EE170" s="310">
        <v>1907</v>
      </c>
      <c r="HX170" s="4">
        <v>7</v>
      </c>
      <c r="HY170" s="4">
        <v>1968</v>
      </c>
    </row>
    <row r="171" spans="1:233" ht="13.8" thickBot="1">
      <c r="A171" s="364" t="s">
        <v>51</v>
      </c>
      <c r="B171" s="377">
        <f>FM156</f>
        <v>1</v>
      </c>
      <c r="C171" s="377">
        <f t="shared" ref="C171:AF171" si="1137">FN156</f>
        <v>1</v>
      </c>
      <c r="D171" s="377">
        <f t="shared" si="1137"/>
        <v>1</v>
      </c>
      <c r="E171" s="377">
        <f t="shared" si="1137"/>
        <v>2</v>
      </c>
      <c r="F171" s="377">
        <f t="shared" si="1137"/>
        <v>1</v>
      </c>
      <c r="G171" s="377">
        <f t="shared" si="1137"/>
        <v>1</v>
      </c>
      <c r="H171" s="377">
        <f t="shared" si="1137"/>
        <v>1</v>
      </c>
      <c r="I171" s="377">
        <f t="shared" si="1137"/>
        <v>1</v>
      </c>
      <c r="J171" s="377">
        <f t="shared" si="1137"/>
        <v>1</v>
      </c>
      <c r="K171" s="377">
        <f t="shared" si="1137"/>
        <v>1</v>
      </c>
      <c r="L171" s="377">
        <f t="shared" si="1137"/>
        <v>1</v>
      </c>
      <c r="M171" s="377">
        <f t="shared" si="1137"/>
        <v>1</v>
      </c>
      <c r="N171" s="377">
        <f t="shared" si="1137"/>
        <v>2</v>
      </c>
      <c r="O171" s="377">
        <f t="shared" si="1137"/>
        <v>1</v>
      </c>
      <c r="P171" s="377">
        <f t="shared" si="1137"/>
        <v>1</v>
      </c>
      <c r="Q171" s="377">
        <f t="shared" si="1137"/>
        <v>1</v>
      </c>
      <c r="R171" s="377">
        <f t="shared" si="1137"/>
        <v>1</v>
      </c>
      <c r="S171" s="377">
        <f t="shared" si="1137"/>
        <v>1</v>
      </c>
      <c r="T171" s="377">
        <f t="shared" si="1137"/>
        <v>1</v>
      </c>
      <c r="U171" s="377">
        <f t="shared" si="1137"/>
        <v>1</v>
      </c>
      <c r="V171" s="377">
        <f t="shared" si="1137"/>
        <v>2</v>
      </c>
      <c r="W171" s="377">
        <f t="shared" si="1137"/>
        <v>1</v>
      </c>
      <c r="X171" s="377">
        <f t="shared" si="1137"/>
        <v>1</v>
      </c>
      <c r="Y171" s="377">
        <f t="shared" si="1137"/>
        <v>1</v>
      </c>
      <c r="Z171" s="377">
        <f t="shared" si="1137"/>
        <v>1</v>
      </c>
      <c r="AA171" s="377">
        <f t="shared" si="1137"/>
        <v>1</v>
      </c>
      <c r="AB171" s="377">
        <f t="shared" si="1137"/>
        <v>2</v>
      </c>
      <c r="AC171" s="377">
        <f t="shared" si="1137"/>
        <v>1</v>
      </c>
      <c r="AD171" s="377">
        <f t="shared" si="1137"/>
        <v>1</v>
      </c>
      <c r="AE171" s="377">
        <f t="shared" si="1137"/>
        <v>2</v>
      </c>
      <c r="AF171" s="378">
        <f t="shared" si="1137"/>
        <v>1</v>
      </c>
      <c r="AG171" s="532">
        <f>MAX(B171:AF171)</f>
        <v>2</v>
      </c>
      <c r="AH171" s="533" t="s">
        <v>42</v>
      </c>
      <c r="AI171" s="353">
        <v>1983</v>
      </c>
      <c r="AJ171" s="356">
        <v>1980</v>
      </c>
      <c r="AK171" s="598">
        <f>AJ158</f>
        <v>38.278571428571432</v>
      </c>
      <c r="AL171" s="591" t="s">
        <v>106</v>
      </c>
      <c r="AM171" s="592"/>
      <c r="AN171" s="592"/>
      <c r="AO171" s="592"/>
      <c r="AP171" s="592"/>
      <c r="AQ171" s="682"/>
      <c r="AR171" s="333">
        <v>122</v>
      </c>
      <c r="AS171" s="333">
        <v>13</v>
      </c>
      <c r="AT171" s="498">
        <v>2007</v>
      </c>
      <c r="AU171" s="679">
        <v>64.322580645161295</v>
      </c>
      <c r="AV171" s="498"/>
      <c r="AW171" s="498">
        <v>1921</v>
      </c>
      <c r="AX171" s="498">
        <v>87</v>
      </c>
      <c r="AY171" s="498"/>
      <c r="AZ171" s="498">
        <v>1997</v>
      </c>
      <c r="BA171" s="498">
        <v>45</v>
      </c>
      <c r="BP171" s="4">
        <v>0</v>
      </c>
      <c r="BQ171" s="4">
        <v>1884</v>
      </c>
      <c r="ED171" s="310">
        <v>13</v>
      </c>
      <c r="EE171" s="310">
        <v>1946</v>
      </c>
      <c r="HX171" s="4">
        <v>7</v>
      </c>
      <c r="HY171" s="4">
        <v>1990</v>
      </c>
    </row>
    <row r="172" spans="1:233" ht="15" customHeight="1" thickTop="1">
      <c r="A172" s="382">
        <v>1</v>
      </c>
      <c r="B172" s="375">
        <f>FM164</f>
        <v>1980</v>
      </c>
      <c r="C172" s="375">
        <f t="shared" ref="C172:AF176" si="1138">FN164</f>
        <v>1980</v>
      </c>
      <c r="D172" s="375">
        <f t="shared" si="1138"/>
        <v>1960</v>
      </c>
      <c r="E172" s="375">
        <f t="shared" si="1138"/>
        <v>1960</v>
      </c>
      <c r="F172" s="375">
        <f t="shared" si="1138"/>
        <v>1960</v>
      </c>
      <c r="G172" s="375">
        <f t="shared" si="1138"/>
        <v>1901</v>
      </c>
      <c r="H172" s="375">
        <f t="shared" si="1138"/>
        <v>1920</v>
      </c>
      <c r="I172" s="375">
        <f t="shared" si="1138"/>
        <v>1989</v>
      </c>
      <c r="J172" s="375">
        <f t="shared" si="1138"/>
        <v>1960</v>
      </c>
      <c r="K172" s="375">
        <f t="shared" si="1138"/>
        <v>1960</v>
      </c>
      <c r="L172" s="375">
        <f t="shared" si="1138"/>
        <v>1960</v>
      </c>
      <c r="M172" s="375">
        <f t="shared" si="1138"/>
        <v>1880</v>
      </c>
      <c r="N172" s="375">
        <f t="shared" si="1138"/>
        <v>1984</v>
      </c>
      <c r="O172" s="375">
        <f t="shared" si="1138"/>
        <v>1993</v>
      </c>
      <c r="P172" s="375">
        <f t="shared" si="1138"/>
        <v>1937</v>
      </c>
      <c r="Q172" s="375">
        <f t="shared" si="1138"/>
        <v>1911</v>
      </c>
      <c r="R172" s="375">
        <f t="shared" si="1138"/>
        <v>1892</v>
      </c>
      <c r="S172" s="375">
        <f t="shared" si="1138"/>
        <v>1892</v>
      </c>
      <c r="T172" s="375">
        <f t="shared" si="1138"/>
        <v>1906</v>
      </c>
      <c r="U172" s="375">
        <f t="shared" si="1138"/>
        <v>1885</v>
      </c>
      <c r="V172" s="375">
        <f t="shared" si="1138"/>
        <v>1914</v>
      </c>
      <c r="W172" s="375">
        <f t="shared" si="1138"/>
        <v>1885</v>
      </c>
      <c r="X172" s="375">
        <f t="shared" si="1138"/>
        <v>1934</v>
      </c>
      <c r="Y172" s="375">
        <f t="shared" si="1138"/>
        <v>1934</v>
      </c>
      <c r="Z172" s="375">
        <f t="shared" si="1138"/>
        <v>1906</v>
      </c>
      <c r="AA172" s="375">
        <f t="shared" si="1138"/>
        <v>1971</v>
      </c>
      <c r="AB172" s="375">
        <f t="shared" si="1138"/>
        <v>2011</v>
      </c>
      <c r="AC172" s="375">
        <f t="shared" si="1138"/>
        <v>1996</v>
      </c>
      <c r="AD172" s="375">
        <f t="shared" si="1138"/>
        <v>1942</v>
      </c>
      <c r="AE172" s="375">
        <f t="shared" si="1138"/>
        <v>1970</v>
      </c>
      <c r="AF172" s="375">
        <f t="shared" si="1138"/>
        <v>1883</v>
      </c>
      <c r="AG172" s="347"/>
      <c r="AH172" s="352"/>
      <c r="AI172" s="353"/>
      <c r="AJ172" s="356"/>
      <c r="AK172" s="475"/>
      <c r="AL172" s="475"/>
      <c r="AM172" s="475"/>
      <c r="AN172" s="475"/>
      <c r="AO172" s="475"/>
      <c r="AP172" s="475"/>
      <c r="AR172" s="333">
        <v>121</v>
      </c>
      <c r="AS172" s="333">
        <v>14</v>
      </c>
      <c r="AT172" s="498">
        <v>1918</v>
      </c>
      <c r="AU172" s="679">
        <v>63.70967741935484</v>
      </c>
      <c r="AV172" s="498"/>
      <c r="AW172" s="498">
        <v>1929</v>
      </c>
      <c r="AX172" s="498">
        <v>87</v>
      </c>
      <c r="AY172" s="498"/>
      <c r="AZ172" s="498">
        <v>2000</v>
      </c>
      <c r="BA172" s="498">
        <v>45</v>
      </c>
      <c r="BP172" s="4">
        <v>0</v>
      </c>
      <c r="BQ172" s="4">
        <v>1885</v>
      </c>
      <c r="CY172" s="31"/>
      <c r="ED172" s="310">
        <v>13</v>
      </c>
      <c r="EE172" s="310">
        <v>1968</v>
      </c>
      <c r="HX172" s="4">
        <v>6</v>
      </c>
      <c r="HY172" s="4">
        <v>1894</v>
      </c>
    </row>
    <row r="173" spans="1:233" ht="13.8">
      <c r="A173" s="353">
        <v>2</v>
      </c>
      <c r="B173" s="375" t="str">
        <f t="shared" ref="B173:B176" si="1139">FM165</f>
        <v/>
      </c>
      <c r="C173" s="375" t="str">
        <f t="shared" si="1138"/>
        <v/>
      </c>
      <c r="D173" s="375" t="str">
        <f t="shared" si="1138"/>
        <v/>
      </c>
      <c r="E173" s="375">
        <f t="shared" si="1138"/>
        <v>1912</v>
      </c>
      <c r="F173" s="375" t="str">
        <f t="shared" si="1138"/>
        <v/>
      </c>
      <c r="G173" s="375" t="str">
        <f t="shared" si="1138"/>
        <v/>
      </c>
      <c r="H173" s="375" t="str">
        <f t="shared" si="1138"/>
        <v/>
      </c>
      <c r="I173" s="375" t="str">
        <f t="shared" si="1138"/>
        <v/>
      </c>
      <c r="J173" s="375" t="str">
        <f t="shared" si="1138"/>
        <v/>
      </c>
      <c r="K173" s="375" t="str">
        <f t="shared" si="1138"/>
        <v/>
      </c>
      <c r="L173" s="375" t="str">
        <f t="shared" si="1138"/>
        <v/>
      </c>
      <c r="M173" s="375" t="str">
        <f t="shared" si="1138"/>
        <v/>
      </c>
      <c r="N173" s="375">
        <f t="shared" si="1138"/>
        <v>1926</v>
      </c>
      <c r="O173" s="375" t="str">
        <f t="shared" si="1138"/>
        <v/>
      </c>
      <c r="P173" s="375" t="str">
        <f t="shared" si="1138"/>
        <v/>
      </c>
      <c r="Q173" s="375" t="str">
        <f t="shared" si="1138"/>
        <v/>
      </c>
      <c r="R173" s="375" t="str">
        <f t="shared" si="1138"/>
        <v/>
      </c>
      <c r="S173" s="375" t="str">
        <f t="shared" si="1138"/>
        <v/>
      </c>
      <c r="T173" s="375" t="str">
        <f t="shared" si="1138"/>
        <v/>
      </c>
      <c r="U173" s="375" t="str">
        <f t="shared" si="1138"/>
        <v/>
      </c>
      <c r="V173" s="375">
        <f t="shared" si="1138"/>
        <v>1885</v>
      </c>
      <c r="W173" s="375" t="str">
        <f t="shared" si="1138"/>
        <v/>
      </c>
      <c r="X173" s="375" t="str">
        <f t="shared" si="1138"/>
        <v/>
      </c>
      <c r="Y173" s="375" t="str">
        <f t="shared" si="1138"/>
        <v/>
      </c>
      <c r="Z173" s="375" t="str">
        <f t="shared" si="1138"/>
        <v/>
      </c>
      <c r="AA173" s="375" t="str">
        <f t="shared" si="1138"/>
        <v/>
      </c>
      <c r="AB173" s="375">
        <f t="shared" si="1138"/>
        <v>1947</v>
      </c>
      <c r="AC173" s="375" t="str">
        <f t="shared" si="1138"/>
        <v/>
      </c>
      <c r="AD173" s="375" t="str">
        <f t="shared" si="1138"/>
        <v/>
      </c>
      <c r="AE173" s="375">
        <f t="shared" si="1138"/>
        <v>1964</v>
      </c>
      <c r="AF173" s="375" t="str">
        <f t="shared" si="1138"/>
        <v/>
      </c>
      <c r="AG173" s="376"/>
      <c r="AH173" s="352"/>
      <c r="AI173" s="353"/>
      <c r="AJ173" s="356"/>
      <c r="AK173" s="595">
        <f>AH156</f>
        <v>70.967741935483872</v>
      </c>
      <c r="AL173" s="589" t="s">
        <v>114</v>
      </c>
      <c r="AM173" s="589">
        <v>1945</v>
      </c>
      <c r="AN173" s="589"/>
      <c r="AO173" s="475"/>
      <c r="AP173" s="475"/>
      <c r="AR173" s="333">
        <v>120</v>
      </c>
      <c r="AS173" s="333">
        <v>15</v>
      </c>
      <c r="AT173" s="498">
        <v>1936</v>
      </c>
      <c r="AU173" s="679">
        <v>63.70967741935484</v>
      </c>
      <c r="AV173" s="498"/>
      <c r="AW173" s="498">
        <v>1973</v>
      </c>
      <c r="AX173" s="498">
        <v>87</v>
      </c>
      <c r="AY173" s="498"/>
      <c r="AZ173" s="498">
        <v>2006</v>
      </c>
      <c r="BA173" s="498">
        <v>45</v>
      </c>
      <c r="BP173" s="4">
        <v>0</v>
      </c>
      <c r="BQ173" s="4">
        <v>1886</v>
      </c>
      <c r="ED173" s="310">
        <v>13</v>
      </c>
      <c r="EE173" s="310">
        <v>1977</v>
      </c>
      <c r="HX173" s="4">
        <v>6</v>
      </c>
      <c r="HY173" s="4">
        <v>1907</v>
      </c>
    </row>
    <row r="174" spans="1:233" ht="13.8">
      <c r="A174" s="353">
        <v>3</v>
      </c>
      <c r="B174" s="375" t="str">
        <f t="shared" si="1139"/>
        <v/>
      </c>
      <c r="C174" s="375" t="str">
        <f t="shared" si="1138"/>
        <v/>
      </c>
      <c r="D174" s="375" t="str">
        <f t="shared" si="1138"/>
        <v/>
      </c>
      <c r="E174" s="375" t="str">
        <f t="shared" si="1138"/>
        <v/>
      </c>
      <c r="F174" s="375" t="str">
        <f t="shared" si="1138"/>
        <v/>
      </c>
      <c r="G174" s="375" t="str">
        <f t="shared" si="1138"/>
        <v/>
      </c>
      <c r="H174" s="375" t="str">
        <f t="shared" si="1138"/>
        <v/>
      </c>
      <c r="I174" s="375" t="str">
        <f t="shared" si="1138"/>
        <v/>
      </c>
      <c r="J174" s="375" t="str">
        <f t="shared" si="1138"/>
        <v/>
      </c>
      <c r="K174" s="375" t="str">
        <f t="shared" si="1138"/>
        <v/>
      </c>
      <c r="L174" s="375" t="str">
        <f t="shared" si="1138"/>
        <v/>
      </c>
      <c r="M174" s="375" t="str">
        <f t="shared" si="1138"/>
        <v/>
      </c>
      <c r="N174" s="375" t="str">
        <f t="shared" si="1138"/>
        <v/>
      </c>
      <c r="O174" s="375" t="str">
        <f t="shared" si="1138"/>
        <v/>
      </c>
      <c r="P174" s="375" t="str">
        <f t="shared" si="1138"/>
        <v/>
      </c>
      <c r="Q174" s="375" t="str">
        <f t="shared" si="1138"/>
        <v/>
      </c>
      <c r="R174" s="375" t="str">
        <f t="shared" si="1138"/>
        <v/>
      </c>
      <c r="S174" s="375" t="str">
        <f t="shared" si="1138"/>
        <v/>
      </c>
      <c r="T174" s="375" t="str">
        <f t="shared" si="1138"/>
        <v/>
      </c>
      <c r="U174" s="375" t="str">
        <f t="shared" si="1138"/>
        <v/>
      </c>
      <c r="V174" s="375" t="str">
        <f t="shared" si="1138"/>
        <v/>
      </c>
      <c r="W174" s="375" t="str">
        <f t="shared" si="1138"/>
        <v/>
      </c>
      <c r="X174" s="375" t="str">
        <f t="shared" si="1138"/>
        <v/>
      </c>
      <c r="Y174" s="375" t="str">
        <f t="shared" si="1138"/>
        <v/>
      </c>
      <c r="Z174" s="375" t="str">
        <f t="shared" si="1138"/>
        <v/>
      </c>
      <c r="AA174" s="375" t="str">
        <f t="shared" si="1138"/>
        <v/>
      </c>
      <c r="AB174" s="375" t="str">
        <f t="shared" si="1138"/>
        <v/>
      </c>
      <c r="AC174" s="375" t="str">
        <f t="shared" si="1138"/>
        <v/>
      </c>
      <c r="AD174" s="375" t="str">
        <f t="shared" si="1138"/>
        <v/>
      </c>
      <c r="AE174" s="375" t="str">
        <f t="shared" si="1138"/>
        <v/>
      </c>
      <c r="AF174" s="375" t="str">
        <f t="shared" si="1138"/>
        <v/>
      </c>
      <c r="AG174" s="376"/>
      <c r="AH174" s="352"/>
      <c r="AI174" s="353"/>
      <c r="AJ174" s="356"/>
      <c r="AK174" s="596">
        <f>AH158</f>
        <v>58.739861751152098</v>
      </c>
      <c r="AL174" s="592" t="s">
        <v>116</v>
      </c>
      <c r="AM174" s="592">
        <v>1960</v>
      </c>
      <c r="AN174" s="592"/>
      <c r="AO174" s="475"/>
      <c r="AP174" s="475"/>
      <c r="AR174" s="333">
        <v>119</v>
      </c>
      <c r="AS174" s="333">
        <v>16</v>
      </c>
      <c r="AT174" s="498">
        <v>1935</v>
      </c>
      <c r="AU174" s="679">
        <v>63.612903225806448</v>
      </c>
      <c r="AV174" s="498"/>
      <c r="AW174" s="498">
        <v>1935</v>
      </c>
      <c r="AX174" s="498">
        <v>86</v>
      </c>
      <c r="AY174" s="498"/>
      <c r="AZ174" s="498">
        <v>1909</v>
      </c>
      <c r="BA174" s="498">
        <v>44</v>
      </c>
      <c r="BP174" s="4">
        <v>0</v>
      </c>
      <c r="BQ174" s="4">
        <v>1887</v>
      </c>
      <c r="ED174" s="4">
        <v>12</v>
      </c>
      <c r="EE174" s="4">
        <v>1910</v>
      </c>
      <c r="HX174" s="4">
        <v>6</v>
      </c>
      <c r="HY174" s="4">
        <v>1961</v>
      </c>
    </row>
    <row r="175" spans="1:233" ht="13.8">
      <c r="A175" s="353">
        <v>4</v>
      </c>
      <c r="B175" s="375" t="str">
        <f t="shared" si="1139"/>
        <v/>
      </c>
      <c r="C175" s="375" t="str">
        <f t="shared" si="1138"/>
        <v/>
      </c>
      <c r="D175" s="375" t="str">
        <f t="shared" si="1138"/>
        <v/>
      </c>
      <c r="E175" s="375" t="str">
        <f t="shared" si="1138"/>
        <v/>
      </c>
      <c r="F175" s="375" t="str">
        <f t="shared" si="1138"/>
        <v/>
      </c>
      <c r="G175" s="375" t="str">
        <f t="shared" si="1138"/>
        <v/>
      </c>
      <c r="H175" s="375" t="str">
        <f t="shared" si="1138"/>
        <v/>
      </c>
      <c r="I175" s="375" t="str">
        <f t="shared" si="1138"/>
        <v/>
      </c>
      <c r="J175" s="375" t="str">
        <f t="shared" si="1138"/>
        <v/>
      </c>
      <c r="K175" s="375" t="str">
        <f t="shared" si="1138"/>
        <v/>
      </c>
      <c r="L175" s="375" t="str">
        <f t="shared" si="1138"/>
        <v/>
      </c>
      <c r="M175" s="375" t="str">
        <f t="shared" si="1138"/>
        <v/>
      </c>
      <c r="N175" s="375" t="str">
        <f t="shared" si="1138"/>
        <v/>
      </c>
      <c r="O175" s="375" t="str">
        <f t="shared" si="1138"/>
        <v/>
      </c>
      <c r="P175" s="375" t="str">
        <f t="shared" si="1138"/>
        <v/>
      </c>
      <c r="Q175" s="375" t="str">
        <f t="shared" si="1138"/>
        <v/>
      </c>
      <c r="R175" s="375" t="str">
        <f t="shared" si="1138"/>
        <v/>
      </c>
      <c r="S175" s="375" t="str">
        <f t="shared" si="1138"/>
        <v/>
      </c>
      <c r="T175" s="375" t="str">
        <f t="shared" si="1138"/>
        <v/>
      </c>
      <c r="U175" s="375" t="str">
        <f t="shared" si="1138"/>
        <v/>
      </c>
      <c r="V175" s="375" t="str">
        <f t="shared" si="1138"/>
        <v/>
      </c>
      <c r="W175" s="375" t="str">
        <f t="shared" si="1138"/>
        <v/>
      </c>
      <c r="X175" s="375" t="str">
        <f t="shared" si="1138"/>
        <v/>
      </c>
      <c r="Y175" s="375" t="str">
        <f t="shared" si="1138"/>
        <v/>
      </c>
      <c r="Z175" s="375" t="str">
        <f t="shared" si="1138"/>
        <v/>
      </c>
      <c r="AA175" s="375" t="str">
        <f t="shared" si="1138"/>
        <v/>
      </c>
      <c r="AB175" s="375" t="str">
        <f t="shared" si="1138"/>
        <v/>
      </c>
      <c r="AC175" s="375" t="str">
        <f t="shared" si="1138"/>
        <v/>
      </c>
      <c r="AD175" s="375" t="str">
        <f t="shared" si="1138"/>
        <v/>
      </c>
      <c r="AE175" s="375" t="str">
        <f t="shared" si="1138"/>
        <v/>
      </c>
      <c r="AF175" s="375" t="str">
        <f t="shared" si="1138"/>
        <v/>
      </c>
      <c r="AG175" s="376"/>
      <c r="AH175" s="352"/>
      <c r="AI175" s="353"/>
      <c r="AJ175" s="356"/>
      <c r="AK175" s="598">
        <f>AH158</f>
        <v>58.739861751152098</v>
      </c>
      <c r="AL175" s="591" t="s">
        <v>106</v>
      </c>
      <c r="AM175" s="592"/>
      <c r="AN175" s="592"/>
      <c r="AO175" s="475"/>
      <c r="AP175" s="475"/>
      <c r="AR175" s="333">
        <v>118</v>
      </c>
      <c r="AS175" s="333">
        <v>17</v>
      </c>
      <c r="AT175" s="498">
        <v>1907</v>
      </c>
      <c r="AU175" s="679">
        <v>63.483870967741936</v>
      </c>
      <c r="AV175" s="498"/>
      <c r="AW175" s="498">
        <v>1939</v>
      </c>
      <c r="AX175" s="498">
        <v>86</v>
      </c>
      <c r="AY175" s="498"/>
      <c r="AZ175" s="498">
        <v>1959</v>
      </c>
      <c r="BA175" s="498">
        <v>44</v>
      </c>
      <c r="BP175" s="4">
        <v>0</v>
      </c>
      <c r="BQ175" s="4">
        <v>1888</v>
      </c>
      <c r="ED175" s="310">
        <v>12</v>
      </c>
      <c r="EE175" s="310">
        <v>1976</v>
      </c>
      <c r="HX175" s="4">
        <v>4</v>
      </c>
      <c r="HY175" s="4">
        <v>1986</v>
      </c>
    </row>
    <row r="176" spans="1:233" ht="14.4" thickBot="1">
      <c r="A176" s="383">
        <v>5</v>
      </c>
      <c r="B176" s="384" t="str">
        <f t="shared" si="1139"/>
        <v/>
      </c>
      <c r="C176" s="384" t="str">
        <f t="shared" si="1138"/>
        <v/>
      </c>
      <c r="D176" s="384" t="str">
        <f t="shared" si="1138"/>
        <v/>
      </c>
      <c r="E176" s="384" t="str">
        <f t="shared" si="1138"/>
        <v/>
      </c>
      <c r="F176" s="384" t="str">
        <f t="shared" si="1138"/>
        <v/>
      </c>
      <c r="G176" s="384" t="str">
        <f t="shared" si="1138"/>
        <v/>
      </c>
      <c r="H176" s="384" t="str">
        <f t="shared" si="1138"/>
        <v/>
      </c>
      <c r="I176" s="384" t="str">
        <f t="shared" si="1138"/>
        <v/>
      </c>
      <c r="J176" s="384" t="str">
        <f t="shared" si="1138"/>
        <v/>
      </c>
      <c r="K176" s="384" t="str">
        <f t="shared" si="1138"/>
        <v/>
      </c>
      <c r="L176" s="384" t="str">
        <f t="shared" si="1138"/>
        <v/>
      </c>
      <c r="M176" s="384" t="str">
        <f t="shared" si="1138"/>
        <v/>
      </c>
      <c r="N176" s="384" t="str">
        <f t="shared" si="1138"/>
        <v/>
      </c>
      <c r="O176" s="384" t="str">
        <f t="shared" si="1138"/>
        <v/>
      </c>
      <c r="P176" s="384" t="str">
        <f t="shared" si="1138"/>
        <v/>
      </c>
      <c r="Q176" s="384" t="str">
        <f t="shared" si="1138"/>
        <v/>
      </c>
      <c r="R176" s="384" t="str">
        <f t="shared" si="1138"/>
        <v/>
      </c>
      <c r="S176" s="384" t="str">
        <f t="shared" si="1138"/>
        <v/>
      </c>
      <c r="T176" s="384" t="str">
        <f t="shared" si="1138"/>
        <v/>
      </c>
      <c r="U176" s="384" t="str">
        <f t="shared" si="1138"/>
        <v/>
      </c>
      <c r="V176" s="384" t="str">
        <f t="shared" si="1138"/>
        <v/>
      </c>
      <c r="W176" s="384" t="str">
        <f t="shared" si="1138"/>
        <v/>
      </c>
      <c r="X176" s="384" t="str">
        <f t="shared" si="1138"/>
        <v/>
      </c>
      <c r="Y176" s="384" t="str">
        <f t="shared" si="1138"/>
        <v/>
      </c>
      <c r="Z176" s="384" t="str">
        <f t="shared" si="1138"/>
        <v/>
      </c>
      <c r="AA176" s="384" t="str">
        <f t="shared" si="1138"/>
        <v/>
      </c>
      <c r="AB176" s="384" t="str">
        <f t="shared" si="1138"/>
        <v/>
      </c>
      <c r="AC176" s="384" t="str">
        <f t="shared" si="1138"/>
        <v/>
      </c>
      <c r="AD176" s="384" t="str">
        <f t="shared" si="1138"/>
        <v/>
      </c>
      <c r="AE176" s="384" t="str">
        <f t="shared" si="1138"/>
        <v/>
      </c>
      <c r="AF176" s="385" t="str">
        <f t="shared" si="1138"/>
        <v/>
      </c>
      <c r="AG176" s="379"/>
      <c r="AH176" s="380"/>
      <c r="AI176" s="383"/>
      <c r="AJ176" s="381"/>
      <c r="AK176" s="599">
        <f>BQ154</f>
        <v>10</v>
      </c>
      <c r="AL176" s="589" t="s">
        <v>215</v>
      </c>
      <c r="AM176" s="589"/>
      <c r="AN176" s="589"/>
      <c r="AO176" s="589"/>
      <c r="AP176" s="475"/>
      <c r="AR176" s="333">
        <v>117</v>
      </c>
      <c r="AS176" s="333">
        <v>18</v>
      </c>
      <c r="AT176" s="498">
        <v>1903</v>
      </c>
      <c r="AU176" s="679">
        <v>63.451612903225808</v>
      </c>
      <c r="AV176" s="498"/>
      <c r="AW176" s="498">
        <v>1989</v>
      </c>
      <c r="AX176" s="498">
        <v>86</v>
      </c>
      <c r="AY176" s="498"/>
      <c r="AZ176" s="498">
        <v>1881</v>
      </c>
      <c r="BA176" s="498">
        <v>43</v>
      </c>
      <c r="BP176" s="4">
        <v>0</v>
      </c>
      <c r="BQ176" s="4">
        <v>1889</v>
      </c>
      <c r="ED176" s="310">
        <v>12</v>
      </c>
      <c r="EE176" s="310">
        <v>1990</v>
      </c>
      <c r="HX176" s="4">
        <v>4</v>
      </c>
      <c r="HY176" s="4">
        <v>1989</v>
      </c>
    </row>
    <row r="177" spans="1:233" ht="18" thickTop="1">
      <c r="A177" s="767" t="s">
        <v>86</v>
      </c>
      <c r="B177" s="768">
        <v>1</v>
      </c>
      <c r="C177" s="768">
        <v>2</v>
      </c>
      <c r="D177" s="768">
        <v>3</v>
      </c>
      <c r="E177" s="768">
        <v>4</v>
      </c>
      <c r="F177" s="768">
        <v>5</v>
      </c>
      <c r="G177" s="768">
        <v>6</v>
      </c>
      <c r="H177" s="768">
        <v>7</v>
      </c>
      <c r="I177" s="768">
        <v>8</v>
      </c>
      <c r="J177" s="768">
        <v>9</v>
      </c>
      <c r="K177" s="768">
        <v>10</v>
      </c>
      <c r="L177" s="768">
        <v>11</v>
      </c>
      <c r="M177" s="768">
        <v>12</v>
      </c>
      <c r="N177" s="768">
        <v>13</v>
      </c>
      <c r="O177" s="768">
        <v>14</v>
      </c>
      <c r="P177" s="768">
        <v>15</v>
      </c>
      <c r="Q177" s="768">
        <v>16</v>
      </c>
      <c r="R177" s="768">
        <v>17</v>
      </c>
      <c r="S177" s="768">
        <v>18</v>
      </c>
      <c r="T177" s="768">
        <v>19</v>
      </c>
      <c r="U177" s="768">
        <v>20</v>
      </c>
      <c r="V177" s="768">
        <v>21</v>
      </c>
      <c r="W177" s="768">
        <v>22</v>
      </c>
      <c r="X177" s="768">
        <v>23</v>
      </c>
      <c r="Y177" s="768">
        <v>24</v>
      </c>
      <c r="Z177" s="768">
        <v>25</v>
      </c>
      <c r="AA177" s="768">
        <v>26</v>
      </c>
      <c r="AB177" s="768">
        <v>27</v>
      </c>
      <c r="AC177" s="768">
        <v>28</v>
      </c>
      <c r="AD177" s="768">
        <v>29</v>
      </c>
      <c r="AE177" s="768">
        <v>30</v>
      </c>
      <c r="AF177" s="769">
        <v>31</v>
      </c>
      <c r="AK177" s="592">
        <f>BQ156</f>
        <v>3</v>
      </c>
      <c r="AL177" s="592" t="s">
        <v>142</v>
      </c>
      <c r="AM177" s="592">
        <v>1907</v>
      </c>
      <c r="AN177" s="592"/>
      <c r="AO177" s="592"/>
      <c r="AP177" s="475"/>
      <c r="AR177" s="333">
        <v>116</v>
      </c>
      <c r="AS177" s="333">
        <v>19</v>
      </c>
      <c r="AT177" s="498">
        <v>1929</v>
      </c>
      <c r="AU177" s="679">
        <v>63.354838709677416</v>
      </c>
      <c r="AV177" s="498"/>
      <c r="AW177" s="498">
        <v>2006</v>
      </c>
      <c r="AX177" s="498">
        <v>86</v>
      </c>
      <c r="AY177" s="498"/>
      <c r="AZ177" s="498">
        <v>1882</v>
      </c>
      <c r="BA177" s="498">
        <v>43</v>
      </c>
      <c r="BP177" s="4">
        <v>0</v>
      </c>
      <c r="BQ177" s="4">
        <v>1890</v>
      </c>
      <c r="ED177" s="310">
        <v>11</v>
      </c>
      <c r="EE177" s="310">
        <v>1948</v>
      </c>
      <c r="HX177" s="4">
        <v>4</v>
      </c>
      <c r="HY177" s="4">
        <v>1998</v>
      </c>
    </row>
    <row r="178" spans="1:233">
      <c r="A178" s="770">
        <v>2018</v>
      </c>
      <c r="B178" s="771" t="str">
        <f t="shared" ref="B178:AF178" si="1140">IF(B141&gt;=B$156,$A141,"")</f>
        <v/>
      </c>
      <c r="C178" s="771" t="str">
        <f t="shared" si="1140"/>
        <v/>
      </c>
      <c r="D178" s="771" t="str">
        <f t="shared" si="1140"/>
        <v/>
      </c>
      <c r="E178" s="771" t="str">
        <f t="shared" si="1140"/>
        <v/>
      </c>
      <c r="F178" s="771" t="str">
        <f t="shared" si="1140"/>
        <v/>
      </c>
      <c r="G178" s="771" t="str">
        <f t="shared" si="1140"/>
        <v/>
      </c>
      <c r="H178" s="771" t="str">
        <f t="shared" si="1140"/>
        <v/>
      </c>
      <c r="I178" s="771" t="str">
        <f t="shared" si="1140"/>
        <v/>
      </c>
      <c r="J178" s="771" t="str">
        <f t="shared" si="1140"/>
        <v/>
      </c>
      <c r="K178" s="771" t="str">
        <f t="shared" si="1140"/>
        <v/>
      </c>
      <c r="L178" s="771" t="str">
        <f t="shared" si="1140"/>
        <v/>
      </c>
      <c r="M178" s="771" t="str">
        <f t="shared" si="1140"/>
        <v/>
      </c>
      <c r="N178" s="771" t="str">
        <f t="shared" si="1140"/>
        <v/>
      </c>
      <c r="O178" s="771" t="str">
        <f t="shared" si="1140"/>
        <v/>
      </c>
      <c r="P178" s="771" t="str">
        <f t="shared" si="1140"/>
        <v/>
      </c>
      <c r="Q178" s="771" t="str">
        <f t="shared" si="1140"/>
        <v/>
      </c>
      <c r="R178" s="771" t="str">
        <f t="shared" si="1140"/>
        <v/>
      </c>
      <c r="S178" s="771" t="str">
        <f t="shared" si="1140"/>
        <v/>
      </c>
      <c r="T178" s="771" t="str">
        <f t="shared" si="1140"/>
        <v/>
      </c>
      <c r="U178" s="771" t="str">
        <f t="shared" si="1140"/>
        <v/>
      </c>
      <c r="V178" s="771" t="str">
        <f t="shared" si="1140"/>
        <v/>
      </c>
      <c r="W178" s="771" t="str">
        <f t="shared" si="1140"/>
        <v/>
      </c>
      <c r="X178" s="771" t="str">
        <f t="shared" si="1140"/>
        <v/>
      </c>
      <c r="Y178" s="771" t="str">
        <f t="shared" si="1140"/>
        <v/>
      </c>
      <c r="Z178" s="771" t="str">
        <f t="shared" si="1140"/>
        <v/>
      </c>
      <c r="AA178" s="771" t="str">
        <f t="shared" si="1140"/>
        <v/>
      </c>
      <c r="AB178" s="771" t="str">
        <f t="shared" si="1140"/>
        <v/>
      </c>
      <c r="AC178" s="771" t="str">
        <f>IF(AC141&gt;=AC$156,$A141,"")</f>
        <v/>
      </c>
      <c r="AD178" s="771" t="str">
        <f t="shared" si="1140"/>
        <v/>
      </c>
      <c r="AE178" s="771" t="str">
        <f t="shared" si="1140"/>
        <v/>
      </c>
      <c r="AF178" s="772" t="str">
        <f t="shared" si="1140"/>
        <v/>
      </c>
      <c r="AK178" s="600">
        <f>BQ158</f>
        <v>1.0428571428571429</v>
      </c>
      <c r="AL178" s="591" t="s">
        <v>7</v>
      </c>
      <c r="AM178" s="475"/>
      <c r="AN178" s="475"/>
      <c r="AO178" s="475"/>
      <c r="AP178" s="475"/>
      <c r="AR178" s="333">
        <v>115</v>
      </c>
      <c r="AS178" s="333">
        <v>20</v>
      </c>
      <c r="AT178" s="498">
        <v>1908</v>
      </c>
      <c r="AU178" s="679">
        <v>63</v>
      </c>
      <c r="AV178" s="498"/>
      <c r="AW178" s="498">
        <v>2007</v>
      </c>
      <c r="AX178" s="498">
        <v>86</v>
      </c>
      <c r="AY178" s="498"/>
      <c r="AZ178" s="498">
        <v>1919</v>
      </c>
      <c r="BA178" s="498">
        <v>43</v>
      </c>
      <c r="BP178" s="4">
        <v>0</v>
      </c>
      <c r="BQ178" s="4">
        <v>1891</v>
      </c>
      <c r="ED178" s="310">
        <v>11</v>
      </c>
      <c r="EE178" s="310">
        <v>1986</v>
      </c>
      <c r="HX178" s="4">
        <v>4</v>
      </c>
      <c r="HY178" s="4">
        <v>2007</v>
      </c>
    </row>
    <row r="179" spans="1:233">
      <c r="A179" s="770">
        <v>2019</v>
      </c>
      <c r="B179" s="771" t="str">
        <f t="shared" ref="B179:AF179" si="1141">IF(B142&gt;=B$156,$A142,"")</f>
        <v/>
      </c>
      <c r="C179" s="771" t="str">
        <f t="shared" si="1141"/>
        <v/>
      </c>
      <c r="D179" s="771" t="str">
        <f t="shared" si="1141"/>
        <v/>
      </c>
      <c r="E179" s="771" t="str">
        <f t="shared" si="1141"/>
        <v/>
      </c>
      <c r="F179" s="771" t="str">
        <f t="shared" si="1141"/>
        <v/>
      </c>
      <c r="G179" s="771" t="str">
        <f t="shared" si="1141"/>
        <v/>
      </c>
      <c r="H179" s="771" t="str">
        <f t="shared" si="1141"/>
        <v/>
      </c>
      <c r="I179" s="771" t="str">
        <f t="shared" si="1141"/>
        <v/>
      </c>
      <c r="J179" s="771" t="str">
        <f t="shared" si="1141"/>
        <v/>
      </c>
      <c r="K179" s="771" t="str">
        <f t="shared" si="1141"/>
        <v/>
      </c>
      <c r="L179" s="771" t="str">
        <f t="shared" si="1141"/>
        <v/>
      </c>
      <c r="M179" s="771" t="str">
        <f t="shared" si="1141"/>
        <v/>
      </c>
      <c r="N179" s="771" t="str">
        <f t="shared" si="1141"/>
        <v/>
      </c>
      <c r="O179" s="771" t="str">
        <f t="shared" si="1141"/>
        <v/>
      </c>
      <c r="P179" s="771" t="str">
        <f t="shared" si="1141"/>
        <v/>
      </c>
      <c r="Q179" s="771" t="str">
        <f t="shared" si="1141"/>
        <v/>
      </c>
      <c r="R179" s="771" t="str">
        <f t="shared" si="1141"/>
        <v/>
      </c>
      <c r="S179" s="771" t="str">
        <f t="shared" si="1141"/>
        <v/>
      </c>
      <c r="T179" s="771" t="str">
        <f t="shared" si="1141"/>
        <v/>
      </c>
      <c r="U179" s="771" t="str">
        <f t="shared" si="1141"/>
        <v/>
      </c>
      <c r="V179" s="771" t="str">
        <f t="shared" si="1141"/>
        <v/>
      </c>
      <c r="W179" s="771" t="str">
        <f t="shared" si="1141"/>
        <v/>
      </c>
      <c r="X179" s="771" t="str">
        <f t="shared" si="1141"/>
        <v/>
      </c>
      <c r="Y179" s="771" t="str">
        <f t="shared" si="1141"/>
        <v/>
      </c>
      <c r="Z179" s="771" t="str">
        <f t="shared" si="1141"/>
        <v/>
      </c>
      <c r="AA179" s="771" t="str">
        <f t="shared" si="1141"/>
        <v/>
      </c>
      <c r="AB179" s="771" t="str">
        <f t="shared" si="1141"/>
        <v/>
      </c>
      <c r="AC179" s="771" t="str">
        <f t="shared" si="1141"/>
        <v/>
      </c>
      <c r="AD179" s="771" t="str">
        <f t="shared" si="1141"/>
        <v/>
      </c>
      <c r="AE179" s="771" t="str">
        <f t="shared" si="1141"/>
        <v/>
      </c>
      <c r="AF179" s="772" t="str">
        <f t="shared" si="1141"/>
        <v/>
      </c>
      <c r="AG179" s="929"/>
      <c r="AK179" s="473"/>
      <c r="AL179" s="475"/>
      <c r="AM179" s="475"/>
      <c r="AN179" s="475"/>
      <c r="AO179" s="475"/>
      <c r="AP179" s="475"/>
      <c r="AR179" s="333">
        <v>114</v>
      </c>
      <c r="AS179" s="333">
        <v>21</v>
      </c>
      <c r="AT179" s="498">
        <v>1963</v>
      </c>
      <c r="AU179" s="679">
        <v>63</v>
      </c>
      <c r="AV179" s="498"/>
      <c r="AW179" s="498">
        <v>2012</v>
      </c>
      <c r="AX179" s="498">
        <v>86</v>
      </c>
      <c r="AY179" s="498"/>
      <c r="AZ179" s="498">
        <v>1946</v>
      </c>
      <c r="BA179" s="498">
        <v>43</v>
      </c>
      <c r="BP179" s="4">
        <v>0</v>
      </c>
      <c r="BQ179" s="4">
        <v>1892</v>
      </c>
      <c r="ED179" s="310">
        <v>11</v>
      </c>
      <c r="EE179" s="310">
        <v>1995</v>
      </c>
      <c r="HX179" s="4">
        <v>3</v>
      </c>
      <c r="HY179" s="4">
        <v>1898</v>
      </c>
    </row>
    <row r="180" spans="1:233" ht="15.6">
      <c r="A180" s="770">
        <v>2020</v>
      </c>
      <c r="B180" s="771" t="str">
        <f t="shared" ref="B180:AF180" si="1142">IF(B143&gt;=B$156,$A143,"")</f>
        <v/>
      </c>
      <c r="C180" s="771" t="str">
        <f t="shared" si="1142"/>
        <v/>
      </c>
      <c r="D180" s="771" t="str">
        <f t="shared" si="1142"/>
        <v/>
      </c>
      <c r="E180" s="771" t="str">
        <f t="shared" si="1142"/>
        <v/>
      </c>
      <c r="F180" s="771" t="str">
        <f t="shared" si="1142"/>
        <v/>
      </c>
      <c r="G180" s="771" t="str">
        <f t="shared" si="1142"/>
        <v/>
      </c>
      <c r="H180" s="771" t="str">
        <f t="shared" si="1142"/>
        <v/>
      </c>
      <c r="I180" s="771" t="str">
        <f t="shared" si="1142"/>
        <v/>
      </c>
      <c r="J180" s="771" t="str">
        <f t="shared" si="1142"/>
        <v/>
      </c>
      <c r="K180" s="771" t="str">
        <f t="shared" si="1142"/>
        <v/>
      </c>
      <c r="L180" s="771" t="str">
        <f t="shared" si="1142"/>
        <v/>
      </c>
      <c r="M180" s="771" t="str">
        <f t="shared" si="1142"/>
        <v/>
      </c>
      <c r="N180" s="771" t="str">
        <f t="shared" si="1142"/>
        <v/>
      </c>
      <c r="O180" s="771" t="str">
        <f t="shared" si="1142"/>
        <v/>
      </c>
      <c r="P180" s="771" t="str">
        <f t="shared" si="1142"/>
        <v/>
      </c>
      <c r="Q180" s="771" t="str">
        <f t="shared" si="1142"/>
        <v/>
      </c>
      <c r="R180" s="771" t="str">
        <f t="shared" si="1142"/>
        <v/>
      </c>
      <c r="S180" s="771" t="str">
        <f t="shared" si="1142"/>
        <v/>
      </c>
      <c r="T180" s="771" t="str">
        <f t="shared" si="1142"/>
        <v/>
      </c>
      <c r="U180" s="771" t="str">
        <f t="shared" si="1142"/>
        <v/>
      </c>
      <c r="V180" s="771" t="str">
        <f t="shared" si="1142"/>
        <v/>
      </c>
      <c r="W180" s="771" t="str">
        <f t="shared" si="1142"/>
        <v/>
      </c>
      <c r="X180" s="771" t="str">
        <f t="shared" si="1142"/>
        <v/>
      </c>
      <c r="Y180" s="771" t="str">
        <f t="shared" si="1142"/>
        <v/>
      </c>
      <c r="Z180" s="771" t="str">
        <f t="shared" si="1142"/>
        <v/>
      </c>
      <c r="AA180" s="771" t="str">
        <f t="shared" si="1142"/>
        <v/>
      </c>
      <c r="AB180" s="771" t="str">
        <f t="shared" si="1142"/>
        <v/>
      </c>
      <c r="AC180" s="771" t="str">
        <f t="shared" si="1142"/>
        <v/>
      </c>
      <c r="AD180" s="771" t="str">
        <f t="shared" si="1142"/>
        <v/>
      </c>
      <c r="AE180" s="771" t="str">
        <f t="shared" si="1142"/>
        <v/>
      </c>
      <c r="AF180" s="772" t="str">
        <f t="shared" si="1142"/>
        <v/>
      </c>
      <c r="AG180" s="930"/>
      <c r="AH180" s="981">
        <v>1897</v>
      </c>
      <c r="AI180" s="981"/>
      <c r="AJ180" s="931"/>
      <c r="AK180" s="478"/>
      <c r="AL180" s="475"/>
      <c r="AM180" s="475"/>
      <c r="AN180" s="475"/>
      <c r="AO180" s="475"/>
      <c r="AP180" s="475"/>
      <c r="AR180" s="333">
        <v>113</v>
      </c>
      <c r="AS180" s="333">
        <v>22</v>
      </c>
      <c r="AT180" s="498">
        <v>2008</v>
      </c>
      <c r="AU180" s="679">
        <v>63</v>
      </c>
      <c r="AV180" s="498"/>
      <c r="AW180" s="498">
        <v>1949</v>
      </c>
      <c r="AX180" s="498">
        <v>85</v>
      </c>
      <c r="AY180" s="498"/>
      <c r="AZ180" s="498">
        <v>1949</v>
      </c>
      <c r="BA180" s="498">
        <v>43</v>
      </c>
      <c r="BP180" s="4">
        <v>0</v>
      </c>
      <c r="BQ180" s="4">
        <v>1893</v>
      </c>
      <c r="ED180" s="310">
        <v>11</v>
      </c>
      <c r="EE180" s="310">
        <v>2000</v>
      </c>
      <c r="HX180" s="4">
        <v>3</v>
      </c>
      <c r="HY180" s="4">
        <v>1908</v>
      </c>
    </row>
    <row r="181" spans="1:233" ht="13.8">
      <c r="A181" s="770">
        <v>2021</v>
      </c>
      <c r="B181" s="771" t="str">
        <f t="shared" ref="B181:AF181" si="1143">IF(B144&gt;=B$156,$A144,"")</f>
        <v/>
      </c>
      <c r="C181" s="771" t="str">
        <f t="shared" si="1143"/>
        <v/>
      </c>
      <c r="D181" s="771" t="str">
        <f t="shared" si="1143"/>
        <v/>
      </c>
      <c r="E181" s="771" t="str">
        <f t="shared" si="1143"/>
        <v/>
      </c>
      <c r="F181" s="771" t="str">
        <f t="shared" si="1143"/>
        <v/>
      </c>
      <c r="G181" s="771" t="str">
        <f t="shared" si="1143"/>
        <v/>
      </c>
      <c r="H181" s="771" t="str">
        <f t="shared" si="1143"/>
        <v/>
      </c>
      <c r="I181" s="771" t="str">
        <f t="shared" si="1143"/>
        <v/>
      </c>
      <c r="J181" s="771" t="str">
        <f t="shared" si="1143"/>
        <v/>
      </c>
      <c r="K181" s="771" t="str">
        <f t="shared" si="1143"/>
        <v/>
      </c>
      <c r="L181" s="771" t="str">
        <f t="shared" si="1143"/>
        <v/>
      </c>
      <c r="M181" s="771" t="str">
        <f t="shared" si="1143"/>
        <v/>
      </c>
      <c r="N181" s="771" t="str">
        <f t="shared" si="1143"/>
        <v/>
      </c>
      <c r="O181" s="771" t="str">
        <f t="shared" si="1143"/>
        <v/>
      </c>
      <c r="P181" s="771" t="str">
        <f t="shared" si="1143"/>
        <v/>
      </c>
      <c r="Q181" s="771" t="str">
        <f t="shared" si="1143"/>
        <v/>
      </c>
      <c r="R181" s="771" t="str">
        <f t="shared" si="1143"/>
        <v/>
      </c>
      <c r="S181" s="771" t="str">
        <f t="shared" si="1143"/>
        <v/>
      </c>
      <c r="T181" s="771" t="str">
        <f t="shared" si="1143"/>
        <v/>
      </c>
      <c r="U181" s="771" t="str">
        <f t="shared" si="1143"/>
        <v/>
      </c>
      <c r="V181" s="771" t="str">
        <f t="shared" si="1143"/>
        <v/>
      </c>
      <c r="W181" s="771" t="str">
        <f t="shared" si="1143"/>
        <v/>
      </c>
      <c r="X181" s="771" t="str">
        <f t="shared" si="1143"/>
        <v/>
      </c>
      <c r="Y181" s="771" t="str">
        <f t="shared" si="1143"/>
        <v/>
      </c>
      <c r="Z181" s="771" t="str">
        <f t="shared" si="1143"/>
        <v/>
      </c>
      <c r="AA181" s="771" t="str">
        <f t="shared" si="1143"/>
        <v/>
      </c>
      <c r="AB181" s="771" t="str">
        <f t="shared" si="1143"/>
        <v/>
      </c>
      <c r="AC181" s="771" t="str">
        <f t="shared" si="1143"/>
        <v/>
      </c>
      <c r="AD181" s="771" t="str">
        <f t="shared" si="1143"/>
        <v/>
      </c>
      <c r="AE181" s="771" t="str">
        <f t="shared" si="1143"/>
        <v/>
      </c>
      <c r="AF181" s="772" t="str">
        <f t="shared" si="1143"/>
        <v/>
      </c>
      <c r="AG181" s="935">
        <f>SUM(AG20:AG148)</f>
        <v>224643</v>
      </c>
      <c r="AH181" s="934">
        <f t="shared" ref="AH181:AJ181" si="1144">SUM(AH20:AH148)</f>
        <v>7246.5483870967764</v>
      </c>
      <c r="AI181" s="934">
        <f t="shared" si="1144"/>
        <v>9818</v>
      </c>
      <c r="AJ181" s="934">
        <f t="shared" si="1144"/>
        <v>4716</v>
      </c>
      <c r="AK181" s="597">
        <f>ED159</f>
        <v>862</v>
      </c>
      <c r="AL181" s="475" t="s">
        <v>205</v>
      </c>
      <c r="AM181" s="475"/>
      <c r="AN181" s="475"/>
      <c r="AO181" s="475"/>
      <c r="AP181" s="475"/>
      <c r="AR181" s="333">
        <v>112</v>
      </c>
      <c r="AS181" s="333">
        <v>23</v>
      </c>
      <c r="AT181" s="498">
        <v>1990</v>
      </c>
      <c r="AU181" s="679">
        <v>62.838709677419352</v>
      </c>
      <c r="AV181" s="498"/>
      <c r="AW181" s="498">
        <v>1952</v>
      </c>
      <c r="AX181" s="498">
        <v>85</v>
      </c>
      <c r="AY181" s="498"/>
      <c r="AZ181" s="498">
        <v>1951</v>
      </c>
      <c r="BA181" s="498">
        <v>43</v>
      </c>
      <c r="BP181" s="4">
        <v>0</v>
      </c>
      <c r="BQ181" s="4">
        <v>1895</v>
      </c>
      <c r="ED181" s="310">
        <v>11</v>
      </c>
      <c r="EE181" s="310">
        <v>2007</v>
      </c>
      <c r="HX181" s="4">
        <v>3</v>
      </c>
      <c r="HY181" s="4">
        <v>1927</v>
      </c>
    </row>
    <row r="182" spans="1:233">
      <c r="A182" s="770">
        <v>2022</v>
      </c>
      <c r="B182" s="771" t="str">
        <f t="shared" ref="B182:H182" si="1145">IF(B145&gt;=B$156,$A145,"")</f>
        <v/>
      </c>
      <c r="C182" s="771" t="str">
        <f t="shared" si="1145"/>
        <v/>
      </c>
      <c r="D182" s="771" t="str">
        <f t="shared" si="1145"/>
        <v/>
      </c>
      <c r="E182" s="771" t="str">
        <f t="shared" si="1145"/>
        <v/>
      </c>
      <c r="F182" s="771" t="str">
        <f t="shared" si="1145"/>
        <v/>
      </c>
      <c r="G182" s="771" t="str">
        <f t="shared" si="1145"/>
        <v/>
      </c>
      <c r="H182" s="771" t="str">
        <f t="shared" si="1145"/>
        <v/>
      </c>
      <c r="I182" s="771" t="str">
        <f t="shared" ref="I182:AF182" si="1146">IF(I145&gt;=I$156,$A145,"")</f>
        <v/>
      </c>
      <c r="J182" s="771" t="str">
        <f t="shared" si="1146"/>
        <v/>
      </c>
      <c r="K182" s="771" t="str">
        <f t="shared" si="1146"/>
        <v/>
      </c>
      <c r="L182" s="771" t="str">
        <f t="shared" si="1146"/>
        <v/>
      </c>
      <c r="M182" s="771" t="str">
        <f t="shared" si="1146"/>
        <v/>
      </c>
      <c r="N182" s="771" t="str">
        <f t="shared" si="1146"/>
        <v/>
      </c>
      <c r="O182" s="771" t="str">
        <f t="shared" si="1146"/>
        <v/>
      </c>
      <c r="P182" s="771" t="str">
        <f t="shared" si="1146"/>
        <v/>
      </c>
      <c r="Q182" s="771" t="str">
        <f t="shared" si="1146"/>
        <v/>
      </c>
      <c r="R182" s="771" t="str">
        <f t="shared" si="1146"/>
        <v/>
      </c>
      <c r="S182" s="771" t="str">
        <f t="shared" si="1146"/>
        <v/>
      </c>
      <c r="T182" s="771" t="str">
        <f t="shared" si="1146"/>
        <v/>
      </c>
      <c r="U182" s="771" t="str">
        <f t="shared" si="1146"/>
        <v/>
      </c>
      <c r="V182" s="771" t="str">
        <f t="shared" si="1146"/>
        <v/>
      </c>
      <c r="W182" s="771" t="str">
        <f t="shared" si="1146"/>
        <v/>
      </c>
      <c r="X182" s="771" t="str">
        <f t="shared" si="1146"/>
        <v/>
      </c>
      <c r="Y182" s="771" t="str">
        <f t="shared" si="1146"/>
        <v/>
      </c>
      <c r="Z182" s="771" t="str">
        <f t="shared" si="1146"/>
        <v/>
      </c>
      <c r="AA182" s="771" t="str">
        <f t="shared" si="1146"/>
        <v/>
      </c>
      <c r="AB182" s="771" t="str">
        <f t="shared" si="1146"/>
        <v/>
      </c>
      <c r="AC182" s="771" t="str">
        <f t="shared" si="1146"/>
        <v/>
      </c>
      <c r="AD182" s="771" t="str">
        <f t="shared" si="1146"/>
        <v/>
      </c>
      <c r="AE182" s="771" t="str">
        <f t="shared" si="1146"/>
        <v/>
      </c>
      <c r="AF182" s="772" t="str">
        <f t="shared" si="1146"/>
        <v/>
      </c>
      <c r="AK182" s="589">
        <f>ED160</f>
        <v>19</v>
      </c>
      <c r="AL182" s="589" t="s">
        <v>146</v>
      </c>
      <c r="AM182" s="589">
        <v>1945</v>
      </c>
      <c r="AN182" s="589"/>
      <c r="AO182" s="589"/>
      <c r="AP182" s="589"/>
      <c r="AQ182" s="527"/>
      <c r="AR182" s="333">
        <v>111</v>
      </c>
      <c r="AS182" s="333">
        <v>24</v>
      </c>
      <c r="AT182" s="498">
        <v>2010</v>
      </c>
      <c r="AU182" s="679">
        <v>62.774193548387096</v>
      </c>
      <c r="AV182" s="498"/>
      <c r="AW182" s="498">
        <v>1977</v>
      </c>
      <c r="AX182" s="498">
        <v>85</v>
      </c>
      <c r="AY182" s="498"/>
      <c r="AZ182" s="498">
        <v>1955</v>
      </c>
      <c r="BA182" s="498">
        <v>43</v>
      </c>
      <c r="BP182" s="4">
        <v>0</v>
      </c>
      <c r="BQ182" s="4">
        <v>1896</v>
      </c>
      <c r="ED182" s="310">
        <v>10</v>
      </c>
      <c r="EE182" s="310">
        <v>1905</v>
      </c>
      <c r="HX182" s="4">
        <v>3</v>
      </c>
      <c r="HY182" s="4">
        <v>1929</v>
      </c>
    </row>
    <row r="183" spans="1:233">
      <c r="A183" s="770">
        <v>2023</v>
      </c>
      <c r="B183" s="771" t="str">
        <f t="shared" ref="B183:AF183" si="1147">IF(B146&gt;=B$156,$A146,"")</f>
        <v/>
      </c>
      <c r="C183" s="771" t="str">
        <f t="shared" si="1147"/>
        <v/>
      </c>
      <c r="D183" s="771" t="str">
        <f t="shared" si="1147"/>
        <v/>
      </c>
      <c r="E183" s="771" t="str">
        <f t="shared" si="1147"/>
        <v/>
      </c>
      <c r="F183" s="771" t="str">
        <f t="shared" si="1147"/>
        <v/>
      </c>
      <c r="G183" s="771" t="str">
        <f t="shared" si="1147"/>
        <v/>
      </c>
      <c r="H183" s="771" t="str">
        <f t="shared" si="1147"/>
        <v/>
      </c>
      <c r="I183" s="771" t="str">
        <f t="shared" si="1147"/>
        <v/>
      </c>
      <c r="J183" s="771" t="str">
        <f t="shared" si="1147"/>
        <v/>
      </c>
      <c r="K183" s="771" t="str">
        <f t="shared" si="1147"/>
        <v/>
      </c>
      <c r="L183" s="771" t="str">
        <f t="shared" si="1147"/>
        <v/>
      </c>
      <c r="M183" s="771" t="str">
        <f t="shared" si="1147"/>
        <v/>
      </c>
      <c r="N183" s="771" t="str">
        <f t="shared" si="1147"/>
        <v/>
      </c>
      <c r="O183" s="771" t="str">
        <f t="shared" si="1147"/>
        <v/>
      </c>
      <c r="P183" s="771" t="str">
        <f t="shared" si="1147"/>
        <v/>
      </c>
      <c r="Q183" s="771" t="str">
        <f t="shared" si="1147"/>
        <v/>
      </c>
      <c r="R183" s="771" t="str">
        <f t="shared" si="1147"/>
        <v/>
      </c>
      <c r="S183" s="771" t="str">
        <f t="shared" si="1147"/>
        <v/>
      </c>
      <c r="T183" s="771" t="str">
        <f t="shared" si="1147"/>
        <v/>
      </c>
      <c r="U183" s="771" t="str">
        <f t="shared" si="1147"/>
        <v/>
      </c>
      <c r="V183" s="771" t="str">
        <f t="shared" si="1147"/>
        <v/>
      </c>
      <c r="W183" s="771" t="str">
        <f t="shared" si="1147"/>
        <v/>
      </c>
      <c r="X183" s="771" t="str">
        <f t="shared" si="1147"/>
        <v/>
      </c>
      <c r="Y183" s="771" t="str">
        <f t="shared" si="1147"/>
        <v/>
      </c>
      <c r="Z183" s="771" t="str">
        <f t="shared" si="1147"/>
        <v/>
      </c>
      <c r="AA183" s="771" t="str">
        <f t="shared" si="1147"/>
        <v/>
      </c>
      <c r="AB183" s="771" t="str">
        <f t="shared" si="1147"/>
        <v/>
      </c>
      <c r="AC183" s="771" t="str">
        <f t="shared" si="1147"/>
        <v/>
      </c>
      <c r="AD183" s="771" t="str">
        <f t="shared" si="1147"/>
        <v/>
      </c>
      <c r="AE183" s="771" t="str">
        <f t="shared" si="1147"/>
        <v/>
      </c>
      <c r="AF183" s="772" t="str">
        <f t="shared" si="1147"/>
        <v/>
      </c>
      <c r="AK183" s="592">
        <v>0</v>
      </c>
      <c r="AL183" s="592" t="s">
        <v>145</v>
      </c>
      <c r="AM183" s="592">
        <v>1965</v>
      </c>
      <c r="AN183" s="592">
        <v>1958</v>
      </c>
      <c r="AO183" s="592">
        <v>1941</v>
      </c>
      <c r="AP183" s="592"/>
      <c r="AQ183" s="682"/>
      <c r="AR183" s="333">
        <v>110</v>
      </c>
      <c r="AS183" s="333">
        <v>25</v>
      </c>
      <c r="AT183" s="498">
        <v>1974</v>
      </c>
      <c r="AU183" s="679">
        <v>62.70967741935484</v>
      </c>
      <c r="AV183" s="498"/>
      <c r="AW183" s="498">
        <v>1979</v>
      </c>
      <c r="AX183" s="498">
        <v>85</v>
      </c>
      <c r="AY183" s="498"/>
      <c r="AZ183" s="498">
        <v>1957</v>
      </c>
      <c r="BA183" s="498">
        <v>43</v>
      </c>
      <c r="BP183" s="4">
        <v>0</v>
      </c>
      <c r="BQ183" s="4">
        <v>1897</v>
      </c>
      <c r="ED183" s="310">
        <v>10</v>
      </c>
      <c r="EE183" s="310">
        <v>1936</v>
      </c>
      <c r="HX183" s="4">
        <v>3</v>
      </c>
      <c r="HY183" s="4">
        <v>1939</v>
      </c>
    </row>
    <row r="184" spans="1:233">
      <c r="A184" s="770">
        <v>2024</v>
      </c>
      <c r="B184" s="771" t="str">
        <f t="shared" ref="B184:AF184" si="1148">IF(B147&gt;=B$156,$A147,"")</f>
        <v/>
      </c>
      <c r="C184" s="771" t="str">
        <f t="shared" si="1148"/>
        <v/>
      </c>
      <c r="D184" s="771" t="str">
        <f t="shared" si="1148"/>
        <v/>
      </c>
      <c r="E184" s="771" t="str">
        <f t="shared" si="1148"/>
        <v/>
      </c>
      <c r="F184" s="771" t="str">
        <f t="shared" si="1148"/>
        <v/>
      </c>
      <c r="G184" s="771" t="str">
        <f t="shared" si="1148"/>
        <v/>
      </c>
      <c r="H184" s="771" t="str">
        <f t="shared" si="1148"/>
        <v/>
      </c>
      <c r="I184" s="771" t="str">
        <f t="shared" si="1148"/>
        <v/>
      </c>
      <c r="J184" s="771" t="str">
        <f t="shared" si="1148"/>
        <v/>
      </c>
      <c r="K184" s="771" t="str">
        <f t="shared" si="1148"/>
        <v/>
      </c>
      <c r="L184" s="771" t="str">
        <f t="shared" si="1148"/>
        <v/>
      </c>
      <c r="M184" s="771" t="str">
        <f t="shared" si="1148"/>
        <v/>
      </c>
      <c r="N184" s="771" t="str">
        <f t="shared" si="1148"/>
        <v/>
      </c>
      <c r="O184" s="771" t="str">
        <f t="shared" si="1148"/>
        <v/>
      </c>
      <c r="P184" s="771" t="str">
        <f t="shared" si="1148"/>
        <v/>
      </c>
      <c r="Q184" s="771" t="str">
        <f t="shared" si="1148"/>
        <v/>
      </c>
      <c r="R184" s="771" t="str">
        <f t="shared" si="1148"/>
        <v/>
      </c>
      <c r="S184" s="771" t="str">
        <f t="shared" si="1148"/>
        <v/>
      </c>
      <c r="T184" s="771" t="str">
        <f t="shared" si="1148"/>
        <v/>
      </c>
      <c r="U184" s="771" t="str">
        <f t="shared" si="1148"/>
        <v/>
      </c>
      <c r="V184" s="771" t="str">
        <f t="shared" si="1148"/>
        <v/>
      </c>
      <c r="W184" s="771" t="str">
        <f t="shared" si="1148"/>
        <v/>
      </c>
      <c r="X184" s="771" t="str">
        <f t="shared" si="1148"/>
        <v/>
      </c>
      <c r="Y184" s="771" t="str">
        <f t="shared" si="1148"/>
        <v/>
      </c>
      <c r="Z184" s="771" t="str">
        <f t="shared" si="1148"/>
        <v/>
      </c>
      <c r="AA184" s="771" t="str">
        <f t="shared" si="1148"/>
        <v/>
      </c>
      <c r="AB184" s="771" t="str">
        <f t="shared" si="1148"/>
        <v/>
      </c>
      <c r="AC184" s="771" t="str">
        <f t="shared" si="1148"/>
        <v/>
      </c>
      <c r="AD184" s="771" t="str">
        <f t="shared" si="1148"/>
        <v/>
      </c>
      <c r="AE184" s="771" t="str">
        <f t="shared" si="1148"/>
        <v/>
      </c>
      <c r="AF184" s="772" t="str">
        <f t="shared" si="1148"/>
        <v/>
      </c>
      <c r="AK184" s="598">
        <f>ED162</f>
        <v>6.1571428571428575</v>
      </c>
      <c r="AL184" s="591" t="s">
        <v>7</v>
      </c>
      <c r="AM184" s="475"/>
      <c r="AN184" s="475"/>
      <c r="AO184" s="475"/>
      <c r="AP184" s="475"/>
      <c r="AR184" s="333">
        <v>109</v>
      </c>
      <c r="AS184" s="333">
        <v>26</v>
      </c>
      <c r="AT184" s="498">
        <v>1986</v>
      </c>
      <c r="AU184" s="679">
        <v>62.70967741935484</v>
      </c>
      <c r="AV184" s="498"/>
      <c r="AW184" s="498">
        <v>2000</v>
      </c>
      <c r="AX184" s="498">
        <v>85</v>
      </c>
      <c r="AY184" s="498"/>
      <c r="AZ184" s="498">
        <v>1973</v>
      </c>
      <c r="BA184" s="498">
        <v>43</v>
      </c>
      <c r="BP184" s="4">
        <v>0</v>
      </c>
      <c r="BQ184" s="4">
        <v>1898</v>
      </c>
      <c r="ED184" s="310">
        <v>10</v>
      </c>
      <c r="EE184" s="310">
        <v>1963</v>
      </c>
      <c r="HX184" s="4">
        <v>3</v>
      </c>
      <c r="HY184" s="4">
        <v>1948</v>
      </c>
    </row>
    <row r="185" spans="1:233">
      <c r="A185" s="770">
        <v>2025</v>
      </c>
      <c r="B185" s="771" t="str">
        <f t="shared" ref="B185:AF185" si="1149">IF(B148&gt;=B$156,$A148,"")</f>
        <v/>
      </c>
      <c r="C185" s="771" t="str">
        <f t="shared" si="1149"/>
        <v/>
      </c>
      <c r="D185" s="771" t="str">
        <f t="shared" si="1149"/>
        <v/>
      </c>
      <c r="E185" s="771" t="str">
        <f t="shared" si="1149"/>
        <v/>
      </c>
      <c r="F185" s="771" t="str">
        <f t="shared" si="1149"/>
        <v/>
      </c>
      <c r="G185" s="771" t="str">
        <f t="shared" si="1149"/>
        <v/>
      </c>
      <c r="H185" s="771" t="str">
        <f t="shared" si="1149"/>
        <v/>
      </c>
      <c r="I185" s="771" t="str">
        <f t="shared" si="1149"/>
        <v/>
      </c>
      <c r="J185" s="771" t="str">
        <f t="shared" si="1149"/>
        <v/>
      </c>
      <c r="K185" s="771" t="str">
        <f t="shared" si="1149"/>
        <v/>
      </c>
      <c r="L185" s="771" t="str">
        <f t="shared" si="1149"/>
        <v/>
      </c>
      <c r="M185" s="771" t="str">
        <f t="shared" si="1149"/>
        <v/>
      </c>
      <c r="N185" s="771" t="str">
        <f t="shared" si="1149"/>
        <v/>
      </c>
      <c r="O185" s="771" t="str">
        <f t="shared" si="1149"/>
        <v/>
      </c>
      <c r="P185" s="771" t="str">
        <f t="shared" si="1149"/>
        <v/>
      </c>
      <c r="Q185" s="771" t="str">
        <f t="shared" si="1149"/>
        <v/>
      </c>
      <c r="R185" s="771" t="str">
        <f t="shared" si="1149"/>
        <v/>
      </c>
      <c r="S185" s="771" t="str">
        <f t="shared" si="1149"/>
        <v/>
      </c>
      <c r="T185" s="771" t="str">
        <f t="shared" si="1149"/>
        <v/>
      </c>
      <c r="U185" s="771" t="str">
        <f t="shared" si="1149"/>
        <v/>
      </c>
      <c r="V185" s="771" t="str">
        <f t="shared" si="1149"/>
        <v/>
      </c>
      <c r="W185" s="771" t="str">
        <f t="shared" si="1149"/>
        <v/>
      </c>
      <c r="X185" s="771" t="str">
        <f t="shared" si="1149"/>
        <v/>
      </c>
      <c r="Y185" s="771" t="str">
        <f t="shared" si="1149"/>
        <v/>
      </c>
      <c r="Z185" s="771" t="str">
        <f t="shared" si="1149"/>
        <v/>
      </c>
      <c r="AA185" s="771" t="str">
        <f t="shared" si="1149"/>
        <v/>
      </c>
      <c r="AB185" s="771" t="str">
        <f t="shared" si="1149"/>
        <v/>
      </c>
      <c r="AC185" s="771" t="str">
        <f t="shared" si="1149"/>
        <v/>
      </c>
      <c r="AD185" s="771" t="str">
        <f t="shared" si="1149"/>
        <v/>
      </c>
      <c r="AE185" s="771" t="str">
        <f t="shared" si="1149"/>
        <v/>
      </c>
      <c r="AF185" s="772" t="str">
        <f t="shared" si="1149"/>
        <v/>
      </c>
      <c r="AK185" s="478"/>
      <c r="AL185" s="475"/>
      <c r="AM185" s="475"/>
      <c r="AN185" s="475"/>
      <c r="AO185" s="475"/>
      <c r="AP185" s="475"/>
      <c r="AR185" s="333">
        <v>108</v>
      </c>
      <c r="AS185" s="333">
        <v>27</v>
      </c>
      <c r="AT185" s="498">
        <v>1973</v>
      </c>
      <c r="AU185" s="679">
        <v>62.483870967741936</v>
      </c>
      <c r="AV185" s="498"/>
      <c r="AW185" s="498">
        <v>1927</v>
      </c>
      <c r="AX185" s="498">
        <v>84</v>
      </c>
      <c r="AY185" s="498"/>
      <c r="AZ185" s="498">
        <v>1994</v>
      </c>
      <c r="BA185" s="498">
        <v>43</v>
      </c>
      <c r="BP185" s="4">
        <v>0</v>
      </c>
      <c r="BQ185" s="4">
        <v>1899</v>
      </c>
      <c r="ED185" s="310">
        <v>10</v>
      </c>
      <c r="EE185" s="310">
        <v>2010</v>
      </c>
      <c r="HX185" s="4">
        <v>3</v>
      </c>
      <c r="HY185" s="4">
        <v>1973</v>
      </c>
    </row>
    <row r="186" spans="1:233" ht="17.399999999999999">
      <c r="A186" s="773" t="s">
        <v>86</v>
      </c>
      <c r="B186" s="774">
        <v>1</v>
      </c>
      <c r="C186" s="774">
        <v>2</v>
      </c>
      <c r="D186" s="774">
        <v>3</v>
      </c>
      <c r="E186" s="774">
        <v>4</v>
      </c>
      <c r="F186" s="774">
        <v>5</v>
      </c>
      <c r="G186" s="774">
        <v>6</v>
      </c>
      <c r="H186" s="774">
        <v>7</v>
      </c>
      <c r="I186" s="774">
        <v>8</v>
      </c>
      <c r="J186" s="774">
        <v>9</v>
      </c>
      <c r="K186" s="774">
        <v>10</v>
      </c>
      <c r="L186" s="774">
        <v>11</v>
      </c>
      <c r="M186" s="774">
        <v>12</v>
      </c>
      <c r="N186" s="774">
        <v>13</v>
      </c>
      <c r="O186" s="774">
        <v>14</v>
      </c>
      <c r="P186" s="774">
        <v>15</v>
      </c>
      <c r="Q186" s="774">
        <v>16</v>
      </c>
      <c r="R186" s="774">
        <v>17</v>
      </c>
      <c r="S186" s="774">
        <v>18</v>
      </c>
      <c r="T186" s="774">
        <v>19</v>
      </c>
      <c r="U186" s="774">
        <v>20</v>
      </c>
      <c r="V186" s="774">
        <v>21</v>
      </c>
      <c r="W186" s="774">
        <v>22</v>
      </c>
      <c r="X186" s="774">
        <v>23</v>
      </c>
      <c r="Y186" s="774">
        <v>24</v>
      </c>
      <c r="Z186" s="774">
        <v>25</v>
      </c>
      <c r="AA186" s="774">
        <v>26</v>
      </c>
      <c r="AB186" s="774">
        <v>27</v>
      </c>
      <c r="AC186" s="774">
        <v>28</v>
      </c>
      <c r="AD186" s="774">
        <v>29</v>
      </c>
      <c r="AE186" s="774">
        <v>30</v>
      </c>
      <c r="AF186" s="775">
        <v>31</v>
      </c>
      <c r="AK186" s="475">
        <f>FK159</f>
        <v>26</v>
      </c>
      <c r="AL186" s="475" t="s">
        <v>206</v>
      </c>
      <c r="AM186" s="475"/>
      <c r="AN186" s="475"/>
      <c r="AO186" s="475"/>
      <c r="AP186" s="475"/>
      <c r="AR186" s="333">
        <v>107</v>
      </c>
      <c r="AS186" s="333">
        <v>28</v>
      </c>
      <c r="AT186" s="498">
        <v>1995</v>
      </c>
      <c r="AU186" s="679">
        <v>62.451612903225808</v>
      </c>
      <c r="AV186" s="498"/>
      <c r="AW186" s="498">
        <v>1961</v>
      </c>
      <c r="AX186" s="498">
        <v>84</v>
      </c>
      <c r="AY186" s="498"/>
      <c r="AZ186" s="498">
        <v>1886</v>
      </c>
      <c r="BA186" s="498">
        <v>42</v>
      </c>
      <c r="BP186" s="4">
        <v>0</v>
      </c>
      <c r="BQ186" s="4">
        <v>1900</v>
      </c>
      <c r="ED186" s="310">
        <v>9</v>
      </c>
      <c r="EE186" s="310">
        <v>1903</v>
      </c>
      <c r="HX186" s="4">
        <v>3</v>
      </c>
      <c r="HY186" s="4">
        <v>1974</v>
      </c>
    </row>
    <row r="187" spans="1:233">
      <c r="A187" s="776">
        <v>2018</v>
      </c>
      <c r="B187" s="777" t="str">
        <f t="shared" ref="B187:AF187" si="1150">IF(OR(B141=0,B141&gt;B$157), "", $A141)</f>
        <v/>
      </c>
      <c r="C187" s="777" t="str">
        <f t="shared" si="1150"/>
        <v/>
      </c>
      <c r="D187" s="777" t="str">
        <f t="shared" si="1150"/>
        <v/>
      </c>
      <c r="E187" s="777" t="str">
        <f t="shared" si="1150"/>
        <v/>
      </c>
      <c r="F187" s="777" t="str">
        <f t="shared" si="1150"/>
        <v/>
      </c>
      <c r="G187" s="777" t="str">
        <f t="shared" si="1150"/>
        <v/>
      </c>
      <c r="H187" s="777" t="str">
        <f t="shared" si="1150"/>
        <v/>
      </c>
      <c r="I187" s="777" t="str">
        <f t="shared" si="1150"/>
        <v/>
      </c>
      <c r="J187" s="777" t="str">
        <f t="shared" si="1150"/>
        <v/>
      </c>
      <c r="K187" s="777" t="str">
        <f t="shared" si="1150"/>
        <v/>
      </c>
      <c r="L187" s="777" t="str">
        <f t="shared" si="1150"/>
        <v/>
      </c>
      <c r="M187" s="777" t="str">
        <f t="shared" si="1150"/>
        <v/>
      </c>
      <c r="N187" s="777" t="str">
        <f t="shared" si="1150"/>
        <v/>
      </c>
      <c r="O187" s="777" t="str">
        <f t="shared" si="1150"/>
        <v/>
      </c>
      <c r="P187" s="777" t="str">
        <f t="shared" si="1150"/>
        <v/>
      </c>
      <c r="Q187" s="777" t="str">
        <f t="shared" si="1150"/>
        <v/>
      </c>
      <c r="R187" s="777" t="str">
        <f t="shared" si="1150"/>
        <v/>
      </c>
      <c r="S187" s="777" t="str">
        <f t="shared" si="1150"/>
        <v/>
      </c>
      <c r="T187" s="777" t="str">
        <f t="shared" si="1150"/>
        <v/>
      </c>
      <c r="U187" s="777" t="str">
        <f t="shared" si="1150"/>
        <v/>
      </c>
      <c r="V187" s="777" t="str">
        <f t="shared" si="1150"/>
        <v/>
      </c>
      <c r="W187" s="777" t="str">
        <f t="shared" si="1150"/>
        <v/>
      </c>
      <c r="X187" s="777" t="str">
        <f t="shared" si="1150"/>
        <v/>
      </c>
      <c r="Y187" s="777" t="str">
        <f t="shared" si="1150"/>
        <v/>
      </c>
      <c r="Z187" s="777" t="str">
        <f t="shared" si="1150"/>
        <v/>
      </c>
      <c r="AA187" s="777" t="str">
        <f t="shared" si="1150"/>
        <v/>
      </c>
      <c r="AB187" s="777" t="str">
        <f t="shared" si="1150"/>
        <v/>
      </c>
      <c r="AC187" s="777" t="str">
        <f>IF(OR(AC141=0,AC141&gt;AC$157), "", $A141)</f>
        <v/>
      </c>
      <c r="AD187" s="777" t="str">
        <f t="shared" si="1150"/>
        <v/>
      </c>
      <c r="AE187" s="777" t="str">
        <f t="shared" si="1150"/>
        <v/>
      </c>
      <c r="AF187" s="778" t="str">
        <f t="shared" si="1150"/>
        <v/>
      </c>
      <c r="AK187" s="589">
        <f>FK160</f>
        <v>7</v>
      </c>
      <c r="AL187" s="589" t="s">
        <v>152</v>
      </c>
      <c r="AM187" s="589">
        <v>1960</v>
      </c>
      <c r="AN187" s="589" t="s">
        <v>12</v>
      </c>
      <c r="AO187" s="589"/>
      <c r="AP187" s="475"/>
      <c r="AR187" s="333">
        <v>106</v>
      </c>
      <c r="AS187" s="333">
        <v>29</v>
      </c>
      <c r="AT187" s="498">
        <v>1913</v>
      </c>
      <c r="AU187" s="679">
        <v>61.967741935483872</v>
      </c>
      <c r="AV187" s="498"/>
      <c r="AW187" s="498">
        <v>1974</v>
      </c>
      <c r="AX187" s="498">
        <v>84</v>
      </c>
      <c r="AY187" s="498"/>
      <c r="AZ187" s="498">
        <v>1928</v>
      </c>
      <c r="BA187" s="498">
        <v>42</v>
      </c>
      <c r="BP187" s="4">
        <v>0</v>
      </c>
      <c r="BQ187" s="4">
        <v>1901</v>
      </c>
      <c r="ED187" s="310">
        <v>9</v>
      </c>
      <c r="EE187" s="310">
        <v>1908</v>
      </c>
      <c r="HX187" s="4">
        <v>3</v>
      </c>
      <c r="HY187" s="4">
        <v>1976</v>
      </c>
    </row>
    <row r="188" spans="1:233">
      <c r="A188" s="776">
        <v>2019</v>
      </c>
      <c r="B188" s="777" t="str">
        <f t="shared" ref="B188:AF188" si="1151">IF(OR(B142=0,B142&gt;B$157), "", $A142)</f>
        <v/>
      </c>
      <c r="C188" s="777" t="str">
        <f t="shared" si="1151"/>
        <v/>
      </c>
      <c r="D188" s="777" t="str">
        <f t="shared" si="1151"/>
        <v/>
      </c>
      <c r="E188" s="777" t="str">
        <f t="shared" si="1151"/>
        <v/>
      </c>
      <c r="F188" s="777" t="str">
        <f t="shared" si="1151"/>
        <v/>
      </c>
      <c r="G188" s="777" t="str">
        <f t="shared" si="1151"/>
        <v/>
      </c>
      <c r="H188" s="777" t="str">
        <f t="shared" si="1151"/>
        <v/>
      </c>
      <c r="I188" s="777" t="str">
        <f t="shared" si="1151"/>
        <v/>
      </c>
      <c r="J188" s="777" t="str">
        <f t="shared" si="1151"/>
        <v/>
      </c>
      <c r="K188" s="777" t="str">
        <f t="shared" si="1151"/>
        <v/>
      </c>
      <c r="L188" s="777" t="str">
        <f t="shared" si="1151"/>
        <v/>
      </c>
      <c r="M188" s="777" t="str">
        <f t="shared" si="1151"/>
        <v/>
      </c>
      <c r="N188" s="777" t="str">
        <f t="shared" si="1151"/>
        <v/>
      </c>
      <c r="O188" s="777" t="str">
        <f t="shared" si="1151"/>
        <v/>
      </c>
      <c r="P188" s="777" t="str">
        <f t="shared" si="1151"/>
        <v/>
      </c>
      <c r="Q188" s="777" t="str">
        <f t="shared" si="1151"/>
        <v/>
      </c>
      <c r="R188" s="777" t="str">
        <f t="shared" si="1151"/>
        <v/>
      </c>
      <c r="S188" s="777" t="str">
        <f t="shared" si="1151"/>
        <v/>
      </c>
      <c r="T188" s="777" t="str">
        <f t="shared" si="1151"/>
        <v/>
      </c>
      <c r="U188" s="777" t="str">
        <f t="shared" si="1151"/>
        <v/>
      </c>
      <c r="V188" s="777" t="str">
        <f t="shared" si="1151"/>
        <v/>
      </c>
      <c r="W188" s="777" t="str">
        <f t="shared" si="1151"/>
        <v/>
      </c>
      <c r="X188" s="777" t="str">
        <f t="shared" si="1151"/>
        <v/>
      </c>
      <c r="Y188" s="777" t="str">
        <f t="shared" si="1151"/>
        <v/>
      </c>
      <c r="Z188" s="777" t="str">
        <f t="shared" si="1151"/>
        <v/>
      </c>
      <c r="AA188" s="777" t="str">
        <f t="shared" si="1151"/>
        <v/>
      </c>
      <c r="AB188" s="777" t="str">
        <f t="shared" si="1151"/>
        <v/>
      </c>
      <c r="AC188" s="777" t="str">
        <f t="shared" si="1151"/>
        <v/>
      </c>
      <c r="AD188" s="777" t="str">
        <f t="shared" si="1151"/>
        <v/>
      </c>
      <c r="AE188" s="777" t="str">
        <f t="shared" si="1151"/>
        <v/>
      </c>
      <c r="AF188" s="778" t="str">
        <f t="shared" si="1151"/>
        <v/>
      </c>
      <c r="AK188" s="592">
        <v>0</v>
      </c>
      <c r="AL188" s="592" t="s">
        <v>153</v>
      </c>
      <c r="AM188" s="592" t="s">
        <v>140</v>
      </c>
      <c r="AN188" s="592"/>
      <c r="AO188" s="592"/>
      <c r="AP188" s="475"/>
      <c r="AR188" s="333">
        <v>105</v>
      </c>
      <c r="AS188" s="333">
        <v>30</v>
      </c>
      <c r="AT188" s="498">
        <v>1948</v>
      </c>
      <c r="AU188" s="679">
        <v>61.903225806451616</v>
      </c>
      <c r="AV188" s="498"/>
      <c r="AW188" s="498">
        <v>1976</v>
      </c>
      <c r="AX188" s="498">
        <v>84</v>
      </c>
      <c r="AY188" s="498"/>
      <c r="AZ188" s="498">
        <v>1939</v>
      </c>
      <c r="BA188" s="498">
        <v>42</v>
      </c>
      <c r="BP188" s="4">
        <v>0</v>
      </c>
      <c r="BQ188" s="4">
        <v>1902</v>
      </c>
      <c r="ED188" s="310">
        <v>9</v>
      </c>
      <c r="EE188" s="310">
        <v>1922</v>
      </c>
      <c r="HX188" s="4">
        <v>3</v>
      </c>
      <c r="HY188" s="4">
        <v>1977</v>
      </c>
    </row>
    <row r="189" spans="1:233">
      <c r="A189" s="776">
        <v>2020</v>
      </c>
      <c r="B189" s="777" t="str">
        <f t="shared" ref="B189:AF189" si="1152">IF(OR(B143=0,B143&gt;B$157), "", $A143)</f>
        <v/>
      </c>
      <c r="C189" s="777" t="str">
        <f t="shared" si="1152"/>
        <v/>
      </c>
      <c r="D189" s="777" t="str">
        <f t="shared" si="1152"/>
        <v/>
      </c>
      <c r="E189" s="777" t="str">
        <f t="shared" si="1152"/>
        <v/>
      </c>
      <c r="F189" s="777" t="str">
        <f t="shared" si="1152"/>
        <v/>
      </c>
      <c r="G189" s="777" t="str">
        <f t="shared" si="1152"/>
        <v/>
      </c>
      <c r="H189" s="777" t="str">
        <f t="shared" si="1152"/>
        <v/>
      </c>
      <c r="I189" s="777" t="str">
        <f t="shared" si="1152"/>
        <v/>
      </c>
      <c r="J189" s="777" t="str">
        <f t="shared" si="1152"/>
        <v/>
      </c>
      <c r="K189" s="777" t="str">
        <f t="shared" si="1152"/>
        <v/>
      </c>
      <c r="L189" s="777" t="str">
        <f t="shared" si="1152"/>
        <v/>
      </c>
      <c r="M189" s="777" t="str">
        <f t="shared" si="1152"/>
        <v/>
      </c>
      <c r="N189" s="777" t="str">
        <f t="shared" si="1152"/>
        <v/>
      </c>
      <c r="O189" s="777" t="str">
        <f t="shared" si="1152"/>
        <v/>
      </c>
      <c r="P189" s="777" t="str">
        <f t="shared" si="1152"/>
        <v/>
      </c>
      <c r="Q189" s="777" t="str">
        <f t="shared" si="1152"/>
        <v/>
      </c>
      <c r="R189" s="777" t="str">
        <f t="shared" si="1152"/>
        <v/>
      </c>
      <c r="S189" s="777" t="str">
        <f t="shared" si="1152"/>
        <v/>
      </c>
      <c r="T189" s="777" t="str">
        <f t="shared" si="1152"/>
        <v/>
      </c>
      <c r="U189" s="777" t="str">
        <f t="shared" si="1152"/>
        <v/>
      </c>
      <c r="V189" s="777" t="str">
        <f t="shared" si="1152"/>
        <v/>
      </c>
      <c r="W189" s="777" t="str">
        <f t="shared" si="1152"/>
        <v/>
      </c>
      <c r="X189" s="777" t="str">
        <f t="shared" si="1152"/>
        <v/>
      </c>
      <c r="Y189" s="777" t="str">
        <f t="shared" si="1152"/>
        <v/>
      </c>
      <c r="Z189" s="777" t="str">
        <f t="shared" si="1152"/>
        <v/>
      </c>
      <c r="AA189" s="777" t="str">
        <f t="shared" si="1152"/>
        <v/>
      </c>
      <c r="AB189" s="777" t="str">
        <f t="shared" si="1152"/>
        <v/>
      </c>
      <c r="AC189" s="777" t="str">
        <f t="shared" si="1152"/>
        <v/>
      </c>
      <c r="AD189" s="777" t="str">
        <f t="shared" si="1152"/>
        <v/>
      </c>
      <c r="AE189" s="777" t="str">
        <f t="shared" si="1152"/>
        <v/>
      </c>
      <c r="AF189" s="778" t="str">
        <f t="shared" si="1152"/>
        <v/>
      </c>
      <c r="AK189" s="598">
        <f>FK162</f>
        <v>0.18571428571428572</v>
      </c>
      <c r="AL189" s="591" t="s">
        <v>7</v>
      </c>
      <c r="AM189" s="475"/>
      <c r="AN189" s="475"/>
      <c r="AO189" s="475"/>
      <c r="AP189" s="589"/>
      <c r="AQ189" s="527"/>
      <c r="AR189" s="333">
        <v>104</v>
      </c>
      <c r="AS189" s="333">
        <v>31</v>
      </c>
      <c r="AT189" s="498">
        <v>1985</v>
      </c>
      <c r="AU189" s="679">
        <v>61.903225806451616</v>
      </c>
      <c r="AV189" s="498"/>
      <c r="AW189" s="498">
        <v>2011</v>
      </c>
      <c r="AX189" s="498">
        <v>84</v>
      </c>
      <c r="AY189" s="498"/>
      <c r="AZ189" s="498">
        <v>1963</v>
      </c>
      <c r="BA189" s="498">
        <v>42</v>
      </c>
      <c r="BP189" s="4">
        <v>0</v>
      </c>
      <c r="BQ189" s="4">
        <v>1903</v>
      </c>
      <c r="ED189" s="310">
        <v>9</v>
      </c>
      <c r="EE189" s="310">
        <v>1961</v>
      </c>
      <c r="HX189" s="4">
        <v>3</v>
      </c>
      <c r="HY189" s="4">
        <v>1979</v>
      </c>
    </row>
    <row r="190" spans="1:233">
      <c r="A190" s="776">
        <v>2021</v>
      </c>
      <c r="B190" s="777" t="str">
        <f t="shared" ref="B190:AF190" si="1153">IF(OR(B144=0,B144&gt;B$157), "", $A144)</f>
        <v/>
      </c>
      <c r="C190" s="777" t="str">
        <f t="shared" si="1153"/>
        <v/>
      </c>
      <c r="D190" s="777" t="str">
        <f t="shared" si="1153"/>
        <v/>
      </c>
      <c r="E190" s="777" t="str">
        <f t="shared" si="1153"/>
        <v/>
      </c>
      <c r="F190" s="777" t="str">
        <f t="shared" si="1153"/>
        <v/>
      </c>
      <c r="G190" s="777" t="str">
        <f t="shared" si="1153"/>
        <v/>
      </c>
      <c r="H190" s="777" t="str">
        <f t="shared" si="1153"/>
        <v/>
      </c>
      <c r="I190" s="777" t="str">
        <f t="shared" si="1153"/>
        <v/>
      </c>
      <c r="J190" s="777" t="str">
        <f t="shared" si="1153"/>
        <v/>
      </c>
      <c r="K190" s="777" t="str">
        <f t="shared" si="1153"/>
        <v/>
      </c>
      <c r="L190" s="777" t="str">
        <f t="shared" si="1153"/>
        <v/>
      </c>
      <c r="M190" s="777" t="str">
        <f t="shared" si="1153"/>
        <v/>
      </c>
      <c r="N190" s="777" t="str">
        <f t="shared" si="1153"/>
        <v/>
      </c>
      <c r="O190" s="777" t="str">
        <f t="shared" si="1153"/>
        <v/>
      </c>
      <c r="P190" s="777" t="str">
        <f t="shared" si="1153"/>
        <v/>
      </c>
      <c r="Q190" s="777" t="str">
        <f t="shared" si="1153"/>
        <v/>
      </c>
      <c r="R190" s="777" t="str">
        <f t="shared" si="1153"/>
        <v/>
      </c>
      <c r="S190" s="777" t="str">
        <f t="shared" si="1153"/>
        <v/>
      </c>
      <c r="T190" s="777" t="str">
        <f t="shared" si="1153"/>
        <v/>
      </c>
      <c r="U190" s="777" t="str">
        <f t="shared" si="1153"/>
        <v/>
      </c>
      <c r="V190" s="777" t="str">
        <f t="shared" si="1153"/>
        <v/>
      </c>
      <c r="W190" s="777" t="str">
        <f t="shared" si="1153"/>
        <v/>
      </c>
      <c r="X190" s="777" t="str">
        <f t="shared" si="1153"/>
        <v/>
      </c>
      <c r="Y190" s="777" t="str">
        <f t="shared" si="1153"/>
        <v/>
      </c>
      <c r="Z190" s="777" t="str">
        <f t="shared" si="1153"/>
        <v/>
      </c>
      <c r="AA190" s="777" t="str">
        <f t="shared" si="1153"/>
        <v/>
      </c>
      <c r="AB190" s="777" t="str">
        <f t="shared" si="1153"/>
        <v/>
      </c>
      <c r="AC190" s="777" t="str">
        <f t="shared" si="1153"/>
        <v/>
      </c>
      <c r="AD190" s="777" t="str">
        <f t="shared" si="1153"/>
        <v/>
      </c>
      <c r="AE190" s="777" t="str">
        <f t="shared" si="1153"/>
        <v/>
      </c>
      <c r="AF190" s="778" t="str">
        <f t="shared" si="1153"/>
        <v/>
      </c>
      <c r="AP190" s="592"/>
      <c r="AQ190" s="681"/>
      <c r="AR190" s="333">
        <v>103</v>
      </c>
      <c r="AS190" s="333">
        <v>32</v>
      </c>
      <c r="AT190" s="498">
        <v>2006</v>
      </c>
      <c r="AU190" s="679">
        <v>61.903225806451616</v>
      </c>
      <c r="AV190" s="498"/>
      <c r="AW190" s="498">
        <v>1959</v>
      </c>
      <c r="AX190" s="498">
        <v>83</v>
      </c>
      <c r="AY190" s="498"/>
      <c r="AZ190" s="498">
        <v>1976</v>
      </c>
      <c r="BA190" s="498">
        <v>42</v>
      </c>
      <c r="BP190" s="4">
        <v>0</v>
      </c>
      <c r="BQ190" s="4">
        <v>1904</v>
      </c>
      <c r="ED190" s="4">
        <v>9</v>
      </c>
      <c r="EE190" s="4">
        <v>1974</v>
      </c>
      <c r="HX190" s="4">
        <v>3</v>
      </c>
      <c r="HY190" s="4">
        <v>1985</v>
      </c>
    </row>
    <row r="191" spans="1:233">
      <c r="A191" s="776">
        <v>2022</v>
      </c>
      <c r="B191" s="777" t="str">
        <f t="shared" ref="B191:AF191" si="1154">IF(OR(B145=0,B145&gt;B$157), "", $A145)</f>
        <v/>
      </c>
      <c r="C191" s="777" t="str">
        <f t="shared" si="1154"/>
        <v/>
      </c>
      <c r="D191" s="777" t="str">
        <f t="shared" si="1154"/>
        <v/>
      </c>
      <c r="E191" s="777" t="str">
        <f t="shared" si="1154"/>
        <v/>
      </c>
      <c r="F191" s="777" t="str">
        <f t="shared" si="1154"/>
        <v/>
      </c>
      <c r="G191" s="777" t="str">
        <f t="shared" si="1154"/>
        <v/>
      </c>
      <c r="H191" s="777" t="str">
        <f t="shared" si="1154"/>
        <v/>
      </c>
      <c r="I191" s="777" t="str">
        <f t="shared" si="1154"/>
        <v/>
      </c>
      <c r="J191" s="777" t="str">
        <f t="shared" si="1154"/>
        <v/>
      </c>
      <c r="K191" s="777" t="str">
        <f t="shared" si="1154"/>
        <v/>
      </c>
      <c r="L191" s="777" t="str">
        <f t="shared" si="1154"/>
        <v/>
      </c>
      <c r="M191" s="777" t="str">
        <f t="shared" si="1154"/>
        <v/>
      </c>
      <c r="N191" s="777" t="str">
        <f t="shared" si="1154"/>
        <v/>
      </c>
      <c r="O191" s="777" t="str">
        <f t="shared" si="1154"/>
        <v/>
      </c>
      <c r="P191" s="777" t="str">
        <f t="shared" si="1154"/>
        <v/>
      </c>
      <c r="Q191" s="777" t="str">
        <f t="shared" si="1154"/>
        <v/>
      </c>
      <c r="R191" s="777" t="str">
        <f t="shared" si="1154"/>
        <v/>
      </c>
      <c r="S191" s="777" t="str">
        <f t="shared" si="1154"/>
        <v/>
      </c>
      <c r="T191" s="777" t="str">
        <f t="shared" si="1154"/>
        <v/>
      </c>
      <c r="U191" s="777" t="str">
        <f t="shared" si="1154"/>
        <v/>
      </c>
      <c r="V191" s="777" t="str">
        <f t="shared" si="1154"/>
        <v/>
      </c>
      <c r="W191" s="777" t="str">
        <f t="shared" si="1154"/>
        <v/>
      </c>
      <c r="X191" s="777" t="str">
        <f t="shared" si="1154"/>
        <v/>
      </c>
      <c r="Y191" s="777" t="str">
        <f t="shared" si="1154"/>
        <v/>
      </c>
      <c r="Z191" s="777" t="str">
        <f t="shared" si="1154"/>
        <v/>
      </c>
      <c r="AA191" s="777" t="str">
        <f t="shared" si="1154"/>
        <v/>
      </c>
      <c r="AB191" s="777" t="str">
        <f t="shared" si="1154"/>
        <v/>
      </c>
      <c r="AC191" s="777" t="str">
        <f t="shared" si="1154"/>
        <v/>
      </c>
      <c r="AD191" s="777" t="str">
        <f t="shared" si="1154"/>
        <v/>
      </c>
      <c r="AE191" s="777" t="str">
        <f t="shared" si="1154"/>
        <v/>
      </c>
      <c r="AF191" s="778" t="str">
        <f t="shared" si="1154"/>
        <v/>
      </c>
      <c r="AP191" s="475"/>
      <c r="AR191" s="333">
        <v>102</v>
      </c>
      <c r="AS191" s="333">
        <v>33</v>
      </c>
      <c r="AT191" s="498">
        <v>1882</v>
      </c>
      <c r="AU191" s="679">
        <v>61.87096774193548</v>
      </c>
      <c r="AV191" s="498"/>
      <c r="AW191" s="498">
        <v>1962</v>
      </c>
      <c r="AX191" s="498">
        <v>83</v>
      </c>
      <c r="AY191" s="498"/>
      <c r="AZ191" s="498">
        <v>1981</v>
      </c>
      <c r="BA191" s="498">
        <v>42</v>
      </c>
      <c r="BP191" s="4">
        <v>0</v>
      </c>
      <c r="BQ191" s="4">
        <v>1905</v>
      </c>
      <c r="ED191" s="310">
        <v>9</v>
      </c>
      <c r="EE191" s="310">
        <v>1989</v>
      </c>
      <c r="HX191" s="4">
        <v>3</v>
      </c>
      <c r="HY191" s="4">
        <v>2000</v>
      </c>
    </row>
    <row r="192" spans="1:233">
      <c r="A192" s="776">
        <v>2023</v>
      </c>
      <c r="B192" s="777" t="str">
        <f t="shared" ref="B192:H192" si="1155">IF(OR(B146=0,B146&gt;B$157), "", $A146)</f>
        <v/>
      </c>
      <c r="C192" s="777" t="str">
        <f t="shared" si="1155"/>
        <v/>
      </c>
      <c r="D192" s="777" t="str">
        <f t="shared" si="1155"/>
        <v/>
      </c>
      <c r="E192" s="777" t="str">
        <f t="shared" si="1155"/>
        <v/>
      </c>
      <c r="F192" s="777" t="str">
        <f t="shared" si="1155"/>
        <v/>
      </c>
      <c r="G192" s="777" t="str">
        <f t="shared" si="1155"/>
        <v/>
      </c>
      <c r="H192" s="777" t="str">
        <f t="shared" si="1155"/>
        <v/>
      </c>
      <c r="I192" s="777" t="str">
        <f t="shared" ref="I192:AF192" si="1156">IF(OR(I146=0,I146&gt;I$157), "", $A146)</f>
        <v/>
      </c>
      <c r="J192" s="777" t="str">
        <f t="shared" si="1156"/>
        <v/>
      </c>
      <c r="K192" s="777" t="str">
        <f t="shared" si="1156"/>
        <v/>
      </c>
      <c r="L192" s="777" t="str">
        <f t="shared" si="1156"/>
        <v/>
      </c>
      <c r="M192" s="777" t="str">
        <f t="shared" si="1156"/>
        <v/>
      </c>
      <c r="N192" s="777" t="str">
        <f t="shared" si="1156"/>
        <v/>
      </c>
      <c r="O192" s="777" t="str">
        <f t="shared" si="1156"/>
        <v/>
      </c>
      <c r="P192" s="777" t="str">
        <f t="shared" si="1156"/>
        <v/>
      </c>
      <c r="Q192" s="777" t="str">
        <f t="shared" si="1156"/>
        <v/>
      </c>
      <c r="R192" s="777" t="str">
        <f t="shared" si="1156"/>
        <v/>
      </c>
      <c r="S192" s="777" t="str">
        <f t="shared" si="1156"/>
        <v/>
      </c>
      <c r="T192" s="777" t="str">
        <f t="shared" si="1156"/>
        <v/>
      </c>
      <c r="U192" s="777" t="str">
        <f t="shared" si="1156"/>
        <v/>
      </c>
      <c r="V192" s="777" t="str">
        <f t="shared" si="1156"/>
        <v/>
      </c>
      <c r="W192" s="777" t="str">
        <f t="shared" si="1156"/>
        <v/>
      </c>
      <c r="X192" s="777" t="str">
        <f t="shared" si="1156"/>
        <v/>
      </c>
      <c r="Y192" s="777" t="str">
        <f t="shared" si="1156"/>
        <v/>
      </c>
      <c r="Z192" s="777" t="str">
        <f t="shared" si="1156"/>
        <v/>
      </c>
      <c r="AA192" s="777" t="str">
        <f t="shared" si="1156"/>
        <v/>
      </c>
      <c r="AB192" s="777" t="str">
        <f t="shared" si="1156"/>
        <v/>
      </c>
      <c r="AC192" s="777" t="str">
        <f t="shared" si="1156"/>
        <v/>
      </c>
      <c r="AD192" s="777" t="str">
        <f t="shared" si="1156"/>
        <v/>
      </c>
      <c r="AE192" s="777" t="str">
        <f t="shared" si="1156"/>
        <v/>
      </c>
      <c r="AF192" s="778" t="str">
        <f t="shared" si="1156"/>
        <v/>
      </c>
      <c r="AP192" s="418"/>
      <c r="AR192" s="333">
        <v>101</v>
      </c>
      <c r="AS192" s="333">
        <v>34</v>
      </c>
      <c r="AT192" s="498">
        <v>1961</v>
      </c>
      <c r="AU192" s="679">
        <v>61.87096774193548</v>
      </c>
      <c r="AV192" s="498"/>
      <c r="AW192" s="498">
        <v>1966</v>
      </c>
      <c r="AX192" s="498">
        <v>83</v>
      </c>
      <c r="AY192" s="498"/>
      <c r="AZ192" s="498">
        <v>1985</v>
      </c>
      <c r="BA192" s="498">
        <v>42</v>
      </c>
      <c r="BP192" s="4">
        <v>0</v>
      </c>
      <c r="BQ192" s="4">
        <v>1906</v>
      </c>
      <c r="ED192" s="310">
        <v>9</v>
      </c>
      <c r="EE192" s="310">
        <v>2002</v>
      </c>
      <c r="HX192" s="4">
        <v>3</v>
      </c>
      <c r="HY192" s="4">
        <v>2006</v>
      </c>
    </row>
    <row r="193" spans="1:233">
      <c r="A193" s="776">
        <v>2024</v>
      </c>
      <c r="B193" s="777" t="str">
        <f t="shared" ref="B193:AF193" si="1157">IF(OR(B147=0,B147&gt;B$157), "", $A147)</f>
        <v/>
      </c>
      <c r="C193" s="777" t="str">
        <f t="shared" si="1157"/>
        <v/>
      </c>
      <c r="D193" s="777" t="str">
        <f t="shared" si="1157"/>
        <v/>
      </c>
      <c r="E193" s="777" t="str">
        <f t="shared" si="1157"/>
        <v/>
      </c>
      <c r="F193" s="777" t="str">
        <f t="shared" si="1157"/>
        <v/>
      </c>
      <c r="G193" s="777" t="str">
        <f t="shared" si="1157"/>
        <v/>
      </c>
      <c r="H193" s="777" t="str">
        <f t="shared" si="1157"/>
        <v/>
      </c>
      <c r="I193" s="777" t="str">
        <f t="shared" si="1157"/>
        <v/>
      </c>
      <c r="J193" s="777" t="str">
        <f t="shared" si="1157"/>
        <v/>
      </c>
      <c r="K193" s="777" t="str">
        <f t="shared" si="1157"/>
        <v/>
      </c>
      <c r="L193" s="777" t="str">
        <f t="shared" si="1157"/>
        <v/>
      </c>
      <c r="M193" s="777" t="str">
        <f t="shared" si="1157"/>
        <v/>
      </c>
      <c r="N193" s="777" t="str">
        <f t="shared" si="1157"/>
        <v/>
      </c>
      <c r="O193" s="777" t="str">
        <f t="shared" si="1157"/>
        <v/>
      </c>
      <c r="P193" s="777" t="str">
        <f t="shared" si="1157"/>
        <v/>
      </c>
      <c r="Q193" s="777" t="str">
        <f t="shared" si="1157"/>
        <v/>
      </c>
      <c r="R193" s="777" t="str">
        <f t="shared" si="1157"/>
        <v/>
      </c>
      <c r="S193" s="777" t="str">
        <f t="shared" si="1157"/>
        <v/>
      </c>
      <c r="T193" s="777" t="str">
        <f t="shared" si="1157"/>
        <v/>
      </c>
      <c r="U193" s="777" t="str">
        <f t="shared" si="1157"/>
        <v/>
      </c>
      <c r="V193" s="777" t="str">
        <f t="shared" si="1157"/>
        <v/>
      </c>
      <c r="W193" s="777" t="str">
        <f t="shared" si="1157"/>
        <v/>
      </c>
      <c r="X193" s="777" t="str">
        <f t="shared" si="1157"/>
        <v/>
      </c>
      <c r="Y193" s="777" t="str">
        <f t="shared" si="1157"/>
        <v/>
      </c>
      <c r="Z193" s="777" t="str">
        <f t="shared" si="1157"/>
        <v/>
      </c>
      <c r="AA193" s="777" t="str">
        <f t="shared" si="1157"/>
        <v/>
      </c>
      <c r="AB193" s="777" t="str">
        <f t="shared" si="1157"/>
        <v/>
      </c>
      <c r="AC193" s="777" t="str">
        <f t="shared" si="1157"/>
        <v/>
      </c>
      <c r="AD193" s="777" t="str">
        <f t="shared" si="1157"/>
        <v/>
      </c>
      <c r="AE193" s="777" t="str">
        <f t="shared" si="1157"/>
        <v/>
      </c>
      <c r="AF193" s="778" t="str">
        <f t="shared" si="1157"/>
        <v/>
      </c>
      <c r="AP193" s="418"/>
      <c r="AR193" s="333">
        <v>100</v>
      </c>
      <c r="AS193" s="333">
        <v>35</v>
      </c>
      <c r="AT193" s="498">
        <v>1991</v>
      </c>
      <c r="AU193" s="679">
        <v>61.516129032258064</v>
      </c>
      <c r="AV193" s="498"/>
      <c r="AW193" s="498">
        <v>1991</v>
      </c>
      <c r="AX193" s="498">
        <v>83</v>
      </c>
      <c r="AY193" s="498"/>
      <c r="AZ193" s="498">
        <v>1990</v>
      </c>
      <c r="BA193" s="498">
        <v>42</v>
      </c>
      <c r="BP193" s="4">
        <v>0</v>
      </c>
      <c r="BQ193" s="4">
        <v>1908</v>
      </c>
      <c r="ED193" s="310">
        <v>9</v>
      </c>
      <c r="EE193" s="310">
        <v>2003</v>
      </c>
      <c r="HX193" s="4">
        <v>3</v>
      </c>
      <c r="HY193" s="4">
        <v>2009</v>
      </c>
    </row>
    <row r="194" spans="1:233">
      <c r="A194" s="776">
        <v>2025</v>
      </c>
      <c r="B194" s="777" t="str">
        <f t="shared" ref="B194:AF194" si="1158">IF(OR(B148=0,B148&gt;B$157), "", $A148)</f>
        <v/>
      </c>
      <c r="C194" s="777" t="str">
        <f t="shared" si="1158"/>
        <v/>
      </c>
      <c r="D194" s="777" t="str">
        <f t="shared" si="1158"/>
        <v/>
      </c>
      <c r="E194" s="777" t="str">
        <f t="shared" si="1158"/>
        <v/>
      </c>
      <c r="F194" s="777" t="str">
        <f t="shared" si="1158"/>
        <v/>
      </c>
      <c r="G194" s="777" t="str">
        <f t="shared" si="1158"/>
        <v/>
      </c>
      <c r="H194" s="777" t="str">
        <f t="shared" si="1158"/>
        <v/>
      </c>
      <c r="I194" s="777" t="str">
        <f t="shared" si="1158"/>
        <v/>
      </c>
      <c r="J194" s="777" t="str">
        <f t="shared" si="1158"/>
        <v/>
      </c>
      <c r="K194" s="777" t="str">
        <f t="shared" si="1158"/>
        <v/>
      </c>
      <c r="L194" s="777" t="str">
        <f t="shared" si="1158"/>
        <v/>
      </c>
      <c r="M194" s="777" t="str">
        <f t="shared" si="1158"/>
        <v/>
      </c>
      <c r="N194" s="777" t="str">
        <f t="shared" si="1158"/>
        <v/>
      </c>
      <c r="O194" s="777" t="str">
        <f t="shared" si="1158"/>
        <v/>
      </c>
      <c r="P194" s="777" t="str">
        <f t="shared" si="1158"/>
        <v/>
      </c>
      <c r="Q194" s="777" t="str">
        <f t="shared" si="1158"/>
        <v/>
      </c>
      <c r="R194" s="777" t="str">
        <f t="shared" si="1158"/>
        <v/>
      </c>
      <c r="S194" s="777" t="str">
        <f t="shared" si="1158"/>
        <v/>
      </c>
      <c r="T194" s="777" t="str">
        <f t="shared" si="1158"/>
        <v/>
      </c>
      <c r="U194" s="777" t="str">
        <f t="shared" si="1158"/>
        <v/>
      </c>
      <c r="V194" s="777" t="str">
        <f t="shared" si="1158"/>
        <v/>
      </c>
      <c r="W194" s="777" t="str">
        <f t="shared" si="1158"/>
        <v/>
      </c>
      <c r="X194" s="777" t="str">
        <f t="shared" si="1158"/>
        <v/>
      </c>
      <c r="Y194" s="777" t="str">
        <f t="shared" si="1158"/>
        <v/>
      </c>
      <c r="Z194" s="777" t="str">
        <f t="shared" si="1158"/>
        <v/>
      </c>
      <c r="AA194" s="777" t="str">
        <f t="shared" si="1158"/>
        <v/>
      </c>
      <c r="AB194" s="777" t="str">
        <f t="shared" si="1158"/>
        <v/>
      </c>
      <c r="AC194" s="777" t="str">
        <f t="shared" si="1158"/>
        <v/>
      </c>
      <c r="AD194" s="777" t="str">
        <f t="shared" si="1158"/>
        <v/>
      </c>
      <c r="AE194" s="777" t="str">
        <f t="shared" si="1158"/>
        <v/>
      </c>
      <c r="AF194" s="778" t="str">
        <f t="shared" si="1158"/>
        <v/>
      </c>
      <c r="AP194" s="680"/>
      <c r="AQ194" s="527"/>
      <c r="AR194" s="333">
        <v>99</v>
      </c>
      <c r="AS194" s="333">
        <v>36</v>
      </c>
      <c r="AT194" s="498">
        <v>1955</v>
      </c>
      <c r="AU194" s="679">
        <v>61.483870967741936</v>
      </c>
      <c r="AV194" s="498"/>
      <c r="AW194" s="498">
        <v>1994</v>
      </c>
      <c r="AX194" s="498">
        <v>83</v>
      </c>
      <c r="AY194" s="498"/>
      <c r="AZ194" s="498">
        <v>2002</v>
      </c>
      <c r="BA194" s="498">
        <v>42</v>
      </c>
      <c r="BP194" s="4">
        <v>0</v>
      </c>
      <c r="BQ194" s="4">
        <v>1909</v>
      </c>
      <c r="ED194" s="310">
        <v>9</v>
      </c>
      <c r="EE194" s="310">
        <v>2006</v>
      </c>
      <c r="HX194" s="4">
        <v>2</v>
      </c>
      <c r="HY194" s="4">
        <v>1890</v>
      </c>
    </row>
    <row r="195" spans="1:233">
      <c r="A195" s="776">
        <v>2026</v>
      </c>
      <c r="B195" s="777" t="str">
        <f t="shared" ref="B195:AF195" si="1159">IF(OR(B149=0,B149&gt;B$157), "", $A149)</f>
        <v/>
      </c>
      <c r="C195" s="777" t="str">
        <f t="shared" si="1159"/>
        <v/>
      </c>
      <c r="D195" s="777" t="str">
        <f t="shared" si="1159"/>
        <v/>
      </c>
      <c r="E195" s="777" t="str">
        <f t="shared" si="1159"/>
        <v/>
      </c>
      <c r="F195" s="777" t="str">
        <f t="shared" si="1159"/>
        <v/>
      </c>
      <c r="G195" s="777" t="str">
        <f t="shared" si="1159"/>
        <v/>
      </c>
      <c r="H195" s="777" t="str">
        <f t="shared" si="1159"/>
        <v/>
      </c>
      <c r="I195" s="777" t="str">
        <f t="shared" si="1159"/>
        <v/>
      </c>
      <c r="J195" s="777" t="str">
        <f t="shared" si="1159"/>
        <v/>
      </c>
      <c r="K195" s="777" t="str">
        <f t="shared" si="1159"/>
        <v/>
      </c>
      <c r="L195" s="777" t="str">
        <f t="shared" si="1159"/>
        <v/>
      </c>
      <c r="M195" s="777" t="str">
        <f t="shared" si="1159"/>
        <v/>
      </c>
      <c r="N195" s="777" t="str">
        <f t="shared" si="1159"/>
        <v/>
      </c>
      <c r="O195" s="777" t="str">
        <f t="shared" si="1159"/>
        <v/>
      </c>
      <c r="P195" s="777" t="str">
        <f t="shared" si="1159"/>
        <v/>
      </c>
      <c r="Q195" s="777" t="str">
        <f t="shared" si="1159"/>
        <v/>
      </c>
      <c r="R195" s="777" t="str">
        <f t="shared" si="1159"/>
        <v/>
      </c>
      <c r="S195" s="777" t="str">
        <f t="shared" si="1159"/>
        <v/>
      </c>
      <c r="T195" s="777" t="str">
        <f t="shared" si="1159"/>
        <v/>
      </c>
      <c r="U195" s="777" t="str">
        <f t="shared" si="1159"/>
        <v/>
      </c>
      <c r="V195" s="777" t="str">
        <f t="shared" si="1159"/>
        <v/>
      </c>
      <c r="W195" s="777" t="str">
        <f t="shared" si="1159"/>
        <v/>
      </c>
      <c r="X195" s="777" t="str">
        <f t="shared" si="1159"/>
        <v/>
      </c>
      <c r="Y195" s="777" t="str">
        <f t="shared" si="1159"/>
        <v/>
      </c>
      <c r="Z195" s="777" t="str">
        <f t="shared" si="1159"/>
        <v/>
      </c>
      <c r="AA195" s="777" t="str">
        <f t="shared" si="1159"/>
        <v/>
      </c>
      <c r="AB195" s="777" t="str">
        <f t="shared" si="1159"/>
        <v/>
      </c>
      <c r="AC195" s="777" t="str">
        <f t="shared" si="1159"/>
        <v/>
      </c>
      <c r="AD195" s="777" t="str">
        <f t="shared" si="1159"/>
        <v/>
      </c>
      <c r="AE195" s="777" t="str">
        <f t="shared" si="1159"/>
        <v/>
      </c>
      <c r="AF195" s="778" t="str">
        <f t="shared" si="1159"/>
        <v/>
      </c>
      <c r="AP195" s="681"/>
      <c r="AQ195" s="682"/>
      <c r="AR195" s="333">
        <v>98</v>
      </c>
      <c r="AS195" s="333">
        <v>37</v>
      </c>
      <c r="AT195" s="498">
        <v>2003</v>
      </c>
      <c r="AU195" s="679">
        <v>61.29032258064516</v>
      </c>
      <c r="AV195" s="498"/>
      <c r="AW195" s="498">
        <v>1882</v>
      </c>
      <c r="AX195" s="498">
        <v>82</v>
      </c>
      <c r="AY195" s="498"/>
      <c r="AZ195" s="498">
        <v>2004</v>
      </c>
      <c r="BA195" s="498">
        <v>42</v>
      </c>
      <c r="BP195" s="4">
        <v>0</v>
      </c>
      <c r="BQ195" s="4">
        <v>1911</v>
      </c>
      <c r="ED195" s="310">
        <v>9</v>
      </c>
      <c r="EE195" s="310">
        <v>2008</v>
      </c>
      <c r="HX195" s="4">
        <v>2</v>
      </c>
      <c r="HY195" s="4">
        <v>1918</v>
      </c>
    </row>
    <row r="196" spans="1:233">
      <c r="A196" s="776">
        <v>2027</v>
      </c>
      <c r="B196" s="777" t="str">
        <f t="shared" ref="B196:AF196" si="1160">IF(OR(B150=0,B150&gt;B$157), "", $A150)</f>
        <v/>
      </c>
      <c r="C196" s="777" t="str">
        <f t="shared" si="1160"/>
        <v/>
      </c>
      <c r="D196" s="777" t="str">
        <f t="shared" si="1160"/>
        <v/>
      </c>
      <c r="E196" s="777" t="str">
        <f t="shared" si="1160"/>
        <v/>
      </c>
      <c r="F196" s="777" t="str">
        <f t="shared" si="1160"/>
        <v/>
      </c>
      <c r="G196" s="777" t="str">
        <f t="shared" si="1160"/>
        <v/>
      </c>
      <c r="H196" s="777" t="str">
        <f t="shared" si="1160"/>
        <v/>
      </c>
      <c r="I196" s="777" t="str">
        <f t="shared" si="1160"/>
        <v/>
      </c>
      <c r="J196" s="777" t="str">
        <f t="shared" si="1160"/>
        <v/>
      </c>
      <c r="K196" s="777" t="str">
        <f t="shared" si="1160"/>
        <v/>
      </c>
      <c r="L196" s="777" t="str">
        <f t="shared" si="1160"/>
        <v/>
      </c>
      <c r="M196" s="777" t="str">
        <f t="shared" si="1160"/>
        <v/>
      </c>
      <c r="N196" s="777" t="str">
        <f t="shared" si="1160"/>
        <v/>
      </c>
      <c r="O196" s="777" t="str">
        <f t="shared" si="1160"/>
        <v/>
      </c>
      <c r="P196" s="777" t="str">
        <f t="shared" si="1160"/>
        <v/>
      </c>
      <c r="Q196" s="777" t="str">
        <f t="shared" si="1160"/>
        <v/>
      </c>
      <c r="R196" s="777" t="str">
        <f t="shared" si="1160"/>
        <v/>
      </c>
      <c r="S196" s="777" t="str">
        <f t="shared" si="1160"/>
        <v/>
      </c>
      <c r="T196" s="777" t="str">
        <f t="shared" si="1160"/>
        <v/>
      </c>
      <c r="U196" s="777" t="str">
        <f t="shared" si="1160"/>
        <v/>
      </c>
      <c r="V196" s="777" t="str">
        <f t="shared" si="1160"/>
        <v/>
      </c>
      <c r="W196" s="777" t="str">
        <f t="shared" si="1160"/>
        <v/>
      </c>
      <c r="X196" s="777" t="str">
        <f t="shared" si="1160"/>
        <v/>
      </c>
      <c r="Y196" s="777" t="str">
        <f t="shared" si="1160"/>
        <v/>
      </c>
      <c r="Z196" s="777" t="str">
        <f t="shared" si="1160"/>
        <v/>
      </c>
      <c r="AA196" s="777" t="str">
        <f t="shared" si="1160"/>
        <v/>
      </c>
      <c r="AB196" s="777" t="str">
        <f t="shared" si="1160"/>
        <v/>
      </c>
      <c r="AC196" s="777" t="str">
        <f t="shared" si="1160"/>
        <v/>
      </c>
      <c r="AD196" s="777" t="str">
        <f t="shared" si="1160"/>
        <v/>
      </c>
      <c r="AE196" s="777" t="str">
        <f t="shared" si="1160"/>
        <v/>
      </c>
      <c r="AF196" s="778" t="str">
        <f t="shared" si="1160"/>
        <v/>
      </c>
      <c r="AP196" s="418"/>
      <c r="AR196" s="333">
        <v>97</v>
      </c>
      <c r="AS196" s="333">
        <v>38</v>
      </c>
      <c r="AT196" s="498">
        <v>1997</v>
      </c>
      <c r="AU196" s="679">
        <v>61.193548387096776</v>
      </c>
      <c r="AV196" s="498"/>
      <c r="AW196" s="498">
        <v>1897</v>
      </c>
      <c r="AX196" s="498">
        <v>82</v>
      </c>
      <c r="AY196" s="498"/>
      <c r="AZ196" s="498">
        <v>2007</v>
      </c>
      <c r="BA196" s="498">
        <v>42</v>
      </c>
      <c r="BP196" s="4">
        <v>0</v>
      </c>
      <c r="BQ196" s="4">
        <v>1912</v>
      </c>
      <c r="ED196" s="310">
        <v>8</v>
      </c>
      <c r="EE196" s="310">
        <v>1893</v>
      </c>
      <c r="HX196" s="4">
        <v>2</v>
      </c>
      <c r="HY196" s="4">
        <v>1923</v>
      </c>
    </row>
    <row r="197" spans="1:233">
      <c r="A197" s="776">
        <v>2028</v>
      </c>
      <c r="B197" s="777" t="str">
        <f t="shared" ref="B197:AF197" si="1161">IF(OR(B151=0,B151&gt;B$157), "", $A151)</f>
        <v/>
      </c>
      <c r="C197" s="777" t="str">
        <f t="shared" si="1161"/>
        <v/>
      </c>
      <c r="D197" s="777" t="str">
        <f t="shared" si="1161"/>
        <v/>
      </c>
      <c r="E197" s="777" t="str">
        <f t="shared" si="1161"/>
        <v/>
      </c>
      <c r="F197" s="777" t="str">
        <f t="shared" si="1161"/>
        <v/>
      </c>
      <c r="G197" s="777" t="str">
        <f t="shared" si="1161"/>
        <v/>
      </c>
      <c r="H197" s="777" t="str">
        <f t="shared" si="1161"/>
        <v/>
      </c>
      <c r="I197" s="777" t="str">
        <f t="shared" si="1161"/>
        <v/>
      </c>
      <c r="J197" s="777" t="str">
        <f t="shared" si="1161"/>
        <v/>
      </c>
      <c r="K197" s="777" t="str">
        <f t="shared" si="1161"/>
        <v/>
      </c>
      <c r="L197" s="777" t="str">
        <f t="shared" si="1161"/>
        <v/>
      </c>
      <c r="M197" s="777" t="str">
        <f t="shared" si="1161"/>
        <v/>
      </c>
      <c r="N197" s="777" t="str">
        <f t="shared" si="1161"/>
        <v/>
      </c>
      <c r="O197" s="777" t="str">
        <f t="shared" si="1161"/>
        <v/>
      </c>
      <c r="P197" s="777" t="str">
        <f t="shared" si="1161"/>
        <v/>
      </c>
      <c r="Q197" s="777" t="str">
        <f t="shared" si="1161"/>
        <v/>
      </c>
      <c r="R197" s="777" t="str">
        <f t="shared" si="1161"/>
        <v/>
      </c>
      <c r="S197" s="777" t="str">
        <f t="shared" si="1161"/>
        <v/>
      </c>
      <c r="T197" s="777" t="str">
        <f t="shared" si="1161"/>
        <v/>
      </c>
      <c r="U197" s="777" t="str">
        <f t="shared" si="1161"/>
        <v/>
      </c>
      <c r="V197" s="777" t="str">
        <f t="shared" si="1161"/>
        <v/>
      </c>
      <c r="W197" s="777" t="str">
        <f t="shared" si="1161"/>
        <v/>
      </c>
      <c r="X197" s="777" t="str">
        <f t="shared" si="1161"/>
        <v/>
      </c>
      <c r="Y197" s="777" t="str">
        <f t="shared" si="1161"/>
        <v/>
      </c>
      <c r="Z197" s="777" t="str">
        <f t="shared" si="1161"/>
        <v/>
      </c>
      <c r="AA197" s="777" t="str">
        <f t="shared" si="1161"/>
        <v/>
      </c>
      <c r="AB197" s="777" t="str">
        <f t="shared" si="1161"/>
        <v/>
      </c>
      <c r="AC197" s="777" t="str">
        <f t="shared" si="1161"/>
        <v/>
      </c>
      <c r="AD197" s="777" t="str">
        <f t="shared" si="1161"/>
        <v/>
      </c>
      <c r="AE197" s="777" t="str">
        <f t="shared" si="1161"/>
        <v/>
      </c>
      <c r="AF197" s="778" t="str">
        <f t="shared" si="1161"/>
        <v/>
      </c>
      <c r="AR197" s="333">
        <v>96</v>
      </c>
      <c r="AS197" s="333">
        <v>39</v>
      </c>
      <c r="AT197" s="498">
        <v>2004</v>
      </c>
      <c r="AU197" s="679">
        <v>60.903225806451616</v>
      </c>
      <c r="AV197" s="498"/>
      <c r="AW197" s="498">
        <v>1908</v>
      </c>
      <c r="AX197" s="498">
        <v>82</v>
      </c>
      <c r="AY197" s="498"/>
      <c r="AZ197" s="498">
        <v>2012</v>
      </c>
      <c r="BA197" s="498">
        <v>42</v>
      </c>
      <c r="BP197" s="4">
        <v>0</v>
      </c>
      <c r="BQ197" s="4">
        <v>1913</v>
      </c>
      <c r="ED197" s="310">
        <v>8</v>
      </c>
      <c r="EE197" s="310">
        <v>1898</v>
      </c>
      <c r="HX197" s="4">
        <v>2</v>
      </c>
      <c r="HY197" s="4">
        <v>1928</v>
      </c>
    </row>
    <row r="198" spans="1:233">
      <c r="A198" s="776">
        <v>2029</v>
      </c>
      <c r="B198" s="777" t="str">
        <f t="shared" ref="B198:AF198" si="1162">IF(OR(B152=0,B152&gt;B$157), "", $A152)</f>
        <v/>
      </c>
      <c r="C198" s="777" t="str">
        <f t="shared" si="1162"/>
        <v/>
      </c>
      <c r="D198" s="777" t="str">
        <f t="shared" si="1162"/>
        <v/>
      </c>
      <c r="E198" s="777" t="str">
        <f t="shared" si="1162"/>
        <v/>
      </c>
      <c r="F198" s="777" t="str">
        <f t="shared" si="1162"/>
        <v/>
      </c>
      <c r="G198" s="777" t="str">
        <f t="shared" si="1162"/>
        <v/>
      </c>
      <c r="H198" s="777" t="str">
        <f t="shared" si="1162"/>
        <v/>
      </c>
      <c r="I198" s="777" t="str">
        <f t="shared" si="1162"/>
        <v/>
      </c>
      <c r="J198" s="777" t="str">
        <f t="shared" si="1162"/>
        <v/>
      </c>
      <c r="K198" s="777" t="str">
        <f t="shared" si="1162"/>
        <v/>
      </c>
      <c r="L198" s="777" t="str">
        <f t="shared" si="1162"/>
        <v/>
      </c>
      <c r="M198" s="777" t="str">
        <f t="shared" si="1162"/>
        <v/>
      </c>
      <c r="N198" s="777" t="str">
        <f t="shared" si="1162"/>
        <v/>
      </c>
      <c r="O198" s="777" t="str">
        <f t="shared" si="1162"/>
        <v/>
      </c>
      <c r="P198" s="777" t="str">
        <f t="shared" si="1162"/>
        <v/>
      </c>
      <c r="Q198" s="777" t="str">
        <f t="shared" si="1162"/>
        <v/>
      </c>
      <c r="R198" s="777" t="str">
        <f t="shared" si="1162"/>
        <v/>
      </c>
      <c r="S198" s="777" t="str">
        <f t="shared" si="1162"/>
        <v/>
      </c>
      <c r="T198" s="777" t="str">
        <f t="shared" si="1162"/>
        <v/>
      </c>
      <c r="U198" s="777" t="str">
        <f t="shared" si="1162"/>
        <v/>
      </c>
      <c r="V198" s="777" t="str">
        <f t="shared" si="1162"/>
        <v/>
      </c>
      <c r="W198" s="777" t="str">
        <f t="shared" si="1162"/>
        <v/>
      </c>
      <c r="X198" s="777" t="str">
        <f t="shared" si="1162"/>
        <v/>
      </c>
      <c r="Y198" s="777" t="str">
        <f t="shared" si="1162"/>
        <v/>
      </c>
      <c r="Z198" s="777" t="str">
        <f t="shared" si="1162"/>
        <v/>
      </c>
      <c r="AA198" s="777" t="str">
        <f t="shared" si="1162"/>
        <v/>
      </c>
      <c r="AB198" s="777" t="str">
        <f t="shared" si="1162"/>
        <v/>
      </c>
      <c r="AC198" s="777" t="str">
        <f t="shared" si="1162"/>
        <v/>
      </c>
      <c r="AD198" s="777" t="str">
        <f t="shared" si="1162"/>
        <v/>
      </c>
      <c r="AE198" s="777" t="str">
        <f t="shared" si="1162"/>
        <v/>
      </c>
      <c r="AF198" s="778" t="str">
        <f t="shared" si="1162"/>
        <v/>
      </c>
      <c r="AR198" s="333">
        <v>95</v>
      </c>
      <c r="AS198" s="333">
        <v>40</v>
      </c>
      <c r="AT198" s="498">
        <v>1927</v>
      </c>
      <c r="AU198" s="679">
        <v>60.838709677419352</v>
      </c>
      <c r="AV198" s="498"/>
      <c r="AW198" s="498">
        <v>1943</v>
      </c>
      <c r="AX198" s="498">
        <v>82</v>
      </c>
      <c r="AY198" s="498"/>
      <c r="AZ198" s="498">
        <v>1902</v>
      </c>
      <c r="BA198" s="498">
        <v>41</v>
      </c>
      <c r="BP198" s="4">
        <v>0</v>
      </c>
      <c r="BQ198" s="4">
        <v>1914</v>
      </c>
      <c r="ED198" s="310">
        <v>8</v>
      </c>
      <c r="EE198" s="310">
        <v>1912</v>
      </c>
      <c r="HX198" s="4">
        <v>2</v>
      </c>
      <c r="HY198" s="4">
        <v>1943</v>
      </c>
    </row>
    <row r="199" spans="1:233" ht="13.8" thickBot="1">
      <c r="A199" s="779">
        <v>2030</v>
      </c>
      <c r="B199" s="780" t="str">
        <f t="shared" ref="B199:AF199" si="1163">IF(OR(B153=0,B153&gt;B$157), "", $A153)</f>
        <v/>
      </c>
      <c r="C199" s="780" t="str">
        <f t="shared" si="1163"/>
        <v/>
      </c>
      <c r="D199" s="780" t="str">
        <f t="shared" si="1163"/>
        <v/>
      </c>
      <c r="E199" s="780" t="str">
        <f t="shared" si="1163"/>
        <v/>
      </c>
      <c r="F199" s="780" t="str">
        <f t="shared" si="1163"/>
        <v/>
      </c>
      <c r="G199" s="780" t="str">
        <f t="shared" si="1163"/>
        <v/>
      </c>
      <c r="H199" s="780" t="str">
        <f t="shared" si="1163"/>
        <v/>
      </c>
      <c r="I199" s="780" t="str">
        <f t="shared" si="1163"/>
        <v/>
      </c>
      <c r="J199" s="780" t="str">
        <f t="shared" si="1163"/>
        <v/>
      </c>
      <c r="K199" s="780" t="str">
        <f t="shared" si="1163"/>
        <v/>
      </c>
      <c r="L199" s="780" t="str">
        <f t="shared" si="1163"/>
        <v/>
      </c>
      <c r="M199" s="780" t="str">
        <f t="shared" si="1163"/>
        <v/>
      </c>
      <c r="N199" s="780" t="str">
        <f t="shared" si="1163"/>
        <v/>
      </c>
      <c r="O199" s="780" t="str">
        <f t="shared" si="1163"/>
        <v/>
      </c>
      <c r="P199" s="780" t="str">
        <f t="shared" si="1163"/>
        <v/>
      </c>
      <c r="Q199" s="780" t="str">
        <f t="shared" si="1163"/>
        <v/>
      </c>
      <c r="R199" s="780" t="str">
        <f t="shared" si="1163"/>
        <v/>
      </c>
      <c r="S199" s="780" t="str">
        <f t="shared" si="1163"/>
        <v/>
      </c>
      <c r="T199" s="780" t="str">
        <f t="shared" si="1163"/>
        <v/>
      </c>
      <c r="U199" s="780" t="str">
        <f t="shared" si="1163"/>
        <v/>
      </c>
      <c r="V199" s="780" t="str">
        <f t="shared" si="1163"/>
        <v/>
      </c>
      <c r="W199" s="780" t="str">
        <f t="shared" si="1163"/>
        <v/>
      </c>
      <c r="X199" s="780" t="str">
        <f t="shared" si="1163"/>
        <v/>
      </c>
      <c r="Y199" s="780" t="str">
        <f t="shared" si="1163"/>
        <v/>
      </c>
      <c r="Z199" s="780" t="str">
        <f t="shared" si="1163"/>
        <v/>
      </c>
      <c r="AA199" s="780" t="str">
        <f t="shared" si="1163"/>
        <v/>
      </c>
      <c r="AB199" s="780" t="str">
        <f t="shared" si="1163"/>
        <v/>
      </c>
      <c r="AC199" s="780" t="str">
        <f t="shared" si="1163"/>
        <v/>
      </c>
      <c r="AD199" s="780" t="str">
        <f t="shared" si="1163"/>
        <v/>
      </c>
      <c r="AE199" s="780" t="str">
        <f t="shared" si="1163"/>
        <v/>
      </c>
      <c r="AF199" s="781" t="str">
        <f t="shared" si="1163"/>
        <v/>
      </c>
      <c r="AR199" s="333">
        <v>94</v>
      </c>
      <c r="AS199" s="333">
        <v>41</v>
      </c>
      <c r="AT199" s="498">
        <v>1897</v>
      </c>
      <c r="AU199" s="679">
        <v>60.774193548387096</v>
      </c>
      <c r="AV199" s="498"/>
      <c r="AW199" s="498">
        <v>1950</v>
      </c>
      <c r="AX199" s="498">
        <v>82</v>
      </c>
      <c r="AY199" s="498"/>
      <c r="AZ199" s="498">
        <v>1961</v>
      </c>
      <c r="BA199" s="498">
        <v>41</v>
      </c>
      <c r="BP199" s="4">
        <v>0</v>
      </c>
      <c r="BQ199" s="4">
        <v>1915</v>
      </c>
      <c r="ED199" s="310">
        <v>8</v>
      </c>
      <c r="EE199" s="310">
        <v>1913</v>
      </c>
      <c r="HX199" s="4">
        <v>2</v>
      </c>
      <c r="HY199" s="4">
        <v>1946</v>
      </c>
    </row>
    <row r="200" spans="1:233" ht="13.8" thickTop="1">
      <c r="AR200" s="333">
        <v>93</v>
      </c>
      <c r="AS200" s="333">
        <v>42</v>
      </c>
      <c r="AT200" s="498">
        <v>1949</v>
      </c>
      <c r="AU200" s="679">
        <v>60.58064516129032</v>
      </c>
      <c r="AV200" s="498"/>
      <c r="AW200" s="498">
        <v>1954</v>
      </c>
      <c r="AX200" s="498">
        <v>82</v>
      </c>
      <c r="AY200" s="498"/>
      <c r="AZ200" s="498">
        <v>1965</v>
      </c>
      <c r="BA200" s="498">
        <v>41</v>
      </c>
      <c r="BP200" s="4">
        <v>0</v>
      </c>
      <c r="BQ200" s="4">
        <v>1916</v>
      </c>
      <c r="ED200" s="310">
        <v>8</v>
      </c>
      <c r="EE200" s="310">
        <v>1918</v>
      </c>
      <c r="HX200" s="4">
        <v>2</v>
      </c>
      <c r="HY200" s="4">
        <v>1949</v>
      </c>
    </row>
    <row r="201" spans="1:233">
      <c r="AR201" s="333">
        <v>92</v>
      </c>
      <c r="AS201" s="333">
        <v>43</v>
      </c>
      <c r="AT201" s="498">
        <v>2002</v>
      </c>
      <c r="AU201" s="679">
        <v>60.548387096774192</v>
      </c>
      <c r="AV201" s="498"/>
      <c r="AW201" s="498">
        <v>1956</v>
      </c>
      <c r="AX201" s="498">
        <v>82</v>
      </c>
      <c r="AY201" s="498"/>
      <c r="AZ201" s="498">
        <v>1992</v>
      </c>
      <c r="BA201" s="498">
        <v>41</v>
      </c>
      <c r="BP201" s="4">
        <v>0</v>
      </c>
      <c r="BQ201" s="4">
        <v>1917</v>
      </c>
      <c r="ED201" s="310">
        <v>8</v>
      </c>
      <c r="EE201" s="310">
        <v>1920</v>
      </c>
      <c r="HX201" s="4">
        <v>2</v>
      </c>
      <c r="HY201" s="4">
        <v>1952</v>
      </c>
    </row>
    <row r="202" spans="1:233">
      <c r="AR202" s="333">
        <v>91</v>
      </c>
      <c r="AS202" s="333">
        <v>44</v>
      </c>
      <c r="AT202" s="498">
        <v>1893</v>
      </c>
      <c r="AU202" s="679">
        <v>60.387096774193552</v>
      </c>
      <c r="AV202" s="498"/>
      <c r="AW202" s="498">
        <v>1960</v>
      </c>
      <c r="AX202" s="498">
        <v>82</v>
      </c>
      <c r="AY202" s="498"/>
      <c r="AZ202" s="498">
        <v>2001</v>
      </c>
      <c r="BA202" s="498">
        <v>41</v>
      </c>
      <c r="BP202" s="4">
        <v>0</v>
      </c>
      <c r="BQ202" s="4">
        <v>1918</v>
      </c>
      <c r="ED202" s="310">
        <v>8</v>
      </c>
      <c r="EE202" s="310">
        <v>1927</v>
      </c>
      <c r="HX202" s="4">
        <v>2</v>
      </c>
      <c r="HY202" s="4">
        <v>1954</v>
      </c>
    </row>
    <row r="203" spans="1:233">
      <c r="AR203" s="333">
        <v>90</v>
      </c>
      <c r="AS203" s="333">
        <v>45</v>
      </c>
      <c r="AT203" s="498">
        <v>1994</v>
      </c>
      <c r="AU203" s="679">
        <v>60.354838709677416</v>
      </c>
      <c r="AV203" s="498"/>
      <c r="AW203" s="498">
        <v>1982</v>
      </c>
      <c r="AX203" s="498">
        <v>82</v>
      </c>
      <c r="AY203" s="498"/>
      <c r="AZ203" s="498">
        <v>2005</v>
      </c>
      <c r="BA203" s="498">
        <v>41</v>
      </c>
      <c r="BP203" s="4">
        <v>0</v>
      </c>
      <c r="BQ203" s="4">
        <v>1919</v>
      </c>
      <c r="ED203" s="310">
        <v>8</v>
      </c>
      <c r="EE203" s="310">
        <v>1935</v>
      </c>
      <c r="HX203" s="4">
        <v>2</v>
      </c>
      <c r="HY203" s="4">
        <v>1956</v>
      </c>
    </row>
    <row r="204" spans="1:233">
      <c r="AR204" s="333">
        <v>89</v>
      </c>
      <c r="AS204" s="333">
        <v>46</v>
      </c>
      <c r="AT204" s="498">
        <v>1942</v>
      </c>
      <c r="AU204" s="679">
        <v>60.161290322580648</v>
      </c>
      <c r="AV204" s="498"/>
      <c r="AW204" s="498">
        <v>2004</v>
      </c>
      <c r="AX204" s="498">
        <v>82</v>
      </c>
      <c r="AY204" s="498"/>
      <c r="AZ204" s="498">
        <v>2011</v>
      </c>
      <c r="BA204" s="498">
        <v>41</v>
      </c>
      <c r="BP204" s="4">
        <v>0</v>
      </c>
      <c r="BQ204" s="4">
        <v>1920</v>
      </c>
      <c r="ED204" s="4">
        <v>8</v>
      </c>
      <c r="EE204" s="4">
        <v>1949</v>
      </c>
      <c r="HX204" s="4">
        <v>2</v>
      </c>
      <c r="HY204" s="4">
        <v>1960</v>
      </c>
    </row>
    <row r="205" spans="1:233">
      <c r="AR205" s="333">
        <v>88</v>
      </c>
      <c r="AS205" s="333">
        <v>47</v>
      </c>
      <c r="AT205" s="498">
        <v>1920</v>
      </c>
      <c r="AU205" s="679">
        <v>60.12903225806452</v>
      </c>
      <c r="AV205" s="498"/>
      <c r="AW205" s="498">
        <v>2009</v>
      </c>
      <c r="AX205" s="498">
        <v>82</v>
      </c>
      <c r="AY205" s="498"/>
      <c r="AZ205" s="498">
        <v>1896</v>
      </c>
      <c r="BA205" s="498">
        <v>40</v>
      </c>
      <c r="BP205" s="4">
        <v>0</v>
      </c>
      <c r="BQ205" s="4">
        <v>1921</v>
      </c>
      <c r="ED205" s="310">
        <v>8</v>
      </c>
      <c r="EE205" s="310">
        <v>1955</v>
      </c>
      <c r="HX205" s="4">
        <v>2</v>
      </c>
      <c r="HY205" s="4">
        <v>1962</v>
      </c>
    </row>
    <row r="206" spans="1:233">
      <c r="AR206" s="333">
        <v>87</v>
      </c>
      <c r="AS206" s="333">
        <v>48</v>
      </c>
      <c r="AT206" s="498">
        <v>1923</v>
      </c>
      <c r="AU206" s="679">
        <v>60.12903225806452</v>
      </c>
      <c r="AV206" s="498"/>
      <c r="AW206" s="498">
        <v>1923</v>
      </c>
      <c r="AX206" s="498">
        <v>81</v>
      </c>
      <c r="AY206" s="498"/>
      <c r="AZ206" s="498">
        <v>1897</v>
      </c>
      <c r="BA206" s="498">
        <v>40</v>
      </c>
      <c r="BP206" s="4">
        <v>0</v>
      </c>
      <c r="BQ206" s="4">
        <v>1922</v>
      </c>
      <c r="ED206" s="310">
        <v>8</v>
      </c>
      <c r="EE206" s="310">
        <v>1967</v>
      </c>
      <c r="HX206" s="4">
        <v>2</v>
      </c>
      <c r="HY206" s="4">
        <v>1966</v>
      </c>
    </row>
    <row r="207" spans="1:233">
      <c r="AR207" s="333">
        <v>86</v>
      </c>
      <c r="AS207" s="333">
        <v>49</v>
      </c>
      <c r="AT207" s="498">
        <v>1939</v>
      </c>
      <c r="AU207" s="679">
        <v>60.096774193548384</v>
      </c>
      <c r="AV207" s="498"/>
      <c r="AW207" s="498">
        <v>1926</v>
      </c>
      <c r="AX207" s="498">
        <v>81</v>
      </c>
      <c r="AY207" s="498"/>
      <c r="AZ207" s="498">
        <v>1904</v>
      </c>
      <c r="BA207" s="498">
        <v>40</v>
      </c>
      <c r="BP207" s="4">
        <v>0</v>
      </c>
      <c r="BQ207" s="4">
        <v>1923</v>
      </c>
      <c r="ED207" s="310">
        <v>8</v>
      </c>
      <c r="EE207" s="310">
        <v>1973</v>
      </c>
      <c r="HX207" s="4">
        <v>2</v>
      </c>
      <c r="HY207" s="4">
        <v>1972</v>
      </c>
    </row>
    <row r="208" spans="1:233">
      <c r="AR208" s="333">
        <v>85</v>
      </c>
      <c r="AS208" s="333">
        <v>50</v>
      </c>
      <c r="AT208" s="498">
        <v>1988</v>
      </c>
      <c r="AU208" s="679">
        <v>60</v>
      </c>
      <c r="AV208" s="498"/>
      <c r="AW208" s="498">
        <v>1928</v>
      </c>
      <c r="AX208" s="498">
        <v>81</v>
      </c>
      <c r="AY208" s="498"/>
      <c r="AZ208" s="498">
        <v>1933</v>
      </c>
      <c r="BA208" s="498">
        <v>40</v>
      </c>
      <c r="BP208" s="4">
        <v>0</v>
      </c>
      <c r="BQ208" s="4">
        <v>1924</v>
      </c>
      <c r="ED208" s="310">
        <v>8</v>
      </c>
      <c r="EE208" s="310">
        <v>1979</v>
      </c>
      <c r="HX208" s="4">
        <v>2</v>
      </c>
      <c r="HY208" s="4">
        <v>1983</v>
      </c>
    </row>
    <row r="209" spans="44:233">
      <c r="AR209" s="333">
        <v>84</v>
      </c>
      <c r="AS209" s="333">
        <v>51</v>
      </c>
      <c r="AT209" s="498">
        <v>1902</v>
      </c>
      <c r="AU209" s="679">
        <v>59.87096774193548</v>
      </c>
      <c r="AV209" s="498"/>
      <c r="AW209" s="498">
        <v>1936</v>
      </c>
      <c r="AX209" s="498">
        <v>81</v>
      </c>
      <c r="AY209" s="498"/>
      <c r="AZ209" s="498">
        <v>1938</v>
      </c>
      <c r="BA209" s="498">
        <v>40</v>
      </c>
      <c r="BP209" s="4">
        <v>0</v>
      </c>
      <c r="BQ209" s="4">
        <v>1925</v>
      </c>
      <c r="ED209" s="310">
        <v>8</v>
      </c>
      <c r="EE209" s="310">
        <v>2004</v>
      </c>
      <c r="HX209" s="4">
        <v>2</v>
      </c>
      <c r="HY209" s="4">
        <v>1991</v>
      </c>
    </row>
    <row r="210" spans="44:233">
      <c r="AR210" s="333">
        <v>83</v>
      </c>
      <c r="AS210" s="333">
        <v>52</v>
      </c>
      <c r="AT210" s="498">
        <v>1905</v>
      </c>
      <c r="AU210" s="679">
        <v>59.87096774193548</v>
      </c>
      <c r="AV210" s="498"/>
      <c r="AW210" s="498">
        <v>1942</v>
      </c>
      <c r="AX210" s="498">
        <v>81</v>
      </c>
      <c r="AY210" s="498"/>
      <c r="AZ210" s="498">
        <v>1942</v>
      </c>
      <c r="BA210" s="498">
        <v>40</v>
      </c>
      <c r="BP210" s="4">
        <v>0</v>
      </c>
      <c r="BQ210" s="4">
        <v>1926</v>
      </c>
      <c r="ED210" s="310">
        <v>7</v>
      </c>
      <c r="EE210" s="310">
        <v>1890</v>
      </c>
      <c r="HX210" s="4">
        <v>2</v>
      </c>
      <c r="HY210" s="4">
        <v>1994</v>
      </c>
    </row>
    <row r="211" spans="44:233">
      <c r="AR211" s="333">
        <v>82</v>
      </c>
      <c r="AS211" s="333">
        <v>53</v>
      </c>
      <c r="AT211" s="498">
        <v>1964</v>
      </c>
      <c r="AU211" s="679">
        <v>59.838709677419352</v>
      </c>
      <c r="AV211" s="498"/>
      <c r="AW211" s="498">
        <v>1963</v>
      </c>
      <c r="AX211" s="498">
        <v>81</v>
      </c>
      <c r="AY211" s="498"/>
      <c r="AZ211" s="498">
        <v>1952</v>
      </c>
      <c r="BA211" s="498">
        <v>40</v>
      </c>
      <c r="BP211" s="4">
        <v>0</v>
      </c>
      <c r="BQ211" s="4">
        <v>1927</v>
      </c>
      <c r="ED211" s="310">
        <v>7</v>
      </c>
      <c r="EE211" s="310">
        <v>1923</v>
      </c>
      <c r="HX211" s="4">
        <v>2</v>
      </c>
      <c r="HY211" s="4">
        <v>1995</v>
      </c>
    </row>
    <row r="212" spans="44:233">
      <c r="AR212" s="333">
        <v>81</v>
      </c>
      <c r="AS212" s="333">
        <v>54</v>
      </c>
      <c r="AT212" s="498">
        <v>1982</v>
      </c>
      <c r="AU212" s="679">
        <v>59.838709677419352</v>
      </c>
      <c r="AV212" s="498"/>
      <c r="AW212" s="498">
        <v>1972</v>
      </c>
      <c r="AX212" s="498">
        <v>81</v>
      </c>
      <c r="AY212" s="498"/>
      <c r="AZ212" s="498">
        <v>1966</v>
      </c>
      <c r="BA212" s="498">
        <v>40</v>
      </c>
      <c r="BP212" s="4">
        <v>0</v>
      </c>
      <c r="BQ212" s="4">
        <v>1928</v>
      </c>
      <c r="ED212" s="310">
        <v>7</v>
      </c>
      <c r="EE212" s="310">
        <v>1928</v>
      </c>
      <c r="HX212" s="4">
        <v>2</v>
      </c>
      <c r="HY212" s="4">
        <v>2002</v>
      </c>
    </row>
    <row r="213" spans="44:233">
      <c r="AR213" s="333">
        <v>80</v>
      </c>
      <c r="AS213" s="333">
        <v>55</v>
      </c>
      <c r="AT213" s="498">
        <v>1919</v>
      </c>
      <c r="AU213" s="679">
        <v>59.806451612903224</v>
      </c>
      <c r="AV213" s="498"/>
      <c r="AW213" s="498">
        <v>1983</v>
      </c>
      <c r="AX213" s="498">
        <v>81</v>
      </c>
      <c r="AY213" s="498"/>
      <c r="AZ213" s="498">
        <v>1968</v>
      </c>
      <c r="BA213" s="498">
        <v>40</v>
      </c>
      <c r="BP213" s="4">
        <v>0</v>
      </c>
      <c r="BQ213" s="4">
        <v>1929</v>
      </c>
      <c r="ED213" s="310">
        <v>7</v>
      </c>
      <c r="EE213" s="310">
        <v>1929</v>
      </c>
      <c r="HX213" s="4">
        <v>2</v>
      </c>
      <c r="HY213" s="4">
        <v>2004</v>
      </c>
    </row>
    <row r="214" spans="44:233">
      <c r="AR214" s="333">
        <v>79</v>
      </c>
      <c r="AS214" s="333">
        <v>56</v>
      </c>
      <c r="AT214" s="498">
        <v>1925</v>
      </c>
      <c r="AU214" s="679">
        <v>59.806451612903224</v>
      </c>
      <c r="AV214" s="498"/>
      <c r="AW214" s="498">
        <v>1988</v>
      </c>
      <c r="AX214" s="498">
        <v>81</v>
      </c>
      <c r="AY214" s="498"/>
      <c r="AZ214" s="498">
        <v>1970</v>
      </c>
      <c r="BA214" s="498">
        <v>40</v>
      </c>
      <c r="BP214" s="4">
        <v>0</v>
      </c>
      <c r="BQ214" s="4">
        <v>1930</v>
      </c>
      <c r="ED214" s="310">
        <v>7</v>
      </c>
      <c r="EE214" s="310">
        <v>1943</v>
      </c>
      <c r="HX214" s="4">
        <v>1</v>
      </c>
      <c r="HY214" s="4">
        <v>1880</v>
      </c>
    </row>
    <row r="215" spans="44:233">
      <c r="AR215" s="333">
        <v>78</v>
      </c>
      <c r="AS215" s="333">
        <v>57</v>
      </c>
      <c r="AT215" s="498">
        <v>1983</v>
      </c>
      <c r="AU215" s="679">
        <v>59.806451612903224</v>
      </c>
      <c r="AV215" s="498"/>
      <c r="AW215" s="498">
        <v>1995</v>
      </c>
      <c r="AX215" s="498">
        <v>81</v>
      </c>
      <c r="AY215" s="498"/>
      <c r="AZ215" s="498">
        <v>1972</v>
      </c>
      <c r="BA215" s="498">
        <v>40</v>
      </c>
      <c r="BP215" s="4">
        <v>0</v>
      </c>
      <c r="BQ215" s="4">
        <v>1931</v>
      </c>
      <c r="ED215" s="310">
        <v>7</v>
      </c>
      <c r="EE215" s="310">
        <v>1982</v>
      </c>
      <c r="HX215" s="4">
        <v>1</v>
      </c>
      <c r="HY215" s="4">
        <v>1882</v>
      </c>
    </row>
    <row r="216" spans="44:233">
      <c r="AR216" s="333">
        <v>77</v>
      </c>
      <c r="AS216" s="333">
        <v>58</v>
      </c>
      <c r="AT216" s="498">
        <v>1901</v>
      </c>
      <c r="AU216" s="679">
        <v>59.677419354838712</v>
      </c>
      <c r="AV216" s="498"/>
      <c r="AW216" s="498">
        <v>1997</v>
      </c>
      <c r="AX216" s="498">
        <v>81</v>
      </c>
      <c r="AY216" s="498"/>
      <c r="AZ216" s="498">
        <v>1974</v>
      </c>
      <c r="BA216" s="498">
        <v>40</v>
      </c>
      <c r="BP216" s="4">
        <v>0</v>
      </c>
      <c r="BQ216" s="4">
        <v>1932</v>
      </c>
      <c r="ED216" s="310">
        <v>7</v>
      </c>
      <c r="EE216" s="310">
        <v>1985</v>
      </c>
      <c r="HX216" s="4">
        <v>1</v>
      </c>
      <c r="HY216" s="4">
        <v>1886</v>
      </c>
    </row>
    <row r="217" spans="44:233">
      <c r="AR217" s="333">
        <v>76</v>
      </c>
      <c r="AS217" s="333">
        <v>59</v>
      </c>
      <c r="AT217" s="498">
        <v>1967</v>
      </c>
      <c r="AU217" s="679">
        <v>59.516129032258064</v>
      </c>
      <c r="AV217" s="498"/>
      <c r="AW217" s="498">
        <v>2002</v>
      </c>
      <c r="AX217" s="498">
        <v>81</v>
      </c>
      <c r="AY217" s="498"/>
      <c r="AZ217" s="498">
        <v>1982</v>
      </c>
      <c r="BA217" s="498">
        <v>40</v>
      </c>
      <c r="BP217" s="4">
        <v>0</v>
      </c>
      <c r="BQ217" s="4">
        <v>1933</v>
      </c>
      <c r="ED217" s="310">
        <v>7</v>
      </c>
      <c r="EE217" s="310">
        <v>1987</v>
      </c>
      <c r="HX217" s="4">
        <v>1</v>
      </c>
      <c r="HY217" s="4">
        <v>1913</v>
      </c>
    </row>
    <row r="218" spans="44:233">
      <c r="AR218" s="333">
        <v>75</v>
      </c>
      <c r="AS218" s="333">
        <v>60</v>
      </c>
      <c r="AT218" s="498">
        <v>1959</v>
      </c>
      <c r="AU218" s="679">
        <v>59.41935483870968</v>
      </c>
      <c r="AV218" s="498"/>
      <c r="AW218" s="498">
        <v>2008</v>
      </c>
      <c r="AX218" s="498">
        <v>81</v>
      </c>
      <c r="AY218" s="498"/>
      <c r="AZ218" s="498">
        <v>1991</v>
      </c>
      <c r="BA218" s="498">
        <v>40</v>
      </c>
      <c r="BP218" s="4">
        <v>0</v>
      </c>
      <c r="BQ218" s="4">
        <v>1934</v>
      </c>
      <c r="ED218" s="310">
        <v>7</v>
      </c>
      <c r="EE218" s="310">
        <v>1991</v>
      </c>
      <c r="HX218" s="4">
        <v>1</v>
      </c>
      <c r="HY218" s="4">
        <v>1917</v>
      </c>
    </row>
    <row r="219" spans="44:233">
      <c r="AR219" s="333">
        <v>74</v>
      </c>
      <c r="AS219" s="333">
        <v>61</v>
      </c>
      <c r="AT219" s="498">
        <v>1987</v>
      </c>
      <c r="AU219" s="679">
        <v>59.161290322580648</v>
      </c>
      <c r="AV219" s="498"/>
      <c r="AW219" s="498">
        <v>1880</v>
      </c>
      <c r="AX219" s="498">
        <v>80</v>
      </c>
      <c r="AY219" s="498"/>
      <c r="AZ219" s="498">
        <v>2010</v>
      </c>
      <c r="BA219" s="498">
        <v>40</v>
      </c>
      <c r="BP219" s="4">
        <v>0</v>
      </c>
      <c r="BQ219" s="4">
        <v>1935</v>
      </c>
      <c r="ED219" s="310">
        <v>7</v>
      </c>
      <c r="EE219" s="310">
        <v>1997</v>
      </c>
      <c r="HX219" s="4">
        <v>1</v>
      </c>
      <c r="HY219" s="4">
        <v>1922</v>
      </c>
    </row>
    <row r="220" spans="44:233">
      <c r="AR220" s="333">
        <v>73</v>
      </c>
      <c r="AS220" s="333">
        <v>62</v>
      </c>
      <c r="AT220" s="498">
        <v>1966</v>
      </c>
      <c r="AU220" s="679">
        <v>59.12903225806452</v>
      </c>
      <c r="AV220" s="498"/>
      <c r="AW220" s="498">
        <v>1886</v>
      </c>
      <c r="AX220" s="498">
        <v>80</v>
      </c>
      <c r="AY220" s="498"/>
      <c r="AZ220" s="498">
        <v>1888</v>
      </c>
      <c r="BA220" s="498">
        <v>39</v>
      </c>
      <c r="BP220" s="4">
        <v>0</v>
      </c>
      <c r="BQ220" s="4">
        <v>1936</v>
      </c>
      <c r="ED220" s="310">
        <v>7</v>
      </c>
      <c r="EE220" s="310">
        <v>1998</v>
      </c>
      <c r="HX220" s="4">
        <v>1</v>
      </c>
      <c r="HY220" s="4">
        <v>1925</v>
      </c>
    </row>
    <row r="221" spans="44:233">
      <c r="AR221" s="333">
        <v>72</v>
      </c>
      <c r="AS221" s="333">
        <v>63</v>
      </c>
      <c r="AT221" s="498">
        <v>1897</v>
      </c>
      <c r="AU221" s="679">
        <v>59.096774193548384</v>
      </c>
      <c r="AV221" s="498"/>
      <c r="AW221" s="498">
        <v>1913</v>
      </c>
      <c r="AX221" s="498">
        <v>80</v>
      </c>
      <c r="AY221" s="498"/>
      <c r="AZ221" s="498">
        <v>1908</v>
      </c>
      <c r="BA221" s="498">
        <v>39</v>
      </c>
      <c r="BP221" s="4">
        <v>0</v>
      </c>
      <c r="BQ221" s="4">
        <v>1937</v>
      </c>
      <c r="ED221" s="310">
        <v>6</v>
      </c>
      <c r="EE221" s="310">
        <v>1886</v>
      </c>
      <c r="HX221" s="4">
        <v>1</v>
      </c>
      <c r="HY221" s="4">
        <v>1926</v>
      </c>
    </row>
    <row r="222" spans="44:233">
      <c r="AR222" s="333">
        <v>71</v>
      </c>
      <c r="AS222" s="333">
        <v>64</v>
      </c>
      <c r="AT222" s="498">
        <v>1890</v>
      </c>
      <c r="AU222" s="679">
        <v>59</v>
      </c>
      <c r="AV222" s="498"/>
      <c r="AW222" s="498">
        <v>1917</v>
      </c>
      <c r="AX222" s="498">
        <v>80</v>
      </c>
      <c r="AY222" s="498"/>
      <c r="AZ222" s="498">
        <v>1954</v>
      </c>
      <c r="BA222" s="498">
        <v>39</v>
      </c>
      <c r="BP222" s="4">
        <v>0</v>
      </c>
      <c r="BQ222" s="4">
        <v>1939</v>
      </c>
      <c r="ED222" s="4">
        <v>6</v>
      </c>
      <c r="EE222" s="4">
        <v>1896</v>
      </c>
      <c r="HX222" s="4">
        <v>1</v>
      </c>
      <c r="HY222" s="4">
        <v>1935</v>
      </c>
    </row>
    <row r="223" spans="44:233">
      <c r="AR223" s="333">
        <v>70</v>
      </c>
      <c r="AS223" s="333">
        <v>65</v>
      </c>
      <c r="AT223" s="498">
        <v>2011</v>
      </c>
      <c r="AU223" s="679">
        <v>58.903225806451616</v>
      </c>
      <c r="AV223" s="498"/>
      <c r="AW223" s="498">
        <v>1918</v>
      </c>
      <c r="AX223" s="498">
        <v>80</v>
      </c>
      <c r="AY223" s="498"/>
      <c r="AZ223" s="498">
        <v>1956</v>
      </c>
      <c r="BA223" s="498">
        <v>39</v>
      </c>
      <c r="BP223" s="4">
        <v>0</v>
      </c>
      <c r="BQ223" s="4">
        <v>1940</v>
      </c>
      <c r="ED223" s="310">
        <v>6</v>
      </c>
      <c r="EE223" s="310">
        <v>1897</v>
      </c>
      <c r="HX223" s="4">
        <v>1</v>
      </c>
      <c r="HY223" s="4">
        <v>1936</v>
      </c>
    </row>
    <row r="224" spans="44:233">
      <c r="AR224" s="333">
        <v>69</v>
      </c>
      <c r="AS224" s="333">
        <v>66</v>
      </c>
      <c r="AT224" s="498">
        <v>1954</v>
      </c>
      <c r="AU224" s="679">
        <v>58.87096774193548</v>
      </c>
      <c r="AV224" s="498"/>
      <c r="AW224" s="498">
        <v>1922</v>
      </c>
      <c r="AX224" s="498">
        <v>80</v>
      </c>
      <c r="AY224" s="498"/>
      <c r="AZ224" s="498">
        <v>1964</v>
      </c>
      <c r="BA224" s="498">
        <v>39</v>
      </c>
      <c r="BP224" s="4">
        <v>0</v>
      </c>
      <c r="BQ224" s="4">
        <v>1941</v>
      </c>
      <c r="ED224" s="310">
        <v>6</v>
      </c>
      <c r="EE224" s="310">
        <v>1901</v>
      </c>
      <c r="HX224" s="4">
        <v>1</v>
      </c>
      <c r="HY224" s="4">
        <v>1942</v>
      </c>
    </row>
    <row r="225" spans="44:233">
      <c r="AR225" s="333">
        <v>68</v>
      </c>
      <c r="AS225" s="333">
        <v>67</v>
      </c>
      <c r="AT225" s="498">
        <v>1895</v>
      </c>
      <c r="AU225" s="679">
        <v>58.838709677419352</v>
      </c>
      <c r="AV225" s="498"/>
      <c r="AW225" s="498">
        <v>1925</v>
      </c>
      <c r="AX225" s="498">
        <v>80</v>
      </c>
      <c r="AY225" s="498"/>
      <c r="AZ225" s="498">
        <v>1987</v>
      </c>
      <c r="BA225" s="498">
        <v>39</v>
      </c>
      <c r="BP225" s="4">
        <v>0</v>
      </c>
      <c r="BQ225" s="4">
        <v>1942</v>
      </c>
      <c r="ED225" s="310">
        <v>6</v>
      </c>
      <c r="EE225" s="310">
        <v>1925</v>
      </c>
      <c r="HX225" s="4">
        <v>1</v>
      </c>
      <c r="HY225" s="4">
        <v>1944</v>
      </c>
    </row>
    <row r="226" spans="44:233">
      <c r="AR226" s="333">
        <v>67</v>
      </c>
      <c r="AS226" s="333">
        <v>68</v>
      </c>
      <c r="AT226" s="498">
        <v>1953</v>
      </c>
      <c r="AU226" s="679">
        <v>58.70967741935484</v>
      </c>
      <c r="AV226" s="498"/>
      <c r="AW226" s="498">
        <v>1944</v>
      </c>
      <c r="AX226" s="498">
        <v>80</v>
      </c>
      <c r="AY226" s="498"/>
      <c r="AZ226" s="333">
        <v>2013</v>
      </c>
      <c r="BA226" s="333">
        <v>39</v>
      </c>
      <c r="BP226" s="4">
        <v>0</v>
      </c>
      <c r="BQ226" s="4">
        <v>1943</v>
      </c>
      <c r="ED226" s="310">
        <v>6</v>
      </c>
      <c r="EE226" s="310">
        <v>1939</v>
      </c>
      <c r="HX226" s="4">
        <v>1</v>
      </c>
      <c r="HY226" s="4">
        <v>1950</v>
      </c>
    </row>
    <row r="227" spans="44:233">
      <c r="AR227" s="333">
        <v>66</v>
      </c>
      <c r="AS227" s="333">
        <v>69</v>
      </c>
      <c r="AT227" s="498">
        <v>1992</v>
      </c>
      <c r="AU227" s="679">
        <v>58.70967741935484</v>
      </c>
      <c r="AV227" s="498"/>
      <c r="AW227" s="498">
        <v>1946</v>
      </c>
      <c r="AX227" s="498">
        <v>80</v>
      </c>
      <c r="AY227" s="498"/>
      <c r="AZ227" s="498">
        <v>1897</v>
      </c>
      <c r="BA227" s="498">
        <v>38</v>
      </c>
      <c r="BP227" s="4">
        <v>0</v>
      </c>
      <c r="BQ227" s="4">
        <v>1944</v>
      </c>
      <c r="ED227" s="310">
        <v>6</v>
      </c>
      <c r="EE227" s="310">
        <v>1944</v>
      </c>
      <c r="HX227" s="4">
        <v>1</v>
      </c>
      <c r="HY227" s="4">
        <v>1955</v>
      </c>
    </row>
    <row r="228" spans="44:233">
      <c r="AR228" s="333">
        <v>65</v>
      </c>
      <c r="AS228" s="333">
        <v>70</v>
      </c>
      <c r="AT228" s="498">
        <v>1922</v>
      </c>
      <c r="AU228" s="679">
        <v>58.645161290322584</v>
      </c>
      <c r="AV228" s="498"/>
      <c r="AW228" s="498">
        <v>1955</v>
      </c>
      <c r="AX228" s="498">
        <v>80</v>
      </c>
      <c r="AY228" s="498"/>
      <c r="AZ228" s="498">
        <v>1905</v>
      </c>
      <c r="BA228" s="498">
        <v>38</v>
      </c>
      <c r="BP228" s="4">
        <v>0</v>
      </c>
      <c r="BQ228" s="4">
        <v>1946</v>
      </c>
      <c r="ED228" s="310">
        <v>6</v>
      </c>
      <c r="EE228" s="310">
        <v>1954</v>
      </c>
      <c r="HX228" s="4">
        <v>1</v>
      </c>
      <c r="HY228" s="4">
        <v>1959</v>
      </c>
    </row>
    <row r="229" spans="44:233">
      <c r="AR229" s="333">
        <v>64</v>
      </c>
      <c r="AS229" s="333">
        <v>71</v>
      </c>
      <c r="AT229" s="498">
        <v>1943</v>
      </c>
      <c r="AU229" s="679">
        <v>58.612903225806448</v>
      </c>
      <c r="AV229" s="498"/>
      <c r="AW229" s="498">
        <v>1964</v>
      </c>
      <c r="AX229" s="498">
        <v>80</v>
      </c>
      <c r="AY229" s="498"/>
      <c r="AZ229" s="498">
        <v>1923</v>
      </c>
      <c r="BA229" s="498">
        <v>38</v>
      </c>
      <c r="BP229" s="4">
        <v>0</v>
      </c>
      <c r="BQ229" s="4">
        <v>1947</v>
      </c>
      <c r="ED229" s="310">
        <v>6</v>
      </c>
      <c r="EE229" s="310">
        <v>1959</v>
      </c>
      <c r="HX229" s="4">
        <v>1</v>
      </c>
      <c r="HY229" s="4">
        <v>1963</v>
      </c>
    </row>
    <row r="230" spans="44:233">
      <c r="AR230" s="333">
        <v>63</v>
      </c>
      <c r="AS230" s="333">
        <v>72</v>
      </c>
      <c r="AT230" s="498">
        <v>1928</v>
      </c>
      <c r="AU230" s="679">
        <v>58.41935483870968</v>
      </c>
      <c r="AV230" s="498"/>
      <c r="AW230" s="498">
        <v>1967</v>
      </c>
      <c r="AX230" s="498">
        <v>80</v>
      </c>
      <c r="AY230" s="498"/>
      <c r="AZ230" s="498">
        <v>1931</v>
      </c>
      <c r="BA230" s="498">
        <v>38</v>
      </c>
      <c r="BP230" s="4">
        <v>0</v>
      </c>
      <c r="BQ230" s="4">
        <v>1948</v>
      </c>
      <c r="ED230" s="310">
        <v>6</v>
      </c>
      <c r="EE230" s="310">
        <v>1972</v>
      </c>
      <c r="HX230" s="4">
        <v>1</v>
      </c>
      <c r="HY230" s="4">
        <v>1964</v>
      </c>
    </row>
    <row r="231" spans="44:233">
      <c r="AR231" s="333">
        <v>62</v>
      </c>
      <c r="AS231" s="333">
        <v>73</v>
      </c>
      <c r="AT231" s="498">
        <v>1896</v>
      </c>
      <c r="AU231" s="679">
        <v>58.387096774193552</v>
      </c>
      <c r="AV231" s="498"/>
      <c r="AW231" s="498">
        <v>1981</v>
      </c>
      <c r="AX231" s="498">
        <v>80</v>
      </c>
      <c r="AY231" s="498"/>
      <c r="AZ231" s="498">
        <v>1950</v>
      </c>
      <c r="BA231" s="498">
        <v>38</v>
      </c>
      <c r="BP231" s="4">
        <v>0</v>
      </c>
      <c r="BQ231" s="4">
        <v>1949</v>
      </c>
      <c r="ED231" s="310">
        <v>6</v>
      </c>
      <c r="EE231" s="310">
        <v>1978</v>
      </c>
      <c r="HX231" s="4">
        <v>1</v>
      </c>
      <c r="HY231" s="4">
        <v>1967</v>
      </c>
    </row>
    <row r="232" spans="44:233">
      <c r="AR232" s="333">
        <v>61</v>
      </c>
      <c r="AS232" s="333">
        <v>74</v>
      </c>
      <c r="AT232" s="498">
        <v>1972</v>
      </c>
      <c r="AU232" s="679">
        <v>58.387096774193552</v>
      </c>
      <c r="AV232" s="498"/>
      <c r="AW232" s="498">
        <v>2003</v>
      </c>
      <c r="AX232" s="498">
        <v>80</v>
      </c>
      <c r="AY232" s="498"/>
      <c r="AZ232" s="498">
        <v>1983</v>
      </c>
      <c r="BA232" s="498">
        <v>38</v>
      </c>
      <c r="BP232" s="4">
        <v>0</v>
      </c>
      <c r="BQ232" s="4">
        <v>1950</v>
      </c>
      <c r="ED232" s="310">
        <v>6</v>
      </c>
      <c r="EE232" s="310">
        <v>1992</v>
      </c>
      <c r="HX232" s="4">
        <v>1</v>
      </c>
      <c r="HY232" s="4">
        <v>1981</v>
      </c>
    </row>
    <row r="233" spans="44:233">
      <c r="AR233" s="333">
        <v>60</v>
      </c>
      <c r="AS233" s="333">
        <v>75</v>
      </c>
      <c r="AT233" s="498">
        <v>1980</v>
      </c>
      <c r="AU233" s="679">
        <v>58.12903225806452</v>
      </c>
      <c r="AV233" s="498"/>
      <c r="AW233" s="498">
        <v>1892</v>
      </c>
      <c r="AX233" s="498">
        <v>79</v>
      </c>
      <c r="AY233" s="498"/>
      <c r="AZ233" s="498">
        <v>1988</v>
      </c>
      <c r="BA233" s="498">
        <v>38</v>
      </c>
      <c r="BP233" s="4">
        <v>0</v>
      </c>
      <c r="BQ233" s="4">
        <v>1951</v>
      </c>
      <c r="ED233" s="310">
        <v>6</v>
      </c>
      <c r="EE233" s="310">
        <v>1994</v>
      </c>
      <c r="HX233" s="4">
        <v>1</v>
      </c>
      <c r="HY233" s="4">
        <v>1982</v>
      </c>
    </row>
    <row r="234" spans="44:233">
      <c r="AR234" s="333">
        <v>59</v>
      </c>
      <c r="AS234" s="333">
        <v>76</v>
      </c>
      <c r="AT234" s="498">
        <v>1998</v>
      </c>
      <c r="AU234" s="679">
        <v>58</v>
      </c>
      <c r="AV234" s="498"/>
      <c r="AW234" s="498">
        <v>1893</v>
      </c>
      <c r="AX234" s="498">
        <v>79</v>
      </c>
      <c r="AY234" s="498"/>
      <c r="AZ234" s="498">
        <v>1998</v>
      </c>
      <c r="BA234" s="498">
        <v>38</v>
      </c>
      <c r="BP234" s="4">
        <v>0</v>
      </c>
      <c r="BQ234" s="4">
        <v>1952</v>
      </c>
      <c r="ED234" s="310">
        <v>6</v>
      </c>
      <c r="EE234" s="310">
        <v>2009</v>
      </c>
      <c r="HX234" s="4">
        <v>1</v>
      </c>
      <c r="HY234" s="4">
        <v>1988</v>
      </c>
    </row>
    <row r="235" spans="44:233">
      <c r="AR235" s="333">
        <v>58</v>
      </c>
      <c r="AS235" s="333">
        <v>77</v>
      </c>
      <c r="AT235" s="498">
        <v>1956</v>
      </c>
      <c r="AU235" s="679">
        <v>57.87096774193548</v>
      </c>
      <c r="AV235" s="498"/>
      <c r="AW235" s="498">
        <v>1905</v>
      </c>
      <c r="AX235" s="498">
        <v>79</v>
      </c>
      <c r="AY235" s="498"/>
      <c r="AZ235" s="498">
        <v>1883</v>
      </c>
      <c r="BA235" s="498">
        <v>37</v>
      </c>
      <c r="BP235" s="4">
        <v>0</v>
      </c>
      <c r="BQ235" s="4">
        <v>1953</v>
      </c>
      <c r="ED235" s="310">
        <v>5</v>
      </c>
      <c r="EE235" s="310">
        <v>1882</v>
      </c>
      <c r="HX235" s="4">
        <v>1</v>
      </c>
      <c r="HY235" s="4">
        <v>1997</v>
      </c>
    </row>
    <row r="236" spans="44:233">
      <c r="AR236" s="333">
        <v>57</v>
      </c>
      <c r="AS236" s="333">
        <v>78</v>
      </c>
      <c r="AT236" s="498">
        <v>1989</v>
      </c>
      <c r="AU236" s="679">
        <v>57.87096774193548</v>
      </c>
      <c r="AV236" s="498"/>
      <c r="AW236" s="498">
        <v>1916</v>
      </c>
      <c r="AX236" s="498">
        <v>79</v>
      </c>
      <c r="AY236" s="498"/>
      <c r="AZ236" s="498">
        <v>1887</v>
      </c>
      <c r="BA236" s="498">
        <v>37</v>
      </c>
      <c r="BP236" s="4">
        <v>0</v>
      </c>
      <c r="BQ236" s="4">
        <v>1954</v>
      </c>
      <c r="ED236" s="310">
        <v>5</v>
      </c>
      <c r="EE236" s="310">
        <v>1884</v>
      </c>
      <c r="HX236" s="4">
        <v>1</v>
      </c>
      <c r="HY236" s="4">
        <v>2003</v>
      </c>
    </row>
    <row r="237" spans="44:233">
      <c r="AR237" s="333">
        <v>56</v>
      </c>
      <c r="AS237" s="333">
        <v>79</v>
      </c>
      <c r="AT237" s="498">
        <v>1957</v>
      </c>
      <c r="AU237" s="679">
        <v>57.677419354838712</v>
      </c>
      <c r="AV237" s="498"/>
      <c r="AW237" s="498">
        <v>1920</v>
      </c>
      <c r="AX237" s="498">
        <v>79</v>
      </c>
      <c r="AY237" s="498"/>
      <c r="AZ237" s="498">
        <v>1899</v>
      </c>
      <c r="BA237" s="498">
        <v>37</v>
      </c>
      <c r="BP237" s="4">
        <v>0</v>
      </c>
      <c r="BQ237" s="4">
        <v>1955</v>
      </c>
      <c r="ED237" s="310">
        <v>5</v>
      </c>
      <c r="EE237" s="310">
        <v>1888</v>
      </c>
      <c r="HX237" s="4">
        <v>1</v>
      </c>
      <c r="HY237" s="4">
        <v>2008</v>
      </c>
    </row>
    <row r="238" spans="44:233">
      <c r="AR238" s="333">
        <v>55</v>
      </c>
      <c r="AS238" s="333">
        <v>80</v>
      </c>
      <c r="AT238" s="498">
        <v>1886</v>
      </c>
      <c r="AU238" s="679">
        <v>57.612903225806448</v>
      </c>
      <c r="AV238" s="498"/>
      <c r="AW238" s="498">
        <v>1999</v>
      </c>
      <c r="AX238" s="498">
        <v>79</v>
      </c>
      <c r="AY238" s="498"/>
      <c r="AZ238" s="498">
        <v>1913</v>
      </c>
      <c r="BA238" s="498">
        <v>37</v>
      </c>
      <c r="BP238" s="4">
        <v>0</v>
      </c>
      <c r="BQ238" s="4">
        <v>1956</v>
      </c>
      <c r="ED238" s="310">
        <v>5</v>
      </c>
      <c r="EE238" s="310">
        <v>1902</v>
      </c>
      <c r="HX238" s="4">
        <v>1</v>
      </c>
      <c r="HY238" s="4">
        <v>2011</v>
      </c>
    </row>
    <row r="239" spans="44:233">
      <c r="AR239" s="333">
        <v>54</v>
      </c>
      <c r="AS239" s="333">
        <v>81</v>
      </c>
      <c r="AT239" s="498">
        <v>1930</v>
      </c>
      <c r="AU239" s="679">
        <v>57.612903225806448</v>
      </c>
      <c r="AV239" s="498"/>
      <c r="AW239" s="498">
        <v>2010</v>
      </c>
      <c r="AX239" s="498">
        <v>79</v>
      </c>
      <c r="AY239" s="498"/>
      <c r="AZ239" s="498">
        <v>1915</v>
      </c>
      <c r="BA239" s="498">
        <v>37</v>
      </c>
      <c r="BP239" s="4">
        <v>0</v>
      </c>
      <c r="BQ239" s="4">
        <v>1957</v>
      </c>
      <c r="ED239" s="310">
        <v>5</v>
      </c>
      <c r="EE239" s="310">
        <v>1914</v>
      </c>
      <c r="HX239" s="4">
        <v>0</v>
      </c>
      <c r="HY239" s="4">
        <v>1881</v>
      </c>
    </row>
    <row r="240" spans="44:233">
      <c r="AR240" s="333">
        <v>53</v>
      </c>
      <c r="AS240" s="333">
        <v>82</v>
      </c>
      <c r="AT240" s="498">
        <v>1888</v>
      </c>
      <c r="AU240" s="679">
        <v>57.548387096774192</v>
      </c>
      <c r="AV240" s="498"/>
      <c r="AW240" s="498">
        <v>1897</v>
      </c>
      <c r="AX240" s="498">
        <v>78</v>
      </c>
      <c r="AY240" s="498"/>
      <c r="AZ240" s="498">
        <v>1917</v>
      </c>
      <c r="BA240" s="498">
        <v>37</v>
      </c>
      <c r="BP240" s="4">
        <v>0</v>
      </c>
      <c r="BQ240" s="4">
        <v>1958</v>
      </c>
      <c r="ED240" s="310">
        <v>5</v>
      </c>
      <c r="EE240" s="310">
        <v>1940</v>
      </c>
      <c r="HX240" s="4">
        <v>0</v>
      </c>
      <c r="HY240" s="4">
        <v>1883</v>
      </c>
    </row>
    <row r="241" spans="44:233">
      <c r="AR241" s="333">
        <v>52</v>
      </c>
      <c r="AS241" s="333">
        <v>83</v>
      </c>
      <c r="AT241" s="498">
        <v>1952</v>
      </c>
      <c r="AU241" s="679">
        <v>57.451612903225808</v>
      </c>
      <c r="AV241" s="498"/>
      <c r="AW241" s="498">
        <v>1912</v>
      </c>
      <c r="AX241" s="498">
        <v>78</v>
      </c>
      <c r="AY241" s="498"/>
      <c r="AZ241" s="498">
        <v>1924</v>
      </c>
      <c r="BA241" s="498">
        <v>37</v>
      </c>
      <c r="BP241" s="4">
        <v>0</v>
      </c>
      <c r="BQ241" s="4">
        <v>1959</v>
      </c>
      <c r="ED241" s="310">
        <v>5</v>
      </c>
      <c r="EE241" s="310">
        <v>1951</v>
      </c>
      <c r="HX241" s="4">
        <v>0</v>
      </c>
      <c r="HY241" s="4">
        <v>1884</v>
      </c>
    </row>
    <row r="242" spans="44:233">
      <c r="AR242" s="333">
        <v>51</v>
      </c>
      <c r="AS242" s="333">
        <v>84</v>
      </c>
      <c r="AT242" s="498">
        <v>1899</v>
      </c>
      <c r="AU242" s="679">
        <v>57.12903225806452</v>
      </c>
      <c r="AV242" s="498"/>
      <c r="AW242" s="498">
        <v>1933</v>
      </c>
      <c r="AX242" s="498">
        <v>78</v>
      </c>
      <c r="AY242" s="498"/>
      <c r="AZ242" s="498">
        <v>1967</v>
      </c>
      <c r="BA242" s="498">
        <v>37</v>
      </c>
      <c r="BP242" s="4">
        <v>0</v>
      </c>
      <c r="BQ242" s="4">
        <v>1960</v>
      </c>
      <c r="ED242" s="310">
        <v>5</v>
      </c>
      <c r="EE242" s="310">
        <v>1952</v>
      </c>
      <c r="HX242" s="4">
        <v>0</v>
      </c>
      <c r="HY242" s="4">
        <v>1885</v>
      </c>
    </row>
    <row r="243" spans="44:233">
      <c r="AR243" s="333">
        <v>50</v>
      </c>
      <c r="AS243" s="333">
        <v>85</v>
      </c>
      <c r="AT243" s="498">
        <v>1981</v>
      </c>
      <c r="AU243" s="679">
        <v>57.096774193548384</v>
      </c>
      <c r="AV243" s="498"/>
      <c r="AW243" s="498">
        <v>1934</v>
      </c>
      <c r="AX243" s="498">
        <v>78</v>
      </c>
      <c r="AY243" s="498"/>
      <c r="AZ243" s="498">
        <v>1986</v>
      </c>
      <c r="BA243" s="498">
        <v>37</v>
      </c>
      <c r="BP243" s="4">
        <v>0</v>
      </c>
      <c r="BQ243" s="4">
        <v>1961</v>
      </c>
      <c r="ED243" s="310">
        <v>5</v>
      </c>
      <c r="EE243" s="310">
        <v>1956</v>
      </c>
      <c r="HX243" s="4">
        <v>0</v>
      </c>
      <c r="HY243" s="4">
        <v>1887</v>
      </c>
    </row>
    <row r="244" spans="44:233">
      <c r="AR244" s="333">
        <v>49</v>
      </c>
      <c r="AS244" s="333">
        <v>86</v>
      </c>
      <c r="AT244" s="498">
        <v>1951</v>
      </c>
      <c r="AU244" s="679">
        <v>56.967741935483872</v>
      </c>
      <c r="AV244" s="498"/>
      <c r="AW244" s="498">
        <v>1940</v>
      </c>
      <c r="AX244" s="498">
        <v>78</v>
      </c>
      <c r="AY244" s="498"/>
      <c r="AZ244" s="498">
        <v>2003</v>
      </c>
      <c r="BA244" s="498">
        <v>37</v>
      </c>
      <c r="BP244" s="4">
        <v>0</v>
      </c>
      <c r="BQ244" s="4">
        <v>1962</v>
      </c>
      <c r="ED244" s="310">
        <v>5</v>
      </c>
      <c r="EE244" s="310">
        <v>1957</v>
      </c>
      <c r="HX244" s="4">
        <v>0</v>
      </c>
      <c r="HY244" s="4">
        <v>1888</v>
      </c>
    </row>
    <row r="245" spans="44:233">
      <c r="AR245" s="333">
        <v>48</v>
      </c>
      <c r="AS245" s="333">
        <v>87</v>
      </c>
      <c r="AT245" s="498">
        <v>1904</v>
      </c>
      <c r="AU245" s="679">
        <v>56.903225806451616</v>
      </c>
      <c r="AV245" s="498"/>
      <c r="AW245" s="498">
        <v>1978</v>
      </c>
      <c r="AX245" s="498">
        <v>78</v>
      </c>
      <c r="AY245" s="498"/>
      <c r="AZ245" s="498">
        <v>1890</v>
      </c>
      <c r="BA245" s="498">
        <v>36</v>
      </c>
      <c r="BP245" s="4">
        <v>0</v>
      </c>
      <c r="BQ245" s="4">
        <v>1963</v>
      </c>
      <c r="ED245" s="310">
        <v>5</v>
      </c>
      <c r="EE245" s="310">
        <v>1962</v>
      </c>
      <c r="HX245" s="4">
        <v>0</v>
      </c>
      <c r="HY245" s="4">
        <v>1889</v>
      </c>
    </row>
    <row r="246" spans="44:233">
      <c r="AR246" s="333">
        <v>47</v>
      </c>
      <c r="AS246" s="333">
        <v>88</v>
      </c>
      <c r="AT246" s="498">
        <v>2009</v>
      </c>
      <c r="AU246" s="679">
        <v>56.87096774193548</v>
      </c>
      <c r="AV246" s="498"/>
      <c r="AW246" s="498">
        <v>1895</v>
      </c>
      <c r="AX246" s="498">
        <v>77</v>
      </c>
      <c r="AY246" s="498"/>
      <c r="AZ246" s="498">
        <v>1895</v>
      </c>
      <c r="BA246" s="498">
        <v>36</v>
      </c>
      <c r="BP246" s="4">
        <v>0</v>
      </c>
      <c r="BQ246" s="4">
        <v>1964</v>
      </c>
      <c r="ED246" s="310">
        <v>5</v>
      </c>
      <c r="EE246" s="310">
        <v>1964</v>
      </c>
      <c r="HX246" s="4">
        <v>0</v>
      </c>
      <c r="HY246" s="4">
        <v>1891</v>
      </c>
    </row>
    <row r="247" spans="44:233">
      <c r="AR247" s="333">
        <v>46</v>
      </c>
      <c r="AS247" s="333">
        <v>89</v>
      </c>
      <c r="AT247" s="498">
        <v>1892</v>
      </c>
      <c r="AU247" s="679">
        <v>56.806451612903224</v>
      </c>
      <c r="AV247" s="498"/>
      <c r="AW247" s="498">
        <v>1896</v>
      </c>
      <c r="AX247" s="498">
        <v>77</v>
      </c>
      <c r="AY247" s="498"/>
      <c r="AZ247" s="498">
        <v>1900</v>
      </c>
      <c r="BA247" s="498">
        <v>36</v>
      </c>
      <c r="BP247" s="4">
        <v>0</v>
      </c>
      <c r="BQ247" s="4">
        <v>1965</v>
      </c>
      <c r="ED247" s="310">
        <v>5</v>
      </c>
      <c r="EE247" s="310">
        <v>1966</v>
      </c>
      <c r="HX247" s="4">
        <v>0</v>
      </c>
      <c r="HY247" s="4">
        <v>1892</v>
      </c>
    </row>
    <row r="248" spans="44:233">
      <c r="AR248" s="333">
        <v>45</v>
      </c>
      <c r="AS248" s="333">
        <v>90</v>
      </c>
      <c r="AT248" s="498">
        <v>1909</v>
      </c>
      <c r="AU248" s="679">
        <v>56.548387096774192</v>
      </c>
      <c r="AV248" s="498"/>
      <c r="AW248" s="498">
        <v>1909</v>
      </c>
      <c r="AX248" s="498">
        <v>77</v>
      </c>
      <c r="AY248" s="498"/>
      <c r="AZ248" s="498">
        <v>1910</v>
      </c>
      <c r="BA248" s="498">
        <v>36</v>
      </c>
      <c r="BP248" s="4">
        <v>0</v>
      </c>
      <c r="BQ248" s="4">
        <v>1966</v>
      </c>
      <c r="ED248" s="310">
        <v>5</v>
      </c>
      <c r="EE248" s="310">
        <v>1975</v>
      </c>
      <c r="HX248" s="4">
        <v>0</v>
      </c>
      <c r="HY248" s="4">
        <v>1893</v>
      </c>
    </row>
    <row r="249" spans="44:233">
      <c r="AR249" s="333">
        <v>44</v>
      </c>
      <c r="AS249" s="333">
        <v>91</v>
      </c>
      <c r="AT249" s="498">
        <v>1884</v>
      </c>
      <c r="AU249" s="679">
        <v>56.516129032258064</v>
      </c>
      <c r="AV249" s="498"/>
      <c r="AW249" s="498">
        <v>1970</v>
      </c>
      <c r="AX249" s="498">
        <v>77</v>
      </c>
      <c r="AY249" s="498"/>
      <c r="AZ249" s="498">
        <v>1971</v>
      </c>
      <c r="BA249" s="498">
        <v>36</v>
      </c>
      <c r="BP249" s="4">
        <v>0</v>
      </c>
      <c r="BQ249" s="4">
        <v>1967</v>
      </c>
      <c r="ED249" s="310">
        <v>5</v>
      </c>
      <c r="EE249" s="310">
        <v>1980</v>
      </c>
      <c r="HX249" s="4">
        <v>0</v>
      </c>
      <c r="HY249" s="4">
        <v>1895</v>
      </c>
    </row>
    <row r="250" spans="44:233">
      <c r="AR250" s="333">
        <v>43</v>
      </c>
      <c r="AS250" s="333">
        <v>92</v>
      </c>
      <c r="AT250" s="498">
        <v>1889</v>
      </c>
      <c r="AU250" s="679">
        <v>56.516129032258064</v>
      </c>
      <c r="AV250" s="498"/>
      <c r="AW250" s="498">
        <v>1984</v>
      </c>
      <c r="AX250" s="498">
        <v>77</v>
      </c>
      <c r="AY250" s="498"/>
      <c r="AZ250" s="498">
        <v>1975</v>
      </c>
      <c r="BA250" s="498">
        <v>36</v>
      </c>
      <c r="BP250" s="4">
        <v>0</v>
      </c>
      <c r="BQ250" s="4">
        <v>1969</v>
      </c>
      <c r="ED250" s="310">
        <v>5</v>
      </c>
      <c r="EE250" s="310">
        <v>1983</v>
      </c>
      <c r="HX250" s="4">
        <v>0</v>
      </c>
      <c r="HY250" s="4">
        <v>1896</v>
      </c>
    </row>
    <row r="251" spans="44:233">
      <c r="AR251" s="333">
        <v>42</v>
      </c>
      <c r="AS251" s="333">
        <v>93</v>
      </c>
      <c r="AT251" s="498">
        <v>1993</v>
      </c>
      <c r="AU251" s="679">
        <v>56.258064516129032</v>
      </c>
      <c r="AV251" s="498"/>
      <c r="AW251" s="498">
        <v>1987</v>
      </c>
      <c r="AX251" s="498">
        <v>77</v>
      </c>
      <c r="AY251" s="498"/>
      <c r="AZ251" s="498">
        <v>1884</v>
      </c>
      <c r="BA251" s="498">
        <v>35</v>
      </c>
      <c r="BP251" s="4">
        <v>0</v>
      </c>
      <c r="BQ251" s="4">
        <v>1970</v>
      </c>
      <c r="ED251" s="310">
        <v>5</v>
      </c>
      <c r="EE251" s="310">
        <v>1988</v>
      </c>
      <c r="HX251" s="4">
        <v>0</v>
      </c>
      <c r="HY251" s="4">
        <v>1897</v>
      </c>
    </row>
    <row r="252" spans="44:233">
      <c r="AR252" s="333">
        <v>41</v>
      </c>
      <c r="AS252" s="333">
        <v>94</v>
      </c>
      <c r="AT252" s="498">
        <v>1880</v>
      </c>
      <c r="AU252" s="679">
        <v>56.193548387096776</v>
      </c>
      <c r="AV252" s="498"/>
      <c r="AW252" s="498">
        <v>1884</v>
      </c>
      <c r="AX252" s="498">
        <v>76</v>
      </c>
      <c r="AY252" s="498"/>
      <c r="AZ252" s="498">
        <v>1893</v>
      </c>
      <c r="BA252" s="498">
        <v>35</v>
      </c>
      <c r="BP252" s="4">
        <v>0</v>
      </c>
      <c r="BQ252" s="4">
        <v>1971</v>
      </c>
      <c r="ED252" s="310">
        <v>5</v>
      </c>
      <c r="EE252" s="4">
        <v>1999</v>
      </c>
      <c r="HX252" s="4">
        <v>0</v>
      </c>
      <c r="HY252" s="4">
        <v>1899</v>
      </c>
    </row>
    <row r="253" spans="44:233">
      <c r="AR253" s="333">
        <v>40</v>
      </c>
      <c r="AS253" s="333">
        <v>95</v>
      </c>
      <c r="AT253" s="498">
        <v>1917</v>
      </c>
      <c r="AU253" s="679">
        <v>56.161290322580648</v>
      </c>
      <c r="AV253" s="498"/>
      <c r="AW253" s="498">
        <v>1887</v>
      </c>
      <c r="AX253" s="498">
        <v>76</v>
      </c>
      <c r="AY253" s="498"/>
      <c r="AZ253" s="498">
        <v>1906</v>
      </c>
      <c r="BA253" s="498">
        <v>35</v>
      </c>
      <c r="BP253" s="4">
        <v>0</v>
      </c>
      <c r="BQ253" s="4">
        <v>1972</v>
      </c>
      <c r="ED253" s="310">
        <v>4</v>
      </c>
      <c r="EE253" s="310">
        <v>1916</v>
      </c>
      <c r="HX253" s="4">
        <v>0</v>
      </c>
      <c r="HY253" s="4">
        <v>1900</v>
      </c>
    </row>
    <row r="254" spans="44:233">
      <c r="AR254" s="333">
        <v>39</v>
      </c>
      <c r="AS254" s="333">
        <v>96</v>
      </c>
      <c r="AT254" s="498">
        <v>1975</v>
      </c>
      <c r="AU254" s="679">
        <v>56.161290322580648</v>
      </c>
      <c r="AV254" s="498"/>
      <c r="AW254" s="498">
        <v>1891</v>
      </c>
      <c r="AX254" s="498">
        <v>76</v>
      </c>
      <c r="AY254" s="498"/>
      <c r="AZ254" s="498">
        <v>1911</v>
      </c>
      <c r="BA254" s="498">
        <v>35</v>
      </c>
      <c r="BP254" s="4">
        <v>0</v>
      </c>
      <c r="BQ254" s="4">
        <v>1973</v>
      </c>
      <c r="ED254" s="310">
        <v>4</v>
      </c>
      <c r="EE254" s="310">
        <v>1917</v>
      </c>
      <c r="HX254" s="4">
        <v>0</v>
      </c>
      <c r="HY254" s="4">
        <v>1901</v>
      </c>
    </row>
    <row r="255" spans="44:233">
      <c r="AR255" s="333">
        <v>38</v>
      </c>
      <c r="AS255" s="333">
        <v>97</v>
      </c>
      <c r="AT255" s="498">
        <v>1950</v>
      </c>
      <c r="AU255" s="679">
        <v>56.12903225806452</v>
      </c>
      <c r="AV255" s="498"/>
      <c r="AW255" s="498">
        <v>1902</v>
      </c>
      <c r="AX255" s="498">
        <v>76</v>
      </c>
      <c r="AY255" s="498"/>
      <c r="AZ255" s="498">
        <v>1916</v>
      </c>
      <c r="BA255" s="498">
        <v>35</v>
      </c>
      <c r="BP255" s="4">
        <v>0</v>
      </c>
      <c r="BQ255" s="4">
        <v>1974</v>
      </c>
      <c r="ED255" s="310">
        <v>4</v>
      </c>
      <c r="EE255" s="310">
        <v>1926</v>
      </c>
      <c r="HX255" s="4">
        <v>0</v>
      </c>
      <c r="HY255" s="4">
        <v>1902</v>
      </c>
    </row>
    <row r="256" spans="44:233">
      <c r="AR256" s="333">
        <v>37</v>
      </c>
      <c r="AS256" s="333">
        <v>98</v>
      </c>
      <c r="AT256" s="498">
        <v>1999</v>
      </c>
      <c r="AU256" s="679">
        <v>56.096774193548384</v>
      </c>
      <c r="AV256" s="498"/>
      <c r="AW256" s="498">
        <v>1903</v>
      </c>
      <c r="AX256" s="498">
        <v>76</v>
      </c>
      <c r="AY256" s="498"/>
      <c r="AZ256" s="498">
        <v>1927</v>
      </c>
      <c r="BA256" s="498">
        <v>35</v>
      </c>
      <c r="BP256" s="4">
        <v>0</v>
      </c>
      <c r="BQ256" s="4">
        <v>1975</v>
      </c>
      <c r="ED256" s="310">
        <v>4</v>
      </c>
      <c r="EE256" s="310">
        <v>1932</v>
      </c>
      <c r="HX256" s="4">
        <v>0</v>
      </c>
      <c r="HY256" s="4">
        <v>1903</v>
      </c>
    </row>
    <row r="257" spans="44:233">
      <c r="AR257" s="333">
        <v>36</v>
      </c>
      <c r="AS257" s="333">
        <v>99</v>
      </c>
      <c r="AT257" s="498">
        <v>1933</v>
      </c>
      <c r="AU257" s="679">
        <v>56.032258064516128</v>
      </c>
      <c r="AV257" s="498"/>
      <c r="AW257" s="498">
        <v>1914</v>
      </c>
      <c r="AX257" s="498">
        <v>76</v>
      </c>
      <c r="AY257" s="498"/>
      <c r="AZ257" s="498">
        <v>1930</v>
      </c>
      <c r="BA257" s="498">
        <v>35</v>
      </c>
      <c r="BP257" s="4">
        <v>0</v>
      </c>
      <c r="BQ257" s="4">
        <v>1976</v>
      </c>
      <c r="ED257" s="310">
        <v>4</v>
      </c>
      <c r="EE257" s="310">
        <v>1934</v>
      </c>
      <c r="HX257" s="4">
        <v>0</v>
      </c>
      <c r="HY257" s="4">
        <v>1904</v>
      </c>
    </row>
    <row r="258" spans="44:233">
      <c r="AR258" s="333">
        <v>35</v>
      </c>
      <c r="AS258" s="333">
        <v>100</v>
      </c>
      <c r="AT258" s="498">
        <v>1937</v>
      </c>
      <c r="AU258" s="679">
        <v>55.87096774193548</v>
      </c>
      <c r="AV258" s="498"/>
      <c r="AW258" s="498">
        <v>1930</v>
      </c>
      <c r="AX258" s="498">
        <v>76</v>
      </c>
      <c r="AY258" s="498"/>
      <c r="AZ258" s="498">
        <v>1932</v>
      </c>
      <c r="BA258" s="498">
        <v>35</v>
      </c>
      <c r="BP258" s="4">
        <v>0</v>
      </c>
      <c r="BQ258" s="4">
        <v>1977</v>
      </c>
      <c r="ED258" s="310">
        <v>4</v>
      </c>
      <c r="EE258" s="310">
        <v>1942</v>
      </c>
      <c r="HX258" s="4">
        <v>0</v>
      </c>
      <c r="HY258" s="4">
        <v>1905</v>
      </c>
    </row>
    <row r="259" spans="44:233">
      <c r="AR259" s="333">
        <v>34</v>
      </c>
      <c r="AS259" s="333">
        <v>101</v>
      </c>
      <c r="AT259" s="498">
        <v>1887</v>
      </c>
      <c r="AU259" s="679">
        <v>55.838709677419352</v>
      </c>
      <c r="AV259" s="498"/>
      <c r="AW259" s="498">
        <v>1932</v>
      </c>
      <c r="AX259" s="498">
        <v>76</v>
      </c>
      <c r="AY259" s="498"/>
      <c r="AZ259" s="498">
        <v>1947</v>
      </c>
      <c r="BA259" s="498">
        <v>35</v>
      </c>
      <c r="BP259" s="4">
        <v>0</v>
      </c>
      <c r="BQ259" s="4">
        <v>1978</v>
      </c>
      <c r="ED259" s="310">
        <v>4</v>
      </c>
      <c r="EE259" s="310">
        <v>2011</v>
      </c>
      <c r="HX259" s="4">
        <v>0</v>
      </c>
      <c r="HY259" s="4">
        <v>1906</v>
      </c>
    </row>
    <row r="260" spans="44:233">
      <c r="AR260" s="333">
        <v>33</v>
      </c>
      <c r="AS260" s="333">
        <v>102</v>
      </c>
      <c r="AT260" s="498">
        <v>2001</v>
      </c>
      <c r="AU260" s="679">
        <v>55.838709677419352</v>
      </c>
      <c r="AV260" s="498"/>
      <c r="AW260" s="498">
        <v>1937</v>
      </c>
      <c r="AX260" s="498">
        <v>76</v>
      </c>
      <c r="AY260" s="498"/>
      <c r="AZ260" s="498">
        <v>1948</v>
      </c>
      <c r="BA260" s="498">
        <v>35</v>
      </c>
      <c r="BP260" s="4">
        <v>0</v>
      </c>
      <c r="BQ260" s="4">
        <v>1979</v>
      </c>
      <c r="ED260" s="310">
        <v>3</v>
      </c>
      <c r="EE260" s="310">
        <v>1892</v>
      </c>
      <c r="HX260" s="4">
        <v>0</v>
      </c>
      <c r="HY260" s="4">
        <v>1909</v>
      </c>
    </row>
    <row r="261" spans="44:233">
      <c r="AR261" s="333">
        <v>32</v>
      </c>
      <c r="AS261" s="333">
        <v>103</v>
      </c>
      <c r="AT261" s="498">
        <v>1881</v>
      </c>
      <c r="AU261" s="679">
        <v>55.645161290322584</v>
      </c>
      <c r="AV261" s="498"/>
      <c r="AW261" s="498">
        <v>1951</v>
      </c>
      <c r="AX261" s="498">
        <v>76</v>
      </c>
      <c r="AY261" s="498"/>
      <c r="AZ261" s="498">
        <v>1958</v>
      </c>
      <c r="BA261" s="498">
        <v>35</v>
      </c>
      <c r="BP261" s="4">
        <v>0</v>
      </c>
      <c r="BQ261" s="4">
        <v>1980</v>
      </c>
      <c r="ED261" s="310">
        <v>3</v>
      </c>
      <c r="EE261" s="310">
        <v>1895</v>
      </c>
      <c r="HX261" s="4">
        <v>0</v>
      </c>
      <c r="HY261" s="4">
        <v>1911</v>
      </c>
    </row>
    <row r="262" spans="44:233">
      <c r="AR262" s="333">
        <v>31</v>
      </c>
      <c r="AS262" s="333">
        <v>104</v>
      </c>
      <c r="AT262" s="498">
        <v>1971</v>
      </c>
      <c r="AU262" s="679">
        <v>55.516129032258064</v>
      </c>
      <c r="AV262" s="498"/>
      <c r="AW262" s="498">
        <v>1992</v>
      </c>
      <c r="AX262" s="498">
        <v>76</v>
      </c>
      <c r="AY262" s="498"/>
      <c r="AZ262" s="498">
        <v>1995</v>
      </c>
      <c r="BA262" s="498">
        <v>35</v>
      </c>
      <c r="BP262" s="4">
        <v>0</v>
      </c>
      <c r="BQ262" s="4">
        <v>1981</v>
      </c>
      <c r="ED262" s="310">
        <v>3</v>
      </c>
      <c r="EE262" s="310">
        <v>1904</v>
      </c>
      <c r="HX262" s="4">
        <v>0</v>
      </c>
      <c r="HY262" s="4">
        <v>1912</v>
      </c>
    </row>
    <row r="263" spans="44:233">
      <c r="AR263" s="333">
        <v>30</v>
      </c>
      <c r="AS263" s="333">
        <v>105</v>
      </c>
      <c r="AT263" s="498">
        <v>1940</v>
      </c>
      <c r="AU263" s="679">
        <v>55.41935483870968</v>
      </c>
      <c r="AV263" s="498"/>
      <c r="AW263" s="498">
        <v>1881</v>
      </c>
      <c r="AX263" s="498">
        <v>75</v>
      </c>
      <c r="AY263" s="498"/>
      <c r="AZ263" s="498">
        <v>1880</v>
      </c>
      <c r="BA263" s="498">
        <v>34</v>
      </c>
      <c r="BP263" s="4">
        <v>0</v>
      </c>
      <c r="BQ263" s="4">
        <v>1982</v>
      </c>
      <c r="ED263" s="310">
        <v>3</v>
      </c>
      <c r="EE263" s="310">
        <v>1911</v>
      </c>
      <c r="HX263" s="4">
        <v>0</v>
      </c>
      <c r="HY263" s="4">
        <v>1914</v>
      </c>
    </row>
    <row r="264" spans="44:233">
      <c r="AR264" s="333">
        <v>29</v>
      </c>
      <c r="AS264" s="333">
        <v>106</v>
      </c>
      <c r="AT264" s="498">
        <v>1962</v>
      </c>
      <c r="AU264" s="679">
        <v>55.41935483870968</v>
      </c>
      <c r="AV264" s="498"/>
      <c r="AW264" s="498">
        <v>1888</v>
      </c>
      <c r="AX264" s="498">
        <v>75</v>
      </c>
      <c r="AY264" s="498"/>
      <c r="AZ264" s="498">
        <v>1891</v>
      </c>
      <c r="BA264" s="498">
        <v>34</v>
      </c>
      <c r="BP264" s="4">
        <v>0</v>
      </c>
      <c r="BQ264" s="4">
        <v>1983</v>
      </c>
      <c r="ED264" s="310">
        <v>3</v>
      </c>
      <c r="EE264" s="310">
        <v>1919</v>
      </c>
      <c r="HX264" s="4">
        <v>0</v>
      </c>
      <c r="HY264" s="4">
        <v>1915</v>
      </c>
    </row>
    <row r="265" spans="44:233">
      <c r="AR265" s="333">
        <v>28</v>
      </c>
      <c r="AS265" s="333">
        <v>107</v>
      </c>
      <c r="AT265" s="498">
        <v>1944</v>
      </c>
      <c r="AU265" s="679">
        <v>55.354838709677416</v>
      </c>
      <c r="AV265" s="498"/>
      <c r="AW265" s="498">
        <v>1899</v>
      </c>
      <c r="AX265" s="498">
        <v>75</v>
      </c>
      <c r="AY265" s="498"/>
      <c r="AZ265" s="498">
        <v>1925</v>
      </c>
      <c r="BA265" s="498">
        <v>34</v>
      </c>
      <c r="BP265" s="4">
        <v>0</v>
      </c>
      <c r="BQ265" s="4">
        <v>1984</v>
      </c>
      <c r="ED265" s="310">
        <v>3</v>
      </c>
      <c r="EE265" s="4">
        <v>1924</v>
      </c>
      <c r="HX265" s="4">
        <v>0</v>
      </c>
      <c r="HY265" s="4">
        <v>1916</v>
      </c>
    </row>
    <row r="266" spans="44:233">
      <c r="AR266" s="333">
        <v>27</v>
      </c>
      <c r="AS266" s="333">
        <v>108</v>
      </c>
      <c r="AT266" s="498">
        <v>1911</v>
      </c>
      <c r="AU266" s="679">
        <v>55.096774193548384</v>
      </c>
      <c r="AV266" s="498"/>
      <c r="AW266" s="498">
        <v>1919</v>
      </c>
      <c r="AX266" s="498">
        <v>75</v>
      </c>
      <c r="AY266" s="498"/>
      <c r="AZ266" s="498">
        <v>1926</v>
      </c>
      <c r="BA266" s="498">
        <v>34</v>
      </c>
      <c r="BP266" s="4">
        <v>0</v>
      </c>
      <c r="BQ266" s="4">
        <v>1986</v>
      </c>
      <c r="ED266" s="310">
        <v>3</v>
      </c>
      <c r="EE266" s="310">
        <v>1930</v>
      </c>
      <c r="HX266" s="4">
        <v>0</v>
      </c>
      <c r="HY266" s="4">
        <v>1919</v>
      </c>
    </row>
    <row r="267" spans="44:233">
      <c r="AR267" s="333">
        <v>26</v>
      </c>
      <c r="AS267" s="333">
        <v>109</v>
      </c>
      <c r="AT267" s="498">
        <v>1891</v>
      </c>
      <c r="AU267" s="679">
        <v>55.064516129032256</v>
      </c>
      <c r="AV267" s="498"/>
      <c r="AW267" s="498">
        <v>1924</v>
      </c>
      <c r="AX267" s="498">
        <v>75</v>
      </c>
      <c r="AY267" s="498"/>
      <c r="AZ267" s="498">
        <v>1937</v>
      </c>
      <c r="BA267" s="498">
        <v>34</v>
      </c>
      <c r="BP267" s="4">
        <v>0</v>
      </c>
      <c r="BQ267" s="4">
        <v>1987</v>
      </c>
      <c r="ED267" s="310">
        <v>3</v>
      </c>
      <c r="EE267" s="310">
        <v>1933</v>
      </c>
      <c r="HX267" s="4">
        <v>0</v>
      </c>
      <c r="HY267" s="4">
        <v>1920</v>
      </c>
    </row>
    <row r="268" spans="44:233">
      <c r="AR268" s="333">
        <v>25</v>
      </c>
      <c r="AS268" s="333">
        <v>110</v>
      </c>
      <c r="AT268" s="498">
        <v>2005</v>
      </c>
      <c r="AU268" s="679">
        <v>55</v>
      </c>
      <c r="AV268" s="498"/>
      <c r="AW268" s="498">
        <v>1969</v>
      </c>
      <c r="AX268" s="498">
        <v>75</v>
      </c>
      <c r="AY268" s="498"/>
      <c r="AZ268" s="498">
        <v>1941</v>
      </c>
      <c r="BA268" s="498">
        <v>34</v>
      </c>
      <c r="BP268" s="4">
        <v>0</v>
      </c>
      <c r="BQ268" s="4">
        <v>1988</v>
      </c>
      <c r="ED268" s="310">
        <v>3</v>
      </c>
      <c r="EE268" s="310">
        <v>1950</v>
      </c>
      <c r="HX268" s="4">
        <v>0</v>
      </c>
      <c r="HY268" s="4">
        <v>1924</v>
      </c>
    </row>
    <row r="269" spans="44:233">
      <c r="AR269" s="333">
        <v>24</v>
      </c>
      <c r="AS269" s="333">
        <v>111</v>
      </c>
      <c r="AT269" s="498">
        <v>1924</v>
      </c>
      <c r="AU269" s="679">
        <v>54.903225806451616</v>
      </c>
      <c r="AV269" s="498"/>
      <c r="AW269" s="498">
        <v>1971</v>
      </c>
      <c r="AX269" s="498">
        <v>75</v>
      </c>
      <c r="AY269" s="498"/>
      <c r="AZ269" s="498">
        <v>1943</v>
      </c>
      <c r="BA269" s="498">
        <v>34</v>
      </c>
      <c r="BP269" s="4">
        <v>0</v>
      </c>
      <c r="BQ269" s="4">
        <v>1989</v>
      </c>
      <c r="ED269" s="310">
        <v>3</v>
      </c>
      <c r="EE269" s="310">
        <v>1953</v>
      </c>
      <c r="HX269" s="4">
        <v>0</v>
      </c>
      <c r="HY269" s="4">
        <v>1930</v>
      </c>
    </row>
    <row r="270" spans="44:233">
      <c r="AR270" s="333">
        <v>23</v>
      </c>
      <c r="AS270" s="333">
        <v>112</v>
      </c>
      <c r="AT270" s="498">
        <v>1932</v>
      </c>
      <c r="AU270" s="679">
        <v>54.70967741935484</v>
      </c>
      <c r="AV270" s="498"/>
      <c r="AW270" s="498">
        <v>1975</v>
      </c>
      <c r="AX270" s="498">
        <v>75</v>
      </c>
      <c r="AY270" s="498"/>
      <c r="AZ270" s="498">
        <v>1962</v>
      </c>
      <c r="BA270" s="498">
        <v>34</v>
      </c>
      <c r="BP270" s="4">
        <v>0</v>
      </c>
      <c r="BQ270" s="4">
        <v>1990</v>
      </c>
      <c r="ED270" s="310">
        <v>3</v>
      </c>
      <c r="EE270" s="310">
        <v>1960</v>
      </c>
      <c r="HX270" s="4">
        <v>0</v>
      </c>
      <c r="HY270" s="4">
        <v>1931</v>
      </c>
    </row>
    <row r="271" spans="44:233">
      <c r="AR271" s="333">
        <v>22</v>
      </c>
      <c r="AS271" s="333">
        <v>113</v>
      </c>
      <c r="AT271" s="498">
        <v>1916</v>
      </c>
      <c r="AU271" s="679">
        <v>54.548387096774192</v>
      </c>
      <c r="AV271" s="498"/>
      <c r="AW271" s="498">
        <v>1883</v>
      </c>
      <c r="AX271" s="498">
        <v>74</v>
      </c>
      <c r="AY271" s="498"/>
      <c r="AZ271" s="498">
        <v>1969</v>
      </c>
      <c r="BA271" s="498">
        <v>34</v>
      </c>
      <c r="BP271" s="4">
        <v>0</v>
      </c>
      <c r="BQ271" s="4">
        <v>1991</v>
      </c>
      <c r="ED271" s="310">
        <v>3</v>
      </c>
      <c r="EE271" s="310">
        <v>1969</v>
      </c>
      <c r="HX271" s="4">
        <v>0</v>
      </c>
      <c r="HY271" s="4">
        <v>1932</v>
      </c>
    </row>
    <row r="272" spans="44:233">
      <c r="AR272" s="333">
        <v>21</v>
      </c>
      <c r="AS272" s="333">
        <v>114</v>
      </c>
      <c r="AT272" s="498">
        <v>1978</v>
      </c>
      <c r="AU272" s="679">
        <v>54.548387096774192</v>
      </c>
      <c r="AV272" s="498"/>
      <c r="AW272" s="498">
        <v>1904</v>
      </c>
      <c r="AX272" s="498">
        <v>74</v>
      </c>
      <c r="AY272" s="498"/>
      <c r="AZ272" s="498">
        <v>1984</v>
      </c>
      <c r="BA272" s="498">
        <v>34</v>
      </c>
      <c r="BP272" s="4">
        <v>0</v>
      </c>
      <c r="BQ272" s="4">
        <v>1992</v>
      </c>
      <c r="ED272" s="310">
        <v>3</v>
      </c>
      <c r="EE272" s="310">
        <v>1971</v>
      </c>
      <c r="HX272" s="4">
        <v>0</v>
      </c>
      <c r="HY272" s="4">
        <v>1933</v>
      </c>
    </row>
    <row r="273" spans="44:233">
      <c r="AR273" s="333">
        <v>20</v>
      </c>
      <c r="AS273" s="333">
        <v>115</v>
      </c>
      <c r="AT273" s="498">
        <v>1912</v>
      </c>
      <c r="AU273" s="679">
        <v>54.451612903225808</v>
      </c>
      <c r="AV273" s="498"/>
      <c r="AW273" s="498">
        <v>1911</v>
      </c>
      <c r="AX273" s="498">
        <v>74</v>
      </c>
      <c r="AY273" s="498"/>
      <c r="AZ273" s="498">
        <v>1993</v>
      </c>
      <c r="BA273" s="498">
        <v>34</v>
      </c>
      <c r="BP273" s="4">
        <v>0</v>
      </c>
      <c r="BQ273" s="4">
        <v>1993</v>
      </c>
      <c r="ED273" s="310">
        <v>3</v>
      </c>
      <c r="EE273" s="310">
        <v>1981</v>
      </c>
      <c r="HX273" s="4">
        <v>0</v>
      </c>
      <c r="HY273" s="4">
        <v>1934</v>
      </c>
    </row>
    <row r="274" spans="44:233">
      <c r="AR274" s="333">
        <v>19</v>
      </c>
      <c r="AS274" s="333">
        <v>116</v>
      </c>
      <c r="AT274" s="498">
        <v>1969</v>
      </c>
      <c r="AU274" s="679">
        <v>54.064516129032256</v>
      </c>
      <c r="AV274" s="498"/>
      <c r="AW274" s="498">
        <v>1957</v>
      </c>
      <c r="AX274" s="498">
        <v>74</v>
      </c>
      <c r="AY274" s="498"/>
      <c r="AZ274" s="498">
        <v>1914</v>
      </c>
      <c r="BA274" s="498">
        <v>33</v>
      </c>
      <c r="BP274" s="4">
        <v>0</v>
      </c>
      <c r="BQ274" s="4">
        <v>1994</v>
      </c>
      <c r="ED274" s="310">
        <v>3</v>
      </c>
      <c r="EE274" s="310">
        <v>1996</v>
      </c>
      <c r="HX274" s="4">
        <v>0</v>
      </c>
      <c r="HY274" s="4">
        <v>1937</v>
      </c>
    </row>
    <row r="275" spans="44:233">
      <c r="AR275" s="333">
        <v>18</v>
      </c>
      <c r="AS275" s="333">
        <v>117</v>
      </c>
      <c r="AT275" s="498">
        <v>1900</v>
      </c>
      <c r="AU275" s="679">
        <v>53.903225806451616</v>
      </c>
      <c r="AV275" s="498"/>
      <c r="AW275" s="498">
        <v>1980</v>
      </c>
      <c r="AX275" s="498">
        <v>74</v>
      </c>
      <c r="AY275" s="498"/>
      <c r="AZ275" s="498">
        <v>1922</v>
      </c>
      <c r="BA275" s="498">
        <v>33</v>
      </c>
      <c r="BP275" s="4">
        <v>0</v>
      </c>
      <c r="BQ275" s="4">
        <v>1995</v>
      </c>
      <c r="ED275" s="310">
        <v>2</v>
      </c>
      <c r="EE275" s="310">
        <v>1880</v>
      </c>
      <c r="HX275" s="4">
        <v>0</v>
      </c>
      <c r="HY275" s="4">
        <v>1940</v>
      </c>
    </row>
    <row r="276" spans="44:233">
      <c r="AR276" s="333">
        <v>17</v>
      </c>
      <c r="AS276" s="333">
        <v>118</v>
      </c>
      <c r="AT276" s="498">
        <v>1996</v>
      </c>
      <c r="AU276" s="679">
        <v>53.70967741935484</v>
      </c>
      <c r="AV276" s="498"/>
      <c r="AW276" s="498">
        <v>2001</v>
      </c>
      <c r="AX276" s="498">
        <v>74</v>
      </c>
      <c r="AY276" s="498"/>
      <c r="AZ276" s="498">
        <v>1940</v>
      </c>
      <c r="BA276" s="498">
        <v>33</v>
      </c>
      <c r="BP276" s="4">
        <v>0</v>
      </c>
      <c r="BQ276" s="4">
        <v>1996</v>
      </c>
      <c r="ED276" s="4">
        <v>2</v>
      </c>
      <c r="EE276" s="4">
        <v>1881</v>
      </c>
      <c r="HX276" s="4">
        <v>0</v>
      </c>
      <c r="HY276" s="4">
        <v>1941</v>
      </c>
    </row>
    <row r="277" spans="44:233">
      <c r="AR277" s="333">
        <v>16</v>
      </c>
      <c r="AS277" s="333">
        <v>119</v>
      </c>
      <c r="AT277" s="498">
        <v>1970</v>
      </c>
      <c r="AU277" s="679">
        <v>53.612903225806448</v>
      </c>
      <c r="AV277" s="498"/>
      <c r="AW277" s="498">
        <v>1889</v>
      </c>
      <c r="AX277" s="498">
        <v>73</v>
      </c>
      <c r="AY277" s="498"/>
      <c r="AZ277" s="498">
        <v>1944</v>
      </c>
      <c r="BA277" s="498">
        <v>33</v>
      </c>
      <c r="BP277" s="4">
        <v>0</v>
      </c>
      <c r="BQ277" s="4">
        <v>1997</v>
      </c>
      <c r="ED277" s="310">
        <v>2</v>
      </c>
      <c r="EE277" s="310">
        <v>1889</v>
      </c>
      <c r="HX277" s="4">
        <v>0</v>
      </c>
      <c r="HY277" s="4">
        <v>1947</v>
      </c>
    </row>
    <row r="278" spans="44:233">
      <c r="AR278" s="333">
        <v>15</v>
      </c>
      <c r="AS278" s="333">
        <v>120</v>
      </c>
      <c r="AT278" s="498">
        <v>1984</v>
      </c>
      <c r="AU278" s="679">
        <v>53.58064516129032</v>
      </c>
      <c r="AV278" s="498"/>
      <c r="AW278" s="498">
        <v>1901</v>
      </c>
      <c r="AX278" s="498">
        <v>73</v>
      </c>
      <c r="AY278" s="498"/>
      <c r="AZ278" s="498">
        <v>1953</v>
      </c>
      <c r="BA278" s="498">
        <v>33</v>
      </c>
      <c r="BP278" s="4">
        <v>0</v>
      </c>
      <c r="BQ278" s="4">
        <v>1998</v>
      </c>
      <c r="ED278" s="310">
        <v>2</v>
      </c>
      <c r="EE278" s="310">
        <v>1891</v>
      </c>
      <c r="HX278" s="4">
        <v>0</v>
      </c>
      <c r="HY278" s="4">
        <v>1951</v>
      </c>
    </row>
    <row r="279" spans="44:233">
      <c r="AR279" s="333">
        <v>14</v>
      </c>
      <c r="AS279" s="333">
        <v>121</v>
      </c>
      <c r="AT279" s="333">
        <v>2013</v>
      </c>
      <c r="AU279" s="340">
        <v>53.58</v>
      </c>
      <c r="AV279" s="498"/>
      <c r="AW279" s="498">
        <v>1996</v>
      </c>
      <c r="AX279" s="498">
        <v>73</v>
      </c>
      <c r="AY279" s="498"/>
      <c r="AZ279" s="498">
        <v>1892</v>
      </c>
      <c r="BA279" s="498">
        <v>32</v>
      </c>
      <c r="BP279" s="4">
        <v>0</v>
      </c>
      <c r="BQ279" s="4">
        <v>1999</v>
      </c>
      <c r="ED279" s="310">
        <v>2</v>
      </c>
      <c r="EE279" s="310">
        <v>1899</v>
      </c>
      <c r="HX279" s="4">
        <v>0</v>
      </c>
      <c r="HY279" s="4">
        <v>1953</v>
      </c>
    </row>
    <row r="280" spans="44:233">
      <c r="AR280" s="333">
        <v>13</v>
      </c>
      <c r="AS280" s="333">
        <v>122</v>
      </c>
      <c r="AT280" s="498">
        <v>1926</v>
      </c>
      <c r="AU280" s="679">
        <v>53.548387096774192</v>
      </c>
      <c r="AV280" s="498"/>
      <c r="AW280" s="498">
        <v>1953</v>
      </c>
      <c r="AX280" s="498">
        <v>72</v>
      </c>
      <c r="AY280" s="498"/>
      <c r="AZ280" s="498">
        <v>1978</v>
      </c>
      <c r="BA280" s="498">
        <v>32</v>
      </c>
      <c r="BP280" s="4">
        <v>0</v>
      </c>
      <c r="BQ280" s="4">
        <v>2000</v>
      </c>
      <c r="ED280" s="4">
        <v>2</v>
      </c>
      <c r="EE280" s="4">
        <v>1900</v>
      </c>
      <c r="HX280" s="4">
        <v>0</v>
      </c>
      <c r="HY280" s="4">
        <v>1957</v>
      </c>
    </row>
    <row r="281" spans="44:233">
      <c r="AR281" s="333">
        <v>12</v>
      </c>
      <c r="AS281" s="333">
        <v>123</v>
      </c>
      <c r="AT281" s="498">
        <v>1934</v>
      </c>
      <c r="AU281" s="679">
        <v>53.483870967741936</v>
      </c>
      <c r="AV281" s="498"/>
      <c r="AW281" s="498">
        <v>2005</v>
      </c>
      <c r="AX281" s="498">
        <v>72</v>
      </c>
      <c r="AY281" s="498"/>
      <c r="AZ281" s="498">
        <v>1907</v>
      </c>
      <c r="BA281" s="498">
        <v>31</v>
      </c>
      <c r="BP281" s="4">
        <v>0</v>
      </c>
      <c r="BQ281" s="4">
        <v>2001</v>
      </c>
      <c r="ED281" s="4">
        <v>2</v>
      </c>
      <c r="EE281" s="4">
        <v>1909</v>
      </c>
      <c r="HX281" s="4">
        <v>0</v>
      </c>
      <c r="HY281" s="4">
        <v>1958</v>
      </c>
    </row>
    <row r="282" spans="44:233">
      <c r="AR282" s="333">
        <v>11</v>
      </c>
      <c r="AS282" s="333">
        <v>124</v>
      </c>
      <c r="AT282" s="498">
        <v>1883</v>
      </c>
      <c r="AU282" s="679">
        <v>53.258064516129032</v>
      </c>
      <c r="AV282" s="499"/>
      <c r="AW282" s="498">
        <v>1900</v>
      </c>
      <c r="AX282" s="498">
        <v>71</v>
      </c>
      <c r="AY282" s="499"/>
      <c r="AZ282" s="498">
        <v>1934</v>
      </c>
      <c r="BA282" s="498">
        <v>31</v>
      </c>
      <c r="BP282" s="4">
        <v>0</v>
      </c>
      <c r="BQ282" s="4">
        <v>2002</v>
      </c>
      <c r="ED282" s="310">
        <v>2</v>
      </c>
      <c r="EE282" s="310">
        <v>1937</v>
      </c>
      <c r="HX282" s="4">
        <v>0</v>
      </c>
      <c r="HY282" s="4">
        <v>1965</v>
      </c>
    </row>
    <row r="283" spans="44:233">
      <c r="AR283" s="333">
        <v>10</v>
      </c>
      <c r="AS283" s="333">
        <v>125</v>
      </c>
      <c r="AT283" s="498">
        <v>1941</v>
      </c>
      <c r="AU283" s="679">
        <v>53</v>
      </c>
      <c r="AV283" s="498"/>
      <c r="AW283" s="498">
        <v>1947</v>
      </c>
      <c r="AX283" s="498">
        <v>71</v>
      </c>
      <c r="AY283" s="498"/>
      <c r="AZ283" s="498">
        <v>1996</v>
      </c>
      <c r="BA283" s="498">
        <v>31</v>
      </c>
      <c r="BP283" s="4">
        <v>0</v>
      </c>
      <c r="BQ283" s="4">
        <v>2003</v>
      </c>
      <c r="ED283" s="310">
        <v>2</v>
      </c>
      <c r="EE283" s="310">
        <v>2001</v>
      </c>
      <c r="HX283" s="4">
        <v>0</v>
      </c>
      <c r="HY283" s="4">
        <v>1969</v>
      </c>
    </row>
    <row r="284" spans="44:233">
      <c r="AR284" s="333">
        <v>9</v>
      </c>
      <c r="AS284" s="333">
        <v>126</v>
      </c>
      <c r="AT284" s="498">
        <v>1965</v>
      </c>
      <c r="AU284" s="679">
        <v>52.87096774193548</v>
      </c>
      <c r="AV284" s="498"/>
      <c r="AW284" s="498">
        <v>1993</v>
      </c>
      <c r="AX284" s="498">
        <v>71</v>
      </c>
      <c r="AY284" s="498"/>
      <c r="AZ284" s="498">
        <v>1999</v>
      </c>
      <c r="BA284" s="498">
        <v>31</v>
      </c>
      <c r="BP284" s="4">
        <v>0</v>
      </c>
      <c r="BQ284" s="4">
        <v>2004</v>
      </c>
      <c r="ED284" s="310">
        <v>2</v>
      </c>
      <c r="EE284" s="310">
        <v>2005</v>
      </c>
      <c r="HX284" s="4">
        <v>0</v>
      </c>
      <c r="HY284" s="4">
        <v>1970</v>
      </c>
    </row>
    <row r="285" spans="44:233">
      <c r="AR285" s="333">
        <v>8</v>
      </c>
      <c r="AS285" s="333">
        <v>127</v>
      </c>
      <c r="AT285" s="498">
        <v>1914</v>
      </c>
      <c r="AU285" s="679">
        <v>51.516129032258064</v>
      </c>
      <c r="AV285" s="498"/>
      <c r="AW285" s="333">
        <v>2013</v>
      </c>
      <c r="AX285" s="333">
        <v>71</v>
      </c>
      <c r="AY285" s="498"/>
      <c r="AZ285" s="498">
        <v>1912</v>
      </c>
      <c r="BA285" s="498">
        <v>30</v>
      </c>
      <c r="BP285" s="4">
        <v>0</v>
      </c>
      <c r="BQ285" s="4">
        <v>2005</v>
      </c>
      <c r="ED285" s="310">
        <v>1</v>
      </c>
      <c r="EE285" s="310">
        <v>1883</v>
      </c>
      <c r="HX285" s="4">
        <v>0</v>
      </c>
      <c r="HY285" s="4">
        <v>1971</v>
      </c>
    </row>
    <row r="286" spans="44:233">
      <c r="AR286" s="333">
        <v>7</v>
      </c>
      <c r="AS286" s="333">
        <v>128</v>
      </c>
      <c r="AT286" s="498">
        <v>1947</v>
      </c>
      <c r="AU286" s="679">
        <v>50.935483870967744</v>
      </c>
      <c r="AV286" s="498"/>
      <c r="AW286" s="498">
        <v>1941</v>
      </c>
      <c r="AX286" s="498">
        <v>69</v>
      </c>
      <c r="AY286" s="498"/>
      <c r="AZ286" s="498">
        <v>1920</v>
      </c>
      <c r="BA286" s="498">
        <v>30</v>
      </c>
      <c r="BP286" s="4">
        <v>0</v>
      </c>
      <c r="BQ286" s="4">
        <v>2006</v>
      </c>
      <c r="ED286" s="310">
        <v>1</v>
      </c>
      <c r="EE286" s="310">
        <v>1887</v>
      </c>
      <c r="HX286" s="4">
        <v>0</v>
      </c>
      <c r="HY286" s="4">
        <v>1975</v>
      </c>
    </row>
    <row r="287" spans="44:233">
      <c r="AR287" s="333">
        <v>6</v>
      </c>
      <c r="AS287" s="333">
        <v>129</v>
      </c>
      <c r="AT287" s="498">
        <v>1958</v>
      </c>
      <c r="AU287" s="679">
        <v>50.645161290322584</v>
      </c>
      <c r="AV287" s="498"/>
      <c r="AW287" s="498">
        <v>1965</v>
      </c>
      <c r="AX287" s="498">
        <v>69</v>
      </c>
      <c r="AY287" s="498"/>
      <c r="AZ287" s="498">
        <v>2009</v>
      </c>
      <c r="BA287" s="498">
        <v>30</v>
      </c>
      <c r="BP287" s="4">
        <v>0</v>
      </c>
      <c r="BQ287" s="4">
        <v>2007</v>
      </c>
      <c r="ED287" s="310">
        <v>1</v>
      </c>
      <c r="EE287" s="310">
        <v>1947</v>
      </c>
      <c r="HX287" s="4">
        <v>0</v>
      </c>
      <c r="HY287" s="4">
        <v>1978</v>
      </c>
    </row>
    <row r="288" spans="44:233">
      <c r="AR288" s="333">
        <v>5</v>
      </c>
      <c r="AS288" s="333">
        <v>130</v>
      </c>
      <c r="AT288" s="498">
        <v>1931</v>
      </c>
      <c r="AU288" s="679">
        <v>49.838709677419352</v>
      </c>
      <c r="AV288" s="498"/>
      <c r="AW288" s="498">
        <v>1885</v>
      </c>
      <c r="AX288" s="498">
        <v>66</v>
      </c>
      <c r="AY288" s="498"/>
      <c r="AZ288" s="498">
        <v>1989</v>
      </c>
      <c r="BA288" s="498">
        <v>29</v>
      </c>
      <c r="BP288" s="4">
        <v>0</v>
      </c>
      <c r="BQ288" s="4">
        <v>2008</v>
      </c>
      <c r="EC288" s="310"/>
      <c r="ED288" s="310">
        <v>1</v>
      </c>
      <c r="EE288" s="310">
        <v>1970</v>
      </c>
      <c r="HX288" s="4">
        <v>0</v>
      </c>
      <c r="HY288" s="4">
        <v>1980</v>
      </c>
    </row>
    <row r="289" spans="44:233">
      <c r="AR289" s="333">
        <v>4</v>
      </c>
      <c r="AS289" s="333">
        <v>131</v>
      </c>
      <c r="AT289" s="498">
        <v>1906</v>
      </c>
      <c r="AU289" s="679">
        <v>49.774193548387096</v>
      </c>
      <c r="AV289" s="498"/>
      <c r="AW289" s="498">
        <v>1906</v>
      </c>
      <c r="AX289" s="498">
        <v>64</v>
      </c>
      <c r="AY289" s="498"/>
      <c r="AZ289" s="498">
        <v>1885</v>
      </c>
      <c r="BA289" s="498">
        <v>28</v>
      </c>
      <c r="BP289" s="4">
        <v>0</v>
      </c>
      <c r="BQ289" s="4">
        <v>2009</v>
      </c>
      <c r="EC289" s="310"/>
      <c r="ED289" s="310">
        <v>1</v>
      </c>
      <c r="EE289" s="310">
        <v>1984</v>
      </c>
      <c r="HX289" s="4">
        <v>0</v>
      </c>
      <c r="HY289" s="4">
        <v>1984</v>
      </c>
    </row>
    <row r="290" spans="44:233">
      <c r="AR290" s="333">
        <v>3</v>
      </c>
      <c r="AS290" s="333">
        <v>132</v>
      </c>
      <c r="AT290" s="498">
        <v>1915</v>
      </c>
      <c r="AU290" s="679">
        <v>49.645161290322584</v>
      </c>
      <c r="AV290" s="498"/>
      <c r="AW290" s="498">
        <v>1915</v>
      </c>
      <c r="AX290" s="498">
        <v>63</v>
      </c>
      <c r="AY290" s="498"/>
      <c r="AZ290" s="498">
        <v>1901</v>
      </c>
      <c r="BA290" s="498">
        <v>28</v>
      </c>
      <c r="BP290" s="4">
        <v>0</v>
      </c>
      <c r="BQ290" s="4">
        <v>2010</v>
      </c>
      <c r="ED290" s="310">
        <v>1</v>
      </c>
      <c r="EE290" s="310">
        <v>1993</v>
      </c>
      <c r="HX290" s="4">
        <v>0</v>
      </c>
      <c r="HY290" s="4">
        <v>1987</v>
      </c>
    </row>
    <row r="291" spans="44:233">
      <c r="AR291" s="333">
        <v>2</v>
      </c>
      <c r="AS291" s="333">
        <v>133</v>
      </c>
      <c r="AT291" s="498">
        <v>1885</v>
      </c>
      <c r="AU291" s="679">
        <v>48.838709677419352</v>
      </c>
      <c r="AV291" s="498"/>
      <c r="AW291" s="498">
        <v>1931</v>
      </c>
      <c r="AX291" s="498">
        <v>63</v>
      </c>
      <c r="AY291" s="498"/>
      <c r="AZ291" s="498">
        <v>1960</v>
      </c>
      <c r="BA291" s="498">
        <v>28</v>
      </c>
      <c r="BP291" s="4">
        <v>0</v>
      </c>
      <c r="BQ291" s="4">
        <v>2011</v>
      </c>
      <c r="ED291" s="310">
        <v>0</v>
      </c>
      <c r="EE291" s="310">
        <v>1885</v>
      </c>
      <c r="HX291" s="4">
        <v>0</v>
      </c>
      <c r="HY291" s="4">
        <v>1992</v>
      </c>
    </row>
    <row r="292" spans="44:233">
      <c r="AR292" s="333">
        <v>1</v>
      </c>
      <c r="AS292" s="333">
        <v>134</v>
      </c>
      <c r="AT292" s="498">
        <v>1960</v>
      </c>
      <c r="AU292" s="679">
        <v>45.548387096774192</v>
      </c>
      <c r="AV292" s="499"/>
      <c r="AW292" s="498">
        <v>1958</v>
      </c>
      <c r="AX292" s="498">
        <v>63</v>
      </c>
      <c r="AY292" s="499"/>
      <c r="AZ292" s="498">
        <v>1980</v>
      </c>
      <c r="BA292" s="498">
        <v>21</v>
      </c>
      <c r="BP292" s="4">
        <v>0</v>
      </c>
      <c r="BQ292" s="4">
        <v>2012</v>
      </c>
      <c r="ED292" s="310">
        <v>0</v>
      </c>
      <c r="EE292" s="310">
        <v>1906</v>
      </c>
      <c r="HX292" s="4">
        <v>0</v>
      </c>
      <c r="HY292" s="4">
        <v>1993</v>
      </c>
    </row>
    <row r="293" spans="44:233">
      <c r="AT293" s="499"/>
      <c r="AU293" s="499"/>
      <c r="AV293" s="499"/>
      <c r="AW293" s="499"/>
      <c r="AX293" s="499"/>
      <c r="AY293" s="499"/>
      <c r="AZ293" s="499"/>
      <c r="BA293" s="499"/>
      <c r="ED293" s="310">
        <v>0</v>
      </c>
      <c r="EE293" s="310">
        <v>1915</v>
      </c>
      <c r="HX293" s="4">
        <v>0</v>
      </c>
      <c r="HY293" s="4">
        <v>1996</v>
      </c>
    </row>
    <row r="294" spans="44:233">
      <c r="AT294" s="499"/>
      <c r="AU294" s="499"/>
      <c r="AW294" s="499"/>
      <c r="AX294" s="499"/>
      <c r="AZ294" s="499"/>
      <c r="BA294" s="499"/>
      <c r="ED294" s="310">
        <v>0</v>
      </c>
      <c r="EE294" s="310">
        <v>1931</v>
      </c>
      <c r="HX294" s="4">
        <v>0</v>
      </c>
      <c r="HY294" s="4">
        <v>1999</v>
      </c>
    </row>
    <row r="295" spans="44:233">
      <c r="ED295" s="310">
        <v>0</v>
      </c>
      <c r="EE295" s="310">
        <v>1941</v>
      </c>
      <c r="HX295" s="4">
        <v>0</v>
      </c>
      <c r="HY295" s="4">
        <v>2001</v>
      </c>
    </row>
    <row r="296" spans="44:233">
      <c r="ED296" s="310">
        <v>0</v>
      </c>
      <c r="EE296" s="310">
        <v>1958</v>
      </c>
      <c r="HX296" s="4">
        <v>0</v>
      </c>
      <c r="HY296" s="4">
        <v>2005</v>
      </c>
    </row>
    <row r="297" spans="44:233">
      <c r="ED297" s="310">
        <v>0</v>
      </c>
      <c r="EE297" s="310">
        <v>1965</v>
      </c>
      <c r="HX297" s="4">
        <v>0</v>
      </c>
      <c r="HY297" s="4">
        <v>2010</v>
      </c>
    </row>
  </sheetData>
  <sortState ref="AR154:AR283">
    <sortCondition descending="1" ref="AR154:AR283"/>
  </sortState>
  <mergeCells count="17">
    <mergeCell ref="AH180:AI180"/>
    <mergeCell ref="AM158:AN158"/>
    <mergeCell ref="AM159:AN159"/>
    <mergeCell ref="HC1:HM1"/>
    <mergeCell ref="HC159:HM159"/>
    <mergeCell ref="CB167:CN167"/>
    <mergeCell ref="FV163:GH163"/>
    <mergeCell ref="AW157:AX157"/>
    <mergeCell ref="EO159:EY159"/>
    <mergeCell ref="DH159:DR159"/>
    <mergeCell ref="CB163:CL163"/>
    <mergeCell ref="AU156:BE156"/>
    <mergeCell ref="FV1:GF1"/>
    <mergeCell ref="AU1:BE1"/>
    <mergeCell ref="CB1:CL1"/>
    <mergeCell ref="DH1:DR1"/>
    <mergeCell ref="EO1:EY1"/>
  </mergeCells>
  <phoneticPr fontId="0" type="noConversion"/>
  <conditionalFormatting sqref="B3:AF135">
    <cfRule type="cellIs" dxfId="53" priority="3" stopIfTrue="1" operator="lessThanOrEqual">
      <formula>32</formula>
    </cfRule>
  </conditionalFormatting>
  <conditionalFormatting sqref="B3:AF153">
    <cfRule type="cellIs" dxfId="52" priority="2" stopIfTrue="1" operator="greaterThanOrEqual">
      <formula>90</formula>
    </cfRule>
  </conditionalFormatting>
  <pageMargins left="0.75" right="0.75" top="1" bottom="1" header="0.5" footer="0.5"/>
  <pageSetup orientation="landscape" horizontalDpi="4294967293" verticalDpi="1200"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indexed="12"/>
  </sheetPr>
  <dimension ref="A1:IB301"/>
  <sheetViews>
    <sheetView topLeftCell="A135" workbookViewId="0">
      <selection activeCell="AH145" sqref="AH145"/>
    </sheetView>
  </sheetViews>
  <sheetFormatPr defaultRowHeight="13.2"/>
  <cols>
    <col min="1" max="1" width="12.5546875" customWidth="1"/>
    <col min="2" max="2" width="5.5546875" customWidth="1"/>
    <col min="3" max="30" width="5" customWidth="1"/>
    <col min="31" max="31" width="6.33203125" customWidth="1"/>
    <col min="32" max="32" width="5.88671875" customWidth="1"/>
    <col min="35" max="35" width="9" bestFit="1" customWidth="1"/>
    <col min="37" max="37" width="10.33203125" customWidth="1"/>
    <col min="38" max="38" width="27.5546875" customWidth="1"/>
    <col min="39" max="39" width="9.5546875" customWidth="1"/>
    <col min="40" max="45" width="4.88671875" customWidth="1"/>
    <col min="46" max="46" width="6" customWidth="1"/>
    <col min="47" max="67" width="4.88671875" customWidth="1"/>
    <col min="68" max="68" width="6.109375" customWidth="1"/>
    <col min="71" max="101" width="5.44140625" customWidth="1"/>
    <col min="103" max="134" width="5.5546875" customWidth="1"/>
    <col min="136" max="136" width="6.109375" customWidth="1"/>
    <col min="137" max="165" width="5" customWidth="1"/>
    <col min="166" max="166" width="5.44140625" customWidth="1"/>
    <col min="168" max="236" width="9.109375"/>
  </cols>
  <sheetData>
    <row r="1" spans="1:236" ht="25.2" customHeight="1">
      <c r="A1" s="1"/>
      <c r="B1" s="1"/>
      <c r="C1" s="1"/>
      <c r="D1" s="1"/>
      <c r="E1" s="1"/>
      <c r="F1" s="1"/>
      <c r="G1" s="41"/>
      <c r="H1" s="1"/>
      <c r="I1" s="1"/>
      <c r="J1" s="1"/>
      <c r="K1" s="1"/>
      <c r="L1" s="41"/>
      <c r="M1" s="1"/>
      <c r="N1" s="1"/>
      <c r="O1" s="2" t="s">
        <v>56</v>
      </c>
      <c r="P1" s="2"/>
      <c r="Q1" s="145"/>
      <c r="R1" s="1"/>
      <c r="S1" s="1"/>
      <c r="T1" s="1"/>
      <c r="U1" s="1"/>
      <c r="V1" s="41"/>
      <c r="W1" s="1"/>
      <c r="X1" s="1"/>
      <c r="Y1" s="1"/>
      <c r="Z1" s="1"/>
      <c r="AA1" s="41"/>
      <c r="AB1" s="1"/>
      <c r="AC1" s="1"/>
      <c r="AD1" s="1"/>
      <c r="AE1" s="1"/>
      <c r="AF1" s="41"/>
      <c r="AG1" s="1"/>
      <c r="AH1" s="1"/>
      <c r="AI1" s="1"/>
      <c r="AJ1" s="1"/>
      <c r="AK1" s="578"/>
      <c r="AL1" s="1"/>
      <c r="AM1" s="1"/>
      <c r="AN1" s="1"/>
      <c r="AO1" s="1"/>
      <c r="AP1" s="1"/>
      <c r="AQ1" s="1"/>
      <c r="AR1" s="1"/>
      <c r="AS1" s="1"/>
      <c r="AT1" s="1"/>
      <c r="AU1" s="980" t="s">
        <v>187</v>
      </c>
      <c r="AV1" s="980"/>
      <c r="AW1" s="980"/>
      <c r="AX1" s="980"/>
      <c r="AY1" s="980"/>
      <c r="AZ1" s="980"/>
      <c r="BA1" s="980"/>
      <c r="BB1" s="980"/>
      <c r="BC1" s="980"/>
      <c r="BD1" s="980"/>
      <c r="BE1" s="980"/>
      <c r="BF1" s="1"/>
      <c r="BG1" s="1"/>
      <c r="BH1" s="1"/>
      <c r="BI1" s="1"/>
      <c r="BJ1" s="1"/>
      <c r="BK1" s="1"/>
      <c r="BL1" s="1"/>
      <c r="BM1" s="1"/>
      <c r="BN1" s="1"/>
      <c r="BO1" s="1"/>
      <c r="BP1" s="1"/>
      <c r="BQ1" s="1"/>
      <c r="BR1" s="543"/>
      <c r="BS1" s="1"/>
      <c r="BT1" s="1"/>
      <c r="BU1" s="1"/>
      <c r="BV1" s="1"/>
      <c r="BW1" s="1"/>
      <c r="BX1" s="1"/>
      <c r="BY1" s="1"/>
      <c r="BZ1" s="1"/>
      <c r="CA1" s="1"/>
      <c r="CB1" s="980" t="s">
        <v>28</v>
      </c>
      <c r="CC1" s="980"/>
      <c r="CD1" s="980"/>
      <c r="CE1" s="980"/>
      <c r="CF1" s="980"/>
      <c r="CG1" s="980"/>
      <c r="CH1" s="980"/>
      <c r="CI1" s="980"/>
      <c r="CJ1" s="980"/>
      <c r="CK1" s="980"/>
      <c r="CL1" s="980"/>
      <c r="CM1" s="1"/>
      <c r="CN1" s="1"/>
      <c r="CO1" s="1"/>
      <c r="CP1" s="1"/>
      <c r="CQ1" s="1"/>
      <c r="CR1" s="1"/>
      <c r="CS1" s="1"/>
      <c r="CT1" s="1"/>
      <c r="CU1" s="1"/>
      <c r="CV1" s="1"/>
      <c r="CW1" s="1"/>
      <c r="CX1" s="500"/>
      <c r="CY1" s="1"/>
      <c r="CZ1" s="1"/>
      <c r="DA1" s="1"/>
      <c r="DB1" s="1"/>
      <c r="DC1" s="1"/>
      <c r="DD1" s="1"/>
      <c r="DE1" s="1"/>
      <c r="DF1" s="1"/>
      <c r="DG1" s="1"/>
      <c r="DH1" s="980" t="s">
        <v>29</v>
      </c>
      <c r="DI1" s="980"/>
      <c r="DJ1" s="980"/>
      <c r="DK1" s="980"/>
      <c r="DL1" s="980"/>
      <c r="DM1" s="980"/>
      <c r="DN1" s="980"/>
      <c r="DO1" s="980"/>
      <c r="DP1" s="980"/>
      <c r="DQ1" s="980"/>
      <c r="DR1" s="980"/>
      <c r="DS1" s="1"/>
      <c r="DT1" s="1"/>
      <c r="DU1" s="1"/>
      <c r="DV1" s="1"/>
      <c r="DW1" s="1"/>
      <c r="DX1" s="1"/>
      <c r="DY1" s="1"/>
      <c r="DZ1" s="1"/>
      <c r="EA1" s="1"/>
      <c r="EB1" s="1"/>
      <c r="EC1" s="1" t="s">
        <v>30</v>
      </c>
      <c r="ED1" s="1"/>
      <c r="EE1" s="500"/>
      <c r="EF1" s="1"/>
      <c r="EG1" s="1"/>
      <c r="EH1" s="1"/>
      <c r="EI1" s="1"/>
      <c r="EJ1" s="1"/>
      <c r="EK1" s="1"/>
      <c r="EL1" s="1"/>
      <c r="EM1" s="1"/>
      <c r="EN1" s="1"/>
      <c r="EO1" s="980" t="s">
        <v>31</v>
      </c>
      <c r="EP1" s="980"/>
      <c r="EQ1" s="980"/>
      <c r="ER1" s="980"/>
      <c r="ES1" s="980"/>
      <c r="ET1" s="980"/>
      <c r="EU1" s="980"/>
      <c r="EV1" s="980"/>
      <c r="EW1" s="980"/>
      <c r="EX1" s="980"/>
      <c r="EY1" s="980"/>
      <c r="EZ1" s="1"/>
      <c r="FA1" s="1"/>
      <c r="FB1" s="1"/>
      <c r="FC1" s="1"/>
      <c r="FD1" s="1"/>
      <c r="FE1" s="1"/>
      <c r="FF1" s="1"/>
      <c r="FG1" s="1"/>
      <c r="FH1" s="1"/>
      <c r="FI1" s="1"/>
      <c r="FJ1" s="1"/>
      <c r="FK1" s="500"/>
    </row>
    <row r="2" spans="1:236" ht="15.6">
      <c r="A2" s="727" t="s">
        <v>0</v>
      </c>
      <c r="B2" s="727">
        <v>1</v>
      </c>
      <c r="C2" s="727">
        <v>2</v>
      </c>
      <c r="D2" s="727">
        <v>3</v>
      </c>
      <c r="E2" s="727">
        <v>4</v>
      </c>
      <c r="F2" s="727">
        <v>5</v>
      </c>
      <c r="G2" s="728">
        <v>6</v>
      </c>
      <c r="H2" s="727">
        <v>7</v>
      </c>
      <c r="I2" s="727">
        <v>8</v>
      </c>
      <c r="J2" s="727">
        <v>9</v>
      </c>
      <c r="K2" s="727">
        <v>10</v>
      </c>
      <c r="L2" s="728">
        <v>11</v>
      </c>
      <c r="M2" s="727">
        <v>12</v>
      </c>
      <c r="N2" s="727">
        <v>13</v>
      </c>
      <c r="O2" s="727">
        <v>14</v>
      </c>
      <c r="P2" s="727">
        <v>15</v>
      </c>
      <c r="Q2" s="728">
        <v>16</v>
      </c>
      <c r="R2" s="727">
        <v>17</v>
      </c>
      <c r="S2" s="727">
        <v>18</v>
      </c>
      <c r="T2" s="727">
        <v>19</v>
      </c>
      <c r="U2" s="727">
        <v>20</v>
      </c>
      <c r="V2" s="728">
        <v>21</v>
      </c>
      <c r="W2" s="727">
        <v>22</v>
      </c>
      <c r="X2" s="727">
        <v>23</v>
      </c>
      <c r="Y2" s="727">
        <v>24</v>
      </c>
      <c r="Z2" s="727">
        <v>25</v>
      </c>
      <c r="AA2" s="728">
        <v>26</v>
      </c>
      <c r="AB2" s="727">
        <v>27</v>
      </c>
      <c r="AC2" s="727">
        <v>28</v>
      </c>
      <c r="AD2" s="727">
        <v>29</v>
      </c>
      <c r="AE2" s="727">
        <v>30</v>
      </c>
      <c r="AF2" s="728">
        <v>31</v>
      </c>
      <c r="AG2" s="728" t="s">
        <v>2</v>
      </c>
      <c r="AH2" s="727" t="s">
        <v>3</v>
      </c>
      <c r="AI2" s="727" t="s">
        <v>4</v>
      </c>
      <c r="AJ2" s="727" t="s">
        <v>5</v>
      </c>
      <c r="AK2" s="728" t="s">
        <v>0</v>
      </c>
      <c r="AL2" s="3">
        <v>1</v>
      </c>
      <c r="AM2" s="3">
        <v>2</v>
      </c>
      <c r="AN2" s="3">
        <v>3</v>
      </c>
      <c r="AO2" s="3">
        <v>4</v>
      </c>
      <c r="AP2" s="3">
        <v>5</v>
      </c>
      <c r="AQ2" s="3">
        <v>6</v>
      </c>
      <c r="AR2" s="3">
        <v>7</v>
      </c>
      <c r="AS2" s="3">
        <v>8</v>
      </c>
      <c r="AT2" s="3">
        <v>9</v>
      </c>
      <c r="AU2" s="3">
        <v>10</v>
      </c>
      <c r="AV2" s="3">
        <v>11</v>
      </c>
      <c r="AW2" s="3">
        <v>12</v>
      </c>
      <c r="AX2" s="3">
        <v>13</v>
      </c>
      <c r="AY2" s="3">
        <v>14</v>
      </c>
      <c r="AZ2" s="3">
        <v>15</v>
      </c>
      <c r="BA2" s="3">
        <v>16</v>
      </c>
      <c r="BB2" s="3">
        <v>17</v>
      </c>
      <c r="BC2" s="3">
        <v>18</v>
      </c>
      <c r="BD2" s="3">
        <v>19</v>
      </c>
      <c r="BE2" s="3">
        <v>20</v>
      </c>
      <c r="BF2" s="3">
        <v>21</v>
      </c>
      <c r="BG2" s="3">
        <v>22</v>
      </c>
      <c r="BH2" s="3">
        <v>23</v>
      </c>
      <c r="BI2" s="3">
        <v>24</v>
      </c>
      <c r="BJ2" s="3">
        <v>25</v>
      </c>
      <c r="BK2" s="3">
        <v>26</v>
      </c>
      <c r="BL2" s="3">
        <v>27</v>
      </c>
      <c r="BM2" s="3">
        <v>28</v>
      </c>
      <c r="BN2" s="3">
        <v>29</v>
      </c>
      <c r="BO2" s="3">
        <v>30</v>
      </c>
      <c r="BP2" s="3">
        <v>31</v>
      </c>
      <c r="BQ2" s="3" t="s">
        <v>2</v>
      </c>
      <c r="BR2" s="502" t="s">
        <v>0</v>
      </c>
      <c r="BS2" s="3">
        <v>1</v>
      </c>
      <c r="BT2" s="3">
        <v>2</v>
      </c>
      <c r="BU2" s="3">
        <v>3</v>
      </c>
      <c r="BV2" s="3">
        <v>4</v>
      </c>
      <c r="BW2" s="3">
        <v>5</v>
      </c>
      <c r="BX2" s="3">
        <v>6</v>
      </c>
      <c r="BY2" s="3">
        <v>7</v>
      </c>
      <c r="BZ2" s="3">
        <v>8</v>
      </c>
      <c r="CA2" s="3">
        <v>9</v>
      </c>
      <c r="CB2" s="3">
        <v>10</v>
      </c>
      <c r="CC2" s="3">
        <v>11</v>
      </c>
      <c r="CD2" s="3">
        <v>12</v>
      </c>
      <c r="CE2" s="3">
        <v>13</v>
      </c>
      <c r="CF2" s="3">
        <v>14</v>
      </c>
      <c r="CG2" s="3">
        <v>15</v>
      </c>
      <c r="CH2" s="3">
        <v>16</v>
      </c>
      <c r="CI2" s="3">
        <v>17</v>
      </c>
      <c r="CJ2" s="3">
        <v>18</v>
      </c>
      <c r="CK2" s="3">
        <v>19</v>
      </c>
      <c r="CL2" s="3">
        <v>20</v>
      </c>
      <c r="CM2" s="3">
        <v>21</v>
      </c>
      <c r="CN2" s="3">
        <v>22</v>
      </c>
      <c r="CO2" s="3">
        <v>23</v>
      </c>
      <c r="CP2" s="3">
        <v>24</v>
      </c>
      <c r="CQ2" s="3">
        <v>25</v>
      </c>
      <c r="CR2" s="3">
        <v>26</v>
      </c>
      <c r="CS2" s="3">
        <v>27</v>
      </c>
      <c r="CT2" s="3">
        <v>28</v>
      </c>
      <c r="CU2" s="3">
        <v>29</v>
      </c>
      <c r="CV2" s="3">
        <v>30</v>
      </c>
      <c r="CW2" s="3">
        <v>31</v>
      </c>
      <c r="CX2" s="501" t="s">
        <v>0</v>
      </c>
      <c r="CY2" s="3">
        <v>1</v>
      </c>
      <c r="CZ2" s="3">
        <v>2</v>
      </c>
      <c r="DA2" s="3">
        <v>3</v>
      </c>
      <c r="DB2" s="3">
        <v>4</v>
      </c>
      <c r="DC2" s="3">
        <v>5</v>
      </c>
      <c r="DD2" s="3">
        <v>6</v>
      </c>
      <c r="DE2" s="3">
        <v>7</v>
      </c>
      <c r="DF2" s="3">
        <v>8</v>
      </c>
      <c r="DG2" s="3">
        <v>9</v>
      </c>
      <c r="DH2" s="3">
        <v>10</v>
      </c>
      <c r="DI2" s="3">
        <v>11</v>
      </c>
      <c r="DJ2" s="3">
        <v>12</v>
      </c>
      <c r="DK2" s="3">
        <v>13</v>
      </c>
      <c r="DL2" s="3">
        <v>14</v>
      </c>
      <c r="DM2" s="3">
        <v>15</v>
      </c>
      <c r="DN2" s="3">
        <v>16</v>
      </c>
      <c r="DO2" s="3">
        <v>17</v>
      </c>
      <c r="DP2" s="3">
        <v>18</v>
      </c>
      <c r="DQ2" s="3">
        <v>19</v>
      </c>
      <c r="DR2" s="3">
        <v>20</v>
      </c>
      <c r="DS2" s="3">
        <v>21</v>
      </c>
      <c r="DT2" s="3">
        <v>22</v>
      </c>
      <c r="DU2" s="3">
        <v>23</v>
      </c>
      <c r="DV2" s="3">
        <v>24</v>
      </c>
      <c r="DW2" s="3">
        <v>25</v>
      </c>
      <c r="DX2" s="3">
        <v>26</v>
      </c>
      <c r="DY2" s="3">
        <v>27</v>
      </c>
      <c r="DZ2" s="3">
        <v>28</v>
      </c>
      <c r="EA2" s="3">
        <v>29</v>
      </c>
      <c r="EB2" s="3">
        <v>30</v>
      </c>
      <c r="EC2" s="3">
        <v>31</v>
      </c>
      <c r="ED2" s="3" t="s">
        <v>21</v>
      </c>
      <c r="EE2" s="501" t="s">
        <v>0</v>
      </c>
      <c r="EF2" s="3">
        <v>1</v>
      </c>
      <c r="EG2" s="3">
        <v>2</v>
      </c>
      <c r="EH2" s="3">
        <v>3</v>
      </c>
      <c r="EI2" s="3">
        <v>4</v>
      </c>
      <c r="EJ2" s="3">
        <v>5</v>
      </c>
      <c r="EK2" s="3">
        <v>6</v>
      </c>
      <c r="EL2" s="3">
        <v>7</v>
      </c>
      <c r="EM2" s="3">
        <v>8</v>
      </c>
      <c r="EN2" s="3">
        <v>9</v>
      </c>
      <c r="EO2" s="3">
        <v>10</v>
      </c>
      <c r="EP2" s="3">
        <v>11</v>
      </c>
      <c r="EQ2" s="3">
        <v>12</v>
      </c>
      <c r="ER2" s="3">
        <v>13</v>
      </c>
      <c r="ES2" s="3">
        <v>14</v>
      </c>
      <c r="ET2" s="3">
        <v>15</v>
      </c>
      <c r="EU2" s="3">
        <v>16</v>
      </c>
      <c r="EV2" s="3">
        <v>17</v>
      </c>
      <c r="EW2" s="3">
        <v>18</v>
      </c>
      <c r="EX2" s="3">
        <v>19</v>
      </c>
      <c r="EY2" s="3">
        <v>20</v>
      </c>
      <c r="EZ2" s="3">
        <v>21</v>
      </c>
      <c r="FA2" s="3">
        <v>22</v>
      </c>
      <c r="FB2" s="3">
        <v>23</v>
      </c>
      <c r="FC2" s="3">
        <v>24</v>
      </c>
      <c r="FD2" s="3">
        <v>25</v>
      </c>
      <c r="FE2" s="3">
        <v>26</v>
      </c>
      <c r="FF2" s="3">
        <v>27</v>
      </c>
      <c r="FG2" s="3">
        <v>28</v>
      </c>
      <c r="FH2" s="3">
        <v>29</v>
      </c>
      <c r="FI2" s="3">
        <v>30</v>
      </c>
      <c r="FJ2" s="3">
        <v>31</v>
      </c>
      <c r="FK2" s="501" t="s">
        <v>0</v>
      </c>
    </row>
    <row r="3" spans="1:236">
      <c r="A3" s="501">
        <v>1880</v>
      </c>
      <c r="B3" s="498">
        <v>42</v>
      </c>
      <c r="C3" s="498">
        <v>30</v>
      </c>
      <c r="D3" s="498">
        <v>34</v>
      </c>
      <c r="E3" s="498">
        <v>46</v>
      </c>
      <c r="F3" s="498">
        <v>60</v>
      </c>
      <c r="G3" s="661">
        <v>52</v>
      </c>
      <c r="H3" s="498">
        <v>40</v>
      </c>
      <c r="I3" s="498">
        <v>35</v>
      </c>
      <c r="J3" s="498">
        <v>37</v>
      </c>
      <c r="K3" s="498">
        <v>32</v>
      </c>
      <c r="L3" s="661">
        <v>39</v>
      </c>
      <c r="M3" s="498">
        <v>34</v>
      </c>
      <c r="N3" s="498">
        <v>27</v>
      </c>
      <c r="O3" s="498">
        <v>27</v>
      </c>
      <c r="P3" s="498">
        <v>35</v>
      </c>
      <c r="Q3" s="661">
        <v>34</v>
      </c>
      <c r="R3" s="498">
        <v>34</v>
      </c>
      <c r="S3" s="498">
        <v>28</v>
      </c>
      <c r="T3" s="498">
        <v>37</v>
      </c>
      <c r="U3" s="498">
        <v>37</v>
      </c>
      <c r="V3" s="661">
        <v>34</v>
      </c>
      <c r="W3" s="498">
        <v>33</v>
      </c>
      <c r="X3" s="498">
        <v>35</v>
      </c>
      <c r="Y3" s="498">
        <v>37</v>
      </c>
      <c r="Z3" s="498">
        <v>22</v>
      </c>
      <c r="AA3" s="661">
        <v>30</v>
      </c>
      <c r="AB3" s="498">
        <v>40</v>
      </c>
      <c r="AC3" s="498">
        <v>48</v>
      </c>
      <c r="AD3" s="498">
        <v>32</v>
      </c>
      <c r="AE3" s="498">
        <v>31</v>
      </c>
      <c r="AF3" s="661">
        <v>33</v>
      </c>
      <c r="AG3" s="663">
        <f>SUM(B3:AF3)</f>
        <v>1115</v>
      </c>
      <c r="AH3" s="68">
        <f>AG3/31</f>
        <v>35.967741935483872</v>
      </c>
      <c r="AI3" s="17">
        <f>MAX(B3:AF3)</f>
        <v>60</v>
      </c>
      <c r="AJ3" s="20">
        <f>MIN(B3:AF3)</f>
        <v>22</v>
      </c>
      <c r="AK3" s="579">
        <v>1880</v>
      </c>
      <c r="AL3" s="28" t="str">
        <f>IF(B3&gt;=70,1,"")</f>
        <v/>
      </c>
      <c r="AM3" s="28" t="str">
        <f t="shared" ref="AM3" si="0">IF(C3&gt;=70,1,"")</f>
        <v/>
      </c>
      <c r="AN3" s="28" t="str">
        <f t="shared" ref="AN3" si="1">IF(D3&gt;=70,1,"")</f>
        <v/>
      </c>
      <c r="AO3" s="28" t="str">
        <f t="shared" ref="AO3" si="2">IF(E3&gt;=70,1,"")</f>
        <v/>
      </c>
      <c r="AP3" s="28" t="str">
        <f t="shared" ref="AP3" si="3">IF(F3&gt;=70,1,"")</f>
        <v/>
      </c>
      <c r="AQ3" s="28" t="str">
        <f t="shared" ref="AQ3" si="4">IF(G3&gt;=70,1,"")</f>
        <v/>
      </c>
      <c r="AR3" s="28" t="str">
        <f t="shared" ref="AR3" si="5">IF(H3&gt;=70,1,"")</f>
        <v/>
      </c>
      <c r="AS3" s="28" t="str">
        <f t="shared" ref="AS3" si="6">IF(I3&gt;=70,1,"")</f>
        <v/>
      </c>
      <c r="AT3" s="28" t="str">
        <f t="shared" ref="AT3" si="7">IF(J3&gt;=70,1,"")</f>
        <v/>
      </c>
      <c r="AU3" s="28" t="str">
        <f t="shared" ref="AU3" si="8">IF(K3&gt;=70,1,"")</f>
        <v/>
      </c>
      <c r="AV3" s="28" t="str">
        <f t="shared" ref="AV3" si="9">IF(L3&gt;=70,1,"")</f>
        <v/>
      </c>
      <c r="AW3" s="28" t="str">
        <f t="shared" ref="AW3" si="10">IF(M3&gt;=70,1,"")</f>
        <v/>
      </c>
      <c r="AX3" s="28" t="str">
        <f t="shared" ref="AX3" si="11">IF(N3&gt;=70,1,"")</f>
        <v/>
      </c>
      <c r="AY3" s="28" t="str">
        <f t="shared" ref="AY3" si="12">IF(O3&gt;=70,1,"")</f>
        <v/>
      </c>
      <c r="AZ3" s="28" t="str">
        <f t="shared" ref="AZ3" si="13">IF(P3&gt;=70,1,"")</f>
        <v/>
      </c>
      <c r="BA3" s="28" t="str">
        <f t="shared" ref="BA3" si="14">IF(Q3&gt;=70,1,"")</f>
        <v/>
      </c>
      <c r="BB3" s="28" t="str">
        <f t="shared" ref="BB3" si="15">IF(R3&gt;=70,1,"")</f>
        <v/>
      </c>
      <c r="BC3" s="28" t="str">
        <f t="shared" ref="BC3" si="16">IF(S3&gt;=70,1,"")</f>
        <v/>
      </c>
      <c r="BD3" s="28" t="str">
        <f t="shared" ref="BD3" si="17">IF(T3&gt;=70,1,"")</f>
        <v/>
      </c>
      <c r="BE3" s="28" t="str">
        <f t="shared" ref="BE3" si="18">IF(U3&gt;=70,1,"")</f>
        <v/>
      </c>
      <c r="BF3" s="28" t="str">
        <f t="shared" ref="BF3" si="19">IF(V3&gt;=70,1,"")</f>
        <v/>
      </c>
      <c r="BG3" s="28" t="str">
        <f t="shared" ref="BG3" si="20">IF(W3&gt;=70,1,"")</f>
        <v/>
      </c>
      <c r="BH3" s="28" t="str">
        <f t="shared" ref="BH3" si="21">IF(X3&gt;=70,1,"")</f>
        <v/>
      </c>
      <c r="BI3" s="28" t="str">
        <f t="shared" ref="BI3" si="22">IF(Y3&gt;=70,1,"")</f>
        <v/>
      </c>
      <c r="BJ3" s="28" t="str">
        <f t="shared" ref="BJ3" si="23">IF(Z3&gt;=70,1,"")</f>
        <v/>
      </c>
      <c r="BK3" s="28" t="str">
        <f t="shared" ref="BK3" si="24">IF(AA3&gt;=70,1,"")</f>
        <v/>
      </c>
      <c r="BL3" s="28" t="str">
        <f t="shared" ref="BL3" si="25">IF(AB3&gt;=70,1,"")</f>
        <v/>
      </c>
      <c r="BM3" s="28" t="str">
        <f t="shared" ref="BM3" si="26">IF(AC3&gt;=70,1,"")</f>
        <v/>
      </c>
      <c r="BN3" s="28" t="str">
        <f t="shared" ref="BN3" si="27">IF(AD3&gt;=70,1,"")</f>
        <v/>
      </c>
      <c r="BO3" s="28" t="str">
        <f t="shared" ref="BO3" si="28">IF(AE3&gt;=70,1,"")</f>
        <v/>
      </c>
      <c r="BP3" s="28" t="str">
        <f t="shared" ref="BP3" si="29">IF(AF3&gt;=70,1,"")</f>
        <v/>
      </c>
      <c r="BQ3" s="28">
        <f>SUM(AL3:BP3)</f>
        <v>0</v>
      </c>
      <c r="BR3" s="501">
        <v>1880</v>
      </c>
      <c r="BS3" s="17" t="str">
        <f t="shared" ref="BS3" si="30">IF(B3= B$156,$A3,"")</f>
        <v/>
      </c>
      <c r="BT3" s="17" t="str">
        <f t="shared" ref="BT3" si="31">IF(C3= C$156,$A3,"")</f>
        <v/>
      </c>
      <c r="BU3" s="17" t="str">
        <f t="shared" ref="BU3" si="32">IF(D3= D$156,$A3,"")</f>
        <v/>
      </c>
      <c r="BV3" s="17" t="str">
        <f t="shared" ref="BV3" si="33">IF(E3= E$156,$A3,"")</f>
        <v/>
      </c>
      <c r="BW3" s="17" t="str">
        <f t="shared" ref="BW3" si="34">IF(F3= F$156,$A3,"")</f>
        <v/>
      </c>
      <c r="BX3" s="17" t="str">
        <f t="shared" ref="BX3" si="35">IF(G3= G$156,$A3,"")</f>
        <v/>
      </c>
      <c r="BY3" s="17" t="str">
        <f t="shared" ref="BY3" si="36">IF(H3= H$156,$A3,"")</f>
        <v/>
      </c>
      <c r="BZ3" s="17" t="str">
        <f t="shared" ref="BZ3" si="37">IF(I3= I$156,$A3,"")</f>
        <v/>
      </c>
      <c r="CA3" s="17" t="str">
        <f t="shared" ref="CA3" si="38">IF(J3= J$156,$A3,"")</f>
        <v/>
      </c>
      <c r="CB3" s="17" t="str">
        <f t="shared" ref="CB3" si="39">IF(K3= K$156,$A3,"")</f>
        <v/>
      </c>
      <c r="CC3" s="17" t="str">
        <f t="shared" ref="CC3" si="40">IF(L3= L$156,$A3,"")</f>
        <v/>
      </c>
      <c r="CD3" s="17" t="str">
        <f t="shared" ref="CD3" si="41">IF(M3= M$156,$A3,"")</f>
        <v/>
      </c>
      <c r="CE3" s="17" t="str">
        <f t="shared" ref="CE3" si="42">IF(N3= N$156,$A3,"")</f>
        <v/>
      </c>
      <c r="CF3" s="17" t="str">
        <f t="shared" ref="CF3" si="43">IF(O3= O$156,$A3,"")</f>
        <v/>
      </c>
      <c r="CG3" s="17" t="str">
        <f t="shared" ref="CG3" si="44">IF(P3= P$156,$A3,"")</f>
        <v/>
      </c>
      <c r="CH3" s="17" t="str">
        <f t="shared" ref="CH3" si="45">IF(Q3= Q$156,$A3,"")</f>
        <v/>
      </c>
      <c r="CI3" s="17" t="str">
        <f t="shared" ref="CI3" si="46">IF(R3= R$156,$A3,"")</f>
        <v/>
      </c>
      <c r="CJ3" s="17" t="str">
        <f t="shared" ref="CJ3" si="47">IF(S3= S$156,$A3,"")</f>
        <v/>
      </c>
      <c r="CK3" s="17" t="str">
        <f t="shared" ref="CK3" si="48">IF(T3= T$156,$A3,"")</f>
        <v/>
      </c>
      <c r="CL3" s="17" t="str">
        <f t="shared" ref="CL3" si="49">IF(U3= U$156,$A3,"")</f>
        <v/>
      </c>
      <c r="CM3" s="17" t="str">
        <f t="shared" ref="CM3" si="50">IF(V3= V$156,$A3,"")</f>
        <v/>
      </c>
      <c r="CN3" s="17" t="str">
        <f t="shared" ref="CN3" si="51">IF(W3= W$156,$A3,"")</f>
        <v/>
      </c>
      <c r="CO3" s="17" t="str">
        <f t="shared" ref="CO3" si="52">IF(X3= X$156,$A3,"")</f>
        <v/>
      </c>
      <c r="CP3" s="17" t="str">
        <f t="shared" ref="CP3" si="53">IF(Y3= Y$156,$A3,"")</f>
        <v/>
      </c>
      <c r="CQ3" s="17" t="str">
        <f t="shared" ref="CQ3" si="54">IF(Z3= Z$156,$A3,"")</f>
        <v/>
      </c>
      <c r="CR3" s="17" t="str">
        <f t="shared" ref="CR3" si="55">IF(AA3= AA$156,$A3,"")</f>
        <v/>
      </c>
      <c r="CS3" s="17" t="str">
        <f t="shared" ref="CS3" si="56">IF(AB3= AB$156,$A3,"")</f>
        <v/>
      </c>
      <c r="CT3" s="17" t="str">
        <f t="shared" ref="CT3" si="57">IF(AC3= AC$156,$A3,"")</f>
        <v/>
      </c>
      <c r="CU3" s="17" t="str">
        <f t="shared" ref="CU3" si="58">IF(AD3= AD$156,$A3,"")</f>
        <v/>
      </c>
      <c r="CV3" s="17" t="str">
        <f t="shared" ref="CV3" si="59">IF(AE3= AE$156,$A3,"")</f>
        <v/>
      </c>
      <c r="CW3" s="17" t="str">
        <f t="shared" ref="CW3" si="60">IF(AF3= AF$156,$A3,"")</f>
        <v/>
      </c>
      <c r="CX3" s="501">
        <v>1880</v>
      </c>
      <c r="CY3" s="946" t="str">
        <f>IF(AND(B3&lt;=32,$AG3&gt;0),1,"")</f>
        <v/>
      </c>
      <c r="CZ3" s="946">
        <f t="shared" ref="CZ3:EC3" si="61">IF(AND(C3&lt;=32,$AG3&gt;0),1,"")</f>
        <v>1</v>
      </c>
      <c r="DA3" s="946" t="str">
        <f t="shared" si="61"/>
        <v/>
      </c>
      <c r="DB3" s="946" t="str">
        <f t="shared" si="61"/>
        <v/>
      </c>
      <c r="DC3" s="946" t="str">
        <f t="shared" si="61"/>
        <v/>
      </c>
      <c r="DD3" s="946" t="str">
        <f t="shared" si="61"/>
        <v/>
      </c>
      <c r="DE3" s="946" t="str">
        <f t="shared" si="61"/>
        <v/>
      </c>
      <c r="DF3" s="946" t="str">
        <f t="shared" si="61"/>
        <v/>
      </c>
      <c r="DG3" s="946" t="str">
        <f t="shared" si="61"/>
        <v/>
      </c>
      <c r="DH3" s="946">
        <f t="shared" si="61"/>
        <v>1</v>
      </c>
      <c r="DI3" s="946" t="str">
        <f t="shared" si="61"/>
        <v/>
      </c>
      <c r="DJ3" s="946" t="str">
        <f t="shared" si="61"/>
        <v/>
      </c>
      <c r="DK3" s="946">
        <f t="shared" si="61"/>
        <v>1</v>
      </c>
      <c r="DL3" s="946">
        <f t="shared" si="61"/>
        <v>1</v>
      </c>
      <c r="DM3" s="946" t="str">
        <f t="shared" si="61"/>
        <v/>
      </c>
      <c r="DN3" s="946" t="str">
        <f t="shared" si="61"/>
        <v/>
      </c>
      <c r="DO3" s="946" t="str">
        <f t="shared" si="61"/>
        <v/>
      </c>
      <c r="DP3" s="946">
        <f t="shared" si="61"/>
        <v>1</v>
      </c>
      <c r="DQ3" s="946" t="str">
        <f t="shared" si="61"/>
        <v/>
      </c>
      <c r="DR3" s="946" t="str">
        <f t="shared" si="61"/>
        <v/>
      </c>
      <c r="DS3" s="946" t="str">
        <f t="shared" si="61"/>
        <v/>
      </c>
      <c r="DT3" s="946" t="str">
        <f t="shared" si="61"/>
        <v/>
      </c>
      <c r="DU3" s="946" t="str">
        <f t="shared" si="61"/>
        <v/>
      </c>
      <c r="DV3" s="946" t="str">
        <f t="shared" si="61"/>
        <v/>
      </c>
      <c r="DW3" s="946">
        <f t="shared" si="61"/>
        <v>1</v>
      </c>
      <c r="DX3" s="946">
        <f t="shared" si="61"/>
        <v>1</v>
      </c>
      <c r="DY3" s="946" t="str">
        <f t="shared" si="61"/>
        <v/>
      </c>
      <c r="DZ3" s="946" t="str">
        <f t="shared" si="61"/>
        <v/>
      </c>
      <c r="EA3" s="946">
        <f t="shared" si="61"/>
        <v>1</v>
      </c>
      <c r="EB3" s="946">
        <f t="shared" si="61"/>
        <v>1</v>
      </c>
      <c r="EC3" s="946" t="str">
        <f t="shared" si="61"/>
        <v/>
      </c>
      <c r="ED3" s="28">
        <f t="shared" ref="ED3" si="62">SUM(CY3:EC3)</f>
        <v>9</v>
      </c>
      <c r="EE3" s="501">
        <v>1880</v>
      </c>
      <c r="EF3" s="17" t="str">
        <f t="shared" ref="EF3" si="63">IF(B3= EF$155,$A3,"")</f>
        <v/>
      </c>
      <c r="EG3" s="17" t="str">
        <f t="shared" ref="EG3" si="64">IF(C3= EG$155,$A3,"")</f>
        <v/>
      </c>
      <c r="EH3" s="17" t="str">
        <f t="shared" ref="EH3" si="65">IF(D3= EH$155,$A3,"")</f>
        <v/>
      </c>
      <c r="EI3" s="17" t="str">
        <f t="shared" ref="EI3" si="66">IF(E3= EI$155,$A3,"")</f>
        <v/>
      </c>
      <c r="EJ3" s="17" t="str">
        <f t="shared" ref="EJ3" si="67">IF(F3= EJ$155,$A3,"")</f>
        <v/>
      </c>
      <c r="EK3" s="17" t="str">
        <f t="shared" ref="EK3" si="68">IF(G3= EK$155,$A3,"")</f>
        <v/>
      </c>
      <c r="EL3" s="17" t="str">
        <f t="shared" ref="EL3" si="69">IF(H3= EL$155,$A3,"")</f>
        <v/>
      </c>
      <c r="EM3" s="17" t="str">
        <f t="shared" ref="EM3" si="70">IF(I3= EM$155,$A3,"")</f>
        <v/>
      </c>
      <c r="EN3" s="17" t="str">
        <f t="shared" ref="EN3" si="71">IF(J3= EN$155,$A3,"")</f>
        <v/>
      </c>
      <c r="EO3" s="17" t="str">
        <f t="shared" ref="EO3" si="72">IF(K3= EO$155,$A3,"")</f>
        <v/>
      </c>
      <c r="EP3" s="17" t="str">
        <f t="shared" ref="EP3" si="73">IF(L3= EP$155,$A3,"")</f>
        <v/>
      </c>
      <c r="EQ3" s="17" t="str">
        <f t="shared" ref="EQ3" si="74">IF(M3= EQ$155,$A3,"")</f>
        <v/>
      </c>
      <c r="ER3" s="17" t="str">
        <f t="shared" ref="ER3" si="75">IF(N3= ER$155,$A3,"")</f>
        <v/>
      </c>
      <c r="ES3" s="17" t="str">
        <f t="shared" ref="ES3" si="76">IF(O3= ES$155,$A3,"")</f>
        <v/>
      </c>
      <c r="ET3" s="17" t="str">
        <f t="shared" ref="ET3" si="77">IF(P3= ET$155,$A3,"")</f>
        <v/>
      </c>
      <c r="EU3" s="17" t="str">
        <f t="shared" ref="EU3" si="78">IF(Q3= EU$155,$A3,"")</f>
        <v/>
      </c>
      <c r="EV3" s="17" t="str">
        <f t="shared" ref="EV3" si="79">IF(R3= EV$155,$A3,"")</f>
        <v/>
      </c>
      <c r="EW3" s="17" t="str">
        <f t="shared" ref="EW3" si="80">IF(S3= EW$155,$A3,"")</f>
        <v/>
      </c>
      <c r="EX3" s="17" t="str">
        <f t="shared" ref="EX3" si="81">IF(T3= EX$155,$A3,"")</f>
        <v/>
      </c>
      <c r="EY3" s="17" t="str">
        <f t="shared" ref="EY3" si="82">IF(U3= EY$155,$A3,"")</f>
        <v/>
      </c>
      <c r="EZ3" s="17" t="str">
        <f t="shared" ref="EZ3" si="83">IF(V3= EZ$155,$A3,"")</f>
        <v/>
      </c>
      <c r="FA3" s="17" t="str">
        <f t="shared" ref="FA3" si="84">IF(W3= FA$155,$A3,"")</f>
        <v/>
      </c>
      <c r="FB3" s="17" t="str">
        <f t="shared" ref="FB3" si="85">IF(X3= FB$155,$A3,"")</f>
        <v/>
      </c>
      <c r="FC3" s="17" t="str">
        <f t="shared" ref="FC3" si="86">IF(Y3= FC$155,$A3,"")</f>
        <v/>
      </c>
      <c r="FD3" s="17" t="str">
        <f t="shared" ref="FD3" si="87">IF(Z3= FD$155,$A3,"")</f>
        <v/>
      </c>
      <c r="FE3" s="17" t="str">
        <f t="shared" ref="FE3" si="88">IF(AA3= FE$155,$A3,"")</f>
        <v/>
      </c>
      <c r="FF3" s="17" t="str">
        <f t="shared" ref="FF3" si="89">IF(AB3= FF$155,$A3,"")</f>
        <v/>
      </c>
      <c r="FG3" s="17" t="str">
        <f t="shared" ref="FG3" si="90">IF(AC3= FG$155,$A3,"")</f>
        <v/>
      </c>
      <c r="FH3" s="17" t="str">
        <f t="shared" ref="FH3" si="91">IF(AD3= FH$155,$A3,"")</f>
        <v/>
      </c>
      <c r="FI3" s="17" t="str">
        <f t="shared" ref="FI3" si="92">IF(AE3= FI$155,$A3,"")</f>
        <v/>
      </c>
      <c r="FJ3" s="17" t="str">
        <f t="shared" ref="FJ3" si="93">IF(AF3= FJ$155,$A3,"")</f>
        <v/>
      </c>
      <c r="FK3" s="501">
        <v>1880</v>
      </c>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row>
    <row r="4" spans="1:236">
      <c r="A4" s="501">
        <v>1881</v>
      </c>
      <c r="B4" s="498">
        <v>30</v>
      </c>
      <c r="C4" s="498">
        <v>25</v>
      </c>
      <c r="D4" s="498">
        <v>28</v>
      </c>
      <c r="E4" s="498">
        <v>34</v>
      </c>
      <c r="F4" s="498">
        <v>30</v>
      </c>
      <c r="G4" s="661">
        <v>29</v>
      </c>
      <c r="H4" s="498">
        <v>34</v>
      </c>
      <c r="I4" s="498">
        <v>30</v>
      </c>
      <c r="J4" s="498">
        <v>35</v>
      </c>
      <c r="K4" s="498">
        <v>42</v>
      </c>
      <c r="L4" s="661">
        <v>34</v>
      </c>
      <c r="M4" s="498">
        <v>37</v>
      </c>
      <c r="N4" s="498">
        <v>37</v>
      </c>
      <c r="O4" s="498">
        <v>38</v>
      </c>
      <c r="P4" s="498">
        <v>32</v>
      </c>
      <c r="Q4" s="661">
        <v>36</v>
      </c>
      <c r="R4" s="498">
        <v>44</v>
      </c>
      <c r="S4" s="498">
        <v>40</v>
      </c>
      <c r="T4" s="498">
        <v>39</v>
      </c>
      <c r="U4" s="498">
        <v>44</v>
      </c>
      <c r="V4" s="661">
        <v>35</v>
      </c>
      <c r="W4" s="498">
        <v>34</v>
      </c>
      <c r="X4" s="498">
        <v>34</v>
      </c>
      <c r="Y4" s="498">
        <v>33</v>
      </c>
      <c r="Z4" s="498">
        <v>37</v>
      </c>
      <c r="AA4" s="661">
        <v>36</v>
      </c>
      <c r="AB4" s="498">
        <v>30</v>
      </c>
      <c r="AC4" s="498">
        <v>35</v>
      </c>
      <c r="AD4" s="498">
        <v>43</v>
      </c>
      <c r="AE4" s="498">
        <v>38</v>
      </c>
      <c r="AF4" s="661">
        <v>31</v>
      </c>
      <c r="AG4" s="663">
        <f t="shared" ref="AG4:AG67" si="94">SUM(B4:AF4)</f>
        <v>1084</v>
      </c>
      <c r="AH4" s="68">
        <f t="shared" ref="AH4:AH67" si="95">AG4/31</f>
        <v>34.967741935483872</v>
      </c>
      <c r="AI4" s="17">
        <f t="shared" ref="AI4:AI67" si="96">MAX(B4:AF4)</f>
        <v>44</v>
      </c>
      <c r="AJ4" s="20">
        <f t="shared" ref="AJ4:AJ67" si="97">MIN(B4:AF4)</f>
        <v>25</v>
      </c>
      <c r="AK4" s="579">
        <v>1881</v>
      </c>
      <c r="AL4" s="28" t="str">
        <f t="shared" ref="AL4:AL21" si="98">IF(B4&gt;=70,1,"")</f>
        <v/>
      </c>
      <c r="AM4" s="28" t="str">
        <f t="shared" ref="AM4:AM21" si="99">IF(C4&gt;=70,1,"")</f>
        <v/>
      </c>
      <c r="AN4" s="28" t="str">
        <f t="shared" ref="AN4:AN21" si="100">IF(D4&gt;=70,1,"")</f>
        <v/>
      </c>
      <c r="AO4" s="28" t="str">
        <f t="shared" ref="AO4:AO21" si="101">IF(E4&gt;=70,1,"")</f>
        <v/>
      </c>
      <c r="AP4" s="28" t="str">
        <f t="shared" ref="AP4:AP21" si="102">IF(F4&gt;=70,1,"")</f>
        <v/>
      </c>
      <c r="AQ4" s="28" t="str">
        <f t="shared" ref="AQ4:AQ21" si="103">IF(G4&gt;=70,1,"")</f>
        <v/>
      </c>
      <c r="AR4" s="28" t="str">
        <f t="shared" ref="AR4:AR21" si="104">IF(H4&gt;=70,1,"")</f>
        <v/>
      </c>
      <c r="AS4" s="28" t="str">
        <f t="shared" ref="AS4:AS21" si="105">IF(I4&gt;=70,1,"")</f>
        <v/>
      </c>
      <c r="AT4" s="28" t="str">
        <f t="shared" ref="AT4:AT21" si="106">IF(J4&gt;=70,1,"")</f>
        <v/>
      </c>
      <c r="AU4" s="28" t="str">
        <f t="shared" ref="AU4:AU21" si="107">IF(K4&gt;=70,1,"")</f>
        <v/>
      </c>
      <c r="AV4" s="28" t="str">
        <f t="shared" ref="AV4:AV21" si="108">IF(L4&gt;=70,1,"")</f>
        <v/>
      </c>
      <c r="AW4" s="28" t="str">
        <f t="shared" ref="AW4:AW21" si="109">IF(M4&gt;=70,1,"")</f>
        <v/>
      </c>
      <c r="AX4" s="28" t="str">
        <f t="shared" ref="AX4:AX21" si="110">IF(N4&gt;=70,1,"")</f>
        <v/>
      </c>
      <c r="AY4" s="28" t="str">
        <f t="shared" ref="AY4:AY21" si="111">IF(O4&gt;=70,1,"")</f>
        <v/>
      </c>
      <c r="AZ4" s="28" t="str">
        <f t="shared" ref="AZ4:AZ21" si="112">IF(P4&gt;=70,1,"")</f>
        <v/>
      </c>
      <c r="BA4" s="28" t="str">
        <f t="shared" ref="BA4:BA21" si="113">IF(Q4&gt;=70,1,"")</f>
        <v/>
      </c>
      <c r="BB4" s="28" t="str">
        <f t="shared" ref="BB4:BB21" si="114">IF(R4&gt;=70,1,"")</f>
        <v/>
      </c>
      <c r="BC4" s="28" t="str">
        <f t="shared" ref="BC4:BC21" si="115">IF(S4&gt;=70,1,"")</f>
        <v/>
      </c>
      <c r="BD4" s="28" t="str">
        <f t="shared" ref="BD4:BD21" si="116">IF(T4&gt;=70,1,"")</f>
        <v/>
      </c>
      <c r="BE4" s="28" t="str">
        <f t="shared" ref="BE4:BE21" si="117">IF(U4&gt;=70,1,"")</f>
        <v/>
      </c>
      <c r="BF4" s="28" t="str">
        <f t="shared" ref="BF4:BF21" si="118">IF(V4&gt;=70,1,"")</f>
        <v/>
      </c>
      <c r="BG4" s="28" t="str">
        <f t="shared" ref="BG4:BG21" si="119">IF(W4&gt;=70,1,"")</f>
        <v/>
      </c>
      <c r="BH4" s="28" t="str">
        <f t="shared" ref="BH4:BH21" si="120">IF(X4&gt;=70,1,"")</f>
        <v/>
      </c>
      <c r="BI4" s="28" t="str">
        <f t="shared" ref="BI4:BI21" si="121">IF(Y4&gt;=70,1,"")</f>
        <v/>
      </c>
      <c r="BJ4" s="28" t="str">
        <f t="shared" ref="BJ4:BJ21" si="122">IF(Z4&gt;=70,1,"")</f>
        <v/>
      </c>
      <c r="BK4" s="28" t="str">
        <f t="shared" ref="BK4:BK21" si="123">IF(AA4&gt;=70,1,"")</f>
        <v/>
      </c>
      <c r="BL4" s="28" t="str">
        <f t="shared" ref="BL4:BL21" si="124">IF(AB4&gt;=70,1,"")</f>
        <v/>
      </c>
      <c r="BM4" s="28" t="str">
        <f t="shared" ref="BM4:BM21" si="125">IF(AC4&gt;=70,1,"")</f>
        <v/>
      </c>
      <c r="BN4" s="28" t="str">
        <f t="shared" ref="BN4:BN21" si="126">IF(AD4&gt;=70,1,"")</f>
        <v/>
      </c>
      <c r="BO4" s="28" t="str">
        <f t="shared" ref="BO4:BO21" si="127">IF(AE4&gt;=70,1,"")</f>
        <v/>
      </c>
      <c r="BP4" s="28" t="str">
        <f t="shared" ref="BP4:BP21" si="128">IF(AF4&gt;=70,1,"")</f>
        <v/>
      </c>
      <c r="BQ4" s="28">
        <f t="shared" ref="BQ4:BQ21" si="129">SUM(AL4:BP4)</f>
        <v>0</v>
      </c>
      <c r="BR4" s="501">
        <v>1881</v>
      </c>
      <c r="BS4" s="17" t="str">
        <f t="shared" ref="BS4:BS35" si="130">IF(B4= B$156,$A4,"")</f>
        <v/>
      </c>
      <c r="BT4" s="17" t="str">
        <f t="shared" ref="BT4:BT35" si="131">IF(C4= C$156,$A4,"")</f>
        <v/>
      </c>
      <c r="BU4" s="17" t="str">
        <f t="shared" ref="BU4:BU35" si="132">IF(D4= D$156,$A4,"")</f>
        <v/>
      </c>
      <c r="BV4" s="17" t="str">
        <f t="shared" ref="BV4:BV35" si="133">IF(E4= E$156,$A4,"")</f>
        <v/>
      </c>
      <c r="BW4" s="17" t="str">
        <f t="shared" ref="BW4:BW35" si="134">IF(F4= F$156,$A4,"")</f>
        <v/>
      </c>
      <c r="BX4" s="17" t="str">
        <f t="shared" ref="BX4:BX35" si="135">IF(G4= G$156,$A4,"")</f>
        <v/>
      </c>
      <c r="BY4" s="17" t="str">
        <f t="shared" ref="BY4:BY35" si="136">IF(H4= H$156,$A4,"")</f>
        <v/>
      </c>
      <c r="BZ4" s="17" t="str">
        <f t="shared" ref="BZ4:BZ35" si="137">IF(I4= I$156,$A4,"")</f>
        <v/>
      </c>
      <c r="CA4" s="17" t="str">
        <f t="shared" ref="CA4:CA35" si="138">IF(J4= J$156,$A4,"")</f>
        <v/>
      </c>
      <c r="CB4" s="17" t="str">
        <f t="shared" ref="CB4:CB35" si="139">IF(K4= K$156,$A4,"")</f>
        <v/>
      </c>
      <c r="CC4" s="17" t="str">
        <f t="shared" ref="CC4:CC35" si="140">IF(L4= L$156,$A4,"")</f>
        <v/>
      </c>
      <c r="CD4" s="17" t="str">
        <f t="shared" ref="CD4:CD35" si="141">IF(M4= M$156,$A4,"")</f>
        <v/>
      </c>
      <c r="CE4" s="17" t="str">
        <f t="shared" ref="CE4:CE35" si="142">IF(N4= N$156,$A4,"")</f>
        <v/>
      </c>
      <c r="CF4" s="17" t="str">
        <f t="shared" ref="CF4:CF35" si="143">IF(O4= O$156,$A4,"")</f>
        <v/>
      </c>
      <c r="CG4" s="17" t="str">
        <f t="shared" ref="CG4:CG35" si="144">IF(P4= P$156,$A4,"")</f>
        <v/>
      </c>
      <c r="CH4" s="17" t="str">
        <f t="shared" ref="CH4:CH35" si="145">IF(Q4= Q$156,$A4,"")</f>
        <v/>
      </c>
      <c r="CI4" s="17" t="str">
        <f t="shared" ref="CI4:CI35" si="146">IF(R4= R$156,$A4,"")</f>
        <v/>
      </c>
      <c r="CJ4" s="17" t="str">
        <f t="shared" ref="CJ4:CJ35" si="147">IF(S4= S$156,$A4,"")</f>
        <v/>
      </c>
      <c r="CK4" s="17" t="str">
        <f t="shared" ref="CK4:CK35" si="148">IF(T4= T$156,$A4,"")</f>
        <v/>
      </c>
      <c r="CL4" s="17" t="str">
        <f t="shared" ref="CL4:CL35" si="149">IF(U4= U$156,$A4,"")</f>
        <v/>
      </c>
      <c r="CM4" s="17" t="str">
        <f t="shared" ref="CM4:CM35" si="150">IF(V4= V$156,$A4,"")</f>
        <v/>
      </c>
      <c r="CN4" s="17" t="str">
        <f t="shared" ref="CN4:CN35" si="151">IF(W4= W$156,$A4,"")</f>
        <v/>
      </c>
      <c r="CO4" s="17" t="str">
        <f t="shared" ref="CO4:CO35" si="152">IF(X4= X$156,$A4,"")</f>
        <v/>
      </c>
      <c r="CP4" s="17" t="str">
        <f t="shared" ref="CP4:CP35" si="153">IF(Y4= Y$156,$A4,"")</f>
        <v/>
      </c>
      <c r="CQ4" s="17" t="str">
        <f t="shared" ref="CQ4:CQ35" si="154">IF(Z4= Z$156,$A4,"")</f>
        <v/>
      </c>
      <c r="CR4" s="17" t="str">
        <f t="shared" ref="CR4:CR35" si="155">IF(AA4= AA$156,$A4,"")</f>
        <v/>
      </c>
      <c r="CS4" s="17" t="str">
        <f t="shared" ref="CS4:CS35" si="156">IF(AB4= AB$156,$A4,"")</f>
        <v/>
      </c>
      <c r="CT4" s="17" t="str">
        <f t="shared" ref="CT4:CT35" si="157">IF(AC4= AC$156,$A4,"")</f>
        <v/>
      </c>
      <c r="CU4" s="17" t="str">
        <f t="shared" ref="CU4:CU35" si="158">IF(AD4= AD$156,$A4,"")</f>
        <v/>
      </c>
      <c r="CV4" s="17" t="str">
        <f t="shared" ref="CV4:CV35" si="159">IF(AE4= AE$156,$A4,"")</f>
        <v/>
      </c>
      <c r="CW4" s="17" t="str">
        <f t="shared" ref="CW4:CW35" si="160">IF(AF4= AF$156,$A4,"")</f>
        <v/>
      </c>
      <c r="CX4" s="501">
        <v>1881</v>
      </c>
      <c r="CY4" s="946">
        <f t="shared" ref="CY4:CY67" si="161">IF(AND(B4&lt;=32,$AG4&gt;0),1,"")</f>
        <v>1</v>
      </c>
      <c r="CZ4" s="946">
        <f t="shared" ref="CZ4:CZ67" si="162">IF(AND(C4&lt;=32,$AG4&gt;0),1,"")</f>
        <v>1</v>
      </c>
      <c r="DA4" s="946">
        <f t="shared" ref="DA4:DA67" si="163">IF(AND(D4&lt;=32,$AG4&gt;0),1,"")</f>
        <v>1</v>
      </c>
      <c r="DB4" s="946" t="str">
        <f t="shared" ref="DB4:DB67" si="164">IF(AND(E4&lt;=32,$AG4&gt;0),1,"")</f>
        <v/>
      </c>
      <c r="DC4" s="946">
        <f t="shared" ref="DC4:DC67" si="165">IF(AND(F4&lt;=32,$AG4&gt;0),1,"")</f>
        <v>1</v>
      </c>
      <c r="DD4" s="946">
        <f t="shared" ref="DD4:DD67" si="166">IF(AND(G4&lt;=32,$AG4&gt;0),1,"")</f>
        <v>1</v>
      </c>
      <c r="DE4" s="946" t="str">
        <f t="shared" ref="DE4:DE67" si="167">IF(AND(H4&lt;=32,$AG4&gt;0),1,"")</f>
        <v/>
      </c>
      <c r="DF4" s="946">
        <f t="shared" ref="DF4:DF67" si="168">IF(AND(I4&lt;=32,$AG4&gt;0),1,"")</f>
        <v>1</v>
      </c>
      <c r="DG4" s="946" t="str">
        <f t="shared" ref="DG4:DG67" si="169">IF(AND(J4&lt;=32,$AG4&gt;0),1,"")</f>
        <v/>
      </c>
      <c r="DH4" s="946" t="str">
        <f t="shared" ref="DH4:DH67" si="170">IF(AND(K4&lt;=32,$AG4&gt;0),1,"")</f>
        <v/>
      </c>
      <c r="DI4" s="946" t="str">
        <f t="shared" ref="DI4:DI67" si="171">IF(AND(L4&lt;=32,$AG4&gt;0),1,"")</f>
        <v/>
      </c>
      <c r="DJ4" s="946" t="str">
        <f t="shared" ref="DJ4:DJ67" si="172">IF(AND(M4&lt;=32,$AG4&gt;0),1,"")</f>
        <v/>
      </c>
      <c r="DK4" s="946" t="str">
        <f t="shared" ref="DK4:DK67" si="173">IF(AND(N4&lt;=32,$AG4&gt;0),1,"")</f>
        <v/>
      </c>
      <c r="DL4" s="946" t="str">
        <f t="shared" ref="DL4:DL67" si="174">IF(AND(O4&lt;=32,$AG4&gt;0),1,"")</f>
        <v/>
      </c>
      <c r="DM4" s="946">
        <f t="shared" ref="DM4:DM67" si="175">IF(AND(P4&lt;=32,$AG4&gt;0),1,"")</f>
        <v>1</v>
      </c>
      <c r="DN4" s="946" t="str">
        <f t="shared" ref="DN4:DN67" si="176">IF(AND(Q4&lt;=32,$AG4&gt;0),1,"")</f>
        <v/>
      </c>
      <c r="DO4" s="946" t="str">
        <f t="shared" ref="DO4:DO67" si="177">IF(AND(R4&lt;=32,$AG4&gt;0),1,"")</f>
        <v/>
      </c>
      <c r="DP4" s="946" t="str">
        <f t="shared" ref="DP4:DP67" si="178">IF(AND(S4&lt;=32,$AG4&gt;0),1,"")</f>
        <v/>
      </c>
      <c r="DQ4" s="946" t="str">
        <f t="shared" ref="DQ4:DQ67" si="179">IF(AND(T4&lt;=32,$AG4&gt;0),1,"")</f>
        <v/>
      </c>
      <c r="DR4" s="946" t="str">
        <f t="shared" ref="DR4:DR67" si="180">IF(AND(U4&lt;=32,$AG4&gt;0),1,"")</f>
        <v/>
      </c>
      <c r="DS4" s="946" t="str">
        <f t="shared" ref="DS4:DS67" si="181">IF(AND(V4&lt;=32,$AG4&gt;0),1,"")</f>
        <v/>
      </c>
      <c r="DT4" s="946" t="str">
        <f t="shared" ref="DT4:DT67" si="182">IF(AND(W4&lt;=32,$AG4&gt;0),1,"")</f>
        <v/>
      </c>
      <c r="DU4" s="946" t="str">
        <f t="shared" ref="DU4:DU67" si="183">IF(AND(X4&lt;=32,$AG4&gt;0),1,"")</f>
        <v/>
      </c>
      <c r="DV4" s="946" t="str">
        <f t="shared" ref="DV4:DV67" si="184">IF(AND(Y4&lt;=32,$AG4&gt;0),1,"")</f>
        <v/>
      </c>
      <c r="DW4" s="946" t="str">
        <f t="shared" ref="DW4:DW67" si="185">IF(AND(Z4&lt;=32,$AG4&gt;0),1,"")</f>
        <v/>
      </c>
      <c r="DX4" s="946" t="str">
        <f t="shared" ref="DX4:DX67" si="186">IF(AND(AA4&lt;=32,$AG4&gt;0),1,"")</f>
        <v/>
      </c>
      <c r="DY4" s="946">
        <f t="shared" ref="DY4:DY67" si="187">IF(AND(AB4&lt;=32,$AG4&gt;0),1,"")</f>
        <v>1</v>
      </c>
      <c r="DZ4" s="946" t="str">
        <f t="shared" ref="DZ4:DZ67" si="188">IF(AND(AC4&lt;=32,$AG4&gt;0),1,"")</f>
        <v/>
      </c>
      <c r="EA4" s="946" t="str">
        <f t="shared" ref="EA4:EA67" si="189">IF(AND(AD4&lt;=32,$AG4&gt;0),1,"")</f>
        <v/>
      </c>
      <c r="EB4" s="946" t="str">
        <f t="shared" ref="EB4:EB67" si="190">IF(AND(AE4&lt;=32,$AG4&gt;0),1,"")</f>
        <v/>
      </c>
      <c r="EC4" s="946">
        <f t="shared" ref="EC4:EC67" si="191">IF(AND(AF4&lt;=32,$AG4&gt;0),1,"")</f>
        <v>1</v>
      </c>
      <c r="ED4" s="28">
        <f t="shared" ref="ED4:ED67" si="192">SUM(CY4:EC4)</f>
        <v>9</v>
      </c>
      <c r="EE4" s="501">
        <v>1881</v>
      </c>
      <c r="EF4" s="17" t="str">
        <f t="shared" ref="EF4:EF35" si="193">IF(B4= EF$155,$A4,"")</f>
        <v/>
      </c>
      <c r="EG4" s="17" t="str">
        <f t="shared" ref="EG4:EG35" si="194">IF(C4= EG$155,$A4,"")</f>
        <v/>
      </c>
      <c r="EH4" s="17" t="str">
        <f t="shared" ref="EH4:EH35" si="195">IF(D4= EH$155,$A4,"")</f>
        <v/>
      </c>
      <c r="EI4" s="17" t="str">
        <f t="shared" ref="EI4:EI35" si="196">IF(E4= EI$155,$A4,"")</f>
        <v/>
      </c>
      <c r="EJ4" s="17" t="str">
        <f t="shared" ref="EJ4:EJ35" si="197">IF(F4= EJ$155,$A4,"")</f>
        <v/>
      </c>
      <c r="EK4" s="17" t="str">
        <f t="shared" ref="EK4:EK35" si="198">IF(G4= EK$155,$A4,"")</f>
        <v/>
      </c>
      <c r="EL4" s="17" t="str">
        <f t="shared" ref="EL4:EL35" si="199">IF(H4= EL$155,$A4,"")</f>
        <v/>
      </c>
      <c r="EM4" s="17" t="str">
        <f t="shared" ref="EM4:EM35" si="200">IF(I4= EM$155,$A4,"")</f>
        <v/>
      </c>
      <c r="EN4" s="17" t="str">
        <f t="shared" ref="EN4:EN35" si="201">IF(J4= EN$155,$A4,"")</f>
        <v/>
      </c>
      <c r="EO4" s="17" t="str">
        <f t="shared" ref="EO4:EO35" si="202">IF(K4= EO$155,$A4,"")</f>
        <v/>
      </c>
      <c r="EP4" s="17" t="str">
        <f t="shared" ref="EP4:EP35" si="203">IF(L4= EP$155,$A4,"")</f>
        <v/>
      </c>
      <c r="EQ4" s="17" t="str">
        <f t="shared" ref="EQ4:EQ35" si="204">IF(M4= EQ$155,$A4,"")</f>
        <v/>
      </c>
      <c r="ER4" s="17" t="str">
        <f t="shared" ref="ER4:ER35" si="205">IF(N4= ER$155,$A4,"")</f>
        <v/>
      </c>
      <c r="ES4" s="17" t="str">
        <f t="shared" ref="ES4:ES35" si="206">IF(O4= ES$155,$A4,"")</f>
        <v/>
      </c>
      <c r="ET4" s="17" t="str">
        <f t="shared" ref="ET4:ET35" si="207">IF(P4= ET$155,$A4,"")</f>
        <v/>
      </c>
      <c r="EU4" s="17" t="str">
        <f t="shared" ref="EU4:EU35" si="208">IF(Q4= EU$155,$A4,"")</f>
        <v/>
      </c>
      <c r="EV4" s="17" t="str">
        <f t="shared" ref="EV4:EV35" si="209">IF(R4= EV$155,$A4,"")</f>
        <v/>
      </c>
      <c r="EW4" s="17" t="str">
        <f t="shared" ref="EW4:EW35" si="210">IF(S4= EW$155,$A4,"")</f>
        <v/>
      </c>
      <c r="EX4" s="17" t="str">
        <f t="shared" ref="EX4:EX35" si="211">IF(T4= EX$155,$A4,"")</f>
        <v/>
      </c>
      <c r="EY4" s="17" t="str">
        <f t="shared" ref="EY4:EY35" si="212">IF(U4= EY$155,$A4,"")</f>
        <v/>
      </c>
      <c r="EZ4" s="17" t="str">
        <f t="shared" ref="EZ4:EZ35" si="213">IF(V4= EZ$155,$A4,"")</f>
        <v/>
      </c>
      <c r="FA4" s="17" t="str">
        <f t="shared" ref="FA4:FA35" si="214">IF(W4= FA$155,$A4,"")</f>
        <v/>
      </c>
      <c r="FB4" s="17" t="str">
        <f t="shared" ref="FB4:FB35" si="215">IF(X4= FB$155,$A4,"")</f>
        <v/>
      </c>
      <c r="FC4" s="17" t="str">
        <f t="shared" ref="FC4:FC35" si="216">IF(Y4= FC$155,$A4,"")</f>
        <v/>
      </c>
      <c r="FD4" s="17" t="str">
        <f t="shared" ref="FD4:FD35" si="217">IF(Z4= FD$155,$A4,"")</f>
        <v/>
      </c>
      <c r="FE4" s="17" t="str">
        <f t="shared" ref="FE4:FE35" si="218">IF(AA4= FE$155,$A4,"")</f>
        <v/>
      </c>
      <c r="FF4" s="17" t="str">
        <f t="shared" ref="FF4:FF35" si="219">IF(AB4= FF$155,$A4,"")</f>
        <v/>
      </c>
      <c r="FG4" s="17" t="str">
        <f t="shared" ref="FG4:FG35" si="220">IF(AC4= FG$155,$A4,"")</f>
        <v/>
      </c>
      <c r="FH4" s="17" t="str">
        <f t="shared" ref="FH4:FH35" si="221">IF(AD4= FH$155,$A4,"")</f>
        <v/>
      </c>
      <c r="FI4" s="17" t="str">
        <f t="shared" ref="FI4:FI35" si="222">IF(AE4= FI$155,$A4,"")</f>
        <v/>
      </c>
      <c r="FJ4" s="17" t="str">
        <f t="shared" ref="FJ4:FJ35" si="223">IF(AF4= FJ$155,$A4,"")</f>
        <v/>
      </c>
      <c r="FK4" s="501">
        <v>1881</v>
      </c>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row>
    <row r="5" spans="1:236">
      <c r="A5" s="501">
        <v>1882</v>
      </c>
      <c r="B5" s="498">
        <v>42</v>
      </c>
      <c r="C5" s="498">
        <v>45</v>
      </c>
      <c r="D5" s="498">
        <v>49</v>
      </c>
      <c r="E5" s="498">
        <v>41</v>
      </c>
      <c r="F5" s="498">
        <v>37</v>
      </c>
      <c r="G5" s="661">
        <v>46</v>
      </c>
      <c r="H5" s="498">
        <v>39</v>
      </c>
      <c r="I5" s="498">
        <v>33</v>
      </c>
      <c r="J5" s="498">
        <v>33</v>
      </c>
      <c r="K5" s="498">
        <v>43</v>
      </c>
      <c r="L5" s="661">
        <v>36</v>
      </c>
      <c r="M5" s="498">
        <v>40</v>
      </c>
      <c r="N5" s="498">
        <v>46</v>
      </c>
      <c r="O5" s="498">
        <v>28</v>
      </c>
      <c r="P5" s="498">
        <v>30</v>
      </c>
      <c r="Q5" s="661">
        <v>36</v>
      </c>
      <c r="R5" s="498">
        <v>33</v>
      </c>
      <c r="S5" s="498">
        <v>35</v>
      </c>
      <c r="T5" s="498">
        <v>37</v>
      </c>
      <c r="U5" s="498">
        <v>42</v>
      </c>
      <c r="V5" s="661">
        <v>45</v>
      </c>
      <c r="W5" s="498">
        <v>37</v>
      </c>
      <c r="X5" s="498">
        <v>29</v>
      </c>
      <c r="Y5" s="498">
        <v>40</v>
      </c>
      <c r="Z5" s="498">
        <v>24</v>
      </c>
      <c r="AA5" s="661">
        <v>29</v>
      </c>
      <c r="AB5" s="498">
        <v>53</v>
      </c>
      <c r="AC5" s="498">
        <v>56</v>
      </c>
      <c r="AD5" s="498">
        <v>35</v>
      </c>
      <c r="AE5" s="498">
        <v>40</v>
      </c>
      <c r="AF5" s="661">
        <v>39</v>
      </c>
      <c r="AG5" s="663">
        <f t="shared" si="94"/>
        <v>1198</v>
      </c>
      <c r="AH5" s="68">
        <f t="shared" si="95"/>
        <v>38.645161290322584</v>
      </c>
      <c r="AI5" s="17">
        <f t="shared" si="96"/>
        <v>56</v>
      </c>
      <c r="AJ5" s="20">
        <f t="shared" si="97"/>
        <v>24</v>
      </c>
      <c r="AK5" s="579">
        <v>1882</v>
      </c>
      <c r="AL5" s="28" t="str">
        <f t="shared" si="98"/>
        <v/>
      </c>
      <c r="AM5" s="28" t="str">
        <f t="shared" si="99"/>
        <v/>
      </c>
      <c r="AN5" s="28" t="str">
        <f t="shared" si="100"/>
        <v/>
      </c>
      <c r="AO5" s="28" t="str">
        <f t="shared" si="101"/>
        <v/>
      </c>
      <c r="AP5" s="28" t="str">
        <f t="shared" si="102"/>
        <v/>
      </c>
      <c r="AQ5" s="28" t="str">
        <f t="shared" si="103"/>
        <v/>
      </c>
      <c r="AR5" s="28" t="str">
        <f t="shared" si="104"/>
        <v/>
      </c>
      <c r="AS5" s="28" t="str">
        <f t="shared" si="105"/>
        <v/>
      </c>
      <c r="AT5" s="28" t="str">
        <f t="shared" si="106"/>
        <v/>
      </c>
      <c r="AU5" s="28" t="str">
        <f t="shared" si="107"/>
        <v/>
      </c>
      <c r="AV5" s="28" t="str">
        <f t="shared" si="108"/>
        <v/>
      </c>
      <c r="AW5" s="28" t="str">
        <f t="shared" si="109"/>
        <v/>
      </c>
      <c r="AX5" s="28" t="str">
        <f t="shared" si="110"/>
        <v/>
      </c>
      <c r="AY5" s="28" t="str">
        <f t="shared" si="111"/>
        <v/>
      </c>
      <c r="AZ5" s="28" t="str">
        <f t="shared" si="112"/>
        <v/>
      </c>
      <c r="BA5" s="28" t="str">
        <f t="shared" si="113"/>
        <v/>
      </c>
      <c r="BB5" s="28" t="str">
        <f t="shared" si="114"/>
        <v/>
      </c>
      <c r="BC5" s="28" t="str">
        <f t="shared" si="115"/>
        <v/>
      </c>
      <c r="BD5" s="28" t="str">
        <f t="shared" si="116"/>
        <v/>
      </c>
      <c r="BE5" s="28" t="str">
        <f t="shared" si="117"/>
        <v/>
      </c>
      <c r="BF5" s="28" t="str">
        <f t="shared" si="118"/>
        <v/>
      </c>
      <c r="BG5" s="28" t="str">
        <f t="shared" si="119"/>
        <v/>
      </c>
      <c r="BH5" s="28" t="str">
        <f t="shared" si="120"/>
        <v/>
      </c>
      <c r="BI5" s="28" t="str">
        <f t="shared" si="121"/>
        <v/>
      </c>
      <c r="BJ5" s="28" t="str">
        <f t="shared" si="122"/>
        <v/>
      </c>
      <c r="BK5" s="28" t="str">
        <f t="shared" si="123"/>
        <v/>
      </c>
      <c r="BL5" s="28" t="str">
        <f t="shared" si="124"/>
        <v/>
      </c>
      <c r="BM5" s="28" t="str">
        <f t="shared" si="125"/>
        <v/>
      </c>
      <c r="BN5" s="28" t="str">
        <f t="shared" si="126"/>
        <v/>
      </c>
      <c r="BO5" s="28" t="str">
        <f t="shared" si="127"/>
        <v/>
      </c>
      <c r="BP5" s="28" t="str">
        <f t="shared" si="128"/>
        <v/>
      </c>
      <c r="BQ5" s="28">
        <f t="shared" si="129"/>
        <v>0</v>
      </c>
      <c r="BR5" s="501">
        <v>1882</v>
      </c>
      <c r="BS5" s="17" t="str">
        <f t="shared" si="130"/>
        <v/>
      </c>
      <c r="BT5" s="17" t="str">
        <f t="shared" si="131"/>
        <v/>
      </c>
      <c r="BU5" s="17" t="str">
        <f t="shared" si="132"/>
        <v/>
      </c>
      <c r="BV5" s="17" t="str">
        <f t="shared" si="133"/>
        <v/>
      </c>
      <c r="BW5" s="17" t="str">
        <f t="shared" si="134"/>
        <v/>
      </c>
      <c r="BX5" s="17" t="str">
        <f t="shared" si="135"/>
        <v/>
      </c>
      <c r="BY5" s="17" t="str">
        <f t="shared" si="136"/>
        <v/>
      </c>
      <c r="BZ5" s="17" t="str">
        <f t="shared" si="137"/>
        <v/>
      </c>
      <c r="CA5" s="17" t="str">
        <f t="shared" si="138"/>
        <v/>
      </c>
      <c r="CB5" s="17" t="str">
        <f t="shared" si="139"/>
        <v/>
      </c>
      <c r="CC5" s="17" t="str">
        <f t="shared" si="140"/>
        <v/>
      </c>
      <c r="CD5" s="17" t="str">
        <f t="shared" si="141"/>
        <v/>
      </c>
      <c r="CE5" s="17" t="str">
        <f t="shared" si="142"/>
        <v/>
      </c>
      <c r="CF5" s="17" t="str">
        <f t="shared" si="143"/>
        <v/>
      </c>
      <c r="CG5" s="17" t="str">
        <f t="shared" si="144"/>
        <v/>
      </c>
      <c r="CH5" s="17" t="str">
        <f t="shared" si="145"/>
        <v/>
      </c>
      <c r="CI5" s="17" t="str">
        <f t="shared" si="146"/>
        <v/>
      </c>
      <c r="CJ5" s="17" t="str">
        <f t="shared" si="147"/>
        <v/>
      </c>
      <c r="CK5" s="17" t="str">
        <f t="shared" si="148"/>
        <v/>
      </c>
      <c r="CL5" s="17" t="str">
        <f t="shared" si="149"/>
        <v/>
      </c>
      <c r="CM5" s="17" t="str">
        <f t="shared" si="150"/>
        <v/>
      </c>
      <c r="CN5" s="17" t="str">
        <f t="shared" si="151"/>
        <v/>
      </c>
      <c r="CO5" s="17" t="str">
        <f t="shared" si="152"/>
        <v/>
      </c>
      <c r="CP5" s="17" t="str">
        <f t="shared" si="153"/>
        <v/>
      </c>
      <c r="CQ5" s="17" t="str">
        <f t="shared" si="154"/>
        <v/>
      </c>
      <c r="CR5" s="17" t="str">
        <f t="shared" si="155"/>
        <v/>
      </c>
      <c r="CS5" s="17" t="str">
        <f t="shared" si="156"/>
        <v/>
      </c>
      <c r="CT5" s="17" t="str">
        <f t="shared" si="157"/>
        <v/>
      </c>
      <c r="CU5" s="17" t="str">
        <f t="shared" si="158"/>
        <v/>
      </c>
      <c r="CV5" s="17" t="str">
        <f t="shared" si="159"/>
        <v/>
      </c>
      <c r="CW5" s="17" t="str">
        <f t="shared" si="160"/>
        <v/>
      </c>
      <c r="CX5" s="501">
        <v>1882</v>
      </c>
      <c r="CY5" s="946" t="str">
        <f t="shared" si="161"/>
        <v/>
      </c>
      <c r="CZ5" s="946" t="str">
        <f t="shared" si="162"/>
        <v/>
      </c>
      <c r="DA5" s="946" t="str">
        <f t="shared" si="163"/>
        <v/>
      </c>
      <c r="DB5" s="946" t="str">
        <f t="shared" si="164"/>
        <v/>
      </c>
      <c r="DC5" s="946" t="str">
        <f t="shared" si="165"/>
        <v/>
      </c>
      <c r="DD5" s="946" t="str">
        <f t="shared" si="166"/>
        <v/>
      </c>
      <c r="DE5" s="946" t="str">
        <f t="shared" si="167"/>
        <v/>
      </c>
      <c r="DF5" s="946" t="str">
        <f t="shared" si="168"/>
        <v/>
      </c>
      <c r="DG5" s="946" t="str">
        <f t="shared" si="169"/>
        <v/>
      </c>
      <c r="DH5" s="946" t="str">
        <f t="shared" si="170"/>
        <v/>
      </c>
      <c r="DI5" s="946" t="str">
        <f t="shared" si="171"/>
        <v/>
      </c>
      <c r="DJ5" s="946" t="str">
        <f t="shared" si="172"/>
        <v/>
      </c>
      <c r="DK5" s="946" t="str">
        <f t="shared" si="173"/>
        <v/>
      </c>
      <c r="DL5" s="946">
        <f t="shared" si="174"/>
        <v>1</v>
      </c>
      <c r="DM5" s="946">
        <f t="shared" si="175"/>
        <v>1</v>
      </c>
      <c r="DN5" s="946" t="str">
        <f t="shared" si="176"/>
        <v/>
      </c>
      <c r="DO5" s="946" t="str">
        <f t="shared" si="177"/>
        <v/>
      </c>
      <c r="DP5" s="946" t="str">
        <f t="shared" si="178"/>
        <v/>
      </c>
      <c r="DQ5" s="946" t="str">
        <f t="shared" si="179"/>
        <v/>
      </c>
      <c r="DR5" s="946" t="str">
        <f t="shared" si="180"/>
        <v/>
      </c>
      <c r="DS5" s="946" t="str">
        <f t="shared" si="181"/>
        <v/>
      </c>
      <c r="DT5" s="946" t="str">
        <f t="shared" si="182"/>
        <v/>
      </c>
      <c r="DU5" s="946">
        <f t="shared" si="183"/>
        <v>1</v>
      </c>
      <c r="DV5" s="946" t="str">
        <f t="shared" si="184"/>
        <v/>
      </c>
      <c r="DW5" s="946">
        <f t="shared" si="185"/>
        <v>1</v>
      </c>
      <c r="DX5" s="946">
        <f t="shared" si="186"/>
        <v>1</v>
      </c>
      <c r="DY5" s="946" t="str">
        <f t="shared" si="187"/>
        <v/>
      </c>
      <c r="DZ5" s="946" t="str">
        <f t="shared" si="188"/>
        <v/>
      </c>
      <c r="EA5" s="946" t="str">
        <f t="shared" si="189"/>
        <v/>
      </c>
      <c r="EB5" s="946" t="str">
        <f t="shared" si="190"/>
        <v/>
      </c>
      <c r="EC5" s="946" t="str">
        <f t="shared" si="191"/>
        <v/>
      </c>
      <c r="ED5" s="28">
        <f t="shared" si="192"/>
        <v>5</v>
      </c>
      <c r="EE5" s="501">
        <v>1882</v>
      </c>
      <c r="EF5" s="17" t="str">
        <f t="shared" si="193"/>
        <v/>
      </c>
      <c r="EG5" s="17" t="str">
        <f t="shared" si="194"/>
        <v/>
      </c>
      <c r="EH5" s="17" t="str">
        <f t="shared" si="195"/>
        <v/>
      </c>
      <c r="EI5" s="17" t="str">
        <f t="shared" si="196"/>
        <v/>
      </c>
      <c r="EJ5" s="17" t="str">
        <f t="shared" si="197"/>
        <v/>
      </c>
      <c r="EK5" s="17" t="str">
        <f t="shared" si="198"/>
        <v/>
      </c>
      <c r="EL5" s="17" t="str">
        <f t="shared" si="199"/>
        <v/>
      </c>
      <c r="EM5" s="17" t="str">
        <f t="shared" si="200"/>
        <v/>
      </c>
      <c r="EN5" s="17" t="str">
        <f t="shared" si="201"/>
        <v/>
      </c>
      <c r="EO5" s="17" t="str">
        <f t="shared" si="202"/>
        <v/>
      </c>
      <c r="EP5" s="17" t="str">
        <f t="shared" si="203"/>
        <v/>
      </c>
      <c r="EQ5" s="17" t="str">
        <f t="shared" si="204"/>
        <v/>
      </c>
      <c r="ER5" s="17" t="str">
        <f t="shared" si="205"/>
        <v/>
      </c>
      <c r="ES5" s="17" t="str">
        <f t="shared" si="206"/>
        <v/>
      </c>
      <c r="ET5" s="17" t="str">
        <f t="shared" si="207"/>
        <v/>
      </c>
      <c r="EU5" s="17" t="str">
        <f t="shared" si="208"/>
        <v/>
      </c>
      <c r="EV5" s="17" t="str">
        <f t="shared" si="209"/>
        <v/>
      </c>
      <c r="EW5" s="17" t="str">
        <f t="shared" si="210"/>
        <v/>
      </c>
      <c r="EX5" s="17" t="str">
        <f t="shared" si="211"/>
        <v/>
      </c>
      <c r="EY5" s="17" t="str">
        <f t="shared" si="212"/>
        <v/>
      </c>
      <c r="EZ5" s="17" t="str">
        <f t="shared" si="213"/>
        <v/>
      </c>
      <c r="FA5" s="17" t="str">
        <f t="shared" si="214"/>
        <v/>
      </c>
      <c r="FB5" s="17" t="str">
        <f t="shared" si="215"/>
        <v/>
      </c>
      <c r="FC5" s="17" t="str">
        <f t="shared" si="216"/>
        <v/>
      </c>
      <c r="FD5" s="17" t="str">
        <f t="shared" si="217"/>
        <v/>
      </c>
      <c r="FE5" s="17" t="str">
        <f t="shared" si="218"/>
        <v/>
      </c>
      <c r="FF5" s="17" t="str">
        <f t="shared" si="219"/>
        <v/>
      </c>
      <c r="FG5" s="17" t="str">
        <f t="shared" si="220"/>
        <v/>
      </c>
      <c r="FH5" s="17" t="str">
        <f t="shared" si="221"/>
        <v/>
      </c>
      <c r="FI5" s="17" t="str">
        <f t="shared" si="222"/>
        <v/>
      </c>
      <c r="FJ5" s="17" t="str">
        <f t="shared" si="223"/>
        <v/>
      </c>
      <c r="FK5" s="501">
        <v>1882</v>
      </c>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row>
    <row r="6" spans="1:236">
      <c r="A6" s="501">
        <v>1883</v>
      </c>
      <c r="B6" s="498">
        <v>32</v>
      </c>
      <c r="C6" s="498">
        <v>41</v>
      </c>
      <c r="D6" s="498">
        <v>40</v>
      </c>
      <c r="E6" s="498">
        <v>25</v>
      </c>
      <c r="F6" s="498">
        <v>23</v>
      </c>
      <c r="G6" s="661">
        <v>30</v>
      </c>
      <c r="H6" s="498">
        <v>46</v>
      </c>
      <c r="I6" s="498">
        <v>20</v>
      </c>
      <c r="J6" s="498">
        <v>23</v>
      </c>
      <c r="K6" s="498">
        <v>35</v>
      </c>
      <c r="L6" s="661">
        <v>34</v>
      </c>
      <c r="M6" s="498">
        <v>29</v>
      </c>
      <c r="N6" s="498">
        <v>35</v>
      </c>
      <c r="O6" s="498">
        <v>45</v>
      </c>
      <c r="P6" s="498">
        <v>48</v>
      </c>
      <c r="Q6" s="661">
        <v>25</v>
      </c>
      <c r="R6" s="498">
        <v>27</v>
      </c>
      <c r="S6" s="498">
        <v>35</v>
      </c>
      <c r="T6" s="498">
        <v>46</v>
      </c>
      <c r="U6" s="498">
        <v>34</v>
      </c>
      <c r="V6" s="661">
        <v>22</v>
      </c>
      <c r="W6" s="498">
        <v>22</v>
      </c>
      <c r="X6" s="498">
        <v>28</v>
      </c>
      <c r="Y6" s="498">
        <v>25</v>
      </c>
      <c r="Z6" s="498">
        <v>26</v>
      </c>
      <c r="AA6" s="661">
        <v>36</v>
      </c>
      <c r="AB6" s="498">
        <v>38</v>
      </c>
      <c r="AC6" s="498">
        <v>42</v>
      </c>
      <c r="AD6" s="498">
        <v>42</v>
      </c>
      <c r="AE6" s="498">
        <v>38</v>
      </c>
      <c r="AF6" s="661">
        <v>36</v>
      </c>
      <c r="AG6" s="663">
        <f t="shared" si="94"/>
        <v>1028</v>
      </c>
      <c r="AH6" s="68">
        <f t="shared" si="95"/>
        <v>33.161290322580648</v>
      </c>
      <c r="AI6" s="17">
        <f t="shared" si="96"/>
        <v>48</v>
      </c>
      <c r="AJ6" s="20">
        <f t="shared" si="97"/>
        <v>20</v>
      </c>
      <c r="AK6" s="579">
        <v>1883</v>
      </c>
      <c r="AL6" s="28" t="str">
        <f t="shared" si="98"/>
        <v/>
      </c>
      <c r="AM6" s="28" t="str">
        <f t="shared" si="99"/>
        <v/>
      </c>
      <c r="AN6" s="28" t="str">
        <f t="shared" si="100"/>
        <v/>
      </c>
      <c r="AO6" s="28" t="str">
        <f t="shared" si="101"/>
        <v/>
      </c>
      <c r="AP6" s="28" t="str">
        <f t="shared" si="102"/>
        <v/>
      </c>
      <c r="AQ6" s="28" t="str">
        <f t="shared" si="103"/>
        <v/>
      </c>
      <c r="AR6" s="28" t="str">
        <f t="shared" si="104"/>
        <v/>
      </c>
      <c r="AS6" s="28" t="str">
        <f t="shared" si="105"/>
        <v/>
      </c>
      <c r="AT6" s="28" t="str">
        <f t="shared" si="106"/>
        <v/>
      </c>
      <c r="AU6" s="28" t="str">
        <f t="shared" si="107"/>
        <v/>
      </c>
      <c r="AV6" s="28" t="str">
        <f t="shared" si="108"/>
        <v/>
      </c>
      <c r="AW6" s="28" t="str">
        <f t="shared" si="109"/>
        <v/>
      </c>
      <c r="AX6" s="28" t="str">
        <f t="shared" si="110"/>
        <v/>
      </c>
      <c r="AY6" s="28" t="str">
        <f t="shared" si="111"/>
        <v/>
      </c>
      <c r="AZ6" s="28" t="str">
        <f t="shared" si="112"/>
        <v/>
      </c>
      <c r="BA6" s="28" t="str">
        <f t="shared" si="113"/>
        <v/>
      </c>
      <c r="BB6" s="28" t="str">
        <f t="shared" si="114"/>
        <v/>
      </c>
      <c r="BC6" s="28" t="str">
        <f t="shared" si="115"/>
        <v/>
      </c>
      <c r="BD6" s="28" t="str">
        <f t="shared" si="116"/>
        <v/>
      </c>
      <c r="BE6" s="28" t="str">
        <f t="shared" si="117"/>
        <v/>
      </c>
      <c r="BF6" s="28" t="str">
        <f t="shared" si="118"/>
        <v/>
      </c>
      <c r="BG6" s="28" t="str">
        <f t="shared" si="119"/>
        <v/>
      </c>
      <c r="BH6" s="28" t="str">
        <f t="shared" si="120"/>
        <v/>
      </c>
      <c r="BI6" s="28" t="str">
        <f t="shared" si="121"/>
        <v/>
      </c>
      <c r="BJ6" s="28" t="str">
        <f t="shared" si="122"/>
        <v/>
      </c>
      <c r="BK6" s="28" t="str">
        <f t="shared" si="123"/>
        <v/>
      </c>
      <c r="BL6" s="28" t="str">
        <f t="shared" si="124"/>
        <v/>
      </c>
      <c r="BM6" s="28" t="str">
        <f t="shared" si="125"/>
        <v/>
      </c>
      <c r="BN6" s="28" t="str">
        <f t="shared" si="126"/>
        <v/>
      </c>
      <c r="BO6" s="28" t="str">
        <f t="shared" si="127"/>
        <v/>
      </c>
      <c r="BP6" s="28" t="str">
        <f t="shared" si="128"/>
        <v/>
      </c>
      <c r="BQ6" s="28">
        <f t="shared" si="129"/>
        <v>0</v>
      </c>
      <c r="BR6" s="501">
        <v>1883</v>
      </c>
      <c r="BS6" s="17" t="str">
        <f t="shared" si="130"/>
        <v/>
      </c>
      <c r="BT6" s="17" t="str">
        <f t="shared" si="131"/>
        <v/>
      </c>
      <c r="BU6" s="17" t="str">
        <f t="shared" si="132"/>
        <v/>
      </c>
      <c r="BV6" s="17" t="str">
        <f t="shared" si="133"/>
        <v/>
      </c>
      <c r="BW6" s="17" t="str">
        <f t="shared" si="134"/>
        <v/>
      </c>
      <c r="BX6" s="17" t="str">
        <f t="shared" si="135"/>
        <v/>
      </c>
      <c r="BY6" s="17" t="str">
        <f t="shared" si="136"/>
        <v/>
      </c>
      <c r="BZ6" s="17" t="str">
        <f t="shared" si="137"/>
        <v/>
      </c>
      <c r="CA6" s="17" t="str">
        <f t="shared" si="138"/>
        <v/>
      </c>
      <c r="CB6" s="17" t="str">
        <f t="shared" si="139"/>
        <v/>
      </c>
      <c r="CC6" s="17" t="str">
        <f t="shared" si="140"/>
        <v/>
      </c>
      <c r="CD6" s="17" t="str">
        <f t="shared" si="141"/>
        <v/>
      </c>
      <c r="CE6" s="17" t="str">
        <f t="shared" si="142"/>
        <v/>
      </c>
      <c r="CF6" s="17" t="str">
        <f t="shared" si="143"/>
        <v/>
      </c>
      <c r="CG6" s="17" t="str">
        <f t="shared" si="144"/>
        <v/>
      </c>
      <c r="CH6" s="17" t="str">
        <f t="shared" si="145"/>
        <v/>
      </c>
      <c r="CI6" s="17" t="str">
        <f t="shared" si="146"/>
        <v/>
      </c>
      <c r="CJ6" s="17" t="str">
        <f t="shared" si="147"/>
        <v/>
      </c>
      <c r="CK6" s="17" t="str">
        <f t="shared" si="148"/>
        <v/>
      </c>
      <c r="CL6" s="17" t="str">
        <f t="shared" si="149"/>
        <v/>
      </c>
      <c r="CM6" s="17" t="str">
        <f t="shared" si="150"/>
        <v/>
      </c>
      <c r="CN6" s="17" t="str">
        <f t="shared" si="151"/>
        <v/>
      </c>
      <c r="CO6" s="17" t="str">
        <f t="shared" si="152"/>
        <v/>
      </c>
      <c r="CP6" s="17" t="str">
        <f t="shared" si="153"/>
        <v/>
      </c>
      <c r="CQ6" s="17" t="str">
        <f t="shared" si="154"/>
        <v/>
      </c>
      <c r="CR6" s="17" t="str">
        <f t="shared" si="155"/>
        <v/>
      </c>
      <c r="CS6" s="17" t="str">
        <f t="shared" si="156"/>
        <v/>
      </c>
      <c r="CT6" s="17" t="str">
        <f t="shared" si="157"/>
        <v/>
      </c>
      <c r="CU6" s="17" t="str">
        <f t="shared" si="158"/>
        <v/>
      </c>
      <c r="CV6" s="17" t="str">
        <f t="shared" si="159"/>
        <v/>
      </c>
      <c r="CW6" s="17" t="str">
        <f t="shared" si="160"/>
        <v/>
      </c>
      <c r="CX6" s="501">
        <v>1883</v>
      </c>
      <c r="CY6" s="946">
        <f t="shared" si="161"/>
        <v>1</v>
      </c>
      <c r="CZ6" s="946" t="str">
        <f t="shared" si="162"/>
        <v/>
      </c>
      <c r="DA6" s="946" t="str">
        <f t="shared" si="163"/>
        <v/>
      </c>
      <c r="DB6" s="946">
        <f t="shared" si="164"/>
        <v>1</v>
      </c>
      <c r="DC6" s="946">
        <f t="shared" si="165"/>
        <v>1</v>
      </c>
      <c r="DD6" s="946">
        <f t="shared" si="166"/>
        <v>1</v>
      </c>
      <c r="DE6" s="946" t="str">
        <f t="shared" si="167"/>
        <v/>
      </c>
      <c r="DF6" s="946">
        <f t="shared" si="168"/>
        <v>1</v>
      </c>
      <c r="DG6" s="946">
        <f t="shared" si="169"/>
        <v>1</v>
      </c>
      <c r="DH6" s="946" t="str">
        <f t="shared" si="170"/>
        <v/>
      </c>
      <c r="DI6" s="946" t="str">
        <f t="shared" si="171"/>
        <v/>
      </c>
      <c r="DJ6" s="946">
        <f t="shared" si="172"/>
        <v>1</v>
      </c>
      <c r="DK6" s="946" t="str">
        <f t="shared" si="173"/>
        <v/>
      </c>
      <c r="DL6" s="946" t="str">
        <f t="shared" si="174"/>
        <v/>
      </c>
      <c r="DM6" s="946" t="str">
        <f t="shared" si="175"/>
        <v/>
      </c>
      <c r="DN6" s="946">
        <f t="shared" si="176"/>
        <v>1</v>
      </c>
      <c r="DO6" s="946">
        <f t="shared" si="177"/>
        <v>1</v>
      </c>
      <c r="DP6" s="946" t="str">
        <f t="shared" si="178"/>
        <v/>
      </c>
      <c r="DQ6" s="946" t="str">
        <f t="shared" si="179"/>
        <v/>
      </c>
      <c r="DR6" s="946" t="str">
        <f t="shared" si="180"/>
        <v/>
      </c>
      <c r="DS6" s="946">
        <f t="shared" si="181"/>
        <v>1</v>
      </c>
      <c r="DT6" s="946">
        <f t="shared" si="182"/>
        <v>1</v>
      </c>
      <c r="DU6" s="946">
        <f t="shared" si="183"/>
        <v>1</v>
      </c>
      <c r="DV6" s="946">
        <f t="shared" si="184"/>
        <v>1</v>
      </c>
      <c r="DW6" s="946">
        <f t="shared" si="185"/>
        <v>1</v>
      </c>
      <c r="DX6" s="946" t="str">
        <f t="shared" si="186"/>
        <v/>
      </c>
      <c r="DY6" s="946" t="str">
        <f t="shared" si="187"/>
        <v/>
      </c>
      <c r="DZ6" s="946" t="str">
        <f t="shared" si="188"/>
        <v/>
      </c>
      <c r="EA6" s="946" t="str">
        <f t="shared" si="189"/>
        <v/>
      </c>
      <c r="EB6" s="946" t="str">
        <f t="shared" si="190"/>
        <v/>
      </c>
      <c r="EC6" s="946" t="str">
        <f t="shared" si="191"/>
        <v/>
      </c>
      <c r="ED6" s="28">
        <f t="shared" si="192"/>
        <v>14</v>
      </c>
      <c r="EE6" s="501">
        <v>1883</v>
      </c>
      <c r="EF6" s="17" t="str">
        <f t="shared" si="193"/>
        <v/>
      </c>
      <c r="EG6" s="17" t="str">
        <f t="shared" si="194"/>
        <v/>
      </c>
      <c r="EH6" s="17" t="str">
        <f t="shared" si="195"/>
        <v/>
      </c>
      <c r="EI6" s="17" t="str">
        <f t="shared" si="196"/>
        <v/>
      </c>
      <c r="EJ6" s="17" t="str">
        <f t="shared" si="197"/>
        <v/>
      </c>
      <c r="EK6" s="17" t="str">
        <f t="shared" si="198"/>
        <v/>
      </c>
      <c r="EL6" s="17" t="str">
        <f t="shared" si="199"/>
        <v/>
      </c>
      <c r="EM6" s="17" t="str">
        <f t="shared" si="200"/>
        <v/>
      </c>
      <c r="EN6" s="17" t="str">
        <f t="shared" si="201"/>
        <v/>
      </c>
      <c r="EO6" s="17" t="str">
        <f t="shared" si="202"/>
        <v/>
      </c>
      <c r="EP6" s="17" t="str">
        <f t="shared" si="203"/>
        <v/>
      </c>
      <c r="EQ6" s="17" t="str">
        <f t="shared" si="204"/>
        <v/>
      </c>
      <c r="ER6" s="17" t="str">
        <f t="shared" si="205"/>
        <v/>
      </c>
      <c r="ES6" s="17" t="str">
        <f t="shared" si="206"/>
        <v/>
      </c>
      <c r="ET6" s="17" t="str">
        <f t="shared" si="207"/>
        <v/>
      </c>
      <c r="EU6" s="17" t="str">
        <f t="shared" si="208"/>
        <v/>
      </c>
      <c r="EV6" s="17" t="str">
        <f t="shared" si="209"/>
        <v/>
      </c>
      <c r="EW6" s="17" t="str">
        <f t="shared" si="210"/>
        <v/>
      </c>
      <c r="EX6" s="17" t="str">
        <f t="shared" si="211"/>
        <v/>
      </c>
      <c r="EY6" s="17" t="str">
        <f t="shared" si="212"/>
        <v/>
      </c>
      <c r="EZ6" s="17" t="str">
        <f t="shared" si="213"/>
        <v/>
      </c>
      <c r="FA6" s="17" t="str">
        <f t="shared" si="214"/>
        <v/>
      </c>
      <c r="FB6" s="17" t="str">
        <f t="shared" si="215"/>
        <v/>
      </c>
      <c r="FC6" s="17" t="str">
        <f t="shared" si="216"/>
        <v/>
      </c>
      <c r="FD6" s="17" t="str">
        <f t="shared" si="217"/>
        <v/>
      </c>
      <c r="FE6" s="17" t="str">
        <f t="shared" si="218"/>
        <v/>
      </c>
      <c r="FF6" s="17" t="str">
        <f t="shared" si="219"/>
        <v/>
      </c>
      <c r="FG6" s="17" t="str">
        <f t="shared" si="220"/>
        <v/>
      </c>
      <c r="FH6" s="17" t="str">
        <f t="shared" si="221"/>
        <v/>
      </c>
      <c r="FI6" s="17" t="str">
        <f t="shared" si="222"/>
        <v/>
      </c>
      <c r="FJ6" s="17" t="str">
        <f t="shared" si="223"/>
        <v/>
      </c>
      <c r="FK6" s="501">
        <v>1883</v>
      </c>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row>
    <row r="7" spans="1:236">
      <c r="A7" s="501">
        <v>1884</v>
      </c>
      <c r="B7" s="498">
        <v>15</v>
      </c>
      <c r="C7" s="498">
        <v>27</v>
      </c>
      <c r="D7" s="498">
        <v>28</v>
      </c>
      <c r="E7" s="498">
        <v>19</v>
      </c>
      <c r="F7" s="498">
        <v>26</v>
      </c>
      <c r="G7" s="661">
        <v>32</v>
      </c>
      <c r="H7" s="498">
        <v>36</v>
      </c>
      <c r="I7" s="498">
        <v>39</v>
      </c>
      <c r="J7" s="498">
        <v>42</v>
      </c>
      <c r="K7" s="498">
        <v>31</v>
      </c>
      <c r="L7" s="661">
        <v>32</v>
      </c>
      <c r="M7" s="498">
        <v>54</v>
      </c>
      <c r="N7" s="498">
        <v>43</v>
      </c>
      <c r="O7" s="498">
        <v>35</v>
      </c>
      <c r="P7" s="498">
        <v>37</v>
      </c>
      <c r="Q7" s="661">
        <v>36</v>
      </c>
      <c r="R7" s="498">
        <v>36</v>
      </c>
      <c r="S7" s="498">
        <v>52</v>
      </c>
      <c r="T7" s="498">
        <v>44</v>
      </c>
      <c r="U7" s="498">
        <v>48</v>
      </c>
      <c r="V7" s="661">
        <v>43</v>
      </c>
      <c r="W7" s="498">
        <v>40</v>
      </c>
      <c r="X7" s="498">
        <v>46</v>
      </c>
      <c r="Y7" s="498">
        <v>48</v>
      </c>
      <c r="Z7" s="498">
        <v>46</v>
      </c>
      <c r="AA7" s="661">
        <v>48</v>
      </c>
      <c r="AB7" s="498">
        <v>51</v>
      </c>
      <c r="AC7" s="498">
        <v>45</v>
      </c>
      <c r="AD7" s="498">
        <v>45</v>
      </c>
      <c r="AE7" s="498">
        <v>33</v>
      </c>
      <c r="AF7" s="661">
        <v>34</v>
      </c>
      <c r="AG7" s="663">
        <f t="shared" si="94"/>
        <v>1191</v>
      </c>
      <c r="AH7" s="68">
        <f t="shared" si="95"/>
        <v>38.41935483870968</v>
      </c>
      <c r="AI7" s="17">
        <f t="shared" si="96"/>
        <v>54</v>
      </c>
      <c r="AJ7" s="20">
        <f t="shared" si="97"/>
        <v>15</v>
      </c>
      <c r="AK7" s="579">
        <v>1884</v>
      </c>
      <c r="AL7" s="28" t="str">
        <f t="shared" si="98"/>
        <v/>
      </c>
      <c r="AM7" s="28" t="str">
        <f t="shared" si="99"/>
        <v/>
      </c>
      <c r="AN7" s="28" t="str">
        <f t="shared" si="100"/>
        <v/>
      </c>
      <c r="AO7" s="28" t="str">
        <f t="shared" si="101"/>
        <v/>
      </c>
      <c r="AP7" s="28" t="str">
        <f t="shared" si="102"/>
        <v/>
      </c>
      <c r="AQ7" s="28" t="str">
        <f t="shared" si="103"/>
        <v/>
      </c>
      <c r="AR7" s="28" t="str">
        <f t="shared" si="104"/>
        <v/>
      </c>
      <c r="AS7" s="28" t="str">
        <f t="shared" si="105"/>
        <v/>
      </c>
      <c r="AT7" s="28" t="str">
        <f t="shared" si="106"/>
        <v/>
      </c>
      <c r="AU7" s="28" t="str">
        <f t="shared" si="107"/>
        <v/>
      </c>
      <c r="AV7" s="28" t="str">
        <f t="shared" si="108"/>
        <v/>
      </c>
      <c r="AW7" s="28" t="str">
        <f t="shared" si="109"/>
        <v/>
      </c>
      <c r="AX7" s="28" t="str">
        <f t="shared" si="110"/>
        <v/>
      </c>
      <c r="AY7" s="28" t="str">
        <f t="shared" si="111"/>
        <v/>
      </c>
      <c r="AZ7" s="28" t="str">
        <f t="shared" si="112"/>
        <v/>
      </c>
      <c r="BA7" s="28" t="str">
        <f t="shared" si="113"/>
        <v/>
      </c>
      <c r="BB7" s="28" t="str">
        <f t="shared" si="114"/>
        <v/>
      </c>
      <c r="BC7" s="28" t="str">
        <f t="shared" si="115"/>
        <v/>
      </c>
      <c r="BD7" s="28" t="str">
        <f t="shared" si="116"/>
        <v/>
      </c>
      <c r="BE7" s="28" t="str">
        <f t="shared" si="117"/>
        <v/>
      </c>
      <c r="BF7" s="28" t="str">
        <f t="shared" si="118"/>
        <v/>
      </c>
      <c r="BG7" s="28" t="str">
        <f t="shared" si="119"/>
        <v/>
      </c>
      <c r="BH7" s="28" t="str">
        <f t="shared" si="120"/>
        <v/>
      </c>
      <c r="BI7" s="28" t="str">
        <f t="shared" si="121"/>
        <v/>
      </c>
      <c r="BJ7" s="28" t="str">
        <f t="shared" si="122"/>
        <v/>
      </c>
      <c r="BK7" s="28" t="str">
        <f t="shared" si="123"/>
        <v/>
      </c>
      <c r="BL7" s="28" t="str">
        <f t="shared" si="124"/>
        <v/>
      </c>
      <c r="BM7" s="28" t="str">
        <f t="shared" si="125"/>
        <v/>
      </c>
      <c r="BN7" s="28" t="str">
        <f t="shared" si="126"/>
        <v/>
      </c>
      <c r="BO7" s="28" t="str">
        <f t="shared" si="127"/>
        <v/>
      </c>
      <c r="BP7" s="28" t="str">
        <f t="shared" si="128"/>
        <v/>
      </c>
      <c r="BQ7" s="28">
        <f t="shared" si="129"/>
        <v>0</v>
      </c>
      <c r="BR7" s="501">
        <v>1884</v>
      </c>
      <c r="BS7" s="17" t="str">
        <f t="shared" si="130"/>
        <v/>
      </c>
      <c r="BT7" s="17" t="str">
        <f t="shared" si="131"/>
        <v/>
      </c>
      <c r="BU7" s="17" t="str">
        <f t="shared" si="132"/>
        <v/>
      </c>
      <c r="BV7" s="17" t="str">
        <f t="shared" si="133"/>
        <v/>
      </c>
      <c r="BW7" s="17" t="str">
        <f t="shared" si="134"/>
        <v/>
      </c>
      <c r="BX7" s="17" t="str">
        <f t="shared" si="135"/>
        <v/>
      </c>
      <c r="BY7" s="17" t="str">
        <f t="shared" si="136"/>
        <v/>
      </c>
      <c r="BZ7" s="17" t="str">
        <f t="shared" si="137"/>
        <v/>
      </c>
      <c r="CA7" s="17" t="str">
        <f t="shared" si="138"/>
        <v/>
      </c>
      <c r="CB7" s="17" t="str">
        <f t="shared" si="139"/>
        <v/>
      </c>
      <c r="CC7" s="17" t="str">
        <f t="shared" si="140"/>
        <v/>
      </c>
      <c r="CD7" s="17" t="str">
        <f t="shared" si="141"/>
        <v/>
      </c>
      <c r="CE7" s="17" t="str">
        <f t="shared" si="142"/>
        <v/>
      </c>
      <c r="CF7" s="17" t="str">
        <f t="shared" si="143"/>
        <v/>
      </c>
      <c r="CG7" s="17" t="str">
        <f t="shared" si="144"/>
        <v/>
      </c>
      <c r="CH7" s="17" t="str">
        <f t="shared" si="145"/>
        <v/>
      </c>
      <c r="CI7" s="17" t="str">
        <f t="shared" si="146"/>
        <v/>
      </c>
      <c r="CJ7" s="17" t="str">
        <f t="shared" si="147"/>
        <v/>
      </c>
      <c r="CK7" s="17" t="str">
        <f t="shared" si="148"/>
        <v/>
      </c>
      <c r="CL7" s="17" t="str">
        <f t="shared" si="149"/>
        <v/>
      </c>
      <c r="CM7" s="17" t="str">
        <f t="shared" si="150"/>
        <v/>
      </c>
      <c r="CN7" s="17" t="str">
        <f t="shared" si="151"/>
        <v/>
      </c>
      <c r="CO7" s="17" t="str">
        <f t="shared" si="152"/>
        <v/>
      </c>
      <c r="CP7" s="17" t="str">
        <f t="shared" si="153"/>
        <v/>
      </c>
      <c r="CQ7" s="17" t="str">
        <f t="shared" si="154"/>
        <v/>
      </c>
      <c r="CR7" s="17" t="str">
        <f t="shared" si="155"/>
        <v/>
      </c>
      <c r="CS7" s="17" t="str">
        <f t="shared" si="156"/>
        <v/>
      </c>
      <c r="CT7" s="17" t="str">
        <f t="shared" si="157"/>
        <v/>
      </c>
      <c r="CU7" s="17" t="str">
        <f t="shared" si="158"/>
        <v/>
      </c>
      <c r="CV7" s="17" t="str">
        <f t="shared" si="159"/>
        <v/>
      </c>
      <c r="CW7" s="17" t="str">
        <f t="shared" si="160"/>
        <v/>
      </c>
      <c r="CX7" s="501">
        <v>1884</v>
      </c>
      <c r="CY7" s="946">
        <f t="shared" si="161"/>
        <v>1</v>
      </c>
      <c r="CZ7" s="946">
        <f t="shared" si="162"/>
        <v>1</v>
      </c>
      <c r="DA7" s="946">
        <f t="shared" si="163"/>
        <v>1</v>
      </c>
      <c r="DB7" s="946">
        <f t="shared" si="164"/>
        <v>1</v>
      </c>
      <c r="DC7" s="946">
        <f t="shared" si="165"/>
        <v>1</v>
      </c>
      <c r="DD7" s="946">
        <f t="shared" si="166"/>
        <v>1</v>
      </c>
      <c r="DE7" s="946" t="str">
        <f t="shared" si="167"/>
        <v/>
      </c>
      <c r="DF7" s="946" t="str">
        <f t="shared" si="168"/>
        <v/>
      </c>
      <c r="DG7" s="946" t="str">
        <f t="shared" si="169"/>
        <v/>
      </c>
      <c r="DH7" s="946">
        <f t="shared" si="170"/>
        <v>1</v>
      </c>
      <c r="DI7" s="946">
        <f t="shared" si="171"/>
        <v>1</v>
      </c>
      <c r="DJ7" s="946" t="str">
        <f t="shared" si="172"/>
        <v/>
      </c>
      <c r="DK7" s="946" t="str">
        <f t="shared" si="173"/>
        <v/>
      </c>
      <c r="DL7" s="946" t="str">
        <f t="shared" si="174"/>
        <v/>
      </c>
      <c r="DM7" s="946" t="str">
        <f t="shared" si="175"/>
        <v/>
      </c>
      <c r="DN7" s="946" t="str">
        <f t="shared" si="176"/>
        <v/>
      </c>
      <c r="DO7" s="946" t="str">
        <f t="shared" si="177"/>
        <v/>
      </c>
      <c r="DP7" s="946" t="str">
        <f t="shared" si="178"/>
        <v/>
      </c>
      <c r="DQ7" s="946" t="str">
        <f t="shared" si="179"/>
        <v/>
      </c>
      <c r="DR7" s="946" t="str">
        <f t="shared" si="180"/>
        <v/>
      </c>
      <c r="DS7" s="946" t="str">
        <f t="shared" si="181"/>
        <v/>
      </c>
      <c r="DT7" s="946" t="str">
        <f t="shared" si="182"/>
        <v/>
      </c>
      <c r="DU7" s="946" t="str">
        <f t="shared" si="183"/>
        <v/>
      </c>
      <c r="DV7" s="946" t="str">
        <f t="shared" si="184"/>
        <v/>
      </c>
      <c r="DW7" s="946" t="str">
        <f t="shared" si="185"/>
        <v/>
      </c>
      <c r="DX7" s="946" t="str">
        <f t="shared" si="186"/>
        <v/>
      </c>
      <c r="DY7" s="946" t="str">
        <f t="shared" si="187"/>
        <v/>
      </c>
      <c r="DZ7" s="946" t="str">
        <f t="shared" si="188"/>
        <v/>
      </c>
      <c r="EA7" s="946" t="str">
        <f t="shared" si="189"/>
        <v/>
      </c>
      <c r="EB7" s="946" t="str">
        <f t="shared" si="190"/>
        <v/>
      </c>
      <c r="EC7" s="946" t="str">
        <f t="shared" si="191"/>
        <v/>
      </c>
      <c r="ED7" s="28">
        <f t="shared" si="192"/>
        <v>8</v>
      </c>
      <c r="EE7" s="501">
        <v>1884</v>
      </c>
      <c r="EF7" s="17" t="str">
        <f t="shared" si="193"/>
        <v/>
      </c>
      <c r="EG7" s="17" t="str">
        <f t="shared" si="194"/>
        <v/>
      </c>
      <c r="EH7" s="17" t="str">
        <f t="shared" si="195"/>
        <v/>
      </c>
      <c r="EI7" s="17" t="str">
        <f t="shared" si="196"/>
        <v/>
      </c>
      <c r="EJ7" s="17" t="str">
        <f t="shared" si="197"/>
        <v/>
      </c>
      <c r="EK7" s="17" t="str">
        <f t="shared" si="198"/>
        <v/>
      </c>
      <c r="EL7" s="17" t="str">
        <f t="shared" si="199"/>
        <v/>
      </c>
      <c r="EM7" s="17" t="str">
        <f t="shared" si="200"/>
        <v/>
      </c>
      <c r="EN7" s="17" t="str">
        <f t="shared" si="201"/>
        <v/>
      </c>
      <c r="EO7" s="17" t="str">
        <f t="shared" si="202"/>
        <v/>
      </c>
      <c r="EP7" s="17" t="str">
        <f t="shared" si="203"/>
        <v/>
      </c>
      <c r="EQ7" s="17" t="str">
        <f t="shared" si="204"/>
        <v/>
      </c>
      <c r="ER7" s="17" t="str">
        <f t="shared" si="205"/>
        <v/>
      </c>
      <c r="ES7" s="17" t="str">
        <f t="shared" si="206"/>
        <v/>
      </c>
      <c r="ET7" s="17" t="str">
        <f t="shared" si="207"/>
        <v/>
      </c>
      <c r="EU7" s="17" t="str">
        <f t="shared" si="208"/>
        <v/>
      </c>
      <c r="EV7" s="17" t="str">
        <f t="shared" si="209"/>
        <v/>
      </c>
      <c r="EW7" s="17" t="str">
        <f t="shared" si="210"/>
        <v/>
      </c>
      <c r="EX7" s="17" t="str">
        <f t="shared" si="211"/>
        <v/>
      </c>
      <c r="EY7" s="17" t="str">
        <f t="shared" si="212"/>
        <v/>
      </c>
      <c r="EZ7" s="17" t="str">
        <f t="shared" si="213"/>
        <v/>
      </c>
      <c r="FA7" s="17" t="str">
        <f t="shared" si="214"/>
        <v/>
      </c>
      <c r="FB7" s="17" t="str">
        <f t="shared" si="215"/>
        <v/>
      </c>
      <c r="FC7" s="17" t="str">
        <f t="shared" si="216"/>
        <v/>
      </c>
      <c r="FD7" s="17" t="str">
        <f t="shared" si="217"/>
        <v/>
      </c>
      <c r="FE7" s="17" t="str">
        <f t="shared" si="218"/>
        <v/>
      </c>
      <c r="FF7" s="17" t="str">
        <f t="shared" si="219"/>
        <v/>
      </c>
      <c r="FG7" s="17" t="str">
        <f t="shared" si="220"/>
        <v/>
      </c>
      <c r="FH7" s="17" t="str">
        <f t="shared" si="221"/>
        <v/>
      </c>
      <c r="FI7" s="17" t="str">
        <f t="shared" si="222"/>
        <v/>
      </c>
      <c r="FJ7" s="17" t="str">
        <f t="shared" si="223"/>
        <v/>
      </c>
      <c r="FK7" s="501">
        <v>1884</v>
      </c>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row>
    <row r="8" spans="1:236">
      <c r="A8" s="501">
        <v>1885</v>
      </c>
      <c r="B8" s="498">
        <v>38</v>
      </c>
      <c r="C8" s="498">
        <v>33</v>
      </c>
      <c r="D8" s="498">
        <v>29</v>
      </c>
      <c r="E8" s="498">
        <v>40</v>
      </c>
      <c r="F8" s="498">
        <v>40</v>
      </c>
      <c r="G8" s="661">
        <v>31</v>
      </c>
      <c r="H8" s="498">
        <v>32</v>
      </c>
      <c r="I8" s="498">
        <v>33</v>
      </c>
      <c r="J8" s="498">
        <v>24</v>
      </c>
      <c r="K8" s="498">
        <v>38</v>
      </c>
      <c r="L8" s="661">
        <v>29</v>
      </c>
      <c r="M8" s="498">
        <v>40</v>
      </c>
      <c r="N8" s="498">
        <v>31</v>
      </c>
      <c r="O8" s="498">
        <v>28</v>
      </c>
      <c r="P8" s="498">
        <v>35</v>
      </c>
      <c r="Q8" s="661">
        <v>30</v>
      </c>
      <c r="R8" s="498">
        <v>22</v>
      </c>
      <c r="S8" s="498">
        <v>22</v>
      </c>
      <c r="T8" s="498">
        <v>25</v>
      </c>
      <c r="U8" s="498">
        <v>15</v>
      </c>
      <c r="V8" s="661">
        <v>14</v>
      </c>
      <c r="W8" s="498">
        <v>24</v>
      </c>
      <c r="X8" s="498">
        <v>19</v>
      </c>
      <c r="Y8" s="498">
        <v>16</v>
      </c>
      <c r="Z8" s="498">
        <v>33</v>
      </c>
      <c r="AA8" s="661">
        <v>31</v>
      </c>
      <c r="AB8" s="498">
        <v>37</v>
      </c>
      <c r="AC8" s="498">
        <v>46</v>
      </c>
      <c r="AD8" s="498">
        <v>33</v>
      </c>
      <c r="AE8" s="498">
        <v>30</v>
      </c>
      <c r="AF8" s="661">
        <v>38</v>
      </c>
      <c r="AG8" s="663">
        <f t="shared" si="94"/>
        <v>936</v>
      </c>
      <c r="AH8" s="68">
        <f t="shared" si="95"/>
        <v>30.193548387096776</v>
      </c>
      <c r="AI8" s="17">
        <f t="shared" si="96"/>
        <v>46</v>
      </c>
      <c r="AJ8" s="20">
        <f t="shared" si="97"/>
        <v>14</v>
      </c>
      <c r="AK8" s="579">
        <v>1885</v>
      </c>
      <c r="AL8" s="28" t="str">
        <f t="shared" si="98"/>
        <v/>
      </c>
      <c r="AM8" s="28" t="str">
        <f t="shared" si="99"/>
        <v/>
      </c>
      <c r="AN8" s="28" t="str">
        <f t="shared" si="100"/>
        <v/>
      </c>
      <c r="AO8" s="28" t="str">
        <f t="shared" si="101"/>
        <v/>
      </c>
      <c r="AP8" s="28" t="str">
        <f t="shared" si="102"/>
        <v/>
      </c>
      <c r="AQ8" s="28" t="str">
        <f t="shared" si="103"/>
        <v/>
      </c>
      <c r="AR8" s="28" t="str">
        <f t="shared" si="104"/>
        <v/>
      </c>
      <c r="AS8" s="28" t="str">
        <f t="shared" si="105"/>
        <v/>
      </c>
      <c r="AT8" s="28" t="str">
        <f t="shared" si="106"/>
        <v/>
      </c>
      <c r="AU8" s="28" t="str">
        <f t="shared" si="107"/>
        <v/>
      </c>
      <c r="AV8" s="28" t="str">
        <f t="shared" si="108"/>
        <v/>
      </c>
      <c r="AW8" s="28" t="str">
        <f t="shared" si="109"/>
        <v/>
      </c>
      <c r="AX8" s="28" t="str">
        <f t="shared" si="110"/>
        <v/>
      </c>
      <c r="AY8" s="28" t="str">
        <f t="shared" si="111"/>
        <v/>
      </c>
      <c r="AZ8" s="28" t="str">
        <f t="shared" si="112"/>
        <v/>
      </c>
      <c r="BA8" s="28" t="str">
        <f t="shared" si="113"/>
        <v/>
      </c>
      <c r="BB8" s="28" t="str">
        <f t="shared" si="114"/>
        <v/>
      </c>
      <c r="BC8" s="28" t="str">
        <f t="shared" si="115"/>
        <v/>
      </c>
      <c r="BD8" s="28" t="str">
        <f t="shared" si="116"/>
        <v/>
      </c>
      <c r="BE8" s="28" t="str">
        <f t="shared" si="117"/>
        <v/>
      </c>
      <c r="BF8" s="28" t="str">
        <f t="shared" si="118"/>
        <v/>
      </c>
      <c r="BG8" s="28" t="str">
        <f t="shared" si="119"/>
        <v/>
      </c>
      <c r="BH8" s="28" t="str">
        <f t="shared" si="120"/>
        <v/>
      </c>
      <c r="BI8" s="28" t="str">
        <f t="shared" si="121"/>
        <v/>
      </c>
      <c r="BJ8" s="28" t="str">
        <f t="shared" si="122"/>
        <v/>
      </c>
      <c r="BK8" s="28" t="str">
        <f t="shared" si="123"/>
        <v/>
      </c>
      <c r="BL8" s="28" t="str">
        <f t="shared" si="124"/>
        <v/>
      </c>
      <c r="BM8" s="28" t="str">
        <f t="shared" si="125"/>
        <v/>
      </c>
      <c r="BN8" s="28" t="str">
        <f t="shared" si="126"/>
        <v/>
      </c>
      <c r="BO8" s="28" t="str">
        <f t="shared" si="127"/>
        <v/>
      </c>
      <c r="BP8" s="28" t="str">
        <f t="shared" si="128"/>
        <v/>
      </c>
      <c r="BQ8" s="28">
        <f t="shared" si="129"/>
        <v>0</v>
      </c>
      <c r="BR8" s="501">
        <v>1885</v>
      </c>
      <c r="BS8" s="17" t="str">
        <f t="shared" si="130"/>
        <v/>
      </c>
      <c r="BT8" s="17" t="str">
        <f t="shared" si="131"/>
        <v/>
      </c>
      <c r="BU8" s="17" t="str">
        <f t="shared" si="132"/>
        <v/>
      </c>
      <c r="BV8" s="17" t="str">
        <f t="shared" si="133"/>
        <v/>
      </c>
      <c r="BW8" s="17" t="str">
        <f t="shared" si="134"/>
        <v/>
      </c>
      <c r="BX8" s="17" t="str">
        <f t="shared" si="135"/>
        <v/>
      </c>
      <c r="BY8" s="17" t="str">
        <f t="shared" si="136"/>
        <v/>
      </c>
      <c r="BZ8" s="17" t="str">
        <f t="shared" si="137"/>
        <v/>
      </c>
      <c r="CA8" s="17" t="str">
        <f t="shared" si="138"/>
        <v/>
      </c>
      <c r="CB8" s="17" t="str">
        <f t="shared" si="139"/>
        <v/>
      </c>
      <c r="CC8" s="17" t="str">
        <f t="shared" si="140"/>
        <v/>
      </c>
      <c r="CD8" s="17" t="str">
        <f t="shared" si="141"/>
        <v/>
      </c>
      <c r="CE8" s="17" t="str">
        <f t="shared" si="142"/>
        <v/>
      </c>
      <c r="CF8" s="17" t="str">
        <f t="shared" si="143"/>
        <v/>
      </c>
      <c r="CG8" s="17" t="str">
        <f t="shared" si="144"/>
        <v/>
      </c>
      <c r="CH8" s="17" t="str">
        <f t="shared" si="145"/>
        <v/>
      </c>
      <c r="CI8" s="17" t="str">
        <f t="shared" si="146"/>
        <v/>
      </c>
      <c r="CJ8" s="17" t="str">
        <f t="shared" si="147"/>
        <v/>
      </c>
      <c r="CK8" s="17" t="str">
        <f t="shared" si="148"/>
        <v/>
      </c>
      <c r="CL8" s="17" t="str">
        <f t="shared" si="149"/>
        <v/>
      </c>
      <c r="CM8" s="17" t="str">
        <f t="shared" si="150"/>
        <v/>
      </c>
      <c r="CN8" s="17" t="str">
        <f t="shared" si="151"/>
        <v/>
      </c>
      <c r="CO8" s="17" t="str">
        <f t="shared" si="152"/>
        <v/>
      </c>
      <c r="CP8" s="17" t="str">
        <f t="shared" si="153"/>
        <v/>
      </c>
      <c r="CQ8" s="17" t="str">
        <f t="shared" si="154"/>
        <v/>
      </c>
      <c r="CR8" s="17" t="str">
        <f t="shared" si="155"/>
        <v/>
      </c>
      <c r="CS8" s="17" t="str">
        <f t="shared" si="156"/>
        <v/>
      </c>
      <c r="CT8" s="17" t="str">
        <f t="shared" si="157"/>
        <v/>
      </c>
      <c r="CU8" s="17" t="str">
        <f t="shared" si="158"/>
        <v/>
      </c>
      <c r="CV8" s="17" t="str">
        <f t="shared" si="159"/>
        <v/>
      </c>
      <c r="CW8" s="17" t="str">
        <f t="shared" si="160"/>
        <v/>
      </c>
      <c r="CX8" s="501">
        <v>1885</v>
      </c>
      <c r="CY8" s="946" t="str">
        <f t="shared" si="161"/>
        <v/>
      </c>
      <c r="CZ8" s="946" t="str">
        <f t="shared" si="162"/>
        <v/>
      </c>
      <c r="DA8" s="946">
        <f t="shared" si="163"/>
        <v>1</v>
      </c>
      <c r="DB8" s="946" t="str">
        <f t="shared" si="164"/>
        <v/>
      </c>
      <c r="DC8" s="946" t="str">
        <f t="shared" si="165"/>
        <v/>
      </c>
      <c r="DD8" s="946">
        <f t="shared" si="166"/>
        <v>1</v>
      </c>
      <c r="DE8" s="946">
        <f t="shared" si="167"/>
        <v>1</v>
      </c>
      <c r="DF8" s="946" t="str">
        <f t="shared" si="168"/>
        <v/>
      </c>
      <c r="DG8" s="946">
        <f t="shared" si="169"/>
        <v>1</v>
      </c>
      <c r="DH8" s="946" t="str">
        <f t="shared" si="170"/>
        <v/>
      </c>
      <c r="DI8" s="946">
        <f t="shared" si="171"/>
        <v>1</v>
      </c>
      <c r="DJ8" s="946" t="str">
        <f t="shared" si="172"/>
        <v/>
      </c>
      <c r="DK8" s="946">
        <f t="shared" si="173"/>
        <v>1</v>
      </c>
      <c r="DL8" s="946">
        <f t="shared" si="174"/>
        <v>1</v>
      </c>
      <c r="DM8" s="946" t="str">
        <f t="shared" si="175"/>
        <v/>
      </c>
      <c r="DN8" s="946">
        <f t="shared" si="176"/>
        <v>1</v>
      </c>
      <c r="DO8" s="946">
        <f t="shared" si="177"/>
        <v>1</v>
      </c>
      <c r="DP8" s="946">
        <f t="shared" si="178"/>
        <v>1</v>
      </c>
      <c r="DQ8" s="946">
        <f t="shared" si="179"/>
        <v>1</v>
      </c>
      <c r="DR8" s="946">
        <f t="shared" si="180"/>
        <v>1</v>
      </c>
      <c r="DS8" s="946">
        <f t="shared" si="181"/>
        <v>1</v>
      </c>
      <c r="DT8" s="946">
        <f t="shared" si="182"/>
        <v>1</v>
      </c>
      <c r="DU8" s="946">
        <f t="shared" si="183"/>
        <v>1</v>
      </c>
      <c r="DV8" s="946">
        <f t="shared" si="184"/>
        <v>1</v>
      </c>
      <c r="DW8" s="946" t="str">
        <f t="shared" si="185"/>
        <v/>
      </c>
      <c r="DX8" s="946">
        <f t="shared" si="186"/>
        <v>1</v>
      </c>
      <c r="DY8" s="946" t="str">
        <f t="shared" si="187"/>
        <v/>
      </c>
      <c r="DZ8" s="946" t="str">
        <f t="shared" si="188"/>
        <v/>
      </c>
      <c r="EA8" s="946" t="str">
        <f t="shared" si="189"/>
        <v/>
      </c>
      <c r="EB8" s="946">
        <f t="shared" si="190"/>
        <v>1</v>
      </c>
      <c r="EC8" s="946" t="str">
        <f t="shared" si="191"/>
        <v/>
      </c>
      <c r="ED8" s="28">
        <f t="shared" si="192"/>
        <v>18</v>
      </c>
      <c r="EE8" s="501">
        <v>1885</v>
      </c>
      <c r="EF8" s="17" t="str">
        <f t="shared" si="193"/>
        <v/>
      </c>
      <c r="EG8" s="17" t="str">
        <f t="shared" si="194"/>
        <v/>
      </c>
      <c r="EH8" s="17" t="str">
        <f t="shared" si="195"/>
        <v/>
      </c>
      <c r="EI8" s="17" t="str">
        <f t="shared" si="196"/>
        <v/>
      </c>
      <c r="EJ8" s="17" t="str">
        <f t="shared" si="197"/>
        <v/>
      </c>
      <c r="EK8" s="17" t="str">
        <f t="shared" si="198"/>
        <v/>
      </c>
      <c r="EL8" s="17" t="str">
        <f t="shared" si="199"/>
        <v/>
      </c>
      <c r="EM8" s="17" t="str">
        <f t="shared" si="200"/>
        <v/>
      </c>
      <c r="EN8" s="17" t="str">
        <f t="shared" si="201"/>
        <v/>
      </c>
      <c r="EO8" s="17" t="str">
        <f t="shared" si="202"/>
        <v/>
      </c>
      <c r="EP8" s="17" t="str">
        <f t="shared" si="203"/>
        <v/>
      </c>
      <c r="EQ8" s="17" t="str">
        <f t="shared" si="204"/>
        <v/>
      </c>
      <c r="ER8" s="17" t="str">
        <f t="shared" si="205"/>
        <v/>
      </c>
      <c r="ES8" s="17" t="str">
        <f t="shared" si="206"/>
        <v/>
      </c>
      <c r="ET8" s="17" t="str">
        <f t="shared" si="207"/>
        <v/>
      </c>
      <c r="EU8" s="17" t="str">
        <f t="shared" si="208"/>
        <v/>
      </c>
      <c r="EV8" s="17" t="str">
        <f t="shared" si="209"/>
        <v/>
      </c>
      <c r="EW8" s="17" t="str">
        <f t="shared" si="210"/>
        <v/>
      </c>
      <c r="EX8" s="17" t="str">
        <f t="shared" si="211"/>
        <v/>
      </c>
      <c r="EY8" s="17">
        <f t="shared" si="212"/>
        <v>1885</v>
      </c>
      <c r="EZ8" s="17">
        <f t="shared" si="213"/>
        <v>1885</v>
      </c>
      <c r="FA8" s="17" t="str">
        <f t="shared" si="214"/>
        <v/>
      </c>
      <c r="FB8" s="17" t="str">
        <f t="shared" si="215"/>
        <v/>
      </c>
      <c r="FC8" s="17">
        <f t="shared" si="216"/>
        <v>1885</v>
      </c>
      <c r="FD8" s="17" t="str">
        <f t="shared" si="217"/>
        <v/>
      </c>
      <c r="FE8" s="17" t="str">
        <f t="shared" si="218"/>
        <v/>
      </c>
      <c r="FF8" s="17" t="str">
        <f t="shared" si="219"/>
        <v/>
      </c>
      <c r="FG8" s="17" t="str">
        <f t="shared" si="220"/>
        <v/>
      </c>
      <c r="FH8" s="17" t="str">
        <f t="shared" si="221"/>
        <v/>
      </c>
      <c r="FI8" s="17" t="str">
        <f t="shared" si="222"/>
        <v/>
      </c>
      <c r="FJ8" s="17" t="str">
        <f t="shared" si="223"/>
        <v/>
      </c>
      <c r="FK8" s="501">
        <v>1885</v>
      </c>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row>
    <row r="9" spans="1:236">
      <c r="A9" s="501">
        <v>1886</v>
      </c>
      <c r="B9" s="498">
        <v>25</v>
      </c>
      <c r="C9" s="498">
        <v>15</v>
      </c>
      <c r="D9" s="498">
        <v>16</v>
      </c>
      <c r="E9" s="498">
        <v>22</v>
      </c>
      <c r="F9" s="498">
        <v>24</v>
      </c>
      <c r="G9" s="661">
        <v>21</v>
      </c>
      <c r="H9" s="498">
        <v>27</v>
      </c>
      <c r="I9" s="498">
        <v>30</v>
      </c>
      <c r="J9" s="498">
        <v>30</v>
      </c>
      <c r="K9" s="498">
        <v>32</v>
      </c>
      <c r="L9" s="661">
        <v>25</v>
      </c>
      <c r="M9" s="498">
        <v>33</v>
      </c>
      <c r="N9" s="498">
        <v>36</v>
      </c>
      <c r="O9" s="498">
        <v>31</v>
      </c>
      <c r="P9" s="498">
        <v>45</v>
      </c>
      <c r="Q9" s="661">
        <v>46</v>
      </c>
      <c r="R9" s="498">
        <v>35</v>
      </c>
      <c r="S9" s="498">
        <v>31</v>
      </c>
      <c r="T9" s="498">
        <v>38</v>
      </c>
      <c r="U9" s="498">
        <v>41</v>
      </c>
      <c r="V9" s="661">
        <v>59</v>
      </c>
      <c r="W9" s="498">
        <v>39</v>
      </c>
      <c r="X9" s="498">
        <v>34</v>
      </c>
      <c r="Y9" s="498">
        <v>28</v>
      </c>
      <c r="Z9" s="498">
        <v>38</v>
      </c>
      <c r="AA9" s="661">
        <v>49</v>
      </c>
      <c r="AB9" s="498">
        <v>38</v>
      </c>
      <c r="AC9" s="498">
        <v>36</v>
      </c>
      <c r="AD9" s="498">
        <v>37</v>
      </c>
      <c r="AE9" s="498">
        <v>38</v>
      </c>
      <c r="AF9" s="661">
        <v>61</v>
      </c>
      <c r="AG9" s="663">
        <f t="shared" si="94"/>
        <v>1060</v>
      </c>
      <c r="AH9" s="68">
        <f t="shared" si="95"/>
        <v>34.193548387096776</v>
      </c>
      <c r="AI9" s="17">
        <f t="shared" si="96"/>
        <v>61</v>
      </c>
      <c r="AJ9" s="20">
        <f t="shared" si="97"/>
        <v>15</v>
      </c>
      <c r="AK9" s="579">
        <v>1886</v>
      </c>
      <c r="AL9" s="28" t="str">
        <f t="shared" si="98"/>
        <v/>
      </c>
      <c r="AM9" s="28" t="str">
        <f t="shared" si="99"/>
        <v/>
      </c>
      <c r="AN9" s="28" t="str">
        <f t="shared" si="100"/>
        <v/>
      </c>
      <c r="AO9" s="28" t="str">
        <f t="shared" si="101"/>
        <v/>
      </c>
      <c r="AP9" s="28" t="str">
        <f t="shared" si="102"/>
        <v/>
      </c>
      <c r="AQ9" s="28" t="str">
        <f t="shared" si="103"/>
        <v/>
      </c>
      <c r="AR9" s="28" t="str">
        <f t="shared" si="104"/>
        <v/>
      </c>
      <c r="AS9" s="28" t="str">
        <f t="shared" si="105"/>
        <v/>
      </c>
      <c r="AT9" s="28" t="str">
        <f t="shared" si="106"/>
        <v/>
      </c>
      <c r="AU9" s="28" t="str">
        <f t="shared" si="107"/>
        <v/>
      </c>
      <c r="AV9" s="28" t="str">
        <f t="shared" si="108"/>
        <v/>
      </c>
      <c r="AW9" s="28" t="str">
        <f t="shared" si="109"/>
        <v/>
      </c>
      <c r="AX9" s="28" t="str">
        <f t="shared" si="110"/>
        <v/>
      </c>
      <c r="AY9" s="28" t="str">
        <f t="shared" si="111"/>
        <v/>
      </c>
      <c r="AZ9" s="28" t="str">
        <f t="shared" si="112"/>
        <v/>
      </c>
      <c r="BA9" s="28" t="str">
        <f t="shared" si="113"/>
        <v/>
      </c>
      <c r="BB9" s="28" t="str">
        <f t="shared" si="114"/>
        <v/>
      </c>
      <c r="BC9" s="28" t="str">
        <f t="shared" si="115"/>
        <v/>
      </c>
      <c r="BD9" s="28" t="str">
        <f t="shared" si="116"/>
        <v/>
      </c>
      <c r="BE9" s="28" t="str">
        <f t="shared" si="117"/>
        <v/>
      </c>
      <c r="BF9" s="28" t="str">
        <f t="shared" si="118"/>
        <v/>
      </c>
      <c r="BG9" s="28" t="str">
        <f t="shared" si="119"/>
        <v/>
      </c>
      <c r="BH9" s="28" t="str">
        <f t="shared" si="120"/>
        <v/>
      </c>
      <c r="BI9" s="28" t="str">
        <f t="shared" si="121"/>
        <v/>
      </c>
      <c r="BJ9" s="28" t="str">
        <f t="shared" si="122"/>
        <v/>
      </c>
      <c r="BK9" s="28" t="str">
        <f t="shared" si="123"/>
        <v/>
      </c>
      <c r="BL9" s="28" t="str">
        <f t="shared" si="124"/>
        <v/>
      </c>
      <c r="BM9" s="28" t="str">
        <f t="shared" si="125"/>
        <v/>
      </c>
      <c r="BN9" s="28" t="str">
        <f t="shared" si="126"/>
        <v/>
      </c>
      <c r="BO9" s="28" t="str">
        <f t="shared" si="127"/>
        <v/>
      </c>
      <c r="BP9" s="28" t="str">
        <f t="shared" si="128"/>
        <v/>
      </c>
      <c r="BQ9" s="28">
        <f t="shared" si="129"/>
        <v>0</v>
      </c>
      <c r="BR9" s="501">
        <v>1886</v>
      </c>
      <c r="BS9" s="17" t="str">
        <f t="shared" si="130"/>
        <v/>
      </c>
      <c r="BT9" s="17" t="str">
        <f t="shared" si="131"/>
        <v/>
      </c>
      <c r="BU9" s="17" t="str">
        <f t="shared" si="132"/>
        <v/>
      </c>
      <c r="BV9" s="17" t="str">
        <f t="shared" si="133"/>
        <v/>
      </c>
      <c r="BW9" s="17" t="str">
        <f t="shared" si="134"/>
        <v/>
      </c>
      <c r="BX9" s="17" t="str">
        <f t="shared" si="135"/>
        <v/>
      </c>
      <c r="BY9" s="17" t="str">
        <f t="shared" si="136"/>
        <v/>
      </c>
      <c r="BZ9" s="17" t="str">
        <f t="shared" si="137"/>
        <v/>
      </c>
      <c r="CA9" s="17" t="str">
        <f t="shared" si="138"/>
        <v/>
      </c>
      <c r="CB9" s="17" t="str">
        <f t="shared" si="139"/>
        <v/>
      </c>
      <c r="CC9" s="17" t="str">
        <f t="shared" si="140"/>
        <v/>
      </c>
      <c r="CD9" s="17" t="str">
        <f t="shared" si="141"/>
        <v/>
      </c>
      <c r="CE9" s="17" t="str">
        <f t="shared" si="142"/>
        <v/>
      </c>
      <c r="CF9" s="17" t="str">
        <f t="shared" si="143"/>
        <v/>
      </c>
      <c r="CG9" s="17" t="str">
        <f t="shared" si="144"/>
        <v/>
      </c>
      <c r="CH9" s="17" t="str">
        <f t="shared" si="145"/>
        <v/>
      </c>
      <c r="CI9" s="17" t="str">
        <f t="shared" si="146"/>
        <v/>
      </c>
      <c r="CJ9" s="17" t="str">
        <f t="shared" si="147"/>
        <v/>
      </c>
      <c r="CK9" s="17" t="str">
        <f t="shared" si="148"/>
        <v/>
      </c>
      <c r="CL9" s="17" t="str">
        <f t="shared" si="149"/>
        <v/>
      </c>
      <c r="CM9" s="17" t="str">
        <f t="shared" si="150"/>
        <v/>
      </c>
      <c r="CN9" s="17" t="str">
        <f t="shared" si="151"/>
        <v/>
      </c>
      <c r="CO9" s="17" t="str">
        <f t="shared" si="152"/>
        <v/>
      </c>
      <c r="CP9" s="17" t="str">
        <f t="shared" si="153"/>
        <v/>
      </c>
      <c r="CQ9" s="17" t="str">
        <f t="shared" si="154"/>
        <v/>
      </c>
      <c r="CR9" s="17" t="str">
        <f t="shared" si="155"/>
        <v/>
      </c>
      <c r="CS9" s="17" t="str">
        <f t="shared" si="156"/>
        <v/>
      </c>
      <c r="CT9" s="17" t="str">
        <f t="shared" si="157"/>
        <v/>
      </c>
      <c r="CU9" s="17" t="str">
        <f t="shared" si="158"/>
        <v/>
      </c>
      <c r="CV9" s="17" t="str">
        <f t="shared" si="159"/>
        <v/>
      </c>
      <c r="CW9" s="17" t="str">
        <f t="shared" si="160"/>
        <v/>
      </c>
      <c r="CX9" s="501">
        <v>1886</v>
      </c>
      <c r="CY9" s="946">
        <f t="shared" si="161"/>
        <v>1</v>
      </c>
      <c r="CZ9" s="946">
        <f t="shared" si="162"/>
        <v>1</v>
      </c>
      <c r="DA9" s="946">
        <f t="shared" si="163"/>
        <v>1</v>
      </c>
      <c r="DB9" s="946">
        <f t="shared" si="164"/>
        <v>1</v>
      </c>
      <c r="DC9" s="946">
        <f t="shared" si="165"/>
        <v>1</v>
      </c>
      <c r="DD9" s="946">
        <f t="shared" si="166"/>
        <v>1</v>
      </c>
      <c r="DE9" s="946">
        <f t="shared" si="167"/>
        <v>1</v>
      </c>
      <c r="DF9" s="946">
        <f t="shared" si="168"/>
        <v>1</v>
      </c>
      <c r="DG9" s="946">
        <f t="shared" si="169"/>
        <v>1</v>
      </c>
      <c r="DH9" s="946">
        <f t="shared" si="170"/>
        <v>1</v>
      </c>
      <c r="DI9" s="946">
        <f t="shared" si="171"/>
        <v>1</v>
      </c>
      <c r="DJ9" s="946" t="str">
        <f t="shared" si="172"/>
        <v/>
      </c>
      <c r="DK9" s="946" t="str">
        <f t="shared" si="173"/>
        <v/>
      </c>
      <c r="DL9" s="946">
        <f t="shared" si="174"/>
        <v>1</v>
      </c>
      <c r="DM9" s="946" t="str">
        <f t="shared" si="175"/>
        <v/>
      </c>
      <c r="DN9" s="946" t="str">
        <f t="shared" si="176"/>
        <v/>
      </c>
      <c r="DO9" s="946" t="str">
        <f t="shared" si="177"/>
        <v/>
      </c>
      <c r="DP9" s="946">
        <f t="shared" si="178"/>
        <v>1</v>
      </c>
      <c r="DQ9" s="946" t="str">
        <f t="shared" si="179"/>
        <v/>
      </c>
      <c r="DR9" s="946" t="str">
        <f t="shared" si="180"/>
        <v/>
      </c>
      <c r="DS9" s="946" t="str">
        <f t="shared" si="181"/>
        <v/>
      </c>
      <c r="DT9" s="946" t="str">
        <f t="shared" si="182"/>
        <v/>
      </c>
      <c r="DU9" s="946" t="str">
        <f t="shared" si="183"/>
        <v/>
      </c>
      <c r="DV9" s="946">
        <f t="shared" si="184"/>
        <v>1</v>
      </c>
      <c r="DW9" s="946" t="str">
        <f t="shared" si="185"/>
        <v/>
      </c>
      <c r="DX9" s="946" t="str">
        <f t="shared" si="186"/>
        <v/>
      </c>
      <c r="DY9" s="946" t="str">
        <f t="shared" si="187"/>
        <v/>
      </c>
      <c r="DZ9" s="946" t="str">
        <f t="shared" si="188"/>
        <v/>
      </c>
      <c r="EA9" s="946" t="str">
        <f t="shared" si="189"/>
        <v/>
      </c>
      <c r="EB9" s="946" t="str">
        <f t="shared" si="190"/>
        <v/>
      </c>
      <c r="EC9" s="946" t="str">
        <f t="shared" si="191"/>
        <v/>
      </c>
      <c r="ED9" s="28">
        <f t="shared" si="192"/>
        <v>14</v>
      </c>
      <c r="EE9" s="501">
        <v>1886</v>
      </c>
      <c r="EF9" s="17" t="str">
        <f t="shared" si="193"/>
        <v/>
      </c>
      <c r="EG9" s="17">
        <f t="shared" si="194"/>
        <v>1886</v>
      </c>
      <c r="EH9" s="17" t="str">
        <f t="shared" si="195"/>
        <v/>
      </c>
      <c r="EI9" s="17" t="str">
        <f t="shared" si="196"/>
        <v/>
      </c>
      <c r="EJ9" s="17" t="str">
        <f t="shared" si="197"/>
        <v/>
      </c>
      <c r="EK9" s="17" t="str">
        <f t="shared" si="198"/>
        <v/>
      </c>
      <c r="EL9" s="17" t="str">
        <f t="shared" si="199"/>
        <v/>
      </c>
      <c r="EM9" s="17" t="str">
        <f t="shared" si="200"/>
        <v/>
      </c>
      <c r="EN9" s="17" t="str">
        <f t="shared" si="201"/>
        <v/>
      </c>
      <c r="EO9" s="17" t="str">
        <f t="shared" si="202"/>
        <v/>
      </c>
      <c r="EP9" s="17" t="str">
        <f t="shared" si="203"/>
        <v/>
      </c>
      <c r="EQ9" s="17" t="str">
        <f t="shared" si="204"/>
        <v/>
      </c>
      <c r="ER9" s="17" t="str">
        <f t="shared" si="205"/>
        <v/>
      </c>
      <c r="ES9" s="17" t="str">
        <f t="shared" si="206"/>
        <v/>
      </c>
      <c r="ET9" s="17" t="str">
        <f t="shared" si="207"/>
        <v/>
      </c>
      <c r="EU9" s="17" t="str">
        <f t="shared" si="208"/>
        <v/>
      </c>
      <c r="EV9" s="17" t="str">
        <f t="shared" si="209"/>
        <v/>
      </c>
      <c r="EW9" s="17" t="str">
        <f t="shared" si="210"/>
        <v/>
      </c>
      <c r="EX9" s="17" t="str">
        <f t="shared" si="211"/>
        <v/>
      </c>
      <c r="EY9" s="17" t="str">
        <f t="shared" si="212"/>
        <v/>
      </c>
      <c r="EZ9" s="17" t="str">
        <f t="shared" si="213"/>
        <v/>
      </c>
      <c r="FA9" s="17" t="str">
        <f t="shared" si="214"/>
        <v/>
      </c>
      <c r="FB9" s="17" t="str">
        <f t="shared" si="215"/>
        <v/>
      </c>
      <c r="FC9" s="17" t="str">
        <f t="shared" si="216"/>
        <v/>
      </c>
      <c r="FD9" s="17" t="str">
        <f t="shared" si="217"/>
        <v/>
      </c>
      <c r="FE9" s="17" t="str">
        <f t="shared" si="218"/>
        <v/>
      </c>
      <c r="FF9" s="17" t="str">
        <f t="shared" si="219"/>
        <v/>
      </c>
      <c r="FG9" s="17" t="str">
        <f t="shared" si="220"/>
        <v/>
      </c>
      <c r="FH9" s="17" t="str">
        <f t="shared" si="221"/>
        <v/>
      </c>
      <c r="FI9" s="17" t="str">
        <f t="shared" si="222"/>
        <v/>
      </c>
      <c r="FJ9" s="17" t="str">
        <f t="shared" si="223"/>
        <v/>
      </c>
      <c r="FK9" s="501">
        <v>1886</v>
      </c>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row>
    <row r="10" spans="1:236">
      <c r="A10" s="501">
        <v>1887</v>
      </c>
      <c r="B10" s="498">
        <v>24</v>
      </c>
      <c r="C10" s="498">
        <v>32</v>
      </c>
      <c r="D10" s="498">
        <v>32</v>
      </c>
      <c r="E10" s="498">
        <v>31</v>
      </c>
      <c r="F10" s="498">
        <v>27</v>
      </c>
      <c r="G10" s="661">
        <v>27</v>
      </c>
      <c r="H10" s="498">
        <v>36</v>
      </c>
      <c r="I10" s="498">
        <v>45</v>
      </c>
      <c r="J10" s="498">
        <v>34</v>
      </c>
      <c r="K10" s="498">
        <v>35</v>
      </c>
      <c r="L10" s="661">
        <v>30</v>
      </c>
      <c r="M10" s="498">
        <v>28</v>
      </c>
      <c r="N10" s="498">
        <v>29</v>
      </c>
      <c r="O10" s="498">
        <v>38</v>
      </c>
      <c r="P10" s="498">
        <v>24</v>
      </c>
      <c r="Q10" s="661">
        <v>30</v>
      </c>
      <c r="R10" s="498">
        <v>28</v>
      </c>
      <c r="S10" s="498">
        <v>27</v>
      </c>
      <c r="T10" s="498">
        <v>30</v>
      </c>
      <c r="U10" s="498">
        <v>32</v>
      </c>
      <c r="V10" s="661">
        <v>32</v>
      </c>
      <c r="W10" s="498">
        <v>31</v>
      </c>
      <c r="X10" s="498">
        <v>28</v>
      </c>
      <c r="Y10" s="498">
        <v>38</v>
      </c>
      <c r="Z10" s="498">
        <v>44</v>
      </c>
      <c r="AA10" s="661">
        <v>36</v>
      </c>
      <c r="AB10" s="498">
        <v>35</v>
      </c>
      <c r="AC10" s="498">
        <v>37</v>
      </c>
      <c r="AD10" s="498">
        <v>26</v>
      </c>
      <c r="AE10" s="498">
        <v>20</v>
      </c>
      <c r="AF10" s="661">
        <v>31</v>
      </c>
      <c r="AG10" s="663">
        <f t="shared" si="94"/>
        <v>977</v>
      </c>
      <c r="AH10" s="68">
        <f t="shared" si="95"/>
        <v>31.516129032258064</v>
      </c>
      <c r="AI10" s="17">
        <f t="shared" si="96"/>
        <v>45</v>
      </c>
      <c r="AJ10" s="20">
        <f t="shared" si="97"/>
        <v>20</v>
      </c>
      <c r="AK10" s="579">
        <v>1887</v>
      </c>
      <c r="AL10" s="28" t="str">
        <f t="shared" si="98"/>
        <v/>
      </c>
      <c r="AM10" s="28" t="str">
        <f t="shared" si="99"/>
        <v/>
      </c>
      <c r="AN10" s="28" t="str">
        <f t="shared" si="100"/>
        <v/>
      </c>
      <c r="AO10" s="28" t="str">
        <f t="shared" si="101"/>
        <v/>
      </c>
      <c r="AP10" s="28" t="str">
        <f t="shared" si="102"/>
        <v/>
      </c>
      <c r="AQ10" s="28" t="str">
        <f t="shared" si="103"/>
        <v/>
      </c>
      <c r="AR10" s="28" t="str">
        <f t="shared" si="104"/>
        <v/>
      </c>
      <c r="AS10" s="28" t="str">
        <f t="shared" si="105"/>
        <v/>
      </c>
      <c r="AT10" s="28" t="str">
        <f t="shared" si="106"/>
        <v/>
      </c>
      <c r="AU10" s="28" t="str">
        <f t="shared" si="107"/>
        <v/>
      </c>
      <c r="AV10" s="28" t="str">
        <f t="shared" si="108"/>
        <v/>
      </c>
      <c r="AW10" s="28" t="str">
        <f t="shared" si="109"/>
        <v/>
      </c>
      <c r="AX10" s="28" t="str">
        <f t="shared" si="110"/>
        <v/>
      </c>
      <c r="AY10" s="28" t="str">
        <f t="shared" si="111"/>
        <v/>
      </c>
      <c r="AZ10" s="28" t="str">
        <f t="shared" si="112"/>
        <v/>
      </c>
      <c r="BA10" s="28" t="str">
        <f t="shared" si="113"/>
        <v/>
      </c>
      <c r="BB10" s="28" t="str">
        <f t="shared" si="114"/>
        <v/>
      </c>
      <c r="BC10" s="28" t="str">
        <f t="shared" si="115"/>
        <v/>
      </c>
      <c r="BD10" s="28" t="str">
        <f t="shared" si="116"/>
        <v/>
      </c>
      <c r="BE10" s="28" t="str">
        <f t="shared" si="117"/>
        <v/>
      </c>
      <c r="BF10" s="28" t="str">
        <f t="shared" si="118"/>
        <v/>
      </c>
      <c r="BG10" s="28" t="str">
        <f t="shared" si="119"/>
        <v/>
      </c>
      <c r="BH10" s="28" t="str">
        <f t="shared" si="120"/>
        <v/>
      </c>
      <c r="BI10" s="28" t="str">
        <f t="shared" si="121"/>
        <v/>
      </c>
      <c r="BJ10" s="28" t="str">
        <f t="shared" si="122"/>
        <v/>
      </c>
      <c r="BK10" s="28" t="str">
        <f t="shared" si="123"/>
        <v/>
      </c>
      <c r="BL10" s="28" t="str">
        <f t="shared" si="124"/>
        <v/>
      </c>
      <c r="BM10" s="28" t="str">
        <f t="shared" si="125"/>
        <v/>
      </c>
      <c r="BN10" s="28" t="str">
        <f t="shared" si="126"/>
        <v/>
      </c>
      <c r="BO10" s="28" t="str">
        <f t="shared" si="127"/>
        <v/>
      </c>
      <c r="BP10" s="28" t="str">
        <f t="shared" si="128"/>
        <v/>
      </c>
      <c r="BQ10" s="28">
        <f t="shared" si="129"/>
        <v>0</v>
      </c>
      <c r="BR10" s="501">
        <v>1887</v>
      </c>
      <c r="BS10" s="17" t="str">
        <f t="shared" si="130"/>
        <v/>
      </c>
      <c r="BT10" s="17" t="str">
        <f t="shared" si="131"/>
        <v/>
      </c>
      <c r="BU10" s="17" t="str">
        <f t="shared" si="132"/>
        <v/>
      </c>
      <c r="BV10" s="17" t="str">
        <f t="shared" si="133"/>
        <v/>
      </c>
      <c r="BW10" s="17" t="str">
        <f t="shared" si="134"/>
        <v/>
      </c>
      <c r="BX10" s="17" t="str">
        <f t="shared" si="135"/>
        <v/>
      </c>
      <c r="BY10" s="17" t="str">
        <f t="shared" si="136"/>
        <v/>
      </c>
      <c r="BZ10" s="17" t="str">
        <f t="shared" si="137"/>
        <v/>
      </c>
      <c r="CA10" s="17" t="str">
        <f t="shared" si="138"/>
        <v/>
      </c>
      <c r="CB10" s="17" t="str">
        <f t="shared" si="139"/>
        <v/>
      </c>
      <c r="CC10" s="17" t="str">
        <f t="shared" si="140"/>
        <v/>
      </c>
      <c r="CD10" s="17" t="str">
        <f t="shared" si="141"/>
        <v/>
      </c>
      <c r="CE10" s="17" t="str">
        <f t="shared" si="142"/>
        <v/>
      </c>
      <c r="CF10" s="17" t="str">
        <f t="shared" si="143"/>
        <v/>
      </c>
      <c r="CG10" s="17" t="str">
        <f t="shared" si="144"/>
        <v/>
      </c>
      <c r="CH10" s="17" t="str">
        <f t="shared" si="145"/>
        <v/>
      </c>
      <c r="CI10" s="17" t="str">
        <f t="shared" si="146"/>
        <v/>
      </c>
      <c r="CJ10" s="17" t="str">
        <f t="shared" si="147"/>
        <v/>
      </c>
      <c r="CK10" s="17" t="str">
        <f t="shared" si="148"/>
        <v/>
      </c>
      <c r="CL10" s="17" t="str">
        <f t="shared" si="149"/>
        <v/>
      </c>
      <c r="CM10" s="17" t="str">
        <f t="shared" si="150"/>
        <v/>
      </c>
      <c r="CN10" s="17" t="str">
        <f t="shared" si="151"/>
        <v/>
      </c>
      <c r="CO10" s="17" t="str">
        <f t="shared" si="152"/>
        <v/>
      </c>
      <c r="CP10" s="17" t="str">
        <f t="shared" si="153"/>
        <v/>
      </c>
      <c r="CQ10" s="17" t="str">
        <f t="shared" si="154"/>
        <v/>
      </c>
      <c r="CR10" s="17" t="str">
        <f t="shared" si="155"/>
        <v/>
      </c>
      <c r="CS10" s="17" t="str">
        <f t="shared" si="156"/>
        <v/>
      </c>
      <c r="CT10" s="17" t="str">
        <f t="shared" si="157"/>
        <v/>
      </c>
      <c r="CU10" s="17" t="str">
        <f t="shared" si="158"/>
        <v/>
      </c>
      <c r="CV10" s="17" t="str">
        <f t="shared" si="159"/>
        <v/>
      </c>
      <c r="CW10" s="17" t="str">
        <f t="shared" si="160"/>
        <v/>
      </c>
      <c r="CX10" s="501">
        <v>1887</v>
      </c>
      <c r="CY10" s="946">
        <f t="shared" si="161"/>
        <v>1</v>
      </c>
      <c r="CZ10" s="946">
        <f t="shared" si="162"/>
        <v>1</v>
      </c>
      <c r="DA10" s="946">
        <f t="shared" si="163"/>
        <v>1</v>
      </c>
      <c r="DB10" s="946">
        <f t="shared" si="164"/>
        <v>1</v>
      </c>
      <c r="DC10" s="946">
        <f t="shared" si="165"/>
        <v>1</v>
      </c>
      <c r="DD10" s="946">
        <f t="shared" si="166"/>
        <v>1</v>
      </c>
      <c r="DE10" s="946" t="str">
        <f t="shared" si="167"/>
        <v/>
      </c>
      <c r="DF10" s="946" t="str">
        <f t="shared" si="168"/>
        <v/>
      </c>
      <c r="DG10" s="946" t="str">
        <f t="shared" si="169"/>
        <v/>
      </c>
      <c r="DH10" s="946" t="str">
        <f t="shared" si="170"/>
        <v/>
      </c>
      <c r="DI10" s="946">
        <f t="shared" si="171"/>
        <v>1</v>
      </c>
      <c r="DJ10" s="946">
        <f t="shared" si="172"/>
        <v>1</v>
      </c>
      <c r="DK10" s="946">
        <f t="shared" si="173"/>
        <v>1</v>
      </c>
      <c r="DL10" s="946" t="str">
        <f t="shared" si="174"/>
        <v/>
      </c>
      <c r="DM10" s="946">
        <f t="shared" si="175"/>
        <v>1</v>
      </c>
      <c r="DN10" s="946">
        <f t="shared" si="176"/>
        <v>1</v>
      </c>
      <c r="DO10" s="946">
        <f t="shared" si="177"/>
        <v>1</v>
      </c>
      <c r="DP10" s="946">
        <f t="shared" si="178"/>
        <v>1</v>
      </c>
      <c r="DQ10" s="946">
        <f t="shared" si="179"/>
        <v>1</v>
      </c>
      <c r="DR10" s="946">
        <f t="shared" si="180"/>
        <v>1</v>
      </c>
      <c r="DS10" s="946">
        <f t="shared" si="181"/>
        <v>1</v>
      </c>
      <c r="DT10" s="946">
        <f t="shared" si="182"/>
        <v>1</v>
      </c>
      <c r="DU10" s="946">
        <f t="shared" si="183"/>
        <v>1</v>
      </c>
      <c r="DV10" s="946" t="str">
        <f t="shared" si="184"/>
        <v/>
      </c>
      <c r="DW10" s="946" t="str">
        <f t="shared" si="185"/>
        <v/>
      </c>
      <c r="DX10" s="946" t="str">
        <f t="shared" si="186"/>
        <v/>
      </c>
      <c r="DY10" s="946" t="str">
        <f t="shared" si="187"/>
        <v/>
      </c>
      <c r="DZ10" s="946" t="str">
        <f t="shared" si="188"/>
        <v/>
      </c>
      <c r="EA10" s="946">
        <f t="shared" si="189"/>
        <v>1</v>
      </c>
      <c r="EB10" s="946">
        <f t="shared" si="190"/>
        <v>1</v>
      </c>
      <c r="EC10" s="946">
        <f t="shared" si="191"/>
        <v>1</v>
      </c>
      <c r="ED10" s="28">
        <f t="shared" si="192"/>
        <v>21</v>
      </c>
      <c r="EE10" s="501">
        <v>1887</v>
      </c>
      <c r="EF10" s="17" t="str">
        <f t="shared" si="193"/>
        <v/>
      </c>
      <c r="EG10" s="17" t="str">
        <f t="shared" si="194"/>
        <v/>
      </c>
      <c r="EH10" s="17" t="str">
        <f t="shared" si="195"/>
        <v/>
      </c>
      <c r="EI10" s="17" t="str">
        <f t="shared" si="196"/>
        <v/>
      </c>
      <c r="EJ10" s="17" t="str">
        <f t="shared" si="197"/>
        <v/>
      </c>
      <c r="EK10" s="17" t="str">
        <f t="shared" si="198"/>
        <v/>
      </c>
      <c r="EL10" s="17" t="str">
        <f t="shared" si="199"/>
        <v/>
      </c>
      <c r="EM10" s="17" t="str">
        <f t="shared" si="200"/>
        <v/>
      </c>
      <c r="EN10" s="17" t="str">
        <f t="shared" si="201"/>
        <v/>
      </c>
      <c r="EO10" s="17" t="str">
        <f t="shared" si="202"/>
        <v/>
      </c>
      <c r="EP10" s="17" t="str">
        <f t="shared" si="203"/>
        <v/>
      </c>
      <c r="EQ10" s="17" t="str">
        <f t="shared" si="204"/>
        <v/>
      </c>
      <c r="ER10" s="17" t="str">
        <f t="shared" si="205"/>
        <v/>
      </c>
      <c r="ES10" s="17" t="str">
        <f t="shared" si="206"/>
        <v/>
      </c>
      <c r="ET10" s="17" t="str">
        <f t="shared" si="207"/>
        <v/>
      </c>
      <c r="EU10" s="17" t="str">
        <f t="shared" si="208"/>
        <v/>
      </c>
      <c r="EV10" s="17" t="str">
        <f t="shared" si="209"/>
        <v/>
      </c>
      <c r="EW10" s="17" t="str">
        <f t="shared" si="210"/>
        <v/>
      </c>
      <c r="EX10" s="17" t="str">
        <f t="shared" si="211"/>
        <v/>
      </c>
      <c r="EY10" s="17" t="str">
        <f t="shared" si="212"/>
        <v/>
      </c>
      <c r="EZ10" s="17" t="str">
        <f t="shared" si="213"/>
        <v/>
      </c>
      <c r="FA10" s="17" t="str">
        <f t="shared" si="214"/>
        <v/>
      </c>
      <c r="FB10" s="17" t="str">
        <f t="shared" si="215"/>
        <v/>
      </c>
      <c r="FC10" s="17" t="str">
        <f t="shared" si="216"/>
        <v/>
      </c>
      <c r="FD10" s="17" t="str">
        <f t="shared" si="217"/>
        <v/>
      </c>
      <c r="FE10" s="17" t="str">
        <f t="shared" si="218"/>
        <v/>
      </c>
      <c r="FF10" s="17" t="str">
        <f t="shared" si="219"/>
        <v/>
      </c>
      <c r="FG10" s="17" t="str">
        <f t="shared" si="220"/>
        <v/>
      </c>
      <c r="FH10" s="17" t="str">
        <f t="shared" si="221"/>
        <v/>
      </c>
      <c r="FI10" s="17">
        <f t="shared" si="222"/>
        <v>1887</v>
      </c>
      <c r="FJ10" s="17" t="str">
        <f t="shared" si="223"/>
        <v/>
      </c>
      <c r="FK10" s="501">
        <v>1887</v>
      </c>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row>
    <row r="11" spans="1:236">
      <c r="A11" s="501">
        <v>1888</v>
      </c>
      <c r="B11" s="498">
        <v>33</v>
      </c>
      <c r="C11" s="498">
        <v>39</v>
      </c>
      <c r="D11" s="498">
        <v>39</v>
      </c>
      <c r="E11" s="498">
        <v>28</v>
      </c>
      <c r="F11" s="498">
        <v>28</v>
      </c>
      <c r="G11" s="661">
        <v>19</v>
      </c>
      <c r="H11" s="498">
        <v>25</v>
      </c>
      <c r="I11" s="498">
        <v>23</v>
      </c>
      <c r="J11" s="498">
        <v>25</v>
      </c>
      <c r="K11" s="498">
        <v>26</v>
      </c>
      <c r="L11" s="661">
        <v>38</v>
      </c>
      <c r="M11" s="498">
        <v>25</v>
      </c>
      <c r="N11" s="498">
        <v>15</v>
      </c>
      <c r="O11" s="498">
        <v>14</v>
      </c>
      <c r="P11" s="498">
        <v>22</v>
      </c>
      <c r="Q11" s="661">
        <v>29</v>
      </c>
      <c r="R11" s="498">
        <v>35</v>
      </c>
      <c r="S11" s="498">
        <v>25</v>
      </c>
      <c r="T11" s="498">
        <v>28</v>
      </c>
      <c r="U11" s="498">
        <v>45</v>
      </c>
      <c r="V11" s="661">
        <v>55</v>
      </c>
      <c r="W11" s="498">
        <v>35</v>
      </c>
      <c r="X11" s="498">
        <v>14</v>
      </c>
      <c r="Y11" s="498">
        <v>32</v>
      </c>
      <c r="Z11" s="498">
        <v>31</v>
      </c>
      <c r="AA11" s="661">
        <v>34</v>
      </c>
      <c r="AB11" s="498">
        <v>41</v>
      </c>
      <c r="AC11" s="498">
        <v>45</v>
      </c>
      <c r="AD11" s="498">
        <v>58</v>
      </c>
      <c r="AE11" s="498">
        <v>35</v>
      </c>
      <c r="AF11" s="661">
        <v>36</v>
      </c>
      <c r="AG11" s="663">
        <f t="shared" si="94"/>
        <v>977</v>
      </c>
      <c r="AH11" s="68">
        <f t="shared" si="95"/>
        <v>31.516129032258064</v>
      </c>
      <c r="AI11" s="17">
        <f t="shared" si="96"/>
        <v>58</v>
      </c>
      <c r="AJ11" s="20">
        <f t="shared" si="97"/>
        <v>14</v>
      </c>
      <c r="AK11" s="579">
        <v>1888</v>
      </c>
      <c r="AL11" s="28" t="str">
        <f t="shared" si="98"/>
        <v/>
      </c>
      <c r="AM11" s="28" t="str">
        <f t="shared" si="99"/>
        <v/>
      </c>
      <c r="AN11" s="28" t="str">
        <f t="shared" si="100"/>
        <v/>
      </c>
      <c r="AO11" s="28" t="str">
        <f t="shared" si="101"/>
        <v/>
      </c>
      <c r="AP11" s="28" t="str">
        <f t="shared" si="102"/>
        <v/>
      </c>
      <c r="AQ11" s="28" t="str">
        <f t="shared" si="103"/>
        <v/>
      </c>
      <c r="AR11" s="28" t="str">
        <f t="shared" si="104"/>
        <v/>
      </c>
      <c r="AS11" s="28" t="str">
        <f t="shared" si="105"/>
        <v/>
      </c>
      <c r="AT11" s="28" t="str">
        <f t="shared" si="106"/>
        <v/>
      </c>
      <c r="AU11" s="28" t="str">
        <f t="shared" si="107"/>
        <v/>
      </c>
      <c r="AV11" s="28" t="str">
        <f t="shared" si="108"/>
        <v/>
      </c>
      <c r="AW11" s="28" t="str">
        <f t="shared" si="109"/>
        <v/>
      </c>
      <c r="AX11" s="28" t="str">
        <f t="shared" si="110"/>
        <v/>
      </c>
      <c r="AY11" s="28" t="str">
        <f t="shared" si="111"/>
        <v/>
      </c>
      <c r="AZ11" s="28" t="str">
        <f t="shared" si="112"/>
        <v/>
      </c>
      <c r="BA11" s="28" t="str">
        <f t="shared" si="113"/>
        <v/>
      </c>
      <c r="BB11" s="28" t="str">
        <f t="shared" si="114"/>
        <v/>
      </c>
      <c r="BC11" s="28" t="str">
        <f t="shared" si="115"/>
        <v/>
      </c>
      <c r="BD11" s="28" t="str">
        <f t="shared" si="116"/>
        <v/>
      </c>
      <c r="BE11" s="28" t="str">
        <f t="shared" si="117"/>
        <v/>
      </c>
      <c r="BF11" s="28" t="str">
        <f t="shared" si="118"/>
        <v/>
      </c>
      <c r="BG11" s="28" t="str">
        <f t="shared" si="119"/>
        <v/>
      </c>
      <c r="BH11" s="28" t="str">
        <f t="shared" si="120"/>
        <v/>
      </c>
      <c r="BI11" s="28" t="str">
        <f t="shared" si="121"/>
        <v/>
      </c>
      <c r="BJ11" s="28" t="str">
        <f t="shared" si="122"/>
        <v/>
      </c>
      <c r="BK11" s="28" t="str">
        <f t="shared" si="123"/>
        <v/>
      </c>
      <c r="BL11" s="28" t="str">
        <f t="shared" si="124"/>
        <v/>
      </c>
      <c r="BM11" s="28" t="str">
        <f t="shared" si="125"/>
        <v/>
      </c>
      <c r="BN11" s="28" t="str">
        <f t="shared" si="126"/>
        <v/>
      </c>
      <c r="BO11" s="28" t="str">
        <f t="shared" si="127"/>
        <v/>
      </c>
      <c r="BP11" s="28" t="str">
        <f t="shared" si="128"/>
        <v/>
      </c>
      <c r="BQ11" s="28">
        <f t="shared" si="129"/>
        <v>0</v>
      </c>
      <c r="BR11" s="501">
        <v>1888</v>
      </c>
      <c r="BS11" s="17" t="str">
        <f t="shared" si="130"/>
        <v/>
      </c>
      <c r="BT11" s="17" t="str">
        <f t="shared" si="131"/>
        <v/>
      </c>
      <c r="BU11" s="17" t="str">
        <f t="shared" si="132"/>
        <v/>
      </c>
      <c r="BV11" s="17" t="str">
        <f t="shared" si="133"/>
        <v/>
      </c>
      <c r="BW11" s="17" t="str">
        <f t="shared" si="134"/>
        <v/>
      </c>
      <c r="BX11" s="17" t="str">
        <f t="shared" si="135"/>
        <v/>
      </c>
      <c r="BY11" s="17" t="str">
        <f t="shared" si="136"/>
        <v/>
      </c>
      <c r="BZ11" s="17" t="str">
        <f t="shared" si="137"/>
        <v/>
      </c>
      <c r="CA11" s="17" t="str">
        <f t="shared" si="138"/>
        <v/>
      </c>
      <c r="CB11" s="17" t="str">
        <f t="shared" si="139"/>
        <v/>
      </c>
      <c r="CC11" s="17" t="str">
        <f t="shared" si="140"/>
        <v/>
      </c>
      <c r="CD11" s="17" t="str">
        <f t="shared" si="141"/>
        <v/>
      </c>
      <c r="CE11" s="17" t="str">
        <f t="shared" si="142"/>
        <v/>
      </c>
      <c r="CF11" s="17" t="str">
        <f t="shared" si="143"/>
        <v/>
      </c>
      <c r="CG11" s="17" t="str">
        <f t="shared" si="144"/>
        <v/>
      </c>
      <c r="CH11" s="17" t="str">
        <f t="shared" si="145"/>
        <v/>
      </c>
      <c r="CI11" s="17" t="str">
        <f t="shared" si="146"/>
        <v/>
      </c>
      <c r="CJ11" s="17" t="str">
        <f t="shared" si="147"/>
        <v/>
      </c>
      <c r="CK11" s="17" t="str">
        <f t="shared" si="148"/>
        <v/>
      </c>
      <c r="CL11" s="17" t="str">
        <f t="shared" si="149"/>
        <v/>
      </c>
      <c r="CM11" s="17" t="str">
        <f t="shared" si="150"/>
        <v/>
      </c>
      <c r="CN11" s="17" t="str">
        <f t="shared" si="151"/>
        <v/>
      </c>
      <c r="CO11" s="17" t="str">
        <f t="shared" si="152"/>
        <v/>
      </c>
      <c r="CP11" s="17" t="str">
        <f t="shared" si="153"/>
        <v/>
      </c>
      <c r="CQ11" s="17" t="str">
        <f t="shared" si="154"/>
        <v/>
      </c>
      <c r="CR11" s="17" t="str">
        <f t="shared" si="155"/>
        <v/>
      </c>
      <c r="CS11" s="17" t="str">
        <f t="shared" si="156"/>
        <v/>
      </c>
      <c r="CT11" s="17" t="str">
        <f t="shared" si="157"/>
        <v/>
      </c>
      <c r="CU11" s="17" t="str">
        <f t="shared" si="158"/>
        <v/>
      </c>
      <c r="CV11" s="17" t="str">
        <f t="shared" si="159"/>
        <v/>
      </c>
      <c r="CW11" s="17" t="str">
        <f t="shared" si="160"/>
        <v/>
      </c>
      <c r="CX11" s="501">
        <v>1888</v>
      </c>
      <c r="CY11" s="946" t="str">
        <f t="shared" si="161"/>
        <v/>
      </c>
      <c r="CZ11" s="946" t="str">
        <f t="shared" si="162"/>
        <v/>
      </c>
      <c r="DA11" s="946" t="str">
        <f t="shared" si="163"/>
        <v/>
      </c>
      <c r="DB11" s="946">
        <f t="shared" si="164"/>
        <v>1</v>
      </c>
      <c r="DC11" s="946">
        <f t="shared" si="165"/>
        <v>1</v>
      </c>
      <c r="DD11" s="946">
        <f t="shared" si="166"/>
        <v>1</v>
      </c>
      <c r="DE11" s="946">
        <f t="shared" si="167"/>
        <v>1</v>
      </c>
      <c r="DF11" s="946">
        <f t="shared" si="168"/>
        <v>1</v>
      </c>
      <c r="DG11" s="946">
        <f t="shared" si="169"/>
        <v>1</v>
      </c>
      <c r="DH11" s="946">
        <f t="shared" si="170"/>
        <v>1</v>
      </c>
      <c r="DI11" s="946" t="str">
        <f t="shared" si="171"/>
        <v/>
      </c>
      <c r="DJ11" s="946">
        <f t="shared" si="172"/>
        <v>1</v>
      </c>
      <c r="DK11" s="946">
        <f t="shared" si="173"/>
        <v>1</v>
      </c>
      <c r="DL11" s="946">
        <f t="shared" si="174"/>
        <v>1</v>
      </c>
      <c r="DM11" s="946">
        <f t="shared" si="175"/>
        <v>1</v>
      </c>
      <c r="DN11" s="946">
        <f t="shared" si="176"/>
        <v>1</v>
      </c>
      <c r="DO11" s="946" t="str">
        <f t="shared" si="177"/>
        <v/>
      </c>
      <c r="DP11" s="946">
        <f t="shared" si="178"/>
        <v>1</v>
      </c>
      <c r="DQ11" s="946">
        <f t="shared" si="179"/>
        <v>1</v>
      </c>
      <c r="DR11" s="946" t="str">
        <f t="shared" si="180"/>
        <v/>
      </c>
      <c r="DS11" s="946" t="str">
        <f t="shared" si="181"/>
        <v/>
      </c>
      <c r="DT11" s="946" t="str">
        <f t="shared" si="182"/>
        <v/>
      </c>
      <c r="DU11" s="946">
        <f t="shared" si="183"/>
        <v>1</v>
      </c>
      <c r="DV11" s="946">
        <f t="shared" si="184"/>
        <v>1</v>
      </c>
      <c r="DW11" s="946">
        <f t="shared" si="185"/>
        <v>1</v>
      </c>
      <c r="DX11" s="946" t="str">
        <f t="shared" si="186"/>
        <v/>
      </c>
      <c r="DY11" s="946" t="str">
        <f t="shared" si="187"/>
        <v/>
      </c>
      <c r="DZ11" s="946" t="str">
        <f t="shared" si="188"/>
        <v/>
      </c>
      <c r="EA11" s="946" t="str">
        <f t="shared" si="189"/>
        <v/>
      </c>
      <c r="EB11" s="946" t="str">
        <f t="shared" si="190"/>
        <v/>
      </c>
      <c r="EC11" s="946" t="str">
        <f t="shared" si="191"/>
        <v/>
      </c>
      <c r="ED11" s="28">
        <f t="shared" si="192"/>
        <v>17</v>
      </c>
      <c r="EE11" s="501">
        <v>1888</v>
      </c>
      <c r="EF11" s="17" t="str">
        <f t="shared" si="193"/>
        <v/>
      </c>
      <c r="EG11" s="17" t="str">
        <f t="shared" si="194"/>
        <v/>
      </c>
      <c r="EH11" s="17" t="str">
        <f t="shared" si="195"/>
        <v/>
      </c>
      <c r="EI11" s="17" t="str">
        <f t="shared" si="196"/>
        <v/>
      </c>
      <c r="EJ11" s="17" t="str">
        <f t="shared" si="197"/>
        <v/>
      </c>
      <c r="EK11" s="17" t="str">
        <f t="shared" si="198"/>
        <v/>
      </c>
      <c r="EL11" s="17" t="str">
        <f t="shared" si="199"/>
        <v/>
      </c>
      <c r="EM11" s="17" t="str">
        <f t="shared" si="200"/>
        <v/>
      </c>
      <c r="EN11" s="17" t="str">
        <f t="shared" si="201"/>
        <v/>
      </c>
      <c r="EO11" s="17" t="str">
        <f t="shared" si="202"/>
        <v/>
      </c>
      <c r="EP11" s="17" t="str">
        <f t="shared" si="203"/>
        <v/>
      </c>
      <c r="EQ11" s="17" t="str">
        <f t="shared" si="204"/>
        <v/>
      </c>
      <c r="ER11" s="17">
        <f t="shared" si="205"/>
        <v>1888</v>
      </c>
      <c r="ES11" s="17" t="str">
        <f t="shared" si="206"/>
        <v/>
      </c>
      <c r="ET11" s="17" t="str">
        <f t="shared" si="207"/>
        <v/>
      </c>
      <c r="EU11" s="17" t="str">
        <f t="shared" si="208"/>
        <v/>
      </c>
      <c r="EV11" s="17" t="str">
        <f t="shared" si="209"/>
        <v/>
      </c>
      <c r="EW11" s="17" t="str">
        <f t="shared" si="210"/>
        <v/>
      </c>
      <c r="EX11" s="17" t="str">
        <f t="shared" si="211"/>
        <v/>
      </c>
      <c r="EY11" s="17" t="str">
        <f t="shared" si="212"/>
        <v/>
      </c>
      <c r="EZ11" s="17" t="str">
        <f t="shared" si="213"/>
        <v/>
      </c>
      <c r="FA11" s="17" t="str">
        <f t="shared" si="214"/>
        <v/>
      </c>
      <c r="FB11" s="17">
        <f t="shared" si="215"/>
        <v>1888</v>
      </c>
      <c r="FC11" s="17" t="str">
        <f t="shared" si="216"/>
        <v/>
      </c>
      <c r="FD11" s="17" t="str">
        <f t="shared" si="217"/>
        <v/>
      </c>
      <c r="FE11" s="17" t="str">
        <f t="shared" si="218"/>
        <v/>
      </c>
      <c r="FF11" s="17" t="str">
        <f t="shared" si="219"/>
        <v/>
      </c>
      <c r="FG11" s="17" t="str">
        <f t="shared" si="220"/>
        <v/>
      </c>
      <c r="FH11" s="17" t="str">
        <f t="shared" si="221"/>
        <v/>
      </c>
      <c r="FI11" s="17" t="str">
        <f t="shared" si="222"/>
        <v/>
      </c>
      <c r="FJ11" s="17" t="str">
        <f t="shared" si="223"/>
        <v/>
      </c>
      <c r="FK11" s="501">
        <v>1888</v>
      </c>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row>
    <row r="12" spans="1:236">
      <c r="A12" s="501">
        <v>1889</v>
      </c>
      <c r="B12" s="498">
        <v>32</v>
      </c>
      <c r="C12" s="498">
        <v>35</v>
      </c>
      <c r="D12" s="498">
        <v>41</v>
      </c>
      <c r="E12" s="498">
        <v>38</v>
      </c>
      <c r="F12" s="498">
        <v>40</v>
      </c>
      <c r="G12" s="661">
        <v>28</v>
      </c>
      <c r="H12" s="498">
        <v>31</v>
      </c>
      <c r="I12" s="498">
        <v>35</v>
      </c>
      <c r="J12" s="498">
        <v>33</v>
      </c>
      <c r="K12" s="498">
        <v>39</v>
      </c>
      <c r="L12" s="661">
        <v>28</v>
      </c>
      <c r="M12" s="498">
        <v>26</v>
      </c>
      <c r="N12" s="498">
        <v>35</v>
      </c>
      <c r="O12" s="498">
        <v>40</v>
      </c>
      <c r="P12" s="498">
        <v>38</v>
      </c>
      <c r="Q12" s="661">
        <v>36</v>
      </c>
      <c r="R12" s="498">
        <v>36</v>
      </c>
      <c r="S12" s="498">
        <v>34</v>
      </c>
      <c r="T12" s="498">
        <v>40</v>
      </c>
      <c r="U12" s="498">
        <v>37</v>
      </c>
      <c r="V12" s="661">
        <v>35</v>
      </c>
      <c r="W12" s="498">
        <v>35</v>
      </c>
      <c r="X12" s="498">
        <v>38</v>
      </c>
      <c r="Y12" s="498">
        <v>36</v>
      </c>
      <c r="Z12" s="498">
        <v>46</v>
      </c>
      <c r="AA12" s="661">
        <v>35</v>
      </c>
      <c r="AB12" s="498">
        <v>36</v>
      </c>
      <c r="AC12" s="498">
        <v>44</v>
      </c>
      <c r="AD12" s="498">
        <v>29</v>
      </c>
      <c r="AE12" s="498">
        <v>36</v>
      </c>
      <c r="AF12" s="661">
        <v>32</v>
      </c>
      <c r="AG12" s="663">
        <f t="shared" si="94"/>
        <v>1104</v>
      </c>
      <c r="AH12" s="68">
        <f t="shared" si="95"/>
        <v>35.612903225806448</v>
      </c>
      <c r="AI12" s="17">
        <f t="shared" si="96"/>
        <v>46</v>
      </c>
      <c r="AJ12" s="20">
        <f t="shared" si="97"/>
        <v>26</v>
      </c>
      <c r="AK12" s="579">
        <v>1889</v>
      </c>
      <c r="AL12" s="28" t="str">
        <f t="shared" si="98"/>
        <v/>
      </c>
      <c r="AM12" s="28" t="str">
        <f t="shared" si="99"/>
        <v/>
      </c>
      <c r="AN12" s="28" t="str">
        <f t="shared" si="100"/>
        <v/>
      </c>
      <c r="AO12" s="28" t="str">
        <f t="shared" si="101"/>
        <v/>
      </c>
      <c r="AP12" s="28" t="str">
        <f t="shared" si="102"/>
        <v/>
      </c>
      <c r="AQ12" s="28" t="str">
        <f t="shared" si="103"/>
        <v/>
      </c>
      <c r="AR12" s="28" t="str">
        <f t="shared" si="104"/>
        <v/>
      </c>
      <c r="AS12" s="28" t="str">
        <f t="shared" si="105"/>
        <v/>
      </c>
      <c r="AT12" s="28" t="str">
        <f t="shared" si="106"/>
        <v/>
      </c>
      <c r="AU12" s="28" t="str">
        <f t="shared" si="107"/>
        <v/>
      </c>
      <c r="AV12" s="28" t="str">
        <f t="shared" si="108"/>
        <v/>
      </c>
      <c r="AW12" s="28" t="str">
        <f t="shared" si="109"/>
        <v/>
      </c>
      <c r="AX12" s="28" t="str">
        <f t="shared" si="110"/>
        <v/>
      </c>
      <c r="AY12" s="28" t="str">
        <f t="shared" si="111"/>
        <v/>
      </c>
      <c r="AZ12" s="28" t="str">
        <f t="shared" si="112"/>
        <v/>
      </c>
      <c r="BA12" s="28" t="str">
        <f t="shared" si="113"/>
        <v/>
      </c>
      <c r="BB12" s="28" t="str">
        <f t="shared" si="114"/>
        <v/>
      </c>
      <c r="BC12" s="28" t="str">
        <f t="shared" si="115"/>
        <v/>
      </c>
      <c r="BD12" s="28" t="str">
        <f t="shared" si="116"/>
        <v/>
      </c>
      <c r="BE12" s="28" t="str">
        <f t="shared" si="117"/>
        <v/>
      </c>
      <c r="BF12" s="28" t="str">
        <f t="shared" si="118"/>
        <v/>
      </c>
      <c r="BG12" s="28" t="str">
        <f t="shared" si="119"/>
        <v/>
      </c>
      <c r="BH12" s="28" t="str">
        <f t="shared" si="120"/>
        <v/>
      </c>
      <c r="BI12" s="28" t="str">
        <f t="shared" si="121"/>
        <v/>
      </c>
      <c r="BJ12" s="28" t="str">
        <f t="shared" si="122"/>
        <v/>
      </c>
      <c r="BK12" s="28" t="str">
        <f t="shared" si="123"/>
        <v/>
      </c>
      <c r="BL12" s="28" t="str">
        <f t="shared" si="124"/>
        <v/>
      </c>
      <c r="BM12" s="28" t="str">
        <f t="shared" si="125"/>
        <v/>
      </c>
      <c r="BN12" s="28" t="str">
        <f t="shared" si="126"/>
        <v/>
      </c>
      <c r="BO12" s="28" t="str">
        <f t="shared" si="127"/>
        <v/>
      </c>
      <c r="BP12" s="28" t="str">
        <f t="shared" si="128"/>
        <v/>
      </c>
      <c r="BQ12" s="28">
        <f t="shared" si="129"/>
        <v>0</v>
      </c>
      <c r="BR12" s="501">
        <v>1889</v>
      </c>
      <c r="BS12" s="17" t="str">
        <f t="shared" si="130"/>
        <v/>
      </c>
      <c r="BT12" s="17" t="str">
        <f t="shared" si="131"/>
        <v/>
      </c>
      <c r="BU12" s="17" t="str">
        <f t="shared" si="132"/>
        <v/>
      </c>
      <c r="BV12" s="17" t="str">
        <f t="shared" si="133"/>
        <v/>
      </c>
      <c r="BW12" s="17" t="str">
        <f t="shared" si="134"/>
        <v/>
      </c>
      <c r="BX12" s="17" t="str">
        <f t="shared" si="135"/>
        <v/>
      </c>
      <c r="BY12" s="17" t="str">
        <f t="shared" si="136"/>
        <v/>
      </c>
      <c r="BZ12" s="17" t="str">
        <f t="shared" si="137"/>
        <v/>
      </c>
      <c r="CA12" s="17" t="str">
        <f t="shared" si="138"/>
        <v/>
      </c>
      <c r="CB12" s="17" t="str">
        <f t="shared" si="139"/>
        <v/>
      </c>
      <c r="CC12" s="17" t="str">
        <f t="shared" si="140"/>
        <v/>
      </c>
      <c r="CD12" s="17" t="str">
        <f t="shared" si="141"/>
        <v/>
      </c>
      <c r="CE12" s="17" t="str">
        <f t="shared" si="142"/>
        <v/>
      </c>
      <c r="CF12" s="17" t="str">
        <f t="shared" si="143"/>
        <v/>
      </c>
      <c r="CG12" s="17" t="str">
        <f t="shared" si="144"/>
        <v/>
      </c>
      <c r="CH12" s="17" t="str">
        <f t="shared" si="145"/>
        <v/>
      </c>
      <c r="CI12" s="17" t="str">
        <f t="shared" si="146"/>
        <v/>
      </c>
      <c r="CJ12" s="17" t="str">
        <f t="shared" si="147"/>
        <v/>
      </c>
      <c r="CK12" s="17" t="str">
        <f t="shared" si="148"/>
        <v/>
      </c>
      <c r="CL12" s="17" t="str">
        <f t="shared" si="149"/>
        <v/>
      </c>
      <c r="CM12" s="17" t="str">
        <f t="shared" si="150"/>
        <v/>
      </c>
      <c r="CN12" s="17" t="str">
        <f t="shared" si="151"/>
        <v/>
      </c>
      <c r="CO12" s="17" t="str">
        <f t="shared" si="152"/>
        <v/>
      </c>
      <c r="CP12" s="17" t="str">
        <f t="shared" si="153"/>
        <v/>
      </c>
      <c r="CQ12" s="17" t="str">
        <f t="shared" si="154"/>
        <v/>
      </c>
      <c r="CR12" s="17" t="str">
        <f t="shared" si="155"/>
        <v/>
      </c>
      <c r="CS12" s="17" t="str">
        <f t="shared" si="156"/>
        <v/>
      </c>
      <c r="CT12" s="17" t="str">
        <f t="shared" si="157"/>
        <v/>
      </c>
      <c r="CU12" s="17" t="str">
        <f t="shared" si="158"/>
        <v/>
      </c>
      <c r="CV12" s="17" t="str">
        <f t="shared" si="159"/>
        <v/>
      </c>
      <c r="CW12" s="17" t="str">
        <f t="shared" si="160"/>
        <v/>
      </c>
      <c r="CX12" s="501">
        <v>1889</v>
      </c>
      <c r="CY12" s="946">
        <f t="shared" si="161"/>
        <v>1</v>
      </c>
      <c r="CZ12" s="946" t="str">
        <f t="shared" si="162"/>
        <v/>
      </c>
      <c r="DA12" s="946" t="str">
        <f t="shared" si="163"/>
        <v/>
      </c>
      <c r="DB12" s="946" t="str">
        <f t="shared" si="164"/>
        <v/>
      </c>
      <c r="DC12" s="946" t="str">
        <f t="shared" si="165"/>
        <v/>
      </c>
      <c r="DD12" s="946">
        <f t="shared" si="166"/>
        <v>1</v>
      </c>
      <c r="DE12" s="946">
        <f t="shared" si="167"/>
        <v>1</v>
      </c>
      <c r="DF12" s="946" t="str">
        <f t="shared" si="168"/>
        <v/>
      </c>
      <c r="DG12" s="946" t="str">
        <f t="shared" si="169"/>
        <v/>
      </c>
      <c r="DH12" s="946" t="str">
        <f t="shared" si="170"/>
        <v/>
      </c>
      <c r="DI12" s="946">
        <f t="shared" si="171"/>
        <v>1</v>
      </c>
      <c r="DJ12" s="946">
        <f t="shared" si="172"/>
        <v>1</v>
      </c>
      <c r="DK12" s="946" t="str">
        <f t="shared" si="173"/>
        <v/>
      </c>
      <c r="DL12" s="946" t="str">
        <f t="shared" si="174"/>
        <v/>
      </c>
      <c r="DM12" s="946" t="str">
        <f t="shared" si="175"/>
        <v/>
      </c>
      <c r="DN12" s="946" t="str">
        <f t="shared" si="176"/>
        <v/>
      </c>
      <c r="DO12" s="946" t="str">
        <f t="shared" si="177"/>
        <v/>
      </c>
      <c r="DP12" s="946" t="str">
        <f t="shared" si="178"/>
        <v/>
      </c>
      <c r="DQ12" s="946" t="str">
        <f t="shared" si="179"/>
        <v/>
      </c>
      <c r="DR12" s="946" t="str">
        <f t="shared" si="180"/>
        <v/>
      </c>
      <c r="DS12" s="946" t="str">
        <f t="shared" si="181"/>
        <v/>
      </c>
      <c r="DT12" s="946" t="str">
        <f t="shared" si="182"/>
        <v/>
      </c>
      <c r="DU12" s="946" t="str">
        <f t="shared" si="183"/>
        <v/>
      </c>
      <c r="DV12" s="946" t="str">
        <f t="shared" si="184"/>
        <v/>
      </c>
      <c r="DW12" s="946" t="str">
        <f t="shared" si="185"/>
        <v/>
      </c>
      <c r="DX12" s="946" t="str">
        <f t="shared" si="186"/>
        <v/>
      </c>
      <c r="DY12" s="946" t="str">
        <f t="shared" si="187"/>
        <v/>
      </c>
      <c r="DZ12" s="946" t="str">
        <f t="shared" si="188"/>
        <v/>
      </c>
      <c r="EA12" s="946">
        <f t="shared" si="189"/>
        <v>1</v>
      </c>
      <c r="EB12" s="946" t="str">
        <f t="shared" si="190"/>
        <v/>
      </c>
      <c r="EC12" s="946">
        <f t="shared" si="191"/>
        <v>1</v>
      </c>
      <c r="ED12" s="28">
        <f t="shared" si="192"/>
        <v>7</v>
      </c>
      <c r="EE12" s="501">
        <v>1889</v>
      </c>
      <c r="EF12" s="17" t="str">
        <f t="shared" si="193"/>
        <v/>
      </c>
      <c r="EG12" s="17" t="str">
        <f t="shared" si="194"/>
        <v/>
      </c>
      <c r="EH12" s="17" t="str">
        <f t="shared" si="195"/>
        <v/>
      </c>
      <c r="EI12" s="17" t="str">
        <f t="shared" si="196"/>
        <v/>
      </c>
      <c r="EJ12" s="17" t="str">
        <f t="shared" si="197"/>
        <v/>
      </c>
      <c r="EK12" s="17" t="str">
        <f t="shared" si="198"/>
        <v/>
      </c>
      <c r="EL12" s="17" t="str">
        <f t="shared" si="199"/>
        <v/>
      </c>
      <c r="EM12" s="17" t="str">
        <f t="shared" si="200"/>
        <v/>
      </c>
      <c r="EN12" s="17" t="str">
        <f t="shared" si="201"/>
        <v/>
      </c>
      <c r="EO12" s="17" t="str">
        <f t="shared" si="202"/>
        <v/>
      </c>
      <c r="EP12" s="17" t="str">
        <f t="shared" si="203"/>
        <v/>
      </c>
      <c r="EQ12" s="17" t="str">
        <f t="shared" si="204"/>
        <v/>
      </c>
      <c r="ER12" s="17" t="str">
        <f t="shared" si="205"/>
        <v/>
      </c>
      <c r="ES12" s="17" t="str">
        <f t="shared" si="206"/>
        <v/>
      </c>
      <c r="ET12" s="17" t="str">
        <f t="shared" si="207"/>
        <v/>
      </c>
      <c r="EU12" s="17" t="str">
        <f t="shared" si="208"/>
        <v/>
      </c>
      <c r="EV12" s="17" t="str">
        <f t="shared" si="209"/>
        <v/>
      </c>
      <c r="EW12" s="17" t="str">
        <f t="shared" si="210"/>
        <v/>
      </c>
      <c r="EX12" s="17" t="str">
        <f t="shared" si="211"/>
        <v/>
      </c>
      <c r="EY12" s="17" t="str">
        <f t="shared" si="212"/>
        <v/>
      </c>
      <c r="EZ12" s="17" t="str">
        <f t="shared" si="213"/>
        <v/>
      </c>
      <c r="FA12" s="17" t="str">
        <f t="shared" si="214"/>
        <v/>
      </c>
      <c r="FB12" s="17" t="str">
        <f t="shared" si="215"/>
        <v/>
      </c>
      <c r="FC12" s="17" t="str">
        <f t="shared" si="216"/>
        <v/>
      </c>
      <c r="FD12" s="17" t="str">
        <f t="shared" si="217"/>
        <v/>
      </c>
      <c r="FE12" s="17" t="str">
        <f t="shared" si="218"/>
        <v/>
      </c>
      <c r="FF12" s="17" t="str">
        <f t="shared" si="219"/>
        <v/>
      </c>
      <c r="FG12" s="17" t="str">
        <f t="shared" si="220"/>
        <v/>
      </c>
      <c r="FH12" s="17" t="str">
        <f t="shared" si="221"/>
        <v/>
      </c>
      <c r="FI12" s="17" t="str">
        <f t="shared" si="222"/>
        <v/>
      </c>
      <c r="FJ12" s="17" t="str">
        <f t="shared" si="223"/>
        <v/>
      </c>
      <c r="FK12" s="501">
        <v>1889</v>
      </c>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row>
    <row r="13" spans="1:236">
      <c r="A13" s="501">
        <v>1890</v>
      </c>
      <c r="B13" s="498">
        <v>41</v>
      </c>
      <c r="C13" s="498">
        <v>25</v>
      </c>
      <c r="D13" s="498">
        <v>17</v>
      </c>
      <c r="E13" s="498">
        <v>26</v>
      </c>
      <c r="F13" s="498">
        <v>31</v>
      </c>
      <c r="G13" s="661">
        <v>33</v>
      </c>
      <c r="H13" s="498">
        <v>16</v>
      </c>
      <c r="I13" s="498">
        <v>23</v>
      </c>
      <c r="J13" s="498">
        <v>19</v>
      </c>
      <c r="K13" s="498">
        <v>21</v>
      </c>
      <c r="L13" s="661">
        <v>39</v>
      </c>
      <c r="M13" s="498">
        <v>51</v>
      </c>
      <c r="N13" s="498">
        <v>55</v>
      </c>
      <c r="O13" s="498">
        <v>50</v>
      </c>
      <c r="P13" s="498">
        <v>31</v>
      </c>
      <c r="Q13" s="661">
        <v>19</v>
      </c>
      <c r="R13" s="498">
        <v>26</v>
      </c>
      <c r="S13" s="498">
        <v>35</v>
      </c>
      <c r="T13" s="498">
        <v>48</v>
      </c>
      <c r="U13" s="498">
        <v>30</v>
      </c>
      <c r="V13" s="661">
        <v>43</v>
      </c>
      <c r="W13" s="498">
        <v>56</v>
      </c>
      <c r="X13" s="498">
        <v>41</v>
      </c>
      <c r="Y13" s="498">
        <v>32</v>
      </c>
      <c r="Z13" s="498">
        <v>38</v>
      </c>
      <c r="AA13" s="661">
        <v>48</v>
      </c>
      <c r="AB13" s="498">
        <v>55</v>
      </c>
      <c r="AC13" s="498">
        <v>37</v>
      </c>
      <c r="AD13" s="498">
        <v>40</v>
      </c>
      <c r="AE13" s="498">
        <v>35</v>
      </c>
      <c r="AF13" s="661">
        <v>32</v>
      </c>
      <c r="AG13" s="663">
        <f t="shared" si="94"/>
        <v>1093</v>
      </c>
      <c r="AH13" s="68">
        <f t="shared" si="95"/>
        <v>35.258064516129032</v>
      </c>
      <c r="AI13" s="17">
        <f t="shared" si="96"/>
        <v>56</v>
      </c>
      <c r="AJ13" s="20">
        <f t="shared" si="97"/>
        <v>16</v>
      </c>
      <c r="AK13" s="579">
        <v>1890</v>
      </c>
      <c r="AL13" s="28" t="str">
        <f t="shared" si="98"/>
        <v/>
      </c>
      <c r="AM13" s="28" t="str">
        <f t="shared" si="99"/>
        <v/>
      </c>
      <c r="AN13" s="28" t="str">
        <f t="shared" si="100"/>
        <v/>
      </c>
      <c r="AO13" s="28" t="str">
        <f t="shared" si="101"/>
        <v/>
      </c>
      <c r="AP13" s="28" t="str">
        <f t="shared" si="102"/>
        <v/>
      </c>
      <c r="AQ13" s="28" t="str">
        <f t="shared" si="103"/>
        <v/>
      </c>
      <c r="AR13" s="28" t="str">
        <f t="shared" si="104"/>
        <v/>
      </c>
      <c r="AS13" s="28" t="str">
        <f t="shared" si="105"/>
        <v/>
      </c>
      <c r="AT13" s="28" t="str">
        <f t="shared" si="106"/>
        <v/>
      </c>
      <c r="AU13" s="28" t="str">
        <f t="shared" si="107"/>
        <v/>
      </c>
      <c r="AV13" s="28" t="str">
        <f t="shared" si="108"/>
        <v/>
      </c>
      <c r="AW13" s="28" t="str">
        <f t="shared" si="109"/>
        <v/>
      </c>
      <c r="AX13" s="28" t="str">
        <f t="shared" si="110"/>
        <v/>
      </c>
      <c r="AY13" s="28" t="str">
        <f t="shared" si="111"/>
        <v/>
      </c>
      <c r="AZ13" s="28" t="str">
        <f t="shared" si="112"/>
        <v/>
      </c>
      <c r="BA13" s="28" t="str">
        <f t="shared" si="113"/>
        <v/>
      </c>
      <c r="BB13" s="28" t="str">
        <f t="shared" si="114"/>
        <v/>
      </c>
      <c r="BC13" s="28" t="str">
        <f t="shared" si="115"/>
        <v/>
      </c>
      <c r="BD13" s="28" t="str">
        <f t="shared" si="116"/>
        <v/>
      </c>
      <c r="BE13" s="28" t="str">
        <f t="shared" si="117"/>
        <v/>
      </c>
      <c r="BF13" s="28" t="str">
        <f t="shared" si="118"/>
        <v/>
      </c>
      <c r="BG13" s="28" t="str">
        <f t="shared" si="119"/>
        <v/>
      </c>
      <c r="BH13" s="28" t="str">
        <f t="shared" si="120"/>
        <v/>
      </c>
      <c r="BI13" s="28" t="str">
        <f t="shared" si="121"/>
        <v/>
      </c>
      <c r="BJ13" s="28" t="str">
        <f t="shared" si="122"/>
        <v/>
      </c>
      <c r="BK13" s="28" t="str">
        <f t="shared" si="123"/>
        <v/>
      </c>
      <c r="BL13" s="28" t="str">
        <f t="shared" si="124"/>
        <v/>
      </c>
      <c r="BM13" s="28" t="str">
        <f t="shared" si="125"/>
        <v/>
      </c>
      <c r="BN13" s="28" t="str">
        <f t="shared" si="126"/>
        <v/>
      </c>
      <c r="BO13" s="28" t="str">
        <f t="shared" si="127"/>
        <v/>
      </c>
      <c r="BP13" s="28" t="str">
        <f t="shared" si="128"/>
        <v/>
      </c>
      <c r="BQ13" s="28">
        <f t="shared" si="129"/>
        <v>0</v>
      </c>
      <c r="BR13" s="501">
        <v>1890</v>
      </c>
      <c r="BS13" s="17" t="str">
        <f t="shared" si="130"/>
        <v/>
      </c>
      <c r="BT13" s="17" t="str">
        <f t="shared" si="131"/>
        <v/>
      </c>
      <c r="BU13" s="17" t="str">
        <f t="shared" si="132"/>
        <v/>
      </c>
      <c r="BV13" s="17" t="str">
        <f t="shared" si="133"/>
        <v/>
      </c>
      <c r="BW13" s="17" t="str">
        <f t="shared" si="134"/>
        <v/>
      </c>
      <c r="BX13" s="17" t="str">
        <f t="shared" si="135"/>
        <v/>
      </c>
      <c r="BY13" s="17" t="str">
        <f t="shared" si="136"/>
        <v/>
      </c>
      <c r="BZ13" s="17" t="str">
        <f t="shared" si="137"/>
        <v/>
      </c>
      <c r="CA13" s="17" t="str">
        <f t="shared" si="138"/>
        <v/>
      </c>
      <c r="CB13" s="17" t="str">
        <f t="shared" si="139"/>
        <v/>
      </c>
      <c r="CC13" s="17" t="str">
        <f t="shared" si="140"/>
        <v/>
      </c>
      <c r="CD13" s="17" t="str">
        <f t="shared" si="141"/>
        <v/>
      </c>
      <c r="CE13" s="17" t="str">
        <f t="shared" si="142"/>
        <v/>
      </c>
      <c r="CF13" s="17" t="str">
        <f t="shared" si="143"/>
        <v/>
      </c>
      <c r="CG13" s="17" t="str">
        <f t="shared" si="144"/>
        <v/>
      </c>
      <c r="CH13" s="17" t="str">
        <f t="shared" si="145"/>
        <v/>
      </c>
      <c r="CI13" s="17" t="str">
        <f t="shared" si="146"/>
        <v/>
      </c>
      <c r="CJ13" s="17" t="str">
        <f t="shared" si="147"/>
        <v/>
      </c>
      <c r="CK13" s="17" t="str">
        <f t="shared" si="148"/>
        <v/>
      </c>
      <c r="CL13" s="17" t="str">
        <f t="shared" si="149"/>
        <v/>
      </c>
      <c r="CM13" s="17" t="str">
        <f t="shared" si="150"/>
        <v/>
      </c>
      <c r="CN13" s="17" t="str">
        <f t="shared" si="151"/>
        <v/>
      </c>
      <c r="CO13" s="17" t="str">
        <f t="shared" si="152"/>
        <v/>
      </c>
      <c r="CP13" s="17" t="str">
        <f t="shared" si="153"/>
        <v/>
      </c>
      <c r="CQ13" s="17" t="str">
        <f t="shared" si="154"/>
        <v/>
      </c>
      <c r="CR13" s="17" t="str">
        <f t="shared" si="155"/>
        <v/>
      </c>
      <c r="CS13" s="17" t="str">
        <f t="shared" si="156"/>
        <v/>
      </c>
      <c r="CT13" s="17" t="str">
        <f t="shared" si="157"/>
        <v/>
      </c>
      <c r="CU13" s="17" t="str">
        <f t="shared" si="158"/>
        <v/>
      </c>
      <c r="CV13" s="17" t="str">
        <f t="shared" si="159"/>
        <v/>
      </c>
      <c r="CW13" s="17" t="str">
        <f t="shared" si="160"/>
        <v/>
      </c>
      <c r="CX13" s="501">
        <v>1890</v>
      </c>
      <c r="CY13" s="946" t="str">
        <f t="shared" si="161"/>
        <v/>
      </c>
      <c r="CZ13" s="946">
        <f t="shared" si="162"/>
        <v>1</v>
      </c>
      <c r="DA13" s="946">
        <f t="shared" si="163"/>
        <v>1</v>
      </c>
      <c r="DB13" s="946">
        <f t="shared" si="164"/>
        <v>1</v>
      </c>
      <c r="DC13" s="946">
        <f t="shared" si="165"/>
        <v>1</v>
      </c>
      <c r="DD13" s="946" t="str">
        <f t="shared" si="166"/>
        <v/>
      </c>
      <c r="DE13" s="946">
        <f t="shared" si="167"/>
        <v>1</v>
      </c>
      <c r="DF13" s="946">
        <f t="shared" si="168"/>
        <v>1</v>
      </c>
      <c r="DG13" s="946">
        <f t="shared" si="169"/>
        <v>1</v>
      </c>
      <c r="DH13" s="946">
        <f t="shared" si="170"/>
        <v>1</v>
      </c>
      <c r="DI13" s="946" t="str">
        <f t="shared" si="171"/>
        <v/>
      </c>
      <c r="DJ13" s="946" t="str">
        <f t="shared" si="172"/>
        <v/>
      </c>
      <c r="DK13" s="946" t="str">
        <f t="shared" si="173"/>
        <v/>
      </c>
      <c r="DL13" s="946" t="str">
        <f t="shared" si="174"/>
        <v/>
      </c>
      <c r="DM13" s="946">
        <f t="shared" si="175"/>
        <v>1</v>
      </c>
      <c r="DN13" s="946">
        <f t="shared" si="176"/>
        <v>1</v>
      </c>
      <c r="DO13" s="946">
        <f t="shared" si="177"/>
        <v>1</v>
      </c>
      <c r="DP13" s="946" t="str">
        <f t="shared" si="178"/>
        <v/>
      </c>
      <c r="DQ13" s="946" t="str">
        <f t="shared" si="179"/>
        <v/>
      </c>
      <c r="DR13" s="946">
        <f t="shared" si="180"/>
        <v>1</v>
      </c>
      <c r="DS13" s="946" t="str">
        <f t="shared" si="181"/>
        <v/>
      </c>
      <c r="DT13" s="946" t="str">
        <f t="shared" si="182"/>
        <v/>
      </c>
      <c r="DU13" s="946" t="str">
        <f t="shared" si="183"/>
        <v/>
      </c>
      <c r="DV13" s="946">
        <f t="shared" si="184"/>
        <v>1</v>
      </c>
      <c r="DW13" s="946" t="str">
        <f t="shared" si="185"/>
        <v/>
      </c>
      <c r="DX13" s="946" t="str">
        <f t="shared" si="186"/>
        <v/>
      </c>
      <c r="DY13" s="946" t="str">
        <f t="shared" si="187"/>
        <v/>
      </c>
      <c r="DZ13" s="946" t="str">
        <f t="shared" si="188"/>
        <v/>
      </c>
      <c r="EA13" s="946" t="str">
        <f t="shared" si="189"/>
        <v/>
      </c>
      <c r="EB13" s="946" t="str">
        <f t="shared" si="190"/>
        <v/>
      </c>
      <c r="EC13" s="946">
        <f t="shared" si="191"/>
        <v>1</v>
      </c>
      <c r="ED13" s="28">
        <f t="shared" si="192"/>
        <v>14</v>
      </c>
      <c r="EE13" s="501">
        <v>1890</v>
      </c>
      <c r="EF13" s="17" t="str">
        <f t="shared" si="193"/>
        <v/>
      </c>
      <c r="EG13" s="17" t="str">
        <f t="shared" si="194"/>
        <v/>
      </c>
      <c r="EH13" s="17" t="str">
        <f t="shared" si="195"/>
        <v/>
      </c>
      <c r="EI13" s="17" t="str">
        <f t="shared" si="196"/>
        <v/>
      </c>
      <c r="EJ13" s="17" t="str">
        <f t="shared" si="197"/>
        <v/>
      </c>
      <c r="EK13" s="17" t="str">
        <f t="shared" si="198"/>
        <v/>
      </c>
      <c r="EL13" s="17" t="str">
        <f t="shared" si="199"/>
        <v/>
      </c>
      <c r="EM13" s="17" t="str">
        <f t="shared" si="200"/>
        <v/>
      </c>
      <c r="EN13" s="17" t="str">
        <f t="shared" si="201"/>
        <v/>
      </c>
      <c r="EO13" s="17" t="str">
        <f t="shared" si="202"/>
        <v/>
      </c>
      <c r="EP13" s="17" t="str">
        <f t="shared" si="203"/>
        <v/>
      </c>
      <c r="EQ13" s="17" t="str">
        <f t="shared" si="204"/>
        <v/>
      </c>
      <c r="ER13" s="17" t="str">
        <f t="shared" si="205"/>
        <v/>
      </c>
      <c r="ES13" s="17" t="str">
        <f t="shared" si="206"/>
        <v/>
      </c>
      <c r="ET13" s="17" t="str">
        <f t="shared" si="207"/>
        <v/>
      </c>
      <c r="EU13" s="17" t="str">
        <f t="shared" si="208"/>
        <v/>
      </c>
      <c r="EV13" s="17" t="str">
        <f t="shared" si="209"/>
        <v/>
      </c>
      <c r="EW13" s="17" t="str">
        <f t="shared" si="210"/>
        <v/>
      </c>
      <c r="EX13" s="17" t="str">
        <f t="shared" si="211"/>
        <v/>
      </c>
      <c r="EY13" s="17" t="str">
        <f t="shared" si="212"/>
        <v/>
      </c>
      <c r="EZ13" s="17" t="str">
        <f t="shared" si="213"/>
        <v/>
      </c>
      <c r="FA13" s="17" t="str">
        <f t="shared" si="214"/>
        <v/>
      </c>
      <c r="FB13" s="17" t="str">
        <f t="shared" si="215"/>
        <v/>
      </c>
      <c r="FC13" s="17" t="str">
        <f t="shared" si="216"/>
        <v/>
      </c>
      <c r="FD13" s="17" t="str">
        <f t="shared" si="217"/>
        <v/>
      </c>
      <c r="FE13" s="17" t="str">
        <f t="shared" si="218"/>
        <v/>
      </c>
      <c r="FF13" s="17" t="str">
        <f t="shared" si="219"/>
        <v/>
      </c>
      <c r="FG13" s="17" t="str">
        <f t="shared" si="220"/>
        <v/>
      </c>
      <c r="FH13" s="17" t="str">
        <f t="shared" si="221"/>
        <v/>
      </c>
      <c r="FI13" s="17" t="str">
        <f t="shared" si="222"/>
        <v/>
      </c>
      <c r="FJ13" s="17" t="str">
        <f t="shared" si="223"/>
        <v/>
      </c>
      <c r="FK13" s="501">
        <v>1890</v>
      </c>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row>
    <row r="14" spans="1:236">
      <c r="A14" s="501">
        <v>1891</v>
      </c>
      <c r="B14" s="498">
        <v>23</v>
      </c>
      <c r="C14" s="498">
        <v>20</v>
      </c>
      <c r="D14" s="498">
        <v>27</v>
      </c>
      <c r="E14" s="498">
        <v>31</v>
      </c>
      <c r="F14" s="498">
        <v>20</v>
      </c>
      <c r="G14" s="661">
        <v>26</v>
      </c>
      <c r="H14" s="498">
        <v>31</v>
      </c>
      <c r="I14" s="498">
        <v>36</v>
      </c>
      <c r="J14" s="498">
        <v>39</v>
      </c>
      <c r="K14" s="498">
        <v>29</v>
      </c>
      <c r="L14" s="661">
        <v>31</v>
      </c>
      <c r="M14" s="498">
        <v>40</v>
      </c>
      <c r="N14" s="498">
        <v>45</v>
      </c>
      <c r="O14" s="498">
        <v>26</v>
      </c>
      <c r="P14" s="498">
        <v>18</v>
      </c>
      <c r="Q14" s="661">
        <v>33</v>
      </c>
      <c r="R14" s="498">
        <v>27</v>
      </c>
      <c r="S14" s="498">
        <v>23</v>
      </c>
      <c r="T14" s="498">
        <v>46</v>
      </c>
      <c r="U14" s="498">
        <v>41</v>
      </c>
      <c r="V14" s="661">
        <v>37</v>
      </c>
      <c r="W14" s="498">
        <v>31</v>
      </c>
      <c r="X14" s="498">
        <v>40</v>
      </c>
      <c r="Y14" s="498">
        <v>48</v>
      </c>
      <c r="Z14" s="498">
        <v>46</v>
      </c>
      <c r="AA14" s="661">
        <v>33</v>
      </c>
      <c r="AB14" s="498">
        <v>38</v>
      </c>
      <c r="AC14" s="498">
        <v>33</v>
      </c>
      <c r="AD14" s="498">
        <v>37</v>
      </c>
      <c r="AE14" s="498">
        <v>34</v>
      </c>
      <c r="AF14" s="661">
        <v>42</v>
      </c>
      <c r="AG14" s="663">
        <f t="shared" si="94"/>
        <v>1031</v>
      </c>
      <c r="AH14" s="68">
        <f t="shared" si="95"/>
        <v>33.258064516129032</v>
      </c>
      <c r="AI14" s="17">
        <f t="shared" si="96"/>
        <v>48</v>
      </c>
      <c r="AJ14" s="20">
        <f t="shared" si="97"/>
        <v>18</v>
      </c>
      <c r="AK14" s="579">
        <v>1891</v>
      </c>
      <c r="AL14" s="28" t="str">
        <f t="shared" si="98"/>
        <v/>
      </c>
      <c r="AM14" s="28" t="str">
        <f t="shared" si="99"/>
        <v/>
      </c>
      <c r="AN14" s="28" t="str">
        <f t="shared" si="100"/>
        <v/>
      </c>
      <c r="AO14" s="28" t="str">
        <f t="shared" si="101"/>
        <v/>
      </c>
      <c r="AP14" s="28" t="str">
        <f t="shared" si="102"/>
        <v/>
      </c>
      <c r="AQ14" s="28" t="str">
        <f t="shared" si="103"/>
        <v/>
      </c>
      <c r="AR14" s="28" t="str">
        <f t="shared" si="104"/>
        <v/>
      </c>
      <c r="AS14" s="28" t="str">
        <f t="shared" si="105"/>
        <v/>
      </c>
      <c r="AT14" s="28" t="str">
        <f t="shared" si="106"/>
        <v/>
      </c>
      <c r="AU14" s="28" t="str">
        <f t="shared" si="107"/>
        <v/>
      </c>
      <c r="AV14" s="28" t="str">
        <f t="shared" si="108"/>
        <v/>
      </c>
      <c r="AW14" s="28" t="str">
        <f t="shared" si="109"/>
        <v/>
      </c>
      <c r="AX14" s="28" t="str">
        <f t="shared" si="110"/>
        <v/>
      </c>
      <c r="AY14" s="28" t="str">
        <f t="shared" si="111"/>
        <v/>
      </c>
      <c r="AZ14" s="28" t="str">
        <f t="shared" si="112"/>
        <v/>
      </c>
      <c r="BA14" s="28" t="str">
        <f t="shared" si="113"/>
        <v/>
      </c>
      <c r="BB14" s="28" t="str">
        <f t="shared" si="114"/>
        <v/>
      </c>
      <c r="BC14" s="28" t="str">
        <f t="shared" si="115"/>
        <v/>
      </c>
      <c r="BD14" s="28" t="str">
        <f t="shared" si="116"/>
        <v/>
      </c>
      <c r="BE14" s="28" t="str">
        <f t="shared" si="117"/>
        <v/>
      </c>
      <c r="BF14" s="28" t="str">
        <f t="shared" si="118"/>
        <v/>
      </c>
      <c r="BG14" s="28" t="str">
        <f t="shared" si="119"/>
        <v/>
      </c>
      <c r="BH14" s="28" t="str">
        <f t="shared" si="120"/>
        <v/>
      </c>
      <c r="BI14" s="28" t="str">
        <f t="shared" si="121"/>
        <v/>
      </c>
      <c r="BJ14" s="28" t="str">
        <f t="shared" si="122"/>
        <v/>
      </c>
      <c r="BK14" s="28" t="str">
        <f t="shared" si="123"/>
        <v/>
      </c>
      <c r="BL14" s="28" t="str">
        <f t="shared" si="124"/>
        <v/>
      </c>
      <c r="BM14" s="28" t="str">
        <f t="shared" si="125"/>
        <v/>
      </c>
      <c r="BN14" s="28" t="str">
        <f t="shared" si="126"/>
        <v/>
      </c>
      <c r="BO14" s="28" t="str">
        <f t="shared" si="127"/>
        <v/>
      </c>
      <c r="BP14" s="28" t="str">
        <f t="shared" si="128"/>
        <v/>
      </c>
      <c r="BQ14" s="28">
        <f t="shared" si="129"/>
        <v>0</v>
      </c>
      <c r="BR14" s="501">
        <v>1891</v>
      </c>
      <c r="BS14" s="17" t="str">
        <f t="shared" si="130"/>
        <v/>
      </c>
      <c r="BT14" s="17" t="str">
        <f t="shared" si="131"/>
        <v/>
      </c>
      <c r="BU14" s="17" t="str">
        <f t="shared" si="132"/>
        <v/>
      </c>
      <c r="BV14" s="17" t="str">
        <f t="shared" si="133"/>
        <v/>
      </c>
      <c r="BW14" s="17" t="str">
        <f t="shared" si="134"/>
        <v/>
      </c>
      <c r="BX14" s="17" t="str">
        <f t="shared" si="135"/>
        <v/>
      </c>
      <c r="BY14" s="17" t="str">
        <f t="shared" si="136"/>
        <v/>
      </c>
      <c r="BZ14" s="17" t="str">
        <f t="shared" si="137"/>
        <v/>
      </c>
      <c r="CA14" s="17" t="str">
        <f t="shared" si="138"/>
        <v/>
      </c>
      <c r="CB14" s="17" t="str">
        <f t="shared" si="139"/>
        <v/>
      </c>
      <c r="CC14" s="17" t="str">
        <f t="shared" si="140"/>
        <v/>
      </c>
      <c r="CD14" s="17" t="str">
        <f t="shared" si="141"/>
        <v/>
      </c>
      <c r="CE14" s="17" t="str">
        <f t="shared" si="142"/>
        <v/>
      </c>
      <c r="CF14" s="17" t="str">
        <f t="shared" si="143"/>
        <v/>
      </c>
      <c r="CG14" s="17" t="str">
        <f t="shared" si="144"/>
        <v/>
      </c>
      <c r="CH14" s="17" t="str">
        <f t="shared" si="145"/>
        <v/>
      </c>
      <c r="CI14" s="17" t="str">
        <f t="shared" si="146"/>
        <v/>
      </c>
      <c r="CJ14" s="17" t="str">
        <f t="shared" si="147"/>
        <v/>
      </c>
      <c r="CK14" s="17" t="str">
        <f t="shared" si="148"/>
        <v/>
      </c>
      <c r="CL14" s="17" t="str">
        <f t="shared" si="149"/>
        <v/>
      </c>
      <c r="CM14" s="17" t="str">
        <f t="shared" si="150"/>
        <v/>
      </c>
      <c r="CN14" s="17" t="str">
        <f t="shared" si="151"/>
        <v/>
      </c>
      <c r="CO14" s="17" t="str">
        <f t="shared" si="152"/>
        <v/>
      </c>
      <c r="CP14" s="17" t="str">
        <f t="shared" si="153"/>
        <v/>
      </c>
      <c r="CQ14" s="17" t="str">
        <f t="shared" si="154"/>
        <v/>
      </c>
      <c r="CR14" s="17" t="str">
        <f t="shared" si="155"/>
        <v/>
      </c>
      <c r="CS14" s="17" t="str">
        <f t="shared" si="156"/>
        <v/>
      </c>
      <c r="CT14" s="17" t="str">
        <f t="shared" si="157"/>
        <v/>
      </c>
      <c r="CU14" s="17" t="str">
        <f t="shared" si="158"/>
        <v/>
      </c>
      <c r="CV14" s="17" t="str">
        <f t="shared" si="159"/>
        <v/>
      </c>
      <c r="CW14" s="17" t="str">
        <f t="shared" si="160"/>
        <v/>
      </c>
      <c r="CX14" s="501">
        <v>1891</v>
      </c>
      <c r="CY14" s="946">
        <f t="shared" si="161"/>
        <v>1</v>
      </c>
      <c r="CZ14" s="946">
        <f t="shared" si="162"/>
        <v>1</v>
      </c>
      <c r="DA14" s="946">
        <f t="shared" si="163"/>
        <v>1</v>
      </c>
      <c r="DB14" s="946">
        <f t="shared" si="164"/>
        <v>1</v>
      </c>
      <c r="DC14" s="946">
        <f t="shared" si="165"/>
        <v>1</v>
      </c>
      <c r="DD14" s="946">
        <f t="shared" si="166"/>
        <v>1</v>
      </c>
      <c r="DE14" s="946">
        <f t="shared" si="167"/>
        <v>1</v>
      </c>
      <c r="DF14" s="946" t="str">
        <f t="shared" si="168"/>
        <v/>
      </c>
      <c r="DG14" s="946" t="str">
        <f t="shared" si="169"/>
        <v/>
      </c>
      <c r="DH14" s="946">
        <f t="shared" si="170"/>
        <v>1</v>
      </c>
      <c r="DI14" s="946">
        <f t="shared" si="171"/>
        <v>1</v>
      </c>
      <c r="DJ14" s="946" t="str">
        <f t="shared" si="172"/>
        <v/>
      </c>
      <c r="DK14" s="946" t="str">
        <f t="shared" si="173"/>
        <v/>
      </c>
      <c r="DL14" s="946">
        <f t="shared" si="174"/>
        <v>1</v>
      </c>
      <c r="DM14" s="946">
        <f t="shared" si="175"/>
        <v>1</v>
      </c>
      <c r="DN14" s="946" t="str">
        <f t="shared" si="176"/>
        <v/>
      </c>
      <c r="DO14" s="946">
        <f t="shared" si="177"/>
        <v>1</v>
      </c>
      <c r="DP14" s="946">
        <f t="shared" si="178"/>
        <v>1</v>
      </c>
      <c r="DQ14" s="946" t="str">
        <f t="shared" si="179"/>
        <v/>
      </c>
      <c r="DR14" s="946" t="str">
        <f t="shared" si="180"/>
        <v/>
      </c>
      <c r="DS14" s="946" t="str">
        <f t="shared" si="181"/>
        <v/>
      </c>
      <c r="DT14" s="946">
        <f t="shared" si="182"/>
        <v>1</v>
      </c>
      <c r="DU14" s="946" t="str">
        <f t="shared" si="183"/>
        <v/>
      </c>
      <c r="DV14" s="946" t="str">
        <f t="shared" si="184"/>
        <v/>
      </c>
      <c r="DW14" s="946" t="str">
        <f t="shared" si="185"/>
        <v/>
      </c>
      <c r="DX14" s="946" t="str">
        <f t="shared" si="186"/>
        <v/>
      </c>
      <c r="DY14" s="946" t="str">
        <f t="shared" si="187"/>
        <v/>
      </c>
      <c r="DZ14" s="946" t="str">
        <f t="shared" si="188"/>
        <v/>
      </c>
      <c r="EA14" s="946" t="str">
        <f t="shared" si="189"/>
        <v/>
      </c>
      <c r="EB14" s="946" t="str">
        <f t="shared" si="190"/>
        <v/>
      </c>
      <c r="EC14" s="946" t="str">
        <f t="shared" si="191"/>
        <v/>
      </c>
      <c r="ED14" s="28">
        <f t="shared" si="192"/>
        <v>14</v>
      </c>
      <c r="EE14" s="501">
        <v>1891</v>
      </c>
      <c r="EF14" s="17" t="str">
        <f t="shared" si="193"/>
        <v/>
      </c>
      <c r="EG14" s="17" t="str">
        <f t="shared" si="194"/>
        <v/>
      </c>
      <c r="EH14" s="17" t="str">
        <f t="shared" si="195"/>
        <v/>
      </c>
      <c r="EI14" s="17" t="str">
        <f t="shared" si="196"/>
        <v/>
      </c>
      <c r="EJ14" s="17" t="str">
        <f t="shared" si="197"/>
        <v/>
      </c>
      <c r="EK14" s="17" t="str">
        <f t="shared" si="198"/>
        <v/>
      </c>
      <c r="EL14" s="17" t="str">
        <f t="shared" si="199"/>
        <v/>
      </c>
      <c r="EM14" s="17" t="str">
        <f t="shared" si="200"/>
        <v/>
      </c>
      <c r="EN14" s="17" t="str">
        <f t="shared" si="201"/>
        <v/>
      </c>
      <c r="EO14" s="17" t="str">
        <f t="shared" si="202"/>
        <v/>
      </c>
      <c r="EP14" s="17" t="str">
        <f t="shared" si="203"/>
        <v/>
      </c>
      <c r="EQ14" s="17" t="str">
        <f t="shared" si="204"/>
        <v/>
      </c>
      <c r="ER14" s="17" t="str">
        <f t="shared" si="205"/>
        <v/>
      </c>
      <c r="ES14" s="17" t="str">
        <f t="shared" si="206"/>
        <v/>
      </c>
      <c r="ET14" s="17" t="str">
        <f t="shared" si="207"/>
        <v/>
      </c>
      <c r="EU14" s="17" t="str">
        <f t="shared" si="208"/>
        <v/>
      </c>
      <c r="EV14" s="17" t="str">
        <f t="shared" si="209"/>
        <v/>
      </c>
      <c r="EW14" s="17" t="str">
        <f t="shared" si="210"/>
        <v/>
      </c>
      <c r="EX14" s="17" t="str">
        <f t="shared" si="211"/>
        <v/>
      </c>
      <c r="EY14" s="17" t="str">
        <f t="shared" si="212"/>
        <v/>
      </c>
      <c r="EZ14" s="17" t="str">
        <f t="shared" si="213"/>
        <v/>
      </c>
      <c r="FA14" s="17" t="str">
        <f t="shared" si="214"/>
        <v/>
      </c>
      <c r="FB14" s="17" t="str">
        <f t="shared" si="215"/>
        <v/>
      </c>
      <c r="FC14" s="17" t="str">
        <f t="shared" si="216"/>
        <v/>
      </c>
      <c r="FD14" s="17" t="str">
        <f t="shared" si="217"/>
        <v/>
      </c>
      <c r="FE14" s="17" t="str">
        <f t="shared" si="218"/>
        <v/>
      </c>
      <c r="FF14" s="17" t="str">
        <f t="shared" si="219"/>
        <v/>
      </c>
      <c r="FG14" s="17" t="str">
        <f t="shared" si="220"/>
        <v/>
      </c>
      <c r="FH14" s="17" t="str">
        <f t="shared" si="221"/>
        <v/>
      </c>
      <c r="FI14" s="17" t="str">
        <f t="shared" si="222"/>
        <v/>
      </c>
      <c r="FJ14" s="17" t="str">
        <f t="shared" si="223"/>
        <v/>
      </c>
      <c r="FK14" s="501">
        <v>1891</v>
      </c>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row>
    <row r="15" spans="1:236">
      <c r="A15" s="501">
        <v>1892</v>
      </c>
      <c r="B15" s="498">
        <v>34</v>
      </c>
      <c r="C15" s="498">
        <v>31</v>
      </c>
      <c r="D15" s="498">
        <v>31</v>
      </c>
      <c r="E15" s="498">
        <v>28</v>
      </c>
      <c r="F15" s="498">
        <v>44</v>
      </c>
      <c r="G15" s="661">
        <v>30</v>
      </c>
      <c r="H15" s="498">
        <v>30</v>
      </c>
      <c r="I15" s="498">
        <v>30</v>
      </c>
      <c r="J15" s="498">
        <v>46</v>
      </c>
      <c r="K15" s="498">
        <v>41</v>
      </c>
      <c r="L15" s="661">
        <v>21</v>
      </c>
      <c r="M15" s="498">
        <v>27</v>
      </c>
      <c r="N15" s="498">
        <v>36</v>
      </c>
      <c r="O15" s="498">
        <v>27</v>
      </c>
      <c r="P15" s="498">
        <v>27</v>
      </c>
      <c r="Q15" s="661">
        <v>28</v>
      </c>
      <c r="R15" s="498">
        <v>28</v>
      </c>
      <c r="S15" s="498">
        <v>28</v>
      </c>
      <c r="T15" s="498">
        <v>20</v>
      </c>
      <c r="U15" s="498">
        <v>40</v>
      </c>
      <c r="V15" s="661">
        <v>29</v>
      </c>
      <c r="W15" s="498">
        <v>27</v>
      </c>
      <c r="X15" s="498">
        <v>42</v>
      </c>
      <c r="Y15" s="498">
        <v>40</v>
      </c>
      <c r="Z15" s="498">
        <v>33</v>
      </c>
      <c r="AA15" s="661">
        <v>43</v>
      </c>
      <c r="AB15" s="498">
        <v>43</v>
      </c>
      <c r="AC15" s="498">
        <v>41</v>
      </c>
      <c r="AD15" s="498">
        <v>33</v>
      </c>
      <c r="AE15" s="498">
        <v>30</v>
      </c>
      <c r="AF15" s="661">
        <v>38</v>
      </c>
      <c r="AG15" s="663">
        <f t="shared" si="94"/>
        <v>1026</v>
      </c>
      <c r="AH15" s="68">
        <f t="shared" si="95"/>
        <v>33.096774193548384</v>
      </c>
      <c r="AI15" s="17">
        <f t="shared" si="96"/>
        <v>46</v>
      </c>
      <c r="AJ15" s="20">
        <f t="shared" si="97"/>
        <v>20</v>
      </c>
      <c r="AK15" s="579">
        <v>1892</v>
      </c>
      <c r="AL15" s="28" t="str">
        <f t="shared" si="98"/>
        <v/>
      </c>
      <c r="AM15" s="28" t="str">
        <f t="shared" si="99"/>
        <v/>
      </c>
      <c r="AN15" s="28" t="str">
        <f t="shared" si="100"/>
        <v/>
      </c>
      <c r="AO15" s="28" t="str">
        <f t="shared" si="101"/>
        <v/>
      </c>
      <c r="AP15" s="28" t="str">
        <f t="shared" si="102"/>
        <v/>
      </c>
      <c r="AQ15" s="28" t="str">
        <f t="shared" si="103"/>
        <v/>
      </c>
      <c r="AR15" s="28" t="str">
        <f t="shared" si="104"/>
        <v/>
      </c>
      <c r="AS15" s="28" t="str">
        <f t="shared" si="105"/>
        <v/>
      </c>
      <c r="AT15" s="28" t="str">
        <f t="shared" si="106"/>
        <v/>
      </c>
      <c r="AU15" s="28" t="str">
        <f t="shared" si="107"/>
        <v/>
      </c>
      <c r="AV15" s="28" t="str">
        <f t="shared" si="108"/>
        <v/>
      </c>
      <c r="AW15" s="28" t="str">
        <f t="shared" si="109"/>
        <v/>
      </c>
      <c r="AX15" s="28" t="str">
        <f t="shared" si="110"/>
        <v/>
      </c>
      <c r="AY15" s="28" t="str">
        <f t="shared" si="111"/>
        <v/>
      </c>
      <c r="AZ15" s="28" t="str">
        <f t="shared" si="112"/>
        <v/>
      </c>
      <c r="BA15" s="28" t="str">
        <f t="shared" si="113"/>
        <v/>
      </c>
      <c r="BB15" s="28" t="str">
        <f t="shared" si="114"/>
        <v/>
      </c>
      <c r="BC15" s="28" t="str">
        <f t="shared" si="115"/>
        <v/>
      </c>
      <c r="BD15" s="28" t="str">
        <f t="shared" si="116"/>
        <v/>
      </c>
      <c r="BE15" s="28" t="str">
        <f t="shared" si="117"/>
        <v/>
      </c>
      <c r="BF15" s="28" t="str">
        <f t="shared" si="118"/>
        <v/>
      </c>
      <c r="BG15" s="28" t="str">
        <f t="shared" si="119"/>
        <v/>
      </c>
      <c r="BH15" s="28" t="str">
        <f t="shared" si="120"/>
        <v/>
      </c>
      <c r="BI15" s="28" t="str">
        <f t="shared" si="121"/>
        <v/>
      </c>
      <c r="BJ15" s="28" t="str">
        <f t="shared" si="122"/>
        <v/>
      </c>
      <c r="BK15" s="28" t="str">
        <f t="shared" si="123"/>
        <v/>
      </c>
      <c r="BL15" s="28" t="str">
        <f t="shared" si="124"/>
        <v/>
      </c>
      <c r="BM15" s="28" t="str">
        <f t="shared" si="125"/>
        <v/>
      </c>
      <c r="BN15" s="28" t="str">
        <f t="shared" si="126"/>
        <v/>
      </c>
      <c r="BO15" s="28" t="str">
        <f t="shared" si="127"/>
        <v/>
      </c>
      <c r="BP15" s="28" t="str">
        <f t="shared" si="128"/>
        <v/>
      </c>
      <c r="BQ15" s="28">
        <f t="shared" si="129"/>
        <v>0</v>
      </c>
      <c r="BR15" s="501">
        <v>1892</v>
      </c>
      <c r="BS15" s="17" t="str">
        <f t="shared" si="130"/>
        <v/>
      </c>
      <c r="BT15" s="17" t="str">
        <f t="shared" si="131"/>
        <v/>
      </c>
      <c r="BU15" s="17" t="str">
        <f t="shared" si="132"/>
        <v/>
      </c>
      <c r="BV15" s="17" t="str">
        <f t="shared" si="133"/>
        <v/>
      </c>
      <c r="BW15" s="17" t="str">
        <f t="shared" si="134"/>
        <v/>
      </c>
      <c r="BX15" s="17" t="str">
        <f t="shared" si="135"/>
        <v/>
      </c>
      <c r="BY15" s="17" t="str">
        <f t="shared" si="136"/>
        <v/>
      </c>
      <c r="BZ15" s="17" t="str">
        <f t="shared" si="137"/>
        <v/>
      </c>
      <c r="CA15" s="17" t="str">
        <f t="shared" si="138"/>
        <v/>
      </c>
      <c r="CB15" s="17" t="str">
        <f t="shared" si="139"/>
        <v/>
      </c>
      <c r="CC15" s="17" t="str">
        <f t="shared" si="140"/>
        <v/>
      </c>
      <c r="CD15" s="17" t="str">
        <f t="shared" si="141"/>
        <v/>
      </c>
      <c r="CE15" s="17" t="str">
        <f t="shared" si="142"/>
        <v/>
      </c>
      <c r="CF15" s="17" t="str">
        <f t="shared" si="143"/>
        <v/>
      </c>
      <c r="CG15" s="17" t="str">
        <f t="shared" si="144"/>
        <v/>
      </c>
      <c r="CH15" s="17" t="str">
        <f t="shared" si="145"/>
        <v/>
      </c>
      <c r="CI15" s="17" t="str">
        <f t="shared" si="146"/>
        <v/>
      </c>
      <c r="CJ15" s="17" t="str">
        <f t="shared" si="147"/>
        <v/>
      </c>
      <c r="CK15" s="17" t="str">
        <f t="shared" si="148"/>
        <v/>
      </c>
      <c r="CL15" s="17" t="str">
        <f t="shared" si="149"/>
        <v/>
      </c>
      <c r="CM15" s="17" t="str">
        <f t="shared" si="150"/>
        <v/>
      </c>
      <c r="CN15" s="17" t="str">
        <f t="shared" si="151"/>
        <v/>
      </c>
      <c r="CO15" s="17" t="str">
        <f t="shared" si="152"/>
        <v/>
      </c>
      <c r="CP15" s="17" t="str">
        <f t="shared" si="153"/>
        <v/>
      </c>
      <c r="CQ15" s="17" t="str">
        <f t="shared" si="154"/>
        <v/>
      </c>
      <c r="CR15" s="17" t="str">
        <f t="shared" si="155"/>
        <v/>
      </c>
      <c r="CS15" s="17" t="str">
        <f t="shared" si="156"/>
        <v/>
      </c>
      <c r="CT15" s="17" t="str">
        <f t="shared" si="157"/>
        <v/>
      </c>
      <c r="CU15" s="17" t="str">
        <f t="shared" si="158"/>
        <v/>
      </c>
      <c r="CV15" s="17" t="str">
        <f t="shared" si="159"/>
        <v/>
      </c>
      <c r="CW15" s="17" t="str">
        <f t="shared" si="160"/>
        <v/>
      </c>
      <c r="CX15" s="501">
        <v>1892</v>
      </c>
      <c r="CY15" s="946" t="str">
        <f t="shared" si="161"/>
        <v/>
      </c>
      <c r="CZ15" s="946">
        <f t="shared" si="162"/>
        <v>1</v>
      </c>
      <c r="DA15" s="946">
        <f t="shared" si="163"/>
        <v>1</v>
      </c>
      <c r="DB15" s="946">
        <f t="shared" si="164"/>
        <v>1</v>
      </c>
      <c r="DC15" s="946" t="str">
        <f t="shared" si="165"/>
        <v/>
      </c>
      <c r="DD15" s="946">
        <f t="shared" si="166"/>
        <v>1</v>
      </c>
      <c r="DE15" s="946">
        <f t="shared" si="167"/>
        <v>1</v>
      </c>
      <c r="DF15" s="946">
        <f t="shared" si="168"/>
        <v>1</v>
      </c>
      <c r="DG15" s="946" t="str">
        <f t="shared" si="169"/>
        <v/>
      </c>
      <c r="DH15" s="946" t="str">
        <f t="shared" si="170"/>
        <v/>
      </c>
      <c r="DI15" s="946">
        <f t="shared" si="171"/>
        <v>1</v>
      </c>
      <c r="DJ15" s="946">
        <f t="shared" si="172"/>
        <v>1</v>
      </c>
      <c r="DK15" s="946" t="str">
        <f t="shared" si="173"/>
        <v/>
      </c>
      <c r="DL15" s="946">
        <f t="shared" si="174"/>
        <v>1</v>
      </c>
      <c r="DM15" s="946">
        <f t="shared" si="175"/>
        <v>1</v>
      </c>
      <c r="DN15" s="946">
        <f t="shared" si="176"/>
        <v>1</v>
      </c>
      <c r="DO15" s="946">
        <f t="shared" si="177"/>
        <v>1</v>
      </c>
      <c r="DP15" s="946">
        <f t="shared" si="178"/>
        <v>1</v>
      </c>
      <c r="DQ15" s="946">
        <f t="shared" si="179"/>
        <v>1</v>
      </c>
      <c r="DR15" s="946" t="str">
        <f t="shared" si="180"/>
        <v/>
      </c>
      <c r="DS15" s="946">
        <f t="shared" si="181"/>
        <v>1</v>
      </c>
      <c r="DT15" s="946">
        <f t="shared" si="182"/>
        <v>1</v>
      </c>
      <c r="DU15" s="946" t="str">
        <f t="shared" si="183"/>
        <v/>
      </c>
      <c r="DV15" s="946" t="str">
        <f t="shared" si="184"/>
        <v/>
      </c>
      <c r="DW15" s="946" t="str">
        <f t="shared" si="185"/>
        <v/>
      </c>
      <c r="DX15" s="946" t="str">
        <f t="shared" si="186"/>
        <v/>
      </c>
      <c r="DY15" s="946" t="str">
        <f t="shared" si="187"/>
        <v/>
      </c>
      <c r="DZ15" s="946" t="str">
        <f t="shared" si="188"/>
        <v/>
      </c>
      <c r="EA15" s="946" t="str">
        <f t="shared" si="189"/>
        <v/>
      </c>
      <c r="EB15" s="946">
        <f t="shared" si="190"/>
        <v>1</v>
      </c>
      <c r="EC15" s="946" t="str">
        <f t="shared" si="191"/>
        <v/>
      </c>
      <c r="ED15" s="28">
        <f t="shared" si="192"/>
        <v>17</v>
      </c>
      <c r="EE15" s="501">
        <v>1892</v>
      </c>
      <c r="EF15" s="17" t="str">
        <f t="shared" si="193"/>
        <v/>
      </c>
      <c r="EG15" s="17" t="str">
        <f t="shared" si="194"/>
        <v/>
      </c>
      <c r="EH15" s="17" t="str">
        <f t="shared" si="195"/>
        <v/>
      </c>
      <c r="EI15" s="17" t="str">
        <f t="shared" si="196"/>
        <v/>
      </c>
      <c r="EJ15" s="17" t="str">
        <f t="shared" si="197"/>
        <v/>
      </c>
      <c r="EK15" s="17" t="str">
        <f t="shared" si="198"/>
        <v/>
      </c>
      <c r="EL15" s="17" t="str">
        <f t="shared" si="199"/>
        <v/>
      </c>
      <c r="EM15" s="17" t="str">
        <f t="shared" si="200"/>
        <v/>
      </c>
      <c r="EN15" s="17" t="str">
        <f t="shared" si="201"/>
        <v/>
      </c>
      <c r="EO15" s="17" t="str">
        <f t="shared" si="202"/>
        <v/>
      </c>
      <c r="EP15" s="17" t="str">
        <f t="shared" si="203"/>
        <v/>
      </c>
      <c r="EQ15" s="17" t="str">
        <f t="shared" si="204"/>
        <v/>
      </c>
      <c r="ER15" s="17" t="str">
        <f t="shared" si="205"/>
        <v/>
      </c>
      <c r="ES15" s="17" t="str">
        <f t="shared" si="206"/>
        <v/>
      </c>
      <c r="ET15" s="17" t="str">
        <f t="shared" si="207"/>
        <v/>
      </c>
      <c r="EU15" s="17" t="str">
        <f t="shared" si="208"/>
        <v/>
      </c>
      <c r="EV15" s="17" t="str">
        <f t="shared" si="209"/>
        <v/>
      </c>
      <c r="EW15" s="17" t="str">
        <f t="shared" si="210"/>
        <v/>
      </c>
      <c r="EX15" s="17" t="str">
        <f t="shared" si="211"/>
        <v/>
      </c>
      <c r="EY15" s="17" t="str">
        <f t="shared" si="212"/>
        <v/>
      </c>
      <c r="EZ15" s="17" t="str">
        <f t="shared" si="213"/>
        <v/>
      </c>
      <c r="FA15" s="17" t="str">
        <f t="shared" si="214"/>
        <v/>
      </c>
      <c r="FB15" s="17" t="str">
        <f t="shared" si="215"/>
        <v/>
      </c>
      <c r="FC15" s="17" t="str">
        <f t="shared" si="216"/>
        <v/>
      </c>
      <c r="FD15" s="17" t="str">
        <f t="shared" si="217"/>
        <v/>
      </c>
      <c r="FE15" s="17" t="str">
        <f t="shared" si="218"/>
        <v/>
      </c>
      <c r="FF15" s="17" t="str">
        <f t="shared" si="219"/>
        <v/>
      </c>
      <c r="FG15" s="17" t="str">
        <f t="shared" si="220"/>
        <v/>
      </c>
      <c r="FH15" s="17" t="str">
        <f t="shared" si="221"/>
        <v/>
      </c>
      <c r="FI15" s="17" t="str">
        <f t="shared" si="222"/>
        <v/>
      </c>
      <c r="FJ15" s="17" t="str">
        <f t="shared" si="223"/>
        <v/>
      </c>
      <c r="FK15" s="501">
        <v>1892</v>
      </c>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row>
    <row r="16" spans="1:236">
      <c r="A16" s="501">
        <v>1893</v>
      </c>
      <c r="B16" s="498">
        <v>28</v>
      </c>
      <c r="C16" s="498">
        <v>28</v>
      </c>
      <c r="D16" s="498">
        <v>30</v>
      </c>
      <c r="E16" s="498">
        <v>31</v>
      </c>
      <c r="F16" s="498">
        <v>15</v>
      </c>
      <c r="G16" s="661">
        <v>17</v>
      </c>
      <c r="H16" s="498">
        <v>38</v>
      </c>
      <c r="I16" s="498">
        <v>29</v>
      </c>
      <c r="J16" s="498">
        <v>55</v>
      </c>
      <c r="K16" s="498">
        <v>46</v>
      </c>
      <c r="L16" s="661">
        <v>37</v>
      </c>
      <c r="M16" s="498">
        <v>35</v>
      </c>
      <c r="N16" s="498">
        <v>32</v>
      </c>
      <c r="O16" s="498">
        <v>43</v>
      </c>
      <c r="P16" s="498">
        <v>32</v>
      </c>
      <c r="Q16" s="661">
        <v>18</v>
      </c>
      <c r="R16" s="498">
        <v>25</v>
      </c>
      <c r="S16" s="498">
        <v>28</v>
      </c>
      <c r="T16" s="498">
        <v>27</v>
      </c>
      <c r="U16" s="498">
        <v>24</v>
      </c>
      <c r="V16" s="661">
        <v>38</v>
      </c>
      <c r="W16" s="498">
        <v>50</v>
      </c>
      <c r="X16" s="498">
        <v>40</v>
      </c>
      <c r="Y16" s="498">
        <v>42</v>
      </c>
      <c r="Z16" s="498">
        <v>58</v>
      </c>
      <c r="AA16" s="661">
        <v>35</v>
      </c>
      <c r="AB16" s="498">
        <v>31</v>
      </c>
      <c r="AC16" s="498">
        <v>26</v>
      </c>
      <c r="AD16" s="498">
        <v>19</v>
      </c>
      <c r="AE16" s="498">
        <v>34</v>
      </c>
      <c r="AF16" s="661">
        <v>36</v>
      </c>
      <c r="AG16" s="663">
        <f t="shared" si="94"/>
        <v>1027</v>
      </c>
      <c r="AH16" s="68">
        <f t="shared" si="95"/>
        <v>33.12903225806452</v>
      </c>
      <c r="AI16" s="17">
        <f t="shared" si="96"/>
        <v>58</v>
      </c>
      <c r="AJ16" s="20">
        <f t="shared" si="97"/>
        <v>15</v>
      </c>
      <c r="AK16" s="579">
        <v>1893</v>
      </c>
      <c r="AL16" s="28" t="str">
        <f t="shared" si="98"/>
        <v/>
      </c>
      <c r="AM16" s="28" t="str">
        <f t="shared" si="99"/>
        <v/>
      </c>
      <c r="AN16" s="28" t="str">
        <f t="shared" si="100"/>
        <v/>
      </c>
      <c r="AO16" s="28" t="str">
        <f t="shared" si="101"/>
        <v/>
      </c>
      <c r="AP16" s="28" t="str">
        <f t="shared" si="102"/>
        <v/>
      </c>
      <c r="AQ16" s="28" t="str">
        <f t="shared" si="103"/>
        <v/>
      </c>
      <c r="AR16" s="28" t="str">
        <f t="shared" si="104"/>
        <v/>
      </c>
      <c r="AS16" s="28" t="str">
        <f t="shared" si="105"/>
        <v/>
      </c>
      <c r="AT16" s="28" t="str">
        <f t="shared" si="106"/>
        <v/>
      </c>
      <c r="AU16" s="28" t="str">
        <f t="shared" si="107"/>
        <v/>
      </c>
      <c r="AV16" s="28" t="str">
        <f t="shared" si="108"/>
        <v/>
      </c>
      <c r="AW16" s="28" t="str">
        <f t="shared" si="109"/>
        <v/>
      </c>
      <c r="AX16" s="28" t="str">
        <f t="shared" si="110"/>
        <v/>
      </c>
      <c r="AY16" s="28" t="str">
        <f t="shared" si="111"/>
        <v/>
      </c>
      <c r="AZ16" s="28" t="str">
        <f t="shared" si="112"/>
        <v/>
      </c>
      <c r="BA16" s="28" t="str">
        <f t="shared" si="113"/>
        <v/>
      </c>
      <c r="BB16" s="28" t="str">
        <f t="shared" si="114"/>
        <v/>
      </c>
      <c r="BC16" s="28" t="str">
        <f t="shared" si="115"/>
        <v/>
      </c>
      <c r="BD16" s="28" t="str">
        <f t="shared" si="116"/>
        <v/>
      </c>
      <c r="BE16" s="28" t="str">
        <f t="shared" si="117"/>
        <v/>
      </c>
      <c r="BF16" s="28" t="str">
        <f t="shared" si="118"/>
        <v/>
      </c>
      <c r="BG16" s="28" t="str">
        <f t="shared" si="119"/>
        <v/>
      </c>
      <c r="BH16" s="28" t="str">
        <f t="shared" si="120"/>
        <v/>
      </c>
      <c r="BI16" s="28" t="str">
        <f t="shared" si="121"/>
        <v/>
      </c>
      <c r="BJ16" s="28" t="str">
        <f t="shared" si="122"/>
        <v/>
      </c>
      <c r="BK16" s="28" t="str">
        <f t="shared" si="123"/>
        <v/>
      </c>
      <c r="BL16" s="28" t="str">
        <f t="shared" si="124"/>
        <v/>
      </c>
      <c r="BM16" s="28" t="str">
        <f t="shared" si="125"/>
        <v/>
      </c>
      <c r="BN16" s="28" t="str">
        <f t="shared" si="126"/>
        <v/>
      </c>
      <c r="BO16" s="28" t="str">
        <f t="shared" si="127"/>
        <v/>
      </c>
      <c r="BP16" s="28" t="str">
        <f t="shared" si="128"/>
        <v/>
      </c>
      <c r="BQ16" s="28">
        <f t="shared" si="129"/>
        <v>0</v>
      </c>
      <c r="BR16" s="501">
        <v>1893</v>
      </c>
      <c r="BS16" s="17" t="str">
        <f t="shared" si="130"/>
        <v/>
      </c>
      <c r="BT16" s="17" t="str">
        <f t="shared" si="131"/>
        <v/>
      </c>
      <c r="BU16" s="17" t="str">
        <f t="shared" si="132"/>
        <v/>
      </c>
      <c r="BV16" s="17" t="str">
        <f t="shared" si="133"/>
        <v/>
      </c>
      <c r="BW16" s="17" t="str">
        <f t="shared" si="134"/>
        <v/>
      </c>
      <c r="BX16" s="17" t="str">
        <f t="shared" si="135"/>
        <v/>
      </c>
      <c r="BY16" s="17" t="str">
        <f t="shared" si="136"/>
        <v/>
      </c>
      <c r="BZ16" s="17" t="str">
        <f t="shared" si="137"/>
        <v/>
      </c>
      <c r="CA16" s="17" t="str">
        <f t="shared" si="138"/>
        <v/>
      </c>
      <c r="CB16" s="17" t="str">
        <f t="shared" si="139"/>
        <v/>
      </c>
      <c r="CC16" s="17" t="str">
        <f t="shared" si="140"/>
        <v/>
      </c>
      <c r="CD16" s="17" t="str">
        <f t="shared" si="141"/>
        <v/>
      </c>
      <c r="CE16" s="17" t="str">
        <f t="shared" si="142"/>
        <v/>
      </c>
      <c r="CF16" s="17" t="str">
        <f t="shared" si="143"/>
        <v/>
      </c>
      <c r="CG16" s="17" t="str">
        <f t="shared" si="144"/>
        <v/>
      </c>
      <c r="CH16" s="17" t="str">
        <f t="shared" si="145"/>
        <v/>
      </c>
      <c r="CI16" s="17" t="str">
        <f t="shared" si="146"/>
        <v/>
      </c>
      <c r="CJ16" s="17" t="str">
        <f t="shared" si="147"/>
        <v/>
      </c>
      <c r="CK16" s="17" t="str">
        <f t="shared" si="148"/>
        <v/>
      </c>
      <c r="CL16" s="17" t="str">
        <f t="shared" si="149"/>
        <v/>
      </c>
      <c r="CM16" s="17" t="str">
        <f t="shared" si="150"/>
        <v/>
      </c>
      <c r="CN16" s="17" t="str">
        <f t="shared" si="151"/>
        <v/>
      </c>
      <c r="CO16" s="17" t="str">
        <f t="shared" si="152"/>
        <v/>
      </c>
      <c r="CP16" s="17" t="str">
        <f t="shared" si="153"/>
        <v/>
      </c>
      <c r="CQ16" s="17" t="str">
        <f t="shared" si="154"/>
        <v/>
      </c>
      <c r="CR16" s="17" t="str">
        <f t="shared" si="155"/>
        <v/>
      </c>
      <c r="CS16" s="17" t="str">
        <f t="shared" si="156"/>
        <v/>
      </c>
      <c r="CT16" s="17" t="str">
        <f t="shared" si="157"/>
        <v/>
      </c>
      <c r="CU16" s="17" t="str">
        <f t="shared" si="158"/>
        <v/>
      </c>
      <c r="CV16" s="17" t="str">
        <f t="shared" si="159"/>
        <v/>
      </c>
      <c r="CW16" s="17" t="str">
        <f t="shared" si="160"/>
        <v/>
      </c>
      <c r="CX16" s="501">
        <v>1893</v>
      </c>
      <c r="CY16" s="946">
        <f t="shared" si="161"/>
        <v>1</v>
      </c>
      <c r="CZ16" s="946">
        <f t="shared" si="162"/>
        <v>1</v>
      </c>
      <c r="DA16" s="946">
        <f t="shared" si="163"/>
        <v>1</v>
      </c>
      <c r="DB16" s="946">
        <f t="shared" si="164"/>
        <v>1</v>
      </c>
      <c r="DC16" s="946">
        <f t="shared" si="165"/>
        <v>1</v>
      </c>
      <c r="DD16" s="946">
        <f t="shared" si="166"/>
        <v>1</v>
      </c>
      <c r="DE16" s="946" t="str">
        <f t="shared" si="167"/>
        <v/>
      </c>
      <c r="DF16" s="946">
        <f t="shared" si="168"/>
        <v>1</v>
      </c>
      <c r="DG16" s="946" t="str">
        <f t="shared" si="169"/>
        <v/>
      </c>
      <c r="DH16" s="946" t="str">
        <f t="shared" si="170"/>
        <v/>
      </c>
      <c r="DI16" s="946" t="str">
        <f t="shared" si="171"/>
        <v/>
      </c>
      <c r="DJ16" s="946" t="str">
        <f t="shared" si="172"/>
        <v/>
      </c>
      <c r="DK16" s="946">
        <f t="shared" si="173"/>
        <v>1</v>
      </c>
      <c r="DL16" s="946" t="str">
        <f t="shared" si="174"/>
        <v/>
      </c>
      <c r="DM16" s="946">
        <f t="shared" si="175"/>
        <v>1</v>
      </c>
      <c r="DN16" s="946">
        <f t="shared" si="176"/>
        <v>1</v>
      </c>
      <c r="DO16" s="946">
        <f t="shared" si="177"/>
        <v>1</v>
      </c>
      <c r="DP16" s="946">
        <f t="shared" si="178"/>
        <v>1</v>
      </c>
      <c r="DQ16" s="946">
        <f t="shared" si="179"/>
        <v>1</v>
      </c>
      <c r="DR16" s="946">
        <f t="shared" si="180"/>
        <v>1</v>
      </c>
      <c r="DS16" s="946" t="str">
        <f t="shared" si="181"/>
        <v/>
      </c>
      <c r="DT16" s="946" t="str">
        <f t="shared" si="182"/>
        <v/>
      </c>
      <c r="DU16" s="946" t="str">
        <f t="shared" si="183"/>
        <v/>
      </c>
      <c r="DV16" s="946" t="str">
        <f t="shared" si="184"/>
        <v/>
      </c>
      <c r="DW16" s="946" t="str">
        <f t="shared" si="185"/>
        <v/>
      </c>
      <c r="DX16" s="946" t="str">
        <f t="shared" si="186"/>
        <v/>
      </c>
      <c r="DY16" s="946">
        <f t="shared" si="187"/>
        <v>1</v>
      </c>
      <c r="DZ16" s="946">
        <f t="shared" si="188"/>
        <v>1</v>
      </c>
      <c r="EA16" s="946">
        <f t="shared" si="189"/>
        <v>1</v>
      </c>
      <c r="EB16" s="946" t="str">
        <f t="shared" si="190"/>
        <v/>
      </c>
      <c r="EC16" s="946" t="str">
        <f t="shared" si="191"/>
        <v/>
      </c>
      <c r="ED16" s="28">
        <f t="shared" si="192"/>
        <v>17</v>
      </c>
      <c r="EE16" s="501">
        <v>1893</v>
      </c>
      <c r="EF16" s="17" t="str">
        <f t="shared" si="193"/>
        <v/>
      </c>
      <c r="EG16" s="17" t="str">
        <f t="shared" si="194"/>
        <v/>
      </c>
      <c r="EH16" s="17" t="str">
        <f t="shared" si="195"/>
        <v/>
      </c>
      <c r="EI16" s="17" t="str">
        <f t="shared" si="196"/>
        <v/>
      </c>
      <c r="EJ16" s="17" t="str">
        <f t="shared" si="197"/>
        <v/>
      </c>
      <c r="EK16" s="17" t="str">
        <f t="shared" si="198"/>
        <v/>
      </c>
      <c r="EL16" s="17" t="str">
        <f t="shared" si="199"/>
        <v/>
      </c>
      <c r="EM16" s="17" t="str">
        <f t="shared" si="200"/>
        <v/>
      </c>
      <c r="EN16" s="17" t="str">
        <f t="shared" si="201"/>
        <v/>
      </c>
      <c r="EO16" s="17" t="str">
        <f t="shared" si="202"/>
        <v/>
      </c>
      <c r="EP16" s="17" t="str">
        <f t="shared" si="203"/>
        <v/>
      </c>
      <c r="EQ16" s="17" t="str">
        <f t="shared" si="204"/>
        <v/>
      </c>
      <c r="ER16" s="17" t="str">
        <f t="shared" si="205"/>
        <v/>
      </c>
      <c r="ES16" s="17" t="str">
        <f t="shared" si="206"/>
        <v/>
      </c>
      <c r="ET16" s="17" t="str">
        <f t="shared" si="207"/>
        <v/>
      </c>
      <c r="EU16" s="17">
        <f t="shared" si="208"/>
        <v>1893</v>
      </c>
      <c r="EV16" s="17" t="str">
        <f t="shared" si="209"/>
        <v/>
      </c>
      <c r="EW16" s="17" t="str">
        <f t="shared" si="210"/>
        <v/>
      </c>
      <c r="EX16" s="17" t="str">
        <f t="shared" si="211"/>
        <v/>
      </c>
      <c r="EY16" s="17" t="str">
        <f t="shared" si="212"/>
        <v/>
      </c>
      <c r="EZ16" s="17" t="str">
        <f t="shared" si="213"/>
        <v/>
      </c>
      <c r="FA16" s="17" t="str">
        <f t="shared" si="214"/>
        <v/>
      </c>
      <c r="FB16" s="17" t="str">
        <f t="shared" si="215"/>
        <v/>
      </c>
      <c r="FC16" s="17" t="str">
        <f t="shared" si="216"/>
        <v/>
      </c>
      <c r="FD16" s="17" t="str">
        <f t="shared" si="217"/>
        <v/>
      </c>
      <c r="FE16" s="17" t="str">
        <f t="shared" si="218"/>
        <v/>
      </c>
      <c r="FF16" s="17" t="str">
        <f t="shared" si="219"/>
        <v/>
      </c>
      <c r="FG16" s="17" t="str">
        <f t="shared" si="220"/>
        <v/>
      </c>
      <c r="FH16" s="17">
        <f t="shared" si="221"/>
        <v>1893</v>
      </c>
      <c r="FI16" s="17" t="str">
        <f t="shared" si="222"/>
        <v/>
      </c>
      <c r="FJ16" s="17" t="str">
        <f t="shared" si="223"/>
        <v/>
      </c>
      <c r="FK16" s="501">
        <v>1893</v>
      </c>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row>
    <row r="17" spans="1:236">
      <c r="A17" s="501">
        <v>1894</v>
      </c>
      <c r="B17" s="498">
        <v>25</v>
      </c>
      <c r="C17" s="498">
        <v>36</v>
      </c>
      <c r="D17" s="498">
        <v>30</v>
      </c>
      <c r="E17" s="498">
        <v>28</v>
      </c>
      <c r="F17" s="498">
        <v>30</v>
      </c>
      <c r="G17" s="661">
        <v>42</v>
      </c>
      <c r="H17" s="498">
        <v>46</v>
      </c>
      <c r="I17" s="498">
        <v>45</v>
      </c>
      <c r="J17" s="498">
        <v>42</v>
      </c>
      <c r="K17" s="498">
        <v>45</v>
      </c>
      <c r="L17" s="661">
        <v>48</v>
      </c>
      <c r="M17" s="498">
        <v>42</v>
      </c>
      <c r="N17" s="498">
        <v>36</v>
      </c>
      <c r="O17" s="498">
        <v>39</v>
      </c>
      <c r="P17" s="498">
        <v>32</v>
      </c>
      <c r="Q17" s="661">
        <v>35</v>
      </c>
      <c r="R17" s="498">
        <v>47</v>
      </c>
      <c r="S17" s="498">
        <v>53</v>
      </c>
      <c r="T17" s="498">
        <v>54</v>
      </c>
      <c r="U17" s="498">
        <v>56</v>
      </c>
      <c r="V17" s="661">
        <v>50</v>
      </c>
      <c r="W17" s="498">
        <v>52</v>
      </c>
      <c r="X17" s="498">
        <v>59</v>
      </c>
      <c r="Y17" s="498">
        <v>33</v>
      </c>
      <c r="Z17" s="498">
        <v>38</v>
      </c>
      <c r="AA17" s="661">
        <v>31</v>
      </c>
      <c r="AB17" s="498">
        <v>15</v>
      </c>
      <c r="AC17" s="498">
        <v>18</v>
      </c>
      <c r="AD17" s="498">
        <v>38</v>
      </c>
      <c r="AE17" s="498">
        <v>25</v>
      </c>
      <c r="AF17" s="661">
        <v>25</v>
      </c>
      <c r="AG17" s="663">
        <f t="shared" si="94"/>
        <v>1195</v>
      </c>
      <c r="AH17" s="68">
        <f t="shared" si="95"/>
        <v>38.548387096774192</v>
      </c>
      <c r="AI17" s="17">
        <f t="shared" si="96"/>
        <v>59</v>
      </c>
      <c r="AJ17" s="20">
        <f t="shared" si="97"/>
        <v>15</v>
      </c>
      <c r="AK17" s="579">
        <v>1894</v>
      </c>
      <c r="AL17" s="28" t="str">
        <f t="shared" si="98"/>
        <v/>
      </c>
      <c r="AM17" s="28" t="str">
        <f t="shared" si="99"/>
        <v/>
      </c>
      <c r="AN17" s="28" t="str">
        <f t="shared" si="100"/>
        <v/>
      </c>
      <c r="AO17" s="28" t="str">
        <f t="shared" si="101"/>
        <v/>
      </c>
      <c r="AP17" s="28" t="str">
        <f t="shared" si="102"/>
        <v/>
      </c>
      <c r="AQ17" s="28" t="str">
        <f t="shared" si="103"/>
        <v/>
      </c>
      <c r="AR17" s="28" t="str">
        <f t="shared" si="104"/>
        <v/>
      </c>
      <c r="AS17" s="28" t="str">
        <f t="shared" si="105"/>
        <v/>
      </c>
      <c r="AT17" s="28" t="str">
        <f t="shared" si="106"/>
        <v/>
      </c>
      <c r="AU17" s="28" t="str">
        <f t="shared" si="107"/>
        <v/>
      </c>
      <c r="AV17" s="28" t="str">
        <f t="shared" si="108"/>
        <v/>
      </c>
      <c r="AW17" s="28" t="str">
        <f t="shared" si="109"/>
        <v/>
      </c>
      <c r="AX17" s="28" t="str">
        <f t="shared" si="110"/>
        <v/>
      </c>
      <c r="AY17" s="28" t="str">
        <f t="shared" si="111"/>
        <v/>
      </c>
      <c r="AZ17" s="28" t="str">
        <f t="shared" si="112"/>
        <v/>
      </c>
      <c r="BA17" s="28" t="str">
        <f t="shared" si="113"/>
        <v/>
      </c>
      <c r="BB17" s="28" t="str">
        <f t="shared" si="114"/>
        <v/>
      </c>
      <c r="BC17" s="28" t="str">
        <f t="shared" si="115"/>
        <v/>
      </c>
      <c r="BD17" s="28" t="str">
        <f t="shared" si="116"/>
        <v/>
      </c>
      <c r="BE17" s="28" t="str">
        <f t="shared" si="117"/>
        <v/>
      </c>
      <c r="BF17" s="28" t="str">
        <f t="shared" si="118"/>
        <v/>
      </c>
      <c r="BG17" s="28" t="str">
        <f t="shared" si="119"/>
        <v/>
      </c>
      <c r="BH17" s="28" t="str">
        <f t="shared" si="120"/>
        <v/>
      </c>
      <c r="BI17" s="28" t="str">
        <f t="shared" si="121"/>
        <v/>
      </c>
      <c r="BJ17" s="28" t="str">
        <f t="shared" si="122"/>
        <v/>
      </c>
      <c r="BK17" s="28" t="str">
        <f t="shared" si="123"/>
        <v/>
      </c>
      <c r="BL17" s="28" t="str">
        <f t="shared" si="124"/>
        <v/>
      </c>
      <c r="BM17" s="28" t="str">
        <f t="shared" si="125"/>
        <v/>
      </c>
      <c r="BN17" s="28" t="str">
        <f t="shared" si="126"/>
        <v/>
      </c>
      <c r="BO17" s="28" t="str">
        <f t="shared" si="127"/>
        <v/>
      </c>
      <c r="BP17" s="28" t="str">
        <f t="shared" si="128"/>
        <v/>
      </c>
      <c r="BQ17" s="28">
        <f t="shared" si="129"/>
        <v>0</v>
      </c>
      <c r="BR17" s="501">
        <v>1894</v>
      </c>
      <c r="BS17" s="17" t="str">
        <f t="shared" si="130"/>
        <v/>
      </c>
      <c r="BT17" s="17" t="str">
        <f t="shared" si="131"/>
        <v/>
      </c>
      <c r="BU17" s="17" t="str">
        <f t="shared" si="132"/>
        <v/>
      </c>
      <c r="BV17" s="17" t="str">
        <f t="shared" si="133"/>
        <v/>
      </c>
      <c r="BW17" s="17" t="str">
        <f t="shared" si="134"/>
        <v/>
      </c>
      <c r="BX17" s="17" t="str">
        <f t="shared" si="135"/>
        <v/>
      </c>
      <c r="BY17" s="17" t="str">
        <f t="shared" si="136"/>
        <v/>
      </c>
      <c r="BZ17" s="17" t="str">
        <f t="shared" si="137"/>
        <v/>
      </c>
      <c r="CA17" s="17" t="str">
        <f t="shared" si="138"/>
        <v/>
      </c>
      <c r="CB17" s="17" t="str">
        <f t="shared" si="139"/>
        <v/>
      </c>
      <c r="CC17" s="17" t="str">
        <f t="shared" si="140"/>
        <v/>
      </c>
      <c r="CD17" s="17" t="str">
        <f t="shared" si="141"/>
        <v/>
      </c>
      <c r="CE17" s="17" t="str">
        <f t="shared" si="142"/>
        <v/>
      </c>
      <c r="CF17" s="17" t="str">
        <f t="shared" si="143"/>
        <v/>
      </c>
      <c r="CG17" s="17" t="str">
        <f t="shared" si="144"/>
        <v/>
      </c>
      <c r="CH17" s="17" t="str">
        <f t="shared" si="145"/>
        <v/>
      </c>
      <c r="CI17" s="17" t="str">
        <f t="shared" si="146"/>
        <v/>
      </c>
      <c r="CJ17" s="17" t="str">
        <f t="shared" si="147"/>
        <v/>
      </c>
      <c r="CK17" s="17" t="str">
        <f t="shared" si="148"/>
        <v/>
      </c>
      <c r="CL17" s="17" t="str">
        <f t="shared" si="149"/>
        <v/>
      </c>
      <c r="CM17" s="17" t="str">
        <f t="shared" si="150"/>
        <v/>
      </c>
      <c r="CN17" s="17" t="str">
        <f t="shared" si="151"/>
        <v/>
      </c>
      <c r="CO17" s="17" t="str">
        <f t="shared" si="152"/>
        <v/>
      </c>
      <c r="CP17" s="17" t="str">
        <f t="shared" si="153"/>
        <v/>
      </c>
      <c r="CQ17" s="17" t="str">
        <f t="shared" si="154"/>
        <v/>
      </c>
      <c r="CR17" s="17" t="str">
        <f t="shared" si="155"/>
        <v/>
      </c>
      <c r="CS17" s="17" t="str">
        <f t="shared" si="156"/>
        <v/>
      </c>
      <c r="CT17" s="17" t="str">
        <f t="shared" si="157"/>
        <v/>
      </c>
      <c r="CU17" s="17" t="str">
        <f t="shared" si="158"/>
        <v/>
      </c>
      <c r="CV17" s="17" t="str">
        <f t="shared" si="159"/>
        <v/>
      </c>
      <c r="CW17" s="17" t="str">
        <f t="shared" si="160"/>
        <v/>
      </c>
      <c r="CX17" s="501">
        <v>1894</v>
      </c>
      <c r="CY17" s="946">
        <f t="shared" si="161"/>
        <v>1</v>
      </c>
      <c r="CZ17" s="946" t="str">
        <f t="shared" si="162"/>
        <v/>
      </c>
      <c r="DA17" s="946">
        <f t="shared" si="163"/>
        <v>1</v>
      </c>
      <c r="DB17" s="946">
        <f t="shared" si="164"/>
        <v>1</v>
      </c>
      <c r="DC17" s="946">
        <f t="shared" si="165"/>
        <v>1</v>
      </c>
      <c r="DD17" s="946" t="str">
        <f t="shared" si="166"/>
        <v/>
      </c>
      <c r="DE17" s="946" t="str">
        <f t="shared" si="167"/>
        <v/>
      </c>
      <c r="DF17" s="946" t="str">
        <f t="shared" si="168"/>
        <v/>
      </c>
      <c r="DG17" s="946" t="str">
        <f t="shared" si="169"/>
        <v/>
      </c>
      <c r="DH17" s="946" t="str">
        <f t="shared" si="170"/>
        <v/>
      </c>
      <c r="DI17" s="946" t="str">
        <f t="shared" si="171"/>
        <v/>
      </c>
      <c r="DJ17" s="946" t="str">
        <f t="shared" si="172"/>
        <v/>
      </c>
      <c r="DK17" s="946" t="str">
        <f t="shared" si="173"/>
        <v/>
      </c>
      <c r="DL17" s="946" t="str">
        <f t="shared" si="174"/>
        <v/>
      </c>
      <c r="DM17" s="946">
        <f t="shared" si="175"/>
        <v>1</v>
      </c>
      <c r="DN17" s="946" t="str">
        <f t="shared" si="176"/>
        <v/>
      </c>
      <c r="DO17" s="946" t="str">
        <f t="shared" si="177"/>
        <v/>
      </c>
      <c r="DP17" s="946" t="str">
        <f t="shared" si="178"/>
        <v/>
      </c>
      <c r="DQ17" s="946" t="str">
        <f t="shared" si="179"/>
        <v/>
      </c>
      <c r="DR17" s="946" t="str">
        <f t="shared" si="180"/>
        <v/>
      </c>
      <c r="DS17" s="946" t="str">
        <f t="shared" si="181"/>
        <v/>
      </c>
      <c r="DT17" s="946" t="str">
        <f t="shared" si="182"/>
        <v/>
      </c>
      <c r="DU17" s="946" t="str">
        <f t="shared" si="183"/>
        <v/>
      </c>
      <c r="DV17" s="946" t="str">
        <f t="shared" si="184"/>
        <v/>
      </c>
      <c r="DW17" s="946" t="str">
        <f t="shared" si="185"/>
        <v/>
      </c>
      <c r="DX17" s="946">
        <f t="shared" si="186"/>
        <v>1</v>
      </c>
      <c r="DY17" s="946">
        <f t="shared" si="187"/>
        <v>1</v>
      </c>
      <c r="DZ17" s="946">
        <f t="shared" si="188"/>
        <v>1</v>
      </c>
      <c r="EA17" s="946" t="str">
        <f t="shared" si="189"/>
        <v/>
      </c>
      <c r="EB17" s="946">
        <f t="shared" si="190"/>
        <v>1</v>
      </c>
      <c r="EC17" s="946">
        <f t="shared" si="191"/>
        <v>1</v>
      </c>
      <c r="ED17" s="28">
        <f t="shared" si="192"/>
        <v>10</v>
      </c>
      <c r="EE17" s="501">
        <v>1894</v>
      </c>
      <c r="EF17" s="17" t="str">
        <f t="shared" si="193"/>
        <v/>
      </c>
      <c r="EG17" s="17" t="str">
        <f t="shared" si="194"/>
        <v/>
      </c>
      <c r="EH17" s="17" t="str">
        <f t="shared" si="195"/>
        <v/>
      </c>
      <c r="EI17" s="17" t="str">
        <f t="shared" si="196"/>
        <v/>
      </c>
      <c r="EJ17" s="17" t="str">
        <f t="shared" si="197"/>
        <v/>
      </c>
      <c r="EK17" s="17" t="str">
        <f t="shared" si="198"/>
        <v/>
      </c>
      <c r="EL17" s="17" t="str">
        <f t="shared" si="199"/>
        <v/>
      </c>
      <c r="EM17" s="17" t="str">
        <f t="shared" si="200"/>
        <v/>
      </c>
      <c r="EN17" s="17" t="str">
        <f t="shared" si="201"/>
        <v/>
      </c>
      <c r="EO17" s="17" t="str">
        <f t="shared" si="202"/>
        <v/>
      </c>
      <c r="EP17" s="17" t="str">
        <f t="shared" si="203"/>
        <v/>
      </c>
      <c r="EQ17" s="17" t="str">
        <f t="shared" si="204"/>
        <v/>
      </c>
      <c r="ER17" s="17" t="str">
        <f t="shared" si="205"/>
        <v/>
      </c>
      <c r="ES17" s="17" t="str">
        <f t="shared" si="206"/>
        <v/>
      </c>
      <c r="ET17" s="17" t="str">
        <f t="shared" si="207"/>
        <v/>
      </c>
      <c r="EU17" s="17" t="str">
        <f t="shared" si="208"/>
        <v/>
      </c>
      <c r="EV17" s="17" t="str">
        <f t="shared" si="209"/>
        <v/>
      </c>
      <c r="EW17" s="17" t="str">
        <f t="shared" si="210"/>
        <v/>
      </c>
      <c r="EX17" s="17" t="str">
        <f t="shared" si="211"/>
        <v/>
      </c>
      <c r="EY17" s="17" t="str">
        <f t="shared" si="212"/>
        <v/>
      </c>
      <c r="EZ17" s="17" t="str">
        <f t="shared" si="213"/>
        <v/>
      </c>
      <c r="FA17" s="17" t="str">
        <f t="shared" si="214"/>
        <v/>
      </c>
      <c r="FB17" s="17" t="str">
        <f t="shared" si="215"/>
        <v/>
      </c>
      <c r="FC17" s="17" t="str">
        <f t="shared" si="216"/>
        <v/>
      </c>
      <c r="FD17" s="17" t="str">
        <f t="shared" si="217"/>
        <v/>
      </c>
      <c r="FE17" s="17" t="str">
        <f t="shared" si="218"/>
        <v/>
      </c>
      <c r="FF17" s="17">
        <f t="shared" si="219"/>
        <v>1894</v>
      </c>
      <c r="FG17" s="17">
        <f t="shared" si="220"/>
        <v>1894</v>
      </c>
      <c r="FH17" s="17" t="str">
        <f t="shared" si="221"/>
        <v/>
      </c>
      <c r="FI17" s="17" t="str">
        <f t="shared" si="222"/>
        <v/>
      </c>
      <c r="FJ17" s="17" t="str">
        <f t="shared" si="223"/>
        <v/>
      </c>
      <c r="FK17" s="501">
        <v>1894</v>
      </c>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row>
    <row r="18" spans="1:236">
      <c r="A18" s="501">
        <v>1895</v>
      </c>
      <c r="B18" s="498">
        <v>50</v>
      </c>
      <c r="C18" s="498">
        <v>42</v>
      </c>
      <c r="D18" s="498">
        <v>30</v>
      </c>
      <c r="E18" s="498">
        <v>35</v>
      </c>
      <c r="F18" s="498">
        <v>25</v>
      </c>
      <c r="G18" s="661">
        <v>24</v>
      </c>
      <c r="H18" s="498">
        <v>39</v>
      </c>
      <c r="I18" s="498">
        <v>42</v>
      </c>
      <c r="J18" s="498">
        <v>33</v>
      </c>
      <c r="K18" s="498">
        <v>35</v>
      </c>
      <c r="L18" s="661">
        <v>43</v>
      </c>
      <c r="M18" s="498">
        <v>33</v>
      </c>
      <c r="N18" s="498">
        <v>41</v>
      </c>
      <c r="O18" s="498">
        <v>41</v>
      </c>
      <c r="P18" s="498">
        <v>38</v>
      </c>
      <c r="Q18" s="661">
        <v>35</v>
      </c>
      <c r="R18" s="498">
        <v>20</v>
      </c>
      <c r="S18" s="498">
        <v>28</v>
      </c>
      <c r="T18" s="498">
        <v>30</v>
      </c>
      <c r="U18" s="498">
        <v>33</v>
      </c>
      <c r="V18" s="661">
        <v>26</v>
      </c>
      <c r="W18" s="498">
        <v>27</v>
      </c>
      <c r="X18" s="498">
        <v>23</v>
      </c>
      <c r="Y18" s="498">
        <v>30</v>
      </c>
      <c r="Z18" s="498">
        <v>40</v>
      </c>
      <c r="AA18" s="661">
        <v>37</v>
      </c>
      <c r="AB18" s="498">
        <v>36</v>
      </c>
      <c r="AC18" s="498">
        <v>50</v>
      </c>
      <c r="AD18" s="498">
        <v>28</v>
      </c>
      <c r="AE18" s="498">
        <v>43</v>
      </c>
      <c r="AF18" s="661">
        <v>35</v>
      </c>
      <c r="AG18" s="663">
        <f t="shared" si="94"/>
        <v>1072</v>
      </c>
      <c r="AH18" s="68">
        <f t="shared" si="95"/>
        <v>34.58064516129032</v>
      </c>
      <c r="AI18" s="17">
        <f t="shared" si="96"/>
        <v>50</v>
      </c>
      <c r="AJ18" s="20">
        <f t="shared" si="97"/>
        <v>20</v>
      </c>
      <c r="AK18" s="579">
        <v>1895</v>
      </c>
      <c r="AL18" s="28" t="str">
        <f t="shared" si="98"/>
        <v/>
      </c>
      <c r="AM18" s="28" t="str">
        <f t="shared" si="99"/>
        <v/>
      </c>
      <c r="AN18" s="28" t="str">
        <f t="shared" si="100"/>
        <v/>
      </c>
      <c r="AO18" s="28" t="str">
        <f t="shared" si="101"/>
        <v/>
      </c>
      <c r="AP18" s="28" t="str">
        <f t="shared" si="102"/>
        <v/>
      </c>
      <c r="AQ18" s="28" t="str">
        <f t="shared" si="103"/>
        <v/>
      </c>
      <c r="AR18" s="28" t="str">
        <f t="shared" si="104"/>
        <v/>
      </c>
      <c r="AS18" s="28" t="str">
        <f t="shared" si="105"/>
        <v/>
      </c>
      <c r="AT18" s="28" t="str">
        <f t="shared" si="106"/>
        <v/>
      </c>
      <c r="AU18" s="28" t="str">
        <f t="shared" si="107"/>
        <v/>
      </c>
      <c r="AV18" s="28" t="str">
        <f t="shared" si="108"/>
        <v/>
      </c>
      <c r="AW18" s="28" t="str">
        <f t="shared" si="109"/>
        <v/>
      </c>
      <c r="AX18" s="28" t="str">
        <f t="shared" si="110"/>
        <v/>
      </c>
      <c r="AY18" s="28" t="str">
        <f t="shared" si="111"/>
        <v/>
      </c>
      <c r="AZ18" s="28" t="str">
        <f t="shared" si="112"/>
        <v/>
      </c>
      <c r="BA18" s="28" t="str">
        <f t="shared" si="113"/>
        <v/>
      </c>
      <c r="BB18" s="28" t="str">
        <f t="shared" si="114"/>
        <v/>
      </c>
      <c r="BC18" s="28" t="str">
        <f t="shared" si="115"/>
        <v/>
      </c>
      <c r="BD18" s="28" t="str">
        <f t="shared" si="116"/>
        <v/>
      </c>
      <c r="BE18" s="28" t="str">
        <f t="shared" si="117"/>
        <v/>
      </c>
      <c r="BF18" s="28" t="str">
        <f t="shared" si="118"/>
        <v/>
      </c>
      <c r="BG18" s="28" t="str">
        <f t="shared" si="119"/>
        <v/>
      </c>
      <c r="BH18" s="28" t="str">
        <f t="shared" si="120"/>
        <v/>
      </c>
      <c r="BI18" s="28" t="str">
        <f t="shared" si="121"/>
        <v/>
      </c>
      <c r="BJ18" s="28" t="str">
        <f t="shared" si="122"/>
        <v/>
      </c>
      <c r="BK18" s="28" t="str">
        <f t="shared" si="123"/>
        <v/>
      </c>
      <c r="BL18" s="28" t="str">
        <f t="shared" si="124"/>
        <v/>
      </c>
      <c r="BM18" s="28" t="str">
        <f t="shared" si="125"/>
        <v/>
      </c>
      <c r="BN18" s="28" t="str">
        <f t="shared" si="126"/>
        <v/>
      </c>
      <c r="BO18" s="28" t="str">
        <f t="shared" si="127"/>
        <v/>
      </c>
      <c r="BP18" s="28" t="str">
        <f t="shared" si="128"/>
        <v/>
      </c>
      <c r="BQ18" s="28">
        <f t="shared" si="129"/>
        <v>0</v>
      </c>
      <c r="BR18" s="501">
        <v>1895</v>
      </c>
      <c r="BS18" s="17" t="str">
        <f t="shared" si="130"/>
        <v/>
      </c>
      <c r="BT18" s="17" t="str">
        <f t="shared" si="131"/>
        <v/>
      </c>
      <c r="BU18" s="17" t="str">
        <f t="shared" si="132"/>
        <v/>
      </c>
      <c r="BV18" s="17" t="str">
        <f t="shared" si="133"/>
        <v/>
      </c>
      <c r="BW18" s="17" t="str">
        <f t="shared" si="134"/>
        <v/>
      </c>
      <c r="BX18" s="17" t="str">
        <f t="shared" si="135"/>
        <v/>
      </c>
      <c r="BY18" s="17" t="str">
        <f t="shared" si="136"/>
        <v/>
      </c>
      <c r="BZ18" s="17" t="str">
        <f t="shared" si="137"/>
        <v/>
      </c>
      <c r="CA18" s="17" t="str">
        <f t="shared" si="138"/>
        <v/>
      </c>
      <c r="CB18" s="17" t="str">
        <f t="shared" si="139"/>
        <v/>
      </c>
      <c r="CC18" s="17" t="str">
        <f t="shared" si="140"/>
        <v/>
      </c>
      <c r="CD18" s="17" t="str">
        <f t="shared" si="141"/>
        <v/>
      </c>
      <c r="CE18" s="17" t="str">
        <f t="shared" si="142"/>
        <v/>
      </c>
      <c r="CF18" s="17" t="str">
        <f t="shared" si="143"/>
        <v/>
      </c>
      <c r="CG18" s="17" t="str">
        <f t="shared" si="144"/>
        <v/>
      </c>
      <c r="CH18" s="17" t="str">
        <f t="shared" si="145"/>
        <v/>
      </c>
      <c r="CI18" s="17" t="str">
        <f t="shared" si="146"/>
        <v/>
      </c>
      <c r="CJ18" s="17" t="str">
        <f t="shared" si="147"/>
        <v/>
      </c>
      <c r="CK18" s="17" t="str">
        <f t="shared" si="148"/>
        <v/>
      </c>
      <c r="CL18" s="17" t="str">
        <f t="shared" si="149"/>
        <v/>
      </c>
      <c r="CM18" s="17" t="str">
        <f t="shared" si="150"/>
        <v/>
      </c>
      <c r="CN18" s="17" t="str">
        <f t="shared" si="151"/>
        <v/>
      </c>
      <c r="CO18" s="17" t="str">
        <f t="shared" si="152"/>
        <v/>
      </c>
      <c r="CP18" s="17" t="str">
        <f t="shared" si="153"/>
        <v/>
      </c>
      <c r="CQ18" s="17" t="str">
        <f t="shared" si="154"/>
        <v/>
      </c>
      <c r="CR18" s="17" t="str">
        <f t="shared" si="155"/>
        <v/>
      </c>
      <c r="CS18" s="17" t="str">
        <f t="shared" si="156"/>
        <v/>
      </c>
      <c r="CT18" s="17" t="str">
        <f t="shared" si="157"/>
        <v/>
      </c>
      <c r="CU18" s="17" t="str">
        <f t="shared" si="158"/>
        <v/>
      </c>
      <c r="CV18" s="17" t="str">
        <f t="shared" si="159"/>
        <v/>
      </c>
      <c r="CW18" s="17" t="str">
        <f t="shared" si="160"/>
        <v/>
      </c>
      <c r="CX18" s="501">
        <v>1895</v>
      </c>
      <c r="CY18" s="946" t="str">
        <f t="shared" si="161"/>
        <v/>
      </c>
      <c r="CZ18" s="946" t="str">
        <f t="shared" si="162"/>
        <v/>
      </c>
      <c r="DA18" s="946">
        <f t="shared" si="163"/>
        <v>1</v>
      </c>
      <c r="DB18" s="946" t="str">
        <f t="shared" si="164"/>
        <v/>
      </c>
      <c r="DC18" s="946">
        <f t="shared" si="165"/>
        <v>1</v>
      </c>
      <c r="DD18" s="946">
        <f t="shared" si="166"/>
        <v>1</v>
      </c>
      <c r="DE18" s="946" t="str">
        <f t="shared" si="167"/>
        <v/>
      </c>
      <c r="DF18" s="946" t="str">
        <f t="shared" si="168"/>
        <v/>
      </c>
      <c r="DG18" s="946" t="str">
        <f t="shared" si="169"/>
        <v/>
      </c>
      <c r="DH18" s="946" t="str">
        <f t="shared" si="170"/>
        <v/>
      </c>
      <c r="DI18" s="946" t="str">
        <f t="shared" si="171"/>
        <v/>
      </c>
      <c r="DJ18" s="946" t="str">
        <f t="shared" si="172"/>
        <v/>
      </c>
      <c r="DK18" s="946" t="str">
        <f t="shared" si="173"/>
        <v/>
      </c>
      <c r="DL18" s="946" t="str">
        <f t="shared" si="174"/>
        <v/>
      </c>
      <c r="DM18" s="946" t="str">
        <f t="shared" si="175"/>
        <v/>
      </c>
      <c r="DN18" s="946" t="str">
        <f t="shared" si="176"/>
        <v/>
      </c>
      <c r="DO18" s="946">
        <f t="shared" si="177"/>
        <v>1</v>
      </c>
      <c r="DP18" s="946">
        <f t="shared" si="178"/>
        <v>1</v>
      </c>
      <c r="DQ18" s="946">
        <f t="shared" si="179"/>
        <v>1</v>
      </c>
      <c r="DR18" s="946" t="str">
        <f t="shared" si="180"/>
        <v/>
      </c>
      <c r="DS18" s="946">
        <f t="shared" si="181"/>
        <v>1</v>
      </c>
      <c r="DT18" s="946">
        <f t="shared" si="182"/>
        <v>1</v>
      </c>
      <c r="DU18" s="946">
        <f t="shared" si="183"/>
        <v>1</v>
      </c>
      <c r="DV18" s="946">
        <f t="shared" si="184"/>
        <v>1</v>
      </c>
      <c r="DW18" s="946" t="str">
        <f t="shared" si="185"/>
        <v/>
      </c>
      <c r="DX18" s="946" t="str">
        <f t="shared" si="186"/>
        <v/>
      </c>
      <c r="DY18" s="946" t="str">
        <f t="shared" si="187"/>
        <v/>
      </c>
      <c r="DZ18" s="946" t="str">
        <f t="shared" si="188"/>
        <v/>
      </c>
      <c r="EA18" s="946">
        <f t="shared" si="189"/>
        <v>1</v>
      </c>
      <c r="EB18" s="946" t="str">
        <f t="shared" si="190"/>
        <v/>
      </c>
      <c r="EC18" s="946" t="str">
        <f t="shared" si="191"/>
        <v/>
      </c>
      <c r="ED18" s="28">
        <f t="shared" si="192"/>
        <v>11</v>
      </c>
      <c r="EE18" s="501">
        <v>1895</v>
      </c>
      <c r="EF18" s="17" t="str">
        <f t="shared" si="193"/>
        <v/>
      </c>
      <c r="EG18" s="17" t="str">
        <f t="shared" si="194"/>
        <v/>
      </c>
      <c r="EH18" s="17" t="str">
        <f t="shared" si="195"/>
        <v/>
      </c>
      <c r="EI18" s="17" t="str">
        <f t="shared" si="196"/>
        <v/>
      </c>
      <c r="EJ18" s="17" t="str">
        <f t="shared" si="197"/>
        <v/>
      </c>
      <c r="EK18" s="17" t="str">
        <f t="shared" si="198"/>
        <v/>
      </c>
      <c r="EL18" s="17" t="str">
        <f t="shared" si="199"/>
        <v/>
      </c>
      <c r="EM18" s="17" t="str">
        <f t="shared" si="200"/>
        <v/>
      </c>
      <c r="EN18" s="17" t="str">
        <f t="shared" si="201"/>
        <v/>
      </c>
      <c r="EO18" s="17" t="str">
        <f t="shared" si="202"/>
        <v/>
      </c>
      <c r="EP18" s="17" t="str">
        <f t="shared" si="203"/>
        <v/>
      </c>
      <c r="EQ18" s="17" t="str">
        <f t="shared" si="204"/>
        <v/>
      </c>
      <c r="ER18" s="17" t="str">
        <f t="shared" si="205"/>
        <v/>
      </c>
      <c r="ES18" s="17" t="str">
        <f t="shared" si="206"/>
        <v/>
      </c>
      <c r="ET18" s="17" t="str">
        <f t="shared" si="207"/>
        <v/>
      </c>
      <c r="EU18" s="17" t="str">
        <f t="shared" si="208"/>
        <v/>
      </c>
      <c r="EV18" s="17" t="str">
        <f t="shared" si="209"/>
        <v/>
      </c>
      <c r="EW18" s="17" t="str">
        <f t="shared" si="210"/>
        <v/>
      </c>
      <c r="EX18" s="17" t="str">
        <f t="shared" si="211"/>
        <v/>
      </c>
      <c r="EY18" s="17" t="str">
        <f t="shared" si="212"/>
        <v/>
      </c>
      <c r="EZ18" s="17" t="str">
        <f t="shared" si="213"/>
        <v/>
      </c>
      <c r="FA18" s="17" t="str">
        <f t="shared" si="214"/>
        <v/>
      </c>
      <c r="FB18" s="17" t="str">
        <f t="shared" si="215"/>
        <v/>
      </c>
      <c r="FC18" s="17" t="str">
        <f t="shared" si="216"/>
        <v/>
      </c>
      <c r="FD18" s="17" t="str">
        <f t="shared" si="217"/>
        <v/>
      </c>
      <c r="FE18" s="17" t="str">
        <f t="shared" si="218"/>
        <v/>
      </c>
      <c r="FF18" s="17" t="str">
        <f t="shared" si="219"/>
        <v/>
      </c>
      <c r="FG18" s="17" t="str">
        <f t="shared" si="220"/>
        <v/>
      </c>
      <c r="FH18" s="17" t="str">
        <f t="shared" si="221"/>
        <v/>
      </c>
      <c r="FI18" s="17" t="str">
        <f t="shared" si="222"/>
        <v/>
      </c>
      <c r="FJ18" s="17" t="str">
        <f t="shared" si="223"/>
        <v/>
      </c>
      <c r="FK18" s="501">
        <v>1895</v>
      </c>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row>
    <row r="19" spans="1:236">
      <c r="A19" s="501">
        <v>1896</v>
      </c>
      <c r="B19" s="498">
        <v>42</v>
      </c>
      <c r="C19" s="498">
        <v>33</v>
      </c>
      <c r="D19" s="498">
        <v>25</v>
      </c>
      <c r="E19" s="498">
        <v>25</v>
      </c>
      <c r="F19" s="498">
        <v>23</v>
      </c>
      <c r="G19" s="661">
        <v>30</v>
      </c>
      <c r="H19" s="498">
        <v>37</v>
      </c>
      <c r="I19" s="498">
        <v>31</v>
      </c>
      <c r="J19" s="498">
        <v>24</v>
      </c>
      <c r="K19" s="498">
        <v>34</v>
      </c>
      <c r="L19" s="661">
        <v>37</v>
      </c>
      <c r="M19" s="498">
        <v>29</v>
      </c>
      <c r="N19" s="498">
        <v>25</v>
      </c>
      <c r="O19" s="498">
        <v>18</v>
      </c>
      <c r="P19" s="498">
        <v>29</v>
      </c>
      <c r="Q19" s="661">
        <v>37</v>
      </c>
      <c r="R19" s="498">
        <v>28</v>
      </c>
      <c r="S19" s="498">
        <v>24</v>
      </c>
      <c r="T19" s="498">
        <v>39</v>
      </c>
      <c r="U19" s="498">
        <v>34</v>
      </c>
      <c r="V19" s="661">
        <v>22</v>
      </c>
      <c r="W19" s="498">
        <v>36</v>
      </c>
      <c r="X19" s="498">
        <v>38</v>
      </c>
      <c r="Y19" s="498">
        <v>24</v>
      </c>
      <c r="Z19" s="498">
        <v>18</v>
      </c>
      <c r="AA19" s="661">
        <v>40</v>
      </c>
      <c r="AB19" s="498">
        <v>28</v>
      </c>
      <c r="AC19" s="498">
        <v>26</v>
      </c>
      <c r="AD19" s="498">
        <v>50</v>
      </c>
      <c r="AE19" s="498">
        <v>58</v>
      </c>
      <c r="AF19" s="661">
        <v>52</v>
      </c>
      <c r="AG19" s="663">
        <f t="shared" si="94"/>
        <v>996</v>
      </c>
      <c r="AH19" s="68">
        <f t="shared" si="95"/>
        <v>32.12903225806452</v>
      </c>
      <c r="AI19" s="17">
        <f t="shared" si="96"/>
        <v>58</v>
      </c>
      <c r="AJ19" s="20">
        <f t="shared" si="97"/>
        <v>18</v>
      </c>
      <c r="AK19" s="579">
        <v>1896</v>
      </c>
      <c r="AL19" s="28" t="str">
        <f t="shared" si="98"/>
        <v/>
      </c>
      <c r="AM19" s="28" t="str">
        <f t="shared" si="99"/>
        <v/>
      </c>
      <c r="AN19" s="28" t="str">
        <f t="shared" si="100"/>
        <v/>
      </c>
      <c r="AO19" s="28" t="str">
        <f t="shared" si="101"/>
        <v/>
      </c>
      <c r="AP19" s="28" t="str">
        <f t="shared" si="102"/>
        <v/>
      </c>
      <c r="AQ19" s="28" t="str">
        <f t="shared" si="103"/>
        <v/>
      </c>
      <c r="AR19" s="28" t="str">
        <f t="shared" si="104"/>
        <v/>
      </c>
      <c r="AS19" s="28" t="str">
        <f t="shared" si="105"/>
        <v/>
      </c>
      <c r="AT19" s="28" t="str">
        <f t="shared" si="106"/>
        <v/>
      </c>
      <c r="AU19" s="28" t="str">
        <f t="shared" si="107"/>
        <v/>
      </c>
      <c r="AV19" s="28" t="str">
        <f t="shared" si="108"/>
        <v/>
      </c>
      <c r="AW19" s="28" t="str">
        <f t="shared" si="109"/>
        <v/>
      </c>
      <c r="AX19" s="28" t="str">
        <f t="shared" si="110"/>
        <v/>
      </c>
      <c r="AY19" s="28" t="str">
        <f t="shared" si="111"/>
        <v/>
      </c>
      <c r="AZ19" s="28" t="str">
        <f t="shared" si="112"/>
        <v/>
      </c>
      <c r="BA19" s="28" t="str">
        <f t="shared" si="113"/>
        <v/>
      </c>
      <c r="BB19" s="28" t="str">
        <f t="shared" si="114"/>
        <v/>
      </c>
      <c r="BC19" s="28" t="str">
        <f t="shared" si="115"/>
        <v/>
      </c>
      <c r="BD19" s="28" t="str">
        <f t="shared" si="116"/>
        <v/>
      </c>
      <c r="BE19" s="28" t="str">
        <f t="shared" si="117"/>
        <v/>
      </c>
      <c r="BF19" s="28" t="str">
        <f t="shared" si="118"/>
        <v/>
      </c>
      <c r="BG19" s="28" t="str">
        <f t="shared" si="119"/>
        <v/>
      </c>
      <c r="BH19" s="28" t="str">
        <f t="shared" si="120"/>
        <v/>
      </c>
      <c r="BI19" s="28" t="str">
        <f t="shared" si="121"/>
        <v/>
      </c>
      <c r="BJ19" s="28" t="str">
        <f t="shared" si="122"/>
        <v/>
      </c>
      <c r="BK19" s="28" t="str">
        <f t="shared" si="123"/>
        <v/>
      </c>
      <c r="BL19" s="28" t="str">
        <f t="shared" si="124"/>
        <v/>
      </c>
      <c r="BM19" s="28" t="str">
        <f t="shared" si="125"/>
        <v/>
      </c>
      <c r="BN19" s="28" t="str">
        <f t="shared" si="126"/>
        <v/>
      </c>
      <c r="BO19" s="28" t="str">
        <f t="shared" si="127"/>
        <v/>
      </c>
      <c r="BP19" s="28" t="str">
        <f t="shared" si="128"/>
        <v/>
      </c>
      <c r="BQ19" s="28">
        <f t="shared" si="129"/>
        <v>0</v>
      </c>
      <c r="BR19" s="501">
        <v>1896</v>
      </c>
      <c r="BS19" s="17" t="str">
        <f t="shared" si="130"/>
        <v/>
      </c>
      <c r="BT19" s="17" t="str">
        <f t="shared" si="131"/>
        <v/>
      </c>
      <c r="BU19" s="17" t="str">
        <f t="shared" si="132"/>
        <v/>
      </c>
      <c r="BV19" s="17" t="str">
        <f t="shared" si="133"/>
        <v/>
      </c>
      <c r="BW19" s="17" t="str">
        <f t="shared" si="134"/>
        <v/>
      </c>
      <c r="BX19" s="17" t="str">
        <f t="shared" si="135"/>
        <v/>
      </c>
      <c r="BY19" s="17" t="str">
        <f t="shared" si="136"/>
        <v/>
      </c>
      <c r="BZ19" s="17" t="str">
        <f t="shared" si="137"/>
        <v/>
      </c>
      <c r="CA19" s="17" t="str">
        <f t="shared" si="138"/>
        <v/>
      </c>
      <c r="CB19" s="17" t="str">
        <f t="shared" si="139"/>
        <v/>
      </c>
      <c r="CC19" s="17" t="str">
        <f t="shared" si="140"/>
        <v/>
      </c>
      <c r="CD19" s="17" t="str">
        <f t="shared" si="141"/>
        <v/>
      </c>
      <c r="CE19" s="17" t="str">
        <f t="shared" si="142"/>
        <v/>
      </c>
      <c r="CF19" s="17" t="str">
        <f t="shared" si="143"/>
        <v/>
      </c>
      <c r="CG19" s="17" t="str">
        <f t="shared" si="144"/>
        <v/>
      </c>
      <c r="CH19" s="17" t="str">
        <f t="shared" si="145"/>
        <v/>
      </c>
      <c r="CI19" s="17" t="str">
        <f t="shared" si="146"/>
        <v/>
      </c>
      <c r="CJ19" s="17" t="str">
        <f t="shared" si="147"/>
        <v/>
      </c>
      <c r="CK19" s="17" t="str">
        <f t="shared" si="148"/>
        <v/>
      </c>
      <c r="CL19" s="17" t="str">
        <f t="shared" si="149"/>
        <v/>
      </c>
      <c r="CM19" s="17" t="str">
        <f t="shared" si="150"/>
        <v/>
      </c>
      <c r="CN19" s="17" t="str">
        <f t="shared" si="151"/>
        <v/>
      </c>
      <c r="CO19" s="17" t="str">
        <f t="shared" si="152"/>
        <v/>
      </c>
      <c r="CP19" s="17" t="str">
        <f t="shared" si="153"/>
        <v/>
      </c>
      <c r="CQ19" s="17" t="str">
        <f t="shared" si="154"/>
        <v/>
      </c>
      <c r="CR19" s="17" t="str">
        <f t="shared" si="155"/>
        <v/>
      </c>
      <c r="CS19" s="17" t="str">
        <f t="shared" si="156"/>
        <v/>
      </c>
      <c r="CT19" s="17" t="str">
        <f t="shared" si="157"/>
        <v/>
      </c>
      <c r="CU19" s="17" t="str">
        <f t="shared" si="158"/>
        <v/>
      </c>
      <c r="CV19" s="17" t="str">
        <f t="shared" si="159"/>
        <v/>
      </c>
      <c r="CW19" s="17" t="str">
        <f t="shared" si="160"/>
        <v/>
      </c>
      <c r="CX19" s="501">
        <v>1896</v>
      </c>
      <c r="CY19" s="946" t="str">
        <f t="shared" si="161"/>
        <v/>
      </c>
      <c r="CZ19" s="946" t="str">
        <f t="shared" si="162"/>
        <v/>
      </c>
      <c r="DA19" s="946">
        <f t="shared" si="163"/>
        <v>1</v>
      </c>
      <c r="DB19" s="946">
        <f t="shared" si="164"/>
        <v>1</v>
      </c>
      <c r="DC19" s="946">
        <f t="shared" si="165"/>
        <v>1</v>
      </c>
      <c r="DD19" s="946">
        <f t="shared" si="166"/>
        <v>1</v>
      </c>
      <c r="DE19" s="946" t="str">
        <f t="shared" si="167"/>
        <v/>
      </c>
      <c r="DF19" s="946">
        <f t="shared" si="168"/>
        <v>1</v>
      </c>
      <c r="DG19" s="946">
        <f t="shared" si="169"/>
        <v>1</v>
      </c>
      <c r="DH19" s="946" t="str">
        <f t="shared" si="170"/>
        <v/>
      </c>
      <c r="DI19" s="946" t="str">
        <f t="shared" si="171"/>
        <v/>
      </c>
      <c r="DJ19" s="946">
        <f t="shared" si="172"/>
        <v>1</v>
      </c>
      <c r="DK19" s="946">
        <f t="shared" si="173"/>
        <v>1</v>
      </c>
      <c r="DL19" s="946">
        <f t="shared" si="174"/>
        <v>1</v>
      </c>
      <c r="DM19" s="946">
        <f t="shared" si="175"/>
        <v>1</v>
      </c>
      <c r="DN19" s="946" t="str">
        <f t="shared" si="176"/>
        <v/>
      </c>
      <c r="DO19" s="946">
        <f t="shared" si="177"/>
        <v>1</v>
      </c>
      <c r="DP19" s="946">
        <f t="shared" si="178"/>
        <v>1</v>
      </c>
      <c r="DQ19" s="946" t="str">
        <f t="shared" si="179"/>
        <v/>
      </c>
      <c r="DR19" s="946" t="str">
        <f t="shared" si="180"/>
        <v/>
      </c>
      <c r="DS19" s="946">
        <f t="shared" si="181"/>
        <v>1</v>
      </c>
      <c r="DT19" s="946" t="str">
        <f t="shared" si="182"/>
        <v/>
      </c>
      <c r="DU19" s="946" t="str">
        <f t="shared" si="183"/>
        <v/>
      </c>
      <c r="DV19" s="946">
        <f t="shared" si="184"/>
        <v>1</v>
      </c>
      <c r="DW19" s="946">
        <f t="shared" si="185"/>
        <v>1</v>
      </c>
      <c r="DX19" s="946" t="str">
        <f t="shared" si="186"/>
        <v/>
      </c>
      <c r="DY19" s="946">
        <f t="shared" si="187"/>
        <v>1</v>
      </c>
      <c r="DZ19" s="946">
        <f t="shared" si="188"/>
        <v>1</v>
      </c>
      <c r="EA19" s="946" t="str">
        <f t="shared" si="189"/>
        <v/>
      </c>
      <c r="EB19" s="946" t="str">
        <f t="shared" si="190"/>
        <v/>
      </c>
      <c r="EC19" s="946" t="str">
        <f t="shared" si="191"/>
        <v/>
      </c>
      <c r="ED19" s="28">
        <f t="shared" si="192"/>
        <v>17</v>
      </c>
      <c r="EE19" s="501">
        <v>1896</v>
      </c>
      <c r="EF19" s="17" t="str">
        <f t="shared" si="193"/>
        <v/>
      </c>
      <c r="EG19" s="17" t="str">
        <f t="shared" si="194"/>
        <v/>
      </c>
      <c r="EH19" s="17" t="str">
        <f t="shared" si="195"/>
        <v/>
      </c>
      <c r="EI19" s="17" t="str">
        <f t="shared" si="196"/>
        <v/>
      </c>
      <c r="EJ19" s="17" t="str">
        <f t="shared" si="197"/>
        <v/>
      </c>
      <c r="EK19" s="17" t="str">
        <f t="shared" si="198"/>
        <v/>
      </c>
      <c r="EL19" s="17" t="str">
        <f t="shared" si="199"/>
        <v/>
      </c>
      <c r="EM19" s="17" t="str">
        <f t="shared" si="200"/>
        <v/>
      </c>
      <c r="EN19" s="17" t="str">
        <f t="shared" si="201"/>
        <v/>
      </c>
      <c r="EO19" s="17" t="str">
        <f t="shared" si="202"/>
        <v/>
      </c>
      <c r="EP19" s="17" t="str">
        <f t="shared" si="203"/>
        <v/>
      </c>
      <c r="EQ19" s="17" t="str">
        <f t="shared" si="204"/>
        <v/>
      </c>
      <c r="ER19" s="17" t="str">
        <f t="shared" si="205"/>
        <v/>
      </c>
      <c r="ES19" s="17" t="str">
        <f t="shared" si="206"/>
        <v/>
      </c>
      <c r="ET19" s="17" t="str">
        <f t="shared" si="207"/>
        <v/>
      </c>
      <c r="EU19" s="17" t="str">
        <f t="shared" si="208"/>
        <v/>
      </c>
      <c r="EV19" s="17" t="str">
        <f t="shared" si="209"/>
        <v/>
      </c>
      <c r="EW19" s="17" t="str">
        <f t="shared" si="210"/>
        <v/>
      </c>
      <c r="EX19" s="17" t="str">
        <f t="shared" si="211"/>
        <v/>
      </c>
      <c r="EY19" s="17" t="str">
        <f t="shared" si="212"/>
        <v/>
      </c>
      <c r="EZ19" s="17" t="str">
        <f t="shared" si="213"/>
        <v/>
      </c>
      <c r="FA19" s="17" t="str">
        <f t="shared" si="214"/>
        <v/>
      </c>
      <c r="FB19" s="17" t="str">
        <f t="shared" si="215"/>
        <v/>
      </c>
      <c r="FC19" s="17" t="str">
        <f t="shared" si="216"/>
        <v/>
      </c>
      <c r="FD19" s="17">
        <f t="shared" si="217"/>
        <v>1896</v>
      </c>
      <c r="FE19" s="17" t="str">
        <f t="shared" si="218"/>
        <v/>
      </c>
      <c r="FF19" s="17" t="str">
        <f t="shared" si="219"/>
        <v/>
      </c>
      <c r="FG19" s="17" t="str">
        <f t="shared" si="220"/>
        <v/>
      </c>
      <c r="FH19" s="17" t="str">
        <f t="shared" si="221"/>
        <v/>
      </c>
      <c r="FI19" s="17" t="str">
        <f t="shared" si="222"/>
        <v/>
      </c>
      <c r="FJ19" s="17" t="str">
        <f t="shared" si="223"/>
        <v/>
      </c>
      <c r="FK19" s="501">
        <v>1896</v>
      </c>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row>
    <row r="20" spans="1:236">
      <c r="A20" s="3">
        <v>1897</v>
      </c>
      <c r="B20" s="5">
        <v>34</v>
      </c>
      <c r="C20" s="5">
        <v>40</v>
      </c>
      <c r="D20" s="5">
        <v>42</v>
      </c>
      <c r="E20" s="5">
        <v>35</v>
      </c>
      <c r="F20" s="5">
        <v>35</v>
      </c>
      <c r="G20" s="143">
        <v>36</v>
      </c>
      <c r="H20" s="5">
        <v>34</v>
      </c>
      <c r="I20" s="5">
        <v>32</v>
      </c>
      <c r="J20" s="5">
        <v>34</v>
      </c>
      <c r="K20" s="5">
        <v>40</v>
      </c>
      <c r="L20" s="143">
        <v>33</v>
      </c>
      <c r="M20" s="5">
        <v>40</v>
      </c>
      <c r="N20" s="5">
        <v>40</v>
      </c>
      <c r="O20" s="5">
        <v>36</v>
      </c>
      <c r="P20" s="5">
        <v>35</v>
      </c>
      <c r="Q20" s="143">
        <v>36</v>
      </c>
      <c r="R20" s="5">
        <v>30</v>
      </c>
      <c r="S20" s="5">
        <v>40</v>
      </c>
      <c r="T20" s="5">
        <v>40</v>
      </c>
      <c r="U20" s="5">
        <v>42</v>
      </c>
      <c r="V20" s="143">
        <v>52</v>
      </c>
      <c r="W20" s="5">
        <v>51</v>
      </c>
      <c r="X20" s="5">
        <v>50</v>
      </c>
      <c r="Y20" s="5">
        <v>45</v>
      </c>
      <c r="Z20" s="5">
        <v>37</v>
      </c>
      <c r="AA20" s="143">
        <v>31</v>
      </c>
      <c r="AB20" s="5">
        <v>31</v>
      </c>
      <c r="AC20" s="5">
        <v>30</v>
      </c>
      <c r="AD20" s="5">
        <v>29</v>
      </c>
      <c r="AE20" s="5">
        <v>40</v>
      </c>
      <c r="AF20" s="143">
        <v>50</v>
      </c>
      <c r="AG20" s="663">
        <f t="shared" si="94"/>
        <v>1180</v>
      </c>
      <c r="AH20" s="68">
        <f t="shared" si="95"/>
        <v>38.064516129032256</v>
      </c>
      <c r="AI20" s="17">
        <f t="shared" si="96"/>
        <v>52</v>
      </c>
      <c r="AJ20" s="20">
        <f t="shared" si="97"/>
        <v>29</v>
      </c>
      <c r="AK20" s="579">
        <v>1897</v>
      </c>
      <c r="AL20" s="28" t="str">
        <f t="shared" si="98"/>
        <v/>
      </c>
      <c r="AM20" s="28" t="str">
        <f t="shared" si="99"/>
        <v/>
      </c>
      <c r="AN20" s="28" t="str">
        <f t="shared" si="100"/>
        <v/>
      </c>
      <c r="AO20" s="28" t="str">
        <f t="shared" si="101"/>
        <v/>
      </c>
      <c r="AP20" s="28" t="str">
        <f t="shared" si="102"/>
        <v/>
      </c>
      <c r="AQ20" s="28" t="str">
        <f t="shared" si="103"/>
        <v/>
      </c>
      <c r="AR20" s="28" t="str">
        <f t="shared" si="104"/>
        <v/>
      </c>
      <c r="AS20" s="28" t="str">
        <f t="shared" si="105"/>
        <v/>
      </c>
      <c r="AT20" s="28" t="str">
        <f t="shared" si="106"/>
        <v/>
      </c>
      <c r="AU20" s="28" t="str">
        <f t="shared" si="107"/>
        <v/>
      </c>
      <c r="AV20" s="28" t="str">
        <f t="shared" si="108"/>
        <v/>
      </c>
      <c r="AW20" s="28" t="str">
        <f t="shared" si="109"/>
        <v/>
      </c>
      <c r="AX20" s="28" t="str">
        <f t="shared" si="110"/>
        <v/>
      </c>
      <c r="AY20" s="28" t="str">
        <f t="shared" si="111"/>
        <v/>
      </c>
      <c r="AZ20" s="28" t="str">
        <f t="shared" si="112"/>
        <v/>
      </c>
      <c r="BA20" s="28" t="str">
        <f t="shared" si="113"/>
        <v/>
      </c>
      <c r="BB20" s="28" t="str">
        <f t="shared" si="114"/>
        <v/>
      </c>
      <c r="BC20" s="28" t="str">
        <f t="shared" si="115"/>
        <v/>
      </c>
      <c r="BD20" s="28" t="str">
        <f t="shared" si="116"/>
        <v/>
      </c>
      <c r="BE20" s="28" t="str">
        <f t="shared" si="117"/>
        <v/>
      </c>
      <c r="BF20" s="28" t="str">
        <f t="shared" si="118"/>
        <v/>
      </c>
      <c r="BG20" s="28" t="str">
        <f t="shared" si="119"/>
        <v/>
      </c>
      <c r="BH20" s="28" t="str">
        <f t="shared" si="120"/>
        <v/>
      </c>
      <c r="BI20" s="28" t="str">
        <f t="shared" si="121"/>
        <v/>
      </c>
      <c r="BJ20" s="28" t="str">
        <f t="shared" si="122"/>
        <v/>
      </c>
      <c r="BK20" s="28" t="str">
        <f t="shared" si="123"/>
        <v/>
      </c>
      <c r="BL20" s="28" t="str">
        <f t="shared" si="124"/>
        <v/>
      </c>
      <c r="BM20" s="28" t="str">
        <f t="shared" si="125"/>
        <v/>
      </c>
      <c r="BN20" s="28" t="str">
        <f t="shared" si="126"/>
        <v/>
      </c>
      <c r="BO20" s="28" t="str">
        <f t="shared" si="127"/>
        <v/>
      </c>
      <c r="BP20" s="28" t="str">
        <f t="shared" si="128"/>
        <v/>
      </c>
      <c r="BQ20" s="28">
        <f t="shared" si="129"/>
        <v>0</v>
      </c>
      <c r="BR20" s="502">
        <v>1897</v>
      </c>
      <c r="BS20" s="17" t="str">
        <f t="shared" si="130"/>
        <v/>
      </c>
      <c r="BT20" s="17" t="str">
        <f t="shared" si="131"/>
        <v/>
      </c>
      <c r="BU20" s="17" t="str">
        <f t="shared" si="132"/>
        <v/>
      </c>
      <c r="BV20" s="17" t="str">
        <f t="shared" si="133"/>
        <v/>
      </c>
      <c r="BW20" s="17" t="str">
        <f t="shared" si="134"/>
        <v/>
      </c>
      <c r="BX20" s="17" t="str">
        <f t="shared" si="135"/>
        <v/>
      </c>
      <c r="BY20" s="17" t="str">
        <f t="shared" si="136"/>
        <v/>
      </c>
      <c r="BZ20" s="17" t="str">
        <f t="shared" si="137"/>
        <v/>
      </c>
      <c r="CA20" s="17" t="str">
        <f t="shared" si="138"/>
        <v/>
      </c>
      <c r="CB20" s="17" t="str">
        <f t="shared" si="139"/>
        <v/>
      </c>
      <c r="CC20" s="17" t="str">
        <f t="shared" si="140"/>
        <v/>
      </c>
      <c r="CD20" s="17" t="str">
        <f t="shared" si="141"/>
        <v/>
      </c>
      <c r="CE20" s="17" t="str">
        <f t="shared" si="142"/>
        <v/>
      </c>
      <c r="CF20" s="17" t="str">
        <f t="shared" si="143"/>
        <v/>
      </c>
      <c r="CG20" s="17" t="str">
        <f t="shared" si="144"/>
        <v/>
      </c>
      <c r="CH20" s="17" t="str">
        <f t="shared" si="145"/>
        <v/>
      </c>
      <c r="CI20" s="17" t="str">
        <f t="shared" si="146"/>
        <v/>
      </c>
      <c r="CJ20" s="17" t="str">
        <f t="shared" si="147"/>
        <v/>
      </c>
      <c r="CK20" s="17" t="str">
        <f t="shared" si="148"/>
        <v/>
      </c>
      <c r="CL20" s="17" t="str">
        <f t="shared" si="149"/>
        <v/>
      </c>
      <c r="CM20" s="17" t="str">
        <f t="shared" si="150"/>
        <v/>
      </c>
      <c r="CN20" s="17" t="str">
        <f t="shared" si="151"/>
        <v/>
      </c>
      <c r="CO20" s="17" t="str">
        <f t="shared" si="152"/>
        <v/>
      </c>
      <c r="CP20" s="17" t="str">
        <f t="shared" si="153"/>
        <v/>
      </c>
      <c r="CQ20" s="17" t="str">
        <f t="shared" si="154"/>
        <v/>
      </c>
      <c r="CR20" s="17" t="str">
        <f t="shared" si="155"/>
        <v/>
      </c>
      <c r="CS20" s="17" t="str">
        <f t="shared" si="156"/>
        <v/>
      </c>
      <c r="CT20" s="17" t="str">
        <f t="shared" si="157"/>
        <v/>
      </c>
      <c r="CU20" s="17" t="str">
        <f t="shared" si="158"/>
        <v/>
      </c>
      <c r="CV20" s="17" t="str">
        <f t="shared" si="159"/>
        <v/>
      </c>
      <c r="CW20" s="17" t="str">
        <f t="shared" si="160"/>
        <v/>
      </c>
      <c r="CX20" s="501">
        <v>1897</v>
      </c>
      <c r="CY20" s="946" t="str">
        <f t="shared" si="161"/>
        <v/>
      </c>
      <c r="CZ20" s="946" t="str">
        <f t="shared" si="162"/>
        <v/>
      </c>
      <c r="DA20" s="946" t="str">
        <f t="shared" si="163"/>
        <v/>
      </c>
      <c r="DB20" s="946" t="str">
        <f t="shared" si="164"/>
        <v/>
      </c>
      <c r="DC20" s="946" t="str">
        <f t="shared" si="165"/>
        <v/>
      </c>
      <c r="DD20" s="946" t="str">
        <f t="shared" si="166"/>
        <v/>
      </c>
      <c r="DE20" s="946" t="str">
        <f t="shared" si="167"/>
        <v/>
      </c>
      <c r="DF20" s="946">
        <f t="shared" si="168"/>
        <v>1</v>
      </c>
      <c r="DG20" s="946" t="str">
        <f t="shared" si="169"/>
        <v/>
      </c>
      <c r="DH20" s="946" t="str">
        <f t="shared" si="170"/>
        <v/>
      </c>
      <c r="DI20" s="946" t="str">
        <f t="shared" si="171"/>
        <v/>
      </c>
      <c r="DJ20" s="946" t="str">
        <f t="shared" si="172"/>
        <v/>
      </c>
      <c r="DK20" s="946" t="str">
        <f t="shared" si="173"/>
        <v/>
      </c>
      <c r="DL20" s="946" t="str">
        <f t="shared" si="174"/>
        <v/>
      </c>
      <c r="DM20" s="946" t="str">
        <f t="shared" si="175"/>
        <v/>
      </c>
      <c r="DN20" s="946" t="str">
        <f t="shared" si="176"/>
        <v/>
      </c>
      <c r="DO20" s="946">
        <f t="shared" si="177"/>
        <v>1</v>
      </c>
      <c r="DP20" s="946" t="str">
        <f t="shared" si="178"/>
        <v/>
      </c>
      <c r="DQ20" s="946" t="str">
        <f t="shared" si="179"/>
        <v/>
      </c>
      <c r="DR20" s="946" t="str">
        <f t="shared" si="180"/>
        <v/>
      </c>
      <c r="DS20" s="946" t="str">
        <f t="shared" si="181"/>
        <v/>
      </c>
      <c r="DT20" s="946" t="str">
        <f t="shared" si="182"/>
        <v/>
      </c>
      <c r="DU20" s="946" t="str">
        <f t="shared" si="183"/>
        <v/>
      </c>
      <c r="DV20" s="946" t="str">
        <f t="shared" si="184"/>
        <v/>
      </c>
      <c r="DW20" s="946" t="str">
        <f t="shared" si="185"/>
        <v/>
      </c>
      <c r="DX20" s="946">
        <f t="shared" si="186"/>
        <v>1</v>
      </c>
      <c r="DY20" s="946">
        <f t="shared" si="187"/>
        <v>1</v>
      </c>
      <c r="DZ20" s="946">
        <f t="shared" si="188"/>
        <v>1</v>
      </c>
      <c r="EA20" s="946">
        <f t="shared" si="189"/>
        <v>1</v>
      </c>
      <c r="EB20" s="946" t="str">
        <f t="shared" si="190"/>
        <v/>
      </c>
      <c r="EC20" s="946" t="str">
        <f t="shared" si="191"/>
        <v/>
      </c>
      <c r="ED20" s="28">
        <f t="shared" si="192"/>
        <v>6</v>
      </c>
      <c r="EE20" s="501">
        <v>1897</v>
      </c>
      <c r="EF20" s="17" t="str">
        <f t="shared" si="193"/>
        <v/>
      </c>
      <c r="EG20" s="17" t="str">
        <f t="shared" si="194"/>
        <v/>
      </c>
      <c r="EH20" s="17" t="str">
        <f t="shared" si="195"/>
        <v/>
      </c>
      <c r="EI20" s="17" t="str">
        <f t="shared" si="196"/>
        <v/>
      </c>
      <c r="EJ20" s="17" t="str">
        <f t="shared" si="197"/>
        <v/>
      </c>
      <c r="EK20" s="17" t="str">
        <f t="shared" si="198"/>
        <v/>
      </c>
      <c r="EL20" s="17" t="str">
        <f t="shared" si="199"/>
        <v/>
      </c>
      <c r="EM20" s="17" t="str">
        <f t="shared" si="200"/>
        <v/>
      </c>
      <c r="EN20" s="17" t="str">
        <f t="shared" si="201"/>
        <v/>
      </c>
      <c r="EO20" s="17" t="str">
        <f t="shared" si="202"/>
        <v/>
      </c>
      <c r="EP20" s="17" t="str">
        <f t="shared" si="203"/>
        <v/>
      </c>
      <c r="EQ20" s="17" t="str">
        <f t="shared" si="204"/>
        <v/>
      </c>
      <c r="ER20" s="17" t="str">
        <f t="shared" si="205"/>
        <v/>
      </c>
      <c r="ES20" s="17" t="str">
        <f t="shared" si="206"/>
        <v/>
      </c>
      <c r="ET20" s="17" t="str">
        <f t="shared" si="207"/>
        <v/>
      </c>
      <c r="EU20" s="17" t="str">
        <f t="shared" si="208"/>
        <v/>
      </c>
      <c r="EV20" s="17" t="str">
        <f t="shared" si="209"/>
        <v/>
      </c>
      <c r="EW20" s="17" t="str">
        <f t="shared" si="210"/>
        <v/>
      </c>
      <c r="EX20" s="17" t="str">
        <f t="shared" si="211"/>
        <v/>
      </c>
      <c r="EY20" s="17" t="str">
        <f t="shared" si="212"/>
        <v/>
      </c>
      <c r="EZ20" s="17" t="str">
        <f t="shared" si="213"/>
        <v/>
      </c>
      <c r="FA20" s="17" t="str">
        <f t="shared" si="214"/>
        <v/>
      </c>
      <c r="FB20" s="17" t="str">
        <f t="shared" si="215"/>
        <v/>
      </c>
      <c r="FC20" s="17" t="str">
        <f t="shared" si="216"/>
        <v/>
      </c>
      <c r="FD20" s="17" t="str">
        <f t="shared" si="217"/>
        <v/>
      </c>
      <c r="FE20" s="17" t="str">
        <f t="shared" si="218"/>
        <v/>
      </c>
      <c r="FF20" s="17" t="str">
        <f t="shared" si="219"/>
        <v/>
      </c>
      <c r="FG20" s="17" t="str">
        <f t="shared" si="220"/>
        <v/>
      </c>
      <c r="FH20" s="17" t="str">
        <f t="shared" si="221"/>
        <v/>
      </c>
      <c r="FI20" s="17" t="str">
        <f t="shared" si="222"/>
        <v/>
      </c>
      <c r="FJ20" s="17" t="str">
        <f t="shared" si="223"/>
        <v/>
      </c>
      <c r="FK20" s="501">
        <v>1897</v>
      </c>
    </row>
    <row r="21" spans="1:236">
      <c r="A21" s="3">
        <v>1898</v>
      </c>
      <c r="B21" s="5">
        <v>28</v>
      </c>
      <c r="C21" s="5">
        <v>32</v>
      </c>
      <c r="D21" s="5">
        <v>32</v>
      </c>
      <c r="E21" s="5">
        <v>35</v>
      </c>
      <c r="F21" s="5">
        <v>35</v>
      </c>
      <c r="G21" s="143">
        <v>30</v>
      </c>
      <c r="H21" s="5">
        <v>36</v>
      </c>
      <c r="I21" s="5">
        <v>33</v>
      </c>
      <c r="J21" s="5">
        <v>36</v>
      </c>
      <c r="K21" s="5">
        <v>44</v>
      </c>
      <c r="L21" s="143">
        <v>49</v>
      </c>
      <c r="M21" s="5">
        <v>56</v>
      </c>
      <c r="N21" s="5">
        <v>58</v>
      </c>
      <c r="O21" s="5">
        <v>46</v>
      </c>
      <c r="P21" s="5">
        <v>40</v>
      </c>
      <c r="Q21" s="143">
        <v>42</v>
      </c>
      <c r="R21" s="5">
        <v>49</v>
      </c>
      <c r="S21" s="5">
        <v>48</v>
      </c>
      <c r="T21" s="5">
        <v>47</v>
      </c>
      <c r="U21" s="5">
        <v>60</v>
      </c>
      <c r="V21" s="143">
        <v>48</v>
      </c>
      <c r="W21" s="5">
        <v>46</v>
      </c>
      <c r="X21" s="5">
        <v>52</v>
      </c>
      <c r="Y21" s="5">
        <v>45</v>
      </c>
      <c r="Z21" s="5">
        <v>44</v>
      </c>
      <c r="AA21" s="143">
        <v>36</v>
      </c>
      <c r="AB21" s="5">
        <v>51</v>
      </c>
      <c r="AC21" s="5">
        <v>58</v>
      </c>
      <c r="AD21" s="5">
        <v>43</v>
      </c>
      <c r="AE21" s="5">
        <v>42</v>
      </c>
      <c r="AF21" s="143">
        <v>40</v>
      </c>
      <c r="AG21" s="663">
        <f t="shared" si="94"/>
        <v>1341</v>
      </c>
      <c r="AH21" s="68">
        <f t="shared" si="95"/>
        <v>43.258064516129032</v>
      </c>
      <c r="AI21" s="17">
        <f t="shared" si="96"/>
        <v>60</v>
      </c>
      <c r="AJ21" s="20">
        <f t="shared" si="97"/>
        <v>28</v>
      </c>
      <c r="AK21" s="579">
        <v>1898</v>
      </c>
      <c r="AL21" s="28" t="str">
        <f t="shared" si="98"/>
        <v/>
      </c>
      <c r="AM21" s="28" t="str">
        <f t="shared" si="99"/>
        <v/>
      </c>
      <c r="AN21" s="28" t="str">
        <f t="shared" si="100"/>
        <v/>
      </c>
      <c r="AO21" s="28" t="str">
        <f t="shared" si="101"/>
        <v/>
      </c>
      <c r="AP21" s="28" t="str">
        <f t="shared" si="102"/>
        <v/>
      </c>
      <c r="AQ21" s="28" t="str">
        <f t="shared" si="103"/>
        <v/>
      </c>
      <c r="AR21" s="28" t="str">
        <f t="shared" si="104"/>
        <v/>
      </c>
      <c r="AS21" s="28" t="str">
        <f t="shared" si="105"/>
        <v/>
      </c>
      <c r="AT21" s="28" t="str">
        <f t="shared" si="106"/>
        <v/>
      </c>
      <c r="AU21" s="28" t="str">
        <f t="shared" si="107"/>
        <v/>
      </c>
      <c r="AV21" s="28" t="str">
        <f t="shared" si="108"/>
        <v/>
      </c>
      <c r="AW21" s="28" t="str">
        <f t="shared" si="109"/>
        <v/>
      </c>
      <c r="AX21" s="28" t="str">
        <f t="shared" si="110"/>
        <v/>
      </c>
      <c r="AY21" s="28" t="str">
        <f t="shared" si="111"/>
        <v/>
      </c>
      <c r="AZ21" s="28" t="str">
        <f t="shared" si="112"/>
        <v/>
      </c>
      <c r="BA21" s="28" t="str">
        <f t="shared" si="113"/>
        <v/>
      </c>
      <c r="BB21" s="28" t="str">
        <f t="shared" si="114"/>
        <v/>
      </c>
      <c r="BC21" s="28" t="str">
        <f t="shared" si="115"/>
        <v/>
      </c>
      <c r="BD21" s="28" t="str">
        <f t="shared" si="116"/>
        <v/>
      </c>
      <c r="BE21" s="28" t="str">
        <f t="shared" si="117"/>
        <v/>
      </c>
      <c r="BF21" s="28" t="str">
        <f t="shared" si="118"/>
        <v/>
      </c>
      <c r="BG21" s="28" t="str">
        <f t="shared" si="119"/>
        <v/>
      </c>
      <c r="BH21" s="28" t="str">
        <f t="shared" si="120"/>
        <v/>
      </c>
      <c r="BI21" s="28" t="str">
        <f t="shared" si="121"/>
        <v/>
      </c>
      <c r="BJ21" s="28" t="str">
        <f t="shared" si="122"/>
        <v/>
      </c>
      <c r="BK21" s="28" t="str">
        <f t="shared" si="123"/>
        <v/>
      </c>
      <c r="BL21" s="28" t="str">
        <f t="shared" si="124"/>
        <v/>
      </c>
      <c r="BM21" s="28" t="str">
        <f t="shared" si="125"/>
        <v/>
      </c>
      <c r="BN21" s="28" t="str">
        <f t="shared" si="126"/>
        <v/>
      </c>
      <c r="BO21" s="28" t="str">
        <f t="shared" si="127"/>
        <v/>
      </c>
      <c r="BP21" s="28" t="str">
        <f t="shared" si="128"/>
        <v/>
      </c>
      <c r="BQ21" s="28">
        <f t="shared" si="129"/>
        <v>0</v>
      </c>
      <c r="BR21" s="502">
        <v>1898</v>
      </c>
      <c r="BS21" s="17" t="str">
        <f t="shared" si="130"/>
        <v/>
      </c>
      <c r="BT21" s="17" t="str">
        <f t="shared" si="131"/>
        <v/>
      </c>
      <c r="BU21" s="17" t="str">
        <f t="shared" si="132"/>
        <v/>
      </c>
      <c r="BV21" s="17" t="str">
        <f t="shared" si="133"/>
        <v/>
      </c>
      <c r="BW21" s="17" t="str">
        <f t="shared" si="134"/>
        <v/>
      </c>
      <c r="BX21" s="17" t="str">
        <f t="shared" si="135"/>
        <v/>
      </c>
      <c r="BY21" s="17" t="str">
        <f t="shared" si="136"/>
        <v/>
      </c>
      <c r="BZ21" s="17" t="str">
        <f t="shared" si="137"/>
        <v/>
      </c>
      <c r="CA21" s="17" t="str">
        <f t="shared" si="138"/>
        <v/>
      </c>
      <c r="CB21" s="17" t="str">
        <f t="shared" si="139"/>
        <v/>
      </c>
      <c r="CC21" s="17" t="str">
        <f t="shared" si="140"/>
        <v/>
      </c>
      <c r="CD21" s="17">
        <f t="shared" si="141"/>
        <v>1898</v>
      </c>
      <c r="CE21" s="17" t="str">
        <f t="shared" si="142"/>
        <v/>
      </c>
      <c r="CF21" s="17" t="str">
        <f t="shared" si="143"/>
        <v/>
      </c>
      <c r="CG21" s="17" t="str">
        <f t="shared" si="144"/>
        <v/>
      </c>
      <c r="CH21" s="17" t="str">
        <f t="shared" si="145"/>
        <v/>
      </c>
      <c r="CI21" s="17" t="str">
        <f t="shared" si="146"/>
        <v/>
      </c>
      <c r="CJ21" s="17" t="str">
        <f t="shared" si="147"/>
        <v/>
      </c>
      <c r="CK21" s="17" t="str">
        <f t="shared" si="148"/>
        <v/>
      </c>
      <c r="CL21" s="17" t="str">
        <f t="shared" si="149"/>
        <v/>
      </c>
      <c r="CM21" s="17" t="str">
        <f t="shared" si="150"/>
        <v/>
      </c>
      <c r="CN21" s="17" t="str">
        <f t="shared" si="151"/>
        <v/>
      </c>
      <c r="CO21" s="17" t="str">
        <f t="shared" si="152"/>
        <v/>
      </c>
      <c r="CP21" s="17" t="str">
        <f t="shared" si="153"/>
        <v/>
      </c>
      <c r="CQ21" s="17" t="str">
        <f t="shared" si="154"/>
        <v/>
      </c>
      <c r="CR21" s="17" t="str">
        <f t="shared" si="155"/>
        <v/>
      </c>
      <c r="CS21" s="17" t="str">
        <f t="shared" si="156"/>
        <v/>
      </c>
      <c r="CT21" s="17" t="str">
        <f t="shared" si="157"/>
        <v/>
      </c>
      <c r="CU21" s="17" t="str">
        <f t="shared" si="158"/>
        <v/>
      </c>
      <c r="CV21" s="17" t="str">
        <f t="shared" si="159"/>
        <v/>
      </c>
      <c r="CW21" s="17" t="str">
        <f t="shared" si="160"/>
        <v/>
      </c>
      <c r="CX21" s="501">
        <v>1898</v>
      </c>
      <c r="CY21" s="946">
        <f t="shared" si="161"/>
        <v>1</v>
      </c>
      <c r="CZ21" s="946">
        <f t="shared" si="162"/>
        <v>1</v>
      </c>
      <c r="DA21" s="946">
        <f t="shared" si="163"/>
        <v>1</v>
      </c>
      <c r="DB21" s="946" t="str">
        <f t="shared" si="164"/>
        <v/>
      </c>
      <c r="DC21" s="946" t="str">
        <f t="shared" si="165"/>
        <v/>
      </c>
      <c r="DD21" s="946">
        <f t="shared" si="166"/>
        <v>1</v>
      </c>
      <c r="DE21" s="946" t="str">
        <f t="shared" si="167"/>
        <v/>
      </c>
      <c r="DF21" s="946" t="str">
        <f t="shared" si="168"/>
        <v/>
      </c>
      <c r="DG21" s="946" t="str">
        <f t="shared" si="169"/>
        <v/>
      </c>
      <c r="DH21" s="946" t="str">
        <f t="shared" si="170"/>
        <v/>
      </c>
      <c r="DI21" s="946" t="str">
        <f t="shared" si="171"/>
        <v/>
      </c>
      <c r="DJ21" s="946" t="str">
        <f t="shared" si="172"/>
        <v/>
      </c>
      <c r="DK21" s="946" t="str">
        <f t="shared" si="173"/>
        <v/>
      </c>
      <c r="DL21" s="946" t="str">
        <f t="shared" si="174"/>
        <v/>
      </c>
      <c r="DM21" s="946" t="str">
        <f t="shared" si="175"/>
        <v/>
      </c>
      <c r="DN21" s="946" t="str">
        <f t="shared" si="176"/>
        <v/>
      </c>
      <c r="DO21" s="946" t="str">
        <f t="shared" si="177"/>
        <v/>
      </c>
      <c r="DP21" s="946" t="str">
        <f t="shared" si="178"/>
        <v/>
      </c>
      <c r="DQ21" s="946" t="str">
        <f t="shared" si="179"/>
        <v/>
      </c>
      <c r="DR21" s="946" t="str">
        <f t="shared" si="180"/>
        <v/>
      </c>
      <c r="DS21" s="946" t="str">
        <f t="shared" si="181"/>
        <v/>
      </c>
      <c r="DT21" s="946" t="str">
        <f t="shared" si="182"/>
        <v/>
      </c>
      <c r="DU21" s="946" t="str">
        <f t="shared" si="183"/>
        <v/>
      </c>
      <c r="DV21" s="946" t="str">
        <f t="shared" si="184"/>
        <v/>
      </c>
      <c r="DW21" s="946" t="str">
        <f t="shared" si="185"/>
        <v/>
      </c>
      <c r="DX21" s="946" t="str">
        <f t="shared" si="186"/>
        <v/>
      </c>
      <c r="DY21" s="946" t="str">
        <f t="shared" si="187"/>
        <v/>
      </c>
      <c r="DZ21" s="946" t="str">
        <f t="shared" si="188"/>
        <v/>
      </c>
      <c r="EA21" s="946" t="str">
        <f t="shared" si="189"/>
        <v/>
      </c>
      <c r="EB21" s="946" t="str">
        <f t="shared" si="190"/>
        <v/>
      </c>
      <c r="EC21" s="946" t="str">
        <f t="shared" si="191"/>
        <v/>
      </c>
      <c r="ED21" s="28">
        <f t="shared" si="192"/>
        <v>4</v>
      </c>
      <c r="EE21" s="501">
        <v>1898</v>
      </c>
      <c r="EF21" s="17" t="str">
        <f t="shared" si="193"/>
        <v/>
      </c>
      <c r="EG21" s="17" t="str">
        <f t="shared" si="194"/>
        <v/>
      </c>
      <c r="EH21" s="17" t="str">
        <f t="shared" si="195"/>
        <v/>
      </c>
      <c r="EI21" s="17" t="str">
        <f t="shared" si="196"/>
        <v/>
      </c>
      <c r="EJ21" s="17" t="str">
        <f t="shared" si="197"/>
        <v/>
      </c>
      <c r="EK21" s="17" t="str">
        <f t="shared" si="198"/>
        <v/>
      </c>
      <c r="EL21" s="17" t="str">
        <f t="shared" si="199"/>
        <v/>
      </c>
      <c r="EM21" s="17" t="str">
        <f t="shared" si="200"/>
        <v/>
      </c>
      <c r="EN21" s="17" t="str">
        <f t="shared" si="201"/>
        <v/>
      </c>
      <c r="EO21" s="17" t="str">
        <f t="shared" si="202"/>
        <v/>
      </c>
      <c r="EP21" s="17" t="str">
        <f t="shared" si="203"/>
        <v/>
      </c>
      <c r="EQ21" s="17" t="str">
        <f t="shared" si="204"/>
        <v/>
      </c>
      <c r="ER21" s="17" t="str">
        <f t="shared" si="205"/>
        <v/>
      </c>
      <c r="ES21" s="17" t="str">
        <f t="shared" si="206"/>
        <v/>
      </c>
      <c r="ET21" s="17" t="str">
        <f t="shared" si="207"/>
        <v/>
      </c>
      <c r="EU21" s="17" t="str">
        <f t="shared" si="208"/>
        <v/>
      </c>
      <c r="EV21" s="17" t="str">
        <f t="shared" si="209"/>
        <v/>
      </c>
      <c r="EW21" s="17" t="str">
        <f t="shared" si="210"/>
        <v/>
      </c>
      <c r="EX21" s="17" t="str">
        <f t="shared" si="211"/>
        <v/>
      </c>
      <c r="EY21" s="17" t="str">
        <f t="shared" si="212"/>
        <v/>
      </c>
      <c r="EZ21" s="17" t="str">
        <f t="shared" si="213"/>
        <v/>
      </c>
      <c r="FA21" s="17" t="str">
        <f t="shared" si="214"/>
        <v/>
      </c>
      <c r="FB21" s="17" t="str">
        <f t="shared" si="215"/>
        <v/>
      </c>
      <c r="FC21" s="17" t="str">
        <f t="shared" si="216"/>
        <v/>
      </c>
      <c r="FD21" s="17" t="str">
        <f t="shared" si="217"/>
        <v/>
      </c>
      <c r="FE21" s="17" t="str">
        <f t="shared" si="218"/>
        <v/>
      </c>
      <c r="FF21" s="17" t="str">
        <f t="shared" si="219"/>
        <v/>
      </c>
      <c r="FG21" s="17" t="str">
        <f t="shared" si="220"/>
        <v/>
      </c>
      <c r="FH21" s="17" t="str">
        <f t="shared" si="221"/>
        <v/>
      </c>
      <c r="FI21" s="17" t="str">
        <f t="shared" si="222"/>
        <v/>
      </c>
      <c r="FJ21" s="17" t="str">
        <f t="shared" si="223"/>
        <v/>
      </c>
      <c r="FK21" s="501">
        <v>1898</v>
      </c>
    </row>
    <row r="22" spans="1:236">
      <c r="A22" s="3">
        <v>1899</v>
      </c>
      <c r="B22" s="5">
        <v>42</v>
      </c>
      <c r="C22" s="5">
        <v>42</v>
      </c>
      <c r="D22" s="5">
        <v>40</v>
      </c>
      <c r="E22" s="5">
        <v>39</v>
      </c>
      <c r="F22" s="5">
        <v>43</v>
      </c>
      <c r="G22" s="143">
        <v>34</v>
      </c>
      <c r="H22" s="5">
        <v>19</v>
      </c>
      <c r="I22" s="5">
        <v>27</v>
      </c>
      <c r="J22" s="5">
        <v>27</v>
      </c>
      <c r="K22" s="5">
        <v>34</v>
      </c>
      <c r="L22" s="143">
        <v>36</v>
      </c>
      <c r="M22" s="5">
        <v>41</v>
      </c>
      <c r="N22" s="5">
        <v>49</v>
      </c>
      <c r="O22" s="5">
        <v>37</v>
      </c>
      <c r="P22" s="5">
        <v>34</v>
      </c>
      <c r="Q22" s="143">
        <v>42</v>
      </c>
      <c r="R22" s="5">
        <v>34</v>
      </c>
      <c r="S22" s="5">
        <v>39</v>
      </c>
      <c r="T22" s="5">
        <v>42</v>
      </c>
      <c r="U22" s="5">
        <v>33</v>
      </c>
      <c r="V22" s="143">
        <v>32</v>
      </c>
      <c r="W22" s="5">
        <v>42</v>
      </c>
      <c r="X22" s="5">
        <v>44</v>
      </c>
      <c r="Y22" s="5">
        <v>36</v>
      </c>
      <c r="Z22" s="5">
        <v>34</v>
      </c>
      <c r="AA22" s="143">
        <v>49</v>
      </c>
      <c r="AB22" s="5">
        <v>39</v>
      </c>
      <c r="AC22" s="5">
        <v>38</v>
      </c>
      <c r="AD22" s="5">
        <v>34</v>
      </c>
      <c r="AE22" s="5">
        <v>39</v>
      </c>
      <c r="AF22" s="143">
        <v>53</v>
      </c>
      <c r="AG22" s="663">
        <f t="shared" si="94"/>
        <v>1174</v>
      </c>
      <c r="AH22" s="68">
        <f t="shared" si="95"/>
        <v>37.87096774193548</v>
      </c>
      <c r="AI22" s="17">
        <f t="shared" si="96"/>
        <v>53</v>
      </c>
      <c r="AJ22" s="20">
        <f t="shared" si="97"/>
        <v>19</v>
      </c>
      <c r="AK22" s="579">
        <v>1899</v>
      </c>
      <c r="AL22" s="28" t="str">
        <f t="shared" ref="AL22:AL84" si="224">IF(B22&gt;=70,1,"")</f>
        <v/>
      </c>
      <c r="AM22" s="28" t="str">
        <f t="shared" ref="AM22:AM84" si="225">IF(C22&gt;=70,1,"")</f>
        <v/>
      </c>
      <c r="AN22" s="28" t="str">
        <f t="shared" ref="AN22:AN84" si="226">IF(D22&gt;=70,1,"")</f>
        <v/>
      </c>
      <c r="AO22" s="28" t="str">
        <f t="shared" ref="AO22:AO84" si="227">IF(E22&gt;=70,1,"")</f>
        <v/>
      </c>
      <c r="AP22" s="28" t="str">
        <f t="shared" ref="AP22:AP84" si="228">IF(F22&gt;=70,1,"")</f>
        <v/>
      </c>
      <c r="AQ22" s="28" t="str">
        <f t="shared" ref="AQ22:AQ84" si="229">IF(G22&gt;=70,1,"")</f>
        <v/>
      </c>
      <c r="AR22" s="28" t="str">
        <f t="shared" ref="AR22:AR84" si="230">IF(H22&gt;=70,1,"")</f>
        <v/>
      </c>
      <c r="AS22" s="28" t="str">
        <f t="shared" ref="AS22:AS84" si="231">IF(I22&gt;=70,1,"")</f>
        <v/>
      </c>
      <c r="AT22" s="28" t="str">
        <f t="shared" ref="AT22:AT84" si="232">IF(J22&gt;=70,1,"")</f>
        <v/>
      </c>
      <c r="AU22" s="28" t="str">
        <f t="shared" ref="AU22:AU84" si="233">IF(K22&gt;=70,1,"")</f>
        <v/>
      </c>
      <c r="AV22" s="28" t="str">
        <f t="shared" ref="AV22:AV84" si="234">IF(L22&gt;=70,1,"")</f>
        <v/>
      </c>
      <c r="AW22" s="28" t="str">
        <f t="shared" ref="AW22:AW84" si="235">IF(M22&gt;=70,1,"")</f>
        <v/>
      </c>
      <c r="AX22" s="28" t="str">
        <f t="shared" ref="AX22:AX84" si="236">IF(N22&gt;=70,1,"")</f>
        <v/>
      </c>
      <c r="AY22" s="28" t="str">
        <f t="shared" ref="AY22:AY84" si="237">IF(O22&gt;=70,1,"")</f>
        <v/>
      </c>
      <c r="AZ22" s="28" t="str">
        <f t="shared" ref="AZ22:AZ84" si="238">IF(P22&gt;=70,1,"")</f>
        <v/>
      </c>
      <c r="BA22" s="28" t="str">
        <f t="shared" ref="BA22:BA84" si="239">IF(Q22&gt;=70,1,"")</f>
        <v/>
      </c>
      <c r="BB22" s="28" t="str">
        <f t="shared" ref="BB22:BB84" si="240">IF(R22&gt;=70,1,"")</f>
        <v/>
      </c>
      <c r="BC22" s="28" t="str">
        <f t="shared" ref="BC22:BC84" si="241">IF(S22&gt;=70,1,"")</f>
        <v/>
      </c>
      <c r="BD22" s="28" t="str">
        <f t="shared" ref="BD22:BD84" si="242">IF(T22&gt;=70,1,"")</f>
        <v/>
      </c>
      <c r="BE22" s="28" t="str">
        <f t="shared" ref="BE22:BE84" si="243">IF(U22&gt;=70,1,"")</f>
        <v/>
      </c>
      <c r="BF22" s="28" t="str">
        <f t="shared" ref="BF22:BF84" si="244">IF(V22&gt;=70,1,"")</f>
        <v/>
      </c>
      <c r="BG22" s="28" t="str">
        <f t="shared" ref="BG22:BG84" si="245">IF(W22&gt;=70,1,"")</f>
        <v/>
      </c>
      <c r="BH22" s="28" t="str">
        <f t="shared" ref="BH22:BH84" si="246">IF(X22&gt;=70,1,"")</f>
        <v/>
      </c>
      <c r="BI22" s="28" t="str">
        <f t="shared" ref="BI22:BI84" si="247">IF(Y22&gt;=70,1,"")</f>
        <v/>
      </c>
      <c r="BJ22" s="28" t="str">
        <f t="shared" ref="BJ22:BJ84" si="248">IF(Z22&gt;=70,1,"")</f>
        <v/>
      </c>
      <c r="BK22" s="28" t="str">
        <f t="shared" ref="BK22:BK84" si="249">IF(AA22&gt;=70,1,"")</f>
        <v/>
      </c>
      <c r="BL22" s="28" t="str">
        <f t="shared" ref="BL22:BL84" si="250">IF(AB22&gt;=70,1,"")</f>
        <v/>
      </c>
      <c r="BM22" s="28" t="str">
        <f t="shared" ref="BM22:BM84" si="251">IF(AC22&gt;=70,1,"")</f>
        <v/>
      </c>
      <c r="BN22" s="28" t="str">
        <f t="shared" ref="BN22:BN84" si="252">IF(AD22&gt;=70,1,"")</f>
        <v/>
      </c>
      <c r="BO22" s="28" t="str">
        <f t="shared" ref="BO22:BP84" si="253">IF(AE22&gt;=70,1,"")</f>
        <v/>
      </c>
      <c r="BP22" s="28" t="str">
        <f t="shared" si="253"/>
        <v/>
      </c>
      <c r="BQ22" s="28">
        <f t="shared" ref="BQ22:BQ84" si="254">SUM(AL22:BP22)</f>
        <v>0</v>
      </c>
      <c r="BR22" s="502">
        <v>1899</v>
      </c>
      <c r="BS22" s="17" t="str">
        <f t="shared" si="130"/>
        <v/>
      </c>
      <c r="BT22" s="17" t="str">
        <f t="shared" si="131"/>
        <v/>
      </c>
      <c r="BU22" s="17" t="str">
        <f t="shared" si="132"/>
        <v/>
      </c>
      <c r="BV22" s="17" t="str">
        <f t="shared" si="133"/>
        <v/>
      </c>
      <c r="BW22" s="17" t="str">
        <f t="shared" si="134"/>
        <v/>
      </c>
      <c r="BX22" s="17" t="str">
        <f t="shared" si="135"/>
        <v/>
      </c>
      <c r="BY22" s="17" t="str">
        <f t="shared" si="136"/>
        <v/>
      </c>
      <c r="BZ22" s="17" t="str">
        <f t="shared" si="137"/>
        <v/>
      </c>
      <c r="CA22" s="17" t="str">
        <f t="shared" si="138"/>
        <v/>
      </c>
      <c r="CB22" s="17" t="str">
        <f t="shared" si="139"/>
        <v/>
      </c>
      <c r="CC22" s="17" t="str">
        <f t="shared" si="140"/>
        <v/>
      </c>
      <c r="CD22" s="17" t="str">
        <f t="shared" si="141"/>
        <v/>
      </c>
      <c r="CE22" s="17" t="str">
        <f t="shared" si="142"/>
        <v/>
      </c>
      <c r="CF22" s="17" t="str">
        <f t="shared" si="143"/>
        <v/>
      </c>
      <c r="CG22" s="17" t="str">
        <f t="shared" si="144"/>
        <v/>
      </c>
      <c r="CH22" s="17" t="str">
        <f t="shared" si="145"/>
        <v/>
      </c>
      <c r="CI22" s="17" t="str">
        <f t="shared" si="146"/>
        <v/>
      </c>
      <c r="CJ22" s="17" t="str">
        <f t="shared" si="147"/>
        <v/>
      </c>
      <c r="CK22" s="17" t="str">
        <f t="shared" si="148"/>
        <v/>
      </c>
      <c r="CL22" s="17" t="str">
        <f t="shared" si="149"/>
        <v/>
      </c>
      <c r="CM22" s="17" t="str">
        <f t="shared" si="150"/>
        <v/>
      </c>
      <c r="CN22" s="17" t="str">
        <f t="shared" si="151"/>
        <v/>
      </c>
      <c r="CO22" s="17" t="str">
        <f t="shared" si="152"/>
        <v/>
      </c>
      <c r="CP22" s="17" t="str">
        <f t="shared" si="153"/>
        <v/>
      </c>
      <c r="CQ22" s="17" t="str">
        <f t="shared" si="154"/>
        <v/>
      </c>
      <c r="CR22" s="17" t="str">
        <f t="shared" si="155"/>
        <v/>
      </c>
      <c r="CS22" s="17" t="str">
        <f t="shared" si="156"/>
        <v/>
      </c>
      <c r="CT22" s="17" t="str">
        <f t="shared" si="157"/>
        <v/>
      </c>
      <c r="CU22" s="17" t="str">
        <f t="shared" si="158"/>
        <v/>
      </c>
      <c r="CV22" s="17" t="str">
        <f t="shared" si="159"/>
        <v/>
      </c>
      <c r="CW22" s="17" t="str">
        <f t="shared" si="160"/>
        <v/>
      </c>
      <c r="CX22" s="501">
        <v>1899</v>
      </c>
      <c r="CY22" s="946" t="str">
        <f t="shared" si="161"/>
        <v/>
      </c>
      <c r="CZ22" s="946" t="str">
        <f t="shared" si="162"/>
        <v/>
      </c>
      <c r="DA22" s="946" t="str">
        <f t="shared" si="163"/>
        <v/>
      </c>
      <c r="DB22" s="946" t="str">
        <f t="shared" si="164"/>
        <v/>
      </c>
      <c r="DC22" s="946" t="str">
        <f t="shared" si="165"/>
        <v/>
      </c>
      <c r="DD22" s="946" t="str">
        <f t="shared" si="166"/>
        <v/>
      </c>
      <c r="DE22" s="946">
        <f t="shared" si="167"/>
        <v>1</v>
      </c>
      <c r="DF22" s="946">
        <f t="shared" si="168"/>
        <v>1</v>
      </c>
      <c r="DG22" s="946">
        <f t="shared" si="169"/>
        <v>1</v>
      </c>
      <c r="DH22" s="946" t="str">
        <f t="shared" si="170"/>
        <v/>
      </c>
      <c r="DI22" s="946" t="str">
        <f t="shared" si="171"/>
        <v/>
      </c>
      <c r="DJ22" s="946" t="str">
        <f t="shared" si="172"/>
        <v/>
      </c>
      <c r="DK22" s="946" t="str">
        <f t="shared" si="173"/>
        <v/>
      </c>
      <c r="DL22" s="946" t="str">
        <f t="shared" si="174"/>
        <v/>
      </c>
      <c r="DM22" s="946" t="str">
        <f t="shared" si="175"/>
        <v/>
      </c>
      <c r="DN22" s="946" t="str">
        <f t="shared" si="176"/>
        <v/>
      </c>
      <c r="DO22" s="946" t="str">
        <f t="shared" si="177"/>
        <v/>
      </c>
      <c r="DP22" s="946" t="str">
        <f t="shared" si="178"/>
        <v/>
      </c>
      <c r="DQ22" s="946" t="str">
        <f t="shared" si="179"/>
        <v/>
      </c>
      <c r="DR22" s="946" t="str">
        <f t="shared" si="180"/>
        <v/>
      </c>
      <c r="DS22" s="946">
        <f t="shared" si="181"/>
        <v>1</v>
      </c>
      <c r="DT22" s="946" t="str">
        <f t="shared" si="182"/>
        <v/>
      </c>
      <c r="DU22" s="946" t="str">
        <f t="shared" si="183"/>
        <v/>
      </c>
      <c r="DV22" s="946" t="str">
        <f t="shared" si="184"/>
        <v/>
      </c>
      <c r="DW22" s="946" t="str">
        <f t="shared" si="185"/>
        <v/>
      </c>
      <c r="DX22" s="946" t="str">
        <f t="shared" si="186"/>
        <v/>
      </c>
      <c r="DY22" s="946" t="str">
        <f t="shared" si="187"/>
        <v/>
      </c>
      <c r="DZ22" s="946" t="str">
        <f t="shared" si="188"/>
        <v/>
      </c>
      <c r="EA22" s="946" t="str">
        <f t="shared" si="189"/>
        <v/>
      </c>
      <c r="EB22" s="946" t="str">
        <f t="shared" si="190"/>
        <v/>
      </c>
      <c r="EC22" s="946" t="str">
        <f t="shared" si="191"/>
        <v/>
      </c>
      <c r="ED22" s="28">
        <f t="shared" si="192"/>
        <v>4</v>
      </c>
      <c r="EE22" s="501">
        <v>1899</v>
      </c>
      <c r="EF22" s="17" t="str">
        <f t="shared" si="193"/>
        <v/>
      </c>
      <c r="EG22" s="17" t="str">
        <f t="shared" si="194"/>
        <v/>
      </c>
      <c r="EH22" s="17" t="str">
        <f t="shared" si="195"/>
        <v/>
      </c>
      <c r="EI22" s="17" t="str">
        <f t="shared" si="196"/>
        <v/>
      </c>
      <c r="EJ22" s="17" t="str">
        <f t="shared" si="197"/>
        <v/>
      </c>
      <c r="EK22" s="17" t="str">
        <f t="shared" si="198"/>
        <v/>
      </c>
      <c r="EL22" s="17" t="str">
        <f t="shared" si="199"/>
        <v/>
      </c>
      <c r="EM22" s="17" t="str">
        <f t="shared" si="200"/>
        <v/>
      </c>
      <c r="EN22" s="17" t="str">
        <f t="shared" si="201"/>
        <v/>
      </c>
      <c r="EO22" s="17" t="str">
        <f t="shared" si="202"/>
        <v/>
      </c>
      <c r="EP22" s="17" t="str">
        <f t="shared" si="203"/>
        <v/>
      </c>
      <c r="EQ22" s="17" t="str">
        <f t="shared" si="204"/>
        <v/>
      </c>
      <c r="ER22" s="17" t="str">
        <f t="shared" si="205"/>
        <v/>
      </c>
      <c r="ES22" s="17" t="str">
        <f t="shared" si="206"/>
        <v/>
      </c>
      <c r="ET22" s="17" t="str">
        <f t="shared" si="207"/>
        <v/>
      </c>
      <c r="EU22" s="17" t="str">
        <f t="shared" si="208"/>
        <v/>
      </c>
      <c r="EV22" s="17" t="str">
        <f t="shared" si="209"/>
        <v/>
      </c>
      <c r="EW22" s="17" t="str">
        <f t="shared" si="210"/>
        <v/>
      </c>
      <c r="EX22" s="17" t="str">
        <f t="shared" si="211"/>
        <v/>
      </c>
      <c r="EY22" s="17" t="str">
        <f t="shared" si="212"/>
        <v/>
      </c>
      <c r="EZ22" s="17" t="str">
        <f t="shared" si="213"/>
        <v/>
      </c>
      <c r="FA22" s="17" t="str">
        <f t="shared" si="214"/>
        <v/>
      </c>
      <c r="FB22" s="17" t="str">
        <f t="shared" si="215"/>
        <v/>
      </c>
      <c r="FC22" s="17" t="str">
        <f t="shared" si="216"/>
        <v/>
      </c>
      <c r="FD22" s="17" t="str">
        <f t="shared" si="217"/>
        <v/>
      </c>
      <c r="FE22" s="17" t="str">
        <f t="shared" si="218"/>
        <v/>
      </c>
      <c r="FF22" s="17" t="str">
        <f t="shared" si="219"/>
        <v/>
      </c>
      <c r="FG22" s="17" t="str">
        <f t="shared" si="220"/>
        <v/>
      </c>
      <c r="FH22" s="17" t="str">
        <f t="shared" si="221"/>
        <v/>
      </c>
      <c r="FI22" s="17" t="str">
        <f t="shared" si="222"/>
        <v/>
      </c>
      <c r="FJ22" s="17" t="str">
        <f t="shared" si="223"/>
        <v/>
      </c>
      <c r="FK22" s="501">
        <v>1899</v>
      </c>
    </row>
    <row r="23" spans="1:236">
      <c r="A23" s="3">
        <v>1900</v>
      </c>
      <c r="B23" s="5">
        <v>43</v>
      </c>
      <c r="C23" s="5">
        <v>33</v>
      </c>
      <c r="D23" s="5">
        <v>32</v>
      </c>
      <c r="E23" s="5">
        <v>27</v>
      </c>
      <c r="F23" s="5">
        <v>45</v>
      </c>
      <c r="G23" s="143">
        <v>45</v>
      </c>
      <c r="H23" s="5">
        <v>40</v>
      </c>
      <c r="I23" s="5">
        <v>31</v>
      </c>
      <c r="J23" s="5">
        <v>31</v>
      </c>
      <c r="K23" s="5">
        <v>33</v>
      </c>
      <c r="L23" s="143">
        <v>31</v>
      </c>
      <c r="M23" s="5">
        <v>19</v>
      </c>
      <c r="N23" s="5">
        <v>26</v>
      </c>
      <c r="O23" s="5">
        <v>33</v>
      </c>
      <c r="P23" s="5">
        <v>26</v>
      </c>
      <c r="Q23" s="143">
        <v>24</v>
      </c>
      <c r="R23" s="5">
        <v>24</v>
      </c>
      <c r="S23" s="5">
        <v>20</v>
      </c>
      <c r="T23" s="5">
        <v>43</v>
      </c>
      <c r="U23" s="5">
        <v>44</v>
      </c>
      <c r="V23" s="143">
        <v>30</v>
      </c>
      <c r="W23" s="5">
        <v>28</v>
      </c>
      <c r="X23" s="5">
        <v>43</v>
      </c>
      <c r="Y23" s="5">
        <v>43</v>
      </c>
      <c r="Z23" s="5">
        <v>31</v>
      </c>
      <c r="AA23" s="143">
        <v>31</v>
      </c>
      <c r="AB23" s="5">
        <v>40</v>
      </c>
      <c r="AC23" s="5">
        <v>37</v>
      </c>
      <c r="AD23" s="5">
        <v>36</v>
      </c>
      <c r="AE23" s="5">
        <v>37</v>
      </c>
      <c r="AF23" s="143">
        <v>36</v>
      </c>
      <c r="AG23" s="663">
        <f t="shared" si="94"/>
        <v>1042</v>
      </c>
      <c r="AH23" s="68">
        <f t="shared" si="95"/>
        <v>33.612903225806448</v>
      </c>
      <c r="AI23" s="17">
        <f t="shared" si="96"/>
        <v>45</v>
      </c>
      <c r="AJ23" s="20">
        <f t="shared" si="97"/>
        <v>19</v>
      </c>
      <c r="AK23" s="579">
        <v>1900</v>
      </c>
      <c r="AL23" s="28" t="str">
        <f t="shared" si="224"/>
        <v/>
      </c>
      <c r="AM23" s="28" t="str">
        <f t="shared" si="225"/>
        <v/>
      </c>
      <c r="AN23" s="28" t="str">
        <f t="shared" si="226"/>
        <v/>
      </c>
      <c r="AO23" s="28" t="str">
        <f t="shared" si="227"/>
        <v/>
      </c>
      <c r="AP23" s="28" t="str">
        <f t="shared" si="228"/>
        <v/>
      </c>
      <c r="AQ23" s="28" t="str">
        <f t="shared" si="229"/>
        <v/>
      </c>
      <c r="AR23" s="28" t="str">
        <f t="shared" si="230"/>
        <v/>
      </c>
      <c r="AS23" s="28" t="str">
        <f t="shared" si="231"/>
        <v/>
      </c>
      <c r="AT23" s="28" t="str">
        <f t="shared" si="232"/>
        <v/>
      </c>
      <c r="AU23" s="28" t="str">
        <f t="shared" si="233"/>
        <v/>
      </c>
      <c r="AV23" s="28" t="str">
        <f t="shared" si="234"/>
        <v/>
      </c>
      <c r="AW23" s="28" t="str">
        <f t="shared" si="235"/>
        <v/>
      </c>
      <c r="AX23" s="28" t="str">
        <f t="shared" si="236"/>
        <v/>
      </c>
      <c r="AY23" s="28" t="str">
        <f t="shared" si="237"/>
        <v/>
      </c>
      <c r="AZ23" s="28" t="str">
        <f t="shared" si="238"/>
        <v/>
      </c>
      <c r="BA23" s="28" t="str">
        <f t="shared" si="239"/>
        <v/>
      </c>
      <c r="BB23" s="28" t="str">
        <f t="shared" si="240"/>
        <v/>
      </c>
      <c r="BC23" s="28" t="str">
        <f t="shared" si="241"/>
        <v/>
      </c>
      <c r="BD23" s="28" t="str">
        <f t="shared" si="242"/>
        <v/>
      </c>
      <c r="BE23" s="28" t="str">
        <f t="shared" si="243"/>
        <v/>
      </c>
      <c r="BF23" s="28" t="str">
        <f t="shared" si="244"/>
        <v/>
      </c>
      <c r="BG23" s="28" t="str">
        <f t="shared" si="245"/>
        <v/>
      </c>
      <c r="BH23" s="28" t="str">
        <f t="shared" si="246"/>
        <v/>
      </c>
      <c r="BI23" s="28" t="str">
        <f t="shared" si="247"/>
        <v/>
      </c>
      <c r="BJ23" s="28" t="str">
        <f t="shared" si="248"/>
        <v/>
      </c>
      <c r="BK23" s="28" t="str">
        <f t="shared" si="249"/>
        <v/>
      </c>
      <c r="BL23" s="28" t="str">
        <f t="shared" si="250"/>
        <v/>
      </c>
      <c r="BM23" s="28" t="str">
        <f t="shared" si="251"/>
        <v/>
      </c>
      <c r="BN23" s="28" t="str">
        <f t="shared" si="252"/>
        <v/>
      </c>
      <c r="BO23" s="28" t="str">
        <f t="shared" si="253"/>
        <v/>
      </c>
      <c r="BP23" s="28" t="str">
        <f t="shared" si="253"/>
        <v/>
      </c>
      <c r="BQ23" s="28">
        <f t="shared" si="254"/>
        <v>0</v>
      </c>
      <c r="BR23" s="502">
        <v>1900</v>
      </c>
      <c r="BS23" s="17" t="str">
        <f t="shared" si="130"/>
        <v/>
      </c>
      <c r="BT23" s="17" t="str">
        <f t="shared" si="131"/>
        <v/>
      </c>
      <c r="BU23" s="17" t="str">
        <f t="shared" si="132"/>
        <v/>
      </c>
      <c r="BV23" s="17" t="str">
        <f t="shared" si="133"/>
        <v/>
      </c>
      <c r="BW23" s="17" t="str">
        <f t="shared" si="134"/>
        <v/>
      </c>
      <c r="BX23" s="17" t="str">
        <f t="shared" si="135"/>
        <v/>
      </c>
      <c r="BY23" s="17" t="str">
        <f t="shared" si="136"/>
        <v/>
      </c>
      <c r="BZ23" s="17" t="str">
        <f t="shared" si="137"/>
        <v/>
      </c>
      <c r="CA23" s="17" t="str">
        <f t="shared" si="138"/>
        <v/>
      </c>
      <c r="CB23" s="17" t="str">
        <f t="shared" si="139"/>
        <v/>
      </c>
      <c r="CC23" s="17" t="str">
        <f t="shared" si="140"/>
        <v/>
      </c>
      <c r="CD23" s="17" t="str">
        <f t="shared" si="141"/>
        <v/>
      </c>
      <c r="CE23" s="17" t="str">
        <f t="shared" si="142"/>
        <v/>
      </c>
      <c r="CF23" s="17" t="str">
        <f t="shared" si="143"/>
        <v/>
      </c>
      <c r="CG23" s="17" t="str">
        <f t="shared" si="144"/>
        <v/>
      </c>
      <c r="CH23" s="17" t="str">
        <f t="shared" si="145"/>
        <v/>
      </c>
      <c r="CI23" s="17" t="str">
        <f t="shared" si="146"/>
        <v/>
      </c>
      <c r="CJ23" s="17" t="str">
        <f t="shared" si="147"/>
        <v/>
      </c>
      <c r="CK23" s="17" t="str">
        <f t="shared" si="148"/>
        <v/>
      </c>
      <c r="CL23" s="17" t="str">
        <f t="shared" si="149"/>
        <v/>
      </c>
      <c r="CM23" s="17" t="str">
        <f t="shared" si="150"/>
        <v/>
      </c>
      <c r="CN23" s="17" t="str">
        <f t="shared" si="151"/>
        <v/>
      </c>
      <c r="CO23" s="17" t="str">
        <f t="shared" si="152"/>
        <v/>
      </c>
      <c r="CP23" s="17" t="str">
        <f t="shared" si="153"/>
        <v/>
      </c>
      <c r="CQ23" s="17" t="str">
        <f t="shared" si="154"/>
        <v/>
      </c>
      <c r="CR23" s="17" t="str">
        <f t="shared" si="155"/>
        <v/>
      </c>
      <c r="CS23" s="17" t="str">
        <f t="shared" si="156"/>
        <v/>
      </c>
      <c r="CT23" s="17" t="str">
        <f t="shared" si="157"/>
        <v/>
      </c>
      <c r="CU23" s="17" t="str">
        <f t="shared" si="158"/>
        <v/>
      </c>
      <c r="CV23" s="17" t="str">
        <f t="shared" si="159"/>
        <v/>
      </c>
      <c r="CW23" s="17" t="str">
        <f t="shared" si="160"/>
        <v/>
      </c>
      <c r="CX23" s="501">
        <v>1900</v>
      </c>
      <c r="CY23" s="946" t="str">
        <f t="shared" si="161"/>
        <v/>
      </c>
      <c r="CZ23" s="946" t="str">
        <f t="shared" si="162"/>
        <v/>
      </c>
      <c r="DA23" s="946">
        <f t="shared" si="163"/>
        <v>1</v>
      </c>
      <c r="DB23" s="946">
        <f t="shared" si="164"/>
        <v>1</v>
      </c>
      <c r="DC23" s="946" t="str">
        <f t="shared" si="165"/>
        <v/>
      </c>
      <c r="DD23" s="946" t="str">
        <f t="shared" si="166"/>
        <v/>
      </c>
      <c r="DE23" s="946" t="str">
        <f t="shared" si="167"/>
        <v/>
      </c>
      <c r="DF23" s="946">
        <f t="shared" si="168"/>
        <v>1</v>
      </c>
      <c r="DG23" s="946">
        <f t="shared" si="169"/>
        <v>1</v>
      </c>
      <c r="DH23" s="946" t="str">
        <f t="shared" si="170"/>
        <v/>
      </c>
      <c r="DI23" s="946">
        <f t="shared" si="171"/>
        <v>1</v>
      </c>
      <c r="DJ23" s="946">
        <f t="shared" si="172"/>
        <v>1</v>
      </c>
      <c r="DK23" s="946">
        <f t="shared" si="173"/>
        <v>1</v>
      </c>
      <c r="DL23" s="946" t="str">
        <f t="shared" si="174"/>
        <v/>
      </c>
      <c r="DM23" s="946">
        <f t="shared" si="175"/>
        <v>1</v>
      </c>
      <c r="DN23" s="946">
        <f t="shared" si="176"/>
        <v>1</v>
      </c>
      <c r="DO23" s="946">
        <f t="shared" si="177"/>
        <v>1</v>
      </c>
      <c r="DP23" s="946">
        <f t="shared" si="178"/>
        <v>1</v>
      </c>
      <c r="DQ23" s="946" t="str">
        <f t="shared" si="179"/>
        <v/>
      </c>
      <c r="DR23" s="946" t="str">
        <f t="shared" si="180"/>
        <v/>
      </c>
      <c r="DS23" s="946">
        <f t="shared" si="181"/>
        <v>1</v>
      </c>
      <c r="DT23" s="946">
        <f t="shared" si="182"/>
        <v>1</v>
      </c>
      <c r="DU23" s="946" t="str">
        <f t="shared" si="183"/>
        <v/>
      </c>
      <c r="DV23" s="946" t="str">
        <f t="shared" si="184"/>
        <v/>
      </c>
      <c r="DW23" s="946">
        <f t="shared" si="185"/>
        <v>1</v>
      </c>
      <c r="DX23" s="946">
        <f t="shared" si="186"/>
        <v>1</v>
      </c>
      <c r="DY23" s="946" t="str">
        <f t="shared" si="187"/>
        <v/>
      </c>
      <c r="DZ23" s="946" t="str">
        <f t="shared" si="188"/>
        <v/>
      </c>
      <c r="EA23" s="946" t="str">
        <f t="shared" si="189"/>
        <v/>
      </c>
      <c r="EB23" s="946" t="str">
        <f t="shared" si="190"/>
        <v/>
      </c>
      <c r="EC23" s="946" t="str">
        <f t="shared" si="191"/>
        <v/>
      </c>
      <c r="ED23" s="28">
        <f t="shared" si="192"/>
        <v>15</v>
      </c>
      <c r="EE23" s="501">
        <v>1900</v>
      </c>
      <c r="EF23" s="17" t="str">
        <f t="shared" si="193"/>
        <v/>
      </c>
      <c r="EG23" s="17" t="str">
        <f t="shared" si="194"/>
        <v/>
      </c>
      <c r="EH23" s="17" t="str">
        <f t="shared" si="195"/>
        <v/>
      </c>
      <c r="EI23" s="17" t="str">
        <f t="shared" si="196"/>
        <v/>
      </c>
      <c r="EJ23" s="17" t="str">
        <f t="shared" si="197"/>
        <v/>
      </c>
      <c r="EK23" s="17" t="str">
        <f t="shared" si="198"/>
        <v/>
      </c>
      <c r="EL23" s="17" t="str">
        <f t="shared" si="199"/>
        <v/>
      </c>
      <c r="EM23" s="17" t="str">
        <f t="shared" si="200"/>
        <v/>
      </c>
      <c r="EN23" s="17" t="str">
        <f t="shared" si="201"/>
        <v/>
      </c>
      <c r="EO23" s="17" t="str">
        <f t="shared" si="202"/>
        <v/>
      </c>
      <c r="EP23" s="17" t="str">
        <f t="shared" si="203"/>
        <v/>
      </c>
      <c r="EQ23" s="17" t="str">
        <f t="shared" si="204"/>
        <v/>
      </c>
      <c r="ER23" s="17" t="str">
        <f t="shared" si="205"/>
        <v/>
      </c>
      <c r="ES23" s="17" t="str">
        <f t="shared" si="206"/>
        <v/>
      </c>
      <c r="ET23" s="17" t="str">
        <f t="shared" si="207"/>
        <v/>
      </c>
      <c r="EU23" s="17" t="str">
        <f t="shared" si="208"/>
        <v/>
      </c>
      <c r="EV23" s="17" t="str">
        <f t="shared" si="209"/>
        <v/>
      </c>
      <c r="EW23" s="17" t="str">
        <f t="shared" si="210"/>
        <v/>
      </c>
      <c r="EX23" s="17" t="str">
        <f t="shared" si="211"/>
        <v/>
      </c>
      <c r="EY23" s="17" t="str">
        <f t="shared" si="212"/>
        <v/>
      </c>
      <c r="EZ23" s="17" t="str">
        <f t="shared" si="213"/>
        <v/>
      </c>
      <c r="FA23" s="17" t="str">
        <f t="shared" si="214"/>
        <v/>
      </c>
      <c r="FB23" s="17" t="str">
        <f t="shared" si="215"/>
        <v/>
      </c>
      <c r="FC23" s="17" t="str">
        <f t="shared" si="216"/>
        <v/>
      </c>
      <c r="FD23" s="17" t="str">
        <f t="shared" si="217"/>
        <v/>
      </c>
      <c r="FE23" s="17" t="str">
        <f t="shared" si="218"/>
        <v/>
      </c>
      <c r="FF23" s="17" t="str">
        <f t="shared" si="219"/>
        <v/>
      </c>
      <c r="FG23" s="17" t="str">
        <f t="shared" si="220"/>
        <v/>
      </c>
      <c r="FH23" s="17" t="str">
        <f t="shared" si="221"/>
        <v/>
      </c>
      <c r="FI23" s="17" t="str">
        <f t="shared" si="222"/>
        <v/>
      </c>
      <c r="FJ23" s="17" t="str">
        <f t="shared" si="223"/>
        <v/>
      </c>
      <c r="FK23" s="501">
        <v>1900</v>
      </c>
    </row>
    <row r="24" spans="1:236">
      <c r="A24" s="3">
        <v>1901</v>
      </c>
      <c r="B24" s="5">
        <v>28</v>
      </c>
      <c r="C24" s="5">
        <v>45</v>
      </c>
      <c r="D24" s="5">
        <v>36</v>
      </c>
      <c r="E24" s="5">
        <v>44</v>
      </c>
      <c r="F24" s="5">
        <v>26</v>
      </c>
      <c r="G24" s="143">
        <v>17</v>
      </c>
      <c r="H24" s="5">
        <v>15</v>
      </c>
      <c r="I24" s="5">
        <v>28</v>
      </c>
      <c r="J24" s="5">
        <v>50</v>
      </c>
      <c r="K24" s="5">
        <v>47</v>
      </c>
      <c r="L24" s="143">
        <v>40</v>
      </c>
      <c r="M24" s="5">
        <v>36</v>
      </c>
      <c r="N24" s="5">
        <v>49</v>
      </c>
      <c r="O24" s="5">
        <v>42</v>
      </c>
      <c r="P24" s="5">
        <v>39</v>
      </c>
      <c r="Q24" s="143">
        <v>34</v>
      </c>
      <c r="R24" s="5">
        <v>29</v>
      </c>
      <c r="S24" s="5">
        <v>33</v>
      </c>
      <c r="T24" s="5">
        <v>48</v>
      </c>
      <c r="U24" s="5">
        <v>49</v>
      </c>
      <c r="V24" s="143">
        <v>44</v>
      </c>
      <c r="W24" s="5">
        <v>38</v>
      </c>
      <c r="X24" s="5">
        <v>40</v>
      </c>
      <c r="Y24" s="5">
        <v>54</v>
      </c>
      <c r="Z24" s="5">
        <v>57</v>
      </c>
      <c r="AA24" s="143">
        <v>53</v>
      </c>
      <c r="AB24" s="5">
        <v>46</v>
      </c>
      <c r="AC24" s="5">
        <v>40</v>
      </c>
      <c r="AD24" s="5">
        <v>36</v>
      </c>
      <c r="AE24" s="5">
        <v>39</v>
      </c>
      <c r="AF24" s="143">
        <v>41</v>
      </c>
      <c r="AG24" s="663">
        <f t="shared" si="94"/>
        <v>1223</v>
      </c>
      <c r="AH24" s="68">
        <f t="shared" si="95"/>
        <v>39.451612903225808</v>
      </c>
      <c r="AI24" s="17">
        <f t="shared" si="96"/>
        <v>57</v>
      </c>
      <c r="AJ24" s="20">
        <f t="shared" si="97"/>
        <v>15</v>
      </c>
      <c r="AK24" s="579">
        <v>1901</v>
      </c>
      <c r="AL24" s="28" t="str">
        <f t="shared" si="224"/>
        <v/>
      </c>
      <c r="AM24" s="28" t="str">
        <f t="shared" si="225"/>
        <v/>
      </c>
      <c r="AN24" s="28" t="str">
        <f t="shared" si="226"/>
        <v/>
      </c>
      <c r="AO24" s="28" t="str">
        <f t="shared" si="227"/>
        <v/>
      </c>
      <c r="AP24" s="28" t="str">
        <f t="shared" si="228"/>
        <v/>
      </c>
      <c r="AQ24" s="28" t="str">
        <f t="shared" si="229"/>
        <v/>
      </c>
      <c r="AR24" s="28" t="str">
        <f t="shared" si="230"/>
        <v/>
      </c>
      <c r="AS24" s="28" t="str">
        <f t="shared" si="231"/>
        <v/>
      </c>
      <c r="AT24" s="28" t="str">
        <f t="shared" si="232"/>
        <v/>
      </c>
      <c r="AU24" s="28" t="str">
        <f t="shared" si="233"/>
        <v/>
      </c>
      <c r="AV24" s="28" t="str">
        <f t="shared" si="234"/>
        <v/>
      </c>
      <c r="AW24" s="28" t="str">
        <f t="shared" si="235"/>
        <v/>
      </c>
      <c r="AX24" s="28" t="str">
        <f t="shared" si="236"/>
        <v/>
      </c>
      <c r="AY24" s="28" t="str">
        <f t="shared" si="237"/>
        <v/>
      </c>
      <c r="AZ24" s="28" t="str">
        <f t="shared" si="238"/>
        <v/>
      </c>
      <c r="BA24" s="28" t="str">
        <f t="shared" si="239"/>
        <v/>
      </c>
      <c r="BB24" s="28" t="str">
        <f t="shared" si="240"/>
        <v/>
      </c>
      <c r="BC24" s="28" t="str">
        <f t="shared" si="241"/>
        <v/>
      </c>
      <c r="BD24" s="28" t="str">
        <f t="shared" si="242"/>
        <v/>
      </c>
      <c r="BE24" s="28" t="str">
        <f t="shared" si="243"/>
        <v/>
      </c>
      <c r="BF24" s="28" t="str">
        <f t="shared" si="244"/>
        <v/>
      </c>
      <c r="BG24" s="28" t="str">
        <f t="shared" si="245"/>
        <v/>
      </c>
      <c r="BH24" s="28" t="str">
        <f t="shared" si="246"/>
        <v/>
      </c>
      <c r="BI24" s="28" t="str">
        <f t="shared" si="247"/>
        <v/>
      </c>
      <c r="BJ24" s="28" t="str">
        <f t="shared" si="248"/>
        <v/>
      </c>
      <c r="BK24" s="28" t="str">
        <f t="shared" si="249"/>
        <v/>
      </c>
      <c r="BL24" s="28" t="str">
        <f t="shared" si="250"/>
        <v/>
      </c>
      <c r="BM24" s="28" t="str">
        <f t="shared" si="251"/>
        <v/>
      </c>
      <c r="BN24" s="28" t="str">
        <f t="shared" si="252"/>
        <v/>
      </c>
      <c r="BO24" s="28" t="str">
        <f t="shared" si="253"/>
        <v/>
      </c>
      <c r="BP24" s="28" t="str">
        <f t="shared" si="253"/>
        <v/>
      </c>
      <c r="BQ24" s="28">
        <f t="shared" si="254"/>
        <v>0</v>
      </c>
      <c r="BR24" s="502">
        <v>1901</v>
      </c>
      <c r="BS24" s="17" t="str">
        <f t="shared" si="130"/>
        <v/>
      </c>
      <c r="BT24" s="17" t="str">
        <f t="shared" si="131"/>
        <v/>
      </c>
      <c r="BU24" s="17" t="str">
        <f t="shared" si="132"/>
        <v/>
      </c>
      <c r="BV24" s="17" t="str">
        <f t="shared" si="133"/>
        <v/>
      </c>
      <c r="BW24" s="17" t="str">
        <f t="shared" si="134"/>
        <v/>
      </c>
      <c r="BX24" s="17" t="str">
        <f t="shared" si="135"/>
        <v/>
      </c>
      <c r="BY24" s="17" t="str">
        <f t="shared" si="136"/>
        <v/>
      </c>
      <c r="BZ24" s="17" t="str">
        <f t="shared" si="137"/>
        <v/>
      </c>
      <c r="CA24" s="17" t="str">
        <f t="shared" si="138"/>
        <v/>
      </c>
      <c r="CB24" s="17" t="str">
        <f t="shared" si="139"/>
        <v/>
      </c>
      <c r="CC24" s="17" t="str">
        <f t="shared" si="140"/>
        <v/>
      </c>
      <c r="CD24" s="17" t="str">
        <f t="shared" si="141"/>
        <v/>
      </c>
      <c r="CE24" s="17" t="str">
        <f t="shared" si="142"/>
        <v/>
      </c>
      <c r="CF24" s="17" t="str">
        <f t="shared" si="143"/>
        <v/>
      </c>
      <c r="CG24" s="17" t="str">
        <f t="shared" si="144"/>
        <v/>
      </c>
      <c r="CH24" s="17" t="str">
        <f t="shared" si="145"/>
        <v/>
      </c>
      <c r="CI24" s="17" t="str">
        <f t="shared" si="146"/>
        <v/>
      </c>
      <c r="CJ24" s="17" t="str">
        <f t="shared" si="147"/>
        <v/>
      </c>
      <c r="CK24" s="17" t="str">
        <f t="shared" si="148"/>
        <v/>
      </c>
      <c r="CL24" s="17" t="str">
        <f t="shared" si="149"/>
        <v/>
      </c>
      <c r="CM24" s="17" t="str">
        <f t="shared" si="150"/>
        <v/>
      </c>
      <c r="CN24" s="17" t="str">
        <f t="shared" si="151"/>
        <v/>
      </c>
      <c r="CO24" s="17" t="str">
        <f t="shared" si="152"/>
        <v/>
      </c>
      <c r="CP24" s="17" t="str">
        <f t="shared" si="153"/>
        <v/>
      </c>
      <c r="CQ24" s="17" t="str">
        <f t="shared" si="154"/>
        <v/>
      </c>
      <c r="CR24" s="17" t="str">
        <f t="shared" si="155"/>
        <v/>
      </c>
      <c r="CS24" s="17" t="str">
        <f t="shared" si="156"/>
        <v/>
      </c>
      <c r="CT24" s="17" t="str">
        <f t="shared" si="157"/>
        <v/>
      </c>
      <c r="CU24" s="17" t="str">
        <f t="shared" si="158"/>
        <v/>
      </c>
      <c r="CV24" s="17" t="str">
        <f t="shared" si="159"/>
        <v/>
      </c>
      <c r="CW24" s="17" t="str">
        <f t="shared" si="160"/>
        <v/>
      </c>
      <c r="CX24" s="501">
        <v>1901</v>
      </c>
      <c r="CY24" s="946">
        <f t="shared" si="161"/>
        <v>1</v>
      </c>
      <c r="CZ24" s="946" t="str">
        <f t="shared" si="162"/>
        <v/>
      </c>
      <c r="DA24" s="946" t="str">
        <f t="shared" si="163"/>
        <v/>
      </c>
      <c r="DB24" s="946" t="str">
        <f t="shared" si="164"/>
        <v/>
      </c>
      <c r="DC24" s="946">
        <f t="shared" si="165"/>
        <v>1</v>
      </c>
      <c r="DD24" s="946">
        <f t="shared" si="166"/>
        <v>1</v>
      </c>
      <c r="DE24" s="946">
        <f t="shared" si="167"/>
        <v>1</v>
      </c>
      <c r="DF24" s="946">
        <f t="shared" si="168"/>
        <v>1</v>
      </c>
      <c r="DG24" s="946" t="str">
        <f t="shared" si="169"/>
        <v/>
      </c>
      <c r="DH24" s="946" t="str">
        <f t="shared" si="170"/>
        <v/>
      </c>
      <c r="DI24" s="946" t="str">
        <f t="shared" si="171"/>
        <v/>
      </c>
      <c r="DJ24" s="946" t="str">
        <f t="shared" si="172"/>
        <v/>
      </c>
      <c r="DK24" s="946" t="str">
        <f t="shared" si="173"/>
        <v/>
      </c>
      <c r="DL24" s="946" t="str">
        <f t="shared" si="174"/>
        <v/>
      </c>
      <c r="DM24" s="946" t="str">
        <f t="shared" si="175"/>
        <v/>
      </c>
      <c r="DN24" s="946" t="str">
        <f t="shared" si="176"/>
        <v/>
      </c>
      <c r="DO24" s="946">
        <f t="shared" si="177"/>
        <v>1</v>
      </c>
      <c r="DP24" s="946" t="str">
        <f t="shared" si="178"/>
        <v/>
      </c>
      <c r="DQ24" s="946" t="str">
        <f t="shared" si="179"/>
        <v/>
      </c>
      <c r="DR24" s="946" t="str">
        <f t="shared" si="180"/>
        <v/>
      </c>
      <c r="DS24" s="946" t="str">
        <f t="shared" si="181"/>
        <v/>
      </c>
      <c r="DT24" s="946" t="str">
        <f t="shared" si="182"/>
        <v/>
      </c>
      <c r="DU24" s="946" t="str">
        <f t="shared" si="183"/>
        <v/>
      </c>
      <c r="DV24" s="946" t="str">
        <f t="shared" si="184"/>
        <v/>
      </c>
      <c r="DW24" s="946" t="str">
        <f t="shared" si="185"/>
        <v/>
      </c>
      <c r="DX24" s="946" t="str">
        <f t="shared" si="186"/>
        <v/>
      </c>
      <c r="DY24" s="946" t="str">
        <f t="shared" si="187"/>
        <v/>
      </c>
      <c r="DZ24" s="946" t="str">
        <f t="shared" si="188"/>
        <v/>
      </c>
      <c r="EA24" s="946" t="str">
        <f t="shared" si="189"/>
        <v/>
      </c>
      <c r="EB24" s="946" t="str">
        <f t="shared" si="190"/>
        <v/>
      </c>
      <c r="EC24" s="946" t="str">
        <f t="shared" si="191"/>
        <v/>
      </c>
      <c r="ED24" s="28">
        <f t="shared" si="192"/>
        <v>6</v>
      </c>
      <c r="EE24" s="501">
        <v>1901</v>
      </c>
      <c r="EF24" s="17" t="str">
        <f t="shared" si="193"/>
        <v/>
      </c>
      <c r="EG24" s="17" t="str">
        <f t="shared" si="194"/>
        <v/>
      </c>
      <c r="EH24" s="17" t="str">
        <f t="shared" si="195"/>
        <v/>
      </c>
      <c r="EI24" s="17" t="str">
        <f t="shared" si="196"/>
        <v/>
      </c>
      <c r="EJ24" s="17" t="str">
        <f t="shared" si="197"/>
        <v/>
      </c>
      <c r="EK24" s="17" t="str">
        <f t="shared" si="198"/>
        <v/>
      </c>
      <c r="EL24" s="17" t="str">
        <f t="shared" si="199"/>
        <v/>
      </c>
      <c r="EM24" s="17" t="str">
        <f t="shared" si="200"/>
        <v/>
      </c>
      <c r="EN24" s="17" t="str">
        <f t="shared" si="201"/>
        <v/>
      </c>
      <c r="EO24" s="17" t="str">
        <f t="shared" si="202"/>
        <v/>
      </c>
      <c r="EP24" s="17" t="str">
        <f t="shared" si="203"/>
        <v/>
      </c>
      <c r="EQ24" s="17" t="str">
        <f t="shared" si="204"/>
        <v/>
      </c>
      <c r="ER24" s="17" t="str">
        <f t="shared" si="205"/>
        <v/>
      </c>
      <c r="ES24" s="17" t="str">
        <f t="shared" si="206"/>
        <v/>
      </c>
      <c r="ET24" s="17" t="str">
        <f t="shared" si="207"/>
        <v/>
      </c>
      <c r="EU24" s="17" t="str">
        <f t="shared" si="208"/>
        <v/>
      </c>
      <c r="EV24" s="17" t="str">
        <f t="shared" si="209"/>
        <v/>
      </c>
      <c r="EW24" s="17" t="str">
        <f t="shared" si="210"/>
        <v/>
      </c>
      <c r="EX24" s="17" t="str">
        <f t="shared" si="211"/>
        <v/>
      </c>
      <c r="EY24" s="17" t="str">
        <f t="shared" si="212"/>
        <v/>
      </c>
      <c r="EZ24" s="17" t="str">
        <f t="shared" si="213"/>
        <v/>
      </c>
      <c r="FA24" s="17" t="str">
        <f t="shared" si="214"/>
        <v/>
      </c>
      <c r="FB24" s="17" t="str">
        <f t="shared" si="215"/>
        <v/>
      </c>
      <c r="FC24" s="17" t="str">
        <f t="shared" si="216"/>
        <v/>
      </c>
      <c r="FD24" s="17" t="str">
        <f t="shared" si="217"/>
        <v/>
      </c>
      <c r="FE24" s="17" t="str">
        <f t="shared" si="218"/>
        <v/>
      </c>
      <c r="FF24" s="17" t="str">
        <f t="shared" si="219"/>
        <v/>
      </c>
      <c r="FG24" s="17" t="str">
        <f t="shared" si="220"/>
        <v/>
      </c>
      <c r="FH24" s="17" t="str">
        <f t="shared" si="221"/>
        <v/>
      </c>
      <c r="FI24" s="17" t="str">
        <f t="shared" si="222"/>
        <v/>
      </c>
      <c r="FJ24" s="17" t="str">
        <f t="shared" si="223"/>
        <v/>
      </c>
      <c r="FK24" s="501">
        <v>1901</v>
      </c>
    </row>
    <row r="25" spans="1:236">
      <c r="A25" s="3">
        <v>1902</v>
      </c>
      <c r="B25" s="5">
        <v>48</v>
      </c>
      <c r="C25" s="5">
        <v>49</v>
      </c>
      <c r="D25" s="5">
        <v>34</v>
      </c>
      <c r="E25" s="5">
        <v>31</v>
      </c>
      <c r="F25" s="5">
        <v>30</v>
      </c>
      <c r="G25" s="143">
        <v>30</v>
      </c>
      <c r="H25" s="5">
        <v>30</v>
      </c>
      <c r="I25" s="5">
        <v>41</v>
      </c>
      <c r="J25" s="5">
        <v>47</v>
      </c>
      <c r="K25" s="5">
        <v>35</v>
      </c>
      <c r="L25" s="143">
        <v>36</v>
      </c>
      <c r="M25" s="5">
        <v>47</v>
      </c>
      <c r="N25" s="5">
        <v>48</v>
      </c>
      <c r="O25" s="5">
        <v>38</v>
      </c>
      <c r="P25" s="5">
        <v>38</v>
      </c>
      <c r="Q25" s="143">
        <v>48</v>
      </c>
      <c r="R25" s="5">
        <v>47</v>
      </c>
      <c r="S25" s="5">
        <v>25</v>
      </c>
      <c r="T25" s="5">
        <v>19</v>
      </c>
      <c r="U25" s="5">
        <v>33</v>
      </c>
      <c r="V25" s="143">
        <v>41</v>
      </c>
      <c r="W25" s="5">
        <v>45</v>
      </c>
      <c r="X25" s="5">
        <v>42</v>
      </c>
      <c r="Y25" s="5">
        <v>44</v>
      </c>
      <c r="Z25" s="5">
        <v>40</v>
      </c>
      <c r="AA25" s="143">
        <v>38</v>
      </c>
      <c r="AB25" s="5">
        <v>39</v>
      </c>
      <c r="AC25" s="5">
        <v>52</v>
      </c>
      <c r="AD25" s="5">
        <v>58</v>
      </c>
      <c r="AE25" s="5">
        <v>50</v>
      </c>
      <c r="AF25" s="143">
        <v>42</v>
      </c>
      <c r="AG25" s="663">
        <f t="shared" si="94"/>
        <v>1245</v>
      </c>
      <c r="AH25" s="68">
        <f t="shared" si="95"/>
        <v>40.161290322580648</v>
      </c>
      <c r="AI25" s="17">
        <f t="shared" si="96"/>
        <v>58</v>
      </c>
      <c r="AJ25" s="20">
        <f t="shared" si="97"/>
        <v>19</v>
      </c>
      <c r="AK25" s="579">
        <v>1902</v>
      </c>
      <c r="AL25" s="28" t="str">
        <f t="shared" si="224"/>
        <v/>
      </c>
      <c r="AM25" s="28" t="str">
        <f t="shared" si="225"/>
        <v/>
      </c>
      <c r="AN25" s="28" t="str">
        <f t="shared" si="226"/>
        <v/>
      </c>
      <c r="AO25" s="28" t="str">
        <f t="shared" si="227"/>
        <v/>
      </c>
      <c r="AP25" s="28" t="str">
        <f t="shared" si="228"/>
        <v/>
      </c>
      <c r="AQ25" s="28" t="str">
        <f t="shared" si="229"/>
        <v/>
      </c>
      <c r="AR25" s="28" t="str">
        <f t="shared" si="230"/>
        <v/>
      </c>
      <c r="AS25" s="28" t="str">
        <f t="shared" si="231"/>
        <v/>
      </c>
      <c r="AT25" s="28" t="str">
        <f t="shared" si="232"/>
        <v/>
      </c>
      <c r="AU25" s="28" t="str">
        <f t="shared" si="233"/>
        <v/>
      </c>
      <c r="AV25" s="28" t="str">
        <f t="shared" si="234"/>
        <v/>
      </c>
      <c r="AW25" s="28" t="str">
        <f t="shared" si="235"/>
        <v/>
      </c>
      <c r="AX25" s="28" t="str">
        <f t="shared" si="236"/>
        <v/>
      </c>
      <c r="AY25" s="28" t="str">
        <f t="shared" si="237"/>
        <v/>
      </c>
      <c r="AZ25" s="28" t="str">
        <f t="shared" si="238"/>
        <v/>
      </c>
      <c r="BA25" s="28" t="str">
        <f t="shared" si="239"/>
        <v/>
      </c>
      <c r="BB25" s="28" t="str">
        <f t="shared" si="240"/>
        <v/>
      </c>
      <c r="BC25" s="28" t="str">
        <f t="shared" si="241"/>
        <v/>
      </c>
      <c r="BD25" s="28" t="str">
        <f t="shared" si="242"/>
        <v/>
      </c>
      <c r="BE25" s="28" t="str">
        <f t="shared" si="243"/>
        <v/>
      </c>
      <c r="BF25" s="28" t="str">
        <f t="shared" si="244"/>
        <v/>
      </c>
      <c r="BG25" s="28" t="str">
        <f t="shared" si="245"/>
        <v/>
      </c>
      <c r="BH25" s="28" t="str">
        <f t="shared" si="246"/>
        <v/>
      </c>
      <c r="BI25" s="28" t="str">
        <f t="shared" si="247"/>
        <v/>
      </c>
      <c r="BJ25" s="28" t="str">
        <f t="shared" si="248"/>
        <v/>
      </c>
      <c r="BK25" s="28" t="str">
        <f t="shared" si="249"/>
        <v/>
      </c>
      <c r="BL25" s="28" t="str">
        <f t="shared" si="250"/>
        <v/>
      </c>
      <c r="BM25" s="28" t="str">
        <f t="shared" si="251"/>
        <v/>
      </c>
      <c r="BN25" s="28" t="str">
        <f t="shared" si="252"/>
        <v/>
      </c>
      <c r="BO25" s="28" t="str">
        <f t="shared" si="253"/>
        <v/>
      </c>
      <c r="BP25" s="28" t="str">
        <f t="shared" si="253"/>
        <v/>
      </c>
      <c r="BQ25" s="28">
        <f t="shared" si="254"/>
        <v>0</v>
      </c>
      <c r="BR25" s="502">
        <v>1902</v>
      </c>
      <c r="BS25" s="17" t="str">
        <f t="shared" si="130"/>
        <v/>
      </c>
      <c r="BT25" s="17" t="str">
        <f t="shared" si="131"/>
        <v/>
      </c>
      <c r="BU25" s="17" t="str">
        <f t="shared" si="132"/>
        <v/>
      </c>
      <c r="BV25" s="17" t="str">
        <f t="shared" si="133"/>
        <v/>
      </c>
      <c r="BW25" s="17" t="str">
        <f t="shared" si="134"/>
        <v/>
      </c>
      <c r="BX25" s="17" t="str">
        <f t="shared" si="135"/>
        <v/>
      </c>
      <c r="BY25" s="17" t="str">
        <f t="shared" si="136"/>
        <v/>
      </c>
      <c r="BZ25" s="17" t="str">
        <f t="shared" si="137"/>
        <v/>
      </c>
      <c r="CA25" s="17" t="str">
        <f t="shared" si="138"/>
        <v/>
      </c>
      <c r="CB25" s="17" t="str">
        <f t="shared" si="139"/>
        <v/>
      </c>
      <c r="CC25" s="17" t="str">
        <f t="shared" si="140"/>
        <v/>
      </c>
      <c r="CD25" s="17" t="str">
        <f t="shared" si="141"/>
        <v/>
      </c>
      <c r="CE25" s="17" t="str">
        <f t="shared" si="142"/>
        <v/>
      </c>
      <c r="CF25" s="17" t="str">
        <f t="shared" si="143"/>
        <v/>
      </c>
      <c r="CG25" s="17" t="str">
        <f t="shared" si="144"/>
        <v/>
      </c>
      <c r="CH25" s="17" t="str">
        <f t="shared" si="145"/>
        <v/>
      </c>
      <c r="CI25" s="17" t="str">
        <f t="shared" si="146"/>
        <v/>
      </c>
      <c r="CJ25" s="17" t="str">
        <f t="shared" si="147"/>
        <v/>
      </c>
      <c r="CK25" s="17" t="str">
        <f t="shared" si="148"/>
        <v/>
      </c>
      <c r="CL25" s="17" t="str">
        <f t="shared" si="149"/>
        <v/>
      </c>
      <c r="CM25" s="17" t="str">
        <f t="shared" si="150"/>
        <v/>
      </c>
      <c r="CN25" s="17" t="str">
        <f t="shared" si="151"/>
        <v/>
      </c>
      <c r="CO25" s="17" t="str">
        <f t="shared" si="152"/>
        <v/>
      </c>
      <c r="CP25" s="17" t="str">
        <f t="shared" si="153"/>
        <v/>
      </c>
      <c r="CQ25" s="17" t="str">
        <f t="shared" si="154"/>
        <v/>
      </c>
      <c r="CR25" s="17" t="str">
        <f t="shared" si="155"/>
        <v/>
      </c>
      <c r="CS25" s="17" t="str">
        <f t="shared" si="156"/>
        <v/>
      </c>
      <c r="CT25" s="17" t="str">
        <f t="shared" si="157"/>
        <v/>
      </c>
      <c r="CU25" s="17" t="str">
        <f t="shared" si="158"/>
        <v/>
      </c>
      <c r="CV25" s="17" t="str">
        <f t="shared" si="159"/>
        <v/>
      </c>
      <c r="CW25" s="17" t="str">
        <f t="shared" si="160"/>
        <v/>
      </c>
      <c r="CX25" s="501">
        <v>1902</v>
      </c>
      <c r="CY25" s="946" t="str">
        <f t="shared" si="161"/>
        <v/>
      </c>
      <c r="CZ25" s="946" t="str">
        <f t="shared" si="162"/>
        <v/>
      </c>
      <c r="DA25" s="946" t="str">
        <f t="shared" si="163"/>
        <v/>
      </c>
      <c r="DB25" s="946">
        <f t="shared" si="164"/>
        <v>1</v>
      </c>
      <c r="DC25" s="946">
        <f t="shared" si="165"/>
        <v>1</v>
      </c>
      <c r="DD25" s="946">
        <f t="shared" si="166"/>
        <v>1</v>
      </c>
      <c r="DE25" s="946">
        <f t="shared" si="167"/>
        <v>1</v>
      </c>
      <c r="DF25" s="946" t="str">
        <f t="shared" si="168"/>
        <v/>
      </c>
      <c r="DG25" s="946" t="str">
        <f t="shared" si="169"/>
        <v/>
      </c>
      <c r="DH25" s="946" t="str">
        <f t="shared" si="170"/>
        <v/>
      </c>
      <c r="DI25" s="946" t="str">
        <f t="shared" si="171"/>
        <v/>
      </c>
      <c r="DJ25" s="946" t="str">
        <f t="shared" si="172"/>
        <v/>
      </c>
      <c r="DK25" s="946" t="str">
        <f t="shared" si="173"/>
        <v/>
      </c>
      <c r="DL25" s="946" t="str">
        <f t="shared" si="174"/>
        <v/>
      </c>
      <c r="DM25" s="946" t="str">
        <f t="shared" si="175"/>
        <v/>
      </c>
      <c r="DN25" s="946" t="str">
        <f t="shared" si="176"/>
        <v/>
      </c>
      <c r="DO25" s="946" t="str">
        <f t="shared" si="177"/>
        <v/>
      </c>
      <c r="DP25" s="946">
        <f t="shared" si="178"/>
        <v>1</v>
      </c>
      <c r="DQ25" s="946">
        <f t="shared" si="179"/>
        <v>1</v>
      </c>
      <c r="DR25" s="946" t="str">
        <f t="shared" si="180"/>
        <v/>
      </c>
      <c r="DS25" s="946" t="str">
        <f t="shared" si="181"/>
        <v/>
      </c>
      <c r="DT25" s="946" t="str">
        <f t="shared" si="182"/>
        <v/>
      </c>
      <c r="DU25" s="946" t="str">
        <f t="shared" si="183"/>
        <v/>
      </c>
      <c r="DV25" s="946" t="str">
        <f t="shared" si="184"/>
        <v/>
      </c>
      <c r="DW25" s="946" t="str">
        <f t="shared" si="185"/>
        <v/>
      </c>
      <c r="DX25" s="946" t="str">
        <f t="shared" si="186"/>
        <v/>
      </c>
      <c r="DY25" s="946" t="str">
        <f t="shared" si="187"/>
        <v/>
      </c>
      <c r="DZ25" s="946" t="str">
        <f t="shared" si="188"/>
        <v/>
      </c>
      <c r="EA25" s="946" t="str">
        <f t="shared" si="189"/>
        <v/>
      </c>
      <c r="EB25" s="946" t="str">
        <f t="shared" si="190"/>
        <v/>
      </c>
      <c r="EC25" s="946" t="str">
        <f t="shared" si="191"/>
        <v/>
      </c>
      <c r="ED25" s="28">
        <f t="shared" si="192"/>
        <v>6</v>
      </c>
      <c r="EE25" s="501">
        <v>1902</v>
      </c>
      <c r="EF25" s="17" t="str">
        <f t="shared" si="193"/>
        <v/>
      </c>
      <c r="EG25" s="17" t="str">
        <f t="shared" si="194"/>
        <v/>
      </c>
      <c r="EH25" s="17" t="str">
        <f t="shared" si="195"/>
        <v/>
      </c>
      <c r="EI25" s="17" t="str">
        <f t="shared" si="196"/>
        <v/>
      </c>
      <c r="EJ25" s="17" t="str">
        <f t="shared" si="197"/>
        <v/>
      </c>
      <c r="EK25" s="17" t="str">
        <f t="shared" si="198"/>
        <v/>
      </c>
      <c r="EL25" s="17" t="str">
        <f t="shared" si="199"/>
        <v/>
      </c>
      <c r="EM25" s="17" t="str">
        <f t="shared" si="200"/>
        <v/>
      </c>
      <c r="EN25" s="17" t="str">
        <f t="shared" si="201"/>
        <v/>
      </c>
      <c r="EO25" s="17" t="str">
        <f t="shared" si="202"/>
        <v/>
      </c>
      <c r="EP25" s="17" t="str">
        <f t="shared" si="203"/>
        <v/>
      </c>
      <c r="EQ25" s="17" t="str">
        <f t="shared" si="204"/>
        <v/>
      </c>
      <c r="ER25" s="17" t="str">
        <f t="shared" si="205"/>
        <v/>
      </c>
      <c r="ES25" s="17" t="str">
        <f t="shared" si="206"/>
        <v/>
      </c>
      <c r="ET25" s="17" t="str">
        <f t="shared" si="207"/>
        <v/>
      </c>
      <c r="EU25" s="17" t="str">
        <f t="shared" si="208"/>
        <v/>
      </c>
      <c r="EV25" s="17" t="str">
        <f t="shared" si="209"/>
        <v/>
      </c>
      <c r="EW25" s="17" t="str">
        <f t="shared" si="210"/>
        <v/>
      </c>
      <c r="EX25" s="17" t="str">
        <f t="shared" si="211"/>
        <v/>
      </c>
      <c r="EY25" s="17" t="str">
        <f t="shared" si="212"/>
        <v/>
      </c>
      <c r="EZ25" s="17" t="str">
        <f t="shared" si="213"/>
        <v/>
      </c>
      <c r="FA25" s="17" t="str">
        <f t="shared" si="214"/>
        <v/>
      </c>
      <c r="FB25" s="17" t="str">
        <f t="shared" si="215"/>
        <v/>
      </c>
      <c r="FC25" s="17" t="str">
        <f t="shared" si="216"/>
        <v/>
      </c>
      <c r="FD25" s="17" t="str">
        <f t="shared" si="217"/>
        <v/>
      </c>
      <c r="FE25" s="17" t="str">
        <f t="shared" si="218"/>
        <v/>
      </c>
      <c r="FF25" s="17" t="str">
        <f t="shared" si="219"/>
        <v/>
      </c>
      <c r="FG25" s="17" t="str">
        <f t="shared" si="220"/>
        <v/>
      </c>
      <c r="FH25" s="17" t="str">
        <f t="shared" si="221"/>
        <v/>
      </c>
      <c r="FI25" s="17" t="str">
        <f t="shared" si="222"/>
        <v/>
      </c>
      <c r="FJ25" s="17" t="str">
        <f t="shared" si="223"/>
        <v/>
      </c>
      <c r="FK25" s="501">
        <v>1902</v>
      </c>
    </row>
    <row r="26" spans="1:236">
      <c r="A26" s="3">
        <v>1903</v>
      </c>
      <c r="B26" s="5">
        <v>37</v>
      </c>
      <c r="C26" s="5">
        <v>31</v>
      </c>
      <c r="D26" s="5">
        <v>37</v>
      </c>
      <c r="E26" s="5">
        <v>37</v>
      </c>
      <c r="F26" s="5">
        <v>42</v>
      </c>
      <c r="G26" s="143">
        <v>47</v>
      </c>
      <c r="H26" s="5">
        <v>45</v>
      </c>
      <c r="I26" s="5">
        <v>47</v>
      </c>
      <c r="J26" s="5">
        <v>51</v>
      </c>
      <c r="K26" s="5">
        <v>46</v>
      </c>
      <c r="L26" s="143">
        <v>50</v>
      </c>
      <c r="M26" s="5">
        <v>48</v>
      </c>
      <c r="N26" s="5">
        <v>43</v>
      </c>
      <c r="O26" s="5">
        <v>42</v>
      </c>
      <c r="P26" s="5">
        <v>45</v>
      </c>
      <c r="Q26" s="143">
        <v>43</v>
      </c>
      <c r="R26" s="5">
        <v>46</v>
      </c>
      <c r="S26" s="5">
        <v>50</v>
      </c>
      <c r="T26" s="5">
        <v>50</v>
      </c>
      <c r="U26" s="5">
        <v>55</v>
      </c>
      <c r="V26" s="143">
        <v>63</v>
      </c>
      <c r="W26" s="5">
        <v>49</v>
      </c>
      <c r="X26" s="5">
        <v>49</v>
      </c>
      <c r="Y26" s="5">
        <v>57</v>
      </c>
      <c r="Z26" s="5">
        <v>43</v>
      </c>
      <c r="AA26" s="143">
        <v>39</v>
      </c>
      <c r="AB26" s="5">
        <v>42</v>
      </c>
      <c r="AC26" s="5">
        <v>49</v>
      </c>
      <c r="AD26" s="5">
        <v>38</v>
      </c>
      <c r="AE26" s="5">
        <v>38</v>
      </c>
      <c r="AF26" s="143">
        <v>43</v>
      </c>
      <c r="AG26" s="663">
        <f t="shared" si="94"/>
        <v>1402</v>
      </c>
      <c r="AH26" s="68">
        <f t="shared" si="95"/>
        <v>45.225806451612904</v>
      </c>
      <c r="AI26" s="17">
        <f t="shared" si="96"/>
        <v>63</v>
      </c>
      <c r="AJ26" s="20">
        <f t="shared" si="97"/>
        <v>31</v>
      </c>
      <c r="AK26" s="579">
        <v>1903</v>
      </c>
      <c r="AL26" s="28" t="str">
        <f t="shared" si="224"/>
        <v/>
      </c>
      <c r="AM26" s="28" t="str">
        <f t="shared" si="225"/>
        <v/>
      </c>
      <c r="AN26" s="28" t="str">
        <f t="shared" si="226"/>
        <v/>
      </c>
      <c r="AO26" s="28" t="str">
        <f t="shared" si="227"/>
        <v/>
      </c>
      <c r="AP26" s="28" t="str">
        <f t="shared" si="228"/>
        <v/>
      </c>
      <c r="AQ26" s="28" t="str">
        <f t="shared" si="229"/>
        <v/>
      </c>
      <c r="AR26" s="28" t="str">
        <f t="shared" si="230"/>
        <v/>
      </c>
      <c r="AS26" s="28" t="str">
        <f t="shared" si="231"/>
        <v/>
      </c>
      <c r="AT26" s="28" t="str">
        <f t="shared" si="232"/>
        <v/>
      </c>
      <c r="AU26" s="28" t="str">
        <f t="shared" si="233"/>
        <v/>
      </c>
      <c r="AV26" s="28" t="str">
        <f t="shared" si="234"/>
        <v/>
      </c>
      <c r="AW26" s="28" t="str">
        <f t="shared" si="235"/>
        <v/>
      </c>
      <c r="AX26" s="28" t="str">
        <f t="shared" si="236"/>
        <v/>
      </c>
      <c r="AY26" s="28" t="str">
        <f t="shared" si="237"/>
        <v/>
      </c>
      <c r="AZ26" s="28" t="str">
        <f t="shared" si="238"/>
        <v/>
      </c>
      <c r="BA26" s="28" t="str">
        <f t="shared" si="239"/>
        <v/>
      </c>
      <c r="BB26" s="28" t="str">
        <f t="shared" si="240"/>
        <v/>
      </c>
      <c r="BC26" s="28" t="str">
        <f t="shared" si="241"/>
        <v/>
      </c>
      <c r="BD26" s="28" t="str">
        <f t="shared" si="242"/>
        <v/>
      </c>
      <c r="BE26" s="28" t="str">
        <f t="shared" si="243"/>
        <v/>
      </c>
      <c r="BF26" s="28" t="str">
        <f t="shared" si="244"/>
        <v/>
      </c>
      <c r="BG26" s="28" t="str">
        <f t="shared" si="245"/>
        <v/>
      </c>
      <c r="BH26" s="28" t="str">
        <f t="shared" si="246"/>
        <v/>
      </c>
      <c r="BI26" s="28" t="str">
        <f t="shared" si="247"/>
        <v/>
      </c>
      <c r="BJ26" s="28" t="str">
        <f t="shared" si="248"/>
        <v/>
      </c>
      <c r="BK26" s="28" t="str">
        <f t="shared" si="249"/>
        <v/>
      </c>
      <c r="BL26" s="28" t="str">
        <f t="shared" si="250"/>
        <v/>
      </c>
      <c r="BM26" s="28" t="str">
        <f t="shared" si="251"/>
        <v/>
      </c>
      <c r="BN26" s="28" t="str">
        <f t="shared" si="252"/>
        <v/>
      </c>
      <c r="BO26" s="28" t="str">
        <f t="shared" si="253"/>
        <v/>
      </c>
      <c r="BP26" s="28" t="str">
        <f t="shared" si="253"/>
        <v/>
      </c>
      <c r="BQ26" s="28">
        <f t="shared" si="254"/>
        <v>0</v>
      </c>
      <c r="BR26" s="502">
        <v>1903</v>
      </c>
      <c r="BS26" s="17" t="str">
        <f t="shared" si="130"/>
        <v/>
      </c>
      <c r="BT26" s="17" t="str">
        <f t="shared" si="131"/>
        <v/>
      </c>
      <c r="BU26" s="17" t="str">
        <f t="shared" si="132"/>
        <v/>
      </c>
      <c r="BV26" s="17" t="str">
        <f t="shared" si="133"/>
        <v/>
      </c>
      <c r="BW26" s="17" t="str">
        <f t="shared" si="134"/>
        <v/>
      </c>
      <c r="BX26" s="17" t="str">
        <f t="shared" si="135"/>
        <v/>
      </c>
      <c r="BY26" s="17" t="str">
        <f t="shared" si="136"/>
        <v/>
      </c>
      <c r="BZ26" s="17" t="str">
        <f t="shared" si="137"/>
        <v/>
      </c>
      <c r="CA26" s="17" t="str">
        <f t="shared" si="138"/>
        <v/>
      </c>
      <c r="CB26" s="17" t="str">
        <f t="shared" si="139"/>
        <v/>
      </c>
      <c r="CC26" s="17" t="str">
        <f t="shared" si="140"/>
        <v/>
      </c>
      <c r="CD26" s="17" t="str">
        <f t="shared" si="141"/>
        <v/>
      </c>
      <c r="CE26" s="17" t="str">
        <f t="shared" si="142"/>
        <v/>
      </c>
      <c r="CF26" s="17" t="str">
        <f t="shared" si="143"/>
        <v/>
      </c>
      <c r="CG26" s="17" t="str">
        <f t="shared" si="144"/>
        <v/>
      </c>
      <c r="CH26" s="17" t="str">
        <f t="shared" si="145"/>
        <v/>
      </c>
      <c r="CI26" s="17" t="str">
        <f t="shared" si="146"/>
        <v/>
      </c>
      <c r="CJ26" s="17" t="str">
        <f t="shared" si="147"/>
        <v/>
      </c>
      <c r="CK26" s="17" t="str">
        <f t="shared" si="148"/>
        <v/>
      </c>
      <c r="CL26" s="17" t="str">
        <f t="shared" si="149"/>
        <v/>
      </c>
      <c r="CM26" s="17" t="str">
        <f t="shared" si="150"/>
        <v/>
      </c>
      <c r="CN26" s="17" t="str">
        <f t="shared" si="151"/>
        <v/>
      </c>
      <c r="CO26" s="17" t="str">
        <f t="shared" si="152"/>
        <v/>
      </c>
      <c r="CP26" s="17" t="str">
        <f t="shared" si="153"/>
        <v/>
      </c>
      <c r="CQ26" s="17" t="str">
        <f t="shared" si="154"/>
        <v/>
      </c>
      <c r="CR26" s="17" t="str">
        <f t="shared" si="155"/>
        <v/>
      </c>
      <c r="CS26" s="17" t="str">
        <f t="shared" si="156"/>
        <v/>
      </c>
      <c r="CT26" s="17" t="str">
        <f t="shared" si="157"/>
        <v/>
      </c>
      <c r="CU26" s="17" t="str">
        <f t="shared" si="158"/>
        <v/>
      </c>
      <c r="CV26" s="17" t="str">
        <f t="shared" si="159"/>
        <v/>
      </c>
      <c r="CW26" s="17" t="str">
        <f t="shared" si="160"/>
        <v/>
      </c>
      <c r="CX26" s="501">
        <v>1903</v>
      </c>
      <c r="CY26" s="946" t="str">
        <f t="shared" si="161"/>
        <v/>
      </c>
      <c r="CZ26" s="946">
        <f t="shared" si="162"/>
        <v>1</v>
      </c>
      <c r="DA26" s="946" t="str">
        <f t="shared" si="163"/>
        <v/>
      </c>
      <c r="DB26" s="946" t="str">
        <f t="shared" si="164"/>
        <v/>
      </c>
      <c r="DC26" s="946" t="str">
        <f t="shared" si="165"/>
        <v/>
      </c>
      <c r="DD26" s="946" t="str">
        <f t="shared" si="166"/>
        <v/>
      </c>
      <c r="DE26" s="946" t="str">
        <f t="shared" si="167"/>
        <v/>
      </c>
      <c r="DF26" s="946" t="str">
        <f t="shared" si="168"/>
        <v/>
      </c>
      <c r="DG26" s="946" t="str">
        <f t="shared" si="169"/>
        <v/>
      </c>
      <c r="DH26" s="946" t="str">
        <f t="shared" si="170"/>
        <v/>
      </c>
      <c r="DI26" s="946" t="str">
        <f t="shared" si="171"/>
        <v/>
      </c>
      <c r="DJ26" s="946" t="str">
        <f t="shared" si="172"/>
        <v/>
      </c>
      <c r="DK26" s="946" t="str">
        <f t="shared" si="173"/>
        <v/>
      </c>
      <c r="DL26" s="946" t="str">
        <f t="shared" si="174"/>
        <v/>
      </c>
      <c r="DM26" s="946" t="str">
        <f t="shared" si="175"/>
        <v/>
      </c>
      <c r="DN26" s="946" t="str">
        <f t="shared" si="176"/>
        <v/>
      </c>
      <c r="DO26" s="946" t="str">
        <f t="shared" si="177"/>
        <v/>
      </c>
      <c r="DP26" s="946" t="str">
        <f t="shared" si="178"/>
        <v/>
      </c>
      <c r="DQ26" s="946" t="str">
        <f t="shared" si="179"/>
        <v/>
      </c>
      <c r="DR26" s="946" t="str">
        <f t="shared" si="180"/>
        <v/>
      </c>
      <c r="DS26" s="946" t="str">
        <f t="shared" si="181"/>
        <v/>
      </c>
      <c r="DT26" s="946" t="str">
        <f t="shared" si="182"/>
        <v/>
      </c>
      <c r="DU26" s="946" t="str">
        <f t="shared" si="183"/>
        <v/>
      </c>
      <c r="DV26" s="946" t="str">
        <f t="shared" si="184"/>
        <v/>
      </c>
      <c r="DW26" s="946" t="str">
        <f t="shared" si="185"/>
        <v/>
      </c>
      <c r="DX26" s="946" t="str">
        <f t="shared" si="186"/>
        <v/>
      </c>
      <c r="DY26" s="946" t="str">
        <f t="shared" si="187"/>
        <v/>
      </c>
      <c r="DZ26" s="946" t="str">
        <f t="shared" si="188"/>
        <v/>
      </c>
      <c r="EA26" s="946" t="str">
        <f t="shared" si="189"/>
        <v/>
      </c>
      <c r="EB26" s="946" t="str">
        <f t="shared" si="190"/>
        <v/>
      </c>
      <c r="EC26" s="946" t="str">
        <f t="shared" si="191"/>
        <v/>
      </c>
      <c r="ED26" s="28">
        <f t="shared" si="192"/>
        <v>1</v>
      </c>
      <c r="EE26" s="501">
        <v>1903</v>
      </c>
      <c r="EF26" s="17" t="str">
        <f t="shared" si="193"/>
        <v/>
      </c>
      <c r="EG26" s="17" t="str">
        <f t="shared" si="194"/>
        <v/>
      </c>
      <c r="EH26" s="17" t="str">
        <f t="shared" si="195"/>
        <v/>
      </c>
      <c r="EI26" s="17" t="str">
        <f t="shared" si="196"/>
        <v/>
      </c>
      <c r="EJ26" s="17" t="str">
        <f t="shared" si="197"/>
        <v/>
      </c>
      <c r="EK26" s="17" t="str">
        <f t="shared" si="198"/>
        <v/>
      </c>
      <c r="EL26" s="17" t="str">
        <f t="shared" si="199"/>
        <v/>
      </c>
      <c r="EM26" s="17" t="str">
        <f t="shared" si="200"/>
        <v/>
      </c>
      <c r="EN26" s="17" t="str">
        <f t="shared" si="201"/>
        <v/>
      </c>
      <c r="EO26" s="17" t="str">
        <f t="shared" si="202"/>
        <v/>
      </c>
      <c r="EP26" s="17" t="str">
        <f t="shared" si="203"/>
        <v/>
      </c>
      <c r="EQ26" s="17" t="str">
        <f t="shared" si="204"/>
        <v/>
      </c>
      <c r="ER26" s="17" t="str">
        <f t="shared" si="205"/>
        <v/>
      </c>
      <c r="ES26" s="17" t="str">
        <f t="shared" si="206"/>
        <v/>
      </c>
      <c r="ET26" s="17" t="str">
        <f t="shared" si="207"/>
        <v/>
      </c>
      <c r="EU26" s="17" t="str">
        <f t="shared" si="208"/>
        <v/>
      </c>
      <c r="EV26" s="17" t="str">
        <f t="shared" si="209"/>
        <v/>
      </c>
      <c r="EW26" s="17" t="str">
        <f t="shared" si="210"/>
        <v/>
      </c>
      <c r="EX26" s="17" t="str">
        <f t="shared" si="211"/>
        <v/>
      </c>
      <c r="EY26" s="17" t="str">
        <f t="shared" si="212"/>
        <v/>
      </c>
      <c r="EZ26" s="17" t="str">
        <f t="shared" si="213"/>
        <v/>
      </c>
      <c r="FA26" s="17" t="str">
        <f t="shared" si="214"/>
        <v/>
      </c>
      <c r="FB26" s="17" t="str">
        <f t="shared" si="215"/>
        <v/>
      </c>
      <c r="FC26" s="17" t="str">
        <f t="shared" si="216"/>
        <v/>
      </c>
      <c r="FD26" s="17" t="str">
        <f t="shared" si="217"/>
        <v/>
      </c>
      <c r="FE26" s="17" t="str">
        <f t="shared" si="218"/>
        <v/>
      </c>
      <c r="FF26" s="17" t="str">
        <f t="shared" si="219"/>
        <v/>
      </c>
      <c r="FG26" s="17" t="str">
        <f t="shared" si="220"/>
        <v/>
      </c>
      <c r="FH26" s="17" t="str">
        <f t="shared" si="221"/>
        <v/>
      </c>
      <c r="FI26" s="17" t="str">
        <f t="shared" si="222"/>
        <v/>
      </c>
      <c r="FJ26" s="17" t="str">
        <f t="shared" si="223"/>
        <v/>
      </c>
      <c r="FK26" s="501">
        <v>1903</v>
      </c>
    </row>
    <row r="27" spans="1:236">
      <c r="A27" s="3">
        <v>1904</v>
      </c>
      <c r="B27" s="5">
        <v>40</v>
      </c>
      <c r="C27" s="5">
        <v>32</v>
      </c>
      <c r="D27" s="5">
        <v>34</v>
      </c>
      <c r="E27" s="5">
        <v>27</v>
      </c>
      <c r="F27" s="5">
        <v>23</v>
      </c>
      <c r="G27" s="143">
        <v>32</v>
      </c>
      <c r="H27" s="5">
        <v>53</v>
      </c>
      <c r="I27" s="5">
        <v>48</v>
      </c>
      <c r="J27" s="5">
        <v>36</v>
      </c>
      <c r="K27" s="5">
        <v>34</v>
      </c>
      <c r="L27" s="143">
        <v>46</v>
      </c>
      <c r="M27" s="5">
        <v>41</v>
      </c>
      <c r="N27" s="5">
        <v>38</v>
      </c>
      <c r="O27" s="5">
        <v>36</v>
      </c>
      <c r="P27" s="5">
        <v>33</v>
      </c>
      <c r="Q27" s="143">
        <v>30</v>
      </c>
      <c r="R27" s="5">
        <v>32</v>
      </c>
      <c r="S27" s="5">
        <v>36</v>
      </c>
      <c r="T27" s="5">
        <v>38</v>
      </c>
      <c r="U27" s="5">
        <v>48</v>
      </c>
      <c r="V27" s="143">
        <v>37</v>
      </c>
      <c r="W27" s="5">
        <v>36</v>
      </c>
      <c r="X27" s="5">
        <v>49</v>
      </c>
      <c r="Y27" s="5">
        <v>45</v>
      </c>
      <c r="Z27" s="5">
        <v>49</v>
      </c>
      <c r="AA27" s="143">
        <v>49</v>
      </c>
      <c r="AB27" s="5">
        <v>37</v>
      </c>
      <c r="AC27" s="5">
        <v>34</v>
      </c>
      <c r="AD27" s="5">
        <v>32</v>
      </c>
      <c r="AE27" s="5">
        <v>32</v>
      </c>
      <c r="AF27" s="143">
        <v>44</v>
      </c>
      <c r="AG27" s="663">
        <f t="shared" si="94"/>
        <v>1181</v>
      </c>
      <c r="AH27" s="68">
        <f t="shared" si="95"/>
        <v>38.096774193548384</v>
      </c>
      <c r="AI27" s="17">
        <f t="shared" si="96"/>
        <v>53</v>
      </c>
      <c r="AJ27" s="20">
        <f t="shared" si="97"/>
        <v>23</v>
      </c>
      <c r="AK27" s="579">
        <v>1904</v>
      </c>
      <c r="AL27" s="28" t="str">
        <f t="shared" si="224"/>
        <v/>
      </c>
      <c r="AM27" s="28" t="str">
        <f t="shared" si="225"/>
        <v/>
      </c>
      <c r="AN27" s="28" t="str">
        <f t="shared" si="226"/>
        <v/>
      </c>
      <c r="AO27" s="28" t="str">
        <f t="shared" si="227"/>
        <v/>
      </c>
      <c r="AP27" s="28" t="str">
        <f t="shared" si="228"/>
        <v/>
      </c>
      <c r="AQ27" s="28" t="str">
        <f t="shared" si="229"/>
        <v/>
      </c>
      <c r="AR27" s="28" t="str">
        <f t="shared" si="230"/>
        <v/>
      </c>
      <c r="AS27" s="28" t="str">
        <f t="shared" si="231"/>
        <v/>
      </c>
      <c r="AT27" s="28" t="str">
        <f t="shared" si="232"/>
        <v/>
      </c>
      <c r="AU27" s="28" t="str">
        <f t="shared" si="233"/>
        <v/>
      </c>
      <c r="AV27" s="28" t="str">
        <f t="shared" si="234"/>
        <v/>
      </c>
      <c r="AW27" s="28" t="str">
        <f t="shared" si="235"/>
        <v/>
      </c>
      <c r="AX27" s="28" t="str">
        <f t="shared" si="236"/>
        <v/>
      </c>
      <c r="AY27" s="28" t="str">
        <f t="shared" si="237"/>
        <v/>
      </c>
      <c r="AZ27" s="28" t="str">
        <f t="shared" si="238"/>
        <v/>
      </c>
      <c r="BA27" s="28" t="str">
        <f t="shared" si="239"/>
        <v/>
      </c>
      <c r="BB27" s="28" t="str">
        <f t="shared" si="240"/>
        <v/>
      </c>
      <c r="BC27" s="28" t="str">
        <f t="shared" si="241"/>
        <v/>
      </c>
      <c r="BD27" s="28" t="str">
        <f t="shared" si="242"/>
        <v/>
      </c>
      <c r="BE27" s="28" t="str">
        <f t="shared" si="243"/>
        <v/>
      </c>
      <c r="BF27" s="28" t="str">
        <f t="shared" si="244"/>
        <v/>
      </c>
      <c r="BG27" s="28" t="str">
        <f t="shared" si="245"/>
        <v/>
      </c>
      <c r="BH27" s="28" t="str">
        <f t="shared" si="246"/>
        <v/>
      </c>
      <c r="BI27" s="28" t="str">
        <f t="shared" si="247"/>
        <v/>
      </c>
      <c r="BJ27" s="28" t="str">
        <f t="shared" si="248"/>
        <v/>
      </c>
      <c r="BK27" s="28" t="str">
        <f t="shared" si="249"/>
        <v/>
      </c>
      <c r="BL27" s="28" t="str">
        <f t="shared" si="250"/>
        <v/>
      </c>
      <c r="BM27" s="28" t="str">
        <f t="shared" si="251"/>
        <v/>
      </c>
      <c r="BN27" s="28" t="str">
        <f t="shared" si="252"/>
        <v/>
      </c>
      <c r="BO27" s="28" t="str">
        <f t="shared" si="253"/>
        <v/>
      </c>
      <c r="BP27" s="28" t="str">
        <f t="shared" si="253"/>
        <v/>
      </c>
      <c r="BQ27" s="28">
        <f t="shared" si="254"/>
        <v>0</v>
      </c>
      <c r="BR27" s="502">
        <v>1904</v>
      </c>
      <c r="BS27" s="17" t="str">
        <f t="shared" si="130"/>
        <v/>
      </c>
      <c r="BT27" s="17" t="str">
        <f t="shared" si="131"/>
        <v/>
      </c>
      <c r="BU27" s="17" t="str">
        <f t="shared" si="132"/>
        <v/>
      </c>
      <c r="BV27" s="17" t="str">
        <f t="shared" si="133"/>
        <v/>
      </c>
      <c r="BW27" s="17" t="str">
        <f t="shared" si="134"/>
        <v/>
      </c>
      <c r="BX27" s="17" t="str">
        <f t="shared" si="135"/>
        <v/>
      </c>
      <c r="BY27" s="17" t="str">
        <f t="shared" si="136"/>
        <v/>
      </c>
      <c r="BZ27" s="17" t="str">
        <f t="shared" si="137"/>
        <v/>
      </c>
      <c r="CA27" s="17" t="str">
        <f t="shared" si="138"/>
        <v/>
      </c>
      <c r="CB27" s="17" t="str">
        <f t="shared" si="139"/>
        <v/>
      </c>
      <c r="CC27" s="17" t="str">
        <f t="shared" si="140"/>
        <v/>
      </c>
      <c r="CD27" s="17" t="str">
        <f t="shared" si="141"/>
        <v/>
      </c>
      <c r="CE27" s="17" t="str">
        <f t="shared" si="142"/>
        <v/>
      </c>
      <c r="CF27" s="17" t="str">
        <f t="shared" si="143"/>
        <v/>
      </c>
      <c r="CG27" s="17" t="str">
        <f t="shared" si="144"/>
        <v/>
      </c>
      <c r="CH27" s="17" t="str">
        <f t="shared" si="145"/>
        <v/>
      </c>
      <c r="CI27" s="17" t="str">
        <f t="shared" si="146"/>
        <v/>
      </c>
      <c r="CJ27" s="17" t="str">
        <f t="shared" si="147"/>
        <v/>
      </c>
      <c r="CK27" s="17" t="str">
        <f t="shared" si="148"/>
        <v/>
      </c>
      <c r="CL27" s="17" t="str">
        <f t="shared" si="149"/>
        <v/>
      </c>
      <c r="CM27" s="17" t="str">
        <f t="shared" si="150"/>
        <v/>
      </c>
      <c r="CN27" s="17" t="str">
        <f t="shared" si="151"/>
        <v/>
      </c>
      <c r="CO27" s="17" t="str">
        <f t="shared" si="152"/>
        <v/>
      </c>
      <c r="CP27" s="17" t="str">
        <f t="shared" si="153"/>
        <v/>
      </c>
      <c r="CQ27" s="17" t="str">
        <f t="shared" si="154"/>
        <v/>
      </c>
      <c r="CR27" s="17" t="str">
        <f t="shared" si="155"/>
        <v/>
      </c>
      <c r="CS27" s="17" t="str">
        <f t="shared" si="156"/>
        <v/>
      </c>
      <c r="CT27" s="17" t="str">
        <f t="shared" si="157"/>
        <v/>
      </c>
      <c r="CU27" s="17" t="str">
        <f t="shared" si="158"/>
        <v/>
      </c>
      <c r="CV27" s="17" t="str">
        <f t="shared" si="159"/>
        <v/>
      </c>
      <c r="CW27" s="17" t="str">
        <f t="shared" si="160"/>
        <v/>
      </c>
      <c r="CX27" s="501">
        <v>1904</v>
      </c>
      <c r="CY27" s="946" t="str">
        <f t="shared" si="161"/>
        <v/>
      </c>
      <c r="CZ27" s="946">
        <f t="shared" si="162"/>
        <v>1</v>
      </c>
      <c r="DA27" s="946" t="str">
        <f t="shared" si="163"/>
        <v/>
      </c>
      <c r="DB27" s="946">
        <f t="shared" si="164"/>
        <v>1</v>
      </c>
      <c r="DC27" s="946">
        <f t="shared" si="165"/>
        <v>1</v>
      </c>
      <c r="DD27" s="946">
        <f t="shared" si="166"/>
        <v>1</v>
      </c>
      <c r="DE27" s="946" t="str">
        <f t="shared" si="167"/>
        <v/>
      </c>
      <c r="DF27" s="946" t="str">
        <f t="shared" si="168"/>
        <v/>
      </c>
      <c r="DG27" s="946" t="str">
        <f t="shared" si="169"/>
        <v/>
      </c>
      <c r="DH27" s="946" t="str">
        <f t="shared" si="170"/>
        <v/>
      </c>
      <c r="DI27" s="946" t="str">
        <f t="shared" si="171"/>
        <v/>
      </c>
      <c r="DJ27" s="946" t="str">
        <f t="shared" si="172"/>
        <v/>
      </c>
      <c r="DK27" s="946" t="str">
        <f t="shared" si="173"/>
        <v/>
      </c>
      <c r="DL27" s="946" t="str">
        <f t="shared" si="174"/>
        <v/>
      </c>
      <c r="DM27" s="946" t="str">
        <f t="shared" si="175"/>
        <v/>
      </c>
      <c r="DN27" s="946">
        <f t="shared" si="176"/>
        <v>1</v>
      </c>
      <c r="DO27" s="946">
        <f t="shared" si="177"/>
        <v>1</v>
      </c>
      <c r="DP27" s="946" t="str">
        <f t="shared" si="178"/>
        <v/>
      </c>
      <c r="DQ27" s="946" t="str">
        <f t="shared" si="179"/>
        <v/>
      </c>
      <c r="DR27" s="946" t="str">
        <f t="shared" si="180"/>
        <v/>
      </c>
      <c r="DS27" s="946" t="str">
        <f t="shared" si="181"/>
        <v/>
      </c>
      <c r="DT27" s="946" t="str">
        <f t="shared" si="182"/>
        <v/>
      </c>
      <c r="DU27" s="946" t="str">
        <f t="shared" si="183"/>
        <v/>
      </c>
      <c r="DV27" s="946" t="str">
        <f t="shared" si="184"/>
        <v/>
      </c>
      <c r="DW27" s="946" t="str">
        <f t="shared" si="185"/>
        <v/>
      </c>
      <c r="DX27" s="946" t="str">
        <f t="shared" si="186"/>
        <v/>
      </c>
      <c r="DY27" s="946" t="str">
        <f t="shared" si="187"/>
        <v/>
      </c>
      <c r="DZ27" s="946" t="str">
        <f t="shared" si="188"/>
        <v/>
      </c>
      <c r="EA27" s="946">
        <f t="shared" si="189"/>
        <v>1</v>
      </c>
      <c r="EB27" s="946">
        <f t="shared" si="190"/>
        <v>1</v>
      </c>
      <c r="EC27" s="946" t="str">
        <f t="shared" si="191"/>
        <v/>
      </c>
      <c r="ED27" s="28">
        <f t="shared" si="192"/>
        <v>8</v>
      </c>
      <c r="EE27" s="501">
        <v>1904</v>
      </c>
      <c r="EF27" s="17" t="str">
        <f t="shared" si="193"/>
        <v/>
      </c>
      <c r="EG27" s="17" t="str">
        <f t="shared" si="194"/>
        <v/>
      </c>
      <c r="EH27" s="17" t="str">
        <f t="shared" si="195"/>
        <v/>
      </c>
      <c r="EI27" s="17" t="str">
        <f t="shared" si="196"/>
        <v/>
      </c>
      <c r="EJ27" s="17" t="str">
        <f t="shared" si="197"/>
        <v/>
      </c>
      <c r="EK27" s="17" t="str">
        <f t="shared" si="198"/>
        <v/>
      </c>
      <c r="EL27" s="17" t="str">
        <f t="shared" si="199"/>
        <v/>
      </c>
      <c r="EM27" s="17" t="str">
        <f t="shared" si="200"/>
        <v/>
      </c>
      <c r="EN27" s="17" t="str">
        <f t="shared" si="201"/>
        <v/>
      </c>
      <c r="EO27" s="17" t="str">
        <f t="shared" si="202"/>
        <v/>
      </c>
      <c r="EP27" s="17" t="str">
        <f t="shared" si="203"/>
        <v/>
      </c>
      <c r="EQ27" s="17" t="str">
        <f t="shared" si="204"/>
        <v/>
      </c>
      <c r="ER27" s="17" t="str">
        <f t="shared" si="205"/>
        <v/>
      </c>
      <c r="ES27" s="17" t="str">
        <f t="shared" si="206"/>
        <v/>
      </c>
      <c r="ET27" s="17" t="str">
        <f t="shared" si="207"/>
        <v/>
      </c>
      <c r="EU27" s="17" t="str">
        <f t="shared" si="208"/>
        <v/>
      </c>
      <c r="EV27" s="17" t="str">
        <f t="shared" si="209"/>
        <v/>
      </c>
      <c r="EW27" s="17" t="str">
        <f t="shared" si="210"/>
        <v/>
      </c>
      <c r="EX27" s="17" t="str">
        <f t="shared" si="211"/>
        <v/>
      </c>
      <c r="EY27" s="17" t="str">
        <f t="shared" si="212"/>
        <v/>
      </c>
      <c r="EZ27" s="17" t="str">
        <f t="shared" si="213"/>
        <v/>
      </c>
      <c r="FA27" s="17" t="str">
        <f t="shared" si="214"/>
        <v/>
      </c>
      <c r="FB27" s="17" t="str">
        <f t="shared" si="215"/>
        <v/>
      </c>
      <c r="FC27" s="17" t="str">
        <f t="shared" si="216"/>
        <v/>
      </c>
      <c r="FD27" s="17" t="str">
        <f t="shared" si="217"/>
        <v/>
      </c>
      <c r="FE27" s="17" t="str">
        <f t="shared" si="218"/>
        <v/>
      </c>
      <c r="FF27" s="17" t="str">
        <f t="shared" si="219"/>
        <v/>
      </c>
      <c r="FG27" s="17" t="str">
        <f t="shared" si="220"/>
        <v/>
      </c>
      <c r="FH27" s="17" t="str">
        <f t="shared" si="221"/>
        <v/>
      </c>
      <c r="FI27" s="17" t="str">
        <f t="shared" si="222"/>
        <v/>
      </c>
      <c r="FJ27" s="17" t="str">
        <f t="shared" si="223"/>
        <v/>
      </c>
      <c r="FK27" s="501">
        <v>1904</v>
      </c>
    </row>
    <row r="28" spans="1:236">
      <c r="A28" s="3">
        <v>1905</v>
      </c>
      <c r="B28" s="5">
        <v>31</v>
      </c>
      <c r="C28" s="5">
        <v>27</v>
      </c>
      <c r="D28" s="5">
        <v>25</v>
      </c>
      <c r="E28" s="5">
        <v>38</v>
      </c>
      <c r="F28" s="5">
        <v>29</v>
      </c>
      <c r="G28" s="143">
        <v>37</v>
      </c>
      <c r="H28" s="5">
        <v>34</v>
      </c>
      <c r="I28" s="5">
        <v>38</v>
      </c>
      <c r="J28" s="5">
        <v>39</v>
      </c>
      <c r="K28" s="5">
        <v>38</v>
      </c>
      <c r="L28" s="143">
        <v>35</v>
      </c>
      <c r="M28" s="5">
        <v>38</v>
      </c>
      <c r="N28" s="5">
        <v>34</v>
      </c>
      <c r="O28" s="5">
        <v>32</v>
      </c>
      <c r="P28" s="5">
        <v>35</v>
      </c>
      <c r="Q28" s="143">
        <v>32</v>
      </c>
      <c r="R28" s="5">
        <v>41</v>
      </c>
      <c r="S28" s="5">
        <v>50</v>
      </c>
      <c r="T28" s="5">
        <v>56</v>
      </c>
      <c r="U28" s="5">
        <v>47</v>
      </c>
      <c r="V28" s="143">
        <v>43</v>
      </c>
      <c r="W28" s="5">
        <v>41</v>
      </c>
      <c r="X28" s="5">
        <v>39</v>
      </c>
      <c r="Y28" s="5">
        <v>43</v>
      </c>
      <c r="Z28" s="5">
        <v>43</v>
      </c>
      <c r="AA28" s="143">
        <v>44</v>
      </c>
      <c r="AB28" s="5">
        <v>48</v>
      </c>
      <c r="AC28" s="5">
        <v>46</v>
      </c>
      <c r="AD28" s="5">
        <v>52</v>
      </c>
      <c r="AE28" s="5">
        <v>53</v>
      </c>
      <c r="AF28" s="143">
        <v>45</v>
      </c>
      <c r="AG28" s="663">
        <f t="shared" si="94"/>
        <v>1233</v>
      </c>
      <c r="AH28" s="68">
        <f t="shared" si="95"/>
        <v>39.774193548387096</v>
      </c>
      <c r="AI28" s="17">
        <f t="shared" si="96"/>
        <v>56</v>
      </c>
      <c r="AJ28" s="20">
        <f t="shared" si="97"/>
        <v>25</v>
      </c>
      <c r="AK28" s="579">
        <v>1905</v>
      </c>
      <c r="AL28" s="28" t="str">
        <f t="shared" si="224"/>
        <v/>
      </c>
      <c r="AM28" s="28" t="str">
        <f t="shared" si="225"/>
        <v/>
      </c>
      <c r="AN28" s="28" t="str">
        <f t="shared" si="226"/>
        <v/>
      </c>
      <c r="AO28" s="28" t="str">
        <f t="shared" si="227"/>
        <v/>
      </c>
      <c r="AP28" s="28" t="str">
        <f t="shared" si="228"/>
        <v/>
      </c>
      <c r="AQ28" s="28" t="str">
        <f t="shared" si="229"/>
        <v/>
      </c>
      <c r="AR28" s="28" t="str">
        <f t="shared" si="230"/>
        <v/>
      </c>
      <c r="AS28" s="28" t="str">
        <f t="shared" si="231"/>
        <v/>
      </c>
      <c r="AT28" s="28" t="str">
        <f t="shared" si="232"/>
        <v/>
      </c>
      <c r="AU28" s="28" t="str">
        <f t="shared" si="233"/>
        <v/>
      </c>
      <c r="AV28" s="28" t="str">
        <f t="shared" si="234"/>
        <v/>
      </c>
      <c r="AW28" s="28" t="str">
        <f t="shared" si="235"/>
        <v/>
      </c>
      <c r="AX28" s="28" t="str">
        <f t="shared" si="236"/>
        <v/>
      </c>
      <c r="AY28" s="28" t="str">
        <f t="shared" si="237"/>
        <v/>
      </c>
      <c r="AZ28" s="28" t="str">
        <f t="shared" si="238"/>
        <v/>
      </c>
      <c r="BA28" s="28" t="str">
        <f t="shared" si="239"/>
        <v/>
      </c>
      <c r="BB28" s="28" t="str">
        <f t="shared" si="240"/>
        <v/>
      </c>
      <c r="BC28" s="28" t="str">
        <f t="shared" si="241"/>
        <v/>
      </c>
      <c r="BD28" s="28" t="str">
        <f t="shared" si="242"/>
        <v/>
      </c>
      <c r="BE28" s="28" t="str">
        <f t="shared" si="243"/>
        <v/>
      </c>
      <c r="BF28" s="28" t="str">
        <f t="shared" si="244"/>
        <v/>
      </c>
      <c r="BG28" s="28" t="str">
        <f t="shared" si="245"/>
        <v/>
      </c>
      <c r="BH28" s="28" t="str">
        <f t="shared" si="246"/>
        <v/>
      </c>
      <c r="BI28" s="28" t="str">
        <f t="shared" si="247"/>
        <v/>
      </c>
      <c r="BJ28" s="28" t="str">
        <f t="shared" si="248"/>
        <v/>
      </c>
      <c r="BK28" s="28" t="str">
        <f t="shared" si="249"/>
        <v/>
      </c>
      <c r="BL28" s="28" t="str">
        <f t="shared" si="250"/>
        <v/>
      </c>
      <c r="BM28" s="28" t="str">
        <f t="shared" si="251"/>
        <v/>
      </c>
      <c r="BN28" s="28" t="str">
        <f t="shared" si="252"/>
        <v/>
      </c>
      <c r="BO28" s="28" t="str">
        <f t="shared" si="253"/>
        <v/>
      </c>
      <c r="BP28" s="28" t="str">
        <f t="shared" si="253"/>
        <v/>
      </c>
      <c r="BQ28" s="28">
        <f t="shared" si="254"/>
        <v>0</v>
      </c>
      <c r="BR28" s="502">
        <v>1905</v>
      </c>
      <c r="BS28" s="17" t="str">
        <f t="shared" si="130"/>
        <v/>
      </c>
      <c r="BT28" s="17" t="str">
        <f t="shared" si="131"/>
        <v/>
      </c>
      <c r="BU28" s="17" t="str">
        <f t="shared" si="132"/>
        <v/>
      </c>
      <c r="BV28" s="17" t="str">
        <f t="shared" si="133"/>
        <v/>
      </c>
      <c r="BW28" s="17" t="str">
        <f t="shared" si="134"/>
        <v/>
      </c>
      <c r="BX28" s="17" t="str">
        <f t="shared" si="135"/>
        <v/>
      </c>
      <c r="BY28" s="17" t="str">
        <f t="shared" si="136"/>
        <v/>
      </c>
      <c r="BZ28" s="17" t="str">
        <f t="shared" si="137"/>
        <v/>
      </c>
      <c r="CA28" s="17" t="str">
        <f t="shared" si="138"/>
        <v/>
      </c>
      <c r="CB28" s="17" t="str">
        <f t="shared" si="139"/>
        <v/>
      </c>
      <c r="CC28" s="17" t="str">
        <f t="shared" si="140"/>
        <v/>
      </c>
      <c r="CD28" s="17" t="str">
        <f t="shared" si="141"/>
        <v/>
      </c>
      <c r="CE28" s="17" t="str">
        <f t="shared" si="142"/>
        <v/>
      </c>
      <c r="CF28" s="17" t="str">
        <f t="shared" si="143"/>
        <v/>
      </c>
      <c r="CG28" s="17" t="str">
        <f t="shared" si="144"/>
        <v/>
      </c>
      <c r="CH28" s="17" t="str">
        <f t="shared" si="145"/>
        <v/>
      </c>
      <c r="CI28" s="17" t="str">
        <f t="shared" si="146"/>
        <v/>
      </c>
      <c r="CJ28" s="17" t="str">
        <f t="shared" si="147"/>
        <v/>
      </c>
      <c r="CK28" s="17" t="str">
        <f t="shared" si="148"/>
        <v/>
      </c>
      <c r="CL28" s="17" t="str">
        <f t="shared" si="149"/>
        <v/>
      </c>
      <c r="CM28" s="17" t="str">
        <f t="shared" si="150"/>
        <v/>
      </c>
      <c r="CN28" s="17" t="str">
        <f t="shared" si="151"/>
        <v/>
      </c>
      <c r="CO28" s="17" t="str">
        <f t="shared" si="152"/>
        <v/>
      </c>
      <c r="CP28" s="17" t="str">
        <f t="shared" si="153"/>
        <v/>
      </c>
      <c r="CQ28" s="17" t="str">
        <f t="shared" si="154"/>
        <v/>
      </c>
      <c r="CR28" s="17" t="str">
        <f t="shared" si="155"/>
        <v/>
      </c>
      <c r="CS28" s="17" t="str">
        <f t="shared" si="156"/>
        <v/>
      </c>
      <c r="CT28" s="17" t="str">
        <f t="shared" si="157"/>
        <v/>
      </c>
      <c r="CU28" s="17" t="str">
        <f t="shared" si="158"/>
        <v/>
      </c>
      <c r="CV28" s="17" t="str">
        <f t="shared" si="159"/>
        <v/>
      </c>
      <c r="CW28" s="17" t="str">
        <f t="shared" si="160"/>
        <v/>
      </c>
      <c r="CX28" s="501">
        <v>1905</v>
      </c>
      <c r="CY28" s="946">
        <f t="shared" si="161"/>
        <v>1</v>
      </c>
      <c r="CZ28" s="946">
        <f t="shared" si="162"/>
        <v>1</v>
      </c>
      <c r="DA28" s="946">
        <f t="shared" si="163"/>
        <v>1</v>
      </c>
      <c r="DB28" s="946" t="str">
        <f t="shared" si="164"/>
        <v/>
      </c>
      <c r="DC28" s="946">
        <f t="shared" si="165"/>
        <v>1</v>
      </c>
      <c r="DD28" s="946" t="str">
        <f t="shared" si="166"/>
        <v/>
      </c>
      <c r="DE28" s="946" t="str">
        <f t="shared" si="167"/>
        <v/>
      </c>
      <c r="DF28" s="946" t="str">
        <f t="shared" si="168"/>
        <v/>
      </c>
      <c r="DG28" s="946" t="str">
        <f t="shared" si="169"/>
        <v/>
      </c>
      <c r="DH28" s="946" t="str">
        <f t="shared" si="170"/>
        <v/>
      </c>
      <c r="DI28" s="946" t="str">
        <f t="shared" si="171"/>
        <v/>
      </c>
      <c r="DJ28" s="946" t="str">
        <f t="shared" si="172"/>
        <v/>
      </c>
      <c r="DK28" s="946" t="str">
        <f t="shared" si="173"/>
        <v/>
      </c>
      <c r="DL28" s="946">
        <f t="shared" si="174"/>
        <v>1</v>
      </c>
      <c r="DM28" s="946" t="str">
        <f t="shared" si="175"/>
        <v/>
      </c>
      <c r="DN28" s="946">
        <f t="shared" si="176"/>
        <v>1</v>
      </c>
      <c r="DO28" s="946" t="str">
        <f t="shared" si="177"/>
        <v/>
      </c>
      <c r="DP28" s="946" t="str">
        <f t="shared" si="178"/>
        <v/>
      </c>
      <c r="DQ28" s="946" t="str">
        <f t="shared" si="179"/>
        <v/>
      </c>
      <c r="DR28" s="946" t="str">
        <f t="shared" si="180"/>
        <v/>
      </c>
      <c r="DS28" s="946" t="str">
        <f t="shared" si="181"/>
        <v/>
      </c>
      <c r="DT28" s="946" t="str">
        <f t="shared" si="182"/>
        <v/>
      </c>
      <c r="DU28" s="946" t="str">
        <f t="shared" si="183"/>
        <v/>
      </c>
      <c r="DV28" s="946" t="str">
        <f t="shared" si="184"/>
        <v/>
      </c>
      <c r="DW28" s="946" t="str">
        <f t="shared" si="185"/>
        <v/>
      </c>
      <c r="DX28" s="946" t="str">
        <f t="shared" si="186"/>
        <v/>
      </c>
      <c r="DY28" s="946" t="str">
        <f t="shared" si="187"/>
        <v/>
      </c>
      <c r="DZ28" s="946" t="str">
        <f t="shared" si="188"/>
        <v/>
      </c>
      <c r="EA28" s="946" t="str">
        <f t="shared" si="189"/>
        <v/>
      </c>
      <c r="EB28" s="946" t="str">
        <f t="shared" si="190"/>
        <v/>
      </c>
      <c r="EC28" s="946" t="str">
        <f t="shared" si="191"/>
        <v/>
      </c>
      <c r="ED28" s="28">
        <f t="shared" si="192"/>
        <v>6</v>
      </c>
      <c r="EE28" s="501">
        <v>1905</v>
      </c>
      <c r="EF28" s="17" t="str">
        <f t="shared" si="193"/>
        <v/>
      </c>
      <c r="EG28" s="17" t="str">
        <f t="shared" si="194"/>
        <v/>
      </c>
      <c r="EH28" s="17" t="str">
        <f t="shared" si="195"/>
        <v/>
      </c>
      <c r="EI28" s="17" t="str">
        <f t="shared" si="196"/>
        <v/>
      </c>
      <c r="EJ28" s="17" t="str">
        <f t="shared" si="197"/>
        <v/>
      </c>
      <c r="EK28" s="17" t="str">
        <f t="shared" si="198"/>
        <v/>
      </c>
      <c r="EL28" s="17" t="str">
        <f t="shared" si="199"/>
        <v/>
      </c>
      <c r="EM28" s="17" t="str">
        <f t="shared" si="200"/>
        <v/>
      </c>
      <c r="EN28" s="17" t="str">
        <f t="shared" si="201"/>
        <v/>
      </c>
      <c r="EO28" s="17" t="str">
        <f t="shared" si="202"/>
        <v/>
      </c>
      <c r="EP28" s="17" t="str">
        <f t="shared" si="203"/>
        <v/>
      </c>
      <c r="EQ28" s="17" t="str">
        <f t="shared" si="204"/>
        <v/>
      </c>
      <c r="ER28" s="17" t="str">
        <f t="shared" si="205"/>
        <v/>
      </c>
      <c r="ES28" s="17" t="str">
        <f t="shared" si="206"/>
        <v/>
      </c>
      <c r="ET28" s="17" t="str">
        <f t="shared" si="207"/>
        <v/>
      </c>
      <c r="EU28" s="17" t="str">
        <f t="shared" si="208"/>
        <v/>
      </c>
      <c r="EV28" s="17" t="str">
        <f t="shared" si="209"/>
        <v/>
      </c>
      <c r="EW28" s="17" t="str">
        <f t="shared" si="210"/>
        <v/>
      </c>
      <c r="EX28" s="17" t="str">
        <f t="shared" si="211"/>
        <v/>
      </c>
      <c r="EY28" s="17" t="str">
        <f t="shared" si="212"/>
        <v/>
      </c>
      <c r="EZ28" s="17" t="str">
        <f t="shared" si="213"/>
        <v/>
      </c>
      <c r="FA28" s="17" t="str">
        <f t="shared" si="214"/>
        <v/>
      </c>
      <c r="FB28" s="17" t="str">
        <f t="shared" si="215"/>
        <v/>
      </c>
      <c r="FC28" s="17" t="str">
        <f t="shared" si="216"/>
        <v/>
      </c>
      <c r="FD28" s="17" t="str">
        <f t="shared" si="217"/>
        <v/>
      </c>
      <c r="FE28" s="17" t="str">
        <f t="shared" si="218"/>
        <v/>
      </c>
      <c r="FF28" s="17" t="str">
        <f t="shared" si="219"/>
        <v/>
      </c>
      <c r="FG28" s="17" t="str">
        <f t="shared" si="220"/>
        <v/>
      </c>
      <c r="FH28" s="17" t="str">
        <f t="shared" si="221"/>
        <v/>
      </c>
      <c r="FI28" s="17" t="str">
        <f t="shared" si="222"/>
        <v/>
      </c>
      <c r="FJ28" s="17" t="str">
        <f t="shared" si="223"/>
        <v/>
      </c>
      <c r="FK28" s="501">
        <v>1905</v>
      </c>
    </row>
    <row r="29" spans="1:236">
      <c r="A29" s="3">
        <v>1906</v>
      </c>
      <c r="B29" s="5">
        <v>22</v>
      </c>
      <c r="C29" s="5">
        <v>37</v>
      </c>
      <c r="D29" s="5">
        <v>49</v>
      </c>
      <c r="E29" s="5">
        <v>38</v>
      </c>
      <c r="F29" s="5">
        <v>32</v>
      </c>
      <c r="G29" s="143">
        <v>29</v>
      </c>
      <c r="H29" s="5">
        <v>34</v>
      </c>
      <c r="I29" s="5">
        <v>43</v>
      </c>
      <c r="J29" s="5">
        <v>42</v>
      </c>
      <c r="K29" s="5">
        <v>39</v>
      </c>
      <c r="L29" s="143">
        <v>32</v>
      </c>
      <c r="M29" s="5">
        <v>43</v>
      </c>
      <c r="N29" s="5">
        <v>33</v>
      </c>
      <c r="O29" s="5">
        <v>33</v>
      </c>
      <c r="P29" s="5">
        <v>30</v>
      </c>
      <c r="Q29" s="143">
        <v>28</v>
      </c>
      <c r="R29" s="5">
        <v>30</v>
      </c>
      <c r="S29" s="5">
        <v>25</v>
      </c>
      <c r="T29" s="5">
        <v>32</v>
      </c>
      <c r="U29" s="5">
        <v>30</v>
      </c>
      <c r="V29" s="143">
        <v>26</v>
      </c>
      <c r="W29" s="5">
        <v>37</v>
      </c>
      <c r="X29" s="5">
        <v>29</v>
      </c>
      <c r="Y29" s="5">
        <v>22</v>
      </c>
      <c r="Z29" s="5">
        <v>23</v>
      </c>
      <c r="AA29" s="143">
        <v>33</v>
      </c>
      <c r="AB29" s="5">
        <v>41</v>
      </c>
      <c r="AC29" s="5">
        <v>46</v>
      </c>
      <c r="AD29" s="5">
        <v>42</v>
      </c>
      <c r="AE29" s="5">
        <v>42</v>
      </c>
      <c r="AF29" s="143">
        <v>35</v>
      </c>
      <c r="AG29" s="663">
        <f t="shared" si="94"/>
        <v>1057</v>
      </c>
      <c r="AH29" s="68">
        <f t="shared" si="95"/>
        <v>34.096774193548384</v>
      </c>
      <c r="AI29" s="17">
        <f t="shared" si="96"/>
        <v>49</v>
      </c>
      <c r="AJ29" s="20">
        <f t="shared" si="97"/>
        <v>22</v>
      </c>
      <c r="AK29" s="579">
        <v>1906</v>
      </c>
      <c r="AL29" s="28" t="str">
        <f t="shared" si="224"/>
        <v/>
      </c>
      <c r="AM29" s="28" t="str">
        <f t="shared" si="225"/>
        <v/>
      </c>
      <c r="AN29" s="28" t="str">
        <f t="shared" si="226"/>
        <v/>
      </c>
      <c r="AO29" s="28" t="str">
        <f t="shared" si="227"/>
        <v/>
      </c>
      <c r="AP29" s="28" t="str">
        <f t="shared" si="228"/>
        <v/>
      </c>
      <c r="AQ29" s="28" t="str">
        <f t="shared" si="229"/>
        <v/>
      </c>
      <c r="AR29" s="28" t="str">
        <f t="shared" si="230"/>
        <v/>
      </c>
      <c r="AS29" s="28" t="str">
        <f t="shared" si="231"/>
        <v/>
      </c>
      <c r="AT29" s="28" t="str">
        <f t="shared" si="232"/>
        <v/>
      </c>
      <c r="AU29" s="28" t="str">
        <f t="shared" si="233"/>
        <v/>
      </c>
      <c r="AV29" s="28" t="str">
        <f t="shared" si="234"/>
        <v/>
      </c>
      <c r="AW29" s="28" t="str">
        <f t="shared" si="235"/>
        <v/>
      </c>
      <c r="AX29" s="28" t="str">
        <f t="shared" si="236"/>
        <v/>
      </c>
      <c r="AY29" s="28" t="str">
        <f t="shared" si="237"/>
        <v/>
      </c>
      <c r="AZ29" s="28" t="str">
        <f t="shared" si="238"/>
        <v/>
      </c>
      <c r="BA29" s="28" t="str">
        <f t="shared" si="239"/>
        <v/>
      </c>
      <c r="BB29" s="28" t="str">
        <f t="shared" si="240"/>
        <v/>
      </c>
      <c r="BC29" s="28" t="str">
        <f t="shared" si="241"/>
        <v/>
      </c>
      <c r="BD29" s="28" t="str">
        <f t="shared" si="242"/>
        <v/>
      </c>
      <c r="BE29" s="28" t="str">
        <f t="shared" si="243"/>
        <v/>
      </c>
      <c r="BF29" s="28" t="str">
        <f t="shared" si="244"/>
        <v/>
      </c>
      <c r="BG29" s="28" t="str">
        <f t="shared" si="245"/>
        <v/>
      </c>
      <c r="BH29" s="28" t="str">
        <f t="shared" si="246"/>
        <v/>
      </c>
      <c r="BI29" s="28" t="str">
        <f t="shared" si="247"/>
        <v/>
      </c>
      <c r="BJ29" s="28" t="str">
        <f t="shared" si="248"/>
        <v/>
      </c>
      <c r="BK29" s="28" t="str">
        <f t="shared" si="249"/>
        <v/>
      </c>
      <c r="BL29" s="28" t="str">
        <f t="shared" si="250"/>
        <v/>
      </c>
      <c r="BM29" s="28" t="str">
        <f t="shared" si="251"/>
        <v/>
      </c>
      <c r="BN29" s="28" t="str">
        <f t="shared" si="252"/>
        <v/>
      </c>
      <c r="BO29" s="28" t="str">
        <f t="shared" si="253"/>
        <v/>
      </c>
      <c r="BP29" s="28" t="str">
        <f t="shared" si="253"/>
        <v/>
      </c>
      <c r="BQ29" s="28">
        <f t="shared" si="254"/>
        <v>0</v>
      </c>
      <c r="BR29" s="502">
        <v>1906</v>
      </c>
      <c r="BS29" s="17" t="str">
        <f t="shared" si="130"/>
        <v/>
      </c>
      <c r="BT29" s="17" t="str">
        <f t="shared" si="131"/>
        <v/>
      </c>
      <c r="BU29" s="17" t="str">
        <f t="shared" si="132"/>
        <v/>
      </c>
      <c r="BV29" s="17" t="str">
        <f t="shared" si="133"/>
        <v/>
      </c>
      <c r="BW29" s="17" t="str">
        <f t="shared" si="134"/>
        <v/>
      </c>
      <c r="BX29" s="17" t="str">
        <f t="shared" si="135"/>
        <v/>
      </c>
      <c r="BY29" s="17" t="str">
        <f t="shared" si="136"/>
        <v/>
      </c>
      <c r="BZ29" s="17" t="str">
        <f t="shared" si="137"/>
        <v/>
      </c>
      <c r="CA29" s="17" t="str">
        <f t="shared" si="138"/>
        <v/>
      </c>
      <c r="CB29" s="17" t="str">
        <f t="shared" si="139"/>
        <v/>
      </c>
      <c r="CC29" s="17" t="str">
        <f t="shared" si="140"/>
        <v/>
      </c>
      <c r="CD29" s="17" t="str">
        <f t="shared" si="141"/>
        <v/>
      </c>
      <c r="CE29" s="17" t="str">
        <f t="shared" si="142"/>
        <v/>
      </c>
      <c r="CF29" s="17" t="str">
        <f t="shared" si="143"/>
        <v/>
      </c>
      <c r="CG29" s="17" t="str">
        <f t="shared" si="144"/>
        <v/>
      </c>
      <c r="CH29" s="17" t="str">
        <f t="shared" si="145"/>
        <v/>
      </c>
      <c r="CI29" s="17" t="str">
        <f t="shared" si="146"/>
        <v/>
      </c>
      <c r="CJ29" s="17" t="str">
        <f t="shared" si="147"/>
        <v/>
      </c>
      <c r="CK29" s="17" t="str">
        <f t="shared" si="148"/>
        <v/>
      </c>
      <c r="CL29" s="17" t="str">
        <f t="shared" si="149"/>
        <v/>
      </c>
      <c r="CM29" s="17" t="str">
        <f t="shared" si="150"/>
        <v/>
      </c>
      <c r="CN29" s="17" t="str">
        <f t="shared" si="151"/>
        <v/>
      </c>
      <c r="CO29" s="17" t="str">
        <f t="shared" si="152"/>
        <v/>
      </c>
      <c r="CP29" s="17" t="str">
        <f t="shared" si="153"/>
        <v/>
      </c>
      <c r="CQ29" s="17" t="str">
        <f t="shared" si="154"/>
        <v/>
      </c>
      <c r="CR29" s="17" t="str">
        <f t="shared" si="155"/>
        <v/>
      </c>
      <c r="CS29" s="17" t="str">
        <f t="shared" si="156"/>
        <v/>
      </c>
      <c r="CT29" s="17" t="str">
        <f t="shared" si="157"/>
        <v/>
      </c>
      <c r="CU29" s="17" t="str">
        <f t="shared" si="158"/>
        <v/>
      </c>
      <c r="CV29" s="17" t="str">
        <f t="shared" si="159"/>
        <v/>
      </c>
      <c r="CW29" s="17" t="str">
        <f t="shared" si="160"/>
        <v/>
      </c>
      <c r="CX29" s="501">
        <v>1906</v>
      </c>
      <c r="CY29" s="946">
        <f t="shared" si="161"/>
        <v>1</v>
      </c>
      <c r="CZ29" s="946" t="str">
        <f t="shared" si="162"/>
        <v/>
      </c>
      <c r="DA29" s="946" t="str">
        <f t="shared" si="163"/>
        <v/>
      </c>
      <c r="DB29" s="946" t="str">
        <f t="shared" si="164"/>
        <v/>
      </c>
      <c r="DC29" s="946">
        <f t="shared" si="165"/>
        <v>1</v>
      </c>
      <c r="DD29" s="946">
        <f t="shared" si="166"/>
        <v>1</v>
      </c>
      <c r="DE29" s="946" t="str">
        <f t="shared" si="167"/>
        <v/>
      </c>
      <c r="DF29" s="946" t="str">
        <f t="shared" si="168"/>
        <v/>
      </c>
      <c r="DG29" s="946" t="str">
        <f t="shared" si="169"/>
        <v/>
      </c>
      <c r="DH29" s="946" t="str">
        <f t="shared" si="170"/>
        <v/>
      </c>
      <c r="DI29" s="946">
        <f t="shared" si="171"/>
        <v>1</v>
      </c>
      <c r="DJ29" s="946" t="str">
        <f t="shared" si="172"/>
        <v/>
      </c>
      <c r="DK29" s="946" t="str">
        <f t="shared" si="173"/>
        <v/>
      </c>
      <c r="DL29" s="946" t="str">
        <f t="shared" si="174"/>
        <v/>
      </c>
      <c r="DM29" s="946">
        <f t="shared" si="175"/>
        <v>1</v>
      </c>
      <c r="DN29" s="946">
        <f t="shared" si="176"/>
        <v>1</v>
      </c>
      <c r="DO29" s="946">
        <f t="shared" si="177"/>
        <v>1</v>
      </c>
      <c r="DP29" s="946">
        <f t="shared" si="178"/>
        <v>1</v>
      </c>
      <c r="DQ29" s="946">
        <f t="shared" si="179"/>
        <v>1</v>
      </c>
      <c r="DR29" s="946">
        <f t="shared" si="180"/>
        <v>1</v>
      </c>
      <c r="DS29" s="946">
        <f t="shared" si="181"/>
        <v>1</v>
      </c>
      <c r="DT29" s="946" t="str">
        <f t="shared" si="182"/>
        <v/>
      </c>
      <c r="DU29" s="946">
        <f t="shared" si="183"/>
        <v>1</v>
      </c>
      <c r="DV29" s="946">
        <f t="shared" si="184"/>
        <v>1</v>
      </c>
      <c r="DW29" s="946">
        <f t="shared" si="185"/>
        <v>1</v>
      </c>
      <c r="DX29" s="946" t="str">
        <f t="shared" si="186"/>
        <v/>
      </c>
      <c r="DY29" s="946" t="str">
        <f t="shared" si="187"/>
        <v/>
      </c>
      <c r="DZ29" s="946" t="str">
        <f t="shared" si="188"/>
        <v/>
      </c>
      <c r="EA29" s="946" t="str">
        <f t="shared" si="189"/>
        <v/>
      </c>
      <c r="EB29" s="946" t="str">
        <f t="shared" si="190"/>
        <v/>
      </c>
      <c r="EC29" s="946" t="str">
        <f t="shared" si="191"/>
        <v/>
      </c>
      <c r="ED29" s="28">
        <f t="shared" si="192"/>
        <v>14</v>
      </c>
      <c r="EE29" s="501">
        <v>1906</v>
      </c>
      <c r="EF29" s="17" t="str">
        <f t="shared" si="193"/>
        <v/>
      </c>
      <c r="EG29" s="17" t="str">
        <f t="shared" si="194"/>
        <v/>
      </c>
      <c r="EH29" s="17" t="str">
        <f t="shared" si="195"/>
        <v/>
      </c>
      <c r="EI29" s="17" t="str">
        <f t="shared" si="196"/>
        <v/>
      </c>
      <c r="EJ29" s="17" t="str">
        <f t="shared" si="197"/>
        <v/>
      </c>
      <c r="EK29" s="17" t="str">
        <f t="shared" si="198"/>
        <v/>
      </c>
      <c r="EL29" s="17" t="str">
        <f t="shared" si="199"/>
        <v/>
      </c>
      <c r="EM29" s="17" t="str">
        <f t="shared" si="200"/>
        <v/>
      </c>
      <c r="EN29" s="17" t="str">
        <f t="shared" si="201"/>
        <v/>
      </c>
      <c r="EO29" s="17" t="str">
        <f t="shared" si="202"/>
        <v/>
      </c>
      <c r="EP29" s="17" t="str">
        <f t="shared" si="203"/>
        <v/>
      </c>
      <c r="EQ29" s="17" t="str">
        <f t="shared" si="204"/>
        <v/>
      </c>
      <c r="ER29" s="17" t="str">
        <f t="shared" si="205"/>
        <v/>
      </c>
      <c r="ES29" s="17" t="str">
        <f t="shared" si="206"/>
        <v/>
      </c>
      <c r="ET29" s="17" t="str">
        <f t="shared" si="207"/>
        <v/>
      </c>
      <c r="EU29" s="17" t="str">
        <f t="shared" si="208"/>
        <v/>
      </c>
      <c r="EV29" s="17" t="str">
        <f t="shared" si="209"/>
        <v/>
      </c>
      <c r="EW29" s="17" t="str">
        <f t="shared" si="210"/>
        <v/>
      </c>
      <c r="EX29" s="17" t="str">
        <f t="shared" si="211"/>
        <v/>
      </c>
      <c r="EY29" s="17" t="str">
        <f t="shared" si="212"/>
        <v/>
      </c>
      <c r="EZ29" s="17" t="str">
        <f t="shared" si="213"/>
        <v/>
      </c>
      <c r="FA29" s="17" t="str">
        <f t="shared" si="214"/>
        <v/>
      </c>
      <c r="FB29" s="17" t="str">
        <f t="shared" si="215"/>
        <v/>
      </c>
      <c r="FC29" s="17" t="str">
        <f t="shared" si="216"/>
        <v/>
      </c>
      <c r="FD29" s="17" t="str">
        <f t="shared" si="217"/>
        <v/>
      </c>
      <c r="FE29" s="17" t="str">
        <f t="shared" si="218"/>
        <v/>
      </c>
      <c r="FF29" s="17" t="str">
        <f t="shared" si="219"/>
        <v/>
      </c>
      <c r="FG29" s="17" t="str">
        <f t="shared" si="220"/>
        <v/>
      </c>
      <c r="FH29" s="17" t="str">
        <f t="shared" si="221"/>
        <v/>
      </c>
      <c r="FI29" s="17" t="str">
        <f t="shared" si="222"/>
        <v/>
      </c>
      <c r="FJ29" s="17" t="str">
        <f t="shared" si="223"/>
        <v/>
      </c>
      <c r="FK29" s="501">
        <v>1906</v>
      </c>
    </row>
    <row r="30" spans="1:236">
      <c r="A30" s="3">
        <v>1907</v>
      </c>
      <c r="B30" s="5">
        <v>38</v>
      </c>
      <c r="C30" s="5">
        <v>37</v>
      </c>
      <c r="D30" s="5">
        <v>34</v>
      </c>
      <c r="E30" s="5">
        <v>29</v>
      </c>
      <c r="F30" s="5">
        <v>32</v>
      </c>
      <c r="G30" s="143">
        <v>30</v>
      </c>
      <c r="H30" s="5">
        <v>26</v>
      </c>
      <c r="I30" s="5">
        <v>31</v>
      </c>
      <c r="J30" s="5">
        <v>34</v>
      </c>
      <c r="K30" s="5">
        <v>32</v>
      </c>
      <c r="L30" s="143">
        <v>29</v>
      </c>
      <c r="M30" s="5">
        <v>30</v>
      </c>
      <c r="N30" s="5">
        <v>47</v>
      </c>
      <c r="O30" s="5">
        <v>44</v>
      </c>
      <c r="P30" s="5">
        <v>37</v>
      </c>
      <c r="Q30" s="143">
        <v>36</v>
      </c>
      <c r="R30" s="5">
        <v>41</v>
      </c>
      <c r="S30" s="5">
        <v>43</v>
      </c>
      <c r="T30" s="5">
        <v>40</v>
      </c>
      <c r="U30" s="5">
        <v>46</v>
      </c>
      <c r="V30" s="143">
        <v>41</v>
      </c>
      <c r="W30" s="5">
        <v>50</v>
      </c>
      <c r="X30" s="5">
        <v>63</v>
      </c>
      <c r="Y30" s="5">
        <v>55</v>
      </c>
      <c r="Z30" s="5">
        <v>37</v>
      </c>
      <c r="AA30" s="143">
        <v>33</v>
      </c>
      <c r="AB30" s="5">
        <v>53</v>
      </c>
      <c r="AC30" s="5">
        <v>63</v>
      </c>
      <c r="AD30" s="5">
        <v>58</v>
      </c>
      <c r="AE30" s="5">
        <v>59</v>
      </c>
      <c r="AF30" s="143">
        <v>33</v>
      </c>
      <c r="AG30" s="663">
        <f t="shared" si="94"/>
        <v>1261</v>
      </c>
      <c r="AH30" s="68">
        <f t="shared" si="95"/>
        <v>40.677419354838712</v>
      </c>
      <c r="AI30" s="17">
        <f t="shared" si="96"/>
        <v>63</v>
      </c>
      <c r="AJ30" s="20">
        <f t="shared" si="97"/>
        <v>26</v>
      </c>
      <c r="AK30" s="579">
        <v>1907</v>
      </c>
      <c r="AL30" s="28" t="str">
        <f t="shared" si="224"/>
        <v/>
      </c>
      <c r="AM30" s="28" t="str">
        <f t="shared" si="225"/>
        <v/>
      </c>
      <c r="AN30" s="28" t="str">
        <f t="shared" si="226"/>
        <v/>
      </c>
      <c r="AO30" s="28" t="str">
        <f t="shared" si="227"/>
        <v/>
      </c>
      <c r="AP30" s="28" t="str">
        <f t="shared" si="228"/>
        <v/>
      </c>
      <c r="AQ30" s="28" t="str">
        <f t="shared" si="229"/>
        <v/>
      </c>
      <c r="AR30" s="28" t="str">
        <f t="shared" si="230"/>
        <v/>
      </c>
      <c r="AS30" s="28" t="str">
        <f t="shared" si="231"/>
        <v/>
      </c>
      <c r="AT30" s="28" t="str">
        <f t="shared" si="232"/>
        <v/>
      </c>
      <c r="AU30" s="28" t="str">
        <f t="shared" si="233"/>
        <v/>
      </c>
      <c r="AV30" s="28" t="str">
        <f t="shared" si="234"/>
        <v/>
      </c>
      <c r="AW30" s="28" t="str">
        <f t="shared" si="235"/>
        <v/>
      </c>
      <c r="AX30" s="28" t="str">
        <f t="shared" si="236"/>
        <v/>
      </c>
      <c r="AY30" s="28" t="str">
        <f t="shared" si="237"/>
        <v/>
      </c>
      <c r="AZ30" s="28" t="str">
        <f t="shared" si="238"/>
        <v/>
      </c>
      <c r="BA30" s="28" t="str">
        <f t="shared" si="239"/>
        <v/>
      </c>
      <c r="BB30" s="28" t="str">
        <f t="shared" si="240"/>
        <v/>
      </c>
      <c r="BC30" s="28" t="str">
        <f t="shared" si="241"/>
        <v/>
      </c>
      <c r="BD30" s="28" t="str">
        <f t="shared" si="242"/>
        <v/>
      </c>
      <c r="BE30" s="28" t="str">
        <f t="shared" si="243"/>
        <v/>
      </c>
      <c r="BF30" s="28" t="str">
        <f t="shared" si="244"/>
        <v/>
      </c>
      <c r="BG30" s="28" t="str">
        <f t="shared" si="245"/>
        <v/>
      </c>
      <c r="BH30" s="28" t="str">
        <f t="shared" si="246"/>
        <v/>
      </c>
      <c r="BI30" s="28" t="str">
        <f t="shared" si="247"/>
        <v/>
      </c>
      <c r="BJ30" s="28" t="str">
        <f t="shared" si="248"/>
        <v/>
      </c>
      <c r="BK30" s="28" t="str">
        <f t="shared" si="249"/>
        <v/>
      </c>
      <c r="BL30" s="28" t="str">
        <f t="shared" si="250"/>
        <v/>
      </c>
      <c r="BM30" s="28" t="str">
        <f t="shared" si="251"/>
        <v/>
      </c>
      <c r="BN30" s="28" t="str">
        <f t="shared" si="252"/>
        <v/>
      </c>
      <c r="BO30" s="28" t="str">
        <f t="shared" si="253"/>
        <v/>
      </c>
      <c r="BP30" s="28" t="str">
        <f t="shared" si="253"/>
        <v/>
      </c>
      <c r="BQ30" s="28">
        <f t="shared" si="254"/>
        <v>0</v>
      </c>
      <c r="BR30" s="502">
        <v>1907</v>
      </c>
      <c r="BS30" s="17" t="str">
        <f t="shared" si="130"/>
        <v/>
      </c>
      <c r="BT30" s="17" t="str">
        <f t="shared" si="131"/>
        <v/>
      </c>
      <c r="BU30" s="17" t="str">
        <f t="shared" si="132"/>
        <v/>
      </c>
      <c r="BV30" s="17" t="str">
        <f t="shared" si="133"/>
        <v/>
      </c>
      <c r="BW30" s="17" t="str">
        <f t="shared" si="134"/>
        <v/>
      </c>
      <c r="BX30" s="17" t="str">
        <f t="shared" si="135"/>
        <v/>
      </c>
      <c r="BY30" s="17" t="str">
        <f t="shared" si="136"/>
        <v/>
      </c>
      <c r="BZ30" s="17" t="str">
        <f t="shared" si="137"/>
        <v/>
      </c>
      <c r="CA30" s="17" t="str">
        <f t="shared" si="138"/>
        <v/>
      </c>
      <c r="CB30" s="17" t="str">
        <f t="shared" si="139"/>
        <v/>
      </c>
      <c r="CC30" s="17" t="str">
        <f t="shared" si="140"/>
        <v/>
      </c>
      <c r="CD30" s="17" t="str">
        <f t="shared" si="141"/>
        <v/>
      </c>
      <c r="CE30" s="17" t="str">
        <f t="shared" si="142"/>
        <v/>
      </c>
      <c r="CF30" s="17" t="str">
        <f t="shared" si="143"/>
        <v/>
      </c>
      <c r="CG30" s="17" t="str">
        <f t="shared" si="144"/>
        <v/>
      </c>
      <c r="CH30" s="17" t="str">
        <f t="shared" si="145"/>
        <v/>
      </c>
      <c r="CI30" s="17" t="str">
        <f t="shared" si="146"/>
        <v/>
      </c>
      <c r="CJ30" s="17" t="str">
        <f t="shared" si="147"/>
        <v/>
      </c>
      <c r="CK30" s="17" t="str">
        <f t="shared" si="148"/>
        <v/>
      </c>
      <c r="CL30" s="17" t="str">
        <f t="shared" si="149"/>
        <v/>
      </c>
      <c r="CM30" s="17" t="str">
        <f t="shared" si="150"/>
        <v/>
      </c>
      <c r="CN30" s="17" t="str">
        <f t="shared" si="151"/>
        <v/>
      </c>
      <c r="CO30" s="17">
        <f t="shared" si="152"/>
        <v>1907</v>
      </c>
      <c r="CP30" s="17" t="str">
        <f t="shared" si="153"/>
        <v/>
      </c>
      <c r="CQ30" s="17" t="str">
        <f t="shared" si="154"/>
        <v/>
      </c>
      <c r="CR30" s="17" t="str">
        <f t="shared" si="155"/>
        <v/>
      </c>
      <c r="CS30" s="17" t="str">
        <f t="shared" si="156"/>
        <v/>
      </c>
      <c r="CT30" s="17">
        <f t="shared" si="157"/>
        <v>1907</v>
      </c>
      <c r="CU30" s="17" t="str">
        <f t="shared" si="158"/>
        <v/>
      </c>
      <c r="CV30" s="17" t="str">
        <f t="shared" si="159"/>
        <v/>
      </c>
      <c r="CW30" s="17" t="str">
        <f t="shared" si="160"/>
        <v/>
      </c>
      <c r="CX30" s="501">
        <v>1907</v>
      </c>
      <c r="CY30" s="946" t="str">
        <f t="shared" si="161"/>
        <v/>
      </c>
      <c r="CZ30" s="946" t="str">
        <f t="shared" si="162"/>
        <v/>
      </c>
      <c r="DA30" s="946" t="str">
        <f t="shared" si="163"/>
        <v/>
      </c>
      <c r="DB30" s="946">
        <f t="shared" si="164"/>
        <v>1</v>
      </c>
      <c r="DC30" s="946">
        <f t="shared" si="165"/>
        <v>1</v>
      </c>
      <c r="DD30" s="946">
        <f t="shared" si="166"/>
        <v>1</v>
      </c>
      <c r="DE30" s="946">
        <f t="shared" si="167"/>
        <v>1</v>
      </c>
      <c r="DF30" s="946">
        <f t="shared" si="168"/>
        <v>1</v>
      </c>
      <c r="DG30" s="946" t="str">
        <f t="shared" si="169"/>
        <v/>
      </c>
      <c r="DH30" s="946">
        <f t="shared" si="170"/>
        <v>1</v>
      </c>
      <c r="DI30" s="946">
        <f t="shared" si="171"/>
        <v>1</v>
      </c>
      <c r="DJ30" s="946">
        <f t="shared" si="172"/>
        <v>1</v>
      </c>
      <c r="DK30" s="946" t="str">
        <f t="shared" si="173"/>
        <v/>
      </c>
      <c r="DL30" s="946" t="str">
        <f t="shared" si="174"/>
        <v/>
      </c>
      <c r="DM30" s="946" t="str">
        <f t="shared" si="175"/>
        <v/>
      </c>
      <c r="DN30" s="946" t="str">
        <f t="shared" si="176"/>
        <v/>
      </c>
      <c r="DO30" s="946" t="str">
        <f t="shared" si="177"/>
        <v/>
      </c>
      <c r="DP30" s="946" t="str">
        <f t="shared" si="178"/>
        <v/>
      </c>
      <c r="DQ30" s="946" t="str">
        <f t="shared" si="179"/>
        <v/>
      </c>
      <c r="DR30" s="946" t="str">
        <f t="shared" si="180"/>
        <v/>
      </c>
      <c r="DS30" s="946" t="str">
        <f t="shared" si="181"/>
        <v/>
      </c>
      <c r="DT30" s="946" t="str">
        <f t="shared" si="182"/>
        <v/>
      </c>
      <c r="DU30" s="946" t="str">
        <f t="shared" si="183"/>
        <v/>
      </c>
      <c r="DV30" s="946" t="str">
        <f t="shared" si="184"/>
        <v/>
      </c>
      <c r="DW30" s="946" t="str">
        <f t="shared" si="185"/>
        <v/>
      </c>
      <c r="DX30" s="946" t="str">
        <f t="shared" si="186"/>
        <v/>
      </c>
      <c r="DY30" s="946" t="str">
        <f t="shared" si="187"/>
        <v/>
      </c>
      <c r="DZ30" s="946" t="str">
        <f t="shared" si="188"/>
        <v/>
      </c>
      <c r="EA30" s="946" t="str">
        <f t="shared" si="189"/>
        <v/>
      </c>
      <c r="EB30" s="946" t="str">
        <f t="shared" si="190"/>
        <v/>
      </c>
      <c r="EC30" s="946" t="str">
        <f t="shared" si="191"/>
        <v/>
      </c>
      <c r="ED30" s="28">
        <f t="shared" si="192"/>
        <v>8</v>
      </c>
      <c r="EE30" s="501">
        <v>1907</v>
      </c>
      <c r="EF30" s="17" t="str">
        <f t="shared" si="193"/>
        <v/>
      </c>
      <c r="EG30" s="17" t="str">
        <f t="shared" si="194"/>
        <v/>
      </c>
      <c r="EH30" s="17" t="str">
        <f t="shared" si="195"/>
        <v/>
      </c>
      <c r="EI30" s="17" t="str">
        <f t="shared" si="196"/>
        <v/>
      </c>
      <c r="EJ30" s="17" t="str">
        <f t="shared" si="197"/>
        <v/>
      </c>
      <c r="EK30" s="17" t="str">
        <f t="shared" si="198"/>
        <v/>
      </c>
      <c r="EL30" s="17" t="str">
        <f t="shared" si="199"/>
        <v/>
      </c>
      <c r="EM30" s="17" t="str">
        <f t="shared" si="200"/>
        <v/>
      </c>
      <c r="EN30" s="17" t="str">
        <f t="shared" si="201"/>
        <v/>
      </c>
      <c r="EO30" s="17" t="str">
        <f t="shared" si="202"/>
        <v/>
      </c>
      <c r="EP30" s="17" t="str">
        <f t="shared" si="203"/>
        <v/>
      </c>
      <c r="EQ30" s="17" t="str">
        <f t="shared" si="204"/>
        <v/>
      </c>
      <c r="ER30" s="17" t="str">
        <f t="shared" si="205"/>
        <v/>
      </c>
      <c r="ES30" s="17" t="str">
        <f t="shared" si="206"/>
        <v/>
      </c>
      <c r="ET30" s="17" t="str">
        <f t="shared" si="207"/>
        <v/>
      </c>
      <c r="EU30" s="17" t="str">
        <f t="shared" si="208"/>
        <v/>
      </c>
      <c r="EV30" s="17" t="str">
        <f t="shared" si="209"/>
        <v/>
      </c>
      <c r="EW30" s="17" t="str">
        <f t="shared" si="210"/>
        <v/>
      </c>
      <c r="EX30" s="17" t="str">
        <f t="shared" si="211"/>
        <v/>
      </c>
      <c r="EY30" s="17" t="str">
        <f t="shared" si="212"/>
        <v/>
      </c>
      <c r="EZ30" s="17" t="str">
        <f t="shared" si="213"/>
        <v/>
      </c>
      <c r="FA30" s="17" t="str">
        <f t="shared" si="214"/>
        <v/>
      </c>
      <c r="FB30" s="17" t="str">
        <f t="shared" si="215"/>
        <v/>
      </c>
      <c r="FC30" s="17" t="str">
        <f t="shared" si="216"/>
        <v/>
      </c>
      <c r="FD30" s="17" t="str">
        <f t="shared" si="217"/>
        <v/>
      </c>
      <c r="FE30" s="17" t="str">
        <f t="shared" si="218"/>
        <v/>
      </c>
      <c r="FF30" s="17" t="str">
        <f t="shared" si="219"/>
        <v/>
      </c>
      <c r="FG30" s="17" t="str">
        <f t="shared" si="220"/>
        <v/>
      </c>
      <c r="FH30" s="17" t="str">
        <f t="shared" si="221"/>
        <v/>
      </c>
      <c r="FI30" s="17" t="str">
        <f t="shared" si="222"/>
        <v/>
      </c>
      <c r="FJ30" s="17" t="str">
        <f t="shared" si="223"/>
        <v/>
      </c>
      <c r="FK30" s="501">
        <v>1907</v>
      </c>
    </row>
    <row r="31" spans="1:236">
      <c r="A31" s="3">
        <v>1908</v>
      </c>
      <c r="B31" s="5">
        <v>36</v>
      </c>
      <c r="C31" s="5">
        <v>41</v>
      </c>
      <c r="D31" s="5">
        <v>36</v>
      </c>
      <c r="E31" s="5">
        <v>36</v>
      </c>
      <c r="F31" s="5">
        <v>34</v>
      </c>
      <c r="G31" s="143">
        <v>39</v>
      </c>
      <c r="H31" s="5">
        <v>47</v>
      </c>
      <c r="I31" s="5">
        <v>40</v>
      </c>
      <c r="J31" s="5">
        <v>35</v>
      </c>
      <c r="K31" s="5">
        <v>28</v>
      </c>
      <c r="L31" s="143">
        <v>33</v>
      </c>
      <c r="M31" s="5">
        <v>44</v>
      </c>
      <c r="N31" s="5">
        <v>41</v>
      </c>
      <c r="O31" s="5">
        <v>48</v>
      </c>
      <c r="P31" s="5">
        <v>50</v>
      </c>
      <c r="Q31" s="143">
        <v>45</v>
      </c>
      <c r="R31" s="5">
        <v>43</v>
      </c>
      <c r="S31" s="5">
        <v>46</v>
      </c>
      <c r="T31" s="5">
        <v>45</v>
      </c>
      <c r="U31" s="5">
        <v>27</v>
      </c>
      <c r="V31" s="143">
        <v>24</v>
      </c>
      <c r="W31" s="5">
        <v>29</v>
      </c>
      <c r="X31" s="5">
        <v>49</v>
      </c>
      <c r="Y31" s="5">
        <v>51</v>
      </c>
      <c r="Z31" s="5">
        <v>44</v>
      </c>
      <c r="AA31" s="143">
        <v>40</v>
      </c>
      <c r="AB31" s="5">
        <v>57</v>
      </c>
      <c r="AC31" s="5">
        <v>62</v>
      </c>
      <c r="AD31" s="5">
        <v>50</v>
      </c>
      <c r="AE31" s="5">
        <v>44</v>
      </c>
      <c r="AF31" s="143">
        <v>41</v>
      </c>
      <c r="AG31" s="663">
        <f t="shared" si="94"/>
        <v>1285</v>
      </c>
      <c r="AH31" s="68">
        <f t="shared" si="95"/>
        <v>41.451612903225808</v>
      </c>
      <c r="AI31" s="17">
        <f t="shared" si="96"/>
        <v>62</v>
      </c>
      <c r="AJ31" s="20">
        <f t="shared" si="97"/>
        <v>24</v>
      </c>
      <c r="AK31" s="579">
        <v>1908</v>
      </c>
      <c r="AL31" s="28" t="str">
        <f t="shared" si="224"/>
        <v/>
      </c>
      <c r="AM31" s="28" t="str">
        <f t="shared" si="225"/>
        <v/>
      </c>
      <c r="AN31" s="28" t="str">
        <f t="shared" si="226"/>
        <v/>
      </c>
      <c r="AO31" s="28" t="str">
        <f t="shared" si="227"/>
        <v/>
      </c>
      <c r="AP31" s="28" t="str">
        <f t="shared" si="228"/>
        <v/>
      </c>
      <c r="AQ31" s="28" t="str">
        <f t="shared" si="229"/>
        <v/>
      </c>
      <c r="AR31" s="28" t="str">
        <f t="shared" si="230"/>
        <v/>
      </c>
      <c r="AS31" s="28" t="str">
        <f t="shared" si="231"/>
        <v/>
      </c>
      <c r="AT31" s="28" t="str">
        <f t="shared" si="232"/>
        <v/>
      </c>
      <c r="AU31" s="28" t="str">
        <f t="shared" si="233"/>
        <v/>
      </c>
      <c r="AV31" s="28" t="str">
        <f t="shared" si="234"/>
        <v/>
      </c>
      <c r="AW31" s="28" t="str">
        <f t="shared" si="235"/>
        <v/>
      </c>
      <c r="AX31" s="28" t="str">
        <f t="shared" si="236"/>
        <v/>
      </c>
      <c r="AY31" s="28" t="str">
        <f t="shared" si="237"/>
        <v/>
      </c>
      <c r="AZ31" s="28" t="str">
        <f t="shared" si="238"/>
        <v/>
      </c>
      <c r="BA31" s="28" t="str">
        <f t="shared" si="239"/>
        <v/>
      </c>
      <c r="BB31" s="28" t="str">
        <f t="shared" si="240"/>
        <v/>
      </c>
      <c r="BC31" s="28" t="str">
        <f t="shared" si="241"/>
        <v/>
      </c>
      <c r="BD31" s="28" t="str">
        <f t="shared" si="242"/>
        <v/>
      </c>
      <c r="BE31" s="28" t="str">
        <f t="shared" si="243"/>
        <v/>
      </c>
      <c r="BF31" s="28" t="str">
        <f t="shared" si="244"/>
        <v/>
      </c>
      <c r="BG31" s="28" t="str">
        <f t="shared" si="245"/>
        <v/>
      </c>
      <c r="BH31" s="28" t="str">
        <f t="shared" si="246"/>
        <v/>
      </c>
      <c r="BI31" s="28" t="str">
        <f t="shared" si="247"/>
        <v/>
      </c>
      <c r="BJ31" s="28" t="str">
        <f t="shared" si="248"/>
        <v/>
      </c>
      <c r="BK31" s="28" t="str">
        <f t="shared" si="249"/>
        <v/>
      </c>
      <c r="BL31" s="28" t="str">
        <f t="shared" si="250"/>
        <v/>
      </c>
      <c r="BM31" s="28" t="str">
        <f t="shared" si="251"/>
        <v/>
      </c>
      <c r="BN31" s="28" t="str">
        <f t="shared" si="252"/>
        <v/>
      </c>
      <c r="BO31" s="28" t="str">
        <f t="shared" si="253"/>
        <v/>
      </c>
      <c r="BP31" s="28" t="str">
        <f t="shared" si="253"/>
        <v/>
      </c>
      <c r="BQ31" s="28">
        <f t="shared" si="254"/>
        <v>0</v>
      </c>
      <c r="BR31" s="502">
        <v>1908</v>
      </c>
      <c r="BS31" s="17" t="str">
        <f t="shared" si="130"/>
        <v/>
      </c>
      <c r="BT31" s="17" t="str">
        <f t="shared" si="131"/>
        <v/>
      </c>
      <c r="BU31" s="17" t="str">
        <f t="shared" si="132"/>
        <v/>
      </c>
      <c r="BV31" s="17" t="str">
        <f t="shared" si="133"/>
        <v/>
      </c>
      <c r="BW31" s="17" t="str">
        <f t="shared" si="134"/>
        <v/>
      </c>
      <c r="BX31" s="17" t="str">
        <f t="shared" si="135"/>
        <v/>
      </c>
      <c r="BY31" s="17" t="str">
        <f t="shared" si="136"/>
        <v/>
      </c>
      <c r="BZ31" s="17" t="str">
        <f t="shared" si="137"/>
        <v/>
      </c>
      <c r="CA31" s="17" t="str">
        <f t="shared" si="138"/>
        <v/>
      </c>
      <c r="CB31" s="17" t="str">
        <f t="shared" si="139"/>
        <v/>
      </c>
      <c r="CC31" s="17" t="str">
        <f t="shared" si="140"/>
        <v/>
      </c>
      <c r="CD31" s="17" t="str">
        <f t="shared" si="141"/>
        <v/>
      </c>
      <c r="CE31" s="17" t="str">
        <f t="shared" si="142"/>
        <v/>
      </c>
      <c r="CF31" s="17" t="str">
        <f t="shared" si="143"/>
        <v/>
      </c>
      <c r="CG31" s="17" t="str">
        <f t="shared" si="144"/>
        <v/>
      </c>
      <c r="CH31" s="17" t="str">
        <f t="shared" si="145"/>
        <v/>
      </c>
      <c r="CI31" s="17" t="str">
        <f t="shared" si="146"/>
        <v/>
      </c>
      <c r="CJ31" s="17" t="str">
        <f t="shared" si="147"/>
        <v/>
      </c>
      <c r="CK31" s="17" t="str">
        <f t="shared" si="148"/>
        <v/>
      </c>
      <c r="CL31" s="17" t="str">
        <f t="shared" si="149"/>
        <v/>
      </c>
      <c r="CM31" s="17" t="str">
        <f t="shared" si="150"/>
        <v/>
      </c>
      <c r="CN31" s="17" t="str">
        <f t="shared" si="151"/>
        <v/>
      </c>
      <c r="CO31" s="17" t="str">
        <f t="shared" si="152"/>
        <v/>
      </c>
      <c r="CP31" s="17" t="str">
        <f t="shared" si="153"/>
        <v/>
      </c>
      <c r="CQ31" s="17" t="str">
        <f t="shared" si="154"/>
        <v/>
      </c>
      <c r="CR31" s="17" t="str">
        <f t="shared" si="155"/>
        <v/>
      </c>
      <c r="CS31" s="17" t="str">
        <f t="shared" si="156"/>
        <v/>
      </c>
      <c r="CT31" s="17" t="str">
        <f t="shared" si="157"/>
        <v/>
      </c>
      <c r="CU31" s="17" t="str">
        <f t="shared" si="158"/>
        <v/>
      </c>
      <c r="CV31" s="17" t="str">
        <f t="shared" si="159"/>
        <v/>
      </c>
      <c r="CW31" s="17" t="str">
        <f t="shared" si="160"/>
        <v/>
      </c>
      <c r="CX31" s="501">
        <v>1908</v>
      </c>
      <c r="CY31" s="946" t="str">
        <f t="shared" si="161"/>
        <v/>
      </c>
      <c r="CZ31" s="946" t="str">
        <f t="shared" si="162"/>
        <v/>
      </c>
      <c r="DA31" s="946" t="str">
        <f t="shared" si="163"/>
        <v/>
      </c>
      <c r="DB31" s="946" t="str">
        <f t="shared" si="164"/>
        <v/>
      </c>
      <c r="DC31" s="946" t="str">
        <f t="shared" si="165"/>
        <v/>
      </c>
      <c r="DD31" s="946" t="str">
        <f t="shared" si="166"/>
        <v/>
      </c>
      <c r="DE31" s="946" t="str">
        <f t="shared" si="167"/>
        <v/>
      </c>
      <c r="DF31" s="946" t="str">
        <f t="shared" si="168"/>
        <v/>
      </c>
      <c r="DG31" s="946" t="str">
        <f t="shared" si="169"/>
        <v/>
      </c>
      <c r="DH31" s="946">
        <f t="shared" si="170"/>
        <v>1</v>
      </c>
      <c r="DI31" s="946" t="str">
        <f t="shared" si="171"/>
        <v/>
      </c>
      <c r="DJ31" s="946" t="str">
        <f t="shared" si="172"/>
        <v/>
      </c>
      <c r="DK31" s="946" t="str">
        <f t="shared" si="173"/>
        <v/>
      </c>
      <c r="DL31" s="946" t="str">
        <f t="shared" si="174"/>
        <v/>
      </c>
      <c r="DM31" s="946" t="str">
        <f t="shared" si="175"/>
        <v/>
      </c>
      <c r="DN31" s="946" t="str">
        <f t="shared" si="176"/>
        <v/>
      </c>
      <c r="DO31" s="946" t="str">
        <f t="shared" si="177"/>
        <v/>
      </c>
      <c r="DP31" s="946" t="str">
        <f t="shared" si="178"/>
        <v/>
      </c>
      <c r="DQ31" s="946" t="str">
        <f t="shared" si="179"/>
        <v/>
      </c>
      <c r="DR31" s="946">
        <f t="shared" si="180"/>
        <v>1</v>
      </c>
      <c r="DS31" s="946">
        <f t="shared" si="181"/>
        <v>1</v>
      </c>
      <c r="DT31" s="946">
        <f t="shared" si="182"/>
        <v>1</v>
      </c>
      <c r="DU31" s="946" t="str">
        <f t="shared" si="183"/>
        <v/>
      </c>
      <c r="DV31" s="946" t="str">
        <f t="shared" si="184"/>
        <v/>
      </c>
      <c r="DW31" s="946" t="str">
        <f t="shared" si="185"/>
        <v/>
      </c>
      <c r="DX31" s="946" t="str">
        <f t="shared" si="186"/>
        <v/>
      </c>
      <c r="DY31" s="946" t="str">
        <f t="shared" si="187"/>
        <v/>
      </c>
      <c r="DZ31" s="946" t="str">
        <f t="shared" si="188"/>
        <v/>
      </c>
      <c r="EA31" s="946" t="str">
        <f t="shared" si="189"/>
        <v/>
      </c>
      <c r="EB31" s="946" t="str">
        <f t="shared" si="190"/>
        <v/>
      </c>
      <c r="EC31" s="946" t="str">
        <f t="shared" si="191"/>
        <v/>
      </c>
      <c r="ED31" s="28">
        <f t="shared" si="192"/>
        <v>4</v>
      </c>
      <c r="EE31" s="501">
        <v>1908</v>
      </c>
      <c r="EF31" s="17" t="str">
        <f t="shared" si="193"/>
        <v/>
      </c>
      <c r="EG31" s="17" t="str">
        <f t="shared" si="194"/>
        <v/>
      </c>
      <c r="EH31" s="17" t="str">
        <f t="shared" si="195"/>
        <v/>
      </c>
      <c r="EI31" s="17" t="str">
        <f t="shared" si="196"/>
        <v/>
      </c>
      <c r="EJ31" s="17" t="str">
        <f t="shared" si="197"/>
        <v/>
      </c>
      <c r="EK31" s="17" t="str">
        <f t="shared" si="198"/>
        <v/>
      </c>
      <c r="EL31" s="17" t="str">
        <f t="shared" si="199"/>
        <v/>
      </c>
      <c r="EM31" s="17" t="str">
        <f t="shared" si="200"/>
        <v/>
      </c>
      <c r="EN31" s="17" t="str">
        <f t="shared" si="201"/>
        <v/>
      </c>
      <c r="EO31" s="17" t="str">
        <f t="shared" si="202"/>
        <v/>
      </c>
      <c r="EP31" s="17" t="str">
        <f t="shared" si="203"/>
        <v/>
      </c>
      <c r="EQ31" s="17" t="str">
        <f t="shared" si="204"/>
        <v/>
      </c>
      <c r="ER31" s="17" t="str">
        <f t="shared" si="205"/>
        <v/>
      </c>
      <c r="ES31" s="17" t="str">
        <f t="shared" si="206"/>
        <v/>
      </c>
      <c r="ET31" s="17" t="str">
        <f t="shared" si="207"/>
        <v/>
      </c>
      <c r="EU31" s="17" t="str">
        <f t="shared" si="208"/>
        <v/>
      </c>
      <c r="EV31" s="17" t="str">
        <f t="shared" si="209"/>
        <v/>
      </c>
      <c r="EW31" s="17" t="str">
        <f t="shared" si="210"/>
        <v/>
      </c>
      <c r="EX31" s="17" t="str">
        <f t="shared" si="211"/>
        <v/>
      </c>
      <c r="EY31" s="17" t="str">
        <f t="shared" si="212"/>
        <v/>
      </c>
      <c r="EZ31" s="17" t="str">
        <f t="shared" si="213"/>
        <v/>
      </c>
      <c r="FA31" s="17" t="str">
        <f t="shared" si="214"/>
        <v/>
      </c>
      <c r="FB31" s="17" t="str">
        <f t="shared" si="215"/>
        <v/>
      </c>
      <c r="FC31" s="17" t="str">
        <f t="shared" si="216"/>
        <v/>
      </c>
      <c r="FD31" s="17" t="str">
        <f t="shared" si="217"/>
        <v/>
      </c>
      <c r="FE31" s="17" t="str">
        <f t="shared" si="218"/>
        <v/>
      </c>
      <c r="FF31" s="17" t="str">
        <f t="shared" si="219"/>
        <v/>
      </c>
      <c r="FG31" s="17" t="str">
        <f t="shared" si="220"/>
        <v/>
      </c>
      <c r="FH31" s="17" t="str">
        <f t="shared" si="221"/>
        <v/>
      </c>
      <c r="FI31" s="17" t="str">
        <f t="shared" si="222"/>
        <v/>
      </c>
      <c r="FJ31" s="17" t="str">
        <f t="shared" si="223"/>
        <v/>
      </c>
      <c r="FK31" s="501">
        <v>1908</v>
      </c>
    </row>
    <row r="32" spans="1:236">
      <c r="A32" s="3">
        <v>1909</v>
      </c>
      <c r="B32" s="5">
        <v>32</v>
      </c>
      <c r="C32" s="5">
        <v>43</v>
      </c>
      <c r="D32" s="5">
        <v>35</v>
      </c>
      <c r="E32" s="5">
        <v>31</v>
      </c>
      <c r="F32" s="5">
        <v>29</v>
      </c>
      <c r="G32" s="143">
        <v>33</v>
      </c>
      <c r="H32" s="5">
        <v>34</v>
      </c>
      <c r="I32" s="5">
        <v>39</v>
      </c>
      <c r="J32" s="5">
        <v>44</v>
      </c>
      <c r="K32" s="5">
        <v>48</v>
      </c>
      <c r="L32" s="143">
        <v>40</v>
      </c>
      <c r="M32" s="5">
        <v>38</v>
      </c>
      <c r="N32" s="5">
        <v>43</v>
      </c>
      <c r="O32" s="5">
        <v>39</v>
      </c>
      <c r="P32" s="5">
        <v>33</v>
      </c>
      <c r="Q32" s="143">
        <v>30</v>
      </c>
      <c r="R32" s="5">
        <v>34</v>
      </c>
      <c r="S32" s="5">
        <v>30</v>
      </c>
      <c r="T32" s="5">
        <v>36</v>
      </c>
      <c r="U32" s="5">
        <v>46</v>
      </c>
      <c r="V32" s="143">
        <v>30</v>
      </c>
      <c r="W32" s="5">
        <v>27</v>
      </c>
      <c r="X32" s="5">
        <v>30</v>
      </c>
      <c r="Y32" s="5">
        <v>32</v>
      </c>
      <c r="Z32" s="5">
        <v>40</v>
      </c>
      <c r="AA32" s="143">
        <v>32</v>
      </c>
      <c r="AB32" s="5">
        <v>38</v>
      </c>
      <c r="AC32" s="5">
        <v>42</v>
      </c>
      <c r="AD32" s="5">
        <v>37</v>
      </c>
      <c r="AE32" s="5">
        <v>41</v>
      </c>
      <c r="AF32" s="143">
        <v>36</v>
      </c>
      <c r="AG32" s="663">
        <f t="shared" si="94"/>
        <v>1122</v>
      </c>
      <c r="AH32" s="68">
        <f t="shared" si="95"/>
        <v>36.193548387096776</v>
      </c>
      <c r="AI32" s="17">
        <f t="shared" si="96"/>
        <v>48</v>
      </c>
      <c r="AJ32" s="20">
        <f t="shared" si="97"/>
        <v>27</v>
      </c>
      <c r="AK32" s="579">
        <v>1909</v>
      </c>
      <c r="AL32" s="28" t="str">
        <f t="shared" si="224"/>
        <v/>
      </c>
      <c r="AM32" s="28" t="str">
        <f t="shared" si="225"/>
        <v/>
      </c>
      <c r="AN32" s="28" t="str">
        <f t="shared" si="226"/>
        <v/>
      </c>
      <c r="AO32" s="28" t="str">
        <f t="shared" si="227"/>
        <v/>
      </c>
      <c r="AP32" s="28" t="str">
        <f t="shared" si="228"/>
        <v/>
      </c>
      <c r="AQ32" s="28" t="str">
        <f t="shared" si="229"/>
        <v/>
      </c>
      <c r="AR32" s="28" t="str">
        <f t="shared" si="230"/>
        <v/>
      </c>
      <c r="AS32" s="28" t="str">
        <f t="shared" si="231"/>
        <v/>
      </c>
      <c r="AT32" s="28" t="str">
        <f t="shared" si="232"/>
        <v/>
      </c>
      <c r="AU32" s="28" t="str">
        <f t="shared" si="233"/>
        <v/>
      </c>
      <c r="AV32" s="28" t="str">
        <f t="shared" si="234"/>
        <v/>
      </c>
      <c r="AW32" s="28" t="str">
        <f t="shared" si="235"/>
        <v/>
      </c>
      <c r="AX32" s="28" t="str">
        <f t="shared" si="236"/>
        <v/>
      </c>
      <c r="AY32" s="28" t="str">
        <f t="shared" si="237"/>
        <v/>
      </c>
      <c r="AZ32" s="28" t="str">
        <f t="shared" si="238"/>
        <v/>
      </c>
      <c r="BA32" s="28" t="str">
        <f t="shared" si="239"/>
        <v/>
      </c>
      <c r="BB32" s="28" t="str">
        <f t="shared" si="240"/>
        <v/>
      </c>
      <c r="BC32" s="28" t="str">
        <f t="shared" si="241"/>
        <v/>
      </c>
      <c r="BD32" s="28" t="str">
        <f t="shared" si="242"/>
        <v/>
      </c>
      <c r="BE32" s="28" t="str">
        <f t="shared" si="243"/>
        <v/>
      </c>
      <c r="BF32" s="28" t="str">
        <f t="shared" si="244"/>
        <v/>
      </c>
      <c r="BG32" s="28" t="str">
        <f t="shared" si="245"/>
        <v/>
      </c>
      <c r="BH32" s="28" t="str">
        <f t="shared" si="246"/>
        <v/>
      </c>
      <c r="BI32" s="28" t="str">
        <f t="shared" si="247"/>
        <v/>
      </c>
      <c r="BJ32" s="28" t="str">
        <f t="shared" si="248"/>
        <v/>
      </c>
      <c r="BK32" s="28" t="str">
        <f t="shared" si="249"/>
        <v/>
      </c>
      <c r="BL32" s="28" t="str">
        <f t="shared" si="250"/>
        <v/>
      </c>
      <c r="BM32" s="28" t="str">
        <f t="shared" si="251"/>
        <v/>
      </c>
      <c r="BN32" s="28" t="str">
        <f t="shared" si="252"/>
        <v/>
      </c>
      <c r="BO32" s="28" t="str">
        <f t="shared" si="253"/>
        <v/>
      </c>
      <c r="BP32" s="28" t="str">
        <f t="shared" si="253"/>
        <v/>
      </c>
      <c r="BQ32" s="28">
        <f t="shared" si="254"/>
        <v>0</v>
      </c>
      <c r="BR32" s="502">
        <v>1909</v>
      </c>
      <c r="BS32" s="17" t="str">
        <f t="shared" si="130"/>
        <v/>
      </c>
      <c r="BT32" s="17" t="str">
        <f t="shared" si="131"/>
        <v/>
      </c>
      <c r="BU32" s="17" t="str">
        <f t="shared" si="132"/>
        <v/>
      </c>
      <c r="BV32" s="17" t="str">
        <f t="shared" si="133"/>
        <v/>
      </c>
      <c r="BW32" s="17" t="str">
        <f t="shared" si="134"/>
        <v/>
      </c>
      <c r="BX32" s="17" t="str">
        <f t="shared" si="135"/>
        <v/>
      </c>
      <c r="BY32" s="17" t="str">
        <f t="shared" si="136"/>
        <v/>
      </c>
      <c r="BZ32" s="17" t="str">
        <f t="shared" si="137"/>
        <v/>
      </c>
      <c r="CA32" s="17" t="str">
        <f t="shared" si="138"/>
        <v/>
      </c>
      <c r="CB32" s="17" t="str">
        <f t="shared" si="139"/>
        <v/>
      </c>
      <c r="CC32" s="17" t="str">
        <f t="shared" si="140"/>
        <v/>
      </c>
      <c r="CD32" s="17" t="str">
        <f t="shared" si="141"/>
        <v/>
      </c>
      <c r="CE32" s="17" t="str">
        <f t="shared" si="142"/>
        <v/>
      </c>
      <c r="CF32" s="17" t="str">
        <f t="shared" si="143"/>
        <v/>
      </c>
      <c r="CG32" s="17" t="str">
        <f t="shared" si="144"/>
        <v/>
      </c>
      <c r="CH32" s="17" t="str">
        <f t="shared" si="145"/>
        <v/>
      </c>
      <c r="CI32" s="17" t="str">
        <f t="shared" si="146"/>
        <v/>
      </c>
      <c r="CJ32" s="17" t="str">
        <f t="shared" si="147"/>
        <v/>
      </c>
      <c r="CK32" s="17" t="str">
        <f t="shared" si="148"/>
        <v/>
      </c>
      <c r="CL32" s="17" t="str">
        <f t="shared" si="149"/>
        <v/>
      </c>
      <c r="CM32" s="17" t="str">
        <f t="shared" si="150"/>
        <v/>
      </c>
      <c r="CN32" s="17" t="str">
        <f t="shared" si="151"/>
        <v/>
      </c>
      <c r="CO32" s="17" t="str">
        <f t="shared" si="152"/>
        <v/>
      </c>
      <c r="CP32" s="17" t="str">
        <f t="shared" si="153"/>
        <v/>
      </c>
      <c r="CQ32" s="17" t="str">
        <f t="shared" si="154"/>
        <v/>
      </c>
      <c r="CR32" s="17" t="str">
        <f t="shared" si="155"/>
        <v/>
      </c>
      <c r="CS32" s="17" t="str">
        <f t="shared" si="156"/>
        <v/>
      </c>
      <c r="CT32" s="17" t="str">
        <f t="shared" si="157"/>
        <v/>
      </c>
      <c r="CU32" s="17" t="str">
        <f t="shared" si="158"/>
        <v/>
      </c>
      <c r="CV32" s="17" t="str">
        <f t="shared" si="159"/>
        <v/>
      </c>
      <c r="CW32" s="17" t="str">
        <f t="shared" si="160"/>
        <v/>
      </c>
      <c r="CX32" s="501">
        <v>1909</v>
      </c>
      <c r="CY32" s="946">
        <f t="shared" si="161"/>
        <v>1</v>
      </c>
      <c r="CZ32" s="946" t="str">
        <f t="shared" si="162"/>
        <v/>
      </c>
      <c r="DA32" s="946" t="str">
        <f t="shared" si="163"/>
        <v/>
      </c>
      <c r="DB32" s="946">
        <f t="shared" si="164"/>
        <v>1</v>
      </c>
      <c r="DC32" s="946">
        <f t="shared" si="165"/>
        <v>1</v>
      </c>
      <c r="DD32" s="946" t="str">
        <f t="shared" si="166"/>
        <v/>
      </c>
      <c r="DE32" s="946" t="str">
        <f t="shared" si="167"/>
        <v/>
      </c>
      <c r="DF32" s="946" t="str">
        <f t="shared" si="168"/>
        <v/>
      </c>
      <c r="DG32" s="946" t="str">
        <f t="shared" si="169"/>
        <v/>
      </c>
      <c r="DH32" s="946" t="str">
        <f t="shared" si="170"/>
        <v/>
      </c>
      <c r="DI32" s="946" t="str">
        <f t="shared" si="171"/>
        <v/>
      </c>
      <c r="DJ32" s="946" t="str">
        <f t="shared" si="172"/>
        <v/>
      </c>
      <c r="DK32" s="946" t="str">
        <f t="shared" si="173"/>
        <v/>
      </c>
      <c r="DL32" s="946" t="str">
        <f t="shared" si="174"/>
        <v/>
      </c>
      <c r="DM32" s="946" t="str">
        <f t="shared" si="175"/>
        <v/>
      </c>
      <c r="DN32" s="946">
        <f t="shared" si="176"/>
        <v>1</v>
      </c>
      <c r="DO32" s="946" t="str">
        <f t="shared" si="177"/>
        <v/>
      </c>
      <c r="DP32" s="946">
        <f t="shared" si="178"/>
        <v>1</v>
      </c>
      <c r="DQ32" s="946" t="str">
        <f t="shared" si="179"/>
        <v/>
      </c>
      <c r="DR32" s="946" t="str">
        <f t="shared" si="180"/>
        <v/>
      </c>
      <c r="DS32" s="946">
        <f t="shared" si="181"/>
        <v>1</v>
      </c>
      <c r="DT32" s="946">
        <f t="shared" si="182"/>
        <v>1</v>
      </c>
      <c r="DU32" s="946">
        <f t="shared" si="183"/>
        <v>1</v>
      </c>
      <c r="DV32" s="946">
        <f t="shared" si="184"/>
        <v>1</v>
      </c>
      <c r="DW32" s="946" t="str">
        <f t="shared" si="185"/>
        <v/>
      </c>
      <c r="DX32" s="946">
        <f t="shared" si="186"/>
        <v>1</v>
      </c>
      <c r="DY32" s="946" t="str">
        <f t="shared" si="187"/>
        <v/>
      </c>
      <c r="DZ32" s="946" t="str">
        <f t="shared" si="188"/>
        <v/>
      </c>
      <c r="EA32" s="946" t="str">
        <f t="shared" si="189"/>
        <v/>
      </c>
      <c r="EB32" s="946" t="str">
        <f t="shared" si="190"/>
        <v/>
      </c>
      <c r="EC32" s="946" t="str">
        <f t="shared" si="191"/>
        <v/>
      </c>
      <c r="ED32" s="28">
        <f t="shared" si="192"/>
        <v>10</v>
      </c>
      <c r="EE32" s="501">
        <v>1909</v>
      </c>
      <c r="EF32" s="17" t="str">
        <f t="shared" si="193"/>
        <v/>
      </c>
      <c r="EG32" s="17" t="str">
        <f t="shared" si="194"/>
        <v/>
      </c>
      <c r="EH32" s="17" t="str">
        <f t="shared" si="195"/>
        <v/>
      </c>
      <c r="EI32" s="17" t="str">
        <f t="shared" si="196"/>
        <v/>
      </c>
      <c r="EJ32" s="17" t="str">
        <f t="shared" si="197"/>
        <v/>
      </c>
      <c r="EK32" s="17" t="str">
        <f t="shared" si="198"/>
        <v/>
      </c>
      <c r="EL32" s="17" t="str">
        <f t="shared" si="199"/>
        <v/>
      </c>
      <c r="EM32" s="17" t="str">
        <f t="shared" si="200"/>
        <v/>
      </c>
      <c r="EN32" s="17" t="str">
        <f t="shared" si="201"/>
        <v/>
      </c>
      <c r="EO32" s="17" t="str">
        <f t="shared" si="202"/>
        <v/>
      </c>
      <c r="EP32" s="17" t="str">
        <f t="shared" si="203"/>
        <v/>
      </c>
      <c r="EQ32" s="17" t="str">
        <f t="shared" si="204"/>
        <v/>
      </c>
      <c r="ER32" s="17" t="str">
        <f t="shared" si="205"/>
        <v/>
      </c>
      <c r="ES32" s="17" t="str">
        <f t="shared" si="206"/>
        <v/>
      </c>
      <c r="ET32" s="17" t="str">
        <f t="shared" si="207"/>
        <v/>
      </c>
      <c r="EU32" s="17" t="str">
        <f t="shared" si="208"/>
        <v/>
      </c>
      <c r="EV32" s="17" t="str">
        <f t="shared" si="209"/>
        <v/>
      </c>
      <c r="EW32" s="17" t="str">
        <f t="shared" si="210"/>
        <v/>
      </c>
      <c r="EX32" s="17" t="str">
        <f t="shared" si="211"/>
        <v/>
      </c>
      <c r="EY32" s="17" t="str">
        <f t="shared" si="212"/>
        <v/>
      </c>
      <c r="EZ32" s="17" t="str">
        <f t="shared" si="213"/>
        <v/>
      </c>
      <c r="FA32" s="17" t="str">
        <f t="shared" si="214"/>
        <v/>
      </c>
      <c r="FB32" s="17" t="str">
        <f t="shared" si="215"/>
        <v/>
      </c>
      <c r="FC32" s="17" t="str">
        <f t="shared" si="216"/>
        <v/>
      </c>
      <c r="FD32" s="17" t="str">
        <f t="shared" si="217"/>
        <v/>
      </c>
      <c r="FE32" s="17" t="str">
        <f t="shared" si="218"/>
        <v/>
      </c>
      <c r="FF32" s="17" t="str">
        <f t="shared" si="219"/>
        <v/>
      </c>
      <c r="FG32" s="17" t="str">
        <f t="shared" si="220"/>
        <v/>
      </c>
      <c r="FH32" s="17" t="str">
        <f t="shared" si="221"/>
        <v/>
      </c>
      <c r="FI32" s="17" t="str">
        <f t="shared" si="222"/>
        <v/>
      </c>
      <c r="FJ32" s="17" t="str">
        <f t="shared" si="223"/>
        <v/>
      </c>
      <c r="FK32" s="501">
        <v>1909</v>
      </c>
    </row>
    <row r="33" spans="1:167">
      <c r="A33" s="3">
        <v>1910</v>
      </c>
      <c r="B33" s="5">
        <v>58</v>
      </c>
      <c r="C33" s="5">
        <v>55</v>
      </c>
      <c r="D33" s="5">
        <v>49</v>
      </c>
      <c r="E33" s="5">
        <v>42</v>
      </c>
      <c r="F33" s="5">
        <v>39</v>
      </c>
      <c r="G33" s="143">
        <v>48</v>
      </c>
      <c r="H33" s="5">
        <v>40</v>
      </c>
      <c r="I33" s="5">
        <v>33</v>
      </c>
      <c r="J33" s="5">
        <v>36</v>
      </c>
      <c r="K33" s="5">
        <v>31</v>
      </c>
      <c r="L33" s="143">
        <v>31</v>
      </c>
      <c r="M33" s="5">
        <v>32</v>
      </c>
      <c r="N33" s="5">
        <v>33</v>
      </c>
      <c r="O33" s="5">
        <v>31</v>
      </c>
      <c r="P33" s="5">
        <v>27</v>
      </c>
      <c r="Q33" s="143">
        <v>24</v>
      </c>
      <c r="R33" s="5">
        <v>39</v>
      </c>
      <c r="S33" s="5">
        <v>32</v>
      </c>
      <c r="T33" s="5">
        <v>35</v>
      </c>
      <c r="U33" s="5">
        <v>40</v>
      </c>
      <c r="V33" s="143">
        <v>39</v>
      </c>
      <c r="W33" s="5">
        <v>36</v>
      </c>
      <c r="X33" s="5">
        <v>51</v>
      </c>
      <c r="Y33" s="5">
        <v>52</v>
      </c>
      <c r="Z33" s="5">
        <v>58</v>
      </c>
      <c r="AA33" s="143">
        <v>54</v>
      </c>
      <c r="AB33" s="5">
        <v>45</v>
      </c>
      <c r="AC33" s="5">
        <v>45</v>
      </c>
      <c r="AD33" s="5">
        <v>60</v>
      </c>
      <c r="AE33" s="5">
        <v>54</v>
      </c>
      <c r="AF33" s="143">
        <v>57</v>
      </c>
      <c r="AG33" s="663">
        <f t="shared" si="94"/>
        <v>1306</v>
      </c>
      <c r="AH33" s="68">
        <f t="shared" si="95"/>
        <v>42.12903225806452</v>
      </c>
      <c r="AI33" s="17">
        <f t="shared" si="96"/>
        <v>60</v>
      </c>
      <c r="AJ33" s="20">
        <f t="shared" si="97"/>
        <v>24</v>
      </c>
      <c r="AK33" s="579">
        <v>1910</v>
      </c>
      <c r="AL33" s="28" t="str">
        <f t="shared" si="224"/>
        <v/>
      </c>
      <c r="AM33" s="28" t="str">
        <f t="shared" si="225"/>
        <v/>
      </c>
      <c r="AN33" s="28" t="str">
        <f t="shared" si="226"/>
        <v/>
      </c>
      <c r="AO33" s="28" t="str">
        <f t="shared" si="227"/>
        <v/>
      </c>
      <c r="AP33" s="28" t="str">
        <f t="shared" si="228"/>
        <v/>
      </c>
      <c r="AQ33" s="28" t="str">
        <f t="shared" si="229"/>
        <v/>
      </c>
      <c r="AR33" s="28" t="str">
        <f t="shared" si="230"/>
        <v/>
      </c>
      <c r="AS33" s="28" t="str">
        <f t="shared" si="231"/>
        <v/>
      </c>
      <c r="AT33" s="28" t="str">
        <f t="shared" si="232"/>
        <v/>
      </c>
      <c r="AU33" s="28" t="str">
        <f t="shared" si="233"/>
        <v/>
      </c>
      <c r="AV33" s="28" t="str">
        <f t="shared" si="234"/>
        <v/>
      </c>
      <c r="AW33" s="28" t="str">
        <f t="shared" si="235"/>
        <v/>
      </c>
      <c r="AX33" s="28" t="str">
        <f t="shared" si="236"/>
        <v/>
      </c>
      <c r="AY33" s="28" t="str">
        <f t="shared" si="237"/>
        <v/>
      </c>
      <c r="AZ33" s="28" t="str">
        <f t="shared" si="238"/>
        <v/>
      </c>
      <c r="BA33" s="28" t="str">
        <f t="shared" si="239"/>
        <v/>
      </c>
      <c r="BB33" s="28" t="str">
        <f t="shared" si="240"/>
        <v/>
      </c>
      <c r="BC33" s="28" t="str">
        <f t="shared" si="241"/>
        <v/>
      </c>
      <c r="BD33" s="28" t="str">
        <f t="shared" si="242"/>
        <v/>
      </c>
      <c r="BE33" s="28" t="str">
        <f t="shared" si="243"/>
        <v/>
      </c>
      <c r="BF33" s="28" t="str">
        <f t="shared" si="244"/>
        <v/>
      </c>
      <c r="BG33" s="28" t="str">
        <f t="shared" si="245"/>
        <v/>
      </c>
      <c r="BH33" s="28" t="str">
        <f t="shared" si="246"/>
        <v/>
      </c>
      <c r="BI33" s="28" t="str">
        <f t="shared" si="247"/>
        <v/>
      </c>
      <c r="BJ33" s="28" t="str">
        <f t="shared" si="248"/>
        <v/>
      </c>
      <c r="BK33" s="28" t="str">
        <f t="shared" si="249"/>
        <v/>
      </c>
      <c r="BL33" s="28" t="str">
        <f t="shared" si="250"/>
        <v/>
      </c>
      <c r="BM33" s="28" t="str">
        <f t="shared" si="251"/>
        <v/>
      </c>
      <c r="BN33" s="28" t="str">
        <f t="shared" si="252"/>
        <v/>
      </c>
      <c r="BO33" s="28" t="str">
        <f t="shared" si="253"/>
        <v/>
      </c>
      <c r="BP33" s="28" t="str">
        <f t="shared" si="253"/>
        <v/>
      </c>
      <c r="BQ33" s="28">
        <f t="shared" si="254"/>
        <v>0</v>
      </c>
      <c r="BR33" s="502">
        <v>1910</v>
      </c>
      <c r="BS33" s="17">
        <f t="shared" si="130"/>
        <v>1910</v>
      </c>
      <c r="BT33" s="17" t="str">
        <f t="shared" si="131"/>
        <v/>
      </c>
      <c r="BU33" s="17" t="str">
        <f t="shared" si="132"/>
        <v/>
      </c>
      <c r="BV33" s="17" t="str">
        <f t="shared" si="133"/>
        <v/>
      </c>
      <c r="BW33" s="17" t="str">
        <f t="shared" si="134"/>
        <v/>
      </c>
      <c r="BX33" s="17" t="str">
        <f t="shared" si="135"/>
        <v/>
      </c>
      <c r="BY33" s="17" t="str">
        <f t="shared" si="136"/>
        <v/>
      </c>
      <c r="BZ33" s="17" t="str">
        <f t="shared" si="137"/>
        <v/>
      </c>
      <c r="CA33" s="17" t="str">
        <f t="shared" si="138"/>
        <v/>
      </c>
      <c r="CB33" s="17" t="str">
        <f t="shared" si="139"/>
        <v/>
      </c>
      <c r="CC33" s="17" t="str">
        <f t="shared" si="140"/>
        <v/>
      </c>
      <c r="CD33" s="17" t="str">
        <f t="shared" si="141"/>
        <v/>
      </c>
      <c r="CE33" s="17" t="str">
        <f t="shared" si="142"/>
        <v/>
      </c>
      <c r="CF33" s="17" t="str">
        <f t="shared" si="143"/>
        <v/>
      </c>
      <c r="CG33" s="17" t="str">
        <f t="shared" si="144"/>
        <v/>
      </c>
      <c r="CH33" s="17" t="str">
        <f t="shared" si="145"/>
        <v/>
      </c>
      <c r="CI33" s="17" t="str">
        <f t="shared" si="146"/>
        <v/>
      </c>
      <c r="CJ33" s="17" t="str">
        <f t="shared" si="147"/>
        <v/>
      </c>
      <c r="CK33" s="17" t="str">
        <f t="shared" si="148"/>
        <v/>
      </c>
      <c r="CL33" s="17" t="str">
        <f t="shared" si="149"/>
        <v/>
      </c>
      <c r="CM33" s="17" t="str">
        <f t="shared" si="150"/>
        <v/>
      </c>
      <c r="CN33" s="17" t="str">
        <f t="shared" si="151"/>
        <v/>
      </c>
      <c r="CO33" s="17" t="str">
        <f t="shared" si="152"/>
        <v/>
      </c>
      <c r="CP33" s="17" t="str">
        <f t="shared" si="153"/>
        <v/>
      </c>
      <c r="CQ33" s="17" t="str">
        <f t="shared" si="154"/>
        <v/>
      </c>
      <c r="CR33" s="17" t="str">
        <f t="shared" si="155"/>
        <v/>
      </c>
      <c r="CS33" s="17" t="str">
        <f t="shared" si="156"/>
        <v/>
      </c>
      <c r="CT33" s="17" t="str">
        <f t="shared" si="157"/>
        <v/>
      </c>
      <c r="CU33" s="17" t="str">
        <f t="shared" si="158"/>
        <v/>
      </c>
      <c r="CV33" s="17" t="str">
        <f t="shared" si="159"/>
        <v/>
      </c>
      <c r="CW33" s="17" t="str">
        <f t="shared" si="160"/>
        <v/>
      </c>
      <c r="CX33" s="501">
        <v>1910</v>
      </c>
      <c r="CY33" s="946" t="str">
        <f t="shared" si="161"/>
        <v/>
      </c>
      <c r="CZ33" s="946" t="str">
        <f t="shared" si="162"/>
        <v/>
      </c>
      <c r="DA33" s="946" t="str">
        <f t="shared" si="163"/>
        <v/>
      </c>
      <c r="DB33" s="946" t="str">
        <f t="shared" si="164"/>
        <v/>
      </c>
      <c r="DC33" s="946" t="str">
        <f t="shared" si="165"/>
        <v/>
      </c>
      <c r="DD33" s="946" t="str">
        <f t="shared" si="166"/>
        <v/>
      </c>
      <c r="DE33" s="946" t="str">
        <f t="shared" si="167"/>
        <v/>
      </c>
      <c r="DF33" s="946" t="str">
        <f t="shared" si="168"/>
        <v/>
      </c>
      <c r="DG33" s="946" t="str">
        <f t="shared" si="169"/>
        <v/>
      </c>
      <c r="DH33" s="946">
        <f t="shared" si="170"/>
        <v>1</v>
      </c>
      <c r="DI33" s="946">
        <f t="shared" si="171"/>
        <v>1</v>
      </c>
      <c r="DJ33" s="946">
        <f t="shared" si="172"/>
        <v>1</v>
      </c>
      <c r="DK33" s="946" t="str">
        <f t="shared" si="173"/>
        <v/>
      </c>
      <c r="DL33" s="946">
        <f t="shared" si="174"/>
        <v>1</v>
      </c>
      <c r="DM33" s="946">
        <f t="shared" si="175"/>
        <v>1</v>
      </c>
      <c r="DN33" s="946">
        <f t="shared" si="176"/>
        <v>1</v>
      </c>
      <c r="DO33" s="946" t="str">
        <f t="shared" si="177"/>
        <v/>
      </c>
      <c r="DP33" s="946">
        <f t="shared" si="178"/>
        <v>1</v>
      </c>
      <c r="DQ33" s="946" t="str">
        <f t="shared" si="179"/>
        <v/>
      </c>
      <c r="DR33" s="946" t="str">
        <f t="shared" si="180"/>
        <v/>
      </c>
      <c r="DS33" s="946" t="str">
        <f t="shared" si="181"/>
        <v/>
      </c>
      <c r="DT33" s="946" t="str">
        <f t="shared" si="182"/>
        <v/>
      </c>
      <c r="DU33" s="946" t="str">
        <f t="shared" si="183"/>
        <v/>
      </c>
      <c r="DV33" s="946" t="str">
        <f t="shared" si="184"/>
        <v/>
      </c>
      <c r="DW33" s="946" t="str">
        <f t="shared" si="185"/>
        <v/>
      </c>
      <c r="DX33" s="946" t="str">
        <f t="shared" si="186"/>
        <v/>
      </c>
      <c r="DY33" s="946" t="str">
        <f t="shared" si="187"/>
        <v/>
      </c>
      <c r="DZ33" s="946" t="str">
        <f t="shared" si="188"/>
        <v/>
      </c>
      <c r="EA33" s="946" t="str">
        <f t="shared" si="189"/>
        <v/>
      </c>
      <c r="EB33" s="946" t="str">
        <f t="shared" si="190"/>
        <v/>
      </c>
      <c r="EC33" s="946" t="str">
        <f t="shared" si="191"/>
        <v/>
      </c>
      <c r="ED33" s="28">
        <f t="shared" si="192"/>
        <v>7</v>
      </c>
      <c r="EE33" s="501">
        <v>1910</v>
      </c>
      <c r="EF33" s="17" t="str">
        <f t="shared" si="193"/>
        <v/>
      </c>
      <c r="EG33" s="17" t="str">
        <f t="shared" si="194"/>
        <v/>
      </c>
      <c r="EH33" s="17" t="str">
        <f t="shared" si="195"/>
        <v/>
      </c>
      <c r="EI33" s="17" t="str">
        <f t="shared" si="196"/>
        <v/>
      </c>
      <c r="EJ33" s="17" t="str">
        <f t="shared" si="197"/>
        <v/>
      </c>
      <c r="EK33" s="17" t="str">
        <f t="shared" si="198"/>
        <v/>
      </c>
      <c r="EL33" s="17" t="str">
        <f t="shared" si="199"/>
        <v/>
      </c>
      <c r="EM33" s="17" t="str">
        <f t="shared" si="200"/>
        <v/>
      </c>
      <c r="EN33" s="17" t="str">
        <f t="shared" si="201"/>
        <v/>
      </c>
      <c r="EO33" s="17" t="str">
        <f t="shared" si="202"/>
        <v/>
      </c>
      <c r="EP33" s="17" t="str">
        <f t="shared" si="203"/>
        <v/>
      </c>
      <c r="EQ33" s="17" t="str">
        <f t="shared" si="204"/>
        <v/>
      </c>
      <c r="ER33" s="17" t="str">
        <f t="shared" si="205"/>
        <v/>
      </c>
      <c r="ES33" s="17" t="str">
        <f t="shared" si="206"/>
        <v/>
      </c>
      <c r="ET33" s="17" t="str">
        <f t="shared" si="207"/>
        <v/>
      </c>
      <c r="EU33" s="17" t="str">
        <f t="shared" si="208"/>
        <v/>
      </c>
      <c r="EV33" s="17" t="str">
        <f t="shared" si="209"/>
        <v/>
      </c>
      <c r="EW33" s="17" t="str">
        <f t="shared" si="210"/>
        <v/>
      </c>
      <c r="EX33" s="17" t="str">
        <f t="shared" si="211"/>
        <v/>
      </c>
      <c r="EY33" s="17" t="str">
        <f t="shared" si="212"/>
        <v/>
      </c>
      <c r="EZ33" s="17" t="str">
        <f t="shared" si="213"/>
        <v/>
      </c>
      <c r="FA33" s="17" t="str">
        <f t="shared" si="214"/>
        <v/>
      </c>
      <c r="FB33" s="17" t="str">
        <f t="shared" si="215"/>
        <v/>
      </c>
      <c r="FC33" s="17" t="str">
        <f t="shared" si="216"/>
        <v/>
      </c>
      <c r="FD33" s="17" t="str">
        <f t="shared" si="217"/>
        <v/>
      </c>
      <c r="FE33" s="17" t="str">
        <f t="shared" si="218"/>
        <v/>
      </c>
      <c r="FF33" s="17" t="str">
        <f t="shared" si="219"/>
        <v/>
      </c>
      <c r="FG33" s="17" t="str">
        <f t="shared" si="220"/>
        <v/>
      </c>
      <c r="FH33" s="17" t="str">
        <f t="shared" si="221"/>
        <v/>
      </c>
      <c r="FI33" s="17" t="str">
        <f t="shared" si="222"/>
        <v/>
      </c>
      <c r="FJ33" s="17" t="str">
        <f t="shared" si="223"/>
        <v/>
      </c>
      <c r="FK33" s="501">
        <v>1910</v>
      </c>
    </row>
    <row r="34" spans="1:167">
      <c r="A34" s="3">
        <v>1911</v>
      </c>
      <c r="B34" s="5">
        <v>29</v>
      </c>
      <c r="C34" s="5">
        <v>30</v>
      </c>
      <c r="D34" s="5">
        <v>29</v>
      </c>
      <c r="E34" s="5">
        <v>35</v>
      </c>
      <c r="F34" s="5">
        <v>27</v>
      </c>
      <c r="G34" s="143">
        <v>32</v>
      </c>
      <c r="H34" s="5">
        <v>29</v>
      </c>
      <c r="I34" s="5">
        <v>31</v>
      </c>
      <c r="J34" s="5">
        <v>25</v>
      </c>
      <c r="K34" s="5">
        <v>41</v>
      </c>
      <c r="L34" s="143">
        <v>37</v>
      </c>
      <c r="M34" s="5">
        <v>37</v>
      </c>
      <c r="N34" s="5">
        <v>38</v>
      </c>
      <c r="O34" s="5">
        <v>36</v>
      </c>
      <c r="P34" s="5">
        <v>33</v>
      </c>
      <c r="Q34" s="143">
        <v>20</v>
      </c>
      <c r="R34" s="5">
        <v>21</v>
      </c>
      <c r="S34" s="5">
        <v>42</v>
      </c>
      <c r="T34" s="5">
        <v>40</v>
      </c>
      <c r="U34" s="5">
        <v>40</v>
      </c>
      <c r="V34" s="143">
        <v>35</v>
      </c>
      <c r="W34" s="5">
        <v>50</v>
      </c>
      <c r="X34" s="5">
        <v>30</v>
      </c>
      <c r="Y34" s="5">
        <v>28</v>
      </c>
      <c r="Z34" s="5">
        <v>25</v>
      </c>
      <c r="AA34" s="143">
        <v>33</v>
      </c>
      <c r="AB34" s="5">
        <v>49</v>
      </c>
      <c r="AC34" s="5">
        <v>41</v>
      </c>
      <c r="AD34" s="5">
        <v>38</v>
      </c>
      <c r="AE34" s="5">
        <v>39</v>
      </c>
      <c r="AF34" s="143">
        <v>33</v>
      </c>
      <c r="AG34" s="663">
        <f t="shared" si="94"/>
        <v>1053</v>
      </c>
      <c r="AH34" s="68">
        <f t="shared" si="95"/>
        <v>33.967741935483872</v>
      </c>
      <c r="AI34" s="17">
        <f t="shared" si="96"/>
        <v>50</v>
      </c>
      <c r="AJ34" s="20">
        <f t="shared" si="97"/>
        <v>20</v>
      </c>
      <c r="AK34" s="579">
        <v>1911</v>
      </c>
      <c r="AL34" s="28" t="str">
        <f t="shared" si="224"/>
        <v/>
      </c>
      <c r="AM34" s="28" t="str">
        <f t="shared" si="225"/>
        <v/>
      </c>
      <c r="AN34" s="28" t="str">
        <f t="shared" si="226"/>
        <v/>
      </c>
      <c r="AO34" s="28" t="str">
        <f t="shared" si="227"/>
        <v/>
      </c>
      <c r="AP34" s="28" t="str">
        <f t="shared" si="228"/>
        <v/>
      </c>
      <c r="AQ34" s="28" t="str">
        <f t="shared" si="229"/>
        <v/>
      </c>
      <c r="AR34" s="28" t="str">
        <f t="shared" si="230"/>
        <v/>
      </c>
      <c r="AS34" s="28" t="str">
        <f t="shared" si="231"/>
        <v/>
      </c>
      <c r="AT34" s="28" t="str">
        <f t="shared" si="232"/>
        <v/>
      </c>
      <c r="AU34" s="28" t="str">
        <f t="shared" si="233"/>
        <v/>
      </c>
      <c r="AV34" s="28" t="str">
        <f t="shared" si="234"/>
        <v/>
      </c>
      <c r="AW34" s="28" t="str">
        <f t="shared" si="235"/>
        <v/>
      </c>
      <c r="AX34" s="28" t="str">
        <f t="shared" si="236"/>
        <v/>
      </c>
      <c r="AY34" s="28" t="str">
        <f t="shared" si="237"/>
        <v/>
      </c>
      <c r="AZ34" s="28" t="str">
        <f t="shared" si="238"/>
        <v/>
      </c>
      <c r="BA34" s="28" t="str">
        <f t="shared" si="239"/>
        <v/>
      </c>
      <c r="BB34" s="28" t="str">
        <f t="shared" si="240"/>
        <v/>
      </c>
      <c r="BC34" s="28" t="str">
        <f t="shared" si="241"/>
        <v/>
      </c>
      <c r="BD34" s="28" t="str">
        <f t="shared" si="242"/>
        <v/>
      </c>
      <c r="BE34" s="28" t="str">
        <f t="shared" si="243"/>
        <v/>
      </c>
      <c r="BF34" s="28" t="str">
        <f t="shared" si="244"/>
        <v/>
      </c>
      <c r="BG34" s="28" t="str">
        <f t="shared" si="245"/>
        <v/>
      </c>
      <c r="BH34" s="28" t="str">
        <f t="shared" si="246"/>
        <v/>
      </c>
      <c r="BI34" s="28" t="str">
        <f t="shared" si="247"/>
        <v/>
      </c>
      <c r="BJ34" s="28" t="str">
        <f t="shared" si="248"/>
        <v/>
      </c>
      <c r="BK34" s="28" t="str">
        <f t="shared" si="249"/>
        <v/>
      </c>
      <c r="BL34" s="28" t="str">
        <f t="shared" si="250"/>
        <v/>
      </c>
      <c r="BM34" s="28" t="str">
        <f t="shared" si="251"/>
        <v/>
      </c>
      <c r="BN34" s="28" t="str">
        <f t="shared" si="252"/>
        <v/>
      </c>
      <c r="BO34" s="28" t="str">
        <f t="shared" si="253"/>
        <v/>
      </c>
      <c r="BP34" s="28" t="str">
        <f t="shared" si="253"/>
        <v/>
      </c>
      <c r="BQ34" s="28">
        <f t="shared" si="254"/>
        <v>0</v>
      </c>
      <c r="BR34" s="502">
        <v>1911</v>
      </c>
      <c r="BS34" s="17" t="str">
        <f t="shared" si="130"/>
        <v/>
      </c>
      <c r="BT34" s="17" t="str">
        <f t="shared" si="131"/>
        <v/>
      </c>
      <c r="BU34" s="17" t="str">
        <f t="shared" si="132"/>
        <v/>
      </c>
      <c r="BV34" s="17" t="str">
        <f t="shared" si="133"/>
        <v/>
      </c>
      <c r="BW34" s="17" t="str">
        <f t="shared" si="134"/>
        <v/>
      </c>
      <c r="BX34" s="17" t="str">
        <f t="shared" si="135"/>
        <v/>
      </c>
      <c r="BY34" s="17" t="str">
        <f t="shared" si="136"/>
        <v/>
      </c>
      <c r="BZ34" s="17" t="str">
        <f t="shared" si="137"/>
        <v/>
      </c>
      <c r="CA34" s="17" t="str">
        <f t="shared" si="138"/>
        <v/>
      </c>
      <c r="CB34" s="17" t="str">
        <f t="shared" si="139"/>
        <v/>
      </c>
      <c r="CC34" s="17" t="str">
        <f t="shared" si="140"/>
        <v/>
      </c>
      <c r="CD34" s="17" t="str">
        <f t="shared" si="141"/>
        <v/>
      </c>
      <c r="CE34" s="17" t="str">
        <f t="shared" si="142"/>
        <v/>
      </c>
      <c r="CF34" s="17" t="str">
        <f t="shared" si="143"/>
        <v/>
      </c>
      <c r="CG34" s="17" t="str">
        <f t="shared" si="144"/>
        <v/>
      </c>
      <c r="CH34" s="17" t="str">
        <f t="shared" si="145"/>
        <v/>
      </c>
      <c r="CI34" s="17" t="str">
        <f t="shared" si="146"/>
        <v/>
      </c>
      <c r="CJ34" s="17" t="str">
        <f t="shared" si="147"/>
        <v/>
      </c>
      <c r="CK34" s="17" t="str">
        <f t="shared" si="148"/>
        <v/>
      </c>
      <c r="CL34" s="17" t="str">
        <f t="shared" si="149"/>
        <v/>
      </c>
      <c r="CM34" s="17" t="str">
        <f t="shared" si="150"/>
        <v/>
      </c>
      <c r="CN34" s="17" t="str">
        <f t="shared" si="151"/>
        <v/>
      </c>
      <c r="CO34" s="17" t="str">
        <f t="shared" si="152"/>
        <v/>
      </c>
      <c r="CP34" s="17" t="str">
        <f t="shared" si="153"/>
        <v/>
      </c>
      <c r="CQ34" s="17" t="str">
        <f t="shared" si="154"/>
        <v/>
      </c>
      <c r="CR34" s="17" t="str">
        <f t="shared" si="155"/>
        <v/>
      </c>
      <c r="CS34" s="17" t="str">
        <f t="shared" si="156"/>
        <v/>
      </c>
      <c r="CT34" s="17" t="str">
        <f t="shared" si="157"/>
        <v/>
      </c>
      <c r="CU34" s="17" t="str">
        <f t="shared" si="158"/>
        <v/>
      </c>
      <c r="CV34" s="17" t="str">
        <f t="shared" si="159"/>
        <v/>
      </c>
      <c r="CW34" s="17" t="str">
        <f t="shared" si="160"/>
        <v/>
      </c>
      <c r="CX34" s="501">
        <v>1911</v>
      </c>
      <c r="CY34" s="946">
        <f t="shared" si="161"/>
        <v>1</v>
      </c>
      <c r="CZ34" s="946">
        <f t="shared" si="162"/>
        <v>1</v>
      </c>
      <c r="DA34" s="946">
        <f t="shared" si="163"/>
        <v>1</v>
      </c>
      <c r="DB34" s="946" t="str">
        <f t="shared" si="164"/>
        <v/>
      </c>
      <c r="DC34" s="946">
        <f t="shared" si="165"/>
        <v>1</v>
      </c>
      <c r="DD34" s="946">
        <f t="shared" si="166"/>
        <v>1</v>
      </c>
      <c r="DE34" s="946">
        <f t="shared" si="167"/>
        <v>1</v>
      </c>
      <c r="DF34" s="946">
        <f t="shared" si="168"/>
        <v>1</v>
      </c>
      <c r="DG34" s="946">
        <f t="shared" si="169"/>
        <v>1</v>
      </c>
      <c r="DH34" s="946" t="str">
        <f t="shared" si="170"/>
        <v/>
      </c>
      <c r="DI34" s="946" t="str">
        <f t="shared" si="171"/>
        <v/>
      </c>
      <c r="DJ34" s="946" t="str">
        <f t="shared" si="172"/>
        <v/>
      </c>
      <c r="DK34" s="946" t="str">
        <f t="shared" si="173"/>
        <v/>
      </c>
      <c r="DL34" s="946" t="str">
        <f t="shared" si="174"/>
        <v/>
      </c>
      <c r="DM34" s="946" t="str">
        <f t="shared" si="175"/>
        <v/>
      </c>
      <c r="DN34" s="946">
        <f t="shared" si="176"/>
        <v>1</v>
      </c>
      <c r="DO34" s="946">
        <f t="shared" si="177"/>
        <v>1</v>
      </c>
      <c r="DP34" s="946" t="str">
        <f t="shared" si="178"/>
        <v/>
      </c>
      <c r="DQ34" s="946" t="str">
        <f t="shared" si="179"/>
        <v/>
      </c>
      <c r="DR34" s="946" t="str">
        <f t="shared" si="180"/>
        <v/>
      </c>
      <c r="DS34" s="946" t="str">
        <f t="shared" si="181"/>
        <v/>
      </c>
      <c r="DT34" s="946" t="str">
        <f t="shared" si="182"/>
        <v/>
      </c>
      <c r="DU34" s="946">
        <f t="shared" si="183"/>
        <v>1</v>
      </c>
      <c r="DV34" s="946">
        <f t="shared" si="184"/>
        <v>1</v>
      </c>
      <c r="DW34" s="946">
        <f t="shared" si="185"/>
        <v>1</v>
      </c>
      <c r="DX34" s="946" t="str">
        <f t="shared" si="186"/>
        <v/>
      </c>
      <c r="DY34" s="946" t="str">
        <f t="shared" si="187"/>
        <v/>
      </c>
      <c r="DZ34" s="946" t="str">
        <f t="shared" si="188"/>
        <v/>
      </c>
      <c r="EA34" s="946" t="str">
        <f t="shared" si="189"/>
        <v/>
      </c>
      <c r="EB34" s="946" t="str">
        <f t="shared" si="190"/>
        <v/>
      </c>
      <c r="EC34" s="946" t="str">
        <f t="shared" si="191"/>
        <v/>
      </c>
      <c r="ED34" s="28">
        <f t="shared" si="192"/>
        <v>13</v>
      </c>
      <c r="EE34" s="501">
        <v>1911</v>
      </c>
      <c r="EF34" s="17" t="str">
        <f t="shared" si="193"/>
        <v/>
      </c>
      <c r="EG34" s="17" t="str">
        <f t="shared" si="194"/>
        <v/>
      </c>
      <c r="EH34" s="17" t="str">
        <f t="shared" si="195"/>
        <v/>
      </c>
      <c r="EI34" s="17" t="str">
        <f t="shared" si="196"/>
        <v/>
      </c>
      <c r="EJ34" s="17" t="str">
        <f t="shared" si="197"/>
        <v/>
      </c>
      <c r="EK34" s="17" t="str">
        <f t="shared" si="198"/>
        <v/>
      </c>
      <c r="EL34" s="17" t="str">
        <f t="shared" si="199"/>
        <v/>
      </c>
      <c r="EM34" s="17" t="str">
        <f t="shared" si="200"/>
        <v/>
      </c>
      <c r="EN34" s="17" t="str">
        <f t="shared" si="201"/>
        <v/>
      </c>
      <c r="EO34" s="17" t="str">
        <f t="shared" si="202"/>
        <v/>
      </c>
      <c r="EP34" s="17" t="str">
        <f t="shared" si="203"/>
        <v/>
      </c>
      <c r="EQ34" s="17" t="str">
        <f t="shared" si="204"/>
        <v/>
      </c>
      <c r="ER34" s="17" t="str">
        <f t="shared" si="205"/>
        <v/>
      </c>
      <c r="ES34" s="17" t="str">
        <f t="shared" si="206"/>
        <v/>
      </c>
      <c r="ET34" s="17" t="str">
        <f t="shared" si="207"/>
        <v/>
      </c>
      <c r="EU34" s="17" t="str">
        <f t="shared" si="208"/>
        <v/>
      </c>
      <c r="EV34" s="17" t="str">
        <f t="shared" si="209"/>
        <v/>
      </c>
      <c r="EW34" s="17" t="str">
        <f t="shared" si="210"/>
        <v/>
      </c>
      <c r="EX34" s="17" t="str">
        <f t="shared" si="211"/>
        <v/>
      </c>
      <c r="EY34" s="17" t="str">
        <f t="shared" si="212"/>
        <v/>
      </c>
      <c r="EZ34" s="17" t="str">
        <f t="shared" si="213"/>
        <v/>
      </c>
      <c r="FA34" s="17" t="str">
        <f t="shared" si="214"/>
        <v/>
      </c>
      <c r="FB34" s="17" t="str">
        <f t="shared" si="215"/>
        <v/>
      </c>
      <c r="FC34" s="17" t="str">
        <f t="shared" si="216"/>
        <v/>
      </c>
      <c r="FD34" s="17" t="str">
        <f t="shared" si="217"/>
        <v/>
      </c>
      <c r="FE34" s="17" t="str">
        <f t="shared" si="218"/>
        <v/>
      </c>
      <c r="FF34" s="17" t="str">
        <f t="shared" si="219"/>
        <v/>
      </c>
      <c r="FG34" s="17" t="str">
        <f t="shared" si="220"/>
        <v/>
      </c>
      <c r="FH34" s="17" t="str">
        <f t="shared" si="221"/>
        <v/>
      </c>
      <c r="FI34" s="17" t="str">
        <f t="shared" si="222"/>
        <v/>
      </c>
      <c r="FJ34" s="17" t="str">
        <f t="shared" si="223"/>
        <v/>
      </c>
      <c r="FK34" s="501">
        <v>1911</v>
      </c>
    </row>
    <row r="35" spans="1:167">
      <c r="A35" s="3">
        <v>1912</v>
      </c>
      <c r="B35" s="5">
        <v>25</v>
      </c>
      <c r="C35" s="5">
        <v>20</v>
      </c>
      <c r="D35" s="5">
        <v>23</v>
      </c>
      <c r="E35" s="5">
        <v>22</v>
      </c>
      <c r="F35" s="5">
        <v>27</v>
      </c>
      <c r="G35" s="143">
        <v>25</v>
      </c>
      <c r="H35" s="5">
        <v>30</v>
      </c>
      <c r="I35" s="5">
        <v>32</v>
      </c>
      <c r="J35" s="5">
        <v>30</v>
      </c>
      <c r="K35" s="5">
        <v>24</v>
      </c>
      <c r="L35" s="143">
        <v>26</v>
      </c>
      <c r="M35" s="5">
        <v>33</v>
      </c>
      <c r="N35" s="5">
        <v>39</v>
      </c>
      <c r="O35" s="5">
        <v>32</v>
      </c>
      <c r="P35" s="5">
        <v>44</v>
      </c>
      <c r="Q35" s="143">
        <v>39</v>
      </c>
      <c r="R35" s="5">
        <v>34</v>
      </c>
      <c r="S35" s="5">
        <v>46</v>
      </c>
      <c r="T35" s="5">
        <v>48</v>
      </c>
      <c r="U35" s="5">
        <v>52</v>
      </c>
      <c r="V35" s="143">
        <v>43</v>
      </c>
      <c r="W35" s="5">
        <v>36</v>
      </c>
      <c r="X35" s="5">
        <v>31</v>
      </c>
      <c r="Y35" s="5">
        <v>36</v>
      </c>
      <c r="Z35" s="5">
        <v>34</v>
      </c>
      <c r="AA35" s="143">
        <v>33</v>
      </c>
      <c r="AB35" s="5">
        <v>43</v>
      </c>
      <c r="AC35" s="5">
        <v>46</v>
      </c>
      <c r="AD35" s="5">
        <v>56</v>
      </c>
      <c r="AE35" s="5">
        <v>44</v>
      </c>
      <c r="AF35" s="143">
        <v>40</v>
      </c>
      <c r="AG35" s="663">
        <f t="shared" si="94"/>
        <v>1093</v>
      </c>
      <c r="AH35" s="68">
        <f t="shared" si="95"/>
        <v>35.258064516129032</v>
      </c>
      <c r="AI35" s="17">
        <f t="shared" si="96"/>
        <v>56</v>
      </c>
      <c r="AJ35" s="20">
        <f t="shared" si="97"/>
        <v>20</v>
      </c>
      <c r="AK35" s="579">
        <v>1912</v>
      </c>
      <c r="AL35" s="28" t="str">
        <f t="shared" si="224"/>
        <v/>
      </c>
      <c r="AM35" s="28" t="str">
        <f t="shared" si="225"/>
        <v/>
      </c>
      <c r="AN35" s="28" t="str">
        <f t="shared" si="226"/>
        <v/>
      </c>
      <c r="AO35" s="28" t="str">
        <f t="shared" si="227"/>
        <v/>
      </c>
      <c r="AP35" s="28" t="str">
        <f t="shared" si="228"/>
        <v/>
      </c>
      <c r="AQ35" s="28" t="str">
        <f t="shared" si="229"/>
        <v/>
      </c>
      <c r="AR35" s="28" t="str">
        <f t="shared" si="230"/>
        <v/>
      </c>
      <c r="AS35" s="28" t="str">
        <f t="shared" si="231"/>
        <v/>
      </c>
      <c r="AT35" s="28" t="str">
        <f t="shared" si="232"/>
        <v/>
      </c>
      <c r="AU35" s="28" t="str">
        <f t="shared" si="233"/>
        <v/>
      </c>
      <c r="AV35" s="28" t="str">
        <f t="shared" si="234"/>
        <v/>
      </c>
      <c r="AW35" s="28" t="str">
        <f t="shared" si="235"/>
        <v/>
      </c>
      <c r="AX35" s="28" t="str">
        <f t="shared" si="236"/>
        <v/>
      </c>
      <c r="AY35" s="28" t="str">
        <f t="shared" si="237"/>
        <v/>
      </c>
      <c r="AZ35" s="28" t="str">
        <f t="shared" si="238"/>
        <v/>
      </c>
      <c r="BA35" s="28" t="str">
        <f t="shared" si="239"/>
        <v/>
      </c>
      <c r="BB35" s="28" t="str">
        <f t="shared" si="240"/>
        <v/>
      </c>
      <c r="BC35" s="28" t="str">
        <f t="shared" si="241"/>
        <v/>
      </c>
      <c r="BD35" s="28" t="str">
        <f t="shared" si="242"/>
        <v/>
      </c>
      <c r="BE35" s="28" t="str">
        <f t="shared" si="243"/>
        <v/>
      </c>
      <c r="BF35" s="28" t="str">
        <f t="shared" si="244"/>
        <v/>
      </c>
      <c r="BG35" s="28" t="str">
        <f t="shared" si="245"/>
        <v/>
      </c>
      <c r="BH35" s="28" t="str">
        <f t="shared" si="246"/>
        <v/>
      </c>
      <c r="BI35" s="28" t="str">
        <f t="shared" si="247"/>
        <v/>
      </c>
      <c r="BJ35" s="28" t="str">
        <f t="shared" si="248"/>
        <v/>
      </c>
      <c r="BK35" s="28" t="str">
        <f t="shared" si="249"/>
        <v/>
      </c>
      <c r="BL35" s="28" t="str">
        <f t="shared" si="250"/>
        <v/>
      </c>
      <c r="BM35" s="28" t="str">
        <f t="shared" si="251"/>
        <v/>
      </c>
      <c r="BN35" s="28" t="str">
        <f t="shared" si="252"/>
        <v/>
      </c>
      <c r="BO35" s="28" t="str">
        <f t="shared" si="253"/>
        <v/>
      </c>
      <c r="BP35" s="28" t="str">
        <f t="shared" si="253"/>
        <v/>
      </c>
      <c r="BQ35" s="28">
        <f t="shared" si="254"/>
        <v>0</v>
      </c>
      <c r="BR35" s="502">
        <v>1912</v>
      </c>
      <c r="BS35" s="17" t="str">
        <f t="shared" si="130"/>
        <v/>
      </c>
      <c r="BT35" s="17" t="str">
        <f t="shared" si="131"/>
        <v/>
      </c>
      <c r="BU35" s="17" t="str">
        <f t="shared" si="132"/>
        <v/>
      </c>
      <c r="BV35" s="17" t="str">
        <f t="shared" si="133"/>
        <v/>
      </c>
      <c r="BW35" s="17" t="str">
        <f t="shared" si="134"/>
        <v/>
      </c>
      <c r="BX35" s="17" t="str">
        <f t="shared" si="135"/>
        <v/>
      </c>
      <c r="BY35" s="17" t="str">
        <f t="shared" si="136"/>
        <v/>
      </c>
      <c r="BZ35" s="17" t="str">
        <f t="shared" si="137"/>
        <v/>
      </c>
      <c r="CA35" s="17" t="str">
        <f t="shared" si="138"/>
        <v/>
      </c>
      <c r="CB35" s="17" t="str">
        <f t="shared" si="139"/>
        <v/>
      </c>
      <c r="CC35" s="17" t="str">
        <f t="shared" si="140"/>
        <v/>
      </c>
      <c r="CD35" s="17" t="str">
        <f t="shared" si="141"/>
        <v/>
      </c>
      <c r="CE35" s="17" t="str">
        <f t="shared" si="142"/>
        <v/>
      </c>
      <c r="CF35" s="17" t="str">
        <f t="shared" si="143"/>
        <v/>
      </c>
      <c r="CG35" s="17" t="str">
        <f t="shared" si="144"/>
        <v/>
      </c>
      <c r="CH35" s="17" t="str">
        <f t="shared" si="145"/>
        <v/>
      </c>
      <c r="CI35" s="17" t="str">
        <f t="shared" si="146"/>
        <v/>
      </c>
      <c r="CJ35" s="17" t="str">
        <f t="shared" si="147"/>
        <v/>
      </c>
      <c r="CK35" s="17" t="str">
        <f t="shared" si="148"/>
        <v/>
      </c>
      <c r="CL35" s="17" t="str">
        <f t="shared" si="149"/>
        <v/>
      </c>
      <c r="CM35" s="17" t="str">
        <f t="shared" si="150"/>
        <v/>
      </c>
      <c r="CN35" s="17" t="str">
        <f t="shared" si="151"/>
        <v/>
      </c>
      <c r="CO35" s="17" t="str">
        <f t="shared" si="152"/>
        <v/>
      </c>
      <c r="CP35" s="17" t="str">
        <f t="shared" si="153"/>
        <v/>
      </c>
      <c r="CQ35" s="17" t="str">
        <f t="shared" si="154"/>
        <v/>
      </c>
      <c r="CR35" s="17" t="str">
        <f t="shared" si="155"/>
        <v/>
      </c>
      <c r="CS35" s="17" t="str">
        <f t="shared" si="156"/>
        <v/>
      </c>
      <c r="CT35" s="17" t="str">
        <f t="shared" si="157"/>
        <v/>
      </c>
      <c r="CU35" s="17" t="str">
        <f t="shared" si="158"/>
        <v/>
      </c>
      <c r="CV35" s="17" t="str">
        <f t="shared" si="159"/>
        <v/>
      </c>
      <c r="CW35" s="17" t="str">
        <f t="shared" si="160"/>
        <v/>
      </c>
      <c r="CX35" s="501">
        <v>1912</v>
      </c>
      <c r="CY35" s="946">
        <f t="shared" si="161"/>
        <v>1</v>
      </c>
      <c r="CZ35" s="946">
        <f t="shared" si="162"/>
        <v>1</v>
      </c>
      <c r="DA35" s="946">
        <f t="shared" si="163"/>
        <v>1</v>
      </c>
      <c r="DB35" s="946">
        <f t="shared" si="164"/>
        <v>1</v>
      </c>
      <c r="DC35" s="946">
        <f t="shared" si="165"/>
        <v>1</v>
      </c>
      <c r="DD35" s="946">
        <f t="shared" si="166"/>
        <v>1</v>
      </c>
      <c r="DE35" s="946">
        <f t="shared" si="167"/>
        <v>1</v>
      </c>
      <c r="DF35" s="946">
        <f t="shared" si="168"/>
        <v>1</v>
      </c>
      <c r="DG35" s="946">
        <f t="shared" si="169"/>
        <v>1</v>
      </c>
      <c r="DH35" s="946">
        <f t="shared" si="170"/>
        <v>1</v>
      </c>
      <c r="DI35" s="946">
        <f t="shared" si="171"/>
        <v>1</v>
      </c>
      <c r="DJ35" s="946" t="str">
        <f t="shared" si="172"/>
        <v/>
      </c>
      <c r="DK35" s="946" t="str">
        <f t="shared" si="173"/>
        <v/>
      </c>
      <c r="DL35" s="946">
        <f t="shared" si="174"/>
        <v>1</v>
      </c>
      <c r="DM35" s="946" t="str">
        <f t="shared" si="175"/>
        <v/>
      </c>
      <c r="DN35" s="946" t="str">
        <f t="shared" si="176"/>
        <v/>
      </c>
      <c r="DO35" s="946" t="str">
        <f t="shared" si="177"/>
        <v/>
      </c>
      <c r="DP35" s="946" t="str">
        <f t="shared" si="178"/>
        <v/>
      </c>
      <c r="DQ35" s="946" t="str">
        <f t="shared" si="179"/>
        <v/>
      </c>
      <c r="DR35" s="946" t="str">
        <f t="shared" si="180"/>
        <v/>
      </c>
      <c r="DS35" s="946" t="str">
        <f t="shared" si="181"/>
        <v/>
      </c>
      <c r="DT35" s="946" t="str">
        <f t="shared" si="182"/>
        <v/>
      </c>
      <c r="DU35" s="946">
        <f t="shared" si="183"/>
        <v>1</v>
      </c>
      <c r="DV35" s="946" t="str">
        <f t="shared" si="184"/>
        <v/>
      </c>
      <c r="DW35" s="946" t="str">
        <f t="shared" si="185"/>
        <v/>
      </c>
      <c r="DX35" s="946" t="str">
        <f t="shared" si="186"/>
        <v/>
      </c>
      <c r="DY35" s="946" t="str">
        <f t="shared" si="187"/>
        <v/>
      </c>
      <c r="DZ35" s="946" t="str">
        <f t="shared" si="188"/>
        <v/>
      </c>
      <c r="EA35" s="946" t="str">
        <f t="shared" si="189"/>
        <v/>
      </c>
      <c r="EB35" s="946" t="str">
        <f t="shared" si="190"/>
        <v/>
      </c>
      <c r="EC35" s="946" t="str">
        <f t="shared" si="191"/>
        <v/>
      </c>
      <c r="ED35" s="28">
        <f t="shared" si="192"/>
        <v>13</v>
      </c>
      <c r="EE35" s="501">
        <v>1912</v>
      </c>
      <c r="EF35" s="17" t="str">
        <f t="shared" si="193"/>
        <v/>
      </c>
      <c r="EG35" s="17" t="str">
        <f t="shared" si="194"/>
        <v/>
      </c>
      <c r="EH35" s="17" t="str">
        <f t="shared" si="195"/>
        <v/>
      </c>
      <c r="EI35" s="17" t="str">
        <f t="shared" si="196"/>
        <v/>
      </c>
      <c r="EJ35" s="17" t="str">
        <f t="shared" si="197"/>
        <v/>
      </c>
      <c r="EK35" s="17" t="str">
        <f t="shared" si="198"/>
        <v/>
      </c>
      <c r="EL35" s="17" t="str">
        <f t="shared" si="199"/>
        <v/>
      </c>
      <c r="EM35" s="17" t="str">
        <f t="shared" si="200"/>
        <v/>
      </c>
      <c r="EN35" s="17" t="str">
        <f t="shared" si="201"/>
        <v/>
      </c>
      <c r="EO35" s="17" t="str">
        <f t="shared" si="202"/>
        <v/>
      </c>
      <c r="EP35" s="17" t="str">
        <f t="shared" si="203"/>
        <v/>
      </c>
      <c r="EQ35" s="17" t="str">
        <f t="shared" si="204"/>
        <v/>
      </c>
      <c r="ER35" s="17" t="str">
        <f t="shared" si="205"/>
        <v/>
      </c>
      <c r="ES35" s="17" t="str">
        <f t="shared" si="206"/>
        <v/>
      </c>
      <c r="ET35" s="17" t="str">
        <f t="shared" si="207"/>
        <v/>
      </c>
      <c r="EU35" s="17" t="str">
        <f t="shared" si="208"/>
        <v/>
      </c>
      <c r="EV35" s="17" t="str">
        <f t="shared" si="209"/>
        <v/>
      </c>
      <c r="EW35" s="17" t="str">
        <f t="shared" si="210"/>
        <v/>
      </c>
      <c r="EX35" s="17" t="str">
        <f t="shared" si="211"/>
        <v/>
      </c>
      <c r="EY35" s="17" t="str">
        <f t="shared" si="212"/>
        <v/>
      </c>
      <c r="EZ35" s="17" t="str">
        <f t="shared" si="213"/>
        <v/>
      </c>
      <c r="FA35" s="17" t="str">
        <f t="shared" si="214"/>
        <v/>
      </c>
      <c r="FB35" s="17" t="str">
        <f t="shared" si="215"/>
        <v/>
      </c>
      <c r="FC35" s="17" t="str">
        <f t="shared" si="216"/>
        <v/>
      </c>
      <c r="FD35" s="17" t="str">
        <f t="shared" si="217"/>
        <v/>
      </c>
      <c r="FE35" s="17" t="str">
        <f t="shared" si="218"/>
        <v/>
      </c>
      <c r="FF35" s="17" t="str">
        <f t="shared" si="219"/>
        <v/>
      </c>
      <c r="FG35" s="17" t="str">
        <f t="shared" si="220"/>
        <v/>
      </c>
      <c r="FH35" s="17" t="str">
        <f t="shared" si="221"/>
        <v/>
      </c>
      <c r="FI35" s="17" t="str">
        <f t="shared" si="222"/>
        <v/>
      </c>
      <c r="FJ35" s="17" t="str">
        <f t="shared" si="223"/>
        <v/>
      </c>
      <c r="FK35" s="501">
        <v>1912</v>
      </c>
    </row>
    <row r="36" spans="1:167">
      <c r="A36" s="3">
        <v>1913</v>
      </c>
      <c r="B36" s="5">
        <v>45</v>
      </c>
      <c r="C36" s="5">
        <v>29</v>
      </c>
      <c r="D36" s="5">
        <v>26</v>
      </c>
      <c r="E36" s="5">
        <v>42</v>
      </c>
      <c r="F36" s="5">
        <v>43</v>
      </c>
      <c r="G36" s="143">
        <v>28</v>
      </c>
      <c r="H36" s="5">
        <v>21</v>
      </c>
      <c r="I36" s="5">
        <v>23</v>
      </c>
      <c r="J36" s="5">
        <v>42</v>
      </c>
      <c r="K36" s="5">
        <v>47</v>
      </c>
      <c r="L36" s="143">
        <v>46</v>
      </c>
      <c r="M36" s="5">
        <v>37</v>
      </c>
      <c r="N36" s="5">
        <v>44</v>
      </c>
      <c r="O36" s="5">
        <v>61</v>
      </c>
      <c r="P36" s="5">
        <v>60</v>
      </c>
      <c r="Q36" s="143">
        <v>39</v>
      </c>
      <c r="R36" s="5">
        <v>30</v>
      </c>
      <c r="S36" s="5">
        <v>31</v>
      </c>
      <c r="T36" s="5">
        <v>36</v>
      </c>
      <c r="U36" s="5">
        <v>53</v>
      </c>
      <c r="V36" s="143">
        <v>57</v>
      </c>
      <c r="W36" s="5">
        <v>41</v>
      </c>
      <c r="X36" s="5">
        <v>35</v>
      </c>
      <c r="Y36" s="5">
        <v>53</v>
      </c>
      <c r="Z36" s="5">
        <v>65</v>
      </c>
      <c r="AA36" s="143">
        <v>68</v>
      </c>
      <c r="AB36" s="5">
        <v>39</v>
      </c>
      <c r="AC36" s="5">
        <v>33</v>
      </c>
      <c r="AD36" s="5">
        <v>34</v>
      </c>
      <c r="AE36" s="5">
        <v>44</v>
      </c>
      <c r="AF36" s="143">
        <v>47</v>
      </c>
      <c r="AG36" s="663">
        <f t="shared" si="94"/>
        <v>1299</v>
      </c>
      <c r="AH36" s="68">
        <f t="shared" si="95"/>
        <v>41.903225806451616</v>
      </c>
      <c r="AI36" s="17">
        <f t="shared" si="96"/>
        <v>68</v>
      </c>
      <c r="AJ36" s="20">
        <f t="shared" si="97"/>
        <v>21</v>
      </c>
      <c r="AK36" s="579">
        <v>1913</v>
      </c>
      <c r="AL36" s="28" t="str">
        <f t="shared" si="224"/>
        <v/>
      </c>
      <c r="AM36" s="28" t="str">
        <f t="shared" si="225"/>
        <v/>
      </c>
      <c r="AN36" s="28" t="str">
        <f t="shared" si="226"/>
        <v/>
      </c>
      <c r="AO36" s="28" t="str">
        <f t="shared" si="227"/>
        <v/>
      </c>
      <c r="AP36" s="28" t="str">
        <f t="shared" si="228"/>
        <v/>
      </c>
      <c r="AQ36" s="28" t="str">
        <f t="shared" si="229"/>
        <v/>
      </c>
      <c r="AR36" s="28" t="str">
        <f t="shared" si="230"/>
        <v/>
      </c>
      <c r="AS36" s="28" t="str">
        <f t="shared" si="231"/>
        <v/>
      </c>
      <c r="AT36" s="28" t="str">
        <f t="shared" si="232"/>
        <v/>
      </c>
      <c r="AU36" s="28" t="str">
        <f t="shared" si="233"/>
        <v/>
      </c>
      <c r="AV36" s="28" t="str">
        <f t="shared" si="234"/>
        <v/>
      </c>
      <c r="AW36" s="28" t="str">
        <f t="shared" si="235"/>
        <v/>
      </c>
      <c r="AX36" s="28" t="str">
        <f t="shared" si="236"/>
        <v/>
      </c>
      <c r="AY36" s="28" t="str">
        <f t="shared" si="237"/>
        <v/>
      </c>
      <c r="AZ36" s="28" t="str">
        <f t="shared" si="238"/>
        <v/>
      </c>
      <c r="BA36" s="28" t="str">
        <f t="shared" si="239"/>
        <v/>
      </c>
      <c r="BB36" s="28" t="str">
        <f t="shared" si="240"/>
        <v/>
      </c>
      <c r="BC36" s="28" t="str">
        <f t="shared" si="241"/>
        <v/>
      </c>
      <c r="BD36" s="28" t="str">
        <f t="shared" si="242"/>
        <v/>
      </c>
      <c r="BE36" s="28" t="str">
        <f t="shared" si="243"/>
        <v/>
      </c>
      <c r="BF36" s="28" t="str">
        <f t="shared" si="244"/>
        <v/>
      </c>
      <c r="BG36" s="28" t="str">
        <f t="shared" si="245"/>
        <v/>
      </c>
      <c r="BH36" s="28" t="str">
        <f t="shared" si="246"/>
        <v/>
      </c>
      <c r="BI36" s="28" t="str">
        <f t="shared" si="247"/>
        <v/>
      </c>
      <c r="BJ36" s="28" t="str">
        <f t="shared" si="248"/>
        <v/>
      </c>
      <c r="BK36" s="28" t="str">
        <f t="shared" si="249"/>
        <v/>
      </c>
      <c r="BL36" s="28" t="str">
        <f t="shared" si="250"/>
        <v/>
      </c>
      <c r="BM36" s="28" t="str">
        <f t="shared" si="251"/>
        <v/>
      </c>
      <c r="BN36" s="28" t="str">
        <f t="shared" si="252"/>
        <v/>
      </c>
      <c r="BO36" s="28" t="str">
        <f t="shared" si="253"/>
        <v/>
      </c>
      <c r="BP36" s="28" t="str">
        <f t="shared" si="253"/>
        <v/>
      </c>
      <c r="BQ36" s="28">
        <f t="shared" si="254"/>
        <v>0</v>
      </c>
      <c r="BR36" s="502">
        <v>1913</v>
      </c>
      <c r="BS36" s="17" t="str">
        <f t="shared" ref="BS36:BS67" si="255">IF(B36= B$156,$A36,"")</f>
        <v/>
      </c>
      <c r="BT36" s="17" t="str">
        <f t="shared" ref="BT36:BT67" si="256">IF(C36= C$156,$A36,"")</f>
        <v/>
      </c>
      <c r="BU36" s="17" t="str">
        <f t="shared" ref="BU36:BU67" si="257">IF(D36= D$156,$A36,"")</f>
        <v/>
      </c>
      <c r="BV36" s="17" t="str">
        <f t="shared" ref="BV36:BV67" si="258">IF(E36= E$156,$A36,"")</f>
        <v/>
      </c>
      <c r="BW36" s="17" t="str">
        <f t="shared" ref="BW36:BW67" si="259">IF(F36= F$156,$A36,"")</f>
        <v/>
      </c>
      <c r="BX36" s="17" t="str">
        <f t="shared" ref="BX36:BX67" si="260">IF(G36= G$156,$A36,"")</f>
        <v/>
      </c>
      <c r="BY36" s="17" t="str">
        <f t="shared" ref="BY36:BY67" si="261">IF(H36= H$156,$A36,"")</f>
        <v/>
      </c>
      <c r="BZ36" s="17" t="str">
        <f t="shared" ref="BZ36:BZ67" si="262">IF(I36= I$156,$A36,"")</f>
        <v/>
      </c>
      <c r="CA36" s="17" t="str">
        <f t="shared" ref="CA36:CA67" si="263">IF(J36= J$156,$A36,"")</f>
        <v/>
      </c>
      <c r="CB36" s="17" t="str">
        <f t="shared" ref="CB36:CB67" si="264">IF(K36= K$156,$A36,"")</f>
        <v/>
      </c>
      <c r="CC36" s="17" t="str">
        <f t="shared" ref="CC36:CC67" si="265">IF(L36= L$156,$A36,"")</f>
        <v/>
      </c>
      <c r="CD36" s="17" t="str">
        <f t="shared" ref="CD36:CD67" si="266">IF(M36= M$156,$A36,"")</f>
        <v/>
      </c>
      <c r="CE36" s="17" t="str">
        <f t="shared" ref="CE36:CE67" si="267">IF(N36= N$156,$A36,"")</f>
        <v/>
      </c>
      <c r="CF36" s="17" t="str">
        <f t="shared" ref="CF36:CF67" si="268">IF(O36= O$156,$A36,"")</f>
        <v/>
      </c>
      <c r="CG36" s="17" t="str">
        <f t="shared" ref="CG36:CG67" si="269">IF(P36= P$156,$A36,"")</f>
        <v/>
      </c>
      <c r="CH36" s="17" t="str">
        <f t="shared" ref="CH36:CH67" si="270">IF(Q36= Q$156,$A36,"")</f>
        <v/>
      </c>
      <c r="CI36" s="17" t="str">
        <f t="shared" ref="CI36:CI67" si="271">IF(R36= R$156,$A36,"")</f>
        <v/>
      </c>
      <c r="CJ36" s="17" t="str">
        <f t="shared" ref="CJ36:CJ67" si="272">IF(S36= S$156,$A36,"")</f>
        <v/>
      </c>
      <c r="CK36" s="17" t="str">
        <f t="shared" ref="CK36:CK67" si="273">IF(T36= T$156,$A36,"")</f>
        <v/>
      </c>
      <c r="CL36" s="17" t="str">
        <f t="shared" ref="CL36:CL67" si="274">IF(U36= U$156,$A36,"")</f>
        <v/>
      </c>
      <c r="CM36" s="17" t="str">
        <f t="shared" ref="CM36:CM67" si="275">IF(V36= V$156,$A36,"")</f>
        <v/>
      </c>
      <c r="CN36" s="17" t="str">
        <f t="shared" ref="CN36:CN67" si="276">IF(W36= W$156,$A36,"")</f>
        <v/>
      </c>
      <c r="CO36" s="17" t="str">
        <f t="shared" ref="CO36:CO67" si="277">IF(X36= X$156,$A36,"")</f>
        <v/>
      </c>
      <c r="CP36" s="17" t="str">
        <f t="shared" ref="CP36:CP67" si="278">IF(Y36= Y$156,$A36,"")</f>
        <v/>
      </c>
      <c r="CQ36" s="17">
        <f t="shared" ref="CQ36:CQ67" si="279">IF(Z36= Z$156,$A36,"")</f>
        <v>1913</v>
      </c>
      <c r="CR36" s="17">
        <f t="shared" ref="CR36:CR67" si="280">IF(AA36= AA$156,$A36,"")</f>
        <v>1913</v>
      </c>
      <c r="CS36" s="17" t="str">
        <f t="shared" ref="CS36:CS67" si="281">IF(AB36= AB$156,$A36,"")</f>
        <v/>
      </c>
      <c r="CT36" s="17" t="str">
        <f t="shared" ref="CT36:CT67" si="282">IF(AC36= AC$156,$A36,"")</f>
        <v/>
      </c>
      <c r="CU36" s="17" t="str">
        <f t="shared" ref="CU36:CU67" si="283">IF(AD36= AD$156,$A36,"")</f>
        <v/>
      </c>
      <c r="CV36" s="17" t="str">
        <f t="shared" ref="CV36:CV67" si="284">IF(AE36= AE$156,$A36,"")</f>
        <v/>
      </c>
      <c r="CW36" s="17" t="str">
        <f t="shared" ref="CW36:CW67" si="285">IF(AF36= AF$156,$A36,"")</f>
        <v/>
      </c>
      <c r="CX36" s="501">
        <v>1913</v>
      </c>
      <c r="CY36" s="946" t="str">
        <f t="shared" si="161"/>
        <v/>
      </c>
      <c r="CZ36" s="946">
        <f t="shared" si="162"/>
        <v>1</v>
      </c>
      <c r="DA36" s="946">
        <f t="shared" si="163"/>
        <v>1</v>
      </c>
      <c r="DB36" s="946" t="str">
        <f t="shared" si="164"/>
        <v/>
      </c>
      <c r="DC36" s="946" t="str">
        <f t="shared" si="165"/>
        <v/>
      </c>
      <c r="DD36" s="946">
        <f t="shared" si="166"/>
        <v>1</v>
      </c>
      <c r="DE36" s="946">
        <f t="shared" si="167"/>
        <v>1</v>
      </c>
      <c r="DF36" s="946">
        <f t="shared" si="168"/>
        <v>1</v>
      </c>
      <c r="DG36" s="946" t="str">
        <f t="shared" si="169"/>
        <v/>
      </c>
      <c r="DH36" s="946" t="str">
        <f t="shared" si="170"/>
        <v/>
      </c>
      <c r="DI36" s="946" t="str">
        <f t="shared" si="171"/>
        <v/>
      </c>
      <c r="DJ36" s="946" t="str">
        <f t="shared" si="172"/>
        <v/>
      </c>
      <c r="DK36" s="946" t="str">
        <f t="shared" si="173"/>
        <v/>
      </c>
      <c r="DL36" s="946" t="str">
        <f t="shared" si="174"/>
        <v/>
      </c>
      <c r="DM36" s="946" t="str">
        <f t="shared" si="175"/>
        <v/>
      </c>
      <c r="DN36" s="946" t="str">
        <f t="shared" si="176"/>
        <v/>
      </c>
      <c r="DO36" s="946">
        <f t="shared" si="177"/>
        <v>1</v>
      </c>
      <c r="DP36" s="946">
        <f t="shared" si="178"/>
        <v>1</v>
      </c>
      <c r="DQ36" s="946" t="str">
        <f t="shared" si="179"/>
        <v/>
      </c>
      <c r="DR36" s="946" t="str">
        <f t="shared" si="180"/>
        <v/>
      </c>
      <c r="DS36" s="946" t="str">
        <f t="shared" si="181"/>
        <v/>
      </c>
      <c r="DT36" s="946" t="str">
        <f t="shared" si="182"/>
        <v/>
      </c>
      <c r="DU36" s="946" t="str">
        <f t="shared" si="183"/>
        <v/>
      </c>
      <c r="DV36" s="946" t="str">
        <f t="shared" si="184"/>
        <v/>
      </c>
      <c r="DW36" s="946" t="str">
        <f t="shared" si="185"/>
        <v/>
      </c>
      <c r="DX36" s="946" t="str">
        <f t="shared" si="186"/>
        <v/>
      </c>
      <c r="DY36" s="946" t="str">
        <f t="shared" si="187"/>
        <v/>
      </c>
      <c r="DZ36" s="946" t="str">
        <f t="shared" si="188"/>
        <v/>
      </c>
      <c r="EA36" s="946" t="str">
        <f t="shared" si="189"/>
        <v/>
      </c>
      <c r="EB36" s="946" t="str">
        <f t="shared" si="190"/>
        <v/>
      </c>
      <c r="EC36" s="946" t="str">
        <f t="shared" si="191"/>
        <v/>
      </c>
      <c r="ED36" s="28">
        <f t="shared" si="192"/>
        <v>7</v>
      </c>
      <c r="EE36" s="501">
        <v>1913</v>
      </c>
      <c r="EF36" s="17" t="str">
        <f t="shared" ref="EF36:EF67" si="286">IF(B36= EF$155,$A36,"")</f>
        <v/>
      </c>
      <c r="EG36" s="17" t="str">
        <f t="shared" ref="EG36:EG67" si="287">IF(C36= EG$155,$A36,"")</f>
        <v/>
      </c>
      <c r="EH36" s="17" t="str">
        <f t="shared" ref="EH36:EH67" si="288">IF(D36= EH$155,$A36,"")</f>
        <v/>
      </c>
      <c r="EI36" s="17" t="str">
        <f t="shared" ref="EI36:EI67" si="289">IF(E36= EI$155,$A36,"")</f>
        <v/>
      </c>
      <c r="EJ36" s="17" t="str">
        <f t="shared" ref="EJ36:EJ67" si="290">IF(F36= EJ$155,$A36,"")</f>
        <v/>
      </c>
      <c r="EK36" s="17" t="str">
        <f t="shared" ref="EK36:EK67" si="291">IF(G36= EK$155,$A36,"")</f>
        <v/>
      </c>
      <c r="EL36" s="17" t="str">
        <f t="shared" ref="EL36:EL67" si="292">IF(H36= EL$155,$A36,"")</f>
        <v/>
      </c>
      <c r="EM36" s="17" t="str">
        <f t="shared" ref="EM36:EM67" si="293">IF(I36= EM$155,$A36,"")</f>
        <v/>
      </c>
      <c r="EN36" s="17" t="str">
        <f t="shared" ref="EN36:EN67" si="294">IF(J36= EN$155,$A36,"")</f>
        <v/>
      </c>
      <c r="EO36" s="17" t="str">
        <f t="shared" ref="EO36:EO67" si="295">IF(K36= EO$155,$A36,"")</f>
        <v/>
      </c>
      <c r="EP36" s="17" t="str">
        <f t="shared" ref="EP36:EP67" si="296">IF(L36= EP$155,$A36,"")</f>
        <v/>
      </c>
      <c r="EQ36" s="17" t="str">
        <f t="shared" ref="EQ36:EQ67" si="297">IF(M36= EQ$155,$A36,"")</f>
        <v/>
      </c>
      <c r="ER36" s="17" t="str">
        <f t="shared" ref="ER36:ER67" si="298">IF(N36= ER$155,$A36,"")</f>
        <v/>
      </c>
      <c r="ES36" s="17" t="str">
        <f t="shared" ref="ES36:ES67" si="299">IF(O36= ES$155,$A36,"")</f>
        <v/>
      </c>
      <c r="ET36" s="17" t="str">
        <f t="shared" ref="ET36:ET67" si="300">IF(P36= ET$155,$A36,"")</f>
        <v/>
      </c>
      <c r="EU36" s="17" t="str">
        <f t="shared" ref="EU36:EU67" si="301">IF(Q36= EU$155,$A36,"")</f>
        <v/>
      </c>
      <c r="EV36" s="17" t="str">
        <f t="shared" ref="EV36:EV67" si="302">IF(R36= EV$155,$A36,"")</f>
        <v/>
      </c>
      <c r="EW36" s="17" t="str">
        <f t="shared" ref="EW36:EW67" si="303">IF(S36= EW$155,$A36,"")</f>
        <v/>
      </c>
      <c r="EX36" s="17" t="str">
        <f t="shared" ref="EX36:EX67" si="304">IF(T36= EX$155,$A36,"")</f>
        <v/>
      </c>
      <c r="EY36" s="17" t="str">
        <f t="shared" ref="EY36:EY67" si="305">IF(U36= EY$155,$A36,"")</f>
        <v/>
      </c>
      <c r="EZ36" s="17" t="str">
        <f t="shared" ref="EZ36:EZ67" si="306">IF(V36= EZ$155,$A36,"")</f>
        <v/>
      </c>
      <c r="FA36" s="17" t="str">
        <f t="shared" ref="FA36:FA67" si="307">IF(W36= FA$155,$A36,"")</f>
        <v/>
      </c>
      <c r="FB36" s="17" t="str">
        <f t="shared" ref="FB36:FB67" si="308">IF(X36= FB$155,$A36,"")</f>
        <v/>
      </c>
      <c r="FC36" s="17" t="str">
        <f t="shared" ref="FC36:FC67" si="309">IF(Y36= FC$155,$A36,"")</f>
        <v/>
      </c>
      <c r="FD36" s="17" t="str">
        <f t="shared" ref="FD36:FD67" si="310">IF(Z36= FD$155,$A36,"")</f>
        <v/>
      </c>
      <c r="FE36" s="17" t="str">
        <f t="shared" ref="FE36:FE67" si="311">IF(AA36= FE$155,$A36,"")</f>
        <v/>
      </c>
      <c r="FF36" s="17" t="str">
        <f t="shared" ref="FF36:FF67" si="312">IF(AB36= FF$155,$A36,"")</f>
        <v/>
      </c>
      <c r="FG36" s="17" t="str">
        <f t="shared" ref="FG36:FG67" si="313">IF(AC36= FG$155,$A36,"")</f>
        <v/>
      </c>
      <c r="FH36" s="17" t="str">
        <f t="shared" ref="FH36:FH67" si="314">IF(AD36= FH$155,$A36,"")</f>
        <v/>
      </c>
      <c r="FI36" s="17" t="str">
        <f t="shared" ref="FI36:FI67" si="315">IF(AE36= FI$155,$A36,"")</f>
        <v/>
      </c>
      <c r="FJ36" s="17" t="str">
        <f t="shared" ref="FJ36:FJ67" si="316">IF(AF36= FJ$155,$A36,"")</f>
        <v/>
      </c>
      <c r="FK36" s="501">
        <v>1913</v>
      </c>
    </row>
    <row r="37" spans="1:167">
      <c r="A37" s="3">
        <v>1914</v>
      </c>
      <c r="B37" s="5">
        <v>23</v>
      </c>
      <c r="C37" s="5">
        <v>21</v>
      </c>
      <c r="D37" s="5">
        <v>28</v>
      </c>
      <c r="E37" s="5">
        <v>28</v>
      </c>
      <c r="F37" s="5">
        <v>34</v>
      </c>
      <c r="G37" s="143">
        <v>32</v>
      </c>
      <c r="H37" s="5">
        <v>32</v>
      </c>
      <c r="I37" s="5">
        <v>31</v>
      </c>
      <c r="J37" s="5">
        <v>30</v>
      </c>
      <c r="K37" s="5">
        <v>26</v>
      </c>
      <c r="L37" s="143">
        <v>27</v>
      </c>
      <c r="M37" s="5">
        <v>22</v>
      </c>
      <c r="N37" s="5">
        <v>18</v>
      </c>
      <c r="O37" s="5">
        <v>25</v>
      </c>
      <c r="P37" s="5">
        <v>37</v>
      </c>
      <c r="Q37" s="143">
        <v>42</v>
      </c>
      <c r="R37" s="5">
        <v>47</v>
      </c>
      <c r="S37" s="5">
        <v>34</v>
      </c>
      <c r="T37" s="5">
        <v>28</v>
      </c>
      <c r="U37" s="5">
        <v>21</v>
      </c>
      <c r="V37" s="143">
        <v>16</v>
      </c>
      <c r="W37" s="5">
        <v>22</v>
      </c>
      <c r="X37" s="5">
        <v>22</v>
      </c>
      <c r="Y37" s="5">
        <v>33</v>
      </c>
      <c r="Z37" s="5">
        <v>37</v>
      </c>
      <c r="AA37" s="143">
        <v>52</v>
      </c>
      <c r="AB37" s="5">
        <v>52</v>
      </c>
      <c r="AC37" s="5">
        <v>49</v>
      </c>
      <c r="AD37" s="5">
        <v>42</v>
      </c>
      <c r="AE37" s="5">
        <v>40</v>
      </c>
      <c r="AF37" s="143">
        <v>42</v>
      </c>
      <c r="AG37" s="663">
        <f t="shared" si="94"/>
        <v>993</v>
      </c>
      <c r="AH37" s="68">
        <f t="shared" si="95"/>
        <v>32.032258064516128</v>
      </c>
      <c r="AI37" s="17">
        <f t="shared" si="96"/>
        <v>52</v>
      </c>
      <c r="AJ37" s="20">
        <f t="shared" si="97"/>
        <v>16</v>
      </c>
      <c r="AK37" s="579">
        <v>1914</v>
      </c>
      <c r="AL37" s="28" t="str">
        <f t="shared" si="224"/>
        <v/>
      </c>
      <c r="AM37" s="28" t="str">
        <f t="shared" si="225"/>
        <v/>
      </c>
      <c r="AN37" s="28" t="str">
        <f t="shared" si="226"/>
        <v/>
      </c>
      <c r="AO37" s="28" t="str">
        <f t="shared" si="227"/>
        <v/>
      </c>
      <c r="AP37" s="28" t="str">
        <f t="shared" si="228"/>
        <v/>
      </c>
      <c r="AQ37" s="28" t="str">
        <f t="shared" si="229"/>
        <v/>
      </c>
      <c r="AR37" s="28" t="str">
        <f t="shared" si="230"/>
        <v/>
      </c>
      <c r="AS37" s="28" t="str">
        <f t="shared" si="231"/>
        <v/>
      </c>
      <c r="AT37" s="28" t="str">
        <f t="shared" si="232"/>
        <v/>
      </c>
      <c r="AU37" s="28" t="str">
        <f t="shared" si="233"/>
        <v/>
      </c>
      <c r="AV37" s="28" t="str">
        <f t="shared" si="234"/>
        <v/>
      </c>
      <c r="AW37" s="28" t="str">
        <f t="shared" si="235"/>
        <v/>
      </c>
      <c r="AX37" s="28" t="str">
        <f t="shared" si="236"/>
        <v/>
      </c>
      <c r="AY37" s="28" t="str">
        <f t="shared" si="237"/>
        <v/>
      </c>
      <c r="AZ37" s="28" t="str">
        <f t="shared" si="238"/>
        <v/>
      </c>
      <c r="BA37" s="28" t="str">
        <f t="shared" si="239"/>
        <v/>
      </c>
      <c r="BB37" s="28" t="str">
        <f t="shared" si="240"/>
        <v/>
      </c>
      <c r="BC37" s="28" t="str">
        <f t="shared" si="241"/>
        <v/>
      </c>
      <c r="BD37" s="28" t="str">
        <f t="shared" si="242"/>
        <v/>
      </c>
      <c r="BE37" s="28" t="str">
        <f t="shared" si="243"/>
        <v/>
      </c>
      <c r="BF37" s="28" t="str">
        <f t="shared" si="244"/>
        <v/>
      </c>
      <c r="BG37" s="28" t="str">
        <f t="shared" si="245"/>
        <v/>
      </c>
      <c r="BH37" s="28" t="str">
        <f t="shared" si="246"/>
        <v/>
      </c>
      <c r="BI37" s="28" t="str">
        <f t="shared" si="247"/>
        <v/>
      </c>
      <c r="BJ37" s="28" t="str">
        <f t="shared" si="248"/>
        <v/>
      </c>
      <c r="BK37" s="28" t="str">
        <f t="shared" si="249"/>
        <v/>
      </c>
      <c r="BL37" s="28" t="str">
        <f t="shared" si="250"/>
        <v/>
      </c>
      <c r="BM37" s="28" t="str">
        <f t="shared" si="251"/>
        <v/>
      </c>
      <c r="BN37" s="28" t="str">
        <f t="shared" si="252"/>
        <v/>
      </c>
      <c r="BO37" s="28" t="str">
        <f t="shared" si="253"/>
        <v/>
      </c>
      <c r="BP37" s="28" t="str">
        <f t="shared" si="253"/>
        <v/>
      </c>
      <c r="BQ37" s="28">
        <f t="shared" si="254"/>
        <v>0</v>
      </c>
      <c r="BR37" s="502">
        <v>1914</v>
      </c>
      <c r="BS37" s="17" t="str">
        <f t="shared" si="255"/>
        <v/>
      </c>
      <c r="BT37" s="17" t="str">
        <f t="shared" si="256"/>
        <v/>
      </c>
      <c r="BU37" s="17" t="str">
        <f t="shared" si="257"/>
        <v/>
      </c>
      <c r="BV37" s="17" t="str">
        <f t="shared" si="258"/>
        <v/>
      </c>
      <c r="BW37" s="17" t="str">
        <f t="shared" si="259"/>
        <v/>
      </c>
      <c r="BX37" s="17" t="str">
        <f t="shared" si="260"/>
        <v/>
      </c>
      <c r="BY37" s="17" t="str">
        <f t="shared" si="261"/>
        <v/>
      </c>
      <c r="BZ37" s="17" t="str">
        <f t="shared" si="262"/>
        <v/>
      </c>
      <c r="CA37" s="17" t="str">
        <f t="shared" si="263"/>
        <v/>
      </c>
      <c r="CB37" s="17" t="str">
        <f t="shared" si="264"/>
        <v/>
      </c>
      <c r="CC37" s="17" t="str">
        <f t="shared" si="265"/>
        <v/>
      </c>
      <c r="CD37" s="17" t="str">
        <f t="shared" si="266"/>
        <v/>
      </c>
      <c r="CE37" s="17" t="str">
        <f t="shared" si="267"/>
        <v/>
      </c>
      <c r="CF37" s="17" t="str">
        <f t="shared" si="268"/>
        <v/>
      </c>
      <c r="CG37" s="17" t="str">
        <f t="shared" si="269"/>
        <v/>
      </c>
      <c r="CH37" s="17" t="str">
        <f t="shared" si="270"/>
        <v/>
      </c>
      <c r="CI37" s="17" t="str">
        <f t="shared" si="271"/>
        <v/>
      </c>
      <c r="CJ37" s="17" t="str">
        <f t="shared" si="272"/>
        <v/>
      </c>
      <c r="CK37" s="17" t="str">
        <f t="shared" si="273"/>
        <v/>
      </c>
      <c r="CL37" s="17" t="str">
        <f t="shared" si="274"/>
        <v/>
      </c>
      <c r="CM37" s="17" t="str">
        <f t="shared" si="275"/>
        <v/>
      </c>
      <c r="CN37" s="17" t="str">
        <f t="shared" si="276"/>
        <v/>
      </c>
      <c r="CO37" s="17" t="str">
        <f t="shared" si="277"/>
        <v/>
      </c>
      <c r="CP37" s="17" t="str">
        <f t="shared" si="278"/>
        <v/>
      </c>
      <c r="CQ37" s="17" t="str">
        <f t="shared" si="279"/>
        <v/>
      </c>
      <c r="CR37" s="17" t="str">
        <f t="shared" si="280"/>
        <v/>
      </c>
      <c r="CS37" s="17" t="str">
        <f t="shared" si="281"/>
        <v/>
      </c>
      <c r="CT37" s="17" t="str">
        <f t="shared" si="282"/>
        <v/>
      </c>
      <c r="CU37" s="17" t="str">
        <f t="shared" si="283"/>
        <v/>
      </c>
      <c r="CV37" s="17" t="str">
        <f t="shared" si="284"/>
        <v/>
      </c>
      <c r="CW37" s="17" t="str">
        <f t="shared" si="285"/>
        <v/>
      </c>
      <c r="CX37" s="501">
        <v>1914</v>
      </c>
      <c r="CY37" s="946">
        <f t="shared" si="161"/>
        <v>1</v>
      </c>
      <c r="CZ37" s="946">
        <f t="shared" si="162"/>
        <v>1</v>
      </c>
      <c r="DA37" s="946">
        <f t="shared" si="163"/>
        <v>1</v>
      </c>
      <c r="DB37" s="946">
        <f t="shared" si="164"/>
        <v>1</v>
      </c>
      <c r="DC37" s="946" t="str">
        <f t="shared" si="165"/>
        <v/>
      </c>
      <c r="DD37" s="946">
        <f t="shared" si="166"/>
        <v>1</v>
      </c>
      <c r="DE37" s="946">
        <f t="shared" si="167"/>
        <v>1</v>
      </c>
      <c r="DF37" s="946">
        <f t="shared" si="168"/>
        <v>1</v>
      </c>
      <c r="DG37" s="946">
        <f t="shared" si="169"/>
        <v>1</v>
      </c>
      <c r="DH37" s="946">
        <f t="shared" si="170"/>
        <v>1</v>
      </c>
      <c r="DI37" s="946">
        <f t="shared" si="171"/>
        <v>1</v>
      </c>
      <c r="DJ37" s="946">
        <f t="shared" si="172"/>
        <v>1</v>
      </c>
      <c r="DK37" s="946">
        <f t="shared" si="173"/>
        <v>1</v>
      </c>
      <c r="DL37" s="946">
        <f t="shared" si="174"/>
        <v>1</v>
      </c>
      <c r="DM37" s="946" t="str">
        <f t="shared" si="175"/>
        <v/>
      </c>
      <c r="DN37" s="946" t="str">
        <f t="shared" si="176"/>
        <v/>
      </c>
      <c r="DO37" s="946" t="str">
        <f t="shared" si="177"/>
        <v/>
      </c>
      <c r="DP37" s="946" t="str">
        <f t="shared" si="178"/>
        <v/>
      </c>
      <c r="DQ37" s="946">
        <f t="shared" si="179"/>
        <v>1</v>
      </c>
      <c r="DR37" s="946">
        <f t="shared" si="180"/>
        <v>1</v>
      </c>
      <c r="DS37" s="946">
        <f t="shared" si="181"/>
        <v>1</v>
      </c>
      <c r="DT37" s="946">
        <f t="shared" si="182"/>
        <v>1</v>
      </c>
      <c r="DU37" s="946">
        <f t="shared" si="183"/>
        <v>1</v>
      </c>
      <c r="DV37" s="946" t="str">
        <f t="shared" si="184"/>
        <v/>
      </c>
      <c r="DW37" s="946" t="str">
        <f t="shared" si="185"/>
        <v/>
      </c>
      <c r="DX37" s="946" t="str">
        <f t="shared" si="186"/>
        <v/>
      </c>
      <c r="DY37" s="946" t="str">
        <f t="shared" si="187"/>
        <v/>
      </c>
      <c r="DZ37" s="946" t="str">
        <f t="shared" si="188"/>
        <v/>
      </c>
      <c r="EA37" s="946" t="str">
        <f t="shared" si="189"/>
        <v/>
      </c>
      <c r="EB37" s="946" t="str">
        <f t="shared" si="190"/>
        <v/>
      </c>
      <c r="EC37" s="946" t="str">
        <f t="shared" si="191"/>
        <v/>
      </c>
      <c r="ED37" s="28">
        <f t="shared" si="192"/>
        <v>18</v>
      </c>
      <c r="EE37" s="501">
        <v>1914</v>
      </c>
      <c r="EF37" s="17" t="str">
        <f t="shared" si="286"/>
        <v/>
      </c>
      <c r="EG37" s="17" t="str">
        <f t="shared" si="287"/>
        <v/>
      </c>
      <c r="EH37" s="17" t="str">
        <f t="shared" si="288"/>
        <v/>
      </c>
      <c r="EI37" s="17" t="str">
        <f t="shared" si="289"/>
        <v/>
      </c>
      <c r="EJ37" s="17" t="str">
        <f t="shared" si="290"/>
        <v/>
      </c>
      <c r="EK37" s="17" t="str">
        <f t="shared" si="291"/>
        <v/>
      </c>
      <c r="EL37" s="17" t="str">
        <f t="shared" si="292"/>
        <v/>
      </c>
      <c r="EM37" s="17" t="str">
        <f t="shared" si="293"/>
        <v/>
      </c>
      <c r="EN37" s="17" t="str">
        <f t="shared" si="294"/>
        <v/>
      </c>
      <c r="EO37" s="17" t="str">
        <f t="shared" si="295"/>
        <v/>
      </c>
      <c r="EP37" s="17" t="str">
        <f t="shared" si="296"/>
        <v/>
      </c>
      <c r="EQ37" s="17" t="str">
        <f t="shared" si="297"/>
        <v/>
      </c>
      <c r="ER37" s="17" t="str">
        <f t="shared" si="298"/>
        <v/>
      </c>
      <c r="ES37" s="17" t="str">
        <f t="shared" si="299"/>
        <v/>
      </c>
      <c r="ET37" s="17" t="str">
        <f t="shared" si="300"/>
        <v/>
      </c>
      <c r="EU37" s="17" t="str">
        <f t="shared" si="301"/>
        <v/>
      </c>
      <c r="EV37" s="17" t="str">
        <f t="shared" si="302"/>
        <v/>
      </c>
      <c r="EW37" s="17" t="str">
        <f t="shared" si="303"/>
        <v/>
      </c>
      <c r="EX37" s="17" t="str">
        <f t="shared" si="304"/>
        <v/>
      </c>
      <c r="EY37" s="17" t="str">
        <f t="shared" si="305"/>
        <v/>
      </c>
      <c r="EZ37" s="17" t="str">
        <f t="shared" si="306"/>
        <v/>
      </c>
      <c r="FA37" s="17" t="str">
        <f t="shared" si="307"/>
        <v/>
      </c>
      <c r="FB37" s="17" t="str">
        <f t="shared" si="308"/>
        <v/>
      </c>
      <c r="FC37" s="17" t="str">
        <f t="shared" si="309"/>
        <v/>
      </c>
      <c r="FD37" s="17" t="str">
        <f t="shared" si="310"/>
        <v/>
      </c>
      <c r="FE37" s="17" t="str">
        <f t="shared" si="311"/>
        <v/>
      </c>
      <c r="FF37" s="17" t="str">
        <f t="shared" si="312"/>
        <v/>
      </c>
      <c r="FG37" s="17" t="str">
        <f t="shared" si="313"/>
        <v/>
      </c>
      <c r="FH37" s="17" t="str">
        <f t="shared" si="314"/>
        <v/>
      </c>
      <c r="FI37" s="17" t="str">
        <f t="shared" si="315"/>
        <v/>
      </c>
      <c r="FJ37" s="17" t="str">
        <f t="shared" si="316"/>
        <v/>
      </c>
      <c r="FK37" s="501">
        <v>1914</v>
      </c>
    </row>
    <row r="38" spans="1:167">
      <c r="A38" s="3">
        <v>1915</v>
      </c>
      <c r="B38" s="5">
        <v>28</v>
      </c>
      <c r="C38" s="5">
        <v>29</v>
      </c>
      <c r="D38" s="5">
        <v>32</v>
      </c>
      <c r="E38" s="5">
        <v>26</v>
      </c>
      <c r="F38" s="5">
        <v>33</v>
      </c>
      <c r="G38" s="143">
        <v>35</v>
      </c>
      <c r="H38" s="5">
        <v>32</v>
      </c>
      <c r="I38" s="5">
        <v>35</v>
      </c>
      <c r="J38" s="5">
        <v>27</v>
      </c>
      <c r="K38" s="5">
        <v>30</v>
      </c>
      <c r="L38" s="143">
        <v>31</v>
      </c>
      <c r="M38" s="5">
        <v>31</v>
      </c>
      <c r="N38" s="5">
        <v>28</v>
      </c>
      <c r="O38" s="5">
        <v>31</v>
      </c>
      <c r="P38" s="5">
        <v>31</v>
      </c>
      <c r="Q38" s="143">
        <v>38</v>
      </c>
      <c r="R38" s="5">
        <v>33</v>
      </c>
      <c r="S38" s="5">
        <v>28</v>
      </c>
      <c r="T38" s="5">
        <v>30</v>
      </c>
      <c r="U38" s="5">
        <v>34</v>
      </c>
      <c r="V38" s="143">
        <v>33</v>
      </c>
      <c r="W38" s="5">
        <v>30</v>
      </c>
      <c r="X38" s="5">
        <v>32</v>
      </c>
      <c r="Y38" s="5">
        <v>38</v>
      </c>
      <c r="Z38" s="5">
        <v>33</v>
      </c>
      <c r="AA38" s="143">
        <v>36</v>
      </c>
      <c r="AB38" s="5">
        <v>29</v>
      </c>
      <c r="AC38" s="5">
        <v>26</v>
      </c>
      <c r="AD38" s="5">
        <v>35</v>
      </c>
      <c r="AE38" s="5">
        <v>31</v>
      </c>
      <c r="AF38" s="143">
        <v>36</v>
      </c>
      <c r="AG38" s="663">
        <f t="shared" si="94"/>
        <v>981</v>
      </c>
      <c r="AH38" s="68">
        <f t="shared" si="95"/>
        <v>31.64516129032258</v>
      </c>
      <c r="AI38" s="17">
        <f t="shared" si="96"/>
        <v>38</v>
      </c>
      <c r="AJ38" s="20">
        <f t="shared" si="97"/>
        <v>26</v>
      </c>
      <c r="AK38" s="579">
        <v>1915</v>
      </c>
      <c r="AL38" s="28" t="str">
        <f t="shared" si="224"/>
        <v/>
      </c>
      <c r="AM38" s="28" t="str">
        <f t="shared" si="225"/>
        <v/>
      </c>
      <c r="AN38" s="28" t="str">
        <f t="shared" si="226"/>
        <v/>
      </c>
      <c r="AO38" s="28" t="str">
        <f t="shared" si="227"/>
        <v/>
      </c>
      <c r="AP38" s="28" t="str">
        <f t="shared" si="228"/>
        <v/>
      </c>
      <c r="AQ38" s="28" t="str">
        <f t="shared" si="229"/>
        <v/>
      </c>
      <c r="AR38" s="28" t="str">
        <f t="shared" si="230"/>
        <v/>
      </c>
      <c r="AS38" s="28" t="str">
        <f t="shared" si="231"/>
        <v/>
      </c>
      <c r="AT38" s="28" t="str">
        <f t="shared" si="232"/>
        <v/>
      </c>
      <c r="AU38" s="28" t="str">
        <f t="shared" si="233"/>
        <v/>
      </c>
      <c r="AV38" s="28" t="str">
        <f t="shared" si="234"/>
        <v/>
      </c>
      <c r="AW38" s="28" t="str">
        <f t="shared" si="235"/>
        <v/>
      </c>
      <c r="AX38" s="28" t="str">
        <f t="shared" si="236"/>
        <v/>
      </c>
      <c r="AY38" s="28" t="str">
        <f t="shared" si="237"/>
        <v/>
      </c>
      <c r="AZ38" s="28" t="str">
        <f t="shared" si="238"/>
        <v/>
      </c>
      <c r="BA38" s="28" t="str">
        <f t="shared" si="239"/>
        <v/>
      </c>
      <c r="BB38" s="28" t="str">
        <f t="shared" si="240"/>
        <v/>
      </c>
      <c r="BC38" s="28" t="str">
        <f t="shared" si="241"/>
        <v/>
      </c>
      <c r="BD38" s="28" t="str">
        <f t="shared" si="242"/>
        <v/>
      </c>
      <c r="BE38" s="28" t="str">
        <f t="shared" si="243"/>
        <v/>
      </c>
      <c r="BF38" s="28" t="str">
        <f t="shared" si="244"/>
        <v/>
      </c>
      <c r="BG38" s="28" t="str">
        <f t="shared" si="245"/>
        <v/>
      </c>
      <c r="BH38" s="28" t="str">
        <f t="shared" si="246"/>
        <v/>
      </c>
      <c r="BI38" s="28" t="str">
        <f t="shared" si="247"/>
        <v/>
      </c>
      <c r="BJ38" s="28" t="str">
        <f t="shared" si="248"/>
        <v/>
      </c>
      <c r="BK38" s="28" t="str">
        <f t="shared" si="249"/>
        <v/>
      </c>
      <c r="BL38" s="28" t="str">
        <f t="shared" si="250"/>
        <v/>
      </c>
      <c r="BM38" s="28" t="str">
        <f t="shared" si="251"/>
        <v/>
      </c>
      <c r="BN38" s="28" t="str">
        <f t="shared" si="252"/>
        <v/>
      </c>
      <c r="BO38" s="28" t="str">
        <f t="shared" si="253"/>
        <v/>
      </c>
      <c r="BP38" s="28" t="str">
        <f t="shared" si="253"/>
        <v/>
      </c>
      <c r="BQ38" s="28">
        <f t="shared" si="254"/>
        <v>0</v>
      </c>
      <c r="BR38" s="502">
        <v>1915</v>
      </c>
      <c r="BS38" s="17" t="str">
        <f t="shared" si="255"/>
        <v/>
      </c>
      <c r="BT38" s="17" t="str">
        <f t="shared" si="256"/>
        <v/>
      </c>
      <c r="BU38" s="17" t="str">
        <f t="shared" si="257"/>
        <v/>
      </c>
      <c r="BV38" s="17" t="str">
        <f t="shared" si="258"/>
        <v/>
      </c>
      <c r="BW38" s="17" t="str">
        <f t="shared" si="259"/>
        <v/>
      </c>
      <c r="BX38" s="17" t="str">
        <f t="shared" si="260"/>
        <v/>
      </c>
      <c r="BY38" s="17" t="str">
        <f t="shared" si="261"/>
        <v/>
      </c>
      <c r="BZ38" s="17" t="str">
        <f t="shared" si="262"/>
        <v/>
      </c>
      <c r="CA38" s="17" t="str">
        <f t="shared" si="263"/>
        <v/>
      </c>
      <c r="CB38" s="17" t="str">
        <f t="shared" si="264"/>
        <v/>
      </c>
      <c r="CC38" s="17" t="str">
        <f t="shared" si="265"/>
        <v/>
      </c>
      <c r="CD38" s="17" t="str">
        <f t="shared" si="266"/>
        <v/>
      </c>
      <c r="CE38" s="17" t="str">
        <f t="shared" si="267"/>
        <v/>
      </c>
      <c r="CF38" s="17" t="str">
        <f t="shared" si="268"/>
        <v/>
      </c>
      <c r="CG38" s="17" t="str">
        <f t="shared" si="269"/>
        <v/>
      </c>
      <c r="CH38" s="17" t="str">
        <f t="shared" si="270"/>
        <v/>
      </c>
      <c r="CI38" s="17" t="str">
        <f t="shared" si="271"/>
        <v/>
      </c>
      <c r="CJ38" s="17" t="str">
        <f t="shared" si="272"/>
        <v/>
      </c>
      <c r="CK38" s="17" t="str">
        <f t="shared" si="273"/>
        <v/>
      </c>
      <c r="CL38" s="17" t="str">
        <f t="shared" si="274"/>
        <v/>
      </c>
      <c r="CM38" s="17" t="str">
        <f t="shared" si="275"/>
        <v/>
      </c>
      <c r="CN38" s="17" t="str">
        <f t="shared" si="276"/>
        <v/>
      </c>
      <c r="CO38" s="17" t="str">
        <f t="shared" si="277"/>
        <v/>
      </c>
      <c r="CP38" s="17" t="str">
        <f t="shared" si="278"/>
        <v/>
      </c>
      <c r="CQ38" s="17" t="str">
        <f t="shared" si="279"/>
        <v/>
      </c>
      <c r="CR38" s="17" t="str">
        <f t="shared" si="280"/>
        <v/>
      </c>
      <c r="CS38" s="17" t="str">
        <f t="shared" si="281"/>
        <v/>
      </c>
      <c r="CT38" s="17" t="str">
        <f t="shared" si="282"/>
        <v/>
      </c>
      <c r="CU38" s="17" t="str">
        <f t="shared" si="283"/>
        <v/>
      </c>
      <c r="CV38" s="17" t="str">
        <f t="shared" si="284"/>
        <v/>
      </c>
      <c r="CW38" s="17" t="str">
        <f t="shared" si="285"/>
        <v/>
      </c>
      <c r="CX38" s="501">
        <v>1915</v>
      </c>
      <c r="CY38" s="946">
        <f t="shared" si="161"/>
        <v>1</v>
      </c>
      <c r="CZ38" s="946">
        <f t="shared" si="162"/>
        <v>1</v>
      </c>
      <c r="DA38" s="946">
        <f t="shared" si="163"/>
        <v>1</v>
      </c>
      <c r="DB38" s="946">
        <f t="shared" si="164"/>
        <v>1</v>
      </c>
      <c r="DC38" s="946" t="str">
        <f t="shared" si="165"/>
        <v/>
      </c>
      <c r="DD38" s="946" t="str">
        <f t="shared" si="166"/>
        <v/>
      </c>
      <c r="DE38" s="946">
        <f t="shared" si="167"/>
        <v>1</v>
      </c>
      <c r="DF38" s="946" t="str">
        <f t="shared" si="168"/>
        <v/>
      </c>
      <c r="DG38" s="946">
        <f t="shared" si="169"/>
        <v>1</v>
      </c>
      <c r="DH38" s="946">
        <f t="shared" si="170"/>
        <v>1</v>
      </c>
      <c r="DI38" s="946">
        <f t="shared" si="171"/>
        <v>1</v>
      </c>
      <c r="DJ38" s="946">
        <f t="shared" si="172"/>
        <v>1</v>
      </c>
      <c r="DK38" s="946">
        <f t="shared" si="173"/>
        <v>1</v>
      </c>
      <c r="DL38" s="946">
        <f t="shared" si="174"/>
        <v>1</v>
      </c>
      <c r="DM38" s="946">
        <f t="shared" si="175"/>
        <v>1</v>
      </c>
      <c r="DN38" s="946" t="str">
        <f t="shared" si="176"/>
        <v/>
      </c>
      <c r="DO38" s="946" t="str">
        <f t="shared" si="177"/>
        <v/>
      </c>
      <c r="DP38" s="946">
        <f t="shared" si="178"/>
        <v>1</v>
      </c>
      <c r="DQ38" s="946">
        <f t="shared" si="179"/>
        <v>1</v>
      </c>
      <c r="DR38" s="946" t="str">
        <f t="shared" si="180"/>
        <v/>
      </c>
      <c r="DS38" s="946" t="str">
        <f t="shared" si="181"/>
        <v/>
      </c>
      <c r="DT38" s="946">
        <f t="shared" si="182"/>
        <v>1</v>
      </c>
      <c r="DU38" s="946">
        <f t="shared" si="183"/>
        <v>1</v>
      </c>
      <c r="DV38" s="946" t="str">
        <f t="shared" si="184"/>
        <v/>
      </c>
      <c r="DW38" s="946" t="str">
        <f t="shared" si="185"/>
        <v/>
      </c>
      <c r="DX38" s="946" t="str">
        <f t="shared" si="186"/>
        <v/>
      </c>
      <c r="DY38" s="946">
        <f t="shared" si="187"/>
        <v>1</v>
      </c>
      <c r="DZ38" s="946">
        <f t="shared" si="188"/>
        <v>1</v>
      </c>
      <c r="EA38" s="946" t="str">
        <f t="shared" si="189"/>
        <v/>
      </c>
      <c r="EB38" s="946">
        <f t="shared" si="190"/>
        <v>1</v>
      </c>
      <c r="EC38" s="946" t="str">
        <f t="shared" si="191"/>
        <v/>
      </c>
      <c r="ED38" s="28">
        <f t="shared" si="192"/>
        <v>19</v>
      </c>
      <c r="EE38" s="501">
        <v>1915</v>
      </c>
      <c r="EF38" s="17" t="str">
        <f t="shared" si="286"/>
        <v/>
      </c>
      <c r="EG38" s="17" t="str">
        <f t="shared" si="287"/>
        <v/>
      </c>
      <c r="EH38" s="17" t="str">
        <f t="shared" si="288"/>
        <v/>
      </c>
      <c r="EI38" s="17" t="str">
        <f t="shared" si="289"/>
        <v/>
      </c>
      <c r="EJ38" s="17" t="str">
        <f t="shared" si="290"/>
        <v/>
      </c>
      <c r="EK38" s="17" t="str">
        <f t="shared" si="291"/>
        <v/>
      </c>
      <c r="EL38" s="17" t="str">
        <f t="shared" si="292"/>
        <v/>
      </c>
      <c r="EM38" s="17" t="str">
        <f t="shared" si="293"/>
        <v/>
      </c>
      <c r="EN38" s="17" t="str">
        <f t="shared" si="294"/>
        <v/>
      </c>
      <c r="EO38" s="17" t="str">
        <f t="shared" si="295"/>
        <v/>
      </c>
      <c r="EP38" s="17" t="str">
        <f t="shared" si="296"/>
        <v/>
      </c>
      <c r="EQ38" s="17" t="str">
        <f t="shared" si="297"/>
        <v/>
      </c>
      <c r="ER38" s="17" t="str">
        <f t="shared" si="298"/>
        <v/>
      </c>
      <c r="ES38" s="17" t="str">
        <f t="shared" si="299"/>
        <v/>
      </c>
      <c r="ET38" s="17" t="str">
        <f t="shared" si="300"/>
        <v/>
      </c>
      <c r="EU38" s="17" t="str">
        <f t="shared" si="301"/>
        <v/>
      </c>
      <c r="EV38" s="17" t="str">
        <f t="shared" si="302"/>
        <v/>
      </c>
      <c r="EW38" s="17" t="str">
        <f t="shared" si="303"/>
        <v/>
      </c>
      <c r="EX38" s="17" t="str">
        <f t="shared" si="304"/>
        <v/>
      </c>
      <c r="EY38" s="17" t="str">
        <f t="shared" si="305"/>
        <v/>
      </c>
      <c r="EZ38" s="17" t="str">
        <f t="shared" si="306"/>
        <v/>
      </c>
      <c r="FA38" s="17" t="str">
        <f t="shared" si="307"/>
        <v/>
      </c>
      <c r="FB38" s="17" t="str">
        <f t="shared" si="308"/>
        <v/>
      </c>
      <c r="FC38" s="17" t="str">
        <f t="shared" si="309"/>
        <v/>
      </c>
      <c r="FD38" s="17" t="str">
        <f t="shared" si="310"/>
        <v/>
      </c>
      <c r="FE38" s="17" t="str">
        <f t="shared" si="311"/>
        <v/>
      </c>
      <c r="FF38" s="17" t="str">
        <f t="shared" si="312"/>
        <v/>
      </c>
      <c r="FG38" s="17" t="str">
        <f t="shared" si="313"/>
        <v/>
      </c>
      <c r="FH38" s="17" t="str">
        <f t="shared" si="314"/>
        <v/>
      </c>
      <c r="FI38" s="17" t="str">
        <f t="shared" si="315"/>
        <v/>
      </c>
      <c r="FJ38" s="17" t="str">
        <f t="shared" si="316"/>
        <v/>
      </c>
      <c r="FK38" s="501">
        <v>1915</v>
      </c>
    </row>
    <row r="39" spans="1:167">
      <c r="A39" s="3">
        <v>1916</v>
      </c>
      <c r="B39" s="5">
        <v>26</v>
      </c>
      <c r="C39" s="5">
        <v>29</v>
      </c>
      <c r="D39" s="5">
        <v>24</v>
      </c>
      <c r="E39" s="5">
        <v>14</v>
      </c>
      <c r="F39" s="5">
        <v>28</v>
      </c>
      <c r="G39" s="143">
        <v>32</v>
      </c>
      <c r="H39" s="5">
        <v>35</v>
      </c>
      <c r="I39" s="5">
        <v>31</v>
      </c>
      <c r="J39" s="5">
        <v>26</v>
      </c>
      <c r="K39" s="5">
        <v>33</v>
      </c>
      <c r="L39" s="143">
        <v>26</v>
      </c>
      <c r="M39" s="5">
        <v>22</v>
      </c>
      <c r="N39" s="5">
        <v>41</v>
      </c>
      <c r="O39" s="5">
        <v>43</v>
      </c>
      <c r="P39" s="5">
        <v>28</v>
      </c>
      <c r="Q39" s="143">
        <v>22</v>
      </c>
      <c r="R39" s="5">
        <v>22</v>
      </c>
      <c r="S39" s="5">
        <v>19</v>
      </c>
      <c r="T39" s="5">
        <v>27</v>
      </c>
      <c r="U39" s="5">
        <v>27</v>
      </c>
      <c r="V39" s="143">
        <v>27</v>
      </c>
      <c r="W39" s="5">
        <v>40</v>
      </c>
      <c r="X39" s="5">
        <v>31</v>
      </c>
      <c r="Y39" s="5">
        <v>33</v>
      </c>
      <c r="Z39" s="5">
        <v>45</v>
      </c>
      <c r="AA39" s="143">
        <v>45</v>
      </c>
      <c r="AB39" s="5">
        <v>50</v>
      </c>
      <c r="AC39" s="5">
        <v>43</v>
      </c>
      <c r="AD39" s="5">
        <v>41</v>
      </c>
      <c r="AE39" s="5">
        <v>42</v>
      </c>
      <c r="AF39" s="143">
        <v>46</v>
      </c>
      <c r="AG39" s="663">
        <f t="shared" si="94"/>
        <v>998</v>
      </c>
      <c r="AH39" s="68">
        <f t="shared" si="95"/>
        <v>32.193548387096776</v>
      </c>
      <c r="AI39" s="17">
        <f t="shared" si="96"/>
        <v>50</v>
      </c>
      <c r="AJ39" s="20">
        <f t="shared" si="97"/>
        <v>14</v>
      </c>
      <c r="AK39" s="579">
        <v>1916</v>
      </c>
      <c r="AL39" s="28" t="str">
        <f t="shared" si="224"/>
        <v/>
      </c>
      <c r="AM39" s="28" t="str">
        <f t="shared" si="225"/>
        <v/>
      </c>
      <c r="AN39" s="28" t="str">
        <f t="shared" si="226"/>
        <v/>
      </c>
      <c r="AO39" s="28" t="str">
        <f t="shared" si="227"/>
        <v/>
      </c>
      <c r="AP39" s="28" t="str">
        <f t="shared" si="228"/>
        <v/>
      </c>
      <c r="AQ39" s="28" t="str">
        <f t="shared" si="229"/>
        <v/>
      </c>
      <c r="AR39" s="28" t="str">
        <f t="shared" si="230"/>
        <v/>
      </c>
      <c r="AS39" s="28" t="str">
        <f t="shared" si="231"/>
        <v/>
      </c>
      <c r="AT39" s="28" t="str">
        <f t="shared" si="232"/>
        <v/>
      </c>
      <c r="AU39" s="28" t="str">
        <f t="shared" si="233"/>
        <v/>
      </c>
      <c r="AV39" s="28" t="str">
        <f t="shared" si="234"/>
        <v/>
      </c>
      <c r="AW39" s="28" t="str">
        <f t="shared" si="235"/>
        <v/>
      </c>
      <c r="AX39" s="28" t="str">
        <f t="shared" si="236"/>
        <v/>
      </c>
      <c r="AY39" s="28" t="str">
        <f t="shared" si="237"/>
        <v/>
      </c>
      <c r="AZ39" s="28" t="str">
        <f t="shared" si="238"/>
        <v/>
      </c>
      <c r="BA39" s="28" t="str">
        <f t="shared" si="239"/>
        <v/>
      </c>
      <c r="BB39" s="28" t="str">
        <f t="shared" si="240"/>
        <v/>
      </c>
      <c r="BC39" s="28" t="str">
        <f t="shared" si="241"/>
        <v/>
      </c>
      <c r="BD39" s="28" t="str">
        <f t="shared" si="242"/>
        <v/>
      </c>
      <c r="BE39" s="28" t="str">
        <f t="shared" si="243"/>
        <v/>
      </c>
      <c r="BF39" s="28" t="str">
        <f t="shared" si="244"/>
        <v/>
      </c>
      <c r="BG39" s="28" t="str">
        <f t="shared" si="245"/>
        <v/>
      </c>
      <c r="BH39" s="28" t="str">
        <f t="shared" si="246"/>
        <v/>
      </c>
      <c r="BI39" s="28" t="str">
        <f t="shared" si="247"/>
        <v/>
      </c>
      <c r="BJ39" s="28" t="str">
        <f t="shared" si="248"/>
        <v/>
      </c>
      <c r="BK39" s="28" t="str">
        <f t="shared" si="249"/>
        <v/>
      </c>
      <c r="BL39" s="28" t="str">
        <f t="shared" si="250"/>
        <v/>
      </c>
      <c r="BM39" s="28" t="str">
        <f t="shared" si="251"/>
        <v/>
      </c>
      <c r="BN39" s="28" t="str">
        <f t="shared" si="252"/>
        <v/>
      </c>
      <c r="BO39" s="28" t="str">
        <f t="shared" si="253"/>
        <v/>
      </c>
      <c r="BP39" s="28" t="str">
        <f t="shared" si="253"/>
        <v/>
      </c>
      <c r="BQ39" s="28">
        <f t="shared" si="254"/>
        <v>0</v>
      </c>
      <c r="BR39" s="502">
        <v>1916</v>
      </c>
      <c r="BS39" s="17" t="str">
        <f t="shared" si="255"/>
        <v/>
      </c>
      <c r="BT39" s="17" t="str">
        <f t="shared" si="256"/>
        <v/>
      </c>
      <c r="BU39" s="17" t="str">
        <f t="shared" si="257"/>
        <v/>
      </c>
      <c r="BV39" s="17" t="str">
        <f t="shared" si="258"/>
        <v/>
      </c>
      <c r="BW39" s="17" t="str">
        <f t="shared" si="259"/>
        <v/>
      </c>
      <c r="BX39" s="17" t="str">
        <f t="shared" si="260"/>
        <v/>
      </c>
      <c r="BY39" s="17" t="str">
        <f t="shared" si="261"/>
        <v/>
      </c>
      <c r="BZ39" s="17" t="str">
        <f t="shared" si="262"/>
        <v/>
      </c>
      <c r="CA39" s="17" t="str">
        <f t="shared" si="263"/>
        <v/>
      </c>
      <c r="CB39" s="17" t="str">
        <f t="shared" si="264"/>
        <v/>
      </c>
      <c r="CC39" s="17" t="str">
        <f t="shared" si="265"/>
        <v/>
      </c>
      <c r="CD39" s="17" t="str">
        <f t="shared" si="266"/>
        <v/>
      </c>
      <c r="CE39" s="17" t="str">
        <f t="shared" si="267"/>
        <v/>
      </c>
      <c r="CF39" s="17" t="str">
        <f t="shared" si="268"/>
        <v/>
      </c>
      <c r="CG39" s="17" t="str">
        <f t="shared" si="269"/>
        <v/>
      </c>
      <c r="CH39" s="17" t="str">
        <f t="shared" si="270"/>
        <v/>
      </c>
      <c r="CI39" s="17" t="str">
        <f t="shared" si="271"/>
        <v/>
      </c>
      <c r="CJ39" s="17" t="str">
        <f t="shared" si="272"/>
        <v/>
      </c>
      <c r="CK39" s="17" t="str">
        <f t="shared" si="273"/>
        <v/>
      </c>
      <c r="CL39" s="17" t="str">
        <f t="shared" si="274"/>
        <v/>
      </c>
      <c r="CM39" s="17" t="str">
        <f t="shared" si="275"/>
        <v/>
      </c>
      <c r="CN39" s="17" t="str">
        <f t="shared" si="276"/>
        <v/>
      </c>
      <c r="CO39" s="17" t="str">
        <f t="shared" si="277"/>
        <v/>
      </c>
      <c r="CP39" s="17" t="str">
        <f t="shared" si="278"/>
        <v/>
      </c>
      <c r="CQ39" s="17" t="str">
        <f t="shared" si="279"/>
        <v/>
      </c>
      <c r="CR39" s="17" t="str">
        <f t="shared" si="280"/>
        <v/>
      </c>
      <c r="CS39" s="17" t="str">
        <f t="shared" si="281"/>
        <v/>
      </c>
      <c r="CT39" s="17" t="str">
        <f t="shared" si="282"/>
        <v/>
      </c>
      <c r="CU39" s="17" t="str">
        <f t="shared" si="283"/>
        <v/>
      </c>
      <c r="CV39" s="17" t="str">
        <f t="shared" si="284"/>
        <v/>
      </c>
      <c r="CW39" s="17" t="str">
        <f t="shared" si="285"/>
        <v/>
      </c>
      <c r="CX39" s="501">
        <v>1916</v>
      </c>
      <c r="CY39" s="946">
        <f t="shared" si="161"/>
        <v>1</v>
      </c>
      <c r="CZ39" s="946">
        <f t="shared" si="162"/>
        <v>1</v>
      </c>
      <c r="DA39" s="946">
        <f t="shared" si="163"/>
        <v>1</v>
      </c>
      <c r="DB39" s="946">
        <f t="shared" si="164"/>
        <v>1</v>
      </c>
      <c r="DC39" s="946">
        <f t="shared" si="165"/>
        <v>1</v>
      </c>
      <c r="DD39" s="946">
        <f t="shared" si="166"/>
        <v>1</v>
      </c>
      <c r="DE39" s="946" t="str">
        <f t="shared" si="167"/>
        <v/>
      </c>
      <c r="DF39" s="946">
        <f t="shared" si="168"/>
        <v>1</v>
      </c>
      <c r="DG39" s="946">
        <f t="shared" si="169"/>
        <v>1</v>
      </c>
      <c r="DH39" s="946" t="str">
        <f t="shared" si="170"/>
        <v/>
      </c>
      <c r="DI39" s="946">
        <f t="shared" si="171"/>
        <v>1</v>
      </c>
      <c r="DJ39" s="946">
        <f t="shared" si="172"/>
        <v>1</v>
      </c>
      <c r="DK39" s="946" t="str">
        <f t="shared" si="173"/>
        <v/>
      </c>
      <c r="DL39" s="946" t="str">
        <f t="shared" si="174"/>
        <v/>
      </c>
      <c r="DM39" s="946">
        <f t="shared" si="175"/>
        <v>1</v>
      </c>
      <c r="DN39" s="946">
        <f t="shared" si="176"/>
        <v>1</v>
      </c>
      <c r="DO39" s="946">
        <f t="shared" si="177"/>
        <v>1</v>
      </c>
      <c r="DP39" s="946">
        <f t="shared" si="178"/>
        <v>1</v>
      </c>
      <c r="DQ39" s="946">
        <f t="shared" si="179"/>
        <v>1</v>
      </c>
      <c r="DR39" s="946">
        <f t="shared" si="180"/>
        <v>1</v>
      </c>
      <c r="DS39" s="946">
        <f t="shared" si="181"/>
        <v>1</v>
      </c>
      <c r="DT39" s="946" t="str">
        <f t="shared" si="182"/>
        <v/>
      </c>
      <c r="DU39" s="946">
        <f t="shared" si="183"/>
        <v>1</v>
      </c>
      <c r="DV39" s="946" t="str">
        <f t="shared" si="184"/>
        <v/>
      </c>
      <c r="DW39" s="946" t="str">
        <f t="shared" si="185"/>
        <v/>
      </c>
      <c r="DX39" s="946" t="str">
        <f t="shared" si="186"/>
        <v/>
      </c>
      <c r="DY39" s="946" t="str">
        <f t="shared" si="187"/>
        <v/>
      </c>
      <c r="DZ39" s="946" t="str">
        <f t="shared" si="188"/>
        <v/>
      </c>
      <c r="EA39" s="946" t="str">
        <f t="shared" si="189"/>
        <v/>
      </c>
      <c r="EB39" s="946" t="str">
        <f t="shared" si="190"/>
        <v/>
      </c>
      <c r="EC39" s="946" t="str">
        <f t="shared" si="191"/>
        <v/>
      </c>
      <c r="ED39" s="28">
        <f t="shared" si="192"/>
        <v>18</v>
      </c>
      <c r="EE39" s="501">
        <v>1916</v>
      </c>
      <c r="EF39" s="17" t="str">
        <f t="shared" si="286"/>
        <v/>
      </c>
      <c r="EG39" s="17" t="str">
        <f t="shared" si="287"/>
        <v/>
      </c>
      <c r="EH39" s="17" t="str">
        <f t="shared" si="288"/>
        <v/>
      </c>
      <c r="EI39" s="17" t="str">
        <f t="shared" si="289"/>
        <v/>
      </c>
      <c r="EJ39" s="17" t="str">
        <f t="shared" si="290"/>
        <v/>
      </c>
      <c r="EK39" s="17" t="str">
        <f t="shared" si="291"/>
        <v/>
      </c>
      <c r="EL39" s="17" t="str">
        <f t="shared" si="292"/>
        <v/>
      </c>
      <c r="EM39" s="17" t="str">
        <f t="shared" si="293"/>
        <v/>
      </c>
      <c r="EN39" s="17" t="str">
        <f t="shared" si="294"/>
        <v/>
      </c>
      <c r="EO39" s="17" t="str">
        <f t="shared" si="295"/>
        <v/>
      </c>
      <c r="EP39" s="17" t="str">
        <f t="shared" si="296"/>
        <v/>
      </c>
      <c r="EQ39" s="17" t="str">
        <f t="shared" si="297"/>
        <v/>
      </c>
      <c r="ER39" s="17" t="str">
        <f t="shared" si="298"/>
        <v/>
      </c>
      <c r="ES39" s="17" t="str">
        <f t="shared" si="299"/>
        <v/>
      </c>
      <c r="ET39" s="17" t="str">
        <f t="shared" si="300"/>
        <v/>
      </c>
      <c r="EU39" s="17" t="str">
        <f t="shared" si="301"/>
        <v/>
      </c>
      <c r="EV39" s="17" t="str">
        <f t="shared" si="302"/>
        <v/>
      </c>
      <c r="EW39" s="17" t="str">
        <f t="shared" si="303"/>
        <v/>
      </c>
      <c r="EX39" s="17" t="str">
        <f t="shared" si="304"/>
        <v/>
      </c>
      <c r="EY39" s="17" t="str">
        <f t="shared" si="305"/>
        <v/>
      </c>
      <c r="EZ39" s="17" t="str">
        <f t="shared" si="306"/>
        <v/>
      </c>
      <c r="FA39" s="17" t="str">
        <f t="shared" si="307"/>
        <v/>
      </c>
      <c r="FB39" s="17" t="str">
        <f t="shared" si="308"/>
        <v/>
      </c>
      <c r="FC39" s="17" t="str">
        <f t="shared" si="309"/>
        <v/>
      </c>
      <c r="FD39" s="17" t="str">
        <f t="shared" si="310"/>
        <v/>
      </c>
      <c r="FE39" s="17" t="str">
        <f t="shared" si="311"/>
        <v/>
      </c>
      <c r="FF39" s="17" t="str">
        <f t="shared" si="312"/>
        <v/>
      </c>
      <c r="FG39" s="17" t="str">
        <f t="shared" si="313"/>
        <v/>
      </c>
      <c r="FH39" s="17" t="str">
        <f t="shared" si="314"/>
        <v/>
      </c>
      <c r="FI39" s="17" t="str">
        <f t="shared" si="315"/>
        <v/>
      </c>
      <c r="FJ39" s="17" t="str">
        <f t="shared" si="316"/>
        <v/>
      </c>
      <c r="FK39" s="501">
        <v>1916</v>
      </c>
    </row>
    <row r="40" spans="1:167">
      <c r="A40" s="3">
        <v>1917</v>
      </c>
      <c r="B40" s="5">
        <v>35</v>
      </c>
      <c r="C40" s="5">
        <v>35</v>
      </c>
      <c r="D40" s="5">
        <v>34</v>
      </c>
      <c r="E40" s="5">
        <v>34</v>
      </c>
      <c r="F40" s="5">
        <v>30</v>
      </c>
      <c r="G40" s="143">
        <v>26</v>
      </c>
      <c r="H40" s="5">
        <v>29</v>
      </c>
      <c r="I40" s="5">
        <v>47</v>
      </c>
      <c r="J40" s="5">
        <v>37</v>
      </c>
      <c r="K40" s="5">
        <v>30</v>
      </c>
      <c r="L40" s="143">
        <v>49</v>
      </c>
      <c r="M40" s="5">
        <v>43</v>
      </c>
      <c r="N40" s="5">
        <v>32</v>
      </c>
      <c r="O40" s="5">
        <v>32</v>
      </c>
      <c r="P40" s="5">
        <v>38</v>
      </c>
      <c r="Q40" s="143">
        <v>35</v>
      </c>
      <c r="R40" s="5">
        <v>36</v>
      </c>
      <c r="S40" s="5">
        <v>33</v>
      </c>
      <c r="T40" s="5">
        <v>27</v>
      </c>
      <c r="U40" s="5">
        <v>33</v>
      </c>
      <c r="V40" s="143">
        <v>42</v>
      </c>
      <c r="W40" s="5">
        <v>35</v>
      </c>
      <c r="X40" s="5">
        <v>39</v>
      </c>
      <c r="Y40" s="5">
        <v>47</v>
      </c>
      <c r="Z40" s="5">
        <v>37</v>
      </c>
      <c r="AA40" s="143">
        <v>40</v>
      </c>
      <c r="AB40" s="5">
        <v>44</v>
      </c>
      <c r="AC40" s="5">
        <v>37</v>
      </c>
      <c r="AD40" s="5">
        <v>45</v>
      </c>
      <c r="AE40" s="5">
        <v>40</v>
      </c>
      <c r="AF40" s="143">
        <v>46</v>
      </c>
      <c r="AG40" s="663">
        <f t="shared" si="94"/>
        <v>1147</v>
      </c>
      <c r="AH40" s="68">
        <f t="shared" si="95"/>
        <v>37</v>
      </c>
      <c r="AI40" s="17">
        <f t="shared" si="96"/>
        <v>49</v>
      </c>
      <c r="AJ40" s="20">
        <f t="shared" si="97"/>
        <v>26</v>
      </c>
      <c r="AK40" s="579">
        <v>1917</v>
      </c>
      <c r="AL40" s="28" t="str">
        <f t="shared" si="224"/>
        <v/>
      </c>
      <c r="AM40" s="28" t="str">
        <f t="shared" si="225"/>
        <v/>
      </c>
      <c r="AN40" s="28" t="str">
        <f t="shared" si="226"/>
        <v/>
      </c>
      <c r="AO40" s="28" t="str">
        <f t="shared" si="227"/>
        <v/>
      </c>
      <c r="AP40" s="28" t="str">
        <f t="shared" si="228"/>
        <v/>
      </c>
      <c r="AQ40" s="28" t="str">
        <f t="shared" si="229"/>
        <v/>
      </c>
      <c r="AR40" s="28" t="str">
        <f t="shared" si="230"/>
        <v/>
      </c>
      <c r="AS40" s="28" t="str">
        <f t="shared" si="231"/>
        <v/>
      </c>
      <c r="AT40" s="28" t="str">
        <f t="shared" si="232"/>
        <v/>
      </c>
      <c r="AU40" s="28" t="str">
        <f t="shared" si="233"/>
        <v/>
      </c>
      <c r="AV40" s="28" t="str">
        <f t="shared" si="234"/>
        <v/>
      </c>
      <c r="AW40" s="28" t="str">
        <f t="shared" si="235"/>
        <v/>
      </c>
      <c r="AX40" s="28" t="str">
        <f t="shared" si="236"/>
        <v/>
      </c>
      <c r="AY40" s="28" t="str">
        <f t="shared" si="237"/>
        <v/>
      </c>
      <c r="AZ40" s="28" t="str">
        <f t="shared" si="238"/>
        <v/>
      </c>
      <c r="BA40" s="28" t="str">
        <f t="shared" si="239"/>
        <v/>
      </c>
      <c r="BB40" s="28" t="str">
        <f t="shared" si="240"/>
        <v/>
      </c>
      <c r="BC40" s="28" t="str">
        <f t="shared" si="241"/>
        <v/>
      </c>
      <c r="BD40" s="28" t="str">
        <f t="shared" si="242"/>
        <v/>
      </c>
      <c r="BE40" s="28" t="str">
        <f t="shared" si="243"/>
        <v/>
      </c>
      <c r="BF40" s="28" t="str">
        <f t="shared" si="244"/>
        <v/>
      </c>
      <c r="BG40" s="28" t="str">
        <f t="shared" si="245"/>
        <v/>
      </c>
      <c r="BH40" s="28" t="str">
        <f t="shared" si="246"/>
        <v/>
      </c>
      <c r="BI40" s="28" t="str">
        <f t="shared" si="247"/>
        <v/>
      </c>
      <c r="BJ40" s="28" t="str">
        <f t="shared" si="248"/>
        <v/>
      </c>
      <c r="BK40" s="28" t="str">
        <f t="shared" si="249"/>
        <v/>
      </c>
      <c r="BL40" s="28" t="str">
        <f t="shared" si="250"/>
        <v/>
      </c>
      <c r="BM40" s="28" t="str">
        <f t="shared" si="251"/>
        <v/>
      </c>
      <c r="BN40" s="28" t="str">
        <f t="shared" si="252"/>
        <v/>
      </c>
      <c r="BO40" s="28" t="str">
        <f t="shared" si="253"/>
        <v/>
      </c>
      <c r="BP40" s="28" t="str">
        <f t="shared" si="253"/>
        <v/>
      </c>
      <c r="BQ40" s="28">
        <f t="shared" si="254"/>
        <v>0</v>
      </c>
      <c r="BR40" s="502">
        <v>1917</v>
      </c>
      <c r="BS40" s="17" t="str">
        <f t="shared" si="255"/>
        <v/>
      </c>
      <c r="BT40" s="17" t="str">
        <f t="shared" si="256"/>
        <v/>
      </c>
      <c r="BU40" s="17" t="str">
        <f t="shared" si="257"/>
        <v/>
      </c>
      <c r="BV40" s="17" t="str">
        <f t="shared" si="258"/>
        <v/>
      </c>
      <c r="BW40" s="17" t="str">
        <f t="shared" si="259"/>
        <v/>
      </c>
      <c r="BX40" s="17" t="str">
        <f t="shared" si="260"/>
        <v/>
      </c>
      <c r="BY40" s="17" t="str">
        <f t="shared" si="261"/>
        <v/>
      </c>
      <c r="BZ40" s="17" t="str">
        <f t="shared" si="262"/>
        <v/>
      </c>
      <c r="CA40" s="17" t="str">
        <f t="shared" si="263"/>
        <v/>
      </c>
      <c r="CB40" s="17" t="str">
        <f t="shared" si="264"/>
        <v/>
      </c>
      <c r="CC40" s="17" t="str">
        <f t="shared" si="265"/>
        <v/>
      </c>
      <c r="CD40" s="17" t="str">
        <f t="shared" si="266"/>
        <v/>
      </c>
      <c r="CE40" s="17" t="str">
        <f t="shared" si="267"/>
        <v/>
      </c>
      <c r="CF40" s="17" t="str">
        <f t="shared" si="268"/>
        <v/>
      </c>
      <c r="CG40" s="17" t="str">
        <f t="shared" si="269"/>
        <v/>
      </c>
      <c r="CH40" s="17" t="str">
        <f t="shared" si="270"/>
        <v/>
      </c>
      <c r="CI40" s="17" t="str">
        <f t="shared" si="271"/>
        <v/>
      </c>
      <c r="CJ40" s="17" t="str">
        <f t="shared" si="272"/>
        <v/>
      </c>
      <c r="CK40" s="17" t="str">
        <f t="shared" si="273"/>
        <v/>
      </c>
      <c r="CL40" s="17" t="str">
        <f t="shared" si="274"/>
        <v/>
      </c>
      <c r="CM40" s="17" t="str">
        <f t="shared" si="275"/>
        <v/>
      </c>
      <c r="CN40" s="17" t="str">
        <f t="shared" si="276"/>
        <v/>
      </c>
      <c r="CO40" s="17" t="str">
        <f t="shared" si="277"/>
        <v/>
      </c>
      <c r="CP40" s="17" t="str">
        <f t="shared" si="278"/>
        <v/>
      </c>
      <c r="CQ40" s="17" t="str">
        <f t="shared" si="279"/>
        <v/>
      </c>
      <c r="CR40" s="17" t="str">
        <f t="shared" si="280"/>
        <v/>
      </c>
      <c r="CS40" s="17" t="str">
        <f t="shared" si="281"/>
        <v/>
      </c>
      <c r="CT40" s="17" t="str">
        <f t="shared" si="282"/>
        <v/>
      </c>
      <c r="CU40" s="17" t="str">
        <f t="shared" si="283"/>
        <v/>
      </c>
      <c r="CV40" s="17" t="str">
        <f t="shared" si="284"/>
        <v/>
      </c>
      <c r="CW40" s="17" t="str">
        <f t="shared" si="285"/>
        <v/>
      </c>
      <c r="CX40" s="501">
        <v>1917</v>
      </c>
      <c r="CY40" s="946" t="str">
        <f t="shared" si="161"/>
        <v/>
      </c>
      <c r="CZ40" s="946" t="str">
        <f t="shared" si="162"/>
        <v/>
      </c>
      <c r="DA40" s="946" t="str">
        <f t="shared" si="163"/>
        <v/>
      </c>
      <c r="DB40" s="946" t="str">
        <f t="shared" si="164"/>
        <v/>
      </c>
      <c r="DC40" s="946">
        <f t="shared" si="165"/>
        <v>1</v>
      </c>
      <c r="DD40" s="946">
        <f t="shared" si="166"/>
        <v>1</v>
      </c>
      <c r="DE40" s="946">
        <f t="shared" si="167"/>
        <v>1</v>
      </c>
      <c r="DF40" s="946" t="str">
        <f t="shared" si="168"/>
        <v/>
      </c>
      <c r="DG40" s="946" t="str">
        <f t="shared" si="169"/>
        <v/>
      </c>
      <c r="DH40" s="946">
        <f t="shared" si="170"/>
        <v>1</v>
      </c>
      <c r="DI40" s="946" t="str">
        <f t="shared" si="171"/>
        <v/>
      </c>
      <c r="DJ40" s="946" t="str">
        <f t="shared" si="172"/>
        <v/>
      </c>
      <c r="DK40" s="946">
        <f t="shared" si="173"/>
        <v>1</v>
      </c>
      <c r="DL40" s="946">
        <f t="shared" si="174"/>
        <v>1</v>
      </c>
      <c r="DM40" s="946" t="str">
        <f t="shared" si="175"/>
        <v/>
      </c>
      <c r="DN40" s="946" t="str">
        <f t="shared" si="176"/>
        <v/>
      </c>
      <c r="DO40" s="946" t="str">
        <f t="shared" si="177"/>
        <v/>
      </c>
      <c r="DP40" s="946" t="str">
        <f t="shared" si="178"/>
        <v/>
      </c>
      <c r="DQ40" s="946">
        <f t="shared" si="179"/>
        <v>1</v>
      </c>
      <c r="DR40" s="946" t="str">
        <f t="shared" si="180"/>
        <v/>
      </c>
      <c r="DS40" s="946" t="str">
        <f t="shared" si="181"/>
        <v/>
      </c>
      <c r="DT40" s="946" t="str">
        <f t="shared" si="182"/>
        <v/>
      </c>
      <c r="DU40" s="946" t="str">
        <f t="shared" si="183"/>
        <v/>
      </c>
      <c r="DV40" s="946" t="str">
        <f t="shared" si="184"/>
        <v/>
      </c>
      <c r="DW40" s="946" t="str">
        <f t="shared" si="185"/>
        <v/>
      </c>
      <c r="DX40" s="946" t="str">
        <f t="shared" si="186"/>
        <v/>
      </c>
      <c r="DY40" s="946" t="str">
        <f t="shared" si="187"/>
        <v/>
      </c>
      <c r="DZ40" s="946" t="str">
        <f t="shared" si="188"/>
        <v/>
      </c>
      <c r="EA40" s="946" t="str">
        <f t="shared" si="189"/>
        <v/>
      </c>
      <c r="EB40" s="946" t="str">
        <f t="shared" si="190"/>
        <v/>
      </c>
      <c r="EC40" s="946" t="str">
        <f t="shared" si="191"/>
        <v/>
      </c>
      <c r="ED40" s="28">
        <f t="shared" si="192"/>
        <v>7</v>
      </c>
      <c r="EE40" s="501">
        <v>1917</v>
      </c>
      <c r="EF40" s="17" t="str">
        <f t="shared" si="286"/>
        <v/>
      </c>
      <c r="EG40" s="17" t="str">
        <f t="shared" si="287"/>
        <v/>
      </c>
      <c r="EH40" s="17" t="str">
        <f t="shared" si="288"/>
        <v/>
      </c>
      <c r="EI40" s="17" t="str">
        <f t="shared" si="289"/>
        <v/>
      </c>
      <c r="EJ40" s="17" t="str">
        <f t="shared" si="290"/>
        <v/>
      </c>
      <c r="EK40" s="17" t="str">
        <f t="shared" si="291"/>
        <v/>
      </c>
      <c r="EL40" s="17" t="str">
        <f t="shared" si="292"/>
        <v/>
      </c>
      <c r="EM40" s="17" t="str">
        <f t="shared" si="293"/>
        <v/>
      </c>
      <c r="EN40" s="17" t="str">
        <f t="shared" si="294"/>
        <v/>
      </c>
      <c r="EO40" s="17" t="str">
        <f t="shared" si="295"/>
        <v/>
      </c>
      <c r="EP40" s="17" t="str">
        <f t="shared" si="296"/>
        <v/>
      </c>
      <c r="EQ40" s="17" t="str">
        <f t="shared" si="297"/>
        <v/>
      </c>
      <c r="ER40" s="17" t="str">
        <f t="shared" si="298"/>
        <v/>
      </c>
      <c r="ES40" s="17" t="str">
        <f t="shared" si="299"/>
        <v/>
      </c>
      <c r="ET40" s="17" t="str">
        <f t="shared" si="300"/>
        <v/>
      </c>
      <c r="EU40" s="17" t="str">
        <f t="shared" si="301"/>
        <v/>
      </c>
      <c r="EV40" s="17" t="str">
        <f t="shared" si="302"/>
        <v/>
      </c>
      <c r="EW40" s="17" t="str">
        <f t="shared" si="303"/>
        <v/>
      </c>
      <c r="EX40" s="17" t="str">
        <f t="shared" si="304"/>
        <v/>
      </c>
      <c r="EY40" s="17" t="str">
        <f t="shared" si="305"/>
        <v/>
      </c>
      <c r="EZ40" s="17" t="str">
        <f t="shared" si="306"/>
        <v/>
      </c>
      <c r="FA40" s="17" t="str">
        <f t="shared" si="307"/>
        <v/>
      </c>
      <c r="FB40" s="17" t="str">
        <f t="shared" si="308"/>
        <v/>
      </c>
      <c r="FC40" s="17" t="str">
        <f t="shared" si="309"/>
        <v/>
      </c>
      <c r="FD40" s="17" t="str">
        <f t="shared" si="310"/>
        <v/>
      </c>
      <c r="FE40" s="17" t="str">
        <f t="shared" si="311"/>
        <v/>
      </c>
      <c r="FF40" s="17" t="str">
        <f t="shared" si="312"/>
        <v/>
      </c>
      <c r="FG40" s="17" t="str">
        <f t="shared" si="313"/>
        <v/>
      </c>
      <c r="FH40" s="17" t="str">
        <f t="shared" si="314"/>
        <v/>
      </c>
      <c r="FI40" s="17" t="str">
        <f t="shared" si="315"/>
        <v/>
      </c>
      <c r="FJ40" s="17" t="str">
        <f t="shared" si="316"/>
        <v/>
      </c>
      <c r="FK40" s="501">
        <v>1917</v>
      </c>
    </row>
    <row r="41" spans="1:167">
      <c r="A41" s="3">
        <v>1918</v>
      </c>
      <c r="B41" s="5">
        <v>40</v>
      </c>
      <c r="C41" s="5">
        <v>32</v>
      </c>
      <c r="D41" s="5">
        <v>40</v>
      </c>
      <c r="E41" s="5">
        <v>30</v>
      </c>
      <c r="F41" s="5">
        <v>43</v>
      </c>
      <c r="G41" s="143">
        <v>54</v>
      </c>
      <c r="H41" s="5">
        <v>39</v>
      </c>
      <c r="I41" s="5">
        <v>31</v>
      </c>
      <c r="J41" s="5">
        <v>39</v>
      </c>
      <c r="K41" s="5">
        <v>30</v>
      </c>
      <c r="L41" s="143">
        <v>23</v>
      </c>
      <c r="M41" s="5">
        <v>37</v>
      </c>
      <c r="N41" s="5">
        <v>54</v>
      </c>
      <c r="O41" s="5">
        <v>64</v>
      </c>
      <c r="P41" s="5">
        <v>36</v>
      </c>
      <c r="Q41" s="143">
        <v>27</v>
      </c>
      <c r="R41" s="5">
        <v>38</v>
      </c>
      <c r="S41" s="5">
        <v>41</v>
      </c>
      <c r="T41" s="5">
        <v>46</v>
      </c>
      <c r="U41" s="5">
        <v>47</v>
      </c>
      <c r="V41" s="143">
        <v>52</v>
      </c>
      <c r="W41" s="5">
        <v>55</v>
      </c>
      <c r="X41" s="5">
        <v>43</v>
      </c>
      <c r="Y41" s="5">
        <v>39</v>
      </c>
      <c r="Z41" s="5">
        <v>37</v>
      </c>
      <c r="AA41" s="143">
        <v>35</v>
      </c>
      <c r="AB41" s="5">
        <v>29</v>
      </c>
      <c r="AC41" s="5">
        <v>40</v>
      </c>
      <c r="AD41" s="5">
        <v>33</v>
      </c>
      <c r="AE41" s="5">
        <v>36</v>
      </c>
      <c r="AF41" s="143">
        <v>41</v>
      </c>
      <c r="AG41" s="663">
        <f t="shared" si="94"/>
        <v>1231</v>
      </c>
      <c r="AH41" s="68">
        <f t="shared" si="95"/>
        <v>39.70967741935484</v>
      </c>
      <c r="AI41" s="17">
        <f t="shared" si="96"/>
        <v>64</v>
      </c>
      <c r="AJ41" s="20">
        <f t="shared" si="97"/>
        <v>23</v>
      </c>
      <c r="AK41" s="579">
        <v>1918</v>
      </c>
      <c r="AL41" s="28" t="str">
        <f t="shared" si="224"/>
        <v/>
      </c>
      <c r="AM41" s="28" t="str">
        <f t="shared" si="225"/>
        <v/>
      </c>
      <c r="AN41" s="28" t="str">
        <f t="shared" si="226"/>
        <v/>
      </c>
      <c r="AO41" s="28" t="str">
        <f t="shared" si="227"/>
        <v/>
      </c>
      <c r="AP41" s="28" t="str">
        <f t="shared" si="228"/>
        <v/>
      </c>
      <c r="AQ41" s="28" t="str">
        <f t="shared" si="229"/>
        <v/>
      </c>
      <c r="AR41" s="28" t="str">
        <f t="shared" si="230"/>
        <v/>
      </c>
      <c r="AS41" s="28" t="str">
        <f t="shared" si="231"/>
        <v/>
      </c>
      <c r="AT41" s="28" t="str">
        <f t="shared" si="232"/>
        <v/>
      </c>
      <c r="AU41" s="28" t="str">
        <f t="shared" si="233"/>
        <v/>
      </c>
      <c r="AV41" s="28" t="str">
        <f t="shared" si="234"/>
        <v/>
      </c>
      <c r="AW41" s="28" t="str">
        <f t="shared" si="235"/>
        <v/>
      </c>
      <c r="AX41" s="28" t="str">
        <f t="shared" si="236"/>
        <v/>
      </c>
      <c r="AY41" s="28" t="str">
        <f t="shared" si="237"/>
        <v/>
      </c>
      <c r="AZ41" s="28" t="str">
        <f t="shared" si="238"/>
        <v/>
      </c>
      <c r="BA41" s="28" t="str">
        <f t="shared" si="239"/>
        <v/>
      </c>
      <c r="BB41" s="28" t="str">
        <f t="shared" si="240"/>
        <v/>
      </c>
      <c r="BC41" s="28" t="str">
        <f t="shared" si="241"/>
        <v/>
      </c>
      <c r="BD41" s="28" t="str">
        <f t="shared" si="242"/>
        <v/>
      </c>
      <c r="BE41" s="28" t="str">
        <f t="shared" si="243"/>
        <v/>
      </c>
      <c r="BF41" s="28" t="str">
        <f t="shared" si="244"/>
        <v/>
      </c>
      <c r="BG41" s="28" t="str">
        <f t="shared" si="245"/>
        <v/>
      </c>
      <c r="BH41" s="28" t="str">
        <f t="shared" si="246"/>
        <v/>
      </c>
      <c r="BI41" s="28" t="str">
        <f t="shared" si="247"/>
        <v/>
      </c>
      <c r="BJ41" s="28" t="str">
        <f t="shared" si="248"/>
        <v/>
      </c>
      <c r="BK41" s="28" t="str">
        <f t="shared" si="249"/>
        <v/>
      </c>
      <c r="BL41" s="28" t="str">
        <f t="shared" si="250"/>
        <v/>
      </c>
      <c r="BM41" s="28" t="str">
        <f t="shared" si="251"/>
        <v/>
      </c>
      <c r="BN41" s="28" t="str">
        <f t="shared" si="252"/>
        <v/>
      </c>
      <c r="BO41" s="28" t="str">
        <f t="shared" si="253"/>
        <v/>
      </c>
      <c r="BP41" s="28" t="str">
        <f t="shared" si="253"/>
        <v/>
      </c>
      <c r="BQ41" s="28">
        <f t="shared" si="254"/>
        <v>0</v>
      </c>
      <c r="BR41" s="502">
        <v>1918</v>
      </c>
      <c r="BS41" s="17" t="str">
        <f t="shared" si="255"/>
        <v/>
      </c>
      <c r="BT41" s="17" t="str">
        <f t="shared" si="256"/>
        <v/>
      </c>
      <c r="BU41" s="17" t="str">
        <f t="shared" si="257"/>
        <v/>
      </c>
      <c r="BV41" s="17" t="str">
        <f t="shared" si="258"/>
        <v/>
      </c>
      <c r="BW41" s="17" t="str">
        <f t="shared" si="259"/>
        <v/>
      </c>
      <c r="BX41" s="17" t="str">
        <f t="shared" si="260"/>
        <v/>
      </c>
      <c r="BY41" s="17" t="str">
        <f t="shared" si="261"/>
        <v/>
      </c>
      <c r="BZ41" s="17" t="str">
        <f t="shared" si="262"/>
        <v/>
      </c>
      <c r="CA41" s="17" t="str">
        <f t="shared" si="263"/>
        <v/>
      </c>
      <c r="CB41" s="17" t="str">
        <f t="shared" si="264"/>
        <v/>
      </c>
      <c r="CC41" s="17" t="str">
        <f t="shared" si="265"/>
        <v/>
      </c>
      <c r="CD41" s="17" t="str">
        <f t="shared" si="266"/>
        <v/>
      </c>
      <c r="CE41" s="17" t="str">
        <f t="shared" si="267"/>
        <v/>
      </c>
      <c r="CF41" s="17">
        <f t="shared" si="268"/>
        <v>1918</v>
      </c>
      <c r="CG41" s="17" t="str">
        <f t="shared" si="269"/>
        <v/>
      </c>
      <c r="CH41" s="17" t="str">
        <f t="shared" si="270"/>
        <v/>
      </c>
      <c r="CI41" s="17" t="str">
        <f t="shared" si="271"/>
        <v/>
      </c>
      <c r="CJ41" s="17" t="str">
        <f t="shared" si="272"/>
        <v/>
      </c>
      <c r="CK41" s="17" t="str">
        <f t="shared" si="273"/>
        <v/>
      </c>
      <c r="CL41" s="17" t="str">
        <f t="shared" si="274"/>
        <v/>
      </c>
      <c r="CM41" s="17" t="str">
        <f t="shared" si="275"/>
        <v/>
      </c>
      <c r="CN41" s="17" t="str">
        <f t="shared" si="276"/>
        <v/>
      </c>
      <c r="CO41" s="17" t="str">
        <f t="shared" si="277"/>
        <v/>
      </c>
      <c r="CP41" s="17" t="str">
        <f t="shared" si="278"/>
        <v/>
      </c>
      <c r="CQ41" s="17" t="str">
        <f t="shared" si="279"/>
        <v/>
      </c>
      <c r="CR41" s="17" t="str">
        <f t="shared" si="280"/>
        <v/>
      </c>
      <c r="CS41" s="17" t="str">
        <f t="shared" si="281"/>
        <v/>
      </c>
      <c r="CT41" s="17" t="str">
        <f t="shared" si="282"/>
        <v/>
      </c>
      <c r="CU41" s="17" t="str">
        <f t="shared" si="283"/>
        <v/>
      </c>
      <c r="CV41" s="17" t="str">
        <f t="shared" si="284"/>
        <v/>
      </c>
      <c r="CW41" s="17" t="str">
        <f t="shared" si="285"/>
        <v/>
      </c>
      <c r="CX41" s="501">
        <v>1918</v>
      </c>
      <c r="CY41" s="946" t="str">
        <f t="shared" si="161"/>
        <v/>
      </c>
      <c r="CZ41" s="946">
        <f t="shared" si="162"/>
        <v>1</v>
      </c>
      <c r="DA41" s="946" t="str">
        <f t="shared" si="163"/>
        <v/>
      </c>
      <c r="DB41" s="946">
        <f t="shared" si="164"/>
        <v>1</v>
      </c>
      <c r="DC41" s="946" t="str">
        <f t="shared" si="165"/>
        <v/>
      </c>
      <c r="DD41" s="946" t="str">
        <f t="shared" si="166"/>
        <v/>
      </c>
      <c r="DE41" s="946" t="str">
        <f t="shared" si="167"/>
        <v/>
      </c>
      <c r="DF41" s="946">
        <f t="shared" si="168"/>
        <v>1</v>
      </c>
      <c r="DG41" s="946" t="str">
        <f t="shared" si="169"/>
        <v/>
      </c>
      <c r="DH41" s="946">
        <f t="shared" si="170"/>
        <v>1</v>
      </c>
      <c r="DI41" s="946">
        <f t="shared" si="171"/>
        <v>1</v>
      </c>
      <c r="DJ41" s="946" t="str">
        <f t="shared" si="172"/>
        <v/>
      </c>
      <c r="DK41" s="946" t="str">
        <f t="shared" si="173"/>
        <v/>
      </c>
      <c r="DL41" s="946" t="str">
        <f t="shared" si="174"/>
        <v/>
      </c>
      <c r="DM41" s="946" t="str">
        <f t="shared" si="175"/>
        <v/>
      </c>
      <c r="DN41" s="946">
        <f t="shared" si="176"/>
        <v>1</v>
      </c>
      <c r="DO41" s="946" t="str">
        <f t="shared" si="177"/>
        <v/>
      </c>
      <c r="DP41" s="946" t="str">
        <f t="shared" si="178"/>
        <v/>
      </c>
      <c r="DQ41" s="946" t="str">
        <f t="shared" si="179"/>
        <v/>
      </c>
      <c r="DR41" s="946" t="str">
        <f t="shared" si="180"/>
        <v/>
      </c>
      <c r="DS41" s="946" t="str">
        <f t="shared" si="181"/>
        <v/>
      </c>
      <c r="DT41" s="946" t="str">
        <f t="shared" si="182"/>
        <v/>
      </c>
      <c r="DU41" s="946" t="str">
        <f t="shared" si="183"/>
        <v/>
      </c>
      <c r="DV41" s="946" t="str">
        <f t="shared" si="184"/>
        <v/>
      </c>
      <c r="DW41" s="946" t="str">
        <f t="shared" si="185"/>
        <v/>
      </c>
      <c r="DX41" s="946" t="str">
        <f t="shared" si="186"/>
        <v/>
      </c>
      <c r="DY41" s="946">
        <f t="shared" si="187"/>
        <v>1</v>
      </c>
      <c r="DZ41" s="946" t="str">
        <f t="shared" si="188"/>
        <v/>
      </c>
      <c r="EA41" s="946" t="str">
        <f t="shared" si="189"/>
        <v/>
      </c>
      <c r="EB41" s="946" t="str">
        <f t="shared" si="190"/>
        <v/>
      </c>
      <c r="EC41" s="946" t="str">
        <f t="shared" si="191"/>
        <v/>
      </c>
      <c r="ED41" s="28">
        <f t="shared" si="192"/>
        <v>7</v>
      </c>
      <c r="EE41" s="501">
        <v>1918</v>
      </c>
      <c r="EF41" s="17" t="str">
        <f t="shared" si="286"/>
        <v/>
      </c>
      <c r="EG41" s="17" t="str">
        <f t="shared" si="287"/>
        <v/>
      </c>
      <c r="EH41" s="17" t="str">
        <f t="shared" si="288"/>
        <v/>
      </c>
      <c r="EI41" s="17" t="str">
        <f t="shared" si="289"/>
        <v/>
      </c>
      <c r="EJ41" s="17" t="str">
        <f t="shared" si="290"/>
        <v/>
      </c>
      <c r="EK41" s="17" t="str">
        <f t="shared" si="291"/>
        <v/>
      </c>
      <c r="EL41" s="17" t="str">
        <f t="shared" si="292"/>
        <v/>
      </c>
      <c r="EM41" s="17" t="str">
        <f t="shared" si="293"/>
        <v/>
      </c>
      <c r="EN41" s="17" t="str">
        <f t="shared" si="294"/>
        <v/>
      </c>
      <c r="EO41" s="17" t="str">
        <f t="shared" si="295"/>
        <v/>
      </c>
      <c r="EP41" s="17" t="str">
        <f t="shared" si="296"/>
        <v/>
      </c>
      <c r="EQ41" s="17" t="str">
        <f t="shared" si="297"/>
        <v/>
      </c>
      <c r="ER41" s="17" t="str">
        <f t="shared" si="298"/>
        <v/>
      </c>
      <c r="ES41" s="17" t="str">
        <f t="shared" si="299"/>
        <v/>
      </c>
      <c r="ET41" s="17" t="str">
        <f t="shared" si="300"/>
        <v/>
      </c>
      <c r="EU41" s="17" t="str">
        <f t="shared" si="301"/>
        <v/>
      </c>
      <c r="EV41" s="17" t="str">
        <f t="shared" si="302"/>
        <v/>
      </c>
      <c r="EW41" s="17" t="str">
        <f t="shared" si="303"/>
        <v/>
      </c>
      <c r="EX41" s="17" t="str">
        <f t="shared" si="304"/>
        <v/>
      </c>
      <c r="EY41" s="17" t="str">
        <f t="shared" si="305"/>
        <v/>
      </c>
      <c r="EZ41" s="17" t="str">
        <f t="shared" si="306"/>
        <v/>
      </c>
      <c r="FA41" s="17" t="str">
        <f t="shared" si="307"/>
        <v/>
      </c>
      <c r="FB41" s="17" t="str">
        <f t="shared" si="308"/>
        <v/>
      </c>
      <c r="FC41" s="17" t="str">
        <f t="shared" si="309"/>
        <v/>
      </c>
      <c r="FD41" s="17" t="str">
        <f t="shared" si="310"/>
        <v/>
      </c>
      <c r="FE41" s="17" t="str">
        <f t="shared" si="311"/>
        <v/>
      </c>
      <c r="FF41" s="17" t="str">
        <f t="shared" si="312"/>
        <v/>
      </c>
      <c r="FG41" s="17" t="str">
        <f t="shared" si="313"/>
        <v/>
      </c>
      <c r="FH41" s="17" t="str">
        <f t="shared" si="314"/>
        <v/>
      </c>
      <c r="FI41" s="17" t="str">
        <f t="shared" si="315"/>
        <v/>
      </c>
      <c r="FJ41" s="17" t="str">
        <f t="shared" si="316"/>
        <v/>
      </c>
      <c r="FK41" s="501">
        <v>1918</v>
      </c>
    </row>
    <row r="42" spans="1:167">
      <c r="A42" s="3">
        <v>1919</v>
      </c>
      <c r="B42" s="5">
        <v>42</v>
      </c>
      <c r="C42" s="5">
        <v>34</v>
      </c>
      <c r="D42" s="5">
        <v>39</v>
      </c>
      <c r="E42" s="5">
        <v>37</v>
      </c>
      <c r="F42" s="5">
        <v>46</v>
      </c>
      <c r="G42" s="143">
        <v>35</v>
      </c>
      <c r="H42" s="5">
        <v>39</v>
      </c>
      <c r="I42" s="5">
        <v>38</v>
      </c>
      <c r="J42" s="5">
        <v>42</v>
      </c>
      <c r="K42" s="5">
        <v>38</v>
      </c>
      <c r="L42" s="143">
        <v>42</v>
      </c>
      <c r="M42" s="5">
        <v>29</v>
      </c>
      <c r="N42" s="5">
        <v>37</v>
      </c>
      <c r="O42" s="5">
        <v>34</v>
      </c>
      <c r="P42" s="5">
        <v>34</v>
      </c>
      <c r="Q42" s="143">
        <v>43</v>
      </c>
      <c r="R42" s="5">
        <v>45</v>
      </c>
      <c r="S42" s="5">
        <v>48</v>
      </c>
      <c r="T42" s="5">
        <v>39</v>
      </c>
      <c r="U42" s="5">
        <v>43</v>
      </c>
      <c r="V42" s="143">
        <v>51</v>
      </c>
      <c r="W42" s="5">
        <v>43</v>
      </c>
      <c r="X42" s="5">
        <v>35</v>
      </c>
      <c r="Y42" s="5">
        <v>44</v>
      </c>
      <c r="Z42" s="5">
        <v>40</v>
      </c>
      <c r="AA42" s="143">
        <v>43</v>
      </c>
      <c r="AB42" s="5">
        <v>42</v>
      </c>
      <c r="AC42" s="5">
        <v>36</v>
      </c>
      <c r="AD42" s="5">
        <v>30</v>
      </c>
      <c r="AE42" s="5">
        <v>32</v>
      </c>
      <c r="AF42" s="143">
        <v>35</v>
      </c>
      <c r="AG42" s="663">
        <f t="shared" si="94"/>
        <v>1215</v>
      </c>
      <c r="AH42" s="68">
        <f t="shared" si="95"/>
        <v>39.193548387096776</v>
      </c>
      <c r="AI42" s="17">
        <f t="shared" si="96"/>
        <v>51</v>
      </c>
      <c r="AJ42" s="20">
        <f t="shared" si="97"/>
        <v>29</v>
      </c>
      <c r="AK42" s="579">
        <v>1919</v>
      </c>
      <c r="AL42" s="28" t="str">
        <f t="shared" si="224"/>
        <v/>
      </c>
      <c r="AM42" s="28" t="str">
        <f t="shared" si="225"/>
        <v/>
      </c>
      <c r="AN42" s="28" t="str">
        <f t="shared" si="226"/>
        <v/>
      </c>
      <c r="AO42" s="28" t="str">
        <f t="shared" si="227"/>
        <v/>
      </c>
      <c r="AP42" s="28" t="str">
        <f t="shared" si="228"/>
        <v/>
      </c>
      <c r="AQ42" s="28" t="str">
        <f t="shared" si="229"/>
        <v/>
      </c>
      <c r="AR42" s="28" t="str">
        <f t="shared" si="230"/>
        <v/>
      </c>
      <c r="AS42" s="28" t="str">
        <f t="shared" si="231"/>
        <v/>
      </c>
      <c r="AT42" s="28" t="str">
        <f t="shared" si="232"/>
        <v/>
      </c>
      <c r="AU42" s="28" t="str">
        <f t="shared" si="233"/>
        <v/>
      </c>
      <c r="AV42" s="28" t="str">
        <f t="shared" si="234"/>
        <v/>
      </c>
      <c r="AW42" s="28" t="str">
        <f t="shared" si="235"/>
        <v/>
      </c>
      <c r="AX42" s="28" t="str">
        <f t="shared" si="236"/>
        <v/>
      </c>
      <c r="AY42" s="28" t="str">
        <f t="shared" si="237"/>
        <v/>
      </c>
      <c r="AZ42" s="28" t="str">
        <f t="shared" si="238"/>
        <v/>
      </c>
      <c r="BA42" s="28" t="str">
        <f t="shared" si="239"/>
        <v/>
      </c>
      <c r="BB42" s="28" t="str">
        <f t="shared" si="240"/>
        <v/>
      </c>
      <c r="BC42" s="28" t="str">
        <f t="shared" si="241"/>
        <v/>
      </c>
      <c r="BD42" s="28" t="str">
        <f t="shared" si="242"/>
        <v/>
      </c>
      <c r="BE42" s="28" t="str">
        <f t="shared" si="243"/>
        <v/>
      </c>
      <c r="BF42" s="28" t="str">
        <f t="shared" si="244"/>
        <v/>
      </c>
      <c r="BG42" s="28" t="str">
        <f t="shared" si="245"/>
        <v/>
      </c>
      <c r="BH42" s="28" t="str">
        <f t="shared" si="246"/>
        <v/>
      </c>
      <c r="BI42" s="28" t="str">
        <f t="shared" si="247"/>
        <v/>
      </c>
      <c r="BJ42" s="28" t="str">
        <f t="shared" si="248"/>
        <v/>
      </c>
      <c r="BK42" s="28" t="str">
        <f t="shared" si="249"/>
        <v/>
      </c>
      <c r="BL42" s="28" t="str">
        <f t="shared" si="250"/>
        <v/>
      </c>
      <c r="BM42" s="28" t="str">
        <f t="shared" si="251"/>
        <v/>
      </c>
      <c r="BN42" s="28" t="str">
        <f t="shared" si="252"/>
        <v/>
      </c>
      <c r="BO42" s="28" t="str">
        <f t="shared" si="253"/>
        <v/>
      </c>
      <c r="BP42" s="28" t="str">
        <f t="shared" si="253"/>
        <v/>
      </c>
      <c r="BQ42" s="28">
        <f t="shared" si="254"/>
        <v>0</v>
      </c>
      <c r="BR42" s="502">
        <v>1919</v>
      </c>
      <c r="BS42" s="17" t="str">
        <f t="shared" si="255"/>
        <v/>
      </c>
      <c r="BT42" s="17" t="str">
        <f t="shared" si="256"/>
        <v/>
      </c>
      <c r="BU42" s="17" t="str">
        <f t="shared" si="257"/>
        <v/>
      </c>
      <c r="BV42" s="17" t="str">
        <f t="shared" si="258"/>
        <v/>
      </c>
      <c r="BW42" s="17" t="str">
        <f t="shared" si="259"/>
        <v/>
      </c>
      <c r="BX42" s="17" t="str">
        <f t="shared" si="260"/>
        <v/>
      </c>
      <c r="BY42" s="17" t="str">
        <f t="shared" si="261"/>
        <v/>
      </c>
      <c r="BZ42" s="17" t="str">
        <f t="shared" si="262"/>
        <v/>
      </c>
      <c r="CA42" s="17" t="str">
        <f t="shared" si="263"/>
        <v/>
      </c>
      <c r="CB42" s="17" t="str">
        <f t="shared" si="264"/>
        <v/>
      </c>
      <c r="CC42" s="17" t="str">
        <f t="shared" si="265"/>
        <v/>
      </c>
      <c r="CD42" s="17" t="str">
        <f t="shared" si="266"/>
        <v/>
      </c>
      <c r="CE42" s="17" t="str">
        <f t="shared" si="267"/>
        <v/>
      </c>
      <c r="CF42" s="17" t="str">
        <f t="shared" si="268"/>
        <v/>
      </c>
      <c r="CG42" s="17" t="str">
        <f t="shared" si="269"/>
        <v/>
      </c>
      <c r="CH42" s="17" t="str">
        <f t="shared" si="270"/>
        <v/>
      </c>
      <c r="CI42" s="17" t="str">
        <f t="shared" si="271"/>
        <v/>
      </c>
      <c r="CJ42" s="17" t="str">
        <f t="shared" si="272"/>
        <v/>
      </c>
      <c r="CK42" s="17" t="str">
        <f t="shared" si="273"/>
        <v/>
      </c>
      <c r="CL42" s="17" t="str">
        <f t="shared" si="274"/>
        <v/>
      </c>
      <c r="CM42" s="17" t="str">
        <f t="shared" si="275"/>
        <v/>
      </c>
      <c r="CN42" s="17" t="str">
        <f t="shared" si="276"/>
        <v/>
      </c>
      <c r="CO42" s="17" t="str">
        <f t="shared" si="277"/>
        <v/>
      </c>
      <c r="CP42" s="17" t="str">
        <f t="shared" si="278"/>
        <v/>
      </c>
      <c r="CQ42" s="17" t="str">
        <f t="shared" si="279"/>
        <v/>
      </c>
      <c r="CR42" s="17" t="str">
        <f t="shared" si="280"/>
        <v/>
      </c>
      <c r="CS42" s="17" t="str">
        <f t="shared" si="281"/>
        <v/>
      </c>
      <c r="CT42" s="17" t="str">
        <f t="shared" si="282"/>
        <v/>
      </c>
      <c r="CU42" s="17" t="str">
        <f t="shared" si="283"/>
        <v/>
      </c>
      <c r="CV42" s="17" t="str">
        <f t="shared" si="284"/>
        <v/>
      </c>
      <c r="CW42" s="17" t="str">
        <f t="shared" si="285"/>
        <v/>
      </c>
      <c r="CX42" s="501">
        <v>1919</v>
      </c>
      <c r="CY42" s="946" t="str">
        <f t="shared" si="161"/>
        <v/>
      </c>
      <c r="CZ42" s="946" t="str">
        <f t="shared" si="162"/>
        <v/>
      </c>
      <c r="DA42" s="946" t="str">
        <f t="shared" si="163"/>
        <v/>
      </c>
      <c r="DB42" s="946" t="str">
        <f t="shared" si="164"/>
        <v/>
      </c>
      <c r="DC42" s="946" t="str">
        <f t="shared" si="165"/>
        <v/>
      </c>
      <c r="DD42" s="946" t="str">
        <f t="shared" si="166"/>
        <v/>
      </c>
      <c r="DE42" s="946" t="str">
        <f t="shared" si="167"/>
        <v/>
      </c>
      <c r="DF42" s="946" t="str">
        <f t="shared" si="168"/>
        <v/>
      </c>
      <c r="DG42" s="946" t="str">
        <f t="shared" si="169"/>
        <v/>
      </c>
      <c r="DH42" s="946" t="str">
        <f t="shared" si="170"/>
        <v/>
      </c>
      <c r="DI42" s="946" t="str">
        <f t="shared" si="171"/>
        <v/>
      </c>
      <c r="DJ42" s="946">
        <f t="shared" si="172"/>
        <v>1</v>
      </c>
      <c r="DK42" s="946" t="str">
        <f t="shared" si="173"/>
        <v/>
      </c>
      <c r="DL42" s="946" t="str">
        <f t="shared" si="174"/>
        <v/>
      </c>
      <c r="DM42" s="946" t="str">
        <f t="shared" si="175"/>
        <v/>
      </c>
      <c r="DN42" s="946" t="str">
        <f t="shared" si="176"/>
        <v/>
      </c>
      <c r="DO42" s="946" t="str">
        <f t="shared" si="177"/>
        <v/>
      </c>
      <c r="DP42" s="946" t="str">
        <f t="shared" si="178"/>
        <v/>
      </c>
      <c r="DQ42" s="946" t="str">
        <f t="shared" si="179"/>
        <v/>
      </c>
      <c r="DR42" s="946" t="str">
        <f t="shared" si="180"/>
        <v/>
      </c>
      <c r="DS42" s="946" t="str">
        <f t="shared" si="181"/>
        <v/>
      </c>
      <c r="DT42" s="946" t="str">
        <f t="shared" si="182"/>
        <v/>
      </c>
      <c r="DU42" s="946" t="str">
        <f t="shared" si="183"/>
        <v/>
      </c>
      <c r="DV42" s="946" t="str">
        <f t="shared" si="184"/>
        <v/>
      </c>
      <c r="DW42" s="946" t="str">
        <f t="shared" si="185"/>
        <v/>
      </c>
      <c r="DX42" s="946" t="str">
        <f t="shared" si="186"/>
        <v/>
      </c>
      <c r="DY42" s="946" t="str">
        <f t="shared" si="187"/>
        <v/>
      </c>
      <c r="DZ42" s="946" t="str">
        <f t="shared" si="188"/>
        <v/>
      </c>
      <c r="EA42" s="946">
        <f t="shared" si="189"/>
        <v>1</v>
      </c>
      <c r="EB42" s="946">
        <f t="shared" si="190"/>
        <v>1</v>
      </c>
      <c r="EC42" s="946" t="str">
        <f t="shared" si="191"/>
        <v/>
      </c>
      <c r="ED42" s="28">
        <f t="shared" si="192"/>
        <v>3</v>
      </c>
      <c r="EE42" s="501">
        <v>1919</v>
      </c>
      <c r="EF42" s="17" t="str">
        <f t="shared" si="286"/>
        <v/>
      </c>
      <c r="EG42" s="17" t="str">
        <f t="shared" si="287"/>
        <v/>
      </c>
      <c r="EH42" s="17" t="str">
        <f t="shared" si="288"/>
        <v/>
      </c>
      <c r="EI42" s="17" t="str">
        <f t="shared" si="289"/>
        <v/>
      </c>
      <c r="EJ42" s="17" t="str">
        <f t="shared" si="290"/>
        <v/>
      </c>
      <c r="EK42" s="17" t="str">
        <f t="shared" si="291"/>
        <v/>
      </c>
      <c r="EL42" s="17" t="str">
        <f t="shared" si="292"/>
        <v/>
      </c>
      <c r="EM42" s="17" t="str">
        <f t="shared" si="293"/>
        <v/>
      </c>
      <c r="EN42" s="17" t="str">
        <f t="shared" si="294"/>
        <v/>
      </c>
      <c r="EO42" s="17" t="str">
        <f t="shared" si="295"/>
        <v/>
      </c>
      <c r="EP42" s="17" t="str">
        <f t="shared" si="296"/>
        <v/>
      </c>
      <c r="EQ42" s="17" t="str">
        <f t="shared" si="297"/>
        <v/>
      </c>
      <c r="ER42" s="17" t="str">
        <f t="shared" si="298"/>
        <v/>
      </c>
      <c r="ES42" s="17" t="str">
        <f t="shared" si="299"/>
        <v/>
      </c>
      <c r="ET42" s="17" t="str">
        <f t="shared" si="300"/>
        <v/>
      </c>
      <c r="EU42" s="17" t="str">
        <f t="shared" si="301"/>
        <v/>
      </c>
      <c r="EV42" s="17" t="str">
        <f t="shared" si="302"/>
        <v/>
      </c>
      <c r="EW42" s="17" t="str">
        <f t="shared" si="303"/>
        <v/>
      </c>
      <c r="EX42" s="17" t="str">
        <f t="shared" si="304"/>
        <v/>
      </c>
      <c r="EY42" s="17" t="str">
        <f t="shared" si="305"/>
        <v/>
      </c>
      <c r="EZ42" s="17" t="str">
        <f t="shared" si="306"/>
        <v/>
      </c>
      <c r="FA42" s="17" t="str">
        <f t="shared" si="307"/>
        <v/>
      </c>
      <c r="FB42" s="17" t="str">
        <f t="shared" si="308"/>
        <v/>
      </c>
      <c r="FC42" s="17" t="str">
        <f t="shared" si="309"/>
        <v/>
      </c>
      <c r="FD42" s="17" t="str">
        <f t="shared" si="310"/>
        <v/>
      </c>
      <c r="FE42" s="17" t="str">
        <f t="shared" si="311"/>
        <v/>
      </c>
      <c r="FF42" s="17" t="str">
        <f t="shared" si="312"/>
        <v/>
      </c>
      <c r="FG42" s="17" t="str">
        <f t="shared" si="313"/>
        <v/>
      </c>
      <c r="FH42" s="17" t="str">
        <f t="shared" si="314"/>
        <v/>
      </c>
      <c r="FI42" s="17" t="str">
        <f t="shared" si="315"/>
        <v/>
      </c>
      <c r="FJ42" s="17" t="str">
        <f t="shared" si="316"/>
        <v/>
      </c>
      <c r="FK42" s="501">
        <v>1919</v>
      </c>
    </row>
    <row r="43" spans="1:167">
      <c r="A43" s="3">
        <v>1920</v>
      </c>
      <c r="B43" s="5">
        <v>18</v>
      </c>
      <c r="C43" s="5">
        <v>25</v>
      </c>
      <c r="D43" s="5">
        <v>28</v>
      </c>
      <c r="E43" s="5">
        <v>33</v>
      </c>
      <c r="F43" s="5">
        <v>27</v>
      </c>
      <c r="G43" s="143">
        <v>22</v>
      </c>
      <c r="H43" s="5">
        <v>19</v>
      </c>
      <c r="I43" s="5">
        <v>16</v>
      </c>
      <c r="J43" s="5">
        <v>26</v>
      </c>
      <c r="K43" s="5">
        <v>35</v>
      </c>
      <c r="L43" s="143">
        <v>48</v>
      </c>
      <c r="M43" s="5">
        <v>54</v>
      </c>
      <c r="N43" s="5">
        <v>31</v>
      </c>
      <c r="O43" s="5">
        <v>29</v>
      </c>
      <c r="P43" s="5">
        <v>31</v>
      </c>
      <c r="Q43" s="143">
        <v>53</v>
      </c>
      <c r="R43" s="5">
        <v>44</v>
      </c>
      <c r="S43" s="5">
        <v>39</v>
      </c>
      <c r="T43" s="5">
        <v>37</v>
      </c>
      <c r="U43" s="5">
        <v>35</v>
      </c>
      <c r="V43" s="143">
        <v>30</v>
      </c>
      <c r="W43" s="5">
        <v>32</v>
      </c>
      <c r="X43" s="5">
        <v>37</v>
      </c>
      <c r="Y43" s="5">
        <v>43</v>
      </c>
      <c r="Z43" s="5">
        <v>43</v>
      </c>
      <c r="AA43" s="143">
        <v>52</v>
      </c>
      <c r="AB43" s="5">
        <v>50</v>
      </c>
      <c r="AC43" s="5">
        <v>45</v>
      </c>
      <c r="AD43" s="5">
        <v>55</v>
      </c>
      <c r="AE43" s="5">
        <v>43</v>
      </c>
      <c r="AF43" s="143">
        <v>49</v>
      </c>
      <c r="AG43" s="663">
        <f t="shared" si="94"/>
        <v>1129</v>
      </c>
      <c r="AH43" s="68">
        <f t="shared" si="95"/>
        <v>36.41935483870968</v>
      </c>
      <c r="AI43" s="17">
        <f t="shared" si="96"/>
        <v>55</v>
      </c>
      <c r="AJ43" s="20">
        <f t="shared" si="97"/>
        <v>16</v>
      </c>
      <c r="AK43" s="579">
        <v>1920</v>
      </c>
      <c r="AL43" s="28" t="str">
        <f t="shared" si="224"/>
        <v/>
      </c>
      <c r="AM43" s="28" t="str">
        <f t="shared" si="225"/>
        <v/>
      </c>
      <c r="AN43" s="28" t="str">
        <f t="shared" si="226"/>
        <v/>
      </c>
      <c r="AO43" s="28" t="str">
        <f t="shared" si="227"/>
        <v/>
      </c>
      <c r="AP43" s="28" t="str">
        <f t="shared" si="228"/>
        <v/>
      </c>
      <c r="AQ43" s="28" t="str">
        <f t="shared" si="229"/>
        <v/>
      </c>
      <c r="AR43" s="28" t="str">
        <f t="shared" si="230"/>
        <v/>
      </c>
      <c r="AS43" s="28" t="str">
        <f t="shared" si="231"/>
        <v/>
      </c>
      <c r="AT43" s="28" t="str">
        <f t="shared" si="232"/>
        <v/>
      </c>
      <c r="AU43" s="28" t="str">
        <f t="shared" si="233"/>
        <v/>
      </c>
      <c r="AV43" s="28" t="str">
        <f t="shared" si="234"/>
        <v/>
      </c>
      <c r="AW43" s="28" t="str">
        <f t="shared" si="235"/>
        <v/>
      </c>
      <c r="AX43" s="28" t="str">
        <f t="shared" si="236"/>
        <v/>
      </c>
      <c r="AY43" s="28" t="str">
        <f t="shared" si="237"/>
        <v/>
      </c>
      <c r="AZ43" s="28" t="str">
        <f t="shared" si="238"/>
        <v/>
      </c>
      <c r="BA43" s="28" t="str">
        <f t="shared" si="239"/>
        <v/>
      </c>
      <c r="BB43" s="28" t="str">
        <f t="shared" si="240"/>
        <v/>
      </c>
      <c r="BC43" s="28" t="str">
        <f t="shared" si="241"/>
        <v/>
      </c>
      <c r="BD43" s="28" t="str">
        <f t="shared" si="242"/>
        <v/>
      </c>
      <c r="BE43" s="28" t="str">
        <f t="shared" si="243"/>
        <v/>
      </c>
      <c r="BF43" s="28" t="str">
        <f t="shared" si="244"/>
        <v/>
      </c>
      <c r="BG43" s="28" t="str">
        <f t="shared" si="245"/>
        <v/>
      </c>
      <c r="BH43" s="28" t="str">
        <f t="shared" si="246"/>
        <v/>
      </c>
      <c r="BI43" s="28" t="str">
        <f t="shared" si="247"/>
        <v/>
      </c>
      <c r="BJ43" s="28" t="str">
        <f t="shared" si="248"/>
        <v/>
      </c>
      <c r="BK43" s="28" t="str">
        <f t="shared" si="249"/>
        <v/>
      </c>
      <c r="BL43" s="28" t="str">
        <f t="shared" si="250"/>
        <v/>
      </c>
      <c r="BM43" s="28" t="str">
        <f t="shared" si="251"/>
        <v/>
      </c>
      <c r="BN43" s="28" t="str">
        <f t="shared" si="252"/>
        <v/>
      </c>
      <c r="BO43" s="28" t="str">
        <f t="shared" si="253"/>
        <v/>
      </c>
      <c r="BP43" s="28" t="str">
        <f t="shared" si="253"/>
        <v/>
      </c>
      <c r="BQ43" s="28">
        <f t="shared" si="254"/>
        <v>0</v>
      </c>
      <c r="BR43" s="502">
        <v>1920</v>
      </c>
      <c r="BS43" s="17" t="str">
        <f t="shared" si="255"/>
        <v/>
      </c>
      <c r="BT43" s="17" t="str">
        <f t="shared" si="256"/>
        <v/>
      </c>
      <c r="BU43" s="17" t="str">
        <f t="shared" si="257"/>
        <v/>
      </c>
      <c r="BV43" s="17" t="str">
        <f t="shared" si="258"/>
        <v/>
      </c>
      <c r="BW43" s="17" t="str">
        <f t="shared" si="259"/>
        <v/>
      </c>
      <c r="BX43" s="17" t="str">
        <f t="shared" si="260"/>
        <v/>
      </c>
      <c r="BY43" s="17" t="str">
        <f t="shared" si="261"/>
        <v/>
      </c>
      <c r="BZ43" s="17" t="str">
        <f t="shared" si="262"/>
        <v/>
      </c>
      <c r="CA43" s="17" t="str">
        <f t="shared" si="263"/>
        <v/>
      </c>
      <c r="CB43" s="17" t="str">
        <f t="shared" si="264"/>
        <v/>
      </c>
      <c r="CC43" s="17" t="str">
        <f t="shared" si="265"/>
        <v/>
      </c>
      <c r="CD43" s="17" t="str">
        <f t="shared" si="266"/>
        <v/>
      </c>
      <c r="CE43" s="17" t="str">
        <f t="shared" si="267"/>
        <v/>
      </c>
      <c r="CF43" s="17" t="str">
        <f t="shared" si="268"/>
        <v/>
      </c>
      <c r="CG43" s="17" t="str">
        <f t="shared" si="269"/>
        <v/>
      </c>
      <c r="CH43" s="17" t="str">
        <f t="shared" si="270"/>
        <v/>
      </c>
      <c r="CI43" s="17" t="str">
        <f t="shared" si="271"/>
        <v/>
      </c>
      <c r="CJ43" s="17" t="str">
        <f t="shared" si="272"/>
        <v/>
      </c>
      <c r="CK43" s="17" t="str">
        <f t="shared" si="273"/>
        <v/>
      </c>
      <c r="CL43" s="17" t="str">
        <f t="shared" si="274"/>
        <v/>
      </c>
      <c r="CM43" s="17" t="str">
        <f t="shared" si="275"/>
        <v/>
      </c>
      <c r="CN43" s="17" t="str">
        <f t="shared" si="276"/>
        <v/>
      </c>
      <c r="CO43" s="17" t="str">
        <f t="shared" si="277"/>
        <v/>
      </c>
      <c r="CP43" s="17" t="str">
        <f t="shared" si="278"/>
        <v/>
      </c>
      <c r="CQ43" s="17" t="str">
        <f t="shared" si="279"/>
        <v/>
      </c>
      <c r="CR43" s="17" t="str">
        <f t="shared" si="280"/>
        <v/>
      </c>
      <c r="CS43" s="17" t="str">
        <f t="shared" si="281"/>
        <v/>
      </c>
      <c r="CT43" s="17" t="str">
        <f t="shared" si="282"/>
        <v/>
      </c>
      <c r="CU43" s="17" t="str">
        <f t="shared" si="283"/>
        <v/>
      </c>
      <c r="CV43" s="17" t="str">
        <f t="shared" si="284"/>
        <v/>
      </c>
      <c r="CW43" s="17" t="str">
        <f t="shared" si="285"/>
        <v/>
      </c>
      <c r="CX43" s="501">
        <v>1920</v>
      </c>
      <c r="CY43" s="946">
        <f t="shared" si="161"/>
        <v>1</v>
      </c>
      <c r="CZ43" s="946">
        <f t="shared" si="162"/>
        <v>1</v>
      </c>
      <c r="DA43" s="946">
        <f t="shared" si="163"/>
        <v>1</v>
      </c>
      <c r="DB43" s="946" t="str">
        <f t="shared" si="164"/>
        <v/>
      </c>
      <c r="DC43" s="946">
        <f t="shared" si="165"/>
        <v>1</v>
      </c>
      <c r="DD43" s="946">
        <f t="shared" si="166"/>
        <v>1</v>
      </c>
      <c r="DE43" s="946">
        <f t="shared" si="167"/>
        <v>1</v>
      </c>
      <c r="DF43" s="946">
        <f t="shared" si="168"/>
        <v>1</v>
      </c>
      <c r="DG43" s="946">
        <f t="shared" si="169"/>
        <v>1</v>
      </c>
      <c r="DH43" s="946" t="str">
        <f t="shared" si="170"/>
        <v/>
      </c>
      <c r="DI43" s="946" t="str">
        <f t="shared" si="171"/>
        <v/>
      </c>
      <c r="DJ43" s="946" t="str">
        <f t="shared" si="172"/>
        <v/>
      </c>
      <c r="DK43" s="946">
        <f t="shared" si="173"/>
        <v>1</v>
      </c>
      <c r="DL43" s="946">
        <f t="shared" si="174"/>
        <v>1</v>
      </c>
      <c r="DM43" s="946">
        <f t="shared" si="175"/>
        <v>1</v>
      </c>
      <c r="DN43" s="946" t="str">
        <f t="shared" si="176"/>
        <v/>
      </c>
      <c r="DO43" s="946" t="str">
        <f t="shared" si="177"/>
        <v/>
      </c>
      <c r="DP43" s="946" t="str">
        <f t="shared" si="178"/>
        <v/>
      </c>
      <c r="DQ43" s="946" t="str">
        <f t="shared" si="179"/>
        <v/>
      </c>
      <c r="DR43" s="946" t="str">
        <f t="shared" si="180"/>
        <v/>
      </c>
      <c r="DS43" s="946">
        <f t="shared" si="181"/>
        <v>1</v>
      </c>
      <c r="DT43" s="946">
        <f t="shared" si="182"/>
        <v>1</v>
      </c>
      <c r="DU43" s="946" t="str">
        <f t="shared" si="183"/>
        <v/>
      </c>
      <c r="DV43" s="946" t="str">
        <f t="shared" si="184"/>
        <v/>
      </c>
      <c r="DW43" s="946" t="str">
        <f t="shared" si="185"/>
        <v/>
      </c>
      <c r="DX43" s="946" t="str">
        <f t="shared" si="186"/>
        <v/>
      </c>
      <c r="DY43" s="946" t="str">
        <f t="shared" si="187"/>
        <v/>
      </c>
      <c r="DZ43" s="946" t="str">
        <f t="shared" si="188"/>
        <v/>
      </c>
      <c r="EA43" s="946" t="str">
        <f t="shared" si="189"/>
        <v/>
      </c>
      <c r="EB43" s="946" t="str">
        <f t="shared" si="190"/>
        <v/>
      </c>
      <c r="EC43" s="946" t="str">
        <f t="shared" si="191"/>
        <v/>
      </c>
      <c r="ED43" s="28">
        <f t="shared" si="192"/>
        <v>13</v>
      </c>
      <c r="EE43" s="501">
        <v>1920</v>
      </c>
      <c r="EF43" s="17" t="str">
        <f t="shared" si="286"/>
        <v/>
      </c>
      <c r="EG43" s="17" t="str">
        <f t="shared" si="287"/>
        <v/>
      </c>
      <c r="EH43" s="17" t="str">
        <f t="shared" si="288"/>
        <v/>
      </c>
      <c r="EI43" s="17" t="str">
        <f t="shared" si="289"/>
        <v/>
      </c>
      <c r="EJ43" s="17" t="str">
        <f t="shared" si="290"/>
        <v/>
      </c>
      <c r="EK43" s="17" t="str">
        <f t="shared" si="291"/>
        <v/>
      </c>
      <c r="EL43" s="17" t="str">
        <f t="shared" si="292"/>
        <v/>
      </c>
      <c r="EM43" s="17" t="str">
        <f t="shared" si="293"/>
        <v/>
      </c>
      <c r="EN43" s="17" t="str">
        <f t="shared" si="294"/>
        <v/>
      </c>
      <c r="EO43" s="17" t="str">
        <f t="shared" si="295"/>
        <v/>
      </c>
      <c r="EP43" s="17" t="str">
        <f t="shared" si="296"/>
        <v/>
      </c>
      <c r="EQ43" s="17" t="str">
        <f t="shared" si="297"/>
        <v/>
      </c>
      <c r="ER43" s="17" t="str">
        <f t="shared" si="298"/>
        <v/>
      </c>
      <c r="ES43" s="17" t="str">
        <f t="shared" si="299"/>
        <v/>
      </c>
      <c r="ET43" s="17" t="str">
        <f t="shared" si="300"/>
        <v/>
      </c>
      <c r="EU43" s="17" t="str">
        <f t="shared" si="301"/>
        <v/>
      </c>
      <c r="EV43" s="17" t="str">
        <f t="shared" si="302"/>
        <v/>
      </c>
      <c r="EW43" s="17" t="str">
        <f t="shared" si="303"/>
        <v/>
      </c>
      <c r="EX43" s="17" t="str">
        <f t="shared" si="304"/>
        <v/>
      </c>
      <c r="EY43" s="17" t="str">
        <f t="shared" si="305"/>
        <v/>
      </c>
      <c r="EZ43" s="17" t="str">
        <f t="shared" si="306"/>
        <v/>
      </c>
      <c r="FA43" s="17" t="str">
        <f t="shared" si="307"/>
        <v/>
      </c>
      <c r="FB43" s="17" t="str">
        <f t="shared" si="308"/>
        <v/>
      </c>
      <c r="FC43" s="17" t="str">
        <f t="shared" si="309"/>
        <v/>
      </c>
      <c r="FD43" s="17" t="str">
        <f t="shared" si="310"/>
        <v/>
      </c>
      <c r="FE43" s="17" t="str">
        <f t="shared" si="311"/>
        <v/>
      </c>
      <c r="FF43" s="17" t="str">
        <f t="shared" si="312"/>
        <v/>
      </c>
      <c r="FG43" s="17" t="str">
        <f t="shared" si="313"/>
        <v/>
      </c>
      <c r="FH43" s="17" t="str">
        <f t="shared" si="314"/>
        <v/>
      </c>
      <c r="FI43" s="17" t="str">
        <f t="shared" si="315"/>
        <v/>
      </c>
      <c r="FJ43" s="17" t="str">
        <f t="shared" si="316"/>
        <v/>
      </c>
      <c r="FK43" s="501">
        <v>1920</v>
      </c>
    </row>
    <row r="44" spans="1:167">
      <c r="A44" s="3">
        <v>1921</v>
      </c>
      <c r="B44" s="5">
        <v>38</v>
      </c>
      <c r="C44" s="5">
        <v>38</v>
      </c>
      <c r="D44" s="5">
        <v>44</v>
      </c>
      <c r="E44" s="5">
        <v>35</v>
      </c>
      <c r="F44" s="5">
        <v>33</v>
      </c>
      <c r="G44" s="143">
        <v>52</v>
      </c>
      <c r="H44" s="5">
        <v>60</v>
      </c>
      <c r="I44" s="5">
        <v>56</v>
      </c>
      <c r="J44" s="5">
        <v>61</v>
      </c>
      <c r="K44" s="5">
        <v>40</v>
      </c>
      <c r="L44" s="143">
        <v>35</v>
      </c>
      <c r="M44" s="5">
        <v>41</v>
      </c>
      <c r="N44" s="5">
        <v>53</v>
      </c>
      <c r="O44" s="5">
        <v>48</v>
      </c>
      <c r="P44" s="5">
        <v>52</v>
      </c>
      <c r="Q44" s="143">
        <v>51</v>
      </c>
      <c r="R44" s="5">
        <v>43</v>
      </c>
      <c r="S44" s="5">
        <v>45</v>
      </c>
      <c r="T44" s="5">
        <v>41</v>
      </c>
      <c r="U44" s="5">
        <v>59</v>
      </c>
      <c r="V44" s="143">
        <v>67</v>
      </c>
      <c r="W44" s="5">
        <v>44</v>
      </c>
      <c r="X44" s="5">
        <v>34</v>
      </c>
      <c r="Y44" s="5">
        <v>44</v>
      </c>
      <c r="Z44" s="5">
        <v>54</v>
      </c>
      <c r="AA44" s="143">
        <v>59</v>
      </c>
      <c r="AB44" s="5">
        <v>61</v>
      </c>
      <c r="AC44" s="5">
        <v>40</v>
      </c>
      <c r="AD44" s="5">
        <v>28</v>
      </c>
      <c r="AE44" s="5">
        <v>30</v>
      </c>
      <c r="AF44" s="143">
        <v>47</v>
      </c>
      <c r="AG44" s="663">
        <f t="shared" si="94"/>
        <v>1433</v>
      </c>
      <c r="AH44" s="68">
        <f t="shared" si="95"/>
        <v>46.225806451612904</v>
      </c>
      <c r="AI44" s="17">
        <f t="shared" si="96"/>
        <v>67</v>
      </c>
      <c r="AJ44" s="20">
        <f t="shared" si="97"/>
        <v>28</v>
      </c>
      <c r="AK44" s="579">
        <v>1921</v>
      </c>
      <c r="AL44" s="28" t="str">
        <f t="shared" si="224"/>
        <v/>
      </c>
      <c r="AM44" s="28" t="str">
        <f t="shared" si="225"/>
        <v/>
      </c>
      <c r="AN44" s="28" t="str">
        <f t="shared" si="226"/>
        <v/>
      </c>
      <c r="AO44" s="28" t="str">
        <f t="shared" si="227"/>
        <v/>
      </c>
      <c r="AP44" s="28" t="str">
        <f t="shared" si="228"/>
        <v/>
      </c>
      <c r="AQ44" s="28" t="str">
        <f t="shared" si="229"/>
        <v/>
      </c>
      <c r="AR44" s="28" t="str">
        <f t="shared" si="230"/>
        <v/>
      </c>
      <c r="AS44" s="28" t="str">
        <f t="shared" si="231"/>
        <v/>
      </c>
      <c r="AT44" s="28" t="str">
        <f t="shared" si="232"/>
        <v/>
      </c>
      <c r="AU44" s="28" t="str">
        <f t="shared" si="233"/>
        <v/>
      </c>
      <c r="AV44" s="28" t="str">
        <f t="shared" si="234"/>
        <v/>
      </c>
      <c r="AW44" s="28" t="str">
        <f t="shared" si="235"/>
        <v/>
      </c>
      <c r="AX44" s="28" t="str">
        <f t="shared" si="236"/>
        <v/>
      </c>
      <c r="AY44" s="28" t="str">
        <f t="shared" si="237"/>
        <v/>
      </c>
      <c r="AZ44" s="28" t="str">
        <f t="shared" si="238"/>
        <v/>
      </c>
      <c r="BA44" s="28" t="str">
        <f t="shared" si="239"/>
        <v/>
      </c>
      <c r="BB44" s="28" t="str">
        <f t="shared" si="240"/>
        <v/>
      </c>
      <c r="BC44" s="28" t="str">
        <f t="shared" si="241"/>
        <v/>
      </c>
      <c r="BD44" s="28" t="str">
        <f t="shared" si="242"/>
        <v/>
      </c>
      <c r="BE44" s="28" t="str">
        <f t="shared" si="243"/>
        <v/>
      </c>
      <c r="BF44" s="28" t="str">
        <f t="shared" si="244"/>
        <v/>
      </c>
      <c r="BG44" s="28" t="str">
        <f t="shared" si="245"/>
        <v/>
      </c>
      <c r="BH44" s="28" t="str">
        <f t="shared" si="246"/>
        <v/>
      </c>
      <c r="BI44" s="28" t="str">
        <f t="shared" si="247"/>
        <v/>
      </c>
      <c r="BJ44" s="28" t="str">
        <f t="shared" si="248"/>
        <v/>
      </c>
      <c r="BK44" s="28" t="str">
        <f t="shared" si="249"/>
        <v/>
      </c>
      <c r="BL44" s="28" t="str">
        <f t="shared" si="250"/>
        <v/>
      </c>
      <c r="BM44" s="28" t="str">
        <f t="shared" si="251"/>
        <v/>
      </c>
      <c r="BN44" s="28" t="str">
        <f t="shared" si="252"/>
        <v/>
      </c>
      <c r="BO44" s="28" t="str">
        <f t="shared" si="253"/>
        <v/>
      </c>
      <c r="BP44" s="28" t="str">
        <f t="shared" si="253"/>
        <v/>
      </c>
      <c r="BQ44" s="28">
        <f t="shared" si="254"/>
        <v>0</v>
      </c>
      <c r="BR44" s="502">
        <v>1921</v>
      </c>
      <c r="BS44" s="17" t="str">
        <f t="shared" si="255"/>
        <v/>
      </c>
      <c r="BT44" s="17" t="str">
        <f t="shared" si="256"/>
        <v/>
      </c>
      <c r="BU44" s="17" t="str">
        <f t="shared" si="257"/>
        <v/>
      </c>
      <c r="BV44" s="17" t="str">
        <f t="shared" si="258"/>
        <v/>
      </c>
      <c r="BW44" s="17" t="str">
        <f t="shared" si="259"/>
        <v/>
      </c>
      <c r="BX44" s="17" t="str">
        <f t="shared" si="260"/>
        <v/>
      </c>
      <c r="BY44" s="17" t="str">
        <f t="shared" si="261"/>
        <v/>
      </c>
      <c r="BZ44" s="17" t="str">
        <f t="shared" si="262"/>
        <v/>
      </c>
      <c r="CA44" s="17">
        <f t="shared" si="263"/>
        <v>1921</v>
      </c>
      <c r="CB44" s="17" t="str">
        <f t="shared" si="264"/>
        <v/>
      </c>
      <c r="CC44" s="17" t="str">
        <f t="shared" si="265"/>
        <v/>
      </c>
      <c r="CD44" s="17" t="str">
        <f t="shared" si="266"/>
        <v/>
      </c>
      <c r="CE44" s="17" t="str">
        <f t="shared" si="267"/>
        <v/>
      </c>
      <c r="CF44" s="17" t="str">
        <f t="shared" si="268"/>
        <v/>
      </c>
      <c r="CG44" s="17" t="str">
        <f t="shared" si="269"/>
        <v/>
      </c>
      <c r="CH44" s="17" t="str">
        <f t="shared" si="270"/>
        <v/>
      </c>
      <c r="CI44" s="17" t="str">
        <f t="shared" si="271"/>
        <v/>
      </c>
      <c r="CJ44" s="17" t="str">
        <f t="shared" si="272"/>
        <v/>
      </c>
      <c r="CK44" s="17" t="str">
        <f t="shared" si="273"/>
        <v/>
      </c>
      <c r="CL44" s="17" t="str">
        <f t="shared" si="274"/>
        <v/>
      </c>
      <c r="CM44" s="17">
        <f t="shared" si="275"/>
        <v>1921</v>
      </c>
      <c r="CN44" s="17" t="str">
        <f t="shared" si="276"/>
        <v/>
      </c>
      <c r="CO44" s="17" t="str">
        <f t="shared" si="277"/>
        <v/>
      </c>
      <c r="CP44" s="17" t="str">
        <f t="shared" si="278"/>
        <v/>
      </c>
      <c r="CQ44" s="17" t="str">
        <f t="shared" si="279"/>
        <v/>
      </c>
      <c r="CR44" s="17" t="str">
        <f t="shared" si="280"/>
        <v/>
      </c>
      <c r="CS44" s="17" t="str">
        <f t="shared" si="281"/>
        <v/>
      </c>
      <c r="CT44" s="17" t="str">
        <f t="shared" si="282"/>
        <v/>
      </c>
      <c r="CU44" s="17" t="str">
        <f t="shared" si="283"/>
        <v/>
      </c>
      <c r="CV44" s="17" t="str">
        <f t="shared" si="284"/>
        <v/>
      </c>
      <c r="CW44" s="17" t="str">
        <f t="shared" si="285"/>
        <v/>
      </c>
      <c r="CX44" s="501">
        <v>1921</v>
      </c>
      <c r="CY44" s="946" t="str">
        <f t="shared" si="161"/>
        <v/>
      </c>
      <c r="CZ44" s="946" t="str">
        <f t="shared" si="162"/>
        <v/>
      </c>
      <c r="DA44" s="946" t="str">
        <f t="shared" si="163"/>
        <v/>
      </c>
      <c r="DB44" s="946" t="str">
        <f t="shared" si="164"/>
        <v/>
      </c>
      <c r="DC44" s="946" t="str">
        <f t="shared" si="165"/>
        <v/>
      </c>
      <c r="DD44" s="946" t="str">
        <f t="shared" si="166"/>
        <v/>
      </c>
      <c r="DE44" s="946" t="str">
        <f t="shared" si="167"/>
        <v/>
      </c>
      <c r="DF44" s="946" t="str">
        <f t="shared" si="168"/>
        <v/>
      </c>
      <c r="DG44" s="946" t="str">
        <f t="shared" si="169"/>
        <v/>
      </c>
      <c r="DH44" s="946" t="str">
        <f t="shared" si="170"/>
        <v/>
      </c>
      <c r="DI44" s="946" t="str">
        <f t="shared" si="171"/>
        <v/>
      </c>
      <c r="DJ44" s="946" t="str">
        <f t="shared" si="172"/>
        <v/>
      </c>
      <c r="DK44" s="946" t="str">
        <f t="shared" si="173"/>
        <v/>
      </c>
      <c r="DL44" s="946" t="str">
        <f t="shared" si="174"/>
        <v/>
      </c>
      <c r="DM44" s="946" t="str">
        <f t="shared" si="175"/>
        <v/>
      </c>
      <c r="DN44" s="946" t="str">
        <f t="shared" si="176"/>
        <v/>
      </c>
      <c r="DO44" s="946" t="str">
        <f t="shared" si="177"/>
        <v/>
      </c>
      <c r="DP44" s="946" t="str">
        <f t="shared" si="178"/>
        <v/>
      </c>
      <c r="DQ44" s="946" t="str">
        <f t="shared" si="179"/>
        <v/>
      </c>
      <c r="DR44" s="946" t="str">
        <f t="shared" si="180"/>
        <v/>
      </c>
      <c r="DS44" s="946" t="str">
        <f t="shared" si="181"/>
        <v/>
      </c>
      <c r="DT44" s="946" t="str">
        <f t="shared" si="182"/>
        <v/>
      </c>
      <c r="DU44" s="946" t="str">
        <f t="shared" si="183"/>
        <v/>
      </c>
      <c r="DV44" s="946" t="str">
        <f t="shared" si="184"/>
        <v/>
      </c>
      <c r="DW44" s="946" t="str">
        <f t="shared" si="185"/>
        <v/>
      </c>
      <c r="DX44" s="946" t="str">
        <f t="shared" si="186"/>
        <v/>
      </c>
      <c r="DY44" s="946" t="str">
        <f t="shared" si="187"/>
        <v/>
      </c>
      <c r="DZ44" s="946" t="str">
        <f t="shared" si="188"/>
        <v/>
      </c>
      <c r="EA44" s="946">
        <f t="shared" si="189"/>
        <v>1</v>
      </c>
      <c r="EB44" s="946">
        <f t="shared" si="190"/>
        <v>1</v>
      </c>
      <c r="EC44" s="946" t="str">
        <f t="shared" si="191"/>
        <v/>
      </c>
      <c r="ED44" s="28">
        <f t="shared" si="192"/>
        <v>2</v>
      </c>
      <c r="EE44" s="501">
        <v>1921</v>
      </c>
      <c r="EF44" s="17" t="str">
        <f t="shared" si="286"/>
        <v/>
      </c>
      <c r="EG44" s="17" t="str">
        <f t="shared" si="287"/>
        <v/>
      </c>
      <c r="EH44" s="17" t="str">
        <f t="shared" si="288"/>
        <v/>
      </c>
      <c r="EI44" s="17" t="str">
        <f t="shared" si="289"/>
        <v/>
      </c>
      <c r="EJ44" s="17" t="str">
        <f t="shared" si="290"/>
        <v/>
      </c>
      <c r="EK44" s="17" t="str">
        <f t="shared" si="291"/>
        <v/>
      </c>
      <c r="EL44" s="17" t="str">
        <f t="shared" si="292"/>
        <v/>
      </c>
      <c r="EM44" s="17" t="str">
        <f t="shared" si="293"/>
        <v/>
      </c>
      <c r="EN44" s="17" t="str">
        <f t="shared" si="294"/>
        <v/>
      </c>
      <c r="EO44" s="17" t="str">
        <f t="shared" si="295"/>
        <v/>
      </c>
      <c r="EP44" s="17" t="str">
        <f t="shared" si="296"/>
        <v/>
      </c>
      <c r="EQ44" s="17" t="str">
        <f t="shared" si="297"/>
        <v/>
      </c>
      <c r="ER44" s="17" t="str">
        <f t="shared" si="298"/>
        <v/>
      </c>
      <c r="ES44" s="17" t="str">
        <f t="shared" si="299"/>
        <v/>
      </c>
      <c r="ET44" s="17" t="str">
        <f t="shared" si="300"/>
        <v/>
      </c>
      <c r="EU44" s="17" t="str">
        <f t="shared" si="301"/>
        <v/>
      </c>
      <c r="EV44" s="17" t="str">
        <f t="shared" si="302"/>
        <v/>
      </c>
      <c r="EW44" s="17" t="str">
        <f t="shared" si="303"/>
        <v/>
      </c>
      <c r="EX44" s="17" t="str">
        <f t="shared" si="304"/>
        <v/>
      </c>
      <c r="EY44" s="17" t="str">
        <f t="shared" si="305"/>
        <v/>
      </c>
      <c r="EZ44" s="17" t="str">
        <f t="shared" si="306"/>
        <v/>
      </c>
      <c r="FA44" s="17" t="str">
        <f t="shared" si="307"/>
        <v/>
      </c>
      <c r="FB44" s="17" t="str">
        <f t="shared" si="308"/>
        <v/>
      </c>
      <c r="FC44" s="17" t="str">
        <f t="shared" si="309"/>
        <v/>
      </c>
      <c r="FD44" s="17" t="str">
        <f t="shared" si="310"/>
        <v/>
      </c>
      <c r="FE44" s="17" t="str">
        <f t="shared" si="311"/>
        <v/>
      </c>
      <c r="FF44" s="17" t="str">
        <f t="shared" si="312"/>
        <v/>
      </c>
      <c r="FG44" s="17" t="str">
        <f t="shared" si="313"/>
        <v/>
      </c>
      <c r="FH44" s="17" t="str">
        <f t="shared" si="314"/>
        <v/>
      </c>
      <c r="FI44" s="17" t="str">
        <f t="shared" si="315"/>
        <v/>
      </c>
      <c r="FJ44" s="17" t="str">
        <f t="shared" si="316"/>
        <v/>
      </c>
      <c r="FK44" s="501">
        <v>1921</v>
      </c>
    </row>
    <row r="45" spans="1:167">
      <c r="A45" s="3">
        <v>1922</v>
      </c>
      <c r="B45" s="5">
        <v>28</v>
      </c>
      <c r="C45" s="5">
        <v>32</v>
      </c>
      <c r="D45" s="5">
        <v>36</v>
      </c>
      <c r="E45" s="5">
        <v>36</v>
      </c>
      <c r="F45" s="5">
        <v>38</v>
      </c>
      <c r="G45" s="143">
        <v>37</v>
      </c>
      <c r="H45" s="5">
        <v>44</v>
      </c>
      <c r="I45" s="5">
        <v>37</v>
      </c>
      <c r="J45" s="5">
        <v>30</v>
      </c>
      <c r="K45" s="5">
        <v>42</v>
      </c>
      <c r="L45" s="143">
        <v>46</v>
      </c>
      <c r="M45" s="5">
        <v>38</v>
      </c>
      <c r="N45" s="5">
        <v>35</v>
      </c>
      <c r="O45" s="5">
        <v>47</v>
      </c>
      <c r="P45" s="5">
        <v>40</v>
      </c>
      <c r="Q45" s="143">
        <v>36</v>
      </c>
      <c r="R45" s="5">
        <v>35</v>
      </c>
      <c r="S45" s="5">
        <v>31</v>
      </c>
      <c r="T45" s="5">
        <v>39</v>
      </c>
      <c r="U45" s="5">
        <v>42</v>
      </c>
      <c r="V45" s="143">
        <v>37</v>
      </c>
      <c r="W45" s="5">
        <v>33</v>
      </c>
      <c r="X45" s="5">
        <v>27</v>
      </c>
      <c r="Y45" s="5">
        <v>38</v>
      </c>
      <c r="Z45" s="5">
        <v>45</v>
      </c>
      <c r="AA45" s="143">
        <v>52</v>
      </c>
      <c r="AB45" s="5">
        <v>54</v>
      </c>
      <c r="AC45" s="5">
        <v>62</v>
      </c>
      <c r="AD45" s="5">
        <v>59</v>
      </c>
      <c r="AE45" s="5">
        <v>43</v>
      </c>
      <c r="AF45" s="143">
        <v>43</v>
      </c>
      <c r="AG45" s="663">
        <f t="shared" si="94"/>
        <v>1242</v>
      </c>
      <c r="AH45" s="68">
        <f t="shared" si="95"/>
        <v>40.064516129032256</v>
      </c>
      <c r="AI45" s="17">
        <f t="shared" si="96"/>
        <v>62</v>
      </c>
      <c r="AJ45" s="20">
        <f t="shared" si="97"/>
        <v>27</v>
      </c>
      <c r="AK45" s="579">
        <v>1922</v>
      </c>
      <c r="AL45" s="28" t="str">
        <f t="shared" si="224"/>
        <v/>
      </c>
      <c r="AM45" s="28" t="str">
        <f t="shared" si="225"/>
        <v/>
      </c>
      <c r="AN45" s="28" t="str">
        <f t="shared" si="226"/>
        <v/>
      </c>
      <c r="AO45" s="28" t="str">
        <f t="shared" si="227"/>
        <v/>
      </c>
      <c r="AP45" s="28" t="str">
        <f t="shared" si="228"/>
        <v/>
      </c>
      <c r="AQ45" s="28" t="str">
        <f t="shared" si="229"/>
        <v/>
      </c>
      <c r="AR45" s="28" t="str">
        <f t="shared" si="230"/>
        <v/>
      </c>
      <c r="AS45" s="28" t="str">
        <f t="shared" si="231"/>
        <v/>
      </c>
      <c r="AT45" s="28" t="str">
        <f t="shared" si="232"/>
        <v/>
      </c>
      <c r="AU45" s="28" t="str">
        <f t="shared" si="233"/>
        <v/>
      </c>
      <c r="AV45" s="28" t="str">
        <f t="shared" si="234"/>
        <v/>
      </c>
      <c r="AW45" s="28" t="str">
        <f t="shared" si="235"/>
        <v/>
      </c>
      <c r="AX45" s="28" t="str">
        <f t="shared" si="236"/>
        <v/>
      </c>
      <c r="AY45" s="28" t="str">
        <f t="shared" si="237"/>
        <v/>
      </c>
      <c r="AZ45" s="28" t="str">
        <f t="shared" si="238"/>
        <v/>
      </c>
      <c r="BA45" s="28" t="str">
        <f t="shared" si="239"/>
        <v/>
      </c>
      <c r="BB45" s="28" t="str">
        <f t="shared" si="240"/>
        <v/>
      </c>
      <c r="BC45" s="28" t="str">
        <f t="shared" si="241"/>
        <v/>
      </c>
      <c r="BD45" s="28" t="str">
        <f t="shared" si="242"/>
        <v/>
      </c>
      <c r="BE45" s="28" t="str">
        <f t="shared" si="243"/>
        <v/>
      </c>
      <c r="BF45" s="28" t="str">
        <f t="shared" si="244"/>
        <v/>
      </c>
      <c r="BG45" s="28" t="str">
        <f t="shared" si="245"/>
        <v/>
      </c>
      <c r="BH45" s="28" t="str">
        <f t="shared" si="246"/>
        <v/>
      </c>
      <c r="BI45" s="28" t="str">
        <f t="shared" si="247"/>
        <v/>
      </c>
      <c r="BJ45" s="28" t="str">
        <f t="shared" si="248"/>
        <v/>
      </c>
      <c r="BK45" s="28" t="str">
        <f t="shared" si="249"/>
        <v/>
      </c>
      <c r="BL45" s="28" t="str">
        <f t="shared" si="250"/>
        <v/>
      </c>
      <c r="BM45" s="28" t="str">
        <f t="shared" si="251"/>
        <v/>
      </c>
      <c r="BN45" s="28" t="str">
        <f t="shared" si="252"/>
        <v/>
      </c>
      <c r="BO45" s="28" t="str">
        <f t="shared" si="253"/>
        <v/>
      </c>
      <c r="BP45" s="28" t="str">
        <f t="shared" si="253"/>
        <v/>
      </c>
      <c r="BQ45" s="28">
        <f t="shared" si="254"/>
        <v>0</v>
      </c>
      <c r="BR45" s="502">
        <v>1922</v>
      </c>
      <c r="BS45" s="17" t="str">
        <f t="shared" si="255"/>
        <v/>
      </c>
      <c r="BT45" s="17" t="str">
        <f t="shared" si="256"/>
        <v/>
      </c>
      <c r="BU45" s="17" t="str">
        <f t="shared" si="257"/>
        <v/>
      </c>
      <c r="BV45" s="17" t="str">
        <f t="shared" si="258"/>
        <v/>
      </c>
      <c r="BW45" s="17" t="str">
        <f t="shared" si="259"/>
        <v/>
      </c>
      <c r="BX45" s="17" t="str">
        <f t="shared" si="260"/>
        <v/>
      </c>
      <c r="BY45" s="17" t="str">
        <f t="shared" si="261"/>
        <v/>
      </c>
      <c r="BZ45" s="17" t="str">
        <f t="shared" si="262"/>
        <v/>
      </c>
      <c r="CA45" s="17" t="str">
        <f t="shared" si="263"/>
        <v/>
      </c>
      <c r="CB45" s="17" t="str">
        <f t="shared" si="264"/>
        <v/>
      </c>
      <c r="CC45" s="17" t="str">
        <f t="shared" si="265"/>
        <v/>
      </c>
      <c r="CD45" s="17" t="str">
        <f t="shared" si="266"/>
        <v/>
      </c>
      <c r="CE45" s="17" t="str">
        <f t="shared" si="267"/>
        <v/>
      </c>
      <c r="CF45" s="17" t="str">
        <f t="shared" si="268"/>
        <v/>
      </c>
      <c r="CG45" s="17" t="str">
        <f t="shared" si="269"/>
        <v/>
      </c>
      <c r="CH45" s="17" t="str">
        <f t="shared" si="270"/>
        <v/>
      </c>
      <c r="CI45" s="17" t="str">
        <f t="shared" si="271"/>
        <v/>
      </c>
      <c r="CJ45" s="17" t="str">
        <f t="shared" si="272"/>
        <v/>
      </c>
      <c r="CK45" s="17" t="str">
        <f t="shared" si="273"/>
        <v/>
      </c>
      <c r="CL45" s="17" t="str">
        <f t="shared" si="274"/>
        <v/>
      </c>
      <c r="CM45" s="17" t="str">
        <f t="shared" si="275"/>
        <v/>
      </c>
      <c r="CN45" s="17" t="str">
        <f t="shared" si="276"/>
        <v/>
      </c>
      <c r="CO45" s="17" t="str">
        <f t="shared" si="277"/>
        <v/>
      </c>
      <c r="CP45" s="17" t="str">
        <f t="shared" si="278"/>
        <v/>
      </c>
      <c r="CQ45" s="17" t="str">
        <f t="shared" si="279"/>
        <v/>
      </c>
      <c r="CR45" s="17" t="str">
        <f t="shared" si="280"/>
        <v/>
      </c>
      <c r="CS45" s="17" t="str">
        <f t="shared" si="281"/>
        <v/>
      </c>
      <c r="CT45" s="17" t="str">
        <f t="shared" si="282"/>
        <v/>
      </c>
      <c r="CU45" s="17" t="str">
        <f t="shared" si="283"/>
        <v/>
      </c>
      <c r="CV45" s="17" t="str">
        <f t="shared" si="284"/>
        <v/>
      </c>
      <c r="CW45" s="17" t="str">
        <f t="shared" si="285"/>
        <v/>
      </c>
      <c r="CX45" s="501">
        <v>1922</v>
      </c>
      <c r="CY45" s="946">
        <f t="shared" si="161"/>
        <v>1</v>
      </c>
      <c r="CZ45" s="946">
        <f t="shared" si="162"/>
        <v>1</v>
      </c>
      <c r="DA45" s="946" t="str">
        <f t="shared" si="163"/>
        <v/>
      </c>
      <c r="DB45" s="946" t="str">
        <f t="shared" si="164"/>
        <v/>
      </c>
      <c r="DC45" s="946" t="str">
        <f t="shared" si="165"/>
        <v/>
      </c>
      <c r="DD45" s="946" t="str">
        <f t="shared" si="166"/>
        <v/>
      </c>
      <c r="DE45" s="946" t="str">
        <f t="shared" si="167"/>
        <v/>
      </c>
      <c r="DF45" s="946" t="str">
        <f t="shared" si="168"/>
        <v/>
      </c>
      <c r="DG45" s="946">
        <f t="shared" si="169"/>
        <v>1</v>
      </c>
      <c r="DH45" s="946" t="str">
        <f t="shared" si="170"/>
        <v/>
      </c>
      <c r="DI45" s="946" t="str">
        <f t="shared" si="171"/>
        <v/>
      </c>
      <c r="DJ45" s="946" t="str">
        <f t="shared" si="172"/>
        <v/>
      </c>
      <c r="DK45" s="946" t="str">
        <f t="shared" si="173"/>
        <v/>
      </c>
      <c r="DL45" s="946" t="str">
        <f t="shared" si="174"/>
        <v/>
      </c>
      <c r="DM45" s="946" t="str">
        <f t="shared" si="175"/>
        <v/>
      </c>
      <c r="DN45" s="946" t="str">
        <f t="shared" si="176"/>
        <v/>
      </c>
      <c r="DO45" s="946" t="str">
        <f t="shared" si="177"/>
        <v/>
      </c>
      <c r="DP45" s="946">
        <f t="shared" si="178"/>
        <v>1</v>
      </c>
      <c r="DQ45" s="946" t="str">
        <f t="shared" si="179"/>
        <v/>
      </c>
      <c r="DR45" s="946" t="str">
        <f t="shared" si="180"/>
        <v/>
      </c>
      <c r="DS45" s="946" t="str">
        <f t="shared" si="181"/>
        <v/>
      </c>
      <c r="DT45" s="946" t="str">
        <f t="shared" si="182"/>
        <v/>
      </c>
      <c r="DU45" s="946">
        <f t="shared" si="183"/>
        <v>1</v>
      </c>
      <c r="DV45" s="946" t="str">
        <f t="shared" si="184"/>
        <v/>
      </c>
      <c r="DW45" s="946" t="str">
        <f t="shared" si="185"/>
        <v/>
      </c>
      <c r="DX45" s="946" t="str">
        <f t="shared" si="186"/>
        <v/>
      </c>
      <c r="DY45" s="946" t="str">
        <f t="shared" si="187"/>
        <v/>
      </c>
      <c r="DZ45" s="946" t="str">
        <f t="shared" si="188"/>
        <v/>
      </c>
      <c r="EA45" s="946" t="str">
        <f t="shared" si="189"/>
        <v/>
      </c>
      <c r="EB45" s="946" t="str">
        <f t="shared" si="190"/>
        <v/>
      </c>
      <c r="EC45" s="946" t="str">
        <f t="shared" si="191"/>
        <v/>
      </c>
      <c r="ED45" s="28">
        <f t="shared" si="192"/>
        <v>5</v>
      </c>
      <c r="EE45" s="501">
        <v>1922</v>
      </c>
      <c r="EF45" s="17" t="str">
        <f t="shared" si="286"/>
        <v/>
      </c>
      <c r="EG45" s="17" t="str">
        <f t="shared" si="287"/>
        <v/>
      </c>
      <c r="EH45" s="17" t="str">
        <f t="shared" si="288"/>
        <v/>
      </c>
      <c r="EI45" s="17" t="str">
        <f t="shared" si="289"/>
        <v/>
      </c>
      <c r="EJ45" s="17" t="str">
        <f t="shared" si="290"/>
        <v/>
      </c>
      <c r="EK45" s="17" t="str">
        <f t="shared" si="291"/>
        <v/>
      </c>
      <c r="EL45" s="17" t="str">
        <f t="shared" si="292"/>
        <v/>
      </c>
      <c r="EM45" s="17" t="str">
        <f t="shared" si="293"/>
        <v/>
      </c>
      <c r="EN45" s="17" t="str">
        <f t="shared" si="294"/>
        <v/>
      </c>
      <c r="EO45" s="17" t="str">
        <f t="shared" si="295"/>
        <v/>
      </c>
      <c r="EP45" s="17" t="str">
        <f t="shared" si="296"/>
        <v/>
      </c>
      <c r="EQ45" s="17" t="str">
        <f t="shared" si="297"/>
        <v/>
      </c>
      <c r="ER45" s="17" t="str">
        <f t="shared" si="298"/>
        <v/>
      </c>
      <c r="ES45" s="17" t="str">
        <f t="shared" si="299"/>
        <v/>
      </c>
      <c r="ET45" s="17" t="str">
        <f t="shared" si="300"/>
        <v/>
      </c>
      <c r="EU45" s="17" t="str">
        <f t="shared" si="301"/>
        <v/>
      </c>
      <c r="EV45" s="17" t="str">
        <f t="shared" si="302"/>
        <v/>
      </c>
      <c r="EW45" s="17" t="str">
        <f t="shared" si="303"/>
        <v/>
      </c>
      <c r="EX45" s="17" t="str">
        <f t="shared" si="304"/>
        <v/>
      </c>
      <c r="EY45" s="17" t="str">
        <f t="shared" si="305"/>
        <v/>
      </c>
      <c r="EZ45" s="17" t="str">
        <f t="shared" si="306"/>
        <v/>
      </c>
      <c r="FA45" s="17" t="str">
        <f t="shared" si="307"/>
        <v/>
      </c>
      <c r="FB45" s="17" t="str">
        <f t="shared" si="308"/>
        <v/>
      </c>
      <c r="FC45" s="17" t="str">
        <f t="shared" si="309"/>
        <v/>
      </c>
      <c r="FD45" s="17" t="str">
        <f t="shared" si="310"/>
        <v/>
      </c>
      <c r="FE45" s="17" t="str">
        <f t="shared" si="311"/>
        <v/>
      </c>
      <c r="FF45" s="17" t="str">
        <f t="shared" si="312"/>
        <v/>
      </c>
      <c r="FG45" s="17" t="str">
        <f t="shared" si="313"/>
        <v/>
      </c>
      <c r="FH45" s="17" t="str">
        <f t="shared" si="314"/>
        <v/>
      </c>
      <c r="FI45" s="17" t="str">
        <f t="shared" si="315"/>
        <v/>
      </c>
      <c r="FJ45" s="17" t="str">
        <f t="shared" si="316"/>
        <v/>
      </c>
      <c r="FK45" s="501">
        <v>1922</v>
      </c>
    </row>
    <row r="46" spans="1:167">
      <c r="A46" s="3">
        <v>1923</v>
      </c>
      <c r="B46" s="5">
        <v>34</v>
      </c>
      <c r="C46" s="5">
        <v>30</v>
      </c>
      <c r="D46" s="5">
        <v>50</v>
      </c>
      <c r="E46" s="5">
        <v>59</v>
      </c>
      <c r="F46" s="5">
        <v>38</v>
      </c>
      <c r="G46" s="143">
        <v>34</v>
      </c>
      <c r="H46" s="5">
        <v>33</v>
      </c>
      <c r="I46" s="5">
        <v>30</v>
      </c>
      <c r="J46" s="5">
        <v>22</v>
      </c>
      <c r="K46" s="5">
        <v>35</v>
      </c>
      <c r="L46" s="143">
        <v>38</v>
      </c>
      <c r="M46" s="5">
        <v>38</v>
      </c>
      <c r="N46" s="5">
        <v>46</v>
      </c>
      <c r="O46" s="5">
        <v>36</v>
      </c>
      <c r="P46" s="5">
        <v>32</v>
      </c>
      <c r="Q46" s="143">
        <v>43</v>
      </c>
      <c r="R46" s="5">
        <v>35</v>
      </c>
      <c r="S46" s="5">
        <v>31</v>
      </c>
      <c r="T46" s="5">
        <v>24</v>
      </c>
      <c r="U46" s="5">
        <v>22</v>
      </c>
      <c r="V46" s="143">
        <v>29</v>
      </c>
      <c r="W46" s="5">
        <v>49</v>
      </c>
      <c r="X46" s="5">
        <v>57</v>
      </c>
      <c r="Y46" s="5">
        <v>46</v>
      </c>
      <c r="Z46" s="5">
        <v>36</v>
      </c>
      <c r="AA46" s="143">
        <v>43</v>
      </c>
      <c r="AB46" s="5">
        <v>38</v>
      </c>
      <c r="AC46" s="5">
        <v>28</v>
      </c>
      <c r="AD46" s="5">
        <v>22</v>
      </c>
      <c r="AE46" s="5">
        <v>35</v>
      </c>
      <c r="AF46" s="143">
        <v>23</v>
      </c>
      <c r="AG46" s="663">
        <f t="shared" si="94"/>
        <v>1116</v>
      </c>
      <c r="AH46" s="68">
        <f t="shared" si="95"/>
        <v>36</v>
      </c>
      <c r="AI46" s="17">
        <f t="shared" si="96"/>
        <v>59</v>
      </c>
      <c r="AJ46" s="20">
        <f t="shared" si="97"/>
        <v>22</v>
      </c>
      <c r="AK46" s="579">
        <v>1923</v>
      </c>
      <c r="AL46" s="28" t="str">
        <f t="shared" si="224"/>
        <v/>
      </c>
      <c r="AM46" s="28" t="str">
        <f t="shared" si="225"/>
        <v/>
      </c>
      <c r="AN46" s="28" t="str">
        <f t="shared" si="226"/>
        <v/>
      </c>
      <c r="AO46" s="28" t="str">
        <f t="shared" si="227"/>
        <v/>
      </c>
      <c r="AP46" s="28" t="str">
        <f t="shared" si="228"/>
        <v/>
      </c>
      <c r="AQ46" s="28" t="str">
        <f t="shared" si="229"/>
        <v/>
      </c>
      <c r="AR46" s="28" t="str">
        <f t="shared" si="230"/>
        <v/>
      </c>
      <c r="AS46" s="28" t="str">
        <f t="shared" si="231"/>
        <v/>
      </c>
      <c r="AT46" s="28" t="str">
        <f t="shared" si="232"/>
        <v/>
      </c>
      <c r="AU46" s="28" t="str">
        <f t="shared" si="233"/>
        <v/>
      </c>
      <c r="AV46" s="28" t="str">
        <f t="shared" si="234"/>
        <v/>
      </c>
      <c r="AW46" s="28" t="str">
        <f t="shared" si="235"/>
        <v/>
      </c>
      <c r="AX46" s="28" t="str">
        <f t="shared" si="236"/>
        <v/>
      </c>
      <c r="AY46" s="28" t="str">
        <f t="shared" si="237"/>
        <v/>
      </c>
      <c r="AZ46" s="28" t="str">
        <f t="shared" si="238"/>
        <v/>
      </c>
      <c r="BA46" s="28" t="str">
        <f t="shared" si="239"/>
        <v/>
      </c>
      <c r="BB46" s="28" t="str">
        <f t="shared" si="240"/>
        <v/>
      </c>
      <c r="BC46" s="28" t="str">
        <f t="shared" si="241"/>
        <v/>
      </c>
      <c r="BD46" s="28" t="str">
        <f t="shared" si="242"/>
        <v/>
      </c>
      <c r="BE46" s="28" t="str">
        <f t="shared" si="243"/>
        <v/>
      </c>
      <c r="BF46" s="28" t="str">
        <f t="shared" si="244"/>
        <v/>
      </c>
      <c r="BG46" s="28" t="str">
        <f t="shared" si="245"/>
        <v/>
      </c>
      <c r="BH46" s="28" t="str">
        <f t="shared" si="246"/>
        <v/>
      </c>
      <c r="BI46" s="28" t="str">
        <f t="shared" si="247"/>
        <v/>
      </c>
      <c r="BJ46" s="28" t="str">
        <f t="shared" si="248"/>
        <v/>
      </c>
      <c r="BK46" s="28" t="str">
        <f t="shared" si="249"/>
        <v/>
      </c>
      <c r="BL46" s="28" t="str">
        <f t="shared" si="250"/>
        <v/>
      </c>
      <c r="BM46" s="28" t="str">
        <f t="shared" si="251"/>
        <v/>
      </c>
      <c r="BN46" s="28" t="str">
        <f t="shared" si="252"/>
        <v/>
      </c>
      <c r="BO46" s="28" t="str">
        <f t="shared" si="253"/>
        <v/>
      </c>
      <c r="BP46" s="28" t="str">
        <f t="shared" si="253"/>
        <v/>
      </c>
      <c r="BQ46" s="28">
        <f t="shared" si="254"/>
        <v>0</v>
      </c>
      <c r="BR46" s="502">
        <v>1923</v>
      </c>
      <c r="BS46" s="17" t="str">
        <f t="shared" si="255"/>
        <v/>
      </c>
      <c r="BT46" s="17" t="str">
        <f t="shared" si="256"/>
        <v/>
      </c>
      <c r="BU46" s="17" t="str">
        <f t="shared" si="257"/>
        <v/>
      </c>
      <c r="BV46" s="17" t="str">
        <f t="shared" si="258"/>
        <v/>
      </c>
      <c r="BW46" s="17" t="str">
        <f t="shared" si="259"/>
        <v/>
      </c>
      <c r="BX46" s="17" t="str">
        <f t="shared" si="260"/>
        <v/>
      </c>
      <c r="BY46" s="17" t="str">
        <f t="shared" si="261"/>
        <v/>
      </c>
      <c r="BZ46" s="17" t="str">
        <f t="shared" si="262"/>
        <v/>
      </c>
      <c r="CA46" s="17" t="str">
        <f t="shared" si="263"/>
        <v/>
      </c>
      <c r="CB46" s="17" t="str">
        <f t="shared" si="264"/>
        <v/>
      </c>
      <c r="CC46" s="17" t="str">
        <f t="shared" si="265"/>
        <v/>
      </c>
      <c r="CD46" s="17" t="str">
        <f t="shared" si="266"/>
        <v/>
      </c>
      <c r="CE46" s="17" t="str">
        <f t="shared" si="267"/>
        <v/>
      </c>
      <c r="CF46" s="17" t="str">
        <f t="shared" si="268"/>
        <v/>
      </c>
      <c r="CG46" s="17" t="str">
        <f t="shared" si="269"/>
        <v/>
      </c>
      <c r="CH46" s="17" t="str">
        <f t="shared" si="270"/>
        <v/>
      </c>
      <c r="CI46" s="17" t="str">
        <f t="shared" si="271"/>
        <v/>
      </c>
      <c r="CJ46" s="17" t="str">
        <f t="shared" si="272"/>
        <v/>
      </c>
      <c r="CK46" s="17" t="str">
        <f t="shared" si="273"/>
        <v/>
      </c>
      <c r="CL46" s="17" t="str">
        <f t="shared" si="274"/>
        <v/>
      </c>
      <c r="CM46" s="17" t="str">
        <f t="shared" si="275"/>
        <v/>
      </c>
      <c r="CN46" s="17" t="str">
        <f t="shared" si="276"/>
        <v/>
      </c>
      <c r="CO46" s="17" t="str">
        <f t="shared" si="277"/>
        <v/>
      </c>
      <c r="CP46" s="17" t="str">
        <f t="shared" si="278"/>
        <v/>
      </c>
      <c r="CQ46" s="17" t="str">
        <f t="shared" si="279"/>
        <v/>
      </c>
      <c r="CR46" s="17" t="str">
        <f t="shared" si="280"/>
        <v/>
      </c>
      <c r="CS46" s="17" t="str">
        <f t="shared" si="281"/>
        <v/>
      </c>
      <c r="CT46" s="17" t="str">
        <f t="shared" si="282"/>
        <v/>
      </c>
      <c r="CU46" s="17" t="str">
        <f t="shared" si="283"/>
        <v/>
      </c>
      <c r="CV46" s="17" t="str">
        <f t="shared" si="284"/>
        <v/>
      </c>
      <c r="CW46" s="17" t="str">
        <f t="shared" si="285"/>
        <v/>
      </c>
      <c r="CX46" s="501">
        <v>1923</v>
      </c>
      <c r="CY46" s="946" t="str">
        <f t="shared" si="161"/>
        <v/>
      </c>
      <c r="CZ46" s="946">
        <f t="shared" si="162"/>
        <v>1</v>
      </c>
      <c r="DA46" s="946" t="str">
        <f t="shared" si="163"/>
        <v/>
      </c>
      <c r="DB46" s="946" t="str">
        <f t="shared" si="164"/>
        <v/>
      </c>
      <c r="DC46" s="946" t="str">
        <f t="shared" si="165"/>
        <v/>
      </c>
      <c r="DD46" s="946" t="str">
        <f t="shared" si="166"/>
        <v/>
      </c>
      <c r="DE46" s="946" t="str">
        <f t="shared" si="167"/>
        <v/>
      </c>
      <c r="DF46" s="946">
        <f t="shared" si="168"/>
        <v>1</v>
      </c>
      <c r="DG46" s="946">
        <f t="shared" si="169"/>
        <v>1</v>
      </c>
      <c r="DH46" s="946" t="str">
        <f t="shared" si="170"/>
        <v/>
      </c>
      <c r="DI46" s="946" t="str">
        <f t="shared" si="171"/>
        <v/>
      </c>
      <c r="DJ46" s="946" t="str">
        <f t="shared" si="172"/>
        <v/>
      </c>
      <c r="DK46" s="946" t="str">
        <f t="shared" si="173"/>
        <v/>
      </c>
      <c r="DL46" s="946" t="str">
        <f t="shared" si="174"/>
        <v/>
      </c>
      <c r="DM46" s="946">
        <f t="shared" si="175"/>
        <v>1</v>
      </c>
      <c r="DN46" s="946" t="str">
        <f t="shared" si="176"/>
        <v/>
      </c>
      <c r="DO46" s="946" t="str">
        <f t="shared" si="177"/>
        <v/>
      </c>
      <c r="DP46" s="946">
        <f t="shared" si="178"/>
        <v>1</v>
      </c>
      <c r="DQ46" s="946">
        <f t="shared" si="179"/>
        <v>1</v>
      </c>
      <c r="DR46" s="946">
        <f t="shared" si="180"/>
        <v>1</v>
      </c>
      <c r="DS46" s="946">
        <f t="shared" si="181"/>
        <v>1</v>
      </c>
      <c r="DT46" s="946" t="str">
        <f t="shared" si="182"/>
        <v/>
      </c>
      <c r="DU46" s="946" t="str">
        <f t="shared" si="183"/>
        <v/>
      </c>
      <c r="DV46" s="946" t="str">
        <f t="shared" si="184"/>
        <v/>
      </c>
      <c r="DW46" s="946" t="str">
        <f t="shared" si="185"/>
        <v/>
      </c>
      <c r="DX46" s="946" t="str">
        <f t="shared" si="186"/>
        <v/>
      </c>
      <c r="DY46" s="946" t="str">
        <f t="shared" si="187"/>
        <v/>
      </c>
      <c r="DZ46" s="946">
        <f t="shared" si="188"/>
        <v>1</v>
      </c>
      <c r="EA46" s="946">
        <f t="shared" si="189"/>
        <v>1</v>
      </c>
      <c r="EB46" s="946" t="str">
        <f t="shared" si="190"/>
        <v/>
      </c>
      <c r="EC46" s="946">
        <f t="shared" si="191"/>
        <v>1</v>
      </c>
      <c r="ED46" s="28">
        <f t="shared" si="192"/>
        <v>11</v>
      </c>
      <c r="EE46" s="501">
        <v>1923</v>
      </c>
      <c r="EF46" s="17" t="str">
        <f t="shared" si="286"/>
        <v/>
      </c>
      <c r="EG46" s="17" t="str">
        <f t="shared" si="287"/>
        <v/>
      </c>
      <c r="EH46" s="17" t="str">
        <f t="shared" si="288"/>
        <v/>
      </c>
      <c r="EI46" s="17" t="str">
        <f t="shared" si="289"/>
        <v/>
      </c>
      <c r="EJ46" s="17" t="str">
        <f t="shared" si="290"/>
        <v/>
      </c>
      <c r="EK46" s="17" t="str">
        <f t="shared" si="291"/>
        <v/>
      </c>
      <c r="EL46" s="17" t="str">
        <f t="shared" si="292"/>
        <v/>
      </c>
      <c r="EM46" s="17" t="str">
        <f t="shared" si="293"/>
        <v/>
      </c>
      <c r="EN46" s="17" t="str">
        <f t="shared" si="294"/>
        <v/>
      </c>
      <c r="EO46" s="17" t="str">
        <f t="shared" si="295"/>
        <v/>
      </c>
      <c r="EP46" s="17" t="str">
        <f t="shared" si="296"/>
        <v/>
      </c>
      <c r="EQ46" s="17" t="str">
        <f t="shared" si="297"/>
        <v/>
      </c>
      <c r="ER46" s="17" t="str">
        <f t="shared" si="298"/>
        <v/>
      </c>
      <c r="ES46" s="17" t="str">
        <f t="shared" si="299"/>
        <v/>
      </c>
      <c r="ET46" s="17" t="str">
        <f t="shared" si="300"/>
        <v/>
      </c>
      <c r="EU46" s="17" t="str">
        <f t="shared" si="301"/>
        <v/>
      </c>
      <c r="EV46" s="17" t="str">
        <f t="shared" si="302"/>
        <v/>
      </c>
      <c r="EW46" s="17" t="str">
        <f t="shared" si="303"/>
        <v/>
      </c>
      <c r="EX46" s="17" t="str">
        <f t="shared" si="304"/>
        <v/>
      </c>
      <c r="EY46" s="17" t="str">
        <f t="shared" si="305"/>
        <v/>
      </c>
      <c r="EZ46" s="17" t="str">
        <f t="shared" si="306"/>
        <v/>
      </c>
      <c r="FA46" s="17" t="str">
        <f t="shared" si="307"/>
        <v/>
      </c>
      <c r="FB46" s="17" t="str">
        <f t="shared" si="308"/>
        <v/>
      </c>
      <c r="FC46" s="17" t="str">
        <f t="shared" si="309"/>
        <v/>
      </c>
      <c r="FD46" s="17" t="str">
        <f t="shared" si="310"/>
        <v/>
      </c>
      <c r="FE46" s="17" t="str">
        <f t="shared" si="311"/>
        <v/>
      </c>
      <c r="FF46" s="17" t="str">
        <f t="shared" si="312"/>
        <v/>
      </c>
      <c r="FG46" s="17" t="str">
        <f t="shared" si="313"/>
        <v/>
      </c>
      <c r="FH46" s="17" t="str">
        <f t="shared" si="314"/>
        <v/>
      </c>
      <c r="FI46" s="17" t="str">
        <f t="shared" si="315"/>
        <v/>
      </c>
      <c r="FJ46" s="17" t="str">
        <f t="shared" si="316"/>
        <v/>
      </c>
      <c r="FK46" s="501">
        <v>1923</v>
      </c>
    </row>
    <row r="47" spans="1:167">
      <c r="A47" s="3">
        <v>1924</v>
      </c>
      <c r="B47" s="5">
        <v>31</v>
      </c>
      <c r="C47" s="5">
        <v>33</v>
      </c>
      <c r="D47" s="5">
        <v>26</v>
      </c>
      <c r="E47" s="5">
        <v>34</v>
      </c>
      <c r="F47" s="5">
        <v>51</v>
      </c>
      <c r="G47" s="143">
        <v>38</v>
      </c>
      <c r="H47" s="5">
        <v>38</v>
      </c>
      <c r="I47" s="5">
        <v>28</v>
      </c>
      <c r="J47" s="5">
        <v>29</v>
      </c>
      <c r="K47" s="5">
        <v>33</v>
      </c>
      <c r="L47" s="143">
        <v>32</v>
      </c>
      <c r="M47" s="5">
        <v>35</v>
      </c>
      <c r="N47" s="5">
        <v>32</v>
      </c>
      <c r="O47" s="5">
        <v>31</v>
      </c>
      <c r="P47" s="5">
        <v>27</v>
      </c>
      <c r="Q47" s="143">
        <v>27</v>
      </c>
      <c r="R47" s="5">
        <v>31</v>
      </c>
      <c r="S47" s="5">
        <v>40</v>
      </c>
      <c r="T47" s="5">
        <v>40</v>
      </c>
      <c r="U47" s="5">
        <v>33</v>
      </c>
      <c r="V47" s="143">
        <v>34</v>
      </c>
      <c r="W47" s="5">
        <v>34</v>
      </c>
      <c r="X47" s="5">
        <v>36</v>
      </c>
      <c r="Y47" s="5">
        <v>37</v>
      </c>
      <c r="Z47" s="5">
        <v>39</v>
      </c>
      <c r="AA47" s="143">
        <v>41</v>
      </c>
      <c r="AB47" s="5">
        <v>40</v>
      </c>
      <c r="AC47" s="5">
        <v>38</v>
      </c>
      <c r="AD47" s="5">
        <v>57</v>
      </c>
      <c r="AE47" s="5">
        <v>58</v>
      </c>
      <c r="AF47" s="143">
        <v>43</v>
      </c>
      <c r="AG47" s="663">
        <f t="shared" si="94"/>
        <v>1126</v>
      </c>
      <c r="AH47" s="68">
        <f t="shared" si="95"/>
        <v>36.322580645161288</v>
      </c>
      <c r="AI47" s="17">
        <f t="shared" si="96"/>
        <v>58</v>
      </c>
      <c r="AJ47" s="20">
        <f t="shared" si="97"/>
        <v>26</v>
      </c>
      <c r="AK47" s="579">
        <v>1924</v>
      </c>
      <c r="AL47" s="28" t="str">
        <f t="shared" si="224"/>
        <v/>
      </c>
      <c r="AM47" s="28" t="str">
        <f t="shared" si="225"/>
        <v/>
      </c>
      <c r="AN47" s="28" t="str">
        <f t="shared" si="226"/>
        <v/>
      </c>
      <c r="AO47" s="28" t="str">
        <f t="shared" si="227"/>
        <v/>
      </c>
      <c r="AP47" s="28" t="str">
        <f t="shared" si="228"/>
        <v/>
      </c>
      <c r="AQ47" s="28" t="str">
        <f t="shared" si="229"/>
        <v/>
      </c>
      <c r="AR47" s="28" t="str">
        <f t="shared" si="230"/>
        <v/>
      </c>
      <c r="AS47" s="28" t="str">
        <f t="shared" si="231"/>
        <v/>
      </c>
      <c r="AT47" s="28" t="str">
        <f t="shared" si="232"/>
        <v/>
      </c>
      <c r="AU47" s="28" t="str">
        <f t="shared" si="233"/>
        <v/>
      </c>
      <c r="AV47" s="28" t="str">
        <f t="shared" si="234"/>
        <v/>
      </c>
      <c r="AW47" s="28" t="str">
        <f t="shared" si="235"/>
        <v/>
      </c>
      <c r="AX47" s="28" t="str">
        <f t="shared" si="236"/>
        <v/>
      </c>
      <c r="AY47" s="28" t="str">
        <f t="shared" si="237"/>
        <v/>
      </c>
      <c r="AZ47" s="28" t="str">
        <f t="shared" si="238"/>
        <v/>
      </c>
      <c r="BA47" s="28" t="str">
        <f t="shared" si="239"/>
        <v/>
      </c>
      <c r="BB47" s="28" t="str">
        <f t="shared" si="240"/>
        <v/>
      </c>
      <c r="BC47" s="28" t="str">
        <f t="shared" si="241"/>
        <v/>
      </c>
      <c r="BD47" s="28" t="str">
        <f t="shared" si="242"/>
        <v/>
      </c>
      <c r="BE47" s="28" t="str">
        <f t="shared" si="243"/>
        <v/>
      </c>
      <c r="BF47" s="28" t="str">
        <f t="shared" si="244"/>
        <v/>
      </c>
      <c r="BG47" s="28" t="str">
        <f t="shared" si="245"/>
        <v/>
      </c>
      <c r="BH47" s="28" t="str">
        <f t="shared" si="246"/>
        <v/>
      </c>
      <c r="BI47" s="28" t="str">
        <f t="shared" si="247"/>
        <v/>
      </c>
      <c r="BJ47" s="28" t="str">
        <f t="shared" si="248"/>
        <v/>
      </c>
      <c r="BK47" s="28" t="str">
        <f t="shared" si="249"/>
        <v/>
      </c>
      <c r="BL47" s="28" t="str">
        <f t="shared" si="250"/>
        <v/>
      </c>
      <c r="BM47" s="28" t="str">
        <f t="shared" si="251"/>
        <v/>
      </c>
      <c r="BN47" s="28" t="str">
        <f t="shared" si="252"/>
        <v/>
      </c>
      <c r="BO47" s="28" t="str">
        <f t="shared" si="253"/>
        <v/>
      </c>
      <c r="BP47" s="28" t="str">
        <f t="shared" si="253"/>
        <v/>
      </c>
      <c r="BQ47" s="28">
        <f t="shared" si="254"/>
        <v>0</v>
      </c>
      <c r="BR47" s="502">
        <v>1924</v>
      </c>
      <c r="BS47" s="17" t="str">
        <f t="shared" si="255"/>
        <v/>
      </c>
      <c r="BT47" s="17" t="str">
        <f t="shared" si="256"/>
        <v/>
      </c>
      <c r="BU47" s="17" t="str">
        <f t="shared" si="257"/>
        <v/>
      </c>
      <c r="BV47" s="17" t="str">
        <f t="shared" si="258"/>
        <v/>
      </c>
      <c r="BW47" s="17" t="str">
        <f t="shared" si="259"/>
        <v/>
      </c>
      <c r="BX47" s="17" t="str">
        <f t="shared" si="260"/>
        <v/>
      </c>
      <c r="BY47" s="17" t="str">
        <f t="shared" si="261"/>
        <v/>
      </c>
      <c r="BZ47" s="17" t="str">
        <f t="shared" si="262"/>
        <v/>
      </c>
      <c r="CA47" s="17" t="str">
        <f t="shared" si="263"/>
        <v/>
      </c>
      <c r="CB47" s="17" t="str">
        <f t="shared" si="264"/>
        <v/>
      </c>
      <c r="CC47" s="17" t="str">
        <f t="shared" si="265"/>
        <v/>
      </c>
      <c r="CD47" s="17" t="str">
        <f t="shared" si="266"/>
        <v/>
      </c>
      <c r="CE47" s="17" t="str">
        <f t="shared" si="267"/>
        <v/>
      </c>
      <c r="CF47" s="17" t="str">
        <f t="shared" si="268"/>
        <v/>
      </c>
      <c r="CG47" s="17" t="str">
        <f t="shared" si="269"/>
        <v/>
      </c>
      <c r="CH47" s="17" t="str">
        <f t="shared" si="270"/>
        <v/>
      </c>
      <c r="CI47" s="17" t="str">
        <f t="shared" si="271"/>
        <v/>
      </c>
      <c r="CJ47" s="17" t="str">
        <f t="shared" si="272"/>
        <v/>
      </c>
      <c r="CK47" s="17" t="str">
        <f t="shared" si="273"/>
        <v/>
      </c>
      <c r="CL47" s="17" t="str">
        <f t="shared" si="274"/>
        <v/>
      </c>
      <c r="CM47" s="17" t="str">
        <f t="shared" si="275"/>
        <v/>
      </c>
      <c r="CN47" s="17" t="str">
        <f t="shared" si="276"/>
        <v/>
      </c>
      <c r="CO47" s="17" t="str">
        <f t="shared" si="277"/>
        <v/>
      </c>
      <c r="CP47" s="17" t="str">
        <f t="shared" si="278"/>
        <v/>
      </c>
      <c r="CQ47" s="17" t="str">
        <f t="shared" si="279"/>
        <v/>
      </c>
      <c r="CR47" s="17" t="str">
        <f t="shared" si="280"/>
        <v/>
      </c>
      <c r="CS47" s="17" t="str">
        <f t="shared" si="281"/>
        <v/>
      </c>
      <c r="CT47" s="17" t="str">
        <f t="shared" si="282"/>
        <v/>
      </c>
      <c r="CU47" s="17" t="str">
        <f t="shared" si="283"/>
        <v/>
      </c>
      <c r="CV47" s="17" t="str">
        <f t="shared" si="284"/>
        <v/>
      </c>
      <c r="CW47" s="17" t="str">
        <f t="shared" si="285"/>
        <v/>
      </c>
      <c r="CX47" s="501">
        <v>1924</v>
      </c>
      <c r="CY47" s="946">
        <f t="shared" si="161"/>
        <v>1</v>
      </c>
      <c r="CZ47" s="946" t="str">
        <f t="shared" si="162"/>
        <v/>
      </c>
      <c r="DA47" s="946">
        <f t="shared" si="163"/>
        <v>1</v>
      </c>
      <c r="DB47" s="946" t="str">
        <f t="shared" si="164"/>
        <v/>
      </c>
      <c r="DC47" s="946" t="str">
        <f t="shared" si="165"/>
        <v/>
      </c>
      <c r="DD47" s="946" t="str">
        <f t="shared" si="166"/>
        <v/>
      </c>
      <c r="DE47" s="946" t="str">
        <f t="shared" si="167"/>
        <v/>
      </c>
      <c r="DF47" s="946">
        <f t="shared" si="168"/>
        <v>1</v>
      </c>
      <c r="DG47" s="946">
        <f t="shared" si="169"/>
        <v>1</v>
      </c>
      <c r="DH47" s="946" t="str">
        <f t="shared" si="170"/>
        <v/>
      </c>
      <c r="DI47" s="946">
        <f t="shared" si="171"/>
        <v>1</v>
      </c>
      <c r="DJ47" s="946" t="str">
        <f t="shared" si="172"/>
        <v/>
      </c>
      <c r="DK47" s="946">
        <f t="shared" si="173"/>
        <v>1</v>
      </c>
      <c r="DL47" s="946">
        <f t="shared" si="174"/>
        <v>1</v>
      </c>
      <c r="DM47" s="946">
        <f t="shared" si="175"/>
        <v>1</v>
      </c>
      <c r="DN47" s="946">
        <f t="shared" si="176"/>
        <v>1</v>
      </c>
      <c r="DO47" s="946">
        <f t="shared" si="177"/>
        <v>1</v>
      </c>
      <c r="DP47" s="946" t="str">
        <f t="shared" si="178"/>
        <v/>
      </c>
      <c r="DQ47" s="946" t="str">
        <f t="shared" si="179"/>
        <v/>
      </c>
      <c r="DR47" s="946" t="str">
        <f t="shared" si="180"/>
        <v/>
      </c>
      <c r="DS47" s="946" t="str">
        <f t="shared" si="181"/>
        <v/>
      </c>
      <c r="DT47" s="946" t="str">
        <f t="shared" si="182"/>
        <v/>
      </c>
      <c r="DU47" s="946" t="str">
        <f t="shared" si="183"/>
        <v/>
      </c>
      <c r="DV47" s="946" t="str">
        <f t="shared" si="184"/>
        <v/>
      </c>
      <c r="DW47" s="946" t="str">
        <f t="shared" si="185"/>
        <v/>
      </c>
      <c r="DX47" s="946" t="str">
        <f t="shared" si="186"/>
        <v/>
      </c>
      <c r="DY47" s="946" t="str">
        <f t="shared" si="187"/>
        <v/>
      </c>
      <c r="DZ47" s="946" t="str">
        <f t="shared" si="188"/>
        <v/>
      </c>
      <c r="EA47" s="946" t="str">
        <f t="shared" si="189"/>
        <v/>
      </c>
      <c r="EB47" s="946" t="str">
        <f t="shared" si="190"/>
        <v/>
      </c>
      <c r="EC47" s="946" t="str">
        <f t="shared" si="191"/>
        <v/>
      </c>
      <c r="ED47" s="28">
        <f t="shared" si="192"/>
        <v>10</v>
      </c>
      <c r="EE47" s="501">
        <v>1924</v>
      </c>
      <c r="EF47" s="17" t="str">
        <f t="shared" si="286"/>
        <v/>
      </c>
      <c r="EG47" s="17" t="str">
        <f t="shared" si="287"/>
        <v/>
      </c>
      <c r="EH47" s="17" t="str">
        <f t="shared" si="288"/>
        <v/>
      </c>
      <c r="EI47" s="17" t="str">
        <f t="shared" si="289"/>
        <v/>
      </c>
      <c r="EJ47" s="17" t="str">
        <f t="shared" si="290"/>
        <v/>
      </c>
      <c r="EK47" s="17" t="str">
        <f t="shared" si="291"/>
        <v/>
      </c>
      <c r="EL47" s="17" t="str">
        <f t="shared" si="292"/>
        <v/>
      </c>
      <c r="EM47" s="17" t="str">
        <f t="shared" si="293"/>
        <v/>
      </c>
      <c r="EN47" s="17" t="str">
        <f t="shared" si="294"/>
        <v/>
      </c>
      <c r="EO47" s="17" t="str">
        <f t="shared" si="295"/>
        <v/>
      </c>
      <c r="EP47" s="17" t="str">
        <f t="shared" si="296"/>
        <v/>
      </c>
      <c r="EQ47" s="17" t="str">
        <f t="shared" si="297"/>
        <v/>
      </c>
      <c r="ER47" s="17" t="str">
        <f t="shared" si="298"/>
        <v/>
      </c>
      <c r="ES47" s="17" t="str">
        <f t="shared" si="299"/>
        <v/>
      </c>
      <c r="ET47" s="17" t="str">
        <f t="shared" si="300"/>
        <v/>
      </c>
      <c r="EU47" s="17" t="str">
        <f t="shared" si="301"/>
        <v/>
      </c>
      <c r="EV47" s="17" t="str">
        <f t="shared" si="302"/>
        <v/>
      </c>
      <c r="EW47" s="17" t="str">
        <f t="shared" si="303"/>
        <v/>
      </c>
      <c r="EX47" s="17" t="str">
        <f t="shared" si="304"/>
        <v/>
      </c>
      <c r="EY47" s="17" t="str">
        <f t="shared" si="305"/>
        <v/>
      </c>
      <c r="EZ47" s="17" t="str">
        <f t="shared" si="306"/>
        <v/>
      </c>
      <c r="FA47" s="17" t="str">
        <f t="shared" si="307"/>
        <v/>
      </c>
      <c r="FB47" s="17" t="str">
        <f t="shared" si="308"/>
        <v/>
      </c>
      <c r="FC47" s="17" t="str">
        <f t="shared" si="309"/>
        <v/>
      </c>
      <c r="FD47" s="17" t="str">
        <f t="shared" si="310"/>
        <v/>
      </c>
      <c r="FE47" s="17" t="str">
        <f t="shared" si="311"/>
        <v/>
      </c>
      <c r="FF47" s="17" t="str">
        <f t="shared" si="312"/>
        <v/>
      </c>
      <c r="FG47" s="17" t="str">
        <f t="shared" si="313"/>
        <v/>
      </c>
      <c r="FH47" s="17" t="str">
        <f t="shared" si="314"/>
        <v/>
      </c>
      <c r="FI47" s="17" t="str">
        <f t="shared" si="315"/>
        <v/>
      </c>
      <c r="FJ47" s="17" t="str">
        <f t="shared" si="316"/>
        <v/>
      </c>
      <c r="FK47" s="501">
        <v>1924</v>
      </c>
    </row>
    <row r="48" spans="1:167">
      <c r="A48" s="3">
        <v>1925</v>
      </c>
      <c r="B48" s="5">
        <v>30</v>
      </c>
      <c r="C48" s="5">
        <v>20</v>
      </c>
      <c r="D48" s="5">
        <v>14</v>
      </c>
      <c r="E48" s="5">
        <v>26</v>
      </c>
      <c r="F48" s="5">
        <v>38</v>
      </c>
      <c r="G48" s="143">
        <v>36</v>
      </c>
      <c r="H48" s="5">
        <v>44</v>
      </c>
      <c r="I48" s="5">
        <v>35</v>
      </c>
      <c r="J48" s="5">
        <v>43</v>
      </c>
      <c r="K48" s="5">
        <v>40</v>
      </c>
      <c r="L48" s="143">
        <v>51</v>
      </c>
      <c r="M48" s="5">
        <v>41</v>
      </c>
      <c r="N48" s="5">
        <v>40</v>
      </c>
      <c r="O48" s="5">
        <v>45</v>
      </c>
      <c r="P48" s="5">
        <v>35</v>
      </c>
      <c r="Q48" s="143">
        <v>30</v>
      </c>
      <c r="R48" s="5">
        <v>42</v>
      </c>
      <c r="S48" s="5">
        <v>44</v>
      </c>
      <c r="T48" s="5">
        <v>50</v>
      </c>
      <c r="U48" s="5">
        <v>42</v>
      </c>
      <c r="V48" s="143">
        <v>36</v>
      </c>
      <c r="W48" s="5">
        <v>45</v>
      </c>
      <c r="X48" s="5">
        <v>38</v>
      </c>
      <c r="Y48" s="5">
        <v>33</v>
      </c>
      <c r="Z48" s="5">
        <v>43</v>
      </c>
      <c r="AA48" s="143">
        <v>48</v>
      </c>
      <c r="AB48" s="5">
        <v>40</v>
      </c>
      <c r="AC48" s="5">
        <v>40</v>
      </c>
      <c r="AD48" s="5">
        <v>35</v>
      </c>
      <c r="AE48" s="5">
        <v>31</v>
      </c>
      <c r="AF48" s="143">
        <v>43</v>
      </c>
      <c r="AG48" s="663">
        <f t="shared" si="94"/>
        <v>1178</v>
      </c>
      <c r="AH48" s="68">
        <f t="shared" si="95"/>
        <v>38</v>
      </c>
      <c r="AI48" s="17">
        <f t="shared" si="96"/>
        <v>51</v>
      </c>
      <c r="AJ48" s="20">
        <f t="shared" si="97"/>
        <v>14</v>
      </c>
      <c r="AK48" s="579">
        <v>1925</v>
      </c>
      <c r="AL48" s="28" t="str">
        <f t="shared" si="224"/>
        <v/>
      </c>
      <c r="AM48" s="28" t="str">
        <f t="shared" si="225"/>
        <v/>
      </c>
      <c r="AN48" s="28" t="str">
        <f t="shared" si="226"/>
        <v/>
      </c>
      <c r="AO48" s="28" t="str">
        <f t="shared" si="227"/>
        <v/>
      </c>
      <c r="AP48" s="28" t="str">
        <f t="shared" si="228"/>
        <v/>
      </c>
      <c r="AQ48" s="28" t="str">
        <f t="shared" si="229"/>
        <v/>
      </c>
      <c r="AR48" s="28" t="str">
        <f t="shared" si="230"/>
        <v/>
      </c>
      <c r="AS48" s="28" t="str">
        <f t="shared" si="231"/>
        <v/>
      </c>
      <c r="AT48" s="28" t="str">
        <f t="shared" si="232"/>
        <v/>
      </c>
      <c r="AU48" s="28" t="str">
        <f t="shared" si="233"/>
        <v/>
      </c>
      <c r="AV48" s="28" t="str">
        <f t="shared" si="234"/>
        <v/>
      </c>
      <c r="AW48" s="28" t="str">
        <f t="shared" si="235"/>
        <v/>
      </c>
      <c r="AX48" s="28" t="str">
        <f t="shared" si="236"/>
        <v/>
      </c>
      <c r="AY48" s="28" t="str">
        <f t="shared" si="237"/>
        <v/>
      </c>
      <c r="AZ48" s="28" t="str">
        <f t="shared" si="238"/>
        <v/>
      </c>
      <c r="BA48" s="28" t="str">
        <f t="shared" si="239"/>
        <v/>
      </c>
      <c r="BB48" s="28" t="str">
        <f t="shared" si="240"/>
        <v/>
      </c>
      <c r="BC48" s="28" t="str">
        <f t="shared" si="241"/>
        <v/>
      </c>
      <c r="BD48" s="28" t="str">
        <f t="shared" si="242"/>
        <v/>
      </c>
      <c r="BE48" s="28" t="str">
        <f t="shared" si="243"/>
        <v/>
      </c>
      <c r="BF48" s="28" t="str">
        <f t="shared" si="244"/>
        <v/>
      </c>
      <c r="BG48" s="28" t="str">
        <f t="shared" si="245"/>
        <v/>
      </c>
      <c r="BH48" s="28" t="str">
        <f t="shared" si="246"/>
        <v/>
      </c>
      <c r="BI48" s="28" t="str">
        <f t="shared" si="247"/>
        <v/>
      </c>
      <c r="BJ48" s="28" t="str">
        <f t="shared" si="248"/>
        <v/>
      </c>
      <c r="BK48" s="28" t="str">
        <f t="shared" si="249"/>
        <v/>
      </c>
      <c r="BL48" s="28" t="str">
        <f t="shared" si="250"/>
        <v/>
      </c>
      <c r="BM48" s="28" t="str">
        <f t="shared" si="251"/>
        <v/>
      </c>
      <c r="BN48" s="28" t="str">
        <f t="shared" si="252"/>
        <v/>
      </c>
      <c r="BO48" s="28" t="str">
        <f t="shared" si="253"/>
        <v/>
      </c>
      <c r="BP48" s="28" t="str">
        <f t="shared" si="253"/>
        <v/>
      </c>
      <c r="BQ48" s="28">
        <f t="shared" si="254"/>
        <v>0</v>
      </c>
      <c r="BR48" s="502">
        <v>1925</v>
      </c>
      <c r="BS48" s="17" t="str">
        <f t="shared" si="255"/>
        <v/>
      </c>
      <c r="BT48" s="17" t="str">
        <f t="shared" si="256"/>
        <v/>
      </c>
      <c r="BU48" s="17" t="str">
        <f t="shared" si="257"/>
        <v/>
      </c>
      <c r="BV48" s="17" t="str">
        <f t="shared" si="258"/>
        <v/>
      </c>
      <c r="BW48" s="17" t="str">
        <f t="shared" si="259"/>
        <v/>
      </c>
      <c r="BX48" s="17" t="str">
        <f t="shared" si="260"/>
        <v/>
      </c>
      <c r="BY48" s="17" t="str">
        <f t="shared" si="261"/>
        <v/>
      </c>
      <c r="BZ48" s="17" t="str">
        <f t="shared" si="262"/>
        <v/>
      </c>
      <c r="CA48" s="17" t="str">
        <f t="shared" si="263"/>
        <v/>
      </c>
      <c r="CB48" s="17" t="str">
        <f t="shared" si="264"/>
        <v/>
      </c>
      <c r="CC48" s="17" t="str">
        <f t="shared" si="265"/>
        <v/>
      </c>
      <c r="CD48" s="17" t="str">
        <f t="shared" si="266"/>
        <v/>
      </c>
      <c r="CE48" s="17" t="str">
        <f t="shared" si="267"/>
        <v/>
      </c>
      <c r="CF48" s="17" t="str">
        <f t="shared" si="268"/>
        <v/>
      </c>
      <c r="CG48" s="17" t="str">
        <f t="shared" si="269"/>
        <v/>
      </c>
      <c r="CH48" s="17" t="str">
        <f t="shared" si="270"/>
        <v/>
      </c>
      <c r="CI48" s="17" t="str">
        <f t="shared" si="271"/>
        <v/>
      </c>
      <c r="CJ48" s="17" t="str">
        <f t="shared" si="272"/>
        <v/>
      </c>
      <c r="CK48" s="17" t="str">
        <f t="shared" si="273"/>
        <v/>
      </c>
      <c r="CL48" s="17" t="str">
        <f t="shared" si="274"/>
        <v/>
      </c>
      <c r="CM48" s="17" t="str">
        <f t="shared" si="275"/>
        <v/>
      </c>
      <c r="CN48" s="17" t="str">
        <f t="shared" si="276"/>
        <v/>
      </c>
      <c r="CO48" s="17" t="str">
        <f t="shared" si="277"/>
        <v/>
      </c>
      <c r="CP48" s="17" t="str">
        <f t="shared" si="278"/>
        <v/>
      </c>
      <c r="CQ48" s="17" t="str">
        <f t="shared" si="279"/>
        <v/>
      </c>
      <c r="CR48" s="17" t="str">
        <f t="shared" si="280"/>
        <v/>
      </c>
      <c r="CS48" s="17" t="str">
        <f t="shared" si="281"/>
        <v/>
      </c>
      <c r="CT48" s="17" t="str">
        <f t="shared" si="282"/>
        <v/>
      </c>
      <c r="CU48" s="17" t="str">
        <f t="shared" si="283"/>
        <v/>
      </c>
      <c r="CV48" s="17" t="str">
        <f t="shared" si="284"/>
        <v/>
      </c>
      <c r="CW48" s="17" t="str">
        <f t="shared" si="285"/>
        <v/>
      </c>
      <c r="CX48" s="501">
        <v>1925</v>
      </c>
      <c r="CY48" s="946">
        <f t="shared" si="161"/>
        <v>1</v>
      </c>
      <c r="CZ48" s="946">
        <f t="shared" si="162"/>
        <v>1</v>
      </c>
      <c r="DA48" s="946">
        <f t="shared" si="163"/>
        <v>1</v>
      </c>
      <c r="DB48" s="946">
        <f t="shared" si="164"/>
        <v>1</v>
      </c>
      <c r="DC48" s="946" t="str">
        <f t="shared" si="165"/>
        <v/>
      </c>
      <c r="DD48" s="946" t="str">
        <f t="shared" si="166"/>
        <v/>
      </c>
      <c r="DE48" s="946" t="str">
        <f t="shared" si="167"/>
        <v/>
      </c>
      <c r="DF48" s="946" t="str">
        <f t="shared" si="168"/>
        <v/>
      </c>
      <c r="DG48" s="946" t="str">
        <f t="shared" si="169"/>
        <v/>
      </c>
      <c r="DH48" s="946" t="str">
        <f t="shared" si="170"/>
        <v/>
      </c>
      <c r="DI48" s="946" t="str">
        <f t="shared" si="171"/>
        <v/>
      </c>
      <c r="DJ48" s="946" t="str">
        <f t="shared" si="172"/>
        <v/>
      </c>
      <c r="DK48" s="946" t="str">
        <f t="shared" si="173"/>
        <v/>
      </c>
      <c r="DL48" s="946" t="str">
        <f t="shared" si="174"/>
        <v/>
      </c>
      <c r="DM48" s="946" t="str">
        <f t="shared" si="175"/>
        <v/>
      </c>
      <c r="DN48" s="946">
        <f t="shared" si="176"/>
        <v>1</v>
      </c>
      <c r="DO48" s="946" t="str">
        <f t="shared" si="177"/>
        <v/>
      </c>
      <c r="DP48" s="946" t="str">
        <f t="shared" si="178"/>
        <v/>
      </c>
      <c r="DQ48" s="946" t="str">
        <f t="shared" si="179"/>
        <v/>
      </c>
      <c r="DR48" s="946" t="str">
        <f t="shared" si="180"/>
        <v/>
      </c>
      <c r="DS48" s="946" t="str">
        <f t="shared" si="181"/>
        <v/>
      </c>
      <c r="DT48" s="946" t="str">
        <f t="shared" si="182"/>
        <v/>
      </c>
      <c r="DU48" s="946" t="str">
        <f t="shared" si="183"/>
        <v/>
      </c>
      <c r="DV48" s="946" t="str">
        <f t="shared" si="184"/>
        <v/>
      </c>
      <c r="DW48" s="946" t="str">
        <f t="shared" si="185"/>
        <v/>
      </c>
      <c r="DX48" s="946" t="str">
        <f t="shared" si="186"/>
        <v/>
      </c>
      <c r="DY48" s="946" t="str">
        <f t="shared" si="187"/>
        <v/>
      </c>
      <c r="DZ48" s="946" t="str">
        <f t="shared" si="188"/>
        <v/>
      </c>
      <c r="EA48" s="946" t="str">
        <f t="shared" si="189"/>
        <v/>
      </c>
      <c r="EB48" s="946">
        <f t="shared" si="190"/>
        <v>1</v>
      </c>
      <c r="EC48" s="946" t="str">
        <f t="shared" si="191"/>
        <v/>
      </c>
      <c r="ED48" s="28">
        <f t="shared" si="192"/>
        <v>6</v>
      </c>
      <c r="EE48" s="501">
        <v>1925</v>
      </c>
      <c r="EF48" s="17" t="str">
        <f t="shared" si="286"/>
        <v/>
      </c>
      <c r="EG48" s="17" t="str">
        <f t="shared" si="287"/>
        <v/>
      </c>
      <c r="EH48" s="17" t="str">
        <f t="shared" si="288"/>
        <v/>
      </c>
      <c r="EI48" s="17" t="str">
        <f t="shared" si="289"/>
        <v/>
      </c>
      <c r="EJ48" s="17" t="str">
        <f t="shared" si="290"/>
        <v/>
      </c>
      <c r="EK48" s="17" t="str">
        <f t="shared" si="291"/>
        <v/>
      </c>
      <c r="EL48" s="17" t="str">
        <f t="shared" si="292"/>
        <v/>
      </c>
      <c r="EM48" s="17" t="str">
        <f t="shared" si="293"/>
        <v/>
      </c>
      <c r="EN48" s="17" t="str">
        <f t="shared" si="294"/>
        <v/>
      </c>
      <c r="EO48" s="17" t="str">
        <f t="shared" si="295"/>
        <v/>
      </c>
      <c r="EP48" s="17" t="str">
        <f t="shared" si="296"/>
        <v/>
      </c>
      <c r="EQ48" s="17" t="str">
        <f t="shared" si="297"/>
        <v/>
      </c>
      <c r="ER48" s="17" t="str">
        <f t="shared" si="298"/>
        <v/>
      </c>
      <c r="ES48" s="17" t="str">
        <f t="shared" si="299"/>
        <v/>
      </c>
      <c r="ET48" s="17" t="str">
        <f t="shared" si="300"/>
        <v/>
      </c>
      <c r="EU48" s="17" t="str">
        <f t="shared" si="301"/>
        <v/>
      </c>
      <c r="EV48" s="17" t="str">
        <f t="shared" si="302"/>
        <v/>
      </c>
      <c r="EW48" s="17" t="str">
        <f t="shared" si="303"/>
        <v/>
      </c>
      <c r="EX48" s="17" t="str">
        <f t="shared" si="304"/>
        <v/>
      </c>
      <c r="EY48" s="17" t="str">
        <f t="shared" si="305"/>
        <v/>
      </c>
      <c r="EZ48" s="17" t="str">
        <f t="shared" si="306"/>
        <v/>
      </c>
      <c r="FA48" s="17" t="str">
        <f t="shared" si="307"/>
        <v/>
      </c>
      <c r="FB48" s="17" t="str">
        <f t="shared" si="308"/>
        <v/>
      </c>
      <c r="FC48" s="17" t="str">
        <f t="shared" si="309"/>
        <v/>
      </c>
      <c r="FD48" s="17" t="str">
        <f t="shared" si="310"/>
        <v/>
      </c>
      <c r="FE48" s="17" t="str">
        <f t="shared" si="311"/>
        <v/>
      </c>
      <c r="FF48" s="17" t="str">
        <f t="shared" si="312"/>
        <v/>
      </c>
      <c r="FG48" s="17" t="str">
        <f t="shared" si="313"/>
        <v/>
      </c>
      <c r="FH48" s="17" t="str">
        <f t="shared" si="314"/>
        <v/>
      </c>
      <c r="FI48" s="17" t="str">
        <f t="shared" si="315"/>
        <v/>
      </c>
      <c r="FJ48" s="17" t="str">
        <f t="shared" si="316"/>
        <v/>
      </c>
      <c r="FK48" s="501">
        <v>1925</v>
      </c>
    </row>
    <row r="49" spans="1:167">
      <c r="A49" s="3">
        <v>1926</v>
      </c>
      <c r="B49" s="5">
        <v>37</v>
      </c>
      <c r="C49" s="5">
        <v>28</v>
      </c>
      <c r="D49" s="5">
        <v>22</v>
      </c>
      <c r="E49" s="5">
        <v>27</v>
      </c>
      <c r="F49" s="5">
        <v>20</v>
      </c>
      <c r="G49" s="143">
        <v>17</v>
      </c>
      <c r="H49" s="5">
        <v>36</v>
      </c>
      <c r="I49" s="5">
        <v>32</v>
      </c>
      <c r="J49" s="5">
        <v>26</v>
      </c>
      <c r="K49" s="5">
        <v>24</v>
      </c>
      <c r="L49" s="143">
        <v>34</v>
      </c>
      <c r="M49" s="5">
        <v>32</v>
      </c>
      <c r="N49" s="5">
        <v>24</v>
      </c>
      <c r="O49" s="5">
        <v>18</v>
      </c>
      <c r="P49" s="5">
        <v>26</v>
      </c>
      <c r="Q49" s="143">
        <v>29</v>
      </c>
      <c r="R49" s="5">
        <v>26</v>
      </c>
      <c r="S49" s="5">
        <v>32</v>
      </c>
      <c r="T49" s="5">
        <v>42</v>
      </c>
      <c r="U49" s="5">
        <v>48</v>
      </c>
      <c r="V49" s="143">
        <v>38</v>
      </c>
      <c r="W49" s="5">
        <v>31</v>
      </c>
      <c r="X49" s="5">
        <v>46</v>
      </c>
      <c r="Y49" s="5">
        <v>42</v>
      </c>
      <c r="Z49" s="5">
        <v>52</v>
      </c>
      <c r="AA49" s="143">
        <v>39</v>
      </c>
      <c r="AB49" s="5">
        <v>36</v>
      </c>
      <c r="AC49" s="5">
        <v>30</v>
      </c>
      <c r="AD49" s="5">
        <v>29</v>
      </c>
      <c r="AE49" s="5">
        <v>36</v>
      </c>
      <c r="AF49" s="143">
        <v>47</v>
      </c>
      <c r="AG49" s="663">
        <f t="shared" si="94"/>
        <v>1006</v>
      </c>
      <c r="AH49" s="68">
        <f t="shared" si="95"/>
        <v>32.451612903225808</v>
      </c>
      <c r="AI49" s="17">
        <f t="shared" si="96"/>
        <v>52</v>
      </c>
      <c r="AJ49" s="20">
        <f t="shared" si="97"/>
        <v>17</v>
      </c>
      <c r="AK49" s="579">
        <v>1926</v>
      </c>
      <c r="AL49" s="28" t="str">
        <f t="shared" si="224"/>
        <v/>
      </c>
      <c r="AM49" s="28" t="str">
        <f t="shared" si="225"/>
        <v/>
      </c>
      <c r="AN49" s="28" t="str">
        <f t="shared" si="226"/>
        <v/>
      </c>
      <c r="AO49" s="28" t="str">
        <f t="shared" si="227"/>
        <v/>
      </c>
      <c r="AP49" s="28" t="str">
        <f t="shared" si="228"/>
        <v/>
      </c>
      <c r="AQ49" s="28" t="str">
        <f t="shared" si="229"/>
        <v/>
      </c>
      <c r="AR49" s="28" t="str">
        <f t="shared" si="230"/>
        <v/>
      </c>
      <c r="AS49" s="28" t="str">
        <f t="shared" si="231"/>
        <v/>
      </c>
      <c r="AT49" s="28" t="str">
        <f t="shared" si="232"/>
        <v/>
      </c>
      <c r="AU49" s="28" t="str">
        <f t="shared" si="233"/>
        <v/>
      </c>
      <c r="AV49" s="28" t="str">
        <f t="shared" si="234"/>
        <v/>
      </c>
      <c r="AW49" s="28" t="str">
        <f t="shared" si="235"/>
        <v/>
      </c>
      <c r="AX49" s="28" t="str">
        <f t="shared" si="236"/>
        <v/>
      </c>
      <c r="AY49" s="28" t="str">
        <f t="shared" si="237"/>
        <v/>
      </c>
      <c r="AZ49" s="28" t="str">
        <f t="shared" si="238"/>
        <v/>
      </c>
      <c r="BA49" s="28" t="str">
        <f t="shared" si="239"/>
        <v/>
      </c>
      <c r="BB49" s="28" t="str">
        <f t="shared" si="240"/>
        <v/>
      </c>
      <c r="BC49" s="28" t="str">
        <f t="shared" si="241"/>
        <v/>
      </c>
      <c r="BD49" s="28" t="str">
        <f t="shared" si="242"/>
        <v/>
      </c>
      <c r="BE49" s="28" t="str">
        <f t="shared" si="243"/>
        <v/>
      </c>
      <c r="BF49" s="28" t="str">
        <f t="shared" si="244"/>
        <v/>
      </c>
      <c r="BG49" s="28" t="str">
        <f t="shared" si="245"/>
        <v/>
      </c>
      <c r="BH49" s="28" t="str">
        <f t="shared" si="246"/>
        <v/>
      </c>
      <c r="BI49" s="28" t="str">
        <f t="shared" si="247"/>
        <v/>
      </c>
      <c r="BJ49" s="28" t="str">
        <f t="shared" si="248"/>
        <v/>
      </c>
      <c r="BK49" s="28" t="str">
        <f t="shared" si="249"/>
        <v/>
      </c>
      <c r="BL49" s="28" t="str">
        <f t="shared" si="250"/>
        <v/>
      </c>
      <c r="BM49" s="28" t="str">
        <f t="shared" si="251"/>
        <v/>
      </c>
      <c r="BN49" s="28" t="str">
        <f t="shared" si="252"/>
        <v/>
      </c>
      <c r="BO49" s="28" t="str">
        <f t="shared" si="253"/>
        <v/>
      </c>
      <c r="BP49" s="28" t="str">
        <f t="shared" si="253"/>
        <v/>
      </c>
      <c r="BQ49" s="28">
        <f t="shared" si="254"/>
        <v>0</v>
      </c>
      <c r="BR49" s="502">
        <v>1926</v>
      </c>
      <c r="BS49" s="17" t="str">
        <f t="shared" si="255"/>
        <v/>
      </c>
      <c r="BT49" s="17" t="str">
        <f t="shared" si="256"/>
        <v/>
      </c>
      <c r="BU49" s="17" t="str">
        <f t="shared" si="257"/>
        <v/>
      </c>
      <c r="BV49" s="17" t="str">
        <f t="shared" si="258"/>
        <v/>
      </c>
      <c r="BW49" s="17" t="str">
        <f t="shared" si="259"/>
        <v/>
      </c>
      <c r="BX49" s="17" t="str">
        <f t="shared" si="260"/>
        <v/>
      </c>
      <c r="BY49" s="17" t="str">
        <f t="shared" si="261"/>
        <v/>
      </c>
      <c r="BZ49" s="17" t="str">
        <f t="shared" si="262"/>
        <v/>
      </c>
      <c r="CA49" s="17" t="str">
        <f t="shared" si="263"/>
        <v/>
      </c>
      <c r="CB49" s="17" t="str">
        <f t="shared" si="264"/>
        <v/>
      </c>
      <c r="CC49" s="17" t="str">
        <f t="shared" si="265"/>
        <v/>
      </c>
      <c r="CD49" s="17" t="str">
        <f t="shared" si="266"/>
        <v/>
      </c>
      <c r="CE49" s="17" t="str">
        <f t="shared" si="267"/>
        <v/>
      </c>
      <c r="CF49" s="17" t="str">
        <f t="shared" si="268"/>
        <v/>
      </c>
      <c r="CG49" s="17" t="str">
        <f t="shared" si="269"/>
        <v/>
      </c>
      <c r="CH49" s="17" t="str">
        <f t="shared" si="270"/>
        <v/>
      </c>
      <c r="CI49" s="17" t="str">
        <f t="shared" si="271"/>
        <v/>
      </c>
      <c r="CJ49" s="17" t="str">
        <f t="shared" si="272"/>
        <v/>
      </c>
      <c r="CK49" s="17" t="str">
        <f t="shared" si="273"/>
        <v/>
      </c>
      <c r="CL49" s="17" t="str">
        <f t="shared" si="274"/>
        <v/>
      </c>
      <c r="CM49" s="17" t="str">
        <f t="shared" si="275"/>
        <v/>
      </c>
      <c r="CN49" s="17" t="str">
        <f t="shared" si="276"/>
        <v/>
      </c>
      <c r="CO49" s="17" t="str">
        <f t="shared" si="277"/>
        <v/>
      </c>
      <c r="CP49" s="17" t="str">
        <f t="shared" si="278"/>
        <v/>
      </c>
      <c r="CQ49" s="17" t="str">
        <f t="shared" si="279"/>
        <v/>
      </c>
      <c r="CR49" s="17" t="str">
        <f t="shared" si="280"/>
        <v/>
      </c>
      <c r="CS49" s="17" t="str">
        <f t="shared" si="281"/>
        <v/>
      </c>
      <c r="CT49" s="17" t="str">
        <f t="shared" si="282"/>
        <v/>
      </c>
      <c r="CU49" s="17" t="str">
        <f t="shared" si="283"/>
        <v/>
      </c>
      <c r="CV49" s="17" t="str">
        <f t="shared" si="284"/>
        <v/>
      </c>
      <c r="CW49" s="17" t="str">
        <f t="shared" si="285"/>
        <v/>
      </c>
      <c r="CX49" s="501">
        <v>1926</v>
      </c>
      <c r="CY49" s="946" t="str">
        <f t="shared" si="161"/>
        <v/>
      </c>
      <c r="CZ49" s="946">
        <f t="shared" si="162"/>
        <v>1</v>
      </c>
      <c r="DA49" s="946">
        <f t="shared" si="163"/>
        <v>1</v>
      </c>
      <c r="DB49" s="946">
        <f t="shared" si="164"/>
        <v>1</v>
      </c>
      <c r="DC49" s="946">
        <f t="shared" si="165"/>
        <v>1</v>
      </c>
      <c r="DD49" s="946">
        <f t="shared" si="166"/>
        <v>1</v>
      </c>
      <c r="DE49" s="946" t="str">
        <f t="shared" si="167"/>
        <v/>
      </c>
      <c r="DF49" s="946">
        <f t="shared" si="168"/>
        <v>1</v>
      </c>
      <c r="DG49" s="946">
        <f t="shared" si="169"/>
        <v>1</v>
      </c>
      <c r="DH49" s="946">
        <f t="shared" si="170"/>
        <v>1</v>
      </c>
      <c r="DI49" s="946" t="str">
        <f t="shared" si="171"/>
        <v/>
      </c>
      <c r="DJ49" s="946">
        <f t="shared" si="172"/>
        <v>1</v>
      </c>
      <c r="DK49" s="946">
        <f t="shared" si="173"/>
        <v>1</v>
      </c>
      <c r="DL49" s="946">
        <f t="shared" si="174"/>
        <v>1</v>
      </c>
      <c r="DM49" s="946">
        <f t="shared" si="175"/>
        <v>1</v>
      </c>
      <c r="DN49" s="946">
        <f t="shared" si="176"/>
        <v>1</v>
      </c>
      <c r="DO49" s="946">
        <f t="shared" si="177"/>
        <v>1</v>
      </c>
      <c r="DP49" s="946">
        <f t="shared" si="178"/>
        <v>1</v>
      </c>
      <c r="DQ49" s="946" t="str">
        <f t="shared" si="179"/>
        <v/>
      </c>
      <c r="DR49" s="946" t="str">
        <f t="shared" si="180"/>
        <v/>
      </c>
      <c r="DS49" s="946" t="str">
        <f t="shared" si="181"/>
        <v/>
      </c>
      <c r="DT49" s="946">
        <f t="shared" si="182"/>
        <v>1</v>
      </c>
      <c r="DU49" s="946" t="str">
        <f t="shared" si="183"/>
        <v/>
      </c>
      <c r="DV49" s="946" t="str">
        <f t="shared" si="184"/>
        <v/>
      </c>
      <c r="DW49" s="946" t="str">
        <f t="shared" si="185"/>
        <v/>
      </c>
      <c r="DX49" s="946" t="str">
        <f t="shared" si="186"/>
        <v/>
      </c>
      <c r="DY49" s="946" t="str">
        <f t="shared" si="187"/>
        <v/>
      </c>
      <c r="DZ49" s="946">
        <f t="shared" si="188"/>
        <v>1</v>
      </c>
      <c r="EA49" s="946">
        <f t="shared" si="189"/>
        <v>1</v>
      </c>
      <c r="EB49" s="946" t="str">
        <f t="shared" si="190"/>
        <v/>
      </c>
      <c r="EC49" s="946" t="str">
        <f t="shared" si="191"/>
        <v/>
      </c>
      <c r="ED49" s="28">
        <f t="shared" si="192"/>
        <v>18</v>
      </c>
      <c r="EE49" s="501">
        <v>1926</v>
      </c>
      <c r="EF49" s="17" t="str">
        <f t="shared" si="286"/>
        <v/>
      </c>
      <c r="EG49" s="17" t="str">
        <f t="shared" si="287"/>
        <v/>
      </c>
      <c r="EH49" s="17" t="str">
        <f t="shared" si="288"/>
        <v/>
      </c>
      <c r="EI49" s="17" t="str">
        <f t="shared" si="289"/>
        <v/>
      </c>
      <c r="EJ49" s="17" t="str">
        <f t="shared" si="290"/>
        <v/>
      </c>
      <c r="EK49" s="17" t="str">
        <f t="shared" si="291"/>
        <v/>
      </c>
      <c r="EL49" s="17" t="str">
        <f t="shared" si="292"/>
        <v/>
      </c>
      <c r="EM49" s="17" t="str">
        <f t="shared" si="293"/>
        <v/>
      </c>
      <c r="EN49" s="17" t="str">
        <f t="shared" si="294"/>
        <v/>
      </c>
      <c r="EO49" s="17" t="str">
        <f t="shared" si="295"/>
        <v/>
      </c>
      <c r="EP49" s="17" t="str">
        <f t="shared" si="296"/>
        <v/>
      </c>
      <c r="EQ49" s="17" t="str">
        <f t="shared" si="297"/>
        <v/>
      </c>
      <c r="ER49" s="17" t="str">
        <f t="shared" si="298"/>
        <v/>
      </c>
      <c r="ES49" s="17" t="str">
        <f t="shared" si="299"/>
        <v/>
      </c>
      <c r="ET49" s="17" t="str">
        <f t="shared" si="300"/>
        <v/>
      </c>
      <c r="EU49" s="17" t="str">
        <f t="shared" si="301"/>
        <v/>
      </c>
      <c r="EV49" s="17" t="str">
        <f t="shared" si="302"/>
        <v/>
      </c>
      <c r="EW49" s="17" t="str">
        <f t="shared" si="303"/>
        <v/>
      </c>
      <c r="EX49" s="17" t="str">
        <f t="shared" si="304"/>
        <v/>
      </c>
      <c r="EY49" s="17" t="str">
        <f t="shared" si="305"/>
        <v/>
      </c>
      <c r="EZ49" s="17" t="str">
        <f t="shared" si="306"/>
        <v/>
      </c>
      <c r="FA49" s="17" t="str">
        <f t="shared" si="307"/>
        <v/>
      </c>
      <c r="FB49" s="17" t="str">
        <f t="shared" si="308"/>
        <v/>
      </c>
      <c r="FC49" s="17" t="str">
        <f t="shared" si="309"/>
        <v/>
      </c>
      <c r="FD49" s="17" t="str">
        <f t="shared" si="310"/>
        <v/>
      </c>
      <c r="FE49" s="17" t="str">
        <f t="shared" si="311"/>
        <v/>
      </c>
      <c r="FF49" s="17" t="str">
        <f t="shared" si="312"/>
        <v/>
      </c>
      <c r="FG49" s="17" t="str">
        <f t="shared" si="313"/>
        <v/>
      </c>
      <c r="FH49" s="17" t="str">
        <f t="shared" si="314"/>
        <v/>
      </c>
      <c r="FI49" s="17" t="str">
        <f t="shared" si="315"/>
        <v/>
      </c>
      <c r="FJ49" s="17" t="str">
        <f t="shared" si="316"/>
        <v/>
      </c>
      <c r="FK49" s="501">
        <v>1926</v>
      </c>
    </row>
    <row r="50" spans="1:167">
      <c r="A50" s="3">
        <v>1927</v>
      </c>
      <c r="B50" s="5">
        <v>29</v>
      </c>
      <c r="C50" s="5">
        <v>25</v>
      </c>
      <c r="D50" s="5">
        <v>25</v>
      </c>
      <c r="E50" s="5">
        <v>24</v>
      </c>
      <c r="F50" s="5">
        <v>23</v>
      </c>
      <c r="G50" s="143">
        <v>39</v>
      </c>
      <c r="H50" s="5">
        <v>38</v>
      </c>
      <c r="I50" s="5">
        <v>48</v>
      </c>
      <c r="J50" s="5">
        <v>38</v>
      </c>
      <c r="K50" s="5">
        <v>37</v>
      </c>
      <c r="L50" s="143">
        <v>32</v>
      </c>
      <c r="M50" s="5">
        <v>40</v>
      </c>
      <c r="N50" s="5">
        <v>50</v>
      </c>
      <c r="O50" s="5">
        <v>47</v>
      </c>
      <c r="P50" s="5">
        <v>38</v>
      </c>
      <c r="Q50" s="143">
        <v>42</v>
      </c>
      <c r="R50" s="5">
        <v>51</v>
      </c>
      <c r="S50" s="5">
        <v>57</v>
      </c>
      <c r="T50" s="5">
        <v>63</v>
      </c>
      <c r="U50" s="5">
        <v>53</v>
      </c>
      <c r="V50" s="143">
        <v>54</v>
      </c>
      <c r="W50" s="5">
        <v>39</v>
      </c>
      <c r="X50" s="5">
        <v>35</v>
      </c>
      <c r="Y50" s="5">
        <v>34</v>
      </c>
      <c r="Z50" s="5">
        <v>31</v>
      </c>
      <c r="AA50" s="143">
        <v>38</v>
      </c>
      <c r="AB50" s="5">
        <v>38</v>
      </c>
      <c r="AC50" s="5">
        <v>37</v>
      </c>
      <c r="AD50" s="5">
        <v>36</v>
      </c>
      <c r="AE50" s="5">
        <v>39</v>
      </c>
      <c r="AF50" s="143">
        <v>46</v>
      </c>
      <c r="AG50" s="663">
        <f t="shared" si="94"/>
        <v>1226</v>
      </c>
      <c r="AH50" s="68">
        <f t="shared" si="95"/>
        <v>39.548387096774192</v>
      </c>
      <c r="AI50" s="17">
        <f t="shared" si="96"/>
        <v>63</v>
      </c>
      <c r="AJ50" s="20">
        <f t="shared" si="97"/>
        <v>23</v>
      </c>
      <c r="AK50" s="579">
        <v>1927</v>
      </c>
      <c r="AL50" s="28" t="str">
        <f t="shared" si="224"/>
        <v/>
      </c>
      <c r="AM50" s="28" t="str">
        <f t="shared" si="225"/>
        <v/>
      </c>
      <c r="AN50" s="28" t="str">
        <f t="shared" si="226"/>
        <v/>
      </c>
      <c r="AO50" s="28" t="str">
        <f t="shared" si="227"/>
        <v/>
      </c>
      <c r="AP50" s="28" t="str">
        <f t="shared" si="228"/>
        <v/>
      </c>
      <c r="AQ50" s="28" t="str">
        <f t="shared" si="229"/>
        <v/>
      </c>
      <c r="AR50" s="28" t="str">
        <f t="shared" si="230"/>
        <v/>
      </c>
      <c r="AS50" s="28" t="str">
        <f t="shared" si="231"/>
        <v/>
      </c>
      <c r="AT50" s="28" t="str">
        <f t="shared" si="232"/>
        <v/>
      </c>
      <c r="AU50" s="28" t="str">
        <f t="shared" si="233"/>
        <v/>
      </c>
      <c r="AV50" s="28" t="str">
        <f t="shared" si="234"/>
        <v/>
      </c>
      <c r="AW50" s="28" t="str">
        <f t="shared" si="235"/>
        <v/>
      </c>
      <c r="AX50" s="28" t="str">
        <f t="shared" si="236"/>
        <v/>
      </c>
      <c r="AY50" s="28" t="str">
        <f t="shared" si="237"/>
        <v/>
      </c>
      <c r="AZ50" s="28" t="str">
        <f t="shared" si="238"/>
        <v/>
      </c>
      <c r="BA50" s="28" t="str">
        <f t="shared" si="239"/>
        <v/>
      </c>
      <c r="BB50" s="28" t="str">
        <f t="shared" si="240"/>
        <v/>
      </c>
      <c r="BC50" s="28" t="str">
        <f t="shared" si="241"/>
        <v/>
      </c>
      <c r="BD50" s="28" t="str">
        <f t="shared" si="242"/>
        <v/>
      </c>
      <c r="BE50" s="28" t="str">
        <f t="shared" si="243"/>
        <v/>
      </c>
      <c r="BF50" s="28" t="str">
        <f t="shared" si="244"/>
        <v/>
      </c>
      <c r="BG50" s="28" t="str">
        <f t="shared" si="245"/>
        <v/>
      </c>
      <c r="BH50" s="28" t="str">
        <f t="shared" si="246"/>
        <v/>
      </c>
      <c r="BI50" s="28" t="str">
        <f t="shared" si="247"/>
        <v/>
      </c>
      <c r="BJ50" s="28" t="str">
        <f t="shared" si="248"/>
        <v/>
      </c>
      <c r="BK50" s="28" t="str">
        <f t="shared" si="249"/>
        <v/>
      </c>
      <c r="BL50" s="28" t="str">
        <f t="shared" si="250"/>
        <v/>
      </c>
      <c r="BM50" s="28" t="str">
        <f t="shared" si="251"/>
        <v/>
      </c>
      <c r="BN50" s="28" t="str">
        <f t="shared" si="252"/>
        <v/>
      </c>
      <c r="BO50" s="28" t="str">
        <f t="shared" si="253"/>
        <v/>
      </c>
      <c r="BP50" s="28" t="str">
        <f t="shared" si="253"/>
        <v/>
      </c>
      <c r="BQ50" s="28">
        <f t="shared" si="254"/>
        <v>0</v>
      </c>
      <c r="BR50" s="502">
        <v>1927</v>
      </c>
      <c r="BS50" s="17" t="str">
        <f t="shared" si="255"/>
        <v/>
      </c>
      <c r="BT50" s="17" t="str">
        <f t="shared" si="256"/>
        <v/>
      </c>
      <c r="BU50" s="17" t="str">
        <f t="shared" si="257"/>
        <v/>
      </c>
      <c r="BV50" s="17" t="str">
        <f t="shared" si="258"/>
        <v/>
      </c>
      <c r="BW50" s="17" t="str">
        <f t="shared" si="259"/>
        <v/>
      </c>
      <c r="BX50" s="17" t="str">
        <f t="shared" si="260"/>
        <v/>
      </c>
      <c r="BY50" s="17" t="str">
        <f t="shared" si="261"/>
        <v/>
      </c>
      <c r="BZ50" s="17" t="str">
        <f t="shared" si="262"/>
        <v/>
      </c>
      <c r="CA50" s="17" t="str">
        <f t="shared" si="263"/>
        <v/>
      </c>
      <c r="CB50" s="17" t="str">
        <f t="shared" si="264"/>
        <v/>
      </c>
      <c r="CC50" s="17" t="str">
        <f t="shared" si="265"/>
        <v/>
      </c>
      <c r="CD50" s="17" t="str">
        <f t="shared" si="266"/>
        <v/>
      </c>
      <c r="CE50" s="17" t="str">
        <f t="shared" si="267"/>
        <v/>
      </c>
      <c r="CF50" s="17" t="str">
        <f t="shared" si="268"/>
        <v/>
      </c>
      <c r="CG50" s="17" t="str">
        <f t="shared" si="269"/>
        <v/>
      </c>
      <c r="CH50" s="17" t="str">
        <f t="shared" si="270"/>
        <v/>
      </c>
      <c r="CI50" s="17" t="str">
        <f t="shared" si="271"/>
        <v/>
      </c>
      <c r="CJ50" s="17">
        <f t="shared" si="272"/>
        <v>1927</v>
      </c>
      <c r="CK50" s="17">
        <f t="shared" si="273"/>
        <v>1927</v>
      </c>
      <c r="CL50" s="17" t="str">
        <f t="shared" si="274"/>
        <v/>
      </c>
      <c r="CM50" s="17" t="str">
        <f t="shared" si="275"/>
        <v/>
      </c>
      <c r="CN50" s="17" t="str">
        <f t="shared" si="276"/>
        <v/>
      </c>
      <c r="CO50" s="17" t="str">
        <f t="shared" si="277"/>
        <v/>
      </c>
      <c r="CP50" s="17" t="str">
        <f t="shared" si="278"/>
        <v/>
      </c>
      <c r="CQ50" s="17" t="str">
        <f t="shared" si="279"/>
        <v/>
      </c>
      <c r="CR50" s="17" t="str">
        <f t="shared" si="280"/>
        <v/>
      </c>
      <c r="CS50" s="17" t="str">
        <f t="shared" si="281"/>
        <v/>
      </c>
      <c r="CT50" s="17" t="str">
        <f t="shared" si="282"/>
        <v/>
      </c>
      <c r="CU50" s="17" t="str">
        <f t="shared" si="283"/>
        <v/>
      </c>
      <c r="CV50" s="17" t="str">
        <f t="shared" si="284"/>
        <v/>
      </c>
      <c r="CW50" s="17" t="str">
        <f t="shared" si="285"/>
        <v/>
      </c>
      <c r="CX50" s="501">
        <v>1927</v>
      </c>
      <c r="CY50" s="946">
        <f t="shared" si="161"/>
        <v>1</v>
      </c>
      <c r="CZ50" s="946">
        <f t="shared" si="162"/>
        <v>1</v>
      </c>
      <c r="DA50" s="946">
        <f t="shared" si="163"/>
        <v>1</v>
      </c>
      <c r="DB50" s="946">
        <f t="shared" si="164"/>
        <v>1</v>
      </c>
      <c r="DC50" s="946">
        <f t="shared" si="165"/>
        <v>1</v>
      </c>
      <c r="DD50" s="946" t="str">
        <f t="shared" si="166"/>
        <v/>
      </c>
      <c r="DE50" s="946" t="str">
        <f t="shared" si="167"/>
        <v/>
      </c>
      <c r="DF50" s="946" t="str">
        <f t="shared" si="168"/>
        <v/>
      </c>
      <c r="DG50" s="946" t="str">
        <f t="shared" si="169"/>
        <v/>
      </c>
      <c r="DH50" s="946" t="str">
        <f t="shared" si="170"/>
        <v/>
      </c>
      <c r="DI50" s="946">
        <f t="shared" si="171"/>
        <v>1</v>
      </c>
      <c r="DJ50" s="946" t="str">
        <f t="shared" si="172"/>
        <v/>
      </c>
      <c r="DK50" s="946" t="str">
        <f t="shared" si="173"/>
        <v/>
      </c>
      <c r="DL50" s="946" t="str">
        <f t="shared" si="174"/>
        <v/>
      </c>
      <c r="DM50" s="946" t="str">
        <f t="shared" si="175"/>
        <v/>
      </c>
      <c r="DN50" s="946" t="str">
        <f t="shared" si="176"/>
        <v/>
      </c>
      <c r="DO50" s="946" t="str">
        <f t="shared" si="177"/>
        <v/>
      </c>
      <c r="DP50" s="946" t="str">
        <f t="shared" si="178"/>
        <v/>
      </c>
      <c r="DQ50" s="946" t="str">
        <f t="shared" si="179"/>
        <v/>
      </c>
      <c r="DR50" s="946" t="str">
        <f t="shared" si="180"/>
        <v/>
      </c>
      <c r="DS50" s="946" t="str">
        <f t="shared" si="181"/>
        <v/>
      </c>
      <c r="DT50" s="946" t="str">
        <f t="shared" si="182"/>
        <v/>
      </c>
      <c r="DU50" s="946" t="str">
        <f t="shared" si="183"/>
        <v/>
      </c>
      <c r="DV50" s="946" t="str">
        <f t="shared" si="184"/>
        <v/>
      </c>
      <c r="DW50" s="946">
        <f t="shared" si="185"/>
        <v>1</v>
      </c>
      <c r="DX50" s="946" t="str">
        <f t="shared" si="186"/>
        <v/>
      </c>
      <c r="DY50" s="946" t="str">
        <f t="shared" si="187"/>
        <v/>
      </c>
      <c r="DZ50" s="946" t="str">
        <f t="shared" si="188"/>
        <v/>
      </c>
      <c r="EA50" s="946" t="str">
        <f t="shared" si="189"/>
        <v/>
      </c>
      <c r="EB50" s="946" t="str">
        <f t="shared" si="190"/>
        <v/>
      </c>
      <c r="EC50" s="946" t="str">
        <f t="shared" si="191"/>
        <v/>
      </c>
      <c r="ED50" s="28">
        <f t="shared" si="192"/>
        <v>7</v>
      </c>
      <c r="EE50" s="501">
        <v>1927</v>
      </c>
      <c r="EF50" s="17" t="str">
        <f t="shared" si="286"/>
        <v/>
      </c>
      <c r="EG50" s="17" t="str">
        <f t="shared" si="287"/>
        <v/>
      </c>
      <c r="EH50" s="17" t="str">
        <f t="shared" si="288"/>
        <v/>
      </c>
      <c r="EI50" s="17" t="str">
        <f t="shared" si="289"/>
        <v/>
      </c>
      <c r="EJ50" s="17" t="str">
        <f t="shared" si="290"/>
        <v/>
      </c>
      <c r="EK50" s="17" t="str">
        <f t="shared" si="291"/>
        <v/>
      </c>
      <c r="EL50" s="17" t="str">
        <f t="shared" si="292"/>
        <v/>
      </c>
      <c r="EM50" s="17" t="str">
        <f t="shared" si="293"/>
        <v/>
      </c>
      <c r="EN50" s="17" t="str">
        <f t="shared" si="294"/>
        <v/>
      </c>
      <c r="EO50" s="17" t="str">
        <f t="shared" si="295"/>
        <v/>
      </c>
      <c r="EP50" s="17" t="str">
        <f t="shared" si="296"/>
        <v/>
      </c>
      <c r="EQ50" s="17" t="str">
        <f t="shared" si="297"/>
        <v/>
      </c>
      <c r="ER50" s="17" t="str">
        <f t="shared" si="298"/>
        <v/>
      </c>
      <c r="ES50" s="17" t="str">
        <f t="shared" si="299"/>
        <v/>
      </c>
      <c r="ET50" s="17" t="str">
        <f t="shared" si="300"/>
        <v/>
      </c>
      <c r="EU50" s="17" t="str">
        <f t="shared" si="301"/>
        <v/>
      </c>
      <c r="EV50" s="17" t="str">
        <f t="shared" si="302"/>
        <v/>
      </c>
      <c r="EW50" s="17" t="str">
        <f t="shared" si="303"/>
        <v/>
      </c>
      <c r="EX50" s="17" t="str">
        <f t="shared" si="304"/>
        <v/>
      </c>
      <c r="EY50" s="17" t="str">
        <f t="shared" si="305"/>
        <v/>
      </c>
      <c r="EZ50" s="17" t="str">
        <f t="shared" si="306"/>
        <v/>
      </c>
      <c r="FA50" s="17" t="str">
        <f t="shared" si="307"/>
        <v/>
      </c>
      <c r="FB50" s="17" t="str">
        <f t="shared" si="308"/>
        <v/>
      </c>
      <c r="FC50" s="17" t="str">
        <f t="shared" si="309"/>
        <v/>
      </c>
      <c r="FD50" s="17" t="str">
        <f t="shared" si="310"/>
        <v/>
      </c>
      <c r="FE50" s="17" t="str">
        <f t="shared" si="311"/>
        <v/>
      </c>
      <c r="FF50" s="17" t="str">
        <f t="shared" si="312"/>
        <v/>
      </c>
      <c r="FG50" s="17" t="str">
        <f t="shared" si="313"/>
        <v/>
      </c>
      <c r="FH50" s="17" t="str">
        <f t="shared" si="314"/>
        <v/>
      </c>
      <c r="FI50" s="17" t="str">
        <f t="shared" si="315"/>
        <v/>
      </c>
      <c r="FJ50" s="17" t="str">
        <f t="shared" si="316"/>
        <v/>
      </c>
      <c r="FK50" s="501">
        <v>1927</v>
      </c>
    </row>
    <row r="51" spans="1:167">
      <c r="A51" s="3">
        <v>1928</v>
      </c>
      <c r="B51" s="5">
        <v>35</v>
      </c>
      <c r="C51" s="5">
        <v>25</v>
      </c>
      <c r="D51" s="5">
        <v>34</v>
      </c>
      <c r="E51" s="5">
        <v>26</v>
      </c>
      <c r="F51" s="5">
        <v>32</v>
      </c>
      <c r="G51" s="143">
        <v>24</v>
      </c>
      <c r="H51" s="5">
        <v>32</v>
      </c>
      <c r="I51" s="5">
        <v>34</v>
      </c>
      <c r="J51" s="5">
        <v>36</v>
      </c>
      <c r="K51" s="5">
        <v>35</v>
      </c>
      <c r="L51" s="143">
        <v>35</v>
      </c>
      <c r="M51" s="5">
        <v>38</v>
      </c>
      <c r="N51" s="5">
        <v>40</v>
      </c>
      <c r="O51" s="5">
        <v>47</v>
      </c>
      <c r="P51" s="5">
        <v>36</v>
      </c>
      <c r="Q51" s="143">
        <v>35</v>
      </c>
      <c r="R51" s="5">
        <v>34</v>
      </c>
      <c r="S51" s="5">
        <v>33</v>
      </c>
      <c r="T51" s="5">
        <v>28</v>
      </c>
      <c r="U51" s="5">
        <v>31</v>
      </c>
      <c r="V51" s="143">
        <v>31</v>
      </c>
      <c r="W51" s="5">
        <v>33</v>
      </c>
      <c r="X51" s="5">
        <v>38</v>
      </c>
      <c r="Y51" s="5">
        <v>44</v>
      </c>
      <c r="Z51" s="5">
        <v>57</v>
      </c>
      <c r="AA51" s="143">
        <v>55</v>
      </c>
      <c r="AB51" s="5">
        <v>42</v>
      </c>
      <c r="AC51" s="5">
        <v>35</v>
      </c>
      <c r="AD51" s="5">
        <v>42</v>
      </c>
      <c r="AE51" s="5">
        <v>43</v>
      </c>
      <c r="AF51" s="143">
        <v>36</v>
      </c>
      <c r="AG51" s="663">
        <f t="shared" si="94"/>
        <v>1126</v>
      </c>
      <c r="AH51" s="68">
        <f t="shared" si="95"/>
        <v>36.322580645161288</v>
      </c>
      <c r="AI51" s="17">
        <f t="shared" si="96"/>
        <v>57</v>
      </c>
      <c r="AJ51" s="20">
        <f t="shared" si="97"/>
        <v>24</v>
      </c>
      <c r="AK51" s="579">
        <v>1928</v>
      </c>
      <c r="AL51" s="28" t="str">
        <f t="shared" si="224"/>
        <v/>
      </c>
      <c r="AM51" s="28" t="str">
        <f t="shared" si="225"/>
        <v/>
      </c>
      <c r="AN51" s="28" t="str">
        <f t="shared" si="226"/>
        <v/>
      </c>
      <c r="AO51" s="28" t="str">
        <f t="shared" si="227"/>
        <v/>
      </c>
      <c r="AP51" s="28" t="str">
        <f t="shared" si="228"/>
        <v/>
      </c>
      <c r="AQ51" s="28" t="str">
        <f t="shared" si="229"/>
        <v/>
      </c>
      <c r="AR51" s="28" t="str">
        <f t="shared" si="230"/>
        <v/>
      </c>
      <c r="AS51" s="28" t="str">
        <f t="shared" si="231"/>
        <v/>
      </c>
      <c r="AT51" s="28" t="str">
        <f t="shared" si="232"/>
        <v/>
      </c>
      <c r="AU51" s="28" t="str">
        <f t="shared" si="233"/>
        <v/>
      </c>
      <c r="AV51" s="28" t="str">
        <f t="shared" si="234"/>
        <v/>
      </c>
      <c r="AW51" s="28" t="str">
        <f t="shared" si="235"/>
        <v/>
      </c>
      <c r="AX51" s="28" t="str">
        <f t="shared" si="236"/>
        <v/>
      </c>
      <c r="AY51" s="28" t="str">
        <f t="shared" si="237"/>
        <v/>
      </c>
      <c r="AZ51" s="28" t="str">
        <f t="shared" si="238"/>
        <v/>
      </c>
      <c r="BA51" s="28" t="str">
        <f t="shared" si="239"/>
        <v/>
      </c>
      <c r="BB51" s="28" t="str">
        <f t="shared" si="240"/>
        <v/>
      </c>
      <c r="BC51" s="28" t="str">
        <f t="shared" si="241"/>
        <v/>
      </c>
      <c r="BD51" s="28" t="str">
        <f t="shared" si="242"/>
        <v/>
      </c>
      <c r="BE51" s="28" t="str">
        <f t="shared" si="243"/>
        <v/>
      </c>
      <c r="BF51" s="28" t="str">
        <f t="shared" si="244"/>
        <v/>
      </c>
      <c r="BG51" s="28" t="str">
        <f t="shared" si="245"/>
        <v/>
      </c>
      <c r="BH51" s="28" t="str">
        <f t="shared" si="246"/>
        <v/>
      </c>
      <c r="BI51" s="28" t="str">
        <f t="shared" si="247"/>
        <v/>
      </c>
      <c r="BJ51" s="28" t="str">
        <f t="shared" si="248"/>
        <v/>
      </c>
      <c r="BK51" s="28" t="str">
        <f t="shared" si="249"/>
        <v/>
      </c>
      <c r="BL51" s="28" t="str">
        <f t="shared" si="250"/>
        <v/>
      </c>
      <c r="BM51" s="28" t="str">
        <f t="shared" si="251"/>
        <v/>
      </c>
      <c r="BN51" s="28" t="str">
        <f t="shared" si="252"/>
        <v/>
      </c>
      <c r="BO51" s="28" t="str">
        <f t="shared" si="253"/>
        <v/>
      </c>
      <c r="BP51" s="28" t="str">
        <f t="shared" si="253"/>
        <v/>
      </c>
      <c r="BQ51" s="28">
        <f t="shared" si="254"/>
        <v>0</v>
      </c>
      <c r="BR51" s="502">
        <v>1928</v>
      </c>
      <c r="BS51" s="17" t="str">
        <f t="shared" si="255"/>
        <v/>
      </c>
      <c r="BT51" s="17" t="str">
        <f t="shared" si="256"/>
        <v/>
      </c>
      <c r="BU51" s="17" t="str">
        <f t="shared" si="257"/>
        <v/>
      </c>
      <c r="BV51" s="17" t="str">
        <f t="shared" si="258"/>
        <v/>
      </c>
      <c r="BW51" s="17" t="str">
        <f t="shared" si="259"/>
        <v/>
      </c>
      <c r="BX51" s="17" t="str">
        <f t="shared" si="260"/>
        <v/>
      </c>
      <c r="BY51" s="17" t="str">
        <f t="shared" si="261"/>
        <v/>
      </c>
      <c r="BZ51" s="17" t="str">
        <f t="shared" si="262"/>
        <v/>
      </c>
      <c r="CA51" s="17" t="str">
        <f t="shared" si="263"/>
        <v/>
      </c>
      <c r="CB51" s="17" t="str">
        <f t="shared" si="264"/>
        <v/>
      </c>
      <c r="CC51" s="17" t="str">
        <f t="shared" si="265"/>
        <v/>
      </c>
      <c r="CD51" s="17" t="str">
        <f t="shared" si="266"/>
        <v/>
      </c>
      <c r="CE51" s="17" t="str">
        <f t="shared" si="267"/>
        <v/>
      </c>
      <c r="CF51" s="17" t="str">
        <f t="shared" si="268"/>
        <v/>
      </c>
      <c r="CG51" s="17" t="str">
        <f t="shared" si="269"/>
        <v/>
      </c>
      <c r="CH51" s="17" t="str">
        <f t="shared" si="270"/>
        <v/>
      </c>
      <c r="CI51" s="17" t="str">
        <f t="shared" si="271"/>
        <v/>
      </c>
      <c r="CJ51" s="17" t="str">
        <f t="shared" si="272"/>
        <v/>
      </c>
      <c r="CK51" s="17" t="str">
        <f t="shared" si="273"/>
        <v/>
      </c>
      <c r="CL51" s="17" t="str">
        <f t="shared" si="274"/>
        <v/>
      </c>
      <c r="CM51" s="17" t="str">
        <f t="shared" si="275"/>
        <v/>
      </c>
      <c r="CN51" s="17" t="str">
        <f t="shared" si="276"/>
        <v/>
      </c>
      <c r="CO51" s="17" t="str">
        <f t="shared" si="277"/>
        <v/>
      </c>
      <c r="CP51" s="17" t="str">
        <f t="shared" si="278"/>
        <v/>
      </c>
      <c r="CQ51" s="17" t="str">
        <f t="shared" si="279"/>
        <v/>
      </c>
      <c r="CR51" s="17" t="str">
        <f t="shared" si="280"/>
        <v/>
      </c>
      <c r="CS51" s="17" t="str">
        <f t="shared" si="281"/>
        <v/>
      </c>
      <c r="CT51" s="17" t="str">
        <f t="shared" si="282"/>
        <v/>
      </c>
      <c r="CU51" s="17" t="str">
        <f t="shared" si="283"/>
        <v/>
      </c>
      <c r="CV51" s="17" t="str">
        <f t="shared" si="284"/>
        <v/>
      </c>
      <c r="CW51" s="17" t="str">
        <f t="shared" si="285"/>
        <v/>
      </c>
      <c r="CX51" s="501">
        <v>1928</v>
      </c>
      <c r="CY51" s="946" t="str">
        <f t="shared" si="161"/>
        <v/>
      </c>
      <c r="CZ51" s="946">
        <f t="shared" si="162"/>
        <v>1</v>
      </c>
      <c r="DA51" s="946" t="str">
        <f t="shared" si="163"/>
        <v/>
      </c>
      <c r="DB51" s="946">
        <f t="shared" si="164"/>
        <v>1</v>
      </c>
      <c r="DC51" s="946">
        <f t="shared" si="165"/>
        <v>1</v>
      </c>
      <c r="DD51" s="946">
        <f t="shared" si="166"/>
        <v>1</v>
      </c>
      <c r="DE51" s="946">
        <f t="shared" si="167"/>
        <v>1</v>
      </c>
      <c r="DF51" s="946" t="str">
        <f t="shared" si="168"/>
        <v/>
      </c>
      <c r="DG51" s="946" t="str">
        <f t="shared" si="169"/>
        <v/>
      </c>
      <c r="DH51" s="946" t="str">
        <f t="shared" si="170"/>
        <v/>
      </c>
      <c r="DI51" s="946" t="str">
        <f t="shared" si="171"/>
        <v/>
      </c>
      <c r="DJ51" s="946" t="str">
        <f t="shared" si="172"/>
        <v/>
      </c>
      <c r="DK51" s="946" t="str">
        <f t="shared" si="173"/>
        <v/>
      </c>
      <c r="DL51" s="946" t="str">
        <f t="shared" si="174"/>
        <v/>
      </c>
      <c r="DM51" s="946" t="str">
        <f t="shared" si="175"/>
        <v/>
      </c>
      <c r="DN51" s="946" t="str">
        <f t="shared" si="176"/>
        <v/>
      </c>
      <c r="DO51" s="946" t="str">
        <f t="shared" si="177"/>
        <v/>
      </c>
      <c r="DP51" s="946" t="str">
        <f t="shared" si="178"/>
        <v/>
      </c>
      <c r="DQ51" s="946">
        <f t="shared" si="179"/>
        <v>1</v>
      </c>
      <c r="DR51" s="946">
        <f t="shared" si="180"/>
        <v>1</v>
      </c>
      <c r="DS51" s="946">
        <f t="shared" si="181"/>
        <v>1</v>
      </c>
      <c r="DT51" s="946" t="str">
        <f t="shared" si="182"/>
        <v/>
      </c>
      <c r="DU51" s="946" t="str">
        <f t="shared" si="183"/>
        <v/>
      </c>
      <c r="DV51" s="946" t="str">
        <f t="shared" si="184"/>
        <v/>
      </c>
      <c r="DW51" s="946" t="str">
        <f t="shared" si="185"/>
        <v/>
      </c>
      <c r="DX51" s="946" t="str">
        <f t="shared" si="186"/>
        <v/>
      </c>
      <c r="DY51" s="946" t="str">
        <f t="shared" si="187"/>
        <v/>
      </c>
      <c r="DZ51" s="946" t="str">
        <f t="shared" si="188"/>
        <v/>
      </c>
      <c r="EA51" s="946" t="str">
        <f t="shared" si="189"/>
        <v/>
      </c>
      <c r="EB51" s="946" t="str">
        <f t="shared" si="190"/>
        <v/>
      </c>
      <c r="EC51" s="946" t="str">
        <f t="shared" si="191"/>
        <v/>
      </c>
      <c r="ED51" s="28">
        <f t="shared" si="192"/>
        <v>8</v>
      </c>
      <c r="EE51" s="501">
        <v>1928</v>
      </c>
      <c r="EF51" s="17" t="str">
        <f t="shared" si="286"/>
        <v/>
      </c>
      <c r="EG51" s="17" t="str">
        <f t="shared" si="287"/>
        <v/>
      </c>
      <c r="EH51" s="17" t="str">
        <f t="shared" si="288"/>
        <v/>
      </c>
      <c r="EI51" s="17" t="str">
        <f t="shared" si="289"/>
        <v/>
      </c>
      <c r="EJ51" s="17" t="str">
        <f t="shared" si="290"/>
        <v/>
      </c>
      <c r="EK51" s="17" t="str">
        <f t="shared" si="291"/>
        <v/>
      </c>
      <c r="EL51" s="17" t="str">
        <f t="shared" si="292"/>
        <v/>
      </c>
      <c r="EM51" s="17" t="str">
        <f t="shared" si="293"/>
        <v/>
      </c>
      <c r="EN51" s="17" t="str">
        <f t="shared" si="294"/>
        <v/>
      </c>
      <c r="EO51" s="17" t="str">
        <f t="shared" si="295"/>
        <v/>
      </c>
      <c r="EP51" s="17" t="str">
        <f t="shared" si="296"/>
        <v/>
      </c>
      <c r="EQ51" s="17" t="str">
        <f t="shared" si="297"/>
        <v/>
      </c>
      <c r="ER51" s="17" t="str">
        <f t="shared" si="298"/>
        <v/>
      </c>
      <c r="ES51" s="17" t="str">
        <f t="shared" si="299"/>
        <v/>
      </c>
      <c r="ET51" s="17" t="str">
        <f t="shared" si="300"/>
        <v/>
      </c>
      <c r="EU51" s="17" t="str">
        <f t="shared" si="301"/>
        <v/>
      </c>
      <c r="EV51" s="17" t="str">
        <f t="shared" si="302"/>
        <v/>
      </c>
      <c r="EW51" s="17" t="str">
        <f t="shared" si="303"/>
        <v/>
      </c>
      <c r="EX51" s="17" t="str">
        <f t="shared" si="304"/>
        <v/>
      </c>
      <c r="EY51" s="17" t="str">
        <f t="shared" si="305"/>
        <v/>
      </c>
      <c r="EZ51" s="17" t="str">
        <f t="shared" si="306"/>
        <v/>
      </c>
      <c r="FA51" s="17" t="str">
        <f t="shared" si="307"/>
        <v/>
      </c>
      <c r="FB51" s="17" t="str">
        <f t="shared" si="308"/>
        <v/>
      </c>
      <c r="FC51" s="17" t="str">
        <f t="shared" si="309"/>
        <v/>
      </c>
      <c r="FD51" s="17" t="str">
        <f t="shared" si="310"/>
        <v/>
      </c>
      <c r="FE51" s="17" t="str">
        <f t="shared" si="311"/>
        <v/>
      </c>
      <c r="FF51" s="17" t="str">
        <f t="shared" si="312"/>
        <v/>
      </c>
      <c r="FG51" s="17" t="str">
        <f t="shared" si="313"/>
        <v/>
      </c>
      <c r="FH51" s="17" t="str">
        <f t="shared" si="314"/>
        <v/>
      </c>
      <c r="FI51" s="17" t="str">
        <f t="shared" si="315"/>
        <v/>
      </c>
      <c r="FJ51" s="17" t="str">
        <f t="shared" si="316"/>
        <v/>
      </c>
      <c r="FK51" s="501">
        <v>1928</v>
      </c>
    </row>
    <row r="52" spans="1:167">
      <c r="A52" s="3">
        <v>1929</v>
      </c>
      <c r="B52" s="5">
        <v>37</v>
      </c>
      <c r="C52" s="5">
        <v>36</v>
      </c>
      <c r="D52" s="5">
        <v>27</v>
      </c>
      <c r="E52" s="5">
        <v>38</v>
      </c>
      <c r="F52" s="5">
        <v>38</v>
      </c>
      <c r="G52" s="143">
        <v>35</v>
      </c>
      <c r="H52" s="5">
        <v>31</v>
      </c>
      <c r="I52" s="5">
        <v>25</v>
      </c>
      <c r="J52" s="5">
        <v>25</v>
      </c>
      <c r="K52" s="5">
        <v>18</v>
      </c>
      <c r="L52" s="143">
        <v>27</v>
      </c>
      <c r="M52" s="5">
        <v>40</v>
      </c>
      <c r="N52" s="5">
        <v>50</v>
      </c>
      <c r="O52" s="5">
        <v>61</v>
      </c>
      <c r="P52" s="5">
        <v>59</v>
      </c>
      <c r="Q52" s="143">
        <v>47</v>
      </c>
      <c r="R52" s="5">
        <v>35</v>
      </c>
      <c r="S52" s="5">
        <v>32</v>
      </c>
      <c r="T52" s="5">
        <v>37</v>
      </c>
      <c r="U52" s="5">
        <v>47</v>
      </c>
      <c r="V52" s="143">
        <v>45</v>
      </c>
      <c r="W52" s="5">
        <v>64</v>
      </c>
      <c r="X52" s="5">
        <v>63</v>
      </c>
      <c r="Y52" s="5">
        <v>57</v>
      </c>
      <c r="Z52" s="5">
        <v>55</v>
      </c>
      <c r="AA52" s="143">
        <v>58</v>
      </c>
      <c r="AB52" s="5">
        <v>47</v>
      </c>
      <c r="AC52" s="5">
        <v>46</v>
      </c>
      <c r="AD52" s="5">
        <v>38</v>
      </c>
      <c r="AE52" s="5">
        <v>41</v>
      </c>
      <c r="AF52" s="143">
        <v>45</v>
      </c>
      <c r="AG52" s="663">
        <f t="shared" si="94"/>
        <v>1304</v>
      </c>
      <c r="AH52" s="68">
        <f t="shared" si="95"/>
        <v>42.064516129032256</v>
      </c>
      <c r="AI52" s="17">
        <f t="shared" si="96"/>
        <v>64</v>
      </c>
      <c r="AJ52" s="20">
        <f t="shared" si="97"/>
        <v>18</v>
      </c>
      <c r="AK52" s="579">
        <v>1929</v>
      </c>
      <c r="AL52" s="28" t="str">
        <f t="shared" si="224"/>
        <v/>
      </c>
      <c r="AM52" s="28" t="str">
        <f t="shared" si="225"/>
        <v/>
      </c>
      <c r="AN52" s="28" t="str">
        <f t="shared" si="226"/>
        <v/>
      </c>
      <c r="AO52" s="28" t="str">
        <f t="shared" si="227"/>
        <v/>
      </c>
      <c r="AP52" s="28" t="str">
        <f t="shared" si="228"/>
        <v/>
      </c>
      <c r="AQ52" s="28" t="str">
        <f t="shared" si="229"/>
        <v/>
      </c>
      <c r="AR52" s="28" t="str">
        <f t="shared" si="230"/>
        <v/>
      </c>
      <c r="AS52" s="28" t="str">
        <f t="shared" si="231"/>
        <v/>
      </c>
      <c r="AT52" s="28" t="str">
        <f t="shared" si="232"/>
        <v/>
      </c>
      <c r="AU52" s="28" t="str">
        <f t="shared" si="233"/>
        <v/>
      </c>
      <c r="AV52" s="28" t="str">
        <f t="shared" si="234"/>
        <v/>
      </c>
      <c r="AW52" s="28" t="str">
        <f t="shared" si="235"/>
        <v/>
      </c>
      <c r="AX52" s="28" t="str">
        <f t="shared" si="236"/>
        <v/>
      </c>
      <c r="AY52" s="28" t="str">
        <f t="shared" si="237"/>
        <v/>
      </c>
      <c r="AZ52" s="28" t="str">
        <f t="shared" si="238"/>
        <v/>
      </c>
      <c r="BA52" s="28" t="str">
        <f t="shared" si="239"/>
        <v/>
      </c>
      <c r="BB52" s="28" t="str">
        <f t="shared" si="240"/>
        <v/>
      </c>
      <c r="BC52" s="28" t="str">
        <f t="shared" si="241"/>
        <v/>
      </c>
      <c r="BD52" s="28" t="str">
        <f t="shared" si="242"/>
        <v/>
      </c>
      <c r="BE52" s="28" t="str">
        <f t="shared" si="243"/>
        <v/>
      </c>
      <c r="BF52" s="28" t="str">
        <f t="shared" si="244"/>
        <v/>
      </c>
      <c r="BG52" s="28" t="str">
        <f t="shared" si="245"/>
        <v/>
      </c>
      <c r="BH52" s="28" t="str">
        <f t="shared" si="246"/>
        <v/>
      </c>
      <c r="BI52" s="28" t="str">
        <f t="shared" si="247"/>
        <v/>
      </c>
      <c r="BJ52" s="28" t="str">
        <f t="shared" si="248"/>
        <v/>
      </c>
      <c r="BK52" s="28" t="str">
        <f t="shared" si="249"/>
        <v/>
      </c>
      <c r="BL52" s="28" t="str">
        <f t="shared" si="250"/>
        <v/>
      </c>
      <c r="BM52" s="28" t="str">
        <f t="shared" si="251"/>
        <v/>
      </c>
      <c r="BN52" s="28" t="str">
        <f t="shared" si="252"/>
        <v/>
      </c>
      <c r="BO52" s="28" t="str">
        <f t="shared" si="253"/>
        <v/>
      </c>
      <c r="BP52" s="28" t="str">
        <f t="shared" si="253"/>
        <v/>
      </c>
      <c r="BQ52" s="28">
        <f t="shared" si="254"/>
        <v>0</v>
      </c>
      <c r="BR52" s="502">
        <v>1929</v>
      </c>
      <c r="BS52" s="17" t="str">
        <f t="shared" si="255"/>
        <v/>
      </c>
      <c r="BT52" s="17" t="str">
        <f t="shared" si="256"/>
        <v/>
      </c>
      <c r="BU52" s="17" t="str">
        <f t="shared" si="257"/>
        <v/>
      </c>
      <c r="BV52" s="17" t="str">
        <f t="shared" si="258"/>
        <v/>
      </c>
      <c r="BW52" s="17" t="str">
        <f t="shared" si="259"/>
        <v/>
      </c>
      <c r="BX52" s="17" t="str">
        <f t="shared" si="260"/>
        <v/>
      </c>
      <c r="BY52" s="17" t="str">
        <f t="shared" si="261"/>
        <v/>
      </c>
      <c r="BZ52" s="17" t="str">
        <f t="shared" si="262"/>
        <v/>
      </c>
      <c r="CA52" s="17" t="str">
        <f t="shared" si="263"/>
        <v/>
      </c>
      <c r="CB52" s="17" t="str">
        <f t="shared" si="264"/>
        <v/>
      </c>
      <c r="CC52" s="17" t="str">
        <f t="shared" si="265"/>
        <v/>
      </c>
      <c r="CD52" s="17" t="str">
        <f t="shared" si="266"/>
        <v/>
      </c>
      <c r="CE52" s="17" t="str">
        <f t="shared" si="267"/>
        <v/>
      </c>
      <c r="CF52" s="17" t="str">
        <f t="shared" si="268"/>
        <v/>
      </c>
      <c r="CG52" s="17" t="str">
        <f t="shared" si="269"/>
        <v/>
      </c>
      <c r="CH52" s="17" t="str">
        <f t="shared" si="270"/>
        <v/>
      </c>
      <c r="CI52" s="17" t="str">
        <f t="shared" si="271"/>
        <v/>
      </c>
      <c r="CJ52" s="17" t="str">
        <f t="shared" si="272"/>
        <v/>
      </c>
      <c r="CK52" s="17" t="str">
        <f t="shared" si="273"/>
        <v/>
      </c>
      <c r="CL52" s="17" t="str">
        <f t="shared" si="274"/>
        <v/>
      </c>
      <c r="CM52" s="17" t="str">
        <f t="shared" si="275"/>
        <v/>
      </c>
      <c r="CN52" s="17" t="str">
        <f t="shared" si="276"/>
        <v/>
      </c>
      <c r="CO52" s="17">
        <f t="shared" si="277"/>
        <v>1929</v>
      </c>
      <c r="CP52" s="17" t="str">
        <f t="shared" si="278"/>
        <v/>
      </c>
      <c r="CQ52" s="17" t="str">
        <f t="shared" si="279"/>
        <v/>
      </c>
      <c r="CR52" s="17" t="str">
        <f t="shared" si="280"/>
        <v/>
      </c>
      <c r="CS52" s="17" t="str">
        <f t="shared" si="281"/>
        <v/>
      </c>
      <c r="CT52" s="17" t="str">
        <f t="shared" si="282"/>
        <v/>
      </c>
      <c r="CU52" s="17" t="str">
        <f t="shared" si="283"/>
        <v/>
      </c>
      <c r="CV52" s="17" t="str">
        <f t="shared" si="284"/>
        <v/>
      </c>
      <c r="CW52" s="17" t="str">
        <f t="shared" si="285"/>
        <v/>
      </c>
      <c r="CX52" s="501">
        <v>1929</v>
      </c>
      <c r="CY52" s="946" t="str">
        <f t="shared" si="161"/>
        <v/>
      </c>
      <c r="CZ52" s="946" t="str">
        <f t="shared" si="162"/>
        <v/>
      </c>
      <c r="DA52" s="946">
        <f t="shared" si="163"/>
        <v>1</v>
      </c>
      <c r="DB52" s="946" t="str">
        <f t="shared" si="164"/>
        <v/>
      </c>
      <c r="DC52" s="946" t="str">
        <f t="shared" si="165"/>
        <v/>
      </c>
      <c r="DD52" s="946" t="str">
        <f t="shared" si="166"/>
        <v/>
      </c>
      <c r="DE52" s="946">
        <f t="shared" si="167"/>
        <v>1</v>
      </c>
      <c r="DF52" s="946">
        <f t="shared" si="168"/>
        <v>1</v>
      </c>
      <c r="DG52" s="946">
        <f t="shared" si="169"/>
        <v>1</v>
      </c>
      <c r="DH52" s="946">
        <f t="shared" si="170"/>
        <v>1</v>
      </c>
      <c r="DI52" s="946">
        <f t="shared" si="171"/>
        <v>1</v>
      </c>
      <c r="DJ52" s="946" t="str">
        <f t="shared" si="172"/>
        <v/>
      </c>
      <c r="DK52" s="946" t="str">
        <f t="shared" si="173"/>
        <v/>
      </c>
      <c r="DL52" s="946" t="str">
        <f t="shared" si="174"/>
        <v/>
      </c>
      <c r="DM52" s="946" t="str">
        <f t="shared" si="175"/>
        <v/>
      </c>
      <c r="DN52" s="946" t="str">
        <f t="shared" si="176"/>
        <v/>
      </c>
      <c r="DO52" s="946" t="str">
        <f t="shared" si="177"/>
        <v/>
      </c>
      <c r="DP52" s="946">
        <f t="shared" si="178"/>
        <v>1</v>
      </c>
      <c r="DQ52" s="946" t="str">
        <f t="shared" si="179"/>
        <v/>
      </c>
      <c r="DR52" s="946" t="str">
        <f t="shared" si="180"/>
        <v/>
      </c>
      <c r="DS52" s="946" t="str">
        <f t="shared" si="181"/>
        <v/>
      </c>
      <c r="DT52" s="946" t="str">
        <f t="shared" si="182"/>
        <v/>
      </c>
      <c r="DU52" s="946" t="str">
        <f t="shared" si="183"/>
        <v/>
      </c>
      <c r="DV52" s="946" t="str">
        <f t="shared" si="184"/>
        <v/>
      </c>
      <c r="DW52" s="946" t="str">
        <f t="shared" si="185"/>
        <v/>
      </c>
      <c r="DX52" s="946" t="str">
        <f t="shared" si="186"/>
        <v/>
      </c>
      <c r="DY52" s="946" t="str">
        <f t="shared" si="187"/>
        <v/>
      </c>
      <c r="DZ52" s="946" t="str">
        <f t="shared" si="188"/>
        <v/>
      </c>
      <c r="EA52" s="946" t="str">
        <f t="shared" si="189"/>
        <v/>
      </c>
      <c r="EB52" s="946" t="str">
        <f t="shared" si="190"/>
        <v/>
      </c>
      <c r="EC52" s="946" t="str">
        <f t="shared" si="191"/>
        <v/>
      </c>
      <c r="ED52" s="28">
        <f t="shared" si="192"/>
        <v>7</v>
      </c>
      <c r="EE52" s="501">
        <v>1929</v>
      </c>
      <c r="EF52" s="17" t="str">
        <f t="shared" si="286"/>
        <v/>
      </c>
      <c r="EG52" s="17" t="str">
        <f t="shared" si="287"/>
        <v/>
      </c>
      <c r="EH52" s="17" t="str">
        <f t="shared" si="288"/>
        <v/>
      </c>
      <c r="EI52" s="17" t="str">
        <f t="shared" si="289"/>
        <v/>
      </c>
      <c r="EJ52" s="17" t="str">
        <f t="shared" si="290"/>
        <v/>
      </c>
      <c r="EK52" s="17" t="str">
        <f t="shared" si="291"/>
        <v/>
      </c>
      <c r="EL52" s="17" t="str">
        <f t="shared" si="292"/>
        <v/>
      </c>
      <c r="EM52" s="17" t="str">
        <f t="shared" si="293"/>
        <v/>
      </c>
      <c r="EN52" s="17" t="str">
        <f t="shared" si="294"/>
        <v/>
      </c>
      <c r="EO52" s="17" t="str">
        <f t="shared" si="295"/>
        <v/>
      </c>
      <c r="EP52" s="17" t="str">
        <f t="shared" si="296"/>
        <v/>
      </c>
      <c r="EQ52" s="17" t="str">
        <f t="shared" si="297"/>
        <v/>
      </c>
      <c r="ER52" s="17" t="str">
        <f t="shared" si="298"/>
        <v/>
      </c>
      <c r="ES52" s="17" t="str">
        <f t="shared" si="299"/>
        <v/>
      </c>
      <c r="ET52" s="17" t="str">
        <f t="shared" si="300"/>
        <v/>
      </c>
      <c r="EU52" s="17" t="str">
        <f t="shared" si="301"/>
        <v/>
      </c>
      <c r="EV52" s="17" t="str">
        <f t="shared" si="302"/>
        <v/>
      </c>
      <c r="EW52" s="17" t="str">
        <f t="shared" si="303"/>
        <v/>
      </c>
      <c r="EX52" s="17" t="str">
        <f t="shared" si="304"/>
        <v/>
      </c>
      <c r="EY52" s="17" t="str">
        <f t="shared" si="305"/>
        <v/>
      </c>
      <c r="EZ52" s="17" t="str">
        <f t="shared" si="306"/>
        <v/>
      </c>
      <c r="FA52" s="17" t="str">
        <f t="shared" si="307"/>
        <v/>
      </c>
      <c r="FB52" s="17" t="str">
        <f t="shared" si="308"/>
        <v/>
      </c>
      <c r="FC52" s="17" t="str">
        <f t="shared" si="309"/>
        <v/>
      </c>
      <c r="FD52" s="17" t="str">
        <f t="shared" si="310"/>
        <v/>
      </c>
      <c r="FE52" s="17" t="str">
        <f t="shared" si="311"/>
        <v/>
      </c>
      <c r="FF52" s="17" t="str">
        <f t="shared" si="312"/>
        <v/>
      </c>
      <c r="FG52" s="17" t="str">
        <f t="shared" si="313"/>
        <v/>
      </c>
      <c r="FH52" s="17" t="str">
        <f t="shared" si="314"/>
        <v/>
      </c>
      <c r="FI52" s="17" t="str">
        <f t="shared" si="315"/>
        <v/>
      </c>
      <c r="FJ52" s="17" t="str">
        <f t="shared" si="316"/>
        <v/>
      </c>
      <c r="FK52" s="501">
        <v>1929</v>
      </c>
    </row>
    <row r="53" spans="1:167">
      <c r="A53" s="3">
        <v>1930</v>
      </c>
      <c r="B53" s="5">
        <v>32</v>
      </c>
      <c r="C53" s="5">
        <v>29</v>
      </c>
      <c r="D53" s="5">
        <v>22</v>
      </c>
      <c r="E53" s="5">
        <v>20</v>
      </c>
      <c r="F53" s="5">
        <v>21</v>
      </c>
      <c r="G53" s="143">
        <v>24</v>
      </c>
      <c r="H53" s="5">
        <v>40</v>
      </c>
      <c r="I53" s="5">
        <v>44</v>
      </c>
      <c r="J53" s="5">
        <v>36</v>
      </c>
      <c r="K53" s="5">
        <v>27</v>
      </c>
      <c r="L53" s="143">
        <v>34</v>
      </c>
      <c r="M53" s="5">
        <v>36</v>
      </c>
      <c r="N53" s="5">
        <v>34</v>
      </c>
      <c r="O53" s="5">
        <v>37</v>
      </c>
      <c r="P53" s="5">
        <v>30</v>
      </c>
      <c r="Q53" s="143">
        <v>27</v>
      </c>
      <c r="R53" s="5">
        <v>41</v>
      </c>
      <c r="S53" s="5">
        <v>54</v>
      </c>
      <c r="T53" s="5">
        <v>35</v>
      </c>
      <c r="U53" s="5">
        <v>28</v>
      </c>
      <c r="V53" s="143">
        <v>41</v>
      </c>
      <c r="W53" s="5">
        <v>28</v>
      </c>
      <c r="X53" s="5">
        <v>22</v>
      </c>
      <c r="Y53" s="5">
        <v>28</v>
      </c>
      <c r="Z53" s="5">
        <v>46</v>
      </c>
      <c r="AA53" s="143">
        <v>38</v>
      </c>
      <c r="AB53" s="5">
        <v>35</v>
      </c>
      <c r="AC53" s="5">
        <v>28</v>
      </c>
      <c r="AD53" s="5">
        <v>38</v>
      </c>
      <c r="AE53" s="5">
        <v>32</v>
      </c>
      <c r="AF53" s="143">
        <v>31</v>
      </c>
      <c r="AG53" s="663">
        <f t="shared" si="94"/>
        <v>1018</v>
      </c>
      <c r="AH53" s="68">
        <f t="shared" si="95"/>
        <v>32.838709677419352</v>
      </c>
      <c r="AI53" s="17">
        <f t="shared" si="96"/>
        <v>54</v>
      </c>
      <c r="AJ53" s="20">
        <f t="shared" si="97"/>
        <v>20</v>
      </c>
      <c r="AK53" s="579">
        <v>1930</v>
      </c>
      <c r="AL53" s="28" t="str">
        <f t="shared" si="224"/>
        <v/>
      </c>
      <c r="AM53" s="28" t="str">
        <f t="shared" si="225"/>
        <v/>
      </c>
      <c r="AN53" s="28" t="str">
        <f t="shared" si="226"/>
        <v/>
      </c>
      <c r="AO53" s="28" t="str">
        <f t="shared" si="227"/>
        <v/>
      </c>
      <c r="AP53" s="28" t="str">
        <f t="shared" si="228"/>
        <v/>
      </c>
      <c r="AQ53" s="28" t="str">
        <f t="shared" si="229"/>
        <v/>
      </c>
      <c r="AR53" s="28" t="str">
        <f t="shared" si="230"/>
        <v/>
      </c>
      <c r="AS53" s="28" t="str">
        <f t="shared" si="231"/>
        <v/>
      </c>
      <c r="AT53" s="28" t="str">
        <f t="shared" si="232"/>
        <v/>
      </c>
      <c r="AU53" s="28" t="str">
        <f t="shared" si="233"/>
        <v/>
      </c>
      <c r="AV53" s="28" t="str">
        <f t="shared" si="234"/>
        <v/>
      </c>
      <c r="AW53" s="28" t="str">
        <f t="shared" si="235"/>
        <v/>
      </c>
      <c r="AX53" s="28" t="str">
        <f t="shared" si="236"/>
        <v/>
      </c>
      <c r="AY53" s="28" t="str">
        <f t="shared" si="237"/>
        <v/>
      </c>
      <c r="AZ53" s="28" t="str">
        <f t="shared" si="238"/>
        <v/>
      </c>
      <c r="BA53" s="28" t="str">
        <f t="shared" si="239"/>
        <v/>
      </c>
      <c r="BB53" s="28" t="str">
        <f t="shared" si="240"/>
        <v/>
      </c>
      <c r="BC53" s="28" t="str">
        <f t="shared" si="241"/>
        <v/>
      </c>
      <c r="BD53" s="28" t="str">
        <f t="shared" si="242"/>
        <v/>
      </c>
      <c r="BE53" s="28" t="str">
        <f t="shared" si="243"/>
        <v/>
      </c>
      <c r="BF53" s="28" t="str">
        <f t="shared" si="244"/>
        <v/>
      </c>
      <c r="BG53" s="28" t="str">
        <f t="shared" si="245"/>
        <v/>
      </c>
      <c r="BH53" s="28" t="str">
        <f t="shared" si="246"/>
        <v/>
      </c>
      <c r="BI53" s="28" t="str">
        <f t="shared" si="247"/>
        <v/>
      </c>
      <c r="BJ53" s="28" t="str">
        <f t="shared" si="248"/>
        <v/>
      </c>
      <c r="BK53" s="28" t="str">
        <f t="shared" si="249"/>
        <v/>
      </c>
      <c r="BL53" s="28" t="str">
        <f t="shared" si="250"/>
        <v/>
      </c>
      <c r="BM53" s="28" t="str">
        <f t="shared" si="251"/>
        <v/>
      </c>
      <c r="BN53" s="28" t="str">
        <f t="shared" si="252"/>
        <v/>
      </c>
      <c r="BO53" s="28" t="str">
        <f t="shared" si="253"/>
        <v/>
      </c>
      <c r="BP53" s="28" t="str">
        <f t="shared" si="253"/>
        <v/>
      </c>
      <c r="BQ53" s="28">
        <f t="shared" si="254"/>
        <v>0</v>
      </c>
      <c r="BR53" s="502">
        <v>1930</v>
      </c>
      <c r="BS53" s="17" t="str">
        <f t="shared" si="255"/>
        <v/>
      </c>
      <c r="BT53" s="17" t="str">
        <f t="shared" si="256"/>
        <v/>
      </c>
      <c r="BU53" s="17" t="str">
        <f t="shared" si="257"/>
        <v/>
      </c>
      <c r="BV53" s="17" t="str">
        <f t="shared" si="258"/>
        <v/>
      </c>
      <c r="BW53" s="17" t="str">
        <f t="shared" si="259"/>
        <v/>
      </c>
      <c r="BX53" s="17" t="str">
        <f t="shared" si="260"/>
        <v/>
      </c>
      <c r="BY53" s="17" t="str">
        <f t="shared" si="261"/>
        <v/>
      </c>
      <c r="BZ53" s="17" t="str">
        <f t="shared" si="262"/>
        <v/>
      </c>
      <c r="CA53" s="17" t="str">
        <f t="shared" si="263"/>
        <v/>
      </c>
      <c r="CB53" s="17" t="str">
        <f t="shared" si="264"/>
        <v/>
      </c>
      <c r="CC53" s="17" t="str">
        <f t="shared" si="265"/>
        <v/>
      </c>
      <c r="CD53" s="17" t="str">
        <f t="shared" si="266"/>
        <v/>
      </c>
      <c r="CE53" s="17" t="str">
        <f t="shared" si="267"/>
        <v/>
      </c>
      <c r="CF53" s="17" t="str">
        <f t="shared" si="268"/>
        <v/>
      </c>
      <c r="CG53" s="17" t="str">
        <f t="shared" si="269"/>
        <v/>
      </c>
      <c r="CH53" s="17" t="str">
        <f t="shared" si="270"/>
        <v/>
      </c>
      <c r="CI53" s="17" t="str">
        <f t="shared" si="271"/>
        <v/>
      </c>
      <c r="CJ53" s="17" t="str">
        <f t="shared" si="272"/>
        <v/>
      </c>
      <c r="CK53" s="17" t="str">
        <f t="shared" si="273"/>
        <v/>
      </c>
      <c r="CL53" s="17" t="str">
        <f t="shared" si="274"/>
        <v/>
      </c>
      <c r="CM53" s="17" t="str">
        <f t="shared" si="275"/>
        <v/>
      </c>
      <c r="CN53" s="17" t="str">
        <f t="shared" si="276"/>
        <v/>
      </c>
      <c r="CO53" s="17" t="str">
        <f t="shared" si="277"/>
        <v/>
      </c>
      <c r="CP53" s="17" t="str">
        <f t="shared" si="278"/>
        <v/>
      </c>
      <c r="CQ53" s="17" t="str">
        <f t="shared" si="279"/>
        <v/>
      </c>
      <c r="CR53" s="17" t="str">
        <f t="shared" si="280"/>
        <v/>
      </c>
      <c r="CS53" s="17" t="str">
        <f t="shared" si="281"/>
        <v/>
      </c>
      <c r="CT53" s="17" t="str">
        <f t="shared" si="282"/>
        <v/>
      </c>
      <c r="CU53" s="17" t="str">
        <f t="shared" si="283"/>
        <v/>
      </c>
      <c r="CV53" s="17" t="str">
        <f t="shared" si="284"/>
        <v/>
      </c>
      <c r="CW53" s="17" t="str">
        <f t="shared" si="285"/>
        <v/>
      </c>
      <c r="CX53" s="501">
        <v>1930</v>
      </c>
      <c r="CY53" s="946">
        <f t="shared" si="161"/>
        <v>1</v>
      </c>
      <c r="CZ53" s="946">
        <f t="shared" si="162"/>
        <v>1</v>
      </c>
      <c r="DA53" s="946">
        <f t="shared" si="163"/>
        <v>1</v>
      </c>
      <c r="DB53" s="946">
        <f t="shared" si="164"/>
        <v>1</v>
      </c>
      <c r="DC53" s="946">
        <f t="shared" si="165"/>
        <v>1</v>
      </c>
      <c r="DD53" s="946">
        <f t="shared" si="166"/>
        <v>1</v>
      </c>
      <c r="DE53" s="946" t="str">
        <f t="shared" si="167"/>
        <v/>
      </c>
      <c r="DF53" s="946" t="str">
        <f t="shared" si="168"/>
        <v/>
      </c>
      <c r="DG53" s="946" t="str">
        <f t="shared" si="169"/>
        <v/>
      </c>
      <c r="DH53" s="946">
        <f t="shared" si="170"/>
        <v>1</v>
      </c>
      <c r="DI53" s="946" t="str">
        <f t="shared" si="171"/>
        <v/>
      </c>
      <c r="DJ53" s="946" t="str">
        <f t="shared" si="172"/>
        <v/>
      </c>
      <c r="DK53" s="946" t="str">
        <f t="shared" si="173"/>
        <v/>
      </c>
      <c r="DL53" s="946" t="str">
        <f t="shared" si="174"/>
        <v/>
      </c>
      <c r="DM53" s="946">
        <f t="shared" si="175"/>
        <v>1</v>
      </c>
      <c r="DN53" s="946">
        <f t="shared" si="176"/>
        <v>1</v>
      </c>
      <c r="DO53" s="946" t="str">
        <f t="shared" si="177"/>
        <v/>
      </c>
      <c r="DP53" s="946" t="str">
        <f t="shared" si="178"/>
        <v/>
      </c>
      <c r="DQ53" s="946" t="str">
        <f t="shared" si="179"/>
        <v/>
      </c>
      <c r="DR53" s="946">
        <f t="shared" si="180"/>
        <v>1</v>
      </c>
      <c r="DS53" s="946" t="str">
        <f t="shared" si="181"/>
        <v/>
      </c>
      <c r="DT53" s="946">
        <f t="shared" si="182"/>
        <v>1</v>
      </c>
      <c r="DU53" s="946">
        <f t="shared" si="183"/>
        <v>1</v>
      </c>
      <c r="DV53" s="946">
        <f t="shared" si="184"/>
        <v>1</v>
      </c>
      <c r="DW53" s="946" t="str">
        <f t="shared" si="185"/>
        <v/>
      </c>
      <c r="DX53" s="946" t="str">
        <f t="shared" si="186"/>
        <v/>
      </c>
      <c r="DY53" s="946" t="str">
        <f t="shared" si="187"/>
        <v/>
      </c>
      <c r="DZ53" s="946">
        <f t="shared" si="188"/>
        <v>1</v>
      </c>
      <c r="EA53" s="946" t="str">
        <f t="shared" si="189"/>
        <v/>
      </c>
      <c r="EB53" s="946">
        <f t="shared" si="190"/>
        <v>1</v>
      </c>
      <c r="EC53" s="946">
        <f t="shared" si="191"/>
        <v>1</v>
      </c>
      <c r="ED53" s="28">
        <f t="shared" si="192"/>
        <v>16</v>
      </c>
      <c r="EE53" s="501">
        <v>1930</v>
      </c>
      <c r="EF53" s="17" t="str">
        <f t="shared" si="286"/>
        <v/>
      </c>
      <c r="EG53" s="17" t="str">
        <f t="shared" si="287"/>
        <v/>
      </c>
      <c r="EH53" s="17" t="str">
        <f t="shared" si="288"/>
        <v/>
      </c>
      <c r="EI53" s="17" t="str">
        <f t="shared" si="289"/>
        <v/>
      </c>
      <c r="EJ53" s="17" t="str">
        <f t="shared" si="290"/>
        <v/>
      </c>
      <c r="EK53" s="17" t="str">
        <f t="shared" si="291"/>
        <v/>
      </c>
      <c r="EL53" s="17" t="str">
        <f t="shared" si="292"/>
        <v/>
      </c>
      <c r="EM53" s="17" t="str">
        <f t="shared" si="293"/>
        <v/>
      </c>
      <c r="EN53" s="17" t="str">
        <f t="shared" si="294"/>
        <v/>
      </c>
      <c r="EO53" s="17" t="str">
        <f t="shared" si="295"/>
        <v/>
      </c>
      <c r="EP53" s="17" t="str">
        <f t="shared" si="296"/>
        <v/>
      </c>
      <c r="EQ53" s="17" t="str">
        <f t="shared" si="297"/>
        <v/>
      </c>
      <c r="ER53" s="17" t="str">
        <f t="shared" si="298"/>
        <v/>
      </c>
      <c r="ES53" s="17" t="str">
        <f t="shared" si="299"/>
        <v/>
      </c>
      <c r="ET53" s="17" t="str">
        <f t="shared" si="300"/>
        <v/>
      </c>
      <c r="EU53" s="17" t="str">
        <f t="shared" si="301"/>
        <v/>
      </c>
      <c r="EV53" s="17" t="str">
        <f t="shared" si="302"/>
        <v/>
      </c>
      <c r="EW53" s="17" t="str">
        <f t="shared" si="303"/>
        <v/>
      </c>
      <c r="EX53" s="17" t="str">
        <f t="shared" si="304"/>
        <v/>
      </c>
      <c r="EY53" s="17" t="str">
        <f t="shared" si="305"/>
        <v/>
      </c>
      <c r="EZ53" s="17" t="str">
        <f t="shared" si="306"/>
        <v/>
      </c>
      <c r="FA53" s="17" t="str">
        <f t="shared" si="307"/>
        <v/>
      </c>
      <c r="FB53" s="17" t="str">
        <f t="shared" si="308"/>
        <v/>
      </c>
      <c r="FC53" s="17" t="str">
        <f t="shared" si="309"/>
        <v/>
      </c>
      <c r="FD53" s="17" t="str">
        <f t="shared" si="310"/>
        <v/>
      </c>
      <c r="FE53" s="17" t="str">
        <f t="shared" si="311"/>
        <v/>
      </c>
      <c r="FF53" s="17" t="str">
        <f t="shared" si="312"/>
        <v/>
      </c>
      <c r="FG53" s="17" t="str">
        <f t="shared" si="313"/>
        <v/>
      </c>
      <c r="FH53" s="17" t="str">
        <f t="shared" si="314"/>
        <v/>
      </c>
      <c r="FI53" s="17" t="str">
        <f t="shared" si="315"/>
        <v/>
      </c>
      <c r="FJ53" s="17" t="str">
        <f t="shared" si="316"/>
        <v/>
      </c>
      <c r="FK53" s="501">
        <v>1930</v>
      </c>
    </row>
    <row r="54" spans="1:167">
      <c r="A54" s="3">
        <v>1931</v>
      </c>
      <c r="B54" s="5">
        <v>43</v>
      </c>
      <c r="C54" s="5">
        <v>33</v>
      </c>
      <c r="D54" s="5">
        <v>32</v>
      </c>
      <c r="E54" s="5">
        <v>30</v>
      </c>
      <c r="F54" s="5">
        <v>28</v>
      </c>
      <c r="G54" s="143">
        <v>27</v>
      </c>
      <c r="H54" s="5">
        <v>31</v>
      </c>
      <c r="I54" s="5">
        <v>36</v>
      </c>
      <c r="J54" s="5">
        <v>34</v>
      </c>
      <c r="K54" s="5">
        <v>31</v>
      </c>
      <c r="L54" s="143">
        <v>26</v>
      </c>
      <c r="M54" s="5">
        <v>27</v>
      </c>
      <c r="N54" s="5">
        <v>23</v>
      </c>
      <c r="O54" s="5">
        <v>31</v>
      </c>
      <c r="P54" s="5">
        <v>37</v>
      </c>
      <c r="Q54" s="143">
        <v>33</v>
      </c>
      <c r="R54" s="5">
        <v>33</v>
      </c>
      <c r="S54" s="5">
        <v>29</v>
      </c>
      <c r="T54" s="5">
        <v>35</v>
      </c>
      <c r="U54" s="5">
        <v>29</v>
      </c>
      <c r="V54" s="143">
        <v>25</v>
      </c>
      <c r="W54" s="5">
        <v>38</v>
      </c>
      <c r="X54" s="5">
        <v>34</v>
      </c>
      <c r="Y54" s="5">
        <v>28</v>
      </c>
      <c r="Z54" s="5">
        <v>40</v>
      </c>
      <c r="AA54" s="143">
        <v>35</v>
      </c>
      <c r="AB54" s="5">
        <v>36</v>
      </c>
      <c r="AC54" s="5">
        <v>42</v>
      </c>
      <c r="AD54" s="5">
        <v>44</v>
      </c>
      <c r="AE54" s="5">
        <v>31</v>
      </c>
      <c r="AF54" s="143">
        <v>35</v>
      </c>
      <c r="AG54" s="663">
        <f t="shared" si="94"/>
        <v>1016</v>
      </c>
      <c r="AH54" s="68">
        <f t="shared" si="95"/>
        <v>32.774193548387096</v>
      </c>
      <c r="AI54" s="17">
        <f t="shared" si="96"/>
        <v>44</v>
      </c>
      <c r="AJ54" s="20">
        <f t="shared" si="97"/>
        <v>23</v>
      </c>
      <c r="AK54" s="579">
        <v>1931</v>
      </c>
      <c r="AL54" s="28" t="str">
        <f t="shared" si="224"/>
        <v/>
      </c>
      <c r="AM54" s="28" t="str">
        <f t="shared" si="225"/>
        <v/>
      </c>
      <c r="AN54" s="28" t="str">
        <f t="shared" si="226"/>
        <v/>
      </c>
      <c r="AO54" s="28" t="str">
        <f t="shared" si="227"/>
        <v/>
      </c>
      <c r="AP54" s="28" t="str">
        <f t="shared" si="228"/>
        <v/>
      </c>
      <c r="AQ54" s="28" t="str">
        <f t="shared" si="229"/>
        <v/>
      </c>
      <c r="AR54" s="28" t="str">
        <f t="shared" si="230"/>
        <v/>
      </c>
      <c r="AS54" s="28" t="str">
        <f t="shared" si="231"/>
        <v/>
      </c>
      <c r="AT54" s="28" t="str">
        <f t="shared" si="232"/>
        <v/>
      </c>
      <c r="AU54" s="28" t="str">
        <f t="shared" si="233"/>
        <v/>
      </c>
      <c r="AV54" s="28" t="str">
        <f t="shared" si="234"/>
        <v/>
      </c>
      <c r="AW54" s="28" t="str">
        <f t="shared" si="235"/>
        <v/>
      </c>
      <c r="AX54" s="28" t="str">
        <f t="shared" si="236"/>
        <v/>
      </c>
      <c r="AY54" s="28" t="str">
        <f t="shared" si="237"/>
        <v/>
      </c>
      <c r="AZ54" s="28" t="str">
        <f t="shared" si="238"/>
        <v/>
      </c>
      <c r="BA54" s="28" t="str">
        <f t="shared" si="239"/>
        <v/>
      </c>
      <c r="BB54" s="28" t="str">
        <f t="shared" si="240"/>
        <v/>
      </c>
      <c r="BC54" s="28" t="str">
        <f t="shared" si="241"/>
        <v/>
      </c>
      <c r="BD54" s="28" t="str">
        <f t="shared" si="242"/>
        <v/>
      </c>
      <c r="BE54" s="28" t="str">
        <f t="shared" si="243"/>
        <v/>
      </c>
      <c r="BF54" s="28" t="str">
        <f t="shared" si="244"/>
        <v/>
      </c>
      <c r="BG54" s="28" t="str">
        <f t="shared" si="245"/>
        <v/>
      </c>
      <c r="BH54" s="28" t="str">
        <f t="shared" si="246"/>
        <v/>
      </c>
      <c r="BI54" s="28" t="str">
        <f t="shared" si="247"/>
        <v/>
      </c>
      <c r="BJ54" s="28" t="str">
        <f t="shared" si="248"/>
        <v/>
      </c>
      <c r="BK54" s="28" t="str">
        <f t="shared" si="249"/>
        <v/>
      </c>
      <c r="BL54" s="28" t="str">
        <f t="shared" si="250"/>
        <v/>
      </c>
      <c r="BM54" s="28" t="str">
        <f t="shared" si="251"/>
        <v/>
      </c>
      <c r="BN54" s="28" t="str">
        <f t="shared" si="252"/>
        <v/>
      </c>
      <c r="BO54" s="28" t="str">
        <f t="shared" si="253"/>
        <v/>
      </c>
      <c r="BP54" s="28" t="str">
        <f t="shared" si="253"/>
        <v/>
      </c>
      <c r="BQ54" s="28">
        <f t="shared" si="254"/>
        <v>0</v>
      </c>
      <c r="BR54" s="502">
        <v>1931</v>
      </c>
      <c r="BS54" s="17" t="str">
        <f t="shared" si="255"/>
        <v/>
      </c>
      <c r="BT54" s="17" t="str">
        <f t="shared" si="256"/>
        <v/>
      </c>
      <c r="BU54" s="17" t="str">
        <f t="shared" si="257"/>
        <v/>
      </c>
      <c r="BV54" s="17" t="str">
        <f t="shared" si="258"/>
        <v/>
      </c>
      <c r="BW54" s="17" t="str">
        <f t="shared" si="259"/>
        <v/>
      </c>
      <c r="BX54" s="17" t="str">
        <f t="shared" si="260"/>
        <v/>
      </c>
      <c r="BY54" s="17" t="str">
        <f t="shared" si="261"/>
        <v/>
      </c>
      <c r="BZ54" s="17" t="str">
        <f t="shared" si="262"/>
        <v/>
      </c>
      <c r="CA54" s="17" t="str">
        <f t="shared" si="263"/>
        <v/>
      </c>
      <c r="CB54" s="17" t="str">
        <f t="shared" si="264"/>
        <v/>
      </c>
      <c r="CC54" s="17" t="str">
        <f t="shared" si="265"/>
        <v/>
      </c>
      <c r="CD54" s="17" t="str">
        <f t="shared" si="266"/>
        <v/>
      </c>
      <c r="CE54" s="17" t="str">
        <f t="shared" si="267"/>
        <v/>
      </c>
      <c r="CF54" s="17" t="str">
        <f t="shared" si="268"/>
        <v/>
      </c>
      <c r="CG54" s="17" t="str">
        <f t="shared" si="269"/>
        <v/>
      </c>
      <c r="CH54" s="17" t="str">
        <f t="shared" si="270"/>
        <v/>
      </c>
      <c r="CI54" s="17" t="str">
        <f t="shared" si="271"/>
        <v/>
      </c>
      <c r="CJ54" s="17" t="str">
        <f t="shared" si="272"/>
        <v/>
      </c>
      <c r="CK54" s="17" t="str">
        <f t="shared" si="273"/>
        <v/>
      </c>
      <c r="CL54" s="17" t="str">
        <f t="shared" si="274"/>
        <v/>
      </c>
      <c r="CM54" s="17" t="str">
        <f t="shared" si="275"/>
        <v/>
      </c>
      <c r="CN54" s="17" t="str">
        <f t="shared" si="276"/>
        <v/>
      </c>
      <c r="CO54" s="17" t="str">
        <f t="shared" si="277"/>
        <v/>
      </c>
      <c r="CP54" s="17" t="str">
        <f t="shared" si="278"/>
        <v/>
      </c>
      <c r="CQ54" s="17" t="str">
        <f t="shared" si="279"/>
        <v/>
      </c>
      <c r="CR54" s="17" t="str">
        <f t="shared" si="280"/>
        <v/>
      </c>
      <c r="CS54" s="17" t="str">
        <f t="shared" si="281"/>
        <v/>
      </c>
      <c r="CT54" s="17" t="str">
        <f t="shared" si="282"/>
        <v/>
      </c>
      <c r="CU54" s="17" t="str">
        <f t="shared" si="283"/>
        <v/>
      </c>
      <c r="CV54" s="17" t="str">
        <f t="shared" si="284"/>
        <v/>
      </c>
      <c r="CW54" s="17" t="str">
        <f t="shared" si="285"/>
        <v/>
      </c>
      <c r="CX54" s="501">
        <v>1931</v>
      </c>
      <c r="CY54" s="946" t="str">
        <f t="shared" si="161"/>
        <v/>
      </c>
      <c r="CZ54" s="946" t="str">
        <f t="shared" si="162"/>
        <v/>
      </c>
      <c r="DA54" s="946">
        <f t="shared" si="163"/>
        <v>1</v>
      </c>
      <c r="DB54" s="946">
        <f t="shared" si="164"/>
        <v>1</v>
      </c>
      <c r="DC54" s="946">
        <f t="shared" si="165"/>
        <v>1</v>
      </c>
      <c r="DD54" s="946">
        <f t="shared" si="166"/>
        <v>1</v>
      </c>
      <c r="DE54" s="946">
        <f t="shared" si="167"/>
        <v>1</v>
      </c>
      <c r="DF54" s="946" t="str">
        <f t="shared" si="168"/>
        <v/>
      </c>
      <c r="DG54" s="946" t="str">
        <f t="shared" si="169"/>
        <v/>
      </c>
      <c r="DH54" s="946">
        <f t="shared" si="170"/>
        <v>1</v>
      </c>
      <c r="DI54" s="946">
        <f t="shared" si="171"/>
        <v>1</v>
      </c>
      <c r="DJ54" s="946">
        <f t="shared" si="172"/>
        <v>1</v>
      </c>
      <c r="DK54" s="946">
        <f t="shared" si="173"/>
        <v>1</v>
      </c>
      <c r="DL54" s="946">
        <f t="shared" si="174"/>
        <v>1</v>
      </c>
      <c r="DM54" s="946" t="str">
        <f t="shared" si="175"/>
        <v/>
      </c>
      <c r="DN54" s="946" t="str">
        <f t="shared" si="176"/>
        <v/>
      </c>
      <c r="DO54" s="946" t="str">
        <f t="shared" si="177"/>
        <v/>
      </c>
      <c r="DP54" s="946">
        <f t="shared" si="178"/>
        <v>1</v>
      </c>
      <c r="DQ54" s="946" t="str">
        <f t="shared" si="179"/>
        <v/>
      </c>
      <c r="DR54" s="946">
        <f t="shared" si="180"/>
        <v>1</v>
      </c>
      <c r="DS54" s="946">
        <f t="shared" si="181"/>
        <v>1</v>
      </c>
      <c r="DT54" s="946" t="str">
        <f t="shared" si="182"/>
        <v/>
      </c>
      <c r="DU54" s="946" t="str">
        <f t="shared" si="183"/>
        <v/>
      </c>
      <c r="DV54" s="946">
        <f t="shared" si="184"/>
        <v>1</v>
      </c>
      <c r="DW54" s="946" t="str">
        <f t="shared" si="185"/>
        <v/>
      </c>
      <c r="DX54" s="946" t="str">
        <f t="shared" si="186"/>
        <v/>
      </c>
      <c r="DY54" s="946" t="str">
        <f t="shared" si="187"/>
        <v/>
      </c>
      <c r="DZ54" s="946" t="str">
        <f t="shared" si="188"/>
        <v/>
      </c>
      <c r="EA54" s="946" t="str">
        <f t="shared" si="189"/>
        <v/>
      </c>
      <c r="EB54" s="946">
        <f t="shared" si="190"/>
        <v>1</v>
      </c>
      <c r="EC54" s="946" t="str">
        <f t="shared" si="191"/>
        <v/>
      </c>
      <c r="ED54" s="28">
        <f t="shared" si="192"/>
        <v>15</v>
      </c>
      <c r="EE54" s="501">
        <v>1931</v>
      </c>
      <c r="EF54" s="17" t="str">
        <f t="shared" si="286"/>
        <v/>
      </c>
      <c r="EG54" s="17" t="str">
        <f t="shared" si="287"/>
        <v/>
      </c>
      <c r="EH54" s="17" t="str">
        <f t="shared" si="288"/>
        <v/>
      </c>
      <c r="EI54" s="17" t="str">
        <f t="shared" si="289"/>
        <v/>
      </c>
      <c r="EJ54" s="17" t="str">
        <f t="shared" si="290"/>
        <v/>
      </c>
      <c r="EK54" s="17" t="str">
        <f t="shared" si="291"/>
        <v/>
      </c>
      <c r="EL54" s="17" t="str">
        <f t="shared" si="292"/>
        <v/>
      </c>
      <c r="EM54" s="17" t="str">
        <f t="shared" si="293"/>
        <v/>
      </c>
      <c r="EN54" s="17" t="str">
        <f t="shared" si="294"/>
        <v/>
      </c>
      <c r="EO54" s="17" t="str">
        <f t="shared" si="295"/>
        <v/>
      </c>
      <c r="EP54" s="17" t="str">
        <f t="shared" si="296"/>
        <v/>
      </c>
      <c r="EQ54" s="17" t="str">
        <f t="shared" si="297"/>
        <v/>
      </c>
      <c r="ER54" s="17" t="str">
        <f t="shared" si="298"/>
        <v/>
      </c>
      <c r="ES54" s="17" t="str">
        <f t="shared" si="299"/>
        <v/>
      </c>
      <c r="ET54" s="17" t="str">
        <f t="shared" si="300"/>
        <v/>
      </c>
      <c r="EU54" s="17" t="str">
        <f t="shared" si="301"/>
        <v/>
      </c>
      <c r="EV54" s="17" t="str">
        <f t="shared" si="302"/>
        <v/>
      </c>
      <c r="EW54" s="17" t="str">
        <f t="shared" si="303"/>
        <v/>
      </c>
      <c r="EX54" s="17" t="str">
        <f t="shared" si="304"/>
        <v/>
      </c>
      <c r="EY54" s="17" t="str">
        <f t="shared" si="305"/>
        <v/>
      </c>
      <c r="EZ54" s="17" t="str">
        <f t="shared" si="306"/>
        <v/>
      </c>
      <c r="FA54" s="17" t="str">
        <f t="shared" si="307"/>
        <v/>
      </c>
      <c r="FB54" s="17" t="str">
        <f t="shared" si="308"/>
        <v/>
      </c>
      <c r="FC54" s="17" t="str">
        <f t="shared" si="309"/>
        <v/>
      </c>
      <c r="FD54" s="17" t="str">
        <f t="shared" si="310"/>
        <v/>
      </c>
      <c r="FE54" s="17" t="str">
        <f t="shared" si="311"/>
        <v/>
      </c>
      <c r="FF54" s="17" t="str">
        <f t="shared" si="312"/>
        <v/>
      </c>
      <c r="FG54" s="17" t="str">
        <f t="shared" si="313"/>
        <v/>
      </c>
      <c r="FH54" s="17" t="str">
        <f t="shared" si="314"/>
        <v/>
      </c>
      <c r="FI54" s="17" t="str">
        <f t="shared" si="315"/>
        <v/>
      </c>
      <c r="FJ54" s="17" t="str">
        <f t="shared" si="316"/>
        <v/>
      </c>
      <c r="FK54" s="501">
        <v>1931</v>
      </c>
    </row>
    <row r="55" spans="1:167">
      <c r="A55" s="3">
        <v>1932</v>
      </c>
      <c r="B55" s="5">
        <v>30</v>
      </c>
      <c r="C55" s="5">
        <v>35</v>
      </c>
      <c r="D55" s="5">
        <v>34</v>
      </c>
      <c r="E55" s="5">
        <v>41</v>
      </c>
      <c r="F55" s="5">
        <v>40</v>
      </c>
      <c r="G55" s="143">
        <v>28</v>
      </c>
      <c r="H55" s="5">
        <v>21</v>
      </c>
      <c r="I55" s="5">
        <v>23</v>
      </c>
      <c r="J55" s="5">
        <v>21</v>
      </c>
      <c r="K55" s="5">
        <v>17</v>
      </c>
      <c r="L55" s="143">
        <v>18</v>
      </c>
      <c r="M55" s="5">
        <v>27</v>
      </c>
      <c r="N55" s="5">
        <v>23</v>
      </c>
      <c r="O55" s="5">
        <v>21</v>
      </c>
      <c r="P55" s="5">
        <v>19</v>
      </c>
      <c r="Q55" s="143">
        <v>19</v>
      </c>
      <c r="R55" s="5">
        <v>44</v>
      </c>
      <c r="S55" s="5">
        <v>35</v>
      </c>
      <c r="T55" s="5">
        <v>34</v>
      </c>
      <c r="U55" s="5">
        <v>40</v>
      </c>
      <c r="V55" s="143">
        <v>39</v>
      </c>
      <c r="W55" s="5">
        <v>40</v>
      </c>
      <c r="X55" s="5">
        <v>26</v>
      </c>
      <c r="Y55" s="5">
        <v>31</v>
      </c>
      <c r="Z55" s="5">
        <v>28</v>
      </c>
      <c r="AA55" s="143">
        <v>48</v>
      </c>
      <c r="AB55" s="5">
        <v>47</v>
      </c>
      <c r="AC55" s="5">
        <v>41</v>
      </c>
      <c r="AD55" s="5">
        <v>37</v>
      </c>
      <c r="AE55" s="5">
        <v>33</v>
      </c>
      <c r="AF55" s="143">
        <v>50</v>
      </c>
      <c r="AG55" s="663">
        <f t="shared" si="94"/>
        <v>990</v>
      </c>
      <c r="AH55" s="68">
        <f t="shared" si="95"/>
        <v>31.93548387096774</v>
      </c>
      <c r="AI55" s="17">
        <f t="shared" si="96"/>
        <v>50</v>
      </c>
      <c r="AJ55" s="20">
        <f t="shared" si="97"/>
        <v>17</v>
      </c>
      <c r="AK55" s="579">
        <v>1932</v>
      </c>
      <c r="AL55" s="28" t="str">
        <f t="shared" si="224"/>
        <v/>
      </c>
      <c r="AM55" s="28" t="str">
        <f t="shared" si="225"/>
        <v/>
      </c>
      <c r="AN55" s="28" t="str">
        <f t="shared" si="226"/>
        <v/>
      </c>
      <c r="AO55" s="28" t="str">
        <f t="shared" si="227"/>
        <v/>
      </c>
      <c r="AP55" s="28" t="str">
        <f t="shared" si="228"/>
        <v/>
      </c>
      <c r="AQ55" s="28" t="str">
        <f t="shared" si="229"/>
        <v/>
      </c>
      <c r="AR55" s="28" t="str">
        <f t="shared" si="230"/>
        <v/>
      </c>
      <c r="AS55" s="28" t="str">
        <f t="shared" si="231"/>
        <v/>
      </c>
      <c r="AT55" s="28" t="str">
        <f t="shared" si="232"/>
        <v/>
      </c>
      <c r="AU55" s="28" t="str">
        <f t="shared" si="233"/>
        <v/>
      </c>
      <c r="AV55" s="28" t="str">
        <f t="shared" si="234"/>
        <v/>
      </c>
      <c r="AW55" s="28" t="str">
        <f t="shared" si="235"/>
        <v/>
      </c>
      <c r="AX55" s="28" t="str">
        <f t="shared" si="236"/>
        <v/>
      </c>
      <c r="AY55" s="28" t="str">
        <f t="shared" si="237"/>
        <v/>
      </c>
      <c r="AZ55" s="28" t="str">
        <f t="shared" si="238"/>
        <v/>
      </c>
      <c r="BA55" s="28" t="str">
        <f t="shared" si="239"/>
        <v/>
      </c>
      <c r="BB55" s="28" t="str">
        <f t="shared" si="240"/>
        <v/>
      </c>
      <c r="BC55" s="28" t="str">
        <f t="shared" si="241"/>
        <v/>
      </c>
      <c r="BD55" s="28" t="str">
        <f t="shared" si="242"/>
        <v/>
      </c>
      <c r="BE55" s="28" t="str">
        <f t="shared" si="243"/>
        <v/>
      </c>
      <c r="BF55" s="28" t="str">
        <f t="shared" si="244"/>
        <v/>
      </c>
      <c r="BG55" s="28" t="str">
        <f t="shared" si="245"/>
        <v/>
      </c>
      <c r="BH55" s="28" t="str">
        <f t="shared" si="246"/>
        <v/>
      </c>
      <c r="BI55" s="28" t="str">
        <f t="shared" si="247"/>
        <v/>
      </c>
      <c r="BJ55" s="28" t="str">
        <f t="shared" si="248"/>
        <v/>
      </c>
      <c r="BK55" s="28" t="str">
        <f t="shared" si="249"/>
        <v/>
      </c>
      <c r="BL55" s="28" t="str">
        <f t="shared" si="250"/>
        <v/>
      </c>
      <c r="BM55" s="28" t="str">
        <f t="shared" si="251"/>
        <v/>
      </c>
      <c r="BN55" s="28" t="str">
        <f t="shared" si="252"/>
        <v/>
      </c>
      <c r="BO55" s="28" t="str">
        <f t="shared" si="253"/>
        <v/>
      </c>
      <c r="BP55" s="28" t="str">
        <f t="shared" si="253"/>
        <v/>
      </c>
      <c r="BQ55" s="28">
        <f t="shared" si="254"/>
        <v>0</v>
      </c>
      <c r="BR55" s="502">
        <v>1932</v>
      </c>
      <c r="BS55" s="17" t="str">
        <f t="shared" si="255"/>
        <v/>
      </c>
      <c r="BT55" s="17" t="str">
        <f t="shared" si="256"/>
        <v/>
      </c>
      <c r="BU55" s="17" t="str">
        <f t="shared" si="257"/>
        <v/>
      </c>
      <c r="BV55" s="17" t="str">
        <f t="shared" si="258"/>
        <v/>
      </c>
      <c r="BW55" s="17" t="str">
        <f t="shared" si="259"/>
        <v/>
      </c>
      <c r="BX55" s="17" t="str">
        <f t="shared" si="260"/>
        <v/>
      </c>
      <c r="BY55" s="17" t="str">
        <f t="shared" si="261"/>
        <v/>
      </c>
      <c r="BZ55" s="17" t="str">
        <f t="shared" si="262"/>
        <v/>
      </c>
      <c r="CA55" s="17" t="str">
        <f t="shared" si="263"/>
        <v/>
      </c>
      <c r="CB55" s="17" t="str">
        <f t="shared" si="264"/>
        <v/>
      </c>
      <c r="CC55" s="17" t="str">
        <f t="shared" si="265"/>
        <v/>
      </c>
      <c r="CD55" s="17" t="str">
        <f t="shared" si="266"/>
        <v/>
      </c>
      <c r="CE55" s="17" t="str">
        <f t="shared" si="267"/>
        <v/>
      </c>
      <c r="CF55" s="17" t="str">
        <f t="shared" si="268"/>
        <v/>
      </c>
      <c r="CG55" s="17" t="str">
        <f t="shared" si="269"/>
        <v/>
      </c>
      <c r="CH55" s="17" t="str">
        <f t="shared" si="270"/>
        <v/>
      </c>
      <c r="CI55" s="17" t="str">
        <f t="shared" si="271"/>
        <v/>
      </c>
      <c r="CJ55" s="17" t="str">
        <f t="shared" si="272"/>
        <v/>
      </c>
      <c r="CK55" s="17" t="str">
        <f t="shared" si="273"/>
        <v/>
      </c>
      <c r="CL55" s="17" t="str">
        <f t="shared" si="274"/>
        <v/>
      </c>
      <c r="CM55" s="17" t="str">
        <f t="shared" si="275"/>
        <v/>
      </c>
      <c r="CN55" s="17" t="str">
        <f t="shared" si="276"/>
        <v/>
      </c>
      <c r="CO55" s="17" t="str">
        <f t="shared" si="277"/>
        <v/>
      </c>
      <c r="CP55" s="17" t="str">
        <f t="shared" si="278"/>
        <v/>
      </c>
      <c r="CQ55" s="17" t="str">
        <f t="shared" si="279"/>
        <v/>
      </c>
      <c r="CR55" s="17" t="str">
        <f t="shared" si="280"/>
        <v/>
      </c>
      <c r="CS55" s="17" t="str">
        <f t="shared" si="281"/>
        <v/>
      </c>
      <c r="CT55" s="17" t="str">
        <f t="shared" si="282"/>
        <v/>
      </c>
      <c r="CU55" s="17" t="str">
        <f t="shared" si="283"/>
        <v/>
      </c>
      <c r="CV55" s="17" t="str">
        <f t="shared" si="284"/>
        <v/>
      </c>
      <c r="CW55" s="17" t="str">
        <f t="shared" si="285"/>
        <v/>
      </c>
      <c r="CX55" s="501">
        <v>1932</v>
      </c>
      <c r="CY55" s="946">
        <f t="shared" si="161"/>
        <v>1</v>
      </c>
      <c r="CZ55" s="946" t="str">
        <f t="shared" si="162"/>
        <v/>
      </c>
      <c r="DA55" s="946" t="str">
        <f t="shared" si="163"/>
        <v/>
      </c>
      <c r="DB55" s="946" t="str">
        <f t="shared" si="164"/>
        <v/>
      </c>
      <c r="DC55" s="946" t="str">
        <f t="shared" si="165"/>
        <v/>
      </c>
      <c r="DD55" s="946">
        <f t="shared" si="166"/>
        <v>1</v>
      </c>
      <c r="DE55" s="946">
        <f t="shared" si="167"/>
        <v>1</v>
      </c>
      <c r="DF55" s="946">
        <f t="shared" si="168"/>
        <v>1</v>
      </c>
      <c r="DG55" s="946">
        <f t="shared" si="169"/>
        <v>1</v>
      </c>
      <c r="DH55" s="946">
        <f t="shared" si="170"/>
        <v>1</v>
      </c>
      <c r="DI55" s="946">
        <f t="shared" si="171"/>
        <v>1</v>
      </c>
      <c r="DJ55" s="946">
        <f t="shared" si="172"/>
        <v>1</v>
      </c>
      <c r="DK55" s="946">
        <f t="shared" si="173"/>
        <v>1</v>
      </c>
      <c r="DL55" s="946">
        <f t="shared" si="174"/>
        <v>1</v>
      </c>
      <c r="DM55" s="946">
        <f t="shared" si="175"/>
        <v>1</v>
      </c>
      <c r="DN55" s="946">
        <f t="shared" si="176"/>
        <v>1</v>
      </c>
      <c r="DO55" s="946" t="str">
        <f t="shared" si="177"/>
        <v/>
      </c>
      <c r="DP55" s="946" t="str">
        <f t="shared" si="178"/>
        <v/>
      </c>
      <c r="DQ55" s="946" t="str">
        <f t="shared" si="179"/>
        <v/>
      </c>
      <c r="DR55" s="946" t="str">
        <f t="shared" si="180"/>
        <v/>
      </c>
      <c r="DS55" s="946" t="str">
        <f t="shared" si="181"/>
        <v/>
      </c>
      <c r="DT55" s="946" t="str">
        <f t="shared" si="182"/>
        <v/>
      </c>
      <c r="DU55" s="946">
        <f t="shared" si="183"/>
        <v>1</v>
      </c>
      <c r="DV55" s="946">
        <f t="shared" si="184"/>
        <v>1</v>
      </c>
      <c r="DW55" s="946">
        <f t="shared" si="185"/>
        <v>1</v>
      </c>
      <c r="DX55" s="946" t="str">
        <f t="shared" si="186"/>
        <v/>
      </c>
      <c r="DY55" s="946" t="str">
        <f t="shared" si="187"/>
        <v/>
      </c>
      <c r="DZ55" s="946" t="str">
        <f t="shared" si="188"/>
        <v/>
      </c>
      <c r="EA55" s="946" t="str">
        <f t="shared" si="189"/>
        <v/>
      </c>
      <c r="EB55" s="946" t="str">
        <f t="shared" si="190"/>
        <v/>
      </c>
      <c r="EC55" s="946" t="str">
        <f t="shared" si="191"/>
        <v/>
      </c>
      <c r="ED55" s="28">
        <f t="shared" si="192"/>
        <v>15</v>
      </c>
      <c r="EE55" s="501">
        <v>1932</v>
      </c>
      <c r="EF55" s="17" t="str">
        <f t="shared" si="286"/>
        <v/>
      </c>
      <c r="EG55" s="17" t="str">
        <f t="shared" si="287"/>
        <v/>
      </c>
      <c r="EH55" s="17" t="str">
        <f t="shared" si="288"/>
        <v/>
      </c>
      <c r="EI55" s="17" t="str">
        <f t="shared" si="289"/>
        <v/>
      </c>
      <c r="EJ55" s="17" t="str">
        <f t="shared" si="290"/>
        <v/>
      </c>
      <c r="EK55" s="17" t="str">
        <f t="shared" si="291"/>
        <v/>
      </c>
      <c r="EL55" s="17" t="str">
        <f t="shared" si="292"/>
        <v/>
      </c>
      <c r="EM55" s="17" t="str">
        <f t="shared" si="293"/>
        <v/>
      </c>
      <c r="EN55" s="17" t="str">
        <f t="shared" si="294"/>
        <v/>
      </c>
      <c r="EO55" s="17" t="str">
        <f t="shared" si="295"/>
        <v/>
      </c>
      <c r="EP55" s="17" t="str">
        <f t="shared" si="296"/>
        <v/>
      </c>
      <c r="EQ55" s="17" t="str">
        <f t="shared" si="297"/>
        <v/>
      </c>
      <c r="ER55" s="17" t="str">
        <f t="shared" si="298"/>
        <v/>
      </c>
      <c r="ES55" s="17" t="str">
        <f t="shared" si="299"/>
        <v/>
      </c>
      <c r="ET55" s="17" t="str">
        <f t="shared" si="300"/>
        <v/>
      </c>
      <c r="EU55" s="17" t="str">
        <f t="shared" si="301"/>
        <v/>
      </c>
      <c r="EV55" s="17" t="str">
        <f t="shared" si="302"/>
        <v/>
      </c>
      <c r="EW55" s="17" t="str">
        <f t="shared" si="303"/>
        <v/>
      </c>
      <c r="EX55" s="17" t="str">
        <f t="shared" si="304"/>
        <v/>
      </c>
      <c r="EY55" s="17" t="str">
        <f t="shared" si="305"/>
        <v/>
      </c>
      <c r="EZ55" s="17" t="str">
        <f t="shared" si="306"/>
        <v/>
      </c>
      <c r="FA55" s="17" t="str">
        <f t="shared" si="307"/>
        <v/>
      </c>
      <c r="FB55" s="17" t="str">
        <f t="shared" si="308"/>
        <v/>
      </c>
      <c r="FC55" s="17" t="str">
        <f t="shared" si="309"/>
        <v/>
      </c>
      <c r="FD55" s="17" t="str">
        <f t="shared" si="310"/>
        <v/>
      </c>
      <c r="FE55" s="17" t="str">
        <f t="shared" si="311"/>
        <v/>
      </c>
      <c r="FF55" s="17" t="str">
        <f t="shared" si="312"/>
        <v/>
      </c>
      <c r="FG55" s="17" t="str">
        <f t="shared" si="313"/>
        <v/>
      </c>
      <c r="FH55" s="17" t="str">
        <f t="shared" si="314"/>
        <v/>
      </c>
      <c r="FI55" s="17" t="str">
        <f t="shared" si="315"/>
        <v/>
      </c>
      <c r="FJ55" s="17" t="str">
        <f t="shared" si="316"/>
        <v/>
      </c>
      <c r="FK55" s="501">
        <v>1932</v>
      </c>
    </row>
    <row r="56" spans="1:167">
      <c r="A56" s="3">
        <v>1933</v>
      </c>
      <c r="B56" s="5">
        <v>26</v>
      </c>
      <c r="C56" s="5">
        <v>30</v>
      </c>
      <c r="D56" s="5">
        <v>39</v>
      </c>
      <c r="E56" s="5">
        <v>36</v>
      </c>
      <c r="F56" s="5">
        <v>27</v>
      </c>
      <c r="G56" s="143">
        <v>24</v>
      </c>
      <c r="H56" s="5">
        <v>42</v>
      </c>
      <c r="I56" s="5">
        <v>40</v>
      </c>
      <c r="J56" s="5">
        <v>43</v>
      </c>
      <c r="K56" s="5">
        <v>22</v>
      </c>
      <c r="L56" s="143">
        <v>16</v>
      </c>
      <c r="M56" s="5">
        <v>24</v>
      </c>
      <c r="N56" s="5">
        <v>44</v>
      </c>
      <c r="O56" s="5">
        <v>60</v>
      </c>
      <c r="P56" s="5">
        <v>40</v>
      </c>
      <c r="Q56" s="143">
        <v>28</v>
      </c>
      <c r="R56" s="5">
        <v>39</v>
      </c>
      <c r="S56" s="5">
        <v>53</v>
      </c>
      <c r="T56" s="5">
        <v>42</v>
      </c>
      <c r="U56" s="5">
        <v>41</v>
      </c>
      <c r="V56" s="143">
        <v>42</v>
      </c>
      <c r="W56" s="5">
        <v>35</v>
      </c>
      <c r="X56" s="5">
        <v>34</v>
      </c>
      <c r="Y56" s="5">
        <v>31</v>
      </c>
      <c r="Z56" s="5">
        <v>27</v>
      </c>
      <c r="AA56" s="143">
        <v>35</v>
      </c>
      <c r="AB56" s="5">
        <v>29</v>
      </c>
      <c r="AC56" s="5">
        <v>34</v>
      </c>
      <c r="AD56" s="5">
        <v>30</v>
      </c>
      <c r="AE56" s="5">
        <v>26</v>
      </c>
      <c r="AF56" s="143">
        <v>48</v>
      </c>
      <c r="AG56" s="663">
        <f t="shared" si="94"/>
        <v>1087</v>
      </c>
      <c r="AH56" s="68">
        <f t="shared" si="95"/>
        <v>35.064516129032256</v>
      </c>
      <c r="AI56" s="17">
        <f t="shared" si="96"/>
        <v>60</v>
      </c>
      <c r="AJ56" s="20">
        <f t="shared" si="97"/>
        <v>16</v>
      </c>
      <c r="AK56" s="579">
        <v>1933</v>
      </c>
      <c r="AL56" s="28" t="str">
        <f t="shared" si="224"/>
        <v/>
      </c>
      <c r="AM56" s="28" t="str">
        <f t="shared" si="225"/>
        <v/>
      </c>
      <c r="AN56" s="28" t="str">
        <f t="shared" si="226"/>
        <v/>
      </c>
      <c r="AO56" s="28" t="str">
        <f t="shared" si="227"/>
        <v/>
      </c>
      <c r="AP56" s="28" t="str">
        <f t="shared" si="228"/>
        <v/>
      </c>
      <c r="AQ56" s="28" t="str">
        <f t="shared" si="229"/>
        <v/>
      </c>
      <c r="AR56" s="28" t="str">
        <f t="shared" si="230"/>
        <v/>
      </c>
      <c r="AS56" s="28" t="str">
        <f t="shared" si="231"/>
        <v/>
      </c>
      <c r="AT56" s="28" t="str">
        <f t="shared" si="232"/>
        <v/>
      </c>
      <c r="AU56" s="28" t="str">
        <f t="shared" si="233"/>
        <v/>
      </c>
      <c r="AV56" s="28" t="str">
        <f t="shared" si="234"/>
        <v/>
      </c>
      <c r="AW56" s="28" t="str">
        <f t="shared" si="235"/>
        <v/>
      </c>
      <c r="AX56" s="28" t="str">
        <f t="shared" si="236"/>
        <v/>
      </c>
      <c r="AY56" s="28" t="str">
        <f t="shared" si="237"/>
        <v/>
      </c>
      <c r="AZ56" s="28" t="str">
        <f t="shared" si="238"/>
        <v/>
      </c>
      <c r="BA56" s="28" t="str">
        <f t="shared" si="239"/>
        <v/>
      </c>
      <c r="BB56" s="28" t="str">
        <f t="shared" si="240"/>
        <v/>
      </c>
      <c r="BC56" s="28" t="str">
        <f t="shared" si="241"/>
        <v/>
      </c>
      <c r="BD56" s="28" t="str">
        <f t="shared" si="242"/>
        <v/>
      </c>
      <c r="BE56" s="28" t="str">
        <f t="shared" si="243"/>
        <v/>
      </c>
      <c r="BF56" s="28" t="str">
        <f t="shared" si="244"/>
        <v/>
      </c>
      <c r="BG56" s="28" t="str">
        <f t="shared" si="245"/>
        <v/>
      </c>
      <c r="BH56" s="28" t="str">
        <f t="shared" si="246"/>
        <v/>
      </c>
      <c r="BI56" s="28" t="str">
        <f t="shared" si="247"/>
        <v/>
      </c>
      <c r="BJ56" s="28" t="str">
        <f t="shared" si="248"/>
        <v/>
      </c>
      <c r="BK56" s="28" t="str">
        <f t="shared" si="249"/>
        <v/>
      </c>
      <c r="BL56" s="28" t="str">
        <f t="shared" si="250"/>
        <v/>
      </c>
      <c r="BM56" s="28" t="str">
        <f t="shared" si="251"/>
        <v/>
      </c>
      <c r="BN56" s="28" t="str">
        <f t="shared" si="252"/>
        <v/>
      </c>
      <c r="BO56" s="28" t="str">
        <f t="shared" si="253"/>
        <v/>
      </c>
      <c r="BP56" s="28" t="str">
        <f t="shared" si="253"/>
        <v/>
      </c>
      <c r="BQ56" s="28">
        <f t="shared" si="254"/>
        <v>0</v>
      </c>
      <c r="BR56" s="502">
        <v>1933</v>
      </c>
      <c r="BS56" s="17" t="str">
        <f t="shared" si="255"/>
        <v/>
      </c>
      <c r="BT56" s="17" t="str">
        <f t="shared" si="256"/>
        <v/>
      </c>
      <c r="BU56" s="17" t="str">
        <f t="shared" si="257"/>
        <v/>
      </c>
      <c r="BV56" s="17" t="str">
        <f t="shared" si="258"/>
        <v/>
      </c>
      <c r="BW56" s="17" t="str">
        <f t="shared" si="259"/>
        <v/>
      </c>
      <c r="BX56" s="17" t="str">
        <f t="shared" si="260"/>
        <v/>
      </c>
      <c r="BY56" s="17" t="str">
        <f t="shared" si="261"/>
        <v/>
      </c>
      <c r="BZ56" s="17" t="str">
        <f t="shared" si="262"/>
        <v/>
      </c>
      <c r="CA56" s="17" t="str">
        <f t="shared" si="263"/>
        <v/>
      </c>
      <c r="CB56" s="17" t="str">
        <f t="shared" si="264"/>
        <v/>
      </c>
      <c r="CC56" s="17" t="str">
        <f t="shared" si="265"/>
        <v/>
      </c>
      <c r="CD56" s="17" t="str">
        <f t="shared" si="266"/>
        <v/>
      </c>
      <c r="CE56" s="17" t="str">
        <f t="shared" si="267"/>
        <v/>
      </c>
      <c r="CF56" s="17" t="str">
        <f t="shared" si="268"/>
        <v/>
      </c>
      <c r="CG56" s="17" t="str">
        <f t="shared" si="269"/>
        <v/>
      </c>
      <c r="CH56" s="17" t="str">
        <f t="shared" si="270"/>
        <v/>
      </c>
      <c r="CI56" s="17" t="str">
        <f t="shared" si="271"/>
        <v/>
      </c>
      <c r="CJ56" s="17" t="str">
        <f t="shared" si="272"/>
        <v/>
      </c>
      <c r="CK56" s="17" t="str">
        <f t="shared" si="273"/>
        <v/>
      </c>
      <c r="CL56" s="17" t="str">
        <f t="shared" si="274"/>
        <v/>
      </c>
      <c r="CM56" s="17" t="str">
        <f t="shared" si="275"/>
        <v/>
      </c>
      <c r="CN56" s="17" t="str">
        <f t="shared" si="276"/>
        <v/>
      </c>
      <c r="CO56" s="17" t="str">
        <f t="shared" si="277"/>
        <v/>
      </c>
      <c r="CP56" s="17" t="str">
        <f t="shared" si="278"/>
        <v/>
      </c>
      <c r="CQ56" s="17" t="str">
        <f t="shared" si="279"/>
        <v/>
      </c>
      <c r="CR56" s="17" t="str">
        <f t="shared" si="280"/>
        <v/>
      </c>
      <c r="CS56" s="17" t="str">
        <f t="shared" si="281"/>
        <v/>
      </c>
      <c r="CT56" s="17" t="str">
        <f t="shared" si="282"/>
        <v/>
      </c>
      <c r="CU56" s="17" t="str">
        <f t="shared" si="283"/>
        <v/>
      </c>
      <c r="CV56" s="17" t="str">
        <f t="shared" si="284"/>
        <v/>
      </c>
      <c r="CW56" s="17" t="str">
        <f t="shared" si="285"/>
        <v/>
      </c>
      <c r="CX56" s="501">
        <v>1933</v>
      </c>
      <c r="CY56" s="946">
        <f t="shared" si="161"/>
        <v>1</v>
      </c>
      <c r="CZ56" s="946">
        <f t="shared" si="162"/>
        <v>1</v>
      </c>
      <c r="DA56" s="946" t="str">
        <f t="shared" si="163"/>
        <v/>
      </c>
      <c r="DB56" s="946" t="str">
        <f t="shared" si="164"/>
        <v/>
      </c>
      <c r="DC56" s="946">
        <f t="shared" si="165"/>
        <v>1</v>
      </c>
      <c r="DD56" s="946">
        <f t="shared" si="166"/>
        <v>1</v>
      </c>
      <c r="DE56" s="946" t="str">
        <f t="shared" si="167"/>
        <v/>
      </c>
      <c r="DF56" s="946" t="str">
        <f t="shared" si="168"/>
        <v/>
      </c>
      <c r="DG56" s="946" t="str">
        <f t="shared" si="169"/>
        <v/>
      </c>
      <c r="DH56" s="946">
        <f t="shared" si="170"/>
        <v>1</v>
      </c>
      <c r="DI56" s="946">
        <f t="shared" si="171"/>
        <v>1</v>
      </c>
      <c r="DJ56" s="946">
        <f t="shared" si="172"/>
        <v>1</v>
      </c>
      <c r="DK56" s="946" t="str">
        <f t="shared" si="173"/>
        <v/>
      </c>
      <c r="DL56" s="946" t="str">
        <f t="shared" si="174"/>
        <v/>
      </c>
      <c r="DM56" s="946" t="str">
        <f t="shared" si="175"/>
        <v/>
      </c>
      <c r="DN56" s="946">
        <f t="shared" si="176"/>
        <v>1</v>
      </c>
      <c r="DO56" s="946" t="str">
        <f t="shared" si="177"/>
        <v/>
      </c>
      <c r="DP56" s="946" t="str">
        <f t="shared" si="178"/>
        <v/>
      </c>
      <c r="DQ56" s="946" t="str">
        <f t="shared" si="179"/>
        <v/>
      </c>
      <c r="DR56" s="946" t="str">
        <f t="shared" si="180"/>
        <v/>
      </c>
      <c r="DS56" s="946" t="str">
        <f t="shared" si="181"/>
        <v/>
      </c>
      <c r="DT56" s="946" t="str">
        <f t="shared" si="182"/>
        <v/>
      </c>
      <c r="DU56" s="946" t="str">
        <f t="shared" si="183"/>
        <v/>
      </c>
      <c r="DV56" s="946">
        <f t="shared" si="184"/>
        <v>1</v>
      </c>
      <c r="DW56" s="946">
        <f t="shared" si="185"/>
        <v>1</v>
      </c>
      <c r="DX56" s="946" t="str">
        <f t="shared" si="186"/>
        <v/>
      </c>
      <c r="DY56" s="946">
        <f t="shared" si="187"/>
        <v>1</v>
      </c>
      <c r="DZ56" s="946" t="str">
        <f t="shared" si="188"/>
        <v/>
      </c>
      <c r="EA56" s="946">
        <f t="shared" si="189"/>
        <v>1</v>
      </c>
      <c r="EB56" s="946">
        <f t="shared" si="190"/>
        <v>1</v>
      </c>
      <c r="EC56" s="946" t="str">
        <f t="shared" si="191"/>
        <v/>
      </c>
      <c r="ED56" s="28">
        <f t="shared" si="192"/>
        <v>13</v>
      </c>
      <c r="EE56" s="501">
        <v>1933</v>
      </c>
      <c r="EF56" s="17" t="str">
        <f t="shared" si="286"/>
        <v/>
      </c>
      <c r="EG56" s="17" t="str">
        <f t="shared" si="287"/>
        <v/>
      </c>
      <c r="EH56" s="17" t="str">
        <f t="shared" si="288"/>
        <v/>
      </c>
      <c r="EI56" s="17" t="str">
        <f t="shared" si="289"/>
        <v/>
      </c>
      <c r="EJ56" s="17" t="str">
        <f t="shared" si="290"/>
        <v/>
      </c>
      <c r="EK56" s="17" t="str">
        <f t="shared" si="291"/>
        <v/>
      </c>
      <c r="EL56" s="17" t="str">
        <f t="shared" si="292"/>
        <v/>
      </c>
      <c r="EM56" s="17" t="str">
        <f t="shared" si="293"/>
        <v/>
      </c>
      <c r="EN56" s="17" t="str">
        <f t="shared" si="294"/>
        <v/>
      </c>
      <c r="EO56" s="17" t="str">
        <f t="shared" si="295"/>
        <v/>
      </c>
      <c r="EP56" s="17" t="str">
        <f t="shared" si="296"/>
        <v/>
      </c>
      <c r="EQ56" s="17" t="str">
        <f t="shared" si="297"/>
        <v/>
      </c>
      <c r="ER56" s="17" t="str">
        <f t="shared" si="298"/>
        <v/>
      </c>
      <c r="ES56" s="17" t="str">
        <f t="shared" si="299"/>
        <v/>
      </c>
      <c r="ET56" s="17" t="str">
        <f t="shared" si="300"/>
        <v/>
      </c>
      <c r="EU56" s="17" t="str">
        <f t="shared" si="301"/>
        <v/>
      </c>
      <c r="EV56" s="17" t="str">
        <f t="shared" si="302"/>
        <v/>
      </c>
      <c r="EW56" s="17" t="str">
        <f t="shared" si="303"/>
        <v/>
      </c>
      <c r="EX56" s="17" t="str">
        <f t="shared" si="304"/>
        <v/>
      </c>
      <c r="EY56" s="17" t="str">
        <f t="shared" si="305"/>
        <v/>
      </c>
      <c r="EZ56" s="17" t="str">
        <f t="shared" si="306"/>
        <v/>
      </c>
      <c r="FA56" s="17" t="str">
        <f t="shared" si="307"/>
        <v/>
      </c>
      <c r="FB56" s="17" t="str">
        <f t="shared" si="308"/>
        <v/>
      </c>
      <c r="FC56" s="17" t="str">
        <f t="shared" si="309"/>
        <v/>
      </c>
      <c r="FD56" s="17" t="str">
        <f t="shared" si="310"/>
        <v/>
      </c>
      <c r="FE56" s="17" t="str">
        <f t="shared" si="311"/>
        <v/>
      </c>
      <c r="FF56" s="17" t="str">
        <f t="shared" si="312"/>
        <v/>
      </c>
      <c r="FG56" s="17" t="str">
        <f t="shared" si="313"/>
        <v/>
      </c>
      <c r="FH56" s="17" t="str">
        <f t="shared" si="314"/>
        <v/>
      </c>
      <c r="FI56" s="17" t="str">
        <f t="shared" si="315"/>
        <v/>
      </c>
      <c r="FJ56" s="17" t="str">
        <f t="shared" si="316"/>
        <v/>
      </c>
      <c r="FK56" s="501">
        <v>1933</v>
      </c>
    </row>
    <row r="57" spans="1:167">
      <c r="A57" s="3">
        <v>1934</v>
      </c>
      <c r="B57" s="5">
        <v>13</v>
      </c>
      <c r="C57" s="5">
        <v>32</v>
      </c>
      <c r="D57" s="5">
        <v>41</v>
      </c>
      <c r="E57" s="5">
        <v>54</v>
      </c>
      <c r="F57" s="5">
        <v>50</v>
      </c>
      <c r="G57" s="143">
        <v>42</v>
      </c>
      <c r="H57" s="5">
        <v>38</v>
      </c>
      <c r="I57" s="5">
        <v>31</v>
      </c>
      <c r="J57" s="5">
        <v>25</v>
      </c>
      <c r="K57" s="5">
        <v>29</v>
      </c>
      <c r="L57" s="143">
        <v>24</v>
      </c>
      <c r="M57" s="5">
        <v>16</v>
      </c>
      <c r="N57" s="5">
        <v>30</v>
      </c>
      <c r="O57" s="5">
        <v>35</v>
      </c>
      <c r="P57" s="5">
        <v>30</v>
      </c>
      <c r="Q57" s="143">
        <v>30</v>
      </c>
      <c r="R57" s="5">
        <v>32</v>
      </c>
      <c r="S57" s="5">
        <v>40</v>
      </c>
      <c r="T57" s="5">
        <v>32</v>
      </c>
      <c r="U57" s="5">
        <v>30</v>
      </c>
      <c r="V57" s="143">
        <v>26</v>
      </c>
      <c r="W57" s="5">
        <v>35</v>
      </c>
      <c r="X57" s="5">
        <v>21</v>
      </c>
      <c r="Y57" s="5">
        <v>21</v>
      </c>
      <c r="Z57" s="5">
        <v>31</v>
      </c>
      <c r="AA57" s="143">
        <v>36</v>
      </c>
      <c r="AB57" s="5">
        <v>44</v>
      </c>
      <c r="AC57" s="5">
        <v>36</v>
      </c>
      <c r="AD57" s="5">
        <v>30</v>
      </c>
      <c r="AE57" s="5">
        <v>28</v>
      </c>
      <c r="AF57" s="143">
        <v>39</v>
      </c>
      <c r="AG57" s="663">
        <f t="shared" si="94"/>
        <v>1001</v>
      </c>
      <c r="AH57" s="68">
        <f t="shared" si="95"/>
        <v>32.29032258064516</v>
      </c>
      <c r="AI57" s="17">
        <f t="shared" si="96"/>
        <v>54</v>
      </c>
      <c r="AJ57" s="20">
        <f t="shared" si="97"/>
        <v>13</v>
      </c>
      <c r="AK57" s="579">
        <v>1934</v>
      </c>
      <c r="AL57" s="28" t="str">
        <f t="shared" si="224"/>
        <v/>
      </c>
      <c r="AM57" s="28" t="str">
        <f t="shared" si="225"/>
        <v/>
      </c>
      <c r="AN57" s="28" t="str">
        <f t="shared" si="226"/>
        <v/>
      </c>
      <c r="AO57" s="28" t="str">
        <f t="shared" si="227"/>
        <v/>
      </c>
      <c r="AP57" s="28" t="str">
        <f t="shared" si="228"/>
        <v/>
      </c>
      <c r="AQ57" s="28" t="str">
        <f t="shared" si="229"/>
        <v/>
      </c>
      <c r="AR57" s="28" t="str">
        <f t="shared" si="230"/>
        <v/>
      </c>
      <c r="AS57" s="28" t="str">
        <f t="shared" si="231"/>
        <v/>
      </c>
      <c r="AT57" s="28" t="str">
        <f t="shared" si="232"/>
        <v/>
      </c>
      <c r="AU57" s="28" t="str">
        <f t="shared" si="233"/>
        <v/>
      </c>
      <c r="AV57" s="28" t="str">
        <f t="shared" si="234"/>
        <v/>
      </c>
      <c r="AW57" s="28" t="str">
        <f t="shared" si="235"/>
        <v/>
      </c>
      <c r="AX57" s="28" t="str">
        <f t="shared" si="236"/>
        <v/>
      </c>
      <c r="AY57" s="28" t="str">
        <f t="shared" si="237"/>
        <v/>
      </c>
      <c r="AZ57" s="28" t="str">
        <f t="shared" si="238"/>
        <v/>
      </c>
      <c r="BA57" s="28" t="str">
        <f t="shared" si="239"/>
        <v/>
      </c>
      <c r="BB57" s="28" t="str">
        <f t="shared" si="240"/>
        <v/>
      </c>
      <c r="BC57" s="28" t="str">
        <f t="shared" si="241"/>
        <v/>
      </c>
      <c r="BD57" s="28" t="str">
        <f t="shared" si="242"/>
        <v/>
      </c>
      <c r="BE57" s="28" t="str">
        <f t="shared" si="243"/>
        <v/>
      </c>
      <c r="BF57" s="28" t="str">
        <f t="shared" si="244"/>
        <v/>
      </c>
      <c r="BG57" s="28" t="str">
        <f t="shared" si="245"/>
        <v/>
      </c>
      <c r="BH57" s="28" t="str">
        <f t="shared" si="246"/>
        <v/>
      </c>
      <c r="BI57" s="28" t="str">
        <f t="shared" si="247"/>
        <v/>
      </c>
      <c r="BJ57" s="28" t="str">
        <f t="shared" si="248"/>
        <v/>
      </c>
      <c r="BK57" s="28" t="str">
        <f t="shared" si="249"/>
        <v/>
      </c>
      <c r="BL57" s="28" t="str">
        <f t="shared" si="250"/>
        <v/>
      </c>
      <c r="BM57" s="28" t="str">
        <f t="shared" si="251"/>
        <v/>
      </c>
      <c r="BN57" s="28" t="str">
        <f t="shared" si="252"/>
        <v/>
      </c>
      <c r="BO57" s="28" t="str">
        <f t="shared" si="253"/>
        <v/>
      </c>
      <c r="BP57" s="28" t="str">
        <f t="shared" si="253"/>
        <v/>
      </c>
      <c r="BQ57" s="28">
        <f t="shared" si="254"/>
        <v>0</v>
      </c>
      <c r="BR57" s="502">
        <v>1934</v>
      </c>
      <c r="BS57" s="17" t="str">
        <f t="shared" si="255"/>
        <v/>
      </c>
      <c r="BT57" s="17" t="str">
        <f t="shared" si="256"/>
        <v/>
      </c>
      <c r="BU57" s="17" t="str">
        <f t="shared" si="257"/>
        <v/>
      </c>
      <c r="BV57" s="17" t="str">
        <f t="shared" si="258"/>
        <v/>
      </c>
      <c r="BW57" s="17" t="str">
        <f t="shared" si="259"/>
        <v/>
      </c>
      <c r="BX57" s="17" t="str">
        <f t="shared" si="260"/>
        <v/>
      </c>
      <c r="BY57" s="17" t="str">
        <f t="shared" si="261"/>
        <v/>
      </c>
      <c r="BZ57" s="17" t="str">
        <f t="shared" si="262"/>
        <v/>
      </c>
      <c r="CA57" s="17" t="str">
        <f t="shared" si="263"/>
        <v/>
      </c>
      <c r="CB57" s="17" t="str">
        <f t="shared" si="264"/>
        <v/>
      </c>
      <c r="CC57" s="17" t="str">
        <f t="shared" si="265"/>
        <v/>
      </c>
      <c r="CD57" s="17" t="str">
        <f t="shared" si="266"/>
        <v/>
      </c>
      <c r="CE57" s="17" t="str">
        <f t="shared" si="267"/>
        <v/>
      </c>
      <c r="CF57" s="17" t="str">
        <f t="shared" si="268"/>
        <v/>
      </c>
      <c r="CG57" s="17" t="str">
        <f t="shared" si="269"/>
        <v/>
      </c>
      <c r="CH57" s="17" t="str">
        <f t="shared" si="270"/>
        <v/>
      </c>
      <c r="CI57" s="17" t="str">
        <f t="shared" si="271"/>
        <v/>
      </c>
      <c r="CJ57" s="17" t="str">
        <f t="shared" si="272"/>
        <v/>
      </c>
      <c r="CK57" s="17" t="str">
        <f t="shared" si="273"/>
        <v/>
      </c>
      <c r="CL57" s="17" t="str">
        <f t="shared" si="274"/>
        <v/>
      </c>
      <c r="CM57" s="17" t="str">
        <f t="shared" si="275"/>
        <v/>
      </c>
      <c r="CN57" s="17" t="str">
        <f t="shared" si="276"/>
        <v/>
      </c>
      <c r="CO57" s="17" t="str">
        <f t="shared" si="277"/>
        <v/>
      </c>
      <c r="CP57" s="17" t="str">
        <f t="shared" si="278"/>
        <v/>
      </c>
      <c r="CQ57" s="17" t="str">
        <f t="shared" si="279"/>
        <v/>
      </c>
      <c r="CR57" s="17" t="str">
        <f t="shared" si="280"/>
        <v/>
      </c>
      <c r="CS57" s="17" t="str">
        <f t="shared" si="281"/>
        <v/>
      </c>
      <c r="CT57" s="17" t="str">
        <f t="shared" si="282"/>
        <v/>
      </c>
      <c r="CU57" s="17" t="str">
        <f t="shared" si="283"/>
        <v/>
      </c>
      <c r="CV57" s="17" t="str">
        <f t="shared" si="284"/>
        <v/>
      </c>
      <c r="CW57" s="17" t="str">
        <f t="shared" si="285"/>
        <v/>
      </c>
      <c r="CX57" s="501">
        <v>1934</v>
      </c>
      <c r="CY57" s="946">
        <f t="shared" si="161"/>
        <v>1</v>
      </c>
      <c r="CZ57" s="946">
        <f t="shared" si="162"/>
        <v>1</v>
      </c>
      <c r="DA57" s="946" t="str">
        <f t="shared" si="163"/>
        <v/>
      </c>
      <c r="DB57" s="946" t="str">
        <f t="shared" si="164"/>
        <v/>
      </c>
      <c r="DC57" s="946" t="str">
        <f t="shared" si="165"/>
        <v/>
      </c>
      <c r="DD57" s="946" t="str">
        <f t="shared" si="166"/>
        <v/>
      </c>
      <c r="DE57" s="946" t="str">
        <f t="shared" si="167"/>
        <v/>
      </c>
      <c r="DF57" s="946">
        <f t="shared" si="168"/>
        <v>1</v>
      </c>
      <c r="DG57" s="946">
        <f t="shared" si="169"/>
        <v>1</v>
      </c>
      <c r="DH57" s="946">
        <f t="shared" si="170"/>
        <v>1</v>
      </c>
      <c r="DI57" s="946">
        <f t="shared" si="171"/>
        <v>1</v>
      </c>
      <c r="DJ57" s="946">
        <f t="shared" si="172"/>
        <v>1</v>
      </c>
      <c r="DK57" s="946">
        <f t="shared" si="173"/>
        <v>1</v>
      </c>
      <c r="DL57" s="946" t="str">
        <f t="shared" si="174"/>
        <v/>
      </c>
      <c r="DM57" s="946">
        <f t="shared" si="175"/>
        <v>1</v>
      </c>
      <c r="DN57" s="946">
        <f t="shared" si="176"/>
        <v>1</v>
      </c>
      <c r="DO57" s="946">
        <f t="shared" si="177"/>
        <v>1</v>
      </c>
      <c r="DP57" s="946" t="str">
        <f t="shared" si="178"/>
        <v/>
      </c>
      <c r="DQ57" s="946">
        <f t="shared" si="179"/>
        <v>1</v>
      </c>
      <c r="DR57" s="946">
        <f t="shared" si="180"/>
        <v>1</v>
      </c>
      <c r="DS57" s="946">
        <f t="shared" si="181"/>
        <v>1</v>
      </c>
      <c r="DT57" s="946" t="str">
        <f t="shared" si="182"/>
        <v/>
      </c>
      <c r="DU57" s="946">
        <f t="shared" si="183"/>
        <v>1</v>
      </c>
      <c r="DV57" s="946">
        <f t="shared" si="184"/>
        <v>1</v>
      </c>
      <c r="DW57" s="946">
        <f t="shared" si="185"/>
        <v>1</v>
      </c>
      <c r="DX57" s="946" t="str">
        <f t="shared" si="186"/>
        <v/>
      </c>
      <c r="DY57" s="946" t="str">
        <f t="shared" si="187"/>
        <v/>
      </c>
      <c r="DZ57" s="946" t="str">
        <f t="shared" si="188"/>
        <v/>
      </c>
      <c r="EA57" s="946">
        <f t="shared" si="189"/>
        <v>1</v>
      </c>
      <c r="EB57" s="946">
        <f t="shared" si="190"/>
        <v>1</v>
      </c>
      <c r="EC57" s="946" t="str">
        <f t="shared" si="191"/>
        <v/>
      </c>
      <c r="ED57" s="28">
        <f t="shared" si="192"/>
        <v>19</v>
      </c>
      <c r="EE57" s="501">
        <v>1934</v>
      </c>
      <c r="EF57" s="17" t="str">
        <f t="shared" si="286"/>
        <v/>
      </c>
      <c r="EG57" s="17" t="str">
        <f t="shared" si="287"/>
        <v/>
      </c>
      <c r="EH57" s="17" t="str">
        <f t="shared" si="288"/>
        <v/>
      </c>
      <c r="EI57" s="17" t="str">
        <f t="shared" si="289"/>
        <v/>
      </c>
      <c r="EJ57" s="17" t="str">
        <f t="shared" si="290"/>
        <v/>
      </c>
      <c r="EK57" s="17" t="str">
        <f t="shared" si="291"/>
        <v/>
      </c>
      <c r="EL57" s="17" t="str">
        <f t="shared" si="292"/>
        <v/>
      </c>
      <c r="EM57" s="17" t="str">
        <f t="shared" si="293"/>
        <v/>
      </c>
      <c r="EN57" s="17" t="str">
        <f t="shared" si="294"/>
        <v/>
      </c>
      <c r="EO57" s="17" t="str">
        <f t="shared" si="295"/>
        <v/>
      </c>
      <c r="EP57" s="17" t="str">
        <f t="shared" si="296"/>
        <v/>
      </c>
      <c r="EQ57" s="17">
        <f t="shared" si="297"/>
        <v>1934</v>
      </c>
      <c r="ER57" s="17" t="str">
        <f t="shared" si="298"/>
        <v/>
      </c>
      <c r="ES57" s="17" t="str">
        <f t="shared" si="299"/>
        <v/>
      </c>
      <c r="ET57" s="17" t="str">
        <f t="shared" si="300"/>
        <v/>
      </c>
      <c r="EU57" s="17" t="str">
        <f t="shared" si="301"/>
        <v/>
      </c>
      <c r="EV57" s="17" t="str">
        <f t="shared" si="302"/>
        <v/>
      </c>
      <c r="EW57" s="17" t="str">
        <f t="shared" si="303"/>
        <v/>
      </c>
      <c r="EX57" s="17" t="str">
        <f t="shared" si="304"/>
        <v/>
      </c>
      <c r="EY57" s="17" t="str">
        <f t="shared" si="305"/>
        <v/>
      </c>
      <c r="EZ57" s="17" t="str">
        <f t="shared" si="306"/>
        <v/>
      </c>
      <c r="FA57" s="17" t="str">
        <f t="shared" si="307"/>
        <v/>
      </c>
      <c r="FB57" s="17" t="str">
        <f t="shared" si="308"/>
        <v/>
      </c>
      <c r="FC57" s="17" t="str">
        <f t="shared" si="309"/>
        <v/>
      </c>
      <c r="FD57" s="17" t="str">
        <f t="shared" si="310"/>
        <v/>
      </c>
      <c r="FE57" s="17" t="str">
        <f t="shared" si="311"/>
        <v/>
      </c>
      <c r="FF57" s="17" t="str">
        <f t="shared" si="312"/>
        <v/>
      </c>
      <c r="FG57" s="17" t="str">
        <f t="shared" si="313"/>
        <v/>
      </c>
      <c r="FH57" s="17" t="str">
        <f t="shared" si="314"/>
        <v/>
      </c>
      <c r="FI57" s="17" t="str">
        <f t="shared" si="315"/>
        <v/>
      </c>
      <c r="FJ57" s="17" t="str">
        <f t="shared" si="316"/>
        <v/>
      </c>
      <c r="FK57" s="501">
        <v>1934</v>
      </c>
    </row>
    <row r="58" spans="1:167">
      <c r="A58" s="3">
        <v>1935</v>
      </c>
      <c r="B58" s="5">
        <v>19</v>
      </c>
      <c r="C58" s="5">
        <v>40</v>
      </c>
      <c r="D58" s="5">
        <v>44</v>
      </c>
      <c r="E58" s="5">
        <v>41</v>
      </c>
      <c r="F58" s="5">
        <v>41</v>
      </c>
      <c r="G58" s="143">
        <v>54</v>
      </c>
      <c r="H58" s="5">
        <v>45</v>
      </c>
      <c r="I58" s="5">
        <v>33</v>
      </c>
      <c r="J58" s="5">
        <v>26</v>
      </c>
      <c r="K58" s="5">
        <v>30</v>
      </c>
      <c r="L58" s="143">
        <v>54</v>
      </c>
      <c r="M58" s="5">
        <v>37</v>
      </c>
      <c r="N58" s="5">
        <v>33</v>
      </c>
      <c r="O58" s="5">
        <v>31</v>
      </c>
      <c r="P58" s="5">
        <v>26</v>
      </c>
      <c r="Q58" s="143">
        <v>44</v>
      </c>
      <c r="R58" s="5">
        <v>42</v>
      </c>
      <c r="S58" s="5">
        <v>32</v>
      </c>
      <c r="T58" s="5">
        <v>32</v>
      </c>
      <c r="U58" s="5">
        <v>46</v>
      </c>
      <c r="V58" s="143">
        <v>52</v>
      </c>
      <c r="W58" s="5">
        <v>51</v>
      </c>
      <c r="X58" s="5">
        <v>49</v>
      </c>
      <c r="Y58" s="5">
        <v>51</v>
      </c>
      <c r="Z58" s="5">
        <v>43</v>
      </c>
      <c r="AA58" s="143">
        <v>41</v>
      </c>
      <c r="AB58" s="5">
        <v>40</v>
      </c>
      <c r="AC58" s="5">
        <v>46</v>
      </c>
      <c r="AD58" s="5">
        <v>34</v>
      </c>
      <c r="AE58" s="5">
        <v>43</v>
      </c>
      <c r="AF58" s="143">
        <v>43</v>
      </c>
      <c r="AG58" s="663">
        <f t="shared" si="94"/>
        <v>1243</v>
      </c>
      <c r="AH58" s="68">
        <f t="shared" si="95"/>
        <v>40.096774193548384</v>
      </c>
      <c r="AI58" s="17">
        <f t="shared" si="96"/>
        <v>54</v>
      </c>
      <c r="AJ58" s="20">
        <f t="shared" si="97"/>
        <v>19</v>
      </c>
      <c r="AK58" s="579">
        <v>1935</v>
      </c>
      <c r="AL58" s="28" t="str">
        <f t="shared" si="224"/>
        <v/>
      </c>
      <c r="AM58" s="28" t="str">
        <f t="shared" si="225"/>
        <v/>
      </c>
      <c r="AN58" s="28" t="str">
        <f t="shared" si="226"/>
        <v/>
      </c>
      <c r="AO58" s="28" t="str">
        <f t="shared" si="227"/>
        <v/>
      </c>
      <c r="AP58" s="28" t="str">
        <f t="shared" si="228"/>
        <v/>
      </c>
      <c r="AQ58" s="28" t="str">
        <f t="shared" si="229"/>
        <v/>
      </c>
      <c r="AR58" s="28" t="str">
        <f t="shared" si="230"/>
        <v/>
      </c>
      <c r="AS58" s="28" t="str">
        <f t="shared" si="231"/>
        <v/>
      </c>
      <c r="AT58" s="28" t="str">
        <f t="shared" si="232"/>
        <v/>
      </c>
      <c r="AU58" s="28" t="str">
        <f t="shared" si="233"/>
        <v/>
      </c>
      <c r="AV58" s="28" t="str">
        <f t="shared" si="234"/>
        <v/>
      </c>
      <c r="AW58" s="28" t="str">
        <f t="shared" si="235"/>
        <v/>
      </c>
      <c r="AX58" s="28" t="str">
        <f t="shared" si="236"/>
        <v/>
      </c>
      <c r="AY58" s="28" t="str">
        <f t="shared" si="237"/>
        <v/>
      </c>
      <c r="AZ58" s="28" t="str">
        <f t="shared" si="238"/>
        <v/>
      </c>
      <c r="BA58" s="28" t="str">
        <f t="shared" si="239"/>
        <v/>
      </c>
      <c r="BB58" s="28" t="str">
        <f t="shared" si="240"/>
        <v/>
      </c>
      <c r="BC58" s="28" t="str">
        <f t="shared" si="241"/>
        <v/>
      </c>
      <c r="BD58" s="28" t="str">
        <f t="shared" si="242"/>
        <v/>
      </c>
      <c r="BE58" s="28" t="str">
        <f t="shared" si="243"/>
        <v/>
      </c>
      <c r="BF58" s="28" t="str">
        <f t="shared" si="244"/>
        <v/>
      </c>
      <c r="BG58" s="28" t="str">
        <f t="shared" si="245"/>
        <v/>
      </c>
      <c r="BH58" s="28" t="str">
        <f t="shared" si="246"/>
        <v/>
      </c>
      <c r="BI58" s="28" t="str">
        <f t="shared" si="247"/>
        <v/>
      </c>
      <c r="BJ58" s="28" t="str">
        <f t="shared" si="248"/>
        <v/>
      </c>
      <c r="BK58" s="28" t="str">
        <f t="shared" si="249"/>
        <v/>
      </c>
      <c r="BL58" s="28" t="str">
        <f t="shared" si="250"/>
        <v/>
      </c>
      <c r="BM58" s="28" t="str">
        <f t="shared" si="251"/>
        <v/>
      </c>
      <c r="BN58" s="28" t="str">
        <f t="shared" si="252"/>
        <v/>
      </c>
      <c r="BO58" s="28" t="str">
        <f t="shared" si="253"/>
        <v/>
      </c>
      <c r="BP58" s="28" t="str">
        <f t="shared" si="253"/>
        <v/>
      </c>
      <c r="BQ58" s="28">
        <f t="shared" si="254"/>
        <v>0</v>
      </c>
      <c r="BR58" s="502">
        <v>1935</v>
      </c>
      <c r="BS58" s="17" t="str">
        <f t="shared" si="255"/>
        <v/>
      </c>
      <c r="BT58" s="17" t="str">
        <f t="shared" si="256"/>
        <v/>
      </c>
      <c r="BU58" s="17" t="str">
        <f t="shared" si="257"/>
        <v/>
      </c>
      <c r="BV58" s="17" t="str">
        <f t="shared" si="258"/>
        <v/>
      </c>
      <c r="BW58" s="17" t="str">
        <f t="shared" si="259"/>
        <v/>
      </c>
      <c r="BX58" s="17" t="str">
        <f t="shared" si="260"/>
        <v/>
      </c>
      <c r="BY58" s="17" t="str">
        <f t="shared" si="261"/>
        <v/>
      </c>
      <c r="BZ58" s="17" t="str">
        <f t="shared" si="262"/>
        <v/>
      </c>
      <c r="CA58" s="17" t="str">
        <f t="shared" si="263"/>
        <v/>
      </c>
      <c r="CB58" s="17" t="str">
        <f t="shared" si="264"/>
        <v/>
      </c>
      <c r="CC58" s="17" t="str">
        <f t="shared" si="265"/>
        <v/>
      </c>
      <c r="CD58" s="17" t="str">
        <f t="shared" si="266"/>
        <v/>
      </c>
      <c r="CE58" s="17" t="str">
        <f t="shared" si="267"/>
        <v/>
      </c>
      <c r="CF58" s="17" t="str">
        <f t="shared" si="268"/>
        <v/>
      </c>
      <c r="CG58" s="17" t="str">
        <f t="shared" si="269"/>
        <v/>
      </c>
      <c r="CH58" s="17" t="str">
        <f t="shared" si="270"/>
        <v/>
      </c>
      <c r="CI58" s="17" t="str">
        <f t="shared" si="271"/>
        <v/>
      </c>
      <c r="CJ58" s="17" t="str">
        <f t="shared" si="272"/>
        <v/>
      </c>
      <c r="CK58" s="17" t="str">
        <f t="shared" si="273"/>
        <v/>
      </c>
      <c r="CL58" s="17" t="str">
        <f t="shared" si="274"/>
        <v/>
      </c>
      <c r="CM58" s="17" t="str">
        <f t="shared" si="275"/>
        <v/>
      </c>
      <c r="CN58" s="17" t="str">
        <f t="shared" si="276"/>
        <v/>
      </c>
      <c r="CO58" s="17" t="str">
        <f t="shared" si="277"/>
        <v/>
      </c>
      <c r="CP58" s="17" t="str">
        <f t="shared" si="278"/>
        <v/>
      </c>
      <c r="CQ58" s="17" t="str">
        <f t="shared" si="279"/>
        <v/>
      </c>
      <c r="CR58" s="17" t="str">
        <f t="shared" si="280"/>
        <v/>
      </c>
      <c r="CS58" s="17" t="str">
        <f t="shared" si="281"/>
        <v/>
      </c>
      <c r="CT58" s="17" t="str">
        <f t="shared" si="282"/>
        <v/>
      </c>
      <c r="CU58" s="17" t="str">
        <f t="shared" si="283"/>
        <v/>
      </c>
      <c r="CV58" s="17" t="str">
        <f t="shared" si="284"/>
        <v/>
      </c>
      <c r="CW58" s="17" t="str">
        <f t="shared" si="285"/>
        <v/>
      </c>
      <c r="CX58" s="501">
        <v>1935</v>
      </c>
      <c r="CY58" s="946">
        <f t="shared" si="161"/>
        <v>1</v>
      </c>
      <c r="CZ58" s="946" t="str">
        <f t="shared" si="162"/>
        <v/>
      </c>
      <c r="DA58" s="946" t="str">
        <f t="shared" si="163"/>
        <v/>
      </c>
      <c r="DB58" s="946" t="str">
        <f t="shared" si="164"/>
        <v/>
      </c>
      <c r="DC58" s="946" t="str">
        <f t="shared" si="165"/>
        <v/>
      </c>
      <c r="DD58" s="946" t="str">
        <f t="shared" si="166"/>
        <v/>
      </c>
      <c r="DE58" s="946" t="str">
        <f t="shared" si="167"/>
        <v/>
      </c>
      <c r="DF58" s="946" t="str">
        <f t="shared" si="168"/>
        <v/>
      </c>
      <c r="DG58" s="946">
        <f t="shared" si="169"/>
        <v>1</v>
      </c>
      <c r="DH58" s="946">
        <f t="shared" si="170"/>
        <v>1</v>
      </c>
      <c r="DI58" s="946" t="str">
        <f t="shared" si="171"/>
        <v/>
      </c>
      <c r="DJ58" s="946" t="str">
        <f t="shared" si="172"/>
        <v/>
      </c>
      <c r="DK58" s="946" t="str">
        <f t="shared" si="173"/>
        <v/>
      </c>
      <c r="DL58" s="946">
        <f t="shared" si="174"/>
        <v>1</v>
      </c>
      <c r="DM58" s="946">
        <f t="shared" si="175"/>
        <v>1</v>
      </c>
      <c r="DN58" s="946" t="str">
        <f t="shared" si="176"/>
        <v/>
      </c>
      <c r="DO58" s="946" t="str">
        <f t="shared" si="177"/>
        <v/>
      </c>
      <c r="DP58" s="946">
        <f t="shared" si="178"/>
        <v>1</v>
      </c>
      <c r="DQ58" s="946">
        <f t="shared" si="179"/>
        <v>1</v>
      </c>
      <c r="DR58" s="946" t="str">
        <f t="shared" si="180"/>
        <v/>
      </c>
      <c r="DS58" s="946" t="str">
        <f t="shared" si="181"/>
        <v/>
      </c>
      <c r="DT58" s="946" t="str">
        <f t="shared" si="182"/>
        <v/>
      </c>
      <c r="DU58" s="946" t="str">
        <f t="shared" si="183"/>
        <v/>
      </c>
      <c r="DV58" s="946" t="str">
        <f t="shared" si="184"/>
        <v/>
      </c>
      <c r="DW58" s="946" t="str">
        <f t="shared" si="185"/>
        <v/>
      </c>
      <c r="DX58" s="946" t="str">
        <f t="shared" si="186"/>
        <v/>
      </c>
      <c r="DY58" s="946" t="str">
        <f t="shared" si="187"/>
        <v/>
      </c>
      <c r="DZ58" s="946" t="str">
        <f t="shared" si="188"/>
        <v/>
      </c>
      <c r="EA58" s="946" t="str">
        <f t="shared" si="189"/>
        <v/>
      </c>
      <c r="EB58" s="946" t="str">
        <f t="shared" si="190"/>
        <v/>
      </c>
      <c r="EC58" s="946" t="str">
        <f t="shared" si="191"/>
        <v/>
      </c>
      <c r="ED58" s="28">
        <f t="shared" si="192"/>
        <v>7</v>
      </c>
      <c r="EE58" s="501">
        <v>1935</v>
      </c>
      <c r="EF58" s="17" t="str">
        <f t="shared" si="286"/>
        <v/>
      </c>
      <c r="EG58" s="17" t="str">
        <f t="shared" si="287"/>
        <v/>
      </c>
      <c r="EH58" s="17" t="str">
        <f t="shared" si="288"/>
        <v/>
      </c>
      <c r="EI58" s="17" t="str">
        <f t="shared" si="289"/>
        <v/>
      </c>
      <c r="EJ58" s="17" t="str">
        <f t="shared" si="290"/>
        <v/>
      </c>
      <c r="EK58" s="17" t="str">
        <f t="shared" si="291"/>
        <v/>
      </c>
      <c r="EL58" s="17" t="str">
        <f t="shared" si="292"/>
        <v/>
      </c>
      <c r="EM58" s="17" t="str">
        <f t="shared" si="293"/>
        <v/>
      </c>
      <c r="EN58" s="17" t="str">
        <f t="shared" si="294"/>
        <v/>
      </c>
      <c r="EO58" s="17" t="str">
        <f t="shared" si="295"/>
        <v/>
      </c>
      <c r="EP58" s="17" t="str">
        <f t="shared" si="296"/>
        <v/>
      </c>
      <c r="EQ58" s="17" t="str">
        <f t="shared" si="297"/>
        <v/>
      </c>
      <c r="ER58" s="17" t="str">
        <f t="shared" si="298"/>
        <v/>
      </c>
      <c r="ES58" s="17" t="str">
        <f t="shared" si="299"/>
        <v/>
      </c>
      <c r="ET58" s="17" t="str">
        <f t="shared" si="300"/>
        <v/>
      </c>
      <c r="EU58" s="17" t="str">
        <f t="shared" si="301"/>
        <v/>
      </c>
      <c r="EV58" s="17" t="str">
        <f t="shared" si="302"/>
        <v/>
      </c>
      <c r="EW58" s="17" t="str">
        <f t="shared" si="303"/>
        <v/>
      </c>
      <c r="EX58" s="17" t="str">
        <f t="shared" si="304"/>
        <v/>
      </c>
      <c r="EY58" s="17" t="str">
        <f t="shared" si="305"/>
        <v/>
      </c>
      <c r="EZ58" s="17" t="str">
        <f t="shared" si="306"/>
        <v/>
      </c>
      <c r="FA58" s="17" t="str">
        <f t="shared" si="307"/>
        <v/>
      </c>
      <c r="FB58" s="17" t="str">
        <f t="shared" si="308"/>
        <v/>
      </c>
      <c r="FC58" s="17" t="str">
        <f t="shared" si="309"/>
        <v/>
      </c>
      <c r="FD58" s="17" t="str">
        <f t="shared" si="310"/>
        <v/>
      </c>
      <c r="FE58" s="17" t="str">
        <f t="shared" si="311"/>
        <v/>
      </c>
      <c r="FF58" s="17" t="str">
        <f t="shared" si="312"/>
        <v/>
      </c>
      <c r="FG58" s="17" t="str">
        <f t="shared" si="313"/>
        <v/>
      </c>
      <c r="FH58" s="17" t="str">
        <f t="shared" si="314"/>
        <v/>
      </c>
      <c r="FI58" s="17" t="str">
        <f t="shared" si="315"/>
        <v/>
      </c>
      <c r="FJ58" s="17" t="str">
        <f t="shared" si="316"/>
        <v/>
      </c>
      <c r="FK58" s="501">
        <v>1935</v>
      </c>
    </row>
    <row r="59" spans="1:167">
      <c r="A59" s="3">
        <v>1936</v>
      </c>
      <c r="B59" s="5">
        <v>28</v>
      </c>
      <c r="C59" s="5">
        <v>22</v>
      </c>
      <c r="D59" s="5">
        <v>31</v>
      </c>
      <c r="E59" s="5">
        <v>27</v>
      </c>
      <c r="F59" s="5">
        <v>34</v>
      </c>
      <c r="G59" s="143">
        <v>28</v>
      </c>
      <c r="H59" s="5">
        <v>28</v>
      </c>
      <c r="I59" s="5">
        <v>25</v>
      </c>
      <c r="J59" s="5">
        <v>30</v>
      </c>
      <c r="K59" s="5">
        <v>50</v>
      </c>
      <c r="L59" s="143">
        <v>53</v>
      </c>
      <c r="M59" s="5">
        <v>37</v>
      </c>
      <c r="N59" s="5">
        <v>30</v>
      </c>
      <c r="O59" s="5">
        <v>30</v>
      </c>
      <c r="P59" s="5">
        <v>45</v>
      </c>
      <c r="Q59" s="143">
        <v>56</v>
      </c>
      <c r="R59" s="5">
        <v>46</v>
      </c>
      <c r="S59" s="5">
        <v>39</v>
      </c>
      <c r="T59" s="5">
        <v>38</v>
      </c>
      <c r="U59" s="5">
        <v>29</v>
      </c>
      <c r="V59" s="143">
        <v>39</v>
      </c>
      <c r="W59" s="5">
        <v>38</v>
      </c>
      <c r="X59" s="5">
        <v>40</v>
      </c>
      <c r="Y59" s="5">
        <v>53</v>
      </c>
      <c r="Z59" s="5">
        <v>50</v>
      </c>
      <c r="AA59" s="143">
        <v>47</v>
      </c>
      <c r="AB59" s="5">
        <v>47</v>
      </c>
      <c r="AC59" s="5">
        <v>45</v>
      </c>
      <c r="AD59" s="5">
        <v>38</v>
      </c>
      <c r="AE59" s="5">
        <v>46</v>
      </c>
      <c r="AF59" s="143">
        <v>48</v>
      </c>
      <c r="AG59" s="663">
        <f t="shared" si="94"/>
        <v>1197</v>
      </c>
      <c r="AH59" s="68">
        <f t="shared" si="95"/>
        <v>38.612903225806448</v>
      </c>
      <c r="AI59" s="17">
        <f t="shared" si="96"/>
        <v>56</v>
      </c>
      <c r="AJ59" s="20">
        <f t="shared" si="97"/>
        <v>22</v>
      </c>
      <c r="AK59" s="579">
        <v>1936</v>
      </c>
      <c r="AL59" s="28" t="str">
        <f t="shared" si="224"/>
        <v/>
      </c>
      <c r="AM59" s="28" t="str">
        <f t="shared" si="225"/>
        <v/>
      </c>
      <c r="AN59" s="28" t="str">
        <f t="shared" si="226"/>
        <v/>
      </c>
      <c r="AO59" s="28" t="str">
        <f t="shared" si="227"/>
        <v/>
      </c>
      <c r="AP59" s="28" t="str">
        <f t="shared" si="228"/>
        <v/>
      </c>
      <c r="AQ59" s="28" t="str">
        <f t="shared" si="229"/>
        <v/>
      </c>
      <c r="AR59" s="28" t="str">
        <f t="shared" si="230"/>
        <v/>
      </c>
      <c r="AS59" s="28" t="str">
        <f t="shared" si="231"/>
        <v/>
      </c>
      <c r="AT59" s="28" t="str">
        <f t="shared" si="232"/>
        <v/>
      </c>
      <c r="AU59" s="28" t="str">
        <f t="shared" si="233"/>
        <v/>
      </c>
      <c r="AV59" s="28" t="str">
        <f t="shared" si="234"/>
        <v/>
      </c>
      <c r="AW59" s="28" t="str">
        <f t="shared" si="235"/>
        <v/>
      </c>
      <c r="AX59" s="28" t="str">
        <f t="shared" si="236"/>
        <v/>
      </c>
      <c r="AY59" s="28" t="str">
        <f t="shared" si="237"/>
        <v/>
      </c>
      <c r="AZ59" s="28" t="str">
        <f t="shared" si="238"/>
        <v/>
      </c>
      <c r="BA59" s="28" t="str">
        <f t="shared" si="239"/>
        <v/>
      </c>
      <c r="BB59" s="28" t="str">
        <f t="shared" si="240"/>
        <v/>
      </c>
      <c r="BC59" s="28" t="str">
        <f t="shared" si="241"/>
        <v/>
      </c>
      <c r="BD59" s="28" t="str">
        <f t="shared" si="242"/>
        <v/>
      </c>
      <c r="BE59" s="28" t="str">
        <f t="shared" si="243"/>
        <v/>
      </c>
      <c r="BF59" s="28" t="str">
        <f t="shared" si="244"/>
        <v/>
      </c>
      <c r="BG59" s="28" t="str">
        <f t="shared" si="245"/>
        <v/>
      </c>
      <c r="BH59" s="28" t="str">
        <f t="shared" si="246"/>
        <v/>
      </c>
      <c r="BI59" s="28" t="str">
        <f t="shared" si="247"/>
        <v/>
      </c>
      <c r="BJ59" s="28" t="str">
        <f t="shared" si="248"/>
        <v/>
      </c>
      <c r="BK59" s="28" t="str">
        <f t="shared" si="249"/>
        <v/>
      </c>
      <c r="BL59" s="28" t="str">
        <f t="shared" si="250"/>
        <v/>
      </c>
      <c r="BM59" s="28" t="str">
        <f t="shared" si="251"/>
        <v/>
      </c>
      <c r="BN59" s="28" t="str">
        <f t="shared" si="252"/>
        <v/>
      </c>
      <c r="BO59" s="28" t="str">
        <f t="shared" si="253"/>
        <v/>
      </c>
      <c r="BP59" s="28" t="str">
        <f t="shared" si="253"/>
        <v/>
      </c>
      <c r="BQ59" s="28">
        <f t="shared" si="254"/>
        <v>0</v>
      </c>
      <c r="BR59" s="502">
        <v>1936</v>
      </c>
      <c r="BS59" s="17" t="str">
        <f t="shared" si="255"/>
        <v/>
      </c>
      <c r="BT59" s="17" t="str">
        <f t="shared" si="256"/>
        <v/>
      </c>
      <c r="BU59" s="17" t="str">
        <f t="shared" si="257"/>
        <v/>
      </c>
      <c r="BV59" s="17" t="str">
        <f t="shared" si="258"/>
        <v/>
      </c>
      <c r="BW59" s="17" t="str">
        <f t="shared" si="259"/>
        <v/>
      </c>
      <c r="BX59" s="17" t="str">
        <f t="shared" si="260"/>
        <v/>
      </c>
      <c r="BY59" s="17" t="str">
        <f t="shared" si="261"/>
        <v/>
      </c>
      <c r="BZ59" s="17" t="str">
        <f t="shared" si="262"/>
        <v/>
      </c>
      <c r="CA59" s="17" t="str">
        <f t="shared" si="263"/>
        <v/>
      </c>
      <c r="CB59" s="17" t="str">
        <f t="shared" si="264"/>
        <v/>
      </c>
      <c r="CC59" s="17" t="str">
        <f t="shared" si="265"/>
        <v/>
      </c>
      <c r="CD59" s="17" t="str">
        <f t="shared" si="266"/>
        <v/>
      </c>
      <c r="CE59" s="17" t="str">
        <f t="shared" si="267"/>
        <v/>
      </c>
      <c r="CF59" s="17" t="str">
        <f t="shared" si="268"/>
        <v/>
      </c>
      <c r="CG59" s="17" t="str">
        <f t="shared" si="269"/>
        <v/>
      </c>
      <c r="CH59" s="17" t="str">
        <f t="shared" si="270"/>
        <v/>
      </c>
      <c r="CI59" s="17" t="str">
        <f t="shared" si="271"/>
        <v/>
      </c>
      <c r="CJ59" s="17" t="str">
        <f t="shared" si="272"/>
        <v/>
      </c>
      <c r="CK59" s="17" t="str">
        <f t="shared" si="273"/>
        <v/>
      </c>
      <c r="CL59" s="17" t="str">
        <f t="shared" si="274"/>
        <v/>
      </c>
      <c r="CM59" s="17" t="str">
        <f t="shared" si="275"/>
        <v/>
      </c>
      <c r="CN59" s="17" t="str">
        <f t="shared" si="276"/>
        <v/>
      </c>
      <c r="CO59" s="17" t="str">
        <f t="shared" si="277"/>
        <v/>
      </c>
      <c r="CP59" s="17" t="str">
        <f t="shared" si="278"/>
        <v/>
      </c>
      <c r="CQ59" s="17" t="str">
        <f t="shared" si="279"/>
        <v/>
      </c>
      <c r="CR59" s="17" t="str">
        <f t="shared" si="280"/>
        <v/>
      </c>
      <c r="CS59" s="17" t="str">
        <f t="shared" si="281"/>
        <v/>
      </c>
      <c r="CT59" s="17" t="str">
        <f t="shared" si="282"/>
        <v/>
      </c>
      <c r="CU59" s="17" t="str">
        <f t="shared" si="283"/>
        <v/>
      </c>
      <c r="CV59" s="17" t="str">
        <f t="shared" si="284"/>
        <v/>
      </c>
      <c r="CW59" s="17" t="str">
        <f t="shared" si="285"/>
        <v/>
      </c>
      <c r="CX59" s="501">
        <v>1936</v>
      </c>
      <c r="CY59" s="946">
        <f t="shared" si="161"/>
        <v>1</v>
      </c>
      <c r="CZ59" s="946">
        <f t="shared" si="162"/>
        <v>1</v>
      </c>
      <c r="DA59" s="946">
        <f t="shared" si="163"/>
        <v>1</v>
      </c>
      <c r="DB59" s="946">
        <f t="shared" si="164"/>
        <v>1</v>
      </c>
      <c r="DC59" s="946" t="str">
        <f t="shared" si="165"/>
        <v/>
      </c>
      <c r="DD59" s="946">
        <f t="shared" si="166"/>
        <v>1</v>
      </c>
      <c r="DE59" s="946">
        <f t="shared" si="167"/>
        <v>1</v>
      </c>
      <c r="DF59" s="946">
        <f t="shared" si="168"/>
        <v>1</v>
      </c>
      <c r="DG59" s="946">
        <f t="shared" si="169"/>
        <v>1</v>
      </c>
      <c r="DH59" s="946" t="str">
        <f t="shared" si="170"/>
        <v/>
      </c>
      <c r="DI59" s="946" t="str">
        <f t="shared" si="171"/>
        <v/>
      </c>
      <c r="DJ59" s="946" t="str">
        <f t="shared" si="172"/>
        <v/>
      </c>
      <c r="DK59" s="946">
        <f t="shared" si="173"/>
        <v>1</v>
      </c>
      <c r="DL59" s="946">
        <f t="shared" si="174"/>
        <v>1</v>
      </c>
      <c r="DM59" s="946" t="str">
        <f t="shared" si="175"/>
        <v/>
      </c>
      <c r="DN59" s="946" t="str">
        <f t="shared" si="176"/>
        <v/>
      </c>
      <c r="DO59" s="946" t="str">
        <f t="shared" si="177"/>
        <v/>
      </c>
      <c r="DP59" s="946" t="str">
        <f t="shared" si="178"/>
        <v/>
      </c>
      <c r="DQ59" s="946" t="str">
        <f t="shared" si="179"/>
        <v/>
      </c>
      <c r="DR59" s="946">
        <f t="shared" si="180"/>
        <v>1</v>
      </c>
      <c r="DS59" s="946" t="str">
        <f t="shared" si="181"/>
        <v/>
      </c>
      <c r="DT59" s="946" t="str">
        <f t="shared" si="182"/>
        <v/>
      </c>
      <c r="DU59" s="946" t="str">
        <f t="shared" si="183"/>
        <v/>
      </c>
      <c r="DV59" s="946" t="str">
        <f t="shared" si="184"/>
        <v/>
      </c>
      <c r="DW59" s="946" t="str">
        <f t="shared" si="185"/>
        <v/>
      </c>
      <c r="DX59" s="946" t="str">
        <f t="shared" si="186"/>
        <v/>
      </c>
      <c r="DY59" s="946" t="str">
        <f t="shared" si="187"/>
        <v/>
      </c>
      <c r="DZ59" s="946" t="str">
        <f t="shared" si="188"/>
        <v/>
      </c>
      <c r="EA59" s="946" t="str">
        <f t="shared" si="189"/>
        <v/>
      </c>
      <c r="EB59" s="946" t="str">
        <f t="shared" si="190"/>
        <v/>
      </c>
      <c r="EC59" s="946" t="str">
        <f t="shared" si="191"/>
        <v/>
      </c>
      <c r="ED59" s="28">
        <f t="shared" si="192"/>
        <v>11</v>
      </c>
      <c r="EE59" s="501">
        <v>1936</v>
      </c>
      <c r="EF59" s="17" t="str">
        <f t="shared" si="286"/>
        <v/>
      </c>
      <c r="EG59" s="17" t="str">
        <f t="shared" si="287"/>
        <v/>
      </c>
      <c r="EH59" s="17" t="str">
        <f t="shared" si="288"/>
        <v/>
      </c>
      <c r="EI59" s="17" t="str">
        <f t="shared" si="289"/>
        <v/>
      </c>
      <c r="EJ59" s="17" t="str">
        <f t="shared" si="290"/>
        <v/>
      </c>
      <c r="EK59" s="17" t="str">
        <f t="shared" si="291"/>
        <v/>
      </c>
      <c r="EL59" s="17" t="str">
        <f t="shared" si="292"/>
        <v/>
      </c>
      <c r="EM59" s="17" t="str">
        <f t="shared" si="293"/>
        <v/>
      </c>
      <c r="EN59" s="17" t="str">
        <f t="shared" si="294"/>
        <v/>
      </c>
      <c r="EO59" s="17" t="str">
        <f t="shared" si="295"/>
        <v/>
      </c>
      <c r="EP59" s="17" t="str">
        <f t="shared" si="296"/>
        <v/>
      </c>
      <c r="EQ59" s="17" t="str">
        <f t="shared" si="297"/>
        <v/>
      </c>
      <c r="ER59" s="17" t="str">
        <f t="shared" si="298"/>
        <v/>
      </c>
      <c r="ES59" s="17" t="str">
        <f t="shared" si="299"/>
        <v/>
      </c>
      <c r="ET59" s="17" t="str">
        <f t="shared" si="300"/>
        <v/>
      </c>
      <c r="EU59" s="17" t="str">
        <f t="shared" si="301"/>
        <v/>
      </c>
      <c r="EV59" s="17" t="str">
        <f t="shared" si="302"/>
        <v/>
      </c>
      <c r="EW59" s="17" t="str">
        <f t="shared" si="303"/>
        <v/>
      </c>
      <c r="EX59" s="17" t="str">
        <f t="shared" si="304"/>
        <v/>
      </c>
      <c r="EY59" s="17" t="str">
        <f t="shared" si="305"/>
        <v/>
      </c>
      <c r="EZ59" s="17" t="str">
        <f t="shared" si="306"/>
        <v/>
      </c>
      <c r="FA59" s="17" t="str">
        <f t="shared" si="307"/>
        <v/>
      </c>
      <c r="FB59" s="17" t="str">
        <f t="shared" si="308"/>
        <v/>
      </c>
      <c r="FC59" s="17" t="str">
        <f t="shared" si="309"/>
        <v/>
      </c>
      <c r="FD59" s="17" t="str">
        <f t="shared" si="310"/>
        <v/>
      </c>
      <c r="FE59" s="17" t="str">
        <f t="shared" si="311"/>
        <v/>
      </c>
      <c r="FF59" s="17" t="str">
        <f t="shared" si="312"/>
        <v/>
      </c>
      <c r="FG59" s="17" t="str">
        <f t="shared" si="313"/>
        <v/>
      </c>
      <c r="FH59" s="17" t="str">
        <f t="shared" si="314"/>
        <v/>
      </c>
      <c r="FI59" s="17" t="str">
        <f t="shared" si="315"/>
        <v/>
      </c>
      <c r="FJ59" s="17" t="str">
        <f t="shared" si="316"/>
        <v/>
      </c>
      <c r="FK59" s="501">
        <v>1936</v>
      </c>
    </row>
    <row r="60" spans="1:167">
      <c r="A60" s="3">
        <v>1937</v>
      </c>
      <c r="B60" s="5">
        <v>11</v>
      </c>
      <c r="C60" s="5">
        <v>22</v>
      </c>
      <c r="D60" s="5">
        <v>29</v>
      </c>
      <c r="E60" s="5">
        <v>34</v>
      </c>
      <c r="F60" s="5">
        <v>36</v>
      </c>
      <c r="G60" s="143">
        <v>30</v>
      </c>
      <c r="H60" s="5">
        <v>34</v>
      </c>
      <c r="I60" s="5">
        <v>38</v>
      </c>
      <c r="J60" s="5">
        <v>34</v>
      </c>
      <c r="K60" s="5">
        <v>20</v>
      </c>
      <c r="L60" s="143">
        <v>29</v>
      </c>
      <c r="M60" s="5">
        <v>32</v>
      </c>
      <c r="N60" s="5">
        <v>27</v>
      </c>
      <c r="O60" s="5">
        <v>34</v>
      </c>
      <c r="P60" s="5">
        <v>30</v>
      </c>
      <c r="Q60" s="143">
        <v>21</v>
      </c>
      <c r="R60" s="5">
        <v>28</v>
      </c>
      <c r="S60" s="5">
        <v>30</v>
      </c>
      <c r="T60" s="5">
        <v>36</v>
      </c>
      <c r="U60" s="5">
        <v>44</v>
      </c>
      <c r="V60" s="143">
        <v>37</v>
      </c>
      <c r="W60" s="5">
        <v>28</v>
      </c>
      <c r="X60" s="5">
        <v>36</v>
      </c>
      <c r="Y60" s="5">
        <v>34</v>
      </c>
      <c r="Z60" s="5">
        <v>52</v>
      </c>
      <c r="AA60" s="143">
        <v>26</v>
      </c>
      <c r="AB60" s="5">
        <v>23</v>
      </c>
      <c r="AC60" s="5">
        <v>29</v>
      </c>
      <c r="AD60" s="5">
        <v>26</v>
      </c>
      <c r="AE60" s="5">
        <v>26</v>
      </c>
      <c r="AF60" s="143">
        <v>35</v>
      </c>
      <c r="AG60" s="663">
        <f t="shared" si="94"/>
        <v>951</v>
      </c>
      <c r="AH60" s="68">
        <f t="shared" si="95"/>
        <v>30.677419354838708</v>
      </c>
      <c r="AI60" s="17">
        <f t="shared" si="96"/>
        <v>52</v>
      </c>
      <c r="AJ60" s="20">
        <f t="shared" si="97"/>
        <v>11</v>
      </c>
      <c r="AK60" s="579">
        <v>1937</v>
      </c>
      <c r="AL60" s="28" t="str">
        <f t="shared" si="224"/>
        <v/>
      </c>
      <c r="AM60" s="28" t="str">
        <f t="shared" si="225"/>
        <v/>
      </c>
      <c r="AN60" s="28" t="str">
        <f t="shared" si="226"/>
        <v/>
      </c>
      <c r="AO60" s="28" t="str">
        <f t="shared" si="227"/>
        <v/>
      </c>
      <c r="AP60" s="28" t="str">
        <f t="shared" si="228"/>
        <v/>
      </c>
      <c r="AQ60" s="28" t="str">
        <f t="shared" si="229"/>
        <v/>
      </c>
      <c r="AR60" s="28" t="str">
        <f t="shared" si="230"/>
        <v/>
      </c>
      <c r="AS60" s="28" t="str">
        <f t="shared" si="231"/>
        <v/>
      </c>
      <c r="AT60" s="28" t="str">
        <f t="shared" si="232"/>
        <v/>
      </c>
      <c r="AU60" s="28" t="str">
        <f t="shared" si="233"/>
        <v/>
      </c>
      <c r="AV60" s="28" t="str">
        <f t="shared" si="234"/>
        <v/>
      </c>
      <c r="AW60" s="28" t="str">
        <f t="shared" si="235"/>
        <v/>
      </c>
      <c r="AX60" s="28" t="str">
        <f t="shared" si="236"/>
        <v/>
      </c>
      <c r="AY60" s="28" t="str">
        <f t="shared" si="237"/>
        <v/>
      </c>
      <c r="AZ60" s="28" t="str">
        <f t="shared" si="238"/>
        <v/>
      </c>
      <c r="BA60" s="28" t="str">
        <f t="shared" si="239"/>
        <v/>
      </c>
      <c r="BB60" s="28" t="str">
        <f t="shared" si="240"/>
        <v/>
      </c>
      <c r="BC60" s="28" t="str">
        <f t="shared" si="241"/>
        <v/>
      </c>
      <c r="BD60" s="28" t="str">
        <f t="shared" si="242"/>
        <v/>
      </c>
      <c r="BE60" s="28" t="str">
        <f t="shared" si="243"/>
        <v/>
      </c>
      <c r="BF60" s="28" t="str">
        <f t="shared" si="244"/>
        <v/>
      </c>
      <c r="BG60" s="28" t="str">
        <f t="shared" si="245"/>
        <v/>
      </c>
      <c r="BH60" s="28" t="str">
        <f t="shared" si="246"/>
        <v/>
      </c>
      <c r="BI60" s="28" t="str">
        <f t="shared" si="247"/>
        <v/>
      </c>
      <c r="BJ60" s="28" t="str">
        <f t="shared" si="248"/>
        <v/>
      </c>
      <c r="BK60" s="28" t="str">
        <f t="shared" si="249"/>
        <v/>
      </c>
      <c r="BL60" s="28" t="str">
        <f t="shared" si="250"/>
        <v/>
      </c>
      <c r="BM60" s="28" t="str">
        <f t="shared" si="251"/>
        <v/>
      </c>
      <c r="BN60" s="28" t="str">
        <f t="shared" si="252"/>
        <v/>
      </c>
      <c r="BO60" s="28" t="str">
        <f t="shared" si="253"/>
        <v/>
      </c>
      <c r="BP60" s="28" t="str">
        <f t="shared" si="253"/>
        <v/>
      </c>
      <c r="BQ60" s="28">
        <f t="shared" si="254"/>
        <v>0</v>
      </c>
      <c r="BR60" s="502">
        <v>1937</v>
      </c>
      <c r="BS60" s="17" t="str">
        <f t="shared" si="255"/>
        <v/>
      </c>
      <c r="BT60" s="17" t="str">
        <f t="shared" si="256"/>
        <v/>
      </c>
      <c r="BU60" s="17" t="str">
        <f t="shared" si="257"/>
        <v/>
      </c>
      <c r="BV60" s="17" t="str">
        <f t="shared" si="258"/>
        <v/>
      </c>
      <c r="BW60" s="17" t="str">
        <f t="shared" si="259"/>
        <v/>
      </c>
      <c r="BX60" s="17" t="str">
        <f t="shared" si="260"/>
        <v/>
      </c>
      <c r="BY60" s="17" t="str">
        <f t="shared" si="261"/>
        <v/>
      </c>
      <c r="BZ60" s="17" t="str">
        <f t="shared" si="262"/>
        <v/>
      </c>
      <c r="CA60" s="17" t="str">
        <f t="shared" si="263"/>
        <v/>
      </c>
      <c r="CB60" s="17" t="str">
        <f t="shared" si="264"/>
        <v/>
      </c>
      <c r="CC60" s="17" t="str">
        <f t="shared" si="265"/>
        <v/>
      </c>
      <c r="CD60" s="17" t="str">
        <f t="shared" si="266"/>
        <v/>
      </c>
      <c r="CE60" s="17" t="str">
        <f t="shared" si="267"/>
        <v/>
      </c>
      <c r="CF60" s="17" t="str">
        <f t="shared" si="268"/>
        <v/>
      </c>
      <c r="CG60" s="17" t="str">
        <f t="shared" si="269"/>
        <v/>
      </c>
      <c r="CH60" s="17" t="str">
        <f t="shared" si="270"/>
        <v/>
      </c>
      <c r="CI60" s="17" t="str">
        <f t="shared" si="271"/>
        <v/>
      </c>
      <c r="CJ60" s="17" t="str">
        <f t="shared" si="272"/>
        <v/>
      </c>
      <c r="CK60" s="17" t="str">
        <f t="shared" si="273"/>
        <v/>
      </c>
      <c r="CL60" s="17" t="str">
        <f t="shared" si="274"/>
        <v/>
      </c>
      <c r="CM60" s="17" t="str">
        <f t="shared" si="275"/>
        <v/>
      </c>
      <c r="CN60" s="17" t="str">
        <f t="shared" si="276"/>
        <v/>
      </c>
      <c r="CO60" s="17" t="str">
        <f t="shared" si="277"/>
        <v/>
      </c>
      <c r="CP60" s="17" t="str">
        <f t="shared" si="278"/>
        <v/>
      </c>
      <c r="CQ60" s="17" t="str">
        <f t="shared" si="279"/>
        <v/>
      </c>
      <c r="CR60" s="17" t="str">
        <f t="shared" si="280"/>
        <v/>
      </c>
      <c r="CS60" s="17" t="str">
        <f t="shared" si="281"/>
        <v/>
      </c>
      <c r="CT60" s="17" t="str">
        <f t="shared" si="282"/>
        <v/>
      </c>
      <c r="CU60" s="17" t="str">
        <f t="shared" si="283"/>
        <v/>
      </c>
      <c r="CV60" s="17" t="str">
        <f t="shared" si="284"/>
        <v/>
      </c>
      <c r="CW60" s="17" t="str">
        <f t="shared" si="285"/>
        <v/>
      </c>
      <c r="CX60" s="501">
        <v>1937</v>
      </c>
      <c r="CY60" s="946">
        <f t="shared" si="161"/>
        <v>1</v>
      </c>
      <c r="CZ60" s="946">
        <f t="shared" si="162"/>
        <v>1</v>
      </c>
      <c r="DA60" s="946">
        <f t="shared" si="163"/>
        <v>1</v>
      </c>
      <c r="DB60" s="946" t="str">
        <f t="shared" si="164"/>
        <v/>
      </c>
      <c r="DC60" s="946" t="str">
        <f t="shared" si="165"/>
        <v/>
      </c>
      <c r="DD60" s="946">
        <f t="shared" si="166"/>
        <v>1</v>
      </c>
      <c r="DE60" s="946" t="str">
        <f t="shared" si="167"/>
        <v/>
      </c>
      <c r="DF60" s="946" t="str">
        <f t="shared" si="168"/>
        <v/>
      </c>
      <c r="DG60" s="946" t="str">
        <f t="shared" si="169"/>
        <v/>
      </c>
      <c r="DH60" s="946">
        <f t="shared" si="170"/>
        <v>1</v>
      </c>
      <c r="DI60" s="946">
        <f t="shared" si="171"/>
        <v>1</v>
      </c>
      <c r="DJ60" s="946">
        <f t="shared" si="172"/>
        <v>1</v>
      </c>
      <c r="DK60" s="946">
        <f t="shared" si="173"/>
        <v>1</v>
      </c>
      <c r="DL60" s="946" t="str">
        <f t="shared" si="174"/>
        <v/>
      </c>
      <c r="DM60" s="946">
        <f t="shared" si="175"/>
        <v>1</v>
      </c>
      <c r="DN60" s="946">
        <f t="shared" si="176"/>
        <v>1</v>
      </c>
      <c r="DO60" s="946">
        <f t="shared" si="177"/>
        <v>1</v>
      </c>
      <c r="DP60" s="946">
        <f t="shared" si="178"/>
        <v>1</v>
      </c>
      <c r="DQ60" s="946" t="str">
        <f t="shared" si="179"/>
        <v/>
      </c>
      <c r="DR60" s="946" t="str">
        <f t="shared" si="180"/>
        <v/>
      </c>
      <c r="DS60" s="946" t="str">
        <f t="shared" si="181"/>
        <v/>
      </c>
      <c r="DT60" s="946">
        <f t="shared" si="182"/>
        <v>1</v>
      </c>
      <c r="DU60" s="946" t="str">
        <f t="shared" si="183"/>
        <v/>
      </c>
      <c r="DV60" s="946" t="str">
        <f t="shared" si="184"/>
        <v/>
      </c>
      <c r="DW60" s="946" t="str">
        <f t="shared" si="185"/>
        <v/>
      </c>
      <c r="DX60" s="946">
        <f t="shared" si="186"/>
        <v>1</v>
      </c>
      <c r="DY60" s="946">
        <f t="shared" si="187"/>
        <v>1</v>
      </c>
      <c r="DZ60" s="946">
        <f t="shared" si="188"/>
        <v>1</v>
      </c>
      <c r="EA60" s="946">
        <f t="shared" si="189"/>
        <v>1</v>
      </c>
      <c r="EB60" s="946">
        <f t="shared" si="190"/>
        <v>1</v>
      </c>
      <c r="EC60" s="946" t="str">
        <f t="shared" si="191"/>
        <v/>
      </c>
      <c r="ED60" s="28">
        <f t="shared" si="192"/>
        <v>18</v>
      </c>
      <c r="EE60" s="501">
        <v>1937</v>
      </c>
      <c r="EF60" s="17">
        <f t="shared" si="286"/>
        <v>1937</v>
      </c>
      <c r="EG60" s="17" t="str">
        <f t="shared" si="287"/>
        <v/>
      </c>
      <c r="EH60" s="17" t="str">
        <f t="shared" si="288"/>
        <v/>
      </c>
      <c r="EI60" s="17" t="str">
        <f t="shared" si="289"/>
        <v/>
      </c>
      <c r="EJ60" s="17" t="str">
        <f t="shared" si="290"/>
        <v/>
      </c>
      <c r="EK60" s="17" t="str">
        <f t="shared" si="291"/>
        <v/>
      </c>
      <c r="EL60" s="17" t="str">
        <f t="shared" si="292"/>
        <v/>
      </c>
      <c r="EM60" s="17" t="str">
        <f t="shared" si="293"/>
        <v/>
      </c>
      <c r="EN60" s="17" t="str">
        <f t="shared" si="294"/>
        <v/>
      </c>
      <c r="EO60" s="17" t="str">
        <f t="shared" si="295"/>
        <v/>
      </c>
      <c r="EP60" s="17" t="str">
        <f t="shared" si="296"/>
        <v/>
      </c>
      <c r="EQ60" s="17" t="str">
        <f t="shared" si="297"/>
        <v/>
      </c>
      <c r="ER60" s="17" t="str">
        <f t="shared" si="298"/>
        <v/>
      </c>
      <c r="ES60" s="17" t="str">
        <f t="shared" si="299"/>
        <v/>
      </c>
      <c r="ET60" s="17" t="str">
        <f t="shared" si="300"/>
        <v/>
      </c>
      <c r="EU60" s="17" t="str">
        <f t="shared" si="301"/>
        <v/>
      </c>
      <c r="EV60" s="17" t="str">
        <f t="shared" si="302"/>
        <v/>
      </c>
      <c r="EW60" s="17" t="str">
        <f t="shared" si="303"/>
        <v/>
      </c>
      <c r="EX60" s="17" t="str">
        <f t="shared" si="304"/>
        <v/>
      </c>
      <c r="EY60" s="17" t="str">
        <f t="shared" si="305"/>
        <v/>
      </c>
      <c r="EZ60" s="17" t="str">
        <f t="shared" si="306"/>
        <v/>
      </c>
      <c r="FA60" s="17" t="str">
        <f t="shared" si="307"/>
        <v/>
      </c>
      <c r="FB60" s="17" t="str">
        <f t="shared" si="308"/>
        <v/>
      </c>
      <c r="FC60" s="17" t="str">
        <f t="shared" si="309"/>
        <v/>
      </c>
      <c r="FD60" s="17" t="str">
        <f t="shared" si="310"/>
        <v/>
      </c>
      <c r="FE60" s="17" t="str">
        <f t="shared" si="311"/>
        <v/>
      </c>
      <c r="FF60" s="17" t="str">
        <f t="shared" si="312"/>
        <v/>
      </c>
      <c r="FG60" s="17" t="str">
        <f t="shared" si="313"/>
        <v/>
      </c>
      <c r="FH60" s="17" t="str">
        <f t="shared" si="314"/>
        <v/>
      </c>
      <c r="FI60" s="17" t="str">
        <f t="shared" si="315"/>
        <v/>
      </c>
      <c r="FJ60" s="17" t="str">
        <f t="shared" si="316"/>
        <v/>
      </c>
      <c r="FK60" s="501">
        <v>1937</v>
      </c>
    </row>
    <row r="61" spans="1:167">
      <c r="A61" s="3">
        <v>1938</v>
      </c>
      <c r="B61" s="5">
        <v>23</v>
      </c>
      <c r="C61" s="5">
        <v>33</v>
      </c>
      <c r="D61" s="5">
        <v>30</v>
      </c>
      <c r="E61" s="5">
        <v>27</v>
      </c>
      <c r="F61" s="5">
        <v>34</v>
      </c>
      <c r="G61" s="143">
        <v>31</v>
      </c>
      <c r="H61" s="5">
        <v>27</v>
      </c>
      <c r="I61" s="5">
        <v>36</v>
      </c>
      <c r="J61" s="5">
        <v>34</v>
      </c>
      <c r="K61" s="5">
        <v>31</v>
      </c>
      <c r="L61" s="143">
        <v>22</v>
      </c>
      <c r="M61" s="5">
        <v>33</v>
      </c>
      <c r="N61" s="5">
        <v>40</v>
      </c>
      <c r="O61" s="5">
        <v>52</v>
      </c>
      <c r="P61" s="5">
        <v>40</v>
      </c>
      <c r="Q61" s="143">
        <v>38</v>
      </c>
      <c r="R61" s="5">
        <v>47</v>
      </c>
      <c r="S61" s="5">
        <v>43</v>
      </c>
      <c r="T61" s="5">
        <v>35</v>
      </c>
      <c r="U61" s="5">
        <v>53</v>
      </c>
      <c r="V61" s="143">
        <v>43</v>
      </c>
      <c r="W61" s="5">
        <v>51</v>
      </c>
      <c r="X61" s="5">
        <v>57</v>
      </c>
      <c r="Y61" s="5">
        <v>42</v>
      </c>
      <c r="Z61" s="5">
        <v>35</v>
      </c>
      <c r="AA61" s="143">
        <v>43</v>
      </c>
      <c r="AB61" s="5">
        <v>45</v>
      </c>
      <c r="AC61" s="5">
        <v>37</v>
      </c>
      <c r="AD61" s="5">
        <v>35</v>
      </c>
      <c r="AE61" s="5">
        <v>57</v>
      </c>
      <c r="AF61" s="143">
        <v>58</v>
      </c>
      <c r="AG61" s="663">
        <f t="shared" si="94"/>
        <v>1212</v>
      </c>
      <c r="AH61" s="68">
        <f t="shared" si="95"/>
        <v>39.096774193548384</v>
      </c>
      <c r="AI61" s="17">
        <f t="shared" si="96"/>
        <v>58</v>
      </c>
      <c r="AJ61" s="20">
        <f t="shared" si="97"/>
        <v>22</v>
      </c>
      <c r="AK61" s="579">
        <v>1938</v>
      </c>
      <c r="AL61" s="28" t="str">
        <f t="shared" si="224"/>
        <v/>
      </c>
      <c r="AM61" s="28" t="str">
        <f t="shared" si="225"/>
        <v/>
      </c>
      <c r="AN61" s="28" t="str">
        <f t="shared" si="226"/>
        <v/>
      </c>
      <c r="AO61" s="28" t="str">
        <f t="shared" si="227"/>
        <v/>
      </c>
      <c r="AP61" s="28" t="str">
        <f t="shared" si="228"/>
        <v/>
      </c>
      <c r="AQ61" s="28" t="str">
        <f t="shared" si="229"/>
        <v/>
      </c>
      <c r="AR61" s="28" t="str">
        <f t="shared" si="230"/>
        <v/>
      </c>
      <c r="AS61" s="28" t="str">
        <f t="shared" si="231"/>
        <v/>
      </c>
      <c r="AT61" s="28" t="str">
        <f t="shared" si="232"/>
        <v/>
      </c>
      <c r="AU61" s="28" t="str">
        <f t="shared" si="233"/>
        <v/>
      </c>
      <c r="AV61" s="28" t="str">
        <f t="shared" si="234"/>
        <v/>
      </c>
      <c r="AW61" s="28" t="str">
        <f t="shared" si="235"/>
        <v/>
      </c>
      <c r="AX61" s="28" t="str">
        <f t="shared" si="236"/>
        <v/>
      </c>
      <c r="AY61" s="28" t="str">
        <f t="shared" si="237"/>
        <v/>
      </c>
      <c r="AZ61" s="28" t="str">
        <f t="shared" si="238"/>
        <v/>
      </c>
      <c r="BA61" s="28" t="str">
        <f t="shared" si="239"/>
        <v/>
      </c>
      <c r="BB61" s="28" t="str">
        <f t="shared" si="240"/>
        <v/>
      </c>
      <c r="BC61" s="28" t="str">
        <f t="shared" si="241"/>
        <v/>
      </c>
      <c r="BD61" s="28" t="str">
        <f t="shared" si="242"/>
        <v/>
      </c>
      <c r="BE61" s="28" t="str">
        <f t="shared" si="243"/>
        <v/>
      </c>
      <c r="BF61" s="28" t="str">
        <f t="shared" si="244"/>
        <v/>
      </c>
      <c r="BG61" s="28" t="str">
        <f t="shared" si="245"/>
        <v/>
      </c>
      <c r="BH61" s="28" t="str">
        <f t="shared" si="246"/>
        <v/>
      </c>
      <c r="BI61" s="28" t="str">
        <f t="shared" si="247"/>
        <v/>
      </c>
      <c r="BJ61" s="28" t="str">
        <f t="shared" si="248"/>
        <v/>
      </c>
      <c r="BK61" s="28" t="str">
        <f t="shared" si="249"/>
        <v/>
      </c>
      <c r="BL61" s="28" t="str">
        <f t="shared" si="250"/>
        <v/>
      </c>
      <c r="BM61" s="28" t="str">
        <f t="shared" si="251"/>
        <v/>
      </c>
      <c r="BN61" s="28" t="str">
        <f t="shared" si="252"/>
        <v/>
      </c>
      <c r="BO61" s="28" t="str">
        <f t="shared" si="253"/>
        <v/>
      </c>
      <c r="BP61" s="28" t="str">
        <f t="shared" si="253"/>
        <v/>
      </c>
      <c r="BQ61" s="28">
        <f t="shared" si="254"/>
        <v>0</v>
      </c>
      <c r="BR61" s="502">
        <v>1938</v>
      </c>
      <c r="BS61" s="17" t="str">
        <f t="shared" si="255"/>
        <v/>
      </c>
      <c r="BT61" s="17" t="str">
        <f t="shared" si="256"/>
        <v/>
      </c>
      <c r="BU61" s="17" t="str">
        <f t="shared" si="257"/>
        <v/>
      </c>
      <c r="BV61" s="17" t="str">
        <f t="shared" si="258"/>
        <v/>
      </c>
      <c r="BW61" s="17" t="str">
        <f t="shared" si="259"/>
        <v/>
      </c>
      <c r="BX61" s="17" t="str">
        <f t="shared" si="260"/>
        <v/>
      </c>
      <c r="BY61" s="17" t="str">
        <f t="shared" si="261"/>
        <v/>
      </c>
      <c r="BZ61" s="17" t="str">
        <f t="shared" si="262"/>
        <v/>
      </c>
      <c r="CA61" s="17" t="str">
        <f t="shared" si="263"/>
        <v/>
      </c>
      <c r="CB61" s="17" t="str">
        <f t="shared" si="264"/>
        <v/>
      </c>
      <c r="CC61" s="17" t="str">
        <f t="shared" si="265"/>
        <v/>
      </c>
      <c r="CD61" s="17" t="str">
        <f t="shared" si="266"/>
        <v/>
      </c>
      <c r="CE61" s="17" t="str">
        <f t="shared" si="267"/>
        <v/>
      </c>
      <c r="CF61" s="17" t="str">
        <f t="shared" si="268"/>
        <v/>
      </c>
      <c r="CG61" s="17" t="str">
        <f t="shared" si="269"/>
        <v/>
      </c>
      <c r="CH61" s="17" t="str">
        <f t="shared" si="270"/>
        <v/>
      </c>
      <c r="CI61" s="17" t="str">
        <f t="shared" si="271"/>
        <v/>
      </c>
      <c r="CJ61" s="17" t="str">
        <f t="shared" si="272"/>
        <v/>
      </c>
      <c r="CK61" s="17" t="str">
        <f t="shared" si="273"/>
        <v/>
      </c>
      <c r="CL61" s="17" t="str">
        <f t="shared" si="274"/>
        <v/>
      </c>
      <c r="CM61" s="17" t="str">
        <f t="shared" si="275"/>
        <v/>
      </c>
      <c r="CN61" s="17" t="str">
        <f t="shared" si="276"/>
        <v/>
      </c>
      <c r="CO61" s="17" t="str">
        <f t="shared" si="277"/>
        <v/>
      </c>
      <c r="CP61" s="17" t="str">
        <f t="shared" si="278"/>
        <v/>
      </c>
      <c r="CQ61" s="17" t="str">
        <f t="shared" si="279"/>
        <v/>
      </c>
      <c r="CR61" s="17" t="str">
        <f t="shared" si="280"/>
        <v/>
      </c>
      <c r="CS61" s="17" t="str">
        <f t="shared" si="281"/>
        <v/>
      </c>
      <c r="CT61" s="17" t="str">
        <f t="shared" si="282"/>
        <v/>
      </c>
      <c r="CU61" s="17" t="str">
        <f t="shared" si="283"/>
        <v/>
      </c>
      <c r="CV61" s="17" t="str">
        <f t="shared" si="284"/>
        <v/>
      </c>
      <c r="CW61" s="17" t="str">
        <f t="shared" si="285"/>
        <v/>
      </c>
      <c r="CX61" s="501">
        <v>1938</v>
      </c>
      <c r="CY61" s="946">
        <f t="shared" si="161"/>
        <v>1</v>
      </c>
      <c r="CZ61" s="946" t="str">
        <f t="shared" si="162"/>
        <v/>
      </c>
      <c r="DA61" s="946">
        <f t="shared" si="163"/>
        <v>1</v>
      </c>
      <c r="DB61" s="946">
        <f t="shared" si="164"/>
        <v>1</v>
      </c>
      <c r="DC61" s="946" t="str">
        <f t="shared" si="165"/>
        <v/>
      </c>
      <c r="DD61" s="946">
        <f t="shared" si="166"/>
        <v>1</v>
      </c>
      <c r="DE61" s="946">
        <f t="shared" si="167"/>
        <v>1</v>
      </c>
      <c r="DF61" s="946" t="str">
        <f t="shared" si="168"/>
        <v/>
      </c>
      <c r="DG61" s="946" t="str">
        <f t="shared" si="169"/>
        <v/>
      </c>
      <c r="DH61" s="946">
        <f t="shared" si="170"/>
        <v>1</v>
      </c>
      <c r="DI61" s="946">
        <f t="shared" si="171"/>
        <v>1</v>
      </c>
      <c r="DJ61" s="946" t="str">
        <f t="shared" si="172"/>
        <v/>
      </c>
      <c r="DK61" s="946" t="str">
        <f t="shared" si="173"/>
        <v/>
      </c>
      <c r="DL61" s="946" t="str">
        <f t="shared" si="174"/>
        <v/>
      </c>
      <c r="DM61" s="946" t="str">
        <f t="shared" si="175"/>
        <v/>
      </c>
      <c r="DN61" s="946" t="str">
        <f t="shared" si="176"/>
        <v/>
      </c>
      <c r="DO61" s="946" t="str">
        <f t="shared" si="177"/>
        <v/>
      </c>
      <c r="DP61" s="946" t="str">
        <f t="shared" si="178"/>
        <v/>
      </c>
      <c r="DQ61" s="946" t="str">
        <f t="shared" si="179"/>
        <v/>
      </c>
      <c r="DR61" s="946" t="str">
        <f t="shared" si="180"/>
        <v/>
      </c>
      <c r="DS61" s="946" t="str">
        <f t="shared" si="181"/>
        <v/>
      </c>
      <c r="DT61" s="946" t="str">
        <f t="shared" si="182"/>
        <v/>
      </c>
      <c r="DU61" s="946" t="str">
        <f t="shared" si="183"/>
        <v/>
      </c>
      <c r="DV61" s="946" t="str">
        <f t="shared" si="184"/>
        <v/>
      </c>
      <c r="DW61" s="946" t="str">
        <f t="shared" si="185"/>
        <v/>
      </c>
      <c r="DX61" s="946" t="str">
        <f t="shared" si="186"/>
        <v/>
      </c>
      <c r="DY61" s="946" t="str">
        <f t="shared" si="187"/>
        <v/>
      </c>
      <c r="DZ61" s="946" t="str">
        <f t="shared" si="188"/>
        <v/>
      </c>
      <c r="EA61" s="946" t="str">
        <f t="shared" si="189"/>
        <v/>
      </c>
      <c r="EB61" s="946" t="str">
        <f t="shared" si="190"/>
        <v/>
      </c>
      <c r="EC61" s="946" t="str">
        <f t="shared" si="191"/>
        <v/>
      </c>
      <c r="ED61" s="28">
        <f t="shared" si="192"/>
        <v>7</v>
      </c>
      <c r="EE61" s="501">
        <v>1938</v>
      </c>
      <c r="EF61" s="17" t="str">
        <f t="shared" si="286"/>
        <v/>
      </c>
      <c r="EG61" s="17" t="str">
        <f t="shared" si="287"/>
        <v/>
      </c>
      <c r="EH61" s="17" t="str">
        <f t="shared" si="288"/>
        <v/>
      </c>
      <c r="EI61" s="17" t="str">
        <f t="shared" si="289"/>
        <v/>
      </c>
      <c r="EJ61" s="17" t="str">
        <f t="shared" si="290"/>
        <v/>
      </c>
      <c r="EK61" s="17" t="str">
        <f t="shared" si="291"/>
        <v/>
      </c>
      <c r="EL61" s="17" t="str">
        <f t="shared" si="292"/>
        <v/>
      </c>
      <c r="EM61" s="17" t="str">
        <f t="shared" si="293"/>
        <v/>
      </c>
      <c r="EN61" s="17" t="str">
        <f t="shared" si="294"/>
        <v/>
      </c>
      <c r="EO61" s="17" t="str">
        <f t="shared" si="295"/>
        <v/>
      </c>
      <c r="EP61" s="17" t="str">
        <f t="shared" si="296"/>
        <v/>
      </c>
      <c r="EQ61" s="17" t="str">
        <f t="shared" si="297"/>
        <v/>
      </c>
      <c r="ER61" s="17" t="str">
        <f t="shared" si="298"/>
        <v/>
      </c>
      <c r="ES61" s="17" t="str">
        <f t="shared" si="299"/>
        <v/>
      </c>
      <c r="ET61" s="17" t="str">
        <f t="shared" si="300"/>
        <v/>
      </c>
      <c r="EU61" s="17" t="str">
        <f t="shared" si="301"/>
        <v/>
      </c>
      <c r="EV61" s="17" t="str">
        <f t="shared" si="302"/>
        <v/>
      </c>
      <c r="EW61" s="17" t="str">
        <f t="shared" si="303"/>
        <v/>
      </c>
      <c r="EX61" s="17" t="str">
        <f t="shared" si="304"/>
        <v/>
      </c>
      <c r="EY61" s="17" t="str">
        <f t="shared" si="305"/>
        <v/>
      </c>
      <c r="EZ61" s="17" t="str">
        <f t="shared" si="306"/>
        <v/>
      </c>
      <c r="FA61" s="17" t="str">
        <f t="shared" si="307"/>
        <v/>
      </c>
      <c r="FB61" s="17" t="str">
        <f t="shared" si="308"/>
        <v/>
      </c>
      <c r="FC61" s="17" t="str">
        <f t="shared" si="309"/>
        <v/>
      </c>
      <c r="FD61" s="17" t="str">
        <f t="shared" si="310"/>
        <v/>
      </c>
      <c r="FE61" s="17" t="str">
        <f t="shared" si="311"/>
        <v/>
      </c>
      <c r="FF61" s="17" t="str">
        <f t="shared" si="312"/>
        <v/>
      </c>
      <c r="FG61" s="17" t="str">
        <f t="shared" si="313"/>
        <v/>
      </c>
      <c r="FH61" s="17" t="str">
        <f t="shared" si="314"/>
        <v/>
      </c>
      <c r="FI61" s="17" t="str">
        <f t="shared" si="315"/>
        <v/>
      </c>
      <c r="FJ61" s="17" t="str">
        <f t="shared" si="316"/>
        <v/>
      </c>
      <c r="FK61" s="501">
        <v>1938</v>
      </c>
    </row>
    <row r="62" spans="1:167">
      <c r="A62" s="3">
        <v>1939</v>
      </c>
      <c r="B62" s="5">
        <v>42</v>
      </c>
      <c r="C62" s="5">
        <v>28</v>
      </c>
      <c r="D62" s="5">
        <v>24</v>
      </c>
      <c r="E62" s="5">
        <v>30</v>
      </c>
      <c r="F62" s="5">
        <v>48</v>
      </c>
      <c r="G62" s="143">
        <v>46</v>
      </c>
      <c r="H62" s="5">
        <v>34</v>
      </c>
      <c r="I62" s="5">
        <v>32</v>
      </c>
      <c r="J62" s="5">
        <v>35</v>
      </c>
      <c r="K62" s="5">
        <v>35</v>
      </c>
      <c r="L62" s="143">
        <v>36</v>
      </c>
      <c r="M62" s="5">
        <v>35</v>
      </c>
      <c r="N62" s="5">
        <v>32</v>
      </c>
      <c r="O62" s="5">
        <v>30</v>
      </c>
      <c r="P62" s="5">
        <v>42</v>
      </c>
      <c r="Q62" s="143">
        <v>31</v>
      </c>
      <c r="R62" s="5">
        <v>25</v>
      </c>
      <c r="S62" s="5">
        <v>27</v>
      </c>
      <c r="T62" s="5">
        <v>25</v>
      </c>
      <c r="U62" s="5">
        <v>32</v>
      </c>
      <c r="V62" s="143">
        <v>31</v>
      </c>
      <c r="W62" s="5">
        <v>29</v>
      </c>
      <c r="X62" s="5">
        <v>27</v>
      </c>
      <c r="Y62" s="5">
        <v>36</v>
      </c>
      <c r="Z62" s="5">
        <v>57</v>
      </c>
      <c r="AA62" s="143">
        <v>55</v>
      </c>
      <c r="AB62" s="5">
        <v>61</v>
      </c>
      <c r="AC62" s="5">
        <v>40</v>
      </c>
      <c r="AD62" s="5">
        <v>36</v>
      </c>
      <c r="AE62" s="5">
        <v>43</v>
      </c>
      <c r="AF62" s="143">
        <v>40</v>
      </c>
      <c r="AG62" s="663">
        <f t="shared" si="94"/>
        <v>1124</v>
      </c>
      <c r="AH62" s="68">
        <f t="shared" si="95"/>
        <v>36.258064516129032</v>
      </c>
      <c r="AI62" s="17">
        <f t="shared" si="96"/>
        <v>61</v>
      </c>
      <c r="AJ62" s="20">
        <f t="shared" si="97"/>
        <v>24</v>
      </c>
      <c r="AK62" s="579">
        <v>1939</v>
      </c>
      <c r="AL62" s="28" t="str">
        <f t="shared" si="224"/>
        <v/>
      </c>
      <c r="AM62" s="28" t="str">
        <f t="shared" si="225"/>
        <v/>
      </c>
      <c r="AN62" s="28" t="str">
        <f t="shared" si="226"/>
        <v/>
      </c>
      <c r="AO62" s="28" t="str">
        <f t="shared" si="227"/>
        <v/>
      </c>
      <c r="AP62" s="28" t="str">
        <f t="shared" si="228"/>
        <v/>
      </c>
      <c r="AQ62" s="28" t="str">
        <f t="shared" si="229"/>
        <v/>
      </c>
      <c r="AR62" s="28" t="str">
        <f t="shared" si="230"/>
        <v/>
      </c>
      <c r="AS62" s="28" t="str">
        <f t="shared" si="231"/>
        <v/>
      </c>
      <c r="AT62" s="28" t="str">
        <f t="shared" si="232"/>
        <v/>
      </c>
      <c r="AU62" s="28" t="str">
        <f t="shared" si="233"/>
        <v/>
      </c>
      <c r="AV62" s="28" t="str">
        <f t="shared" si="234"/>
        <v/>
      </c>
      <c r="AW62" s="28" t="str">
        <f t="shared" si="235"/>
        <v/>
      </c>
      <c r="AX62" s="28" t="str">
        <f t="shared" si="236"/>
        <v/>
      </c>
      <c r="AY62" s="28" t="str">
        <f t="shared" si="237"/>
        <v/>
      </c>
      <c r="AZ62" s="28" t="str">
        <f t="shared" si="238"/>
        <v/>
      </c>
      <c r="BA62" s="28" t="str">
        <f t="shared" si="239"/>
        <v/>
      </c>
      <c r="BB62" s="28" t="str">
        <f t="shared" si="240"/>
        <v/>
      </c>
      <c r="BC62" s="28" t="str">
        <f t="shared" si="241"/>
        <v/>
      </c>
      <c r="BD62" s="28" t="str">
        <f t="shared" si="242"/>
        <v/>
      </c>
      <c r="BE62" s="28" t="str">
        <f t="shared" si="243"/>
        <v/>
      </c>
      <c r="BF62" s="28" t="str">
        <f t="shared" si="244"/>
        <v/>
      </c>
      <c r="BG62" s="28" t="str">
        <f t="shared" si="245"/>
        <v/>
      </c>
      <c r="BH62" s="28" t="str">
        <f t="shared" si="246"/>
        <v/>
      </c>
      <c r="BI62" s="28" t="str">
        <f t="shared" si="247"/>
        <v/>
      </c>
      <c r="BJ62" s="28" t="str">
        <f t="shared" si="248"/>
        <v/>
      </c>
      <c r="BK62" s="28" t="str">
        <f t="shared" si="249"/>
        <v/>
      </c>
      <c r="BL62" s="28" t="str">
        <f t="shared" si="250"/>
        <v/>
      </c>
      <c r="BM62" s="28" t="str">
        <f t="shared" si="251"/>
        <v/>
      </c>
      <c r="BN62" s="28" t="str">
        <f t="shared" si="252"/>
        <v/>
      </c>
      <c r="BO62" s="28" t="str">
        <f t="shared" si="253"/>
        <v/>
      </c>
      <c r="BP62" s="28" t="str">
        <f t="shared" si="253"/>
        <v/>
      </c>
      <c r="BQ62" s="28">
        <f t="shared" si="254"/>
        <v>0</v>
      </c>
      <c r="BR62" s="502">
        <v>1939</v>
      </c>
      <c r="BS62" s="17" t="str">
        <f t="shared" si="255"/>
        <v/>
      </c>
      <c r="BT62" s="17" t="str">
        <f t="shared" si="256"/>
        <v/>
      </c>
      <c r="BU62" s="17" t="str">
        <f t="shared" si="257"/>
        <v/>
      </c>
      <c r="BV62" s="17" t="str">
        <f t="shared" si="258"/>
        <v/>
      </c>
      <c r="BW62" s="17" t="str">
        <f t="shared" si="259"/>
        <v/>
      </c>
      <c r="BX62" s="17" t="str">
        <f t="shared" si="260"/>
        <v/>
      </c>
      <c r="BY62" s="17" t="str">
        <f t="shared" si="261"/>
        <v/>
      </c>
      <c r="BZ62" s="17" t="str">
        <f t="shared" si="262"/>
        <v/>
      </c>
      <c r="CA62" s="17" t="str">
        <f t="shared" si="263"/>
        <v/>
      </c>
      <c r="CB62" s="17" t="str">
        <f t="shared" si="264"/>
        <v/>
      </c>
      <c r="CC62" s="17" t="str">
        <f t="shared" si="265"/>
        <v/>
      </c>
      <c r="CD62" s="17" t="str">
        <f t="shared" si="266"/>
        <v/>
      </c>
      <c r="CE62" s="17" t="str">
        <f t="shared" si="267"/>
        <v/>
      </c>
      <c r="CF62" s="17" t="str">
        <f t="shared" si="268"/>
        <v/>
      </c>
      <c r="CG62" s="17" t="str">
        <f t="shared" si="269"/>
        <v/>
      </c>
      <c r="CH62" s="17" t="str">
        <f t="shared" si="270"/>
        <v/>
      </c>
      <c r="CI62" s="17" t="str">
        <f t="shared" si="271"/>
        <v/>
      </c>
      <c r="CJ62" s="17" t="str">
        <f t="shared" si="272"/>
        <v/>
      </c>
      <c r="CK62" s="17" t="str">
        <f t="shared" si="273"/>
        <v/>
      </c>
      <c r="CL62" s="17" t="str">
        <f t="shared" si="274"/>
        <v/>
      </c>
      <c r="CM62" s="17" t="str">
        <f t="shared" si="275"/>
        <v/>
      </c>
      <c r="CN62" s="17" t="str">
        <f t="shared" si="276"/>
        <v/>
      </c>
      <c r="CO62" s="17" t="str">
        <f t="shared" si="277"/>
        <v/>
      </c>
      <c r="CP62" s="17" t="str">
        <f t="shared" si="278"/>
        <v/>
      </c>
      <c r="CQ62" s="17" t="str">
        <f t="shared" si="279"/>
        <v/>
      </c>
      <c r="CR62" s="17" t="str">
        <f t="shared" si="280"/>
        <v/>
      </c>
      <c r="CS62" s="17" t="str">
        <f t="shared" si="281"/>
        <v/>
      </c>
      <c r="CT62" s="17" t="str">
        <f t="shared" si="282"/>
        <v/>
      </c>
      <c r="CU62" s="17" t="str">
        <f t="shared" si="283"/>
        <v/>
      </c>
      <c r="CV62" s="17" t="str">
        <f t="shared" si="284"/>
        <v/>
      </c>
      <c r="CW62" s="17" t="str">
        <f t="shared" si="285"/>
        <v/>
      </c>
      <c r="CX62" s="501">
        <v>1939</v>
      </c>
      <c r="CY62" s="946" t="str">
        <f t="shared" si="161"/>
        <v/>
      </c>
      <c r="CZ62" s="946">
        <f t="shared" si="162"/>
        <v>1</v>
      </c>
      <c r="DA62" s="946">
        <f t="shared" si="163"/>
        <v>1</v>
      </c>
      <c r="DB62" s="946">
        <f t="shared" si="164"/>
        <v>1</v>
      </c>
      <c r="DC62" s="946" t="str">
        <f t="shared" si="165"/>
        <v/>
      </c>
      <c r="DD62" s="946" t="str">
        <f t="shared" si="166"/>
        <v/>
      </c>
      <c r="DE62" s="946" t="str">
        <f t="shared" si="167"/>
        <v/>
      </c>
      <c r="DF62" s="946">
        <f t="shared" si="168"/>
        <v>1</v>
      </c>
      <c r="DG62" s="946" t="str">
        <f t="shared" si="169"/>
        <v/>
      </c>
      <c r="DH62" s="946" t="str">
        <f t="shared" si="170"/>
        <v/>
      </c>
      <c r="DI62" s="946" t="str">
        <f t="shared" si="171"/>
        <v/>
      </c>
      <c r="DJ62" s="946" t="str">
        <f t="shared" si="172"/>
        <v/>
      </c>
      <c r="DK62" s="946">
        <f t="shared" si="173"/>
        <v>1</v>
      </c>
      <c r="DL62" s="946">
        <f t="shared" si="174"/>
        <v>1</v>
      </c>
      <c r="DM62" s="946" t="str">
        <f t="shared" si="175"/>
        <v/>
      </c>
      <c r="DN62" s="946">
        <f t="shared" si="176"/>
        <v>1</v>
      </c>
      <c r="DO62" s="946">
        <f t="shared" si="177"/>
        <v>1</v>
      </c>
      <c r="DP62" s="946">
        <f t="shared" si="178"/>
        <v>1</v>
      </c>
      <c r="DQ62" s="946">
        <f t="shared" si="179"/>
        <v>1</v>
      </c>
      <c r="DR62" s="946">
        <f t="shared" si="180"/>
        <v>1</v>
      </c>
      <c r="DS62" s="946">
        <f t="shared" si="181"/>
        <v>1</v>
      </c>
      <c r="DT62" s="946">
        <f t="shared" si="182"/>
        <v>1</v>
      </c>
      <c r="DU62" s="946">
        <f t="shared" si="183"/>
        <v>1</v>
      </c>
      <c r="DV62" s="946" t="str">
        <f t="shared" si="184"/>
        <v/>
      </c>
      <c r="DW62" s="946" t="str">
        <f t="shared" si="185"/>
        <v/>
      </c>
      <c r="DX62" s="946" t="str">
        <f t="shared" si="186"/>
        <v/>
      </c>
      <c r="DY62" s="946" t="str">
        <f t="shared" si="187"/>
        <v/>
      </c>
      <c r="DZ62" s="946" t="str">
        <f t="shared" si="188"/>
        <v/>
      </c>
      <c r="EA62" s="946" t="str">
        <f t="shared" si="189"/>
        <v/>
      </c>
      <c r="EB62" s="946" t="str">
        <f t="shared" si="190"/>
        <v/>
      </c>
      <c r="EC62" s="946" t="str">
        <f t="shared" si="191"/>
        <v/>
      </c>
      <c r="ED62" s="28">
        <f t="shared" si="192"/>
        <v>14</v>
      </c>
      <c r="EE62" s="501">
        <v>1939</v>
      </c>
      <c r="EF62" s="17" t="str">
        <f t="shared" si="286"/>
        <v/>
      </c>
      <c r="EG62" s="17" t="str">
        <f t="shared" si="287"/>
        <v/>
      </c>
      <c r="EH62" s="17" t="str">
        <f t="shared" si="288"/>
        <v/>
      </c>
      <c r="EI62" s="17" t="str">
        <f t="shared" si="289"/>
        <v/>
      </c>
      <c r="EJ62" s="17" t="str">
        <f t="shared" si="290"/>
        <v/>
      </c>
      <c r="EK62" s="17" t="str">
        <f t="shared" si="291"/>
        <v/>
      </c>
      <c r="EL62" s="17" t="str">
        <f t="shared" si="292"/>
        <v/>
      </c>
      <c r="EM62" s="17" t="str">
        <f t="shared" si="293"/>
        <v/>
      </c>
      <c r="EN62" s="17" t="str">
        <f t="shared" si="294"/>
        <v/>
      </c>
      <c r="EO62" s="17" t="str">
        <f t="shared" si="295"/>
        <v/>
      </c>
      <c r="EP62" s="17" t="str">
        <f t="shared" si="296"/>
        <v/>
      </c>
      <c r="EQ62" s="17" t="str">
        <f t="shared" si="297"/>
        <v/>
      </c>
      <c r="ER62" s="17" t="str">
        <f t="shared" si="298"/>
        <v/>
      </c>
      <c r="ES62" s="17" t="str">
        <f t="shared" si="299"/>
        <v/>
      </c>
      <c r="ET62" s="17" t="str">
        <f t="shared" si="300"/>
        <v/>
      </c>
      <c r="EU62" s="17" t="str">
        <f t="shared" si="301"/>
        <v/>
      </c>
      <c r="EV62" s="17" t="str">
        <f t="shared" si="302"/>
        <v/>
      </c>
      <c r="EW62" s="17" t="str">
        <f t="shared" si="303"/>
        <v/>
      </c>
      <c r="EX62" s="17" t="str">
        <f t="shared" si="304"/>
        <v/>
      </c>
      <c r="EY62" s="17" t="str">
        <f t="shared" si="305"/>
        <v/>
      </c>
      <c r="EZ62" s="17" t="str">
        <f t="shared" si="306"/>
        <v/>
      </c>
      <c r="FA62" s="17" t="str">
        <f t="shared" si="307"/>
        <v/>
      </c>
      <c r="FB62" s="17" t="str">
        <f t="shared" si="308"/>
        <v/>
      </c>
      <c r="FC62" s="17" t="str">
        <f t="shared" si="309"/>
        <v/>
      </c>
      <c r="FD62" s="17" t="str">
        <f t="shared" si="310"/>
        <v/>
      </c>
      <c r="FE62" s="17" t="str">
        <f t="shared" si="311"/>
        <v/>
      </c>
      <c r="FF62" s="17" t="str">
        <f t="shared" si="312"/>
        <v/>
      </c>
      <c r="FG62" s="17" t="str">
        <f t="shared" si="313"/>
        <v/>
      </c>
      <c r="FH62" s="17" t="str">
        <f t="shared" si="314"/>
        <v/>
      </c>
      <c r="FI62" s="17" t="str">
        <f t="shared" si="315"/>
        <v/>
      </c>
      <c r="FJ62" s="17" t="str">
        <f t="shared" si="316"/>
        <v/>
      </c>
      <c r="FK62" s="501">
        <v>1939</v>
      </c>
    </row>
    <row r="63" spans="1:167">
      <c r="A63" s="3">
        <v>1940</v>
      </c>
      <c r="B63" s="5">
        <v>31</v>
      </c>
      <c r="C63" s="5">
        <v>38</v>
      </c>
      <c r="D63" s="5">
        <v>39</v>
      </c>
      <c r="E63" s="5">
        <v>39</v>
      </c>
      <c r="F63" s="5">
        <v>34</v>
      </c>
      <c r="G63" s="143">
        <v>26</v>
      </c>
      <c r="H63" s="5">
        <v>27</v>
      </c>
      <c r="I63" s="5">
        <v>27</v>
      </c>
      <c r="J63" s="5">
        <v>29</v>
      </c>
      <c r="K63" s="5">
        <v>29</v>
      </c>
      <c r="L63" s="143">
        <v>25</v>
      </c>
      <c r="M63" s="5">
        <v>25</v>
      </c>
      <c r="N63" s="5">
        <v>32</v>
      </c>
      <c r="O63" s="5">
        <v>32</v>
      </c>
      <c r="P63" s="5">
        <v>24</v>
      </c>
      <c r="Q63" s="143">
        <v>23</v>
      </c>
      <c r="R63" s="5">
        <v>26</v>
      </c>
      <c r="S63" s="5">
        <v>37</v>
      </c>
      <c r="T63" s="5">
        <v>38</v>
      </c>
      <c r="U63" s="5">
        <v>35</v>
      </c>
      <c r="V63" s="143">
        <v>31</v>
      </c>
      <c r="W63" s="5">
        <v>27</v>
      </c>
      <c r="X63" s="5">
        <v>21</v>
      </c>
      <c r="Y63" s="5">
        <v>18</v>
      </c>
      <c r="Z63" s="5">
        <v>23</v>
      </c>
      <c r="AA63" s="143">
        <v>15</v>
      </c>
      <c r="AB63" s="5">
        <v>32</v>
      </c>
      <c r="AC63" s="5">
        <v>45</v>
      </c>
      <c r="AD63" s="5">
        <v>45</v>
      </c>
      <c r="AE63" s="5">
        <v>49</v>
      </c>
      <c r="AF63" s="143">
        <v>46</v>
      </c>
      <c r="AG63" s="663">
        <f t="shared" si="94"/>
        <v>968</v>
      </c>
      <c r="AH63" s="68">
        <f t="shared" si="95"/>
        <v>31.225806451612904</v>
      </c>
      <c r="AI63" s="17">
        <f t="shared" si="96"/>
        <v>49</v>
      </c>
      <c r="AJ63" s="20">
        <f t="shared" si="97"/>
        <v>15</v>
      </c>
      <c r="AK63" s="579">
        <v>1940</v>
      </c>
      <c r="AL63" s="28" t="str">
        <f t="shared" si="224"/>
        <v/>
      </c>
      <c r="AM63" s="28" t="str">
        <f t="shared" si="225"/>
        <v/>
      </c>
      <c r="AN63" s="28" t="str">
        <f t="shared" si="226"/>
        <v/>
      </c>
      <c r="AO63" s="28" t="str">
        <f t="shared" si="227"/>
        <v/>
      </c>
      <c r="AP63" s="28" t="str">
        <f t="shared" si="228"/>
        <v/>
      </c>
      <c r="AQ63" s="28" t="str">
        <f t="shared" si="229"/>
        <v/>
      </c>
      <c r="AR63" s="28" t="str">
        <f t="shared" si="230"/>
        <v/>
      </c>
      <c r="AS63" s="28" t="str">
        <f t="shared" si="231"/>
        <v/>
      </c>
      <c r="AT63" s="28" t="str">
        <f t="shared" si="232"/>
        <v/>
      </c>
      <c r="AU63" s="28" t="str">
        <f t="shared" si="233"/>
        <v/>
      </c>
      <c r="AV63" s="28" t="str">
        <f t="shared" si="234"/>
        <v/>
      </c>
      <c r="AW63" s="28" t="str">
        <f t="shared" si="235"/>
        <v/>
      </c>
      <c r="AX63" s="28" t="str">
        <f t="shared" si="236"/>
        <v/>
      </c>
      <c r="AY63" s="28" t="str">
        <f t="shared" si="237"/>
        <v/>
      </c>
      <c r="AZ63" s="28" t="str">
        <f t="shared" si="238"/>
        <v/>
      </c>
      <c r="BA63" s="28" t="str">
        <f t="shared" si="239"/>
        <v/>
      </c>
      <c r="BB63" s="28" t="str">
        <f t="shared" si="240"/>
        <v/>
      </c>
      <c r="BC63" s="28" t="str">
        <f t="shared" si="241"/>
        <v/>
      </c>
      <c r="BD63" s="28" t="str">
        <f t="shared" si="242"/>
        <v/>
      </c>
      <c r="BE63" s="28" t="str">
        <f t="shared" si="243"/>
        <v/>
      </c>
      <c r="BF63" s="28" t="str">
        <f t="shared" si="244"/>
        <v/>
      </c>
      <c r="BG63" s="28" t="str">
        <f t="shared" si="245"/>
        <v/>
      </c>
      <c r="BH63" s="28" t="str">
        <f t="shared" si="246"/>
        <v/>
      </c>
      <c r="BI63" s="28" t="str">
        <f t="shared" si="247"/>
        <v/>
      </c>
      <c r="BJ63" s="28" t="str">
        <f t="shared" si="248"/>
        <v/>
      </c>
      <c r="BK63" s="28" t="str">
        <f t="shared" si="249"/>
        <v/>
      </c>
      <c r="BL63" s="28" t="str">
        <f t="shared" si="250"/>
        <v/>
      </c>
      <c r="BM63" s="28" t="str">
        <f t="shared" si="251"/>
        <v/>
      </c>
      <c r="BN63" s="28" t="str">
        <f t="shared" si="252"/>
        <v/>
      </c>
      <c r="BO63" s="28" t="str">
        <f t="shared" si="253"/>
        <v/>
      </c>
      <c r="BP63" s="28" t="str">
        <f t="shared" si="253"/>
        <v/>
      </c>
      <c r="BQ63" s="28">
        <f t="shared" si="254"/>
        <v>0</v>
      </c>
      <c r="BR63" s="502">
        <v>1940</v>
      </c>
      <c r="BS63" s="17" t="str">
        <f t="shared" si="255"/>
        <v/>
      </c>
      <c r="BT63" s="17" t="str">
        <f t="shared" si="256"/>
        <v/>
      </c>
      <c r="BU63" s="17" t="str">
        <f t="shared" si="257"/>
        <v/>
      </c>
      <c r="BV63" s="17" t="str">
        <f t="shared" si="258"/>
        <v/>
      </c>
      <c r="BW63" s="17" t="str">
        <f t="shared" si="259"/>
        <v/>
      </c>
      <c r="BX63" s="17" t="str">
        <f t="shared" si="260"/>
        <v/>
      </c>
      <c r="BY63" s="17" t="str">
        <f t="shared" si="261"/>
        <v/>
      </c>
      <c r="BZ63" s="17" t="str">
        <f t="shared" si="262"/>
        <v/>
      </c>
      <c r="CA63" s="17" t="str">
        <f t="shared" si="263"/>
        <v/>
      </c>
      <c r="CB63" s="17" t="str">
        <f t="shared" si="264"/>
        <v/>
      </c>
      <c r="CC63" s="17" t="str">
        <f t="shared" si="265"/>
        <v/>
      </c>
      <c r="CD63" s="17" t="str">
        <f t="shared" si="266"/>
        <v/>
      </c>
      <c r="CE63" s="17" t="str">
        <f t="shared" si="267"/>
        <v/>
      </c>
      <c r="CF63" s="17" t="str">
        <f t="shared" si="268"/>
        <v/>
      </c>
      <c r="CG63" s="17" t="str">
        <f t="shared" si="269"/>
        <v/>
      </c>
      <c r="CH63" s="17" t="str">
        <f t="shared" si="270"/>
        <v/>
      </c>
      <c r="CI63" s="17" t="str">
        <f t="shared" si="271"/>
        <v/>
      </c>
      <c r="CJ63" s="17" t="str">
        <f t="shared" si="272"/>
        <v/>
      </c>
      <c r="CK63" s="17" t="str">
        <f t="shared" si="273"/>
        <v/>
      </c>
      <c r="CL63" s="17" t="str">
        <f t="shared" si="274"/>
        <v/>
      </c>
      <c r="CM63" s="17" t="str">
        <f t="shared" si="275"/>
        <v/>
      </c>
      <c r="CN63" s="17" t="str">
        <f t="shared" si="276"/>
        <v/>
      </c>
      <c r="CO63" s="17" t="str">
        <f t="shared" si="277"/>
        <v/>
      </c>
      <c r="CP63" s="17" t="str">
        <f t="shared" si="278"/>
        <v/>
      </c>
      <c r="CQ63" s="17" t="str">
        <f t="shared" si="279"/>
        <v/>
      </c>
      <c r="CR63" s="17" t="str">
        <f t="shared" si="280"/>
        <v/>
      </c>
      <c r="CS63" s="17" t="str">
        <f t="shared" si="281"/>
        <v/>
      </c>
      <c r="CT63" s="17" t="str">
        <f t="shared" si="282"/>
        <v/>
      </c>
      <c r="CU63" s="17" t="str">
        <f t="shared" si="283"/>
        <v/>
      </c>
      <c r="CV63" s="17" t="str">
        <f t="shared" si="284"/>
        <v/>
      </c>
      <c r="CW63" s="17" t="str">
        <f t="shared" si="285"/>
        <v/>
      </c>
      <c r="CX63" s="501">
        <v>1940</v>
      </c>
      <c r="CY63" s="946">
        <f t="shared" si="161"/>
        <v>1</v>
      </c>
      <c r="CZ63" s="946" t="str">
        <f t="shared" si="162"/>
        <v/>
      </c>
      <c r="DA63" s="946" t="str">
        <f t="shared" si="163"/>
        <v/>
      </c>
      <c r="DB63" s="946" t="str">
        <f t="shared" si="164"/>
        <v/>
      </c>
      <c r="DC63" s="946" t="str">
        <f t="shared" si="165"/>
        <v/>
      </c>
      <c r="DD63" s="946">
        <f t="shared" si="166"/>
        <v>1</v>
      </c>
      <c r="DE63" s="946">
        <f t="shared" si="167"/>
        <v>1</v>
      </c>
      <c r="DF63" s="946">
        <f t="shared" si="168"/>
        <v>1</v>
      </c>
      <c r="DG63" s="946">
        <f t="shared" si="169"/>
        <v>1</v>
      </c>
      <c r="DH63" s="946">
        <f t="shared" si="170"/>
        <v>1</v>
      </c>
      <c r="DI63" s="946">
        <f t="shared" si="171"/>
        <v>1</v>
      </c>
      <c r="DJ63" s="946">
        <f t="shared" si="172"/>
        <v>1</v>
      </c>
      <c r="DK63" s="946">
        <f t="shared" si="173"/>
        <v>1</v>
      </c>
      <c r="DL63" s="946">
        <f t="shared" si="174"/>
        <v>1</v>
      </c>
      <c r="DM63" s="946">
        <f t="shared" si="175"/>
        <v>1</v>
      </c>
      <c r="DN63" s="946">
        <f t="shared" si="176"/>
        <v>1</v>
      </c>
      <c r="DO63" s="946">
        <f t="shared" si="177"/>
        <v>1</v>
      </c>
      <c r="DP63" s="946" t="str">
        <f t="shared" si="178"/>
        <v/>
      </c>
      <c r="DQ63" s="946" t="str">
        <f t="shared" si="179"/>
        <v/>
      </c>
      <c r="DR63" s="946" t="str">
        <f t="shared" si="180"/>
        <v/>
      </c>
      <c r="DS63" s="946">
        <f t="shared" si="181"/>
        <v>1</v>
      </c>
      <c r="DT63" s="946">
        <f t="shared" si="182"/>
        <v>1</v>
      </c>
      <c r="DU63" s="946">
        <f t="shared" si="183"/>
        <v>1</v>
      </c>
      <c r="DV63" s="946">
        <f t="shared" si="184"/>
        <v>1</v>
      </c>
      <c r="DW63" s="946">
        <f t="shared" si="185"/>
        <v>1</v>
      </c>
      <c r="DX63" s="946">
        <f t="shared" si="186"/>
        <v>1</v>
      </c>
      <c r="DY63" s="946">
        <f t="shared" si="187"/>
        <v>1</v>
      </c>
      <c r="DZ63" s="946" t="str">
        <f t="shared" si="188"/>
        <v/>
      </c>
      <c r="EA63" s="946" t="str">
        <f t="shared" si="189"/>
        <v/>
      </c>
      <c r="EB63" s="946" t="str">
        <f t="shared" si="190"/>
        <v/>
      </c>
      <c r="EC63" s="946" t="str">
        <f t="shared" si="191"/>
        <v/>
      </c>
      <c r="ED63" s="28">
        <f t="shared" si="192"/>
        <v>20</v>
      </c>
      <c r="EE63" s="501">
        <v>1940</v>
      </c>
      <c r="EF63" s="17" t="str">
        <f t="shared" si="286"/>
        <v/>
      </c>
      <c r="EG63" s="17" t="str">
        <f t="shared" si="287"/>
        <v/>
      </c>
      <c r="EH63" s="17" t="str">
        <f t="shared" si="288"/>
        <v/>
      </c>
      <c r="EI63" s="17" t="str">
        <f t="shared" si="289"/>
        <v/>
      </c>
      <c r="EJ63" s="17" t="str">
        <f t="shared" si="290"/>
        <v/>
      </c>
      <c r="EK63" s="17" t="str">
        <f t="shared" si="291"/>
        <v/>
      </c>
      <c r="EL63" s="17" t="str">
        <f t="shared" si="292"/>
        <v/>
      </c>
      <c r="EM63" s="17" t="str">
        <f t="shared" si="293"/>
        <v/>
      </c>
      <c r="EN63" s="17" t="str">
        <f t="shared" si="294"/>
        <v/>
      </c>
      <c r="EO63" s="17" t="str">
        <f t="shared" si="295"/>
        <v/>
      </c>
      <c r="EP63" s="17" t="str">
        <f t="shared" si="296"/>
        <v/>
      </c>
      <c r="EQ63" s="17" t="str">
        <f t="shared" si="297"/>
        <v/>
      </c>
      <c r="ER63" s="17" t="str">
        <f t="shared" si="298"/>
        <v/>
      </c>
      <c r="ES63" s="17" t="str">
        <f t="shared" si="299"/>
        <v/>
      </c>
      <c r="ET63" s="17" t="str">
        <f t="shared" si="300"/>
        <v/>
      </c>
      <c r="EU63" s="17" t="str">
        <f t="shared" si="301"/>
        <v/>
      </c>
      <c r="EV63" s="17" t="str">
        <f t="shared" si="302"/>
        <v/>
      </c>
      <c r="EW63" s="17" t="str">
        <f t="shared" si="303"/>
        <v/>
      </c>
      <c r="EX63" s="17" t="str">
        <f t="shared" si="304"/>
        <v/>
      </c>
      <c r="EY63" s="17" t="str">
        <f t="shared" si="305"/>
        <v/>
      </c>
      <c r="EZ63" s="17" t="str">
        <f t="shared" si="306"/>
        <v/>
      </c>
      <c r="FA63" s="17" t="str">
        <f t="shared" si="307"/>
        <v/>
      </c>
      <c r="FB63" s="17" t="str">
        <f t="shared" si="308"/>
        <v/>
      </c>
      <c r="FC63" s="17" t="str">
        <f t="shared" si="309"/>
        <v/>
      </c>
      <c r="FD63" s="17" t="str">
        <f t="shared" si="310"/>
        <v/>
      </c>
      <c r="FE63" s="17">
        <f t="shared" si="311"/>
        <v>1940</v>
      </c>
      <c r="FF63" s="17" t="str">
        <f t="shared" si="312"/>
        <v/>
      </c>
      <c r="FG63" s="17" t="str">
        <f t="shared" si="313"/>
        <v/>
      </c>
      <c r="FH63" s="17" t="str">
        <f t="shared" si="314"/>
        <v/>
      </c>
      <c r="FI63" s="17" t="str">
        <f t="shared" si="315"/>
        <v/>
      </c>
      <c r="FJ63" s="17" t="str">
        <f t="shared" si="316"/>
        <v/>
      </c>
      <c r="FK63" s="501">
        <v>1940</v>
      </c>
    </row>
    <row r="64" spans="1:167">
      <c r="A64" s="3">
        <v>1941</v>
      </c>
      <c r="B64" s="5">
        <v>21</v>
      </c>
      <c r="C64" s="5">
        <v>24</v>
      </c>
      <c r="D64" s="5">
        <v>40</v>
      </c>
      <c r="E64" s="5">
        <v>25</v>
      </c>
      <c r="F64" s="5">
        <v>20</v>
      </c>
      <c r="G64" s="143">
        <v>20</v>
      </c>
      <c r="H64" s="5">
        <v>31</v>
      </c>
      <c r="I64" s="5">
        <v>31</v>
      </c>
      <c r="J64" s="5">
        <v>32</v>
      </c>
      <c r="K64" s="5">
        <v>28</v>
      </c>
      <c r="L64" s="143">
        <v>37</v>
      </c>
      <c r="M64" s="5">
        <v>35</v>
      </c>
      <c r="N64" s="5">
        <v>26</v>
      </c>
      <c r="O64" s="5">
        <v>25</v>
      </c>
      <c r="P64" s="5">
        <v>22</v>
      </c>
      <c r="Q64" s="143">
        <v>42</v>
      </c>
      <c r="R64" s="5">
        <v>25</v>
      </c>
      <c r="S64" s="5">
        <v>21</v>
      </c>
      <c r="T64" s="5">
        <v>19</v>
      </c>
      <c r="U64" s="5">
        <v>24</v>
      </c>
      <c r="V64" s="143">
        <v>33</v>
      </c>
      <c r="W64" s="5">
        <v>25</v>
      </c>
      <c r="X64" s="5">
        <v>26</v>
      </c>
      <c r="Y64" s="5">
        <v>41</v>
      </c>
      <c r="Z64" s="5">
        <v>31</v>
      </c>
      <c r="AA64" s="143">
        <v>25</v>
      </c>
      <c r="AB64" s="5">
        <v>33</v>
      </c>
      <c r="AC64" s="5">
        <v>40</v>
      </c>
      <c r="AD64" s="5">
        <v>30</v>
      </c>
      <c r="AE64" s="5">
        <v>25</v>
      </c>
      <c r="AF64" s="143">
        <v>25</v>
      </c>
      <c r="AG64" s="663">
        <f t="shared" si="94"/>
        <v>882</v>
      </c>
      <c r="AH64" s="68">
        <f t="shared" si="95"/>
        <v>28.451612903225808</v>
      </c>
      <c r="AI64" s="17">
        <f t="shared" si="96"/>
        <v>42</v>
      </c>
      <c r="AJ64" s="20">
        <f t="shared" si="97"/>
        <v>19</v>
      </c>
      <c r="AK64" s="579">
        <v>1941</v>
      </c>
      <c r="AL64" s="28" t="str">
        <f t="shared" si="224"/>
        <v/>
      </c>
      <c r="AM64" s="28" t="str">
        <f t="shared" si="225"/>
        <v/>
      </c>
      <c r="AN64" s="28" t="str">
        <f t="shared" si="226"/>
        <v/>
      </c>
      <c r="AO64" s="28" t="str">
        <f t="shared" si="227"/>
        <v/>
      </c>
      <c r="AP64" s="28" t="str">
        <f t="shared" si="228"/>
        <v/>
      </c>
      <c r="AQ64" s="28" t="str">
        <f t="shared" si="229"/>
        <v/>
      </c>
      <c r="AR64" s="28" t="str">
        <f t="shared" si="230"/>
        <v/>
      </c>
      <c r="AS64" s="28" t="str">
        <f t="shared" si="231"/>
        <v/>
      </c>
      <c r="AT64" s="28" t="str">
        <f t="shared" si="232"/>
        <v/>
      </c>
      <c r="AU64" s="28" t="str">
        <f t="shared" si="233"/>
        <v/>
      </c>
      <c r="AV64" s="28" t="str">
        <f t="shared" si="234"/>
        <v/>
      </c>
      <c r="AW64" s="28" t="str">
        <f t="shared" si="235"/>
        <v/>
      </c>
      <c r="AX64" s="28" t="str">
        <f t="shared" si="236"/>
        <v/>
      </c>
      <c r="AY64" s="28" t="str">
        <f t="shared" si="237"/>
        <v/>
      </c>
      <c r="AZ64" s="28" t="str">
        <f t="shared" si="238"/>
        <v/>
      </c>
      <c r="BA64" s="28" t="str">
        <f t="shared" si="239"/>
        <v/>
      </c>
      <c r="BB64" s="28" t="str">
        <f t="shared" si="240"/>
        <v/>
      </c>
      <c r="BC64" s="28" t="str">
        <f t="shared" si="241"/>
        <v/>
      </c>
      <c r="BD64" s="28" t="str">
        <f t="shared" si="242"/>
        <v/>
      </c>
      <c r="BE64" s="28" t="str">
        <f t="shared" si="243"/>
        <v/>
      </c>
      <c r="BF64" s="28" t="str">
        <f t="shared" si="244"/>
        <v/>
      </c>
      <c r="BG64" s="28" t="str">
        <f t="shared" si="245"/>
        <v/>
      </c>
      <c r="BH64" s="28" t="str">
        <f t="shared" si="246"/>
        <v/>
      </c>
      <c r="BI64" s="28" t="str">
        <f t="shared" si="247"/>
        <v/>
      </c>
      <c r="BJ64" s="28" t="str">
        <f t="shared" si="248"/>
        <v/>
      </c>
      <c r="BK64" s="28" t="str">
        <f t="shared" si="249"/>
        <v/>
      </c>
      <c r="BL64" s="28" t="str">
        <f t="shared" si="250"/>
        <v/>
      </c>
      <c r="BM64" s="28" t="str">
        <f t="shared" si="251"/>
        <v/>
      </c>
      <c r="BN64" s="28" t="str">
        <f t="shared" si="252"/>
        <v/>
      </c>
      <c r="BO64" s="28" t="str">
        <f t="shared" si="253"/>
        <v/>
      </c>
      <c r="BP64" s="28" t="str">
        <f t="shared" si="253"/>
        <v/>
      </c>
      <c r="BQ64" s="28">
        <f t="shared" si="254"/>
        <v>0</v>
      </c>
      <c r="BR64" s="502">
        <v>1941</v>
      </c>
      <c r="BS64" s="17" t="str">
        <f t="shared" si="255"/>
        <v/>
      </c>
      <c r="BT64" s="17" t="str">
        <f t="shared" si="256"/>
        <v/>
      </c>
      <c r="BU64" s="17" t="str">
        <f t="shared" si="257"/>
        <v/>
      </c>
      <c r="BV64" s="17" t="str">
        <f t="shared" si="258"/>
        <v/>
      </c>
      <c r="BW64" s="17" t="str">
        <f t="shared" si="259"/>
        <v/>
      </c>
      <c r="BX64" s="17" t="str">
        <f t="shared" si="260"/>
        <v/>
      </c>
      <c r="BY64" s="17" t="str">
        <f t="shared" si="261"/>
        <v/>
      </c>
      <c r="BZ64" s="17" t="str">
        <f t="shared" si="262"/>
        <v/>
      </c>
      <c r="CA64" s="17" t="str">
        <f t="shared" si="263"/>
        <v/>
      </c>
      <c r="CB64" s="17" t="str">
        <f t="shared" si="264"/>
        <v/>
      </c>
      <c r="CC64" s="17" t="str">
        <f t="shared" si="265"/>
        <v/>
      </c>
      <c r="CD64" s="17" t="str">
        <f t="shared" si="266"/>
        <v/>
      </c>
      <c r="CE64" s="17" t="str">
        <f t="shared" si="267"/>
        <v/>
      </c>
      <c r="CF64" s="17" t="str">
        <f t="shared" si="268"/>
        <v/>
      </c>
      <c r="CG64" s="17" t="str">
        <f t="shared" si="269"/>
        <v/>
      </c>
      <c r="CH64" s="17" t="str">
        <f t="shared" si="270"/>
        <v/>
      </c>
      <c r="CI64" s="17" t="str">
        <f t="shared" si="271"/>
        <v/>
      </c>
      <c r="CJ64" s="17" t="str">
        <f t="shared" si="272"/>
        <v/>
      </c>
      <c r="CK64" s="17" t="str">
        <f t="shared" si="273"/>
        <v/>
      </c>
      <c r="CL64" s="17" t="str">
        <f t="shared" si="274"/>
        <v/>
      </c>
      <c r="CM64" s="17" t="str">
        <f t="shared" si="275"/>
        <v/>
      </c>
      <c r="CN64" s="17" t="str">
        <f t="shared" si="276"/>
        <v/>
      </c>
      <c r="CO64" s="17" t="str">
        <f t="shared" si="277"/>
        <v/>
      </c>
      <c r="CP64" s="17" t="str">
        <f t="shared" si="278"/>
        <v/>
      </c>
      <c r="CQ64" s="17" t="str">
        <f t="shared" si="279"/>
        <v/>
      </c>
      <c r="CR64" s="17" t="str">
        <f t="shared" si="280"/>
        <v/>
      </c>
      <c r="CS64" s="17" t="str">
        <f t="shared" si="281"/>
        <v/>
      </c>
      <c r="CT64" s="17" t="str">
        <f t="shared" si="282"/>
        <v/>
      </c>
      <c r="CU64" s="17" t="str">
        <f t="shared" si="283"/>
        <v/>
      </c>
      <c r="CV64" s="17" t="str">
        <f t="shared" si="284"/>
        <v/>
      </c>
      <c r="CW64" s="17" t="str">
        <f t="shared" si="285"/>
        <v/>
      </c>
      <c r="CX64" s="501">
        <v>1941</v>
      </c>
      <c r="CY64" s="946">
        <f t="shared" si="161"/>
        <v>1</v>
      </c>
      <c r="CZ64" s="946">
        <f t="shared" si="162"/>
        <v>1</v>
      </c>
      <c r="DA64" s="946" t="str">
        <f t="shared" si="163"/>
        <v/>
      </c>
      <c r="DB64" s="946">
        <f t="shared" si="164"/>
        <v>1</v>
      </c>
      <c r="DC64" s="946">
        <f t="shared" si="165"/>
        <v>1</v>
      </c>
      <c r="DD64" s="946">
        <f t="shared" si="166"/>
        <v>1</v>
      </c>
      <c r="DE64" s="946">
        <f t="shared" si="167"/>
        <v>1</v>
      </c>
      <c r="DF64" s="946">
        <f t="shared" si="168"/>
        <v>1</v>
      </c>
      <c r="DG64" s="946">
        <f t="shared" si="169"/>
        <v>1</v>
      </c>
      <c r="DH64" s="946">
        <f t="shared" si="170"/>
        <v>1</v>
      </c>
      <c r="DI64" s="946" t="str">
        <f t="shared" si="171"/>
        <v/>
      </c>
      <c r="DJ64" s="946" t="str">
        <f t="shared" si="172"/>
        <v/>
      </c>
      <c r="DK64" s="946">
        <f t="shared" si="173"/>
        <v>1</v>
      </c>
      <c r="DL64" s="946">
        <f t="shared" si="174"/>
        <v>1</v>
      </c>
      <c r="DM64" s="946">
        <f t="shared" si="175"/>
        <v>1</v>
      </c>
      <c r="DN64" s="946" t="str">
        <f t="shared" si="176"/>
        <v/>
      </c>
      <c r="DO64" s="946">
        <f t="shared" si="177"/>
        <v>1</v>
      </c>
      <c r="DP64" s="946">
        <f t="shared" si="178"/>
        <v>1</v>
      </c>
      <c r="DQ64" s="946">
        <f t="shared" si="179"/>
        <v>1</v>
      </c>
      <c r="DR64" s="946">
        <f t="shared" si="180"/>
        <v>1</v>
      </c>
      <c r="DS64" s="946" t="str">
        <f t="shared" si="181"/>
        <v/>
      </c>
      <c r="DT64" s="946">
        <f t="shared" si="182"/>
        <v>1</v>
      </c>
      <c r="DU64" s="946">
        <f t="shared" si="183"/>
        <v>1</v>
      </c>
      <c r="DV64" s="946" t="str">
        <f t="shared" si="184"/>
        <v/>
      </c>
      <c r="DW64" s="946">
        <f t="shared" si="185"/>
        <v>1</v>
      </c>
      <c r="DX64" s="946">
        <f t="shared" si="186"/>
        <v>1</v>
      </c>
      <c r="DY64" s="946" t="str">
        <f t="shared" si="187"/>
        <v/>
      </c>
      <c r="DZ64" s="946" t="str">
        <f t="shared" si="188"/>
        <v/>
      </c>
      <c r="EA64" s="946">
        <f t="shared" si="189"/>
        <v>1</v>
      </c>
      <c r="EB64" s="946">
        <f t="shared" si="190"/>
        <v>1</v>
      </c>
      <c r="EC64" s="946">
        <f t="shared" si="191"/>
        <v>1</v>
      </c>
      <c r="ED64" s="28">
        <f t="shared" si="192"/>
        <v>23</v>
      </c>
      <c r="EE64" s="501">
        <v>1941</v>
      </c>
      <c r="EF64" s="17" t="str">
        <f t="shared" si="286"/>
        <v/>
      </c>
      <c r="EG64" s="17" t="str">
        <f t="shared" si="287"/>
        <v/>
      </c>
      <c r="EH64" s="17" t="str">
        <f t="shared" si="288"/>
        <v/>
      </c>
      <c r="EI64" s="17" t="str">
        <f t="shared" si="289"/>
        <v/>
      </c>
      <c r="EJ64" s="17" t="str">
        <f t="shared" si="290"/>
        <v/>
      </c>
      <c r="EK64" s="17" t="str">
        <f t="shared" si="291"/>
        <v/>
      </c>
      <c r="EL64" s="17" t="str">
        <f t="shared" si="292"/>
        <v/>
      </c>
      <c r="EM64" s="17" t="str">
        <f t="shared" si="293"/>
        <v/>
      </c>
      <c r="EN64" s="17" t="str">
        <f t="shared" si="294"/>
        <v/>
      </c>
      <c r="EO64" s="17" t="str">
        <f t="shared" si="295"/>
        <v/>
      </c>
      <c r="EP64" s="17" t="str">
        <f t="shared" si="296"/>
        <v/>
      </c>
      <c r="EQ64" s="17" t="str">
        <f t="shared" si="297"/>
        <v/>
      </c>
      <c r="ER64" s="17" t="str">
        <f t="shared" si="298"/>
        <v/>
      </c>
      <c r="ES64" s="17" t="str">
        <f t="shared" si="299"/>
        <v/>
      </c>
      <c r="ET64" s="17" t="str">
        <f t="shared" si="300"/>
        <v/>
      </c>
      <c r="EU64" s="17" t="str">
        <f t="shared" si="301"/>
        <v/>
      </c>
      <c r="EV64" s="17" t="str">
        <f t="shared" si="302"/>
        <v/>
      </c>
      <c r="EW64" s="17" t="str">
        <f t="shared" si="303"/>
        <v/>
      </c>
      <c r="EX64" s="17" t="str">
        <f t="shared" si="304"/>
        <v/>
      </c>
      <c r="EY64" s="17" t="str">
        <f t="shared" si="305"/>
        <v/>
      </c>
      <c r="EZ64" s="17" t="str">
        <f t="shared" si="306"/>
        <v/>
      </c>
      <c r="FA64" s="17" t="str">
        <f t="shared" si="307"/>
        <v/>
      </c>
      <c r="FB64" s="17" t="str">
        <f t="shared" si="308"/>
        <v/>
      </c>
      <c r="FC64" s="17" t="str">
        <f t="shared" si="309"/>
        <v/>
      </c>
      <c r="FD64" s="17" t="str">
        <f t="shared" si="310"/>
        <v/>
      </c>
      <c r="FE64" s="17" t="str">
        <f t="shared" si="311"/>
        <v/>
      </c>
      <c r="FF64" s="17" t="str">
        <f t="shared" si="312"/>
        <v/>
      </c>
      <c r="FG64" s="17" t="str">
        <f t="shared" si="313"/>
        <v/>
      </c>
      <c r="FH64" s="17" t="str">
        <f t="shared" si="314"/>
        <v/>
      </c>
      <c r="FI64" s="17" t="str">
        <f t="shared" si="315"/>
        <v/>
      </c>
      <c r="FJ64" s="17" t="str">
        <f t="shared" si="316"/>
        <v/>
      </c>
      <c r="FK64" s="501">
        <v>1941</v>
      </c>
    </row>
    <row r="65" spans="1:167">
      <c r="A65" s="3">
        <v>1942</v>
      </c>
      <c r="B65" s="5">
        <v>26</v>
      </c>
      <c r="C65" s="5">
        <v>25</v>
      </c>
      <c r="D65" s="5">
        <v>35</v>
      </c>
      <c r="E65" s="5">
        <v>34</v>
      </c>
      <c r="F65" s="5">
        <v>31</v>
      </c>
      <c r="G65" s="143">
        <v>30</v>
      </c>
      <c r="H65" s="5">
        <v>27</v>
      </c>
      <c r="I65" s="5">
        <v>51</v>
      </c>
      <c r="J65" s="5">
        <v>36</v>
      </c>
      <c r="K65" s="5">
        <v>34</v>
      </c>
      <c r="L65" s="143">
        <v>34</v>
      </c>
      <c r="M65" s="5">
        <v>44</v>
      </c>
      <c r="N65" s="5">
        <v>38</v>
      </c>
      <c r="O65" s="5">
        <v>45</v>
      </c>
      <c r="P65" s="5">
        <v>43</v>
      </c>
      <c r="Q65" s="143">
        <v>42</v>
      </c>
      <c r="R65" s="5">
        <v>45</v>
      </c>
      <c r="S65" s="5">
        <v>42</v>
      </c>
      <c r="T65" s="5">
        <v>35</v>
      </c>
      <c r="U65" s="5">
        <v>28</v>
      </c>
      <c r="V65" s="143">
        <v>48</v>
      </c>
      <c r="W65" s="5">
        <v>38</v>
      </c>
      <c r="X65" s="5">
        <v>31</v>
      </c>
      <c r="Y65" s="5">
        <v>29</v>
      </c>
      <c r="Z65" s="5">
        <v>31</v>
      </c>
      <c r="AA65" s="143">
        <v>37</v>
      </c>
      <c r="AB65" s="5">
        <v>38</v>
      </c>
      <c r="AC65" s="5">
        <v>33</v>
      </c>
      <c r="AD65" s="5">
        <v>32</v>
      </c>
      <c r="AE65" s="5">
        <v>28</v>
      </c>
      <c r="AF65" s="143">
        <v>37</v>
      </c>
      <c r="AG65" s="663">
        <f t="shared" si="94"/>
        <v>1107</v>
      </c>
      <c r="AH65" s="68">
        <f t="shared" si="95"/>
        <v>35.70967741935484</v>
      </c>
      <c r="AI65" s="17">
        <f t="shared" si="96"/>
        <v>51</v>
      </c>
      <c r="AJ65" s="20">
        <f t="shared" si="97"/>
        <v>25</v>
      </c>
      <c r="AK65" s="579">
        <v>1942</v>
      </c>
      <c r="AL65" s="28" t="str">
        <f t="shared" si="224"/>
        <v/>
      </c>
      <c r="AM65" s="28" t="str">
        <f t="shared" si="225"/>
        <v/>
      </c>
      <c r="AN65" s="28" t="str">
        <f t="shared" si="226"/>
        <v/>
      </c>
      <c r="AO65" s="28" t="str">
        <f t="shared" si="227"/>
        <v/>
      </c>
      <c r="AP65" s="28" t="str">
        <f t="shared" si="228"/>
        <v/>
      </c>
      <c r="AQ65" s="28" t="str">
        <f t="shared" si="229"/>
        <v/>
      </c>
      <c r="AR65" s="28" t="str">
        <f t="shared" si="230"/>
        <v/>
      </c>
      <c r="AS65" s="28" t="str">
        <f t="shared" si="231"/>
        <v/>
      </c>
      <c r="AT65" s="28" t="str">
        <f t="shared" si="232"/>
        <v/>
      </c>
      <c r="AU65" s="28" t="str">
        <f t="shared" si="233"/>
        <v/>
      </c>
      <c r="AV65" s="28" t="str">
        <f t="shared" si="234"/>
        <v/>
      </c>
      <c r="AW65" s="28" t="str">
        <f t="shared" si="235"/>
        <v/>
      </c>
      <c r="AX65" s="28" t="str">
        <f t="shared" si="236"/>
        <v/>
      </c>
      <c r="AY65" s="28" t="str">
        <f t="shared" si="237"/>
        <v/>
      </c>
      <c r="AZ65" s="28" t="str">
        <f t="shared" si="238"/>
        <v/>
      </c>
      <c r="BA65" s="28" t="str">
        <f t="shared" si="239"/>
        <v/>
      </c>
      <c r="BB65" s="28" t="str">
        <f t="shared" si="240"/>
        <v/>
      </c>
      <c r="BC65" s="28" t="str">
        <f t="shared" si="241"/>
        <v/>
      </c>
      <c r="BD65" s="28" t="str">
        <f t="shared" si="242"/>
        <v/>
      </c>
      <c r="BE65" s="28" t="str">
        <f t="shared" si="243"/>
        <v/>
      </c>
      <c r="BF65" s="28" t="str">
        <f t="shared" si="244"/>
        <v/>
      </c>
      <c r="BG65" s="28" t="str">
        <f t="shared" si="245"/>
        <v/>
      </c>
      <c r="BH65" s="28" t="str">
        <f t="shared" si="246"/>
        <v/>
      </c>
      <c r="BI65" s="28" t="str">
        <f t="shared" si="247"/>
        <v/>
      </c>
      <c r="BJ65" s="28" t="str">
        <f t="shared" si="248"/>
        <v/>
      </c>
      <c r="BK65" s="28" t="str">
        <f t="shared" si="249"/>
        <v/>
      </c>
      <c r="BL65" s="28" t="str">
        <f t="shared" si="250"/>
        <v/>
      </c>
      <c r="BM65" s="28" t="str">
        <f t="shared" si="251"/>
        <v/>
      </c>
      <c r="BN65" s="28" t="str">
        <f t="shared" si="252"/>
        <v/>
      </c>
      <c r="BO65" s="28" t="str">
        <f t="shared" si="253"/>
        <v/>
      </c>
      <c r="BP65" s="28" t="str">
        <f t="shared" si="253"/>
        <v/>
      </c>
      <c r="BQ65" s="28">
        <f t="shared" si="254"/>
        <v>0</v>
      </c>
      <c r="BR65" s="502">
        <v>1942</v>
      </c>
      <c r="BS65" s="17" t="str">
        <f t="shared" si="255"/>
        <v/>
      </c>
      <c r="BT65" s="17" t="str">
        <f t="shared" si="256"/>
        <v/>
      </c>
      <c r="BU65" s="17" t="str">
        <f t="shared" si="257"/>
        <v/>
      </c>
      <c r="BV65" s="17" t="str">
        <f t="shared" si="258"/>
        <v/>
      </c>
      <c r="BW65" s="17" t="str">
        <f t="shared" si="259"/>
        <v/>
      </c>
      <c r="BX65" s="17" t="str">
        <f t="shared" si="260"/>
        <v/>
      </c>
      <c r="BY65" s="17" t="str">
        <f t="shared" si="261"/>
        <v/>
      </c>
      <c r="BZ65" s="17" t="str">
        <f t="shared" si="262"/>
        <v/>
      </c>
      <c r="CA65" s="17" t="str">
        <f t="shared" si="263"/>
        <v/>
      </c>
      <c r="CB65" s="17" t="str">
        <f t="shared" si="264"/>
        <v/>
      </c>
      <c r="CC65" s="17" t="str">
        <f t="shared" si="265"/>
        <v/>
      </c>
      <c r="CD65" s="17" t="str">
        <f t="shared" si="266"/>
        <v/>
      </c>
      <c r="CE65" s="17" t="str">
        <f t="shared" si="267"/>
        <v/>
      </c>
      <c r="CF65" s="17" t="str">
        <f t="shared" si="268"/>
        <v/>
      </c>
      <c r="CG65" s="17" t="str">
        <f t="shared" si="269"/>
        <v/>
      </c>
      <c r="CH65" s="17" t="str">
        <f t="shared" si="270"/>
        <v/>
      </c>
      <c r="CI65" s="17" t="str">
        <f t="shared" si="271"/>
        <v/>
      </c>
      <c r="CJ65" s="17" t="str">
        <f t="shared" si="272"/>
        <v/>
      </c>
      <c r="CK65" s="17" t="str">
        <f t="shared" si="273"/>
        <v/>
      </c>
      <c r="CL65" s="17" t="str">
        <f t="shared" si="274"/>
        <v/>
      </c>
      <c r="CM65" s="17" t="str">
        <f t="shared" si="275"/>
        <v/>
      </c>
      <c r="CN65" s="17" t="str">
        <f t="shared" si="276"/>
        <v/>
      </c>
      <c r="CO65" s="17" t="str">
        <f t="shared" si="277"/>
        <v/>
      </c>
      <c r="CP65" s="17" t="str">
        <f t="shared" si="278"/>
        <v/>
      </c>
      <c r="CQ65" s="17" t="str">
        <f t="shared" si="279"/>
        <v/>
      </c>
      <c r="CR65" s="17" t="str">
        <f t="shared" si="280"/>
        <v/>
      </c>
      <c r="CS65" s="17" t="str">
        <f t="shared" si="281"/>
        <v/>
      </c>
      <c r="CT65" s="17" t="str">
        <f t="shared" si="282"/>
        <v/>
      </c>
      <c r="CU65" s="17" t="str">
        <f t="shared" si="283"/>
        <v/>
      </c>
      <c r="CV65" s="17" t="str">
        <f t="shared" si="284"/>
        <v/>
      </c>
      <c r="CW65" s="17" t="str">
        <f t="shared" si="285"/>
        <v/>
      </c>
      <c r="CX65" s="501">
        <v>1942</v>
      </c>
      <c r="CY65" s="946">
        <f t="shared" si="161"/>
        <v>1</v>
      </c>
      <c r="CZ65" s="946">
        <f t="shared" si="162"/>
        <v>1</v>
      </c>
      <c r="DA65" s="946" t="str">
        <f t="shared" si="163"/>
        <v/>
      </c>
      <c r="DB65" s="946" t="str">
        <f t="shared" si="164"/>
        <v/>
      </c>
      <c r="DC65" s="946">
        <f t="shared" si="165"/>
        <v>1</v>
      </c>
      <c r="DD65" s="946">
        <f t="shared" si="166"/>
        <v>1</v>
      </c>
      <c r="DE65" s="946">
        <f t="shared" si="167"/>
        <v>1</v>
      </c>
      <c r="DF65" s="946" t="str">
        <f t="shared" si="168"/>
        <v/>
      </c>
      <c r="DG65" s="946" t="str">
        <f t="shared" si="169"/>
        <v/>
      </c>
      <c r="DH65" s="946" t="str">
        <f t="shared" si="170"/>
        <v/>
      </c>
      <c r="DI65" s="946" t="str">
        <f t="shared" si="171"/>
        <v/>
      </c>
      <c r="DJ65" s="946" t="str">
        <f t="shared" si="172"/>
        <v/>
      </c>
      <c r="DK65" s="946" t="str">
        <f t="shared" si="173"/>
        <v/>
      </c>
      <c r="DL65" s="946" t="str">
        <f t="shared" si="174"/>
        <v/>
      </c>
      <c r="DM65" s="946" t="str">
        <f t="shared" si="175"/>
        <v/>
      </c>
      <c r="DN65" s="946" t="str">
        <f t="shared" si="176"/>
        <v/>
      </c>
      <c r="DO65" s="946" t="str">
        <f t="shared" si="177"/>
        <v/>
      </c>
      <c r="DP65" s="946" t="str">
        <f t="shared" si="178"/>
        <v/>
      </c>
      <c r="DQ65" s="946" t="str">
        <f t="shared" si="179"/>
        <v/>
      </c>
      <c r="DR65" s="946">
        <f t="shared" si="180"/>
        <v>1</v>
      </c>
      <c r="DS65" s="946" t="str">
        <f t="shared" si="181"/>
        <v/>
      </c>
      <c r="DT65" s="946" t="str">
        <f t="shared" si="182"/>
        <v/>
      </c>
      <c r="DU65" s="946">
        <f t="shared" si="183"/>
        <v>1</v>
      </c>
      <c r="DV65" s="946">
        <f t="shared" si="184"/>
        <v>1</v>
      </c>
      <c r="DW65" s="946">
        <f t="shared" si="185"/>
        <v>1</v>
      </c>
      <c r="DX65" s="946" t="str">
        <f t="shared" si="186"/>
        <v/>
      </c>
      <c r="DY65" s="946" t="str">
        <f t="shared" si="187"/>
        <v/>
      </c>
      <c r="DZ65" s="946" t="str">
        <f t="shared" si="188"/>
        <v/>
      </c>
      <c r="EA65" s="946">
        <f t="shared" si="189"/>
        <v>1</v>
      </c>
      <c r="EB65" s="946">
        <f t="shared" si="190"/>
        <v>1</v>
      </c>
      <c r="EC65" s="946" t="str">
        <f t="shared" si="191"/>
        <v/>
      </c>
      <c r="ED65" s="28">
        <f t="shared" si="192"/>
        <v>11</v>
      </c>
      <c r="EE65" s="501">
        <v>1942</v>
      </c>
      <c r="EF65" s="17" t="str">
        <f t="shared" si="286"/>
        <v/>
      </c>
      <c r="EG65" s="17" t="str">
        <f t="shared" si="287"/>
        <v/>
      </c>
      <c r="EH65" s="17" t="str">
        <f t="shared" si="288"/>
        <v/>
      </c>
      <c r="EI65" s="17" t="str">
        <f t="shared" si="289"/>
        <v/>
      </c>
      <c r="EJ65" s="17" t="str">
        <f t="shared" si="290"/>
        <v/>
      </c>
      <c r="EK65" s="17" t="str">
        <f t="shared" si="291"/>
        <v/>
      </c>
      <c r="EL65" s="17" t="str">
        <f t="shared" si="292"/>
        <v/>
      </c>
      <c r="EM65" s="17" t="str">
        <f t="shared" si="293"/>
        <v/>
      </c>
      <c r="EN65" s="17" t="str">
        <f t="shared" si="294"/>
        <v/>
      </c>
      <c r="EO65" s="17" t="str">
        <f t="shared" si="295"/>
        <v/>
      </c>
      <c r="EP65" s="17" t="str">
        <f t="shared" si="296"/>
        <v/>
      </c>
      <c r="EQ65" s="17" t="str">
        <f t="shared" si="297"/>
        <v/>
      </c>
      <c r="ER65" s="17" t="str">
        <f t="shared" si="298"/>
        <v/>
      </c>
      <c r="ES65" s="17" t="str">
        <f t="shared" si="299"/>
        <v/>
      </c>
      <c r="ET65" s="17" t="str">
        <f t="shared" si="300"/>
        <v/>
      </c>
      <c r="EU65" s="17" t="str">
        <f t="shared" si="301"/>
        <v/>
      </c>
      <c r="EV65" s="17" t="str">
        <f t="shared" si="302"/>
        <v/>
      </c>
      <c r="EW65" s="17" t="str">
        <f t="shared" si="303"/>
        <v/>
      </c>
      <c r="EX65" s="17" t="str">
        <f t="shared" si="304"/>
        <v/>
      </c>
      <c r="EY65" s="17" t="str">
        <f t="shared" si="305"/>
        <v/>
      </c>
      <c r="EZ65" s="17" t="str">
        <f t="shared" si="306"/>
        <v/>
      </c>
      <c r="FA65" s="17" t="str">
        <f t="shared" si="307"/>
        <v/>
      </c>
      <c r="FB65" s="17" t="str">
        <f t="shared" si="308"/>
        <v/>
      </c>
      <c r="FC65" s="17" t="str">
        <f t="shared" si="309"/>
        <v/>
      </c>
      <c r="FD65" s="17" t="str">
        <f t="shared" si="310"/>
        <v/>
      </c>
      <c r="FE65" s="17" t="str">
        <f t="shared" si="311"/>
        <v/>
      </c>
      <c r="FF65" s="17" t="str">
        <f t="shared" si="312"/>
        <v/>
      </c>
      <c r="FG65" s="17" t="str">
        <f t="shared" si="313"/>
        <v/>
      </c>
      <c r="FH65" s="17" t="str">
        <f t="shared" si="314"/>
        <v/>
      </c>
      <c r="FI65" s="17" t="str">
        <f t="shared" si="315"/>
        <v/>
      </c>
      <c r="FJ65" s="17" t="str">
        <f t="shared" si="316"/>
        <v/>
      </c>
      <c r="FK65" s="501">
        <v>1942</v>
      </c>
    </row>
    <row r="66" spans="1:167">
      <c r="A66" s="3">
        <v>1943</v>
      </c>
      <c r="B66" s="5">
        <v>33</v>
      </c>
      <c r="C66" s="5">
        <v>30</v>
      </c>
      <c r="D66" s="5">
        <v>19</v>
      </c>
      <c r="E66" s="5">
        <v>11</v>
      </c>
      <c r="F66" s="5">
        <v>26</v>
      </c>
      <c r="G66" s="143">
        <v>36</v>
      </c>
      <c r="H66" s="5">
        <v>29</v>
      </c>
      <c r="I66" s="5">
        <v>22</v>
      </c>
      <c r="J66" s="5">
        <v>19</v>
      </c>
      <c r="K66" s="5">
        <v>29</v>
      </c>
      <c r="L66" s="143">
        <v>38</v>
      </c>
      <c r="M66" s="5">
        <v>50</v>
      </c>
      <c r="N66" s="5">
        <v>33</v>
      </c>
      <c r="O66" s="5">
        <v>29</v>
      </c>
      <c r="P66" s="5">
        <v>33</v>
      </c>
      <c r="Q66" s="143">
        <v>59</v>
      </c>
      <c r="R66" s="5">
        <v>48</v>
      </c>
      <c r="S66" s="5">
        <v>38</v>
      </c>
      <c r="T66" s="5">
        <v>54</v>
      </c>
      <c r="U66" s="5">
        <v>52</v>
      </c>
      <c r="V66" s="143">
        <v>30</v>
      </c>
      <c r="W66" s="5">
        <v>30</v>
      </c>
      <c r="X66" s="5">
        <v>31</v>
      </c>
      <c r="Y66" s="5">
        <v>28</v>
      </c>
      <c r="Z66" s="5">
        <v>40</v>
      </c>
      <c r="AA66" s="143">
        <v>39</v>
      </c>
      <c r="AB66" s="5">
        <v>52</v>
      </c>
      <c r="AC66" s="5">
        <v>40</v>
      </c>
      <c r="AD66" s="5">
        <v>32</v>
      </c>
      <c r="AE66" s="5">
        <v>34</v>
      </c>
      <c r="AF66" s="143">
        <v>52</v>
      </c>
      <c r="AG66" s="663">
        <f t="shared" si="94"/>
        <v>1096</v>
      </c>
      <c r="AH66" s="68">
        <f t="shared" si="95"/>
        <v>35.354838709677416</v>
      </c>
      <c r="AI66" s="17">
        <f t="shared" si="96"/>
        <v>59</v>
      </c>
      <c r="AJ66" s="20">
        <f t="shared" si="97"/>
        <v>11</v>
      </c>
      <c r="AK66" s="633">
        <v>1943</v>
      </c>
      <c r="AL66" s="28" t="str">
        <f t="shared" si="224"/>
        <v/>
      </c>
      <c r="AM66" s="28" t="str">
        <f t="shared" si="225"/>
        <v/>
      </c>
      <c r="AN66" s="28" t="str">
        <f t="shared" si="226"/>
        <v/>
      </c>
      <c r="AO66" s="28" t="str">
        <f t="shared" si="227"/>
        <v/>
      </c>
      <c r="AP66" s="28" t="str">
        <f t="shared" si="228"/>
        <v/>
      </c>
      <c r="AQ66" s="28" t="str">
        <f t="shared" si="229"/>
        <v/>
      </c>
      <c r="AR66" s="28" t="str">
        <f t="shared" si="230"/>
        <v/>
      </c>
      <c r="AS66" s="28" t="str">
        <f t="shared" si="231"/>
        <v/>
      </c>
      <c r="AT66" s="28" t="str">
        <f t="shared" si="232"/>
        <v/>
      </c>
      <c r="AU66" s="28" t="str">
        <f t="shared" si="233"/>
        <v/>
      </c>
      <c r="AV66" s="28" t="str">
        <f t="shared" si="234"/>
        <v/>
      </c>
      <c r="AW66" s="28" t="str">
        <f t="shared" si="235"/>
        <v/>
      </c>
      <c r="AX66" s="28" t="str">
        <f t="shared" si="236"/>
        <v/>
      </c>
      <c r="AY66" s="28" t="str">
        <f t="shared" si="237"/>
        <v/>
      </c>
      <c r="AZ66" s="28" t="str">
        <f t="shared" si="238"/>
        <v/>
      </c>
      <c r="BA66" s="28" t="str">
        <f t="shared" si="239"/>
        <v/>
      </c>
      <c r="BB66" s="28" t="str">
        <f t="shared" si="240"/>
        <v/>
      </c>
      <c r="BC66" s="28" t="str">
        <f t="shared" si="241"/>
        <v/>
      </c>
      <c r="BD66" s="28" t="str">
        <f t="shared" si="242"/>
        <v/>
      </c>
      <c r="BE66" s="28" t="str">
        <f t="shared" si="243"/>
        <v/>
      </c>
      <c r="BF66" s="28" t="str">
        <f t="shared" si="244"/>
        <v/>
      </c>
      <c r="BG66" s="28" t="str">
        <f t="shared" si="245"/>
        <v/>
      </c>
      <c r="BH66" s="28" t="str">
        <f t="shared" si="246"/>
        <v/>
      </c>
      <c r="BI66" s="28" t="str">
        <f t="shared" si="247"/>
        <v/>
      </c>
      <c r="BJ66" s="28" t="str">
        <f t="shared" si="248"/>
        <v/>
      </c>
      <c r="BK66" s="28" t="str">
        <f t="shared" si="249"/>
        <v/>
      </c>
      <c r="BL66" s="28" t="str">
        <f t="shared" si="250"/>
        <v/>
      </c>
      <c r="BM66" s="28" t="str">
        <f t="shared" si="251"/>
        <v/>
      </c>
      <c r="BN66" s="28" t="str">
        <f t="shared" si="252"/>
        <v/>
      </c>
      <c r="BO66" s="28" t="str">
        <f t="shared" si="253"/>
        <v/>
      </c>
      <c r="BP66" s="28" t="str">
        <f t="shared" si="253"/>
        <v/>
      </c>
      <c r="BQ66" s="28">
        <f t="shared" si="254"/>
        <v>0</v>
      </c>
      <c r="BR66" s="502">
        <v>1943</v>
      </c>
      <c r="BS66" s="17" t="str">
        <f t="shared" si="255"/>
        <v/>
      </c>
      <c r="BT66" s="17" t="str">
        <f t="shared" si="256"/>
        <v/>
      </c>
      <c r="BU66" s="17" t="str">
        <f t="shared" si="257"/>
        <v/>
      </c>
      <c r="BV66" s="17" t="str">
        <f t="shared" si="258"/>
        <v/>
      </c>
      <c r="BW66" s="17" t="str">
        <f t="shared" si="259"/>
        <v/>
      </c>
      <c r="BX66" s="17" t="str">
        <f t="shared" si="260"/>
        <v/>
      </c>
      <c r="BY66" s="17" t="str">
        <f t="shared" si="261"/>
        <v/>
      </c>
      <c r="BZ66" s="17" t="str">
        <f t="shared" si="262"/>
        <v/>
      </c>
      <c r="CA66" s="17" t="str">
        <f t="shared" si="263"/>
        <v/>
      </c>
      <c r="CB66" s="17" t="str">
        <f t="shared" si="264"/>
        <v/>
      </c>
      <c r="CC66" s="17" t="str">
        <f t="shared" si="265"/>
        <v/>
      </c>
      <c r="CD66" s="17" t="str">
        <f t="shared" si="266"/>
        <v/>
      </c>
      <c r="CE66" s="17" t="str">
        <f t="shared" si="267"/>
        <v/>
      </c>
      <c r="CF66" s="17" t="str">
        <f t="shared" si="268"/>
        <v/>
      </c>
      <c r="CG66" s="17" t="str">
        <f t="shared" si="269"/>
        <v/>
      </c>
      <c r="CH66" s="17" t="str">
        <f t="shared" si="270"/>
        <v/>
      </c>
      <c r="CI66" s="17" t="str">
        <f t="shared" si="271"/>
        <v/>
      </c>
      <c r="CJ66" s="17" t="str">
        <f t="shared" si="272"/>
        <v/>
      </c>
      <c r="CK66" s="17" t="str">
        <f t="shared" si="273"/>
        <v/>
      </c>
      <c r="CL66" s="17" t="str">
        <f t="shared" si="274"/>
        <v/>
      </c>
      <c r="CM66" s="17" t="str">
        <f t="shared" si="275"/>
        <v/>
      </c>
      <c r="CN66" s="17" t="str">
        <f t="shared" si="276"/>
        <v/>
      </c>
      <c r="CO66" s="17" t="str">
        <f t="shared" si="277"/>
        <v/>
      </c>
      <c r="CP66" s="17" t="str">
        <f t="shared" si="278"/>
        <v/>
      </c>
      <c r="CQ66" s="17" t="str">
        <f t="shared" si="279"/>
        <v/>
      </c>
      <c r="CR66" s="17" t="str">
        <f t="shared" si="280"/>
        <v/>
      </c>
      <c r="CS66" s="17" t="str">
        <f t="shared" si="281"/>
        <v/>
      </c>
      <c r="CT66" s="17" t="str">
        <f t="shared" si="282"/>
        <v/>
      </c>
      <c r="CU66" s="17" t="str">
        <f t="shared" si="283"/>
        <v/>
      </c>
      <c r="CV66" s="17" t="str">
        <f t="shared" si="284"/>
        <v/>
      </c>
      <c r="CW66" s="17" t="str">
        <f t="shared" si="285"/>
        <v/>
      </c>
      <c r="CX66" s="515">
        <v>1943</v>
      </c>
      <c r="CY66" s="946" t="str">
        <f t="shared" si="161"/>
        <v/>
      </c>
      <c r="CZ66" s="946">
        <f t="shared" si="162"/>
        <v>1</v>
      </c>
      <c r="DA66" s="946">
        <f t="shared" si="163"/>
        <v>1</v>
      </c>
      <c r="DB66" s="946">
        <f t="shared" si="164"/>
        <v>1</v>
      </c>
      <c r="DC66" s="946">
        <f t="shared" si="165"/>
        <v>1</v>
      </c>
      <c r="DD66" s="946" t="str">
        <f t="shared" si="166"/>
        <v/>
      </c>
      <c r="DE66" s="946">
        <f t="shared" si="167"/>
        <v>1</v>
      </c>
      <c r="DF66" s="946">
        <f t="shared" si="168"/>
        <v>1</v>
      </c>
      <c r="DG66" s="946">
        <f t="shared" si="169"/>
        <v>1</v>
      </c>
      <c r="DH66" s="946">
        <f t="shared" si="170"/>
        <v>1</v>
      </c>
      <c r="DI66" s="946" t="str">
        <f t="shared" si="171"/>
        <v/>
      </c>
      <c r="DJ66" s="946" t="str">
        <f t="shared" si="172"/>
        <v/>
      </c>
      <c r="DK66" s="946" t="str">
        <f t="shared" si="173"/>
        <v/>
      </c>
      <c r="DL66" s="946">
        <f t="shared" si="174"/>
        <v>1</v>
      </c>
      <c r="DM66" s="946" t="str">
        <f t="shared" si="175"/>
        <v/>
      </c>
      <c r="DN66" s="946" t="str">
        <f t="shared" si="176"/>
        <v/>
      </c>
      <c r="DO66" s="946" t="str">
        <f t="shared" si="177"/>
        <v/>
      </c>
      <c r="DP66" s="946" t="str">
        <f t="shared" si="178"/>
        <v/>
      </c>
      <c r="DQ66" s="946" t="str">
        <f t="shared" si="179"/>
        <v/>
      </c>
      <c r="DR66" s="946" t="str">
        <f t="shared" si="180"/>
        <v/>
      </c>
      <c r="DS66" s="946">
        <f t="shared" si="181"/>
        <v>1</v>
      </c>
      <c r="DT66" s="946">
        <f t="shared" si="182"/>
        <v>1</v>
      </c>
      <c r="DU66" s="946">
        <f t="shared" si="183"/>
        <v>1</v>
      </c>
      <c r="DV66" s="946">
        <f t="shared" si="184"/>
        <v>1</v>
      </c>
      <c r="DW66" s="946" t="str">
        <f t="shared" si="185"/>
        <v/>
      </c>
      <c r="DX66" s="946" t="str">
        <f t="shared" si="186"/>
        <v/>
      </c>
      <c r="DY66" s="946" t="str">
        <f t="shared" si="187"/>
        <v/>
      </c>
      <c r="DZ66" s="946" t="str">
        <f t="shared" si="188"/>
        <v/>
      </c>
      <c r="EA66" s="946">
        <f t="shared" si="189"/>
        <v>1</v>
      </c>
      <c r="EB66" s="946" t="str">
        <f t="shared" si="190"/>
        <v/>
      </c>
      <c r="EC66" s="946" t="str">
        <f t="shared" si="191"/>
        <v/>
      </c>
      <c r="ED66" s="28">
        <f t="shared" si="192"/>
        <v>14</v>
      </c>
      <c r="EE66" s="515">
        <v>1943</v>
      </c>
      <c r="EF66" s="17" t="str">
        <f t="shared" si="286"/>
        <v/>
      </c>
      <c r="EG66" s="17" t="str">
        <f t="shared" si="287"/>
        <v/>
      </c>
      <c r="EH66" s="17" t="str">
        <f t="shared" si="288"/>
        <v/>
      </c>
      <c r="EI66" s="17" t="str">
        <f t="shared" si="289"/>
        <v/>
      </c>
      <c r="EJ66" s="17" t="str">
        <f t="shared" si="290"/>
        <v/>
      </c>
      <c r="EK66" s="17" t="str">
        <f t="shared" si="291"/>
        <v/>
      </c>
      <c r="EL66" s="17" t="str">
        <f t="shared" si="292"/>
        <v/>
      </c>
      <c r="EM66" s="17" t="str">
        <f t="shared" si="293"/>
        <v/>
      </c>
      <c r="EN66" s="17" t="str">
        <f t="shared" si="294"/>
        <v/>
      </c>
      <c r="EO66" s="17" t="str">
        <f t="shared" si="295"/>
        <v/>
      </c>
      <c r="EP66" s="17" t="str">
        <f t="shared" si="296"/>
        <v/>
      </c>
      <c r="EQ66" s="17" t="str">
        <f t="shared" si="297"/>
        <v/>
      </c>
      <c r="ER66" s="17" t="str">
        <f t="shared" si="298"/>
        <v/>
      </c>
      <c r="ES66" s="17" t="str">
        <f t="shared" si="299"/>
        <v/>
      </c>
      <c r="ET66" s="17" t="str">
        <f t="shared" si="300"/>
        <v/>
      </c>
      <c r="EU66" s="17" t="str">
        <f t="shared" si="301"/>
        <v/>
      </c>
      <c r="EV66" s="17" t="str">
        <f t="shared" si="302"/>
        <v/>
      </c>
      <c r="EW66" s="17" t="str">
        <f t="shared" si="303"/>
        <v/>
      </c>
      <c r="EX66" s="17" t="str">
        <f t="shared" si="304"/>
        <v/>
      </c>
      <c r="EY66" s="17" t="str">
        <f t="shared" si="305"/>
        <v/>
      </c>
      <c r="EZ66" s="17" t="str">
        <f t="shared" si="306"/>
        <v/>
      </c>
      <c r="FA66" s="17" t="str">
        <f t="shared" si="307"/>
        <v/>
      </c>
      <c r="FB66" s="17" t="str">
        <f t="shared" si="308"/>
        <v/>
      </c>
      <c r="FC66" s="17" t="str">
        <f t="shared" si="309"/>
        <v/>
      </c>
      <c r="FD66" s="17" t="str">
        <f t="shared" si="310"/>
        <v/>
      </c>
      <c r="FE66" s="17" t="str">
        <f t="shared" si="311"/>
        <v/>
      </c>
      <c r="FF66" s="17" t="str">
        <f t="shared" si="312"/>
        <v/>
      </c>
      <c r="FG66" s="17" t="str">
        <f t="shared" si="313"/>
        <v/>
      </c>
      <c r="FH66" s="17" t="str">
        <f t="shared" si="314"/>
        <v/>
      </c>
      <c r="FI66" s="17" t="str">
        <f t="shared" si="315"/>
        <v/>
      </c>
      <c r="FJ66" s="17" t="str">
        <f t="shared" si="316"/>
        <v/>
      </c>
      <c r="FK66" s="515">
        <v>1943</v>
      </c>
    </row>
    <row r="67" spans="1:167">
      <c r="A67" s="3">
        <v>1944</v>
      </c>
      <c r="B67" s="5">
        <v>29</v>
      </c>
      <c r="C67" s="5">
        <v>26</v>
      </c>
      <c r="D67" s="5">
        <v>29</v>
      </c>
      <c r="E67" s="5">
        <v>34</v>
      </c>
      <c r="F67" s="5">
        <v>27</v>
      </c>
      <c r="G67" s="143">
        <v>25</v>
      </c>
      <c r="H67" s="5">
        <v>38</v>
      </c>
      <c r="I67" s="5">
        <v>28</v>
      </c>
      <c r="J67" s="5">
        <v>24</v>
      </c>
      <c r="K67" s="5">
        <v>18</v>
      </c>
      <c r="L67" s="143">
        <v>25</v>
      </c>
      <c r="M67" s="5">
        <v>41</v>
      </c>
      <c r="N67" s="5">
        <v>43</v>
      </c>
      <c r="O67" s="5">
        <v>35</v>
      </c>
      <c r="P67" s="5">
        <v>37</v>
      </c>
      <c r="Q67" s="143">
        <v>53</v>
      </c>
      <c r="R67" s="5">
        <v>48</v>
      </c>
      <c r="S67" s="5">
        <v>40</v>
      </c>
      <c r="T67" s="5">
        <v>27</v>
      </c>
      <c r="U67" s="5">
        <v>28</v>
      </c>
      <c r="V67" s="143">
        <v>30</v>
      </c>
      <c r="W67" s="5">
        <v>30</v>
      </c>
      <c r="X67" s="5">
        <v>40</v>
      </c>
      <c r="Y67" s="5">
        <v>40</v>
      </c>
      <c r="Z67" s="5">
        <v>39</v>
      </c>
      <c r="AA67" s="143">
        <v>48</v>
      </c>
      <c r="AB67" s="5">
        <v>46</v>
      </c>
      <c r="AC67" s="5">
        <v>42</v>
      </c>
      <c r="AD67" s="5">
        <v>39</v>
      </c>
      <c r="AE67" s="5">
        <v>41</v>
      </c>
      <c r="AF67" s="143">
        <v>36</v>
      </c>
      <c r="AG67" s="663">
        <f t="shared" si="94"/>
        <v>1086</v>
      </c>
      <c r="AH67" s="68">
        <f t="shared" si="95"/>
        <v>35.032258064516128</v>
      </c>
      <c r="AI67" s="17">
        <f t="shared" si="96"/>
        <v>53</v>
      </c>
      <c r="AJ67" s="20">
        <f t="shared" si="97"/>
        <v>18</v>
      </c>
      <c r="AK67" s="579">
        <v>1944</v>
      </c>
      <c r="AL67" s="28" t="str">
        <f t="shared" si="224"/>
        <v/>
      </c>
      <c r="AM67" s="28" t="str">
        <f t="shared" si="225"/>
        <v/>
      </c>
      <c r="AN67" s="28" t="str">
        <f t="shared" si="226"/>
        <v/>
      </c>
      <c r="AO67" s="28" t="str">
        <f t="shared" si="227"/>
        <v/>
      </c>
      <c r="AP67" s="28" t="str">
        <f t="shared" si="228"/>
        <v/>
      </c>
      <c r="AQ67" s="28" t="str">
        <f t="shared" si="229"/>
        <v/>
      </c>
      <c r="AR67" s="28" t="str">
        <f t="shared" si="230"/>
        <v/>
      </c>
      <c r="AS67" s="28" t="str">
        <f t="shared" si="231"/>
        <v/>
      </c>
      <c r="AT67" s="28" t="str">
        <f t="shared" si="232"/>
        <v/>
      </c>
      <c r="AU67" s="28" t="str">
        <f t="shared" si="233"/>
        <v/>
      </c>
      <c r="AV67" s="28" t="str">
        <f t="shared" si="234"/>
        <v/>
      </c>
      <c r="AW67" s="28" t="str">
        <f t="shared" si="235"/>
        <v/>
      </c>
      <c r="AX67" s="28" t="str">
        <f t="shared" si="236"/>
        <v/>
      </c>
      <c r="AY67" s="28" t="str">
        <f t="shared" si="237"/>
        <v/>
      </c>
      <c r="AZ67" s="28" t="str">
        <f t="shared" si="238"/>
        <v/>
      </c>
      <c r="BA67" s="28" t="str">
        <f t="shared" si="239"/>
        <v/>
      </c>
      <c r="BB67" s="28" t="str">
        <f t="shared" si="240"/>
        <v/>
      </c>
      <c r="BC67" s="28" t="str">
        <f t="shared" si="241"/>
        <v/>
      </c>
      <c r="BD67" s="28" t="str">
        <f t="shared" si="242"/>
        <v/>
      </c>
      <c r="BE67" s="28" t="str">
        <f t="shared" si="243"/>
        <v/>
      </c>
      <c r="BF67" s="28" t="str">
        <f t="shared" si="244"/>
        <v/>
      </c>
      <c r="BG67" s="28" t="str">
        <f t="shared" si="245"/>
        <v/>
      </c>
      <c r="BH67" s="28" t="str">
        <f t="shared" si="246"/>
        <v/>
      </c>
      <c r="BI67" s="28" t="str">
        <f t="shared" si="247"/>
        <v/>
      </c>
      <c r="BJ67" s="28" t="str">
        <f t="shared" si="248"/>
        <v/>
      </c>
      <c r="BK67" s="28" t="str">
        <f t="shared" si="249"/>
        <v/>
      </c>
      <c r="BL67" s="28" t="str">
        <f t="shared" si="250"/>
        <v/>
      </c>
      <c r="BM67" s="28" t="str">
        <f t="shared" si="251"/>
        <v/>
      </c>
      <c r="BN67" s="28" t="str">
        <f t="shared" si="252"/>
        <v/>
      </c>
      <c r="BO67" s="28" t="str">
        <f t="shared" si="253"/>
        <v/>
      </c>
      <c r="BP67" s="28" t="str">
        <f t="shared" si="253"/>
        <v/>
      </c>
      <c r="BQ67" s="28">
        <f t="shared" si="254"/>
        <v>0</v>
      </c>
      <c r="BR67" s="502">
        <v>1944</v>
      </c>
      <c r="BS67" s="17" t="str">
        <f t="shared" si="255"/>
        <v/>
      </c>
      <c r="BT67" s="17" t="str">
        <f t="shared" si="256"/>
        <v/>
      </c>
      <c r="BU67" s="17" t="str">
        <f t="shared" si="257"/>
        <v/>
      </c>
      <c r="BV67" s="17" t="str">
        <f t="shared" si="258"/>
        <v/>
      </c>
      <c r="BW67" s="17" t="str">
        <f t="shared" si="259"/>
        <v/>
      </c>
      <c r="BX67" s="17" t="str">
        <f t="shared" si="260"/>
        <v/>
      </c>
      <c r="BY67" s="17" t="str">
        <f t="shared" si="261"/>
        <v/>
      </c>
      <c r="BZ67" s="17" t="str">
        <f t="shared" si="262"/>
        <v/>
      </c>
      <c r="CA67" s="17" t="str">
        <f t="shared" si="263"/>
        <v/>
      </c>
      <c r="CB67" s="17" t="str">
        <f t="shared" si="264"/>
        <v/>
      </c>
      <c r="CC67" s="17" t="str">
        <f t="shared" si="265"/>
        <v/>
      </c>
      <c r="CD67" s="17" t="str">
        <f t="shared" si="266"/>
        <v/>
      </c>
      <c r="CE67" s="17" t="str">
        <f t="shared" si="267"/>
        <v/>
      </c>
      <c r="CF67" s="17" t="str">
        <f t="shared" si="268"/>
        <v/>
      </c>
      <c r="CG67" s="17" t="str">
        <f t="shared" si="269"/>
        <v/>
      </c>
      <c r="CH67" s="17" t="str">
        <f t="shared" si="270"/>
        <v/>
      </c>
      <c r="CI67" s="17" t="str">
        <f t="shared" si="271"/>
        <v/>
      </c>
      <c r="CJ67" s="17" t="str">
        <f t="shared" si="272"/>
        <v/>
      </c>
      <c r="CK67" s="17" t="str">
        <f t="shared" si="273"/>
        <v/>
      </c>
      <c r="CL67" s="17" t="str">
        <f t="shared" si="274"/>
        <v/>
      </c>
      <c r="CM67" s="17" t="str">
        <f t="shared" si="275"/>
        <v/>
      </c>
      <c r="CN67" s="17" t="str">
        <f t="shared" si="276"/>
        <v/>
      </c>
      <c r="CO67" s="17" t="str">
        <f t="shared" si="277"/>
        <v/>
      </c>
      <c r="CP67" s="17" t="str">
        <f t="shared" si="278"/>
        <v/>
      </c>
      <c r="CQ67" s="17" t="str">
        <f t="shared" si="279"/>
        <v/>
      </c>
      <c r="CR67" s="17" t="str">
        <f t="shared" si="280"/>
        <v/>
      </c>
      <c r="CS67" s="17" t="str">
        <f t="shared" si="281"/>
        <v/>
      </c>
      <c r="CT67" s="17" t="str">
        <f t="shared" si="282"/>
        <v/>
      </c>
      <c r="CU67" s="17" t="str">
        <f t="shared" si="283"/>
        <v/>
      </c>
      <c r="CV67" s="17" t="str">
        <f t="shared" si="284"/>
        <v/>
      </c>
      <c r="CW67" s="17" t="str">
        <f t="shared" si="285"/>
        <v/>
      </c>
      <c r="CX67" s="501">
        <v>1944</v>
      </c>
      <c r="CY67" s="946">
        <f t="shared" si="161"/>
        <v>1</v>
      </c>
      <c r="CZ67" s="946">
        <f t="shared" si="162"/>
        <v>1</v>
      </c>
      <c r="DA67" s="946">
        <f t="shared" si="163"/>
        <v>1</v>
      </c>
      <c r="DB67" s="946" t="str">
        <f t="shared" si="164"/>
        <v/>
      </c>
      <c r="DC67" s="946">
        <f t="shared" si="165"/>
        <v>1</v>
      </c>
      <c r="DD67" s="946">
        <f t="shared" si="166"/>
        <v>1</v>
      </c>
      <c r="DE67" s="946" t="str">
        <f t="shared" si="167"/>
        <v/>
      </c>
      <c r="DF67" s="946">
        <f t="shared" si="168"/>
        <v>1</v>
      </c>
      <c r="DG67" s="946">
        <f t="shared" si="169"/>
        <v>1</v>
      </c>
      <c r="DH67" s="946">
        <f t="shared" si="170"/>
        <v>1</v>
      </c>
      <c r="DI67" s="946">
        <f t="shared" si="171"/>
        <v>1</v>
      </c>
      <c r="DJ67" s="946" t="str">
        <f t="shared" si="172"/>
        <v/>
      </c>
      <c r="DK67" s="946" t="str">
        <f t="shared" si="173"/>
        <v/>
      </c>
      <c r="DL67" s="946" t="str">
        <f t="shared" si="174"/>
        <v/>
      </c>
      <c r="DM67" s="946" t="str">
        <f t="shared" si="175"/>
        <v/>
      </c>
      <c r="DN67" s="946" t="str">
        <f t="shared" si="176"/>
        <v/>
      </c>
      <c r="DO67" s="946" t="str">
        <f t="shared" si="177"/>
        <v/>
      </c>
      <c r="DP67" s="946" t="str">
        <f t="shared" si="178"/>
        <v/>
      </c>
      <c r="DQ67" s="946">
        <f t="shared" si="179"/>
        <v>1</v>
      </c>
      <c r="DR67" s="946">
        <f t="shared" si="180"/>
        <v>1</v>
      </c>
      <c r="DS67" s="946">
        <f t="shared" si="181"/>
        <v>1</v>
      </c>
      <c r="DT67" s="946">
        <f t="shared" si="182"/>
        <v>1</v>
      </c>
      <c r="DU67" s="946" t="str">
        <f t="shared" si="183"/>
        <v/>
      </c>
      <c r="DV67" s="946" t="str">
        <f t="shared" si="184"/>
        <v/>
      </c>
      <c r="DW67" s="946" t="str">
        <f t="shared" si="185"/>
        <v/>
      </c>
      <c r="DX67" s="946" t="str">
        <f t="shared" si="186"/>
        <v/>
      </c>
      <c r="DY67" s="946" t="str">
        <f t="shared" si="187"/>
        <v/>
      </c>
      <c r="DZ67" s="946" t="str">
        <f t="shared" si="188"/>
        <v/>
      </c>
      <c r="EA67" s="946" t="str">
        <f t="shared" si="189"/>
        <v/>
      </c>
      <c r="EB67" s="946" t="str">
        <f t="shared" si="190"/>
        <v/>
      </c>
      <c r="EC67" s="946" t="str">
        <f t="shared" si="191"/>
        <v/>
      </c>
      <c r="ED67" s="28">
        <f t="shared" si="192"/>
        <v>13</v>
      </c>
      <c r="EE67" s="501">
        <v>1944</v>
      </c>
      <c r="EF67" s="17" t="str">
        <f t="shared" si="286"/>
        <v/>
      </c>
      <c r="EG67" s="17" t="str">
        <f t="shared" si="287"/>
        <v/>
      </c>
      <c r="EH67" s="17" t="str">
        <f t="shared" si="288"/>
        <v/>
      </c>
      <c r="EI67" s="17" t="str">
        <f t="shared" si="289"/>
        <v/>
      </c>
      <c r="EJ67" s="17" t="str">
        <f t="shared" si="290"/>
        <v/>
      </c>
      <c r="EK67" s="17" t="str">
        <f t="shared" si="291"/>
        <v/>
      </c>
      <c r="EL67" s="17" t="str">
        <f t="shared" si="292"/>
        <v/>
      </c>
      <c r="EM67" s="17" t="str">
        <f t="shared" si="293"/>
        <v/>
      </c>
      <c r="EN67" s="17" t="str">
        <f t="shared" si="294"/>
        <v/>
      </c>
      <c r="EO67" s="17" t="str">
        <f t="shared" si="295"/>
        <v/>
      </c>
      <c r="EP67" s="17" t="str">
        <f t="shared" si="296"/>
        <v/>
      </c>
      <c r="EQ67" s="17" t="str">
        <f t="shared" si="297"/>
        <v/>
      </c>
      <c r="ER67" s="17" t="str">
        <f t="shared" si="298"/>
        <v/>
      </c>
      <c r="ES67" s="17" t="str">
        <f t="shared" si="299"/>
        <v/>
      </c>
      <c r="ET67" s="17" t="str">
        <f t="shared" si="300"/>
        <v/>
      </c>
      <c r="EU67" s="17" t="str">
        <f t="shared" si="301"/>
        <v/>
      </c>
      <c r="EV67" s="17" t="str">
        <f t="shared" si="302"/>
        <v/>
      </c>
      <c r="EW67" s="17" t="str">
        <f t="shared" si="303"/>
        <v/>
      </c>
      <c r="EX67" s="17" t="str">
        <f t="shared" si="304"/>
        <v/>
      </c>
      <c r="EY67" s="17" t="str">
        <f t="shared" si="305"/>
        <v/>
      </c>
      <c r="EZ67" s="17" t="str">
        <f t="shared" si="306"/>
        <v/>
      </c>
      <c r="FA67" s="17" t="str">
        <f t="shared" si="307"/>
        <v/>
      </c>
      <c r="FB67" s="17" t="str">
        <f t="shared" si="308"/>
        <v/>
      </c>
      <c r="FC67" s="17" t="str">
        <f t="shared" si="309"/>
        <v/>
      </c>
      <c r="FD67" s="17" t="str">
        <f t="shared" si="310"/>
        <v/>
      </c>
      <c r="FE67" s="17" t="str">
        <f t="shared" si="311"/>
        <v/>
      </c>
      <c r="FF67" s="17" t="str">
        <f t="shared" si="312"/>
        <v/>
      </c>
      <c r="FG67" s="17" t="str">
        <f t="shared" si="313"/>
        <v/>
      </c>
      <c r="FH67" s="17" t="str">
        <f t="shared" si="314"/>
        <v/>
      </c>
      <c r="FI67" s="17" t="str">
        <f t="shared" si="315"/>
        <v/>
      </c>
      <c r="FJ67" s="17" t="str">
        <f t="shared" si="316"/>
        <v/>
      </c>
      <c r="FK67" s="501">
        <v>1944</v>
      </c>
    </row>
    <row r="68" spans="1:167">
      <c r="A68" s="3">
        <v>1945</v>
      </c>
      <c r="B68" s="5">
        <v>30</v>
      </c>
      <c r="C68" s="5">
        <v>37</v>
      </c>
      <c r="D68" s="5">
        <v>55</v>
      </c>
      <c r="E68" s="5">
        <v>37</v>
      </c>
      <c r="F68" s="5">
        <v>37</v>
      </c>
      <c r="G68" s="143">
        <v>45</v>
      </c>
      <c r="H68" s="5">
        <v>41</v>
      </c>
      <c r="I68" s="5">
        <v>35</v>
      </c>
      <c r="J68" s="5">
        <v>36</v>
      </c>
      <c r="K68" s="5">
        <v>33</v>
      </c>
      <c r="L68" s="143">
        <v>35</v>
      </c>
      <c r="M68" s="5">
        <v>33</v>
      </c>
      <c r="N68" s="5">
        <v>38</v>
      </c>
      <c r="O68" s="5">
        <v>31</v>
      </c>
      <c r="P68" s="5">
        <v>54</v>
      </c>
      <c r="Q68" s="143">
        <v>59</v>
      </c>
      <c r="R68" s="5">
        <v>61</v>
      </c>
      <c r="S68" s="5">
        <v>55</v>
      </c>
      <c r="T68" s="5">
        <v>51</v>
      </c>
      <c r="U68" s="5">
        <v>66</v>
      </c>
      <c r="V68" s="143">
        <v>54</v>
      </c>
      <c r="W68" s="5">
        <v>38</v>
      </c>
      <c r="X68" s="5">
        <v>34</v>
      </c>
      <c r="Y68" s="5">
        <v>43</v>
      </c>
      <c r="Z68" s="5">
        <v>43</v>
      </c>
      <c r="AA68" s="143">
        <v>46</v>
      </c>
      <c r="AB68" s="5">
        <v>58</v>
      </c>
      <c r="AC68" s="5">
        <v>54</v>
      </c>
      <c r="AD68" s="5">
        <v>65</v>
      </c>
      <c r="AE68" s="5">
        <v>65</v>
      </c>
      <c r="AF68" s="143">
        <v>60</v>
      </c>
      <c r="AG68" s="663">
        <f t="shared" ref="AG68:AG131" si="317">SUM(B68:AF68)</f>
        <v>1429</v>
      </c>
      <c r="AH68" s="68">
        <f t="shared" ref="AH68:AH131" si="318">AG68/31</f>
        <v>46.096774193548384</v>
      </c>
      <c r="AI68" s="17">
        <f t="shared" ref="AI68:AI131" si="319">MAX(B68:AF68)</f>
        <v>66</v>
      </c>
      <c r="AJ68" s="20">
        <f t="shared" ref="AJ68:AJ131" si="320">MIN(B68:AF68)</f>
        <v>30</v>
      </c>
      <c r="AK68" s="633">
        <v>1945</v>
      </c>
      <c r="AL68" s="28" t="str">
        <f t="shared" si="224"/>
        <v/>
      </c>
      <c r="AM68" s="28" t="str">
        <f t="shared" si="225"/>
        <v/>
      </c>
      <c r="AN68" s="28" t="str">
        <f t="shared" si="226"/>
        <v/>
      </c>
      <c r="AO68" s="28" t="str">
        <f t="shared" si="227"/>
        <v/>
      </c>
      <c r="AP68" s="28" t="str">
        <f t="shared" si="228"/>
        <v/>
      </c>
      <c r="AQ68" s="28" t="str">
        <f t="shared" si="229"/>
        <v/>
      </c>
      <c r="AR68" s="28" t="str">
        <f t="shared" si="230"/>
        <v/>
      </c>
      <c r="AS68" s="28" t="str">
        <f t="shared" si="231"/>
        <v/>
      </c>
      <c r="AT68" s="28" t="str">
        <f t="shared" si="232"/>
        <v/>
      </c>
      <c r="AU68" s="28" t="str">
        <f t="shared" si="233"/>
        <v/>
      </c>
      <c r="AV68" s="28" t="str">
        <f t="shared" si="234"/>
        <v/>
      </c>
      <c r="AW68" s="28" t="str">
        <f t="shared" si="235"/>
        <v/>
      </c>
      <c r="AX68" s="28" t="str">
        <f t="shared" si="236"/>
        <v/>
      </c>
      <c r="AY68" s="28" t="str">
        <f t="shared" si="237"/>
        <v/>
      </c>
      <c r="AZ68" s="28" t="str">
        <f t="shared" si="238"/>
        <v/>
      </c>
      <c r="BA68" s="28" t="str">
        <f t="shared" si="239"/>
        <v/>
      </c>
      <c r="BB68" s="28" t="str">
        <f t="shared" si="240"/>
        <v/>
      </c>
      <c r="BC68" s="28" t="str">
        <f t="shared" si="241"/>
        <v/>
      </c>
      <c r="BD68" s="28" t="str">
        <f t="shared" si="242"/>
        <v/>
      </c>
      <c r="BE68" s="28" t="str">
        <f t="shared" si="243"/>
        <v/>
      </c>
      <c r="BF68" s="28" t="str">
        <f t="shared" si="244"/>
        <v/>
      </c>
      <c r="BG68" s="28" t="str">
        <f t="shared" si="245"/>
        <v/>
      </c>
      <c r="BH68" s="28" t="str">
        <f t="shared" si="246"/>
        <v/>
      </c>
      <c r="BI68" s="28" t="str">
        <f t="shared" si="247"/>
        <v/>
      </c>
      <c r="BJ68" s="28" t="str">
        <f t="shared" si="248"/>
        <v/>
      </c>
      <c r="BK68" s="28" t="str">
        <f t="shared" si="249"/>
        <v/>
      </c>
      <c r="BL68" s="28" t="str">
        <f t="shared" si="250"/>
        <v/>
      </c>
      <c r="BM68" s="28" t="str">
        <f t="shared" si="251"/>
        <v/>
      </c>
      <c r="BN68" s="28" t="str">
        <f t="shared" si="252"/>
        <v/>
      </c>
      <c r="BO68" s="28" t="str">
        <f t="shared" si="253"/>
        <v/>
      </c>
      <c r="BP68" s="28" t="str">
        <f t="shared" si="253"/>
        <v/>
      </c>
      <c r="BQ68" s="28">
        <f t="shared" si="254"/>
        <v>0</v>
      </c>
      <c r="BR68" s="502">
        <v>1945</v>
      </c>
      <c r="BS68" s="17" t="str">
        <f t="shared" ref="BS68:BS99" si="321">IF(B68= B$156,$A68,"")</f>
        <v/>
      </c>
      <c r="BT68" s="17" t="str">
        <f t="shared" ref="BT68:BT99" si="322">IF(C68= C$156,$A68,"")</f>
        <v/>
      </c>
      <c r="BU68" s="17">
        <f t="shared" ref="BU68:BU99" si="323">IF(D68= D$156,$A68,"")</f>
        <v>1945</v>
      </c>
      <c r="BV68" s="17" t="str">
        <f t="shared" ref="BV68:BV99" si="324">IF(E68= E$156,$A68,"")</f>
        <v/>
      </c>
      <c r="BW68" s="17" t="str">
        <f t="shared" ref="BW68:BW99" si="325">IF(F68= F$156,$A68,"")</f>
        <v/>
      </c>
      <c r="BX68" s="17" t="str">
        <f t="shared" ref="BX68:BX99" si="326">IF(G68= G$156,$A68,"")</f>
        <v/>
      </c>
      <c r="BY68" s="17" t="str">
        <f t="shared" ref="BY68:BY99" si="327">IF(H68= H$156,$A68,"")</f>
        <v/>
      </c>
      <c r="BZ68" s="17" t="str">
        <f t="shared" ref="BZ68:BZ99" si="328">IF(I68= I$156,$A68,"")</f>
        <v/>
      </c>
      <c r="CA68" s="17" t="str">
        <f t="shared" ref="CA68:CA99" si="329">IF(J68= J$156,$A68,"")</f>
        <v/>
      </c>
      <c r="CB68" s="17" t="str">
        <f t="shared" ref="CB68:CB99" si="330">IF(K68= K$156,$A68,"")</f>
        <v/>
      </c>
      <c r="CC68" s="17" t="str">
        <f t="shared" ref="CC68:CC99" si="331">IF(L68= L$156,$A68,"")</f>
        <v/>
      </c>
      <c r="CD68" s="17" t="str">
        <f t="shared" ref="CD68:CD99" si="332">IF(M68= M$156,$A68,"")</f>
        <v/>
      </c>
      <c r="CE68" s="17" t="str">
        <f t="shared" ref="CE68:CE99" si="333">IF(N68= N$156,$A68,"")</f>
        <v/>
      </c>
      <c r="CF68" s="17" t="str">
        <f t="shared" ref="CF68:CF99" si="334">IF(O68= O$156,$A68,"")</f>
        <v/>
      </c>
      <c r="CG68" s="17" t="str">
        <f t="shared" ref="CG68:CG99" si="335">IF(P68= P$156,$A68,"")</f>
        <v/>
      </c>
      <c r="CH68" s="17" t="str">
        <f t="shared" ref="CH68:CH99" si="336">IF(Q68= Q$156,$A68,"")</f>
        <v/>
      </c>
      <c r="CI68" s="17">
        <f t="shared" ref="CI68:CI99" si="337">IF(R68= R$156,$A68,"")</f>
        <v>1945</v>
      </c>
      <c r="CJ68" s="17" t="str">
        <f t="shared" ref="CJ68:CJ99" si="338">IF(S68= S$156,$A68,"")</f>
        <v/>
      </c>
      <c r="CK68" s="17" t="str">
        <f t="shared" ref="CK68:CK99" si="339">IF(T68= T$156,$A68,"")</f>
        <v/>
      </c>
      <c r="CL68" s="17">
        <f t="shared" ref="CL68:CL99" si="340">IF(U68= U$156,$A68,"")</f>
        <v>1945</v>
      </c>
      <c r="CM68" s="17" t="str">
        <f t="shared" ref="CM68:CM99" si="341">IF(V68= V$156,$A68,"")</f>
        <v/>
      </c>
      <c r="CN68" s="17" t="str">
        <f t="shared" ref="CN68:CN99" si="342">IF(W68= W$156,$A68,"")</f>
        <v/>
      </c>
      <c r="CO68" s="17" t="str">
        <f t="shared" ref="CO68:CO99" si="343">IF(X68= X$156,$A68,"")</f>
        <v/>
      </c>
      <c r="CP68" s="17" t="str">
        <f t="shared" ref="CP68:CP99" si="344">IF(Y68= Y$156,$A68,"")</f>
        <v/>
      </c>
      <c r="CQ68" s="17" t="str">
        <f t="shared" ref="CQ68:CQ99" si="345">IF(Z68= Z$156,$A68,"")</f>
        <v/>
      </c>
      <c r="CR68" s="17" t="str">
        <f t="shared" ref="CR68:CR99" si="346">IF(AA68= AA$156,$A68,"")</f>
        <v/>
      </c>
      <c r="CS68" s="17" t="str">
        <f t="shared" ref="CS68:CS99" si="347">IF(AB68= AB$156,$A68,"")</f>
        <v/>
      </c>
      <c r="CT68" s="17" t="str">
        <f t="shared" ref="CT68:CT99" si="348">IF(AC68= AC$156,$A68,"")</f>
        <v/>
      </c>
      <c r="CU68" s="17">
        <f t="shared" ref="CU68:CU99" si="349">IF(AD68= AD$156,$A68,"")</f>
        <v>1945</v>
      </c>
      <c r="CV68" s="17" t="str">
        <f t="shared" ref="CV68:CV99" si="350">IF(AE68= AE$156,$A68,"")</f>
        <v/>
      </c>
      <c r="CW68" s="17" t="str">
        <f t="shared" ref="CW68:CW99" si="351">IF(AF68= AF$156,$A68,"")</f>
        <v/>
      </c>
      <c r="CX68" s="515">
        <v>1945</v>
      </c>
      <c r="CY68" s="946">
        <f t="shared" ref="CY68:CY131" si="352">IF(AND(B68&lt;=32,$AG68&gt;0),1,"")</f>
        <v>1</v>
      </c>
      <c r="CZ68" s="946" t="str">
        <f t="shared" ref="CZ68:CZ131" si="353">IF(AND(C68&lt;=32,$AG68&gt;0),1,"")</f>
        <v/>
      </c>
      <c r="DA68" s="946" t="str">
        <f t="shared" ref="DA68:DA131" si="354">IF(AND(D68&lt;=32,$AG68&gt;0),1,"")</f>
        <v/>
      </c>
      <c r="DB68" s="946" t="str">
        <f t="shared" ref="DB68:DB131" si="355">IF(AND(E68&lt;=32,$AG68&gt;0),1,"")</f>
        <v/>
      </c>
      <c r="DC68" s="946" t="str">
        <f t="shared" ref="DC68:DC131" si="356">IF(AND(F68&lt;=32,$AG68&gt;0),1,"")</f>
        <v/>
      </c>
      <c r="DD68" s="946" t="str">
        <f t="shared" ref="DD68:DD131" si="357">IF(AND(G68&lt;=32,$AG68&gt;0),1,"")</f>
        <v/>
      </c>
      <c r="DE68" s="946" t="str">
        <f t="shared" ref="DE68:DE131" si="358">IF(AND(H68&lt;=32,$AG68&gt;0),1,"")</f>
        <v/>
      </c>
      <c r="DF68" s="946" t="str">
        <f t="shared" ref="DF68:DF131" si="359">IF(AND(I68&lt;=32,$AG68&gt;0),1,"")</f>
        <v/>
      </c>
      <c r="DG68" s="946" t="str">
        <f t="shared" ref="DG68:DG131" si="360">IF(AND(J68&lt;=32,$AG68&gt;0),1,"")</f>
        <v/>
      </c>
      <c r="DH68" s="946" t="str">
        <f t="shared" ref="DH68:DH131" si="361">IF(AND(K68&lt;=32,$AG68&gt;0),1,"")</f>
        <v/>
      </c>
      <c r="DI68" s="946" t="str">
        <f t="shared" ref="DI68:DI131" si="362">IF(AND(L68&lt;=32,$AG68&gt;0),1,"")</f>
        <v/>
      </c>
      <c r="DJ68" s="946" t="str">
        <f t="shared" ref="DJ68:DJ131" si="363">IF(AND(M68&lt;=32,$AG68&gt;0),1,"")</f>
        <v/>
      </c>
      <c r="DK68" s="946" t="str">
        <f t="shared" ref="DK68:DK131" si="364">IF(AND(N68&lt;=32,$AG68&gt;0),1,"")</f>
        <v/>
      </c>
      <c r="DL68" s="946">
        <f t="shared" ref="DL68:DL131" si="365">IF(AND(O68&lt;=32,$AG68&gt;0),1,"")</f>
        <v>1</v>
      </c>
      <c r="DM68" s="946" t="str">
        <f t="shared" ref="DM68:DM131" si="366">IF(AND(P68&lt;=32,$AG68&gt;0),1,"")</f>
        <v/>
      </c>
      <c r="DN68" s="946" t="str">
        <f t="shared" ref="DN68:DN131" si="367">IF(AND(Q68&lt;=32,$AG68&gt;0),1,"")</f>
        <v/>
      </c>
      <c r="DO68" s="946" t="str">
        <f t="shared" ref="DO68:DO131" si="368">IF(AND(R68&lt;=32,$AG68&gt;0),1,"")</f>
        <v/>
      </c>
      <c r="DP68" s="946" t="str">
        <f t="shared" ref="DP68:DP131" si="369">IF(AND(S68&lt;=32,$AG68&gt;0),1,"")</f>
        <v/>
      </c>
      <c r="DQ68" s="946" t="str">
        <f t="shared" ref="DQ68:DQ131" si="370">IF(AND(T68&lt;=32,$AG68&gt;0),1,"")</f>
        <v/>
      </c>
      <c r="DR68" s="946" t="str">
        <f t="shared" ref="DR68:DR131" si="371">IF(AND(U68&lt;=32,$AG68&gt;0),1,"")</f>
        <v/>
      </c>
      <c r="DS68" s="946" t="str">
        <f t="shared" ref="DS68:DS131" si="372">IF(AND(V68&lt;=32,$AG68&gt;0),1,"")</f>
        <v/>
      </c>
      <c r="DT68" s="946" t="str">
        <f t="shared" ref="DT68:DT131" si="373">IF(AND(W68&lt;=32,$AG68&gt;0),1,"")</f>
        <v/>
      </c>
      <c r="DU68" s="946" t="str">
        <f t="shared" ref="DU68:DU131" si="374">IF(AND(X68&lt;=32,$AG68&gt;0),1,"")</f>
        <v/>
      </c>
      <c r="DV68" s="946" t="str">
        <f t="shared" ref="DV68:DV131" si="375">IF(AND(Y68&lt;=32,$AG68&gt;0),1,"")</f>
        <v/>
      </c>
      <c r="DW68" s="946" t="str">
        <f t="shared" ref="DW68:DW131" si="376">IF(AND(Z68&lt;=32,$AG68&gt;0),1,"")</f>
        <v/>
      </c>
      <c r="DX68" s="946" t="str">
        <f t="shared" ref="DX68:DX131" si="377">IF(AND(AA68&lt;=32,$AG68&gt;0),1,"")</f>
        <v/>
      </c>
      <c r="DY68" s="946" t="str">
        <f t="shared" ref="DY68:DY131" si="378">IF(AND(AB68&lt;=32,$AG68&gt;0),1,"")</f>
        <v/>
      </c>
      <c r="DZ68" s="946" t="str">
        <f t="shared" ref="DZ68:DZ131" si="379">IF(AND(AC68&lt;=32,$AG68&gt;0),1,"")</f>
        <v/>
      </c>
      <c r="EA68" s="946" t="str">
        <f t="shared" ref="EA68:EA131" si="380">IF(AND(AD68&lt;=32,$AG68&gt;0),1,"")</f>
        <v/>
      </c>
      <c r="EB68" s="946" t="str">
        <f t="shared" ref="EB68:EB131" si="381">IF(AND(AE68&lt;=32,$AG68&gt;0),1,"")</f>
        <v/>
      </c>
      <c r="EC68" s="946" t="str">
        <f t="shared" ref="EC68:EC131" si="382">IF(AND(AF68&lt;=32,$AG68&gt;0),1,"")</f>
        <v/>
      </c>
      <c r="ED68" s="28">
        <f t="shared" ref="ED68:ED131" si="383">SUM(CY68:EC68)</f>
        <v>2</v>
      </c>
      <c r="EE68" s="515">
        <v>1945</v>
      </c>
      <c r="EF68" s="17" t="str">
        <f t="shared" ref="EF68:EF99" si="384">IF(B68= EF$155,$A68,"")</f>
        <v/>
      </c>
      <c r="EG68" s="17" t="str">
        <f t="shared" ref="EG68:EG99" si="385">IF(C68= EG$155,$A68,"")</f>
        <v/>
      </c>
      <c r="EH68" s="17" t="str">
        <f t="shared" ref="EH68:EH99" si="386">IF(D68= EH$155,$A68,"")</f>
        <v/>
      </c>
      <c r="EI68" s="17" t="str">
        <f t="shared" ref="EI68:EI99" si="387">IF(E68= EI$155,$A68,"")</f>
        <v/>
      </c>
      <c r="EJ68" s="17" t="str">
        <f t="shared" ref="EJ68:EJ99" si="388">IF(F68= EJ$155,$A68,"")</f>
        <v/>
      </c>
      <c r="EK68" s="17" t="str">
        <f t="shared" ref="EK68:EK99" si="389">IF(G68= EK$155,$A68,"")</f>
        <v/>
      </c>
      <c r="EL68" s="17" t="str">
        <f t="shared" ref="EL68:EL99" si="390">IF(H68= EL$155,$A68,"")</f>
        <v/>
      </c>
      <c r="EM68" s="17" t="str">
        <f t="shared" ref="EM68:EM99" si="391">IF(I68= EM$155,$A68,"")</f>
        <v/>
      </c>
      <c r="EN68" s="17" t="str">
        <f t="shared" ref="EN68:EN99" si="392">IF(J68= EN$155,$A68,"")</f>
        <v/>
      </c>
      <c r="EO68" s="17" t="str">
        <f t="shared" ref="EO68:EO99" si="393">IF(K68= EO$155,$A68,"")</f>
        <v/>
      </c>
      <c r="EP68" s="17" t="str">
        <f t="shared" ref="EP68:EP99" si="394">IF(L68= EP$155,$A68,"")</f>
        <v/>
      </c>
      <c r="EQ68" s="17" t="str">
        <f t="shared" ref="EQ68:EQ99" si="395">IF(M68= EQ$155,$A68,"")</f>
        <v/>
      </c>
      <c r="ER68" s="17" t="str">
        <f t="shared" ref="ER68:ER99" si="396">IF(N68= ER$155,$A68,"")</f>
        <v/>
      </c>
      <c r="ES68" s="17" t="str">
        <f t="shared" ref="ES68:ES99" si="397">IF(O68= ES$155,$A68,"")</f>
        <v/>
      </c>
      <c r="ET68" s="17" t="str">
        <f t="shared" ref="ET68:ET99" si="398">IF(P68= ET$155,$A68,"")</f>
        <v/>
      </c>
      <c r="EU68" s="17" t="str">
        <f t="shared" ref="EU68:EU99" si="399">IF(Q68= EU$155,$A68,"")</f>
        <v/>
      </c>
      <c r="EV68" s="17" t="str">
        <f t="shared" ref="EV68:EV99" si="400">IF(R68= EV$155,$A68,"")</f>
        <v/>
      </c>
      <c r="EW68" s="17" t="str">
        <f t="shared" ref="EW68:EW99" si="401">IF(S68= EW$155,$A68,"")</f>
        <v/>
      </c>
      <c r="EX68" s="17" t="str">
        <f t="shared" ref="EX68:EX99" si="402">IF(T68= EX$155,$A68,"")</f>
        <v/>
      </c>
      <c r="EY68" s="17" t="str">
        <f t="shared" ref="EY68:EY99" si="403">IF(U68= EY$155,$A68,"")</f>
        <v/>
      </c>
      <c r="EZ68" s="17" t="str">
        <f t="shared" ref="EZ68:EZ99" si="404">IF(V68= EZ$155,$A68,"")</f>
        <v/>
      </c>
      <c r="FA68" s="17" t="str">
        <f t="shared" ref="FA68:FA99" si="405">IF(W68= FA$155,$A68,"")</f>
        <v/>
      </c>
      <c r="FB68" s="17" t="str">
        <f t="shared" ref="FB68:FB99" si="406">IF(X68= FB$155,$A68,"")</f>
        <v/>
      </c>
      <c r="FC68" s="17" t="str">
        <f t="shared" ref="FC68:FC99" si="407">IF(Y68= FC$155,$A68,"")</f>
        <v/>
      </c>
      <c r="FD68" s="17" t="str">
        <f t="shared" ref="FD68:FD99" si="408">IF(Z68= FD$155,$A68,"")</f>
        <v/>
      </c>
      <c r="FE68" s="17" t="str">
        <f t="shared" ref="FE68:FE99" si="409">IF(AA68= FE$155,$A68,"")</f>
        <v/>
      </c>
      <c r="FF68" s="17" t="str">
        <f t="shared" ref="FF68:FF99" si="410">IF(AB68= FF$155,$A68,"")</f>
        <v/>
      </c>
      <c r="FG68" s="17" t="str">
        <f t="shared" ref="FG68:FG99" si="411">IF(AC68= FG$155,$A68,"")</f>
        <v/>
      </c>
      <c r="FH68" s="17" t="str">
        <f t="shared" ref="FH68:FH99" si="412">IF(AD68= FH$155,$A68,"")</f>
        <v/>
      </c>
      <c r="FI68" s="17" t="str">
        <f t="shared" ref="FI68:FI99" si="413">IF(AE68= FI$155,$A68,"")</f>
        <v/>
      </c>
      <c r="FJ68" s="17" t="str">
        <f t="shared" ref="FJ68:FJ99" si="414">IF(AF68= FJ$155,$A68,"")</f>
        <v/>
      </c>
      <c r="FK68" s="515">
        <v>1945</v>
      </c>
    </row>
    <row r="69" spans="1:167">
      <c r="A69" s="3">
        <v>1946</v>
      </c>
      <c r="B69" s="5">
        <v>28</v>
      </c>
      <c r="C69" s="5">
        <v>29</v>
      </c>
      <c r="D69" s="5">
        <v>38</v>
      </c>
      <c r="E69" s="5">
        <v>35</v>
      </c>
      <c r="F69" s="5">
        <v>45</v>
      </c>
      <c r="G69" s="143">
        <v>48</v>
      </c>
      <c r="H69" s="5">
        <v>60</v>
      </c>
      <c r="I69" s="5">
        <v>55</v>
      </c>
      <c r="J69" s="5">
        <v>37</v>
      </c>
      <c r="K69" s="5">
        <v>29</v>
      </c>
      <c r="L69" s="143">
        <v>35</v>
      </c>
      <c r="M69" s="5">
        <v>29</v>
      </c>
      <c r="N69" s="5">
        <v>42</v>
      </c>
      <c r="O69" s="5">
        <v>48</v>
      </c>
      <c r="P69" s="5">
        <v>60</v>
      </c>
      <c r="Q69" s="143">
        <v>46</v>
      </c>
      <c r="R69" s="5">
        <v>45</v>
      </c>
      <c r="S69" s="5">
        <v>42</v>
      </c>
      <c r="T69" s="5">
        <v>37</v>
      </c>
      <c r="U69" s="5">
        <v>34</v>
      </c>
      <c r="V69" s="143">
        <v>37</v>
      </c>
      <c r="W69" s="5">
        <v>35</v>
      </c>
      <c r="X69" s="5">
        <v>42</v>
      </c>
      <c r="Y69" s="5">
        <v>41</v>
      </c>
      <c r="Z69" s="5">
        <v>40</v>
      </c>
      <c r="AA69" s="143">
        <v>52</v>
      </c>
      <c r="AB69" s="5">
        <v>49</v>
      </c>
      <c r="AC69" s="5">
        <v>50</v>
      </c>
      <c r="AD69" s="5">
        <v>55</v>
      </c>
      <c r="AE69" s="5">
        <v>48</v>
      </c>
      <c r="AF69" s="143">
        <v>38</v>
      </c>
      <c r="AG69" s="663">
        <f t="shared" si="317"/>
        <v>1309</v>
      </c>
      <c r="AH69" s="68">
        <f t="shared" si="318"/>
        <v>42.225806451612904</v>
      </c>
      <c r="AI69" s="17">
        <f t="shared" si="319"/>
        <v>60</v>
      </c>
      <c r="AJ69" s="20">
        <f t="shared" si="320"/>
        <v>28</v>
      </c>
      <c r="AK69" s="579">
        <v>1946</v>
      </c>
      <c r="AL69" s="28" t="str">
        <f t="shared" si="224"/>
        <v/>
      </c>
      <c r="AM69" s="28" t="str">
        <f t="shared" si="225"/>
        <v/>
      </c>
      <c r="AN69" s="28" t="str">
        <f t="shared" si="226"/>
        <v/>
      </c>
      <c r="AO69" s="28" t="str">
        <f t="shared" si="227"/>
        <v/>
      </c>
      <c r="AP69" s="28" t="str">
        <f t="shared" si="228"/>
        <v/>
      </c>
      <c r="AQ69" s="28" t="str">
        <f t="shared" si="229"/>
        <v/>
      </c>
      <c r="AR69" s="28" t="str">
        <f t="shared" si="230"/>
        <v/>
      </c>
      <c r="AS69" s="28" t="str">
        <f t="shared" si="231"/>
        <v/>
      </c>
      <c r="AT69" s="28" t="str">
        <f t="shared" si="232"/>
        <v/>
      </c>
      <c r="AU69" s="28" t="str">
        <f t="shared" si="233"/>
        <v/>
      </c>
      <c r="AV69" s="28" t="str">
        <f t="shared" si="234"/>
        <v/>
      </c>
      <c r="AW69" s="28" t="str">
        <f t="shared" si="235"/>
        <v/>
      </c>
      <c r="AX69" s="28" t="str">
        <f t="shared" si="236"/>
        <v/>
      </c>
      <c r="AY69" s="28" t="str">
        <f t="shared" si="237"/>
        <v/>
      </c>
      <c r="AZ69" s="28" t="str">
        <f t="shared" si="238"/>
        <v/>
      </c>
      <c r="BA69" s="28" t="str">
        <f t="shared" si="239"/>
        <v/>
      </c>
      <c r="BB69" s="28" t="str">
        <f t="shared" si="240"/>
        <v/>
      </c>
      <c r="BC69" s="28" t="str">
        <f t="shared" si="241"/>
        <v/>
      </c>
      <c r="BD69" s="28" t="str">
        <f t="shared" si="242"/>
        <v/>
      </c>
      <c r="BE69" s="28" t="str">
        <f t="shared" si="243"/>
        <v/>
      </c>
      <c r="BF69" s="28" t="str">
        <f t="shared" si="244"/>
        <v/>
      </c>
      <c r="BG69" s="28" t="str">
        <f t="shared" si="245"/>
        <v/>
      </c>
      <c r="BH69" s="28" t="str">
        <f t="shared" si="246"/>
        <v/>
      </c>
      <c r="BI69" s="28" t="str">
        <f t="shared" si="247"/>
        <v/>
      </c>
      <c r="BJ69" s="28" t="str">
        <f t="shared" si="248"/>
        <v/>
      </c>
      <c r="BK69" s="28" t="str">
        <f t="shared" si="249"/>
        <v/>
      </c>
      <c r="BL69" s="28" t="str">
        <f t="shared" si="250"/>
        <v/>
      </c>
      <c r="BM69" s="28" t="str">
        <f t="shared" si="251"/>
        <v/>
      </c>
      <c r="BN69" s="28" t="str">
        <f t="shared" si="252"/>
        <v/>
      </c>
      <c r="BO69" s="28" t="str">
        <f t="shared" si="253"/>
        <v/>
      </c>
      <c r="BP69" s="28" t="str">
        <f t="shared" si="253"/>
        <v/>
      </c>
      <c r="BQ69" s="28">
        <f t="shared" si="254"/>
        <v>0</v>
      </c>
      <c r="BR69" s="502">
        <v>1946</v>
      </c>
      <c r="BS69" s="17" t="str">
        <f t="shared" si="321"/>
        <v/>
      </c>
      <c r="BT69" s="17" t="str">
        <f t="shared" si="322"/>
        <v/>
      </c>
      <c r="BU69" s="17" t="str">
        <f t="shared" si="323"/>
        <v/>
      </c>
      <c r="BV69" s="17" t="str">
        <f t="shared" si="324"/>
        <v/>
      </c>
      <c r="BW69" s="17" t="str">
        <f t="shared" si="325"/>
        <v/>
      </c>
      <c r="BX69" s="17" t="str">
        <f t="shared" si="326"/>
        <v/>
      </c>
      <c r="BY69" s="17" t="str">
        <f t="shared" si="327"/>
        <v/>
      </c>
      <c r="BZ69" s="17" t="str">
        <f t="shared" si="328"/>
        <v/>
      </c>
      <c r="CA69" s="17" t="str">
        <f t="shared" si="329"/>
        <v/>
      </c>
      <c r="CB69" s="17" t="str">
        <f t="shared" si="330"/>
        <v/>
      </c>
      <c r="CC69" s="17" t="str">
        <f t="shared" si="331"/>
        <v/>
      </c>
      <c r="CD69" s="17" t="str">
        <f t="shared" si="332"/>
        <v/>
      </c>
      <c r="CE69" s="17" t="str">
        <f t="shared" si="333"/>
        <v/>
      </c>
      <c r="CF69" s="17" t="str">
        <f t="shared" si="334"/>
        <v/>
      </c>
      <c r="CG69" s="17" t="str">
        <f t="shared" si="335"/>
        <v/>
      </c>
      <c r="CH69" s="17" t="str">
        <f t="shared" si="336"/>
        <v/>
      </c>
      <c r="CI69" s="17" t="str">
        <f t="shared" si="337"/>
        <v/>
      </c>
      <c r="CJ69" s="17" t="str">
        <f t="shared" si="338"/>
        <v/>
      </c>
      <c r="CK69" s="17" t="str">
        <f t="shared" si="339"/>
        <v/>
      </c>
      <c r="CL69" s="17" t="str">
        <f t="shared" si="340"/>
        <v/>
      </c>
      <c r="CM69" s="17" t="str">
        <f t="shared" si="341"/>
        <v/>
      </c>
      <c r="CN69" s="17" t="str">
        <f t="shared" si="342"/>
        <v/>
      </c>
      <c r="CO69" s="17" t="str">
        <f t="shared" si="343"/>
        <v/>
      </c>
      <c r="CP69" s="17" t="str">
        <f t="shared" si="344"/>
        <v/>
      </c>
      <c r="CQ69" s="17" t="str">
        <f t="shared" si="345"/>
        <v/>
      </c>
      <c r="CR69" s="17" t="str">
        <f t="shared" si="346"/>
        <v/>
      </c>
      <c r="CS69" s="17" t="str">
        <f t="shared" si="347"/>
        <v/>
      </c>
      <c r="CT69" s="17" t="str">
        <f t="shared" si="348"/>
        <v/>
      </c>
      <c r="CU69" s="17" t="str">
        <f t="shared" si="349"/>
        <v/>
      </c>
      <c r="CV69" s="17" t="str">
        <f t="shared" si="350"/>
        <v/>
      </c>
      <c r="CW69" s="17" t="str">
        <f t="shared" si="351"/>
        <v/>
      </c>
      <c r="CX69" s="501">
        <v>1946</v>
      </c>
      <c r="CY69" s="946">
        <f t="shared" si="352"/>
        <v>1</v>
      </c>
      <c r="CZ69" s="946">
        <f t="shared" si="353"/>
        <v>1</v>
      </c>
      <c r="DA69" s="946" t="str">
        <f t="shared" si="354"/>
        <v/>
      </c>
      <c r="DB69" s="946" t="str">
        <f t="shared" si="355"/>
        <v/>
      </c>
      <c r="DC69" s="946" t="str">
        <f t="shared" si="356"/>
        <v/>
      </c>
      <c r="DD69" s="946" t="str">
        <f t="shared" si="357"/>
        <v/>
      </c>
      <c r="DE69" s="946" t="str">
        <f t="shared" si="358"/>
        <v/>
      </c>
      <c r="DF69" s="946" t="str">
        <f t="shared" si="359"/>
        <v/>
      </c>
      <c r="DG69" s="946" t="str">
        <f t="shared" si="360"/>
        <v/>
      </c>
      <c r="DH69" s="946">
        <f t="shared" si="361"/>
        <v>1</v>
      </c>
      <c r="DI69" s="946" t="str">
        <f t="shared" si="362"/>
        <v/>
      </c>
      <c r="DJ69" s="946">
        <f t="shared" si="363"/>
        <v>1</v>
      </c>
      <c r="DK69" s="946" t="str">
        <f t="shared" si="364"/>
        <v/>
      </c>
      <c r="DL69" s="946" t="str">
        <f t="shared" si="365"/>
        <v/>
      </c>
      <c r="DM69" s="946" t="str">
        <f t="shared" si="366"/>
        <v/>
      </c>
      <c r="DN69" s="946" t="str">
        <f t="shared" si="367"/>
        <v/>
      </c>
      <c r="DO69" s="946" t="str">
        <f t="shared" si="368"/>
        <v/>
      </c>
      <c r="DP69" s="946" t="str">
        <f t="shared" si="369"/>
        <v/>
      </c>
      <c r="DQ69" s="946" t="str">
        <f t="shared" si="370"/>
        <v/>
      </c>
      <c r="DR69" s="946" t="str">
        <f t="shared" si="371"/>
        <v/>
      </c>
      <c r="DS69" s="946" t="str">
        <f t="shared" si="372"/>
        <v/>
      </c>
      <c r="DT69" s="946" t="str">
        <f t="shared" si="373"/>
        <v/>
      </c>
      <c r="DU69" s="946" t="str">
        <f t="shared" si="374"/>
        <v/>
      </c>
      <c r="DV69" s="946" t="str">
        <f t="shared" si="375"/>
        <v/>
      </c>
      <c r="DW69" s="946" t="str">
        <f t="shared" si="376"/>
        <v/>
      </c>
      <c r="DX69" s="946" t="str">
        <f t="shared" si="377"/>
        <v/>
      </c>
      <c r="DY69" s="946" t="str">
        <f t="shared" si="378"/>
        <v/>
      </c>
      <c r="DZ69" s="946" t="str">
        <f t="shared" si="379"/>
        <v/>
      </c>
      <c r="EA69" s="946" t="str">
        <f t="shared" si="380"/>
        <v/>
      </c>
      <c r="EB69" s="946" t="str">
        <f t="shared" si="381"/>
        <v/>
      </c>
      <c r="EC69" s="946" t="str">
        <f t="shared" si="382"/>
        <v/>
      </c>
      <c r="ED69" s="28">
        <f t="shared" si="383"/>
        <v>4</v>
      </c>
      <c r="EE69" s="501">
        <v>1946</v>
      </c>
      <c r="EF69" s="17" t="str">
        <f t="shared" si="384"/>
        <v/>
      </c>
      <c r="EG69" s="17" t="str">
        <f t="shared" si="385"/>
        <v/>
      </c>
      <c r="EH69" s="17" t="str">
        <f t="shared" si="386"/>
        <v/>
      </c>
      <c r="EI69" s="17" t="str">
        <f t="shared" si="387"/>
        <v/>
      </c>
      <c r="EJ69" s="17" t="str">
        <f t="shared" si="388"/>
        <v/>
      </c>
      <c r="EK69" s="17" t="str">
        <f t="shared" si="389"/>
        <v/>
      </c>
      <c r="EL69" s="17" t="str">
        <f t="shared" si="390"/>
        <v/>
      </c>
      <c r="EM69" s="17" t="str">
        <f t="shared" si="391"/>
        <v/>
      </c>
      <c r="EN69" s="17" t="str">
        <f t="shared" si="392"/>
        <v/>
      </c>
      <c r="EO69" s="17" t="str">
        <f t="shared" si="393"/>
        <v/>
      </c>
      <c r="EP69" s="17" t="str">
        <f t="shared" si="394"/>
        <v/>
      </c>
      <c r="EQ69" s="17" t="str">
        <f t="shared" si="395"/>
        <v/>
      </c>
      <c r="ER69" s="17" t="str">
        <f t="shared" si="396"/>
        <v/>
      </c>
      <c r="ES69" s="17" t="str">
        <f t="shared" si="397"/>
        <v/>
      </c>
      <c r="ET69" s="17" t="str">
        <f t="shared" si="398"/>
        <v/>
      </c>
      <c r="EU69" s="17" t="str">
        <f t="shared" si="399"/>
        <v/>
      </c>
      <c r="EV69" s="17" t="str">
        <f t="shared" si="400"/>
        <v/>
      </c>
      <c r="EW69" s="17" t="str">
        <f t="shared" si="401"/>
        <v/>
      </c>
      <c r="EX69" s="17" t="str">
        <f t="shared" si="402"/>
        <v/>
      </c>
      <c r="EY69" s="17" t="str">
        <f t="shared" si="403"/>
        <v/>
      </c>
      <c r="EZ69" s="17" t="str">
        <f t="shared" si="404"/>
        <v/>
      </c>
      <c r="FA69" s="17" t="str">
        <f t="shared" si="405"/>
        <v/>
      </c>
      <c r="FB69" s="17" t="str">
        <f t="shared" si="406"/>
        <v/>
      </c>
      <c r="FC69" s="17" t="str">
        <f t="shared" si="407"/>
        <v/>
      </c>
      <c r="FD69" s="17" t="str">
        <f t="shared" si="408"/>
        <v/>
      </c>
      <c r="FE69" s="17" t="str">
        <f t="shared" si="409"/>
        <v/>
      </c>
      <c r="FF69" s="17" t="str">
        <f t="shared" si="410"/>
        <v/>
      </c>
      <c r="FG69" s="17" t="str">
        <f t="shared" si="411"/>
        <v/>
      </c>
      <c r="FH69" s="17" t="str">
        <f t="shared" si="412"/>
        <v/>
      </c>
      <c r="FI69" s="17" t="str">
        <f t="shared" si="413"/>
        <v/>
      </c>
      <c r="FJ69" s="17" t="str">
        <f t="shared" si="414"/>
        <v/>
      </c>
      <c r="FK69" s="501">
        <v>1946</v>
      </c>
    </row>
    <row r="70" spans="1:167">
      <c r="A70" s="3">
        <v>1947</v>
      </c>
      <c r="B70" s="5">
        <v>23</v>
      </c>
      <c r="C70" s="5">
        <v>28</v>
      </c>
      <c r="D70" s="5">
        <v>26</v>
      </c>
      <c r="E70" s="5">
        <v>23</v>
      </c>
      <c r="F70" s="5">
        <v>29</v>
      </c>
      <c r="G70" s="143">
        <v>30</v>
      </c>
      <c r="H70" s="5">
        <v>31</v>
      </c>
      <c r="I70" s="5">
        <v>18</v>
      </c>
      <c r="J70" s="5">
        <v>17</v>
      </c>
      <c r="K70" s="5">
        <v>18</v>
      </c>
      <c r="L70" s="143">
        <v>27</v>
      </c>
      <c r="M70" s="5">
        <v>26</v>
      </c>
      <c r="N70" s="5">
        <v>26</v>
      </c>
      <c r="O70" s="5">
        <v>47</v>
      </c>
      <c r="P70" s="5">
        <v>33</v>
      </c>
      <c r="Q70" s="143">
        <v>32</v>
      </c>
      <c r="R70" s="5">
        <v>29</v>
      </c>
      <c r="S70" s="5">
        <v>26</v>
      </c>
      <c r="T70" s="5">
        <v>28</v>
      </c>
      <c r="U70" s="5">
        <v>33</v>
      </c>
      <c r="V70" s="143">
        <v>32</v>
      </c>
      <c r="W70" s="5">
        <v>29</v>
      </c>
      <c r="X70" s="5">
        <v>28</v>
      </c>
      <c r="Y70" s="5">
        <v>50</v>
      </c>
      <c r="Z70" s="5">
        <v>35</v>
      </c>
      <c r="AA70" s="143">
        <v>28</v>
      </c>
      <c r="AB70" s="5">
        <v>23</v>
      </c>
      <c r="AC70" s="5">
        <v>30</v>
      </c>
      <c r="AD70" s="5">
        <v>30</v>
      </c>
      <c r="AE70" s="5">
        <v>38</v>
      </c>
      <c r="AF70" s="143">
        <v>32</v>
      </c>
      <c r="AG70" s="663">
        <f t="shared" si="317"/>
        <v>905</v>
      </c>
      <c r="AH70" s="68">
        <f t="shared" si="318"/>
        <v>29.193548387096776</v>
      </c>
      <c r="AI70" s="17">
        <f t="shared" si="319"/>
        <v>50</v>
      </c>
      <c r="AJ70" s="20">
        <f t="shared" si="320"/>
        <v>17</v>
      </c>
      <c r="AK70" s="579">
        <v>1947</v>
      </c>
      <c r="AL70" s="28" t="str">
        <f t="shared" si="224"/>
        <v/>
      </c>
      <c r="AM70" s="28" t="str">
        <f t="shared" si="225"/>
        <v/>
      </c>
      <c r="AN70" s="28" t="str">
        <f t="shared" si="226"/>
        <v/>
      </c>
      <c r="AO70" s="28" t="str">
        <f t="shared" si="227"/>
        <v/>
      </c>
      <c r="AP70" s="28" t="str">
        <f t="shared" si="228"/>
        <v/>
      </c>
      <c r="AQ70" s="28" t="str">
        <f t="shared" si="229"/>
        <v/>
      </c>
      <c r="AR70" s="28" t="str">
        <f t="shared" si="230"/>
        <v/>
      </c>
      <c r="AS70" s="28" t="str">
        <f t="shared" si="231"/>
        <v/>
      </c>
      <c r="AT70" s="28" t="str">
        <f t="shared" si="232"/>
        <v/>
      </c>
      <c r="AU70" s="28" t="str">
        <f t="shared" si="233"/>
        <v/>
      </c>
      <c r="AV70" s="28" t="str">
        <f t="shared" si="234"/>
        <v/>
      </c>
      <c r="AW70" s="28" t="str">
        <f t="shared" si="235"/>
        <v/>
      </c>
      <c r="AX70" s="28" t="str">
        <f t="shared" si="236"/>
        <v/>
      </c>
      <c r="AY70" s="28" t="str">
        <f t="shared" si="237"/>
        <v/>
      </c>
      <c r="AZ70" s="28" t="str">
        <f t="shared" si="238"/>
        <v/>
      </c>
      <c r="BA70" s="28" t="str">
        <f t="shared" si="239"/>
        <v/>
      </c>
      <c r="BB70" s="28" t="str">
        <f t="shared" si="240"/>
        <v/>
      </c>
      <c r="BC70" s="28" t="str">
        <f t="shared" si="241"/>
        <v/>
      </c>
      <c r="BD70" s="28" t="str">
        <f t="shared" si="242"/>
        <v/>
      </c>
      <c r="BE70" s="28" t="str">
        <f t="shared" si="243"/>
        <v/>
      </c>
      <c r="BF70" s="28" t="str">
        <f t="shared" si="244"/>
        <v/>
      </c>
      <c r="BG70" s="28" t="str">
        <f t="shared" si="245"/>
        <v/>
      </c>
      <c r="BH70" s="28" t="str">
        <f t="shared" si="246"/>
        <v/>
      </c>
      <c r="BI70" s="28" t="str">
        <f t="shared" si="247"/>
        <v/>
      </c>
      <c r="BJ70" s="28" t="str">
        <f t="shared" si="248"/>
        <v/>
      </c>
      <c r="BK70" s="28" t="str">
        <f t="shared" si="249"/>
        <v/>
      </c>
      <c r="BL70" s="28" t="str">
        <f t="shared" si="250"/>
        <v/>
      </c>
      <c r="BM70" s="28" t="str">
        <f t="shared" si="251"/>
        <v/>
      </c>
      <c r="BN70" s="28" t="str">
        <f t="shared" si="252"/>
        <v/>
      </c>
      <c r="BO70" s="28" t="str">
        <f t="shared" si="253"/>
        <v/>
      </c>
      <c r="BP70" s="28" t="str">
        <f t="shared" si="253"/>
        <v/>
      </c>
      <c r="BQ70" s="28">
        <f t="shared" si="254"/>
        <v>0</v>
      </c>
      <c r="BR70" s="502">
        <v>1947</v>
      </c>
      <c r="BS70" s="17" t="str">
        <f t="shared" si="321"/>
        <v/>
      </c>
      <c r="BT70" s="17" t="str">
        <f t="shared" si="322"/>
        <v/>
      </c>
      <c r="BU70" s="17" t="str">
        <f t="shared" si="323"/>
        <v/>
      </c>
      <c r="BV70" s="17" t="str">
        <f t="shared" si="324"/>
        <v/>
      </c>
      <c r="BW70" s="17" t="str">
        <f t="shared" si="325"/>
        <v/>
      </c>
      <c r="BX70" s="17" t="str">
        <f t="shared" si="326"/>
        <v/>
      </c>
      <c r="BY70" s="17" t="str">
        <f t="shared" si="327"/>
        <v/>
      </c>
      <c r="BZ70" s="17" t="str">
        <f t="shared" si="328"/>
        <v/>
      </c>
      <c r="CA70" s="17" t="str">
        <f t="shared" si="329"/>
        <v/>
      </c>
      <c r="CB70" s="17" t="str">
        <f t="shared" si="330"/>
        <v/>
      </c>
      <c r="CC70" s="17" t="str">
        <f t="shared" si="331"/>
        <v/>
      </c>
      <c r="CD70" s="17" t="str">
        <f t="shared" si="332"/>
        <v/>
      </c>
      <c r="CE70" s="17" t="str">
        <f t="shared" si="333"/>
        <v/>
      </c>
      <c r="CF70" s="17" t="str">
        <f t="shared" si="334"/>
        <v/>
      </c>
      <c r="CG70" s="17" t="str">
        <f t="shared" si="335"/>
        <v/>
      </c>
      <c r="CH70" s="17" t="str">
        <f t="shared" si="336"/>
        <v/>
      </c>
      <c r="CI70" s="17" t="str">
        <f t="shared" si="337"/>
        <v/>
      </c>
      <c r="CJ70" s="17" t="str">
        <f t="shared" si="338"/>
        <v/>
      </c>
      <c r="CK70" s="17" t="str">
        <f t="shared" si="339"/>
        <v/>
      </c>
      <c r="CL70" s="17" t="str">
        <f t="shared" si="340"/>
        <v/>
      </c>
      <c r="CM70" s="17" t="str">
        <f t="shared" si="341"/>
        <v/>
      </c>
      <c r="CN70" s="17" t="str">
        <f t="shared" si="342"/>
        <v/>
      </c>
      <c r="CO70" s="17" t="str">
        <f t="shared" si="343"/>
        <v/>
      </c>
      <c r="CP70" s="17" t="str">
        <f t="shared" si="344"/>
        <v/>
      </c>
      <c r="CQ70" s="17" t="str">
        <f t="shared" si="345"/>
        <v/>
      </c>
      <c r="CR70" s="17" t="str">
        <f t="shared" si="346"/>
        <v/>
      </c>
      <c r="CS70" s="17" t="str">
        <f t="shared" si="347"/>
        <v/>
      </c>
      <c r="CT70" s="17" t="str">
        <f t="shared" si="348"/>
        <v/>
      </c>
      <c r="CU70" s="17" t="str">
        <f t="shared" si="349"/>
        <v/>
      </c>
      <c r="CV70" s="17" t="str">
        <f t="shared" si="350"/>
        <v/>
      </c>
      <c r="CW70" s="17" t="str">
        <f t="shared" si="351"/>
        <v/>
      </c>
      <c r="CX70" s="501">
        <v>1947</v>
      </c>
      <c r="CY70" s="946">
        <f t="shared" si="352"/>
        <v>1</v>
      </c>
      <c r="CZ70" s="946">
        <f t="shared" si="353"/>
        <v>1</v>
      </c>
      <c r="DA70" s="946">
        <f t="shared" si="354"/>
        <v>1</v>
      </c>
      <c r="DB70" s="946">
        <f t="shared" si="355"/>
        <v>1</v>
      </c>
      <c r="DC70" s="946">
        <f t="shared" si="356"/>
        <v>1</v>
      </c>
      <c r="DD70" s="946">
        <f t="shared" si="357"/>
        <v>1</v>
      </c>
      <c r="DE70" s="946">
        <f t="shared" si="358"/>
        <v>1</v>
      </c>
      <c r="DF70" s="946">
        <f t="shared" si="359"/>
        <v>1</v>
      </c>
      <c r="DG70" s="946">
        <f t="shared" si="360"/>
        <v>1</v>
      </c>
      <c r="DH70" s="946">
        <f t="shared" si="361"/>
        <v>1</v>
      </c>
      <c r="DI70" s="946">
        <f t="shared" si="362"/>
        <v>1</v>
      </c>
      <c r="DJ70" s="946">
        <f t="shared" si="363"/>
        <v>1</v>
      </c>
      <c r="DK70" s="946">
        <f t="shared" si="364"/>
        <v>1</v>
      </c>
      <c r="DL70" s="946" t="str">
        <f t="shared" si="365"/>
        <v/>
      </c>
      <c r="DM70" s="946" t="str">
        <f t="shared" si="366"/>
        <v/>
      </c>
      <c r="DN70" s="946">
        <f t="shared" si="367"/>
        <v>1</v>
      </c>
      <c r="DO70" s="946">
        <f t="shared" si="368"/>
        <v>1</v>
      </c>
      <c r="DP70" s="946">
        <f t="shared" si="369"/>
        <v>1</v>
      </c>
      <c r="DQ70" s="946">
        <f t="shared" si="370"/>
        <v>1</v>
      </c>
      <c r="DR70" s="946" t="str">
        <f t="shared" si="371"/>
        <v/>
      </c>
      <c r="DS70" s="946">
        <f t="shared" si="372"/>
        <v>1</v>
      </c>
      <c r="DT70" s="946">
        <f t="shared" si="373"/>
        <v>1</v>
      </c>
      <c r="DU70" s="946">
        <f t="shared" si="374"/>
        <v>1</v>
      </c>
      <c r="DV70" s="946" t="str">
        <f t="shared" si="375"/>
        <v/>
      </c>
      <c r="DW70" s="946" t="str">
        <f t="shared" si="376"/>
        <v/>
      </c>
      <c r="DX70" s="946">
        <f t="shared" si="377"/>
        <v>1</v>
      </c>
      <c r="DY70" s="946">
        <f t="shared" si="378"/>
        <v>1</v>
      </c>
      <c r="DZ70" s="946">
        <f t="shared" si="379"/>
        <v>1</v>
      </c>
      <c r="EA70" s="946">
        <f t="shared" si="380"/>
        <v>1</v>
      </c>
      <c r="EB70" s="946" t="str">
        <f t="shared" si="381"/>
        <v/>
      </c>
      <c r="EC70" s="946">
        <f t="shared" si="382"/>
        <v>1</v>
      </c>
      <c r="ED70" s="28">
        <f t="shared" si="383"/>
        <v>25</v>
      </c>
      <c r="EE70" s="501">
        <v>1947</v>
      </c>
      <c r="EF70" s="17" t="str">
        <f t="shared" si="384"/>
        <v/>
      </c>
      <c r="EG70" s="17" t="str">
        <f t="shared" si="385"/>
        <v/>
      </c>
      <c r="EH70" s="17" t="str">
        <f t="shared" si="386"/>
        <v/>
      </c>
      <c r="EI70" s="17" t="str">
        <f t="shared" si="387"/>
        <v/>
      </c>
      <c r="EJ70" s="17" t="str">
        <f t="shared" si="388"/>
        <v/>
      </c>
      <c r="EK70" s="17" t="str">
        <f t="shared" si="389"/>
        <v/>
      </c>
      <c r="EL70" s="17" t="str">
        <f t="shared" si="390"/>
        <v/>
      </c>
      <c r="EM70" s="17" t="str">
        <f t="shared" si="391"/>
        <v/>
      </c>
      <c r="EN70" s="17" t="str">
        <f t="shared" si="392"/>
        <v/>
      </c>
      <c r="EO70" s="17" t="str">
        <f t="shared" si="393"/>
        <v/>
      </c>
      <c r="EP70" s="17" t="str">
        <f t="shared" si="394"/>
        <v/>
      </c>
      <c r="EQ70" s="17" t="str">
        <f t="shared" si="395"/>
        <v/>
      </c>
      <c r="ER70" s="17" t="str">
        <f t="shared" si="396"/>
        <v/>
      </c>
      <c r="ES70" s="17" t="str">
        <f t="shared" si="397"/>
        <v/>
      </c>
      <c r="ET70" s="17" t="str">
        <f t="shared" si="398"/>
        <v/>
      </c>
      <c r="EU70" s="17" t="str">
        <f t="shared" si="399"/>
        <v/>
      </c>
      <c r="EV70" s="17" t="str">
        <f t="shared" si="400"/>
        <v/>
      </c>
      <c r="EW70" s="17" t="str">
        <f t="shared" si="401"/>
        <v/>
      </c>
      <c r="EX70" s="17" t="str">
        <f t="shared" si="402"/>
        <v/>
      </c>
      <c r="EY70" s="17" t="str">
        <f t="shared" si="403"/>
        <v/>
      </c>
      <c r="EZ70" s="17" t="str">
        <f t="shared" si="404"/>
        <v/>
      </c>
      <c r="FA70" s="17" t="str">
        <f t="shared" si="405"/>
        <v/>
      </c>
      <c r="FB70" s="17" t="str">
        <f t="shared" si="406"/>
        <v/>
      </c>
      <c r="FC70" s="17" t="str">
        <f t="shared" si="407"/>
        <v/>
      </c>
      <c r="FD70" s="17" t="str">
        <f t="shared" si="408"/>
        <v/>
      </c>
      <c r="FE70" s="17" t="str">
        <f t="shared" si="409"/>
        <v/>
      </c>
      <c r="FF70" s="17" t="str">
        <f t="shared" si="410"/>
        <v/>
      </c>
      <c r="FG70" s="17" t="str">
        <f t="shared" si="411"/>
        <v/>
      </c>
      <c r="FH70" s="17" t="str">
        <f t="shared" si="412"/>
        <v/>
      </c>
      <c r="FI70" s="17" t="str">
        <f t="shared" si="413"/>
        <v/>
      </c>
      <c r="FJ70" s="17" t="str">
        <f t="shared" si="414"/>
        <v/>
      </c>
      <c r="FK70" s="501">
        <v>1947</v>
      </c>
    </row>
    <row r="71" spans="1:167">
      <c r="A71" s="3">
        <v>1948</v>
      </c>
      <c r="B71" s="5">
        <v>30</v>
      </c>
      <c r="C71" s="5">
        <v>35</v>
      </c>
      <c r="D71" s="5">
        <v>40</v>
      </c>
      <c r="E71" s="5">
        <v>31</v>
      </c>
      <c r="F71" s="5">
        <v>20</v>
      </c>
      <c r="G71" s="143">
        <v>20</v>
      </c>
      <c r="H71" s="5">
        <v>32</v>
      </c>
      <c r="I71" s="5">
        <v>35</v>
      </c>
      <c r="J71" s="5">
        <v>38</v>
      </c>
      <c r="K71" s="5">
        <v>42</v>
      </c>
      <c r="L71" s="143">
        <v>37</v>
      </c>
      <c r="M71" s="5">
        <v>29</v>
      </c>
      <c r="N71" s="5">
        <v>21</v>
      </c>
      <c r="O71" s="5">
        <v>28</v>
      </c>
      <c r="P71" s="5">
        <v>40</v>
      </c>
      <c r="Q71" s="143">
        <v>57</v>
      </c>
      <c r="R71" s="5">
        <v>47</v>
      </c>
      <c r="S71" s="5">
        <v>36</v>
      </c>
      <c r="T71" s="5">
        <v>42</v>
      </c>
      <c r="U71" s="5">
        <v>62</v>
      </c>
      <c r="V71" s="143">
        <v>59</v>
      </c>
      <c r="W71" s="5">
        <v>65</v>
      </c>
      <c r="X71" s="5">
        <v>49</v>
      </c>
      <c r="Y71" s="5">
        <v>44</v>
      </c>
      <c r="Z71" s="5">
        <v>43</v>
      </c>
      <c r="AA71" s="143">
        <v>40</v>
      </c>
      <c r="AB71" s="5">
        <v>55</v>
      </c>
      <c r="AC71" s="5">
        <v>33</v>
      </c>
      <c r="AD71" s="5">
        <v>31</v>
      </c>
      <c r="AE71" s="5">
        <v>38</v>
      </c>
      <c r="AF71" s="143">
        <v>52</v>
      </c>
      <c r="AG71" s="663">
        <f t="shared" si="317"/>
        <v>1231</v>
      </c>
      <c r="AH71" s="68">
        <f t="shared" si="318"/>
        <v>39.70967741935484</v>
      </c>
      <c r="AI71" s="17">
        <f t="shared" si="319"/>
        <v>65</v>
      </c>
      <c r="AJ71" s="20">
        <f t="shared" si="320"/>
        <v>20</v>
      </c>
      <c r="AK71" s="579">
        <v>1948</v>
      </c>
      <c r="AL71" s="28" t="str">
        <f t="shared" si="224"/>
        <v/>
      </c>
      <c r="AM71" s="28" t="str">
        <f t="shared" si="225"/>
        <v/>
      </c>
      <c r="AN71" s="28" t="str">
        <f t="shared" si="226"/>
        <v/>
      </c>
      <c r="AO71" s="28" t="str">
        <f t="shared" si="227"/>
        <v/>
      </c>
      <c r="AP71" s="28" t="str">
        <f t="shared" si="228"/>
        <v/>
      </c>
      <c r="AQ71" s="28" t="str">
        <f t="shared" si="229"/>
        <v/>
      </c>
      <c r="AR71" s="28" t="str">
        <f t="shared" si="230"/>
        <v/>
      </c>
      <c r="AS71" s="28" t="str">
        <f t="shared" si="231"/>
        <v/>
      </c>
      <c r="AT71" s="28" t="str">
        <f t="shared" si="232"/>
        <v/>
      </c>
      <c r="AU71" s="28" t="str">
        <f t="shared" si="233"/>
        <v/>
      </c>
      <c r="AV71" s="28" t="str">
        <f t="shared" si="234"/>
        <v/>
      </c>
      <c r="AW71" s="28" t="str">
        <f t="shared" si="235"/>
        <v/>
      </c>
      <c r="AX71" s="28" t="str">
        <f t="shared" si="236"/>
        <v/>
      </c>
      <c r="AY71" s="28" t="str">
        <f t="shared" si="237"/>
        <v/>
      </c>
      <c r="AZ71" s="28" t="str">
        <f t="shared" si="238"/>
        <v/>
      </c>
      <c r="BA71" s="28" t="str">
        <f t="shared" si="239"/>
        <v/>
      </c>
      <c r="BB71" s="28" t="str">
        <f t="shared" si="240"/>
        <v/>
      </c>
      <c r="BC71" s="28" t="str">
        <f t="shared" si="241"/>
        <v/>
      </c>
      <c r="BD71" s="28" t="str">
        <f t="shared" si="242"/>
        <v/>
      </c>
      <c r="BE71" s="28" t="str">
        <f t="shared" si="243"/>
        <v/>
      </c>
      <c r="BF71" s="28" t="str">
        <f t="shared" si="244"/>
        <v/>
      </c>
      <c r="BG71" s="28" t="str">
        <f t="shared" si="245"/>
        <v/>
      </c>
      <c r="BH71" s="28" t="str">
        <f t="shared" si="246"/>
        <v/>
      </c>
      <c r="BI71" s="28" t="str">
        <f t="shared" si="247"/>
        <v/>
      </c>
      <c r="BJ71" s="28" t="str">
        <f t="shared" si="248"/>
        <v/>
      </c>
      <c r="BK71" s="28" t="str">
        <f t="shared" si="249"/>
        <v/>
      </c>
      <c r="BL71" s="28" t="str">
        <f t="shared" si="250"/>
        <v/>
      </c>
      <c r="BM71" s="28" t="str">
        <f t="shared" si="251"/>
        <v/>
      </c>
      <c r="BN71" s="28" t="str">
        <f t="shared" si="252"/>
        <v/>
      </c>
      <c r="BO71" s="28" t="str">
        <f t="shared" si="253"/>
        <v/>
      </c>
      <c r="BP71" s="28" t="str">
        <f t="shared" si="253"/>
        <v/>
      </c>
      <c r="BQ71" s="28">
        <f t="shared" si="254"/>
        <v>0</v>
      </c>
      <c r="BR71" s="502">
        <v>1948</v>
      </c>
      <c r="BS71" s="17" t="str">
        <f t="shared" si="321"/>
        <v/>
      </c>
      <c r="BT71" s="17" t="str">
        <f t="shared" si="322"/>
        <v/>
      </c>
      <c r="BU71" s="17" t="str">
        <f t="shared" si="323"/>
        <v/>
      </c>
      <c r="BV71" s="17" t="str">
        <f t="shared" si="324"/>
        <v/>
      </c>
      <c r="BW71" s="17" t="str">
        <f t="shared" si="325"/>
        <v/>
      </c>
      <c r="BX71" s="17" t="str">
        <f t="shared" si="326"/>
        <v/>
      </c>
      <c r="BY71" s="17" t="str">
        <f t="shared" si="327"/>
        <v/>
      </c>
      <c r="BZ71" s="17" t="str">
        <f t="shared" si="328"/>
        <v/>
      </c>
      <c r="CA71" s="17" t="str">
        <f t="shared" si="329"/>
        <v/>
      </c>
      <c r="CB71" s="17" t="str">
        <f t="shared" si="330"/>
        <v/>
      </c>
      <c r="CC71" s="17" t="str">
        <f t="shared" si="331"/>
        <v/>
      </c>
      <c r="CD71" s="17" t="str">
        <f t="shared" si="332"/>
        <v/>
      </c>
      <c r="CE71" s="17" t="str">
        <f t="shared" si="333"/>
        <v/>
      </c>
      <c r="CF71" s="17" t="str">
        <f t="shared" si="334"/>
        <v/>
      </c>
      <c r="CG71" s="17" t="str">
        <f t="shared" si="335"/>
        <v/>
      </c>
      <c r="CH71" s="17" t="str">
        <f t="shared" si="336"/>
        <v/>
      </c>
      <c r="CI71" s="17" t="str">
        <f t="shared" si="337"/>
        <v/>
      </c>
      <c r="CJ71" s="17" t="str">
        <f t="shared" si="338"/>
        <v/>
      </c>
      <c r="CK71" s="17" t="str">
        <f t="shared" si="339"/>
        <v/>
      </c>
      <c r="CL71" s="17" t="str">
        <f t="shared" si="340"/>
        <v/>
      </c>
      <c r="CM71" s="17" t="str">
        <f t="shared" si="341"/>
        <v/>
      </c>
      <c r="CN71" s="17">
        <f t="shared" si="342"/>
        <v>1948</v>
      </c>
      <c r="CO71" s="17" t="str">
        <f t="shared" si="343"/>
        <v/>
      </c>
      <c r="CP71" s="17" t="str">
        <f t="shared" si="344"/>
        <v/>
      </c>
      <c r="CQ71" s="17" t="str">
        <f t="shared" si="345"/>
        <v/>
      </c>
      <c r="CR71" s="17" t="str">
        <f t="shared" si="346"/>
        <v/>
      </c>
      <c r="CS71" s="17" t="str">
        <f t="shared" si="347"/>
        <v/>
      </c>
      <c r="CT71" s="17" t="str">
        <f t="shared" si="348"/>
        <v/>
      </c>
      <c r="CU71" s="17" t="str">
        <f t="shared" si="349"/>
        <v/>
      </c>
      <c r="CV71" s="17" t="str">
        <f t="shared" si="350"/>
        <v/>
      </c>
      <c r="CW71" s="17" t="str">
        <f t="shared" si="351"/>
        <v/>
      </c>
      <c r="CX71" s="501">
        <v>1948</v>
      </c>
      <c r="CY71" s="946">
        <f t="shared" si="352"/>
        <v>1</v>
      </c>
      <c r="CZ71" s="946" t="str">
        <f t="shared" si="353"/>
        <v/>
      </c>
      <c r="DA71" s="946" t="str">
        <f t="shared" si="354"/>
        <v/>
      </c>
      <c r="DB71" s="946">
        <f t="shared" si="355"/>
        <v>1</v>
      </c>
      <c r="DC71" s="946">
        <f t="shared" si="356"/>
        <v>1</v>
      </c>
      <c r="DD71" s="946">
        <f t="shared" si="357"/>
        <v>1</v>
      </c>
      <c r="DE71" s="946">
        <f t="shared" si="358"/>
        <v>1</v>
      </c>
      <c r="DF71" s="946" t="str">
        <f t="shared" si="359"/>
        <v/>
      </c>
      <c r="DG71" s="946" t="str">
        <f t="shared" si="360"/>
        <v/>
      </c>
      <c r="DH71" s="946" t="str">
        <f t="shared" si="361"/>
        <v/>
      </c>
      <c r="DI71" s="946" t="str">
        <f t="shared" si="362"/>
        <v/>
      </c>
      <c r="DJ71" s="946">
        <f t="shared" si="363"/>
        <v>1</v>
      </c>
      <c r="DK71" s="946">
        <f t="shared" si="364"/>
        <v>1</v>
      </c>
      <c r="DL71" s="946">
        <f t="shared" si="365"/>
        <v>1</v>
      </c>
      <c r="DM71" s="946" t="str">
        <f t="shared" si="366"/>
        <v/>
      </c>
      <c r="DN71" s="946" t="str">
        <f t="shared" si="367"/>
        <v/>
      </c>
      <c r="DO71" s="946" t="str">
        <f t="shared" si="368"/>
        <v/>
      </c>
      <c r="DP71" s="946" t="str">
        <f t="shared" si="369"/>
        <v/>
      </c>
      <c r="DQ71" s="946" t="str">
        <f t="shared" si="370"/>
        <v/>
      </c>
      <c r="DR71" s="946" t="str">
        <f t="shared" si="371"/>
        <v/>
      </c>
      <c r="DS71" s="946" t="str">
        <f t="shared" si="372"/>
        <v/>
      </c>
      <c r="DT71" s="946" t="str">
        <f t="shared" si="373"/>
        <v/>
      </c>
      <c r="DU71" s="946" t="str">
        <f t="shared" si="374"/>
        <v/>
      </c>
      <c r="DV71" s="946" t="str">
        <f t="shared" si="375"/>
        <v/>
      </c>
      <c r="DW71" s="946" t="str">
        <f t="shared" si="376"/>
        <v/>
      </c>
      <c r="DX71" s="946" t="str">
        <f t="shared" si="377"/>
        <v/>
      </c>
      <c r="DY71" s="946" t="str">
        <f t="shared" si="378"/>
        <v/>
      </c>
      <c r="DZ71" s="946" t="str">
        <f t="shared" si="379"/>
        <v/>
      </c>
      <c r="EA71" s="946">
        <f t="shared" si="380"/>
        <v>1</v>
      </c>
      <c r="EB71" s="946" t="str">
        <f t="shared" si="381"/>
        <v/>
      </c>
      <c r="EC71" s="946" t="str">
        <f t="shared" si="382"/>
        <v/>
      </c>
      <c r="ED71" s="28">
        <f t="shared" si="383"/>
        <v>9</v>
      </c>
      <c r="EE71" s="501">
        <v>1948</v>
      </c>
      <c r="EF71" s="17" t="str">
        <f t="shared" si="384"/>
        <v/>
      </c>
      <c r="EG71" s="17" t="str">
        <f t="shared" si="385"/>
        <v/>
      </c>
      <c r="EH71" s="17" t="str">
        <f t="shared" si="386"/>
        <v/>
      </c>
      <c r="EI71" s="17" t="str">
        <f t="shared" si="387"/>
        <v/>
      </c>
      <c r="EJ71" s="17" t="str">
        <f t="shared" si="388"/>
        <v/>
      </c>
      <c r="EK71" s="17" t="str">
        <f t="shared" si="389"/>
        <v/>
      </c>
      <c r="EL71" s="17" t="str">
        <f t="shared" si="390"/>
        <v/>
      </c>
      <c r="EM71" s="17" t="str">
        <f t="shared" si="391"/>
        <v/>
      </c>
      <c r="EN71" s="17" t="str">
        <f t="shared" si="392"/>
        <v/>
      </c>
      <c r="EO71" s="17" t="str">
        <f t="shared" si="393"/>
        <v/>
      </c>
      <c r="EP71" s="17" t="str">
        <f t="shared" si="394"/>
        <v/>
      </c>
      <c r="EQ71" s="17" t="str">
        <f t="shared" si="395"/>
        <v/>
      </c>
      <c r="ER71" s="17" t="str">
        <f t="shared" si="396"/>
        <v/>
      </c>
      <c r="ES71" s="17" t="str">
        <f t="shared" si="397"/>
        <v/>
      </c>
      <c r="ET71" s="17" t="str">
        <f t="shared" si="398"/>
        <v/>
      </c>
      <c r="EU71" s="17" t="str">
        <f t="shared" si="399"/>
        <v/>
      </c>
      <c r="EV71" s="17" t="str">
        <f t="shared" si="400"/>
        <v/>
      </c>
      <c r="EW71" s="17" t="str">
        <f t="shared" si="401"/>
        <v/>
      </c>
      <c r="EX71" s="17" t="str">
        <f t="shared" si="402"/>
        <v/>
      </c>
      <c r="EY71" s="17" t="str">
        <f t="shared" si="403"/>
        <v/>
      </c>
      <c r="EZ71" s="17" t="str">
        <f t="shared" si="404"/>
        <v/>
      </c>
      <c r="FA71" s="17" t="str">
        <f t="shared" si="405"/>
        <v/>
      </c>
      <c r="FB71" s="17" t="str">
        <f t="shared" si="406"/>
        <v/>
      </c>
      <c r="FC71" s="17" t="str">
        <f t="shared" si="407"/>
        <v/>
      </c>
      <c r="FD71" s="17" t="str">
        <f t="shared" si="408"/>
        <v/>
      </c>
      <c r="FE71" s="17" t="str">
        <f t="shared" si="409"/>
        <v/>
      </c>
      <c r="FF71" s="17" t="str">
        <f t="shared" si="410"/>
        <v/>
      </c>
      <c r="FG71" s="17" t="str">
        <f t="shared" si="411"/>
        <v/>
      </c>
      <c r="FH71" s="17" t="str">
        <f t="shared" si="412"/>
        <v/>
      </c>
      <c r="FI71" s="17" t="str">
        <f t="shared" si="413"/>
        <v/>
      </c>
      <c r="FJ71" s="17" t="str">
        <f t="shared" si="414"/>
        <v/>
      </c>
      <c r="FK71" s="501">
        <v>1948</v>
      </c>
    </row>
    <row r="72" spans="1:167">
      <c r="A72" s="3">
        <v>1949</v>
      </c>
      <c r="B72" s="5">
        <v>23</v>
      </c>
      <c r="C72" s="5">
        <v>22</v>
      </c>
      <c r="D72" s="5">
        <v>26</v>
      </c>
      <c r="E72" s="5">
        <v>22</v>
      </c>
      <c r="F72" s="5">
        <v>43</v>
      </c>
      <c r="G72" s="143">
        <v>43</v>
      </c>
      <c r="H72" s="5">
        <v>30</v>
      </c>
      <c r="I72" s="5">
        <v>25</v>
      </c>
      <c r="J72" s="5">
        <v>30</v>
      </c>
      <c r="K72" s="5">
        <v>43</v>
      </c>
      <c r="L72" s="143">
        <v>34</v>
      </c>
      <c r="M72" s="5">
        <v>27</v>
      </c>
      <c r="N72" s="5">
        <v>26</v>
      </c>
      <c r="O72" s="5">
        <v>24</v>
      </c>
      <c r="P72" s="5">
        <v>26</v>
      </c>
      <c r="Q72" s="143">
        <v>19</v>
      </c>
      <c r="R72" s="5">
        <v>31</v>
      </c>
      <c r="S72" s="5">
        <v>35</v>
      </c>
      <c r="T72" s="5">
        <v>26</v>
      </c>
      <c r="U72" s="5">
        <v>32</v>
      </c>
      <c r="V72" s="143">
        <v>33</v>
      </c>
      <c r="W72" s="5">
        <v>49</v>
      </c>
      <c r="X72" s="5">
        <v>55</v>
      </c>
      <c r="Y72" s="5">
        <v>49</v>
      </c>
      <c r="Z72" s="5">
        <v>50</v>
      </c>
      <c r="AA72" s="143">
        <v>60</v>
      </c>
      <c r="AB72" s="5">
        <v>65</v>
      </c>
      <c r="AC72" s="5">
        <v>48</v>
      </c>
      <c r="AD72" s="5">
        <v>41</v>
      </c>
      <c r="AE72" s="5">
        <v>53</v>
      </c>
      <c r="AF72" s="143">
        <v>49</v>
      </c>
      <c r="AG72" s="663">
        <f t="shared" si="317"/>
        <v>1139</v>
      </c>
      <c r="AH72" s="68">
        <f t="shared" si="318"/>
        <v>36.741935483870968</v>
      </c>
      <c r="AI72" s="17">
        <f t="shared" si="319"/>
        <v>65</v>
      </c>
      <c r="AJ72" s="20">
        <f t="shared" si="320"/>
        <v>19</v>
      </c>
      <c r="AK72" s="579">
        <v>1949</v>
      </c>
      <c r="AL72" s="28" t="str">
        <f t="shared" si="224"/>
        <v/>
      </c>
      <c r="AM72" s="28" t="str">
        <f t="shared" si="225"/>
        <v/>
      </c>
      <c r="AN72" s="28" t="str">
        <f t="shared" si="226"/>
        <v/>
      </c>
      <c r="AO72" s="28" t="str">
        <f t="shared" si="227"/>
        <v/>
      </c>
      <c r="AP72" s="28" t="str">
        <f t="shared" si="228"/>
        <v/>
      </c>
      <c r="AQ72" s="28" t="str">
        <f t="shared" si="229"/>
        <v/>
      </c>
      <c r="AR72" s="28" t="str">
        <f t="shared" si="230"/>
        <v/>
      </c>
      <c r="AS72" s="28" t="str">
        <f t="shared" si="231"/>
        <v/>
      </c>
      <c r="AT72" s="28" t="str">
        <f t="shared" si="232"/>
        <v/>
      </c>
      <c r="AU72" s="28" t="str">
        <f t="shared" si="233"/>
        <v/>
      </c>
      <c r="AV72" s="28" t="str">
        <f t="shared" si="234"/>
        <v/>
      </c>
      <c r="AW72" s="28" t="str">
        <f t="shared" si="235"/>
        <v/>
      </c>
      <c r="AX72" s="28" t="str">
        <f t="shared" si="236"/>
        <v/>
      </c>
      <c r="AY72" s="28" t="str">
        <f t="shared" si="237"/>
        <v/>
      </c>
      <c r="AZ72" s="28" t="str">
        <f t="shared" si="238"/>
        <v/>
      </c>
      <c r="BA72" s="28" t="str">
        <f t="shared" si="239"/>
        <v/>
      </c>
      <c r="BB72" s="28" t="str">
        <f t="shared" si="240"/>
        <v/>
      </c>
      <c r="BC72" s="28" t="str">
        <f t="shared" si="241"/>
        <v/>
      </c>
      <c r="BD72" s="28" t="str">
        <f t="shared" si="242"/>
        <v/>
      </c>
      <c r="BE72" s="28" t="str">
        <f t="shared" si="243"/>
        <v/>
      </c>
      <c r="BF72" s="28" t="str">
        <f t="shared" si="244"/>
        <v/>
      </c>
      <c r="BG72" s="28" t="str">
        <f t="shared" si="245"/>
        <v/>
      </c>
      <c r="BH72" s="28" t="str">
        <f t="shared" si="246"/>
        <v/>
      </c>
      <c r="BI72" s="28" t="str">
        <f t="shared" si="247"/>
        <v/>
      </c>
      <c r="BJ72" s="28" t="str">
        <f t="shared" si="248"/>
        <v/>
      </c>
      <c r="BK72" s="28" t="str">
        <f t="shared" si="249"/>
        <v/>
      </c>
      <c r="BL72" s="28" t="str">
        <f t="shared" si="250"/>
        <v/>
      </c>
      <c r="BM72" s="28" t="str">
        <f t="shared" si="251"/>
        <v/>
      </c>
      <c r="BN72" s="28" t="str">
        <f t="shared" si="252"/>
        <v/>
      </c>
      <c r="BO72" s="28" t="str">
        <f t="shared" si="253"/>
        <v/>
      </c>
      <c r="BP72" s="28" t="str">
        <f t="shared" si="253"/>
        <v/>
      </c>
      <c r="BQ72" s="28">
        <f t="shared" si="254"/>
        <v>0</v>
      </c>
      <c r="BR72" s="502">
        <v>1949</v>
      </c>
      <c r="BS72" s="17" t="str">
        <f t="shared" si="321"/>
        <v/>
      </c>
      <c r="BT72" s="17" t="str">
        <f t="shared" si="322"/>
        <v/>
      </c>
      <c r="BU72" s="17" t="str">
        <f t="shared" si="323"/>
        <v/>
      </c>
      <c r="BV72" s="17" t="str">
        <f t="shared" si="324"/>
        <v/>
      </c>
      <c r="BW72" s="17" t="str">
        <f t="shared" si="325"/>
        <v/>
      </c>
      <c r="BX72" s="17" t="str">
        <f t="shared" si="326"/>
        <v/>
      </c>
      <c r="BY72" s="17" t="str">
        <f t="shared" si="327"/>
        <v/>
      </c>
      <c r="BZ72" s="17" t="str">
        <f t="shared" si="328"/>
        <v/>
      </c>
      <c r="CA72" s="17" t="str">
        <f t="shared" si="329"/>
        <v/>
      </c>
      <c r="CB72" s="17" t="str">
        <f t="shared" si="330"/>
        <v/>
      </c>
      <c r="CC72" s="17" t="str">
        <f t="shared" si="331"/>
        <v/>
      </c>
      <c r="CD72" s="17" t="str">
        <f t="shared" si="332"/>
        <v/>
      </c>
      <c r="CE72" s="17" t="str">
        <f t="shared" si="333"/>
        <v/>
      </c>
      <c r="CF72" s="17" t="str">
        <f t="shared" si="334"/>
        <v/>
      </c>
      <c r="CG72" s="17" t="str">
        <f t="shared" si="335"/>
        <v/>
      </c>
      <c r="CH72" s="17" t="str">
        <f t="shared" si="336"/>
        <v/>
      </c>
      <c r="CI72" s="17" t="str">
        <f t="shared" si="337"/>
        <v/>
      </c>
      <c r="CJ72" s="17" t="str">
        <f t="shared" si="338"/>
        <v/>
      </c>
      <c r="CK72" s="17" t="str">
        <f t="shared" si="339"/>
        <v/>
      </c>
      <c r="CL72" s="17" t="str">
        <f t="shared" si="340"/>
        <v/>
      </c>
      <c r="CM72" s="17" t="str">
        <f t="shared" si="341"/>
        <v/>
      </c>
      <c r="CN72" s="17" t="str">
        <f t="shared" si="342"/>
        <v/>
      </c>
      <c r="CO72" s="17" t="str">
        <f t="shared" si="343"/>
        <v/>
      </c>
      <c r="CP72" s="17" t="str">
        <f t="shared" si="344"/>
        <v/>
      </c>
      <c r="CQ72" s="17" t="str">
        <f t="shared" si="345"/>
        <v/>
      </c>
      <c r="CR72" s="17" t="str">
        <f t="shared" si="346"/>
        <v/>
      </c>
      <c r="CS72" s="17">
        <f t="shared" si="347"/>
        <v>1949</v>
      </c>
      <c r="CT72" s="17" t="str">
        <f t="shared" si="348"/>
        <v/>
      </c>
      <c r="CU72" s="17" t="str">
        <f t="shared" si="349"/>
        <v/>
      </c>
      <c r="CV72" s="17" t="str">
        <f t="shared" si="350"/>
        <v/>
      </c>
      <c r="CW72" s="17" t="str">
        <f t="shared" si="351"/>
        <v/>
      </c>
      <c r="CX72" s="501">
        <v>1949</v>
      </c>
      <c r="CY72" s="946">
        <f t="shared" si="352"/>
        <v>1</v>
      </c>
      <c r="CZ72" s="946">
        <f t="shared" si="353"/>
        <v>1</v>
      </c>
      <c r="DA72" s="946">
        <f t="shared" si="354"/>
        <v>1</v>
      </c>
      <c r="DB72" s="946">
        <f t="shared" si="355"/>
        <v>1</v>
      </c>
      <c r="DC72" s="946" t="str">
        <f t="shared" si="356"/>
        <v/>
      </c>
      <c r="DD72" s="946" t="str">
        <f t="shared" si="357"/>
        <v/>
      </c>
      <c r="DE72" s="946">
        <f t="shared" si="358"/>
        <v>1</v>
      </c>
      <c r="DF72" s="946">
        <f t="shared" si="359"/>
        <v>1</v>
      </c>
      <c r="DG72" s="946">
        <f t="shared" si="360"/>
        <v>1</v>
      </c>
      <c r="DH72" s="946" t="str">
        <f t="shared" si="361"/>
        <v/>
      </c>
      <c r="DI72" s="946" t="str">
        <f t="shared" si="362"/>
        <v/>
      </c>
      <c r="DJ72" s="946">
        <f t="shared" si="363"/>
        <v>1</v>
      </c>
      <c r="DK72" s="946">
        <f t="shared" si="364"/>
        <v>1</v>
      </c>
      <c r="DL72" s="946">
        <f t="shared" si="365"/>
        <v>1</v>
      </c>
      <c r="DM72" s="946">
        <f t="shared" si="366"/>
        <v>1</v>
      </c>
      <c r="DN72" s="946">
        <f t="shared" si="367"/>
        <v>1</v>
      </c>
      <c r="DO72" s="946">
        <f t="shared" si="368"/>
        <v>1</v>
      </c>
      <c r="DP72" s="946" t="str">
        <f t="shared" si="369"/>
        <v/>
      </c>
      <c r="DQ72" s="946">
        <f t="shared" si="370"/>
        <v>1</v>
      </c>
      <c r="DR72" s="946">
        <f t="shared" si="371"/>
        <v>1</v>
      </c>
      <c r="DS72" s="946" t="str">
        <f t="shared" si="372"/>
        <v/>
      </c>
      <c r="DT72" s="946" t="str">
        <f t="shared" si="373"/>
        <v/>
      </c>
      <c r="DU72" s="946" t="str">
        <f t="shared" si="374"/>
        <v/>
      </c>
      <c r="DV72" s="946" t="str">
        <f t="shared" si="375"/>
        <v/>
      </c>
      <c r="DW72" s="946" t="str">
        <f t="shared" si="376"/>
        <v/>
      </c>
      <c r="DX72" s="946" t="str">
        <f t="shared" si="377"/>
        <v/>
      </c>
      <c r="DY72" s="946" t="str">
        <f t="shared" si="378"/>
        <v/>
      </c>
      <c r="DZ72" s="946" t="str">
        <f t="shared" si="379"/>
        <v/>
      </c>
      <c r="EA72" s="946" t="str">
        <f t="shared" si="380"/>
        <v/>
      </c>
      <c r="EB72" s="946" t="str">
        <f t="shared" si="381"/>
        <v/>
      </c>
      <c r="EC72" s="946" t="str">
        <f t="shared" si="382"/>
        <v/>
      </c>
      <c r="ED72" s="28">
        <f t="shared" si="383"/>
        <v>15</v>
      </c>
      <c r="EE72" s="501">
        <v>1949</v>
      </c>
      <c r="EF72" s="17" t="str">
        <f t="shared" si="384"/>
        <v/>
      </c>
      <c r="EG72" s="17" t="str">
        <f t="shared" si="385"/>
        <v/>
      </c>
      <c r="EH72" s="17" t="str">
        <f t="shared" si="386"/>
        <v/>
      </c>
      <c r="EI72" s="17" t="str">
        <f t="shared" si="387"/>
        <v/>
      </c>
      <c r="EJ72" s="17" t="str">
        <f t="shared" si="388"/>
        <v/>
      </c>
      <c r="EK72" s="17" t="str">
        <f t="shared" si="389"/>
        <v/>
      </c>
      <c r="EL72" s="17" t="str">
        <f t="shared" si="390"/>
        <v/>
      </c>
      <c r="EM72" s="17" t="str">
        <f t="shared" si="391"/>
        <v/>
      </c>
      <c r="EN72" s="17" t="str">
        <f t="shared" si="392"/>
        <v/>
      </c>
      <c r="EO72" s="17" t="str">
        <f t="shared" si="393"/>
        <v/>
      </c>
      <c r="EP72" s="17" t="str">
        <f t="shared" si="394"/>
        <v/>
      </c>
      <c r="EQ72" s="17" t="str">
        <f t="shared" si="395"/>
        <v/>
      </c>
      <c r="ER72" s="17" t="str">
        <f t="shared" si="396"/>
        <v/>
      </c>
      <c r="ES72" s="17" t="str">
        <f t="shared" si="397"/>
        <v/>
      </c>
      <c r="ET72" s="17" t="str">
        <f t="shared" si="398"/>
        <v/>
      </c>
      <c r="EU72" s="17" t="str">
        <f t="shared" si="399"/>
        <v/>
      </c>
      <c r="EV72" s="17" t="str">
        <f t="shared" si="400"/>
        <v/>
      </c>
      <c r="EW72" s="17" t="str">
        <f t="shared" si="401"/>
        <v/>
      </c>
      <c r="EX72" s="17" t="str">
        <f t="shared" si="402"/>
        <v/>
      </c>
      <c r="EY72" s="17" t="str">
        <f t="shared" si="403"/>
        <v/>
      </c>
      <c r="EZ72" s="17" t="str">
        <f t="shared" si="404"/>
        <v/>
      </c>
      <c r="FA72" s="17" t="str">
        <f t="shared" si="405"/>
        <v/>
      </c>
      <c r="FB72" s="17" t="str">
        <f t="shared" si="406"/>
        <v/>
      </c>
      <c r="FC72" s="17" t="str">
        <f t="shared" si="407"/>
        <v/>
      </c>
      <c r="FD72" s="17" t="str">
        <f t="shared" si="408"/>
        <v/>
      </c>
      <c r="FE72" s="17" t="str">
        <f t="shared" si="409"/>
        <v/>
      </c>
      <c r="FF72" s="17" t="str">
        <f t="shared" si="410"/>
        <v/>
      </c>
      <c r="FG72" s="17" t="str">
        <f t="shared" si="411"/>
        <v/>
      </c>
      <c r="FH72" s="17" t="str">
        <f t="shared" si="412"/>
        <v/>
      </c>
      <c r="FI72" s="17" t="str">
        <f t="shared" si="413"/>
        <v/>
      </c>
      <c r="FJ72" s="17" t="str">
        <f t="shared" si="414"/>
        <v/>
      </c>
      <c r="FK72" s="501">
        <v>1949</v>
      </c>
    </row>
    <row r="73" spans="1:167">
      <c r="A73" s="3">
        <v>1950</v>
      </c>
      <c r="B73" s="5">
        <v>35</v>
      </c>
      <c r="C73" s="5">
        <v>18</v>
      </c>
      <c r="D73" s="5">
        <v>15</v>
      </c>
      <c r="E73" s="5">
        <v>20</v>
      </c>
      <c r="F73" s="5">
        <v>32</v>
      </c>
      <c r="G73" s="143">
        <v>36</v>
      </c>
      <c r="H73" s="5">
        <v>33</v>
      </c>
      <c r="I73" s="5">
        <v>39</v>
      </c>
      <c r="J73" s="5">
        <v>26</v>
      </c>
      <c r="K73" s="5">
        <v>19</v>
      </c>
      <c r="L73" s="143">
        <v>30</v>
      </c>
      <c r="M73" s="5">
        <v>49</v>
      </c>
      <c r="N73" s="5">
        <v>42</v>
      </c>
      <c r="O73" s="5">
        <v>31</v>
      </c>
      <c r="P73" s="5">
        <v>27</v>
      </c>
      <c r="Q73" s="143">
        <v>26</v>
      </c>
      <c r="R73" s="5">
        <v>22</v>
      </c>
      <c r="S73" s="5">
        <v>32</v>
      </c>
      <c r="T73" s="5">
        <v>26</v>
      </c>
      <c r="U73" s="5">
        <v>27</v>
      </c>
      <c r="V73" s="143">
        <v>42</v>
      </c>
      <c r="W73" s="5">
        <v>38</v>
      </c>
      <c r="X73" s="5">
        <v>37</v>
      </c>
      <c r="Y73" s="5">
        <v>39</v>
      </c>
      <c r="Z73" s="5">
        <v>36</v>
      </c>
      <c r="AA73" s="143">
        <v>32</v>
      </c>
      <c r="AB73" s="5">
        <v>45</v>
      </c>
      <c r="AC73" s="5">
        <v>57</v>
      </c>
      <c r="AD73" s="5">
        <v>42</v>
      </c>
      <c r="AE73" s="5">
        <v>29</v>
      </c>
      <c r="AF73" s="143">
        <v>30</v>
      </c>
      <c r="AG73" s="663">
        <f t="shared" si="317"/>
        <v>1012</v>
      </c>
      <c r="AH73" s="68">
        <f t="shared" si="318"/>
        <v>32.645161290322584</v>
      </c>
      <c r="AI73" s="17">
        <f t="shared" si="319"/>
        <v>57</v>
      </c>
      <c r="AJ73" s="20">
        <f t="shared" si="320"/>
        <v>15</v>
      </c>
      <c r="AK73" s="579">
        <v>1950</v>
      </c>
      <c r="AL73" s="28" t="str">
        <f t="shared" si="224"/>
        <v/>
      </c>
      <c r="AM73" s="28" t="str">
        <f t="shared" si="225"/>
        <v/>
      </c>
      <c r="AN73" s="28" t="str">
        <f t="shared" si="226"/>
        <v/>
      </c>
      <c r="AO73" s="28" t="str">
        <f t="shared" si="227"/>
        <v/>
      </c>
      <c r="AP73" s="28" t="str">
        <f t="shared" si="228"/>
        <v/>
      </c>
      <c r="AQ73" s="28" t="str">
        <f t="shared" si="229"/>
        <v/>
      </c>
      <c r="AR73" s="28" t="str">
        <f t="shared" si="230"/>
        <v/>
      </c>
      <c r="AS73" s="28" t="str">
        <f t="shared" si="231"/>
        <v/>
      </c>
      <c r="AT73" s="28" t="str">
        <f t="shared" si="232"/>
        <v/>
      </c>
      <c r="AU73" s="28" t="str">
        <f t="shared" si="233"/>
        <v/>
      </c>
      <c r="AV73" s="28" t="str">
        <f t="shared" si="234"/>
        <v/>
      </c>
      <c r="AW73" s="28" t="str">
        <f t="shared" si="235"/>
        <v/>
      </c>
      <c r="AX73" s="28" t="str">
        <f t="shared" si="236"/>
        <v/>
      </c>
      <c r="AY73" s="28" t="str">
        <f t="shared" si="237"/>
        <v/>
      </c>
      <c r="AZ73" s="28" t="str">
        <f t="shared" si="238"/>
        <v/>
      </c>
      <c r="BA73" s="28" t="str">
        <f t="shared" si="239"/>
        <v/>
      </c>
      <c r="BB73" s="28" t="str">
        <f t="shared" si="240"/>
        <v/>
      </c>
      <c r="BC73" s="28" t="str">
        <f t="shared" si="241"/>
        <v/>
      </c>
      <c r="BD73" s="28" t="str">
        <f t="shared" si="242"/>
        <v/>
      </c>
      <c r="BE73" s="28" t="str">
        <f t="shared" si="243"/>
        <v/>
      </c>
      <c r="BF73" s="28" t="str">
        <f t="shared" si="244"/>
        <v/>
      </c>
      <c r="BG73" s="28" t="str">
        <f t="shared" si="245"/>
        <v/>
      </c>
      <c r="BH73" s="28" t="str">
        <f t="shared" si="246"/>
        <v/>
      </c>
      <c r="BI73" s="28" t="str">
        <f t="shared" si="247"/>
        <v/>
      </c>
      <c r="BJ73" s="28" t="str">
        <f t="shared" si="248"/>
        <v/>
      </c>
      <c r="BK73" s="28" t="str">
        <f t="shared" si="249"/>
        <v/>
      </c>
      <c r="BL73" s="28" t="str">
        <f t="shared" si="250"/>
        <v/>
      </c>
      <c r="BM73" s="28" t="str">
        <f t="shared" si="251"/>
        <v/>
      </c>
      <c r="BN73" s="28" t="str">
        <f t="shared" si="252"/>
        <v/>
      </c>
      <c r="BO73" s="28" t="str">
        <f t="shared" si="253"/>
        <v/>
      </c>
      <c r="BP73" s="28" t="str">
        <f t="shared" si="253"/>
        <v/>
      </c>
      <c r="BQ73" s="28">
        <f t="shared" si="254"/>
        <v>0</v>
      </c>
      <c r="BR73" s="502">
        <v>1950</v>
      </c>
      <c r="BS73" s="17" t="str">
        <f t="shared" si="321"/>
        <v/>
      </c>
      <c r="BT73" s="17" t="str">
        <f t="shared" si="322"/>
        <v/>
      </c>
      <c r="BU73" s="17" t="str">
        <f t="shared" si="323"/>
        <v/>
      </c>
      <c r="BV73" s="17" t="str">
        <f t="shared" si="324"/>
        <v/>
      </c>
      <c r="BW73" s="17" t="str">
        <f t="shared" si="325"/>
        <v/>
      </c>
      <c r="BX73" s="17" t="str">
        <f t="shared" si="326"/>
        <v/>
      </c>
      <c r="BY73" s="17" t="str">
        <f t="shared" si="327"/>
        <v/>
      </c>
      <c r="BZ73" s="17" t="str">
        <f t="shared" si="328"/>
        <v/>
      </c>
      <c r="CA73" s="17" t="str">
        <f t="shared" si="329"/>
        <v/>
      </c>
      <c r="CB73" s="17" t="str">
        <f t="shared" si="330"/>
        <v/>
      </c>
      <c r="CC73" s="17" t="str">
        <f t="shared" si="331"/>
        <v/>
      </c>
      <c r="CD73" s="17" t="str">
        <f t="shared" si="332"/>
        <v/>
      </c>
      <c r="CE73" s="17" t="str">
        <f t="shared" si="333"/>
        <v/>
      </c>
      <c r="CF73" s="17" t="str">
        <f t="shared" si="334"/>
        <v/>
      </c>
      <c r="CG73" s="17" t="str">
        <f t="shared" si="335"/>
        <v/>
      </c>
      <c r="CH73" s="17" t="str">
        <f t="shared" si="336"/>
        <v/>
      </c>
      <c r="CI73" s="17" t="str">
        <f t="shared" si="337"/>
        <v/>
      </c>
      <c r="CJ73" s="17" t="str">
        <f t="shared" si="338"/>
        <v/>
      </c>
      <c r="CK73" s="17" t="str">
        <f t="shared" si="339"/>
        <v/>
      </c>
      <c r="CL73" s="17" t="str">
        <f t="shared" si="340"/>
        <v/>
      </c>
      <c r="CM73" s="17" t="str">
        <f t="shared" si="341"/>
        <v/>
      </c>
      <c r="CN73" s="17" t="str">
        <f t="shared" si="342"/>
        <v/>
      </c>
      <c r="CO73" s="17" t="str">
        <f t="shared" si="343"/>
        <v/>
      </c>
      <c r="CP73" s="17" t="str">
        <f t="shared" si="344"/>
        <v/>
      </c>
      <c r="CQ73" s="17" t="str">
        <f t="shared" si="345"/>
        <v/>
      </c>
      <c r="CR73" s="17" t="str">
        <f t="shared" si="346"/>
        <v/>
      </c>
      <c r="CS73" s="17" t="str">
        <f t="shared" si="347"/>
        <v/>
      </c>
      <c r="CT73" s="17" t="str">
        <f t="shared" si="348"/>
        <v/>
      </c>
      <c r="CU73" s="17" t="str">
        <f t="shared" si="349"/>
        <v/>
      </c>
      <c r="CV73" s="17" t="str">
        <f t="shared" si="350"/>
        <v/>
      </c>
      <c r="CW73" s="17" t="str">
        <f t="shared" si="351"/>
        <v/>
      </c>
      <c r="CX73" s="501">
        <v>1950</v>
      </c>
      <c r="CY73" s="946" t="str">
        <f t="shared" si="352"/>
        <v/>
      </c>
      <c r="CZ73" s="946">
        <f t="shared" si="353"/>
        <v>1</v>
      </c>
      <c r="DA73" s="946">
        <f t="shared" si="354"/>
        <v>1</v>
      </c>
      <c r="DB73" s="946">
        <f t="shared" si="355"/>
        <v>1</v>
      </c>
      <c r="DC73" s="946">
        <f t="shared" si="356"/>
        <v>1</v>
      </c>
      <c r="DD73" s="946" t="str">
        <f t="shared" si="357"/>
        <v/>
      </c>
      <c r="DE73" s="946" t="str">
        <f t="shared" si="358"/>
        <v/>
      </c>
      <c r="DF73" s="946" t="str">
        <f t="shared" si="359"/>
        <v/>
      </c>
      <c r="DG73" s="946">
        <f t="shared" si="360"/>
        <v>1</v>
      </c>
      <c r="DH73" s="946">
        <f t="shared" si="361"/>
        <v>1</v>
      </c>
      <c r="DI73" s="946">
        <f t="shared" si="362"/>
        <v>1</v>
      </c>
      <c r="DJ73" s="946" t="str">
        <f t="shared" si="363"/>
        <v/>
      </c>
      <c r="DK73" s="946" t="str">
        <f t="shared" si="364"/>
        <v/>
      </c>
      <c r="DL73" s="946">
        <f t="shared" si="365"/>
        <v>1</v>
      </c>
      <c r="DM73" s="946">
        <f t="shared" si="366"/>
        <v>1</v>
      </c>
      <c r="DN73" s="946">
        <f t="shared" si="367"/>
        <v>1</v>
      </c>
      <c r="DO73" s="946">
        <f t="shared" si="368"/>
        <v>1</v>
      </c>
      <c r="DP73" s="946">
        <f t="shared" si="369"/>
        <v>1</v>
      </c>
      <c r="DQ73" s="946">
        <f t="shared" si="370"/>
        <v>1</v>
      </c>
      <c r="DR73" s="946">
        <f t="shared" si="371"/>
        <v>1</v>
      </c>
      <c r="DS73" s="946" t="str">
        <f t="shared" si="372"/>
        <v/>
      </c>
      <c r="DT73" s="946" t="str">
        <f t="shared" si="373"/>
        <v/>
      </c>
      <c r="DU73" s="946" t="str">
        <f t="shared" si="374"/>
        <v/>
      </c>
      <c r="DV73" s="946" t="str">
        <f t="shared" si="375"/>
        <v/>
      </c>
      <c r="DW73" s="946" t="str">
        <f t="shared" si="376"/>
        <v/>
      </c>
      <c r="DX73" s="946">
        <f t="shared" si="377"/>
        <v>1</v>
      </c>
      <c r="DY73" s="946" t="str">
        <f t="shared" si="378"/>
        <v/>
      </c>
      <c r="DZ73" s="946" t="str">
        <f t="shared" si="379"/>
        <v/>
      </c>
      <c r="EA73" s="946" t="str">
        <f t="shared" si="380"/>
        <v/>
      </c>
      <c r="EB73" s="946">
        <f t="shared" si="381"/>
        <v>1</v>
      </c>
      <c r="EC73" s="946">
        <f t="shared" si="382"/>
        <v>1</v>
      </c>
      <c r="ED73" s="28">
        <f t="shared" si="383"/>
        <v>17</v>
      </c>
      <c r="EE73" s="501">
        <v>1950</v>
      </c>
      <c r="EF73" s="17" t="str">
        <f t="shared" si="384"/>
        <v/>
      </c>
      <c r="EG73" s="17" t="str">
        <f t="shared" si="385"/>
        <v/>
      </c>
      <c r="EH73" s="17" t="str">
        <f t="shared" si="386"/>
        <v/>
      </c>
      <c r="EI73" s="17" t="str">
        <f t="shared" si="387"/>
        <v/>
      </c>
      <c r="EJ73" s="17" t="str">
        <f t="shared" si="388"/>
        <v/>
      </c>
      <c r="EK73" s="17" t="str">
        <f t="shared" si="389"/>
        <v/>
      </c>
      <c r="EL73" s="17" t="str">
        <f t="shared" si="390"/>
        <v/>
      </c>
      <c r="EM73" s="17" t="str">
        <f t="shared" si="391"/>
        <v/>
      </c>
      <c r="EN73" s="17" t="str">
        <f t="shared" si="392"/>
        <v/>
      </c>
      <c r="EO73" s="17" t="str">
        <f t="shared" si="393"/>
        <v/>
      </c>
      <c r="EP73" s="17" t="str">
        <f t="shared" si="394"/>
        <v/>
      </c>
      <c r="EQ73" s="17" t="str">
        <f t="shared" si="395"/>
        <v/>
      </c>
      <c r="ER73" s="17" t="str">
        <f t="shared" si="396"/>
        <v/>
      </c>
      <c r="ES73" s="17" t="str">
        <f t="shared" si="397"/>
        <v/>
      </c>
      <c r="ET73" s="17" t="str">
        <f t="shared" si="398"/>
        <v/>
      </c>
      <c r="EU73" s="17" t="str">
        <f t="shared" si="399"/>
        <v/>
      </c>
      <c r="EV73" s="17" t="str">
        <f t="shared" si="400"/>
        <v/>
      </c>
      <c r="EW73" s="17" t="str">
        <f t="shared" si="401"/>
        <v/>
      </c>
      <c r="EX73" s="17" t="str">
        <f t="shared" si="402"/>
        <v/>
      </c>
      <c r="EY73" s="17" t="str">
        <f t="shared" si="403"/>
        <v/>
      </c>
      <c r="EZ73" s="17" t="str">
        <f t="shared" si="404"/>
        <v/>
      </c>
      <c r="FA73" s="17" t="str">
        <f t="shared" si="405"/>
        <v/>
      </c>
      <c r="FB73" s="17" t="str">
        <f t="shared" si="406"/>
        <v/>
      </c>
      <c r="FC73" s="17" t="str">
        <f t="shared" si="407"/>
        <v/>
      </c>
      <c r="FD73" s="17" t="str">
        <f t="shared" si="408"/>
        <v/>
      </c>
      <c r="FE73" s="17" t="str">
        <f t="shared" si="409"/>
        <v/>
      </c>
      <c r="FF73" s="17" t="str">
        <f t="shared" si="410"/>
        <v/>
      </c>
      <c r="FG73" s="17" t="str">
        <f t="shared" si="411"/>
        <v/>
      </c>
      <c r="FH73" s="17" t="str">
        <f t="shared" si="412"/>
        <v/>
      </c>
      <c r="FI73" s="17" t="str">
        <f t="shared" si="413"/>
        <v/>
      </c>
      <c r="FJ73" s="17" t="str">
        <f t="shared" si="414"/>
        <v/>
      </c>
      <c r="FK73" s="501">
        <v>1950</v>
      </c>
    </row>
    <row r="74" spans="1:167">
      <c r="A74" s="3">
        <v>1951</v>
      </c>
      <c r="B74" s="5">
        <v>41</v>
      </c>
      <c r="C74" s="5">
        <v>37</v>
      </c>
      <c r="D74" s="5">
        <v>43</v>
      </c>
      <c r="E74" s="5">
        <v>42</v>
      </c>
      <c r="F74" s="5">
        <v>39</v>
      </c>
      <c r="G74" s="143">
        <v>33</v>
      </c>
      <c r="H74" s="5">
        <v>50</v>
      </c>
      <c r="I74" s="5">
        <v>38</v>
      </c>
      <c r="J74" s="5">
        <v>31</v>
      </c>
      <c r="K74" s="5">
        <v>26</v>
      </c>
      <c r="L74" s="143">
        <v>27</v>
      </c>
      <c r="M74" s="5">
        <v>30</v>
      </c>
      <c r="N74" s="5">
        <v>33</v>
      </c>
      <c r="O74" s="5">
        <v>35</v>
      </c>
      <c r="P74" s="5">
        <v>29</v>
      </c>
      <c r="Q74" s="143">
        <v>33</v>
      </c>
      <c r="R74" s="5">
        <v>29</v>
      </c>
      <c r="S74" s="5">
        <v>39</v>
      </c>
      <c r="T74" s="5">
        <v>39</v>
      </c>
      <c r="U74" s="5">
        <v>37</v>
      </c>
      <c r="V74" s="143">
        <v>39</v>
      </c>
      <c r="W74" s="5">
        <v>29</v>
      </c>
      <c r="X74" s="5">
        <v>36</v>
      </c>
      <c r="Y74" s="5">
        <v>39</v>
      </c>
      <c r="Z74" s="5">
        <v>29</v>
      </c>
      <c r="AA74" s="143">
        <v>32</v>
      </c>
      <c r="AB74" s="5">
        <v>27</v>
      </c>
      <c r="AC74" s="5">
        <v>46</v>
      </c>
      <c r="AD74" s="5">
        <v>57</v>
      </c>
      <c r="AE74" s="5">
        <v>49</v>
      </c>
      <c r="AF74" s="143">
        <v>38</v>
      </c>
      <c r="AG74" s="663">
        <f t="shared" si="317"/>
        <v>1132</v>
      </c>
      <c r="AH74" s="68">
        <f t="shared" si="318"/>
        <v>36.516129032258064</v>
      </c>
      <c r="AI74" s="17">
        <f t="shared" si="319"/>
        <v>57</v>
      </c>
      <c r="AJ74" s="20">
        <f t="shared" si="320"/>
        <v>26</v>
      </c>
      <c r="AK74" s="579">
        <v>1951</v>
      </c>
      <c r="AL74" s="28" t="str">
        <f t="shared" si="224"/>
        <v/>
      </c>
      <c r="AM74" s="28" t="str">
        <f t="shared" si="225"/>
        <v/>
      </c>
      <c r="AN74" s="28" t="str">
        <f t="shared" si="226"/>
        <v/>
      </c>
      <c r="AO74" s="28" t="str">
        <f t="shared" si="227"/>
        <v/>
      </c>
      <c r="AP74" s="28" t="str">
        <f t="shared" si="228"/>
        <v/>
      </c>
      <c r="AQ74" s="28" t="str">
        <f t="shared" si="229"/>
        <v/>
      </c>
      <c r="AR74" s="28" t="str">
        <f t="shared" si="230"/>
        <v/>
      </c>
      <c r="AS74" s="28" t="str">
        <f t="shared" si="231"/>
        <v/>
      </c>
      <c r="AT74" s="28" t="str">
        <f t="shared" si="232"/>
        <v/>
      </c>
      <c r="AU74" s="28" t="str">
        <f t="shared" si="233"/>
        <v/>
      </c>
      <c r="AV74" s="28" t="str">
        <f t="shared" si="234"/>
        <v/>
      </c>
      <c r="AW74" s="28" t="str">
        <f t="shared" si="235"/>
        <v/>
      </c>
      <c r="AX74" s="28" t="str">
        <f t="shared" si="236"/>
        <v/>
      </c>
      <c r="AY74" s="28" t="str">
        <f t="shared" si="237"/>
        <v/>
      </c>
      <c r="AZ74" s="28" t="str">
        <f t="shared" si="238"/>
        <v/>
      </c>
      <c r="BA74" s="28" t="str">
        <f t="shared" si="239"/>
        <v/>
      </c>
      <c r="BB74" s="28" t="str">
        <f t="shared" si="240"/>
        <v/>
      </c>
      <c r="BC74" s="28" t="str">
        <f t="shared" si="241"/>
        <v/>
      </c>
      <c r="BD74" s="28" t="str">
        <f t="shared" si="242"/>
        <v/>
      </c>
      <c r="BE74" s="28" t="str">
        <f t="shared" si="243"/>
        <v/>
      </c>
      <c r="BF74" s="28" t="str">
        <f t="shared" si="244"/>
        <v/>
      </c>
      <c r="BG74" s="28" t="str">
        <f t="shared" si="245"/>
        <v/>
      </c>
      <c r="BH74" s="28" t="str">
        <f t="shared" si="246"/>
        <v/>
      </c>
      <c r="BI74" s="28" t="str">
        <f t="shared" si="247"/>
        <v/>
      </c>
      <c r="BJ74" s="28" t="str">
        <f t="shared" si="248"/>
        <v/>
      </c>
      <c r="BK74" s="28" t="str">
        <f t="shared" si="249"/>
        <v/>
      </c>
      <c r="BL74" s="28" t="str">
        <f t="shared" si="250"/>
        <v/>
      </c>
      <c r="BM74" s="28" t="str">
        <f t="shared" si="251"/>
        <v/>
      </c>
      <c r="BN74" s="28" t="str">
        <f t="shared" si="252"/>
        <v/>
      </c>
      <c r="BO74" s="28" t="str">
        <f t="shared" si="253"/>
        <v/>
      </c>
      <c r="BP74" s="28" t="str">
        <f t="shared" si="253"/>
        <v/>
      </c>
      <c r="BQ74" s="28">
        <f t="shared" si="254"/>
        <v>0</v>
      </c>
      <c r="BR74" s="502">
        <v>1951</v>
      </c>
      <c r="BS74" s="17" t="str">
        <f t="shared" si="321"/>
        <v/>
      </c>
      <c r="BT74" s="17" t="str">
        <f t="shared" si="322"/>
        <v/>
      </c>
      <c r="BU74" s="17" t="str">
        <f t="shared" si="323"/>
        <v/>
      </c>
      <c r="BV74" s="17" t="str">
        <f t="shared" si="324"/>
        <v/>
      </c>
      <c r="BW74" s="17" t="str">
        <f t="shared" si="325"/>
        <v/>
      </c>
      <c r="BX74" s="17" t="str">
        <f t="shared" si="326"/>
        <v/>
      </c>
      <c r="BY74" s="17" t="str">
        <f t="shared" si="327"/>
        <v/>
      </c>
      <c r="BZ74" s="17" t="str">
        <f t="shared" si="328"/>
        <v/>
      </c>
      <c r="CA74" s="17" t="str">
        <f t="shared" si="329"/>
        <v/>
      </c>
      <c r="CB74" s="17" t="str">
        <f t="shared" si="330"/>
        <v/>
      </c>
      <c r="CC74" s="17" t="str">
        <f t="shared" si="331"/>
        <v/>
      </c>
      <c r="CD74" s="17" t="str">
        <f t="shared" si="332"/>
        <v/>
      </c>
      <c r="CE74" s="17" t="str">
        <f t="shared" si="333"/>
        <v/>
      </c>
      <c r="CF74" s="17" t="str">
        <f t="shared" si="334"/>
        <v/>
      </c>
      <c r="CG74" s="17" t="str">
        <f t="shared" si="335"/>
        <v/>
      </c>
      <c r="CH74" s="17" t="str">
        <f t="shared" si="336"/>
        <v/>
      </c>
      <c r="CI74" s="17" t="str">
        <f t="shared" si="337"/>
        <v/>
      </c>
      <c r="CJ74" s="17" t="str">
        <f t="shared" si="338"/>
        <v/>
      </c>
      <c r="CK74" s="17" t="str">
        <f t="shared" si="339"/>
        <v/>
      </c>
      <c r="CL74" s="17" t="str">
        <f t="shared" si="340"/>
        <v/>
      </c>
      <c r="CM74" s="17" t="str">
        <f t="shared" si="341"/>
        <v/>
      </c>
      <c r="CN74" s="17" t="str">
        <f t="shared" si="342"/>
        <v/>
      </c>
      <c r="CO74" s="17" t="str">
        <f t="shared" si="343"/>
        <v/>
      </c>
      <c r="CP74" s="17" t="str">
        <f t="shared" si="344"/>
        <v/>
      </c>
      <c r="CQ74" s="17" t="str">
        <f t="shared" si="345"/>
        <v/>
      </c>
      <c r="CR74" s="17" t="str">
        <f t="shared" si="346"/>
        <v/>
      </c>
      <c r="CS74" s="17" t="str">
        <f t="shared" si="347"/>
        <v/>
      </c>
      <c r="CT74" s="17" t="str">
        <f t="shared" si="348"/>
        <v/>
      </c>
      <c r="CU74" s="17" t="str">
        <f t="shared" si="349"/>
        <v/>
      </c>
      <c r="CV74" s="17" t="str">
        <f t="shared" si="350"/>
        <v/>
      </c>
      <c r="CW74" s="17" t="str">
        <f t="shared" si="351"/>
        <v/>
      </c>
      <c r="CX74" s="501">
        <v>1951</v>
      </c>
      <c r="CY74" s="946" t="str">
        <f t="shared" si="352"/>
        <v/>
      </c>
      <c r="CZ74" s="946" t="str">
        <f t="shared" si="353"/>
        <v/>
      </c>
      <c r="DA74" s="946" t="str">
        <f t="shared" si="354"/>
        <v/>
      </c>
      <c r="DB74" s="946" t="str">
        <f t="shared" si="355"/>
        <v/>
      </c>
      <c r="DC74" s="946" t="str">
        <f t="shared" si="356"/>
        <v/>
      </c>
      <c r="DD74" s="946" t="str">
        <f t="shared" si="357"/>
        <v/>
      </c>
      <c r="DE74" s="946" t="str">
        <f t="shared" si="358"/>
        <v/>
      </c>
      <c r="DF74" s="946" t="str">
        <f t="shared" si="359"/>
        <v/>
      </c>
      <c r="DG74" s="946">
        <f t="shared" si="360"/>
        <v>1</v>
      </c>
      <c r="DH74" s="946">
        <f t="shared" si="361"/>
        <v>1</v>
      </c>
      <c r="DI74" s="946">
        <f t="shared" si="362"/>
        <v>1</v>
      </c>
      <c r="DJ74" s="946">
        <f t="shared" si="363"/>
        <v>1</v>
      </c>
      <c r="DK74" s="946" t="str">
        <f t="shared" si="364"/>
        <v/>
      </c>
      <c r="DL74" s="946" t="str">
        <f t="shared" si="365"/>
        <v/>
      </c>
      <c r="DM74" s="946">
        <f t="shared" si="366"/>
        <v>1</v>
      </c>
      <c r="DN74" s="946" t="str">
        <f t="shared" si="367"/>
        <v/>
      </c>
      <c r="DO74" s="946">
        <f t="shared" si="368"/>
        <v>1</v>
      </c>
      <c r="DP74" s="946" t="str">
        <f t="shared" si="369"/>
        <v/>
      </c>
      <c r="DQ74" s="946" t="str">
        <f t="shared" si="370"/>
        <v/>
      </c>
      <c r="DR74" s="946" t="str">
        <f t="shared" si="371"/>
        <v/>
      </c>
      <c r="DS74" s="946" t="str">
        <f t="shared" si="372"/>
        <v/>
      </c>
      <c r="DT74" s="946">
        <f t="shared" si="373"/>
        <v>1</v>
      </c>
      <c r="DU74" s="946" t="str">
        <f t="shared" si="374"/>
        <v/>
      </c>
      <c r="DV74" s="946" t="str">
        <f t="shared" si="375"/>
        <v/>
      </c>
      <c r="DW74" s="946">
        <f t="shared" si="376"/>
        <v>1</v>
      </c>
      <c r="DX74" s="946">
        <f t="shared" si="377"/>
        <v>1</v>
      </c>
      <c r="DY74" s="946">
        <f t="shared" si="378"/>
        <v>1</v>
      </c>
      <c r="DZ74" s="946" t="str">
        <f t="shared" si="379"/>
        <v/>
      </c>
      <c r="EA74" s="946" t="str">
        <f t="shared" si="380"/>
        <v/>
      </c>
      <c r="EB74" s="946" t="str">
        <f t="shared" si="381"/>
        <v/>
      </c>
      <c r="EC74" s="946" t="str">
        <f t="shared" si="382"/>
        <v/>
      </c>
      <c r="ED74" s="28">
        <f t="shared" si="383"/>
        <v>10</v>
      </c>
      <c r="EE74" s="501">
        <v>1951</v>
      </c>
      <c r="EF74" s="17" t="str">
        <f t="shared" si="384"/>
        <v/>
      </c>
      <c r="EG74" s="17" t="str">
        <f t="shared" si="385"/>
        <v/>
      </c>
      <c r="EH74" s="17" t="str">
        <f t="shared" si="386"/>
        <v/>
      </c>
      <c r="EI74" s="17" t="str">
        <f t="shared" si="387"/>
        <v/>
      </c>
      <c r="EJ74" s="17" t="str">
        <f t="shared" si="388"/>
        <v/>
      </c>
      <c r="EK74" s="17" t="str">
        <f t="shared" si="389"/>
        <v/>
      </c>
      <c r="EL74" s="17" t="str">
        <f t="shared" si="390"/>
        <v/>
      </c>
      <c r="EM74" s="17" t="str">
        <f t="shared" si="391"/>
        <v/>
      </c>
      <c r="EN74" s="17" t="str">
        <f t="shared" si="392"/>
        <v/>
      </c>
      <c r="EO74" s="17" t="str">
        <f t="shared" si="393"/>
        <v/>
      </c>
      <c r="EP74" s="17" t="str">
        <f t="shared" si="394"/>
        <v/>
      </c>
      <c r="EQ74" s="17" t="str">
        <f t="shared" si="395"/>
        <v/>
      </c>
      <c r="ER74" s="17" t="str">
        <f t="shared" si="396"/>
        <v/>
      </c>
      <c r="ES74" s="17" t="str">
        <f t="shared" si="397"/>
        <v/>
      </c>
      <c r="ET74" s="17" t="str">
        <f t="shared" si="398"/>
        <v/>
      </c>
      <c r="EU74" s="17" t="str">
        <f t="shared" si="399"/>
        <v/>
      </c>
      <c r="EV74" s="17" t="str">
        <f t="shared" si="400"/>
        <v/>
      </c>
      <c r="EW74" s="17" t="str">
        <f t="shared" si="401"/>
        <v/>
      </c>
      <c r="EX74" s="17" t="str">
        <f t="shared" si="402"/>
        <v/>
      </c>
      <c r="EY74" s="17" t="str">
        <f t="shared" si="403"/>
        <v/>
      </c>
      <c r="EZ74" s="17" t="str">
        <f t="shared" si="404"/>
        <v/>
      </c>
      <c r="FA74" s="17" t="str">
        <f t="shared" si="405"/>
        <v/>
      </c>
      <c r="FB74" s="17" t="str">
        <f t="shared" si="406"/>
        <v/>
      </c>
      <c r="FC74" s="17" t="str">
        <f t="shared" si="407"/>
        <v/>
      </c>
      <c r="FD74" s="17" t="str">
        <f t="shared" si="408"/>
        <v/>
      </c>
      <c r="FE74" s="17" t="str">
        <f t="shared" si="409"/>
        <v/>
      </c>
      <c r="FF74" s="17" t="str">
        <f t="shared" si="410"/>
        <v/>
      </c>
      <c r="FG74" s="17" t="str">
        <f t="shared" si="411"/>
        <v/>
      </c>
      <c r="FH74" s="17" t="str">
        <f t="shared" si="412"/>
        <v/>
      </c>
      <c r="FI74" s="17" t="str">
        <f t="shared" si="413"/>
        <v/>
      </c>
      <c r="FJ74" s="17" t="str">
        <f t="shared" si="414"/>
        <v/>
      </c>
      <c r="FK74" s="501">
        <v>1951</v>
      </c>
    </row>
    <row r="75" spans="1:167">
      <c r="A75" s="3">
        <v>1952</v>
      </c>
      <c r="B75" s="5">
        <v>28</v>
      </c>
      <c r="C75" s="5">
        <v>27</v>
      </c>
      <c r="D75" s="5">
        <v>34</v>
      </c>
      <c r="E75" s="5">
        <v>36</v>
      </c>
      <c r="F75" s="5">
        <v>32</v>
      </c>
      <c r="G75" s="143">
        <v>26</v>
      </c>
      <c r="H75" s="5">
        <v>27</v>
      </c>
      <c r="I75" s="5">
        <v>26</v>
      </c>
      <c r="J75" s="5">
        <v>25</v>
      </c>
      <c r="K75" s="5">
        <v>32</v>
      </c>
      <c r="L75" s="143">
        <v>45</v>
      </c>
      <c r="M75" s="5">
        <v>30</v>
      </c>
      <c r="N75" s="5">
        <v>39</v>
      </c>
      <c r="O75" s="5">
        <v>37</v>
      </c>
      <c r="P75" s="5">
        <v>29</v>
      </c>
      <c r="Q75" s="143">
        <v>27</v>
      </c>
      <c r="R75" s="5">
        <v>31</v>
      </c>
      <c r="S75" s="5">
        <v>30</v>
      </c>
      <c r="T75" s="5">
        <v>40</v>
      </c>
      <c r="U75" s="5">
        <v>35</v>
      </c>
      <c r="V75" s="143">
        <v>52</v>
      </c>
      <c r="W75" s="5">
        <v>57</v>
      </c>
      <c r="X75" s="5">
        <v>52</v>
      </c>
      <c r="Y75" s="5">
        <v>40</v>
      </c>
      <c r="Z75" s="5">
        <v>36</v>
      </c>
      <c r="AA75" s="143">
        <v>38</v>
      </c>
      <c r="AB75" s="5">
        <v>35</v>
      </c>
      <c r="AC75" s="5">
        <v>39</v>
      </c>
      <c r="AD75" s="5">
        <v>32</v>
      </c>
      <c r="AE75" s="5">
        <v>35</v>
      </c>
      <c r="AF75" s="143">
        <v>36</v>
      </c>
      <c r="AG75" s="663">
        <f t="shared" si="317"/>
        <v>1088</v>
      </c>
      <c r="AH75" s="68">
        <f t="shared" si="318"/>
        <v>35.096774193548384</v>
      </c>
      <c r="AI75" s="17">
        <f t="shared" si="319"/>
        <v>57</v>
      </c>
      <c r="AJ75" s="20">
        <f t="shared" si="320"/>
        <v>25</v>
      </c>
      <c r="AK75" s="579">
        <v>1952</v>
      </c>
      <c r="AL75" s="28" t="str">
        <f t="shared" si="224"/>
        <v/>
      </c>
      <c r="AM75" s="28" t="str">
        <f t="shared" si="225"/>
        <v/>
      </c>
      <c r="AN75" s="28" t="str">
        <f t="shared" si="226"/>
        <v/>
      </c>
      <c r="AO75" s="28" t="str">
        <f t="shared" si="227"/>
        <v/>
      </c>
      <c r="AP75" s="28" t="str">
        <f t="shared" si="228"/>
        <v/>
      </c>
      <c r="AQ75" s="28" t="str">
        <f t="shared" si="229"/>
        <v/>
      </c>
      <c r="AR75" s="28" t="str">
        <f t="shared" si="230"/>
        <v/>
      </c>
      <c r="AS75" s="28" t="str">
        <f t="shared" si="231"/>
        <v/>
      </c>
      <c r="AT75" s="28" t="str">
        <f t="shared" si="232"/>
        <v/>
      </c>
      <c r="AU75" s="28" t="str">
        <f t="shared" si="233"/>
        <v/>
      </c>
      <c r="AV75" s="28" t="str">
        <f t="shared" si="234"/>
        <v/>
      </c>
      <c r="AW75" s="28" t="str">
        <f t="shared" si="235"/>
        <v/>
      </c>
      <c r="AX75" s="28" t="str">
        <f t="shared" si="236"/>
        <v/>
      </c>
      <c r="AY75" s="28" t="str">
        <f t="shared" si="237"/>
        <v/>
      </c>
      <c r="AZ75" s="28" t="str">
        <f t="shared" si="238"/>
        <v/>
      </c>
      <c r="BA75" s="28" t="str">
        <f t="shared" si="239"/>
        <v/>
      </c>
      <c r="BB75" s="28" t="str">
        <f t="shared" si="240"/>
        <v/>
      </c>
      <c r="BC75" s="28" t="str">
        <f t="shared" si="241"/>
        <v/>
      </c>
      <c r="BD75" s="28" t="str">
        <f t="shared" si="242"/>
        <v/>
      </c>
      <c r="BE75" s="28" t="str">
        <f t="shared" si="243"/>
        <v/>
      </c>
      <c r="BF75" s="28" t="str">
        <f t="shared" si="244"/>
        <v/>
      </c>
      <c r="BG75" s="28" t="str">
        <f t="shared" si="245"/>
        <v/>
      </c>
      <c r="BH75" s="28" t="str">
        <f t="shared" si="246"/>
        <v/>
      </c>
      <c r="BI75" s="28" t="str">
        <f t="shared" si="247"/>
        <v/>
      </c>
      <c r="BJ75" s="28" t="str">
        <f t="shared" si="248"/>
        <v/>
      </c>
      <c r="BK75" s="28" t="str">
        <f t="shared" si="249"/>
        <v/>
      </c>
      <c r="BL75" s="28" t="str">
        <f t="shared" si="250"/>
        <v/>
      </c>
      <c r="BM75" s="28" t="str">
        <f t="shared" si="251"/>
        <v/>
      </c>
      <c r="BN75" s="28" t="str">
        <f t="shared" si="252"/>
        <v/>
      </c>
      <c r="BO75" s="28" t="str">
        <f t="shared" si="253"/>
        <v/>
      </c>
      <c r="BP75" s="28" t="str">
        <f t="shared" si="253"/>
        <v/>
      </c>
      <c r="BQ75" s="28">
        <f t="shared" si="254"/>
        <v>0</v>
      </c>
      <c r="BR75" s="502">
        <v>1952</v>
      </c>
      <c r="BS75" s="17" t="str">
        <f t="shared" si="321"/>
        <v/>
      </c>
      <c r="BT75" s="17" t="str">
        <f t="shared" si="322"/>
        <v/>
      </c>
      <c r="BU75" s="17" t="str">
        <f t="shared" si="323"/>
        <v/>
      </c>
      <c r="BV75" s="17" t="str">
        <f t="shared" si="324"/>
        <v/>
      </c>
      <c r="BW75" s="17" t="str">
        <f t="shared" si="325"/>
        <v/>
      </c>
      <c r="BX75" s="17" t="str">
        <f t="shared" si="326"/>
        <v/>
      </c>
      <c r="BY75" s="17" t="str">
        <f t="shared" si="327"/>
        <v/>
      </c>
      <c r="BZ75" s="17" t="str">
        <f t="shared" si="328"/>
        <v/>
      </c>
      <c r="CA75" s="17" t="str">
        <f t="shared" si="329"/>
        <v/>
      </c>
      <c r="CB75" s="17" t="str">
        <f t="shared" si="330"/>
        <v/>
      </c>
      <c r="CC75" s="17" t="str">
        <f t="shared" si="331"/>
        <v/>
      </c>
      <c r="CD75" s="17" t="str">
        <f t="shared" si="332"/>
        <v/>
      </c>
      <c r="CE75" s="17" t="str">
        <f t="shared" si="333"/>
        <v/>
      </c>
      <c r="CF75" s="17" t="str">
        <f t="shared" si="334"/>
        <v/>
      </c>
      <c r="CG75" s="17" t="str">
        <f t="shared" si="335"/>
        <v/>
      </c>
      <c r="CH75" s="17" t="str">
        <f t="shared" si="336"/>
        <v/>
      </c>
      <c r="CI75" s="17" t="str">
        <f t="shared" si="337"/>
        <v/>
      </c>
      <c r="CJ75" s="17" t="str">
        <f t="shared" si="338"/>
        <v/>
      </c>
      <c r="CK75" s="17" t="str">
        <f t="shared" si="339"/>
        <v/>
      </c>
      <c r="CL75" s="17" t="str">
        <f t="shared" si="340"/>
        <v/>
      </c>
      <c r="CM75" s="17" t="str">
        <f t="shared" si="341"/>
        <v/>
      </c>
      <c r="CN75" s="17" t="str">
        <f t="shared" si="342"/>
        <v/>
      </c>
      <c r="CO75" s="17" t="str">
        <f t="shared" si="343"/>
        <v/>
      </c>
      <c r="CP75" s="17" t="str">
        <f t="shared" si="344"/>
        <v/>
      </c>
      <c r="CQ75" s="17" t="str">
        <f t="shared" si="345"/>
        <v/>
      </c>
      <c r="CR75" s="17" t="str">
        <f t="shared" si="346"/>
        <v/>
      </c>
      <c r="CS75" s="17" t="str">
        <f t="shared" si="347"/>
        <v/>
      </c>
      <c r="CT75" s="17" t="str">
        <f t="shared" si="348"/>
        <v/>
      </c>
      <c r="CU75" s="17" t="str">
        <f t="shared" si="349"/>
        <v/>
      </c>
      <c r="CV75" s="17" t="str">
        <f t="shared" si="350"/>
        <v/>
      </c>
      <c r="CW75" s="17" t="str">
        <f t="shared" si="351"/>
        <v/>
      </c>
      <c r="CX75" s="501">
        <v>1952</v>
      </c>
      <c r="CY75" s="946">
        <f t="shared" si="352"/>
        <v>1</v>
      </c>
      <c r="CZ75" s="946">
        <f t="shared" si="353"/>
        <v>1</v>
      </c>
      <c r="DA75" s="946" t="str">
        <f t="shared" si="354"/>
        <v/>
      </c>
      <c r="DB75" s="946" t="str">
        <f t="shared" si="355"/>
        <v/>
      </c>
      <c r="DC75" s="946">
        <f t="shared" si="356"/>
        <v>1</v>
      </c>
      <c r="DD75" s="946">
        <f t="shared" si="357"/>
        <v>1</v>
      </c>
      <c r="DE75" s="946">
        <f t="shared" si="358"/>
        <v>1</v>
      </c>
      <c r="DF75" s="946">
        <f t="shared" si="359"/>
        <v>1</v>
      </c>
      <c r="DG75" s="946">
        <f t="shared" si="360"/>
        <v>1</v>
      </c>
      <c r="DH75" s="946">
        <f t="shared" si="361"/>
        <v>1</v>
      </c>
      <c r="DI75" s="946" t="str">
        <f t="shared" si="362"/>
        <v/>
      </c>
      <c r="DJ75" s="946">
        <f t="shared" si="363"/>
        <v>1</v>
      </c>
      <c r="DK75" s="946" t="str">
        <f t="shared" si="364"/>
        <v/>
      </c>
      <c r="DL75" s="946" t="str">
        <f t="shared" si="365"/>
        <v/>
      </c>
      <c r="DM75" s="946">
        <f t="shared" si="366"/>
        <v>1</v>
      </c>
      <c r="DN75" s="946">
        <f t="shared" si="367"/>
        <v>1</v>
      </c>
      <c r="DO75" s="946">
        <f t="shared" si="368"/>
        <v>1</v>
      </c>
      <c r="DP75" s="946">
        <f t="shared" si="369"/>
        <v>1</v>
      </c>
      <c r="DQ75" s="946" t="str">
        <f t="shared" si="370"/>
        <v/>
      </c>
      <c r="DR75" s="946" t="str">
        <f t="shared" si="371"/>
        <v/>
      </c>
      <c r="DS75" s="946" t="str">
        <f t="shared" si="372"/>
        <v/>
      </c>
      <c r="DT75" s="946" t="str">
        <f t="shared" si="373"/>
        <v/>
      </c>
      <c r="DU75" s="946" t="str">
        <f t="shared" si="374"/>
        <v/>
      </c>
      <c r="DV75" s="946" t="str">
        <f t="shared" si="375"/>
        <v/>
      </c>
      <c r="DW75" s="946" t="str">
        <f t="shared" si="376"/>
        <v/>
      </c>
      <c r="DX75" s="946" t="str">
        <f t="shared" si="377"/>
        <v/>
      </c>
      <c r="DY75" s="946" t="str">
        <f t="shared" si="378"/>
        <v/>
      </c>
      <c r="DZ75" s="946" t="str">
        <f t="shared" si="379"/>
        <v/>
      </c>
      <c r="EA75" s="946">
        <f t="shared" si="380"/>
        <v>1</v>
      </c>
      <c r="EB75" s="946" t="str">
        <f t="shared" si="381"/>
        <v/>
      </c>
      <c r="EC75" s="946" t="str">
        <f t="shared" si="382"/>
        <v/>
      </c>
      <c r="ED75" s="28">
        <f t="shared" si="383"/>
        <v>14</v>
      </c>
      <c r="EE75" s="501">
        <v>1952</v>
      </c>
      <c r="EF75" s="17" t="str">
        <f t="shared" si="384"/>
        <v/>
      </c>
      <c r="EG75" s="17" t="str">
        <f t="shared" si="385"/>
        <v/>
      </c>
      <c r="EH75" s="17" t="str">
        <f t="shared" si="386"/>
        <v/>
      </c>
      <c r="EI75" s="17" t="str">
        <f t="shared" si="387"/>
        <v/>
      </c>
      <c r="EJ75" s="17" t="str">
        <f t="shared" si="388"/>
        <v/>
      </c>
      <c r="EK75" s="17" t="str">
        <f t="shared" si="389"/>
        <v/>
      </c>
      <c r="EL75" s="17" t="str">
        <f t="shared" si="390"/>
        <v/>
      </c>
      <c r="EM75" s="17" t="str">
        <f t="shared" si="391"/>
        <v/>
      </c>
      <c r="EN75" s="17" t="str">
        <f t="shared" si="392"/>
        <v/>
      </c>
      <c r="EO75" s="17" t="str">
        <f t="shared" si="393"/>
        <v/>
      </c>
      <c r="EP75" s="17" t="str">
        <f t="shared" si="394"/>
        <v/>
      </c>
      <c r="EQ75" s="17" t="str">
        <f t="shared" si="395"/>
        <v/>
      </c>
      <c r="ER75" s="17" t="str">
        <f t="shared" si="396"/>
        <v/>
      </c>
      <c r="ES75" s="17" t="str">
        <f t="shared" si="397"/>
        <v/>
      </c>
      <c r="ET75" s="17" t="str">
        <f t="shared" si="398"/>
        <v/>
      </c>
      <c r="EU75" s="17" t="str">
        <f t="shared" si="399"/>
        <v/>
      </c>
      <c r="EV75" s="17" t="str">
        <f t="shared" si="400"/>
        <v/>
      </c>
      <c r="EW75" s="17" t="str">
        <f t="shared" si="401"/>
        <v/>
      </c>
      <c r="EX75" s="17" t="str">
        <f t="shared" si="402"/>
        <v/>
      </c>
      <c r="EY75" s="17" t="str">
        <f t="shared" si="403"/>
        <v/>
      </c>
      <c r="EZ75" s="17" t="str">
        <f t="shared" si="404"/>
        <v/>
      </c>
      <c r="FA75" s="17" t="str">
        <f t="shared" si="405"/>
        <v/>
      </c>
      <c r="FB75" s="17" t="str">
        <f t="shared" si="406"/>
        <v/>
      </c>
      <c r="FC75" s="17" t="str">
        <f t="shared" si="407"/>
        <v/>
      </c>
      <c r="FD75" s="17" t="str">
        <f t="shared" si="408"/>
        <v/>
      </c>
      <c r="FE75" s="17" t="str">
        <f t="shared" si="409"/>
        <v/>
      </c>
      <c r="FF75" s="17" t="str">
        <f t="shared" si="410"/>
        <v/>
      </c>
      <c r="FG75" s="17" t="str">
        <f t="shared" si="411"/>
        <v/>
      </c>
      <c r="FH75" s="17" t="str">
        <f t="shared" si="412"/>
        <v/>
      </c>
      <c r="FI75" s="17" t="str">
        <f t="shared" si="413"/>
        <v/>
      </c>
      <c r="FJ75" s="17" t="str">
        <f t="shared" si="414"/>
        <v/>
      </c>
      <c r="FK75" s="501">
        <v>1952</v>
      </c>
    </row>
    <row r="76" spans="1:167">
      <c r="A76" s="3">
        <v>1953</v>
      </c>
      <c r="B76" s="5">
        <v>34</v>
      </c>
      <c r="C76" s="5">
        <v>26</v>
      </c>
      <c r="D76" s="5">
        <v>27</v>
      </c>
      <c r="E76" s="5">
        <v>32</v>
      </c>
      <c r="F76" s="5">
        <v>34</v>
      </c>
      <c r="G76" s="143">
        <v>31</v>
      </c>
      <c r="H76" s="5">
        <v>35</v>
      </c>
      <c r="I76" s="5">
        <v>28</v>
      </c>
      <c r="J76" s="5">
        <v>24</v>
      </c>
      <c r="K76" s="5">
        <v>25</v>
      </c>
      <c r="L76" s="143">
        <v>32</v>
      </c>
      <c r="M76" s="5">
        <v>44</v>
      </c>
      <c r="N76" s="5">
        <v>53</v>
      </c>
      <c r="O76" s="5">
        <v>48</v>
      </c>
      <c r="P76" s="5">
        <v>53</v>
      </c>
      <c r="Q76" s="143">
        <v>44</v>
      </c>
      <c r="R76" s="5">
        <v>36</v>
      </c>
      <c r="S76" s="5">
        <v>43</v>
      </c>
      <c r="T76" s="5">
        <v>45</v>
      </c>
      <c r="U76" s="5">
        <v>35</v>
      </c>
      <c r="V76" s="143">
        <v>34</v>
      </c>
      <c r="W76" s="5">
        <v>42</v>
      </c>
      <c r="X76" s="5">
        <v>50</v>
      </c>
      <c r="Y76" s="5">
        <v>50</v>
      </c>
      <c r="Z76" s="5">
        <v>43</v>
      </c>
      <c r="AA76" s="143">
        <v>40</v>
      </c>
      <c r="AB76" s="5">
        <v>36</v>
      </c>
      <c r="AC76" s="5">
        <v>37</v>
      </c>
      <c r="AD76" s="5">
        <v>42</v>
      </c>
      <c r="AE76" s="5">
        <v>37</v>
      </c>
      <c r="AF76" s="143">
        <v>36</v>
      </c>
      <c r="AG76" s="663">
        <f t="shared" si="317"/>
        <v>1176</v>
      </c>
      <c r="AH76" s="68">
        <f t="shared" si="318"/>
        <v>37.935483870967744</v>
      </c>
      <c r="AI76" s="17">
        <f t="shared" si="319"/>
        <v>53</v>
      </c>
      <c r="AJ76" s="20">
        <f t="shared" si="320"/>
        <v>24</v>
      </c>
      <c r="AK76" s="579">
        <v>1953</v>
      </c>
      <c r="AL76" s="28" t="str">
        <f t="shared" si="224"/>
        <v/>
      </c>
      <c r="AM76" s="28" t="str">
        <f t="shared" si="225"/>
        <v/>
      </c>
      <c r="AN76" s="28" t="str">
        <f t="shared" si="226"/>
        <v/>
      </c>
      <c r="AO76" s="28" t="str">
        <f t="shared" si="227"/>
        <v/>
      </c>
      <c r="AP76" s="28" t="str">
        <f t="shared" si="228"/>
        <v/>
      </c>
      <c r="AQ76" s="28" t="str">
        <f t="shared" si="229"/>
        <v/>
      </c>
      <c r="AR76" s="28" t="str">
        <f t="shared" si="230"/>
        <v/>
      </c>
      <c r="AS76" s="28" t="str">
        <f t="shared" si="231"/>
        <v/>
      </c>
      <c r="AT76" s="28" t="str">
        <f t="shared" si="232"/>
        <v/>
      </c>
      <c r="AU76" s="28" t="str">
        <f t="shared" si="233"/>
        <v/>
      </c>
      <c r="AV76" s="28" t="str">
        <f t="shared" si="234"/>
        <v/>
      </c>
      <c r="AW76" s="28" t="str">
        <f t="shared" si="235"/>
        <v/>
      </c>
      <c r="AX76" s="28" t="str">
        <f t="shared" si="236"/>
        <v/>
      </c>
      <c r="AY76" s="28" t="str">
        <f t="shared" si="237"/>
        <v/>
      </c>
      <c r="AZ76" s="28" t="str">
        <f t="shared" si="238"/>
        <v/>
      </c>
      <c r="BA76" s="28" t="str">
        <f t="shared" si="239"/>
        <v/>
      </c>
      <c r="BB76" s="28" t="str">
        <f t="shared" si="240"/>
        <v/>
      </c>
      <c r="BC76" s="28" t="str">
        <f t="shared" si="241"/>
        <v/>
      </c>
      <c r="BD76" s="28" t="str">
        <f t="shared" si="242"/>
        <v/>
      </c>
      <c r="BE76" s="28" t="str">
        <f t="shared" si="243"/>
        <v/>
      </c>
      <c r="BF76" s="28" t="str">
        <f t="shared" si="244"/>
        <v/>
      </c>
      <c r="BG76" s="28" t="str">
        <f t="shared" si="245"/>
        <v/>
      </c>
      <c r="BH76" s="28" t="str">
        <f t="shared" si="246"/>
        <v/>
      </c>
      <c r="BI76" s="28" t="str">
        <f t="shared" si="247"/>
        <v/>
      </c>
      <c r="BJ76" s="28" t="str">
        <f t="shared" si="248"/>
        <v/>
      </c>
      <c r="BK76" s="28" t="str">
        <f t="shared" si="249"/>
        <v/>
      </c>
      <c r="BL76" s="28" t="str">
        <f t="shared" si="250"/>
        <v/>
      </c>
      <c r="BM76" s="28" t="str">
        <f t="shared" si="251"/>
        <v/>
      </c>
      <c r="BN76" s="28" t="str">
        <f t="shared" si="252"/>
        <v/>
      </c>
      <c r="BO76" s="28" t="str">
        <f t="shared" si="253"/>
        <v/>
      </c>
      <c r="BP76" s="28" t="str">
        <f t="shared" si="253"/>
        <v/>
      </c>
      <c r="BQ76" s="28">
        <f t="shared" si="254"/>
        <v>0</v>
      </c>
      <c r="BR76" s="502">
        <v>1953</v>
      </c>
      <c r="BS76" s="17" t="str">
        <f t="shared" si="321"/>
        <v/>
      </c>
      <c r="BT76" s="17" t="str">
        <f t="shared" si="322"/>
        <v/>
      </c>
      <c r="BU76" s="17" t="str">
        <f t="shared" si="323"/>
        <v/>
      </c>
      <c r="BV76" s="17" t="str">
        <f t="shared" si="324"/>
        <v/>
      </c>
      <c r="BW76" s="17" t="str">
        <f t="shared" si="325"/>
        <v/>
      </c>
      <c r="BX76" s="17" t="str">
        <f t="shared" si="326"/>
        <v/>
      </c>
      <c r="BY76" s="17" t="str">
        <f t="shared" si="327"/>
        <v/>
      </c>
      <c r="BZ76" s="17" t="str">
        <f t="shared" si="328"/>
        <v/>
      </c>
      <c r="CA76" s="17" t="str">
        <f t="shared" si="329"/>
        <v/>
      </c>
      <c r="CB76" s="17" t="str">
        <f t="shared" si="330"/>
        <v/>
      </c>
      <c r="CC76" s="17" t="str">
        <f t="shared" si="331"/>
        <v/>
      </c>
      <c r="CD76" s="17" t="str">
        <f t="shared" si="332"/>
        <v/>
      </c>
      <c r="CE76" s="17" t="str">
        <f t="shared" si="333"/>
        <v/>
      </c>
      <c r="CF76" s="17" t="str">
        <f t="shared" si="334"/>
        <v/>
      </c>
      <c r="CG76" s="17" t="str">
        <f t="shared" si="335"/>
        <v/>
      </c>
      <c r="CH76" s="17" t="str">
        <f t="shared" si="336"/>
        <v/>
      </c>
      <c r="CI76" s="17" t="str">
        <f t="shared" si="337"/>
        <v/>
      </c>
      <c r="CJ76" s="17" t="str">
        <f t="shared" si="338"/>
        <v/>
      </c>
      <c r="CK76" s="17" t="str">
        <f t="shared" si="339"/>
        <v/>
      </c>
      <c r="CL76" s="17" t="str">
        <f t="shared" si="340"/>
        <v/>
      </c>
      <c r="CM76" s="17" t="str">
        <f t="shared" si="341"/>
        <v/>
      </c>
      <c r="CN76" s="17" t="str">
        <f t="shared" si="342"/>
        <v/>
      </c>
      <c r="CO76" s="17" t="str">
        <f t="shared" si="343"/>
        <v/>
      </c>
      <c r="CP76" s="17" t="str">
        <f t="shared" si="344"/>
        <v/>
      </c>
      <c r="CQ76" s="17" t="str">
        <f t="shared" si="345"/>
        <v/>
      </c>
      <c r="CR76" s="17" t="str">
        <f t="shared" si="346"/>
        <v/>
      </c>
      <c r="CS76" s="17" t="str">
        <f t="shared" si="347"/>
        <v/>
      </c>
      <c r="CT76" s="17" t="str">
        <f t="shared" si="348"/>
        <v/>
      </c>
      <c r="CU76" s="17" t="str">
        <f t="shared" si="349"/>
        <v/>
      </c>
      <c r="CV76" s="17" t="str">
        <f t="shared" si="350"/>
        <v/>
      </c>
      <c r="CW76" s="17" t="str">
        <f t="shared" si="351"/>
        <v/>
      </c>
      <c r="CX76" s="501">
        <v>1953</v>
      </c>
      <c r="CY76" s="946" t="str">
        <f t="shared" si="352"/>
        <v/>
      </c>
      <c r="CZ76" s="946">
        <f t="shared" si="353"/>
        <v>1</v>
      </c>
      <c r="DA76" s="946">
        <f t="shared" si="354"/>
        <v>1</v>
      </c>
      <c r="DB76" s="946">
        <f t="shared" si="355"/>
        <v>1</v>
      </c>
      <c r="DC76" s="946" t="str">
        <f t="shared" si="356"/>
        <v/>
      </c>
      <c r="DD76" s="946">
        <f t="shared" si="357"/>
        <v>1</v>
      </c>
      <c r="DE76" s="946" t="str">
        <f t="shared" si="358"/>
        <v/>
      </c>
      <c r="DF76" s="946">
        <f t="shared" si="359"/>
        <v>1</v>
      </c>
      <c r="DG76" s="946">
        <f t="shared" si="360"/>
        <v>1</v>
      </c>
      <c r="DH76" s="946">
        <f t="shared" si="361"/>
        <v>1</v>
      </c>
      <c r="DI76" s="946">
        <f t="shared" si="362"/>
        <v>1</v>
      </c>
      <c r="DJ76" s="946" t="str">
        <f t="shared" si="363"/>
        <v/>
      </c>
      <c r="DK76" s="946" t="str">
        <f t="shared" si="364"/>
        <v/>
      </c>
      <c r="DL76" s="946" t="str">
        <f t="shared" si="365"/>
        <v/>
      </c>
      <c r="DM76" s="946" t="str">
        <f t="shared" si="366"/>
        <v/>
      </c>
      <c r="DN76" s="946" t="str">
        <f t="shared" si="367"/>
        <v/>
      </c>
      <c r="DO76" s="946" t="str">
        <f t="shared" si="368"/>
        <v/>
      </c>
      <c r="DP76" s="946" t="str">
        <f t="shared" si="369"/>
        <v/>
      </c>
      <c r="DQ76" s="946" t="str">
        <f t="shared" si="370"/>
        <v/>
      </c>
      <c r="DR76" s="946" t="str">
        <f t="shared" si="371"/>
        <v/>
      </c>
      <c r="DS76" s="946" t="str">
        <f t="shared" si="372"/>
        <v/>
      </c>
      <c r="DT76" s="946" t="str">
        <f t="shared" si="373"/>
        <v/>
      </c>
      <c r="DU76" s="946" t="str">
        <f t="shared" si="374"/>
        <v/>
      </c>
      <c r="DV76" s="946" t="str">
        <f t="shared" si="375"/>
        <v/>
      </c>
      <c r="DW76" s="946" t="str">
        <f t="shared" si="376"/>
        <v/>
      </c>
      <c r="DX76" s="946" t="str">
        <f t="shared" si="377"/>
        <v/>
      </c>
      <c r="DY76" s="946" t="str">
        <f t="shared" si="378"/>
        <v/>
      </c>
      <c r="DZ76" s="946" t="str">
        <f t="shared" si="379"/>
        <v/>
      </c>
      <c r="EA76" s="946" t="str">
        <f t="shared" si="380"/>
        <v/>
      </c>
      <c r="EB76" s="946" t="str">
        <f t="shared" si="381"/>
        <v/>
      </c>
      <c r="EC76" s="946" t="str">
        <f t="shared" si="382"/>
        <v/>
      </c>
      <c r="ED76" s="28">
        <f t="shared" si="383"/>
        <v>8</v>
      </c>
      <c r="EE76" s="501">
        <v>1953</v>
      </c>
      <c r="EF76" s="17" t="str">
        <f t="shared" si="384"/>
        <v/>
      </c>
      <c r="EG76" s="17" t="str">
        <f t="shared" si="385"/>
        <v/>
      </c>
      <c r="EH76" s="17" t="str">
        <f t="shared" si="386"/>
        <v/>
      </c>
      <c r="EI76" s="17" t="str">
        <f t="shared" si="387"/>
        <v/>
      </c>
      <c r="EJ76" s="17" t="str">
        <f t="shared" si="388"/>
        <v/>
      </c>
      <c r="EK76" s="17" t="str">
        <f t="shared" si="389"/>
        <v/>
      </c>
      <c r="EL76" s="17" t="str">
        <f t="shared" si="390"/>
        <v/>
      </c>
      <c r="EM76" s="17" t="str">
        <f t="shared" si="391"/>
        <v/>
      </c>
      <c r="EN76" s="17" t="str">
        <f t="shared" si="392"/>
        <v/>
      </c>
      <c r="EO76" s="17" t="str">
        <f t="shared" si="393"/>
        <v/>
      </c>
      <c r="EP76" s="17" t="str">
        <f t="shared" si="394"/>
        <v/>
      </c>
      <c r="EQ76" s="17" t="str">
        <f t="shared" si="395"/>
        <v/>
      </c>
      <c r="ER76" s="17" t="str">
        <f t="shared" si="396"/>
        <v/>
      </c>
      <c r="ES76" s="17" t="str">
        <f t="shared" si="397"/>
        <v/>
      </c>
      <c r="ET76" s="17" t="str">
        <f t="shared" si="398"/>
        <v/>
      </c>
      <c r="EU76" s="17" t="str">
        <f t="shared" si="399"/>
        <v/>
      </c>
      <c r="EV76" s="17" t="str">
        <f t="shared" si="400"/>
        <v/>
      </c>
      <c r="EW76" s="17" t="str">
        <f t="shared" si="401"/>
        <v/>
      </c>
      <c r="EX76" s="17" t="str">
        <f t="shared" si="402"/>
        <v/>
      </c>
      <c r="EY76" s="17" t="str">
        <f t="shared" si="403"/>
        <v/>
      </c>
      <c r="EZ76" s="17" t="str">
        <f t="shared" si="404"/>
        <v/>
      </c>
      <c r="FA76" s="17" t="str">
        <f t="shared" si="405"/>
        <v/>
      </c>
      <c r="FB76" s="17" t="str">
        <f t="shared" si="406"/>
        <v/>
      </c>
      <c r="FC76" s="17" t="str">
        <f t="shared" si="407"/>
        <v/>
      </c>
      <c r="FD76" s="17" t="str">
        <f t="shared" si="408"/>
        <v/>
      </c>
      <c r="FE76" s="17" t="str">
        <f t="shared" si="409"/>
        <v/>
      </c>
      <c r="FF76" s="17" t="str">
        <f t="shared" si="410"/>
        <v/>
      </c>
      <c r="FG76" s="17" t="str">
        <f t="shared" si="411"/>
        <v/>
      </c>
      <c r="FH76" s="17" t="str">
        <f t="shared" si="412"/>
        <v/>
      </c>
      <c r="FI76" s="17" t="str">
        <f t="shared" si="413"/>
        <v/>
      </c>
      <c r="FJ76" s="17" t="str">
        <f t="shared" si="414"/>
        <v/>
      </c>
      <c r="FK76" s="501">
        <v>1953</v>
      </c>
    </row>
    <row r="77" spans="1:167">
      <c r="A77" s="3">
        <v>1954</v>
      </c>
      <c r="B77" s="5">
        <v>35</v>
      </c>
      <c r="C77" s="5">
        <v>30</v>
      </c>
      <c r="D77" s="5">
        <v>33</v>
      </c>
      <c r="E77" s="5">
        <v>27</v>
      </c>
      <c r="F77" s="5">
        <v>20</v>
      </c>
      <c r="G77" s="143">
        <v>21</v>
      </c>
      <c r="H77" s="5">
        <v>21</v>
      </c>
      <c r="I77" s="5">
        <v>29</v>
      </c>
      <c r="J77" s="5">
        <v>33</v>
      </c>
      <c r="K77" s="5">
        <v>40</v>
      </c>
      <c r="L77" s="143">
        <v>38</v>
      </c>
      <c r="M77" s="5">
        <v>37</v>
      </c>
      <c r="N77" s="5">
        <v>38</v>
      </c>
      <c r="O77" s="5">
        <v>36</v>
      </c>
      <c r="P77" s="5">
        <v>29</v>
      </c>
      <c r="Q77" s="143">
        <v>24</v>
      </c>
      <c r="R77" s="5">
        <v>25</v>
      </c>
      <c r="S77" s="5">
        <v>33</v>
      </c>
      <c r="T77" s="5">
        <v>35</v>
      </c>
      <c r="U77" s="5">
        <v>44</v>
      </c>
      <c r="V77" s="143">
        <v>32</v>
      </c>
      <c r="W77" s="5">
        <v>24</v>
      </c>
      <c r="X77" s="5">
        <v>47</v>
      </c>
      <c r="Y77" s="5">
        <v>39</v>
      </c>
      <c r="Z77" s="5">
        <v>48</v>
      </c>
      <c r="AA77" s="143">
        <v>53</v>
      </c>
      <c r="AB77" s="5">
        <v>44</v>
      </c>
      <c r="AC77" s="5">
        <v>38</v>
      </c>
      <c r="AD77" s="5">
        <v>45</v>
      </c>
      <c r="AE77" s="5">
        <v>48</v>
      </c>
      <c r="AF77" s="143">
        <v>39</v>
      </c>
      <c r="AG77" s="663">
        <f t="shared" si="317"/>
        <v>1085</v>
      </c>
      <c r="AH77" s="68">
        <f t="shared" si="318"/>
        <v>35</v>
      </c>
      <c r="AI77" s="17">
        <f t="shared" si="319"/>
        <v>53</v>
      </c>
      <c r="AJ77" s="20">
        <f t="shared" si="320"/>
        <v>20</v>
      </c>
      <c r="AK77" s="579">
        <v>1954</v>
      </c>
      <c r="AL77" s="28" t="str">
        <f t="shared" si="224"/>
        <v/>
      </c>
      <c r="AM77" s="28" t="str">
        <f t="shared" si="225"/>
        <v/>
      </c>
      <c r="AN77" s="28" t="str">
        <f t="shared" si="226"/>
        <v/>
      </c>
      <c r="AO77" s="28" t="str">
        <f t="shared" si="227"/>
        <v/>
      </c>
      <c r="AP77" s="28" t="str">
        <f t="shared" si="228"/>
        <v/>
      </c>
      <c r="AQ77" s="28" t="str">
        <f t="shared" si="229"/>
        <v/>
      </c>
      <c r="AR77" s="28" t="str">
        <f t="shared" si="230"/>
        <v/>
      </c>
      <c r="AS77" s="28" t="str">
        <f t="shared" si="231"/>
        <v/>
      </c>
      <c r="AT77" s="28" t="str">
        <f t="shared" si="232"/>
        <v/>
      </c>
      <c r="AU77" s="28" t="str">
        <f t="shared" si="233"/>
        <v/>
      </c>
      <c r="AV77" s="28" t="str">
        <f t="shared" si="234"/>
        <v/>
      </c>
      <c r="AW77" s="28" t="str">
        <f t="shared" si="235"/>
        <v/>
      </c>
      <c r="AX77" s="28" t="str">
        <f t="shared" si="236"/>
        <v/>
      </c>
      <c r="AY77" s="28" t="str">
        <f t="shared" si="237"/>
        <v/>
      </c>
      <c r="AZ77" s="28" t="str">
        <f t="shared" si="238"/>
        <v/>
      </c>
      <c r="BA77" s="28" t="str">
        <f t="shared" si="239"/>
        <v/>
      </c>
      <c r="BB77" s="28" t="str">
        <f t="shared" si="240"/>
        <v/>
      </c>
      <c r="BC77" s="28" t="str">
        <f t="shared" si="241"/>
        <v/>
      </c>
      <c r="BD77" s="28" t="str">
        <f t="shared" si="242"/>
        <v/>
      </c>
      <c r="BE77" s="28" t="str">
        <f t="shared" si="243"/>
        <v/>
      </c>
      <c r="BF77" s="28" t="str">
        <f t="shared" si="244"/>
        <v/>
      </c>
      <c r="BG77" s="28" t="str">
        <f t="shared" si="245"/>
        <v/>
      </c>
      <c r="BH77" s="28" t="str">
        <f t="shared" si="246"/>
        <v/>
      </c>
      <c r="BI77" s="28" t="str">
        <f t="shared" si="247"/>
        <v/>
      </c>
      <c r="BJ77" s="28" t="str">
        <f t="shared" si="248"/>
        <v/>
      </c>
      <c r="BK77" s="28" t="str">
        <f t="shared" si="249"/>
        <v/>
      </c>
      <c r="BL77" s="28" t="str">
        <f t="shared" si="250"/>
        <v/>
      </c>
      <c r="BM77" s="28" t="str">
        <f t="shared" si="251"/>
        <v/>
      </c>
      <c r="BN77" s="28" t="str">
        <f t="shared" si="252"/>
        <v/>
      </c>
      <c r="BO77" s="28" t="str">
        <f t="shared" si="253"/>
        <v/>
      </c>
      <c r="BP77" s="28" t="str">
        <f t="shared" si="253"/>
        <v/>
      </c>
      <c r="BQ77" s="28">
        <f t="shared" si="254"/>
        <v>0</v>
      </c>
      <c r="BR77" s="502">
        <v>1954</v>
      </c>
      <c r="BS77" s="17" t="str">
        <f t="shared" si="321"/>
        <v/>
      </c>
      <c r="BT77" s="17" t="str">
        <f t="shared" si="322"/>
        <v/>
      </c>
      <c r="BU77" s="17" t="str">
        <f t="shared" si="323"/>
        <v/>
      </c>
      <c r="BV77" s="17" t="str">
        <f t="shared" si="324"/>
        <v/>
      </c>
      <c r="BW77" s="17" t="str">
        <f t="shared" si="325"/>
        <v/>
      </c>
      <c r="BX77" s="17" t="str">
        <f t="shared" si="326"/>
        <v/>
      </c>
      <c r="BY77" s="17" t="str">
        <f t="shared" si="327"/>
        <v/>
      </c>
      <c r="BZ77" s="17" t="str">
        <f t="shared" si="328"/>
        <v/>
      </c>
      <c r="CA77" s="17" t="str">
        <f t="shared" si="329"/>
        <v/>
      </c>
      <c r="CB77" s="17" t="str">
        <f t="shared" si="330"/>
        <v/>
      </c>
      <c r="CC77" s="17" t="str">
        <f t="shared" si="331"/>
        <v/>
      </c>
      <c r="CD77" s="17" t="str">
        <f t="shared" si="332"/>
        <v/>
      </c>
      <c r="CE77" s="17" t="str">
        <f t="shared" si="333"/>
        <v/>
      </c>
      <c r="CF77" s="17" t="str">
        <f t="shared" si="334"/>
        <v/>
      </c>
      <c r="CG77" s="17" t="str">
        <f t="shared" si="335"/>
        <v/>
      </c>
      <c r="CH77" s="17" t="str">
        <f t="shared" si="336"/>
        <v/>
      </c>
      <c r="CI77" s="17" t="str">
        <f t="shared" si="337"/>
        <v/>
      </c>
      <c r="CJ77" s="17" t="str">
        <f t="shared" si="338"/>
        <v/>
      </c>
      <c r="CK77" s="17" t="str">
        <f t="shared" si="339"/>
        <v/>
      </c>
      <c r="CL77" s="17" t="str">
        <f t="shared" si="340"/>
        <v/>
      </c>
      <c r="CM77" s="17" t="str">
        <f t="shared" si="341"/>
        <v/>
      </c>
      <c r="CN77" s="17" t="str">
        <f t="shared" si="342"/>
        <v/>
      </c>
      <c r="CO77" s="17" t="str">
        <f t="shared" si="343"/>
        <v/>
      </c>
      <c r="CP77" s="17" t="str">
        <f t="shared" si="344"/>
        <v/>
      </c>
      <c r="CQ77" s="17" t="str">
        <f t="shared" si="345"/>
        <v/>
      </c>
      <c r="CR77" s="17" t="str">
        <f t="shared" si="346"/>
        <v/>
      </c>
      <c r="CS77" s="17" t="str">
        <f t="shared" si="347"/>
        <v/>
      </c>
      <c r="CT77" s="17" t="str">
        <f t="shared" si="348"/>
        <v/>
      </c>
      <c r="CU77" s="17" t="str">
        <f t="shared" si="349"/>
        <v/>
      </c>
      <c r="CV77" s="17" t="str">
        <f t="shared" si="350"/>
        <v/>
      </c>
      <c r="CW77" s="17" t="str">
        <f t="shared" si="351"/>
        <v/>
      </c>
      <c r="CX77" s="501">
        <v>1954</v>
      </c>
      <c r="CY77" s="946" t="str">
        <f t="shared" si="352"/>
        <v/>
      </c>
      <c r="CZ77" s="946">
        <f t="shared" si="353"/>
        <v>1</v>
      </c>
      <c r="DA77" s="946" t="str">
        <f t="shared" si="354"/>
        <v/>
      </c>
      <c r="DB77" s="946">
        <f t="shared" si="355"/>
        <v>1</v>
      </c>
      <c r="DC77" s="946">
        <f t="shared" si="356"/>
        <v>1</v>
      </c>
      <c r="DD77" s="946">
        <f t="shared" si="357"/>
        <v>1</v>
      </c>
      <c r="DE77" s="946">
        <f t="shared" si="358"/>
        <v>1</v>
      </c>
      <c r="DF77" s="946">
        <f t="shared" si="359"/>
        <v>1</v>
      </c>
      <c r="DG77" s="946" t="str">
        <f t="shared" si="360"/>
        <v/>
      </c>
      <c r="DH77" s="946" t="str">
        <f t="shared" si="361"/>
        <v/>
      </c>
      <c r="DI77" s="946" t="str">
        <f t="shared" si="362"/>
        <v/>
      </c>
      <c r="DJ77" s="946" t="str">
        <f t="shared" si="363"/>
        <v/>
      </c>
      <c r="DK77" s="946" t="str">
        <f t="shared" si="364"/>
        <v/>
      </c>
      <c r="DL77" s="946" t="str">
        <f t="shared" si="365"/>
        <v/>
      </c>
      <c r="DM77" s="946">
        <f t="shared" si="366"/>
        <v>1</v>
      </c>
      <c r="DN77" s="946">
        <f t="shared" si="367"/>
        <v>1</v>
      </c>
      <c r="DO77" s="946">
        <f t="shared" si="368"/>
        <v>1</v>
      </c>
      <c r="DP77" s="946" t="str">
        <f t="shared" si="369"/>
        <v/>
      </c>
      <c r="DQ77" s="946" t="str">
        <f t="shared" si="370"/>
        <v/>
      </c>
      <c r="DR77" s="946" t="str">
        <f t="shared" si="371"/>
        <v/>
      </c>
      <c r="DS77" s="946">
        <f t="shared" si="372"/>
        <v>1</v>
      </c>
      <c r="DT77" s="946">
        <f t="shared" si="373"/>
        <v>1</v>
      </c>
      <c r="DU77" s="946" t="str">
        <f t="shared" si="374"/>
        <v/>
      </c>
      <c r="DV77" s="946" t="str">
        <f t="shared" si="375"/>
        <v/>
      </c>
      <c r="DW77" s="946" t="str">
        <f t="shared" si="376"/>
        <v/>
      </c>
      <c r="DX77" s="946" t="str">
        <f t="shared" si="377"/>
        <v/>
      </c>
      <c r="DY77" s="946" t="str">
        <f t="shared" si="378"/>
        <v/>
      </c>
      <c r="DZ77" s="946" t="str">
        <f t="shared" si="379"/>
        <v/>
      </c>
      <c r="EA77" s="946" t="str">
        <f t="shared" si="380"/>
        <v/>
      </c>
      <c r="EB77" s="946" t="str">
        <f t="shared" si="381"/>
        <v/>
      </c>
      <c r="EC77" s="946" t="str">
        <f t="shared" si="382"/>
        <v/>
      </c>
      <c r="ED77" s="28">
        <f t="shared" si="383"/>
        <v>11</v>
      </c>
      <c r="EE77" s="501">
        <v>1954</v>
      </c>
      <c r="EF77" s="17" t="str">
        <f t="shared" si="384"/>
        <v/>
      </c>
      <c r="EG77" s="17" t="str">
        <f t="shared" si="385"/>
        <v/>
      </c>
      <c r="EH77" s="17" t="str">
        <f t="shared" si="386"/>
        <v/>
      </c>
      <c r="EI77" s="17" t="str">
        <f t="shared" si="387"/>
        <v/>
      </c>
      <c r="EJ77" s="17" t="str">
        <f t="shared" si="388"/>
        <v/>
      </c>
      <c r="EK77" s="17" t="str">
        <f t="shared" si="389"/>
        <v/>
      </c>
      <c r="EL77" s="17" t="str">
        <f t="shared" si="390"/>
        <v/>
      </c>
      <c r="EM77" s="17" t="str">
        <f t="shared" si="391"/>
        <v/>
      </c>
      <c r="EN77" s="17" t="str">
        <f t="shared" si="392"/>
        <v/>
      </c>
      <c r="EO77" s="17" t="str">
        <f t="shared" si="393"/>
        <v/>
      </c>
      <c r="EP77" s="17" t="str">
        <f t="shared" si="394"/>
        <v/>
      </c>
      <c r="EQ77" s="17" t="str">
        <f t="shared" si="395"/>
        <v/>
      </c>
      <c r="ER77" s="17" t="str">
        <f t="shared" si="396"/>
        <v/>
      </c>
      <c r="ES77" s="17" t="str">
        <f t="shared" si="397"/>
        <v/>
      </c>
      <c r="ET77" s="17" t="str">
        <f t="shared" si="398"/>
        <v/>
      </c>
      <c r="EU77" s="17" t="str">
        <f t="shared" si="399"/>
        <v/>
      </c>
      <c r="EV77" s="17" t="str">
        <f t="shared" si="400"/>
        <v/>
      </c>
      <c r="EW77" s="17" t="str">
        <f t="shared" si="401"/>
        <v/>
      </c>
      <c r="EX77" s="17" t="str">
        <f t="shared" si="402"/>
        <v/>
      </c>
      <c r="EY77" s="17" t="str">
        <f t="shared" si="403"/>
        <v/>
      </c>
      <c r="EZ77" s="17" t="str">
        <f t="shared" si="404"/>
        <v/>
      </c>
      <c r="FA77" s="17" t="str">
        <f t="shared" si="405"/>
        <v/>
      </c>
      <c r="FB77" s="17" t="str">
        <f t="shared" si="406"/>
        <v/>
      </c>
      <c r="FC77" s="17" t="str">
        <f t="shared" si="407"/>
        <v/>
      </c>
      <c r="FD77" s="17" t="str">
        <f t="shared" si="408"/>
        <v/>
      </c>
      <c r="FE77" s="17" t="str">
        <f t="shared" si="409"/>
        <v/>
      </c>
      <c r="FF77" s="17" t="str">
        <f t="shared" si="410"/>
        <v/>
      </c>
      <c r="FG77" s="17" t="str">
        <f t="shared" si="411"/>
        <v/>
      </c>
      <c r="FH77" s="17" t="str">
        <f t="shared" si="412"/>
        <v/>
      </c>
      <c r="FI77" s="17" t="str">
        <f t="shared" si="413"/>
        <v/>
      </c>
      <c r="FJ77" s="17" t="str">
        <f t="shared" si="414"/>
        <v/>
      </c>
      <c r="FK77" s="501">
        <v>1954</v>
      </c>
    </row>
    <row r="78" spans="1:167">
      <c r="A78" s="3">
        <v>1955</v>
      </c>
      <c r="B78" s="5">
        <v>52</v>
      </c>
      <c r="C78" s="5">
        <v>39</v>
      </c>
      <c r="D78" s="5">
        <v>34</v>
      </c>
      <c r="E78" s="5">
        <v>53</v>
      </c>
      <c r="F78" s="5">
        <v>50</v>
      </c>
      <c r="G78" s="143">
        <v>39</v>
      </c>
      <c r="H78" s="5">
        <v>29</v>
      </c>
      <c r="I78" s="5">
        <v>23</v>
      </c>
      <c r="J78" s="5">
        <v>40</v>
      </c>
      <c r="K78" s="5">
        <v>48</v>
      </c>
      <c r="L78" s="143">
        <v>56</v>
      </c>
      <c r="M78" s="5">
        <v>51</v>
      </c>
      <c r="N78" s="5">
        <v>51</v>
      </c>
      <c r="O78" s="5">
        <v>45</v>
      </c>
      <c r="P78" s="5">
        <v>43</v>
      </c>
      <c r="Q78" s="143">
        <v>50</v>
      </c>
      <c r="R78" s="5">
        <v>36</v>
      </c>
      <c r="S78" s="5">
        <v>40</v>
      </c>
      <c r="T78" s="5">
        <v>36</v>
      </c>
      <c r="U78" s="5">
        <v>39</v>
      </c>
      <c r="V78" s="143">
        <v>40</v>
      </c>
      <c r="W78" s="5">
        <v>39</v>
      </c>
      <c r="X78" s="5">
        <v>33</v>
      </c>
      <c r="Y78" s="5">
        <v>39</v>
      </c>
      <c r="Z78" s="5">
        <v>40</v>
      </c>
      <c r="AA78" s="143">
        <v>24</v>
      </c>
      <c r="AB78" s="5">
        <v>21</v>
      </c>
      <c r="AC78" s="5">
        <v>24</v>
      </c>
      <c r="AD78" s="5">
        <v>29</v>
      </c>
      <c r="AE78" s="5">
        <v>31</v>
      </c>
      <c r="AF78" s="143">
        <v>31</v>
      </c>
      <c r="AG78" s="663">
        <f t="shared" si="317"/>
        <v>1205</v>
      </c>
      <c r="AH78" s="68">
        <f t="shared" si="318"/>
        <v>38.87096774193548</v>
      </c>
      <c r="AI78" s="17">
        <f t="shared" si="319"/>
        <v>56</v>
      </c>
      <c r="AJ78" s="20">
        <f t="shared" si="320"/>
        <v>21</v>
      </c>
      <c r="AK78" s="579">
        <v>1955</v>
      </c>
      <c r="AL78" s="28" t="str">
        <f t="shared" si="224"/>
        <v/>
      </c>
      <c r="AM78" s="28" t="str">
        <f t="shared" si="225"/>
        <v/>
      </c>
      <c r="AN78" s="28" t="str">
        <f t="shared" si="226"/>
        <v/>
      </c>
      <c r="AO78" s="28" t="str">
        <f t="shared" si="227"/>
        <v/>
      </c>
      <c r="AP78" s="28" t="str">
        <f t="shared" si="228"/>
        <v/>
      </c>
      <c r="AQ78" s="28" t="str">
        <f t="shared" si="229"/>
        <v/>
      </c>
      <c r="AR78" s="28" t="str">
        <f t="shared" si="230"/>
        <v/>
      </c>
      <c r="AS78" s="28" t="str">
        <f t="shared" si="231"/>
        <v/>
      </c>
      <c r="AT78" s="28" t="str">
        <f t="shared" si="232"/>
        <v/>
      </c>
      <c r="AU78" s="28" t="str">
        <f t="shared" si="233"/>
        <v/>
      </c>
      <c r="AV78" s="28" t="str">
        <f t="shared" si="234"/>
        <v/>
      </c>
      <c r="AW78" s="28" t="str">
        <f t="shared" si="235"/>
        <v/>
      </c>
      <c r="AX78" s="28" t="str">
        <f t="shared" si="236"/>
        <v/>
      </c>
      <c r="AY78" s="28" t="str">
        <f t="shared" si="237"/>
        <v/>
      </c>
      <c r="AZ78" s="28" t="str">
        <f t="shared" si="238"/>
        <v/>
      </c>
      <c r="BA78" s="28" t="str">
        <f t="shared" si="239"/>
        <v/>
      </c>
      <c r="BB78" s="28" t="str">
        <f t="shared" si="240"/>
        <v/>
      </c>
      <c r="BC78" s="28" t="str">
        <f t="shared" si="241"/>
        <v/>
      </c>
      <c r="BD78" s="28" t="str">
        <f t="shared" si="242"/>
        <v/>
      </c>
      <c r="BE78" s="28" t="str">
        <f t="shared" si="243"/>
        <v/>
      </c>
      <c r="BF78" s="28" t="str">
        <f t="shared" si="244"/>
        <v/>
      </c>
      <c r="BG78" s="28" t="str">
        <f t="shared" si="245"/>
        <v/>
      </c>
      <c r="BH78" s="28" t="str">
        <f t="shared" si="246"/>
        <v/>
      </c>
      <c r="BI78" s="28" t="str">
        <f t="shared" si="247"/>
        <v/>
      </c>
      <c r="BJ78" s="28" t="str">
        <f t="shared" si="248"/>
        <v/>
      </c>
      <c r="BK78" s="28" t="str">
        <f t="shared" si="249"/>
        <v/>
      </c>
      <c r="BL78" s="28" t="str">
        <f t="shared" si="250"/>
        <v/>
      </c>
      <c r="BM78" s="28" t="str">
        <f t="shared" si="251"/>
        <v/>
      </c>
      <c r="BN78" s="28" t="str">
        <f t="shared" si="252"/>
        <v/>
      </c>
      <c r="BO78" s="28" t="str">
        <f t="shared" si="253"/>
        <v/>
      </c>
      <c r="BP78" s="28" t="str">
        <f t="shared" si="253"/>
        <v/>
      </c>
      <c r="BQ78" s="28">
        <f t="shared" si="254"/>
        <v>0</v>
      </c>
      <c r="BR78" s="502">
        <v>1955</v>
      </c>
      <c r="BS78" s="17" t="str">
        <f t="shared" si="321"/>
        <v/>
      </c>
      <c r="BT78" s="17" t="str">
        <f t="shared" si="322"/>
        <v/>
      </c>
      <c r="BU78" s="17" t="str">
        <f t="shared" si="323"/>
        <v/>
      </c>
      <c r="BV78" s="17" t="str">
        <f t="shared" si="324"/>
        <v/>
      </c>
      <c r="BW78" s="17" t="str">
        <f t="shared" si="325"/>
        <v/>
      </c>
      <c r="BX78" s="17" t="str">
        <f t="shared" si="326"/>
        <v/>
      </c>
      <c r="BY78" s="17" t="str">
        <f t="shared" si="327"/>
        <v/>
      </c>
      <c r="BZ78" s="17" t="str">
        <f t="shared" si="328"/>
        <v/>
      </c>
      <c r="CA78" s="17" t="str">
        <f t="shared" si="329"/>
        <v/>
      </c>
      <c r="CB78" s="17" t="str">
        <f t="shared" si="330"/>
        <v/>
      </c>
      <c r="CC78" s="17">
        <f t="shared" si="331"/>
        <v>1955</v>
      </c>
      <c r="CD78" s="17" t="str">
        <f t="shared" si="332"/>
        <v/>
      </c>
      <c r="CE78" s="17" t="str">
        <f t="shared" si="333"/>
        <v/>
      </c>
      <c r="CF78" s="17" t="str">
        <f t="shared" si="334"/>
        <v/>
      </c>
      <c r="CG78" s="17" t="str">
        <f t="shared" si="335"/>
        <v/>
      </c>
      <c r="CH78" s="17" t="str">
        <f t="shared" si="336"/>
        <v/>
      </c>
      <c r="CI78" s="17" t="str">
        <f t="shared" si="337"/>
        <v/>
      </c>
      <c r="CJ78" s="17" t="str">
        <f t="shared" si="338"/>
        <v/>
      </c>
      <c r="CK78" s="17" t="str">
        <f t="shared" si="339"/>
        <v/>
      </c>
      <c r="CL78" s="17" t="str">
        <f t="shared" si="340"/>
        <v/>
      </c>
      <c r="CM78" s="17" t="str">
        <f t="shared" si="341"/>
        <v/>
      </c>
      <c r="CN78" s="17" t="str">
        <f t="shared" si="342"/>
        <v/>
      </c>
      <c r="CO78" s="17" t="str">
        <f t="shared" si="343"/>
        <v/>
      </c>
      <c r="CP78" s="17" t="str">
        <f t="shared" si="344"/>
        <v/>
      </c>
      <c r="CQ78" s="17" t="str">
        <f t="shared" si="345"/>
        <v/>
      </c>
      <c r="CR78" s="17" t="str">
        <f t="shared" si="346"/>
        <v/>
      </c>
      <c r="CS78" s="17" t="str">
        <f t="shared" si="347"/>
        <v/>
      </c>
      <c r="CT78" s="17" t="str">
        <f t="shared" si="348"/>
        <v/>
      </c>
      <c r="CU78" s="17" t="str">
        <f t="shared" si="349"/>
        <v/>
      </c>
      <c r="CV78" s="17" t="str">
        <f t="shared" si="350"/>
        <v/>
      </c>
      <c r="CW78" s="17" t="str">
        <f t="shared" si="351"/>
        <v/>
      </c>
      <c r="CX78" s="501">
        <v>1955</v>
      </c>
      <c r="CY78" s="946" t="str">
        <f t="shared" si="352"/>
        <v/>
      </c>
      <c r="CZ78" s="946" t="str">
        <f t="shared" si="353"/>
        <v/>
      </c>
      <c r="DA78" s="946" t="str">
        <f t="shared" si="354"/>
        <v/>
      </c>
      <c r="DB78" s="946" t="str">
        <f t="shared" si="355"/>
        <v/>
      </c>
      <c r="DC78" s="946" t="str">
        <f t="shared" si="356"/>
        <v/>
      </c>
      <c r="DD78" s="946" t="str">
        <f t="shared" si="357"/>
        <v/>
      </c>
      <c r="DE78" s="946">
        <f t="shared" si="358"/>
        <v>1</v>
      </c>
      <c r="DF78" s="946">
        <f t="shared" si="359"/>
        <v>1</v>
      </c>
      <c r="DG78" s="946" t="str">
        <f t="shared" si="360"/>
        <v/>
      </c>
      <c r="DH78" s="946" t="str">
        <f t="shared" si="361"/>
        <v/>
      </c>
      <c r="DI78" s="946" t="str">
        <f t="shared" si="362"/>
        <v/>
      </c>
      <c r="DJ78" s="946" t="str">
        <f t="shared" si="363"/>
        <v/>
      </c>
      <c r="DK78" s="946" t="str">
        <f t="shared" si="364"/>
        <v/>
      </c>
      <c r="DL78" s="946" t="str">
        <f t="shared" si="365"/>
        <v/>
      </c>
      <c r="DM78" s="946" t="str">
        <f t="shared" si="366"/>
        <v/>
      </c>
      <c r="DN78" s="946" t="str">
        <f t="shared" si="367"/>
        <v/>
      </c>
      <c r="DO78" s="946" t="str">
        <f t="shared" si="368"/>
        <v/>
      </c>
      <c r="DP78" s="946" t="str">
        <f t="shared" si="369"/>
        <v/>
      </c>
      <c r="DQ78" s="946" t="str">
        <f t="shared" si="370"/>
        <v/>
      </c>
      <c r="DR78" s="946" t="str">
        <f t="shared" si="371"/>
        <v/>
      </c>
      <c r="DS78" s="946" t="str">
        <f t="shared" si="372"/>
        <v/>
      </c>
      <c r="DT78" s="946" t="str">
        <f t="shared" si="373"/>
        <v/>
      </c>
      <c r="DU78" s="946" t="str">
        <f t="shared" si="374"/>
        <v/>
      </c>
      <c r="DV78" s="946" t="str">
        <f t="shared" si="375"/>
        <v/>
      </c>
      <c r="DW78" s="946" t="str">
        <f t="shared" si="376"/>
        <v/>
      </c>
      <c r="DX78" s="946">
        <f t="shared" si="377"/>
        <v>1</v>
      </c>
      <c r="DY78" s="946">
        <f t="shared" si="378"/>
        <v>1</v>
      </c>
      <c r="DZ78" s="946">
        <f t="shared" si="379"/>
        <v>1</v>
      </c>
      <c r="EA78" s="946">
        <f t="shared" si="380"/>
        <v>1</v>
      </c>
      <c r="EB78" s="946">
        <f t="shared" si="381"/>
        <v>1</v>
      </c>
      <c r="EC78" s="946">
        <f t="shared" si="382"/>
        <v>1</v>
      </c>
      <c r="ED78" s="28">
        <f t="shared" si="383"/>
        <v>8</v>
      </c>
      <c r="EE78" s="501">
        <v>1955</v>
      </c>
      <c r="EF78" s="17" t="str">
        <f t="shared" si="384"/>
        <v/>
      </c>
      <c r="EG78" s="17" t="str">
        <f t="shared" si="385"/>
        <v/>
      </c>
      <c r="EH78" s="17" t="str">
        <f t="shared" si="386"/>
        <v/>
      </c>
      <c r="EI78" s="17" t="str">
        <f t="shared" si="387"/>
        <v/>
      </c>
      <c r="EJ78" s="17" t="str">
        <f t="shared" si="388"/>
        <v/>
      </c>
      <c r="EK78" s="17" t="str">
        <f t="shared" si="389"/>
        <v/>
      </c>
      <c r="EL78" s="17" t="str">
        <f t="shared" si="390"/>
        <v/>
      </c>
      <c r="EM78" s="17" t="str">
        <f t="shared" si="391"/>
        <v/>
      </c>
      <c r="EN78" s="17" t="str">
        <f t="shared" si="392"/>
        <v/>
      </c>
      <c r="EO78" s="17" t="str">
        <f t="shared" si="393"/>
        <v/>
      </c>
      <c r="EP78" s="17" t="str">
        <f t="shared" si="394"/>
        <v/>
      </c>
      <c r="EQ78" s="17" t="str">
        <f t="shared" si="395"/>
        <v/>
      </c>
      <c r="ER78" s="17" t="str">
        <f t="shared" si="396"/>
        <v/>
      </c>
      <c r="ES78" s="17" t="str">
        <f t="shared" si="397"/>
        <v/>
      </c>
      <c r="ET78" s="17" t="str">
        <f t="shared" si="398"/>
        <v/>
      </c>
      <c r="EU78" s="17" t="str">
        <f t="shared" si="399"/>
        <v/>
      </c>
      <c r="EV78" s="17" t="str">
        <f t="shared" si="400"/>
        <v/>
      </c>
      <c r="EW78" s="17" t="str">
        <f t="shared" si="401"/>
        <v/>
      </c>
      <c r="EX78" s="17" t="str">
        <f t="shared" si="402"/>
        <v/>
      </c>
      <c r="EY78" s="17" t="str">
        <f t="shared" si="403"/>
        <v/>
      </c>
      <c r="EZ78" s="17" t="str">
        <f t="shared" si="404"/>
        <v/>
      </c>
      <c r="FA78" s="17" t="str">
        <f t="shared" si="405"/>
        <v/>
      </c>
      <c r="FB78" s="17" t="str">
        <f t="shared" si="406"/>
        <v/>
      </c>
      <c r="FC78" s="17" t="str">
        <f t="shared" si="407"/>
        <v/>
      </c>
      <c r="FD78" s="17" t="str">
        <f t="shared" si="408"/>
        <v/>
      </c>
      <c r="FE78" s="17" t="str">
        <f t="shared" si="409"/>
        <v/>
      </c>
      <c r="FF78" s="17" t="str">
        <f t="shared" si="410"/>
        <v/>
      </c>
      <c r="FG78" s="17" t="str">
        <f t="shared" si="411"/>
        <v/>
      </c>
      <c r="FH78" s="17" t="str">
        <f t="shared" si="412"/>
        <v/>
      </c>
      <c r="FI78" s="17" t="str">
        <f t="shared" si="413"/>
        <v/>
      </c>
      <c r="FJ78" s="17" t="str">
        <f t="shared" si="414"/>
        <v/>
      </c>
      <c r="FK78" s="501">
        <v>1955</v>
      </c>
    </row>
    <row r="79" spans="1:167">
      <c r="A79" s="3">
        <v>1956</v>
      </c>
      <c r="B79" s="5">
        <v>22</v>
      </c>
      <c r="C79" s="5">
        <v>44</v>
      </c>
      <c r="D79" s="5">
        <v>34</v>
      </c>
      <c r="E79" s="5">
        <v>40</v>
      </c>
      <c r="F79" s="5">
        <v>40</v>
      </c>
      <c r="G79" s="143">
        <v>51</v>
      </c>
      <c r="H79" s="5">
        <v>53</v>
      </c>
      <c r="I79" s="5">
        <v>34</v>
      </c>
      <c r="J79" s="5">
        <v>32</v>
      </c>
      <c r="K79" s="5">
        <v>33</v>
      </c>
      <c r="L79" s="143">
        <v>50</v>
      </c>
      <c r="M79" s="5">
        <v>42</v>
      </c>
      <c r="N79" s="5">
        <v>37</v>
      </c>
      <c r="O79" s="5">
        <v>39</v>
      </c>
      <c r="P79" s="5">
        <v>38</v>
      </c>
      <c r="Q79" s="143">
        <v>35</v>
      </c>
      <c r="R79" s="5">
        <v>30</v>
      </c>
      <c r="S79" s="5">
        <v>30</v>
      </c>
      <c r="T79" s="5">
        <v>27</v>
      </c>
      <c r="U79" s="5">
        <v>22</v>
      </c>
      <c r="V79" s="143">
        <v>26</v>
      </c>
      <c r="W79" s="5">
        <v>25</v>
      </c>
      <c r="X79" s="5">
        <v>35</v>
      </c>
      <c r="Y79" s="5">
        <v>30</v>
      </c>
      <c r="Z79" s="5">
        <v>22</v>
      </c>
      <c r="AA79" s="143">
        <v>38</v>
      </c>
      <c r="AB79" s="5">
        <v>32</v>
      </c>
      <c r="AC79" s="5">
        <v>37</v>
      </c>
      <c r="AD79" s="5">
        <v>35</v>
      </c>
      <c r="AE79" s="5">
        <v>33</v>
      </c>
      <c r="AF79" s="143">
        <v>30</v>
      </c>
      <c r="AG79" s="663">
        <f t="shared" si="317"/>
        <v>1076</v>
      </c>
      <c r="AH79" s="68">
        <f t="shared" si="318"/>
        <v>34.70967741935484</v>
      </c>
      <c r="AI79" s="17">
        <f t="shared" si="319"/>
        <v>53</v>
      </c>
      <c r="AJ79" s="20">
        <f t="shared" si="320"/>
        <v>22</v>
      </c>
      <c r="AK79" s="579">
        <v>1956</v>
      </c>
      <c r="AL79" s="28" t="str">
        <f t="shared" si="224"/>
        <v/>
      </c>
      <c r="AM79" s="28" t="str">
        <f t="shared" si="225"/>
        <v/>
      </c>
      <c r="AN79" s="28" t="str">
        <f t="shared" si="226"/>
        <v/>
      </c>
      <c r="AO79" s="28" t="str">
        <f t="shared" si="227"/>
        <v/>
      </c>
      <c r="AP79" s="28" t="str">
        <f t="shared" si="228"/>
        <v/>
      </c>
      <c r="AQ79" s="28" t="str">
        <f t="shared" si="229"/>
        <v/>
      </c>
      <c r="AR79" s="28" t="str">
        <f t="shared" si="230"/>
        <v/>
      </c>
      <c r="AS79" s="28" t="str">
        <f t="shared" si="231"/>
        <v/>
      </c>
      <c r="AT79" s="28" t="str">
        <f t="shared" si="232"/>
        <v/>
      </c>
      <c r="AU79" s="28" t="str">
        <f t="shared" si="233"/>
        <v/>
      </c>
      <c r="AV79" s="28" t="str">
        <f t="shared" si="234"/>
        <v/>
      </c>
      <c r="AW79" s="28" t="str">
        <f t="shared" si="235"/>
        <v/>
      </c>
      <c r="AX79" s="28" t="str">
        <f t="shared" si="236"/>
        <v/>
      </c>
      <c r="AY79" s="28" t="str">
        <f t="shared" si="237"/>
        <v/>
      </c>
      <c r="AZ79" s="28" t="str">
        <f t="shared" si="238"/>
        <v/>
      </c>
      <c r="BA79" s="28" t="str">
        <f t="shared" si="239"/>
        <v/>
      </c>
      <c r="BB79" s="28" t="str">
        <f t="shared" si="240"/>
        <v/>
      </c>
      <c r="BC79" s="28" t="str">
        <f t="shared" si="241"/>
        <v/>
      </c>
      <c r="BD79" s="28" t="str">
        <f t="shared" si="242"/>
        <v/>
      </c>
      <c r="BE79" s="28" t="str">
        <f t="shared" si="243"/>
        <v/>
      </c>
      <c r="BF79" s="28" t="str">
        <f t="shared" si="244"/>
        <v/>
      </c>
      <c r="BG79" s="28" t="str">
        <f t="shared" si="245"/>
        <v/>
      </c>
      <c r="BH79" s="28" t="str">
        <f t="shared" si="246"/>
        <v/>
      </c>
      <c r="BI79" s="28" t="str">
        <f t="shared" si="247"/>
        <v/>
      </c>
      <c r="BJ79" s="28" t="str">
        <f t="shared" si="248"/>
        <v/>
      </c>
      <c r="BK79" s="28" t="str">
        <f t="shared" si="249"/>
        <v/>
      </c>
      <c r="BL79" s="28" t="str">
        <f t="shared" si="250"/>
        <v/>
      </c>
      <c r="BM79" s="28" t="str">
        <f t="shared" si="251"/>
        <v/>
      </c>
      <c r="BN79" s="28" t="str">
        <f t="shared" si="252"/>
        <v/>
      </c>
      <c r="BO79" s="28" t="str">
        <f t="shared" si="253"/>
        <v/>
      </c>
      <c r="BP79" s="28" t="str">
        <f t="shared" si="253"/>
        <v/>
      </c>
      <c r="BQ79" s="28">
        <f t="shared" si="254"/>
        <v>0</v>
      </c>
      <c r="BR79" s="502">
        <v>1956</v>
      </c>
      <c r="BS79" s="17" t="str">
        <f t="shared" si="321"/>
        <v/>
      </c>
      <c r="BT79" s="17" t="str">
        <f t="shared" si="322"/>
        <v/>
      </c>
      <c r="BU79" s="17" t="str">
        <f t="shared" si="323"/>
        <v/>
      </c>
      <c r="BV79" s="17" t="str">
        <f t="shared" si="324"/>
        <v/>
      </c>
      <c r="BW79" s="17" t="str">
        <f t="shared" si="325"/>
        <v/>
      </c>
      <c r="BX79" s="17" t="str">
        <f t="shared" si="326"/>
        <v/>
      </c>
      <c r="BY79" s="17" t="str">
        <f t="shared" si="327"/>
        <v/>
      </c>
      <c r="BZ79" s="17" t="str">
        <f t="shared" si="328"/>
        <v/>
      </c>
      <c r="CA79" s="17" t="str">
        <f t="shared" si="329"/>
        <v/>
      </c>
      <c r="CB79" s="17" t="str">
        <f t="shared" si="330"/>
        <v/>
      </c>
      <c r="CC79" s="17" t="str">
        <f t="shared" si="331"/>
        <v/>
      </c>
      <c r="CD79" s="17" t="str">
        <f t="shared" si="332"/>
        <v/>
      </c>
      <c r="CE79" s="17" t="str">
        <f t="shared" si="333"/>
        <v/>
      </c>
      <c r="CF79" s="17" t="str">
        <f t="shared" si="334"/>
        <v/>
      </c>
      <c r="CG79" s="17" t="str">
        <f t="shared" si="335"/>
        <v/>
      </c>
      <c r="CH79" s="17" t="str">
        <f t="shared" si="336"/>
        <v/>
      </c>
      <c r="CI79" s="17" t="str">
        <f t="shared" si="337"/>
        <v/>
      </c>
      <c r="CJ79" s="17" t="str">
        <f t="shared" si="338"/>
        <v/>
      </c>
      <c r="CK79" s="17" t="str">
        <f t="shared" si="339"/>
        <v/>
      </c>
      <c r="CL79" s="17" t="str">
        <f t="shared" si="340"/>
        <v/>
      </c>
      <c r="CM79" s="17" t="str">
        <f t="shared" si="341"/>
        <v/>
      </c>
      <c r="CN79" s="17" t="str">
        <f t="shared" si="342"/>
        <v/>
      </c>
      <c r="CO79" s="17" t="str">
        <f t="shared" si="343"/>
        <v/>
      </c>
      <c r="CP79" s="17" t="str">
        <f t="shared" si="344"/>
        <v/>
      </c>
      <c r="CQ79" s="17" t="str">
        <f t="shared" si="345"/>
        <v/>
      </c>
      <c r="CR79" s="17" t="str">
        <f t="shared" si="346"/>
        <v/>
      </c>
      <c r="CS79" s="17" t="str">
        <f t="shared" si="347"/>
        <v/>
      </c>
      <c r="CT79" s="17" t="str">
        <f t="shared" si="348"/>
        <v/>
      </c>
      <c r="CU79" s="17" t="str">
        <f t="shared" si="349"/>
        <v/>
      </c>
      <c r="CV79" s="17" t="str">
        <f t="shared" si="350"/>
        <v/>
      </c>
      <c r="CW79" s="17" t="str">
        <f t="shared" si="351"/>
        <v/>
      </c>
      <c r="CX79" s="501">
        <v>1956</v>
      </c>
      <c r="CY79" s="946">
        <f t="shared" si="352"/>
        <v>1</v>
      </c>
      <c r="CZ79" s="946" t="str">
        <f t="shared" si="353"/>
        <v/>
      </c>
      <c r="DA79" s="946" t="str">
        <f t="shared" si="354"/>
        <v/>
      </c>
      <c r="DB79" s="946" t="str">
        <f t="shared" si="355"/>
        <v/>
      </c>
      <c r="DC79" s="946" t="str">
        <f t="shared" si="356"/>
        <v/>
      </c>
      <c r="DD79" s="946" t="str">
        <f t="shared" si="357"/>
        <v/>
      </c>
      <c r="DE79" s="946" t="str">
        <f t="shared" si="358"/>
        <v/>
      </c>
      <c r="DF79" s="946" t="str">
        <f t="shared" si="359"/>
        <v/>
      </c>
      <c r="DG79" s="946">
        <f t="shared" si="360"/>
        <v>1</v>
      </c>
      <c r="DH79" s="946" t="str">
        <f t="shared" si="361"/>
        <v/>
      </c>
      <c r="DI79" s="946" t="str">
        <f t="shared" si="362"/>
        <v/>
      </c>
      <c r="DJ79" s="946" t="str">
        <f t="shared" si="363"/>
        <v/>
      </c>
      <c r="DK79" s="946" t="str">
        <f t="shared" si="364"/>
        <v/>
      </c>
      <c r="DL79" s="946" t="str">
        <f t="shared" si="365"/>
        <v/>
      </c>
      <c r="DM79" s="946" t="str">
        <f t="shared" si="366"/>
        <v/>
      </c>
      <c r="DN79" s="946" t="str">
        <f t="shared" si="367"/>
        <v/>
      </c>
      <c r="DO79" s="946">
        <f t="shared" si="368"/>
        <v>1</v>
      </c>
      <c r="DP79" s="946">
        <f t="shared" si="369"/>
        <v>1</v>
      </c>
      <c r="DQ79" s="946">
        <f t="shared" si="370"/>
        <v>1</v>
      </c>
      <c r="DR79" s="946">
        <f t="shared" si="371"/>
        <v>1</v>
      </c>
      <c r="DS79" s="946">
        <f t="shared" si="372"/>
        <v>1</v>
      </c>
      <c r="DT79" s="946">
        <f t="shared" si="373"/>
        <v>1</v>
      </c>
      <c r="DU79" s="946" t="str">
        <f t="shared" si="374"/>
        <v/>
      </c>
      <c r="DV79" s="946">
        <f t="shared" si="375"/>
        <v>1</v>
      </c>
      <c r="DW79" s="946">
        <f t="shared" si="376"/>
        <v>1</v>
      </c>
      <c r="DX79" s="946" t="str">
        <f t="shared" si="377"/>
        <v/>
      </c>
      <c r="DY79" s="946">
        <f t="shared" si="378"/>
        <v>1</v>
      </c>
      <c r="DZ79" s="946" t="str">
        <f t="shared" si="379"/>
        <v/>
      </c>
      <c r="EA79" s="946" t="str">
        <f t="shared" si="380"/>
        <v/>
      </c>
      <c r="EB79" s="946" t="str">
        <f t="shared" si="381"/>
        <v/>
      </c>
      <c r="EC79" s="946">
        <f t="shared" si="382"/>
        <v>1</v>
      </c>
      <c r="ED79" s="28">
        <f t="shared" si="383"/>
        <v>12</v>
      </c>
      <c r="EE79" s="501">
        <v>1956</v>
      </c>
      <c r="EF79" s="17" t="str">
        <f t="shared" si="384"/>
        <v/>
      </c>
      <c r="EG79" s="17" t="str">
        <f t="shared" si="385"/>
        <v/>
      </c>
      <c r="EH79" s="17" t="str">
        <f t="shared" si="386"/>
        <v/>
      </c>
      <c r="EI79" s="17" t="str">
        <f t="shared" si="387"/>
        <v/>
      </c>
      <c r="EJ79" s="17" t="str">
        <f t="shared" si="388"/>
        <v/>
      </c>
      <c r="EK79" s="17" t="str">
        <f t="shared" si="389"/>
        <v/>
      </c>
      <c r="EL79" s="17" t="str">
        <f t="shared" si="390"/>
        <v/>
      </c>
      <c r="EM79" s="17" t="str">
        <f t="shared" si="391"/>
        <v/>
      </c>
      <c r="EN79" s="17" t="str">
        <f t="shared" si="392"/>
        <v/>
      </c>
      <c r="EO79" s="17" t="str">
        <f t="shared" si="393"/>
        <v/>
      </c>
      <c r="EP79" s="17" t="str">
        <f t="shared" si="394"/>
        <v/>
      </c>
      <c r="EQ79" s="17" t="str">
        <f t="shared" si="395"/>
        <v/>
      </c>
      <c r="ER79" s="17" t="str">
        <f t="shared" si="396"/>
        <v/>
      </c>
      <c r="ES79" s="17" t="str">
        <f t="shared" si="397"/>
        <v/>
      </c>
      <c r="ET79" s="17" t="str">
        <f t="shared" si="398"/>
        <v/>
      </c>
      <c r="EU79" s="17" t="str">
        <f t="shared" si="399"/>
        <v/>
      </c>
      <c r="EV79" s="17" t="str">
        <f t="shared" si="400"/>
        <v/>
      </c>
      <c r="EW79" s="17" t="str">
        <f t="shared" si="401"/>
        <v/>
      </c>
      <c r="EX79" s="17" t="str">
        <f t="shared" si="402"/>
        <v/>
      </c>
      <c r="EY79" s="17" t="str">
        <f t="shared" si="403"/>
        <v/>
      </c>
      <c r="EZ79" s="17" t="str">
        <f t="shared" si="404"/>
        <v/>
      </c>
      <c r="FA79" s="17" t="str">
        <f t="shared" si="405"/>
        <v/>
      </c>
      <c r="FB79" s="17" t="str">
        <f t="shared" si="406"/>
        <v/>
      </c>
      <c r="FC79" s="17" t="str">
        <f t="shared" si="407"/>
        <v/>
      </c>
      <c r="FD79" s="17" t="str">
        <f t="shared" si="408"/>
        <v/>
      </c>
      <c r="FE79" s="17" t="str">
        <f t="shared" si="409"/>
        <v/>
      </c>
      <c r="FF79" s="17" t="str">
        <f t="shared" si="410"/>
        <v/>
      </c>
      <c r="FG79" s="17" t="str">
        <f t="shared" si="411"/>
        <v/>
      </c>
      <c r="FH79" s="17" t="str">
        <f t="shared" si="412"/>
        <v/>
      </c>
      <c r="FI79" s="17" t="str">
        <f t="shared" si="413"/>
        <v/>
      </c>
      <c r="FJ79" s="17" t="str">
        <f t="shared" si="414"/>
        <v/>
      </c>
      <c r="FK79" s="501">
        <v>1956</v>
      </c>
    </row>
    <row r="80" spans="1:167">
      <c r="A80" s="3">
        <v>1957</v>
      </c>
      <c r="B80" s="5">
        <v>32</v>
      </c>
      <c r="C80" s="5">
        <v>28</v>
      </c>
      <c r="D80" s="5">
        <v>30</v>
      </c>
      <c r="E80" s="5">
        <v>28</v>
      </c>
      <c r="F80" s="5">
        <v>32</v>
      </c>
      <c r="G80" s="143">
        <v>36</v>
      </c>
      <c r="H80" s="5">
        <v>37</v>
      </c>
      <c r="I80" s="5">
        <v>39</v>
      </c>
      <c r="J80" s="5">
        <v>36</v>
      </c>
      <c r="K80" s="5">
        <v>29</v>
      </c>
      <c r="L80" s="143">
        <v>28</v>
      </c>
      <c r="M80" s="5">
        <v>47</v>
      </c>
      <c r="N80" s="5">
        <v>38</v>
      </c>
      <c r="O80" s="5">
        <v>41</v>
      </c>
      <c r="P80" s="5">
        <v>55</v>
      </c>
      <c r="Q80" s="143">
        <v>42</v>
      </c>
      <c r="R80" s="5">
        <v>36</v>
      </c>
      <c r="S80" s="5">
        <v>44</v>
      </c>
      <c r="T80" s="5">
        <v>44</v>
      </c>
      <c r="U80" s="5">
        <v>36</v>
      </c>
      <c r="V80" s="143">
        <v>29</v>
      </c>
      <c r="W80" s="5">
        <v>40</v>
      </c>
      <c r="X80" s="5">
        <v>37</v>
      </c>
      <c r="Y80" s="5">
        <v>37</v>
      </c>
      <c r="Z80" s="5">
        <v>38</v>
      </c>
      <c r="AA80" s="143">
        <v>38</v>
      </c>
      <c r="AB80" s="5">
        <v>42</v>
      </c>
      <c r="AC80" s="5">
        <v>37</v>
      </c>
      <c r="AD80" s="5">
        <v>32</v>
      </c>
      <c r="AE80" s="5">
        <v>36</v>
      </c>
      <c r="AF80" s="143">
        <v>33</v>
      </c>
      <c r="AG80" s="663">
        <f t="shared" si="317"/>
        <v>1137</v>
      </c>
      <c r="AH80" s="68">
        <f t="shared" si="318"/>
        <v>36.677419354838712</v>
      </c>
      <c r="AI80" s="17">
        <f t="shared" si="319"/>
        <v>55</v>
      </c>
      <c r="AJ80" s="20">
        <f t="shared" si="320"/>
        <v>28</v>
      </c>
      <c r="AK80" s="579">
        <v>1957</v>
      </c>
      <c r="AL80" s="28" t="str">
        <f t="shared" si="224"/>
        <v/>
      </c>
      <c r="AM80" s="28" t="str">
        <f t="shared" si="225"/>
        <v/>
      </c>
      <c r="AN80" s="28" t="str">
        <f t="shared" si="226"/>
        <v/>
      </c>
      <c r="AO80" s="28" t="str">
        <f t="shared" si="227"/>
        <v/>
      </c>
      <c r="AP80" s="28" t="str">
        <f t="shared" si="228"/>
        <v/>
      </c>
      <c r="AQ80" s="28" t="str">
        <f t="shared" si="229"/>
        <v/>
      </c>
      <c r="AR80" s="28" t="str">
        <f t="shared" si="230"/>
        <v/>
      </c>
      <c r="AS80" s="28" t="str">
        <f t="shared" si="231"/>
        <v/>
      </c>
      <c r="AT80" s="28" t="str">
        <f t="shared" si="232"/>
        <v/>
      </c>
      <c r="AU80" s="28" t="str">
        <f t="shared" si="233"/>
        <v/>
      </c>
      <c r="AV80" s="28" t="str">
        <f t="shared" si="234"/>
        <v/>
      </c>
      <c r="AW80" s="28" t="str">
        <f t="shared" si="235"/>
        <v/>
      </c>
      <c r="AX80" s="28" t="str">
        <f t="shared" si="236"/>
        <v/>
      </c>
      <c r="AY80" s="28" t="str">
        <f t="shared" si="237"/>
        <v/>
      </c>
      <c r="AZ80" s="28" t="str">
        <f t="shared" si="238"/>
        <v/>
      </c>
      <c r="BA80" s="28" t="str">
        <f t="shared" si="239"/>
        <v/>
      </c>
      <c r="BB80" s="28" t="str">
        <f t="shared" si="240"/>
        <v/>
      </c>
      <c r="BC80" s="28" t="str">
        <f t="shared" si="241"/>
        <v/>
      </c>
      <c r="BD80" s="28" t="str">
        <f t="shared" si="242"/>
        <v/>
      </c>
      <c r="BE80" s="28" t="str">
        <f t="shared" si="243"/>
        <v/>
      </c>
      <c r="BF80" s="28" t="str">
        <f t="shared" si="244"/>
        <v/>
      </c>
      <c r="BG80" s="28" t="str">
        <f t="shared" si="245"/>
        <v/>
      </c>
      <c r="BH80" s="28" t="str">
        <f t="shared" si="246"/>
        <v/>
      </c>
      <c r="BI80" s="28" t="str">
        <f t="shared" si="247"/>
        <v/>
      </c>
      <c r="BJ80" s="28" t="str">
        <f t="shared" si="248"/>
        <v/>
      </c>
      <c r="BK80" s="28" t="str">
        <f t="shared" si="249"/>
        <v/>
      </c>
      <c r="BL80" s="28" t="str">
        <f t="shared" si="250"/>
        <v/>
      </c>
      <c r="BM80" s="28" t="str">
        <f t="shared" si="251"/>
        <v/>
      </c>
      <c r="BN80" s="28" t="str">
        <f t="shared" si="252"/>
        <v/>
      </c>
      <c r="BO80" s="28" t="str">
        <f t="shared" si="253"/>
        <v/>
      </c>
      <c r="BP80" s="28" t="str">
        <f t="shared" si="253"/>
        <v/>
      </c>
      <c r="BQ80" s="28">
        <f t="shared" si="254"/>
        <v>0</v>
      </c>
      <c r="BR80" s="502">
        <v>1957</v>
      </c>
      <c r="BS80" s="17" t="str">
        <f t="shared" si="321"/>
        <v/>
      </c>
      <c r="BT80" s="17" t="str">
        <f t="shared" si="322"/>
        <v/>
      </c>
      <c r="BU80" s="17" t="str">
        <f t="shared" si="323"/>
        <v/>
      </c>
      <c r="BV80" s="17" t="str">
        <f t="shared" si="324"/>
        <v/>
      </c>
      <c r="BW80" s="17" t="str">
        <f t="shared" si="325"/>
        <v/>
      </c>
      <c r="BX80" s="17" t="str">
        <f t="shared" si="326"/>
        <v/>
      </c>
      <c r="BY80" s="17" t="str">
        <f t="shared" si="327"/>
        <v/>
      </c>
      <c r="BZ80" s="17" t="str">
        <f t="shared" si="328"/>
        <v/>
      </c>
      <c r="CA80" s="17" t="str">
        <f t="shared" si="329"/>
        <v/>
      </c>
      <c r="CB80" s="17" t="str">
        <f t="shared" si="330"/>
        <v/>
      </c>
      <c r="CC80" s="17" t="str">
        <f t="shared" si="331"/>
        <v/>
      </c>
      <c r="CD80" s="17" t="str">
        <f t="shared" si="332"/>
        <v/>
      </c>
      <c r="CE80" s="17" t="str">
        <f t="shared" si="333"/>
        <v/>
      </c>
      <c r="CF80" s="17" t="str">
        <f t="shared" si="334"/>
        <v/>
      </c>
      <c r="CG80" s="17" t="str">
        <f t="shared" si="335"/>
        <v/>
      </c>
      <c r="CH80" s="17" t="str">
        <f t="shared" si="336"/>
        <v/>
      </c>
      <c r="CI80" s="17" t="str">
        <f t="shared" si="337"/>
        <v/>
      </c>
      <c r="CJ80" s="17" t="str">
        <f t="shared" si="338"/>
        <v/>
      </c>
      <c r="CK80" s="17" t="str">
        <f t="shared" si="339"/>
        <v/>
      </c>
      <c r="CL80" s="17" t="str">
        <f t="shared" si="340"/>
        <v/>
      </c>
      <c r="CM80" s="17" t="str">
        <f t="shared" si="341"/>
        <v/>
      </c>
      <c r="CN80" s="17" t="str">
        <f t="shared" si="342"/>
        <v/>
      </c>
      <c r="CO80" s="17" t="str">
        <f t="shared" si="343"/>
        <v/>
      </c>
      <c r="CP80" s="17" t="str">
        <f t="shared" si="344"/>
        <v/>
      </c>
      <c r="CQ80" s="17" t="str">
        <f t="shared" si="345"/>
        <v/>
      </c>
      <c r="CR80" s="17" t="str">
        <f t="shared" si="346"/>
        <v/>
      </c>
      <c r="CS80" s="17" t="str">
        <f t="shared" si="347"/>
        <v/>
      </c>
      <c r="CT80" s="17" t="str">
        <f t="shared" si="348"/>
        <v/>
      </c>
      <c r="CU80" s="17" t="str">
        <f t="shared" si="349"/>
        <v/>
      </c>
      <c r="CV80" s="17" t="str">
        <f t="shared" si="350"/>
        <v/>
      </c>
      <c r="CW80" s="17" t="str">
        <f t="shared" si="351"/>
        <v/>
      </c>
      <c r="CX80" s="501">
        <v>1957</v>
      </c>
      <c r="CY80" s="946">
        <f t="shared" si="352"/>
        <v>1</v>
      </c>
      <c r="CZ80" s="946">
        <f t="shared" si="353"/>
        <v>1</v>
      </c>
      <c r="DA80" s="946">
        <f t="shared" si="354"/>
        <v>1</v>
      </c>
      <c r="DB80" s="946">
        <f t="shared" si="355"/>
        <v>1</v>
      </c>
      <c r="DC80" s="946">
        <f t="shared" si="356"/>
        <v>1</v>
      </c>
      <c r="DD80" s="946" t="str">
        <f t="shared" si="357"/>
        <v/>
      </c>
      <c r="DE80" s="946" t="str">
        <f t="shared" si="358"/>
        <v/>
      </c>
      <c r="DF80" s="946" t="str">
        <f t="shared" si="359"/>
        <v/>
      </c>
      <c r="DG80" s="946" t="str">
        <f t="shared" si="360"/>
        <v/>
      </c>
      <c r="DH80" s="946">
        <f t="shared" si="361"/>
        <v>1</v>
      </c>
      <c r="DI80" s="946">
        <f t="shared" si="362"/>
        <v>1</v>
      </c>
      <c r="DJ80" s="946" t="str">
        <f t="shared" si="363"/>
        <v/>
      </c>
      <c r="DK80" s="946" t="str">
        <f t="shared" si="364"/>
        <v/>
      </c>
      <c r="DL80" s="946" t="str">
        <f t="shared" si="365"/>
        <v/>
      </c>
      <c r="DM80" s="946" t="str">
        <f t="shared" si="366"/>
        <v/>
      </c>
      <c r="DN80" s="946" t="str">
        <f t="shared" si="367"/>
        <v/>
      </c>
      <c r="DO80" s="946" t="str">
        <f t="shared" si="368"/>
        <v/>
      </c>
      <c r="DP80" s="946" t="str">
        <f t="shared" si="369"/>
        <v/>
      </c>
      <c r="DQ80" s="946" t="str">
        <f t="shared" si="370"/>
        <v/>
      </c>
      <c r="DR80" s="946" t="str">
        <f t="shared" si="371"/>
        <v/>
      </c>
      <c r="DS80" s="946">
        <f t="shared" si="372"/>
        <v>1</v>
      </c>
      <c r="DT80" s="946" t="str">
        <f t="shared" si="373"/>
        <v/>
      </c>
      <c r="DU80" s="946" t="str">
        <f t="shared" si="374"/>
        <v/>
      </c>
      <c r="DV80" s="946" t="str">
        <f t="shared" si="375"/>
        <v/>
      </c>
      <c r="DW80" s="946" t="str">
        <f t="shared" si="376"/>
        <v/>
      </c>
      <c r="DX80" s="946" t="str">
        <f t="shared" si="377"/>
        <v/>
      </c>
      <c r="DY80" s="946" t="str">
        <f t="shared" si="378"/>
        <v/>
      </c>
      <c r="DZ80" s="946" t="str">
        <f t="shared" si="379"/>
        <v/>
      </c>
      <c r="EA80" s="946">
        <f t="shared" si="380"/>
        <v>1</v>
      </c>
      <c r="EB80" s="946" t="str">
        <f t="shared" si="381"/>
        <v/>
      </c>
      <c r="EC80" s="946" t="str">
        <f t="shared" si="382"/>
        <v/>
      </c>
      <c r="ED80" s="28">
        <f t="shared" si="383"/>
        <v>9</v>
      </c>
      <c r="EE80" s="501">
        <v>1957</v>
      </c>
      <c r="EF80" s="17" t="str">
        <f t="shared" si="384"/>
        <v/>
      </c>
      <c r="EG80" s="17" t="str">
        <f t="shared" si="385"/>
        <v/>
      </c>
      <c r="EH80" s="17" t="str">
        <f t="shared" si="386"/>
        <v/>
      </c>
      <c r="EI80" s="17" t="str">
        <f t="shared" si="387"/>
        <v/>
      </c>
      <c r="EJ80" s="17" t="str">
        <f t="shared" si="388"/>
        <v/>
      </c>
      <c r="EK80" s="17" t="str">
        <f t="shared" si="389"/>
        <v/>
      </c>
      <c r="EL80" s="17" t="str">
        <f t="shared" si="390"/>
        <v/>
      </c>
      <c r="EM80" s="17" t="str">
        <f t="shared" si="391"/>
        <v/>
      </c>
      <c r="EN80" s="17" t="str">
        <f t="shared" si="392"/>
        <v/>
      </c>
      <c r="EO80" s="17" t="str">
        <f t="shared" si="393"/>
        <v/>
      </c>
      <c r="EP80" s="17" t="str">
        <f t="shared" si="394"/>
        <v/>
      </c>
      <c r="EQ80" s="17" t="str">
        <f t="shared" si="395"/>
        <v/>
      </c>
      <c r="ER80" s="17" t="str">
        <f t="shared" si="396"/>
        <v/>
      </c>
      <c r="ES80" s="17" t="str">
        <f t="shared" si="397"/>
        <v/>
      </c>
      <c r="ET80" s="17" t="str">
        <f t="shared" si="398"/>
        <v/>
      </c>
      <c r="EU80" s="17" t="str">
        <f t="shared" si="399"/>
        <v/>
      </c>
      <c r="EV80" s="17" t="str">
        <f t="shared" si="400"/>
        <v/>
      </c>
      <c r="EW80" s="17" t="str">
        <f t="shared" si="401"/>
        <v/>
      </c>
      <c r="EX80" s="17" t="str">
        <f t="shared" si="402"/>
        <v/>
      </c>
      <c r="EY80" s="17" t="str">
        <f t="shared" si="403"/>
        <v/>
      </c>
      <c r="EZ80" s="17" t="str">
        <f t="shared" si="404"/>
        <v/>
      </c>
      <c r="FA80" s="17" t="str">
        <f t="shared" si="405"/>
        <v/>
      </c>
      <c r="FB80" s="17" t="str">
        <f t="shared" si="406"/>
        <v/>
      </c>
      <c r="FC80" s="17" t="str">
        <f t="shared" si="407"/>
        <v/>
      </c>
      <c r="FD80" s="17" t="str">
        <f t="shared" si="408"/>
        <v/>
      </c>
      <c r="FE80" s="17" t="str">
        <f t="shared" si="409"/>
        <v/>
      </c>
      <c r="FF80" s="17" t="str">
        <f t="shared" si="410"/>
        <v/>
      </c>
      <c r="FG80" s="17" t="str">
        <f t="shared" si="411"/>
        <v/>
      </c>
      <c r="FH80" s="17" t="str">
        <f t="shared" si="412"/>
        <v/>
      </c>
      <c r="FI80" s="17" t="str">
        <f t="shared" si="413"/>
        <v/>
      </c>
      <c r="FJ80" s="17" t="str">
        <f t="shared" si="414"/>
        <v/>
      </c>
      <c r="FK80" s="501">
        <v>1957</v>
      </c>
    </row>
    <row r="81" spans="1:167">
      <c r="A81" s="3">
        <v>1958</v>
      </c>
      <c r="B81" s="5">
        <v>38</v>
      </c>
      <c r="C81" s="5">
        <v>34</v>
      </c>
      <c r="D81" s="5">
        <v>37</v>
      </c>
      <c r="E81" s="5">
        <v>30</v>
      </c>
      <c r="F81" s="5">
        <v>27</v>
      </c>
      <c r="G81" s="143">
        <v>37</v>
      </c>
      <c r="H81" s="5">
        <v>38</v>
      </c>
      <c r="I81" s="5">
        <v>37</v>
      </c>
      <c r="J81" s="5">
        <v>32</v>
      </c>
      <c r="K81" s="5">
        <v>30</v>
      </c>
      <c r="L81" s="143">
        <v>28</v>
      </c>
      <c r="M81" s="5">
        <v>31</v>
      </c>
      <c r="N81" s="5">
        <v>29</v>
      </c>
      <c r="O81" s="5">
        <v>33</v>
      </c>
      <c r="P81" s="5">
        <v>29</v>
      </c>
      <c r="Q81" s="143">
        <v>33</v>
      </c>
      <c r="R81" s="5">
        <v>30</v>
      </c>
      <c r="S81" s="5">
        <v>35</v>
      </c>
      <c r="T81" s="5">
        <v>35</v>
      </c>
      <c r="U81" s="5">
        <v>33</v>
      </c>
      <c r="V81" s="143">
        <v>35</v>
      </c>
      <c r="W81" s="5">
        <v>35</v>
      </c>
      <c r="X81" s="5">
        <v>31</v>
      </c>
      <c r="Y81" s="5">
        <v>28</v>
      </c>
      <c r="Z81" s="5">
        <v>39</v>
      </c>
      <c r="AA81" s="143">
        <v>41</v>
      </c>
      <c r="AB81" s="5">
        <v>38</v>
      </c>
      <c r="AC81" s="5">
        <v>37</v>
      </c>
      <c r="AD81" s="5">
        <v>34</v>
      </c>
      <c r="AE81" s="5">
        <v>39</v>
      </c>
      <c r="AF81" s="143">
        <v>42</v>
      </c>
      <c r="AG81" s="663">
        <f t="shared" si="317"/>
        <v>1055</v>
      </c>
      <c r="AH81" s="68">
        <f t="shared" si="318"/>
        <v>34.032258064516128</v>
      </c>
      <c r="AI81" s="17">
        <f t="shared" si="319"/>
        <v>42</v>
      </c>
      <c r="AJ81" s="20">
        <f t="shared" si="320"/>
        <v>27</v>
      </c>
      <c r="AK81" s="579">
        <v>1958</v>
      </c>
      <c r="AL81" s="28" t="str">
        <f t="shared" si="224"/>
        <v/>
      </c>
      <c r="AM81" s="28" t="str">
        <f t="shared" si="225"/>
        <v/>
      </c>
      <c r="AN81" s="28" t="str">
        <f t="shared" si="226"/>
        <v/>
      </c>
      <c r="AO81" s="28" t="str">
        <f t="shared" si="227"/>
        <v/>
      </c>
      <c r="AP81" s="28" t="str">
        <f t="shared" si="228"/>
        <v/>
      </c>
      <c r="AQ81" s="28" t="str">
        <f t="shared" si="229"/>
        <v/>
      </c>
      <c r="AR81" s="28" t="str">
        <f t="shared" si="230"/>
        <v/>
      </c>
      <c r="AS81" s="28" t="str">
        <f t="shared" si="231"/>
        <v/>
      </c>
      <c r="AT81" s="28" t="str">
        <f t="shared" si="232"/>
        <v/>
      </c>
      <c r="AU81" s="28" t="str">
        <f t="shared" si="233"/>
        <v/>
      </c>
      <c r="AV81" s="28" t="str">
        <f t="shared" si="234"/>
        <v/>
      </c>
      <c r="AW81" s="28" t="str">
        <f t="shared" si="235"/>
        <v/>
      </c>
      <c r="AX81" s="28" t="str">
        <f t="shared" si="236"/>
        <v/>
      </c>
      <c r="AY81" s="28" t="str">
        <f t="shared" si="237"/>
        <v/>
      </c>
      <c r="AZ81" s="28" t="str">
        <f t="shared" si="238"/>
        <v/>
      </c>
      <c r="BA81" s="28" t="str">
        <f t="shared" si="239"/>
        <v/>
      </c>
      <c r="BB81" s="28" t="str">
        <f t="shared" si="240"/>
        <v/>
      </c>
      <c r="BC81" s="28" t="str">
        <f t="shared" si="241"/>
        <v/>
      </c>
      <c r="BD81" s="28" t="str">
        <f t="shared" si="242"/>
        <v/>
      </c>
      <c r="BE81" s="28" t="str">
        <f t="shared" si="243"/>
        <v/>
      </c>
      <c r="BF81" s="28" t="str">
        <f t="shared" si="244"/>
        <v/>
      </c>
      <c r="BG81" s="28" t="str">
        <f t="shared" si="245"/>
        <v/>
      </c>
      <c r="BH81" s="28" t="str">
        <f t="shared" si="246"/>
        <v/>
      </c>
      <c r="BI81" s="28" t="str">
        <f t="shared" si="247"/>
        <v/>
      </c>
      <c r="BJ81" s="28" t="str">
        <f t="shared" si="248"/>
        <v/>
      </c>
      <c r="BK81" s="28" t="str">
        <f t="shared" si="249"/>
        <v/>
      </c>
      <c r="BL81" s="28" t="str">
        <f t="shared" si="250"/>
        <v/>
      </c>
      <c r="BM81" s="28" t="str">
        <f t="shared" si="251"/>
        <v/>
      </c>
      <c r="BN81" s="28" t="str">
        <f t="shared" si="252"/>
        <v/>
      </c>
      <c r="BO81" s="28" t="str">
        <f t="shared" si="253"/>
        <v/>
      </c>
      <c r="BP81" s="28" t="str">
        <f t="shared" si="253"/>
        <v/>
      </c>
      <c r="BQ81" s="28">
        <f t="shared" si="254"/>
        <v>0</v>
      </c>
      <c r="BR81" s="502">
        <v>1958</v>
      </c>
      <c r="BS81" s="17" t="str">
        <f t="shared" si="321"/>
        <v/>
      </c>
      <c r="BT81" s="17" t="str">
        <f t="shared" si="322"/>
        <v/>
      </c>
      <c r="BU81" s="17" t="str">
        <f t="shared" si="323"/>
        <v/>
      </c>
      <c r="BV81" s="17" t="str">
        <f t="shared" si="324"/>
        <v/>
      </c>
      <c r="BW81" s="17" t="str">
        <f t="shared" si="325"/>
        <v/>
      </c>
      <c r="BX81" s="17" t="str">
        <f t="shared" si="326"/>
        <v/>
      </c>
      <c r="BY81" s="17" t="str">
        <f t="shared" si="327"/>
        <v/>
      </c>
      <c r="BZ81" s="17" t="str">
        <f t="shared" si="328"/>
        <v/>
      </c>
      <c r="CA81" s="17" t="str">
        <f t="shared" si="329"/>
        <v/>
      </c>
      <c r="CB81" s="17" t="str">
        <f t="shared" si="330"/>
        <v/>
      </c>
      <c r="CC81" s="17" t="str">
        <f t="shared" si="331"/>
        <v/>
      </c>
      <c r="CD81" s="17" t="str">
        <f t="shared" si="332"/>
        <v/>
      </c>
      <c r="CE81" s="17" t="str">
        <f t="shared" si="333"/>
        <v/>
      </c>
      <c r="CF81" s="17" t="str">
        <f t="shared" si="334"/>
        <v/>
      </c>
      <c r="CG81" s="17" t="str">
        <f t="shared" si="335"/>
        <v/>
      </c>
      <c r="CH81" s="17" t="str">
        <f t="shared" si="336"/>
        <v/>
      </c>
      <c r="CI81" s="17" t="str">
        <f t="shared" si="337"/>
        <v/>
      </c>
      <c r="CJ81" s="17" t="str">
        <f t="shared" si="338"/>
        <v/>
      </c>
      <c r="CK81" s="17" t="str">
        <f t="shared" si="339"/>
        <v/>
      </c>
      <c r="CL81" s="17" t="str">
        <f t="shared" si="340"/>
        <v/>
      </c>
      <c r="CM81" s="17" t="str">
        <f t="shared" si="341"/>
        <v/>
      </c>
      <c r="CN81" s="17" t="str">
        <f t="shared" si="342"/>
        <v/>
      </c>
      <c r="CO81" s="17" t="str">
        <f t="shared" si="343"/>
        <v/>
      </c>
      <c r="CP81" s="17" t="str">
        <f t="shared" si="344"/>
        <v/>
      </c>
      <c r="CQ81" s="17" t="str">
        <f t="shared" si="345"/>
        <v/>
      </c>
      <c r="CR81" s="17" t="str">
        <f t="shared" si="346"/>
        <v/>
      </c>
      <c r="CS81" s="17" t="str">
        <f t="shared" si="347"/>
        <v/>
      </c>
      <c r="CT81" s="17" t="str">
        <f t="shared" si="348"/>
        <v/>
      </c>
      <c r="CU81" s="17" t="str">
        <f t="shared" si="349"/>
        <v/>
      </c>
      <c r="CV81" s="17" t="str">
        <f t="shared" si="350"/>
        <v/>
      </c>
      <c r="CW81" s="17" t="str">
        <f t="shared" si="351"/>
        <v/>
      </c>
      <c r="CX81" s="501">
        <v>1958</v>
      </c>
      <c r="CY81" s="946" t="str">
        <f t="shared" si="352"/>
        <v/>
      </c>
      <c r="CZ81" s="946" t="str">
        <f t="shared" si="353"/>
        <v/>
      </c>
      <c r="DA81" s="946" t="str">
        <f t="shared" si="354"/>
        <v/>
      </c>
      <c r="DB81" s="946">
        <f t="shared" si="355"/>
        <v>1</v>
      </c>
      <c r="DC81" s="946">
        <f t="shared" si="356"/>
        <v>1</v>
      </c>
      <c r="DD81" s="946" t="str">
        <f t="shared" si="357"/>
        <v/>
      </c>
      <c r="DE81" s="946" t="str">
        <f t="shared" si="358"/>
        <v/>
      </c>
      <c r="DF81" s="946" t="str">
        <f t="shared" si="359"/>
        <v/>
      </c>
      <c r="DG81" s="946">
        <f t="shared" si="360"/>
        <v>1</v>
      </c>
      <c r="DH81" s="946">
        <f t="shared" si="361"/>
        <v>1</v>
      </c>
      <c r="DI81" s="946">
        <f t="shared" si="362"/>
        <v>1</v>
      </c>
      <c r="DJ81" s="946">
        <f t="shared" si="363"/>
        <v>1</v>
      </c>
      <c r="DK81" s="946">
        <f t="shared" si="364"/>
        <v>1</v>
      </c>
      <c r="DL81" s="946" t="str">
        <f t="shared" si="365"/>
        <v/>
      </c>
      <c r="DM81" s="946">
        <f t="shared" si="366"/>
        <v>1</v>
      </c>
      <c r="DN81" s="946" t="str">
        <f t="shared" si="367"/>
        <v/>
      </c>
      <c r="DO81" s="946">
        <f t="shared" si="368"/>
        <v>1</v>
      </c>
      <c r="DP81" s="946" t="str">
        <f t="shared" si="369"/>
        <v/>
      </c>
      <c r="DQ81" s="946" t="str">
        <f t="shared" si="370"/>
        <v/>
      </c>
      <c r="DR81" s="946" t="str">
        <f t="shared" si="371"/>
        <v/>
      </c>
      <c r="DS81" s="946" t="str">
        <f t="shared" si="372"/>
        <v/>
      </c>
      <c r="DT81" s="946" t="str">
        <f t="shared" si="373"/>
        <v/>
      </c>
      <c r="DU81" s="946">
        <f t="shared" si="374"/>
        <v>1</v>
      </c>
      <c r="DV81" s="946">
        <f t="shared" si="375"/>
        <v>1</v>
      </c>
      <c r="DW81" s="946" t="str">
        <f t="shared" si="376"/>
        <v/>
      </c>
      <c r="DX81" s="946" t="str">
        <f t="shared" si="377"/>
        <v/>
      </c>
      <c r="DY81" s="946" t="str">
        <f t="shared" si="378"/>
        <v/>
      </c>
      <c r="DZ81" s="946" t="str">
        <f t="shared" si="379"/>
        <v/>
      </c>
      <c r="EA81" s="946" t="str">
        <f t="shared" si="380"/>
        <v/>
      </c>
      <c r="EB81" s="946" t="str">
        <f t="shared" si="381"/>
        <v/>
      </c>
      <c r="EC81" s="946" t="str">
        <f t="shared" si="382"/>
        <v/>
      </c>
      <c r="ED81" s="28">
        <f t="shared" si="383"/>
        <v>11</v>
      </c>
      <c r="EE81" s="501">
        <v>1958</v>
      </c>
      <c r="EF81" s="17" t="str">
        <f t="shared" si="384"/>
        <v/>
      </c>
      <c r="EG81" s="17" t="str">
        <f t="shared" si="385"/>
        <v/>
      </c>
      <c r="EH81" s="17" t="str">
        <f t="shared" si="386"/>
        <v/>
      </c>
      <c r="EI81" s="17" t="str">
        <f t="shared" si="387"/>
        <v/>
      </c>
      <c r="EJ81" s="17" t="str">
        <f t="shared" si="388"/>
        <v/>
      </c>
      <c r="EK81" s="17" t="str">
        <f t="shared" si="389"/>
        <v/>
      </c>
      <c r="EL81" s="17" t="str">
        <f t="shared" si="390"/>
        <v/>
      </c>
      <c r="EM81" s="17" t="str">
        <f t="shared" si="391"/>
        <v/>
      </c>
      <c r="EN81" s="17" t="str">
        <f t="shared" si="392"/>
        <v/>
      </c>
      <c r="EO81" s="17" t="str">
        <f t="shared" si="393"/>
        <v/>
      </c>
      <c r="EP81" s="17" t="str">
        <f t="shared" si="394"/>
        <v/>
      </c>
      <c r="EQ81" s="17" t="str">
        <f t="shared" si="395"/>
        <v/>
      </c>
      <c r="ER81" s="17" t="str">
        <f t="shared" si="396"/>
        <v/>
      </c>
      <c r="ES81" s="17" t="str">
        <f t="shared" si="397"/>
        <v/>
      </c>
      <c r="ET81" s="17" t="str">
        <f t="shared" si="398"/>
        <v/>
      </c>
      <c r="EU81" s="17" t="str">
        <f t="shared" si="399"/>
        <v/>
      </c>
      <c r="EV81" s="17" t="str">
        <f t="shared" si="400"/>
        <v/>
      </c>
      <c r="EW81" s="17" t="str">
        <f t="shared" si="401"/>
        <v/>
      </c>
      <c r="EX81" s="17" t="str">
        <f t="shared" si="402"/>
        <v/>
      </c>
      <c r="EY81" s="17" t="str">
        <f t="shared" si="403"/>
        <v/>
      </c>
      <c r="EZ81" s="17" t="str">
        <f t="shared" si="404"/>
        <v/>
      </c>
      <c r="FA81" s="17" t="str">
        <f t="shared" si="405"/>
        <v/>
      </c>
      <c r="FB81" s="17" t="str">
        <f t="shared" si="406"/>
        <v/>
      </c>
      <c r="FC81" s="17" t="str">
        <f t="shared" si="407"/>
        <v/>
      </c>
      <c r="FD81" s="17" t="str">
        <f t="shared" si="408"/>
        <v/>
      </c>
      <c r="FE81" s="17" t="str">
        <f t="shared" si="409"/>
        <v/>
      </c>
      <c r="FF81" s="17" t="str">
        <f t="shared" si="410"/>
        <v/>
      </c>
      <c r="FG81" s="17" t="str">
        <f t="shared" si="411"/>
        <v/>
      </c>
      <c r="FH81" s="17" t="str">
        <f t="shared" si="412"/>
        <v/>
      </c>
      <c r="FI81" s="17" t="str">
        <f t="shared" si="413"/>
        <v/>
      </c>
      <c r="FJ81" s="17" t="str">
        <f t="shared" si="414"/>
        <v/>
      </c>
      <c r="FK81" s="501">
        <v>1958</v>
      </c>
    </row>
    <row r="82" spans="1:167">
      <c r="A82" s="3">
        <v>1959</v>
      </c>
      <c r="B82" s="5">
        <v>39</v>
      </c>
      <c r="C82" s="5">
        <v>28</v>
      </c>
      <c r="D82" s="5">
        <v>27</v>
      </c>
      <c r="E82" s="5">
        <v>33</v>
      </c>
      <c r="F82" s="5">
        <v>33</v>
      </c>
      <c r="G82" s="143">
        <v>46</v>
      </c>
      <c r="H82" s="5">
        <v>34</v>
      </c>
      <c r="I82" s="5">
        <v>24</v>
      </c>
      <c r="J82" s="5">
        <v>35</v>
      </c>
      <c r="K82" s="5">
        <v>33</v>
      </c>
      <c r="L82" s="143">
        <v>32</v>
      </c>
      <c r="M82" s="5">
        <v>36</v>
      </c>
      <c r="N82" s="5">
        <v>31</v>
      </c>
      <c r="O82" s="5">
        <v>33</v>
      </c>
      <c r="P82" s="5">
        <v>50</v>
      </c>
      <c r="Q82" s="143">
        <v>40</v>
      </c>
      <c r="R82" s="5">
        <v>33</v>
      </c>
      <c r="S82" s="5">
        <v>27</v>
      </c>
      <c r="T82" s="5">
        <v>25</v>
      </c>
      <c r="U82" s="5">
        <v>40</v>
      </c>
      <c r="V82" s="143">
        <v>46</v>
      </c>
      <c r="W82" s="5">
        <v>31</v>
      </c>
      <c r="X82" s="5">
        <v>25</v>
      </c>
      <c r="Y82" s="5">
        <v>35</v>
      </c>
      <c r="Z82" s="5">
        <v>42</v>
      </c>
      <c r="AA82" s="143">
        <v>49</v>
      </c>
      <c r="AB82" s="5">
        <v>43</v>
      </c>
      <c r="AC82" s="5">
        <v>29</v>
      </c>
      <c r="AD82" s="5">
        <v>25</v>
      </c>
      <c r="AE82" s="5">
        <v>40</v>
      </c>
      <c r="AF82" s="143">
        <v>43</v>
      </c>
      <c r="AG82" s="663">
        <f t="shared" si="317"/>
        <v>1087</v>
      </c>
      <c r="AH82" s="68">
        <f t="shared" si="318"/>
        <v>35.064516129032256</v>
      </c>
      <c r="AI82" s="17">
        <f t="shared" si="319"/>
        <v>50</v>
      </c>
      <c r="AJ82" s="20">
        <f t="shared" si="320"/>
        <v>24</v>
      </c>
      <c r="AK82" s="579">
        <v>1959</v>
      </c>
      <c r="AL82" s="28" t="str">
        <f t="shared" si="224"/>
        <v/>
      </c>
      <c r="AM82" s="28" t="str">
        <f t="shared" si="225"/>
        <v/>
      </c>
      <c r="AN82" s="28" t="str">
        <f t="shared" si="226"/>
        <v/>
      </c>
      <c r="AO82" s="28" t="str">
        <f t="shared" si="227"/>
        <v/>
      </c>
      <c r="AP82" s="28" t="str">
        <f t="shared" si="228"/>
        <v/>
      </c>
      <c r="AQ82" s="28" t="str">
        <f t="shared" si="229"/>
        <v/>
      </c>
      <c r="AR82" s="28" t="str">
        <f t="shared" si="230"/>
        <v/>
      </c>
      <c r="AS82" s="28" t="str">
        <f t="shared" si="231"/>
        <v/>
      </c>
      <c r="AT82" s="28" t="str">
        <f t="shared" si="232"/>
        <v/>
      </c>
      <c r="AU82" s="28" t="str">
        <f t="shared" si="233"/>
        <v/>
      </c>
      <c r="AV82" s="28" t="str">
        <f t="shared" si="234"/>
        <v/>
      </c>
      <c r="AW82" s="28" t="str">
        <f t="shared" si="235"/>
        <v/>
      </c>
      <c r="AX82" s="28" t="str">
        <f t="shared" si="236"/>
        <v/>
      </c>
      <c r="AY82" s="28" t="str">
        <f t="shared" si="237"/>
        <v/>
      </c>
      <c r="AZ82" s="28" t="str">
        <f t="shared" si="238"/>
        <v/>
      </c>
      <c r="BA82" s="28" t="str">
        <f t="shared" si="239"/>
        <v/>
      </c>
      <c r="BB82" s="28" t="str">
        <f t="shared" si="240"/>
        <v/>
      </c>
      <c r="BC82" s="28" t="str">
        <f t="shared" si="241"/>
        <v/>
      </c>
      <c r="BD82" s="28" t="str">
        <f t="shared" si="242"/>
        <v/>
      </c>
      <c r="BE82" s="28" t="str">
        <f t="shared" si="243"/>
        <v/>
      </c>
      <c r="BF82" s="28" t="str">
        <f t="shared" si="244"/>
        <v/>
      </c>
      <c r="BG82" s="28" t="str">
        <f t="shared" si="245"/>
        <v/>
      </c>
      <c r="BH82" s="28" t="str">
        <f t="shared" si="246"/>
        <v/>
      </c>
      <c r="BI82" s="28" t="str">
        <f t="shared" si="247"/>
        <v/>
      </c>
      <c r="BJ82" s="28" t="str">
        <f t="shared" si="248"/>
        <v/>
      </c>
      <c r="BK82" s="28" t="str">
        <f t="shared" si="249"/>
        <v/>
      </c>
      <c r="BL82" s="28" t="str">
        <f t="shared" si="250"/>
        <v/>
      </c>
      <c r="BM82" s="28" t="str">
        <f t="shared" si="251"/>
        <v/>
      </c>
      <c r="BN82" s="28" t="str">
        <f t="shared" si="252"/>
        <v/>
      </c>
      <c r="BO82" s="28" t="str">
        <f t="shared" si="253"/>
        <v/>
      </c>
      <c r="BP82" s="28" t="str">
        <f t="shared" si="253"/>
        <v/>
      </c>
      <c r="BQ82" s="28">
        <f t="shared" si="254"/>
        <v>0</v>
      </c>
      <c r="BR82" s="502">
        <v>1959</v>
      </c>
      <c r="BS82" s="17" t="str">
        <f t="shared" si="321"/>
        <v/>
      </c>
      <c r="BT82" s="17" t="str">
        <f t="shared" si="322"/>
        <v/>
      </c>
      <c r="BU82" s="17" t="str">
        <f t="shared" si="323"/>
        <v/>
      </c>
      <c r="BV82" s="17" t="str">
        <f t="shared" si="324"/>
        <v/>
      </c>
      <c r="BW82" s="17" t="str">
        <f t="shared" si="325"/>
        <v/>
      </c>
      <c r="BX82" s="17" t="str">
        <f t="shared" si="326"/>
        <v/>
      </c>
      <c r="BY82" s="17" t="str">
        <f t="shared" si="327"/>
        <v/>
      </c>
      <c r="BZ82" s="17" t="str">
        <f t="shared" si="328"/>
        <v/>
      </c>
      <c r="CA82" s="17" t="str">
        <f t="shared" si="329"/>
        <v/>
      </c>
      <c r="CB82" s="17" t="str">
        <f t="shared" si="330"/>
        <v/>
      </c>
      <c r="CC82" s="17" t="str">
        <f t="shared" si="331"/>
        <v/>
      </c>
      <c r="CD82" s="17" t="str">
        <f t="shared" si="332"/>
        <v/>
      </c>
      <c r="CE82" s="17" t="str">
        <f t="shared" si="333"/>
        <v/>
      </c>
      <c r="CF82" s="17" t="str">
        <f t="shared" si="334"/>
        <v/>
      </c>
      <c r="CG82" s="17" t="str">
        <f t="shared" si="335"/>
        <v/>
      </c>
      <c r="CH82" s="17" t="str">
        <f t="shared" si="336"/>
        <v/>
      </c>
      <c r="CI82" s="17" t="str">
        <f t="shared" si="337"/>
        <v/>
      </c>
      <c r="CJ82" s="17" t="str">
        <f t="shared" si="338"/>
        <v/>
      </c>
      <c r="CK82" s="17" t="str">
        <f t="shared" si="339"/>
        <v/>
      </c>
      <c r="CL82" s="17" t="str">
        <f t="shared" si="340"/>
        <v/>
      </c>
      <c r="CM82" s="17" t="str">
        <f t="shared" si="341"/>
        <v/>
      </c>
      <c r="CN82" s="17" t="str">
        <f t="shared" si="342"/>
        <v/>
      </c>
      <c r="CO82" s="17" t="str">
        <f t="shared" si="343"/>
        <v/>
      </c>
      <c r="CP82" s="17" t="str">
        <f t="shared" si="344"/>
        <v/>
      </c>
      <c r="CQ82" s="17" t="str">
        <f t="shared" si="345"/>
        <v/>
      </c>
      <c r="CR82" s="17" t="str">
        <f t="shared" si="346"/>
        <v/>
      </c>
      <c r="CS82" s="17" t="str">
        <f t="shared" si="347"/>
        <v/>
      </c>
      <c r="CT82" s="17" t="str">
        <f t="shared" si="348"/>
        <v/>
      </c>
      <c r="CU82" s="17" t="str">
        <f t="shared" si="349"/>
        <v/>
      </c>
      <c r="CV82" s="17" t="str">
        <f t="shared" si="350"/>
        <v/>
      </c>
      <c r="CW82" s="17" t="str">
        <f t="shared" si="351"/>
        <v/>
      </c>
      <c r="CX82" s="501">
        <v>1959</v>
      </c>
      <c r="CY82" s="946" t="str">
        <f t="shared" si="352"/>
        <v/>
      </c>
      <c r="CZ82" s="946">
        <f t="shared" si="353"/>
        <v>1</v>
      </c>
      <c r="DA82" s="946">
        <f t="shared" si="354"/>
        <v>1</v>
      </c>
      <c r="DB82" s="946" t="str">
        <f t="shared" si="355"/>
        <v/>
      </c>
      <c r="DC82" s="946" t="str">
        <f t="shared" si="356"/>
        <v/>
      </c>
      <c r="DD82" s="946" t="str">
        <f t="shared" si="357"/>
        <v/>
      </c>
      <c r="DE82" s="946" t="str">
        <f t="shared" si="358"/>
        <v/>
      </c>
      <c r="DF82" s="946">
        <f t="shared" si="359"/>
        <v>1</v>
      </c>
      <c r="DG82" s="946" t="str">
        <f t="shared" si="360"/>
        <v/>
      </c>
      <c r="DH82" s="946" t="str">
        <f t="shared" si="361"/>
        <v/>
      </c>
      <c r="DI82" s="946">
        <f t="shared" si="362"/>
        <v>1</v>
      </c>
      <c r="DJ82" s="946" t="str">
        <f t="shared" si="363"/>
        <v/>
      </c>
      <c r="DK82" s="946">
        <f t="shared" si="364"/>
        <v>1</v>
      </c>
      <c r="DL82" s="946" t="str">
        <f t="shared" si="365"/>
        <v/>
      </c>
      <c r="DM82" s="946" t="str">
        <f t="shared" si="366"/>
        <v/>
      </c>
      <c r="DN82" s="946" t="str">
        <f t="shared" si="367"/>
        <v/>
      </c>
      <c r="DO82" s="946" t="str">
        <f t="shared" si="368"/>
        <v/>
      </c>
      <c r="DP82" s="946">
        <f t="shared" si="369"/>
        <v>1</v>
      </c>
      <c r="DQ82" s="946">
        <f t="shared" si="370"/>
        <v>1</v>
      </c>
      <c r="DR82" s="946" t="str">
        <f t="shared" si="371"/>
        <v/>
      </c>
      <c r="DS82" s="946" t="str">
        <f t="shared" si="372"/>
        <v/>
      </c>
      <c r="DT82" s="946">
        <f t="shared" si="373"/>
        <v>1</v>
      </c>
      <c r="DU82" s="946">
        <f t="shared" si="374"/>
        <v>1</v>
      </c>
      <c r="DV82" s="946" t="str">
        <f t="shared" si="375"/>
        <v/>
      </c>
      <c r="DW82" s="946" t="str">
        <f t="shared" si="376"/>
        <v/>
      </c>
      <c r="DX82" s="946" t="str">
        <f t="shared" si="377"/>
        <v/>
      </c>
      <c r="DY82" s="946" t="str">
        <f t="shared" si="378"/>
        <v/>
      </c>
      <c r="DZ82" s="946">
        <f t="shared" si="379"/>
        <v>1</v>
      </c>
      <c r="EA82" s="946">
        <f t="shared" si="380"/>
        <v>1</v>
      </c>
      <c r="EB82" s="946" t="str">
        <f t="shared" si="381"/>
        <v/>
      </c>
      <c r="EC82" s="946" t="str">
        <f t="shared" si="382"/>
        <v/>
      </c>
      <c r="ED82" s="28">
        <f t="shared" si="383"/>
        <v>11</v>
      </c>
      <c r="EE82" s="501">
        <v>1959</v>
      </c>
      <c r="EF82" s="17" t="str">
        <f t="shared" si="384"/>
        <v/>
      </c>
      <c r="EG82" s="17" t="str">
        <f t="shared" si="385"/>
        <v/>
      </c>
      <c r="EH82" s="17" t="str">
        <f t="shared" si="386"/>
        <v/>
      </c>
      <c r="EI82" s="17" t="str">
        <f t="shared" si="387"/>
        <v/>
      </c>
      <c r="EJ82" s="17" t="str">
        <f t="shared" si="388"/>
        <v/>
      </c>
      <c r="EK82" s="17" t="str">
        <f t="shared" si="389"/>
        <v/>
      </c>
      <c r="EL82" s="17" t="str">
        <f t="shared" si="390"/>
        <v/>
      </c>
      <c r="EM82" s="17" t="str">
        <f t="shared" si="391"/>
        <v/>
      </c>
      <c r="EN82" s="17" t="str">
        <f t="shared" si="392"/>
        <v/>
      </c>
      <c r="EO82" s="17" t="str">
        <f t="shared" si="393"/>
        <v/>
      </c>
      <c r="EP82" s="17" t="str">
        <f t="shared" si="394"/>
        <v/>
      </c>
      <c r="EQ82" s="17" t="str">
        <f t="shared" si="395"/>
        <v/>
      </c>
      <c r="ER82" s="17" t="str">
        <f t="shared" si="396"/>
        <v/>
      </c>
      <c r="ES82" s="17" t="str">
        <f t="shared" si="397"/>
        <v/>
      </c>
      <c r="ET82" s="17" t="str">
        <f t="shared" si="398"/>
        <v/>
      </c>
      <c r="EU82" s="17" t="str">
        <f t="shared" si="399"/>
        <v/>
      </c>
      <c r="EV82" s="17" t="str">
        <f t="shared" si="400"/>
        <v/>
      </c>
      <c r="EW82" s="17" t="str">
        <f t="shared" si="401"/>
        <v/>
      </c>
      <c r="EX82" s="17" t="str">
        <f t="shared" si="402"/>
        <v/>
      </c>
      <c r="EY82" s="17" t="str">
        <f t="shared" si="403"/>
        <v/>
      </c>
      <c r="EZ82" s="17" t="str">
        <f t="shared" si="404"/>
        <v/>
      </c>
      <c r="FA82" s="17" t="str">
        <f t="shared" si="405"/>
        <v/>
      </c>
      <c r="FB82" s="17" t="str">
        <f t="shared" si="406"/>
        <v/>
      </c>
      <c r="FC82" s="17" t="str">
        <f t="shared" si="407"/>
        <v/>
      </c>
      <c r="FD82" s="17" t="str">
        <f t="shared" si="408"/>
        <v/>
      </c>
      <c r="FE82" s="17" t="str">
        <f t="shared" si="409"/>
        <v/>
      </c>
      <c r="FF82" s="17" t="str">
        <f t="shared" si="410"/>
        <v/>
      </c>
      <c r="FG82" s="17" t="str">
        <f t="shared" si="411"/>
        <v/>
      </c>
      <c r="FH82" s="17" t="str">
        <f t="shared" si="412"/>
        <v/>
      </c>
      <c r="FI82" s="17" t="str">
        <f t="shared" si="413"/>
        <v/>
      </c>
      <c r="FJ82" s="17" t="str">
        <f t="shared" si="414"/>
        <v/>
      </c>
      <c r="FK82" s="501">
        <v>1959</v>
      </c>
    </row>
    <row r="83" spans="1:167">
      <c r="A83" s="3">
        <v>1960</v>
      </c>
      <c r="B83" s="5">
        <v>23</v>
      </c>
      <c r="C83" s="5">
        <v>20</v>
      </c>
      <c r="D83" s="5">
        <v>24</v>
      </c>
      <c r="E83" s="5">
        <v>21</v>
      </c>
      <c r="F83" s="5">
        <v>14</v>
      </c>
      <c r="G83" s="143">
        <v>15</v>
      </c>
      <c r="H83" s="5">
        <v>12</v>
      </c>
      <c r="I83" s="5">
        <v>15</v>
      </c>
      <c r="J83" s="5">
        <v>16</v>
      </c>
      <c r="K83" s="5">
        <v>18</v>
      </c>
      <c r="L83" s="143">
        <v>15</v>
      </c>
      <c r="M83" s="5">
        <v>19</v>
      </c>
      <c r="N83" s="5">
        <v>15</v>
      </c>
      <c r="O83" s="5">
        <v>11</v>
      </c>
      <c r="P83" s="5">
        <v>25</v>
      </c>
      <c r="Q83" s="143">
        <v>26</v>
      </c>
      <c r="R83" s="5">
        <v>34</v>
      </c>
      <c r="S83" s="5">
        <v>34</v>
      </c>
      <c r="T83" s="5">
        <v>32</v>
      </c>
      <c r="U83" s="5">
        <v>30</v>
      </c>
      <c r="V83" s="143">
        <v>29</v>
      </c>
      <c r="W83" s="5">
        <v>31</v>
      </c>
      <c r="X83" s="5">
        <v>23</v>
      </c>
      <c r="Y83" s="5">
        <v>33</v>
      </c>
      <c r="Z83" s="5">
        <v>26</v>
      </c>
      <c r="AA83" s="143">
        <v>28</v>
      </c>
      <c r="AB83" s="5">
        <v>27</v>
      </c>
      <c r="AC83" s="5">
        <v>39</v>
      </c>
      <c r="AD83" s="5">
        <v>42</v>
      </c>
      <c r="AE83" s="5">
        <v>62</v>
      </c>
      <c r="AF83" s="143">
        <v>52</v>
      </c>
      <c r="AG83" s="663">
        <f t="shared" si="317"/>
        <v>811</v>
      </c>
      <c r="AH83" s="68">
        <f t="shared" si="318"/>
        <v>26.161290322580644</v>
      </c>
      <c r="AI83" s="17">
        <f t="shared" si="319"/>
        <v>62</v>
      </c>
      <c r="AJ83" s="20">
        <f t="shared" si="320"/>
        <v>11</v>
      </c>
      <c r="AK83" s="579">
        <v>1960</v>
      </c>
      <c r="AL83" s="28" t="str">
        <f t="shared" si="224"/>
        <v/>
      </c>
      <c r="AM83" s="28" t="str">
        <f t="shared" si="225"/>
        <v/>
      </c>
      <c r="AN83" s="28" t="str">
        <f t="shared" si="226"/>
        <v/>
      </c>
      <c r="AO83" s="28" t="str">
        <f t="shared" si="227"/>
        <v/>
      </c>
      <c r="AP83" s="28" t="str">
        <f t="shared" si="228"/>
        <v/>
      </c>
      <c r="AQ83" s="28" t="str">
        <f t="shared" si="229"/>
        <v/>
      </c>
      <c r="AR83" s="28" t="str">
        <f t="shared" si="230"/>
        <v/>
      </c>
      <c r="AS83" s="28" t="str">
        <f t="shared" si="231"/>
        <v/>
      </c>
      <c r="AT83" s="28" t="str">
        <f t="shared" si="232"/>
        <v/>
      </c>
      <c r="AU83" s="28" t="str">
        <f t="shared" si="233"/>
        <v/>
      </c>
      <c r="AV83" s="28" t="str">
        <f t="shared" si="234"/>
        <v/>
      </c>
      <c r="AW83" s="28" t="str">
        <f t="shared" si="235"/>
        <v/>
      </c>
      <c r="AX83" s="28" t="str">
        <f t="shared" si="236"/>
        <v/>
      </c>
      <c r="AY83" s="28" t="str">
        <f t="shared" si="237"/>
        <v/>
      </c>
      <c r="AZ83" s="28" t="str">
        <f t="shared" si="238"/>
        <v/>
      </c>
      <c r="BA83" s="28" t="str">
        <f t="shared" si="239"/>
        <v/>
      </c>
      <c r="BB83" s="28" t="str">
        <f t="shared" si="240"/>
        <v/>
      </c>
      <c r="BC83" s="28" t="str">
        <f t="shared" si="241"/>
        <v/>
      </c>
      <c r="BD83" s="28" t="str">
        <f t="shared" si="242"/>
        <v/>
      </c>
      <c r="BE83" s="28" t="str">
        <f t="shared" si="243"/>
        <v/>
      </c>
      <c r="BF83" s="28" t="str">
        <f t="shared" si="244"/>
        <v/>
      </c>
      <c r="BG83" s="28" t="str">
        <f t="shared" si="245"/>
        <v/>
      </c>
      <c r="BH83" s="28" t="str">
        <f t="shared" si="246"/>
        <v/>
      </c>
      <c r="BI83" s="28" t="str">
        <f t="shared" si="247"/>
        <v/>
      </c>
      <c r="BJ83" s="28" t="str">
        <f t="shared" si="248"/>
        <v/>
      </c>
      <c r="BK83" s="28" t="str">
        <f t="shared" si="249"/>
        <v/>
      </c>
      <c r="BL83" s="28" t="str">
        <f t="shared" si="250"/>
        <v/>
      </c>
      <c r="BM83" s="28" t="str">
        <f t="shared" si="251"/>
        <v/>
      </c>
      <c r="BN83" s="28" t="str">
        <f t="shared" si="252"/>
        <v/>
      </c>
      <c r="BO83" s="28" t="str">
        <f t="shared" si="253"/>
        <v/>
      </c>
      <c r="BP83" s="28" t="str">
        <f t="shared" si="253"/>
        <v/>
      </c>
      <c r="BQ83" s="28">
        <f t="shared" si="254"/>
        <v>0</v>
      </c>
      <c r="BR83" s="502">
        <v>1960</v>
      </c>
      <c r="BS83" s="17" t="str">
        <f t="shared" si="321"/>
        <v/>
      </c>
      <c r="BT83" s="17" t="str">
        <f t="shared" si="322"/>
        <v/>
      </c>
      <c r="BU83" s="17" t="str">
        <f t="shared" si="323"/>
        <v/>
      </c>
      <c r="BV83" s="17" t="str">
        <f t="shared" si="324"/>
        <v/>
      </c>
      <c r="BW83" s="17" t="str">
        <f t="shared" si="325"/>
        <v/>
      </c>
      <c r="BX83" s="17" t="str">
        <f t="shared" si="326"/>
        <v/>
      </c>
      <c r="BY83" s="17" t="str">
        <f t="shared" si="327"/>
        <v/>
      </c>
      <c r="BZ83" s="17" t="str">
        <f t="shared" si="328"/>
        <v/>
      </c>
      <c r="CA83" s="17" t="str">
        <f t="shared" si="329"/>
        <v/>
      </c>
      <c r="CB83" s="17" t="str">
        <f t="shared" si="330"/>
        <v/>
      </c>
      <c r="CC83" s="17" t="str">
        <f t="shared" si="331"/>
        <v/>
      </c>
      <c r="CD83" s="17" t="str">
        <f t="shared" si="332"/>
        <v/>
      </c>
      <c r="CE83" s="17" t="str">
        <f t="shared" si="333"/>
        <v/>
      </c>
      <c r="CF83" s="17" t="str">
        <f t="shared" si="334"/>
        <v/>
      </c>
      <c r="CG83" s="17" t="str">
        <f t="shared" si="335"/>
        <v/>
      </c>
      <c r="CH83" s="17" t="str">
        <f t="shared" si="336"/>
        <v/>
      </c>
      <c r="CI83" s="17" t="str">
        <f t="shared" si="337"/>
        <v/>
      </c>
      <c r="CJ83" s="17" t="str">
        <f t="shared" si="338"/>
        <v/>
      </c>
      <c r="CK83" s="17" t="str">
        <f t="shared" si="339"/>
        <v/>
      </c>
      <c r="CL83" s="17" t="str">
        <f t="shared" si="340"/>
        <v/>
      </c>
      <c r="CM83" s="17" t="str">
        <f t="shared" si="341"/>
        <v/>
      </c>
      <c r="CN83" s="17" t="str">
        <f t="shared" si="342"/>
        <v/>
      </c>
      <c r="CO83" s="17" t="str">
        <f t="shared" si="343"/>
        <v/>
      </c>
      <c r="CP83" s="17" t="str">
        <f t="shared" si="344"/>
        <v/>
      </c>
      <c r="CQ83" s="17" t="str">
        <f t="shared" si="345"/>
        <v/>
      </c>
      <c r="CR83" s="17" t="str">
        <f t="shared" si="346"/>
        <v/>
      </c>
      <c r="CS83" s="17" t="str">
        <f t="shared" si="347"/>
        <v/>
      </c>
      <c r="CT83" s="17" t="str">
        <f t="shared" si="348"/>
        <v/>
      </c>
      <c r="CU83" s="17" t="str">
        <f t="shared" si="349"/>
        <v/>
      </c>
      <c r="CV83" s="17" t="str">
        <f t="shared" si="350"/>
        <v/>
      </c>
      <c r="CW83" s="17" t="str">
        <f t="shared" si="351"/>
        <v/>
      </c>
      <c r="CX83" s="501">
        <v>1960</v>
      </c>
      <c r="CY83" s="946">
        <f t="shared" si="352"/>
        <v>1</v>
      </c>
      <c r="CZ83" s="946">
        <f t="shared" si="353"/>
        <v>1</v>
      </c>
      <c r="DA83" s="946">
        <f t="shared" si="354"/>
        <v>1</v>
      </c>
      <c r="DB83" s="946">
        <f t="shared" si="355"/>
        <v>1</v>
      </c>
      <c r="DC83" s="946">
        <f t="shared" si="356"/>
        <v>1</v>
      </c>
      <c r="DD83" s="946">
        <f t="shared" si="357"/>
        <v>1</v>
      </c>
      <c r="DE83" s="946">
        <f t="shared" si="358"/>
        <v>1</v>
      </c>
      <c r="DF83" s="946">
        <f t="shared" si="359"/>
        <v>1</v>
      </c>
      <c r="DG83" s="946">
        <f t="shared" si="360"/>
        <v>1</v>
      </c>
      <c r="DH83" s="946">
        <f t="shared" si="361"/>
        <v>1</v>
      </c>
      <c r="DI83" s="946">
        <f t="shared" si="362"/>
        <v>1</v>
      </c>
      <c r="DJ83" s="946">
        <f t="shared" si="363"/>
        <v>1</v>
      </c>
      <c r="DK83" s="946">
        <f t="shared" si="364"/>
        <v>1</v>
      </c>
      <c r="DL83" s="946">
        <f t="shared" si="365"/>
        <v>1</v>
      </c>
      <c r="DM83" s="946">
        <f t="shared" si="366"/>
        <v>1</v>
      </c>
      <c r="DN83" s="946">
        <f t="shared" si="367"/>
        <v>1</v>
      </c>
      <c r="DO83" s="946" t="str">
        <f t="shared" si="368"/>
        <v/>
      </c>
      <c r="DP83" s="946" t="str">
        <f t="shared" si="369"/>
        <v/>
      </c>
      <c r="DQ83" s="946">
        <f t="shared" si="370"/>
        <v>1</v>
      </c>
      <c r="DR83" s="946">
        <f t="shared" si="371"/>
        <v>1</v>
      </c>
      <c r="DS83" s="946">
        <f t="shared" si="372"/>
        <v>1</v>
      </c>
      <c r="DT83" s="946">
        <f t="shared" si="373"/>
        <v>1</v>
      </c>
      <c r="DU83" s="946">
        <f t="shared" si="374"/>
        <v>1</v>
      </c>
      <c r="DV83" s="946" t="str">
        <f t="shared" si="375"/>
        <v/>
      </c>
      <c r="DW83" s="946">
        <f t="shared" si="376"/>
        <v>1</v>
      </c>
      <c r="DX83" s="946">
        <f t="shared" si="377"/>
        <v>1</v>
      </c>
      <c r="DY83" s="946">
        <f t="shared" si="378"/>
        <v>1</v>
      </c>
      <c r="DZ83" s="946" t="str">
        <f t="shared" si="379"/>
        <v/>
      </c>
      <c r="EA83" s="946" t="str">
        <f t="shared" si="380"/>
        <v/>
      </c>
      <c r="EB83" s="946" t="str">
        <f t="shared" si="381"/>
        <v/>
      </c>
      <c r="EC83" s="946" t="str">
        <f t="shared" si="382"/>
        <v/>
      </c>
      <c r="ED83" s="28">
        <f t="shared" si="383"/>
        <v>24</v>
      </c>
      <c r="EE83" s="501">
        <v>1960</v>
      </c>
      <c r="EF83" s="17" t="str">
        <f t="shared" si="384"/>
        <v/>
      </c>
      <c r="EG83" s="17" t="str">
        <f t="shared" si="385"/>
        <v/>
      </c>
      <c r="EH83" s="17" t="str">
        <f t="shared" si="386"/>
        <v/>
      </c>
      <c r="EI83" s="17" t="str">
        <f t="shared" si="387"/>
        <v/>
      </c>
      <c r="EJ83" s="17">
        <f t="shared" si="388"/>
        <v>1960</v>
      </c>
      <c r="EK83" s="17">
        <f t="shared" si="389"/>
        <v>1960</v>
      </c>
      <c r="EL83" s="17">
        <f t="shared" si="390"/>
        <v>1960</v>
      </c>
      <c r="EM83" s="17">
        <f t="shared" si="391"/>
        <v>1960</v>
      </c>
      <c r="EN83" s="17">
        <f t="shared" si="392"/>
        <v>1960</v>
      </c>
      <c r="EO83" s="17" t="str">
        <f t="shared" si="393"/>
        <v/>
      </c>
      <c r="EP83" s="17">
        <f t="shared" si="394"/>
        <v>1960</v>
      </c>
      <c r="EQ83" s="17" t="str">
        <f t="shared" si="395"/>
        <v/>
      </c>
      <c r="ER83" s="17">
        <f t="shared" si="396"/>
        <v>1960</v>
      </c>
      <c r="ES83" s="17">
        <f t="shared" si="397"/>
        <v>1960</v>
      </c>
      <c r="ET83" s="17" t="str">
        <f t="shared" si="398"/>
        <v/>
      </c>
      <c r="EU83" s="17" t="str">
        <f t="shared" si="399"/>
        <v/>
      </c>
      <c r="EV83" s="17" t="str">
        <f t="shared" si="400"/>
        <v/>
      </c>
      <c r="EW83" s="17" t="str">
        <f t="shared" si="401"/>
        <v/>
      </c>
      <c r="EX83" s="17" t="str">
        <f t="shared" si="402"/>
        <v/>
      </c>
      <c r="EY83" s="17" t="str">
        <f t="shared" si="403"/>
        <v/>
      </c>
      <c r="EZ83" s="17" t="str">
        <f t="shared" si="404"/>
        <v/>
      </c>
      <c r="FA83" s="17" t="str">
        <f t="shared" si="405"/>
        <v/>
      </c>
      <c r="FB83" s="17" t="str">
        <f t="shared" si="406"/>
        <v/>
      </c>
      <c r="FC83" s="17" t="str">
        <f t="shared" si="407"/>
        <v/>
      </c>
      <c r="FD83" s="17" t="str">
        <f t="shared" si="408"/>
        <v/>
      </c>
      <c r="FE83" s="17" t="str">
        <f t="shared" si="409"/>
        <v/>
      </c>
      <c r="FF83" s="17" t="str">
        <f t="shared" si="410"/>
        <v/>
      </c>
      <c r="FG83" s="17" t="str">
        <f t="shared" si="411"/>
        <v/>
      </c>
      <c r="FH83" s="17" t="str">
        <f t="shared" si="412"/>
        <v/>
      </c>
      <c r="FI83" s="17" t="str">
        <f t="shared" si="413"/>
        <v/>
      </c>
      <c r="FJ83" s="17" t="str">
        <f t="shared" si="414"/>
        <v/>
      </c>
      <c r="FK83" s="501">
        <v>1960</v>
      </c>
    </row>
    <row r="84" spans="1:167">
      <c r="A84" s="3">
        <v>1961</v>
      </c>
      <c r="B84" s="5">
        <v>33</v>
      </c>
      <c r="C84" s="5">
        <v>34</v>
      </c>
      <c r="D84" s="5">
        <v>38</v>
      </c>
      <c r="E84" s="5">
        <v>47</v>
      </c>
      <c r="F84" s="5">
        <v>63</v>
      </c>
      <c r="G84" s="143">
        <v>61</v>
      </c>
      <c r="H84" s="5">
        <v>61</v>
      </c>
      <c r="I84" s="5">
        <v>43</v>
      </c>
      <c r="J84" s="5">
        <v>39</v>
      </c>
      <c r="K84" s="5">
        <v>28</v>
      </c>
      <c r="L84" s="143">
        <v>24</v>
      </c>
      <c r="M84" s="5">
        <v>35</v>
      </c>
      <c r="N84" s="5">
        <v>44</v>
      </c>
      <c r="O84" s="5">
        <v>44</v>
      </c>
      <c r="P84" s="5">
        <v>41</v>
      </c>
      <c r="Q84" s="143">
        <v>34</v>
      </c>
      <c r="R84" s="5">
        <v>27</v>
      </c>
      <c r="S84" s="5">
        <v>22</v>
      </c>
      <c r="T84" s="5">
        <v>36</v>
      </c>
      <c r="U84" s="5">
        <v>36</v>
      </c>
      <c r="V84" s="143">
        <v>35</v>
      </c>
      <c r="W84" s="5">
        <v>37</v>
      </c>
      <c r="X84" s="5">
        <v>38</v>
      </c>
      <c r="Y84" s="5">
        <v>37</v>
      </c>
      <c r="Z84" s="5">
        <v>37</v>
      </c>
      <c r="AA84" s="143">
        <v>33</v>
      </c>
      <c r="AB84" s="5">
        <v>43</v>
      </c>
      <c r="AC84" s="5">
        <v>50</v>
      </c>
      <c r="AD84" s="5">
        <v>43</v>
      </c>
      <c r="AE84" s="5">
        <v>44</v>
      </c>
      <c r="AF84" s="143">
        <v>41</v>
      </c>
      <c r="AG84" s="663">
        <f t="shared" si="317"/>
        <v>1228</v>
      </c>
      <c r="AH84" s="68">
        <f t="shared" si="318"/>
        <v>39.612903225806448</v>
      </c>
      <c r="AI84" s="17">
        <f t="shared" si="319"/>
        <v>63</v>
      </c>
      <c r="AJ84" s="20">
        <f t="shared" si="320"/>
        <v>22</v>
      </c>
      <c r="AK84" s="579">
        <v>1961</v>
      </c>
      <c r="AL84" s="28" t="str">
        <f t="shared" si="224"/>
        <v/>
      </c>
      <c r="AM84" s="28" t="str">
        <f t="shared" si="225"/>
        <v/>
      </c>
      <c r="AN84" s="28" t="str">
        <f t="shared" si="226"/>
        <v/>
      </c>
      <c r="AO84" s="28" t="str">
        <f t="shared" si="227"/>
        <v/>
      </c>
      <c r="AP84" s="28" t="str">
        <f t="shared" si="228"/>
        <v/>
      </c>
      <c r="AQ84" s="28" t="str">
        <f t="shared" si="229"/>
        <v/>
      </c>
      <c r="AR84" s="28" t="str">
        <f t="shared" si="230"/>
        <v/>
      </c>
      <c r="AS84" s="28" t="str">
        <f t="shared" si="231"/>
        <v/>
      </c>
      <c r="AT84" s="28" t="str">
        <f t="shared" si="232"/>
        <v/>
      </c>
      <c r="AU84" s="28" t="str">
        <f t="shared" si="233"/>
        <v/>
      </c>
      <c r="AV84" s="28" t="str">
        <f t="shared" si="234"/>
        <v/>
      </c>
      <c r="AW84" s="28" t="str">
        <f t="shared" si="235"/>
        <v/>
      </c>
      <c r="AX84" s="28" t="str">
        <f t="shared" si="236"/>
        <v/>
      </c>
      <c r="AY84" s="28" t="str">
        <f t="shared" si="237"/>
        <v/>
      </c>
      <c r="AZ84" s="28" t="str">
        <f t="shared" si="238"/>
        <v/>
      </c>
      <c r="BA84" s="28" t="str">
        <f t="shared" si="239"/>
        <v/>
      </c>
      <c r="BB84" s="28" t="str">
        <f t="shared" si="240"/>
        <v/>
      </c>
      <c r="BC84" s="28" t="str">
        <f t="shared" si="241"/>
        <v/>
      </c>
      <c r="BD84" s="28" t="str">
        <f t="shared" si="242"/>
        <v/>
      </c>
      <c r="BE84" s="28" t="str">
        <f t="shared" si="243"/>
        <v/>
      </c>
      <c r="BF84" s="28" t="str">
        <f t="shared" si="244"/>
        <v/>
      </c>
      <c r="BG84" s="28" t="str">
        <f t="shared" si="245"/>
        <v/>
      </c>
      <c r="BH84" s="28" t="str">
        <f t="shared" si="246"/>
        <v/>
      </c>
      <c r="BI84" s="28" t="str">
        <f t="shared" si="247"/>
        <v/>
      </c>
      <c r="BJ84" s="28" t="str">
        <f t="shared" si="248"/>
        <v/>
      </c>
      <c r="BK84" s="28" t="str">
        <f t="shared" si="249"/>
        <v/>
      </c>
      <c r="BL84" s="28" t="str">
        <f t="shared" si="250"/>
        <v/>
      </c>
      <c r="BM84" s="28" t="str">
        <f t="shared" si="251"/>
        <v/>
      </c>
      <c r="BN84" s="28" t="str">
        <f t="shared" si="252"/>
        <v/>
      </c>
      <c r="BO84" s="28" t="str">
        <f t="shared" si="253"/>
        <v/>
      </c>
      <c r="BP84" s="28" t="str">
        <f t="shared" si="253"/>
        <v/>
      </c>
      <c r="BQ84" s="28">
        <f t="shared" si="254"/>
        <v>0</v>
      </c>
      <c r="BR84" s="502">
        <v>1961</v>
      </c>
      <c r="BS84" s="17" t="str">
        <f t="shared" si="321"/>
        <v/>
      </c>
      <c r="BT84" s="17" t="str">
        <f t="shared" si="322"/>
        <v/>
      </c>
      <c r="BU84" s="17" t="str">
        <f t="shared" si="323"/>
        <v/>
      </c>
      <c r="BV84" s="17" t="str">
        <f t="shared" si="324"/>
        <v/>
      </c>
      <c r="BW84" s="17">
        <f t="shared" si="325"/>
        <v>1961</v>
      </c>
      <c r="BX84" s="17">
        <f t="shared" si="326"/>
        <v>1961</v>
      </c>
      <c r="BY84" s="17">
        <f t="shared" si="327"/>
        <v>1961</v>
      </c>
      <c r="BZ84" s="17" t="str">
        <f t="shared" si="328"/>
        <v/>
      </c>
      <c r="CA84" s="17" t="str">
        <f t="shared" si="329"/>
        <v/>
      </c>
      <c r="CB84" s="17" t="str">
        <f t="shared" si="330"/>
        <v/>
      </c>
      <c r="CC84" s="17" t="str">
        <f t="shared" si="331"/>
        <v/>
      </c>
      <c r="CD84" s="17" t="str">
        <f t="shared" si="332"/>
        <v/>
      </c>
      <c r="CE84" s="17" t="str">
        <f t="shared" si="333"/>
        <v/>
      </c>
      <c r="CF84" s="17" t="str">
        <f t="shared" si="334"/>
        <v/>
      </c>
      <c r="CG84" s="17" t="str">
        <f t="shared" si="335"/>
        <v/>
      </c>
      <c r="CH84" s="17" t="str">
        <f t="shared" si="336"/>
        <v/>
      </c>
      <c r="CI84" s="17" t="str">
        <f t="shared" si="337"/>
        <v/>
      </c>
      <c r="CJ84" s="17" t="str">
        <f t="shared" si="338"/>
        <v/>
      </c>
      <c r="CK84" s="17" t="str">
        <f t="shared" si="339"/>
        <v/>
      </c>
      <c r="CL84" s="17" t="str">
        <f t="shared" si="340"/>
        <v/>
      </c>
      <c r="CM84" s="17" t="str">
        <f t="shared" si="341"/>
        <v/>
      </c>
      <c r="CN84" s="17" t="str">
        <f t="shared" si="342"/>
        <v/>
      </c>
      <c r="CO84" s="17" t="str">
        <f t="shared" si="343"/>
        <v/>
      </c>
      <c r="CP84" s="17" t="str">
        <f t="shared" si="344"/>
        <v/>
      </c>
      <c r="CQ84" s="17" t="str">
        <f t="shared" si="345"/>
        <v/>
      </c>
      <c r="CR84" s="17" t="str">
        <f t="shared" si="346"/>
        <v/>
      </c>
      <c r="CS84" s="17" t="str">
        <f t="shared" si="347"/>
        <v/>
      </c>
      <c r="CT84" s="17" t="str">
        <f t="shared" si="348"/>
        <v/>
      </c>
      <c r="CU84" s="17" t="str">
        <f t="shared" si="349"/>
        <v/>
      </c>
      <c r="CV84" s="17" t="str">
        <f t="shared" si="350"/>
        <v/>
      </c>
      <c r="CW84" s="17" t="str">
        <f t="shared" si="351"/>
        <v/>
      </c>
      <c r="CX84" s="501">
        <v>1961</v>
      </c>
      <c r="CY84" s="946" t="str">
        <f t="shared" si="352"/>
        <v/>
      </c>
      <c r="CZ84" s="946" t="str">
        <f t="shared" si="353"/>
        <v/>
      </c>
      <c r="DA84" s="946" t="str">
        <f t="shared" si="354"/>
        <v/>
      </c>
      <c r="DB84" s="946" t="str">
        <f t="shared" si="355"/>
        <v/>
      </c>
      <c r="DC84" s="946" t="str">
        <f t="shared" si="356"/>
        <v/>
      </c>
      <c r="DD84" s="946" t="str">
        <f t="shared" si="357"/>
        <v/>
      </c>
      <c r="DE84" s="946" t="str">
        <f t="shared" si="358"/>
        <v/>
      </c>
      <c r="DF84" s="946" t="str">
        <f t="shared" si="359"/>
        <v/>
      </c>
      <c r="DG84" s="946" t="str">
        <f t="shared" si="360"/>
        <v/>
      </c>
      <c r="DH84" s="946">
        <f t="shared" si="361"/>
        <v>1</v>
      </c>
      <c r="DI84" s="946">
        <f t="shared" si="362"/>
        <v>1</v>
      </c>
      <c r="DJ84" s="946" t="str">
        <f t="shared" si="363"/>
        <v/>
      </c>
      <c r="DK84" s="946" t="str">
        <f t="shared" si="364"/>
        <v/>
      </c>
      <c r="DL84" s="946" t="str">
        <f t="shared" si="365"/>
        <v/>
      </c>
      <c r="DM84" s="946" t="str">
        <f t="shared" si="366"/>
        <v/>
      </c>
      <c r="DN84" s="946" t="str">
        <f t="shared" si="367"/>
        <v/>
      </c>
      <c r="DO84" s="946">
        <f t="shared" si="368"/>
        <v>1</v>
      </c>
      <c r="DP84" s="946">
        <f t="shared" si="369"/>
        <v>1</v>
      </c>
      <c r="DQ84" s="946" t="str">
        <f t="shared" si="370"/>
        <v/>
      </c>
      <c r="DR84" s="946" t="str">
        <f t="shared" si="371"/>
        <v/>
      </c>
      <c r="DS84" s="946" t="str">
        <f t="shared" si="372"/>
        <v/>
      </c>
      <c r="DT84" s="946" t="str">
        <f t="shared" si="373"/>
        <v/>
      </c>
      <c r="DU84" s="946" t="str">
        <f t="shared" si="374"/>
        <v/>
      </c>
      <c r="DV84" s="946" t="str">
        <f t="shared" si="375"/>
        <v/>
      </c>
      <c r="DW84" s="946" t="str">
        <f t="shared" si="376"/>
        <v/>
      </c>
      <c r="DX84" s="946" t="str">
        <f t="shared" si="377"/>
        <v/>
      </c>
      <c r="DY84" s="946" t="str">
        <f t="shared" si="378"/>
        <v/>
      </c>
      <c r="DZ84" s="946" t="str">
        <f t="shared" si="379"/>
        <v/>
      </c>
      <c r="EA84" s="946" t="str">
        <f t="shared" si="380"/>
        <v/>
      </c>
      <c r="EB84" s="946" t="str">
        <f t="shared" si="381"/>
        <v/>
      </c>
      <c r="EC84" s="946" t="str">
        <f t="shared" si="382"/>
        <v/>
      </c>
      <c r="ED84" s="28">
        <f t="shared" si="383"/>
        <v>4</v>
      </c>
      <c r="EE84" s="501">
        <v>1961</v>
      </c>
      <c r="EF84" s="17" t="str">
        <f t="shared" si="384"/>
        <v/>
      </c>
      <c r="EG84" s="17" t="str">
        <f t="shared" si="385"/>
        <v/>
      </c>
      <c r="EH84" s="17" t="str">
        <f t="shared" si="386"/>
        <v/>
      </c>
      <c r="EI84" s="17" t="str">
        <f t="shared" si="387"/>
        <v/>
      </c>
      <c r="EJ84" s="17" t="str">
        <f t="shared" si="388"/>
        <v/>
      </c>
      <c r="EK84" s="17" t="str">
        <f t="shared" si="389"/>
        <v/>
      </c>
      <c r="EL84" s="17" t="str">
        <f t="shared" si="390"/>
        <v/>
      </c>
      <c r="EM84" s="17" t="str">
        <f t="shared" si="391"/>
        <v/>
      </c>
      <c r="EN84" s="17" t="str">
        <f t="shared" si="392"/>
        <v/>
      </c>
      <c r="EO84" s="17" t="str">
        <f t="shared" si="393"/>
        <v/>
      </c>
      <c r="EP84" s="17" t="str">
        <f t="shared" si="394"/>
        <v/>
      </c>
      <c r="EQ84" s="17" t="str">
        <f t="shared" si="395"/>
        <v/>
      </c>
      <c r="ER84" s="17" t="str">
        <f t="shared" si="396"/>
        <v/>
      </c>
      <c r="ES84" s="17" t="str">
        <f t="shared" si="397"/>
        <v/>
      </c>
      <c r="ET84" s="17" t="str">
        <f t="shared" si="398"/>
        <v/>
      </c>
      <c r="EU84" s="17" t="str">
        <f t="shared" si="399"/>
        <v/>
      </c>
      <c r="EV84" s="17" t="str">
        <f t="shared" si="400"/>
        <v/>
      </c>
      <c r="EW84" s="17" t="str">
        <f t="shared" si="401"/>
        <v/>
      </c>
      <c r="EX84" s="17" t="str">
        <f t="shared" si="402"/>
        <v/>
      </c>
      <c r="EY84" s="17" t="str">
        <f t="shared" si="403"/>
        <v/>
      </c>
      <c r="EZ84" s="17" t="str">
        <f t="shared" si="404"/>
        <v/>
      </c>
      <c r="FA84" s="17" t="str">
        <f t="shared" si="405"/>
        <v/>
      </c>
      <c r="FB84" s="17" t="str">
        <f t="shared" si="406"/>
        <v/>
      </c>
      <c r="FC84" s="17" t="str">
        <f t="shared" si="407"/>
        <v/>
      </c>
      <c r="FD84" s="17" t="str">
        <f t="shared" si="408"/>
        <v/>
      </c>
      <c r="FE84" s="17" t="str">
        <f t="shared" si="409"/>
        <v/>
      </c>
      <c r="FF84" s="17" t="str">
        <f t="shared" si="410"/>
        <v/>
      </c>
      <c r="FG84" s="17" t="str">
        <f t="shared" si="411"/>
        <v/>
      </c>
      <c r="FH84" s="17" t="str">
        <f t="shared" si="412"/>
        <v/>
      </c>
      <c r="FI84" s="17" t="str">
        <f t="shared" si="413"/>
        <v/>
      </c>
      <c r="FJ84" s="17" t="str">
        <f t="shared" si="414"/>
        <v/>
      </c>
      <c r="FK84" s="501">
        <v>1961</v>
      </c>
    </row>
    <row r="85" spans="1:167">
      <c r="A85" s="3">
        <v>1962</v>
      </c>
      <c r="B85" s="5">
        <v>30</v>
      </c>
      <c r="C85" s="5">
        <v>20</v>
      </c>
      <c r="D85" s="5">
        <v>18</v>
      </c>
      <c r="E85" s="5">
        <v>18</v>
      </c>
      <c r="F85" s="5">
        <v>29</v>
      </c>
      <c r="G85" s="143">
        <v>32</v>
      </c>
      <c r="H85" s="5">
        <v>32</v>
      </c>
      <c r="I85" s="5">
        <v>22</v>
      </c>
      <c r="J85" s="5">
        <v>29</v>
      </c>
      <c r="K85" s="5">
        <v>33</v>
      </c>
      <c r="L85" s="143">
        <v>34</v>
      </c>
      <c r="M85" s="5">
        <v>40</v>
      </c>
      <c r="N85" s="5">
        <v>34</v>
      </c>
      <c r="O85" s="5">
        <v>32</v>
      </c>
      <c r="P85" s="5">
        <v>32</v>
      </c>
      <c r="Q85" s="143">
        <v>34</v>
      </c>
      <c r="R85" s="5">
        <v>33</v>
      </c>
      <c r="S85" s="5">
        <v>33</v>
      </c>
      <c r="T85" s="5">
        <v>25</v>
      </c>
      <c r="U85" s="5">
        <v>45</v>
      </c>
      <c r="V85" s="143">
        <v>46</v>
      </c>
      <c r="W85" s="5">
        <v>42</v>
      </c>
      <c r="X85" s="5">
        <v>38</v>
      </c>
      <c r="Y85" s="5">
        <v>34</v>
      </c>
      <c r="Z85" s="5">
        <v>37</v>
      </c>
      <c r="AA85" s="143">
        <v>36</v>
      </c>
      <c r="AB85" s="5">
        <v>36</v>
      </c>
      <c r="AC85" s="5">
        <v>40</v>
      </c>
      <c r="AD85" s="5">
        <v>41</v>
      </c>
      <c r="AE85" s="5">
        <v>55</v>
      </c>
      <c r="AF85" s="143">
        <v>58</v>
      </c>
      <c r="AG85" s="663">
        <f t="shared" si="317"/>
        <v>1068</v>
      </c>
      <c r="AH85" s="68">
        <f t="shared" si="318"/>
        <v>34.451612903225808</v>
      </c>
      <c r="AI85" s="17">
        <f t="shared" si="319"/>
        <v>58</v>
      </c>
      <c r="AJ85" s="20">
        <f t="shared" si="320"/>
        <v>18</v>
      </c>
      <c r="AK85" s="579">
        <v>1962</v>
      </c>
      <c r="AL85" s="28" t="str">
        <f t="shared" ref="AL85:AL127" si="415">IF(B85&gt;=70,1,"")</f>
        <v/>
      </c>
      <c r="AM85" s="28" t="str">
        <f t="shared" ref="AM85:AM127" si="416">IF(C85&gt;=70,1,"")</f>
        <v/>
      </c>
      <c r="AN85" s="28" t="str">
        <f t="shared" ref="AN85:AN127" si="417">IF(D85&gt;=70,1,"")</f>
        <v/>
      </c>
      <c r="AO85" s="28" t="str">
        <f t="shared" ref="AO85:AO127" si="418">IF(E85&gt;=70,1,"")</f>
        <v/>
      </c>
      <c r="AP85" s="28" t="str">
        <f t="shared" ref="AP85:AP127" si="419">IF(F85&gt;=70,1,"")</f>
        <v/>
      </c>
      <c r="AQ85" s="28" t="str">
        <f t="shared" ref="AQ85:AQ127" si="420">IF(G85&gt;=70,1,"")</f>
        <v/>
      </c>
      <c r="AR85" s="28" t="str">
        <f t="shared" ref="AR85:AR127" si="421">IF(H85&gt;=70,1,"")</f>
        <v/>
      </c>
      <c r="AS85" s="28" t="str">
        <f t="shared" ref="AS85:AS127" si="422">IF(I85&gt;=70,1,"")</f>
        <v/>
      </c>
      <c r="AT85" s="28" t="str">
        <f t="shared" ref="AT85:AT127" si="423">IF(J85&gt;=70,1,"")</f>
        <v/>
      </c>
      <c r="AU85" s="28" t="str">
        <f t="shared" ref="AU85:AU127" si="424">IF(K85&gt;=70,1,"")</f>
        <v/>
      </c>
      <c r="AV85" s="28" t="str">
        <f t="shared" ref="AV85:AV127" si="425">IF(L85&gt;=70,1,"")</f>
        <v/>
      </c>
      <c r="AW85" s="28" t="str">
        <f t="shared" ref="AW85:AW127" si="426">IF(M85&gt;=70,1,"")</f>
        <v/>
      </c>
      <c r="AX85" s="28" t="str">
        <f t="shared" ref="AX85:AX127" si="427">IF(N85&gt;=70,1,"")</f>
        <v/>
      </c>
      <c r="AY85" s="28" t="str">
        <f t="shared" ref="AY85:AY127" si="428">IF(O85&gt;=70,1,"")</f>
        <v/>
      </c>
      <c r="AZ85" s="28" t="str">
        <f t="shared" ref="AZ85:AZ127" si="429">IF(P85&gt;=70,1,"")</f>
        <v/>
      </c>
      <c r="BA85" s="28" t="str">
        <f t="shared" ref="BA85:BA127" si="430">IF(Q85&gt;=70,1,"")</f>
        <v/>
      </c>
      <c r="BB85" s="28" t="str">
        <f t="shared" ref="BB85:BB127" si="431">IF(R85&gt;=70,1,"")</f>
        <v/>
      </c>
      <c r="BC85" s="28" t="str">
        <f t="shared" ref="BC85:BC127" si="432">IF(S85&gt;=70,1,"")</f>
        <v/>
      </c>
      <c r="BD85" s="28" t="str">
        <f t="shared" ref="BD85:BD127" si="433">IF(T85&gt;=70,1,"")</f>
        <v/>
      </c>
      <c r="BE85" s="28" t="str">
        <f t="shared" ref="BE85:BE127" si="434">IF(U85&gt;=70,1,"")</f>
        <v/>
      </c>
      <c r="BF85" s="28" t="str">
        <f t="shared" ref="BF85:BF127" si="435">IF(V85&gt;=70,1,"")</f>
        <v/>
      </c>
      <c r="BG85" s="28" t="str">
        <f t="shared" ref="BG85:BG127" si="436">IF(W85&gt;=70,1,"")</f>
        <v/>
      </c>
      <c r="BH85" s="28" t="str">
        <f t="shared" ref="BH85:BH127" si="437">IF(X85&gt;=70,1,"")</f>
        <v/>
      </c>
      <c r="BI85" s="28" t="str">
        <f t="shared" ref="BI85:BI127" si="438">IF(Y85&gt;=70,1,"")</f>
        <v/>
      </c>
      <c r="BJ85" s="28" t="str">
        <f t="shared" ref="BJ85:BJ127" si="439">IF(Z85&gt;=70,1,"")</f>
        <v/>
      </c>
      <c r="BK85" s="28" t="str">
        <f t="shared" ref="BK85:BK127" si="440">IF(AA85&gt;=70,1,"")</f>
        <v/>
      </c>
      <c r="BL85" s="28" t="str">
        <f t="shared" ref="BL85:BL127" si="441">IF(AB85&gt;=70,1,"")</f>
        <v/>
      </c>
      <c r="BM85" s="28" t="str">
        <f t="shared" ref="BM85:BM127" si="442">IF(AC85&gt;=70,1,"")</f>
        <v/>
      </c>
      <c r="BN85" s="28" t="str">
        <f t="shared" ref="BN85:BN127" si="443">IF(AD85&gt;=70,1,"")</f>
        <v/>
      </c>
      <c r="BO85" s="28" t="str">
        <f t="shared" ref="BO85:BP127" si="444">IF(AE85&gt;=70,1,"")</f>
        <v/>
      </c>
      <c r="BP85" s="28" t="str">
        <f t="shared" si="444"/>
        <v/>
      </c>
      <c r="BQ85" s="28">
        <f t="shared" ref="BQ85:BQ127" si="445">SUM(AL85:BP85)</f>
        <v>0</v>
      </c>
      <c r="BR85" s="502">
        <v>1962</v>
      </c>
      <c r="BS85" s="17" t="str">
        <f t="shared" si="321"/>
        <v/>
      </c>
      <c r="BT85" s="17" t="str">
        <f t="shared" si="322"/>
        <v/>
      </c>
      <c r="BU85" s="17" t="str">
        <f t="shared" si="323"/>
        <v/>
      </c>
      <c r="BV85" s="17" t="str">
        <f t="shared" si="324"/>
        <v/>
      </c>
      <c r="BW85" s="17" t="str">
        <f t="shared" si="325"/>
        <v/>
      </c>
      <c r="BX85" s="17" t="str">
        <f t="shared" si="326"/>
        <v/>
      </c>
      <c r="BY85" s="17" t="str">
        <f t="shared" si="327"/>
        <v/>
      </c>
      <c r="BZ85" s="17" t="str">
        <f t="shared" si="328"/>
        <v/>
      </c>
      <c r="CA85" s="17" t="str">
        <f t="shared" si="329"/>
        <v/>
      </c>
      <c r="CB85" s="17" t="str">
        <f t="shared" si="330"/>
        <v/>
      </c>
      <c r="CC85" s="17" t="str">
        <f t="shared" si="331"/>
        <v/>
      </c>
      <c r="CD85" s="17" t="str">
        <f t="shared" si="332"/>
        <v/>
      </c>
      <c r="CE85" s="17" t="str">
        <f t="shared" si="333"/>
        <v/>
      </c>
      <c r="CF85" s="17" t="str">
        <f t="shared" si="334"/>
        <v/>
      </c>
      <c r="CG85" s="17" t="str">
        <f t="shared" si="335"/>
        <v/>
      </c>
      <c r="CH85" s="17" t="str">
        <f t="shared" si="336"/>
        <v/>
      </c>
      <c r="CI85" s="17" t="str">
        <f t="shared" si="337"/>
        <v/>
      </c>
      <c r="CJ85" s="17" t="str">
        <f t="shared" si="338"/>
        <v/>
      </c>
      <c r="CK85" s="17" t="str">
        <f t="shared" si="339"/>
        <v/>
      </c>
      <c r="CL85" s="17" t="str">
        <f t="shared" si="340"/>
        <v/>
      </c>
      <c r="CM85" s="17" t="str">
        <f t="shared" si="341"/>
        <v/>
      </c>
      <c r="CN85" s="17" t="str">
        <f t="shared" si="342"/>
        <v/>
      </c>
      <c r="CO85" s="17" t="str">
        <f t="shared" si="343"/>
        <v/>
      </c>
      <c r="CP85" s="17" t="str">
        <f t="shared" si="344"/>
        <v/>
      </c>
      <c r="CQ85" s="17" t="str">
        <f t="shared" si="345"/>
        <v/>
      </c>
      <c r="CR85" s="17" t="str">
        <f t="shared" si="346"/>
        <v/>
      </c>
      <c r="CS85" s="17" t="str">
        <f t="shared" si="347"/>
        <v/>
      </c>
      <c r="CT85" s="17" t="str">
        <f t="shared" si="348"/>
        <v/>
      </c>
      <c r="CU85" s="17" t="str">
        <f t="shared" si="349"/>
        <v/>
      </c>
      <c r="CV85" s="17" t="str">
        <f t="shared" si="350"/>
        <v/>
      </c>
      <c r="CW85" s="17" t="str">
        <f t="shared" si="351"/>
        <v/>
      </c>
      <c r="CX85" s="501">
        <v>1962</v>
      </c>
      <c r="CY85" s="946">
        <f t="shared" si="352"/>
        <v>1</v>
      </c>
      <c r="CZ85" s="946">
        <f t="shared" si="353"/>
        <v>1</v>
      </c>
      <c r="DA85" s="946">
        <f t="shared" si="354"/>
        <v>1</v>
      </c>
      <c r="DB85" s="946">
        <f t="shared" si="355"/>
        <v>1</v>
      </c>
      <c r="DC85" s="946">
        <f t="shared" si="356"/>
        <v>1</v>
      </c>
      <c r="DD85" s="946">
        <f t="shared" si="357"/>
        <v>1</v>
      </c>
      <c r="DE85" s="946">
        <f t="shared" si="358"/>
        <v>1</v>
      </c>
      <c r="DF85" s="946">
        <f t="shared" si="359"/>
        <v>1</v>
      </c>
      <c r="DG85" s="946">
        <f t="shared" si="360"/>
        <v>1</v>
      </c>
      <c r="DH85" s="946" t="str">
        <f t="shared" si="361"/>
        <v/>
      </c>
      <c r="DI85" s="946" t="str">
        <f t="shared" si="362"/>
        <v/>
      </c>
      <c r="DJ85" s="946" t="str">
        <f t="shared" si="363"/>
        <v/>
      </c>
      <c r="DK85" s="946" t="str">
        <f t="shared" si="364"/>
        <v/>
      </c>
      <c r="DL85" s="946">
        <f t="shared" si="365"/>
        <v>1</v>
      </c>
      <c r="DM85" s="946">
        <f t="shared" si="366"/>
        <v>1</v>
      </c>
      <c r="DN85" s="946" t="str">
        <f t="shared" si="367"/>
        <v/>
      </c>
      <c r="DO85" s="946" t="str">
        <f t="shared" si="368"/>
        <v/>
      </c>
      <c r="DP85" s="946" t="str">
        <f t="shared" si="369"/>
        <v/>
      </c>
      <c r="DQ85" s="946">
        <f t="shared" si="370"/>
        <v>1</v>
      </c>
      <c r="DR85" s="946" t="str">
        <f t="shared" si="371"/>
        <v/>
      </c>
      <c r="DS85" s="946" t="str">
        <f t="shared" si="372"/>
        <v/>
      </c>
      <c r="DT85" s="946" t="str">
        <f t="shared" si="373"/>
        <v/>
      </c>
      <c r="DU85" s="946" t="str">
        <f t="shared" si="374"/>
        <v/>
      </c>
      <c r="DV85" s="946" t="str">
        <f t="shared" si="375"/>
        <v/>
      </c>
      <c r="DW85" s="946" t="str">
        <f t="shared" si="376"/>
        <v/>
      </c>
      <c r="DX85" s="946" t="str">
        <f t="shared" si="377"/>
        <v/>
      </c>
      <c r="DY85" s="946" t="str">
        <f t="shared" si="378"/>
        <v/>
      </c>
      <c r="DZ85" s="946" t="str">
        <f t="shared" si="379"/>
        <v/>
      </c>
      <c r="EA85" s="946" t="str">
        <f t="shared" si="380"/>
        <v/>
      </c>
      <c r="EB85" s="946" t="str">
        <f t="shared" si="381"/>
        <v/>
      </c>
      <c r="EC85" s="946" t="str">
        <f t="shared" si="382"/>
        <v/>
      </c>
      <c r="ED85" s="28">
        <f t="shared" si="383"/>
        <v>12</v>
      </c>
      <c r="EE85" s="501">
        <v>1962</v>
      </c>
      <c r="EF85" s="17" t="str">
        <f t="shared" si="384"/>
        <v/>
      </c>
      <c r="EG85" s="17" t="str">
        <f t="shared" si="385"/>
        <v/>
      </c>
      <c r="EH85" s="17" t="str">
        <f t="shared" si="386"/>
        <v/>
      </c>
      <c r="EI85" s="17" t="str">
        <f t="shared" si="387"/>
        <v/>
      </c>
      <c r="EJ85" s="17" t="str">
        <f t="shared" si="388"/>
        <v/>
      </c>
      <c r="EK85" s="17" t="str">
        <f t="shared" si="389"/>
        <v/>
      </c>
      <c r="EL85" s="17" t="str">
        <f t="shared" si="390"/>
        <v/>
      </c>
      <c r="EM85" s="17" t="str">
        <f t="shared" si="391"/>
        <v/>
      </c>
      <c r="EN85" s="17" t="str">
        <f t="shared" si="392"/>
        <v/>
      </c>
      <c r="EO85" s="17" t="str">
        <f t="shared" si="393"/>
        <v/>
      </c>
      <c r="EP85" s="17" t="str">
        <f t="shared" si="394"/>
        <v/>
      </c>
      <c r="EQ85" s="17" t="str">
        <f t="shared" si="395"/>
        <v/>
      </c>
      <c r="ER85" s="17" t="str">
        <f t="shared" si="396"/>
        <v/>
      </c>
      <c r="ES85" s="17" t="str">
        <f t="shared" si="397"/>
        <v/>
      </c>
      <c r="ET85" s="17" t="str">
        <f t="shared" si="398"/>
        <v/>
      </c>
      <c r="EU85" s="17" t="str">
        <f t="shared" si="399"/>
        <v/>
      </c>
      <c r="EV85" s="17" t="str">
        <f t="shared" si="400"/>
        <v/>
      </c>
      <c r="EW85" s="17" t="str">
        <f t="shared" si="401"/>
        <v/>
      </c>
      <c r="EX85" s="17" t="str">
        <f t="shared" si="402"/>
        <v/>
      </c>
      <c r="EY85" s="17" t="str">
        <f t="shared" si="403"/>
        <v/>
      </c>
      <c r="EZ85" s="17" t="str">
        <f t="shared" si="404"/>
        <v/>
      </c>
      <c r="FA85" s="17" t="str">
        <f t="shared" si="405"/>
        <v/>
      </c>
      <c r="FB85" s="17" t="str">
        <f t="shared" si="406"/>
        <v/>
      </c>
      <c r="FC85" s="17" t="str">
        <f t="shared" si="407"/>
        <v/>
      </c>
      <c r="FD85" s="17" t="str">
        <f t="shared" si="408"/>
        <v/>
      </c>
      <c r="FE85" s="17" t="str">
        <f t="shared" si="409"/>
        <v/>
      </c>
      <c r="FF85" s="17" t="str">
        <f t="shared" si="410"/>
        <v/>
      </c>
      <c r="FG85" s="17" t="str">
        <f t="shared" si="411"/>
        <v/>
      </c>
      <c r="FH85" s="17" t="str">
        <f t="shared" si="412"/>
        <v/>
      </c>
      <c r="FI85" s="17" t="str">
        <f t="shared" si="413"/>
        <v/>
      </c>
      <c r="FJ85" s="17" t="str">
        <f t="shared" si="414"/>
        <v/>
      </c>
      <c r="FK85" s="501">
        <v>1962</v>
      </c>
    </row>
    <row r="86" spans="1:167">
      <c r="A86" s="3">
        <v>1963</v>
      </c>
      <c r="B86" s="5">
        <v>33</v>
      </c>
      <c r="C86" s="5">
        <v>29</v>
      </c>
      <c r="D86" s="5">
        <v>25</v>
      </c>
      <c r="E86" s="5">
        <v>35</v>
      </c>
      <c r="F86" s="5">
        <v>40</v>
      </c>
      <c r="G86" s="143">
        <v>39</v>
      </c>
      <c r="H86" s="5">
        <v>33</v>
      </c>
      <c r="I86" s="5">
        <v>30</v>
      </c>
      <c r="J86" s="5">
        <v>32</v>
      </c>
      <c r="K86" s="5">
        <v>35</v>
      </c>
      <c r="L86" s="143">
        <v>33</v>
      </c>
      <c r="M86" s="5">
        <v>39</v>
      </c>
      <c r="N86" s="5">
        <v>52</v>
      </c>
      <c r="O86" s="5">
        <v>42</v>
      </c>
      <c r="P86" s="5">
        <v>33</v>
      </c>
      <c r="Q86" s="143">
        <v>34</v>
      </c>
      <c r="R86" s="5">
        <v>46</v>
      </c>
      <c r="S86" s="5">
        <v>48</v>
      </c>
      <c r="T86" s="5">
        <v>39</v>
      </c>
      <c r="U86" s="5">
        <v>40</v>
      </c>
      <c r="V86" s="143">
        <v>38</v>
      </c>
      <c r="W86" s="5">
        <v>35</v>
      </c>
      <c r="X86" s="5">
        <v>26</v>
      </c>
      <c r="Y86" s="5">
        <v>33</v>
      </c>
      <c r="Z86" s="5">
        <v>47</v>
      </c>
      <c r="AA86" s="143">
        <v>51</v>
      </c>
      <c r="AB86" s="5">
        <v>47</v>
      </c>
      <c r="AC86" s="5">
        <v>43</v>
      </c>
      <c r="AD86" s="5">
        <v>44</v>
      </c>
      <c r="AE86" s="5">
        <v>46</v>
      </c>
      <c r="AF86" s="143">
        <v>50</v>
      </c>
      <c r="AG86" s="663">
        <f t="shared" si="317"/>
        <v>1197</v>
      </c>
      <c r="AH86" s="68">
        <f t="shared" si="318"/>
        <v>38.612903225806448</v>
      </c>
      <c r="AI86" s="17">
        <f t="shared" si="319"/>
        <v>52</v>
      </c>
      <c r="AJ86" s="20">
        <f t="shared" si="320"/>
        <v>25</v>
      </c>
      <c r="AK86" s="579">
        <v>1963</v>
      </c>
      <c r="AL86" s="28" t="str">
        <f t="shared" si="415"/>
        <v/>
      </c>
      <c r="AM86" s="28" t="str">
        <f t="shared" si="416"/>
        <v/>
      </c>
      <c r="AN86" s="28" t="str">
        <f t="shared" si="417"/>
        <v/>
      </c>
      <c r="AO86" s="28" t="str">
        <f t="shared" si="418"/>
        <v/>
      </c>
      <c r="AP86" s="28" t="str">
        <f t="shared" si="419"/>
        <v/>
      </c>
      <c r="AQ86" s="28" t="str">
        <f t="shared" si="420"/>
        <v/>
      </c>
      <c r="AR86" s="28" t="str">
        <f t="shared" si="421"/>
        <v/>
      </c>
      <c r="AS86" s="28" t="str">
        <f t="shared" si="422"/>
        <v/>
      </c>
      <c r="AT86" s="28" t="str">
        <f t="shared" si="423"/>
        <v/>
      </c>
      <c r="AU86" s="28" t="str">
        <f t="shared" si="424"/>
        <v/>
      </c>
      <c r="AV86" s="28" t="str">
        <f t="shared" si="425"/>
        <v/>
      </c>
      <c r="AW86" s="28" t="str">
        <f t="shared" si="426"/>
        <v/>
      </c>
      <c r="AX86" s="28" t="str">
        <f t="shared" si="427"/>
        <v/>
      </c>
      <c r="AY86" s="28" t="str">
        <f t="shared" si="428"/>
        <v/>
      </c>
      <c r="AZ86" s="28" t="str">
        <f t="shared" si="429"/>
        <v/>
      </c>
      <c r="BA86" s="28" t="str">
        <f t="shared" si="430"/>
        <v/>
      </c>
      <c r="BB86" s="28" t="str">
        <f t="shared" si="431"/>
        <v/>
      </c>
      <c r="BC86" s="28" t="str">
        <f t="shared" si="432"/>
        <v/>
      </c>
      <c r="BD86" s="28" t="str">
        <f t="shared" si="433"/>
        <v/>
      </c>
      <c r="BE86" s="28" t="str">
        <f t="shared" si="434"/>
        <v/>
      </c>
      <c r="BF86" s="28" t="str">
        <f t="shared" si="435"/>
        <v/>
      </c>
      <c r="BG86" s="28" t="str">
        <f t="shared" si="436"/>
        <v/>
      </c>
      <c r="BH86" s="28" t="str">
        <f t="shared" si="437"/>
        <v/>
      </c>
      <c r="BI86" s="28" t="str">
        <f t="shared" si="438"/>
        <v/>
      </c>
      <c r="BJ86" s="28" t="str">
        <f t="shared" si="439"/>
        <v/>
      </c>
      <c r="BK86" s="28" t="str">
        <f t="shared" si="440"/>
        <v/>
      </c>
      <c r="BL86" s="28" t="str">
        <f t="shared" si="441"/>
        <v/>
      </c>
      <c r="BM86" s="28" t="str">
        <f t="shared" si="442"/>
        <v/>
      </c>
      <c r="BN86" s="28" t="str">
        <f t="shared" si="443"/>
        <v/>
      </c>
      <c r="BO86" s="28" t="str">
        <f t="shared" si="444"/>
        <v/>
      </c>
      <c r="BP86" s="28" t="str">
        <f t="shared" si="444"/>
        <v/>
      </c>
      <c r="BQ86" s="28">
        <f t="shared" si="445"/>
        <v>0</v>
      </c>
      <c r="BR86" s="502">
        <v>1963</v>
      </c>
      <c r="BS86" s="17" t="str">
        <f t="shared" si="321"/>
        <v/>
      </c>
      <c r="BT86" s="17" t="str">
        <f t="shared" si="322"/>
        <v/>
      </c>
      <c r="BU86" s="17" t="str">
        <f t="shared" si="323"/>
        <v/>
      </c>
      <c r="BV86" s="17" t="str">
        <f t="shared" si="324"/>
        <v/>
      </c>
      <c r="BW86" s="17" t="str">
        <f t="shared" si="325"/>
        <v/>
      </c>
      <c r="BX86" s="17" t="str">
        <f t="shared" si="326"/>
        <v/>
      </c>
      <c r="BY86" s="17" t="str">
        <f t="shared" si="327"/>
        <v/>
      </c>
      <c r="BZ86" s="17" t="str">
        <f t="shared" si="328"/>
        <v/>
      </c>
      <c r="CA86" s="17" t="str">
        <f t="shared" si="329"/>
        <v/>
      </c>
      <c r="CB86" s="17" t="str">
        <f t="shared" si="330"/>
        <v/>
      </c>
      <c r="CC86" s="17" t="str">
        <f t="shared" si="331"/>
        <v/>
      </c>
      <c r="CD86" s="17" t="str">
        <f t="shared" si="332"/>
        <v/>
      </c>
      <c r="CE86" s="17" t="str">
        <f t="shared" si="333"/>
        <v/>
      </c>
      <c r="CF86" s="17" t="str">
        <f t="shared" si="334"/>
        <v/>
      </c>
      <c r="CG86" s="17" t="str">
        <f t="shared" si="335"/>
        <v/>
      </c>
      <c r="CH86" s="17" t="str">
        <f t="shared" si="336"/>
        <v/>
      </c>
      <c r="CI86" s="17" t="str">
        <f t="shared" si="337"/>
        <v/>
      </c>
      <c r="CJ86" s="17" t="str">
        <f t="shared" si="338"/>
        <v/>
      </c>
      <c r="CK86" s="17" t="str">
        <f t="shared" si="339"/>
        <v/>
      </c>
      <c r="CL86" s="17" t="str">
        <f t="shared" si="340"/>
        <v/>
      </c>
      <c r="CM86" s="17" t="str">
        <f t="shared" si="341"/>
        <v/>
      </c>
      <c r="CN86" s="17" t="str">
        <f t="shared" si="342"/>
        <v/>
      </c>
      <c r="CO86" s="17" t="str">
        <f t="shared" si="343"/>
        <v/>
      </c>
      <c r="CP86" s="17" t="str">
        <f t="shared" si="344"/>
        <v/>
      </c>
      <c r="CQ86" s="17" t="str">
        <f t="shared" si="345"/>
        <v/>
      </c>
      <c r="CR86" s="17" t="str">
        <f t="shared" si="346"/>
        <v/>
      </c>
      <c r="CS86" s="17" t="str">
        <f t="shared" si="347"/>
        <v/>
      </c>
      <c r="CT86" s="17" t="str">
        <f t="shared" si="348"/>
        <v/>
      </c>
      <c r="CU86" s="17" t="str">
        <f t="shared" si="349"/>
        <v/>
      </c>
      <c r="CV86" s="17" t="str">
        <f t="shared" si="350"/>
        <v/>
      </c>
      <c r="CW86" s="17" t="str">
        <f t="shared" si="351"/>
        <v/>
      </c>
      <c r="CX86" s="501">
        <v>1963</v>
      </c>
      <c r="CY86" s="946" t="str">
        <f t="shared" si="352"/>
        <v/>
      </c>
      <c r="CZ86" s="946">
        <f t="shared" si="353"/>
        <v>1</v>
      </c>
      <c r="DA86" s="946">
        <f t="shared" si="354"/>
        <v>1</v>
      </c>
      <c r="DB86" s="946" t="str">
        <f t="shared" si="355"/>
        <v/>
      </c>
      <c r="DC86" s="946" t="str">
        <f t="shared" si="356"/>
        <v/>
      </c>
      <c r="DD86" s="946" t="str">
        <f t="shared" si="357"/>
        <v/>
      </c>
      <c r="DE86" s="946" t="str">
        <f t="shared" si="358"/>
        <v/>
      </c>
      <c r="DF86" s="946">
        <f t="shared" si="359"/>
        <v>1</v>
      </c>
      <c r="DG86" s="946">
        <f t="shared" si="360"/>
        <v>1</v>
      </c>
      <c r="DH86" s="946" t="str">
        <f t="shared" si="361"/>
        <v/>
      </c>
      <c r="DI86" s="946" t="str">
        <f t="shared" si="362"/>
        <v/>
      </c>
      <c r="DJ86" s="946" t="str">
        <f t="shared" si="363"/>
        <v/>
      </c>
      <c r="DK86" s="946" t="str">
        <f t="shared" si="364"/>
        <v/>
      </c>
      <c r="DL86" s="946" t="str">
        <f t="shared" si="365"/>
        <v/>
      </c>
      <c r="DM86" s="946" t="str">
        <f t="shared" si="366"/>
        <v/>
      </c>
      <c r="DN86" s="946" t="str">
        <f t="shared" si="367"/>
        <v/>
      </c>
      <c r="DO86" s="946" t="str">
        <f t="shared" si="368"/>
        <v/>
      </c>
      <c r="DP86" s="946" t="str">
        <f t="shared" si="369"/>
        <v/>
      </c>
      <c r="DQ86" s="946" t="str">
        <f t="shared" si="370"/>
        <v/>
      </c>
      <c r="DR86" s="946" t="str">
        <f t="shared" si="371"/>
        <v/>
      </c>
      <c r="DS86" s="946" t="str">
        <f t="shared" si="372"/>
        <v/>
      </c>
      <c r="DT86" s="946" t="str">
        <f t="shared" si="373"/>
        <v/>
      </c>
      <c r="DU86" s="946">
        <f t="shared" si="374"/>
        <v>1</v>
      </c>
      <c r="DV86" s="946" t="str">
        <f t="shared" si="375"/>
        <v/>
      </c>
      <c r="DW86" s="946" t="str">
        <f t="shared" si="376"/>
        <v/>
      </c>
      <c r="DX86" s="946" t="str">
        <f t="shared" si="377"/>
        <v/>
      </c>
      <c r="DY86" s="946" t="str">
        <f t="shared" si="378"/>
        <v/>
      </c>
      <c r="DZ86" s="946" t="str">
        <f t="shared" si="379"/>
        <v/>
      </c>
      <c r="EA86" s="946" t="str">
        <f t="shared" si="380"/>
        <v/>
      </c>
      <c r="EB86" s="946" t="str">
        <f t="shared" si="381"/>
        <v/>
      </c>
      <c r="EC86" s="946" t="str">
        <f t="shared" si="382"/>
        <v/>
      </c>
      <c r="ED86" s="28">
        <f t="shared" si="383"/>
        <v>5</v>
      </c>
      <c r="EE86" s="501">
        <v>1963</v>
      </c>
      <c r="EF86" s="17" t="str">
        <f t="shared" si="384"/>
        <v/>
      </c>
      <c r="EG86" s="17" t="str">
        <f t="shared" si="385"/>
        <v/>
      </c>
      <c r="EH86" s="17" t="str">
        <f t="shared" si="386"/>
        <v/>
      </c>
      <c r="EI86" s="17" t="str">
        <f t="shared" si="387"/>
        <v/>
      </c>
      <c r="EJ86" s="17" t="str">
        <f t="shared" si="388"/>
        <v/>
      </c>
      <c r="EK86" s="17" t="str">
        <f t="shared" si="389"/>
        <v/>
      </c>
      <c r="EL86" s="17" t="str">
        <f t="shared" si="390"/>
        <v/>
      </c>
      <c r="EM86" s="17" t="str">
        <f t="shared" si="391"/>
        <v/>
      </c>
      <c r="EN86" s="17" t="str">
        <f t="shared" si="392"/>
        <v/>
      </c>
      <c r="EO86" s="17" t="str">
        <f t="shared" si="393"/>
        <v/>
      </c>
      <c r="EP86" s="17" t="str">
        <f t="shared" si="394"/>
        <v/>
      </c>
      <c r="EQ86" s="17" t="str">
        <f t="shared" si="395"/>
        <v/>
      </c>
      <c r="ER86" s="17" t="str">
        <f t="shared" si="396"/>
        <v/>
      </c>
      <c r="ES86" s="17" t="str">
        <f t="shared" si="397"/>
        <v/>
      </c>
      <c r="ET86" s="17" t="str">
        <f t="shared" si="398"/>
        <v/>
      </c>
      <c r="EU86" s="17" t="str">
        <f t="shared" si="399"/>
        <v/>
      </c>
      <c r="EV86" s="17" t="str">
        <f t="shared" si="400"/>
        <v/>
      </c>
      <c r="EW86" s="17" t="str">
        <f t="shared" si="401"/>
        <v/>
      </c>
      <c r="EX86" s="17" t="str">
        <f t="shared" si="402"/>
        <v/>
      </c>
      <c r="EY86" s="17" t="str">
        <f t="shared" si="403"/>
        <v/>
      </c>
      <c r="EZ86" s="17" t="str">
        <f t="shared" si="404"/>
        <v/>
      </c>
      <c r="FA86" s="17" t="str">
        <f t="shared" si="405"/>
        <v/>
      </c>
      <c r="FB86" s="17" t="str">
        <f t="shared" si="406"/>
        <v/>
      </c>
      <c r="FC86" s="17" t="str">
        <f t="shared" si="407"/>
        <v/>
      </c>
      <c r="FD86" s="17" t="str">
        <f t="shared" si="408"/>
        <v/>
      </c>
      <c r="FE86" s="17" t="str">
        <f t="shared" si="409"/>
        <v/>
      </c>
      <c r="FF86" s="17" t="str">
        <f t="shared" si="410"/>
        <v/>
      </c>
      <c r="FG86" s="17" t="str">
        <f t="shared" si="411"/>
        <v/>
      </c>
      <c r="FH86" s="17" t="str">
        <f t="shared" si="412"/>
        <v/>
      </c>
      <c r="FI86" s="17" t="str">
        <f t="shared" si="413"/>
        <v/>
      </c>
      <c r="FJ86" s="17" t="str">
        <f t="shared" si="414"/>
        <v/>
      </c>
      <c r="FK86" s="501">
        <v>1963</v>
      </c>
    </row>
    <row r="87" spans="1:167">
      <c r="A87" s="3">
        <v>1964</v>
      </c>
      <c r="B87" s="5">
        <v>27</v>
      </c>
      <c r="C87" s="5">
        <v>35</v>
      </c>
      <c r="D87" s="5">
        <v>47</v>
      </c>
      <c r="E87" s="5">
        <v>45</v>
      </c>
      <c r="F87" s="5">
        <v>48</v>
      </c>
      <c r="G87" s="143">
        <v>35</v>
      </c>
      <c r="H87" s="5">
        <v>32</v>
      </c>
      <c r="I87" s="5">
        <v>42</v>
      </c>
      <c r="J87" s="5">
        <v>46</v>
      </c>
      <c r="K87" s="5">
        <v>42</v>
      </c>
      <c r="L87" s="143">
        <v>32</v>
      </c>
      <c r="M87" s="5">
        <v>35</v>
      </c>
      <c r="N87" s="5">
        <v>30</v>
      </c>
      <c r="O87" s="5">
        <v>36</v>
      </c>
      <c r="P87" s="5">
        <v>36</v>
      </c>
      <c r="Q87" s="143">
        <v>31</v>
      </c>
      <c r="R87" s="5">
        <v>37</v>
      </c>
      <c r="S87" s="5">
        <v>28</v>
      </c>
      <c r="T87" s="5">
        <v>23</v>
      </c>
      <c r="U87" s="5">
        <v>34</v>
      </c>
      <c r="V87" s="143">
        <v>36</v>
      </c>
      <c r="W87" s="5">
        <v>36</v>
      </c>
      <c r="X87" s="5">
        <v>31</v>
      </c>
      <c r="Y87" s="5">
        <v>34</v>
      </c>
      <c r="Z87" s="5">
        <v>47</v>
      </c>
      <c r="AA87" s="143">
        <v>45</v>
      </c>
      <c r="AB87" s="5">
        <v>34</v>
      </c>
      <c r="AC87" s="5">
        <v>33</v>
      </c>
      <c r="AD87" s="5">
        <v>33</v>
      </c>
      <c r="AE87" s="5">
        <v>26</v>
      </c>
      <c r="AF87" s="143">
        <v>17</v>
      </c>
      <c r="AG87" s="663">
        <f t="shared" si="317"/>
        <v>1093</v>
      </c>
      <c r="AH87" s="68">
        <f t="shared" si="318"/>
        <v>35.258064516129032</v>
      </c>
      <c r="AI87" s="17">
        <f t="shared" si="319"/>
        <v>48</v>
      </c>
      <c r="AJ87" s="20">
        <f t="shared" si="320"/>
        <v>17</v>
      </c>
      <c r="AK87" s="579">
        <v>1964</v>
      </c>
      <c r="AL87" s="28" t="str">
        <f t="shared" si="415"/>
        <v/>
      </c>
      <c r="AM87" s="28" t="str">
        <f t="shared" si="416"/>
        <v/>
      </c>
      <c r="AN87" s="28" t="str">
        <f t="shared" si="417"/>
        <v/>
      </c>
      <c r="AO87" s="28" t="str">
        <f t="shared" si="418"/>
        <v/>
      </c>
      <c r="AP87" s="28" t="str">
        <f t="shared" si="419"/>
        <v/>
      </c>
      <c r="AQ87" s="28" t="str">
        <f t="shared" si="420"/>
        <v/>
      </c>
      <c r="AR87" s="28" t="str">
        <f t="shared" si="421"/>
        <v/>
      </c>
      <c r="AS87" s="28" t="str">
        <f t="shared" si="422"/>
        <v/>
      </c>
      <c r="AT87" s="28" t="str">
        <f t="shared" si="423"/>
        <v/>
      </c>
      <c r="AU87" s="28" t="str">
        <f t="shared" si="424"/>
        <v/>
      </c>
      <c r="AV87" s="28" t="str">
        <f t="shared" si="425"/>
        <v/>
      </c>
      <c r="AW87" s="28" t="str">
        <f t="shared" si="426"/>
        <v/>
      </c>
      <c r="AX87" s="28" t="str">
        <f t="shared" si="427"/>
        <v/>
      </c>
      <c r="AY87" s="28" t="str">
        <f t="shared" si="428"/>
        <v/>
      </c>
      <c r="AZ87" s="28" t="str">
        <f t="shared" si="429"/>
        <v/>
      </c>
      <c r="BA87" s="28" t="str">
        <f t="shared" si="430"/>
        <v/>
      </c>
      <c r="BB87" s="28" t="str">
        <f t="shared" si="431"/>
        <v/>
      </c>
      <c r="BC87" s="28" t="str">
        <f t="shared" si="432"/>
        <v/>
      </c>
      <c r="BD87" s="28" t="str">
        <f t="shared" si="433"/>
        <v/>
      </c>
      <c r="BE87" s="28" t="str">
        <f t="shared" si="434"/>
        <v/>
      </c>
      <c r="BF87" s="28" t="str">
        <f t="shared" si="435"/>
        <v/>
      </c>
      <c r="BG87" s="28" t="str">
        <f t="shared" si="436"/>
        <v/>
      </c>
      <c r="BH87" s="28" t="str">
        <f t="shared" si="437"/>
        <v/>
      </c>
      <c r="BI87" s="28" t="str">
        <f t="shared" si="438"/>
        <v/>
      </c>
      <c r="BJ87" s="28" t="str">
        <f t="shared" si="439"/>
        <v/>
      </c>
      <c r="BK87" s="28" t="str">
        <f t="shared" si="440"/>
        <v/>
      </c>
      <c r="BL87" s="28" t="str">
        <f t="shared" si="441"/>
        <v/>
      </c>
      <c r="BM87" s="28" t="str">
        <f t="shared" si="442"/>
        <v/>
      </c>
      <c r="BN87" s="28" t="str">
        <f t="shared" si="443"/>
        <v/>
      </c>
      <c r="BO87" s="28" t="str">
        <f t="shared" si="444"/>
        <v/>
      </c>
      <c r="BP87" s="28" t="str">
        <f t="shared" si="444"/>
        <v/>
      </c>
      <c r="BQ87" s="28">
        <f t="shared" si="445"/>
        <v>0</v>
      </c>
      <c r="BR87" s="502">
        <v>1964</v>
      </c>
      <c r="BS87" s="17" t="str">
        <f t="shared" si="321"/>
        <v/>
      </c>
      <c r="BT87" s="17" t="str">
        <f t="shared" si="322"/>
        <v/>
      </c>
      <c r="BU87" s="17" t="str">
        <f t="shared" si="323"/>
        <v/>
      </c>
      <c r="BV87" s="17" t="str">
        <f t="shared" si="324"/>
        <v/>
      </c>
      <c r="BW87" s="17" t="str">
        <f t="shared" si="325"/>
        <v/>
      </c>
      <c r="BX87" s="17" t="str">
        <f t="shared" si="326"/>
        <v/>
      </c>
      <c r="BY87" s="17" t="str">
        <f t="shared" si="327"/>
        <v/>
      </c>
      <c r="BZ87" s="17" t="str">
        <f t="shared" si="328"/>
        <v/>
      </c>
      <c r="CA87" s="17" t="str">
        <f t="shared" si="329"/>
        <v/>
      </c>
      <c r="CB87" s="17" t="str">
        <f t="shared" si="330"/>
        <v/>
      </c>
      <c r="CC87" s="17" t="str">
        <f t="shared" si="331"/>
        <v/>
      </c>
      <c r="CD87" s="17" t="str">
        <f t="shared" si="332"/>
        <v/>
      </c>
      <c r="CE87" s="17" t="str">
        <f t="shared" si="333"/>
        <v/>
      </c>
      <c r="CF87" s="17" t="str">
        <f t="shared" si="334"/>
        <v/>
      </c>
      <c r="CG87" s="17" t="str">
        <f t="shared" si="335"/>
        <v/>
      </c>
      <c r="CH87" s="17" t="str">
        <f t="shared" si="336"/>
        <v/>
      </c>
      <c r="CI87" s="17" t="str">
        <f t="shared" si="337"/>
        <v/>
      </c>
      <c r="CJ87" s="17" t="str">
        <f t="shared" si="338"/>
        <v/>
      </c>
      <c r="CK87" s="17" t="str">
        <f t="shared" si="339"/>
        <v/>
      </c>
      <c r="CL87" s="17" t="str">
        <f t="shared" si="340"/>
        <v/>
      </c>
      <c r="CM87" s="17" t="str">
        <f t="shared" si="341"/>
        <v/>
      </c>
      <c r="CN87" s="17" t="str">
        <f t="shared" si="342"/>
        <v/>
      </c>
      <c r="CO87" s="17" t="str">
        <f t="shared" si="343"/>
        <v/>
      </c>
      <c r="CP87" s="17" t="str">
        <f t="shared" si="344"/>
        <v/>
      </c>
      <c r="CQ87" s="17" t="str">
        <f t="shared" si="345"/>
        <v/>
      </c>
      <c r="CR87" s="17" t="str">
        <f t="shared" si="346"/>
        <v/>
      </c>
      <c r="CS87" s="17" t="str">
        <f t="shared" si="347"/>
        <v/>
      </c>
      <c r="CT87" s="17" t="str">
        <f t="shared" si="348"/>
        <v/>
      </c>
      <c r="CU87" s="17" t="str">
        <f t="shared" si="349"/>
        <v/>
      </c>
      <c r="CV87" s="17" t="str">
        <f t="shared" si="350"/>
        <v/>
      </c>
      <c r="CW87" s="17" t="str">
        <f t="shared" si="351"/>
        <v/>
      </c>
      <c r="CX87" s="501">
        <v>1964</v>
      </c>
      <c r="CY87" s="946">
        <f t="shared" si="352"/>
        <v>1</v>
      </c>
      <c r="CZ87" s="946" t="str">
        <f t="shared" si="353"/>
        <v/>
      </c>
      <c r="DA87" s="946" t="str">
        <f t="shared" si="354"/>
        <v/>
      </c>
      <c r="DB87" s="946" t="str">
        <f t="shared" si="355"/>
        <v/>
      </c>
      <c r="DC87" s="946" t="str">
        <f t="shared" si="356"/>
        <v/>
      </c>
      <c r="DD87" s="946" t="str">
        <f t="shared" si="357"/>
        <v/>
      </c>
      <c r="DE87" s="946">
        <f t="shared" si="358"/>
        <v>1</v>
      </c>
      <c r="DF87" s="946" t="str">
        <f t="shared" si="359"/>
        <v/>
      </c>
      <c r="DG87" s="946" t="str">
        <f t="shared" si="360"/>
        <v/>
      </c>
      <c r="DH87" s="946" t="str">
        <f t="shared" si="361"/>
        <v/>
      </c>
      <c r="DI87" s="946">
        <f t="shared" si="362"/>
        <v>1</v>
      </c>
      <c r="DJ87" s="946" t="str">
        <f t="shared" si="363"/>
        <v/>
      </c>
      <c r="DK87" s="946">
        <f t="shared" si="364"/>
        <v>1</v>
      </c>
      <c r="DL87" s="946" t="str">
        <f t="shared" si="365"/>
        <v/>
      </c>
      <c r="DM87" s="946" t="str">
        <f t="shared" si="366"/>
        <v/>
      </c>
      <c r="DN87" s="946">
        <f t="shared" si="367"/>
        <v>1</v>
      </c>
      <c r="DO87" s="946" t="str">
        <f t="shared" si="368"/>
        <v/>
      </c>
      <c r="DP87" s="946">
        <f t="shared" si="369"/>
        <v>1</v>
      </c>
      <c r="DQ87" s="946">
        <f t="shared" si="370"/>
        <v>1</v>
      </c>
      <c r="DR87" s="946" t="str">
        <f t="shared" si="371"/>
        <v/>
      </c>
      <c r="DS87" s="946" t="str">
        <f t="shared" si="372"/>
        <v/>
      </c>
      <c r="DT87" s="946" t="str">
        <f t="shared" si="373"/>
        <v/>
      </c>
      <c r="DU87" s="946">
        <f t="shared" si="374"/>
        <v>1</v>
      </c>
      <c r="DV87" s="946" t="str">
        <f t="shared" si="375"/>
        <v/>
      </c>
      <c r="DW87" s="946" t="str">
        <f t="shared" si="376"/>
        <v/>
      </c>
      <c r="DX87" s="946" t="str">
        <f t="shared" si="377"/>
        <v/>
      </c>
      <c r="DY87" s="946" t="str">
        <f t="shared" si="378"/>
        <v/>
      </c>
      <c r="DZ87" s="946" t="str">
        <f t="shared" si="379"/>
        <v/>
      </c>
      <c r="EA87" s="946" t="str">
        <f t="shared" si="380"/>
        <v/>
      </c>
      <c r="EB87" s="946">
        <f t="shared" si="381"/>
        <v>1</v>
      </c>
      <c r="EC87" s="946">
        <f t="shared" si="382"/>
        <v>1</v>
      </c>
      <c r="ED87" s="28">
        <f t="shared" si="383"/>
        <v>10</v>
      </c>
      <c r="EE87" s="501">
        <v>1964</v>
      </c>
      <c r="EF87" s="17" t="str">
        <f t="shared" si="384"/>
        <v/>
      </c>
      <c r="EG87" s="17" t="str">
        <f t="shared" si="385"/>
        <v/>
      </c>
      <c r="EH87" s="17" t="str">
        <f t="shared" si="386"/>
        <v/>
      </c>
      <c r="EI87" s="17" t="str">
        <f t="shared" si="387"/>
        <v/>
      </c>
      <c r="EJ87" s="17" t="str">
        <f t="shared" si="388"/>
        <v/>
      </c>
      <c r="EK87" s="17" t="str">
        <f t="shared" si="389"/>
        <v/>
      </c>
      <c r="EL87" s="17" t="str">
        <f t="shared" si="390"/>
        <v/>
      </c>
      <c r="EM87" s="17" t="str">
        <f t="shared" si="391"/>
        <v/>
      </c>
      <c r="EN87" s="17" t="str">
        <f t="shared" si="392"/>
        <v/>
      </c>
      <c r="EO87" s="17" t="str">
        <f t="shared" si="393"/>
        <v/>
      </c>
      <c r="EP87" s="17" t="str">
        <f t="shared" si="394"/>
        <v/>
      </c>
      <c r="EQ87" s="17" t="str">
        <f t="shared" si="395"/>
        <v/>
      </c>
      <c r="ER87" s="17" t="str">
        <f t="shared" si="396"/>
        <v/>
      </c>
      <c r="ES87" s="17" t="str">
        <f t="shared" si="397"/>
        <v/>
      </c>
      <c r="ET87" s="17" t="str">
        <f t="shared" si="398"/>
        <v/>
      </c>
      <c r="EU87" s="17" t="str">
        <f t="shared" si="399"/>
        <v/>
      </c>
      <c r="EV87" s="17" t="str">
        <f t="shared" si="400"/>
        <v/>
      </c>
      <c r="EW87" s="17" t="str">
        <f t="shared" si="401"/>
        <v/>
      </c>
      <c r="EX87" s="17" t="str">
        <f t="shared" si="402"/>
        <v/>
      </c>
      <c r="EY87" s="17" t="str">
        <f t="shared" si="403"/>
        <v/>
      </c>
      <c r="EZ87" s="17" t="str">
        <f t="shared" si="404"/>
        <v/>
      </c>
      <c r="FA87" s="17" t="str">
        <f t="shared" si="405"/>
        <v/>
      </c>
      <c r="FB87" s="17" t="str">
        <f t="shared" si="406"/>
        <v/>
      </c>
      <c r="FC87" s="17" t="str">
        <f t="shared" si="407"/>
        <v/>
      </c>
      <c r="FD87" s="17" t="str">
        <f t="shared" si="408"/>
        <v/>
      </c>
      <c r="FE87" s="17" t="str">
        <f t="shared" si="409"/>
        <v/>
      </c>
      <c r="FF87" s="17" t="str">
        <f t="shared" si="410"/>
        <v/>
      </c>
      <c r="FG87" s="17" t="str">
        <f t="shared" si="411"/>
        <v/>
      </c>
      <c r="FH87" s="17" t="str">
        <f t="shared" si="412"/>
        <v/>
      </c>
      <c r="FI87" s="17" t="str">
        <f t="shared" si="413"/>
        <v/>
      </c>
      <c r="FJ87" s="17">
        <f t="shared" si="414"/>
        <v>1964</v>
      </c>
      <c r="FK87" s="501">
        <v>1964</v>
      </c>
    </row>
    <row r="88" spans="1:167">
      <c r="A88" s="3">
        <v>1965</v>
      </c>
      <c r="B88" s="5">
        <v>36</v>
      </c>
      <c r="C88" s="5">
        <v>34</v>
      </c>
      <c r="D88" s="5">
        <v>38</v>
      </c>
      <c r="E88" s="5">
        <v>37</v>
      </c>
      <c r="F88" s="5">
        <v>35</v>
      </c>
      <c r="G88" s="143">
        <v>27</v>
      </c>
      <c r="H88" s="5">
        <v>29</v>
      </c>
      <c r="I88" s="5">
        <v>34</v>
      </c>
      <c r="J88" s="5">
        <v>38</v>
      </c>
      <c r="K88" s="5">
        <v>33</v>
      </c>
      <c r="L88" s="143">
        <v>26</v>
      </c>
      <c r="M88" s="5">
        <v>27</v>
      </c>
      <c r="N88" s="5">
        <v>24</v>
      </c>
      <c r="O88" s="5">
        <v>27</v>
      </c>
      <c r="P88" s="5">
        <v>34</v>
      </c>
      <c r="Q88" s="143">
        <v>26</v>
      </c>
      <c r="R88" s="5">
        <v>35</v>
      </c>
      <c r="S88" s="5">
        <v>36</v>
      </c>
      <c r="T88" s="5">
        <v>40</v>
      </c>
      <c r="U88" s="5">
        <v>27</v>
      </c>
      <c r="V88" s="143">
        <v>21</v>
      </c>
      <c r="W88" s="5">
        <v>26</v>
      </c>
      <c r="X88" s="5">
        <v>37</v>
      </c>
      <c r="Y88" s="5">
        <v>43</v>
      </c>
      <c r="Z88" s="5">
        <v>39</v>
      </c>
      <c r="AA88" s="143">
        <v>38</v>
      </c>
      <c r="AB88" s="5">
        <v>33</v>
      </c>
      <c r="AC88" s="5">
        <v>32</v>
      </c>
      <c r="AD88" s="5">
        <v>44</v>
      </c>
      <c r="AE88" s="5">
        <v>39</v>
      </c>
      <c r="AF88" s="143">
        <v>32</v>
      </c>
      <c r="AG88" s="663">
        <f t="shared" si="317"/>
        <v>1027</v>
      </c>
      <c r="AH88" s="68">
        <f t="shared" si="318"/>
        <v>33.12903225806452</v>
      </c>
      <c r="AI88" s="17">
        <f t="shared" si="319"/>
        <v>44</v>
      </c>
      <c r="AJ88" s="20">
        <f t="shared" si="320"/>
        <v>21</v>
      </c>
      <c r="AK88" s="579">
        <v>1965</v>
      </c>
      <c r="AL88" s="28" t="str">
        <f t="shared" si="415"/>
        <v/>
      </c>
      <c r="AM88" s="28" t="str">
        <f t="shared" si="416"/>
        <v/>
      </c>
      <c r="AN88" s="28" t="str">
        <f t="shared" si="417"/>
        <v/>
      </c>
      <c r="AO88" s="28" t="str">
        <f t="shared" si="418"/>
        <v/>
      </c>
      <c r="AP88" s="28" t="str">
        <f t="shared" si="419"/>
        <v/>
      </c>
      <c r="AQ88" s="28" t="str">
        <f t="shared" si="420"/>
        <v/>
      </c>
      <c r="AR88" s="28" t="str">
        <f t="shared" si="421"/>
        <v/>
      </c>
      <c r="AS88" s="28" t="str">
        <f t="shared" si="422"/>
        <v/>
      </c>
      <c r="AT88" s="28" t="str">
        <f t="shared" si="423"/>
        <v/>
      </c>
      <c r="AU88" s="28" t="str">
        <f t="shared" si="424"/>
        <v/>
      </c>
      <c r="AV88" s="28" t="str">
        <f t="shared" si="425"/>
        <v/>
      </c>
      <c r="AW88" s="28" t="str">
        <f t="shared" si="426"/>
        <v/>
      </c>
      <c r="AX88" s="28" t="str">
        <f t="shared" si="427"/>
        <v/>
      </c>
      <c r="AY88" s="28" t="str">
        <f t="shared" si="428"/>
        <v/>
      </c>
      <c r="AZ88" s="28" t="str">
        <f t="shared" si="429"/>
        <v/>
      </c>
      <c r="BA88" s="28" t="str">
        <f t="shared" si="430"/>
        <v/>
      </c>
      <c r="BB88" s="28" t="str">
        <f t="shared" si="431"/>
        <v/>
      </c>
      <c r="BC88" s="28" t="str">
        <f t="shared" si="432"/>
        <v/>
      </c>
      <c r="BD88" s="28" t="str">
        <f t="shared" si="433"/>
        <v/>
      </c>
      <c r="BE88" s="28" t="str">
        <f t="shared" si="434"/>
        <v/>
      </c>
      <c r="BF88" s="28" t="str">
        <f t="shared" si="435"/>
        <v/>
      </c>
      <c r="BG88" s="28" t="str">
        <f t="shared" si="436"/>
        <v/>
      </c>
      <c r="BH88" s="28" t="str">
        <f t="shared" si="437"/>
        <v/>
      </c>
      <c r="BI88" s="28" t="str">
        <f t="shared" si="438"/>
        <v/>
      </c>
      <c r="BJ88" s="28" t="str">
        <f t="shared" si="439"/>
        <v/>
      </c>
      <c r="BK88" s="28" t="str">
        <f t="shared" si="440"/>
        <v/>
      </c>
      <c r="BL88" s="28" t="str">
        <f t="shared" si="441"/>
        <v/>
      </c>
      <c r="BM88" s="28" t="str">
        <f t="shared" si="442"/>
        <v/>
      </c>
      <c r="BN88" s="28" t="str">
        <f t="shared" si="443"/>
        <v/>
      </c>
      <c r="BO88" s="28" t="str">
        <f t="shared" si="444"/>
        <v/>
      </c>
      <c r="BP88" s="28" t="str">
        <f t="shared" si="444"/>
        <v/>
      </c>
      <c r="BQ88" s="28">
        <f t="shared" si="445"/>
        <v>0</v>
      </c>
      <c r="BR88" s="502">
        <v>1965</v>
      </c>
      <c r="BS88" s="17" t="str">
        <f t="shared" si="321"/>
        <v/>
      </c>
      <c r="BT88" s="17" t="str">
        <f t="shared" si="322"/>
        <v/>
      </c>
      <c r="BU88" s="17" t="str">
        <f t="shared" si="323"/>
        <v/>
      </c>
      <c r="BV88" s="17" t="str">
        <f t="shared" si="324"/>
        <v/>
      </c>
      <c r="BW88" s="17" t="str">
        <f t="shared" si="325"/>
        <v/>
      </c>
      <c r="BX88" s="17" t="str">
        <f t="shared" si="326"/>
        <v/>
      </c>
      <c r="BY88" s="17" t="str">
        <f t="shared" si="327"/>
        <v/>
      </c>
      <c r="BZ88" s="17" t="str">
        <f t="shared" si="328"/>
        <v/>
      </c>
      <c r="CA88" s="17" t="str">
        <f t="shared" si="329"/>
        <v/>
      </c>
      <c r="CB88" s="17" t="str">
        <f t="shared" si="330"/>
        <v/>
      </c>
      <c r="CC88" s="17" t="str">
        <f t="shared" si="331"/>
        <v/>
      </c>
      <c r="CD88" s="17" t="str">
        <f t="shared" si="332"/>
        <v/>
      </c>
      <c r="CE88" s="17" t="str">
        <f t="shared" si="333"/>
        <v/>
      </c>
      <c r="CF88" s="17" t="str">
        <f t="shared" si="334"/>
        <v/>
      </c>
      <c r="CG88" s="17" t="str">
        <f t="shared" si="335"/>
        <v/>
      </c>
      <c r="CH88" s="17" t="str">
        <f t="shared" si="336"/>
        <v/>
      </c>
      <c r="CI88" s="17" t="str">
        <f t="shared" si="337"/>
        <v/>
      </c>
      <c r="CJ88" s="17" t="str">
        <f t="shared" si="338"/>
        <v/>
      </c>
      <c r="CK88" s="17" t="str">
        <f t="shared" si="339"/>
        <v/>
      </c>
      <c r="CL88" s="17" t="str">
        <f t="shared" si="340"/>
        <v/>
      </c>
      <c r="CM88" s="17" t="str">
        <f t="shared" si="341"/>
        <v/>
      </c>
      <c r="CN88" s="17" t="str">
        <f t="shared" si="342"/>
        <v/>
      </c>
      <c r="CO88" s="17" t="str">
        <f t="shared" si="343"/>
        <v/>
      </c>
      <c r="CP88" s="17" t="str">
        <f t="shared" si="344"/>
        <v/>
      </c>
      <c r="CQ88" s="17" t="str">
        <f t="shared" si="345"/>
        <v/>
      </c>
      <c r="CR88" s="17" t="str">
        <f t="shared" si="346"/>
        <v/>
      </c>
      <c r="CS88" s="17" t="str">
        <f t="shared" si="347"/>
        <v/>
      </c>
      <c r="CT88" s="17" t="str">
        <f t="shared" si="348"/>
        <v/>
      </c>
      <c r="CU88" s="17" t="str">
        <f t="shared" si="349"/>
        <v/>
      </c>
      <c r="CV88" s="17" t="str">
        <f t="shared" si="350"/>
        <v/>
      </c>
      <c r="CW88" s="17" t="str">
        <f t="shared" si="351"/>
        <v/>
      </c>
      <c r="CX88" s="501">
        <v>1965</v>
      </c>
      <c r="CY88" s="946" t="str">
        <f t="shared" si="352"/>
        <v/>
      </c>
      <c r="CZ88" s="946" t="str">
        <f t="shared" si="353"/>
        <v/>
      </c>
      <c r="DA88" s="946" t="str">
        <f t="shared" si="354"/>
        <v/>
      </c>
      <c r="DB88" s="946" t="str">
        <f t="shared" si="355"/>
        <v/>
      </c>
      <c r="DC88" s="946" t="str">
        <f t="shared" si="356"/>
        <v/>
      </c>
      <c r="DD88" s="946">
        <f t="shared" si="357"/>
        <v>1</v>
      </c>
      <c r="DE88" s="946">
        <f t="shared" si="358"/>
        <v>1</v>
      </c>
      <c r="DF88" s="946" t="str">
        <f t="shared" si="359"/>
        <v/>
      </c>
      <c r="DG88" s="946" t="str">
        <f t="shared" si="360"/>
        <v/>
      </c>
      <c r="DH88" s="946" t="str">
        <f t="shared" si="361"/>
        <v/>
      </c>
      <c r="DI88" s="946">
        <f t="shared" si="362"/>
        <v>1</v>
      </c>
      <c r="DJ88" s="946">
        <f t="shared" si="363"/>
        <v>1</v>
      </c>
      <c r="DK88" s="946">
        <f t="shared" si="364"/>
        <v>1</v>
      </c>
      <c r="DL88" s="946">
        <f t="shared" si="365"/>
        <v>1</v>
      </c>
      <c r="DM88" s="946" t="str">
        <f t="shared" si="366"/>
        <v/>
      </c>
      <c r="DN88" s="946">
        <f t="shared" si="367"/>
        <v>1</v>
      </c>
      <c r="DO88" s="946" t="str">
        <f t="shared" si="368"/>
        <v/>
      </c>
      <c r="DP88" s="946" t="str">
        <f t="shared" si="369"/>
        <v/>
      </c>
      <c r="DQ88" s="946" t="str">
        <f t="shared" si="370"/>
        <v/>
      </c>
      <c r="DR88" s="946">
        <f t="shared" si="371"/>
        <v>1</v>
      </c>
      <c r="DS88" s="946">
        <f t="shared" si="372"/>
        <v>1</v>
      </c>
      <c r="DT88" s="946">
        <f t="shared" si="373"/>
        <v>1</v>
      </c>
      <c r="DU88" s="946" t="str">
        <f t="shared" si="374"/>
        <v/>
      </c>
      <c r="DV88" s="946" t="str">
        <f t="shared" si="375"/>
        <v/>
      </c>
      <c r="DW88" s="946" t="str">
        <f t="shared" si="376"/>
        <v/>
      </c>
      <c r="DX88" s="946" t="str">
        <f t="shared" si="377"/>
        <v/>
      </c>
      <c r="DY88" s="946" t="str">
        <f t="shared" si="378"/>
        <v/>
      </c>
      <c r="DZ88" s="946">
        <f t="shared" si="379"/>
        <v>1</v>
      </c>
      <c r="EA88" s="946" t="str">
        <f t="shared" si="380"/>
        <v/>
      </c>
      <c r="EB88" s="946" t="str">
        <f t="shared" si="381"/>
        <v/>
      </c>
      <c r="EC88" s="946">
        <f t="shared" si="382"/>
        <v>1</v>
      </c>
      <c r="ED88" s="28">
        <f t="shared" si="383"/>
        <v>12</v>
      </c>
      <c r="EE88" s="501">
        <v>1965</v>
      </c>
      <c r="EF88" s="17" t="str">
        <f t="shared" si="384"/>
        <v/>
      </c>
      <c r="EG88" s="17" t="str">
        <f t="shared" si="385"/>
        <v/>
      </c>
      <c r="EH88" s="17" t="str">
        <f t="shared" si="386"/>
        <v/>
      </c>
      <c r="EI88" s="17" t="str">
        <f t="shared" si="387"/>
        <v/>
      </c>
      <c r="EJ88" s="17" t="str">
        <f t="shared" si="388"/>
        <v/>
      </c>
      <c r="EK88" s="17" t="str">
        <f t="shared" si="389"/>
        <v/>
      </c>
      <c r="EL88" s="17" t="str">
        <f t="shared" si="390"/>
        <v/>
      </c>
      <c r="EM88" s="17" t="str">
        <f t="shared" si="391"/>
        <v/>
      </c>
      <c r="EN88" s="17" t="str">
        <f t="shared" si="392"/>
        <v/>
      </c>
      <c r="EO88" s="17" t="str">
        <f t="shared" si="393"/>
        <v/>
      </c>
      <c r="EP88" s="17" t="str">
        <f t="shared" si="394"/>
        <v/>
      </c>
      <c r="EQ88" s="17" t="str">
        <f t="shared" si="395"/>
        <v/>
      </c>
      <c r="ER88" s="17" t="str">
        <f t="shared" si="396"/>
        <v/>
      </c>
      <c r="ES88" s="17" t="str">
        <f t="shared" si="397"/>
        <v/>
      </c>
      <c r="ET88" s="17" t="str">
        <f t="shared" si="398"/>
        <v/>
      </c>
      <c r="EU88" s="17" t="str">
        <f t="shared" si="399"/>
        <v/>
      </c>
      <c r="EV88" s="17" t="str">
        <f t="shared" si="400"/>
        <v/>
      </c>
      <c r="EW88" s="17" t="str">
        <f t="shared" si="401"/>
        <v/>
      </c>
      <c r="EX88" s="17" t="str">
        <f t="shared" si="402"/>
        <v/>
      </c>
      <c r="EY88" s="17" t="str">
        <f t="shared" si="403"/>
        <v/>
      </c>
      <c r="EZ88" s="17" t="str">
        <f t="shared" si="404"/>
        <v/>
      </c>
      <c r="FA88" s="17" t="str">
        <f t="shared" si="405"/>
        <v/>
      </c>
      <c r="FB88" s="17" t="str">
        <f t="shared" si="406"/>
        <v/>
      </c>
      <c r="FC88" s="17" t="str">
        <f t="shared" si="407"/>
        <v/>
      </c>
      <c r="FD88" s="17" t="str">
        <f t="shared" si="408"/>
        <v/>
      </c>
      <c r="FE88" s="17" t="str">
        <f t="shared" si="409"/>
        <v/>
      </c>
      <c r="FF88" s="17" t="str">
        <f t="shared" si="410"/>
        <v/>
      </c>
      <c r="FG88" s="17" t="str">
        <f t="shared" si="411"/>
        <v/>
      </c>
      <c r="FH88" s="17" t="str">
        <f t="shared" si="412"/>
        <v/>
      </c>
      <c r="FI88" s="17" t="str">
        <f t="shared" si="413"/>
        <v/>
      </c>
      <c r="FJ88" s="17" t="str">
        <f t="shared" si="414"/>
        <v/>
      </c>
      <c r="FK88" s="501">
        <v>1965</v>
      </c>
    </row>
    <row r="89" spans="1:167">
      <c r="A89" s="3">
        <v>1966</v>
      </c>
      <c r="B89" s="5">
        <v>45</v>
      </c>
      <c r="C89" s="5">
        <v>41</v>
      </c>
      <c r="D89" s="5">
        <v>40</v>
      </c>
      <c r="E89" s="5">
        <v>56</v>
      </c>
      <c r="F89" s="5">
        <v>40</v>
      </c>
      <c r="G89" s="143">
        <v>30</v>
      </c>
      <c r="H89" s="5">
        <v>24</v>
      </c>
      <c r="I89" s="5">
        <v>25</v>
      </c>
      <c r="J89" s="5">
        <v>22</v>
      </c>
      <c r="K89" s="5">
        <v>25</v>
      </c>
      <c r="L89" s="143">
        <v>33</v>
      </c>
      <c r="M89" s="5">
        <v>37</v>
      </c>
      <c r="N89" s="5">
        <v>47</v>
      </c>
      <c r="O89" s="5">
        <v>43</v>
      </c>
      <c r="P89" s="5">
        <v>41</v>
      </c>
      <c r="Q89" s="143">
        <v>30</v>
      </c>
      <c r="R89" s="5">
        <v>25</v>
      </c>
      <c r="S89" s="5">
        <v>36</v>
      </c>
      <c r="T89" s="5">
        <v>46</v>
      </c>
      <c r="U89" s="5">
        <v>37</v>
      </c>
      <c r="V89" s="143">
        <v>29</v>
      </c>
      <c r="W89" s="5">
        <v>47</v>
      </c>
      <c r="X89" s="5">
        <v>58</v>
      </c>
      <c r="Y89" s="5">
        <v>38</v>
      </c>
      <c r="Z89" s="5">
        <v>32</v>
      </c>
      <c r="AA89" s="143">
        <v>28</v>
      </c>
      <c r="AB89" s="5">
        <v>33</v>
      </c>
      <c r="AC89" s="5">
        <v>29</v>
      </c>
      <c r="AD89" s="5">
        <v>23</v>
      </c>
      <c r="AE89" s="5">
        <v>39</v>
      </c>
      <c r="AF89" s="143">
        <v>35</v>
      </c>
      <c r="AG89" s="663">
        <f t="shared" si="317"/>
        <v>1114</v>
      </c>
      <c r="AH89" s="68">
        <f t="shared" si="318"/>
        <v>35.935483870967744</v>
      </c>
      <c r="AI89" s="17">
        <f t="shared" si="319"/>
        <v>58</v>
      </c>
      <c r="AJ89" s="20">
        <f t="shared" si="320"/>
        <v>22</v>
      </c>
      <c r="AK89" s="579">
        <v>1966</v>
      </c>
      <c r="AL89" s="28" t="str">
        <f t="shared" si="415"/>
        <v/>
      </c>
      <c r="AM89" s="28" t="str">
        <f t="shared" si="416"/>
        <v/>
      </c>
      <c r="AN89" s="28" t="str">
        <f t="shared" si="417"/>
        <v/>
      </c>
      <c r="AO89" s="28" t="str">
        <f t="shared" si="418"/>
        <v/>
      </c>
      <c r="AP89" s="28" t="str">
        <f t="shared" si="419"/>
        <v/>
      </c>
      <c r="AQ89" s="28" t="str">
        <f t="shared" si="420"/>
        <v/>
      </c>
      <c r="AR89" s="28" t="str">
        <f t="shared" si="421"/>
        <v/>
      </c>
      <c r="AS89" s="28" t="str">
        <f t="shared" si="422"/>
        <v/>
      </c>
      <c r="AT89" s="28" t="str">
        <f t="shared" si="423"/>
        <v/>
      </c>
      <c r="AU89" s="28" t="str">
        <f t="shared" si="424"/>
        <v/>
      </c>
      <c r="AV89" s="28" t="str">
        <f t="shared" si="425"/>
        <v/>
      </c>
      <c r="AW89" s="28" t="str">
        <f t="shared" si="426"/>
        <v/>
      </c>
      <c r="AX89" s="28" t="str">
        <f t="shared" si="427"/>
        <v/>
      </c>
      <c r="AY89" s="28" t="str">
        <f t="shared" si="428"/>
        <v/>
      </c>
      <c r="AZ89" s="28" t="str">
        <f t="shared" si="429"/>
        <v/>
      </c>
      <c r="BA89" s="28" t="str">
        <f t="shared" si="430"/>
        <v/>
      </c>
      <c r="BB89" s="28" t="str">
        <f t="shared" si="431"/>
        <v/>
      </c>
      <c r="BC89" s="28" t="str">
        <f t="shared" si="432"/>
        <v/>
      </c>
      <c r="BD89" s="28" t="str">
        <f t="shared" si="433"/>
        <v/>
      </c>
      <c r="BE89" s="28" t="str">
        <f t="shared" si="434"/>
        <v/>
      </c>
      <c r="BF89" s="28" t="str">
        <f t="shared" si="435"/>
        <v/>
      </c>
      <c r="BG89" s="28" t="str">
        <f t="shared" si="436"/>
        <v/>
      </c>
      <c r="BH89" s="28" t="str">
        <f t="shared" si="437"/>
        <v/>
      </c>
      <c r="BI89" s="28" t="str">
        <f t="shared" si="438"/>
        <v/>
      </c>
      <c r="BJ89" s="28" t="str">
        <f t="shared" si="439"/>
        <v/>
      </c>
      <c r="BK89" s="28" t="str">
        <f t="shared" si="440"/>
        <v/>
      </c>
      <c r="BL89" s="28" t="str">
        <f t="shared" si="441"/>
        <v/>
      </c>
      <c r="BM89" s="28" t="str">
        <f t="shared" si="442"/>
        <v/>
      </c>
      <c r="BN89" s="28" t="str">
        <f t="shared" si="443"/>
        <v/>
      </c>
      <c r="BO89" s="28" t="str">
        <f t="shared" si="444"/>
        <v/>
      </c>
      <c r="BP89" s="28" t="str">
        <f t="shared" si="444"/>
        <v/>
      </c>
      <c r="BQ89" s="28">
        <f t="shared" si="445"/>
        <v>0</v>
      </c>
      <c r="BR89" s="502">
        <v>1966</v>
      </c>
      <c r="BS89" s="17" t="str">
        <f t="shared" si="321"/>
        <v/>
      </c>
      <c r="BT89" s="17" t="str">
        <f t="shared" si="322"/>
        <v/>
      </c>
      <c r="BU89" s="17" t="str">
        <f t="shared" si="323"/>
        <v/>
      </c>
      <c r="BV89" s="17" t="str">
        <f t="shared" si="324"/>
        <v/>
      </c>
      <c r="BW89" s="17" t="str">
        <f t="shared" si="325"/>
        <v/>
      </c>
      <c r="BX89" s="17" t="str">
        <f t="shared" si="326"/>
        <v/>
      </c>
      <c r="BY89" s="17" t="str">
        <f t="shared" si="327"/>
        <v/>
      </c>
      <c r="BZ89" s="17" t="str">
        <f t="shared" si="328"/>
        <v/>
      </c>
      <c r="CA89" s="17" t="str">
        <f t="shared" si="329"/>
        <v/>
      </c>
      <c r="CB89" s="17" t="str">
        <f t="shared" si="330"/>
        <v/>
      </c>
      <c r="CC89" s="17" t="str">
        <f t="shared" si="331"/>
        <v/>
      </c>
      <c r="CD89" s="17" t="str">
        <f t="shared" si="332"/>
        <v/>
      </c>
      <c r="CE89" s="17" t="str">
        <f t="shared" si="333"/>
        <v/>
      </c>
      <c r="CF89" s="17" t="str">
        <f t="shared" si="334"/>
        <v/>
      </c>
      <c r="CG89" s="17" t="str">
        <f t="shared" si="335"/>
        <v/>
      </c>
      <c r="CH89" s="17" t="str">
        <f t="shared" si="336"/>
        <v/>
      </c>
      <c r="CI89" s="17" t="str">
        <f t="shared" si="337"/>
        <v/>
      </c>
      <c r="CJ89" s="17" t="str">
        <f t="shared" si="338"/>
        <v/>
      </c>
      <c r="CK89" s="17" t="str">
        <f t="shared" si="339"/>
        <v/>
      </c>
      <c r="CL89" s="17" t="str">
        <f t="shared" si="340"/>
        <v/>
      </c>
      <c r="CM89" s="17" t="str">
        <f t="shared" si="341"/>
        <v/>
      </c>
      <c r="CN89" s="17" t="str">
        <f t="shared" si="342"/>
        <v/>
      </c>
      <c r="CO89" s="17" t="str">
        <f t="shared" si="343"/>
        <v/>
      </c>
      <c r="CP89" s="17" t="str">
        <f t="shared" si="344"/>
        <v/>
      </c>
      <c r="CQ89" s="17" t="str">
        <f t="shared" si="345"/>
        <v/>
      </c>
      <c r="CR89" s="17" t="str">
        <f t="shared" si="346"/>
        <v/>
      </c>
      <c r="CS89" s="17" t="str">
        <f t="shared" si="347"/>
        <v/>
      </c>
      <c r="CT89" s="17" t="str">
        <f t="shared" si="348"/>
        <v/>
      </c>
      <c r="CU89" s="17" t="str">
        <f t="shared" si="349"/>
        <v/>
      </c>
      <c r="CV89" s="17" t="str">
        <f t="shared" si="350"/>
        <v/>
      </c>
      <c r="CW89" s="17" t="str">
        <f t="shared" si="351"/>
        <v/>
      </c>
      <c r="CX89" s="501">
        <v>1966</v>
      </c>
      <c r="CY89" s="946" t="str">
        <f t="shared" si="352"/>
        <v/>
      </c>
      <c r="CZ89" s="946" t="str">
        <f t="shared" si="353"/>
        <v/>
      </c>
      <c r="DA89" s="946" t="str">
        <f t="shared" si="354"/>
        <v/>
      </c>
      <c r="DB89" s="946" t="str">
        <f t="shared" si="355"/>
        <v/>
      </c>
      <c r="DC89" s="946" t="str">
        <f t="shared" si="356"/>
        <v/>
      </c>
      <c r="DD89" s="946">
        <f t="shared" si="357"/>
        <v>1</v>
      </c>
      <c r="DE89" s="946">
        <f t="shared" si="358"/>
        <v>1</v>
      </c>
      <c r="DF89" s="946">
        <f t="shared" si="359"/>
        <v>1</v>
      </c>
      <c r="DG89" s="946">
        <f t="shared" si="360"/>
        <v>1</v>
      </c>
      <c r="DH89" s="946">
        <f t="shared" si="361"/>
        <v>1</v>
      </c>
      <c r="DI89" s="946" t="str">
        <f t="shared" si="362"/>
        <v/>
      </c>
      <c r="DJ89" s="946" t="str">
        <f t="shared" si="363"/>
        <v/>
      </c>
      <c r="DK89" s="946" t="str">
        <f t="shared" si="364"/>
        <v/>
      </c>
      <c r="DL89" s="946" t="str">
        <f t="shared" si="365"/>
        <v/>
      </c>
      <c r="DM89" s="946" t="str">
        <f t="shared" si="366"/>
        <v/>
      </c>
      <c r="DN89" s="946">
        <f t="shared" si="367"/>
        <v>1</v>
      </c>
      <c r="DO89" s="946">
        <f t="shared" si="368"/>
        <v>1</v>
      </c>
      <c r="DP89" s="946" t="str">
        <f t="shared" si="369"/>
        <v/>
      </c>
      <c r="DQ89" s="946" t="str">
        <f t="shared" si="370"/>
        <v/>
      </c>
      <c r="DR89" s="946" t="str">
        <f t="shared" si="371"/>
        <v/>
      </c>
      <c r="DS89" s="946">
        <f t="shared" si="372"/>
        <v>1</v>
      </c>
      <c r="DT89" s="946" t="str">
        <f t="shared" si="373"/>
        <v/>
      </c>
      <c r="DU89" s="946" t="str">
        <f t="shared" si="374"/>
        <v/>
      </c>
      <c r="DV89" s="946" t="str">
        <f t="shared" si="375"/>
        <v/>
      </c>
      <c r="DW89" s="946">
        <f t="shared" si="376"/>
        <v>1</v>
      </c>
      <c r="DX89" s="946">
        <f t="shared" si="377"/>
        <v>1</v>
      </c>
      <c r="DY89" s="946" t="str">
        <f t="shared" si="378"/>
        <v/>
      </c>
      <c r="DZ89" s="946">
        <f t="shared" si="379"/>
        <v>1</v>
      </c>
      <c r="EA89" s="946">
        <f t="shared" si="380"/>
        <v>1</v>
      </c>
      <c r="EB89" s="946" t="str">
        <f t="shared" si="381"/>
        <v/>
      </c>
      <c r="EC89" s="946" t="str">
        <f t="shared" si="382"/>
        <v/>
      </c>
      <c r="ED89" s="28">
        <f t="shared" si="383"/>
        <v>12</v>
      </c>
      <c r="EE89" s="501">
        <v>1966</v>
      </c>
      <c r="EF89" s="17" t="str">
        <f t="shared" si="384"/>
        <v/>
      </c>
      <c r="EG89" s="17" t="str">
        <f t="shared" si="385"/>
        <v/>
      </c>
      <c r="EH89" s="17" t="str">
        <f t="shared" si="386"/>
        <v/>
      </c>
      <c r="EI89" s="17" t="str">
        <f t="shared" si="387"/>
        <v/>
      </c>
      <c r="EJ89" s="17" t="str">
        <f t="shared" si="388"/>
        <v/>
      </c>
      <c r="EK89" s="17" t="str">
        <f t="shared" si="389"/>
        <v/>
      </c>
      <c r="EL89" s="17" t="str">
        <f t="shared" si="390"/>
        <v/>
      </c>
      <c r="EM89" s="17" t="str">
        <f t="shared" si="391"/>
        <v/>
      </c>
      <c r="EN89" s="17" t="str">
        <f t="shared" si="392"/>
        <v/>
      </c>
      <c r="EO89" s="17" t="str">
        <f t="shared" si="393"/>
        <v/>
      </c>
      <c r="EP89" s="17" t="str">
        <f t="shared" si="394"/>
        <v/>
      </c>
      <c r="EQ89" s="17" t="str">
        <f t="shared" si="395"/>
        <v/>
      </c>
      <c r="ER89" s="17" t="str">
        <f t="shared" si="396"/>
        <v/>
      </c>
      <c r="ES89" s="17" t="str">
        <f t="shared" si="397"/>
        <v/>
      </c>
      <c r="ET89" s="17" t="str">
        <f t="shared" si="398"/>
        <v/>
      </c>
      <c r="EU89" s="17" t="str">
        <f t="shared" si="399"/>
        <v/>
      </c>
      <c r="EV89" s="17" t="str">
        <f t="shared" si="400"/>
        <v/>
      </c>
      <c r="EW89" s="17" t="str">
        <f t="shared" si="401"/>
        <v/>
      </c>
      <c r="EX89" s="17" t="str">
        <f t="shared" si="402"/>
        <v/>
      </c>
      <c r="EY89" s="17" t="str">
        <f t="shared" si="403"/>
        <v/>
      </c>
      <c r="EZ89" s="17" t="str">
        <f t="shared" si="404"/>
        <v/>
      </c>
      <c r="FA89" s="17" t="str">
        <f t="shared" si="405"/>
        <v/>
      </c>
      <c r="FB89" s="17" t="str">
        <f t="shared" si="406"/>
        <v/>
      </c>
      <c r="FC89" s="17" t="str">
        <f t="shared" si="407"/>
        <v/>
      </c>
      <c r="FD89" s="17" t="str">
        <f t="shared" si="408"/>
        <v/>
      </c>
      <c r="FE89" s="17" t="str">
        <f t="shared" si="409"/>
        <v/>
      </c>
      <c r="FF89" s="17" t="str">
        <f t="shared" si="410"/>
        <v/>
      </c>
      <c r="FG89" s="17" t="str">
        <f t="shared" si="411"/>
        <v/>
      </c>
      <c r="FH89" s="17" t="str">
        <f t="shared" si="412"/>
        <v/>
      </c>
      <c r="FI89" s="17" t="str">
        <f t="shared" si="413"/>
        <v/>
      </c>
      <c r="FJ89" s="17" t="str">
        <f t="shared" si="414"/>
        <v/>
      </c>
      <c r="FK89" s="501">
        <v>1966</v>
      </c>
    </row>
    <row r="90" spans="1:167">
      <c r="A90" s="3">
        <v>1967</v>
      </c>
      <c r="B90" s="5">
        <v>19</v>
      </c>
      <c r="C90" s="5">
        <v>19</v>
      </c>
      <c r="D90" s="5">
        <v>42</v>
      </c>
      <c r="E90" s="5">
        <v>36</v>
      </c>
      <c r="F90" s="5">
        <v>40</v>
      </c>
      <c r="G90" s="143">
        <v>47</v>
      </c>
      <c r="H90" s="5">
        <v>32</v>
      </c>
      <c r="I90" s="5">
        <v>26</v>
      </c>
      <c r="J90" s="5">
        <v>29</v>
      </c>
      <c r="K90" s="5">
        <v>39</v>
      </c>
      <c r="L90" s="143">
        <v>46</v>
      </c>
      <c r="M90" s="5">
        <v>41</v>
      </c>
      <c r="N90" s="5">
        <v>40</v>
      </c>
      <c r="O90" s="5">
        <v>48</v>
      </c>
      <c r="P90" s="5">
        <v>44</v>
      </c>
      <c r="Q90" s="143">
        <v>34</v>
      </c>
      <c r="R90" s="5">
        <v>24</v>
      </c>
      <c r="S90" s="5">
        <v>18</v>
      </c>
      <c r="T90" s="5">
        <v>17</v>
      </c>
      <c r="U90" s="5">
        <v>25</v>
      </c>
      <c r="V90" s="143">
        <v>37</v>
      </c>
      <c r="W90" s="5">
        <v>35</v>
      </c>
      <c r="X90" s="5">
        <v>27</v>
      </c>
      <c r="Y90" s="5">
        <v>30</v>
      </c>
      <c r="Z90" s="5">
        <v>27</v>
      </c>
      <c r="AA90" s="143">
        <v>36</v>
      </c>
      <c r="AB90" s="5">
        <v>37</v>
      </c>
      <c r="AC90" s="5">
        <v>42</v>
      </c>
      <c r="AD90" s="5">
        <v>43</v>
      </c>
      <c r="AE90" s="5">
        <v>34</v>
      </c>
      <c r="AF90" s="143">
        <v>32</v>
      </c>
      <c r="AG90" s="663">
        <f t="shared" si="317"/>
        <v>1046</v>
      </c>
      <c r="AH90" s="68">
        <f t="shared" si="318"/>
        <v>33.741935483870968</v>
      </c>
      <c r="AI90" s="17">
        <f t="shared" si="319"/>
        <v>48</v>
      </c>
      <c r="AJ90" s="20">
        <f t="shared" si="320"/>
        <v>17</v>
      </c>
      <c r="AK90" s="579">
        <v>1967</v>
      </c>
      <c r="AL90" s="28" t="str">
        <f t="shared" si="415"/>
        <v/>
      </c>
      <c r="AM90" s="28" t="str">
        <f t="shared" si="416"/>
        <v/>
      </c>
      <c r="AN90" s="28" t="str">
        <f t="shared" si="417"/>
        <v/>
      </c>
      <c r="AO90" s="28" t="str">
        <f t="shared" si="418"/>
        <v/>
      </c>
      <c r="AP90" s="28" t="str">
        <f t="shared" si="419"/>
        <v/>
      </c>
      <c r="AQ90" s="28" t="str">
        <f t="shared" si="420"/>
        <v/>
      </c>
      <c r="AR90" s="28" t="str">
        <f t="shared" si="421"/>
        <v/>
      </c>
      <c r="AS90" s="28" t="str">
        <f t="shared" si="422"/>
        <v/>
      </c>
      <c r="AT90" s="28" t="str">
        <f t="shared" si="423"/>
        <v/>
      </c>
      <c r="AU90" s="28" t="str">
        <f t="shared" si="424"/>
        <v/>
      </c>
      <c r="AV90" s="28" t="str">
        <f t="shared" si="425"/>
        <v/>
      </c>
      <c r="AW90" s="28" t="str">
        <f t="shared" si="426"/>
        <v/>
      </c>
      <c r="AX90" s="28" t="str">
        <f t="shared" si="427"/>
        <v/>
      </c>
      <c r="AY90" s="28" t="str">
        <f t="shared" si="428"/>
        <v/>
      </c>
      <c r="AZ90" s="28" t="str">
        <f t="shared" si="429"/>
        <v/>
      </c>
      <c r="BA90" s="28" t="str">
        <f t="shared" si="430"/>
        <v/>
      </c>
      <c r="BB90" s="28" t="str">
        <f t="shared" si="431"/>
        <v/>
      </c>
      <c r="BC90" s="28" t="str">
        <f t="shared" si="432"/>
        <v/>
      </c>
      <c r="BD90" s="28" t="str">
        <f t="shared" si="433"/>
        <v/>
      </c>
      <c r="BE90" s="28" t="str">
        <f t="shared" si="434"/>
        <v/>
      </c>
      <c r="BF90" s="28" t="str">
        <f t="shared" si="435"/>
        <v/>
      </c>
      <c r="BG90" s="28" t="str">
        <f t="shared" si="436"/>
        <v/>
      </c>
      <c r="BH90" s="28" t="str">
        <f t="shared" si="437"/>
        <v/>
      </c>
      <c r="BI90" s="28" t="str">
        <f t="shared" si="438"/>
        <v/>
      </c>
      <c r="BJ90" s="28" t="str">
        <f t="shared" si="439"/>
        <v/>
      </c>
      <c r="BK90" s="28" t="str">
        <f t="shared" si="440"/>
        <v/>
      </c>
      <c r="BL90" s="28" t="str">
        <f t="shared" si="441"/>
        <v/>
      </c>
      <c r="BM90" s="28" t="str">
        <f t="shared" si="442"/>
        <v/>
      </c>
      <c r="BN90" s="28" t="str">
        <f t="shared" si="443"/>
        <v/>
      </c>
      <c r="BO90" s="28" t="str">
        <f t="shared" si="444"/>
        <v/>
      </c>
      <c r="BP90" s="28" t="str">
        <f t="shared" si="444"/>
        <v/>
      </c>
      <c r="BQ90" s="28">
        <f t="shared" si="445"/>
        <v>0</v>
      </c>
      <c r="BR90" s="502">
        <v>1967</v>
      </c>
      <c r="BS90" s="17" t="str">
        <f t="shared" si="321"/>
        <v/>
      </c>
      <c r="BT90" s="17" t="str">
        <f t="shared" si="322"/>
        <v/>
      </c>
      <c r="BU90" s="17" t="str">
        <f t="shared" si="323"/>
        <v/>
      </c>
      <c r="BV90" s="17" t="str">
        <f t="shared" si="324"/>
        <v/>
      </c>
      <c r="BW90" s="17" t="str">
        <f t="shared" si="325"/>
        <v/>
      </c>
      <c r="BX90" s="17" t="str">
        <f t="shared" si="326"/>
        <v/>
      </c>
      <c r="BY90" s="17" t="str">
        <f t="shared" si="327"/>
        <v/>
      </c>
      <c r="BZ90" s="17" t="str">
        <f t="shared" si="328"/>
        <v/>
      </c>
      <c r="CA90" s="17" t="str">
        <f t="shared" si="329"/>
        <v/>
      </c>
      <c r="CB90" s="17" t="str">
        <f t="shared" si="330"/>
        <v/>
      </c>
      <c r="CC90" s="17" t="str">
        <f t="shared" si="331"/>
        <v/>
      </c>
      <c r="CD90" s="17" t="str">
        <f t="shared" si="332"/>
        <v/>
      </c>
      <c r="CE90" s="17" t="str">
        <f t="shared" si="333"/>
        <v/>
      </c>
      <c r="CF90" s="17" t="str">
        <f t="shared" si="334"/>
        <v/>
      </c>
      <c r="CG90" s="17" t="str">
        <f t="shared" si="335"/>
        <v/>
      </c>
      <c r="CH90" s="17" t="str">
        <f t="shared" si="336"/>
        <v/>
      </c>
      <c r="CI90" s="17" t="str">
        <f t="shared" si="337"/>
        <v/>
      </c>
      <c r="CJ90" s="17" t="str">
        <f t="shared" si="338"/>
        <v/>
      </c>
      <c r="CK90" s="17" t="str">
        <f t="shared" si="339"/>
        <v/>
      </c>
      <c r="CL90" s="17" t="str">
        <f t="shared" si="340"/>
        <v/>
      </c>
      <c r="CM90" s="17" t="str">
        <f t="shared" si="341"/>
        <v/>
      </c>
      <c r="CN90" s="17" t="str">
        <f t="shared" si="342"/>
        <v/>
      </c>
      <c r="CO90" s="17" t="str">
        <f t="shared" si="343"/>
        <v/>
      </c>
      <c r="CP90" s="17" t="str">
        <f t="shared" si="344"/>
        <v/>
      </c>
      <c r="CQ90" s="17" t="str">
        <f t="shared" si="345"/>
        <v/>
      </c>
      <c r="CR90" s="17" t="str">
        <f t="shared" si="346"/>
        <v/>
      </c>
      <c r="CS90" s="17" t="str">
        <f t="shared" si="347"/>
        <v/>
      </c>
      <c r="CT90" s="17" t="str">
        <f t="shared" si="348"/>
        <v/>
      </c>
      <c r="CU90" s="17" t="str">
        <f t="shared" si="349"/>
        <v/>
      </c>
      <c r="CV90" s="17" t="str">
        <f t="shared" si="350"/>
        <v/>
      </c>
      <c r="CW90" s="17" t="str">
        <f t="shared" si="351"/>
        <v/>
      </c>
      <c r="CX90" s="501">
        <v>1967</v>
      </c>
      <c r="CY90" s="946">
        <f t="shared" si="352"/>
        <v>1</v>
      </c>
      <c r="CZ90" s="946">
        <f t="shared" si="353"/>
        <v>1</v>
      </c>
      <c r="DA90" s="946" t="str">
        <f t="shared" si="354"/>
        <v/>
      </c>
      <c r="DB90" s="946" t="str">
        <f t="shared" si="355"/>
        <v/>
      </c>
      <c r="DC90" s="946" t="str">
        <f t="shared" si="356"/>
        <v/>
      </c>
      <c r="DD90" s="946" t="str">
        <f t="shared" si="357"/>
        <v/>
      </c>
      <c r="DE90" s="946">
        <f t="shared" si="358"/>
        <v>1</v>
      </c>
      <c r="DF90" s="946">
        <f t="shared" si="359"/>
        <v>1</v>
      </c>
      <c r="DG90" s="946">
        <f t="shared" si="360"/>
        <v>1</v>
      </c>
      <c r="DH90" s="946" t="str">
        <f t="shared" si="361"/>
        <v/>
      </c>
      <c r="DI90" s="946" t="str">
        <f t="shared" si="362"/>
        <v/>
      </c>
      <c r="DJ90" s="946" t="str">
        <f t="shared" si="363"/>
        <v/>
      </c>
      <c r="DK90" s="946" t="str">
        <f t="shared" si="364"/>
        <v/>
      </c>
      <c r="DL90" s="946" t="str">
        <f t="shared" si="365"/>
        <v/>
      </c>
      <c r="DM90" s="946" t="str">
        <f t="shared" si="366"/>
        <v/>
      </c>
      <c r="DN90" s="946" t="str">
        <f t="shared" si="367"/>
        <v/>
      </c>
      <c r="DO90" s="946">
        <f t="shared" si="368"/>
        <v>1</v>
      </c>
      <c r="DP90" s="946">
        <f t="shared" si="369"/>
        <v>1</v>
      </c>
      <c r="DQ90" s="946">
        <f t="shared" si="370"/>
        <v>1</v>
      </c>
      <c r="DR90" s="946">
        <f t="shared" si="371"/>
        <v>1</v>
      </c>
      <c r="DS90" s="946" t="str">
        <f t="shared" si="372"/>
        <v/>
      </c>
      <c r="DT90" s="946" t="str">
        <f t="shared" si="373"/>
        <v/>
      </c>
      <c r="DU90" s="946">
        <f t="shared" si="374"/>
        <v>1</v>
      </c>
      <c r="DV90" s="946">
        <f t="shared" si="375"/>
        <v>1</v>
      </c>
      <c r="DW90" s="946">
        <f t="shared" si="376"/>
        <v>1</v>
      </c>
      <c r="DX90" s="946" t="str">
        <f t="shared" si="377"/>
        <v/>
      </c>
      <c r="DY90" s="946" t="str">
        <f t="shared" si="378"/>
        <v/>
      </c>
      <c r="DZ90" s="946" t="str">
        <f t="shared" si="379"/>
        <v/>
      </c>
      <c r="EA90" s="946" t="str">
        <f t="shared" si="380"/>
        <v/>
      </c>
      <c r="EB90" s="946" t="str">
        <f t="shared" si="381"/>
        <v/>
      </c>
      <c r="EC90" s="946">
        <f t="shared" si="382"/>
        <v>1</v>
      </c>
      <c r="ED90" s="28">
        <f t="shared" si="383"/>
        <v>13</v>
      </c>
      <c r="EE90" s="501">
        <v>1967</v>
      </c>
      <c r="EF90" s="17" t="str">
        <f t="shared" si="384"/>
        <v/>
      </c>
      <c r="EG90" s="17" t="str">
        <f t="shared" si="385"/>
        <v/>
      </c>
      <c r="EH90" s="17" t="str">
        <f t="shared" si="386"/>
        <v/>
      </c>
      <c r="EI90" s="17" t="str">
        <f t="shared" si="387"/>
        <v/>
      </c>
      <c r="EJ90" s="17" t="str">
        <f t="shared" si="388"/>
        <v/>
      </c>
      <c r="EK90" s="17" t="str">
        <f t="shared" si="389"/>
        <v/>
      </c>
      <c r="EL90" s="17" t="str">
        <f t="shared" si="390"/>
        <v/>
      </c>
      <c r="EM90" s="17" t="str">
        <f t="shared" si="391"/>
        <v/>
      </c>
      <c r="EN90" s="17" t="str">
        <f t="shared" si="392"/>
        <v/>
      </c>
      <c r="EO90" s="17" t="str">
        <f t="shared" si="393"/>
        <v/>
      </c>
      <c r="EP90" s="17" t="str">
        <f t="shared" si="394"/>
        <v/>
      </c>
      <c r="EQ90" s="17" t="str">
        <f t="shared" si="395"/>
        <v/>
      </c>
      <c r="ER90" s="17" t="str">
        <f t="shared" si="396"/>
        <v/>
      </c>
      <c r="ES90" s="17" t="str">
        <f t="shared" si="397"/>
        <v/>
      </c>
      <c r="ET90" s="17" t="str">
        <f t="shared" si="398"/>
        <v/>
      </c>
      <c r="EU90" s="17" t="str">
        <f t="shared" si="399"/>
        <v/>
      </c>
      <c r="EV90" s="17" t="str">
        <f t="shared" si="400"/>
        <v/>
      </c>
      <c r="EW90" s="17">
        <f t="shared" si="401"/>
        <v>1967</v>
      </c>
      <c r="EX90" s="17">
        <f t="shared" si="402"/>
        <v>1967</v>
      </c>
      <c r="EY90" s="17" t="str">
        <f t="shared" si="403"/>
        <v/>
      </c>
      <c r="EZ90" s="17" t="str">
        <f t="shared" si="404"/>
        <v/>
      </c>
      <c r="FA90" s="17" t="str">
        <f t="shared" si="405"/>
        <v/>
      </c>
      <c r="FB90" s="17" t="str">
        <f t="shared" si="406"/>
        <v/>
      </c>
      <c r="FC90" s="17" t="str">
        <f t="shared" si="407"/>
        <v/>
      </c>
      <c r="FD90" s="17" t="str">
        <f t="shared" si="408"/>
        <v/>
      </c>
      <c r="FE90" s="17" t="str">
        <f t="shared" si="409"/>
        <v/>
      </c>
      <c r="FF90" s="17" t="str">
        <f t="shared" si="410"/>
        <v/>
      </c>
      <c r="FG90" s="17" t="str">
        <f t="shared" si="411"/>
        <v/>
      </c>
      <c r="FH90" s="17" t="str">
        <f t="shared" si="412"/>
        <v/>
      </c>
      <c r="FI90" s="17" t="str">
        <f t="shared" si="413"/>
        <v/>
      </c>
      <c r="FJ90" s="17" t="str">
        <f t="shared" si="414"/>
        <v/>
      </c>
      <c r="FK90" s="501">
        <v>1967</v>
      </c>
    </row>
    <row r="91" spans="1:167">
      <c r="A91" s="3">
        <v>1968</v>
      </c>
      <c r="B91" s="5">
        <v>27</v>
      </c>
      <c r="C91" s="5">
        <v>30</v>
      </c>
      <c r="D91" s="5">
        <v>24</v>
      </c>
      <c r="E91" s="5">
        <v>20</v>
      </c>
      <c r="F91" s="5">
        <v>35</v>
      </c>
      <c r="G91" s="143">
        <v>28</v>
      </c>
      <c r="H91" s="5">
        <v>28</v>
      </c>
      <c r="I91" s="5">
        <v>22</v>
      </c>
      <c r="J91" s="5">
        <v>46</v>
      </c>
      <c r="K91" s="5">
        <v>52</v>
      </c>
      <c r="L91" s="143">
        <v>46</v>
      </c>
      <c r="M91" s="5">
        <v>42</v>
      </c>
      <c r="N91" s="5">
        <v>33</v>
      </c>
      <c r="O91" s="5">
        <v>23</v>
      </c>
      <c r="P91" s="5">
        <v>30</v>
      </c>
      <c r="Q91" s="143">
        <v>46</v>
      </c>
      <c r="R91" s="5">
        <v>48</v>
      </c>
      <c r="S91" s="5">
        <v>46</v>
      </c>
      <c r="T91" s="5">
        <v>43</v>
      </c>
      <c r="U91" s="5">
        <v>40</v>
      </c>
      <c r="V91" s="143">
        <v>52</v>
      </c>
      <c r="W91" s="5">
        <v>60</v>
      </c>
      <c r="X91" s="5">
        <v>36</v>
      </c>
      <c r="Y91" s="5">
        <v>33</v>
      </c>
      <c r="Z91" s="5">
        <v>27</v>
      </c>
      <c r="AA91" s="143">
        <v>35</v>
      </c>
      <c r="AB91" s="5">
        <v>41</v>
      </c>
      <c r="AC91" s="5">
        <v>44</v>
      </c>
      <c r="AD91" s="5">
        <v>49</v>
      </c>
      <c r="AE91" s="5">
        <v>54</v>
      </c>
      <c r="AF91" s="143">
        <v>46</v>
      </c>
      <c r="AG91" s="663">
        <f t="shared" si="317"/>
        <v>1186</v>
      </c>
      <c r="AH91" s="68">
        <f t="shared" si="318"/>
        <v>38.258064516129032</v>
      </c>
      <c r="AI91" s="17">
        <f t="shared" si="319"/>
        <v>60</v>
      </c>
      <c r="AJ91" s="20">
        <f t="shared" si="320"/>
        <v>20</v>
      </c>
      <c r="AK91" s="579">
        <v>1968</v>
      </c>
      <c r="AL91" s="28" t="str">
        <f t="shared" si="415"/>
        <v/>
      </c>
      <c r="AM91" s="28" t="str">
        <f t="shared" si="416"/>
        <v/>
      </c>
      <c r="AN91" s="28" t="str">
        <f t="shared" si="417"/>
        <v/>
      </c>
      <c r="AO91" s="28" t="str">
        <f t="shared" si="418"/>
        <v/>
      </c>
      <c r="AP91" s="28" t="str">
        <f t="shared" si="419"/>
        <v/>
      </c>
      <c r="AQ91" s="28" t="str">
        <f t="shared" si="420"/>
        <v/>
      </c>
      <c r="AR91" s="28" t="str">
        <f t="shared" si="421"/>
        <v/>
      </c>
      <c r="AS91" s="28" t="str">
        <f t="shared" si="422"/>
        <v/>
      </c>
      <c r="AT91" s="28" t="str">
        <f t="shared" si="423"/>
        <v/>
      </c>
      <c r="AU91" s="28" t="str">
        <f t="shared" si="424"/>
        <v/>
      </c>
      <c r="AV91" s="28" t="str">
        <f t="shared" si="425"/>
        <v/>
      </c>
      <c r="AW91" s="28" t="str">
        <f t="shared" si="426"/>
        <v/>
      </c>
      <c r="AX91" s="28" t="str">
        <f t="shared" si="427"/>
        <v/>
      </c>
      <c r="AY91" s="28" t="str">
        <f t="shared" si="428"/>
        <v/>
      </c>
      <c r="AZ91" s="28" t="str">
        <f t="shared" si="429"/>
        <v/>
      </c>
      <c r="BA91" s="28" t="str">
        <f t="shared" si="430"/>
        <v/>
      </c>
      <c r="BB91" s="28" t="str">
        <f t="shared" si="431"/>
        <v/>
      </c>
      <c r="BC91" s="28" t="str">
        <f t="shared" si="432"/>
        <v/>
      </c>
      <c r="BD91" s="28" t="str">
        <f t="shared" si="433"/>
        <v/>
      </c>
      <c r="BE91" s="28" t="str">
        <f t="shared" si="434"/>
        <v/>
      </c>
      <c r="BF91" s="28" t="str">
        <f t="shared" si="435"/>
        <v/>
      </c>
      <c r="BG91" s="28" t="str">
        <f t="shared" si="436"/>
        <v/>
      </c>
      <c r="BH91" s="28" t="str">
        <f t="shared" si="437"/>
        <v/>
      </c>
      <c r="BI91" s="28" t="str">
        <f t="shared" si="438"/>
        <v/>
      </c>
      <c r="BJ91" s="28" t="str">
        <f t="shared" si="439"/>
        <v/>
      </c>
      <c r="BK91" s="28" t="str">
        <f t="shared" si="440"/>
        <v/>
      </c>
      <c r="BL91" s="28" t="str">
        <f t="shared" si="441"/>
        <v/>
      </c>
      <c r="BM91" s="28" t="str">
        <f t="shared" si="442"/>
        <v/>
      </c>
      <c r="BN91" s="28" t="str">
        <f t="shared" si="443"/>
        <v/>
      </c>
      <c r="BO91" s="28" t="str">
        <f t="shared" si="444"/>
        <v/>
      </c>
      <c r="BP91" s="28" t="str">
        <f t="shared" si="444"/>
        <v/>
      </c>
      <c r="BQ91" s="28">
        <f t="shared" si="445"/>
        <v>0</v>
      </c>
      <c r="BR91" s="502">
        <v>1968</v>
      </c>
      <c r="BS91" s="17" t="str">
        <f t="shared" si="321"/>
        <v/>
      </c>
      <c r="BT91" s="17" t="str">
        <f t="shared" si="322"/>
        <v/>
      </c>
      <c r="BU91" s="17" t="str">
        <f t="shared" si="323"/>
        <v/>
      </c>
      <c r="BV91" s="17" t="str">
        <f t="shared" si="324"/>
        <v/>
      </c>
      <c r="BW91" s="17" t="str">
        <f t="shared" si="325"/>
        <v/>
      </c>
      <c r="BX91" s="17" t="str">
        <f t="shared" si="326"/>
        <v/>
      </c>
      <c r="BY91" s="17" t="str">
        <f t="shared" si="327"/>
        <v/>
      </c>
      <c r="BZ91" s="17" t="str">
        <f t="shared" si="328"/>
        <v/>
      </c>
      <c r="CA91" s="17" t="str">
        <f t="shared" si="329"/>
        <v/>
      </c>
      <c r="CB91" s="17" t="str">
        <f t="shared" si="330"/>
        <v/>
      </c>
      <c r="CC91" s="17" t="str">
        <f t="shared" si="331"/>
        <v/>
      </c>
      <c r="CD91" s="17" t="str">
        <f t="shared" si="332"/>
        <v/>
      </c>
      <c r="CE91" s="17" t="str">
        <f t="shared" si="333"/>
        <v/>
      </c>
      <c r="CF91" s="17" t="str">
        <f t="shared" si="334"/>
        <v/>
      </c>
      <c r="CG91" s="17" t="str">
        <f t="shared" si="335"/>
        <v/>
      </c>
      <c r="CH91" s="17" t="str">
        <f t="shared" si="336"/>
        <v/>
      </c>
      <c r="CI91" s="17" t="str">
        <f t="shared" si="337"/>
        <v/>
      </c>
      <c r="CJ91" s="17" t="str">
        <f t="shared" si="338"/>
        <v/>
      </c>
      <c r="CK91" s="17" t="str">
        <f t="shared" si="339"/>
        <v/>
      </c>
      <c r="CL91" s="17" t="str">
        <f t="shared" si="340"/>
        <v/>
      </c>
      <c r="CM91" s="17" t="str">
        <f t="shared" si="341"/>
        <v/>
      </c>
      <c r="CN91" s="17" t="str">
        <f t="shared" si="342"/>
        <v/>
      </c>
      <c r="CO91" s="17" t="str">
        <f t="shared" si="343"/>
        <v/>
      </c>
      <c r="CP91" s="17" t="str">
        <f t="shared" si="344"/>
        <v/>
      </c>
      <c r="CQ91" s="17" t="str">
        <f t="shared" si="345"/>
        <v/>
      </c>
      <c r="CR91" s="17" t="str">
        <f t="shared" si="346"/>
        <v/>
      </c>
      <c r="CS91" s="17" t="str">
        <f t="shared" si="347"/>
        <v/>
      </c>
      <c r="CT91" s="17" t="str">
        <f t="shared" si="348"/>
        <v/>
      </c>
      <c r="CU91" s="17" t="str">
        <f t="shared" si="349"/>
        <v/>
      </c>
      <c r="CV91" s="17" t="str">
        <f t="shared" si="350"/>
        <v/>
      </c>
      <c r="CW91" s="17" t="str">
        <f t="shared" si="351"/>
        <v/>
      </c>
      <c r="CX91" s="501">
        <v>1968</v>
      </c>
      <c r="CY91" s="946">
        <f t="shared" si="352"/>
        <v>1</v>
      </c>
      <c r="CZ91" s="946">
        <f t="shared" si="353"/>
        <v>1</v>
      </c>
      <c r="DA91" s="946">
        <f t="shared" si="354"/>
        <v>1</v>
      </c>
      <c r="DB91" s="946">
        <f t="shared" si="355"/>
        <v>1</v>
      </c>
      <c r="DC91" s="946" t="str">
        <f t="shared" si="356"/>
        <v/>
      </c>
      <c r="DD91" s="946">
        <f t="shared" si="357"/>
        <v>1</v>
      </c>
      <c r="DE91" s="946">
        <f t="shared" si="358"/>
        <v>1</v>
      </c>
      <c r="DF91" s="946">
        <f t="shared" si="359"/>
        <v>1</v>
      </c>
      <c r="DG91" s="946" t="str">
        <f t="shared" si="360"/>
        <v/>
      </c>
      <c r="DH91" s="946" t="str">
        <f t="shared" si="361"/>
        <v/>
      </c>
      <c r="DI91" s="946" t="str">
        <f t="shared" si="362"/>
        <v/>
      </c>
      <c r="DJ91" s="946" t="str">
        <f t="shared" si="363"/>
        <v/>
      </c>
      <c r="DK91" s="946" t="str">
        <f t="shared" si="364"/>
        <v/>
      </c>
      <c r="DL91" s="946">
        <f t="shared" si="365"/>
        <v>1</v>
      </c>
      <c r="DM91" s="946">
        <f t="shared" si="366"/>
        <v>1</v>
      </c>
      <c r="DN91" s="946" t="str">
        <f t="shared" si="367"/>
        <v/>
      </c>
      <c r="DO91" s="946" t="str">
        <f t="shared" si="368"/>
        <v/>
      </c>
      <c r="DP91" s="946" t="str">
        <f t="shared" si="369"/>
        <v/>
      </c>
      <c r="DQ91" s="946" t="str">
        <f t="shared" si="370"/>
        <v/>
      </c>
      <c r="DR91" s="946" t="str">
        <f t="shared" si="371"/>
        <v/>
      </c>
      <c r="DS91" s="946" t="str">
        <f t="shared" si="372"/>
        <v/>
      </c>
      <c r="DT91" s="946" t="str">
        <f t="shared" si="373"/>
        <v/>
      </c>
      <c r="DU91" s="946" t="str">
        <f t="shared" si="374"/>
        <v/>
      </c>
      <c r="DV91" s="946" t="str">
        <f t="shared" si="375"/>
        <v/>
      </c>
      <c r="DW91" s="946">
        <f t="shared" si="376"/>
        <v>1</v>
      </c>
      <c r="DX91" s="946" t="str">
        <f t="shared" si="377"/>
        <v/>
      </c>
      <c r="DY91" s="946" t="str">
        <f t="shared" si="378"/>
        <v/>
      </c>
      <c r="DZ91" s="946" t="str">
        <f t="shared" si="379"/>
        <v/>
      </c>
      <c r="EA91" s="946" t="str">
        <f t="shared" si="380"/>
        <v/>
      </c>
      <c r="EB91" s="946" t="str">
        <f t="shared" si="381"/>
        <v/>
      </c>
      <c r="EC91" s="946" t="str">
        <f t="shared" si="382"/>
        <v/>
      </c>
      <c r="ED91" s="28">
        <f t="shared" si="383"/>
        <v>10</v>
      </c>
      <c r="EE91" s="501">
        <v>1968</v>
      </c>
      <c r="EF91" s="17" t="str">
        <f t="shared" si="384"/>
        <v/>
      </c>
      <c r="EG91" s="17" t="str">
        <f t="shared" si="385"/>
        <v/>
      </c>
      <c r="EH91" s="17" t="str">
        <f t="shared" si="386"/>
        <v/>
      </c>
      <c r="EI91" s="17" t="str">
        <f t="shared" si="387"/>
        <v/>
      </c>
      <c r="EJ91" s="17" t="str">
        <f t="shared" si="388"/>
        <v/>
      </c>
      <c r="EK91" s="17" t="str">
        <f t="shared" si="389"/>
        <v/>
      </c>
      <c r="EL91" s="17" t="str">
        <f t="shared" si="390"/>
        <v/>
      </c>
      <c r="EM91" s="17" t="str">
        <f t="shared" si="391"/>
        <v/>
      </c>
      <c r="EN91" s="17" t="str">
        <f t="shared" si="392"/>
        <v/>
      </c>
      <c r="EO91" s="17" t="str">
        <f t="shared" si="393"/>
        <v/>
      </c>
      <c r="EP91" s="17" t="str">
        <f t="shared" si="394"/>
        <v/>
      </c>
      <c r="EQ91" s="17" t="str">
        <f t="shared" si="395"/>
        <v/>
      </c>
      <c r="ER91" s="17" t="str">
        <f t="shared" si="396"/>
        <v/>
      </c>
      <c r="ES91" s="17" t="str">
        <f t="shared" si="397"/>
        <v/>
      </c>
      <c r="ET91" s="17" t="str">
        <f t="shared" si="398"/>
        <v/>
      </c>
      <c r="EU91" s="17" t="str">
        <f t="shared" si="399"/>
        <v/>
      </c>
      <c r="EV91" s="17" t="str">
        <f t="shared" si="400"/>
        <v/>
      </c>
      <c r="EW91" s="17" t="str">
        <f t="shared" si="401"/>
        <v/>
      </c>
      <c r="EX91" s="17" t="str">
        <f t="shared" si="402"/>
        <v/>
      </c>
      <c r="EY91" s="17" t="str">
        <f t="shared" si="403"/>
        <v/>
      </c>
      <c r="EZ91" s="17" t="str">
        <f t="shared" si="404"/>
        <v/>
      </c>
      <c r="FA91" s="17" t="str">
        <f t="shared" si="405"/>
        <v/>
      </c>
      <c r="FB91" s="17" t="str">
        <f t="shared" si="406"/>
        <v/>
      </c>
      <c r="FC91" s="17" t="str">
        <f t="shared" si="407"/>
        <v/>
      </c>
      <c r="FD91" s="17" t="str">
        <f t="shared" si="408"/>
        <v/>
      </c>
      <c r="FE91" s="17" t="str">
        <f t="shared" si="409"/>
        <v/>
      </c>
      <c r="FF91" s="17" t="str">
        <f t="shared" si="410"/>
        <v/>
      </c>
      <c r="FG91" s="17" t="str">
        <f t="shared" si="411"/>
        <v/>
      </c>
      <c r="FH91" s="17" t="str">
        <f t="shared" si="412"/>
        <v/>
      </c>
      <c r="FI91" s="17" t="str">
        <f t="shared" si="413"/>
        <v/>
      </c>
      <c r="FJ91" s="17" t="str">
        <f t="shared" si="414"/>
        <v/>
      </c>
      <c r="FK91" s="501">
        <v>1968</v>
      </c>
    </row>
    <row r="92" spans="1:167">
      <c r="A92" s="3">
        <v>1969</v>
      </c>
      <c r="B92" s="5">
        <v>31</v>
      </c>
      <c r="C92" s="5">
        <v>30</v>
      </c>
      <c r="D92" s="5">
        <v>28</v>
      </c>
      <c r="E92" s="5">
        <v>28</v>
      </c>
      <c r="F92" s="5">
        <v>26</v>
      </c>
      <c r="G92" s="143">
        <v>28</v>
      </c>
      <c r="H92" s="5">
        <v>33</v>
      </c>
      <c r="I92" s="5">
        <v>24</v>
      </c>
      <c r="J92" s="5">
        <v>28</v>
      </c>
      <c r="K92" s="5">
        <v>25</v>
      </c>
      <c r="L92" s="143">
        <v>23</v>
      </c>
      <c r="M92" s="5">
        <v>20</v>
      </c>
      <c r="N92" s="5">
        <v>21</v>
      </c>
      <c r="O92" s="5">
        <v>20</v>
      </c>
      <c r="P92" s="5">
        <v>24</v>
      </c>
      <c r="Q92" s="143">
        <v>21</v>
      </c>
      <c r="R92" s="5">
        <v>25</v>
      </c>
      <c r="S92" s="5">
        <v>38</v>
      </c>
      <c r="T92" s="5">
        <v>45</v>
      </c>
      <c r="U92" s="5">
        <v>34</v>
      </c>
      <c r="V92" s="143">
        <v>49</v>
      </c>
      <c r="W92" s="5">
        <v>32</v>
      </c>
      <c r="X92" s="5">
        <v>27</v>
      </c>
      <c r="Y92" s="5">
        <v>41</v>
      </c>
      <c r="Z92" s="5">
        <v>46</v>
      </c>
      <c r="AA92" s="143">
        <v>38</v>
      </c>
      <c r="AB92" s="5">
        <v>32</v>
      </c>
      <c r="AC92" s="5">
        <v>24</v>
      </c>
      <c r="AD92" s="5">
        <v>43</v>
      </c>
      <c r="AE92" s="5">
        <v>34</v>
      </c>
      <c r="AF92" s="143">
        <v>25</v>
      </c>
      <c r="AG92" s="663">
        <f t="shared" si="317"/>
        <v>943</v>
      </c>
      <c r="AH92" s="68">
        <f t="shared" si="318"/>
        <v>30.419354838709676</v>
      </c>
      <c r="AI92" s="17">
        <f t="shared" si="319"/>
        <v>49</v>
      </c>
      <c r="AJ92" s="20">
        <f t="shared" si="320"/>
        <v>20</v>
      </c>
      <c r="AK92" s="579">
        <v>1969</v>
      </c>
      <c r="AL92" s="28" t="str">
        <f t="shared" si="415"/>
        <v/>
      </c>
      <c r="AM92" s="28" t="str">
        <f t="shared" si="416"/>
        <v/>
      </c>
      <c r="AN92" s="28" t="str">
        <f t="shared" si="417"/>
        <v/>
      </c>
      <c r="AO92" s="28" t="str">
        <f t="shared" si="418"/>
        <v/>
      </c>
      <c r="AP92" s="28" t="str">
        <f t="shared" si="419"/>
        <v/>
      </c>
      <c r="AQ92" s="28" t="str">
        <f t="shared" si="420"/>
        <v/>
      </c>
      <c r="AR92" s="28" t="str">
        <f t="shared" si="421"/>
        <v/>
      </c>
      <c r="AS92" s="28" t="str">
        <f t="shared" si="422"/>
        <v/>
      </c>
      <c r="AT92" s="28" t="str">
        <f t="shared" si="423"/>
        <v/>
      </c>
      <c r="AU92" s="28" t="str">
        <f t="shared" si="424"/>
        <v/>
      </c>
      <c r="AV92" s="28" t="str">
        <f t="shared" si="425"/>
        <v/>
      </c>
      <c r="AW92" s="28" t="str">
        <f t="shared" si="426"/>
        <v/>
      </c>
      <c r="AX92" s="28" t="str">
        <f t="shared" si="427"/>
        <v/>
      </c>
      <c r="AY92" s="28" t="str">
        <f t="shared" si="428"/>
        <v/>
      </c>
      <c r="AZ92" s="28" t="str">
        <f t="shared" si="429"/>
        <v/>
      </c>
      <c r="BA92" s="28" t="str">
        <f t="shared" si="430"/>
        <v/>
      </c>
      <c r="BB92" s="28" t="str">
        <f t="shared" si="431"/>
        <v/>
      </c>
      <c r="BC92" s="28" t="str">
        <f t="shared" si="432"/>
        <v/>
      </c>
      <c r="BD92" s="28" t="str">
        <f t="shared" si="433"/>
        <v/>
      </c>
      <c r="BE92" s="28" t="str">
        <f t="shared" si="434"/>
        <v/>
      </c>
      <c r="BF92" s="28" t="str">
        <f t="shared" si="435"/>
        <v/>
      </c>
      <c r="BG92" s="28" t="str">
        <f t="shared" si="436"/>
        <v/>
      </c>
      <c r="BH92" s="28" t="str">
        <f t="shared" si="437"/>
        <v/>
      </c>
      <c r="BI92" s="28" t="str">
        <f t="shared" si="438"/>
        <v/>
      </c>
      <c r="BJ92" s="28" t="str">
        <f t="shared" si="439"/>
        <v/>
      </c>
      <c r="BK92" s="28" t="str">
        <f t="shared" si="440"/>
        <v/>
      </c>
      <c r="BL92" s="28" t="str">
        <f t="shared" si="441"/>
        <v/>
      </c>
      <c r="BM92" s="28" t="str">
        <f t="shared" si="442"/>
        <v/>
      </c>
      <c r="BN92" s="28" t="str">
        <f t="shared" si="443"/>
        <v/>
      </c>
      <c r="BO92" s="28" t="str">
        <f t="shared" si="444"/>
        <v/>
      </c>
      <c r="BP92" s="28" t="str">
        <f t="shared" si="444"/>
        <v/>
      </c>
      <c r="BQ92" s="28">
        <f t="shared" si="445"/>
        <v>0</v>
      </c>
      <c r="BR92" s="502">
        <v>1969</v>
      </c>
      <c r="BS92" s="17" t="str">
        <f t="shared" si="321"/>
        <v/>
      </c>
      <c r="BT92" s="17" t="str">
        <f t="shared" si="322"/>
        <v/>
      </c>
      <c r="BU92" s="17" t="str">
        <f t="shared" si="323"/>
        <v/>
      </c>
      <c r="BV92" s="17" t="str">
        <f t="shared" si="324"/>
        <v/>
      </c>
      <c r="BW92" s="17" t="str">
        <f t="shared" si="325"/>
        <v/>
      </c>
      <c r="BX92" s="17" t="str">
        <f t="shared" si="326"/>
        <v/>
      </c>
      <c r="BY92" s="17" t="str">
        <f t="shared" si="327"/>
        <v/>
      </c>
      <c r="BZ92" s="17" t="str">
        <f t="shared" si="328"/>
        <v/>
      </c>
      <c r="CA92" s="17" t="str">
        <f t="shared" si="329"/>
        <v/>
      </c>
      <c r="CB92" s="17" t="str">
        <f t="shared" si="330"/>
        <v/>
      </c>
      <c r="CC92" s="17" t="str">
        <f t="shared" si="331"/>
        <v/>
      </c>
      <c r="CD92" s="17" t="str">
        <f t="shared" si="332"/>
        <v/>
      </c>
      <c r="CE92" s="17" t="str">
        <f t="shared" si="333"/>
        <v/>
      </c>
      <c r="CF92" s="17" t="str">
        <f t="shared" si="334"/>
        <v/>
      </c>
      <c r="CG92" s="17" t="str">
        <f t="shared" si="335"/>
        <v/>
      </c>
      <c r="CH92" s="17" t="str">
        <f t="shared" si="336"/>
        <v/>
      </c>
      <c r="CI92" s="17" t="str">
        <f t="shared" si="337"/>
        <v/>
      </c>
      <c r="CJ92" s="17" t="str">
        <f t="shared" si="338"/>
        <v/>
      </c>
      <c r="CK92" s="17" t="str">
        <f t="shared" si="339"/>
        <v/>
      </c>
      <c r="CL92" s="17" t="str">
        <f t="shared" si="340"/>
        <v/>
      </c>
      <c r="CM92" s="17" t="str">
        <f t="shared" si="341"/>
        <v/>
      </c>
      <c r="CN92" s="17" t="str">
        <f t="shared" si="342"/>
        <v/>
      </c>
      <c r="CO92" s="17" t="str">
        <f t="shared" si="343"/>
        <v/>
      </c>
      <c r="CP92" s="17" t="str">
        <f t="shared" si="344"/>
        <v/>
      </c>
      <c r="CQ92" s="17" t="str">
        <f t="shared" si="345"/>
        <v/>
      </c>
      <c r="CR92" s="17" t="str">
        <f t="shared" si="346"/>
        <v/>
      </c>
      <c r="CS92" s="17" t="str">
        <f t="shared" si="347"/>
        <v/>
      </c>
      <c r="CT92" s="17" t="str">
        <f t="shared" si="348"/>
        <v/>
      </c>
      <c r="CU92" s="17" t="str">
        <f t="shared" si="349"/>
        <v/>
      </c>
      <c r="CV92" s="17" t="str">
        <f t="shared" si="350"/>
        <v/>
      </c>
      <c r="CW92" s="17" t="str">
        <f t="shared" si="351"/>
        <v/>
      </c>
      <c r="CX92" s="501">
        <v>1969</v>
      </c>
      <c r="CY92" s="946">
        <f t="shared" si="352"/>
        <v>1</v>
      </c>
      <c r="CZ92" s="946">
        <f t="shared" si="353"/>
        <v>1</v>
      </c>
      <c r="DA92" s="946">
        <f t="shared" si="354"/>
        <v>1</v>
      </c>
      <c r="DB92" s="946">
        <f t="shared" si="355"/>
        <v>1</v>
      </c>
      <c r="DC92" s="946">
        <f t="shared" si="356"/>
        <v>1</v>
      </c>
      <c r="DD92" s="946">
        <f t="shared" si="357"/>
        <v>1</v>
      </c>
      <c r="DE92" s="946" t="str">
        <f t="shared" si="358"/>
        <v/>
      </c>
      <c r="DF92" s="946">
        <f t="shared" si="359"/>
        <v>1</v>
      </c>
      <c r="DG92" s="946">
        <f t="shared" si="360"/>
        <v>1</v>
      </c>
      <c r="DH92" s="946">
        <f t="shared" si="361"/>
        <v>1</v>
      </c>
      <c r="DI92" s="946">
        <f t="shared" si="362"/>
        <v>1</v>
      </c>
      <c r="DJ92" s="946">
        <f t="shared" si="363"/>
        <v>1</v>
      </c>
      <c r="DK92" s="946">
        <f t="shared" si="364"/>
        <v>1</v>
      </c>
      <c r="DL92" s="946">
        <f t="shared" si="365"/>
        <v>1</v>
      </c>
      <c r="DM92" s="946">
        <f t="shared" si="366"/>
        <v>1</v>
      </c>
      <c r="DN92" s="946">
        <f t="shared" si="367"/>
        <v>1</v>
      </c>
      <c r="DO92" s="946">
        <f t="shared" si="368"/>
        <v>1</v>
      </c>
      <c r="DP92" s="946" t="str">
        <f t="shared" si="369"/>
        <v/>
      </c>
      <c r="DQ92" s="946" t="str">
        <f t="shared" si="370"/>
        <v/>
      </c>
      <c r="DR92" s="946" t="str">
        <f t="shared" si="371"/>
        <v/>
      </c>
      <c r="DS92" s="946" t="str">
        <f t="shared" si="372"/>
        <v/>
      </c>
      <c r="DT92" s="946">
        <f t="shared" si="373"/>
        <v>1</v>
      </c>
      <c r="DU92" s="946">
        <f t="shared" si="374"/>
        <v>1</v>
      </c>
      <c r="DV92" s="946" t="str">
        <f t="shared" si="375"/>
        <v/>
      </c>
      <c r="DW92" s="946" t="str">
        <f t="shared" si="376"/>
        <v/>
      </c>
      <c r="DX92" s="946" t="str">
        <f t="shared" si="377"/>
        <v/>
      </c>
      <c r="DY92" s="946">
        <f t="shared" si="378"/>
        <v>1</v>
      </c>
      <c r="DZ92" s="946">
        <f t="shared" si="379"/>
        <v>1</v>
      </c>
      <c r="EA92" s="946" t="str">
        <f t="shared" si="380"/>
        <v/>
      </c>
      <c r="EB92" s="946" t="str">
        <f t="shared" si="381"/>
        <v/>
      </c>
      <c r="EC92" s="946">
        <f t="shared" si="382"/>
        <v>1</v>
      </c>
      <c r="ED92" s="28">
        <f t="shared" si="383"/>
        <v>21</v>
      </c>
      <c r="EE92" s="501">
        <v>1969</v>
      </c>
      <c r="EF92" s="17" t="str">
        <f t="shared" si="384"/>
        <v/>
      </c>
      <c r="EG92" s="17" t="str">
        <f t="shared" si="385"/>
        <v/>
      </c>
      <c r="EH92" s="17" t="str">
        <f t="shared" si="386"/>
        <v/>
      </c>
      <c r="EI92" s="17" t="str">
        <f t="shared" si="387"/>
        <v/>
      </c>
      <c r="EJ92" s="17" t="str">
        <f t="shared" si="388"/>
        <v/>
      </c>
      <c r="EK92" s="17" t="str">
        <f t="shared" si="389"/>
        <v/>
      </c>
      <c r="EL92" s="17" t="str">
        <f t="shared" si="390"/>
        <v/>
      </c>
      <c r="EM92" s="17" t="str">
        <f t="shared" si="391"/>
        <v/>
      </c>
      <c r="EN92" s="17" t="str">
        <f t="shared" si="392"/>
        <v/>
      </c>
      <c r="EO92" s="17" t="str">
        <f t="shared" si="393"/>
        <v/>
      </c>
      <c r="EP92" s="17" t="str">
        <f t="shared" si="394"/>
        <v/>
      </c>
      <c r="EQ92" s="17" t="str">
        <f t="shared" si="395"/>
        <v/>
      </c>
      <c r="ER92" s="17" t="str">
        <f t="shared" si="396"/>
        <v/>
      </c>
      <c r="ES92" s="17" t="str">
        <f t="shared" si="397"/>
        <v/>
      </c>
      <c r="ET92" s="17" t="str">
        <f t="shared" si="398"/>
        <v/>
      </c>
      <c r="EU92" s="17" t="str">
        <f t="shared" si="399"/>
        <v/>
      </c>
      <c r="EV92" s="17" t="str">
        <f t="shared" si="400"/>
        <v/>
      </c>
      <c r="EW92" s="17" t="str">
        <f t="shared" si="401"/>
        <v/>
      </c>
      <c r="EX92" s="17" t="str">
        <f t="shared" si="402"/>
        <v/>
      </c>
      <c r="EY92" s="17" t="str">
        <f t="shared" si="403"/>
        <v/>
      </c>
      <c r="EZ92" s="17" t="str">
        <f t="shared" si="404"/>
        <v/>
      </c>
      <c r="FA92" s="17" t="str">
        <f t="shared" si="405"/>
        <v/>
      </c>
      <c r="FB92" s="17" t="str">
        <f t="shared" si="406"/>
        <v/>
      </c>
      <c r="FC92" s="17" t="str">
        <f t="shared" si="407"/>
        <v/>
      </c>
      <c r="FD92" s="17" t="str">
        <f t="shared" si="408"/>
        <v/>
      </c>
      <c r="FE92" s="17" t="str">
        <f t="shared" si="409"/>
        <v/>
      </c>
      <c r="FF92" s="17" t="str">
        <f t="shared" si="410"/>
        <v/>
      </c>
      <c r="FG92" s="17" t="str">
        <f t="shared" si="411"/>
        <v/>
      </c>
      <c r="FH92" s="17" t="str">
        <f t="shared" si="412"/>
        <v/>
      </c>
      <c r="FI92" s="17" t="str">
        <f t="shared" si="413"/>
        <v/>
      </c>
      <c r="FJ92" s="17" t="str">
        <f t="shared" si="414"/>
        <v/>
      </c>
      <c r="FK92" s="501">
        <v>1969</v>
      </c>
    </row>
    <row r="93" spans="1:167">
      <c r="A93" s="3">
        <v>1970</v>
      </c>
      <c r="B93" s="5">
        <v>22</v>
      </c>
      <c r="C93" s="5">
        <v>35</v>
      </c>
      <c r="D93" s="5">
        <v>37</v>
      </c>
      <c r="E93" s="5">
        <v>36</v>
      </c>
      <c r="F93" s="5">
        <v>42</v>
      </c>
      <c r="G93" s="143">
        <v>28</v>
      </c>
      <c r="H93" s="5">
        <v>25</v>
      </c>
      <c r="I93" s="5">
        <v>30</v>
      </c>
      <c r="J93" s="5">
        <v>30</v>
      </c>
      <c r="K93" s="5">
        <v>27</v>
      </c>
      <c r="L93" s="143">
        <v>33</v>
      </c>
      <c r="M93" s="5">
        <v>33</v>
      </c>
      <c r="N93" s="5">
        <v>33</v>
      </c>
      <c r="O93" s="5">
        <v>25</v>
      </c>
      <c r="P93" s="5">
        <v>19</v>
      </c>
      <c r="Q93" s="143">
        <v>21</v>
      </c>
      <c r="R93" s="5">
        <v>19</v>
      </c>
      <c r="S93" s="5">
        <v>36</v>
      </c>
      <c r="T93" s="5">
        <v>36</v>
      </c>
      <c r="U93" s="5">
        <v>40</v>
      </c>
      <c r="V93" s="143">
        <v>44</v>
      </c>
      <c r="W93" s="5">
        <v>34</v>
      </c>
      <c r="X93" s="5">
        <v>34</v>
      </c>
      <c r="Y93" s="5">
        <v>34</v>
      </c>
      <c r="Z93" s="5">
        <v>28</v>
      </c>
      <c r="AA93" s="143">
        <v>46</v>
      </c>
      <c r="AB93" s="5">
        <v>34</v>
      </c>
      <c r="AC93" s="5">
        <v>32</v>
      </c>
      <c r="AD93" s="5">
        <v>33</v>
      </c>
      <c r="AE93" s="5">
        <v>33</v>
      </c>
      <c r="AF93" s="143">
        <v>36</v>
      </c>
      <c r="AG93" s="663">
        <f t="shared" si="317"/>
        <v>995</v>
      </c>
      <c r="AH93" s="68">
        <f t="shared" si="318"/>
        <v>32.096774193548384</v>
      </c>
      <c r="AI93" s="17">
        <f t="shared" si="319"/>
        <v>46</v>
      </c>
      <c r="AJ93" s="20">
        <f t="shared" si="320"/>
        <v>19</v>
      </c>
      <c r="AK93" s="579">
        <v>1970</v>
      </c>
      <c r="AL93" s="28" t="str">
        <f t="shared" si="415"/>
        <v/>
      </c>
      <c r="AM93" s="28" t="str">
        <f t="shared" si="416"/>
        <v/>
      </c>
      <c r="AN93" s="28" t="str">
        <f t="shared" si="417"/>
        <v/>
      </c>
      <c r="AO93" s="28" t="str">
        <f t="shared" si="418"/>
        <v/>
      </c>
      <c r="AP93" s="28" t="str">
        <f t="shared" si="419"/>
        <v/>
      </c>
      <c r="AQ93" s="28" t="str">
        <f t="shared" si="420"/>
        <v/>
      </c>
      <c r="AR93" s="28" t="str">
        <f t="shared" si="421"/>
        <v/>
      </c>
      <c r="AS93" s="28" t="str">
        <f t="shared" si="422"/>
        <v/>
      </c>
      <c r="AT93" s="28" t="str">
        <f t="shared" si="423"/>
        <v/>
      </c>
      <c r="AU93" s="28" t="str">
        <f t="shared" si="424"/>
        <v/>
      </c>
      <c r="AV93" s="28" t="str">
        <f t="shared" si="425"/>
        <v/>
      </c>
      <c r="AW93" s="28" t="str">
        <f t="shared" si="426"/>
        <v/>
      </c>
      <c r="AX93" s="28" t="str">
        <f t="shared" si="427"/>
        <v/>
      </c>
      <c r="AY93" s="28" t="str">
        <f t="shared" si="428"/>
        <v/>
      </c>
      <c r="AZ93" s="28" t="str">
        <f t="shared" si="429"/>
        <v/>
      </c>
      <c r="BA93" s="28" t="str">
        <f t="shared" si="430"/>
        <v/>
      </c>
      <c r="BB93" s="28" t="str">
        <f t="shared" si="431"/>
        <v/>
      </c>
      <c r="BC93" s="28" t="str">
        <f t="shared" si="432"/>
        <v/>
      </c>
      <c r="BD93" s="28" t="str">
        <f t="shared" si="433"/>
        <v/>
      </c>
      <c r="BE93" s="28" t="str">
        <f t="shared" si="434"/>
        <v/>
      </c>
      <c r="BF93" s="28" t="str">
        <f t="shared" si="435"/>
        <v/>
      </c>
      <c r="BG93" s="28" t="str">
        <f t="shared" si="436"/>
        <v/>
      </c>
      <c r="BH93" s="28" t="str">
        <f t="shared" si="437"/>
        <v/>
      </c>
      <c r="BI93" s="28" t="str">
        <f t="shared" si="438"/>
        <v/>
      </c>
      <c r="BJ93" s="28" t="str">
        <f t="shared" si="439"/>
        <v/>
      </c>
      <c r="BK93" s="28" t="str">
        <f t="shared" si="440"/>
        <v/>
      </c>
      <c r="BL93" s="28" t="str">
        <f t="shared" si="441"/>
        <v/>
      </c>
      <c r="BM93" s="28" t="str">
        <f t="shared" si="442"/>
        <v/>
      </c>
      <c r="BN93" s="28" t="str">
        <f t="shared" si="443"/>
        <v/>
      </c>
      <c r="BO93" s="28" t="str">
        <f t="shared" si="444"/>
        <v/>
      </c>
      <c r="BP93" s="28" t="str">
        <f t="shared" si="444"/>
        <v/>
      </c>
      <c r="BQ93" s="28">
        <f t="shared" si="445"/>
        <v>0</v>
      </c>
      <c r="BR93" s="502">
        <v>1970</v>
      </c>
      <c r="BS93" s="17" t="str">
        <f t="shared" si="321"/>
        <v/>
      </c>
      <c r="BT93" s="17" t="str">
        <f t="shared" si="322"/>
        <v/>
      </c>
      <c r="BU93" s="17" t="str">
        <f t="shared" si="323"/>
        <v/>
      </c>
      <c r="BV93" s="17" t="str">
        <f t="shared" si="324"/>
        <v/>
      </c>
      <c r="BW93" s="17" t="str">
        <f t="shared" si="325"/>
        <v/>
      </c>
      <c r="BX93" s="17" t="str">
        <f t="shared" si="326"/>
        <v/>
      </c>
      <c r="BY93" s="17" t="str">
        <f t="shared" si="327"/>
        <v/>
      </c>
      <c r="BZ93" s="17" t="str">
        <f t="shared" si="328"/>
        <v/>
      </c>
      <c r="CA93" s="17" t="str">
        <f t="shared" si="329"/>
        <v/>
      </c>
      <c r="CB93" s="17" t="str">
        <f t="shared" si="330"/>
        <v/>
      </c>
      <c r="CC93" s="17" t="str">
        <f t="shared" si="331"/>
        <v/>
      </c>
      <c r="CD93" s="17" t="str">
        <f t="shared" si="332"/>
        <v/>
      </c>
      <c r="CE93" s="17" t="str">
        <f t="shared" si="333"/>
        <v/>
      </c>
      <c r="CF93" s="17" t="str">
        <f t="shared" si="334"/>
        <v/>
      </c>
      <c r="CG93" s="17" t="str">
        <f t="shared" si="335"/>
        <v/>
      </c>
      <c r="CH93" s="17" t="str">
        <f t="shared" si="336"/>
        <v/>
      </c>
      <c r="CI93" s="17" t="str">
        <f t="shared" si="337"/>
        <v/>
      </c>
      <c r="CJ93" s="17" t="str">
        <f t="shared" si="338"/>
        <v/>
      </c>
      <c r="CK93" s="17" t="str">
        <f t="shared" si="339"/>
        <v/>
      </c>
      <c r="CL93" s="17" t="str">
        <f t="shared" si="340"/>
        <v/>
      </c>
      <c r="CM93" s="17" t="str">
        <f t="shared" si="341"/>
        <v/>
      </c>
      <c r="CN93" s="17" t="str">
        <f t="shared" si="342"/>
        <v/>
      </c>
      <c r="CO93" s="17" t="str">
        <f t="shared" si="343"/>
        <v/>
      </c>
      <c r="CP93" s="17" t="str">
        <f t="shared" si="344"/>
        <v/>
      </c>
      <c r="CQ93" s="17" t="str">
        <f t="shared" si="345"/>
        <v/>
      </c>
      <c r="CR93" s="17" t="str">
        <f t="shared" si="346"/>
        <v/>
      </c>
      <c r="CS93" s="17" t="str">
        <f t="shared" si="347"/>
        <v/>
      </c>
      <c r="CT93" s="17" t="str">
        <f t="shared" si="348"/>
        <v/>
      </c>
      <c r="CU93" s="17" t="str">
        <f t="shared" si="349"/>
        <v/>
      </c>
      <c r="CV93" s="17" t="str">
        <f t="shared" si="350"/>
        <v/>
      </c>
      <c r="CW93" s="17" t="str">
        <f t="shared" si="351"/>
        <v/>
      </c>
      <c r="CX93" s="501">
        <v>1970</v>
      </c>
      <c r="CY93" s="946">
        <f t="shared" si="352"/>
        <v>1</v>
      </c>
      <c r="CZ93" s="946" t="str">
        <f t="shared" si="353"/>
        <v/>
      </c>
      <c r="DA93" s="946" t="str">
        <f t="shared" si="354"/>
        <v/>
      </c>
      <c r="DB93" s="946" t="str">
        <f t="shared" si="355"/>
        <v/>
      </c>
      <c r="DC93" s="946" t="str">
        <f t="shared" si="356"/>
        <v/>
      </c>
      <c r="DD93" s="946">
        <f t="shared" si="357"/>
        <v>1</v>
      </c>
      <c r="DE93" s="946">
        <f t="shared" si="358"/>
        <v>1</v>
      </c>
      <c r="DF93" s="946">
        <f t="shared" si="359"/>
        <v>1</v>
      </c>
      <c r="DG93" s="946">
        <f t="shared" si="360"/>
        <v>1</v>
      </c>
      <c r="DH93" s="946">
        <f t="shared" si="361"/>
        <v>1</v>
      </c>
      <c r="DI93" s="946" t="str">
        <f t="shared" si="362"/>
        <v/>
      </c>
      <c r="DJ93" s="946" t="str">
        <f t="shared" si="363"/>
        <v/>
      </c>
      <c r="DK93" s="946" t="str">
        <f t="shared" si="364"/>
        <v/>
      </c>
      <c r="DL93" s="946">
        <f t="shared" si="365"/>
        <v>1</v>
      </c>
      <c r="DM93" s="946">
        <f t="shared" si="366"/>
        <v>1</v>
      </c>
      <c r="DN93" s="946">
        <f t="shared" si="367"/>
        <v>1</v>
      </c>
      <c r="DO93" s="946">
        <f t="shared" si="368"/>
        <v>1</v>
      </c>
      <c r="DP93" s="946" t="str">
        <f t="shared" si="369"/>
        <v/>
      </c>
      <c r="DQ93" s="946" t="str">
        <f t="shared" si="370"/>
        <v/>
      </c>
      <c r="DR93" s="946" t="str">
        <f t="shared" si="371"/>
        <v/>
      </c>
      <c r="DS93" s="946" t="str">
        <f t="shared" si="372"/>
        <v/>
      </c>
      <c r="DT93" s="946" t="str">
        <f t="shared" si="373"/>
        <v/>
      </c>
      <c r="DU93" s="946" t="str">
        <f t="shared" si="374"/>
        <v/>
      </c>
      <c r="DV93" s="946" t="str">
        <f t="shared" si="375"/>
        <v/>
      </c>
      <c r="DW93" s="946">
        <f t="shared" si="376"/>
        <v>1</v>
      </c>
      <c r="DX93" s="946" t="str">
        <f t="shared" si="377"/>
        <v/>
      </c>
      <c r="DY93" s="946" t="str">
        <f t="shared" si="378"/>
        <v/>
      </c>
      <c r="DZ93" s="946">
        <f t="shared" si="379"/>
        <v>1</v>
      </c>
      <c r="EA93" s="946" t="str">
        <f t="shared" si="380"/>
        <v/>
      </c>
      <c r="EB93" s="946" t="str">
        <f t="shared" si="381"/>
        <v/>
      </c>
      <c r="EC93" s="946" t="str">
        <f t="shared" si="382"/>
        <v/>
      </c>
      <c r="ED93" s="28">
        <f t="shared" si="383"/>
        <v>12</v>
      </c>
      <c r="EE93" s="501">
        <v>1970</v>
      </c>
      <c r="EF93" s="17" t="str">
        <f t="shared" si="384"/>
        <v/>
      </c>
      <c r="EG93" s="17" t="str">
        <f t="shared" si="385"/>
        <v/>
      </c>
      <c r="EH93" s="17" t="str">
        <f t="shared" si="386"/>
        <v/>
      </c>
      <c r="EI93" s="17" t="str">
        <f t="shared" si="387"/>
        <v/>
      </c>
      <c r="EJ93" s="17" t="str">
        <f t="shared" si="388"/>
        <v/>
      </c>
      <c r="EK93" s="17" t="str">
        <f t="shared" si="389"/>
        <v/>
      </c>
      <c r="EL93" s="17" t="str">
        <f t="shared" si="390"/>
        <v/>
      </c>
      <c r="EM93" s="17" t="str">
        <f t="shared" si="391"/>
        <v/>
      </c>
      <c r="EN93" s="17" t="str">
        <f t="shared" si="392"/>
        <v/>
      </c>
      <c r="EO93" s="17" t="str">
        <f t="shared" si="393"/>
        <v/>
      </c>
      <c r="EP93" s="17" t="str">
        <f t="shared" si="394"/>
        <v/>
      </c>
      <c r="EQ93" s="17" t="str">
        <f t="shared" si="395"/>
        <v/>
      </c>
      <c r="ER93" s="17" t="str">
        <f t="shared" si="396"/>
        <v/>
      </c>
      <c r="ES93" s="17" t="str">
        <f t="shared" si="397"/>
        <v/>
      </c>
      <c r="ET93" s="17" t="str">
        <f t="shared" si="398"/>
        <v/>
      </c>
      <c r="EU93" s="17" t="str">
        <f t="shared" si="399"/>
        <v/>
      </c>
      <c r="EV93" s="17">
        <f t="shared" si="400"/>
        <v>1970</v>
      </c>
      <c r="EW93" s="17" t="str">
        <f t="shared" si="401"/>
        <v/>
      </c>
      <c r="EX93" s="17" t="str">
        <f t="shared" si="402"/>
        <v/>
      </c>
      <c r="EY93" s="17" t="str">
        <f t="shared" si="403"/>
        <v/>
      </c>
      <c r="EZ93" s="17" t="str">
        <f t="shared" si="404"/>
        <v/>
      </c>
      <c r="FA93" s="17" t="str">
        <f t="shared" si="405"/>
        <v/>
      </c>
      <c r="FB93" s="17" t="str">
        <f t="shared" si="406"/>
        <v/>
      </c>
      <c r="FC93" s="17" t="str">
        <f t="shared" si="407"/>
        <v/>
      </c>
      <c r="FD93" s="17" t="str">
        <f t="shared" si="408"/>
        <v/>
      </c>
      <c r="FE93" s="17" t="str">
        <f t="shared" si="409"/>
        <v/>
      </c>
      <c r="FF93" s="17" t="str">
        <f t="shared" si="410"/>
        <v/>
      </c>
      <c r="FG93" s="17" t="str">
        <f t="shared" si="411"/>
        <v/>
      </c>
      <c r="FH93" s="17" t="str">
        <f t="shared" si="412"/>
        <v/>
      </c>
      <c r="FI93" s="17" t="str">
        <f t="shared" si="413"/>
        <v/>
      </c>
      <c r="FJ93" s="17" t="str">
        <f t="shared" si="414"/>
        <v/>
      </c>
      <c r="FK93" s="501">
        <v>1970</v>
      </c>
    </row>
    <row r="94" spans="1:167">
      <c r="A94" s="3">
        <v>1971</v>
      </c>
      <c r="B94" s="5">
        <v>40</v>
      </c>
      <c r="C94" s="5">
        <v>40</v>
      </c>
      <c r="D94" s="5">
        <v>35</v>
      </c>
      <c r="E94" s="5">
        <v>30</v>
      </c>
      <c r="F94" s="5">
        <v>27</v>
      </c>
      <c r="G94" s="143">
        <v>32</v>
      </c>
      <c r="H94" s="5">
        <v>35</v>
      </c>
      <c r="I94" s="5">
        <v>30</v>
      </c>
      <c r="J94" s="5">
        <v>24</v>
      </c>
      <c r="K94" s="5">
        <v>27</v>
      </c>
      <c r="L94" s="143">
        <v>34</v>
      </c>
      <c r="M94" s="5">
        <v>32</v>
      </c>
      <c r="N94" s="5">
        <v>44</v>
      </c>
      <c r="O94" s="5">
        <v>42</v>
      </c>
      <c r="P94" s="5">
        <v>48</v>
      </c>
      <c r="Q94" s="143">
        <v>42</v>
      </c>
      <c r="R94" s="5">
        <v>33</v>
      </c>
      <c r="S94" s="5">
        <v>24</v>
      </c>
      <c r="T94" s="5">
        <v>36</v>
      </c>
      <c r="U94" s="5">
        <v>36</v>
      </c>
      <c r="V94" s="143">
        <v>32</v>
      </c>
      <c r="W94" s="5">
        <v>37</v>
      </c>
      <c r="X94" s="5">
        <v>31</v>
      </c>
      <c r="Y94" s="5">
        <v>28</v>
      </c>
      <c r="Z94" s="5">
        <v>25</v>
      </c>
      <c r="AA94" s="143">
        <v>29</v>
      </c>
      <c r="AB94" s="5">
        <v>26</v>
      </c>
      <c r="AC94" s="5">
        <v>28</v>
      </c>
      <c r="AD94" s="5">
        <v>44</v>
      </c>
      <c r="AE94" s="5">
        <v>34</v>
      </c>
      <c r="AF94" s="143">
        <v>32</v>
      </c>
      <c r="AG94" s="663">
        <f t="shared" si="317"/>
        <v>1037</v>
      </c>
      <c r="AH94" s="68">
        <f t="shared" si="318"/>
        <v>33.451612903225808</v>
      </c>
      <c r="AI94" s="17">
        <f t="shared" si="319"/>
        <v>48</v>
      </c>
      <c r="AJ94" s="20">
        <f t="shared" si="320"/>
        <v>24</v>
      </c>
      <c r="AK94" s="579">
        <v>1971</v>
      </c>
      <c r="AL94" s="28" t="str">
        <f t="shared" si="415"/>
        <v/>
      </c>
      <c r="AM94" s="28" t="str">
        <f t="shared" si="416"/>
        <v/>
      </c>
      <c r="AN94" s="28" t="str">
        <f t="shared" si="417"/>
        <v/>
      </c>
      <c r="AO94" s="28" t="str">
        <f t="shared" si="418"/>
        <v/>
      </c>
      <c r="AP94" s="28" t="str">
        <f t="shared" si="419"/>
        <v/>
      </c>
      <c r="AQ94" s="28" t="str">
        <f t="shared" si="420"/>
        <v/>
      </c>
      <c r="AR94" s="28" t="str">
        <f t="shared" si="421"/>
        <v/>
      </c>
      <c r="AS94" s="28" t="str">
        <f t="shared" si="422"/>
        <v/>
      </c>
      <c r="AT94" s="28" t="str">
        <f t="shared" si="423"/>
        <v/>
      </c>
      <c r="AU94" s="28" t="str">
        <f t="shared" si="424"/>
        <v/>
      </c>
      <c r="AV94" s="28" t="str">
        <f t="shared" si="425"/>
        <v/>
      </c>
      <c r="AW94" s="28" t="str">
        <f t="shared" si="426"/>
        <v/>
      </c>
      <c r="AX94" s="28" t="str">
        <f t="shared" si="427"/>
        <v/>
      </c>
      <c r="AY94" s="28" t="str">
        <f t="shared" si="428"/>
        <v/>
      </c>
      <c r="AZ94" s="28" t="str">
        <f t="shared" si="429"/>
        <v/>
      </c>
      <c r="BA94" s="28" t="str">
        <f t="shared" si="430"/>
        <v/>
      </c>
      <c r="BB94" s="28" t="str">
        <f t="shared" si="431"/>
        <v/>
      </c>
      <c r="BC94" s="28" t="str">
        <f t="shared" si="432"/>
        <v/>
      </c>
      <c r="BD94" s="28" t="str">
        <f t="shared" si="433"/>
        <v/>
      </c>
      <c r="BE94" s="28" t="str">
        <f t="shared" si="434"/>
        <v/>
      </c>
      <c r="BF94" s="28" t="str">
        <f t="shared" si="435"/>
        <v/>
      </c>
      <c r="BG94" s="28" t="str">
        <f t="shared" si="436"/>
        <v/>
      </c>
      <c r="BH94" s="28" t="str">
        <f t="shared" si="437"/>
        <v/>
      </c>
      <c r="BI94" s="28" t="str">
        <f t="shared" si="438"/>
        <v/>
      </c>
      <c r="BJ94" s="28" t="str">
        <f t="shared" si="439"/>
        <v/>
      </c>
      <c r="BK94" s="28" t="str">
        <f t="shared" si="440"/>
        <v/>
      </c>
      <c r="BL94" s="28" t="str">
        <f t="shared" si="441"/>
        <v/>
      </c>
      <c r="BM94" s="28" t="str">
        <f t="shared" si="442"/>
        <v/>
      </c>
      <c r="BN94" s="28" t="str">
        <f t="shared" si="443"/>
        <v/>
      </c>
      <c r="BO94" s="28" t="str">
        <f t="shared" si="444"/>
        <v/>
      </c>
      <c r="BP94" s="28" t="str">
        <f t="shared" si="444"/>
        <v/>
      </c>
      <c r="BQ94" s="28">
        <f t="shared" si="445"/>
        <v>0</v>
      </c>
      <c r="BR94" s="502">
        <v>1971</v>
      </c>
      <c r="BS94" s="17" t="str">
        <f t="shared" si="321"/>
        <v/>
      </c>
      <c r="BT94" s="17" t="str">
        <f t="shared" si="322"/>
        <v/>
      </c>
      <c r="BU94" s="17" t="str">
        <f t="shared" si="323"/>
        <v/>
      </c>
      <c r="BV94" s="17" t="str">
        <f t="shared" si="324"/>
        <v/>
      </c>
      <c r="BW94" s="17" t="str">
        <f t="shared" si="325"/>
        <v/>
      </c>
      <c r="BX94" s="17" t="str">
        <f t="shared" si="326"/>
        <v/>
      </c>
      <c r="BY94" s="17" t="str">
        <f t="shared" si="327"/>
        <v/>
      </c>
      <c r="BZ94" s="17" t="str">
        <f t="shared" si="328"/>
        <v/>
      </c>
      <c r="CA94" s="17" t="str">
        <f t="shared" si="329"/>
        <v/>
      </c>
      <c r="CB94" s="17" t="str">
        <f t="shared" si="330"/>
        <v/>
      </c>
      <c r="CC94" s="17" t="str">
        <f t="shared" si="331"/>
        <v/>
      </c>
      <c r="CD94" s="17" t="str">
        <f t="shared" si="332"/>
        <v/>
      </c>
      <c r="CE94" s="17" t="str">
        <f t="shared" si="333"/>
        <v/>
      </c>
      <c r="CF94" s="17" t="str">
        <f t="shared" si="334"/>
        <v/>
      </c>
      <c r="CG94" s="17" t="str">
        <f t="shared" si="335"/>
        <v/>
      </c>
      <c r="CH94" s="17" t="str">
        <f t="shared" si="336"/>
        <v/>
      </c>
      <c r="CI94" s="17" t="str">
        <f t="shared" si="337"/>
        <v/>
      </c>
      <c r="CJ94" s="17" t="str">
        <f t="shared" si="338"/>
        <v/>
      </c>
      <c r="CK94" s="17" t="str">
        <f t="shared" si="339"/>
        <v/>
      </c>
      <c r="CL94" s="17" t="str">
        <f t="shared" si="340"/>
        <v/>
      </c>
      <c r="CM94" s="17" t="str">
        <f t="shared" si="341"/>
        <v/>
      </c>
      <c r="CN94" s="17" t="str">
        <f t="shared" si="342"/>
        <v/>
      </c>
      <c r="CO94" s="17" t="str">
        <f t="shared" si="343"/>
        <v/>
      </c>
      <c r="CP94" s="17" t="str">
        <f t="shared" si="344"/>
        <v/>
      </c>
      <c r="CQ94" s="17" t="str">
        <f t="shared" si="345"/>
        <v/>
      </c>
      <c r="CR94" s="17" t="str">
        <f t="shared" si="346"/>
        <v/>
      </c>
      <c r="CS94" s="17" t="str">
        <f t="shared" si="347"/>
        <v/>
      </c>
      <c r="CT94" s="17" t="str">
        <f t="shared" si="348"/>
        <v/>
      </c>
      <c r="CU94" s="17" t="str">
        <f t="shared" si="349"/>
        <v/>
      </c>
      <c r="CV94" s="17" t="str">
        <f t="shared" si="350"/>
        <v/>
      </c>
      <c r="CW94" s="17" t="str">
        <f t="shared" si="351"/>
        <v/>
      </c>
      <c r="CX94" s="501">
        <v>1971</v>
      </c>
      <c r="CY94" s="946" t="str">
        <f t="shared" si="352"/>
        <v/>
      </c>
      <c r="CZ94" s="946" t="str">
        <f t="shared" si="353"/>
        <v/>
      </c>
      <c r="DA94" s="946" t="str">
        <f t="shared" si="354"/>
        <v/>
      </c>
      <c r="DB94" s="946">
        <f t="shared" si="355"/>
        <v>1</v>
      </c>
      <c r="DC94" s="946">
        <f t="shared" si="356"/>
        <v>1</v>
      </c>
      <c r="DD94" s="946">
        <f t="shared" si="357"/>
        <v>1</v>
      </c>
      <c r="DE94" s="946" t="str">
        <f t="shared" si="358"/>
        <v/>
      </c>
      <c r="DF94" s="946">
        <f t="shared" si="359"/>
        <v>1</v>
      </c>
      <c r="DG94" s="946">
        <f t="shared" si="360"/>
        <v>1</v>
      </c>
      <c r="DH94" s="946">
        <f t="shared" si="361"/>
        <v>1</v>
      </c>
      <c r="DI94" s="946" t="str">
        <f t="shared" si="362"/>
        <v/>
      </c>
      <c r="DJ94" s="946">
        <f t="shared" si="363"/>
        <v>1</v>
      </c>
      <c r="DK94" s="946" t="str">
        <f t="shared" si="364"/>
        <v/>
      </c>
      <c r="DL94" s="946" t="str">
        <f t="shared" si="365"/>
        <v/>
      </c>
      <c r="DM94" s="946" t="str">
        <f t="shared" si="366"/>
        <v/>
      </c>
      <c r="DN94" s="946" t="str">
        <f t="shared" si="367"/>
        <v/>
      </c>
      <c r="DO94" s="946" t="str">
        <f t="shared" si="368"/>
        <v/>
      </c>
      <c r="DP94" s="946">
        <f t="shared" si="369"/>
        <v>1</v>
      </c>
      <c r="DQ94" s="946" t="str">
        <f t="shared" si="370"/>
        <v/>
      </c>
      <c r="DR94" s="946" t="str">
        <f t="shared" si="371"/>
        <v/>
      </c>
      <c r="DS94" s="946">
        <f t="shared" si="372"/>
        <v>1</v>
      </c>
      <c r="DT94" s="946" t="str">
        <f t="shared" si="373"/>
        <v/>
      </c>
      <c r="DU94" s="946">
        <f t="shared" si="374"/>
        <v>1</v>
      </c>
      <c r="DV94" s="946">
        <f t="shared" si="375"/>
        <v>1</v>
      </c>
      <c r="DW94" s="946">
        <f t="shared" si="376"/>
        <v>1</v>
      </c>
      <c r="DX94" s="946">
        <f t="shared" si="377"/>
        <v>1</v>
      </c>
      <c r="DY94" s="946">
        <f t="shared" si="378"/>
        <v>1</v>
      </c>
      <c r="DZ94" s="946">
        <f t="shared" si="379"/>
        <v>1</v>
      </c>
      <c r="EA94" s="946" t="str">
        <f t="shared" si="380"/>
        <v/>
      </c>
      <c r="EB94" s="946" t="str">
        <f t="shared" si="381"/>
        <v/>
      </c>
      <c r="EC94" s="946">
        <f t="shared" si="382"/>
        <v>1</v>
      </c>
      <c r="ED94" s="28">
        <f t="shared" si="383"/>
        <v>16</v>
      </c>
      <c r="EE94" s="501">
        <v>1971</v>
      </c>
      <c r="EF94" s="17" t="str">
        <f t="shared" si="384"/>
        <v/>
      </c>
      <c r="EG94" s="17" t="str">
        <f t="shared" si="385"/>
        <v/>
      </c>
      <c r="EH94" s="17" t="str">
        <f t="shared" si="386"/>
        <v/>
      </c>
      <c r="EI94" s="17" t="str">
        <f t="shared" si="387"/>
        <v/>
      </c>
      <c r="EJ94" s="17" t="str">
        <f t="shared" si="388"/>
        <v/>
      </c>
      <c r="EK94" s="17" t="str">
        <f t="shared" si="389"/>
        <v/>
      </c>
      <c r="EL94" s="17" t="str">
        <f t="shared" si="390"/>
        <v/>
      </c>
      <c r="EM94" s="17" t="str">
        <f t="shared" si="391"/>
        <v/>
      </c>
      <c r="EN94" s="17" t="str">
        <f t="shared" si="392"/>
        <v/>
      </c>
      <c r="EO94" s="17" t="str">
        <f t="shared" si="393"/>
        <v/>
      </c>
      <c r="EP94" s="17" t="str">
        <f t="shared" si="394"/>
        <v/>
      </c>
      <c r="EQ94" s="17" t="str">
        <f t="shared" si="395"/>
        <v/>
      </c>
      <c r="ER94" s="17" t="str">
        <f t="shared" si="396"/>
        <v/>
      </c>
      <c r="ES94" s="17" t="str">
        <f t="shared" si="397"/>
        <v/>
      </c>
      <c r="ET94" s="17" t="str">
        <f t="shared" si="398"/>
        <v/>
      </c>
      <c r="EU94" s="17" t="str">
        <f t="shared" si="399"/>
        <v/>
      </c>
      <c r="EV94" s="17" t="str">
        <f t="shared" si="400"/>
        <v/>
      </c>
      <c r="EW94" s="17" t="str">
        <f t="shared" si="401"/>
        <v/>
      </c>
      <c r="EX94" s="17" t="str">
        <f t="shared" si="402"/>
        <v/>
      </c>
      <c r="EY94" s="17" t="str">
        <f t="shared" si="403"/>
        <v/>
      </c>
      <c r="EZ94" s="17" t="str">
        <f t="shared" si="404"/>
        <v/>
      </c>
      <c r="FA94" s="17" t="str">
        <f t="shared" si="405"/>
        <v/>
      </c>
      <c r="FB94" s="17" t="str">
        <f t="shared" si="406"/>
        <v/>
      </c>
      <c r="FC94" s="17" t="str">
        <f t="shared" si="407"/>
        <v/>
      </c>
      <c r="FD94" s="17" t="str">
        <f t="shared" si="408"/>
        <v/>
      </c>
      <c r="FE94" s="17" t="str">
        <f t="shared" si="409"/>
        <v/>
      </c>
      <c r="FF94" s="17" t="str">
        <f t="shared" si="410"/>
        <v/>
      </c>
      <c r="FG94" s="17" t="str">
        <f t="shared" si="411"/>
        <v/>
      </c>
      <c r="FH94" s="17" t="str">
        <f t="shared" si="412"/>
        <v/>
      </c>
      <c r="FI94" s="17" t="str">
        <f t="shared" si="413"/>
        <v/>
      </c>
      <c r="FJ94" s="17" t="str">
        <f t="shared" si="414"/>
        <v/>
      </c>
      <c r="FK94" s="501">
        <v>1971</v>
      </c>
    </row>
    <row r="95" spans="1:167">
      <c r="A95" s="3">
        <v>1972</v>
      </c>
      <c r="B95" s="5">
        <v>49</v>
      </c>
      <c r="C95" s="5">
        <v>63</v>
      </c>
      <c r="D95" s="5">
        <v>31</v>
      </c>
      <c r="E95" s="5">
        <v>25</v>
      </c>
      <c r="F95" s="5">
        <v>33</v>
      </c>
      <c r="G95" s="143">
        <v>23</v>
      </c>
      <c r="H95" s="5">
        <v>39</v>
      </c>
      <c r="I95" s="5">
        <v>35</v>
      </c>
      <c r="J95" s="5">
        <v>28</v>
      </c>
      <c r="K95" s="5">
        <v>27</v>
      </c>
      <c r="L95" s="143">
        <v>22</v>
      </c>
      <c r="M95" s="5">
        <v>37</v>
      </c>
      <c r="N95" s="5">
        <v>46</v>
      </c>
      <c r="O95" s="5">
        <v>37</v>
      </c>
      <c r="P95" s="5">
        <v>31</v>
      </c>
      <c r="Q95" s="143">
        <v>42</v>
      </c>
      <c r="R95" s="5">
        <v>45</v>
      </c>
      <c r="S95" s="5">
        <v>38</v>
      </c>
      <c r="T95" s="5">
        <v>37</v>
      </c>
      <c r="U95" s="5">
        <v>32</v>
      </c>
      <c r="V95" s="143">
        <v>38</v>
      </c>
      <c r="W95" s="5">
        <v>47</v>
      </c>
      <c r="X95" s="5">
        <v>36</v>
      </c>
      <c r="Y95" s="5">
        <v>30</v>
      </c>
      <c r="Z95" s="5">
        <v>26</v>
      </c>
      <c r="AA95" s="143">
        <v>28</v>
      </c>
      <c r="AB95" s="5">
        <v>36</v>
      </c>
      <c r="AC95" s="5">
        <v>35</v>
      </c>
      <c r="AD95" s="5">
        <v>31</v>
      </c>
      <c r="AE95" s="5">
        <v>45</v>
      </c>
      <c r="AF95" s="143">
        <v>42</v>
      </c>
      <c r="AG95" s="663">
        <f t="shared" si="317"/>
        <v>1114</v>
      </c>
      <c r="AH95" s="68">
        <f t="shared" si="318"/>
        <v>35.935483870967744</v>
      </c>
      <c r="AI95" s="17">
        <f t="shared" si="319"/>
        <v>63</v>
      </c>
      <c r="AJ95" s="20">
        <f t="shared" si="320"/>
        <v>22</v>
      </c>
      <c r="AK95" s="579">
        <v>1972</v>
      </c>
      <c r="AL95" s="28" t="str">
        <f t="shared" si="415"/>
        <v/>
      </c>
      <c r="AM95" s="28" t="str">
        <f t="shared" si="416"/>
        <v/>
      </c>
      <c r="AN95" s="28" t="str">
        <f t="shared" si="417"/>
        <v/>
      </c>
      <c r="AO95" s="28" t="str">
        <f t="shared" si="418"/>
        <v/>
      </c>
      <c r="AP95" s="28" t="str">
        <f t="shared" si="419"/>
        <v/>
      </c>
      <c r="AQ95" s="28" t="str">
        <f t="shared" si="420"/>
        <v/>
      </c>
      <c r="AR95" s="28" t="str">
        <f t="shared" si="421"/>
        <v/>
      </c>
      <c r="AS95" s="28" t="str">
        <f t="shared" si="422"/>
        <v/>
      </c>
      <c r="AT95" s="28" t="str">
        <f t="shared" si="423"/>
        <v/>
      </c>
      <c r="AU95" s="28" t="str">
        <f t="shared" si="424"/>
        <v/>
      </c>
      <c r="AV95" s="28" t="str">
        <f t="shared" si="425"/>
        <v/>
      </c>
      <c r="AW95" s="28" t="str">
        <f t="shared" si="426"/>
        <v/>
      </c>
      <c r="AX95" s="28" t="str">
        <f t="shared" si="427"/>
        <v/>
      </c>
      <c r="AY95" s="28" t="str">
        <f t="shared" si="428"/>
        <v/>
      </c>
      <c r="AZ95" s="28" t="str">
        <f t="shared" si="429"/>
        <v/>
      </c>
      <c r="BA95" s="28" t="str">
        <f t="shared" si="430"/>
        <v/>
      </c>
      <c r="BB95" s="28" t="str">
        <f t="shared" si="431"/>
        <v/>
      </c>
      <c r="BC95" s="28" t="str">
        <f t="shared" si="432"/>
        <v/>
      </c>
      <c r="BD95" s="28" t="str">
        <f t="shared" si="433"/>
        <v/>
      </c>
      <c r="BE95" s="28" t="str">
        <f t="shared" si="434"/>
        <v/>
      </c>
      <c r="BF95" s="28" t="str">
        <f t="shared" si="435"/>
        <v/>
      </c>
      <c r="BG95" s="28" t="str">
        <f t="shared" si="436"/>
        <v/>
      </c>
      <c r="BH95" s="28" t="str">
        <f t="shared" si="437"/>
        <v/>
      </c>
      <c r="BI95" s="28" t="str">
        <f t="shared" si="438"/>
        <v/>
      </c>
      <c r="BJ95" s="28" t="str">
        <f t="shared" si="439"/>
        <v/>
      </c>
      <c r="BK95" s="28" t="str">
        <f t="shared" si="440"/>
        <v/>
      </c>
      <c r="BL95" s="28" t="str">
        <f t="shared" si="441"/>
        <v/>
      </c>
      <c r="BM95" s="28" t="str">
        <f t="shared" si="442"/>
        <v/>
      </c>
      <c r="BN95" s="28" t="str">
        <f t="shared" si="443"/>
        <v/>
      </c>
      <c r="BO95" s="28" t="str">
        <f t="shared" si="444"/>
        <v/>
      </c>
      <c r="BP95" s="28" t="str">
        <f t="shared" si="444"/>
        <v/>
      </c>
      <c r="BQ95" s="28">
        <f t="shared" si="445"/>
        <v>0</v>
      </c>
      <c r="BR95" s="502">
        <v>1972</v>
      </c>
      <c r="BS95" s="17" t="str">
        <f t="shared" si="321"/>
        <v/>
      </c>
      <c r="BT95" s="17">
        <f t="shared" si="322"/>
        <v>1972</v>
      </c>
      <c r="BU95" s="17" t="str">
        <f t="shared" si="323"/>
        <v/>
      </c>
      <c r="BV95" s="17" t="str">
        <f t="shared" si="324"/>
        <v/>
      </c>
      <c r="BW95" s="17" t="str">
        <f t="shared" si="325"/>
        <v/>
      </c>
      <c r="BX95" s="17" t="str">
        <f t="shared" si="326"/>
        <v/>
      </c>
      <c r="BY95" s="17" t="str">
        <f t="shared" si="327"/>
        <v/>
      </c>
      <c r="BZ95" s="17" t="str">
        <f t="shared" si="328"/>
        <v/>
      </c>
      <c r="CA95" s="17" t="str">
        <f t="shared" si="329"/>
        <v/>
      </c>
      <c r="CB95" s="17" t="str">
        <f t="shared" si="330"/>
        <v/>
      </c>
      <c r="CC95" s="17" t="str">
        <f t="shared" si="331"/>
        <v/>
      </c>
      <c r="CD95" s="17" t="str">
        <f t="shared" si="332"/>
        <v/>
      </c>
      <c r="CE95" s="17" t="str">
        <f t="shared" si="333"/>
        <v/>
      </c>
      <c r="CF95" s="17" t="str">
        <f t="shared" si="334"/>
        <v/>
      </c>
      <c r="CG95" s="17" t="str">
        <f t="shared" si="335"/>
        <v/>
      </c>
      <c r="CH95" s="17" t="str">
        <f t="shared" si="336"/>
        <v/>
      </c>
      <c r="CI95" s="17" t="str">
        <f t="shared" si="337"/>
        <v/>
      </c>
      <c r="CJ95" s="17" t="str">
        <f t="shared" si="338"/>
        <v/>
      </c>
      <c r="CK95" s="17" t="str">
        <f t="shared" si="339"/>
        <v/>
      </c>
      <c r="CL95" s="17" t="str">
        <f t="shared" si="340"/>
        <v/>
      </c>
      <c r="CM95" s="17" t="str">
        <f t="shared" si="341"/>
        <v/>
      </c>
      <c r="CN95" s="17" t="str">
        <f t="shared" si="342"/>
        <v/>
      </c>
      <c r="CO95" s="17" t="str">
        <f t="shared" si="343"/>
        <v/>
      </c>
      <c r="CP95" s="17" t="str">
        <f t="shared" si="344"/>
        <v/>
      </c>
      <c r="CQ95" s="17" t="str">
        <f t="shared" si="345"/>
        <v/>
      </c>
      <c r="CR95" s="17" t="str">
        <f t="shared" si="346"/>
        <v/>
      </c>
      <c r="CS95" s="17" t="str">
        <f t="shared" si="347"/>
        <v/>
      </c>
      <c r="CT95" s="17" t="str">
        <f t="shared" si="348"/>
        <v/>
      </c>
      <c r="CU95" s="17" t="str">
        <f t="shared" si="349"/>
        <v/>
      </c>
      <c r="CV95" s="17" t="str">
        <f t="shared" si="350"/>
        <v/>
      </c>
      <c r="CW95" s="17" t="str">
        <f t="shared" si="351"/>
        <v/>
      </c>
      <c r="CX95" s="501">
        <v>1972</v>
      </c>
      <c r="CY95" s="946" t="str">
        <f t="shared" si="352"/>
        <v/>
      </c>
      <c r="CZ95" s="946" t="str">
        <f t="shared" si="353"/>
        <v/>
      </c>
      <c r="DA95" s="946">
        <f t="shared" si="354"/>
        <v>1</v>
      </c>
      <c r="DB95" s="946">
        <f t="shared" si="355"/>
        <v>1</v>
      </c>
      <c r="DC95" s="946" t="str">
        <f t="shared" si="356"/>
        <v/>
      </c>
      <c r="DD95" s="946">
        <f t="shared" si="357"/>
        <v>1</v>
      </c>
      <c r="DE95" s="946" t="str">
        <f t="shared" si="358"/>
        <v/>
      </c>
      <c r="DF95" s="946" t="str">
        <f t="shared" si="359"/>
        <v/>
      </c>
      <c r="DG95" s="946">
        <f t="shared" si="360"/>
        <v>1</v>
      </c>
      <c r="DH95" s="946">
        <f t="shared" si="361"/>
        <v>1</v>
      </c>
      <c r="DI95" s="946">
        <f t="shared" si="362"/>
        <v>1</v>
      </c>
      <c r="DJ95" s="946" t="str">
        <f t="shared" si="363"/>
        <v/>
      </c>
      <c r="DK95" s="946" t="str">
        <f t="shared" si="364"/>
        <v/>
      </c>
      <c r="DL95" s="946" t="str">
        <f t="shared" si="365"/>
        <v/>
      </c>
      <c r="DM95" s="946">
        <f t="shared" si="366"/>
        <v>1</v>
      </c>
      <c r="DN95" s="946" t="str">
        <f t="shared" si="367"/>
        <v/>
      </c>
      <c r="DO95" s="946" t="str">
        <f t="shared" si="368"/>
        <v/>
      </c>
      <c r="DP95" s="946" t="str">
        <f t="shared" si="369"/>
        <v/>
      </c>
      <c r="DQ95" s="946" t="str">
        <f t="shared" si="370"/>
        <v/>
      </c>
      <c r="DR95" s="946">
        <f t="shared" si="371"/>
        <v>1</v>
      </c>
      <c r="DS95" s="946" t="str">
        <f t="shared" si="372"/>
        <v/>
      </c>
      <c r="DT95" s="946" t="str">
        <f t="shared" si="373"/>
        <v/>
      </c>
      <c r="DU95" s="946" t="str">
        <f t="shared" si="374"/>
        <v/>
      </c>
      <c r="DV95" s="946">
        <f t="shared" si="375"/>
        <v>1</v>
      </c>
      <c r="DW95" s="946">
        <f t="shared" si="376"/>
        <v>1</v>
      </c>
      <c r="DX95" s="946">
        <f t="shared" si="377"/>
        <v>1</v>
      </c>
      <c r="DY95" s="946" t="str">
        <f t="shared" si="378"/>
        <v/>
      </c>
      <c r="DZ95" s="946" t="str">
        <f t="shared" si="379"/>
        <v/>
      </c>
      <c r="EA95" s="946">
        <f t="shared" si="380"/>
        <v>1</v>
      </c>
      <c r="EB95" s="946" t="str">
        <f t="shared" si="381"/>
        <v/>
      </c>
      <c r="EC95" s="946" t="str">
        <f t="shared" si="382"/>
        <v/>
      </c>
      <c r="ED95" s="28">
        <f t="shared" si="383"/>
        <v>12</v>
      </c>
      <c r="EE95" s="501">
        <v>1972</v>
      </c>
      <c r="EF95" s="17" t="str">
        <f t="shared" si="384"/>
        <v/>
      </c>
      <c r="EG95" s="17" t="str">
        <f t="shared" si="385"/>
        <v/>
      </c>
      <c r="EH95" s="17" t="str">
        <f t="shared" si="386"/>
        <v/>
      </c>
      <c r="EI95" s="17" t="str">
        <f t="shared" si="387"/>
        <v/>
      </c>
      <c r="EJ95" s="17" t="str">
        <f t="shared" si="388"/>
        <v/>
      </c>
      <c r="EK95" s="17" t="str">
        <f t="shared" si="389"/>
        <v/>
      </c>
      <c r="EL95" s="17" t="str">
        <f t="shared" si="390"/>
        <v/>
      </c>
      <c r="EM95" s="17" t="str">
        <f t="shared" si="391"/>
        <v/>
      </c>
      <c r="EN95" s="17" t="str">
        <f t="shared" si="392"/>
        <v/>
      </c>
      <c r="EO95" s="17" t="str">
        <f t="shared" si="393"/>
        <v/>
      </c>
      <c r="EP95" s="17" t="str">
        <f t="shared" si="394"/>
        <v/>
      </c>
      <c r="EQ95" s="17" t="str">
        <f t="shared" si="395"/>
        <v/>
      </c>
      <c r="ER95" s="17" t="str">
        <f t="shared" si="396"/>
        <v/>
      </c>
      <c r="ES95" s="17" t="str">
        <f t="shared" si="397"/>
        <v/>
      </c>
      <c r="ET95" s="17" t="str">
        <f t="shared" si="398"/>
        <v/>
      </c>
      <c r="EU95" s="17" t="str">
        <f t="shared" si="399"/>
        <v/>
      </c>
      <c r="EV95" s="17" t="str">
        <f t="shared" si="400"/>
        <v/>
      </c>
      <c r="EW95" s="17" t="str">
        <f t="shared" si="401"/>
        <v/>
      </c>
      <c r="EX95" s="17" t="str">
        <f t="shared" si="402"/>
        <v/>
      </c>
      <c r="EY95" s="17" t="str">
        <f t="shared" si="403"/>
        <v/>
      </c>
      <c r="EZ95" s="17" t="str">
        <f t="shared" si="404"/>
        <v/>
      </c>
      <c r="FA95" s="17" t="str">
        <f t="shared" si="405"/>
        <v/>
      </c>
      <c r="FB95" s="17" t="str">
        <f t="shared" si="406"/>
        <v/>
      </c>
      <c r="FC95" s="17" t="str">
        <f t="shared" si="407"/>
        <v/>
      </c>
      <c r="FD95" s="17" t="str">
        <f t="shared" si="408"/>
        <v/>
      </c>
      <c r="FE95" s="17" t="str">
        <f t="shared" si="409"/>
        <v/>
      </c>
      <c r="FF95" s="17" t="str">
        <f t="shared" si="410"/>
        <v/>
      </c>
      <c r="FG95" s="17" t="str">
        <f t="shared" si="411"/>
        <v/>
      </c>
      <c r="FH95" s="17" t="str">
        <f t="shared" si="412"/>
        <v/>
      </c>
      <c r="FI95" s="17" t="str">
        <f t="shared" si="413"/>
        <v/>
      </c>
      <c r="FJ95" s="17" t="str">
        <f t="shared" si="414"/>
        <v/>
      </c>
      <c r="FK95" s="501">
        <v>1972</v>
      </c>
    </row>
    <row r="96" spans="1:167">
      <c r="A96" s="3">
        <v>1973</v>
      </c>
      <c r="B96" s="5">
        <v>22</v>
      </c>
      <c r="C96" s="5">
        <v>31</v>
      </c>
      <c r="D96" s="5">
        <v>51</v>
      </c>
      <c r="E96" s="5">
        <v>54</v>
      </c>
      <c r="F96" s="5">
        <v>50</v>
      </c>
      <c r="G96" s="143">
        <v>45</v>
      </c>
      <c r="H96" s="5">
        <v>44</v>
      </c>
      <c r="I96" s="5">
        <v>50</v>
      </c>
      <c r="J96" s="5">
        <v>52</v>
      </c>
      <c r="K96" s="5">
        <v>47</v>
      </c>
      <c r="L96" s="143">
        <v>46</v>
      </c>
      <c r="M96" s="5">
        <v>53</v>
      </c>
      <c r="N96" s="5">
        <v>41</v>
      </c>
      <c r="O96" s="5">
        <v>49</v>
      </c>
      <c r="P96" s="5">
        <v>57</v>
      </c>
      <c r="Q96" s="143">
        <v>60</v>
      </c>
      <c r="R96" s="5">
        <v>43</v>
      </c>
      <c r="S96" s="5">
        <v>35</v>
      </c>
      <c r="T96" s="5">
        <v>30</v>
      </c>
      <c r="U96" s="5">
        <v>30</v>
      </c>
      <c r="V96" s="143">
        <v>33</v>
      </c>
      <c r="W96" s="5">
        <v>33</v>
      </c>
      <c r="X96" s="5">
        <v>34</v>
      </c>
      <c r="Y96" s="5">
        <v>30</v>
      </c>
      <c r="Z96" s="5">
        <v>38</v>
      </c>
      <c r="AA96" s="143">
        <v>51</v>
      </c>
      <c r="AB96" s="5">
        <v>40</v>
      </c>
      <c r="AC96" s="5">
        <v>32</v>
      </c>
      <c r="AD96" s="5">
        <v>35</v>
      </c>
      <c r="AE96" s="5">
        <v>49</v>
      </c>
      <c r="AF96" s="143">
        <v>56</v>
      </c>
      <c r="AG96" s="663">
        <f t="shared" si="317"/>
        <v>1321</v>
      </c>
      <c r="AH96" s="68">
        <f t="shared" si="318"/>
        <v>42.612903225806448</v>
      </c>
      <c r="AI96" s="17">
        <f t="shared" si="319"/>
        <v>60</v>
      </c>
      <c r="AJ96" s="20">
        <f t="shared" si="320"/>
        <v>22</v>
      </c>
      <c r="AK96" s="579">
        <v>1973</v>
      </c>
      <c r="AL96" s="28" t="str">
        <f t="shared" si="415"/>
        <v/>
      </c>
      <c r="AM96" s="28" t="str">
        <f t="shared" si="416"/>
        <v/>
      </c>
      <c r="AN96" s="28" t="str">
        <f t="shared" si="417"/>
        <v/>
      </c>
      <c r="AO96" s="28" t="str">
        <f t="shared" si="418"/>
        <v/>
      </c>
      <c r="AP96" s="28" t="str">
        <f t="shared" si="419"/>
        <v/>
      </c>
      <c r="AQ96" s="28" t="str">
        <f t="shared" si="420"/>
        <v/>
      </c>
      <c r="AR96" s="28" t="str">
        <f t="shared" si="421"/>
        <v/>
      </c>
      <c r="AS96" s="28" t="str">
        <f t="shared" si="422"/>
        <v/>
      </c>
      <c r="AT96" s="28" t="str">
        <f t="shared" si="423"/>
        <v/>
      </c>
      <c r="AU96" s="28" t="str">
        <f t="shared" si="424"/>
        <v/>
      </c>
      <c r="AV96" s="28" t="str">
        <f t="shared" si="425"/>
        <v/>
      </c>
      <c r="AW96" s="28" t="str">
        <f t="shared" si="426"/>
        <v/>
      </c>
      <c r="AX96" s="28" t="str">
        <f t="shared" si="427"/>
        <v/>
      </c>
      <c r="AY96" s="28" t="str">
        <f t="shared" si="428"/>
        <v/>
      </c>
      <c r="AZ96" s="28" t="str">
        <f t="shared" si="429"/>
        <v/>
      </c>
      <c r="BA96" s="28" t="str">
        <f t="shared" si="430"/>
        <v/>
      </c>
      <c r="BB96" s="28" t="str">
        <f t="shared" si="431"/>
        <v/>
      </c>
      <c r="BC96" s="28" t="str">
        <f t="shared" si="432"/>
        <v/>
      </c>
      <c r="BD96" s="28" t="str">
        <f t="shared" si="433"/>
        <v/>
      </c>
      <c r="BE96" s="28" t="str">
        <f t="shared" si="434"/>
        <v/>
      </c>
      <c r="BF96" s="28" t="str">
        <f t="shared" si="435"/>
        <v/>
      </c>
      <c r="BG96" s="28" t="str">
        <f t="shared" si="436"/>
        <v/>
      </c>
      <c r="BH96" s="28" t="str">
        <f t="shared" si="437"/>
        <v/>
      </c>
      <c r="BI96" s="28" t="str">
        <f t="shared" si="438"/>
        <v/>
      </c>
      <c r="BJ96" s="28" t="str">
        <f t="shared" si="439"/>
        <v/>
      </c>
      <c r="BK96" s="28" t="str">
        <f t="shared" si="440"/>
        <v/>
      </c>
      <c r="BL96" s="28" t="str">
        <f t="shared" si="441"/>
        <v/>
      </c>
      <c r="BM96" s="28" t="str">
        <f t="shared" si="442"/>
        <v/>
      </c>
      <c r="BN96" s="28" t="str">
        <f t="shared" si="443"/>
        <v/>
      </c>
      <c r="BO96" s="28" t="str">
        <f t="shared" si="444"/>
        <v/>
      </c>
      <c r="BP96" s="28" t="str">
        <f t="shared" si="444"/>
        <v/>
      </c>
      <c r="BQ96" s="28">
        <f t="shared" si="445"/>
        <v>0</v>
      </c>
      <c r="BR96" s="502">
        <v>1973</v>
      </c>
      <c r="BS96" s="17" t="str">
        <f t="shared" si="321"/>
        <v/>
      </c>
      <c r="BT96" s="17" t="str">
        <f t="shared" si="322"/>
        <v/>
      </c>
      <c r="BU96" s="17" t="str">
        <f t="shared" si="323"/>
        <v/>
      </c>
      <c r="BV96" s="17" t="str">
        <f t="shared" si="324"/>
        <v/>
      </c>
      <c r="BW96" s="17" t="str">
        <f t="shared" si="325"/>
        <v/>
      </c>
      <c r="BX96" s="17" t="str">
        <f t="shared" si="326"/>
        <v/>
      </c>
      <c r="BY96" s="17" t="str">
        <f t="shared" si="327"/>
        <v/>
      </c>
      <c r="BZ96" s="17" t="str">
        <f t="shared" si="328"/>
        <v/>
      </c>
      <c r="CA96" s="17" t="str">
        <f t="shared" si="329"/>
        <v/>
      </c>
      <c r="CB96" s="17" t="str">
        <f t="shared" si="330"/>
        <v/>
      </c>
      <c r="CC96" s="17" t="str">
        <f t="shared" si="331"/>
        <v/>
      </c>
      <c r="CD96" s="17" t="str">
        <f t="shared" si="332"/>
        <v/>
      </c>
      <c r="CE96" s="17" t="str">
        <f t="shared" si="333"/>
        <v/>
      </c>
      <c r="CF96" s="17" t="str">
        <f t="shared" si="334"/>
        <v/>
      </c>
      <c r="CG96" s="17" t="str">
        <f t="shared" si="335"/>
        <v/>
      </c>
      <c r="CH96" s="17" t="str">
        <f t="shared" si="336"/>
        <v/>
      </c>
      <c r="CI96" s="17" t="str">
        <f t="shared" si="337"/>
        <v/>
      </c>
      <c r="CJ96" s="17" t="str">
        <f t="shared" si="338"/>
        <v/>
      </c>
      <c r="CK96" s="17" t="str">
        <f t="shared" si="339"/>
        <v/>
      </c>
      <c r="CL96" s="17" t="str">
        <f t="shared" si="340"/>
        <v/>
      </c>
      <c r="CM96" s="17" t="str">
        <f t="shared" si="341"/>
        <v/>
      </c>
      <c r="CN96" s="17" t="str">
        <f t="shared" si="342"/>
        <v/>
      </c>
      <c r="CO96" s="17" t="str">
        <f t="shared" si="343"/>
        <v/>
      </c>
      <c r="CP96" s="17" t="str">
        <f t="shared" si="344"/>
        <v/>
      </c>
      <c r="CQ96" s="17" t="str">
        <f t="shared" si="345"/>
        <v/>
      </c>
      <c r="CR96" s="17" t="str">
        <f t="shared" si="346"/>
        <v/>
      </c>
      <c r="CS96" s="17" t="str">
        <f t="shared" si="347"/>
        <v/>
      </c>
      <c r="CT96" s="17" t="str">
        <f t="shared" si="348"/>
        <v/>
      </c>
      <c r="CU96" s="17" t="str">
        <f t="shared" si="349"/>
        <v/>
      </c>
      <c r="CV96" s="17" t="str">
        <f t="shared" si="350"/>
        <v/>
      </c>
      <c r="CW96" s="17" t="str">
        <f t="shared" si="351"/>
        <v/>
      </c>
      <c r="CX96" s="501">
        <v>1973</v>
      </c>
      <c r="CY96" s="946">
        <f t="shared" si="352"/>
        <v>1</v>
      </c>
      <c r="CZ96" s="946">
        <f t="shared" si="353"/>
        <v>1</v>
      </c>
      <c r="DA96" s="946" t="str">
        <f t="shared" si="354"/>
        <v/>
      </c>
      <c r="DB96" s="946" t="str">
        <f t="shared" si="355"/>
        <v/>
      </c>
      <c r="DC96" s="946" t="str">
        <f t="shared" si="356"/>
        <v/>
      </c>
      <c r="DD96" s="946" t="str">
        <f t="shared" si="357"/>
        <v/>
      </c>
      <c r="DE96" s="946" t="str">
        <f t="shared" si="358"/>
        <v/>
      </c>
      <c r="DF96" s="946" t="str">
        <f t="shared" si="359"/>
        <v/>
      </c>
      <c r="DG96" s="946" t="str">
        <f t="shared" si="360"/>
        <v/>
      </c>
      <c r="DH96" s="946" t="str">
        <f t="shared" si="361"/>
        <v/>
      </c>
      <c r="DI96" s="946" t="str">
        <f t="shared" si="362"/>
        <v/>
      </c>
      <c r="DJ96" s="946" t="str">
        <f t="shared" si="363"/>
        <v/>
      </c>
      <c r="DK96" s="946" t="str">
        <f t="shared" si="364"/>
        <v/>
      </c>
      <c r="DL96" s="946" t="str">
        <f t="shared" si="365"/>
        <v/>
      </c>
      <c r="DM96" s="946" t="str">
        <f t="shared" si="366"/>
        <v/>
      </c>
      <c r="DN96" s="946" t="str">
        <f t="shared" si="367"/>
        <v/>
      </c>
      <c r="DO96" s="946" t="str">
        <f t="shared" si="368"/>
        <v/>
      </c>
      <c r="DP96" s="946" t="str">
        <f t="shared" si="369"/>
        <v/>
      </c>
      <c r="DQ96" s="946">
        <f t="shared" si="370"/>
        <v>1</v>
      </c>
      <c r="DR96" s="946">
        <f t="shared" si="371"/>
        <v>1</v>
      </c>
      <c r="DS96" s="946" t="str">
        <f t="shared" si="372"/>
        <v/>
      </c>
      <c r="DT96" s="946" t="str">
        <f t="shared" si="373"/>
        <v/>
      </c>
      <c r="DU96" s="946" t="str">
        <f t="shared" si="374"/>
        <v/>
      </c>
      <c r="DV96" s="946">
        <f t="shared" si="375"/>
        <v>1</v>
      </c>
      <c r="DW96" s="946" t="str">
        <f t="shared" si="376"/>
        <v/>
      </c>
      <c r="DX96" s="946" t="str">
        <f t="shared" si="377"/>
        <v/>
      </c>
      <c r="DY96" s="946" t="str">
        <f t="shared" si="378"/>
        <v/>
      </c>
      <c r="DZ96" s="946">
        <f t="shared" si="379"/>
        <v>1</v>
      </c>
      <c r="EA96" s="946" t="str">
        <f t="shared" si="380"/>
        <v/>
      </c>
      <c r="EB96" s="946" t="str">
        <f t="shared" si="381"/>
        <v/>
      </c>
      <c r="EC96" s="946" t="str">
        <f t="shared" si="382"/>
        <v/>
      </c>
      <c r="ED96" s="28">
        <f t="shared" si="383"/>
        <v>6</v>
      </c>
      <c r="EE96" s="501">
        <v>1973</v>
      </c>
      <c r="EF96" s="17" t="str">
        <f t="shared" si="384"/>
        <v/>
      </c>
      <c r="EG96" s="17" t="str">
        <f t="shared" si="385"/>
        <v/>
      </c>
      <c r="EH96" s="17" t="str">
        <f t="shared" si="386"/>
        <v/>
      </c>
      <c r="EI96" s="17" t="str">
        <f t="shared" si="387"/>
        <v/>
      </c>
      <c r="EJ96" s="17" t="str">
        <f t="shared" si="388"/>
        <v/>
      </c>
      <c r="EK96" s="17" t="str">
        <f t="shared" si="389"/>
        <v/>
      </c>
      <c r="EL96" s="17" t="str">
        <f t="shared" si="390"/>
        <v/>
      </c>
      <c r="EM96" s="17" t="str">
        <f t="shared" si="391"/>
        <v/>
      </c>
      <c r="EN96" s="17" t="str">
        <f t="shared" si="392"/>
        <v/>
      </c>
      <c r="EO96" s="17" t="str">
        <f t="shared" si="393"/>
        <v/>
      </c>
      <c r="EP96" s="17" t="str">
        <f t="shared" si="394"/>
        <v/>
      </c>
      <c r="EQ96" s="17" t="str">
        <f t="shared" si="395"/>
        <v/>
      </c>
      <c r="ER96" s="17" t="str">
        <f t="shared" si="396"/>
        <v/>
      </c>
      <c r="ES96" s="17" t="str">
        <f t="shared" si="397"/>
        <v/>
      </c>
      <c r="ET96" s="17" t="str">
        <f t="shared" si="398"/>
        <v/>
      </c>
      <c r="EU96" s="17" t="str">
        <f t="shared" si="399"/>
        <v/>
      </c>
      <c r="EV96" s="17" t="str">
        <f t="shared" si="400"/>
        <v/>
      </c>
      <c r="EW96" s="17" t="str">
        <f t="shared" si="401"/>
        <v/>
      </c>
      <c r="EX96" s="17" t="str">
        <f t="shared" si="402"/>
        <v/>
      </c>
      <c r="EY96" s="17" t="str">
        <f t="shared" si="403"/>
        <v/>
      </c>
      <c r="EZ96" s="17" t="str">
        <f t="shared" si="404"/>
        <v/>
      </c>
      <c r="FA96" s="17" t="str">
        <f t="shared" si="405"/>
        <v/>
      </c>
      <c r="FB96" s="17" t="str">
        <f t="shared" si="406"/>
        <v/>
      </c>
      <c r="FC96" s="17" t="str">
        <f t="shared" si="407"/>
        <v/>
      </c>
      <c r="FD96" s="17" t="str">
        <f t="shared" si="408"/>
        <v/>
      </c>
      <c r="FE96" s="17" t="str">
        <f t="shared" si="409"/>
        <v/>
      </c>
      <c r="FF96" s="17" t="str">
        <f t="shared" si="410"/>
        <v/>
      </c>
      <c r="FG96" s="17" t="str">
        <f t="shared" si="411"/>
        <v/>
      </c>
      <c r="FH96" s="17" t="str">
        <f t="shared" si="412"/>
        <v/>
      </c>
      <c r="FI96" s="17" t="str">
        <f t="shared" si="413"/>
        <v/>
      </c>
      <c r="FJ96" s="17" t="str">
        <f t="shared" si="414"/>
        <v/>
      </c>
      <c r="FK96" s="501">
        <v>1973</v>
      </c>
    </row>
    <row r="97" spans="1:167">
      <c r="A97" s="3">
        <v>1974</v>
      </c>
      <c r="B97" s="5">
        <v>40</v>
      </c>
      <c r="C97" s="5">
        <v>35</v>
      </c>
      <c r="D97" s="5">
        <v>44</v>
      </c>
      <c r="E97" s="5">
        <v>60</v>
      </c>
      <c r="F97" s="5">
        <v>58</v>
      </c>
      <c r="G97" s="143">
        <v>50</v>
      </c>
      <c r="H97" s="5">
        <v>45</v>
      </c>
      <c r="I97" s="5">
        <v>50</v>
      </c>
      <c r="J97" s="5">
        <v>44</v>
      </c>
      <c r="K97" s="5">
        <v>42</v>
      </c>
      <c r="L97" s="143">
        <v>34</v>
      </c>
      <c r="M97" s="5">
        <v>32</v>
      </c>
      <c r="N97" s="5">
        <v>25</v>
      </c>
      <c r="O97" s="5">
        <v>27</v>
      </c>
      <c r="P97" s="5">
        <v>23</v>
      </c>
      <c r="Q97" s="143">
        <v>40</v>
      </c>
      <c r="R97" s="5">
        <v>36</v>
      </c>
      <c r="S97" s="5">
        <v>34</v>
      </c>
      <c r="T97" s="5">
        <v>41</v>
      </c>
      <c r="U97" s="5">
        <v>41</v>
      </c>
      <c r="V97" s="143">
        <v>40</v>
      </c>
      <c r="W97" s="5">
        <v>29</v>
      </c>
      <c r="X97" s="5">
        <v>29</v>
      </c>
      <c r="Y97" s="5">
        <v>36</v>
      </c>
      <c r="Z97" s="5">
        <v>25</v>
      </c>
      <c r="AA97" s="143">
        <v>21</v>
      </c>
      <c r="AB97" s="5">
        <v>35</v>
      </c>
      <c r="AC97" s="5">
        <v>43</v>
      </c>
      <c r="AD97" s="5">
        <v>41</v>
      </c>
      <c r="AE97" s="5">
        <v>38</v>
      </c>
      <c r="AF97" s="143">
        <v>41</v>
      </c>
      <c r="AG97" s="663">
        <f t="shared" si="317"/>
        <v>1179</v>
      </c>
      <c r="AH97" s="68">
        <f t="shared" si="318"/>
        <v>38.032258064516128</v>
      </c>
      <c r="AI97" s="17">
        <f t="shared" si="319"/>
        <v>60</v>
      </c>
      <c r="AJ97" s="20">
        <f t="shared" si="320"/>
        <v>21</v>
      </c>
      <c r="AK97" s="579">
        <v>1974</v>
      </c>
      <c r="AL97" s="28" t="str">
        <f t="shared" si="415"/>
        <v/>
      </c>
      <c r="AM97" s="28" t="str">
        <f t="shared" si="416"/>
        <v/>
      </c>
      <c r="AN97" s="28" t="str">
        <f t="shared" si="417"/>
        <v/>
      </c>
      <c r="AO97" s="28" t="str">
        <f t="shared" si="418"/>
        <v/>
      </c>
      <c r="AP97" s="28" t="str">
        <f t="shared" si="419"/>
        <v/>
      </c>
      <c r="AQ97" s="28" t="str">
        <f t="shared" si="420"/>
        <v/>
      </c>
      <c r="AR97" s="28" t="str">
        <f t="shared" si="421"/>
        <v/>
      </c>
      <c r="AS97" s="28" t="str">
        <f t="shared" si="422"/>
        <v/>
      </c>
      <c r="AT97" s="28" t="str">
        <f t="shared" si="423"/>
        <v/>
      </c>
      <c r="AU97" s="28" t="str">
        <f t="shared" si="424"/>
        <v/>
      </c>
      <c r="AV97" s="28" t="str">
        <f t="shared" si="425"/>
        <v/>
      </c>
      <c r="AW97" s="28" t="str">
        <f t="shared" si="426"/>
        <v/>
      </c>
      <c r="AX97" s="28" t="str">
        <f t="shared" si="427"/>
        <v/>
      </c>
      <c r="AY97" s="28" t="str">
        <f t="shared" si="428"/>
        <v/>
      </c>
      <c r="AZ97" s="28" t="str">
        <f t="shared" si="429"/>
        <v/>
      </c>
      <c r="BA97" s="28" t="str">
        <f t="shared" si="430"/>
        <v/>
      </c>
      <c r="BB97" s="28" t="str">
        <f t="shared" si="431"/>
        <v/>
      </c>
      <c r="BC97" s="28" t="str">
        <f t="shared" si="432"/>
        <v/>
      </c>
      <c r="BD97" s="28" t="str">
        <f t="shared" si="433"/>
        <v/>
      </c>
      <c r="BE97" s="28" t="str">
        <f t="shared" si="434"/>
        <v/>
      </c>
      <c r="BF97" s="28" t="str">
        <f t="shared" si="435"/>
        <v/>
      </c>
      <c r="BG97" s="28" t="str">
        <f t="shared" si="436"/>
        <v/>
      </c>
      <c r="BH97" s="28" t="str">
        <f t="shared" si="437"/>
        <v/>
      </c>
      <c r="BI97" s="28" t="str">
        <f t="shared" si="438"/>
        <v/>
      </c>
      <c r="BJ97" s="28" t="str">
        <f t="shared" si="439"/>
        <v/>
      </c>
      <c r="BK97" s="28" t="str">
        <f t="shared" si="440"/>
        <v/>
      </c>
      <c r="BL97" s="28" t="str">
        <f t="shared" si="441"/>
        <v/>
      </c>
      <c r="BM97" s="28" t="str">
        <f t="shared" si="442"/>
        <v/>
      </c>
      <c r="BN97" s="28" t="str">
        <f t="shared" si="443"/>
        <v/>
      </c>
      <c r="BO97" s="28" t="str">
        <f t="shared" si="444"/>
        <v/>
      </c>
      <c r="BP97" s="28" t="str">
        <f t="shared" si="444"/>
        <v/>
      </c>
      <c r="BQ97" s="28">
        <f t="shared" si="445"/>
        <v>0</v>
      </c>
      <c r="BR97" s="502">
        <v>1974</v>
      </c>
      <c r="BS97" s="17" t="str">
        <f t="shared" si="321"/>
        <v/>
      </c>
      <c r="BT97" s="17" t="str">
        <f t="shared" si="322"/>
        <v/>
      </c>
      <c r="BU97" s="17" t="str">
        <f t="shared" si="323"/>
        <v/>
      </c>
      <c r="BV97" s="17">
        <f t="shared" si="324"/>
        <v>1974</v>
      </c>
      <c r="BW97" s="17" t="str">
        <f t="shared" si="325"/>
        <v/>
      </c>
      <c r="BX97" s="17" t="str">
        <f t="shared" si="326"/>
        <v/>
      </c>
      <c r="BY97" s="17" t="str">
        <f t="shared" si="327"/>
        <v/>
      </c>
      <c r="BZ97" s="17" t="str">
        <f t="shared" si="328"/>
        <v/>
      </c>
      <c r="CA97" s="17" t="str">
        <f t="shared" si="329"/>
        <v/>
      </c>
      <c r="CB97" s="17" t="str">
        <f t="shared" si="330"/>
        <v/>
      </c>
      <c r="CC97" s="17" t="str">
        <f t="shared" si="331"/>
        <v/>
      </c>
      <c r="CD97" s="17" t="str">
        <f t="shared" si="332"/>
        <v/>
      </c>
      <c r="CE97" s="17" t="str">
        <f t="shared" si="333"/>
        <v/>
      </c>
      <c r="CF97" s="17" t="str">
        <f t="shared" si="334"/>
        <v/>
      </c>
      <c r="CG97" s="17" t="str">
        <f t="shared" si="335"/>
        <v/>
      </c>
      <c r="CH97" s="17" t="str">
        <f t="shared" si="336"/>
        <v/>
      </c>
      <c r="CI97" s="17" t="str">
        <f t="shared" si="337"/>
        <v/>
      </c>
      <c r="CJ97" s="17" t="str">
        <f t="shared" si="338"/>
        <v/>
      </c>
      <c r="CK97" s="17" t="str">
        <f t="shared" si="339"/>
        <v/>
      </c>
      <c r="CL97" s="17" t="str">
        <f t="shared" si="340"/>
        <v/>
      </c>
      <c r="CM97" s="17" t="str">
        <f t="shared" si="341"/>
        <v/>
      </c>
      <c r="CN97" s="17" t="str">
        <f t="shared" si="342"/>
        <v/>
      </c>
      <c r="CO97" s="17" t="str">
        <f t="shared" si="343"/>
        <v/>
      </c>
      <c r="CP97" s="17" t="str">
        <f t="shared" si="344"/>
        <v/>
      </c>
      <c r="CQ97" s="17" t="str">
        <f t="shared" si="345"/>
        <v/>
      </c>
      <c r="CR97" s="17" t="str">
        <f t="shared" si="346"/>
        <v/>
      </c>
      <c r="CS97" s="17" t="str">
        <f t="shared" si="347"/>
        <v/>
      </c>
      <c r="CT97" s="17" t="str">
        <f t="shared" si="348"/>
        <v/>
      </c>
      <c r="CU97" s="17" t="str">
        <f t="shared" si="349"/>
        <v/>
      </c>
      <c r="CV97" s="17" t="str">
        <f t="shared" si="350"/>
        <v/>
      </c>
      <c r="CW97" s="17" t="str">
        <f t="shared" si="351"/>
        <v/>
      </c>
      <c r="CX97" s="501">
        <v>1974</v>
      </c>
      <c r="CY97" s="946" t="str">
        <f t="shared" si="352"/>
        <v/>
      </c>
      <c r="CZ97" s="946" t="str">
        <f t="shared" si="353"/>
        <v/>
      </c>
      <c r="DA97" s="946" t="str">
        <f t="shared" si="354"/>
        <v/>
      </c>
      <c r="DB97" s="946" t="str">
        <f t="shared" si="355"/>
        <v/>
      </c>
      <c r="DC97" s="946" t="str">
        <f t="shared" si="356"/>
        <v/>
      </c>
      <c r="DD97" s="946" t="str">
        <f t="shared" si="357"/>
        <v/>
      </c>
      <c r="DE97" s="946" t="str">
        <f t="shared" si="358"/>
        <v/>
      </c>
      <c r="DF97" s="946" t="str">
        <f t="shared" si="359"/>
        <v/>
      </c>
      <c r="DG97" s="946" t="str">
        <f t="shared" si="360"/>
        <v/>
      </c>
      <c r="DH97" s="946" t="str">
        <f t="shared" si="361"/>
        <v/>
      </c>
      <c r="DI97" s="946" t="str">
        <f t="shared" si="362"/>
        <v/>
      </c>
      <c r="DJ97" s="946">
        <f t="shared" si="363"/>
        <v>1</v>
      </c>
      <c r="DK97" s="946">
        <f t="shared" si="364"/>
        <v>1</v>
      </c>
      <c r="DL97" s="946">
        <f t="shared" si="365"/>
        <v>1</v>
      </c>
      <c r="DM97" s="946">
        <f t="shared" si="366"/>
        <v>1</v>
      </c>
      <c r="DN97" s="946" t="str">
        <f t="shared" si="367"/>
        <v/>
      </c>
      <c r="DO97" s="946" t="str">
        <f t="shared" si="368"/>
        <v/>
      </c>
      <c r="DP97" s="946" t="str">
        <f t="shared" si="369"/>
        <v/>
      </c>
      <c r="DQ97" s="946" t="str">
        <f t="shared" si="370"/>
        <v/>
      </c>
      <c r="DR97" s="946" t="str">
        <f t="shared" si="371"/>
        <v/>
      </c>
      <c r="DS97" s="946" t="str">
        <f t="shared" si="372"/>
        <v/>
      </c>
      <c r="DT97" s="946">
        <f t="shared" si="373"/>
        <v>1</v>
      </c>
      <c r="DU97" s="946">
        <f t="shared" si="374"/>
        <v>1</v>
      </c>
      <c r="DV97" s="946" t="str">
        <f t="shared" si="375"/>
        <v/>
      </c>
      <c r="DW97" s="946">
        <f t="shared" si="376"/>
        <v>1</v>
      </c>
      <c r="DX97" s="946">
        <f t="shared" si="377"/>
        <v>1</v>
      </c>
      <c r="DY97" s="946" t="str">
        <f t="shared" si="378"/>
        <v/>
      </c>
      <c r="DZ97" s="946" t="str">
        <f t="shared" si="379"/>
        <v/>
      </c>
      <c r="EA97" s="946" t="str">
        <f t="shared" si="380"/>
        <v/>
      </c>
      <c r="EB97" s="946" t="str">
        <f t="shared" si="381"/>
        <v/>
      </c>
      <c r="EC97" s="946" t="str">
        <f t="shared" si="382"/>
        <v/>
      </c>
      <c r="ED97" s="28">
        <f t="shared" si="383"/>
        <v>8</v>
      </c>
      <c r="EE97" s="501">
        <v>1974</v>
      </c>
      <c r="EF97" s="17" t="str">
        <f t="shared" si="384"/>
        <v/>
      </c>
      <c r="EG97" s="17" t="str">
        <f t="shared" si="385"/>
        <v/>
      </c>
      <c r="EH97" s="17" t="str">
        <f t="shared" si="386"/>
        <v/>
      </c>
      <c r="EI97" s="17" t="str">
        <f t="shared" si="387"/>
        <v/>
      </c>
      <c r="EJ97" s="17" t="str">
        <f t="shared" si="388"/>
        <v/>
      </c>
      <c r="EK97" s="17" t="str">
        <f t="shared" si="389"/>
        <v/>
      </c>
      <c r="EL97" s="17" t="str">
        <f t="shared" si="390"/>
        <v/>
      </c>
      <c r="EM97" s="17" t="str">
        <f t="shared" si="391"/>
        <v/>
      </c>
      <c r="EN97" s="17" t="str">
        <f t="shared" si="392"/>
        <v/>
      </c>
      <c r="EO97" s="17" t="str">
        <f t="shared" si="393"/>
        <v/>
      </c>
      <c r="EP97" s="17" t="str">
        <f t="shared" si="394"/>
        <v/>
      </c>
      <c r="EQ97" s="17" t="str">
        <f t="shared" si="395"/>
        <v/>
      </c>
      <c r="ER97" s="17" t="str">
        <f t="shared" si="396"/>
        <v/>
      </c>
      <c r="ES97" s="17" t="str">
        <f t="shared" si="397"/>
        <v/>
      </c>
      <c r="ET97" s="17" t="str">
        <f t="shared" si="398"/>
        <v/>
      </c>
      <c r="EU97" s="17" t="str">
        <f t="shared" si="399"/>
        <v/>
      </c>
      <c r="EV97" s="17" t="str">
        <f t="shared" si="400"/>
        <v/>
      </c>
      <c r="EW97" s="17" t="str">
        <f t="shared" si="401"/>
        <v/>
      </c>
      <c r="EX97" s="17" t="str">
        <f t="shared" si="402"/>
        <v/>
      </c>
      <c r="EY97" s="17" t="str">
        <f t="shared" si="403"/>
        <v/>
      </c>
      <c r="EZ97" s="17" t="str">
        <f t="shared" si="404"/>
        <v/>
      </c>
      <c r="FA97" s="17" t="str">
        <f t="shared" si="405"/>
        <v/>
      </c>
      <c r="FB97" s="17" t="str">
        <f t="shared" si="406"/>
        <v/>
      </c>
      <c r="FC97" s="17" t="str">
        <f t="shared" si="407"/>
        <v/>
      </c>
      <c r="FD97" s="17" t="str">
        <f t="shared" si="408"/>
        <v/>
      </c>
      <c r="FE97" s="17" t="str">
        <f t="shared" si="409"/>
        <v/>
      </c>
      <c r="FF97" s="17" t="str">
        <f t="shared" si="410"/>
        <v/>
      </c>
      <c r="FG97" s="17" t="str">
        <f t="shared" si="411"/>
        <v/>
      </c>
      <c r="FH97" s="17" t="str">
        <f t="shared" si="412"/>
        <v/>
      </c>
      <c r="FI97" s="17" t="str">
        <f t="shared" si="413"/>
        <v/>
      </c>
      <c r="FJ97" s="17" t="str">
        <f t="shared" si="414"/>
        <v/>
      </c>
      <c r="FK97" s="501">
        <v>1974</v>
      </c>
    </row>
    <row r="98" spans="1:167">
      <c r="A98" s="3">
        <v>1975</v>
      </c>
      <c r="B98" s="5">
        <v>33</v>
      </c>
      <c r="C98" s="5">
        <v>26</v>
      </c>
      <c r="D98" s="5">
        <v>24</v>
      </c>
      <c r="E98" s="5">
        <v>20</v>
      </c>
      <c r="F98" s="5">
        <v>24</v>
      </c>
      <c r="G98" s="143">
        <v>26</v>
      </c>
      <c r="H98" s="5">
        <v>40</v>
      </c>
      <c r="I98" s="5">
        <v>30</v>
      </c>
      <c r="J98" s="5">
        <v>19</v>
      </c>
      <c r="K98" s="5">
        <v>24</v>
      </c>
      <c r="L98" s="143">
        <v>33</v>
      </c>
      <c r="M98" s="5">
        <v>29</v>
      </c>
      <c r="N98" s="5">
        <v>41</v>
      </c>
      <c r="O98" s="5">
        <v>35</v>
      </c>
      <c r="P98" s="5">
        <v>35</v>
      </c>
      <c r="Q98" s="143">
        <v>33</v>
      </c>
      <c r="R98" s="5">
        <v>37</v>
      </c>
      <c r="S98" s="5">
        <v>31</v>
      </c>
      <c r="T98" s="5">
        <v>50</v>
      </c>
      <c r="U98" s="5">
        <v>48</v>
      </c>
      <c r="V98" s="143">
        <v>33</v>
      </c>
      <c r="W98" s="5">
        <v>52</v>
      </c>
      <c r="X98" s="5">
        <v>37</v>
      </c>
      <c r="Y98" s="5">
        <v>50</v>
      </c>
      <c r="Z98" s="5">
        <v>48</v>
      </c>
      <c r="AA98" s="143">
        <v>35</v>
      </c>
      <c r="AB98" s="5">
        <v>27</v>
      </c>
      <c r="AC98" s="5">
        <v>31</v>
      </c>
      <c r="AD98" s="5">
        <v>41</v>
      </c>
      <c r="AE98" s="5">
        <v>41</v>
      </c>
      <c r="AF98" s="143">
        <v>32</v>
      </c>
      <c r="AG98" s="663">
        <f t="shared" si="317"/>
        <v>1065</v>
      </c>
      <c r="AH98" s="68">
        <f t="shared" si="318"/>
        <v>34.354838709677416</v>
      </c>
      <c r="AI98" s="17">
        <f t="shared" si="319"/>
        <v>52</v>
      </c>
      <c r="AJ98" s="20">
        <f t="shared" si="320"/>
        <v>19</v>
      </c>
      <c r="AK98" s="579">
        <v>1975</v>
      </c>
      <c r="AL98" s="28" t="str">
        <f t="shared" si="415"/>
        <v/>
      </c>
      <c r="AM98" s="28" t="str">
        <f t="shared" si="416"/>
        <v/>
      </c>
      <c r="AN98" s="28" t="str">
        <f t="shared" si="417"/>
        <v/>
      </c>
      <c r="AO98" s="28" t="str">
        <f t="shared" si="418"/>
        <v/>
      </c>
      <c r="AP98" s="28" t="str">
        <f t="shared" si="419"/>
        <v/>
      </c>
      <c r="AQ98" s="28" t="str">
        <f t="shared" si="420"/>
        <v/>
      </c>
      <c r="AR98" s="28" t="str">
        <f t="shared" si="421"/>
        <v/>
      </c>
      <c r="AS98" s="28" t="str">
        <f t="shared" si="422"/>
        <v/>
      </c>
      <c r="AT98" s="28" t="str">
        <f t="shared" si="423"/>
        <v/>
      </c>
      <c r="AU98" s="28" t="str">
        <f t="shared" si="424"/>
        <v/>
      </c>
      <c r="AV98" s="28" t="str">
        <f t="shared" si="425"/>
        <v/>
      </c>
      <c r="AW98" s="28" t="str">
        <f t="shared" si="426"/>
        <v/>
      </c>
      <c r="AX98" s="28" t="str">
        <f t="shared" si="427"/>
        <v/>
      </c>
      <c r="AY98" s="28" t="str">
        <f t="shared" si="428"/>
        <v/>
      </c>
      <c r="AZ98" s="28" t="str">
        <f t="shared" si="429"/>
        <v/>
      </c>
      <c r="BA98" s="28" t="str">
        <f t="shared" si="430"/>
        <v/>
      </c>
      <c r="BB98" s="28" t="str">
        <f t="shared" si="431"/>
        <v/>
      </c>
      <c r="BC98" s="28" t="str">
        <f t="shared" si="432"/>
        <v/>
      </c>
      <c r="BD98" s="28" t="str">
        <f t="shared" si="433"/>
        <v/>
      </c>
      <c r="BE98" s="28" t="str">
        <f t="shared" si="434"/>
        <v/>
      </c>
      <c r="BF98" s="28" t="str">
        <f t="shared" si="435"/>
        <v/>
      </c>
      <c r="BG98" s="28" t="str">
        <f t="shared" si="436"/>
        <v/>
      </c>
      <c r="BH98" s="28" t="str">
        <f t="shared" si="437"/>
        <v/>
      </c>
      <c r="BI98" s="28" t="str">
        <f t="shared" si="438"/>
        <v/>
      </c>
      <c r="BJ98" s="28" t="str">
        <f t="shared" si="439"/>
        <v/>
      </c>
      <c r="BK98" s="28" t="str">
        <f t="shared" si="440"/>
        <v/>
      </c>
      <c r="BL98" s="28" t="str">
        <f t="shared" si="441"/>
        <v/>
      </c>
      <c r="BM98" s="28" t="str">
        <f t="shared" si="442"/>
        <v/>
      </c>
      <c r="BN98" s="28" t="str">
        <f t="shared" si="443"/>
        <v/>
      </c>
      <c r="BO98" s="28" t="str">
        <f t="shared" si="444"/>
        <v/>
      </c>
      <c r="BP98" s="28" t="str">
        <f t="shared" si="444"/>
        <v/>
      </c>
      <c r="BQ98" s="28">
        <f t="shared" si="445"/>
        <v>0</v>
      </c>
      <c r="BR98" s="502">
        <v>1975</v>
      </c>
      <c r="BS98" s="17" t="str">
        <f t="shared" si="321"/>
        <v/>
      </c>
      <c r="BT98" s="17" t="str">
        <f t="shared" si="322"/>
        <v/>
      </c>
      <c r="BU98" s="17" t="str">
        <f t="shared" si="323"/>
        <v/>
      </c>
      <c r="BV98" s="17" t="str">
        <f t="shared" si="324"/>
        <v/>
      </c>
      <c r="BW98" s="17" t="str">
        <f t="shared" si="325"/>
        <v/>
      </c>
      <c r="BX98" s="17" t="str">
        <f t="shared" si="326"/>
        <v/>
      </c>
      <c r="BY98" s="17" t="str">
        <f t="shared" si="327"/>
        <v/>
      </c>
      <c r="BZ98" s="17" t="str">
        <f t="shared" si="328"/>
        <v/>
      </c>
      <c r="CA98" s="17" t="str">
        <f t="shared" si="329"/>
        <v/>
      </c>
      <c r="CB98" s="17" t="str">
        <f t="shared" si="330"/>
        <v/>
      </c>
      <c r="CC98" s="17" t="str">
        <f t="shared" si="331"/>
        <v/>
      </c>
      <c r="CD98" s="17" t="str">
        <f t="shared" si="332"/>
        <v/>
      </c>
      <c r="CE98" s="17" t="str">
        <f t="shared" si="333"/>
        <v/>
      </c>
      <c r="CF98" s="17" t="str">
        <f t="shared" si="334"/>
        <v/>
      </c>
      <c r="CG98" s="17" t="str">
        <f t="shared" si="335"/>
        <v/>
      </c>
      <c r="CH98" s="17" t="str">
        <f t="shared" si="336"/>
        <v/>
      </c>
      <c r="CI98" s="17" t="str">
        <f t="shared" si="337"/>
        <v/>
      </c>
      <c r="CJ98" s="17" t="str">
        <f t="shared" si="338"/>
        <v/>
      </c>
      <c r="CK98" s="17" t="str">
        <f t="shared" si="339"/>
        <v/>
      </c>
      <c r="CL98" s="17" t="str">
        <f t="shared" si="340"/>
        <v/>
      </c>
      <c r="CM98" s="17" t="str">
        <f t="shared" si="341"/>
        <v/>
      </c>
      <c r="CN98" s="17" t="str">
        <f t="shared" si="342"/>
        <v/>
      </c>
      <c r="CO98" s="17" t="str">
        <f t="shared" si="343"/>
        <v/>
      </c>
      <c r="CP98" s="17" t="str">
        <f t="shared" si="344"/>
        <v/>
      </c>
      <c r="CQ98" s="17" t="str">
        <f t="shared" si="345"/>
        <v/>
      </c>
      <c r="CR98" s="17" t="str">
        <f t="shared" si="346"/>
        <v/>
      </c>
      <c r="CS98" s="17" t="str">
        <f t="shared" si="347"/>
        <v/>
      </c>
      <c r="CT98" s="17" t="str">
        <f t="shared" si="348"/>
        <v/>
      </c>
      <c r="CU98" s="17" t="str">
        <f t="shared" si="349"/>
        <v/>
      </c>
      <c r="CV98" s="17" t="str">
        <f t="shared" si="350"/>
        <v/>
      </c>
      <c r="CW98" s="17" t="str">
        <f t="shared" si="351"/>
        <v/>
      </c>
      <c r="CX98" s="501">
        <v>1975</v>
      </c>
      <c r="CY98" s="946" t="str">
        <f t="shared" si="352"/>
        <v/>
      </c>
      <c r="CZ98" s="946">
        <f t="shared" si="353"/>
        <v>1</v>
      </c>
      <c r="DA98" s="946">
        <f t="shared" si="354"/>
        <v>1</v>
      </c>
      <c r="DB98" s="946">
        <f t="shared" si="355"/>
        <v>1</v>
      </c>
      <c r="DC98" s="946">
        <f t="shared" si="356"/>
        <v>1</v>
      </c>
      <c r="DD98" s="946">
        <f t="shared" si="357"/>
        <v>1</v>
      </c>
      <c r="DE98" s="946" t="str">
        <f t="shared" si="358"/>
        <v/>
      </c>
      <c r="DF98" s="946">
        <f t="shared" si="359"/>
        <v>1</v>
      </c>
      <c r="DG98" s="946">
        <f t="shared" si="360"/>
        <v>1</v>
      </c>
      <c r="DH98" s="946">
        <f t="shared" si="361"/>
        <v>1</v>
      </c>
      <c r="DI98" s="946" t="str">
        <f t="shared" si="362"/>
        <v/>
      </c>
      <c r="DJ98" s="946">
        <f t="shared" si="363"/>
        <v>1</v>
      </c>
      <c r="DK98" s="946" t="str">
        <f t="shared" si="364"/>
        <v/>
      </c>
      <c r="DL98" s="946" t="str">
        <f t="shared" si="365"/>
        <v/>
      </c>
      <c r="DM98" s="946" t="str">
        <f t="shared" si="366"/>
        <v/>
      </c>
      <c r="DN98" s="946" t="str">
        <f t="shared" si="367"/>
        <v/>
      </c>
      <c r="DO98" s="946" t="str">
        <f t="shared" si="368"/>
        <v/>
      </c>
      <c r="DP98" s="946">
        <f t="shared" si="369"/>
        <v>1</v>
      </c>
      <c r="DQ98" s="946" t="str">
        <f t="shared" si="370"/>
        <v/>
      </c>
      <c r="DR98" s="946" t="str">
        <f t="shared" si="371"/>
        <v/>
      </c>
      <c r="DS98" s="946" t="str">
        <f t="shared" si="372"/>
        <v/>
      </c>
      <c r="DT98" s="946" t="str">
        <f t="shared" si="373"/>
        <v/>
      </c>
      <c r="DU98" s="946" t="str">
        <f t="shared" si="374"/>
        <v/>
      </c>
      <c r="DV98" s="946" t="str">
        <f t="shared" si="375"/>
        <v/>
      </c>
      <c r="DW98" s="946" t="str">
        <f t="shared" si="376"/>
        <v/>
      </c>
      <c r="DX98" s="946" t="str">
        <f t="shared" si="377"/>
        <v/>
      </c>
      <c r="DY98" s="946">
        <f t="shared" si="378"/>
        <v>1</v>
      </c>
      <c r="DZ98" s="946">
        <f t="shared" si="379"/>
        <v>1</v>
      </c>
      <c r="EA98" s="946" t="str">
        <f t="shared" si="380"/>
        <v/>
      </c>
      <c r="EB98" s="946" t="str">
        <f t="shared" si="381"/>
        <v/>
      </c>
      <c r="EC98" s="946">
        <f t="shared" si="382"/>
        <v>1</v>
      </c>
      <c r="ED98" s="28">
        <f t="shared" si="383"/>
        <v>13</v>
      </c>
      <c r="EE98" s="501">
        <v>1975</v>
      </c>
      <c r="EF98" s="17" t="str">
        <f t="shared" si="384"/>
        <v/>
      </c>
      <c r="EG98" s="17" t="str">
        <f t="shared" si="385"/>
        <v/>
      </c>
      <c r="EH98" s="17" t="str">
        <f t="shared" si="386"/>
        <v/>
      </c>
      <c r="EI98" s="17" t="str">
        <f t="shared" si="387"/>
        <v/>
      </c>
      <c r="EJ98" s="17" t="str">
        <f t="shared" si="388"/>
        <v/>
      </c>
      <c r="EK98" s="17" t="str">
        <f t="shared" si="389"/>
        <v/>
      </c>
      <c r="EL98" s="17" t="str">
        <f t="shared" si="390"/>
        <v/>
      </c>
      <c r="EM98" s="17" t="str">
        <f t="shared" si="391"/>
        <v/>
      </c>
      <c r="EN98" s="17" t="str">
        <f t="shared" si="392"/>
        <v/>
      </c>
      <c r="EO98" s="17" t="str">
        <f t="shared" si="393"/>
        <v/>
      </c>
      <c r="EP98" s="17" t="str">
        <f t="shared" si="394"/>
        <v/>
      </c>
      <c r="EQ98" s="17" t="str">
        <f t="shared" si="395"/>
        <v/>
      </c>
      <c r="ER98" s="17" t="str">
        <f t="shared" si="396"/>
        <v/>
      </c>
      <c r="ES98" s="17" t="str">
        <f t="shared" si="397"/>
        <v/>
      </c>
      <c r="ET98" s="17" t="str">
        <f t="shared" si="398"/>
        <v/>
      </c>
      <c r="EU98" s="17" t="str">
        <f t="shared" si="399"/>
        <v/>
      </c>
      <c r="EV98" s="17" t="str">
        <f t="shared" si="400"/>
        <v/>
      </c>
      <c r="EW98" s="17" t="str">
        <f t="shared" si="401"/>
        <v/>
      </c>
      <c r="EX98" s="17" t="str">
        <f t="shared" si="402"/>
        <v/>
      </c>
      <c r="EY98" s="17" t="str">
        <f t="shared" si="403"/>
        <v/>
      </c>
      <c r="EZ98" s="17" t="str">
        <f t="shared" si="404"/>
        <v/>
      </c>
      <c r="FA98" s="17" t="str">
        <f t="shared" si="405"/>
        <v/>
      </c>
      <c r="FB98" s="17" t="str">
        <f t="shared" si="406"/>
        <v/>
      </c>
      <c r="FC98" s="17" t="str">
        <f t="shared" si="407"/>
        <v/>
      </c>
      <c r="FD98" s="17" t="str">
        <f t="shared" si="408"/>
        <v/>
      </c>
      <c r="FE98" s="17" t="str">
        <f t="shared" si="409"/>
        <v/>
      </c>
      <c r="FF98" s="17" t="str">
        <f t="shared" si="410"/>
        <v/>
      </c>
      <c r="FG98" s="17" t="str">
        <f t="shared" si="411"/>
        <v/>
      </c>
      <c r="FH98" s="17" t="str">
        <f t="shared" si="412"/>
        <v/>
      </c>
      <c r="FI98" s="17" t="str">
        <f t="shared" si="413"/>
        <v/>
      </c>
      <c r="FJ98" s="17" t="str">
        <f t="shared" si="414"/>
        <v/>
      </c>
      <c r="FK98" s="501">
        <v>1975</v>
      </c>
    </row>
    <row r="99" spans="1:167">
      <c r="A99" s="3">
        <v>1976</v>
      </c>
      <c r="B99" s="5">
        <v>52</v>
      </c>
      <c r="C99" s="5">
        <v>46</v>
      </c>
      <c r="D99" s="5">
        <v>48</v>
      </c>
      <c r="E99" s="5">
        <v>47</v>
      </c>
      <c r="F99" s="5">
        <v>61</v>
      </c>
      <c r="G99" s="143">
        <v>38</v>
      </c>
      <c r="H99" s="5">
        <v>31</v>
      </c>
      <c r="I99" s="5">
        <v>30</v>
      </c>
      <c r="J99" s="5">
        <v>32</v>
      </c>
      <c r="K99" s="5">
        <v>30</v>
      </c>
      <c r="L99" s="143">
        <v>34</v>
      </c>
      <c r="M99" s="5">
        <v>32</v>
      </c>
      <c r="N99" s="5">
        <v>40</v>
      </c>
      <c r="O99" s="5">
        <v>28</v>
      </c>
      <c r="P99" s="5">
        <v>28</v>
      </c>
      <c r="Q99" s="143">
        <v>38</v>
      </c>
      <c r="R99" s="5">
        <v>27</v>
      </c>
      <c r="S99" s="5">
        <v>19</v>
      </c>
      <c r="T99" s="5">
        <v>45</v>
      </c>
      <c r="U99" s="5">
        <v>45</v>
      </c>
      <c r="V99" s="143">
        <v>41</v>
      </c>
      <c r="W99" s="5">
        <v>35</v>
      </c>
      <c r="X99" s="5">
        <v>30</v>
      </c>
      <c r="Y99" s="5">
        <v>34</v>
      </c>
      <c r="Z99" s="5">
        <v>51</v>
      </c>
      <c r="AA99" s="143">
        <v>39</v>
      </c>
      <c r="AB99" s="5">
        <v>53</v>
      </c>
      <c r="AC99" s="5">
        <v>40</v>
      </c>
      <c r="AD99" s="5">
        <v>35</v>
      </c>
      <c r="AE99" s="5">
        <v>51</v>
      </c>
      <c r="AF99" s="143">
        <v>49</v>
      </c>
      <c r="AG99" s="663">
        <f t="shared" si="317"/>
        <v>1209</v>
      </c>
      <c r="AH99" s="68">
        <f t="shared" si="318"/>
        <v>39</v>
      </c>
      <c r="AI99" s="17">
        <f t="shared" si="319"/>
        <v>61</v>
      </c>
      <c r="AJ99" s="20">
        <f t="shared" si="320"/>
        <v>19</v>
      </c>
      <c r="AK99" s="579">
        <v>1976</v>
      </c>
      <c r="AL99" s="28" t="str">
        <f t="shared" si="415"/>
        <v/>
      </c>
      <c r="AM99" s="28" t="str">
        <f t="shared" si="416"/>
        <v/>
      </c>
      <c r="AN99" s="28" t="str">
        <f t="shared" si="417"/>
        <v/>
      </c>
      <c r="AO99" s="28" t="str">
        <f t="shared" si="418"/>
        <v/>
      </c>
      <c r="AP99" s="28" t="str">
        <f t="shared" si="419"/>
        <v/>
      </c>
      <c r="AQ99" s="28" t="str">
        <f t="shared" si="420"/>
        <v/>
      </c>
      <c r="AR99" s="28" t="str">
        <f t="shared" si="421"/>
        <v/>
      </c>
      <c r="AS99" s="28" t="str">
        <f t="shared" si="422"/>
        <v/>
      </c>
      <c r="AT99" s="28" t="str">
        <f t="shared" si="423"/>
        <v/>
      </c>
      <c r="AU99" s="28" t="str">
        <f t="shared" si="424"/>
        <v/>
      </c>
      <c r="AV99" s="28" t="str">
        <f t="shared" si="425"/>
        <v/>
      </c>
      <c r="AW99" s="28" t="str">
        <f t="shared" si="426"/>
        <v/>
      </c>
      <c r="AX99" s="28" t="str">
        <f t="shared" si="427"/>
        <v/>
      </c>
      <c r="AY99" s="28" t="str">
        <f t="shared" si="428"/>
        <v/>
      </c>
      <c r="AZ99" s="28" t="str">
        <f t="shared" si="429"/>
        <v/>
      </c>
      <c r="BA99" s="28" t="str">
        <f t="shared" si="430"/>
        <v/>
      </c>
      <c r="BB99" s="28" t="str">
        <f t="shared" si="431"/>
        <v/>
      </c>
      <c r="BC99" s="28" t="str">
        <f t="shared" si="432"/>
        <v/>
      </c>
      <c r="BD99" s="28" t="str">
        <f t="shared" si="433"/>
        <v/>
      </c>
      <c r="BE99" s="28" t="str">
        <f t="shared" si="434"/>
        <v/>
      </c>
      <c r="BF99" s="28" t="str">
        <f t="shared" si="435"/>
        <v/>
      </c>
      <c r="BG99" s="28" t="str">
        <f t="shared" si="436"/>
        <v/>
      </c>
      <c r="BH99" s="28" t="str">
        <f t="shared" si="437"/>
        <v/>
      </c>
      <c r="BI99" s="28" t="str">
        <f t="shared" si="438"/>
        <v/>
      </c>
      <c r="BJ99" s="28" t="str">
        <f t="shared" si="439"/>
        <v/>
      </c>
      <c r="BK99" s="28" t="str">
        <f t="shared" si="440"/>
        <v/>
      </c>
      <c r="BL99" s="28" t="str">
        <f t="shared" si="441"/>
        <v/>
      </c>
      <c r="BM99" s="28" t="str">
        <f t="shared" si="442"/>
        <v/>
      </c>
      <c r="BN99" s="28" t="str">
        <f t="shared" si="443"/>
        <v/>
      </c>
      <c r="BO99" s="28" t="str">
        <f t="shared" si="444"/>
        <v/>
      </c>
      <c r="BP99" s="28" t="str">
        <f t="shared" si="444"/>
        <v/>
      </c>
      <c r="BQ99" s="28">
        <f t="shared" si="445"/>
        <v>0</v>
      </c>
      <c r="BR99" s="502">
        <v>1976</v>
      </c>
      <c r="BS99" s="17" t="str">
        <f t="shared" si="321"/>
        <v/>
      </c>
      <c r="BT99" s="17" t="str">
        <f t="shared" si="322"/>
        <v/>
      </c>
      <c r="BU99" s="17" t="str">
        <f t="shared" si="323"/>
        <v/>
      </c>
      <c r="BV99" s="17" t="str">
        <f t="shared" si="324"/>
        <v/>
      </c>
      <c r="BW99" s="17" t="str">
        <f t="shared" si="325"/>
        <v/>
      </c>
      <c r="BX99" s="17" t="str">
        <f t="shared" si="326"/>
        <v/>
      </c>
      <c r="BY99" s="17" t="str">
        <f t="shared" si="327"/>
        <v/>
      </c>
      <c r="BZ99" s="17" t="str">
        <f t="shared" si="328"/>
        <v/>
      </c>
      <c r="CA99" s="17" t="str">
        <f t="shared" si="329"/>
        <v/>
      </c>
      <c r="CB99" s="17" t="str">
        <f t="shared" si="330"/>
        <v/>
      </c>
      <c r="CC99" s="17" t="str">
        <f t="shared" si="331"/>
        <v/>
      </c>
      <c r="CD99" s="17" t="str">
        <f t="shared" si="332"/>
        <v/>
      </c>
      <c r="CE99" s="17" t="str">
        <f t="shared" si="333"/>
        <v/>
      </c>
      <c r="CF99" s="17" t="str">
        <f t="shared" si="334"/>
        <v/>
      </c>
      <c r="CG99" s="17" t="str">
        <f t="shared" si="335"/>
        <v/>
      </c>
      <c r="CH99" s="17" t="str">
        <f t="shared" si="336"/>
        <v/>
      </c>
      <c r="CI99" s="17" t="str">
        <f t="shared" si="337"/>
        <v/>
      </c>
      <c r="CJ99" s="17" t="str">
        <f t="shared" si="338"/>
        <v/>
      </c>
      <c r="CK99" s="17" t="str">
        <f t="shared" si="339"/>
        <v/>
      </c>
      <c r="CL99" s="17" t="str">
        <f t="shared" si="340"/>
        <v/>
      </c>
      <c r="CM99" s="17" t="str">
        <f t="shared" si="341"/>
        <v/>
      </c>
      <c r="CN99" s="17" t="str">
        <f t="shared" si="342"/>
        <v/>
      </c>
      <c r="CO99" s="17" t="str">
        <f t="shared" si="343"/>
        <v/>
      </c>
      <c r="CP99" s="17" t="str">
        <f t="shared" si="344"/>
        <v/>
      </c>
      <c r="CQ99" s="17" t="str">
        <f t="shared" si="345"/>
        <v/>
      </c>
      <c r="CR99" s="17" t="str">
        <f t="shared" si="346"/>
        <v/>
      </c>
      <c r="CS99" s="17" t="str">
        <f t="shared" si="347"/>
        <v/>
      </c>
      <c r="CT99" s="17" t="str">
        <f t="shared" si="348"/>
        <v/>
      </c>
      <c r="CU99" s="17" t="str">
        <f t="shared" si="349"/>
        <v/>
      </c>
      <c r="CV99" s="17" t="str">
        <f t="shared" si="350"/>
        <v/>
      </c>
      <c r="CW99" s="17" t="str">
        <f t="shared" si="351"/>
        <v/>
      </c>
      <c r="CX99" s="501">
        <v>1976</v>
      </c>
      <c r="CY99" s="946" t="str">
        <f t="shared" si="352"/>
        <v/>
      </c>
      <c r="CZ99" s="946" t="str">
        <f t="shared" si="353"/>
        <v/>
      </c>
      <c r="DA99" s="946" t="str">
        <f t="shared" si="354"/>
        <v/>
      </c>
      <c r="DB99" s="946" t="str">
        <f t="shared" si="355"/>
        <v/>
      </c>
      <c r="DC99" s="946" t="str">
        <f t="shared" si="356"/>
        <v/>
      </c>
      <c r="DD99" s="946" t="str">
        <f t="shared" si="357"/>
        <v/>
      </c>
      <c r="DE99" s="946">
        <f t="shared" si="358"/>
        <v>1</v>
      </c>
      <c r="DF99" s="946">
        <f t="shared" si="359"/>
        <v>1</v>
      </c>
      <c r="DG99" s="946">
        <f t="shared" si="360"/>
        <v>1</v>
      </c>
      <c r="DH99" s="946">
        <f t="shared" si="361"/>
        <v>1</v>
      </c>
      <c r="DI99" s="946" t="str">
        <f t="shared" si="362"/>
        <v/>
      </c>
      <c r="DJ99" s="946">
        <f t="shared" si="363"/>
        <v>1</v>
      </c>
      <c r="DK99" s="946" t="str">
        <f t="shared" si="364"/>
        <v/>
      </c>
      <c r="DL99" s="946">
        <f t="shared" si="365"/>
        <v>1</v>
      </c>
      <c r="DM99" s="946">
        <f t="shared" si="366"/>
        <v>1</v>
      </c>
      <c r="DN99" s="946" t="str">
        <f t="shared" si="367"/>
        <v/>
      </c>
      <c r="DO99" s="946">
        <f t="shared" si="368"/>
        <v>1</v>
      </c>
      <c r="DP99" s="946">
        <f t="shared" si="369"/>
        <v>1</v>
      </c>
      <c r="DQ99" s="946" t="str">
        <f t="shared" si="370"/>
        <v/>
      </c>
      <c r="DR99" s="946" t="str">
        <f t="shared" si="371"/>
        <v/>
      </c>
      <c r="DS99" s="946" t="str">
        <f t="shared" si="372"/>
        <v/>
      </c>
      <c r="DT99" s="946" t="str">
        <f t="shared" si="373"/>
        <v/>
      </c>
      <c r="DU99" s="946">
        <f t="shared" si="374"/>
        <v>1</v>
      </c>
      <c r="DV99" s="946" t="str">
        <f t="shared" si="375"/>
        <v/>
      </c>
      <c r="DW99" s="946" t="str">
        <f t="shared" si="376"/>
        <v/>
      </c>
      <c r="DX99" s="946" t="str">
        <f t="shared" si="377"/>
        <v/>
      </c>
      <c r="DY99" s="946" t="str">
        <f t="shared" si="378"/>
        <v/>
      </c>
      <c r="DZ99" s="946" t="str">
        <f t="shared" si="379"/>
        <v/>
      </c>
      <c r="EA99" s="946" t="str">
        <f t="shared" si="380"/>
        <v/>
      </c>
      <c r="EB99" s="946" t="str">
        <f t="shared" si="381"/>
        <v/>
      </c>
      <c r="EC99" s="946" t="str">
        <f t="shared" si="382"/>
        <v/>
      </c>
      <c r="ED99" s="28">
        <f t="shared" si="383"/>
        <v>10</v>
      </c>
      <c r="EE99" s="501">
        <v>1976</v>
      </c>
      <c r="EF99" s="17" t="str">
        <f t="shared" si="384"/>
        <v/>
      </c>
      <c r="EG99" s="17" t="str">
        <f t="shared" si="385"/>
        <v/>
      </c>
      <c r="EH99" s="17" t="str">
        <f t="shared" si="386"/>
        <v/>
      </c>
      <c r="EI99" s="17" t="str">
        <f t="shared" si="387"/>
        <v/>
      </c>
      <c r="EJ99" s="17" t="str">
        <f t="shared" si="388"/>
        <v/>
      </c>
      <c r="EK99" s="17" t="str">
        <f t="shared" si="389"/>
        <v/>
      </c>
      <c r="EL99" s="17" t="str">
        <f t="shared" si="390"/>
        <v/>
      </c>
      <c r="EM99" s="17" t="str">
        <f t="shared" si="391"/>
        <v/>
      </c>
      <c r="EN99" s="17" t="str">
        <f t="shared" si="392"/>
        <v/>
      </c>
      <c r="EO99" s="17" t="str">
        <f t="shared" si="393"/>
        <v/>
      </c>
      <c r="EP99" s="17" t="str">
        <f t="shared" si="394"/>
        <v/>
      </c>
      <c r="EQ99" s="17" t="str">
        <f t="shared" si="395"/>
        <v/>
      </c>
      <c r="ER99" s="17" t="str">
        <f t="shared" si="396"/>
        <v/>
      </c>
      <c r="ES99" s="17" t="str">
        <f t="shared" si="397"/>
        <v/>
      </c>
      <c r="ET99" s="17" t="str">
        <f t="shared" si="398"/>
        <v/>
      </c>
      <c r="EU99" s="17" t="str">
        <f t="shared" si="399"/>
        <v/>
      </c>
      <c r="EV99" s="17" t="str">
        <f t="shared" si="400"/>
        <v/>
      </c>
      <c r="EW99" s="17" t="str">
        <f t="shared" si="401"/>
        <v/>
      </c>
      <c r="EX99" s="17" t="str">
        <f t="shared" si="402"/>
        <v/>
      </c>
      <c r="EY99" s="17" t="str">
        <f t="shared" si="403"/>
        <v/>
      </c>
      <c r="EZ99" s="17" t="str">
        <f t="shared" si="404"/>
        <v/>
      </c>
      <c r="FA99" s="17" t="str">
        <f t="shared" si="405"/>
        <v/>
      </c>
      <c r="FB99" s="17" t="str">
        <f t="shared" si="406"/>
        <v/>
      </c>
      <c r="FC99" s="17" t="str">
        <f t="shared" si="407"/>
        <v/>
      </c>
      <c r="FD99" s="17" t="str">
        <f t="shared" si="408"/>
        <v/>
      </c>
      <c r="FE99" s="17" t="str">
        <f t="shared" si="409"/>
        <v/>
      </c>
      <c r="FF99" s="17" t="str">
        <f t="shared" si="410"/>
        <v/>
      </c>
      <c r="FG99" s="17" t="str">
        <f t="shared" si="411"/>
        <v/>
      </c>
      <c r="FH99" s="17" t="str">
        <f t="shared" si="412"/>
        <v/>
      </c>
      <c r="FI99" s="17" t="str">
        <f t="shared" si="413"/>
        <v/>
      </c>
      <c r="FJ99" s="17" t="str">
        <f t="shared" si="414"/>
        <v/>
      </c>
      <c r="FK99" s="501">
        <v>1976</v>
      </c>
    </row>
    <row r="100" spans="1:167">
      <c r="A100" s="3">
        <v>1977</v>
      </c>
      <c r="B100" s="5">
        <v>24</v>
      </c>
      <c r="C100" s="5">
        <v>25</v>
      </c>
      <c r="D100" s="5">
        <v>25</v>
      </c>
      <c r="E100" s="5">
        <v>50</v>
      </c>
      <c r="F100" s="5">
        <v>43</v>
      </c>
      <c r="G100" s="143">
        <v>45</v>
      </c>
      <c r="H100" s="5">
        <v>36</v>
      </c>
      <c r="I100" s="5">
        <v>26</v>
      </c>
      <c r="J100" s="5">
        <v>33</v>
      </c>
      <c r="K100" s="5">
        <v>39</v>
      </c>
      <c r="L100" s="143">
        <v>46</v>
      </c>
      <c r="M100" s="5">
        <v>44</v>
      </c>
      <c r="N100" s="5">
        <v>57</v>
      </c>
      <c r="O100" s="5">
        <v>41</v>
      </c>
      <c r="P100" s="5">
        <v>36</v>
      </c>
      <c r="Q100" s="143">
        <v>50</v>
      </c>
      <c r="R100" s="5">
        <v>39</v>
      </c>
      <c r="S100" s="5">
        <v>50</v>
      </c>
      <c r="T100" s="5">
        <v>45</v>
      </c>
      <c r="U100" s="5">
        <v>40</v>
      </c>
      <c r="V100" s="143">
        <v>30</v>
      </c>
      <c r="W100" s="5">
        <v>42</v>
      </c>
      <c r="X100" s="5">
        <v>36</v>
      </c>
      <c r="Y100" s="5">
        <v>35</v>
      </c>
      <c r="Z100" s="5">
        <v>28</v>
      </c>
      <c r="AA100" s="143">
        <v>33</v>
      </c>
      <c r="AB100" s="5">
        <v>27</v>
      </c>
      <c r="AC100" s="5">
        <v>50</v>
      </c>
      <c r="AD100" s="5">
        <v>62</v>
      </c>
      <c r="AE100" s="5">
        <v>66</v>
      </c>
      <c r="AF100" s="143">
        <v>47</v>
      </c>
      <c r="AG100" s="663">
        <f t="shared" si="317"/>
        <v>1250</v>
      </c>
      <c r="AH100" s="68">
        <f t="shared" si="318"/>
        <v>40.322580645161288</v>
      </c>
      <c r="AI100" s="17">
        <f t="shared" si="319"/>
        <v>66</v>
      </c>
      <c r="AJ100" s="20">
        <f t="shared" si="320"/>
        <v>24</v>
      </c>
      <c r="AK100" s="579">
        <v>1977</v>
      </c>
      <c r="AL100" s="28" t="str">
        <f t="shared" si="415"/>
        <v/>
      </c>
      <c r="AM100" s="28" t="str">
        <f t="shared" si="416"/>
        <v/>
      </c>
      <c r="AN100" s="28" t="str">
        <f t="shared" si="417"/>
        <v/>
      </c>
      <c r="AO100" s="28" t="str">
        <f t="shared" si="418"/>
        <v/>
      </c>
      <c r="AP100" s="28" t="str">
        <f t="shared" si="419"/>
        <v/>
      </c>
      <c r="AQ100" s="28" t="str">
        <f t="shared" si="420"/>
        <v/>
      </c>
      <c r="AR100" s="28" t="str">
        <f t="shared" si="421"/>
        <v/>
      </c>
      <c r="AS100" s="28" t="str">
        <f t="shared" si="422"/>
        <v/>
      </c>
      <c r="AT100" s="28" t="str">
        <f t="shared" si="423"/>
        <v/>
      </c>
      <c r="AU100" s="28" t="str">
        <f t="shared" si="424"/>
        <v/>
      </c>
      <c r="AV100" s="28" t="str">
        <f t="shared" si="425"/>
        <v/>
      </c>
      <c r="AW100" s="28" t="str">
        <f t="shared" si="426"/>
        <v/>
      </c>
      <c r="AX100" s="28" t="str">
        <f t="shared" si="427"/>
        <v/>
      </c>
      <c r="AY100" s="28" t="str">
        <f t="shared" si="428"/>
        <v/>
      </c>
      <c r="AZ100" s="28" t="str">
        <f t="shared" si="429"/>
        <v/>
      </c>
      <c r="BA100" s="28" t="str">
        <f t="shared" si="430"/>
        <v/>
      </c>
      <c r="BB100" s="28" t="str">
        <f t="shared" si="431"/>
        <v/>
      </c>
      <c r="BC100" s="28" t="str">
        <f t="shared" si="432"/>
        <v/>
      </c>
      <c r="BD100" s="28" t="str">
        <f t="shared" si="433"/>
        <v/>
      </c>
      <c r="BE100" s="28" t="str">
        <f t="shared" si="434"/>
        <v/>
      </c>
      <c r="BF100" s="28" t="str">
        <f t="shared" si="435"/>
        <v/>
      </c>
      <c r="BG100" s="28" t="str">
        <f t="shared" si="436"/>
        <v/>
      </c>
      <c r="BH100" s="28" t="str">
        <f t="shared" si="437"/>
        <v/>
      </c>
      <c r="BI100" s="28" t="str">
        <f t="shared" si="438"/>
        <v/>
      </c>
      <c r="BJ100" s="28" t="str">
        <f t="shared" si="439"/>
        <v/>
      </c>
      <c r="BK100" s="28" t="str">
        <f t="shared" si="440"/>
        <v/>
      </c>
      <c r="BL100" s="28" t="str">
        <f t="shared" si="441"/>
        <v/>
      </c>
      <c r="BM100" s="28" t="str">
        <f t="shared" si="442"/>
        <v/>
      </c>
      <c r="BN100" s="28" t="str">
        <f t="shared" si="443"/>
        <v/>
      </c>
      <c r="BO100" s="28" t="str">
        <f t="shared" si="444"/>
        <v/>
      </c>
      <c r="BP100" s="28" t="str">
        <f t="shared" si="444"/>
        <v/>
      </c>
      <c r="BQ100" s="28">
        <f t="shared" si="445"/>
        <v>0</v>
      </c>
      <c r="BR100" s="502">
        <v>1977</v>
      </c>
      <c r="BS100" s="17" t="str">
        <f t="shared" ref="BS100:BS132" si="446">IF(B100= B$156,$A100,"")</f>
        <v/>
      </c>
      <c r="BT100" s="17" t="str">
        <f t="shared" ref="BT100:BT132" si="447">IF(C100= C$156,$A100,"")</f>
        <v/>
      </c>
      <c r="BU100" s="17" t="str">
        <f t="shared" ref="BU100:BU132" si="448">IF(D100= D$156,$A100,"")</f>
        <v/>
      </c>
      <c r="BV100" s="17" t="str">
        <f t="shared" ref="BV100:BV132" si="449">IF(E100= E$156,$A100,"")</f>
        <v/>
      </c>
      <c r="BW100" s="17" t="str">
        <f t="shared" ref="BW100:BW132" si="450">IF(F100= F$156,$A100,"")</f>
        <v/>
      </c>
      <c r="BX100" s="17" t="str">
        <f t="shared" ref="BX100:BX132" si="451">IF(G100= G$156,$A100,"")</f>
        <v/>
      </c>
      <c r="BY100" s="17" t="str">
        <f t="shared" ref="BY100:BY132" si="452">IF(H100= H$156,$A100,"")</f>
        <v/>
      </c>
      <c r="BZ100" s="17" t="str">
        <f t="shared" ref="BZ100:BZ132" si="453">IF(I100= I$156,$A100,"")</f>
        <v/>
      </c>
      <c r="CA100" s="17" t="str">
        <f t="shared" ref="CA100:CA132" si="454">IF(J100= J$156,$A100,"")</f>
        <v/>
      </c>
      <c r="CB100" s="17" t="str">
        <f t="shared" ref="CB100:CB132" si="455">IF(K100= K$156,$A100,"")</f>
        <v/>
      </c>
      <c r="CC100" s="17" t="str">
        <f t="shared" ref="CC100:CC132" si="456">IF(L100= L$156,$A100,"")</f>
        <v/>
      </c>
      <c r="CD100" s="17" t="str">
        <f t="shared" ref="CD100:CD132" si="457">IF(M100= M$156,$A100,"")</f>
        <v/>
      </c>
      <c r="CE100" s="17" t="str">
        <f t="shared" ref="CE100:CE132" si="458">IF(N100= N$156,$A100,"")</f>
        <v/>
      </c>
      <c r="CF100" s="17" t="str">
        <f t="shared" ref="CF100:CF132" si="459">IF(O100= O$156,$A100,"")</f>
        <v/>
      </c>
      <c r="CG100" s="17" t="str">
        <f t="shared" ref="CG100:CG132" si="460">IF(P100= P$156,$A100,"")</f>
        <v/>
      </c>
      <c r="CH100" s="17" t="str">
        <f t="shared" ref="CH100:CH132" si="461">IF(Q100= Q$156,$A100,"")</f>
        <v/>
      </c>
      <c r="CI100" s="17" t="str">
        <f t="shared" ref="CI100:CI132" si="462">IF(R100= R$156,$A100,"")</f>
        <v/>
      </c>
      <c r="CJ100" s="17" t="str">
        <f t="shared" ref="CJ100:CJ132" si="463">IF(S100= S$156,$A100,"")</f>
        <v/>
      </c>
      <c r="CK100" s="17" t="str">
        <f t="shared" ref="CK100:CK132" si="464">IF(T100= T$156,$A100,"")</f>
        <v/>
      </c>
      <c r="CL100" s="17" t="str">
        <f t="shared" ref="CL100:CL132" si="465">IF(U100= U$156,$A100,"")</f>
        <v/>
      </c>
      <c r="CM100" s="17" t="str">
        <f t="shared" ref="CM100:CM132" si="466">IF(V100= V$156,$A100,"")</f>
        <v/>
      </c>
      <c r="CN100" s="17" t="str">
        <f t="shared" ref="CN100:CN132" si="467">IF(W100= W$156,$A100,"")</f>
        <v/>
      </c>
      <c r="CO100" s="17" t="str">
        <f t="shared" ref="CO100:CO132" si="468">IF(X100= X$156,$A100,"")</f>
        <v/>
      </c>
      <c r="CP100" s="17" t="str">
        <f t="shared" ref="CP100:CP132" si="469">IF(Y100= Y$156,$A100,"")</f>
        <v/>
      </c>
      <c r="CQ100" s="17" t="str">
        <f t="shared" ref="CQ100:CQ132" si="470">IF(Z100= Z$156,$A100,"")</f>
        <v/>
      </c>
      <c r="CR100" s="17" t="str">
        <f t="shared" ref="CR100:CR132" si="471">IF(AA100= AA$156,$A100,"")</f>
        <v/>
      </c>
      <c r="CS100" s="17" t="str">
        <f t="shared" ref="CS100:CS132" si="472">IF(AB100= AB$156,$A100,"")</f>
        <v/>
      </c>
      <c r="CT100" s="17" t="str">
        <f t="shared" ref="CT100:CT132" si="473">IF(AC100= AC$156,$A100,"")</f>
        <v/>
      </c>
      <c r="CU100" s="17" t="str">
        <f t="shared" ref="CU100:CU132" si="474">IF(AD100= AD$156,$A100,"")</f>
        <v/>
      </c>
      <c r="CV100" s="17">
        <f t="shared" ref="CV100:CV132" si="475">IF(AE100= AE$156,$A100,"")</f>
        <v>1977</v>
      </c>
      <c r="CW100" s="17" t="str">
        <f t="shared" ref="CW100:CW132" si="476">IF(AF100= AF$156,$A100,"")</f>
        <v/>
      </c>
      <c r="CX100" s="501">
        <v>1977</v>
      </c>
      <c r="CY100" s="946">
        <f t="shared" si="352"/>
        <v>1</v>
      </c>
      <c r="CZ100" s="946">
        <f t="shared" si="353"/>
        <v>1</v>
      </c>
      <c r="DA100" s="946">
        <f t="shared" si="354"/>
        <v>1</v>
      </c>
      <c r="DB100" s="946" t="str">
        <f t="shared" si="355"/>
        <v/>
      </c>
      <c r="DC100" s="946" t="str">
        <f t="shared" si="356"/>
        <v/>
      </c>
      <c r="DD100" s="946" t="str">
        <f t="shared" si="357"/>
        <v/>
      </c>
      <c r="DE100" s="946" t="str">
        <f t="shared" si="358"/>
        <v/>
      </c>
      <c r="DF100" s="946">
        <f t="shared" si="359"/>
        <v>1</v>
      </c>
      <c r="DG100" s="946" t="str">
        <f t="shared" si="360"/>
        <v/>
      </c>
      <c r="DH100" s="946" t="str">
        <f t="shared" si="361"/>
        <v/>
      </c>
      <c r="DI100" s="946" t="str">
        <f t="shared" si="362"/>
        <v/>
      </c>
      <c r="DJ100" s="946" t="str">
        <f t="shared" si="363"/>
        <v/>
      </c>
      <c r="DK100" s="946" t="str">
        <f t="shared" si="364"/>
        <v/>
      </c>
      <c r="DL100" s="946" t="str">
        <f t="shared" si="365"/>
        <v/>
      </c>
      <c r="DM100" s="946" t="str">
        <f t="shared" si="366"/>
        <v/>
      </c>
      <c r="DN100" s="946" t="str">
        <f t="shared" si="367"/>
        <v/>
      </c>
      <c r="DO100" s="946" t="str">
        <f t="shared" si="368"/>
        <v/>
      </c>
      <c r="DP100" s="946" t="str">
        <f t="shared" si="369"/>
        <v/>
      </c>
      <c r="DQ100" s="946" t="str">
        <f t="shared" si="370"/>
        <v/>
      </c>
      <c r="DR100" s="946" t="str">
        <f t="shared" si="371"/>
        <v/>
      </c>
      <c r="DS100" s="946">
        <f t="shared" si="372"/>
        <v>1</v>
      </c>
      <c r="DT100" s="946" t="str">
        <f t="shared" si="373"/>
        <v/>
      </c>
      <c r="DU100" s="946" t="str">
        <f t="shared" si="374"/>
        <v/>
      </c>
      <c r="DV100" s="946" t="str">
        <f t="shared" si="375"/>
        <v/>
      </c>
      <c r="DW100" s="946">
        <f t="shared" si="376"/>
        <v>1</v>
      </c>
      <c r="DX100" s="946" t="str">
        <f t="shared" si="377"/>
        <v/>
      </c>
      <c r="DY100" s="946">
        <f t="shared" si="378"/>
        <v>1</v>
      </c>
      <c r="DZ100" s="946" t="str">
        <f t="shared" si="379"/>
        <v/>
      </c>
      <c r="EA100" s="946" t="str">
        <f t="shared" si="380"/>
        <v/>
      </c>
      <c r="EB100" s="946" t="str">
        <f t="shared" si="381"/>
        <v/>
      </c>
      <c r="EC100" s="946" t="str">
        <f t="shared" si="382"/>
        <v/>
      </c>
      <c r="ED100" s="28">
        <f t="shared" si="383"/>
        <v>7</v>
      </c>
      <c r="EE100" s="501">
        <v>1977</v>
      </c>
      <c r="EF100" s="17" t="str">
        <f t="shared" ref="EF100:EF132" si="477">IF(B100= EF$155,$A100,"")</f>
        <v/>
      </c>
      <c r="EG100" s="17" t="str">
        <f t="shared" ref="EG100:EG132" si="478">IF(C100= EG$155,$A100,"")</f>
        <v/>
      </c>
      <c r="EH100" s="17" t="str">
        <f t="shared" ref="EH100:EH132" si="479">IF(D100= EH$155,$A100,"")</f>
        <v/>
      </c>
      <c r="EI100" s="17" t="str">
        <f t="shared" ref="EI100:EI132" si="480">IF(E100= EI$155,$A100,"")</f>
        <v/>
      </c>
      <c r="EJ100" s="17" t="str">
        <f t="shared" ref="EJ100:EJ132" si="481">IF(F100= EJ$155,$A100,"")</f>
        <v/>
      </c>
      <c r="EK100" s="17" t="str">
        <f t="shared" ref="EK100:EK132" si="482">IF(G100= EK$155,$A100,"")</f>
        <v/>
      </c>
      <c r="EL100" s="17" t="str">
        <f t="shared" ref="EL100:EL132" si="483">IF(H100= EL$155,$A100,"")</f>
        <v/>
      </c>
      <c r="EM100" s="17" t="str">
        <f t="shared" ref="EM100:EM132" si="484">IF(I100= EM$155,$A100,"")</f>
        <v/>
      </c>
      <c r="EN100" s="17" t="str">
        <f t="shared" ref="EN100:EN132" si="485">IF(J100= EN$155,$A100,"")</f>
        <v/>
      </c>
      <c r="EO100" s="17" t="str">
        <f t="shared" ref="EO100:EO132" si="486">IF(K100= EO$155,$A100,"")</f>
        <v/>
      </c>
      <c r="EP100" s="17" t="str">
        <f t="shared" ref="EP100:EP132" si="487">IF(L100= EP$155,$A100,"")</f>
        <v/>
      </c>
      <c r="EQ100" s="17" t="str">
        <f t="shared" ref="EQ100:EQ132" si="488">IF(M100= EQ$155,$A100,"")</f>
        <v/>
      </c>
      <c r="ER100" s="17" t="str">
        <f t="shared" ref="ER100:ER132" si="489">IF(N100= ER$155,$A100,"")</f>
        <v/>
      </c>
      <c r="ES100" s="17" t="str">
        <f t="shared" ref="ES100:ES132" si="490">IF(O100= ES$155,$A100,"")</f>
        <v/>
      </c>
      <c r="ET100" s="17" t="str">
        <f t="shared" ref="ET100:ET132" si="491">IF(P100= ET$155,$A100,"")</f>
        <v/>
      </c>
      <c r="EU100" s="17" t="str">
        <f t="shared" ref="EU100:EU132" si="492">IF(Q100= EU$155,$A100,"")</f>
        <v/>
      </c>
      <c r="EV100" s="17" t="str">
        <f t="shared" ref="EV100:EV132" si="493">IF(R100= EV$155,$A100,"")</f>
        <v/>
      </c>
      <c r="EW100" s="17" t="str">
        <f t="shared" ref="EW100:EW132" si="494">IF(S100= EW$155,$A100,"")</f>
        <v/>
      </c>
      <c r="EX100" s="17" t="str">
        <f t="shared" ref="EX100:EX132" si="495">IF(T100= EX$155,$A100,"")</f>
        <v/>
      </c>
      <c r="EY100" s="17" t="str">
        <f t="shared" ref="EY100:EY132" si="496">IF(U100= EY$155,$A100,"")</f>
        <v/>
      </c>
      <c r="EZ100" s="17" t="str">
        <f t="shared" ref="EZ100:EZ132" si="497">IF(V100= EZ$155,$A100,"")</f>
        <v/>
      </c>
      <c r="FA100" s="17" t="str">
        <f t="shared" ref="FA100:FA132" si="498">IF(W100= FA$155,$A100,"")</f>
        <v/>
      </c>
      <c r="FB100" s="17" t="str">
        <f t="shared" ref="FB100:FB132" si="499">IF(X100= FB$155,$A100,"")</f>
        <v/>
      </c>
      <c r="FC100" s="17" t="str">
        <f t="shared" ref="FC100:FC132" si="500">IF(Y100= FC$155,$A100,"")</f>
        <v/>
      </c>
      <c r="FD100" s="17" t="str">
        <f t="shared" ref="FD100:FD132" si="501">IF(Z100= FD$155,$A100,"")</f>
        <v/>
      </c>
      <c r="FE100" s="17" t="str">
        <f t="shared" ref="FE100:FE132" si="502">IF(AA100= FE$155,$A100,"")</f>
        <v/>
      </c>
      <c r="FF100" s="17" t="str">
        <f t="shared" ref="FF100:FF132" si="503">IF(AB100= FF$155,$A100,"")</f>
        <v/>
      </c>
      <c r="FG100" s="17" t="str">
        <f t="shared" ref="FG100:FG132" si="504">IF(AC100= FG$155,$A100,"")</f>
        <v/>
      </c>
      <c r="FH100" s="17" t="str">
        <f t="shared" ref="FH100:FH132" si="505">IF(AD100= FH$155,$A100,"")</f>
        <v/>
      </c>
      <c r="FI100" s="17" t="str">
        <f t="shared" ref="FI100:FI132" si="506">IF(AE100= FI$155,$A100,"")</f>
        <v/>
      </c>
      <c r="FJ100" s="17" t="str">
        <f t="shared" ref="FJ100:FJ132" si="507">IF(AF100= FJ$155,$A100,"")</f>
        <v/>
      </c>
      <c r="FK100" s="501">
        <v>1977</v>
      </c>
    </row>
    <row r="101" spans="1:167">
      <c r="A101" s="3">
        <v>1978</v>
      </c>
      <c r="B101" s="5">
        <v>27</v>
      </c>
      <c r="C101" s="5">
        <v>19</v>
      </c>
      <c r="D101" s="5">
        <v>26</v>
      </c>
      <c r="E101" s="5">
        <v>23</v>
      </c>
      <c r="F101" s="5">
        <v>15</v>
      </c>
      <c r="G101" s="143">
        <v>23</v>
      </c>
      <c r="H101" s="5">
        <v>26</v>
      </c>
      <c r="I101" s="5">
        <v>28</v>
      </c>
      <c r="J101" s="5">
        <v>28</v>
      </c>
      <c r="K101" s="5">
        <v>33</v>
      </c>
      <c r="L101" s="143">
        <v>27</v>
      </c>
      <c r="M101" s="5">
        <v>47</v>
      </c>
      <c r="N101" s="5">
        <v>42</v>
      </c>
      <c r="O101" s="5">
        <v>42</v>
      </c>
      <c r="P101" s="5">
        <v>41</v>
      </c>
      <c r="Q101" s="143">
        <v>36</v>
      </c>
      <c r="R101" s="5">
        <v>33</v>
      </c>
      <c r="S101" s="5">
        <v>27</v>
      </c>
      <c r="T101" s="5">
        <v>37</v>
      </c>
      <c r="U101" s="5">
        <v>42</v>
      </c>
      <c r="V101" s="143">
        <v>39</v>
      </c>
      <c r="W101" s="5">
        <v>47</v>
      </c>
      <c r="X101" s="5">
        <v>39</v>
      </c>
      <c r="Y101" s="5">
        <v>47</v>
      </c>
      <c r="Z101" s="5">
        <v>37</v>
      </c>
      <c r="AA101" s="143">
        <v>38</v>
      </c>
      <c r="AB101" s="5">
        <v>42</v>
      </c>
      <c r="AC101" s="5">
        <v>42</v>
      </c>
      <c r="AD101" s="5">
        <v>43</v>
      </c>
      <c r="AE101" s="5">
        <v>36</v>
      </c>
      <c r="AF101" s="143">
        <v>36</v>
      </c>
      <c r="AG101" s="663">
        <f t="shared" si="317"/>
        <v>1068</v>
      </c>
      <c r="AH101" s="68">
        <f t="shared" si="318"/>
        <v>34.451612903225808</v>
      </c>
      <c r="AI101" s="17">
        <f t="shared" si="319"/>
        <v>47</v>
      </c>
      <c r="AJ101" s="20">
        <f t="shared" si="320"/>
        <v>15</v>
      </c>
      <c r="AK101" s="579">
        <v>1978</v>
      </c>
      <c r="AL101" s="28" t="str">
        <f t="shared" si="415"/>
        <v/>
      </c>
      <c r="AM101" s="28" t="str">
        <f t="shared" si="416"/>
        <v/>
      </c>
      <c r="AN101" s="28" t="str">
        <f t="shared" si="417"/>
        <v/>
      </c>
      <c r="AO101" s="28" t="str">
        <f t="shared" si="418"/>
        <v/>
      </c>
      <c r="AP101" s="28" t="str">
        <f t="shared" si="419"/>
        <v/>
      </c>
      <c r="AQ101" s="28" t="str">
        <f t="shared" si="420"/>
        <v/>
      </c>
      <c r="AR101" s="28" t="str">
        <f t="shared" si="421"/>
        <v/>
      </c>
      <c r="AS101" s="28" t="str">
        <f t="shared" si="422"/>
        <v/>
      </c>
      <c r="AT101" s="28" t="str">
        <f t="shared" si="423"/>
        <v/>
      </c>
      <c r="AU101" s="28" t="str">
        <f t="shared" si="424"/>
        <v/>
      </c>
      <c r="AV101" s="28" t="str">
        <f t="shared" si="425"/>
        <v/>
      </c>
      <c r="AW101" s="28" t="str">
        <f t="shared" si="426"/>
        <v/>
      </c>
      <c r="AX101" s="28" t="str">
        <f t="shared" si="427"/>
        <v/>
      </c>
      <c r="AY101" s="28" t="str">
        <f t="shared" si="428"/>
        <v/>
      </c>
      <c r="AZ101" s="28" t="str">
        <f t="shared" si="429"/>
        <v/>
      </c>
      <c r="BA101" s="28" t="str">
        <f t="shared" si="430"/>
        <v/>
      </c>
      <c r="BB101" s="28" t="str">
        <f t="shared" si="431"/>
        <v/>
      </c>
      <c r="BC101" s="28" t="str">
        <f t="shared" si="432"/>
        <v/>
      </c>
      <c r="BD101" s="28" t="str">
        <f t="shared" si="433"/>
        <v/>
      </c>
      <c r="BE101" s="28" t="str">
        <f t="shared" si="434"/>
        <v/>
      </c>
      <c r="BF101" s="28" t="str">
        <f t="shared" si="435"/>
        <v/>
      </c>
      <c r="BG101" s="28" t="str">
        <f t="shared" si="436"/>
        <v/>
      </c>
      <c r="BH101" s="28" t="str">
        <f t="shared" si="437"/>
        <v/>
      </c>
      <c r="BI101" s="28" t="str">
        <f t="shared" si="438"/>
        <v/>
      </c>
      <c r="BJ101" s="28" t="str">
        <f t="shared" si="439"/>
        <v/>
      </c>
      <c r="BK101" s="28" t="str">
        <f t="shared" si="440"/>
        <v/>
      </c>
      <c r="BL101" s="28" t="str">
        <f t="shared" si="441"/>
        <v/>
      </c>
      <c r="BM101" s="28" t="str">
        <f t="shared" si="442"/>
        <v/>
      </c>
      <c r="BN101" s="28" t="str">
        <f t="shared" si="443"/>
        <v/>
      </c>
      <c r="BO101" s="28" t="str">
        <f t="shared" si="444"/>
        <v/>
      </c>
      <c r="BP101" s="28" t="str">
        <f t="shared" si="444"/>
        <v/>
      </c>
      <c r="BQ101" s="28">
        <f t="shared" si="445"/>
        <v>0</v>
      </c>
      <c r="BR101" s="502">
        <v>1978</v>
      </c>
      <c r="BS101" s="17" t="str">
        <f t="shared" si="446"/>
        <v/>
      </c>
      <c r="BT101" s="17" t="str">
        <f t="shared" si="447"/>
        <v/>
      </c>
      <c r="BU101" s="17" t="str">
        <f t="shared" si="448"/>
        <v/>
      </c>
      <c r="BV101" s="17" t="str">
        <f t="shared" si="449"/>
        <v/>
      </c>
      <c r="BW101" s="17" t="str">
        <f t="shared" si="450"/>
        <v/>
      </c>
      <c r="BX101" s="17" t="str">
        <f t="shared" si="451"/>
        <v/>
      </c>
      <c r="BY101" s="17" t="str">
        <f t="shared" si="452"/>
        <v/>
      </c>
      <c r="BZ101" s="17" t="str">
        <f t="shared" si="453"/>
        <v/>
      </c>
      <c r="CA101" s="17" t="str">
        <f t="shared" si="454"/>
        <v/>
      </c>
      <c r="CB101" s="17" t="str">
        <f t="shared" si="455"/>
        <v/>
      </c>
      <c r="CC101" s="17" t="str">
        <f t="shared" si="456"/>
        <v/>
      </c>
      <c r="CD101" s="17" t="str">
        <f t="shared" si="457"/>
        <v/>
      </c>
      <c r="CE101" s="17" t="str">
        <f t="shared" si="458"/>
        <v/>
      </c>
      <c r="CF101" s="17" t="str">
        <f t="shared" si="459"/>
        <v/>
      </c>
      <c r="CG101" s="17" t="str">
        <f t="shared" si="460"/>
        <v/>
      </c>
      <c r="CH101" s="17" t="str">
        <f t="shared" si="461"/>
        <v/>
      </c>
      <c r="CI101" s="17" t="str">
        <f t="shared" si="462"/>
        <v/>
      </c>
      <c r="CJ101" s="17" t="str">
        <f t="shared" si="463"/>
        <v/>
      </c>
      <c r="CK101" s="17" t="str">
        <f t="shared" si="464"/>
        <v/>
      </c>
      <c r="CL101" s="17" t="str">
        <f t="shared" si="465"/>
        <v/>
      </c>
      <c r="CM101" s="17" t="str">
        <f t="shared" si="466"/>
        <v/>
      </c>
      <c r="CN101" s="17" t="str">
        <f t="shared" si="467"/>
        <v/>
      </c>
      <c r="CO101" s="17" t="str">
        <f t="shared" si="468"/>
        <v/>
      </c>
      <c r="CP101" s="17" t="str">
        <f t="shared" si="469"/>
        <v/>
      </c>
      <c r="CQ101" s="17" t="str">
        <f t="shared" si="470"/>
        <v/>
      </c>
      <c r="CR101" s="17" t="str">
        <f t="shared" si="471"/>
        <v/>
      </c>
      <c r="CS101" s="17" t="str">
        <f t="shared" si="472"/>
        <v/>
      </c>
      <c r="CT101" s="17" t="str">
        <f t="shared" si="473"/>
        <v/>
      </c>
      <c r="CU101" s="17" t="str">
        <f t="shared" si="474"/>
        <v/>
      </c>
      <c r="CV101" s="17" t="str">
        <f t="shared" si="475"/>
        <v/>
      </c>
      <c r="CW101" s="17" t="str">
        <f t="shared" si="476"/>
        <v/>
      </c>
      <c r="CX101" s="501">
        <v>1978</v>
      </c>
      <c r="CY101" s="946">
        <f t="shared" si="352"/>
        <v>1</v>
      </c>
      <c r="CZ101" s="946">
        <f t="shared" si="353"/>
        <v>1</v>
      </c>
      <c r="DA101" s="946">
        <f t="shared" si="354"/>
        <v>1</v>
      </c>
      <c r="DB101" s="946">
        <f t="shared" si="355"/>
        <v>1</v>
      </c>
      <c r="DC101" s="946">
        <f t="shared" si="356"/>
        <v>1</v>
      </c>
      <c r="DD101" s="946">
        <f t="shared" si="357"/>
        <v>1</v>
      </c>
      <c r="DE101" s="946">
        <f t="shared" si="358"/>
        <v>1</v>
      </c>
      <c r="DF101" s="946">
        <f t="shared" si="359"/>
        <v>1</v>
      </c>
      <c r="DG101" s="946">
        <f t="shared" si="360"/>
        <v>1</v>
      </c>
      <c r="DH101" s="946" t="str">
        <f t="shared" si="361"/>
        <v/>
      </c>
      <c r="DI101" s="946">
        <f t="shared" si="362"/>
        <v>1</v>
      </c>
      <c r="DJ101" s="946" t="str">
        <f t="shared" si="363"/>
        <v/>
      </c>
      <c r="DK101" s="946" t="str">
        <f t="shared" si="364"/>
        <v/>
      </c>
      <c r="DL101" s="946" t="str">
        <f t="shared" si="365"/>
        <v/>
      </c>
      <c r="DM101" s="946" t="str">
        <f t="shared" si="366"/>
        <v/>
      </c>
      <c r="DN101" s="946" t="str">
        <f t="shared" si="367"/>
        <v/>
      </c>
      <c r="DO101" s="946" t="str">
        <f t="shared" si="368"/>
        <v/>
      </c>
      <c r="DP101" s="946">
        <f t="shared" si="369"/>
        <v>1</v>
      </c>
      <c r="DQ101" s="946" t="str">
        <f t="shared" si="370"/>
        <v/>
      </c>
      <c r="DR101" s="946" t="str">
        <f t="shared" si="371"/>
        <v/>
      </c>
      <c r="DS101" s="946" t="str">
        <f t="shared" si="372"/>
        <v/>
      </c>
      <c r="DT101" s="946" t="str">
        <f t="shared" si="373"/>
        <v/>
      </c>
      <c r="DU101" s="946" t="str">
        <f t="shared" si="374"/>
        <v/>
      </c>
      <c r="DV101" s="946" t="str">
        <f t="shared" si="375"/>
        <v/>
      </c>
      <c r="DW101" s="946" t="str">
        <f t="shared" si="376"/>
        <v/>
      </c>
      <c r="DX101" s="946" t="str">
        <f t="shared" si="377"/>
        <v/>
      </c>
      <c r="DY101" s="946" t="str">
        <f t="shared" si="378"/>
        <v/>
      </c>
      <c r="DZ101" s="946" t="str">
        <f t="shared" si="379"/>
        <v/>
      </c>
      <c r="EA101" s="946" t="str">
        <f t="shared" si="380"/>
        <v/>
      </c>
      <c r="EB101" s="946" t="str">
        <f t="shared" si="381"/>
        <v/>
      </c>
      <c r="EC101" s="946" t="str">
        <f t="shared" si="382"/>
        <v/>
      </c>
      <c r="ED101" s="28">
        <f t="shared" si="383"/>
        <v>11</v>
      </c>
      <c r="EE101" s="501">
        <v>1978</v>
      </c>
      <c r="EF101" s="17" t="str">
        <f t="shared" si="477"/>
        <v/>
      </c>
      <c r="EG101" s="17" t="str">
        <f t="shared" si="478"/>
        <v/>
      </c>
      <c r="EH101" s="17" t="str">
        <f t="shared" si="479"/>
        <v/>
      </c>
      <c r="EI101" s="17" t="str">
        <f t="shared" si="480"/>
        <v/>
      </c>
      <c r="EJ101" s="17" t="str">
        <f t="shared" si="481"/>
        <v/>
      </c>
      <c r="EK101" s="17" t="str">
        <f t="shared" si="482"/>
        <v/>
      </c>
      <c r="EL101" s="17" t="str">
        <f t="shared" si="483"/>
        <v/>
      </c>
      <c r="EM101" s="17" t="str">
        <f t="shared" si="484"/>
        <v/>
      </c>
      <c r="EN101" s="17" t="str">
        <f t="shared" si="485"/>
        <v/>
      </c>
      <c r="EO101" s="17" t="str">
        <f t="shared" si="486"/>
        <v/>
      </c>
      <c r="EP101" s="17" t="str">
        <f t="shared" si="487"/>
        <v/>
      </c>
      <c r="EQ101" s="17" t="str">
        <f t="shared" si="488"/>
        <v/>
      </c>
      <c r="ER101" s="17" t="str">
        <f t="shared" si="489"/>
        <v/>
      </c>
      <c r="ES101" s="17" t="str">
        <f t="shared" si="490"/>
        <v/>
      </c>
      <c r="ET101" s="17" t="str">
        <f t="shared" si="491"/>
        <v/>
      </c>
      <c r="EU101" s="17" t="str">
        <f t="shared" si="492"/>
        <v/>
      </c>
      <c r="EV101" s="17" t="str">
        <f t="shared" si="493"/>
        <v/>
      </c>
      <c r="EW101" s="17" t="str">
        <f t="shared" si="494"/>
        <v/>
      </c>
      <c r="EX101" s="17" t="str">
        <f t="shared" si="495"/>
        <v/>
      </c>
      <c r="EY101" s="17" t="str">
        <f t="shared" si="496"/>
        <v/>
      </c>
      <c r="EZ101" s="17" t="str">
        <f t="shared" si="497"/>
        <v/>
      </c>
      <c r="FA101" s="17" t="str">
        <f t="shared" si="498"/>
        <v/>
      </c>
      <c r="FB101" s="17" t="str">
        <f t="shared" si="499"/>
        <v/>
      </c>
      <c r="FC101" s="17" t="str">
        <f t="shared" si="500"/>
        <v/>
      </c>
      <c r="FD101" s="17" t="str">
        <f t="shared" si="501"/>
        <v/>
      </c>
      <c r="FE101" s="17" t="str">
        <f t="shared" si="502"/>
        <v/>
      </c>
      <c r="FF101" s="17" t="str">
        <f t="shared" si="503"/>
        <v/>
      </c>
      <c r="FG101" s="17" t="str">
        <f t="shared" si="504"/>
        <v/>
      </c>
      <c r="FH101" s="17" t="str">
        <f t="shared" si="505"/>
        <v/>
      </c>
      <c r="FI101" s="17" t="str">
        <f t="shared" si="506"/>
        <v/>
      </c>
      <c r="FJ101" s="17" t="str">
        <f t="shared" si="507"/>
        <v/>
      </c>
      <c r="FK101" s="501">
        <v>1978</v>
      </c>
    </row>
    <row r="102" spans="1:167">
      <c r="A102" s="3">
        <v>1979</v>
      </c>
      <c r="B102" s="5">
        <v>35</v>
      </c>
      <c r="C102" s="5">
        <v>37</v>
      </c>
      <c r="D102" s="5">
        <v>35</v>
      </c>
      <c r="E102" s="5">
        <v>40</v>
      </c>
      <c r="F102" s="5">
        <v>58</v>
      </c>
      <c r="G102" s="143">
        <v>44</v>
      </c>
      <c r="H102" s="5">
        <v>36</v>
      </c>
      <c r="I102" s="5">
        <v>33</v>
      </c>
      <c r="J102" s="5">
        <v>38</v>
      </c>
      <c r="K102" s="5">
        <v>46</v>
      </c>
      <c r="L102" s="143">
        <v>30</v>
      </c>
      <c r="M102" s="5">
        <v>26</v>
      </c>
      <c r="N102" s="5">
        <v>28</v>
      </c>
      <c r="O102" s="5">
        <v>43</v>
      </c>
      <c r="P102" s="5">
        <v>27</v>
      </c>
      <c r="Q102" s="143">
        <v>18</v>
      </c>
      <c r="R102" s="5">
        <v>26</v>
      </c>
      <c r="S102" s="5">
        <v>33</v>
      </c>
      <c r="T102" s="5">
        <v>31</v>
      </c>
      <c r="U102" s="5">
        <v>32</v>
      </c>
      <c r="V102" s="143">
        <v>37</v>
      </c>
      <c r="W102" s="5">
        <v>34</v>
      </c>
      <c r="X102" s="5">
        <v>34</v>
      </c>
      <c r="Y102" s="5">
        <v>48</v>
      </c>
      <c r="Z102" s="5">
        <v>43</v>
      </c>
      <c r="AA102" s="143">
        <v>37</v>
      </c>
      <c r="AB102" s="5">
        <v>31</v>
      </c>
      <c r="AC102" s="5">
        <v>32</v>
      </c>
      <c r="AD102" s="5">
        <v>45</v>
      </c>
      <c r="AE102" s="5">
        <v>60</v>
      </c>
      <c r="AF102" s="143">
        <v>62</v>
      </c>
      <c r="AG102" s="663">
        <f t="shared" si="317"/>
        <v>1159</v>
      </c>
      <c r="AH102" s="68">
        <f t="shared" si="318"/>
        <v>37.387096774193552</v>
      </c>
      <c r="AI102" s="17">
        <f t="shared" si="319"/>
        <v>62</v>
      </c>
      <c r="AJ102" s="20">
        <f t="shared" si="320"/>
        <v>18</v>
      </c>
      <c r="AK102" s="579">
        <v>1979</v>
      </c>
      <c r="AL102" s="28" t="str">
        <f t="shared" si="415"/>
        <v/>
      </c>
      <c r="AM102" s="28" t="str">
        <f t="shared" si="416"/>
        <v/>
      </c>
      <c r="AN102" s="28" t="str">
        <f t="shared" si="417"/>
        <v/>
      </c>
      <c r="AO102" s="28" t="str">
        <f t="shared" si="418"/>
        <v/>
      </c>
      <c r="AP102" s="28" t="str">
        <f t="shared" si="419"/>
        <v/>
      </c>
      <c r="AQ102" s="28" t="str">
        <f t="shared" si="420"/>
        <v/>
      </c>
      <c r="AR102" s="28" t="str">
        <f t="shared" si="421"/>
        <v/>
      </c>
      <c r="AS102" s="28" t="str">
        <f t="shared" si="422"/>
        <v/>
      </c>
      <c r="AT102" s="28" t="str">
        <f t="shared" si="423"/>
        <v/>
      </c>
      <c r="AU102" s="28" t="str">
        <f t="shared" si="424"/>
        <v/>
      </c>
      <c r="AV102" s="28" t="str">
        <f t="shared" si="425"/>
        <v/>
      </c>
      <c r="AW102" s="28" t="str">
        <f t="shared" si="426"/>
        <v/>
      </c>
      <c r="AX102" s="28" t="str">
        <f t="shared" si="427"/>
        <v/>
      </c>
      <c r="AY102" s="28" t="str">
        <f t="shared" si="428"/>
        <v/>
      </c>
      <c r="AZ102" s="28" t="str">
        <f t="shared" si="429"/>
        <v/>
      </c>
      <c r="BA102" s="28" t="str">
        <f t="shared" si="430"/>
        <v/>
      </c>
      <c r="BB102" s="28" t="str">
        <f t="shared" si="431"/>
        <v/>
      </c>
      <c r="BC102" s="28" t="str">
        <f t="shared" si="432"/>
        <v/>
      </c>
      <c r="BD102" s="28" t="str">
        <f t="shared" si="433"/>
        <v/>
      </c>
      <c r="BE102" s="28" t="str">
        <f t="shared" si="434"/>
        <v/>
      </c>
      <c r="BF102" s="28" t="str">
        <f t="shared" si="435"/>
        <v/>
      </c>
      <c r="BG102" s="28" t="str">
        <f t="shared" si="436"/>
        <v/>
      </c>
      <c r="BH102" s="28" t="str">
        <f t="shared" si="437"/>
        <v/>
      </c>
      <c r="BI102" s="28" t="str">
        <f t="shared" si="438"/>
        <v/>
      </c>
      <c r="BJ102" s="28" t="str">
        <f t="shared" si="439"/>
        <v/>
      </c>
      <c r="BK102" s="28" t="str">
        <f t="shared" si="440"/>
        <v/>
      </c>
      <c r="BL102" s="28" t="str">
        <f t="shared" si="441"/>
        <v/>
      </c>
      <c r="BM102" s="28" t="str">
        <f t="shared" si="442"/>
        <v/>
      </c>
      <c r="BN102" s="28" t="str">
        <f t="shared" si="443"/>
        <v/>
      </c>
      <c r="BO102" s="28" t="str">
        <f t="shared" si="444"/>
        <v/>
      </c>
      <c r="BP102" s="28" t="str">
        <f t="shared" si="444"/>
        <v/>
      </c>
      <c r="BQ102" s="28">
        <f t="shared" si="445"/>
        <v>0</v>
      </c>
      <c r="BR102" s="502">
        <v>1979</v>
      </c>
      <c r="BS102" s="17" t="str">
        <f t="shared" si="446"/>
        <v/>
      </c>
      <c r="BT102" s="17" t="str">
        <f t="shared" si="447"/>
        <v/>
      </c>
      <c r="BU102" s="17" t="str">
        <f t="shared" si="448"/>
        <v/>
      </c>
      <c r="BV102" s="17" t="str">
        <f t="shared" si="449"/>
        <v/>
      </c>
      <c r="BW102" s="17" t="str">
        <f t="shared" si="450"/>
        <v/>
      </c>
      <c r="BX102" s="17" t="str">
        <f t="shared" si="451"/>
        <v/>
      </c>
      <c r="BY102" s="17" t="str">
        <f t="shared" si="452"/>
        <v/>
      </c>
      <c r="BZ102" s="17" t="str">
        <f t="shared" si="453"/>
        <v/>
      </c>
      <c r="CA102" s="17" t="str">
        <f t="shared" si="454"/>
        <v/>
      </c>
      <c r="CB102" s="17" t="str">
        <f t="shared" si="455"/>
        <v/>
      </c>
      <c r="CC102" s="17" t="str">
        <f t="shared" si="456"/>
        <v/>
      </c>
      <c r="CD102" s="17" t="str">
        <f t="shared" si="457"/>
        <v/>
      </c>
      <c r="CE102" s="17" t="str">
        <f t="shared" si="458"/>
        <v/>
      </c>
      <c r="CF102" s="17" t="str">
        <f t="shared" si="459"/>
        <v/>
      </c>
      <c r="CG102" s="17" t="str">
        <f t="shared" si="460"/>
        <v/>
      </c>
      <c r="CH102" s="17" t="str">
        <f t="shared" si="461"/>
        <v/>
      </c>
      <c r="CI102" s="17" t="str">
        <f t="shared" si="462"/>
        <v/>
      </c>
      <c r="CJ102" s="17" t="str">
        <f t="shared" si="463"/>
        <v/>
      </c>
      <c r="CK102" s="17" t="str">
        <f t="shared" si="464"/>
        <v/>
      </c>
      <c r="CL102" s="17" t="str">
        <f t="shared" si="465"/>
        <v/>
      </c>
      <c r="CM102" s="17" t="str">
        <f t="shared" si="466"/>
        <v/>
      </c>
      <c r="CN102" s="17" t="str">
        <f t="shared" si="467"/>
        <v/>
      </c>
      <c r="CO102" s="17" t="str">
        <f t="shared" si="468"/>
        <v/>
      </c>
      <c r="CP102" s="17" t="str">
        <f t="shared" si="469"/>
        <v/>
      </c>
      <c r="CQ102" s="17" t="str">
        <f t="shared" si="470"/>
        <v/>
      </c>
      <c r="CR102" s="17" t="str">
        <f t="shared" si="471"/>
        <v/>
      </c>
      <c r="CS102" s="17" t="str">
        <f t="shared" si="472"/>
        <v/>
      </c>
      <c r="CT102" s="17" t="str">
        <f t="shared" si="473"/>
        <v/>
      </c>
      <c r="CU102" s="17" t="str">
        <f t="shared" si="474"/>
        <v/>
      </c>
      <c r="CV102" s="17" t="str">
        <f t="shared" si="475"/>
        <v/>
      </c>
      <c r="CW102" s="17">
        <f t="shared" si="476"/>
        <v>1979</v>
      </c>
      <c r="CX102" s="501">
        <v>1979</v>
      </c>
      <c r="CY102" s="946" t="str">
        <f t="shared" si="352"/>
        <v/>
      </c>
      <c r="CZ102" s="946" t="str">
        <f t="shared" si="353"/>
        <v/>
      </c>
      <c r="DA102" s="946" t="str">
        <f t="shared" si="354"/>
        <v/>
      </c>
      <c r="DB102" s="946" t="str">
        <f t="shared" si="355"/>
        <v/>
      </c>
      <c r="DC102" s="946" t="str">
        <f t="shared" si="356"/>
        <v/>
      </c>
      <c r="DD102" s="946" t="str">
        <f t="shared" si="357"/>
        <v/>
      </c>
      <c r="DE102" s="946" t="str">
        <f t="shared" si="358"/>
        <v/>
      </c>
      <c r="DF102" s="946" t="str">
        <f t="shared" si="359"/>
        <v/>
      </c>
      <c r="DG102" s="946" t="str">
        <f t="shared" si="360"/>
        <v/>
      </c>
      <c r="DH102" s="946" t="str">
        <f t="shared" si="361"/>
        <v/>
      </c>
      <c r="DI102" s="946">
        <f t="shared" si="362"/>
        <v>1</v>
      </c>
      <c r="DJ102" s="946">
        <f t="shared" si="363"/>
        <v>1</v>
      </c>
      <c r="DK102" s="946">
        <f t="shared" si="364"/>
        <v>1</v>
      </c>
      <c r="DL102" s="946" t="str">
        <f t="shared" si="365"/>
        <v/>
      </c>
      <c r="DM102" s="946">
        <f t="shared" si="366"/>
        <v>1</v>
      </c>
      <c r="DN102" s="946">
        <f t="shared" si="367"/>
        <v>1</v>
      </c>
      <c r="DO102" s="946">
        <f t="shared" si="368"/>
        <v>1</v>
      </c>
      <c r="DP102" s="946" t="str">
        <f t="shared" si="369"/>
        <v/>
      </c>
      <c r="DQ102" s="946">
        <f t="shared" si="370"/>
        <v>1</v>
      </c>
      <c r="DR102" s="946">
        <f t="shared" si="371"/>
        <v>1</v>
      </c>
      <c r="DS102" s="946" t="str">
        <f t="shared" si="372"/>
        <v/>
      </c>
      <c r="DT102" s="946" t="str">
        <f t="shared" si="373"/>
        <v/>
      </c>
      <c r="DU102" s="946" t="str">
        <f t="shared" si="374"/>
        <v/>
      </c>
      <c r="DV102" s="946" t="str">
        <f t="shared" si="375"/>
        <v/>
      </c>
      <c r="DW102" s="946" t="str">
        <f t="shared" si="376"/>
        <v/>
      </c>
      <c r="DX102" s="946" t="str">
        <f t="shared" si="377"/>
        <v/>
      </c>
      <c r="DY102" s="946">
        <f t="shared" si="378"/>
        <v>1</v>
      </c>
      <c r="DZ102" s="946">
        <f t="shared" si="379"/>
        <v>1</v>
      </c>
      <c r="EA102" s="946" t="str">
        <f t="shared" si="380"/>
        <v/>
      </c>
      <c r="EB102" s="946" t="str">
        <f t="shared" si="381"/>
        <v/>
      </c>
      <c r="EC102" s="946" t="str">
        <f t="shared" si="382"/>
        <v/>
      </c>
      <c r="ED102" s="28">
        <f t="shared" si="383"/>
        <v>10</v>
      </c>
      <c r="EE102" s="501">
        <v>1979</v>
      </c>
      <c r="EF102" s="17" t="str">
        <f t="shared" si="477"/>
        <v/>
      </c>
      <c r="EG102" s="17" t="str">
        <f t="shared" si="478"/>
        <v/>
      </c>
      <c r="EH102" s="17" t="str">
        <f t="shared" si="479"/>
        <v/>
      </c>
      <c r="EI102" s="17" t="str">
        <f t="shared" si="480"/>
        <v/>
      </c>
      <c r="EJ102" s="17" t="str">
        <f t="shared" si="481"/>
        <v/>
      </c>
      <c r="EK102" s="17" t="str">
        <f t="shared" si="482"/>
        <v/>
      </c>
      <c r="EL102" s="17" t="str">
        <f t="shared" si="483"/>
        <v/>
      </c>
      <c r="EM102" s="17" t="str">
        <f t="shared" si="484"/>
        <v/>
      </c>
      <c r="EN102" s="17" t="str">
        <f t="shared" si="485"/>
        <v/>
      </c>
      <c r="EO102" s="17" t="str">
        <f t="shared" si="486"/>
        <v/>
      </c>
      <c r="EP102" s="17" t="str">
        <f t="shared" si="487"/>
        <v/>
      </c>
      <c r="EQ102" s="17" t="str">
        <f t="shared" si="488"/>
        <v/>
      </c>
      <c r="ER102" s="17" t="str">
        <f t="shared" si="489"/>
        <v/>
      </c>
      <c r="ES102" s="17" t="str">
        <f t="shared" si="490"/>
        <v/>
      </c>
      <c r="ET102" s="17" t="str">
        <f t="shared" si="491"/>
        <v/>
      </c>
      <c r="EU102" s="17">
        <f t="shared" si="492"/>
        <v>1979</v>
      </c>
      <c r="EV102" s="17" t="str">
        <f t="shared" si="493"/>
        <v/>
      </c>
      <c r="EW102" s="17" t="str">
        <f t="shared" si="494"/>
        <v/>
      </c>
      <c r="EX102" s="17" t="str">
        <f t="shared" si="495"/>
        <v/>
      </c>
      <c r="EY102" s="17" t="str">
        <f t="shared" si="496"/>
        <v/>
      </c>
      <c r="EZ102" s="17" t="str">
        <f t="shared" si="497"/>
        <v/>
      </c>
      <c r="FA102" s="17" t="str">
        <f t="shared" si="498"/>
        <v/>
      </c>
      <c r="FB102" s="17" t="str">
        <f t="shared" si="499"/>
        <v/>
      </c>
      <c r="FC102" s="17" t="str">
        <f t="shared" si="500"/>
        <v/>
      </c>
      <c r="FD102" s="17" t="str">
        <f t="shared" si="501"/>
        <v/>
      </c>
      <c r="FE102" s="17" t="str">
        <f t="shared" si="502"/>
        <v/>
      </c>
      <c r="FF102" s="17" t="str">
        <f t="shared" si="503"/>
        <v/>
      </c>
      <c r="FG102" s="17" t="str">
        <f t="shared" si="504"/>
        <v/>
      </c>
      <c r="FH102" s="17" t="str">
        <f t="shared" si="505"/>
        <v/>
      </c>
      <c r="FI102" s="17" t="str">
        <f t="shared" si="506"/>
        <v/>
      </c>
      <c r="FJ102" s="17" t="str">
        <f t="shared" si="507"/>
        <v/>
      </c>
      <c r="FK102" s="501">
        <v>1979</v>
      </c>
    </row>
    <row r="103" spans="1:167">
      <c r="A103" s="3">
        <v>1980</v>
      </c>
      <c r="B103" s="5">
        <v>13</v>
      </c>
      <c r="C103" s="5">
        <v>16</v>
      </c>
      <c r="D103" s="5">
        <v>16</v>
      </c>
      <c r="E103" s="5">
        <v>16</v>
      </c>
      <c r="F103" s="5">
        <v>40</v>
      </c>
      <c r="G103" s="143">
        <v>38</v>
      </c>
      <c r="H103" s="5">
        <v>34</v>
      </c>
      <c r="I103" s="5">
        <v>58</v>
      </c>
      <c r="J103" s="5">
        <v>41</v>
      </c>
      <c r="K103" s="5">
        <v>34</v>
      </c>
      <c r="L103" s="143">
        <v>38</v>
      </c>
      <c r="M103" s="5">
        <v>33</v>
      </c>
      <c r="N103" s="5">
        <v>30</v>
      </c>
      <c r="O103" s="5">
        <v>35</v>
      </c>
      <c r="P103" s="5">
        <v>31</v>
      </c>
      <c r="Q103" s="143">
        <v>33</v>
      </c>
      <c r="R103" s="5">
        <v>55</v>
      </c>
      <c r="S103" s="5">
        <v>38</v>
      </c>
      <c r="T103" s="5">
        <v>30</v>
      </c>
      <c r="U103" s="5">
        <v>45</v>
      </c>
      <c r="V103" s="143">
        <v>47</v>
      </c>
      <c r="W103" s="5">
        <v>40</v>
      </c>
      <c r="X103" s="5">
        <v>34</v>
      </c>
      <c r="Y103" s="5">
        <v>43</v>
      </c>
      <c r="Z103" s="5">
        <v>42</v>
      </c>
      <c r="AA103" s="143">
        <v>35</v>
      </c>
      <c r="AB103" s="5">
        <v>34</v>
      </c>
      <c r="AC103" s="5">
        <v>40</v>
      </c>
      <c r="AD103" s="5">
        <v>50</v>
      </c>
      <c r="AE103" s="5">
        <v>52</v>
      </c>
      <c r="AF103" s="143">
        <v>43</v>
      </c>
      <c r="AG103" s="663">
        <f t="shared" si="317"/>
        <v>1134</v>
      </c>
      <c r="AH103" s="68">
        <f t="shared" si="318"/>
        <v>36.58064516129032</v>
      </c>
      <c r="AI103" s="17">
        <f t="shared" si="319"/>
        <v>58</v>
      </c>
      <c r="AJ103" s="20">
        <f t="shared" si="320"/>
        <v>13</v>
      </c>
      <c r="AK103" s="579">
        <v>1980</v>
      </c>
      <c r="AL103" s="28" t="str">
        <f t="shared" si="415"/>
        <v/>
      </c>
      <c r="AM103" s="28" t="str">
        <f t="shared" si="416"/>
        <v/>
      </c>
      <c r="AN103" s="28" t="str">
        <f t="shared" si="417"/>
        <v/>
      </c>
      <c r="AO103" s="28" t="str">
        <f t="shared" si="418"/>
        <v/>
      </c>
      <c r="AP103" s="28" t="str">
        <f t="shared" si="419"/>
        <v/>
      </c>
      <c r="AQ103" s="28" t="str">
        <f t="shared" si="420"/>
        <v/>
      </c>
      <c r="AR103" s="28" t="str">
        <f t="shared" si="421"/>
        <v/>
      </c>
      <c r="AS103" s="28" t="str">
        <f t="shared" si="422"/>
        <v/>
      </c>
      <c r="AT103" s="28" t="str">
        <f t="shared" si="423"/>
        <v/>
      </c>
      <c r="AU103" s="28" t="str">
        <f t="shared" si="424"/>
        <v/>
      </c>
      <c r="AV103" s="28" t="str">
        <f t="shared" si="425"/>
        <v/>
      </c>
      <c r="AW103" s="28" t="str">
        <f t="shared" si="426"/>
        <v/>
      </c>
      <c r="AX103" s="28" t="str">
        <f t="shared" si="427"/>
        <v/>
      </c>
      <c r="AY103" s="28" t="str">
        <f t="shared" si="428"/>
        <v/>
      </c>
      <c r="AZ103" s="28" t="str">
        <f t="shared" si="429"/>
        <v/>
      </c>
      <c r="BA103" s="28" t="str">
        <f t="shared" si="430"/>
        <v/>
      </c>
      <c r="BB103" s="28" t="str">
        <f t="shared" si="431"/>
        <v/>
      </c>
      <c r="BC103" s="28" t="str">
        <f t="shared" si="432"/>
        <v/>
      </c>
      <c r="BD103" s="28" t="str">
        <f t="shared" si="433"/>
        <v/>
      </c>
      <c r="BE103" s="28" t="str">
        <f t="shared" si="434"/>
        <v/>
      </c>
      <c r="BF103" s="28" t="str">
        <f t="shared" si="435"/>
        <v/>
      </c>
      <c r="BG103" s="28" t="str">
        <f t="shared" si="436"/>
        <v/>
      </c>
      <c r="BH103" s="28" t="str">
        <f t="shared" si="437"/>
        <v/>
      </c>
      <c r="BI103" s="28" t="str">
        <f t="shared" si="438"/>
        <v/>
      </c>
      <c r="BJ103" s="28" t="str">
        <f t="shared" si="439"/>
        <v/>
      </c>
      <c r="BK103" s="28" t="str">
        <f t="shared" si="440"/>
        <v/>
      </c>
      <c r="BL103" s="28" t="str">
        <f t="shared" si="441"/>
        <v/>
      </c>
      <c r="BM103" s="28" t="str">
        <f t="shared" si="442"/>
        <v/>
      </c>
      <c r="BN103" s="28" t="str">
        <f t="shared" si="443"/>
        <v/>
      </c>
      <c r="BO103" s="28" t="str">
        <f t="shared" si="444"/>
        <v/>
      </c>
      <c r="BP103" s="28" t="str">
        <f t="shared" si="444"/>
        <v/>
      </c>
      <c r="BQ103" s="28">
        <f t="shared" si="445"/>
        <v>0</v>
      </c>
      <c r="BR103" s="502">
        <v>1980</v>
      </c>
      <c r="BS103" s="17" t="str">
        <f t="shared" si="446"/>
        <v/>
      </c>
      <c r="BT103" s="17" t="str">
        <f t="shared" si="447"/>
        <v/>
      </c>
      <c r="BU103" s="17" t="str">
        <f t="shared" si="448"/>
        <v/>
      </c>
      <c r="BV103" s="17" t="str">
        <f t="shared" si="449"/>
        <v/>
      </c>
      <c r="BW103" s="17" t="str">
        <f t="shared" si="450"/>
        <v/>
      </c>
      <c r="BX103" s="17" t="str">
        <f t="shared" si="451"/>
        <v/>
      </c>
      <c r="BY103" s="17" t="str">
        <f t="shared" si="452"/>
        <v/>
      </c>
      <c r="BZ103" s="17" t="str">
        <f t="shared" si="453"/>
        <v/>
      </c>
      <c r="CA103" s="17" t="str">
        <f t="shared" si="454"/>
        <v/>
      </c>
      <c r="CB103" s="17" t="str">
        <f t="shared" si="455"/>
        <v/>
      </c>
      <c r="CC103" s="17" t="str">
        <f t="shared" si="456"/>
        <v/>
      </c>
      <c r="CD103" s="17" t="str">
        <f t="shared" si="457"/>
        <v/>
      </c>
      <c r="CE103" s="17" t="str">
        <f t="shared" si="458"/>
        <v/>
      </c>
      <c r="CF103" s="17" t="str">
        <f t="shared" si="459"/>
        <v/>
      </c>
      <c r="CG103" s="17" t="str">
        <f t="shared" si="460"/>
        <v/>
      </c>
      <c r="CH103" s="17" t="str">
        <f t="shared" si="461"/>
        <v/>
      </c>
      <c r="CI103" s="17" t="str">
        <f t="shared" si="462"/>
        <v/>
      </c>
      <c r="CJ103" s="17" t="str">
        <f t="shared" si="463"/>
        <v/>
      </c>
      <c r="CK103" s="17" t="str">
        <f t="shared" si="464"/>
        <v/>
      </c>
      <c r="CL103" s="17" t="str">
        <f t="shared" si="465"/>
        <v/>
      </c>
      <c r="CM103" s="17" t="str">
        <f t="shared" si="466"/>
        <v/>
      </c>
      <c r="CN103" s="17" t="str">
        <f t="shared" si="467"/>
        <v/>
      </c>
      <c r="CO103" s="17" t="str">
        <f t="shared" si="468"/>
        <v/>
      </c>
      <c r="CP103" s="17" t="str">
        <f t="shared" si="469"/>
        <v/>
      </c>
      <c r="CQ103" s="17" t="str">
        <f t="shared" si="470"/>
        <v/>
      </c>
      <c r="CR103" s="17" t="str">
        <f t="shared" si="471"/>
        <v/>
      </c>
      <c r="CS103" s="17" t="str">
        <f t="shared" si="472"/>
        <v/>
      </c>
      <c r="CT103" s="17" t="str">
        <f t="shared" si="473"/>
        <v/>
      </c>
      <c r="CU103" s="17" t="str">
        <f t="shared" si="474"/>
        <v/>
      </c>
      <c r="CV103" s="17" t="str">
        <f t="shared" si="475"/>
        <v/>
      </c>
      <c r="CW103" s="17" t="str">
        <f t="shared" si="476"/>
        <v/>
      </c>
      <c r="CX103" s="501">
        <v>1980</v>
      </c>
      <c r="CY103" s="946">
        <f t="shared" si="352"/>
        <v>1</v>
      </c>
      <c r="CZ103" s="946">
        <f t="shared" si="353"/>
        <v>1</v>
      </c>
      <c r="DA103" s="946">
        <f t="shared" si="354"/>
        <v>1</v>
      </c>
      <c r="DB103" s="946">
        <f t="shared" si="355"/>
        <v>1</v>
      </c>
      <c r="DC103" s="946" t="str">
        <f t="shared" si="356"/>
        <v/>
      </c>
      <c r="DD103" s="946" t="str">
        <f t="shared" si="357"/>
        <v/>
      </c>
      <c r="DE103" s="946" t="str">
        <f t="shared" si="358"/>
        <v/>
      </c>
      <c r="DF103" s="946" t="str">
        <f t="shared" si="359"/>
        <v/>
      </c>
      <c r="DG103" s="946" t="str">
        <f t="shared" si="360"/>
        <v/>
      </c>
      <c r="DH103" s="946" t="str">
        <f t="shared" si="361"/>
        <v/>
      </c>
      <c r="DI103" s="946" t="str">
        <f t="shared" si="362"/>
        <v/>
      </c>
      <c r="DJ103" s="946" t="str">
        <f t="shared" si="363"/>
        <v/>
      </c>
      <c r="DK103" s="946">
        <f t="shared" si="364"/>
        <v>1</v>
      </c>
      <c r="DL103" s="946" t="str">
        <f t="shared" si="365"/>
        <v/>
      </c>
      <c r="DM103" s="946">
        <f t="shared" si="366"/>
        <v>1</v>
      </c>
      <c r="DN103" s="946" t="str">
        <f t="shared" si="367"/>
        <v/>
      </c>
      <c r="DO103" s="946" t="str">
        <f t="shared" si="368"/>
        <v/>
      </c>
      <c r="DP103" s="946" t="str">
        <f t="shared" si="369"/>
        <v/>
      </c>
      <c r="DQ103" s="946">
        <f t="shared" si="370"/>
        <v>1</v>
      </c>
      <c r="DR103" s="946" t="str">
        <f t="shared" si="371"/>
        <v/>
      </c>
      <c r="DS103" s="946" t="str">
        <f t="shared" si="372"/>
        <v/>
      </c>
      <c r="DT103" s="946" t="str">
        <f t="shared" si="373"/>
        <v/>
      </c>
      <c r="DU103" s="946" t="str">
        <f t="shared" si="374"/>
        <v/>
      </c>
      <c r="DV103" s="946" t="str">
        <f t="shared" si="375"/>
        <v/>
      </c>
      <c r="DW103" s="946" t="str">
        <f t="shared" si="376"/>
        <v/>
      </c>
      <c r="DX103" s="946" t="str">
        <f t="shared" si="377"/>
        <v/>
      </c>
      <c r="DY103" s="946" t="str">
        <f t="shared" si="378"/>
        <v/>
      </c>
      <c r="DZ103" s="946" t="str">
        <f t="shared" si="379"/>
        <v/>
      </c>
      <c r="EA103" s="946" t="str">
        <f t="shared" si="380"/>
        <v/>
      </c>
      <c r="EB103" s="946" t="str">
        <f t="shared" si="381"/>
        <v/>
      </c>
      <c r="EC103" s="946" t="str">
        <f t="shared" si="382"/>
        <v/>
      </c>
      <c r="ED103" s="28">
        <f t="shared" si="383"/>
        <v>7</v>
      </c>
      <c r="EE103" s="501">
        <v>1980</v>
      </c>
      <c r="EF103" s="17" t="str">
        <f t="shared" si="477"/>
        <v/>
      </c>
      <c r="EG103" s="17" t="str">
        <f t="shared" si="478"/>
        <v/>
      </c>
      <c r="EH103" s="17" t="str">
        <f t="shared" si="479"/>
        <v/>
      </c>
      <c r="EI103" s="17" t="str">
        <f t="shared" si="480"/>
        <v/>
      </c>
      <c r="EJ103" s="17" t="str">
        <f t="shared" si="481"/>
        <v/>
      </c>
      <c r="EK103" s="17" t="str">
        <f t="shared" si="482"/>
        <v/>
      </c>
      <c r="EL103" s="17" t="str">
        <f t="shared" si="483"/>
        <v/>
      </c>
      <c r="EM103" s="17" t="str">
        <f t="shared" si="484"/>
        <v/>
      </c>
      <c r="EN103" s="17" t="str">
        <f t="shared" si="485"/>
        <v/>
      </c>
      <c r="EO103" s="17" t="str">
        <f t="shared" si="486"/>
        <v/>
      </c>
      <c r="EP103" s="17" t="str">
        <f t="shared" si="487"/>
        <v/>
      </c>
      <c r="EQ103" s="17" t="str">
        <f t="shared" si="488"/>
        <v/>
      </c>
      <c r="ER103" s="17" t="str">
        <f t="shared" si="489"/>
        <v/>
      </c>
      <c r="ES103" s="17" t="str">
        <f t="shared" si="490"/>
        <v/>
      </c>
      <c r="ET103" s="17" t="str">
        <f t="shared" si="491"/>
        <v/>
      </c>
      <c r="EU103" s="17" t="str">
        <f t="shared" si="492"/>
        <v/>
      </c>
      <c r="EV103" s="17" t="str">
        <f t="shared" si="493"/>
        <v/>
      </c>
      <c r="EW103" s="17" t="str">
        <f t="shared" si="494"/>
        <v/>
      </c>
      <c r="EX103" s="17" t="str">
        <f t="shared" si="495"/>
        <v/>
      </c>
      <c r="EY103" s="17" t="str">
        <f t="shared" si="496"/>
        <v/>
      </c>
      <c r="EZ103" s="17" t="str">
        <f t="shared" si="497"/>
        <v/>
      </c>
      <c r="FA103" s="17" t="str">
        <f t="shared" si="498"/>
        <v/>
      </c>
      <c r="FB103" s="17" t="str">
        <f t="shared" si="499"/>
        <v/>
      </c>
      <c r="FC103" s="17" t="str">
        <f t="shared" si="500"/>
        <v/>
      </c>
      <c r="FD103" s="17" t="str">
        <f t="shared" si="501"/>
        <v/>
      </c>
      <c r="FE103" s="17" t="str">
        <f t="shared" si="502"/>
        <v/>
      </c>
      <c r="FF103" s="17" t="str">
        <f t="shared" si="503"/>
        <v/>
      </c>
      <c r="FG103" s="17" t="str">
        <f t="shared" si="504"/>
        <v/>
      </c>
      <c r="FH103" s="17" t="str">
        <f t="shared" si="505"/>
        <v/>
      </c>
      <c r="FI103" s="17" t="str">
        <f t="shared" si="506"/>
        <v/>
      </c>
      <c r="FJ103" s="17" t="str">
        <f t="shared" si="507"/>
        <v/>
      </c>
      <c r="FK103" s="501">
        <v>1980</v>
      </c>
    </row>
    <row r="104" spans="1:167">
      <c r="A104" s="3">
        <v>1981</v>
      </c>
      <c r="B104" s="5">
        <v>44</v>
      </c>
      <c r="C104" s="5">
        <v>41</v>
      </c>
      <c r="D104" s="5">
        <v>30</v>
      </c>
      <c r="E104" s="5">
        <v>24</v>
      </c>
      <c r="F104" s="5">
        <v>35</v>
      </c>
      <c r="G104" s="143">
        <v>29</v>
      </c>
      <c r="H104" s="5">
        <v>27</v>
      </c>
      <c r="I104" s="5">
        <v>29</v>
      </c>
      <c r="J104" s="5">
        <v>32</v>
      </c>
      <c r="K104" s="5">
        <v>25</v>
      </c>
      <c r="L104" s="143">
        <v>26</v>
      </c>
      <c r="M104" s="5">
        <v>27</v>
      </c>
      <c r="N104" s="5">
        <v>32</v>
      </c>
      <c r="O104" s="5">
        <v>27</v>
      </c>
      <c r="P104" s="5">
        <v>23</v>
      </c>
      <c r="Q104" s="143">
        <v>30</v>
      </c>
      <c r="R104" s="5">
        <v>25</v>
      </c>
      <c r="S104" s="5">
        <v>28</v>
      </c>
      <c r="T104" s="5">
        <v>28</v>
      </c>
      <c r="U104" s="5">
        <v>24</v>
      </c>
      <c r="V104" s="143">
        <v>28</v>
      </c>
      <c r="W104" s="5">
        <v>27</v>
      </c>
      <c r="X104" s="5">
        <v>34</v>
      </c>
      <c r="Y104" s="5">
        <v>29</v>
      </c>
      <c r="Z104" s="5">
        <v>31</v>
      </c>
      <c r="AA104" s="143">
        <v>28</v>
      </c>
      <c r="AB104" s="5">
        <v>45</v>
      </c>
      <c r="AC104" s="5">
        <v>34</v>
      </c>
      <c r="AD104" s="5">
        <v>40</v>
      </c>
      <c r="AE104" s="5">
        <v>59</v>
      </c>
      <c r="AF104" s="143">
        <v>51</v>
      </c>
      <c r="AG104" s="663">
        <f t="shared" si="317"/>
        <v>992</v>
      </c>
      <c r="AH104" s="68">
        <f t="shared" si="318"/>
        <v>32</v>
      </c>
      <c r="AI104" s="17">
        <f t="shared" si="319"/>
        <v>59</v>
      </c>
      <c r="AJ104" s="20">
        <f t="shared" si="320"/>
        <v>23</v>
      </c>
      <c r="AK104" s="579">
        <v>1981</v>
      </c>
      <c r="AL104" s="28" t="str">
        <f t="shared" si="415"/>
        <v/>
      </c>
      <c r="AM104" s="28" t="str">
        <f t="shared" si="416"/>
        <v/>
      </c>
      <c r="AN104" s="28" t="str">
        <f t="shared" si="417"/>
        <v/>
      </c>
      <c r="AO104" s="28" t="str">
        <f t="shared" si="418"/>
        <v/>
      </c>
      <c r="AP104" s="28" t="str">
        <f t="shared" si="419"/>
        <v/>
      </c>
      <c r="AQ104" s="28" t="str">
        <f t="shared" si="420"/>
        <v/>
      </c>
      <c r="AR104" s="28" t="str">
        <f t="shared" si="421"/>
        <v/>
      </c>
      <c r="AS104" s="28" t="str">
        <f t="shared" si="422"/>
        <v/>
      </c>
      <c r="AT104" s="28" t="str">
        <f t="shared" si="423"/>
        <v/>
      </c>
      <c r="AU104" s="28" t="str">
        <f t="shared" si="424"/>
        <v/>
      </c>
      <c r="AV104" s="28" t="str">
        <f t="shared" si="425"/>
        <v/>
      </c>
      <c r="AW104" s="28" t="str">
        <f t="shared" si="426"/>
        <v/>
      </c>
      <c r="AX104" s="28" t="str">
        <f t="shared" si="427"/>
        <v/>
      </c>
      <c r="AY104" s="28" t="str">
        <f t="shared" si="428"/>
        <v/>
      </c>
      <c r="AZ104" s="28" t="str">
        <f t="shared" si="429"/>
        <v/>
      </c>
      <c r="BA104" s="28" t="str">
        <f t="shared" si="430"/>
        <v/>
      </c>
      <c r="BB104" s="28" t="str">
        <f t="shared" si="431"/>
        <v/>
      </c>
      <c r="BC104" s="28" t="str">
        <f t="shared" si="432"/>
        <v/>
      </c>
      <c r="BD104" s="28" t="str">
        <f t="shared" si="433"/>
        <v/>
      </c>
      <c r="BE104" s="28" t="str">
        <f t="shared" si="434"/>
        <v/>
      </c>
      <c r="BF104" s="28" t="str">
        <f t="shared" si="435"/>
        <v/>
      </c>
      <c r="BG104" s="28" t="str">
        <f t="shared" si="436"/>
        <v/>
      </c>
      <c r="BH104" s="28" t="str">
        <f t="shared" si="437"/>
        <v/>
      </c>
      <c r="BI104" s="28" t="str">
        <f t="shared" si="438"/>
        <v/>
      </c>
      <c r="BJ104" s="28" t="str">
        <f t="shared" si="439"/>
        <v/>
      </c>
      <c r="BK104" s="28" t="str">
        <f t="shared" si="440"/>
        <v/>
      </c>
      <c r="BL104" s="28" t="str">
        <f t="shared" si="441"/>
        <v/>
      </c>
      <c r="BM104" s="28" t="str">
        <f t="shared" si="442"/>
        <v/>
      </c>
      <c r="BN104" s="28" t="str">
        <f t="shared" si="443"/>
        <v/>
      </c>
      <c r="BO104" s="28" t="str">
        <f t="shared" si="444"/>
        <v/>
      </c>
      <c r="BP104" s="28" t="str">
        <f t="shared" si="444"/>
        <v/>
      </c>
      <c r="BQ104" s="28">
        <f t="shared" si="445"/>
        <v>0</v>
      </c>
      <c r="BR104" s="502">
        <v>1981</v>
      </c>
      <c r="BS104" s="17" t="str">
        <f t="shared" si="446"/>
        <v/>
      </c>
      <c r="BT104" s="17" t="str">
        <f t="shared" si="447"/>
        <v/>
      </c>
      <c r="BU104" s="17" t="str">
        <f t="shared" si="448"/>
        <v/>
      </c>
      <c r="BV104" s="17" t="str">
        <f t="shared" si="449"/>
        <v/>
      </c>
      <c r="BW104" s="17" t="str">
        <f t="shared" si="450"/>
        <v/>
      </c>
      <c r="BX104" s="17" t="str">
        <f t="shared" si="451"/>
        <v/>
      </c>
      <c r="BY104" s="17" t="str">
        <f t="shared" si="452"/>
        <v/>
      </c>
      <c r="BZ104" s="17" t="str">
        <f t="shared" si="453"/>
        <v/>
      </c>
      <c r="CA104" s="17" t="str">
        <f t="shared" si="454"/>
        <v/>
      </c>
      <c r="CB104" s="17" t="str">
        <f t="shared" si="455"/>
        <v/>
      </c>
      <c r="CC104" s="17" t="str">
        <f t="shared" si="456"/>
        <v/>
      </c>
      <c r="CD104" s="17" t="str">
        <f t="shared" si="457"/>
        <v/>
      </c>
      <c r="CE104" s="17" t="str">
        <f t="shared" si="458"/>
        <v/>
      </c>
      <c r="CF104" s="17" t="str">
        <f t="shared" si="459"/>
        <v/>
      </c>
      <c r="CG104" s="17" t="str">
        <f t="shared" si="460"/>
        <v/>
      </c>
      <c r="CH104" s="17" t="str">
        <f t="shared" si="461"/>
        <v/>
      </c>
      <c r="CI104" s="17" t="str">
        <f t="shared" si="462"/>
        <v/>
      </c>
      <c r="CJ104" s="17" t="str">
        <f t="shared" si="463"/>
        <v/>
      </c>
      <c r="CK104" s="17" t="str">
        <f t="shared" si="464"/>
        <v/>
      </c>
      <c r="CL104" s="17" t="str">
        <f t="shared" si="465"/>
        <v/>
      </c>
      <c r="CM104" s="17" t="str">
        <f t="shared" si="466"/>
        <v/>
      </c>
      <c r="CN104" s="17" t="str">
        <f t="shared" si="467"/>
        <v/>
      </c>
      <c r="CO104" s="17" t="str">
        <f t="shared" si="468"/>
        <v/>
      </c>
      <c r="CP104" s="17" t="str">
        <f t="shared" si="469"/>
        <v/>
      </c>
      <c r="CQ104" s="17" t="str">
        <f t="shared" si="470"/>
        <v/>
      </c>
      <c r="CR104" s="17" t="str">
        <f t="shared" si="471"/>
        <v/>
      </c>
      <c r="CS104" s="17" t="str">
        <f t="shared" si="472"/>
        <v/>
      </c>
      <c r="CT104" s="17" t="str">
        <f t="shared" si="473"/>
        <v/>
      </c>
      <c r="CU104" s="17" t="str">
        <f t="shared" si="474"/>
        <v/>
      </c>
      <c r="CV104" s="17" t="str">
        <f t="shared" si="475"/>
        <v/>
      </c>
      <c r="CW104" s="17" t="str">
        <f t="shared" si="476"/>
        <v/>
      </c>
      <c r="CX104" s="501">
        <v>1981</v>
      </c>
      <c r="CY104" s="946" t="str">
        <f t="shared" si="352"/>
        <v/>
      </c>
      <c r="CZ104" s="946" t="str">
        <f t="shared" si="353"/>
        <v/>
      </c>
      <c r="DA104" s="946">
        <f t="shared" si="354"/>
        <v>1</v>
      </c>
      <c r="DB104" s="946">
        <f t="shared" si="355"/>
        <v>1</v>
      </c>
      <c r="DC104" s="946" t="str">
        <f t="shared" si="356"/>
        <v/>
      </c>
      <c r="DD104" s="946">
        <f t="shared" si="357"/>
        <v>1</v>
      </c>
      <c r="DE104" s="946">
        <f t="shared" si="358"/>
        <v>1</v>
      </c>
      <c r="DF104" s="946">
        <f t="shared" si="359"/>
        <v>1</v>
      </c>
      <c r="DG104" s="946">
        <f t="shared" si="360"/>
        <v>1</v>
      </c>
      <c r="DH104" s="946">
        <f t="shared" si="361"/>
        <v>1</v>
      </c>
      <c r="DI104" s="946">
        <f t="shared" si="362"/>
        <v>1</v>
      </c>
      <c r="DJ104" s="946">
        <f t="shared" si="363"/>
        <v>1</v>
      </c>
      <c r="DK104" s="946">
        <f t="shared" si="364"/>
        <v>1</v>
      </c>
      <c r="DL104" s="946">
        <f t="shared" si="365"/>
        <v>1</v>
      </c>
      <c r="DM104" s="946">
        <f t="shared" si="366"/>
        <v>1</v>
      </c>
      <c r="DN104" s="946">
        <f t="shared" si="367"/>
        <v>1</v>
      </c>
      <c r="DO104" s="946">
        <f t="shared" si="368"/>
        <v>1</v>
      </c>
      <c r="DP104" s="946">
        <f t="shared" si="369"/>
        <v>1</v>
      </c>
      <c r="DQ104" s="946">
        <f t="shared" si="370"/>
        <v>1</v>
      </c>
      <c r="DR104" s="946">
        <f t="shared" si="371"/>
        <v>1</v>
      </c>
      <c r="DS104" s="946">
        <f t="shared" si="372"/>
        <v>1</v>
      </c>
      <c r="DT104" s="946">
        <f t="shared" si="373"/>
        <v>1</v>
      </c>
      <c r="DU104" s="946" t="str">
        <f t="shared" si="374"/>
        <v/>
      </c>
      <c r="DV104" s="946">
        <f t="shared" si="375"/>
        <v>1</v>
      </c>
      <c r="DW104" s="946">
        <f t="shared" si="376"/>
        <v>1</v>
      </c>
      <c r="DX104" s="946">
        <f t="shared" si="377"/>
        <v>1</v>
      </c>
      <c r="DY104" s="946" t="str">
        <f t="shared" si="378"/>
        <v/>
      </c>
      <c r="DZ104" s="946" t="str">
        <f t="shared" si="379"/>
        <v/>
      </c>
      <c r="EA104" s="946" t="str">
        <f t="shared" si="380"/>
        <v/>
      </c>
      <c r="EB104" s="946" t="str">
        <f t="shared" si="381"/>
        <v/>
      </c>
      <c r="EC104" s="946" t="str">
        <f t="shared" si="382"/>
        <v/>
      </c>
      <c r="ED104" s="28">
        <f t="shared" si="383"/>
        <v>22</v>
      </c>
      <c r="EE104" s="501">
        <v>1981</v>
      </c>
      <c r="EF104" s="17" t="str">
        <f t="shared" si="477"/>
        <v/>
      </c>
      <c r="EG104" s="17" t="str">
        <f t="shared" si="478"/>
        <v/>
      </c>
      <c r="EH104" s="17" t="str">
        <f t="shared" si="479"/>
        <v/>
      </c>
      <c r="EI104" s="17" t="str">
        <f t="shared" si="480"/>
        <v/>
      </c>
      <c r="EJ104" s="17" t="str">
        <f t="shared" si="481"/>
        <v/>
      </c>
      <c r="EK104" s="17" t="str">
        <f t="shared" si="482"/>
        <v/>
      </c>
      <c r="EL104" s="17" t="str">
        <f t="shared" si="483"/>
        <v/>
      </c>
      <c r="EM104" s="17" t="str">
        <f t="shared" si="484"/>
        <v/>
      </c>
      <c r="EN104" s="17" t="str">
        <f t="shared" si="485"/>
        <v/>
      </c>
      <c r="EO104" s="17" t="str">
        <f t="shared" si="486"/>
        <v/>
      </c>
      <c r="EP104" s="17" t="str">
        <f t="shared" si="487"/>
        <v/>
      </c>
      <c r="EQ104" s="17" t="str">
        <f t="shared" si="488"/>
        <v/>
      </c>
      <c r="ER104" s="17" t="str">
        <f t="shared" si="489"/>
        <v/>
      </c>
      <c r="ES104" s="17" t="str">
        <f t="shared" si="490"/>
        <v/>
      </c>
      <c r="ET104" s="17" t="str">
        <f t="shared" si="491"/>
        <v/>
      </c>
      <c r="EU104" s="17" t="str">
        <f t="shared" si="492"/>
        <v/>
      </c>
      <c r="EV104" s="17" t="str">
        <f t="shared" si="493"/>
        <v/>
      </c>
      <c r="EW104" s="17" t="str">
        <f t="shared" si="494"/>
        <v/>
      </c>
      <c r="EX104" s="17" t="str">
        <f t="shared" si="495"/>
        <v/>
      </c>
      <c r="EY104" s="17" t="str">
        <f t="shared" si="496"/>
        <v/>
      </c>
      <c r="EZ104" s="17" t="str">
        <f t="shared" si="497"/>
        <v/>
      </c>
      <c r="FA104" s="17" t="str">
        <f t="shared" si="498"/>
        <v/>
      </c>
      <c r="FB104" s="17" t="str">
        <f t="shared" si="499"/>
        <v/>
      </c>
      <c r="FC104" s="17" t="str">
        <f t="shared" si="500"/>
        <v/>
      </c>
      <c r="FD104" s="17" t="str">
        <f t="shared" si="501"/>
        <v/>
      </c>
      <c r="FE104" s="17" t="str">
        <f t="shared" si="502"/>
        <v/>
      </c>
      <c r="FF104" s="17" t="str">
        <f t="shared" si="503"/>
        <v/>
      </c>
      <c r="FG104" s="17" t="str">
        <f t="shared" si="504"/>
        <v/>
      </c>
      <c r="FH104" s="17" t="str">
        <f t="shared" si="505"/>
        <v/>
      </c>
      <c r="FI104" s="17" t="str">
        <f t="shared" si="506"/>
        <v/>
      </c>
      <c r="FJ104" s="17" t="str">
        <f t="shared" si="507"/>
        <v/>
      </c>
      <c r="FK104" s="501">
        <v>1981</v>
      </c>
    </row>
    <row r="105" spans="1:167">
      <c r="A105" s="3">
        <v>1982</v>
      </c>
      <c r="B105" s="5">
        <v>26</v>
      </c>
      <c r="C105" s="5">
        <v>38</v>
      </c>
      <c r="D105" s="5">
        <v>35</v>
      </c>
      <c r="E105" s="5">
        <v>35</v>
      </c>
      <c r="F105" s="5">
        <v>38</v>
      </c>
      <c r="G105" s="143">
        <v>37</v>
      </c>
      <c r="H105" s="5">
        <v>37</v>
      </c>
      <c r="I105" s="5">
        <v>32</v>
      </c>
      <c r="J105" s="5">
        <v>32</v>
      </c>
      <c r="K105" s="5">
        <v>33</v>
      </c>
      <c r="L105" s="143">
        <v>39</v>
      </c>
      <c r="M105" s="5">
        <v>51</v>
      </c>
      <c r="N105" s="5">
        <v>52</v>
      </c>
      <c r="O105" s="5">
        <v>49</v>
      </c>
      <c r="P105" s="5">
        <v>39</v>
      </c>
      <c r="Q105" s="143">
        <v>39</v>
      </c>
      <c r="R105" s="5">
        <v>42</v>
      </c>
      <c r="S105" s="5">
        <v>40</v>
      </c>
      <c r="T105" s="5">
        <v>45</v>
      </c>
      <c r="U105" s="5">
        <v>45</v>
      </c>
      <c r="V105" s="143">
        <v>44</v>
      </c>
      <c r="W105" s="5">
        <v>42</v>
      </c>
      <c r="X105" s="5">
        <v>34</v>
      </c>
      <c r="Y105" s="5">
        <v>34</v>
      </c>
      <c r="Z105" s="5">
        <v>40</v>
      </c>
      <c r="AA105" s="143">
        <v>38</v>
      </c>
      <c r="AB105" s="5">
        <v>31</v>
      </c>
      <c r="AC105" s="5">
        <v>26</v>
      </c>
      <c r="AD105" s="5">
        <v>25</v>
      </c>
      <c r="AE105" s="5">
        <v>36</v>
      </c>
      <c r="AF105" s="143">
        <v>54</v>
      </c>
      <c r="AG105" s="663">
        <f t="shared" si="317"/>
        <v>1188</v>
      </c>
      <c r="AH105" s="68">
        <f t="shared" si="318"/>
        <v>38.322580645161288</v>
      </c>
      <c r="AI105" s="17">
        <f t="shared" si="319"/>
        <v>54</v>
      </c>
      <c r="AJ105" s="20">
        <f t="shared" si="320"/>
        <v>25</v>
      </c>
      <c r="AK105" s="579">
        <v>1982</v>
      </c>
      <c r="AL105" s="28" t="str">
        <f t="shared" si="415"/>
        <v/>
      </c>
      <c r="AM105" s="28" t="str">
        <f t="shared" si="416"/>
        <v/>
      </c>
      <c r="AN105" s="28" t="str">
        <f t="shared" si="417"/>
        <v/>
      </c>
      <c r="AO105" s="28" t="str">
        <f t="shared" si="418"/>
        <v/>
      </c>
      <c r="AP105" s="28" t="str">
        <f t="shared" si="419"/>
        <v/>
      </c>
      <c r="AQ105" s="28" t="str">
        <f t="shared" si="420"/>
        <v/>
      </c>
      <c r="AR105" s="28" t="str">
        <f t="shared" si="421"/>
        <v/>
      </c>
      <c r="AS105" s="28" t="str">
        <f t="shared" si="422"/>
        <v/>
      </c>
      <c r="AT105" s="28" t="str">
        <f t="shared" si="423"/>
        <v/>
      </c>
      <c r="AU105" s="28" t="str">
        <f t="shared" si="424"/>
        <v/>
      </c>
      <c r="AV105" s="28" t="str">
        <f t="shared" si="425"/>
        <v/>
      </c>
      <c r="AW105" s="28" t="str">
        <f t="shared" si="426"/>
        <v/>
      </c>
      <c r="AX105" s="28" t="str">
        <f t="shared" si="427"/>
        <v/>
      </c>
      <c r="AY105" s="28" t="str">
        <f t="shared" si="428"/>
        <v/>
      </c>
      <c r="AZ105" s="28" t="str">
        <f t="shared" si="429"/>
        <v/>
      </c>
      <c r="BA105" s="28" t="str">
        <f t="shared" si="430"/>
        <v/>
      </c>
      <c r="BB105" s="28" t="str">
        <f t="shared" si="431"/>
        <v/>
      </c>
      <c r="BC105" s="28" t="str">
        <f t="shared" si="432"/>
        <v/>
      </c>
      <c r="BD105" s="28" t="str">
        <f t="shared" si="433"/>
        <v/>
      </c>
      <c r="BE105" s="28" t="str">
        <f t="shared" si="434"/>
        <v/>
      </c>
      <c r="BF105" s="28" t="str">
        <f t="shared" si="435"/>
        <v/>
      </c>
      <c r="BG105" s="28" t="str">
        <f t="shared" si="436"/>
        <v/>
      </c>
      <c r="BH105" s="28" t="str">
        <f t="shared" si="437"/>
        <v/>
      </c>
      <c r="BI105" s="28" t="str">
        <f t="shared" si="438"/>
        <v/>
      </c>
      <c r="BJ105" s="28" t="str">
        <f t="shared" si="439"/>
        <v/>
      </c>
      <c r="BK105" s="28" t="str">
        <f t="shared" si="440"/>
        <v/>
      </c>
      <c r="BL105" s="28" t="str">
        <f t="shared" si="441"/>
        <v/>
      </c>
      <c r="BM105" s="28" t="str">
        <f t="shared" si="442"/>
        <v/>
      </c>
      <c r="BN105" s="28" t="str">
        <f t="shared" si="443"/>
        <v/>
      </c>
      <c r="BO105" s="28" t="str">
        <f t="shared" si="444"/>
        <v/>
      </c>
      <c r="BP105" s="28" t="str">
        <f t="shared" si="444"/>
        <v/>
      </c>
      <c r="BQ105" s="28">
        <f t="shared" si="445"/>
        <v>0</v>
      </c>
      <c r="BR105" s="502">
        <v>1982</v>
      </c>
      <c r="BS105" s="17" t="str">
        <f t="shared" si="446"/>
        <v/>
      </c>
      <c r="BT105" s="17" t="str">
        <f t="shared" si="447"/>
        <v/>
      </c>
      <c r="BU105" s="17" t="str">
        <f t="shared" si="448"/>
        <v/>
      </c>
      <c r="BV105" s="17" t="str">
        <f t="shared" si="449"/>
        <v/>
      </c>
      <c r="BW105" s="17" t="str">
        <f t="shared" si="450"/>
        <v/>
      </c>
      <c r="BX105" s="17" t="str">
        <f t="shared" si="451"/>
        <v/>
      </c>
      <c r="BY105" s="17" t="str">
        <f t="shared" si="452"/>
        <v/>
      </c>
      <c r="BZ105" s="17" t="str">
        <f t="shared" si="453"/>
        <v/>
      </c>
      <c r="CA105" s="17" t="str">
        <f t="shared" si="454"/>
        <v/>
      </c>
      <c r="CB105" s="17" t="str">
        <f t="shared" si="455"/>
        <v/>
      </c>
      <c r="CC105" s="17" t="str">
        <f t="shared" si="456"/>
        <v/>
      </c>
      <c r="CD105" s="17" t="str">
        <f t="shared" si="457"/>
        <v/>
      </c>
      <c r="CE105" s="17" t="str">
        <f t="shared" si="458"/>
        <v/>
      </c>
      <c r="CF105" s="17" t="str">
        <f t="shared" si="459"/>
        <v/>
      </c>
      <c r="CG105" s="17" t="str">
        <f t="shared" si="460"/>
        <v/>
      </c>
      <c r="CH105" s="17" t="str">
        <f t="shared" si="461"/>
        <v/>
      </c>
      <c r="CI105" s="17" t="str">
        <f t="shared" si="462"/>
        <v/>
      </c>
      <c r="CJ105" s="17" t="str">
        <f t="shared" si="463"/>
        <v/>
      </c>
      <c r="CK105" s="17" t="str">
        <f t="shared" si="464"/>
        <v/>
      </c>
      <c r="CL105" s="17" t="str">
        <f t="shared" si="465"/>
        <v/>
      </c>
      <c r="CM105" s="17" t="str">
        <f t="shared" si="466"/>
        <v/>
      </c>
      <c r="CN105" s="17" t="str">
        <f t="shared" si="467"/>
        <v/>
      </c>
      <c r="CO105" s="17" t="str">
        <f t="shared" si="468"/>
        <v/>
      </c>
      <c r="CP105" s="17" t="str">
        <f t="shared" si="469"/>
        <v/>
      </c>
      <c r="CQ105" s="17" t="str">
        <f t="shared" si="470"/>
        <v/>
      </c>
      <c r="CR105" s="17" t="str">
        <f t="shared" si="471"/>
        <v/>
      </c>
      <c r="CS105" s="17" t="str">
        <f t="shared" si="472"/>
        <v/>
      </c>
      <c r="CT105" s="17" t="str">
        <f t="shared" si="473"/>
        <v/>
      </c>
      <c r="CU105" s="17" t="str">
        <f t="shared" si="474"/>
        <v/>
      </c>
      <c r="CV105" s="17" t="str">
        <f t="shared" si="475"/>
        <v/>
      </c>
      <c r="CW105" s="17" t="str">
        <f t="shared" si="476"/>
        <v/>
      </c>
      <c r="CX105" s="501">
        <v>1982</v>
      </c>
      <c r="CY105" s="946">
        <f t="shared" si="352"/>
        <v>1</v>
      </c>
      <c r="CZ105" s="946" t="str">
        <f t="shared" si="353"/>
        <v/>
      </c>
      <c r="DA105" s="946" t="str">
        <f t="shared" si="354"/>
        <v/>
      </c>
      <c r="DB105" s="946" t="str">
        <f t="shared" si="355"/>
        <v/>
      </c>
      <c r="DC105" s="946" t="str">
        <f t="shared" si="356"/>
        <v/>
      </c>
      <c r="DD105" s="946" t="str">
        <f t="shared" si="357"/>
        <v/>
      </c>
      <c r="DE105" s="946" t="str">
        <f t="shared" si="358"/>
        <v/>
      </c>
      <c r="DF105" s="946">
        <f t="shared" si="359"/>
        <v>1</v>
      </c>
      <c r="DG105" s="946">
        <f t="shared" si="360"/>
        <v>1</v>
      </c>
      <c r="DH105" s="946" t="str">
        <f t="shared" si="361"/>
        <v/>
      </c>
      <c r="DI105" s="946" t="str">
        <f t="shared" si="362"/>
        <v/>
      </c>
      <c r="DJ105" s="946" t="str">
        <f t="shared" si="363"/>
        <v/>
      </c>
      <c r="DK105" s="946" t="str">
        <f t="shared" si="364"/>
        <v/>
      </c>
      <c r="DL105" s="946" t="str">
        <f t="shared" si="365"/>
        <v/>
      </c>
      <c r="DM105" s="946" t="str">
        <f t="shared" si="366"/>
        <v/>
      </c>
      <c r="DN105" s="946" t="str">
        <f t="shared" si="367"/>
        <v/>
      </c>
      <c r="DO105" s="946" t="str">
        <f t="shared" si="368"/>
        <v/>
      </c>
      <c r="DP105" s="946" t="str">
        <f t="shared" si="369"/>
        <v/>
      </c>
      <c r="DQ105" s="946" t="str">
        <f t="shared" si="370"/>
        <v/>
      </c>
      <c r="DR105" s="946" t="str">
        <f t="shared" si="371"/>
        <v/>
      </c>
      <c r="DS105" s="946" t="str">
        <f t="shared" si="372"/>
        <v/>
      </c>
      <c r="DT105" s="946" t="str">
        <f t="shared" si="373"/>
        <v/>
      </c>
      <c r="DU105" s="946" t="str">
        <f t="shared" si="374"/>
        <v/>
      </c>
      <c r="DV105" s="946" t="str">
        <f t="shared" si="375"/>
        <v/>
      </c>
      <c r="DW105" s="946" t="str">
        <f t="shared" si="376"/>
        <v/>
      </c>
      <c r="DX105" s="946" t="str">
        <f t="shared" si="377"/>
        <v/>
      </c>
      <c r="DY105" s="946">
        <f t="shared" si="378"/>
        <v>1</v>
      </c>
      <c r="DZ105" s="946">
        <f t="shared" si="379"/>
        <v>1</v>
      </c>
      <c r="EA105" s="946">
        <f t="shared" si="380"/>
        <v>1</v>
      </c>
      <c r="EB105" s="946" t="str">
        <f t="shared" si="381"/>
        <v/>
      </c>
      <c r="EC105" s="946" t="str">
        <f t="shared" si="382"/>
        <v/>
      </c>
      <c r="ED105" s="28">
        <f t="shared" si="383"/>
        <v>6</v>
      </c>
      <c r="EE105" s="501">
        <v>1982</v>
      </c>
      <c r="EF105" s="17" t="str">
        <f t="shared" si="477"/>
        <v/>
      </c>
      <c r="EG105" s="17" t="str">
        <f t="shared" si="478"/>
        <v/>
      </c>
      <c r="EH105" s="17" t="str">
        <f t="shared" si="479"/>
        <v/>
      </c>
      <c r="EI105" s="17" t="str">
        <f t="shared" si="480"/>
        <v/>
      </c>
      <c r="EJ105" s="17" t="str">
        <f t="shared" si="481"/>
        <v/>
      </c>
      <c r="EK105" s="17" t="str">
        <f t="shared" si="482"/>
        <v/>
      </c>
      <c r="EL105" s="17" t="str">
        <f t="shared" si="483"/>
        <v/>
      </c>
      <c r="EM105" s="17" t="str">
        <f t="shared" si="484"/>
        <v/>
      </c>
      <c r="EN105" s="17" t="str">
        <f t="shared" si="485"/>
        <v/>
      </c>
      <c r="EO105" s="17" t="str">
        <f t="shared" si="486"/>
        <v/>
      </c>
      <c r="EP105" s="17" t="str">
        <f t="shared" si="487"/>
        <v/>
      </c>
      <c r="EQ105" s="17" t="str">
        <f t="shared" si="488"/>
        <v/>
      </c>
      <c r="ER105" s="17" t="str">
        <f t="shared" si="489"/>
        <v/>
      </c>
      <c r="ES105" s="17" t="str">
        <f t="shared" si="490"/>
        <v/>
      </c>
      <c r="ET105" s="17" t="str">
        <f t="shared" si="491"/>
        <v/>
      </c>
      <c r="EU105" s="17" t="str">
        <f t="shared" si="492"/>
        <v/>
      </c>
      <c r="EV105" s="17" t="str">
        <f t="shared" si="493"/>
        <v/>
      </c>
      <c r="EW105" s="17" t="str">
        <f t="shared" si="494"/>
        <v/>
      </c>
      <c r="EX105" s="17" t="str">
        <f t="shared" si="495"/>
        <v/>
      </c>
      <c r="EY105" s="17" t="str">
        <f t="shared" si="496"/>
        <v/>
      </c>
      <c r="EZ105" s="17" t="str">
        <f t="shared" si="497"/>
        <v/>
      </c>
      <c r="FA105" s="17" t="str">
        <f t="shared" si="498"/>
        <v/>
      </c>
      <c r="FB105" s="17" t="str">
        <f t="shared" si="499"/>
        <v/>
      </c>
      <c r="FC105" s="17" t="str">
        <f t="shared" si="500"/>
        <v/>
      </c>
      <c r="FD105" s="17" t="str">
        <f t="shared" si="501"/>
        <v/>
      </c>
      <c r="FE105" s="17" t="str">
        <f t="shared" si="502"/>
        <v/>
      </c>
      <c r="FF105" s="17" t="str">
        <f t="shared" si="503"/>
        <v/>
      </c>
      <c r="FG105" s="17" t="str">
        <f t="shared" si="504"/>
        <v/>
      </c>
      <c r="FH105" s="17" t="str">
        <f t="shared" si="505"/>
        <v/>
      </c>
      <c r="FI105" s="17" t="str">
        <f t="shared" si="506"/>
        <v/>
      </c>
      <c r="FJ105" s="17" t="str">
        <f t="shared" si="507"/>
        <v/>
      </c>
      <c r="FK105" s="501">
        <v>1982</v>
      </c>
    </row>
    <row r="106" spans="1:167">
      <c r="A106" s="3">
        <v>1983</v>
      </c>
      <c r="B106" s="5">
        <v>44</v>
      </c>
      <c r="C106" s="5">
        <v>46</v>
      </c>
      <c r="D106" s="5">
        <v>36</v>
      </c>
      <c r="E106" s="5">
        <v>43</v>
      </c>
      <c r="F106" s="5">
        <v>49</v>
      </c>
      <c r="G106" s="143">
        <v>50</v>
      </c>
      <c r="H106" s="5">
        <v>61</v>
      </c>
      <c r="I106" s="5">
        <v>45</v>
      </c>
      <c r="J106" s="5">
        <v>43</v>
      </c>
      <c r="K106" s="5">
        <v>45</v>
      </c>
      <c r="L106" s="143">
        <v>43</v>
      </c>
      <c r="M106" s="5">
        <v>38</v>
      </c>
      <c r="N106" s="5">
        <v>28</v>
      </c>
      <c r="O106" s="5">
        <v>33</v>
      </c>
      <c r="P106" s="5">
        <v>44</v>
      </c>
      <c r="Q106" s="143">
        <v>44</v>
      </c>
      <c r="R106" s="5">
        <v>44</v>
      </c>
      <c r="S106" s="5">
        <v>46</v>
      </c>
      <c r="T106" s="5">
        <v>51</v>
      </c>
      <c r="U106" s="5">
        <v>44</v>
      </c>
      <c r="V106" s="143">
        <v>45</v>
      </c>
      <c r="W106" s="5">
        <v>36</v>
      </c>
      <c r="X106" s="5">
        <v>30</v>
      </c>
      <c r="Y106" s="5">
        <v>29</v>
      </c>
      <c r="Z106" s="5">
        <v>32</v>
      </c>
      <c r="AA106" s="143">
        <v>26</v>
      </c>
      <c r="AB106" s="5">
        <v>39</v>
      </c>
      <c r="AC106" s="5">
        <v>46</v>
      </c>
      <c r="AD106" s="5">
        <v>40</v>
      </c>
      <c r="AE106" s="5">
        <v>33</v>
      </c>
      <c r="AF106" s="143">
        <v>37</v>
      </c>
      <c r="AG106" s="663">
        <f t="shared" si="317"/>
        <v>1270</v>
      </c>
      <c r="AH106" s="68">
        <f t="shared" si="318"/>
        <v>40.967741935483872</v>
      </c>
      <c r="AI106" s="17">
        <f t="shared" si="319"/>
        <v>61</v>
      </c>
      <c r="AJ106" s="20">
        <f t="shared" si="320"/>
        <v>26</v>
      </c>
      <c r="AK106" s="579">
        <v>1983</v>
      </c>
      <c r="AL106" s="28" t="str">
        <f t="shared" si="415"/>
        <v/>
      </c>
      <c r="AM106" s="28" t="str">
        <f t="shared" si="416"/>
        <v/>
      </c>
      <c r="AN106" s="28" t="str">
        <f t="shared" si="417"/>
        <v/>
      </c>
      <c r="AO106" s="28" t="str">
        <f t="shared" si="418"/>
        <v/>
      </c>
      <c r="AP106" s="28" t="str">
        <f t="shared" si="419"/>
        <v/>
      </c>
      <c r="AQ106" s="28" t="str">
        <f t="shared" si="420"/>
        <v/>
      </c>
      <c r="AR106" s="28" t="str">
        <f t="shared" si="421"/>
        <v/>
      </c>
      <c r="AS106" s="28" t="str">
        <f t="shared" si="422"/>
        <v/>
      </c>
      <c r="AT106" s="28" t="str">
        <f t="shared" si="423"/>
        <v/>
      </c>
      <c r="AU106" s="28" t="str">
        <f t="shared" si="424"/>
        <v/>
      </c>
      <c r="AV106" s="28" t="str">
        <f t="shared" si="425"/>
        <v/>
      </c>
      <c r="AW106" s="28" t="str">
        <f t="shared" si="426"/>
        <v/>
      </c>
      <c r="AX106" s="28" t="str">
        <f t="shared" si="427"/>
        <v/>
      </c>
      <c r="AY106" s="28" t="str">
        <f t="shared" si="428"/>
        <v/>
      </c>
      <c r="AZ106" s="28" t="str">
        <f t="shared" si="429"/>
        <v/>
      </c>
      <c r="BA106" s="28" t="str">
        <f t="shared" si="430"/>
        <v/>
      </c>
      <c r="BB106" s="28" t="str">
        <f t="shared" si="431"/>
        <v/>
      </c>
      <c r="BC106" s="28" t="str">
        <f t="shared" si="432"/>
        <v/>
      </c>
      <c r="BD106" s="28" t="str">
        <f t="shared" si="433"/>
        <v/>
      </c>
      <c r="BE106" s="28" t="str">
        <f t="shared" si="434"/>
        <v/>
      </c>
      <c r="BF106" s="28" t="str">
        <f t="shared" si="435"/>
        <v/>
      </c>
      <c r="BG106" s="28" t="str">
        <f t="shared" si="436"/>
        <v/>
      </c>
      <c r="BH106" s="28" t="str">
        <f t="shared" si="437"/>
        <v/>
      </c>
      <c r="BI106" s="28" t="str">
        <f t="shared" si="438"/>
        <v/>
      </c>
      <c r="BJ106" s="28" t="str">
        <f t="shared" si="439"/>
        <v/>
      </c>
      <c r="BK106" s="28" t="str">
        <f t="shared" si="440"/>
        <v/>
      </c>
      <c r="BL106" s="28" t="str">
        <f t="shared" si="441"/>
        <v/>
      </c>
      <c r="BM106" s="28" t="str">
        <f t="shared" si="442"/>
        <v/>
      </c>
      <c r="BN106" s="28" t="str">
        <f t="shared" si="443"/>
        <v/>
      </c>
      <c r="BO106" s="28" t="str">
        <f t="shared" si="444"/>
        <v/>
      </c>
      <c r="BP106" s="28" t="str">
        <f t="shared" si="444"/>
        <v/>
      </c>
      <c r="BQ106" s="28">
        <f t="shared" si="445"/>
        <v>0</v>
      </c>
      <c r="BR106" s="502">
        <v>1983</v>
      </c>
      <c r="BS106" s="17" t="str">
        <f t="shared" si="446"/>
        <v/>
      </c>
      <c r="BT106" s="17" t="str">
        <f t="shared" si="447"/>
        <v/>
      </c>
      <c r="BU106" s="17" t="str">
        <f t="shared" si="448"/>
        <v/>
      </c>
      <c r="BV106" s="17" t="str">
        <f t="shared" si="449"/>
        <v/>
      </c>
      <c r="BW106" s="17" t="str">
        <f t="shared" si="450"/>
        <v/>
      </c>
      <c r="BX106" s="17" t="str">
        <f t="shared" si="451"/>
        <v/>
      </c>
      <c r="BY106" s="17">
        <f t="shared" si="452"/>
        <v>1983</v>
      </c>
      <c r="BZ106" s="17" t="str">
        <f t="shared" si="453"/>
        <v/>
      </c>
      <c r="CA106" s="17" t="str">
        <f t="shared" si="454"/>
        <v/>
      </c>
      <c r="CB106" s="17" t="str">
        <f t="shared" si="455"/>
        <v/>
      </c>
      <c r="CC106" s="17" t="str">
        <f t="shared" si="456"/>
        <v/>
      </c>
      <c r="CD106" s="17" t="str">
        <f t="shared" si="457"/>
        <v/>
      </c>
      <c r="CE106" s="17" t="str">
        <f t="shared" si="458"/>
        <v/>
      </c>
      <c r="CF106" s="17" t="str">
        <f t="shared" si="459"/>
        <v/>
      </c>
      <c r="CG106" s="17" t="str">
        <f t="shared" si="460"/>
        <v/>
      </c>
      <c r="CH106" s="17" t="str">
        <f t="shared" si="461"/>
        <v/>
      </c>
      <c r="CI106" s="17" t="str">
        <f t="shared" si="462"/>
        <v/>
      </c>
      <c r="CJ106" s="17" t="str">
        <f t="shared" si="463"/>
        <v/>
      </c>
      <c r="CK106" s="17" t="str">
        <f t="shared" si="464"/>
        <v/>
      </c>
      <c r="CL106" s="17" t="str">
        <f t="shared" si="465"/>
        <v/>
      </c>
      <c r="CM106" s="17" t="str">
        <f t="shared" si="466"/>
        <v/>
      </c>
      <c r="CN106" s="17" t="str">
        <f t="shared" si="467"/>
        <v/>
      </c>
      <c r="CO106" s="17" t="str">
        <f t="shared" si="468"/>
        <v/>
      </c>
      <c r="CP106" s="17" t="str">
        <f t="shared" si="469"/>
        <v/>
      </c>
      <c r="CQ106" s="17" t="str">
        <f t="shared" si="470"/>
        <v/>
      </c>
      <c r="CR106" s="17" t="str">
        <f t="shared" si="471"/>
        <v/>
      </c>
      <c r="CS106" s="17" t="str">
        <f t="shared" si="472"/>
        <v/>
      </c>
      <c r="CT106" s="17" t="str">
        <f t="shared" si="473"/>
        <v/>
      </c>
      <c r="CU106" s="17" t="str">
        <f t="shared" si="474"/>
        <v/>
      </c>
      <c r="CV106" s="17" t="str">
        <f t="shared" si="475"/>
        <v/>
      </c>
      <c r="CW106" s="17" t="str">
        <f t="shared" si="476"/>
        <v/>
      </c>
      <c r="CX106" s="501">
        <v>1983</v>
      </c>
      <c r="CY106" s="946" t="str">
        <f t="shared" si="352"/>
        <v/>
      </c>
      <c r="CZ106" s="946" t="str">
        <f t="shared" si="353"/>
        <v/>
      </c>
      <c r="DA106" s="946" t="str">
        <f t="shared" si="354"/>
        <v/>
      </c>
      <c r="DB106" s="946" t="str">
        <f t="shared" si="355"/>
        <v/>
      </c>
      <c r="DC106" s="946" t="str">
        <f t="shared" si="356"/>
        <v/>
      </c>
      <c r="DD106" s="946" t="str">
        <f t="shared" si="357"/>
        <v/>
      </c>
      <c r="DE106" s="946" t="str">
        <f t="shared" si="358"/>
        <v/>
      </c>
      <c r="DF106" s="946" t="str">
        <f t="shared" si="359"/>
        <v/>
      </c>
      <c r="DG106" s="946" t="str">
        <f t="shared" si="360"/>
        <v/>
      </c>
      <c r="DH106" s="946" t="str">
        <f t="shared" si="361"/>
        <v/>
      </c>
      <c r="DI106" s="946" t="str">
        <f t="shared" si="362"/>
        <v/>
      </c>
      <c r="DJ106" s="946" t="str">
        <f t="shared" si="363"/>
        <v/>
      </c>
      <c r="DK106" s="946">
        <f t="shared" si="364"/>
        <v>1</v>
      </c>
      <c r="DL106" s="946" t="str">
        <f t="shared" si="365"/>
        <v/>
      </c>
      <c r="DM106" s="946" t="str">
        <f t="shared" si="366"/>
        <v/>
      </c>
      <c r="DN106" s="946" t="str">
        <f t="shared" si="367"/>
        <v/>
      </c>
      <c r="DO106" s="946" t="str">
        <f t="shared" si="368"/>
        <v/>
      </c>
      <c r="DP106" s="946" t="str">
        <f t="shared" si="369"/>
        <v/>
      </c>
      <c r="DQ106" s="946" t="str">
        <f t="shared" si="370"/>
        <v/>
      </c>
      <c r="DR106" s="946" t="str">
        <f t="shared" si="371"/>
        <v/>
      </c>
      <c r="DS106" s="946" t="str">
        <f t="shared" si="372"/>
        <v/>
      </c>
      <c r="DT106" s="946" t="str">
        <f t="shared" si="373"/>
        <v/>
      </c>
      <c r="DU106" s="946">
        <f t="shared" si="374"/>
        <v>1</v>
      </c>
      <c r="DV106" s="946">
        <f t="shared" si="375"/>
        <v>1</v>
      </c>
      <c r="DW106" s="946">
        <f t="shared" si="376"/>
        <v>1</v>
      </c>
      <c r="DX106" s="946">
        <f t="shared" si="377"/>
        <v>1</v>
      </c>
      <c r="DY106" s="946" t="str">
        <f t="shared" si="378"/>
        <v/>
      </c>
      <c r="DZ106" s="946" t="str">
        <f t="shared" si="379"/>
        <v/>
      </c>
      <c r="EA106" s="946" t="str">
        <f t="shared" si="380"/>
        <v/>
      </c>
      <c r="EB106" s="946" t="str">
        <f t="shared" si="381"/>
        <v/>
      </c>
      <c r="EC106" s="946" t="str">
        <f t="shared" si="382"/>
        <v/>
      </c>
      <c r="ED106" s="28">
        <f t="shared" si="383"/>
        <v>5</v>
      </c>
      <c r="EE106" s="501">
        <v>1983</v>
      </c>
      <c r="EF106" s="17" t="str">
        <f t="shared" si="477"/>
        <v/>
      </c>
      <c r="EG106" s="17" t="str">
        <f t="shared" si="478"/>
        <v/>
      </c>
      <c r="EH106" s="17" t="str">
        <f t="shared" si="479"/>
        <v/>
      </c>
      <c r="EI106" s="17" t="str">
        <f t="shared" si="480"/>
        <v/>
      </c>
      <c r="EJ106" s="17" t="str">
        <f t="shared" si="481"/>
        <v/>
      </c>
      <c r="EK106" s="17" t="str">
        <f t="shared" si="482"/>
        <v/>
      </c>
      <c r="EL106" s="17" t="str">
        <f t="shared" si="483"/>
        <v/>
      </c>
      <c r="EM106" s="17" t="str">
        <f t="shared" si="484"/>
        <v/>
      </c>
      <c r="EN106" s="17" t="str">
        <f t="shared" si="485"/>
        <v/>
      </c>
      <c r="EO106" s="17" t="str">
        <f t="shared" si="486"/>
        <v/>
      </c>
      <c r="EP106" s="17" t="str">
        <f t="shared" si="487"/>
        <v/>
      </c>
      <c r="EQ106" s="17" t="str">
        <f t="shared" si="488"/>
        <v/>
      </c>
      <c r="ER106" s="17" t="str">
        <f t="shared" si="489"/>
        <v/>
      </c>
      <c r="ES106" s="17" t="str">
        <f t="shared" si="490"/>
        <v/>
      </c>
      <c r="ET106" s="17" t="str">
        <f t="shared" si="491"/>
        <v/>
      </c>
      <c r="EU106" s="17" t="str">
        <f t="shared" si="492"/>
        <v/>
      </c>
      <c r="EV106" s="17" t="str">
        <f t="shared" si="493"/>
        <v/>
      </c>
      <c r="EW106" s="17" t="str">
        <f t="shared" si="494"/>
        <v/>
      </c>
      <c r="EX106" s="17" t="str">
        <f t="shared" si="495"/>
        <v/>
      </c>
      <c r="EY106" s="17" t="str">
        <f t="shared" si="496"/>
        <v/>
      </c>
      <c r="EZ106" s="17" t="str">
        <f t="shared" si="497"/>
        <v/>
      </c>
      <c r="FA106" s="17" t="str">
        <f t="shared" si="498"/>
        <v/>
      </c>
      <c r="FB106" s="17" t="str">
        <f t="shared" si="499"/>
        <v/>
      </c>
      <c r="FC106" s="17" t="str">
        <f t="shared" si="500"/>
        <v/>
      </c>
      <c r="FD106" s="17" t="str">
        <f t="shared" si="501"/>
        <v/>
      </c>
      <c r="FE106" s="17" t="str">
        <f t="shared" si="502"/>
        <v/>
      </c>
      <c r="FF106" s="17" t="str">
        <f t="shared" si="503"/>
        <v/>
      </c>
      <c r="FG106" s="17" t="str">
        <f t="shared" si="504"/>
        <v/>
      </c>
      <c r="FH106" s="17" t="str">
        <f t="shared" si="505"/>
        <v/>
      </c>
      <c r="FI106" s="17" t="str">
        <f t="shared" si="506"/>
        <v/>
      </c>
      <c r="FJ106" s="17" t="str">
        <f t="shared" si="507"/>
        <v/>
      </c>
      <c r="FK106" s="501">
        <v>1983</v>
      </c>
    </row>
    <row r="107" spans="1:167">
      <c r="A107" s="3">
        <v>1984</v>
      </c>
      <c r="B107" s="5">
        <v>25</v>
      </c>
      <c r="C107" s="5">
        <v>31</v>
      </c>
      <c r="D107" s="5">
        <v>21</v>
      </c>
      <c r="E107" s="5">
        <v>21</v>
      </c>
      <c r="F107" s="5">
        <v>36</v>
      </c>
      <c r="G107" s="143">
        <v>36</v>
      </c>
      <c r="H107" s="5">
        <v>32</v>
      </c>
      <c r="I107" s="5">
        <v>25</v>
      </c>
      <c r="J107" s="5">
        <v>21</v>
      </c>
      <c r="K107" s="5">
        <v>17</v>
      </c>
      <c r="L107" s="143">
        <v>27</v>
      </c>
      <c r="M107" s="5">
        <v>26</v>
      </c>
      <c r="N107" s="5">
        <v>31</v>
      </c>
      <c r="O107" s="5">
        <v>30</v>
      </c>
      <c r="P107" s="5">
        <v>30</v>
      </c>
      <c r="Q107" s="143">
        <v>41</v>
      </c>
      <c r="R107" s="5">
        <v>40</v>
      </c>
      <c r="S107" s="5">
        <v>37</v>
      </c>
      <c r="T107" s="5">
        <v>40</v>
      </c>
      <c r="U107" s="5">
        <v>38</v>
      </c>
      <c r="V107" s="143">
        <v>47</v>
      </c>
      <c r="W107" s="5">
        <v>41</v>
      </c>
      <c r="X107" s="5">
        <v>38</v>
      </c>
      <c r="Y107" s="5">
        <v>30</v>
      </c>
      <c r="Z107" s="5">
        <v>44</v>
      </c>
      <c r="AA107" s="143">
        <v>38</v>
      </c>
      <c r="AB107" s="5">
        <v>38</v>
      </c>
      <c r="AC107" s="5">
        <v>46</v>
      </c>
      <c r="AD107" s="5">
        <v>34</v>
      </c>
      <c r="AE107" s="5">
        <v>42</v>
      </c>
      <c r="AF107" s="143">
        <v>36</v>
      </c>
      <c r="AG107" s="663">
        <f t="shared" si="317"/>
        <v>1039</v>
      </c>
      <c r="AH107" s="68">
        <f t="shared" si="318"/>
        <v>33.516129032258064</v>
      </c>
      <c r="AI107" s="17">
        <f t="shared" si="319"/>
        <v>47</v>
      </c>
      <c r="AJ107" s="20">
        <f t="shared" si="320"/>
        <v>17</v>
      </c>
      <c r="AK107" s="579">
        <v>1984</v>
      </c>
      <c r="AL107" s="28" t="str">
        <f t="shared" si="415"/>
        <v/>
      </c>
      <c r="AM107" s="28" t="str">
        <f t="shared" si="416"/>
        <v/>
      </c>
      <c r="AN107" s="28" t="str">
        <f t="shared" si="417"/>
        <v/>
      </c>
      <c r="AO107" s="28" t="str">
        <f t="shared" si="418"/>
        <v/>
      </c>
      <c r="AP107" s="28" t="str">
        <f t="shared" si="419"/>
        <v/>
      </c>
      <c r="AQ107" s="28" t="str">
        <f t="shared" si="420"/>
        <v/>
      </c>
      <c r="AR107" s="28" t="str">
        <f t="shared" si="421"/>
        <v/>
      </c>
      <c r="AS107" s="28" t="str">
        <f t="shared" si="422"/>
        <v/>
      </c>
      <c r="AT107" s="28" t="str">
        <f t="shared" si="423"/>
        <v/>
      </c>
      <c r="AU107" s="28" t="str">
        <f t="shared" si="424"/>
        <v/>
      </c>
      <c r="AV107" s="28" t="str">
        <f t="shared" si="425"/>
        <v/>
      </c>
      <c r="AW107" s="28" t="str">
        <f t="shared" si="426"/>
        <v/>
      </c>
      <c r="AX107" s="28" t="str">
        <f t="shared" si="427"/>
        <v/>
      </c>
      <c r="AY107" s="28" t="str">
        <f t="shared" si="428"/>
        <v/>
      </c>
      <c r="AZ107" s="28" t="str">
        <f t="shared" si="429"/>
        <v/>
      </c>
      <c r="BA107" s="28" t="str">
        <f t="shared" si="430"/>
        <v/>
      </c>
      <c r="BB107" s="28" t="str">
        <f t="shared" si="431"/>
        <v/>
      </c>
      <c r="BC107" s="28" t="str">
        <f t="shared" si="432"/>
        <v/>
      </c>
      <c r="BD107" s="28" t="str">
        <f t="shared" si="433"/>
        <v/>
      </c>
      <c r="BE107" s="28" t="str">
        <f t="shared" si="434"/>
        <v/>
      </c>
      <c r="BF107" s="28" t="str">
        <f t="shared" si="435"/>
        <v/>
      </c>
      <c r="BG107" s="28" t="str">
        <f t="shared" si="436"/>
        <v/>
      </c>
      <c r="BH107" s="28" t="str">
        <f t="shared" si="437"/>
        <v/>
      </c>
      <c r="BI107" s="28" t="str">
        <f t="shared" si="438"/>
        <v/>
      </c>
      <c r="BJ107" s="28" t="str">
        <f t="shared" si="439"/>
        <v/>
      </c>
      <c r="BK107" s="28" t="str">
        <f t="shared" si="440"/>
        <v/>
      </c>
      <c r="BL107" s="28" t="str">
        <f t="shared" si="441"/>
        <v/>
      </c>
      <c r="BM107" s="28" t="str">
        <f t="shared" si="442"/>
        <v/>
      </c>
      <c r="BN107" s="28" t="str">
        <f t="shared" si="443"/>
        <v/>
      </c>
      <c r="BO107" s="28" t="str">
        <f t="shared" si="444"/>
        <v/>
      </c>
      <c r="BP107" s="28" t="str">
        <f t="shared" si="444"/>
        <v/>
      </c>
      <c r="BQ107" s="28">
        <f t="shared" si="445"/>
        <v>0</v>
      </c>
      <c r="BR107" s="502">
        <v>1984</v>
      </c>
      <c r="BS107" s="17" t="str">
        <f t="shared" si="446"/>
        <v/>
      </c>
      <c r="BT107" s="17" t="str">
        <f t="shared" si="447"/>
        <v/>
      </c>
      <c r="BU107" s="17" t="str">
        <f t="shared" si="448"/>
        <v/>
      </c>
      <c r="BV107" s="17" t="str">
        <f t="shared" si="449"/>
        <v/>
      </c>
      <c r="BW107" s="17" t="str">
        <f t="shared" si="450"/>
        <v/>
      </c>
      <c r="BX107" s="17" t="str">
        <f t="shared" si="451"/>
        <v/>
      </c>
      <c r="BY107" s="17" t="str">
        <f t="shared" si="452"/>
        <v/>
      </c>
      <c r="BZ107" s="17" t="str">
        <f t="shared" si="453"/>
        <v/>
      </c>
      <c r="CA107" s="17" t="str">
        <f t="shared" si="454"/>
        <v/>
      </c>
      <c r="CB107" s="17" t="str">
        <f t="shared" si="455"/>
        <v/>
      </c>
      <c r="CC107" s="17" t="str">
        <f t="shared" si="456"/>
        <v/>
      </c>
      <c r="CD107" s="17" t="str">
        <f t="shared" si="457"/>
        <v/>
      </c>
      <c r="CE107" s="17" t="str">
        <f t="shared" si="458"/>
        <v/>
      </c>
      <c r="CF107" s="17" t="str">
        <f t="shared" si="459"/>
        <v/>
      </c>
      <c r="CG107" s="17" t="str">
        <f t="shared" si="460"/>
        <v/>
      </c>
      <c r="CH107" s="17" t="str">
        <f t="shared" si="461"/>
        <v/>
      </c>
      <c r="CI107" s="17" t="str">
        <f t="shared" si="462"/>
        <v/>
      </c>
      <c r="CJ107" s="17" t="str">
        <f t="shared" si="463"/>
        <v/>
      </c>
      <c r="CK107" s="17" t="str">
        <f t="shared" si="464"/>
        <v/>
      </c>
      <c r="CL107" s="17" t="str">
        <f t="shared" si="465"/>
        <v/>
      </c>
      <c r="CM107" s="17" t="str">
        <f t="shared" si="466"/>
        <v/>
      </c>
      <c r="CN107" s="17" t="str">
        <f t="shared" si="467"/>
        <v/>
      </c>
      <c r="CO107" s="17" t="str">
        <f t="shared" si="468"/>
        <v/>
      </c>
      <c r="CP107" s="17" t="str">
        <f t="shared" si="469"/>
        <v/>
      </c>
      <c r="CQ107" s="17" t="str">
        <f t="shared" si="470"/>
        <v/>
      </c>
      <c r="CR107" s="17" t="str">
        <f t="shared" si="471"/>
        <v/>
      </c>
      <c r="CS107" s="17" t="str">
        <f t="shared" si="472"/>
        <v/>
      </c>
      <c r="CT107" s="17" t="str">
        <f t="shared" si="473"/>
        <v/>
      </c>
      <c r="CU107" s="17" t="str">
        <f t="shared" si="474"/>
        <v/>
      </c>
      <c r="CV107" s="17" t="str">
        <f t="shared" si="475"/>
        <v/>
      </c>
      <c r="CW107" s="17" t="str">
        <f t="shared" si="476"/>
        <v/>
      </c>
      <c r="CX107" s="501">
        <v>1984</v>
      </c>
      <c r="CY107" s="946">
        <f t="shared" si="352"/>
        <v>1</v>
      </c>
      <c r="CZ107" s="946">
        <f t="shared" si="353"/>
        <v>1</v>
      </c>
      <c r="DA107" s="946">
        <f t="shared" si="354"/>
        <v>1</v>
      </c>
      <c r="DB107" s="946">
        <f t="shared" si="355"/>
        <v>1</v>
      </c>
      <c r="DC107" s="946" t="str">
        <f t="shared" si="356"/>
        <v/>
      </c>
      <c r="DD107" s="946" t="str">
        <f t="shared" si="357"/>
        <v/>
      </c>
      <c r="DE107" s="946">
        <f t="shared" si="358"/>
        <v>1</v>
      </c>
      <c r="DF107" s="946">
        <f t="shared" si="359"/>
        <v>1</v>
      </c>
      <c r="DG107" s="946">
        <f t="shared" si="360"/>
        <v>1</v>
      </c>
      <c r="DH107" s="946">
        <f t="shared" si="361"/>
        <v>1</v>
      </c>
      <c r="DI107" s="946">
        <f t="shared" si="362"/>
        <v>1</v>
      </c>
      <c r="DJ107" s="946">
        <f t="shared" si="363"/>
        <v>1</v>
      </c>
      <c r="DK107" s="946">
        <f t="shared" si="364"/>
        <v>1</v>
      </c>
      <c r="DL107" s="946">
        <f t="shared" si="365"/>
        <v>1</v>
      </c>
      <c r="DM107" s="946">
        <f t="shared" si="366"/>
        <v>1</v>
      </c>
      <c r="DN107" s="946" t="str">
        <f t="shared" si="367"/>
        <v/>
      </c>
      <c r="DO107" s="946" t="str">
        <f t="shared" si="368"/>
        <v/>
      </c>
      <c r="DP107" s="946" t="str">
        <f t="shared" si="369"/>
        <v/>
      </c>
      <c r="DQ107" s="946" t="str">
        <f t="shared" si="370"/>
        <v/>
      </c>
      <c r="DR107" s="946" t="str">
        <f t="shared" si="371"/>
        <v/>
      </c>
      <c r="DS107" s="946" t="str">
        <f t="shared" si="372"/>
        <v/>
      </c>
      <c r="DT107" s="946" t="str">
        <f t="shared" si="373"/>
        <v/>
      </c>
      <c r="DU107" s="946" t="str">
        <f t="shared" si="374"/>
        <v/>
      </c>
      <c r="DV107" s="946">
        <f t="shared" si="375"/>
        <v>1</v>
      </c>
      <c r="DW107" s="946" t="str">
        <f t="shared" si="376"/>
        <v/>
      </c>
      <c r="DX107" s="946" t="str">
        <f t="shared" si="377"/>
        <v/>
      </c>
      <c r="DY107" s="946" t="str">
        <f t="shared" si="378"/>
        <v/>
      </c>
      <c r="DZ107" s="946" t="str">
        <f t="shared" si="379"/>
        <v/>
      </c>
      <c r="EA107" s="946" t="str">
        <f t="shared" si="380"/>
        <v/>
      </c>
      <c r="EB107" s="946" t="str">
        <f t="shared" si="381"/>
        <v/>
      </c>
      <c r="EC107" s="946" t="str">
        <f t="shared" si="382"/>
        <v/>
      </c>
      <c r="ED107" s="28">
        <f t="shared" si="383"/>
        <v>14</v>
      </c>
      <c r="EE107" s="501">
        <v>1984</v>
      </c>
      <c r="EF107" s="17" t="str">
        <f t="shared" si="477"/>
        <v/>
      </c>
      <c r="EG107" s="17" t="str">
        <f t="shared" si="478"/>
        <v/>
      </c>
      <c r="EH107" s="17" t="str">
        <f t="shared" si="479"/>
        <v/>
      </c>
      <c r="EI107" s="17" t="str">
        <f t="shared" si="480"/>
        <v/>
      </c>
      <c r="EJ107" s="17" t="str">
        <f t="shared" si="481"/>
        <v/>
      </c>
      <c r="EK107" s="17" t="str">
        <f t="shared" si="482"/>
        <v/>
      </c>
      <c r="EL107" s="17" t="str">
        <f t="shared" si="483"/>
        <v/>
      </c>
      <c r="EM107" s="17" t="str">
        <f t="shared" si="484"/>
        <v/>
      </c>
      <c r="EN107" s="17" t="str">
        <f t="shared" si="485"/>
        <v/>
      </c>
      <c r="EO107" s="17" t="str">
        <f t="shared" si="486"/>
        <v/>
      </c>
      <c r="EP107" s="17" t="str">
        <f t="shared" si="487"/>
        <v/>
      </c>
      <c r="EQ107" s="17" t="str">
        <f t="shared" si="488"/>
        <v/>
      </c>
      <c r="ER107" s="17" t="str">
        <f t="shared" si="489"/>
        <v/>
      </c>
      <c r="ES107" s="17" t="str">
        <f t="shared" si="490"/>
        <v/>
      </c>
      <c r="ET107" s="17" t="str">
        <f t="shared" si="491"/>
        <v/>
      </c>
      <c r="EU107" s="17" t="str">
        <f t="shared" si="492"/>
        <v/>
      </c>
      <c r="EV107" s="17" t="str">
        <f t="shared" si="493"/>
        <v/>
      </c>
      <c r="EW107" s="17" t="str">
        <f t="shared" si="494"/>
        <v/>
      </c>
      <c r="EX107" s="17" t="str">
        <f t="shared" si="495"/>
        <v/>
      </c>
      <c r="EY107" s="17" t="str">
        <f t="shared" si="496"/>
        <v/>
      </c>
      <c r="EZ107" s="17" t="str">
        <f t="shared" si="497"/>
        <v/>
      </c>
      <c r="FA107" s="17" t="str">
        <f t="shared" si="498"/>
        <v/>
      </c>
      <c r="FB107" s="17" t="str">
        <f t="shared" si="499"/>
        <v/>
      </c>
      <c r="FC107" s="17" t="str">
        <f t="shared" si="500"/>
        <v/>
      </c>
      <c r="FD107" s="17" t="str">
        <f t="shared" si="501"/>
        <v/>
      </c>
      <c r="FE107" s="17" t="str">
        <f t="shared" si="502"/>
        <v/>
      </c>
      <c r="FF107" s="17" t="str">
        <f t="shared" si="503"/>
        <v/>
      </c>
      <c r="FG107" s="17" t="str">
        <f t="shared" si="504"/>
        <v/>
      </c>
      <c r="FH107" s="17" t="str">
        <f t="shared" si="505"/>
        <v/>
      </c>
      <c r="FI107" s="17" t="str">
        <f t="shared" si="506"/>
        <v/>
      </c>
      <c r="FJ107" s="17" t="str">
        <f t="shared" si="507"/>
        <v/>
      </c>
      <c r="FK107" s="501">
        <v>1984</v>
      </c>
    </row>
    <row r="108" spans="1:167">
      <c r="A108" s="3">
        <v>1985</v>
      </c>
      <c r="B108" s="5">
        <v>27</v>
      </c>
      <c r="C108" s="5">
        <v>35</v>
      </c>
      <c r="D108" s="5">
        <v>36</v>
      </c>
      <c r="E108" s="5">
        <v>35</v>
      </c>
      <c r="F108" s="5">
        <v>43</v>
      </c>
      <c r="G108" s="143">
        <v>29</v>
      </c>
      <c r="H108" s="5">
        <v>23</v>
      </c>
      <c r="I108" s="5">
        <v>45</v>
      </c>
      <c r="J108" s="5">
        <v>40</v>
      </c>
      <c r="K108" s="5">
        <v>31</v>
      </c>
      <c r="L108" s="143">
        <v>35</v>
      </c>
      <c r="M108" s="5">
        <v>45</v>
      </c>
      <c r="N108" s="5">
        <v>42</v>
      </c>
      <c r="O108" s="5">
        <v>48</v>
      </c>
      <c r="P108" s="5">
        <v>34</v>
      </c>
      <c r="Q108" s="143">
        <v>24</v>
      </c>
      <c r="R108" s="5">
        <v>38</v>
      </c>
      <c r="S108" s="5">
        <v>28</v>
      </c>
      <c r="T108" s="5">
        <v>19</v>
      </c>
      <c r="U108" s="5">
        <v>34</v>
      </c>
      <c r="V108" s="143">
        <v>41</v>
      </c>
      <c r="W108" s="5">
        <v>34</v>
      </c>
      <c r="X108" s="5">
        <v>41</v>
      </c>
      <c r="Y108" s="5">
        <v>39</v>
      </c>
      <c r="Z108" s="5">
        <v>32</v>
      </c>
      <c r="AA108" s="143">
        <v>27</v>
      </c>
      <c r="AB108" s="5">
        <v>40</v>
      </c>
      <c r="AC108" s="5">
        <v>54</v>
      </c>
      <c r="AD108" s="5">
        <v>63</v>
      </c>
      <c r="AE108" s="5">
        <v>53</v>
      </c>
      <c r="AF108" s="143">
        <v>49</v>
      </c>
      <c r="AG108" s="663">
        <f t="shared" si="317"/>
        <v>1164</v>
      </c>
      <c r="AH108" s="68">
        <f t="shared" si="318"/>
        <v>37.548387096774192</v>
      </c>
      <c r="AI108" s="17">
        <f t="shared" si="319"/>
        <v>63</v>
      </c>
      <c r="AJ108" s="20">
        <f t="shared" si="320"/>
        <v>19</v>
      </c>
      <c r="AK108" s="579">
        <v>1985</v>
      </c>
      <c r="AL108" s="28" t="str">
        <f t="shared" si="415"/>
        <v/>
      </c>
      <c r="AM108" s="28" t="str">
        <f t="shared" si="416"/>
        <v/>
      </c>
      <c r="AN108" s="28" t="str">
        <f t="shared" si="417"/>
        <v/>
      </c>
      <c r="AO108" s="28" t="str">
        <f t="shared" si="418"/>
        <v/>
      </c>
      <c r="AP108" s="28" t="str">
        <f t="shared" si="419"/>
        <v/>
      </c>
      <c r="AQ108" s="28" t="str">
        <f t="shared" si="420"/>
        <v/>
      </c>
      <c r="AR108" s="28" t="str">
        <f t="shared" si="421"/>
        <v/>
      </c>
      <c r="AS108" s="28" t="str">
        <f t="shared" si="422"/>
        <v/>
      </c>
      <c r="AT108" s="28" t="str">
        <f t="shared" si="423"/>
        <v/>
      </c>
      <c r="AU108" s="28" t="str">
        <f t="shared" si="424"/>
        <v/>
      </c>
      <c r="AV108" s="28" t="str">
        <f t="shared" si="425"/>
        <v/>
      </c>
      <c r="AW108" s="28" t="str">
        <f t="shared" si="426"/>
        <v/>
      </c>
      <c r="AX108" s="28" t="str">
        <f t="shared" si="427"/>
        <v/>
      </c>
      <c r="AY108" s="28" t="str">
        <f t="shared" si="428"/>
        <v/>
      </c>
      <c r="AZ108" s="28" t="str">
        <f t="shared" si="429"/>
        <v/>
      </c>
      <c r="BA108" s="28" t="str">
        <f t="shared" si="430"/>
        <v/>
      </c>
      <c r="BB108" s="28" t="str">
        <f t="shared" si="431"/>
        <v/>
      </c>
      <c r="BC108" s="28" t="str">
        <f t="shared" si="432"/>
        <v/>
      </c>
      <c r="BD108" s="28" t="str">
        <f t="shared" si="433"/>
        <v/>
      </c>
      <c r="BE108" s="28" t="str">
        <f t="shared" si="434"/>
        <v/>
      </c>
      <c r="BF108" s="28" t="str">
        <f t="shared" si="435"/>
        <v/>
      </c>
      <c r="BG108" s="28" t="str">
        <f t="shared" si="436"/>
        <v/>
      </c>
      <c r="BH108" s="28" t="str">
        <f t="shared" si="437"/>
        <v/>
      </c>
      <c r="BI108" s="28" t="str">
        <f t="shared" si="438"/>
        <v/>
      </c>
      <c r="BJ108" s="28" t="str">
        <f t="shared" si="439"/>
        <v/>
      </c>
      <c r="BK108" s="28" t="str">
        <f t="shared" si="440"/>
        <v/>
      </c>
      <c r="BL108" s="28" t="str">
        <f t="shared" si="441"/>
        <v/>
      </c>
      <c r="BM108" s="28" t="str">
        <f t="shared" si="442"/>
        <v/>
      </c>
      <c r="BN108" s="28" t="str">
        <f t="shared" si="443"/>
        <v/>
      </c>
      <c r="BO108" s="28" t="str">
        <f t="shared" si="444"/>
        <v/>
      </c>
      <c r="BP108" s="28" t="str">
        <f t="shared" si="444"/>
        <v/>
      </c>
      <c r="BQ108" s="28">
        <f t="shared" si="445"/>
        <v>0</v>
      </c>
      <c r="BR108" s="502">
        <v>1985</v>
      </c>
      <c r="BS108" s="17" t="str">
        <f t="shared" si="446"/>
        <v/>
      </c>
      <c r="BT108" s="17" t="str">
        <f t="shared" si="447"/>
        <v/>
      </c>
      <c r="BU108" s="17" t="str">
        <f t="shared" si="448"/>
        <v/>
      </c>
      <c r="BV108" s="17" t="str">
        <f t="shared" si="449"/>
        <v/>
      </c>
      <c r="BW108" s="17" t="str">
        <f t="shared" si="450"/>
        <v/>
      </c>
      <c r="BX108" s="17" t="str">
        <f t="shared" si="451"/>
        <v/>
      </c>
      <c r="BY108" s="17" t="str">
        <f t="shared" si="452"/>
        <v/>
      </c>
      <c r="BZ108" s="17" t="str">
        <f t="shared" si="453"/>
        <v/>
      </c>
      <c r="CA108" s="17" t="str">
        <f t="shared" si="454"/>
        <v/>
      </c>
      <c r="CB108" s="17" t="str">
        <f t="shared" si="455"/>
        <v/>
      </c>
      <c r="CC108" s="17" t="str">
        <f t="shared" si="456"/>
        <v/>
      </c>
      <c r="CD108" s="17" t="str">
        <f t="shared" si="457"/>
        <v/>
      </c>
      <c r="CE108" s="17" t="str">
        <f t="shared" si="458"/>
        <v/>
      </c>
      <c r="CF108" s="17" t="str">
        <f t="shared" si="459"/>
        <v/>
      </c>
      <c r="CG108" s="17" t="str">
        <f t="shared" si="460"/>
        <v/>
      </c>
      <c r="CH108" s="17" t="str">
        <f t="shared" si="461"/>
        <v/>
      </c>
      <c r="CI108" s="17" t="str">
        <f t="shared" si="462"/>
        <v/>
      </c>
      <c r="CJ108" s="17" t="str">
        <f t="shared" si="463"/>
        <v/>
      </c>
      <c r="CK108" s="17" t="str">
        <f t="shared" si="464"/>
        <v/>
      </c>
      <c r="CL108" s="17" t="str">
        <f t="shared" si="465"/>
        <v/>
      </c>
      <c r="CM108" s="17" t="str">
        <f t="shared" si="466"/>
        <v/>
      </c>
      <c r="CN108" s="17" t="str">
        <f t="shared" si="467"/>
        <v/>
      </c>
      <c r="CO108" s="17" t="str">
        <f t="shared" si="468"/>
        <v/>
      </c>
      <c r="CP108" s="17" t="str">
        <f t="shared" si="469"/>
        <v/>
      </c>
      <c r="CQ108" s="17" t="str">
        <f t="shared" si="470"/>
        <v/>
      </c>
      <c r="CR108" s="17" t="str">
        <f t="shared" si="471"/>
        <v/>
      </c>
      <c r="CS108" s="17" t="str">
        <f t="shared" si="472"/>
        <v/>
      </c>
      <c r="CT108" s="17" t="str">
        <f t="shared" si="473"/>
        <v/>
      </c>
      <c r="CU108" s="17" t="str">
        <f t="shared" si="474"/>
        <v/>
      </c>
      <c r="CV108" s="17" t="str">
        <f t="shared" si="475"/>
        <v/>
      </c>
      <c r="CW108" s="17" t="str">
        <f t="shared" si="476"/>
        <v/>
      </c>
      <c r="CX108" s="501">
        <v>1985</v>
      </c>
      <c r="CY108" s="946">
        <f t="shared" si="352"/>
        <v>1</v>
      </c>
      <c r="CZ108" s="946" t="str">
        <f t="shared" si="353"/>
        <v/>
      </c>
      <c r="DA108" s="946" t="str">
        <f t="shared" si="354"/>
        <v/>
      </c>
      <c r="DB108" s="946" t="str">
        <f t="shared" si="355"/>
        <v/>
      </c>
      <c r="DC108" s="946" t="str">
        <f t="shared" si="356"/>
        <v/>
      </c>
      <c r="DD108" s="946">
        <f t="shared" si="357"/>
        <v>1</v>
      </c>
      <c r="DE108" s="946">
        <f t="shared" si="358"/>
        <v>1</v>
      </c>
      <c r="DF108" s="946" t="str">
        <f t="shared" si="359"/>
        <v/>
      </c>
      <c r="DG108" s="946" t="str">
        <f t="shared" si="360"/>
        <v/>
      </c>
      <c r="DH108" s="946">
        <f t="shared" si="361"/>
        <v>1</v>
      </c>
      <c r="DI108" s="946" t="str">
        <f t="shared" si="362"/>
        <v/>
      </c>
      <c r="DJ108" s="946" t="str">
        <f t="shared" si="363"/>
        <v/>
      </c>
      <c r="DK108" s="946" t="str">
        <f t="shared" si="364"/>
        <v/>
      </c>
      <c r="DL108" s="946" t="str">
        <f t="shared" si="365"/>
        <v/>
      </c>
      <c r="DM108" s="946" t="str">
        <f t="shared" si="366"/>
        <v/>
      </c>
      <c r="DN108" s="946">
        <f t="shared" si="367"/>
        <v>1</v>
      </c>
      <c r="DO108" s="946" t="str">
        <f t="shared" si="368"/>
        <v/>
      </c>
      <c r="DP108" s="946">
        <f t="shared" si="369"/>
        <v>1</v>
      </c>
      <c r="DQ108" s="946">
        <f t="shared" si="370"/>
        <v>1</v>
      </c>
      <c r="DR108" s="946" t="str">
        <f t="shared" si="371"/>
        <v/>
      </c>
      <c r="DS108" s="946" t="str">
        <f t="shared" si="372"/>
        <v/>
      </c>
      <c r="DT108" s="946" t="str">
        <f t="shared" si="373"/>
        <v/>
      </c>
      <c r="DU108" s="946" t="str">
        <f t="shared" si="374"/>
        <v/>
      </c>
      <c r="DV108" s="946" t="str">
        <f t="shared" si="375"/>
        <v/>
      </c>
      <c r="DW108" s="946">
        <f t="shared" si="376"/>
        <v>1</v>
      </c>
      <c r="DX108" s="946">
        <f t="shared" si="377"/>
        <v>1</v>
      </c>
      <c r="DY108" s="946" t="str">
        <f t="shared" si="378"/>
        <v/>
      </c>
      <c r="DZ108" s="946" t="str">
        <f t="shared" si="379"/>
        <v/>
      </c>
      <c r="EA108" s="946" t="str">
        <f t="shared" si="380"/>
        <v/>
      </c>
      <c r="EB108" s="946" t="str">
        <f t="shared" si="381"/>
        <v/>
      </c>
      <c r="EC108" s="946" t="str">
        <f t="shared" si="382"/>
        <v/>
      </c>
      <c r="ED108" s="28">
        <f t="shared" si="383"/>
        <v>9</v>
      </c>
      <c r="EE108" s="501">
        <v>1985</v>
      </c>
      <c r="EF108" s="17" t="str">
        <f t="shared" si="477"/>
        <v/>
      </c>
      <c r="EG108" s="17" t="str">
        <f t="shared" si="478"/>
        <v/>
      </c>
      <c r="EH108" s="17" t="str">
        <f t="shared" si="479"/>
        <v/>
      </c>
      <c r="EI108" s="17" t="str">
        <f t="shared" si="480"/>
        <v/>
      </c>
      <c r="EJ108" s="17" t="str">
        <f t="shared" si="481"/>
        <v/>
      </c>
      <c r="EK108" s="17" t="str">
        <f t="shared" si="482"/>
        <v/>
      </c>
      <c r="EL108" s="17" t="str">
        <f t="shared" si="483"/>
        <v/>
      </c>
      <c r="EM108" s="17" t="str">
        <f t="shared" si="484"/>
        <v/>
      </c>
      <c r="EN108" s="17" t="str">
        <f t="shared" si="485"/>
        <v/>
      </c>
      <c r="EO108" s="17" t="str">
        <f t="shared" si="486"/>
        <v/>
      </c>
      <c r="EP108" s="17" t="str">
        <f t="shared" si="487"/>
        <v/>
      </c>
      <c r="EQ108" s="17" t="str">
        <f t="shared" si="488"/>
        <v/>
      </c>
      <c r="ER108" s="17" t="str">
        <f t="shared" si="489"/>
        <v/>
      </c>
      <c r="ES108" s="17" t="str">
        <f t="shared" si="490"/>
        <v/>
      </c>
      <c r="ET108" s="17" t="str">
        <f t="shared" si="491"/>
        <v/>
      </c>
      <c r="EU108" s="17" t="str">
        <f t="shared" si="492"/>
        <v/>
      </c>
      <c r="EV108" s="17" t="str">
        <f t="shared" si="493"/>
        <v/>
      </c>
      <c r="EW108" s="17" t="str">
        <f t="shared" si="494"/>
        <v/>
      </c>
      <c r="EX108" s="17" t="str">
        <f t="shared" si="495"/>
        <v/>
      </c>
      <c r="EY108" s="17" t="str">
        <f t="shared" si="496"/>
        <v/>
      </c>
      <c r="EZ108" s="17" t="str">
        <f t="shared" si="497"/>
        <v/>
      </c>
      <c r="FA108" s="17" t="str">
        <f t="shared" si="498"/>
        <v/>
      </c>
      <c r="FB108" s="17" t="str">
        <f t="shared" si="499"/>
        <v/>
      </c>
      <c r="FC108" s="17" t="str">
        <f t="shared" si="500"/>
        <v/>
      </c>
      <c r="FD108" s="17" t="str">
        <f t="shared" si="501"/>
        <v/>
      </c>
      <c r="FE108" s="17" t="str">
        <f t="shared" si="502"/>
        <v/>
      </c>
      <c r="FF108" s="17" t="str">
        <f t="shared" si="503"/>
        <v/>
      </c>
      <c r="FG108" s="17" t="str">
        <f t="shared" si="504"/>
        <v/>
      </c>
      <c r="FH108" s="17" t="str">
        <f t="shared" si="505"/>
        <v/>
      </c>
      <c r="FI108" s="17" t="str">
        <f t="shared" si="506"/>
        <v/>
      </c>
      <c r="FJ108" s="17" t="str">
        <f t="shared" si="507"/>
        <v/>
      </c>
      <c r="FK108" s="501">
        <v>1985</v>
      </c>
    </row>
    <row r="109" spans="1:167">
      <c r="A109" s="3">
        <v>1986</v>
      </c>
      <c r="B109" s="5">
        <v>23</v>
      </c>
      <c r="C109" s="5">
        <v>24</v>
      </c>
      <c r="D109" s="5">
        <v>30</v>
      </c>
      <c r="E109" s="5">
        <v>37</v>
      </c>
      <c r="F109" s="5">
        <v>30</v>
      </c>
      <c r="G109" s="143">
        <v>32</v>
      </c>
      <c r="H109" s="5">
        <v>22</v>
      </c>
      <c r="I109" s="5">
        <v>15</v>
      </c>
      <c r="J109" s="5">
        <v>27</v>
      </c>
      <c r="K109" s="5">
        <v>50</v>
      </c>
      <c r="L109" s="143">
        <v>46</v>
      </c>
      <c r="M109" s="5">
        <v>38</v>
      </c>
      <c r="N109" s="5">
        <v>43</v>
      </c>
      <c r="O109" s="5">
        <v>50</v>
      </c>
      <c r="P109" s="5">
        <v>51</v>
      </c>
      <c r="Q109" s="143">
        <v>50</v>
      </c>
      <c r="R109" s="5">
        <v>42</v>
      </c>
      <c r="S109" s="5">
        <v>35</v>
      </c>
      <c r="T109" s="5">
        <v>58</v>
      </c>
      <c r="U109" s="5">
        <v>38</v>
      </c>
      <c r="V109" s="143">
        <v>24</v>
      </c>
      <c r="W109" s="5">
        <v>23</v>
      </c>
      <c r="X109" s="5">
        <v>24</v>
      </c>
      <c r="Y109" s="5">
        <v>39</v>
      </c>
      <c r="Z109" s="5">
        <v>33</v>
      </c>
      <c r="AA109" s="143">
        <v>46</v>
      </c>
      <c r="AB109" s="5">
        <v>50</v>
      </c>
      <c r="AC109" s="5">
        <v>36</v>
      </c>
      <c r="AD109" s="5">
        <v>40</v>
      </c>
      <c r="AE109" s="5">
        <v>47</v>
      </c>
      <c r="AF109" s="143">
        <v>50</v>
      </c>
      <c r="AG109" s="663">
        <f t="shared" si="317"/>
        <v>1153</v>
      </c>
      <c r="AH109" s="68">
        <f t="shared" si="318"/>
        <v>37.193548387096776</v>
      </c>
      <c r="AI109" s="17">
        <f t="shared" si="319"/>
        <v>58</v>
      </c>
      <c r="AJ109" s="20">
        <f t="shared" si="320"/>
        <v>15</v>
      </c>
      <c r="AK109" s="579">
        <v>1986</v>
      </c>
      <c r="AL109" s="28" t="str">
        <f t="shared" si="415"/>
        <v/>
      </c>
      <c r="AM109" s="28" t="str">
        <f t="shared" si="416"/>
        <v/>
      </c>
      <c r="AN109" s="28" t="str">
        <f t="shared" si="417"/>
        <v/>
      </c>
      <c r="AO109" s="28" t="str">
        <f t="shared" si="418"/>
        <v/>
      </c>
      <c r="AP109" s="28" t="str">
        <f t="shared" si="419"/>
        <v/>
      </c>
      <c r="AQ109" s="28" t="str">
        <f t="shared" si="420"/>
        <v/>
      </c>
      <c r="AR109" s="28" t="str">
        <f t="shared" si="421"/>
        <v/>
      </c>
      <c r="AS109" s="28" t="str">
        <f t="shared" si="422"/>
        <v/>
      </c>
      <c r="AT109" s="28" t="str">
        <f t="shared" si="423"/>
        <v/>
      </c>
      <c r="AU109" s="28" t="str">
        <f t="shared" si="424"/>
        <v/>
      </c>
      <c r="AV109" s="28" t="str">
        <f t="shared" si="425"/>
        <v/>
      </c>
      <c r="AW109" s="28" t="str">
        <f t="shared" si="426"/>
        <v/>
      </c>
      <c r="AX109" s="28" t="str">
        <f t="shared" si="427"/>
        <v/>
      </c>
      <c r="AY109" s="28" t="str">
        <f t="shared" si="428"/>
        <v/>
      </c>
      <c r="AZ109" s="28" t="str">
        <f t="shared" si="429"/>
        <v/>
      </c>
      <c r="BA109" s="28" t="str">
        <f t="shared" si="430"/>
        <v/>
      </c>
      <c r="BB109" s="28" t="str">
        <f t="shared" si="431"/>
        <v/>
      </c>
      <c r="BC109" s="28" t="str">
        <f t="shared" si="432"/>
        <v/>
      </c>
      <c r="BD109" s="28" t="str">
        <f t="shared" si="433"/>
        <v/>
      </c>
      <c r="BE109" s="28" t="str">
        <f t="shared" si="434"/>
        <v/>
      </c>
      <c r="BF109" s="28" t="str">
        <f t="shared" si="435"/>
        <v/>
      </c>
      <c r="BG109" s="28" t="str">
        <f t="shared" si="436"/>
        <v/>
      </c>
      <c r="BH109" s="28" t="str">
        <f t="shared" si="437"/>
        <v/>
      </c>
      <c r="BI109" s="28" t="str">
        <f t="shared" si="438"/>
        <v/>
      </c>
      <c r="BJ109" s="28" t="str">
        <f t="shared" si="439"/>
        <v/>
      </c>
      <c r="BK109" s="28" t="str">
        <f t="shared" si="440"/>
        <v/>
      </c>
      <c r="BL109" s="28" t="str">
        <f t="shared" si="441"/>
        <v/>
      </c>
      <c r="BM109" s="28" t="str">
        <f t="shared" si="442"/>
        <v/>
      </c>
      <c r="BN109" s="28" t="str">
        <f t="shared" si="443"/>
        <v/>
      </c>
      <c r="BO109" s="28" t="str">
        <f t="shared" si="444"/>
        <v/>
      </c>
      <c r="BP109" s="28" t="str">
        <f t="shared" si="444"/>
        <v/>
      </c>
      <c r="BQ109" s="28">
        <f t="shared" si="445"/>
        <v>0</v>
      </c>
      <c r="BR109" s="502">
        <v>1986</v>
      </c>
      <c r="BS109" s="17" t="str">
        <f t="shared" si="446"/>
        <v/>
      </c>
      <c r="BT109" s="17" t="str">
        <f t="shared" si="447"/>
        <v/>
      </c>
      <c r="BU109" s="17" t="str">
        <f t="shared" si="448"/>
        <v/>
      </c>
      <c r="BV109" s="17" t="str">
        <f t="shared" si="449"/>
        <v/>
      </c>
      <c r="BW109" s="17" t="str">
        <f t="shared" si="450"/>
        <v/>
      </c>
      <c r="BX109" s="17" t="str">
        <f t="shared" si="451"/>
        <v/>
      </c>
      <c r="BY109" s="17" t="str">
        <f t="shared" si="452"/>
        <v/>
      </c>
      <c r="BZ109" s="17" t="str">
        <f t="shared" si="453"/>
        <v/>
      </c>
      <c r="CA109" s="17" t="str">
        <f t="shared" si="454"/>
        <v/>
      </c>
      <c r="CB109" s="17" t="str">
        <f t="shared" si="455"/>
        <v/>
      </c>
      <c r="CC109" s="17" t="str">
        <f t="shared" si="456"/>
        <v/>
      </c>
      <c r="CD109" s="17" t="str">
        <f t="shared" si="457"/>
        <v/>
      </c>
      <c r="CE109" s="17" t="str">
        <f t="shared" si="458"/>
        <v/>
      </c>
      <c r="CF109" s="17" t="str">
        <f t="shared" si="459"/>
        <v/>
      </c>
      <c r="CG109" s="17" t="str">
        <f t="shared" si="460"/>
        <v/>
      </c>
      <c r="CH109" s="17" t="str">
        <f t="shared" si="461"/>
        <v/>
      </c>
      <c r="CI109" s="17" t="str">
        <f t="shared" si="462"/>
        <v/>
      </c>
      <c r="CJ109" s="17" t="str">
        <f t="shared" si="463"/>
        <v/>
      </c>
      <c r="CK109" s="17" t="str">
        <f t="shared" si="464"/>
        <v/>
      </c>
      <c r="CL109" s="17" t="str">
        <f t="shared" si="465"/>
        <v/>
      </c>
      <c r="CM109" s="17" t="str">
        <f t="shared" si="466"/>
        <v/>
      </c>
      <c r="CN109" s="17" t="str">
        <f t="shared" si="467"/>
        <v/>
      </c>
      <c r="CO109" s="17" t="str">
        <f t="shared" si="468"/>
        <v/>
      </c>
      <c r="CP109" s="17" t="str">
        <f t="shared" si="469"/>
        <v/>
      </c>
      <c r="CQ109" s="17" t="str">
        <f t="shared" si="470"/>
        <v/>
      </c>
      <c r="CR109" s="17" t="str">
        <f t="shared" si="471"/>
        <v/>
      </c>
      <c r="CS109" s="17" t="str">
        <f t="shared" si="472"/>
        <v/>
      </c>
      <c r="CT109" s="17" t="str">
        <f t="shared" si="473"/>
        <v/>
      </c>
      <c r="CU109" s="17" t="str">
        <f t="shared" si="474"/>
        <v/>
      </c>
      <c r="CV109" s="17" t="str">
        <f t="shared" si="475"/>
        <v/>
      </c>
      <c r="CW109" s="17" t="str">
        <f t="shared" si="476"/>
        <v/>
      </c>
      <c r="CX109" s="501">
        <v>1986</v>
      </c>
      <c r="CY109" s="946">
        <f t="shared" si="352"/>
        <v>1</v>
      </c>
      <c r="CZ109" s="946">
        <f t="shared" si="353"/>
        <v>1</v>
      </c>
      <c r="DA109" s="946">
        <f t="shared" si="354"/>
        <v>1</v>
      </c>
      <c r="DB109" s="946" t="str">
        <f t="shared" si="355"/>
        <v/>
      </c>
      <c r="DC109" s="946">
        <f t="shared" si="356"/>
        <v>1</v>
      </c>
      <c r="DD109" s="946">
        <f t="shared" si="357"/>
        <v>1</v>
      </c>
      <c r="DE109" s="946">
        <f t="shared" si="358"/>
        <v>1</v>
      </c>
      <c r="DF109" s="946">
        <f t="shared" si="359"/>
        <v>1</v>
      </c>
      <c r="DG109" s="946">
        <f t="shared" si="360"/>
        <v>1</v>
      </c>
      <c r="DH109" s="946" t="str">
        <f t="shared" si="361"/>
        <v/>
      </c>
      <c r="DI109" s="946" t="str">
        <f t="shared" si="362"/>
        <v/>
      </c>
      <c r="DJ109" s="946" t="str">
        <f t="shared" si="363"/>
        <v/>
      </c>
      <c r="DK109" s="946" t="str">
        <f t="shared" si="364"/>
        <v/>
      </c>
      <c r="DL109" s="946" t="str">
        <f t="shared" si="365"/>
        <v/>
      </c>
      <c r="DM109" s="946" t="str">
        <f t="shared" si="366"/>
        <v/>
      </c>
      <c r="DN109" s="946" t="str">
        <f t="shared" si="367"/>
        <v/>
      </c>
      <c r="DO109" s="946" t="str">
        <f t="shared" si="368"/>
        <v/>
      </c>
      <c r="DP109" s="946" t="str">
        <f t="shared" si="369"/>
        <v/>
      </c>
      <c r="DQ109" s="946" t="str">
        <f t="shared" si="370"/>
        <v/>
      </c>
      <c r="DR109" s="946" t="str">
        <f t="shared" si="371"/>
        <v/>
      </c>
      <c r="DS109" s="946">
        <f t="shared" si="372"/>
        <v>1</v>
      </c>
      <c r="DT109" s="946">
        <f t="shared" si="373"/>
        <v>1</v>
      </c>
      <c r="DU109" s="946">
        <f t="shared" si="374"/>
        <v>1</v>
      </c>
      <c r="DV109" s="946" t="str">
        <f t="shared" si="375"/>
        <v/>
      </c>
      <c r="DW109" s="946" t="str">
        <f t="shared" si="376"/>
        <v/>
      </c>
      <c r="DX109" s="946" t="str">
        <f t="shared" si="377"/>
        <v/>
      </c>
      <c r="DY109" s="946" t="str">
        <f t="shared" si="378"/>
        <v/>
      </c>
      <c r="DZ109" s="946" t="str">
        <f t="shared" si="379"/>
        <v/>
      </c>
      <c r="EA109" s="946" t="str">
        <f t="shared" si="380"/>
        <v/>
      </c>
      <c r="EB109" s="946" t="str">
        <f t="shared" si="381"/>
        <v/>
      </c>
      <c r="EC109" s="946" t="str">
        <f t="shared" si="382"/>
        <v/>
      </c>
      <c r="ED109" s="28">
        <f t="shared" si="383"/>
        <v>11</v>
      </c>
      <c r="EE109" s="501">
        <v>1986</v>
      </c>
      <c r="EF109" s="17" t="str">
        <f t="shared" si="477"/>
        <v/>
      </c>
      <c r="EG109" s="17" t="str">
        <f t="shared" si="478"/>
        <v/>
      </c>
      <c r="EH109" s="17" t="str">
        <f t="shared" si="479"/>
        <v/>
      </c>
      <c r="EI109" s="17" t="str">
        <f t="shared" si="480"/>
        <v/>
      </c>
      <c r="EJ109" s="17" t="str">
        <f t="shared" si="481"/>
        <v/>
      </c>
      <c r="EK109" s="17" t="str">
        <f t="shared" si="482"/>
        <v/>
      </c>
      <c r="EL109" s="17" t="str">
        <f t="shared" si="483"/>
        <v/>
      </c>
      <c r="EM109" s="17">
        <f t="shared" si="484"/>
        <v>1986</v>
      </c>
      <c r="EN109" s="17" t="str">
        <f t="shared" si="485"/>
        <v/>
      </c>
      <c r="EO109" s="17" t="str">
        <f t="shared" si="486"/>
        <v/>
      </c>
      <c r="EP109" s="17" t="str">
        <f t="shared" si="487"/>
        <v/>
      </c>
      <c r="EQ109" s="17" t="str">
        <f t="shared" si="488"/>
        <v/>
      </c>
      <c r="ER109" s="17" t="str">
        <f t="shared" si="489"/>
        <v/>
      </c>
      <c r="ES109" s="17" t="str">
        <f t="shared" si="490"/>
        <v/>
      </c>
      <c r="ET109" s="17" t="str">
        <f t="shared" si="491"/>
        <v/>
      </c>
      <c r="EU109" s="17" t="str">
        <f t="shared" si="492"/>
        <v/>
      </c>
      <c r="EV109" s="17" t="str">
        <f t="shared" si="493"/>
        <v/>
      </c>
      <c r="EW109" s="17" t="str">
        <f t="shared" si="494"/>
        <v/>
      </c>
      <c r="EX109" s="17" t="str">
        <f t="shared" si="495"/>
        <v/>
      </c>
      <c r="EY109" s="17" t="str">
        <f t="shared" si="496"/>
        <v/>
      </c>
      <c r="EZ109" s="17" t="str">
        <f t="shared" si="497"/>
        <v/>
      </c>
      <c r="FA109" s="17" t="str">
        <f t="shared" si="498"/>
        <v/>
      </c>
      <c r="FB109" s="17" t="str">
        <f t="shared" si="499"/>
        <v/>
      </c>
      <c r="FC109" s="17" t="str">
        <f t="shared" si="500"/>
        <v/>
      </c>
      <c r="FD109" s="17" t="str">
        <f t="shared" si="501"/>
        <v/>
      </c>
      <c r="FE109" s="17" t="str">
        <f t="shared" si="502"/>
        <v/>
      </c>
      <c r="FF109" s="17" t="str">
        <f t="shared" si="503"/>
        <v/>
      </c>
      <c r="FG109" s="17" t="str">
        <f t="shared" si="504"/>
        <v/>
      </c>
      <c r="FH109" s="17" t="str">
        <f t="shared" si="505"/>
        <v/>
      </c>
      <c r="FI109" s="17" t="str">
        <f t="shared" si="506"/>
        <v/>
      </c>
      <c r="FJ109" s="17" t="str">
        <f t="shared" si="507"/>
        <v/>
      </c>
      <c r="FK109" s="501">
        <v>1986</v>
      </c>
    </row>
    <row r="110" spans="1:167">
      <c r="A110" s="3">
        <v>1987</v>
      </c>
      <c r="B110" s="5">
        <v>52</v>
      </c>
      <c r="C110" s="5">
        <v>43</v>
      </c>
      <c r="D110" s="5">
        <v>35</v>
      </c>
      <c r="E110" s="5">
        <v>28</v>
      </c>
      <c r="F110" s="5">
        <v>24</v>
      </c>
      <c r="G110" s="143">
        <v>23</v>
      </c>
      <c r="H110" s="5">
        <v>30</v>
      </c>
      <c r="I110" s="5">
        <v>38</v>
      </c>
      <c r="J110" s="5">
        <v>40</v>
      </c>
      <c r="K110" s="5">
        <v>25</v>
      </c>
      <c r="L110" s="143">
        <v>25</v>
      </c>
      <c r="M110" s="5">
        <v>31</v>
      </c>
      <c r="N110" s="5">
        <v>30</v>
      </c>
      <c r="O110" s="5">
        <v>26</v>
      </c>
      <c r="P110" s="5">
        <v>33</v>
      </c>
      <c r="Q110" s="143">
        <v>32</v>
      </c>
      <c r="R110" s="5">
        <v>26</v>
      </c>
      <c r="S110" s="5">
        <v>34</v>
      </c>
      <c r="T110" s="5">
        <v>31</v>
      </c>
      <c r="U110" s="5">
        <v>28</v>
      </c>
      <c r="V110" s="143">
        <v>32</v>
      </c>
      <c r="W110" s="5">
        <v>41</v>
      </c>
      <c r="X110" s="5">
        <v>32</v>
      </c>
      <c r="Y110" s="5">
        <v>34</v>
      </c>
      <c r="Z110" s="5">
        <v>35</v>
      </c>
      <c r="AA110" s="143">
        <v>49</v>
      </c>
      <c r="AB110" s="5">
        <v>44</v>
      </c>
      <c r="AC110" s="5">
        <v>49</v>
      </c>
      <c r="AD110" s="5">
        <v>41</v>
      </c>
      <c r="AE110" s="5">
        <v>52</v>
      </c>
      <c r="AF110" s="143">
        <v>38</v>
      </c>
      <c r="AG110" s="663">
        <f t="shared" si="317"/>
        <v>1081</v>
      </c>
      <c r="AH110" s="68">
        <f t="shared" si="318"/>
        <v>34.87096774193548</v>
      </c>
      <c r="AI110" s="17">
        <f t="shared" si="319"/>
        <v>52</v>
      </c>
      <c r="AJ110" s="20">
        <f t="shared" si="320"/>
        <v>23</v>
      </c>
      <c r="AK110" s="579">
        <v>1987</v>
      </c>
      <c r="AL110" s="28" t="str">
        <f t="shared" si="415"/>
        <v/>
      </c>
      <c r="AM110" s="28" t="str">
        <f t="shared" si="416"/>
        <v/>
      </c>
      <c r="AN110" s="28" t="str">
        <f t="shared" si="417"/>
        <v/>
      </c>
      <c r="AO110" s="28" t="str">
        <f t="shared" si="418"/>
        <v/>
      </c>
      <c r="AP110" s="28" t="str">
        <f t="shared" si="419"/>
        <v/>
      </c>
      <c r="AQ110" s="28" t="str">
        <f t="shared" si="420"/>
        <v/>
      </c>
      <c r="AR110" s="28" t="str">
        <f t="shared" si="421"/>
        <v/>
      </c>
      <c r="AS110" s="28" t="str">
        <f t="shared" si="422"/>
        <v/>
      </c>
      <c r="AT110" s="28" t="str">
        <f t="shared" si="423"/>
        <v/>
      </c>
      <c r="AU110" s="28" t="str">
        <f t="shared" si="424"/>
        <v/>
      </c>
      <c r="AV110" s="28" t="str">
        <f t="shared" si="425"/>
        <v/>
      </c>
      <c r="AW110" s="28" t="str">
        <f t="shared" si="426"/>
        <v/>
      </c>
      <c r="AX110" s="28" t="str">
        <f t="shared" si="427"/>
        <v/>
      </c>
      <c r="AY110" s="28" t="str">
        <f t="shared" si="428"/>
        <v/>
      </c>
      <c r="AZ110" s="28" t="str">
        <f t="shared" si="429"/>
        <v/>
      </c>
      <c r="BA110" s="28" t="str">
        <f t="shared" si="430"/>
        <v/>
      </c>
      <c r="BB110" s="28" t="str">
        <f t="shared" si="431"/>
        <v/>
      </c>
      <c r="BC110" s="28" t="str">
        <f t="shared" si="432"/>
        <v/>
      </c>
      <c r="BD110" s="28" t="str">
        <f t="shared" si="433"/>
        <v/>
      </c>
      <c r="BE110" s="28" t="str">
        <f t="shared" si="434"/>
        <v/>
      </c>
      <c r="BF110" s="28" t="str">
        <f t="shared" si="435"/>
        <v/>
      </c>
      <c r="BG110" s="28" t="str">
        <f t="shared" si="436"/>
        <v/>
      </c>
      <c r="BH110" s="28" t="str">
        <f t="shared" si="437"/>
        <v/>
      </c>
      <c r="BI110" s="28" t="str">
        <f t="shared" si="438"/>
        <v/>
      </c>
      <c r="BJ110" s="28" t="str">
        <f t="shared" si="439"/>
        <v/>
      </c>
      <c r="BK110" s="28" t="str">
        <f t="shared" si="440"/>
        <v/>
      </c>
      <c r="BL110" s="28" t="str">
        <f t="shared" si="441"/>
        <v/>
      </c>
      <c r="BM110" s="28" t="str">
        <f t="shared" si="442"/>
        <v/>
      </c>
      <c r="BN110" s="28" t="str">
        <f t="shared" si="443"/>
        <v/>
      </c>
      <c r="BO110" s="28" t="str">
        <f t="shared" si="444"/>
        <v/>
      </c>
      <c r="BP110" s="28" t="str">
        <f t="shared" si="444"/>
        <v/>
      </c>
      <c r="BQ110" s="28">
        <f t="shared" si="445"/>
        <v>0</v>
      </c>
      <c r="BR110" s="502">
        <v>1987</v>
      </c>
      <c r="BS110" s="17" t="str">
        <f t="shared" si="446"/>
        <v/>
      </c>
      <c r="BT110" s="17" t="str">
        <f t="shared" si="447"/>
        <v/>
      </c>
      <c r="BU110" s="17" t="str">
        <f t="shared" si="448"/>
        <v/>
      </c>
      <c r="BV110" s="17" t="str">
        <f t="shared" si="449"/>
        <v/>
      </c>
      <c r="BW110" s="17" t="str">
        <f t="shared" si="450"/>
        <v/>
      </c>
      <c r="BX110" s="17" t="str">
        <f t="shared" si="451"/>
        <v/>
      </c>
      <c r="BY110" s="17" t="str">
        <f t="shared" si="452"/>
        <v/>
      </c>
      <c r="BZ110" s="17" t="str">
        <f t="shared" si="453"/>
        <v/>
      </c>
      <c r="CA110" s="17" t="str">
        <f t="shared" si="454"/>
        <v/>
      </c>
      <c r="CB110" s="17" t="str">
        <f t="shared" si="455"/>
        <v/>
      </c>
      <c r="CC110" s="17" t="str">
        <f t="shared" si="456"/>
        <v/>
      </c>
      <c r="CD110" s="17" t="str">
        <f t="shared" si="457"/>
        <v/>
      </c>
      <c r="CE110" s="17" t="str">
        <f t="shared" si="458"/>
        <v/>
      </c>
      <c r="CF110" s="17" t="str">
        <f t="shared" si="459"/>
        <v/>
      </c>
      <c r="CG110" s="17" t="str">
        <f t="shared" si="460"/>
        <v/>
      </c>
      <c r="CH110" s="17" t="str">
        <f t="shared" si="461"/>
        <v/>
      </c>
      <c r="CI110" s="17" t="str">
        <f t="shared" si="462"/>
        <v/>
      </c>
      <c r="CJ110" s="17" t="str">
        <f t="shared" si="463"/>
        <v/>
      </c>
      <c r="CK110" s="17" t="str">
        <f t="shared" si="464"/>
        <v/>
      </c>
      <c r="CL110" s="17" t="str">
        <f t="shared" si="465"/>
        <v/>
      </c>
      <c r="CM110" s="17" t="str">
        <f t="shared" si="466"/>
        <v/>
      </c>
      <c r="CN110" s="17" t="str">
        <f t="shared" si="467"/>
        <v/>
      </c>
      <c r="CO110" s="17" t="str">
        <f t="shared" si="468"/>
        <v/>
      </c>
      <c r="CP110" s="17" t="str">
        <f t="shared" si="469"/>
        <v/>
      </c>
      <c r="CQ110" s="17" t="str">
        <f t="shared" si="470"/>
        <v/>
      </c>
      <c r="CR110" s="17" t="str">
        <f t="shared" si="471"/>
        <v/>
      </c>
      <c r="CS110" s="17" t="str">
        <f t="shared" si="472"/>
        <v/>
      </c>
      <c r="CT110" s="17" t="str">
        <f t="shared" si="473"/>
        <v/>
      </c>
      <c r="CU110" s="17" t="str">
        <f t="shared" si="474"/>
        <v/>
      </c>
      <c r="CV110" s="17" t="str">
        <f t="shared" si="475"/>
        <v/>
      </c>
      <c r="CW110" s="17" t="str">
        <f t="shared" si="476"/>
        <v/>
      </c>
      <c r="CX110" s="501">
        <v>1987</v>
      </c>
      <c r="CY110" s="946" t="str">
        <f t="shared" si="352"/>
        <v/>
      </c>
      <c r="CZ110" s="946" t="str">
        <f t="shared" si="353"/>
        <v/>
      </c>
      <c r="DA110" s="946" t="str">
        <f t="shared" si="354"/>
        <v/>
      </c>
      <c r="DB110" s="946">
        <f t="shared" si="355"/>
        <v>1</v>
      </c>
      <c r="DC110" s="946">
        <f t="shared" si="356"/>
        <v>1</v>
      </c>
      <c r="DD110" s="946">
        <f t="shared" si="357"/>
        <v>1</v>
      </c>
      <c r="DE110" s="946">
        <f t="shared" si="358"/>
        <v>1</v>
      </c>
      <c r="DF110" s="946" t="str">
        <f t="shared" si="359"/>
        <v/>
      </c>
      <c r="DG110" s="946" t="str">
        <f t="shared" si="360"/>
        <v/>
      </c>
      <c r="DH110" s="946">
        <f t="shared" si="361"/>
        <v>1</v>
      </c>
      <c r="DI110" s="946">
        <f t="shared" si="362"/>
        <v>1</v>
      </c>
      <c r="DJ110" s="946">
        <f t="shared" si="363"/>
        <v>1</v>
      </c>
      <c r="DK110" s="946">
        <f t="shared" si="364"/>
        <v>1</v>
      </c>
      <c r="DL110" s="946">
        <f t="shared" si="365"/>
        <v>1</v>
      </c>
      <c r="DM110" s="946" t="str">
        <f t="shared" si="366"/>
        <v/>
      </c>
      <c r="DN110" s="946">
        <f t="shared" si="367"/>
        <v>1</v>
      </c>
      <c r="DO110" s="946">
        <f t="shared" si="368"/>
        <v>1</v>
      </c>
      <c r="DP110" s="946" t="str">
        <f t="shared" si="369"/>
        <v/>
      </c>
      <c r="DQ110" s="946">
        <f t="shared" si="370"/>
        <v>1</v>
      </c>
      <c r="DR110" s="946">
        <f t="shared" si="371"/>
        <v>1</v>
      </c>
      <c r="DS110" s="946">
        <f t="shared" si="372"/>
        <v>1</v>
      </c>
      <c r="DT110" s="946" t="str">
        <f t="shared" si="373"/>
        <v/>
      </c>
      <c r="DU110" s="946">
        <f t="shared" si="374"/>
        <v>1</v>
      </c>
      <c r="DV110" s="946" t="str">
        <f t="shared" si="375"/>
        <v/>
      </c>
      <c r="DW110" s="946" t="str">
        <f t="shared" si="376"/>
        <v/>
      </c>
      <c r="DX110" s="946" t="str">
        <f t="shared" si="377"/>
        <v/>
      </c>
      <c r="DY110" s="946" t="str">
        <f t="shared" si="378"/>
        <v/>
      </c>
      <c r="DZ110" s="946" t="str">
        <f t="shared" si="379"/>
        <v/>
      </c>
      <c r="EA110" s="946" t="str">
        <f t="shared" si="380"/>
        <v/>
      </c>
      <c r="EB110" s="946" t="str">
        <f t="shared" si="381"/>
        <v/>
      </c>
      <c r="EC110" s="946" t="str">
        <f t="shared" si="382"/>
        <v/>
      </c>
      <c r="ED110" s="28">
        <f t="shared" si="383"/>
        <v>15</v>
      </c>
      <c r="EE110" s="501">
        <v>1987</v>
      </c>
      <c r="EF110" s="17" t="str">
        <f t="shared" si="477"/>
        <v/>
      </c>
      <c r="EG110" s="17" t="str">
        <f t="shared" si="478"/>
        <v/>
      </c>
      <c r="EH110" s="17" t="str">
        <f t="shared" si="479"/>
        <v/>
      </c>
      <c r="EI110" s="17" t="str">
        <f t="shared" si="480"/>
        <v/>
      </c>
      <c r="EJ110" s="17" t="str">
        <f t="shared" si="481"/>
        <v/>
      </c>
      <c r="EK110" s="17" t="str">
        <f t="shared" si="482"/>
        <v/>
      </c>
      <c r="EL110" s="17" t="str">
        <f t="shared" si="483"/>
        <v/>
      </c>
      <c r="EM110" s="17" t="str">
        <f t="shared" si="484"/>
        <v/>
      </c>
      <c r="EN110" s="17" t="str">
        <f t="shared" si="485"/>
        <v/>
      </c>
      <c r="EO110" s="17" t="str">
        <f t="shared" si="486"/>
        <v/>
      </c>
      <c r="EP110" s="17" t="str">
        <f t="shared" si="487"/>
        <v/>
      </c>
      <c r="EQ110" s="17" t="str">
        <f t="shared" si="488"/>
        <v/>
      </c>
      <c r="ER110" s="17" t="str">
        <f t="shared" si="489"/>
        <v/>
      </c>
      <c r="ES110" s="17" t="str">
        <f t="shared" si="490"/>
        <v/>
      </c>
      <c r="ET110" s="17" t="str">
        <f t="shared" si="491"/>
        <v/>
      </c>
      <c r="EU110" s="17" t="str">
        <f t="shared" si="492"/>
        <v/>
      </c>
      <c r="EV110" s="17" t="str">
        <f t="shared" si="493"/>
        <v/>
      </c>
      <c r="EW110" s="17" t="str">
        <f t="shared" si="494"/>
        <v/>
      </c>
      <c r="EX110" s="17" t="str">
        <f t="shared" si="495"/>
        <v/>
      </c>
      <c r="EY110" s="17" t="str">
        <f t="shared" si="496"/>
        <v/>
      </c>
      <c r="EZ110" s="17" t="str">
        <f t="shared" si="497"/>
        <v/>
      </c>
      <c r="FA110" s="17" t="str">
        <f t="shared" si="498"/>
        <v/>
      </c>
      <c r="FB110" s="17" t="str">
        <f t="shared" si="499"/>
        <v/>
      </c>
      <c r="FC110" s="17" t="str">
        <f t="shared" si="500"/>
        <v/>
      </c>
      <c r="FD110" s="17" t="str">
        <f t="shared" si="501"/>
        <v/>
      </c>
      <c r="FE110" s="17" t="str">
        <f t="shared" si="502"/>
        <v/>
      </c>
      <c r="FF110" s="17" t="str">
        <f t="shared" si="503"/>
        <v/>
      </c>
      <c r="FG110" s="17" t="str">
        <f t="shared" si="504"/>
        <v/>
      </c>
      <c r="FH110" s="17" t="str">
        <f t="shared" si="505"/>
        <v/>
      </c>
      <c r="FI110" s="17" t="str">
        <f t="shared" si="506"/>
        <v/>
      </c>
      <c r="FJ110" s="17" t="str">
        <f t="shared" si="507"/>
        <v/>
      </c>
      <c r="FK110" s="501">
        <v>1987</v>
      </c>
    </row>
    <row r="111" spans="1:167">
      <c r="A111" s="3">
        <v>1988</v>
      </c>
      <c r="B111" s="5">
        <v>26</v>
      </c>
      <c r="C111" s="5">
        <v>30</v>
      </c>
      <c r="D111" s="5">
        <v>44</v>
      </c>
      <c r="E111" s="5">
        <v>43</v>
      </c>
      <c r="F111" s="5">
        <v>34</v>
      </c>
      <c r="G111" s="143">
        <v>28</v>
      </c>
      <c r="H111" s="5">
        <v>30</v>
      </c>
      <c r="I111" s="5">
        <v>38</v>
      </c>
      <c r="J111" s="5">
        <v>42</v>
      </c>
      <c r="K111" s="5">
        <v>38</v>
      </c>
      <c r="L111" s="143">
        <v>29</v>
      </c>
      <c r="M111" s="5">
        <v>36</v>
      </c>
      <c r="N111" s="5">
        <v>43</v>
      </c>
      <c r="O111" s="5">
        <v>31</v>
      </c>
      <c r="P111" s="5">
        <v>26</v>
      </c>
      <c r="Q111" s="143">
        <v>28</v>
      </c>
      <c r="R111" s="5">
        <v>27</v>
      </c>
      <c r="S111" s="5">
        <v>27</v>
      </c>
      <c r="T111" s="5">
        <v>30</v>
      </c>
      <c r="U111" s="5">
        <v>29</v>
      </c>
      <c r="V111" s="143">
        <v>24</v>
      </c>
      <c r="W111" s="5">
        <v>19</v>
      </c>
      <c r="X111" s="5">
        <v>30</v>
      </c>
      <c r="Y111" s="5">
        <v>57</v>
      </c>
      <c r="Z111" s="5">
        <v>54</v>
      </c>
      <c r="AA111" s="143">
        <v>52</v>
      </c>
      <c r="AB111" s="5">
        <v>41</v>
      </c>
      <c r="AC111" s="5">
        <v>31</v>
      </c>
      <c r="AD111" s="5">
        <v>39</v>
      </c>
      <c r="AE111" s="5">
        <v>49</v>
      </c>
      <c r="AF111" s="143">
        <v>53</v>
      </c>
      <c r="AG111" s="663">
        <f t="shared" si="317"/>
        <v>1108</v>
      </c>
      <c r="AH111" s="68">
        <f t="shared" si="318"/>
        <v>35.741935483870968</v>
      </c>
      <c r="AI111" s="17">
        <f t="shared" si="319"/>
        <v>57</v>
      </c>
      <c r="AJ111" s="20">
        <f t="shared" si="320"/>
        <v>19</v>
      </c>
      <c r="AK111" s="579">
        <v>1988</v>
      </c>
      <c r="AL111" s="28" t="str">
        <f t="shared" si="415"/>
        <v/>
      </c>
      <c r="AM111" s="28" t="str">
        <f t="shared" si="416"/>
        <v/>
      </c>
      <c r="AN111" s="28" t="str">
        <f t="shared" si="417"/>
        <v/>
      </c>
      <c r="AO111" s="28" t="str">
        <f t="shared" si="418"/>
        <v/>
      </c>
      <c r="AP111" s="28" t="str">
        <f t="shared" si="419"/>
        <v/>
      </c>
      <c r="AQ111" s="28" t="str">
        <f t="shared" si="420"/>
        <v/>
      </c>
      <c r="AR111" s="28" t="str">
        <f t="shared" si="421"/>
        <v/>
      </c>
      <c r="AS111" s="28" t="str">
        <f t="shared" si="422"/>
        <v/>
      </c>
      <c r="AT111" s="28" t="str">
        <f t="shared" si="423"/>
        <v/>
      </c>
      <c r="AU111" s="28" t="str">
        <f t="shared" si="424"/>
        <v/>
      </c>
      <c r="AV111" s="28" t="str">
        <f t="shared" si="425"/>
        <v/>
      </c>
      <c r="AW111" s="28" t="str">
        <f t="shared" si="426"/>
        <v/>
      </c>
      <c r="AX111" s="28" t="str">
        <f t="shared" si="427"/>
        <v/>
      </c>
      <c r="AY111" s="28" t="str">
        <f t="shared" si="428"/>
        <v/>
      </c>
      <c r="AZ111" s="28" t="str">
        <f t="shared" si="429"/>
        <v/>
      </c>
      <c r="BA111" s="28" t="str">
        <f t="shared" si="430"/>
        <v/>
      </c>
      <c r="BB111" s="28" t="str">
        <f t="shared" si="431"/>
        <v/>
      </c>
      <c r="BC111" s="28" t="str">
        <f t="shared" si="432"/>
        <v/>
      </c>
      <c r="BD111" s="28" t="str">
        <f t="shared" si="433"/>
        <v/>
      </c>
      <c r="BE111" s="28" t="str">
        <f t="shared" si="434"/>
        <v/>
      </c>
      <c r="BF111" s="28" t="str">
        <f t="shared" si="435"/>
        <v/>
      </c>
      <c r="BG111" s="28" t="str">
        <f t="shared" si="436"/>
        <v/>
      </c>
      <c r="BH111" s="28" t="str">
        <f t="shared" si="437"/>
        <v/>
      </c>
      <c r="BI111" s="28" t="str">
        <f t="shared" si="438"/>
        <v/>
      </c>
      <c r="BJ111" s="28" t="str">
        <f t="shared" si="439"/>
        <v/>
      </c>
      <c r="BK111" s="28" t="str">
        <f t="shared" si="440"/>
        <v/>
      </c>
      <c r="BL111" s="28" t="str">
        <f t="shared" si="441"/>
        <v/>
      </c>
      <c r="BM111" s="28" t="str">
        <f t="shared" si="442"/>
        <v/>
      </c>
      <c r="BN111" s="28" t="str">
        <f t="shared" si="443"/>
        <v/>
      </c>
      <c r="BO111" s="28" t="str">
        <f t="shared" si="444"/>
        <v/>
      </c>
      <c r="BP111" s="28" t="str">
        <f t="shared" si="444"/>
        <v/>
      </c>
      <c r="BQ111" s="28">
        <f t="shared" si="445"/>
        <v>0</v>
      </c>
      <c r="BR111" s="502">
        <v>1988</v>
      </c>
      <c r="BS111" s="17" t="str">
        <f t="shared" si="446"/>
        <v/>
      </c>
      <c r="BT111" s="17" t="str">
        <f t="shared" si="447"/>
        <v/>
      </c>
      <c r="BU111" s="17" t="str">
        <f t="shared" si="448"/>
        <v/>
      </c>
      <c r="BV111" s="17" t="str">
        <f t="shared" si="449"/>
        <v/>
      </c>
      <c r="BW111" s="17" t="str">
        <f t="shared" si="450"/>
        <v/>
      </c>
      <c r="BX111" s="17" t="str">
        <f t="shared" si="451"/>
        <v/>
      </c>
      <c r="BY111" s="17" t="str">
        <f t="shared" si="452"/>
        <v/>
      </c>
      <c r="BZ111" s="17" t="str">
        <f t="shared" si="453"/>
        <v/>
      </c>
      <c r="CA111" s="17" t="str">
        <f t="shared" si="454"/>
        <v/>
      </c>
      <c r="CB111" s="17" t="str">
        <f t="shared" si="455"/>
        <v/>
      </c>
      <c r="CC111" s="17" t="str">
        <f t="shared" si="456"/>
        <v/>
      </c>
      <c r="CD111" s="17" t="str">
        <f t="shared" si="457"/>
        <v/>
      </c>
      <c r="CE111" s="17" t="str">
        <f t="shared" si="458"/>
        <v/>
      </c>
      <c r="CF111" s="17" t="str">
        <f t="shared" si="459"/>
        <v/>
      </c>
      <c r="CG111" s="17" t="str">
        <f t="shared" si="460"/>
        <v/>
      </c>
      <c r="CH111" s="17" t="str">
        <f t="shared" si="461"/>
        <v/>
      </c>
      <c r="CI111" s="17" t="str">
        <f t="shared" si="462"/>
        <v/>
      </c>
      <c r="CJ111" s="17" t="str">
        <f t="shared" si="463"/>
        <v/>
      </c>
      <c r="CK111" s="17" t="str">
        <f t="shared" si="464"/>
        <v/>
      </c>
      <c r="CL111" s="17" t="str">
        <f t="shared" si="465"/>
        <v/>
      </c>
      <c r="CM111" s="17" t="str">
        <f t="shared" si="466"/>
        <v/>
      </c>
      <c r="CN111" s="17" t="str">
        <f t="shared" si="467"/>
        <v/>
      </c>
      <c r="CO111" s="17" t="str">
        <f t="shared" si="468"/>
        <v/>
      </c>
      <c r="CP111" s="17" t="str">
        <f t="shared" si="469"/>
        <v/>
      </c>
      <c r="CQ111" s="17" t="str">
        <f t="shared" si="470"/>
        <v/>
      </c>
      <c r="CR111" s="17" t="str">
        <f t="shared" si="471"/>
        <v/>
      </c>
      <c r="CS111" s="17" t="str">
        <f t="shared" si="472"/>
        <v/>
      </c>
      <c r="CT111" s="17" t="str">
        <f t="shared" si="473"/>
        <v/>
      </c>
      <c r="CU111" s="17" t="str">
        <f t="shared" si="474"/>
        <v/>
      </c>
      <c r="CV111" s="17" t="str">
        <f t="shared" si="475"/>
        <v/>
      </c>
      <c r="CW111" s="17" t="str">
        <f t="shared" si="476"/>
        <v/>
      </c>
      <c r="CX111" s="501">
        <v>1988</v>
      </c>
      <c r="CY111" s="946">
        <f t="shared" si="352"/>
        <v>1</v>
      </c>
      <c r="CZ111" s="946">
        <f t="shared" si="353"/>
        <v>1</v>
      </c>
      <c r="DA111" s="946" t="str">
        <f t="shared" si="354"/>
        <v/>
      </c>
      <c r="DB111" s="946" t="str">
        <f t="shared" si="355"/>
        <v/>
      </c>
      <c r="DC111" s="946" t="str">
        <f t="shared" si="356"/>
        <v/>
      </c>
      <c r="DD111" s="946">
        <f t="shared" si="357"/>
        <v>1</v>
      </c>
      <c r="DE111" s="946">
        <f t="shared" si="358"/>
        <v>1</v>
      </c>
      <c r="DF111" s="946" t="str">
        <f t="shared" si="359"/>
        <v/>
      </c>
      <c r="DG111" s="946" t="str">
        <f t="shared" si="360"/>
        <v/>
      </c>
      <c r="DH111" s="946" t="str">
        <f t="shared" si="361"/>
        <v/>
      </c>
      <c r="DI111" s="946">
        <f t="shared" si="362"/>
        <v>1</v>
      </c>
      <c r="DJ111" s="946" t="str">
        <f t="shared" si="363"/>
        <v/>
      </c>
      <c r="DK111" s="946" t="str">
        <f t="shared" si="364"/>
        <v/>
      </c>
      <c r="DL111" s="946">
        <f t="shared" si="365"/>
        <v>1</v>
      </c>
      <c r="DM111" s="946">
        <f t="shared" si="366"/>
        <v>1</v>
      </c>
      <c r="DN111" s="946">
        <f t="shared" si="367"/>
        <v>1</v>
      </c>
      <c r="DO111" s="946">
        <f t="shared" si="368"/>
        <v>1</v>
      </c>
      <c r="DP111" s="946">
        <f t="shared" si="369"/>
        <v>1</v>
      </c>
      <c r="DQ111" s="946">
        <f t="shared" si="370"/>
        <v>1</v>
      </c>
      <c r="DR111" s="946">
        <f t="shared" si="371"/>
        <v>1</v>
      </c>
      <c r="DS111" s="946">
        <f t="shared" si="372"/>
        <v>1</v>
      </c>
      <c r="DT111" s="946">
        <f t="shared" si="373"/>
        <v>1</v>
      </c>
      <c r="DU111" s="946">
        <f t="shared" si="374"/>
        <v>1</v>
      </c>
      <c r="DV111" s="946" t="str">
        <f t="shared" si="375"/>
        <v/>
      </c>
      <c r="DW111" s="946" t="str">
        <f t="shared" si="376"/>
        <v/>
      </c>
      <c r="DX111" s="946" t="str">
        <f t="shared" si="377"/>
        <v/>
      </c>
      <c r="DY111" s="946" t="str">
        <f t="shared" si="378"/>
        <v/>
      </c>
      <c r="DZ111" s="946">
        <f t="shared" si="379"/>
        <v>1</v>
      </c>
      <c r="EA111" s="946" t="str">
        <f t="shared" si="380"/>
        <v/>
      </c>
      <c r="EB111" s="946" t="str">
        <f t="shared" si="381"/>
        <v/>
      </c>
      <c r="EC111" s="946" t="str">
        <f t="shared" si="382"/>
        <v/>
      </c>
      <c r="ED111" s="28">
        <f t="shared" si="383"/>
        <v>16</v>
      </c>
      <c r="EE111" s="501">
        <v>1988</v>
      </c>
      <c r="EF111" s="17" t="str">
        <f t="shared" si="477"/>
        <v/>
      </c>
      <c r="EG111" s="17" t="str">
        <f t="shared" si="478"/>
        <v/>
      </c>
      <c r="EH111" s="17" t="str">
        <f t="shared" si="479"/>
        <v/>
      </c>
      <c r="EI111" s="17" t="str">
        <f t="shared" si="480"/>
        <v/>
      </c>
      <c r="EJ111" s="17" t="str">
        <f t="shared" si="481"/>
        <v/>
      </c>
      <c r="EK111" s="17" t="str">
        <f t="shared" si="482"/>
        <v/>
      </c>
      <c r="EL111" s="17" t="str">
        <f t="shared" si="483"/>
        <v/>
      </c>
      <c r="EM111" s="17" t="str">
        <f t="shared" si="484"/>
        <v/>
      </c>
      <c r="EN111" s="17" t="str">
        <f t="shared" si="485"/>
        <v/>
      </c>
      <c r="EO111" s="17" t="str">
        <f t="shared" si="486"/>
        <v/>
      </c>
      <c r="EP111" s="17" t="str">
        <f t="shared" si="487"/>
        <v/>
      </c>
      <c r="EQ111" s="17" t="str">
        <f t="shared" si="488"/>
        <v/>
      </c>
      <c r="ER111" s="17" t="str">
        <f t="shared" si="489"/>
        <v/>
      </c>
      <c r="ES111" s="17" t="str">
        <f t="shared" si="490"/>
        <v/>
      </c>
      <c r="ET111" s="17" t="str">
        <f t="shared" si="491"/>
        <v/>
      </c>
      <c r="EU111" s="17" t="str">
        <f t="shared" si="492"/>
        <v/>
      </c>
      <c r="EV111" s="17" t="str">
        <f t="shared" si="493"/>
        <v/>
      </c>
      <c r="EW111" s="17" t="str">
        <f t="shared" si="494"/>
        <v/>
      </c>
      <c r="EX111" s="17" t="str">
        <f t="shared" si="495"/>
        <v/>
      </c>
      <c r="EY111" s="17" t="str">
        <f t="shared" si="496"/>
        <v/>
      </c>
      <c r="EZ111" s="17" t="str">
        <f t="shared" si="497"/>
        <v/>
      </c>
      <c r="FA111" s="17">
        <f t="shared" si="498"/>
        <v>1988</v>
      </c>
      <c r="FB111" s="17" t="str">
        <f t="shared" si="499"/>
        <v/>
      </c>
      <c r="FC111" s="17" t="str">
        <f t="shared" si="500"/>
        <v/>
      </c>
      <c r="FD111" s="17" t="str">
        <f t="shared" si="501"/>
        <v/>
      </c>
      <c r="FE111" s="17" t="str">
        <f t="shared" si="502"/>
        <v/>
      </c>
      <c r="FF111" s="17" t="str">
        <f t="shared" si="503"/>
        <v/>
      </c>
      <c r="FG111" s="17" t="str">
        <f t="shared" si="504"/>
        <v/>
      </c>
      <c r="FH111" s="17" t="str">
        <f t="shared" si="505"/>
        <v/>
      </c>
      <c r="FI111" s="17" t="str">
        <f t="shared" si="506"/>
        <v/>
      </c>
      <c r="FJ111" s="17" t="str">
        <f t="shared" si="507"/>
        <v/>
      </c>
      <c r="FK111" s="501">
        <v>1988</v>
      </c>
    </row>
    <row r="112" spans="1:167">
      <c r="A112" s="3">
        <v>1989</v>
      </c>
      <c r="B112" s="5">
        <v>26</v>
      </c>
      <c r="C112" s="5">
        <v>30</v>
      </c>
      <c r="D112" s="5">
        <v>38</v>
      </c>
      <c r="E112" s="5">
        <v>40</v>
      </c>
      <c r="F112" s="5">
        <v>41</v>
      </c>
      <c r="G112" s="143">
        <v>33</v>
      </c>
      <c r="H112" s="5">
        <v>24</v>
      </c>
      <c r="I112" s="5">
        <v>22</v>
      </c>
      <c r="J112" s="5">
        <v>28</v>
      </c>
      <c r="K112" s="5">
        <v>27</v>
      </c>
      <c r="L112" s="143">
        <v>25</v>
      </c>
      <c r="M112" s="5">
        <v>34</v>
      </c>
      <c r="N112" s="5">
        <v>33</v>
      </c>
      <c r="O112" s="5">
        <v>37</v>
      </c>
      <c r="P112" s="5">
        <v>46</v>
      </c>
      <c r="Q112" s="143">
        <v>42</v>
      </c>
      <c r="R112" s="5">
        <v>35</v>
      </c>
      <c r="S112" s="5">
        <v>51</v>
      </c>
      <c r="T112" s="5">
        <v>32</v>
      </c>
      <c r="U112" s="5">
        <v>29</v>
      </c>
      <c r="V112" s="143">
        <v>42</v>
      </c>
      <c r="W112" s="5">
        <v>34</v>
      </c>
      <c r="X112" s="5">
        <v>32</v>
      </c>
      <c r="Y112" s="5">
        <v>39</v>
      </c>
      <c r="Z112" s="5">
        <v>34</v>
      </c>
      <c r="AA112" s="143">
        <v>44</v>
      </c>
      <c r="AB112" s="5">
        <v>44</v>
      </c>
      <c r="AC112" s="5">
        <v>62</v>
      </c>
      <c r="AD112" s="5">
        <v>62</v>
      </c>
      <c r="AE112" s="5">
        <v>62</v>
      </c>
      <c r="AF112" s="143">
        <v>47</v>
      </c>
      <c r="AG112" s="663">
        <f t="shared" si="317"/>
        <v>1175</v>
      </c>
      <c r="AH112" s="68">
        <f t="shared" si="318"/>
        <v>37.903225806451616</v>
      </c>
      <c r="AI112" s="17">
        <f t="shared" si="319"/>
        <v>62</v>
      </c>
      <c r="AJ112" s="20">
        <f t="shared" si="320"/>
        <v>22</v>
      </c>
      <c r="AK112" s="579">
        <v>1989</v>
      </c>
      <c r="AL112" s="28" t="str">
        <f t="shared" si="415"/>
        <v/>
      </c>
      <c r="AM112" s="28" t="str">
        <f t="shared" si="416"/>
        <v/>
      </c>
      <c r="AN112" s="28" t="str">
        <f t="shared" si="417"/>
        <v/>
      </c>
      <c r="AO112" s="28" t="str">
        <f t="shared" si="418"/>
        <v/>
      </c>
      <c r="AP112" s="28" t="str">
        <f t="shared" si="419"/>
        <v/>
      </c>
      <c r="AQ112" s="28" t="str">
        <f t="shared" si="420"/>
        <v/>
      </c>
      <c r="AR112" s="28" t="str">
        <f t="shared" si="421"/>
        <v/>
      </c>
      <c r="AS112" s="28" t="str">
        <f t="shared" si="422"/>
        <v/>
      </c>
      <c r="AT112" s="28" t="str">
        <f t="shared" si="423"/>
        <v/>
      </c>
      <c r="AU112" s="28" t="str">
        <f t="shared" si="424"/>
        <v/>
      </c>
      <c r="AV112" s="28" t="str">
        <f t="shared" si="425"/>
        <v/>
      </c>
      <c r="AW112" s="28" t="str">
        <f t="shared" si="426"/>
        <v/>
      </c>
      <c r="AX112" s="28" t="str">
        <f t="shared" si="427"/>
        <v/>
      </c>
      <c r="AY112" s="28" t="str">
        <f t="shared" si="428"/>
        <v/>
      </c>
      <c r="AZ112" s="28" t="str">
        <f t="shared" si="429"/>
        <v/>
      </c>
      <c r="BA112" s="28" t="str">
        <f t="shared" si="430"/>
        <v/>
      </c>
      <c r="BB112" s="28" t="str">
        <f t="shared" si="431"/>
        <v/>
      </c>
      <c r="BC112" s="28" t="str">
        <f t="shared" si="432"/>
        <v/>
      </c>
      <c r="BD112" s="28" t="str">
        <f t="shared" si="433"/>
        <v/>
      </c>
      <c r="BE112" s="28" t="str">
        <f t="shared" si="434"/>
        <v/>
      </c>
      <c r="BF112" s="28" t="str">
        <f t="shared" si="435"/>
        <v/>
      </c>
      <c r="BG112" s="28" t="str">
        <f t="shared" si="436"/>
        <v/>
      </c>
      <c r="BH112" s="28" t="str">
        <f t="shared" si="437"/>
        <v/>
      </c>
      <c r="BI112" s="28" t="str">
        <f t="shared" si="438"/>
        <v/>
      </c>
      <c r="BJ112" s="28" t="str">
        <f t="shared" si="439"/>
        <v/>
      </c>
      <c r="BK112" s="28" t="str">
        <f t="shared" si="440"/>
        <v/>
      </c>
      <c r="BL112" s="28" t="str">
        <f t="shared" si="441"/>
        <v/>
      </c>
      <c r="BM112" s="28" t="str">
        <f t="shared" si="442"/>
        <v/>
      </c>
      <c r="BN112" s="28" t="str">
        <f t="shared" si="443"/>
        <v/>
      </c>
      <c r="BO112" s="28" t="str">
        <f t="shared" si="444"/>
        <v/>
      </c>
      <c r="BP112" s="28" t="str">
        <f t="shared" si="444"/>
        <v/>
      </c>
      <c r="BQ112" s="28">
        <f t="shared" si="445"/>
        <v>0</v>
      </c>
      <c r="BR112" s="502">
        <v>1989</v>
      </c>
      <c r="BS112" s="17" t="str">
        <f t="shared" si="446"/>
        <v/>
      </c>
      <c r="BT112" s="17" t="str">
        <f t="shared" si="447"/>
        <v/>
      </c>
      <c r="BU112" s="17" t="str">
        <f t="shared" si="448"/>
        <v/>
      </c>
      <c r="BV112" s="17" t="str">
        <f t="shared" si="449"/>
        <v/>
      </c>
      <c r="BW112" s="17" t="str">
        <f t="shared" si="450"/>
        <v/>
      </c>
      <c r="BX112" s="17" t="str">
        <f t="shared" si="451"/>
        <v/>
      </c>
      <c r="BY112" s="17" t="str">
        <f t="shared" si="452"/>
        <v/>
      </c>
      <c r="BZ112" s="17" t="str">
        <f t="shared" si="453"/>
        <v/>
      </c>
      <c r="CA112" s="17" t="str">
        <f t="shared" si="454"/>
        <v/>
      </c>
      <c r="CB112" s="17" t="str">
        <f t="shared" si="455"/>
        <v/>
      </c>
      <c r="CC112" s="17" t="str">
        <f t="shared" si="456"/>
        <v/>
      </c>
      <c r="CD112" s="17" t="str">
        <f t="shared" si="457"/>
        <v/>
      </c>
      <c r="CE112" s="17" t="str">
        <f t="shared" si="458"/>
        <v/>
      </c>
      <c r="CF112" s="17" t="str">
        <f t="shared" si="459"/>
        <v/>
      </c>
      <c r="CG112" s="17" t="str">
        <f t="shared" si="460"/>
        <v/>
      </c>
      <c r="CH112" s="17" t="str">
        <f t="shared" si="461"/>
        <v/>
      </c>
      <c r="CI112" s="17" t="str">
        <f t="shared" si="462"/>
        <v/>
      </c>
      <c r="CJ112" s="17" t="str">
        <f t="shared" si="463"/>
        <v/>
      </c>
      <c r="CK112" s="17" t="str">
        <f t="shared" si="464"/>
        <v/>
      </c>
      <c r="CL112" s="17" t="str">
        <f t="shared" si="465"/>
        <v/>
      </c>
      <c r="CM112" s="17" t="str">
        <f t="shared" si="466"/>
        <v/>
      </c>
      <c r="CN112" s="17" t="str">
        <f t="shared" si="467"/>
        <v/>
      </c>
      <c r="CO112" s="17" t="str">
        <f t="shared" si="468"/>
        <v/>
      </c>
      <c r="CP112" s="17" t="str">
        <f t="shared" si="469"/>
        <v/>
      </c>
      <c r="CQ112" s="17" t="str">
        <f t="shared" si="470"/>
        <v/>
      </c>
      <c r="CR112" s="17" t="str">
        <f t="shared" si="471"/>
        <v/>
      </c>
      <c r="CS112" s="17" t="str">
        <f t="shared" si="472"/>
        <v/>
      </c>
      <c r="CT112" s="17" t="str">
        <f t="shared" si="473"/>
        <v/>
      </c>
      <c r="CU112" s="17" t="str">
        <f t="shared" si="474"/>
        <v/>
      </c>
      <c r="CV112" s="17" t="str">
        <f t="shared" si="475"/>
        <v/>
      </c>
      <c r="CW112" s="17" t="str">
        <f t="shared" si="476"/>
        <v/>
      </c>
      <c r="CX112" s="501">
        <v>1989</v>
      </c>
      <c r="CY112" s="946">
        <f t="shared" si="352"/>
        <v>1</v>
      </c>
      <c r="CZ112" s="946">
        <f t="shared" si="353"/>
        <v>1</v>
      </c>
      <c r="DA112" s="946" t="str">
        <f t="shared" si="354"/>
        <v/>
      </c>
      <c r="DB112" s="946" t="str">
        <f t="shared" si="355"/>
        <v/>
      </c>
      <c r="DC112" s="946" t="str">
        <f t="shared" si="356"/>
        <v/>
      </c>
      <c r="DD112" s="946" t="str">
        <f t="shared" si="357"/>
        <v/>
      </c>
      <c r="DE112" s="946">
        <f t="shared" si="358"/>
        <v>1</v>
      </c>
      <c r="DF112" s="946">
        <f t="shared" si="359"/>
        <v>1</v>
      </c>
      <c r="DG112" s="946">
        <f t="shared" si="360"/>
        <v>1</v>
      </c>
      <c r="DH112" s="946">
        <f t="shared" si="361"/>
        <v>1</v>
      </c>
      <c r="DI112" s="946">
        <f t="shared" si="362"/>
        <v>1</v>
      </c>
      <c r="DJ112" s="946" t="str">
        <f t="shared" si="363"/>
        <v/>
      </c>
      <c r="DK112" s="946" t="str">
        <f t="shared" si="364"/>
        <v/>
      </c>
      <c r="DL112" s="946" t="str">
        <f t="shared" si="365"/>
        <v/>
      </c>
      <c r="DM112" s="946" t="str">
        <f t="shared" si="366"/>
        <v/>
      </c>
      <c r="DN112" s="946" t="str">
        <f t="shared" si="367"/>
        <v/>
      </c>
      <c r="DO112" s="946" t="str">
        <f t="shared" si="368"/>
        <v/>
      </c>
      <c r="DP112" s="946" t="str">
        <f t="shared" si="369"/>
        <v/>
      </c>
      <c r="DQ112" s="946">
        <f t="shared" si="370"/>
        <v>1</v>
      </c>
      <c r="DR112" s="946">
        <f t="shared" si="371"/>
        <v>1</v>
      </c>
      <c r="DS112" s="946" t="str">
        <f t="shared" si="372"/>
        <v/>
      </c>
      <c r="DT112" s="946" t="str">
        <f t="shared" si="373"/>
        <v/>
      </c>
      <c r="DU112" s="946">
        <f t="shared" si="374"/>
        <v>1</v>
      </c>
      <c r="DV112" s="946" t="str">
        <f t="shared" si="375"/>
        <v/>
      </c>
      <c r="DW112" s="946" t="str">
        <f t="shared" si="376"/>
        <v/>
      </c>
      <c r="DX112" s="946" t="str">
        <f t="shared" si="377"/>
        <v/>
      </c>
      <c r="DY112" s="946" t="str">
        <f t="shared" si="378"/>
        <v/>
      </c>
      <c r="DZ112" s="946" t="str">
        <f t="shared" si="379"/>
        <v/>
      </c>
      <c r="EA112" s="946" t="str">
        <f t="shared" si="380"/>
        <v/>
      </c>
      <c r="EB112" s="946" t="str">
        <f t="shared" si="381"/>
        <v/>
      </c>
      <c r="EC112" s="946" t="str">
        <f t="shared" si="382"/>
        <v/>
      </c>
      <c r="ED112" s="28">
        <f t="shared" si="383"/>
        <v>10</v>
      </c>
      <c r="EE112" s="501">
        <v>1989</v>
      </c>
      <c r="EF112" s="17" t="str">
        <f t="shared" si="477"/>
        <v/>
      </c>
      <c r="EG112" s="17" t="str">
        <f t="shared" si="478"/>
        <v/>
      </c>
      <c r="EH112" s="17" t="str">
        <f t="shared" si="479"/>
        <v/>
      </c>
      <c r="EI112" s="17" t="str">
        <f t="shared" si="480"/>
        <v/>
      </c>
      <c r="EJ112" s="17" t="str">
        <f t="shared" si="481"/>
        <v/>
      </c>
      <c r="EK112" s="17" t="str">
        <f t="shared" si="482"/>
        <v/>
      </c>
      <c r="EL112" s="17" t="str">
        <f t="shared" si="483"/>
        <v/>
      </c>
      <c r="EM112" s="17" t="str">
        <f t="shared" si="484"/>
        <v/>
      </c>
      <c r="EN112" s="17" t="str">
        <f t="shared" si="485"/>
        <v/>
      </c>
      <c r="EO112" s="17" t="str">
        <f t="shared" si="486"/>
        <v/>
      </c>
      <c r="EP112" s="17" t="str">
        <f t="shared" si="487"/>
        <v/>
      </c>
      <c r="EQ112" s="17" t="str">
        <f t="shared" si="488"/>
        <v/>
      </c>
      <c r="ER112" s="17" t="str">
        <f t="shared" si="489"/>
        <v/>
      </c>
      <c r="ES112" s="17" t="str">
        <f t="shared" si="490"/>
        <v/>
      </c>
      <c r="ET112" s="17" t="str">
        <f t="shared" si="491"/>
        <v/>
      </c>
      <c r="EU112" s="17" t="str">
        <f t="shared" si="492"/>
        <v/>
      </c>
      <c r="EV112" s="17" t="str">
        <f t="shared" si="493"/>
        <v/>
      </c>
      <c r="EW112" s="17" t="str">
        <f t="shared" si="494"/>
        <v/>
      </c>
      <c r="EX112" s="17" t="str">
        <f t="shared" si="495"/>
        <v/>
      </c>
      <c r="EY112" s="17" t="str">
        <f t="shared" si="496"/>
        <v/>
      </c>
      <c r="EZ112" s="17" t="str">
        <f t="shared" si="497"/>
        <v/>
      </c>
      <c r="FA112" s="17" t="str">
        <f t="shared" si="498"/>
        <v/>
      </c>
      <c r="FB112" s="17" t="str">
        <f t="shared" si="499"/>
        <v/>
      </c>
      <c r="FC112" s="17" t="str">
        <f t="shared" si="500"/>
        <v/>
      </c>
      <c r="FD112" s="17" t="str">
        <f t="shared" si="501"/>
        <v/>
      </c>
      <c r="FE112" s="17" t="str">
        <f t="shared" si="502"/>
        <v/>
      </c>
      <c r="FF112" s="17" t="str">
        <f t="shared" si="503"/>
        <v/>
      </c>
      <c r="FG112" s="17" t="str">
        <f t="shared" si="504"/>
        <v/>
      </c>
      <c r="FH112" s="17" t="str">
        <f t="shared" si="505"/>
        <v/>
      </c>
      <c r="FI112" s="17" t="str">
        <f t="shared" si="506"/>
        <v/>
      </c>
      <c r="FJ112" s="17" t="str">
        <f t="shared" si="507"/>
        <v/>
      </c>
      <c r="FK112" s="501">
        <v>1989</v>
      </c>
    </row>
    <row r="113" spans="1:167">
      <c r="A113" s="3">
        <v>1990</v>
      </c>
      <c r="B113" s="5">
        <v>31</v>
      </c>
      <c r="C113" s="5">
        <v>34</v>
      </c>
      <c r="D113" s="5">
        <v>37</v>
      </c>
      <c r="E113" s="5">
        <v>29</v>
      </c>
      <c r="F113" s="5">
        <v>26</v>
      </c>
      <c r="G113" s="143">
        <v>33</v>
      </c>
      <c r="H113" s="5">
        <v>27</v>
      </c>
      <c r="I113" s="5">
        <v>22</v>
      </c>
      <c r="J113" s="5">
        <v>39</v>
      </c>
      <c r="K113" s="5">
        <v>38</v>
      </c>
      <c r="L113" s="143">
        <v>50</v>
      </c>
      <c r="M113" s="5">
        <v>54</v>
      </c>
      <c r="N113" s="5">
        <v>63</v>
      </c>
      <c r="O113" s="5">
        <v>59</v>
      </c>
      <c r="P113" s="5">
        <v>57</v>
      </c>
      <c r="Q113" s="143">
        <v>65</v>
      </c>
      <c r="R113" s="5">
        <v>55</v>
      </c>
      <c r="S113" s="5">
        <v>50</v>
      </c>
      <c r="T113" s="5">
        <v>47</v>
      </c>
      <c r="U113" s="5">
        <v>34</v>
      </c>
      <c r="V113" s="143">
        <v>34</v>
      </c>
      <c r="W113" s="5">
        <v>35</v>
      </c>
      <c r="X113" s="5">
        <v>49</v>
      </c>
      <c r="Y113" s="5">
        <v>37</v>
      </c>
      <c r="Z113" s="5">
        <v>37</v>
      </c>
      <c r="AA113" s="143">
        <v>41</v>
      </c>
      <c r="AB113" s="5">
        <v>36</v>
      </c>
      <c r="AC113" s="5">
        <v>29</v>
      </c>
      <c r="AD113" s="5">
        <v>43</v>
      </c>
      <c r="AE113" s="5">
        <v>43</v>
      </c>
      <c r="AF113" s="143">
        <v>45</v>
      </c>
      <c r="AG113" s="663">
        <f t="shared" si="317"/>
        <v>1279</v>
      </c>
      <c r="AH113" s="68">
        <f t="shared" si="318"/>
        <v>41.258064516129032</v>
      </c>
      <c r="AI113" s="17">
        <f t="shared" si="319"/>
        <v>65</v>
      </c>
      <c r="AJ113" s="20">
        <f t="shared" si="320"/>
        <v>22</v>
      </c>
      <c r="AK113" s="579">
        <v>1990</v>
      </c>
      <c r="AL113" s="28" t="str">
        <f t="shared" si="415"/>
        <v/>
      </c>
      <c r="AM113" s="28" t="str">
        <f t="shared" si="416"/>
        <v/>
      </c>
      <c r="AN113" s="28" t="str">
        <f t="shared" si="417"/>
        <v/>
      </c>
      <c r="AO113" s="28" t="str">
        <f t="shared" si="418"/>
        <v/>
      </c>
      <c r="AP113" s="28" t="str">
        <f t="shared" si="419"/>
        <v/>
      </c>
      <c r="AQ113" s="28" t="str">
        <f t="shared" si="420"/>
        <v/>
      </c>
      <c r="AR113" s="28" t="str">
        <f t="shared" si="421"/>
        <v/>
      </c>
      <c r="AS113" s="28" t="str">
        <f t="shared" si="422"/>
        <v/>
      </c>
      <c r="AT113" s="28" t="str">
        <f t="shared" si="423"/>
        <v/>
      </c>
      <c r="AU113" s="28" t="str">
        <f t="shared" si="424"/>
        <v/>
      </c>
      <c r="AV113" s="28" t="str">
        <f t="shared" si="425"/>
        <v/>
      </c>
      <c r="AW113" s="28" t="str">
        <f t="shared" si="426"/>
        <v/>
      </c>
      <c r="AX113" s="28" t="str">
        <f t="shared" si="427"/>
        <v/>
      </c>
      <c r="AY113" s="28" t="str">
        <f t="shared" si="428"/>
        <v/>
      </c>
      <c r="AZ113" s="28" t="str">
        <f t="shared" si="429"/>
        <v/>
      </c>
      <c r="BA113" s="28" t="str">
        <f t="shared" si="430"/>
        <v/>
      </c>
      <c r="BB113" s="28" t="str">
        <f t="shared" si="431"/>
        <v/>
      </c>
      <c r="BC113" s="28" t="str">
        <f t="shared" si="432"/>
        <v/>
      </c>
      <c r="BD113" s="28" t="str">
        <f t="shared" si="433"/>
        <v/>
      </c>
      <c r="BE113" s="28" t="str">
        <f t="shared" si="434"/>
        <v/>
      </c>
      <c r="BF113" s="28" t="str">
        <f t="shared" si="435"/>
        <v/>
      </c>
      <c r="BG113" s="28" t="str">
        <f t="shared" si="436"/>
        <v/>
      </c>
      <c r="BH113" s="28" t="str">
        <f t="shared" si="437"/>
        <v/>
      </c>
      <c r="BI113" s="28" t="str">
        <f t="shared" si="438"/>
        <v/>
      </c>
      <c r="BJ113" s="28" t="str">
        <f t="shared" si="439"/>
        <v/>
      </c>
      <c r="BK113" s="28" t="str">
        <f t="shared" si="440"/>
        <v/>
      </c>
      <c r="BL113" s="28" t="str">
        <f t="shared" si="441"/>
        <v/>
      </c>
      <c r="BM113" s="28" t="str">
        <f t="shared" si="442"/>
        <v/>
      </c>
      <c r="BN113" s="28" t="str">
        <f t="shared" si="443"/>
        <v/>
      </c>
      <c r="BO113" s="28" t="str">
        <f t="shared" si="444"/>
        <v/>
      </c>
      <c r="BP113" s="28" t="str">
        <f t="shared" si="444"/>
        <v/>
      </c>
      <c r="BQ113" s="28">
        <f t="shared" si="445"/>
        <v>0</v>
      </c>
      <c r="BR113" s="502">
        <v>1990</v>
      </c>
      <c r="BS113" s="17" t="str">
        <f t="shared" si="446"/>
        <v/>
      </c>
      <c r="BT113" s="17" t="str">
        <f t="shared" si="447"/>
        <v/>
      </c>
      <c r="BU113" s="17" t="str">
        <f t="shared" si="448"/>
        <v/>
      </c>
      <c r="BV113" s="17" t="str">
        <f t="shared" si="449"/>
        <v/>
      </c>
      <c r="BW113" s="17" t="str">
        <f t="shared" si="450"/>
        <v/>
      </c>
      <c r="BX113" s="17" t="str">
        <f t="shared" si="451"/>
        <v/>
      </c>
      <c r="BY113" s="17" t="str">
        <f t="shared" si="452"/>
        <v/>
      </c>
      <c r="BZ113" s="17" t="str">
        <f t="shared" si="453"/>
        <v/>
      </c>
      <c r="CA113" s="17" t="str">
        <f t="shared" si="454"/>
        <v/>
      </c>
      <c r="CB113" s="17" t="str">
        <f t="shared" si="455"/>
        <v/>
      </c>
      <c r="CC113" s="17" t="str">
        <f t="shared" si="456"/>
        <v/>
      </c>
      <c r="CD113" s="17" t="str">
        <f t="shared" si="457"/>
        <v/>
      </c>
      <c r="CE113" s="17">
        <f t="shared" si="458"/>
        <v>1990</v>
      </c>
      <c r="CF113" s="17" t="str">
        <f t="shared" si="459"/>
        <v/>
      </c>
      <c r="CG113" s="17" t="str">
        <f t="shared" si="460"/>
        <v/>
      </c>
      <c r="CH113" s="17">
        <f t="shared" si="461"/>
        <v>1990</v>
      </c>
      <c r="CI113" s="17" t="str">
        <f t="shared" si="462"/>
        <v/>
      </c>
      <c r="CJ113" s="17" t="str">
        <f t="shared" si="463"/>
        <v/>
      </c>
      <c r="CK113" s="17" t="str">
        <f t="shared" si="464"/>
        <v/>
      </c>
      <c r="CL113" s="17" t="str">
        <f t="shared" si="465"/>
        <v/>
      </c>
      <c r="CM113" s="17" t="str">
        <f t="shared" si="466"/>
        <v/>
      </c>
      <c r="CN113" s="17" t="str">
        <f t="shared" si="467"/>
        <v/>
      </c>
      <c r="CO113" s="17" t="str">
        <f t="shared" si="468"/>
        <v/>
      </c>
      <c r="CP113" s="17" t="str">
        <f t="shared" si="469"/>
        <v/>
      </c>
      <c r="CQ113" s="17" t="str">
        <f t="shared" si="470"/>
        <v/>
      </c>
      <c r="CR113" s="17" t="str">
        <f t="shared" si="471"/>
        <v/>
      </c>
      <c r="CS113" s="17" t="str">
        <f t="shared" si="472"/>
        <v/>
      </c>
      <c r="CT113" s="17" t="str">
        <f t="shared" si="473"/>
        <v/>
      </c>
      <c r="CU113" s="17" t="str">
        <f t="shared" si="474"/>
        <v/>
      </c>
      <c r="CV113" s="17" t="str">
        <f t="shared" si="475"/>
        <v/>
      </c>
      <c r="CW113" s="17" t="str">
        <f t="shared" si="476"/>
        <v/>
      </c>
      <c r="CX113" s="501">
        <v>1990</v>
      </c>
      <c r="CY113" s="946">
        <f t="shared" si="352"/>
        <v>1</v>
      </c>
      <c r="CZ113" s="946" t="str">
        <f t="shared" si="353"/>
        <v/>
      </c>
      <c r="DA113" s="946" t="str">
        <f t="shared" si="354"/>
        <v/>
      </c>
      <c r="DB113" s="946">
        <f t="shared" si="355"/>
        <v>1</v>
      </c>
      <c r="DC113" s="946">
        <f t="shared" si="356"/>
        <v>1</v>
      </c>
      <c r="DD113" s="946" t="str">
        <f t="shared" si="357"/>
        <v/>
      </c>
      <c r="DE113" s="946">
        <f t="shared" si="358"/>
        <v>1</v>
      </c>
      <c r="DF113" s="946">
        <f t="shared" si="359"/>
        <v>1</v>
      </c>
      <c r="DG113" s="946" t="str">
        <f t="shared" si="360"/>
        <v/>
      </c>
      <c r="DH113" s="946" t="str">
        <f t="shared" si="361"/>
        <v/>
      </c>
      <c r="DI113" s="946" t="str">
        <f t="shared" si="362"/>
        <v/>
      </c>
      <c r="DJ113" s="946" t="str">
        <f t="shared" si="363"/>
        <v/>
      </c>
      <c r="DK113" s="946" t="str">
        <f t="shared" si="364"/>
        <v/>
      </c>
      <c r="DL113" s="946" t="str">
        <f t="shared" si="365"/>
        <v/>
      </c>
      <c r="DM113" s="946" t="str">
        <f t="shared" si="366"/>
        <v/>
      </c>
      <c r="DN113" s="946" t="str">
        <f t="shared" si="367"/>
        <v/>
      </c>
      <c r="DO113" s="946" t="str">
        <f t="shared" si="368"/>
        <v/>
      </c>
      <c r="DP113" s="946" t="str">
        <f t="shared" si="369"/>
        <v/>
      </c>
      <c r="DQ113" s="946" t="str">
        <f t="shared" si="370"/>
        <v/>
      </c>
      <c r="DR113" s="946" t="str">
        <f t="shared" si="371"/>
        <v/>
      </c>
      <c r="DS113" s="946" t="str">
        <f t="shared" si="372"/>
        <v/>
      </c>
      <c r="DT113" s="946" t="str">
        <f t="shared" si="373"/>
        <v/>
      </c>
      <c r="DU113" s="946" t="str">
        <f t="shared" si="374"/>
        <v/>
      </c>
      <c r="DV113" s="946" t="str">
        <f t="shared" si="375"/>
        <v/>
      </c>
      <c r="DW113" s="946" t="str">
        <f t="shared" si="376"/>
        <v/>
      </c>
      <c r="DX113" s="946" t="str">
        <f t="shared" si="377"/>
        <v/>
      </c>
      <c r="DY113" s="946" t="str">
        <f t="shared" si="378"/>
        <v/>
      </c>
      <c r="DZ113" s="946">
        <f t="shared" si="379"/>
        <v>1</v>
      </c>
      <c r="EA113" s="946" t="str">
        <f t="shared" si="380"/>
        <v/>
      </c>
      <c r="EB113" s="946" t="str">
        <f t="shared" si="381"/>
        <v/>
      </c>
      <c r="EC113" s="946" t="str">
        <f t="shared" si="382"/>
        <v/>
      </c>
      <c r="ED113" s="28">
        <f t="shared" si="383"/>
        <v>6</v>
      </c>
      <c r="EE113" s="501">
        <v>1990</v>
      </c>
      <c r="EF113" s="17" t="str">
        <f t="shared" si="477"/>
        <v/>
      </c>
      <c r="EG113" s="17" t="str">
        <f t="shared" si="478"/>
        <v/>
      </c>
      <c r="EH113" s="17" t="str">
        <f t="shared" si="479"/>
        <v/>
      </c>
      <c r="EI113" s="17" t="str">
        <f t="shared" si="480"/>
        <v/>
      </c>
      <c r="EJ113" s="17" t="str">
        <f t="shared" si="481"/>
        <v/>
      </c>
      <c r="EK113" s="17" t="str">
        <f t="shared" si="482"/>
        <v/>
      </c>
      <c r="EL113" s="17" t="str">
        <f t="shared" si="483"/>
        <v/>
      </c>
      <c r="EM113" s="17" t="str">
        <f t="shared" si="484"/>
        <v/>
      </c>
      <c r="EN113" s="17" t="str">
        <f t="shared" si="485"/>
        <v/>
      </c>
      <c r="EO113" s="17" t="str">
        <f t="shared" si="486"/>
        <v/>
      </c>
      <c r="EP113" s="17" t="str">
        <f t="shared" si="487"/>
        <v/>
      </c>
      <c r="EQ113" s="17" t="str">
        <f t="shared" si="488"/>
        <v/>
      </c>
      <c r="ER113" s="17" t="str">
        <f t="shared" si="489"/>
        <v/>
      </c>
      <c r="ES113" s="17" t="str">
        <f t="shared" si="490"/>
        <v/>
      </c>
      <c r="ET113" s="17" t="str">
        <f t="shared" si="491"/>
        <v/>
      </c>
      <c r="EU113" s="17" t="str">
        <f t="shared" si="492"/>
        <v/>
      </c>
      <c r="EV113" s="17" t="str">
        <f t="shared" si="493"/>
        <v/>
      </c>
      <c r="EW113" s="17" t="str">
        <f t="shared" si="494"/>
        <v/>
      </c>
      <c r="EX113" s="17" t="str">
        <f t="shared" si="495"/>
        <v/>
      </c>
      <c r="EY113" s="17" t="str">
        <f t="shared" si="496"/>
        <v/>
      </c>
      <c r="EZ113" s="17" t="str">
        <f t="shared" si="497"/>
        <v/>
      </c>
      <c r="FA113" s="17" t="str">
        <f t="shared" si="498"/>
        <v/>
      </c>
      <c r="FB113" s="17" t="str">
        <f t="shared" si="499"/>
        <v/>
      </c>
      <c r="FC113" s="17" t="str">
        <f t="shared" si="500"/>
        <v/>
      </c>
      <c r="FD113" s="17" t="str">
        <f t="shared" si="501"/>
        <v/>
      </c>
      <c r="FE113" s="17" t="str">
        <f t="shared" si="502"/>
        <v/>
      </c>
      <c r="FF113" s="17" t="str">
        <f t="shared" si="503"/>
        <v/>
      </c>
      <c r="FG113" s="17" t="str">
        <f t="shared" si="504"/>
        <v/>
      </c>
      <c r="FH113" s="17" t="str">
        <f t="shared" si="505"/>
        <v/>
      </c>
      <c r="FI113" s="17" t="str">
        <f t="shared" si="506"/>
        <v/>
      </c>
      <c r="FJ113" s="17" t="str">
        <f t="shared" si="507"/>
        <v/>
      </c>
      <c r="FK113" s="501">
        <v>1990</v>
      </c>
    </row>
    <row r="114" spans="1:167">
      <c r="A114" s="3">
        <v>1991</v>
      </c>
      <c r="B114" s="5">
        <v>37</v>
      </c>
      <c r="C114" s="5">
        <v>59</v>
      </c>
      <c r="D114" s="5">
        <v>51</v>
      </c>
      <c r="E114" s="5">
        <v>45</v>
      </c>
      <c r="F114" s="5">
        <v>34</v>
      </c>
      <c r="G114" s="143">
        <v>39</v>
      </c>
      <c r="H114" s="5">
        <v>43</v>
      </c>
      <c r="I114" s="5">
        <v>31</v>
      </c>
      <c r="J114" s="5">
        <v>27</v>
      </c>
      <c r="K114" s="5">
        <v>29</v>
      </c>
      <c r="L114" s="143">
        <v>30</v>
      </c>
      <c r="M114" s="5">
        <v>25</v>
      </c>
      <c r="N114" s="5">
        <v>36</v>
      </c>
      <c r="O114" s="5">
        <v>35</v>
      </c>
      <c r="P114" s="5">
        <v>37</v>
      </c>
      <c r="Q114" s="143">
        <v>30</v>
      </c>
      <c r="R114" s="5">
        <v>29</v>
      </c>
      <c r="S114" s="5">
        <v>45</v>
      </c>
      <c r="T114" s="5">
        <v>43</v>
      </c>
      <c r="U114" s="5">
        <v>38</v>
      </c>
      <c r="V114" s="143">
        <v>48</v>
      </c>
      <c r="W114" s="5">
        <v>52</v>
      </c>
      <c r="X114" s="5">
        <v>48</v>
      </c>
      <c r="Y114" s="5">
        <v>46</v>
      </c>
      <c r="Z114" s="5">
        <v>36</v>
      </c>
      <c r="AA114" s="143">
        <v>39</v>
      </c>
      <c r="AB114" s="5">
        <v>50</v>
      </c>
      <c r="AC114" s="5">
        <v>62</v>
      </c>
      <c r="AD114" s="5">
        <v>51</v>
      </c>
      <c r="AE114" s="5">
        <v>35</v>
      </c>
      <c r="AF114" s="143">
        <v>32</v>
      </c>
      <c r="AG114" s="663">
        <f t="shared" si="317"/>
        <v>1242</v>
      </c>
      <c r="AH114" s="68">
        <f t="shared" si="318"/>
        <v>40.064516129032256</v>
      </c>
      <c r="AI114" s="17">
        <f t="shared" si="319"/>
        <v>62</v>
      </c>
      <c r="AJ114" s="20">
        <f t="shared" si="320"/>
        <v>25</v>
      </c>
      <c r="AK114" s="579">
        <v>1991</v>
      </c>
      <c r="AL114" s="28" t="str">
        <f t="shared" si="415"/>
        <v/>
      </c>
      <c r="AM114" s="28" t="str">
        <f t="shared" si="416"/>
        <v/>
      </c>
      <c r="AN114" s="28" t="str">
        <f t="shared" si="417"/>
        <v/>
      </c>
      <c r="AO114" s="28" t="str">
        <f t="shared" si="418"/>
        <v/>
      </c>
      <c r="AP114" s="28" t="str">
        <f t="shared" si="419"/>
        <v/>
      </c>
      <c r="AQ114" s="28" t="str">
        <f t="shared" si="420"/>
        <v/>
      </c>
      <c r="AR114" s="28" t="str">
        <f t="shared" si="421"/>
        <v/>
      </c>
      <c r="AS114" s="28" t="str">
        <f t="shared" si="422"/>
        <v/>
      </c>
      <c r="AT114" s="28" t="str">
        <f t="shared" si="423"/>
        <v/>
      </c>
      <c r="AU114" s="28" t="str">
        <f t="shared" si="424"/>
        <v/>
      </c>
      <c r="AV114" s="28" t="str">
        <f t="shared" si="425"/>
        <v/>
      </c>
      <c r="AW114" s="28" t="str">
        <f t="shared" si="426"/>
        <v/>
      </c>
      <c r="AX114" s="28" t="str">
        <f t="shared" si="427"/>
        <v/>
      </c>
      <c r="AY114" s="28" t="str">
        <f t="shared" si="428"/>
        <v/>
      </c>
      <c r="AZ114" s="28" t="str">
        <f t="shared" si="429"/>
        <v/>
      </c>
      <c r="BA114" s="28" t="str">
        <f t="shared" si="430"/>
        <v/>
      </c>
      <c r="BB114" s="28" t="str">
        <f t="shared" si="431"/>
        <v/>
      </c>
      <c r="BC114" s="28" t="str">
        <f t="shared" si="432"/>
        <v/>
      </c>
      <c r="BD114" s="28" t="str">
        <f t="shared" si="433"/>
        <v/>
      </c>
      <c r="BE114" s="28" t="str">
        <f t="shared" si="434"/>
        <v/>
      </c>
      <c r="BF114" s="28" t="str">
        <f t="shared" si="435"/>
        <v/>
      </c>
      <c r="BG114" s="28" t="str">
        <f t="shared" si="436"/>
        <v/>
      </c>
      <c r="BH114" s="28" t="str">
        <f t="shared" si="437"/>
        <v/>
      </c>
      <c r="BI114" s="28" t="str">
        <f t="shared" si="438"/>
        <v/>
      </c>
      <c r="BJ114" s="28" t="str">
        <f t="shared" si="439"/>
        <v/>
      </c>
      <c r="BK114" s="28" t="str">
        <f t="shared" si="440"/>
        <v/>
      </c>
      <c r="BL114" s="28" t="str">
        <f t="shared" si="441"/>
        <v/>
      </c>
      <c r="BM114" s="28" t="str">
        <f t="shared" si="442"/>
        <v/>
      </c>
      <c r="BN114" s="28" t="str">
        <f t="shared" si="443"/>
        <v/>
      </c>
      <c r="BO114" s="28" t="str">
        <f t="shared" si="444"/>
        <v/>
      </c>
      <c r="BP114" s="28" t="str">
        <f t="shared" si="444"/>
        <v/>
      </c>
      <c r="BQ114" s="28">
        <f t="shared" si="445"/>
        <v>0</v>
      </c>
      <c r="BR114" s="502">
        <v>1991</v>
      </c>
      <c r="BS114" s="17" t="str">
        <f t="shared" si="446"/>
        <v/>
      </c>
      <c r="BT114" s="17" t="str">
        <f t="shared" si="447"/>
        <v/>
      </c>
      <c r="BU114" s="17" t="str">
        <f t="shared" si="448"/>
        <v/>
      </c>
      <c r="BV114" s="17" t="str">
        <f t="shared" si="449"/>
        <v/>
      </c>
      <c r="BW114" s="17" t="str">
        <f t="shared" si="450"/>
        <v/>
      </c>
      <c r="BX114" s="17" t="str">
        <f t="shared" si="451"/>
        <v/>
      </c>
      <c r="BY114" s="17" t="str">
        <f t="shared" si="452"/>
        <v/>
      </c>
      <c r="BZ114" s="17" t="str">
        <f t="shared" si="453"/>
        <v/>
      </c>
      <c r="CA114" s="17" t="str">
        <f t="shared" si="454"/>
        <v/>
      </c>
      <c r="CB114" s="17" t="str">
        <f t="shared" si="455"/>
        <v/>
      </c>
      <c r="CC114" s="17" t="str">
        <f t="shared" si="456"/>
        <v/>
      </c>
      <c r="CD114" s="17" t="str">
        <f t="shared" si="457"/>
        <v/>
      </c>
      <c r="CE114" s="17" t="str">
        <f t="shared" si="458"/>
        <v/>
      </c>
      <c r="CF114" s="17" t="str">
        <f t="shared" si="459"/>
        <v/>
      </c>
      <c r="CG114" s="17" t="str">
        <f t="shared" si="460"/>
        <v/>
      </c>
      <c r="CH114" s="17" t="str">
        <f t="shared" si="461"/>
        <v/>
      </c>
      <c r="CI114" s="17" t="str">
        <f t="shared" si="462"/>
        <v/>
      </c>
      <c r="CJ114" s="17" t="str">
        <f t="shared" si="463"/>
        <v/>
      </c>
      <c r="CK114" s="17" t="str">
        <f t="shared" si="464"/>
        <v/>
      </c>
      <c r="CL114" s="17" t="str">
        <f t="shared" si="465"/>
        <v/>
      </c>
      <c r="CM114" s="17" t="str">
        <f t="shared" si="466"/>
        <v/>
      </c>
      <c r="CN114" s="17" t="str">
        <f t="shared" si="467"/>
        <v/>
      </c>
      <c r="CO114" s="17" t="str">
        <f t="shared" si="468"/>
        <v/>
      </c>
      <c r="CP114" s="17" t="str">
        <f t="shared" si="469"/>
        <v/>
      </c>
      <c r="CQ114" s="17" t="str">
        <f t="shared" si="470"/>
        <v/>
      </c>
      <c r="CR114" s="17" t="str">
        <f t="shared" si="471"/>
        <v/>
      </c>
      <c r="CS114" s="17" t="str">
        <f t="shared" si="472"/>
        <v/>
      </c>
      <c r="CT114" s="17" t="str">
        <f t="shared" si="473"/>
        <v/>
      </c>
      <c r="CU114" s="17" t="str">
        <f t="shared" si="474"/>
        <v/>
      </c>
      <c r="CV114" s="17" t="str">
        <f t="shared" si="475"/>
        <v/>
      </c>
      <c r="CW114" s="17" t="str">
        <f t="shared" si="476"/>
        <v/>
      </c>
      <c r="CX114" s="501">
        <v>1991</v>
      </c>
      <c r="CY114" s="946" t="str">
        <f t="shared" si="352"/>
        <v/>
      </c>
      <c r="CZ114" s="946" t="str">
        <f t="shared" si="353"/>
        <v/>
      </c>
      <c r="DA114" s="946" t="str">
        <f t="shared" si="354"/>
        <v/>
      </c>
      <c r="DB114" s="946" t="str">
        <f t="shared" si="355"/>
        <v/>
      </c>
      <c r="DC114" s="946" t="str">
        <f t="shared" si="356"/>
        <v/>
      </c>
      <c r="DD114" s="946" t="str">
        <f t="shared" si="357"/>
        <v/>
      </c>
      <c r="DE114" s="946" t="str">
        <f t="shared" si="358"/>
        <v/>
      </c>
      <c r="DF114" s="946">
        <f t="shared" si="359"/>
        <v>1</v>
      </c>
      <c r="DG114" s="946">
        <f t="shared" si="360"/>
        <v>1</v>
      </c>
      <c r="DH114" s="946">
        <f t="shared" si="361"/>
        <v>1</v>
      </c>
      <c r="DI114" s="946">
        <f t="shared" si="362"/>
        <v>1</v>
      </c>
      <c r="DJ114" s="946">
        <f t="shared" si="363"/>
        <v>1</v>
      </c>
      <c r="DK114" s="946" t="str">
        <f t="shared" si="364"/>
        <v/>
      </c>
      <c r="DL114" s="946" t="str">
        <f t="shared" si="365"/>
        <v/>
      </c>
      <c r="DM114" s="946" t="str">
        <f t="shared" si="366"/>
        <v/>
      </c>
      <c r="DN114" s="946">
        <f t="shared" si="367"/>
        <v>1</v>
      </c>
      <c r="DO114" s="946">
        <f t="shared" si="368"/>
        <v>1</v>
      </c>
      <c r="DP114" s="946" t="str">
        <f t="shared" si="369"/>
        <v/>
      </c>
      <c r="DQ114" s="946" t="str">
        <f t="shared" si="370"/>
        <v/>
      </c>
      <c r="DR114" s="946" t="str">
        <f t="shared" si="371"/>
        <v/>
      </c>
      <c r="DS114" s="946" t="str">
        <f t="shared" si="372"/>
        <v/>
      </c>
      <c r="DT114" s="946" t="str">
        <f t="shared" si="373"/>
        <v/>
      </c>
      <c r="DU114" s="946" t="str">
        <f t="shared" si="374"/>
        <v/>
      </c>
      <c r="DV114" s="946" t="str">
        <f t="shared" si="375"/>
        <v/>
      </c>
      <c r="DW114" s="946" t="str">
        <f t="shared" si="376"/>
        <v/>
      </c>
      <c r="DX114" s="946" t="str">
        <f t="shared" si="377"/>
        <v/>
      </c>
      <c r="DY114" s="946" t="str">
        <f t="shared" si="378"/>
        <v/>
      </c>
      <c r="DZ114" s="946" t="str">
        <f t="shared" si="379"/>
        <v/>
      </c>
      <c r="EA114" s="946" t="str">
        <f t="shared" si="380"/>
        <v/>
      </c>
      <c r="EB114" s="946" t="str">
        <f t="shared" si="381"/>
        <v/>
      </c>
      <c r="EC114" s="946">
        <f t="shared" si="382"/>
        <v>1</v>
      </c>
      <c r="ED114" s="28">
        <f t="shared" si="383"/>
        <v>8</v>
      </c>
      <c r="EE114" s="501">
        <v>1991</v>
      </c>
      <c r="EF114" s="17" t="str">
        <f t="shared" si="477"/>
        <v/>
      </c>
      <c r="EG114" s="17" t="str">
        <f t="shared" si="478"/>
        <v/>
      </c>
      <c r="EH114" s="17" t="str">
        <f t="shared" si="479"/>
        <v/>
      </c>
      <c r="EI114" s="17" t="str">
        <f t="shared" si="480"/>
        <v/>
      </c>
      <c r="EJ114" s="17" t="str">
        <f t="shared" si="481"/>
        <v/>
      </c>
      <c r="EK114" s="17" t="str">
        <f t="shared" si="482"/>
        <v/>
      </c>
      <c r="EL114" s="17" t="str">
        <f t="shared" si="483"/>
        <v/>
      </c>
      <c r="EM114" s="17" t="str">
        <f t="shared" si="484"/>
        <v/>
      </c>
      <c r="EN114" s="17" t="str">
        <f t="shared" si="485"/>
        <v/>
      </c>
      <c r="EO114" s="17" t="str">
        <f t="shared" si="486"/>
        <v/>
      </c>
      <c r="EP114" s="17" t="str">
        <f t="shared" si="487"/>
        <v/>
      </c>
      <c r="EQ114" s="17" t="str">
        <f t="shared" si="488"/>
        <v/>
      </c>
      <c r="ER114" s="17" t="str">
        <f t="shared" si="489"/>
        <v/>
      </c>
      <c r="ES114" s="17" t="str">
        <f t="shared" si="490"/>
        <v/>
      </c>
      <c r="ET114" s="17" t="str">
        <f t="shared" si="491"/>
        <v/>
      </c>
      <c r="EU114" s="17" t="str">
        <f t="shared" si="492"/>
        <v/>
      </c>
      <c r="EV114" s="17" t="str">
        <f t="shared" si="493"/>
        <v/>
      </c>
      <c r="EW114" s="17" t="str">
        <f t="shared" si="494"/>
        <v/>
      </c>
      <c r="EX114" s="17" t="str">
        <f t="shared" si="495"/>
        <v/>
      </c>
      <c r="EY114" s="17" t="str">
        <f t="shared" si="496"/>
        <v/>
      </c>
      <c r="EZ114" s="17" t="str">
        <f t="shared" si="497"/>
        <v/>
      </c>
      <c r="FA114" s="17" t="str">
        <f t="shared" si="498"/>
        <v/>
      </c>
      <c r="FB114" s="17" t="str">
        <f t="shared" si="499"/>
        <v/>
      </c>
      <c r="FC114" s="17" t="str">
        <f t="shared" si="500"/>
        <v/>
      </c>
      <c r="FD114" s="17" t="str">
        <f t="shared" si="501"/>
        <v/>
      </c>
      <c r="FE114" s="17" t="str">
        <f t="shared" si="502"/>
        <v/>
      </c>
      <c r="FF114" s="17" t="str">
        <f t="shared" si="503"/>
        <v/>
      </c>
      <c r="FG114" s="17" t="str">
        <f t="shared" si="504"/>
        <v/>
      </c>
      <c r="FH114" s="17" t="str">
        <f t="shared" si="505"/>
        <v/>
      </c>
      <c r="FI114" s="17" t="str">
        <f t="shared" si="506"/>
        <v/>
      </c>
      <c r="FJ114" s="17" t="str">
        <f t="shared" si="507"/>
        <v/>
      </c>
      <c r="FK114" s="501">
        <v>1991</v>
      </c>
    </row>
    <row r="115" spans="1:167">
      <c r="A115" s="3">
        <v>1992</v>
      </c>
      <c r="B115" s="5">
        <v>23</v>
      </c>
      <c r="C115" s="5">
        <v>39</v>
      </c>
      <c r="D115" s="5">
        <v>43</v>
      </c>
      <c r="E115" s="5">
        <v>41</v>
      </c>
      <c r="F115" s="5">
        <v>45</v>
      </c>
      <c r="G115" s="143">
        <v>50</v>
      </c>
      <c r="H115" s="5">
        <v>53</v>
      </c>
      <c r="I115" s="5">
        <v>50</v>
      </c>
      <c r="J115" s="5">
        <v>44</v>
      </c>
      <c r="K115" s="5">
        <v>52</v>
      </c>
      <c r="L115" s="143">
        <v>31</v>
      </c>
      <c r="M115" s="5">
        <v>28</v>
      </c>
      <c r="N115" s="5">
        <v>29</v>
      </c>
      <c r="O115" s="5">
        <v>21</v>
      </c>
      <c r="P115" s="5">
        <v>29</v>
      </c>
      <c r="Q115" s="143">
        <v>23</v>
      </c>
      <c r="R115" s="5">
        <v>26</v>
      </c>
      <c r="S115" s="5">
        <v>41</v>
      </c>
      <c r="T115" s="5">
        <v>35</v>
      </c>
      <c r="U115" s="5">
        <v>32</v>
      </c>
      <c r="V115" s="143">
        <v>26</v>
      </c>
      <c r="W115" s="5">
        <v>26</v>
      </c>
      <c r="X115" s="5">
        <v>29</v>
      </c>
      <c r="Y115" s="5">
        <v>22</v>
      </c>
      <c r="Z115" s="5">
        <v>31</v>
      </c>
      <c r="AA115" s="143">
        <v>45</v>
      </c>
      <c r="AB115" s="5">
        <v>41</v>
      </c>
      <c r="AC115" s="5">
        <v>29</v>
      </c>
      <c r="AD115" s="5">
        <v>34</v>
      </c>
      <c r="AE115" s="5">
        <v>48</v>
      </c>
      <c r="AF115" s="143">
        <v>39</v>
      </c>
      <c r="AG115" s="663">
        <f t="shared" si="317"/>
        <v>1105</v>
      </c>
      <c r="AH115" s="68">
        <f t="shared" si="318"/>
        <v>35.645161290322584</v>
      </c>
      <c r="AI115" s="17">
        <f t="shared" si="319"/>
        <v>53</v>
      </c>
      <c r="AJ115" s="20">
        <f t="shared" si="320"/>
        <v>21</v>
      </c>
      <c r="AK115" s="579">
        <v>1992</v>
      </c>
      <c r="AL115" s="28" t="str">
        <f t="shared" si="415"/>
        <v/>
      </c>
      <c r="AM115" s="28" t="str">
        <f t="shared" si="416"/>
        <v/>
      </c>
      <c r="AN115" s="28" t="str">
        <f t="shared" si="417"/>
        <v/>
      </c>
      <c r="AO115" s="28" t="str">
        <f t="shared" si="418"/>
        <v/>
      </c>
      <c r="AP115" s="28" t="str">
        <f t="shared" si="419"/>
        <v/>
      </c>
      <c r="AQ115" s="28" t="str">
        <f t="shared" si="420"/>
        <v/>
      </c>
      <c r="AR115" s="28" t="str">
        <f t="shared" si="421"/>
        <v/>
      </c>
      <c r="AS115" s="28" t="str">
        <f t="shared" si="422"/>
        <v/>
      </c>
      <c r="AT115" s="28" t="str">
        <f t="shared" si="423"/>
        <v/>
      </c>
      <c r="AU115" s="28" t="str">
        <f t="shared" si="424"/>
        <v/>
      </c>
      <c r="AV115" s="28" t="str">
        <f t="shared" si="425"/>
        <v/>
      </c>
      <c r="AW115" s="28" t="str">
        <f t="shared" si="426"/>
        <v/>
      </c>
      <c r="AX115" s="28" t="str">
        <f t="shared" si="427"/>
        <v/>
      </c>
      <c r="AY115" s="28" t="str">
        <f t="shared" si="428"/>
        <v/>
      </c>
      <c r="AZ115" s="28" t="str">
        <f t="shared" si="429"/>
        <v/>
      </c>
      <c r="BA115" s="28" t="str">
        <f t="shared" si="430"/>
        <v/>
      </c>
      <c r="BB115" s="28" t="str">
        <f t="shared" si="431"/>
        <v/>
      </c>
      <c r="BC115" s="28" t="str">
        <f t="shared" si="432"/>
        <v/>
      </c>
      <c r="BD115" s="28" t="str">
        <f t="shared" si="433"/>
        <v/>
      </c>
      <c r="BE115" s="28" t="str">
        <f t="shared" si="434"/>
        <v/>
      </c>
      <c r="BF115" s="28" t="str">
        <f t="shared" si="435"/>
        <v/>
      </c>
      <c r="BG115" s="28" t="str">
        <f t="shared" si="436"/>
        <v/>
      </c>
      <c r="BH115" s="28" t="str">
        <f t="shared" si="437"/>
        <v/>
      </c>
      <c r="BI115" s="28" t="str">
        <f t="shared" si="438"/>
        <v/>
      </c>
      <c r="BJ115" s="28" t="str">
        <f t="shared" si="439"/>
        <v/>
      </c>
      <c r="BK115" s="28" t="str">
        <f t="shared" si="440"/>
        <v/>
      </c>
      <c r="BL115" s="28" t="str">
        <f t="shared" si="441"/>
        <v/>
      </c>
      <c r="BM115" s="28" t="str">
        <f t="shared" si="442"/>
        <v/>
      </c>
      <c r="BN115" s="28" t="str">
        <f t="shared" si="443"/>
        <v/>
      </c>
      <c r="BO115" s="28" t="str">
        <f t="shared" si="444"/>
        <v/>
      </c>
      <c r="BP115" s="28" t="str">
        <f t="shared" si="444"/>
        <v/>
      </c>
      <c r="BQ115" s="28">
        <f t="shared" si="445"/>
        <v>0</v>
      </c>
      <c r="BR115" s="502">
        <v>1992</v>
      </c>
      <c r="BS115" s="17" t="str">
        <f t="shared" si="446"/>
        <v/>
      </c>
      <c r="BT115" s="17" t="str">
        <f t="shared" si="447"/>
        <v/>
      </c>
      <c r="BU115" s="17" t="str">
        <f t="shared" si="448"/>
        <v/>
      </c>
      <c r="BV115" s="17" t="str">
        <f t="shared" si="449"/>
        <v/>
      </c>
      <c r="BW115" s="17" t="str">
        <f t="shared" si="450"/>
        <v/>
      </c>
      <c r="BX115" s="17" t="str">
        <f t="shared" si="451"/>
        <v/>
      </c>
      <c r="BY115" s="17" t="str">
        <f t="shared" si="452"/>
        <v/>
      </c>
      <c r="BZ115" s="17" t="str">
        <f t="shared" si="453"/>
        <v/>
      </c>
      <c r="CA115" s="17" t="str">
        <f t="shared" si="454"/>
        <v/>
      </c>
      <c r="CB115" s="17" t="str">
        <f t="shared" si="455"/>
        <v/>
      </c>
      <c r="CC115" s="17" t="str">
        <f t="shared" si="456"/>
        <v/>
      </c>
      <c r="CD115" s="17" t="str">
        <f t="shared" si="457"/>
        <v/>
      </c>
      <c r="CE115" s="17" t="str">
        <f t="shared" si="458"/>
        <v/>
      </c>
      <c r="CF115" s="17" t="str">
        <f t="shared" si="459"/>
        <v/>
      </c>
      <c r="CG115" s="17" t="str">
        <f t="shared" si="460"/>
        <v/>
      </c>
      <c r="CH115" s="17" t="str">
        <f t="shared" si="461"/>
        <v/>
      </c>
      <c r="CI115" s="17" t="str">
        <f t="shared" si="462"/>
        <v/>
      </c>
      <c r="CJ115" s="17" t="str">
        <f t="shared" si="463"/>
        <v/>
      </c>
      <c r="CK115" s="17" t="str">
        <f t="shared" si="464"/>
        <v/>
      </c>
      <c r="CL115" s="17" t="str">
        <f t="shared" si="465"/>
        <v/>
      </c>
      <c r="CM115" s="17" t="str">
        <f t="shared" si="466"/>
        <v/>
      </c>
      <c r="CN115" s="17" t="str">
        <f t="shared" si="467"/>
        <v/>
      </c>
      <c r="CO115" s="17" t="str">
        <f t="shared" si="468"/>
        <v/>
      </c>
      <c r="CP115" s="17" t="str">
        <f t="shared" si="469"/>
        <v/>
      </c>
      <c r="CQ115" s="17" t="str">
        <f t="shared" si="470"/>
        <v/>
      </c>
      <c r="CR115" s="17" t="str">
        <f t="shared" si="471"/>
        <v/>
      </c>
      <c r="CS115" s="17" t="str">
        <f t="shared" si="472"/>
        <v/>
      </c>
      <c r="CT115" s="17" t="str">
        <f t="shared" si="473"/>
        <v/>
      </c>
      <c r="CU115" s="17" t="str">
        <f t="shared" si="474"/>
        <v/>
      </c>
      <c r="CV115" s="17" t="str">
        <f t="shared" si="475"/>
        <v/>
      </c>
      <c r="CW115" s="17" t="str">
        <f t="shared" si="476"/>
        <v/>
      </c>
      <c r="CX115" s="501">
        <v>1992</v>
      </c>
      <c r="CY115" s="946">
        <f t="shared" si="352"/>
        <v>1</v>
      </c>
      <c r="CZ115" s="946" t="str">
        <f t="shared" si="353"/>
        <v/>
      </c>
      <c r="DA115" s="946" t="str">
        <f t="shared" si="354"/>
        <v/>
      </c>
      <c r="DB115" s="946" t="str">
        <f t="shared" si="355"/>
        <v/>
      </c>
      <c r="DC115" s="946" t="str">
        <f t="shared" si="356"/>
        <v/>
      </c>
      <c r="DD115" s="946" t="str">
        <f t="shared" si="357"/>
        <v/>
      </c>
      <c r="DE115" s="946" t="str">
        <f t="shared" si="358"/>
        <v/>
      </c>
      <c r="DF115" s="946" t="str">
        <f t="shared" si="359"/>
        <v/>
      </c>
      <c r="DG115" s="946" t="str">
        <f t="shared" si="360"/>
        <v/>
      </c>
      <c r="DH115" s="946" t="str">
        <f t="shared" si="361"/>
        <v/>
      </c>
      <c r="DI115" s="946">
        <f t="shared" si="362"/>
        <v>1</v>
      </c>
      <c r="DJ115" s="946">
        <f t="shared" si="363"/>
        <v>1</v>
      </c>
      <c r="DK115" s="946">
        <f t="shared" si="364"/>
        <v>1</v>
      </c>
      <c r="DL115" s="946">
        <f t="shared" si="365"/>
        <v>1</v>
      </c>
      <c r="DM115" s="946">
        <f t="shared" si="366"/>
        <v>1</v>
      </c>
      <c r="DN115" s="946">
        <f t="shared" si="367"/>
        <v>1</v>
      </c>
      <c r="DO115" s="946">
        <f t="shared" si="368"/>
        <v>1</v>
      </c>
      <c r="DP115" s="946" t="str">
        <f t="shared" si="369"/>
        <v/>
      </c>
      <c r="DQ115" s="946" t="str">
        <f t="shared" si="370"/>
        <v/>
      </c>
      <c r="DR115" s="946">
        <f t="shared" si="371"/>
        <v>1</v>
      </c>
      <c r="DS115" s="946">
        <f t="shared" si="372"/>
        <v>1</v>
      </c>
      <c r="DT115" s="946">
        <f t="shared" si="373"/>
        <v>1</v>
      </c>
      <c r="DU115" s="946">
        <f t="shared" si="374"/>
        <v>1</v>
      </c>
      <c r="DV115" s="946">
        <f t="shared" si="375"/>
        <v>1</v>
      </c>
      <c r="DW115" s="946">
        <f t="shared" si="376"/>
        <v>1</v>
      </c>
      <c r="DX115" s="946" t="str">
        <f t="shared" si="377"/>
        <v/>
      </c>
      <c r="DY115" s="946" t="str">
        <f t="shared" si="378"/>
        <v/>
      </c>
      <c r="DZ115" s="946">
        <f t="shared" si="379"/>
        <v>1</v>
      </c>
      <c r="EA115" s="946" t="str">
        <f t="shared" si="380"/>
        <v/>
      </c>
      <c r="EB115" s="946" t="str">
        <f t="shared" si="381"/>
        <v/>
      </c>
      <c r="EC115" s="946" t="str">
        <f t="shared" si="382"/>
        <v/>
      </c>
      <c r="ED115" s="28">
        <f t="shared" si="383"/>
        <v>15</v>
      </c>
      <c r="EE115" s="501">
        <v>1992</v>
      </c>
      <c r="EF115" s="17" t="str">
        <f t="shared" si="477"/>
        <v/>
      </c>
      <c r="EG115" s="17" t="str">
        <f t="shared" si="478"/>
        <v/>
      </c>
      <c r="EH115" s="17" t="str">
        <f t="shared" si="479"/>
        <v/>
      </c>
      <c r="EI115" s="17" t="str">
        <f t="shared" si="480"/>
        <v/>
      </c>
      <c r="EJ115" s="17" t="str">
        <f t="shared" si="481"/>
        <v/>
      </c>
      <c r="EK115" s="17" t="str">
        <f t="shared" si="482"/>
        <v/>
      </c>
      <c r="EL115" s="17" t="str">
        <f t="shared" si="483"/>
        <v/>
      </c>
      <c r="EM115" s="17" t="str">
        <f t="shared" si="484"/>
        <v/>
      </c>
      <c r="EN115" s="17" t="str">
        <f t="shared" si="485"/>
        <v/>
      </c>
      <c r="EO115" s="17" t="str">
        <f t="shared" si="486"/>
        <v/>
      </c>
      <c r="EP115" s="17" t="str">
        <f t="shared" si="487"/>
        <v/>
      </c>
      <c r="EQ115" s="17" t="str">
        <f t="shared" si="488"/>
        <v/>
      </c>
      <c r="ER115" s="17" t="str">
        <f t="shared" si="489"/>
        <v/>
      </c>
      <c r="ES115" s="17" t="str">
        <f t="shared" si="490"/>
        <v/>
      </c>
      <c r="ET115" s="17" t="str">
        <f t="shared" si="491"/>
        <v/>
      </c>
      <c r="EU115" s="17" t="str">
        <f t="shared" si="492"/>
        <v/>
      </c>
      <c r="EV115" s="17" t="str">
        <f t="shared" si="493"/>
        <v/>
      </c>
      <c r="EW115" s="17" t="str">
        <f t="shared" si="494"/>
        <v/>
      </c>
      <c r="EX115" s="17" t="str">
        <f t="shared" si="495"/>
        <v/>
      </c>
      <c r="EY115" s="17" t="str">
        <f t="shared" si="496"/>
        <v/>
      </c>
      <c r="EZ115" s="17" t="str">
        <f t="shared" si="497"/>
        <v/>
      </c>
      <c r="FA115" s="17" t="str">
        <f t="shared" si="498"/>
        <v/>
      </c>
      <c r="FB115" s="17" t="str">
        <f t="shared" si="499"/>
        <v/>
      </c>
      <c r="FC115" s="17" t="str">
        <f t="shared" si="500"/>
        <v/>
      </c>
      <c r="FD115" s="17" t="str">
        <f t="shared" si="501"/>
        <v/>
      </c>
      <c r="FE115" s="17" t="str">
        <f t="shared" si="502"/>
        <v/>
      </c>
      <c r="FF115" s="17" t="str">
        <f t="shared" si="503"/>
        <v/>
      </c>
      <c r="FG115" s="17" t="str">
        <f t="shared" si="504"/>
        <v/>
      </c>
      <c r="FH115" s="17" t="str">
        <f t="shared" si="505"/>
        <v/>
      </c>
      <c r="FI115" s="17" t="str">
        <f t="shared" si="506"/>
        <v/>
      </c>
      <c r="FJ115" s="17" t="str">
        <f t="shared" si="507"/>
        <v/>
      </c>
      <c r="FK115" s="501">
        <v>1992</v>
      </c>
    </row>
    <row r="116" spans="1:167">
      <c r="A116" s="3">
        <v>1993</v>
      </c>
      <c r="B116" s="5">
        <v>20</v>
      </c>
      <c r="C116" s="5">
        <v>34</v>
      </c>
      <c r="D116" s="5">
        <v>46</v>
      </c>
      <c r="E116" s="5">
        <v>41</v>
      </c>
      <c r="F116" s="5">
        <v>40</v>
      </c>
      <c r="G116" s="143">
        <v>33</v>
      </c>
      <c r="H116" s="5">
        <v>28</v>
      </c>
      <c r="I116" s="5">
        <v>41</v>
      </c>
      <c r="J116" s="5">
        <v>35</v>
      </c>
      <c r="K116" s="5">
        <v>30</v>
      </c>
      <c r="L116" s="143">
        <v>33</v>
      </c>
      <c r="M116" s="5">
        <v>24</v>
      </c>
      <c r="N116" s="5">
        <v>27</v>
      </c>
      <c r="O116" s="5">
        <v>24</v>
      </c>
      <c r="P116" s="5">
        <v>17</v>
      </c>
      <c r="Q116" s="143">
        <v>26</v>
      </c>
      <c r="R116" s="5">
        <v>39</v>
      </c>
      <c r="S116" s="5">
        <v>24</v>
      </c>
      <c r="T116" s="5">
        <v>20</v>
      </c>
      <c r="U116" s="5">
        <v>27</v>
      </c>
      <c r="V116" s="143">
        <v>35</v>
      </c>
      <c r="W116" s="5">
        <v>34</v>
      </c>
      <c r="X116" s="5">
        <v>43</v>
      </c>
      <c r="Y116" s="5">
        <v>51</v>
      </c>
      <c r="Z116" s="5">
        <v>45</v>
      </c>
      <c r="AA116" s="143">
        <v>43</v>
      </c>
      <c r="AB116" s="5">
        <v>45</v>
      </c>
      <c r="AC116" s="5">
        <v>49</v>
      </c>
      <c r="AD116" s="5">
        <v>45</v>
      </c>
      <c r="AE116" s="5">
        <v>51</v>
      </c>
      <c r="AF116" s="143">
        <v>48</v>
      </c>
      <c r="AG116" s="663">
        <f t="shared" si="317"/>
        <v>1098</v>
      </c>
      <c r="AH116" s="68">
        <f t="shared" si="318"/>
        <v>35.41935483870968</v>
      </c>
      <c r="AI116" s="17">
        <f t="shared" si="319"/>
        <v>51</v>
      </c>
      <c r="AJ116" s="20">
        <f t="shared" si="320"/>
        <v>17</v>
      </c>
      <c r="AK116" s="579">
        <v>1993</v>
      </c>
      <c r="AL116" s="28" t="str">
        <f t="shared" si="415"/>
        <v/>
      </c>
      <c r="AM116" s="28" t="str">
        <f t="shared" si="416"/>
        <v/>
      </c>
      <c r="AN116" s="28" t="str">
        <f t="shared" si="417"/>
        <v/>
      </c>
      <c r="AO116" s="28" t="str">
        <f t="shared" si="418"/>
        <v/>
      </c>
      <c r="AP116" s="28" t="str">
        <f t="shared" si="419"/>
        <v/>
      </c>
      <c r="AQ116" s="28" t="str">
        <f t="shared" si="420"/>
        <v/>
      </c>
      <c r="AR116" s="28" t="str">
        <f t="shared" si="421"/>
        <v/>
      </c>
      <c r="AS116" s="28" t="str">
        <f t="shared" si="422"/>
        <v/>
      </c>
      <c r="AT116" s="28" t="str">
        <f t="shared" si="423"/>
        <v/>
      </c>
      <c r="AU116" s="28" t="str">
        <f t="shared" si="424"/>
        <v/>
      </c>
      <c r="AV116" s="28" t="str">
        <f t="shared" si="425"/>
        <v/>
      </c>
      <c r="AW116" s="28" t="str">
        <f t="shared" si="426"/>
        <v/>
      </c>
      <c r="AX116" s="28" t="str">
        <f t="shared" si="427"/>
        <v/>
      </c>
      <c r="AY116" s="28" t="str">
        <f t="shared" si="428"/>
        <v/>
      </c>
      <c r="AZ116" s="28" t="str">
        <f t="shared" si="429"/>
        <v/>
      </c>
      <c r="BA116" s="28" t="str">
        <f t="shared" si="430"/>
        <v/>
      </c>
      <c r="BB116" s="28" t="str">
        <f t="shared" si="431"/>
        <v/>
      </c>
      <c r="BC116" s="28" t="str">
        <f t="shared" si="432"/>
        <v/>
      </c>
      <c r="BD116" s="28" t="str">
        <f t="shared" si="433"/>
        <v/>
      </c>
      <c r="BE116" s="28" t="str">
        <f t="shared" si="434"/>
        <v/>
      </c>
      <c r="BF116" s="28" t="str">
        <f t="shared" si="435"/>
        <v/>
      </c>
      <c r="BG116" s="28" t="str">
        <f t="shared" si="436"/>
        <v/>
      </c>
      <c r="BH116" s="28" t="str">
        <f t="shared" si="437"/>
        <v/>
      </c>
      <c r="BI116" s="28" t="str">
        <f t="shared" si="438"/>
        <v/>
      </c>
      <c r="BJ116" s="28" t="str">
        <f t="shared" si="439"/>
        <v/>
      </c>
      <c r="BK116" s="28" t="str">
        <f t="shared" si="440"/>
        <v/>
      </c>
      <c r="BL116" s="28" t="str">
        <f t="shared" si="441"/>
        <v/>
      </c>
      <c r="BM116" s="28" t="str">
        <f t="shared" si="442"/>
        <v/>
      </c>
      <c r="BN116" s="28" t="str">
        <f t="shared" si="443"/>
        <v/>
      </c>
      <c r="BO116" s="28" t="str">
        <f t="shared" si="444"/>
        <v/>
      </c>
      <c r="BP116" s="28" t="str">
        <f t="shared" si="444"/>
        <v/>
      </c>
      <c r="BQ116" s="28">
        <f t="shared" si="445"/>
        <v>0</v>
      </c>
      <c r="BR116" s="502">
        <v>1993</v>
      </c>
      <c r="BS116" s="17" t="str">
        <f t="shared" si="446"/>
        <v/>
      </c>
      <c r="BT116" s="17" t="str">
        <f t="shared" si="447"/>
        <v/>
      </c>
      <c r="BU116" s="17" t="str">
        <f t="shared" si="448"/>
        <v/>
      </c>
      <c r="BV116" s="17" t="str">
        <f t="shared" si="449"/>
        <v/>
      </c>
      <c r="BW116" s="17" t="str">
        <f t="shared" si="450"/>
        <v/>
      </c>
      <c r="BX116" s="17" t="str">
        <f t="shared" si="451"/>
        <v/>
      </c>
      <c r="BY116" s="17" t="str">
        <f t="shared" si="452"/>
        <v/>
      </c>
      <c r="BZ116" s="17" t="str">
        <f t="shared" si="453"/>
        <v/>
      </c>
      <c r="CA116" s="17" t="str">
        <f t="shared" si="454"/>
        <v/>
      </c>
      <c r="CB116" s="17" t="str">
        <f t="shared" si="455"/>
        <v/>
      </c>
      <c r="CC116" s="17" t="str">
        <f t="shared" si="456"/>
        <v/>
      </c>
      <c r="CD116" s="17" t="str">
        <f t="shared" si="457"/>
        <v/>
      </c>
      <c r="CE116" s="17" t="str">
        <f t="shared" si="458"/>
        <v/>
      </c>
      <c r="CF116" s="17" t="str">
        <f t="shared" si="459"/>
        <v/>
      </c>
      <c r="CG116" s="17" t="str">
        <f t="shared" si="460"/>
        <v/>
      </c>
      <c r="CH116" s="17" t="str">
        <f t="shared" si="461"/>
        <v/>
      </c>
      <c r="CI116" s="17" t="str">
        <f t="shared" si="462"/>
        <v/>
      </c>
      <c r="CJ116" s="17" t="str">
        <f t="shared" si="463"/>
        <v/>
      </c>
      <c r="CK116" s="17" t="str">
        <f t="shared" si="464"/>
        <v/>
      </c>
      <c r="CL116" s="17" t="str">
        <f t="shared" si="465"/>
        <v/>
      </c>
      <c r="CM116" s="17" t="str">
        <f t="shared" si="466"/>
        <v/>
      </c>
      <c r="CN116" s="17" t="str">
        <f t="shared" si="467"/>
        <v/>
      </c>
      <c r="CO116" s="17" t="str">
        <f t="shared" si="468"/>
        <v/>
      </c>
      <c r="CP116" s="17" t="str">
        <f t="shared" si="469"/>
        <v/>
      </c>
      <c r="CQ116" s="17" t="str">
        <f t="shared" si="470"/>
        <v/>
      </c>
      <c r="CR116" s="17" t="str">
        <f t="shared" si="471"/>
        <v/>
      </c>
      <c r="CS116" s="17" t="str">
        <f t="shared" si="472"/>
        <v/>
      </c>
      <c r="CT116" s="17" t="str">
        <f t="shared" si="473"/>
        <v/>
      </c>
      <c r="CU116" s="17" t="str">
        <f t="shared" si="474"/>
        <v/>
      </c>
      <c r="CV116" s="17" t="str">
        <f t="shared" si="475"/>
        <v/>
      </c>
      <c r="CW116" s="17" t="str">
        <f t="shared" si="476"/>
        <v/>
      </c>
      <c r="CX116" s="501">
        <v>1993</v>
      </c>
      <c r="CY116" s="946">
        <f t="shared" si="352"/>
        <v>1</v>
      </c>
      <c r="CZ116" s="946" t="str">
        <f t="shared" si="353"/>
        <v/>
      </c>
      <c r="DA116" s="946" t="str">
        <f t="shared" si="354"/>
        <v/>
      </c>
      <c r="DB116" s="946" t="str">
        <f t="shared" si="355"/>
        <v/>
      </c>
      <c r="DC116" s="946" t="str">
        <f t="shared" si="356"/>
        <v/>
      </c>
      <c r="DD116" s="946" t="str">
        <f t="shared" si="357"/>
        <v/>
      </c>
      <c r="DE116" s="946">
        <f t="shared" si="358"/>
        <v>1</v>
      </c>
      <c r="DF116" s="946" t="str">
        <f t="shared" si="359"/>
        <v/>
      </c>
      <c r="DG116" s="946" t="str">
        <f t="shared" si="360"/>
        <v/>
      </c>
      <c r="DH116" s="946">
        <f t="shared" si="361"/>
        <v>1</v>
      </c>
      <c r="DI116" s="946" t="str">
        <f t="shared" si="362"/>
        <v/>
      </c>
      <c r="DJ116" s="946">
        <f t="shared" si="363"/>
        <v>1</v>
      </c>
      <c r="DK116" s="946">
        <f t="shared" si="364"/>
        <v>1</v>
      </c>
      <c r="DL116" s="946">
        <f t="shared" si="365"/>
        <v>1</v>
      </c>
      <c r="DM116" s="946">
        <f t="shared" si="366"/>
        <v>1</v>
      </c>
      <c r="DN116" s="946">
        <f t="shared" si="367"/>
        <v>1</v>
      </c>
      <c r="DO116" s="946" t="str">
        <f t="shared" si="368"/>
        <v/>
      </c>
      <c r="DP116" s="946">
        <f t="shared" si="369"/>
        <v>1</v>
      </c>
      <c r="DQ116" s="946">
        <f t="shared" si="370"/>
        <v>1</v>
      </c>
      <c r="DR116" s="946">
        <f t="shared" si="371"/>
        <v>1</v>
      </c>
      <c r="DS116" s="946" t="str">
        <f t="shared" si="372"/>
        <v/>
      </c>
      <c r="DT116" s="946" t="str">
        <f t="shared" si="373"/>
        <v/>
      </c>
      <c r="DU116" s="946" t="str">
        <f t="shared" si="374"/>
        <v/>
      </c>
      <c r="DV116" s="946" t="str">
        <f t="shared" si="375"/>
        <v/>
      </c>
      <c r="DW116" s="946" t="str">
        <f t="shared" si="376"/>
        <v/>
      </c>
      <c r="DX116" s="946" t="str">
        <f t="shared" si="377"/>
        <v/>
      </c>
      <c r="DY116" s="946" t="str">
        <f t="shared" si="378"/>
        <v/>
      </c>
      <c r="DZ116" s="946" t="str">
        <f t="shared" si="379"/>
        <v/>
      </c>
      <c r="EA116" s="946" t="str">
        <f t="shared" si="380"/>
        <v/>
      </c>
      <c r="EB116" s="946" t="str">
        <f t="shared" si="381"/>
        <v/>
      </c>
      <c r="EC116" s="946" t="str">
        <f t="shared" si="382"/>
        <v/>
      </c>
      <c r="ED116" s="28">
        <f t="shared" si="383"/>
        <v>11</v>
      </c>
      <c r="EE116" s="501">
        <v>1993</v>
      </c>
      <c r="EF116" s="17" t="str">
        <f t="shared" si="477"/>
        <v/>
      </c>
      <c r="EG116" s="17" t="str">
        <f t="shared" si="478"/>
        <v/>
      </c>
      <c r="EH116" s="17" t="str">
        <f t="shared" si="479"/>
        <v/>
      </c>
      <c r="EI116" s="17" t="str">
        <f t="shared" si="480"/>
        <v/>
      </c>
      <c r="EJ116" s="17" t="str">
        <f t="shared" si="481"/>
        <v/>
      </c>
      <c r="EK116" s="17" t="str">
        <f t="shared" si="482"/>
        <v/>
      </c>
      <c r="EL116" s="17" t="str">
        <f t="shared" si="483"/>
        <v/>
      </c>
      <c r="EM116" s="17" t="str">
        <f t="shared" si="484"/>
        <v/>
      </c>
      <c r="EN116" s="17" t="str">
        <f t="shared" si="485"/>
        <v/>
      </c>
      <c r="EO116" s="17" t="str">
        <f t="shared" si="486"/>
        <v/>
      </c>
      <c r="EP116" s="17" t="str">
        <f t="shared" si="487"/>
        <v/>
      </c>
      <c r="EQ116" s="17" t="str">
        <f t="shared" si="488"/>
        <v/>
      </c>
      <c r="ER116" s="17" t="str">
        <f t="shared" si="489"/>
        <v/>
      </c>
      <c r="ES116" s="17" t="str">
        <f t="shared" si="490"/>
        <v/>
      </c>
      <c r="ET116" s="17">
        <f t="shared" si="491"/>
        <v>1993</v>
      </c>
      <c r="EU116" s="17" t="str">
        <f t="shared" si="492"/>
        <v/>
      </c>
      <c r="EV116" s="17" t="str">
        <f t="shared" si="493"/>
        <v/>
      </c>
      <c r="EW116" s="17" t="str">
        <f t="shared" si="494"/>
        <v/>
      </c>
      <c r="EX116" s="17" t="str">
        <f t="shared" si="495"/>
        <v/>
      </c>
      <c r="EY116" s="17" t="str">
        <f t="shared" si="496"/>
        <v/>
      </c>
      <c r="EZ116" s="17" t="str">
        <f t="shared" si="497"/>
        <v/>
      </c>
      <c r="FA116" s="17" t="str">
        <f t="shared" si="498"/>
        <v/>
      </c>
      <c r="FB116" s="17" t="str">
        <f t="shared" si="499"/>
        <v/>
      </c>
      <c r="FC116" s="17" t="str">
        <f t="shared" si="500"/>
        <v/>
      </c>
      <c r="FD116" s="17" t="str">
        <f t="shared" si="501"/>
        <v/>
      </c>
      <c r="FE116" s="17" t="str">
        <f t="shared" si="502"/>
        <v/>
      </c>
      <c r="FF116" s="17" t="str">
        <f t="shared" si="503"/>
        <v/>
      </c>
      <c r="FG116" s="17" t="str">
        <f t="shared" si="504"/>
        <v/>
      </c>
      <c r="FH116" s="17" t="str">
        <f t="shared" si="505"/>
        <v/>
      </c>
      <c r="FI116" s="17" t="str">
        <f t="shared" si="506"/>
        <v/>
      </c>
      <c r="FJ116" s="17" t="str">
        <f t="shared" si="507"/>
        <v/>
      </c>
      <c r="FK116" s="501">
        <v>1993</v>
      </c>
    </row>
    <row r="117" spans="1:167">
      <c r="A117" s="3">
        <v>1994</v>
      </c>
      <c r="B117" s="5">
        <v>30</v>
      </c>
      <c r="C117" s="5">
        <v>33</v>
      </c>
      <c r="D117" s="5">
        <v>33</v>
      </c>
      <c r="E117" s="5">
        <v>36</v>
      </c>
      <c r="F117" s="5">
        <v>31</v>
      </c>
      <c r="G117" s="143">
        <v>29</v>
      </c>
      <c r="H117" s="5">
        <v>39</v>
      </c>
      <c r="I117" s="5">
        <v>44</v>
      </c>
      <c r="J117" s="5">
        <v>36</v>
      </c>
      <c r="K117" s="5">
        <v>37</v>
      </c>
      <c r="L117" s="143">
        <v>31</v>
      </c>
      <c r="M117" s="5">
        <v>30</v>
      </c>
      <c r="N117" s="5">
        <v>33</v>
      </c>
      <c r="O117" s="5">
        <v>43</v>
      </c>
      <c r="P117" s="5">
        <v>41</v>
      </c>
      <c r="Q117" s="143">
        <v>32</v>
      </c>
      <c r="R117" s="5">
        <v>27</v>
      </c>
      <c r="S117" s="5">
        <v>36</v>
      </c>
      <c r="T117" s="5">
        <v>36</v>
      </c>
      <c r="U117" s="5">
        <v>29</v>
      </c>
      <c r="V117" s="143">
        <v>43</v>
      </c>
      <c r="W117" s="5">
        <v>43</v>
      </c>
      <c r="X117" s="5">
        <v>39</v>
      </c>
      <c r="Y117" s="5">
        <v>57</v>
      </c>
      <c r="Z117" s="5">
        <v>42</v>
      </c>
      <c r="AA117" s="143">
        <v>33</v>
      </c>
      <c r="AB117" s="5">
        <v>43</v>
      </c>
      <c r="AC117" s="5">
        <v>52</v>
      </c>
      <c r="AD117" s="5">
        <v>44</v>
      </c>
      <c r="AE117" s="5">
        <v>35</v>
      </c>
      <c r="AF117" s="143">
        <v>42</v>
      </c>
      <c r="AG117" s="663">
        <f t="shared" si="317"/>
        <v>1159</v>
      </c>
      <c r="AH117" s="68">
        <f t="shared" si="318"/>
        <v>37.387096774193552</v>
      </c>
      <c r="AI117" s="17">
        <f t="shared" si="319"/>
        <v>57</v>
      </c>
      <c r="AJ117" s="20">
        <f t="shared" si="320"/>
        <v>27</v>
      </c>
      <c r="AK117" s="579">
        <v>1994</v>
      </c>
      <c r="AL117" s="28" t="str">
        <f t="shared" si="415"/>
        <v/>
      </c>
      <c r="AM117" s="28" t="str">
        <f t="shared" si="416"/>
        <v/>
      </c>
      <c r="AN117" s="28" t="str">
        <f t="shared" si="417"/>
        <v/>
      </c>
      <c r="AO117" s="28" t="str">
        <f t="shared" si="418"/>
        <v/>
      </c>
      <c r="AP117" s="28" t="str">
        <f t="shared" si="419"/>
        <v/>
      </c>
      <c r="AQ117" s="28" t="str">
        <f t="shared" si="420"/>
        <v/>
      </c>
      <c r="AR117" s="28" t="str">
        <f t="shared" si="421"/>
        <v/>
      </c>
      <c r="AS117" s="28" t="str">
        <f t="shared" si="422"/>
        <v/>
      </c>
      <c r="AT117" s="28" t="str">
        <f t="shared" si="423"/>
        <v/>
      </c>
      <c r="AU117" s="28" t="str">
        <f t="shared" si="424"/>
        <v/>
      </c>
      <c r="AV117" s="28" t="str">
        <f t="shared" si="425"/>
        <v/>
      </c>
      <c r="AW117" s="28" t="str">
        <f t="shared" si="426"/>
        <v/>
      </c>
      <c r="AX117" s="28" t="str">
        <f t="shared" si="427"/>
        <v/>
      </c>
      <c r="AY117" s="28" t="str">
        <f t="shared" si="428"/>
        <v/>
      </c>
      <c r="AZ117" s="28" t="str">
        <f t="shared" si="429"/>
        <v/>
      </c>
      <c r="BA117" s="28" t="str">
        <f t="shared" si="430"/>
        <v/>
      </c>
      <c r="BB117" s="28" t="str">
        <f t="shared" si="431"/>
        <v/>
      </c>
      <c r="BC117" s="28" t="str">
        <f t="shared" si="432"/>
        <v/>
      </c>
      <c r="BD117" s="28" t="str">
        <f t="shared" si="433"/>
        <v/>
      </c>
      <c r="BE117" s="28" t="str">
        <f t="shared" si="434"/>
        <v/>
      </c>
      <c r="BF117" s="28" t="str">
        <f t="shared" si="435"/>
        <v/>
      </c>
      <c r="BG117" s="28" t="str">
        <f t="shared" si="436"/>
        <v/>
      </c>
      <c r="BH117" s="28" t="str">
        <f t="shared" si="437"/>
        <v/>
      </c>
      <c r="BI117" s="28" t="str">
        <f t="shared" si="438"/>
        <v/>
      </c>
      <c r="BJ117" s="28" t="str">
        <f t="shared" si="439"/>
        <v/>
      </c>
      <c r="BK117" s="28" t="str">
        <f t="shared" si="440"/>
        <v/>
      </c>
      <c r="BL117" s="28" t="str">
        <f t="shared" si="441"/>
        <v/>
      </c>
      <c r="BM117" s="28" t="str">
        <f t="shared" si="442"/>
        <v/>
      </c>
      <c r="BN117" s="28" t="str">
        <f t="shared" si="443"/>
        <v/>
      </c>
      <c r="BO117" s="28" t="str">
        <f t="shared" si="444"/>
        <v/>
      </c>
      <c r="BP117" s="28" t="str">
        <f t="shared" si="444"/>
        <v/>
      </c>
      <c r="BQ117" s="28">
        <f t="shared" si="445"/>
        <v>0</v>
      </c>
      <c r="BR117" s="502">
        <v>1994</v>
      </c>
      <c r="BS117" s="17" t="str">
        <f t="shared" si="446"/>
        <v/>
      </c>
      <c r="BT117" s="17" t="str">
        <f t="shared" si="447"/>
        <v/>
      </c>
      <c r="BU117" s="17" t="str">
        <f t="shared" si="448"/>
        <v/>
      </c>
      <c r="BV117" s="17" t="str">
        <f t="shared" si="449"/>
        <v/>
      </c>
      <c r="BW117" s="17" t="str">
        <f t="shared" si="450"/>
        <v/>
      </c>
      <c r="BX117" s="17" t="str">
        <f t="shared" si="451"/>
        <v/>
      </c>
      <c r="BY117" s="17" t="str">
        <f t="shared" si="452"/>
        <v/>
      </c>
      <c r="BZ117" s="17" t="str">
        <f t="shared" si="453"/>
        <v/>
      </c>
      <c r="CA117" s="17" t="str">
        <f t="shared" si="454"/>
        <v/>
      </c>
      <c r="CB117" s="17" t="str">
        <f t="shared" si="455"/>
        <v/>
      </c>
      <c r="CC117" s="17" t="str">
        <f t="shared" si="456"/>
        <v/>
      </c>
      <c r="CD117" s="17" t="str">
        <f t="shared" si="457"/>
        <v/>
      </c>
      <c r="CE117" s="17" t="str">
        <f t="shared" si="458"/>
        <v/>
      </c>
      <c r="CF117" s="17" t="str">
        <f t="shared" si="459"/>
        <v/>
      </c>
      <c r="CG117" s="17" t="str">
        <f t="shared" si="460"/>
        <v/>
      </c>
      <c r="CH117" s="17" t="str">
        <f t="shared" si="461"/>
        <v/>
      </c>
      <c r="CI117" s="17" t="str">
        <f t="shared" si="462"/>
        <v/>
      </c>
      <c r="CJ117" s="17" t="str">
        <f t="shared" si="463"/>
        <v/>
      </c>
      <c r="CK117" s="17" t="str">
        <f t="shared" si="464"/>
        <v/>
      </c>
      <c r="CL117" s="17" t="str">
        <f t="shared" si="465"/>
        <v/>
      </c>
      <c r="CM117" s="17" t="str">
        <f t="shared" si="466"/>
        <v/>
      </c>
      <c r="CN117" s="17" t="str">
        <f t="shared" si="467"/>
        <v/>
      </c>
      <c r="CO117" s="17" t="str">
        <f t="shared" si="468"/>
        <v/>
      </c>
      <c r="CP117" s="17" t="str">
        <f t="shared" si="469"/>
        <v/>
      </c>
      <c r="CQ117" s="17" t="str">
        <f t="shared" si="470"/>
        <v/>
      </c>
      <c r="CR117" s="17" t="str">
        <f t="shared" si="471"/>
        <v/>
      </c>
      <c r="CS117" s="17" t="str">
        <f t="shared" si="472"/>
        <v/>
      </c>
      <c r="CT117" s="17" t="str">
        <f t="shared" si="473"/>
        <v/>
      </c>
      <c r="CU117" s="17" t="str">
        <f t="shared" si="474"/>
        <v/>
      </c>
      <c r="CV117" s="17" t="str">
        <f t="shared" si="475"/>
        <v/>
      </c>
      <c r="CW117" s="17" t="str">
        <f t="shared" si="476"/>
        <v/>
      </c>
      <c r="CX117" s="501">
        <v>1994</v>
      </c>
      <c r="CY117" s="946">
        <f t="shared" si="352"/>
        <v>1</v>
      </c>
      <c r="CZ117" s="946" t="str">
        <f t="shared" si="353"/>
        <v/>
      </c>
      <c r="DA117" s="946" t="str">
        <f t="shared" si="354"/>
        <v/>
      </c>
      <c r="DB117" s="946" t="str">
        <f t="shared" si="355"/>
        <v/>
      </c>
      <c r="DC117" s="946">
        <f t="shared" si="356"/>
        <v>1</v>
      </c>
      <c r="DD117" s="946">
        <f t="shared" si="357"/>
        <v>1</v>
      </c>
      <c r="DE117" s="946" t="str">
        <f t="shared" si="358"/>
        <v/>
      </c>
      <c r="DF117" s="946" t="str">
        <f t="shared" si="359"/>
        <v/>
      </c>
      <c r="DG117" s="946" t="str">
        <f t="shared" si="360"/>
        <v/>
      </c>
      <c r="DH117" s="946" t="str">
        <f t="shared" si="361"/>
        <v/>
      </c>
      <c r="DI117" s="946">
        <f t="shared" si="362"/>
        <v>1</v>
      </c>
      <c r="DJ117" s="946">
        <f t="shared" si="363"/>
        <v>1</v>
      </c>
      <c r="DK117" s="946" t="str">
        <f t="shared" si="364"/>
        <v/>
      </c>
      <c r="DL117" s="946" t="str">
        <f t="shared" si="365"/>
        <v/>
      </c>
      <c r="DM117" s="946" t="str">
        <f t="shared" si="366"/>
        <v/>
      </c>
      <c r="DN117" s="946">
        <f t="shared" si="367"/>
        <v>1</v>
      </c>
      <c r="DO117" s="946">
        <f t="shared" si="368"/>
        <v>1</v>
      </c>
      <c r="DP117" s="946" t="str">
        <f t="shared" si="369"/>
        <v/>
      </c>
      <c r="DQ117" s="946" t="str">
        <f t="shared" si="370"/>
        <v/>
      </c>
      <c r="DR117" s="946">
        <f t="shared" si="371"/>
        <v>1</v>
      </c>
      <c r="DS117" s="946" t="str">
        <f t="shared" si="372"/>
        <v/>
      </c>
      <c r="DT117" s="946" t="str">
        <f t="shared" si="373"/>
        <v/>
      </c>
      <c r="DU117" s="946" t="str">
        <f t="shared" si="374"/>
        <v/>
      </c>
      <c r="DV117" s="946" t="str">
        <f t="shared" si="375"/>
        <v/>
      </c>
      <c r="DW117" s="946" t="str">
        <f t="shared" si="376"/>
        <v/>
      </c>
      <c r="DX117" s="946" t="str">
        <f t="shared" si="377"/>
        <v/>
      </c>
      <c r="DY117" s="946" t="str">
        <f t="shared" si="378"/>
        <v/>
      </c>
      <c r="DZ117" s="946" t="str">
        <f t="shared" si="379"/>
        <v/>
      </c>
      <c r="EA117" s="946" t="str">
        <f t="shared" si="380"/>
        <v/>
      </c>
      <c r="EB117" s="946" t="str">
        <f t="shared" si="381"/>
        <v/>
      </c>
      <c r="EC117" s="946" t="str">
        <f t="shared" si="382"/>
        <v/>
      </c>
      <c r="ED117" s="28">
        <f t="shared" si="383"/>
        <v>8</v>
      </c>
      <c r="EE117" s="501">
        <v>1994</v>
      </c>
      <c r="EF117" s="17" t="str">
        <f t="shared" si="477"/>
        <v/>
      </c>
      <c r="EG117" s="17" t="str">
        <f t="shared" si="478"/>
        <v/>
      </c>
      <c r="EH117" s="17" t="str">
        <f t="shared" si="479"/>
        <v/>
      </c>
      <c r="EI117" s="17" t="str">
        <f t="shared" si="480"/>
        <v/>
      </c>
      <c r="EJ117" s="17" t="str">
        <f t="shared" si="481"/>
        <v/>
      </c>
      <c r="EK117" s="17" t="str">
        <f t="shared" si="482"/>
        <v/>
      </c>
      <c r="EL117" s="17" t="str">
        <f t="shared" si="483"/>
        <v/>
      </c>
      <c r="EM117" s="17" t="str">
        <f t="shared" si="484"/>
        <v/>
      </c>
      <c r="EN117" s="17" t="str">
        <f t="shared" si="485"/>
        <v/>
      </c>
      <c r="EO117" s="17" t="str">
        <f t="shared" si="486"/>
        <v/>
      </c>
      <c r="EP117" s="17" t="str">
        <f t="shared" si="487"/>
        <v/>
      </c>
      <c r="EQ117" s="17" t="str">
        <f t="shared" si="488"/>
        <v/>
      </c>
      <c r="ER117" s="17" t="str">
        <f t="shared" si="489"/>
        <v/>
      </c>
      <c r="ES117" s="17" t="str">
        <f t="shared" si="490"/>
        <v/>
      </c>
      <c r="ET117" s="17" t="str">
        <f t="shared" si="491"/>
        <v/>
      </c>
      <c r="EU117" s="17" t="str">
        <f t="shared" si="492"/>
        <v/>
      </c>
      <c r="EV117" s="17" t="str">
        <f t="shared" si="493"/>
        <v/>
      </c>
      <c r="EW117" s="17" t="str">
        <f t="shared" si="494"/>
        <v/>
      </c>
      <c r="EX117" s="17" t="str">
        <f t="shared" si="495"/>
        <v/>
      </c>
      <c r="EY117" s="17" t="str">
        <f t="shared" si="496"/>
        <v/>
      </c>
      <c r="EZ117" s="17" t="str">
        <f t="shared" si="497"/>
        <v/>
      </c>
      <c r="FA117" s="17" t="str">
        <f t="shared" si="498"/>
        <v/>
      </c>
      <c r="FB117" s="17" t="str">
        <f t="shared" si="499"/>
        <v/>
      </c>
      <c r="FC117" s="17" t="str">
        <f t="shared" si="500"/>
        <v/>
      </c>
      <c r="FD117" s="17" t="str">
        <f t="shared" si="501"/>
        <v/>
      </c>
      <c r="FE117" s="17" t="str">
        <f t="shared" si="502"/>
        <v/>
      </c>
      <c r="FF117" s="17" t="str">
        <f t="shared" si="503"/>
        <v/>
      </c>
      <c r="FG117" s="17" t="str">
        <f t="shared" si="504"/>
        <v/>
      </c>
      <c r="FH117" s="17" t="str">
        <f t="shared" si="505"/>
        <v/>
      </c>
      <c r="FI117" s="17" t="str">
        <f t="shared" si="506"/>
        <v/>
      </c>
      <c r="FJ117" s="17" t="str">
        <f t="shared" si="507"/>
        <v/>
      </c>
      <c r="FK117" s="501">
        <v>1994</v>
      </c>
    </row>
    <row r="118" spans="1:167">
      <c r="A118" s="3">
        <v>1995</v>
      </c>
      <c r="B118" s="5">
        <v>39</v>
      </c>
      <c r="C118" s="5">
        <v>30</v>
      </c>
      <c r="D118" s="5">
        <v>30</v>
      </c>
      <c r="E118" s="5">
        <v>34</v>
      </c>
      <c r="F118" s="5">
        <v>39</v>
      </c>
      <c r="G118" s="143">
        <v>41</v>
      </c>
      <c r="H118" s="5">
        <v>48</v>
      </c>
      <c r="I118" s="5">
        <v>34</v>
      </c>
      <c r="J118" s="5">
        <v>28</v>
      </c>
      <c r="K118" s="5">
        <v>24</v>
      </c>
      <c r="L118" s="143">
        <v>28</v>
      </c>
      <c r="M118" s="5">
        <v>34</v>
      </c>
      <c r="N118" s="5">
        <v>37</v>
      </c>
      <c r="O118" s="5">
        <v>37</v>
      </c>
      <c r="P118" s="5">
        <v>43</v>
      </c>
      <c r="Q118" s="143">
        <v>45</v>
      </c>
      <c r="R118" s="5">
        <v>48</v>
      </c>
      <c r="S118" s="5">
        <v>37</v>
      </c>
      <c r="T118" s="5">
        <v>34</v>
      </c>
      <c r="U118" s="5">
        <v>38</v>
      </c>
      <c r="V118" s="143">
        <v>47</v>
      </c>
      <c r="W118" s="5">
        <v>46</v>
      </c>
      <c r="X118" s="5">
        <v>35</v>
      </c>
      <c r="Y118" s="5">
        <v>40</v>
      </c>
      <c r="Z118" s="5">
        <v>37</v>
      </c>
      <c r="AA118" s="143">
        <v>38</v>
      </c>
      <c r="AB118" s="5">
        <v>45</v>
      </c>
      <c r="AC118" s="5">
        <v>39</v>
      </c>
      <c r="AD118" s="5">
        <v>36</v>
      </c>
      <c r="AE118" s="5">
        <v>44</v>
      </c>
      <c r="AF118" s="143">
        <v>39</v>
      </c>
      <c r="AG118" s="663">
        <f t="shared" si="317"/>
        <v>1174</v>
      </c>
      <c r="AH118" s="68">
        <f t="shared" si="318"/>
        <v>37.87096774193548</v>
      </c>
      <c r="AI118" s="17">
        <f t="shared" si="319"/>
        <v>48</v>
      </c>
      <c r="AJ118" s="20">
        <f t="shared" si="320"/>
        <v>24</v>
      </c>
      <c r="AK118" s="579">
        <v>1995</v>
      </c>
      <c r="AL118" s="28" t="str">
        <f t="shared" si="415"/>
        <v/>
      </c>
      <c r="AM118" s="28" t="str">
        <f t="shared" si="416"/>
        <v/>
      </c>
      <c r="AN118" s="28" t="str">
        <f t="shared" si="417"/>
        <v/>
      </c>
      <c r="AO118" s="28" t="str">
        <f t="shared" si="418"/>
        <v/>
      </c>
      <c r="AP118" s="28" t="str">
        <f t="shared" si="419"/>
        <v/>
      </c>
      <c r="AQ118" s="28" t="str">
        <f t="shared" si="420"/>
        <v/>
      </c>
      <c r="AR118" s="28" t="str">
        <f t="shared" si="421"/>
        <v/>
      </c>
      <c r="AS118" s="28" t="str">
        <f t="shared" si="422"/>
        <v/>
      </c>
      <c r="AT118" s="28" t="str">
        <f t="shared" si="423"/>
        <v/>
      </c>
      <c r="AU118" s="28" t="str">
        <f t="shared" si="424"/>
        <v/>
      </c>
      <c r="AV118" s="28" t="str">
        <f t="shared" si="425"/>
        <v/>
      </c>
      <c r="AW118" s="28" t="str">
        <f t="shared" si="426"/>
        <v/>
      </c>
      <c r="AX118" s="28" t="str">
        <f t="shared" si="427"/>
        <v/>
      </c>
      <c r="AY118" s="28" t="str">
        <f t="shared" si="428"/>
        <v/>
      </c>
      <c r="AZ118" s="28" t="str">
        <f t="shared" si="429"/>
        <v/>
      </c>
      <c r="BA118" s="28" t="str">
        <f t="shared" si="430"/>
        <v/>
      </c>
      <c r="BB118" s="28" t="str">
        <f t="shared" si="431"/>
        <v/>
      </c>
      <c r="BC118" s="28" t="str">
        <f t="shared" si="432"/>
        <v/>
      </c>
      <c r="BD118" s="28" t="str">
        <f t="shared" si="433"/>
        <v/>
      </c>
      <c r="BE118" s="28" t="str">
        <f t="shared" si="434"/>
        <v/>
      </c>
      <c r="BF118" s="28" t="str">
        <f t="shared" si="435"/>
        <v/>
      </c>
      <c r="BG118" s="28" t="str">
        <f t="shared" si="436"/>
        <v/>
      </c>
      <c r="BH118" s="28" t="str">
        <f t="shared" si="437"/>
        <v/>
      </c>
      <c r="BI118" s="28" t="str">
        <f t="shared" si="438"/>
        <v/>
      </c>
      <c r="BJ118" s="28" t="str">
        <f t="shared" si="439"/>
        <v/>
      </c>
      <c r="BK118" s="28" t="str">
        <f t="shared" si="440"/>
        <v/>
      </c>
      <c r="BL118" s="28" t="str">
        <f t="shared" si="441"/>
        <v/>
      </c>
      <c r="BM118" s="28" t="str">
        <f t="shared" si="442"/>
        <v/>
      </c>
      <c r="BN118" s="28" t="str">
        <f t="shared" si="443"/>
        <v/>
      </c>
      <c r="BO118" s="28" t="str">
        <f t="shared" si="444"/>
        <v/>
      </c>
      <c r="BP118" s="28" t="str">
        <f t="shared" si="444"/>
        <v/>
      </c>
      <c r="BQ118" s="28">
        <f t="shared" si="445"/>
        <v>0</v>
      </c>
      <c r="BR118" s="502">
        <v>1995</v>
      </c>
      <c r="BS118" s="17" t="str">
        <f t="shared" si="446"/>
        <v/>
      </c>
      <c r="BT118" s="17" t="str">
        <f t="shared" si="447"/>
        <v/>
      </c>
      <c r="BU118" s="17" t="str">
        <f t="shared" si="448"/>
        <v/>
      </c>
      <c r="BV118" s="17" t="str">
        <f t="shared" si="449"/>
        <v/>
      </c>
      <c r="BW118" s="17" t="str">
        <f t="shared" si="450"/>
        <v/>
      </c>
      <c r="BX118" s="17" t="str">
        <f t="shared" si="451"/>
        <v/>
      </c>
      <c r="BY118" s="17" t="str">
        <f t="shared" si="452"/>
        <v/>
      </c>
      <c r="BZ118" s="17" t="str">
        <f t="shared" si="453"/>
        <v/>
      </c>
      <c r="CA118" s="17" t="str">
        <f t="shared" si="454"/>
        <v/>
      </c>
      <c r="CB118" s="17" t="str">
        <f t="shared" si="455"/>
        <v/>
      </c>
      <c r="CC118" s="17" t="str">
        <f t="shared" si="456"/>
        <v/>
      </c>
      <c r="CD118" s="17" t="str">
        <f t="shared" si="457"/>
        <v/>
      </c>
      <c r="CE118" s="17" t="str">
        <f t="shared" si="458"/>
        <v/>
      </c>
      <c r="CF118" s="17" t="str">
        <f t="shared" si="459"/>
        <v/>
      </c>
      <c r="CG118" s="17" t="str">
        <f t="shared" si="460"/>
        <v/>
      </c>
      <c r="CH118" s="17" t="str">
        <f t="shared" si="461"/>
        <v/>
      </c>
      <c r="CI118" s="17" t="str">
        <f t="shared" si="462"/>
        <v/>
      </c>
      <c r="CJ118" s="17" t="str">
        <f t="shared" si="463"/>
        <v/>
      </c>
      <c r="CK118" s="17" t="str">
        <f t="shared" si="464"/>
        <v/>
      </c>
      <c r="CL118" s="17" t="str">
        <f t="shared" si="465"/>
        <v/>
      </c>
      <c r="CM118" s="17" t="str">
        <f t="shared" si="466"/>
        <v/>
      </c>
      <c r="CN118" s="17" t="str">
        <f t="shared" si="467"/>
        <v/>
      </c>
      <c r="CO118" s="17" t="str">
        <f t="shared" si="468"/>
        <v/>
      </c>
      <c r="CP118" s="17" t="str">
        <f t="shared" si="469"/>
        <v/>
      </c>
      <c r="CQ118" s="17" t="str">
        <f t="shared" si="470"/>
        <v/>
      </c>
      <c r="CR118" s="17" t="str">
        <f t="shared" si="471"/>
        <v/>
      </c>
      <c r="CS118" s="17" t="str">
        <f t="shared" si="472"/>
        <v/>
      </c>
      <c r="CT118" s="17" t="str">
        <f t="shared" si="473"/>
        <v/>
      </c>
      <c r="CU118" s="17" t="str">
        <f t="shared" si="474"/>
        <v/>
      </c>
      <c r="CV118" s="17" t="str">
        <f t="shared" si="475"/>
        <v/>
      </c>
      <c r="CW118" s="17" t="str">
        <f t="shared" si="476"/>
        <v/>
      </c>
      <c r="CX118" s="501">
        <v>1995</v>
      </c>
      <c r="CY118" s="946" t="str">
        <f t="shared" si="352"/>
        <v/>
      </c>
      <c r="CZ118" s="946">
        <f t="shared" si="353"/>
        <v>1</v>
      </c>
      <c r="DA118" s="946">
        <f t="shared" si="354"/>
        <v>1</v>
      </c>
      <c r="DB118" s="946" t="str">
        <f t="shared" si="355"/>
        <v/>
      </c>
      <c r="DC118" s="946" t="str">
        <f t="shared" si="356"/>
        <v/>
      </c>
      <c r="DD118" s="946" t="str">
        <f t="shared" si="357"/>
        <v/>
      </c>
      <c r="DE118" s="946" t="str">
        <f t="shared" si="358"/>
        <v/>
      </c>
      <c r="DF118" s="946" t="str">
        <f t="shared" si="359"/>
        <v/>
      </c>
      <c r="DG118" s="946">
        <f t="shared" si="360"/>
        <v>1</v>
      </c>
      <c r="DH118" s="946">
        <f t="shared" si="361"/>
        <v>1</v>
      </c>
      <c r="DI118" s="946">
        <f t="shared" si="362"/>
        <v>1</v>
      </c>
      <c r="DJ118" s="946" t="str">
        <f t="shared" si="363"/>
        <v/>
      </c>
      <c r="DK118" s="946" t="str">
        <f t="shared" si="364"/>
        <v/>
      </c>
      <c r="DL118" s="946" t="str">
        <f t="shared" si="365"/>
        <v/>
      </c>
      <c r="DM118" s="946" t="str">
        <f t="shared" si="366"/>
        <v/>
      </c>
      <c r="DN118" s="946" t="str">
        <f t="shared" si="367"/>
        <v/>
      </c>
      <c r="DO118" s="946" t="str">
        <f t="shared" si="368"/>
        <v/>
      </c>
      <c r="DP118" s="946" t="str">
        <f t="shared" si="369"/>
        <v/>
      </c>
      <c r="DQ118" s="946" t="str">
        <f t="shared" si="370"/>
        <v/>
      </c>
      <c r="DR118" s="946" t="str">
        <f t="shared" si="371"/>
        <v/>
      </c>
      <c r="DS118" s="946" t="str">
        <f t="shared" si="372"/>
        <v/>
      </c>
      <c r="DT118" s="946" t="str">
        <f t="shared" si="373"/>
        <v/>
      </c>
      <c r="DU118" s="946" t="str">
        <f t="shared" si="374"/>
        <v/>
      </c>
      <c r="DV118" s="946" t="str">
        <f t="shared" si="375"/>
        <v/>
      </c>
      <c r="DW118" s="946" t="str">
        <f t="shared" si="376"/>
        <v/>
      </c>
      <c r="DX118" s="946" t="str">
        <f t="shared" si="377"/>
        <v/>
      </c>
      <c r="DY118" s="946" t="str">
        <f t="shared" si="378"/>
        <v/>
      </c>
      <c r="DZ118" s="946" t="str">
        <f t="shared" si="379"/>
        <v/>
      </c>
      <c r="EA118" s="946" t="str">
        <f t="shared" si="380"/>
        <v/>
      </c>
      <c r="EB118" s="946" t="str">
        <f t="shared" si="381"/>
        <v/>
      </c>
      <c r="EC118" s="946" t="str">
        <f t="shared" si="382"/>
        <v/>
      </c>
      <c r="ED118" s="28">
        <f t="shared" si="383"/>
        <v>5</v>
      </c>
      <c r="EE118" s="501">
        <v>1995</v>
      </c>
      <c r="EF118" s="17" t="str">
        <f t="shared" si="477"/>
        <v/>
      </c>
      <c r="EG118" s="17" t="str">
        <f t="shared" si="478"/>
        <v/>
      </c>
      <c r="EH118" s="17" t="str">
        <f t="shared" si="479"/>
        <v/>
      </c>
      <c r="EI118" s="17" t="str">
        <f t="shared" si="480"/>
        <v/>
      </c>
      <c r="EJ118" s="17" t="str">
        <f t="shared" si="481"/>
        <v/>
      </c>
      <c r="EK118" s="17" t="str">
        <f t="shared" si="482"/>
        <v/>
      </c>
      <c r="EL118" s="17" t="str">
        <f t="shared" si="483"/>
        <v/>
      </c>
      <c r="EM118" s="17" t="str">
        <f t="shared" si="484"/>
        <v/>
      </c>
      <c r="EN118" s="17" t="str">
        <f t="shared" si="485"/>
        <v/>
      </c>
      <c r="EO118" s="17" t="str">
        <f t="shared" si="486"/>
        <v/>
      </c>
      <c r="EP118" s="17" t="str">
        <f t="shared" si="487"/>
        <v/>
      </c>
      <c r="EQ118" s="17" t="str">
        <f t="shared" si="488"/>
        <v/>
      </c>
      <c r="ER118" s="17" t="str">
        <f t="shared" si="489"/>
        <v/>
      </c>
      <c r="ES118" s="17" t="str">
        <f t="shared" si="490"/>
        <v/>
      </c>
      <c r="ET118" s="17" t="str">
        <f t="shared" si="491"/>
        <v/>
      </c>
      <c r="EU118" s="17" t="str">
        <f t="shared" si="492"/>
        <v/>
      </c>
      <c r="EV118" s="17" t="str">
        <f t="shared" si="493"/>
        <v/>
      </c>
      <c r="EW118" s="17" t="str">
        <f t="shared" si="494"/>
        <v/>
      </c>
      <c r="EX118" s="17" t="str">
        <f t="shared" si="495"/>
        <v/>
      </c>
      <c r="EY118" s="17" t="str">
        <f t="shared" si="496"/>
        <v/>
      </c>
      <c r="EZ118" s="17" t="str">
        <f t="shared" si="497"/>
        <v/>
      </c>
      <c r="FA118" s="17" t="str">
        <f t="shared" si="498"/>
        <v/>
      </c>
      <c r="FB118" s="17" t="str">
        <f t="shared" si="499"/>
        <v/>
      </c>
      <c r="FC118" s="17" t="str">
        <f t="shared" si="500"/>
        <v/>
      </c>
      <c r="FD118" s="17" t="str">
        <f t="shared" si="501"/>
        <v/>
      </c>
      <c r="FE118" s="17" t="str">
        <f t="shared" si="502"/>
        <v/>
      </c>
      <c r="FF118" s="17" t="str">
        <f t="shared" si="503"/>
        <v/>
      </c>
      <c r="FG118" s="17" t="str">
        <f t="shared" si="504"/>
        <v/>
      </c>
      <c r="FH118" s="17" t="str">
        <f t="shared" si="505"/>
        <v/>
      </c>
      <c r="FI118" s="17" t="str">
        <f t="shared" si="506"/>
        <v/>
      </c>
      <c r="FJ118" s="17" t="str">
        <f t="shared" si="507"/>
        <v/>
      </c>
      <c r="FK118" s="501">
        <v>1995</v>
      </c>
    </row>
    <row r="119" spans="1:167">
      <c r="A119" s="3">
        <v>1996</v>
      </c>
      <c r="B119" s="5">
        <v>25</v>
      </c>
      <c r="C119" s="5">
        <v>31</v>
      </c>
      <c r="D119" s="5">
        <v>22</v>
      </c>
      <c r="E119" s="5">
        <v>14</v>
      </c>
      <c r="F119" s="5">
        <v>37</v>
      </c>
      <c r="G119" s="143">
        <v>50</v>
      </c>
      <c r="H119" s="5">
        <v>30</v>
      </c>
      <c r="I119" s="5">
        <v>20</v>
      </c>
      <c r="J119" s="5">
        <v>16</v>
      </c>
      <c r="K119" s="5">
        <v>16</v>
      </c>
      <c r="L119" s="143">
        <v>19</v>
      </c>
      <c r="M119" s="5">
        <v>26</v>
      </c>
      <c r="N119" s="5">
        <v>28</v>
      </c>
      <c r="O119" s="5">
        <v>34</v>
      </c>
      <c r="P119" s="5">
        <v>45</v>
      </c>
      <c r="Q119" s="143">
        <v>36</v>
      </c>
      <c r="R119" s="5">
        <v>40</v>
      </c>
      <c r="S119" s="5">
        <v>44</v>
      </c>
      <c r="T119" s="5">
        <v>43</v>
      </c>
      <c r="U119" s="5">
        <v>39</v>
      </c>
      <c r="V119" s="143">
        <v>34</v>
      </c>
      <c r="W119" s="5">
        <v>33</v>
      </c>
      <c r="X119" s="5">
        <v>27</v>
      </c>
      <c r="Y119" s="5">
        <v>27</v>
      </c>
      <c r="Z119" s="5">
        <v>43</v>
      </c>
      <c r="AA119" s="143">
        <v>48</v>
      </c>
      <c r="AB119" s="5">
        <v>39</v>
      </c>
      <c r="AC119" s="5">
        <v>35</v>
      </c>
      <c r="AD119" s="5">
        <v>36</v>
      </c>
      <c r="AE119" s="5">
        <v>40</v>
      </c>
      <c r="AF119" s="143">
        <v>38</v>
      </c>
      <c r="AG119" s="663">
        <f t="shared" si="317"/>
        <v>1015</v>
      </c>
      <c r="AH119" s="68">
        <f t="shared" si="318"/>
        <v>32.741935483870968</v>
      </c>
      <c r="AI119" s="17">
        <f t="shared" si="319"/>
        <v>50</v>
      </c>
      <c r="AJ119" s="20">
        <f t="shared" si="320"/>
        <v>14</v>
      </c>
      <c r="AK119" s="579">
        <v>1996</v>
      </c>
      <c r="AL119" s="28" t="str">
        <f t="shared" si="415"/>
        <v/>
      </c>
      <c r="AM119" s="28" t="str">
        <f t="shared" si="416"/>
        <v/>
      </c>
      <c r="AN119" s="28" t="str">
        <f t="shared" si="417"/>
        <v/>
      </c>
      <c r="AO119" s="28" t="str">
        <f t="shared" si="418"/>
        <v/>
      </c>
      <c r="AP119" s="28" t="str">
        <f t="shared" si="419"/>
        <v/>
      </c>
      <c r="AQ119" s="28" t="str">
        <f t="shared" si="420"/>
        <v/>
      </c>
      <c r="AR119" s="28" t="str">
        <f t="shared" si="421"/>
        <v/>
      </c>
      <c r="AS119" s="28" t="str">
        <f t="shared" si="422"/>
        <v/>
      </c>
      <c r="AT119" s="28" t="str">
        <f t="shared" si="423"/>
        <v/>
      </c>
      <c r="AU119" s="28" t="str">
        <f t="shared" si="424"/>
        <v/>
      </c>
      <c r="AV119" s="28" t="str">
        <f t="shared" si="425"/>
        <v/>
      </c>
      <c r="AW119" s="28" t="str">
        <f t="shared" si="426"/>
        <v/>
      </c>
      <c r="AX119" s="28" t="str">
        <f t="shared" si="427"/>
        <v/>
      </c>
      <c r="AY119" s="28" t="str">
        <f t="shared" si="428"/>
        <v/>
      </c>
      <c r="AZ119" s="28" t="str">
        <f t="shared" si="429"/>
        <v/>
      </c>
      <c r="BA119" s="28" t="str">
        <f t="shared" si="430"/>
        <v/>
      </c>
      <c r="BB119" s="28" t="str">
        <f t="shared" si="431"/>
        <v/>
      </c>
      <c r="BC119" s="28" t="str">
        <f t="shared" si="432"/>
        <v/>
      </c>
      <c r="BD119" s="28" t="str">
        <f t="shared" si="433"/>
        <v/>
      </c>
      <c r="BE119" s="28" t="str">
        <f t="shared" si="434"/>
        <v/>
      </c>
      <c r="BF119" s="28" t="str">
        <f t="shared" si="435"/>
        <v/>
      </c>
      <c r="BG119" s="28" t="str">
        <f t="shared" si="436"/>
        <v/>
      </c>
      <c r="BH119" s="28" t="str">
        <f t="shared" si="437"/>
        <v/>
      </c>
      <c r="BI119" s="28" t="str">
        <f t="shared" si="438"/>
        <v/>
      </c>
      <c r="BJ119" s="28" t="str">
        <f t="shared" si="439"/>
        <v/>
      </c>
      <c r="BK119" s="28" t="str">
        <f t="shared" si="440"/>
        <v/>
      </c>
      <c r="BL119" s="28" t="str">
        <f t="shared" si="441"/>
        <v/>
      </c>
      <c r="BM119" s="28" t="str">
        <f t="shared" si="442"/>
        <v/>
      </c>
      <c r="BN119" s="28" t="str">
        <f t="shared" si="443"/>
        <v/>
      </c>
      <c r="BO119" s="28" t="str">
        <f t="shared" si="444"/>
        <v/>
      </c>
      <c r="BP119" s="28" t="str">
        <f t="shared" si="444"/>
        <v/>
      </c>
      <c r="BQ119" s="28">
        <f t="shared" si="445"/>
        <v>0</v>
      </c>
      <c r="BR119" s="502">
        <v>1996</v>
      </c>
      <c r="BS119" s="17" t="str">
        <f t="shared" si="446"/>
        <v/>
      </c>
      <c r="BT119" s="17" t="str">
        <f t="shared" si="447"/>
        <v/>
      </c>
      <c r="BU119" s="17" t="str">
        <f t="shared" si="448"/>
        <v/>
      </c>
      <c r="BV119" s="17" t="str">
        <f t="shared" si="449"/>
        <v/>
      </c>
      <c r="BW119" s="17" t="str">
        <f t="shared" si="450"/>
        <v/>
      </c>
      <c r="BX119" s="17" t="str">
        <f t="shared" si="451"/>
        <v/>
      </c>
      <c r="BY119" s="17" t="str">
        <f t="shared" si="452"/>
        <v/>
      </c>
      <c r="BZ119" s="17" t="str">
        <f t="shared" si="453"/>
        <v/>
      </c>
      <c r="CA119" s="17" t="str">
        <f t="shared" si="454"/>
        <v/>
      </c>
      <c r="CB119" s="17" t="str">
        <f t="shared" si="455"/>
        <v/>
      </c>
      <c r="CC119" s="17" t="str">
        <f t="shared" si="456"/>
        <v/>
      </c>
      <c r="CD119" s="17" t="str">
        <f t="shared" si="457"/>
        <v/>
      </c>
      <c r="CE119" s="17" t="str">
        <f t="shared" si="458"/>
        <v/>
      </c>
      <c r="CF119" s="17" t="str">
        <f t="shared" si="459"/>
        <v/>
      </c>
      <c r="CG119" s="17" t="str">
        <f t="shared" si="460"/>
        <v/>
      </c>
      <c r="CH119" s="17" t="str">
        <f t="shared" si="461"/>
        <v/>
      </c>
      <c r="CI119" s="17" t="str">
        <f t="shared" si="462"/>
        <v/>
      </c>
      <c r="CJ119" s="17" t="str">
        <f t="shared" si="463"/>
        <v/>
      </c>
      <c r="CK119" s="17" t="str">
        <f t="shared" si="464"/>
        <v/>
      </c>
      <c r="CL119" s="17" t="str">
        <f t="shared" si="465"/>
        <v/>
      </c>
      <c r="CM119" s="17" t="str">
        <f t="shared" si="466"/>
        <v/>
      </c>
      <c r="CN119" s="17" t="str">
        <f t="shared" si="467"/>
        <v/>
      </c>
      <c r="CO119" s="17" t="str">
        <f t="shared" si="468"/>
        <v/>
      </c>
      <c r="CP119" s="17" t="str">
        <f t="shared" si="469"/>
        <v/>
      </c>
      <c r="CQ119" s="17" t="str">
        <f t="shared" si="470"/>
        <v/>
      </c>
      <c r="CR119" s="17" t="str">
        <f t="shared" si="471"/>
        <v/>
      </c>
      <c r="CS119" s="17" t="str">
        <f t="shared" si="472"/>
        <v/>
      </c>
      <c r="CT119" s="17" t="str">
        <f t="shared" si="473"/>
        <v/>
      </c>
      <c r="CU119" s="17" t="str">
        <f t="shared" si="474"/>
        <v/>
      </c>
      <c r="CV119" s="17" t="str">
        <f t="shared" si="475"/>
        <v/>
      </c>
      <c r="CW119" s="17" t="str">
        <f t="shared" si="476"/>
        <v/>
      </c>
      <c r="CX119" s="501">
        <v>1996</v>
      </c>
      <c r="CY119" s="946">
        <f t="shared" si="352"/>
        <v>1</v>
      </c>
      <c r="CZ119" s="946">
        <f t="shared" si="353"/>
        <v>1</v>
      </c>
      <c r="DA119" s="946">
        <f t="shared" si="354"/>
        <v>1</v>
      </c>
      <c r="DB119" s="946">
        <f t="shared" si="355"/>
        <v>1</v>
      </c>
      <c r="DC119" s="946" t="str">
        <f t="shared" si="356"/>
        <v/>
      </c>
      <c r="DD119" s="946" t="str">
        <f t="shared" si="357"/>
        <v/>
      </c>
      <c r="DE119" s="946">
        <f t="shared" si="358"/>
        <v>1</v>
      </c>
      <c r="DF119" s="946">
        <f t="shared" si="359"/>
        <v>1</v>
      </c>
      <c r="DG119" s="946">
        <f t="shared" si="360"/>
        <v>1</v>
      </c>
      <c r="DH119" s="946">
        <f t="shared" si="361"/>
        <v>1</v>
      </c>
      <c r="DI119" s="946">
        <f t="shared" si="362"/>
        <v>1</v>
      </c>
      <c r="DJ119" s="946">
        <f t="shared" si="363"/>
        <v>1</v>
      </c>
      <c r="DK119" s="946">
        <f t="shared" si="364"/>
        <v>1</v>
      </c>
      <c r="DL119" s="946" t="str">
        <f t="shared" si="365"/>
        <v/>
      </c>
      <c r="DM119" s="946" t="str">
        <f t="shared" si="366"/>
        <v/>
      </c>
      <c r="DN119" s="946" t="str">
        <f t="shared" si="367"/>
        <v/>
      </c>
      <c r="DO119" s="946" t="str">
        <f t="shared" si="368"/>
        <v/>
      </c>
      <c r="DP119" s="946" t="str">
        <f t="shared" si="369"/>
        <v/>
      </c>
      <c r="DQ119" s="946" t="str">
        <f t="shared" si="370"/>
        <v/>
      </c>
      <c r="DR119" s="946" t="str">
        <f t="shared" si="371"/>
        <v/>
      </c>
      <c r="DS119" s="946" t="str">
        <f t="shared" si="372"/>
        <v/>
      </c>
      <c r="DT119" s="946" t="str">
        <f t="shared" si="373"/>
        <v/>
      </c>
      <c r="DU119" s="946">
        <f t="shared" si="374"/>
        <v>1</v>
      </c>
      <c r="DV119" s="946">
        <f t="shared" si="375"/>
        <v>1</v>
      </c>
      <c r="DW119" s="946" t="str">
        <f t="shared" si="376"/>
        <v/>
      </c>
      <c r="DX119" s="946" t="str">
        <f t="shared" si="377"/>
        <v/>
      </c>
      <c r="DY119" s="946" t="str">
        <f t="shared" si="378"/>
        <v/>
      </c>
      <c r="DZ119" s="946" t="str">
        <f t="shared" si="379"/>
        <v/>
      </c>
      <c r="EA119" s="946" t="str">
        <f t="shared" si="380"/>
        <v/>
      </c>
      <c r="EB119" s="946" t="str">
        <f t="shared" si="381"/>
        <v/>
      </c>
      <c r="EC119" s="946" t="str">
        <f t="shared" si="382"/>
        <v/>
      </c>
      <c r="ED119" s="28">
        <f t="shared" si="383"/>
        <v>13</v>
      </c>
      <c r="EE119" s="501">
        <v>1996</v>
      </c>
      <c r="EF119" s="17" t="str">
        <f t="shared" si="477"/>
        <v/>
      </c>
      <c r="EG119" s="17" t="str">
        <f t="shared" si="478"/>
        <v/>
      </c>
      <c r="EH119" s="17" t="str">
        <f t="shared" si="479"/>
        <v/>
      </c>
      <c r="EI119" s="17" t="str">
        <f t="shared" si="480"/>
        <v/>
      </c>
      <c r="EJ119" s="17" t="str">
        <f t="shared" si="481"/>
        <v/>
      </c>
      <c r="EK119" s="17" t="str">
        <f t="shared" si="482"/>
        <v/>
      </c>
      <c r="EL119" s="17" t="str">
        <f t="shared" si="483"/>
        <v/>
      </c>
      <c r="EM119" s="17" t="str">
        <f t="shared" si="484"/>
        <v/>
      </c>
      <c r="EN119" s="17">
        <f t="shared" si="485"/>
        <v>1996</v>
      </c>
      <c r="EO119" s="17">
        <f t="shared" si="486"/>
        <v>1996</v>
      </c>
      <c r="EP119" s="17" t="str">
        <f t="shared" si="487"/>
        <v/>
      </c>
      <c r="EQ119" s="17" t="str">
        <f t="shared" si="488"/>
        <v/>
      </c>
      <c r="ER119" s="17" t="str">
        <f t="shared" si="489"/>
        <v/>
      </c>
      <c r="ES119" s="17" t="str">
        <f t="shared" si="490"/>
        <v/>
      </c>
      <c r="ET119" s="17" t="str">
        <f t="shared" si="491"/>
        <v/>
      </c>
      <c r="EU119" s="17" t="str">
        <f t="shared" si="492"/>
        <v/>
      </c>
      <c r="EV119" s="17" t="str">
        <f t="shared" si="493"/>
        <v/>
      </c>
      <c r="EW119" s="17" t="str">
        <f t="shared" si="494"/>
        <v/>
      </c>
      <c r="EX119" s="17" t="str">
        <f t="shared" si="495"/>
        <v/>
      </c>
      <c r="EY119" s="17" t="str">
        <f t="shared" si="496"/>
        <v/>
      </c>
      <c r="EZ119" s="17" t="str">
        <f t="shared" si="497"/>
        <v/>
      </c>
      <c r="FA119" s="17" t="str">
        <f t="shared" si="498"/>
        <v/>
      </c>
      <c r="FB119" s="17" t="str">
        <f t="shared" si="499"/>
        <v/>
      </c>
      <c r="FC119" s="17" t="str">
        <f t="shared" si="500"/>
        <v/>
      </c>
      <c r="FD119" s="17" t="str">
        <f t="shared" si="501"/>
        <v/>
      </c>
      <c r="FE119" s="17" t="str">
        <f t="shared" si="502"/>
        <v/>
      </c>
      <c r="FF119" s="17" t="str">
        <f t="shared" si="503"/>
        <v/>
      </c>
      <c r="FG119" s="17" t="str">
        <f t="shared" si="504"/>
        <v/>
      </c>
      <c r="FH119" s="17" t="str">
        <f t="shared" si="505"/>
        <v/>
      </c>
      <c r="FI119" s="17" t="str">
        <f t="shared" si="506"/>
        <v/>
      </c>
      <c r="FJ119" s="17" t="str">
        <f t="shared" si="507"/>
        <v/>
      </c>
      <c r="FK119" s="501">
        <v>1996</v>
      </c>
    </row>
    <row r="120" spans="1:167">
      <c r="A120" s="3">
        <v>1997</v>
      </c>
      <c r="B120" s="5">
        <v>46</v>
      </c>
      <c r="C120" s="5">
        <v>52</v>
      </c>
      <c r="D120" s="5">
        <v>40</v>
      </c>
      <c r="E120" s="5">
        <v>39</v>
      </c>
      <c r="F120" s="5">
        <v>40</v>
      </c>
      <c r="G120" s="143">
        <v>32</v>
      </c>
      <c r="H120" s="5">
        <v>31</v>
      </c>
      <c r="I120" s="5">
        <v>36</v>
      </c>
      <c r="J120" s="5">
        <v>36</v>
      </c>
      <c r="K120" s="5">
        <v>40</v>
      </c>
      <c r="L120" s="143">
        <v>33</v>
      </c>
      <c r="M120" s="5">
        <v>35</v>
      </c>
      <c r="N120" s="5">
        <v>31</v>
      </c>
      <c r="O120" s="5">
        <v>41</v>
      </c>
      <c r="P120" s="5">
        <v>37</v>
      </c>
      <c r="Q120" s="143">
        <v>28</v>
      </c>
      <c r="R120" s="5">
        <v>28</v>
      </c>
      <c r="S120" s="5">
        <v>42</v>
      </c>
      <c r="T120" s="5">
        <v>38</v>
      </c>
      <c r="U120" s="5">
        <v>38</v>
      </c>
      <c r="V120" s="143">
        <v>36</v>
      </c>
      <c r="W120" s="5">
        <v>41</v>
      </c>
      <c r="X120" s="5">
        <v>32</v>
      </c>
      <c r="Y120" s="5">
        <v>35</v>
      </c>
      <c r="Z120" s="5">
        <v>31</v>
      </c>
      <c r="AA120" s="143">
        <v>42</v>
      </c>
      <c r="AB120" s="5">
        <v>35</v>
      </c>
      <c r="AC120" s="5">
        <v>44</v>
      </c>
      <c r="AD120" s="5">
        <v>56</v>
      </c>
      <c r="AE120" s="5">
        <v>44</v>
      </c>
      <c r="AF120" s="143">
        <v>37</v>
      </c>
      <c r="AG120" s="663">
        <f t="shared" si="317"/>
        <v>1176</v>
      </c>
      <c r="AH120" s="68">
        <f t="shared" si="318"/>
        <v>37.935483870967744</v>
      </c>
      <c r="AI120" s="17">
        <f t="shared" si="319"/>
        <v>56</v>
      </c>
      <c r="AJ120" s="20">
        <f t="shared" si="320"/>
        <v>28</v>
      </c>
      <c r="AK120" s="579">
        <v>1997</v>
      </c>
      <c r="AL120" s="28" t="str">
        <f t="shared" si="415"/>
        <v/>
      </c>
      <c r="AM120" s="28" t="str">
        <f t="shared" si="416"/>
        <v/>
      </c>
      <c r="AN120" s="28" t="str">
        <f t="shared" si="417"/>
        <v/>
      </c>
      <c r="AO120" s="28" t="str">
        <f t="shared" si="418"/>
        <v/>
      </c>
      <c r="AP120" s="28" t="str">
        <f t="shared" si="419"/>
        <v/>
      </c>
      <c r="AQ120" s="28" t="str">
        <f t="shared" si="420"/>
        <v/>
      </c>
      <c r="AR120" s="28" t="str">
        <f t="shared" si="421"/>
        <v/>
      </c>
      <c r="AS120" s="28" t="str">
        <f t="shared" si="422"/>
        <v/>
      </c>
      <c r="AT120" s="28" t="str">
        <f t="shared" si="423"/>
        <v/>
      </c>
      <c r="AU120" s="28" t="str">
        <f t="shared" si="424"/>
        <v/>
      </c>
      <c r="AV120" s="28" t="str">
        <f t="shared" si="425"/>
        <v/>
      </c>
      <c r="AW120" s="28" t="str">
        <f t="shared" si="426"/>
        <v/>
      </c>
      <c r="AX120" s="28" t="str">
        <f t="shared" si="427"/>
        <v/>
      </c>
      <c r="AY120" s="28" t="str">
        <f t="shared" si="428"/>
        <v/>
      </c>
      <c r="AZ120" s="28" t="str">
        <f t="shared" si="429"/>
        <v/>
      </c>
      <c r="BA120" s="28" t="str">
        <f t="shared" si="430"/>
        <v/>
      </c>
      <c r="BB120" s="28" t="str">
        <f t="shared" si="431"/>
        <v/>
      </c>
      <c r="BC120" s="28" t="str">
        <f t="shared" si="432"/>
        <v/>
      </c>
      <c r="BD120" s="28" t="str">
        <f t="shared" si="433"/>
        <v/>
      </c>
      <c r="BE120" s="28" t="str">
        <f t="shared" si="434"/>
        <v/>
      </c>
      <c r="BF120" s="28" t="str">
        <f t="shared" si="435"/>
        <v/>
      </c>
      <c r="BG120" s="28" t="str">
        <f t="shared" si="436"/>
        <v/>
      </c>
      <c r="BH120" s="28" t="str">
        <f t="shared" si="437"/>
        <v/>
      </c>
      <c r="BI120" s="28" t="str">
        <f t="shared" si="438"/>
        <v/>
      </c>
      <c r="BJ120" s="28" t="str">
        <f t="shared" si="439"/>
        <v/>
      </c>
      <c r="BK120" s="28" t="str">
        <f t="shared" si="440"/>
        <v/>
      </c>
      <c r="BL120" s="28" t="str">
        <f t="shared" si="441"/>
        <v/>
      </c>
      <c r="BM120" s="28" t="str">
        <f t="shared" si="442"/>
        <v/>
      </c>
      <c r="BN120" s="28" t="str">
        <f t="shared" si="443"/>
        <v/>
      </c>
      <c r="BO120" s="28" t="str">
        <f t="shared" si="444"/>
        <v/>
      </c>
      <c r="BP120" s="28" t="str">
        <f t="shared" si="444"/>
        <v/>
      </c>
      <c r="BQ120" s="28">
        <f t="shared" si="445"/>
        <v>0</v>
      </c>
      <c r="BR120" s="502">
        <v>1997</v>
      </c>
      <c r="BS120" s="17" t="str">
        <f t="shared" si="446"/>
        <v/>
      </c>
      <c r="BT120" s="17" t="str">
        <f t="shared" si="447"/>
        <v/>
      </c>
      <c r="BU120" s="17" t="str">
        <f t="shared" si="448"/>
        <v/>
      </c>
      <c r="BV120" s="17" t="str">
        <f t="shared" si="449"/>
        <v/>
      </c>
      <c r="BW120" s="17" t="str">
        <f t="shared" si="450"/>
        <v/>
      </c>
      <c r="BX120" s="17" t="str">
        <f t="shared" si="451"/>
        <v/>
      </c>
      <c r="BY120" s="17" t="str">
        <f t="shared" si="452"/>
        <v/>
      </c>
      <c r="BZ120" s="17" t="str">
        <f t="shared" si="453"/>
        <v/>
      </c>
      <c r="CA120" s="17" t="str">
        <f t="shared" si="454"/>
        <v/>
      </c>
      <c r="CB120" s="17" t="str">
        <f t="shared" si="455"/>
        <v/>
      </c>
      <c r="CC120" s="17" t="str">
        <f t="shared" si="456"/>
        <v/>
      </c>
      <c r="CD120" s="17" t="str">
        <f t="shared" si="457"/>
        <v/>
      </c>
      <c r="CE120" s="17" t="str">
        <f t="shared" si="458"/>
        <v/>
      </c>
      <c r="CF120" s="17" t="str">
        <f t="shared" si="459"/>
        <v/>
      </c>
      <c r="CG120" s="17" t="str">
        <f t="shared" si="460"/>
        <v/>
      </c>
      <c r="CH120" s="17" t="str">
        <f t="shared" si="461"/>
        <v/>
      </c>
      <c r="CI120" s="17" t="str">
        <f t="shared" si="462"/>
        <v/>
      </c>
      <c r="CJ120" s="17" t="str">
        <f t="shared" si="463"/>
        <v/>
      </c>
      <c r="CK120" s="17" t="str">
        <f t="shared" si="464"/>
        <v/>
      </c>
      <c r="CL120" s="17" t="str">
        <f t="shared" si="465"/>
        <v/>
      </c>
      <c r="CM120" s="17" t="str">
        <f t="shared" si="466"/>
        <v/>
      </c>
      <c r="CN120" s="17" t="str">
        <f t="shared" si="467"/>
        <v/>
      </c>
      <c r="CO120" s="17" t="str">
        <f t="shared" si="468"/>
        <v/>
      </c>
      <c r="CP120" s="17" t="str">
        <f t="shared" si="469"/>
        <v/>
      </c>
      <c r="CQ120" s="17" t="str">
        <f t="shared" si="470"/>
        <v/>
      </c>
      <c r="CR120" s="17" t="str">
        <f t="shared" si="471"/>
        <v/>
      </c>
      <c r="CS120" s="17" t="str">
        <f t="shared" si="472"/>
        <v/>
      </c>
      <c r="CT120" s="17" t="str">
        <f t="shared" si="473"/>
        <v/>
      </c>
      <c r="CU120" s="17" t="str">
        <f t="shared" si="474"/>
        <v/>
      </c>
      <c r="CV120" s="17" t="str">
        <f t="shared" si="475"/>
        <v/>
      </c>
      <c r="CW120" s="17" t="str">
        <f t="shared" si="476"/>
        <v/>
      </c>
      <c r="CX120" s="501">
        <v>1997</v>
      </c>
      <c r="CY120" s="946" t="str">
        <f t="shared" si="352"/>
        <v/>
      </c>
      <c r="CZ120" s="946" t="str">
        <f t="shared" si="353"/>
        <v/>
      </c>
      <c r="DA120" s="946" t="str">
        <f t="shared" si="354"/>
        <v/>
      </c>
      <c r="DB120" s="946" t="str">
        <f t="shared" si="355"/>
        <v/>
      </c>
      <c r="DC120" s="946" t="str">
        <f t="shared" si="356"/>
        <v/>
      </c>
      <c r="DD120" s="946">
        <f t="shared" si="357"/>
        <v>1</v>
      </c>
      <c r="DE120" s="946">
        <f t="shared" si="358"/>
        <v>1</v>
      </c>
      <c r="DF120" s="946" t="str">
        <f t="shared" si="359"/>
        <v/>
      </c>
      <c r="DG120" s="946" t="str">
        <f t="shared" si="360"/>
        <v/>
      </c>
      <c r="DH120" s="946" t="str">
        <f t="shared" si="361"/>
        <v/>
      </c>
      <c r="DI120" s="946" t="str">
        <f t="shared" si="362"/>
        <v/>
      </c>
      <c r="DJ120" s="946" t="str">
        <f t="shared" si="363"/>
        <v/>
      </c>
      <c r="DK120" s="946">
        <f t="shared" si="364"/>
        <v>1</v>
      </c>
      <c r="DL120" s="946" t="str">
        <f t="shared" si="365"/>
        <v/>
      </c>
      <c r="DM120" s="946" t="str">
        <f t="shared" si="366"/>
        <v/>
      </c>
      <c r="DN120" s="946">
        <f t="shared" si="367"/>
        <v>1</v>
      </c>
      <c r="DO120" s="946">
        <f t="shared" si="368"/>
        <v>1</v>
      </c>
      <c r="DP120" s="946" t="str">
        <f t="shared" si="369"/>
        <v/>
      </c>
      <c r="DQ120" s="946" t="str">
        <f t="shared" si="370"/>
        <v/>
      </c>
      <c r="DR120" s="946" t="str">
        <f t="shared" si="371"/>
        <v/>
      </c>
      <c r="DS120" s="946" t="str">
        <f t="shared" si="372"/>
        <v/>
      </c>
      <c r="DT120" s="946" t="str">
        <f t="shared" si="373"/>
        <v/>
      </c>
      <c r="DU120" s="946">
        <f t="shared" si="374"/>
        <v>1</v>
      </c>
      <c r="DV120" s="946" t="str">
        <f t="shared" si="375"/>
        <v/>
      </c>
      <c r="DW120" s="946">
        <f t="shared" si="376"/>
        <v>1</v>
      </c>
      <c r="DX120" s="946" t="str">
        <f t="shared" si="377"/>
        <v/>
      </c>
      <c r="DY120" s="946" t="str">
        <f t="shared" si="378"/>
        <v/>
      </c>
      <c r="DZ120" s="946" t="str">
        <f t="shared" si="379"/>
        <v/>
      </c>
      <c r="EA120" s="946" t="str">
        <f t="shared" si="380"/>
        <v/>
      </c>
      <c r="EB120" s="946" t="str">
        <f t="shared" si="381"/>
        <v/>
      </c>
      <c r="EC120" s="946" t="str">
        <f t="shared" si="382"/>
        <v/>
      </c>
      <c r="ED120" s="28">
        <f t="shared" si="383"/>
        <v>7</v>
      </c>
      <c r="EE120" s="501">
        <v>1997</v>
      </c>
      <c r="EF120" s="17" t="str">
        <f t="shared" si="477"/>
        <v/>
      </c>
      <c r="EG120" s="17" t="str">
        <f t="shared" si="478"/>
        <v/>
      </c>
      <c r="EH120" s="17" t="str">
        <f t="shared" si="479"/>
        <v/>
      </c>
      <c r="EI120" s="17" t="str">
        <f t="shared" si="480"/>
        <v/>
      </c>
      <c r="EJ120" s="17" t="str">
        <f t="shared" si="481"/>
        <v/>
      </c>
      <c r="EK120" s="17" t="str">
        <f t="shared" si="482"/>
        <v/>
      </c>
      <c r="EL120" s="17" t="str">
        <f t="shared" si="483"/>
        <v/>
      </c>
      <c r="EM120" s="17" t="str">
        <f t="shared" si="484"/>
        <v/>
      </c>
      <c r="EN120" s="17" t="str">
        <f t="shared" si="485"/>
        <v/>
      </c>
      <c r="EO120" s="17" t="str">
        <f t="shared" si="486"/>
        <v/>
      </c>
      <c r="EP120" s="17" t="str">
        <f t="shared" si="487"/>
        <v/>
      </c>
      <c r="EQ120" s="17" t="str">
        <f t="shared" si="488"/>
        <v/>
      </c>
      <c r="ER120" s="17" t="str">
        <f t="shared" si="489"/>
        <v/>
      </c>
      <c r="ES120" s="17" t="str">
        <f t="shared" si="490"/>
        <v/>
      </c>
      <c r="ET120" s="17" t="str">
        <f t="shared" si="491"/>
        <v/>
      </c>
      <c r="EU120" s="17" t="str">
        <f t="shared" si="492"/>
        <v/>
      </c>
      <c r="EV120" s="17" t="str">
        <f t="shared" si="493"/>
        <v/>
      </c>
      <c r="EW120" s="17" t="str">
        <f t="shared" si="494"/>
        <v/>
      </c>
      <c r="EX120" s="17" t="str">
        <f t="shared" si="495"/>
        <v/>
      </c>
      <c r="EY120" s="17" t="str">
        <f t="shared" si="496"/>
        <v/>
      </c>
      <c r="EZ120" s="17" t="str">
        <f t="shared" si="497"/>
        <v/>
      </c>
      <c r="FA120" s="17" t="str">
        <f t="shared" si="498"/>
        <v/>
      </c>
      <c r="FB120" s="17" t="str">
        <f t="shared" si="499"/>
        <v/>
      </c>
      <c r="FC120" s="17" t="str">
        <f t="shared" si="500"/>
        <v/>
      </c>
      <c r="FD120" s="17" t="str">
        <f t="shared" si="501"/>
        <v/>
      </c>
      <c r="FE120" s="17" t="str">
        <f t="shared" si="502"/>
        <v/>
      </c>
      <c r="FF120" s="17" t="str">
        <f t="shared" si="503"/>
        <v/>
      </c>
      <c r="FG120" s="17" t="str">
        <f t="shared" si="504"/>
        <v/>
      </c>
      <c r="FH120" s="17" t="str">
        <f t="shared" si="505"/>
        <v/>
      </c>
      <c r="FI120" s="17" t="str">
        <f t="shared" si="506"/>
        <v/>
      </c>
      <c r="FJ120" s="17" t="str">
        <f t="shared" si="507"/>
        <v/>
      </c>
      <c r="FK120" s="501">
        <v>1997</v>
      </c>
    </row>
    <row r="121" spans="1:167">
      <c r="A121" s="3">
        <v>1998</v>
      </c>
      <c r="B121" s="5">
        <v>49</v>
      </c>
      <c r="C121" s="5">
        <v>41</v>
      </c>
      <c r="D121" s="5">
        <v>34</v>
      </c>
      <c r="E121" s="5">
        <v>29</v>
      </c>
      <c r="F121" s="5">
        <v>34</v>
      </c>
      <c r="G121" s="143">
        <v>30</v>
      </c>
      <c r="H121" s="5">
        <v>43</v>
      </c>
      <c r="I121" s="5">
        <v>47</v>
      </c>
      <c r="J121" s="5">
        <v>50</v>
      </c>
      <c r="K121" s="5">
        <v>30</v>
      </c>
      <c r="L121" s="143">
        <v>25</v>
      </c>
      <c r="M121" s="5">
        <v>21</v>
      </c>
      <c r="N121" s="5">
        <v>19</v>
      </c>
      <c r="O121" s="5">
        <v>35</v>
      </c>
      <c r="P121" s="5">
        <v>27</v>
      </c>
      <c r="Q121" s="143">
        <v>33</v>
      </c>
      <c r="R121" s="5">
        <v>31</v>
      </c>
      <c r="S121" s="5">
        <v>38</v>
      </c>
      <c r="T121" s="5">
        <v>45</v>
      </c>
      <c r="U121" s="5">
        <v>44</v>
      </c>
      <c r="V121" s="143">
        <v>38</v>
      </c>
      <c r="W121" s="5">
        <v>36</v>
      </c>
      <c r="X121" s="5">
        <v>33</v>
      </c>
      <c r="Y121" s="5">
        <v>30</v>
      </c>
      <c r="Z121" s="5">
        <v>31</v>
      </c>
      <c r="AA121" s="143">
        <v>42</v>
      </c>
      <c r="AB121" s="5">
        <v>56</v>
      </c>
      <c r="AC121" s="5">
        <v>57</v>
      </c>
      <c r="AD121" s="5">
        <v>60</v>
      </c>
      <c r="AE121" s="5">
        <v>58</v>
      </c>
      <c r="AF121" s="143">
        <v>62</v>
      </c>
      <c r="AG121" s="663">
        <f t="shared" si="317"/>
        <v>1208</v>
      </c>
      <c r="AH121" s="68">
        <f t="shared" si="318"/>
        <v>38.967741935483872</v>
      </c>
      <c r="AI121" s="17">
        <f t="shared" si="319"/>
        <v>62</v>
      </c>
      <c r="AJ121" s="20">
        <f t="shared" si="320"/>
        <v>19</v>
      </c>
      <c r="AK121" s="579">
        <v>1998</v>
      </c>
      <c r="AL121" s="28" t="str">
        <f t="shared" si="415"/>
        <v/>
      </c>
      <c r="AM121" s="28" t="str">
        <f t="shared" si="416"/>
        <v/>
      </c>
      <c r="AN121" s="28" t="str">
        <f t="shared" si="417"/>
        <v/>
      </c>
      <c r="AO121" s="28" t="str">
        <f t="shared" si="418"/>
        <v/>
      </c>
      <c r="AP121" s="28" t="str">
        <f t="shared" si="419"/>
        <v/>
      </c>
      <c r="AQ121" s="28" t="str">
        <f t="shared" si="420"/>
        <v/>
      </c>
      <c r="AR121" s="28" t="str">
        <f t="shared" si="421"/>
        <v/>
      </c>
      <c r="AS121" s="28" t="str">
        <f t="shared" si="422"/>
        <v/>
      </c>
      <c r="AT121" s="28" t="str">
        <f t="shared" si="423"/>
        <v/>
      </c>
      <c r="AU121" s="28" t="str">
        <f t="shared" si="424"/>
        <v/>
      </c>
      <c r="AV121" s="28" t="str">
        <f t="shared" si="425"/>
        <v/>
      </c>
      <c r="AW121" s="28" t="str">
        <f t="shared" si="426"/>
        <v/>
      </c>
      <c r="AX121" s="28" t="str">
        <f t="shared" si="427"/>
        <v/>
      </c>
      <c r="AY121" s="28" t="str">
        <f t="shared" si="428"/>
        <v/>
      </c>
      <c r="AZ121" s="28" t="str">
        <f t="shared" si="429"/>
        <v/>
      </c>
      <c r="BA121" s="28" t="str">
        <f t="shared" si="430"/>
        <v/>
      </c>
      <c r="BB121" s="28" t="str">
        <f t="shared" si="431"/>
        <v/>
      </c>
      <c r="BC121" s="28" t="str">
        <f t="shared" si="432"/>
        <v/>
      </c>
      <c r="BD121" s="28" t="str">
        <f t="shared" si="433"/>
        <v/>
      </c>
      <c r="BE121" s="28" t="str">
        <f t="shared" si="434"/>
        <v/>
      </c>
      <c r="BF121" s="28" t="str">
        <f t="shared" si="435"/>
        <v/>
      </c>
      <c r="BG121" s="28" t="str">
        <f t="shared" si="436"/>
        <v/>
      </c>
      <c r="BH121" s="28" t="str">
        <f t="shared" si="437"/>
        <v/>
      </c>
      <c r="BI121" s="28" t="str">
        <f t="shared" si="438"/>
        <v/>
      </c>
      <c r="BJ121" s="28" t="str">
        <f t="shared" si="439"/>
        <v/>
      </c>
      <c r="BK121" s="28" t="str">
        <f t="shared" si="440"/>
        <v/>
      </c>
      <c r="BL121" s="28" t="str">
        <f t="shared" si="441"/>
        <v/>
      </c>
      <c r="BM121" s="28" t="str">
        <f t="shared" si="442"/>
        <v/>
      </c>
      <c r="BN121" s="28" t="str">
        <f t="shared" si="443"/>
        <v/>
      </c>
      <c r="BO121" s="28" t="str">
        <f t="shared" si="444"/>
        <v/>
      </c>
      <c r="BP121" s="28" t="str">
        <f t="shared" si="444"/>
        <v/>
      </c>
      <c r="BQ121" s="28">
        <f t="shared" si="445"/>
        <v>0</v>
      </c>
      <c r="BR121" s="502">
        <v>1998</v>
      </c>
      <c r="BS121" s="17" t="str">
        <f t="shared" si="446"/>
        <v/>
      </c>
      <c r="BT121" s="17" t="str">
        <f t="shared" si="447"/>
        <v/>
      </c>
      <c r="BU121" s="17" t="str">
        <f t="shared" si="448"/>
        <v/>
      </c>
      <c r="BV121" s="17" t="str">
        <f t="shared" si="449"/>
        <v/>
      </c>
      <c r="BW121" s="17" t="str">
        <f t="shared" si="450"/>
        <v/>
      </c>
      <c r="BX121" s="17" t="str">
        <f t="shared" si="451"/>
        <v/>
      </c>
      <c r="BY121" s="17" t="str">
        <f t="shared" si="452"/>
        <v/>
      </c>
      <c r="BZ121" s="17" t="str">
        <f t="shared" si="453"/>
        <v/>
      </c>
      <c r="CA121" s="17" t="str">
        <f t="shared" si="454"/>
        <v/>
      </c>
      <c r="CB121" s="17" t="str">
        <f t="shared" si="455"/>
        <v/>
      </c>
      <c r="CC121" s="17" t="str">
        <f t="shared" si="456"/>
        <v/>
      </c>
      <c r="CD121" s="17" t="str">
        <f t="shared" si="457"/>
        <v/>
      </c>
      <c r="CE121" s="17" t="str">
        <f t="shared" si="458"/>
        <v/>
      </c>
      <c r="CF121" s="17" t="str">
        <f t="shared" si="459"/>
        <v/>
      </c>
      <c r="CG121" s="17" t="str">
        <f t="shared" si="460"/>
        <v/>
      </c>
      <c r="CH121" s="17" t="str">
        <f t="shared" si="461"/>
        <v/>
      </c>
      <c r="CI121" s="17" t="str">
        <f t="shared" si="462"/>
        <v/>
      </c>
      <c r="CJ121" s="17" t="str">
        <f t="shared" si="463"/>
        <v/>
      </c>
      <c r="CK121" s="17" t="str">
        <f t="shared" si="464"/>
        <v/>
      </c>
      <c r="CL121" s="17" t="str">
        <f t="shared" si="465"/>
        <v/>
      </c>
      <c r="CM121" s="17" t="str">
        <f t="shared" si="466"/>
        <v/>
      </c>
      <c r="CN121" s="17" t="str">
        <f t="shared" si="467"/>
        <v/>
      </c>
      <c r="CO121" s="17" t="str">
        <f t="shared" si="468"/>
        <v/>
      </c>
      <c r="CP121" s="17" t="str">
        <f t="shared" si="469"/>
        <v/>
      </c>
      <c r="CQ121" s="17" t="str">
        <f t="shared" si="470"/>
        <v/>
      </c>
      <c r="CR121" s="17" t="str">
        <f t="shared" si="471"/>
        <v/>
      </c>
      <c r="CS121" s="17" t="str">
        <f t="shared" si="472"/>
        <v/>
      </c>
      <c r="CT121" s="17" t="str">
        <f t="shared" si="473"/>
        <v/>
      </c>
      <c r="CU121" s="17" t="str">
        <f t="shared" si="474"/>
        <v/>
      </c>
      <c r="CV121" s="17" t="str">
        <f t="shared" si="475"/>
        <v/>
      </c>
      <c r="CW121" s="17">
        <f t="shared" si="476"/>
        <v>1998</v>
      </c>
      <c r="CX121" s="501">
        <v>1998</v>
      </c>
      <c r="CY121" s="946" t="str">
        <f t="shared" si="352"/>
        <v/>
      </c>
      <c r="CZ121" s="946" t="str">
        <f t="shared" si="353"/>
        <v/>
      </c>
      <c r="DA121" s="946" t="str">
        <f t="shared" si="354"/>
        <v/>
      </c>
      <c r="DB121" s="946">
        <f t="shared" si="355"/>
        <v>1</v>
      </c>
      <c r="DC121" s="946" t="str">
        <f t="shared" si="356"/>
        <v/>
      </c>
      <c r="DD121" s="946">
        <f t="shared" si="357"/>
        <v>1</v>
      </c>
      <c r="DE121" s="946" t="str">
        <f t="shared" si="358"/>
        <v/>
      </c>
      <c r="DF121" s="946" t="str">
        <f t="shared" si="359"/>
        <v/>
      </c>
      <c r="DG121" s="946" t="str">
        <f t="shared" si="360"/>
        <v/>
      </c>
      <c r="DH121" s="946">
        <f t="shared" si="361"/>
        <v>1</v>
      </c>
      <c r="DI121" s="946">
        <f t="shared" si="362"/>
        <v>1</v>
      </c>
      <c r="DJ121" s="946">
        <f t="shared" si="363"/>
        <v>1</v>
      </c>
      <c r="DK121" s="946">
        <f t="shared" si="364"/>
        <v>1</v>
      </c>
      <c r="DL121" s="946" t="str">
        <f t="shared" si="365"/>
        <v/>
      </c>
      <c r="DM121" s="946">
        <f t="shared" si="366"/>
        <v>1</v>
      </c>
      <c r="DN121" s="946" t="str">
        <f t="shared" si="367"/>
        <v/>
      </c>
      <c r="DO121" s="946">
        <f t="shared" si="368"/>
        <v>1</v>
      </c>
      <c r="DP121" s="946" t="str">
        <f t="shared" si="369"/>
        <v/>
      </c>
      <c r="DQ121" s="946" t="str">
        <f t="shared" si="370"/>
        <v/>
      </c>
      <c r="DR121" s="946" t="str">
        <f t="shared" si="371"/>
        <v/>
      </c>
      <c r="DS121" s="946" t="str">
        <f t="shared" si="372"/>
        <v/>
      </c>
      <c r="DT121" s="946" t="str">
        <f t="shared" si="373"/>
        <v/>
      </c>
      <c r="DU121" s="946" t="str">
        <f t="shared" si="374"/>
        <v/>
      </c>
      <c r="DV121" s="946">
        <f t="shared" si="375"/>
        <v>1</v>
      </c>
      <c r="DW121" s="946">
        <f t="shared" si="376"/>
        <v>1</v>
      </c>
      <c r="DX121" s="946" t="str">
        <f t="shared" si="377"/>
        <v/>
      </c>
      <c r="DY121" s="946" t="str">
        <f t="shared" si="378"/>
        <v/>
      </c>
      <c r="DZ121" s="946" t="str">
        <f t="shared" si="379"/>
        <v/>
      </c>
      <c r="EA121" s="946" t="str">
        <f t="shared" si="380"/>
        <v/>
      </c>
      <c r="EB121" s="946" t="str">
        <f t="shared" si="381"/>
        <v/>
      </c>
      <c r="EC121" s="946" t="str">
        <f t="shared" si="382"/>
        <v/>
      </c>
      <c r="ED121" s="28">
        <f t="shared" si="383"/>
        <v>10</v>
      </c>
      <c r="EE121" s="501">
        <v>1998</v>
      </c>
      <c r="EF121" s="17" t="str">
        <f t="shared" si="477"/>
        <v/>
      </c>
      <c r="EG121" s="17" t="str">
        <f t="shared" si="478"/>
        <v/>
      </c>
      <c r="EH121" s="17" t="str">
        <f t="shared" si="479"/>
        <v/>
      </c>
      <c r="EI121" s="17" t="str">
        <f t="shared" si="480"/>
        <v/>
      </c>
      <c r="EJ121" s="17" t="str">
        <f t="shared" si="481"/>
        <v/>
      </c>
      <c r="EK121" s="17" t="str">
        <f t="shared" si="482"/>
        <v/>
      </c>
      <c r="EL121" s="17" t="str">
        <f t="shared" si="483"/>
        <v/>
      </c>
      <c r="EM121" s="17" t="str">
        <f t="shared" si="484"/>
        <v/>
      </c>
      <c r="EN121" s="17" t="str">
        <f t="shared" si="485"/>
        <v/>
      </c>
      <c r="EO121" s="17" t="str">
        <f t="shared" si="486"/>
        <v/>
      </c>
      <c r="EP121" s="17" t="str">
        <f t="shared" si="487"/>
        <v/>
      </c>
      <c r="EQ121" s="17" t="str">
        <f t="shared" si="488"/>
        <v/>
      </c>
      <c r="ER121" s="17" t="str">
        <f t="shared" si="489"/>
        <v/>
      </c>
      <c r="ES121" s="17" t="str">
        <f t="shared" si="490"/>
        <v/>
      </c>
      <c r="ET121" s="17" t="str">
        <f t="shared" si="491"/>
        <v/>
      </c>
      <c r="EU121" s="17" t="str">
        <f t="shared" si="492"/>
        <v/>
      </c>
      <c r="EV121" s="17" t="str">
        <f t="shared" si="493"/>
        <v/>
      </c>
      <c r="EW121" s="17" t="str">
        <f t="shared" si="494"/>
        <v/>
      </c>
      <c r="EX121" s="17" t="str">
        <f t="shared" si="495"/>
        <v/>
      </c>
      <c r="EY121" s="17" t="str">
        <f t="shared" si="496"/>
        <v/>
      </c>
      <c r="EZ121" s="17" t="str">
        <f t="shared" si="497"/>
        <v/>
      </c>
      <c r="FA121" s="17" t="str">
        <f t="shared" si="498"/>
        <v/>
      </c>
      <c r="FB121" s="17" t="str">
        <f t="shared" si="499"/>
        <v/>
      </c>
      <c r="FC121" s="17" t="str">
        <f t="shared" si="500"/>
        <v/>
      </c>
      <c r="FD121" s="17" t="str">
        <f t="shared" si="501"/>
        <v/>
      </c>
      <c r="FE121" s="17" t="str">
        <f t="shared" si="502"/>
        <v/>
      </c>
      <c r="FF121" s="17" t="str">
        <f t="shared" si="503"/>
        <v/>
      </c>
      <c r="FG121" s="17" t="str">
        <f t="shared" si="504"/>
        <v/>
      </c>
      <c r="FH121" s="17" t="str">
        <f t="shared" si="505"/>
        <v/>
      </c>
      <c r="FI121" s="17" t="str">
        <f t="shared" si="506"/>
        <v/>
      </c>
      <c r="FJ121" s="17" t="str">
        <f t="shared" si="507"/>
        <v/>
      </c>
      <c r="FK121" s="501">
        <v>1998</v>
      </c>
    </row>
    <row r="122" spans="1:167">
      <c r="A122" s="3">
        <v>1999</v>
      </c>
      <c r="B122" s="5">
        <v>38</v>
      </c>
      <c r="C122" s="5">
        <v>30</v>
      </c>
      <c r="D122" s="5">
        <v>37</v>
      </c>
      <c r="E122" s="5">
        <v>35</v>
      </c>
      <c r="F122" s="5">
        <v>24</v>
      </c>
      <c r="G122" s="143">
        <v>37</v>
      </c>
      <c r="H122" s="5">
        <v>27</v>
      </c>
      <c r="I122" s="5">
        <v>21</v>
      </c>
      <c r="J122" s="5">
        <v>26</v>
      </c>
      <c r="K122" s="5">
        <v>29</v>
      </c>
      <c r="L122" s="143">
        <v>27</v>
      </c>
      <c r="M122" s="5">
        <v>28</v>
      </c>
      <c r="N122" s="5">
        <v>30</v>
      </c>
      <c r="O122" s="5">
        <v>36</v>
      </c>
      <c r="P122" s="5">
        <v>33</v>
      </c>
      <c r="Q122" s="143">
        <v>26</v>
      </c>
      <c r="R122" s="5">
        <v>38</v>
      </c>
      <c r="S122" s="5">
        <v>48</v>
      </c>
      <c r="T122" s="5">
        <v>36</v>
      </c>
      <c r="U122" s="5">
        <v>32</v>
      </c>
      <c r="V122" s="143">
        <v>39</v>
      </c>
      <c r="W122" s="5">
        <v>38</v>
      </c>
      <c r="X122" s="5">
        <v>29</v>
      </c>
      <c r="Y122" s="5">
        <v>39</v>
      </c>
      <c r="Z122" s="5">
        <v>44</v>
      </c>
      <c r="AA122" s="143">
        <v>34</v>
      </c>
      <c r="AB122" s="5">
        <v>38</v>
      </c>
      <c r="AC122" s="5">
        <v>39</v>
      </c>
      <c r="AD122" s="5">
        <v>43</v>
      </c>
      <c r="AE122" s="5">
        <v>45</v>
      </c>
      <c r="AF122" s="143">
        <v>38</v>
      </c>
      <c r="AG122" s="663">
        <f t="shared" si="317"/>
        <v>1064</v>
      </c>
      <c r="AH122" s="68">
        <f t="shared" si="318"/>
        <v>34.322580645161288</v>
      </c>
      <c r="AI122" s="17">
        <f t="shared" si="319"/>
        <v>48</v>
      </c>
      <c r="AJ122" s="20">
        <f t="shared" si="320"/>
        <v>21</v>
      </c>
      <c r="AK122" s="579">
        <v>1999</v>
      </c>
      <c r="AL122" s="28" t="str">
        <f t="shared" si="415"/>
        <v/>
      </c>
      <c r="AM122" s="28" t="str">
        <f t="shared" si="416"/>
        <v/>
      </c>
      <c r="AN122" s="28" t="str">
        <f t="shared" si="417"/>
        <v/>
      </c>
      <c r="AO122" s="28" t="str">
        <f t="shared" si="418"/>
        <v/>
      </c>
      <c r="AP122" s="28" t="str">
        <f t="shared" si="419"/>
        <v/>
      </c>
      <c r="AQ122" s="28" t="str">
        <f t="shared" si="420"/>
        <v/>
      </c>
      <c r="AR122" s="28" t="str">
        <f t="shared" si="421"/>
        <v/>
      </c>
      <c r="AS122" s="28" t="str">
        <f t="shared" si="422"/>
        <v/>
      </c>
      <c r="AT122" s="28" t="str">
        <f t="shared" si="423"/>
        <v/>
      </c>
      <c r="AU122" s="28" t="str">
        <f t="shared" si="424"/>
        <v/>
      </c>
      <c r="AV122" s="28" t="str">
        <f t="shared" si="425"/>
        <v/>
      </c>
      <c r="AW122" s="28" t="str">
        <f t="shared" si="426"/>
        <v/>
      </c>
      <c r="AX122" s="28" t="str">
        <f t="shared" si="427"/>
        <v/>
      </c>
      <c r="AY122" s="28" t="str">
        <f t="shared" si="428"/>
        <v/>
      </c>
      <c r="AZ122" s="28" t="str">
        <f t="shared" si="429"/>
        <v/>
      </c>
      <c r="BA122" s="28" t="str">
        <f t="shared" si="430"/>
        <v/>
      </c>
      <c r="BB122" s="28" t="str">
        <f t="shared" si="431"/>
        <v/>
      </c>
      <c r="BC122" s="28" t="str">
        <f t="shared" si="432"/>
        <v/>
      </c>
      <c r="BD122" s="28" t="str">
        <f t="shared" si="433"/>
        <v/>
      </c>
      <c r="BE122" s="28" t="str">
        <f t="shared" si="434"/>
        <v/>
      </c>
      <c r="BF122" s="28" t="str">
        <f t="shared" si="435"/>
        <v/>
      </c>
      <c r="BG122" s="28" t="str">
        <f t="shared" si="436"/>
        <v/>
      </c>
      <c r="BH122" s="28" t="str">
        <f t="shared" si="437"/>
        <v/>
      </c>
      <c r="BI122" s="28" t="str">
        <f t="shared" si="438"/>
        <v/>
      </c>
      <c r="BJ122" s="28" t="str">
        <f t="shared" si="439"/>
        <v/>
      </c>
      <c r="BK122" s="28" t="str">
        <f t="shared" si="440"/>
        <v/>
      </c>
      <c r="BL122" s="28" t="str">
        <f t="shared" si="441"/>
        <v/>
      </c>
      <c r="BM122" s="28" t="str">
        <f t="shared" si="442"/>
        <v/>
      </c>
      <c r="BN122" s="28" t="str">
        <f t="shared" si="443"/>
        <v/>
      </c>
      <c r="BO122" s="28" t="str">
        <f t="shared" si="444"/>
        <v/>
      </c>
      <c r="BP122" s="28" t="str">
        <f t="shared" si="444"/>
        <v/>
      </c>
      <c r="BQ122" s="28">
        <f t="shared" si="445"/>
        <v>0</v>
      </c>
      <c r="BR122" s="502">
        <v>1999</v>
      </c>
      <c r="BS122" s="17" t="str">
        <f t="shared" si="446"/>
        <v/>
      </c>
      <c r="BT122" s="17" t="str">
        <f t="shared" si="447"/>
        <v/>
      </c>
      <c r="BU122" s="17" t="str">
        <f t="shared" si="448"/>
        <v/>
      </c>
      <c r="BV122" s="17" t="str">
        <f t="shared" si="449"/>
        <v/>
      </c>
      <c r="BW122" s="17" t="str">
        <f t="shared" si="450"/>
        <v/>
      </c>
      <c r="BX122" s="17" t="str">
        <f t="shared" si="451"/>
        <v/>
      </c>
      <c r="BY122" s="17" t="str">
        <f t="shared" si="452"/>
        <v/>
      </c>
      <c r="BZ122" s="17" t="str">
        <f t="shared" si="453"/>
        <v/>
      </c>
      <c r="CA122" s="17" t="str">
        <f t="shared" si="454"/>
        <v/>
      </c>
      <c r="CB122" s="17" t="str">
        <f t="shared" si="455"/>
        <v/>
      </c>
      <c r="CC122" s="17" t="str">
        <f t="shared" si="456"/>
        <v/>
      </c>
      <c r="CD122" s="17" t="str">
        <f t="shared" si="457"/>
        <v/>
      </c>
      <c r="CE122" s="17" t="str">
        <f t="shared" si="458"/>
        <v/>
      </c>
      <c r="CF122" s="17" t="str">
        <f t="shared" si="459"/>
        <v/>
      </c>
      <c r="CG122" s="17" t="str">
        <f t="shared" si="460"/>
        <v/>
      </c>
      <c r="CH122" s="17" t="str">
        <f t="shared" si="461"/>
        <v/>
      </c>
      <c r="CI122" s="17" t="str">
        <f t="shared" si="462"/>
        <v/>
      </c>
      <c r="CJ122" s="17" t="str">
        <f t="shared" si="463"/>
        <v/>
      </c>
      <c r="CK122" s="17" t="str">
        <f t="shared" si="464"/>
        <v/>
      </c>
      <c r="CL122" s="17" t="str">
        <f t="shared" si="465"/>
        <v/>
      </c>
      <c r="CM122" s="17" t="str">
        <f t="shared" si="466"/>
        <v/>
      </c>
      <c r="CN122" s="17" t="str">
        <f t="shared" si="467"/>
        <v/>
      </c>
      <c r="CO122" s="17" t="str">
        <f t="shared" si="468"/>
        <v/>
      </c>
      <c r="CP122" s="17" t="str">
        <f t="shared" si="469"/>
        <v/>
      </c>
      <c r="CQ122" s="17" t="str">
        <f t="shared" si="470"/>
        <v/>
      </c>
      <c r="CR122" s="17" t="str">
        <f t="shared" si="471"/>
        <v/>
      </c>
      <c r="CS122" s="17" t="str">
        <f t="shared" si="472"/>
        <v/>
      </c>
      <c r="CT122" s="17" t="str">
        <f t="shared" si="473"/>
        <v/>
      </c>
      <c r="CU122" s="17" t="str">
        <f t="shared" si="474"/>
        <v/>
      </c>
      <c r="CV122" s="17" t="str">
        <f t="shared" si="475"/>
        <v/>
      </c>
      <c r="CW122" s="17" t="str">
        <f t="shared" si="476"/>
        <v/>
      </c>
      <c r="CX122" s="501">
        <v>1999</v>
      </c>
      <c r="CY122" s="946" t="str">
        <f t="shared" si="352"/>
        <v/>
      </c>
      <c r="CZ122" s="946">
        <f t="shared" si="353"/>
        <v>1</v>
      </c>
      <c r="DA122" s="946" t="str">
        <f t="shared" si="354"/>
        <v/>
      </c>
      <c r="DB122" s="946" t="str">
        <f t="shared" si="355"/>
        <v/>
      </c>
      <c r="DC122" s="946">
        <f t="shared" si="356"/>
        <v>1</v>
      </c>
      <c r="DD122" s="946" t="str">
        <f t="shared" si="357"/>
        <v/>
      </c>
      <c r="DE122" s="946">
        <f t="shared" si="358"/>
        <v>1</v>
      </c>
      <c r="DF122" s="946">
        <f t="shared" si="359"/>
        <v>1</v>
      </c>
      <c r="DG122" s="946">
        <f t="shared" si="360"/>
        <v>1</v>
      </c>
      <c r="DH122" s="946">
        <f t="shared" si="361"/>
        <v>1</v>
      </c>
      <c r="DI122" s="946">
        <f t="shared" si="362"/>
        <v>1</v>
      </c>
      <c r="DJ122" s="946">
        <f t="shared" si="363"/>
        <v>1</v>
      </c>
      <c r="DK122" s="946">
        <f t="shared" si="364"/>
        <v>1</v>
      </c>
      <c r="DL122" s="946" t="str">
        <f t="shared" si="365"/>
        <v/>
      </c>
      <c r="DM122" s="946" t="str">
        <f t="shared" si="366"/>
        <v/>
      </c>
      <c r="DN122" s="946">
        <f t="shared" si="367"/>
        <v>1</v>
      </c>
      <c r="DO122" s="946" t="str">
        <f t="shared" si="368"/>
        <v/>
      </c>
      <c r="DP122" s="946" t="str">
        <f t="shared" si="369"/>
        <v/>
      </c>
      <c r="DQ122" s="946" t="str">
        <f t="shared" si="370"/>
        <v/>
      </c>
      <c r="DR122" s="946">
        <f t="shared" si="371"/>
        <v>1</v>
      </c>
      <c r="DS122" s="946" t="str">
        <f t="shared" si="372"/>
        <v/>
      </c>
      <c r="DT122" s="946" t="str">
        <f t="shared" si="373"/>
        <v/>
      </c>
      <c r="DU122" s="946">
        <f t="shared" si="374"/>
        <v>1</v>
      </c>
      <c r="DV122" s="946" t="str">
        <f t="shared" si="375"/>
        <v/>
      </c>
      <c r="DW122" s="946" t="str">
        <f t="shared" si="376"/>
        <v/>
      </c>
      <c r="DX122" s="946" t="str">
        <f t="shared" si="377"/>
        <v/>
      </c>
      <c r="DY122" s="946" t="str">
        <f t="shared" si="378"/>
        <v/>
      </c>
      <c r="DZ122" s="946" t="str">
        <f t="shared" si="379"/>
        <v/>
      </c>
      <c r="EA122" s="946" t="str">
        <f t="shared" si="380"/>
        <v/>
      </c>
      <c r="EB122" s="946" t="str">
        <f t="shared" si="381"/>
        <v/>
      </c>
      <c r="EC122" s="946" t="str">
        <f t="shared" si="382"/>
        <v/>
      </c>
      <c r="ED122" s="28">
        <f t="shared" si="383"/>
        <v>12</v>
      </c>
      <c r="EE122" s="501">
        <v>1999</v>
      </c>
      <c r="EF122" s="17" t="str">
        <f t="shared" si="477"/>
        <v/>
      </c>
      <c r="EG122" s="17" t="str">
        <f t="shared" si="478"/>
        <v/>
      </c>
      <c r="EH122" s="17" t="str">
        <f t="shared" si="479"/>
        <v/>
      </c>
      <c r="EI122" s="17" t="str">
        <f t="shared" si="480"/>
        <v/>
      </c>
      <c r="EJ122" s="17" t="str">
        <f t="shared" si="481"/>
        <v/>
      </c>
      <c r="EK122" s="17" t="str">
        <f t="shared" si="482"/>
        <v/>
      </c>
      <c r="EL122" s="17" t="str">
        <f t="shared" si="483"/>
        <v/>
      </c>
      <c r="EM122" s="17" t="str">
        <f t="shared" si="484"/>
        <v/>
      </c>
      <c r="EN122" s="17" t="str">
        <f t="shared" si="485"/>
        <v/>
      </c>
      <c r="EO122" s="17" t="str">
        <f t="shared" si="486"/>
        <v/>
      </c>
      <c r="EP122" s="17" t="str">
        <f t="shared" si="487"/>
        <v/>
      </c>
      <c r="EQ122" s="17" t="str">
        <f t="shared" si="488"/>
        <v/>
      </c>
      <c r="ER122" s="17" t="str">
        <f t="shared" si="489"/>
        <v/>
      </c>
      <c r="ES122" s="17" t="str">
        <f t="shared" si="490"/>
        <v/>
      </c>
      <c r="ET122" s="17" t="str">
        <f t="shared" si="491"/>
        <v/>
      </c>
      <c r="EU122" s="17" t="str">
        <f t="shared" si="492"/>
        <v/>
      </c>
      <c r="EV122" s="17" t="str">
        <f t="shared" si="493"/>
        <v/>
      </c>
      <c r="EW122" s="17" t="str">
        <f t="shared" si="494"/>
        <v/>
      </c>
      <c r="EX122" s="17" t="str">
        <f t="shared" si="495"/>
        <v/>
      </c>
      <c r="EY122" s="17" t="str">
        <f t="shared" si="496"/>
        <v/>
      </c>
      <c r="EZ122" s="17" t="str">
        <f t="shared" si="497"/>
        <v/>
      </c>
      <c r="FA122" s="17" t="str">
        <f t="shared" si="498"/>
        <v/>
      </c>
      <c r="FB122" s="17" t="str">
        <f t="shared" si="499"/>
        <v/>
      </c>
      <c r="FC122" s="17" t="str">
        <f t="shared" si="500"/>
        <v/>
      </c>
      <c r="FD122" s="17" t="str">
        <f t="shared" si="501"/>
        <v/>
      </c>
      <c r="FE122" s="17" t="str">
        <f t="shared" si="502"/>
        <v/>
      </c>
      <c r="FF122" s="17" t="str">
        <f t="shared" si="503"/>
        <v/>
      </c>
      <c r="FG122" s="17" t="str">
        <f t="shared" si="504"/>
        <v/>
      </c>
      <c r="FH122" s="17" t="str">
        <f t="shared" si="505"/>
        <v/>
      </c>
      <c r="FI122" s="17" t="str">
        <f t="shared" si="506"/>
        <v/>
      </c>
      <c r="FJ122" s="17" t="str">
        <f t="shared" si="507"/>
        <v/>
      </c>
      <c r="FK122" s="501">
        <v>1999</v>
      </c>
    </row>
    <row r="123" spans="1:167">
      <c r="A123" s="3">
        <v>2000</v>
      </c>
      <c r="B123" s="5">
        <v>34</v>
      </c>
      <c r="C123" s="5">
        <v>41</v>
      </c>
      <c r="D123" s="5">
        <v>30</v>
      </c>
      <c r="E123" s="5">
        <v>27</v>
      </c>
      <c r="F123" s="5">
        <v>36</v>
      </c>
      <c r="G123" s="143">
        <v>40</v>
      </c>
      <c r="H123" s="5">
        <v>35</v>
      </c>
      <c r="I123" s="5">
        <v>49</v>
      </c>
      <c r="J123" s="5">
        <v>54</v>
      </c>
      <c r="K123" s="5">
        <v>50</v>
      </c>
      <c r="L123" s="143">
        <v>47</v>
      </c>
      <c r="M123" s="5">
        <v>35</v>
      </c>
      <c r="N123" s="5">
        <v>29</v>
      </c>
      <c r="O123" s="5">
        <v>31</v>
      </c>
      <c r="P123" s="5">
        <v>39</v>
      </c>
      <c r="Q123" s="143">
        <v>49</v>
      </c>
      <c r="R123" s="5">
        <v>36</v>
      </c>
      <c r="S123" s="5">
        <v>27</v>
      </c>
      <c r="T123" s="5">
        <v>32</v>
      </c>
      <c r="U123" s="5">
        <v>40</v>
      </c>
      <c r="V123" s="143">
        <v>40</v>
      </c>
      <c r="W123" s="5">
        <v>40</v>
      </c>
      <c r="X123" s="5">
        <v>43</v>
      </c>
      <c r="Y123" s="5">
        <v>40</v>
      </c>
      <c r="Z123" s="5">
        <v>46</v>
      </c>
      <c r="AA123" s="143">
        <v>47</v>
      </c>
      <c r="AB123" s="5">
        <v>40</v>
      </c>
      <c r="AC123" s="5">
        <v>46</v>
      </c>
      <c r="AD123" s="5">
        <v>39</v>
      </c>
      <c r="AE123" s="5">
        <v>37</v>
      </c>
      <c r="AF123" s="143">
        <v>41</v>
      </c>
      <c r="AG123" s="663">
        <f t="shared" si="317"/>
        <v>1220</v>
      </c>
      <c r="AH123" s="68">
        <f t="shared" si="318"/>
        <v>39.354838709677416</v>
      </c>
      <c r="AI123" s="17">
        <f t="shared" si="319"/>
        <v>54</v>
      </c>
      <c r="AJ123" s="20">
        <f t="shared" si="320"/>
        <v>27</v>
      </c>
      <c r="AK123" s="579">
        <v>2000</v>
      </c>
      <c r="AL123" s="28" t="str">
        <f t="shared" si="415"/>
        <v/>
      </c>
      <c r="AM123" s="28" t="str">
        <f t="shared" si="416"/>
        <v/>
      </c>
      <c r="AN123" s="28" t="str">
        <f t="shared" si="417"/>
        <v/>
      </c>
      <c r="AO123" s="28" t="str">
        <f t="shared" si="418"/>
        <v/>
      </c>
      <c r="AP123" s="28" t="str">
        <f t="shared" si="419"/>
        <v/>
      </c>
      <c r="AQ123" s="28" t="str">
        <f t="shared" si="420"/>
        <v/>
      </c>
      <c r="AR123" s="28" t="str">
        <f t="shared" si="421"/>
        <v/>
      </c>
      <c r="AS123" s="28" t="str">
        <f t="shared" si="422"/>
        <v/>
      </c>
      <c r="AT123" s="28" t="str">
        <f t="shared" si="423"/>
        <v/>
      </c>
      <c r="AU123" s="28" t="str">
        <f t="shared" si="424"/>
        <v/>
      </c>
      <c r="AV123" s="28" t="str">
        <f t="shared" si="425"/>
        <v/>
      </c>
      <c r="AW123" s="28" t="str">
        <f t="shared" si="426"/>
        <v/>
      </c>
      <c r="AX123" s="28" t="str">
        <f t="shared" si="427"/>
        <v/>
      </c>
      <c r="AY123" s="28" t="str">
        <f t="shared" si="428"/>
        <v/>
      </c>
      <c r="AZ123" s="28" t="str">
        <f t="shared" si="429"/>
        <v/>
      </c>
      <c r="BA123" s="28" t="str">
        <f t="shared" si="430"/>
        <v/>
      </c>
      <c r="BB123" s="28" t="str">
        <f t="shared" si="431"/>
        <v/>
      </c>
      <c r="BC123" s="28" t="str">
        <f t="shared" si="432"/>
        <v/>
      </c>
      <c r="BD123" s="28" t="str">
        <f t="shared" si="433"/>
        <v/>
      </c>
      <c r="BE123" s="28" t="str">
        <f t="shared" si="434"/>
        <v/>
      </c>
      <c r="BF123" s="28" t="str">
        <f t="shared" si="435"/>
        <v/>
      </c>
      <c r="BG123" s="28" t="str">
        <f t="shared" si="436"/>
        <v/>
      </c>
      <c r="BH123" s="28" t="str">
        <f t="shared" si="437"/>
        <v/>
      </c>
      <c r="BI123" s="28" t="str">
        <f t="shared" si="438"/>
        <v/>
      </c>
      <c r="BJ123" s="28" t="str">
        <f t="shared" si="439"/>
        <v/>
      </c>
      <c r="BK123" s="28" t="str">
        <f t="shared" si="440"/>
        <v/>
      </c>
      <c r="BL123" s="28" t="str">
        <f t="shared" si="441"/>
        <v/>
      </c>
      <c r="BM123" s="28" t="str">
        <f t="shared" si="442"/>
        <v/>
      </c>
      <c r="BN123" s="28" t="str">
        <f t="shared" si="443"/>
        <v/>
      </c>
      <c r="BO123" s="28" t="str">
        <f t="shared" si="444"/>
        <v/>
      </c>
      <c r="BP123" s="28" t="str">
        <f t="shared" si="444"/>
        <v/>
      </c>
      <c r="BQ123" s="28">
        <f t="shared" si="445"/>
        <v>0</v>
      </c>
      <c r="BR123" s="502">
        <v>2000</v>
      </c>
      <c r="BS123" s="17" t="str">
        <f t="shared" si="446"/>
        <v/>
      </c>
      <c r="BT123" s="17" t="str">
        <f t="shared" si="447"/>
        <v/>
      </c>
      <c r="BU123" s="17" t="str">
        <f t="shared" si="448"/>
        <v/>
      </c>
      <c r="BV123" s="17" t="str">
        <f t="shared" si="449"/>
        <v/>
      </c>
      <c r="BW123" s="17" t="str">
        <f t="shared" si="450"/>
        <v/>
      </c>
      <c r="BX123" s="17" t="str">
        <f t="shared" si="451"/>
        <v/>
      </c>
      <c r="BY123" s="17" t="str">
        <f t="shared" si="452"/>
        <v/>
      </c>
      <c r="BZ123" s="17" t="str">
        <f t="shared" si="453"/>
        <v/>
      </c>
      <c r="CA123" s="17" t="str">
        <f t="shared" si="454"/>
        <v/>
      </c>
      <c r="CB123" s="17" t="str">
        <f t="shared" si="455"/>
        <v/>
      </c>
      <c r="CC123" s="17" t="str">
        <f t="shared" si="456"/>
        <v/>
      </c>
      <c r="CD123" s="17" t="str">
        <f t="shared" si="457"/>
        <v/>
      </c>
      <c r="CE123" s="17" t="str">
        <f t="shared" si="458"/>
        <v/>
      </c>
      <c r="CF123" s="17" t="str">
        <f t="shared" si="459"/>
        <v/>
      </c>
      <c r="CG123" s="17" t="str">
        <f t="shared" si="460"/>
        <v/>
      </c>
      <c r="CH123" s="17" t="str">
        <f t="shared" si="461"/>
        <v/>
      </c>
      <c r="CI123" s="17" t="str">
        <f t="shared" si="462"/>
        <v/>
      </c>
      <c r="CJ123" s="17" t="str">
        <f t="shared" si="463"/>
        <v/>
      </c>
      <c r="CK123" s="17" t="str">
        <f t="shared" si="464"/>
        <v/>
      </c>
      <c r="CL123" s="17" t="str">
        <f t="shared" si="465"/>
        <v/>
      </c>
      <c r="CM123" s="17" t="str">
        <f t="shared" si="466"/>
        <v/>
      </c>
      <c r="CN123" s="17" t="str">
        <f t="shared" si="467"/>
        <v/>
      </c>
      <c r="CO123" s="17" t="str">
        <f t="shared" si="468"/>
        <v/>
      </c>
      <c r="CP123" s="17" t="str">
        <f t="shared" si="469"/>
        <v/>
      </c>
      <c r="CQ123" s="17" t="str">
        <f t="shared" si="470"/>
        <v/>
      </c>
      <c r="CR123" s="17" t="str">
        <f t="shared" si="471"/>
        <v/>
      </c>
      <c r="CS123" s="17" t="str">
        <f t="shared" si="472"/>
        <v/>
      </c>
      <c r="CT123" s="17" t="str">
        <f t="shared" si="473"/>
        <v/>
      </c>
      <c r="CU123" s="17" t="str">
        <f t="shared" si="474"/>
        <v/>
      </c>
      <c r="CV123" s="17" t="str">
        <f t="shared" si="475"/>
        <v/>
      </c>
      <c r="CW123" s="17" t="str">
        <f t="shared" si="476"/>
        <v/>
      </c>
      <c r="CX123" s="501">
        <v>2000</v>
      </c>
      <c r="CY123" s="946" t="str">
        <f t="shared" si="352"/>
        <v/>
      </c>
      <c r="CZ123" s="946" t="str">
        <f t="shared" si="353"/>
        <v/>
      </c>
      <c r="DA123" s="946">
        <f t="shared" si="354"/>
        <v>1</v>
      </c>
      <c r="DB123" s="946">
        <f t="shared" si="355"/>
        <v>1</v>
      </c>
      <c r="DC123" s="946" t="str">
        <f t="shared" si="356"/>
        <v/>
      </c>
      <c r="DD123" s="946" t="str">
        <f t="shared" si="357"/>
        <v/>
      </c>
      <c r="DE123" s="946" t="str">
        <f t="shared" si="358"/>
        <v/>
      </c>
      <c r="DF123" s="946" t="str">
        <f t="shared" si="359"/>
        <v/>
      </c>
      <c r="DG123" s="946" t="str">
        <f t="shared" si="360"/>
        <v/>
      </c>
      <c r="DH123" s="946" t="str">
        <f t="shared" si="361"/>
        <v/>
      </c>
      <c r="DI123" s="946" t="str">
        <f t="shared" si="362"/>
        <v/>
      </c>
      <c r="DJ123" s="946" t="str">
        <f t="shared" si="363"/>
        <v/>
      </c>
      <c r="DK123" s="946">
        <f t="shared" si="364"/>
        <v>1</v>
      </c>
      <c r="DL123" s="946">
        <f t="shared" si="365"/>
        <v>1</v>
      </c>
      <c r="DM123" s="946" t="str">
        <f t="shared" si="366"/>
        <v/>
      </c>
      <c r="DN123" s="946" t="str">
        <f t="shared" si="367"/>
        <v/>
      </c>
      <c r="DO123" s="946" t="str">
        <f t="shared" si="368"/>
        <v/>
      </c>
      <c r="DP123" s="946">
        <f t="shared" si="369"/>
        <v>1</v>
      </c>
      <c r="DQ123" s="946">
        <f t="shared" si="370"/>
        <v>1</v>
      </c>
      <c r="DR123" s="946" t="str">
        <f t="shared" si="371"/>
        <v/>
      </c>
      <c r="DS123" s="946" t="str">
        <f t="shared" si="372"/>
        <v/>
      </c>
      <c r="DT123" s="946" t="str">
        <f t="shared" si="373"/>
        <v/>
      </c>
      <c r="DU123" s="946" t="str">
        <f t="shared" si="374"/>
        <v/>
      </c>
      <c r="DV123" s="946" t="str">
        <f t="shared" si="375"/>
        <v/>
      </c>
      <c r="DW123" s="946" t="str">
        <f t="shared" si="376"/>
        <v/>
      </c>
      <c r="DX123" s="946" t="str">
        <f t="shared" si="377"/>
        <v/>
      </c>
      <c r="DY123" s="946" t="str">
        <f t="shared" si="378"/>
        <v/>
      </c>
      <c r="DZ123" s="946" t="str">
        <f t="shared" si="379"/>
        <v/>
      </c>
      <c r="EA123" s="946" t="str">
        <f t="shared" si="380"/>
        <v/>
      </c>
      <c r="EB123" s="946" t="str">
        <f t="shared" si="381"/>
        <v/>
      </c>
      <c r="EC123" s="946" t="str">
        <f t="shared" si="382"/>
        <v/>
      </c>
      <c r="ED123" s="28">
        <f t="shared" si="383"/>
        <v>6</v>
      </c>
      <c r="EE123" s="501">
        <v>2000</v>
      </c>
      <c r="EF123" s="17" t="str">
        <f t="shared" si="477"/>
        <v/>
      </c>
      <c r="EG123" s="17" t="str">
        <f t="shared" si="478"/>
        <v/>
      </c>
      <c r="EH123" s="17" t="str">
        <f t="shared" si="479"/>
        <v/>
      </c>
      <c r="EI123" s="17" t="str">
        <f t="shared" si="480"/>
        <v/>
      </c>
      <c r="EJ123" s="17" t="str">
        <f t="shared" si="481"/>
        <v/>
      </c>
      <c r="EK123" s="17" t="str">
        <f t="shared" si="482"/>
        <v/>
      </c>
      <c r="EL123" s="17" t="str">
        <f t="shared" si="483"/>
        <v/>
      </c>
      <c r="EM123" s="17" t="str">
        <f t="shared" si="484"/>
        <v/>
      </c>
      <c r="EN123" s="17" t="str">
        <f t="shared" si="485"/>
        <v/>
      </c>
      <c r="EO123" s="17" t="str">
        <f t="shared" si="486"/>
        <v/>
      </c>
      <c r="EP123" s="17" t="str">
        <f t="shared" si="487"/>
        <v/>
      </c>
      <c r="EQ123" s="17" t="str">
        <f t="shared" si="488"/>
        <v/>
      </c>
      <c r="ER123" s="17" t="str">
        <f t="shared" si="489"/>
        <v/>
      </c>
      <c r="ES123" s="17" t="str">
        <f t="shared" si="490"/>
        <v/>
      </c>
      <c r="ET123" s="17" t="str">
        <f t="shared" si="491"/>
        <v/>
      </c>
      <c r="EU123" s="17" t="str">
        <f t="shared" si="492"/>
        <v/>
      </c>
      <c r="EV123" s="17" t="str">
        <f t="shared" si="493"/>
        <v/>
      </c>
      <c r="EW123" s="17" t="str">
        <f t="shared" si="494"/>
        <v/>
      </c>
      <c r="EX123" s="17" t="str">
        <f t="shared" si="495"/>
        <v/>
      </c>
      <c r="EY123" s="17" t="str">
        <f t="shared" si="496"/>
        <v/>
      </c>
      <c r="EZ123" s="17" t="str">
        <f t="shared" si="497"/>
        <v/>
      </c>
      <c r="FA123" s="17" t="str">
        <f t="shared" si="498"/>
        <v/>
      </c>
      <c r="FB123" s="17" t="str">
        <f t="shared" si="499"/>
        <v/>
      </c>
      <c r="FC123" s="17" t="str">
        <f t="shared" si="500"/>
        <v/>
      </c>
      <c r="FD123" s="17" t="str">
        <f t="shared" si="501"/>
        <v/>
      </c>
      <c r="FE123" s="17" t="str">
        <f t="shared" si="502"/>
        <v/>
      </c>
      <c r="FF123" s="17" t="str">
        <f t="shared" si="503"/>
        <v/>
      </c>
      <c r="FG123" s="17" t="str">
        <f t="shared" si="504"/>
        <v/>
      </c>
      <c r="FH123" s="17" t="str">
        <f t="shared" si="505"/>
        <v/>
      </c>
      <c r="FI123" s="17" t="str">
        <f t="shared" si="506"/>
        <v/>
      </c>
      <c r="FJ123" s="17" t="str">
        <f t="shared" si="507"/>
        <v/>
      </c>
      <c r="FK123" s="501">
        <v>2000</v>
      </c>
    </row>
    <row r="124" spans="1:167">
      <c r="A124" s="3">
        <v>2001</v>
      </c>
      <c r="B124" s="5">
        <v>30</v>
      </c>
      <c r="C124" s="5">
        <v>38</v>
      </c>
      <c r="D124" s="5">
        <v>35</v>
      </c>
      <c r="E124" s="5">
        <v>41</v>
      </c>
      <c r="F124" s="5">
        <v>31</v>
      </c>
      <c r="G124" s="143">
        <v>26</v>
      </c>
      <c r="H124" s="5">
        <v>34</v>
      </c>
      <c r="I124" s="5">
        <v>27</v>
      </c>
      <c r="J124" s="5">
        <v>33</v>
      </c>
      <c r="K124" s="5">
        <v>25</v>
      </c>
      <c r="L124" s="143">
        <v>29</v>
      </c>
      <c r="M124" s="5">
        <v>35</v>
      </c>
      <c r="N124" s="5">
        <v>46</v>
      </c>
      <c r="O124" s="5">
        <v>42</v>
      </c>
      <c r="P124" s="5">
        <v>39</v>
      </c>
      <c r="Q124" s="143">
        <v>41</v>
      </c>
      <c r="R124" s="5">
        <v>43</v>
      </c>
      <c r="S124" s="5">
        <v>35</v>
      </c>
      <c r="T124" s="5">
        <v>29</v>
      </c>
      <c r="U124" s="5">
        <v>30</v>
      </c>
      <c r="V124" s="143">
        <v>44</v>
      </c>
      <c r="W124" s="5">
        <v>42</v>
      </c>
      <c r="X124" s="5">
        <v>35</v>
      </c>
      <c r="Y124" s="5">
        <v>34</v>
      </c>
      <c r="Z124" s="5">
        <v>32</v>
      </c>
      <c r="AA124" s="143">
        <v>27</v>
      </c>
      <c r="AB124" s="5">
        <v>22</v>
      </c>
      <c r="AC124" s="5">
        <v>23</v>
      </c>
      <c r="AD124" s="5">
        <v>38</v>
      </c>
      <c r="AE124" s="5">
        <v>43</v>
      </c>
      <c r="AF124" s="143">
        <v>44</v>
      </c>
      <c r="AG124" s="663">
        <f t="shared" si="317"/>
        <v>1073</v>
      </c>
      <c r="AH124" s="68">
        <f t="shared" si="318"/>
        <v>34.612903225806448</v>
      </c>
      <c r="AI124" s="17">
        <f t="shared" si="319"/>
        <v>46</v>
      </c>
      <c r="AJ124" s="20">
        <f t="shared" si="320"/>
        <v>22</v>
      </c>
      <c r="AK124" s="579">
        <v>2001</v>
      </c>
      <c r="AL124" s="28" t="str">
        <f t="shared" si="415"/>
        <v/>
      </c>
      <c r="AM124" s="28" t="str">
        <f t="shared" si="416"/>
        <v/>
      </c>
      <c r="AN124" s="28" t="str">
        <f t="shared" si="417"/>
        <v/>
      </c>
      <c r="AO124" s="28" t="str">
        <f t="shared" si="418"/>
        <v/>
      </c>
      <c r="AP124" s="28" t="str">
        <f t="shared" si="419"/>
        <v/>
      </c>
      <c r="AQ124" s="28" t="str">
        <f t="shared" si="420"/>
        <v/>
      </c>
      <c r="AR124" s="28" t="str">
        <f t="shared" si="421"/>
        <v/>
      </c>
      <c r="AS124" s="28" t="str">
        <f t="shared" si="422"/>
        <v/>
      </c>
      <c r="AT124" s="28" t="str">
        <f t="shared" si="423"/>
        <v/>
      </c>
      <c r="AU124" s="28" t="str">
        <f t="shared" si="424"/>
        <v/>
      </c>
      <c r="AV124" s="28" t="str">
        <f t="shared" si="425"/>
        <v/>
      </c>
      <c r="AW124" s="28" t="str">
        <f t="shared" si="426"/>
        <v/>
      </c>
      <c r="AX124" s="28" t="str">
        <f t="shared" si="427"/>
        <v/>
      </c>
      <c r="AY124" s="28" t="str">
        <f t="shared" si="428"/>
        <v/>
      </c>
      <c r="AZ124" s="28" t="str">
        <f t="shared" si="429"/>
        <v/>
      </c>
      <c r="BA124" s="28" t="str">
        <f t="shared" si="430"/>
        <v/>
      </c>
      <c r="BB124" s="28" t="str">
        <f t="shared" si="431"/>
        <v/>
      </c>
      <c r="BC124" s="28" t="str">
        <f t="shared" si="432"/>
        <v/>
      </c>
      <c r="BD124" s="28" t="str">
        <f t="shared" si="433"/>
        <v/>
      </c>
      <c r="BE124" s="28" t="str">
        <f t="shared" si="434"/>
        <v/>
      </c>
      <c r="BF124" s="28" t="str">
        <f t="shared" si="435"/>
        <v/>
      </c>
      <c r="BG124" s="28" t="str">
        <f t="shared" si="436"/>
        <v/>
      </c>
      <c r="BH124" s="28" t="str">
        <f t="shared" si="437"/>
        <v/>
      </c>
      <c r="BI124" s="28" t="str">
        <f t="shared" si="438"/>
        <v/>
      </c>
      <c r="BJ124" s="28" t="str">
        <f t="shared" si="439"/>
        <v/>
      </c>
      <c r="BK124" s="28" t="str">
        <f t="shared" si="440"/>
        <v/>
      </c>
      <c r="BL124" s="28" t="str">
        <f t="shared" si="441"/>
        <v/>
      </c>
      <c r="BM124" s="28" t="str">
        <f t="shared" si="442"/>
        <v/>
      </c>
      <c r="BN124" s="28" t="str">
        <f t="shared" si="443"/>
        <v/>
      </c>
      <c r="BO124" s="28" t="str">
        <f t="shared" si="444"/>
        <v/>
      </c>
      <c r="BP124" s="28" t="str">
        <f t="shared" si="444"/>
        <v/>
      </c>
      <c r="BQ124" s="28">
        <f t="shared" si="445"/>
        <v>0</v>
      </c>
      <c r="BR124" s="502">
        <v>2001</v>
      </c>
      <c r="BS124" s="17" t="str">
        <f t="shared" si="446"/>
        <v/>
      </c>
      <c r="BT124" s="17" t="str">
        <f t="shared" si="447"/>
        <v/>
      </c>
      <c r="BU124" s="17" t="str">
        <f t="shared" si="448"/>
        <v/>
      </c>
      <c r="BV124" s="17" t="str">
        <f t="shared" si="449"/>
        <v/>
      </c>
      <c r="BW124" s="17" t="str">
        <f t="shared" si="450"/>
        <v/>
      </c>
      <c r="BX124" s="17" t="str">
        <f t="shared" si="451"/>
        <v/>
      </c>
      <c r="BY124" s="17" t="str">
        <f t="shared" si="452"/>
        <v/>
      </c>
      <c r="BZ124" s="17" t="str">
        <f t="shared" si="453"/>
        <v/>
      </c>
      <c r="CA124" s="17" t="str">
        <f t="shared" si="454"/>
        <v/>
      </c>
      <c r="CB124" s="17" t="str">
        <f t="shared" si="455"/>
        <v/>
      </c>
      <c r="CC124" s="17" t="str">
        <f t="shared" si="456"/>
        <v/>
      </c>
      <c r="CD124" s="17" t="str">
        <f t="shared" si="457"/>
        <v/>
      </c>
      <c r="CE124" s="17" t="str">
        <f t="shared" si="458"/>
        <v/>
      </c>
      <c r="CF124" s="17" t="str">
        <f t="shared" si="459"/>
        <v/>
      </c>
      <c r="CG124" s="17" t="str">
        <f t="shared" si="460"/>
        <v/>
      </c>
      <c r="CH124" s="17" t="str">
        <f t="shared" si="461"/>
        <v/>
      </c>
      <c r="CI124" s="17" t="str">
        <f t="shared" si="462"/>
        <v/>
      </c>
      <c r="CJ124" s="17" t="str">
        <f t="shared" si="463"/>
        <v/>
      </c>
      <c r="CK124" s="17" t="str">
        <f t="shared" si="464"/>
        <v/>
      </c>
      <c r="CL124" s="17" t="str">
        <f t="shared" si="465"/>
        <v/>
      </c>
      <c r="CM124" s="17" t="str">
        <f t="shared" si="466"/>
        <v/>
      </c>
      <c r="CN124" s="17" t="str">
        <f t="shared" si="467"/>
        <v/>
      </c>
      <c r="CO124" s="17" t="str">
        <f t="shared" si="468"/>
        <v/>
      </c>
      <c r="CP124" s="17" t="str">
        <f t="shared" si="469"/>
        <v/>
      </c>
      <c r="CQ124" s="17" t="str">
        <f t="shared" si="470"/>
        <v/>
      </c>
      <c r="CR124" s="17" t="str">
        <f t="shared" si="471"/>
        <v/>
      </c>
      <c r="CS124" s="17" t="str">
        <f t="shared" si="472"/>
        <v/>
      </c>
      <c r="CT124" s="17" t="str">
        <f t="shared" si="473"/>
        <v/>
      </c>
      <c r="CU124" s="17" t="str">
        <f t="shared" si="474"/>
        <v/>
      </c>
      <c r="CV124" s="17" t="str">
        <f t="shared" si="475"/>
        <v/>
      </c>
      <c r="CW124" s="17" t="str">
        <f t="shared" si="476"/>
        <v/>
      </c>
      <c r="CX124" s="501">
        <v>2001</v>
      </c>
      <c r="CY124" s="946">
        <f t="shared" si="352"/>
        <v>1</v>
      </c>
      <c r="CZ124" s="946" t="str">
        <f t="shared" si="353"/>
        <v/>
      </c>
      <c r="DA124" s="946" t="str">
        <f t="shared" si="354"/>
        <v/>
      </c>
      <c r="DB124" s="946" t="str">
        <f t="shared" si="355"/>
        <v/>
      </c>
      <c r="DC124" s="946">
        <f t="shared" si="356"/>
        <v>1</v>
      </c>
      <c r="DD124" s="946">
        <f t="shared" si="357"/>
        <v>1</v>
      </c>
      <c r="DE124" s="946" t="str">
        <f t="shared" si="358"/>
        <v/>
      </c>
      <c r="DF124" s="946">
        <f t="shared" si="359"/>
        <v>1</v>
      </c>
      <c r="DG124" s="946" t="str">
        <f t="shared" si="360"/>
        <v/>
      </c>
      <c r="DH124" s="946">
        <f t="shared" si="361"/>
        <v>1</v>
      </c>
      <c r="DI124" s="946">
        <f t="shared" si="362"/>
        <v>1</v>
      </c>
      <c r="DJ124" s="946" t="str">
        <f t="shared" si="363"/>
        <v/>
      </c>
      <c r="DK124" s="946" t="str">
        <f t="shared" si="364"/>
        <v/>
      </c>
      <c r="DL124" s="946" t="str">
        <f t="shared" si="365"/>
        <v/>
      </c>
      <c r="DM124" s="946" t="str">
        <f t="shared" si="366"/>
        <v/>
      </c>
      <c r="DN124" s="946" t="str">
        <f t="shared" si="367"/>
        <v/>
      </c>
      <c r="DO124" s="946" t="str">
        <f t="shared" si="368"/>
        <v/>
      </c>
      <c r="DP124" s="946" t="str">
        <f t="shared" si="369"/>
        <v/>
      </c>
      <c r="DQ124" s="946">
        <f t="shared" si="370"/>
        <v>1</v>
      </c>
      <c r="DR124" s="946">
        <f t="shared" si="371"/>
        <v>1</v>
      </c>
      <c r="DS124" s="946" t="str">
        <f t="shared" si="372"/>
        <v/>
      </c>
      <c r="DT124" s="946" t="str">
        <f t="shared" si="373"/>
        <v/>
      </c>
      <c r="DU124" s="946" t="str">
        <f t="shared" si="374"/>
        <v/>
      </c>
      <c r="DV124" s="946" t="str">
        <f t="shared" si="375"/>
        <v/>
      </c>
      <c r="DW124" s="946">
        <f t="shared" si="376"/>
        <v>1</v>
      </c>
      <c r="DX124" s="946">
        <f t="shared" si="377"/>
        <v>1</v>
      </c>
      <c r="DY124" s="946">
        <f t="shared" si="378"/>
        <v>1</v>
      </c>
      <c r="DZ124" s="946">
        <f t="shared" si="379"/>
        <v>1</v>
      </c>
      <c r="EA124" s="946" t="str">
        <f t="shared" si="380"/>
        <v/>
      </c>
      <c r="EB124" s="946" t="str">
        <f t="shared" si="381"/>
        <v/>
      </c>
      <c r="EC124" s="946" t="str">
        <f t="shared" si="382"/>
        <v/>
      </c>
      <c r="ED124" s="28">
        <f t="shared" si="383"/>
        <v>12</v>
      </c>
      <c r="EE124" s="501">
        <v>2001</v>
      </c>
      <c r="EF124" s="17" t="str">
        <f t="shared" si="477"/>
        <v/>
      </c>
      <c r="EG124" s="17" t="str">
        <f t="shared" si="478"/>
        <v/>
      </c>
      <c r="EH124" s="17" t="str">
        <f t="shared" si="479"/>
        <v/>
      </c>
      <c r="EI124" s="17" t="str">
        <f t="shared" si="480"/>
        <v/>
      </c>
      <c r="EJ124" s="17" t="str">
        <f t="shared" si="481"/>
        <v/>
      </c>
      <c r="EK124" s="17" t="str">
        <f t="shared" si="482"/>
        <v/>
      </c>
      <c r="EL124" s="17" t="str">
        <f t="shared" si="483"/>
        <v/>
      </c>
      <c r="EM124" s="17" t="str">
        <f t="shared" si="484"/>
        <v/>
      </c>
      <c r="EN124" s="17" t="str">
        <f t="shared" si="485"/>
        <v/>
      </c>
      <c r="EO124" s="17" t="str">
        <f t="shared" si="486"/>
        <v/>
      </c>
      <c r="EP124" s="17" t="str">
        <f t="shared" si="487"/>
        <v/>
      </c>
      <c r="EQ124" s="17" t="str">
        <f t="shared" si="488"/>
        <v/>
      </c>
      <c r="ER124" s="17" t="str">
        <f t="shared" si="489"/>
        <v/>
      </c>
      <c r="ES124" s="17" t="str">
        <f t="shared" si="490"/>
        <v/>
      </c>
      <c r="ET124" s="17" t="str">
        <f t="shared" si="491"/>
        <v/>
      </c>
      <c r="EU124" s="17" t="str">
        <f t="shared" si="492"/>
        <v/>
      </c>
      <c r="EV124" s="17" t="str">
        <f t="shared" si="493"/>
        <v/>
      </c>
      <c r="EW124" s="17" t="str">
        <f t="shared" si="494"/>
        <v/>
      </c>
      <c r="EX124" s="17" t="str">
        <f t="shared" si="495"/>
        <v/>
      </c>
      <c r="EY124" s="17" t="str">
        <f t="shared" si="496"/>
        <v/>
      </c>
      <c r="EZ124" s="17" t="str">
        <f t="shared" si="497"/>
        <v/>
      </c>
      <c r="FA124" s="17" t="str">
        <f t="shared" si="498"/>
        <v/>
      </c>
      <c r="FB124" s="17" t="str">
        <f t="shared" si="499"/>
        <v/>
      </c>
      <c r="FC124" s="17" t="str">
        <f t="shared" si="500"/>
        <v/>
      </c>
      <c r="FD124" s="17" t="str">
        <f t="shared" si="501"/>
        <v/>
      </c>
      <c r="FE124" s="17" t="str">
        <f t="shared" si="502"/>
        <v/>
      </c>
      <c r="FF124" s="17" t="str">
        <f t="shared" si="503"/>
        <v/>
      </c>
      <c r="FG124" s="17" t="str">
        <f t="shared" si="504"/>
        <v/>
      </c>
      <c r="FH124" s="17" t="str">
        <f t="shared" si="505"/>
        <v/>
      </c>
      <c r="FI124" s="17" t="str">
        <f t="shared" si="506"/>
        <v/>
      </c>
      <c r="FJ124" s="17" t="str">
        <f t="shared" si="507"/>
        <v/>
      </c>
      <c r="FK124" s="501">
        <v>2001</v>
      </c>
    </row>
    <row r="125" spans="1:167">
      <c r="A125" s="3">
        <v>2002</v>
      </c>
      <c r="B125" s="5">
        <v>20</v>
      </c>
      <c r="C125" s="5">
        <v>28</v>
      </c>
      <c r="D125" s="5">
        <v>43</v>
      </c>
      <c r="E125" s="5">
        <v>25</v>
      </c>
      <c r="F125" s="5">
        <v>14</v>
      </c>
      <c r="G125" s="143">
        <v>29</v>
      </c>
      <c r="H125" s="5">
        <v>35</v>
      </c>
      <c r="I125" s="5">
        <v>38</v>
      </c>
      <c r="J125" s="5">
        <v>52</v>
      </c>
      <c r="K125" s="5">
        <v>32</v>
      </c>
      <c r="L125" s="143">
        <v>26</v>
      </c>
      <c r="M125" s="5">
        <v>36</v>
      </c>
      <c r="N125" s="5">
        <v>47</v>
      </c>
      <c r="O125" s="5">
        <v>47</v>
      </c>
      <c r="P125" s="5">
        <v>51</v>
      </c>
      <c r="Q125" s="143">
        <v>54</v>
      </c>
      <c r="R125" s="5">
        <v>42</v>
      </c>
      <c r="S125" s="5">
        <v>42</v>
      </c>
      <c r="T125" s="5">
        <v>43</v>
      </c>
      <c r="U125" s="5">
        <v>42</v>
      </c>
      <c r="V125" s="143">
        <v>39</v>
      </c>
      <c r="W125" s="5">
        <v>26</v>
      </c>
      <c r="X125" s="5">
        <v>21</v>
      </c>
      <c r="Y125" s="5">
        <v>30</v>
      </c>
      <c r="Z125" s="5">
        <v>46</v>
      </c>
      <c r="AA125" s="143">
        <v>44</v>
      </c>
      <c r="AB125" s="5">
        <v>38</v>
      </c>
      <c r="AC125" s="5">
        <v>32</v>
      </c>
      <c r="AD125" s="5">
        <v>42</v>
      </c>
      <c r="AE125" s="5">
        <v>57</v>
      </c>
      <c r="AF125" s="143">
        <v>49</v>
      </c>
      <c r="AG125" s="663">
        <f t="shared" si="317"/>
        <v>1170</v>
      </c>
      <c r="AH125" s="68">
        <f t="shared" si="318"/>
        <v>37.741935483870968</v>
      </c>
      <c r="AI125" s="17">
        <f t="shared" si="319"/>
        <v>57</v>
      </c>
      <c r="AJ125" s="20">
        <f t="shared" si="320"/>
        <v>14</v>
      </c>
      <c r="AK125" s="579">
        <v>2002</v>
      </c>
      <c r="AL125" s="28" t="str">
        <f t="shared" si="415"/>
        <v/>
      </c>
      <c r="AM125" s="28" t="str">
        <f t="shared" si="416"/>
        <v/>
      </c>
      <c r="AN125" s="28" t="str">
        <f t="shared" si="417"/>
        <v/>
      </c>
      <c r="AO125" s="28" t="str">
        <f t="shared" si="418"/>
        <v/>
      </c>
      <c r="AP125" s="28" t="str">
        <f t="shared" si="419"/>
        <v/>
      </c>
      <c r="AQ125" s="28" t="str">
        <f t="shared" si="420"/>
        <v/>
      </c>
      <c r="AR125" s="28" t="str">
        <f t="shared" si="421"/>
        <v/>
      </c>
      <c r="AS125" s="28" t="str">
        <f t="shared" si="422"/>
        <v/>
      </c>
      <c r="AT125" s="28" t="str">
        <f t="shared" si="423"/>
        <v/>
      </c>
      <c r="AU125" s="28" t="str">
        <f t="shared" si="424"/>
        <v/>
      </c>
      <c r="AV125" s="28" t="str">
        <f t="shared" si="425"/>
        <v/>
      </c>
      <c r="AW125" s="28" t="str">
        <f t="shared" si="426"/>
        <v/>
      </c>
      <c r="AX125" s="28" t="str">
        <f t="shared" si="427"/>
        <v/>
      </c>
      <c r="AY125" s="28" t="str">
        <f t="shared" si="428"/>
        <v/>
      </c>
      <c r="AZ125" s="28" t="str">
        <f t="shared" si="429"/>
        <v/>
      </c>
      <c r="BA125" s="28" t="str">
        <f t="shared" si="430"/>
        <v/>
      </c>
      <c r="BB125" s="28" t="str">
        <f t="shared" si="431"/>
        <v/>
      </c>
      <c r="BC125" s="28" t="str">
        <f t="shared" si="432"/>
        <v/>
      </c>
      <c r="BD125" s="28" t="str">
        <f t="shared" si="433"/>
        <v/>
      </c>
      <c r="BE125" s="28" t="str">
        <f t="shared" si="434"/>
        <v/>
      </c>
      <c r="BF125" s="28" t="str">
        <f t="shared" si="435"/>
        <v/>
      </c>
      <c r="BG125" s="28" t="str">
        <f t="shared" si="436"/>
        <v/>
      </c>
      <c r="BH125" s="28" t="str">
        <f t="shared" si="437"/>
        <v/>
      </c>
      <c r="BI125" s="28" t="str">
        <f t="shared" si="438"/>
        <v/>
      </c>
      <c r="BJ125" s="28" t="str">
        <f t="shared" si="439"/>
        <v/>
      </c>
      <c r="BK125" s="28" t="str">
        <f t="shared" si="440"/>
        <v/>
      </c>
      <c r="BL125" s="28" t="str">
        <f t="shared" si="441"/>
        <v/>
      </c>
      <c r="BM125" s="28" t="str">
        <f t="shared" si="442"/>
        <v/>
      </c>
      <c r="BN125" s="28" t="str">
        <f t="shared" si="443"/>
        <v/>
      </c>
      <c r="BO125" s="28" t="str">
        <f t="shared" si="444"/>
        <v/>
      </c>
      <c r="BP125" s="28" t="str">
        <f t="shared" si="444"/>
        <v/>
      </c>
      <c r="BQ125" s="28">
        <f t="shared" si="445"/>
        <v>0</v>
      </c>
      <c r="BR125" s="502">
        <v>2002</v>
      </c>
      <c r="BS125" s="17" t="str">
        <f t="shared" si="446"/>
        <v/>
      </c>
      <c r="BT125" s="17" t="str">
        <f t="shared" si="447"/>
        <v/>
      </c>
      <c r="BU125" s="17" t="str">
        <f t="shared" si="448"/>
        <v/>
      </c>
      <c r="BV125" s="17" t="str">
        <f t="shared" si="449"/>
        <v/>
      </c>
      <c r="BW125" s="17" t="str">
        <f t="shared" si="450"/>
        <v/>
      </c>
      <c r="BX125" s="17" t="str">
        <f t="shared" si="451"/>
        <v/>
      </c>
      <c r="BY125" s="17" t="str">
        <f t="shared" si="452"/>
        <v/>
      </c>
      <c r="BZ125" s="17" t="str">
        <f t="shared" si="453"/>
        <v/>
      </c>
      <c r="CA125" s="17" t="str">
        <f t="shared" si="454"/>
        <v/>
      </c>
      <c r="CB125" s="17" t="str">
        <f t="shared" si="455"/>
        <v/>
      </c>
      <c r="CC125" s="17" t="str">
        <f t="shared" si="456"/>
        <v/>
      </c>
      <c r="CD125" s="17" t="str">
        <f t="shared" si="457"/>
        <v/>
      </c>
      <c r="CE125" s="17" t="str">
        <f t="shared" si="458"/>
        <v/>
      </c>
      <c r="CF125" s="17" t="str">
        <f t="shared" si="459"/>
        <v/>
      </c>
      <c r="CG125" s="17" t="str">
        <f t="shared" si="460"/>
        <v/>
      </c>
      <c r="CH125" s="17" t="str">
        <f t="shared" si="461"/>
        <v/>
      </c>
      <c r="CI125" s="17" t="str">
        <f t="shared" si="462"/>
        <v/>
      </c>
      <c r="CJ125" s="17" t="str">
        <f t="shared" si="463"/>
        <v/>
      </c>
      <c r="CK125" s="17" t="str">
        <f t="shared" si="464"/>
        <v/>
      </c>
      <c r="CL125" s="17" t="str">
        <f t="shared" si="465"/>
        <v/>
      </c>
      <c r="CM125" s="17" t="str">
        <f t="shared" si="466"/>
        <v/>
      </c>
      <c r="CN125" s="17" t="str">
        <f t="shared" si="467"/>
        <v/>
      </c>
      <c r="CO125" s="17" t="str">
        <f t="shared" si="468"/>
        <v/>
      </c>
      <c r="CP125" s="17" t="str">
        <f t="shared" si="469"/>
        <v/>
      </c>
      <c r="CQ125" s="17" t="str">
        <f t="shared" si="470"/>
        <v/>
      </c>
      <c r="CR125" s="17" t="str">
        <f t="shared" si="471"/>
        <v/>
      </c>
      <c r="CS125" s="17" t="str">
        <f t="shared" si="472"/>
        <v/>
      </c>
      <c r="CT125" s="17" t="str">
        <f t="shared" si="473"/>
        <v/>
      </c>
      <c r="CU125" s="17" t="str">
        <f t="shared" si="474"/>
        <v/>
      </c>
      <c r="CV125" s="17" t="str">
        <f t="shared" si="475"/>
        <v/>
      </c>
      <c r="CW125" s="17" t="str">
        <f t="shared" si="476"/>
        <v/>
      </c>
      <c r="CX125" s="501">
        <v>2002</v>
      </c>
      <c r="CY125" s="946">
        <f t="shared" si="352"/>
        <v>1</v>
      </c>
      <c r="CZ125" s="946">
        <f t="shared" si="353"/>
        <v>1</v>
      </c>
      <c r="DA125" s="946" t="str">
        <f t="shared" si="354"/>
        <v/>
      </c>
      <c r="DB125" s="946">
        <f t="shared" si="355"/>
        <v>1</v>
      </c>
      <c r="DC125" s="946">
        <f t="shared" si="356"/>
        <v>1</v>
      </c>
      <c r="DD125" s="946">
        <f t="shared" si="357"/>
        <v>1</v>
      </c>
      <c r="DE125" s="946" t="str">
        <f t="shared" si="358"/>
        <v/>
      </c>
      <c r="DF125" s="946" t="str">
        <f t="shared" si="359"/>
        <v/>
      </c>
      <c r="DG125" s="946" t="str">
        <f t="shared" si="360"/>
        <v/>
      </c>
      <c r="DH125" s="946">
        <f t="shared" si="361"/>
        <v>1</v>
      </c>
      <c r="DI125" s="946">
        <f t="shared" si="362"/>
        <v>1</v>
      </c>
      <c r="DJ125" s="946" t="str">
        <f t="shared" si="363"/>
        <v/>
      </c>
      <c r="DK125" s="946" t="str">
        <f t="shared" si="364"/>
        <v/>
      </c>
      <c r="DL125" s="946" t="str">
        <f t="shared" si="365"/>
        <v/>
      </c>
      <c r="DM125" s="946" t="str">
        <f t="shared" si="366"/>
        <v/>
      </c>
      <c r="DN125" s="946" t="str">
        <f t="shared" si="367"/>
        <v/>
      </c>
      <c r="DO125" s="946" t="str">
        <f t="shared" si="368"/>
        <v/>
      </c>
      <c r="DP125" s="946" t="str">
        <f t="shared" si="369"/>
        <v/>
      </c>
      <c r="DQ125" s="946" t="str">
        <f t="shared" si="370"/>
        <v/>
      </c>
      <c r="DR125" s="946" t="str">
        <f t="shared" si="371"/>
        <v/>
      </c>
      <c r="DS125" s="946" t="str">
        <f t="shared" si="372"/>
        <v/>
      </c>
      <c r="DT125" s="946">
        <f t="shared" si="373"/>
        <v>1</v>
      </c>
      <c r="DU125" s="946">
        <f t="shared" si="374"/>
        <v>1</v>
      </c>
      <c r="DV125" s="946">
        <f t="shared" si="375"/>
        <v>1</v>
      </c>
      <c r="DW125" s="946" t="str">
        <f t="shared" si="376"/>
        <v/>
      </c>
      <c r="DX125" s="946" t="str">
        <f t="shared" si="377"/>
        <v/>
      </c>
      <c r="DY125" s="946" t="str">
        <f t="shared" si="378"/>
        <v/>
      </c>
      <c r="DZ125" s="946">
        <f t="shared" si="379"/>
        <v>1</v>
      </c>
      <c r="EA125" s="946" t="str">
        <f t="shared" si="380"/>
        <v/>
      </c>
      <c r="EB125" s="946" t="str">
        <f t="shared" si="381"/>
        <v/>
      </c>
      <c r="EC125" s="946" t="str">
        <f t="shared" si="382"/>
        <v/>
      </c>
      <c r="ED125" s="28">
        <f t="shared" si="383"/>
        <v>11</v>
      </c>
      <c r="EE125" s="501">
        <v>2002</v>
      </c>
      <c r="EF125" s="17" t="str">
        <f t="shared" si="477"/>
        <v/>
      </c>
      <c r="EG125" s="17" t="str">
        <f t="shared" si="478"/>
        <v/>
      </c>
      <c r="EH125" s="17" t="str">
        <f t="shared" si="479"/>
        <v/>
      </c>
      <c r="EI125" s="17" t="str">
        <f t="shared" si="480"/>
        <v/>
      </c>
      <c r="EJ125" s="17">
        <f t="shared" si="481"/>
        <v>2002</v>
      </c>
      <c r="EK125" s="17" t="str">
        <f t="shared" si="482"/>
        <v/>
      </c>
      <c r="EL125" s="17" t="str">
        <f t="shared" si="483"/>
        <v/>
      </c>
      <c r="EM125" s="17" t="str">
        <f t="shared" si="484"/>
        <v/>
      </c>
      <c r="EN125" s="17" t="str">
        <f t="shared" si="485"/>
        <v/>
      </c>
      <c r="EO125" s="17" t="str">
        <f t="shared" si="486"/>
        <v/>
      </c>
      <c r="EP125" s="17" t="str">
        <f t="shared" si="487"/>
        <v/>
      </c>
      <c r="EQ125" s="17" t="str">
        <f t="shared" si="488"/>
        <v/>
      </c>
      <c r="ER125" s="17" t="str">
        <f t="shared" si="489"/>
        <v/>
      </c>
      <c r="ES125" s="17" t="str">
        <f t="shared" si="490"/>
        <v/>
      </c>
      <c r="ET125" s="17" t="str">
        <f t="shared" si="491"/>
        <v/>
      </c>
      <c r="EU125" s="17" t="str">
        <f t="shared" si="492"/>
        <v/>
      </c>
      <c r="EV125" s="17" t="str">
        <f t="shared" si="493"/>
        <v/>
      </c>
      <c r="EW125" s="17" t="str">
        <f t="shared" si="494"/>
        <v/>
      </c>
      <c r="EX125" s="17" t="str">
        <f t="shared" si="495"/>
        <v/>
      </c>
      <c r="EY125" s="17" t="str">
        <f t="shared" si="496"/>
        <v/>
      </c>
      <c r="EZ125" s="17" t="str">
        <f t="shared" si="497"/>
        <v/>
      </c>
      <c r="FA125" s="17" t="str">
        <f t="shared" si="498"/>
        <v/>
      </c>
      <c r="FB125" s="17" t="str">
        <f t="shared" si="499"/>
        <v/>
      </c>
      <c r="FC125" s="17" t="str">
        <f t="shared" si="500"/>
        <v/>
      </c>
      <c r="FD125" s="17" t="str">
        <f t="shared" si="501"/>
        <v/>
      </c>
      <c r="FE125" s="17" t="str">
        <f t="shared" si="502"/>
        <v/>
      </c>
      <c r="FF125" s="17" t="str">
        <f t="shared" si="503"/>
        <v/>
      </c>
      <c r="FG125" s="17" t="str">
        <f t="shared" si="504"/>
        <v/>
      </c>
      <c r="FH125" s="17" t="str">
        <f t="shared" si="505"/>
        <v/>
      </c>
      <c r="FI125" s="17" t="str">
        <f t="shared" si="506"/>
        <v/>
      </c>
      <c r="FJ125" s="17" t="str">
        <f t="shared" si="507"/>
        <v/>
      </c>
      <c r="FK125" s="501">
        <v>2002</v>
      </c>
    </row>
    <row r="126" spans="1:167">
      <c r="A126" s="3">
        <v>2003</v>
      </c>
      <c r="B126" s="5">
        <v>35</v>
      </c>
      <c r="C126" s="5">
        <v>41</v>
      </c>
      <c r="D126" s="5">
        <v>26</v>
      </c>
      <c r="E126" s="5">
        <v>23</v>
      </c>
      <c r="F126" s="5">
        <v>44</v>
      </c>
      <c r="G126" s="143">
        <v>32</v>
      </c>
      <c r="H126" s="5">
        <v>30</v>
      </c>
      <c r="I126" s="5">
        <v>26</v>
      </c>
      <c r="J126" s="5">
        <v>40</v>
      </c>
      <c r="K126" s="5">
        <v>29</v>
      </c>
      <c r="L126" s="143">
        <v>28</v>
      </c>
      <c r="M126" s="5">
        <v>28</v>
      </c>
      <c r="N126" s="5">
        <v>43</v>
      </c>
      <c r="O126" s="5">
        <v>31</v>
      </c>
      <c r="P126" s="5">
        <v>27</v>
      </c>
      <c r="Q126" s="143">
        <v>40</v>
      </c>
      <c r="R126" s="5">
        <v>54</v>
      </c>
      <c r="S126" s="5">
        <v>52</v>
      </c>
      <c r="T126" s="5">
        <v>41</v>
      </c>
      <c r="U126" s="5">
        <v>39</v>
      </c>
      <c r="V126" s="143">
        <v>46</v>
      </c>
      <c r="W126" s="5">
        <v>46</v>
      </c>
      <c r="X126" s="5">
        <v>40</v>
      </c>
      <c r="Y126" s="5">
        <v>43</v>
      </c>
      <c r="Z126" s="5">
        <v>40</v>
      </c>
      <c r="AA126" s="143">
        <v>47</v>
      </c>
      <c r="AB126" s="5">
        <v>42</v>
      </c>
      <c r="AC126" s="5">
        <v>42</v>
      </c>
      <c r="AD126" s="5">
        <v>55</v>
      </c>
      <c r="AE126" s="5">
        <v>34</v>
      </c>
      <c r="AF126" s="143">
        <v>30</v>
      </c>
      <c r="AG126" s="663">
        <f t="shared" si="317"/>
        <v>1174</v>
      </c>
      <c r="AH126" s="68">
        <f t="shared" si="318"/>
        <v>37.87096774193548</v>
      </c>
      <c r="AI126" s="17">
        <f t="shared" si="319"/>
        <v>55</v>
      </c>
      <c r="AJ126" s="20">
        <f t="shared" si="320"/>
        <v>23</v>
      </c>
      <c r="AK126" s="579">
        <v>2003</v>
      </c>
      <c r="AL126" s="28" t="str">
        <f t="shared" si="415"/>
        <v/>
      </c>
      <c r="AM126" s="28" t="str">
        <f t="shared" si="416"/>
        <v/>
      </c>
      <c r="AN126" s="28" t="str">
        <f t="shared" si="417"/>
        <v/>
      </c>
      <c r="AO126" s="28" t="str">
        <f t="shared" si="418"/>
        <v/>
      </c>
      <c r="AP126" s="28" t="str">
        <f t="shared" si="419"/>
        <v/>
      </c>
      <c r="AQ126" s="28" t="str">
        <f t="shared" si="420"/>
        <v/>
      </c>
      <c r="AR126" s="28" t="str">
        <f t="shared" si="421"/>
        <v/>
      </c>
      <c r="AS126" s="28" t="str">
        <f t="shared" si="422"/>
        <v/>
      </c>
      <c r="AT126" s="28" t="str">
        <f t="shared" si="423"/>
        <v/>
      </c>
      <c r="AU126" s="28" t="str">
        <f t="shared" si="424"/>
        <v/>
      </c>
      <c r="AV126" s="28" t="str">
        <f t="shared" si="425"/>
        <v/>
      </c>
      <c r="AW126" s="28" t="str">
        <f t="shared" si="426"/>
        <v/>
      </c>
      <c r="AX126" s="28" t="str">
        <f t="shared" si="427"/>
        <v/>
      </c>
      <c r="AY126" s="28" t="str">
        <f t="shared" si="428"/>
        <v/>
      </c>
      <c r="AZ126" s="28" t="str">
        <f t="shared" si="429"/>
        <v/>
      </c>
      <c r="BA126" s="28" t="str">
        <f t="shared" si="430"/>
        <v/>
      </c>
      <c r="BB126" s="28" t="str">
        <f t="shared" si="431"/>
        <v/>
      </c>
      <c r="BC126" s="28" t="str">
        <f t="shared" si="432"/>
        <v/>
      </c>
      <c r="BD126" s="28" t="str">
        <f t="shared" si="433"/>
        <v/>
      </c>
      <c r="BE126" s="28" t="str">
        <f t="shared" si="434"/>
        <v/>
      </c>
      <c r="BF126" s="28" t="str">
        <f t="shared" si="435"/>
        <v/>
      </c>
      <c r="BG126" s="28" t="str">
        <f t="shared" si="436"/>
        <v/>
      </c>
      <c r="BH126" s="28" t="str">
        <f t="shared" si="437"/>
        <v/>
      </c>
      <c r="BI126" s="28" t="str">
        <f t="shared" si="438"/>
        <v/>
      </c>
      <c r="BJ126" s="28" t="str">
        <f t="shared" si="439"/>
        <v/>
      </c>
      <c r="BK126" s="28" t="str">
        <f t="shared" si="440"/>
        <v/>
      </c>
      <c r="BL126" s="28" t="str">
        <f t="shared" si="441"/>
        <v/>
      </c>
      <c r="BM126" s="28" t="str">
        <f t="shared" si="442"/>
        <v/>
      </c>
      <c r="BN126" s="28" t="str">
        <f t="shared" si="443"/>
        <v/>
      </c>
      <c r="BO126" s="28" t="str">
        <f t="shared" si="444"/>
        <v/>
      </c>
      <c r="BP126" s="28" t="str">
        <f t="shared" si="444"/>
        <v/>
      </c>
      <c r="BQ126" s="28">
        <f t="shared" si="445"/>
        <v>0</v>
      </c>
      <c r="BR126" s="502">
        <v>2003</v>
      </c>
      <c r="BS126" s="17" t="str">
        <f t="shared" si="446"/>
        <v/>
      </c>
      <c r="BT126" s="17" t="str">
        <f t="shared" si="447"/>
        <v/>
      </c>
      <c r="BU126" s="17" t="str">
        <f t="shared" si="448"/>
        <v/>
      </c>
      <c r="BV126" s="17" t="str">
        <f t="shared" si="449"/>
        <v/>
      </c>
      <c r="BW126" s="17" t="str">
        <f t="shared" si="450"/>
        <v/>
      </c>
      <c r="BX126" s="17" t="str">
        <f t="shared" si="451"/>
        <v/>
      </c>
      <c r="BY126" s="17" t="str">
        <f t="shared" si="452"/>
        <v/>
      </c>
      <c r="BZ126" s="17" t="str">
        <f t="shared" si="453"/>
        <v/>
      </c>
      <c r="CA126" s="17" t="str">
        <f t="shared" si="454"/>
        <v/>
      </c>
      <c r="CB126" s="17" t="str">
        <f t="shared" si="455"/>
        <v/>
      </c>
      <c r="CC126" s="17" t="str">
        <f t="shared" si="456"/>
        <v/>
      </c>
      <c r="CD126" s="17" t="str">
        <f t="shared" si="457"/>
        <v/>
      </c>
      <c r="CE126" s="17" t="str">
        <f t="shared" si="458"/>
        <v/>
      </c>
      <c r="CF126" s="17" t="str">
        <f t="shared" si="459"/>
        <v/>
      </c>
      <c r="CG126" s="17" t="str">
        <f t="shared" si="460"/>
        <v/>
      </c>
      <c r="CH126" s="17" t="str">
        <f t="shared" si="461"/>
        <v/>
      </c>
      <c r="CI126" s="17" t="str">
        <f t="shared" si="462"/>
        <v/>
      </c>
      <c r="CJ126" s="17" t="str">
        <f t="shared" si="463"/>
        <v/>
      </c>
      <c r="CK126" s="17" t="str">
        <f t="shared" si="464"/>
        <v/>
      </c>
      <c r="CL126" s="17" t="str">
        <f t="shared" si="465"/>
        <v/>
      </c>
      <c r="CM126" s="17" t="str">
        <f t="shared" si="466"/>
        <v/>
      </c>
      <c r="CN126" s="17" t="str">
        <f t="shared" si="467"/>
        <v/>
      </c>
      <c r="CO126" s="17" t="str">
        <f t="shared" si="468"/>
        <v/>
      </c>
      <c r="CP126" s="17" t="str">
        <f t="shared" si="469"/>
        <v/>
      </c>
      <c r="CQ126" s="17" t="str">
        <f t="shared" si="470"/>
        <v/>
      </c>
      <c r="CR126" s="17" t="str">
        <f t="shared" si="471"/>
        <v/>
      </c>
      <c r="CS126" s="17" t="str">
        <f t="shared" si="472"/>
        <v/>
      </c>
      <c r="CT126" s="17" t="str">
        <f t="shared" si="473"/>
        <v/>
      </c>
      <c r="CU126" s="17" t="str">
        <f t="shared" si="474"/>
        <v/>
      </c>
      <c r="CV126" s="17" t="str">
        <f t="shared" si="475"/>
        <v/>
      </c>
      <c r="CW126" s="17" t="str">
        <f t="shared" si="476"/>
        <v/>
      </c>
      <c r="CX126" s="501">
        <v>2003</v>
      </c>
      <c r="CY126" s="946" t="str">
        <f t="shared" si="352"/>
        <v/>
      </c>
      <c r="CZ126" s="946" t="str">
        <f t="shared" si="353"/>
        <v/>
      </c>
      <c r="DA126" s="946">
        <f t="shared" si="354"/>
        <v>1</v>
      </c>
      <c r="DB126" s="946">
        <f t="shared" si="355"/>
        <v>1</v>
      </c>
      <c r="DC126" s="946" t="str">
        <f t="shared" si="356"/>
        <v/>
      </c>
      <c r="DD126" s="946">
        <f t="shared" si="357"/>
        <v>1</v>
      </c>
      <c r="DE126" s="946">
        <f t="shared" si="358"/>
        <v>1</v>
      </c>
      <c r="DF126" s="946">
        <f t="shared" si="359"/>
        <v>1</v>
      </c>
      <c r="DG126" s="946" t="str">
        <f t="shared" si="360"/>
        <v/>
      </c>
      <c r="DH126" s="946">
        <f t="shared" si="361"/>
        <v>1</v>
      </c>
      <c r="DI126" s="946">
        <f t="shared" si="362"/>
        <v>1</v>
      </c>
      <c r="DJ126" s="946">
        <f t="shared" si="363"/>
        <v>1</v>
      </c>
      <c r="DK126" s="946" t="str">
        <f t="shared" si="364"/>
        <v/>
      </c>
      <c r="DL126" s="946">
        <f t="shared" si="365"/>
        <v>1</v>
      </c>
      <c r="DM126" s="946">
        <f t="shared" si="366"/>
        <v>1</v>
      </c>
      <c r="DN126" s="946" t="str">
        <f t="shared" si="367"/>
        <v/>
      </c>
      <c r="DO126" s="946" t="str">
        <f t="shared" si="368"/>
        <v/>
      </c>
      <c r="DP126" s="946" t="str">
        <f t="shared" si="369"/>
        <v/>
      </c>
      <c r="DQ126" s="946" t="str">
        <f t="shared" si="370"/>
        <v/>
      </c>
      <c r="DR126" s="946" t="str">
        <f t="shared" si="371"/>
        <v/>
      </c>
      <c r="DS126" s="946" t="str">
        <f t="shared" si="372"/>
        <v/>
      </c>
      <c r="DT126" s="946" t="str">
        <f t="shared" si="373"/>
        <v/>
      </c>
      <c r="DU126" s="946" t="str">
        <f t="shared" si="374"/>
        <v/>
      </c>
      <c r="DV126" s="946" t="str">
        <f t="shared" si="375"/>
        <v/>
      </c>
      <c r="DW126" s="946" t="str">
        <f t="shared" si="376"/>
        <v/>
      </c>
      <c r="DX126" s="946" t="str">
        <f t="shared" si="377"/>
        <v/>
      </c>
      <c r="DY126" s="946" t="str">
        <f t="shared" si="378"/>
        <v/>
      </c>
      <c r="DZ126" s="946" t="str">
        <f t="shared" si="379"/>
        <v/>
      </c>
      <c r="EA126" s="946" t="str">
        <f t="shared" si="380"/>
        <v/>
      </c>
      <c r="EB126" s="946" t="str">
        <f t="shared" si="381"/>
        <v/>
      </c>
      <c r="EC126" s="946">
        <f t="shared" si="382"/>
        <v>1</v>
      </c>
      <c r="ED126" s="28">
        <f t="shared" si="383"/>
        <v>11</v>
      </c>
      <c r="EE126" s="501">
        <v>2003</v>
      </c>
      <c r="EF126" s="17" t="str">
        <f t="shared" si="477"/>
        <v/>
      </c>
      <c r="EG126" s="17" t="str">
        <f t="shared" si="478"/>
        <v/>
      </c>
      <c r="EH126" s="17" t="str">
        <f t="shared" si="479"/>
        <v/>
      </c>
      <c r="EI126" s="17" t="str">
        <f t="shared" si="480"/>
        <v/>
      </c>
      <c r="EJ126" s="17" t="str">
        <f t="shared" si="481"/>
        <v/>
      </c>
      <c r="EK126" s="17" t="str">
        <f t="shared" si="482"/>
        <v/>
      </c>
      <c r="EL126" s="17" t="str">
        <f t="shared" si="483"/>
        <v/>
      </c>
      <c r="EM126" s="17" t="str">
        <f t="shared" si="484"/>
        <v/>
      </c>
      <c r="EN126" s="17" t="str">
        <f t="shared" si="485"/>
        <v/>
      </c>
      <c r="EO126" s="17" t="str">
        <f t="shared" si="486"/>
        <v/>
      </c>
      <c r="EP126" s="17" t="str">
        <f t="shared" si="487"/>
        <v/>
      </c>
      <c r="EQ126" s="17" t="str">
        <f t="shared" si="488"/>
        <v/>
      </c>
      <c r="ER126" s="17" t="str">
        <f t="shared" si="489"/>
        <v/>
      </c>
      <c r="ES126" s="17" t="str">
        <f t="shared" si="490"/>
        <v/>
      </c>
      <c r="ET126" s="17" t="str">
        <f t="shared" si="491"/>
        <v/>
      </c>
      <c r="EU126" s="17" t="str">
        <f t="shared" si="492"/>
        <v/>
      </c>
      <c r="EV126" s="17" t="str">
        <f t="shared" si="493"/>
        <v/>
      </c>
      <c r="EW126" s="17" t="str">
        <f t="shared" si="494"/>
        <v/>
      </c>
      <c r="EX126" s="17" t="str">
        <f t="shared" si="495"/>
        <v/>
      </c>
      <c r="EY126" s="17" t="str">
        <f t="shared" si="496"/>
        <v/>
      </c>
      <c r="EZ126" s="17" t="str">
        <f t="shared" si="497"/>
        <v/>
      </c>
      <c r="FA126" s="17" t="str">
        <f t="shared" si="498"/>
        <v/>
      </c>
      <c r="FB126" s="17" t="str">
        <f t="shared" si="499"/>
        <v/>
      </c>
      <c r="FC126" s="17" t="str">
        <f t="shared" si="500"/>
        <v/>
      </c>
      <c r="FD126" s="17" t="str">
        <f t="shared" si="501"/>
        <v/>
      </c>
      <c r="FE126" s="17" t="str">
        <f t="shared" si="502"/>
        <v/>
      </c>
      <c r="FF126" s="17" t="str">
        <f t="shared" si="503"/>
        <v/>
      </c>
      <c r="FG126" s="17" t="str">
        <f t="shared" si="504"/>
        <v/>
      </c>
      <c r="FH126" s="17" t="str">
        <f t="shared" si="505"/>
        <v/>
      </c>
      <c r="FI126" s="17" t="str">
        <f t="shared" si="506"/>
        <v/>
      </c>
      <c r="FJ126" s="17" t="str">
        <f t="shared" si="507"/>
        <v/>
      </c>
      <c r="FK126" s="501">
        <v>2003</v>
      </c>
    </row>
    <row r="127" spans="1:167">
      <c r="A127" s="3">
        <v>2004</v>
      </c>
      <c r="B127" s="5">
        <v>36</v>
      </c>
      <c r="C127" s="5">
        <v>56</v>
      </c>
      <c r="D127" s="5">
        <v>45</v>
      </c>
      <c r="E127" s="5">
        <v>52</v>
      </c>
      <c r="F127" s="5">
        <v>49</v>
      </c>
      <c r="G127" s="143">
        <v>53</v>
      </c>
      <c r="H127" s="5">
        <v>37</v>
      </c>
      <c r="I127" s="5">
        <v>33</v>
      </c>
      <c r="J127" s="5">
        <v>27</v>
      </c>
      <c r="K127" s="5">
        <v>31</v>
      </c>
      <c r="L127" s="143">
        <v>30</v>
      </c>
      <c r="M127" s="5">
        <v>36</v>
      </c>
      <c r="N127" s="5">
        <v>28</v>
      </c>
      <c r="O127" s="5">
        <v>30</v>
      </c>
      <c r="P127" s="5">
        <v>49</v>
      </c>
      <c r="Q127" s="143">
        <v>36</v>
      </c>
      <c r="R127" s="5">
        <v>36</v>
      </c>
      <c r="S127" s="5">
        <v>35</v>
      </c>
      <c r="T127" s="5">
        <v>36</v>
      </c>
      <c r="U127" s="5">
        <v>31</v>
      </c>
      <c r="V127" s="143">
        <v>36</v>
      </c>
      <c r="W127" s="5">
        <v>29</v>
      </c>
      <c r="X127" s="5">
        <v>21</v>
      </c>
      <c r="Y127" s="5">
        <v>31</v>
      </c>
      <c r="Z127" s="5">
        <v>46</v>
      </c>
      <c r="AA127" s="143">
        <v>50</v>
      </c>
      <c r="AB127" s="5">
        <v>57</v>
      </c>
      <c r="AC127" s="5">
        <v>43</v>
      </c>
      <c r="AD127" s="5">
        <v>42</v>
      </c>
      <c r="AE127" s="5">
        <v>41</v>
      </c>
      <c r="AF127" s="143">
        <v>46</v>
      </c>
      <c r="AG127" s="663">
        <f t="shared" si="317"/>
        <v>1208</v>
      </c>
      <c r="AH127" s="68">
        <f t="shared" si="318"/>
        <v>38.967741935483872</v>
      </c>
      <c r="AI127" s="17">
        <f t="shared" si="319"/>
        <v>57</v>
      </c>
      <c r="AJ127" s="20">
        <f t="shared" si="320"/>
        <v>21</v>
      </c>
      <c r="AK127" s="579">
        <v>2004</v>
      </c>
      <c r="AL127" s="28" t="str">
        <f t="shared" si="415"/>
        <v/>
      </c>
      <c r="AM127" s="28" t="str">
        <f t="shared" si="416"/>
        <v/>
      </c>
      <c r="AN127" s="28" t="str">
        <f t="shared" si="417"/>
        <v/>
      </c>
      <c r="AO127" s="28" t="str">
        <f t="shared" si="418"/>
        <v/>
      </c>
      <c r="AP127" s="28" t="str">
        <f t="shared" si="419"/>
        <v/>
      </c>
      <c r="AQ127" s="28" t="str">
        <f t="shared" si="420"/>
        <v/>
      </c>
      <c r="AR127" s="28" t="str">
        <f t="shared" si="421"/>
        <v/>
      </c>
      <c r="AS127" s="28" t="str">
        <f t="shared" si="422"/>
        <v/>
      </c>
      <c r="AT127" s="28" t="str">
        <f t="shared" si="423"/>
        <v/>
      </c>
      <c r="AU127" s="28" t="str">
        <f t="shared" si="424"/>
        <v/>
      </c>
      <c r="AV127" s="28" t="str">
        <f t="shared" si="425"/>
        <v/>
      </c>
      <c r="AW127" s="28" t="str">
        <f t="shared" si="426"/>
        <v/>
      </c>
      <c r="AX127" s="28" t="str">
        <f t="shared" si="427"/>
        <v/>
      </c>
      <c r="AY127" s="28" t="str">
        <f t="shared" si="428"/>
        <v/>
      </c>
      <c r="AZ127" s="28" t="str">
        <f t="shared" si="429"/>
        <v/>
      </c>
      <c r="BA127" s="28" t="str">
        <f t="shared" si="430"/>
        <v/>
      </c>
      <c r="BB127" s="28" t="str">
        <f t="shared" si="431"/>
        <v/>
      </c>
      <c r="BC127" s="28" t="str">
        <f t="shared" si="432"/>
        <v/>
      </c>
      <c r="BD127" s="28" t="str">
        <f t="shared" si="433"/>
        <v/>
      </c>
      <c r="BE127" s="28" t="str">
        <f t="shared" si="434"/>
        <v/>
      </c>
      <c r="BF127" s="28" t="str">
        <f t="shared" si="435"/>
        <v/>
      </c>
      <c r="BG127" s="28" t="str">
        <f t="shared" si="436"/>
        <v/>
      </c>
      <c r="BH127" s="28" t="str">
        <f t="shared" si="437"/>
        <v/>
      </c>
      <c r="BI127" s="28" t="str">
        <f t="shared" si="438"/>
        <v/>
      </c>
      <c r="BJ127" s="28" t="str">
        <f t="shared" si="439"/>
        <v/>
      </c>
      <c r="BK127" s="28" t="str">
        <f t="shared" si="440"/>
        <v/>
      </c>
      <c r="BL127" s="28" t="str">
        <f t="shared" si="441"/>
        <v/>
      </c>
      <c r="BM127" s="28" t="str">
        <f t="shared" si="442"/>
        <v/>
      </c>
      <c r="BN127" s="28" t="str">
        <f t="shared" si="443"/>
        <v/>
      </c>
      <c r="BO127" s="28" t="str">
        <f t="shared" si="444"/>
        <v/>
      </c>
      <c r="BP127" s="28" t="str">
        <f t="shared" si="444"/>
        <v/>
      </c>
      <c r="BQ127" s="28">
        <f t="shared" si="445"/>
        <v>0</v>
      </c>
      <c r="BR127" s="502">
        <v>2004</v>
      </c>
      <c r="BS127" s="17" t="str">
        <f t="shared" si="446"/>
        <v/>
      </c>
      <c r="BT127" s="17" t="str">
        <f t="shared" si="447"/>
        <v/>
      </c>
      <c r="BU127" s="17" t="str">
        <f t="shared" si="448"/>
        <v/>
      </c>
      <c r="BV127" s="17" t="str">
        <f t="shared" si="449"/>
        <v/>
      </c>
      <c r="BW127" s="17" t="str">
        <f t="shared" si="450"/>
        <v/>
      </c>
      <c r="BX127" s="17" t="str">
        <f t="shared" si="451"/>
        <v/>
      </c>
      <c r="BY127" s="17" t="str">
        <f t="shared" si="452"/>
        <v/>
      </c>
      <c r="BZ127" s="17" t="str">
        <f t="shared" si="453"/>
        <v/>
      </c>
      <c r="CA127" s="17" t="str">
        <f t="shared" si="454"/>
        <v/>
      </c>
      <c r="CB127" s="17" t="str">
        <f t="shared" si="455"/>
        <v/>
      </c>
      <c r="CC127" s="17" t="str">
        <f t="shared" si="456"/>
        <v/>
      </c>
      <c r="CD127" s="17" t="str">
        <f t="shared" si="457"/>
        <v/>
      </c>
      <c r="CE127" s="17" t="str">
        <f t="shared" si="458"/>
        <v/>
      </c>
      <c r="CF127" s="17" t="str">
        <f t="shared" si="459"/>
        <v/>
      </c>
      <c r="CG127" s="17" t="str">
        <f t="shared" si="460"/>
        <v/>
      </c>
      <c r="CH127" s="17" t="str">
        <f t="shared" si="461"/>
        <v/>
      </c>
      <c r="CI127" s="17" t="str">
        <f t="shared" si="462"/>
        <v/>
      </c>
      <c r="CJ127" s="17" t="str">
        <f t="shared" si="463"/>
        <v/>
      </c>
      <c r="CK127" s="17" t="str">
        <f t="shared" si="464"/>
        <v/>
      </c>
      <c r="CL127" s="17" t="str">
        <f t="shared" si="465"/>
        <v/>
      </c>
      <c r="CM127" s="17" t="str">
        <f t="shared" si="466"/>
        <v/>
      </c>
      <c r="CN127" s="17" t="str">
        <f t="shared" si="467"/>
        <v/>
      </c>
      <c r="CO127" s="17" t="str">
        <f t="shared" si="468"/>
        <v/>
      </c>
      <c r="CP127" s="17" t="str">
        <f t="shared" si="469"/>
        <v/>
      </c>
      <c r="CQ127" s="17" t="str">
        <f t="shared" si="470"/>
        <v/>
      </c>
      <c r="CR127" s="17" t="str">
        <f t="shared" si="471"/>
        <v/>
      </c>
      <c r="CS127" s="17" t="str">
        <f t="shared" si="472"/>
        <v/>
      </c>
      <c r="CT127" s="17" t="str">
        <f t="shared" si="473"/>
        <v/>
      </c>
      <c r="CU127" s="17" t="str">
        <f t="shared" si="474"/>
        <v/>
      </c>
      <c r="CV127" s="17" t="str">
        <f t="shared" si="475"/>
        <v/>
      </c>
      <c r="CW127" s="17" t="str">
        <f t="shared" si="476"/>
        <v/>
      </c>
      <c r="CX127" s="501">
        <v>2004</v>
      </c>
      <c r="CY127" s="946" t="str">
        <f t="shared" si="352"/>
        <v/>
      </c>
      <c r="CZ127" s="946" t="str">
        <f t="shared" si="353"/>
        <v/>
      </c>
      <c r="DA127" s="946" t="str">
        <f t="shared" si="354"/>
        <v/>
      </c>
      <c r="DB127" s="946" t="str">
        <f t="shared" si="355"/>
        <v/>
      </c>
      <c r="DC127" s="946" t="str">
        <f t="shared" si="356"/>
        <v/>
      </c>
      <c r="DD127" s="946" t="str">
        <f t="shared" si="357"/>
        <v/>
      </c>
      <c r="DE127" s="946" t="str">
        <f t="shared" si="358"/>
        <v/>
      </c>
      <c r="DF127" s="946" t="str">
        <f t="shared" si="359"/>
        <v/>
      </c>
      <c r="DG127" s="946">
        <f t="shared" si="360"/>
        <v>1</v>
      </c>
      <c r="DH127" s="946">
        <f t="shared" si="361"/>
        <v>1</v>
      </c>
      <c r="DI127" s="946">
        <f t="shared" si="362"/>
        <v>1</v>
      </c>
      <c r="DJ127" s="946" t="str">
        <f t="shared" si="363"/>
        <v/>
      </c>
      <c r="DK127" s="946">
        <f t="shared" si="364"/>
        <v>1</v>
      </c>
      <c r="DL127" s="946">
        <f t="shared" si="365"/>
        <v>1</v>
      </c>
      <c r="DM127" s="946" t="str">
        <f t="shared" si="366"/>
        <v/>
      </c>
      <c r="DN127" s="946" t="str">
        <f t="shared" si="367"/>
        <v/>
      </c>
      <c r="DO127" s="946" t="str">
        <f t="shared" si="368"/>
        <v/>
      </c>
      <c r="DP127" s="946" t="str">
        <f t="shared" si="369"/>
        <v/>
      </c>
      <c r="DQ127" s="946" t="str">
        <f t="shared" si="370"/>
        <v/>
      </c>
      <c r="DR127" s="946">
        <f t="shared" si="371"/>
        <v>1</v>
      </c>
      <c r="DS127" s="946" t="str">
        <f t="shared" si="372"/>
        <v/>
      </c>
      <c r="DT127" s="946">
        <f t="shared" si="373"/>
        <v>1</v>
      </c>
      <c r="DU127" s="946">
        <f t="shared" si="374"/>
        <v>1</v>
      </c>
      <c r="DV127" s="946">
        <f t="shared" si="375"/>
        <v>1</v>
      </c>
      <c r="DW127" s="946" t="str">
        <f t="shared" si="376"/>
        <v/>
      </c>
      <c r="DX127" s="946" t="str">
        <f t="shared" si="377"/>
        <v/>
      </c>
      <c r="DY127" s="946" t="str">
        <f t="shared" si="378"/>
        <v/>
      </c>
      <c r="DZ127" s="946" t="str">
        <f t="shared" si="379"/>
        <v/>
      </c>
      <c r="EA127" s="946" t="str">
        <f t="shared" si="380"/>
        <v/>
      </c>
      <c r="EB127" s="946" t="str">
        <f t="shared" si="381"/>
        <v/>
      </c>
      <c r="EC127" s="946" t="str">
        <f t="shared" si="382"/>
        <v/>
      </c>
      <c r="ED127" s="28">
        <f t="shared" si="383"/>
        <v>9</v>
      </c>
      <c r="EE127" s="501">
        <v>2004</v>
      </c>
      <c r="EF127" s="17" t="str">
        <f t="shared" si="477"/>
        <v/>
      </c>
      <c r="EG127" s="17" t="str">
        <f t="shared" si="478"/>
        <v/>
      </c>
      <c r="EH127" s="17" t="str">
        <f t="shared" si="479"/>
        <v/>
      </c>
      <c r="EI127" s="17" t="str">
        <f t="shared" si="480"/>
        <v/>
      </c>
      <c r="EJ127" s="17" t="str">
        <f t="shared" si="481"/>
        <v/>
      </c>
      <c r="EK127" s="17" t="str">
        <f t="shared" si="482"/>
        <v/>
      </c>
      <c r="EL127" s="17" t="str">
        <f t="shared" si="483"/>
        <v/>
      </c>
      <c r="EM127" s="17" t="str">
        <f t="shared" si="484"/>
        <v/>
      </c>
      <c r="EN127" s="17" t="str">
        <f t="shared" si="485"/>
        <v/>
      </c>
      <c r="EO127" s="17" t="str">
        <f t="shared" si="486"/>
        <v/>
      </c>
      <c r="EP127" s="17" t="str">
        <f t="shared" si="487"/>
        <v/>
      </c>
      <c r="EQ127" s="17" t="str">
        <f t="shared" si="488"/>
        <v/>
      </c>
      <c r="ER127" s="17" t="str">
        <f t="shared" si="489"/>
        <v/>
      </c>
      <c r="ES127" s="17" t="str">
        <f t="shared" si="490"/>
        <v/>
      </c>
      <c r="ET127" s="17" t="str">
        <f t="shared" si="491"/>
        <v/>
      </c>
      <c r="EU127" s="17" t="str">
        <f t="shared" si="492"/>
        <v/>
      </c>
      <c r="EV127" s="17" t="str">
        <f t="shared" si="493"/>
        <v/>
      </c>
      <c r="EW127" s="17" t="str">
        <f t="shared" si="494"/>
        <v/>
      </c>
      <c r="EX127" s="17" t="str">
        <f t="shared" si="495"/>
        <v/>
      </c>
      <c r="EY127" s="17" t="str">
        <f t="shared" si="496"/>
        <v/>
      </c>
      <c r="EZ127" s="17" t="str">
        <f t="shared" si="497"/>
        <v/>
      </c>
      <c r="FA127" s="17" t="str">
        <f t="shared" si="498"/>
        <v/>
      </c>
      <c r="FB127" s="17" t="str">
        <f t="shared" si="499"/>
        <v/>
      </c>
      <c r="FC127" s="17" t="str">
        <f t="shared" si="500"/>
        <v/>
      </c>
      <c r="FD127" s="17" t="str">
        <f t="shared" si="501"/>
        <v/>
      </c>
      <c r="FE127" s="17" t="str">
        <f t="shared" si="502"/>
        <v/>
      </c>
      <c r="FF127" s="17" t="str">
        <f t="shared" si="503"/>
        <v/>
      </c>
      <c r="FG127" s="17" t="str">
        <f t="shared" si="504"/>
        <v/>
      </c>
      <c r="FH127" s="17" t="str">
        <f t="shared" si="505"/>
        <v/>
      </c>
      <c r="FI127" s="17" t="str">
        <f t="shared" si="506"/>
        <v/>
      </c>
      <c r="FJ127" s="17" t="str">
        <f t="shared" si="507"/>
        <v/>
      </c>
      <c r="FK127" s="501">
        <v>2004</v>
      </c>
    </row>
    <row r="128" spans="1:167">
      <c r="A128" s="3">
        <v>2005</v>
      </c>
      <c r="B128" s="5">
        <v>33</v>
      </c>
      <c r="C128" s="5">
        <v>30</v>
      </c>
      <c r="D128" s="5">
        <v>27</v>
      </c>
      <c r="E128" s="5">
        <v>21</v>
      </c>
      <c r="F128" s="5">
        <v>32</v>
      </c>
      <c r="G128" s="143">
        <v>26</v>
      </c>
      <c r="H128" s="5">
        <v>37</v>
      </c>
      <c r="I128" s="5">
        <v>30</v>
      </c>
      <c r="J128" s="5">
        <v>22</v>
      </c>
      <c r="K128" s="5">
        <v>25</v>
      </c>
      <c r="L128" s="143">
        <v>31</v>
      </c>
      <c r="M128" s="5">
        <v>34</v>
      </c>
      <c r="N128" s="5">
        <v>37</v>
      </c>
      <c r="O128" s="5">
        <v>34</v>
      </c>
      <c r="P128" s="5">
        <v>30</v>
      </c>
      <c r="Q128" s="143">
        <v>35</v>
      </c>
      <c r="R128" s="5">
        <v>34</v>
      </c>
      <c r="S128" s="5">
        <v>29</v>
      </c>
      <c r="T128" s="5">
        <v>33</v>
      </c>
      <c r="U128" s="5">
        <v>43</v>
      </c>
      <c r="V128" s="143">
        <v>31</v>
      </c>
      <c r="W128" s="5">
        <v>33</v>
      </c>
      <c r="X128" s="5">
        <v>46</v>
      </c>
      <c r="Y128" s="5">
        <v>43</v>
      </c>
      <c r="Z128" s="5">
        <v>42</v>
      </c>
      <c r="AA128" s="143">
        <v>44</v>
      </c>
      <c r="AB128" s="5">
        <v>45</v>
      </c>
      <c r="AC128" s="5">
        <v>48</v>
      </c>
      <c r="AD128" s="5">
        <v>52</v>
      </c>
      <c r="AE128" s="5">
        <v>43</v>
      </c>
      <c r="AF128" s="143">
        <v>44</v>
      </c>
      <c r="AG128" s="663">
        <f t="shared" si="317"/>
        <v>1094</v>
      </c>
      <c r="AH128" s="68">
        <f t="shared" si="318"/>
        <v>35.29032258064516</v>
      </c>
      <c r="AI128" s="17">
        <f t="shared" si="319"/>
        <v>52</v>
      </c>
      <c r="AJ128" s="20">
        <f t="shared" si="320"/>
        <v>21</v>
      </c>
      <c r="AK128" s="579">
        <v>2005</v>
      </c>
      <c r="AL128" s="28" t="str">
        <f t="shared" ref="AL128:AL153" si="508">IF(B128&gt;=70,1,"")</f>
        <v/>
      </c>
      <c r="AM128" s="28" t="str">
        <f t="shared" ref="AM128:AM153" si="509">IF(C128&gt;=70,1,"")</f>
        <v/>
      </c>
      <c r="AN128" s="28" t="str">
        <f t="shared" ref="AN128:AN153" si="510">IF(D128&gt;=70,1,"")</f>
        <v/>
      </c>
      <c r="AO128" s="28" t="str">
        <f t="shared" ref="AO128:AO153" si="511">IF(E128&gt;=70,1,"")</f>
        <v/>
      </c>
      <c r="AP128" s="28" t="str">
        <f t="shared" ref="AP128:AP153" si="512">IF(F128&gt;=70,1,"")</f>
        <v/>
      </c>
      <c r="AQ128" s="28" t="str">
        <f t="shared" ref="AQ128:AQ153" si="513">IF(G128&gt;=70,1,"")</f>
        <v/>
      </c>
      <c r="AR128" s="28" t="str">
        <f t="shared" ref="AR128:AR153" si="514">IF(H128&gt;=70,1,"")</f>
        <v/>
      </c>
      <c r="AS128" s="28" t="str">
        <f t="shared" ref="AS128:AS153" si="515">IF(I128&gt;=70,1,"")</f>
        <v/>
      </c>
      <c r="AT128" s="28" t="str">
        <f t="shared" ref="AT128:AT153" si="516">IF(J128&gt;=70,1,"")</f>
        <v/>
      </c>
      <c r="AU128" s="28" t="str">
        <f t="shared" ref="AU128:AU153" si="517">IF(K128&gt;=70,1,"")</f>
        <v/>
      </c>
      <c r="AV128" s="28" t="str">
        <f t="shared" ref="AV128:AV153" si="518">IF(L128&gt;=70,1,"")</f>
        <v/>
      </c>
      <c r="AW128" s="28" t="str">
        <f t="shared" ref="AW128:AW153" si="519">IF(M128&gt;=70,1,"")</f>
        <v/>
      </c>
      <c r="AX128" s="28" t="str">
        <f t="shared" ref="AX128:AX153" si="520">IF(N128&gt;=70,1,"")</f>
        <v/>
      </c>
      <c r="AY128" s="28" t="str">
        <f t="shared" ref="AY128:AY153" si="521">IF(O128&gt;=70,1,"")</f>
        <v/>
      </c>
      <c r="AZ128" s="28" t="str">
        <f t="shared" ref="AZ128:AZ153" si="522">IF(P128&gt;=70,1,"")</f>
        <v/>
      </c>
      <c r="BA128" s="28" t="str">
        <f t="shared" ref="BA128:BA153" si="523">IF(Q128&gt;=70,1,"")</f>
        <v/>
      </c>
      <c r="BB128" s="28" t="str">
        <f t="shared" ref="BB128:BB153" si="524">IF(R128&gt;=70,1,"")</f>
        <v/>
      </c>
      <c r="BC128" s="28" t="str">
        <f t="shared" ref="BC128:BC153" si="525">IF(S128&gt;=70,1,"")</f>
        <v/>
      </c>
      <c r="BD128" s="28" t="str">
        <f t="shared" ref="BD128:BD153" si="526">IF(T128&gt;=70,1,"")</f>
        <v/>
      </c>
      <c r="BE128" s="28" t="str">
        <f t="shared" ref="BE128:BE153" si="527">IF(U128&gt;=70,1,"")</f>
        <v/>
      </c>
      <c r="BF128" s="28" t="str">
        <f t="shared" ref="BF128:BF153" si="528">IF(V128&gt;=70,1,"")</f>
        <v/>
      </c>
      <c r="BG128" s="28" t="str">
        <f t="shared" ref="BG128:BG153" si="529">IF(W128&gt;=70,1,"")</f>
        <v/>
      </c>
      <c r="BH128" s="28" t="str">
        <f t="shared" ref="BH128:BH153" si="530">IF(X128&gt;=70,1,"")</f>
        <v/>
      </c>
      <c r="BI128" s="28" t="str">
        <f t="shared" ref="BI128:BI153" si="531">IF(Y128&gt;=70,1,"")</f>
        <v/>
      </c>
      <c r="BJ128" s="28" t="str">
        <f t="shared" ref="BJ128:BJ153" si="532">IF(Z128&gt;=70,1,"")</f>
        <v/>
      </c>
      <c r="BK128" s="28" t="str">
        <f t="shared" ref="BK128:BK153" si="533">IF(AA128&gt;=70,1,"")</f>
        <v/>
      </c>
      <c r="BL128" s="28" t="str">
        <f t="shared" ref="BL128:BL153" si="534">IF(AB128&gt;=70,1,"")</f>
        <v/>
      </c>
      <c r="BM128" s="28" t="str">
        <f t="shared" ref="BM128:BM153" si="535">IF(AC128&gt;=70,1,"")</f>
        <v/>
      </c>
      <c r="BN128" s="28" t="str">
        <f t="shared" ref="BN128:BN153" si="536">IF(AD128&gt;=70,1,"")</f>
        <v/>
      </c>
      <c r="BO128" s="28" t="str">
        <f t="shared" ref="BO128:BO153" si="537">IF(AE128&gt;=70,1,"")</f>
        <v/>
      </c>
      <c r="BP128" s="28" t="str">
        <f t="shared" ref="BP128:BP153" si="538">IF(AF128&gt;=70,1,"")</f>
        <v/>
      </c>
      <c r="BQ128" s="28">
        <f t="shared" ref="BQ128:BQ153" si="539">SUM(AL128:BP128)</f>
        <v>0</v>
      </c>
      <c r="BR128" s="502">
        <v>2005</v>
      </c>
      <c r="BS128" s="17" t="str">
        <f t="shared" si="446"/>
        <v/>
      </c>
      <c r="BT128" s="17" t="str">
        <f t="shared" si="447"/>
        <v/>
      </c>
      <c r="BU128" s="17" t="str">
        <f t="shared" si="448"/>
        <v/>
      </c>
      <c r="BV128" s="17" t="str">
        <f t="shared" si="449"/>
        <v/>
      </c>
      <c r="BW128" s="17" t="str">
        <f t="shared" si="450"/>
        <v/>
      </c>
      <c r="BX128" s="17" t="str">
        <f t="shared" si="451"/>
        <v/>
      </c>
      <c r="BY128" s="17" t="str">
        <f t="shared" si="452"/>
        <v/>
      </c>
      <c r="BZ128" s="17" t="str">
        <f t="shared" si="453"/>
        <v/>
      </c>
      <c r="CA128" s="17" t="str">
        <f t="shared" si="454"/>
        <v/>
      </c>
      <c r="CB128" s="17" t="str">
        <f t="shared" si="455"/>
        <v/>
      </c>
      <c r="CC128" s="17" t="str">
        <f t="shared" si="456"/>
        <v/>
      </c>
      <c r="CD128" s="17" t="str">
        <f t="shared" si="457"/>
        <v/>
      </c>
      <c r="CE128" s="17" t="str">
        <f t="shared" si="458"/>
        <v/>
      </c>
      <c r="CF128" s="17" t="str">
        <f t="shared" si="459"/>
        <v/>
      </c>
      <c r="CG128" s="17" t="str">
        <f t="shared" si="460"/>
        <v/>
      </c>
      <c r="CH128" s="17" t="str">
        <f t="shared" si="461"/>
        <v/>
      </c>
      <c r="CI128" s="17" t="str">
        <f t="shared" si="462"/>
        <v/>
      </c>
      <c r="CJ128" s="17" t="str">
        <f t="shared" si="463"/>
        <v/>
      </c>
      <c r="CK128" s="17" t="str">
        <f t="shared" si="464"/>
        <v/>
      </c>
      <c r="CL128" s="17" t="str">
        <f t="shared" si="465"/>
        <v/>
      </c>
      <c r="CM128" s="17" t="str">
        <f t="shared" si="466"/>
        <v/>
      </c>
      <c r="CN128" s="17" t="str">
        <f t="shared" si="467"/>
        <v/>
      </c>
      <c r="CO128" s="17" t="str">
        <f t="shared" si="468"/>
        <v/>
      </c>
      <c r="CP128" s="17" t="str">
        <f t="shared" si="469"/>
        <v/>
      </c>
      <c r="CQ128" s="17" t="str">
        <f t="shared" si="470"/>
        <v/>
      </c>
      <c r="CR128" s="17" t="str">
        <f t="shared" si="471"/>
        <v/>
      </c>
      <c r="CS128" s="17" t="str">
        <f t="shared" si="472"/>
        <v/>
      </c>
      <c r="CT128" s="17" t="str">
        <f t="shared" si="473"/>
        <v/>
      </c>
      <c r="CU128" s="17" t="str">
        <f t="shared" si="474"/>
        <v/>
      </c>
      <c r="CV128" s="17" t="str">
        <f t="shared" si="475"/>
        <v/>
      </c>
      <c r="CW128" s="17" t="str">
        <f t="shared" si="476"/>
        <v/>
      </c>
      <c r="CX128" s="501">
        <v>2005</v>
      </c>
      <c r="CY128" s="946" t="str">
        <f t="shared" si="352"/>
        <v/>
      </c>
      <c r="CZ128" s="946">
        <f t="shared" si="353"/>
        <v>1</v>
      </c>
      <c r="DA128" s="946">
        <f t="shared" si="354"/>
        <v>1</v>
      </c>
      <c r="DB128" s="946">
        <f t="shared" si="355"/>
        <v>1</v>
      </c>
      <c r="DC128" s="946">
        <f t="shared" si="356"/>
        <v>1</v>
      </c>
      <c r="DD128" s="946">
        <f t="shared" si="357"/>
        <v>1</v>
      </c>
      <c r="DE128" s="946" t="str">
        <f t="shared" si="358"/>
        <v/>
      </c>
      <c r="DF128" s="946">
        <f t="shared" si="359"/>
        <v>1</v>
      </c>
      <c r="DG128" s="946">
        <f t="shared" si="360"/>
        <v>1</v>
      </c>
      <c r="DH128" s="946">
        <f t="shared" si="361"/>
        <v>1</v>
      </c>
      <c r="DI128" s="946">
        <f t="shared" si="362"/>
        <v>1</v>
      </c>
      <c r="DJ128" s="946" t="str">
        <f t="shared" si="363"/>
        <v/>
      </c>
      <c r="DK128" s="946" t="str">
        <f t="shared" si="364"/>
        <v/>
      </c>
      <c r="DL128" s="946" t="str">
        <f t="shared" si="365"/>
        <v/>
      </c>
      <c r="DM128" s="946">
        <f t="shared" si="366"/>
        <v>1</v>
      </c>
      <c r="DN128" s="946" t="str">
        <f t="shared" si="367"/>
        <v/>
      </c>
      <c r="DO128" s="946" t="str">
        <f t="shared" si="368"/>
        <v/>
      </c>
      <c r="DP128" s="946">
        <f t="shared" si="369"/>
        <v>1</v>
      </c>
      <c r="DQ128" s="946" t="str">
        <f t="shared" si="370"/>
        <v/>
      </c>
      <c r="DR128" s="946" t="str">
        <f t="shared" si="371"/>
        <v/>
      </c>
      <c r="DS128" s="946">
        <f t="shared" si="372"/>
        <v>1</v>
      </c>
      <c r="DT128" s="946" t="str">
        <f t="shared" si="373"/>
        <v/>
      </c>
      <c r="DU128" s="946" t="str">
        <f t="shared" si="374"/>
        <v/>
      </c>
      <c r="DV128" s="946" t="str">
        <f t="shared" si="375"/>
        <v/>
      </c>
      <c r="DW128" s="946" t="str">
        <f t="shared" si="376"/>
        <v/>
      </c>
      <c r="DX128" s="946" t="str">
        <f t="shared" si="377"/>
        <v/>
      </c>
      <c r="DY128" s="946" t="str">
        <f t="shared" si="378"/>
        <v/>
      </c>
      <c r="DZ128" s="946" t="str">
        <f t="shared" si="379"/>
        <v/>
      </c>
      <c r="EA128" s="946" t="str">
        <f t="shared" si="380"/>
        <v/>
      </c>
      <c r="EB128" s="946" t="str">
        <f t="shared" si="381"/>
        <v/>
      </c>
      <c r="EC128" s="946" t="str">
        <f t="shared" si="382"/>
        <v/>
      </c>
      <c r="ED128" s="28">
        <f t="shared" si="383"/>
        <v>12</v>
      </c>
      <c r="EE128" s="501">
        <v>2005</v>
      </c>
      <c r="EF128" s="17" t="str">
        <f t="shared" si="477"/>
        <v/>
      </c>
      <c r="EG128" s="17" t="str">
        <f t="shared" si="478"/>
        <v/>
      </c>
      <c r="EH128" s="17" t="str">
        <f t="shared" si="479"/>
        <v/>
      </c>
      <c r="EI128" s="17" t="str">
        <f t="shared" si="480"/>
        <v/>
      </c>
      <c r="EJ128" s="17" t="str">
        <f t="shared" si="481"/>
        <v/>
      </c>
      <c r="EK128" s="17" t="str">
        <f t="shared" si="482"/>
        <v/>
      </c>
      <c r="EL128" s="17" t="str">
        <f t="shared" si="483"/>
        <v/>
      </c>
      <c r="EM128" s="17" t="str">
        <f t="shared" si="484"/>
        <v/>
      </c>
      <c r="EN128" s="17" t="str">
        <f t="shared" si="485"/>
        <v/>
      </c>
      <c r="EO128" s="17" t="str">
        <f t="shared" si="486"/>
        <v/>
      </c>
      <c r="EP128" s="17" t="str">
        <f t="shared" si="487"/>
        <v/>
      </c>
      <c r="EQ128" s="17" t="str">
        <f t="shared" si="488"/>
        <v/>
      </c>
      <c r="ER128" s="17" t="str">
        <f t="shared" si="489"/>
        <v/>
      </c>
      <c r="ES128" s="17" t="str">
        <f t="shared" si="490"/>
        <v/>
      </c>
      <c r="ET128" s="17" t="str">
        <f t="shared" si="491"/>
        <v/>
      </c>
      <c r="EU128" s="17" t="str">
        <f t="shared" si="492"/>
        <v/>
      </c>
      <c r="EV128" s="17" t="str">
        <f t="shared" si="493"/>
        <v/>
      </c>
      <c r="EW128" s="17" t="str">
        <f t="shared" si="494"/>
        <v/>
      </c>
      <c r="EX128" s="17" t="str">
        <f t="shared" si="495"/>
        <v/>
      </c>
      <c r="EY128" s="17" t="str">
        <f t="shared" si="496"/>
        <v/>
      </c>
      <c r="EZ128" s="17" t="str">
        <f t="shared" si="497"/>
        <v/>
      </c>
      <c r="FA128" s="17" t="str">
        <f t="shared" si="498"/>
        <v/>
      </c>
      <c r="FB128" s="17" t="str">
        <f t="shared" si="499"/>
        <v/>
      </c>
      <c r="FC128" s="17" t="str">
        <f t="shared" si="500"/>
        <v/>
      </c>
      <c r="FD128" s="17" t="str">
        <f t="shared" si="501"/>
        <v/>
      </c>
      <c r="FE128" s="17" t="str">
        <f t="shared" si="502"/>
        <v/>
      </c>
      <c r="FF128" s="17" t="str">
        <f t="shared" si="503"/>
        <v/>
      </c>
      <c r="FG128" s="17" t="str">
        <f t="shared" si="504"/>
        <v/>
      </c>
      <c r="FH128" s="17" t="str">
        <f t="shared" si="505"/>
        <v/>
      </c>
      <c r="FI128" s="17" t="str">
        <f t="shared" si="506"/>
        <v/>
      </c>
      <c r="FJ128" s="17" t="str">
        <f t="shared" si="507"/>
        <v/>
      </c>
      <c r="FK128" s="501">
        <v>2005</v>
      </c>
    </row>
    <row r="129" spans="1:167">
      <c r="A129" s="3">
        <v>2006</v>
      </c>
      <c r="B129" s="5">
        <v>34</v>
      </c>
      <c r="C129" s="5">
        <v>36</v>
      </c>
      <c r="D129" s="5">
        <v>33</v>
      </c>
      <c r="E129" s="5">
        <v>30</v>
      </c>
      <c r="F129" s="5">
        <v>30</v>
      </c>
      <c r="G129" s="143">
        <v>37</v>
      </c>
      <c r="H129" s="5">
        <v>32</v>
      </c>
      <c r="I129" s="5">
        <v>28</v>
      </c>
      <c r="J129" s="5">
        <v>49</v>
      </c>
      <c r="K129" s="5">
        <v>63</v>
      </c>
      <c r="L129" s="143">
        <v>51</v>
      </c>
      <c r="M129" s="5">
        <v>50</v>
      </c>
      <c r="N129" s="5">
        <v>58</v>
      </c>
      <c r="O129" s="5">
        <v>49</v>
      </c>
      <c r="P129" s="5">
        <v>36</v>
      </c>
      <c r="Q129" s="143">
        <v>33</v>
      </c>
      <c r="R129" s="5">
        <v>37</v>
      </c>
      <c r="S129" s="5">
        <v>34</v>
      </c>
      <c r="T129" s="5">
        <v>24</v>
      </c>
      <c r="U129" s="5">
        <v>27</v>
      </c>
      <c r="V129" s="143">
        <v>32</v>
      </c>
      <c r="W129" s="5">
        <v>30</v>
      </c>
      <c r="X129" s="5">
        <v>30</v>
      </c>
      <c r="Y129" s="5">
        <v>37</v>
      </c>
      <c r="Z129" s="5">
        <v>36</v>
      </c>
      <c r="AA129" s="143">
        <v>32</v>
      </c>
      <c r="AB129" s="5">
        <v>36</v>
      </c>
      <c r="AC129" s="5">
        <v>38</v>
      </c>
      <c r="AD129" s="5">
        <v>42</v>
      </c>
      <c r="AE129" s="5">
        <v>37</v>
      </c>
      <c r="AF129" s="143">
        <v>46</v>
      </c>
      <c r="AG129" s="663">
        <f t="shared" si="317"/>
        <v>1167</v>
      </c>
      <c r="AH129" s="68">
        <f t="shared" si="318"/>
        <v>37.645161290322584</v>
      </c>
      <c r="AI129" s="17">
        <f t="shared" si="319"/>
        <v>63</v>
      </c>
      <c r="AJ129" s="20">
        <f t="shared" si="320"/>
        <v>24</v>
      </c>
      <c r="AK129" s="579">
        <v>2006</v>
      </c>
      <c r="AL129" s="28" t="str">
        <f t="shared" si="508"/>
        <v/>
      </c>
      <c r="AM129" s="28" t="str">
        <f t="shared" si="509"/>
        <v/>
      </c>
      <c r="AN129" s="28" t="str">
        <f t="shared" si="510"/>
        <v/>
      </c>
      <c r="AO129" s="28" t="str">
        <f t="shared" si="511"/>
        <v/>
      </c>
      <c r="AP129" s="28" t="str">
        <f t="shared" si="512"/>
        <v/>
      </c>
      <c r="AQ129" s="28" t="str">
        <f t="shared" si="513"/>
        <v/>
      </c>
      <c r="AR129" s="28" t="str">
        <f t="shared" si="514"/>
        <v/>
      </c>
      <c r="AS129" s="28" t="str">
        <f t="shared" si="515"/>
        <v/>
      </c>
      <c r="AT129" s="28" t="str">
        <f t="shared" si="516"/>
        <v/>
      </c>
      <c r="AU129" s="28" t="str">
        <f t="shared" si="517"/>
        <v/>
      </c>
      <c r="AV129" s="28" t="str">
        <f t="shared" si="518"/>
        <v/>
      </c>
      <c r="AW129" s="28" t="str">
        <f t="shared" si="519"/>
        <v/>
      </c>
      <c r="AX129" s="28" t="str">
        <f t="shared" si="520"/>
        <v/>
      </c>
      <c r="AY129" s="28" t="str">
        <f t="shared" si="521"/>
        <v/>
      </c>
      <c r="AZ129" s="28" t="str">
        <f t="shared" si="522"/>
        <v/>
      </c>
      <c r="BA129" s="28" t="str">
        <f t="shared" si="523"/>
        <v/>
      </c>
      <c r="BB129" s="28" t="str">
        <f t="shared" si="524"/>
        <v/>
      </c>
      <c r="BC129" s="28" t="str">
        <f t="shared" si="525"/>
        <v/>
      </c>
      <c r="BD129" s="28" t="str">
        <f t="shared" si="526"/>
        <v/>
      </c>
      <c r="BE129" s="28" t="str">
        <f t="shared" si="527"/>
        <v/>
      </c>
      <c r="BF129" s="28" t="str">
        <f t="shared" si="528"/>
        <v/>
      </c>
      <c r="BG129" s="28" t="str">
        <f t="shared" si="529"/>
        <v/>
      </c>
      <c r="BH129" s="28" t="str">
        <f t="shared" si="530"/>
        <v/>
      </c>
      <c r="BI129" s="28" t="str">
        <f t="shared" si="531"/>
        <v/>
      </c>
      <c r="BJ129" s="28" t="str">
        <f t="shared" si="532"/>
        <v/>
      </c>
      <c r="BK129" s="28" t="str">
        <f t="shared" si="533"/>
        <v/>
      </c>
      <c r="BL129" s="28" t="str">
        <f t="shared" si="534"/>
        <v/>
      </c>
      <c r="BM129" s="28" t="str">
        <f t="shared" si="535"/>
        <v/>
      </c>
      <c r="BN129" s="28" t="str">
        <f t="shared" si="536"/>
        <v/>
      </c>
      <c r="BO129" s="28" t="str">
        <f t="shared" si="537"/>
        <v/>
      </c>
      <c r="BP129" s="28" t="str">
        <f t="shared" si="538"/>
        <v/>
      </c>
      <c r="BQ129" s="28">
        <f t="shared" si="539"/>
        <v>0</v>
      </c>
      <c r="BR129" s="502">
        <v>2006</v>
      </c>
      <c r="BS129" s="17" t="str">
        <f t="shared" si="446"/>
        <v/>
      </c>
      <c r="BT129" s="17" t="str">
        <f t="shared" si="447"/>
        <v/>
      </c>
      <c r="BU129" s="17" t="str">
        <f t="shared" si="448"/>
        <v/>
      </c>
      <c r="BV129" s="17" t="str">
        <f t="shared" si="449"/>
        <v/>
      </c>
      <c r="BW129" s="17" t="str">
        <f t="shared" si="450"/>
        <v/>
      </c>
      <c r="BX129" s="17" t="str">
        <f t="shared" si="451"/>
        <v/>
      </c>
      <c r="BY129" s="17" t="str">
        <f t="shared" si="452"/>
        <v/>
      </c>
      <c r="BZ129" s="17" t="str">
        <f t="shared" si="453"/>
        <v/>
      </c>
      <c r="CA129" s="17" t="str">
        <f t="shared" si="454"/>
        <v/>
      </c>
      <c r="CB129" s="17">
        <f t="shared" si="455"/>
        <v>2006</v>
      </c>
      <c r="CC129" s="17" t="str">
        <f t="shared" si="456"/>
        <v/>
      </c>
      <c r="CD129" s="17" t="str">
        <f t="shared" si="457"/>
        <v/>
      </c>
      <c r="CE129" s="17" t="str">
        <f t="shared" si="458"/>
        <v/>
      </c>
      <c r="CF129" s="17" t="str">
        <f t="shared" si="459"/>
        <v/>
      </c>
      <c r="CG129" s="17" t="str">
        <f t="shared" si="460"/>
        <v/>
      </c>
      <c r="CH129" s="17" t="str">
        <f t="shared" si="461"/>
        <v/>
      </c>
      <c r="CI129" s="17" t="str">
        <f t="shared" si="462"/>
        <v/>
      </c>
      <c r="CJ129" s="17" t="str">
        <f t="shared" si="463"/>
        <v/>
      </c>
      <c r="CK129" s="17" t="str">
        <f t="shared" si="464"/>
        <v/>
      </c>
      <c r="CL129" s="17" t="str">
        <f t="shared" si="465"/>
        <v/>
      </c>
      <c r="CM129" s="17" t="str">
        <f t="shared" si="466"/>
        <v/>
      </c>
      <c r="CN129" s="17" t="str">
        <f t="shared" si="467"/>
        <v/>
      </c>
      <c r="CO129" s="17" t="str">
        <f t="shared" si="468"/>
        <v/>
      </c>
      <c r="CP129" s="17" t="str">
        <f t="shared" si="469"/>
        <v/>
      </c>
      <c r="CQ129" s="17" t="str">
        <f t="shared" si="470"/>
        <v/>
      </c>
      <c r="CR129" s="17" t="str">
        <f t="shared" si="471"/>
        <v/>
      </c>
      <c r="CS129" s="17" t="str">
        <f t="shared" si="472"/>
        <v/>
      </c>
      <c r="CT129" s="17" t="str">
        <f t="shared" si="473"/>
        <v/>
      </c>
      <c r="CU129" s="17" t="str">
        <f t="shared" si="474"/>
        <v/>
      </c>
      <c r="CV129" s="17" t="str">
        <f t="shared" si="475"/>
        <v/>
      </c>
      <c r="CW129" s="17" t="str">
        <f t="shared" si="476"/>
        <v/>
      </c>
      <c r="CX129" s="501">
        <v>2006</v>
      </c>
      <c r="CY129" s="946" t="str">
        <f t="shared" si="352"/>
        <v/>
      </c>
      <c r="CZ129" s="946" t="str">
        <f t="shared" si="353"/>
        <v/>
      </c>
      <c r="DA129" s="946" t="str">
        <f t="shared" si="354"/>
        <v/>
      </c>
      <c r="DB129" s="946">
        <f t="shared" si="355"/>
        <v>1</v>
      </c>
      <c r="DC129" s="946">
        <f t="shared" si="356"/>
        <v>1</v>
      </c>
      <c r="DD129" s="946" t="str">
        <f t="shared" si="357"/>
        <v/>
      </c>
      <c r="DE129" s="946">
        <f t="shared" si="358"/>
        <v>1</v>
      </c>
      <c r="DF129" s="946">
        <f t="shared" si="359"/>
        <v>1</v>
      </c>
      <c r="DG129" s="946" t="str">
        <f t="shared" si="360"/>
        <v/>
      </c>
      <c r="DH129" s="946" t="str">
        <f t="shared" si="361"/>
        <v/>
      </c>
      <c r="DI129" s="946" t="str">
        <f t="shared" si="362"/>
        <v/>
      </c>
      <c r="DJ129" s="946" t="str">
        <f t="shared" si="363"/>
        <v/>
      </c>
      <c r="DK129" s="946" t="str">
        <f t="shared" si="364"/>
        <v/>
      </c>
      <c r="DL129" s="946" t="str">
        <f t="shared" si="365"/>
        <v/>
      </c>
      <c r="DM129" s="946" t="str">
        <f t="shared" si="366"/>
        <v/>
      </c>
      <c r="DN129" s="946" t="str">
        <f t="shared" si="367"/>
        <v/>
      </c>
      <c r="DO129" s="946" t="str">
        <f t="shared" si="368"/>
        <v/>
      </c>
      <c r="DP129" s="946" t="str">
        <f t="shared" si="369"/>
        <v/>
      </c>
      <c r="DQ129" s="946">
        <f t="shared" si="370"/>
        <v>1</v>
      </c>
      <c r="DR129" s="946">
        <f t="shared" si="371"/>
        <v>1</v>
      </c>
      <c r="DS129" s="946">
        <f t="shared" si="372"/>
        <v>1</v>
      </c>
      <c r="DT129" s="946">
        <f t="shared" si="373"/>
        <v>1</v>
      </c>
      <c r="DU129" s="946">
        <f t="shared" si="374"/>
        <v>1</v>
      </c>
      <c r="DV129" s="946" t="str">
        <f t="shared" si="375"/>
        <v/>
      </c>
      <c r="DW129" s="946" t="str">
        <f t="shared" si="376"/>
        <v/>
      </c>
      <c r="DX129" s="946">
        <f t="shared" si="377"/>
        <v>1</v>
      </c>
      <c r="DY129" s="946" t="str">
        <f t="shared" si="378"/>
        <v/>
      </c>
      <c r="DZ129" s="946" t="str">
        <f t="shared" si="379"/>
        <v/>
      </c>
      <c r="EA129" s="946" t="str">
        <f t="shared" si="380"/>
        <v/>
      </c>
      <c r="EB129" s="946" t="str">
        <f t="shared" si="381"/>
        <v/>
      </c>
      <c r="EC129" s="946" t="str">
        <f t="shared" si="382"/>
        <v/>
      </c>
      <c r="ED129" s="28">
        <f t="shared" si="383"/>
        <v>10</v>
      </c>
      <c r="EE129" s="501">
        <v>2006</v>
      </c>
      <c r="EF129" s="17" t="str">
        <f t="shared" si="477"/>
        <v/>
      </c>
      <c r="EG129" s="17" t="str">
        <f t="shared" si="478"/>
        <v/>
      </c>
      <c r="EH129" s="17" t="str">
        <f t="shared" si="479"/>
        <v/>
      </c>
      <c r="EI129" s="17" t="str">
        <f t="shared" si="480"/>
        <v/>
      </c>
      <c r="EJ129" s="17" t="str">
        <f t="shared" si="481"/>
        <v/>
      </c>
      <c r="EK129" s="17" t="str">
        <f t="shared" si="482"/>
        <v/>
      </c>
      <c r="EL129" s="17" t="str">
        <f t="shared" si="483"/>
        <v/>
      </c>
      <c r="EM129" s="17" t="str">
        <f t="shared" si="484"/>
        <v/>
      </c>
      <c r="EN129" s="17" t="str">
        <f t="shared" si="485"/>
        <v/>
      </c>
      <c r="EO129" s="17" t="str">
        <f t="shared" si="486"/>
        <v/>
      </c>
      <c r="EP129" s="17" t="str">
        <f t="shared" si="487"/>
        <v/>
      </c>
      <c r="EQ129" s="17" t="str">
        <f t="shared" si="488"/>
        <v/>
      </c>
      <c r="ER129" s="17" t="str">
        <f t="shared" si="489"/>
        <v/>
      </c>
      <c r="ES129" s="17" t="str">
        <f t="shared" si="490"/>
        <v/>
      </c>
      <c r="ET129" s="17" t="str">
        <f t="shared" si="491"/>
        <v/>
      </c>
      <c r="EU129" s="17" t="str">
        <f t="shared" si="492"/>
        <v/>
      </c>
      <c r="EV129" s="17" t="str">
        <f t="shared" si="493"/>
        <v/>
      </c>
      <c r="EW129" s="17" t="str">
        <f t="shared" si="494"/>
        <v/>
      </c>
      <c r="EX129" s="17" t="str">
        <f t="shared" si="495"/>
        <v/>
      </c>
      <c r="EY129" s="17" t="str">
        <f t="shared" si="496"/>
        <v/>
      </c>
      <c r="EZ129" s="17" t="str">
        <f t="shared" si="497"/>
        <v/>
      </c>
      <c r="FA129" s="17" t="str">
        <f t="shared" si="498"/>
        <v/>
      </c>
      <c r="FB129" s="17" t="str">
        <f t="shared" si="499"/>
        <v/>
      </c>
      <c r="FC129" s="17" t="str">
        <f t="shared" si="500"/>
        <v/>
      </c>
      <c r="FD129" s="17" t="str">
        <f t="shared" si="501"/>
        <v/>
      </c>
      <c r="FE129" s="17" t="str">
        <f t="shared" si="502"/>
        <v/>
      </c>
      <c r="FF129" s="17" t="str">
        <f t="shared" si="503"/>
        <v/>
      </c>
      <c r="FG129" s="17" t="str">
        <f t="shared" si="504"/>
        <v/>
      </c>
      <c r="FH129" s="17" t="str">
        <f t="shared" si="505"/>
        <v/>
      </c>
      <c r="FI129" s="17" t="str">
        <f t="shared" si="506"/>
        <v/>
      </c>
      <c r="FJ129" s="17" t="str">
        <f t="shared" si="507"/>
        <v/>
      </c>
      <c r="FK129" s="501">
        <v>2006</v>
      </c>
    </row>
    <row r="130" spans="1:167">
      <c r="A130" s="3">
        <v>2007</v>
      </c>
      <c r="B130" s="5">
        <v>38</v>
      </c>
      <c r="C130" s="5">
        <v>41</v>
      </c>
      <c r="D130" s="5">
        <v>38</v>
      </c>
      <c r="E130" s="5">
        <v>34</v>
      </c>
      <c r="F130" s="5">
        <v>30</v>
      </c>
      <c r="G130" s="143">
        <v>27</v>
      </c>
      <c r="H130" s="5">
        <v>26</v>
      </c>
      <c r="I130" s="5">
        <v>23</v>
      </c>
      <c r="J130" s="5">
        <v>24</v>
      </c>
      <c r="K130" s="5">
        <v>35</v>
      </c>
      <c r="L130" s="143">
        <v>44</v>
      </c>
      <c r="M130" s="5">
        <v>31</v>
      </c>
      <c r="N130" s="5">
        <v>43</v>
      </c>
      <c r="O130" s="5">
        <v>52</v>
      </c>
      <c r="P130" s="5">
        <v>44</v>
      </c>
      <c r="Q130" s="143">
        <v>33</v>
      </c>
      <c r="R130" s="5">
        <v>31</v>
      </c>
      <c r="S130" s="5">
        <v>28</v>
      </c>
      <c r="T130" s="5">
        <v>25</v>
      </c>
      <c r="U130" s="5">
        <v>49</v>
      </c>
      <c r="V130" s="143">
        <v>44</v>
      </c>
      <c r="W130" s="5">
        <v>44</v>
      </c>
      <c r="X130" s="5">
        <v>54</v>
      </c>
      <c r="Y130" s="5">
        <v>56</v>
      </c>
      <c r="Z130" s="5">
        <v>43</v>
      </c>
      <c r="AA130" s="143">
        <v>42</v>
      </c>
      <c r="AB130" s="5">
        <v>56</v>
      </c>
      <c r="AC130" s="5">
        <v>57</v>
      </c>
      <c r="AD130" s="5">
        <v>41</v>
      </c>
      <c r="AE130" s="5">
        <v>37</v>
      </c>
      <c r="AF130" s="143">
        <v>43</v>
      </c>
      <c r="AG130" s="663">
        <f t="shared" si="317"/>
        <v>1213</v>
      </c>
      <c r="AH130" s="68">
        <f t="shared" si="318"/>
        <v>39.12903225806452</v>
      </c>
      <c r="AI130" s="17">
        <f t="shared" si="319"/>
        <v>57</v>
      </c>
      <c r="AJ130" s="20">
        <f t="shared" si="320"/>
        <v>23</v>
      </c>
      <c r="AK130" s="579">
        <v>2007</v>
      </c>
      <c r="AL130" s="28" t="str">
        <f t="shared" si="508"/>
        <v/>
      </c>
      <c r="AM130" s="28" t="str">
        <f t="shared" si="509"/>
        <v/>
      </c>
      <c r="AN130" s="28" t="str">
        <f t="shared" si="510"/>
        <v/>
      </c>
      <c r="AO130" s="28" t="str">
        <f t="shared" si="511"/>
        <v/>
      </c>
      <c r="AP130" s="28" t="str">
        <f t="shared" si="512"/>
        <v/>
      </c>
      <c r="AQ130" s="28" t="str">
        <f t="shared" si="513"/>
        <v/>
      </c>
      <c r="AR130" s="28" t="str">
        <f t="shared" si="514"/>
        <v/>
      </c>
      <c r="AS130" s="28" t="str">
        <f t="shared" si="515"/>
        <v/>
      </c>
      <c r="AT130" s="28" t="str">
        <f t="shared" si="516"/>
        <v/>
      </c>
      <c r="AU130" s="28" t="str">
        <f t="shared" si="517"/>
        <v/>
      </c>
      <c r="AV130" s="28" t="str">
        <f t="shared" si="518"/>
        <v/>
      </c>
      <c r="AW130" s="28" t="str">
        <f t="shared" si="519"/>
        <v/>
      </c>
      <c r="AX130" s="28" t="str">
        <f t="shared" si="520"/>
        <v/>
      </c>
      <c r="AY130" s="28" t="str">
        <f t="shared" si="521"/>
        <v/>
      </c>
      <c r="AZ130" s="28" t="str">
        <f t="shared" si="522"/>
        <v/>
      </c>
      <c r="BA130" s="28" t="str">
        <f t="shared" si="523"/>
        <v/>
      </c>
      <c r="BB130" s="28" t="str">
        <f t="shared" si="524"/>
        <v/>
      </c>
      <c r="BC130" s="28" t="str">
        <f t="shared" si="525"/>
        <v/>
      </c>
      <c r="BD130" s="28" t="str">
        <f t="shared" si="526"/>
        <v/>
      </c>
      <c r="BE130" s="28" t="str">
        <f t="shared" si="527"/>
        <v/>
      </c>
      <c r="BF130" s="28" t="str">
        <f t="shared" si="528"/>
        <v/>
      </c>
      <c r="BG130" s="28" t="str">
        <f t="shared" si="529"/>
        <v/>
      </c>
      <c r="BH130" s="28" t="str">
        <f t="shared" si="530"/>
        <v/>
      </c>
      <c r="BI130" s="28" t="str">
        <f t="shared" si="531"/>
        <v/>
      </c>
      <c r="BJ130" s="28" t="str">
        <f t="shared" si="532"/>
        <v/>
      </c>
      <c r="BK130" s="28" t="str">
        <f t="shared" si="533"/>
        <v/>
      </c>
      <c r="BL130" s="28" t="str">
        <f t="shared" si="534"/>
        <v/>
      </c>
      <c r="BM130" s="28" t="str">
        <f t="shared" si="535"/>
        <v/>
      </c>
      <c r="BN130" s="28" t="str">
        <f t="shared" si="536"/>
        <v/>
      </c>
      <c r="BO130" s="28" t="str">
        <f t="shared" si="537"/>
        <v/>
      </c>
      <c r="BP130" s="28" t="str">
        <f t="shared" si="538"/>
        <v/>
      </c>
      <c r="BQ130" s="28">
        <f t="shared" si="539"/>
        <v>0</v>
      </c>
      <c r="BR130" s="502">
        <v>2007</v>
      </c>
      <c r="BS130" s="17" t="str">
        <f t="shared" si="446"/>
        <v/>
      </c>
      <c r="BT130" s="17" t="str">
        <f t="shared" si="447"/>
        <v/>
      </c>
      <c r="BU130" s="17" t="str">
        <f t="shared" si="448"/>
        <v/>
      </c>
      <c r="BV130" s="17" t="str">
        <f t="shared" si="449"/>
        <v/>
      </c>
      <c r="BW130" s="17" t="str">
        <f t="shared" si="450"/>
        <v/>
      </c>
      <c r="BX130" s="17" t="str">
        <f t="shared" si="451"/>
        <v/>
      </c>
      <c r="BY130" s="17" t="str">
        <f t="shared" si="452"/>
        <v/>
      </c>
      <c r="BZ130" s="17" t="str">
        <f t="shared" si="453"/>
        <v/>
      </c>
      <c r="CA130" s="17" t="str">
        <f t="shared" si="454"/>
        <v/>
      </c>
      <c r="CB130" s="17" t="str">
        <f t="shared" si="455"/>
        <v/>
      </c>
      <c r="CC130" s="17" t="str">
        <f t="shared" si="456"/>
        <v/>
      </c>
      <c r="CD130" s="17" t="str">
        <f t="shared" si="457"/>
        <v/>
      </c>
      <c r="CE130" s="17" t="str">
        <f t="shared" si="458"/>
        <v/>
      </c>
      <c r="CF130" s="17" t="str">
        <f t="shared" si="459"/>
        <v/>
      </c>
      <c r="CG130" s="17" t="str">
        <f t="shared" si="460"/>
        <v/>
      </c>
      <c r="CH130" s="17" t="str">
        <f t="shared" si="461"/>
        <v/>
      </c>
      <c r="CI130" s="17" t="str">
        <f t="shared" si="462"/>
        <v/>
      </c>
      <c r="CJ130" s="17" t="str">
        <f t="shared" si="463"/>
        <v/>
      </c>
      <c r="CK130" s="17" t="str">
        <f t="shared" si="464"/>
        <v/>
      </c>
      <c r="CL130" s="17" t="str">
        <f t="shared" si="465"/>
        <v/>
      </c>
      <c r="CM130" s="17" t="str">
        <f t="shared" si="466"/>
        <v/>
      </c>
      <c r="CN130" s="17" t="str">
        <f t="shared" si="467"/>
        <v/>
      </c>
      <c r="CO130" s="17" t="str">
        <f t="shared" si="468"/>
        <v/>
      </c>
      <c r="CP130" s="17" t="str">
        <f t="shared" si="469"/>
        <v/>
      </c>
      <c r="CQ130" s="17" t="str">
        <f t="shared" si="470"/>
        <v/>
      </c>
      <c r="CR130" s="17" t="str">
        <f t="shared" si="471"/>
        <v/>
      </c>
      <c r="CS130" s="17" t="str">
        <f t="shared" si="472"/>
        <v/>
      </c>
      <c r="CT130" s="17" t="str">
        <f t="shared" si="473"/>
        <v/>
      </c>
      <c r="CU130" s="17" t="str">
        <f t="shared" si="474"/>
        <v/>
      </c>
      <c r="CV130" s="17" t="str">
        <f t="shared" si="475"/>
        <v/>
      </c>
      <c r="CW130" s="17" t="str">
        <f t="shared" si="476"/>
        <v/>
      </c>
      <c r="CX130" s="501">
        <v>2007</v>
      </c>
      <c r="CY130" s="946" t="str">
        <f t="shared" si="352"/>
        <v/>
      </c>
      <c r="CZ130" s="946" t="str">
        <f t="shared" si="353"/>
        <v/>
      </c>
      <c r="DA130" s="946" t="str">
        <f t="shared" si="354"/>
        <v/>
      </c>
      <c r="DB130" s="946" t="str">
        <f t="shared" si="355"/>
        <v/>
      </c>
      <c r="DC130" s="946">
        <f t="shared" si="356"/>
        <v>1</v>
      </c>
      <c r="DD130" s="946">
        <f t="shared" si="357"/>
        <v>1</v>
      </c>
      <c r="DE130" s="946">
        <f t="shared" si="358"/>
        <v>1</v>
      </c>
      <c r="DF130" s="946">
        <f t="shared" si="359"/>
        <v>1</v>
      </c>
      <c r="DG130" s="946">
        <f t="shared" si="360"/>
        <v>1</v>
      </c>
      <c r="DH130" s="946" t="str">
        <f t="shared" si="361"/>
        <v/>
      </c>
      <c r="DI130" s="946" t="str">
        <f t="shared" si="362"/>
        <v/>
      </c>
      <c r="DJ130" s="946">
        <f t="shared" si="363"/>
        <v>1</v>
      </c>
      <c r="DK130" s="946" t="str">
        <f t="shared" si="364"/>
        <v/>
      </c>
      <c r="DL130" s="946" t="str">
        <f t="shared" si="365"/>
        <v/>
      </c>
      <c r="DM130" s="946" t="str">
        <f t="shared" si="366"/>
        <v/>
      </c>
      <c r="DN130" s="946" t="str">
        <f t="shared" si="367"/>
        <v/>
      </c>
      <c r="DO130" s="946">
        <f t="shared" si="368"/>
        <v>1</v>
      </c>
      <c r="DP130" s="946">
        <f t="shared" si="369"/>
        <v>1</v>
      </c>
      <c r="DQ130" s="946">
        <f t="shared" si="370"/>
        <v>1</v>
      </c>
      <c r="DR130" s="946" t="str">
        <f t="shared" si="371"/>
        <v/>
      </c>
      <c r="DS130" s="946" t="str">
        <f t="shared" si="372"/>
        <v/>
      </c>
      <c r="DT130" s="946" t="str">
        <f t="shared" si="373"/>
        <v/>
      </c>
      <c r="DU130" s="946" t="str">
        <f t="shared" si="374"/>
        <v/>
      </c>
      <c r="DV130" s="946" t="str">
        <f t="shared" si="375"/>
        <v/>
      </c>
      <c r="DW130" s="946" t="str">
        <f t="shared" si="376"/>
        <v/>
      </c>
      <c r="DX130" s="946" t="str">
        <f t="shared" si="377"/>
        <v/>
      </c>
      <c r="DY130" s="946" t="str">
        <f t="shared" si="378"/>
        <v/>
      </c>
      <c r="DZ130" s="946" t="str">
        <f t="shared" si="379"/>
        <v/>
      </c>
      <c r="EA130" s="946" t="str">
        <f t="shared" si="380"/>
        <v/>
      </c>
      <c r="EB130" s="946" t="str">
        <f t="shared" si="381"/>
        <v/>
      </c>
      <c r="EC130" s="946" t="str">
        <f t="shared" si="382"/>
        <v/>
      </c>
      <c r="ED130" s="28">
        <f t="shared" si="383"/>
        <v>9</v>
      </c>
      <c r="EE130" s="501">
        <v>2007</v>
      </c>
      <c r="EF130" s="17" t="str">
        <f t="shared" si="477"/>
        <v/>
      </c>
      <c r="EG130" s="17" t="str">
        <f t="shared" si="478"/>
        <v/>
      </c>
      <c r="EH130" s="17" t="str">
        <f t="shared" si="479"/>
        <v/>
      </c>
      <c r="EI130" s="17" t="str">
        <f t="shared" si="480"/>
        <v/>
      </c>
      <c r="EJ130" s="17" t="str">
        <f t="shared" si="481"/>
        <v/>
      </c>
      <c r="EK130" s="17" t="str">
        <f t="shared" si="482"/>
        <v/>
      </c>
      <c r="EL130" s="17" t="str">
        <f t="shared" si="483"/>
        <v/>
      </c>
      <c r="EM130" s="17" t="str">
        <f t="shared" si="484"/>
        <v/>
      </c>
      <c r="EN130" s="17" t="str">
        <f t="shared" si="485"/>
        <v/>
      </c>
      <c r="EO130" s="17" t="str">
        <f t="shared" si="486"/>
        <v/>
      </c>
      <c r="EP130" s="17" t="str">
        <f t="shared" si="487"/>
        <v/>
      </c>
      <c r="EQ130" s="17" t="str">
        <f t="shared" si="488"/>
        <v/>
      </c>
      <c r="ER130" s="17" t="str">
        <f t="shared" si="489"/>
        <v/>
      </c>
      <c r="ES130" s="17" t="str">
        <f t="shared" si="490"/>
        <v/>
      </c>
      <c r="ET130" s="17" t="str">
        <f t="shared" si="491"/>
        <v/>
      </c>
      <c r="EU130" s="17" t="str">
        <f t="shared" si="492"/>
        <v/>
      </c>
      <c r="EV130" s="17" t="str">
        <f t="shared" si="493"/>
        <v/>
      </c>
      <c r="EW130" s="17" t="str">
        <f t="shared" si="494"/>
        <v/>
      </c>
      <c r="EX130" s="17" t="str">
        <f t="shared" si="495"/>
        <v/>
      </c>
      <c r="EY130" s="17" t="str">
        <f t="shared" si="496"/>
        <v/>
      </c>
      <c r="EZ130" s="17" t="str">
        <f t="shared" si="497"/>
        <v/>
      </c>
      <c r="FA130" s="17" t="str">
        <f t="shared" si="498"/>
        <v/>
      </c>
      <c r="FB130" s="17" t="str">
        <f t="shared" si="499"/>
        <v/>
      </c>
      <c r="FC130" s="17" t="str">
        <f t="shared" si="500"/>
        <v/>
      </c>
      <c r="FD130" s="17" t="str">
        <f t="shared" si="501"/>
        <v/>
      </c>
      <c r="FE130" s="17" t="str">
        <f t="shared" si="502"/>
        <v/>
      </c>
      <c r="FF130" s="17" t="str">
        <f t="shared" si="503"/>
        <v/>
      </c>
      <c r="FG130" s="17" t="str">
        <f t="shared" si="504"/>
        <v/>
      </c>
      <c r="FH130" s="17" t="str">
        <f t="shared" si="505"/>
        <v/>
      </c>
      <c r="FI130" s="17" t="str">
        <f t="shared" si="506"/>
        <v/>
      </c>
      <c r="FJ130" s="17" t="str">
        <f t="shared" si="507"/>
        <v/>
      </c>
      <c r="FK130" s="501">
        <v>2007</v>
      </c>
    </row>
    <row r="131" spans="1:167">
      <c r="A131" s="3">
        <v>2008</v>
      </c>
      <c r="B131" s="5">
        <v>36</v>
      </c>
      <c r="C131" s="5">
        <v>25</v>
      </c>
      <c r="D131" s="5">
        <v>34</v>
      </c>
      <c r="E131" s="5">
        <v>55</v>
      </c>
      <c r="F131" s="5">
        <v>41</v>
      </c>
      <c r="G131" s="143">
        <v>34</v>
      </c>
      <c r="H131" s="5">
        <v>41</v>
      </c>
      <c r="I131" s="5">
        <v>35</v>
      </c>
      <c r="J131" s="5">
        <v>29</v>
      </c>
      <c r="K131" s="5">
        <v>27</v>
      </c>
      <c r="L131" s="143">
        <v>35</v>
      </c>
      <c r="M131" s="5">
        <v>39</v>
      </c>
      <c r="N131" s="5">
        <v>34</v>
      </c>
      <c r="O131" s="5">
        <v>49</v>
      </c>
      <c r="P131" s="5">
        <v>48</v>
      </c>
      <c r="Q131" s="143">
        <v>40</v>
      </c>
      <c r="R131" s="5">
        <v>34</v>
      </c>
      <c r="S131" s="5">
        <v>35</v>
      </c>
      <c r="T131" s="5">
        <v>54</v>
      </c>
      <c r="U131" s="5">
        <v>46</v>
      </c>
      <c r="V131" s="143">
        <v>30</v>
      </c>
      <c r="W131" s="5">
        <v>39</v>
      </c>
      <c r="X131" s="5">
        <v>34</v>
      </c>
      <c r="Y131" s="5">
        <v>36</v>
      </c>
      <c r="Z131" s="5">
        <v>32</v>
      </c>
      <c r="AA131" s="143">
        <v>48</v>
      </c>
      <c r="AB131" s="5">
        <v>47</v>
      </c>
      <c r="AC131" s="5">
        <v>48</v>
      </c>
      <c r="AD131" s="5">
        <v>39</v>
      </c>
      <c r="AE131" s="5">
        <v>37</v>
      </c>
      <c r="AF131" s="143">
        <v>42</v>
      </c>
      <c r="AG131" s="663">
        <f t="shared" si="317"/>
        <v>1203</v>
      </c>
      <c r="AH131" s="68">
        <f t="shared" si="318"/>
        <v>38.806451612903224</v>
      </c>
      <c r="AI131" s="17">
        <f t="shared" si="319"/>
        <v>55</v>
      </c>
      <c r="AJ131" s="20">
        <f t="shared" si="320"/>
        <v>25</v>
      </c>
      <c r="AK131" s="579">
        <v>2008</v>
      </c>
      <c r="AL131" s="28" t="str">
        <f t="shared" si="508"/>
        <v/>
      </c>
      <c r="AM131" s="28" t="str">
        <f t="shared" si="509"/>
        <v/>
      </c>
      <c r="AN131" s="28" t="str">
        <f t="shared" si="510"/>
        <v/>
      </c>
      <c r="AO131" s="28" t="str">
        <f t="shared" si="511"/>
        <v/>
      </c>
      <c r="AP131" s="28" t="str">
        <f t="shared" si="512"/>
        <v/>
      </c>
      <c r="AQ131" s="28" t="str">
        <f t="shared" si="513"/>
        <v/>
      </c>
      <c r="AR131" s="28" t="str">
        <f t="shared" si="514"/>
        <v/>
      </c>
      <c r="AS131" s="28" t="str">
        <f t="shared" si="515"/>
        <v/>
      </c>
      <c r="AT131" s="28" t="str">
        <f t="shared" si="516"/>
        <v/>
      </c>
      <c r="AU131" s="28" t="str">
        <f t="shared" si="517"/>
        <v/>
      </c>
      <c r="AV131" s="28" t="str">
        <f t="shared" si="518"/>
        <v/>
      </c>
      <c r="AW131" s="28" t="str">
        <f t="shared" si="519"/>
        <v/>
      </c>
      <c r="AX131" s="28" t="str">
        <f t="shared" si="520"/>
        <v/>
      </c>
      <c r="AY131" s="28" t="str">
        <f t="shared" si="521"/>
        <v/>
      </c>
      <c r="AZ131" s="28" t="str">
        <f t="shared" si="522"/>
        <v/>
      </c>
      <c r="BA131" s="28" t="str">
        <f t="shared" si="523"/>
        <v/>
      </c>
      <c r="BB131" s="28" t="str">
        <f t="shared" si="524"/>
        <v/>
      </c>
      <c r="BC131" s="28" t="str">
        <f t="shared" si="525"/>
        <v/>
      </c>
      <c r="BD131" s="28" t="str">
        <f t="shared" si="526"/>
        <v/>
      </c>
      <c r="BE131" s="28" t="str">
        <f t="shared" si="527"/>
        <v/>
      </c>
      <c r="BF131" s="28" t="str">
        <f t="shared" si="528"/>
        <v/>
      </c>
      <c r="BG131" s="28" t="str">
        <f t="shared" si="529"/>
        <v/>
      </c>
      <c r="BH131" s="28" t="str">
        <f t="shared" si="530"/>
        <v/>
      </c>
      <c r="BI131" s="28" t="str">
        <f t="shared" si="531"/>
        <v/>
      </c>
      <c r="BJ131" s="28" t="str">
        <f t="shared" si="532"/>
        <v/>
      </c>
      <c r="BK131" s="28" t="str">
        <f t="shared" si="533"/>
        <v/>
      </c>
      <c r="BL131" s="28" t="str">
        <f t="shared" si="534"/>
        <v/>
      </c>
      <c r="BM131" s="28" t="str">
        <f t="shared" si="535"/>
        <v/>
      </c>
      <c r="BN131" s="28" t="str">
        <f t="shared" si="536"/>
        <v/>
      </c>
      <c r="BO131" s="28" t="str">
        <f t="shared" si="537"/>
        <v/>
      </c>
      <c r="BP131" s="28" t="str">
        <f t="shared" si="538"/>
        <v/>
      </c>
      <c r="BQ131" s="28">
        <f t="shared" si="539"/>
        <v>0</v>
      </c>
      <c r="BR131" s="502">
        <v>2008</v>
      </c>
      <c r="BS131" s="17" t="str">
        <f t="shared" si="446"/>
        <v/>
      </c>
      <c r="BT131" s="17" t="str">
        <f t="shared" si="447"/>
        <v/>
      </c>
      <c r="BU131" s="17" t="str">
        <f t="shared" si="448"/>
        <v/>
      </c>
      <c r="BV131" s="17" t="str">
        <f t="shared" si="449"/>
        <v/>
      </c>
      <c r="BW131" s="17" t="str">
        <f t="shared" si="450"/>
        <v/>
      </c>
      <c r="BX131" s="17" t="str">
        <f t="shared" si="451"/>
        <v/>
      </c>
      <c r="BY131" s="17" t="str">
        <f t="shared" si="452"/>
        <v/>
      </c>
      <c r="BZ131" s="17" t="str">
        <f t="shared" si="453"/>
        <v/>
      </c>
      <c r="CA131" s="17" t="str">
        <f t="shared" si="454"/>
        <v/>
      </c>
      <c r="CB131" s="17" t="str">
        <f t="shared" si="455"/>
        <v/>
      </c>
      <c r="CC131" s="17" t="str">
        <f t="shared" si="456"/>
        <v/>
      </c>
      <c r="CD131" s="17" t="str">
        <f t="shared" si="457"/>
        <v/>
      </c>
      <c r="CE131" s="17" t="str">
        <f t="shared" si="458"/>
        <v/>
      </c>
      <c r="CF131" s="17" t="str">
        <f t="shared" si="459"/>
        <v/>
      </c>
      <c r="CG131" s="17" t="str">
        <f t="shared" si="460"/>
        <v/>
      </c>
      <c r="CH131" s="17" t="str">
        <f t="shared" si="461"/>
        <v/>
      </c>
      <c r="CI131" s="17" t="str">
        <f t="shared" si="462"/>
        <v/>
      </c>
      <c r="CJ131" s="17" t="str">
        <f t="shared" si="463"/>
        <v/>
      </c>
      <c r="CK131" s="17" t="str">
        <f t="shared" si="464"/>
        <v/>
      </c>
      <c r="CL131" s="17" t="str">
        <f t="shared" si="465"/>
        <v/>
      </c>
      <c r="CM131" s="17" t="str">
        <f t="shared" si="466"/>
        <v/>
      </c>
      <c r="CN131" s="17" t="str">
        <f t="shared" si="467"/>
        <v/>
      </c>
      <c r="CO131" s="17" t="str">
        <f t="shared" si="468"/>
        <v/>
      </c>
      <c r="CP131" s="17" t="str">
        <f t="shared" si="469"/>
        <v/>
      </c>
      <c r="CQ131" s="17" t="str">
        <f t="shared" si="470"/>
        <v/>
      </c>
      <c r="CR131" s="17" t="str">
        <f t="shared" si="471"/>
        <v/>
      </c>
      <c r="CS131" s="17" t="str">
        <f t="shared" si="472"/>
        <v/>
      </c>
      <c r="CT131" s="17" t="str">
        <f t="shared" si="473"/>
        <v/>
      </c>
      <c r="CU131" s="17" t="str">
        <f t="shared" si="474"/>
        <v/>
      </c>
      <c r="CV131" s="17" t="str">
        <f t="shared" si="475"/>
        <v/>
      </c>
      <c r="CW131" s="17" t="str">
        <f t="shared" si="476"/>
        <v/>
      </c>
      <c r="CX131" s="501">
        <v>2008</v>
      </c>
      <c r="CY131" s="946" t="str">
        <f t="shared" si="352"/>
        <v/>
      </c>
      <c r="CZ131" s="946">
        <f t="shared" si="353"/>
        <v>1</v>
      </c>
      <c r="DA131" s="946" t="str">
        <f t="shared" si="354"/>
        <v/>
      </c>
      <c r="DB131" s="946" t="str">
        <f t="shared" si="355"/>
        <v/>
      </c>
      <c r="DC131" s="946" t="str">
        <f t="shared" si="356"/>
        <v/>
      </c>
      <c r="DD131" s="946" t="str">
        <f t="shared" si="357"/>
        <v/>
      </c>
      <c r="DE131" s="946" t="str">
        <f t="shared" si="358"/>
        <v/>
      </c>
      <c r="DF131" s="946" t="str">
        <f t="shared" si="359"/>
        <v/>
      </c>
      <c r="DG131" s="946">
        <f t="shared" si="360"/>
        <v>1</v>
      </c>
      <c r="DH131" s="946">
        <f t="shared" si="361"/>
        <v>1</v>
      </c>
      <c r="DI131" s="946" t="str">
        <f t="shared" si="362"/>
        <v/>
      </c>
      <c r="DJ131" s="946" t="str">
        <f t="shared" si="363"/>
        <v/>
      </c>
      <c r="DK131" s="946" t="str">
        <f t="shared" si="364"/>
        <v/>
      </c>
      <c r="DL131" s="946" t="str">
        <f t="shared" si="365"/>
        <v/>
      </c>
      <c r="DM131" s="946" t="str">
        <f t="shared" si="366"/>
        <v/>
      </c>
      <c r="DN131" s="946" t="str">
        <f t="shared" si="367"/>
        <v/>
      </c>
      <c r="DO131" s="946" t="str">
        <f t="shared" si="368"/>
        <v/>
      </c>
      <c r="DP131" s="946" t="str">
        <f t="shared" si="369"/>
        <v/>
      </c>
      <c r="DQ131" s="946" t="str">
        <f t="shared" si="370"/>
        <v/>
      </c>
      <c r="DR131" s="946" t="str">
        <f t="shared" si="371"/>
        <v/>
      </c>
      <c r="DS131" s="946">
        <f t="shared" si="372"/>
        <v>1</v>
      </c>
      <c r="DT131" s="946" t="str">
        <f t="shared" si="373"/>
        <v/>
      </c>
      <c r="DU131" s="946" t="str">
        <f t="shared" si="374"/>
        <v/>
      </c>
      <c r="DV131" s="946" t="str">
        <f t="shared" si="375"/>
        <v/>
      </c>
      <c r="DW131" s="946">
        <f t="shared" si="376"/>
        <v>1</v>
      </c>
      <c r="DX131" s="946" t="str">
        <f t="shared" si="377"/>
        <v/>
      </c>
      <c r="DY131" s="946" t="str">
        <f t="shared" si="378"/>
        <v/>
      </c>
      <c r="DZ131" s="946" t="str">
        <f t="shared" si="379"/>
        <v/>
      </c>
      <c r="EA131" s="946" t="str">
        <f t="shared" si="380"/>
        <v/>
      </c>
      <c r="EB131" s="946" t="str">
        <f t="shared" si="381"/>
        <v/>
      </c>
      <c r="EC131" s="946" t="str">
        <f t="shared" si="382"/>
        <v/>
      </c>
      <c r="ED131" s="28">
        <f t="shared" si="383"/>
        <v>5</v>
      </c>
      <c r="EE131" s="501">
        <v>2008</v>
      </c>
      <c r="EF131" s="17" t="str">
        <f t="shared" si="477"/>
        <v/>
      </c>
      <c r="EG131" s="17" t="str">
        <f t="shared" si="478"/>
        <v/>
      </c>
      <c r="EH131" s="17" t="str">
        <f t="shared" si="479"/>
        <v/>
      </c>
      <c r="EI131" s="17" t="str">
        <f t="shared" si="480"/>
        <v/>
      </c>
      <c r="EJ131" s="17" t="str">
        <f t="shared" si="481"/>
        <v/>
      </c>
      <c r="EK131" s="17" t="str">
        <f t="shared" si="482"/>
        <v/>
      </c>
      <c r="EL131" s="17" t="str">
        <f t="shared" si="483"/>
        <v/>
      </c>
      <c r="EM131" s="17" t="str">
        <f t="shared" si="484"/>
        <v/>
      </c>
      <c r="EN131" s="17" t="str">
        <f t="shared" si="485"/>
        <v/>
      </c>
      <c r="EO131" s="17" t="str">
        <f t="shared" si="486"/>
        <v/>
      </c>
      <c r="EP131" s="17" t="str">
        <f t="shared" si="487"/>
        <v/>
      </c>
      <c r="EQ131" s="17" t="str">
        <f t="shared" si="488"/>
        <v/>
      </c>
      <c r="ER131" s="17" t="str">
        <f t="shared" si="489"/>
        <v/>
      </c>
      <c r="ES131" s="17" t="str">
        <f t="shared" si="490"/>
        <v/>
      </c>
      <c r="ET131" s="17" t="str">
        <f t="shared" si="491"/>
        <v/>
      </c>
      <c r="EU131" s="17" t="str">
        <f t="shared" si="492"/>
        <v/>
      </c>
      <c r="EV131" s="17" t="str">
        <f t="shared" si="493"/>
        <v/>
      </c>
      <c r="EW131" s="17" t="str">
        <f t="shared" si="494"/>
        <v/>
      </c>
      <c r="EX131" s="17" t="str">
        <f t="shared" si="495"/>
        <v/>
      </c>
      <c r="EY131" s="17" t="str">
        <f t="shared" si="496"/>
        <v/>
      </c>
      <c r="EZ131" s="17" t="str">
        <f t="shared" si="497"/>
        <v/>
      </c>
      <c r="FA131" s="17" t="str">
        <f t="shared" si="498"/>
        <v/>
      </c>
      <c r="FB131" s="17" t="str">
        <f t="shared" si="499"/>
        <v/>
      </c>
      <c r="FC131" s="17" t="str">
        <f t="shared" si="500"/>
        <v/>
      </c>
      <c r="FD131" s="17" t="str">
        <f t="shared" si="501"/>
        <v/>
      </c>
      <c r="FE131" s="17" t="str">
        <f t="shared" si="502"/>
        <v/>
      </c>
      <c r="FF131" s="17" t="str">
        <f t="shared" si="503"/>
        <v/>
      </c>
      <c r="FG131" s="17" t="str">
        <f t="shared" si="504"/>
        <v/>
      </c>
      <c r="FH131" s="17" t="str">
        <f t="shared" si="505"/>
        <v/>
      </c>
      <c r="FI131" s="17" t="str">
        <f t="shared" si="506"/>
        <v/>
      </c>
      <c r="FJ131" s="17" t="str">
        <f t="shared" si="507"/>
        <v/>
      </c>
      <c r="FK131" s="501">
        <v>2008</v>
      </c>
    </row>
    <row r="132" spans="1:167">
      <c r="A132" s="3">
        <v>2009</v>
      </c>
      <c r="B132" s="5">
        <v>32</v>
      </c>
      <c r="C132" s="5">
        <v>17</v>
      </c>
      <c r="D132" s="5">
        <v>11</v>
      </c>
      <c r="E132" s="5">
        <v>10</v>
      </c>
      <c r="F132" s="5">
        <v>22</v>
      </c>
      <c r="G132" s="143">
        <v>38</v>
      </c>
      <c r="H132" s="5">
        <v>50</v>
      </c>
      <c r="I132" s="5">
        <v>61</v>
      </c>
      <c r="J132" s="5">
        <v>49</v>
      </c>
      <c r="K132" s="5">
        <v>40</v>
      </c>
      <c r="L132" s="143">
        <v>46</v>
      </c>
      <c r="M132" s="5">
        <v>42</v>
      </c>
      <c r="N132" s="5">
        <v>34</v>
      </c>
      <c r="O132" s="5">
        <v>37</v>
      </c>
      <c r="P132" s="5">
        <v>39</v>
      </c>
      <c r="Q132" s="143">
        <v>43</v>
      </c>
      <c r="R132" s="5">
        <v>37</v>
      </c>
      <c r="S132" s="5">
        <v>35</v>
      </c>
      <c r="T132" s="5">
        <v>43</v>
      </c>
      <c r="U132" s="5">
        <v>35</v>
      </c>
      <c r="V132" s="143">
        <v>30</v>
      </c>
      <c r="W132" s="5">
        <v>28</v>
      </c>
      <c r="X132" s="5">
        <v>33</v>
      </c>
      <c r="Y132" s="5">
        <v>29</v>
      </c>
      <c r="Z132" s="5">
        <v>28</v>
      </c>
      <c r="AA132" s="143">
        <v>43</v>
      </c>
      <c r="AB132" s="5">
        <v>44</v>
      </c>
      <c r="AC132" s="5">
        <v>49</v>
      </c>
      <c r="AD132" s="5">
        <v>51</v>
      </c>
      <c r="AE132" s="5">
        <v>41</v>
      </c>
      <c r="AF132" s="143">
        <v>38</v>
      </c>
      <c r="AG132" s="663">
        <f t="shared" ref="AG132:AG137" si="540">SUM(B132:AF132)</f>
        <v>1135</v>
      </c>
      <c r="AH132" s="68">
        <f t="shared" ref="AH132:AH136" si="541">AG132/31</f>
        <v>36.612903225806448</v>
      </c>
      <c r="AI132" s="17">
        <f t="shared" ref="AI132:AI136" si="542">MAX(B132:AF132)</f>
        <v>61</v>
      </c>
      <c r="AJ132" s="20">
        <f t="shared" ref="AJ132:AJ136" si="543">MIN(B132:AF132)</f>
        <v>10</v>
      </c>
      <c r="AK132" s="579">
        <v>2009</v>
      </c>
      <c r="AL132" s="28" t="str">
        <f t="shared" si="508"/>
        <v/>
      </c>
      <c r="AM132" s="28" t="str">
        <f t="shared" si="509"/>
        <v/>
      </c>
      <c r="AN132" s="28" t="str">
        <f t="shared" si="510"/>
        <v/>
      </c>
      <c r="AO132" s="28" t="str">
        <f t="shared" si="511"/>
        <v/>
      </c>
      <c r="AP132" s="28" t="str">
        <f t="shared" si="512"/>
        <v/>
      </c>
      <c r="AQ132" s="28" t="str">
        <f t="shared" si="513"/>
        <v/>
      </c>
      <c r="AR132" s="28" t="str">
        <f t="shared" si="514"/>
        <v/>
      </c>
      <c r="AS132" s="28" t="str">
        <f t="shared" si="515"/>
        <v/>
      </c>
      <c r="AT132" s="28" t="str">
        <f t="shared" si="516"/>
        <v/>
      </c>
      <c r="AU132" s="28" t="str">
        <f t="shared" si="517"/>
        <v/>
      </c>
      <c r="AV132" s="28" t="str">
        <f t="shared" si="518"/>
        <v/>
      </c>
      <c r="AW132" s="28" t="str">
        <f t="shared" si="519"/>
        <v/>
      </c>
      <c r="AX132" s="28" t="str">
        <f t="shared" si="520"/>
        <v/>
      </c>
      <c r="AY132" s="28" t="str">
        <f t="shared" si="521"/>
        <v/>
      </c>
      <c r="AZ132" s="28" t="str">
        <f t="shared" si="522"/>
        <v/>
      </c>
      <c r="BA132" s="28" t="str">
        <f t="shared" si="523"/>
        <v/>
      </c>
      <c r="BB132" s="28" t="str">
        <f t="shared" si="524"/>
        <v/>
      </c>
      <c r="BC132" s="28" t="str">
        <f t="shared" si="525"/>
        <v/>
      </c>
      <c r="BD132" s="28" t="str">
        <f t="shared" si="526"/>
        <v/>
      </c>
      <c r="BE132" s="28" t="str">
        <f t="shared" si="527"/>
        <v/>
      </c>
      <c r="BF132" s="28" t="str">
        <f t="shared" si="528"/>
        <v/>
      </c>
      <c r="BG132" s="28" t="str">
        <f t="shared" si="529"/>
        <v/>
      </c>
      <c r="BH132" s="28" t="str">
        <f t="shared" si="530"/>
        <v/>
      </c>
      <c r="BI132" s="28" t="str">
        <f t="shared" si="531"/>
        <v/>
      </c>
      <c r="BJ132" s="28" t="str">
        <f t="shared" si="532"/>
        <v/>
      </c>
      <c r="BK132" s="28" t="str">
        <f t="shared" si="533"/>
        <v/>
      </c>
      <c r="BL132" s="28" t="str">
        <f t="shared" si="534"/>
        <v/>
      </c>
      <c r="BM132" s="28" t="str">
        <f t="shared" si="535"/>
        <v/>
      </c>
      <c r="BN132" s="28" t="str">
        <f t="shared" si="536"/>
        <v/>
      </c>
      <c r="BO132" s="28" t="str">
        <f t="shared" si="537"/>
        <v/>
      </c>
      <c r="BP132" s="28" t="str">
        <f t="shared" si="538"/>
        <v/>
      </c>
      <c r="BQ132" s="28">
        <f t="shared" si="539"/>
        <v>0</v>
      </c>
      <c r="BR132" s="502">
        <v>2009</v>
      </c>
      <c r="BS132" s="17" t="str">
        <f t="shared" si="446"/>
        <v/>
      </c>
      <c r="BT132" s="17" t="str">
        <f t="shared" si="447"/>
        <v/>
      </c>
      <c r="BU132" s="17" t="str">
        <f t="shared" si="448"/>
        <v/>
      </c>
      <c r="BV132" s="17" t="str">
        <f t="shared" si="449"/>
        <v/>
      </c>
      <c r="BW132" s="17" t="str">
        <f t="shared" si="450"/>
        <v/>
      </c>
      <c r="BX132" s="17" t="str">
        <f t="shared" si="451"/>
        <v/>
      </c>
      <c r="BY132" s="17" t="str">
        <f t="shared" si="452"/>
        <v/>
      </c>
      <c r="BZ132" s="17">
        <f t="shared" si="453"/>
        <v>2009</v>
      </c>
      <c r="CA132" s="17" t="str">
        <f t="shared" si="454"/>
        <v/>
      </c>
      <c r="CB132" s="17" t="str">
        <f t="shared" si="455"/>
        <v/>
      </c>
      <c r="CC132" s="17" t="str">
        <f t="shared" si="456"/>
        <v/>
      </c>
      <c r="CD132" s="17" t="str">
        <f t="shared" si="457"/>
        <v/>
      </c>
      <c r="CE132" s="17" t="str">
        <f t="shared" si="458"/>
        <v/>
      </c>
      <c r="CF132" s="17" t="str">
        <f t="shared" si="459"/>
        <v/>
      </c>
      <c r="CG132" s="17" t="str">
        <f t="shared" si="460"/>
        <v/>
      </c>
      <c r="CH132" s="17" t="str">
        <f t="shared" si="461"/>
        <v/>
      </c>
      <c r="CI132" s="17" t="str">
        <f t="shared" si="462"/>
        <v/>
      </c>
      <c r="CJ132" s="17" t="str">
        <f t="shared" si="463"/>
        <v/>
      </c>
      <c r="CK132" s="17" t="str">
        <f t="shared" si="464"/>
        <v/>
      </c>
      <c r="CL132" s="17" t="str">
        <f t="shared" si="465"/>
        <v/>
      </c>
      <c r="CM132" s="17" t="str">
        <f t="shared" si="466"/>
        <v/>
      </c>
      <c r="CN132" s="17" t="str">
        <f t="shared" si="467"/>
        <v/>
      </c>
      <c r="CO132" s="17" t="str">
        <f t="shared" si="468"/>
        <v/>
      </c>
      <c r="CP132" s="17" t="str">
        <f t="shared" si="469"/>
        <v/>
      </c>
      <c r="CQ132" s="17" t="str">
        <f t="shared" si="470"/>
        <v/>
      </c>
      <c r="CR132" s="17" t="str">
        <f t="shared" si="471"/>
        <v/>
      </c>
      <c r="CS132" s="17" t="str">
        <f t="shared" si="472"/>
        <v/>
      </c>
      <c r="CT132" s="17" t="str">
        <f t="shared" si="473"/>
        <v/>
      </c>
      <c r="CU132" s="17" t="str">
        <f t="shared" si="474"/>
        <v/>
      </c>
      <c r="CV132" s="17" t="str">
        <f t="shared" si="475"/>
        <v/>
      </c>
      <c r="CW132" s="17" t="str">
        <f t="shared" si="476"/>
        <v/>
      </c>
      <c r="CX132" s="501">
        <v>2009</v>
      </c>
      <c r="CY132" s="946">
        <f t="shared" ref="CY132:CY153" si="544">IF(AND(B132&lt;=32,$AG132&gt;0),1,"")</f>
        <v>1</v>
      </c>
      <c r="CZ132" s="946">
        <f t="shared" ref="CZ132:CZ153" si="545">IF(AND(C132&lt;=32,$AG132&gt;0),1,"")</f>
        <v>1</v>
      </c>
      <c r="DA132" s="946">
        <f t="shared" ref="DA132:DA153" si="546">IF(AND(D132&lt;=32,$AG132&gt;0),1,"")</f>
        <v>1</v>
      </c>
      <c r="DB132" s="946">
        <f t="shared" ref="DB132:DB153" si="547">IF(AND(E132&lt;=32,$AG132&gt;0),1,"")</f>
        <v>1</v>
      </c>
      <c r="DC132" s="946">
        <f t="shared" ref="DC132:DC153" si="548">IF(AND(F132&lt;=32,$AG132&gt;0),1,"")</f>
        <v>1</v>
      </c>
      <c r="DD132" s="946" t="str">
        <f t="shared" ref="DD132:DD153" si="549">IF(AND(G132&lt;=32,$AG132&gt;0),1,"")</f>
        <v/>
      </c>
      <c r="DE132" s="946" t="str">
        <f t="shared" ref="DE132:DE153" si="550">IF(AND(H132&lt;=32,$AG132&gt;0),1,"")</f>
        <v/>
      </c>
      <c r="DF132" s="946" t="str">
        <f t="shared" ref="DF132:DF153" si="551">IF(AND(I132&lt;=32,$AG132&gt;0),1,"")</f>
        <v/>
      </c>
      <c r="DG132" s="946" t="str">
        <f t="shared" ref="DG132:DG153" si="552">IF(AND(J132&lt;=32,$AG132&gt;0),1,"")</f>
        <v/>
      </c>
      <c r="DH132" s="946" t="str">
        <f t="shared" ref="DH132:DH153" si="553">IF(AND(K132&lt;=32,$AG132&gt;0),1,"")</f>
        <v/>
      </c>
      <c r="DI132" s="946" t="str">
        <f t="shared" ref="DI132:DI153" si="554">IF(AND(L132&lt;=32,$AG132&gt;0),1,"")</f>
        <v/>
      </c>
      <c r="DJ132" s="946" t="str">
        <f t="shared" ref="DJ132:DJ153" si="555">IF(AND(M132&lt;=32,$AG132&gt;0),1,"")</f>
        <v/>
      </c>
      <c r="DK132" s="946" t="str">
        <f t="shared" ref="DK132:DK153" si="556">IF(AND(N132&lt;=32,$AG132&gt;0),1,"")</f>
        <v/>
      </c>
      <c r="DL132" s="946" t="str">
        <f t="shared" ref="DL132:DL153" si="557">IF(AND(O132&lt;=32,$AG132&gt;0),1,"")</f>
        <v/>
      </c>
      <c r="DM132" s="946" t="str">
        <f t="shared" ref="DM132:DM153" si="558">IF(AND(P132&lt;=32,$AG132&gt;0),1,"")</f>
        <v/>
      </c>
      <c r="DN132" s="946" t="str">
        <f t="shared" ref="DN132:DN153" si="559">IF(AND(Q132&lt;=32,$AG132&gt;0),1,"")</f>
        <v/>
      </c>
      <c r="DO132" s="946" t="str">
        <f t="shared" ref="DO132:DO153" si="560">IF(AND(R132&lt;=32,$AG132&gt;0),1,"")</f>
        <v/>
      </c>
      <c r="DP132" s="946" t="str">
        <f t="shared" ref="DP132:DP153" si="561">IF(AND(S132&lt;=32,$AG132&gt;0),1,"")</f>
        <v/>
      </c>
      <c r="DQ132" s="946" t="str">
        <f t="shared" ref="DQ132:DQ153" si="562">IF(AND(T132&lt;=32,$AG132&gt;0),1,"")</f>
        <v/>
      </c>
      <c r="DR132" s="946" t="str">
        <f t="shared" ref="DR132:DR153" si="563">IF(AND(U132&lt;=32,$AG132&gt;0),1,"")</f>
        <v/>
      </c>
      <c r="DS132" s="946">
        <f t="shared" ref="DS132:DS153" si="564">IF(AND(V132&lt;=32,$AG132&gt;0),1,"")</f>
        <v>1</v>
      </c>
      <c r="DT132" s="946">
        <f t="shared" ref="DT132:DT153" si="565">IF(AND(W132&lt;=32,$AG132&gt;0),1,"")</f>
        <v>1</v>
      </c>
      <c r="DU132" s="946" t="str">
        <f t="shared" ref="DU132:DU153" si="566">IF(AND(X132&lt;=32,$AG132&gt;0),1,"")</f>
        <v/>
      </c>
      <c r="DV132" s="946">
        <f t="shared" ref="DV132:DV153" si="567">IF(AND(Y132&lt;=32,$AG132&gt;0),1,"")</f>
        <v>1</v>
      </c>
      <c r="DW132" s="946">
        <f t="shared" ref="DW132:DW153" si="568">IF(AND(Z132&lt;=32,$AG132&gt;0),1,"")</f>
        <v>1</v>
      </c>
      <c r="DX132" s="946" t="str">
        <f t="shared" ref="DX132:DX153" si="569">IF(AND(AA132&lt;=32,$AG132&gt;0),1,"")</f>
        <v/>
      </c>
      <c r="DY132" s="946" t="str">
        <f t="shared" ref="DY132:DY153" si="570">IF(AND(AB132&lt;=32,$AG132&gt;0),1,"")</f>
        <v/>
      </c>
      <c r="DZ132" s="946" t="str">
        <f t="shared" ref="DZ132:DZ153" si="571">IF(AND(AC132&lt;=32,$AG132&gt;0),1,"")</f>
        <v/>
      </c>
      <c r="EA132" s="946" t="str">
        <f t="shared" ref="EA132:EA153" si="572">IF(AND(AD132&lt;=32,$AG132&gt;0),1,"")</f>
        <v/>
      </c>
      <c r="EB132" s="946" t="str">
        <f t="shared" ref="EB132:EB153" si="573">IF(AND(AE132&lt;=32,$AG132&gt;0),1,"")</f>
        <v/>
      </c>
      <c r="EC132" s="946" t="str">
        <f t="shared" ref="EC132:EC153" si="574">IF(AND(AF132&lt;=32,$AG132&gt;0),1,"")</f>
        <v/>
      </c>
      <c r="ED132" s="28">
        <f t="shared" ref="ED132:ED153" si="575">SUM(CY132:EC132)</f>
        <v>9</v>
      </c>
      <c r="EE132" s="501">
        <v>2009</v>
      </c>
      <c r="EF132" s="17" t="str">
        <f t="shared" si="477"/>
        <v/>
      </c>
      <c r="EG132" s="17" t="str">
        <f t="shared" si="478"/>
        <v/>
      </c>
      <c r="EH132" s="17">
        <f t="shared" si="479"/>
        <v>2009</v>
      </c>
      <c r="EI132" s="17">
        <f t="shared" si="480"/>
        <v>2009</v>
      </c>
      <c r="EJ132" s="17" t="str">
        <f t="shared" si="481"/>
        <v/>
      </c>
      <c r="EK132" s="17" t="str">
        <f t="shared" si="482"/>
        <v/>
      </c>
      <c r="EL132" s="17" t="str">
        <f t="shared" si="483"/>
        <v/>
      </c>
      <c r="EM132" s="17" t="str">
        <f t="shared" si="484"/>
        <v/>
      </c>
      <c r="EN132" s="17" t="str">
        <f t="shared" si="485"/>
        <v/>
      </c>
      <c r="EO132" s="17" t="str">
        <f t="shared" si="486"/>
        <v/>
      </c>
      <c r="EP132" s="17" t="str">
        <f t="shared" si="487"/>
        <v/>
      </c>
      <c r="EQ132" s="17" t="str">
        <f t="shared" si="488"/>
        <v/>
      </c>
      <c r="ER132" s="17" t="str">
        <f t="shared" si="489"/>
        <v/>
      </c>
      <c r="ES132" s="17" t="str">
        <f t="shared" si="490"/>
        <v/>
      </c>
      <c r="ET132" s="17" t="str">
        <f t="shared" si="491"/>
        <v/>
      </c>
      <c r="EU132" s="17" t="str">
        <f t="shared" si="492"/>
        <v/>
      </c>
      <c r="EV132" s="17" t="str">
        <f t="shared" si="493"/>
        <v/>
      </c>
      <c r="EW132" s="17" t="str">
        <f t="shared" si="494"/>
        <v/>
      </c>
      <c r="EX132" s="17" t="str">
        <f t="shared" si="495"/>
        <v/>
      </c>
      <c r="EY132" s="17" t="str">
        <f t="shared" si="496"/>
        <v/>
      </c>
      <c r="EZ132" s="17" t="str">
        <f t="shared" si="497"/>
        <v/>
      </c>
      <c r="FA132" s="17" t="str">
        <f t="shared" si="498"/>
        <v/>
      </c>
      <c r="FB132" s="17" t="str">
        <f t="shared" si="499"/>
        <v/>
      </c>
      <c r="FC132" s="17" t="str">
        <f t="shared" si="500"/>
        <v/>
      </c>
      <c r="FD132" s="17" t="str">
        <f t="shared" si="501"/>
        <v/>
      </c>
      <c r="FE132" s="17" t="str">
        <f t="shared" si="502"/>
        <v/>
      </c>
      <c r="FF132" s="17" t="str">
        <f t="shared" si="503"/>
        <v/>
      </c>
      <c r="FG132" s="17" t="str">
        <f t="shared" si="504"/>
        <v/>
      </c>
      <c r="FH132" s="17" t="str">
        <f t="shared" si="505"/>
        <v/>
      </c>
      <c r="FI132" s="17" t="str">
        <f t="shared" si="506"/>
        <v/>
      </c>
      <c r="FJ132" s="17" t="str">
        <f t="shared" si="507"/>
        <v/>
      </c>
      <c r="FK132" s="501">
        <v>2009</v>
      </c>
    </row>
    <row r="133" spans="1:167">
      <c r="A133" s="3">
        <v>2010</v>
      </c>
      <c r="B133" s="5">
        <v>34</v>
      </c>
      <c r="C133" s="5">
        <v>33</v>
      </c>
      <c r="D133" s="5">
        <v>34</v>
      </c>
      <c r="E133" s="5">
        <v>32</v>
      </c>
      <c r="F133" s="5">
        <v>33</v>
      </c>
      <c r="G133" s="143">
        <v>32</v>
      </c>
      <c r="H133" s="5">
        <v>31</v>
      </c>
      <c r="I133" s="5">
        <v>33</v>
      </c>
      <c r="J133" s="5">
        <v>29</v>
      </c>
      <c r="K133" s="5">
        <v>43</v>
      </c>
      <c r="L133" s="143">
        <v>52</v>
      </c>
      <c r="M133" s="5">
        <v>56</v>
      </c>
      <c r="N133" s="5">
        <v>51</v>
      </c>
      <c r="O133" s="5">
        <v>49</v>
      </c>
      <c r="P133" s="5">
        <v>47</v>
      </c>
      <c r="Q133" s="143">
        <v>42</v>
      </c>
      <c r="R133" s="5">
        <v>34</v>
      </c>
      <c r="S133" s="5">
        <v>40</v>
      </c>
      <c r="T133" s="5">
        <v>41</v>
      </c>
      <c r="U133" s="5">
        <v>42</v>
      </c>
      <c r="V133" s="143">
        <v>50</v>
      </c>
      <c r="W133" s="5">
        <v>52</v>
      </c>
      <c r="X133" s="5">
        <v>41</v>
      </c>
      <c r="Y133" s="5">
        <v>44</v>
      </c>
      <c r="Z133" s="5">
        <v>45</v>
      </c>
      <c r="AA133" s="143">
        <v>37</v>
      </c>
      <c r="AB133" s="5">
        <v>31</v>
      </c>
      <c r="AC133" s="5">
        <v>33</v>
      </c>
      <c r="AD133" s="5">
        <v>53</v>
      </c>
      <c r="AE133" s="5">
        <v>49</v>
      </c>
      <c r="AF133" s="143">
        <v>49</v>
      </c>
      <c r="AG133" s="663">
        <f t="shared" si="540"/>
        <v>1272</v>
      </c>
      <c r="AH133" s="68">
        <f t="shared" si="541"/>
        <v>41.032258064516128</v>
      </c>
      <c r="AI133" s="17">
        <f t="shared" si="542"/>
        <v>56</v>
      </c>
      <c r="AJ133" s="20">
        <f t="shared" si="543"/>
        <v>29</v>
      </c>
      <c r="AK133" s="579">
        <v>2010</v>
      </c>
      <c r="AL133" s="28" t="str">
        <f t="shared" si="508"/>
        <v/>
      </c>
      <c r="AM133" s="28" t="str">
        <f t="shared" si="509"/>
        <v/>
      </c>
      <c r="AN133" s="28" t="str">
        <f t="shared" si="510"/>
        <v/>
      </c>
      <c r="AO133" s="28" t="str">
        <f t="shared" si="511"/>
        <v/>
      </c>
      <c r="AP133" s="28" t="str">
        <f t="shared" si="512"/>
        <v/>
      </c>
      <c r="AQ133" s="28" t="str">
        <f t="shared" si="513"/>
        <v/>
      </c>
      <c r="AR133" s="28" t="str">
        <f t="shared" si="514"/>
        <v/>
      </c>
      <c r="AS133" s="28" t="str">
        <f t="shared" si="515"/>
        <v/>
      </c>
      <c r="AT133" s="28" t="str">
        <f t="shared" si="516"/>
        <v/>
      </c>
      <c r="AU133" s="28" t="str">
        <f t="shared" si="517"/>
        <v/>
      </c>
      <c r="AV133" s="28" t="str">
        <f t="shared" si="518"/>
        <v/>
      </c>
      <c r="AW133" s="28" t="str">
        <f t="shared" si="519"/>
        <v/>
      </c>
      <c r="AX133" s="28" t="str">
        <f t="shared" si="520"/>
        <v/>
      </c>
      <c r="AY133" s="28" t="str">
        <f t="shared" si="521"/>
        <v/>
      </c>
      <c r="AZ133" s="28" t="str">
        <f t="shared" si="522"/>
        <v/>
      </c>
      <c r="BA133" s="28" t="str">
        <f t="shared" si="523"/>
        <v/>
      </c>
      <c r="BB133" s="28" t="str">
        <f t="shared" si="524"/>
        <v/>
      </c>
      <c r="BC133" s="28" t="str">
        <f t="shared" si="525"/>
        <v/>
      </c>
      <c r="BD133" s="28" t="str">
        <f t="shared" si="526"/>
        <v/>
      </c>
      <c r="BE133" s="28" t="str">
        <f t="shared" si="527"/>
        <v/>
      </c>
      <c r="BF133" s="28" t="str">
        <f t="shared" si="528"/>
        <v/>
      </c>
      <c r="BG133" s="28" t="str">
        <f t="shared" si="529"/>
        <v/>
      </c>
      <c r="BH133" s="28" t="str">
        <f t="shared" si="530"/>
        <v/>
      </c>
      <c r="BI133" s="28" t="str">
        <f t="shared" si="531"/>
        <v/>
      </c>
      <c r="BJ133" s="28" t="str">
        <f t="shared" si="532"/>
        <v/>
      </c>
      <c r="BK133" s="28" t="str">
        <f t="shared" si="533"/>
        <v/>
      </c>
      <c r="BL133" s="28" t="str">
        <f t="shared" si="534"/>
        <v/>
      </c>
      <c r="BM133" s="28" t="str">
        <f t="shared" si="535"/>
        <v/>
      </c>
      <c r="BN133" s="28" t="str">
        <f t="shared" si="536"/>
        <v/>
      </c>
      <c r="BO133" s="28" t="str">
        <f t="shared" si="537"/>
        <v/>
      </c>
      <c r="BP133" s="28" t="str">
        <f t="shared" si="538"/>
        <v/>
      </c>
      <c r="BQ133" s="28">
        <f t="shared" si="539"/>
        <v>0</v>
      </c>
      <c r="BR133" s="502">
        <v>2010</v>
      </c>
      <c r="BS133" s="17" t="str">
        <f t="shared" ref="BS133:BS153" si="576">IF(B133= B$156,$A133,"")</f>
        <v/>
      </c>
      <c r="BT133" s="17" t="str">
        <f t="shared" ref="BT133:BT153" si="577">IF(C133= C$156,$A133,"")</f>
        <v/>
      </c>
      <c r="BU133" s="17" t="str">
        <f t="shared" ref="BU133:BU153" si="578">IF(D133= D$156,$A133,"")</f>
        <v/>
      </c>
      <c r="BV133" s="17" t="str">
        <f t="shared" ref="BV133:BV153" si="579">IF(E133= E$156,$A133,"")</f>
        <v/>
      </c>
      <c r="BW133" s="17" t="str">
        <f t="shared" ref="BW133:BW153" si="580">IF(F133= F$156,$A133,"")</f>
        <v/>
      </c>
      <c r="BX133" s="17" t="str">
        <f t="shared" ref="BX133:BX153" si="581">IF(G133= G$156,$A133,"")</f>
        <v/>
      </c>
      <c r="BY133" s="17" t="str">
        <f t="shared" ref="BY133:BY153" si="582">IF(H133= H$156,$A133,"")</f>
        <v/>
      </c>
      <c r="BZ133" s="17" t="str">
        <f t="shared" ref="BZ133:BZ153" si="583">IF(I133= I$156,$A133,"")</f>
        <v/>
      </c>
      <c r="CA133" s="17" t="str">
        <f t="shared" ref="CA133:CA153" si="584">IF(J133= J$156,$A133,"")</f>
        <v/>
      </c>
      <c r="CB133" s="17" t="str">
        <f t="shared" ref="CB133:CB153" si="585">IF(K133= K$156,$A133,"")</f>
        <v/>
      </c>
      <c r="CC133" s="17" t="str">
        <f t="shared" ref="CC133:CC153" si="586">IF(L133= L$156,$A133,"")</f>
        <v/>
      </c>
      <c r="CD133" s="17">
        <f t="shared" ref="CD133:CD153" si="587">IF(M133= M$156,$A133,"")</f>
        <v>2010</v>
      </c>
      <c r="CE133" s="17" t="str">
        <f t="shared" ref="CE133:CE153" si="588">IF(N133= N$156,$A133,"")</f>
        <v/>
      </c>
      <c r="CF133" s="17" t="str">
        <f t="shared" ref="CF133:CF153" si="589">IF(O133= O$156,$A133,"")</f>
        <v/>
      </c>
      <c r="CG133" s="17" t="str">
        <f t="shared" ref="CG133:CG153" si="590">IF(P133= P$156,$A133,"")</f>
        <v/>
      </c>
      <c r="CH133" s="17" t="str">
        <f t="shared" ref="CH133:CH153" si="591">IF(Q133= Q$156,$A133,"")</f>
        <v/>
      </c>
      <c r="CI133" s="17" t="str">
        <f t="shared" ref="CI133:CI153" si="592">IF(R133= R$156,$A133,"")</f>
        <v/>
      </c>
      <c r="CJ133" s="17" t="str">
        <f t="shared" ref="CJ133:CJ153" si="593">IF(S133= S$156,$A133,"")</f>
        <v/>
      </c>
      <c r="CK133" s="17" t="str">
        <f t="shared" ref="CK133:CK153" si="594">IF(T133= T$156,$A133,"")</f>
        <v/>
      </c>
      <c r="CL133" s="17" t="str">
        <f t="shared" ref="CL133:CL153" si="595">IF(U133= U$156,$A133,"")</f>
        <v/>
      </c>
      <c r="CM133" s="17" t="str">
        <f t="shared" ref="CM133:CM153" si="596">IF(V133= V$156,$A133,"")</f>
        <v/>
      </c>
      <c r="CN133" s="17" t="str">
        <f t="shared" ref="CN133:CN153" si="597">IF(W133= W$156,$A133,"")</f>
        <v/>
      </c>
      <c r="CO133" s="17" t="str">
        <f t="shared" ref="CO133:CO153" si="598">IF(X133= X$156,$A133,"")</f>
        <v/>
      </c>
      <c r="CP133" s="17" t="str">
        <f t="shared" ref="CP133:CP153" si="599">IF(Y133= Y$156,$A133,"")</f>
        <v/>
      </c>
      <c r="CQ133" s="17" t="str">
        <f t="shared" ref="CQ133:CQ153" si="600">IF(Z133= Z$156,$A133,"")</f>
        <v/>
      </c>
      <c r="CR133" s="17" t="str">
        <f t="shared" ref="CR133:CR153" si="601">IF(AA133= AA$156,$A133,"")</f>
        <v/>
      </c>
      <c r="CS133" s="17" t="str">
        <f t="shared" ref="CS133:CS153" si="602">IF(AB133= AB$156,$A133,"")</f>
        <v/>
      </c>
      <c r="CT133" s="17" t="str">
        <f t="shared" ref="CT133:CT153" si="603">IF(AC133= AC$156,$A133,"")</f>
        <v/>
      </c>
      <c r="CU133" s="17" t="str">
        <f t="shared" ref="CU133:CU153" si="604">IF(AD133= AD$156,$A133,"")</f>
        <v/>
      </c>
      <c r="CV133" s="17" t="str">
        <f t="shared" ref="CV133:CV153" si="605">IF(AE133= AE$156,$A133,"")</f>
        <v/>
      </c>
      <c r="CW133" s="17" t="str">
        <f t="shared" ref="CW133:CW153" si="606">IF(AF133= AF$156,$A133,"")</f>
        <v/>
      </c>
      <c r="CX133" s="501">
        <v>2010</v>
      </c>
      <c r="CY133" s="946" t="str">
        <f t="shared" si="544"/>
        <v/>
      </c>
      <c r="CZ133" s="946" t="str">
        <f t="shared" si="545"/>
        <v/>
      </c>
      <c r="DA133" s="946" t="str">
        <f t="shared" si="546"/>
        <v/>
      </c>
      <c r="DB133" s="946">
        <f t="shared" si="547"/>
        <v>1</v>
      </c>
      <c r="DC133" s="946" t="str">
        <f t="shared" si="548"/>
        <v/>
      </c>
      <c r="DD133" s="946">
        <f t="shared" si="549"/>
        <v>1</v>
      </c>
      <c r="DE133" s="946">
        <f t="shared" si="550"/>
        <v>1</v>
      </c>
      <c r="DF133" s="946" t="str">
        <f t="shared" si="551"/>
        <v/>
      </c>
      <c r="DG133" s="946">
        <f t="shared" si="552"/>
        <v>1</v>
      </c>
      <c r="DH133" s="946" t="str">
        <f t="shared" si="553"/>
        <v/>
      </c>
      <c r="DI133" s="946" t="str">
        <f t="shared" si="554"/>
        <v/>
      </c>
      <c r="DJ133" s="946" t="str">
        <f t="shared" si="555"/>
        <v/>
      </c>
      <c r="DK133" s="946" t="str">
        <f t="shared" si="556"/>
        <v/>
      </c>
      <c r="DL133" s="946" t="str">
        <f t="shared" si="557"/>
        <v/>
      </c>
      <c r="DM133" s="946" t="str">
        <f t="shared" si="558"/>
        <v/>
      </c>
      <c r="DN133" s="946" t="str">
        <f t="shared" si="559"/>
        <v/>
      </c>
      <c r="DO133" s="946" t="str">
        <f t="shared" si="560"/>
        <v/>
      </c>
      <c r="DP133" s="946" t="str">
        <f t="shared" si="561"/>
        <v/>
      </c>
      <c r="DQ133" s="946" t="str">
        <f t="shared" si="562"/>
        <v/>
      </c>
      <c r="DR133" s="946" t="str">
        <f t="shared" si="563"/>
        <v/>
      </c>
      <c r="DS133" s="946" t="str">
        <f t="shared" si="564"/>
        <v/>
      </c>
      <c r="DT133" s="946" t="str">
        <f t="shared" si="565"/>
        <v/>
      </c>
      <c r="DU133" s="946" t="str">
        <f t="shared" si="566"/>
        <v/>
      </c>
      <c r="DV133" s="946" t="str">
        <f t="shared" si="567"/>
        <v/>
      </c>
      <c r="DW133" s="946" t="str">
        <f t="shared" si="568"/>
        <v/>
      </c>
      <c r="DX133" s="946" t="str">
        <f t="shared" si="569"/>
        <v/>
      </c>
      <c r="DY133" s="946">
        <f t="shared" si="570"/>
        <v>1</v>
      </c>
      <c r="DZ133" s="946" t="str">
        <f t="shared" si="571"/>
        <v/>
      </c>
      <c r="EA133" s="946" t="str">
        <f t="shared" si="572"/>
        <v/>
      </c>
      <c r="EB133" s="946" t="str">
        <f t="shared" si="573"/>
        <v/>
      </c>
      <c r="EC133" s="946" t="str">
        <f t="shared" si="574"/>
        <v/>
      </c>
      <c r="ED133" s="28">
        <f t="shared" si="575"/>
        <v>5</v>
      </c>
      <c r="EE133" s="501">
        <v>2010</v>
      </c>
      <c r="EF133" s="17" t="str">
        <f t="shared" ref="EF133:EF153" si="607">IF(B133= EF$155,$A133,"")</f>
        <v/>
      </c>
      <c r="EG133" s="17" t="str">
        <f t="shared" ref="EG133:EG153" si="608">IF(C133= EG$155,$A133,"")</f>
        <v/>
      </c>
      <c r="EH133" s="17" t="str">
        <f t="shared" ref="EH133:EH153" si="609">IF(D133= EH$155,$A133,"")</f>
        <v/>
      </c>
      <c r="EI133" s="17" t="str">
        <f t="shared" ref="EI133:EI153" si="610">IF(E133= EI$155,$A133,"")</f>
        <v/>
      </c>
      <c r="EJ133" s="17" t="str">
        <f t="shared" ref="EJ133:EJ153" si="611">IF(F133= EJ$155,$A133,"")</f>
        <v/>
      </c>
      <c r="EK133" s="17" t="str">
        <f t="shared" ref="EK133:EK153" si="612">IF(G133= EK$155,$A133,"")</f>
        <v/>
      </c>
      <c r="EL133" s="17" t="str">
        <f t="shared" ref="EL133:EL153" si="613">IF(H133= EL$155,$A133,"")</f>
        <v/>
      </c>
      <c r="EM133" s="17" t="str">
        <f t="shared" ref="EM133:EM153" si="614">IF(I133= EM$155,$A133,"")</f>
        <v/>
      </c>
      <c r="EN133" s="17" t="str">
        <f t="shared" ref="EN133:EN153" si="615">IF(J133= EN$155,$A133,"")</f>
        <v/>
      </c>
      <c r="EO133" s="17" t="str">
        <f t="shared" ref="EO133:EO153" si="616">IF(K133= EO$155,$A133,"")</f>
        <v/>
      </c>
      <c r="EP133" s="17" t="str">
        <f t="shared" ref="EP133:EP153" si="617">IF(L133= EP$155,$A133,"")</f>
        <v/>
      </c>
      <c r="EQ133" s="17" t="str">
        <f t="shared" ref="EQ133:EQ153" si="618">IF(M133= EQ$155,$A133,"")</f>
        <v/>
      </c>
      <c r="ER133" s="17" t="str">
        <f t="shared" ref="ER133:ER153" si="619">IF(N133= ER$155,$A133,"")</f>
        <v/>
      </c>
      <c r="ES133" s="17" t="str">
        <f t="shared" ref="ES133:ES153" si="620">IF(O133= ES$155,$A133,"")</f>
        <v/>
      </c>
      <c r="ET133" s="17" t="str">
        <f t="shared" ref="ET133:ET153" si="621">IF(P133= ET$155,$A133,"")</f>
        <v/>
      </c>
      <c r="EU133" s="17" t="str">
        <f t="shared" ref="EU133:EU153" si="622">IF(Q133= EU$155,$A133,"")</f>
        <v/>
      </c>
      <c r="EV133" s="17" t="str">
        <f t="shared" ref="EV133:EV153" si="623">IF(R133= EV$155,$A133,"")</f>
        <v/>
      </c>
      <c r="EW133" s="17" t="str">
        <f t="shared" ref="EW133:EW153" si="624">IF(S133= EW$155,$A133,"")</f>
        <v/>
      </c>
      <c r="EX133" s="17" t="str">
        <f t="shared" ref="EX133:EX153" si="625">IF(T133= EX$155,$A133,"")</f>
        <v/>
      </c>
      <c r="EY133" s="17" t="str">
        <f t="shared" ref="EY133:EY153" si="626">IF(U133= EY$155,$A133,"")</f>
        <v/>
      </c>
      <c r="EZ133" s="17" t="str">
        <f t="shared" ref="EZ133:EZ153" si="627">IF(V133= EZ$155,$A133,"")</f>
        <v/>
      </c>
      <c r="FA133" s="17" t="str">
        <f t="shared" ref="FA133:FA153" si="628">IF(W133= FA$155,$A133,"")</f>
        <v/>
      </c>
      <c r="FB133" s="17" t="str">
        <f t="shared" ref="FB133:FB153" si="629">IF(X133= FB$155,$A133,"")</f>
        <v/>
      </c>
      <c r="FC133" s="17" t="str">
        <f t="shared" ref="FC133:FC153" si="630">IF(Y133= FC$155,$A133,"")</f>
        <v/>
      </c>
      <c r="FD133" s="17" t="str">
        <f t="shared" ref="FD133:FD153" si="631">IF(Z133= FD$155,$A133,"")</f>
        <v/>
      </c>
      <c r="FE133" s="17" t="str">
        <f t="shared" ref="FE133:FE153" si="632">IF(AA133= FE$155,$A133,"")</f>
        <v/>
      </c>
      <c r="FF133" s="17" t="str">
        <f t="shared" ref="FF133:FF153" si="633">IF(AB133= FF$155,$A133,"")</f>
        <v/>
      </c>
      <c r="FG133" s="17" t="str">
        <f t="shared" ref="FG133:FG153" si="634">IF(AC133= FG$155,$A133,"")</f>
        <v/>
      </c>
      <c r="FH133" s="17" t="str">
        <f t="shared" ref="FH133:FH153" si="635">IF(AD133= FH$155,$A133,"")</f>
        <v/>
      </c>
      <c r="FI133" s="17" t="str">
        <f t="shared" ref="FI133:FI153" si="636">IF(AE133= FI$155,$A133,"")</f>
        <v/>
      </c>
      <c r="FJ133" s="17" t="str">
        <f t="shared" ref="FJ133:FJ153" si="637">IF(AF133= FJ$155,$A133,"")</f>
        <v/>
      </c>
      <c r="FK133" s="501">
        <v>2010</v>
      </c>
    </row>
    <row r="134" spans="1:167">
      <c r="A134" s="3">
        <v>2011</v>
      </c>
      <c r="B134" s="5">
        <v>35</v>
      </c>
      <c r="C134" s="5">
        <v>30</v>
      </c>
      <c r="D134" s="5">
        <v>30</v>
      </c>
      <c r="E134" s="5">
        <v>28</v>
      </c>
      <c r="F134" s="5">
        <v>39</v>
      </c>
      <c r="G134" s="143">
        <v>39</v>
      </c>
      <c r="H134" s="5">
        <v>37</v>
      </c>
      <c r="I134" s="5">
        <v>29</v>
      </c>
      <c r="J134" s="5">
        <v>36</v>
      </c>
      <c r="K134" s="5">
        <v>48</v>
      </c>
      <c r="L134" s="143">
        <v>40</v>
      </c>
      <c r="M134" s="5">
        <v>32</v>
      </c>
      <c r="N134" s="5">
        <v>45</v>
      </c>
      <c r="O134" s="5">
        <v>36</v>
      </c>
      <c r="P134" s="5">
        <v>37</v>
      </c>
      <c r="Q134" s="143">
        <v>44</v>
      </c>
      <c r="R134" s="5">
        <v>41</v>
      </c>
      <c r="S134" s="5">
        <v>48</v>
      </c>
      <c r="T134" s="5">
        <v>46</v>
      </c>
      <c r="U134" s="5">
        <v>39</v>
      </c>
      <c r="V134" s="143">
        <v>45</v>
      </c>
      <c r="W134" s="5">
        <v>51</v>
      </c>
      <c r="X134" s="5">
        <v>47</v>
      </c>
      <c r="Y134" s="5">
        <v>42</v>
      </c>
      <c r="Z134" s="5">
        <v>33</v>
      </c>
      <c r="AA134" s="143">
        <v>40</v>
      </c>
      <c r="AB134" s="5">
        <v>32</v>
      </c>
      <c r="AC134" s="5">
        <v>32</v>
      </c>
      <c r="AD134" s="5">
        <v>29</v>
      </c>
      <c r="AE134" s="5">
        <v>41</v>
      </c>
      <c r="AF134" s="143">
        <v>40</v>
      </c>
      <c r="AG134" s="663">
        <f t="shared" si="540"/>
        <v>1191</v>
      </c>
      <c r="AH134" s="68">
        <f t="shared" si="541"/>
        <v>38.41935483870968</v>
      </c>
      <c r="AI134" s="17">
        <f t="shared" si="542"/>
        <v>51</v>
      </c>
      <c r="AJ134" s="20">
        <f t="shared" si="543"/>
        <v>28</v>
      </c>
      <c r="AK134" s="579">
        <v>2011</v>
      </c>
      <c r="AL134" s="28" t="str">
        <f t="shared" si="508"/>
        <v/>
      </c>
      <c r="AM134" s="28" t="str">
        <f t="shared" si="509"/>
        <v/>
      </c>
      <c r="AN134" s="28" t="str">
        <f t="shared" si="510"/>
        <v/>
      </c>
      <c r="AO134" s="28" t="str">
        <f t="shared" si="511"/>
        <v/>
      </c>
      <c r="AP134" s="28" t="str">
        <f t="shared" si="512"/>
        <v/>
      </c>
      <c r="AQ134" s="28" t="str">
        <f t="shared" si="513"/>
        <v/>
      </c>
      <c r="AR134" s="28" t="str">
        <f t="shared" si="514"/>
        <v/>
      </c>
      <c r="AS134" s="28" t="str">
        <f t="shared" si="515"/>
        <v/>
      </c>
      <c r="AT134" s="28" t="str">
        <f t="shared" si="516"/>
        <v/>
      </c>
      <c r="AU134" s="28" t="str">
        <f t="shared" si="517"/>
        <v/>
      </c>
      <c r="AV134" s="28" t="str">
        <f t="shared" si="518"/>
        <v/>
      </c>
      <c r="AW134" s="28" t="str">
        <f t="shared" si="519"/>
        <v/>
      </c>
      <c r="AX134" s="28" t="str">
        <f t="shared" si="520"/>
        <v/>
      </c>
      <c r="AY134" s="28" t="str">
        <f t="shared" si="521"/>
        <v/>
      </c>
      <c r="AZ134" s="28" t="str">
        <f t="shared" si="522"/>
        <v/>
      </c>
      <c r="BA134" s="28" t="str">
        <f t="shared" si="523"/>
        <v/>
      </c>
      <c r="BB134" s="28" t="str">
        <f t="shared" si="524"/>
        <v/>
      </c>
      <c r="BC134" s="28" t="str">
        <f t="shared" si="525"/>
        <v/>
      </c>
      <c r="BD134" s="28" t="str">
        <f t="shared" si="526"/>
        <v/>
      </c>
      <c r="BE134" s="28" t="str">
        <f t="shared" si="527"/>
        <v/>
      </c>
      <c r="BF134" s="28" t="str">
        <f t="shared" si="528"/>
        <v/>
      </c>
      <c r="BG134" s="28" t="str">
        <f t="shared" si="529"/>
        <v/>
      </c>
      <c r="BH134" s="28" t="str">
        <f t="shared" si="530"/>
        <v/>
      </c>
      <c r="BI134" s="28" t="str">
        <f t="shared" si="531"/>
        <v/>
      </c>
      <c r="BJ134" s="28" t="str">
        <f t="shared" si="532"/>
        <v/>
      </c>
      <c r="BK134" s="28" t="str">
        <f t="shared" si="533"/>
        <v/>
      </c>
      <c r="BL134" s="28" t="str">
        <f t="shared" si="534"/>
        <v/>
      </c>
      <c r="BM134" s="28" t="str">
        <f t="shared" si="535"/>
        <v/>
      </c>
      <c r="BN134" s="28" t="str">
        <f t="shared" si="536"/>
        <v/>
      </c>
      <c r="BO134" s="28" t="str">
        <f t="shared" si="537"/>
        <v/>
      </c>
      <c r="BP134" s="28" t="str">
        <f t="shared" si="538"/>
        <v/>
      </c>
      <c r="BQ134" s="28">
        <f t="shared" si="539"/>
        <v>0</v>
      </c>
      <c r="BR134" s="502">
        <v>2011</v>
      </c>
      <c r="BS134" s="17" t="str">
        <f t="shared" si="576"/>
        <v/>
      </c>
      <c r="BT134" s="17" t="str">
        <f t="shared" si="577"/>
        <v/>
      </c>
      <c r="BU134" s="17" t="str">
        <f t="shared" si="578"/>
        <v/>
      </c>
      <c r="BV134" s="17" t="str">
        <f t="shared" si="579"/>
        <v/>
      </c>
      <c r="BW134" s="17" t="str">
        <f t="shared" si="580"/>
        <v/>
      </c>
      <c r="BX134" s="17" t="str">
        <f t="shared" si="581"/>
        <v/>
      </c>
      <c r="BY134" s="17" t="str">
        <f t="shared" si="582"/>
        <v/>
      </c>
      <c r="BZ134" s="17" t="str">
        <f t="shared" si="583"/>
        <v/>
      </c>
      <c r="CA134" s="17" t="str">
        <f t="shared" si="584"/>
        <v/>
      </c>
      <c r="CB134" s="17" t="str">
        <f t="shared" si="585"/>
        <v/>
      </c>
      <c r="CC134" s="17" t="str">
        <f t="shared" si="586"/>
        <v/>
      </c>
      <c r="CD134" s="17" t="str">
        <f t="shared" si="587"/>
        <v/>
      </c>
      <c r="CE134" s="17" t="str">
        <f t="shared" si="588"/>
        <v/>
      </c>
      <c r="CF134" s="17" t="str">
        <f t="shared" si="589"/>
        <v/>
      </c>
      <c r="CG134" s="17" t="str">
        <f t="shared" si="590"/>
        <v/>
      </c>
      <c r="CH134" s="17" t="str">
        <f t="shared" si="591"/>
        <v/>
      </c>
      <c r="CI134" s="17" t="str">
        <f t="shared" si="592"/>
        <v/>
      </c>
      <c r="CJ134" s="17" t="str">
        <f t="shared" si="593"/>
        <v/>
      </c>
      <c r="CK134" s="17" t="str">
        <f t="shared" si="594"/>
        <v/>
      </c>
      <c r="CL134" s="17" t="str">
        <f t="shared" si="595"/>
        <v/>
      </c>
      <c r="CM134" s="17" t="str">
        <f t="shared" si="596"/>
        <v/>
      </c>
      <c r="CN134" s="17" t="str">
        <f t="shared" si="597"/>
        <v/>
      </c>
      <c r="CO134" s="17" t="str">
        <f t="shared" si="598"/>
        <v/>
      </c>
      <c r="CP134" s="17" t="str">
        <f t="shared" si="599"/>
        <v/>
      </c>
      <c r="CQ134" s="17" t="str">
        <f t="shared" si="600"/>
        <v/>
      </c>
      <c r="CR134" s="17" t="str">
        <f t="shared" si="601"/>
        <v/>
      </c>
      <c r="CS134" s="17" t="str">
        <f t="shared" si="602"/>
        <v/>
      </c>
      <c r="CT134" s="17" t="str">
        <f t="shared" si="603"/>
        <v/>
      </c>
      <c r="CU134" s="17" t="str">
        <f t="shared" si="604"/>
        <v/>
      </c>
      <c r="CV134" s="17" t="str">
        <f t="shared" si="605"/>
        <v/>
      </c>
      <c r="CW134" s="17" t="str">
        <f t="shared" si="606"/>
        <v/>
      </c>
      <c r="CX134" s="501">
        <v>2011</v>
      </c>
      <c r="CY134" s="946" t="str">
        <f t="shared" si="544"/>
        <v/>
      </c>
      <c r="CZ134" s="946">
        <f t="shared" si="545"/>
        <v>1</v>
      </c>
      <c r="DA134" s="946">
        <f t="shared" si="546"/>
        <v>1</v>
      </c>
      <c r="DB134" s="946">
        <f t="shared" si="547"/>
        <v>1</v>
      </c>
      <c r="DC134" s="946" t="str">
        <f t="shared" si="548"/>
        <v/>
      </c>
      <c r="DD134" s="946" t="str">
        <f t="shared" si="549"/>
        <v/>
      </c>
      <c r="DE134" s="946" t="str">
        <f t="shared" si="550"/>
        <v/>
      </c>
      <c r="DF134" s="946">
        <f t="shared" si="551"/>
        <v>1</v>
      </c>
      <c r="DG134" s="946" t="str">
        <f t="shared" si="552"/>
        <v/>
      </c>
      <c r="DH134" s="946" t="str">
        <f t="shared" si="553"/>
        <v/>
      </c>
      <c r="DI134" s="946" t="str">
        <f t="shared" si="554"/>
        <v/>
      </c>
      <c r="DJ134" s="946">
        <f t="shared" si="555"/>
        <v>1</v>
      </c>
      <c r="DK134" s="946" t="str">
        <f t="shared" si="556"/>
        <v/>
      </c>
      <c r="DL134" s="946" t="str">
        <f t="shared" si="557"/>
        <v/>
      </c>
      <c r="DM134" s="946" t="str">
        <f t="shared" si="558"/>
        <v/>
      </c>
      <c r="DN134" s="946" t="str">
        <f t="shared" si="559"/>
        <v/>
      </c>
      <c r="DO134" s="946" t="str">
        <f t="shared" si="560"/>
        <v/>
      </c>
      <c r="DP134" s="946" t="str">
        <f t="shared" si="561"/>
        <v/>
      </c>
      <c r="DQ134" s="946" t="str">
        <f t="shared" si="562"/>
        <v/>
      </c>
      <c r="DR134" s="946" t="str">
        <f t="shared" si="563"/>
        <v/>
      </c>
      <c r="DS134" s="946" t="str">
        <f t="shared" si="564"/>
        <v/>
      </c>
      <c r="DT134" s="946" t="str">
        <f t="shared" si="565"/>
        <v/>
      </c>
      <c r="DU134" s="946" t="str">
        <f t="shared" si="566"/>
        <v/>
      </c>
      <c r="DV134" s="946" t="str">
        <f t="shared" si="567"/>
        <v/>
      </c>
      <c r="DW134" s="946" t="str">
        <f t="shared" si="568"/>
        <v/>
      </c>
      <c r="DX134" s="946" t="str">
        <f t="shared" si="569"/>
        <v/>
      </c>
      <c r="DY134" s="946">
        <f t="shared" si="570"/>
        <v>1</v>
      </c>
      <c r="DZ134" s="946">
        <f t="shared" si="571"/>
        <v>1</v>
      </c>
      <c r="EA134" s="946">
        <f t="shared" si="572"/>
        <v>1</v>
      </c>
      <c r="EB134" s="946" t="str">
        <f t="shared" si="573"/>
        <v/>
      </c>
      <c r="EC134" s="946" t="str">
        <f t="shared" si="574"/>
        <v/>
      </c>
      <c r="ED134" s="28">
        <f t="shared" si="575"/>
        <v>8</v>
      </c>
      <c r="EE134" s="501">
        <v>2011</v>
      </c>
      <c r="EF134" s="17" t="str">
        <f t="shared" si="607"/>
        <v/>
      </c>
      <c r="EG134" s="17" t="str">
        <f t="shared" si="608"/>
        <v/>
      </c>
      <c r="EH134" s="17" t="str">
        <f t="shared" si="609"/>
        <v/>
      </c>
      <c r="EI134" s="17" t="str">
        <f t="shared" si="610"/>
        <v/>
      </c>
      <c r="EJ134" s="17" t="str">
        <f t="shared" si="611"/>
        <v/>
      </c>
      <c r="EK134" s="17" t="str">
        <f t="shared" si="612"/>
        <v/>
      </c>
      <c r="EL134" s="17" t="str">
        <f t="shared" si="613"/>
        <v/>
      </c>
      <c r="EM134" s="17" t="str">
        <f t="shared" si="614"/>
        <v/>
      </c>
      <c r="EN134" s="17" t="str">
        <f t="shared" si="615"/>
        <v/>
      </c>
      <c r="EO134" s="17" t="str">
        <f t="shared" si="616"/>
        <v/>
      </c>
      <c r="EP134" s="17" t="str">
        <f t="shared" si="617"/>
        <v/>
      </c>
      <c r="EQ134" s="17" t="str">
        <f t="shared" si="618"/>
        <v/>
      </c>
      <c r="ER134" s="17" t="str">
        <f t="shared" si="619"/>
        <v/>
      </c>
      <c r="ES134" s="17" t="str">
        <f t="shared" si="620"/>
        <v/>
      </c>
      <c r="ET134" s="17" t="str">
        <f t="shared" si="621"/>
        <v/>
      </c>
      <c r="EU134" s="17" t="str">
        <f t="shared" si="622"/>
        <v/>
      </c>
      <c r="EV134" s="17" t="str">
        <f t="shared" si="623"/>
        <v/>
      </c>
      <c r="EW134" s="17" t="str">
        <f t="shared" si="624"/>
        <v/>
      </c>
      <c r="EX134" s="17" t="str">
        <f t="shared" si="625"/>
        <v/>
      </c>
      <c r="EY134" s="17" t="str">
        <f t="shared" si="626"/>
        <v/>
      </c>
      <c r="EZ134" s="17" t="str">
        <f t="shared" si="627"/>
        <v/>
      </c>
      <c r="FA134" s="17" t="str">
        <f t="shared" si="628"/>
        <v/>
      </c>
      <c r="FB134" s="17" t="str">
        <f t="shared" si="629"/>
        <v/>
      </c>
      <c r="FC134" s="17" t="str">
        <f t="shared" si="630"/>
        <v/>
      </c>
      <c r="FD134" s="17" t="str">
        <f t="shared" si="631"/>
        <v/>
      </c>
      <c r="FE134" s="17" t="str">
        <f t="shared" si="632"/>
        <v/>
      </c>
      <c r="FF134" s="17" t="str">
        <f t="shared" si="633"/>
        <v/>
      </c>
      <c r="FG134" s="17" t="str">
        <f t="shared" si="634"/>
        <v/>
      </c>
      <c r="FH134" s="17" t="str">
        <f t="shared" si="635"/>
        <v/>
      </c>
      <c r="FI134" s="17" t="str">
        <f t="shared" si="636"/>
        <v/>
      </c>
      <c r="FJ134" s="17" t="str">
        <f t="shared" si="637"/>
        <v/>
      </c>
      <c r="FK134" s="501">
        <v>2011</v>
      </c>
    </row>
    <row r="135" spans="1:167">
      <c r="A135" s="3">
        <v>2012</v>
      </c>
      <c r="B135" s="5">
        <v>48</v>
      </c>
      <c r="C135" s="5">
        <v>41</v>
      </c>
      <c r="D135" s="5">
        <v>49</v>
      </c>
      <c r="E135" s="5">
        <v>37</v>
      </c>
      <c r="F135" s="5">
        <v>29</v>
      </c>
      <c r="G135" s="50">
        <v>24</v>
      </c>
      <c r="H135" s="5">
        <v>34</v>
      </c>
      <c r="I135" s="5">
        <v>50</v>
      </c>
      <c r="J135" s="5">
        <v>39</v>
      </c>
      <c r="K135" s="5">
        <v>34</v>
      </c>
      <c r="L135" s="143">
        <v>30</v>
      </c>
      <c r="M135" s="5">
        <v>40</v>
      </c>
      <c r="N135" s="5">
        <v>56</v>
      </c>
      <c r="O135" s="5">
        <v>54</v>
      </c>
      <c r="P135" s="5">
        <v>55</v>
      </c>
      <c r="Q135" s="143">
        <v>55</v>
      </c>
      <c r="R135" s="5">
        <v>54</v>
      </c>
      <c r="S135" s="5">
        <v>53</v>
      </c>
      <c r="T135" s="5">
        <v>52</v>
      </c>
      <c r="U135" s="5">
        <v>56</v>
      </c>
      <c r="V135" s="143">
        <v>57</v>
      </c>
      <c r="W135" s="5">
        <v>58</v>
      </c>
      <c r="X135" s="5">
        <v>58</v>
      </c>
      <c r="Y135" s="5">
        <v>59</v>
      </c>
      <c r="Z135" s="5">
        <v>55</v>
      </c>
      <c r="AA135" s="143">
        <v>47</v>
      </c>
      <c r="AB135" s="5">
        <v>36</v>
      </c>
      <c r="AC135" s="5">
        <v>41</v>
      </c>
      <c r="AD135" s="5">
        <v>52</v>
      </c>
      <c r="AE135" s="5">
        <v>43</v>
      </c>
      <c r="AF135" s="143">
        <v>50</v>
      </c>
      <c r="AG135" s="663">
        <f t="shared" si="540"/>
        <v>1446</v>
      </c>
      <c r="AH135" s="68">
        <f t="shared" si="541"/>
        <v>46.645161290322584</v>
      </c>
      <c r="AI135" s="17">
        <f t="shared" si="542"/>
        <v>59</v>
      </c>
      <c r="AJ135" s="20">
        <f t="shared" si="543"/>
        <v>24</v>
      </c>
      <c r="AK135" s="579">
        <v>2012</v>
      </c>
      <c r="AL135" s="28" t="str">
        <f t="shared" si="508"/>
        <v/>
      </c>
      <c r="AM135" s="28" t="str">
        <f t="shared" si="509"/>
        <v/>
      </c>
      <c r="AN135" s="28" t="str">
        <f t="shared" si="510"/>
        <v/>
      </c>
      <c r="AO135" s="28" t="str">
        <f t="shared" si="511"/>
        <v/>
      </c>
      <c r="AP135" s="28" t="str">
        <f t="shared" si="512"/>
        <v/>
      </c>
      <c r="AQ135" s="28" t="str">
        <f t="shared" si="513"/>
        <v/>
      </c>
      <c r="AR135" s="28" t="str">
        <f t="shared" si="514"/>
        <v/>
      </c>
      <c r="AS135" s="28" t="str">
        <f t="shared" si="515"/>
        <v/>
      </c>
      <c r="AT135" s="28" t="str">
        <f t="shared" si="516"/>
        <v/>
      </c>
      <c r="AU135" s="28" t="str">
        <f t="shared" si="517"/>
        <v/>
      </c>
      <c r="AV135" s="28" t="str">
        <f t="shared" si="518"/>
        <v/>
      </c>
      <c r="AW135" s="28" t="str">
        <f t="shared" si="519"/>
        <v/>
      </c>
      <c r="AX135" s="28" t="str">
        <f t="shared" si="520"/>
        <v/>
      </c>
      <c r="AY135" s="28" t="str">
        <f t="shared" si="521"/>
        <v/>
      </c>
      <c r="AZ135" s="28" t="str">
        <f t="shared" si="522"/>
        <v/>
      </c>
      <c r="BA135" s="28" t="str">
        <f t="shared" si="523"/>
        <v/>
      </c>
      <c r="BB135" s="28" t="str">
        <f t="shared" si="524"/>
        <v/>
      </c>
      <c r="BC135" s="28" t="str">
        <f t="shared" si="525"/>
        <v/>
      </c>
      <c r="BD135" s="28" t="str">
        <f t="shared" si="526"/>
        <v/>
      </c>
      <c r="BE135" s="28" t="str">
        <f t="shared" si="527"/>
        <v/>
      </c>
      <c r="BF135" s="28" t="str">
        <f t="shared" si="528"/>
        <v/>
      </c>
      <c r="BG135" s="28" t="str">
        <f t="shared" si="529"/>
        <v/>
      </c>
      <c r="BH135" s="28" t="str">
        <f t="shared" si="530"/>
        <v/>
      </c>
      <c r="BI135" s="28" t="str">
        <f t="shared" si="531"/>
        <v/>
      </c>
      <c r="BJ135" s="28" t="str">
        <f t="shared" si="532"/>
        <v/>
      </c>
      <c r="BK135" s="28" t="str">
        <f t="shared" si="533"/>
        <v/>
      </c>
      <c r="BL135" s="28" t="str">
        <f t="shared" si="534"/>
        <v/>
      </c>
      <c r="BM135" s="28" t="str">
        <f t="shared" si="535"/>
        <v/>
      </c>
      <c r="BN135" s="28" t="str">
        <f t="shared" si="536"/>
        <v/>
      </c>
      <c r="BO135" s="28" t="str">
        <f t="shared" si="537"/>
        <v/>
      </c>
      <c r="BP135" s="28" t="str">
        <f t="shared" si="538"/>
        <v/>
      </c>
      <c r="BQ135" s="28">
        <f t="shared" si="539"/>
        <v>0</v>
      </c>
      <c r="BR135" s="502">
        <v>2012</v>
      </c>
      <c r="BS135" s="17" t="str">
        <f t="shared" si="576"/>
        <v/>
      </c>
      <c r="BT135" s="17" t="str">
        <f t="shared" si="577"/>
        <v/>
      </c>
      <c r="BU135" s="17" t="str">
        <f t="shared" si="578"/>
        <v/>
      </c>
      <c r="BV135" s="17" t="str">
        <f t="shared" si="579"/>
        <v/>
      </c>
      <c r="BW135" s="17" t="str">
        <f t="shared" si="580"/>
        <v/>
      </c>
      <c r="BX135" s="17" t="str">
        <f t="shared" si="581"/>
        <v/>
      </c>
      <c r="BY135" s="17" t="str">
        <f t="shared" si="582"/>
        <v/>
      </c>
      <c r="BZ135" s="17" t="str">
        <f t="shared" si="583"/>
        <v/>
      </c>
      <c r="CA135" s="17" t="str">
        <f t="shared" si="584"/>
        <v/>
      </c>
      <c r="CB135" s="17" t="str">
        <f t="shared" si="585"/>
        <v/>
      </c>
      <c r="CC135" s="17" t="str">
        <f t="shared" si="586"/>
        <v/>
      </c>
      <c r="CD135" s="17" t="str">
        <f t="shared" si="587"/>
        <v/>
      </c>
      <c r="CE135" s="17" t="str">
        <f t="shared" si="588"/>
        <v/>
      </c>
      <c r="CF135" s="17" t="str">
        <f t="shared" si="589"/>
        <v/>
      </c>
      <c r="CG135" s="17" t="str">
        <f t="shared" si="590"/>
        <v/>
      </c>
      <c r="CH135" s="17" t="str">
        <f t="shared" si="591"/>
        <v/>
      </c>
      <c r="CI135" s="17" t="str">
        <f t="shared" si="592"/>
        <v/>
      </c>
      <c r="CJ135" s="17" t="str">
        <f t="shared" si="593"/>
        <v/>
      </c>
      <c r="CK135" s="17" t="str">
        <f t="shared" si="594"/>
        <v/>
      </c>
      <c r="CL135" s="17" t="str">
        <f t="shared" si="595"/>
        <v/>
      </c>
      <c r="CM135" s="17" t="str">
        <f t="shared" si="596"/>
        <v/>
      </c>
      <c r="CN135" s="17" t="str">
        <f t="shared" si="597"/>
        <v/>
      </c>
      <c r="CO135" s="17" t="str">
        <f t="shared" si="598"/>
        <v/>
      </c>
      <c r="CP135" s="17">
        <f t="shared" si="599"/>
        <v>2012</v>
      </c>
      <c r="CQ135" s="17" t="str">
        <f t="shared" si="600"/>
        <v/>
      </c>
      <c r="CR135" s="17" t="str">
        <f t="shared" si="601"/>
        <v/>
      </c>
      <c r="CS135" s="17" t="str">
        <f t="shared" si="602"/>
        <v/>
      </c>
      <c r="CT135" s="17" t="str">
        <f t="shared" si="603"/>
        <v/>
      </c>
      <c r="CU135" s="17" t="str">
        <f t="shared" si="604"/>
        <v/>
      </c>
      <c r="CV135" s="17" t="str">
        <f t="shared" si="605"/>
        <v/>
      </c>
      <c r="CW135" s="17" t="str">
        <f t="shared" si="606"/>
        <v/>
      </c>
      <c r="CX135" s="501">
        <v>2012</v>
      </c>
      <c r="CY135" s="946" t="str">
        <f t="shared" si="544"/>
        <v/>
      </c>
      <c r="CZ135" s="946" t="str">
        <f t="shared" si="545"/>
        <v/>
      </c>
      <c r="DA135" s="946" t="str">
        <f t="shared" si="546"/>
        <v/>
      </c>
      <c r="DB135" s="946" t="str">
        <f t="shared" si="547"/>
        <v/>
      </c>
      <c r="DC135" s="946">
        <f t="shared" si="548"/>
        <v>1</v>
      </c>
      <c r="DD135" s="946">
        <f t="shared" si="549"/>
        <v>1</v>
      </c>
      <c r="DE135" s="946" t="str">
        <f t="shared" si="550"/>
        <v/>
      </c>
      <c r="DF135" s="946" t="str">
        <f t="shared" si="551"/>
        <v/>
      </c>
      <c r="DG135" s="946" t="str">
        <f t="shared" si="552"/>
        <v/>
      </c>
      <c r="DH135" s="946" t="str">
        <f t="shared" si="553"/>
        <v/>
      </c>
      <c r="DI135" s="946">
        <f t="shared" si="554"/>
        <v>1</v>
      </c>
      <c r="DJ135" s="946" t="str">
        <f t="shared" si="555"/>
        <v/>
      </c>
      <c r="DK135" s="946" t="str">
        <f t="shared" si="556"/>
        <v/>
      </c>
      <c r="DL135" s="946" t="str">
        <f t="shared" si="557"/>
        <v/>
      </c>
      <c r="DM135" s="946" t="str">
        <f t="shared" si="558"/>
        <v/>
      </c>
      <c r="DN135" s="946" t="str">
        <f t="shared" si="559"/>
        <v/>
      </c>
      <c r="DO135" s="946" t="str">
        <f t="shared" si="560"/>
        <v/>
      </c>
      <c r="DP135" s="946" t="str">
        <f t="shared" si="561"/>
        <v/>
      </c>
      <c r="DQ135" s="946" t="str">
        <f t="shared" si="562"/>
        <v/>
      </c>
      <c r="DR135" s="946" t="str">
        <f t="shared" si="563"/>
        <v/>
      </c>
      <c r="DS135" s="946" t="str">
        <f t="shared" si="564"/>
        <v/>
      </c>
      <c r="DT135" s="946" t="str">
        <f t="shared" si="565"/>
        <v/>
      </c>
      <c r="DU135" s="946" t="str">
        <f t="shared" si="566"/>
        <v/>
      </c>
      <c r="DV135" s="946" t="str">
        <f t="shared" si="567"/>
        <v/>
      </c>
      <c r="DW135" s="946" t="str">
        <f t="shared" si="568"/>
        <v/>
      </c>
      <c r="DX135" s="946" t="str">
        <f t="shared" si="569"/>
        <v/>
      </c>
      <c r="DY135" s="946" t="str">
        <f t="shared" si="570"/>
        <v/>
      </c>
      <c r="DZ135" s="946" t="str">
        <f t="shared" si="571"/>
        <v/>
      </c>
      <c r="EA135" s="946" t="str">
        <f t="shared" si="572"/>
        <v/>
      </c>
      <c r="EB135" s="946" t="str">
        <f t="shared" si="573"/>
        <v/>
      </c>
      <c r="EC135" s="946" t="str">
        <f t="shared" si="574"/>
        <v/>
      </c>
      <c r="ED135" s="28">
        <f t="shared" si="575"/>
        <v>3</v>
      </c>
      <c r="EE135" s="501">
        <v>2012</v>
      </c>
      <c r="EF135" s="17" t="str">
        <f t="shared" si="607"/>
        <v/>
      </c>
      <c r="EG135" s="17" t="str">
        <f t="shared" si="608"/>
        <v/>
      </c>
      <c r="EH135" s="17" t="str">
        <f t="shared" si="609"/>
        <v/>
      </c>
      <c r="EI135" s="17" t="str">
        <f t="shared" si="610"/>
        <v/>
      </c>
      <c r="EJ135" s="17" t="str">
        <f t="shared" si="611"/>
        <v/>
      </c>
      <c r="EK135" s="17" t="str">
        <f t="shared" si="612"/>
        <v/>
      </c>
      <c r="EL135" s="17" t="str">
        <f t="shared" si="613"/>
        <v/>
      </c>
      <c r="EM135" s="17" t="str">
        <f t="shared" si="614"/>
        <v/>
      </c>
      <c r="EN135" s="17" t="str">
        <f t="shared" si="615"/>
        <v/>
      </c>
      <c r="EO135" s="17" t="str">
        <f t="shared" si="616"/>
        <v/>
      </c>
      <c r="EP135" s="17" t="str">
        <f t="shared" si="617"/>
        <v/>
      </c>
      <c r="EQ135" s="17" t="str">
        <f t="shared" si="618"/>
        <v/>
      </c>
      <c r="ER135" s="17" t="str">
        <f t="shared" si="619"/>
        <v/>
      </c>
      <c r="ES135" s="17" t="str">
        <f t="shared" si="620"/>
        <v/>
      </c>
      <c r="ET135" s="17" t="str">
        <f t="shared" si="621"/>
        <v/>
      </c>
      <c r="EU135" s="17" t="str">
        <f t="shared" si="622"/>
        <v/>
      </c>
      <c r="EV135" s="17" t="str">
        <f t="shared" si="623"/>
        <v/>
      </c>
      <c r="EW135" s="17" t="str">
        <f t="shared" si="624"/>
        <v/>
      </c>
      <c r="EX135" s="17" t="str">
        <f t="shared" si="625"/>
        <v/>
      </c>
      <c r="EY135" s="17" t="str">
        <f t="shared" si="626"/>
        <v/>
      </c>
      <c r="EZ135" s="17" t="str">
        <f t="shared" si="627"/>
        <v/>
      </c>
      <c r="FA135" s="17" t="str">
        <f t="shared" si="628"/>
        <v/>
      </c>
      <c r="FB135" s="17" t="str">
        <f t="shared" si="629"/>
        <v/>
      </c>
      <c r="FC135" s="17" t="str">
        <f t="shared" si="630"/>
        <v/>
      </c>
      <c r="FD135" s="17" t="str">
        <f t="shared" si="631"/>
        <v/>
      </c>
      <c r="FE135" s="17" t="str">
        <f t="shared" si="632"/>
        <v/>
      </c>
      <c r="FF135" s="17" t="str">
        <f t="shared" si="633"/>
        <v/>
      </c>
      <c r="FG135" s="17" t="str">
        <f t="shared" si="634"/>
        <v/>
      </c>
      <c r="FH135" s="17" t="str">
        <f t="shared" si="635"/>
        <v/>
      </c>
      <c r="FI135" s="17" t="str">
        <f t="shared" si="636"/>
        <v/>
      </c>
      <c r="FJ135" s="17" t="str">
        <f t="shared" si="637"/>
        <v/>
      </c>
      <c r="FK135" s="501">
        <v>2012</v>
      </c>
    </row>
    <row r="136" spans="1:167">
      <c r="A136" s="3">
        <v>2013</v>
      </c>
      <c r="B136" s="5">
        <v>37</v>
      </c>
      <c r="C136" s="5">
        <v>33</v>
      </c>
      <c r="D136" s="5">
        <v>26</v>
      </c>
      <c r="E136" s="5">
        <v>27</v>
      </c>
      <c r="F136" s="5">
        <v>24</v>
      </c>
      <c r="G136" s="143">
        <v>33</v>
      </c>
      <c r="H136" s="5">
        <v>36</v>
      </c>
      <c r="I136" s="5">
        <v>35</v>
      </c>
      <c r="J136" s="5">
        <v>36</v>
      </c>
      <c r="K136" s="5">
        <v>29</v>
      </c>
      <c r="L136" s="143">
        <v>38</v>
      </c>
      <c r="M136" s="5">
        <v>43</v>
      </c>
      <c r="N136" s="5">
        <v>32</v>
      </c>
      <c r="O136" s="5">
        <v>31</v>
      </c>
      <c r="P136" s="5">
        <v>27</v>
      </c>
      <c r="Q136" s="143">
        <v>43</v>
      </c>
      <c r="R136" s="5">
        <v>35</v>
      </c>
      <c r="S136" s="5">
        <v>34</v>
      </c>
      <c r="T136" s="5">
        <v>36</v>
      </c>
      <c r="U136" s="5">
        <v>31</v>
      </c>
      <c r="V136" s="143">
        <v>29</v>
      </c>
      <c r="W136" s="5">
        <v>27</v>
      </c>
      <c r="X136" s="5">
        <v>27</v>
      </c>
      <c r="Y136" s="5">
        <v>33</v>
      </c>
      <c r="Z136" s="5">
        <v>33</v>
      </c>
      <c r="AA136" s="143">
        <v>31</v>
      </c>
      <c r="AB136" s="5">
        <v>35</v>
      </c>
      <c r="AC136" s="5">
        <v>35</v>
      </c>
      <c r="AD136" s="5">
        <v>36</v>
      </c>
      <c r="AE136" s="5">
        <v>33</v>
      </c>
      <c r="AF136" s="143">
        <v>44</v>
      </c>
      <c r="AG136" s="482">
        <f t="shared" si="540"/>
        <v>1029</v>
      </c>
      <c r="AH136" s="68">
        <f t="shared" si="541"/>
        <v>33.193548387096776</v>
      </c>
      <c r="AI136" s="17">
        <f t="shared" si="542"/>
        <v>44</v>
      </c>
      <c r="AJ136" s="20">
        <f t="shared" si="543"/>
        <v>24</v>
      </c>
      <c r="AK136" s="579">
        <v>2013</v>
      </c>
      <c r="AL136" s="28" t="str">
        <f t="shared" si="508"/>
        <v/>
      </c>
      <c r="AM136" s="28" t="str">
        <f t="shared" si="509"/>
        <v/>
      </c>
      <c r="AN136" s="28" t="str">
        <f t="shared" si="510"/>
        <v/>
      </c>
      <c r="AO136" s="28" t="str">
        <f t="shared" si="511"/>
        <v/>
      </c>
      <c r="AP136" s="28" t="str">
        <f t="shared" si="512"/>
        <v/>
      </c>
      <c r="AQ136" s="28" t="str">
        <f t="shared" si="513"/>
        <v/>
      </c>
      <c r="AR136" s="28" t="str">
        <f t="shared" si="514"/>
        <v/>
      </c>
      <c r="AS136" s="28" t="str">
        <f t="shared" si="515"/>
        <v/>
      </c>
      <c r="AT136" s="28" t="str">
        <f t="shared" si="516"/>
        <v/>
      </c>
      <c r="AU136" s="28" t="str">
        <f t="shared" si="517"/>
        <v/>
      </c>
      <c r="AV136" s="28" t="str">
        <f t="shared" si="518"/>
        <v/>
      </c>
      <c r="AW136" s="28" t="str">
        <f t="shared" si="519"/>
        <v/>
      </c>
      <c r="AX136" s="28" t="str">
        <f t="shared" si="520"/>
        <v/>
      </c>
      <c r="AY136" s="28" t="str">
        <f t="shared" si="521"/>
        <v/>
      </c>
      <c r="AZ136" s="28" t="str">
        <f t="shared" si="522"/>
        <v/>
      </c>
      <c r="BA136" s="28" t="str">
        <f t="shared" si="523"/>
        <v/>
      </c>
      <c r="BB136" s="28" t="str">
        <f t="shared" si="524"/>
        <v/>
      </c>
      <c r="BC136" s="28" t="str">
        <f t="shared" si="525"/>
        <v/>
      </c>
      <c r="BD136" s="28" t="str">
        <f t="shared" si="526"/>
        <v/>
      </c>
      <c r="BE136" s="28" t="str">
        <f t="shared" si="527"/>
        <v/>
      </c>
      <c r="BF136" s="28" t="str">
        <f t="shared" si="528"/>
        <v/>
      </c>
      <c r="BG136" s="28" t="str">
        <f t="shared" si="529"/>
        <v/>
      </c>
      <c r="BH136" s="28" t="str">
        <f t="shared" si="530"/>
        <v/>
      </c>
      <c r="BI136" s="28" t="str">
        <f t="shared" si="531"/>
        <v/>
      </c>
      <c r="BJ136" s="28" t="str">
        <f t="shared" si="532"/>
        <v/>
      </c>
      <c r="BK136" s="28" t="str">
        <f t="shared" si="533"/>
        <v/>
      </c>
      <c r="BL136" s="28" t="str">
        <f t="shared" si="534"/>
        <v/>
      </c>
      <c r="BM136" s="28" t="str">
        <f t="shared" si="535"/>
        <v/>
      </c>
      <c r="BN136" s="28" t="str">
        <f t="shared" si="536"/>
        <v/>
      </c>
      <c r="BO136" s="28" t="str">
        <f t="shared" si="537"/>
        <v/>
      </c>
      <c r="BP136" s="28" t="str">
        <f t="shared" si="538"/>
        <v/>
      </c>
      <c r="BQ136" s="28">
        <f t="shared" si="539"/>
        <v>0</v>
      </c>
      <c r="BR136" s="502">
        <v>2013</v>
      </c>
      <c r="BS136" s="17" t="str">
        <f t="shared" si="576"/>
        <v/>
      </c>
      <c r="BT136" s="17" t="str">
        <f t="shared" si="577"/>
        <v/>
      </c>
      <c r="BU136" s="17" t="str">
        <f t="shared" si="578"/>
        <v/>
      </c>
      <c r="BV136" s="17" t="str">
        <f t="shared" si="579"/>
        <v/>
      </c>
      <c r="BW136" s="17" t="str">
        <f t="shared" si="580"/>
        <v/>
      </c>
      <c r="BX136" s="17" t="str">
        <f t="shared" si="581"/>
        <v/>
      </c>
      <c r="BY136" s="17" t="str">
        <f t="shared" si="582"/>
        <v/>
      </c>
      <c r="BZ136" s="17" t="str">
        <f t="shared" si="583"/>
        <v/>
      </c>
      <c r="CA136" s="17" t="str">
        <f t="shared" si="584"/>
        <v/>
      </c>
      <c r="CB136" s="17" t="str">
        <f t="shared" si="585"/>
        <v/>
      </c>
      <c r="CC136" s="17" t="str">
        <f t="shared" si="586"/>
        <v/>
      </c>
      <c r="CD136" s="17" t="str">
        <f t="shared" si="587"/>
        <v/>
      </c>
      <c r="CE136" s="17" t="str">
        <f t="shared" si="588"/>
        <v/>
      </c>
      <c r="CF136" s="17" t="str">
        <f t="shared" si="589"/>
        <v/>
      </c>
      <c r="CG136" s="17" t="str">
        <f t="shared" si="590"/>
        <v/>
      </c>
      <c r="CH136" s="17" t="str">
        <f t="shared" si="591"/>
        <v/>
      </c>
      <c r="CI136" s="17" t="str">
        <f t="shared" si="592"/>
        <v/>
      </c>
      <c r="CJ136" s="17" t="str">
        <f t="shared" si="593"/>
        <v/>
      </c>
      <c r="CK136" s="17" t="str">
        <f t="shared" si="594"/>
        <v/>
      </c>
      <c r="CL136" s="17" t="str">
        <f t="shared" si="595"/>
        <v/>
      </c>
      <c r="CM136" s="17" t="str">
        <f t="shared" si="596"/>
        <v/>
      </c>
      <c r="CN136" s="17" t="str">
        <f t="shared" si="597"/>
        <v/>
      </c>
      <c r="CO136" s="17" t="str">
        <f t="shared" si="598"/>
        <v/>
      </c>
      <c r="CP136" s="17" t="str">
        <f t="shared" si="599"/>
        <v/>
      </c>
      <c r="CQ136" s="17" t="str">
        <f t="shared" si="600"/>
        <v/>
      </c>
      <c r="CR136" s="17" t="str">
        <f t="shared" si="601"/>
        <v/>
      </c>
      <c r="CS136" s="17" t="str">
        <f t="shared" si="602"/>
        <v/>
      </c>
      <c r="CT136" s="17" t="str">
        <f t="shared" si="603"/>
        <v/>
      </c>
      <c r="CU136" s="17" t="str">
        <f t="shared" si="604"/>
        <v/>
      </c>
      <c r="CV136" s="17" t="str">
        <f t="shared" si="605"/>
        <v/>
      </c>
      <c r="CW136" s="17" t="str">
        <f t="shared" si="606"/>
        <v/>
      </c>
      <c r="CX136" s="501">
        <v>2013</v>
      </c>
      <c r="CY136" s="946" t="str">
        <f t="shared" si="544"/>
        <v/>
      </c>
      <c r="CZ136" s="946" t="str">
        <f t="shared" si="545"/>
        <v/>
      </c>
      <c r="DA136" s="946">
        <f t="shared" si="546"/>
        <v>1</v>
      </c>
      <c r="DB136" s="946">
        <f t="shared" si="547"/>
        <v>1</v>
      </c>
      <c r="DC136" s="946">
        <f t="shared" si="548"/>
        <v>1</v>
      </c>
      <c r="DD136" s="946" t="str">
        <f t="shared" si="549"/>
        <v/>
      </c>
      <c r="DE136" s="946" t="str">
        <f t="shared" si="550"/>
        <v/>
      </c>
      <c r="DF136" s="946" t="str">
        <f t="shared" si="551"/>
        <v/>
      </c>
      <c r="DG136" s="946" t="str">
        <f t="shared" si="552"/>
        <v/>
      </c>
      <c r="DH136" s="946">
        <f t="shared" si="553"/>
        <v>1</v>
      </c>
      <c r="DI136" s="946" t="str">
        <f t="shared" si="554"/>
        <v/>
      </c>
      <c r="DJ136" s="946" t="str">
        <f t="shared" si="555"/>
        <v/>
      </c>
      <c r="DK136" s="946">
        <f t="shared" si="556"/>
        <v>1</v>
      </c>
      <c r="DL136" s="946">
        <f t="shared" si="557"/>
        <v>1</v>
      </c>
      <c r="DM136" s="946">
        <f t="shared" si="558"/>
        <v>1</v>
      </c>
      <c r="DN136" s="946" t="str">
        <f t="shared" si="559"/>
        <v/>
      </c>
      <c r="DO136" s="946" t="str">
        <f t="shared" si="560"/>
        <v/>
      </c>
      <c r="DP136" s="946" t="str">
        <f t="shared" si="561"/>
        <v/>
      </c>
      <c r="DQ136" s="946" t="str">
        <f t="shared" si="562"/>
        <v/>
      </c>
      <c r="DR136" s="946">
        <f t="shared" si="563"/>
        <v>1</v>
      </c>
      <c r="DS136" s="946">
        <f t="shared" si="564"/>
        <v>1</v>
      </c>
      <c r="DT136" s="946">
        <f t="shared" si="565"/>
        <v>1</v>
      </c>
      <c r="DU136" s="946">
        <f t="shared" si="566"/>
        <v>1</v>
      </c>
      <c r="DV136" s="946" t="str">
        <f t="shared" si="567"/>
        <v/>
      </c>
      <c r="DW136" s="946" t="str">
        <f t="shared" si="568"/>
        <v/>
      </c>
      <c r="DX136" s="946">
        <f t="shared" si="569"/>
        <v>1</v>
      </c>
      <c r="DY136" s="946" t="str">
        <f t="shared" si="570"/>
        <v/>
      </c>
      <c r="DZ136" s="946" t="str">
        <f t="shared" si="571"/>
        <v/>
      </c>
      <c r="EA136" s="946" t="str">
        <f t="shared" si="572"/>
        <v/>
      </c>
      <c r="EB136" s="946" t="str">
        <f t="shared" si="573"/>
        <v/>
      </c>
      <c r="EC136" s="946" t="str">
        <f t="shared" si="574"/>
        <v/>
      </c>
      <c r="ED136" s="28">
        <f t="shared" si="575"/>
        <v>12</v>
      </c>
      <c r="EE136" s="501">
        <v>2013</v>
      </c>
      <c r="EF136" s="17" t="str">
        <f t="shared" si="607"/>
        <v/>
      </c>
      <c r="EG136" s="17" t="str">
        <f t="shared" si="608"/>
        <v/>
      </c>
      <c r="EH136" s="17" t="str">
        <f t="shared" si="609"/>
        <v/>
      </c>
      <c r="EI136" s="17" t="str">
        <f t="shared" si="610"/>
        <v/>
      </c>
      <c r="EJ136" s="17" t="str">
        <f t="shared" si="611"/>
        <v/>
      </c>
      <c r="EK136" s="17" t="str">
        <f t="shared" si="612"/>
        <v/>
      </c>
      <c r="EL136" s="17" t="str">
        <f t="shared" si="613"/>
        <v/>
      </c>
      <c r="EM136" s="17" t="str">
        <f t="shared" si="614"/>
        <v/>
      </c>
      <c r="EN136" s="17" t="str">
        <f t="shared" si="615"/>
        <v/>
      </c>
      <c r="EO136" s="17" t="str">
        <f t="shared" si="616"/>
        <v/>
      </c>
      <c r="EP136" s="17" t="str">
        <f t="shared" si="617"/>
        <v/>
      </c>
      <c r="EQ136" s="17" t="str">
        <f t="shared" si="618"/>
        <v/>
      </c>
      <c r="ER136" s="17" t="str">
        <f t="shared" si="619"/>
        <v/>
      </c>
      <c r="ES136" s="17" t="str">
        <f t="shared" si="620"/>
        <v/>
      </c>
      <c r="ET136" s="17" t="str">
        <f t="shared" si="621"/>
        <v/>
      </c>
      <c r="EU136" s="17" t="str">
        <f t="shared" si="622"/>
        <v/>
      </c>
      <c r="EV136" s="17" t="str">
        <f t="shared" si="623"/>
        <v/>
      </c>
      <c r="EW136" s="17" t="str">
        <f t="shared" si="624"/>
        <v/>
      </c>
      <c r="EX136" s="17" t="str">
        <f t="shared" si="625"/>
        <v/>
      </c>
      <c r="EY136" s="17" t="str">
        <f t="shared" si="626"/>
        <v/>
      </c>
      <c r="EZ136" s="17" t="str">
        <f t="shared" si="627"/>
        <v/>
      </c>
      <c r="FA136" s="17" t="str">
        <f t="shared" si="628"/>
        <v/>
      </c>
      <c r="FB136" s="17" t="str">
        <f t="shared" si="629"/>
        <v/>
      </c>
      <c r="FC136" s="17" t="str">
        <f t="shared" si="630"/>
        <v/>
      </c>
      <c r="FD136" s="17" t="str">
        <f t="shared" si="631"/>
        <v/>
      </c>
      <c r="FE136" s="17" t="str">
        <f t="shared" si="632"/>
        <v/>
      </c>
      <c r="FF136" s="17" t="str">
        <f t="shared" si="633"/>
        <v/>
      </c>
      <c r="FG136" s="17" t="str">
        <f t="shared" si="634"/>
        <v/>
      </c>
      <c r="FH136" s="17" t="str">
        <f t="shared" si="635"/>
        <v/>
      </c>
      <c r="FI136" s="17" t="str">
        <f t="shared" si="636"/>
        <v/>
      </c>
      <c r="FJ136" s="17" t="str">
        <f t="shared" si="637"/>
        <v/>
      </c>
      <c r="FK136" s="501">
        <v>2013</v>
      </c>
    </row>
    <row r="137" spans="1:167">
      <c r="A137" s="3">
        <v>2014</v>
      </c>
      <c r="B137" s="5">
        <v>22</v>
      </c>
      <c r="C137" s="5">
        <v>34</v>
      </c>
      <c r="D137" s="5">
        <v>15</v>
      </c>
      <c r="E137" s="5">
        <v>11</v>
      </c>
      <c r="F137" s="5">
        <v>29</v>
      </c>
      <c r="G137" s="143">
        <v>29</v>
      </c>
      <c r="H137" s="5">
        <v>32</v>
      </c>
      <c r="I137" s="5">
        <v>31</v>
      </c>
      <c r="J137" s="5">
        <v>38</v>
      </c>
      <c r="K137" s="5">
        <v>32</v>
      </c>
      <c r="L137" s="143">
        <v>53</v>
      </c>
      <c r="M137" s="5">
        <v>41</v>
      </c>
      <c r="N137" s="5">
        <v>24</v>
      </c>
      <c r="O137" s="5">
        <v>23</v>
      </c>
      <c r="P137" s="5">
        <v>48</v>
      </c>
      <c r="Q137" s="143">
        <v>33</v>
      </c>
      <c r="R137" s="5">
        <v>30</v>
      </c>
      <c r="S137" s="5">
        <v>30</v>
      </c>
      <c r="T137" s="5">
        <v>36</v>
      </c>
      <c r="U137" s="5">
        <v>43</v>
      </c>
      <c r="V137" s="143">
        <v>34</v>
      </c>
      <c r="W137" s="5">
        <v>45</v>
      </c>
      <c r="X137" s="5">
        <v>36</v>
      </c>
      <c r="Y137" s="5">
        <v>28</v>
      </c>
      <c r="Z137" s="5">
        <v>29</v>
      </c>
      <c r="AA137" s="143">
        <v>28</v>
      </c>
      <c r="AB137" s="5">
        <v>21</v>
      </c>
      <c r="AC137" s="5">
        <v>45</v>
      </c>
      <c r="AD137" s="5">
        <v>59</v>
      </c>
      <c r="AE137" s="5">
        <v>41</v>
      </c>
      <c r="AF137" s="143">
        <v>43</v>
      </c>
      <c r="AG137" s="482">
        <f t="shared" si="540"/>
        <v>1043</v>
      </c>
      <c r="AH137" s="733">
        <f t="shared" ref="AH137" si="638">AG137/31</f>
        <v>33.645161290322584</v>
      </c>
      <c r="AI137" s="17">
        <f t="shared" ref="AI137" si="639">MAX(B137:AF137)</f>
        <v>59</v>
      </c>
      <c r="AJ137" s="20">
        <f t="shared" ref="AJ137" si="640">MIN(B137:AF137)</f>
        <v>11</v>
      </c>
      <c r="AK137" s="579">
        <v>2014</v>
      </c>
      <c r="AL137" s="28" t="str">
        <f t="shared" si="508"/>
        <v/>
      </c>
      <c r="AM137" s="28" t="str">
        <f t="shared" si="509"/>
        <v/>
      </c>
      <c r="AN137" s="28" t="str">
        <f t="shared" si="510"/>
        <v/>
      </c>
      <c r="AO137" s="28" t="str">
        <f t="shared" si="511"/>
        <v/>
      </c>
      <c r="AP137" s="28" t="str">
        <f t="shared" si="512"/>
        <v/>
      </c>
      <c r="AQ137" s="28" t="str">
        <f t="shared" si="513"/>
        <v/>
      </c>
      <c r="AR137" s="28" t="str">
        <f t="shared" si="514"/>
        <v/>
      </c>
      <c r="AS137" s="28" t="str">
        <f t="shared" si="515"/>
        <v/>
      </c>
      <c r="AT137" s="28" t="str">
        <f t="shared" si="516"/>
        <v/>
      </c>
      <c r="AU137" s="28" t="str">
        <f t="shared" si="517"/>
        <v/>
      </c>
      <c r="AV137" s="28" t="str">
        <f t="shared" si="518"/>
        <v/>
      </c>
      <c r="AW137" s="28" t="str">
        <f t="shared" si="519"/>
        <v/>
      </c>
      <c r="AX137" s="28" t="str">
        <f t="shared" si="520"/>
        <v/>
      </c>
      <c r="AY137" s="28" t="str">
        <f t="shared" si="521"/>
        <v/>
      </c>
      <c r="AZ137" s="28" t="str">
        <f t="shared" si="522"/>
        <v/>
      </c>
      <c r="BA137" s="28" t="str">
        <f t="shared" si="523"/>
        <v/>
      </c>
      <c r="BB137" s="28" t="str">
        <f t="shared" si="524"/>
        <v/>
      </c>
      <c r="BC137" s="28" t="str">
        <f t="shared" si="525"/>
        <v/>
      </c>
      <c r="BD137" s="28" t="str">
        <f t="shared" si="526"/>
        <v/>
      </c>
      <c r="BE137" s="28" t="str">
        <f t="shared" si="527"/>
        <v/>
      </c>
      <c r="BF137" s="28" t="str">
        <f t="shared" si="528"/>
        <v/>
      </c>
      <c r="BG137" s="28" t="str">
        <f t="shared" si="529"/>
        <v/>
      </c>
      <c r="BH137" s="28" t="str">
        <f t="shared" si="530"/>
        <v/>
      </c>
      <c r="BI137" s="28" t="str">
        <f t="shared" si="531"/>
        <v/>
      </c>
      <c r="BJ137" s="28" t="str">
        <f t="shared" si="532"/>
        <v/>
      </c>
      <c r="BK137" s="28" t="str">
        <f t="shared" si="533"/>
        <v/>
      </c>
      <c r="BL137" s="28" t="str">
        <f t="shared" si="534"/>
        <v/>
      </c>
      <c r="BM137" s="28" t="str">
        <f t="shared" si="535"/>
        <v/>
      </c>
      <c r="BN137" s="28" t="str">
        <f t="shared" si="536"/>
        <v/>
      </c>
      <c r="BO137" s="28" t="str">
        <f t="shared" si="537"/>
        <v/>
      </c>
      <c r="BP137" s="28" t="str">
        <f t="shared" si="538"/>
        <v/>
      </c>
      <c r="BQ137" s="28">
        <f t="shared" si="539"/>
        <v>0</v>
      </c>
      <c r="BR137" s="502">
        <v>2014</v>
      </c>
      <c r="BS137" s="17" t="str">
        <f t="shared" si="576"/>
        <v/>
      </c>
      <c r="BT137" s="17" t="str">
        <f t="shared" si="577"/>
        <v/>
      </c>
      <c r="BU137" s="17" t="str">
        <f t="shared" si="578"/>
        <v/>
      </c>
      <c r="BV137" s="17" t="str">
        <f t="shared" si="579"/>
        <v/>
      </c>
      <c r="BW137" s="17" t="str">
        <f t="shared" si="580"/>
        <v/>
      </c>
      <c r="BX137" s="17" t="str">
        <f t="shared" si="581"/>
        <v/>
      </c>
      <c r="BY137" s="17" t="str">
        <f t="shared" si="582"/>
        <v/>
      </c>
      <c r="BZ137" s="17" t="str">
        <f t="shared" si="583"/>
        <v/>
      </c>
      <c r="CA137" s="17" t="str">
        <f t="shared" si="584"/>
        <v/>
      </c>
      <c r="CB137" s="17" t="str">
        <f t="shared" si="585"/>
        <v/>
      </c>
      <c r="CC137" s="17" t="str">
        <f t="shared" si="586"/>
        <v/>
      </c>
      <c r="CD137" s="17" t="str">
        <f t="shared" si="587"/>
        <v/>
      </c>
      <c r="CE137" s="17" t="str">
        <f t="shared" si="588"/>
        <v/>
      </c>
      <c r="CF137" s="17" t="str">
        <f t="shared" si="589"/>
        <v/>
      </c>
      <c r="CG137" s="17" t="str">
        <f t="shared" si="590"/>
        <v/>
      </c>
      <c r="CH137" s="17" t="str">
        <f t="shared" si="591"/>
        <v/>
      </c>
      <c r="CI137" s="17" t="str">
        <f t="shared" si="592"/>
        <v/>
      </c>
      <c r="CJ137" s="17" t="str">
        <f t="shared" si="593"/>
        <v/>
      </c>
      <c r="CK137" s="17" t="str">
        <f t="shared" si="594"/>
        <v/>
      </c>
      <c r="CL137" s="17" t="str">
        <f t="shared" si="595"/>
        <v/>
      </c>
      <c r="CM137" s="17" t="str">
        <f t="shared" si="596"/>
        <v/>
      </c>
      <c r="CN137" s="17" t="str">
        <f t="shared" si="597"/>
        <v/>
      </c>
      <c r="CO137" s="17" t="str">
        <f t="shared" si="598"/>
        <v/>
      </c>
      <c r="CP137" s="17" t="str">
        <f t="shared" si="599"/>
        <v/>
      </c>
      <c r="CQ137" s="17" t="str">
        <f t="shared" si="600"/>
        <v/>
      </c>
      <c r="CR137" s="17" t="str">
        <f t="shared" si="601"/>
        <v/>
      </c>
      <c r="CS137" s="17" t="str">
        <f t="shared" si="602"/>
        <v/>
      </c>
      <c r="CT137" s="17" t="str">
        <f t="shared" si="603"/>
        <v/>
      </c>
      <c r="CU137" s="17" t="str">
        <f t="shared" si="604"/>
        <v/>
      </c>
      <c r="CV137" s="17" t="str">
        <f t="shared" si="605"/>
        <v/>
      </c>
      <c r="CW137" s="17" t="str">
        <f t="shared" si="606"/>
        <v/>
      </c>
      <c r="CX137" s="501">
        <v>2014</v>
      </c>
      <c r="CY137" s="946">
        <f t="shared" si="544"/>
        <v>1</v>
      </c>
      <c r="CZ137" s="946" t="str">
        <f t="shared" si="545"/>
        <v/>
      </c>
      <c r="DA137" s="946">
        <f t="shared" si="546"/>
        <v>1</v>
      </c>
      <c r="DB137" s="946">
        <f t="shared" si="547"/>
        <v>1</v>
      </c>
      <c r="DC137" s="946">
        <f t="shared" si="548"/>
        <v>1</v>
      </c>
      <c r="DD137" s="946">
        <f t="shared" si="549"/>
        <v>1</v>
      </c>
      <c r="DE137" s="946">
        <f t="shared" si="550"/>
        <v>1</v>
      </c>
      <c r="DF137" s="946">
        <f t="shared" si="551"/>
        <v>1</v>
      </c>
      <c r="DG137" s="946" t="str">
        <f t="shared" si="552"/>
        <v/>
      </c>
      <c r="DH137" s="946">
        <f t="shared" si="553"/>
        <v>1</v>
      </c>
      <c r="DI137" s="946" t="str">
        <f t="shared" si="554"/>
        <v/>
      </c>
      <c r="DJ137" s="946" t="str">
        <f t="shared" si="555"/>
        <v/>
      </c>
      <c r="DK137" s="946">
        <f t="shared" si="556"/>
        <v>1</v>
      </c>
      <c r="DL137" s="946">
        <f t="shared" si="557"/>
        <v>1</v>
      </c>
      <c r="DM137" s="946" t="str">
        <f t="shared" si="558"/>
        <v/>
      </c>
      <c r="DN137" s="946" t="str">
        <f t="shared" si="559"/>
        <v/>
      </c>
      <c r="DO137" s="946">
        <f t="shared" si="560"/>
        <v>1</v>
      </c>
      <c r="DP137" s="946">
        <f t="shared" si="561"/>
        <v>1</v>
      </c>
      <c r="DQ137" s="946" t="str">
        <f t="shared" si="562"/>
        <v/>
      </c>
      <c r="DR137" s="946" t="str">
        <f t="shared" si="563"/>
        <v/>
      </c>
      <c r="DS137" s="946" t="str">
        <f t="shared" si="564"/>
        <v/>
      </c>
      <c r="DT137" s="946" t="str">
        <f t="shared" si="565"/>
        <v/>
      </c>
      <c r="DU137" s="946" t="str">
        <f t="shared" si="566"/>
        <v/>
      </c>
      <c r="DV137" s="946">
        <f t="shared" si="567"/>
        <v>1</v>
      </c>
      <c r="DW137" s="946">
        <f t="shared" si="568"/>
        <v>1</v>
      </c>
      <c r="DX137" s="946">
        <f t="shared" si="569"/>
        <v>1</v>
      </c>
      <c r="DY137" s="946">
        <f t="shared" si="570"/>
        <v>1</v>
      </c>
      <c r="DZ137" s="946" t="str">
        <f t="shared" si="571"/>
        <v/>
      </c>
      <c r="EA137" s="946" t="str">
        <f t="shared" si="572"/>
        <v/>
      </c>
      <c r="EB137" s="946" t="str">
        <f t="shared" si="573"/>
        <v/>
      </c>
      <c r="EC137" s="946" t="str">
        <f t="shared" si="574"/>
        <v/>
      </c>
      <c r="ED137" s="28">
        <f t="shared" si="575"/>
        <v>16</v>
      </c>
      <c r="EE137" s="501">
        <v>2014</v>
      </c>
      <c r="EF137" s="17" t="str">
        <f t="shared" si="607"/>
        <v/>
      </c>
      <c r="EG137" s="17" t="str">
        <f t="shared" si="608"/>
        <v/>
      </c>
      <c r="EH137" s="17" t="str">
        <f t="shared" si="609"/>
        <v/>
      </c>
      <c r="EI137" s="17" t="str">
        <f t="shared" si="610"/>
        <v/>
      </c>
      <c r="EJ137" s="17" t="str">
        <f t="shared" si="611"/>
        <v/>
      </c>
      <c r="EK137" s="17" t="str">
        <f t="shared" si="612"/>
        <v/>
      </c>
      <c r="EL137" s="17" t="str">
        <f t="shared" si="613"/>
        <v/>
      </c>
      <c r="EM137" s="17" t="str">
        <f t="shared" si="614"/>
        <v/>
      </c>
      <c r="EN137" s="17" t="str">
        <f t="shared" si="615"/>
        <v/>
      </c>
      <c r="EO137" s="17" t="str">
        <f t="shared" si="616"/>
        <v/>
      </c>
      <c r="EP137" s="17" t="str">
        <f t="shared" si="617"/>
        <v/>
      </c>
      <c r="EQ137" s="17" t="str">
        <f t="shared" si="618"/>
        <v/>
      </c>
      <c r="ER137" s="17" t="str">
        <f t="shared" si="619"/>
        <v/>
      </c>
      <c r="ES137" s="17" t="str">
        <f t="shared" si="620"/>
        <v/>
      </c>
      <c r="ET137" s="17" t="str">
        <f t="shared" si="621"/>
        <v/>
      </c>
      <c r="EU137" s="17" t="str">
        <f t="shared" si="622"/>
        <v/>
      </c>
      <c r="EV137" s="17" t="str">
        <f t="shared" si="623"/>
        <v/>
      </c>
      <c r="EW137" s="17" t="str">
        <f t="shared" si="624"/>
        <v/>
      </c>
      <c r="EX137" s="17" t="str">
        <f t="shared" si="625"/>
        <v/>
      </c>
      <c r="EY137" s="17" t="str">
        <f t="shared" si="626"/>
        <v/>
      </c>
      <c r="EZ137" s="17" t="str">
        <f t="shared" si="627"/>
        <v/>
      </c>
      <c r="FA137" s="17" t="str">
        <f t="shared" si="628"/>
        <v/>
      </c>
      <c r="FB137" s="17" t="str">
        <f t="shared" si="629"/>
        <v/>
      </c>
      <c r="FC137" s="17" t="str">
        <f t="shared" si="630"/>
        <v/>
      </c>
      <c r="FD137" s="17" t="str">
        <f t="shared" si="631"/>
        <v/>
      </c>
      <c r="FE137" s="17" t="str">
        <f t="shared" si="632"/>
        <v/>
      </c>
      <c r="FF137" s="17" t="str">
        <f t="shared" si="633"/>
        <v/>
      </c>
      <c r="FG137" s="17" t="str">
        <f t="shared" si="634"/>
        <v/>
      </c>
      <c r="FH137" s="17" t="str">
        <f t="shared" si="635"/>
        <v/>
      </c>
      <c r="FI137" s="17" t="str">
        <f t="shared" si="636"/>
        <v/>
      </c>
      <c r="FJ137" s="17" t="str">
        <f t="shared" si="637"/>
        <v/>
      </c>
      <c r="FK137" s="501">
        <v>2014</v>
      </c>
    </row>
    <row r="138" spans="1:167">
      <c r="A138" s="3">
        <v>2015</v>
      </c>
      <c r="B138" s="5">
        <v>23</v>
      </c>
      <c r="C138" s="5">
        <v>30</v>
      </c>
      <c r="D138" s="5">
        <v>28</v>
      </c>
      <c r="E138" s="5">
        <v>40</v>
      </c>
      <c r="F138" s="5">
        <v>26</v>
      </c>
      <c r="G138" s="143">
        <v>16</v>
      </c>
      <c r="H138" s="5">
        <v>18</v>
      </c>
      <c r="I138" s="5">
        <v>40</v>
      </c>
      <c r="J138" s="5">
        <v>43</v>
      </c>
      <c r="K138" s="5">
        <v>42</v>
      </c>
      <c r="L138" s="143">
        <v>53</v>
      </c>
      <c r="M138" s="5">
        <v>39</v>
      </c>
      <c r="N138" s="5">
        <v>33</v>
      </c>
      <c r="O138" s="5">
        <v>45</v>
      </c>
      <c r="P138" s="5">
        <v>45</v>
      </c>
      <c r="Q138" s="143">
        <v>38</v>
      </c>
      <c r="R138" s="5">
        <v>46</v>
      </c>
      <c r="S138" s="5">
        <v>30</v>
      </c>
      <c r="T138" s="5">
        <v>34</v>
      </c>
      <c r="U138" s="5">
        <v>38</v>
      </c>
      <c r="V138" s="143">
        <v>38</v>
      </c>
      <c r="W138" s="5">
        <v>44</v>
      </c>
      <c r="X138" s="5">
        <v>38</v>
      </c>
      <c r="Y138" s="5">
        <v>35</v>
      </c>
      <c r="Z138" s="5">
        <v>39</v>
      </c>
      <c r="AA138" s="143">
        <v>48</v>
      </c>
      <c r="AB138" s="5">
        <v>40</v>
      </c>
      <c r="AC138" s="5">
        <v>28</v>
      </c>
      <c r="AD138" s="5">
        <v>26</v>
      </c>
      <c r="AE138" s="5">
        <v>41</v>
      </c>
      <c r="AF138" s="143">
        <v>36</v>
      </c>
      <c r="AG138" s="482">
        <f t="shared" ref="AG138" si="641">SUM(B138:AF138)</f>
        <v>1120</v>
      </c>
      <c r="AH138" s="68">
        <f t="shared" ref="AH138" si="642">AG138/31</f>
        <v>36.12903225806452</v>
      </c>
      <c r="AI138" s="17">
        <f t="shared" ref="AI138" si="643">MAX(B138:AF138)</f>
        <v>53</v>
      </c>
      <c r="AJ138" s="20">
        <f t="shared" ref="AJ138" si="644">MIN(B138:AF138)</f>
        <v>16</v>
      </c>
      <c r="AK138" s="579">
        <v>2015</v>
      </c>
      <c r="AL138" s="28" t="str">
        <f t="shared" si="508"/>
        <v/>
      </c>
      <c r="AM138" s="28" t="str">
        <f t="shared" si="509"/>
        <v/>
      </c>
      <c r="AN138" s="28" t="str">
        <f t="shared" si="510"/>
        <v/>
      </c>
      <c r="AO138" s="28" t="str">
        <f t="shared" si="511"/>
        <v/>
      </c>
      <c r="AP138" s="28" t="str">
        <f t="shared" si="512"/>
        <v/>
      </c>
      <c r="AQ138" s="28" t="str">
        <f t="shared" si="513"/>
        <v/>
      </c>
      <c r="AR138" s="28" t="str">
        <f t="shared" si="514"/>
        <v/>
      </c>
      <c r="AS138" s="28" t="str">
        <f t="shared" si="515"/>
        <v/>
      </c>
      <c r="AT138" s="28" t="str">
        <f t="shared" si="516"/>
        <v/>
      </c>
      <c r="AU138" s="28" t="str">
        <f t="shared" si="517"/>
        <v/>
      </c>
      <c r="AV138" s="28" t="str">
        <f t="shared" si="518"/>
        <v/>
      </c>
      <c r="AW138" s="28" t="str">
        <f t="shared" si="519"/>
        <v/>
      </c>
      <c r="AX138" s="28" t="str">
        <f t="shared" si="520"/>
        <v/>
      </c>
      <c r="AY138" s="28" t="str">
        <f t="shared" si="521"/>
        <v/>
      </c>
      <c r="AZ138" s="28" t="str">
        <f t="shared" si="522"/>
        <v/>
      </c>
      <c r="BA138" s="28" t="str">
        <f t="shared" si="523"/>
        <v/>
      </c>
      <c r="BB138" s="28" t="str">
        <f t="shared" si="524"/>
        <v/>
      </c>
      <c r="BC138" s="28" t="str">
        <f t="shared" si="525"/>
        <v/>
      </c>
      <c r="BD138" s="28" t="str">
        <f t="shared" si="526"/>
        <v/>
      </c>
      <c r="BE138" s="28" t="str">
        <f t="shared" si="527"/>
        <v/>
      </c>
      <c r="BF138" s="28" t="str">
        <f t="shared" si="528"/>
        <v/>
      </c>
      <c r="BG138" s="28" t="str">
        <f t="shared" si="529"/>
        <v/>
      </c>
      <c r="BH138" s="28" t="str">
        <f t="shared" si="530"/>
        <v/>
      </c>
      <c r="BI138" s="28" t="str">
        <f t="shared" si="531"/>
        <v/>
      </c>
      <c r="BJ138" s="28" t="str">
        <f t="shared" si="532"/>
        <v/>
      </c>
      <c r="BK138" s="28" t="str">
        <f t="shared" si="533"/>
        <v/>
      </c>
      <c r="BL138" s="28" t="str">
        <f t="shared" si="534"/>
        <v/>
      </c>
      <c r="BM138" s="28" t="str">
        <f t="shared" si="535"/>
        <v/>
      </c>
      <c r="BN138" s="28" t="str">
        <f t="shared" si="536"/>
        <v/>
      </c>
      <c r="BO138" s="28" t="str">
        <f t="shared" si="537"/>
        <v/>
      </c>
      <c r="BP138" s="28" t="str">
        <f t="shared" si="538"/>
        <v/>
      </c>
      <c r="BQ138" s="28">
        <f t="shared" si="539"/>
        <v>0</v>
      </c>
      <c r="BR138" s="502">
        <v>2015</v>
      </c>
      <c r="BS138" s="17" t="str">
        <f t="shared" si="576"/>
        <v/>
      </c>
      <c r="BT138" s="17" t="str">
        <f t="shared" si="577"/>
        <v/>
      </c>
      <c r="BU138" s="17" t="str">
        <f t="shared" si="578"/>
        <v/>
      </c>
      <c r="BV138" s="17" t="str">
        <f t="shared" si="579"/>
        <v/>
      </c>
      <c r="BW138" s="17" t="str">
        <f t="shared" si="580"/>
        <v/>
      </c>
      <c r="BX138" s="17" t="str">
        <f t="shared" si="581"/>
        <v/>
      </c>
      <c r="BY138" s="17" t="str">
        <f t="shared" si="582"/>
        <v/>
      </c>
      <c r="BZ138" s="17" t="str">
        <f t="shared" si="583"/>
        <v/>
      </c>
      <c r="CA138" s="17" t="str">
        <f t="shared" si="584"/>
        <v/>
      </c>
      <c r="CB138" s="17" t="str">
        <f t="shared" si="585"/>
        <v/>
      </c>
      <c r="CC138" s="17" t="str">
        <f t="shared" si="586"/>
        <v/>
      </c>
      <c r="CD138" s="17" t="str">
        <f t="shared" si="587"/>
        <v/>
      </c>
      <c r="CE138" s="17" t="str">
        <f t="shared" si="588"/>
        <v/>
      </c>
      <c r="CF138" s="17" t="str">
        <f t="shared" si="589"/>
        <v/>
      </c>
      <c r="CG138" s="17" t="str">
        <f t="shared" si="590"/>
        <v/>
      </c>
      <c r="CH138" s="17" t="str">
        <f t="shared" si="591"/>
        <v/>
      </c>
      <c r="CI138" s="17" t="str">
        <f t="shared" si="592"/>
        <v/>
      </c>
      <c r="CJ138" s="17" t="str">
        <f t="shared" si="593"/>
        <v/>
      </c>
      <c r="CK138" s="17" t="str">
        <f t="shared" si="594"/>
        <v/>
      </c>
      <c r="CL138" s="17" t="str">
        <f t="shared" si="595"/>
        <v/>
      </c>
      <c r="CM138" s="17" t="str">
        <f t="shared" si="596"/>
        <v/>
      </c>
      <c r="CN138" s="17" t="str">
        <f t="shared" si="597"/>
        <v/>
      </c>
      <c r="CO138" s="17" t="str">
        <f t="shared" si="598"/>
        <v/>
      </c>
      <c r="CP138" s="17" t="str">
        <f t="shared" si="599"/>
        <v/>
      </c>
      <c r="CQ138" s="17" t="str">
        <f t="shared" si="600"/>
        <v/>
      </c>
      <c r="CR138" s="17" t="str">
        <f t="shared" si="601"/>
        <v/>
      </c>
      <c r="CS138" s="17" t="str">
        <f t="shared" si="602"/>
        <v/>
      </c>
      <c r="CT138" s="17" t="str">
        <f t="shared" si="603"/>
        <v/>
      </c>
      <c r="CU138" s="17" t="str">
        <f t="shared" si="604"/>
        <v/>
      </c>
      <c r="CV138" s="17" t="str">
        <f t="shared" si="605"/>
        <v/>
      </c>
      <c r="CW138" s="17" t="str">
        <f t="shared" si="606"/>
        <v/>
      </c>
      <c r="CX138" s="501">
        <v>2015</v>
      </c>
      <c r="CY138" s="946">
        <f t="shared" si="544"/>
        <v>1</v>
      </c>
      <c r="CZ138" s="946">
        <f t="shared" si="545"/>
        <v>1</v>
      </c>
      <c r="DA138" s="946">
        <f t="shared" si="546"/>
        <v>1</v>
      </c>
      <c r="DB138" s="946" t="str">
        <f t="shared" si="547"/>
        <v/>
      </c>
      <c r="DC138" s="946">
        <f t="shared" si="548"/>
        <v>1</v>
      </c>
      <c r="DD138" s="946">
        <f t="shared" si="549"/>
        <v>1</v>
      </c>
      <c r="DE138" s="946">
        <f t="shared" si="550"/>
        <v>1</v>
      </c>
      <c r="DF138" s="946" t="str">
        <f t="shared" si="551"/>
        <v/>
      </c>
      <c r="DG138" s="946" t="str">
        <f t="shared" si="552"/>
        <v/>
      </c>
      <c r="DH138" s="946" t="str">
        <f t="shared" si="553"/>
        <v/>
      </c>
      <c r="DI138" s="946" t="str">
        <f t="shared" si="554"/>
        <v/>
      </c>
      <c r="DJ138" s="946" t="str">
        <f t="shared" si="555"/>
        <v/>
      </c>
      <c r="DK138" s="946" t="str">
        <f t="shared" si="556"/>
        <v/>
      </c>
      <c r="DL138" s="946" t="str">
        <f t="shared" si="557"/>
        <v/>
      </c>
      <c r="DM138" s="946" t="str">
        <f t="shared" si="558"/>
        <v/>
      </c>
      <c r="DN138" s="946" t="str">
        <f t="shared" si="559"/>
        <v/>
      </c>
      <c r="DO138" s="946" t="str">
        <f t="shared" si="560"/>
        <v/>
      </c>
      <c r="DP138" s="946">
        <f t="shared" si="561"/>
        <v>1</v>
      </c>
      <c r="DQ138" s="946" t="str">
        <f t="shared" si="562"/>
        <v/>
      </c>
      <c r="DR138" s="946" t="str">
        <f t="shared" si="563"/>
        <v/>
      </c>
      <c r="DS138" s="946" t="str">
        <f t="shared" si="564"/>
        <v/>
      </c>
      <c r="DT138" s="946" t="str">
        <f t="shared" si="565"/>
        <v/>
      </c>
      <c r="DU138" s="946" t="str">
        <f t="shared" si="566"/>
        <v/>
      </c>
      <c r="DV138" s="946" t="str">
        <f t="shared" si="567"/>
        <v/>
      </c>
      <c r="DW138" s="946" t="str">
        <f t="shared" si="568"/>
        <v/>
      </c>
      <c r="DX138" s="946" t="str">
        <f t="shared" si="569"/>
        <v/>
      </c>
      <c r="DY138" s="946" t="str">
        <f t="shared" si="570"/>
        <v/>
      </c>
      <c r="DZ138" s="946">
        <f t="shared" si="571"/>
        <v>1</v>
      </c>
      <c r="EA138" s="946">
        <f t="shared" si="572"/>
        <v>1</v>
      </c>
      <c r="EB138" s="946" t="str">
        <f t="shared" si="573"/>
        <v/>
      </c>
      <c r="EC138" s="946" t="str">
        <f t="shared" si="574"/>
        <v/>
      </c>
      <c r="ED138" s="28">
        <f t="shared" si="575"/>
        <v>9</v>
      </c>
      <c r="EE138" s="501">
        <v>2015</v>
      </c>
      <c r="EF138" s="17" t="str">
        <f t="shared" si="607"/>
        <v/>
      </c>
      <c r="EG138" s="17" t="str">
        <f t="shared" si="608"/>
        <v/>
      </c>
      <c r="EH138" s="17" t="str">
        <f t="shared" si="609"/>
        <v/>
      </c>
      <c r="EI138" s="17" t="str">
        <f t="shared" si="610"/>
        <v/>
      </c>
      <c r="EJ138" s="17" t="str">
        <f t="shared" si="611"/>
        <v/>
      </c>
      <c r="EK138" s="17" t="str">
        <f t="shared" si="612"/>
        <v/>
      </c>
      <c r="EL138" s="17" t="str">
        <f t="shared" si="613"/>
        <v/>
      </c>
      <c r="EM138" s="17" t="str">
        <f t="shared" si="614"/>
        <v/>
      </c>
      <c r="EN138" s="17" t="str">
        <f t="shared" si="615"/>
        <v/>
      </c>
      <c r="EO138" s="17" t="str">
        <f t="shared" si="616"/>
        <v/>
      </c>
      <c r="EP138" s="17" t="str">
        <f t="shared" si="617"/>
        <v/>
      </c>
      <c r="EQ138" s="17" t="str">
        <f t="shared" si="618"/>
        <v/>
      </c>
      <c r="ER138" s="17" t="str">
        <f t="shared" si="619"/>
        <v/>
      </c>
      <c r="ES138" s="17" t="str">
        <f t="shared" si="620"/>
        <v/>
      </c>
      <c r="ET138" s="17" t="str">
        <f t="shared" si="621"/>
        <v/>
      </c>
      <c r="EU138" s="17" t="str">
        <f t="shared" si="622"/>
        <v/>
      </c>
      <c r="EV138" s="17" t="str">
        <f t="shared" si="623"/>
        <v/>
      </c>
      <c r="EW138" s="17" t="str">
        <f t="shared" si="624"/>
        <v/>
      </c>
      <c r="EX138" s="17" t="str">
        <f t="shared" si="625"/>
        <v/>
      </c>
      <c r="EY138" s="17" t="str">
        <f t="shared" si="626"/>
        <v/>
      </c>
      <c r="EZ138" s="17" t="str">
        <f t="shared" si="627"/>
        <v/>
      </c>
      <c r="FA138" s="17" t="str">
        <f t="shared" si="628"/>
        <v/>
      </c>
      <c r="FB138" s="17" t="str">
        <f t="shared" si="629"/>
        <v/>
      </c>
      <c r="FC138" s="17" t="str">
        <f t="shared" si="630"/>
        <v/>
      </c>
      <c r="FD138" s="17" t="str">
        <f t="shared" si="631"/>
        <v/>
      </c>
      <c r="FE138" s="17" t="str">
        <f t="shared" si="632"/>
        <v/>
      </c>
      <c r="FF138" s="17" t="str">
        <f t="shared" si="633"/>
        <v/>
      </c>
      <c r="FG138" s="17" t="str">
        <f t="shared" si="634"/>
        <v/>
      </c>
      <c r="FH138" s="17" t="str">
        <f t="shared" si="635"/>
        <v/>
      </c>
      <c r="FI138" s="17" t="str">
        <f t="shared" si="636"/>
        <v/>
      </c>
      <c r="FJ138" s="17" t="str">
        <f t="shared" si="637"/>
        <v/>
      </c>
      <c r="FK138" s="501">
        <v>2015</v>
      </c>
    </row>
    <row r="139" spans="1:167">
      <c r="A139" s="3">
        <v>2016</v>
      </c>
      <c r="B139" s="5">
        <v>34</v>
      </c>
      <c r="C139" s="5">
        <v>31</v>
      </c>
      <c r="D139" s="5">
        <v>23</v>
      </c>
      <c r="E139" s="5">
        <v>31</v>
      </c>
      <c r="F139" s="5">
        <v>26</v>
      </c>
      <c r="G139" s="143">
        <v>29</v>
      </c>
      <c r="H139" s="5">
        <v>31</v>
      </c>
      <c r="I139" s="5">
        <v>42</v>
      </c>
      <c r="J139" s="5">
        <v>45</v>
      </c>
      <c r="K139" s="5">
        <v>59</v>
      </c>
      <c r="L139" s="143">
        <v>53</v>
      </c>
      <c r="M139" s="5">
        <v>50</v>
      </c>
      <c r="N139" s="5">
        <v>50</v>
      </c>
      <c r="O139" s="5">
        <v>50</v>
      </c>
      <c r="P139" s="5">
        <v>48</v>
      </c>
      <c r="Q139" s="143">
        <v>49</v>
      </c>
      <c r="R139" s="5">
        <v>46</v>
      </c>
      <c r="S139" s="5">
        <v>40</v>
      </c>
      <c r="T139" s="5">
        <v>38</v>
      </c>
      <c r="U139" s="5">
        <v>36</v>
      </c>
      <c r="V139" s="143">
        <v>35</v>
      </c>
      <c r="W139" s="5">
        <v>29</v>
      </c>
      <c r="X139" s="5">
        <v>45</v>
      </c>
      <c r="Y139" s="5">
        <v>48</v>
      </c>
      <c r="Z139" s="5">
        <v>52</v>
      </c>
      <c r="AA139" s="143">
        <v>44</v>
      </c>
      <c r="AB139" s="5">
        <v>48</v>
      </c>
      <c r="AC139" s="5">
        <v>51</v>
      </c>
      <c r="AD139" s="5">
        <v>42</v>
      </c>
      <c r="AE139" s="5">
        <v>35</v>
      </c>
      <c r="AF139" s="143">
        <v>52</v>
      </c>
      <c r="AG139" s="482">
        <f t="shared" ref="AG139" si="645">SUM(B139:AF139)</f>
        <v>1292</v>
      </c>
      <c r="AH139" s="68">
        <f t="shared" ref="AH139" si="646">AG139/31</f>
        <v>41.677419354838712</v>
      </c>
      <c r="AI139" s="17">
        <f t="shared" ref="AI139" si="647">MAX(B139:AF139)</f>
        <v>59</v>
      </c>
      <c r="AJ139" s="20">
        <f t="shared" ref="AJ139" si="648">MIN(B139:AF139)</f>
        <v>23</v>
      </c>
      <c r="AK139" s="579">
        <v>2016</v>
      </c>
      <c r="AL139" s="28" t="str">
        <f t="shared" si="508"/>
        <v/>
      </c>
      <c r="AM139" s="28" t="str">
        <f t="shared" si="509"/>
        <v/>
      </c>
      <c r="AN139" s="28" t="str">
        <f t="shared" si="510"/>
        <v/>
      </c>
      <c r="AO139" s="28" t="str">
        <f t="shared" si="511"/>
        <v/>
      </c>
      <c r="AP139" s="28" t="str">
        <f t="shared" si="512"/>
        <v/>
      </c>
      <c r="AQ139" s="28" t="str">
        <f t="shared" si="513"/>
        <v/>
      </c>
      <c r="AR139" s="28" t="str">
        <f t="shared" si="514"/>
        <v/>
      </c>
      <c r="AS139" s="28" t="str">
        <f t="shared" si="515"/>
        <v/>
      </c>
      <c r="AT139" s="28" t="str">
        <f t="shared" si="516"/>
        <v/>
      </c>
      <c r="AU139" s="28" t="str">
        <f t="shared" si="517"/>
        <v/>
      </c>
      <c r="AV139" s="28" t="str">
        <f t="shared" si="518"/>
        <v/>
      </c>
      <c r="AW139" s="28" t="str">
        <f t="shared" si="519"/>
        <v/>
      </c>
      <c r="AX139" s="28" t="str">
        <f t="shared" si="520"/>
        <v/>
      </c>
      <c r="AY139" s="28" t="str">
        <f t="shared" si="521"/>
        <v/>
      </c>
      <c r="AZ139" s="28" t="str">
        <f t="shared" si="522"/>
        <v/>
      </c>
      <c r="BA139" s="28" t="str">
        <f t="shared" si="523"/>
        <v/>
      </c>
      <c r="BB139" s="28" t="str">
        <f t="shared" si="524"/>
        <v/>
      </c>
      <c r="BC139" s="28" t="str">
        <f t="shared" si="525"/>
        <v/>
      </c>
      <c r="BD139" s="28" t="str">
        <f t="shared" si="526"/>
        <v/>
      </c>
      <c r="BE139" s="28" t="str">
        <f t="shared" si="527"/>
        <v/>
      </c>
      <c r="BF139" s="28" t="str">
        <f t="shared" si="528"/>
        <v/>
      </c>
      <c r="BG139" s="28" t="str">
        <f t="shared" si="529"/>
        <v/>
      </c>
      <c r="BH139" s="28" t="str">
        <f t="shared" si="530"/>
        <v/>
      </c>
      <c r="BI139" s="28" t="str">
        <f t="shared" si="531"/>
        <v/>
      </c>
      <c r="BJ139" s="28" t="str">
        <f t="shared" si="532"/>
        <v/>
      </c>
      <c r="BK139" s="28" t="str">
        <f t="shared" si="533"/>
        <v/>
      </c>
      <c r="BL139" s="28" t="str">
        <f t="shared" si="534"/>
        <v/>
      </c>
      <c r="BM139" s="28" t="str">
        <f t="shared" si="535"/>
        <v/>
      </c>
      <c r="BN139" s="28" t="str">
        <f t="shared" si="536"/>
        <v/>
      </c>
      <c r="BO139" s="28" t="str">
        <f t="shared" si="537"/>
        <v/>
      </c>
      <c r="BP139" s="28" t="str">
        <f t="shared" si="538"/>
        <v/>
      </c>
      <c r="BQ139" s="28">
        <f t="shared" si="539"/>
        <v>0</v>
      </c>
      <c r="BR139" s="502">
        <v>2016</v>
      </c>
      <c r="BS139" s="17" t="str">
        <f t="shared" si="576"/>
        <v/>
      </c>
      <c r="BT139" s="17" t="str">
        <f t="shared" si="577"/>
        <v/>
      </c>
      <c r="BU139" s="17" t="str">
        <f t="shared" si="578"/>
        <v/>
      </c>
      <c r="BV139" s="17" t="str">
        <f t="shared" si="579"/>
        <v/>
      </c>
      <c r="BW139" s="17" t="str">
        <f t="shared" si="580"/>
        <v/>
      </c>
      <c r="BX139" s="17" t="str">
        <f t="shared" si="581"/>
        <v/>
      </c>
      <c r="BY139" s="17" t="str">
        <f t="shared" si="582"/>
        <v/>
      </c>
      <c r="BZ139" s="17" t="str">
        <f t="shared" si="583"/>
        <v/>
      </c>
      <c r="CA139" s="17" t="str">
        <f t="shared" si="584"/>
        <v/>
      </c>
      <c r="CB139" s="17" t="str">
        <f t="shared" si="585"/>
        <v/>
      </c>
      <c r="CC139" s="17" t="str">
        <f t="shared" si="586"/>
        <v/>
      </c>
      <c r="CD139" s="17" t="str">
        <f t="shared" si="587"/>
        <v/>
      </c>
      <c r="CE139" s="17" t="str">
        <f t="shared" si="588"/>
        <v/>
      </c>
      <c r="CF139" s="17" t="str">
        <f t="shared" si="589"/>
        <v/>
      </c>
      <c r="CG139" s="17" t="str">
        <f t="shared" si="590"/>
        <v/>
      </c>
      <c r="CH139" s="17" t="str">
        <f t="shared" si="591"/>
        <v/>
      </c>
      <c r="CI139" s="17" t="str">
        <f t="shared" si="592"/>
        <v/>
      </c>
      <c r="CJ139" s="17" t="str">
        <f t="shared" si="593"/>
        <v/>
      </c>
      <c r="CK139" s="17" t="str">
        <f t="shared" si="594"/>
        <v/>
      </c>
      <c r="CL139" s="17" t="str">
        <f t="shared" si="595"/>
        <v/>
      </c>
      <c r="CM139" s="17" t="str">
        <f t="shared" si="596"/>
        <v/>
      </c>
      <c r="CN139" s="17" t="str">
        <f t="shared" si="597"/>
        <v/>
      </c>
      <c r="CO139" s="17" t="str">
        <f t="shared" si="598"/>
        <v/>
      </c>
      <c r="CP139" s="17" t="str">
        <f t="shared" si="599"/>
        <v/>
      </c>
      <c r="CQ139" s="17" t="str">
        <f t="shared" si="600"/>
        <v/>
      </c>
      <c r="CR139" s="17" t="str">
        <f t="shared" si="601"/>
        <v/>
      </c>
      <c r="CS139" s="17" t="str">
        <f t="shared" si="602"/>
        <v/>
      </c>
      <c r="CT139" s="17" t="str">
        <f t="shared" si="603"/>
        <v/>
      </c>
      <c r="CU139" s="17" t="str">
        <f t="shared" si="604"/>
        <v/>
      </c>
      <c r="CV139" s="17" t="str">
        <f t="shared" si="605"/>
        <v/>
      </c>
      <c r="CW139" s="17" t="str">
        <f t="shared" si="606"/>
        <v/>
      </c>
      <c r="CX139" s="501">
        <v>2016</v>
      </c>
      <c r="CY139" s="946" t="str">
        <f t="shared" si="544"/>
        <v/>
      </c>
      <c r="CZ139" s="946">
        <f t="shared" si="545"/>
        <v>1</v>
      </c>
      <c r="DA139" s="946">
        <f t="shared" si="546"/>
        <v>1</v>
      </c>
      <c r="DB139" s="946">
        <f t="shared" si="547"/>
        <v>1</v>
      </c>
      <c r="DC139" s="946">
        <f t="shared" si="548"/>
        <v>1</v>
      </c>
      <c r="DD139" s="946">
        <f t="shared" si="549"/>
        <v>1</v>
      </c>
      <c r="DE139" s="946">
        <f t="shared" si="550"/>
        <v>1</v>
      </c>
      <c r="DF139" s="946" t="str">
        <f t="shared" si="551"/>
        <v/>
      </c>
      <c r="DG139" s="946" t="str">
        <f t="shared" si="552"/>
        <v/>
      </c>
      <c r="DH139" s="946" t="str">
        <f t="shared" si="553"/>
        <v/>
      </c>
      <c r="DI139" s="946" t="str">
        <f t="shared" si="554"/>
        <v/>
      </c>
      <c r="DJ139" s="946" t="str">
        <f t="shared" si="555"/>
        <v/>
      </c>
      <c r="DK139" s="946" t="str">
        <f t="shared" si="556"/>
        <v/>
      </c>
      <c r="DL139" s="946" t="str">
        <f t="shared" si="557"/>
        <v/>
      </c>
      <c r="DM139" s="946" t="str">
        <f t="shared" si="558"/>
        <v/>
      </c>
      <c r="DN139" s="946" t="str">
        <f t="shared" si="559"/>
        <v/>
      </c>
      <c r="DO139" s="946" t="str">
        <f t="shared" si="560"/>
        <v/>
      </c>
      <c r="DP139" s="946" t="str">
        <f t="shared" si="561"/>
        <v/>
      </c>
      <c r="DQ139" s="946" t="str">
        <f t="shared" si="562"/>
        <v/>
      </c>
      <c r="DR139" s="946" t="str">
        <f t="shared" si="563"/>
        <v/>
      </c>
      <c r="DS139" s="946" t="str">
        <f t="shared" si="564"/>
        <v/>
      </c>
      <c r="DT139" s="946">
        <f t="shared" si="565"/>
        <v>1</v>
      </c>
      <c r="DU139" s="946" t="str">
        <f t="shared" si="566"/>
        <v/>
      </c>
      <c r="DV139" s="946" t="str">
        <f t="shared" si="567"/>
        <v/>
      </c>
      <c r="DW139" s="946" t="str">
        <f t="shared" si="568"/>
        <v/>
      </c>
      <c r="DX139" s="946" t="str">
        <f t="shared" si="569"/>
        <v/>
      </c>
      <c r="DY139" s="946" t="str">
        <f t="shared" si="570"/>
        <v/>
      </c>
      <c r="DZ139" s="946" t="str">
        <f t="shared" si="571"/>
        <v/>
      </c>
      <c r="EA139" s="946" t="str">
        <f t="shared" si="572"/>
        <v/>
      </c>
      <c r="EB139" s="946" t="str">
        <f t="shared" si="573"/>
        <v/>
      </c>
      <c r="EC139" s="946" t="str">
        <f t="shared" si="574"/>
        <v/>
      </c>
      <c r="ED139" s="28">
        <f t="shared" si="575"/>
        <v>7</v>
      </c>
      <c r="EE139" s="501">
        <v>2016</v>
      </c>
      <c r="EF139" s="17" t="str">
        <f t="shared" si="607"/>
        <v/>
      </c>
      <c r="EG139" s="17" t="str">
        <f t="shared" si="608"/>
        <v/>
      </c>
      <c r="EH139" s="17" t="str">
        <f t="shared" si="609"/>
        <v/>
      </c>
      <c r="EI139" s="17" t="str">
        <f t="shared" si="610"/>
        <v/>
      </c>
      <c r="EJ139" s="17" t="str">
        <f t="shared" si="611"/>
        <v/>
      </c>
      <c r="EK139" s="17" t="str">
        <f t="shared" si="612"/>
        <v/>
      </c>
      <c r="EL139" s="17" t="str">
        <f t="shared" si="613"/>
        <v/>
      </c>
      <c r="EM139" s="17" t="str">
        <f t="shared" si="614"/>
        <v/>
      </c>
      <c r="EN139" s="17" t="str">
        <f t="shared" si="615"/>
        <v/>
      </c>
      <c r="EO139" s="17" t="str">
        <f t="shared" si="616"/>
        <v/>
      </c>
      <c r="EP139" s="17" t="str">
        <f t="shared" si="617"/>
        <v/>
      </c>
      <c r="EQ139" s="17" t="str">
        <f t="shared" si="618"/>
        <v/>
      </c>
      <c r="ER139" s="17" t="str">
        <f t="shared" si="619"/>
        <v/>
      </c>
      <c r="ES139" s="17" t="str">
        <f t="shared" si="620"/>
        <v/>
      </c>
      <c r="ET139" s="17" t="str">
        <f t="shared" si="621"/>
        <v/>
      </c>
      <c r="EU139" s="17" t="str">
        <f t="shared" si="622"/>
        <v/>
      </c>
      <c r="EV139" s="17" t="str">
        <f t="shared" si="623"/>
        <v/>
      </c>
      <c r="EW139" s="17" t="str">
        <f t="shared" si="624"/>
        <v/>
      </c>
      <c r="EX139" s="17" t="str">
        <f t="shared" si="625"/>
        <v/>
      </c>
      <c r="EY139" s="17" t="str">
        <f t="shared" si="626"/>
        <v/>
      </c>
      <c r="EZ139" s="17" t="str">
        <f t="shared" si="627"/>
        <v/>
      </c>
      <c r="FA139" s="17" t="str">
        <f t="shared" si="628"/>
        <v/>
      </c>
      <c r="FB139" s="17" t="str">
        <f t="shared" si="629"/>
        <v/>
      </c>
      <c r="FC139" s="17" t="str">
        <f t="shared" si="630"/>
        <v/>
      </c>
      <c r="FD139" s="17" t="str">
        <f t="shared" si="631"/>
        <v/>
      </c>
      <c r="FE139" s="17" t="str">
        <f t="shared" si="632"/>
        <v/>
      </c>
      <c r="FF139" s="17" t="str">
        <f t="shared" si="633"/>
        <v/>
      </c>
      <c r="FG139" s="17" t="str">
        <f t="shared" si="634"/>
        <v/>
      </c>
      <c r="FH139" s="17" t="str">
        <f t="shared" si="635"/>
        <v/>
      </c>
      <c r="FI139" s="17" t="str">
        <f t="shared" si="636"/>
        <v/>
      </c>
      <c r="FJ139" s="17" t="str">
        <f t="shared" si="637"/>
        <v/>
      </c>
      <c r="FK139" s="501">
        <v>2016</v>
      </c>
    </row>
    <row r="140" spans="1:167">
      <c r="A140" s="3">
        <v>2017</v>
      </c>
      <c r="B140" s="5">
        <v>56</v>
      </c>
      <c r="C140" s="5">
        <v>41</v>
      </c>
      <c r="D140" s="5">
        <v>28</v>
      </c>
      <c r="E140" s="5">
        <v>22</v>
      </c>
      <c r="F140" s="5">
        <v>26</v>
      </c>
      <c r="G140" s="143">
        <v>28</v>
      </c>
      <c r="H140" s="5">
        <v>50</v>
      </c>
      <c r="I140" s="5">
        <v>51</v>
      </c>
      <c r="J140" s="5">
        <v>49</v>
      </c>
      <c r="K140" s="5">
        <v>34</v>
      </c>
      <c r="L140" s="143">
        <v>26</v>
      </c>
      <c r="M140" s="5">
        <v>27</v>
      </c>
      <c r="N140" s="5">
        <v>26</v>
      </c>
      <c r="O140" s="5">
        <v>29</v>
      </c>
      <c r="P140" s="5">
        <v>23</v>
      </c>
      <c r="Q140" s="143">
        <v>22</v>
      </c>
      <c r="R140" s="5">
        <v>24</v>
      </c>
      <c r="S140" s="5">
        <v>43</v>
      </c>
      <c r="T140" s="5">
        <v>37</v>
      </c>
      <c r="U140" s="5">
        <v>33</v>
      </c>
      <c r="V140" s="143">
        <v>48</v>
      </c>
      <c r="W140" s="5">
        <v>36</v>
      </c>
      <c r="X140" s="5">
        <v>28</v>
      </c>
      <c r="Y140" s="5">
        <v>31</v>
      </c>
      <c r="Z140" s="5">
        <v>55</v>
      </c>
      <c r="AA140" s="143">
        <v>52</v>
      </c>
      <c r="AB140" s="5">
        <v>51</v>
      </c>
      <c r="AC140" s="5">
        <v>59</v>
      </c>
      <c r="AD140" s="5">
        <v>48</v>
      </c>
      <c r="AE140" s="5">
        <v>45</v>
      </c>
      <c r="AF140" s="143">
        <v>48</v>
      </c>
      <c r="AG140" s="482">
        <f t="shared" ref="AG140:AG141" si="649">SUM(B140:AF140)</f>
        <v>1176</v>
      </c>
      <c r="AH140" s="68">
        <f t="shared" ref="AH140:AH141" si="650">AG140/31</f>
        <v>37.935483870967744</v>
      </c>
      <c r="AI140" s="17">
        <f t="shared" ref="AI140:AI141" si="651">MAX(B140:AF140)</f>
        <v>59</v>
      </c>
      <c r="AJ140" s="20">
        <f t="shared" ref="AJ140:AJ141" si="652">MIN(B140:AF140)</f>
        <v>22</v>
      </c>
      <c r="AK140" s="579">
        <v>2017</v>
      </c>
      <c r="AL140" s="28" t="str">
        <f t="shared" si="508"/>
        <v/>
      </c>
      <c r="AM140" s="28" t="str">
        <f t="shared" si="509"/>
        <v/>
      </c>
      <c r="AN140" s="28" t="str">
        <f t="shared" si="510"/>
        <v/>
      </c>
      <c r="AO140" s="28" t="str">
        <f t="shared" si="511"/>
        <v/>
      </c>
      <c r="AP140" s="28" t="str">
        <f t="shared" si="512"/>
        <v/>
      </c>
      <c r="AQ140" s="28" t="str">
        <f t="shared" si="513"/>
        <v/>
      </c>
      <c r="AR140" s="28" t="str">
        <f t="shared" si="514"/>
        <v/>
      </c>
      <c r="AS140" s="28" t="str">
        <f t="shared" si="515"/>
        <v/>
      </c>
      <c r="AT140" s="28" t="str">
        <f t="shared" si="516"/>
        <v/>
      </c>
      <c r="AU140" s="28" t="str">
        <f t="shared" si="517"/>
        <v/>
      </c>
      <c r="AV140" s="28" t="str">
        <f t="shared" si="518"/>
        <v/>
      </c>
      <c r="AW140" s="28" t="str">
        <f t="shared" si="519"/>
        <v/>
      </c>
      <c r="AX140" s="28" t="str">
        <f t="shared" si="520"/>
        <v/>
      </c>
      <c r="AY140" s="28" t="str">
        <f t="shared" si="521"/>
        <v/>
      </c>
      <c r="AZ140" s="28" t="str">
        <f t="shared" si="522"/>
        <v/>
      </c>
      <c r="BA140" s="28" t="str">
        <f t="shared" si="523"/>
        <v/>
      </c>
      <c r="BB140" s="28" t="str">
        <f t="shared" si="524"/>
        <v/>
      </c>
      <c r="BC140" s="28" t="str">
        <f t="shared" si="525"/>
        <v/>
      </c>
      <c r="BD140" s="28" t="str">
        <f t="shared" si="526"/>
        <v/>
      </c>
      <c r="BE140" s="28" t="str">
        <f t="shared" si="527"/>
        <v/>
      </c>
      <c r="BF140" s="28" t="str">
        <f t="shared" si="528"/>
        <v/>
      </c>
      <c r="BG140" s="28" t="str">
        <f t="shared" si="529"/>
        <v/>
      </c>
      <c r="BH140" s="28" t="str">
        <f t="shared" si="530"/>
        <v/>
      </c>
      <c r="BI140" s="28" t="str">
        <f t="shared" si="531"/>
        <v/>
      </c>
      <c r="BJ140" s="28" t="str">
        <f t="shared" si="532"/>
        <v/>
      </c>
      <c r="BK140" s="28" t="str">
        <f t="shared" si="533"/>
        <v/>
      </c>
      <c r="BL140" s="28" t="str">
        <f t="shared" si="534"/>
        <v/>
      </c>
      <c r="BM140" s="28" t="str">
        <f t="shared" si="535"/>
        <v/>
      </c>
      <c r="BN140" s="28" t="str">
        <f t="shared" si="536"/>
        <v/>
      </c>
      <c r="BO140" s="28" t="str">
        <f t="shared" si="537"/>
        <v/>
      </c>
      <c r="BP140" s="28" t="str">
        <f t="shared" si="538"/>
        <v/>
      </c>
      <c r="BQ140" s="28">
        <f t="shared" si="539"/>
        <v>0</v>
      </c>
      <c r="BR140" s="502">
        <v>2017</v>
      </c>
      <c r="BS140" s="17" t="str">
        <f t="shared" si="576"/>
        <v/>
      </c>
      <c r="BT140" s="17" t="str">
        <f t="shared" si="577"/>
        <v/>
      </c>
      <c r="BU140" s="17" t="str">
        <f t="shared" si="578"/>
        <v/>
      </c>
      <c r="BV140" s="17" t="str">
        <f t="shared" si="579"/>
        <v/>
      </c>
      <c r="BW140" s="17" t="str">
        <f t="shared" si="580"/>
        <v/>
      </c>
      <c r="BX140" s="17" t="str">
        <f t="shared" si="581"/>
        <v/>
      </c>
      <c r="BY140" s="17" t="str">
        <f t="shared" si="582"/>
        <v/>
      </c>
      <c r="BZ140" s="17" t="str">
        <f t="shared" si="583"/>
        <v/>
      </c>
      <c r="CA140" s="17" t="str">
        <f t="shared" si="584"/>
        <v/>
      </c>
      <c r="CB140" s="17" t="str">
        <f t="shared" si="585"/>
        <v/>
      </c>
      <c r="CC140" s="17" t="str">
        <f t="shared" si="586"/>
        <v/>
      </c>
      <c r="CD140" s="17" t="str">
        <f t="shared" si="587"/>
        <v/>
      </c>
      <c r="CE140" s="17" t="str">
        <f t="shared" si="588"/>
        <v/>
      </c>
      <c r="CF140" s="17" t="str">
        <f t="shared" si="589"/>
        <v/>
      </c>
      <c r="CG140" s="17" t="str">
        <f t="shared" si="590"/>
        <v/>
      </c>
      <c r="CH140" s="17" t="str">
        <f t="shared" si="591"/>
        <v/>
      </c>
      <c r="CI140" s="17" t="str">
        <f t="shared" si="592"/>
        <v/>
      </c>
      <c r="CJ140" s="17" t="str">
        <f t="shared" si="593"/>
        <v/>
      </c>
      <c r="CK140" s="17" t="str">
        <f t="shared" si="594"/>
        <v/>
      </c>
      <c r="CL140" s="17" t="str">
        <f t="shared" si="595"/>
        <v/>
      </c>
      <c r="CM140" s="17" t="str">
        <f t="shared" si="596"/>
        <v/>
      </c>
      <c r="CN140" s="17" t="str">
        <f t="shared" si="597"/>
        <v/>
      </c>
      <c r="CO140" s="17" t="str">
        <f t="shared" si="598"/>
        <v/>
      </c>
      <c r="CP140" s="17" t="str">
        <f t="shared" si="599"/>
        <v/>
      </c>
      <c r="CQ140" s="17" t="str">
        <f t="shared" si="600"/>
        <v/>
      </c>
      <c r="CR140" s="17" t="str">
        <f t="shared" si="601"/>
        <v/>
      </c>
      <c r="CS140" s="17" t="str">
        <f t="shared" si="602"/>
        <v/>
      </c>
      <c r="CT140" s="17" t="str">
        <f t="shared" si="603"/>
        <v/>
      </c>
      <c r="CU140" s="17" t="str">
        <f t="shared" si="604"/>
        <v/>
      </c>
      <c r="CV140" s="17" t="str">
        <f t="shared" si="605"/>
        <v/>
      </c>
      <c r="CW140" s="17" t="str">
        <f t="shared" si="606"/>
        <v/>
      </c>
      <c r="CX140" s="501">
        <v>2017</v>
      </c>
      <c r="CY140" s="946" t="str">
        <f t="shared" si="544"/>
        <v/>
      </c>
      <c r="CZ140" s="946" t="str">
        <f t="shared" si="545"/>
        <v/>
      </c>
      <c r="DA140" s="946">
        <f t="shared" si="546"/>
        <v>1</v>
      </c>
      <c r="DB140" s="946">
        <f t="shared" si="547"/>
        <v>1</v>
      </c>
      <c r="DC140" s="946">
        <f t="shared" si="548"/>
        <v>1</v>
      </c>
      <c r="DD140" s="946">
        <f t="shared" si="549"/>
        <v>1</v>
      </c>
      <c r="DE140" s="946" t="str">
        <f t="shared" si="550"/>
        <v/>
      </c>
      <c r="DF140" s="946" t="str">
        <f t="shared" si="551"/>
        <v/>
      </c>
      <c r="DG140" s="946" t="str">
        <f t="shared" si="552"/>
        <v/>
      </c>
      <c r="DH140" s="946" t="str">
        <f t="shared" si="553"/>
        <v/>
      </c>
      <c r="DI140" s="946">
        <f t="shared" si="554"/>
        <v>1</v>
      </c>
      <c r="DJ140" s="946">
        <f t="shared" si="555"/>
        <v>1</v>
      </c>
      <c r="DK140" s="946">
        <f t="shared" si="556"/>
        <v>1</v>
      </c>
      <c r="DL140" s="946">
        <f t="shared" si="557"/>
        <v>1</v>
      </c>
      <c r="DM140" s="946">
        <f t="shared" si="558"/>
        <v>1</v>
      </c>
      <c r="DN140" s="946">
        <f t="shared" si="559"/>
        <v>1</v>
      </c>
      <c r="DO140" s="946">
        <f t="shared" si="560"/>
        <v>1</v>
      </c>
      <c r="DP140" s="946" t="str">
        <f t="shared" si="561"/>
        <v/>
      </c>
      <c r="DQ140" s="946" t="str">
        <f t="shared" si="562"/>
        <v/>
      </c>
      <c r="DR140" s="946" t="str">
        <f t="shared" si="563"/>
        <v/>
      </c>
      <c r="DS140" s="946" t="str">
        <f t="shared" si="564"/>
        <v/>
      </c>
      <c r="DT140" s="946" t="str">
        <f t="shared" si="565"/>
        <v/>
      </c>
      <c r="DU140" s="946">
        <f t="shared" si="566"/>
        <v>1</v>
      </c>
      <c r="DV140" s="946">
        <f t="shared" si="567"/>
        <v>1</v>
      </c>
      <c r="DW140" s="946" t="str">
        <f t="shared" si="568"/>
        <v/>
      </c>
      <c r="DX140" s="946" t="str">
        <f t="shared" si="569"/>
        <v/>
      </c>
      <c r="DY140" s="946" t="str">
        <f t="shared" si="570"/>
        <v/>
      </c>
      <c r="DZ140" s="946" t="str">
        <f t="shared" si="571"/>
        <v/>
      </c>
      <c r="EA140" s="946" t="str">
        <f t="shared" si="572"/>
        <v/>
      </c>
      <c r="EB140" s="946" t="str">
        <f t="shared" si="573"/>
        <v/>
      </c>
      <c r="EC140" s="946" t="str">
        <f t="shared" si="574"/>
        <v/>
      </c>
      <c r="ED140" s="28">
        <f t="shared" si="575"/>
        <v>13</v>
      </c>
      <c r="EE140" s="501">
        <v>2017</v>
      </c>
      <c r="EF140" s="17" t="str">
        <f t="shared" si="607"/>
        <v/>
      </c>
      <c r="EG140" s="17" t="str">
        <f t="shared" si="608"/>
        <v/>
      </c>
      <c r="EH140" s="17" t="str">
        <f t="shared" si="609"/>
        <v/>
      </c>
      <c r="EI140" s="17" t="str">
        <f t="shared" si="610"/>
        <v/>
      </c>
      <c r="EJ140" s="17" t="str">
        <f t="shared" si="611"/>
        <v/>
      </c>
      <c r="EK140" s="17" t="str">
        <f t="shared" si="612"/>
        <v/>
      </c>
      <c r="EL140" s="17" t="str">
        <f t="shared" si="613"/>
        <v/>
      </c>
      <c r="EM140" s="17" t="str">
        <f t="shared" si="614"/>
        <v/>
      </c>
      <c r="EN140" s="17" t="str">
        <f t="shared" si="615"/>
        <v/>
      </c>
      <c r="EO140" s="17" t="str">
        <f t="shared" si="616"/>
        <v/>
      </c>
      <c r="EP140" s="17" t="str">
        <f t="shared" si="617"/>
        <v/>
      </c>
      <c r="EQ140" s="17" t="str">
        <f t="shared" si="618"/>
        <v/>
      </c>
      <c r="ER140" s="17" t="str">
        <f t="shared" si="619"/>
        <v/>
      </c>
      <c r="ES140" s="17" t="str">
        <f t="shared" si="620"/>
        <v/>
      </c>
      <c r="ET140" s="17" t="str">
        <f t="shared" si="621"/>
        <v/>
      </c>
      <c r="EU140" s="17" t="str">
        <f t="shared" si="622"/>
        <v/>
      </c>
      <c r="EV140" s="17" t="str">
        <f t="shared" si="623"/>
        <v/>
      </c>
      <c r="EW140" s="17" t="str">
        <f t="shared" si="624"/>
        <v/>
      </c>
      <c r="EX140" s="17" t="str">
        <f t="shared" si="625"/>
        <v/>
      </c>
      <c r="EY140" s="17" t="str">
        <f t="shared" si="626"/>
        <v/>
      </c>
      <c r="EZ140" s="17" t="str">
        <f t="shared" si="627"/>
        <v/>
      </c>
      <c r="FA140" s="17" t="str">
        <f t="shared" si="628"/>
        <v/>
      </c>
      <c r="FB140" s="17" t="str">
        <f t="shared" si="629"/>
        <v/>
      </c>
      <c r="FC140" s="17" t="str">
        <f t="shared" si="630"/>
        <v/>
      </c>
      <c r="FD140" s="17" t="str">
        <f t="shared" si="631"/>
        <v/>
      </c>
      <c r="FE140" s="17" t="str">
        <f t="shared" si="632"/>
        <v/>
      </c>
      <c r="FF140" s="17" t="str">
        <f t="shared" si="633"/>
        <v/>
      </c>
      <c r="FG140" s="17" t="str">
        <f t="shared" si="634"/>
        <v/>
      </c>
      <c r="FH140" s="17" t="str">
        <f t="shared" si="635"/>
        <v/>
      </c>
      <c r="FI140" s="17" t="str">
        <f t="shared" si="636"/>
        <v/>
      </c>
      <c r="FJ140" s="17" t="str">
        <f t="shared" si="637"/>
        <v/>
      </c>
      <c r="FK140" s="501">
        <v>2017</v>
      </c>
    </row>
    <row r="141" spans="1:167">
      <c r="A141" s="3">
        <v>2018</v>
      </c>
      <c r="B141" s="5">
        <v>49</v>
      </c>
      <c r="C141" s="5">
        <v>42</v>
      </c>
      <c r="D141" s="5">
        <v>37</v>
      </c>
      <c r="E141" s="5">
        <v>35</v>
      </c>
      <c r="F141" s="5">
        <v>29</v>
      </c>
      <c r="G141" s="143">
        <v>27</v>
      </c>
      <c r="H141" s="5">
        <v>38</v>
      </c>
      <c r="I141" s="5">
        <v>25</v>
      </c>
      <c r="J141" s="5">
        <v>29</v>
      </c>
      <c r="K141" s="5">
        <v>27</v>
      </c>
      <c r="L141" s="143">
        <v>37</v>
      </c>
      <c r="M141" s="5">
        <v>33</v>
      </c>
      <c r="N141" s="5">
        <v>30</v>
      </c>
      <c r="O141" s="5">
        <v>29</v>
      </c>
      <c r="P141" s="5">
        <v>28</v>
      </c>
      <c r="Q141" s="143">
        <v>29</v>
      </c>
      <c r="R141" s="5">
        <v>24</v>
      </c>
      <c r="S141" s="5">
        <v>39</v>
      </c>
      <c r="T141" s="5">
        <v>36</v>
      </c>
      <c r="U141" s="5">
        <v>34</v>
      </c>
      <c r="V141" s="143">
        <v>32</v>
      </c>
      <c r="W141" s="5">
        <v>34</v>
      </c>
      <c r="X141" s="5">
        <v>31</v>
      </c>
      <c r="Y141" s="5">
        <v>32</v>
      </c>
      <c r="Z141" s="5">
        <v>32</v>
      </c>
      <c r="AA141" s="143">
        <v>29</v>
      </c>
      <c r="AB141" s="5">
        <v>30</v>
      </c>
      <c r="AC141" s="5">
        <v>38</v>
      </c>
      <c r="AD141" s="5">
        <v>53</v>
      </c>
      <c r="AE141" s="5">
        <v>47</v>
      </c>
      <c r="AF141" s="143">
        <v>34</v>
      </c>
      <c r="AG141" s="482">
        <f t="shared" si="649"/>
        <v>1049</v>
      </c>
      <c r="AH141" s="68">
        <f t="shared" si="650"/>
        <v>33.838709677419352</v>
      </c>
      <c r="AI141" s="17">
        <f t="shared" si="651"/>
        <v>53</v>
      </c>
      <c r="AJ141" s="20">
        <f t="shared" si="652"/>
        <v>24</v>
      </c>
      <c r="AK141" s="579">
        <v>2018</v>
      </c>
      <c r="AL141" s="28" t="str">
        <f t="shared" si="508"/>
        <v/>
      </c>
      <c r="AM141" s="28" t="str">
        <f t="shared" si="509"/>
        <v/>
      </c>
      <c r="AN141" s="28" t="str">
        <f t="shared" si="510"/>
        <v/>
      </c>
      <c r="AO141" s="28" t="str">
        <f t="shared" si="511"/>
        <v/>
      </c>
      <c r="AP141" s="28" t="str">
        <f t="shared" si="512"/>
        <v/>
      </c>
      <c r="AQ141" s="28" t="str">
        <f t="shared" si="513"/>
        <v/>
      </c>
      <c r="AR141" s="28" t="str">
        <f t="shared" si="514"/>
        <v/>
      </c>
      <c r="AS141" s="28" t="str">
        <f t="shared" si="515"/>
        <v/>
      </c>
      <c r="AT141" s="28" t="str">
        <f t="shared" si="516"/>
        <v/>
      </c>
      <c r="AU141" s="28" t="str">
        <f t="shared" si="517"/>
        <v/>
      </c>
      <c r="AV141" s="28" t="str">
        <f t="shared" si="518"/>
        <v/>
      </c>
      <c r="AW141" s="28" t="str">
        <f t="shared" si="519"/>
        <v/>
      </c>
      <c r="AX141" s="28" t="str">
        <f t="shared" si="520"/>
        <v/>
      </c>
      <c r="AY141" s="28" t="str">
        <f t="shared" si="521"/>
        <v/>
      </c>
      <c r="AZ141" s="28" t="str">
        <f t="shared" si="522"/>
        <v/>
      </c>
      <c r="BA141" s="28" t="str">
        <f t="shared" si="523"/>
        <v/>
      </c>
      <c r="BB141" s="28" t="str">
        <f t="shared" si="524"/>
        <v/>
      </c>
      <c r="BC141" s="28" t="str">
        <f t="shared" si="525"/>
        <v/>
      </c>
      <c r="BD141" s="28" t="str">
        <f t="shared" si="526"/>
        <v/>
      </c>
      <c r="BE141" s="28" t="str">
        <f t="shared" si="527"/>
        <v/>
      </c>
      <c r="BF141" s="28" t="str">
        <f t="shared" si="528"/>
        <v/>
      </c>
      <c r="BG141" s="28" t="str">
        <f t="shared" si="529"/>
        <v/>
      </c>
      <c r="BH141" s="28" t="str">
        <f t="shared" si="530"/>
        <v/>
      </c>
      <c r="BI141" s="28" t="str">
        <f t="shared" si="531"/>
        <v/>
      </c>
      <c r="BJ141" s="28" t="str">
        <f t="shared" si="532"/>
        <v/>
      </c>
      <c r="BK141" s="28" t="str">
        <f t="shared" si="533"/>
        <v/>
      </c>
      <c r="BL141" s="28" t="str">
        <f t="shared" si="534"/>
        <v/>
      </c>
      <c r="BM141" s="28" t="str">
        <f t="shared" si="535"/>
        <v/>
      </c>
      <c r="BN141" s="28" t="str">
        <f t="shared" si="536"/>
        <v/>
      </c>
      <c r="BO141" s="28" t="str">
        <f t="shared" si="537"/>
        <v/>
      </c>
      <c r="BP141" s="28" t="str">
        <f t="shared" si="538"/>
        <v/>
      </c>
      <c r="BQ141" s="28">
        <f t="shared" si="539"/>
        <v>0</v>
      </c>
      <c r="BR141" s="502">
        <v>2018</v>
      </c>
      <c r="BS141" s="17" t="str">
        <f t="shared" si="576"/>
        <v/>
      </c>
      <c r="BT141" s="17" t="str">
        <f t="shared" si="577"/>
        <v/>
      </c>
      <c r="BU141" s="17" t="str">
        <f t="shared" si="578"/>
        <v/>
      </c>
      <c r="BV141" s="17" t="str">
        <f t="shared" si="579"/>
        <v/>
      </c>
      <c r="BW141" s="17" t="str">
        <f t="shared" si="580"/>
        <v/>
      </c>
      <c r="BX141" s="17" t="str">
        <f t="shared" si="581"/>
        <v/>
      </c>
      <c r="BY141" s="17" t="str">
        <f t="shared" si="582"/>
        <v/>
      </c>
      <c r="BZ141" s="17" t="str">
        <f t="shared" si="583"/>
        <v/>
      </c>
      <c r="CA141" s="17" t="str">
        <f t="shared" si="584"/>
        <v/>
      </c>
      <c r="CB141" s="17" t="str">
        <f t="shared" si="585"/>
        <v/>
      </c>
      <c r="CC141" s="17" t="str">
        <f t="shared" si="586"/>
        <v/>
      </c>
      <c r="CD141" s="17" t="str">
        <f t="shared" si="587"/>
        <v/>
      </c>
      <c r="CE141" s="17" t="str">
        <f t="shared" si="588"/>
        <v/>
      </c>
      <c r="CF141" s="17" t="str">
        <f t="shared" si="589"/>
        <v/>
      </c>
      <c r="CG141" s="17" t="str">
        <f t="shared" si="590"/>
        <v/>
      </c>
      <c r="CH141" s="17" t="str">
        <f t="shared" si="591"/>
        <v/>
      </c>
      <c r="CI141" s="17" t="str">
        <f t="shared" si="592"/>
        <v/>
      </c>
      <c r="CJ141" s="17" t="str">
        <f t="shared" si="593"/>
        <v/>
      </c>
      <c r="CK141" s="17" t="str">
        <f t="shared" si="594"/>
        <v/>
      </c>
      <c r="CL141" s="17" t="str">
        <f t="shared" si="595"/>
        <v/>
      </c>
      <c r="CM141" s="17" t="str">
        <f t="shared" si="596"/>
        <v/>
      </c>
      <c r="CN141" s="17" t="str">
        <f t="shared" si="597"/>
        <v/>
      </c>
      <c r="CO141" s="17" t="str">
        <f t="shared" si="598"/>
        <v/>
      </c>
      <c r="CP141" s="17" t="str">
        <f t="shared" si="599"/>
        <v/>
      </c>
      <c r="CQ141" s="17" t="str">
        <f t="shared" si="600"/>
        <v/>
      </c>
      <c r="CR141" s="17" t="str">
        <f t="shared" si="601"/>
        <v/>
      </c>
      <c r="CS141" s="17" t="str">
        <f t="shared" si="602"/>
        <v/>
      </c>
      <c r="CT141" s="17" t="str">
        <f t="shared" si="603"/>
        <v/>
      </c>
      <c r="CU141" s="17" t="str">
        <f t="shared" si="604"/>
        <v/>
      </c>
      <c r="CV141" s="17" t="str">
        <f t="shared" si="605"/>
        <v/>
      </c>
      <c r="CW141" s="17" t="str">
        <f t="shared" si="606"/>
        <v/>
      </c>
      <c r="CX141" s="501">
        <v>2018</v>
      </c>
      <c r="CY141" s="946" t="str">
        <f t="shared" si="544"/>
        <v/>
      </c>
      <c r="CZ141" s="946" t="str">
        <f t="shared" si="545"/>
        <v/>
      </c>
      <c r="DA141" s="946" t="str">
        <f t="shared" si="546"/>
        <v/>
      </c>
      <c r="DB141" s="946" t="str">
        <f t="shared" si="547"/>
        <v/>
      </c>
      <c r="DC141" s="946">
        <f t="shared" si="548"/>
        <v>1</v>
      </c>
      <c r="DD141" s="946">
        <f t="shared" si="549"/>
        <v>1</v>
      </c>
      <c r="DE141" s="946" t="str">
        <f t="shared" si="550"/>
        <v/>
      </c>
      <c r="DF141" s="946">
        <f t="shared" si="551"/>
        <v>1</v>
      </c>
      <c r="DG141" s="946">
        <f t="shared" si="552"/>
        <v>1</v>
      </c>
      <c r="DH141" s="946">
        <f t="shared" si="553"/>
        <v>1</v>
      </c>
      <c r="DI141" s="946" t="str">
        <f t="shared" si="554"/>
        <v/>
      </c>
      <c r="DJ141" s="946" t="str">
        <f t="shared" si="555"/>
        <v/>
      </c>
      <c r="DK141" s="946">
        <f t="shared" si="556"/>
        <v>1</v>
      </c>
      <c r="DL141" s="946">
        <f t="shared" si="557"/>
        <v>1</v>
      </c>
      <c r="DM141" s="946">
        <f t="shared" si="558"/>
        <v>1</v>
      </c>
      <c r="DN141" s="946">
        <f t="shared" si="559"/>
        <v>1</v>
      </c>
      <c r="DO141" s="946">
        <f t="shared" si="560"/>
        <v>1</v>
      </c>
      <c r="DP141" s="946" t="str">
        <f t="shared" si="561"/>
        <v/>
      </c>
      <c r="DQ141" s="946" t="str">
        <f t="shared" si="562"/>
        <v/>
      </c>
      <c r="DR141" s="946" t="str">
        <f t="shared" si="563"/>
        <v/>
      </c>
      <c r="DS141" s="946">
        <f t="shared" si="564"/>
        <v>1</v>
      </c>
      <c r="DT141" s="946" t="str">
        <f t="shared" si="565"/>
        <v/>
      </c>
      <c r="DU141" s="946">
        <f t="shared" si="566"/>
        <v>1</v>
      </c>
      <c r="DV141" s="946">
        <f t="shared" si="567"/>
        <v>1</v>
      </c>
      <c r="DW141" s="946">
        <f t="shared" si="568"/>
        <v>1</v>
      </c>
      <c r="DX141" s="946">
        <f t="shared" si="569"/>
        <v>1</v>
      </c>
      <c r="DY141" s="946">
        <f t="shared" si="570"/>
        <v>1</v>
      </c>
      <c r="DZ141" s="946" t="str">
        <f t="shared" si="571"/>
        <v/>
      </c>
      <c r="EA141" s="946" t="str">
        <f t="shared" si="572"/>
        <v/>
      </c>
      <c r="EB141" s="946" t="str">
        <f t="shared" si="573"/>
        <v/>
      </c>
      <c r="EC141" s="946" t="str">
        <f t="shared" si="574"/>
        <v/>
      </c>
      <c r="ED141" s="28">
        <f t="shared" si="575"/>
        <v>16</v>
      </c>
      <c r="EE141" s="501">
        <v>2018</v>
      </c>
      <c r="EF141" s="17" t="str">
        <f t="shared" si="607"/>
        <v/>
      </c>
      <c r="EG141" s="17" t="str">
        <f t="shared" si="608"/>
        <v/>
      </c>
      <c r="EH141" s="17" t="str">
        <f t="shared" si="609"/>
        <v/>
      </c>
      <c r="EI141" s="17" t="str">
        <f t="shared" si="610"/>
        <v/>
      </c>
      <c r="EJ141" s="17" t="str">
        <f t="shared" si="611"/>
        <v/>
      </c>
      <c r="EK141" s="17" t="str">
        <f t="shared" si="612"/>
        <v/>
      </c>
      <c r="EL141" s="17" t="str">
        <f t="shared" si="613"/>
        <v/>
      </c>
      <c r="EM141" s="17" t="str">
        <f t="shared" si="614"/>
        <v/>
      </c>
      <c r="EN141" s="17" t="str">
        <f t="shared" si="615"/>
        <v/>
      </c>
      <c r="EO141" s="17" t="str">
        <f t="shared" si="616"/>
        <v/>
      </c>
      <c r="EP141" s="17" t="str">
        <f t="shared" si="617"/>
        <v/>
      </c>
      <c r="EQ141" s="17" t="str">
        <f t="shared" si="618"/>
        <v/>
      </c>
      <c r="ER141" s="17" t="str">
        <f t="shared" si="619"/>
        <v/>
      </c>
      <c r="ES141" s="17" t="str">
        <f t="shared" si="620"/>
        <v/>
      </c>
      <c r="ET141" s="17" t="str">
        <f t="shared" si="621"/>
        <v/>
      </c>
      <c r="EU141" s="17" t="str">
        <f t="shared" si="622"/>
        <v/>
      </c>
      <c r="EV141" s="17" t="str">
        <f t="shared" si="623"/>
        <v/>
      </c>
      <c r="EW141" s="17" t="str">
        <f t="shared" si="624"/>
        <v/>
      </c>
      <c r="EX141" s="17" t="str">
        <f t="shared" si="625"/>
        <v/>
      </c>
      <c r="EY141" s="17" t="str">
        <f t="shared" si="626"/>
        <v/>
      </c>
      <c r="EZ141" s="17" t="str">
        <f t="shared" si="627"/>
        <v/>
      </c>
      <c r="FA141" s="17" t="str">
        <f t="shared" si="628"/>
        <v/>
      </c>
      <c r="FB141" s="17" t="str">
        <f t="shared" si="629"/>
        <v/>
      </c>
      <c r="FC141" s="17" t="str">
        <f t="shared" si="630"/>
        <v/>
      </c>
      <c r="FD141" s="17" t="str">
        <f t="shared" si="631"/>
        <v/>
      </c>
      <c r="FE141" s="17" t="str">
        <f t="shared" si="632"/>
        <v/>
      </c>
      <c r="FF141" s="17" t="str">
        <f t="shared" si="633"/>
        <v/>
      </c>
      <c r="FG141" s="17" t="str">
        <f t="shared" si="634"/>
        <v/>
      </c>
      <c r="FH141" s="17" t="str">
        <f t="shared" si="635"/>
        <v/>
      </c>
      <c r="FI141" s="17" t="str">
        <f t="shared" si="636"/>
        <v/>
      </c>
      <c r="FJ141" s="17" t="str">
        <f t="shared" si="637"/>
        <v/>
      </c>
      <c r="FK141" s="501">
        <v>2018</v>
      </c>
    </row>
    <row r="142" spans="1:167">
      <c r="A142" s="3">
        <v>2019</v>
      </c>
      <c r="B142" s="5">
        <v>36</v>
      </c>
      <c r="C142" s="5">
        <v>35</v>
      </c>
      <c r="D142" s="5">
        <v>40</v>
      </c>
      <c r="E142" s="5">
        <v>35</v>
      </c>
      <c r="F142" s="5">
        <v>26</v>
      </c>
      <c r="G142" s="143">
        <v>23</v>
      </c>
      <c r="H142" s="5">
        <v>21</v>
      </c>
      <c r="I142" s="5">
        <v>30</v>
      </c>
      <c r="J142" s="5">
        <v>35</v>
      </c>
      <c r="K142" s="5">
        <v>40</v>
      </c>
      <c r="L142" s="143">
        <v>45</v>
      </c>
      <c r="M142" s="5">
        <v>35</v>
      </c>
      <c r="N142" s="5">
        <v>28</v>
      </c>
      <c r="O142" s="5">
        <v>45</v>
      </c>
      <c r="P142" s="5">
        <v>63</v>
      </c>
      <c r="Q142" s="143">
        <v>42</v>
      </c>
      <c r="R142" s="5">
        <v>32</v>
      </c>
      <c r="S142" s="5">
        <v>32</v>
      </c>
      <c r="T142" s="5">
        <v>26</v>
      </c>
      <c r="U142" s="5">
        <v>30</v>
      </c>
      <c r="V142" s="143">
        <v>44</v>
      </c>
      <c r="W142" s="5">
        <v>42</v>
      </c>
      <c r="X142" s="5">
        <v>34</v>
      </c>
      <c r="Y142" s="5">
        <v>28</v>
      </c>
      <c r="Z142" s="5">
        <v>46</v>
      </c>
      <c r="AA142" s="143">
        <v>34</v>
      </c>
      <c r="AB142" s="5">
        <v>29</v>
      </c>
      <c r="AC142" s="5">
        <v>30</v>
      </c>
      <c r="AD142" s="5">
        <v>45</v>
      </c>
      <c r="AE142" s="5">
        <v>52</v>
      </c>
      <c r="AF142" s="143">
        <v>43</v>
      </c>
      <c r="AG142" s="482">
        <f t="shared" ref="AG142" si="653">SUM(B142:AF142)</f>
        <v>1126</v>
      </c>
      <c r="AH142" s="68">
        <f t="shared" ref="AH142" si="654">AG142/31</f>
        <v>36.322580645161288</v>
      </c>
      <c r="AI142" s="17">
        <f t="shared" ref="AI142" si="655">MAX(B142:AF142)</f>
        <v>63</v>
      </c>
      <c r="AJ142" s="20">
        <f t="shared" ref="AJ142" si="656">MIN(B142:AF142)</f>
        <v>21</v>
      </c>
      <c r="AK142" s="3">
        <v>2019</v>
      </c>
      <c r="AL142" s="28" t="str">
        <f t="shared" si="508"/>
        <v/>
      </c>
      <c r="AM142" s="28" t="str">
        <f t="shared" si="509"/>
        <v/>
      </c>
      <c r="AN142" s="28" t="str">
        <f t="shared" si="510"/>
        <v/>
      </c>
      <c r="AO142" s="28" t="str">
        <f t="shared" si="511"/>
        <v/>
      </c>
      <c r="AP142" s="28" t="str">
        <f t="shared" si="512"/>
        <v/>
      </c>
      <c r="AQ142" s="28" t="str">
        <f t="shared" si="513"/>
        <v/>
      </c>
      <c r="AR142" s="28" t="str">
        <f t="shared" si="514"/>
        <v/>
      </c>
      <c r="AS142" s="28" t="str">
        <f t="shared" si="515"/>
        <v/>
      </c>
      <c r="AT142" s="28" t="str">
        <f t="shared" si="516"/>
        <v/>
      </c>
      <c r="AU142" s="28" t="str">
        <f t="shared" si="517"/>
        <v/>
      </c>
      <c r="AV142" s="28" t="str">
        <f t="shared" si="518"/>
        <v/>
      </c>
      <c r="AW142" s="28" t="str">
        <f t="shared" si="519"/>
        <v/>
      </c>
      <c r="AX142" s="28" t="str">
        <f t="shared" si="520"/>
        <v/>
      </c>
      <c r="AY142" s="28" t="str">
        <f t="shared" si="521"/>
        <v/>
      </c>
      <c r="AZ142" s="28" t="str">
        <f t="shared" si="522"/>
        <v/>
      </c>
      <c r="BA142" s="28" t="str">
        <f t="shared" si="523"/>
        <v/>
      </c>
      <c r="BB142" s="28" t="str">
        <f t="shared" si="524"/>
        <v/>
      </c>
      <c r="BC142" s="28" t="str">
        <f t="shared" si="525"/>
        <v/>
      </c>
      <c r="BD142" s="28" t="str">
        <f t="shared" si="526"/>
        <v/>
      </c>
      <c r="BE142" s="28" t="str">
        <f t="shared" si="527"/>
        <v/>
      </c>
      <c r="BF142" s="28" t="str">
        <f t="shared" si="528"/>
        <v/>
      </c>
      <c r="BG142" s="28" t="str">
        <f t="shared" si="529"/>
        <v/>
      </c>
      <c r="BH142" s="28" t="str">
        <f t="shared" si="530"/>
        <v/>
      </c>
      <c r="BI142" s="28" t="str">
        <f t="shared" si="531"/>
        <v/>
      </c>
      <c r="BJ142" s="28" t="str">
        <f t="shared" si="532"/>
        <v/>
      </c>
      <c r="BK142" s="28" t="str">
        <f t="shared" si="533"/>
        <v/>
      </c>
      <c r="BL142" s="28" t="str">
        <f t="shared" si="534"/>
        <v/>
      </c>
      <c r="BM142" s="28" t="str">
        <f t="shared" si="535"/>
        <v/>
      </c>
      <c r="BN142" s="28" t="str">
        <f t="shared" si="536"/>
        <v/>
      </c>
      <c r="BO142" s="28" t="str">
        <f t="shared" si="537"/>
        <v/>
      </c>
      <c r="BP142" s="28" t="str">
        <f t="shared" si="538"/>
        <v/>
      </c>
      <c r="BQ142" s="28">
        <f t="shared" si="539"/>
        <v>0</v>
      </c>
      <c r="BR142" s="3">
        <v>2019</v>
      </c>
      <c r="BS142" s="17" t="str">
        <f t="shared" si="576"/>
        <v/>
      </c>
      <c r="BT142" s="17" t="str">
        <f t="shared" si="577"/>
        <v/>
      </c>
      <c r="BU142" s="17" t="str">
        <f t="shared" si="578"/>
        <v/>
      </c>
      <c r="BV142" s="17" t="str">
        <f t="shared" si="579"/>
        <v/>
      </c>
      <c r="BW142" s="17" t="str">
        <f t="shared" si="580"/>
        <v/>
      </c>
      <c r="BX142" s="17" t="str">
        <f t="shared" si="581"/>
        <v/>
      </c>
      <c r="BY142" s="17" t="str">
        <f t="shared" si="582"/>
        <v/>
      </c>
      <c r="BZ142" s="17" t="str">
        <f t="shared" si="583"/>
        <v/>
      </c>
      <c r="CA142" s="17" t="str">
        <f t="shared" si="584"/>
        <v/>
      </c>
      <c r="CB142" s="17" t="str">
        <f t="shared" si="585"/>
        <v/>
      </c>
      <c r="CC142" s="17" t="str">
        <f t="shared" si="586"/>
        <v/>
      </c>
      <c r="CD142" s="17" t="str">
        <f t="shared" si="587"/>
        <v/>
      </c>
      <c r="CE142" s="17" t="str">
        <f t="shared" si="588"/>
        <v/>
      </c>
      <c r="CF142" s="17" t="str">
        <f t="shared" si="589"/>
        <v/>
      </c>
      <c r="CG142" s="17">
        <f t="shared" si="590"/>
        <v>2019</v>
      </c>
      <c r="CH142" s="17" t="str">
        <f t="shared" si="591"/>
        <v/>
      </c>
      <c r="CI142" s="17" t="str">
        <f t="shared" si="592"/>
        <v/>
      </c>
      <c r="CJ142" s="17" t="str">
        <f t="shared" si="593"/>
        <v/>
      </c>
      <c r="CK142" s="17" t="str">
        <f t="shared" si="594"/>
        <v/>
      </c>
      <c r="CL142" s="17" t="str">
        <f t="shared" si="595"/>
        <v/>
      </c>
      <c r="CM142" s="17" t="str">
        <f t="shared" si="596"/>
        <v/>
      </c>
      <c r="CN142" s="17" t="str">
        <f t="shared" si="597"/>
        <v/>
      </c>
      <c r="CO142" s="17" t="str">
        <f t="shared" si="598"/>
        <v/>
      </c>
      <c r="CP142" s="17" t="str">
        <f t="shared" si="599"/>
        <v/>
      </c>
      <c r="CQ142" s="17" t="str">
        <f t="shared" si="600"/>
        <v/>
      </c>
      <c r="CR142" s="17" t="str">
        <f t="shared" si="601"/>
        <v/>
      </c>
      <c r="CS142" s="17" t="str">
        <f t="shared" si="602"/>
        <v/>
      </c>
      <c r="CT142" s="17" t="str">
        <f t="shared" si="603"/>
        <v/>
      </c>
      <c r="CU142" s="17" t="str">
        <f t="shared" si="604"/>
        <v/>
      </c>
      <c r="CV142" s="17" t="str">
        <f t="shared" si="605"/>
        <v/>
      </c>
      <c r="CW142" s="17" t="str">
        <f t="shared" si="606"/>
        <v/>
      </c>
      <c r="CX142" s="3">
        <v>2019</v>
      </c>
      <c r="CY142" s="946" t="str">
        <f t="shared" si="544"/>
        <v/>
      </c>
      <c r="CZ142" s="946" t="str">
        <f t="shared" si="545"/>
        <v/>
      </c>
      <c r="DA142" s="946" t="str">
        <f t="shared" si="546"/>
        <v/>
      </c>
      <c r="DB142" s="946" t="str">
        <f t="shared" si="547"/>
        <v/>
      </c>
      <c r="DC142" s="946">
        <f t="shared" si="548"/>
        <v>1</v>
      </c>
      <c r="DD142" s="946">
        <f t="shared" si="549"/>
        <v>1</v>
      </c>
      <c r="DE142" s="946">
        <f t="shared" si="550"/>
        <v>1</v>
      </c>
      <c r="DF142" s="946">
        <f t="shared" si="551"/>
        <v>1</v>
      </c>
      <c r="DG142" s="946" t="str">
        <f t="shared" si="552"/>
        <v/>
      </c>
      <c r="DH142" s="946" t="str">
        <f t="shared" si="553"/>
        <v/>
      </c>
      <c r="DI142" s="946" t="str">
        <f t="shared" si="554"/>
        <v/>
      </c>
      <c r="DJ142" s="946" t="str">
        <f t="shared" si="555"/>
        <v/>
      </c>
      <c r="DK142" s="946">
        <f t="shared" si="556"/>
        <v>1</v>
      </c>
      <c r="DL142" s="946" t="str">
        <f t="shared" si="557"/>
        <v/>
      </c>
      <c r="DM142" s="946" t="str">
        <f t="shared" si="558"/>
        <v/>
      </c>
      <c r="DN142" s="946" t="str">
        <f t="shared" si="559"/>
        <v/>
      </c>
      <c r="DO142" s="946">
        <f t="shared" si="560"/>
        <v>1</v>
      </c>
      <c r="DP142" s="946">
        <f t="shared" si="561"/>
        <v>1</v>
      </c>
      <c r="DQ142" s="946">
        <f t="shared" si="562"/>
        <v>1</v>
      </c>
      <c r="DR142" s="946">
        <f t="shared" si="563"/>
        <v>1</v>
      </c>
      <c r="DS142" s="946" t="str">
        <f t="shared" si="564"/>
        <v/>
      </c>
      <c r="DT142" s="946" t="str">
        <f t="shared" si="565"/>
        <v/>
      </c>
      <c r="DU142" s="946" t="str">
        <f t="shared" si="566"/>
        <v/>
      </c>
      <c r="DV142" s="946">
        <f t="shared" si="567"/>
        <v>1</v>
      </c>
      <c r="DW142" s="946" t="str">
        <f t="shared" si="568"/>
        <v/>
      </c>
      <c r="DX142" s="946" t="str">
        <f t="shared" si="569"/>
        <v/>
      </c>
      <c r="DY142" s="946">
        <f t="shared" si="570"/>
        <v>1</v>
      </c>
      <c r="DZ142" s="946">
        <f t="shared" si="571"/>
        <v>1</v>
      </c>
      <c r="EA142" s="946" t="str">
        <f t="shared" si="572"/>
        <v/>
      </c>
      <c r="EB142" s="946" t="str">
        <f t="shared" si="573"/>
        <v/>
      </c>
      <c r="EC142" s="946" t="str">
        <f t="shared" si="574"/>
        <v/>
      </c>
      <c r="ED142" s="28">
        <f t="shared" si="575"/>
        <v>12</v>
      </c>
      <c r="EE142" s="3">
        <v>2019</v>
      </c>
      <c r="EF142" s="17" t="str">
        <f t="shared" si="607"/>
        <v/>
      </c>
      <c r="EG142" s="17" t="str">
        <f t="shared" si="608"/>
        <v/>
      </c>
      <c r="EH142" s="17" t="str">
        <f t="shared" si="609"/>
        <v/>
      </c>
      <c r="EI142" s="17" t="str">
        <f t="shared" si="610"/>
        <v/>
      </c>
      <c r="EJ142" s="17" t="str">
        <f t="shared" si="611"/>
        <v/>
      </c>
      <c r="EK142" s="17" t="str">
        <f t="shared" si="612"/>
        <v/>
      </c>
      <c r="EL142" s="17" t="str">
        <f t="shared" si="613"/>
        <v/>
      </c>
      <c r="EM142" s="17" t="str">
        <f t="shared" si="614"/>
        <v/>
      </c>
      <c r="EN142" s="17" t="str">
        <f t="shared" si="615"/>
        <v/>
      </c>
      <c r="EO142" s="17" t="str">
        <f t="shared" si="616"/>
        <v/>
      </c>
      <c r="EP142" s="17" t="str">
        <f t="shared" si="617"/>
        <v/>
      </c>
      <c r="EQ142" s="17" t="str">
        <f t="shared" si="618"/>
        <v/>
      </c>
      <c r="ER142" s="17" t="str">
        <f t="shared" si="619"/>
        <v/>
      </c>
      <c r="ES142" s="17" t="str">
        <f t="shared" si="620"/>
        <v/>
      </c>
      <c r="ET142" s="17" t="str">
        <f t="shared" si="621"/>
        <v/>
      </c>
      <c r="EU142" s="17" t="str">
        <f t="shared" si="622"/>
        <v/>
      </c>
      <c r="EV142" s="17" t="str">
        <f t="shared" si="623"/>
        <v/>
      </c>
      <c r="EW142" s="17" t="str">
        <f t="shared" si="624"/>
        <v/>
      </c>
      <c r="EX142" s="17" t="str">
        <f t="shared" si="625"/>
        <v/>
      </c>
      <c r="EY142" s="17" t="str">
        <f t="shared" si="626"/>
        <v/>
      </c>
      <c r="EZ142" s="17" t="str">
        <f t="shared" si="627"/>
        <v/>
      </c>
      <c r="FA142" s="17" t="str">
        <f t="shared" si="628"/>
        <v/>
      </c>
      <c r="FB142" s="17" t="str">
        <f t="shared" si="629"/>
        <v/>
      </c>
      <c r="FC142" s="17" t="str">
        <f t="shared" si="630"/>
        <v/>
      </c>
      <c r="FD142" s="17" t="str">
        <f t="shared" si="631"/>
        <v/>
      </c>
      <c r="FE142" s="17" t="str">
        <f t="shared" si="632"/>
        <v/>
      </c>
      <c r="FF142" s="17" t="str">
        <f t="shared" si="633"/>
        <v/>
      </c>
      <c r="FG142" s="17" t="str">
        <f t="shared" si="634"/>
        <v/>
      </c>
      <c r="FH142" s="17" t="str">
        <f t="shared" si="635"/>
        <v/>
      </c>
      <c r="FI142" s="17" t="str">
        <f t="shared" si="636"/>
        <v/>
      </c>
      <c r="FJ142" s="17" t="str">
        <f t="shared" si="637"/>
        <v/>
      </c>
      <c r="FK142" s="3">
        <v>2019</v>
      </c>
    </row>
    <row r="143" spans="1:167" ht="15.6">
      <c r="A143" s="3">
        <v>2020</v>
      </c>
      <c r="B143" s="5"/>
      <c r="C143" s="5"/>
      <c r="D143" s="5"/>
      <c r="E143" s="5"/>
      <c r="F143" s="5"/>
      <c r="G143" s="143"/>
      <c r="H143" s="5"/>
      <c r="I143" s="5"/>
      <c r="J143" s="5"/>
      <c r="K143" s="5"/>
      <c r="L143" s="143"/>
      <c r="M143" s="5"/>
      <c r="N143" s="5"/>
      <c r="O143" s="5"/>
      <c r="P143" s="5"/>
      <c r="Q143" s="143"/>
      <c r="R143" s="5"/>
      <c r="S143" s="5"/>
      <c r="T143" s="5"/>
      <c r="U143" s="5"/>
      <c r="V143" s="143"/>
      <c r="W143" s="5"/>
      <c r="X143" s="5"/>
      <c r="Y143" s="5"/>
      <c r="Z143" s="5"/>
      <c r="AA143" s="143"/>
      <c r="AB143" s="5"/>
      <c r="AC143" s="5"/>
      <c r="AD143" s="5"/>
      <c r="AE143" s="5"/>
      <c r="AF143" s="143"/>
      <c r="AG143" s="164"/>
      <c r="AI143" s="17"/>
      <c r="AJ143" s="20"/>
      <c r="AK143" s="3">
        <v>2020</v>
      </c>
      <c r="AL143" s="28" t="str">
        <f t="shared" si="508"/>
        <v/>
      </c>
      <c r="AM143" s="28" t="str">
        <f t="shared" si="509"/>
        <v/>
      </c>
      <c r="AN143" s="28" t="str">
        <f t="shared" si="510"/>
        <v/>
      </c>
      <c r="AO143" s="28" t="str">
        <f t="shared" si="511"/>
        <v/>
      </c>
      <c r="AP143" s="28" t="str">
        <f t="shared" si="512"/>
        <v/>
      </c>
      <c r="AQ143" s="28" t="str">
        <f t="shared" si="513"/>
        <v/>
      </c>
      <c r="AR143" s="28" t="str">
        <f t="shared" si="514"/>
        <v/>
      </c>
      <c r="AS143" s="28" t="str">
        <f t="shared" si="515"/>
        <v/>
      </c>
      <c r="AT143" s="28" t="str">
        <f t="shared" si="516"/>
        <v/>
      </c>
      <c r="AU143" s="28" t="str">
        <f t="shared" si="517"/>
        <v/>
      </c>
      <c r="AV143" s="28" t="str">
        <f t="shared" si="518"/>
        <v/>
      </c>
      <c r="AW143" s="28" t="str">
        <f t="shared" si="519"/>
        <v/>
      </c>
      <c r="AX143" s="28" t="str">
        <f t="shared" si="520"/>
        <v/>
      </c>
      <c r="AY143" s="28" t="str">
        <f t="shared" si="521"/>
        <v/>
      </c>
      <c r="AZ143" s="28" t="str">
        <f t="shared" si="522"/>
        <v/>
      </c>
      <c r="BA143" s="28" t="str">
        <f t="shared" si="523"/>
        <v/>
      </c>
      <c r="BB143" s="28" t="str">
        <f t="shared" si="524"/>
        <v/>
      </c>
      <c r="BC143" s="28" t="str">
        <f t="shared" si="525"/>
        <v/>
      </c>
      <c r="BD143" s="28" t="str">
        <f t="shared" si="526"/>
        <v/>
      </c>
      <c r="BE143" s="28" t="str">
        <f t="shared" si="527"/>
        <v/>
      </c>
      <c r="BF143" s="28" t="str">
        <f t="shared" si="528"/>
        <v/>
      </c>
      <c r="BG143" s="28" t="str">
        <f t="shared" si="529"/>
        <v/>
      </c>
      <c r="BH143" s="28" t="str">
        <f t="shared" si="530"/>
        <v/>
      </c>
      <c r="BI143" s="28" t="str">
        <f t="shared" si="531"/>
        <v/>
      </c>
      <c r="BJ143" s="28" t="str">
        <f t="shared" si="532"/>
        <v/>
      </c>
      <c r="BK143" s="28" t="str">
        <f t="shared" si="533"/>
        <v/>
      </c>
      <c r="BL143" s="28" t="str">
        <f t="shared" si="534"/>
        <v/>
      </c>
      <c r="BM143" s="28" t="str">
        <f t="shared" si="535"/>
        <v/>
      </c>
      <c r="BN143" s="28" t="str">
        <f t="shared" si="536"/>
        <v/>
      </c>
      <c r="BO143" s="28" t="str">
        <f t="shared" si="537"/>
        <v/>
      </c>
      <c r="BP143" s="28" t="str">
        <f t="shared" si="538"/>
        <v/>
      </c>
      <c r="BQ143" s="28">
        <f t="shared" si="539"/>
        <v>0</v>
      </c>
      <c r="BR143" s="3">
        <v>2020</v>
      </c>
      <c r="BS143" s="17" t="str">
        <f t="shared" si="576"/>
        <v/>
      </c>
      <c r="BT143" s="17" t="str">
        <f t="shared" si="577"/>
        <v/>
      </c>
      <c r="BU143" s="17" t="str">
        <f t="shared" si="578"/>
        <v/>
      </c>
      <c r="BV143" s="17" t="str">
        <f t="shared" si="579"/>
        <v/>
      </c>
      <c r="BW143" s="17" t="str">
        <f t="shared" si="580"/>
        <v/>
      </c>
      <c r="BX143" s="17" t="str">
        <f t="shared" si="581"/>
        <v/>
      </c>
      <c r="BY143" s="17" t="str">
        <f t="shared" si="582"/>
        <v/>
      </c>
      <c r="BZ143" s="17" t="str">
        <f t="shared" si="583"/>
        <v/>
      </c>
      <c r="CA143" s="17" t="str">
        <f t="shared" si="584"/>
        <v/>
      </c>
      <c r="CB143" s="17" t="str">
        <f t="shared" si="585"/>
        <v/>
      </c>
      <c r="CC143" s="17" t="str">
        <f t="shared" si="586"/>
        <v/>
      </c>
      <c r="CD143" s="17" t="str">
        <f t="shared" si="587"/>
        <v/>
      </c>
      <c r="CE143" s="17" t="str">
        <f t="shared" si="588"/>
        <v/>
      </c>
      <c r="CF143" s="17" t="str">
        <f t="shared" si="589"/>
        <v/>
      </c>
      <c r="CG143" s="17" t="str">
        <f t="shared" si="590"/>
        <v/>
      </c>
      <c r="CH143" s="17" t="str">
        <f t="shared" si="591"/>
        <v/>
      </c>
      <c r="CI143" s="17" t="str">
        <f t="shared" si="592"/>
        <v/>
      </c>
      <c r="CJ143" s="17" t="str">
        <f t="shared" si="593"/>
        <v/>
      </c>
      <c r="CK143" s="17" t="str">
        <f t="shared" si="594"/>
        <v/>
      </c>
      <c r="CL143" s="17" t="str">
        <f t="shared" si="595"/>
        <v/>
      </c>
      <c r="CM143" s="17" t="str">
        <f t="shared" si="596"/>
        <v/>
      </c>
      <c r="CN143" s="17" t="str">
        <f t="shared" si="597"/>
        <v/>
      </c>
      <c r="CO143" s="17" t="str">
        <f t="shared" si="598"/>
        <v/>
      </c>
      <c r="CP143" s="17" t="str">
        <f t="shared" si="599"/>
        <v/>
      </c>
      <c r="CQ143" s="17" t="str">
        <f t="shared" si="600"/>
        <v/>
      </c>
      <c r="CR143" s="17" t="str">
        <f t="shared" si="601"/>
        <v/>
      </c>
      <c r="CS143" s="17" t="str">
        <f t="shared" si="602"/>
        <v/>
      </c>
      <c r="CT143" s="17" t="str">
        <f t="shared" si="603"/>
        <v/>
      </c>
      <c r="CU143" s="17" t="str">
        <f t="shared" si="604"/>
        <v/>
      </c>
      <c r="CV143" s="17" t="str">
        <f t="shared" si="605"/>
        <v/>
      </c>
      <c r="CW143" s="17" t="str">
        <f t="shared" si="606"/>
        <v/>
      </c>
      <c r="CX143" s="3">
        <v>2020</v>
      </c>
      <c r="CY143" s="946" t="str">
        <f t="shared" si="544"/>
        <v/>
      </c>
      <c r="CZ143" s="946" t="str">
        <f t="shared" si="545"/>
        <v/>
      </c>
      <c r="DA143" s="946" t="str">
        <f t="shared" si="546"/>
        <v/>
      </c>
      <c r="DB143" s="946" t="str">
        <f t="shared" si="547"/>
        <v/>
      </c>
      <c r="DC143" s="946" t="str">
        <f t="shared" si="548"/>
        <v/>
      </c>
      <c r="DD143" s="946" t="str">
        <f t="shared" si="549"/>
        <v/>
      </c>
      <c r="DE143" s="946" t="str">
        <f t="shared" si="550"/>
        <v/>
      </c>
      <c r="DF143" s="946" t="str">
        <f t="shared" si="551"/>
        <v/>
      </c>
      <c r="DG143" s="946" t="str">
        <f t="shared" si="552"/>
        <v/>
      </c>
      <c r="DH143" s="946" t="str">
        <f t="shared" si="553"/>
        <v/>
      </c>
      <c r="DI143" s="946" t="str">
        <f t="shared" si="554"/>
        <v/>
      </c>
      <c r="DJ143" s="946" t="str">
        <f t="shared" si="555"/>
        <v/>
      </c>
      <c r="DK143" s="946" t="str">
        <f t="shared" si="556"/>
        <v/>
      </c>
      <c r="DL143" s="946" t="str">
        <f t="shared" si="557"/>
        <v/>
      </c>
      <c r="DM143" s="946" t="str">
        <f t="shared" si="558"/>
        <v/>
      </c>
      <c r="DN143" s="946" t="str">
        <f t="shared" si="559"/>
        <v/>
      </c>
      <c r="DO143" s="946" t="str">
        <f t="shared" si="560"/>
        <v/>
      </c>
      <c r="DP143" s="946" t="str">
        <f t="shared" si="561"/>
        <v/>
      </c>
      <c r="DQ143" s="946" t="str">
        <f t="shared" si="562"/>
        <v/>
      </c>
      <c r="DR143" s="946" t="str">
        <f t="shared" si="563"/>
        <v/>
      </c>
      <c r="DS143" s="946" t="str">
        <f t="shared" si="564"/>
        <v/>
      </c>
      <c r="DT143" s="946" t="str">
        <f t="shared" si="565"/>
        <v/>
      </c>
      <c r="DU143" s="946" t="str">
        <f t="shared" si="566"/>
        <v/>
      </c>
      <c r="DV143" s="946" t="str">
        <f t="shared" si="567"/>
        <v/>
      </c>
      <c r="DW143" s="946" t="str">
        <f t="shared" si="568"/>
        <v/>
      </c>
      <c r="DX143" s="946" t="str">
        <f t="shared" si="569"/>
        <v/>
      </c>
      <c r="DY143" s="946" t="str">
        <f t="shared" si="570"/>
        <v/>
      </c>
      <c r="DZ143" s="946" t="str">
        <f t="shared" si="571"/>
        <v/>
      </c>
      <c r="EA143" s="946" t="str">
        <f t="shared" si="572"/>
        <v/>
      </c>
      <c r="EB143" s="946" t="str">
        <f t="shared" si="573"/>
        <v/>
      </c>
      <c r="EC143" s="946" t="str">
        <f t="shared" si="574"/>
        <v/>
      </c>
      <c r="ED143" s="28">
        <f t="shared" si="575"/>
        <v>0</v>
      </c>
      <c r="EE143" s="3">
        <v>2020</v>
      </c>
      <c r="EF143" s="17" t="str">
        <f t="shared" si="607"/>
        <v/>
      </c>
      <c r="EG143" s="17" t="str">
        <f t="shared" si="608"/>
        <v/>
      </c>
      <c r="EH143" s="17" t="str">
        <f t="shared" si="609"/>
        <v/>
      </c>
      <c r="EI143" s="17" t="str">
        <f t="shared" si="610"/>
        <v/>
      </c>
      <c r="EJ143" s="17" t="str">
        <f t="shared" si="611"/>
        <v/>
      </c>
      <c r="EK143" s="17" t="str">
        <f t="shared" si="612"/>
        <v/>
      </c>
      <c r="EL143" s="17" t="str">
        <f t="shared" si="613"/>
        <v/>
      </c>
      <c r="EM143" s="17" t="str">
        <f t="shared" si="614"/>
        <v/>
      </c>
      <c r="EN143" s="17" t="str">
        <f t="shared" si="615"/>
        <v/>
      </c>
      <c r="EO143" s="17" t="str">
        <f t="shared" si="616"/>
        <v/>
      </c>
      <c r="EP143" s="17" t="str">
        <f t="shared" si="617"/>
        <v/>
      </c>
      <c r="EQ143" s="17" t="str">
        <f t="shared" si="618"/>
        <v/>
      </c>
      <c r="ER143" s="17" t="str">
        <f t="shared" si="619"/>
        <v/>
      </c>
      <c r="ES143" s="17" t="str">
        <f t="shared" si="620"/>
        <v/>
      </c>
      <c r="ET143" s="17" t="str">
        <f t="shared" si="621"/>
        <v/>
      </c>
      <c r="EU143" s="17" t="str">
        <f t="shared" si="622"/>
        <v/>
      </c>
      <c r="EV143" s="17" t="str">
        <f t="shared" si="623"/>
        <v/>
      </c>
      <c r="EW143" s="17" t="str">
        <f t="shared" si="624"/>
        <v/>
      </c>
      <c r="EX143" s="17" t="str">
        <f t="shared" si="625"/>
        <v/>
      </c>
      <c r="EY143" s="17" t="str">
        <f t="shared" si="626"/>
        <v/>
      </c>
      <c r="EZ143" s="17" t="str">
        <f t="shared" si="627"/>
        <v/>
      </c>
      <c r="FA143" s="17" t="str">
        <f t="shared" si="628"/>
        <v/>
      </c>
      <c r="FB143" s="17" t="str">
        <f t="shared" si="629"/>
        <v/>
      </c>
      <c r="FC143" s="17" t="str">
        <f t="shared" si="630"/>
        <v/>
      </c>
      <c r="FD143" s="17" t="str">
        <f t="shared" si="631"/>
        <v/>
      </c>
      <c r="FE143" s="17" t="str">
        <f t="shared" si="632"/>
        <v/>
      </c>
      <c r="FF143" s="17" t="str">
        <f t="shared" si="633"/>
        <v/>
      </c>
      <c r="FG143" s="17" t="str">
        <f t="shared" si="634"/>
        <v/>
      </c>
      <c r="FH143" s="17" t="str">
        <f t="shared" si="635"/>
        <v/>
      </c>
      <c r="FI143" s="17" t="str">
        <f t="shared" si="636"/>
        <v/>
      </c>
      <c r="FJ143" s="17" t="str">
        <f t="shared" si="637"/>
        <v/>
      </c>
      <c r="FK143" s="3">
        <v>2020</v>
      </c>
    </row>
    <row r="144" spans="1:167" ht="15.6">
      <c r="A144" s="3">
        <v>2021</v>
      </c>
      <c r="B144" s="5"/>
      <c r="C144" s="5"/>
      <c r="D144" s="5"/>
      <c r="E144" s="5"/>
      <c r="F144" s="5"/>
      <c r="G144" s="143"/>
      <c r="H144" s="5"/>
      <c r="I144" s="5"/>
      <c r="J144" s="5"/>
      <c r="K144" s="5"/>
      <c r="L144" s="143"/>
      <c r="M144" s="5"/>
      <c r="N144" s="5"/>
      <c r="O144" s="5"/>
      <c r="P144" s="5"/>
      <c r="Q144" s="143"/>
      <c r="R144" s="5"/>
      <c r="S144" s="5"/>
      <c r="T144" s="5"/>
      <c r="U144" s="5"/>
      <c r="V144" s="143"/>
      <c r="W144" s="5"/>
      <c r="X144" s="5"/>
      <c r="Y144" s="5"/>
      <c r="Z144" s="5"/>
      <c r="AA144" s="143"/>
      <c r="AB144" s="5"/>
      <c r="AC144" s="5"/>
      <c r="AD144" s="5"/>
      <c r="AE144" s="5"/>
      <c r="AF144" s="143"/>
      <c r="AG144" s="164"/>
      <c r="AI144" s="17"/>
      <c r="AJ144" s="20"/>
      <c r="AK144" s="3">
        <v>2021</v>
      </c>
      <c r="AL144" s="28" t="str">
        <f t="shared" si="508"/>
        <v/>
      </c>
      <c r="AM144" s="28" t="str">
        <f t="shared" si="509"/>
        <v/>
      </c>
      <c r="AN144" s="28" t="str">
        <f t="shared" si="510"/>
        <v/>
      </c>
      <c r="AO144" s="28" t="str">
        <f t="shared" si="511"/>
        <v/>
      </c>
      <c r="AP144" s="28" t="str">
        <f t="shared" si="512"/>
        <v/>
      </c>
      <c r="AQ144" s="28" t="str">
        <f t="shared" si="513"/>
        <v/>
      </c>
      <c r="AR144" s="28" t="str">
        <f t="shared" si="514"/>
        <v/>
      </c>
      <c r="AS144" s="28" t="str">
        <f t="shared" si="515"/>
        <v/>
      </c>
      <c r="AT144" s="28" t="str">
        <f t="shared" si="516"/>
        <v/>
      </c>
      <c r="AU144" s="28" t="str">
        <f t="shared" si="517"/>
        <v/>
      </c>
      <c r="AV144" s="28" t="str">
        <f t="shared" si="518"/>
        <v/>
      </c>
      <c r="AW144" s="28" t="str">
        <f t="shared" si="519"/>
        <v/>
      </c>
      <c r="AX144" s="28" t="str">
        <f t="shared" si="520"/>
        <v/>
      </c>
      <c r="AY144" s="28" t="str">
        <f t="shared" si="521"/>
        <v/>
      </c>
      <c r="AZ144" s="28" t="str">
        <f t="shared" si="522"/>
        <v/>
      </c>
      <c r="BA144" s="28" t="str">
        <f t="shared" si="523"/>
        <v/>
      </c>
      <c r="BB144" s="28" t="str">
        <f t="shared" si="524"/>
        <v/>
      </c>
      <c r="BC144" s="28" t="str">
        <f t="shared" si="525"/>
        <v/>
      </c>
      <c r="BD144" s="28" t="str">
        <f t="shared" si="526"/>
        <v/>
      </c>
      <c r="BE144" s="28" t="str">
        <f t="shared" si="527"/>
        <v/>
      </c>
      <c r="BF144" s="28" t="str">
        <f t="shared" si="528"/>
        <v/>
      </c>
      <c r="BG144" s="28" t="str">
        <f t="shared" si="529"/>
        <v/>
      </c>
      <c r="BH144" s="28" t="str">
        <f t="shared" si="530"/>
        <v/>
      </c>
      <c r="BI144" s="28" t="str">
        <f t="shared" si="531"/>
        <v/>
      </c>
      <c r="BJ144" s="28" t="str">
        <f t="shared" si="532"/>
        <v/>
      </c>
      <c r="BK144" s="28" t="str">
        <f t="shared" si="533"/>
        <v/>
      </c>
      <c r="BL144" s="28" t="str">
        <f t="shared" si="534"/>
        <v/>
      </c>
      <c r="BM144" s="28" t="str">
        <f t="shared" si="535"/>
        <v/>
      </c>
      <c r="BN144" s="28" t="str">
        <f t="shared" si="536"/>
        <v/>
      </c>
      <c r="BO144" s="28" t="str">
        <f t="shared" si="537"/>
        <v/>
      </c>
      <c r="BP144" s="28" t="str">
        <f t="shared" si="538"/>
        <v/>
      </c>
      <c r="BQ144" s="28">
        <f t="shared" si="539"/>
        <v>0</v>
      </c>
      <c r="BR144" s="3">
        <v>2021</v>
      </c>
      <c r="BS144" s="17" t="str">
        <f t="shared" si="576"/>
        <v/>
      </c>
      <c r="BT144" s="17" t="str">
        <f t="shared" si="577"/>
        <v/>
      </c>
      <c r="BU144" s="17" t="str">
        <f t="shared" si="578"/>
        <v/>
      </c>
      <c r="BV144" s="17" t="str">
        <f t="shared" si="579"/>
        <v/>
      </c>
      <c r="BW144" s="17" t="str">
        <f t="shared" si="580"/>
        <v/>
      </c>
      <c r="BX144" s="17" t="str">
        <f t="shared" si="581"/>
        <v/>
      </c>
      <c r="BY144" s="17" t="str">
        <f t="shared" si="582"/>
        <v/>
      </c>
      <c r="BZ144" s="17" t="str">
        <f t="shared" si="583"/>
        <v/>
      </c>
      <c r="CA144" s="17" t="str">
        <f t="shared" si="584"/>
        <v/>
      </c>
      <c r="CB144" s="17" t="str">
        <f t="shared" si="585"/>
        <v/>
      </c>
      <c r="CC144" s="17" t="str">
        <f t="shared" si="586"/>
        <v/>
      </c>
      <c r="CD144" s="17" t="str">
        <f t="shared" si="587"/>
        <v/>
      </c>
      <c r="CE144" s="17" t="str">
        <f t="shared" si="588"/>
        <v/>
      </c>
      <c r="CF144" s="17" t="str">
        <f t="shared" si="589"/>
        <v/>
      </c>
      <c r="CG144" s="17" t="str">
        <f t="shared" si="590"/>
        <v/>
      </c>
      <c r="CH144" s="17" t="str">
        <f t="shared" si="591"/>
        <v/>
      </c>
      <c r="CI144" s="17" t="str">
        <f t="shared" si="592"/>
        <v/>
      </c>
      <c r="CJ144" s="17" t="str">
        <f t="shared" si="593"/>
        <v/>
      </c>
      <c r="CK144" s="17" t="str">
        <f t="shared" si="594"/>
        <v/>
      </c>
      <c r="CL144" s="17" t="str">
        <f t="shared" si="595"/>
        <v/>
      </c>
      <c r="CM144" s="17" t="str">
        <f t="shared" si="596"/>
        <v/>
      </c>
      <c r="CN144" s="17" t="str">
        <f t="shared" si="597"/>
        <v/>
      </c>
      <c r="CO144" s="17" t="str">
        <f t="shared" si="598"/>
        <v/>
      </c>
      <c r="CP144" s="17" t="str">
        <f t="shared" si="599"/>
        <v/>
      </c>
      <c r="CQ144" s="17" t="str">
        <f t="shared" si="600"/>
        <v/>
      </c>
      <c r="CR144" s="17" t="str">
        <f t="shared" si="601"/>
        <v/>
      </c>
      <c r="CS144" s="17" t="str">
        <f t="shared" si="602"/>
        <v/>
      </c>
      <c r="CT144" s="17" t="str">
        <f t="shared" si="603"/>
        <v/>
      </c>
      <c r="CU144" s="17" t="str">
        <f t="shared" si="604"/>
        <v/>
      </c>
      <c r="CV144" s="17" t="str">
        <f t="shared" si="605"/>
        <v/>
      </c>
      <c r="CW144" s="17" t="str">
        <f t="shared" si="606"/>
        <v/>
      </c>
      <c r="CX144" s="3">
        <v>2021</v>
      </c>
      <c r="CY144" s="946" t="str">
        <f t="shared" si="544"/>
        <v/>
      </c>
      <c r="CZ144" s="946" t="str">
        <f t="shared" si="545"/>
        <v/>
      </c>
      <c r="DA144" s="946" t="str">
        <f t="shared" si="546"/>
        <v/>
      </c>
      <c r="DB144" s="946" t="str">
        <f t="shared" si="547"/>
        <v/>
      </c>
      <c r="DC144" s="946" t="str">
        <f t="shared" si="548"/>
        <v/>
      </c>
      <c r="DD144" s="946" t="str">
        <f t="shared" si="549"/>
        <v/>
      </c>
      <c r="DE144" s="946" t="str">
        <f t="shared" si="550"/>
        <v/>
      </c>
      <c r="DF144" s="946" t="str">
        <f t="shared" si="551"/>
        <v/>
      </c>
      <c r="DG144" s="946" t="str">
        <f t="shared" si="552"/>
        <v/>
      </c>
      <c r="DH144" s="946" t="str">
        <f t="shared" si="553"/>
        <v/>
      </c>
      <c r="DI144" s="946" t="str">
        <f t="shared" si="554"/>
        <v/>
      </c>
      <c r="DJ144" s="946" t="str">
        <f t="shared" si="555"/>
        <v/>
      </c>
      <c r="DK144" s="946" t="str">
        <f t="shared" si="556"/>
        <v/>
      </c>
      <c r="DL144" s="946" t="str">
        <f t="shared" si="557"/>
        <v/>
      </c>
      <c r="DM144" s="946" t="str">
        <f t="shared" si="558"/>
        <v/>
      </c>
      <c r="DN144" s="946" t="str">
        <f t="shared" si="559"/>
        <v/>
      </c>
      <c r="DO144" s="946" t="str">
        <f t="shared" si="560"/>
        <v/>
      </c>
      <c r="DP144" s="946" t="str">
        <f t="shared" si="561"/>
        <v/>
      </c>
      <c r="DQ144" s="946" t="str">
        <f t="shared" si="562"/>
        <v/>
      </c>
      <c r="DR144" s="946" t="str">
        <f t="shared" si="563"/>
        <v/>
      </c>
      <c r="DS144" s="946" t="str">
        <f t="shared" si="564"/>
        <v/>
      </c>
      <c r="DT144" s="946" t="str">
        <f t="shared" si="565"/>
        <v/>
      </c>
      <c r="DU144" s="946" t="str">
        <f t="shared" si="566"/>
        <v/>
      </c>
      <c r="DV144" s="946" t="str">
        <f t="shared" si="567"/>
        <v/>
      </c>
      <c r="DW144" s="946" t="str">
        <f t="shared" si="568"/>
        <v/>
      </c>
      <c r="DX144" s="946" t="str">
        <f t="shared" si="569"/>
        <v/>
      </c>
      <c r="DY144" s="946" t="str">
        <f t="shared" si="570"/>
        <v/>
      </c>
      <c r="DZ144" s="946" t="str">
        <f t="shared" si="571"/>
        <v/>
      </c>
      <c r="EA144" s="946" t="str">
        <f t="shared" si="572"/>
        <v/>
      </c>
      <c r="EB144" s="946" t="str">
        <f t="shared" si="573"/>
        <v/>
      </c>
      <c r="EC144" s="946" t="str">
        <f t="shared" si="574"/>
        <v/>
      </c>
      <c r="ED144" s="28">
        <f t="shared" si="575"/>
        <v>0</v>
      </c>
      <c r="EE144" s="3">
        <v>2021</v>
      </c>
      <c r="EF144" s="17" t="str">
        <f t="shared" si="607"/>
        <v/>
      </c>
      <c r="EG144" s="17" t="str">
        <f t="shared" si="608"/>
        <v/>
      </c>
      <c r="EH144" s="17" t="str">
        <f t="shared" si="609"/>
        <v/>
      </c>
      <c r="EI144" s="17" t="str">
        <f t="shared" si="610"/>
        <v/>
      </c>
      <c r="EJ144" s="17" t="str">
        <f t="shared" si="611"/>
        <v/>
      </c>
      <c r="EK144" s="17" t="str">
        <f t="shared" si="612"/>
        <v/>
      </c>
      <c r="EL144" s="17" t="str">
        <f t="shared" si="613"/>
        <v/>
      </c>
      <c r="EM144" s="17" t="str">
        <f t="shared" si="614"/>
        <v/>
      </c>
      <c r="EN144" s="17" t="str">
        <f t="shared" si="615"/>
        <v/>
      </c>
      <c r="EO144" s="17" t="str">
        <f t="shared" si="616"/>
        <v/>
      </c>
      <c r="EP144" s="17" t="str">
        <f t="shared" si="617"/>
        <v/>
      </c>
      <c r="EQ144" s="17" t="str">
        <f t="shared" si="618"/>
        <v/>
      </c>
      <c r="ER144" s="17" t="str">
        <f t="shared" si="619"/>
        <v/>
      </c>
      <c r="ES144" s="17" t="str">
        <f t="shared" si="620"/>
        <v/>
      </c>
      <c r="ET144" s="17" t="str">
        <f t="shared" si="621"/>
        <v/>
      </c>
      <c r="EU144" s="17" t="str">
        <f t="shared" si="622"/>
        <v/>
      </c>
      <c r="EV144" s="17" t="str">
        <f t="shared" si="623"/>
        <v/>
      </c>
      <c r="EW144" s="17" t="str">
        <f t="shared" si="624"/>
        <v/>
      </c>
      <c r="EX144" s="17" t="str">
        <f t="shared" si="625"/>
        <v/>
      </c>
      <c r="EY144" s="17" t="str">
        <f t="shared" si="626"/>
        <v/>
      </c>
      <c r="EZ144" s="17" t="str">
        <f t="shared" si="627"/>
        <v/>
      </c>
      <c r="FA144" s="17" t="str">
        <f t="shared" si="628"/>
        <v/>
      </c>
      <c r="FB144" s="17" t="str">
        <f t="shared" si="629"/>
        <v/>
      </c>
      <c r="FC144" s="17" t="str">
        <f t="shared" si="630"/>
        <v/>
      </c>
      <c r="FD144" s="17" t="str">
        <f t="shared" si="631"/>
        <v/>
      </c>
      <c r="FE144" s="17" t="str">
        <f t="shared" si="632"/>
        <v/>
      </c>
      <c r="FF144" s="17" t="str">
        <f t="shared" si="633"/>
        <v/>
      </c>
      <c r="FG144" s="17" t="str">
        <f t="shared" si="634"/>
        <v/>
      </c>
      <c r="FH144" s="17" t="str">
        <f t="shared" si="635"/>
        <v/>
      </c>
      <c r="FI144" s="17" t="str">
        <f t="shared" si="636"/>
        <v/>
      </c>
      <c r="FJ144" s="17" t="str">
        <f t="shared" si="637"/>
        <v/>
      </c>
      <c r="FK144" s="3">
        <v>2021</v>
      </c>
    </row>
    <row r="145" spans="1:167" ht="15.6">
      <c r="A145" s="3">
        <v>2022</v>
      </c>
      <c r="B145" s="5"/>
      <c r="C145" s="5"/>
      <c r="D145" s="5"/>
      <c r="E145" s="5"/>
      <c r="F145" s="5"/>
      <c r="G145" s="143"/>
      <c r="H145" s="5"/>
      <c r="I145" s="5"/>
      <c r="J145" s="5"/>
      <c r="K145" s="5"/>
      <c r="L145" s="143"/>
      <c r="M145" s="5"/>
      <c r="N145" s="5"/>
      <c r="O145" s="5"/>
      <c r="P145" s="5"/>
      <c r="Q145" s="143"/>
      <c r="R145" s="5"/>
      <c r="S145" s="5"/>
      <c r="T145" s="5"/>
      <c r="U145" s="5"/>
      <c r="V145" s="143"/>
      <c r="W145" s="5"/>
      <c r="X145" s="5"/>
      <c r="Y145" s="5"/>
      <c r="Z145" s="5"/>
      <c r="AA145" s="143"/>
      <c r="AB145" s="5"/>
      <c r="AC145" s="5"/>
      <c r="AD145" s="5"/>
      <c r="AE145" s="5"/>
      <c r="AF145" s="143"/>
      <c r="AG145" s="164"/>
      <c r="AI145" s="17"/>
      <c r="AJ145" s="20"/>
      <c r="AK145" s="3">
        <v>2022</v>
      </c>
      <c r="AL145" s="28" t="str">
        <f t="shared" si="508"/>
        <v/>
      </c>
      <c r="AM145" s="28" t="str">
        <f t="shared" si="509"/>
        <v/>
      </c>
      <c r="AN145" s="28" t="str">
        <f t="shared" si="510"/>
        <v/>
      </c>
      <c r="AO145" s="28" t="str">
        <f t="shared" si="511"/>
        <v/>
      </c>
      <c r="AP145" s="28" t="str">
        <f t="shared" si="512"/>
        <v/>
      </c>
      <c r="AQ145" s="28" t="str">
        <f t="shared" si="513"/>
        <v/>
      </c>
      <c r="AR145" s="28" t="str">
        <f t="shared" si="514"/>
        <v/>
      </c>
      <c r="AS145" s="28" t="str">
        <f t="shared" si="515"/>
        <v/>
      </c>
      <c r="AT145" s="28" t="str">
        <f t="shared" si="516"/>
        <v/>
      </c>
      <c r="AU145" s="28" t="str">
        <f t="shared" si="517"/>
        <v/>
      </c>
      <c r="AV145" s="28" t="str">
        <f t="shared" si="518"/>
        <v/>
      </c>
      <c r="AW145" s="28" t="str">
        <f t="shared" si="519"/>
        <v/>
      </c>
      <c r="AX145" s="28" t="str">
        <f t="shared" si="520"/>
        <v/>
      </c>
      <c r="AY145" s="28" t="str">
        <f t="shared" si="521"/>
        <v/>
      </c>
      <c r="AZ145" s="28" t="str">
        <f t="shared" si="522"/>
        <v/>
      </c>
      <c r="BA145" s="28" t="str">
        <f t="shared" si="523"/>
        <v/>
      </c>
      <c r="BB145" s="28" t="str">
        <f t="shared" si="524"/>
        <v/>
      </c>
      <c r="BC145" s="28" t="str">
        <f t="shared" si="525"/>
        <v/>
      </c>
      <c r="BD145" s="28" t="str">
        <f t="shared" si="526"/>
        <v/>
      </c>
      <c r="BE145" s="28" t="str">
        <f t="shared" si="527"/>
        <v/>
      </c>
      <c r="BF145" s="28" t="str">
        <f t="shared" si="528"/>
        <v/>
      </c>
      <c r="BG145" s="28" t="str">
        <f t="shared" si="529"/>
        <v/>
      </c>
      <c r="BH145" s="28" t="str">
        <f t="shared" si="530"/>
        <v/>
      </c>
      <c r="BI145" s="28" t="str">
        <f t="shared" si="531"/>
        <v/>
      </c>
      <c r="BJ145" s="28" t="str">
        <f t="shared" si="532"/>
        <v/>
      </c>
      <c r="BK145" s="28" t="str">
        <f t="shared" si="533"/>
        <v/>
      </c>
      <c r="BL145" s="28" t="str">
        <f t="shared" si="534"/>
        <v/>
      </c>
      <c r="BM145" s="28" t="str">
        <f t="shared" si="535"/>
        <v/>
      </c>
      <c r="BN145" s="28" t="str">
        <f t="shared" si="536"/>
        <v/>
      </c>
      <c r="BO145" s="28" t="str">
        <f t="shared" si="537"/>
        <v/>
      </c>
      <c r="BP145" s="28" t="str">
        <f t="shared" si="538"/>
        <v/>
      </c>
      <c r="BQ145" s="28">
        <f t="shared" si="539"/>
        <v>0</v>
      </c>
      <c r="BR145" s="3">
        <v>2022</v>
      </c>
      <c r="BS145" s="17" t="str">
        <f t="shared" si="576"/>
        <v/>
      </c>
      <c r="BT145" s="17" t="str">
        <f t="shared" si="577"/>
        <v/>
      </c>
      <c r="BU145" s="17" t="str">
        <f t="shared" si="578"/>
        <v/>
      </c>
      <c r="BV145" s="17" t="str">
        <f t="shared" si="579"/>
        <v/>
      </c>
      <c r="BW145" s="17" t="str">
        <f t="shared" si="580"/>
        <v/>
      </c>
      <c r="BX145" s="17" t="str">
        <f t="shared" si="581"/>
        <v/>
      </c>
      <c r="BY145" s="17" t="str">
        <f t="shared" si="582"/>
        <v/>
      </c>
      <c r="BZ145" s="17" t="str">
        <f t="shared" si="583"/>
        <v/>
      </c>
      <c r="CA145" s="17" t="str">
        <f t="shared" si="584"/>
        <v/>
      </c>
      <c r="CB145" s="17" t="str">
        <f t="shared" si="585"/>
        <v/>
      </c>
      <c r="CC145" s="17" t="str">
        <f t="shared" si="586"/>
        <v/>
      </c>
      <c r="CD145" s="17" t="str">
        <f t="shared" si="587"/>
        <v/>
      </c>
      <c r="CE145" s="17" t="str">
        <f t="shared" si="588"/>
        <v/>
      </c>
      <c r="CF145" s="17" t="str">
        <f t="shared" si="589"/>
        <v/>
      </c>
      <c r="CG145" s="17" t="str">
        <f t="shared" si="590"/>
        <v/>
      </c>
      <c r="CH145" s="17" t="str">
        <f t="shared" si="591"/>
        <v/>
      </c>
      <c r="CI145" s="17" t="str">
        <f t="shared" si="592"/>
        <v/>
      </c>
      <c r="CJ145" s="17" t="str">
        <f t="shared" si="593"/>
        <v/>
      </c>
      <c r="CK145" s="17" t="str">
        <f t="shared" si="594"/>
        <v/>
      </c>
      <c r="CL145" s="17" t="str">
        <f t="shared" si="595"/>
        <v/>
      </c>
      <c r="CM145" s="17" t="str">
        <f t="shared" si="596"/>
        <v/>
      </c>
      <c r="CN145" s="17" t="str">
        <f t="shared" si="597"/>
        <v/>
      </c>
      <c r="CO145" s="17" t="str">
        <f t="shared" si="598"/>
        <v/>
      </c>
      <c r="CP145" s="17" t="str">
        <f t="shared" si="599"/>
        <v/>
      </c>
      <c r="CQ145" s="17" t="str">
        <f t="shared" si="600"/>
        <v/>
      </c>
      <c r="CR145" s="17" t="str">
        <f t="shared" si="601"/>
        <v/>
      </c>
      <c r="CS145" s="17" t="str">
        <f t="shared" si="602"/>
        <v/>
      </c>
      <c r="CT145" s="17" t="str">
        <f t="shared" si="603"/>
        <v/>
      </c>
      <c r="CU145" s="17" t="str">
        <f t="shared" si="604"/>
        <v/>
      </c>
      <c r="CV145" s="17" t="str">
        <f t="shared" si="605"/>
        <v/>
      </c>
      <c r="CW145" s="17" t="str">
        <f t="shared" si="606"/>
        <v/>
      </c>
      <c r="CX145" s="3">
        <v>2022</v>
      </c>
      <c r="CY145" s="946" t="str">
        <f t="shared" si="544"/>
        <v/>
      </c>
      <c r="CZ145" s="946" t="str">
        <f t="shared" si="545"/>
        <v/>
      </c>
      <c r="DA145" s="946" t="str">
        <f t="shared" si="546"/>
        <v/>
      </c>
      <c r="DB145" s="946" t="str">
        <f t="shared" si="547"/>
        <v/>
      </c>
      <c r="DC145" s="946" t="str">
        <f t="shared" si="548"/>
        <v/>
      </c>
      <c r="DD145" s="946" t="str">
        <f t="shared" si="549"/>
        <v/>
      </c>
      <c r="DE145" s="946" t="str">
        <f t="shared" si="550"/>
        <v/>
      </c>
      <c r="DF145" s="946" t="str">
        <f t="shared" si="551"/>
        <v/>
      </c>
      <c r="DG145" s="946" t="str">
        <f t="shared" si="552"/>
        <v/>
      </c>
      <c r="DH145" s="946" t="str">
        <f t="shared" si="553"/>
        <v/>
      </c>
      <c r="DI145" s="946" t="str">
        <f t="shared" si="554"/>
        <v/>
      </c>
      <c r="DJ145" s="946" t="str">
        <f t="shared" si="555"/>
        <v/>
      </c>
      <c r="DK145" s="946" t="str">
        <f t="shared" si="556"/>
        <v/>
      </c>
      <c r="DL145" s="946" t="str">
        <f t="shared" si="557"/>
        <v/>
      </c>
      <c r="DM145" s="946" t="str">
        <f t="shared" si="558"/>
        <v/>
      </c>
      <c r="DN145" s="946" t="str">
        <f t="shared" si="559"/>
        <v/>
      </c>
      <c r="DO145" s="946" t="str">
        <f t="shared" si="560"/>
        <v/>
      </c>
      <c r="DP145" s="946" t="str">
        <f t="shared" si="561"/>
        <v/>
      </c>
      <c r="DQ145" s="946" t="str">
        <f t="shared" si="562"/>
        <v/>
      </c>
      <c r="DR145" s="946" t="str">
        <f t="shared" si="563"/>
        <v/>
      </c>
      <c r="DS145" s="946" t="str">
        <f t="shared" si="564"/>
        <v/>
      </c>
      <c r="DT145" s="946" t="str">
        <f t="shared" si="565"/>
        <v/>
      </c>
      <c r="DU145" s="946" t="str">
        <f t="shared" si="566"/>
        <v/>
      </c>
      <c r="DV145" s="946" t="str">
        <f t="shared" si="567"/>
        <v/>
      </c>
      <c r="DW145" s="946" t="str">
        <f t="shared" si="568"/>
        <v/>
      </c>
      <c r="DX145" s="946" t="str">
        <f t="shared" si="569"/>
        <v/>
      </c>
      <c r="DY145" s="946" t="str">
        <f t="shared" si="570"/>
        <v/>
      </c>
      <c r="DZ145" s="946" t="str">
        <f t="shared" si="571"/>
        <v/>
      </c>
      <c r="EA145" s="946" t="str">
        <f t="shared" si="572"/>
        <v/>
      </c>
      <c r="EB145" s="946" t="str">
        <f t="shared" si="573"/>
        <v/>
      </c>
      <c r="EC145" s="946" t="str">
        <f t="shared" si="574"/>
        <v/>
      </c>
      <c r="ED145" s="28">
        <f t="shared" si="575"/>
        <v>0</v>
      </c>
      <c r="EE145" s="3">
        <v>2022</v>
      </c>
      <c r="EF145" s="17" t="str">
        <f t="shared" si="607"/>
        <v/>
      </c>
      <c r="EG145" s="17" t="str">
        <f t="shared" si="608"/>
        <v/>
      </c>
      <c r="EH145" s="17" t="str">
        <f t="shared" si="609"/>
        <v/>
      </c>
      <c r="EI145" s="17" t="str">
        <f t="shared" si="610"/>
        <v/>
      </c>
      <c r="EJ145" s="17" t="str">
        <f t="shared" si="611"/>
        <v/>
      </c>
      <c r="EK145" s="17" t="str">
        <f t="shared" si="612"/>
        <v/>
      </c>
      <c r="EL145" s="17" t="str">
        <f t="shared" si="613"/>
        <v/>
      </c>
      <c r="EM145" s="17" t="str">
        <f t="shared" si="614"/>
        <v/>
      </c>
      <c r="EN145" s="17" t="str">
        <f t="shared" si="615"/>
        <v/>
      </c>
      <c r="EO145" s="17" t="str">
        <f t="shared" si="616"/>
        <v/>
      </c>
      <c r="EP145" s="17" t="str">
        <f t="shared" si="617"/>
        <v/>
      </c>
      <c r="EQ145" s="17" t="str">
        <f t="shared" si="618"/>
        <v/>
      </c>
      <c r="ER145" s="17" t="str">
        <f t="shared" si="619"/>
        <v/>
      </c>
      <c r="ES145" s="17" t="str">
        <f t="shared" si="620"/>
        <v/>
      </c>
      <c r="ET145" s="17" t="str">
        <f t="shared" si="621"/>
        <v/>
      </c>
      <c r="EU145" s="17" t="str">
        <f t="shared" si="622"/>
        <v/>
      </c>
      <c r="EV145" s="17" t="str">
        <f t="shared" si="623"/>
        <v/>
      </c>
      <c r="EW145" s="17" t="str">
        <f t="shared" si="624"/>
        <v/>
      </c>
      <c r="EX145" s="17" t="str">
        <f t="shared" si="625"/>
        <v/>
      </c>
      <c r="EY145" s="17" t="str">
        <f t="shared" si="626"/>
        <v/>
      </c>
      <c r="EZ145" s="17" t="str">
        <f t="shared" si="627"/>
        <v/>
      </c>
      <c r="FA145" s="17" t="str">
        <f t="shared" si="628"/>
        <v/>
      </c>
      <c r="FB145" s="17" t="str">
        <f t="shared" si="629"/>
        <v/>
      </c>
      <c r="FC145" s="17" t="str">
        <f t="shared" si="630"/>
        <v/>
      </c>
      <c r="FD145" s="17" t="str">
        <f t="shared" si="631"/>
        <v/>
      </c>
      <c r="FE145" s="17" t="str">
        <f t="shared" si="632"/>
        <v/>
      </c>
      <c r="FF145" s="17" t="str">
        <f t="shared" si="633"/>
        <v/>
      </c>
      <c r="FG145" s="17" t="str">
        <f t="shared" si="634"/>
        <v/>
      </c>
      <c r="FH145" s="17" t="str">
        <f t="shared" si="635"/>
        <v/>
      </c>
      <c r="FI145" s="17" t="str">
        <f t="shared" si="636"/>
        <v/>
      </c>
      <c r="FJ145" s="17" t="str">
        <f t="shared" si="637"/>
        <v/>
      </c>
      <c r="FK145" s="3">
        <v>2022</v>
      </c>
    </row>
    <row r="146" spans="1:167" ht="15.6">
      <c r="A146" s="3">
        <v>2023</v>
      </c>
      <c r="B146" s="5"/>
      <c r="C146" s="5"/>
      <c r="D146" s="5"/>
      <c r="E146" s="5"/>
      <c r="F146" s="5"/>
      <c r="G146" s="143"/>
      <c r="H146" s="5"/>
      <c r="I146" s="5"/>
      <c r="J146" s="5"/>
      <c r="K146" s="5"/>
      <c r="L146" s="143"/>
      <c r="M146" s="5"/>
      <c r="N146" s="5"/>
      <c r="O146" s="5"/>
      <c r="P146" s="5"/>
      <c r="Q146" s="143"/>
      <c r="R146" s="5"/>
      <c r="S146" s="5"/>
      <c r="T146" s="5"/>
      <c r="U146" s="5"/>
      <c r="V146" s="143"/>
      <c r="W146" s="5"/>
      <c r="X146" s="5"/>
      <c r="Y146" s="5"/>
      <c r="Z146" s="5"/>
      <c r="AA146" s="143"/>
      <c r="AB146" s="5"/>
      <c r="AC146" s="5"/>
      <c r="AD146" s="5"/>
      <c r="AE146" s="5"/>
      <c r="AF146" s="143"/>
      <c r="AG146" s="164"/>
      <c r="AI146" s="17"/>
      <c r="AJ146" s="20"/>
      <c r="AK146" s="3">
        <v>2023</v>
      </c>
      <c r="AL146" s="28" t="str">
        <f t="shared" si="508"/>
        <v/>
      </c>
      <c r="AM146" s="28" t="str">
        <f t="shared" si="509"/>
        <v/>
      </c>
      <c r="AN146" s="28" t="str">
        <f t="shared" si="510"/>
        <v/>
      </c>
      <c r="AO146" s="28" t="str">
        <f t="shared" si="511"/>
        <v/>
      </c>
      <c r="AP146" s="28" t="str">
        <f t="shared" si="512"/>
        <v/>
      </c>
      <c r="AQ146" s="28" t="str">
        <f t="shared" si="513"/>
        <v/>
      </c>
      <c r="AR146" s="28" t="str">
        <f t="shared" si="514"/>
        <v/>
      </c>
      <c r="AS146" s="28" t="str">
        <f t="shared" si="515"/>
        <v/>
      </c>
      <c r="AT146" s="28" t="str">
        <f t="shared" si="516"/>
        <v/>
      </c>
      <c r="AU146" s="28" t="str">
        <f t="shared" si="517"/>
        <v/>
      </c>
      <c r="AV146" s="28" t="str">
        <f t="shared" si="518"/>
        <v/>
      </c>
      <c r="AW146" s="28" t="str">
        <f t="shared" si="519"/>
        <v/>
      </c>
      <c r="AX146" s="28" t="str">
        <f t="shared" si="520"/>
        <v/>
      </c>
      <c r="AY146" s="28" t="str">
        <f t="shared" si="521"/>
        <v/>
      </c>
      <c r="AZ146" s="28" t="str">
        <f t="shared" si="522"/>
        <v/>
      </c>
      <c r="BA146" s="28" t="str">
        <f t="shared" si="523"/>
        <v/>
      </c>
      <c r="BB146" s="28" t="str">
        <f t="shared" si="524"/>
        <v/>
      </c>
      <c r="BC146" s="28" t="str">
        <f t="shared" si="525"/>
        <v/>
      </c>
      <c r="BD146" s="28" t="str">
        <f t="shared" si="526"/>
        <v/>
      </c>
      <c r="BE146" s="28" t="str">
        <f t="shared" si="527"/>
        <v/>
      </c>
      <c r="BF146" s="28" t="str">
        <f t="shared" si="528"/>
        <v/>
      </c>
      <c r="BG146" s="28" t="str">
        <f t="shared" si="529"/>
        <v/>
      </c>
      <c r="BH146" s="28" t="str">
        <f t="shared" si="530"/>
        <v/>
      </c>
      <c r="BI146" s="28" t="str">
        <f t="shared" si="531"/>
        <v/>
      </c>
      <c r="BJ146" s="28" t="str">
        <f t="shared" si="532"/>
        <v/>
      </c>
      <c r="BK146" s="28" t="str">
        <f t="shared" si="533"/>
        <v/>
      </c>
      <c r="BL146" s="28" t="str">
        <f t="shared" si="534"/>
        <v/>
      </c>
      <c r="BM146" s="28" t="str">
        <f t="shared" si="535"/>
        <v/>
      </c>
      <c r="BN146" s="28" t="str">
        <f t="shared" si="536"/>
        <v/>
      </c>
      <c r="BO146" s="28" t="str">
        <f t="shared" si="537"/>
        <v/>
      </c>
      <c r="BP146" s="28" t="str">
        <f t="shared" si="538"/>
        <v/>
      </c>
      <c r="BQ146" s="28">
        <f t="shared" si="539"/>
        <v>0</v>
      </c>
      <c r="BR146" s="3">
        <v>2023</v>
      </c>
      <c r="BS146" s="17" t="str">
        <f t="shared" si="576"/>
        <v/>
      </c>
      <c r="BT146" s="17" t="str">
        <f t="shared" si="577"/>
        <v/>
      </c>
      <c r="BU146" s="17" t="str">
        <f t="shared" si="578"/>
        <v/>
      </c>
      <c r="BV146" s="17" t="str">
        <f t="shared" si="579"/>
        <v/>
      </c>
      <c r="BW146" s="17" t="str">
        <f t="shared" si="580"/>
        <v/>
      </c>
      <c r="BX146" s="17" t="str">
        <f t="shared" si="581"/>
        <v/>
      </c>
      <c r="BY146" s="17" t="str">
        <f t="shared" si="582"/>
        <v/>
      </c>
      <c r="BZ146" s="17" t="str">
        <f t="shared" si="583"/>
        <v/>
      </c>
      <c r="CA146" s="17" t="str">
        <f t="shared" si="584"/>
        <v/>
      </c>
      <c r="CB146" s="17" t="str">
        <f t="shared" si="585"/>
        <v/>
      </c>
      <c r="CC146" s="17" t="str">
        <f t="shared" si="586"/>
        <v/>
      </c>
      <c r="CD146" s="17" t="str">
        <f t="shared" si="587"/>
        <v/>
      </c>
      <c r="CE146" s="17" t="str">
        <f t="shared" si="588"/>
        <v/>
      </c>
      <c r="CF146" s="17" t="str">
        <f t="shared" si="589"/>
        <v/>
      </c>
      <c r="CG146" s="17" t="str">
        <f t="shared" si="590"/>
        <v/>
      </c>
      <c r="CH146" s="17" t="str">
        <f t="shared" si="591"/>
        <v/>
      </c>
      <c r="CI146" s="17" t="str">
        <f t="shared" si="592"/>
        <v/>
      </c>
      <c r="CJ146" s="17" t="str">
        <f t="shared" si="593"/>
        <v/>
      </c>
      <c r="CK146" s="17" t="str">
        <f t="shared" si="594"/>
        <v/>
      </c>
      <c r="CL146" s="17" t="str">
        <f t="shared" si="595"/>
        <v/>
      </c>
      <c r="CM146" s="17" t="str">
        <f t="shared" si="596"/>
        <v/>
      </c>
      <c r="CN146" s="17" t="str">
        <f t="shared" si="597"/>
        <v/>
      </c>
      <c r="CO146" s="17" t="str">
        <f t="shared" si="598"/>
        <v/>
      </c>
      <c r="CP146" s="17" t="str">
        <f t="shared" si="599"/>
        <v/>
      </c>
      <c r="CQ146" s="17" t="str">
        <f t="shared" si="600"/>
        <v/>
      </c>
      <c r="CR146" s="17" t="str">
        <f t="shared" si="601"/>
        <v/>
      </c>
      <c r="CS146" s="17" t="str">
        <f t="shared" si="602"/>
        <v/>
      </c>
      <c r="CT146" s="17" t="str">
        <f t="shared" si="603"/>
        <v/>
      </c>
      <c r="CU146" s="17" t="str">
        <f t="shared" si="604"/>
        <v/>
      </c>
      <c r="CV146" s="17" t="str">
        <f t="shared" si="605"/>
        <v/>
      </c>
      <c r="CW146" s="17" t="str">
        <f t="shared" si="606"/>
        <v/>
      </c>
      <c r="CX146" s="3">
        <v>2023</v>
      </c>
      <c r="CY146" s="946" t="str">
        <f t="shared" si="544"/>
        <v/>
      </c>
      <c r="CZ146" s="946" t="str">
        <f t="shared" si="545"/>
        <v/>
      </c>
      <c r="DA146" s="946" t="str">
        <f t="shared" si="546"/>
        <v/>
      </c>
      <c r="DB146" s="946" t="str">
        <f t="shared" si="547"/>
        <v/>
      </c>
      <c r="DC146" s="946" t="str">
        <f t="shared" si="548"/>
        <v/>
      </c>
      <c r="DD146" s="946" t="str">
        <f t="shared" si="549"/>
        <v/>
      </c>
      <c r="DE146" s="946" t="str">
        <f t="shared" si="550"/>
        <v/>
      </c>
      <c r="DF146" s="946" t="str">
        <f t="shared" si="551"/>
        <v/>
      </c>
      <c r="DG146" s="946" t="str">
        <f t="shared" si="552"/>
        <v/>
      </c>
      <c r="DH146" s="946" t="str">
        <f t="shared" si="553"/>
        <v/>
      </c>
      <c r="DI146" s="946" t="str">
        <f t="shared" si="554"/>
        <v/>
      </c>
      <c r="DJ146" s="946" t="str">
        <f t="shared" si="555"/>
        <v/>
      </c>
      <c r="DK146" s="946" t="str">
        <f t="shared" si="556"/>
        <v/>
      </c>
      <c r="DL146" s="946" t="str">
        <f t="shared" si="557"/>
        <v/>
      </c>
      <c r="DM146" s="946" t="str">
        <f t="shared" si="558"/>
        <v/>
      </c>
      <c r="DN146" s="946" t="str">
        <f t="shared" si="559"/>
        <v/>
      </c>
      <c r="DO146" s="946" t="str">
        <f t="shared" si="560"/>
        <v/>
      </c>
      <c r="DP146" s="946" t="str">
        <f t="shared" si="561"/>
        <v/>
      </c>
      <c r="DQ146" s="946" t="str">
        <f t="shared" si="562"/>
        <v/>
      </c>
      <c r="DR146" s="946" t="str">
        <f t="shared" si="563"/>
        <v/>
      </c>
      <c r="DS146" s="946" t="str">
        <f t="shared" si="564"/>
        <v/>
      </c>
      <c r="DT146" s="946" t="str">
        <f t="shared" si="565"/>
        <v/>
      </c>
      <c r="DU146" s="946" t="str">
        <f t="shared" si="566"/>
        <v/>
      </c>
      <c r="DV146" s="946" t="str">
        <f t="shared" si="567"/>
        <v/>
      </c>
      <c r="DW146" s="946" t="str">
        <f t="shared" si="568"/>
        <v/>
      </c>
      <c r="DX146" s="946" t="str">
        <f t="shared" si="569"/>
        <v/>
      </c>
      <c r="DY146" s="946" t="str">
        <f t="shared" si="570"/>
        <v/>
      </c>
      <c r="DZ146" s="946" t="str">
        <f t="shared" si="571"/>
        <v/>
      </c>
      <c r="EA146" s="946" t="str">
        <f t="shared" si="572"/>
        <v/>
      </c>
      <c r="EB146" s="946" t="str">
        <f t="shared" si="573"/>
        <v/>
      </c>
      <c r="EC146" s="946" t="str">
        <f t="shared" si="574"/>
        <v/>
      </c>
      <c r="ED146" s="28">
        <f t="shared" si="575"/>
        <v>0</v>
      </c>
      <c r="EE146" s="3">
        <v>2023</v>
      </c>
      <c r="EF146" s="17" t="str">
        <f t="shared" si="607"/>
        <v/>
      </c>
      <c r="EG146" s="17" t="str">
        <f t="shared" si="608"/>
        <v/>
      </c>
      <c r="EH146" s="17" t="str">
        <f t="shared" si="609"/>
        <v/>
      </c>
      <c r="EI146" s="17" t="str">
        <f t="shared" si="610"/>
        <v/>
      </c>
      <c r="EJ146" s="17" t="str">
        <f t="shared" si="611"/>
        <v/>
      </c>
      <c r="EK146" s="17" t="str">
        <f t="shared" si="612"/>
        <v/>
      </c>
      <c r="EL146" s="17" t="str">
        <f t="shared" si="613"/>
        <v/>
      </c>
      <c r="EM146" s="17" t="str">
        <f t="shared" si="614"/>
        <v/>
      </c>
      <c r="EN146" s="17" t="str">
        <f t="shared" si="615"/>
        <v/>
      </c>
      <c r="EO146" s="17" t="str">
        <f t="shared" si="616"/>
        <v/>
      </c>
      <c r="EP146" s="17" t="str">
        <f t="shared" si="617"/>
        <v/>
      </c>
      <c r="EQ146" s="17" t="str">
        <f t="shared" si="618"/>
        <v/>
      </c>
      <c r="ER146" s="17" t="str">
        <f t="shared" si="619"/>
        <v/>
      </c>
      <c r="ES146" s="17" t="str">
        <f t="shared" si="620"/>
        <v/>
      </c>
      <c r="ET146" s="17" t="str">
        <f t="shared" si="621"/>
        <v/>
      </c>
      <c r="EU146" s="17" t="str">
        <f t="shared" si="622"/>
        <v/>
      </c>
      <c r="EV146" s="17" t="str">
        <f t="shared" si="623"/>
        <v/>
      </c>
      <c r="EW146" s="17" t="str">
        <f t="shared" si="624"/>
        <v/>
      </c>
      <c r="EX146" s="17" t="str">
        <f t="shared" si="625"/>
        <v/>
      </c>
      <c r="EY146" s="17" t="str">
        <f t="shared" si="626"/>
        <v/>
      </c>
      <c r="EZ146" s="17" t="str">
        <f t="shared" si="627"/>
        <v/>
      </c>
      <c r="FA146" s="17" t="str">
        <f t="shared" si="628"/>
        <v/>
      </c>
      <c r="FB146" s="17" t="str">
        <f t="shared" si="629"/>
        <v/>
      </c>
      <c r="FC146" s="17" t="str">
        <f t="shared" si="630"/>
        <v/>
      </c>
      <c r="FD146" s="17" t="str">
        <f t="shared" si="631"/>
        <v/>
      </c>
      <c r="FE146" s="17" t="str">
        <f t="shared" si="632"/>
        <v/>
      </c>
      <c r="FF146" s="17" t="str">
        <f t="shared" si="633"/>
        <v/>
      </c>
      <c r="FG146" s="17" t="str">
        <f t="shared" si="634"/>
        <v/>
      </c>
      <c r="FH146" s="17" t="str">
        <f t="shared" si="635"/>
        <v/>
      </c>
      <c r="FI146" s="17" t="str">
        <f t="shared" si="636"/>
        <v/>
      </c>
      <c r="FJ146" s="17" t="str">
        <f t="shared" si="637"/>
        <v/>
      </c>
      <c r="FK146" s="3">
        <v>2023</v>
      </c>
    </row>
    <row r="147" spans="1:167" ht="15.6">
      <c r="A147" s="3">
        <v>2024</v>
      </c>
      <c r="B147" s="5"/>
      <c r="C147" s="5"/>
      <c r="D147" s="5"/>
      <c r="E147" s="5"/>
      <c r="F147" s="5"/>
      <c r="G147" s="143"/>
      <c r="H147" s="5"/>
      <c r="I147" s="5"/>
      <c r="J147" s="5"/>
      <c r="K147" s="5"/>
      <c r="L147" s="143"/>
      <c r="M147" s="5"/>
      <c r="N147" s="5"/>
      <c r="O147" s="5"/>
      <c r="P147" s="5"/>
      <c r="Q147" s="143"/>
      <c r="R147" s="5"/>
      <c r="S147" s="5"/>
      <c r="T147" s="5"/>
      <c r="U147" s="5"/>
      <c r="V147" s="143"/>
      <c r="W147" s="5"/>
      <c r="X147" s="5"/>
      <c r="Y147" s="5"/>
      <c r="Z147" s="5"/>
      <c r="AA147" s="143"/>
      <c r="AB147" s="5"/>
      <c r="AC147" s="5"/>
      <c r="AD147" s="5"/>
      <c r="AE147" s="5"/>
      <c r="AF147" s="143"/>
      <c r="AG147" s="164"/>
      <c r="AI147" s="17"/>
      <c r="AJ147" s="20"/>
      <c r="AK147" s="3">
        <v>2024</v>
      </c>
      <c r="AL147" s="28" t="str">
        <f t="shared" ref="AL147:AL149" si="657">IF(B147&gt;=70,1,"")</f>
        <v/>
      </c>
      <c r="AM147" s="28" t="str">
        <f t="shared" ref="AM147:AM149" si="658">IF(C147&gt;=70,1,"")</f>
        <v/>
      </c>
      <c r="AN147" s="28" t="str">
        <f t="shared" ref="AN147:AN149" si="659">IF(D147&gt;=70,1,"")</f>
        <v/>
      </c>
      <c r="AO147" s="28" t="str">
        <f t="shared" ref="AO147:AO149" si="660">IF(E147&gt;=70,1,"")</f>
        <v/>
      </c>
      <c r="AP147" s="28" t="str">
        <f t="shared" ref="AP147:AP149" si="661">IF(F147&gt;=70,1,"")</f>
        <v/>
      </c>
      <c r="AQ147" s="28" t="str">
        <f t="shared" ref="AQ147:AQ149" si="662">IF(G147&gt;=70,1,"")</f>
        <v/>
      </c>
      <c r="AR147" s="28" t="str">
        <f t="shared" ref="AR147:AR149" si="663">IF(H147&gt;=70,1,"")</f>
        <v/>
      </c>
      <c r="AS147" s="28" t="str">
        <f t="shared" ref="AS147:AS149" si="664">IF(I147&gt;=70,1,"")</f>
        <v/>
      </c>
      <c r="AT147" s="28" t="str">
        <f t="shared" ref="AT147:AT149" si="665">IF(J147&gt;=70,1,"")</f>
        <v/>
      </c>
      <c r="AU147" s="28" t="str">
        <f t="shared" ref="AU147:AU149" si="666">IF(K147&gt;=70,1,"")</f>
        <v/>
      </c>
      <c r="AV147" s="28" t="str">
        <f t="shared" ref="AV147:AV149" si="667">IF(L147&gt;=70,1,"")</f>
        <v/>
      </c>
      <c r="AW147" s="28" t="str">
        <f t="shared" ref="AW147:AW149" si="668">IF(M147&gt;=70,1,"")</f>
        <v/>
      </c>
      <c r="AX147" s="28" t="str">
        <f t="shared" ref="AX147:AX149" si="669">IF(N147&gt;=70,1,"")</f>
        <v/>
      </c>
      <c r="AY147" s="28" t="str">
        <f t="shared" ref="AY147:AY149" si="670">IF(O147&gt;=70,1,"")</f>
        <v/>
      </c>
      <c r="AZ147" s="28" t="str">
        <f t="shared" ref="AZ147:AZ149" si="671">IF(P147&gt;=70,1,"")</f>
        <v/>
      </c>
      <c r="BA147" s="28" t="str">
        <f t="shared" ref="BA147:BA149" si="672">IF(Q147&gt;=70,1,"")</f>
        <v/>
      </c>
      <c r="BB147" s="28" t="str">
        <f t="shared" ref="BB147:BB149" si="673">IF(R147&gt;=70,1,"")</f>
        <v/>
      </c>
      <c r="BC147" s="28" t="str">
        <f t="shared" ref="BC147:BC149" si="674">IF(S147&gt;=70,1,"")</f>
        <v/>
      </c>
      <c r="BD147" s="28" t="str">
        <f t="shared" ref="BD147:BD149" si="675">IF(T147&gt;=70,1,"")</f>
        <v/>
      </c>
      <c r="BE147" s="28" t="str">
        <f t="shared" ref="BE147:BE149" si="676">IF(U147&gt;=70,1,"")</f>
        <v/>
      </c>
      <c r="BF147" s="28" t="str">
        <f t="shared" ref="BF147:BF149" si="677">IF(V147&gt;=70,1,"")</f>
        <v/>
      </c>
      <c r="BG147" s="28" t="str">
        <f t="shared" ref="BG147:BG149" si="678">IF(W147&gt;=70,1,"")</f>
        <v/>
      </c>
      <c r="BH147" s="28" t="str">
        <f t="shared" ref="BH147:BH149" si="679">IF(X147&gt;=70,1,"")</f>
        <v/>
      </c>
      <c r="BI147" s="28" t="str">
        <f t="shared" ref="BI147:BI149" si="680">IF(Y147&gt;=70,1,"")</f>
        <v/>
      </c>
      <c r="BJ147" s="28" t="str">
        <f t="shared" ref="BJ147:BJ149" si="681">IF(Z147&gt;=70,1,"")</f>
        <v/>
      </c>
      <c r="BK147" s="28" t="str">
        <f t="shared" ref="BK147:BK149" si="682">IF(AA147&gt;=70,1,"")</f>
        <v/>
      </c>
      <c r="BL147" s="28" t="str">
        <f t="shared" ref="BL147:BL149" si="683">IF(AB147&gt;=70,1,"")</f>
        <v/>
      </c>
      <c r="BM147" s="28" t="str">
        <f t="shared" ref="BM147:BM149" si="684">IF(AC147&gt;=70,1,"")</f>
        <v/>
      </c>
      <c r="BN147" s="28" t="str">
        <f t="shared" ref="BN147:BN149" si="685">IF(AD147&gt;=70,1,"")</f>
        <v/>
      </c>
      <c r="BO147" s="28" t="str">
        <f t="shared" ref="BO147:BO149" si="686">IF(AE147&gt;=70,1,"")</f>
        <v/>
      </c>
      <c r="BP147" s="28" t="str">
        <f t="shared" ref="BP147:BP149" si="687">IF(AF147&gt;=70,1,"")</f>
        <v/>
      </c>
      <c r="BQ147" s="28">
        <f t="shared" ref="BQ147:BQ149" si="688">SUM(AL147:BP147)</f>
        <v>0</v>
      </c>
      <c r="BR147" s="3">
        <v>2024</v>
      </c>
      <c r="BS147" s="17" t="str">
        <f t="shared" ref="BS147:BS149" si="689">IF(B147= B$156,$A147,"")</f>
        <v/>
      </c>
      <c r="BT147" s="17" t="str">
        <f t="shared" ref="BT147:BT149" si="690">IF(C147= C$156,$A147,"")</f>
        <v/>
      </c>
      <c r="BU147" s="17" t="str">
        <f t="shared" ref="BU147:BU149" si="691">IF(D147= D$156,$A147,"")</f>
        <v/>
      </c>
      <c r="BV147" s="17" t="str">
        <f t="shared" ref="BV147:BV149" si="692">IF(E147= E$156,$A147,"")</f>
        <v/>
      </c>
      <c r="BW147" s="17" t="str">
        <f t="shared" ref="BW147:BW149" si="693">IF(F147= F$156,$A147,"")</f>
        <v/>
      </c>
      <c r="BX147" s="17" t="str">
        <f t="shared" ref="BX147:BX149" si="694">IF(G147= G$156,$A147,"")</f>
        <v/>
      </c>
      <c r="BY147" s="17" t="str">
        <f t="shared" ref="BY147:BY149" si="695">IF(H147= H$156,$A147,"")</f>
        <v/>
      </c>
      <c r="BZ147" s="17" t="str">
        <f t="shared" ref="BZ147:BZ149" si="696">IF(I147= I$156,$A147,"")</f>
        <v/>
      </c>
      <c r="CA147" s="17" t="str">
        <f t="shared" ref="CA147:CA149" si="697">IF(J147= J$156,$A147,"")</f>
        <v/>
      </c>
      <c r="CB147" s="17" t="str">
        <f t="shared" ref="CB147:CB149" si="698">IF(K147= K$156,$A147,"")</f>
        <v/>
      </c>
      <c r="CC147" s="17" t="str">
        <f t="shared" ref="CC147:CC149" si="699">IF(L147= L$156,$A147,"")</f>
        <v/>
      </c>
      <c r="CD147" s="17" t="str">
        <f t="shared" ref="CD147:CD149" si="700">IF(M147= M$156,$A147,"")</f>
        <v/>
      </c>
      <c r="CE147" s="17" t="str">
        <f t="shared" ref="CE147:CE149" si="701">IF(N147= N$156,$A147,"")</f>
        <v/>
      </c>
      <c r="CF147" s="17" t="str">
        <f t="shared" ref="CF147:CF149" si="702">IF(O147= O$156,$A147,"")</f>
        <v/>
      </c>
      <c r="CG147" s="17" t="str">
        <f t="shared" ref="CG147:CG149" si="703">IF(P147= P$156,$A147,"")</f>
        <v/>
      </c>
      <c r="CH147" s="17" t="str">
        <f t="shared" ref="CH147:CH149" si="704">IF(Q147= Q$156,$A147,"")</f>
        <v/>
      </c>
      <c r="CI147" s="17" t="str">
        <f t="shared" ref="CI147:CI149" si="705">IF(R147= R$156,$A147,"")</f>
        <v/>
      </c>
      <c r="CJ147" s="17" t="str">
        <f t="shared" ref="CJ147:CJ149" si="706">IF(S147= S$156,$A147,"")</f>
        <v/>
      </c>
      <c r="CK147" s="17" t="str">
        <f t="shared" ref="CK147:CK149" si="707">IF(T147= T$156,$A147,"")</f>
        <v/>
      </c>
      <c r="CL147" s="17" t="str">
        <f t="shared" ref="CL147:CL149" si="708">IF(U147= U$156,$A147,"")</f>
        <v/>
      </c>
      <c r="CM147" s="17" t="str">
        <f t="shared" ref="CM147:CM149" si="709">IF(V147= V$156,$A147,"")</f>
        <v/>
      </c>
      <c r="CN147" s="17" t="str">
        <f t="shared" ref="CN147:CN149" si="710">IF(W147= W$156,$A147,"")</f>
        <v/>
      </c>
      <c r="CO147" s="17" t="str">
        <f t="shared" ref="CO147:CO149" si="711">IF(X147= X$156,$A147,"")</f>
        <v/>
      </c>
      <c r="CP147" s="17" t="str">
        <f t="shared" ref="CP147:CP149" si="712">IF(Y147= Y$156,$A147,"")</f>
        <v/>
      </c>
      <c r="CQ147" s="17" t="str">
        <f t="shared" ref="CQ147:CQ149" si="713">IF(Z147= Z$156,$A147,"")</f>
        <v/>
      </c>
      <c r="CR147" s="17" t="str">
        <f t="shared" ref="CR147:CR149" si="714">IF(AA147= AA$156,$A147,"")</f>
        <v/>
      </c>
      <c r="CS147" s="17" t="str">
        <f t="shared" ref="CS147:CS149" si="715">IF(AB147= AB$156,$A147,"")</f>
        <v/>
      </c>
      <c r="CT147" s="17" t="str">
        <f t="shared" ref="CT147:CT149" si="716">IF(AC147= AC$156,$A147,"")</f>
        <v/>
      </c>
      <c r="CU147" s="17" t="str">
        <f t="shared" ref="CU147:CU149" si="717">IF(AD147= AD$156,$A147,"")</f>
        <v/>
      </c>
      <c r="CV147" s="17" t="str">
        <f t="shared" ref="CV147:CV149" si="718">IF(AE147= AE$156,$A147,"")</f>
        <v/>
      </c>
      <c r="CW147" s="17" t="str">
        <f t="shared" ref="CW147:CW149" si="719">IF(AF147= AF$156,$A147,"")</f>
        <v/>
      </c>
      <c r="CX147" s="3">
        <v>2024</v>
      </c>
      <c r="CY147" s="946" t="str">
        <f t="shared" ref="CY147:CY149" si="720">IF(AND(B147&lt;=32,$AG147&gt;0),1,"")</f>
        <v/>
      </c>
      <c r="CZ147" s="946" t="str">
        <f t="shared" ref="CZ147:CZ149" si="721">IF(AND(C147&lt;=32,$AG147&gt;0),1,"")</f>
        <v/>
      </c>
      <c r="DA147" s="946" t="str">
        <f t="shared" ref="DA147:DA149" si="722">IF(AND(D147&lt;=32,$AG147&gt;0),1,"")</f>
        <v/>
      </c>
      <c r="DB147" s="946" t="str">
        <f t="shared" ref="DB147:DB149" si="723">IF(AND(E147&lt;=32,$AG147&gt;0),1,"")</f>
        <v/>
      </c>
      <c r="DC147" s="946" t="str">
        <f t="shared" ref="DC147:DC149" si="724">IF(AND(F147&lt;=32,$AG147&gt;0),1,"")</f>
        <v/>
      </c>
      <c r="DD147" s="946" t="str">
        <f t="shared" ref="DD147:DD149" si="725">IF(AND(G147&lt;=32,$AG147&gt;0),1,"")</f>
        <v/>
      </c>
      <c r="DE147" s="946" t="str">
        <f t="shared" ref="DE147:DE149" si="726">IF(AND(H147&lt;=32,$AG147&gt;0),1,"")</f>
        <v/>
      </c>
      <c r="DF147" s="946" t="str">
        <f t="shared" ref="DF147:DF149" si="727">IF(AND(I147&lt;=32,$AG147&gt;0),1,"")</f>
        <v/>
      </c>
      <c r="DG147" s="946" t="str">
        <f t="shared" ref="DG147:DG149" si="728">IF(AND(J147&lt;=32,$AG147&gt;0),1,"")</f>
        <v/>
      </c>
      <c r="DH147" s="946" t="str">
        <f t="shared" ref="DH147:DH149" si="729">IF(AND(K147&lt;=32,$AG147&gt;0),1,"")</f>
        <v/>
      </c>
      <c r="DI147" s="946" t="str">
        <f t="shared" ref="DI147:DI149" si="730">IF(AND(L147&lt;=32,$AG147&gt;0),1,"")</f>
        <v/>
      </c>
      <c r="DJ147" s="946" t="str">
        <f t="shared" ref="DJ147:DJ149" si="731">IF(AND(M147&lt;=32,$AG147&gt;0),1,"")</f>
        <v/>
      </c>
      <c r="DK147" s="946" t="str">
        <f t="shared" ref="DK147:DK149" si="732">IF(AND(N147&lt;=32,$AG147&gt;0),1,"")</f>
        <v/>
      </c>
      <c r="DL147" s="946" t="str">
        <f t="shared" ref="DL147:DL149" si="733">IF(AND(O147&lt;=32,$AG147&gt;0),1,"")</f>
        <v/>
      </c>
      <c r="DM147" s="946" t="str">
        <f t="shared" ref="DM147:DM149" si="734">IF(AND(P147&lt;=32,$AG147&gt;0),1,"")</f>
        <v/>
      </c>
      <c r="DN147" s="946" t="str">
        <f t="shared" ref="DN147:DN149" si="735">IF(AND(Q147&lt;=32,$AG147&gt;0),1,"")</f>
        <v/>
      </c>
      <c r="DO147" s="946" t="str">
        <f t="shared" ref="DO147:DO149" si="736">IF(AND(R147&lt;=32,$AG147&gt;0),1,"")</f>
        <v/>
      </c>
      <c r="DP147" s="946" t="str">
        <f t="shared" ref="DP147:DP149" si="737">IF(AND(S147&lt;=32,$AG147&gt;0),1,"")</f>
        <v/>
      </c>
      <c r="DQ147" s="946" t="str">
        <f t="shared" ref="DQ147:DQ149" si="738">IF(AND(T147&lt;=32,$AG147&gt;0),1,"")</f>
        <v/>
      </c>
      <c r="DR147" s="946" t="str">
        <f t="shared" ref="DR147:DR149" si="739">IF(AND(U147&lt;=32,$AG147&gt;0),1,"")</f>
        <v/>
      </c>
      <c r="DS147" s="946" t="str">
        <f t="shared" ref="DS147:DS149" si="740">IF(AND(V147&lt;=32,$AG147&gt;0),1,"")</f>
        <v/>
      </c>
      <c r="DT147" s="946" t="str">
        <f t="shared" ref="DT147:DT149" si="741">IF(AND(W147&lt;=32,$AG147&gt;0),1,"")</f>
        <v/>
      </c>
      <c r="DU147" s="946" t="str">
        <f t="shared" ref="DU147:DU149" si="742">IF(AND(X147&lt;=32,$AG147&gt;0),1,"")</f>
        <v/>
      </c>
      <c r="DV147" s="946" t="str">
        <f t="shared" ref="DV147:DV149" si="743">IF(AND(Y147&lt;=32,$AG147&gt;0),1,"")</f>
        <v/>
      </c>
      <c r="DW147" s="946" t="str">
        <f t="shared" ref="DW147:DW149" si="744">IF(AND(Z147&lt;=32,$AG147&gt;0),1,"")</f>
        <v/>
      </c>
      <c r="DX147" s="946" t="str">
        <f t="shared" ref="DX147:DX149" si="745">IF(AND(AA147&lt;=32,$AG147&gt;0),1,"")</f>
        <v/>
      </c>
      <c r="DY147" s="946" t="str">
        <f t="shared" ref="DY147:DY149" si="746">IF(AND(AB147&lt;=32,$AG147&gt;0),1,"")</f>
        <v/>
      </c>
      <c r="DZ147" s="946" t="str">
        <f t="shared" ref="DZ147:DZ149" si="747">IF(AND(AC147&lt;=32,$AG147&gt;0),1,"")</f>
        <v/>
      </c>
      <c r="EA147" s="946" t="str">
        <f t="shared" ref="EA147:EA149" si="748">IF(AND(AD147&lt;=32,$AG147&gt;0),1,"")</f>
        <v/>
      </c>
      <c r="EB147" s="946" t="str">
        <f t="shared" ref="EB147:EB149" si="749">IF(AND(AE147&lt;=32,$AG147&gt;0),1,"")</f>
        <v/>
      </c>
      <c r="EC147" s="946" t="str">
        <f t="shared" ref="EC147:EC149" si="750">IF(AND(AF147&lt;=32,$AG147&gt;0),1,"")</f>
        <v/>
      </c>
      <c r="ED147" s="28">
        <f t="shared" ref="ED147:ED149" si="751">SUM(CY147:EC147)</f>
        <v>0</v>
      </c>
      <c r="EE147" s="3">
        <v>2024</v>
      </c>
      <c r="EF147" s="17" t="str">
        <f t="shared" ref="EF147:EF150" si="752">IF(B147= EF$155,$A147,"")</f>
        <v/>
      </c>
      <c r="EG147" s="17" t="str">
        <f t="shared" ref="EG147:EG150" si="753">IF(C147= EG$155,$A147,"")</f>
        <v/>
      </c>
      <c r="EH147" s="17" t="str">
        <f t="shared" ref="EH147:EH150" si="754">IF(D147= EH$155,$A147,"")</f>
        <v/>
      </c>
      <c r="EI147" s="17" t="str">
        <f t="shared" ref="EI147:EI150" si="755">IF(E147= EI$155,$A147,"")</f>
        <v/>
      </c>
      <c r="EJ147" s="17" t="str">
        <f t="shared" ref="EJ147:EJ150" si="756">IF(F147= EJ$155,$A147,"")</f>
        <v/>
      </c>
      <c r="EK147" s="17" t="str">
        <f t="shared" ref="EK147:EK150" si="757">IF(G147= EK$155,$A147,"")</f>
        <v/>
      </c>
      <c r="EL147" s="17" t="str">
        <f t="shared" ref="EL147:EL150" si="758">IF(H147= EL$155,$A147,"")</f>
        <v/>
      </c>
      <c r="EM147" s="17" t="str">
        <f t="shared" ref="EM147:EM150" si="759">IF(I147= EM$155,$A147,"")</f>
        <v/>
      </c>
      <c r="EN147" s="17" t="str">
        <f t="shared" ref="EN147:EN150" si="760">IF(J147= EN$155,$A147,"")</f>
        <v/>
      </c>
      <c r="EO147" s="17" t="str">
        <f t="shared" ref="EO147:EO150" si="761">IF(K147= EO$155,$A147,"")</f>
        <v/>
      </c>
      <c r="EP147" s="17" t="str">
        <f t="shared" ref="EP147:EP150" si="762">IF(L147= EP$155,$A147,"")</f>
        <v/>
      </c>
      <c r="EQ147" s="17" t="str">
        <f t="shared" ref="EQ147:EQ150" si="763">IF(M147= EQ$155,$A147,"")</f>
        <v/>
      </c>
      <c r="ER147" s="17" t="str">
        <f t="shared" ref="ER147:ER150" si="764">IF(N147= ER$155,$A147,"")</f>
        <v/>
      </c>
      <c r="ES147" s="17" t="str">
        <f t="shared" ref="ES147:ES150" si="765">IF(O147= ES$155,$A147,"")</f>
        <v/>
      </c>
      <c r="ET147" s="17" t="str">
        <f t="shared" ref="ET147:ET150" si="766">IF(P147= ET$155,$A147,"")</f>
        <v/>
      </c>
      <c r="EU147" s="17" t="str">
        <f t="shared" ref="EU147:EU150" si="767">IF(Q147= EU$155,$A147,"")</f>
        <v/>
      </c>
      <c r="EV147" s="17" t="str">
        <f t="shared" ref="EV147:EV150" si="768">IF(R147= EV$155,$A147,"")</f>
        <v/>
      </c>
      <c r="EW147" s="17" t="str">
        <f t="shared" ref="EW147:EW150" si="769">IF(S147= EW$155,$A147,"")</f>
        <v/>
      </c>
      <c r="EX147" s="17" t="str">
        <f t="shared" ref="EX147:EX150" si="770">IF(T147= EX$155,$A147,"")</f>
        <v/>
      </c>
      <c r="EY147" s="17" t="str">
        <f t="shared" ref="EY147:EY150" si="771">IF(U147= EY$155,$A147,"")</f>
        <v/>
      </c>
      <c r="EZ147" s="17" t="str">
        <f t="shared" ref="EZ147:EZ150" si="772">IF(V147= EZ$155,$A147,"")</f>
        <v/>
      </c>
      <c r="FA147" s="17" t="str">
        <f t="shared" ref="FA147:FA150" si="773">IF(W147= FA$155,$A147,"")</f>
        <v/>
      </c>
      <c r="FB147" s="17" t="str">
        <f t="shared" ref="FB147:FB150" si="774">IF(X147= FB$155,$A147,"")</f>
        <v/>
      </c>
      <c r="FC147" s="17" t="str">
        <f t="shared" ref="FC147:FC150" si="775">IF(Y147= FC$155,$A147,"")</f>
        <v/>
      </c>
      <c r="FD147" s="17" t="str">
        <f t="shared" ref="FD147:FD150" si="776">IF(Z147= FD$155,$A147,"")</f>
        <v/>
      </c>
      <c r="FE147" s="17" t="str">
        <f t="shared" ref="FE147:FE150" si="777">IF(AA147= FE$155,$A147,"")</f>
        <v/>
      </c>
      <c r="FF147" s="17" t="str">
        <f t="shared" ref="FF147:FF150" si="778">IF(AB147= FF$155,$A147,"")</f>
        <v/>
      </c>
      <c r="FG147" s="17" t="str">
        <f t="shared" ref="FG147:FG150" si="779">IF(AC147= FG$155,$A147,"")</f>
        <v/>
      </c>
      <c r="FH147" s="17" t="str">
        <f t="shared" ref="FH147:FH150" si="780">IF(AD147= FH$155,$A147,"")</f>
        <v/>
      </c>
      <c r="FI147" s="17" t="str">
        <f t="shared" ref="FI147:FI150" si="781">IF(AE147= FI$155,$A147,"")</f>
        <v/>
      </c>
      <c r="FJ147" s="17" t="str">
        <f t="shared" ref="FJ147:FJ150" si="782">IF(AF147= FJ$155,$A147,"")</f>
        <v/>
      </c>
      <c r="FK147" s="3">
        <v>2024</v>
      </c>
    </row>
    <row r="148" spans="1:167" ht="15.6">
      <c r="A148" s="501">
        <v>2025</v>
      </c>
      <c r="B148" s="5"/>
      <c r="C148" s="5"/>
      <c r="D148" s="5"/>
      <c r="E148" s="5"/>
      <c r="F148" s="5"/>
      <c r="G148" s="143"/>
      <c r="H148" s="5"/>
      <c r="I148" s="5"/>
      <c r="J148" s="5"/>
      <c r="K148" s="5"/>
      <c r="L148" s="143"/>
      <c r="M148" s="5"/>
      <c r="N148" s="5"/>
      <c r="O148" s="5"/>
      <c r="P148" s="5"/>
      <c r="Q148" s="143"/>
      <c r="R148" s="5"/>
      <c r="S148" s="5"/>
      <c r="T148" s="5"/>
      <c r="U148" s="5"/>
      <c r="V148" s="143"/>
      <c r="W148" s="5"/>
      <c r="X148" s="5"/>
      <c r="Y148" s="5"/>
      <c r="Z148" s="5"/>
      <c r="AA148" s="143"/>
      <c r="AB148" s="5"/>
      <c r="AC148" s="5"/>
      <c r="AD148" s="5"/>
      <c r="AE148" s="5"/>
      <c r="AF148" s="143"/>
      <c r="AG148" s="164"/>
      <c r="AI148" s="17"/>
      <c r="AJ148" s="20"/>
      <c r="AK148" s="501">
        <v>2025</v>
      </c>
      <c r="AL148" s="28" t="str">
        <f t="shared" si="657"/>
        <v/>
      </c>
      <c r="AM148" s="28" t="str">
        <f t="shared" si="658"/>
        <v/>
      </c>
      <c r="AN148" s="28" t="str">
        <f t="shared" si="659"/>
        <v/>
      </c>
      <c r="AO148" s="28" t="str">
        <f t="shared" si="660"/>
        <v/>
      </c>
      <c r="AP148" s="28" t="str">
        <f t="shared" si="661"/>
        <v/>
      </c>
      <c r="AQ148" s="28" t="str">
        <f t="shared" si="662"/>
        <v/>
      </c>
      <c r="AR148" s="28" t="str">
        <f t="shared" si="663"/>
        <v/>
      </c>
      <c r="AS148" s="28" t="str">
        <f t="shared" si="664"/>
        <v/>
      </c>
      <c r="AT148" s="28" t="str">
        <f t="shared" si="665"/>
        <v/>
      </c>
      <c r="AU148" s="28" t="str">
        <f t="shared" si="666"/>
        <v/>
      </c>
      <c r="AV148" s="28" t="str">
        <f t="shared" si="667"/>
        <v/>
      </c>
      <c r="AW148" s="28" t="str">
        <f t="shared" si="668"/>
        <v/>
      </c>
      <c r="AX148" s="28" t="str">
        <f t="shared" si="669"/>
        <v/>
      </c>
      <c r="AY148" s="28" t="str">
        <f t="shared" si="670"/>
        <v/>
      </c>
      <c r="AZ148" s="28" t="str">
        <f t="shared" si="671"/>
        <v/>
      </c>
      <c r="BA148" s="28" t="str">
        <f t="shared" si="672"/>
        <v/>
      </c>
      <c r="BB148" s="28" t="str">
        <f t="shared" si="673"/>
        <v/>
      </c>
      <c r="BC148" s="28" t="str">
        <f t="shared" si="674"/>
        <v/>
      </c>
      <c r="BD148" s="28" t="str">
        <f t="shared" si="675"/>
        <v/>
      </c>
      <c r="BE148" s="28" t="str">
        <f t="shared" si="676"/>
        <v/>
      </c>
      <c r="BF148" s="28" t="str">
        <f t="shared" si="677"/>
        <v/>
      </c>
      <c r="BG148" s="28" t="str">
        <f t="shared" si="678"/>
        <v/>
      </c>
      <c r="BH148" s="28" t="str">
        <f t="shared" si="679"/>
        <v/>
      </c>
      <c r="BI148" s="28" t="str">
        <f t="shared" si="680"/>
        <v/>
      </c>
      <c r="BJ148" s="28" t="str">
        <f t="shared" si="681"/>
        <v/>
      </c>
      <c r="BK148" s="28" t="str">
        <f t="shared" si="682"/>
        <v/>
      </c>
      <c r="BL148" s="28" t="str">
        <f t="shared" si="683"/>
        <v/>
      </c>
      <c r="BM148" s="28" t="str">
        <f t="shared" si="684"/>
        <v/>
      </c>
      <c r="BN148" s="28" t="str">
        <f t="shared" si="685"/>
        <v/>
      </c>
      <c r="BO148" s="28" t="str">
        <f t="shared" si="686"/>
        <v/>
      </c>
      <c r="BP148" s="28" t="str">
        <f t="shared" si="687"/>
        <v/>
      </c>
      <c r="BQ148" s="28">
        <f t="shared" si="688"/>
        <v>0</v>
      </c>
      <c r="BR148" s="501">
        <v>2025</v>
      </c>
      <c r="BS148" s="17" t="str">
        <f t="shared" si="689"/>
        <v/>
      </c>
      <c r="BT148" s="17" t="str">
        <f t="shared" si="690"/>
        <v/>
      </c>
      <c r="BU148" s="17" t="str">
        <f t="shared" si="691"/>
        <v/>
      </c>
      <c r="BV148" s="17" t="str">
        <f t="shared" si="692"/>
        <v/>
      </c>
      <c r="BW148" s="17" t="str">
        <f t="shared" si="693"/>
        <v/>
      </c>
      <c r="BX148" s="17" t="str">
        <f t="shared" si="694"/>
        <v/>
      </c>
      <c r="BY148" s="17" t="str">
        <f t="shared" si="695"/>
        <v/>
      </c>
      <c r="BZ148" s="17" t="str">
        <f t="shared" si="696"/>
        <v/>
      </c>
      <c r="CA148" s="17" t="str">
        <f t="shared" si="697"/>
        <v/>
      </c>
      <c r="CB148" s="17" t="str">
        <f t="shared" si="698"/>
        <v/>
      </c>
      <c r="CC148" s="17" t="str">
        <f t="shared" si="699"/>
        <v/>
      </c>
      <c r="CD148" s="17" t="str">
        <f t="shared" si="700"/>
        <v/>
      </c>
      <c r="CE148" s="17" t="str">
        <f t="shared" si="701"/>
        <v/>
      </c>
      <c r="CF148" s="17" t="str">
        <f t="shared" si="702"/>
        <v/>
      </c>
      <c r="CG148" s="17" t="str">
        <f t="shared" si="703"/>
        <v/>
      </c>
      <c r="CH148" s="17" t="str">
        <f t="shared" si="704"/>
        <v/>
      </c>
      <c r="CI148" s="17" t="str">
        <f t="shared" si="705"/>
        <v/>
      </c>
      <c r="CJ148" s="17" t="str">
        <f t="shared" si="706"/>
        <v/>
      </c>
      <c r="CK148" s="17" t="str">
        <f t="shared" si="707"/>
        <v/>
      </c>
      <c r="CL148" s="17" t="str">
        <f t="shared" si="708"/>
        <v/>
      </c>
      <c r="CM148" s="17" t="str">
        <f t="shared" si="709"/>
        <v/>
      </c>
      <c r="CN148" s="17" t="str">
        <f t="shared" si="710"/>
        <v/>
      </c>
      <c r="CO148" s="17" t="str">
        <f t="shared" si="711"/>
        <v/>
      </c>
      <c r="CP148" s="17" t="str">
        <f t="shared" si="712"/>
        <v/>
      </c>
      <c r="CQ148" s="17" t="str">
        <f t="shared" si="713"/>
        <v/>
      </c>
      <c r="CR148" s="17" t="str">
        <f t="shared" si="714"/>
        <v/>
      </c>
      <c r="CS148" s="17" t="str">
        <f t="shared" si="715"/>
        <v/>
      </c>
      <c r="CT148" s="17" t="str">
        <f t="shared" si="716"/>
        <v/>
      </c>
      <c r="CU148" s="17" t="str">
        <f t="shared" si="717"/>
        <v/>
      </c>
      <c r="CV148" s="17" t="str">
        <f t="shared" si="718"/>
        <v/>
      </c>
      <c r="CW148" s="17" t="str">
        <f t="shared" si="719"/>
        <v/>
      </c>
      <c r="CX148" s="501">
        <v>2025</v>
      </c>
      <c r="CY148" s="946" t="str">
        <f t="shared" si="720"/>
        <v/>
      </c>
      <c r="CZ148" s="946" t="str">
        <f t="shared" si="721"/>
        <v/>
      </c>
      <c r="DA148" s="946" t="str">
        <f t="shared" si="722"/>
        <v/>
      </c>
      <c r="DB148" s="946" t="str">
        <f t="shared" si="723"/>
        <v/>
      </c>
      <c r="DC148" s="946" t="str">
        <f t="shared" si="724"/>
        <v/>
      </c>
      <c r="DD148" s="946" t="str">
        <f t="shared" si="725"/>
        <v/>
      </c>
      <c r="DE148" s="946" t="str">
        <f t="shared" si="726"/>
        <v/>
      </c>
      <c r="DF148" s="946" t="str">
        <f t="shared" si="727"/>
        <v/>
      </c>
      <c r="DG148" s="946" t="str">
        <f t="shared" si="728"/>
        <v/>
      </c>
      <c r="DH148" s="946" t="str">
        <f t="shared" si="729"/>
        <v/>
      </c>
      <c r="DI148" s="946" t="str">
        <f t="shared" si="730"/>
        <v/>
      </c>
      <c r="DJ148" s="946" t="str">
        <f t="shared" si="731"/>
        <v/>
      </c>
      <c r="DK148" s="946" t="str">
        <f t="shared" si="732"/>
        <v/>
      </c>
      <c r="DL148" s="946" t="str">
        <f t="shared" si="733"/>
        <v/>
      </c>
      <c r="DM148" s="946" t="str">
        <f t="shared" si="734"/>
        <v/>
      </c>
      <c r="DN148" s="946" t="str">
        <f t="shared" si="735"/>
        <v/>
      </c>
      <c r="DO148" s="946" t="str">
        <f t="shared" si="736"/>
        <v/>
      </c>
      <c r="DP148" s="946" t="str">
        <f t="shared" si="737"/>
        <v/>
      </c>
      <c r="DQ148" s="946" t="str">
        <f t="shared" si="738"/>
        <v/>
      </c>
      <c r="DR148" s="946" t="str">
        <f t="shared" si="739"/>
        <v/>
      </c>
      <c r="DS148" s="946" t="str">
        <f t="shared" si="740"/>
        <v/>
      </c>
      <c r="DT148" s="946" t="str">
        <f t="shared" si="741"/>
        <v/>
      </c>
      <c r="DU148" s="946" t="str">
        <f t="shared" si="742"/>
        <v/>
      </c>
      <c r="DV148" s="946" t="str">
        <f t="shared" si="743"/>
        <v/>
      </c>
      <c r="DW148" s="946" t="str">
        <f t="shared" si="744"/>
        <v/>
      </c>
      <c r="DX148" s="946" t="str">
        <f t="shared" si="745"/>
        <v/>
      </c>
      <c r="DY148" s="946" t="str">
        <f t="shared" si="746"/>
        <v/>
      </c>
      <c r="DZ148" s="946" t="str">
        <f t="shared" si="747"/>
        <v/>
      </c>
      <c r="EA148" s="946" t="str">
        <f t="shared" si="748"/>
        <v/>
      </c>
      <c r="EB148" s="946" t="str">
        <f t="shared" si="749"/>
        <v/>
      </c>
      <c r="EC148" s="946" t="str">
        <f t="shared" si="750"/>
        <v/>
      </c>
      <c r="ED148" s="28">
        <f t="shared" si="751"/>
        <v>0</v>
      </c>
      <c r="EE148" s="501">
        <v>2025</v>
      </c>
      <c r="EF148" s="17" t="str">
        <f t="shared" si="752"/>
        <v/>
      </c>
      <c r="EG148" s="17" t="str">
        <f t="shared" si="753"/>
        <v/>
      </c>
      <c r="EH148" s="17" t="str">
        <f t="shared" si="754"/>
        <v/>
      </c>
      <c r="EI148" s="17" t="str">
        <f t="shared" si="755"/>
        <v/>
      </c>
      <c r="EJ148" s="17" t="str">
        <f t="shared" si="756"/>
        <v/>
      </c>
      <c r="EK148" s="17" t="str">
        <f t="shared" si="757"/>
        <v/>
      </c>
      <c r="EL148" s="17" t="str">
        <f t="shared" si="758"/>
        <v/>
      </c>
      <c r="EM148" s="17" t="str">
        <f t="shared" si="759"/>
        <v/>
      </c>
      <c r="EN148" s="17" t="str">
        <f t="shared" si="760"/>
        <v/>
      </c>
      <c r="EO148" s="17" t="str">
        <f t="shared" si="761"/>
        <v/>
      </c>
      <c r="EP148" s="17" t="str">
        <f t="shared" si="762"/>
        <v/>
      </c>
      <c r="EQ148" s="17" t="str">
        <f t="shared" si="763"/>
        <v/>
      </c>
      <c r="ER148" s="17" t="str">
        <f t="shared" si="764"/>
        <v/>
      </c>
      <c r="ES148" s="17" t="str">
        <f t="shared" si="765"/>
        <v/>
      </c>
      <c r="ET148" s="17" t="str">
        <f t="shared" si="766"/>
        <v/>
      </c>
      <c r="EU148" s="17" t="str">
        <f t="shared" si="767"/>
        <v/>
      </c>
      <c r="EV148" s="17" t="str">
        <f t="shared" si="768"/>
        <v/>
      </c>
      <c r="EW148" s="17" t="str">
        <f t="shared" si="769"/>
        <v/>
      </c>
      <c r="EX148" s="17" t="str">
        <f t="shared" si="770"/>
        <v/>
      </c>
      <c r="EY148" s="17" t="str">
        <f t="shared" si="771"/>
        <v/>
      </c>
      <c r="EZ148" s="17" t="str">
        <f t="shared" si="772"/>
        <v/>
      </c>
      <c r="FA148" s="17" t="str">
        <f t="shared" si="773"/>
        <v/>
      </c>
      <c r="FB148" s="17" t="str">
        <f t="shared" si="774"/>
        <v/>
      </c>
      <c r="FC148" s="17" t="str">
        <f t="shared" si="775"/>
        <v/>
      </c>
      <c r="FD148" s="17" t="str">
        <f t="shared" si="776"/>
        <v/>
      </c>
      <c r="FE148" s="17" t="str">
        <f t="shared" si="777"/>
        <v/>
      </c>
      <c r="FF148" s="17" t="str">
        <f t="shared" si="778"/>
        <v/>
      </c>
      <c r="FG148" s="17" t="str">
        <f t="shared" si="779"/>
        <v/>
      </c>
      <c r="FH148" s="17" t="str">
        <f t="shared" si="780"/>
        <v/>
      </c>
      <c r="FI148" s="17" t="str">
        <f t="shared" si="781"/>
        <v/>
      </c>
      <c r="FJ148" s="17" t="str">
        <f t="shared" si="782"/>
        <v/>
      </c>
      <c r="FK148" s="501">
        <v>2025</v>
      </c>
    </row>
    <row r="149" spans="1:167" ht="15.6">
      <c r="A149" s="501">
        <v>2026</v>
      </c>
      <c r="B149" s="5"/>
      <c r="C149" s="5"/>
      <c r="D149" s="5"/>
      <c r="E149" s="5"/>
      <c r="F149" s="5"/>
      <c r="G149" s="143"/>
      <c r="H149" s="5"/>
      <c r="I149" s="5"/>
      <c r="J149" s="5"/>
      <c r="K149" s="5"/>
      <c r="L149" s="143"/>
      <c r="M149" s="5"/>
      <c r="N149" s="5"/>
      <c r="O149" s="5"/>
      <c r="P149" s="5"/>
      <c r="Q149" s="143"/>
      <c r="R149" s="5"/>
      <c r="S149" s="5"/>
      <c r="T149" s="5"/>
      <c r="U149" s="5"/>
      <c r="V149" s="143"/>
      <c r="W149" s="5"/>
      <c r="X149" s="5"/>
      <c r="Y149" s="5"/>
      <c r="Z149" s="5"/>
      <c r="AA149" s="143"/>
      <c r="AB149" s="5"/>
      <c r="AC149" s="5"/>
      <c r="AD149" s="5"/>
      <c r="AE149" s="5"/>
      <c r="AF149" s="143"/>
      <c r="AG149" s="164"/>
      <c r="AI149" s="17"/>
      <c r="AJ149" s="20"/>
      <c r="AK149" s="501">
        <v>2026</v>
      </c>
      <c r="AL149" s="28" t="str">
        <f t="shared" si="657"/>
        <v/>
      </c>
      <c r="AM149" s="28" t="str">
        <f t="shared" si="658"/>
        <v/>
      </c>
      <c r="AN149" s="28" t="str">
        <f t="shared" si="659"/>
        <v/>
      </c>
      <c r="AO149" s="28" t="str">
        <f t="shared" si="660"/>
        <v/>
      </c>
      <c r="AP149" s="28" t="str">
        <f t="shared" si="661"/>
        <v/>
      </c>
      <c r="AQ149" s="28" t="str">
        <f t="shared" si="662"/>
        <v/>
      </c>
      <c r="AR149" s="28" t="str">
        <f t="shared" si="663"/>
        <v/>
      </c>
      <c r="AS149" s="28" t="str">
        <f t="shared" si="664"/>
        <v/>
      </c>
      <c r="AT149" s="28" t="str">
        <f t="shared" si="665"/>
        <v/>
      </c>
      <c r="AU149" s="28" t="str">
        <f t="shared" si="666"/>
        <v/>
      </c>
      <c r="AV149" s="28" t="str">
        <f t="shared" si="667"/>
        <v/>
      </c>
      <c r="AW149" s="28" t="str">
        <f t="shared" si="668"/>
        <v/>
      </c>
      <c r="AX149" s="28" t="str">
        <f t="shared" si="669"/>
        <v/>
      </c>
      <c r="AY149" s="28" t="str">
        <f t="shared" si="670"/>
        <v/>
      </c>
      <c r="AZ149" s="28" t="str">
        <f t="shared" si="671"/>
        <v/>
      </c>
      <c r="BA149" s="28" t="str">
        <f t="shared" si="672"/>
        <v/>
      </c>
      <c r="BB149" s="28" t="str">
        <f t="shared" si="673"/>
        <v/>
      </c>
      <c r="BC149" s="28" t="str">
        <f t="shared" si="674"/>
        <v/>
      </c>
      <c r="BD149" s="28" t="str">
        <f t="shared" si="675"/>
        <v/>
      </c>
      <c r="BE149" s="28" t="str">
        <f t="shared" si="676"/>
        <v/>
      </c>
      <c r="BF149" s="28" t="str">
        <f t="shared" si="677"/>
        <v/>
      </c>
      <c r="BG149" s="28" t="str">
        <f t="shared" si="678"/>
        <v/>
      </c>
      <c r="BH149" s="28" t="str">
        <f t="shared" si="679"/>
        <v/>
      </c>
      <c r="BI149" s="28" t="str">
        <f t="shared" si="680"/>
        <v/>
      </c>
      <c r="BJ149" s="28" t="str">
        <f t="shared" si="681"/>
        <v/>
      </c>
      <c r="BK149" s="28" t="str">
        <f t="shared" si="682"/>
        <v/>
      </c>
      <c r="BL149" s="28" t="str">
        <f t="shared" si="683"/>
        <v/>
      </c>
      <c r="BM149" s="28" t="str">
        <f t="shared" si="684"/>
        <v/>
      </c>
      <c r="BN149" s="28" t="str">
        <f t="shared" si="685"/>
        <v/>
      </c>
      <c r="BO149" s="28" t="str">
        <f t="shared" si="686"/>
        <v/>
      </c>
      <c r="BP149" s="28" t="str">
        <f t="shared" si="687"/>
        <v/>
      </c>
      <c r="BQ149" s="28">
        <f t="shared" si="688"/>
        <v>0</v>
      </c>
      <c r="BR149" s="501">
        <v>2026</v>
      </c>
      <c r="BS149" s="17" t="str">
        <f t="shared" si="689"/>
        <v/>
      </c>
      <c r="BT149" s="17" t="str">
        <f t="shared" si="690"/>
        <v/>
      </c>
      <c r="BU149" s="17" t="str">
        <f t="shared" si="691"/>
        <v/>
      </c>
      <c r="BV149" s="17" t="str">
        <f t="shared" si="692"/>
        <v/>
      </c>
      <c r="BW149" s="17" t="str">
        <f t="shared" si="693"/>
        <v/>
      </c>
      <c r="BX149" s="17" t="str">
        <f t="shared" si="694"/>
        <v/>
      </c>
      <c r="BY149" s="17" t="str">
        <f t="shared" si="695"/>
        <v/>
      </c>
      <c r="BZ149" s="17" t="str">
        <f t="shared" si="696"/>
        <v/>
      </c>
      <c r="CA149" s="17" t="str">
        <f t="shared" si="697"/>
        <v/>
      </c>
      <c r="CB149" s="17" t="str">
        <f t="shared" si="698"/>
        <v/>
      </c>
      <c r="CC149" s="17" t="str">
        <f t="shared" si="699"/>
        <v/>
      </c>
      <c r="CD149" s="17" t="str">
        <f t="shared" si="700"/>
        <v/>
      </c>
      <c r="CE149" s="17" t="str">
        <f t="shared" si="701"/>
        <v/>
      </c>
      <c r="CF149" s="17" t="str">
        <f t="shared" si="702"/>
        <v/>
      </c>
      <c r="CG149" s="17" t="str">
        <f t="shared" si="703"/>
        <v/>
      </c>
      <c r="CH149" s="17" t="str">
        <f t="shared" si="704"/>
        <v/>
      </c>
      <c r="CI149" s="17" t="str">
        <f t="shared" si="705"/>
        <v/>
      </c>
      <c r="CJ149" s="17" t="str">
        <f t="shared" si="706"/>
        <v/>
      </c>
      <c r="CK149" s="17" t="str">
        <f t="shared" si="707"/>
        <v/>
      </c>
      <c r="CL149" s="17" t="str">
        <f t="shared" si="708"/>
        <v/>
      </c>
      <c r="CM149" s="17" t="str">
        <f t="shared" si="709"/>
        <v/>
      </c>
      <c r="CN149" s="17" t="str">
        <f t="shared" si="710"/>
        <v/>
      </c>
      <c r="CO149" s="17" t="str">
        <f t="shared" si="711"/>
        <v/>
      </c>
      <c r="CP149" s="17" t="str">
        <f t="shared" si="712"/>
        <v/>
      </c>
      <c r="CQ149" s="17" t="str">
        <f t="shared" si="713"/>
        <v/>
      </c>
      <c r="CR149" s="17" t="str">
        <f t="shared" si="714"/>
        <v/>
      </c>
      <c r="CS149" s="17" t="str">
        <f t="shared" si="715"/>
        <v/>
      </c>
      <c r="CT149" s="17" t="str">
        <f t="shared" si="716"/>
        <v/>
      </c>
      <c r="CU149" s="17" t="str">
        <f t="shared" si="717"/>
        <v/>
      </c>
      <c r="CV149" s="17" t="str">
        <f t="shared" si="718"/>
        <v/>
      </c>
      <c r="CW149" s="17" t="str">
        <f t="shared" si="719"/>
        <v/>
      </c>
      <c r="CX149" s="501">
        <v>2026</v>
      </c>
      <c r="CY149" s="946" t="str">
        <f t="shared" si="720"/>
        <v/>
      </c>
      <c r="CZ149" s="946" t="str">
        <f t="shared" si="721"/>
        <v/>
      </c>
      <c r="DA149" s="946" t="str">
        <f t="shared" si="722"/>
        <v/>
      </c>
      <c r="DB149" s="946" t="str">
        <f t="shared" si="723"/>
        <v/>
      </c>
      <c r="DC149" s="946" t="str">
        <f t="shared" si="724"/>
        <v/>
      </c>
      <c r="DD149" s="946" t="str">
        <f t="shared" si="725"/>
        <v/>
      </c>
      <c r="DE149" s="946" t="str">
        <f t="shared" si="726"/>
        <v/>
      </c>
      <c r="DF149" s="946" t="str">
        <f t="shared" si="727"/>
        <v/>
      </c>
      <c r="DG149" s="946" t="str">
        <f t="shared" si="728"/>
        <v/>
      </c>
      <c r="DH149" s="946" t="str">
        <f t="shared" si="729"/>
        <v/>
      </c>
      <c r="DI149" s="946" t="str">
        <f t="shared" si="730"/>
        <v/>
      </c>
      <c r="DJ149" s="946" t="str">
        <f t="shared" si="731"/>
        <v/>
      </c>
      <c r="DK149" s="946" t="str">
        <f t="shared" si="732"/>
        <v/>
      </c>
      <c r="DL149" s="946" t="str">
        <f t="shared" si="733"/>
        <v/>
      </c>
      <c r="DM149" s="946" t="str">
        <f t="shared" si="734"/>
        <v/>
      </c>
      <c r="DN149" s="946" t="str">
        <f t="shared" si="735"/>
        <v/>
      </c>
      <c r="DO149" s="946" t="str">
        <f t="shared" si="736"/>
        <v/>
      </c>
      <c r="DP149" s="946" t="str">
        <f t="shared" si="737"/>
        <v/>
      </c>
      <c r="DQ149" s="946" t="str">
        <f t="shared" si="738"/>
        <v/>
      </c>
      <c r="DR149" s="946" t="str">
        <f t="shared" si="739"/>
        <v/>
      </c>
      <c r="DS149" s="946" t="str">
        <f t="shared" si="740"/>
        <v/>
      </c>
      <c r="DT149" s="946" t="str">
        <f t="shared" si="741"/>
        <v/>
      </c>
      <c r="DU149" s="946" t="str">
        <f t="shared" si="742"/>
        <v/>
      </c>
      <c r="DV149" s="946" t="str">
        <f t="shared" si="743"/>
        <v/>
      </c>
      <c r="DW149" s="946" t="str">
        <f t="shared" si="744"/>
        <v/>
      </c>
      <c r="DX149" s="946" t="str">
        <f t="shared" si="745"/>
        <v/>
      </c>
      <c r="DY149" s="946" t="str">
        <f t="shared" si="746"/>
        <v/>
      </c>
      <c r="DZ149" s="946" t="str">
        <f t="shared" si="747"/>
        <v/>
      </c>
      <c r="EA149" s="946" t="str">
        <f t="shared" si="748"/>
        <v/>
      </c>
      <c r="EB149" s="946" t="str">
        <f t="shared" si="749"/>
        <v/>
      </c>
      <c r="EC149" s="946" t="str">
        <f t="shared" si="750"/>
        <v/>
      </c>
      <c r="ED149" s="28">
        <f t="shared" si="751"/>
        <v>0</v>
      </c>
      <c r="EE149" s="501">
        <v>2026</v>
      </c>
      <c r="EF149" s="17" t="str">
        <f t="shared" si="752"/>
        <v/>
      </c>
      <c r="EG149" s="17" t="str">
        <f t="shared" si="753"/>
        <v/>
      </c>
      <c r="EH149" s="17" t="str">
        <f t="shared" si="754"/>
        <v/>
      </c>
      <c r="EI149" s="17" t="str">
        <f t="shared" si="755"/>
        <v/>
      </c>
      <c r="EJ149" s="17" t="str">
        <f t="shared" si="756"/>
        <v/>
      </c>
      <c r="EK149" s="17" t="str">
        <f t="shared" si="757"/>
        <v/>
      </c>
      <c r="EL149" s="17" t="str">
        <f t="shared" si="758"/>
        <v/>
      </c>
      <c r="EM149" s="17" t="str">
        <f t="shared" si="759"/>
        <v/>
      </c>
      <c r="EN149" s="17" t="str">
        <f t="shared" si="760"/>
        <v/>
      </c>
      <c r="EO149" s="17" t="str">
        <f t="shared" si="761"/>
        <v/>
      </c>
      <c r="EP149" s="17" t="str">
        <f t="shared" si="762"/>
        <v/>
      </c>
      <c r="EQ149" s="17" t="str">
        <f t="shared" si="763"/>
        <v/>
      </c>
      <c r="ER149" s="17" t="str">
        <f t="shared" si="764"/>
        <v/>
      </c>
      <c r="ES149" s="17" t="str">
        <f t="shared" si="765"/>
        <v/>
      </c>
      <c r="ET149" s="17" t="str">
        <f t="shared" si="766"/>
        <v/>
      </c>
      <c r="EU149" s="17" t="str">
        <f t="shared" si="767"/>
        <v/>
      </c>
      <c r="EV149" s="17" t="str">
        <f t="shared" si="768"/>
        <v/>
      </c>
      <c r="EW149" s="17" t="str">
        <f t="shared" si="769"/>
        <v/>
      </c>
      <c r="EX149" s="17" t="str">
        <f t="shared" si="770"/>
        <v/>
      </c>
      <c r="EY149" s="17" t="str">
        <f t="shared" si="771"/>
        <v/>
      </c>
      <c r="EZ149" s="17" t="str">
        <f t="shared" si="772"/>
        <v/>
      </c>
      <c r="FA149" s="17" t="str">
        <f t="shared" si="773"/>
        <v/>
      </c>
      <c r="FB149" s="17" t="str">
        <f t="shared" si="774"/>
        <v/>
      </c>
      <c r="FC149" s="17" t="str">
        <f t="shared" si="775"/>
        <v/>
      </c>
      <c r="FD149" s="17" t="str">
        <f t="shared" si="776"/>
        <v/>
      </c>
      <c r="FE149" s="17" t="str">
        <f t="shared" si="777"/>
        <v/>
      </c>
      <c r="FF149" s="17" t="str">
        <f t="shared" si="778"/>
        <v/>
      </c>
      <c r="FG149" s="17" t="str">
        <f t="shared" si="779"/>
        <v/>
      </c>
      <c r="FH149" s="17" t="str">
        <f t="shared" si="780"/>
        <v/>
      </c>
      <c r="FI149" s="17" t="str">
        <f t="shared" si="781"/>
        <v/>
      </c>
      <c r="FJ149" s="17" t="str">
        <f t="shared" si="782"/>
        <v/>
      </c>
      <c r="FK149" s="501">
        <v>2026</v>
      </c>
    </row>
    <row r="150" spans="1:167" ht="15.6">
      <c r="A150" s="501">
        <v>2027</v>
      </c>
      <c r="B150" s="5"/>
      <c r="C150" s="5"/>
      <c r="D150" s="5"/>
      <c r="E150" s="5"/>
      <c r="F150" s="5"/>
      <c r="G150" s="143"/>
      <c r="H150" s="5"/>
      <c r="I150" s="5"/>
      <c r="J150" s="5"/>
      <c r="K150" s="5"/>
      <c r="L150" s="143"/>
      <c r="M150" s="5"/>
      <c r="N150" s="5"/>
      <c r="O150" s="5"/>
      <c r="P150" s="5"/>
      <c r="Q150" s="143"/>
      <c r="R150" s="5"/>
      <c r="S150" s="5"/>
      <c r="T150" s="5"/>
      <c r="U150" s="5"/>
      <c r="V150" s="143"/>
      <c r="W150" s="5"/>
      <c r="X150" s="5"/>
      <c r="Y150" s="5"/>
      <c r="Z150" s="5"/>
      <c r="AA150" s="143"/>
      <c r="AB150" s="5"/>
      <c r="AC150" s="5"/>
      <c r="AD150" s="5"/>
      <c r="AE150" s="5"/>
      <c r="AF150" s="143"/>
      <c r="AG150" s="164"/>
      <c r="AI150" s="17"/>
      <c r="AJ150" s="20"/>
      <c r="AK150" s="501">
        <v>2027</v>
      </c>
      <c r="AL150" s="28" t="str">
        <f t="shared" si="508"/>
        <v/>
      </c>
      <c r="AM150" s="28" t="str">
        <f t="shared" si="509"/>
        <v/>
      </c>
      <c r="AN150" s="28" t="str">
        <f t="shared" si="510"/>
        <v/>
      </c>
      <c r="AO150" s="28" t="str">
        <f t="shared" si="511"/>
        <v/>
      </c>
      <c r="AP150" s="28" t="str">
        <f t="shared" si="512"/>
        <v/>
      </c>
      <c r="AQ150" s="28" t="str">
        <f t="shared" si="513"/>
        <v/>
      </c>
      <c r="AR150" s="28" t="str">
        <f t="shared" si="514"/>
        <v/>
      </c>
      <c r="AS150" s="28" t="str">
        <f t="shared" si="515"/>
        <v/>
      </c>
      <c r="AT150" s="28" t="str">
        <f t="shared" si="516"/>
        <v/>
      </c>
      <c r="AU150" s="28" t="str">
        <f t="shared" si="517"/>
        <v/>
      </c>
      <c r="AV150" s="28" t="str">
        <f t="shared" si="518"/>
        <v/>
      </c>
      <c r="AW150" s="28" t="str">
        <f t="shared" si="519"/>
        <v/>
      </c>
      <c r="AX150" s="28" t="str">
        <f t="shared" si="520"/>
        <v/>
      </c>
      <c r="AY150" s="28" t="str">
        <f t="shared" si="521"/>
        <v/>
      </c>
      <c r="AZ150" s="28" t="str">
        <f t="shared" si="522"/>
        <v/>
      </c>
      <c r="BA150" s="28" t="str">
        <f t="shared" si="523"/>
        <v/>
      </c>
      <c r="BB150" s="28" t="str">
        <f t="shared" si="524"/>
        <v/>
      </c>
      <c r="BC150" s="28" t="str">
        <f t="shared" si="525"/>
        <v/>
      </c>
      <c r="BD150" s="28" t="str">
        <f t="shared" si="526"/>
        <v/>
      </c>
      <c r="BE150" s="28" t="str">
        <f t="shared" si="527"/>
        <v/>
      </c>
      <c r="BF150" s="28" t="str">
        <f t="shared" si="528"/>
        <v/>
      </c>
      <c r="BG150" s="28" t="str">
        <f t="shared" si="529"/>
        <v/>
      </c>
      <c r="BH150" s="28" t="str">
        <f t="shared" si="530"/>
        <v/>
      </c>
      <c r="BI150" s="28" t="str">
        <f t="shared" si="531"/>
        <v/>
      </c>
      <c r="BJ150" s="28" t="str">
        <f t="shared" si="532"/>
        <v/>
      </c>
      <c r="BK150" s="28" t="str">
        <f t="shared" si="533"/>
        <v/>
      </c>
      <c r="BL150" s="28" t="str">
        <f t="shared" si="534"/>
        <v/>
      </c>
      <c r="BM150" s="28" t="str">
        <f t="shared" si="535"/>
        <v/>
      </c>
      <c r="BN150" s="28" t="str">
        <f t="shared" si="536"/>
        <v/>
      </c>
      <c r="BO150" s="28" t="str">
        <f t="shared" si="537"/>
        <v/>
      </c>
      <c r="BP150" s="28" t="str">
        <f t="shared" si="538"/>
        <v/>
      </c>
      <c r="BQ150" s="28">
        <f t="shared" si="539"/>
        <v>0</v>
      </c>
      <c r="BR150" s="501">
        <v>2027</v>
      </c>
      <c r="BS150" s="17" t="str">
        <f t="shared" si="576"/>
        <v/>
      </c>
      <c r="BT150" s="17" t="str">
        <f t="shared" si="577"/>
        <v/>
      </c>
      <c r="BU150" s="17" t="str">
        <f t="shared" si="578"/>
        <v/>
      </c>
      <c r="BV150" s="17" t="str">
        <f t="shared" si="579"/>
        <v/>
      </c>
      <c r="BW150" s="17" t="str">
        <f t="shared" si="580"/>
        <v/>
      </c>
      <c r="BX150" s="17" t="str">
        <f t="shared" si="581"/>
        <v/>
      </c>
      <c r="BY150" s="17" t="str">
        <f t="shared" si="582"/>
        <v/>
      </c>
      <c r="BZ150" s="17" t="str">
        <f t="shared" si="583"/>
        <v/>
      </c>
      <c r="CA150" s="17" t="str">
        <f t="shared" si="584"/>
        <v/>
      </c>
      <c r="CB150" s="17" t="str">
        <f t="shared" si="585"/>
        <v/>
      </c>
      <c r="CC150" s="17" t="str">
        <f t="shared" si="586"/>
        <v/>
      </c>
      <c r="CD150" s="17" t="str">
        <f t="shared" si="587"/>
        <v/>
      </c>
      <c r="CE150" s="17" t="str">
        <f t="shared" si="588"/>
        <v/>
      </c>
      <c r="CF150" s="17" t="str">
        <f t="shared" si="589"/>
        <v/>
      </c>
      <c r="CG150" s="17" t="str">
        <f t="shared" si="590"/>
        <v/>
      </c>
      <c r="CH150" s="17" t="str">
        <f t="shared" si="591"/>
        <v/>
      </c>
      <c r="CI150" s="17" t="str">
        <f t="shared" si="592"/>
        <v/>
      </c>
      <c r="CJ150" s="17" t="str">
        <f t="shared" si="593"/>
        <v/>
      </c>
      <c r="CK150" s="17" t="str">
        <f t="shared" si="594"/>
        <v/>
      </c>
      <c r="CL150" s="17" t="str">
        <f t="shared" si="595"/>
        <v/>
      </c>
      <c r="CM150" s="17" t="str">
        <f t="shared" si="596"/>
        <v/>
      </c>
      <c r="CN150" s="17" t="str">
        <f t="shared" si="597"/>
        <v/>
      </c>
      <c r="CO150" s="17" t="str">
        <f t="shared" si="598"/>
        <v/>
      </c>
      <c r="CP150" s="17" t="str">
        <f t="shared" si="599"/>
        <v/>
      </c>
      <c r="CQ150" s="17" t="str">
        <f t="shared" si="600"/>
        <v/>
      </c>
      <c r="CR150" s="17" t="str">
        <f t="shared" si="601"/>
        <v/>
      </c>
      <c r="CS150" s="17" t="str">
        <f t="shared" si="602"/>
        <v/>
      </c>
      <c r="CT150" s="17" t="str">
        <f t="shared" si="603"/>
        <v/>
      </c>
      <c r="CU150" s="17" t="str">
        <f t="shared" si="604"/>
        <v/>
      </c>
      <c r="CV150" s="17" t="str">
        <f t="shared" si="605"/>
        <v/>
      </c>
      <c r="CW150" s="17" t="str">
        <f t="shared" si="606"/>
        <v/>
      </c>
      <c r="CX150" s="501">
        <v>2027</v>
      </c>
      <c r="CY150" s="946" t="str">
        <f t="shared" si="544"/>
        <v/>
      </c>
      <c r="CZ150" s="946" t="str">
        <f t="shared" si="545"/>
        <v/>
      </c>
      <c r="DA150" s="946" t="str">
        <f t="shared" si="546"/>
        <v/>
      </c>
      <c r="DB150" s="946" t="str">
        <f t="shared" si="547"/>
        <v/>
      </c>
      <c r="DC150" s="946" t="str">
        <f t="shared" si="548"/>
        <v/>
      </c>
      <c r="DD150" s="946" t="str">
        <f t="shared" si="549"/>
        <v/>
      </c>
      <c r="DE150" s="946" t="str">
        <f t="shared" si="550"/>
        <v/>
      </c>
      <c r="DF150" s="946" t="str">
        <f t="shared" si="551"/>
        <v/>
      </c>
      <c r="DG150" s="946" t="str">
        <f t="shared" si="552"/>
        <v/>
      </c>
      <c r="DH150" s="946" t="str">
        <f t="shared" si="553"/>
        <v/>
      </c>
      <c r="DI150" s="946" t="str">
        <f t="shared" si="554"/>
        <v/>
      </c>
      <c r="DJ150" s="946" t="str">
        <f t="shared" si="555"/>
        <v/>
      </c>
      <c r="DK150" s="946" t="str">
        <f t="shared" si="556"/>
        <v/>
      </c>
      <c r="DL150" s="946" t="str">
        <f t="shared" si="557"/>
        <v/>
      </c>
      <c r="DM150" s="946" t="str">
        <f t="shared" si="558"/>
        <v/>
      </c>
      <c r="DN150" s="946" t="str">
        <f t="shared" si="559"/>
        <v/>
      </c>
      <c r="DO150" s="946" t="str">
        <f t="shared" si="560"/>
        <v/>
      </c>
      <c r="DP150" s="946" t="str">
        <f t="shared" si="561"/>
        <v/>
      </c>
      <c r="DQ150" s="946" t="str">
        <f t="shared" si="562"/>
        <v/>
      </c>
      <c r="DR150" s="946" t="str">
        <f t="shared" si="563"/>
        <v/>
      </c>
      <c r="DS150" s="946" t="str">
        <f t="shared" si="564"/>
        <v/>
      </c>
      <c r="DT150" s="946" t="str">
        <f t="shared" si="565"/>
        <v/>
      </c>
      <c r="DU150" s="946" t="str">
        <f t="shared" si="566"/>
        <v/>
      </c>
      <c r="DV150" s="946" t="str">
        <f t="shared" si="567"/>
        <v/>
      </c>
      <c r="DW150" s="946" t="str">
        <f t="shared" si="568"/>
        <v/>
      </c>
      <c r="DX150" s="946" t="str">
        <f t="shared" si="569"/>
        <v/>
      </c>
      <c r="DY150" s="946" t="str">
        <f t="shared" si="570"/>
        <v/>
      </c>
      <c r="DZ150" s="946" t="str">
        <f t="shared" si="571"/>
        <v/>
      </c>
      <c r="EA150" s="946" t="str">
        <f t="shared" si="572"/>
        <v/>
      </c>
      <c r="EB150" s="946" t="str">
        <f t="shared" si="573"/>
        <v/>
      </c>
      <c r="EC150" s="946" t="str">
        <f t="shared" si="574"/>
        <v/>
      </c>
      <c r="ED150" s="28">
        <f t="shared" si="575"/>
        <v>0</v>
      </c>
      <c r="EE150" s="501">
        <v>2027</v>
      </c>
      <c r="EF150" s="17" t="str">
        <f t="shared" si="752"/>
        <v/>
      </c>
      <c r="EG150" s="17" t="str">
        <f t="shared" si="753"/>
        <v/>
      </c>
      <c r="EH150" s="17" t="str">
        <f t="shared" si="754"/>
        <v/>
      </c>
      <c r="EI150" s="17" t="str">
        <f t="shared" si="755"/>
        <v/>
      </c>
      <c r="EJ150" s="17" t="str">
        <f t="shared" si="756"/>
        <v/>
      </c>
      <c r="EK150" s="17" t="str">
        <f t="shared" si="757"/>
        <v/>
      </c>
      <c r="EL150" s="17" t="str">
        <f t="shared" si="758"/>
        <v/>
      </c>
      <c r="EM150" s="17" t="str">
        <f t="shared" si="759"/>
        <v/>
      </c>
      <c r="EN150" s="17" t="str">
        <f t="shared" si="760"/>
        <v/>
      </c>
      <c r="EO150" s="17" t="str">
        <f t="shared" si="761"/>
        <v/>
      </c>
      <c r="EP150" s="17" t="str">
        <f t="shared" si="762"/>
        <v/>
      </c>
      <c r="EQ150" s="17" t="str">
        <f t="shared" si="763"/>
        <v/>
      </c>
      <c r="ER150" s="17" t="str">
        <f t="shared" si="764"/>
        <v/>
      </c>
      <c r="ES150" s="17" t="str">
        <f t="shared" si="765"/>
        <v/>
      </c>
      <c r="ET150" s="17" t="str">
        <f t="shared" si="766"/>
        <v/>
      </c>
      <c r="EU150" s="17" t="str">
        <f t="shared" si="767"/>
        <v/>
      </c>
      <c r="EV150" s="17" t="str">
        <f t="shared" si="768"/>
        <v/>
      </c>
      <c r="EW150" s="17" t="str">
        <f t="shared" si="769"/>
        <v/>
      </c>
      <c r="EX150" s="17" t="str">
        <f t="shared" si="770"/>
        <v/>
      </c>
      <c r="EY150" s="17" t="str">
        <f t="shared" si="771"/>
        <v/>
      </c>
      <c r="EZ150" s="17" t="str">
        <f t="shared" si="772"/>
        <v/>
      </c>
      <c r="FA150" s="17" t="str">
        <f t="shared" si="773"/>
        <v/>
      </c>
      <c r="FB150" s="17" t="str">
        <f t="shared" si="774"/>
        <v/>
      </c>
      <c r="FC150" s="17" t="str">
        <f t="shared" si="775"/>
        <v/>
      </c>
      <c r="FD150" s="17" t="str">
        <f t="shared" si="776"/>
        <v/>
      </c>
      <c r="FE150" s="17" t="str">
        <f t="shared" si="777"/>
        <v/>
      </c>
      <c r="FF150" s="17" t="str">
        <f t="shared" si="778"/>
        <v/>
      </c>
      <c r="FG150" s="17" t="str">
        <f t="shared" si="779"/>
        <v/>
      </c>
      <c r="FH150" s="17" t="str">
        <f t="shared" si="780"/>
        <v/>
      </c>
      <c r="FI150" s="17" t="str">
        <f t="shared" si="781"/>
        <v/>
      </c>
      <c r="FJ150" s="17" t="str">
        <f t="shared" si="782"/>
        <v/>
      </c>
      <c r="FK150" s="501">
        <v>2027</v>
      </c>
    </row>
    <row r="151" spans="1:167" ht="15.6">
      <c r="A151" s="501">
        <v>2028</v>
      </c>
      <c r="B151" s="5"/>
      <c r="C151" s="5"/>
      <c r="D151" s="5"/>
      <c r="E151" s="5"/>
      <c r="F151" s="5"/>
      <c r="G151" s="143"/>
      <c r="H151" s="5"/>
      <c r="I151" s="5"/>
      <c r="J151" s="5"/>
      <c r="K151" s="5"/>
      <c r="L151" s="143"/>
      <c r="M151" s="5"/>
      <c r="N151" s="5"/>
      <c r="O151" s="5"/>
      <c r="P151" s="5"/>
      <c r="Q151" s="143"/>
      <c r="R151" s="5"/>
      <c r="S151" s="5"/>
      <c r="T151" s="5"/>
      <c r="U151" s="5"/>
      <c r="V151" s="143"/>
      <c r="W151" s="5"/>
      <c r="X151" s="5"/>
      <c r="Y151" s="5"/>
      <c r="Z151" s="5"/>
      <c r="AA151" s="143"/>
      <c r="AB151" s="5"/>
      <c r="AC151" s="5"/>
      <c r="AD151" s="5"/>
      <c r="AE151" s="5"/>
      <c r="AF151" s="143"/>
      <c r="AG151" s="164"/>
      <c r="AI151" s="17"/>
      <c r="AJ151" s="20"/>
      <c r="AK151" s="501">
        <v>2028</v>
      </c>
      <c r="AL151" s="28" t="str">
        <f t="shared" si="508"/>
        <v/>
      </c>
      <c r="AM151" s="28" t="str">
        <f t="shared" si="509"/>
        <v/>
      </c>
      <c r="AN151" s="28" t="str">
        <f t="shared" si="510"/>
        <v/>
      </c>
      <c r="AO151" s="28" t="str">
        <f t="shared" si="511"/>
        <v/>
      </c>
      <c r="AP151" s="28" t="str">
        <f t="shared" si="512"/>
        <v/>
      </c>
      <c r="AQ151" s="28" t="str">
        <f t="shared" si="513"/>
        <v/>
      </c>
      <c r="AR151" s="28" t="str">
        <f t="shared" si="514"/>
        <v/>
      </c>
      <c r="AS151" s="28" t="str">
        <f t="shared" si="515"/>
        <v/>
      </c>
      <c r="AT151" s="28" t="str">
        <f t="shared" si="516"/>
        <v/>
      </c>
      <c r="AU151" s="28" t="str">
        <f t="shared" si="517"/>
        <v/>
      </c>
      <c r="AV151" s="28" t="str">
        <f t="shared" si="518"/>
        <v/>
      </c>
      <c r="AW151" s="28" t="str">
        <f t="shared" si="519"/>
        <v/>
      </c>
      <c r="AX151" s="28" t="str">
        <f t="shared" si="520"/>
        <v/>
      </c>
      <c r="AY151" s="28" t="str">
        <f t="shared" si="521"/>
        <v/>
      </c>
      <c r="AZ151" s="28" t="str">
        <f t="shared" si="522"/>
        <v/>
      </c>
      <c r="BA151" s="28" t="str">
        <f t="shared" si="523"/>
        <v/>
      </c>
      <c r="BB151" s="28" t="str">
        <f t="shared" si="524"/>
        <v/>
      </c>
      <c r="BC151" s="28" t="str">
        <f t="shared" si="525"/>
        <v/>
      </c>
      <c r="BD151" s="28" t="str">
        <f t="shared" si="526"/>
        <v/>
      </c>
      <c r="BE151" s="28" t="str">
        <f t="shared" si="527"/>
        <v/>
      </c>
      <c r="BF151" s="28" t="str">
        <f t="shared" si="528"/>
        <v/>
      </c>
      <c r="BG151" s="28" t="str">
        <f t="shared" si="529"/>
        <v/>
      </c>
      <c r="BH151" s="28" t="str">
        <f t="shared" si="530"/>
        <v/>
      </c>
      <c r="BI151" s="28" t="str">
        <f t="shared" si="531"/>
        <v/>
      </c>
      <c r="BJ151" s="28" t="str">
        <f t="shared" si="532"/>
        <v/>
      </c>
      <c r="BK151" s="28" t="str">
        <f t="shared" si="533"/>
        <v/>
      </c>
      <c r="BL151" s="28" t="str">
        <f t="shared" si="534"/>
        <v/>
      </c>
      <c r="BM151" s="28" t="str">
        <f t="shared" si="535"/>
        <v/>
      </c>
      <c r="BN151" s="28" t="str">
        <f t="shared" si="536"/>
        <v/>
      </c>
      <c r="BO151" s="28" t="str">
        <f t="shared" si="537"/>
        <v/>
      </c>
      <c r="BP151" s="28" t="str">
        <f t="shared" si="538"/>
        <v/>
      </c>
      <c r="BQ151" s="28">
        <f t="shared" si="539"/>
        <v>0</v>
      </c>
      <c r="BR151" s="501">
        <v>2028</v>
      </c>
      <c r="BS151" s="17" t="str">
        <f t="shared" si="576"/>
        <v/>
      </c>
      <c r="BT151" s="17" t="str">
        <f t="shared" si="577"/>
        <v/>
      </c>
      <c r="BU151" s="17" t="str">
        <f t="shared" si="578"/>
        <v/>
      </c>
      <c r="BV151" s="17" t="str">
        <f t="shared" si="579"/>
        <v/>
      </c>
      <c r="BW151" s="17" t="str">
        <f t="shared" si="580"/>
        <v/>
      </c>
      <c r="BX151" s="17" t="str">
        <f t="shared" si="581"/>
        <v/>
      </c>
      <c r="BY151" s="17" t="str">
        <f t="shared" si="582"/>
        <v/>
      </c>
      <c r="BZ151" s="17" t="str">
        <f t="shared" si="583"/>
        <v/>
      </c>
      <c r="CA151" s="17" t="str">
        <f t="shared" si="584"/>
        <v/>
      </c>
      <c r="CB151" s="17" t="str">
        <f t="shared" si="585"/>
        <v/>
      </c>
      <c r="CC151" s="17" t="str">
        <f t="shared" si="586"/>
        <v/>
      </c>
      <c r="CD151" s="17" t="str">
        <f t="shared" si="587"/>
        <v/>
      </c>
      <c r="CE151" s="17" t="str">
        <f t="shared" si="588"/>
        <v/>
      </c>
      <c r="CF151" s="17" t="str">
        <f t="shared" si="589"/>
        <v/>
      </c>
      <c r="CG151" s="17" t="str">
        <f t="shared" si="590"/>
        <v/>
      </c>
      <c r="CH151" s="17" t="str">
        <f t="shared" si="591"/>
        <v/>
      </c>
      <c r="CI151" s="17" t="str">
        <f t="shared" si="592"/>
        <v/>
      </c>
      <c r="CJ151" s="17" t="str">
        <f t="shared" si="593"/>
        <v/>
      </c>
      <c r="CK151" s="17" t="str">
        <f t="shared" si="594"/>
        <v/>
      </c>
      <c r="CL151" s="17" t="str">
        <f t="shared" si="595"/>
        <v/>
      </c>
      <c r="CM151" s="17" t="str">
        <f t="shared" si="596"/>
        <v/>
      </c>
      <c r="CN151" s="17" t="str">
        <f t="shared" si="597"/>
        <v/>
      </c>
      <c r="CO151" s="17" t="str">
        <f t="shared" si="598"/>
        <v/>
      </c>
      <c r="CP151" s="17" t="str">
        <f t="shared" si="599"/>
        <v/>
      </c>
      <c r="CQ151" s="17" t="str">
        <f t="shared" si="600"/>
        <v/>
      </c>
      <c r="CR151" s="17" t="str">
        <f t="shared" si="601"/>
        <v/>
      </c>
      <c r="CS151" s="17" t="str">
        <f t="shared" si="602"/>
        <v/>
      </c>
      <c r="CT151" s="17" t="str">
        <f t="shared" si="603"/>
        <v/>
      </c>
      <c r="CU151" s="17" t="str">
        <f t="shared" si="604"/>
        <v/>
      </c>
      <c r="CV151" s="17" t="str">
        <f t="shared" si="605"/>
        <v/>
      </c>
      <c r="CW151" s="17" t="str">
        <f t="shared" si="606"/>
        <v/>
      </c>
      <c r="CX151" s="501">
        <v>2028</v>
      </c>
      <c r="CY151" s="946" t="str">
        <f t="shared" si="544"/>
        <v/>
      </c>
      <c r="CZ151" s="946" t="str">
        <f t="shared" si="545"/>
        <v/>
      </c>
      <c r="DA151" s="946" t="str">
        <f t="shared" si="546"/>
        <v/>
      </c>
      <c r="DB151" s="946" t="str">
        <f t="shared" si="547"/>
        <v/>
      </c>
      <c r="DC151" s="946" t="str">
        <f t="shared" si="548"/>
        <v/>
      </c>
      <c r="DD151" s="946" t="str">
        <f t="shared" si="549"/>
        <v/>
      </c>
      <c r="DE151" s="946" t="str">
        <f t="shared" si="550"/>
        <v/>
      </c>
      <c r="DF151" s="946" t="str">
        <f t="shared" si="551"/>
        <v/>
      </c>
      <c r="DG151" s="946" t="str">
        <f t="shared" si="552"/>
        <v/>
      </c>
      <c r="DH151" s="946" t="str">
        <f t="shared" si="553"/>
        <v/>
      </c>
      <c r="DI151" s="946" t="str">
        <f t="shared" si="554"/>
        <v/>
      </c>
      <c r="DJ151" s="946" t="str">
        <f t="shared" si="555"/>
        <v/>
      </c>
      <c r="DK151" s="946" t="str">
        <f t="shared" si="556"/>
        <v/>
      </c>
      <c r="DL151" s="946" t="str">
        <f t="shared" si="557"/>
        <v/>
      </c>
      <c r="DM151" s="946" t="str">
        <f t="shared" si="558"/>
        <v/>
      </c>
      <c r="DN151" s="946" t="str">
        <f t="shared" si="559"/>
        <v/>
      </c>
      <c r="DO151" s="946" t="str">
        <f t="shared" si="560"/>
        <v/>
      </c>
      <c r="DP151" s="946" t="str">
        <f t="shared" si="561"/>
        <v/>
      </c>
      <c r="DQ151" s="946" t="str">
        <f t="shared" si="562"/>
        <v/>
      </c>
      <c r="DR151" s="946" t="str">
        <f t="shared" si="563"/>
        <v/>
      </c>
      <c r="DS151" s="946" t="str">
        <f t="shared" si="564"/>
        <v/>
      </c>
      <c r="DT151" s="946" t="str">
        <f t="shared" si="565"/>
        <v/>
      </c>
      <c r="DU151" s="946" t="str">
        <f t="shared" si="566"/>
        <v/>
      </c>
      <c r="DV151" s="946" t="str">
        <f t="shared" si="567"/>
        <v/>
      </c>
      <c r="DW151" s="946" t="str">
        <f t="shared" si="568"/>
        <v/>
      </c>
      <c r="DX151" s="946" t="str">
        <f t="shared" si="569"/>
        <v/>
      </c>
      <c r="DY151" s="946" t="str">
        <f t="shared" si="570"/>
        <v/>
      </c>
      <c r="DZ151" s="946" t="str">
        <f t="shared" si="571"/>
        <v/>
      </c>
      <c r="EA151" s="946" t="str">
        <f t="shared" si="572"/>
        <v/>
      </c>
      <c r="EB151" s="946" t="str">
        <f t="shared" si="573"/>
        <v/>
      </c>
      <c r="EC151" s="946" t="str">
        <f t="shared" si="574"/>
        <v/>
      </c>
      <c r="ED151" s="28">
        <f t="shared" si="575"/>
        <v>0</v>
      </c>
      <c r="EE151" s="501">
        <v>2028</v>
      </c>
      <c r="EF151" s="17" t="str">
        <f t="shared" si="607"/>
        <v/>
      </c>
      <c r="EG151" s="17" t="str">
        <f t="shared" si="608"/>
        <v/>
      </c>
      <c r="EH151" s="17" t="str">
        <f t="shared" si="609"/>
        <v/>
      </c>
      <c r="EI151" s="17" t="str">
        <f t="shared" si="610"/>
        <v/>
      </c>
      <c r="EJ151" s="17" t="str">
        <f t="shared" si="611"/>
        <v/>
      </c>
      <c r="EK151" s="17" t="str">
        <f t="shared" si="612"/>
        <v/>
      </c>
      <c r="EL151" s="17" t="str">
        <f t="shared" si="613"/>
        <v/>
      </c>
      <c r="EM151" s="17" t="str">
        <f t="shared" si="614"/>
        <v/>
      </c>
      <c r="EN151" s="17" t="str">
        <f t="shared" si="615"/>
        <v/>
      </c>
      <c r="EO151" s="17" t="str">
        <f t="shared" si="616"/>
        <v/>
      </c>
      <c r="EP151" s="17" t="str">
        <f t="shared" si="617"/>
        <v/>
      </c>
      <c r="EQ151" s="17" t="str">
        <f t="shared" si="618"/>
        <v/>
      </c>
      <c r="ER151" s="17" t="str">
        <f t="shared" si="619"/>
        <v/>
      </c>
      <c r="ES151" s="17" t="str">
        <f t="shared" si="620"/>
        <v/>
      </c>
      <c r="ET151" s="17" t="str">
        <f t="shared" si="621"/>
        <v/>
      </c>
      <c r="EU151" s="17" t="str">
        <f t="shared" si="622"/>
        <v/>
      </c>
      <c r="EV151" s="17" t="str">
        <f t="shared" si="623"/>
        <v/>
      </c>
      <c r="EW151" s="17" t="str">
        <f t="shared" si="624"/>
        <v/>
      </c>
      <c r="EX151" s="17" t="str">
        <f t="shared" si="625"/>
        <v/>
      </c>
      <c r="EY151" s="17" t="str">
        <f t="shared" si="626"/>
        <v/>
      </c>
      <c r="EZ151" s="17" t="str">
        <f t="shared" si="627"/>
        <v/>
      </c>
      <c r="FA151" s="17" t="str">
        <f t="shared" si="628"/>
        <v/>
      </c>
      <c r="FB151" s="17" t="str">
        <f t="shared" si="629"/>
        <v/>
      </c>
      <c r="FC151" s="17" t="str">
        <f t="shared" si="630"/>
        <v/>
      </c>
      <c r="FD151" s="17" t="str">
        <f t="shared" si="631"/>
        <v/>
      </c>
      <c r="FE151" s="17" t="str">
        <f t="shared" si="632"/>
        <v/>
      </c>
      <c r="FF151" s="17" t="str">
        <f t="shared" si="633"/>
        <v/>
      </c>
      <c r="FG151" s="17" t="str">
        <f t="shared" si="634"/>
        <v/>
      </c>
      <c r="FH151" s="17" t="str">
        <f t="shared" si="635"/>
        <v/>
      </c>
      <c r="FI151" s="17" t="str">
        <f t="shared" si="636"/>
        <v/>
      </c>
      <c r="FJ151" s="17" t="str">
        <f t="shared" si="637"/>
        <v/>
      </c>
      <c r="FK151" s="501">
        <v>2028</v>
      </c>
    </row>
    <row r="152" spans="1:167" ht="15.6">
      <c r="A152" s="501">
        <v>2029</v>
      </c>
      <c r="B152" s="5"/>
      <c r="C152" s="5"/>
      <c r="D152" s="5"/>
      <c r="E152" s="5"/>
      <c r="F152" s="5"/>
      <c r="G152" s="143"/>
      <c r="H152" s="5"/>
      <c r="I152" s="5"/>
      <c r="J152" s="5"/>
      <c r="K152" s="5"/>
      <c r="L152" s="143"/>
      <c r="M152" s="5"/>
      <c r="N152" s="5"/>
      <c r="O152" s="5"/>
      <c r="P152" s="5"/>
      <c r="Q152" s="143"/>
      <c r="R152" s="5"/>
      <c r="S152" s="5"/>
      <c r="T152" s="5"/>
      <c r="U152" s="5"/>
      <c r="V152" s="143"/>
      <c r="W152" s="5"/>
      <c r="X152" s="5"/>
      <c r="Y152" s="5"/>
      <c r="Z152" s="5"/>
      <c r="AA152" s="143"/>
      <c r="AB152" s="5"/>
      <c r="AC152" s="5"/>
      <c r="AD152" s="5"/>
      <c r="AE152" s="5"/>
      <c r="AF152" s="143"/>
      <c r="AG152" s="164"/>
      <c r="AI152" s="17"/>
      <c r="AJ152" s="20"/>
      <c r="AK152" s="501">
        <v>2029</v>
      </c>
      <c r="AL152" s="28" t="str">
        <f t="shared" si="508"/>
        <v/>
      </c>
      <c r="AM152" s="28" t="str">
        <f t="shared" si="509"/>
        <v/>
      </c>
      <c r="AN152" s="28" t="str">
        <f t="shared" si="510"/>
        <v/>
      </c>
      <c r="AO152" s="28" t="str">
        <f t="shared" si="511"/>
        <v/>
      </c>
      <c r="AP152" s="28" t="str">
        <f t="shared" si="512"/>
        <v/>
      </c>
      <c r="AQ152" s="28" t="str">
        <f t="shared" si="513"/>
        <v/>
      </c>
      <c r="AR152" s="28" t="str">
        <f t="shared" si="514"/>
        <v/>
      </c>
      <c r="AS152" s="28" t="str">
        <f t="shared" si="515"/>
        <v/>
      </c>
      <c r="AT152" s="28" t="str">
        <f t="shared" si="516"/>
        <v/>
      </c>
      <c r="AU152" s="28" t="str">
        <f t="shared" si="517"/>
        <v/>
      </c>
      <c r="AV152" s="28" t="str">
        <f t="shared" si="518"/>
        <v/>
      </c>
      <c r="AW152" s="28" t="str">
        <f t="shared" si="519"/>
        <v/>
      </c>
      <c r="AX152" s="28" t="str">
        <f t="shared" si="520"/>
        <v/>
      </c>
      <c r="AY152" s="28" t="str">
        <f t="shared" si="521"/>
        <v/>
      </c>
      <c r="AZ152" s="28" t="str">
        <f t="shared" si="522"/>
        <v/>
      </c>
      <c r="BA152" s="28" t="str">
        <f t="shared" si="523"/>
        <v/>
      </c>
      <c r="BB152" s="28" t="str">
        <f t="shared" si="524"/>
        <v/>
      </c>
      <c r="BC152" s="28" t="str">
        <f t="shared" si="525"/>
        <v/>
      </c>
      <c r="BD152" s="28" t="str">
        <f t="shared" si="526"/>
        <v/>
      </c>
      <c r="BE152" s="28" t="str">
        <f t="shared" si="527"/>
        <v/>
      </c>
      <c r="BF152" s="28" t="str">
        <f t="shared" si="528"/>
        <v/>
      </c>
      <c r="BG152" s="28" t="str">
        <f t="shared" si="529"/>
        <v/>
      </c>
      <c r="BH152" s="28" t="str">
        <f t="shared" si="530"/>
        <v/>
      </c>
      <c r="BI152" s="28" t="str">
        <f t="shared" si="531"/>
        <v/>
      </c>
      <c r="BJ152" s="28" t="str">
        <f t="shared" si="532"/>
        <v/>
      </c>
      <c r="BK152" s="28" t="str">
        <f t="shared" si="533"/>
        <v/>
      </c>
      <c r="BL152" s="28" t="str">
        <f t="shared" si="534"/>
        <v/>
      </c>
      <c r="BM152" s="28" t="str">
        <f t="shared" si="535"/>
        <v/>
      </c>
      <c r="BN152" s="28" t="str">
        <f t="shared" si="536"/>
        <v/>
      </c>
      <c r="BO152" s="28" t="str">
        <f t="shared" si="537"/>
        <v/>
      </c>
      <c r="BP152" s="28" t="str">
        <f t="shared" si="538"/>
        <v/>
      </c>
      <c r="BQ152" s="28">
        <f t="shared" si="539"/>
        <v>0</v>
      </c>
      <c r="BR152" s="501">
        <v>2029</v>
      </c>
      <c r="BS152" s="17" t="str">
        <f t="shared" si="576"/>
        <v/>
      </c>
      <c r="BT152" s="17" t="str">
        <f t="shared" si="577"/>
        <v/>
      </c>
      <c r="BU152" s="17" t="str">
        <f t="shared" si="578"/>
        <v/>
      </c>
      <c r="BV152" s="17" t="str">
        <f t="shared" si="579"/>
        <v/>
      </c>
      <c r="BW152" s="17" t="str">
        <f t="shared" si="580"/>
        <v/>
      </c>
      <c r="BX152" s="17" t="str">
        <f t="shared" si="581"/>
        <v/>
      </c>
      <c r="BY152" s="17" t="str">
        <f t="shared" si="582"/>
        <v/>
      </c>
      <c r="BZ152" s="17" t="str">
        <f t="shared" si="583"/>
        <v/>
      </c>
      <c r="CA152" s="17" t="str">
        <f t="shared" si="584"/>
        <v/>
      </c>
      <c r="CB152" s="17" t="str">
        <f t="shared" si="585"/>
        <v/>
      </c>
      <c r="CC152" s="17" t="str">
        <f t="shared" si="586"/>
        <v/>
      </c>
      <c r="CD152" s="17" t="str">
        <f t="shared" si="587"/>
        <v/>
      </c>
      <c r="CE152" s="17" t="str">
        <f t="shared" si="588"/>
        <v/>
      </c>
      <c r="CF152" s="17" t="str">
        <f t="shared" si="589"/>
        <v/>
      </c>
      <c r="CG152" s="17" t="str">
        <f t="shared" si="590"/>
        <v/>
      </c>
      <c r="CH152" s="17" t="str">
        <f t="shared" si="591"/>
        <v/>
      </c>
      <c r="CI152" s="17" t="str">
        <f t="shared" si="592"/>
        <v/>
      </c>
      <c r="CJ152" s="17" t="str">
        <f t="shared" si="593"/>
        <v/>
      </c>
      <c r="CK152" s="17" t="str">
        <f t="shared" si="594"/>
        <v/>
      </c>
      <c r="CL152" s="17" t="str">
        <f t="shared" si="595"/>
        <v/>
      </c>
      <c r="CM152" s="17" t="str">
        <f t="shared" si="596"/>
        <v/>
      </c>
      <c r="CN152" s="17" t="str">
        <f t="shared" si="597"/>
        <v/>
      </c>
      <c r="CO152" s="17" t="str">
        <f t="shared" si="598"/>
        <v/>
      </c>
      <c r="CP152" s="17" t="str">
        <f t="shared" si="599"/>
        <v/>
      </c>
      <c r="CQ152" s="17" t="str">
        <f t="shared" si="600"/>
        <v/>
      </c>
      <c r="CR152" s="17" t="str">
        <f t="shared" si="601"/>
        <v/>
      </c>
      <c r="CS152" s="17" t="str">
        <f t="shared" si="602"/>
        <v/>
      </c>
      <c r="CT152" s="17" t="str">
        <f t="shared" si="603"/>
        <v/>
      </c>
      <c r="CU152" s="17" t="str">
        <f t="shared" si="604"/>
        <v/>
      </c>
      <c r="CV152" s="17" t="str">
        <f t="shared" si="605"/>
        <v/>
      </c>
      <c r="CW152" s="17" t="str">
        <f t="shared" si="606"/>
        <v/>
      </c>
      <c r="CX152" s="501">
        <v>2029</v>
      </c>
      <c r="CY152" s="946" t="str">
        <f t="shared" si="544"/>
        <v/>
      </c>
      <c r="CZ152" s="946" t="str">
        <f t="shared" si="545"/>
        <v/>
      </c>
      <c r="DA152" s="946" t="str">
        <f t="shared" si="546"/>
        <v/>
      </c>
      <c r="DB152" s="946" t="str">
        <f t="shared" si="547"/>
        <v/>
      </c>
      <c r="DC152" s="946" t="str">
        <f t="shared" si="548"/>
        <v/>
      </c>
      <c r="DD152" s="946" t="str">
        <f t="shared" si="549"/>
        <v/>
      </c>
      <c r="DE152" s="946" t="str">
        <f t="shared" si="550"/>
        <v/>
      </c>
      <c r="DF152" s="946" t="str">
        <f t="shared" si="551"/>
        <v/>
      </c>
      <c r="DG152" s="946" t="str">
        <f t="shared" si="552"/>
        <v/>
      </c>
      <c r="DH152" s="946" t="str">
        <f t="shared" si="553"/>
        <v/>
      </c>
      <c r="DI152" s="946" t="str">
        <f t="shared" si="554"/>
        <v/>
      </c>
      <c r="DJ152" s="946" t="str">
        <f t="shared" si="555"/>
        <v/>
      </c>
      <c r="DK152" s="946" t="str">
        <f t="shared" si="556"/>
        <v/>
      </c>
      <c r="DL152" s="946" t="str">
        <f t="shared" si="557"/>
        <v/>
      </c>
      <c r="DM152" s="946" t="str">
        <f t="shared" si="558"/>
        <v/>
      </c>
      <c r="DN152" s="946" t="str">
        <f t="shared" si="559"/>
        <v/>
      </c>
      <c r="DO152" s="946" t="str">
        <f t="shared" si="560"/>
        <v/>
      </c>
      <c r="DP152" s="946" t="str">
        <f t="shared" si="561"/>
        <v/>
      </c>
      <c r="DQ152" s="946" t="str">
        <f t="shared" si="562"/>
        <v/>
      </c>
      <c r="DR152" s="946" t="str">
        <f t="shared" si="563"/>
        <v/>
      </c>
      <c r="DS152" s="946" t="str">
        <f t="shared" si="564"/>
        <v/>
      </c>
      <c r="DT152" s="946" t="str">
        <f t="shared" si="565"/>
        <v/>
      </c>
      <c r="DU152" s="946" t="str">
        <f t="shared" si="566"/>
        <v/>
      </c>
      <c r="DV152" s="946" t="str">
        <f t="shared" si="567"/>
        <v/>
      </c>
      <c r="DW152" s="946" t="str">
        <f t="shared" si="568"/>
        <v/>
      </c>
      <c r="DX152" s="946" t="str">
        <f t="shared" si="569"/>
        <v/>
      </c>
      <c r="DY152" s="946" t="str">
        <f t="shared" si="570"/>
        <v/>
      </c>
      <c r="DZ152" s="946" t="str">
        <f t="shared" si="571"/>
        <v/>
      </c>
      <c r="EA152" s="946" t="str">
        <f t="shared" si="572"/>
        <v/>
      </c>
      <c r="EB152" s="946" t="str">
        <f t="shared" si="573"/>
        <v/>
      </c>
      <c r="EC152" s="946" t="str">
        <f t="shared" si="574"/>
        <v/>
      </c>
      <c r="ED152" s="28">
        <f t="shared" si="575"/>
        <v>0</v>
      </c>
      <c r="EE152" s="501">
        <v>2029</v>
      </c>
      <c r="EF152" s="17" t="str">
        <f t="shared" si="607"/>
        <v/>
      </c>
      <c r="EG152" s="17" t="str">
        <f t="shared" si="608"/>
        <v/>
      </c>
      <c r="EH152" s="17" t="str">
        <f t="shared" si="609"/>
        <v/>
      </c>
      <c r="EI152" s="17" t="str">
        <f t="shared" si="610"/>
        <v/>
      </c>
      <c r="EJ152" s="17" t="str">
        <f t="shared" si="611"/>
        <v/>
      </c>
      <c r="EK152" s="17" t="str">
        <f t="shared" si="612"/>
        <v/>
      </c>
      <c r="EL152" s="17" t="str">
        <f t="shared" si="613"/>
        <v/>
      </c>
      <c r="EM152" s="17" t="str">
        <f t="shared" si="614"/>
        <v/>
      </c>
      <c r="EN152" s="17" t="str">
        <f t="shared" si="615"/>
        <v/>
      </c>
      <c r="EO152" s="17" t="str">
        <f t="shared" si="616"/>
        <v/>
      </c>
      <c r="EP152" s="17" t="str">
        <f t="shared" si="617"/>
        <v/>
      </c>
      <c r="EQ152" s="17" t="str">
        <f t="shared" si="618"/>
        <v/>
      </c>
      <c r="ER152" s="17" t="str">
        <f t="shared" si="619"/>
        <v/>
      </c>
      <c r="ES152" s="17" t="str">
        <f t="shared" si="620"/>
        <v/>
      </c>
      <c r="ET152" s="17" t="str">
        <f t="shared" si="621"/>
        <v/>
      </c>
      <c r="EU152" s="17" t="str">
        <f t="shared" si="622"/>
        <v/>
      </c>
      <c r="EV152" s="17" t="str">
        <f t="shared" si="623"/>
        <v/>
      </c>
      <c r="EW152" s="17" t="str">
        <f t="shared" si="624"/>
        <v/>
      </c>
      <c r="EX152" s="17" t="str">
        <f t="shared" si="625"/>
        <v/>
      </c>
      <c r="EY152" s="17" t="str">
        <f t="shared" si="626"/>
        <v/>
      </c>
      <c r="EZ152" s="17" t="str">
        <f t="shared" si="627"/>
        <v/>
      </c>
      <c r="FA152" s="17" t="str">
        <f t="shared" si="628"/>
        <v/>
      </c>
      <c r="FB152" s="17" t="str">
        <f t="shared" si="629"/>
        <v/>
      </c>
      <c r="FC152" s="17" t="str">
        <f t="shared" si="630"/>
        <v/>
      </c>
      <c r="FD152" s="17" t="str">
        <f t="shared" si="631"/>
        <v/>
      </c>
      <c r="FE152" s="17" t="str">
        <f t="shared" si="632"/>
        <v/>
      </c>
      <c r="FF152" s="17" t="str">
        <f t="shared" si="633"/>
        <v/>
      </c>
      <c r="FG152" s="17" t="str">
        <f t="shared" si="634"/>
        <v/>
      </c>
      <c r="FH152" s="17" t="str">
        <f t="shared" si="635"/>
        <v/>
      </c>
      <c r="FI152" s="17" t="str">
        <f t="shared" si="636"/>
        <v/>
      </c>
      <c r="FJ152" s="17" t="str">
        <f t="shared" si="637"/>
        <v/>
      </c>
      <c r="FK152" s="501">
        <v>2029</v>
      </c>
    </row>
    <row r="153" spans="1:167" ht="16.2" thickBot="1">
      <c r="A153" s="742">
        <v>2030</v>
      </c>
      <c r="B153" s="146"/>
      <c r="C153" s="146"/>
      <c r="D153" s="146"/>
      <c r="E153" s="146"/>
      <c r="F153" s="146"/>
      <c r="G153" s="147"/>
      <c r="H153" s="146"/>
      <c r="I153" s="146"/>
      <c r="J153" s="146"/>
      <c r="K153" s="146"/>
      <c r="L153" s="147"/>
      <c r="M153" s="146"/>
      <c r="N153" s="146"/>
      <c r="O153" s="146"/>
      <c r="P153" s="146"/>
      <c r="Q153" s="147"/>
      <c r="R153" s="146"/>
      <c r="S153" s="146"/>
      <c r="T153" s="146"/>
      <c r="U153" s="146"/>
      <c r="V153" s="147"/>
      <c r="W153" s="146"/>
      <c r="X153" s="146"/>
      <c r="Y153" s="146"/>
      <c r="Z153" s="146"/>
      <c r="AA153" s="147"/>
      <c r="AB153" s="146"/>
      <c r="AC153" s="146"/>
      <c r="AD153" s="146"/>
      <c r="AE153" s="146"/>
      <c r="AF153" s="147"/>
      <c r="AG153" s="748"/>
      <c r="AH153" s="15"/>
      <c r="AI153" s="745"/>
      <c r="AJ153" s="749"/>
      <c r="AK153" s="742">
        <v>2030</v>
      </c>
      <c r="AL153" s="750" t="str">
        <f t="shared" si="508"/>
        <v/>
      </c>
      <c r="AM153" s="750" t="str">
        <f t="shared" si="509"/>
        <v/>
      </c>
      <c r="AN153" s="750" t="str">
        <f t="shared" si="510"/>
        <v/>
      </c>
      <c r="AO153" s="750" t="str">
        <f t="shared" si="511"/>
        <v/>
      </c>
      <c r="AP153" s="750" t="str">
        <f t="shared" si="512"/>
        <v/>
      </c>
      <c r="AQ153" s="750" t="str">
        <f t="shared" si="513"/>
        <v/>
      </c>
      <c r="AR153" s="750" t="str">
        <f t="shared" si="514"/>
        <v/>
      </c>
      <c r="AS153" s="750" t="str">
        <f t="shared" si="515"/>
        <v/>
      </c>
      <c r="AT153" s="750" t="str">
        <f t="shared" si="516"/>
        <v/>
      </c>
      <c r="AU153" s="750" t="str">
        <f t="shared" si="517"/>
        <v/>
      </c>
      <c r="AV153" s="750" t="str">
        <f t="shared" si="518"/>
        <v/>
      </c>
      <c r="AW153" s="750" t="str">
        <f t="shared" si="519"/>
        <v/>
      </c>
      <c r="AX153" s="750" t="str">
        <f t="shared" si="520"/>
        <v/>
      </c>
      <c r="AY153" s="750" t="str">
        <f t="shared" si="521"/>
        <v/>
      </c>
      <c r="AZ153" s="750" t="str">
        <f t="shared" si="522"/>
        <v/>
      </c>
      <c r="BA153" s="750" t="str">
        <f t="shared" si="523"/>
        <v/>
      </c>
      <c r="BB153" s="750" t="str">
        <f t="shared" si="524"/>
        <v/>
      </c>
      <c r="BC153" s="750" t="str">
        <f t="shared" si="525"/>
        <v/>
      </c>
      <c r="BD153" s="750" t="str">
        <f t="shared" si="526"/>
        <v/>
      </c>
      <c r="BE153" s="750" t="str">
        <f t="shared" si="527"/>
        <v/>
      </c>
      <c r="BF153" s="750" t="str">
        <f t="shared" si="528"/>
        <v/>
      </c>
      <c r="BG153" s="750" t="str">
        <f t="shared" si="529"/>
        <v/>
      </c>
      <c r="BH153" s="750" t="str">
        <f t="shared" si="530"/>
        <v/>
      </c>
      <c r="BI153" s="750" t="str">
        <f t="shared" si="531"/>
        <v/>
      </c>
      <c r="BJ153" s="750" t="str">
        <f t="shared" si="532"/>
        <v/>
      </c>
      <c r="BK153" s="750" t="str">
        <f t="shared" si="533"/>
        <v/>
      </c>
      <c r="BL153" s="750" t="str">
        <f t="shared" si="534"/>
        <v/>
      </c>
      <c r="BM153" s="750" t="str">
        <f t="shared" si="535"/>
        <v/>
      </c>
      <c r="BN153" s="750" t="str">
        <f t="shared" si="536"/>
        <v/>
      </c>
      <c r="BO153" s="750" t="str">
        <f t="shared" si="537"/>
        <v/>
      </c>
      <c r="BP153" s="750" t="str">
        <f t="shared" si="538"/>
        <v/>
      </c>
      <c r="BQ153" s="750">
        <f t="shared" si="539"/>
        <v>0</v>
      </c>
      <c r="BR153" s="742">
        <v>2030</v>
      </c>
      <c r="BS153" s="745" t="str">
        <f t="shared" si="576"/>
        <v/>
      </c>
      <c r="BT153" s="745" t="str">
        <f t="shared" si="577"/>
        <v/>
      </c>
      <c r="BU153" s="745" t="str">
        <f t="shared" si="578"/>
        <v/>
      </c>
      <c r="BV153" s="745" t="str">
        <f t="shared" si="579"/>
        <v/>
      </c>
      <c r="BW153" s="745" t="str">
        <f t="shared" si="580"/>
        <v/>
      </c>
      <c r="BX153" s="745" t="str">
        <f t="shared" si="581"/>
        <v/>
      </c>
      <c r="BY153" s="745" t="str">
        <f t="shared" si="582"/>
        <v/>
      </c>
      <c r="BZ153" s="745" t="str">
        <f t="shared" si="583"/>
        <v/>
      </c>
      <c r="CA153" s="745" t="str">
        <f t="shared" si="584"/>
        <v/>
      </c>
      <c r="CB153" s="745" t="str">
        <f t="shared" si="585"/>
        <v/>
      </c>
      <c r="CC153" s="745" t="str">
        <f t="shared" si="586"/>
        <v/>
      </c>
      <c r="CD153" s="745" t="str">
        <f t="shared" si="587"/>
        <v/>
      </c>
      <c r="CE153" s="745" t="str">
        <f t="shared" si="588"/>
        <v/>
      </c>
      <c r="CF153" s="745" t="str">
        <f t="shared" si="589"/>
        <v/>
      </c>
      <c r="CG153" s="745" t="str">
        <f t="shared" si="590"/>
        <v/>
      </c>
      <c r="CH153" s="745" t="str">
        <f t="shared" si="591"/>
        <v/>
      </c>
      <c r="CI153" s="745" t="str">
        <f t="shared" si="592"/>
        <v/>
      </c>
      <c r="CJ153" s="745" t="str">
        <f t="shared" si="593"/>
        <v/>
      </c>
      <c r="CK153" s="745" t="str">
        <f t="shared" si="594"/>
        <v/>
      </c>
      <c r="CL153" s="745" t="str">
        <f t="shared" si="595"/>
        <v/>
      </c>
      <c r="CM153" s="745" t="str">
        <f t="shared" si="596"/>
        <v/>
      </c>
      <c r="CN153" s="745" t="str">
        <f t="shared" si="597"/>
        <v/>
      </c>
      <c r="CO153" s="745" t="str">
        <f t="shared" si="598"/>
        <v/>
      </c>
      <c r="CP153" s="745" t="str">
        <f t="shared" si="599"/>
        <v/>
      </c>
      <c r="CQ153" s="745" t="str">
        <f t="shared" si="600"/>
        <v/>
      </c>
      <c r="CR153" s="745" t="str">
        <f t="shared" si="601"/>
        <v/>
      </c>
      <c r="CS153" s="745" t="str">
        <f t="shared" si="602"/>
        <v/>
      </c>
      <c r="CT153" s="745" t="str">
        <f t="shared" si="603"/>
        <v/>
      </c>
      <c r="CU153" s="745" t="str">
        <f t="shared" si="604"/>
        <v/>
      </c>
      <c r="CV153" s="745" t="str">
        <f t="shared" si="605"/>
        <v/>
      </c>
      <c r="CW153" s="745" t="str">
        <f t="shared" si="606"/>
        <v/>
      </c>
      <c r="CX153" s="742">
        <v>2030</v>
      </c>
      <c r="CY153" s="947" t="str">
        <f t="shared" si="544"/>
        <v/>
      </c>
      <c r="CZ153" s="947" t="str">
        <f t="shared" si="545"/>
        <v/>
      </c>
      <c r="DA153" s="947" t="str">
        <f t="shared" si="546"/>
        <v/>
      </c>
      <c r="DB153" s="947" t="str">
        <f t="shared" si="547"/>
        <v/>
      </c>
      <c r="DC153" s="947" t="str">
        <f t="shared" si="548"/>
        <v/>
      </c>
      <c r="DD153" s="947" t="str">
        <f t="shared" si="549"/>
        <v/>
      </c>
      <c r="DE153" s="947" t="str">
        <f t="shared" si="550"/>
        <v/>
      </c>
      <c r="DF153" s="947" t="str">
        <f t="shared" si="551"/>
        <v/>
      </c>
      <c r="DG153" s="947" t="str">
        <f t="shared" si="552"/>
        <v/>
      </c>
      <c r="DH153" s="947" t="str">
        <f t="shared" si="553"/>
        <v/>
      </c>
      <c r="DI153" s="947" t="str">
        <f t="shared" si="554"/>
        <v/>
      </c>
      <c r="DJ153" s="947" t="str">
        <f t="shared" si="555"/>
        <v/>
      </c>
      <c r="DK153" s="947" t="str">
        <f t="shared" si="556"/>
        <v/>
      </c>
      <c r="DL153" s="947" t="str">
        <f t="shared" si="557"/>
        <v/>
      </c>
      <c r="DM153" s="947" t="str">
        <f t="shared" si="558"/>
        <v/>
      </c>
      <c r="DN153" s="947" t="str">
        <f t="shared" si="559"/>
        <v/>
      </c>
      <c r="DO153" s="947" t="str">
        <f t="shared" si="560"/>
        <v/>
      </c>
      <c r="DP153" s="947" t="str">
        <f t="shared" si="561"/>
        <v/>
      </c>
      <c r="DQ153" s="947" t="str">
        <f t="shared" si="562"/>
        <v/>
      </c>
      <c r="DR153" s="947" t="str">
        <f t="shared" si="563"/>
        <v/>
      </c>
      <c r="DS153" s="947" t="str">
        <f t="shared" si="564"/>
        <v/>
      </c>
      <c r="DT153" s="947" t="str">
        <f t="shared" si="565"/>
        <v/>
      </c>
      <c r="DU153" s="947" t="str">
        <f t="shared" si="566"/>
        <v/>
      </c>
      <c r="DV153" s="947" t="str">
        <f t="shared" si="567"/>
        <v/>
      </c>
      <c r="DW153" s="947" t="str">
        <f t="shared" si="568"/>
        <v/>
      </c>
      <c r="DX153" s="947" t="str">
        <f t="shared" si="569"/>
        <v/>
      </c>
      <c r="DY153" s="947" t="str">
        <f t="shared" si="570"/>
        <v/>
      </c>
      <c r="DZ153" s="947" t="str">
        <f t="shared" si="571"/>
        <v/>
      </c>
      <c r="EA153" s="947" t="str">
        <f t="shared" si="572"/>
        <v/>
      </c>
      <c r="EB153" s="947" t="str">
        <f t="shared" si="573"/>
        <v/>
      </c>
      <c r="EC153" s="947" t="str">
        <f t="shared" si="574"/>
        <v/>
      </c>
      <c r="ED153" s="750">
        <f t="shared" si="575"/>
        <v>0</v>
      </c>
      <c r="EE153" s="742">
        <v>2030</v>
      </c>
      <c r="EF153" s="745" t="str">
        <f t="shared" si="607"/>
        <v/>
      </c>
      <c r="EG153" s="745" t="str">
        <f t="shared" si="608"/>
        <v/>
      </c>
      <c r="EH153" s="745" t="str">
        <f t="shared" si="609"/>
        <v/>
      </c>
      <c r="EI153" s="745" t="str">
        <f t="shared" si="610"/>
        <v/>
      </c>
      <c r="EJ153" s="745" t="str">
        <f t="shared" si="611"/>
        <v/>
      </c>
      <c r="EK153" s="745" t="str">
        <f t="shared" si="612"/>
        <v/>
      </c>
      <c r="EL153" s="745" t="str">
        <f t="shared" si="613"/>
        <v/>
      </c>
      <c r="EM153" s="745" t="str">
        <f t="shared" si="614"/>
        <v/>
      </c>
      <c r="EN153" s="745" t="str">
        <f t="shared" si="615"/>
        <v/>
      </c>
      <c r="EO153" s="745" t="str">
        <f t="shared" si="616"/>
        <v/>
      </c>
      <c r="EP153" s="745" t="str">
        <f t="shared" si="617"/>
        <v/>
      </c>
      <c r="EQ153" s="745" t="str">
        <f t="shared" si="618"/>
        <v/>
      </c>
      <c r="ER153" s="745" t="str">
        <f t="shared" si="619"/>
        <v/>
      </c>
      <c r="ES153" s="745" t="str">
        <f t="shared" si="620"/>
        <v/>
      </c>
      <c r="ET153" s="745" t="str">
        <f t="shared" si="621"/>
        <v/>
      </c>
      <c r="EU153" s="745" t="str">
        <f t="shared" si="622"/>
        <v/>
      </c>
      <c r="EV153" s="745" t="str">
        <f t="shared" si="623"/>
        <v/>
      </c>
      <c r="EW153" s="745" t="str">
        <f t="shared" si="624"/>
        <v/>
      </c>
      <c r="EX153" s="745" t="str">
        <f t="shared" si="625"/>
        <v/>
      </c>
      <c r="EY153" s="745" t="str">
        <f t="shared" si="626"/>
        <v/>
      </c>
      <c r="EZ153" s="745" t="str">
        <f t="shared" si="627"/>
        <v/>
      </c>
      <c r="FA153" s="745" t="str">
        <f t="shared" si="628"/>
        <v/>
      </c>
      <c r="FB153" s="745" t="str">
        <f t="shared" si="629"/>
        <v/>
      </c>
      <c r="FC153" s="745" t="str">
        <f t="shared" si="630"/>
        <v/>
      </c>
      <c r="FD153" s="745" t="str">
        <f t="shared" si="631"/>
        <v/>
      </c>
      <c r="FE153" s="745" t="str">
        <f t="shared" si="632"/>
        <v/>
      </c>
      <c r="FF153" s="745" t="str">
        <f t="shared" si="633"/>
        <v/>
      </c>
      <c r="FG153" s="745" t="str">
        <f t="shared" si="634"/>
        <v/>
      </c>
      <c r="FH153" s="745" t="str">
        <f t="shared" si="635"/>
        <v/>
      </c>
      <c r="FI153" s="745" t="str">
        <f t="shared" si="636"/>
        <v/>
      </c>
      <c r="FJ153" s="745" t="str">
        <f t="shared" si="637"/>
        <v/>
      </c>
      <c r="FK153" s="742">
        <v>2030</v>
      </c>
    </row>
    <row r="154" spans="1:167">
      <c r="A154" s="3" t="s">
        <v>2</v>
      </c>
      <c r="B154" s="25">
        <f t="shared" ref="B154:AJ154" si="783">SUM(B3:B153)</f>
        <v>4574</v>
      </c>
      <c r="C154" s="25">
        <f t="shared" si="783"/>
        <v>4610</v>
      </c>
      <c r="D154" s="25">
        <f t="shared" si="783"/>
        <v>4615</v>
      </c>
      <c r="E154" s="25">
        <f t="shared" si="783"/>
        <v>4604</v>
      </c>
      <c r="F154" s="25">
        <f t="shared" si="783"/>
        <v>4773</v>
      </c>
      <c r="G154" s="25">
        <f t="shared" si="783"/>
        <v>4677</v>
      </c>
      <c r="H154" s="25">
        <f t="shared" si="783"/>
        <v>4821</v>
      </c>
      <c r="I154" s="25">
        <f t="shared" si="783"/>
        <v>4726</v>
      </c>
      <c r="J154" s="25">
        <f t="shared" si="783"/>
        <v>4774</v>
      </c>
      <c r="K154" s="25">
        <f t="shared" si="783"/>
        <v>4748</v>
      </c>
      <c r="L154" s="25">
        <f t="shared" si="783"/>
        <v>4877</v>
      </c>
      <c r="M154" s="25">
        <f t="shared" si="783"/>
        <v>5010</v>
      </c>
      <c r="N154" s="25">
        <f t="shared" si="783"/>
        <v>5158</v>
      </c>
      <c r="O154" s="25">
        <f t="shared" si="783"/>
        <v>5174</v>
      </c>
      <c r="P154" s="25">
        <f t="shared" si="783"/>
        <v>5096</v>
      </c>
      <c r="Q154" s="25">
        <f t="shared" si="783"/>
        <v>5052</v>
      </c>
      <c r="R154" s="25">
        <f t="shared" si="783"/>
        <v>4979</v>
      </c>
      <c r="S154" s="25">
        <f t="shared" si="783"/>
        <v>5054</v>
      </c>
      <c r="T154" s="25">
        <f t="shared" si="783"/>
        <v>5191</v>
      </c>
      <c r="U154" s="25">
        <f t="shared" si="783"/>
        <v>5312</v>
      </c>
      <c r="V154" s="25">
        <f t="shared" si="783"/>
        <v>5340</v>
      </c>
      <c r="W154" s="25">
        <f t="shared" si="783"/>
        <v>5286</v>
      </c>
      <c r="X154" s="25">
        <f t="shared" si="783"/>
        <v>5129</v>
      </c>
      <c r="Y154" s="25">
        <f t="shared" si="783"/>
        <v>5333</v>
      </c>
      <c r="Z154" s="25">
        <f t="shared" si="783"/>
        <v>5441</v>
      </c>
      <c r="AA154" s="25">
        <f t="shared" si="783"/>
        <v>5569</v>
      </c>
      <c r="AB154" s="25">
        <f t="shared" si="783"/>
        <v>5624</v>
      </c>
      <c r="AC154" s="25">
        <f t="shared" si="783"/>
        <v>5651</v>
      </c>
      <c r="AD154" s="25">
        <f t="shared" si="783"/>
        <v>5687</v>
      </c>
      <c r="AE154" s="25">
        <f t="shared" si="783"/>
        <v>5764</v>
      </c>
      <c r="AF154" s="25">
        <f t="shared" si="783"/>
        <v>5788</v>
      </c>
      <c r="AG154" s="695">
        <f t="shared" si="783"/>
        <v>158437</v>
      </c>
      <c r="AH154" s="26">
        <f t="shared" si="783"/>
        <v>5110.8709677419347</v>
      </c>
      <c r="AI154" s="25">
        <f t="shared" si="783"/>
        <v>7717</v>
      </c>
      <c r="AJ154" s="25">
        <f t="shared" si="783"/>
        <v>2927</v>
      </c>
      <c r="AK154" s="579" t="s">
        <v>44</v>
      </c>
      <c r="AL154" s="25">
        <f t="shared" ref="AL154:BP154" si="784">SUM(AL3:AL153)</f>
        <v>0</v>
      </c>
      <c r="AM154" s="25">
        <f t="shared" si="784"/>
        <v>0</v>
      </c>
      <c r="AN154" s="25">
        <f t="shared" si="784"/>
        <v>0</v>
      </c>
      <c r="AO154" s="25">
        <f t="shared" si="784"/>
        <v>0</v>
      </c>
      <c r="AP154" s="25">
        <f t="shared" si="784"/>
        <v>0</v>
      </c>
      <c r="AQ154" s="25">
        <f t="shared" si="784"/>
        <v>0</v>
      </c>
      <c r="AR154" s="25">
        <f t="shared" si="784"/>
        <v>0</v>
      </c>
      <c r="AS154" s="25">
        <f t="shared" si="784"/>
        <v>0</v>
      </c>
      <c r="AT154" s="25">
        <f t="shared" si="784"/>
        <v>0</v>
      </c>
      <c r="AU154" s="25">
        <f t="shared" si="784"/>
        <v>0</v>
      </c>
      <c r="AV154" s="25">
        <f t="shared" si="784"/>
        <v>0</v>
      </c>
      <c r="AW154" s="25">
        <f t="shared" si="784"/>
        <v>0</v>
      </c>
      <c r="AX154" s="25">
        <f t="shared" si="784"/>
        <v>0</v>
      </c>
      <c r="AY154" s="25">
        <f t="shared" si="784"/>
        <v>0</v>
      </c>
      <c r="AZ154" s="25">
        <f t="shared" si="784"/>
        <v>0</v>
      </c>
      <c r="BA154" s="25">
        <f t="shared" si="784"/>
        <v>0</v>
      </c>
      <c r="BB154" s="25">
        <f t="shared" si="784"/>
        <v>0</v>
      </c>
      <c r="BC154" s="25">
        <f t="shared" si="784"/>
        <v>0</v>
      </c>
      <c r="BD154" s="25">
        <f t="shared" si="784"/>
        <v>0</v>
      </c>
      <c r="BE154" s="25">
        <f t="shared" si="784"/>
        <v>0</v>
      </c>
      <c r="BF154" s="25">
        <f t="shared" si="784"/>
        <v>0</v>
      </c>
      <c r="BG154" s="25">
        <f t="shared" si="784"/>
        <v>0</v>
      </c>
      <c r="BH154" s="25">
        <f t="shared" si="784"/>
        <v>0</v>
      </c>
      <c r="BI154" s="25">
        <f t="shared" si="784"/>
        <v>0</v>
      </c>
      <c r="BJ154" s="25">
        <f t="shared" si="784"/>
        <v>0</v>
      </c>
      <c r="BK154" s="25">
        <f t="shared" si="784"/>
        <v>0</v>
      </c>
      <c r="BL154" s="25">
        <f t="shared" si="784"/>
        <v>0</v>
      </c>
      <c r="BM154" s="25">
        <f t="shared" si="784"/>
        <v>0</v>
      </c>
      <c r="BN154" s="25">
        <f t="shared" si="784"/>
        <v>0</v>
      </c>
      <c r="BO154" s="25">
        <f t="shared" si="784"/>
        <v>0</v>
      </c>
      <c r="BP154" s="25">
        <f t="shared" si="784"/>
        <v>0</v>
      </c>
      <c r="BQ154" s="1"/>
      <c r="BR154" s="543"/>
      <c r="BS154" s="1" t="str">
        <f>IF(BS156=BS265,A147,"")</f>
        <v/>
      </c>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500"/>
      <c r="CY154" s="34"/>
      <c r="CZ154" s="34"/>
      <c r="DA154" s="34"/>
      <c r="DB154" s="34"/>
      <c r="DC154" s="34"/>
      <c r="DD154" s="34"/>
      <c r="DE154" s="34"/>
      <c r="DF154" s="34"/>
      <c r="DG154" s="34"/>
      <c r="DH154" s="34"/>
      <c r="DI154" s="34"/>
      <c r="DJ154" s="34"/>
      <c r="DK154" s="34"/>
      <c r="DL154" s="34"/>
      <c r="DM154" s="34"/>
      <c r="DN154" s="34"/>
      <c r="DO154" s="34"/>
      <c r="DP154" s="34"/>
      <c r="DQ154" s="34"/>
      <c r="DR154" s="34"/>
      <c r="DS154" s="34"/>
      <c r="DT154" s="34"/>
      <c r="DU154" s="34"/>
      <c r="DV154" s="34"/>
      <c r="DW154" s="34"/>
      <c r="DX154" s="34"/>
      <c r="DY154" s="34"/>
      <c r="DZ154" s="34"/>
      <c r="EA154" s="34"/>
      <c r="EB154" s="34"/>
      <c r="EC154" s="34"/>
      <c r="ED154" s="34"/>
      <c r="EE154" s="500"/>
      <c r="EF154" s="1" t="str">
        <f>IF(EF155=ED258,BO147,"")</f>
        <v/>
      </c>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row>
    <row r="155" spans="1:167" ht="15.6">
      <c r="A155" s="501" t="s">
        <v>6</v>
      </c>
      <c r="B155" s="16">
        <f t="shared" ref="B155:AF155" si="785">COUNT(B$3:B$153)</f>
        <v>140</v>
      </c>
      <c r="C155" s="16">
        <f t="shared" si="785"/>
        <v>140</v>
      </c>
      <c r="D155" s="16">
        <f t="shared" si="785"/>
        <v>140</v>
      </c>
      <c r="E155" s="16">
        <f t="shared" si="785"/>
        <v>140</v>
      </c>
      <c r="F155" s="16">
        <f t="shared" si="785"/>
        <v>140</v>
      </c>
      <c r="G155" s="16">
        <f t="shared" si="785"/>
        <v>140</v>
      </c>
      <c r="H155" s="16">
        <f t="shared" si="785"/>
        <v>140</v>
      </c>
      <c r="I155" s="16">
        <f t="shared" si="785"/>
        <v>140</v>
      </c>
      <c r="J155" s="16">
        <f t="shared" si="785"/>
        <v>140</v>
      </c>
      <c r="K155" s="16">
        <f t="shared" si="785"/>
        <v>140</v>
      </c>
      <c r="L155" s="16">
        <f t="shared" si="785"/>
        <v>140</v>
      </c>
      <c r="M155" s="16">
        <f t="shared" si="785"/>
        <v>140</v>
      </c>
      <c r="N155" s="16">
        <f t="shared" si="785"/>
        <v>140</v>
      </c>
      <c r="O155" s="16">
        <f t="shared" si="785"/>
        <v>140</v>
      </c>
      <c r="P155" s="16">
        <f t="shared" si="785"/>
        <v>140</v>
      </c>
      <c r="Q155" s="16">
        <f t="shared" si="785"/>
        <v>140</v>
      </c>
      <c r="R155" s="16">
        <f t="shared" si="785"/>
        <v>140</v>
      </c>
      <c r="S155" s="16">
        <f t="shared" si="785"/>
        <v>140</v>
      </c>
      <c r="T155" s="16">
        <f t="shared" si="785"/>
        <v>140</v>
      </c>
      <c r="U155" s="16">
        <f t="shared" si="785"/>
        <v>140</v>
      </c>
      <c r="V155" s="16">
        <f t="shared" si="785"/>
        <v>140</v>
      </c>
      <c r="W155" s="16">
        <f t="shared" si="785"/>
        <v>140</v>
      </c>
      <c r="X155" s="16">
        <f t="shared" si="785"/>
        <v>140</v>
      </c>
      <c r="Y155" s="16">
        <f t="shared" si="785"/>
        <v>140</v>
      </c>
      <c r="Z155" s="16">
        <f t="shared" si="785"/>
        <v>140</v>
      </c>
      <c r="AA155" s="16">
        <f t="shared" si="785"/>
        <v>140</v>
      </c>
      <c r="AB155" s="16">
        <f t="shared" si="785"/>
        <v>140</v>
      </c>
      <c r="AC155" s="16">
        <f t="shared" si="785"/>
        <v>140</v>
      </c>
      <c r="AD155" s="16">
        <f t="shared" si="785"/>
        <v>140</v>
      </c>
      <c r="AE155" s="16">
        <f t="shared" si="785"/>
        <v>140</v>
      </c>
      <c r="AF155" s="16">
        <f t="shared" si="785"/>
        <v>140</v>
      </c>
      <c r="AG155" s="692">
        <f>SUM(B154:AF154)</f>
        <v>158437</v>
      </c>
      <c r="AH155" s="16">
        <f>COUNT(AH$3:AH$153)</f>
        <v>140</v>
      </c>
      <c r="AI155" s="16">
        <f>COUNT(AI$3:AI$153)</f>
        <v>140</v>
      </c>
      <c r="AJ155" s="16">
        <f>COUNT(AJ$3:AJ$153)</f>
        <v>140</v>
      </c>
      <c r="AK155" s="634" t="s">
        <v>23</v>
      </c>
      <c r="AL155" s="505">
        <v>1</v>
      </c>
      <c r="AM155" s="505">
        <v>2</v>
      </c>
      <c r="AN155" s="505">
        <v>3</v>
      </c>
      <c r="AO155" s="505">
        <v>4</v>
      </c>
      <c r="AP155" s="505">
        <v>5</v>
      </c>
      <c r="AQ155" s="505">
        <v>6</v>
      </c>
      <c r="AR155" s="505">
        <v>7</v>
      </c>
      <c r="AS155" s="505">
        <v>8</v>
      </c>
      <c r="AT155" s="505">
        <v>9</v>
      </c>
      <c r="AU155" s="505">
        <v>10</v>
      </c>
      <c r="AV155" s="505">
        <v>11</v>
      </c>
      <c r="AW155" s="131">
        <v>12</v>
      </c>
      <c r="AX155" s="131">
        <v>13</v>
      </c>
      <c r="AY155" s="131">
        <v>14</v>
      </c>
      <c r="AZ155" s="131">
        <v>15</v>
      </c>
      <c r="BA155" s="131">
        <v>16</v>
      </c>
      <c r="BB155" s="131">
        <v>17</v>
      </c>
      <c r="BC155" s="131">
        <v>18</v>
      </c>
      <c r="BD155" s="131">
        <v>19</v>
      </c>
      <c r="BE155" s="131">
        <v>20</v>
      </c>
      <c r="BF155" s="131">
        <v>21</v>
      </c>
      <c r="BG155" s="131">
        <v>22</v>
      </c>
      <c r="BH155" s="131">
        <v>23</v>
      </c>
      <c r="BI155" s="131">
        <v>24</v>
      </c>
      <c r="BJ155" s="131">
        <v>25</v>
      </c>
      <c r="BK155" s="131">
        <v>26</v>
      </c>
      <c r="BL155" s="131">
        <v>27</v>
      </c>
      <c r="BM155" s="131">
        <v>28</v>
      </c>
      <c r="BN155" s="131">
        <v>29</v>
      </c>
      <c r="BO155" s="131">
        <v>30</v>
      </c>
      <c r="BP155" s="131">
        <v>31</v>
      </c>
      <c r="BQ155" s="507" t="s">
        <v>12</v>
      </c>
      <c r="BR155" s="500"/>
      <c r="BS155" s="500"/>
      <c r="BT155" s="500"/>
      <c r="BU155" s="500"/>
      <c r="BV155" s="500"/>
      <c r="BW155" s="500"/>
      <c r="BX155" s="500"/>
      <c r="BY155" s="500"/>
      <c r="BZ155" s="500"/>
      <c r="CA155" s="500"/>
      <c r="CB155" s="500"/>
      <c r="CC155" s="500"/>
      <c r="CD155" s="500"/>
      <c r="CE155" s="500"/>
      <c r="CF155" s="500"/>
      <c r="CG155" s="500"/>
      <c r="CH155" s="500"/>
      <c r="CI155" s="500"/>
      <c r="CJ155" s="500"/>
      <c r="CK155" s="500"/>
      <c r="CL155" s="500"/>
      <c r="CM155" s="500"/>
      <c r="CN155" s="500"/>
      <c r="CO155" s="500"/>
      <c r="CP155" s="500"/>
      <c r="CQ155" s="500"/>
      <c r="CR155" s="500"/>
      <c r="CS155" s="500"/>
      <c r="CT155" s="500"/>
      <c r="CU155" s="500"/>
      <c r="CV155" s="500"/>
      <c r="CW155" s="500"/>
      <c r="CX155" s="516" t="s">
        <v>24</v>
      </c>
      <c r="CY155" s="20">
        <f t="shared" ref="CY155:EC155" si="786">MIN(B3:B153)</f>
        <v>11</v>
      </c>
      <c r="CZ155" s="20">
        <f t="shared" si="786"/>
        <v>15</v>
      </c>
      <c r="DA155" s="20">
        <f t="shared" si="786"/>
        <v>11</v>
      </c>
      <c r="DB155" s="20">
        <f t="shared" si="786"/>
        <v>10</v>
      </c>
      <c r="DC155" s="20">
        <f t="shared" si="786"/>
        <v>14</v>
      </c>
      <c r="DD155" s="20">
        <f t="shared" si="786"/>
        <v>15</v>
      </c>
      <c r="DE155" s="20">
        <f t="shared" si="786"/>
        <v>12</v>
      </c>
      <c r="DF155" s="20">
        <f t="shared" si="786"/>
        <v>15</v>
      </c>
      <c r="DG155" s="20">
        <f t="shared" si="786"/>
        <v>16</v>
      </c>
      <c r="DH155" s="20">
        <f t="shared" si="786"/>
        <v>16</v>
      </c>
      <c r="DI155" s="20">
        <f t="shared" si="786"/>
        <v>15</v>
      </c>
      <c r="DJ155" s="20">
        <f t="shared" si="786"/>
        <v>16</v>
      </c>
      <c r="DK155" s="20">
        <f t="shared" si="786"/>
        <v>15</v>
      </c>
      <c r="DL155" s="20">
        <f t="shared" si="786"/>
        <v>11</v>
      </c>
      <c r="DM155" s="20">
        <f t="shared" si="786"/>
        <v>17</v>
      </c>
      <c r="DN155" s="20">
        <f t="shared" si="786"/>
        <v>18</v>
      </c>
      <c r="DO155" s="20">
        <f t="shared" si="786"/>
        <v>19</v>
      </c>
      <c r="DP155" s="20">
        <f t="shared" si="786"/>
        <v>18</v>
      </c>
      <c r="DQ155" s="20">
        <f t="shared" si="786"/>
        <v>17</v>
      </c>
      <c r="DR155" s="20">
        <f t="shared" si="786"/>
        <v>15</v>
      </c>
      <c r="DS155" s="20">
        <f t="shared" si="786"/>
        <v>14</v>
      </c>
      <c r="DT155" s="20">
        <f t="shared" si="786"/>
        <v>19</v>
      </c>
      <c r="DU155" s="20">
        <f t="shared" si="786"/>
        <v>14</v>
      </c>
      <c r="DV155" s="20">
        <f t="shared" si="786"/>
        <v>16</v>
      </c>
      <c r="DW155" s="20">
        <f t="shared" si="786"/>
        <v>18</v>
      </c>
      <c r="DX155" s="20">
        <f t="shared" si="786"/>
        <v>15</v>
      </c>
      <c r="DY155" s="20">
        <f t="shared" si="786"/>
        <v>15</v>
      </c>
      <c r="DZ155" s="20">
        <f t="shared" si="786"/>
        <v>18</v>
      </c>
      <c r="EA155" s="20">
        <f t="shared" si="786"/>
        <v>19</v>
      </c>
      <c r="EB155" s="20">
        <f t="shared" si="786"/>
        <v>20</v>
      </c>
      <c r="EC155" s="20">
        <f t="shared" si="786"/>
        <v>17</v>
      </c>
      <c r="ED155" s="20"/>
      <c r="EE155" s="353" t="s">
        <v>5</v>
      </c>
      <c r="EF155" s="362">
        <f t="shared" ref="EF155:FJ155" si="787">MIN(B3:B153)</f>
        <v>11</v>
      </c>
      <c r="EG155" s="362">
        <f t="shared" si="787"/>
        <v>15</v>
      </c>
      <c r="EH155" s="362">
        <f t="shared" si="787"/>
        <v>11</v>
      </c>
      <c r="EI155" s="362">
        <f t="shared" si="787"/>
        <v>10</v>
      </c>
      <c r="EJ155" s="362">
        <f t="shared" si="787"/>
        <v>14</v>
      </c>
      <c r="EK155" s="362">
        <f t="shared" si="787"/>
        <v>15</v>
      </c>
      <c r="EL155" s="362">
        <f t="shared" si="787"/>
        <v>12</v>
      </c>
      <c r="EM155" s="362">
        <f t="shared" si="787"/>
        <v>15</v>
      </c>
      <c r="EN155" s="362">
        <f t="shared" si="787"/>
        <v>16</v>
      </c>
      <c r="EO155" s="362">
        <f t="shared" si="787"/>
        <v>16</v>
      </c>
      <c r="EP155" s="362">
        <f t="shared" si="787"/>
        <v>15</v>
      </c>
      <c r="EQ155" s="362">
        <f t="shared" si="787"/>
        <v>16</v>
      </c>
      <c r="ER155" s="362">
        <f t="shared" si="787"/>
        <v>15</v>
      </c>
      <c r="ES155" s="362">
        <f t="shared" si="787"/>
        <v>11</v>
      </c>
      <c r="ET155" s="362">
        <f t="shared" si="787"/>
        <v>17</v>
      </c>
      <c r="EU155" s="362">
        <f t="shared" si="787"/>
        <v>18</v>
      </c>
      <c r="EV155" s="362">
        <f t="shared" si="787"/>
        <v>19</v>
      </c>
      <c r="EW155" s="362">
        <f t="shared" si="787"/>
        <v>18</v>
      </c>
      <c r="EX155" s="362">
        <f t="shared" si="787"/>
        <v>17</v>
      </c>
      <c r="EY155" s="362">
        <f t="shared" si="787"/>
        <v>15</v>
      </c>
      <c r="EZ155" s="362">
        <f t="shared" si="787"/>
        <v>14</v>
      </c>
      <c r="FA155" s="362">
        <f t="shared" si="787"/>
        <v>19</v>
      </c>
      <c r="FB155" s="362">
        <f t="shared" si="787"/>
        <v>14</v>
      </c>
      <c r="FC155" s="362">
        <f t="shared" si="787"/>
        <v>16</v>
      </c>
      <c r="FD155" s="362">
        <f t="shared" si="787"/>
        <v>18</v>
      </c>
      <c r="FE155" s="362">
        <f t="shared" si="787"/>
        <v>15</v>
      </c>
      <c r="FF155" s="362">
        <f t="shared" si="787"/>
        <v>15</v>
      </c>
      <c r="FG155" s="362">
        <f t="shared" si="787"/>
        <v>18</v>
      </c>
      <c r="FH155" s="362">
        <f t="shared" si="787"/>
        <v>19</v>
      </c>
      <c r="FI155" s="362">
        <f t="shared" si="787"/>
        <v>20</v>
      </c>
      <c r="FJ155" s="362">
        <f t="shared" si="787"/>
        <v>17</v>
      </c>
      <c r="FK155" s="500"/>
    </row>
    <row r="156" spans="1:167" ht="15.6">
      <c r="A156" s="529" t="s">
        <v>4</v>
      </c>
      <c r="B156" s="18">
        <f t="shared" ref="B156:AF156" si="788">MAX(B3:B153)</f>
        <v>58</v>
      </c>
      <c r="C156" s="18">
        <f t="shared" si="788"/>
        <v>63</v>
      </c>
      <c r="D156" s="18">
        <f t="shared" si="788"/>
        <v>55</v>
      </c>
      <c r="E156" s="18">
        <f t="shared" si="788"/>
        <v>60</v>
      </c>
      <c r="F156" s="18">
        <f t="shared" si="788"/>
        <v>63</v>
      </c>
      <c r="G156" s="18">
        <f t="shared" si="788"/>
        <v>61</v>
      </c>
      <c r="H156" s="18">
        <f t="shared" si="788"/>
        <v>61</v>
      </c>
      <c r="I156" s="18">
        <f t="shared" si="788"/>
        <v>61</v>
      </c>
      <c r="J156" s="18">
        <f t="shared" si="788"/>
        <v>61</v>
      </c>
      <c r="K156" s="18">
        <f t="shared" si="788"/>
        <v>63</v>
      </c>
      <c r="L156" s="18">
        <f t="shared" si="788"/>
        <v>56</v>
      </c>
      <c r="M156" s="18">
        <f t="shared" si="788"/>
        <v>56</v>
      </c>
      <c r="N156" s="18">
        <f t="shared" si="788"/>
        <v>63</v>
      </c>
      <c r="O156" s="18">
        <f t="shared" si="788"/>
        <v>64</v>
      </c>
      <c r="P156" s="18">
        <f t="shared" si="788"/>
        <v>63</v>
      </c>
      <c r="Q156" s="18">
        <f t="shared" si="788"/>
        <v>65</v>
      </c>
      <c r="R156" s="18">
        <f t="shared" si="788"/>
        <v>61</v>
      </c>
      <c r="S156" s="18">
        <f t="shared" si="788"/>
        <v>57</v>
      </c>
      <c r="T156" s="18">
        <f t="shared" si="788"/>
        <v>63</v>
      </c>
      <c r="U156" s="18">
        <f t="shared" si="788"/>
        <v>66</v>
      </c>
      <c r="V156" s="18">
        <f t="shared" si="788"/>
        <v>67</v>
      </c>
      <c r="W156" s="18">
        <f t="shared" si="788"/>
        <v>65</v>
      </c>
      <c r="X156" s="18">
        <f t="shared" si="788"/>
        <v>63</v>
      </c>
      <c r="Y156" s="18">
        <f t="shared" si="788"/>
        <v>59</v>
      </c>
      <c r="Z156" s="18">
        <f t="shared" si="788"/>
        <v>65</v>
      </c>
      <c r="AA156" s="18">
        <f t="shared" si="788"/>
        <v>68</v>
      </c>
      <c r="AB156" s="18">
        <f t="shared" si="788"/>
        <v>65</v>
      </c>
      <c r="AC156" s="18">
        <f t="shared" si="788"/>
        <v>63</v>
      </c>
      <c r="AD156" s="18">
        <f t="shared" si="788"/>
        <v>65</v>
      </c>
      <c r="AE156" s="18">
        <f t="shared" si="788"/>
        <v>66</v>
      </c>
      <c r="AF156" s="18">
        <f t="shared" si="788"/>
        <v>62</v>
      </c>
      <c r="AG156" s="321">
        <f>SUM(B156:AF156)</f>
        <v>1928</v>
      </c>
      <c r="AH156" s="19">
        <f>MAX(AH3:AH153)</f>
        <v>46.645161290322584</v>
      </c>
      <c r="AI156" s="18">
        <f>MAX(AI3:AI153)</f>
        <v>68</v>
      </c>
      <c r="AJ156" s="18">
        <f>MAX(AJ3:AJ153)</f>
        <v>31</v>
      </c>
      <c r="AK156" s="635"/>
      <c r="AL156" s="535"/>
      <c r="AM156" s="535"/>
      <c r="AN156" s="535"/>
      <c r="AO156" s="535"/>
      <c r="AP156" s="535"/>
      <c r="AQ156" s="535"/>
      <c r="AR156" s="535"/>
      <c r="AS156" s="500"/>
      <c r="AT156" s="500"/>
      <c r="AU156" s="500"/>
      <c r="AV156" s="500"/>
      <c r="AW156" s="980" t="s">
        <v>188</v>
      </c>
      <c r="AX156" s="980"/>
      <c r="AY156" s="980"/>
      <c r="AZ156" s="980"/>
      <c r="BA156" s="980"/>
      <c r="BB156" s="980"/>
      <c r="BC156" s="980"/>
      <c r="BD156" s="980"/>
      <c r="BE156" s="980"/>
      <c r="BF156" s="980"/>
      <c r="BG156" s="980"/>
      <c r="BH156" s="500"/>
      <c r="BI156" s="500"/>
      <c r="BJ156" s="535"/>
      <c r="BK156" s="535"/>
      <c r="BL156" s="535"/>
      <c r="BM156" s="535"/>
      <c r="BN156" s="535"/>
      <c r="BO156" s="535"/>
      <c r="BP156" s="535"/>
      <c r="BQ156" s="503"/>
      <c r="BR156" s="358" t="s">
        <v>13</v>
      </c>
      <c r="BS156" s="359">
        <f t="shared" ref="BS156:CW156" si="789">MAX(B3:B153)</f>
        <v>58</v>
      </c>
      <c r="BT156" s="359">
        <f t="shared" si="789"/>
        <v>63</v>
      </c>
      <c r="BU156" s="359">
        <f t="shared" si="789"/>
        <v>55</v>
      </c>
      <c r="BV156" s="359">
        <f t="shared" si="789"/>
        <v>60</v>
      </c>
      <c r="BW156" s="359">
        <f t="shared" si="789"/>
        <v>63</v>
      </c>
      <c r="BX156" s="359">
        <f t="shared" si="789"/>
        <v>61</v>
      </c>
      <c r="BY156" s="359">
        <f t="shared" si="789"/>
        <v>61</v>
      </c>
      <c r="BZ156" s="359">
        <f t="shared" si="789"/>
        <v>61</v>
      </c>
      <c r="CA156" s="359">
        <f t="shared" si="789"/>
        <v>61</v>
      </c>
      <c r="CB156" s="359">
        <f t="shared" si="789"/>
        <v>63</v>
      </c>
      <c r="CC156" s="359">
        <f t="shared" si="789"/>
        <v>56</v>
      </c>
      <c r="CD156" s="359">
        <f t="shared" si="789"/>
        <v>56</v>
      </c>
      <c r="CE156" s="359">
        <f t="shared" si="789"/>
        <v>63</v>
      </c>
      <c r="CF156" s="359">
        <f t="shared" si="789"/>
        <v>64</v>
      </c>
      <c r="CG156" s="359">
        <f t="shared" si="789"/>
        <v>63</v>
      </c>
      <c r="CH156" s="359">
        <f t="shared" si="789"/>
        <v>65</v>
      </c>
      <c r="CI156" s="359">
        <f t="shared" si="789"/>
        <v>61</v>
      </c>
      <c r="CJ156" s="359">
        <f t="shared" si="789"/>
        <v>57</v>
      </c>
      <c r="CK156" s="359">
        <f t="shared" si="789"/>
        <v>63</v>
      </c>
      <c r="CL156" s="359">
        <f t="shared" si="789"/>
        <v>66</v>
      </c>
      <c r="CM156" s="359">
        <f t="shared" si="789"/>
        <v>67</v>
      </c>
      <c r="CN156" s="359">
        <f t="shared" si="789"/>
        <v>65</v>
      </c>
      <c r="CO156" s="359">
        <f t="shared" si="789"/>
        <v>63</v>
      </c>
      <c r="CP156" s="359">
        <f t="shared" si="789"/>
        <v>59</v>
      </c>
      <c r="CQ156" s="359">
        <f t="shared" si="789"/>
        <v>65</v>
      </c>
      <c r="CR156" s="359">
        <f t="shared" si="789"/>
        <v>68</v>
      </c>
      <c r="CS156" s="359">
        <f t="shared" si="789"/>
        <v>65</v>
      </c>
      <c r="CT156" s="359">
        <f t="shared" si="789"/>
        <v>63</v>
      </c>
      <c r="CU156" s="359">
        <f t="shared" si="789"/>
        <v>65</v>
      </c>
      <c r="CV156" s="359">
        <f t="shared" si="789"/>
        <v>66</v>
      </c>
      <c r="CW156" s="359">
        <f t="shared" si="789"/>
        <v>62</v>
      </c>
      <c r="CX156" s="501" t="s">
        <v>25</v>
      </c>
      <c r="CY156" s="20">
        <f t="shared" ref="CY156:EC156" si="790">SUM(CY3:CY153)</f>
        <v>71</v>
      </c>
      <c r="CZ156" s="20">
        <f t="shared" si="790"/>
        <v>71</v>
      </c>
      <c r="DA156" s="20">
        <f t="shared" si="790"/>
        <v>66</v>
      </c>
      <c r="DB156" s="20">
        <f t="shared" si="790"/>
        <v>67</v>
      </c>
      <c r="DC156" s="20">
        <f t="shared" si="790"/>
        <v>66</v>
      </c>
      <c r="DD156" s="20">
        <f t="shared" si="790"/>
        <v>76</v>
      </c>
      <c r="DE156" s="20">
        <f t="shared" si="790"/>
        <v>64</v>
      </c>
      <c r="DF156" s="20">
        <f t="shared" si="790"/>
        <v>70</v>
      </c>
      <c r="DG156" s="20">
        <f t="shared" si="790"/>
        <v>62</v>
      </c>
      <c r="DH156" s="20">
        <f t="shared" si="790"/>
        <v>65</v>
      </c>
      <c r="DI156" s="20">
        <f t="shared" si="790"/>
        <v>61</v>
      </c>
      <c r="DJ156" s="20">
        <f t="shared" si="790"/>
        <v>49</v>
      </c>
      <c r="DK156" s="20">
        <f t="shared" si="790"/>
        <v>50</v>
      </c>
      <c r="DL156" s="20">
        <f t="shared" si="790"/>
        <v>50</v>
      </c>
      <c r="DM156" s="20">
        <f t="shared" si="790"/>
        <v>53</v>
      </c>
      <c r="DN156" s="20">
        <f t="shared" si="790"/>
        <v>50</v>
      </c>
      <c r="DO156" s="20">
        <f t="shared" si="790"/>
        <v>52</v>
      </c>
      <c r="DP156" s="20">
        <f t="shared" si="790"/>
        <v>49</v>
      </c>
      <c r="DQ156" s="20">
        <f t="shared" si="790"/>
        <v>42</v>
      </c>
      <c r="DR156" s="20">
        <f t="shared" si="790"/>
        <v>40</v>
      </c>
      <c r="DS156" s="20">
        <f t="shared" si="790"/>
        <v>42</v>
      </c>
      <c r="DT156" s="20">
        <f t="shared" si="790"/>
        <v>39</v>
      </c>
      <c r="DU156" s="20">
        <f t="shared" si="790"/>
        <v>48</v>
      </c>
      <c r="DV156" s="20">
        <f t="shared" si="790"/>
        <v>37</v>
      </c>
      <c r="DW156" s="20">
        <f t="shared" si="790"/>
        <v>37</v>
      </c>
      <c r="DX156" s="20">
        <f t="shared" si="790"/>
        <v>27</v>
      </c>
      <c r="DY156" s="20">
        <f t="shared" si="790"/>
        <v>27</v>
      </c>
      <c r="DZ156" s="20">
        <f t="shared" si="790"/>
        <v>29</v>
      </c>
      <c r="EA156" s="20">
        <f t="shared" si="790"/>
        <v>28</v>
      </c>
      <c r="EB156" s="20">
        <f t="shared" si="790"/>
        <v>20</v>
      </c>
      <c r="EC156" s="20">
        <f t="shared" si="790"/>
        <v>20</v>
      </c>
      <c r="ED156" s="156">
        <f>SUM(CY156:EC156)</f>
        <v>1528</v>
      </c>
      <c r="EE156" s="353" t="s">
        <v>6</v>
      </c>
      <c r="EF156" s="363">
        <f t="shared" ref="EF156:FJ156" si="791">COUNT(EF3:EF153)</f>
        <v>1</v>
      </c>
      <c r="EG156" s="363">
        <f t="shared" si="791"/>
        <v>1</v>
      </c>
      <c r="EH156" s="363">
        <f t="shared" si="791"/>
        <v>1</v>
      </c>
      <c r="EI156" s="363">
        <f t="shared" si="791"/>
        <v>1</v>
      </c>
      <c r="EJ156" s="363">
        <f t="shared" si="791"/>
        <v>2</v>
      </c>
      <c r="EK156" s="363">
        <f t="shared" si="791"/>
        <v>1</v>
      </c>
      <c r="EL156" s="363">
        <f t="shared" si="791"/>
        <v>1</v>
      </c>
      <c r="EM156" s="363">
        <f t="shared" si="791"/>
        <v>2</v>
      </c>
      <c r="EN156" s="363">
        <f t="shared" si="791"/>
        <v>2</v>
      </c>
      <c r="EO156" s="363">
        <f t="shared" si="791"/>
        <v>1</v>
      </c>
      <c r="EP156" s="363">
        <f t="shared" si="791"/>
        <v>1</v>
      </c>
      <c r="EQ156" s="363">
        <f t="shared" si="791"/>
        <v>1</v>
      </c>
      <c r="ER156" s="363">
        <f t="shared" si="791"/>
        <v>2</v>
      </c>
      <c r="ES156" s="363">
        <f t="shared" si="791"/>
        <v>1</v>
      </c>
      <c r="ET156" s="363">
        <f t="shared" si="791"/>
        <v>1</v>
      </c>
      <c r="EU156" s="363">
        <f t="shared" si="791"/>
        <v>2</v>
      </c>
      <c r="EV156" s="363">
        <f t="shared" si="791"/>
        <v>1</v>
      </c>
      <c r="EW156" s="363">
        <f t="shared" si="791"/>
        <v>1</v>
      </c>
      <c r="EX156" s="363">
        <f t="shared" si="791"/>
        <v>1</v>
      </c>
      <c r="EY156" s="363">
        <f t="shared" si="791"/>
        <v>1</v>
      </c>
      <c r="EZ156" s="363">
        <f t="shared" si="791"/>
        <v>1</v>
      </c>
      <c r="FA156" s="363">
        <f t="shared" si="791"/>
        <v>1</v>
      </c>
      <c r="FB156" s="363">
        <f t="shared" si="791"/>
        <v>1</v>
      </c>
      <c r="FC156" s="363">
        <f t="shared" si="791"/>
        <v>1</v>
      </c>
      <c r="FD156" s="363">
        <f t="shared" si="791"/>
        <v>1</v>
      </c>
      <c r="FE156" s="363">
        <f t="shared" si="791"/>
        <v>1</v>
      </c>
      <c r="FF156" s="363">
        <f t="shared" si="791"/>
        <v>1</v>
      </c>
      <c r="FG156" s="363">
        <f t="shared" si="791"/>
        <v>1</v>
      </c>
      <c r="FH156" s="363">
        <f t="shared" si="791"/>
        <v>1</v>
      </c>
      <c r="FI156" s="363">
        <f t="shared" si="791"/>
        <v>1</v>
      </c>
      <c r="FJ156" s="363">
        <f t="shared" si="791"/>
        <v>1</v>
      </c>
      <c r="FK156" s="500"/>
    </row>
    <row r="157" spans="1:167" ht="13.8">
      <c r="A157" s="544" t="s">
        <v>5</v>
      </c>
      <c r="B157" s="21">
        <f t="shared" ref="B157:AF157" si="792">MIN(B3:B153)</f>
        <v>11</v>
      </c>
      <c r="C157" s="21">
        <f t="shared" si="792"/>
        <v>15</v>
      </c>
      <c r="D157" s="21">
        <f t="shared" si="792"/>
        <v>11</v>
      </c>
      <c r="E157" s="21">
        <f t="shared" si="792"/>
        <v>10</v>
      </c>
      <c r="F157" s="21">
        <f t="shared" si="792"/>
        <v>14</v>
      </c>
      <c r="G157" s="21">
        <f t="shared" si="792"/>
        <v>15</v>
      </c>
      <c r="H157" s="21">
        <f t="shared" si="792"/>
        <v>12</v>
      </c>
      <c r="I157" s="21">
        <f t="shared" si="792"/>
        <v>15</v>
      </c>
      <c r="J157" s="21">
        <f t="shared" si="792"/>
        <v>16</v>
      </c>
      <c r="K157" s="21">
        <f t="shared" si="792"/>
        <v>16</v>
      </c>
      <c r="L157" s="21">
        <f t="shared" si="792"/>
        <v>15</v>
      </c>
      <c r="M157" s="21">
        <f t="shared" si="792"/>
        <v>16</v>
      </c>
      <c r="N157" s="21">
        <f t="shared" si="792"/>
        <v>15</v>
      </c>
      <c r="O157" s="21">
        <f t="shared" si="792"/>
        <v>11</v>
      </c>
      <c r="P157" s="21">
        <f t="shared" si="792"/>
        <v>17</v>
      </c>
      <c r="Q157" s="21">
        <f t="shared" si="792"/>
        <v>18</v>
      </c>
      <c r="R157" s="21">
        <f t="shared" si="792"/>
        <v>19</v>
      </c>
      <c r="S157" s="21">
        <f t="shared" si="792"/>
        <v>18</v>
      </c>
      <c r="T157" s="21">
        <f t="shared" si="792"/>
        <v>17</v>
      </c>
      <c r="U157" s="21">
        <f t="shared" si="792"/>
        <v>15</v>
      </c>
      <c r="V157" s="21">
        <f t="shared" si="792"/>
        <v>14</v>
      </c>
      <c r="W157" s="21">
        <f t="shared" si="792"/>
        <v>19</v>
      </c>
      <c r="X157" s="21">
        <f t="shared" si="792"/>
        <v>14</v>
      </c>
      <c r="Y157" s="21">
        <f t="shared" si="792"/>
        <v>16</v>
      </c>
      <c r="Z157" s="21">
        <f t="shared" si="792"/>
        <v>18</v>
      </c>
      <c r="AA157" s="21">
        <f t="shared" si="792"/>
        <v>15</v>
      </c>
      <c r="AB157" s="21">
        <f t="shared" si="792"/>
        <v>15</v>
      </c>
      <c r="AC157" s="21">
        <f t="shared" si="792"/>
        <v>18</v>
      </c>
      <c r="AD157" s="21">
        <f t="shared" si="792"/>
        <v>19</v>
      </c>
      <c r="AE157" s="21">
        <f t="shared" si="792"/>
        <v>20</v>
      </c>
      <c r="AF157" s="21">
        <f t="shared" si="792"/>
        <v>17</v>
      </c>
      <c r="AG157" s="351">
        <f>SUM(B157:AF157)</f>
        <v>481</v>
      </c>
      <c r="AH157" s="22">
        <f>MIN(AH3:AH153)</f>
        <v>26.161290322580644</v>
      </c>
      <c r="AI157" s="21">
        <f>MIN(AI3:AI153)</f>
        <v>38</v>
      </c>
      <c r="AJ157" s="21">
        <f>MIN(AJ3:AJ153)</f>
        <v>10</v>
      </c>
      <c r="AK157" s="751"/>
      <c r="AL157" s="498"/>
      <c r="AM157" s="672"/>
      <c r="AN157" s="672"/>
      <c r="AO157" s="499"/>
      <c r="AP157" s="499"/>
      <c r="AQ157" s="499"/>
      <c r="AR157" s="499"/>
      <c r="AS157" s="499"/>
      <c r="AT157" s="499"/>
      <c r="AU157" s="499"/>
      <c r="AV157" s="672"/>
      <c r="AW157" s="672"/>
      <c r="AX157" s="499"/>
      <c r="AY157" s="499"/>
      <c r="AZ157" s="499"/>
      <c r="BA157" s="499"/>
      <c r="BB157" s="499"/>
      <c r="BC157" s="499"/>
      <c r="BD157" s="499"/>
      <c r="BQ157" s="21" t="s">
        <v>12</v>
      </c>
      <c r="BR157" s="358" t="s">
        <v>6</v>
      </c>
      <c r="BS157" s="360">
        <f t="shared" ref="BS157:CW157" si="793">COUNT(BS3:BS153)</f>
        <v>1</v>
      </c>
      <c r="BT157" s="360">
        <f t="shared" si="793"/>
        <v>1</v>
      </c>
      <c r="BU157" s="360">
        <f t="shared" si="793"/>
        <v>1</v>
      </c>
      <c r="BV157" s="360">
        <f t="shared" si="793"/>
        <v>1</v>
      </c>
      <c r="BW157" s="360">
        <f t="shared" si="793"/>
        <v>1</v>
      </c>
      <c r="BX157" s="360">
        <f t="shared" si="793"/>
        <v>1</v>
      </c>
      <c r="BY157" s="360">
        <f t="shared" si="793"/>
        <v>2</v>
      </c>
      <c r="BZ157" s="360">
        <f t="shared" si="793"/>
        <v>1</v>
      </c>
      <c r="CA157" s="360">
        <f t="shared" si="793"/>
        <v>1</v>
      </c>
      <c r="CB157" s="360">
        <f t="shared" si="793"/>
        <v>1</v>
      </c>
      <c r="CC157" s="360">
        <f t="shared" si="793"/>
        <v>1</v>
      </c>
      <c r="CD157" s="360">
        <f t="shared" si="793"/>
        <v>2</v>
      </c>
      <c r="CE157" s="360">
        <f t="shared" si="793"/>
        <v>1</v>
      </c>
      <c r="CF157" s="360">
        <f t="shared" si="793"/>
        <v>1</v>
      </c>
      <c r="CG157" s="360">
        <f t="shared" si="793"/>
        <v>1</v>
      </c>
      <c r="CH157" s="360">
        <f t="shared" si="793"/>
        <v>1</v>
      </c>
      <c r="CI157" s="360">
        <f t="shared" si="793"/>
        <v>1</v>
      </c>
      <c r="CJ157" s="360">
        <f t="shared" si="793"/>
        <v>1</v>
      </c>
      <c r="CK157" s="360">
        <f t="shared" si="793"/>
        <v>1</v>
      </c>
      <c r="CL157" s="360">
        <f t="shared" si="793"/>
        <v>1</v>
      </c>
      <c r="CM157" s="360">
        <f t="shared" si="793"/>
        <v>1</v>
      </c>
      <c r="CN157" s="360">
        <f t="shared" si="793"/>
        <v>1</v>
      </c>
      <c r="CO157" s="360">
        <f t="shared" si="793"/>
        <v>2</v>
      </c>
      <c r="CP157" s="360">
        <f t="shared" si="793"/>
        <v>1</v>
      </c>
      <c r="CQ157" s="360">
        <f t="shared" si="793"/>
        <v>1</v>
      </c>
      <c r="CR157" s="360">
        <f t="shared" si="793"/>
        <v>1</v>
      </c>
      <c r="CS157" s="360">
        <f t="shared" si="793"/>
        <v>1</v>
      </c>
      <c r="CT157" s="360">
        <f t="shared" si="793"/>
        <v>1</v>
      </c>
      <c r="CU157" s="360">
        <f t="shared" si="793"/>
        <v>1</v>
      </c>
      <c r="CV157" s="360">
        <f t="shared" si="793"/>
        <v>1</v>
      </c>
      <c r="CW157" s="360">
        <f t="shared" si="793"/>
        <v>2</v>
      </c>
      <c r="CX157" s="501" t="s">
        <v>34</v>
      </c>
      <c r="CY157" s="3">
        <v>1</v>
      </c>
      <c r="CZ157" s="3">
        <v>2</v>
      </c>
      <c r="DA157" s="3">
        <v>3</v>
      </c>
      <c r="DB157" s="3">
        <v>4</v>
      </c>
      <c r="DC157" s="3">
        <v>5</v>
      </c>
      <c r="DD157" s="3">
        <v>6</v>
      </c>
      <c r="DE157" s="3">
        <v>7</v>
      </c>
      <c r="DF157" s="3">
        <v>8</v>
      </c>
      <c r="DG157" s="3">
        <v>9</v>
      </c>
      <c r="DH157" s="3">
        <v>10</v>
      </c>
      <c r="DI157" s="3">
        <v>11</v>
      </c>
      <c r="DJ157" s="3">
        <v>12</v>
      </c>
      <c r="DK157" s="3">
        <v>13</v>
      </c>
      <c r="DL157" s="3">
        <v>14</v>
      </c>
      <c r="DM157" s="3">
        <v>15</v>
      </c>
      <c r="DN157" s="3">
        <v>16</v>
      </c>
      <c r="DO157" s="3">
        <v>17</v>
      </c>
      <c r="DP157" s="3">
        <v>18</v>
      </c>
      <c r="DQ157" s="3">
        <v>19</v>
      </c>
      <c r="DR157" s="3">
        <v>20</v>
      </c>
      <c r="DS157" s="3">
        <v>21</v>
      </c>
      <c r="DT157" s="3">
        <v>22</v>
      </c>
      <c r="DU157" s="3">
        <v>23</v>
      </c>
      <c r="DV157" s="3">
        <v>24</v>
      </c>
      <c r="DW157" s="3">
        <v>25</v>
      </c>
      <c r="DX157" s="3">
        <v>26</v>
      </c>
      <c r="DY157" s="3">
        <v>27</v>
      </c>
      <c r="DZ157" s="3">
        <v>28</v>
      </c>
      <c r="EA157" s="3">
        <v>29</v>
      </c>
      <c r="EB157" s="3">
        <v>30</v>
      </c>
      <c r="EC157" s="3">
        <v>31</v>
      </c>
      <c r="ED157" s="3"/>
      <c r="EE157" s="353">
        <v>1</v>
      </c>
      <c r="EF157" s="362">
        <f t="shared" ref="EF157:EO161" si="794">(LARGE(EF$3:EF$153,$EE157))</f>
        <v>1937</v>
      </c>
      <c r="EG157" s="362">
        <f t="shared" si="794"/>
        <v>1886</v>
      </c>
      <c r="EH157" s="362">
        <f t="shared" si="794"/>
        <v>2009</v>
      </c>
      <c r="EI157" s="362">
        <f t="shared" si="794"/>
        <v>2009</v>
      </c>
      <c r="EJ157" s="362">
        <f t="shared" si="794"/>
        <v>2002</v>
      </c>
      <c r="EK157" s="362">
        <f t="shared" si="794"/>
        <v>1960</v>
      </c>
      <c r="EL157" s="362">
        <f t="shared" si="794"/>
        <v>1960</v>
      </c>
      <c r="EM157" s="362">
        <f t="shared" si="794"/>
        <v>1986</v>
      </c>
      <c r="EN157" s="362">
        <f t="shared" si="794"/>
        <v>1996</v>
      </c>
      <c r="EO157" s="362">
        <f t="shared" si="794"/>
        <v>1996</v>
      </c>
      <c r="EP157" s="362">
        <f t="shared" ref="EP157:EY161" si="795">(LARGE(EP$3:EP$153,$EE157))</f>
        <v>1960</v>
      </c>
      <c r="EQ157" s="362">
        <f t="shared" si="795"/>
        <v>1934</v>
      </c>
      <c r="ER157" s="362">
        <f t="shared" si="795"/>
        <v>1960</v>
      </c>
      <c r="ES157" s="362">
        <f t="shared" si="795"/>
        <v>1960</v>
      </c>
      <c r="ET157" s="362">
        <f t="shared" si="795"/>
        <v>1993</v>
      </c>
      <c r="EU157" s="362">
        <f t="shared" si="795"/>
        <v>1979</v>
      </c>
      <c r="EV157" s="362">
        <f t="shared" si="795"/>
        <v>1970</v>
      </c>
      <c r="EW157" s="362">
        <f t="shared" si="795"/>
        <v>1967</v>
      </c>
      <c r="EX157" s="362">
        <f t="shared" si="795"/>
        <v>1967</v>
      </c>
      <c r="EY157" s="362">
        <f t="shared" si="795"/>
        <v>1885</v>
      </c>
      <c r="EZ157" s="362">
        <f t="shared" ref="EZ157:FJ161" si="796">(LARGE(EZ$3:EZ$153,$EE157))</f>
        <v>1885</v>
      </c>
      <c r="FA157" s="362">
        <f t="shared" si="796"/>
        <v>1988</v>
      </c>
      <c r="FB157" s="362">
        <f t="shared" si="796"/>
        <v>1888</v>
      </c>
      <c r="FC157" s="362">
        <f t="shared" si="796"/>
        <v>1885</v>
      </c>
      <c r="FD157" s="362">
        <f t="shared" si="796"/>
        <v>1896</v>
      </c>
      <c r="FE157" s="362">
        <f t="shared" si="796"/>
        <v>1940</v>
      </c>
      <c r="FF157" s="362">
        <f t="shared" si="796"/>
        <v>1894</v>
      </c>
      <c r="FG157" s="362">
        <f t="shared" si="796"/>
        <v>1894</v>
      </c>
      <c r="FH157" s="362">
        <f t="shared" si="796"/>
        <v>1893</v>
      </c>
      <c r="FI157" s="362">
        <f t="shared" si="796"/>
        <v>1887</v>
      </c>
      <c r="FJ157" s="362">
        <f t="shared" si="796"/>
        <v>1964</v>
      </c>
      <c r="FK157" s="501"/>
    </row>
    <row r="158" spans="1:167" ht="14.4" thickBot="1">
      <c r="A158" s="545" t="s">
        <v>7</v>
      </c>
      <c r="B158" s="177">
        <f t="shared" ref="B158:AF158" si="797">AVERAGE(B3:B153)</f>
        <v>32.671428571428571</v>
      </c>
      <c r="C158" s="177">
        <f t="shared" si="797"/>
        <v>32.928571428571431</v>
      </c>
      <c r="D158" s="177">
        <f t="shared" si="797"/>
        <v>32.964285714285715</v>
      </c>
      <c r="E158" s="177">
        <f t="shared" si="797"/>
        <v>32.885714285714286</v>
      </c>
      <c r="F158" s="177">
        <f t="shared" si="797"/>
        <v>34.092857142857142</v>
      </c>
      <c r="G158" s="177">
        <f t="shared" si="797"/>
        <v>33.407142857142858</v>
      </c>
      <c r="H158" s="177">
        <f t="shared" si="797"/>
        <v>34.435714285714283</v>
      </c>
      <c r="I158" s="177">
        <f t="shared" si="797"/>
        <v>33.75714285714286</v>
      </c>
      <c r="J158" s="177">
        <f t="shared" si="797"/>
        <v>34.1</v>
      </c>
      <c r="K158" s="177">
        <f t="shared" si="797"/>
        <v>33.914285714285711</v>
      </c>
      <c r="L158" s="177">
        <f t="shared" si="797"/>
        <v>34.835714285714289</v>
      </c>
      <c r="M158" s="177">
        <f t="shared" si="797"/>
        <v>35.785714285714285</v>
      </c>
      <c r="N158" s="177">
        <f t="shared" si="797"/>
        <v>36.842857142857142</v>
      </c>
      <c r="O158" s="177">
        <f t="shared" si="797"/>
        <v>36.957142857142856</v>
      </c>
      <c r="P158" s="177">
        <f t="shared" si="797"/>
        <v>36.4</v>
      </c>
      <c r="Q158" s="177">
        <f t="shared" si="797"/>
        <v>36.085714285714289</v>
      </c>
      <c r="R158" s="177">
        <f t="shared" si="797"/>
        <v>35.564285714285717</v>
      </c>
      <c r="S158" s="177">
        <f t="shared" si="797"/>
        <v>36.1</v>
      </c>
      <c r="T158" s="177">
        <f t="shared" si="797"/>
        <v>37.078571428571429</v>
      </c>
      <c r="U158" s="177">
        <f t="shared" si="797"/>
        <v>37.942857142857143</v>
      </c>
      <c r="V158" s="177">
        <f t="shared" si="797"/>
        <v>38.142857142857146</v>
      </c>
      <c r="W158" s="177">
        <f t="shared" si="797"/>
        <v>37.75714285714286</v>
      </c>
      <c r="X158" s="177">
        <f t="shared" si="797"/>
        <v>36.635714285714286</v>
      </c>
      <c r="Y158" s="177">
        <f t="shared" si="797"/>
        <v>38.092857142857142</v>
      </c>
      <c r="Z158" s="177">
        <f t="shared" si="797"/>
        <v>38.864285714285714</v>
      </c>
      <c r="AA158" s="177">
        <f t="shared" si="797"/>
        <v>39.778571428571432</v>
      </c>
      <c r="AB158" s="177">
        <f t="shared" si="797"/>
        <v>40.171428571428571</v>
      </c>
      <c r="AC158" s="177">
        <f t="shared" si="797"/>
        <v>40.364285714285714</v>
      </c>
      <c r="AD158" s="177">
        <f t="shared" si="797"/>
        <v>40.621428571428574</v>
      </c>
      <c r="AE158" s="177">
        <f t="shared" si="797"/>
        <v>41.171428571428571</v>
      </c>
      <c r="AF158" s="177">
        <f t="shared" si="797"/>
        <v>41.342857142857142</v>
      </c>
      <c r="AG158" s="339">
        <v>1139.6260869565219</v>
      </c>
      <c r="AH158" s="24">
        <f>AH154/AH155</f>
        <v>36.506221198156673</v>
      </c>
      <c r="AI158" s="24">
        <f>AVERAGE(AI3:AI153)</f>
        <v>55.121428571428574</v>
      </c>
      <c r="AJ158" s="24">
        <f>AVERAGE(AJ3:AJ153)</f>
        <v>20.907142857142858</v>
      </c>
      <c r="AK158" s="636">
        <f>AG154</f>
        <v>158437</v>
      </c>
      <c r="AL158" s="475" t="s">
        <v>109</v>
      </c>
      <c r="AM158" s="475"/>
      <c r="AN158" s="475"/>
      <c r="AP158" s="333" t="s">
        <v>222</v>
      </c>
      <c r="AQ158" s="473"/>
      <c r="AR158" s="473"/>
      <c r="AS158" s="536" t="s">
        <v>0</v>
      </c>
      <c r="AT158" s="416" t="s">
        <v>7</v>
      </c>
      <c r="AU158" s="473"/>
      <c r="AV158" s="416" t="s">
        <v>0</v>
      </c>
      <c r="AW158" s="590" t="s">
        <v>4</v>
      </c>
      <c r="AX158" s="416"/>
      <c r="AY158" s="416" t="s">
        <v>0</v>
      </c>
      <c r="AZ158" s="604" t="s">
        <v>5</v>
      </c>
      <c r="BQ158" s="24" t="s">
        <v>12</v>
      </c>
      <c r="BR158" s="358">
        <v>1</v>
      </c>
      <c r="BS158" s="361">
        <f t="shared" ref="BS158:CB162" si="798">(LARGE(BS$3:BS$153,$BR158))</f>
        <v>1910</v>
      </c>
      <c r="BT158" s="361">
        <f t="shared" si="798"/>
        <v>1972</v>
      </c>
      <c r="BU158" s="361">
        <f t="shared" si="798"/>
        <v>1945</v>
      </c>
      <c r="BV158" s="361">
        <f t="shared" si="798"/>
        <v>1974</v>
      </c>
      <c r="BW158" s="361">
        <f t="shared" si="798"/>
        <v>1961</v>
      </c>
      <c r="BX158" s="361">
        <f t="shared" si="798"/>
        <v>1961</v>
      </c>
      <c r="BY158" s="361">
        <f t="shared" si="798"/>
        <v>1983</v>
      </c>
      <c r="BZ158" s="361">
        <f t="shared" si="798"/>
        <v>2009</v>
      </c>
      <c r="CA158" s="361">
        <f t="shared" si="798"/>
        <v>1921</v>
      </c>
      <c r="CB158" s="361">
        <f t="shared" si="798"/>
        <v>2006</v>
      </c>
      <c r="CC158" s="361">
        <f t="shared" ref="CC158:CL162" si="799">(LARGE(CC$3:CC$153,$BR158))</f>
        <v>1955</v>
      </c>
      <c r="CD158" s="361">
        <f t="shared" si="799"/>
        <v>2010</v>
      </c>
      <c r="CE158" s="361">
        <f t="shared" si="799"/>
        <v>1990</v>
      </c>
      <c r="CF158" s="361">
        <f t="shared" si="799"/>
        <v>1918</v>
      </c>
      <c r="CG158" s="361">
        <f t="shared" si="799"/>
        <v>2019</v>
      </c>
      <c r="CH158" s="361">
        <f t="shared" si="799"/>
        <v>1990</v>
      </c>
      <c r="CI158" s="361">
        <f t="shared" si="799"/>
        <v>1945</v>
      </c>
      <c r="CJ158" s="361">
        <f t="shared" si="799"/>
        <v>1927</v>
      </c>
      <c r="CK158" s="361">
        <f t="shared" si="799"/>
        <v>1927</v>
      </c>
      <c r="CL158" s="361">
        <f t="shared" si="799"/>
        <v>1945</v>
      </c>
      <c r="CM158" s="361">
        <f t="shared" ref="CM158:CW162" si="800">(LARGE(CM$3:CM$153,$BR158))</f>
        <v>1921</v>
      </c>
      <c r="CN158" s="361">
        <f t="shared" si="800"/>
        <v>1948</v>
      </c>
      <c r="CO158" s="361">
        <f t="shared" si="800"/>
        <v>1929</v>
      </c>
      <c r="CP158" s="361">
        <f t="shared" si="800"/>
        <v>2012</v>
      </c>
      <c r="CQ158" s="361">
        <f t="shared" si="800"/>
        <v>1913</v>
      </c>
      <c r="CR158" s="361">
        <f t="shared" si="800"/>
        <v>1913</v>
      </c>
      <c r="CS158" s="361">
        <f t="shared" si="800"/>
        <v>1949</v>
      </c>
      <c r="CT158" s="361">
        <f t="shared" si="800"/>
        <v>1907</v>
      </c>
      <c r="CU158" s="361">
        <f t="shared" si="800"/>
        <v>1945</v>
      </c>
      <c r="CV158" s="361">
        <f t="shared" si="800"/>
        <v>1977</v>
      </c>
      <c r="CW158" s="361">
        <f t="shared" si="800"/>
        <v>1998</v>
      </c>
      <c r="DH158" s="985" t="s">
        <v>29</v>
      </c>
      <c r="DI158" s="985"/>
      <c r="DJ158" s="985"/>
      <c r="DK158" s="985"/>
      <c r="DL158" s="985"/>
      <c r="DM158" s="985"/>
      <c r="DN158" s="985"/>
      <c r="DO158" s="985"/>
      <c r="DP158" s="985"/>
      <c r="DQ158" s="985"/>
      <c r="DR158" s="985"/>
      <c r="EB158" s="537">
        <v>1947</v>
      </c>
      <c r="EC158" s="537" t="s">
        <v>13</v>
      </c>
      <c r="ED158" s="538">
        <f>MAX(ED3:ED153)</f>
        <v>25</v>
      </c>
      <c r="EE158" s="363">
        <v>2</v>
      </c>
      <c r="EF158" s="362" t="e">
        <f t="shared" si="794"/>
        <v>#NUM!</v>
      </c>
      <c r="EG158" s="362" t="e">
        <f t="shared" si="794"/>
        <v>#NUM!</v>
      </c>
      <c r="EH158" s="362" t="e">
        <f t="shared" si="794"/>
        <v>#NUM!</v>
      </c>
      <c r="EI158" s="362" t="e">
        <f t="shared" si="794"/>
        <v>#NUM!</v>
      </c>
      <c r="EJ158" s="362">
        <f t="shared" si="794"/>
        <v>1960</v>
      </c>
      <c r="EK158" s="362" t="e">
        <f t="shared" si="794"/>
        <v>#NUM!</v>
      </c>
      <c r="EL158" s="362" t="e">
        <f t="shared" si="794"/>
        <v>#NUM!</v>
      </c>
      <c r="EM158" s="362">
        <f t="shared" si="794"/>
        <v>1960</v>
      </c>
      <c r="EN158" s="362">
        <f t="shared" si="794"/>
        <v>1960</v>
      </c>
      <c r="EO158" s="362" t="e">
        <f t="shared" si="794"/>
        <v>#NUM!</v>
      </c>
      <c r="EP158" s="362" t="e">
        <f t="shared" si="795"/>
        <v>#NUM!</v>
      </c>
      <c r="EQ158" s="362" t="e">
        <f t="shared" si="795"/>
        <v>#NUM!</v>
      </c>
      <c r="ER158" s="362">
        <f t="shared" si="795"/>
        <v>1888</v>
      </c>
      <c r="ES158" s="362" t="e">
        <f t="shared" si="795"/>
        <v>#NUM!</v>
      </c>
      <c r="ET158" s="362" t="e">
        <f t="shared" si="795"/>
        <v>#NUM!</v>
      </c>
      <c r="EU158" s="362">
        <f t="shared" si="795"/>
        <v>1893</v>
      </c>
      <c r="EV158" s="362" t="e">
        <f t="shared" si="795"/>
        <v>#NUM!</v>
      </c>
      <c r="EW158" s="362" t="e">
        <f t="shared" si="795"/>
        <v>#NUM!</v>
      </c>
      <c r="EX158" s="362" t="e">
        <f t="shared" si="795"/>
        <v>#NUM!</v>
      </c>
      <c r="EY158" s="362" t="e">
        <f t="shared" si="795"/>
        <v>#NUM!</v>
      </c>
      <c r="EZ158" s="362" t="e">
        <f t="shared" si="796"/>
        <v>#NUM!</v>
      </c>
      <c r="FA158" s="362" t="e">
        <f t="shared" si="796"/>
        <v>#NUM!</v>
      </c>
      <c r="FB158" s="362" t="e">
        <f t="shared" si="796"/>
        <v>#NUM!</v>
      </c>
      <c r="FC158" s="362" t="e">
        <f t="shared" si="796"/>
        <v>#NUM!</v>
      </c>
      <c r="FD158" s="362" t="e">
        <f t="shared" si="796"/>
        <v>#NUM!</v>
      </c>
      <c r="FE158" s="362" t="e">
        <f t="shared" si="796"/>
        <v>#NUM!</v>
      </c>
      <c r="FF158" s="362" t="e">
        <f t="shared" si="796"/>
        <v>#NUM!</v>
      </c>
      <c r="FG158" s="362" t="e">
        <f t="shared" si="796"/>
        <v>#NUM!</v>
      </c>
      <c r="FH158" s="362" t="e">
        <f t="shared" si="796"/>
        <v>#NUM!</v>
      </c>
      <c r="FI158" s="362" t="e">
        <f t="shared" si="796"/>
        <v>#NUM!</v>
      </c>
      <c r="FJ158" s="362" t="e">
        <f t="shared" si="796"/>
        <v>#NUM!</v>
      </c>
      <c r="FK158" s="500"/>
    </row>
    <row r="159" spans="1:167" ht="21">
      <c r="A159" s="786" t="s">
        <v>50</v>
      </c>
      <c r="B159" s="787">
        <v>1</v>
      </c>
      <c r="C159" s="788">
        <v>2</v>
      </c>
      <c r="D159" s="788">
        <v>3</v>
      </c>
      <c r="E159" s="788">
        <v>4</v>
      </c>
      <c r="F159" s="788">
        <v>5</v>
      </c>
      <c r="G159" s="787">
        <v>6</v>
      </c>
      <c r="H159" s="788">
        <v>7</v>
      </c>
      <c r="I159" s="788">
        <v>8</v>
      </c>
      <c r="J159" s="788">
        <v>9</v>
      </c>
      <c r="K159" s="788">
        <v>10</v>
      </c>
      <c r="L159" s="787">
        <v>11</v>
      </c>
      <c r="M159" s="788">
        <v>12</v>
      </c>
      <c r="N159" s="788">
        <v>13</v>
      </c>
      <c r="O159" s="788">
        <v>14</v>
      </c>
      <c r="P159" s="788">
        <v>15</v>
      </c>
      <c r="Q159" s="787">
        <v>16</v>
      </c>
      <c r="R159" s="788">
        <v>17</v>
      </c>
      <c r="S159" s="788">
        <v>18</v>
      </c>
      <c r="T159" s="788">
        <v>19</v>
      </c>
      <c r="U159" s="788">
        <v>20</v>
      </c>
      <c r="V159" s="787">
        <v>21</v>
      </c>
      <c r="W159" s="788">
        <v>22</v>
      </c>
      <c r="X159" s="788">
        <v>23</v>
      </c>
      <c r="Y159" s="788">
        <v>24</v>
      </c>
      <c r="Z159" s="788">
        <v>25</v>
      </c>
      <c r="AA159" s="787">
        <v>26</v>
      </c>
      <c r="AB159" s="788">
        <v>27</v>
      </c>
      <c r="AC159" s="788">
        <v>28</v>
      </c>
      <c r="AD159" s="788">
        <v>29</v>
      </c>
      <c r="AE159" s="788">
        <v>30</v>
      </c>
      <c r="AF159" s="787">
        <v>31</v>
      </c>
      <c r="AG159" s="311" t="s">
        <v>2</v>
      </c>
      <c r="AH159" s="314" t="s">
        <v>106</v>
      </c>
      <c r="AI159" s="314" t="s">
        <v>4</v>
      </c>
      <c r="AJ159" s="315" t="s">
        <v>5</v>
      </c>
      <c r="AK159" s="475">
        <f>AG155</f>
        <v>158437</v>
      </c>
      <c r="AL159" s="475" t="s">
        <v>110</v>
      </c>
      <c r="AM159" s="475"/>
      <c r="AN159" s="475"/>
      <c r="AP159" s="333">
        <v>134</v>
      </c>
      <c r="AQ159" s="333">
        <v>1</v>
      </c>
      <c r="AS159" s="672">
        <v>2012</v>
      </c>
      <c r="AT159" s="672">
        <v>46.645161290322584</v>
      </c>
      <c r="AU159" s="499"/>
      <c r="AV159" s="688">
        <v>1913</v>
      </c>
      <c r="AW159" s="689">
        <v>68</v>
      </c>
      <c r="AX159" s="631"/>
      <c r="AY159" s="688">
        <v>1903</v>
      </c>
      <c r="AZ159" s="690">
        <v>31</v>
      </c>
      <c r="BQ159" s="24" t="s">
        <v>12</v>
      </c>
      <c r="BR159" s="358">
        <v>2</v>
      </c>
      <c r="BS159" s="361" t="e">
        <f t="shared" si="798"/>
        <v>#NUM!</v>
      </c>
      <c r="BT159" s="361" t="e">
        <f t="shared" si="798"/>
        <v>#NUM!</v>
      </c>
      <c r="BU159" s="361" t="e">
        <f t="shared" si="798"/>
        <v>#NUM!</v>
      </c>
      <c r="BV159" s="361" t="e">
        <f t="shared" si="798"/>
        <v>#NUM!</v>
      </c>
      <c r="BW159" s="361" t="e">
        <f t="shared" si="798"/>
        <v>#NUM!</v>
      </c>
      <c r="BX159" s="361" t="e">
        <f t="shared" si="798"/>
        <v>#NUM!</v>
      </c>
      <c r="BY159" s="361">
        <f t="shared" si="798"/>
        <v>1961</v>
      </c>
      <c r="BZ159" s="361" t="e">
        <f t="shared" si="798"/>
        <v>#NUM!</v>
      </c>
      <c r="CA159" s="361" t="e">
        <f t="shared" si="798"/>
        <v>#NUM!</v>
      </c>
      <c r="CB159" s="361" t="e">
        <f t="shared" si="798"/>
        <v>#NUM!</v>
      </c>
      <c r="CC159" s="361" t="e">
        <f t="shared" si="799"/>
        <v>#NUM!</v>
      </c>
      <c r="CD159" s="361">
        <f t="shared" si="799"/>
        <v>1898</v>
      </c>
      <c r="CE159" s="361" t="e">
        <f t="shared" si="799"/>
        <v>#NUM!</v>
      </c>
      <c r="CF159" s="361" t="e">
        <f t="shared" si="799"/>
        <v>#NUM!</v>
      </c>
      <c r="CG159" s="361" t="e">
        <f t="shared" si="799"/>
        <v>#NUM!</v>
      </c>
      <c r="CH159" s="361" t="e">
        <f t="shared" si="799"/>
        <v>#NUM!</v>
      </c>
      <c r="CI159" s="361" t="e">
        <f t="shared" si="799"/>
        <v>#NUM!</v>
      </c>
      <c r="CJ159" s="361" t="e">
        <f t="shared" si="799"/>
        <v>#NUM!</v>
      </c>
      <c r="CK159" s="361" t="e">
        <f t="shared" si="799"/>
        <v>#NUM!</v>
      </c>
      <c r="CL159" s="361" t="e">
        <f t="shared" si="799"/>
        <v>#NUM!</v>
      </c>
      <c r="CM159" s="361" t="e">
        <f t="shared" si="800"/>
        <v>#NUM!</v>
      </c>
      <c r="CN159" s="361" t="e">
        <f t="shared" si="800"/>
        <v>#NUM!</v>
      </c>
      <c r="CO159" s="361">
        <f t="shared" si="800"/>
        <v>1907</v>
      </c>
      <c r="CP159" s="361" t="e">
        <f t="shared" si="800"/>
        <v>#NUM!</v>
      </c>
      <c r="CQ159" s="361" t="e">
        <f t="shared" si="800"/>
        <v>#NUM!</v>
      </c>
      <c r="CR159" s="361" t="e">
        <f t="shared" si="800"/>
        <v>#NUM!</v>
      </c>
      <c r="CS159" s="361" t="e">
        <f t="shared" si="800"/>
        <v>#NUM!</v>
      </c>
      <c r="CT159" s="361" t="e">
        <f t="shared" si="800"/>
        <v>#NUM!</v>
      </c>
      <c r="CU159" s="361" t="e">
        <f t="shared" si="800"/>
        <v>#NUM!</v>
      </c>
      <c r="CV159" s="361" t="e">
        <f t="shared" si="800"/>
        <v>#NUM!</v>
      </c>
      <c r="CW159" s="361">
        <f t="shared" si="800"/>
        <v>1979</v>
      </c>
      <c r="EB159" s="539">
        <v>1903</v>
      </c>
      <c r="EC159" s="539" t="s">
        <v>43</v>
      </c>
      <c r="ED159" s="540">
        <f>MIN(ED3:ED153)</f>
        <v>0</v>
      </c>
      <c r="EE159" s="363">
        <v>3</v>
      </c>
      <c r="EF159" s="362" t="e">
        <f t="shared" si="794"/>
        <v>#NUM!</v>
      </c>
      <c r="EG159" s="362" t="e">
        <f t="shared" si="794"/>
        <v>#NUM!</v>
      </c>
      <c r="EH159" s="362" t="e">
        <f t="shared" si="794"/>
        <v>#NUM!</v>
      </c>
      <c r="EI159" s="362" t="e">
        <f t="shared" si="794"/>
        <v>#NUM!</v>
      </c>
      <c r="EJ159" s="362" t="e">
        <f t="shared" si="794"/>
        <v>#NUM!</v>
      </c>
      <c r="EK159" s="362" t="e">
        <f t="shared" si="794"/>
        <v>#NUM!</v>
      </c>
      <c r="EL159" s="362" t="e">
        <f t="shared" si="794"/>
        <v>#NUM!</v>
      </c>
      <c r="EM159" s="362" t="e">
        <f t="shared" si="794"/>
        <v>#NUM!</v>
      </c>
      <c r="EN159" s="362" t="e">
        <f t="shared" si="794"/>
        <v>#NUM!</v>
      </c>
      <c r="EO159" s="362" t="e">
        <f t="shared" si="794"/>
        <v>#NUM!</v>
      </c>
      <c r="EP159" s="362" t="e">
        <f t="shared" si="795"/>
        <v>#NUM!</v>
      </c>
      <c r="EQ159" s="362" t="e">
        <f t="shared" si="795"/>
        <v>#NUM!</v>
      </c>
      <c r="ER159" s="362" t="e">
        <f t="shared" si="795"/>
        <v>#NUM!</v>
      </c>
      <c r="ES159" s="362" t="e">
        <f t="shared" si="795"/>
        <v>#NUM!</v>
      </c>
      <c r="ET159" s="362" t="e">
        <f t="shared" si="795"/>
        <v>#NUM!</v>
      </c>
      <c r="EU159" s="362" t="e">
        <f t="shared" si="795"/>
        <v>#NUM!</v>
      </c>
      <c r="EV159" s="362" t="e">
        <f t="shared" si="795"/>
        <v>#NUM!</v>
      </c>
      <c r="EW159" s="362" t="e">
        <f t="shared" si="795"/>
        <v>#NUM!</v>
      </c>
      <c r="EX159" s="362" t="e">
        <f t="shared" si="795"/>
        <v>#NUM!</v>
      </c>
      <c r="EY159" s="362" t="e">
        <f t="shared" si="795"/>
        <v>#NUM!</v>
      </c>
      <c r="EZ159" s="362" t="e">
        <f t="shared" si="796"/>
        <v>#NUM!</v>
      </c>
      <c r="FA159" s="362" t="e">
        <f t="shared" si="796"/>
        <v>#NUM!</v>
      </c>
      <c r="FB159" s="362" t="e">
        <f t="shared" si="796"/>
        <v>#NUM!</v>
      </c>
      <c r="FC159" s="362" t="e">
        <f t="shared" si="796"/>
        <v>#NUM!</v>
      </c>
      <c r="FD159" s="362" t="e">
        <f t="shared" si="796"/>
        <v>#NUM!</v>
      </c>
      <c r="FE159" s="362" t="e">
        <f t="shared" si="796"/>
        <v>#NUM!</v>
      </c>
      <c r="FF159" s="362" t="e">
        <f t="shared" si="796"/>
        <v>#NUM!</v>
      </c>
      <c r="FG159" s="362" t="e">
        <f t="shared" si="796"/>
        <v>#NUM!</v>
      </c>
      <c r="FH159" s="362" t="e">
        <f t="shared" si="796"/>
        <v>#NUM!</v>
      </c>
      <c r="FI159" s="362" t="e">
        <f t="shared" si="796"/>
        <v>#NUM!</v>
      </c>
      <c r="FJ159" s="362" t="e">
        <f t="shared" si="796"/>
        <v>#NUM!</v>
      </c>
      <c r="FK159" s="500"/>
    </row>
    <row r="160" spans="1:167" ht="13.8">
      <c r="A160" s="316" t="s">
        <v>8</v>
      </c>
      <c r="B160" s="317">
        <f t="shared" ref="B160:AF160" si="801">B156</f>
        <v>58</v>
      </c>
      <c r="C160" s="318">
        <f t="shared" si="801"/>
        <v>63</v>
      </c>
      <c r="D160" s="319">
        <f t="shared" si="801"/>
        <v>55</v>
      </c>
      <c r="E160" s="318">
        <f t="shared" si="801"/>
        <v>60</v>
      </c>
      <c r="F160" s="318">
        <f t="shared" si="801"/>
        <v>63</v>
      </c>
      <c r="G160" s="317">
        <f t="shared" si="801"/>
        <v>61</v>
      </c>
      <c r="H160" s="318">
        <f t="shared" si="801"/>
        <v>61</v>
      </c>
      <c r="I160" s="318">
        <f t="shared" si="801"/>
        <v>61</v>
      </c>
      <c r="J160" s="318">
        <f t="shared" si="801"/>
        <v>61</v>
      </c>
      <c r="K160" s="318">
        <f t="shared" si="801"/>
        <v>63</v>
      </c>
      <c r="L160" s="317">
        <f t="shared" si="801"/>
        <v>56</v>
      </c>
      <c r="M160" s="318">
        <f t="shared" si="801"/>
        <v>56</v>
      </c>
      <c r="N160" s="318">
        <f t="shared" si="801"/>
        <v>63</v>
      </c>
      <c r="O160" s="318">
        <f t="shared" si="801"/>
        <v>64</v>
      </c>
      <c r="P160" s="318">
        <f t="shared" si="801"/>
        <v>63</v>
      </c>
      <c r="Q160" s="317">
        <f t="shared" si="801"/>
        <v>65</v>
      </c>
      <c r="R160" s="318">
        <f t="shared" si="801"/>
        <v>61</v>
      </c>
      <c r="S160" s="318">
        <f t="shared" si="801"/>
        <v>57</v>
      </c>
      <c r="T160" s="318">
        <f t="shared" si="801"/>
        <v>63</v>
      </c>
      <c r="U160" s="318">
        <f t="shared" si="801"/>
        <v>66</v>
      </c>
      <c r="V160" s="317">
        <f t="shared" si="801"/>
        <v>67</v>
      </c>
      <c r="W160" s="318">
        <f t="shared" si="801"/>
        <v>65</v>
      </c>
      <c r="X160" s="318">
        <f t="shared" si="801"/>
        <v>63</v>
      </c>
      <c r="Y160" s="318">
        <f t="shared" si="801"/>
        <v>59</v>
      </c>
      <c r="Z160" s="318">
        <f t="shared" si="801"/>
        <v>65</v>
      </c>
      <c r="AA160" s="320">
        <f t="shared" si="801"/>
        <v>68</v>
      </c>
      <c r="AB160" s="318">
        <f t="shared" si="801"/>
        <v>65</v>
      </c>
      <c r="AC160" s="318">
        <f t="shared" si="801"/>
        <v>63</v>
      </c>
      <c r="AD160" s="318">
        <f t="shared" si="801"/>
        <v>65</v>
      </c>
      <c r="AE160" s="318">
        <f t="shared" si="801"/>
        <v>66</v>
      </c>
      <c r="AF160" s="317">
        <f t="shared" si="801"/>
        <v>62</v>
      </c>
      <c r="AG160" s="321">
        <f>SUM(B160:AF160)</f>
        <v>1928</v>
      </c>
      <c r="AH160" s="322">
        <f>AG160/31</f>
        <v>62.193548387096776</v>
      </c>
      <c r="AI160" s="419">
        <f>MAX(B160:AF160)</f>
        <v>68</v>
      </c>
      <c r="AJ160" s="546">
        <f>MIN(B160:AF160)</f>
        <v>55</v>
      </c>
      <c r="AK160" s="475"/>
      <c r="AL160" s="475"/>
      <c r="AM160" s="475"/>
      <c r="AN160" s="475"/>
      <c r="AP160" s="333">
        <v>133</v>
      </c>
      <c r="AQ160" s="333">
        <v>2</v>
      </c>
      <c r="AS160" s="688">
        <v>1921</v>
      </c>
      <c r="AT160" s="691">
        <v>46.225806451612904</v>
      </c>
      <c r="AU160" s="499"/>
      <c r="AV160" s="688">
        <v>1921</v>
      </c>
      <c r="AW160" s="689">
        <v>67</v>
      </c>
      <c r="AX160" s="631"/>
      <c r="AY160" s="688">
        <v>1945</v>
      </c>
      <c r="AZ160" s="690">
        <v>30</v>
      </c>
      <c r="BR160" s="358">
        <v>3</v>
      </c>
      <c r="BS160" s="361" t="e">
        <f t="shared" si="798"/>
        <v>#NUM!</v>
      </c>
      <c r="BT160" s="361" t="e">
        <f t="shared" si="798"/>
        <v>#NUM!</v>
      </c>
      <c r="BU160" s="361" t="e">
        <f t="shared" si="798"/>
        <v>#NUM!</v>
      </c>
      <c r="BV160" s="361" t="e">
        <f t="shared" si="798"/>
        <v>#NUM!</v>
      </c>
      <c r="BW160" s="361" t="e">
        <f t="shared" si="798"/>
        <v>#NUM!</v>
      </c>
      <c r="BX160" s="361" t="e">
        <f t="shared" si="798"/>
        <v>#NUM!</v>
      </c>
      <c r="BY160" s="361" t="e">
        <f t="shared" si="798"/>
        <v>#NUM!</v>
      </c>
      <c r="BZ160" s="361" t="e">
        <f t="shared" si="798"/>
        <v>#NUM!</v>
      </c>
      <c r="CA160" s="361" t="e">
        <f t="shared" si="798"/>
        <v>#NUM!</v>
      </c>
      <c r="CB160" s="361" t="e">
        <f t="shared" si="798"/>
        <v>#NUM!</v>
      </c>
      <c r="CC160" s="361" t="e">
        <f t="shared" si="799"/>
        <v>#NUM!</v>
      </c>
      <c r="CD160" s="361" t="e">
        <f t="shared" si="799"/>
        <v>#NUM!</v>
      </c>
      <c r="CE160" s="361" t="e">
        <f t="shared" si="799"/>
        <v>#NUM!</v>
      </c>
      <c r="CF160" s="361" t="e">
        <f t="shared" si="799"/>
        <v>#NUM!</v>
      </c>
      <c r="CG160" s="361" t="e">
        <f t="shared" si="799"/>
        <v>#NUM!</v>
      </c>
      <c r="CH160" s="361" t="e">
        <f t="shared" si="799"/>
        <v>#NUM!</v>
      </c>
      <c r="CI160" s="361" t="e">
        <f t="shared" si="799"/>
        <v>#NUM!</v>
      </c>
      <c r="CJ160" s="361" t="e">
        <f t="shared" si="799"/>
        <v>#NUM!</v>
      </c>
      <c r="CK160" s="361" t="e">
        <f t="shared" si="799"/>
        <v>#NUM!</v>
      </c>
      <c r="CL160" s="361" t="e">
        <f t="shared" si="799"/>
        <v>#NUM!</v>
      </c>
      <c r="CM160" s="361" t="e">
        <f t="shared" si="800"/>
        <v>#NUM!</v>
      </c>
      <c r="CN160" s="361" t="e">
        <f t="shared" si="800"/>
        <v>#NUM!</v>
      </c>
      <c r="CO160" s="361" t="e">
        <f t="shared" si="800"/>
        <v>#NUM!</v>
      </c>
      <c r="CP160" s="361" t="e">
        <f t="shared" si="800"/>
        <v>#NUM!</v>
      </c>
      <c r="CQ160" s="361" t="e">
        <f t="shared" si="800"/>
        <v>#NUM!</v>
      </c>
      <c r="CR160" s="361" t="e">
        <f t="shared" si="800"/>
        <v>#NUM!</v>
      </c>
      <c r="CS160" s="361" t="e">
        <f t="shared" si="800"/>
        <v>#NUM!</v>
      </c>
      <c r="CT160" s="361" t="e">
        <f t="shared" si="800"/>
        <v>#NUM!</v>
      </c>
      <c r="CU160" s="361" t="e">
        <f t="shared" si="800"/>
        <v>#NUM!</v>
      </c>
      <c r="CV160" s="361" t="e">
        <f t="shared" si="800"/>
        <v>#NUM!</v>
      </c>
      <c r="CW160" s="361" t="e">
        <f t="shared" si="800"/>
        <v>#NUM!</v>
      </c>
      <c r="EB160" s="500"/>
      <c r="EC160" s="525" t="s">
        <v>15</v>
      </c>
      <c r="ED160" s="501">
        <f>Max!AM159</f>
        <v>140</v>
      </c>
      <c r="EE160" s="363">
        <v>4</v>
      </c>
      <c r="EF160" s="362" t="e">
        <f t="shared" si="794"/>
        <v>#NUM!</v>
      </c>
      <c r="EG160" s="362" t="e">
        <f t="shared" si="794"/>
        <v>#NUM!</v>
      </c>
      <c r="EH160" s="362" t="e">
        <f t="shared" si="794"/>
        <v>#NUM!</v>
      </c>
      <c r="EI160" s="362" t="e">
        <f t="shared" si="794"/>
        <v>#NUM!</v>
      </c>
      <c r="EJ160" s="362" t="e">
        <f t="shared" si="794"/>
        <v>#NUM!</v>
      </c>
      <c r="EK160" s="362" t="e">
        <f t="shared" si="794"/>
        <v>#NUM!</v>
      </c>
      <c r="EL160" s="362" t="e">
        <f t="shared" si="794"/>
        <v>#NUM!</v>
      </c>
      <c r="EM160" s="362" t="e">
        <f t="shared" si="794"/>
        <v>#NUM!</v>
      </c>
      <c r="EN160" s="362" t="e">
        <f t="shared" si="794"/>
        <v>#NUM!</v>
      </c>
      <c r="EO160" s="362" t="e">
        <f t="shared" si="794"/>
        <v>#NUM!</v>
      </c>
      <c r="EP160" s="362" t="e">
        <f t="shared" si="795"/>
        <v>#NUM!</v>
      </c>
      <c r="EQ160" s="362" t="e">
        <f t="shared" si="795"/>
        <v>#NUM!</v>
      </c>
      <c r="ER160" s="362" t="e">
        <f t="shared" si="795"/>
        <v>#NUM!</v>
      </c>
      <c r="ES160" s="362" t="e">
        <f t="shared" si="795"/>
        <v>#NUM!</v>
      </c>
      <c r="ET160" s="362" t="e">
        <f t="shared" si="795"/>
        <v>#NUM!</v>
      </c>
      <c r="EU160" s="362" t="e">
        <f t="shared" si="795"/>
        <v>#NUM!</v>
      </c>
      <c r="EV160" s="362" t="e">
        <f t="shared" si="795"/>
        <v>#NUM!</v>
      </c>
      <c r="EW160" s="362" t="e">
        <f t="shared" si="795"/>
        <v>#NUM!</v>
      </c>
      <c r="EX160" s="362" t="e">
        <f t="shared" si="795"/>
        <v>#NUM!</v>
      </c>
      <c r="EY160" s="362" t="e">
        <f t="shared" si="795"/>
        <v>#NUM!</v>
      </c>
      <c r="EZ160" s="362" t="e">
        <f t="shared" si="796"/>
        <v>#NUM!</v>
      </c>
      <c r="FA160" s="362" t="e">
        <f t="shared" si="796"/>
        <v>#NUM!</v>
      </c>
      <c r="FB160" s="362" t="e">
        <f t="shared" si="796"/>
        <v>#NUM!</v>
      </c>
      <c r="FC160" s="362" t="e">
        <f t="shared" si="796"/>
        <v>#NUM!</v>
      </c>
      <c r="FD160" s="362" t="e">
        <f t="shared" si="796"/>
        <v>#NUM!</v>
      </c>
      <c r="FE160" s="362" t="e">
        <f t="shared" si="796"/>
        <v>#NUM!</v>
      </c>
      <c r="FF160" s="362" t="e">
        <f t="shared" si="796"/>
        <v>#NUM!</v>
      </c>
      <c r="FG160" s="362" t="e">
        <f t="shared" si="796"/>
        <v>#NUM!</v>
      </c>
      <c r="FH160" s="362" t="e">
        <f t="shared" si="796"/>
        <v>#NUM!</v>
      </c>
      <c r="FI160" s="362" t="e">
        <f t="shared" si="796"/>
        <v>#NUM!</v>
      </c>
      <c r="FJ160" s="362" t="e">
        <f t="shared" si="796"/>
        <v>#NUM!</v>
      </c>
      <c r="FK160" s="500"/>
    </row>
    <row r="161" spans="1:167">
      <c r="A161" s="324" t="s">
        <v>51</v>
      </c>
      <c r="B161" s="325">
        <f>BS157</f>
        <v>1</v>
      </c>
      <c r="C161" s="325">
        <f t="shared" ref="C161:AF161" si="802">BT157</f>
        <v>1</v>
      </c>
      <c r="D161" s="325">
        <f t="shared" si="802"/>
        <v>1</v>
      </c>
      <c r="E161" s="325">
        <f t="shared" si="802"/>
        <v>1</v>
      </c>
      <c r="F161" s="325">
        <f t="shared" si="802"/>
        <v>1</v>
      </c>
      <c r="G161" s="325">
        <f t="shared" si="802"/>
        <v>1</v>
      </c>
      <c r="H161" s="325">
        <f t="shared" si="802"/>
        <v>2</v>
      </c>
      <c r="I161" s="325">
        <f t="shared" si="802"/>
        <v>1</v>
      </c>
      <c r="J161" s="325">
        <f t="shared" si="802"/>
        <v>1</v>
      </c>
      <c r="K161" s="325">
        <f t="shared" si="802"/>
        <v>1</v>
      </c>
      <c r="L161" s="325">
        <f t="shared" si="802"/>
        <v>1</v>
      </c>
      <c r="M161" s="325">
        <f t="shared" si="802"/>
        <v>2</v>
      </c>
      <c r="N161" s="325">
        <f t="shared" si="802"/>
        <v>1</v>
      </c>
      <c r="O161" s="325">
        <f t="shared" si="802"/>
        <v>1</v>
      </c>
      <c r="P161" s="325">
        <f t="shared" si="802"/>
        <v>1</v>
      </c>
      <c r="Q161" s="325">
        <f t="shared" si="802"/>
        <v>1</v>
      </c>
      <c r="R161" s="325">
        <f t="shared" si="802"/>
        <v>1</v>
      </c>
      <c r="S161" s="325">
        <f t="shared" si="802"/>
        <v>1</v>
      </c>
      <c r="T161" s="325">
        <f t="shared" si="802"/>
        <v>1</v>
      </c>
      <c r="U161" s="325">
        <f t="shared" si="802"/>
        <v>1</v>
      </c>
      <c r="V161" s="325">
        <f t="shared" si="802"/>
        <v>1</v>
      </c>
      <c r="W161" s="325">
        <f t="shared" si="802"/>
        <v>1</v>
      </c>
      <c r="X161" s="325">
        <f t="shared" si="802"/>
        <v>2</v>
      </c>
      <c r="Y161" s="699">
        <f t="shared" si="802"/>
        <v>1</v>
      </c>
      <c r="Z161" s="325">
        <f t="shared" si="802"/>
        <v>1</v>
      </c>
      <c r="AA161" s="325">
        <f t="shared" si="802"/>
        <v>1</v>
      </c>
      <c r="AB161" s="325">
        <f t="shared" si="802"/>
        <v>1</v>
      </c>
      <c r="AC161" s="325">
        <f t="shared" si="802"/>
        <v>1</v>
      </c>
      <c r="AD161" s="325">
        <f t="shared" si="802"/>
        <v>1</v>
      </c>
      <c r="AE161" s="325">
        <f t="shared" si="802"/>
        <v>1</v>
      </c>
      <c r="AF161" s="327">
        <f t="shared" si="802"/>
        <v>2</v>
      </c>
      <c r="AG161" s="531">
        <f>MAX(B161:AF161)</f>
        <v>2</v>
      </c>
      <c r="AH161" s="514" t="s">
        <v>42</v>
      </c>
      <c r="AI161" s="324">
        <v>1913</v>
      </c>
      <c r="AJ161" s="323">
        <v>1945</v>
      </c>
      <c r="AK161" s="600">
        <f>AH158</f>
        <v>36.506221198156673</v>
      </c>
      <c r="AL161" s="591" t="s">
        <v>117</v>
      </c>
      <c r="AM161" s="475"/>
      <c r="AN161" s="475"/>
      <c r="AP161" s="333">
        <v>132</v>
      </c>
      <c r="AQ161" s="333">
        <v>3</v>
      </c>
      <c r="AS161" s="688">
        <v>1945</v>
      </c>
      <c r="AT161" s="691">
        <v>46.096774193548384</v>
      </c>
      <c r="AU161" s="499"/>
      <c r="AV161" s="688">
        <v>1945</v>
      </c>
      <c r="AW161" s="689">
        <v>66</v>
      </c>
      <c r="AX161" s="631"/>
      <c r="AY161" s="688">
        <v>1897</v>
      </c>
      <c r="AZ161" s="690">
        <v>29</v>
      </c>
      <c r="BR161" s="358">
        <v>4</v>
      </c>
      <c r="BS161" s="361" t="e">
        <f t="shared" si="798"/>
        <v>#NUM!</v>
      </c>
      <c r="BT161" s="361" t="e">
        <f t="shared" si="798"/>
        <v>#NUM!</v>
      </c>
      <c r="BU161" s="361" t="e">
        <f t="shared" si="798"/>
        <v>#NUM!</v>
      </c>
      <c r="BV161" s="361" t="e">
        <f t="shared" si="798"/>
        <v>#NUM!</v>
      </c>
      <c r="BW161" s="361" t="e">
        <f t="shared" si="798"/>
        <v>#NUM!</v>
      </c>
      <c r="BX161" s="361" t="e">
        <f t="shared" si="798"/>
        <v>#NUM!</v>
      </c>
      <c r="BY161" s="361" t="e">
        <f t="shared" si="798"/>
        <v>#NUM!</v>
      </c>
      <c r="BZ161" s="361" t="e">
        <f t="shared" si="798"/>
        <v>#NUM!</v>
      </c>
      <c r="CA161" s="361" t="e">
        <f t="shared" si="798"/>
        <v>#NUM!</v>
      </c>
      <c r="CB161" s="361" t="e">
        <f t="shared" si="798"/>
        <v>#NUM!</v>
      </c>
      <c r="CC161" s="361" t="e">
        <f t="shared" si="799"/>
        <v>#NUM!</v>
      </c>
      <c r="CD161" s="361" t="e">
        <f t="shared" si="799"/>
        <v>#NUM!</v>
      </c>
      <c r="CE161" s="361" t="e">
        <f t="shared" si="799"/>
        <v>#NUM!</v>
      </c>
      <c r="CF161" s="361" t="e">
        <f t="shared" si="799"/>
        <v>#NUM!</v>
      </c>
      <c r="CG161" s="361" t="e">
        <f t="shared" si="799"/>
        <v>#NUM!</v>
      </c>
      <c r="CH161" s="361" t="e">
        <f t="shared" si="799"/>
        <v>#NUM!</v>
      </c>
      <c r="CI161" s="361" t="e">
        <f t="shared" si="799"/>
        <v>#NUM!</v>
      </c>
      <c r="CJ161" s="361" t="e">
        <f t="shared" si="799"/>
        <v>#NUM!</v>
      </c>
      <c r="CK161" s="361" t="e">
        <f t="shared" si="799"/>
        <v>#NUM!</v>
      </c>
      <c r="CL161" s="361" t="e">
        <f t="shared" si="799"/>
        <v>#NUM!</v>
      </c>
      <c r="CM161" s="361" t="e">
        <f t="shared" si="800"/>
        <v>#NUM!</v>
      </c>
      <c r="CN161" s="361" t="e">
        <f t="shared" si="800"/>
        <v>#NUM!</v>
      </c>
      <c r="CO161" s="361" t="e">
        <f t="shared" si="800"/>
        <v>#NUM!</v>
      </c>
      <c r="CP161" s="361" t="e">
        <f t="shared" si="800"/>
        <v>#NUM!</v>
      </c>
      <c r="CQ161" s="361" t="e">
        <f t="shared" si="800"/>
        <v>#NUM!</v>
      </c>
      <c r="CR161" s="361" t="e">
        <f t="shared" si="800"/>
        <v>#NUM!</v>
      </c>
      <c r="CS161" s="361" t="e">
        <f t="shared" si="800"/>
        <v>#NUM!</v>
      </c>
      <c r="CT161" s="361" t="e">
        <f t="shared" si="800"/>
        <v>#NUM!</v>
      </c>
      <c r="CU161" s="361" t="e">
        <f t="shared" si="800"/>
        <v>#NUM!</v>
      </c>
      <c r="CV161" s="361" t="e">
        <f t="shared" si="800"/>
        <v>#NUM!</v>
      </c>
      <c r="CW161" s="361" t="e">
        <f t="shared" si="800"/>
        <v>#NUM!</v>
      </c>
      <c r="EB161" s="541"/>
      <c r="EC161" s="541" t="s">
        <v>7</v>
      </c>
      <c r="ED161" s="542">
        <f>ED156/ED160</f>
        <v>10.914285714285715</v>
      </c>
      <c r="EE161" s="363">
        <v>5</v>
      </c>
      <c r="EF161" s="362" t="e">
        <f t="shared" si="794"/>
        <v>#NUM!</v>
      </c>
      <c r="EG161" s="362" t="e">
        <f t="shared" si="794"/>
        <v>#NUM!</v>
      </c>
      <c r="EH161" s="362" t="e">
        <f t="shared" si="794"/>
        <v>#NUM!</v>
      </c>
      <c r="EI161" s="362" t="e">
        <f t="shared" si="794"/>
        <v>#NUM!</v>
      </c>
      <c r="EJ161" s="362" t="e">
        <f t="shared" si="794"/>
        <v>#NUM!</v>
      </c>
      <c r="EK161" s="362" t="e">
        <f t="shared" si="794"/>
        <v>#NUM!</v>
      </c>
      <c r="EL161" s="362" t="e">
        <f t="shared" si="794"/>
        <v>#NUM!</v>
      </c>
      <c r="EM161" s="362" t="e">
        <f t="shared" si="794"/>
        <v>#NUM!</v>
      </c>
      <c r="EN161" s="362" t="e">
        <f t="shared" si="794"/>
        <v>#NUM!</v>
      </c>
      <c r="EO161" s="362" t="e">
        <f t="shared" si="794"/>
        <v>#NUM!</v>
      </c>
      <c r="EP161" s="362" t="e">
        <f t="shared" si="795"/>
        <v>#NUM!</v>
      </c>
      <c r="EQ161" s="362" t="e">
        <f t="shared" si="795"/>
        <v>#NUM!</v>
      </c>
      <c r="ER161" s="362" t="e">
        <f t="shared" si="795"/>
        <v>#NUM!</v>
      </c>
      <c r="ES161" s="362" t="e">
        <f t="shared" si="795"/>
        <v>#NUM!</v>
      </c>
      <c r="ET161" s="362" t="e">
        <f t="shared" si="795"/>
        <v>#NUM!</v>
      </c>
      <c r="EU161" s="362" t="e">
        <f t="shared" si="795"/>
        <v>#NUM!</v>
      </c>
      <c r="EV161" s="362" t="e">
        <f t="shared" si="795"/>
        <v>#NUM!</v>
      </c>
      <c r="EW161" s="362" t="e">
        <f t="shared" si="795"/>
        <v>#NUM!</v>
      </c>
      <c r="EX161" s="362" t="e">
        <f t="shared" si="795"/>
        <v>#NUM!</v>
      </c>
      <c r="EY161" s="362" t="e">
        <f t="shared" si="795"/>
        <v>#NUM!</v>
      </c>
      <c r="EZ161" s="362" t="e">
        <f t="shared" si="796"/>
        <v>#NUM!</v>
      </c>
      <c r="FA161" s="362" t="e">
        <f t="shared" si="796"/>
        <v>#NUM!</v>
      </c>
      <c r="FB161" s="362" t="e">
        <f t="shared" si="796"/>
        <v>#NUM!</v>
      </c>
      <c r="FC161" s="362" t="e">
        <f t="shared" si="796"/>
        <v>#NUM!</v>
      </c>
      <c r="FD161" s="362" t="e">
        <f t="shared" si="796"/>
        <v>#NUM!</v>
      </c>
      <c r="FE161" s="362" t="e">
        <f t="shared" si="796"/>
        <v>#NUM!</v>
      </c>
      <c r="FF161" s="362" t="e">
        <f t="shared" si="796"/>
        <v>#NUM!</v>
      </c>
      <c r="FG161" s="362" t="e">
        <f t="shared" si="796"/>
        <v>#NUM!</v>
      </c>
      <c r="FH161" s="362" t="e">
        <f t="shared" si="796"/>
        <v>#NUM!</v>
      </c>
      <c r="FI161" s="362" t="e">
        <f t="shared" si="796"/>
        <v>#NUM!</v>
      </c>
      <c r="FJ161" s="362" t="e">
        <f t="shared" si="796"/>
        <v>#NUM!</v>
      </c>
      <c r="FK161" s="500"/>
    </row>
    <row r="162" spans="1:167" ht="13.8">
      <c r="A162" s="324">
        <v>1</v>
      </c>
      <c r="B162" s="325">
        <f t="shared" ref="B162:K166" si="803">BS164</f>
        <v>1910</v>
      </c>
      <c r="C162" s="325">
        <f t="shared" si="803"/>
        <v>1972</v>
      </c>
      <c r="D162" s="325">
        <f t="shared" si="803"/>
        <v>1945</v>
      </c>
      <c r="E162" s="325">
        <f t="shared" si="803"/>
        <v>1974</v>
      </c>
      <c r="F162" s="325">
        <f t="shared" si="803"/>
        <v>1961</v>
      </c>
      <c r="G162" s="325">
        <f t="shared" si="803"/>
        <v>1961</v>
      </c>
      <c r="H162" s="325">
        <f t="shared" si="803"/>
        <v>1983</v>
      </c>
      <c r="I162" s="325">
        <f t="shared" si="803"/>
        <v>2009</v>
      </c>
      <c r="J162" s="325">
        <f t="shared" si="803"/>
        <v>1921</v>
      </c>
      <c r="K162" s="325">
        <f t="shared" si="803"/>
        <v>2006</v>
      </c>
      <c r="L162" s="325">
        <f t="shared" ref="L162:U166" si="804">CC164</f>
        <v>1955</v>
      </c>
      <c r="M162" s="325">
        <f t="shared" si="804"/>
        <v>2010</v>
      </c>
      <c r="N162" s="325">
        <f t="shared" si="804"/>
        <v>1990</v>
      </c>
      <c r="O162" s="325">
        <f t="shared" si="804"/>
        <v>1918</v>
      </c>
      <c r="P162" s="325">
        <f t="shared" si="804"/>
        <v>2019</v>
      </c>
      <c r="Q162" s="325">
        <f t="shared" si="804"/>
        <v>1990</v>
      </c>
      <c r="R162" s="325">
        <f t="shared" si="804"/>
        <v>1945</v>
      </c>
      <c r="S162" s="325">
        <f t="shared" si="804"/>
        <v>1927</v>
      </c>
      <c r="T162" s="325">
        <f t="shared" si="804"/>
        <v>1927</v>
      </c>
      <c r="U162" s="325">
        <f t="shared" si="804"/>
        <v>1945</v>
      </c>
      <c r="V162" s="325">
        <f t="shared" ref="V162:AE166" si="805">CM164</f>
        <v>1921</v>
      </c>
      <c r="W162" s="325">
        <f t="shared" si="805"/>
        <v>1948</v>
      </c>
      <c r="X162" s="325">
        <f t="shared" si="805"/>
        <v>1929</v>
      </c>
      <c r="Y162" s="325">
        <f t="shared" si="805"/>
        <v>2012</v>
      </c>
      <c r="Z162" s="325">
        <f t="shared" si="805"/>
        <v>1913</v>
      </c>
      <c r="AA162" s="325">
        <f t="shared" si="805"/>
        <v>1913</v>
      </c>
      <c r="AB162" s="325">
        <f t="shared" si="805"/>
        <v>1949</v>
      </c>
      <c r="AC162" s="325">
        <f t="shared" si="805"/>
        <v>1907</v>
      </c>
      <c r="AD162" s="325">
        <f t="shared" si="805"/>
        <v>1945</v>
      </c>
      <c r="AE162" s="325">
        <f t="shared" si="805"/>
        <v>1977</v>
      </c>
      <c r="AF162" s="325">
        <f t="shared" ref="AF162:AF166" si="806">CW164</f>
        <v>1998</v>
      </c>
      <c r="AG162" s="316" t="s">
        <v>12</v>
      </c>
      <c r="AH162" s="322"/>
      <c r="AI162" s="324"/>
      <c r="AJ162" s="323"/>
      <c r="AK162" s="591">
        <v>37.1</v>
      </c>
      <c r="AL162" s="591" t="s">
        <v>168</v>
      </c>
      <c r="AM162" s="473"/>
      <c r="AN162" s="475" t="s">
        <v>12</v>
      </c>
      <c r="AP162" s="333">
        <v>131</v>
      </c>
      <c r="AQ162" s="333">
        <v>4</v>
      </c>
      <c r="AS162" s="688">
        <v>1903</v>
      </c>
      <c r="AT162" s="691">
        <v>45.225806451612904</v>
      </c>
      <c r="AU162" s="499"/>
      <c r="AV162" s="688">
        <v>1977</v>
      </c>
      <c r="AW162" s="689">
        <v>66</v>
      </c>
      <c r="AX162" s="631"/>
      <c r="AY162" s="688">
        <v>1919</v>
      </c>
      <c r="AZ162" s="690">
        <v>29</v>
      </c>
      <c r="BR162" s="358">
        <v>5</v>
      </c>
      <c r="BS162" s="361" t="e">
        <f t="shared" si="798"/>
        <v>#NUM!</v>
      </c>
      <c r="BT162" s="361" t="e">
        <f t="shared" si="798"/>
        <v>#NUM!</v>
      </c>
      <c r="BU162" s="361" t="e">
        <f t="shared" si="798"/>
        <v>#NUM!</v>
      </c>
      <c r="BV162" s="361" t="e">
        <f t="shared" si="798"/>
        <v>#NUM!</v>
      </c>
      <c r="BW162" s="361" t="e">
        <f t="shared" si="798"/>
        <v>#NUM!</v>
      </c>
      <c r="BX162" s="361" t="e">
        <f t="shared" si="798"/>
        <v>#NUM!</v>
      </c>
      <c r="BY162" s="361" t="e">
        <f t="shared" si="798"/>
        <v>#NUM!</v>
      </c>
      <c r="BZ162" s="361" t="e">
        <f t="shared" si="798"/>
        <v>#NUM!</v>
      </c>
      <c r="CA162" s="361" t="e">
        <f t="shared" si="798"/>
        <v>#NUM!</v>
      </c>
      <c r="CB162" s="361" t="e">
        <f t="shared" si="798"/>
        <v>#NUM!</v>
      </c>
      <c r="CC162" s="361" t="e">
        <f t="shared" si="799"/>
        <v>#NUM!</v>
      </c>
      <c r="CD162" s="361" t="e">
        <f t="shared" si="799"/>
        <v>#NUM!</v>
      </c>
      <c r="CE162" s="361" t="e">
        <f t="shared" si="799"/>
        <v>#NUM!</v>
      </c>
      <c r="CF162" s="361" t="e">
        <f t="shared" si="799"/>
        <v>#NUM!</v>
      </c>
      <c r="CG162" s="361" t="e">
        <f t="shared" si="799"/>
        <v>#NUM!</v>
      </c>
      <c r="CH162" s="361" t="e">
        <f t="shared" si="799"/>
        <v>#NUM!</v>
      </c>
      <c r="CI162" s="361" t="e">
        <f t="shared" si="799"/>
        <v>#NUM!</v>
      </c>
      <c r="CJ162" s="361" t="e">
        <f t="shared" si="799"/>
        <v>#NUM!</v>
      </c>
      <c r="CK162" s="361" t="e">
        <f t="shared" si="799"/>
        <v>#NUM!</v>
      </c>
      <c r="CL162" s="361" t="e">
        <f t="shared" si="799"/>
        <v>#NUM!</v>
      </c>
      <c r="CM162" s="361" t="e">
        <f t="shared" si="800"/>
        <v>#NUM!</v>
      </c>
      <c r="CN162" s="361" t="e">
        <f t="shared" si="800"/>
        <v>#NUM!</v>
      </c>
      <c r="CO162" s="361" t="e">
        <f t="shared" si="800"/>
        <v>#NUM!</v>
      </c>
      <c r="CP162" s="361" t="e">
        <f t="shared" si="800"/>
        <v>#NUM!</v>
      </c>
      <c r="CQ162" s="361" t="e">
        <f t="shared" si="800"/>
        <v>#NUM!</v>
      </c>
      <c r="CR162" s="361" t="e">
        <f t="shared" si="800"/>
        <v>#NUM!</v>
      </c>
      <c r="CS162" s="361" t="e">
        <f t="shared" si="800"/>
        <v>#NUM!</v>
      </c>
      <c r="CT162" s="361" t="e">
        <f t="shared" si="800"/>
        <v>#NUM!</v>
      </c>
      <c r="CU162" s="361" t="e">
        <f t="shared" si="800"/>
        <v>#NUM!</v>
      </c>
      <c r="CV162" s="361" t="e">
        <f t="shared" si="800"/>
        <v>#NUM!</v>
      </c>
      <c r="CW162" s="361" t="e">
        <f t="shared" si="800"/>
        <v>#NUM!</v>
      </c>
      <c r="EE162" s="363" t="s">
        <v>23</v>
      </c>
      <c r="EF162" s="365">
        <v>1</v>
      </c>
      <c r="EG162" s="365">
        <v>2</v>
      </c>
      <c r="EH162" s="365">
        <v>3</v>
      </c>
      <c r="EI162" s="365">
        <v>4</v>
      </c>
      <c r="EJ162" s="365">
        <v>5</v>
      </c>
      <c r="EK162" s="365">
        <v>6</v>
      </c>
      <c r="EL162" s="365">
        <v>7</v>
      </c>
      <c r="EM162" s="365">
        <v>8</v>
      </c>
      <c r="EN162" s="365">
        <v>9</v>
      </c>
      <c r="EO162" s="365">
        <v>10</v>
      </c>
      <c r="EP162" s="365">
        <v>11</v>
      </c>
      <c r="EQ162" s="365">
        <v>12</v>
      </c>
      <c r="ER162" s="365">
        <v>13</v>
      </c>
      <c r="ES162" s="365">
        <v>14</v>
      </c>
      <c r="ET162" s="365">
        <v>15</v>
      </c>
      <c r="EU162" s="365">
        <v>16</v>
      </c>
      <c r="EV162" s="365">
        <v>17</v>
      </c>
      <c r="EW162" s="365">
        <v>18</v>
      </c>
      <c r="EX162" s="365">
        <v>19</v>
      </c>
      <c r="EY162" s="365">
        <v>20</v>
      </c>
      <c r="EZ162" s="365">
        <v>21</v>
      </c>
      <c r="FA162" s="365">
        <v>22</v>
      </c>
      <c r="FB162" s="365">
        <v>23</v>
      </c>
      <c r="FC162" s="365">
        <v>24</v>
      </c>
      <c r="FD162" s="365">
        <v>25</v>
      </c>
      <c r="FE162" s="365">
        <v>26</v>
      </c>
      <c r="FF162" s="365">
        <v>27</v>
      </c>
      <c r="FG162" s="365">
        <v>28</v>
      </c>
      <c r="FH162" s="365">
        <v>29</v>
      </c>
      <c r="FI162" s="365">
        <v>30</v>
      </c>
      <c r="FJ162" s="365">
        <v>31</v>
      </c>
      <c r="FK162" s="500"/>
    </row>
    <row r="163" spans="1:167" ht="13.8">
      <c r="A163" s="324">
        <v>2</v>
      </c>
      <c r="B163" s="325" t="str">
        <f t="shared" si="803"/>
        <v/>
      </c>
      <c r="C163" s="325" t="str">
        <f t="shared" si="803"/>
        <v/>
      </c>
      <c r="D163" s="325" t="str">
        <f t="shared" si="803"/>
        <v/>
      </c>
      <c r="E163" s="325" t="str">
        <f t="shared" si="803"/>
        <v/>
      </c>
      <c r="F163" s="325" t="str">
        <f t="shared" si="803"/>
        <v/>
      </c>
      <c r="G163" s="325" t="str">
        <f t="shared" si="803"/>
        <v/>
      </c>
      <c r="H163" s="325">
        <f t="shared" si="803"/>
        <v>1961</v>
      </c>
      <c r="I163" s="325" t="str">
        <f t="shared" si="803"/>
        <v/>
      </c>
      <c r="J163" s="325" t="str">
        <f t="shared" si="803"/>
        <v/>
      </c>
      <c r="K163" s="325" t="str">
        <f t="shared" si="803"/>
        <v/>
      </c>
      <c r="L163" s="325" t="str">
        <f t="shared" si="804"/>
        <v/>
      </c>
      <c r="M163" s="325">
        <f t="shared" si="804"/>
        <v>1898</v>
      </c>
      <c r="N163" s="325" t="str">
        <f t="shared" si="804"/>
        <v/>
      </c>
      <c r="O163" s="325" t="str">
        <f t="shared" si="804"/>
        <v/>
      </c>
      <c r="P163" s="325" t="str">
        <f t="shared" si="804"/>
        <v/>
      </c>
      <c r="Q163" s="325" t="str">
        <f t="shared" si="804"/>
        <v/>
      </c>
      <c r="R163" s="325" t="str">
        <f t="shared" si="804"/>
        <v/>
      </c>
      <c r="S163" s="325" t="str">
        <f t="shared" si="804"/>
        <v/>
      </c>
      <c r="T163" s="325" t="str">
        <f t="shared" si="804"/>
        <v/>
      </c>
      <c r="U163" s="325" t="str">
        <f t="shared" si="804"/>
        <v/>
      </c>
      <c r="V163" s="325" t="str">
        <f t="shared" si="805"/>
        <v/>
      </c>
      <c r="W163" s="325" t="str">
        <f t="shared" si="805"/>
        <v/>
      </c>
      <c r="X163" s="325">
        <f t="shared" si="805"/>
        <v>1907</v>
      </c>
      <c r="Y163" s="325" t="str">
        <f t="shared" si="805"/>
        <v/>
      </c>
      <c r="Z163" s="325" t="str">
        <f t="shared" si="805"/>
        <v/>
      </c>
      <c r="AA163" s="325" t="str">
        <f t="shared" si="805"/>
        <v/>
      </c>
      <c r="AB163" s="325" t="str">
        <f t="shared" si="805"/>
        <v/>
      </c>
      <c r="AC163" s="325" t="str">
        <f t="shared" si="805"/>
        <v/>
      </c>
      <c r="AD163" s="325" t="str">
        <f t="shared" si="805"/>
        <v/>
      </c>
      <c r="AE163" s="325" t="str">
        <f t="shared" si="805"/>
        <v/>
      </c>
      <c r="AF163" s="325">
        <f t="shared" si="806"/>
        <v>1979</v>
      </c>
      <c r="AG163" s="321"/>
      <c r="AH163" s="322"/>
      <c r="AI163" s="324"/>
      <c r="AJ163" s="323"/>
      <c r="AK163" s="475"/>
      <c r="AL163" s="475"/>
      <c r="AM163" s="477" t="s">
        <v>15</v>
      </c>
      <c r="AN163" s="475"/>
      <c r="AP163" s="333">
        <v>130</v>
      </c>
      <c r="AQ163" s="333">
        <v>5</v>
      </c>
      <c r="AS163" s="688">
        <v>1898</v>
      </c>
      <c r="AT163" s="691">
        <v>43.258064516129032</v>
      </c>
      <c r="AU163" s="499"/>
      <c r="AV163" s="688">
        <v>1948</v>
      </c>
      <c r="AW163" s="689">
        <v>65</v>
      </c>
      <c r="AX163" s="631"/>
      <c r="AY163" s="498">
        <v>2010</v>
      </c>
      <c r="AZ163" s="498">
        <v>29</v>
      </c>
      <c r="BR163" s="358" t="s">
        <v>23</v>
      </c>
      <c r="BS163" s="361">
        <v>1</v>
      </c>
      <c r="BT163" s="361">
        <v>2</v>
      </c>
      <c r="BU163" s="361">
        <v>3</v>
      </c>
      <c r="BV163" s="361">
        <v>4</v>
      </c>
      <c r="BW163" s="361">
        <v>5</v>
      </c>
      <c r="BX163" s="361">
        <v>6</v>
      </c>
      <c r="BY163" s="361">
        <v>7</v>
      </c>
      <c r="BZ163" s="361">
        <v>8</v>
      </c>
      <c r="CA163" s="361">
        <v>9</v>
      </c>
      <c r="CB163" s="361">
        <v>10</v>
      </c>
      <c r="CC163" s="361">
        <v>11</v>
      </c>
      <c r="CD163" s="361">
        <v>12</v>
      </c>
      <c r="CE163" s="361">
        <v>13</v>
      </c>
      <c r="CF163" s="361">
        <v>14</v>
      </c>
      <c r="CG163" s="361">
        <v>15</v>
      </c>
      <c r="CH163" s="361">
        <v>16</v>
      </c>
      <c r="CI163" s="361">
        <v>17</v>
      </c>
      <c r="CJ163" s="361">
        <v>18</v>
      </c>
      <c r="CK163" s="361">
        <v>19</v>
      </c>
      <c r="CL163" s="361">
        <v>20</v>
      </c>
      <c r="CM163" s="361">
        <v>21</v>
      </c>
      <c r="CN163" s="361">
        <v>22</v>
      </c>
      <c r="CO163" s="361">
        <v>23</v>
      </c>
      <c r="CP163" s="361">
        <v>24</v>
      </c>
      <c r="CQ163" s="361">
        <v>25</v>
      </c>
      <c r="CR163" s="361">
        <v>26</v>
      </c>
      <c r="CS163" s="361">
        <v>27</v>
      </c>
      <c r="CT163" s="361">
        <v>28</v>
      </c>
      <c r="CU163" s="361">
        <v>29</v>
      </c>
      <c r="CV163" s="361">
        <v>30</v>
      </c>
      <c r="CW163" s="361">
        <v>31</v>
      </c>
      <c r="EE163" s="363">
        <v>1</v>
      </c>
      <c r="EF163" s="365">
        <f t="shared" ref="EF163:FJ163" si="807">IF(ISERROR(EF157), "", EF157)</f>
        <v>1937</v>
      </c>
      <c r="EG163" s="365">
        <f t="shared" si="807"/>
        <v>1886</v>
      </c>
      <c r="EH163" s="365">
        <f t="shared" si="807"/>
        <v>2009</v>
      </c>
      <c r="EI163" s="365">
        <f t="shared" si="807"/>
        <v>2009</v>
      </c>
      <c r="EJ163" s="365">
        <f t="shared" si="807"/>
        <v>2002</v>
      </c>
      <c r="EK163" s="365">
        <f t="shared" si="807"/>
        <v>1960</v>
      </c>
      <c r="EL163" s="365">
        <f t="shared" si="807"/>
        <v>1960</v>
      </c>
      <c r="EM163" s="365">
        <f t="shared" si="807"/>
        <v>1986</v>
      </c>
      <c r="EN163" s="365">
        <f t="shared" si="807"/>
        <v>1996</v>
      </c>
      <c r="EO163" s="365">
        <f t="shared" si="807"/>
        <v>1996</v>
      </c>
      <c r="EP163" s="365">
        <f t="shared" si="807"/>
        <v>1960</v>
      </c>
      <c r="EQ163" s="365">
        <f t="shared" si="807"/>
        <v>1934</v>
      </c>
      <c r="ER163" s="365">
        <f t="shared" si="807"/>
        <v>1960</v>
      </c>
      <c r="ES163" s="365">
        <f t="shared" si="807"/>
        <v>1960</v>
      </c>
      <c r="ET163" s="365">
        <f t="shared" si="807"/>
        <v>1993</v>
      </c>
      <c r="EU163" s="365">
        <f t="shared" si="807"/>
        <v>1979</v>
      </c>
      <c r="EV163" s="365">
        <f t="shared" si="807"/>
        <v>1970</v>
      </c>
      <c r="EW163" s="365">
        <f t="shared" si="807"/>
        <v>1967</v>
      </c>
      <c r="EX163" s="365">
        <f t="shared" si="807"/>
        <v>1967</v>
      </c>
      <c r="EY163" s="365">
        <f t="shared" si="807"/>
        <v>1885</v>
      </c>
      <c r="EZ163" s="365">
        <f t="shared" si="807"/>
        <v>1885</v>
      </c>
      <c r="FA163" s="365">
        <f t="shared" si="807"/>
        <v>1988</v>
      </c>
      <c r="FB163" s="365">
        <f t="shared" si="807"/>
        <v>1888</v>
      </c>
      <c r="FC163" s="365">
        <f t="shared" si="807"/>
        <v>1885</v>
      </c>
      <c r="FD163" s="365">
        <f t="shared" si="807"/>
        <v>1896</v>
      </c>
      <c r="FE163" s="365">
        <f t="shared" si="807"/>
        <v>1940</v>
      </c>
      <c r="FF163" s="365">
        <f t="shared" si="807"/>
        <v>1894</v>
      </c>
      <c r="FG163" s="365">
        <f t="shared" si="807"/>
        <v>1894</v>
      </c>
      <c r="FH163" s="365">
        <f t="shared" si="807"/>
        <v>1893</v>
      </c>
      <c r="FI163" s="365">
        <f t="shared" si="807"/>
        <v>1887</v>
      </c>
      <c r="FJ163" s="365">
        <f t="shared" si="807"/>
        <v>1964</v>
      </c>
    </row>
    <row r="164" spans="1:167" ht="13.8">
      <c r="A164" s="324">
        <v>3</v>
      </c>
      <c r="B164" s="325" t="str">
        <f t="shared" si="803"/>
        <v/>
      </c>
      <c r="C164" s="325" t="str">
        <f t="shared" si="803"/>
        <v/>
      </c>
      <c r="D164" s="325" t="str">
        <f t="shared" si="803"/>
        <v/>
      </c>
      <c r="E164" s="325" t="str">
        <f t="shared" si="803"/>
        <v/>
      </c>
      <c r="F164" s="325" t="str">
        <f t="shared" si="803"/>
        <v/>
      </c>
      <c r="G164" s="325" t="str">
        <f t="shared" si="803"/>
        <v/>
      </c>
      <c r="H164" s="325" t="str">
        <f t="shared" si="803"/>
        <v/>
      </c>
      <c r="I164" s="325" t="str">
        <f t="shared" si="803"/>
        <v/>
      </c>
      <c r="J164" s="325" t="str">
        <f t="shared" si="803"/>
        <v/>
      </c>
      <c r="K164" s="325" t="str">
        <f t="shared" si="803"/>
        <v/>
      </c>
      <c r="L164" s="325" t="str">
        <f t="shared" si="804"/>
        <v/>
      </c>
      <c r="M164" s="325" t="str">
        <f t="shared" si="804"/>
        <v/>
      </c>
      <c r="N164" s="325" t="str">
        <f t="shared" si="804"/>
        <v/>
      </c>
      <c r="O164" s="325" t="str">
        <f t="shared" si="804"/>
        <v/>
      </c>
      <c r="P164" s="325" t="str">
        <f t="shared" si="804"/>
        <v/>
      </c>
      <c r="Q164" s="325" t="str">
        <f t="shared" si="804"/>
        <v/>
      </c>
      <c r="R164" s="325" t="str">
        <f t="shared" si="804"/>
        <v/>
      </c>
      <c r="S164" s="325" t="str">
        <f t="shared" si="804"/>
        <v/>
      </c>
      <c r="T164" s="325" t="str">
        <f t="shared" si="804"/>
        <v/>
      </c>
      <c r="U164" s="325" t="str">
        <f t="shared" si="804"/>
        <v/>
      </c>
      <c r="V164" s="325" t="str">
        <f t="shared" si="805"/>
        <v/>
      </c>
      <c r="W164" s="325" t="str">
        <f t="shared" si="805"/>
        <v/>
      </c>
      <c r="X164" s="325" t="str">
        <f t="shared" si="805"/>
        <v/>
      </c>
      <c r="Y164" s="325" t="str">
        <f t="shared" si="805"/>
        <v/>
      </c>
      <c r="Z164" s="325" t="str">
        <f t="shared" si="805"/>
        <v/>
      </c>
      <c r="AA164" s="325" t="str">
        <f t="shared" si="805"/>
        <v/>
      </c>
      <c r="AB164" s="325" t="str">
        <f t="shared" si="805"/>
        <v/>
      </c>
      <c r="AC164" s="325" t="str">
        <f t="shared" si="805"/>
        <v/>
      </c>
      <c r="AD164" s="325" t="str">
        <f t="shared" si="805"/>
        <v/>
      </c>
      <c r="AE164" s="325" t="str">
        <f t="shared" si="805"/>
        <v/>
      </c>
      <c r="AF164" s="325" t="str">
        <f t="shared" si="806"/>
        <v/>
      </c>
      <c r="AG164" s="321"/>
      <c r="AH164" s="322"/>
      <c r="AI164" s="324"/>
      <c r="AJ164" s="323"/>
      <c r="AK164" s="589">
        <f>AI160</f>
        <v>68</v>
      </c>
      <c r="AL164" s="589" t="s">
        <v>118</v>
      </c>
      <c r="AM164" s="589">
        <v>1913</v>
      </c>
      <c r="AN164" s="589"/>
      <c r="AP164" s="333">
        <v>129</v>
      </c>
      <c r="AQ164" s="333">
        <v>6</v>
      </c>
      <c r="AS164" s="688">
        <v>1973</v>
      </c>
      <c r="AT164" s="691">
        <v>42.612903225806448</v>
      </c>
      <c r="AU164" s="499"/>
      <c r="AV164" s="688">
        <v>1949</v>
      </c>
      <c r="AW164" s="689">
        <v>65</v>
      </c>
      <c r="AX164" s="631"/>
      <c r="AY164" s="688">
        <v>1898</v>
      </c>
      <c r="AZ164" s="690">
        <v>28</v>
      </c>
      <c r="BR164" s="358">
        <v>1</v>
      </c>
      <c r="BS164" s="361">
        <f t="shared" ref="BS164:CW168" si="808">IF(ISERROR(BS158), "", BS158)</f>
        <v>1910</v>
      </c>
      <c r="BT164" s="361">
        <f t="shared" si="808"/>
        <v>1972</v>
      </c>
      <c r="BU164" s="361">
        <f t="shared" si="808"/>
        <v>1945</v>
      </c>
      <c r="BV164" s="361">
        <f t="shared" si="808"/>
        <v>1974</v>
      </c>
      <c r="BW164" s="361">
        <f t="shared" si="808"/>
        <v>1961</v>
      </c>
      <c r="BX164" s="361">
        <f t="shared" si="808"/>
        <v>1961</v>
      </c>
      <c r="BY164" s="361">
        <f t="shared" si="808"/>
        <v>1983</v>
      </c>
      <c r="BZ164" s="361">
        <f t="shared" si="808"/>
        <v>2009</v>
      </c>
      <c r="CA164" s="361">
        <f t="shared" si="808"/>
        <v>1921</v>
      </c>
      <c r="CB164" s="361">
        <f t="shared" si="808"/>
        <v>2006</v>
      </c>
      <c r="CC164" s="361">
        <f t="shared" si="808"/>
        <v>1955</v>
      </c>
      <c r="CD164" s="361">
        <f t="shared" si="808"/>
        <v>2010</v>
      </c>
      <c r="CE164" s="361">
        <f t="shared" si="808"/>
        <v>1990</v>
      </c>
      <c r="CF164" s="361">
        <f t="shared" si="808"/>
        <v>1918</v>
      </c>
      <c r="CG164" s="361">
        <f t="shared" si="808"/>
        <v>2019</v>
      </c>
      <c r="CH164" s="361">
        <f t="shared" si="808"/>
        <v>1990</v>
      </c>
      <c r="CI164" s="361">
        <f t="shared" si="808"/>
        <v>1945</v>
      </c>
      <c r="CJ164" s="361">
        <f t="shared" si="808"/>
        <v>1927</v>
      </c>
      <c r="CK164" s="361">
        <f t="shared" si="808"/>
        <v>1927</v>
      </c>
      <c r="CL164" s="361">
        <f t="shared" si="808"/>
        <v>1945</v>
      </c>
      <c r="CM164" s="361">
        <f t="shared" si="808"/>
        <v>1921</v>
      </c>
      <c r="CN164" s="361">
        <f t="shared" si="808"/>
        <v>1948</v>
      </c>
      <c r="CO164" s="361">
        <f t="shared" si="808"/>
        <v>1929</v>
      </c>
      <c r="CP164" s="361">
        <f t="shared" si="808"/>
        <v>2012</v>
      </c>
      <c r="CQ164" s="361">
        <f t="shared" si="808"/>
        <v>1913</v>
      </c>
      <c r="CR164" s="361">
        <f t="shared" si="808"/>
        <v>1913</v>
      </c>
      <c r="CS164" s="361">
        <f t="shared" si="808"/>
        <v>1949</v>
      </c>
      <c r="CT164" s="361">
        <f t="shared" si="808"/>
        <v>1907</v>
      </c>
      <c r="CU164" s="361">
        <f t="shared" si="808"/>
        <v>1945</v>
      </c>
      <c r="CV164" s="361">
        <f t="shared" si="808"/>
        <v>1977</v>
      </c>
      <c r="CW164" s="361">
        <f t="shared" si="808"/>
        <v>1998</v>
      </c>
      <c r="EB164" s="333" t="s">
        <v>21</v>
      </c>
      <c r="EC164" s="333" t="s">
        <v>0</v>
      </c>
      <c r="EE164" s="363">
        <v>2</v>
      </c>
      <c r="EF164" s="365" t="str">
        <f t="shared" ref="EF164:FJ164" si="809">IF(ISERROR(EF158), "", EF158)</f>
        <v/>
      </c>
      <c r="EG164" s="365" t="str">
        <f t="shared" si="809"/>
        <v/>
      </c>
      <c r="EH164" s="365" t="str">
        <f t="shared" si="809"/>
        <v/>
      </c>
      <c r="EI164" s="365" t="str">
        <f t="shared" si="809"/>
        <v/>
      </c>
      <c r="EJ164" s="365">
        <f t="shared" si="809"/>
        <v>1960</v>
      </c>
      <c r="EK164" s="365" t="str">
        <f t="shared" si="809"/>
        <v/>
      </c>
      <c r="EL164" s="365" t="str">
        <f t="shared" si="809"/>
        <v/>
      </c>
      <c r="EM164" s="365">
        <f t="shared" si="809"/>
        <v>1960</v>
      </c>
      <c r="EN164" s="365">
        <f t="shared" si="809"/>
        <v>1960</v>
      </c>
      <c r="EO164" s="365" t="str">
        <f t="shared" si="809"/>
        <v/>
      </c>
      <c r="EP164" s="365" t="str">
        <f t="shared" si="809"/>
        <v/>
      </c>
      <c r="EQ164" s="365" t="str">
        <f t="shared" si="809"/>
        <v/>
      </c>
      <c r="ER164" s="365">
        <f t="shared" si="809"/>
        <v>1888</v>
      </c>
      <c r="ES164" s="365" t="str">
        <f t="shared" si="809"/>
        <v/>
      </c>
      <c r="ET164" s="365" t="str">
        <f t="shared" si="809"/>
        <v/>
      </c>
      <c r="EU164" s="365">
        <f t="shared" si="809"/>
        <v>1893</v>
      </c>
      <c r="EV164" s="365" t="str">
        <f t="shared" si="809"/>
        <v/>
      </c>
      <c r="EW164" s="365" t="str">
        <f t="shared" si="809"/>
        <v/>
      </c>
      <c r="EX164" s="365" t="str">
        <f t="shared" si="809"/>
        <v/>
      </c>
      <c r="EY164" s="365" t="str">
        <f t="shared" si="809"/>
        <v/>
      </c>
      <c r="EZ164" s="365" t="str">
        <f t="shared" si="809"/>
        <v/>
      </c>
      <c r="FA164" s="365" t="str">
        <f t="shared" si="809"/>
        <v/>
      </c>
      <c r="FB164" s="365" t="str">
        <f t="shared" si="809"/>
        <v/>
      </c>
      <c r="FC164" s="365" t="str">
        <f t="shared" si="809"/>
        <v/>
      </c>
      <c r="FD164" s="365" t="str">
        <f t="shared" si="809"/>
        <v/>
      </c>
      <c r="FE164" s="365" t="str">
        <f t="shared" si="809"/>
        <v/>
      </c>
      <c r="FF164" s="365" t="str">
        <f t="shared" si="809"/>
        <v/>
      </c>
      <c r="FG164" s="365" t="str">
        <f t="shared" si="809"/>
        <v/>
      </c>
      <c r="FH164" s="365" t="str">
        <f t="shared" si="809"/>
        <v/>
      </c>
      <c r="FI164" s="365" t="str">
        <f t="shared" si="809"/>
        <v/>
      </c>
      <c r="FJ164" s="365" t="str">
        <f t="shared" si="809"/>
        <v/>
      </c>
    </row>
    <row r="165" spans="1:167" ht="13.8">
      <c r="A165" s="324">
        <v>4</v>
      </c>
      <c r="B165" s="325" t="str">
        <f t="shared" si="803"/>
        <v/>
      </c>
      <c r="C165" s="325" t="str">
        <f t="shared" si="803"/>
        <v/>
      </c>
      <c r="D165" s="325" t="str">
        <f t="shared" si="803"/>
        <v/>
      </c>
      <c r="E165" s="325" t="str">
        <f t="shared" si="803"/>
        <v/>
      </c>
      <c r="F165" s="325" t="str">
        <f t="shared" si="803"/>
        <v/>
      </c>
      <c r="G165" s="325" t="str">
        <f t="shared" si="803"/>
        <v/>
      </c>
      <c r="H165" s="325" t="str">
        <f t="shared" si="803"/>
        <v/>
      </c>
      <c r="I165" s="325" t="str">
        <f t="shared" si="803"/>
        <v/>
      </c>
      <c r="J165" s="325" t="str">
        <f t="shared" si="803"/>
        <v/>
      </c>
      <c r="K165" s="325" t="str">
        <f t="shared" si="803"/>
        <v/>
      </c>
      <c r="L165" s="325" t="str">
        <f t="shared" si="804"/>
        <v/>
      </c>
      <c r="M165" s="325" t="str">
        <f t="shared" si="804"/>
        <v/>
      </c>
      <c r="N165" s="325" t="str">
        <f t="shared" si="804"/>
        <v/>
      </c>
      <c r="O165" s="325" t="str">
        <f t="shared" si="804"/>
        <v/>
      </c>
      <c r="P165" s="325" t="str">
        <f t="shared" si="804"/>
        <v/>
      </c>
      <c r="Q165" s="325" t="str">
        <f t="shared" si="804"/>
        <v/>
      </c>
      <c r="R165" s="325" t="str">
        <f t="shared" si="804"/>
        <v/>
      </c>
      <c r="S165" s="325" t="str">
        <f t="shared" si="804"/>
        <v/>
      </c>
      <c r="T165" s="325" t="str">
        <f t="shared" si="804"/>
        <v/>
      </c>
      <c r="U165" s="325" t="str">
        <f t="shared" si="804"/>
        <v/>
      </c>
      <c r="V165" s="325" t="str">
        <f t="shared" si="805"/>
        <v/>
      </c>
      <c r="W165" s="325" t="str">
        <f t="shared" si="805"/>
        <v/>
      </c>
      <c r="X165" s="325" t="str">
        <f t="shared" si="805"/>
        <v/>
      </c>
      <c r="Y165" s="325" t="str">
        <f t="shared" si="805"/>
        <v/>
      </c>
      <c r="Z165" s="325" t="str">
        <f t="shared" si="805"/>
        <v/>
      </c>
      <c r="AA165" s="325" t="str">
        <f t="shared" si="805"/>
        <v/>
      </c>
      <c r="AB165" s="325" t="str">
        <f t="shared" si="805"/>
        <v/>
      </c>
      <c r="AC165" s="325" t="str">
        <f t="shared" si="805"/>
        <v/>
      </c>
      <c r="AD165" s="325" t="str">
        <f t="shared" si="805"/>
        <v/>
      </c>
      <c r="AE165" s="325" t="str">
        <f t="shared" si="805"/>
        <v/>
      </c>
      <c r="AF165" s="325" t="str">
        <f t="shared" si="806"/>
        <v/>
      </c>
      <c r="AG165" s="321"/>
      <c r="AH165" s="322"/>
      <c r="AI165" s="324"/>
      <c r="AJ165" s="323"/>
      <c r="AK165" s="592">
        <f>AI157</f>
        <v>38</v>
      </c>
      <c r="AL165" s="592" t="s">
        <v>119</v>
      </c>
      <c r="AM165" s="592">
        <v>1915</v>
      </c>
      <c r="AN165" s="592"/>
      <c r="AP165" s="333">
        <v>128</v>
      </c>
      <c r="AQ165" s="333">
        <v>7</v>
      </c>
      <c r="AS165" s="688">
        <v>1946</v>
      </c>
      <c r="AT165" s="691">
        <v>42.225806451612904</v>
      </c>
      <c r="AU165" s="499"/>
      <c r="AV165" s="688">
        <v>1990</v>
      </c>
      <c r="AW165" s="689">
        <v>65</v>
      </c>
      <c r="AX165" s="631"/>
      <c r="AY165" s="688">
        <v>1921</v>
      </c>
      <c r="AZ165" s="690">
        <v>28</v>
      </c>
      <c r="BR165" s="358">
        <v>2</v>
      </c>
      <c r="BS165" s="361" t="str">
        <f t="shared" si="808"/>
        <v/>
      </c>
      <c r="BT165" s="361" t="str">
        <f t="shared" si="808"/>
        <v/>
      </c>
      <c r="BU165" s="361" t="str">
        <f t="shared" si="808"/>
        <v/>
      </c>
      <c r="BV165" s="361" t="str">
        <f t="shared" si="808"/>
        <v/>
      </c>
      <c r="BW165" s="361" t="str">
        <f t="shared" si="808"/>
        <v/>
      </c>
      <c r="BX165" s="361" t="str">
        <f t="shared" si="808"/>
        <v/>
      </c>
      <c r="BY165" s="361">
        <f t="shared" si="808"/>
        <v>1961</v>
      </c>
      <c r="BZ165" s="361" t="str">
        <f t="shared" si="808"/>
        <v/>
      </c>
      <c r="CA165" s="361" t="str">
        <f t="shared" si="808"/>
        <v/>
      </c>
      <c r="CB165" s="361" t="str">
        <f t="shared" si="808"/>
        <v/>
      </c>
      <c r="CC165" s="361" t="str">
        <f t="shared" si="808"/>
        <v/>
      </c>
      <c r="CD165" s="361">
        <f t="shared" si="808"/>
        <v>1898</v>
      </c>
      <c r="CE165" s="361" t="str">
        <f t="shared" si="808"/>
        <v/>
      </c>
      <c r="CF165" s="361" t="str">
        <f t="shared" si="808"/>
        <v/>
      </c>
      <c r="CG165" s="361" t="str">
        <f t="shared" si="808"/>
        <v/>
      </c>
      <c r="CH165" s="361" t="str">
        <f t="shared" si="808"/>
        <v/>
      </c>
      <c r="CI165" s="361" t="str">
        <f t="shared" si="808"/>
        <v/>
      </c>
      <c r="CJ165" s="361" t="str">
        <f t="shared" si="808"/>
        <v/>
      </c>
      <c r="CK165" s="361" t="str">
        <f t="shared" si="808"/>
        <v/>
      </c>
      <c r="CL165" s="361" t="str">
        <f t="shared" si="808"/>
        <v/>
      </c>
      <c r="CM165" s="361" t="str">
        <f t="shared" si="808"/>
        <v/>
      </c>
      <c r="CN165" s="361" t="str">
        <f t="shared" si="808"/>
        <v/>
      </c>
      <c r="CO165" s="361">
        <f t="shared" si="808"/>
        <v>1907</v>
      </c>
      <c r="CP165" s="361" t="str">
        <f t="shared" si="808"/>
        <v/>
      </c>
      <c r="CQ165" s="361" t="str">
        <f t="shared" si="808"/>
        <v/>
      </c>
      <c r="CR165" s="361" t="str">
        <f t="shared" si="808"/>
        <v/>
      </c>
      <c r="CS165" s="361" t="str">
        <f t="shared" si="808"/>
        <v/>
      </c>
      <c r="CT165" s="361" t="str">
        <f t="shared" si="808"/>
        <v/>
      </c>
      <c r="CU165" s="361" t="str">
        <f t="shared" si="808"/>
        <v/>
      </c>
      <c r="CV165" s="361" t="str">
        <f t="shared" si="808"/>
        <v/>
      </c>
      <c r="CW165" s="361">
        <f t="shared" si="808"/>
        <v>1979</v>
      </c>
      <c r="CY165" s="31"/>
      <c r="EB165" s="4">
        <v>25</v>
      </c>
      <c r="EC165" s="4">
        <v>1947</v>
      </c>
      <c r="EE165" s="363">
        <v>3</v>
      </c>
      <c r="EF165" s="365" t="str">
        <f t="shared" ref="EF165:FJ165" si="810">IF(ISERROR(EF159), "", EF159)</f>
        <v/>
      </c>
      <c r="EG165" s="365" t="str">
        <f t="shared" si="810"/>
        <v/>
      </c>
      <c r="EH165" s="365" t="str">
        <f t="shared" si="810"/>
        <v/>
      </c>
      <c r="EI165" s="365" t="str">
        <f t="shared" si="810"/>
        <v/>
      </c>
      <c r="EJ165" s="365" t="str">
        <f t="shared" si="810"/>
        <v/>
      </c>
      <c r="EK165" s="365" t="str">
        <f t="shared" si="810"/>
        <v/>
      </c>
      <c r="EL165" s="365" t="str">
        <f t="shared" si="810"/>
        <v/>
      </c>
      <c r="EM165" s="365" t="str">
        <f t="shared" si="810"/>
        <v/>
      </c>
      <c r="EN165" s="365" t="str">
        <f t="shared" si="810"/>
        <v/>
      </c>
      <c r="EO165" s="365" t="str">
        <f t="shared" si="810"/>
        <v/>
      </c>
      <c r="EP165" s="365" t="str">
        <f t="shared" si="810"/>
        <v/>
      </c>
      <c r="EQ165" s="365" t="str">
        <f t="shared" si="810"/>
        <v/>
      </c>
      <c r="ER165" s="365" t="str">
        <f t="shared" si="810"/>
        <v/>
      </c>
      <c r="ES165" s="365" t="str">
        <f t="shared" si="810"/>
        <v/>
      </c>
      <c r="ET165" s="365" t="str">
        <f t="shared" si="810"/>
        <v/>
      </c>
      <c r="EU165" s="365" t="str">
        <f t="shared" si="810"/>
        <v/>
      </c>
      <c r="EV165" s="365" t="str">
        <f t="shared" si="810"/>
        <v/>
      </c>
      <c r="EW165" s="365" t="str">
        <f t="shared" si="810"/>
        <v/>
      </c>
      <c r="EX165" s="365" t="str">
        <f t="shared" si="810"/>
        <v/>
      </c>
      <c r="EY165" s="365" t="str">
        <f t="shared" si="810"/>
        <v/>
      </c>
      <c r="EZ165" s="365" t="str">
        <f t="shared" si="810"/>
        <v/>
      </c>
      <c r="FA165" s="365" t="str">
        <f t="shared" si="810"/>
        <v/>
      </c>
      <c r="FB165" s="365" t="str">
        <f t="shared" si="810"/>
        <v/>
      </c>
      <c r="FC165" s="365" t="str">
        <f t="shared" si="810"/>
        <v/>
      </c>
      <c r="FD165" s="365" t="str">
        <f t="shared" si="810"/>
        <v/>
      </c>
      <c r="FE165" s="365" t="str">
        <f t="shared" si="810"/>
        <v/>
      </c>
      <c r="FF165" s="365" t="str">
        <f t="shared" si="810"/>
        <v/>
      </c>
      <c r="FG165" s="365" t="str">
        <f t="shared" si="810"/>
        <v/>
      </c>
      <c r="FH165" s="365" t="str">
        <f t="shared" si="810"/>
        <v/>
      </c>
      <c r="FI165" s="365" t="str">
        <f t="shared" si="810"/>
        <v/>
      </c>
      <c r="FJ165" s="365" t="str">
        <f t="shared" si="810"/>
        <v/>
      </c>
    </row>
    <row r="166" spans="1:167" ht="14.4" thickBot="1">
      <c r="A166" s="328">
        <v>5</v>
      </c>
      <c r="B166" s="393" t="str">
        <f t="shared" si="803"/>
        <v/>
      </c>
      <c r="C166" s="393" t="str">
        <f t="shared" si="803"/>
        <v/>
      </c>
      <c r="D166" s="393" t="str">
        <f t="shared" si="803"/>
        <v/>
      </c>
      <c r="E166" s="393" t="str">
        <f t="shared" si="803"/>
        <v/>
      </c>
      <c r="F166" s="393" t="str">
        <f t="shared" si="803"/>
        <v/>
      </c>
      <c r="G166" s="393" t="str">
        <f t="shared" si="803"/>
        <v/>
      </c>
      <c r="H166" s="393" t="str">
        <f t="shared" si="803"/>
        <v/>
      </c>
      <c r="I166" s="393" t="str">
        <f t="shared" si="803"/>
        <v/>
      </c>
      <c r="J166" s="393" t="str">
        <f t="shared" si="803"/>
        <v/>
      </c>
      <c r="K166" s="393" t="str">
        <f t="shared" si="803"/>
        <v/>
      </c>
      <c r="L166" s="393" t="str">
        <f t="shared" si="804"/>
        <v/>
      </c>
      <c r="M166" s="393" t="str">
        <f t="shared" si="804"/>
        <v/>
      </c>
      <c r="N166" s="393" t="str">
        <f t="shared" si="804"/>
        <v/>
      </c>
      <c r="O166" s="393" t="str">
        <f t="shared" si="804"/>
        <v/>
      </c>
      <c r="P166" s="393" t="str">
        <f t="shared" si="804"/>
        <v/>
      </c>
      <c r="Q166" s="393" t="str">
        <f t="shared" si="804"/>
        <v/>
      </c>
      <c r="R166" s="393" t="str">
        <f t="shared" si="804"/>
        <v/>
      </c>
      <c r="S166" s="393" t="str">
        <f t="shared" si="804"/>
        <v/>
      </c>
      <c r="T166" s="393" t="str">
        <f t="shared" si="804"/>
        <v/>
      </c>
      <c r="U166" s="393" t="str">
        <f t="shared" si="804"/>
        <v/>
      </c>
      <c r="V166" s="393" t="str">
        <f t="shared" si="805"/>
        <v/>
      </c>
      <c r="W166" s="393" t="str">
        <f t="shared" si="805"/>
        <v/>
      </c>
      <c r="X166" s="393" t="str">
        <f t="shared" si="805"/>
        <v/>
      </c>
      <c r="Y166" s="393" t="str">
        <f t="shared" si="805"/>
        <v/>
      </c>
      <c r="Z166" s="393" t="str">
        <f t="shared" si="805"/>
        <v/>
      </c>
      <c r="AA166" s="393" t="str">
        <f t="shared" si="805"/>
        <v/>
      </c>
      <c r="AB166" s="393" t="str">
        <f t="shared" si="805"/>
        <v/>
      </c>
      <c r="AC166" s="393" t="str">
        <f t="shared" si="805"/>
        <v/>
      </c>
      <c r="AD166" s="393" t="str">
        <f t="shared" si="805"/>
        <v/>
      </c>
      <c r="AE166" s="393" t="str">
        <f t="shared" si="805"/>
        <v/>
      </c>
      <c r="AF166" s="393" t="str">
        <f t="shared" si="806"/>
        <v/>
      </c>
      <c r="AG166" s="321"/>
      <c r="AH166" s="322"/>
      <c r="AI166" s="324"/>
      <c r="AJ166" s="323"/>
      <c r="AK166" s="592"/>
      <c r="AL166" s="592"/>
      <c r="AM166" s="592"/>
      <c r="AN166" s="592"/>
      <c r="AP166" s="333">
        <v>127</v>
      </c>
      <c r="AQ166" s="333">
        <v>8</v>
      </c>
      <c r="AS166" s="688">
        <v>1910</v>
      </c>
      <c r="AT166" s="691">
        <v>42.12903225806452</v>
      </c>
      <c r="AU166" s="499"/>
      <c r="AV166" s="688">
        <v>1918</v>
      </c>
      <c r="AW166" s="689">
        <v>64</v>
      </c>
      <c r="AX166" s="631"/>
      <c r="AY166" s="688">
        <v>1946</v>
      </c>
      <c r="AZ166" s="690">
        <v>28</v>
      </c>
      <c r="BR166" s="358">
        <v>3</v>
      </c>
      <c r="BS166" s="361" t="str">
        <f t="shared" si="808"/>
        <v/>
      </c>
      <c r="BT166" s="361" t="str">
        <f t="shared" si="808"/>
        <v/>
      </c>
      <c r="BU166" s="361" t="str">
        <f t="shared" si="808"/>
        <v/>
      </c>
      <c r="BV166" s="361" t="str">
        <f t="shared" si="808"/>
        <v/>
      </c>
      <c r="BW166" s="361" t="str">
        <f t="shared" si="808"/>
        <v/>
      </c>
      <c r="BX166" s="361" t="str">
        <f t="shared" si="808"/>
        <v/>
      </c>
      <c r="BY166" s="361" t="str">
        <f t="shared" si="808"/>
        <v/>
      </c>
      <c r="BZ166" s="361" t="str">
        <f t="shared" si="808"/>
        <v/>
      </c>
      <c r="CA166" s="361" t="str">
        <f t="shared" si="808"/>
        <v/>
      </c>
      <c r="CB166" s="361" t="str">
        <f t="shared" si="808"/>
        <v/>
      </c>
      <c r="CC166" s="361" t="str">
        <f t="shared" si="808"/>
        <v/>
      </c>
      <c r="CD166" s="361" t="str">
        <f t="shared" si="808"/>
        <v/>
      </c>
      <c r="CE166" s="361" t="str">
        <f t="shared" si="808"/>
        <v/>
      </c>
      <c r="CF166" s="361" t="str">
        <f t="shared" si="808"/>
        <v/>
      </c>
      <c r="CG166" s="361" t="str">
        <f t="shared" si="808"/>
        <v/>
      </c>
      <c r="CH166" s="361" t="str">
        <f t="shared" si="808"/>
        <v/>
      </c>
      <c r="CI166" s="361" t="str">
        <f t="shared" si="808"/>
        <v/>
      </c>
      <c r="CJ166" s="361" t="str">
        <f t="shared" si="808"/>
        <v/>
      </c>
      <c r="CK166" s="361" t="str">
        <f t="shared" si="808"/>
        <v/>
      </c>
      <c r="CL166" s="361" t="str">
        <f t="shared" si="808"/>
        <v/>
      </c>
      <c r="CM166" s="361" t="str">
        <f t="shared" si="808"/>
        <v/>
      </c>
      <c r="CN166" s="361" t="str">
        <f t="shared" si="808"/>
        <v/>
      </c>
      <c r="CO166" s="361" t="str">
        <f t="shared" si="808"/>
        <v/>
      </c>
      <c r="CP166" s="361" t="str">
        <f t="shared" si="808"/>
        <v/>
      </c>
      <c r="CQ166" s="361" t="str">
        <f t="shared" si="808"/>
        <v/>
      </c>
      <c r="CR166" s="361" t="str">
        <f t="shared" si="808"/>
        <v/>
      </c>
      <c r="CS166" s="361" t="str">
        <f t="shared" si="808"/>
        <v/>
      </c>
      <c r="CT166" s="361" t="str">
        <f t="shared" si="808"/>
        <v/>
      </c>
      <c r="CU166" s="361" t="str">
        <f t="shared" si="808"/>
        <v/>
      </c>
      <c r="CV166" s="361" t="str">
        <f t="shared" si="808"/>
        <v/>
      </c>
      <c r="CW166" s="361" t="str">
        <f t="shared" si="808"/>
        <v/>
      </c>
      <c r="EB166" s="4">
        <v>24</v>
      </c>
      <c r="EC166" s="4">
        <v>1960</v>
      </c>
      <c r="EE166" s="363">
        <v>4</v>
      </c>
      <c r="EF166" s="365" t="str">
        <f t="shared" ref="EF166:FJ166" si="811">IF(ISERROR(EF160), "", EF160)</f>
        <v/>
      </c>
      <c r="EG166" s="365" t="str">
        <f t="shared" si="811"/>
        <v/>
      </c>
      <c r="EH166" s="365" t="str">
        <f t="shared" si="811"/>
        <v/>
      </c>
      <c r="EI166" s="365" t="str">
        <f t="shared" si="811"/>
        <v/>
      </c>
      <c r="EJ166" s="365" t="str">
        <f t="shared" si="811"/>
        <v/>
      </c>
      <c r="EK166" s="365" t="str">
        <f t="shared" si="811"/>
        <v/>
      </c>
      <c r="EL166" s="365" t="str">
        <f t="shared" si="811"/>
        <v/>
      </c>
      <c r="EM166" s="365" t="str">
        <f t="shared" si="811"/>
        <v/>
      </c>
      <c r="EN166" s="365" t="str">
        <f t="shared" si="811"/>
        <v/>
      </c>
      <c r="EO166" s="365" t="str">
        <f t="shared" si="811"/>
        <v/>
      </c>
      <c r="EP166" s="365" t="str">
        <f t="shared" si="811"/>
        <v/>
      </c>
      <c r="EQ166" s="365" t="str">
        <f t="shared" si="811"/>
        <v/>
      </c>
      <c r="ER166" s="365" t="str">
        <f t="shared" si="811"/>
        <v/>
      </c>
      <c r="ES166" s="365" t="str">
        <f t="shared" si="811"/>
        <v/>
      </c>
      <c r="ET166" s="365" t="str">
        <f t="shared" si="811"/>
        <v/>
      </c>
      <c r="EU166" s="365" t="str">
        <f t="shared" si="811"/>
        <v/>
      </c>
      <c r="EV166" s="365" t="str">
        <f t="shared" si="811"/>
        <v/>
      </c>
      <c r="EW166" s="365" t="str">
        <f t="shared" si="811"/>
        <v/>
      </c>
      <c r="EX166" s="365" t="str">
        <f t="shared" si="811"/>
        <v/>
      </c>
      <c r="EY166" s="365" t="str">
        <f t="shared" si="811"/>
        <v/>
      </c>
      <c r="EZ166" s="365" t="str">
        <f t="shared" si="811"/>
        <v/>
      </c>
      <c r="FA166" s="365" t="str">
        <f t="shared" si="811"/>
        <v/>
      </c>
      <c r="FB166" s="365" t="str">
        <f t="shared" si="811"/>
        <v/>
      </c>
      <c r="FC166" s="365" t="str">
        <f t="shared" si="811"/>
        <v/>
      </c>
      <c r="FD166" s="365" t="str">
        <f t="shared" si="811"/>
        <v/>
      </c>
      <c r="FE166" s="365" t="str">
        <f t="shared" si="811"/>
        <v/>
      </c>
      <c r="FF166" s="365" t="str">
        <f t="shared" si="811"/>
        <v/>
      </c>
      <c r="FG166" s="365" t="str">
        <f t="shared" si="811"/>
        <v/>
      </c>
      <c r="FH166" s="365" t="str">
        <f t="shared" si="811"/>
        <v/>
      </c>
      <c r="FI166" s="365" t="str">
        <f t="shared" si="811"/>
        <v/>
      </c>
      <c r="FJ166" s="365" t="str">
        <f t="shared" si="811"/>
        <v/>
      </c>
    </row>
    <row r="167" spans="1:167" ht="13.8">
      <c r="A167" s="329" t="s">
        <v>20</v>
      </c>
      <c r="B167" s="329">
        <f t="shared" ref="B167:AF167" si="812">AL154</f>
        <v>0</v>
      </c>
      <c r="C167" s="329">
        <f t="shared" si="812"/>
        <v>0</v>
      </c>
      <c r="D167" s="329">
        <f t="shared" si="812"/>
        <v>0</v>
      </c>
      <c r="E167" s="329">
        <f t="shared" si="812"/>
        <v>0</v>
      </c>
      <c r="F167" s="329">
        <f t="shared" si="812"/>
        <v>0</v>
      </c>
      <c r="G167" s="330">
        <f t="shared" si="812"/>
        <v>0</v>
      </c>
      <c r="H167" s="329">
        <f t="shared" si="812"/>
        <v>0</v>
      </c>
      <c r="I167" s="329">
        <f t="shared" si="812"/>
        <v>0</v>
      </c>
      <c r="J167" s="329">
        <f t="shared" si="812"/>
        <v>0</v>
      </c>
      <c r="K167" s="329">
        <f t="shared" si="812"/>
        <v>0</v>
      </c>
      <c r="L167" s="330">
        <f t="shared" si="812"/>
        <v>0</v>
      </c>
      <c r="M167" s="329">
        <f t="shared" si="812"/>
        <v>0</v>
      </c>
      <c r="N167" s="329">
        <f t="shared" si="812"/>
        <v>0</v>
      </c>
      <c r="O167" s="329">
        <f t="shared" si="812"/>
        <v>0</v>
      </c>
      <c r="P167" s="329">
        <f t="shared" si="812"/>
        <v>0</v>
      </c>
      <c r="Q167" s="330">
        <f t="shared" si="812"/>
        <v>0</v>
      </c>
      <c r="R167" s="329">
        <f t="shared" si="812"/>
        <v>0</v>
      </c>
      <c r="S167" s="329">
        <f t="shared" si="812"/>
        <v>0</v>
      </c>
      <c r="T167" s="329">
        <f t="shared" si="812"/>
        <v>0</v>
      </c>
      <c r="U167" s="329">
        <f t="shared" si="812"/>
        <v>0</v>
      </c>
      <c r="V167" s="330">
        <f t="shared" si="812"/>
        <v>0</v>
      </c>
      <c r="W167" s="329">
        <f t="shared" si="812"/>
        <v>0</v>
      </c>
      <c r="X167" s="329">
        <f t="shared" si="812"/>
        <v>0</v>
      </c>
      <c r="Y167" s="329">
        <f t="shared" si="812"/>
        <v>0</v>
      </c>
      <c r="Z167" s="329">
        <f t="shared" si="812"/>
        <v>0</v>
      </c>
      <c r="AA167" s="330">
        <f t="shared" si="812"/>
        <v>0</v>
      </c>
      <c r="AB167" s="329">
        <f t="shared" si="812"/>
        <v>0</v>
      </c>
      <c r="AC167" s="329">
        <f t="shared" si="812"/>
        <v>0</v>
      </c>
      <c r="AD167" s="329">
        <f t="shared" si="812"/>
        <v>0</v>
      </c>
      <c r="AE167" s="329">
        <f t="shared" si="812"/>
        <v>0</v>
      </c>
      <c r="AF167" s="330">
        <f t="shared" si="812"/>
        <v>0</v>
      </c>
      <c r="AG167" s="331"/>
      <c r="AH167" s="332"/>
      <c r="AI167" s="333"/>
      <c r="AJ167" s="334"/>
      <c r="AK167" s="595">
        <f>AH156</f>
        <v>46.645161290322584</v>
      </c>
      <c r="AL167" s="589" t="s">
        <v>150</v>
      </c>
      <c r="AM167" s="589">
        <v>2012</v>
      </c>
      <c r="AN167" s="589"/>
      <c r="AP167" s="333">
        <v>126</v>
      </c>
      <c r="AQ167" s="333">
        <v>9</v>
      </c>
      <c r="AS167" s="688">
        <v>1929</v>
      </c>
      <c r="AT167" s="691">
        <v>42.064516129032256</v>
      </c>
      <c r="AU167" s="499"/>
      <c r="AV167" s="688">
        <v>1929</v>
      </c>
      <c r="AW167" s="689">
        <v>64</v>
      </c>
      <c r="AX167" s="631"/>
      <c r="AY167" s="688">
        <v>1957</v>
      </c>
      <c r="AZ167" s="690">
        <v>28</v>
      </c>
      <c r="BR167" s="358">
        <v>4</v>
      </c>
      <c r="BS167" s="361" t="str">
        <f t="shared" si="808"/>
        <v/>
      </c>
      <c r="BT167" s="361" t="str">
        <f t="shared" si="808"/>
        <v/>
      </c>
      <c r="BU167" s="361" t="str">
        <f t="shared" si="808"/>
        <v/>
      </c>
      <c r="BV167" s="361" t="str">
        <f t="shared" si="808"/>
        <v/>
      </c>
      <c r="BW167" s="361" t="str">
        <f t="shared" si="808"/>
        <v/>
      </c>
      <c r="BX167" s="361" t="str">
        <f t="shared" si="808"/>
        <v/>
      </c>
      <c r="BY167" s="361" t="str">
        <f t="shared" si="808"/>
        <v/>
      </c>
      <c r="BZ167" s="361" t="str">
        <f t="shared" si="808"/>
        <v/>
      </c>
      <c r="CA167" s="361" t="str">
        <f t="shared" si="808"/>
        <v/>
      </c>
      <c r="CB167" s="361" t="str">
        <f t="shared" si="808"/>
        <v/>
      </c>
      <c r="CC167" s="361" t="str">
        <f t="shared" si="808"/>
        <v/>
      </c>
      <c r="CD167" s="361" t="str">
        <f t="shared" si="808"/>
        <v/>
      </c>
      <c r="CE167" s="361" t="str">
        <f t="shared" si="808"/>
        <v/>
      </c>
      <c r="CF167" s="361" t="str">
        <f t="shared" si="808"/>
        <v/>
      </c>
      <c r="CG167" s="361" t="str">
        <f t="shared" si="808"/>
        <v/>
      </c>
      <c r="CH167" s="361" t="str">
        <f t="shared" si="808"/>
        <v/>
      </c>
      <c r="CI167" s="361" t="str">
        <f t="shared" si="808"/>
        <v/>
      </c>
      <c r="CJ167" s="361" t="str">
        <f t="shared" si="808"/>
        <v/>
      </c>
      <c r="CK167" s="361" t="str">
        <f t="shared" si="808"/>
        <v/>
      </c>
      <c r="CL167" s="361" t="str">
        <f t="shared" si="808"/>
        <v/>
      </c>
      <c r="CM167" s="361" t="str">
        <f t="shared" si="808"/>
        <v/>
      </c>
      <c r="CN167" s="361" t="str">
        <f t="shared" si="808"/>
        <v/>
      </c>
      <c r="CO167" s="361" t="str">
        <f t="shared" si="808"/>
        <v/>
      </c>
      <c r="CP167" s="361" t="str">
        <f t="shared" si="808"/>
        <v/>
      </c>
      <c r="CQ167" s="361" t="str">
        <f t="shared" si="808"/>
        <v/>
      </c>
      <c r="CR167" s="361" t="str">
        <f t="shared" si="808"/>
        <v/>
      </c>
      <c r="CS167" s="361" t="str">
        <f t="shared" si="808"/>
        <v/>
      </c>
      <c r="CT167" s="361" t="str">
        <f t="shared" si="808"/>
        <v/>
      </c>
      <c r="CU167" s="361" t="str">
        <f t="shared" si="808"/>
        <v/>
      </c>
      <c r="CV167" s="361" t="str">
        <f t="shared" si="808"/>
        <v/>
      </c>
      <c r="CW167" s="361" t="str">
        <f t="shared" si="808"/>
        <v/>
      </c>
      <c r="EB167" s="4">
        <v>23</v>
      </c>
      <c r="EC167" s="4">
        <v>1941</v>
      </c>
      <c r="EE167" s="363">
        <v>5</v>
      </c>
      <c r="EF167" s="365" t="str">
        <f t="shared" ref="EF167:FJ167" si="813">IF(ISERROR(EF161), "", EF161)</f>
        <v/>
      </c>
      <c r="EG167" s="365" t="str">
        <f t="shared" si="813"/>
        <v/>
      </c>
      <c r="EH167" s="365" t="str">
        <f t="shared" si="813"/>
        <v/>
      </c>
      <c r="EI167" s="365" t="str">
        <f t="shared" si="813"/>
        <v/>
      </c>
      <c r="EJ167" s="365" t="str">
        <f t="shared" si="813"/>
        <v/>
      </c>
      <c r="EK167" s="365" t="str">
        <f t="shared" si="813"/>
        <v/>
      </c>
      <c r="EL167" s="365" t="str">
        <f t="shared" si="813"/>
        <v/>
      </c>
      <c r="EM167" s="365" t="str">
        <f t="shared" si="813"/>
        <v/>
      </c>
      <c r="EN167" s="365" t="str">
        <f t="shared" si="813"/>
        <v/>
      </c>
      <c r="EO167" s="365" t="str">
        <f t="shared" si="813"/>
        <v/>
      </c>
      <c r="EP167" s="365" t="str">
        <f t="shared" si="813"/>
        <v/>
      </c>
      <c r="EQ167" s="365" t="str">
        <f t="shared" si="813"/>
        <v/>
      </c>
      <c r="ER167" s="365" t="str">
        <f t="shared" si="813"/>
        <v/>
      </c>
      <c r="ES167" s="365" t="str">
        <f t="shared" si="813"/>
        <v/>
      </c>
      <c r="ET167" s="365" t="str">
        <f t="shared" si="813"/>
        <v/>
      </c>
      <c r="EU167" s="365" t="str">
        <f t="shared" si="813"/>
        <v/>
      </c>
      <c r="EV167" s="365" t="str">
        <f t="shared" si="813"/>
        <v/>
      </c>
      <c r="EW167" s="365" t="str">
        <f t="shared" si="813"/>
        <v/>
      </c>
      <c r="EX167" s="365" t="str">
        <f t="shared" si="813"/>
        <v/>
      </c>
      <c r="EY167" s="365" t="str">
        <f t="shared" si="813"/>
        <v/>
      </c>
      <c r="EZ167" s="365" t="str">
        <f t="shared" si="813"/>
        <v/>
      </c>
      <c r="FA167" s="365" t="str">
        <f t="shared" si="813"/>
        <v/>
      </c>
      <c r="FB167" s="365" t="str">
        <f t="shared" si="813"/>
        <v/>
      </c>
      <c r="FC167" s="365" t="str">
        <f t="shared" si="813"/>
        <v/>
      </c>
      <c r="FD167" s="365" t="str">
        <f t="shared" si="813"/>
        <v/>
      </c>
      <c r="FE167" s="365" t="str">
        <f t="shared" si="813"/>
        <v/>
      </c>
      <c r="FF167" s="365" t="str">
        <f t="shared" si="813"/>
        <v/>
      </c>
      <c r="FG167" s="365" t="str">
        <f t="shared" si="813"/>
        <v/>
      </c>
      <c r="FH167" s="365" t="str">
        <f t="shared" si="813"/>
        <v/>
      </c>
      <c r="FI167" s="365" t="str">
        <f t="shared" si="813"/>
        <v/>
      </c>
      <c r="FJ167" s="365" t="str">
        <f t="shared" si="813"/>
        <v/>
      </c>
    </row>
    <row r="168" spans="1:167" ht="15.6">
      <c r="A168" s="366" t="s">
        <v>11</v>
      </c>
      <c r="B168" s="336">
        <f>B154/B155</f>
        <v>32.671428571428571</v>
      </c>
      <c r="C168" s="336">
        <f t="shared" ref="C168:AF168" si="814">C154/C155</f>
        <v>32.928571428571431</v>
      </c>
      <c r="D168" s="336">
        <f t="shared" si="814"/>
        <v>32.964285714285715</v>
      </c>
      <c r="E168" s="336">
        <f t="shared" si="814"/>
        <v>32.885714285714286</v>
      </c>
      <c r="F168" s="336">
        <f t="shared" si="814"/>
        <v>34.092857142857142</v>
      </c>
      <c r="G168" s="336">
        <f t="shared" si="814"/>
        <v>33.407142857142858</v>
      </c>
      <c r="H168" s="336">
        <f t="shared" si="814"/>
        <v>34.435714285714283</v>
      </c>
      <c r="I168" s="336">
        <f t="shared" si="814"/>
        <v>33.75714285714286</v>
      </c>
      <c r="J168" s="336">
        <f t="shared" si="814"/>
        <v>34.1</v>
      </c>
      <c r="K168" s="336">
        <f t="shared" si="814"/>
        <v>33.914285714285711</v>
      </c>
      <c r="L168" s="336">
        <f t="shared" si="814"/>
        <v>34.835714285714289</v>
      </c>
      <c r="M168" s="336">
        <f t="shared" si="814"/>
        <v>35.785714285714285</v>
      </c>
      <c r="N168" s="336">
        <f t="shared" si="814"/>
        <v>36.842857142857142</v>
      </c>
      <c r="O168" s="336">
        <f t="shared" si="814"/>
        <v>36.957142857142856</v>
      </c>
      <c r="P168" s="336">
        <f t="shared" si="814"/>
        <v>36.4</v>
      </c>
      <c r="Q168" s="336">
        <f t="shared" si="814"/>
        <v>36.085714285714289</v>
      </c>
      <c r="R168" s="336">
        <f t="shared" si="814"/>
        <v>35.564285714285717</v>
      </c>
      <c r="S168" s="336">
        <f t="shared" si="814"/>
        <v>36.1</v>
      </c>
      <c r="T168" s="336">
        <f t="shared" si="814"/>
        <v>37.078571428571429</v>
      </c>
      <c r="U168" s="336">
        <f t="shared" si="814"/>
        <v>37.942857142857143</v>
      </c>
      <c r="V168" s="336">
        <f t="shared" si="814"/>
        <v>38.142857142857146</v>
      </c>
      <c r="W168" s="336">
        <f t="shared" si="814"/>
        <v>37.75714285714286</v>
      </c>
      <c r="X168" s="336">
        <f t="shared" si="814"/>
        <v>36.635714285714286</v>
      </c>
      <c r="Y168" s="336">
        <f t="shared" si="814"/>
        <v>38.092857142857142</v>
      </c>
      <c r="Z168" s="336">
        <f t="shared" si="814"/>
        <v>38.864285714285714</v>
      </c>
      <c r="AA168" s="336">
        <f t="shared" si="814"/>
        <v>39.778571428571432</v>
      </c>
      <c r="AB168" s="336">
        <f t="shared" si="814"/>
        <v>40.171428571428571</v>
      </c>
      <c r="AC168" s="336">
        <f t="shared" si="814"/>
        <v>40.364285714285714</v>
      </c>
      <c r="AD168" s="336">
        <f t="shared" si="814"/>
        <v>40.621428571428574</v>
      </c>
      <c r="AE168" s="336">
        <f t="shared" si="814"/>
        <v>41.171428571428571</v>
      </c>
      <c r="AF168" s="336">
        <f t="shared" si="814"/>
        <v>41.342857142857142</v>
      </c>
      <c r="AG168" s="339">
        <v>1139.6260869565219</v>
      </c>
      <c r="AH168" s="332">
        <v>36.762131837307159</v>
      </c>
      <c r="AI168" s="340">
        <v>41.991304347826087</v>
      </c>
      <c r="AJ168" s="341">
        <v>32.286956521739128</v>
      </c>
      <c r="AK168" s="596">
        <v>26.16</v>
      </c>
      <c r="AL168" s="592" t="s">
        <v>151</v>
      </c>
      <c r="AM168" s="592">
        <v>1960</v>
      </c>
      <c r="AN168" s="592"/>
      <c r="AP168" s="333">
        <v>125</v>
      </c>
      <c r="AQ168" s="333">
        <v>10</v>
      </c>
      <c r="AS168" s="688">
        <v>1913</v>
      </c>
      <c r="AT168" s="691">
        <v>41.903225806451616</v>
      </c>
      <c r="AU168" s="499"/>
      <c r="AV168" s="688">
        <v>1903</v>
      </c>
      <c r="AW168" s="689">
        <v>63</v>
      </c>
      <c r="AX168" s="631"/>
      <c r="AY168" s="688">
        <v>1997</v>
      </c>
      <c r="AZ168" s="690">
        <v>28</v>
      </c>
      <c r="BR168" s="358">
        <v>5</v>
      </c>
      <c r="BS168" s="361" t="str">
        <f t="shared" si="808"/>
        <v/>
      </c>
      <c r="BT168" s="361" t="str">
        <f t="shared" si="808"/>
        <v/>
      </c>
      <c r="BU168" s="361" t="str">
        <f t="shared" si="808"/>
        <v/>
      </c>
      <c r="BV168" s="361" t="str">
        <f t="shared" si="808"/>
        <v/>
      </c>
      <c r="BW168" s="361" t="str">
        <f t="shared" si="808"/>
        <v/>
      </c>
      <c r="BX168" s="361" t="str">
        <f t="shared" si="808"/>
        <v/>
      </c>
      <c r="BY168" s="361" t="str">
        <f t="shared" si="808"/>
        <v/>
      </c>
      <c r="BZ168" s="361" t="str">
        <f t="shared" si="808"/>
        <v/>
      </c>
      <c r="CA168" s="361" t="str">
        <f t="shared" si="808"/>
        <v/>
      </c>
      <c r="CB168" s="361" t="str">
        <f t="shared" si="808"/>
        <v/>
      </c>
      <c r="CC168" s="361" t="str">
        <f t="shared" si="808"/>
        <v/>
      </c>
      <c r="CD168" s="361" t="str">
        <f t="shared" si="808"/>
        <v/>
      </c>
      <c r="CE168" s="361" t="str">
        <f t="shared" si="808"/>
        <v/>
      </c>
      <c r="CF168" s="361" t="str">
        <f t="shared" si="808"/>
        <v/>
      </c>
      <c r="CG168" s="361" t="str">
        <f t="shared" si="808"/>
        <v/>
      </c>
      <c r="CH168" s="361" t="str">
        <f t="shared" si="808"/>
        <v/>
      </c>
      <c r="CI168" s="361" t="str">
        <f t="shared" si="808"/>
        <v/>
      </c>
      <c r="CJ168" s="361" t="str">
        <f t="shared" si="808"/>
        <v/>
      </c>
      <c r="CK168" s="361" t="str">
        <f t="shared" si="808"/>
        <v/>
      </c>
      <c r="CL168" s="361" t="str">
        <f t="shared" si="808"/>
        <v/>
      </c>
      <c r="CM168" s="361" t="str">
        <f t="shared" si="808"/>
        <v/>
      </c>
      <c r="CN168" s="361" t="str">
        <f t="shared" si="808"/>
        <v/>
      </c>
      <c r="CO168" s="361" t="str">
        <f t="shared" si="808"/>
        <v/>
      </c>
      <c r="CP168" s="361" t="str">
        <f t="shared" si="808"/>
        <v/>
      </c>
      <c r="CQ168" s="361" t="str">
        <f t="shared" si="808"/>
        <v/>
      </c>
      <c r="CR168" s="361" t="str">
        <f t="shared" si="808"/>
        <v/>
      </c>
      <c r="CS168" s="361" t="str">
        <f t="shared" si="808"/>
        <v/>
      </c>
      <c r="CT168" s="361" t="str">
        <f t="shared" si="808"/>
        <v/>
      </c>
      <c r="CU168" s="361" t="str">
        <f t="shared" si="808"/>
        <v/>
      </c>
      <c r="CV168" s="361" t="str">
        <f t="shared" si="808"/>
        <v/>
      </c>
      <c r="CW168" s="361" t="str">
        <f t="shared" si="808"/>
        <v/>
      </c>
      <c r="EB168" s="4">
        <v>22</v>
      </c>
      <c r="EC168" s="4">
        <v>1981</v>
      </c>
      <c r="EE168" s="365"/>
      <c r="EF168" s="365"/>
      <c r="EG168" s="365"/>
      <c r="EH168" s="365"/>
      <c r="EI168" s="365"/>
      <c r="EJ168" s="365"/>
      <c r="EK168" s="365"/>
      <c r="EL168" s="365"/>
      <c r="EM168" s="365"/>
      <c r="EN168" s="365"/>
      <c r="EO168" s="977" t="s">
        <v>190</v>
      </c>
      <c r="EP168" s="984"/>
      <c r="EQ168" s="984"/>
      <c r="ER168" s="984"/>
      <c r="ES168" s="984"/>
      <c r="ET168" s="984"/>
      <c r="EU168" s="984"/>
      <c r="EV168" s="984"/>
      <c r="EW168" s="984"/>
      <c r="EX168" s="984"/>
      <c r="EY168" s="984"/>
      <c r="EZ168" s="984"/>
      <c r="FA168" s="984"/>
      <c r="FB168" s="984"/>
      <c r="FC168" s="365"/>
      <c r="FD168" s="365"/>
      <c r="FE168" s="365"/>
      <c r="FF168" s="365"/>
      <c r="FG168" s="365"/>
      <c r="FH168" s="365"/>
      <c r="FI168" s="365"/>
      <c r="FJ168" s="365"/>
    </row>
    <row r="169" spans="1:167" ht="16.2" thickBot="1">
      <c r="A169" s="342" t="s">
        <v>22</v>
      </c>
      <c r="B169" s="357">
        <f t="shared" ref="B169:AF169" si="815">CY156</f>
        <v>71</v>
      </c>
      <c r="C169" s="357">
        <f t="shared" si="815"/>
        <v>71</v>
      </c>
      <c r="D169" s="357">
        <f t="shared" si="815"/>
        <v>66</v>
      </c>
      <c r="E169" s="357">
        <f t="shared" si="815"/>
        <v>67</v>
      </c>
      <c r="F169" s="357">
        <f t="shared" si="815"/>
        <v>66</v>
      </c>
      <c r="G169" s="357">
        <f t="shared" si="815"/>
        <v>76</v>
      </c>
      <c r="H169" s="357">
        <f t="shared" si="815"/>
        <v>64</v>
      </c>
      <c r="I169" s="357">
        <f t="shared" si="815"/>
        <v>70</v>
      </c>
      <c r="J169" s="357">
        <f t="shared" si="815"/>
        <v>62</v>
      </c>
      <c r="K169" s="357">
        <f t="shared" si="815"/>
        <v>65</v>
      </c>
      <c r="L169" s="357">
        <f t="shared" si="815"/>
        <v>61</v>
      </c>
      <c r="M169" s="357">
        <f t="shared" si="815"/>
        <v>49</v>
      </c>
      <c r="N169" s="357">
        <f t="shared" si="815"/>
        <v>50</v>
      </c>
      <c r="O169" s="357">
        <f t="shared" si="815"/>
        <v>50</v>
      </c>
      <c r="P169" s="357">
        <f t="shared" si="815"/>
        <v>53</v>
      </c>
      <c r="Q169" s="357">
        <f t="shared" si="815"/>
        <v>50</v>
      </c>
      <c r="R169" s="357">
        <f t="shared" si="815"/>
        <v>52</v>
      </c>
      <c r="S169" s="357">
        <f t="shared" si="815"/>
        <v>49</v>
      </c>
      <c r="T169" s="357">
        <f t="shared" si="815"/>
        <v>42</v>
      </c>
      <c r="U169" s="357">
        <f t="shared" si="815"/>
        <v>40</v>
      </c>
      <c r="V169" s="357">
        <f t="shared" si="815"/>
        <v>42</v>
      </c>
      <c r="W169" s="357">
        <f t="shared" si="815"/>
        <v>39</v>
      </c>
      <c r="X169" s="357">
        <f t="shared" si="815"/>
        <v>48</v>
      </c>
      <c r="Y169" s="357">
        <f t="shared" si="815"/>
        <v>37</v>
      </c>
      <c r="Z169" s="357">
        <f t="shared" si="815"/>
        <v>37</v>
      </c>
      <c r="AA169" s="357">
        <f t="shared" si="815"/>
        <v>27</v>
      </c>
      <c r="AB169" s="357">
        <f t="shared" si="815"/>
        <v>27</v>
      </c>
      <c r="AC169" s="357">
        <f t="shared" si="815"/>
        <v>29</v>
      </c>
      <c r="AD169" s="357">
        <f t="shared" si="815"/>
        <v>28</v>
      </c>
      <c r="AE169" s="357">
        <f t="shared" si="815"/>
        <v>20</v>
      </c>
      <c r="AF169" s="357">
        <f t="shared" si="815"/>
        <v>20</v>
      </c>
      <c r="AG169" s="339">
        <v>1219</v>
      </c>
      <c r="AH169" s="332">
        <v>39.322580645161288</v>
      </c>
      <c r="AI169" s="340">
        <v>60</v>
      </c>
      <c r="AJ169" s="341">
        <v>15</v>
      </c>
      <c r="AK169" s="592"/>
      <c r="AL169" s="592"/>
      <c r="AM169" s="592"/>
      <c r="AN169" s="592"/>
      <c r="AP169" s="333">
        <v>124</v>
      </c>
      <c r="AQ169" s="333">
        <v>11</v>
      </c>
      <c r="AS169" s="688">
        <v>1908</v>
      </c>
      <c r="AT169" s="691">
        <v>41.451612903225808</v>
      </c>
      <c r="AU169" s="499"/>
      <c r="AV169" s="688">
        <v>1907</v>
      </c>
      <c r="AW169" s="689">
        <v>63</v>
      </c>
      <c r="AX169" s="631"/>
      <c r="AY169" s="498">
        <v>2011</v>
      </c>
      <c r="AZ169" s="498">
        <v>28</v>
      </c>
      <c r="BR169" s="361"/>
      <c r="BS169" s="361"/>
      <c r="BT169" s="361"/>
      <c r="BU169" s="361"/>
      <c r="BV169" s="361"/>
      <c r="BW169" s="361"/>
      <c r="BX169" s="361"/>
      <c r="BY169" s="361"/>
      <c r="BZ169" s="361"/>
      <c r="CA169" s="361"/>
      <c r="CB169" s="983" t="s">
        <v>189</v>
      </c>
      <c r="CC169" s="983"/>
      <c r="CD169" s="983"/>
      <c r="CE169" s="983"/>
      <c r="CF169" s="983"/>
      <c r="CG169" s="983"/>
      <c r="CH169" s="983"/>
      <c r="CI169" s="983"/>
      <c r="CJ169" s="983"/>
      <c r="CK169" s="983"/>
      <c r="CL169" s="983"/>
      <c r="CM169" s="983"/>
      <c r="CN169" s="983"/>
      <c r="CO169" s="983"/>
      <c r="CP169" s="361"/>
      <c r="CQ169" s="361"/>
      <c r="CR169" s="361"/>
      <c r="CS169" s="361"/>
      <c r="CT169" s="361"/>
      <c r="CU169" s="361"/>
      <c r="CV169" s="361"/>
      <c r="CW169" s="361"/>
      <c r="EB169" s="4">
        <v>21</v>
      </c>
      <c r="EC169" s="4">
        <v>1887</v>
      </c>
      <c r="EE169" s="365"/>
      <c r="EF169" s="365"/>
      <c r="EG169" s="365"/>
      <c r="EH169" s="365"/>
      <c r="EI169" s="365"/>
      <c r="EJ169" s="365"/>
      <c r="EK169" s="365"/>
      <c r="EL169" s="365"/>
      <c r="EM169" s="365"/>
      <c r="EN169" s="365"/>
      <c r="EO169" s="365"/>
      <c r="EP169" s="365"/>
      <c r="EQ169" s="365"/>
      <c r="ER169" s="365"/>
      <c r="ES169" s="365"/>
      <c r="ET169" s="365"/>
      <c r="EU169" s="365"/>
      <c r="EV169" s="365"/>
      <c r="EW169" s="365"/>
      <c r="EX169" s="365"/>
      <c r="EY169" s="365"/>
      <c r="EZ169" s="365"/>
      <c r="FA169" s="365"/>
      <c r="FB169" s="365"/>
      <c r="FC169" s="365"/>
      <c r="FD169" s="365"/>
      <c r="FE169" s="365"/>
      <c r="FF169" s="365"/>
      <c r="FG169" s="365"/>
      <c r="FH169" s="365"/>
      <c r="FI169" s="365"/>
      <c r="FJ169" s="365"/>
    </row>
    <row r="170" spans="1:167" ht="13.8">
      <c r="A170" s="347" t="s">
        <v>10</v>
      </c>
      <c r="B170" s="348">
        <f t="shared" ref="B170:AF170" si="816">B157</f>
        <v>11</v>
      </c>
      <c r="C170" s="348">
        <f t="shared" si="816"/>
        <v>15</v>
      </c>
      <c r="D170" s="348">
        <f t="shared" si="816"/>
        <v>11</v>
      </c>
      <c r="E170" s="349">
        <f t="shared" si="816"/>
        <v>10</v>
      </c>
      <c r="F170" s="348">
        <f t="shared" si="816"/>
        <v>14</v>
      </c>
      <c r="G170" s="348">
        <f t="shared" si="816"/>
        <v>15</v>
      </c>
      <c r="H170" s="348">
        <f t="shared" si="816"/>
        <v>12</v>
      </c>
      <c r="I170" s="348">
        <f t="shared" si="816"/>
        <v>15</v>
      </c>
      <c r="J170" s="348">
        <f t="shared" si="816"/>
        <v>16</v>
      </c>
      <c r="K170" s="348">
        <f t="shared" si="816"/>
        <v>16</v>
      </c>
      <c r="L170" s="348">
        <f t="shared" si="816"/>
        <v>15</v>
      </c>
      <c r="M170" s="348">
        <f t="shared" si="816"/>
        <v>16</v>
      </c>
      <c r="N170" s="348">
        <f t="shared" si="816"/>
        <v>15</v>
      </c>
      <c r="O170" s="348">
        <f t="shared" si="816"/>
        <v>11</v>
      </c>
      <c r="P170" s="348">
        <f t="shared" si="816"/>
        <v>17</v>
      </c>
      <c r="Q170" s="348">
        <f t="shared" si="816"/>
        <v>18</v>
      </c>
      <c r="R170" s="348">
        <f t="shared" si="816"/>
        <v>19</v>
      </c>
      <c r="S170" s="348">
        <f t="shared" si="816"/>
        <v>18</v>
      </c>
      <c r="T170" s="348">
        <f t="shared" si="816"/>
        <v>17</v>
      </c>
      <c r="U170" s="348">
        <f t="shared" si="816"/>
        <v>15</v>
      </c>
      <c r="V170" s="348">
        <f t="shared" si="816"/>
        <v>14</v>
      </c>
      <c r="W170" s="348">
        <f t="shared" si="816"/>
        <v>19</v>
      </c>
      <c r="X170" s="348">
        <f t="shared" si="816"/>
        <v>14</v>
      </c>
      <c r="Y170" s="348">
        <f t="shared" si="816"/>
        <v>16</v>
      </c>
      <c r="Z170" s="348">
        <f t="shared" si="816"/>
        <v>18</v>
      </c>
      <c r="AA170" s="348">
        <f t="shared" si="816"/>
        <v>15</v>
      </c>
      <c r="AB170" s="348">
        <f t="shared" si="816"/>
        <v>15</v>
      </c>
      <c r="AC170" s="348">
        <f t="shared" si="816"/>
        <v>18</v>
      </c>
      <c r="AD170" s="348">
        <f t="shared" si="816"/>
        <v>19</v>
      </c>
      <c r="AE170" s="350">
        <f t="shared" si="816"/>
        <v>20</v>
      </c>
      <c r="AF170" s="348">
        <f t="shared" si="816"/>
        <v>17</v>
      </c>
      <c r="AG170" s="351">
        <f>SUM(B170:AF170)</f>
        <v>481</v>
      </c>
      <c r="AH170" s="352">
        <f>AG170/31</f>
        <v>15.516129032258064</v>
      </c>
      <c r="AI170" s="413">
        <f>MAX(B170:AF170)</f>
        <v>20</v>
      </c>
      <c r="AJ170" s="547">
        <f>MIN(B170:AF170)</f>
        <v>10</v>
      </c>
      <c r="AK170" s="589">
        <f>AJ156</f>
        <v>31</v>
      </c>
      <c r="AL170" s="589" t="s">
        <v>115</v>
      </c>
      <c r="AM170" s="589">
        <v>1903</v>
      </c>
      <c r="AN170" s="589"/>
      <c r="AP170" s="333">
        <v>123</v>
      </c>
      <c r="AQ170" s="333">
        <v>12</v>
      </c>
      <c r="AS170" s="688">
        <v>1990</v>
      </c>
      <c r="AT170" s="691">
        <v>41.258064516129032</v>
      </c>
      <c r="AU170" s="499"/>
      <c r="AV170" s="688">
        <v>1927</v>
      </c>
      <c r="AW170" s="689">
        <v>63</v>
      </c>
      <c r="AX170" s="631"/>
      <c r="AY170" s="688">
        <v>1909</v>
      </c>
      <c r="AZ170" s="690">
        <v>27</v>
      </c>
      <c r="EB170" s="4">
        <v>21</v>
      </c>
      <c r="EC170" s="4">
        <v>1969</v>
      </c>
    </row>
    <row r="171" spans="1:167">
      <c r="A171" s="353" t="s">
        <v>51</v>
      </c>
      <c r="B171" s="354">
        <f>EF156</f>
        <v>1</v>
      </c>
      <c r="C171" s="354">
        <f t="shared" ref="C171:AF171" si="817">EG156</f>
        <v>1</v>
      </c>
      <c r="D171" s="354">
        <f t="shared" si="817"/>
        <v>1</v>
      </c>
      <c r="E171" s="354">
        <f t="shared" si="817"/>
        <v>1</v>
      </c>
      <c r="F171" s="354">
        <f t="shared" si="817"/>
        <v>2</v>
      </c>
      <c r="G171" s="354">
        <f t="shared" si="817"/>
        <v>1</v>
      </c>
      <c r="H171" s="354">
        <f t="shared" si="817"/>
        <v>1</v>
      </c>
      <c r="I171" s="354">
        <f t="shared" si="817"/>
        <v>2</v>
      </c>
      <c r="J171" s="354">
        <f t="shared" si="817"/>
        <v>2</v>
      </c>
      <c r="K171" s="354">
        <f t="shared" si="817"/>
        <v>1</v>
      </c>
      <c r="L171" s="354">
        <f t="shared" si="817"/>
        <v>1</v>
      </c>
      <c r="M171" s="354">
        <f t="shared" si="817"/>
        <v>1</v>
      </c>
      <c r="N171" s="354">
        <f t="shared" si="817"/>
        <v>2</v>
      </c>
      <c r="O171" s="354">
        <f t="shared" si="817"/>
        <v>1</v>
      </c>
      <c r="P171" s="354">
        <f t="shared" si="817"/>
        <v>1</v>
      </c>
      <c r="Q171" s="354">
        <f t="shared" si="817"/>
        <v>2</v>
      </c>
      <c r="R171" s="354">
        <f t="shared" si="817"/>
        <v>1</v>
      </c>
      <c r="S171" s="354">
        <f t="shared" si="817"/>
        <v>1</v>
      </c>
      <c r="T171" s="354">
        <f t="shared" si="817"/>
        <v>1</v>
      </c>
      <c r="U171" s="354">
        <f t="shared" si="817"/>
        <v>1</v>
      </c>
      <c r="V171" s="354">
        <f t="shared" si="817"/>
        <v>1</v>
      </c>
      <c r="W171" s="354">
        <f t="shared" si="817"/>
        <v>1</v>
      </c>
      <c r="X171" s="355">
        <f t="shared" si="817"/>
        <v>1</v>
      </c>
      <c r="Y171" s="354">
        <f t="shared" si="817"/>
        <v>1</v>
      </c>
      <c r="Z171" s="354">
        <f t="shared" si="817"/>
        <v>1</v>
      </c>
      <c r="AA171" s="354">
        <f t="shared" si="817"/>
        <v>1</v>
      </c>
      <c r="AB171" s="354">
        <f t="shared" si="817"/>
        <v>1</v>
      </c>
      <c r="AC171" s="354">
        <f t="shared" si="817"/>
        <v>1</v>
      </c>
      <c r="AD171" s="354">
        <f t="shared" si="817"/>
        <v>1</v>
      </c>
      <c r="AE171" s="354">
        <f t="shared" si="817"/>
        <v>1</v>
      </c>
      <c r="AF171" s="354">
        <f t="shared" si="817"/>
        <v>1</v>
      </c>
      <c r="AG171" s="532">
        <f>MAX(B171:AF171)</f>
        <v>2</v>
      </c>
      <c r="AH171" s="533" t="s">
        <v>42</v>
      </c>
      <c r="AI171" s="353">
        <v>1941</v>
      </c>
      <c r="AJ171" s="356">
        <v>2009</v>
      </c>
      <c r="AK171" s="592">
        <f>AJ170</f>
        <v>10</v>
      </c>
      <c r="AL171" s="592" t="s">
        <v>119</v>
      </c>
      <c r="AM171" s="592">
        <v>2009</v>
      </c>
      <c r="AN171" s="592"/>
      <c r="AP171" s="333">
        <v>122</v>
      </c>
      <c r="AQ171" s="333">
        <v>13</v>
      </c>
      <c r="AS171" s="672">
        <v>2010</v>
      </c>
      <c r="AT171" s="672">
        <v>41.032258064516128</v>
      </c>
      <c r="AU171" s="499"/>
      <c r="AV171" s="688">
        <v>1961</v>
      </c>
      <c r="AW171" s="689">
        <v>63</v>
      </c>
      <c r="AX171" s="631"/>
      <c r="AY171" s="688">
        <v>1922</v>
      </c>
      <c r="AZ171" s="690">
        <v>27</v>
      </c>
      <c r="EB171" s="4">
        <v>20</v>
      </c>
      <c r="EC171" s="4">
        <v>1940</v>
      </c>
    </row>
    <row r="172" spans="1:167" ht="13.8">
      <c r="A172" s="353">
        <v>1</v>
      </c>
      <c r="B172" s="354">
        <f>EF163</f>
        <v>1937</v>
      </c>
      <c r="C172" s="354">
        <f t="shared" ref="C172:AF172" si="818">EG163</f>
        <v>1886</v>
      </c>
      <c r="D172" s="354">
        <f t="shared" si="818"/>
        <v>2009</v>
      </c>
      <c r="E172" s="354">
        <f t="shared" si="818"/>
        <v>2009</v>
      </c>
      <c r="F172" s="354">
        <f t="shared" si="818"/>
        <v>2002</v>
      </c>
      <c r="G172" s="354">
        <f t="shared" si="818"/>
        <v>1960</v>
      </c>
      <c r="H172" s="354">
        <f t="shared" si="818"/>
        <v>1960</v>
      </c>
      <c r="I172" s="354">
        <f t="shared" si="818"/>
        <v>1986</v>
      </c>
      <c r="J172" s="354">
        <f t="shared" si="818"/>
        <v>1996</v>
      </c>
      <c r="K172" s="354">
        <f t="shared" si="818"/>
        <v>1996</v>
      </c>
      <c r="L172" s="354">
        <f t="shared" si="818"/>
        <v>1960</v>
      </c>
      <c r="M172" s="354">
        <f t="shared" si="818"/>
        <v>1934</v>
      </c>
      <c r="N172" s="354">
        <f t="shared" si="818"/>
        <v>1960</v>
      </c>
      <c r="O172" s="354">
        <f t="shared" si="818"/>
        <v>1960</v>
      </c>
      <c r="P172" s="354">
        <f t="shared" si="818"/>
        <v>1993</v>
      </c>
      <c r="Q172" s="354">
        <f t="shared" si="818"/>
        <v>1979</v>
      </c>
      <c r="R172" s="354">
        <f t="shared" si="818"/>
        <v>1970</v>
      </c>
      <c r="S172" s="354">
        <f t="shared" si="818"/>
        <v>1967</v>
      </c>
      <c r="T172" s="354">
        <f t="shared" si="818"/>
        <v>1967</v>
      </c>
      <c r="U172" s="354">
        <f t="shared" si="818"/>
        <v>1885</v>
      </c>
      <c r="V172" s="354">
        <f t="shared" si="818"/>
        <v>1885</v>
      </c>
      <c r="W172" s="354">
        <f t="shared" si="818"/>
        <v>1988</v>
      </c>
      <c r="X172" s="354">
        <f t="shared" si="818"/>
        <v>1888</v>
      </c>
      <c r="Y172" s="354">
        <f t="shared" si="818"/>
        <v>1885</v>
      </c>
      <c r="Z172" s="354">
        <f t="shared" si="818"/>
        <v>1896</v>
      </c>
      <c r="AA172" s="354">
        <f t="shared" si="818"/>
        <v>1940</v>
      </c>
      <c r="AB172" s="354">
        <f t="shared" si="818"/>
        <v>1894</v>
      </c>
      <c r="AC172" s="354">
        <f t="shared" si="818"/>
        <v>1894</v>
      </c>
      <c r="AD172" s="354">
        <f t="shared" si="818"/>
        <v>1893</v>
      </c>
      <c r="AE172" s="354">
        <f t="shared" si="818"/>
        <v>1887</v>
      </c>
      <c r="AF172" s="354">
        <f t="shared" si="818"/>
        <v>1964</v>
      </c>
      <c r="AG172" s="347" t="s">
        <v>12</v>
      </c>
      <c r="AH172" s="352"/>
      <c r="AI172" s="353"/>
      <c r="AJ172" s="356"/>
      <c r="AK172" s="473"/>
      <c r="AL172" s="473"/>
      <c r="AM172" s="473"/>
      <c r="AN172" s="473"/>
      <c r="AP172" s="333">
        <v>121</v>
      </c>
      <c r="AQ172" s="333">
        <v>14</v>
      </c>
      <c r="AS172" s="688">
        <v>1983</v>
      </c>
      <c r="AT172" s="691">
        <v>40.967741935483872</v>
      </c>
      <c r="AU172" s="499"/>
      <c r="AV172" s="688">
        <v>1972</v>
      </c>
      <c r="AW172" s="689">
        <v>63</v>
      </c>
      <c r="AX172" s="631"/>
      <c r="AY172" s="688">
        <v>1958</v>
      </c>
      <c r="AZ172" s="690">
        <v>27</v>
      </c>
      <c r="EB172" s="4">
        <v>19</v>
      </c>
      <c r="EC172" s="4">
        <v>1915</v>
      </c>
    </row>
    <row r="173" spans="1:167" ht="13.8">
      <c r="A173" s="353">
        <v>1</v>
      </c>
      <c r="B173" s="354" t="str">
        <f t="shared" ref="B173:B176" si="819">EF164</f>
        <v/>
      </c>
      <c r="C173" s="354" t="str">
        <f t="shared" ref="C173:C176" si="820">EG164</f>
        <v/>
      </c>
      <c r="D173" s="354" t="str">
        <f t="shared" ref="D173:D176" si="821">EH164</f>
        <v/>
      </c>
      <c r="E173" s="354" t="str">
        <f t="shared" ref="E173:E176" si="822">EI164</f>
        <v/>
      </c>
      <c r="F173" s="354">
        <f t="shared" ref="F173:F176" si="823">EJ164</f>
        <v>1960</v>
      </c>
      <c r="G173" s="354" t="str">
        <f t="shared" ref="G173:G176" si="824">EK164</f>
        <v/>
      </c>
      <c r="H173" s="354" t="str">
        <f t="shared" ref="H173:H176" si="825">EL164</f>
        <v/>
      </c>
      <c r="I173" s="354">
        <f t="shared" ref="I173:I176" si="826">EM164</f>
        <v>1960</v>
      </c>
      <c r="J173" s="354">
        <f t="shared" ref="J173:J176" si="827">EN164</f>
        <v>1960</v>
      </c>
      <c r="K173" s="354" t="str">
        <f t="shared" ref="K173:K176" si="828">EO164</f>
        <v/>
      </c>
      <c r="L173" s="354" t="str">
        <f t="shared" ref="L173:L176" si="829">EP164</f>
        <v/>
      </c>
      <c r="M173" s="354" t="str">
        <f t="shared" ref="M173:M176" si="830">EQ164</f>
        <v/>
      </c>
      <c r="N173" s="354">
        <f t="shared" ref="N173:N176" si="831">ER164</f>
        <v>1888</v>
      </c>
      <c r="O173" s="354" t="str">
        <f t="shared" ref="O173:O176" si="832">ES164</f>
        <v/>
      </c>
      <c r="P173" s="354" t="str">
        <f t="shared" ref="P173:P176" si="833">ET164</f>
        <v/>
      </c>
      <c r="Q173" s="354">
        <f t="shared" ref="Q173:Q176" si="834">EU164</f>
        <v>1893</v>
      </c>
      <c r="R173" s="354" t="str">
        <f t="shared" ref="R173:R176" si="835">EV164</f>
        <v/>
      </c>
      <c r="S173" s="354" t="str">
        <f t="shared" ref="S173:S176" si="836">EW164</f>
        <v/>
      </c>
      <c r="T173" s="354" t="str">
        <f t="shared" ref="T173:T176" si="837">EX164</f>
        <v/>
      </c>
      <c r="U173" s="354" t="str">
        <f t="shared" ref="U173:U176" si="838">EY164</f>
        <v/>
      </c>
      <c r="V173" s="354" t="str">
        <f t="shared" ref="V173:V176" si="839">EZ164</f>
        <v/>
      </c>
      <c r="W173" s="354" t="str">
        <f t="shared" ref="W173:W176" si="840">FA164</f>
        <v/>
      </c>
      <c r="X173" s="354" t="str">
        <f t="shared" ref="X173:X176" si="841">FB164</f>
        <v/>
      </c>
      <c r="Y173" s="354" t="str">
        <f t="shared" ref="Y173:Y176" si="842">FC164</f>
        <v/>
      </c>
      <c r="Z173" s="354" t="str">
        <f t="shared" ref="Z173:Z176" si="843">FD164</f>
        <v/>
      </c>
      <c r="AA173" s="354" t="str">
        <f t="shared" ref="AA173:AA176" si="844">FE164</f>
        <v/>
      </c>
      <c r="AB173" s="354" t="str">
        <f t="shared" ref="AB173:AB176" si="845">FF164</f>
        <v/>
      </c>
      <c r="AC173" s="354" t="str">
        <f t="shared" ref="AC173:AC176" si="846">FG164</f>
        <v/>
      </c>
      <c r="AD173" s="354" t="str">
        <f t="shared" ref="AD173:AD176" si="847">FH164</f>
        <v/>
      </c>
      <c r="AE173" s="354" t="str">
        <f t="shared" ref="AE173:AE176" si="848">FI164</f>
        <v/>
      </c>
      <c r="AF173" s="354" t="str">
        <f t="shared" ref="AF173:AF176" si="849">FJ164</f>
        <v/>
      </c>
      <c r="AG173" s="351"/>
      <c r="AH173" s="352"/>
      <c r="AI173" s="353"/>
      <c r="AJ173" s="356"/>
      <c r="AK173" s="475">
        <v>0</v>
      </c>
      <c r="AL173" s="475" t="s">
        <v>216</v>
      </c>
      <c r="AM173" s="475"/>
      <c r="AN173" s="475"/>
      <c r="AP173" s="333">
        <v>120</v>
      </c>
      <c r="AQ173" s="333">
        <v>15</v>
      </c>
      <c r="AS173" s="688">
        <v>1907</v>
      </c>
      <c r="AT173" s="691">
        <v>40.677419354838712</v>
      </c>
      <c r="AU173" s="499"/>
      <c r="AV173" s="688">
        <v>1985</v>
      </c>
      <c r="AW173" s="689">
        <v>63</v>
      </c>
      <c r="AX173" s="631"/>
      <c r="AY173" s="688">
        <v>1994</v>
      </c>
      <c r="AZ173" s="690">
        <v>27</v>
      </c>
      <c r="EB173" s="4">
        <v>19</v>
      </c>
      <c r="EC173" s="4">
        <v>1934</v>
      </c>
    </row>
    <row r="174" spans="1:167" ht="13.8">
      <c r="A174" s="353">
        <v>1</v>
      </c>
      <c r="B174" s="354" t="str">
        <f t="shared" si="819"/>
        <v/>
      </c>
      <c r="C174" s="354" t="str">
        <f t="shared" si="820"/>
        <v/>
      </c>
      <c r="D174" s="354" t="str">
        <f t="shared" si="821"/>
        <v/>
      </c>
      <c r="E174" s="354" t="str">
        <f t="shared" si="822"/>
        <v/>
      </c>
      <c r="F174" s="354" t="str">
        <f t="shared" si="823"/>
        <v/>
      </c>
      <c r="G174" s="354" t="str">
        <f t="shared" si="824"/>
        <v/>
      </c>
      <c r="H174" s="354" t="str">
        <f t="shared" si="825"/>
        <v/>
      </c>
      <c r="I174" s="354" t="str">
        <f t="shared" si="826"/>
        <v/>
      </c>
      <c r="J174" s="354" t="str">
        <f t="shared" si="827"/>
        <v/>
      </c>
      <c r="K174" s="354" t="str">
        <f t="shared" si="828"/>
        <v/>
      </c>
      <c r="L174" s="354" t="str">
        <f t="shared" si="829"/>
        <v/>
      </c>
      <c r="M174" s="354" t="str">
        <f t="shared" si="830"/>
        <v/>
      </c>
      <c r="N174" s="354" t="str">
        <f t="shared" si="831"/>
        <v/>
      </c>
      <c r="O174" s="354" t="str">
        <f t="shared" si="832"/>
        <v/>
      </c>
      <c r="P174" s="354" t="str">
        <f t="shared" si="833"/>
        <v/>
      </c>
      <c r="Q174" s="354" t="str">
        <f t="shared" si="834"/>
        <v/>
      </c>
      <c r="R174" s="354" t="str">
        <f t="shared" si="835"/>
        <v/>
      </c>
      <c r="S174" s="354" t="str">
        <f t="shared" si="836"/>
        <v/>
      </c>
      <c r="T174" s="354" t="str">
        <f t="shared" si="837"/>
        <v/>
      </c>
      <c r="U174" s="354" t="str">
        <f t="shared" si="838"/>
        <v/>
      </c>
      <c r="V174" s="354" t="str">
        <f t="shared" si="839"/>
        <v/>
      </c>
      <c r="W174" s="354" t="str">
        <f t="shared" si="840"/>
        <v/>
      </c>
      <c r="X174" s="354" t="str">
        <f t="shared" si="841"/>
        <v/>
      </c>
      <c r="Y174" s="354" t="str">
        <f t="shared" si="842"/>
        <v/>
      </c>
      <c r="Z174" s="354" t="str">
        <f t="shared" si="843"/>
        <v/>
      </c>
      <c r="AA174" s="354" t="str">
        <f t="shared" si="844"/>
        <v/>
      </c>
      <c r="AB174" s="354" t="str">
        <f t="shared" si="845"/>
        <v/>
      </c>
      <c r="AC174" s="354" t="str">
        <f t="shared" si="846"/>
        <v/>
      </c>
      <c r="AD174" s="354" t="str">
        <f t="shared" si="847"/>
        <v/>
      </c>
      <c r="AE174" s="354" t="str">
        <f t="shared" si="848"/>
        <v/>
      </c>
      <c r="AF174" s="354" t="str">
        <f t="shared" si="849"/>
        <v/>
      </c>
      <c r="AG174" s="351"/>
      <c r="AH174" s="352"/>
      <c r="AI174" s="353"/>
      <c r="AJ174" s="356"/>
      <c r="AK174" s="591"/>
      <c r="AL174" s="591"/>
      <c r="AM174" s="475"/>
      <c r="AN174" s="475"/>
      <c r="AP174" s="333">
        <v>119</v>
      </c>
      <c r="AQ174" s="333">
        <v>16</v>
      </c>
      <c r="AS174" s="688">
        <v>1977</v>
      </c>
      <c r="AT174" s="691">
        <v>40.322580645161288</v>
      </c>
      <c r="AU174" s="499"/>
      <c r="AV174" s="498">
        <v>2006</v>
      </c>
      <c r="AW174" s="689">
        <v>63</v>
      </c>
      <c r="AX174" s="631"/>
      <c r="AY174" s="688">
        <v>2000</v>
      </c>
      <c r="AZ174" s="690">
        <v>27</v>
      </c>
      <c r="EB174" s="4">
        <v>18</v>
      </c>
      <c r="EC174" s="4">
        <v>1885</v>
      </c>
    </row>
    <row r="175" spans="1:167" ht="13.8">
      <c r="A175" s="353">
        <v>1</v>
      </c>
      <c r="B175" s="354" t="str">
        <f t="shared" si="819"/>
        <v/>
      </c>
      <c r="C175" s="354" t="str">
        <f t="shared" si="820"/>
        <v/>
      </c>
      <c r="D175" s="354" t="str">
        <f t="shared" si="821"/>
        <v/>
      </c>
      <c r="E175" s="354" t="str">
        <f t="shared" si="822"/>
        <v/>
      </c>
      <c r="F175" s="354" t="str">
        <f t="shared" si="823"/>
        <v/>
      </c>
      <c r="G175" s="354" t="str">
        <f t="shared" si="824"/>
        <v/>
      </c>
      <c r="H175" s="354" t="str">
        <f t="shared" si="825"/>
        <v/>
      </c>
      <c r="I175" s="354" t="str">
        <f t="shared" si="826"/>
        <v/>
      </c>
      <c r="J175" s="354" t="str">
        <f t="shared" si="827"/>
        <v/>
      </c>
      <c r="K175" s="354" t="str">
        <f t="shared" si="828"/>
        <v/>
      </c>
      <c r="L175" s="354" t="str">
        <f t="shared" si="829"/>
        <v/>
      </c>
      <c r="M175" s="354" t="str">
        <f t="shared" si="830"/>
        <v/>
      </c>
      <c r="N175" s="354" t="str">
        <f t="shared" si="831"/>
        <v/>
      </c>
      <c r="O175" s="354" t="str">
        <f t="shared" si="832"/>
        <v/>
      </c>
      <c r="P175" s="354" t="str">
        <f t="shared" si="833"/>
        <v/>
      </c>
      <c r="Q175" s="354" t="str">
        <f t="shared" si="834"/>
        <v/>
      </c>
      <c r="R175" s="354" t="str">
        <f t="shared" si="835"/>
        <v/>
      </c>
      <c r="S175" s="354" t="str">
        <f t="shared" si="836"/>
        <v/>
      </c>
      <c r="T175" s="354" t="str">
        <f t="shared" si="837"/>
        <v/>
      </c>
      <c r="U175" s="354" t="str">
        <f t="shared" si="838"/>
        <v/>
      </c>
      <c r="V175" s="354" t="str">
        <f t="shared" si="839"/>
        <v/>
      </c>
      <c r="W175" s="354" t="str">
        <f t="shared" si="840"/>
        <v/>
      </c>
      <c r="X175" s="354" t="str">
        <f t="shared" si="841"/>
        <v/>
      </c>
      <c r="Y175" s="354" t="str">
        <f t="shared" si="842"/>
        <v/>
      </c>
      <c r="Z175" s="354" t="str">
        <f t="shared" si="843"/>
        <v/>
      </c>
      <c r="AA175" s="354" t="str">
        <f t="shared" si="844"/>
        <v/>
      </c>
      <c r="AB175" s="354" t="str">
        <f t="shared" si="845"/>
        <v/>
      </c>
      <c r="AC175" s="354" t="str">
        <f t="shared" si="846"/>
        <v/>
      </c>
      <c r="AD175" s="354" t="str">
        <f t="shared" si="847"/>
        <v/>
      </c>
      <c r="AE175" s="354" t="str">
        <f t="shared" si="848"/>
        <v/>
      </c>
      <c r="AF175" s="354" t="str">
        <f t="shared" si="849"/>
        <v/>
      </c>
      <c r="AG175" s="351"/>
      <c r="AH175" s="352"/>
      <c r="AI175" s="353"/>
      <c r="AJ175" s="356"/>
      <c r="AK175" s="475">
        <f>ED156</f>
        <v>1528</v>
      </c>
      <c r="AL175" s="475" t="s">
        <v>217</v>
      </c>
      <c r="AM175" s="475"/>
      <c r="AN175" s="475"/>
      <c r="AP175" s="333">
        <v>118</v>
      </c>
      <c r="AQ175" s="333">
        <v>17</v>
      </c>
      <c r="AS175" s="688">
        <v>1902</v>
      </c>
      <c r="AT175" s="691">
        <v>40.161290322580648</v>
      </c>
      <c r="AU175" s="499"/>
      <c r="AV175" s="688">
        <v>1908</v>
      </c>
      <c r="AW175" s="689">
        <v>62</v>
      </c>
      <c r="AX175" s="631"/>
      <c r="AY175" s="688">
        <v>1889</v>
      </c>
      <c r="AZ175" s="690">
        <v>26</v>
      </c>
      <c r="EB175" s="4">
        <v>18</v>
      </c>
      <c r="EC175" s="4">
        <v>1914</v>
      </c>
    </row>
    <row r="176" spans="1:167" ht="14.4" thickBot="1">
      <c r="A176" s="353">
        <v>1</v>
      </c>
      <c r="B176" s="354" t="str">
        <f t="shared" si="819"/>
        <v/>
      </c>
      <c r="C176" s="354" t="str">
        <f t="shared" si="820"/>
        <v/>
      </c>
      <c r="D176" s="354" t="str">
        <f t="shared" si="821"/>
        <v/>
      </c>
      <c r="E176" s="354" t="str">
        <f t="shared" si="822"/>
        <v/>
      </c>
      <c r="F176" s="354" t="str">
        <f t="shared" si="823"/>
        <v/>
      </c>
      <c r="G176" s="354" t="str">
        <f t="shared" si="824"/>
        <v/>
      </c>
      <c r="H176" s="354" t="str">
        <f t="shared" si="825"/>
        <v/>
      </c>
      <c r="I176" s="354" t="str">
        <f t="shared" si="826"/>
        <v/>
      </c>
      <c r="J176" s="354" t="str">
        <f t="shared" si="827"/>
        <v/>
      </c>
      <c r="K176" s="354" t="str">
        <f t="shared" si="828"/>
        <v/>
      </c>
      <c r="L176" s="354" t="str">
        <f t="shared" si="829"/>
        <v/>
      </c>
      <c r="M176" s="354" t="str">
        <f t="shared" si="830"/>
        <v/>
      </c>
      <c r="N176" s="354" t="str">
        <f t="shared" si="831"/>
        <v/>
      </c>
      <c r="O176" s="354" t="str">
        <f t="shared" si="832"/>
        <v/>
      </c>
      <c r="P176" s="354" t="str">
        <f t="shared" si="833"/>
        <v/>
      </c>
      <c r="Q176" s="354" t="str">
        <f t="shared" si="834"/>
        <v/>
      </c>
      <c r="R176" s="354" t="str">
        <f t="shared" si="835"/>
        <v/>
      </c>
      <c r="S176" s="354" t="str">
        <f t="shared" si="836"/>
        <v/>
      </c>
      <c r="T176" s="354" t="str">
        <f t="shared" si="837"/>
        <v/>
      </c>
      <c r="U176" s="354" t="str">
        <f t="shared" si="838"/>
        <v/>
      </c>
      <c r="V176" s="354" t="str">
        <f t="shared" si="839"/>
        <v/>
      </c>
      <c r="W176" s="354" t="str">
        <f t="shared" si="840"/>
        <v/>
      </c>
      <c r="X176" s="354" t="str">
        <f t="shared" si="841"/>
        <v/>
      </c>
      <c r="Y176" s="354" t="str">
        <f t="shared" si="842"/>
        <v/>
      </c>
      <c r="Z176" s="354" t="str">
        <f t="shared" si="843"/>
        <v/>
      </c>
      <c r="AA176" s="354" t="str">
        <f t="shared" si="844"/>
        <v/>
      </c>
      <c r="AB176" s="354" t="str">
        <f t="shared" si="845"/>
        <v/>
      </c>
      <c r="AC176" s="354" t="str">
        <f t="shared" si="846"/>
        <v/>
      </c>
      <c r="AD176" s="354" t="str">
        <f t="shared" si="847"/>
        <v/>
      </c>
      <c r="AE176" s="354" t="str">
        <f t="shared" si="848"/>
        <v/>
      </c>
      <c r="AF176" s="354" t="str">
        <f t="shared" si="849"/>
        <v/>
      </c>
      <c r="AG176" s="534"/>
      <c r="AH176" s="380"/>
      <c r="AI176" s="383"/>
      <c r="AJ176" s="381"/>
      <c r="AK176" s="589">
        <f>ED158</f>
        <v>25</v>
      </c>
      <c r="AL176" s="589" t="s">
        <v>152</v>
      </c>
      <c r="AM176" s="589">
        <v>1947</v>
      </c>
      <c r="AN176" s="589"/>
      <c r="AP176" s="333">
        <v>117</v>
      </c>
      <c r="AQ176" s="333">
        <v>18</v>
      </c>
      <c r="AS176" s="688">
        <v>1935</v>
      </c>
      <c r="AT176" s="691">
        <v>40.096774193548384</v>
      </c>
      <c r="AU176" s="499"/>
      <c r="AV176" s="688">
        <v>1922</v>
      </c>
      <c r="AW176" s="689">
        <v>62</v>
      </c>
      <c r="AX176" s="631"/>
      <c r="AY176" s="688">
        <v>1907</v>
      </c>
      <c r="AZ176" s="690">
        <v>26</v>
      </c>
      <c r="EB176" s="4">
        <v>18</v>
      </c>
      <c r="EC176" s="4">
        <v>1916</v>
      </c>
    </row>
    <row r="177" spans="1:133" ht="18" thickTop="1">
      <c r="A177" s="767" t="s">
        <v>86</v>
      </c>
      <c r="B177" s="768">
        <v>1</v>
      </c>
      <c r="C177" s="768">
        <v>2</v>
      </c>
      <c r="D177" s="768">
        <v>3</v>
      </c>
      <c r="E177" s="768">
        <v>4</v>
      </c>
      <c r="F177" s="768">
        <v>5</v>
      </c>
      <c r="G177" s="768">
        <v>6</v>
      </c>
      <c r="H177" s="768">
        <v>7</v>
      </c>
      <c r="I177" s="768">
        <v>8</v>
      </c>
      <c r="J177" s="768">
        <v>9</v>
      </c>
      <c r="K177" s="768">
        <v>10</v>
      </c>
      <c r="L177" s="768">
        <v>11</v>
      </c>
      <c r="M177" s="768">
        <v>12</v>
      </c>
      <c r="N177" s="768">
        <v>13</v>
      </c>
      <c r="O177" s="768">
        <v>14</v>
      </c>
      <c r="P177" s="768">
        <v>15</v>
      </c>
      <c r="Q177" s="768">
        <v>16</v>
      </c>
      <c r="R177" s="768">
        <v>17</v>
      </c>
      <c r="S177" s="768">
        <v>18</v>
      </c>
      <c r="T177" s="768">
        <v>19</v>
      </c>
      <c r="U177" s="768">
        <v>20</v>
      </c>
      <c r="V177" s="768">
        <v>21</v>
      </c>
      <c r="W177" s="768">
        <v>22</v>
      </c>
      <c r="X177" s="768">
        <v>23</v>
      </c>
      <c r="Y177" s="768">
        <v>24</v>
      </c>
      <c r="Z177" s="768">
        <v>25</v>
      </c>
      <c r="AA177" s="768">
        <v>26</v>
      </c>
      <c r="AB177" s="768">
        <v>27</v>
      </c>
      <c r="AC177" s="768">
        <v>28</v>
      </c>
      <c r="AD177" s="768">
        <v>29</v>
      </c>
      <c r="AE177" s="768">
        <v>30</v>
      </c>
      <c r="AF177" s="769">
        <v>31</v>
      </c>
      <c r="AK177" s="592">
        <f>ED159</f>
        <v>0</v>
      </c>
      <c r="AL177" s="592" t="s">
        <v>153</v>
      </c>
      <c r="AM177" s="592">
        <v>1903</v>
      </c>
      <c r="AN177" s="592"/>
      <c r="AP177" s="333">
        <v>116</v>
      </c>
      <c r="AQ177" s="333">
        <v>19</v>
      </c>
      <c r="AS177" s="688">
        <v>1922</v>
      </c>
      <c r="AT177" s="691">
        <v>40.064516129032256</v>
      </c>
      <c r="AU177" s="499"/>
      <c r="AV177" s="688">
        <v>1960</v>
      </c>
      <c r="AW177" s="689">
        <v>62</v>
      </c>
      <c r="AX177" s="631"/>
      <c r="AY177" s="688">
        <v>1915</v>
      </c>
      <c r="AZ177" s="690">
        <v>26</v>
      </c>
      <c r="EB177" s="4">
        <v>18</v>
      </c>
      <c r="EC177" s="4">
        <v>1926</v>
      </c>
    </row>
    <row r="178" spans="1:133" ht="15.6">
      <c r="A178" s="770">
        <v>2018</v>
      </c>
      <c r="B178" s="771" t="str">
        <f t="shared" ref="B178:AF178" si="850">IF(B141&gt;=B$156,$A141,"")</f>
        <v/>
      </c>
      <c r="C178" s="771" t="str">
        <f t="shared" si="850"/>
        <v/>
      </c>
      <c r="D178" s="771" t="str">
        <f t="shared" si="850"/>
        <v/>
      </c>
      <c r="E178" s="771" t="str">
        <f t="shared" si="850"/>
        <v/>
      </c>
      <c r="F178" s="771" t="str">
        <f t="shared" si="850"/>
        <v/>
      </c>
      <c r="G178" s="771" t="str">
        <f t="shared" si="850"/>
        <v/>
      </c>
      <c r="H178" s="771" t="str">
        <f t="shared" si="850"/>
        <v/>
      </c>
      <c r="I178" s="771" t="str">
        <f t="shared" si="850"/>
        <v/>
      </c>
      <c r="J178" s="771" t="str">
        <f t="shared" si="850"/>
        <v/>
      </c>
      <c r="K178" s="771" t="str">
        <f t="shared" si="850"/>
        <v/>
      </c>
      <c r="L178" s="771" t="str">
        <f t="shared" si="850"/>
        <v/>
      </c>
      <c r="M178" s="771" t="str">
        <f t="shared" si="850"/>
        <v/>
      </c>
      <c r="N178" s="771" t="str">
        <f t="shared" si="850"/>
        <v/>
      </c>
      <c r="O178" s="771" t="str">
        <f t="shared" si="850"/>
        <v/>
      </c>
      <c r="P178" s="771" t="str">
        <f t="shared" si="850"/>
        <v/>
      </c>
      <c r="Q178" s="771" t="str">
        <f t="shared" si="850"/>
        <v/>
      </c>
      <c r="R178" s="771" t="str">
        <f t="shared" si="850"/>
        <v/>
      </c>
      <c r="S178" s="771" t="str">
        <f t="shared" si="850"/>
        <v/>
      </c>
      <c r="T178" s="771" t="str">
        <f t="shared" si="850"/>
        <v/>
      </c>
      <c r="U178" s="771" t="str">
        <f t="shared" si="850"/>
        <v/>
      </c>
      <c r="V178" s="771" t="str">
        <f t="shared" si="850"/>
        <v/>
      </c>
      <c r="W178" s="771" t="str">
        <f t="shared" si="850"/>
        <v/>
      </c>
      <c r="X178" s="771" t="str">
        <f t="shared" si="850"/>
        <v/>
      </c>
      <c r="Y178" s="771" t="str">
        <f t="shared" si="850"/>
        <v/>
      </c>
      <c r="Z178" s="771" t="str">
        <f t="shared" si="850"/>
        <v/>
      </c>
      <c r="AA178" s="771" t="str">
        <f t="shared" si="850"/>
        <v/>
      </c>
      <c r="AB178" s="771" t="str">
        <f t="shared" si="850"/>
        <v/>
      </c>
      <c r="AC178" s="771" t="str">
        <f t="shared" si="850"/>
        <v/>
      </c>
      <c r="AD178" s="771" t="str">
        <f t="shared" si="850"/>
        <v/>
      </c>
      <c r="AE178" s="771" t="str">
        <f t="shared" si="850"/>
        <v/>
      </c>
      <c r="AF178" s="772" t="str">
        <f t="shared" si="850"/>
        <v/>
      </c>
      <c r="AG178" s="930"/>
      <c r="AH178" s="981">
        <v>1897</v>
      </c>
      <c r="AI178" s="981"/>
      <c r="AJ178" s="931"/>
      <c r="AK178" s="600">
        <f>ED161</f>
        <v>10.914285714285715</v>
      </c>
      <c r="AL178" s="591" t="s">
        <v>7</v>
      </c>
      <c r="AM178" s="475"/>
      <c r="AN178" s="475"/>
      <c r="AP178" s="333">
        <v>115</v>
      </c>
      <c r="AQ178" s="333">
        <v>20</v>
      </c>
      <c r="AS178" s="688">
        <v>1991</v>
      </c>
      <c r="AT178" s="691">
        <v>40.064516129032256</v>
      </c>
      <c r="AU178" s="499"/>
      <c r="AV178" s="688">
        <v>1979</v>
      </c>
      <c r="AW178" s="689">
        <v>62</v>
      </c>
      <c r="AX178" s="631"/>
      <c r="AY178" s="688">
        <v>1917</v>
      </c>
      <c r="AZ178" s="690">
        <v>26</v>
      </c>
      <c r="EB178" s="4">
        <v>18</v>
      </c>
      <c r="EC178" s="4">
        <v>1937</v>
      </c>
    </row>
    <row r="179" spans="1:133">
      <c r="A179" s="770">
        <v>2019</v>
      </c>
      <c r="B179" s="771" t="str">
        <f t="shared" ref="B179:AF179" si="851">IF(B142&gt;=B$156,$A142,"")</f>
        <v/>
      </c>
      <c r="C179" s="771" t="str">
        <f t="shared" si="851"/>
        <v/>
      </c>
      <c r="D179" s="771" t="str">
        <f t="shared" si="851"/>
        <v/>
      </c>
      <c r="E179" s="771" t="str">
        <f t="shared" si="851"/>
        <v/>
      </c>
      <c r="F179" s="771" t="str">
        <f t="shared" si="851"/>
        <v/>
      </c>
      <c r="G179" s="771" t="str">
        <f t="shared" si="851"/>
        <v/>
      </c>
      <c r="H179" s="771" t="str">
        <f t="shared" si="851"/>
        <v/>
      </c>
      <c r="I179" s="771" t="str">
        <f t="shared" si="851"/>
        <v/>
      </c>
      <c r="J179" s="771" t="str">
        <f t="shared" si="851"/>
        <v/>
      </c>
      <c r="K179" s="771" t="str">
        <f t="shared" si="851"/>
        <v/>
      </c>
      <c r="L179" s="771" t="str">
        <f t="shared" si="851"/>
        <v/>
      </c>
      <c r="M179" s="771" t="str">
        <f t="shared" si="851"/>
        <v/>
      </c>
      <c r="N179" s="771" t="str">
        <f t="shared" si="851"/>
        <v/>
      </c>
      <c r="O179" s="771" t="str">
        <f t="shared" si="851"/>
        <v/>
      </c>
      <c r="P179" s="771">
        <f t="shared" si="851"/>
        <v>2019</v>
      </c>
      <c r="Q179" s="771" t="str">
        <f t="shared" si="851"/>
        <v/>
      </c>
      <c r="R179" s="771" t="str">
        <f t="shared" si="851"/>
        <v/>
      </c>
      <c r="S179" s="771" t="str">
        <f t="shared" si="851"/>
        <v/>
      </c>
      <c r="T179" s="771" t="str">
        <f t="shared" si="851"/>
        <v/>
      </c>
      <c r="U179" s="771" t="str">
        <f t="shared" si="851"/>
        <v/>
      </c>
      <c r="V179" s="771" t="str">
        <f t="shared" si="851"/>
        <v/>
      </c>
      <c r="W179" s="771" t="str">
        <f t="shared" si="851"/>
        <v/>
      </c>
      <c r="X179" s="771" t="str">
        <f t="shared" si="851"/>
        <v/>
      </c>
      <c r="Y179" s="771" t="str">
        <f t="shared" si="851"/>
        <v/>
      </c>
      <c r="Z179" s="771" t="str">
        <f t="shared" si="851"/>
        <v/>
      </c>
      <c r="AA179" s="771" t="str">
        <f t="shared" si="851"/>
        <v/>
      </c>
      <c r="AB179" s="771" t="str">
        <f t="shared" si="851"/>
        <v/>
      </c>
      <c r="AC179" s="771" t="str">
        <f t="shared" si="851"/>
        <v/>
      </c>
      <c r="AD179" s="771" t="str">
        <f t="shared" si="851"/>
        <v/>
      </c>
      <c r="AE179" s="771" t="str">
        <f t="shared" si="851"/>
        <v/>
      </c>
      <c r="AF179" s="772" t="str">
        <f t="shared" si="851"/>
        <v/>
      </c>
      <c r="AG179" s="935">
        <f>SUM(AG20:AG153)</f>
        <v>140327</v>
      </c>
      <c r="AH179" s="934">
        <f>SUM(AH20:AH153)</f>
        <v>4526.677419354839</v>
      </c>
      <c r="AI179" s="934">
        <f>SUM(AI20:AI153)</f>
        <v>6824</v>
      </c>
      <c r="AJ179" s="934">
        <f>SUM(AJ20:AJ153)</f>
        <v>2610</v>
      </c>
      <c r="AK179" s="714"/>
      <c r="AL179" s="475"/>
      <c r="AM179" s="475"/>
      <c r="AN179" s="475"/>
      <c r="AP179" s="333">
        <v>114</v>
      </c>
      <c r="AQ179" s="333">
        <v>21</v>
      </c>
      <c r="AS179" s="688">
        <v>1905</v>
      </c>
      <c r="AT179" s="691">
        <v>39.774193548387096</v>
      </c>
      <c r="AU179" s="499"/>
      <c r="AV179" s="688">
        <v>1989</v>
      </c>
      <c r="AW179" s="689">
        <v>62</v>
      </c>
      <c r="AX179" s="631"/>
      <c r="AY179" s="688">
        <v>1924</v>
      </c>
      <c r="AZ179" s="690">
        <v>26</v>
      </c>
      <c r="EB179" s="4">
        <v>17</v>
      </c>
      <c r="EC179" s="4">
        <v>1888</v>
      </c>
    </row>
    <row r="180" spans="1:133">
      <c r="A180" s="770">
        <v>2020</v>
      </c>
      <c r="B180" s="771" t="str">
        <f t="shared" ref="B180:AF180" si="852">IF(B143&gt;=B$156,$A143,"")</f>
        <v/>
      </c>
      <c r="C180" s="771" t="str">
        <f t="shared" si="852"/>
        <v/>
      </c>
      <c r="D180" s="771" t="str">
        <f t="shared" si="852"/>
        <v/>
      </c>
      <c r="E180" s="771" t="str">
        <f t="shared" si="852"/>
        <v/>
      </c>
      <c r="F180" s="771" t="str">
        <f t="shared" si="852"/>
        <v/>
      </c>
      <c r="G180" s="771" t="str">
        <f t="shared" si="852"/>
        <v/>
      </c>
      <c r="H180" s="771" t="str">
        <f t="shared" si="852"/>
        <v/>
      </c>
      <c r="I180" s="771" t="str">
        <f t="shared" si="852"/>
        <v/>
      </c>
      <c r="J180" s="771" t="str">
        <f t="shared" si="852"/>
        <v/>
      </c>
      <c r="K180" s="771" t="str">
        <f t="shared" si="852"/>
        <v/>
      </c>
      <c r="L180" s="771" t="str">
        <f t="shared" si="852"/>
        <v/>
      </c>
      <c r="M180" s="771" t="str">
        <f t="shared" si="852"/>
        <v/>
      </c>
      <c r="N180" s="771" t="str">
        <f t="shared" si="852"/>
        <v/>
      </c>
      <c r="O180" s="771" t="str">
        <f t="shared" si="852"/>
        <v/>
      </c>
      <c r="P180" s="771" t="str">
        <f t="shared" si="852"/>
        <v/>
      </c>
      <c r="Q180" s="771" t="str">
        <f t="shared" si="852"/>
        <v/>
      </c>
      <c r="R180" s="771" t="str">
        <f t="shared" si="852"/>
        <v/>
      </c>
      <c r="S180" s="771" t="str">
        <f t="shared" si="852"/>
        <v/>
      </c>
      <c r="T180" s="771" t="str">
        <f t="shared" si="852"/>
        <v/>
      </c>
      <c r="U180" s="771" t="str">
        <f t="shared" si="852"/>
        <v/>
      </c>
      <c r="V180" s="771" t="str">
        <f t="shared" si="852"/>
        <v/>
      </c>
      <c r="W180" s="771" t="str">
        <f t="shared" si="852"/>
        <v/>
      </c>
      <c r="X180" s="771" t="str">
        <f t="shared" si="852"/>
        <v/>
      </c>
      <c r="Y180" s="771" t="str">
        <f t="shared" si="852"/>
        <v/>
      </c>
      <c r="Z180" s="771" t="str">
        <f t="shared" si="852"/>
        <v/>
      </c>
      <c r="AA180" s="771" t="str">
        <f t="shared" si="852"/>
        <v/>
      </c>
      <c r="AB180" s="771" t="str">
        <f t="shared" si="852"/>
        <v/>
      </c>
      <c r="AC180" s="771" t="str">
        <f t="shared" si="852"/>
        <v/>
      </c>
      <c r="AD180" s="771" t="str">
        <f t="shared" si="852"/>
        <v/>
      </c>
      <c r="AE180" s="771" t="str">
        <f t="shared" si="852"/>
        <v/>
      </c>
      <c r="AF180" s="772" t="str">
        <f t="shared" si="852"/>
        <v/>
      </c>
      <c r="AP180" s="333">
        <v>113</v>
      </c>
      <c r="AQ180" s="333">
        <v>22</v>
      </c>
      <c r="AS180" s="688">
        <v>1918</v>
      </c>
      <c r="AT180" s="691">
        <v>39.70967741935484</v>
      </c>
      <c r="AU180" s="499"/>
      <c r="AV180" s="688">
        <v>1991</v>
      </c>
      <c r="AW180" s="689">
        <v>62</v>
      </c>
      <c r="AX180" s="631"/>
      <c r="AY180" s="688">
        <v>1951</v>
      </c>
      <c r="AZ180" s="690">
        <v>26</v>
      </c>
      <c r="EB180" s="4">
        <v>17</v>
      </c>
      <c r="EC180" s="4">
        <v>1892</v>
      </c>
    </row>
    <row r="181" spans="1:133">
      <c r="A181" s="770">
        <v>2021</v>
      </c>
      <c r="B181" s="771" t="str">
        <f t="shared" ref="B181:AF181" si="853">IF(B144&gt;=B$156,$A144,"")</f>
        <v/>
      </c>
      <c r="C181" s="771" t="str">
        <f t="shared" si="853"/>
        <v/>
      </c>
      <c r="D181" s="771" t="str">
        <f t="shared" si="853"/>
        <v/>
      </c>
      <c r="E181" s="771" t="str">
        <f t="shared" si="853"/>
        <v/>
      </c>
      <c r="F181" s="771" t="str">
        <f t="shared" si="853"/>
        <v/>
      </c>
      <c r="G181" s="771" t="str">
        <f t="shared" si="853"/>
        <v/>
      </c>
      <c r="H181" s="771" t="str">
        <f t="shared" si="853"/>
        <v/>
      </c>
      <c r="I181" s="771" t="str">
        <f t="shared" si="853"/>
        <v/>
      </c>
      <c r="J181" s="771" t="str">
        <f t="shared" si="853"/>
        <v/>
      </c>
      <c r="K181" s="771" t="str">
        <f t="shared" si="853"/>
        <v/>
      </c>
      <c r="L181" s="771" t="str">
        <f t="shared" si="853"/>
        <v/>
      </c>
      <c r="M181" s="771" t="str">
        <f t="shared" si="853"/>
        <v/>
      </c>
      <c r="N181" s="771" t="str">
        <f t="shared" si="853"/>
        <v/>
      </c>
      <c r="O181" s="771" t="str">
        <f t="shared" si="853"/>
        <v/>
      </c>
      <c r="P181" s="771" t="str">
        <f t="shared" si="853"/>
        <v/>
      </c>
      <c r="Q181" s="771" t="str">
        <f t="shared" si="853"/>
        <v/>
      </c>
      <c r="R181" s="771" t="str">
        <f t="shared" si="853"/>
        <v/>
      </c>
      <c r="S181" s="771" t="str">
        <f t="shared" si="853"/>
        <v/>
      </c>
      <c r="T181" s="771" t="str">
        <f t="shared" si="853"/>
        <v/>
      </c>
      <c r="U181" s="771" t="str">
        <f t="shared" si="853"/>
        <v/>
      </c>
      <c r="V181" s="771" t="str">
        <f t="shared" si="853"/>
        <v/>
      </c>
      <c r="W181" s="771" t="str">
        <f t="shared" si="853"/>
        <v/>
      </c>
      <c r="X181" s="771" t="str">
        <f t="shared" si="853"/>
        <v/>
      </c>
      <c r="Y181" s="771" t="str">
        <f t="shared" si="853"/>
        <v/>
      </c>
      <c r="Z181" s="771" t="str">
        <f t="shared" si="853"/>
        <v/>
      </c>
      <c r="AA181" s="771" t="str">
        <f t="shared" si="853"/>
        <v/>
      </c>
      <c r="AB181" s="771" t="str">
        <f t="shared" si="853"/>
        <v/>
      </c>
      <c r="AC181" s="771" t="str">
        <f t="shared" si="853"/>
        <v/>
      </c>
      <c r="AD181" s="771" t="str">
        <f t="shared" si="853"/>
        <v/>
      </c>
      <c r="AE181" s="771" t="str">
        <f t="shared" si="853"/>
        <v/>
      </c>
      <c r="AF181" s="772" t="str">
        <f t="shared" si="853"/>
        <v/>
      </c>
      <c r="AP181" s="333">
        <v>112</v>
      </c>
      <c r="AQ181" s="333">
        <v>23</v>
      </c>
      <c r="AS181" s="688">
        <v>1948</v>
      </c>
      <c r="AT181" s="691">
        <v>39.70967741935484</v>
      </c>
      <c r="AU181" s="499"/>
      <c r="AV181" s="688">
        <v>1998</v>
      </c>
      <c r="AW181" s="689">
        <v>62</v>
      </c>
      <c r="AX181" s="631"/>
      <c r="AY181" s="688">
        <v>1983</v>
      </c>
      <c r="AZ181" s="690">
        <v>26</v>
      </c>
      <c r="EB181" s="4">
        <v>17</v>
      </c>
      <c r="EC181" s="4">
        <v>1893</v>
      </c>
    </row>
    <row r="182" spans="1:133">
      <c r="A182" s="770">
        <v>2022</v>
      </c>
      <c r="B182" s="771" t="str">
        <f t="shared" ref="B182:H182" si="854">IF(B145&gt;=B$156,$A145,"")</f>
        <v/>
      </c>
      <c r="C182" s="771" t="str">
        <f t="shared" si="854"/>
        <v/>
      </c>
      <c r="D182" s="771" t="str">
        <f t="shared" si="854"/>
        <v/>
      </c>
      <c r="E182" s="771" t="str">
        <f t="shared" si="854"/>
        <v/>
      </c>
      <c r="F182" s="771" t="str">
        <f t="shared" si="854"/>
        <v/>
      </c>
      <c r="G182" s="771" t="str">
        <f t="shared" si="854"/>
        <v/>
      </c>
      <c r="H182" s="771" t="str">
        <f t="shared" si="854"/>
        <v/>
      </c>
      <c r="I182" s="771" t="str">
        <f t="shared" ref="I182:AF182" si="855">IF(I145&gt;=I$156,$A145,"")</f>
        <v/>
      </c>
      <c r="J182" s="771" t="str">
        <f t="shared" si="855"/>
        <v/>
      </c>
      <c r="K182" s="771" t="str">
        <f t="shared" si="855"/>
        <v/>
      </c>
      <c r="L182" s="771" t="str">
        <f t="shared" si="855"/>
        <v/>
      </c>
      <c r="M182" s="771" t="str">
        <f t="shared" si="855"/>
        <v/>
      </c>
      <c r="N182" s="771" t="str">
        <f t="shared" si="855"/>
        <v/>
      </c>
      <c r="O182" s="771" t="str">
        <f t="shared" si="855"/>
        <v/>
      </c>
      <c r="P182" s="771" t="str">
        <f t="shared" si="855"/>
        <v/>
      </c>
      <c r="Q182" s="771" t="str">
        <f t="shared" si="855"/>
        <v/>
      </c>
      <c r="R182" s="771" t="str">
        <f t="shared" si="855"/>
        <v/>
      </c>
      <c r="S182" s="771" t="str">
        <f t="shared" si="855"/>
        <v/>
      </c>
      <c r="T182" s="771" t="str">
        <f t="shared" si="855"/>
        <v/>
      </c>
      <c r="U182" s="771" t="str">
        <f t="shared" si="855"/>
        <v/>
      </c>
      <c r="V182" s="771" t="str">
        <f t="shared" si="855"/>
        <v/>
      </c>
      <c r="W182" s="771" t="str">
        <f t="shared" si="855"/>
        <v/>
      </c>
      <c r="X182" s="771" t="str">
        <f t="shared" si="855"/>
        <v/>
      </c>
      <c r="Y182" s="771" t="str">
        <f t="shared" si="855"/>
        <v/>
      </c>
      <c r="Z182" s="771" t="str">
        <f t="shared" si="855"/>
        <v/>
      </c>
      <c r="AA182" s="771" t="str">
        <f t="shared" si="855"/>
        <v/>
      </c>
      <c r="AB182" s="771" t="str">
        <f t="shared" si="855"/>
        <v/>
      </c>
      <c r="AC182" s="771" t="str">
        <f t="shared" si="855"/>
        <v/>
      </c>
      <c r="AD182" s="771" t="str">
        <f t="shared" si="855"/>
        <v/>
      </c>
      <c r="AE182" s="771" t="str">
        <f t="shared" si="855"/>
        <v/>
      </c>
      <c r="AF182" s="772" t="str">
        <f t="shared" si="855"/>
        <v/>
      </c>
      <c r="AG182" s="418"/>
      <c r="AH182" s="10"/>
      <c r="AP182" s="333">
        <v>111</v>
      </c>
      <c r="AQ182" s="333">
        <v>24</v>
      </c>
      <c r="AS182" s="688">
        <v>1961</v>
      </c>
      <c r="AT182" s="691">
        <v>39.612903225806448</v>
      </c>
      <c r="AU182" s="499"/>
      <c r="AV182" s="688">
        <v>1886</v>
      </c>
      <c r="AW182" s="689">
        <v>61</v>
      </c>
      <c r="AX182" s="631"/>
      <c r="AY182" s="688">
        <v>1881</v>
      </c>
      <c r="AZ182" s="690">
        <v>25</v>
      </c>
      <c r="EB182" s="4">
        <v>17</v>
      </c>
      <c r="EC182" s="4">
        <v>1896</v>
      </c>
    </row>
    <row r="183" spans="1:133">
      <c r="A183" s="770">
        <v>2023</v>
      </c>
      <c r="B183" s="771" t="str">
        <f t="shared" ref="B183:AF183" si="856">IF(B146&gt;=B$156,$A146,"")</f>
        <v/>
      </c>
      <c r="C183" s="771" t="str">
        <f t="shared" si="856"/>
        <v/>
      </c>
      <c r="D183" s="771" t="str">
        <f t="shared" si="856"/>
        <v/>
      </c>
      <c r="E183" s="771" t="str">
        <f t="shared" si="856"/>
        <v/>
      </c>
      <c r="F183" s="771" t="str">
        <f t="shared" si="856"/>
        <v/>
      </c>
      <c r="G183" s="771" t="str">
        <f t="shared" si="856"/>
        <v/>
      </c>
      <c r="H183" s="771" t="str">
        <f t="shared" si="856"/>
        <v/>
      </c>
      <c r="I183" s="771" t="str">
        <f t="shared" si="856"/>
        <v/>
      </c>
      <c r="J183" s="771" t="str">
        <f t="shared" si="856"/>
        <v/>
      </c>
      <c r="K183" s="771" t="str">
        <f t="shared" si="856"/>
        <v/>
      </c>
      <c r="L183" s="771" t="str">
        <f t="shared" si="856"/>
        <v/>
      </c>
      <c r="M183" s="771" t="str">
        <f t="shared" si="856"/>
        <v/>
      </c>
      <c r="N183" s="771" t="str">
        <f t="shared" si="856"/>
        <v/>
      </c>
      <c r="O183" s="771" t="str">
        <f t="shared" si="856"/>
        <v/>
      </c>
      <c r="P183" s="771" t="str">
        <f t="shared" si="856"/>
        <v/>
      </c>
      <c r="Q183" s="771" t="str">
        <f t="shared" si="856"/>
        <v/>
      </c>
      <c r="R183" s="771" t="str">
        <f t="shared" si="856"/>
        <v/>
      </c>
      <c r="S183" s="771" t="str">
        <f t="shared" si="856"/>
        <v/>
      </c>
      <c r="T183" s="771" t="str">
        <f t="shared" si="856"/>
        <v/>
      </c>
      <c r="U183" s="771" t="str">
        <f t="shared" si="856"/>
        <v/>
      </c>
      <c r="V183" s="771" t="str">
        <f t="shared" si="856"/>
        <v/>
      </c>
      <c r="W183" s="771" t="str">
        <f t="shared" si="856"/>
        <v/>
      </c>
      <c r="X183" s="771" t="str">
        <f t="shared" si="856"/>
        <v/>
      </c>
      <c r="Y183" s="771" t="str">
        <f t="shared" si="856"/>
        <v/>
      </c>
      <c r="Z183" s="771" t="str">
        <f t="shared" si="856"/>
        <v/>
      </c>
      <c r="AA183" s="771" t="str">
        <f t="shared" si="856"/>
        <v/>
      </c>
      <c r="AB183" s="771" t="str">
        <f t="shared" si="856"/>
        <v/>
      </c>
      <c r="AC183" s="771" t="str">
        <f t="shared" si="856"/>
        <v/>
      </c>
      <c r="AD183" s="771" t="str">
        <f t="shared" si="856"/>
        <v/>
      </c>
      <c r="AE183" s="771" t="str">
        <f t="shared" si="856"/>
        <v/>
      </c>
      <c r="AF183" s="772" t="str">
        <f t="shared" si="856"/>
        <v/>
      </c>
      <c r="AP183" s="333">
        <v>110</v>
      </c>
      <c r="AQ183" s="333">
        <v>25</v>
      </c>
      <c r="AS183" s="688">
        <v>1927</v>
      </c>
      <c r="AT183" s="691">
        <v>39.548387096774192</v>
      </c>
      <c r="AU183" s="499"/>
      <c r="AV183" s="688">
        <v>1939</v>
      </c>
      <c r="AW183" s="689">
        <v>61</v>
      </c>
      <c r="AX183" s="631"/>
      <c r="AY183" s="688">
        <v>1905</v>
      </c>
      <c r="AZ183" s="690">
        <v>25</v>
      </c>
      <c r="EB183" s="4">
        <v>17</v>
      </c>
      <c r="EC183" s="4">
        <v>1950</v>
      </c>
    </row>
    <row r="184" spans="1:133">
      <c r="A184" s="770">
        <v>2024</v>
      </c>
      <c r="B184" s="771" t="str">
        <f t="shared" ref="B184:AF184" si="857">IF(B147&gt;=B$156,$A147,"")</f>
        <v/>
      </c>
      <c r="C184" s="771" t="str">
        <f t="shared" si="857"/>
        <v/>
      </c>
      <c r="D184" s="771" t="str">
        <f t="shared" si="857"/>
        <v/>
      </c>
      <c r="E184" s="771" t="str">
        <f t="shared" si="857"/>
        <v/>
      </c>
      <c r="F184" s="771" t="str">
        <f t="shared" si="857"/>
        <v/>
      </c>
      <c r="G184" s="771" t="str">
        <f t="shared" si="857"/>
        <v/>
      </c>
      <c r="H184" s="771" t="str">
        <f t="shared" si="857"/>
        <v/>
      </c>
      <c r="I184" s="771" t="str">
        <f t="shared" si="857"/>
        <v/>
      </c>
      <c r="J184" s="771" t="str">
        <f t="shared" si="857"/>
        <v/>
      </c>
      <c r="K184" s="771" t="str">
        <f t="shared" si="857"/>
        <v/>
      </c>
      <c r="L184" s="771" t="str">
        <f t="shared" si="857"/>
        <v/>
      </c>
      <c r="M184" s="771" t="str">
        <f t="shared" si="857"/>
        <v/>
      </c>
      <c r="N184" s="771" t="str">
        <f t="shared" si="857"/>
        <v/>
      </c>
      <c r="O184" s="771" t="str">
        <f t="shared" si="857"/>
        <v/>
      </c>
      <c r="P184" s="771" t="str">
        <f t="shared" si="857"/>
        <v/>
      </c>
      <c r="Q184" s="771" t="str">
        <f t="shared" si="857"/>
        <v/>
      </c>
      <c r="R184" s="771" t="str">
        <f t="shared" si="857"/>
        <v/>
      </c>
      <c r="S184" s="771" t="str">
        <f t="shared" si="857"/>
        <v/>
      </c>
      <c r="T184" s="771" t="str">
        <f t="shared" si="857"/>
        <v/>
      </c>
      <c r="U184" s="771" t="str">
        <f t="shared" si="857"/>
        <v/>
      </c>
      <c r="V184" s="771" t="str">
        <f t="shared" si="857"/>
        <v/>
      </c>
      <c r="W184" s="771" t="str">
        <f t="shared" si="857"/>
        <v/>
      </c>
      <c r="X184" s="771" t="str">
        <f t="shared" si="857"/>
        <v/>
      </c>
      <c r="Y184" s="771" t="str">
        <f t="shared" si="857"/>
        <v/>
      </c>
      <c r="Z184" s="771" t="str">
        <f t="shared" si="857"/>
        <v/>
      </c>
      <c r="AA184" s="771" t="str">
        <f t="shared" si="857"/>
        <v/>
      </c>
      <c r="AB184" s="771" t="str">
        <f t="shared" si="857"/>
        <v/>
      </c>
      <c r="AC184" s="771" t="str">
        <f t="shared" si="857"/>
        <v/>
      </c>
      <c r="AD184" s="771" t="str">
        <f t="shared" si="857"/>
        <v/>
      </c>
      <c r="AE184" s="771" t="str">
        <f t="shared" si="857"/>
        <v/>
      </c>
      <c r="AF184" s="772" t="str">
        <f t="shared" si="857"/>
        <v/>
      </c>
      <c r="AP184" s="333">
        <v>109</v>
      </c>
      <c r="AQ184" s="333">
        <v>26</v>
      </c>
      <c r="AS184" s="688">
        <v>1901</v>
      </c>
      <c r="AT184" s="691">
        <v>39.516129032258064</v>
      </c>
      <c r="AU184" s="499"/>
      <c r="AV184" s="688">
        <v>1976</v>
      </c>
      <c r="AW184" s="689">
        <v>61</v>
      </c>
      <c r="AX184" s="631"/>
      <c r="AY184" s="688">
        <v>1942</v>
      </c>
      <c r="AZ184" s="690">
        <v>25</v>
      </c>
      <c r="EB184" s="4">
        <v>16</v>
      </c>
      <c r="EC184" s="4">
        <v>1930</v>
      </c>
    </row>
    <row r="185" spans="1:133">
      <c r="A185" s="770">
        <v>2025</v>
      </c>
      <c r="B185" s="771" t="str">
        <f t="shared" ref="B185:AF185" si="858">IF(B153&gt;=B$156,$A153,"")</f>
        <v/>
      </c>
      <c r="C185" s="771" t="str">
        <f t="shared" si="858"/>
        <v/>
      </c>
      <c r="D185" s="771" t="str">
        <f t="shared" si="858"/>
        <v/>
      </c>
      <c r="E185" s="771" t="str">
        <f t="shared" si="858"/>
        <v/>
      </c>
      <c r="F185" s="771" t="str">
        <f t="shared" si="858"/>
        <v/>
      </c>
      <c r="G185" s="771" t="str">
        <f t="shared" si="858"/>
        <v/>
      </c>
      <c r="H185" s="771" t="str">
        <f t="shared" si="858"/>
        <v/>
      </c>
      <c r="I185" s="771" t="str">
        <f t="shared" si="858"/>
        <v/>
      </c>
      <c r="J185" s="771" t="str">
        <f t="shared" si="858"/>
        <v/>
      </c>
      <c r="K185" s="771" t="str">
        <f t="shared" si="858"/>
        <v/>
      </c>
      <c r="L185" s="771" t="str">
        <f t="shared" si="858"/>
        <v/>
      </c>
      <c r="M185" s="771" t="str">
        <f t="shared" si="858"/>
        <v/>
      </c>
      <c r="N185" s="771" t="str">
        <f t="shared" si="858"/>
        <v/>
      </c>
      <c r="O185" s="771" t="str">
        <f t="shared" si="858"/>
        <v/>
      </c>
      <c r="P185" s="771" t="str">
        <f t="shared" si="858"/>
        <v/>
      </c>
      <c r="Q185" s="771" t="str">
        <f t="shared" si="858"/>
        <v/>
      </c>
      <c r="R185" s="771" t="str">
        <f t="shared" si="858"/>
        <v/>
      </c>
      <c r="S185" s="771" t="str">
        <f t="shared" si="858"/>
        <v/>
      </c>
      <c r="T185" s="771" t="str">
        <f t="shared" si="858"/>
        <v/>
      </c>
      <c r="U185" s="771" t="str">
        <f t="shared" si="858"/>
        <v/>
      </c>
      <c r="V185" s="771" t="str">
        <f t="shared" si="858"/>
        <v/>
      </c>
      <c r="W185" s="771" t="str">
        <f t="shared" si="858"/>
        <v/>
      </c>
      <c r="X185" s="771" t="str">
        <f t="shared" si="858"/>
        <v/>
      </c>
      <c r="Y185" s="771" t="str">
        <f t="shared" si="858"/>
        <v/>
      </c>
      <c r="Z185" s="771" t="str">
        <f t="shared" si="858"/>
        <v/>
      </c>
      <c r="AA185" s="771" t="str">
        <f t="shared" si="858"/>
        <v/>
      </c>
      <c r="AB185" s="771" t="str">
        <f t="shared" si="858"/>
        <v/>
      </c>
      <c r="AC185" s="771" t="str">
        <f t="shared" si="858"/>
        <v/>
      </c>
      <c r="AD185" s="771" t="str">
        <f t="shared" si="858"/>
        <v/>
      </c>
      <c r="AE185" s="771" t="str">
        <f t="shared" si="858"/>
        <v/>
      </c>
      <c r="AF185" s="772" t="str">
        <f t="shared" si="858"/>
        <v/>
      </c>
      <c r="AP185" s="333">
        <v>108</v>
      </c>
      <c r="AQ185" s="333">
        <v>27</v>
      </c>
      <c r="AS185" s="688">
        <v>2000</v>
      </c>
      <c r="AT185" s="691">
        <v>39.354838709677416</v>
      </c>
      <c r="AU185" s="499"/>
      <c r="AV185" s="688">
        <v>1983</v>
      </c>
      <c r="AW185" s="689">
        <v>61</v>
      </c>
      <c r="AX185" s="631"/>
      <c r="AY185" s="688">
        <v>1952</v>
      </c>
      <c r="AZ185" s="690">
        <v>25</v>
      </c>
      <c r="EB185" s="4">
        <v>16</v>
      </c>
      <c r="EC185" s="4">
        <v>1971</v>
      </c>
    </row>
    <row r="186" spans="1:133" ht="17.399999999999999">
      <c r="A186" s="773" t="s">
        <v>86</v>
      </c>
      <c r="B186" s="774">
        <v>1</v>
      </c>
      <c r="C186" s="774">
        <v>2</v>
      </c>
      <c r="D186" s="774">
        <v>3</v>
      </c>
      <c r="E186" s="774">
        <v>4</v>
      </c>
      <c r="F186" s="774">
        <v>5</v>
      </c>
      <c r="G186" s="774">
        <v>6</v>
      </c>
      <c r="H186" s="774">
        <v>7</v>
      </c>
      <c r="I186" s="774">
        <v>8</v>
      </c>
      <c r="J186" s="774">
        <v>9</v>
      </c>
      <c r="K186" s="774">
        <v>10</v>
      </c>
      <c r="L186" s="774">
        <v>11</v>
      </c>
      <c r="M186" s="774">
        <v>12</v>
      </c>
      <c r="N186" s="774">
        <v>13</v>
      </c>
      <c r="O186" s="774">
        <v>14</v>
      </c>
      <c r="P186" s="774">
        <v>15</v>
      </c>
      <c r="Q186" s="774">
        <v>16</v>
      </c>
      <c r="R186" s="774">
        <v>17</v>
      </c>
      <c r="S186" s="774">
        <v>18</v>
      </c>
      <c r="T186" s="774">
        <v>19</v>
      </c>
      <c r="U186" s="774">
        <v>20</v>
      </c>
      <c r="V186" s="774">
        <v>21</v>
      </c>
      <c r="W186" s="774">
        <v>22</v>
      </c>
      <c r="X186" s="774">
        <v>23</v>
      </c>
      <c r="Y186" s="774">
        <v>24</v>
      </c>
      <c r="Z186" s="774">
        <v>25</v>
      </c>
      <c r="AA186" s="774">
        <v>26</v>
      </c>
      <c r="AB186" s="774">
        <v>27</v>
      </c>
      <c r="AC186" s="774">
        <v>28</v>
      </c>
      <c r="AD186" s="774">
        <v>29</v>
      </c>
      <c r="AE186" s="774">
        <v>30</v>
      </c>
      <c r="AF186" s="775">
        <v>31</v>
      </c>
      <c r="AP186" s="333">
        <v>107</v>
      </c>
      <c r="AQ186" s="333">
        <v>28</v>
      </c>
      <c r="AS186" s="688">
        <v>1919</v>
      </c>
      <c r="AT186" s="691">
        <v>39.193548387096776</v>
      </c>
      <c r="AU186" s="499"/>
      <c r="AV186" s="498">
        <v>2009</v>
      </c>
      <c r="AW186" s="689">
        <v>61</v>
      </c>
      <c r="AX186" s="631"/>
      <c r="AY186" s="688">
        <v>1963</v>
      </c>
      <c r="AZ186" s="690">
        <v>25</v>
      </c>
      <c r="EB186" s="4">
        <v>16</v>
      </c>
      <c r="EC186" s="4">
        <v>1988</v>
      </c>
    </row>
    <row r="187" spans="1:133">
      <c r="A187" s="776">
        <v>2018</v>
      </c>
      <c r="B187" s="777" t="str">
        <f t="shared" ref="B187:AF187" si="859">IF(OR(B141=0,B141&gt;B$157), "", $A141)</f>
        <v/>
      </c>
      <c r="C187" s="777" t="str">
        <f t="shared" si="859"/>
        <v/>
      </c>
      <c r="D187" s="777" t="str">
        <f t="shared" si="859"/>
        <v/>
      </c>
      <c r="E187" s="777" t="str">
        <f t="shared" si="859"/>
        <v/>
      </c>
      <c r="F187" s="777" t="str">
        <f t="shared" si="859"/>
        <v/>
      </c>
      <c r="G187" s="777" t="str">
        <f t="shared" si="859"/>
        <v/>
      </c>
      <c r="H187" s="777" t="str">
        <f t="shared" si="859"/>
        <v/>
      </c>
      <c r="I187" s="777" t="str">
        <f t="shared" si="859"/>
        <v/>
      </c>
      <c r="J187" s="777" t="str">
        <f t="shared" si="859"/>
        <v/>
      </c>
      <c r="K187" s="777" t="str">
        <f t="shared" si="859"/>
        <v/>
      </c>
      <c r="L187" s="777" t="str">
        <f t="shared" si="859"/>
        <v/>
      </c>
      <c r="M187" s="777" t="str">
        <f t="shared" si="859"/>
        <v/>
      </c>
      <c r="N187" s="777" t="str">
        <f t="shared" si="859"/>
        <v/>
      </c>
      <c r="O187" s="777" t="str">
        <f t="shared" si="859"/>
        <v/>
      </c>
      <c r="P187" s="777" t="str">
        <f t="shared" si="859"/>
        <v/>
      </c>
      <c r="Q187" s="777" t="str">
        <f t="shared" si="859"/>
        <v/>
      </c>
      <c r="R187" s="777" t="str">
        <f t="shared" si="859"/>
        <v/>
      </c>
      <c r="S187" s="777" t="str">
        <f t="shared" si="859"/>
        <v/>
      </c>
      <c r="T187" s="777" t="str">
        <f t="shared" si="859"/>
        <v/>
      </c>
      <c r="U187" s="777" t="str">
        <f t="shared" si="859"/>
        <v/>
      </c>
      <c r="V187" s="777" t="str">
        <f t="shared" si="859"/>
        <v/>
      </c>
      <c r="W187" s="777" t="str">
        <f t="shared" si="859"/>
        <v/>
      </c>
      <c r="X187" s="777" t="str">
        <f t="shared" si="859"/>
        <v/>
      </c>
      <c r="Y187" s="777" t="str">
        <f t="shared" si="859"/>
        <v/>
      </c>
      <c r="Z187" s="777" t="str">
        <f t="shared" si="859"/>
        <v/>
      </c>
      <c r="AA187" s="777" t="str">
        <f t="shared" si="859"/>
        <v/>
      </c>
      <c r="AB187" s="777" t="str">
        <f t="shared" si="859"/>
        <v/>
      </c>
      <c r="AC187" s="777" t="str">
        <f t="shared" si="859"/>
        <v/>
      </c>
      <c r="AD187" s="777" t="str">
        <f t="shared" si="859"/>
        <v/>
      </c>
      <c r="AE187" s="777" t="str">
        <f t="shared" si="859"/>
        <v/>
      </c>
      <c r="AF187" s="778" t="str">
        <f t="shared" si="859"/>
        <v/>
      </c>
      <c r="AP187" s="333">
        <v>106</v>
      </c>
      <c r="AQ187" s="333">
        <v>29</v>
      </c>
      <c r="AS187" s="672">
        <v>2007</v>
      </c>
      <c r="AT187" s="672">
        <v>39.12903225806452</v>
      </c>
      <c r="AU187" s="499"/>
      <c r="AV187" s="688">
        <v>1880</v>
      </c>
      <c r="AW187" s="689">
        <v>60</v>
      </c>
      <c r="AX187" s="631"/>
      <c r="AY187" s="688">
        <v>1982</v>
      </c>
      <c r="AZ187" s="690">
        <v>25</v>
      </c>
      <c r="EB187" s="4">
        <v>15</v>
      </c>
      <c r="EC187" s="4">
        <v>1900</v>
      </c>
    </row>
    <row r="188" spans="1:133">
      <c r="A188" s="776">
        <v>2019</v>
      </c>
      <c r="B188" s="777" t="str">
        <f t="shared" ref="B188:AF188" si="860">IF(OR(B142=0,B142&gt;B$157), "", $A142)</f>
        <v/>
      </c>
      <c r="C188" s="777" t="str">
        <f t="shared" si="860"/>
        <v/>
      </c>
      <c r="D188" s="777" t="str">
        <f t="shared" si="860"/>
        <v/>
      </c>
      <c r="E188" s="777" t="str">
        <f t="shared" si="860"/>
        <v/>
      </c>
      <c r="F188" s="777" t="str">
        <f t="shared" si="860"/>
        <v/>
      </c>
      <c r="G188" s="777" t="str">
        <f t="shared" si="860"/>
        <v/>
      </c>
      <c r="H188" s="777" t="str">
        <f t="shared" si="860"/>
        <v/>
      </c>
      <c r="I188" s="777" t="str">
        <f t="shared" si="860"/>
        <v/>
      </c>
      <c r="J188" s="777" t="str">
        <f t="shared" si="860"/>
        <v/>
      </c>
      <c r="K188" s="777" t="str">
        <f t="shared" si="860"/>
        <v/>
      </c>
      <c r="L188" s="777" t="str">
        <f t="shared" si="860"/>
        <v/>
      </c>
      <c r="M188" s="777" t="str">
        <f t="shared" si="860"/>
        <v/>
      </c>
      <c r="N188" s="777" t="str">
        <f t="shared" si="860"/>
        <v/>
      </c>
      <c r="O188" s="777" t="str">
        <f t="shared" si="860"/>
        <v/>
      </c>
      <c r="P188" s="777" t="str">
        <f t="shared" si="860"/>
        <v/>
      </c>
      <c r="Q188" s="777" t="str">
        <f t="shared" si="860"/>
        <v/>
      </c>
      <c r="R188" s="777" t="str">
        <f t="shared" si="860"/>
        <v/>
      </c>
      <c r="S188" s="777" t="str">
        <f t="shared" si="860"/>
        <v/>
      </c>
      <c r="T188" s="777" t="str">
        <f t="shared" si="860"/>
        <v/>
      </c>
      <c r="U188" s="777" t="str">
        <f t="shared" si="860"/>
        <v/>
      </c>
      <c r="V188" s="777" t="str">
        <f t="shared" si="860"/>
        <v/>
      </c>
      <c r="W188" s="777" t="str">
        <f t="shared" si="860"/>
        <v/>
      </c>
      <c r="X188" s="777" t="str">
        <f t="shared" si="860"/>
        <v/>
      </c>
      <c r="Y188" s="777" t="str">
        <f t="shared" si="860"/>
        <v/>
      </c>
      <c r="Z188" s="777" t="str">
        <f t="shared" si="860"/>
        <v/>
      </c>
      <c r="AA188" s="777" t="str">
        <f t="shared" si="860"/>
        <v/>
      </c>
      <c r="AB188" s="777" t="str">
        <f t="shared" si="860"/>
        <v/>
      </c>
      <c r="AC188" s="777" t="str">
        <f t="shared" si="860"/>
        <v/>
      </c>
      <c r="AD188" s="777" t="str">
        <f t="shared" si="860"/>
        <v/>
      </c>
      <c r="AE188" s="777" t="str">
        <f t="shared" si="860"/>
        <v/>
      </c>
      <c r="AF188" s="778" t="str">
        <f t="shared" si="860"/>
        <v/>
      </c>
      <c r="AP188" s="333">
        <v>105</v>
      </c>
      <c r="AQ188" s="333">
        <v>30</v>
      </c>
      <c r="AS188" s="688">
        <v>1938</v>
      </c>
      <c r="AT188" s="691">
        <v>39.096774193548384</v>
      </c>
      <c r="AU188" s="499"/>
      <c r="AV188" s="688">
        <v>1898</v>
      </c>
      <c r="AW188" s="689">
        <v>60</v>
      </c>
      <c r="AX188" s="631"/>
      <c r="AY188" s="688">
        <v>1991</v>
      </c>
      <c r="AZ188" s="690">
        <v>25</v>
      </c>
      <c r="EB188" s="5">
        <v>15</v>
      </c>
      <c r="EC188">
        <v>1931</v>
      </c>
    </row>
    <row r="189" spans="1:133">
      <c r="A189" s="776">
        <v>2020</v>
      </c>
      <c r="B189" s="777" t="str">
        <f t="shared" ref="B189:AF189" si="861">IF(OR(B143=0,B143&gt;B$157), "", $A143)</f>
        <v/>
      </c>
      <c r="C189" s="777" t="str">
        <f t="shared" si="861"/>
        <v/>
      </c>
      <c r="D189" s="777" t="str">
        <f t="shared" si="861"/>
        <v/>
      </c>
      <c r="E189" s="777" t="str">
        <f t="shared" si="861"/>
        <v/>
      </c>
      <c r="F189" s="777" t="str">
        <f t="shared" si="861"/>
        <v/>
      </c>
      <c r="G189" s="777" t="str">
        <f t="shared" si="861"/>
        <v/>
      </c>
      <c r="H189" s="777" t="str">
        <f t="shared" si="861"/>
        <v/>
      </c>
      <c r="I189" s="777" t="str">
        <f t="shared" si="861"/>
        <v/>
      </c>
      <c r="J189" s="777" t="str">
        <f t="shared" si="861"/>
        <v/>
      </c>
      <c r="K189" s="777" t="str">
        <f t="shared" si="861"/>
        <v/>
      </c>
      <c r="L189" s="777" t="str">
        <f t="shared" si="861"/>
        <v/>
      </c>
      <c r="M189" s="777" t="str">
        <f t="shared" si="861"/>
        <v/>
      </c>
      <c r="N189" s="777" t="str">
        <f t="shared" si="861"/>
        <v/>
      </c>
      <c r="O189" s="777" t="str">
        <f t="shared" si="861"/>
        <v/>
      </c>
      <c r="P189" s="777" t="str">
        <f t="shared" si="861"/>
        <v/>
      </c>
      <c r="Q189" s="777" t="str">
        <f t="shared" si="861"/>
        <v/>
      </c>
      <c r="R189" s="777" t="str">
        <f t="shared" si="861"/>
        <v/>
      </c>
      <c r="S189" s="777" t="str">
        <f t="shared" si="861"/>
        <v/>
      </c>
      <c r="T189" s="777" t="str">
        <f t="shared" si="861"/>
        <v/>
      </c>
      <c r="U189" s="777" t="str">
        <f t="shared" si="861"/>
        <v/>
      </c>
      <c r="V189" s="777" t="str">
        <f t="shared" si="861"/>
        <v/>
      </c>
      <c r="W189" s="777" t="str">
        <f t="shared" si="861"/>
        <v/>
      </c>
      <c r="X189" s="777" t="str">
        <f t="shared" si="861"/>
        <v/>
      </c>
      <c r="Y189" s="777" t="str">
        <f t="shared" si="861"/>
        <v/>
      </c>
      <c r="Z189" s="777" t="str">
        <f t="shared" si="861"/>
        <v/>
      </c>
      <c r="AA189" s="777" t="str">
        <f t="shared" si="861"/>
        <v/>
      </c>
      <c r="AB189" s="777" t="str">
        <f t="shared" si="861"/>
        <v/>
      </c>
      <c r="AC189" s="777" t="str">
        <f t="shared" si="861"/>
        <v/>
      </c>
      <c r="AD189" s="777" t="str">
        <f t="shared" si="861"/>
        <v/>
      </c>
      <c r="AE189" s="777" t="str">
        <f t="shared" si="861"/>
        <v/>
      </c>
      <c r="AF189" s="778" t="str">
        <f t="shared" si="861"/>
        <v/>
      </c>
      <c r="AP189" s="333">
        <v>104</v>
      </c>
      <c r="AQ189" s="333">
        <v>31</v>
      </c>
      <c r="AS189" s="688">
        <v>1976</v>
      </c>
      <c r="AT189" s="691">
        <v>39</v>
      </c>
      <c r="AU189" s="499"/>
      <c r="AV189" s="688">
        <v>1910</v>
      </c>
      <c r="AW189" s="689">
        <v>60</v>
      </c>
      <c r="AX189" s="631"/>
      <c r="AY189" s="498">
        <v>2008</v>
      </c>
      <c r="AZ189" s="498">
        <v>25</v>
      </c>
      <c r="EB189" s="5">
        <v>15</v>
      </c>
      <c r="EC189">
        <v>1932</v>
      </c>
    </row>
    <row r="190" spans="1:133">
      <c r="A190" s="776">
        <v>2021</v>
      </c>
      <c r="B190" s="777" t="str">
        <f t="shared" ref="B190:AF190" si="862">IF(OR(B144=0,B144&gt;B$157), "", $A144)</f>
        <v/>
      </c>
      <c r="C190" s="777" t="str">
        <f t="shared" si="862"/>
        <v/>
      </c>
      <c r="D190" s="777" t="str">
        <f t="shared" si="862"/>
        <v/>
      </c>
      <c r="E190" s="777" t="str">
        <f t="shared" si="862"/>
        <v/>
      </c>
      <c r="F190" s="777" t="str">
        <f t="shared" si="862"/>
        <v/>
      </c>
      <c r="G190" s="777" t="str">
        <f t="shared" si="862"/>
        <v/>
      </c>
      <c r="H190" s="777" t="str">
        <f t="shared" si="862"/>
        <v/>
      </c>
      <c r="I190" s="777" t="str">
        <f t="shared" si="862"/>
        <v/>
      </c>
      <c r="J190" s="777" t="str">
        <f t="shared" si="862"/>
        <v/>
      </c>
      <c r="K190" s="777" t="str">
        <f t="shared" si="862"/>
        <v/>
      </c>
      <c r="L190" s="777" t="str">
        <f t="shared" si="862"/>
        <v/>
      </c>
      <c r="M190" s="777" t="str">
        <f t="shared" si="862"/>
        <v/>
      </c>
      <c r="N190" s="777" t="str">
        <f t="shared" si="862"/>
        <v/>
      </c>
      <c r="O190" s="777" t="str">
        <f t="shared" si="862"/>
        <v/>
      </c>
      <c r="P190" s="777" t="str">
        <f t="shared" si="862"/>
        <v/>
      </c>
      <c r="Q190" s="777" t="str">
        <f t="shared" si="862"/>
        <v/>
      </c>
      <c r="R190" s="777" t="str">
        <f t="shared" si="862"/>
        <v/>
      </c>
      <c r="S190" s="777" t="str">
        <f t="shared" si="862"/>
        <v/>
      </c>
      <c r="T190" s="777" t="str">
        <f t="shared" si="862"/>
        <v/>
      </c>
      <c r="U190" s="777" t="str">
        <f t="shared" si="862"/>
        <v/>
      </c>
      <c r="V190" s="777" t="str">
        <f t="shared" si="862"/>
        <v/>
      </c>
      <c r="W190" s="777" t="str">
        <f t="shared" si="862"/>
        <v/>
      </c>
      <c r="X190" s="777" t="str">
        <f t="shared" si="862"/>
        <v/>
      </c>
      <c r="Y190" s="777" t="str">
        <f t="shared" si="862"/>
        <v/>
      </c>
      <c r="Z190" s="777" t="str">
        <f t="shared" si="862"/>
        <v/>
      </c>
      <c r="AA190" s="777" t="str">
        <f t="shared" si="862"/>
        <v/>
      </c>
      <c r="AB190" s="777" t="str">
        <f t="shared" si="862"/>
        <v/>
      </c>
      <c r="AC190" s="777" t="str">
        <f t="shared" si="862"/>
        <v/>
      </c>
      <c r="AD190" s="777" t="str">
        <f t="shared" si="862"/>
        <v/>
      </c>
      <c r="AE190" s="777" t="str">
        <f t="shared" si="862"/>
        <v/>
      </c>
      <c r="AF190" s="778" t="str">
        <f t="shared" si="862"/>
        <v/>
      </c>
      <c r="AP190" s="333">
        <v>103</v>
      </c>
      <c r="AQ190" s="333">
        <v>32</v>
      </c>
      <c r="AS190" s="688">
        <v>1998</v>
      </c>
      <c r="AT190" s="691">
        <v>38.967741935483872</v>
      </c>
      <c r="AU190" s="499"/>
      <c r="AV190" s="688">
        <v>1933</v>
      </c>
      <c r="AW190" s="689">
        <v>60</v>
      </c>
      <c r="AX190" s="631"/>
      <c r="AY190" s="688">
        <v>1882</v>
      </c>
      <c r="AZ190" s="690">
        <v>24</v>
      </c>
      <c r="EB190" s="4">
        <v>15</v>
      </c>
      <c r="EC190" s="4">
        <v>1949</v>
      </c>
    </row>
    <row r="191" spans="1:133">
      <c r="A191" s="776">
        <v>2022</v>
      </c>
      <c r="B191" s="777" t="str">
        <f t="shared" ref="B191:AF191" si="863">IF(OR(B145=0,B145&gt;B$157), "", $A145)</f>
        <v/>
      </c>
      <c r="C191" s="777" t="str">
        <f t="shared" si="863"/>
        <v/>
      </c>
      <c r="D191" s="777" t="str">
        <f t="shared" si="863"/>
        <v/>
      </c>
      <c r="E191" s="777" t="str">
        <f t="shared" si="863"/>
        <v/>
      </c>
      <c r="F191" s="777" t="str">
        <f t="shared" si="863"/>
        <v/>
      </c>
      <c r="G191" s="777" t="str">
        <f t="shared" si="863"/>
        <v/>
      </c>
      <c r="H191" s="777" t="str">
        <f t="shared" si="863"/>
        <v/>
      </c>
      <c r="I191" s="777" t="str">
        <f t="shared" si="863"/>
        <v/>
      </c>
      <c r="J191" s="777" t="str">
        <f t="shared" si="863"/>
        <v/>
      </c>
      <c r="K191" s="777" t="str">
        <f t="shared" si="863"/>
        <v/>
      </c>
      <c r="L191" s="777" t="str">
        <f t="shared" si="863"/>
        <v/>
      </c>
      <c r="M191" s="777" t="str">
        <f t="shared" si="863"/>
        <v/>
      </c>
      <c r="N191" s="777" t="str">
        <f t="shared" si="863"/>
        <v/>
      </c>
      <c r="O191" s="777" t="str">
        <f t="shared" si="863"/>
        <v/>
      </c>
      <c r="P191" s="777" t="str">
        <f t="shared" si="863"/>
        <v/>
      </c>
      <c r="Q191" s="777" t="str">
        <f t="shared" si="863"/>
        <v/>
      </c>
      <c r="R191" s="777" t="str">
        <f t="shared" si="863"/>
        <v/>
      </c>
      <c r="S191" s="777" t="str">
        <f t="shared" si="863"/>
        <v/>
      </c>
      <c r="T191" s="777" t="str">
        <f t="shared" si="863"/>
        <v/>
      </c>
      <c r="U191" s="777" t="str">
        <f t="shared" si="863"/>
        <v/>
      </c>
      <c r="V191" s="777" t="str">
        <f t="shared" si="863"/>
        <v/>
      </c>
      <c r="W191" s="777" t="str">
        <f t="shared" si="863"/>
        <v/>
      </c>
      <c r="X191" s="777" t="str">
        <f t="shared" si="863"/>
        <v/>
      </c>
      <c r="Y191" s="777" t="str">
        <f t="shared" si="863"/>
        <v/>
      </c>
      <c r="Z191" s="777" t="str">
        <f t="shared" si="863"/>
        <v/>
      </c>
      <c r="AA191" s="777" t="str">
        <f t="shared" si="863"/>
        <v/>
      </c>
      <c r="AB191" s="777" t="str">
        <f t="shared" si="863"/>
        <v/>
      </c>
      <c r="AC191" s="777" t="str">
        <f t="shared" si="863"/>
        <v/>
      </c>
      <c r="AD191" s="777" t="str">
        <f t="shared" si="863"/>
        <v/>
      </c>
      <c r="AE191" s="777" t="str">
        <f t="shared" si="863"/>
        <v/>
      </c>
      <c r="AF191" s="778" t="str">
        <f t="shared" si="863"/>
        <v/>
      </c>
      <c r="AP191" s="333">
        <v>102</v>
      </c>
      <c r="AQ191" s="333">
        <v>33</v>
      </c>
      <c r="AS191" s="672">
        <v>2004</v>
      </c>
      <c r="AT191" s="672">
        <v>38.967741935483872</v>
      </c>
      <c r="AU191" s="499"/>
      <c r="AV191" s="688">
        <v>1946</v>
      </c>
      <c r="AW191" s="689">
        <v>60</v>
      </c>
      <c r="AX191" s="631"/>
      <c r="AY191" s="688">
        <v>1908</v>
      </c>
      <c r="AZ191" s="690">
        <v>24</v>
      </c>
      <c r="EB191" s="4">
        <v>15</v>
      </c>
      <c r="EC191" s="4">
        <v>1987</v>
      </c>
    </row>
    <row r="192" spans="1:133">
      <c r="A192" s="776">
        <v>2023</v>
      </c>
      <c r="B192" s="777" t="str">
        <f t="shared" ref="B192:H192" si="864">IF(OR(B146=0,B146&gt;B$157), "", $A146)</f>
        <v/>
      </c>
      <c r="C192" s="777" t="str">
        <f t="shared" si="864"/>
        <v/>
      </c>
      <c r="D192" s="777" t="str">
        <f t="shared" si="864"/>
        <v/>
      </c>
      <c r="E192" s="777" t="str">
        <f t="shared" si="864"/>
        <v/>
      </c>
      <c r="F192" s="777" t="str">
        <f t="shared" si="864"/>
        <v/>
      </c>
      <c r="G192" s="777" t="str">
        <f t="shared" si="864"/>
        <v/>
      </c>
      <c r="H192" s="777" t="str">
        <f t="shared" si="864"/>
        <v/>
      </c>
      <c r="I192" s="777" t="str">
        <f t="shared" ref="I192:AF192" si="865">IF(OR(I146=0,I146&gt;I$157), "", $A146)</f>
        <v/>
      </c>
      <c r="J192" s="777" t="str">
        <f t="shared" si="865"/>
        <v/>
      </c>
      <c r="K192" s="777" t="str">
        <f t="shared" si="865"/>
        <v/>
      </c>
      <c r="L192" s="777" t="str">
        <f t="shared" si="865"/>
        <v/>
      </c>
      <c r="M192" s="777" t="str">
        <f t="shared" si="865"/>
        <v/>
      </c>
      <c r="N192" s="777" t="str">
        <f t="shared" si="865"/>
        <v/>
      </c>
      <c r="O192" s="777" t="str">
        <f t="shared" si="865"/>
        <v/>
      </c>
      <c r="P192" s="777" t="str">
        <f t="shared" si="865"/>
        <v/>
      </c>
      <c r="Q192" s="777" t="str">
        <f t="shared" si="865"/>
        <v/>
      </c>
      <c r="R192" s="777" t="str">
        <f t="shared" si="865"/>
        <v/>
      </c>
      <c r="S192" s="777" t="str">
        <f t="shared" si="865"/>
        <v/>
      </c>
      <c r="T192" s="777" t="str">
        <f t="shared" si="865"/>
        <v/>
      </c>
      <c r="U192" s="777" t="str">
        <f t="shared" si="865"/>
        <v/>
      </c>
      <c r="V192" s="777" t="str">
        <f t="shared" si="865"/>
        <v/>
      </c>
      <c r="W192" s="777" t="str">
        <f t="shared" si="865"/>
        <v/>
      </c>
      <c r="X192" s="777" t="str">
        <f t="shared" si="865"/>
        <v/>
      </c>
      <c r="Y192" s="777" t="str">
        <f t="shared" si="865"/>
        <v/>
      </c>
      <c r="Z192" s="777" t="str">
        <f t="shared" si="865"/>
        <v/>
      </c>
      <c r="AA192" s="777" t="str">
        <f t="shared" si="865"/>
        <v/>
      </c>
      <c r="AB192" s="777" t="str">
        <f t="shared" si="865"/>
        <v/>
      </c>
      <c r="AC192" s="777" t="str">
        <f t="shared" si="865"/>
        <v/>
      </c>
      <c r="AD192" s="777" t="str">
        <f t="shared" si="865"/>
        <v/>
      </c>
      <c r="AE192" s="777" t="str">
        <f t="shared" si="865"/>
        <v/>
      </c>
      <c r="AF192" s="778" t="str">
        <f t="shared" si="865"/>
        <v/>
      </c>
      <c r="AP192" s="333">
        <v>101</v>
      </c>
      <c r="AQ192" s="333">
        <v>34</v>
      </c>
      <c r="AS192" s="688">
        <v>1955</v>
      </c>
      <c r="AT192" s="691">
        <v>38.87096774193548</v>
      </c>
      <c r="AU192" s="499"/>
      <c r="AV192" s="688">
        <v>1968</v>
      </c>
      <c r="AW192" s="689">
        <v>60</v>
      </c>
      <c r="AX192" s="631"/>
      <c r="AY192" s="688">
        <v>1910</v>
      </c>
      <c r="AZ192" s="690">
        <v>24</v>
      </c>
      <c r="EB192" s="4">
        <v>15</v>
      </c>
      <c r="EC192" s="4">
        <v>1992</v>
      </c>
    </row>
    <row r="193" spans="1:133">
      <c r="A193" s="776">
        <v>2024</v>
      </c>
      <c r="B193" s="777" t="str">
        <f t="shared" ref="B193:AF193" si="866">IF(OR(B147=0,B147&gt;B$157), "", $A147)</f>
        <v/>
      </c>
      <c r="C193" s="777" t="str">
        <f t="shared" si="866"/>
        <v/>
      </c>
      <c r="D193" s="777" t="str">
        <f t="shared" si="866"/>
        <v/>
      </c>
      <c r="E193" s="777" t="str">
        <f t="shared" si="866"/>
        <v/>
      </c>
      <c r="F193" s="777" t="str">
        <f t="shared" si="866"/>
        <v/>
      </c>
      <c r="G193" s="777" t="str">
        <f t="shared" si="866"/>
        <v/>
      </c>
      <c r="H193" s="777" t="str">
        <f t="shared" si="866"/>
        <v/>
      </c>
      <c r="I193" s="777" t="str">
        <f t="shared" si="866"/>
        <v/>
      </c>
      <c r="J193" s="777" t="str">
        <f t="shared" si="866"/>
        <v/>
      </c>
      <c r="K193" s="777" t="str">
        <f t="shared" si="866"/>
        <v/>
      </c>
      <c r="L193" s="777" t="str">
        <f t="shared" si="866"/>
        <v/>
      </c>
      <c r="M193" s="777" t="str">
        <f t="shared" si="866"/>
        <v/>
      </c>
      <c r="N193" s="777" t="str">
        <f t="shared" si="866"/>
        <v/>
      </c>
      <c r="O193" s="777" t="str">
        <f t="shared" si="866"/>
        <v/>
      </c>
      <c r="P193" s="777" t="str">
        <f t="shared" si="866"/>
        <v/>
      </c>
      <c r="Q193" s="777" t="str">
        <f t="shared" si="866"/>
        <v/>
      </c>
      <c r="R193" s="777" t="str">
        <f t="shared" si="866"/>
        <v/>
      </c>
      <c r="S193" s="777" t="str">
        <f t="shared" si="866"/>
        <v/>
      </c>
      <c r="T193" s="777" t="str">
        <f t="shared" si="866"/>
        <v/>
      </c>
      <c r="U193" s="777" t="str">
        <f t="shared" si="866"/>
        <v/>
      </c>
      <c r="V193" s="777" t="str">
        <f t="shared" si="866"/>
        <v/>
      </c>
      <c r="W193" s="777" t="str">
        <f t="shared" si="866"/>
        <v/>
      </c>
      <c r="X193" s="777" t="str">
        <f t="shared" si="866"/>
        <v/>
      </c>
      <c r="Y193" s="777" t="str">
        <f t="shared" si="866"/>
        <v/>
      </c>
      <c r="Z193" s="777" t="str">
        <f t="shared" si="866"/>
        <v/>
      </c>
      <c r="AA193" s="777" t="str">
        <f t="shared" si="866"/>
        <v/>
      </c>
      <c r="AB193" s="777" t="str">
        <f t="shared" si="866"/>
        <v/>
      </c>
      <c r="AC193" s="777" t="str">
        <f t="shared" si="866"/>
        <v/>
      </c>
      <c r="AD193" s="777" t="str">
        <f t="shared" si="866"/>
        <v/>
      </c>
      <c r="AE193" s="777" t="str">
        <f t="shared" si="866"/>
        <v/>
      </c>
      <c r="AF193" s="778" t="str">
        <f t="shared" si="866"/>
        <v/>
      </c>
      <c r="AP193" s="333">
        <v>100</v>
      </c>
      <c r="AQ193" s="333">
        <v>35</v>
      </c>
      <c r="AS193" s="672">
        <v>2008</v>
      </c>
      <c r="AT193" s="672">
        <v>38.806451612903224</v>
      </c>
      <c r="AU193" s="499"/>
      <c r="AV193" s="688">
        <v>1973</v>
      </c>
      <c r="AW193" s="689">
        <v>60</v>
      </c>
      <c r="AX193" s="631"/>
      <c r="AY193" s="688">
        <v>1928</v>
      </c>
      <c r="AZ193" s="690">
        <v>24</v>
      </c>
      <c r="EB193" s="4">
        <v>14</v>
      </c>
      <c r="EC193" s="4">
        <v>1883</v>
      </c>
    </row>
    <row r="194" spans="1:133" ht="13.8" thickBot="1">
      <c r="A194" s="779">
        <v>2025</v>
      </c>
      <c r="B194" s="780" t="str">
        <f t="shared" ref="B194:AF194" si="867">IF(OR(B153=0,B153&gt;B$157), "", $A153)</f>
        <v/>
      </c>
      <c r="C194" s="780" t="str">
        <f t="shared" si="867"/>
        <v/>
      </c>
      <c r="D194" s="780" t="str">
        <f t="shared" si="867"/>
        <v/>
      </c>
      <c r="E194" s="780" t="str">
        <f t="shared" si="867"/>
        <v/>
      </c>
      <c r="F194" s="780" t="str">
        <f t="shared" si="867"/>
        <v/>
      </c>
      <c r="G194" s="780" t="str">
        <f t="shared" si="867"/>
        <v/>
      </c>
      <c r="H194" s="780" t="str">
        <f t="shared" si="867"/>
        <v/>
      </c>
      <c r="I194" s="780" t="str">
        <f t="shared" si="867"/>
        <v/>
      </c>
      <c r="J194" s="780" t="str">
        <f t="shared" si="867"/>
        <v/>
      </c>
      <c r="K194" s="780" t="str">
        <f t="shared" si="867"/>
        <v/>
      </c>
      <c r="L194" s="780" t="str">
        <f t="shared" si="867"/>
        <v/>
      </c>
      <c r="M194" s="780" t="str">
        <f t="shared" si="867"/>
        <v/>
      </c>
      <c r="N194" s="780" t="str">
        <f t="shared" si="867"/>
        <v/>
      </c>
      <c r="O194" s="780" t="str">
        <f t="shared" si="867"/>
        <v/>
      </c>
      <c r="P194" s="780" t="str">
        <f t="shared" si="867"/>
        <v/>
      </c>
      <c r="Q194" s="780" t="str">
        <f t="shared" si="867"/>
        <v/>
      </c>
      <c r="R194" s="780" t="str">
        <f t="shared" si="867"/>
        <v/>
      </c>
      <c r="S194" s="780" t="str">
        <f t="shared" si="867"/>
        <v/>
      </c>
      <c r="T194" s="780" t="str">
        <f t="shared" si="867"/>
        <v/>
      </c>
      <c r="U194" s="780" t="str">
        <f t="shared" si="867"/>
        <v/>
      </c>
      <c r="V194" s="780" t="str">
        <f t="shared" si="867"/>
        <v/>
      </c>
      <c r="W194" s="780" t="str">
        <f t="shared" si="867"/>
        <v/>
      </c>
      <c r="X194" s="780" t="str">
        <f t="shared" si="867"/>
        <v/>
      </c>
      <c r="Y194" s="780" t="str">
        <f t="shared" si="867"/>
        <v/>
      </c>
      <c r="Z194" s="780" t="str">
        <f t="shared" si="867"/>
        <v/>
      </c>
      <c r="AA194" s="780" t="str">
        <f t="shared" si="867"/>
        <v/>
      </c>
      <c r="AB194" s="780" t="str">
        <f t="shared" si="867"/>
        <v/>
      </c>
      <c r="AC194" s="780" t="str">
        <f t="shared" si="867"/>
        <v/>
      </c>
      <c r="AD194" s="780" t="str">
        <f t="shared" si="867"/>
        <v/>
      </c>
      <c r="AE194" s="780" t="str">
        <f t="shared" si="867"/>
        <v/>
      </c>
      <c r="AF194" s="781" t="str">
        <f t="shared" si="867"/>
        <v/>
      </c>
      <c r="AP194" s="333">
        <v>99</v>
      </c>
      <c r="AQ194" s="333">
        <v>36</v>
      </c>
      <c r="AS194" s="688">
        <v>1882</v>
      </c>
      <c r="AT194" s="691">
        <v>38.645161290322584</v>
      </c>
      <c r="AU194" s="499"/>
      <c r="AV194" s="688">
        <v>1974</v>
      </c>
      <c r="AW194" s="689">
        <v>60</v>
      </c>
      <c r="AX194" s="631"/>
      <c r="AY194" s="688">
        <v>1939</v>
      </c>
      <c r="AZ194" s="690">
        <v>24</v>
      </c>
      <c r="EB194" s="4">
        <v>14</v>
      </c>
      <c r="EC194" s="4">
        <v>1886</v>
      </c>
    </row>
    <row r="195" spans="1:133" ht="13.8" thickTop="1">
      <c r="AP195" s="333">
        <v>98</v>
      </c>
      <c r="AQ195" s="333">
        <v>37</v>
      </c>
      <c r="AS195" s="688">
        <v>1894</v>
      </c>
      <c r="AT195" s="691">
        <v>38.612903225806448</v>
      </c>
      <c r="AU195" s="499"/>
      <c r="AV195" s="688">
        <v>1894</v>
      </c>
      <c r="AW195" s="689">
        <v>59</v>
      </c>
      <c r="AX195" s="631"/>
      <c r="AY195" s="688">
        <v>1953</v>
      </c>
      <c r="AZ195" s="690">
        <v>24</v>
      </c>
      <c r="EB195" s="4">
        <v>14</v>
      </c>
      <c r="EC195" s="4">
        <v>1890</v>
      </c>
    </row>
    <row r="196" spans="1:133">
      <c r="AP196" s="333">
        <v>97</v>
      </c>
      <c r="AQ196" s="333">
        <v>38</v>
      </c>
      <c r="AS196" s="688">
        <v>1936</v>
      </c>
      <c r="AT196" s="691">
        <v>38.612903225806448</v>
      </c>
      <c r="AU196" s="499"/>
      <c r="AV196" s="688">
        <v>1923</v>
      </c>
      <c r="AW196" s="689">
        <v>59</v>
      </c>
      <c r="AX196" s="631"/>
      <c r="AY196" s="688">
        <v>1959</v>
      </c>
      <c r="AZ196" s="690">
        <v>24</v>
      </c>
      <c r="EB196" s="4">
        <v>14</v>
      </c>
      <c r="EC196" s="4">
        <v>1891</v>
      </c>
    </row>
    <row r="197" spans="1:133">
      <c r="AP197" s="333">
        <v>96</v>
      </c>
      <c r="AQ197" s="333">
        <v>39</v>
      </c>
      <c r="AS197" s="688">
        <v>1963</v>
      </c>
      <c r="AT197" s="691">
        <v>38.612903225806448</v>
      </c>
      <c r="AU197" s="499"/>
      <c r="AV197" s="688">
        <v>1943</v>
      </c>
      <c r="AW197" s="689">
        <v>59</v>
      </c>
      <c r="AX197" s="631"/>
      <c r="AY197" s="688">
        <v>1971</v>
      </c>
      <c r="AZ197" s="690">
        <v>24</v>
      </c>
      <c r="EB197" s="4">
        <v>14</v>
      </c>
      <c r="EC197" s="4">
        <v>1906</v>
      </c>
    </row>
    <row r="198" spans="1:133">
      <c r="AP198" s="333">
        <v>95</v>
      </c>
      <c r="AQ198" s="333">
        <v>40</v>
      </c>
      <c r="AS198" s="688">
        <v>1884</v>
      </c>
      <c r="AT198" s="691">
        <v>38.41935483870968</v>
      </c>
      <c r="AU198" s="499"/>
      <c r="AV198" s="688">
        <v>1981</v>
      </c>
      <c r="AW198" s="689">
        <v>59</v>
      </c>
      <c r="AX198" s="631"/>
      <c r="AY198" s="688">
        <v>1977</v>
      </c>
      <c r="AZ198" s="690">
        <v>24</v>
      </c>
      <c r="EB198" s="4">
        <v>14</v>
      </c>
      <c r="EC198" s="4">
        <v>1939</v>
      </c>
    </row>
    <row r="199" spans="1:133">
      <c r="AP199" s="333">
        <v>94</v>
      </c>
      <c r="AQ199" s="333">
        <v>41</v>
      </c>
      <c r="AS199" s="672">
        <v>2011</v>
      </c>
      <c r="AT199" s="672">
        <v>38.41935483870968</v>
      </c>
      <c r="AU199" s="499"/>
      <c r="AV199" s="498">
        <v>2012</v>
      </c>
      <c r="AW199" s="689">
        <v>59</v>
      </c>
      <c r="AX199" s="631"/>
      <c r="AY199" s="688">
        <v>1995</v>
      </c>
      <c r="AZ199" s="690">
        <v>24</v>
      </c>
      <c r="EB199" s="4">
        <v>14</v>
      </c>
      <c r="EC199" s="4">
        <v>1943</v>
      </c>
    </row>
    <row r="200" spans="1:133">
      <c r="AP200" s="333">
        <v>93</v>
      </c>
      <c r="AQ200" s="333">
        <v>42</v>
      </c>
      <c r="AS200" s="688">
        <v>1982</v>
      </c>
      <c r="AT200" s="691">
        <v>38.322580645161288</v>
      </c>
      <c r="AU200" s="499"/>
      <c r="AV200" s="688">
        <v>1888</v>
      </c>
      <c r="AW200" s="689">
        <v>58</v>
      </c>
      <c r="AX200" s="631"/>
      <c r="AY200" s="498">
        <v>2006</v>
      </c>
      <c r="AZ200" s="498">
        <v>24</v>
      </c>
      <c r="EB200" s="4">
        <v>14</v>
      </c>
      <c r="EC200" s="4">
        <v>1952</v>
      </c>
    </row>
    <row r="201" spans="1:133">
      <c r="AP201" s="333">
        <v>92</v>
      </c>
      <c r="AQ201" s="333">
        <v>43</v>
      </c>
      <c r="AS201" s="688">
        <v>1968</v>
      </c>
      <c r="AT201" s="691">
        <v>38.258064516129032</v>
      </c>
      <c r="AU201" s="499"/>
      <c r="AV201" s="688">
        <v>1893</v>
      </c>
      <c r="AW201" s="689">
        <v>58</v>
      </c>
      <c r="AX201" s="631"/>
      <c r="AY201" s="498">
        <v>2012</v>
      </c>
      <c r="AZ201" s="498">
        <v>24</v>
      </c>
      <c r="EB201" s="4">
        <v>14</v>
      </c>
      <c r="EC201" s="4">
        <v>1984</v>
      </c>
    </row>
    <row r="202" spans="1:133">
      <c r="AP202" s="333">
        <v>91</v>
      </c>
      <c r="AQ202" s="333">
        <v>44</v>
      </c>
      <c r="AS202" s="688">
        <v>1904</v>
      </c>
      <c r="AT202" s="691">
        <v>38.096774193548384</v>
      </c>
      <c r="AU202" s="499"/>
      <c r="AV202" s="688">
        <v>1896</v>
      </c>
      <c r="AW202" s="689">
        <v>58</v>
      </c>
      <c r="AX202" s="631"/>
      <c r="AY202" s="333">
        <v>2013</v>
      </c>
      <c r="AZ202" s="333">
        <v>24</v>
      </c>
      <c r="EB202" s="4">
        <v>13</v>
      </c>
      <c r="EC202" s="4">
        <v>1911</v>
      </c>
    </row>
    <row r="203" spans="1:133">
      <c r="AP203" s="333">
        <v>90</v>
      </c>
      <c r="AQ203" s="333">
        <v>45</v>
      </c>
      <c r="AS203" s="688">
        <v>1897</v>
      </c>
      <c r="AT203" s="691">
        <v>38.064516129032256</v>
      </c>
      <c r="AU203" s="499"/>
      <c r="AV203" s="688">
        <v>1902</v>
      </c>
      <c r="AW203" s="689">
        <v>58</v>
      </c>
      <c r="AX203" s="631"/>
      <c r="AY203" s="688">
        <v>1904</v>
      </c>
      <c r="AZ203" s="690">
        <v>23</v>
      </c>
      <c r="EB203" s="4">
        <v>13</v>
      </c>
      <c r="EC203" s="4">
        <v>1912</v>
      </c>
    </row>
    <row r="204" spans="1:133">
      <c r="AP204" s="333">
        <v>89</v>
      </c>
      <c r="AQ204" s="333">
        <v>46</v>
      </c>
      <c r="AS204" s="688">
        <v>1974</v>
      </c>
      <c r="AT204" s="691">
        <v>38.032258064516128</v>
      </c>
      <c r="AU204" s="499"/>
      <c r="AV204" s="688">
        <v>1924</v>
      </c>
      <c r="AW204" s="689">
        <v>58</v>
      </c>
      <c r="AX204" s="631"/>
      <c r="AY204" s="688">
        <v>1918</v>
      </c>
      <c r="AZ204" s="690">
        <v>23</v>
      </c>
      <c r="EB204" s="4">
        <v>13</v>
      </c>
      <c r="EC204" s="4">
        <v>1920</v>
      </c>
    </row>
    <row r="205" spans="1:133">
      <c r="AP205" s="333">
        <v>88</v>
      </c>
      <c r="AQ205" s="333">
        <v>47</v>
      </c>
      <c r="AS205" s="688">
        <v>1925</v>
      </c>
      <c r="AT205" s="691">
        <v>38</v>
      </c>
      <c r="AU205" s="499"/>
      <c r="AV205" s="688">
        <v>1938</v>
      </c>
      <c r="AW205" s="689">
        <v>58</v>
      </c>
      <c r="AX205" s="631"/>
      <c r="AY205" s="688">
        <v>1927</v>
      </c>
      <c r="AZ205" s="690">
        <v>23</v>
      </c>
      <c r="EB205" s="5">
        <v>13</v>
      </c>
      <c r="EC205">
        <v>1933</v>
      </c>
    </row>
    <row r="206" spans="1:133">
      <c r="AP206" s="333">
        <v>87</v>
      </c>
      <c r="AQ206" s="333">
        <v>48</v>
      </c>
      <c r="AS206" s="688">
        <v>1953</v>
      </c>
      <c r="AT206" s="691">
        <v>37.935483870967744</v>
      </c>
      <c r="AU206" s="499"/>
      <c r="AV206" s="688">
        <v>1962</v>
      </c>
      <c r="AW206" s="689">
        <v>58</v>
      </c>
      <c r="AX206" s="631"/>
      <c r="AY206" s="688">
        <v>1931</v>
      </c>
      <c r="AZ206" s="690">
        <v>23</v>
      </c>
      <c r="EB206" s="5">
        <v>13</v>
      </c>
      <c r="EC206">
        <v>1944</v>
      </c>
    </row>
    <row r="207" spans="1:133">
      <c r="AP207" s="333">
        <v>86</v>
      </c>
      <c r="AQ207" s="333">
        <v>49</v>
      </c>
      <c r="AS207" s="688">
        <v>1997</v>
      </c>
      <c r="AT207" s="691">
        <v>37.935483870967744</v>
      </c>
      <c r="AU207" s="499"/>
      <c r="AV207" s="688">
        <v>1966</v>
      </c>
      <c r="AW207" s="689">
        <v>58</v>
      </c>
      <c r="AX207" s="631"/>
      <c r="AY207" s="688">
        <v>1981</v>
      </c>
      <c r="AZ207" s="690">
        <v>23</v>
      </c>
      <c r="EB207" s="4">
        <v>13</v>
      </c>
      <c r="EC207" s="4">
        <v>1967</v>
      </c>
    </row>
    <row r="208" spans="1:133">
      <c r="AP208" s="333">
        <v>85</v>
      </c>
      <c r="AQ208" s="333">
        <v>50</v>
      </c>
      <c r="AS208" s="688">
        <v>1989</v>
      </c>
      <c r="AT208" s="691">
        <v>37.903225806451616</v>
      </c>
      <c r="AU208" s="499"/>
      <c r="AV208" s="688">
        <v>1980</v>
      </c>
      <c r="AW208" s="689">
        <v>58</v>
      </c>
      <c r="AX208" s="631"/>
      <c r="AY208" s="688">
        <v>1987</v>
      </c>
      <c r="AZ208" s="690">
        <v>23</v>
      </c>
      <c r="EB208" s="4">
        <v>13</v>
      </c>
      <c r="EC208" s="4">
        <v>1975</v>
      </c>
    </row>
    <row r="209" spans="42:133">
      <c r="AP209" s="333">
        <v>84</v>
      </c>
      <c r="AQ209" s="333">
        <v>51</v>
      </c>
      <c r="AS209" s="688">
        <v>1899</v>
      </c>
      <c r="AT209" s="691">
        <v>37.87096774193548</v>
      </c>
      <c r="AU209" s="499"/>
      <c r="AV209" s="688">
        <v>1986</v>
      </c>
      <c r="AW209" s="689">
        <v>58</v>
      </c>
      <c r="AX209" s="631"/>
      <c r="AY209" s="688">
        <v>2003</v>
      </c>
      <c r="AZ209" s="690">
        <v>23</v>
      </c>
      <c r="EB209" s="4">
        <v>13</v>
      </c>
      <c r="EC209" s="4">
        <v>1996</v>
      </c>
    </row>
    <row r="210" spans="42:133">
      <c r="AP210" s="333">
        <v>83</v>
      </c>
      <c r="AQ210" s="333">
        <v>52</v>
      </c>
      <c r="AS210" s="688">
        <v>1995</v>
      </c>
      <c r="AT210" s="691">
        <v>37.87096774193548</v>
      </c>
      <c r="AU210" s="499"/>
      <c r="AV210" s="688">
        <v>1901</v>
      </c>
      <c r="AW210" s="689">
        <v>57</v>
      </c>
      <c r="AX210" s="631"/>
      <c r="AY210" s="498">
        <v>2007</v>
      </c>
      <c r="AZ210" s="498">
        <v>23</v>
      </c>
      <c r="EB210" s="5">
        <v>12</v>
      </c>
      <c r="EC210">
        <v>1956</v>
      </c>
    </row>
    <row r="211" spans="42:133">
      <c r="AP211" s="333">
        <v>82</v>
      </c>
      <c r="AQ211" s="333">
        <v>53</v>
      </c>
      <c r="AS211" s="688">
        <v>2003</v>
      </c>
      <c r="AT211" s="691">
        <v>37.87096774193548</v>
      </c>
      <c r="AU211" s="499"/>
      <c r="AV211" s="688">
        <v>1928</v>
      </c>
      <c r="AW211" s="689">
        <v>57</v>
      </c>
      <c r="AX211" s="631"/>
      <c r="AY211" s="688">
        <v>1880</v>
      </c>
      <c r="AZ211" s="690">
        <v>22</v>
      </c>
      <c r="EB211" s="5">
        <v>12</v>
      </c>
      <c r="EC211">
        <v>1962</v>
      </c>
    </row>
    <row r="212" spans="42:133">
      <c r="AP212" s="333">
        <v>81</v>
      </c>
      <c r="AQ212" s="333">
        <v>54</v>
      </c>
      <c r="AS212" s="688">
        <v>2002</v>
      </c>
      <c r="AT212" s="691">
        <v>37.741935483870968</v>
      </c>
      <c r="AU212" s="499"/>
      <c r="AV212" s="688">
        <v>1950</v>
      </c>
      <c r="AW212" s="689">
        <v>57</v>
      </c>
      <c r="AX212" s="631"/>
      <c r="AY212" s="688">
        <v>1906</v>
      </c>
      <c r="AZ212" s="690">
        <v>22</v>
      </c>
      <c r="EB212" s="4">
        <v>12</v>
      </c>
      <c r="EC212" s="4">
        <v>1965</v>
      </c>
    </row>
    <row r="213" spans="42:133">
      <c r="AP213" s="333">
        <v>80</v>
      </c>
      <c r="AQ213" s="333">
        <v>55</v>
      </c>
      <c r="AS213" s="672">
        <v>2006</v>
      </c>
      <c r="AT213" s="672">
        <v>37.645161290322584</v>
      </c>
      <c r="AU213" s="499"/>
      <c r="AV213" s="688">
        <v>1951</v>
      </c>
      <c r="AW213" s="689">
        <v>57</v>
      </c>
      <c r="AX213" s="631"/>
      <c r="AY213" s="688">
        <v>1923</v>
      </c>
      <c r="AZ213" s="690">
        <v>22</v>
      </c>
      <c r="EB213" s="4">
        <v>12</v>
      </c>
      <c r="EC213" s="4">
        <v>1966</v>
      </c>
    </row>
    <row r="214" spans="42:133">
      <c r="AP214" s="333">
        <v>79</v>
      </c>
      <c r="AQ214" s="333">
        <v>56</v>
      </c>
      <c r="AS214" s="688">
        <v>1985</v>
      </c>
      <c r="AT214" s="691">
        <v>37.548387096774192</v>
      </c>
      <c r="AU214" s="499"/>
      <c r="AV214" s="688">
        <v>1952</v>
      </c>
      <c r="AW214" s="689">
        <v>57</v>
      </c>
      <c r="AX214" s="631"/>
      <c r="AY214" s="688">
        <v>1936</v>
      </c>
      <c r="AZ214" s="690">
        <v>22</v>
      </c>
      <c r="EB214" s="4">
        <v>12</v>
      </c>
      <c r="EC214" s="4">
        <v>1970</v>
      </c>
    </row>
    <row r="215" spans="42:133">
      <c r="AP215" s="333">
        <v>78</v>
      </c>
      <c r="AQ215" s="333">
        <v>57</v>
      </c>
      <c r="AS215" s="688">
        <v>1979</v>
      </c>
      <c r="AT215" s="691">
        <v>37.387096774193552</v>
      </c>
      <c r="AU215" s="499"/>
      <c r="AV215" s="688">
        <v>1988</v>
      </c>
      <c r="AW215" s="689">
        <v>57</v>
      </c>
      <c r="AX215" s="631"/>
      <c r="AY215" s="688">
        <v>1938</v>
      </c>
      <c r="AZ215" s="690">
        <v>22</v>
      </c>
      <c r="EB215" s="4">
        <v>12</v>
      </c>
      <c r="EC215" s="4">
        <v>1972</v>
      </c>
    </row>
    <row r="216" spans="42:133">
      <c r="AP216" s="333">
        <v>77</v>
      </c>
      <c r="AQ216" s="333">
        <v>58</v>
      </c>
      <c r="AS216" s="688">
        <v>1994</v>
      </c>
      <c r="AT216" s="691">
        <v>37.387096774193552</v>
      </c>
      <c r="AU216" s="499"/>
      <c r="AV216" s="688">
        <v>1994</v>
      </c>
      <c r="AW216" s="689">
        <v>57</v>
      </c>
      <c r="AX216" s="631"/>
      <c r="AY216" s="688">
        <v>1956</v>
      </c>
      <c r="AZ216" s="690">
        <v>22</v>
      </c>
      <c r="EB216" s="4">
        <v>12</v>
      </c>
      <c r="EC216" s="4">
        <v>1999</v>
      </c>
    </row>
    <row r="217" spans="42:133">
      <c r="AP217" s="333">
        <v>76</v>
      </c>
      <c r="AQ217" s="333">
        <v>59</v>
      </c>
      <c r="AS217" s="688">
        <v>1986</v>
      </c>
      <c r="AT217" s="691">
        <v>37.193548387096776</v>
      </c>
      <c r="AU217" s="499"/>
      <c r="AV217" s="688">
        <v>2002</v>
      </c>
      <c r="AW217" s="689">
        <v>57</v>
      </c>
      <c r="AX217" s="631"/>
      <c r="AY217" s="688">
        <v>1961</v>
      </c>
      <c r="AZ217" s="690">
        <v>22</v>
      </c>
      <c r="EB217" s="5">
        <v>12</v>
      </c>
      <c r="EC217">
        <v>2001</v>
      </c>
    </row>
    <row r="218" spans="42:133">
      <c r="AP218" s="333">
        <v>75</v>
      </c>
      <c r="AQ218" s="333">
        <v>60</v>
      </c>
      <c r="AS218" s="688">
        <v>1917</v>
      </c>
      <c r="AT218" s="691">
        <v>37</v>
      </c>
      <c r="AU218" s="499"/>
      <c r="AV218" s="498">
        <v>2004</v>
      </c>
      <c r="AW218" s="689">
        <v>57</v>
      </c>
      <c r="AX218" s="631"/>
      <c r="AY218" s="688">
        <v>1966</v>
      </c>
      <c r="AZ218" s="690">
        <v>22</v>
      </c>
      <c r="EB218" s="4">
        <v>12</v>
      </c>
      <c r="EC218" s="4">
        <v>2005</v>
      </c>
    </row>
    <row r="219" spans="42:133">
      <c r="AP219" s="333">
        <v>74</v>
      </c>
      <c r="AQ219" s="333">
        <v>61</v>
      </c>
      <c r="AS219" s="688">
        <v>1949</v>
      </c>
      <c r="AT219" s="691">
        <v>36.741935483870968</v>
      </c>
      <c r="AU219" s="499"/>
      <c r="AV219" s="498">
        <v>2007</v>
      </c>
      <c r="AW219" s="689">
        <v>57</v>
      </c>
      <c r="AX219" s="631"/>
      <c r="AY219" s="688">
        <v>1972</v>
      </c>
      <c r="AZ219" s="690">
        <v>22</v>
      </c>
      <c r="EB219" s="4">
        <v>11</v>
      </c>
      <c r="EC219" s="4">
        <v>1895</v>
      </c>
    </row>
    <row r="220" spans="42:133">
      <c r="AP220" s="333">
        <v>73</v>
      </c>
      <c r="AQ220" s="333">
        <v>62</v>
      </c>
      <c r="AS220" s="688">
        <v>1957</v>
      </c>
      <c r="AT220" s="691">
        <v>36.677419354838712</v>
      </c>
      <c r="AU220" s="499"/>
      <c r="AV220" s="688">
        <v>1882</v>
      </c>
      <c r="AW220" s="689">
        <v>56</v>
      </c>
      <c r="AX220" s="631"/>
      <c r="AY220" s="688">
        <v>1973</v>
      </c>
      <c r="AZ220" s="690">
        <v>22</v>
      </c>
      <c r="EB220" s="4">
        <v>11</v>
      </c>
      <c r="EC220" s="4">
        <v>1923</v>
      </c>
    </row>
    <row r="221" spans="42:133">
      <c r="AP221" s="333">
        <v>72</v>
      </c>
      <c r="AQ221" s="333">
        <v>63</v>
      </c>
      <c r="AS221" s="672">
        <v>2009</v>
      </c>
      <c r="AT221" s="672">
        <v>36.612903225806448</v>
      </c>
      <c r="AU221" s="499"/>
      <c r="AV221" s="688">
        <v>1890</v>
      </c>
      <c r="AW221" s="689">
        <v>56</v>
      </c>
      <c r="AX221" s="631"/>
      <c r="AY221" s="688">
        <v>1989</v>
      </c>
      <c r="AZ221" s="690">
        <v>22</v>
      </c>
      <c r="EB221" s="4">
        <v>11</v>
      </c>
      <c r="EC221" s="4">
        <v>1936</v>
      </c>
    </row>
    <row r="222" spans="42:133">
      <c r="AP222" s="333">
        <v>71</v>
      </c>
      <c r="AQ222" s="333">
        <v>64</v>
      </c>
      <c r="AS222" s="688">
        <v>1920</v>
      </c>
      <c r="AT222" s="691">
        <v>36.58064516129032</v>
      </c>
      <c r="AU222" s="499"/>
      <c r="AV222" s="688">
        <v>1905</v>
      </c>
      <c r="AW222" s="689">
        <v>56</v>
      </c>
      <c r="AX222" s="631"/>
      <c r="AY222" s="688">
        <v>1990</v>
      </c>
      <c r="AZ222" s="690">
        <v>22</v>
      </c>
      <c r="EB222" s="4">
        <v>11</v>
      </c>
      <c r="EC222" s="4">
        <v>1942</v>
      </c>
    </row>
    <row r="223" spans="42:133">
      <c r="AP223" s="333">
        <v>70</v>
      </c>
      <c r="AQ223" s="333">
        <v>65</v>
      </c>
      <c r="AS223" s="688">
        <v>1980</v>
      </c>
      <c r="AT223" s="691">
        <v>36.58064516129032</v>
      </c>
      <c r="AU223" s="499"/>
      <c r="AV223" s="688">
        <v>1912</v>
      </c>
      <c r="AW223" s="689">
        <v>56</v>
      </c>
      <c r="AX223" s="631"/>
      <c r="AY223" s="688">
        <v>2001</v>
      </c>
      <c r="AZ223" s="690">
        <v>22</v>
      </c>
      <c r="EB223" s="4">
        <v>11</v>
      </c>
      <c r="EC223" s="4">
        <v>1954</v>
      </c>
    </row>
    <row r="224" spans="42:133">
      <c r="AP224" s="333">
        <v>69</v>
      </c>
      <c r="AQ224" s="333">
        <v>66</v>
      </c>
      <c r="AS224" s="688">
        <v>1951</v>
      </c>
      <c r="AT224" s="691">
        <v>36.516129032258064</v>
      </c>
      <c r="AU224" s="499"/>
      <c r="AV224" s="688">
        <v>1936</v>
      </c>
      <c r="AW224" s="689">
        <v>56</v>
      </c>
      <c r="AX224" s="631"/>
      <c r="AY224" s="688">
        <v>1913</v>
      </c>
      <c r="AZ224" s="690">
        <v>21</v>
      </c>
      <c r="EB224" s="4">
        <v>11</v>
      </c>
      <c r="EC224" s="4">
        <v>1958</v>
      </c>
    </row>
    <row r="225" spans="42:133">
      <c r="AP225" s="333">
        <v>68</v>
      </c>
      <c r="AQ225" s="333">
        <v>67</v>
      </c>
      <c r="AS225" s="688">
        <v>1924</v>
      </c>
      <c r="AT225" s="691">
        <v>36.322580645161288</v>
      </c>
      <c r="AU225" s="499"/>
      <c r="AV225" s="688">
        <v>1955</v>
      </c>
      <c r="AW225" s="689">
        <v>56</v>
      </c>
      <c r="AX225" s="631"/>
      <c r="AY225" s="688">
        <v>1955</v>
      </c>
      <c r="AZ225" s="690">
        <v>21</v>
      </c>
      <c r="EB225" s="4">
        <v>11</v>
      </c>
      <c r="EC225" s="4">
        <v>1959</v>
      </c>
    </row>
    <row r="226" spans="42:133">
      <c r="AP226" s="333">
        <v>67</v>
      </c>
      <c r="AQ226" s="333">
        <v>68</v>
      </c>
      <c r="AS226" s="688">
        <v>1928</v>
      </c>
      <c r="AT226" s="691">
        <v>36.322580645161288</v>
      </c>
      <c r="AU226" s="499"/>
      <c r="AV226" s="688">
        <v>1997</v>
      </c>
      <c r="AW226" s="689">
        <v>56</v>
      </c>
      <c r="AX226" s="631"/>
      <c r="AY226" s="688">
        <v>1965</v>
      </c>
      <c r="AZ226" s="690">
        <v>21</v>
      </c>
      <c r="EB226" s="4">
        <v>11</v>
      </c>
      <c r="EC226" s="4">
        <v>1978</v>
      </c>
    </row>
    <row r="227" spans="42:133">
      <c r="AP227" s="333">
        <v>66</v>
      </c>
      <c r="AQ227" s="333">
        <v>69</v>
      </c>
      <c r="AS227" s="688">
        <v>1939</v>
      </c>
      <c r="AT227" s="691">
        <v>36.258064516129032</v>
      </c>
      <c r="AU227" s="499"/>
      <c r="AV227" s="498">
        <v>2010</v>
      </c>
      <c r="AW227" s="689">
        <v>56</v>
      </c>
      <c r="AX227" s="631"/>
      <c r="AY227" s="688">
        <v>1974</v>
      </c>
      <c r="AZ227" s="690">
        <v>21</v>
      </c>
      <c r="EB227" s="5">
        <v>11</v>
      </c>
      <c r="EC227">
        <v>1986</v>
      </c>
    </row>
    <row r="228" spans="42:133">
      <c r="AP228" s="333">
        <v>65</v>
      </c>
      <c r="AQ228" s="333">
        <v>70</v>
      </c>
      <c r="AS228" s="688">
        <v>1909</v>
      </c>
      <c r="AT228" s="691">
        <v>36.193548387096776</v>
      </c>
      <c r="AU228" s="499"/>
      <c r="AV228" s="688">
        <v>1920</v>
      </c>
      <c r="AW228" s="689">
        <v>55</v>
      </c>
      <c r="AX228" s="631"/>
      <c r="AY228" s="688">
        <v>1992</v>
      </c>
      <c r="AZ228" s="690">
        <v>21</v>
      </c>
      <c r="EB228" s="4">
        <v>11</v>
      </c>
      <c r="EC228" s="4">
        <v>1993</v>
      </c>
    </row>
    <row r="229" spans="42:133">
      <c r="AP229" s="333">
        <v>64</v>
      </c>
      <c r="AQ229" s="333">
        <v>71</v>
      </c>
      <c r="AS229" s="688">
        <v>1923</v>
      </c>
      <c r="AT229" s="691">
        <v>36</v>
      </c>
      <c r="AU229" s="499"/>
      <c r="AV229" s="688">
        <v>1957</v>
      </c>
      <c r="AW229" s="689">
        <v>55</v>
      </c>
      <c r="AX229" s="631"/>
      <c r="AY229" s="688">
        <v>1999</v>
      </c>
      <c r="AZ229" s="690">
        <v>21</v>
      </c>
      <c r="EB229" s="5">
        <v>11</v>
      </c>
      <c r="EC229">
        <v>2002</v>
      </c>
    </row>
    <row r="230" spans="42:133">
      <c r="AP230" s="333">
        <v>63</v>
      </c>
      <c r="AQ230" s="333">
        <v>72</v>
      </c>
      <c r="AS230" s="688">
        <v>1880</v>
      </c>
      <c r="AT230" s="631">
        <v>35.935483870967744</v>
      </c>
      <c r="AU230" s="499"/>
      <c r="AV230" s="688">
        <v>2003</v>
      </c>
      <c r="AW230" s="689">
        <v>55</v>
      </c>
      <c r="AX230" s="631"/>
      <c r="AY230" s="498">
        <v>2004</v>
      </c>
      <c r="AZ230" s="498">
        <v>21</v>
      </c>
      <c r="EB230" s="4">
        <v>11</v>
      </c>
      <c r="EC230" s="4">
        <v>2003</v>
      </c>
    </row>
    <row r="231" spans="42:133">
      <c r="AP231" s="333">
        <v>62</v>
      </c>
      <c r="AQ231" s="333">
        <v>73</v>
      </c>
      <c r="AS231" s="688">
        <v>1966</v>
      </c>
      <c r="AT231" s="691">
        <v>35.935483870967744</v>
      </c>
      <c r="AU231" s="499"/>
      <c r="AV231" s="498">
        <v>2008</v>
      </c>
      <c r="AW231" s="689">
        <v>55</v>
      </c>
      <c r="AX231" s="631"/>
      <c r="AY231" s="498">
        <v>2005</v>
      </c>
      <c r="AZ231" s="498">
        <v>21</v>
      </c>
      <c r="EB231" s="4">
        <v>10</v>
      </c>
      <c r="EC231" s="4">
        <v>1894</v>
      </c>
    </row>
    <row r="232" spans="42:133">
      <c r="AP232" s="333">
        <v>61</v>
      </c>
      <c r="AQ232" s="333">
        <v>74</v>
      </c>
      <c r="AS232" s="688">
        <v>1972</v>
      </c>
      <c r="AT232" s="691">
        <v>35.935483870967744</v>
      </c>
      <c r="AU232" s="499"/>
      <c r="AV232" s="688">
        <v>1884</v>
      </c>
      <c r="AW232" s="689">
        <v>54</v>
      </c>
      <c r="AX232" s="631"/>
      <c r="AY232" s="688">
        <v>1883</v>
      </c>
      <c r="AZ232" s="690">
        <v>20</v>
      </c>
      <c r="EB232" s="4">
        <v>10</v>
      </c>
      <c r="EC232" s="4">
        <v>1909</v>
      </c>
    </row>
    <row r="233" spans="42:133">
      <c r="AP233" s="333">
        <v>60</v>
      </c>
      <c r="AQ233" s="333">
        <v>75</v>
      </c>
      <c r="AS233" s="688">
        <v>1988</v>
      </c>
      <c r="AT233" s="691">
        <v>35.741935483870968</v>
      </c>
      <c r="AU233" s="499"/>
      <c r="AV233" s="688">
        <v>1930</v>
      </c>
      <c r="AW233" s="689">
        <v>54</v>
      </c>
      <c r="AX233" s="631"/>
      <c r="AY233" s="688">
        <v>1887</v>
      </c>
      <c r="AZ233" s="690">
        <v>20</v>
      </c>
      <c r="EB233" s="5">
        <v>10</v>
      </c>
      <c r="EC233">
        <v>1924</v>
      </c>
    </row>
    <row r="234" spans="42:133">
      <c r="AP234" s="333">
        <v>59</v>
      </c>
      <c r="AQ234" s="333">
        <v>76</v>
      </c>
      <c r="AS234" s="688">
        <v>1942</v>
      </c>
      <c r="AT234" s="691">
        <v>35.70967741935484</v>
      </c>
      <c r="AU234" s="499"/>
      <c r="AV234" s="688">
        <v>1934</v>
      </c>
      <c r="AW234" s="689">
        <v>54</v>
      </c>
      <c r="AX234" s="631"/>
      <c r="AY234" s="688">
        <v>1892</v>
      </c>
      <c r="AZ234" s="690">
        <v>20</v>
      </c>
      <c r="EB234" s="4">
        <v>10</v>
      </c>
      <c r="EC234" s="4">
        <v>1951</v>
      </c>
    </row>
    <row r="235" spans="42:133">
      <c r="AP235" s="333">
        <v>58</v>
      </c>
      <c r="AQ235" s="333">
        <v>77</v>
      </c>
      <c r="AS235" s="688">
        <v>1992</v>
      </c>
      <c r="AT235" s="691">
        <v>35.645161290322584</v>
      </c>
      <c r="AU235" s="499"/>
      <c r="AV235" s="688">
        <v>1935</v>
      </c>
      <c r="AW235" s="689">
        <v>54</v>
      </c>
      <c r="AX235" s="631"/>
      <c r="AY235" s="688">
        <v>1895</v>
      </c>
      <c r="AZ235" s="690">
        <v>20</v>
      </c>
      <c r="EB235" s="5">
        <v>10</v>
      </c>
      <c r="EC235">
        <v>1964</v>
      </c>
    </row>
    <row r="236" spans="42:133">
      <c r="AP236" s="333">
        <v>57</v>
      </c>
      <c r="AQ236" s="333">
        <v>78</v>
      </c>
      <c r="AS236" s="688">
        <v>1889</v>
      </c>
      <c r="AT236" s="691">
        <v>35.612903225806448</v>
      </c>
      <c r="AU236" s="499"/>
      <c r="AV236" s="688">
        <v>1982</v>
      </c>
      <c r="AW236" s="689">
        <v>54</v>
      </c>
      <c r="AX236" s="631"/>
      <c r="AY236" s="688">
        <v>1911</v>
      </c>
      <c r="AZ236" s="690">
        <v>20</v>
      </c>
      <c r="EB236" s="4">
        <v>10</v>
      </c>
      <c r="EC236" s="4">
        <v>1968</v>
      </c>
    </row>
    <row r="237" spans="42:133">
      <c r="AP237" s="333">
        <v>56</v>
      </c>
      <c r="AQ237" s="333">
        <v>79</v>
      </c>
      <c r="AS237" s="688">
        <v>1993</v>
      </c>
      <c r="AT237" s="691">
        <v>35.41935483870968</v>
      </c>
      <c r="AU237" s="499"/>
      <c r="AV237" s="688">
        <v>2000</v>
      </c>
      <c r="AW237" s="689">
        <v>54</v>
      </c>
      <c r="AX237" s="631"/>
      <c r="AY237" s="688">
        <v>1912</v>
      </c>
      <c r="AZ237" s="690">
        <v>20</v>
      </c>
      <c r="EB237" s="4">
        <v>10</v>
      </c>
      <c r="EC237" s="4">
        <v>1976</v>
      </c>
    </row>
    <row r="238" spans="42:133">
      <c r="AP238" s="333">
        <v>55</v>
      </c>
      <c r="AQ238" s="333">
        <v>80</v>
      </c>
      <c r="AS238" s="688">
        <v>1943</v>
      </c>
      <c r="AT238" s="691">
        <v>35.354838709677416</v>
      </c>
      <c r="AU238" s="499"/>
      <c r="AV238" s="688">
        <v>1899</v>
      </c>
      <c r="AW238" s="689">
        <v>53</v>
      </c>
      <c r="AX238" s="631"/>
      <c r="AY238" s="688">
        <v>1930</v>
      </c>
      <c r="AZ238" s="690">
        <v>20</v>
      </c>
      <c r="EB238" s="4">
        <v>10</v>
      </c>
      <c r="EC238" s="4">
        <v>1979</v>
      </c>
    </row>
    <row r="239" spans="42:133">
      <c r="AP239" s="333">
        <v>54</v>
      </c>
      <c r="AQ239" s="333">
        <v>81</v>
      </c>
      <c r="AS239" s="672">
        <v>2005</v>
      </c>
      <c r="AT239" s="672">
        <v>35.29032258064516</v>
      </c>
      <c r="AU239" s="499"/>
      <c r="AV239" s="688">
        <v>1904</v>
      </c>
      <c r="AW239" s="689">
        <v>53</v>
      </c>
      <c r="AX239" s="631"/>
      <c r="AY239" s="688">
        <v>1948</v>
      </c>
      <c r="AZ239" s="690">
        <v>20</v>
      </c>
      <c r="EB239" s="4">
        <v>10</v>
      </c>
      <c r="EC239" s="4">
        <v>1989</v>
      </c>
    </row>
    <row r="240" spans="42:133">
      <c r="AP240" s="333">
        <v>53</v>
      </c>
      <c r="AQ240" s="333">
        <v>82</v>
      </c>
      <c r="AS240" s="688">
        <v>1890</v>
      </c>
      <c r="AT240" s="691">
        <v>35.258064516129032</v>
      </c>
      <c r="AU240" s="499"/>
      <c r="AV240" s="688">
        <v>1944</v>
      </c>
      <c r="AW240" s="689">
        <v>53</v>
      </c>
      <c r="AX240" s="631"/>
      <c r="AY240" s="688">
        <v>1954</v>
      </c>
      <c r="AZ240" s="690">
        <v>20</v>
      </c>
      <c r="EB240" s="4">
        <v>10</v>
      </c>
      <c r="EC240" s="4">
        <v>1998</v>
      </c>
    </row>
    <row r="241" spans="42:133">
      <c r="AP241" s="333">
        <v>52</v>
      </c>
      <c r="AQ241" s="333">
        <v>83</v>
      </c>
      <c r="AS241" s="688">
        <v>1912</v>
      </c>
      <c r="AT241" s="691">
        <v>35.258064516129032</v>
      </c>
      <c r="AU241" s="499"/>
      <c r="AV241" s="688">
        <v>1953</v>
      </c>
      <c r="AW241" s="689">
        <v>53</v>
      </c>
      <c r="AX241" s="631"/>
      <c r="AY241" s="688">
        <v>1968</v>
      </c>
      <c r="AZ241" s="690">
        <v>20</v>
      </c>
      <c r="EB241" s="4">
        <v>10</v>
      </c>
      <c r="EC241" s="4">
        <v>2006</v>
      </c>
    </row>
    <row r="242" spans="42:133">
      <c r="AP242" s="333">
        <v>51</v>
      </c>
      <c r="AQ242" s="333">
        <v>84</v>
      </c>
      <c r="AS242" s="688">
        <v>1964</v>
      </c>
      <c r="AT242" s="691">
        <v>35.258064516129032</v>
      </c>
      <c r="AU242" s="499"/>
      <c r="AV242" s="688">
        <v>1954</v>
      </c>
      <c r="AW242" s="689">
        <v>53</v>
      </c>
      <c r="AX242" s="631"/>
      <c r="AY242" s="688">
        <v>1969</v>
      </c>
      <c r="AZ242" s="690">
        <v>20</v>
      </c>
      <c r="EB242" s="4">
        <v>9</v>
      </c>
      <c r="EC242" s="4">
        <v>1880</v>
      </c>
    </row>
    <row r="243" spans="42:133">
      <c r="AP243" s="333">
        <v>50</v>
      </c>
      <c r="AQ243" s="333">
        <v>85</v>
      </c>
      <c r="AS243" s="688">
        <v>1952</v>
      </c>
      <c r="AT243" s="691">
        <v>35.096774193548384</v>
      </c>
      <c r="AU243" s="499"/>
      <c r="AV243" s="688">
        <v>1956</v>
      </c>
      <c r="AW243" s="689">
        <v>53</v>
      </c>
      <c r="AX243" s="631"/>
      <c r="AY243" s="688">
        <v>1899</v>
      </c>
      <c r="AZ243" s="690">
        <v>19</v>
      </c>
      <c r="EB243" s="4">
        <v>9</v>
      </c>
      <c r="EC243" s="4">
        <v>1881</v>
      </c>
    </row>
    <row r="244" spans="42:133">
      <c r="AP244" s="333">
        <v>49</v>
      </c>
      <c r="AQ244" s="333">
        <v>86</v>
      </c>
      <c r="AS244" s="688">
        <v>1933</v>
      </c>
      <c r="AT244" s="691">
        <v>35.064516129032256</v>
      </c>
      <c r="AU244" s="499"/>
      <c r="AV244" s="688">
        <v>1992</v>
      </c>
      <c r="AW244" s="689">
        <v>53</v>
      </c>
      <c r="AX244" s="631"/>
      <c r="AY244" s="688">
        <v>1900</v>
      </c>
      <c r="AZ244" s="690">
        <v>19</v>
      </c>
      <c r="EB244" s="4">
        <v>9</v>
      </c>
      <c r="EC244" s="4">
        <v>1948</v>
      </c>
    </row>
    <row r="245" spans="42:133">
      <c r="AP245" s="333">
        <v>48</v>
      </c>
      <c r="AQ245" s="333">
        <v>87</v>
      </c>
      <c r="AS245" s="688">
        <v>1959</v>
      </c>
      <c r="AT245" s="691">
        <v>35.064516129032256</v>
      </c>
      <c r="AU245" s="499"/>
      <c r="AV245" s="688">
        <v>1897</v>
      </c>
      <c r="AW245" s="689">
        <v>52</v>
      </c>
      <c r="AX245" s="631"/>
      <c r="AY245" s="688">
        <v>1902</v>
      </c>
      <c r="AZ245" s="690">
        <v>19</v>
      </c>
      <c r="EB245" s="4">
        <v>9</v>
      </c>
      <c r="EC245" s="4">
        <v>1957</v>
      </c>
    </row>
    <row r="246" spans="42:133">
      <c r="AP246" s="333">
        <v>47</v>
      </c>
      <c r="AQ246" s="333">
        <v>88</v>
      </c>
      <c r="AS246" s="688">
        <v>1944</v>
      </c>
      <c r="AT246" s="691">
        <v>35.032258064516128</v>
      </c>
      <c r="AU246" s="499"/>
      <c r="AV246" s="688">
        <v>1914</v>
      </c>
      <c r="AW246" s="689">
        <v>52</v>
      </c>
      <c r="AX246" s="631"/>
      <c r="AY246" s="688">
        <v>1935</v>
      </c>
      <c r="AZ246" s="690">
        <v>19</v>
      </c>
      <c r="EB246" s="4">
        <v>9</v>
      </c>
      <c r="EC246" s="4">
        <v>1985</v>
      </c>
    </row>
    <row r="247" spans="42:133">
      <c r="AP247" s="333">
        <v>46</v>
      </c>
      <c r="AQ247" s="333">
        <v>89</v>
      </c>
      <c r="AS247" s="688">
        <v>1954</v>
      </c>
      <c r="AT247" s="691">
        <v>35</v>
      </c>
      <c r="AU247" s="499"/>
      <c r="AV247" s="688">
        <v>1926</v>
      </c>
      <c r="AW247" s="689">
        <v>52</v>
      </c>
      <c r="AX247" s="631"/>
      <c r="AY247" s="688">
        <v>1941</v>
      </c>
      <c r="AZ247" s="690">
        <v>19</v>
      </c>
      <c r="EB247" s="4">
        <v>9</v>
      </c>
      <c r="EC247" s="4">
        <v>2004</v>
      </c>
    </row>
    <row r="248" spans="42:133">
      <c r="AP248" s="333">
        <v>45</v>
      </c>
      <c r="AQ248" s="333">
        <v>90</v>
      </c>
      <c r="AS248" s="688">
        <v>1881</v>
      </c>
      <c r="AT248" s="691">
        <v>34.967741935483872</v>
      </c>
      <c r="AU248" s="499"/>
      <c r="AV248" s="688">
        <v>1937</v>
      </c>
      <c r="AW248" s="689">
        <v>52</v>
      </c>
      <c r="AX248" s="631"/>
      <c r="AY248" s="688">
        <v>1949</v>
      </c>
      <c r="AZ248" s="690">
        <v>19</v>
      </c>
      <c r="EB248" s="4">
        <v>9</v>
      </c>
      <c r="EC248" s="4">
        <v>2007</v>
      </c>
    </row>
    <row r="249" spans="42:133">
      <c r="AP249" s="333">
        <v>44</v>
      </c>
      <c r="AQ249" s="333">
        <v>91</v>
      </c>
      <c r="AS249" s="688">
        <v>1987</v>
      </c>
      <c r="AT249" s="691">
        <v>34.87096774193548</v>
      </c>
      <c r="AU249" s="499"/>
      <c r="AV249" s="688">
        <v>1963</v>
      </c>
      <c r="AW249" s="689">
        <v>52</v>
      </c>
      <c r="AX249" s="631"/>
      <c r="AY249" s="688">
        <v>1970</v>
      </c>
      <c r="AZ249" s="690">
        <v>19</v>
      </c>
      <c r="EB249" s="5">
        <v>9</v>
      </c>
      <c r="EC249">
        <v>2009</v>
      </c>
    </row>
    <row r="250" spans="42:133">
      <c r="AP250" s="333">
        <v>43</v>
      </c>
      <c r="AQ250" s="333">
        <v>92</v>
      </c>
      <c r="AS250" s="688">
        <v>1956</v>
      </c>
      <c r="AT250" s="691">
        <v>34.70967741935484</v>
      </c>
      <c r="AU250" s="499"/>
      <c r="AV250" s="688">
        <v>1975</v>
      </c>
      <c r="AW250" s="689">
        <v>52</v>
      </c>
      <c r="AX250" s="631"/>
      <c r="AY250" s="688">
        <v>1975</v>
      </c>
      <c r="AZ250" s="690">
        <v>19</v>
      </c>
      <c r="EB250" s="4">
        <v>8</v>
      </c>
      <c r="EC250" s="4">
        <v>1884</v>
      </c>
    </row>
    <row r="251" spans="42:133">
      <c r="AP251" s="333">
        <v>42</v>
      </c>
      <c r="AQ251" s="333">
        <v>93</v>
      </c>
      <c r="AS251" s="688">
        <v>2001</v>
      </c>
      <c r="AT251" s="691">
        <v>34.612903225806448</v>
      </c>
      <c r="AU251" s="499"/>
      <c r="AV251" s="688">
        <v>1987</v>
      </c>
      <c r="AW251" s="689">
        <v>52</v>
      </c>
      <c r="AX251" s="631"/>
      <c r="AY251" s="688">
        <v>1976</v>
      </c>
      <c r="AZ251" s="690">
        <v>19</v>
      </c>
      <c r="EB251" s="4">
        <v>8</v>
      </c>
      <c r="EC251" s="4">
        <v>1904</v>
      </c>
    </row>
    <row r="252" spans="42:133">
      <c r="AP252" s="333">
        <v>41</v>
      </c>
      <c r="AQ252" s="333">
        <v>94</v>
      </c>
      <c r="AS252" s="688">
        <v>1895</v>
      </c>
      <c r="AT252" s="691">
        <v>34.58064516129032</v>
      </c>
      <c r="AU252" s="499"/>
      <c r="AV252" s="498">
        <v>2005</v>
      </c>
      <c r="AW252" s="689">
        <v>52</v>
      </c>
      <c r="AX252" s="631"/>
      <c r="AY252" s="688">
        <v>1985</v>
      </c>
      <c r="AZ252" s="690">
        <v>19</v>
      </c>
      <c r="EB252" s="333">
        <v>8</v>
      </c>
      <c r="EC252" s="333">
        <v>1907</v>
      </c>
    </row>
    <row r="253" spans="42:133">
      <c r="AP253" s="333">
        <v>40</v>
      </c>
      <c r="AQ253" s="333">
        <v>95</v>
      </c>
      <c r="AS253" s="688">
        <v>1962</v>
      </c>
      <c r="AT253" s="691">
        <v>34.451612903225808</v>
      </c>
      <c r="AU253" s="499"/>
      <c r="AV253" s="688">
        <v>1919</v>
      </c>
      <c r="AW253" s="689">
        <v>51</v>
      </c>
      <c r="AX253" s="631"/>
      <c r="AY253" s="688">
        <v>1988</v>
      </c>
      <c r="AZ253" s="690">
        <v>19</v>
      </c>
      <c r="EB253" s="4">
        <v>8</v>
      </c>
      <c r="EC253" s="4">
        <v>1928</v>
      </c>
    </row>
    <row r="254" spans="42:133">
      <c r="AP254" s="333">
        <v>39</v>
      </c>
      <c r="AQ254" s="333">
        <v>96</v>
      </c>
      <c r="AS254" s="688">
        <v>1978</v>
      </c>
      <c r="AT254" s="691">
        <v>34.451612903225808</v>
      </c>
      <c r="AU254" s="499"/>
      <c r="AV254" s="688">
        <v>1925</v>
      </c>
      <c r="AW254" s="689">
        <v>51</v>
      </c>
      <c r="AX254" s="631"/>
      <c r="AY254" s="688">
        <v>1998</v>
      </c>
      <c r="AZ254" s="690">
        <v>19</v>
      </c>
      <c r="EB254" s="4">
        <v>8</v>
      </c>
      <c r="EC254" s="4">
        <v>1953</v>
      </c>
    </row>
    <row r="255" spans="42:133">
      <c r="AP255" s="333">
        <v>38</v>
      </c>
      <c r="AQ255" s="333">
        <v>97</v>
      </c>
      <c r="AS255" s="688">
        <v>1975</v>
      </c>
      <c r="AT255" s="691">
        <v>34.354838709677416</v>
      </c>
      <c r="AU255" s="499"/>
      <c r="AV255" s="688">
        <v>1942</v>
      </c>
      <c r="AW255" s="689">
        <v>51</v>
      </c>
      <c r="AX255" s="631"/>
      <c r="AY255" s="688">
        <v>1891</v>
      </c>
      <c r="AZ255" s="690">
        <v>18</v>
      </c>
      <c r="EB255" s="5">
        <v>8</v>
      </c>
      <c r="EC255">
        <v>1955</v>
      </c>
    </row>
    <row r="256" spans="42:133">
      <c r="AP256" s="333">
        <v>37</v>
      </c>
      <c r="AQ256" s="333">
        <v>98</v>
      </c>
      <c r="AS256" s="688">
        <v>1999</v>
      </c>
      <c r="AT256" s="691">
        <v>34.322580645161288</v>
      </c>
      <c r="AU256" s="499"/>
      <c r="AV256" s="688">
        <v>1993</v>
      </c>
      <c r="AW256" s="689">
        <v>51</v>
      </c>
      <c r="AX256" s="631"/>
      <c r="AY256" s="688">
        <v>1896</v>
      </c>
      <c r="AZ256" s="690">
        <v>18</v>
      </c>
      <c r="EB256" s="5">
        <v>8</v>
      </c>
      <c r="EC256">
        <v>1974</v>
      </c>
    </row>
    <row r="257" spans="42:133">
      <c r="AP257" s="333">
        <v>36</v>
      </c>
      <c r="AQ257" s="333">
        <v>99</v>
      </c>
      <c r="AS257" s="688">
        <v>1886</v>
      </c>
      <c r="AT257" s="691">
        <v>34.193548387096776</v>
      </c>
      <c r="AU257" s="499"/>
      <c r="AV257" s="498">
        <v>2011</v>
      </c>
      <c r="AW257" s="689">
        <v>51</v>
      </c>
      <c r="AX257" s="631"/>
      <c r="AY257" s="688">
        <v>1929</v>
      </c>
      <c r="AZ257" s="690">
        <v>18</v>
      </c>
      <c r="EB257" s="4">
        <v>8</v>
      </c>
      <c r="EC257" s="4">
        <v>1991</v>
      </c>
    </row>
    <row r="258" spans="42:133">
      <c r="AP258" s="333">
        <v>35</v>
      </c>
      <c r="AQ258" s="333">
        <v>100</v>
      </c>
      <c r="AS258" s="688">
        <v>1906</v>
      </c>
      <c r="AT258" s="691">
        <v>34.096774193548384</v>
      </c>
      <c r="AU258" s="499"/>
      <c r="AV258" s="688">
        <v>1895</v>
      </c>
      <c r="AW258" s="689">
        <v>50</v>
      </c>
      <c r="AX258" s="631"/>
      <c r="AY258" s="688">
        <v>1944</v>
      </c>
      <c r="AZ258" s="690">
        <v>18</v>
      </c>
      <c r="EB258" s="4">
        <v>8</v>
      </c>
      <c r="EC258" s="4">
        <v>1994</v>
      </c>
    </row>
    <row r="259" spans="42:133">
      <c r="AP259" s="333">
        <v>34</v>
      </c>
      <c r="AQ259" s="333">
        <v>101</v>
      </c>
      <c r="AS259" s="688">
        <v>1958</v>
      </c>
      <c r="AT259" s="691">
        <v>34.032258064516128</v>
      </c>
      <c r="AU259" s="499"/>
      <c r="AV259" s="688">
        <v>1911</v>
      </c>
      <c r="AW259" s="689">
        <v>50</v>
      </c>
      <c r="AX259" s="631"/>
      <c r="AY259" s="688">
        <v>1962</v>
      </c>
      <c r="AZ259" s="690">
        <v>18</v>
      </c>
      <c r="EB259" s="4">
        <v>8</v>
      </c>
      <c r="EC259" s="4">
        <v>2011</v>
      </c>
    </row>
    <row r="260" spans="42:133">
      <c r="AP260" s="333">
        <v>33</v>
      </c>
      <c r="AQ260" s="333">
        <v>102</v>
      </c>
      <c r="AS260" s="688">
        <v>1911</v>
      </c>
      <c r="AT260" s="691">
        <v>33.967741935483872</v>
      </c>
      <c r="AU260" s="499"/>
      <c r="AV260" s="688">
        <v>1916</v>
      </c>
      <c r="AW260" s="689">
        <v>50</v>
      </c>
      <c r="AX260" s="631"/>
      <c r="AY260" s="688">
        <v>1979</v>
      </c>
      <c r="AZ260" s="690">
        <v>18</v>
      </c>
      <c r="EB260" s="4">
        <v>7</v>
      </c>
      <c r="EC260" s="4">
        <v>1889</v>
      </c>
    </row>
    <row r="261" spans="42:133">
      <c r="AP261" s="333">
        <v>32</v>
      </c>
      <c r="AQ261" s="333">
        <v>103</v>
      </c>
      <c r="AS261" s="688">
        <v>1967</v>
      </c>
      <c r="AT261" s="691">
        <v>33.741935483870968</v>
      </c>
      <c r="AU261" s="499"/>
      <c r="AV261" s="688">
        <v>1932</v>
      </c>
      <c r="AW261" s="689">
        <v>50</v>
      </c>
      <c r="AX261" s="631"/>
      <c r="AY261" s="688">
        <v>1926</v>
      </c>
      <c r="AZ261" s="690">
        <v>17</v>
      </c>
      <c r="EB261" s="4">
        <v>7</v>
      </c>
      <c r="EC261" s="4">
        <v>1910</v>
      </c>
    </row>
    <row r="262" spans="42:133">
      <c r="AP262" s="333">
        <v>31</v>
      </c>
      <c r="AQ262" s="333">
        <v>104</v>
      </c>
      <c r="AS262" s="688">
        <v>1900</v>
      </c>
      <c r="AT262" s="691">
        <v>33.612903225806448</v>
      </c>
      <c r="AU262" s="499"/>
      <c r="AV262" s="688">
        <v>1947</v>
      </c>
      <c r="AW262" s="689">
        <v>50</v>
      </c>
      <c r="AX262" s="631"/>
      <c r="AY262" s="688">
        <v>1932</v>
      </c>
      <c r="AZ262" s="690">
        <v>17</v>
      </c>
      <c r="EB262" s="4">
        <v>7</v>
      </c>
      <c r="EC262" s="4">
        <v>1913</v>
      </c>
    </row>
    <row r="263" spans="42:133">
      <c r="AP263" s="333">
        <v>30</v>
      </c>
      <c r="AQ263" s="333">
        <v>105</v>
      </c>
      <c r="AS263" s="688">
        <v>1984</v>
      </c>
      <c r="AT263" s="691">
        <v>33.516129032258064</v>
      </c>
      <c r="AU263" s="499"/>
      <c r="AV263" s="688">
        <v>1959</v>
      </c>
      <c r="AW263" s="689">
        <v>50</v>
      </c>
      <c r="AX263" s="631"/>
      <c r="AY263" s="688">
        <v>1947</v>
      </c>
      <c r="AZ263" s="690">
        <v>17</v>
      </c>
      <c r="EB263" s="4">
        <v>7</v>
      </c>
      <c r="EC263" s="4">
        <v>1917</v>
      </c>
    </row>
    <row r="264" spans="42:133">
      <c r="AP264" s="333">
        <v>29</v>
      </c>
      <c r="AQ264" s="333">
        <v>106</v>
      </c>
      <c r="AS264" s="688">
        <v>1971</v>
      </c>
      <c r="AT264" s="691">
        <v>33.451612903225808</v>
      </c>
      <c r="AU264" s="499"/>
      <c r="AV264" s="688">
        <v>1996</v>
      </c>
      <c r="AW264" s="689">
        <v>50</v>
      </c>
      <c r="AX264" s="631"/>
      <c r="AY264" s="688">
        <v>1964</v>
      </c>
      <c r="AZ264" s="690">
        <v>17</v>
      </c>
      <c r="EB264" s="4">
        <v>7</v>
      </c>
      <c r="EC264" s="4">
        <v>1918</v>
      </c>
    </row>
    <row r="265" spans="42:133">
      <c r="AP265" s="333">
        <v>28</v>
      </c>
      <c r="AQ265" s="333">
        <v>107</v>
      </c>
      <c r="AS265" s="688">
        <v>1891</v>
      </c>
      <c r="AT265" s="691">
        <v>33.258064516129032</v>
      </c>
      <c r="AU265" s="499"/>
      <c r="AV265" s="688">
        <v>1906</v>
      </c>
      <c r="AW265" s="689">
        <v>49</v>
      </c>
      <c r="AX265" s="631"/>
      <c r="AY265" s="688">
        <v>1967</v>
      </c>
      <c r="AZ265" s="690">
        <v>17</v>
      </c>
      <c r="EB265" s="4">
        <v>7</v>
      </c>
      <c r="EC265" s="4">
        <v>1927</v>
      </c>
    </row>
    <row r="266" spans="42:133">
      <c r="AP266" s="333">
        <v>27</v>
      </c>
      <c r="AQ266" s="333">
        <v>108</v>
      </c>
      <c r="AS266" s="688">
        <v>1883</v>
      </c>
      <c r="AT266" s="691">
        <v>33.161290322580648</v>
      </c>
      <c r="AU266" s="499"/>
      <c r="AV266" s="688">
        <v>1917</v>
      </c>
      <c r="AW266" s="689">
        <v>49</v>
      </c>
      <c r="AX266" s="631"/>
      <c r="AY266" s="688">
        <v>1984</v>
      </c>
      <c r="AZ266" s="690">
        <v>17</v>
      </c>
      <c r="EB266" s="4">
        <v>7</v>
      </c>
      <c r="EC266" s="4">
        <v>1929</v>
      </c>
    </row>
    <row r="267" spans="42:133">
      <c r="AP267" s="333">
        <v>26</v>
      </c>
      <c r="AQ267" s="333">
        <v>109</v>
      </c>
      <c r="AS267" s="536">
        <v>2013</v>
      </c>
      <c r="AT267" s="712">
        <v>33.19</v>
      </c>
      <c r="AU267" s="499"/>
      <c r="AV267" s="688">
        <v>1940</v>
      </c>
      <c r="AW267" s="689">
        <v>49</v>
      </c>
      <c r="AX267" s="631"/>
      <c r="AY267" s="688">
        <v>1993</v>
      </c>
      <c r="AZ267" s="690">
        <v>17</v>
      </c>
      <c r="EB267" s="4">
        <v>7</v>
      </c>
      <c r="EC267" s="4">
        <v>1935</v>
      </c>
    </row>
    <row r="268" spans="42:133">
      <c r="AP268" s="333">
        <v>25</v>
      </c>
      <c r="AQ268" s="333">
        <v>110</v>
      </c>
      <c r="AS268" s="688">
        <v>1893</v>
      </c>
      <c r="AT268" s="691">
        <v>33.12903225806452</v>
      </c>
      <c r="AU268" s="499"/>
      <c r="AV268" s="688">
        <v>1969</v>
      </c>
      <c r="AW268" s="689">
        <v>49</v>
      </c>
      <c r="AX268" s="631"/>
      <c r="AY268" s="688">
        <v>1890</v>
      </c>
      <c r="AZ268" s="690">
        <v>16</v>
      </c>
      <c r="EB268" s="4">
        <v>7</v>
      </c>
      <c r="EC268" s="4">
        <v>1938</v>
      </c>
    </row>
    <row r="269" spans="42:133">
      <c r="AP269" s="333">
        <v>24</v>
      </c>
      <c r="AQ269" s="333">
        <v>111</v>
      </c>
      <c r="AS269" s="688">
        <v>1965</v>
      </c>
      <c r="AT269" s="691">
        <v>33.12903225806452</v>
      </c>
      <c r="AU269" s="499"/>
      <c r="AV269" s="688">
        <v>1883</v>
      </c>
      <c r="AW269" s="689">
        <v>48</v>
      </c>
      <c r="AX269" s="631"/>
      <c r="AY269" s="688">
        <v>1914</v>
      </c>
      <c r="AZ269" s="690">
        <v>16</v>
      </c>
      <c r="EB269" s="4">
        <v>7</v>
      </c>
      <c r="EC269" s="4">
        <v>1977</v>
      </c>
    </row>
    <row r="270" spans="42:133">
      <c r="AP270" s="333">
        <v>23</v>
      </c>
      <c r="AQ270" s="333">
        <v>112</v>
      </c>
      <c r="AS270" s="688">
        <v>1892</v>
      </c>
      <c r="AT270" s="691">
        <v>33.096774193548384</v>
      </c>
      <c r="AU270" s="499"/>
      <c r="AV270" s="688">
        <v>1891</v>
      </c>
      <c r="AW270" s="689">
        <v>48</v>
      </c>
      <c r="AX270" s="631"/>
      <c r="AY270" s="688">
        <v>1920</v>
      </c>
      <c r="AZ270" s="690">
        <v>16</v>
      </c>
      <c r="EB270" s="4">
        <v>7</v>
      </c>
      <c r="EC270" s="4">
        <v>1980</v>
      </c>
    </row>
    <row r="271" spans="42:133">
      <c r="AP271" s="333">
        <v>22</v>
      </c>
      <c r="AQ271" s="333">
        <v>113</v>
      </c>
      <c r="AS271" s="688">
        <v>1930</v>
      </c>
      <c r="AT271" s="691">
        <v>32.838709677419352</v>
      </c>
      <c r="AU271" s="499"/>
      <c r="AV271" s="688">
        <v>1909</v>
      </c>
      <c r="AW271" s="689">
        <v>48</v>
      </c>
      <c r="AX271" s="631"/>
      <c r="AY271" s="688">
        <v>1933</v>
      </c>
      <c r="AZ271" s="690">
        <v>16</v>
      </c>
      <c r="EB271" s="4">
        <v>7</v>
      </c>
      <c r="EC271" s="4">
        <v>1997</v>
      </c>
    </row>
    <row r="272" spans="42:133">
      <c r="AP272" s="333">
        <v>21</v>
      </c>
      <c r="AQ272" s="333">
        <v>114</v>
      </c>
      <c r="AS272" s="688">
        <v>1931</v>
      </c>
      <c r="AT272" s="691">
        <v>32.774193548387096</v>
      </c>
      <c r="AU272" s="499"/>
      <c r="AV272" s="688">
        <v>1964</v>
      </c>
      <c r="AW272" s="689">
        <v>48</v>
      </c>
      <c r="AX272" s="631"/>
      <c r="AY272" s="688">
        <v>1884</v>
      </c>
      <c r="AZ272" s="690">
        <v>15</v>
      </c>
      <c r="EB272" s="4">
        <v>6</v>
      </c>
      <c r="EC272" s="4">
        <v>1897</v>
      </c>
    </row>
    <row r="273" spans="42:133">
      <c r="AP273" s="333">
        <v>20</v>
      </c>
      <c r="AQ273" s="333">
        <v>115</v>
      </c>
      <c r="AS273" s="688">
        <v>1996</v>
      </c>
      <c r="AT273" s="691">
        <v>32.741935483870968</v>
      </c>
      <c r="AU273" s="499"/>
      <c r="AV273" s="688">
        <v>1967</v>
      </c>
      <c r="AW273" s="689">
        <v>48</v>
      </c>
      <c r="AX273" s="631"/>
      <c r="AY273" s="688">
        <v>1886</v>
      </c>
      <c r="AZ273" s="690">
        <v>15</v>
      </c>
      <c r="EB273" s="4">
        <v>6</v>
      </c>
      <c r="EC273" s="4">
        <v>1901</v>
      </c>
    </row>
    <row r="274" spans="42:133">
      <c r="AP274" s="333">
        <v>19</v>
      </c>
      <c r="AQ274" s="333">
        <v>116</v>
      </c>
      <c r="AS274" s="688">
        <v>1950</v>
      </c>
      <c r="AT274" s="691">
        <v>32.645161290322584</v>
      </c>
      <c r="AU274" s="499"/>
      <c r="AV274" s="688">
        <v>1971</v>
      </c>
      <c r="AW274" s="689">
        <v>48</v>
      </c>
      <c r="AX274" s="631"/>
      <c r="AY274" s="688">
        <v>1893</v>
      </c>
      <c r="AZ274" s="690">
        <v>15</v>
      </c>
      <c r="EB274" s="4">
        <v>6</v>
      </c>
      <c r="EC274" s="4">
        <v>1902</v>
      </c>
    </row>
    <row r="275" spans="42:133">
      <c r="AP275" s="333">
        <v>18</v>
      </c>
      <c r="AQ275" s="333">
        <v>117</v>
      </c>
      <c r="AS275" s="688">
        <v>1926</v>
      </c>
      <c r="AT275" s="691">
        <v>32.451612903225808</v>
      </c>
      <c r="AU275" s="499"/>
      <c r="AV275" s="688">
        <v>1995</v>
      </c>
      <c r="AW275" s="689">
        <v>48</v>
      </c>
      <c r="AX275" s="631"/>
      <c r="AY275" s="688">
        <v>1894</v>
      </c>
      <c r="AZ275" s="690">
        <v>15</v>
      </c>
      <c r="EB275" s="4">
        <v>6</v>
      </c>
      <c r="EC275" s="4">
        <v>1905</v>
      </c>
    </row>
    <row r="276" spans="42:133">
      <c r="AP276" s="333">
        <v>17</v>
      </c>
      <c r="AQ276" s="333">
        <v>118</v>
      </c>
      <c r="AS276" s="688">
        <v>1934</v>
      </c>
      <c r="AT276" s="691">
        <v>32.29032258064516</v>
      </c>
      <c r="AU276" s="499"/>
      <c r="AV276" s="688">
        <v>1999</v>
      </c>
      <c r="AW276" s="689">
        <v>48</v>
      </c>
      <c r="AX276" s="631"/>
      <c r="AY276" s="688">
        <v>1901</v>
      </c>
      <c r="AZ276" s="690">
        <v>15</v>
      </c>
      <c r="EB276" s="4">
        <v>6</v>
      </c>
      <c r="EC276" s="4">
        <v>1925</v>
      </c>
    </row>
    <row r="277" spans="42:133">
      <c r="AP277" s="333">
        <v>16</v>
      </c>
      <c r="AQ277" s="333">
        <v>119</v>
      </c>
      <c r="AS277" s="688">
        <v>1916</v>
      </c>
      <c r="AT277" s="691">
        <v>32.193548387096776</v>
      </c>
      <c r="AU277" s="499"/>
      <c r="AV277" s="688">
        <v>1978</v>
      </c>
      <c r="AW277" s="689">
        <v>47</v>
      </c>
      <c r="AX277" s="631"/>
      <c r="AY277" s="688">
        <v>1940</v>
      </c>
      <c r="AZ277" s="690">
        <v>15</v>
      </c>
      <c r="EB277" s="4">
        <v>6</v>
      </c>
      <c r="EC277" s="4">
        <v>1973</v>
      </c>
    </row>
    <row r="278" spans="42:133">
      <c r="AP278" s="333">
        <v>15</v>
      </c>
      <c r="AQ278" s="333">
        <v>120</v>
      </c>
      <c r="AS278" s="688">
        <v>1896</v>
      </c>
      <c r="AT278" s="691">
        <v>32.12903225806452</v>
      </c>
      <c r="AU278" s="499"/>
      <c r="AV278" s="688">
        <v>1984</v>
      </c>
      <c r="AW278" s="689">
        <v>47</v>
      </c>
      <c r="AX278" s="631"/>
      <c r="AY278" s="688">
        <v>1950</v>
      </c>
      <c r="AZ278" s="690">
        <v>15</v>
      </c>
      <c r="EB278" s="4">
        <v>6</v>
      </c>
      <c r="EC278" s="4">
        <v>1982</v>
      </c>
    </row>
    <row r="279" spans="42:133">
      <c r="AP279" s="333">
        <v>14</v>
      </c>
      <c r="AQ279" s="333">
        <v>121</v>
      </c>
      <c r="AS279" s="688">
        <v>1970</v>
      </c>
      <c r="AT279" s="691">
        <v>32.096774193548384</v>
      </c>
      <c r="AU279" s="499"/>
      <c r="AV279" s="688">
        <v>1885</v>
      </c>
      <c r="AW279" s="689">
        <v>46</v>
      </c>
      <c r="AX279" s="631"/>
      <c r="AY279" s="688">
        <v>1978</v>
      </c>
      <c r="AZ279" s="690">
        <v>15</v>
      </c>
      <c r="EB279" s="4">
        <v>6</v>
      </c>
      <c r="EC279" s="4">
        <v>1990</v>
      </c>
    </row>
    <row r="280" spans="42:133">
      <c r="AP280" s="333">
        <v>13</v>
      </c>
      <c r="AQ280" s="333">
        <v>122</v>
      </c>
      <c r="AS280" s="688">
        <v>1914</v>
      </c>
      <c r="AT280" s="691">
        <v>32.032258064516128</v>
      </c>
      <c r="AU280" s="499"/>
      <c r="AV280" s="688">
        <v>1889</v>
      </c>
      <c r="AW280" s="689">
        <v>46</v>
      </c>
      <c r="AX280" s="631"/>
      <c r="AY280" s="688">
        <v>1986</v>
      </c>
      <c r="AZ280" s="690">
        <v>15</v>
      </c>
      <c r="EB280" s="4">
        <v>6</v>
      </c>
      <c r="EC280" s="4">
        <v>2000</v>
      </c>
    </row>
    <row r="281" spans="42:133">
      <c r="AP281" s="333">
        <v>12</v>
      </c>
      <c r="AQ281" s="333">
        <v>123</v>
      </c>
      <c r="AS281" s="688">
        <v>1981</v>
      </c>
      <c r="AT281" s="691">
        <v>32</v>
      </c>
      <c r="AU281" s="499"/>
      <c r="AV281" s="688">
        <v>1892</v>
      </c>
      <c r="AW281" s="689">
        <v>46</v>
      </c>
      <c r="AX281" s="631"/>
      <c r="AY281" s="688">
        <v>1885</v>
      </c>
      <c r="AZ281" s="690">
        <v>14</v>
      </c>
      <c r="EB281" s="4">
        <v>5</v>
      </c>
      <c r="EC281" s="4">
        <v>1882</v>
      </c>
    </row>
    <row r="282" spans="42:133">
      <c r="AP282" s="333">
        <v>11</v>
      </c>
      <c r="AQ282" s="333">
        <v>124</v>
      </c>
      <c r="AS282" s="688">
        <v>1932</v>
      </c>
      <c r="AT282" s="691">
        <v>31.93548387096774</v>
      </c>
      <c r="AU282" s="499"/>
      <c r="AV282" s="688">
        <v>1970</v>
      </c>
      <c r="AW282" s="689">
        <v>46</v>
      </c>
      <c r="AX282" s="499"/>
      <c r="AY282" s="688">
        <v>1888</v>
      </c>
      <c r="AZ282" s="690">
        <v>14</v>
      </c>
      <c r="EB282" s="4">
        <v>5</v>
      </c>
      <c r="EC282" s="4">
        <v>1922</v>
      </c>
    </row>
    <row r="283" spans="42:133">
      <c r="AP283" s="333">
        <v>10</v>
      </c>
      <c r="AQ283" s="333">
        <v>125</v>
      </c>
      <c r="AS283" s="688">
        <v>1915</v>
      </c>
      <c r="AT283" s="691">
        <v>31.64516129032258</v>
      </c>
      <c r="AU283" s="499"/>
      <c r="AV283" s="688">
        <v>2001</v>
      </c>
      <c r="AW283" s="689">
        <v>46</v>
      </c>
      <c r="AX283" s="499"/>
      <c r="AY283" s="688">
        <v>1916</v>
      </c>
      <c r="AZ283" s="690">
        <v>14</v>
      </c>
      <c r="EB283" s="5">
        <v>5</v>
      </c>
      <c r="EC283">
        <v>1963</v>
      </c>
    </row>
    <row r="284" spans="42:133">
      <c r="AP284" s="333">
        <v>9</v>
      </c>
      <c r="AQ284" s="333">
        <v>126</v>
      </c>
      <c r="AS284" s="688">
        <v>1887</v>
      </c>
      <c r="AT284" s="691">
        <v>31.516129032258064</v>
      </c>
      <c r="AU284" s="499"/>
      <c r="AV284" s="688">
        <v>1887</v>
      </c>
      <c r="AW284" s="689">
        <v>45</v>
      </c>
      <c r="AX284" s="499"/>
      <c r="AY284" s="688">
        <v>1925</v>
      </c>
      <c r="AZ284" s="690">
        <v>14</v>
      </c>
      <c r="EB284" s="4">
        <v>5</v>
      </c>
      <c r="EC284" s="4">
        <v>1983</v>
      </c>
    </row>
    <row r="285" spans="42:133">
      <c r="AP285" s="333">
        <v>8</v>
      </c>
      <c r="AQ285" s="333">
        <v>127</v>
      </c>
      <c r="AS285" s="688">
        <v>1888</v>
      </c>
      <c r="AT285" s="691">
        <v>31.516129032258064</v>
      </c>
      <c r="AU285" s="499"/>
      <c r="AV285" s="688">
        <v>1900</v>
      </c>
      <c r="AW285" s="689">
        <v>45</v>
      </c>
      <c r="AX285" s="499"/>
      <c r="AY285" s="688">
        <v>1996</v>
      </c>
      <c r="AZ285" s="690">
        <v>14</v>
      </c>
      <c r="EB285" s="5">
        <v>5</v>
      </c>
      <c r="EC285">
        <v>1995</v>
      </c>
    </row>
    <row r="286" spans="42:133">
      <c r="AP286" s="333">
        <v>7</v>
      </c>
      <c r="AQ286" s="333">
        <v>128</v>
      </c>
      <c r="AS286" s="688">
        <v>1940</v>
      </c>
      <c r="AT286" s="691">
        <v>31.225806451612904</v>
      </c>
      <c r="AU286" s="499"/>
      <c r="AV286" s="688">
        <v>1881</v>
      </c>
      <c r="AW286" s="689">
        <v>44</v>
      </c>
      <c r="AX286" s="499"/>
      <c r="AY286" s="688">
        <v>2002</v>
      </c>
      <c r="AZ286" s="690">
        <v>14</v>
      </c>
      <c r="EB286" s="4">
        <v>5</v>
      </c>
      <c r="EC286" s="4">
        <v>2008</v>
      </c>
    </row>
    <row r="287" spans="42:133">
      <c r="AP287" s="333">
        <v>6</v>
      </c>
      <c r="AQ287" s="333">
        <v>129</v>
      </c>
      <c r="AS287" s="688">
        <v>1937</v>
      </c>
      <c r="AT287" s="691">
        <v>30.677419354838708</v>
      </c>
      <c r="AU287" s="499"/>
      <c r="AV287" s="688">
        <v>1931</v>
      </c>
      <c r="AW287" s="689">
        <v>44</v>
      </c>
      <c r="AX287" s="499"/>
      <c r="AY287" s="688">
        <v>1934</v>
      </c>
      <c r="AZ287" s="690">
        <v>13</v>
      </c>
      <c r="EB287" s="4">
        <v>5</v>
      </c>
      <c r="EC287" s="4">
        <v>2010</v>
      </c>
    </row>
    <row r="288" spans="42:133">
      <c r="AP288" s="333">
        <v>5</v>
      </c>
      <c r="AQ288" s="333">
        <v>130</v>
      </c>
      <c r="AS288" s="688">
        <v>1969</v>
      </c>
      <c r="AT288" s="691">
        <v>30.419354838709676</v>
      </c>
      <c r="AU288" s="499"/>
      <c r="AV288" s="688">
        <v>1965</v>
      </c>
      <c r="AW288" s="689">
        <v>44</v>
      </c>
      <c r="AX288" s="499"/>
      <c r="AY288" s="688">
        <v>1980</v>
      </c>
      <c r="AZ288" s="690">
        <v>13</v>
      </c>
      <c r="EB288" s="4">
        <v>4</v>
      </c>
      <c r="EC288" s="4">
        <v>1898</v>
      </c>
    </row>
    <row r="289" spans="42:133">
      <c r="AP289" s="333">
        <v>4</v>
      </c>
      <c r="AQ289" s="333">
        <v>131</v>
      </c>
      <c r="AS289" s="688">
        <v>1885</v>
      </c>
      <c r="AT289" s="691">
        <v>30.193548387096776</v>
      </c>
      <c r="AU289" s="499"/>
      <c r="AV289" s="536">
        <v>2013</v>
      </c>
      <c r="AW289" s="590">
        <v>44</v>
      </c>
      <c r="AX289" s="499"/>
      <c r="AY289" s="688">
        <v>1937</v>
      </c>
      <c r="AZ289" s="690">
        <v>11</v>
      </c>
      <c r="EB289" s="4">
        <v>4</v>
      </c>
      <c r="EC289" s="4">
        <v>1899</v>
      </c>
    </row>
    <row r="290" spans="42:133">
      <c r="AP290" s="333">
        <v>3</v>
      </c>
      <c r="AQ290" s="333">
        <v>132</v>
      </c>
      <c r="AS290" s="688">
        <v>1947</v>
      </c>
      <c r="AT290" s="691">
        <v>29.193548387096776</v>
      </c>
      <c r="AU290" s="499"/>
      <c r="AV290" s="688">
        <v>1941</v>
      </c>
      <c r="AW290" s="689">
        <v>42</v>
      </c>
      <c r="AX290" s="499"/>
      <c r="AY290" s="688">
        <v>1943</v>
      </c>
      <c r="AZ290" s="690">
        <v>11</v>
      </c>
      <c r="EB290" s="4">
        <v>4</v>
      </c>
      <c r="EC290" s="4">
        <v>1908</v>
      </c>
    </row>
    <row r="291" spans="42:133">
      <c r="AP291" s="333">
        <v>2</v>
      </c>
      <c r="AQ291" s="333">
        <v>133</v>
      </c>
      <c r="AS291" s="688">
        <v>1941</v>
      </c>
      <c r="AT291" s="691">
        <v>28.451612903225808</v>
      </c>
      <c r="AU291" s="499"/>
      <c r="AV291" s="688">
        <v>1958</v>
      </c>
      <c r="AW291" s="689">
        <v>42</v>
      </c>
      <c r="AX291" s="499"/>
      <c r="AY291" s="688">
        <v>1960</v>
      </c>
      <c r="AZ291" s="690">
        <v>11</v>
      </c>
      <c r="EB291" s="4">
        <v>4</v>
      </c>
      <c r="EC291" s="4">
        <v>1946</v>
      </c>
    </row>
    <row r="292" spans="42:133">
      <c r="AP292" s="333">
        <v>1</v>
      </c>
      <c r="AQ292" s="333">
        <v>134</v>
      </c>
      <c r="AS292" s="688">
        <v>1960</v>
      </c>
      <c r="AT292" s="691">
        <v>26.161290322580644</v>
      </c>
      <c r="AU292" s="499"/>
      <c r="AV292" s="688">
        <v>1915</v>
      </c>
      <c r="AW292" s="689">
        <v>38</v>
      </c>
      <c r="AX292" s="499"/>
      <c r="AY292" s="498">
        <v>2009</v>
      </c>
      <c r="AZ292" s="498">
        <v>10</v>
      </c>
      <c r="EB292" s="4">
        <v>4</v>
      </c>
      <c r="EC292" s="4">
        <v>1961</v>
      </c>
    </row>
    <row r="293" spans="42:133">
      <c r="AP293" s="333"/>
      <c r="AQ293" s="333">
        <v>135</v>
      </c>
      <c r="AS293" s="672">
        <v>2013</v>
      </c>
      <c r="AT293" s="672"/>
      <c r="AU293" s="499"/>
      <c r="AV293" s="498">
        <v>2013</v>
      </c>
      <c r="AW293" s="689"/>
      <c r="AX293" s="499"/>
      <c r="AY293" s="498">
        <v>2013</v>
      </c>
      <c r="AZ293" s="498"/>
      <c r="EB293" s="4">
        <v>3</v>
      </c>
      <c r="EC293" s="4">
        <v>1919</v>
      </c>
    </row>
    <row r="294" spans="42:133">
      <c r="AQ294" s="473"/>
      <c r="AS294" s="672">
        <v>2014</v>
      </c>
      <c r="AT294" s="672"/>
      <c r="AU294" s="499"/>
      <c r="AV294" s="498">
        <v>2014</v>
      </c>
      <c r="AW294" s="689"/>
      <c r="AX294" s="499"/>
      <c r="AY294" s="498">
        <v>2014</v>
      </c>
      <c r="AZ294" s="498"/>
      <c r="EB294" s="4">
        <v>3</v>
      </c>
      <c r="EC294" s="4">
        <v>2012</v>
      </c>
    </row>
    <row r="295" spans="42:133">
      <c r="AQ295" s="473"/>
      <c r="AS295" s="672">
        <v>2015</v>
      </c>
      <c r="AT295" s="672"/>
      <c r="AU295" s="499"/>
      <c r="AV295" s="498">
        <v>2015</v>
      </c>
      <c r="AW295" s="689"/>
      <c r="AX295" s="499"/>
      <c r="AY295" s="498">
        <v>2015</v>
      </c>
      <c r="AZ295" s="498"/>
      <c r="EB295" s="4">
        <v>2</v>
      </c>
      <c r="EC295" s="4">
        <v>1921</v>
      </c>
    </row>
    <row r="296" spans="42:133">
      <c r="AQ296" s="473"/>
      <c r="AS296" s="672">
        <v>2016</v>
      </c>
      <c r="AT296" s="672"/>
      <c r="AU296" s="499"/>
      <c r="AV296" s="498">
        <v>2016</v>
      </c>
      <c r="AW296" s="689"/>
      <c r="AX296" s="499"/>
      <c r="AY296" s="498">
        <v>2016</v>
      </c>
      <c r="AZ296" s="498"/>
      <c r="EB296" s="5">
        <v>2</v>
      </c>
      <c r="EC296">
        <v>1945</v>
      </c>
    </row>
    <row r="297" spans="42:133">
      <c r="AS297" s="672">
        <v>2017</v>
      </c>
      <c r="AT297" s="672"/>
      <c r="AU297" s="499"/>
      <c r="AV297" s="498">
        <v>2017</v>
      </c>
      <c r="AW297" s="689"/>
      <c r="AX297" s="499"/>
      <c r="AY297" s="498">
        <v>2017</v>
      </c>
      <c r="AZ297" s="498"/>
      <c r="EB297" s="4">
        <v>1</v>
      </c>
      <c r="EC297" s="4">
        <v>1903</v>
      </c>
    </row>
    <row r="298" spans="42:133">
      <c r="AS298" s="672">
        <v>2018</v>
      </c>
      <c r="AT298" s="672"/>
      <c r="AU298" s="499"/>
      <c r="AV298" s="498">
        <v>2018</v>
      </c>
      <c r="AW298" s="689"/>
      <c r="AX298" s="499"/>
      <c r="AY298" s="498">
        <v>2018</v>
      </c>
      <c r="AZ298" s="498"/>
    </row>
    <row r="299" spans="42:133">
      <c r="AS299" s="672">
        <v>2019</v>
      </c>
      <c r="AT299" s="672"/>
      <c r="AU299" s="499"/>
      <c r="AV299" s="498">
        <v>2019</v>
      </c>
      <c r="AW299" s="689"/>
      <c r="AX299" s="499"/>
      <c r="AY299" s="498">
        <v>2019</v>
      </c>
      <c r="AZ299" s="498"/>
    </row>
    <row r="300" spans="42:133">
      <c r="AS300" s="672">
        <v>2020</v>
      </c>
      <c r="AT300" s="672"/>
      <c r="AU300" s="499"/>
      <c r="AV300" s="498">
        <v>2020</v>
      </c>
      <c r="AW300" s="689"/>
      <c r="AX300" s="499"/>
      <c r="AY300" s="498">
        <v>2020</v>
      </c>
      <c r="AZ300" s="498"/>
    </row>
    <row r="301" spans="42:133">
      <c r="AS301" s="499"/>
      <c r="AT301" s="499"/>
      <c r="AV301" s="499"/>
      <c r="AW301" s="499"/>
      <c r="AY301" s="499"/>
      <c r="AZ301" s="499"/>
    </row>
  </sheetData>
  <sortState ref="EB160:EC288">
    <sortCondition descending="1" ref="EB160:EB288"/>
  </sortState>
  <mergeCells count="9">
    <mergeCell ref="AH178:AI178"/>
    <mergeCell ref="CB169:CO169"/>
    <mergeCell ref="EO168:FB168"/>
    <mergeCell ref="EO1:EY1"/>
    <mergeCell ref="AW156:BG156"/>
    <mergeCell ref="DH158:DR158"/>
    <mergeCell ref="AU1:BE1"/>
    <mergeCell ref="CB1:CL1"/>
    <mergeCell ref="DH1:DR1"/>
  </mergeCells>
  <phoneticPr fontId="0" type="noConversion"/>
  <conditionalFormatting sqref="B3:AF133 B136:F137 H136:K137 M136:P137 R136:U137 W136:Z137 AB136:AE137">
    <cfRule type="cellIs" dxfId="51" priority="1" stopIfTrue="1" operator="equal">
      <formula>"M"</formula>
    </cfRule>
    <cfRule type="cellIs" dxfId="50" priority="2" stopIfTrue="1" operator="greaterThanOrEqual">
      <formula>70</formula>
    </cfRule>
    <cfRule type="cellIs" dxfId="49" priority="3" stopIfTrue="1" operator="lessThanOrEqual">
      <formula>32</formula>
    </cfRule>
  </conditionalFormatting>
  <pageMargins left="0.75" right="0.75" top="1" bottom="1" header="0.5" footer="0.5"/>
  <pageSetup orientation="landscape" horizontalDpi="4294967293" verticalDpi="12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indexed="17"/>
  </sheetPr>
  <dimension ref="A1:IB311"/>
  <sheetViews>
    <sheetView topLeftCell="A130" workbookViewId="0">
      <selection activeCell="AE149" sqref="AE149"/>
    </sheetView>
  </sheetViews>
  <sheetFormatPr defaultRowHeight="13.2"/>
  <cols>
    <col min="1" max="1" width="12.5546875" customWidth="1"/>
    <col min="2" max="2" width="6.44140625" customWidth="1"/>
    <col min="3" max="5" width="5.88671875" customWidth="1"/>
    <col min="6" max="6" width="5.5546875" customWidth="1"/>
    <col min="7" max="32" width="6.5546875" customWidth="1"/>
    <col min="35" max="35" width="9" bestFit="1" customWidth="1"/>
    <col min="36" max="36" width="13.44140625" customWidth="1"/>
    <col min="37" max="37" width="10.33203125" customWidth="1"/>
    <col min="38" max="38" width="14.88671875" customWidth="1"/>
    <col min="39" max="39" width="8.88671875" customWidth="1"/>
    <col min="40" max="40" width="31.6640625" customWidth="1"/>
    <col min="41" max="41" width="8.6640625" customWidth="1"/>
    <col min="42" max="47" width="4.88671875" customWidth="1"/>
    <col min="48" max="48" width="6" customWidth="1"/>
    <col min="49" max="49" width="4.88671875" customWidth="1"/>
    <col min="50" max="51" width="5.44140625" customWidth="1"/>
    <col min="52" max="53" width="4.88671875" customWidth="1"/>
    <col min="54" max="54" width="5.6640625" customWidth="1"/>
    <col min="55" max="56" width="4.88671875" customWidth="1"/>
    <col min="57" max="57" width="5.88671875" customWidth="1"/>
    <col min="58" max="58" width="6.33203125" customWidth="1"/>
    <col min="59" max="61" width="4.88671875" customWidth="1"/>
    <col min="62" max="62" width="5.6640625" customWidth="1"/>
    <col min="63" max="63" width="6.6640625" customWidth="1"/>
    <col min="64" max="67" width="4.88671875" customWidth="1"/>
    <col min="68" max="68" width="6.6640625" customWidth="1"/>
    <col min="71" max="101" width="5.44140625" customWidth="1"/>
    <col min="103" max="133" width="5.5546875" customWidth="1"/>
    <col min="134" max="134" width="7.109375" customWidth="1"/>
    <col min="136" max="136" width="6" customWidth="1"/>
    <col min="137" max="165" width="5" customWidth="1"/>
    <col min="166" max="166" width="6" customWidth="1"/>
  </cols>
  <sheetData>
    <row r="1" spans="1:236" ht="25.2" customHeight="1">
      <c r="A1" s="1"/>
      <c r="B1" s="1"/>
      <c r="C1" s="1"/>
      <c r="D1" s="1"/>
      <c r="E1" s="1"/>
      <c r="F1" s="1"/>
      <c r="G1" s="41"/>
      <c r="H1" s="1"/>
      <c r="I1" s="1"/>
      <c r="J1" s="1"/>
      <c r="K1" s="1"/>
      <c r="L1" s="41"/>
      <c r="M1" s="1"/>
      <c r="N1" s="1"/>
      <c r="O1" s="2" t="s">
        <v>78</v>
      </c>
      <c r="P1" s="2"/>
      <c r="Q1" s="145"/>
      <c r="R1" s="1"/>
      <c r="S1" s="1"/>
      <c r="T1" s="1"/>
      <c r="U1" s="1"/>
      <c r="V1" s="41"/>
      <c r="W1" s="1"/>
      <c r="X1" s="1"/>
      <c r="Y1" s="1"/>
      <c r="Z1" s="1"/>
      <c r="AA1" s="41"/>
      <c r="AB1" s="1"/>
      <c r="AC1" s="1"/>
      <c r="AD1" s="1"/>
      <c r="AE1" s="1"/>
      <c r="AF1" s="41"/>
      <c r="AG1" s="1"/>
      <c r="AH1" s="1"/>
      <c r="AI1" s="1"/>
      <c r="AJ1" s="1"/>
      <c r="AK1" s="500"/>
      <c r="AL1" s="1"/>
      <c r="AM1" s="1"/>
      <c r="AN1" s="1"/>
      <c r="AO1" s="1"/>
      <c r="AP1" s="1"/>
      <c r="AQ1" s="1"/>
      <c r="AR1" s="1"/>
      <c r="AS1" s="1"/>
      <c r="AT1" s="1"/>
      <c r="AU1" s="980" t="s">
        <v>191</v>
      </c>
      <c r="AV1" s="980"/>
      <c r="AW1" s="980"/>
      <c r="AX1" s="980"/>
      <c r="AY1" s="980"/>
      <c r="AZ1" s="980"/>
      <c r="BA1" s="980"/>
      <c r="BB1" s="980"/>
      <c r="BC1" s="980"/>
      <c r="BD1" s="980"/>
      <c r="BE1" s="980"/>
      <c r="BF1" s="1"/>
      <c r="BG1" s="1"/>
      <c r="BH1" s="1"/>
      <c r="BI1" s="1"/>
      <c r="BJ1" s="1"/>
      <c r="BK1" s="1"/>
      <c r="BL1" s="1"/>
      <c r="BM1" s="1"/>
      <c r="BN1" s="1"/>
      <c r="BO1" s="1"/>
      <c r="BP1" s="1"/>
      <c r="BQ1" s="1"/>
      <c r="BR1" s="517"/>
      <c r="BS1" s="1"/>
      <c r="BT1" s="1"/>
      <c r="BU1" s="1"/>
      <c r="BV1" s="1"/>
      <c r="BW1" s="1"/>
      <c r="BX1" s="1"/>
      <c r="BY1" s="980" t="s">
        <v>196</v>
      </c>
      <c r="BZ1" s="980"/>
      <c r="CA1" s="980"/>
      <c r="CB1" s="980"/>
      <c r="CC1" s="980"/>
      <c r="CD1" s="980"/>
      <c r="CE1" s="980"/>
      <c r="CF1" s="980"/>
      <c r="CG1" s="980"/>
      <c r="CH1" s="980"/>
      <c r="CI1" s="980"/>
      <c r="CJ1" s="980"/>
      <c r="CK1" s="980"/>
      <c r="CL1" s="980"/>
      <c r="CM1" s="980"/>
      <c r="CN1" s="980"/>
      <c r="CO1" s="980"/>
      <c r="CP1" s="980"/>
      <c r="CQ1" s="1"/>
      <c r="CR1" s="1"/>
      <c r="CS1" s="1"/>
      <c r="CT1" s="1"/>
      <c r="CU1" s="1"/>
      <c r="CV1" s="1"/>
      <c r="CW1" s="1"/>
      <c r="CX1" s="500"/>
      <c r="CY1" s="1"/>
      <c r="CZ1" s="1"/>
      <c r="DA1" s="1"/>
      <c r="DB1" s="1"/>
      <c r="DC1" s="1"/>
      <c r="DD1" s="1"/>
      <c r="DE1" s="1"/>
      <c r="DF1" s="1"/>
      <c r="DG1" s="1"/>
      <c r="DH1" s="980" t="s">
        <v>193</v>
      </c>
      <c r="DI1" s="980"/>
      <c r="DJ1" s="980"/>
      <c r="DK1" s="980"/>
      <c r="DL1" s="980"/>
      <c r="DM1" s="980"/>
      <c r="DN1" s="980"/>
      <c r="DO1" s="980"/>
      <c r="DP1" s="980"/>
      <c r="DQ1" s="980"/>
      <c r="DR1" s="980"/>
      <c r="DS1" s="1"/>
      <c r="DT1" s="1"/>
      <c r="DU1" s="1"/>
      <c r="DV1" s="1"/>
      <c r="DW1" s="1"/>
      <c r="DX1" s="1"/>
      <c r="DY1" s="1"/>
      <c r="DZ1" s="1"/>
      <c r="EA1" s="1"/>
      <c r="EB1" s="1"/>
      <c r="EC1" s="1" t="s">
        <v>30</v>
      </c>
      <c r="ED1" s="1"/>
      <c r="EE1" s="500"/>
      <c r="EF1" s="1"/>
      <c r="EG1" s="1"/>
      <c r="EH1" s="1"/>
      <c r="EI1" s="1"/>
      <c r="EJ1" s="1"/>
      <c r="EK1" s="1"/>
      <c r="EL1" s="1"/>
      <c r="EM1" s="1"/>
      <c r="EN1" s="980" t="s">
        <v>195</v>
      </c>
      <c r="EO1" s="980"/>
      <c r="EP1" s="980"/>
      <c r="EQ1" s="980"/>
      <c r="ER1" s="980"/>
      <c r="ES1" s="980"/>
      <c r="ET1" s="980"/>
      <c r="EU1" s="980"/>
      <c r="EV1" s="980"/>
      <c r="EW1" s="980"/>
      <c r="EX1" s="980"/>
      <c r="EY1" s="980"/>
      <c r="EZ1" s="980"/>
      <c r="FA1" s="980"/>
      <c r="FB1" s="980"/>
      <c r="FC1" s="980"/>
      <c r="FD1" s="1"/>
      <c r="FE1" s="1"/>
      <c r="FF1" s="1"/>
      <c r="FG1" s="1"/>
      <c r="FH1" s="1"/>
      <c r="FI1" s="1"/>
      <c r="FJ1" s="1"/>
      <c r="FK1" s="500"/>
    </row>
    <row r="2" spans="1:236" ht="15.6">
      <c r="A2" s="727" t="s">
        <v>0</v>
      </c>
      <c r="B2" s="727">
        <v>1</v>
      </c>
      <c r="C2" s="727">
        <v>2</v>
      </c>
      <c r="D2" s="727">
        <v>3</v>
      </c>
      <c r="E2" s="727">
        <v>4</v>
      </c>
      <c r="F2" s="727">
        <v>5</v>
      </c>
      <c r="G2" s="728">
        <v>6</v>
      </c>
      <c r="H2" s="727">
        <v>7</v>
      </c>
      <c r="I2" s="727">
        <v>8</v>
      </c>
      <c r="J2" s="727">
        <v>9</v>
      </c>
      <c r="K2" s="727">
        <v>10</v>
      </c>
      <c r="L2" s="728">
        <v>11</v>
      </c>
      <c r="M2" s="727">
        <v>12</v>
      </c>
      <c r="N2" s="727">
        <v>13</v>
      </c>
      <c r="O2" s="727">
        <v>14</v>
      </c>
      <c r="P2" s="727">
        <v>15</v>
      </c>
      <c r="Q2" s="728">
        <v>16</v>
      </c>
      <c r="R2" s="727">
        <v>17</v>
      </c>
      <c r="S2" s="727">
        <v>18</v>
      </c>
      <c r="T2" s="727">
        <v>19</v>
      </c>
      <c r="U2" s="727">
        <v>20</v>
      </c>
      <c r="V2" s="728">
        <v>21</v>
      </c>
      <c r="W2" s="727">
        <v>22</v>
      </c>
      <c r="X2" s="727">
        <v>23</v>
      </c>
      <c r="Y2" s="727">
        <v>24</v>
      </c>
      <c r="Z2" s="727">
        <v>25</v>
      </c>
      <c r="AA2" s="728">
        <v>26</v>
      </c>
      <c r="AB2" s="727">
        <v>27</v>
      </c>
      <c r="AC2" s="727">
        <v>28</v>
      </c>
      <c r="AD2" s="727">
        <v>29</v>
      </c>
      <c r="AE2" s="727">
        <v>30</v>
      </c>
      <c r="AF2" s="728">
        <v>31</v>
      </c>
      <c r="AG2" s="727" t="s">
        <v>2</v>
      </c>
      <c r="AH2" s="727" t="s">
        <v>3</v>
      </c>
      <c r="AI2" s="727" t="s">
        <v>4</v>
      </c>
      <c r="AJ2" s="727" t="s">
        <v>5</v>
      </c>
      <c r="AK2" s="727" t="s">
        <v>0</v>
      </c>
      <c r="AL2" s="3">
        <v>1</v>
      </c>
      <c r="AM2" s="3">
        <v>2</v>
      </c>
      <c r="AN2" s="3">
        <v>3</v>
      </c>
      <c r="AO2" s="3">
        <v>4</v>
      </c>
      <c r="AP2" s="3">
        <v>5</v>
      </c>
      <c r="AQ2" s="3">
        <v>6</v>
      </c>
      <c r="AR2" s="3">
        <v>7</v>
      </c>
      <c r="AS2" s="3">
        <v>8</v>
      </c>
      <c r="AT2" s="3">
        <v>9</v>
      </c>
      <c r="AU2" s="3">
        <v>10</v>
      </c>
      <c r="AV2" s="3">
        <v>11</v>
      </c>
      <c r="AW2" s="3">
        <v>12</v>
      </c>
      <c r="AX2" s="3">
        <v>13</v>
      </c>
      <c r="AY2" s="3">
        <v>14</v>
      </c>
      <c r="AZ2" s="3">
        <v>15</v>
      </c>
      <c r="BA2" s="3">
        <v>16</v>
      </c>
      <c r="BB2" s="3">
        <v>17</v>
      </c>
      <c r="BC2" s="3">
        <v>18</v>
      </c>
      <c r="BD2" s="3">
        <v>19</v>
      </c>
      <c r="BE2" s="3">
        <v>20</v>
      </c>
      <c r="BF2" s="3">
        <v>21</v>
      </c>
      <c r="BG2" s="3">
        <v>22</v>
      </c>
      <c r="BH2" s="3">
        <v>23</v>
      </c>
      <c r="BI2" s="3">
        <v>24</v>
      </c>
      <c r="BJ2" s="3">
        <v>25</v>
      </c>
      <c r="BK2" s="3">
        <v>26</v>
      </c>
      <c r="BL2" s="3">
        <v>27</v>
      </c>
      <c r="BM2" s="3">
        <v>28</v>
      </c>
      <c r="BN2" s="3">
        <v>29</v>
      </c>
      <c r="BO2" s="3">
        <v>30</v>
      </c>
      <c r="BP2" s="3">
        <v>31</v>
      </c>
      <c r="BQ2" s="3" t="s">
        <v>2</v>
      </c>
      <c r="BR2" s="502" t="s">
        <v>0</v>
      </c>
      <c r="BS2" s="3">
        <v>1</v>
      </c>
      <c r="BT2" s="3">
        <v>2</v>
      </c>
      <c r="BU2" s="3">
        <v>3</v>
      </c>
      <c r="BV2" s="3">
        <v>4</v>
      </c>
      <c r="BW2" s="3">
        <v>5</v>
      </c>
      <c r="BX2" s="3">
        <v>6</v>
      </c>
      <c r="BY2" s="3">
        <v>7</v>
      </c>
      <c r="BZ2" s="3">
        <v>8</v>
      </c>
      <c r="CA2" s="3">
        <v>9</v>
      </c>
      <c r="CB2" s="3">
        <v>10</v>
      </c>
      <c r="CC2" s="3">
        <v>11</v>
      </c>
      <c r="CD2" s="3">
        <v>12</v>
      </c>
      <c r="CE2" s="3">
        <v>13</v>
      </c>
      <c r="CF2" s="3">
        <v>14</v>
      </c>
      <c r="CG2" s="3">
        <v>15</v>
      </c>
      <c r="CH2" s="3">
        <v>16</v>
      </c>
      <c r="CI2" s="3">
        <v>17</v>
      </c>
      <c r="CJ2" s="3">
        <v>18</v>
      </c>
      <c r="CK2" s="3">
        <v>19</v>
      </c>
      <c r="CL2" s="3">
        <v>20</v>
      </c>
      <c r="CM2" s="3">
        <v>21</v>
      </c>
      <c r="CN2" s="3">
        <v>22</v>
      </c>
      <c r="CO2" s="3">
        <v>23</v>
      </c>
      <c r="CP2" s="3">
        <v>24</v>
      </c>
      <c r="CQ2" s="3">
        <v>25</v>
      </c>
      <c r="CR2" s="3">
        <v>26</v>
      </c>
      <c r="CS2" s="3">
        <v>27</v>
      </c>
      <c r="CT2" s="3">
        <v>28</v>
      </c>
      <c r="CU2" s="3">
        <v>29</v>
      </c>
      <c r="CV2" s="3">
        <v>30</v>
      </c>
      <c r="CW2" s="3">
        <v>31</v>
      </c>
      <c r="CX2" s="501" t="s">
        <v>0</v>
      </c>
      <c r="CY2" s="3">
        <v>1</v>
      </c>
      <c r="CZ2" s="3">
        <v>2</v>
      </c>
      <c r="DA2" s="3">
        <v>3</v>
      </c>
      <c r="DB2" s="3">
        <v>4</v>
      </c>
      <c r="DC2" s="3">
        <v>5</v>
      </c>
      <c r="DD2" s="3">
        <v>6</v>
      </c>
      <c r="DE2" s="3">
        <v>7</v>
      </c>
      <c r="DF2" s="3">
        <v>8</v>
      </c>
      <c r="DG2" s="3">
        <v>9</v>
      </c>
      <c r="DH2" s="3">
        <v>10</v>
      </c>
      <c r="DI2" s="3">
        <v>11</v>
      </c>
      <c r="DJ2" s="3">
        <v>12</v>
      </c>
      <c r="DK2" s="3">
        <v>13</v>
      </c>
      <c r="DL2" s="3">
        <v>14</v>
      </c>
      <c r="DM2" s="3">
        <v>15</v>
      </c>
      <c r="DN2" s="3">
        <v>16</v>
      </c>
      <c r="DO2" s="3">
        <v>17</v>
      </c>
      <c r="DP2" s="3">
        <v>18</v>
      </c>
      <c r="DQ2" s="3">
        <v>19</v>
      </c>
      <c r="DR2" s="3">
        <v>20</v>
      </c>
      <c r="DS2" s="3">
        <v>21</v>
      </c>
      <c r="DT2" s="3">
        <v>22</v>
      </c>
      <c r="DU2" s="3">
        <v>23</v>
      </c>
      <c r="DV2" s="3">
        <v>24</v>
      </c>
      <c r="DW2" s="3">
        <v>25</v>
      </c>
      <c r="DX2" s="3">
        <v>26</v>
      </c>
      <c r="DY2" s="3">
        <v>27</v>
      </c>
      <c r="DZ2" s="3">
        <v>28</v>
      </c>
      <c r="EA2" s="3">
        <v>29</v>
      </c>
      <c r="EB2" s="3">
        <v>30</v>
      </c>
      <c r="EC2" s="3">
        <v>31</v>
      </c>
      <c r="ED2" s="3" t="s">
        <v>21</v>
      </c>
      <c r="EE2" s="501" t="s">
        <v>0</v>
      </c>
      <c r="EF2" s="3">
        <v>1</v>
      </c>
      <c r="EG2" s="3">
        <v>2</v>
      </c>
      <c r="EH2" s="3">
        <v>3</v>
      </c>
      <c r="EI2" s="3">
        <v>4</v>
      </c>
      <c r="EJ2" s="3">
        <v>5</v>
      </c>
      <c r="EK2" s="3">
        <v>6</v>
      </c>
      <c r="EL2" s="3">
        <v>7</v>
      </c>
      <c r="EM2" s="3">
        <v>8</v>
      </c>
      <c r="EN2" s="3">
        <v>9</v>
      </c>
      <c r="EO2" s="3">
        <v>10</v>
      </c>
      <c r="EP2" s="3">
        <v>11</v>
      </c>
      <c r="EQ2" s="3">
        <v>12</v>
      </c>
      <c r="ER2" s="3">
        <v>13</v>
      </c>
      <c r="ES2" s="3">
        <v>14</v>
      </c>
      <c r="ET2" s="3">
        <v>15</v>
      </c>
      <c r="EU2" s="3">
        <v>16</v>
      </c>
      <c r="EV2" s="3">
        <v>17</v>
      </c>
      <c r="EW2" s="3">
        <v>18</v>
      </c>
      <c r="EX2" s="3">
        <v>19</v>
      </c>
      <c r="EY2" s="3">
        <v>20</v>
      </c>
      <c r="EZ2" s="3">
        <v>21</v>
      </c>
      <c r="FA2" s="3">
        <v>22</v>
      </c>
      <c r="FB2" s="3">
        <v>23</v>
      </c>
      <c r="FC2" s="3">
        <v>24</v>
      </c>
      <c r="FD2" s="3">
        <v>25</v>
      </c>
      <c r="FE2" s="3">
        <v>26</v>
      </c>
      <c r="FF2" s="3">
        <v>27</v>
      </c>
      <c r="FG2" s="3">
        <v>28</v>
      </c>
      <c r="FH2" s="3">
        <v>29</v>
      </c>
      <c r="FI2" s="3">
        <v>30</v>
      </c>
      <c r="FJ2" s="3">
        <v>31</v>
      </c>
      <c r="FK2" s="501" t="s">
        <v>0</v>
      </c>
    </row>
    <row r="3" spans="1:236">
      <c r="A3" s="501">
        <v>1880</v>
      </c>
      <c r="B3" s="9">
        <f>(Max!B3+Min!B3)/2</f>
        <v>52</v>
      </c>
      <c r="C3" s="9">
        <f>(Max!C3+Min!C3)/2</f>
        <v>47.5</v>
      </c>
      <c r="D3" s="9">
        <f>(Max!D3+Min!D3)/2</f>
        <v>46.5</v>
      </c>
      <c r="E3" s="9">
        <f>(Max!E3+Min!E3)/2</f>
        <v>61</v>
      </c>
      <c r="F3" s="9">
        <f>(Max!F3+Min!F3)/2</f>
        <v>70</v>
      </c>
      <c r="G3" s="171">
        <f>(Max!G3+Min!G3)/2</f>
        <v>57</v>
      </c>
      <c r="H3" s="9">
        <f>(Max!H3+Min!H3)/2</f>
        <v>45</v>
      </c>
      <c r="I3" s="9">
        <f>(Max!I3+Min!I3)/2</f>
        <v>43</v>
      </c>
      <c r="J3" s="9">
        <f>(Max!J3+Min!J3)/2</f>
        <v>40</v>
      </c>
      <c r="K3" s="9">
        <f>(Max!K3+Min!K3)/2</f>
        <v>45</v>
      </c>
      <c r="L3" s="171">
        <f>(Max!L3+Min!L3)/2</f>
        <v>49.5</v>
      </c>
      <c r="M3" s="9">
        <f>(Max!M3+Min!M3)/2</f>
        <v>34</v>
      </c>
      <c r="N3" s="9">
        <f>(Max!N3+Min!N3)/2</f>
        <v>31</v>
      </c>
      <c r="O3" s="9">
        <f>(Max!O3+Min!O3)/2</f>
        <v>33.5</v>
      </c>
      <c r="P3" s="9">
        <f>(Max!P3+Min!P3)/2</f>
        <v>39</v>
      </c>
      <c r="Q3" s="171">
        <f>(Max!Q3+Min!Q3)/2</f>
        <v>45.5</v>
      </c>
      <c r="R3" s="9">
        <f>(Max!R3+Min!R3)/2</f>
        <v>43</v>
      </c>
      <c r="S3" s="9">
        <f>(Max!S3+Min!S3)/2</f>
        <v>40</v>
      </c>
      <c r="T3" s="9">
        <f>(Max!T3+Min!T3)/2</f>
        <v>45.5</v>
      </c>
      <c r="U3" s="9">
        <f>(Max!U3+Min!U3)/2</f>
        <v>47.5</v>
      </c>
      <c r="V3" s="171">
        <f>(Max!V3+Min!V3)/2</f>
        <v>45.5</v>
      </c>
      <c r="W3" s="9">
        <f>(Max!W3+Min!W3)/2</f>
        <v>48</v>
      </c>
      <c r="X3" s="9">
        <f>(Max!X3+Min!X3)/2</f>
        <v>51</v>
      </c>
      <c r="Y3" s="9">
        <f>(Max!Y3+Min!Y3)/2</f>
        <v>45.5</v>
      </c>
      <c r="Z3" s="9">
        <f>(Max!Z3+Min!Z3)/2</f>
        <v>38</v>
      </c>
      <c r="AA3" s="171">
        <f>(Max!AA3+Min!AA3)/2</f>
        <v>43.5</v>
      </c>
      <c r="AB3" s="9">
        <f>(Max!AB3+Min!AB3)/2</f>
        <v>52.5</v>
      </c>
      <c r="AC3" s="9">
        <f>(Max!AC3+Min!AC3)/2</f>
        <v>55.5</v>
      </c>
      <c r="AD3" s="9">
        <f>(Max!AD3+Min!AD3)/2</f>
        <v>41.5</v>
      </c>
      <c r="AE3" s="9">
        <f>(Max!AE3+Min!AE3)/2</f>
        <v>44.5</v>
      </c>
      <c r="AF3" s="171">
        <f>(Max!AF3+Min!AF3)/2</f>
        <v>47.5</v>
      </c>
      <c r="AG3" s="9">
        <f t="shared" ref="AG3" si="0">SUM(B3:AF3)</f>
        <v>1428.5</v>
      </c>
      <c r="AH3" s="68">
        <f>(Max!AG3+Min!AG3)/62</f>
        <v>46.08064516129032</v>
      </c>
      <c r="AI3" s="61">
        <f t="shared" ref="AI3" si="1">MAX(B3:AF3)</f>
        <v>70</v>
      </c>
      <c r="AJ3" s="165">
        <f t="shared" ref="AJ3" si="2">MIN(B3:AF3)</f>
        <v>31</v>
      </c>
      <c r="AK3" s="501">
        <v>1880</v>
      </c>
      <c r="AL3" s="28" t="str">
        <f t="shared" ref="AL3" si="3">IF(B3&gt;=70,1,"")</f>
        <v/>
      </c>
      <c r="AM3" s="28" t="str">
        <f t="shared" ref="AM3" si="4">IF(C3&gt;=70,1,"")</f>
        <v/>
      </c>
      <c r="AN3" s="28" t="str">
        <f t="shared" ref="AN3" si="5">IF(D3&gt;=70,1,"")</f>
        <v/>
      </c>
      <c r="AO3" s="28" t="str">
        <f t="shared" ref="AO3" si="6">IF(E3&gt;=70,1,"")</f>
        <v/>
      </c>
      <c r="AP3" s="28">
        <f t="shared" ref="AP3" si="7">IF(F3&gt;=70,1,"")</f>
        <v>1</v>
      </c>
      <c r="AQ3" s="28" t="str">
        <f t="shared" ref="AQ3" si="8">IF(G3&gt;=70,1,"")</f>
        <v/>
      </c>
      <c r="AR3" s="28" t="str">
        <f t="shared" ref="AR3" si="9">IF(H3&gt;=70,1,"")</f>
        <v/>
      </c>
      <c r="AS3" s="28" t="str">
        <f t="shared" ref="AS3" si="10">IF(I3&gt;=70,1,"")</f>
        <v/>
      </c>
      <c r="AT3" s="28" t="str">
        <f t="shared" ref="AT3" si="11">IF(J3&gt;=70,1,"")</f>
        <v/>
      </c>
      <c r="AU3" s="28" t="str">
        <f t="shared" ref="AU3" si="12">IF(K3&gt;=70,1,"")</f>
        <v/>
      </c>
      <c r="AV3" s="28" t="str">
        <f t="shared" ref="AV3" si="13">IF(L3&gt;=70,1,"")</f>
        <v/>
      </c>
      <c r="AW3" s="28" t="str">
        <f t="shared" ref="AW3" si="14">IF(M3&gt;=70,1,"")</f>
        <v/>
      </c>
      <c r="AX3" s="28" t="str">
        <f t="shared" ref="AX3" si="15">IF(N3&gt;=70,1,"")</f>
        <v/>
      </c>
      <c r="AY3" s="28" t="str">
        <f t="shared" ref="AY3" si="16">IF(O3&gt;=70,1,"")</f>
        <v/>
      </c>
      <c r="AZ3" s="28" t="str">
        <f t="shared" ref="AZ3" si="17">IF(P3&gt;=70,1,"")</f>
        <v/>
      </c>
      <c r="BA3" s="28" t="str">
        <f t="shared" ref="BA3" si="18">IF(Q3&gt;=70,1,"")</f>
        <v/>
      </c>
      <c r="BB3" s="28" t="str">
        <f t="shared" ref="BB3" si="19">IF(R3&gt;=70,1,"")</f>
        <v/>
      </c>
      <c r="BC3" s="28" t="str">
        <f t="shared" ref="BC3" si="20">IF(S3&gt;=70,1,"")</f>
        <v/>
      </c>
      <c r="BD3" s="28" t="str">
        <f t="shared" ref="BD3" si="21">IF(T3&gt;=70,1,"")</f>
        <v/>
      </c>
      <c r="BE3" s="28" t="str">
        <f t="shared" ref="BE3" si="22">IF(U3&gt;=70,1,"")</f>
        <v/>
      </c>
      <c r="BF3" s="28" t="str">
        <f t="shared" ref="BF3" si="23">IF(V3&gt;=70,1,"")</f>
        <v/>
      </c>
      <c r="BG3" s="28" t="str">
        <f t="shared" ref="BG3" si="24">IF(W3&gt;=70,1,"")</f>
        <v/>
      </c>
      <c r="BH3" s="28" t="str">
        <f t="shared" ref="BH3" si="25">IF(X3&gt;=70,1,"")</f>
        <v/>
      </c>
      <c r="BI3" s="28" t="str">
        <f t="shared" ref="BI3" si="26">IF(Y3&gt;=70,1,"")</f>
        <v/>
      </c>
      <c r="BJ3" s="28" t="str">
        <f t="shared" ref="BJ3" si="27">IF(Z3&gt;=70,1,"")</f>
        <v/>
      </c>
      <c r="BK3" s="28" t="str">
        <f t="shared" ref="BK3" si="28">IF(AA3&gt;=70,1,"")</f>
        <v/>
      </c>
      <c r="BL3" s="28" t="str">
        <f t="shared" ref="BL3" si="29">IF(AB3&gt;=70,1,"")</f>
        <v/>
      </c>
      <c r="BM3" s="28" t="str">
        <f t="shared" ref="BM3" si="30">IF(AC3&gt;=70,1,"")</f>
        <v/>
      </c>
      <c r="BN3" s="28" t="str">
        <f t="shared" ref="BN3" si="31">IF(AD3&gt;=70,1,"")</f>
        <v/>
      </c>
      <c r="BO3" s="28" t="str">
        <f t="shared" ref="BO3" si="32">IF(AE3&gt;=70,1,"")</f>
        <v/>
      </c>
      <c r="BP3" s="28" t="str">
        <f t="shared" ref="BP3" si="33">IF(AF3&gt;=70,1,"")</f>
        <v/>
      </c>
      <c r="BQ3" s="28">
        <f t="shared" ref="BQ3" si="34">SUM(AL3:BP3)</f>
        <v>1</v>
      </c>
      <c r="BR3" s="501">
        <v>1880</v>
      </c>
      <c r="BS3" s="17" t="str">
        <f t="shared" ref="BS3" si="35">IF(B3= B$156,$A3,"")</f>
        <v/>
      </c>
      <c r="BT3" s="17" t="str">
        <f t="shared" ref="BT3" si="36">IF(C3= C$156,$A3,"")</f>
        <v/>
      </c>
      <c r="BU3" s="17" t="str">
        <f t="shared" ref="BU3" si="37">IF(D3= D$156,$A3,"")</f>
        <v/>
      </c>
      <c r="BV3" s="17" t="str">
        <f t="shared" ref="BV3" si="38">IF(E3= E$156,$A3,"")</f>
        <v/>
      </c>
      <c r="BW3" s="17" t="str">
        <f t="shared" ref="BW3" si="39">IF(F3= F$156,$A3,"")</f>
        <v/>
      </c>
      <c r="BX3" s="17" t="str">
        <f t="shared" ref="BX3" si="40">IF(G3= G$156,$A3,"")</f>
        <v/>
      </c>
      <c r="BY3" s="17" t="str">
        <f t="shared" ref="BY3" si="41">IF(H3= H$156,$A3,"")</f>
        <v/>
      </c>
      <c r="BZ3" s="17" t="str">
        <f t="shared" ref="BZ3" si="42">IF(I3= I$156,$A3,"")</f>
        <v/>
      </c>
      <c r="CA3" s="17" t="str">
        <f t="shared" ref="CA3" si="43">IF(J3= J$156,$A3,"")</f>
        <v/>
      </c>
      <c r="CB3" s="17" t="str">
        <f t="shared" ref="CB3" si="44">IF(K3= K$156,$A3,"")</f>
        <v/>
      </c>
      <c r="CC3" s="17" t="str">
        <f t="shared" ref="CC3" si="45">IF(L3= L$156,$A3,"")</f>
        <v/>
      </c>
      <c r="CD3" s="17" t="str">
        <f t="shared" ref="CD3" si="46">IF(M3= M$156,$A3,"")</f>
        <v/>
      </c>
      <c r="CE3" s="17" t="str">
        <f t="shared" ref="CE3" si="47">IF(N3= N$156,$A3,"")</f>
        <v/>
      </c>
      <c r="CF3" s="17" t="str">
        <f t="shared" ref="CF3" si="48">IF(O3= O$156,$A3,"")</f>
        <v/>
      </c>
      <c r="CG3" s="17" t="str">
        <f t="shared" ref="CG3" si="49">IF(P3= P$156,$A3,"")</f>
        <v/>
      </c>
      <c r="CH3" s="17" t="str">
        <f t="shared" ref="CH3" si="50">IF(Q3= Q$156,$A3,"")</f>
        <v/>
      </c>
      <c r="CI3" s="17" t="str">
        <f t="shared" ref="CI3" si="51">IF(R3= R$156,$A3,"")</f>
        <v/>
      </c>
      <c r="CJ3" s="17" t="str">
        <f t="shared" ref="CJ3" si="52">IF(S3= S$156,$A3,"")</f>
        <v/>
      </c>
      <c r="CK3" s="17" t="str">
        <f t="shared" ref="CK3" si="53">IF(T3= T$156,$A3,"")</f>
        <v/>
      </c>
      <c r="CL3" s="17" t="str">
        <f t="shared" ref="CL3" si="54">IF(U3= U$156,$A3,"")</f>
        <v/>
      </c>
      <c r="CM3" s="17" t="str">
        <f t="shared" ref="CM3" si="55">IF(V3= V$156,$A3,"")</f>
        <v/>
      </c>
      <c r="CN3" s="17" t="str">
        <f t="shared" ref="CN3" si="56">IF(W3= W$156,$A3,"")</f>
        <v/>
      </c>
      <c r="CO3" s="17" t="str">
        <f t="shared" ref="CO3" si="57">IF(X3= X$156,$A3,"")</f>
        <v/>
      </c>
      <c r="CP3" s="17" t="str">
        <f t="shared" ref="CP3" si="58">IF(Y3= Y$156,$A3,"")</f>
        <v/>
      </c>
      <c r="CQ3" s="17" t="str">
        <f t="shared" ref="CQ3" si="59">IF(Z3= Z$156,$A3,"")</f>
        <v/>
      </c>
      <c r="CR3" s="17" t="str">
        <f t="shared" ref="CR3" si="60">IF(AA3= AA$156,$A3,"")</f>
        <v/>
      </c>
      <c r="CS3" s="17" t="str">
        <f t="shared" ref="CS3" si="61">IF(AB3= AB$156,$A3,"")</f>
        <v/>
      </c>
      <c r="CT3" s="17" t="str">
        <f t="shared" ref="CT3" si="62">IF(AC3= AC$156,$A3,"")</f>
        <v/>
      </c>
      <c r="CU3" s="17" t="str">
        <f t="shared" ref="CU3" si="63">IF(AD3= AD$156,$A3,"")</f>
        <v/>
      </c>
      <c r="CV3" s="17" t="str">
        <f t="shared" ref="CV3" si="64">IF(AE3= AE$156,$A3,"")</f>
        <v/>
      </c>
      <c r="CW3" s="17" t="str">
        <f t="shared" ref="CW3" si="65">IF(AF3= AF$156,$A3,"")</f>
        <v/>
      </c>
      <c r="CX3" s="501">
        <v>1880</v>
      </c>
      <c r="CY3" s="28" t="str">
        <f>IF(AND(B3&lt;=32,$AG3&gt;0),1,"")</f>
        <v/>
      </c>
      <c r="CZ3" s="28" t="str">
        <f t="shared" ref="CZ3:EC3" si="66">IF(AND(C3&lt;=32,$AG3&gt;0),1,"")</f>
        <v/>
      </c>
      <c r="DA3" s="28" t="str">
        <f t="shared" si="66"/>
        <v/>
      </c>
      <c r="DB3" s="28" t="str">
        <f t="shared" si="66"/>
        <v/>
      </c>
      <c r="DC3" s="28" t="str">
        <f t="shared" si="66"/>
        <v/>
      </c>
      <c r="DD3" s="28" t="str">
        <f t="shared" si="66"/>
        <v/>
      </c>
      <c r="DE3" s="28" t="str">
        <f t="shared" si="66"/>
        <v/>
      </c>
      <c r="DF3" s="28" t="str">
        <f t="shared" si="66"/>
        <v/>
      </c>
      <c r="DG3" s="28" t="str">
        <f t="shared" si="66"/>
        <v/>
      </c>
      <c r="DH3" s="28" t="str">
        <f t="shared" si="66"/>
        <v/>
      </c>
      <c r="DI3" s="28" t="str">
        <f t="shared" si="66"/>
        <v/>
      </c>
      <c r="DJ3" s="28" t="str">
        <f t="shared" si="66"/>
        <v/>
      </c>
      <c r="DK3" s="28">
        <f t="shared" si="66"/>
        <v>1</v>
      </c>
      <c r="DL3" s="28" t="str">
        <f t="shared" si="66"/>
        <v/>
      </c>
      <c r="DM3" s="28" t="str">
        <f t="shared" si="66"/>
        <v/>
      </c>
      <c r="DN3" s="28" t="str">
        <f t="shared" si="66"/>
        <v/>
      </c>
      <c r="DO3" s="28" t="str">
        <f t="shared" si="66"/>
        <v/>
      </c>
      <c r="DP3" s="28" t="str">
        <f t="shared" si="66"/>
        <v/>
      </c>
      <c r="DQ3" s="28" t="str">
        <f t="shared" si="66"/>
        <v/>
      </c>
      <c r="DR3" s="28" t="str">
        <f t="shared" si="66"/>
        <v/>
      </c>
      <c r="DS3" s="28" t="str">
        <f t="shared" si="66"/>
        <v/>
      </c>
      <c r="DT3" s="28" t="str">
        <f t="shared" si="66"/>
        <v/>
      </c>
      <c r="DU3" s="28" t="str">
        <f t="shared" si="66"/>
        <v/>
      </c>
      <c r="DV3" s="28" t="str">
        <f t="shared" si="66"/>
        <v/>
      </c>
      <c r="DW3" s="28" t="str">
        <f t="shared" si="66"/>
        <v/>
      </c>
      <c r="DX3" s="28" t="str">
        <f t="shared" si="66"/>
        <v/>
      </c>
      <c r="DY3" s="28" t="str">
        <f t="shared" si="66"/>
        <v/>
      </c>
      <c r="DZ3" s="28" t="str">
        <f t="shared" si="66"/>
        <v/>
      </c>
      <c r="EA3" s="28" t="str">
        <f t="shared" si="66"/>
        <v/>
      </c>
      <c r="EB3" s="28" t="str">
        <f t="shared" si="66"/>
        <v/>
      </c>
      <c r="EC3" s="28" t="str">
        <f t="shared" si="66"/>
        <v/>
      </c>
      <c r="ED3" s="28">
        <f t="shared" ref="ED3" si="67">SUM(CY3:EC3)</f>
        <v>1</v>
      </c>
      <c r="EE3" s="501">
        <v>1880</v>
      </c>
      <c r="EF3" s="17" t="str">
        <f t="shared" ref="EF3" si="68">IF(B3= EF$156,$A3,"")</f>
        <v/>
      </c>
      <c r="EG3" s="17" t="str">
        <f t="shared" ref="EG3" si="69">IF(C3= EG$156,$A3,"")</f>
        <v/>
      </c>
      <c r="EH3" s="17" t="str">
        <f t="shared" ref="EH3" si="70">IF(D3= EH$156,$A3,"")</f>
        <v/>
      </c>
      <c r="EI3" s="17" t="str">
        <f t="shared" ref="EI3" si="71">IF(E3= EI$156,$A3,"")</f>
        <v/>
      </c>
      <c r="EJ3" s="17" t="str">
        <f t="shared" ref="EJ3" si="72">IF(F3= EJ$156,$A3,"")</f>
        <v/>
      </c>
      <c r="EK3" s="17" t="str">
        <f t="shared" ref="EK3" si="73">IF(G3= EK$156,$A3,"")</f>
        <v/>
      </c>
      <c r="EL3" s="17" t="str">
        <f t="shared" ref="EL3" si="74">IF(H3= EL$156,$A3,"")</f>
        <v/>
      </c>
      <c r="EM3" s="17" t="str">
        <f t="shared" ref="EM3" si="75">IF(I3= EM$156,$A3,"")</f>
        <v/>
      </c>
      <c r="EN3" s="17" t="str">
        <f t="shared" ref="EN3" si="76">IF(J3= EN$156,$A3,"")</f>
        <v/>
      </c>
      <c r="EO3" s="17" t="str">
        <f t="shared" ref="EO3" si="77">IF(K3= EO$156,$A3,"")</f>
        <v/>
      </c>
      <c r="EP3" s="17" t="str">
        <f t="shared" ref="EP3" si="78">IF(L3= EP$156,$A3,"")</f>
        <v/>
      </c>
      <c r="EQ3" s="17" t="str">
        <f t="shared" ref="EQ3" si="79">IF(M3= EQ$156,$A3,"")</f>
        <v/>
      </c>
      <c r="ER3" s="17" t="str">
        <f t="shared" ref="ER3" si="80">IF(N3= ER$156,$A3,"")</f>
        <v/>
      </c>
      <c r="ES3" s="17" t="str">
        <f t="shared" ref="ES3" si="81">IF(O3= ES$156,$A3,"")</f>
        <v/>
      </c>
      <c r="ET3" s="17" t="str">
        <f t="shared" ref="ET3" si="82">IF(P3= ET$156,$A3,"")</f>
        <v/>
      </c>
      <c r="EU3" s="17" t="str">
        <f t="shared" ref="EU3" si="83">IF(Q3= EU$156,$A3,"")</f>
        <v/>
      </c>
      <c r="EV3" s="17" t="str">
        <f t="shared" ref="EV3" si="84">IF(R3= EV$156,$A3,"")</f>
        <v/>
      </c>
      <c r="EW3" s="17" t="str">
        <f t="shared" ref="EW3" si="85">IF(S3= EW$156,$A3,"")</f>
        <v/>
      </c>
      <c r="EX3" s="17" t="str">
        <f t="shared" ref="EX3" si="86">IF(T3= EX$156,$A3,"")</f>
        <v/>
      </c>
      <c r="EY3" s="17" t="str">
        <f t="shared" ref="EY3" si="87">IF(U3= EY$156,$A3,"")</f>
        <v/>
      </c>
      <c r="EZ3" s="17" t="str">
        <f t="shared" ref="EZ3" si="88">IF(V3= EZ$156,$A3,"")</f>
        <v/>
      </c>
      <c r="FA3" s="17" t="str">
        <f t="shared" ref="FA3" si="89">IF(W3= FA$156,$A3,"")</f>
        <v/>
      </c>
      <c r="FB3" s="17" t="str">
        <f t="shared" ref="FB3" si="90">IF(X3= FB$156,$A3,"")</f>
        <v/>
      </c>
      <c r="FC3" s="17" t="str">
        <f t="shared" ref="FC3" si="91">IF(Y3= FC$156,$A3,"")</f>
        <v/>
      </c>
      <c r="FD3" s="17" t="str">
        <f t="shared" ref="FD3" si="92">IF(Z3= FD$156,$A3,"")</f>
        <v/>
      </c>
      <c r="FE3" s="17" t="str">
        <f t="shared" ref="FE3" si="93">IF(AA3= FE$156,$A3,"")</f>
        <v/>
      </c>
      <c r="FF3" s="17" t="str">
        <f t="shared" ref="FF3" si="94">IF(AB3= FF$156,$A3,"")</f>
        <v/>
      </c>
      <c r="FG3" s="17" t="str">
        <f t="shared" ref="FG3" si="95">IF(AC3= FG$156,$A3,"")</f>
        <v/>
      </c>
      <c r="FH3" s="17" t="str">
        <f t="shared" ref="FH3" si="96">IF(AD3= FH$156,$A3,"")</f>
        <v/>
      </c>
      <c r="FI3" s="17" t="str">
        <f t="shared" ref="FI3" si="97">IF(AE3= FI$156,$A3,"")</f>
        <v/>
      </c>
      <c r="FJ3" s="17" t="str">
        <f t="shared" ref="FJ3" si="98">IF(AF3= FJ$156,$A3,"")</f>
        <v/>
      </c>
      <c r="FK3" s="501">
        <v>1880</v>
      </c>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row>
    <row r="4" spans="1:236">
      <c r="A4" s="501">
        <v>1881</v>
      </c>
      <c r="B4" s="9">
        <f>(Max!B4+Min!B4)/2</f>
        <v>36.5</v>
      </c>
      <c r="C4" s="9">
        <f>(Max!C4+Min!C4)/2</f>
        <v>39</v>
      </c>
      <c r="D4" s="9">
        <f>(Max!D4+Min!D4)/2</f>
        <v>39.5</v>
      </c>
      <c r="E4" s="9">
        <f>(Max!E4+Min!E4)/2</f>
        <v>42.5</v>
      </c>
      <c r="F4" s="9">
        <f>(Max!F4+Min!F4)/2</f>
        <v>37</v>
      </c>
      <c r="G4" s="171">
        <f>(Max!G4+Min!G4)/2</f>
        <v>40</v>
      </c>
      <c r="H4" s="9">
        <f>(Max!H4+Min!H4)/2</f>
        <v>43.5</v>
      </c>
      <c r="I4" s="9">
        <f>(Max!I4+Min!I4)/2</f>
        <v>44.5</v>
      </c>
      <c r="J4" s="9">
        <f>(Max!J4+Min!J4)/2</f>
        <v>41.5</v>
      </c>
      <c r="K4" s="9">
        <f>(Max!K4+Min!K4)/2</f>
        <v>51.5</v>
      </c>
      <c r="L4" s="171">
        <f>(Max!L4+Min!L4)/2</f>
        <v>46.5</v>
      </c>
      <c r="M4" s="9">
        <f>(Max!M4+Min!M4)/2</f>
        <v>42.5</v>
      </c>
      <c r="N4" s="9">
        <f>(Max!N4+Min!N4)/2</f>
        <v>49.5</v>
      </c>
      <c r="O4" s="9">
        <f>(Max!O4+Min!O4)/2</f>
        <v>45.5</v>
      </c>
      <c r="P4" s="9">
        <f>(Max!P4+Min!P4)/2</f>
        <v>44</v>
      </c>
      <c r="Q4" s="171">
        <f>(Max!Q4+Min!Q4)/2</f>
        <v>50.5</v>
      </c>
      <c r="R4" s="9">
        <f>(Max!R4+Min!R4)/2</f>
        <v>48.5</v>
      </c>
      <c r="S4" s="9">
        <f>(Max!S4+Min!S4)/2</f>
        <v>46.5</v>
      </c>
      <c r="T4" s="9">
        <f>(Max!T4+Min!T4)/2</f>
        <v>48.5</v>
      </c>
      <c r="U4" s="9">
        <f>(Max!U4+Min!U4)/2</f>
        <v>51.5</v>
      </c>
      <c r="V4" s="171">
        <f>(Max!V4+Min!V4)/2</f>
        <v>46</v>
      </c>
      <c r="W4" s="9">
        <f>(Max!W4+Min!W4)/2</f>
        <v>44.5</v>
      </c>
      <c r="X4" s="9">
        <f>(Max!X4+Min!X4)/2</f>
        <v>43.5</v>
      </c>
      <c r="Y4" s="9">
        <f>(Max!Y4+Min!Y4)/2</f>
        <v>44</v>
      </c>
      <c r="Z4" s="9">
        <f>(Max!Z4+Min!Z4)/2</f>
        <v>53.5</v>
      </c>
      <c r="AA4" s="171">
        <f>(Max!AA4+Min!AA4)/2</f>
        <v>46.5</v>
      </c>
      <c r="AB4" s="9">
        <f>(Max!AB4+Min!AB4)/2</f>
        <v>41.5</v>
      </c>
      <c r="AC4" s="9">
        <f>(Max!AC4+Min!AC4)/2</f>
        <v>49</v>
      </c>
      <c r="AD4" s="9">
        <f>(Max!AD4+Min!AD4)/2</f>
        <v>59</v>
      </c>
      <c r="AE4" s="9">
        <f>(Max!AE4+Min!AE4)/2</f>
        <v>43.5</v>
      </c>
      <c r="AF4" s="171">
        <f>(Max!AF4+Min!AF4)/2</f>
        <v>44.5</v>
      </c>
      <c r="AG4" s="9">
        <f t="shared" ref="AG4:AG21" si="99">SUM(B4:AF4)</f>
        <v>1404.5</v>
      </c>
      <c r="AH4" s="68">
        <f>(Max!AG4+Min!AG4)/62</f>
        <v>45.306451612903224</v>
      </c>
      <c r="AI4" s="61">
        <f t="shared" ref="AI4:AI21" si="100">MAX(B4:AF4)</f>
        <v>59</v>
      </c>
      <c r="AJ4" s="165">
        <f t="shared" ref="AJ4:AJ21" si="101">MIN(B4:AF4)</f>
        <v>36.5</v>
      </c>
      <c r="AK4" s="501">
        <v>1881</v>
      </c>
      <c r="AL4" s="28" t="str">
        <f t="shared" ref="AL4:AL21" si="102">IF(B4&gt;=70,1,"")</f>
        <v/>
      </c>
      <c r="AM4" s="28" t="str">
        <f t="shared" ref="AM4:AM21" si="103">IF(C4&gt;=70,1,"")</f>
        <v/>
      </c>
      <c r="AN4" s="28" t="str">
        <f t="shared" ref="AN4:AN21" si="104">IF(D4&gt;=70,1,"")</f>
        <v/>
      </c>
      <c r="AO4" s="28" t="str">
        <f t="shared" ref="AO4:AO21" si="105">IF(E4&gt;=70,1,"")</f>
        <v/>
      </c>
      <c r="AP4" s="28" t="str">
        <f t="shared" ref="AP4:AP21" si="106">IF(F4&gt;=70,1,"")</f>
        <v/>
      </c>
      <c r="AQ4" s="28" t="str">
        <f t="shared" ref="AQ4:AQ21" si="107">IF(G4&gt;=70,1,"")</f>
        <v/>
      </c>
      <c r="AR4" s="28" t="str">
        <f t="shared" ref="AR4:AR21" si="108">IF(H4&gt;=70,1,"")</f>
        <v/>
      </c>
      <c r="AS4" s="28" t="str">
        <f t="shared" ref="AS4:AS21" si="109">IF(I4&gt;=70,1,"")</f>
        <v/>
      </c>
      <c r="AT4" s="28" t="str">
        <f t="shared" ref="AT4:AT21" si="110">IF(J4&gt;=70,1,"")</f>
        <v/>
      </c>
      <c r="AU4" s="28" t="str">
        <f t="shared" ref="AU4:AU21" si="111">IF(K4&gt;=70,1,"")</f>
        <v/>
      </c>
      <c r="AV4" s="28" t="str">
        <f t="shared" ref="AV4:AV21" si="112">IF(L4&gt;=70,1,"")</f>
        <v/>
      </c>
      <c r="AW4" s="28" t="str">
        <f t="shared" ref="AW4:AW21" si="113">IF(M4&gt;=70,1,"")</f>
        <v/>
      </c>
      <c r="AX4" s="28" t="str">
        <f t="shared" ref="AX4:AX21" si="114">IF(N4&gt;=70,1,"")</f>
        <v/>
      </c>
      <c r="AY4" s="28" t="str">
        <f t="shared" ref="AY4:AY21" si="115">IF(O4&gt;=70,1,"")</f>
        <v/>
      </c>
      <c r="AZ4" s="28" t="str">
        <f t="shared" ref="AZ4:AZ21" si="116">IF(P4&gt;=70,1,"")</f>
        <v/>
      </c>
      <c r="BA4" s="28" t="str">
        <f t="shared" ref="BA4:BA21" si="117">IF(Q4&gt;=70,1,"")</f>
        <v/>
      </c>
      <c r="BB4" s="28" t="str">
        <f t="shared" ref="BB4:BB21" si="118">IF(R4&gt;=70,1,"")</f>
        <v/>
      </c>
      <c r="BC4" s="28" t="str">
        <f t="shared" ref="BC4:BC21" si="119">IF(S4&gt;=70,1,"")</f>
        <v/>
      </c>
      <c r="BD4" s="28" t="str">
        <f t="shared" ref="BD4:BD21" si="120">IF(T4&gt;=70,1,"")</f>
        <v/>
      </c>
      <c r="BE4" s="28" t="str">
        <f t="shared" ref="BE4:BE21" si="121">IF(U4&gt;=70,1,"")</f>
        <v/>
      </c>
      <c r="BF4" s="28" t="str">
        <f t="shared" ref="BF4:BF21" si="122">IF(V4&gt;=70,1,"")</f>
        <v/>
      </c>
      <c r="BG4" s="28" t="str">
        <f t="shared" ref="BG4:BG21" si="123">IF(W4&gt;=70,1,"")</f>
        <v/>
      </c>
      <c r="BH4" s="28" t="str">
        <f t="shared" ref="BH4:BH21" si="124">IF(X4&gt;=70,1,"")</f>
        <v/>
      </c>
      <c r="BI4" s="28" t="str">
        <f t="shared" ref="BI4:BI21" si="125">IF(Y4&gt;=70,1,"")</f>
        <v/>
      </c>
      <c r="BJ4" s="28" t="str">
        <f t="shared" ref="BJ4:BJ21" si="126">IF(Z4&gt;=70,1,"")</f>
        <v/>
      </c>
      <c r="BK4" s="28" t="str">
        <f t="shared" ref="BK4:BK21" si="127">IF(AA4&gt;=70,1,"")</f>
        <v/>
      </c>
      <c r="BL4" s="28" t="str">
        <f t="shared" ref="BL4:BL21" si="128">IF(AB4&gt;=70,1,"")</f>
        <v/>
      </c>
      <c r="BM4" s="28" t="str">
        <f t="shared" ref="BM4:BM21" si="129">IF(AC4&gt;=70,1,"")</f>
        <v/>
      </c>
      <c r="BN4" s="28" t="str">
        <f t="shared" ref="BN4:BN21" si="130">IF(AD4&gt;=70,1,"")</f>
        <v/>
      </c>
      <c r="BO4" s="28" t="str">
        <f t="shared" ref="BO4:BO21" si="131">IF(AE4&gt;=70,1,"")</f>
        <v/>
      </c>
      <c r="BP4" s="28" t="str">
        <f t="shared" ref="BP4:BP21" si="132">IF(AF4&gt;=70,1,"")</f>
        <v/>
      </c>
      <c r="BQ4" s="28">
        <f t="shared" ref="BQ4:BQ21" si="133">SUM(AL4:BP4)</f>
        <v>0</v>
      </c>
      <c r="BR4" s="501">
        <v>1881</v>
      </c>
      <c r="BS4" s="17" t="str">
        <f t="shared" ref="BS4:BS35" si="134">IF(B4= B$156,$A4,"")</f>
        <v/>
      </c>
      <c r="BT4" s="17" t="str">
        <f t="shared" ref="BT4:BT35" si="135">IF(C4= C$156,$A4,"")</f>
        <v/>
      </c>
      <c r="BU4" s="17" t="str">
        <f t="shared" ref="BU4:BU35" si="136">IF(D4= D$156,$A4,"")</f>
        <v/>
      </c>
      <c r="BV4" s="17" t="str">
        <f t="shared" ref="BV4:BV35" si="137">IF(E4= E$156,$A4,"")</f>
        <v/>
      </c>
      <c r="BW4" s="17" t="str">
        <f t="shared" ref="BW4:BW35" si="138">IF(F4= F$156,$A4,"")</f>
        <v/>
      </c>
      <c r="BX4" s="17" t="str">
        <f t="shared" ref="BX4:BX35" si="139">IF(G4= G$156,$A4,"")</f>
        <v/>
      </c>
      <c r="BY4" s="17" t="str">
        <f t="shared" ref="BY4:BY35" si="140">IF(H4= H$156,$A4,"")</f>
        <v/>
      </c>
      <c r="BZ4" s="17" t="str">
        <f t="shared" ref="BZ4:BZ35" si="141">IF(I4= I$156,$A4,"")</f>
        <v/>
      </c>
      <c r="CA4" s="17" t="str">
        <f t="shared" ref="CA4:CA35" si="142">IF(J4= J$156,$A4,"")</f>
        <v/>
      </c>
      <c r="CB4" s="17" t="str">
        <f t="shared" ref="CB4:CB35" si="143">IF(K4= K$156,$A4,"")</f>
        <v/>
      </c>
      <c r="CC4" s="17" t="str">
        <f t="shared" ref="CC4:CC35" si="144">IF(L4= L$156,$A4,"")</f>
        <v/>
      </c>
      <c r="CD4" s="17" t="str">
        <f t="shared" ref="CD4:CD35" si="145">IF(M4= M$156,$A4,"")</f>
        <v/>
      </c>
      <c r="CE4" s="17" t="str">
        <f t="shared" ref="CE4:CE35" si="146">IF(N4= N$156,$A4,"")</f>
        <v/>
      </c>
      <c r="CF4" s="17" t="str">
        <f t="shared" ref="CF4:CF35" si="147">IF(O4= O$156,$A4,"")</f>
        <v/>
      </c>
      <c r="CG4" s="17" t="str">
        <f t="shared" ref="CG4:CG35" si="148">IF(P4= P$156,$A4,"")</f>
        <v/>
      </c>
      <c r="CH4" s="17" t="str">
        <f t="shared" ref="CH4:CH35" si="149">IF(Q4= Q$156,$A4,"")</f>
        <v/>
      </c>
      <c r="CI4" s="17" t="str">
        <f t="shared" ref="CI4:CI35" si="150">IF(R4= R$156,$A4,"")</f>
        <v/>
      </c>
      <c r="CJ4" s="17" t="str">
        <f t="shared" ref="CJ4:CJ35" si="151">IF(S4= S$156,$A4,"")</f>
        <v/>
      </c>
      <c r="CK4" s="17" t="str">
        <f t="shared" ref="CK4:CK35" si="152">IF(T4= T$156,$A4,"")</f>
        <v/>
      </c>
      <c r="CL4" s="17" t="str">
        <f t="shared" ref="CL4:CL35" si="153">IF(U4= U$156,$A4,"")</f>
        <v/>
      </c>
      <c r="CM4" s="17" t="str">
        <f t="shared" ref="CM4:CM35" si="154">IF(V4= V$156,$A4,"")</f>
        <v/>
      </c>
      <c r="CN4" s="17" t="str">
        <f t="shared" ref="CN4:CN35" si="155">IF(W4= W$156,$A4,"")</f>
        <v/>
      </c>
      <c r="CO4" s="17" t="str">
        <f t="shared" ref="CO4:CO35" si="156">IF(X4= X$156,$A4,"")</f>
        <v/>
      </c>
      <c r="CP4" s="17" t="str">
        <f t="shared" ref="CP4:CP35" si="157">IF(Y4= Y$156,$A4,"")</f>
        <v/>
      </c>
      <c r="CQ4" s="17" t="str">
        <f t="shared" ref="CQ4:CQ35" si="158">IF(Z4= Z$156,$A4,"")</f>
        <v/>
      </c>
      <c r="CR4" s="17" t="str">
        <f t="shared" ref="CR4:CR35" si="159">IF(AA4= AA$156,$A4,"")</f>
        <v/>
      </c>
      <c r="CS4" s="17" t="str">
        <f t="shared" ref="CS4:CS35" si="160">IF(AB4= AB$156,$A4,"")</f>
        <v/>
      </c>
      <c r="CT4" s="17" t="str">
        <f t="shared" ref="CT4:CT35" si="161">IF(AC4= AC$156,$A4,"")</f>
        <v/>
      </c>
      <c r="CU4" s="17" t="str">
        <f t="shared" ref="CU4:CU35" si="162">IF(AD4= AD$156,$A4,"")</f>
        <v/>
      </c>
      <c r="CV4" s="17" t="str">
        <f t="shared" ref="CV4:CV35" si="163">IF(AE4= AE$156,$A4,"")</f>
        <v/>
      </c>
      <c r="CW4" s="17" t="str">
        <f t="shared" ref="CW4:CW35" si="164">IF(AF4= AF$156,$A4,"")</f>
        <v/>
      </c>
      <c r="CX4" s="501">
        <v>1881</v>
      </c>
      <c r="CY4" s="28" t="str">
        <f t="shared" ref="CY4:CY67" si="165">IF(AND(B4&lt;=32,$AG4&gt;0),1,"")</f>
        <v/>
      </c>
      <c r="CZ4" s="28" t="str">
        <f t="shared" ref="CZ4:CZ67" si="166">IF(AND(C4&lt;=32,$AG4&gt;0),1,"")</f>
        <v/>
      </c>
      <c r="DA4" s="28" t="str">
        <f t="shared" ref="DA4:DA67" si="167">IF(AND(D4&lt;=32,$AG4&gt;0),1,"")</f>
        <v/>
      </c>
      <c r="DB4" s="28" t="str">
        <f t="shared" ref="DB4:DB67" si="168">IF(AND(E4&lt;=32,$AG4&gt;0),1,"")</f>
        <v/>
      </c>
      <c r="DC4" s="28" t="str">
        <f t="shared" ref="DC4:DC67" si="169">IF(AND(F4&lt;=32,$AG4&gt;0),1,"")</f>
        <v/>
      </c>
      <c r="DD4" s="28" t="str">
        <f t="shared" ref="DD4:DD67" si="170">IF(AND(G4&lt;=32,$AG4&gt;0),1,"")</f>
        <v/>
      </c>
      <c r="DE4" s="28" t="str">
        <f t="shared" ref="DE4:DE67" si="171">IF(AND(H4&lt;=32,$AG4&gt;0),1,"")</f>
        <v/>
      </c>
      <c r="DF4" s="28" t="str">
        <f t="shared" ref="DF4:DF67" si="172">IF(AND(I4&lt;=32,$AG4&gt;0),1,"")</f>
        <v/>
      </c>
      <c r="DG4" s="28" t="str">
        <f t="shared" ref="DG4:DG67" si="173">IF(AND(J4&lt;=32,$AG4&gt;0),1,"")</f>
        <v/>
      </c>
      <c r="DH4" s="28" t="str">
        <f t="shared" ref="DH4:DH67" si="174">IF(AND(K4&lt;=32,$AG4&gt;0),1,"")</f>
        <v/>
      </c>
      <c r="DI4" s="28" t="str">
        <f t="shared" ref="DI4:DI67" si="175">IF(AND(L4&lt;=32,$AG4&gt;0),1,"")</f>
        <v/>
      </c>
      <c r="DJ4" s="28" t="str">
        <f t="shared" ref="DJ4:DJ67" si="176">IF(AND(M4&lt;=32,$AG4&gt;0),1,"")</f>
        <v/>
      </c>
      <c r="DK4" s="28" t="str">
        <f t="shared" ref="DK4:DK67" si="177">IF(AND(N4&lt;=32,$AG4&gt;0),1,"")</f>
        <v/>
      </c>
      <c r="DL4" s="28" t="str">
        <f t="shared" ref="DL4:DL67" si="178">IF(AND(O4&lt;=32,$AG4&gt;0),1,"")</f>
        <v/>
      </c>
      <c r="DM4" s="28" t="str">
        <f t="shared" ref="DM4:DM67" si="179">IF(AND(P4&lt;=32,$AG4&gt;0),1,"")</f>
        <v/>
      </c>
      <c r="DN4" s="28" t="str">
        <f t="shared" ref="DN4:DN67" si="180">IF(AND(Q4&lt;=32,$AG4&gt;0),1,"")</f>
        <v/>
      </c>
      <c r="DO4" s="28" t="str">
        <f t="shared" ref="DO4:DO67" si="181">IF(AND(R4&lt;=32,$AG4&gt;0),1,"")</f>
        <v/>
      </c>
      <c r="DP4" s="28" t="str">
        <f t="shared" ref="DP4:DP67" si="182">IF(AND(S4&lt;=32,$AG4&gt;0),1,"")</f>
        <v/>
      </c>
      <c r="DQ4" s="28" t="str">
        <f t="shared" ref="DQ4:DQ67" si="183">IF(AND(T4&lt;=32,$AG4&gt;0),1,"")</f>
        <v/>
      </c>
      <c r="DR4" s="28" t="str">
        <f t="shared" ref="DR4:DR67" si="184">IF(AND(U4&lt;=32,$AG4&gt;0),1,"")</f>
        <v/>
      </c>
      <c r="DS4" s="28" t="str">
        <f t="shared" ref="DS4:DS67" si="185">IF(AND(V4&lt;=32,$AG4&gt;0),1,"")</f>
        <v/>
      </c>
      <c r="DT4" s="28" t="str">
        <f t="shared" ref="DT4:DT67" si="186">IF(AND(W4&lt;=32,$AG4&gt;0),1,"")</f>
        <v/>
      </c>
      <c r="DU4" s="28" t="str">
        <f t="shared" ref="DU4:DU67" si="187">IF(AND(X4&lt;=32,$AG4&gt;0),1,"")</f>
        <v/>
      </c>
      <c r="DV4" s="28" t="str">
        <f t="shared" ref="DV4:DV67" si="188">IF(AND(Y4&lt;=32,$AG4&gt;0),1,"")</f>
        <v/>
      </c>
      <c r="DW4" s="28" t="str">
        <f t="shared" ref="DW4:DW67" si="189">IF(AND(Z4&lt;=32,$AG4&gt;0),1,"")</f>
        <v/>
      </c>
      <c r="DX4" s="28" t="str">
        <f t="shared" ref="DX4:DX67" si="190">IF(AND(AA4&lt;=32,$AG4&gt;0),1,"")</f>
        <v/>
      </c>
      <c r="DY4" s="28" t="str">
        <f t="shared" ref="DY4:DY67" si="191">IF(AND(AB4&lt;=32,$AG4&gt;0),1,"")</f>
        <v/>
      </c>
      <c r="DZ4" s="28" t="str">
        <f t="shared" ref="DZ4:DZ67" si="192">IF(AND(AC4&lt;=32,$AG4&gt;0),1,"")</f>
        <v/>
      </c>
      <c r="EA4" s="28" t="str">
        <f t="shared" ref="EA4:EA67" si="193">IF(AND(AD4&lt;=32,$AG4&gt;0),1,"")</f>
        <v/>
      </c>
      <c r="EB4" s="28" t="str">
        <f t="shared" ref="EB4:EB67" si="194">IF(AND(AE4&lt;=32,$AG4&gt;0),1,"")</f>
        <v/>
      </c>
      <c r="EC4" s="28" t="str">
        <f t="shared" ref="EC4:EC67" si="195">IF(AND(AF4&lt;=32,$AG4&gt;0),1,"")</f>
        <v/>
      </c>
      <c r="ED4" s="28">
        <f t="shared" ref="ED4:ED67" si="196">SUM(CY4:EC4)</f>
        <v>0</v>
      </c>
      <c r="EE4" s="501">
        <v>1881</v>
      </c>
      <c r="EF4" s="17" t="str">
        <f t="shared" ref="EF4:EF35" si="197">IF(B4= EF$156,$A4,"")</f>
        <v/>
      </c>
      <c r="EG4" s="17" t="str">
        <f t="shared" ref="EG4:EG35" si="198">IF(C4= EG$156,$A4,"")</f>
        <v/>
      </c>
      <c r="EH4" s="17" t="str">
        <f t="shared" ref="EH4:EH35" si="199">IF(D4= EH$156,$A4,"")</f>
        <v/>
      </c>
      <c r="EI4" s="17" t="str">
        <f t="shared" ref="EI4:EI35" si="200">IF(E4= EI$156,$A4,"")</f>
        <v/>
      </c>
      <c r="EJ4" s="17" t="str">
        <f t="shared" ref="EJ4:EJ35" si="201">IF(F4= EJ$156,$A4,"")</f>
        <v/>
      </c>
      <c r="EK4" s="17" t="str">
        <f t="shared" ref="EK4:EK35" si="202">IF(G4= EK$156,$A4,"")</f>
        <v/>
      </c>
      <c r="EL4" s="17" t="str">
        <f t="shared" ref="EL4:EL35" si="203">IF(H4= EL$156,$A4,"")</f>
        <v/>
      </c>
      <c r="EM4" s="17" t="str">
        <f t="shared" ref="EM4:EM35" si="204">IF(I4= EM$156,$A4,"")</f>
        <v/>
      </c>
      <c r="EN4" s="17" t="str">
        <f t="shared" ref="EN4:EN35" si="205">IF(J4= EN$156,$A4,"")</f>
        <v/>
      </c>
      <c r="EO4" s="17" t="str">
        <f t="shared" ref="EO4:EO35" si="206">IF(K4= EO$156,$A4,"")</f>
        <v/>
      </c>
      <c r="EP4" s="17" t="str">
        <f t="shared" ref="EP4:EP35" si="207">IF(L4= EP$156,$A4,"")</f>
        <v/>
      </c>
      <c r="EQ4" s="17" t="str">
        <f t="shared" ref="EQ4:EQ35" si="208">IF(M4= EQ$156,$A4,"")</f>
        <v/>
      </c>
      <c r="ER4" s="17" t="str">
        <f t="shared" ref="ER4:ER35" si="209">IF(N4= ER$156,$A4,"")</f>
        <v/>
      </c>
      <c r="ES4" s="17" t="str">
        <f t="shared" ref="ES4:ES35" si="210">IF(O4= ES$156,$A4,"")</f>
        <v/>
      </c>
      <c r="ET4" s="17" t="str">
        <f t="shared" ref="ET4:ET35" si="211">IF(P4= ET$156,$A4,"")</f>
        <v/>
      </c>
      <c r="EU4" s="17" t="str">
        <f t="shared" ref="EU4:EU35" si="212">IF(Q4= EU$156,$A4,"")</f>
        <v/>
      </c>
      <c r="EV4" s="17" t="str">
        <f t="shared" ref="EV4:EV35" si="213">IF(R4= EV$156,$A4,"")</f>
        <v/>
      </c>
      <c r="EW4" s="17" t="str">
        <f t="shared" ref="EW4:EW35" si="214">IF(S4= EW$156,$A4,"")</f>
        <v/>
      </c>
      <c r="EX4" s="17" t="str">
        <f t="shared" ref="EX4:EX35" si="215">IF(T4= EX$156,$A4,"")</f>
        <v/>
      </c>
      <c r="EY4" s="17" t="str">
        <f t="shared" ref="EY4:EY35" si="216">IF(U4= EY$156,$A4,"")</f>
        <v/>
      </c>
      <c r="EZ4" s="17" t="str">
        <f t="shared" ref="EZ4:EZ35" si="217">IF(V4= EZ$156,$A4,"")</f>
        <v/>
      </c>
      <c r="FA4" s="17" t="str">
        <f t="shared" ref="FA4:FA35" si="218">IF(W4= FA$156,$A4,"")</f>
        <v/>
      </c>
      <c r="FB4" s="17" t="str">
        <f t="shared" ref="FB4:FB35" si="219">IF(X4= FB$156,$A4,"")</f>
        <v/>
      </c>
      <c r="FC4" s="17" t="str">
        <f t="shared" ref="FC4:FC35" si="220">IF(Y4= FC$156,$A4,"")</f>
        <v/>
      </c>
      <c r="FD4" s="17" t="str">
        <f t="shared" ref="FD4:FD35" si="221">IF(Z4= FD$156,$A4,"")</f>
        <v/>
      </c>
      <c r="FE4" s="17" t="str">
        <f t="shared" ref="FE4:FE35" si="222">IF(AA4= FE$156,$A4,"")</f>
        <v/>
      </c>
      <c r="FF4" s="17" t="str">
        <f t="shared" ref="FF4:FF35" si="223">IF(AB4= FF$156,$A4,"")</f>
        <v/>
      </c>
      <c r="FG4" s="17" t="str">
        <f t="shared" ref="FG4:FG35" si="224">IF(AC4= FG$156,$A4,"")</f>
        <v/>
      </c>
      <c r="FH4" s="17" t="str">
        <f t="shared" ref="FH4:FH35" si="225">IF(AD4= FH$156,$A4,"")</f>
        <v/>
      </c>
      <c r="FI4" s="17" t="str">
        <f t="shared" ref="FI4:FI35" si="226">IF(AE4= FI$156,$A4,"")</f>
        <v/>
      </c>
      <c r="FJ4" s="17" t="str">
        <f t="shared" ref="FJ4:FJ35" si="227">IF(AF4= FJ$156,$A4,"")</f>
        <v/>
      </c>
      <c r="FK4" s="501">
        <v>1881</v>
      </c>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row>
    <row r="5" spans="1:236">
      <c r="A5" s="501">
        <v>1882</v>
      </c>
      <c r="B5" s="9">
        <f>(Max!B5+Min!B5)/2</f>
        <v>54</v>
      </c>
      <c r="C5" s="9">
        <f>(Max!C5+Min!C5)/2</f>
        <v>60.5</v>
      </c>
      <c r="D5" s="9">
        <f>(Max!D5+Min!D5)/2</f>
        <v>65.5</v>
      </c>
      <c r="E5" s="9">
        <f>(Max!E5+Min!E5)/2</f>
        <v>53.5</v>
      </c>
      <c r="F5" s="9">
        <f>(Max!F5+Min!F5)/2</f>
        <v>49</v>
      </c>
      <c r="G5" s="171">
        <f>(Max!G5+Min!G5)/2</f>
        <v>61.5</v>
      </c>
      <c r="H5" s="9">
        <f>(Max!H5+Min!H5)/2</f>
        <v>52.5</v>
      </c>
      <c r="I5" s="9">
        <f>(Max!I5+Min!I5)/2</f>
        <v>40.5</v>
      </c>
      <c r="J5" s="9">
        <f>(Max!J5+Min!J5)/2</f>
        <v>46</v>
      </c>
      <c r="K5" s="9">
        <f>(Max!K5+Min!K5)/2</f>
        <v>57.5</v>
      </c>
      <c r="L5" s="171">
        <f>(Max!L5+Min!L5)/2</f>
        <v>48.5</v>
      </c>
      <c r="M5" s="9">
        <f>(Max!M5+Min!M5)/2</f>
        <v>50</v>
      </c>
      <c r="N5" s="9">
        <f>(Max!N5+Min!N5)/2</f>
        <v>51</v>
      </c>
      <c r="O5" s="9">
        <f>(Max!O5+Min!O5)/2</f>
        <v>41</v>
      </c>
      <c r="P5" s="9">
        <f>(Max!P5+Min!P5)/2</f>
        <v>36.5</v>
      </c>
      <c r="Q5" s="171">
        <f>(Max!Q5+Min!Q5)/2</f>
        <v>44</v>
      </c>
      <c r="R5" s="9">
        <f>(Max!R5+Min!R5)/2</f>
        <v>43</v>
      </c>
      <c r="S5" s="9">
        <f>(Max!S5+Min!S5)/2</f>
        <v>39</v>
      </c>
      <c r="T5" s="9">
        <f>(Max!T5+Min!T5)/2</f>
        <v>44.5</v>
      </c>
      <c r="U5" s="9">
        <f>(Max!U5+Min!U5)/2</f>
        <v>50.5</v>
      </c>
      <c r="V5" s="171">
        <f>(Max!V5+Min!V5)/2</f>
        <v>56.5</v>
      </c>
      <c r="W5" s="9">
        <f>(Max!W5+Min!W5)/2</f>
        <v>46.5</v>
      </c>
      <c r="X5" s="9">
        <f>(Max!X5+Min!X5)/2</f>
        <v>44</v>
      </c>
      <c r="Y5" s="9">
        <f>(Max!Y5+Min!Y5)/2</f>
        <v>52</v>
      </c>
      <c r="Z5" s="9">
        <f>(Max!Z5+Min!Z5)/2</f>
        <v>39.5</v>
      </c>
      <c r="AA5" s="171">
        <f>(Max!AA5+Min!AA5)/2</f>
        <v>48</v>
      </c>
      <c r="AB5" s="9">
        <f>(Max!AB5+Min!AB5)/2</f>
        <v>61</v>
      </c>
      <c r="AC5" s="9">
        <f>(Max!AC5+Min!AC5)/2</f>
        <v>59</v>
      </c>
      <c r="AD5" s="9">
        <f>(Max!AD5+Min!AD5)/2</f>
        <v>50</v>
      </c>
      <c r="AE5" s="9">
        <f>(Max!AE5+Min!AE5)/2</f>
        <v>59</v>
      </c>
      <c r="AF5" s="171">
        <f>(Max!AF5+Min!AF5)/2</f>
        <v>54</v>
      </c>
      <c r="AG5" s="9">
        <f t="shared" si="99"/>
        <v>1558</v>
      </c>
      <c r="AH5" s="68">
        <f>(Max!AG5+Min!AG5)/62</f>
        <v>50.258064516129032</v>
      </c>
      <c r="AI5" s="61">
        <f t="shared" si="100"/>
        <v>65.5</v>
      </c>
      <c r="AJ5" s="165">
        <f t="shared" si="101"/>
        <v>36.5</v>
      </c>
      <c r="AK5" s="501">
        <v>1882</v>
      </c>
      <c r="AL5" s="28" t="str">
        <f t="shared" si="102"/>
        <v/>
      </c>
      <c r="AM5" s="28" t="str">
        <f t="shared" si="103"/>
        <v/>
      </c>
      <c r="AN5" s="28" t="str">
        <f t="shared" si="104"/>
        <v/>
      </c>
      <c r="AO5" s="28" t="str">
        <f t="shared" si="105"/>
        <v/>
      </c>
      <c r="AP5" s="28" t="str">
        <f t="shared" si="106"/>
        <v/>
      </c>
      <c r="AQ5" s="28" t="str">
        <f t="shared" si="107"/>
        <v/>
      </c>
      <c r="AR5" s="28" t="str">
        <f t="shared" si="108"/>
        <v/>
      </c>
      <c r="AS5" s="28" t="str">
        <f t="shared" si="109"/>
        <v/>
      </c>
      <c r="AT5" s="28" t="str">
        <f t="shared" si="110"/>
        <v/>
      </c>
      <c r="AU5" s="28" t="str">
        <f t="shared" si="111"/>
        <v/>
      </c>
      <c r="AV5" s="28" t="str">
        <f t="shared" si="112"/>
        <v/>
      </c>
      <c r="AW5" s="28" t="str">
        <f t="shared" si="113"/>
        <v/>
      </c>
      <c r="AX5" s="28" t="str">
        <f t="shared" si="114"/>
        <v/>
      </c>
      <c r="AY5" s="28" t="str">
        <f t="shared" si="115"/>
        <v/>
      </c>
      <c r="AZ5" s="28" t="str">
        <f t="shared" si="116"/>
        <v/>
      </c>
      <c r="BA5" s="28" t="str">
        <f t="shared" si="117"/>
        <v/>
      </c>
      <c r="BB5" s="28" t="str">
        <f t="shared" si="118"/>
        <v/>
      </c>
      <c r="BC5" s="28" t="str">
        <f t="shared" si="119"/>
        <v/>
      </c>
      <c r="BD5" s="28" t="str">
        <f t="shared" si="120"/>
        <v/>
      </c>
      <c r="BE5" s="28" t="str">
        <f t="shared" si="121"/>
        <v/>
      </c>
      <c r="BF5" s="28" t="str">
        <f t="shared" si="122"/>
        <v/>
      </c>
      <c r="BG5" s="28" t="str">
        <f t="shared" si="123"/>
        <v/>
      </c>
      <c r="BH5" s="28" t="str">
        <f t="shared" si="124"/>
        <v/>
      </c>
      <c r="BI5" s="28" t="str">
        <f t="shared" si="125"/>
        <v/>
      </c>
      <c r="BJ5" s="28" t="str">
        <f t="shared" si="126"/>
        <v/>
      </c>
      <c r="BK5" s="28" t="str">
        <f t="shared" si="127"/>
        <v/>
      </c>
      <c r="BL5" s="28" t="str">
        <f t="shared" si="128"/>
        <v/>
      </c>
      <c r="BM5" s="28" t="str">
        <f t="shared" si="129"/>
        <v/>
      </c>
      <c r="BN5" s="28" t="str">
        <f t="shared" si="130"/>
        <v/>
      </c>
      <c r="BO5" s="28" t="str">
        <f t="shared" si="131"/>
        <v/>
      </c>
      <c r="BP5" s="28" t="str">
        <f t="shared" si="132"/>
        <v/>
      </c>
      <c r="BQ5" s="28">
        <f t="shared" si="133"/>
        <v>0</v>
      </c>
      <c r="BR5" s="501">
        <v>1882</v>
      </c>
      <c r="BS5" s="17" t="str">
        <f t="shared" si="134"/>
        <v/>
      </c>
      <c r="BT5" s="17" t="str">
        <f t="shared" si="135"/>
        <v/>
      </c>
      <c r="BU5" s="17">
        <f t="shared" si="136"/>
        <v>1882</v>
      </c>
      <c r="BV5" s="17" t="str">
        <f t="shared" si="137"/>
        <v/>
      </c>
      <c r="BW5" s="17" t="str">
        <f t="shared" si="138"/>
        <v/>
      </c>
      <c r="BX5" s="17" t="str">
        <f t="shared" si="139"/>
        <v/>
      </c>
      <c r="BY5" s="17" t="str">
        <f t="shared" si="140"/>
        <v/>
      </c>
      <c r="BZ5" s="17" t="str">
        <f t="shared" si="141"/>
        <v/>
      </c>
      <c r="CA5" s="17" t="str">
        <f t="shared" si="142"/>
        <v/>
      </c>
      <c r="CB5" s="17" t="str">
        <f t="shared" si="143"/>
        <v/>
      </c>
      <c r="CC5" s="17" t="str">
        <f t="shared" si="144"/>
        <v/>
      </c>
      <c r="CD5" s="17" t="str">
        <f t="shared" si="145"/>
        <v/>
      </c>
      <c r="CE5" s="17" t="str">
        <f t="shared" si="146"/>
        <v/>
      </c>
      <c r="CF5" s="17" t="str">
        <f t="shared" si="147"/>
        <v/>
      </c>
      <c r="CG5" s="17" t="str">
        <f t="shared" si="148"/>
        <v/>
      </c>
      <c r="CH5" s="17" t="str">
        <f t="shared" si="149"/>
        <v/>
      </c>
      <c r="CI5" s="17" t="str">
        <f t="shared" si="150"/>
        <v/>
      </c>
      <c r="CJ5" s="17" t="str">
        <f t="shared" si="151"/>
        <v/>
      </c>
      <c r="CK5" s="17" t="str">
        <f t="shared" si="152"/>
        <v/>
      </c>
      <c r="CL5" s="17" t="str">
        <f t="shared" si="153"/>
        <v/>
      </c>
      <c r="CM5" s="17" t="str">
        <f t="shared" si="154"/>
        <v/>
      </c>
      <c r="CN5" s="17" t="str">
        <f t="shared" si="155"/>
        <v/>
      </c>
      <c r="CO5" s="17" t="str">
        <f t="shared" si="156"/>
        <v/>
      </c>
      <c r="CP5" s="17" t="str">
        <f t="shared" si="157"/>
        <v/>
      </c>
      <c r="CQ5" s="17" t="str">
        <f t="shared" si="158"/>
        <v/>
      </c>
      <c r="CR5" s="17" t="str">
        <f t="shared" si="159"/>
        <v/>
      </c>
      <c r="CS5" s="17" t="str">
        <f t="shared" si="160"/>
        <v/>
      </c>
      <c r="CT5" s="17" t="str">
        <f t="shared" si="161"/>
        <v/>
      </c>
      <c r="CU5" s="17" t="str">
        <f t="shared" si="162"/>
        <v/>
      </c>
      <c r="CV5" s="17" t="str">
        <f t="shared" si="163"/>
        <v/>
      </c>
      <c r="CW5" s="17" t="str">
        <f t="shared" si="164"/>
        <v/>
      </c>
      <c r="CX5" s="501">
        <v>1882</v>
      </c>
      <c r="CY5" s="28" t="str">
        <f t="shared" si="165"/>
        <v/>
      </c>
      <c r="CZ5" s="28" t="str">
        <f t="shared" si="166"/>
        <v/>
      </c>
      <c r="DA5" s="28" t="str">
        <f t="shared" si="167"/>
        <v/>
      </c>
      <c r="DB5" s="28" t="str">
        <f t="shared" si="168"/>
        <v/>
      </c>
      <c r="DC5" s="28" t="str">
        <f t="shared" si="169"/>
        <v/>
      </c>
      <c r="DD5" s="28" t="str">
        <f t="shared" si="170"/>
        <v/>
      </c>
      <c r="DE5" s="28" t="str">
        <f t="shared" si="171"/>
        <v/>
      </c>
      <c r="DF5" s="28" t="str">
        <f t="shared" si="172"/>
        <v/>
      </c>
      <c r="DG5" s="28" t="str">
        <f t="shared" si="173"/>
        <v/>
      </c>
      <c r="DH5" s="28" t="str">
        <f t="shared" si="174"/>
        <v/>
      </c>
      <c r="DI5" s="28" t="str">
        <f t="shared" si="175"/>
        <v/>
      </c>
      <c r="DJ5" s="28" t="str">
        <f t="shared" si="176"/>
        <v/>
      </c>
      <c r="DK5" s="28" t="str">
        <f t="shared" si="177"/>
        <v/>
      </c>
      <c r="DL5" s="28" t="str">
        <f t="shared" si="178"/>
        <v/>
      </c>
      <c r="DM5" s="28" t="str">
        <f t="shared" si="179"/>
        <v/>
      </c>
      <c r="DN5" s="28" t="str">
        <f t="shared" si="180"/>
        <v/>
      </c>
      <c r="DO5" s="28" t="str">
        <f t="shared" si="181"/>
        <v/>
      </c>
      <c r="DP5" s="28" t="str">
        <f t="shared" si="182"/>
        <v/>
      </c>
      <c r="DQ5" s="28" t="str">
        <f t="shared" si="183"/>
        <v/>
      </c>
      <c r="DR5" s="28" t="str">
        <f t="shared" si="184"/>
        <v/>
      </c>
      <c r="DS5" s="28" t="str">
        <f t="shared" si="185"/>
        <v/>
      </c>
      <c r="DT5" s="28" t="str">
        <f t="shared" si="186"/>
        <v/>
      </c>
      <c r="DU5" s="28" t="str">
        <f t="shared" si="187"/>
        <v/>
      </c>
      <c r="DV5" s="28" t="str">
        <f t="shared" si="188"/>
        <v/>
      </c>
      <c r="DW5" s="28" t="str">
        <f t="shared" si="189"/>
        <v/>
      </c>
      <c r="DX5" s="28" t="str">
        <f t="shared" si="190"/>
        <v/>
      </c>
      <c r="DY5" s="28" t="str">
        <f t="shared" si="191"/>
        <v/>
      </c>
      <c r="DZ5" s="28" t="str">
        <f t="shared" si="192"/>
        <v/>
      </c>
      <c r="EA5" s="28" t="str">
        <f t="shared" si="193"/>
        <v/>
      </c>
      <c r="EB5" s="28" t="str">
        <f t="shared" si="194"/>
        <v/>
      </c>
      <c r="EC5" s="28" t="str">
        <f t="shared" si="195"/>
        <v/>
      </c>
      <c r="ED5" s="28">
        <f t="shared" si="196"/>
        <v>0</v>
      </c>
      <c r="EE5" s="501">
        <v>1882</v>
      </c>
      <c r="EF5" s="17" t="str">
        <f t="shared" si="197"/>
        <v/>
      </c>
      <c r="EG5" s="17" t="str">
        <f t="shared" si="198"/>
        <v/>
      </c>
      <c r="EH5" s="17" t="str">
        <f t="shared" si="199"/>
        <v/>
      </c>
      <c r="EI5" s="17" t="str">
        <f t="shared" si="200"/>
        <v/>
      </c>
      <c r="EJ5" s="17" t="str">
        <f t="shared" si="201"/>
        <v/>
      </c>
      <c r="EK5" s="17" t="str">
        <f t="shared" si="202"/>
        <v/>
      </c>
      <c r="EL5" s="17" t="str">
        <f t="shared" si="203"/>
        <v/>
      </c>
      <c r="EM5" s="17" t="str">
        <f t="shared" si="204"/>
        <v/>
      </c>
      <c r="EN5" s="17" t="str">
        <f t="shared" si="205"/>
        <v/>
      </c>
      <c r="EO5" s="17" t="str">
        <f t="shared" si="206"/>
        <v/>
      </c>
      <c r="EP5" s="17" t="str">
        <f t="shared" si="207"/>
        <v/>
      </c>
      <c r="EQ5" s="17" t="str">
        <f t="shared" si="208"/>
        <v/>
      </c>
      <c r="ER5" s="17" t="str">
        <f t="shared" si="209"/>
        <v/>
      </c>
      <c r="ES5" s="17" t="str">
        <f t="shared" si="210"/>
        <v/>
      </c>
      <c r="ET5" s="17" t="str">
        <f t="shared" si="211"/>
        <v/>
      </c>
      <c r="EU5" s="17" t="str">
        <f t="shared" si="212"/>
        <v/>
      </c>
      <c r="EV5" s="17" t="str">
        <f t="shared" si="213"/>
        <v/>
      </c>
      <c r="EW5" s="17" t="str">
        <f t="shared" si="214"/>
        <v/>
      </c>
      <c r="EX5" s="17" t="str">
        <f t="shared" si="215"/>
        <v/>
      </c>
      <c r="EY5" s="17" t="str">
        <f t="shared" si="216"/>
        <v/>
      </c>
      <c r="EZ5" s="17" t="str">
        <f t="shared" si="217"/>
        <v/>
      </c>
      <c r="FA5" s="17" t="str">
        <f t="shared" si="218"/>
        <v/>
      </c>
      <c r="FB5" s="17" t="str">
        <f t="shared" si="219"/>
        <v/>
      </c>
      <c r="FC5" s="17" t="str">
        <f t="shared" si="220"/>
        <v/>
      </c>
      <c r="FD5" s="17" t="str">
        <f t="shared" si="221"/>
        <v/>
      </c>
      <c r="FE5" s="17" t="str">
        <f t="shared" si="222"/>
        <v/>
      </c>
      <c r="FF5" s="17" t="str">
        <f t="shared" si="223"/>
        <v/>
      </c>
      <c r="FG5" s="17" t="str">
        <f t="shared" si="224"/>
        <v/>
      </c>
      <c r="FH5" s="17" t="str">
        <f t="shared" si="225"/>
        <v/>
      </c>
      <c r="FI5" s="17" t="str">
        <f t="shared" si="226"/>
        <v/>
      </c>
      <c r="FJ5" s="17" t="str">
        <f t="shared" si="227"/>
        <v/>
      </c>
      <c r="FK5" s="501">
        <v>1882</v>
      </c>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row>
    <row r="6" spans="1:236">
      <c r="A6" s="501">
        <v>1883</v>
      </c>
      <c r="B6" s="9">
        <f>(Max!B6+Min!B6)/2</f>
        <v>46</v>
      </c>
      <c r="C6" s="9">
        <f>(Max!C6+Min!C6)/2</f>
        <v>53.5</v>
      </c>
      <c r="D6" s="9">
        <f>(Max!D6+Min!D6)/2</f>
        <v>45.5</v>
      </c>
      <c r="E6" s="9">
        <f>(Max!E6+Min!E6)/2</f>
        <v>41</v>
      </c>
      <c r="F6" s="9">
        <f>(Max!F6+Min!F6)/2</f>
        <v>30</v>
      </c>
      <c r="G6" s="171">
        <f>(Max!G6+Min!G6)/2</f>
        <v>42</v>
      </c>
      <c r="H6" s="9">
        <f>(Max!H6+Min!H6)/2</f>
        <v>50</v>
      </c>
      <c r="I6" s="9">
        <f>(Max!I6+Min!I6)/2</f>
        <v>29</v>
      </c>
      <c r="J6" s="9">
        <f>(Max!J6+Min!J6)/2</f>
        <v>36.5</v>
      </c>
      <c r="K6" s="9">
        <f>(Max!K6+Min!K6)/2</f>
        <v>47</v>
      </c>
      <c r="L6" s="171">
        <f>(Max!L6+Min!L6)/2</f>
        <v>41</v>
      </c>
      <c r="M6" s="9">
        <f>(Max!M6+Min!M6)/2</f>
        <v>40</v>
      </c>
      <c r="N6" s="9">
        <f>(Max!N6+Min!N6)/2</f>
        <v>50</v>
      </c>
      <c r="O6" s="9">
        <f>(Max!O6+Min!O6)/2</f>
        <v>55</v>
      </c>
      <c r="P6" s="9">
        <f>(Max!P6+Min!P6)/2</f>
        <v>58.5</v>
      </c>
      <c r="Q6" s="171">
        <f>(Max!Q6+Min!Q6)/2</f>
        <v>35.5</v>
      </c>
      <c r="R6" s="9">
        <f>(Max!R6+Min!R6)/2</f>
        <v>42</v>
      </c>
      <c r="S6" s="9">
        <f>(Max!S6+Min!S6)/2</f>
        <v>52</v>
      </c>
      <c r="T6" s="9">
        <f>(Max!T6+Min!T6)/2</f>
        <v>60</v>
      </c>
      <c r="U6" s="9">
        <f>(Max!U6+Min!U6)/2</f>
        <v>40</v>
      </c>
      <c r="V6" s="171">
        <f>(Max!V6+Min!V6)/2</f>
        <v>32</v>
      </c>
      <c r="W6" s="9">
        <f>(Max!W6+Min!W6)/2</f>
        <v>33.5</v>
      </c>
      <c r="X6" s="9">
        <f>(Max!X6+Min!X6)/2</f>
        <v>35.5</v>
      </c>
      <c r="Y6" s="9">
        <f>(Max!Y6+Min!Y6)/2</f>
        <v>37</v>
      </c>
      <c r="Z6" s="9">
        <f>(Max!Z6+Min!Z6)/2</f>
        <v>38</v>
      </c>
      <c r="AA6" s="171">
        <f>(Max!AA6+Min!AA6)/2</f>
        <v>40</v>
      </c>
      <c r="AB6" s="9">
        <f>(Max!AB6+Min!AB6)/2</f>
        <v>49</v>
      </c>
      <c r="AC6" s="9">
        <f>(Max!AC6+Min!AC6)/2</f>
        <v>48.5</v>
      </c>
      <c r="AD6" s="9">
        <f>(Max!AD6+Min!AD6)/2</f>
        <v>43</v>
      </c>
      <c r="AE6" s="9">
        <f>(Max!AE6+Min!AE6)/2</f>
        <v>49.5</v>
      </c>
      <c r="AF6" s="171">
        <f>(Max!AF6+Min!AF6)/2</f>
        <v>39</v>
      </c>
      <c r="AG6" s="9">
        <f t="shared" si="99"/>
        <v>1339.5</v>
      </c>
      <c r="AH6" s="68">
        <f>(Max!AG6+Min!AG6)/62</f>
        <v>43.20967741935484</v>
      </c>
      <c r="AI6" s="61">
        <f t="shared" si="100"/>
        <v>60</v>
      </c>
      <c r="AJ6" s="165">
        <f t="shared" si="101"/>
        <v>29</v>
      </c>
      <c r="AK6" s="501">
        <v>1883</v>
      </c>
      <c r="AL6" s="28" t="str">
        <f t="shared" si="102"/>
        <v/>
      </c>
      <c r="AM6" s="28" t="str">
        <f t="shared" si="103"/>
        <v/>
      </c>
      <c r="AN6" s="28" t="str">
        <f t="shared" si="104"/>
        <v/>
      </c>
      <c r="AO6" s="28" t="str">
        <f t="shared" si="105"/>
        <v/>
      </c>
      <c r="AP6" s="28" t="str">
        <f t="shared" si="106"/>
        <v/>
      </c>
      <c r="AQ6" s="28" t="str">
        <f t="shared" si="107"/>
        <v/>
      </c>
      <c r="AR6" s="28" t="str">
        <f t="shared" si="108"/>
        <v/>
      </c>
      <c r="AS6" s="28" t="str">
        <f t="shared" si="109"/>
        <v/>
      </c>
      <c r="AT6" s="28" t="str">
        <f t="shared" si="110"/>
        <v/>
      </c>
      <c r="AU6" s="28" t="str">
        <f t="shared" si="111"/>
        <v/>
      </c>
      <c r="AV6" s="28" t="str">
        <f t="shared" si="112"/>
        <v/>
      </c>
      <c r="AW6" s="28" t="str">
        <f t="shared" si="113"/>
        <v/>
      </c>
      <c r="AX6" s="28" t="str">
        <f t="shared" si="114"/>
        <v/>
      </c>
      <c r="AY6" s="28" t="str">
        <f t="shared" si="115"/>
        <v/>
      </c>
      <c r="AZ6" s="28" t="str">
        <f t="shared" si="116"/>
        <v/>
      </c>
      <c r="BA6" s="28" t="str">
        <f t="shared" si="117"/>
        <v/>
      </c>
      <c r="BB6" s="28" t="str">
        <f t="shared" si="118"/>
        <v/>
      </c>
      <c r="BC6" s="28" t="str">
        <f t="shared" si="119"/>
        <v/>
      </c>
      <c r="BD6" s="28" t="str">
        <f t="shared" si="120"/>
        <v/>
      </c>
      <c r="BE6" s="28" t="str">
        <f t="shared" si="121"/>
        <v/>
      </c>
      <c r="BF6" s="28" t="str">
        <f t="shared" si="122"/>
        <v/>
      </c>
      <c r="BG6" s="28" t="str">
        <f t="shared" si="123"/>
        <v/>
      </c>
      <c r="BH6" s="28" t="str">
        <f t="shared" si="124"/>
        <v/>
      </c>
      <c r="BI6" s="28" t="str">
        <f t="shared" si="125"/>
        <v/>
      </c>
      <c r="BJ6" s="28" t="str">
        <f t="shared" si="126"/>
        <v/>
      </c>
      <c r="BK6" s="28" t="str">
        <f t="shared" si="127"/>
        <v/>
      </c>
      <c r="BL6" s="28" t="str">
        <f t="shared" si="128"/>
        <v/>
      </c>
      <c r="BM6" s="28" t="str">
        <f t="shared" si="129"/>
        <v/>
      </c>
      <c r="BN6" s="28" t="str">
        <f t="shared" si="130"/>
        <v/>
      </c>
      <c r="BO6" s="28" t="str">
        <f t="shared" si="131"/>
        <v/>
      </c>
      <c r="BP6" s="28" t="str">
        <f t="shared" si="132"/>
        <v/>
      </c>
      <c r="BQ6" s="28">
        <f t="shared" si="133"/>
        <v>0</v>
      </c>
      <c r="BR6" s="501">
        <v>1883</v>
      </c>
      <c r="BS6" s="17" t="str">
        <f t="shared" si="134"/>
        <v/>
      </c>
      <c r="BT6" s="17" t="str">
        <f t="shared" si="135"/>
        <v/>
      </c>
      <c r="BU6" s="17" t="str">
        <f t="shared" si="136"/>
        <v/>
      </c>
      <c r="BV6" s="17" t="str">
        <f t="shared" si="137"/>
        <v/>
      </c>
      <c r="BW6" s="17" t="str">
        <f t="shared" si="138"/>
        <v/>
      </c>
      <c r="BX6" s="17" t="str">
        <f t="shared" si="139"/>
        <v/>
      </c>
      <c r="BY6" s="17" t="str">
        <f t="shared" si="140"/>
        <v/>
      </c>
      <c r="BZ6" s="17" t="str">
        <f t="shared" si="141"/>
        <v/>
      </c>
      <c r="CA6" s="17" t="str">
        <f t="shared" si="142"/>
        <v/>
      </c>
      <c r="CB6" s="17" t="str">
        <f t="shared" si="143"/>
        <v/>
      </c>
      <c r="CC6" s="17" t="str">
        <f t="shared" si="144"/>
        <v/>
      </c>
      <c r="CD6" s="17" t="str">
        <f t="shared" si="145"/>
        <v/>
      </c>
      <c r="CE6" s="17" t="str">
        <f t="shared" si="146"/>
        <v/>
      </c>
      <c r="CF6" s="17" t="str">
        <f t="shared" si="147"/>
        <v/>
      </c>
      <c r="CG6" s="17" t="str">
        <f t="shared" si="148"/>
        <v/>
      </c>
      <c r="CH6" s="17" t="str">
        <f t="shared" si="149"/>
        <v/>
      </c>
      <c r="CI6" s="17" t="str">
        <f t="shared" si="150"/>
        <v/>
      </c>
      <c r="CJ6" s="17" t="str">
        <f t="shared" si="151"/>
        <v/>
      </c>
      <c r="CK6" s="17" t="str">
        <f t="shared" si="152"/>
        <v/>
      </c>
      <c r="CL6" s="17" t="str">
        <f t="shared" si="153"/>
        <v/>
      </c>
      <c r="CM6" s="17" t="str">
        <f t="shared" si="154"/>
        <v/>
      </c>
      <c r="CN6" s="17" t="str">
        <f t="shared" si="155"/>
        <v/>
      </c>
      <c r="CO6" s="17" t="str">
        <f t="shared" si="156"/>
        <v/>
      </c>
      <c r="CP6" s="17" t="str">
        <f t="shared" si="157"/>
        <v/>
      </c>
      <c r="CQ6" s="17" t="str">
        <f t="shared" si="158"/>
        <v/>
      </c>
      <c r="CR6" s="17" t="str">
        <f t="shared" si="159"/>
        <v/>
      </c>
      <c r="CS6" s="17" t="str">
        <f t="shared" si="160"/>
        <v/>
      </c>
      <c r="CT6" s="17" t="str">
        <f t="shared" si="161"/>
        <v/>
      </c>
      <c r="CU6" s="17" t="str">
        <f t="shared" si="162"/>
        <v/>
      </c>
      <c r="CV6" s="17" t="str">
        <f t="shared" si="163"/>
        <v/>
      </c>
      <c r="CW6" s="17" t="str">
        <f t="shared" si="164"/>
        <v/>
      </c>
      <c r="CX6" s="501">
        <v>1883</v>
      </c>
      <c r="CY6" s="28" t="str">
        <f t="shared" si="165"/>
        <v/>
      </c>
      <c r="CZ6" s="28" t="str">
        <f t="shared" si="166"/>
        <v/>
      </c>
      <c r="DA6" s="28" t="str">
        <f t="shared" si="167"/>
        <v/>
      </c>
      <c r="DB6" s="28" t="str">
        <f t="shared" si="168"/>
        <v/>
      </c>
      <c r="DC6" s="28">
        <f t="shared" si="169"/>
        <v>1</v>
      </c>
      <c r="DD6" s="28" t="str">
        <f t="shared" si="170"/>
        <v/>
      </c>
      <c r="DE6" s="28" t="str">
        <f t="shared" si="171"/>
        <v/>
      </c>
      <c r="DF6" s="28">
        <f t="shared" si="172"/>
        <v>1</v>
      </c>
      <c r="DG6" s="28" t="str">
        <f t="shared" si="173"/>
        <v/>
      </c>
      <c r="DH6" s="28" t="str">
        <f t="shared" si="174"/>
        <v/>
      </c>
      <c r="DI6" s="28" t="str">
        <f t="shared" si="175"/>
        <v/>
      </c>
      <c r="DJ6" s="28" t="str">
        <f t="shared" si="176"/>
        <v/>
      </c>
      <c r="DK6" s="28" t="str">
        <f t="shared" si="177"/>
        <v/>
      </c>
      <c r="DL6" s="28" t="str">
        <f t="shared" si="178"/>
        <v/>
      </c>
      <c r="DM6" s="28" t="str">
        <f t="shared" si="179"/>
        <v/>
      </c>
      <c r="DN6" s="28" t="str">
        <f t="shared" si="180"/>
        <v/>
      </c>
      <c r="DO6" s="28" t="str">
        <f t="shared" si="181"/>
        <v/>
      </c>
      <c r="DP6" s="28" t="str">
        <f t="shared" si="182"/>
        <v/>
      </c>
      <c r="DQ6" s="28" t="str">
        <f t="shared" si="183"/>
        <v/>
      </c>
      <c r="DR6" s="28" t="str">
        <f t="shared" si="184"/>
        <v/>
      </c>
      <c r="DS6" s="28">
        <f t="shared" si="185"/>
        <v>1</v>
      </c>
      <c r="DT6" s="28" t="str">
        <f t="shared" si="186"/>
        <v/>
      </c>
      <c r="DU6" s="28" t="str">
        <f t="shared" si="187"/>
        <v/>
      </c>
      <c r="DV6" s="28" t="str">
        <f t="shared" si="188"/>
        <v/>
      </c>
      <c r="DW6" s="28" t="str">
        <f t="shared" si="189"/>
        <v/>
      </c>
      <c r="DX6" s="28" t="str">
        <f t="shared" si="190"/>
        <v/>
      </c>
      <c r="DY6" s="28" t="str">
        <f t="shared" si="191"/>
        <v/>
      </c>
      <c r="DZ6" s="28" t="str">
        <f t="shared" si="192"/>
        <v/>
      </c>
      <c r="EA6" s="28" t="str">
        <f t="shared" si="193"/>
        <v/>
      </c>
      <c r="EB6" s="28" t="str">
        <f t="shared" si="194"/>
        <v/>
      </c>
      <c r="EC6" s="28" t="str">
        <f t="shared" si="195"/>
        <v/>
      </c>
      <c r="ED6" s="28">
        <f t="shared" si="196"/>
        <v>3</v>
      </c>
      <c r="EE6" s="501">
        <v>1883</v>
      </c>
      <c r="EF6" s="17" t="str">
        <f t="shared" si="197"/>
        <v/>
      </c>
      <c r="EG6" s="17" t="str">
        <f t="shared" si="198"/>
        <v/>
      </c>
      <c r="EH6" s="17" t="str">
        <f t="shared" si="199"/>
        <v/>
      </c>
      <c r="EI6" s="17" t="str">
        <f t="shared" si="200"/>
        <v/>
      </c>
      <c r="EJ6" s="17" t="str">
        <f t="shared" si="201"/>
        <v/>
      </c>
      <c r="EK6" s="17" t="str">
        <f t="shared" si="202"/>
        <v/>
      </c>
      <c r="EL6" s="17" t="str">
        <f t="shared" si="203"/>
        <v/>
      </c>
      <c r="EM6" s="17" t="str">
        <f t="shared" si="204"/>
        <v/>
      </c>
      <c r="EN6" s="17" t="str">
        <f t="shared" si="205"/>
        <v/>
      </c>
      <c r="EO6" s="17" t="str">
        <f t="shared" si="206"/>
        <v/>
      </c>
      <c r="EP6" s="17" t="str">
        <f t="shared" si="207"/>
        <v/>
      </c>
      <c r="EQ6" s="17" t="str">
        <f t="shared" si="208"/>
        <v/>
      </c>
      <c r="ER6" s="17" t="str">
        <f t="shared" si="209"/>
        <v/>
      </c>
      <c r="ES6" s="17" t="str">
        <f t="shared" si="210"/>
        <v/>
      </c>
      <c r="ET6" s="17" t="str">
        <f t="shared" si="211"/>
        <v/>
      </c>
      <c r="EU6" s="17" t="str">
        <f t="shared" si="212"/>
        <v/>
      </c>
      <c r="EV6" s="17" t="str">
        <f t="shared" si="213"/>
        <v/>
      </c>
      <c r="EW6" s="17" t="str">
        <f t="shared" si="214"/>
        <v/>
      </c>
      <c r="EX6" s="17" t="str">
        <f t="shared" si="215"/>
        <v/>
      </c>
      <c r="EY6" s="17" t="str">
        <f t="shared" si="216"/>
        <v/>
      </c>
      <c r="EZ6" s="17" t="str">
        <f t="shared" si="217"/>
        <v/>
      </c>
      <c r="FA6" s="17" t="str">
        <f t="shared" si="218"/>
        <v/>
      </c>
      <c r="FB6" s="17" t="str">
        <f t="shared" si="219"/>
        <v/>
      </c>
      <c r="FC6" s="17" t="str">
        <f t="shared" si="220"/>
        <v/>
      </c>
      <c r="FD6" s="17" t="str">
        <f t="shared" si="221"/>
        <v/>
      </c>
      <c r="FE6" s="17" t="str">
        <f t="shared" si="222"/>
        <v/>
      </c>
      <c r="FF6" s="17" t="str">
        <f t="shared" si="223"/>
        <v/>
      </c>
      <c r="FG6" s="17" t="str">
        <f t="shared" si="224"/>
        <v/>
      </c>
      <c r="FH6" s="17" t="str">
        <f t="shared" si="225"/>
        <v/>
      </c>
      <c r="FI6" s="17" t="str">
        <f t="shared" si="226"/>
        <v/>
      </c>
      <c r="FJ6" s="17" t="str">
        <f t="shared" si="227"/>
        <v/>
      </c>
      <c r="FK6" s="501">
        <v>1883</v>
      </c>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row>
    <row r="7" spans="1:236">
      <c r="A7" s="501">
        <v>1884</v>
      </c>
      <c r="B7" s="9">
        <f>(Max!B7+Min!B7)/2</f>
        <v>26.5</v>
      </c>
      <c r="C7" s="9">
        <f>(Max!C7+Min!C7)/2</f>
        <v>32.5</v>
      </c>
      <c r="D7" s="9">
        <f>(Max!D7+Min!D7)/2</f>
        <v>33</v>
      </c>
      <c r="E7" s="9">
        <f>(Max!E7+Min!E7)/2</f>
        <v>28</v>
      </c>
      <c r="F7" s="9">
        <f>(Max!F7+Min!F7)/2</f>
        <v>30.5</v>
      </c>
      <c r="G7" s="171">
        <f>(Max!G7+Min!G7)/2</f>
        <v>40</v>
      </c>
      <c r="H7" s="9">
        <f>(Max!H7+Min!H7)/2</f>
        <v>41</v>
      </c>
      <c r="I7" s="9">
        <f>(Max!I7+Min!I7)/2</f>
        <v>44.5</v>
      </c>
      <c r="J7" s="9">
        <f>(Max!J7+Min!J7)/2</f>
        <v>46</v>
      </c>
      <c r="K7" s="9">
        <f>(Max!K7+Min!K7)/2</f>
        <v>39.5</v>
      </c>
      <c r="L7" s="171">
        <f>(Max!L7+Min!L7)/2</f>
        <v>50.5</v>
      </c>
      <c r="M7" s="9">
        <f>(Max!M7+Min!M7)/2</f>
        <v>63</v>
      </c>
      <c r="N7" s="9">
        <f>(Max!N7+Min!N7)/2</f>
        <v>44</v>
      </c>
      <c r="O7" s="9">
        <f>(Max!O7+Min!O7)/2</f>
        <v>39.5</v>
      </c>
      <c r="P7" s="9">
        <f>(Max!P7+Min!P7)/2</f>
        <v>46.5</v>
      </c>
      <c r="Q7" s="171">
        <f>(Max!Q7+Min!Q7)/2</f>
        <v>48.5</v>
      </c>
      <c r="R7" s="9">
        <f>(Max!R7+Min!R7)/2</f>
        <v>50.5</v>
      </c>
      <c r="S7" s="9">
        <f>(Max!S7+Min!S7)/2</f>
        <v>58.5</v>
      </c>
      <c r="T7" s="9">
        <f>(Max!T7+Min!T7)/2</f>
        <v>50</v>
      </c>
      <c r="U7" s="9">
        <f>(Max!U7+Min!U7)/2</f>
        <v>59</v>
      </c>
      <c r="V7" s="171">
        <f>(Max!V7+Min!V7)/2</f>
        <v>50</v>
      </c>
      <c r="W7" s="9">
        <f>(Max!W7+Min!W7)/2</f>
        <v>52.5</v>
      </c>
      <c r="X7" s="9">
        <f>(Max!X7+Min!X7)/2</f>
        <v>52</v>
      </c>
      <c r="Y7" s="9">
        <f>(Max!Y7+Min!Y7)/2</f>
        <v>57.5</v>
      </c>
      <c r="Z7" s="9">
        <f>(Max!Z7+Min!Z7)/2</f>
        <v>55.5</v>
      </c>
      <c r="AA7" s="171">
        <f>(Max!AA7+Min!AA7)/2</f>
        <v>62</v>
      </c>
      <c r="AB7" s="9">
        <f>(Max!AB7+Min!AB7)/2</f>
        <v>60.5</v>
      </c>
      <c r="AC7" s="9">
        <f>(Max!AC7+Min!AC7)/2</f>
        <v>58.5</v>
      </c>
      <c r="AD7" s="9">
        <f>(Max!AD7+Min!AD7)/2</f>
        <v>53.5</v>
      </c>
      <c r="AE7" s="9">
        <f>(Max!AE7+Min!AE7)/2</f>
        <v>48.5</v>
      </c>
      <c r="AF7" s="171">
        <f>(Max!AF7+Min!AF7)/2</f>
        <v>49.5</v>
      </c>
      <c r="AG7" s="9">
        <f t="shared" si="99"/>
        <v>1471.5</v>
      </c>
      <c r="AH7" s="68">
        <f>(Max!AG7+Min!AG7)/62</f>
        <v>47.467741935483872</v>
      </c>
      <c r="AI7" s="61">
        <f t="shared" si="100"/>
        <v>63</v>
      </c>
      <c r="AJ7" s="165">
        <f t="shared" si="101"/>
        <v>26.5</v>
      </c>
      <c r="AK7" s="501">
        <v>1884</v>
      </c>
      <c r="AL7" s="28" t="str">
        <f t="shared" si="102"/>
        <v/>
      </c>
      <c r="AM7" s="28" t="str">
        <f t="shared" si="103"/>
        <v/>
      </c>
      <c r="AN7" s="28" t="str">
        <f t="shared" si="104"/>
        <v/>
      </c>
      <c r="AO7" s="28" t="str">
        <f t="shared" si="105"/>
        <v/>
      </c>
      <c r="AP7" s="28" t="str">
        <f t="shared" si="106"/>
        <v/>
      </c>
      <c r="AQ7" s="28" t="str">
        <f t="shared" si="107"/>
        <v/>
      </c>
      <c r="AR7" s="28" t="str">
        <f t="shared" si="108"/>
        <v/>
      </c>
      <c r="AS7" s="28" t="str">
        <f t="shared" si="109"/>
        <v/>
      </c>
      <c r="AT7" s="28" t="str">
        <f t="shared" si="110"/>
        <v/>
      </c>
      <c r="AU7" s="28" t="str">
        <f t="shared" si="111"/>
        <v/>
      </c>
      <c r="AV7" s="28" t="str">
        <f t="shared" si="112"/>
        <v/>
      </c>
      <c r="AW7" s="28" t="str">
        <f t="shared" si="113"/>
        <v/>
      </c>
      <c r="AX7" s="28" t="str">
        <f t="shared" si="114"/>
        <v/>
      </c>
      <c r="AY7" s="28" t="str">
        <f t="shared" si="115"/>
        <v/>
      </c>
      <c r="AZ7" s="28" t="str">
        <f t="shared" si="116"/>
        <v/>
      </c>
      <c r="BA7" s="28" t="str">
        <f t="shared" si="117"/>
        <v/>
      </c>
      <c r="BB7" s="28" t="str">
        <f t="shared" si="118"/>
        <v/>
      </c>
      <c r="BC7" s="28" t="str">
        <f t="shared" si="119"/>
        <v/>
      </c>
      <c r="BD7" s="28" t="str">
        <f t="shared" si="120"/>
        <v/>
      </c>
      <c r="BE7" s="28" t="str">
        <f t="shared" si="121"/>
        <v/>
      </c>
      <c r="BF7" s="28" t="str">
        <f t="shared" si="122"/>
        <v/>
      </c>
      <c r="BG7" s="28" t="str">
        <f t="shared" si="123"/>
        <v/>
      </c>
      <c r="BH7" s="28" t="str">
        <f t="shared" si="124"/>
        <v/>
      </c>
      <c r="BI7" s="28" t="str">
        <f t="shared" si="125"/>
        <v/>
      </c>
      <c r="BJ7" s="28" t="str">
        <f t="shared" si="126"/>
        <v/>
      </c>
      <c r="BK7" s="28" t="str">
        <f t="shared" si="127"/>
        <v/>
      </c>
      <c r="BL7" s="28" t="str">
        <f t="shared" si="128"/>
        <v/>
      </c>
      <c r="BM7" s="28" t="str">
        <f t="shared" si="129"/>
        <v/>
      </c>
      <c r="BN7" s="28" t="str">
        <f t="shared" si="130"/>
        <v/>
      </c>
      <c r="BO7" s="28" t="str">
        <f t="shared" si="131"/>
        <v/>
      </c>
      <c r="BP7" s="28" t="str">
        <f t="shared" si="132"/>
        <v/>
      </c>
      <c r="BQ7" s="28">
        <f t="shared" si="133"/>
        <v>0</v>
      </c>
      <c r="BR7" s="501">
        <v>1884</v>
      </c>
      <c r="BS7" s="17" t="str">
        <f t="shared" si="134"/>
        <v/>
      </c>
      <c r="BT7" s="17" t="str">
        <f t="shared" si="135"/>
        <v/>
      </c>
      <c r="BU7" s="17" t="str">
        <f t="shared" si="136"/>
        <v/>
      </c>
      <c r="BV7" s="17" t="str">
        <f t="shared" si="137"/>
        <v/>
      </c>
      <c r="BW7" s="17" t="str">
        <f t="shared" si="138"/>
        <v/>
      </c>
      <c r="BX7" s="17" t="str">
        <f t="shared" si="139"/>
        <v/>
      </c>
      <c r="BY7" s="17" t="str">
        <f t="shared" si="140"/>
        <v/>
      </c>
      <c r="BZ7" s="17" t="str">
        <f t="shared" si="141"/>
        <v/>
      </c>
      <c r="CA7" s="17" t="str">
        <f t="shared" si="142"/>
        <v/>
      </c>
      <c r="CB7" s="17" t="str">
        <f t="shared" si="143"/>
        <v/>
      </c>
      <c r="CC7" s="17" t="str">
        <f t="shared" si="144"/>
        <v/>
      </c>
      <c r="CD7" s="17" t="str">
        <f t="shared" si="145"/>
        <v/>
      </c>
      <c r="CE7" s="17" t="str">
        <f t="shared" si="146"/>
        <v/>
      </c>
      <c r="CF7" s="17" t="str">
        <f t="shared" si="147"/>
        <v/>
      </c>
      <c r="CG7" s="17" t="str">
        <f t="shared" si="148"/>
        <v/>
      </c>
      <c r="CH7" s="17" t="str">
        <f t="shared" si="149"/>
        <v/>
      </c>
      <c r="CI7" s="17" t="str">
        <f t="shared" si="150"/>
        <v/>
      </c>
      <c r="CJ7" s="17" t="str">
        <f t="shared" si="151"/>
        <v/>
      </c>
      <c r="CK7" s="17" t="str">
        <f t="shared" si="152"/>
        <v/>
      </c>
      <c r="CL7" s="17" t="str">
        <f t="shared" si="153"/>
        <v/>
      </c>
      <c r="CM7" s="17" t="str">
        <f t="shared" si="154"/>
        <v/>
      </c>
      <c r="CN7" s="17" t="str">
        <f t="shared" si="155"/>
        <v/>
      </c>
      <c r="CO7" s="17" t="str">
        <f t="shared" si="156"/>
        <v/>
      </c>
      <c r="CP7" s="17" t="str">
        <f t="shared" si="157"/>
        <v/>
      </c>
      <c r="CQ7" s="17" t="str">
        <f t="shared" si="158"/>
        <v/>
      </c>
      <c r="CR7" s="17" t="str">
        <f t="shared" si="159"/>
        <v/>
      </c>
      <c r="CS7" s="17" t="str">
        <f t="shared" si="160"/>
        <v/>
      </c>
      <c r="CT7" s="17" t="str">
        <f t="shared" si="161"/>
        <v/>
      </c>
      <c r="CU7" s="17" t="str">
        <f t="shared" si="162"/>
        <v/>
      </c>
      <c r="CV7" s="17" t="str">
        <f t="shared" si="163"/>
        <v/>
      </c>
      <c r="CW7" s="17" t="str">
        <f t="shared" si="164"/>
        <v/>
      </c>
      <c r="CX7" s="501">
        <v>1884</v>
      </c>
      <c r="CY7" s="28">
        <f t="shared" si="165"/>
        <v>1</v>
      </c>
      <c r="CZ7" s="28" t="str">
        <f t="shared" si="166"/>
        <v/>
      </c>
      <c r="DA7" s="28" t="str">
        <f t="shared" si="167"/>
        <v/>
      </c>
      <c r="DB7" s="28">
        <f t="shared" si="168"/>
        <v>1</v>
      </c>
      <c r="DC7" s="28">
        <f t="shared" si="169"/>
        <v>1</v>
      </c>
      <c r="DD7" s="28" t="str">
        <f t="shared" si="170"/>
        <v/>
      </c>
      <c r="DE7" s="28" t="str">
        <f t="shared" si="171"/>
        <v/>
      </c>
      <c r="DF7" s="28" t="str">
        <f t="shared" si="172"/>
        <v/>
      </c>
      <c r="DG7" s="28" t="str">
        <f t="shared" si="173"/>
        <v/>
      </c>
      <c r="DH7" s="28" t="str">
        <f t="shared" si="174"/>
        <v/>
      </c>
      <c r="DI7" s="28" t="str">
        <f t="shared" si="175"/>
        <v/>
      </c>
      <c r="DJ7" s="28" t="str">
        <f t="shared" si="176"/>
        <v/>
      </c>
      <c r="DK7" s="28" t="str">
        <f t="shared" si="177"/>
        <v/>
      </c>
      <c r="DL7" s="28" t="str">
        <f t="shared" si="178"/>
        <v/>
      </c>
      <c r="DM7" s="28" t="str">
        <f t="shared" si="179"/>
        <v/>
      </c>
      <c r="DN7" s="28" t="str">
        <f t="shared" si="180"/>
        <v/>
      </c>
      <c r="DO7" s="28" t="str">
        <f t="shared" si="181"/>
        <v/>
      </c>
      <c r="DP7" s="28" t="str">
        <f t="shared" si="182"/>
        <v/>
      </c>
      <c r="DQ7" s="28" t="str">
        <f t="shared" si="183"/>
        <v/>
      </c>
      <c r="DR7" s="28" t="str">
        <f t="shared" si="184"/>
        <v/>
      </c>
      <c r="DS7" s="28" t="str">
        <f t="shared" si="185"/>
        <v/>
      </c>
      <c r="DT7" s="28" t="str">
        <f t="shared" si="186"/>
        <v/>
      </c>
      <c r="DU7" s="28" t="str">
        <f t="shared" si="187"/>
        <v/>
      </c>
      <c r="DV7" s="28" t="str">
        <f t="shared" si="188"/>
        <v/>
      </c>
      <c r="DW7" s="28" t="str">
        <f t="shared" si="189"/>
        <v/>
      </c>
      <c r="DX7" s="28" t="str">
        <f t="shared" si="190"/>
        <v/>
      </c>
      <c r="DY7" s="28" t="str">
        <f t="shared" si="191"/>
        <v/>
      </c>
      <c r="DZ7" s="28" t="str">
        <f t="shared" si="192"/>
        <v/>
      </c>
      <c r="EA7" s="28" t="str">
        <f t="shared" si="193"/>
        <v/>
      </c>
      <c r="EB7" s="28" t="str">
        <f t="shared" si="194"/>
        <v/>
      </c>
      <c r="EC7" s="28" t="str">
        <f t="shared" si="195"/>
        <v/>
      </c>
      <c r="ED7" s="28">
        <f t="shared" si="196"/>
        <v>3</v>
      </c>
      <c r="EE7" s="501">
        <v>1884</v>
      </c>
      <c r="EF7" s="17" t="str">
        <f t="shared" si="197"/>
        <v/>
      </c>
      <c r="EG7" s="17" t="str">
        <f t="shared" si="198"/>
        <v/>
      </c>
      <c r="EH7" s="17" t="str">
        <f t="shared" si="199"/>
        <v/>
      </c>
      <c r="EI7" s="17" t="str">
        <f t="shared" si="200"/>
        <v/>
      </c>
      <c r="EJ7" s="17" t="str">
        <f t="shared" si="201"/>
        <v/>
      </c>
      <c r="EK7" s="17" t="str">
        <f t="shared" si="202"/>
        <v/>
      </c>
      <c r="EL7" s="17" t="str">
        <f t="shared" si="203"/>
        <v/>
      </c>
      <c r="EM7" s="17" t="str">
        <f t="shared" si="204"/>
        <v/>
      </c>
      <c r="EN7" s="17" t="str">
        <f t="shared" si="205"/>
        <v/>
      </c>
      <c r="EO7" s="17" t="str">
        <f t="shared" si="206"/>
        <v/>
      </c>
      <c r="EP7" s="17" t="str">
        <f t="shared" si="207"/>
        <v/>
      </c>
      <c r="EQ7" s="17" t="str">
        <f t="shared" si="208"/>
        <v/>
      </c>
      <c r="ER7" s="17" t="str">
        <f t="shared" si="209"/>
        <v/>
      </c>
      <c r="ES7" s="17" t="str">
        <f t="shared" si="210"/>
        <v/>
      </c>
      <c r="ET7" s="17" t="str">
        <f t="shared" si="211"/>
        <v/>
      </c>
      <c r="EU7" s="17" t="str">
        <f t="shared" si="212"/>
        <v/>
      </c>
      <c r="EV7" s="17" t="str">
        <f t="shared" si="213"/>
        <v/>
      </c>
      <c r="EW7" s="17" t="str">
        <f t="shared" si="214"/>
        <v/>
      </c>
      <c r="EX7" s="17" t="str">
        <f t="shared" si="215"/>
        <v/>
      </c>
      <c r="EY7" s="17" t="str">
        <f t="shared" si="216"/>
        <v/>
      </c>
      <c r="EZ7" s="17" t="str">
        <f t="shared" si="217"/>
        <v/>
      </c>
      <c r="FA7" s="17" t="str">
        <f t="shared" si="218"/>
        <v/>
      </c>
      <c r="FB7" s="17" t="str">
        <f t="shared" si="219"/>
        <v/>
      </c>
      <c r="FC7" s="17" t="str">
        <f t="shared" si="220"/>
        <v/>
      </c>
      <c r="FD7" s="17" t="str">
        <f t="shared" si="221"/>
        <v/>
      </c>
      <c r="FE7" s="17" t="str">
        <f t="shared" si="222"/>
        <v/>
      </c>
      <c r="FF7" s="17" t="str">
        <f t="shared" si="223"/>
        <v/>
      </c>
      <c r="FG7" s="17" t="str">
        <f t="shared" si="224"/>
        <v/>
      </c>
      <c r="FH7" s="17" t="str">
        <f t="shared" si="225"/>
        <v/>
      </c>
      <c r="FI7" s="17" t="str">
        <f t="shared" si="226"/>
        <v/>
      </c>
      <c r="FJ7" s="17" t="str">
        <f t="shared" si="227"/>
        <v/>
      </c>
      <c r="FK7" s="501">
        <v>1884</v>
      </c>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row>
    <row r="8" spans="1:236">
      <c r="A8" s="501">
        <v>1885</v>
      </c>
      <c r="B8" s="9">
        <f>(Max!B8+Min!B8)/2</f>
        <v>48</v>
      </c>
      <c r="C8" s="9">
        <f>(Max!C8+Min!C8)/2</f>
        <v>40</v>
      </c>
      <c r="D8" s="9">
        <f>(Max!D8+Min!D8)/2</f>
        <v>42</v>
      </c>
      <c r="E8" s="9">
        <f>(Max!E8+Min!E8)/2</f>
        <v>51.5</v>
      </c>
      <c r="F8" s="9">
        <f>(Max!F8+Min!F8)/2</f>
        <v>45</v>
      </c>
      <c r="G8" s="171">
        <f>(Max!G8+Min!G8)/2</f>
        <v>41</v>
      </c>
      <c r="H8" s="9">
        <f>(Max!H8+Min!H8)/2</f>
        <v>42</v>
      </c>
      <c r="I8" s="9">
        <f>(Max!I8+Min!I8)/2</f>
        <v>38.5</v>
      </c>
      <c r="J8" s="9">
        <f>(Max!J8+Min!J8)/2</f>
        <v>35</v>
      </c>
      <c r="K8" s="9">
        <f>(Max!K8+Min!K8)/2</f>
        <v>49.5</v>
      </c>
      <c r="L8" s="171">
        <f>(Max!L8+Min!L8)/2</f>
        <v>39</v>
      </c>
      <c r="M8" s="9">
        <f>(Max!M8+Min!M8)/2</f>
        <v>46</v>
      </c>
      <c r="N8" s="9">
        <f>(Max!N8+Min!N8)/2</f>
        <v>33</v>
      </c>
      <c r="O8" s="9">
        <f>(Max!O8+Min!O8)/2</f>
        <v>39</v>
      </c>
      <c r="P8" s="9">
        <f>(Max!P8+Min!P8)/2</f>
        <v>43</v>
      </c>
      <c r="Q8" s="171">
        <f>(Max!Q8+Min!Q8)/2</f>
        <v>41</v>
      </c>
      <c r="R8" s="9">
        <f>(Max!R8+Min!R8)/2</f>
        <v>29.5</v>
      </c>
      <c r="S8" s="9">
        <f>(Max!S8+Min!S8)/2</f>
        <v>31</v>
      </c>
      <c r="T8" s="9">
        <f>(Max!T8+Min!T8)/2</f>
        <v>33.5</v>
      </c>
      <c r="U8" s="9">
        <f>(Max!U8+Min!U8)/2</f>
        <v>23</v>
      </c>
      <c r="V8" s="171">
        <f>(Max!V8+Min!V8)/2</f>
        <v>23.5</v>
      </c>
      <c r="W8" s="9">
        <f>(Max!W8+Min!W8)/2</f>
        <v>26</v>
      </c>
      <c r="X8" s="9">
        <f>(Max!X8+Min!X8)/2</f>
        <v>28</v>
      </c>
      <c r="Y8" s="9">
        <f>(Max!Y8+Min!Y8)/2</f>
        <v>29.5</v>
      </c>
      <c r="Z8" s="9">
        <f>(Max!Z8+Min!Z8)/2</f>
        <v>41.5</v>
      </c>
      <c r="AA8" s="171">
        <f>(Max!AA8+Min!AA8)/2</f>
        <v>45</v>
      </c>
      <c r="AB8" s="9">
        <f>(Max!AB8+Min!AB8)/2</f>
        <v>51.5</v>
      </c>
      <c r="AC8" s="9">
        <f>(Max!AC8+Min!AC8)/2</f>
        <v>53</v>
      </c>
      <c r="AD8" s="9">
        <f>(Max!AD8+Min!AD8)/2</f>
        <v>40.5</v>
      </c>
      <c r="AE8" s="9">
        <f>(Max!AE8+Min!AE8)/2</f>
        <v>44</v>
      </c>
      <c r="AF8" s="171">
        <f>(Max!AF8+Min!AF8)/2</f>
        <v>52</v>
      </c>
      <c r="AG8" s="9">
        <f t="shared" si="99"/>
        <v>1225</v>
      </c>
      <c r="AH8" s="68">
        <f>(Max!AG8+Min!AG8)/62</f>
        <v>39.516129032258064</v>
      </c>
      <c r="AI8" s="61">
        <f t="shared" si="100"/>
        <v>53</v>
      </c>
      <c r="AJ8" s="165">
        <f t="shared" si="101"/>
        <v>23</v>
      </c>
      <c r="AK8" s="501">
        <v>1885</v>
      </c>
      <c r="AL8" s="28" t="str">
        <f t="shared" si="102"/>
        <v/>
      </c>
      <c r="AM8" s="28" t="str">
        <f t="shared" si="103"/>
        <v/>
      </c>
      <c r="AN8" s="28" t="str">
        <f t="shared" si="104"/>
        <v/>
      </c>
      <c r="AO8" s="28" t="str">
        <f t="shared" si="105"/>
        <v/>
      </c>
      <c r="AP8" s="28" t="str">
        <f t="shared" si="106"/>
        <v/>
      </c>
      <c r="AQ8" s="28" t="str">
        <f t="shared" si="107"/>
        <v/>
      </c>
      <c r="AR8" s="28" t="str">
        <f t="shared" si="108"/>
        <v/>
      </c>
      <c r="AS8" s="28" t="str">
        <f t="shared" si="109"/>
        <v/>
      </c>
      <c r="AT8" s="28" t="str">
        <f t="shared" si="110"/>
        <v/>
      </c>
      <c r="AU8" s="28" t="str">
        <f t="shared" si="111"/>
        <v/>
      </c>
      <c r="AV8" s="28" t="str">
        <f t="shared" si="112"/>
        <v/>
      </c>
      <c r="AW8" s="28" t="str">
        <f t="shared" si="113"/>
        <v/>
      </c>
      <c r="AX8" s="28" t="str">
        <f t="shared" si="114"/>
        <v/>
      </c>
      <c r="AY8" s="28" t="str">
        <f t="shared" si="115"/>
        <v/>
      </c>
      <c r="AZ8" s="28" t="str">
        <f t="shared" si="116"/>
        <v/>
      </c>
      <c r="BA8" s="28" t="str">
        <f t="shared" si="117"/>
        <v/>
      </c>
      <c r="BB8" s="28" t="str">
        <f t="shared" si="118"/>
        <v/>
      </c>
      <c r="BC8" s="28" t="str">
        <f t="shared" si="119"/>
        <v/>
      </c>
      <c r="BD8" s="28" t="str">
        <f t="shared" si="120"/>
        <v/>
      </c>
      <c r="BE8" s="28" t="str">
        <f t="shared" si="121"/>
        <v/>
      </c>
      <c r="BF8" s="28" t="str">
        <f t="shared" si="122"/>
        <v/>
      </c>
      <c r="BG8" s="28" t="str">
        <f t="shared" si="123"/>
        <v/>
      </c>
      <c r="BH8" s="28" t="str">
        <f t="shared" si="124"/>
        <v/>
      </c>
      <c r="BI8" s="28" t="str">
        <f t="shared" si="125"/>
        <v/>
      </c>
      <c r="BJ8" s="28" t="str">
        <f t="shared" si="126"/>
        <v/>
      </c>
      <c r="BK8" s="28" t="str">
        <f t="shared" si="127"/>
        <v/>
      </c>
      <c r="BL8" s="28" t="str">
        <f t="shared" si="128"/>
        <v/>
      </c>
      <c r="BM8" s="28" t="str">
        <f t="shared" si="129"/>
        <v/>
      </c>
      <c r="BN8" s="28" t="str">
        <f t="shared" si="130"/>
        <v/>
      </c>
      <c r="BO8" s="28" t="str">
        <f t="shared" si="131"/>
        <v/>
      </c>
      <c r="BP8" s="28" t="str">
        <f t="shared" si="132"/>
        <v/>
      </c>
      <c r="BQ8" s="28">
        <f t="shared" si="133"/>
        <v>0</v>
      </c>
      <c r="BR8" s="501">
        <v>1885</v>
      </c>
      <c r="BS8" s="17" t="str">
        <f t="shared" si="134"/>
        <v/>
      </c>
      <c r="BT8" s="17" t="str">
        <f t="shared" si="135"/>
        <v/>
      </c>
      <c r="BU8" s="17" t="str">
        <f t="shared" si="136"/>
        <v/>
      </c>
      <c r="BV8" s="17" t="str">
        <f t="shared" si="137"/>
        <v/>
      </c>
      <c r="BW8" s="17" t="str">
        <f t="shared" si="138"/>
        <v/>
      </c>
      <c r="BX8" s="17" t="str">
        <f t="shared" si="139"/>
        <v/>
      </c>
      <c r="BY8" s="17" t="str">
        <f t="shared" si="140"/>
        <v/>
      </c>
      <c r="BZ8" s="17" t="str">
        <f t="shared" si="141"/>
        <v/>
      </c>
      <c r="CA8" s="17" t="str">
        <f t="shared" si="142"/>
        <v/>
      </c>
      <c r="CB8" s="17" t="str">
        <f t="shared" si="143"/>
        <v/>
      </c>
      <c r="CC8" s="17" t="str">
        <f t="shared" si="144"/>
        <v/>
      </c>
      <c r="CD8" s="17" t="str">
        <f t="shared" si="145"/>
        <v/>
      </c>
      <c r="CE8" s="17" t="str">
        <f t="shared" si="146"/>
        <v/>
      </c>
      <c r="CF8" s="17" t="str">
        <f t="shared" si="147"/>
        <v/>
      </c>
      <c r="CG8" s="17" t="str">
        <f t="shared" si="148"/>
        <v/>
      </c>
      <c r="CH8" s="17" t="str">
        <f t="shared" si="149"/>
        <v/>
      </c>
      <c r="CI8" s="17" t="str">
        <f t="shared" si="150"/>
        <v/>
      </c>
      <c r="CJ8" s="17" t="str">
        <f t="shared" si="151"/>
        <v/>
      </c>
      <c r="CK8" s="17" t="str">
        <f t="shared" si="152"/>
        <v/>
      </c>
      <c r="CL8" s="17" t="str">
        <f t="shared" si="153"/>
        <v/>
      </c>
      <c r="CM8" s="17" t="str">
        <f t="shared" si="154"/>
        <v/>
      </c>
      <c r="CN8" s="17" t="str">
        <f t="shared" si="155"/>
        <v/>
      </c>
      <c r="CO8" s="17" t="str">
        <f t="shared" si="156"/>
        <v/>
      </c>
      <c r="CP8" s="17" t="str">
        <f t="shared" si="157"/>
        <v/>
      </c>
      <c r="CQ8" s="17" t="str">
        <f t="shared" si="158"/>
        <v/>
      </c>
      <c r="CR8" s="17" t="str">
        <f t="shared" si="159"/>
        <v/>
      </c>
      <c r="CS8" s="17" t="str">
        <f t="shared" si="160"/>
        <v/>
      </c>
      <c r="CT8" s="17" t="str">
        <f t="shared" si="161"/>
        <v/>
      </c>
      <c r="CU8" s="17" t="str">
        <f t="shared" si="162"/>
        <v/>
      </c>
      <c r="CV8" s="17" t="str">
        <f t="shared" si="163"/>
        <v/>
      </c>
      <c r="CW8" s="17" t="str">
        <f t="shared" si="164"/>
        <v/>
      </c>
      <c r="CX8" s="501">
        <v>1885</v>
      </c>
      <c r="CY8" s="28" t="str">
        <f t="shared" si="165"/>
        <v/>
      </c>
      <c r="CZ8" s="28" t="str">
        <f t="shared" si="166"/>
        <v/>
      </c>
      <c r="DA8" s="28" t="str">
        <f t="shared" si="167"/>
        <v/>
      </c>
      <c r="DB8" s="28" t="str">
        <f t="shared" si="168"/>
        <v/>
      </c>
      <c r="DC8" s="28" t="str">
        <f t="shared" si="169"/>
        <v/>
      </c>
      <c r="DD8" s="28" t="str">
        <f t="shared" si="170"/>
        <v/>
      </c>
      <c r="DE8" s="28" t="str">
        <f t="shared" si="171"/>
        <v/>
      </c>
      <c r="DF8" s="28" t="str">
        <f t="shared" si="172"/>
        <v/>
      </c>
      <c r="DG8" s="28" t="str">
        <f t="shared" si="173"/>
        <v/>
      </c>
      <c r="DH8" s="28" t="str">
        <f t="shared" si="174"/>
        <v/>
      </c>
      <c r="DI8" s="28" t="str">
        <f t="shared" si="175"/>
        <v/>
      </c>
      <c r="DJ8" s="28" t="str">
        <f t="shared" si="176"/>
        <v/>
      </c>
      <c r="DK8" s="28" t="str">
        <f t="shared" si="177"/>
        <v/>
      </c>
      <c r="DL8" s="28" t="str">
        <f t="shared" si="178"/>
        <v/>
      </c>
      <c r="DM8" s="28" t="str">
        <f t="shared" si="179"/>
        <v/>
      </c>
      <c r="DN8" s="28" t="str">
        <f t="shared" si="180"/>
        <v/>
      </c>
      <c r="DO8" s="28">
        <f t="shared" si="181"/>
        <v>1</v>
      </c>
      <c r="DP8" s="28">
        <f t="shared" si="182"/>
        <v>1</v>
      </c>
      <c r="DQ8" s="28" t="str">
        <f t="shared" si="183"/>
        <v/>
      </c>
      <c r="DR8" s="28">
        <f t="shared" si="184"/>
        <v>1</v>
      </c>
      <c r="DS8" s="28">
        <f t="shared" si="185"/>
        <v>1</v>
      </c>
      <c r="DT8" s="28">
        <f t="shared" si="186"/>
        <v>1</v>
      </c>
      <c r="DU8" s="28">
        <f t="shared" si="187"/>
        <v>1</v>
      </c>
      <c r="DV8" s="28">
        <f t="shared" si="188"/>
        <v>1</v>
      </c>
      <c r="DW8" s="28" t="str">
        <f t="shared" si="189"/>
        <v/>
      </c>
      <c r="DX8" s="28" t="str">
        <f t="shared" si="190"/>
        <v/>
      </c>
      <c r="DY8" s="28" t="str">
        <f t="shared" si="191"/>
        <v/>
      </c>
      <c r="DZ8" s="28" t="str">
        <f t="shared" si="192"/>
        <v/>
      </c>
      <c r="EA8" s="28" t="str">
        <f t="shared" si="193"/>
        <v/>
      </c>
      <c r="EB8" s="28" t="str">
        <f t="shared" si="194"/>
        <v/>
      </c>
      <c r="EC8" s="28" t="str">
        <f t="shared" si="195"/>
        <v/>
      </c>
      <c r="ED8" s="28">
        <f t="shared" si="196"/>
        <v>7</v>
      </c>
      <c r="EE8" s="501">
        <v>1885</v>
      </c>
      <c r="EF8" s="17" t="str">
        <f t="shared" si="197"/>
        <v/>
      </c>
      <c r="EG8" s="17" t="str">
        <f t="shared" si="198"/>
        <v/>
      </c>
      <c r="EH8" s="17" t="str">
        <f t="shared" si="199"/>
        <v/>
      </c>
      <c r="EI8" s="17" t="str">
        <f t="shared" si="200"/>
        <v/>
      </c>
      <c r="EJ8" s="17" t="str">
        <f t="shared" si="201"/>
        <v/>
      </c>
      <c r="EK8" s="17" t="str">
        <f t="shared" si="202"/>
        <v/>
      </c>
      <c r="EL8" s="17" t="str">
        <f t="shared" si="203"/>
        <v/>
      </c>
      <c r="EM8" s="17" t="str">
        <f t="shared" si="204"/>
        <v/>
      </c>
      <c r="EN8" s="17" t="str">
        <f t="shared" si="205"/>
        <v/>
      </c>
      <c r="EO8" s="17" t="str">
        <f t="shared" si="206"/>
        <v/>
      </c>
      <c r="EP8" s="17" t="str">
        <f t="shared" si="207"/>
        <v/>
      </c>
      <c r="EQ8" s="17" t="str">
        <f t="shared" si="208"/>
        <v/>
      </c>
      <c r="ER8" s="17" t="str">
        <f t="shared" si="209"/>
        <v/>
      </c>
      <c r="ES8" s="17" t="str">
        <f t="shared" si="210"/>
        <v/>
      </c>
      <c r="ET8" s="17" t="str">
        <f t="shared" si="211"/>
        <v/>
      </c>
      <c r="EU8" s="17" t="str">
        <f t="shared" si="212"/>
        <v/>
      </c>
      <c r="EV8" s="17">
        <f t="shared" si="213"/>
        <v>1885</v>
      </c>
      <c r="EW8" s="17" t="str">
        <f t="shared" si="214"/>
        <v/>
      </c>
      <c r="EX8" s="17" t="str">
        <f t="shared" si="215"/>
        <v/>
      </c>
      <c r="EY8" s="17">
        <f t="shared" si="216"/>
        <v>1885</v>
      </c>
      <c r="EZ8" s="17">
        <f t="shared" si="217"/>
        <v>1885</v>
      </c>
      <c r="FA8" s="17">
        <f t="shared" si="218"/>
        <v>1885</v>
      </c>
      <c r="FB8" s="17">
        <f t="shared" si="219"/>
        <v>1885</v>
      </c>
      <c r="FC8" s="17" t="str">
        <f t="shared" si="220"/>
        <v/>
      </c>
      <c r="FD8" s="17" t="str">
        <f t="shared" si="221"/>
        <v/>
      </c>
      <c r="FE8" s="17" t="str">
        <f t="shared" si="222"/>
        <v/>
      </c>
      <c r="FF8" s="17" t="str">
        <f t="shared" si="223"/>
        <v/>
      </c>
      <c r="FG8" s="17" t="str">
        <f t="shared" si="224"/>
        <v/>
      </c>
      <c r="FH8" s="17" t="str">
        <f t="shared" si="225"/>
        <v/>
      </c>
      <c r="FI8" s="17" t="str">
        <f t="shared" si="226"/>
        <v/>
      </c>
      <c r="FJ8" s="17" t="str">
        <f t="shared" si="227"/>
        <v/>
      </c>
      <c r="FK8" s="501">
        <v>1885</v>
      </c>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row>
    <row r="9" spans="1:236">
      <c r="A9" s="501">
        <v>1886</v>
      </c>
      <c r="B9" s="9">
        <f>(Max!B9+Min!B9)/2</f>
        <v>33.5</v>
      </c>
      <c r="C9" s="9">
        <f>(Max!C9+Min!C9)/2</f>
        <v>28.5</v>
      </c>
      <c r="D9" s="9">
        <f>(Max!D9+Min!D9)/2</f>
        <v>31.5</v>
      </c>
      <c r="E9" s="9">
        <f>(Max!E9+Min!E9)/2</f>
        <v>35</v>
      </c>
      <c r="F9" s="9">
        <f>(Max!F9+Min!F9)/2</f>
        <v>37</v>
      </c>
      <c r="G9" s="171">
        <f>(Max!G9+Min!G9)/2</f>
        <v>37.5</v>
      </c>
      <c r="H9" s="9">
        <f>(Max!H9+Min!H9)/2</f>
        <v>37.5</v>
      </c>
      <c r="I9" s="9">
        <f>(Max!I9+Min!I9)/2</f>
        <v>42.5</v>
      </c>
      <c r="J9" s="9">
        <f>(Max!J9+Min!J9)/2</f>
        <v>41</v>
      </c>
      <c r="K9" s="9">
        <f>(Max!K9+Min!K9)/2</f>
        <v>39</v>
      </c>
      <c r="L9" s="171">
        <f>(Max!L9+Min!L9)/2</f>
        <v>40.5</v>
      </c>
      <c r="M9" s="9">
        <f>(Max!M9+Min!M9)/2</f>
        <v>41.5</v>
      </c>
      <c r="N9" s="9">
        <f>(Max!N9+Min!N9)/2</f>
        <v>45.5</v>
      </c>
      <c r="O9" s="9">
        <f>(Max!O9+Min!O9)/2</f>
        <v>47.5</v>
      </c>
      <c r="P9" s="9">
        <f>(Max!P9+Min!P9)/2</f>
        <v>57</v>
      </c>
      <c r="Q9" s="171">
        <f>(Max!Q9+Min!Q9)/2</f>
        <v>59.5</v>
      </c>
      <c r="R9" s="9">
        <f>(Max!R9+Min!R9)/2</f>
        <v>47.5</v>
      </c>
      <c r="S9" s="9">
        <f>(Max!S9+Min!S9)/2</f>
        <v>47.5</v>
      </c>
      <c r="T9" s="9">
        <f>(Max!T9+Min!T9)/2</f>
        <v>55.5</v>
      </c>
      <c r="U9" s="9">
        <f>(Max!U9+Min!U9)/2</f>
        <v>52.5</v>
      </c>
      <c r="V9" s="171">
        <f>(Max!V9+Min!V9)/2</f>
        <v>64.5</v>
      </c>
      <c r="W9" s="9">
        <f>(Max!W9+Min!W9)/2</f>
        <v>43</v>
      </c>
      <c r="X9" s="9">
        <f>(Max!X9+Min!X9)/2</f>
        <v>40</v>
      </c>
      <c r="Y9" s="9">
        <f>(Max!Y9+Min!Y9)/2</f>
        <v>44.5</v>
      </c>
      <c r="Z9" s="9">
        <f>(Max!Z9+Min!Z9)/2</f>
        <v>59</v>
      </c>
      <c r="AA9" s="171">
        <f>(Max!AA9+Min!AA9)/2</f>
        <v>63.5</v>
      </c>
      <c r="AB9" s="9">
        <f>(Max!AB9+Min!AB9)/2</f>
        <v>46</v>
      </c>
      <c r="AC9" s="9">
        <f>(Max!AC9+Min!AC9)/2</f>
        <v>42</v>
      </c>
      <c r="AD9" s="9">
        <f>(Max!AD9+Min!AD9)/2</f>
        <v>42</v>
      </c>
      <c r="AE9" s="9">
        <f>(Max!AE9+Min!AE9)/2</f>
        <v>53</v>
      </c>
      <c r="AF9" s="171">
        <f>(Max!AF9+Min!AF9)/2</f>
        <v>68</v>
      </c>
      <c r="AG9" s="9">
        <f t="shared" si="99"/>
        <v>1423</v>
      </c>
      <c r="AH9" s="68">
        <f>(Max!AG9+Min!AG9)/62</f>
        <v>45.903225806451616</v>
      </c>
      <c r="AI9" s="61">
        <f t="shared" si="100"/>
        <v>68</v>
      </c>
      <c r="AJ9" s="165">
        <f t="shared" si="101"/>
        <v>28.5</v>
      </c>
      <c r="AK9" s="501">
        <v>1886</v>
      </c>
      <c r="AL9" s="28" t="str">
        <f t="shared" si="102"/>
        <v/>
      </c>
      <c r="AM9" s="28" t="str">
        <f t="shared" si="103"/>
        <v/>
      </c>
      <c r="AN9" s="28" t="str">
        <f t="shared" si="104"/>
        <v/>
      </c>
      <c r="AO9" s="28" t="str">
        <f t="shared" si="105"/>
        <v/>
      </c>
      <c r="AP9" s="28" t="str">
        <f t="shared" si="106"/>
        <v/>
      </c>
      <c r="AQ9" s="28" t="str">
        <f t="shared" si="107"/>
        <v/>
      </c>
      <c r="AR9" s="28" t="str">
        <f t="shared" si="108"/>
        <v/>
      </c>
      <c r="AS9" s="28" t="str">
        <f t="shared" si="109"/>
        <v/>
      </c>
      <c r="AT9" s="28" t="str">
        <f t="shared" si="110"/>
        <v/>
      </c>
      <c r="AU9" s="28" t="str">
        <f t="shared" si="111"/>
        <v/>
      </c>
      <c r="AV9" s="28" t="str">
        <f t="shared" si="112"/>
        <v/>
      </c>
      <c r="AW9" s="28" t="str">
        <f t="shared" si="113"/>
        <v/>
      </c>
      <c r="AX9" s="28" t="str">
        <f t="shared" si="114"/>
        <v/>
      </c>
      <c r="AY9" s="28" t="str">
        <f t="shared" si="115"/>
        <v/>
      </c>
      <c r="AZ9" s="28" t="str">
        <f t="shared" si="116"/>
        <v/>
      </c>
      <c r="BA9" s="28" t="str">
        <f t="shared" si="117"/>
        <v/>
      </c>
      <c r="BB9" s="28" t="str">
        <f t="shared" si="118"/>
        <v/>
      </c>
      <c r="BC9" s="28" t="str">
        <f t="shared" si="119"/>
        <v/>
      </c>
      <c r="BD9" s="28" t="str">
        <f t="shared" si="120"/>
        <v/>
      </c>
      <c r="BE9" s="28" t="str">
        <f t="shared" si="121"/>
        <v/>
      </c>
      <c r="BF9" s="28" t="str">
        <f t="shared" si="122"/>
        <v/>
      </c>
      <c r="BG9" s="28" t="str">
        <f t="shared" si="123"/>
        <v/>
      </c>
      <c r="BH9" s="28" t="str">
        <f t="shared" si="124"/>
        <v/>
      </c>
      <c r="BI9" s="28" t="str">
        <f t="shared" si="125"/>
        <v/>
      </c>
      <c r="BJ9" s="28" t="str">
        <f t="shared" si="126"/>
        <v/>
      </c>
      <c r="BK9" s="28" t="str">
        <f t="shared" si="127"/>
        <v/>
      </c>
      <c r="BL9" s="28" t="str">
        <f t="shared" si="128"/>
        <v/>
      </c>
      <c r="BM9" s="28" t="str">
        <f t="shared" si="129"/>
        <v/>
      </c>
      <c r="BN9" s="28" t="str">
        <f t="shared" si="130"/>
        <v/>
      </c>
      <c r="BO9" s="28" t="str">
        <f t="shared" si="131"/>
        <v/>
      </c>
      <c r="BP9" s="28" t="str">
        <f t="shared" si="132"/>
        <v/>
      </c>
      <c r="BQ9" s="28">
        <f t="shared" si="133"/>
        <v>0</v>
      </c>
      <c r="BR9" s="501">
        <v>1886</v>
      </c>
      <c r="BS9" s="17" t="str">
        <f t="shared" si="134"/>
        <v/>
      </c>
      <c r="BT9" s="17" t="str">
        <f t="shared" si="135"/>
        <v/>
      </c>
      <c r="BU9" s="17" t="str">
        <f t="shared" si="136"/>
        <v/>
      </c>
      <c r="BV9" s="17" t="str">
        <f t="shared" si="137"/>
        <v/>
      </c>
      <c r="BW9" s="17" t="str">
        <f t="shared" si="138"/>
        <v/>
      </c>
      <c r="BX9" s="17" t="str">
        <f t="shared" si="139"/>
        <v/>
      </c>
      <c r="BY9" s="17" t="str">
        <f t="shared" si="140"/>
        <v/>
      </c>
      <c r="BZ9" s="17" t="str">
        <f t="shared" si="141"/>
        <v/>
      </c>
      <c r="CA9" s="17" t="str">
        <f t="shared" si="142"/>
        <v/>
      </c>
      <c r="CB9" s="17" t="str">
        <f t="shared" si="143"/>
        <v/>
      </c>
      <c r="CC9" s="17" t="str">
        <f t="shared" si="144"/>
        <v/>
      </c>
      <c r="CD9" s="17" t="str">
        <f t="shared" si="145"/>
        <v/>
      </c>
      <c r="CE9" s="17" t="str">
        <f t="shared" si="146"/>
        <v/>
      </c>
      <c r="CF9" s="17" t="str">
        <f t="shared" si="147"/>
        <v/>
      </c>
      <c r="CG9" s="17" t="str">
        <f t="shared" si="148"/>
        <v/>
      </c>
      <c r="CH9" s="17" t="str">
        <f t="shared" si="149"/>
        <v/>
      </c>
      <c r="CI9" s="17" t="str">
        <f t="shared" si="150"/>
        <v/>
      </c>
      <c r="CJ9" s="17" t="str">
        <f t="shared" si="151"/>
        <v/>
      </c>
      <c r="CK9" s="17" t="str">
        <f t="shared" si="152"/>
        <v/>
      </c>
      <c r="CL9" s="17" t="str">
        <f t="shared" si="153"/>
        <v/>
      </c>
      <c r="CM9" s="17" t="str">
        <f t="shared" si="154"/>
        <v/>
      </c>
      <c r="CN9" s="17" t="str">
        <f t="shared" si="155"/>
        <v/>
      </c>
      <c r="CO9" s="17" t="str">
        <f t="shared" si="156"/>
        <v/>
      </c>
      <c r="CP9" s="17" t="str">
        <f t="shared" si="157"/>
        <v/>
      </c>
      <c r="CQ9" s="17" t="str">
        <f t="shared" si="158"/>
        <v/>
      </c>
      <c r="CR9" s="17" t="str">
        <f t="shared" si="159"/>
        <v/>
      </c>
      <c r="CS9" s="17" t="str">
        <f t="shared" si="160"/>
        <v/>
      </c>
      <c r="CT9" s="17" t="str">
        <f t="shared" si="161"/>
        <v/>
      </c>
      <c r="CU9" s="17" t="str">
        <f t="shared" si="162"/>
        <v/>
      </c>
      <c r="CV9" s="17" t="str">
        <f t="shared" si="163"/>
        <v/>
      </c>
      <c r="CW9" s="17" t="str">
        <f t="shared" si="164"/>
        <v/>
      </c>
      <c r="CX9" s="501">
        <v>1886</v>
      </c>
      <c r="CY9" s="28" t="str">
        <f t="shared" si="165"/>
        <v/>
      </c>
      <c r="CZ9" s="28">
        <f t="shared" si="166"/>
        <v>1</v>
      </c>
      <c r="DA9" s="28">
        <f t="shared" si="167"/>
        <v>1</v>
      </c>
      <c r="DB9" s="28" t="str">
        <f t="shared" si="168"/>
        <v/>
      </c>
      <c r="DC9" s="28" t="str">
        <f t="shared" si="169"/>
        <v/>
      </c>
      <c r="DD9" s="28" t="str">
        <f t="shared" si="170"/>
        <v/>
      </c>
      <c r="DE9" s="28" t="str">
        <f t="shared" si="171"/>
        <v/>
      </c>
      <c r="DF9" s="28" t="str">
        <f t="shared" si="172"/>
        <v/>
      </c>
      <c r="DG9" s="28" t="str">
        <f t="shared" si="173"/>
        <v/>
      </c>
      <c r="DH9" s="28" t="str">
        <f t="shared" si="174"/>
        <v/>
      </c>
      <c r="DI9" s="28" t="str">
        <f t="shared" si="175"/>
        <v/>
      </c>
      <c r="DJ9" s="28" t="str">
        <f t="shared" si="176"/>
        <v/>
      </c>
      <c r="DK9" s="28" t="str">
        <f t="shared" si="177"/>
        <v/>
      </c>
      <c r="DL9" s="28" t="str">
        <f t="shared" si="178"/>
        <v/>
      </c>
      <c r="DM9" s="28" t="str">
        <f t="shared" si="179"/>
        <v/>
      </c>
      <c r="DN9" s="28" t="str">
        <f t="shared" si="180"/>
        <v/>
      </c>
      <c r="DO9" s="28" t="str">
        <f t="shared" si="181"/>
        <v/>
      </c>
      <c r="DP9" s="28" t="str">
        <f t="shared" si="182"/>
        <v/>
      </c>
      <c r="DQ9" s="28" t="str">
        <f t="shared" si="183"/>
        <v/>
      </c>
      <c r="DR9" s="28" t="str">
        <f t="shared" si="184"/>
        <v/>
      </c>
      <c r="DS9" s="28" t="str">
        <f t="shared" si="185"/>
        <v/>
      </c>
      <c r="DT9" s="28" t="str">
        <f t="shared" si="186"/>
        <v/>
      </c>
      <c r="DU9" s="28" t="str">
        <f t="shared" si="187"/>
        <v/>
      </c>
      <c r="DV9" s="28" t="str">
        <f t="shared" si="188"/>
        <v/>
      </c>
      <c r="DW9" s="28" t="str">
        <f t="shared" si="189"/>
        <v/>
      </c>
      <c r="DX9" s="28" t="str">
        <f t="shared" si="190"/>
        <v/>
      </c>
      <c r="DY9" s="28" t="str">
        <f t="shared" si="191"/>
        <v/>
      </c>
      <c r="DZ9" s="28" t="str">
        <f t="shared" si="192"/>
        <v/>
      </c>
      <c r="EA9" s="28" t="str">
        <f t="shared" si="193"/>
        <v/>
      </c>
      <c r="EB9" s="28" t="str">
        <f t="shared" si="194"/>
        <v/>
      </c>
      <c r="EC9" s="28" t="str">
        <f t="shared" si="195"/>
        <v/>
      </c>
      <c r="ED9" s="28">
        <f t="shared" si="196"/>
        <v>2</v>
      </c>
      <c r="EE9" s="501">
        <v>1886</v>
      </c>
      <c r="EF9" s="17" t="str">
        <f t="shared" si="197"/>
        <v/>
      </c>
      <c r="EG9" s="17" t="str">
        <f t="shared" si="198"/>
        <v/>
      </c>
      <c r="EH9" s="17" t="str">
        <f t="shared" si="199"/>
        <v/>
      </c>
      <c r="EI9" s="17" t="str">
        <f t="shared" si="200"/>
        <v/>
      </c>
      <c r="EJ9" s="17" t="str">
        <f t="shared" si="201"/>
        <v/>
      </c>
      <c r="EK9" s="17" t="str">
        <f t="shared" si="202"/>
        <v/>
      </c>
      <c r="EL9" s="17" t="str">
        <f t="shared" si="203"/>
        <v/>
      </c>
      <c r="EM9" s="17" t="str">
        <f t="shared" si="204"/>
        <v/>
      </c>
      <c r="EN9" s="17" t="str">
        <f t="shared" si="205"/>
        <v/>
      </c>
      <c r="EO9" s="17" t="str">
        <f t="shared" si="206"/>
        <v/>
      </c>
      <c r="EP9" s="17" t="str">
        <f t="shared" si="207"/>
        <v/>
      </c>
      <c r="EQ9" s="17" t="str">
        <f t="shared" si="208"/>
        <v/>
      </c>
      <c r="ER9" s="17" t="str">
        <f t="shared" si="209"/>
        <v/>
      </c>
      <c r="ES9" s="17" t="str">
        <f t="shared" si="210"/>
        <v/>
      </c>
      <c r="ET9" s="17" t="str">
        <f t="shared" si="211"/>
        <v/>
      </c>
      <c r="EU9" s="17" t="str">
        <f t="shared" si="212"/>
        <v/>
      </c>
      <c r="EV9" s="17" t="str">
        <f t="shared" si="213"/>
        <v/>
      </c>
      <c r="EW9" s="17" t="str">
        <f t="shared" si="214"/>
        <v/>
      </c>
      <c r="EX9" s="17" t="str">
        <f t="shared" si="215"/>
        <v/>
      </c>
      <c r="EY9" s="17" t="str">
        <f t="shared" si="216"/>
        <v/>
      </c>
      <c r="EZ9" s="17" t="str">
        <f t="shared" si="217"/>
        <v/>
      </c>
      <c r="FA9" s="17" t="str">
        <f t="shared" si="218"/>
        <v/>
      </c>
      <c r="FB9" s="17" t="str">
        <f t="shared" si="219"/>
        <v/>
      </c>
      <c r="FC9" s="17" t="str">
        <f t="shared" si="220"/>
        <v/>
      </c>
      <c r="FD9" s="17" t="str">
        <f t="shared" si="221"/>
        <v/>
      </c>
      <c r="FE9" s="17" t="str">
        <f t="shared" si="222"/>
        <v/>
      </c>
      <c r="FF9" s="17" t="str">
        <f t="shared" si="223"/>
        <v/>
      </c>
      <c r="FG9" s="17" t="str">
        <f t="shared" si="224"/>
        <v/>
      </c>
      <c r="FH9" s="17" t="str">
        <f t="shared" si="225"/>
        <v/>
      </c>
      <c r="FI9" s="17" t="str">
        <f t="shared" si="226"/>
        <v/>
      </c>
      <c r="FJ9" s="17" t="str">
        <f t="shared" si="227"/>
        <v/>
      </c>
      <c r="FK9" s="501">
        <v>1886</v>
      </c>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row>
    <row r="10" spans="1:236">
      <c r="A10" s="501">
        <v>1887</v>
      </c>
      <c r="B10" s="9">
        <f>(Max!B10+Min!B10)/2</f>
        <v>43.5</v>
      </c>
      <c r="C10" s="9">
        <f>(Max!C10+Min!C10)/2</f>
        <v>54</v>
      </c>
      <c r="D10" s="9">
        <f>(Max!D10+Min!D10)/2</f>
        <v>50</v>
      </c>
      <c r="E10" s="9">
        <f>(Max!E10+Min!E10)/2</f>
        <v>34</v>
      </c>
      <c r="F10" s="9">
        <f>(Max!F10+Min!F10)/2</f>
        <v>33.5</v>
      </c>
      <c r="G10" s="171">
        <f>(Max!G10+Min!G10)/2</f>
        <v>43.5</v>
      </c>
      <c r="H10" s="9">
        <f>(Max!H10+Min!H10)/2</f>
        <v>48</v>
      </c>
      <c r="I10" s="9">
        <f>(Max!I10+Min!I10)/2</f>
        <v>51</v>
      </c>
      <c r="J10" s="9">
        <f>(Max!J10+Min!J10)/2</f>
        <v>39.5</v>
      </c>
      <c r="K10" s="9">
        <f>(Max!K10+Min!K10)/2</f>
        <v>47.5</v>
      </c>
      <c r="L10" s="171">
        <f>(Max!L10+Min!L10)/2</f>
        <v>42</v>
      </c>
      <c r="M10" s="9">
        <f>(Max!M10+Min!M10)/2</f>
        <v>45</v>
      </c>
      <c r="N10" s="9">
        <f>(Max!N10+Min!N10)/2</f>
        <v>47</v>
      </c>
      <c r="O10" s="9">
        <f>(Max!O10+Min!O10)/2</f>
        <v>45</v>
      </c>
      <c r="P10" s="9">
        <f>(Max!P10+Min!P10)/2</f>
        <v>38</v>
      </c>
      <c r="Q10" s="171">
        <f>(Max!Q10+Min!Q10)/2</f>
        <v>41.5</v>
      </c>
      <c r="R10" s="9">
        <f>(Max!R10+Min!R10)/2</f>
        <v>40</v>
      </c>
      <c r="S10" s="9">
        <f>(Max!S10+Min!S10)/2</f>
        <v>38</v>
      </c>
      <c r="T10" s="9">
        <f>(Max!T10+Min!T10)/2</f>
        <v>43</v>
      </c>
      <c r="U10" s="9">
        <f>(Max!U10+Min!U10)/2</f>
        <v>43</v>
      </c>
      <c r="V10" s="171">
        <f>(Max!V10+Min!V10)/2</f>
        <v>41</v>
      </c>
      <c r="W10" s="9">
        <f>(Max!W10+Min!W10)/2</f>
        <v>41.5</v>
      </c>
      <c r="X10" s="9">
        <f>(Max!X10+Min!X10)/2</f>
        <v>42</v>
      </c>
      <c r="Y10" s="9">
        <f>(Max!Y10+Min!Y10)/2</f>
        <v>52</v>
      </c>
      <c r="Z10" s="9">
        <f>(Max!Z10+Min!Z10)/2</f>
        <v>55</v>
      </c>
      <c r="AA10" s="171">
        <f>(Max!AA10+Min!AA10)/2</f>
        <v>50</v>
      </c>
      <c r="AB10" s="9">
        <f>(Max!AB10+Min!AB10)/2</f>
        <v>42.5</v>
      </c>
      <c r="AC10" s="9">
        <f>(Max!AC10+Min!AC10)/2</f>
        <v>48.5</v>
      </c>
      <c r="AD10" s="9">
        <f>(Max!AD10+Min!AD10)/2</f>
        <v>38.5</v>
      </c>
      <c r="AE10" s="9">
        <f>(Max!AE10+Min!AE10)/2</f>
        <v>36.5</v>
      </c>
      <c r="AF10" s="171">
        <f>(Max!AF10+Min!AF10)/2</f>
        <v>39.5</v>
      </c>
      <c r="AG10" s="9">
        <f t="shared" si="99"/>
        <v>1354</v>
      </c>
      <c r="AH10" s="68">
        <f>(Max!AG10+Min!AG10)/62</f>
        <v>43.677419354838712</v>
      </c>
      <c r="AI10" s="61">
        <f t="shared" si="100"/>
        <v>55</v>
      </c>
      <c r="AJ10" s="165">
        <f t="shared" si="101"/>
        <v>33.5</v>
      </c>
      <c r="AK10" s="501">
        <v>1887</v>
      </c>
      <c r="AL10" s="28" t="str">
        <f t="shared" si="102"/>
        <v/>
      </c>
      <c r="AM10" s="28" t="str">
        <f t="shared" si="103"/>
        <v/>
      </c>
      <c r="AN10" s="28" t="str">
        <f t="shared" si="104"/>
        <v/>
      </c>
      <c r="AO10" s="28" t="str">
        <f t="shared" si="105"/>
        <v/>
      </c>
      <c r="AP10" s="28" t="str">
        <f t="shared" si="106"/>
        <v/>
      </c>
      <c r="AQ10" s="28" t="str">
        <f t="shared" si="107"/>
        <v/>
      </c>
      <c r="AR10" s="28" t="str">
        <f t="shared" si="108"/>
        <v/>
      </c>
      <c r="AS10" s="28" t="str">
        <f t="shared" si="109"/>
        <v/>
      </c>
      <c r="AT10" s="28" t="str">
        <f t="shared" si="110"/>
        <v/>
      </c>
      <c r="AU10" s="28" t="str">
        <f t="shared" si="111"/>
        <v/>
      </c>
      <c r="AV10" s="28" t="str">
        <f t="shared" si="112"/>
        <v/>
      </c>
      <c r="AW10" s="28" t="str">
        <f t="shared" si="113"/>
        <v/>
      </c>
      <c r="AX10" s="28" t="str">
        <f t="shared" si="114"/>
        <v/>
      </c>
      <c r="AY10" s="28" t="str">
        <f t="shared" si="115"/>
        <v/>
      </c>
      <c r="AZ10" s="28" t="str">
        <f t="shared" si="116"/>
        <v/>
      </c>
      <c r="BA10" s="28" t="str">
        <f t="shared" si="117"/>
        <v/>
      </c>
      <c r="BB10" s="28" t="str">
        <f t="shared" si="118"/>
        <v/>
      </c>
      <c r="BC10" s="28" t="str">
        <f t="shared" si="119"/>
        <v/>
      </c>
      <c r="BD10" s="28" t="str">
        <f t="shared" si="120"/>
        <v/>
      </c>
      <c r="BE10" s="28" t="str">
        <f t="shared" si="121"/>
        <v/>
      </c>
      <c r="BF10" s="28" t="str">
        <f t="shared" si="122"/>
        <v/>
      </c>
      <c r="BG10" s="28" t="str">
        <f t="shared" si="123"/>
        <v/>
      </c>
      <c r="BH10" s="28" t="str">
        <f t="shared" si="124"/>
        <v/>
      </c>
      <c r="BI10" s="28" t="str">
        <f t="shared" si="125"/>
        <v/>
      </c>
      <c r="BJ10" s="28" t="str">
        <f t="shared" si="126"/>
        <v/>
      </c>
      <c r="BK10" s="28" t="str">
        <f t="shared" si="127"/>
        <v/>
      </c>
      <c r="BL10" s="28" t="str">
        <f t="shared" si="128"/>
        <v/>
      </c>
      <c r="BM10" s="28" t="str">
        <f t="shared" si="129"/>
        <v/>
      </c>
      <c r="BN10" s="28" t="str">
        <f t="shared" si="130"/>
        <v/>
      </c>
      <c r="BO10" s="28" t="str">
        <f t="shared" si="131"/>
        <v/>
      </c>
      <c r="BP10" s="28" t="str">
        <f t="shared" si="132"/>
        <v/>
      </c>
      <c r="BQ10" s="28">
        <f t="shared" si="133"/>
        <v>0</v>
      </c>
      <c r="BR10" s="501">
        <v>1887</v>
      </c>
      <c r="BS10" s="17" t="str">
        <f t="shared" si="134"/>
        <v/>
      </c>
      <c r="BT10" s="17" t="str">
        <f t="shared" si="135"/>
        <v/>
      </c>
      <c r="BU10" s="17" t="str">
        <f t="shared" si="136"/>
        <v/>
      </c>
      <c r="BV10" s="17" t="str">
        <f t="shared" si="137"/>
        <v/>
      </c>
      <c r="BW10" s="17" t="str">
        <f t="shared" si="138"/>
        <v/>
      </c>
      <c r="BX10" s="17" t="str">
        <f t="shared" si="139"/>
        <v/>
      </c>
      <c r="BY10" s="17" t="str">
        <f t="shared" si="140"/>
        <v/>
      </c>
      <c r="BZ10" s="17" t="str">
        <f t="shared" si="141"/>
        <v/>
      </c>
      <c r="CA10" s="17" t="str">
        <f t="shared" si="142"/>
        <v/>
      </c>
      <c r="CB10" s="17" t="str">
        <f t="shared" si="143"/>
        <v/>
      </c>
      <c r="CC10" s="17" t="str">
        <f t="shared" si="144"/>
        <v/>
      </c>
      <c r="CD10" s="17" t="str">
        <f t="shared" si="145"/>
        <v/>
      </c>
      <c r="CE10" s="17" t="str">
        <f t="shared" si="146"/>
        <v/>
      </c>
      <c r="CF10" s="17" t="str">
        <f t="shared" si="147"/>
        <v/>
      </c>
      <c r="CG10" s="17" t="str">
        <f t="shared" si="148"/>
        <v/>
      </c>
      <c r="CH10" s="17" t="str">
        <f t="shared" si="149"/>
        <v/>
      </c>
      <c r="CI10" s="17" t="str">
        <f t="shared" si="150"/>
        <v/>
      </c>
      <c r="CJ10" s="17" t="str">
        <f t="shared" si="151"/>
        <v/>
      </c>
      <c r="CK10" s="17" t="str">
        <f t="shared" si="152"/>
        <v/>
      </c>
      <c r="CL10" s="17" t="str">
        <f t="shared" si="153"/>
        <v/>
      </c>
      <c r="CM10" s="17" t="str">
        <f t="shared" si="154"/>
        <v/>
      </c>
      <c r="CN10" s="17" t="str">
        <f t="shared" si="155"/>
        <v/>
      </c>
      <c r="CO10" s="17" t="str">
        <f t="shared" si="156"/>
        <v/>
      </c>
      <c r="CP10" s="17" t="str">
        <f t="shared" si="157"/>
        <v/>
      </c>
      <c r="CQ10" s="17" t="str">
        <f t="shared" si="158"/>
        <v/>
      </c>
      <c r="CR10" s="17" t="str">
        <f t="shared" si="159"/>
        <v/>
      </c>
      <c r="CS10" s="17" t="str">
        <f t="shared" si="160"/>
        <v/>
      </c>
      <c r="CT10" s="17" t="str">
        <f t="shared" si="161"/>
        <v/>
      </c>
      <c r="CU10" s="17" t="str">
        <f t="shared" si="162"/>
        <v/>
      </c>
      <c r="CV10" s="17" t="str">
        <f t="shared" si="163"/>
        <v/>
      </c>
      <c r="CW10" s="17" t="str">
        <f t="shared" si="164"/>
        <v/>
      </c>
      <c r="CX10" s="501">
        <v>1887</v>
      </c>
      <c r="CY10" s="28" t="str">
        <f t="shared" si="165"/>
        <v/>
      </c>
      <c r="CZ10" s="28" t="str">
        <f t="shared" si="166"/>
        <v/>
      </c>
      <c r="DA10" s="28" t="str">
        <f t="shared" si="167"/>
        <v/>
      </c>
      <c r="DB10" s="28" t="str">
        <f t="shared" si="168"/>
        <v/>
      </c>
      <c r="DC10" s="28" t="str">
        <f t="shared" si="169"/>
        <v/>
      </c>
      <c r="DD10" s="28" t="str">
        <f t="shared" si="170"/>
        <v/>
      </c>
      <c r="DE10" s="28" t="str">
        <f t="shared" si="171"/>
        <v/>
      </c>
      <c r="DF10" s="28" t="str">
        <f t="shared" si="172"/>
        <v/>
      </c>
      <c r="DG10" s="28" t="str">
        <f t="shared" si="173"/>
        <v/>
      </c>
      <c r="DH10" s="28" t="str">
        <f t="shared" si="174"/>
        <v/>
      </c>
      <c r="DI10" s="28" t="str">
        <f t="shared" si="175"/>
        <v/>
      </c>
      <c r="DJ10" s="28" t="str">
        <f t="shared" si="176"/>
        <v/>
      </c>
      <c r="DK10" s="28" t="str">
        <f t="shared" si="177"/>
        <v/>
      </c>
      <c r="DL10" s="28" t="str">
        <f t="shared" si="178"/>
        <v/>
      </c>
      <c r="DM10" s="28" t="str">
        <f t="shared" si="179"/>
        <v/>
      </c>
      <c r="DN10" s="28" t="str">
        <f t="shared" si="180"/>
        <v/>
      </c>
      <c r="DO10" s="28" t="str">
        <f t="shared" si="181"/>
        <v/>
      </c>
      <c r="DP10" s="28" t="str">
        <f t="shared" si="182"/>
        <v/>
      </c>
      <c r="DQ10" s="28" t="str">
        <f t="shared" si="183"/>
        <v/>
      </c>
      <c r="DR10" s="28" t="str">
        <f t="shared" si="184"/>
        <v/>
      </c>
      <c r="DS10" s="28" t="str">
        <f t="shared" si="185"/>
        <v/>
      </c>
      <c r="DT10" s="28" t="str">
        <f t="shared" si="186"/>
        <v/>
      </c>
      <c r="DU10" s="28" t="str">
        <f t="shared" si="187"/>
        <v/>
      </c>
      <c r="DV10" s="28" t="str">
        <f t="shared" si="188"/>
        <v/>
      </c>
      <c r="DW10" s="28" t="str">
        <f t="shared" si="189"/>
        <v/>
      </c>
      <c r="DX10" s="28" t="str">
        <f t="shared" si="190"/>
        <v/>
      </c>
      <c r="DY10" s="28" t="str">
        <f t="shared" si="191"/>
        <v/>
      </c>
      <c r="DZ10" s="28" t="str">
        <f t="shared" si="192"/>
        <v/>
      </c>
      <c r="EA10" s="28" t="str">
        <f t="shared" si="193"/>
        <v/>
      </c>
      <c r="EB10" s="28" t="str">
        <f t="shared" si="194"/>
        <v/>
      </c>
      <c r="EC10" s="28" t="str">
        <f t="shared" si="195"/>
        <v/>
      </c>
      <c r="ED10" s="28">
        <f t="shared" si="196"/>
        <v>0</v>
      </c>
      <c r="EE10" s="501">
        <v>1887</v>
      </c>
      <c r="EF10" s="17" t="str">
        <f t="shared" si="197"/>
        <v/>
      </c>
      <c r="EG10" s="17" t="str">
        <f t="shared" si="198"/>
        <v/>
      </c>
      <c r="EH10" s="17" t="str">
        <f t="shared" si="199"/>
        <v/>
      </c>
      <c r="EI10" s="17" t="str">
        <f t="shared" si="200"/>
        <v/>
      </c>
      <c r="EJ10" s="17" t="str">
        <f t="shared" si="201"/>
        <v/>
      </c>
      <c r="EK10" s="17" t="str">
        <f t="shared" si="202"/>
        <v/>
      </c>
      <c r="EL10" s="17" t="str">
        <f t="shared" si="203"/>
        <v/>
      </c>
      <c r="EM10" s="17" t="str">
        <f t="shared" si="204"/>
        <v/>
      </c>
      <c r="EN10" s="17" t="str">
        <f t="shared" si="205"/>
        <v/>
      </c>
      <c r="EO10" s="17" t="str">
        <f t="shared" si="206"/>
        <v/>
      </c>
      <c r="EP10" s="17" t="str">
        <f t="shared" si="207"/>
        <v/>
      </c>
      <c r="EQ10" s="17" t="str">
        <f t="shared" si="208"/>
        <v/>
      </c>
      <c r="ER10" s="17" t="str">
        <f t="shared" si="209"/>
        <v/>
      </c>
      <c r="ES10" s="17" t="str">
        <f t="shared" si="210"/>
        <v/>
      </c>
      <c r="ET10" s="17" t="str">
        <f t="shared" si="211"/>
        <v/>
      </c>
      <c r="EU10" s="17" t="str">
        <f t="shared" si="212"/>
        <v/>
      </c>
      <c r="EV10" s="17" t="str">
        <f t="shared" si="213"/>
        <v/>
      </c>
      <c r="EW10" s="17" t="str">
        <f t="shared" si="214"/>
        <v/>
      </c>
      <c r="EX10" s="17" t="str">
        <f t="shared" si="215"/>
        <v/>
      </c>
      <c r="EY10" s="17" t="str">
        <f t="shared" si="216"/>
        <v/>
      </c>
      <c r="EZ10" s="17" t="str">
        <f t="shared" si="217"/>
        <v/>
      </c>
      <c r="FA10" s="17" t="str">
        <f t="shared" si="218"/>
        <v/>
      </c>
      <c r="FB10" s="17" t="str">
        <f t="shared" si="219"/>
        <v/>
      </c>
      <c r="FC10" s="17" t="str">
        <f t="shared" si="220"/>
        <v/>
      </c>
      <c r="FD10" s="17" t="str">
        <f t="shared" si="221"/>
        <v/>
      </c>
      <c r="FE10" s="17" t="str">
        <f t="shared" si="222"/>
        <v/>
      </c>
      <c r="FF10" s="17" t="str">
        <f t="shared" si="223"/>
        <v/>
      </c>
      <c r="FG10" s="17" t="str">
        <f t="shared" si="224"/>
        <v/>
      </c>
      <c r="FH10" s="17" t="str">
        <f t="shared" si="225"/>
        <v/>
      </c>
      <c r="FI10" s="17" t="str">
        <f t="shared" si="226"/>
        <v/>
      </c>
      <c r="FJ10" s="17" t="str">
        <f t="shared" si="227"/>
        <v/>
      </c>
      <c r="FK10" s="501">
        <v>1887</v>
      </c>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row>
    <row r="11" spans="1:236">
      <c r="A11" s="501">
        <v>1888</v>
      </c>
      <c r="B11" s="9">
        <f>(Max!B11+Min!B11)/2</f>
        <v>49</v>
      </c>
      <c r="C11" s="9">
        <f>(Max!C11+Min!C11)/2</f>
        <v>52.5</v>
      </c>
      <c r="D11" s="9">
        <f>(Max!D11+Min!D11)/2</f>
        <v>54.5</v>
      </c>
      <c r="E11" s="9">
        <f>(Max!E11+Min!E11)/2</f>
        <v>42</v>
      </c>
      <c r="F11" s="9">
        <f>(Max!F11+Min!F11)/2</f>
        <v>33.5</v>
      </c>
      <c r="G11" s="171">
        <f>(Max!G11+Min!G11)/2</f>
        <v>33.5</v>
      </c>
      <c r="H11" s="9">
        <f>(Max!H11+Min!H11)/2</f>
        <v>38.5</v>
      </c>
      <c r="I11" s="9">
        <f>(Max!I11+Min!I11)/2</f>
        <v>39.5</v>
      </c>
      <c r="J11" s="9">
        <f>(Max!J11+Min!J11)/2</f>
        <v>42.5</v>
      </c>
      <c r="K11" s="9">
        <f>(Max!K11+Min!K11)/2</f>
        <v>43.5</v>
      </c>
      <c r="L11" s="171">
        <f>(Max!L11+Min!L11)/2</f>
        <v>46</v>
      </c>
      <c r="M11" s="9">
        <f>(Max!M11+Min!M11)/2</f>
        <v>34.5</v>
      </c>
      <c r="N11" s="9">
        <f>(Max!N11+Min!N11)/2</f>
        <v>27.5</v>
      </c>
      <c r="O11" s="9">
        <f>(Max!O11+Min!O11)/2</f>
        <v>30</v>
      </c>
      <c r="P11" s="9">
        <f>(Max!P11+Min!P11)/2</f>
        <v>40</v>
      </c>
      <c r="Q11" s="171">
        <f>(Max!Q11+Min!Q11)/2</f>
        <v>50.5</v>
      </c>
      <c r="R11" s="9">
        <f>(Max!R11+Min!R11)/2</f>
        <v>41</v>
      </c>
      <c r="S11" s="9">
        <f>(Max!S11+Min!S11)/2</f>
        <v>40.5</v>
      </c>
      <c r="T11" s="9">
        <f>(Max!T11+Min!T11)/2</f>
        <v>47</v>
      </c>
      <c r="U11" s="9">
        <f>(Max!U11+Min!U11)/2</f>
        <v>55</v>
      </c>
      <c r="V11" s="171">
        <f>(Max!V11+Min!V11)/2</f>
        <v>65</v>
      </c>
      <c r="W11" s="9">
        <f>(Max!W11+Min!W11)/2</f>
        <v>40.5</v>
      </c>
      <c r="X11" s="9">
        <f>(Max!X11+Min!X11)/2</f>
        <v>30</v>
      </c>
      <c r="Y11" s="9">
        <f>(Max!Y11+Min!Y11)/2</f>
        <v>40.5</v>
      </c>
      <c r="Z11" s="9">
        <f>(Max!Z11+Min!Z11)/2</f>
        <v>42.5</v>
      </c>
      <c r="AA11" s="171">
        <f>(Max!AA11+Min!AA11)/2</f>
        <v>46</v>
      </c>
      <c r="AB11" s="9">
        <f>(Max!AB11+Min!AB11)/2</f>
        <v>49.5</v>
      </c>
      <c r="AC11" s="9">
        <f>(Max!AC11+Min!AC11)/2</f>
        <v>56.5</v>
      </c>
      <c r="AD11" s="9">
        <f>(Max!AD11+Min!AD11)/2</f>
        <v>60</v>
      </c>
      <c r="AE11" s="9">
        <f>(Max!AE11+Min!AE11)/2</f>
        <v>53.5</v>
      </c>
      <c r="AF11" s="171">
        <f>(Max!AF11+Min!AF11)/2</f>
        <v>55.5</v>
      </c>
      <c r="AG11" s="9">
        <f t="shared" si="99"/>
        <v>1380.5</v>
      </c>
      <c r="AH11" s="68">
        <f>(Max!AG11+Min!AG11)/62</f>
        <v>44.532258064516128</v>
      </c>
      <c r="AI11" s="61">
        <f t="shared" si="100"/>
        <v>65</v>
      </c>
      <c r="AJ11" s="165">
        <f t="shared" si="101"/>
        <v>27.5</v>
      </c>
      <c r="AK11" s="501">
        <v>1888</v>
      </c>
      <c r="AL11" s="28" t="str">
        <f t="shared" si="102"/>
        <v/>
      </c>
      <c r="AM11" s="28" t="str">
        <f t="shared" si="103"/>
        <v/>
      </c>
      <c r="AN11" s="28" t="str">
        <f t="shared" si="104"/>
        <v/>
      </c>
      <c r="AO11" s="28" t="str">
        <f t="shared" si="105"/>
        <v/>
      </c>
      <c r="AP11" s="28" t="str">
        <f t="shared" si="106"/>
        <v/>
      </c>
      <c r="AQ11" s="28" t="str">
        <f t="shared" si="107"/>
        <v/>
      </c>
      <c r="AR11" s="28" t="str">
        <f t="shared" si="108"/>
        <v/>
      </c>
      <c r="AS11" s="28" t="str">
        <f t="shared" si="109"/>
        <v/>
      </c>
      <c r="AT11" s="28" t="str">
        <f t="shared" si="110"/>
        <v/>
      </c>
      <c r="AU11" s="28" t="str">
        <f t="shared" si="111"/>
        <v/>
      </c>
      <c r="AV11" s="28" t="str">
        <f t="shared" si="112"/>
        <v/>
      </c>
      <c r="AW11" s="28" t="str">
        <f t="shared" si="113"/>
        <v/>
      </c>
      <c r="AX11" s="28" t="str">
        <f t="shared" si="114"/>
        <v/>
      </c>
      <c r="AY11" s="28" t="str">
        <f t="shared" si="115"/>
        <v/>
      </c>
      <c r="AZ11" s="28" t="str">
        <f t="shared" si="116"/>
        <v/>
      </c>
      <c r="BA11" s="28" t="str">
        <f t="shared" si="117"/>
        <v/>
      </c>
      <c r="BB11" s="28" t="str">
        <f t="shared" si="118"/>
        <v/>
      </c>
      <c r="BC11" s="28" t="str">
        <f t="shared" si="119"/>
        <v/>
      </c>
      <c r="BD11" s="28" t="str">
        <f t="shared" si="120"/>
        <v/>
      </c>
      <c r="BE11" s="28" t="str">
        <f t="shared" si="121"/>
        <v/>
      </c>
      <c r="BF11" s="28" t="str">
        <f t="shared" si="122"/>
        <v/>
      </c>
      <c r="BG11" s="28" t="str">
        <f t="shared" si="123"/>
        <v/>
      </c>
      <c r="BH11" s="28" t="str">
        <f t="shared" si="124"/>
        <v/>
      </c>
      <c r="BI11" s="28" t="str">
        <f t="shared" si="125"/>
        <v/>
      </c>
      <c r="BJ11" s="28" t="str">
        <f t="shared" si="126"/>
        <v/>
      </c>
      <c r="BK11" s="28" t="str">
        <f t="shared" si="127"/>
        <v/>
      </c>
      <c r="BL11" s="28" t="str">
        <f t="shared" si="128"/>
        <v/>
      </c>
      <c r="BM11" s="28" t="str">
        <f t="shared" si="129"/>
        <v/>
      </c>
      <c r="BN11" s="28" t="str">
        <f t="shared" si="130"/>
        <v/>
      </c>
      <c r="BO11" s="28" t="str">
        <f t="shared" si="131"/>
        <v/>
      </c>
      <c r="BP11" s="28" t="str">
        <f t="shared" si="132"/>
        <v/>
      </c>
      <c r="BQ11" s="28">
        <f t="shared" si="133"/>
        <v>0</v>
      </c>
      <c r="BR11" s="501">
        <v>1888</v>
      </c>
      <c r="BS11" s="17" t="str">
        <f t="shared" si="134"/>
        <v/>
      </c>
      <c r="BT11" s="17" t="str">
        <f t="shared" si="135"/>
        <v/>
      </c>
      <c r="BU11" s="17" t="str">
        <f t="shared" si="136"/>
        <v/>
      </c>
      <c r="BV11" s="17" t="str">
        <f t="shared" si="137"/>
        <v/>
      </c>
      <c r="BW11" s="17" t="str">
        <f t="shared" si="138"/>
        <v/>
      </c>
      <c r="BX11" s="17" t="str">
        <f t="shared" si="139"/>
        <v/>
      </c>
      <c r="BY11" s="17" t="str">
        <f t="shared" si="140"/>
        <v/>
      </c>
      <c r="BZ11" s="17" t="str">
        <f t="shared" si="141"/>
        <v/>
      </c>
      <c r="CA11" s="17" t="str">
        <f t="shared" si="142"/>
        <v/>
      </c>
      <c r="CB11" s="17" t="str">
        <f t="shared" si="143"/>
        <v/>
      </c>
      <c r="CC11" s="17" t="str">
        <f t="shared" si="144"/>
        <v/>
      </c>
      <c r="CD11" s="17" t="str">
        <f t="shared" si="145"/>
        <v/>
      </c>
      <c r="CE11" s="17" t="str">
        <f t="shared" si="146"/>
        <v/>
      </c>
      <c r="CF11" s="17" t="str">
        <f t="shared" si="147"/>
        <v/>
      </c>
      <c r="CG11" s="17" t="str">
        <f t="shared" si="148"/>
        <v/>
      </c>
      <c r="CH11" s="17" t="str">
        <f t="shared" si="149"/>
        <v/>
      </c>
      <c r="CI11" s="17" t="str">
        <f t="shared" si="150"/>
        <v/>
      </c>
      <c r="CJ11" s="17" t="str">
        <f t="shared" si="151"/>
        <v/>
      </c>
      <c r="CK11" s="17" t="str">
        <f t="shared" si="152"/>
        <v/>
      </c>
      <c r="CL11" s="17" t="str">
        <f t="shared" si="153"/>
        <v/>
      </c>
      <c r="CM11" s="17" t="str">
        <f t="shared" si="154"/>
        <v/>
      </c>
      <c r="CN11" s="17" t="str">
        <f t="shared" si="155"/>
        <v/>
      </c>
      <c r="CO11" s="17" t="str">
        <f t="shared" si="156"/>
        <v/>
      </c>
      <c r="CP11" s="17" t="str">
        <f t="shared" si="157"/>
        <v/>
      </c>
      <c r="CQ11" s="17" t="str">
        <f t="shared" si="158"/>
        <v/>
      </c>
      <c r="CR11" s="17" t="str">
        <f t="shared" si="159"/>
        <v/>
      </c>
      <c r="CS11" s="17" t="str">
        <f t="shared" si="160"/>
        <v/>
      </c>
      <c r="CT11" s="17" t="str">
        <f t="shared" si="161"/>
        <v/>
      </c>
      <c r="CU11" s="17" t="str">
        <f t="shared" si="162"/>
        <v/>
      </c>
      <c r="CV11" s="17" t="str">
        <f t="shared" si="163"/>
        <v/>
      </c>
      <c r="CW11" s="17" t="str">
        <f t="shared" si="164"/>
        <v/>
      </c>
      <c r="CX11" s="501">
        <v>1888</v>
      </c>
      <c r="CY11" s="28" t="str">
        <f t="shared" si="165"/>
        <v/>
      </c>
      <c r="CZ11" s="28" t="str">
        <f t="shared" si="166"/>
        <v/>
      </c>
      <c r="DA11" s="28" t="str">
        <f t="shared" si="167"/>
        <v/>
      </c>
      <c r="DB11" s="28" t="str">
        <f t="shared" si="168"/>
        <v/>
      </c>
      <c r="DC11" s="28" t="str">
        <f t="shared" si="169"/>
        <v/>
      </c>
      <c r="DD11" s="28" t="str">
        <f t="shared" si="170"/>
        <v/>
      </c>
      <c r="DE11" s="28" t="str">
        <f t="shared" si="171"/>
        <v/>
      </c>
      <c r="DF11" s="28" t="str">
        <f t="shared" si="172"/>
        <v/>
      </c>
      <c r="DG11" s="28" t="str">
        <f t="shared" si="173"/>
        <v/>
      </c>
      <c r="DH11" s="28" t="str">
        <f t="shared" si="174"/>
        <v/>
      </c>
      <c r="DI11" s="28" t="str">
        <f t="shared" si="175"/>
        <v/>
      </c>
      <c r="DJ11" s="28" t="str">
        <f t="shared" si="176"/>
        <v/>
      </c>
      <c r="DK11" s="28">
        <f t="shared" si="177"/>
        <v>1</v>
      </c>
      <c r="DL11" s="28">
        <f t="shared" si="178"/>
        <v>1</v>
      </c>
      <c r="DM11" s="28" t="str">
        <f t="shared" si="179"/>
        <v/>
      </c>
      <c r="DN11" s="28" t="str">
        <f t="shared" si="180"/>
        <v/>
      </c>
      <c r="DO11" s="28" t="str">
        <f t="shared" si="181"/>
        <v/>
      </c>
      <c r="DP11" s="28" t="str">
        <f t="shared" si="182"/>
        <v/>
      </c>
      <c r="DQ11" s="28" t="str">
        <f t="shared" si="183"/>
        <v/>
      </c>
      <c r="DR11" s="28" t="str">
        <f t="shared" si="184"/>
        <v/>
      </c>
      <c r="DS11" s="28" t="str">
        <f t="shared" si="185"/>
        <v/>
      </c>
      <c r="DT11" s="28" t="str">
        <f t="shared" si="186"/>
        <v/>
      </c>
      <c r="DU11" s="28">
        <f t="shared" si="187"/>
        <v>1</v>
      </c>
      <c r="DV11" s="28" t="str">
        <f t="shared" si="188"/>
        <v/>
      </c>
      <c r="DW11" s="28" t="str">
        <f t="shared" si="189"/>
        <v/>
      </c>
      <c r="DX11" s="28" t="str">
        <f t="shared" si="190"/>
        <v/>
      </c>
      <c r="DY11" s="28" t="str">
        <f t="shared" si="191"/>
        <v/>
      </c>
      <c r="DZ11" s="28" t="str">
        <f t="shared" si="192"/>
        <v/>
      </c>
      <c r="EA11" s="28" t="str">
        <f t="shared" si="193"/>
        <v/>
      </c>
      <c r="EB11" s="28" t="str">
        <f t="shared" si="194"/>
        <v/>
      </c>
      <c r="EC11" s="28" t="str">
        <f t="shared" si="195"/>
        <v/>
      </c>
      <c r="ED11" s="28">
        <f t="shared" si="196"/>
        <v>3</v>
      </c>
      <c r="EE11" s="501">
        <v>1888</v>
      </c>
      <c r="EF11" s="17" t="str">
        <f t="shared" si="197"/>
        <v/>
      </c>
      <c r="EG11" s="17" t="str">
        <f t="shared" si="198"/>
        <v/>
      </c>
      <c r="EH11" s="17" t="str">
        <f t="shared" si="199"/>
        <v/>
      </c>
      <c r="EI11" s="17" t="str">
        <f t="shared" si="200"/>
        <v/>
      </c>
      <c r="EJ11" s="17" t="str">
        <f t="shared" si="201"/>
        <v/>
      </c>
      <c r="EK11" s="17" t="str">
        <f t="shared" si="202"/>
        <v/>
      </c>
      <c r="EL11" s="17" t="str">
        <f t="shared" si="203"/>
        <v/>
      </c>
      <c r="EM11" s="17" t="str">
        <f t="shared" si="204"/>
        <v/>
      </c>
      <c r="EN11" s="17" t="str">
        <f t="shared" si="205"/>
        <v/>
      </c>
      <c r="EO11" s="17" t="str">
        <f t="shared" si="206"/>
        <v/>
      </c>
      <c r="EP11" s="17" t="str">
        <f t="shared" si="207"/>
        <v/>
      </c>
      <c r="EQ11" s="17" t="str">
        <f t="shared" si="208"/>
        <v/>
      </c>
      <c r="ER11" s="17" t="str">
        <f t="shared" si="209"/>
        <v/>
      </c>
      <c r="ES11" s="17" t="str">
        <f t="shared" si="210"/>
        <v/>
      </c>
      <c r="ET11" s="17" t="str">
        <f t="shared" si="211"/>
        <v/>
      </c>
      <c r="EU11" s="17" t="str">
        <f t="shared" si="212"/>
        <v/>
      </c>
      <c r="EV11" s="17" t="str">
        <f t="shared" si="213"/>
        <v/>
      </c>
      <c r="EW11" s="17" t="str">
        <f t="shared" si="214"/>
        <v/>
      </c>
      <c r="EX11" s="17" t="str">
        <f t="shared" si="215"/>
        <v/>
      </c>
      <c r="EY11" s="17" t="str">
        <f t="shared" si="216"/>
        <v/>
      </c>
      <c r="EZ11" s="17" t="str">
        <f t="shared" si="217"/>
        <v/>
      </c>
      <c r="FA11" s="17" t="str">
        <f t="shared" si="218"/>
        <v/>
      </c>
      <c r="FB11" s="17" t="str">
        <f t="shared" si="219"/>
        <v/>
      </c>
      <c r="FC11" s="17" t="str">
        <f t="shared" si="220"/>
        <v/>
      </c>
      <c r="FD11" s="17" t="str">
        <f t="shared" si="221"/>
        <v/>
      </c>
      <c r="FE11" s="17" t="str">
        <f t="shared" si="222"/>
        <v/>
      </c>
      <c r="FF11" s="17" t="str">
        <f t="shared" si="223"/>
        <v/>
      </c>
      <c r="FG11" s="17" t="str">
        <f t="shared" si="224"/>
        <v/>
      </c>
      <c r="FH11" s="17" t="str">
        <f t="shared" si="225"/>
        <v/>
      </c>
      <c r="FI11" s="17" t="str">
        <f t="shared" si="226"/>
        <v/>
      </c>
      <c r="FJ11" s="17" t="str">
        <f t="shared" si="227"/>
        <v/>
      </c>
      <c r="FK11" s="501">
        <v>1888</v>
      </c>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row>
    <row r="12" spans="1:236">
      <c r="A12" s="501">
        <v>1889</v>
      </c>
      <c r="B12" s="9">
        <f>(Max!B12+Min!B12)/2</f>
        <v>41</v>
      </c>
      <c r="C12" s="9">
        <f>(Max!C12+Min!C12)/2</f>
        <v>43</v>
      </c>
      <c r="D12" s="9">
        <f>(Max!D12+Min!D12)/2</f>
        <v>44.5</v>
      </c>
      <c r="E12" s="9">
        <f>(Max!E12+Min!E12)/2</f>
        <v>43.5</v>
      </c>
      <c r="F12" s="9">
        <f>(Max!F12+Min!F12)/2</f>
        <v>47</v>
      </c>
      <c r="G12" s="171">
        <f>(Max!G12+Min!G12)/2</f>
        <v>41.5</v>
      </c>
      <c r="H12" s="9">
        <f>(Max!H12+Min!H12)/2</f>
        <v>44.5</v>
      </c>
      <c r="I12" s="9">
        <f>(Max!I12+Min!I12)/2</f>
        <v>45</v>
      </c>
      <c r="J12" s="9">
        <f>(Max!J12+Min!J12)/2</f>
        <v>43.5</v>
      </c>
      <c r="K12" s="9">
        <f>(Max!K12+Min!K12)/2</f>
        <v>44.5</v>
      </c>
      <c r="L12" s="171">
        <f>(Max!L12+Min!L12)/2</f>
        <v>38</v>
      </c>
      <c r="M12" s="9">
        <f>(Max!M12+Min!M12)/2</f>
        <v>45</v>
      </c>
      <c r="N12" s="9">
        <f>(Max!N12+Min!N12)/2</f>
        <v>49.5</v>
      </c>
      <c r="O12" s="9">
        <f>(Max!O12+Min!O12)/2</f>
        <v>52</v>
      </c>
      <c r="P12" s="9">
        <f>(Max!P12+Min!P12)/2</f>
        <v>47</v>
      </c>
      <c r="Q12" s="171">
        <f>(Max!Q12+Min!Q12)/2</f>
        <v>42.5</v>
      </c>
      <c r="R12" s="9">
        <f>(Max!R12+Min!R12)/2</f>
        <v>52</v>
      </c>
      <c r="S12" s="9">
        <f>(Max!S12+Min!S12)/2</f>
        <v>49.5</v>
      </c>
      <c r="T12" s="9">
        <f>(Max!T12+Min!T12)/2</f>
        <v>42.5</v>
      </c>
      <c r="U12" s="9">
        <f>(Max!U12+Min!U12)/2</f>
        <v>42</v>
      </c>
      <c r="V12" s="171">
        <f>(Max!V12+Min!V12)/2</f>
        <v>41</v>
      </c>
      <c r="W12" s="9">
        <f>(Max!W12+Min!W12)/2</f>
        <v>45</v>
      </c>
      <c r="X12" s="9">
        <f>(Max!X12+Min!X12)/2</f>
        <v>49</v>
      </c>
      <c r="Y12" s="9">
        <f>(Max!Y12+Min!Y12)/2</f>
        <v>52</v>
      </c>
      <c r="Z12" s="9">
        <f>(Max!Z12+Min!Z12)/2</f>
        <v>49.5</v>
      </c>
      <c r="AA12" s="171">
        <f>(Max!AA12+Min!AA12)/2</f>
        <v>46.5</v>
      </c>
      <c r="AB12" s="9">
        <f>(Max!AB12+Min!AB12)/2</f>
        <v>54</v>
      </c>
      <c r="AC12" s="9">
        <f>(Max!AC12+Min!AC12)/2</f>
        <v>51.5</v>
      </c>
      <c r="AD12" s="9">
        <f>(Max!AD12+Min!AD12)/2</f>
        <v>44.5</v>
      </c>
      <c r="AE12" s="9">
        <f>(Max!AE12+Min!AE12)/2</f>
        <v>44.5</v>
      </c>
      <c r="AF12" s="171">
        <f>(Max!AF12+Min!AF12)/2</f>
        <v>52.5</v>
      </c>
      <c r="AG12" s="9">
        <f t="shared" si="99"/>
        <v>1428</v>
      </c>
      <c r="AH12" s="68">
        <f>(Max!AG12+Min!AG12)/62</f>
        <v>46.064516129032256</v>
      </c>
      <c r="AI12" s="61">
        <f t="shared" si="100"/>
        <v>54</v>
      </c>
      <c r="AJ12" s="165">
        <f t="shared" si="101"/>
        <v>38</v>
      </c>
      <c r="AK12" s="501">
        <v>1889</v>
      </c>
      <c r="AL12" s="28" t="str">
        <f t="shared" si="102"/>
        <v/>
      </c>
      <c r="AM12" s="28" t="str">
        <f t="shared" si="103"/>
        <v/>
      </c>
      <c r="AN12" s="28" t="str">
        <f t="shared" si="104"/>
        <v/>
      </c>
      <c r="AO12" s="28" t="str">
        <f t="shared" si="105"/>
        <v/>
      </c>
      <c r="AP12" s="28" t="str">
        <f t="shared" si="106"/>
        <v/>
      </c>
      <c r="AQ12" s="28" t="str">
        <f t="shared" si="107"/>
        <v/>
      </c>
      <c r="AR12" s="28" t="str">
        <f t="shared" si="108"/>
        <v/>
      </c>
      <c r="AS12" s="28" t="str">
        <f t="shared" si="109"/>
        <v/>
      </c>
      <c r="AT12" s="28" t="str">
        <f t="shared" si="110"/>
        <v/>
      </c>
      <c r="AU12" s="28" t="str">
        <f t="shared" si="111"/>
        <v/>
      </c>
      <c r="AV12" s="28" t="str">
        <f t="shared" si="112"/>
        <v/>
      </c>
      <c r="AW12" s="28" t="str">
        <f t="shared" si="113"/>
        <v/>
      </c>
      <c r="AX12" s="28" t="str">
        <f t="shared" si="114"/>
        <v/>
      </c>
      <c r="AY12" s="28" t="str">
        <f t="shared" si="115"/>
        <v/>
      </c>
      <c r="AZ12" s="28" t="str">
        <f t="shared" si="116"/>
        <v/>
      </c>
      <c r="BA12" s="28" t="str">
        <f t="shared" si="117"/>
        <v/>
      </c>
      <c r="BB12" s="28" t="str">
        <f t="shared" si="118"/>
        <v/>
      </c>
      <c r="BC12" s="28" t="str">
        <f t="shared" si="119"/>
        <v/>
      </c>
      <c r="BD12" s="28" t="str">
        <f t="shared" si="120"/>
        <v/>
      </c>
      <c r="BE12" s="28" t="str">
        <f t="shared" si="121"/>
        <v/>
      </c>
      <c r="BF12" s="28" t="str">
        <f t="shared" si="122"/>
        <v/>
      </c>
      <c r="BG12" s="28" t="str">
        <f t="shared" si="123"/>
        <v/>
      </c>
      <c r="BH12" s="28" t="str">
        <f t="shared" si="124"/>
        <v/>
      </c>
      <c r="BI12" s="28" t="str">
        <f t="shared" si="125"/>
        <v/>
      </c>
      <c r="BJ12" s="28" t="str">
        <f t="shared" si="126"/>
        <v/>
      </c>
      <c r="BK12" s="28" t="str">
        <f t="shared" si="127"/>
        <v/>
      </c>
      <c r="BL12" s="28" t="str">
        <f t="shared" si="128"/>
        <v/>
      </c>
      <c r="BM12" s="28" t="str">
        <f t="shared" si="129"/>
        <v/>
      </c>
      <c r="BN12" s="28" t="str">
        <f t="shared" si="130"/>
        <v/>
      </c>
      <c r="BO12" s="28" t="str">
        <f t="shared" si="131"/>
        <v/>
      </c>
      <c r="BP12" s="28" t="str">
        <f t="shared" si="132"/>
        <v/>
      </c>
      <c r="BQ12" s="28">
        <f t="shared" si="133"/>
        <v>0</v>
      </c>
      <c r="BR12" s="501">
        <v>1889</v>
      </c>
      <c r="BS12" s="17" t="str">
        <f t="shared" si="134"/>
        <v/>
      </c>
      <c r="BT12" s="17" t="str">
        <f t="shared" si="135"/>
        <v/>
      </c>
      <c r="BU12" s="17" t="str">
        <f t="shared" si="136"/>
        <v/>
      </c>
      <c r="BV12" s="17" t="str">
        <f t="shared" si="137"/>
        <v/>
      </c>
      <c r="BW12" s="17" t="str">
        <f t="shared" si="138"/>
        <v/>
      </c>
      <c r="BX12" s="17" t="str">
        <f t="shared" si="139"/>
        <v/>
      </c>
      <c r="BY12" s="17" t="str">
        <f t="shared" si="140"/>
        <v/>
      </c>
      <c r="BZ12" s="17" t="str">
        <f t="shared" si="141"/>
        <v/>
      </c>
      <c r="CA12" s="17" t="str">
        <f t="shared" si="142"/>
        <v/>
      </c>
      <c r="CB12" s="17" t="str">
        <f t="shared" si="143"/>
        <v/>
      </c>
      <c r="CC12" s="17" t="str">
        <f t="shared" si="144"/>
        <v/>
      </c>
      <c r="CD12" s="17" t="str">
        <f t="shared" si="145"/>
        <v/>
      </c>
      <c r="CE12" s="17" t="str">
        <f t="shared" si="146"/>
        <v/>
      </c>
      <c r="CF12" s="17" t="str">
        <f t="shared" si="147"/>
        <v/>
      </c>
      <c r="CG12" s="17" t="str">
        <f t="shared" si="148"/>
        <v/>
      </c>
      <c r="CH12" s="17" t="str">
        <f t="shared" si="149"/>
        <v/>
      </c>
      <c r="CI12" s="17" t="str">
        <f t="shared" si="150"/>
        <v/>
      </c>
      <c r="CJ12" s="17" t="str">
        <f t="shared" si="151"/>
        <v/>
      </c>
      <c r="CK12" s="17" t="str">
        <f t="shared" si="152"/>
        <v/>
      </c>
      <c r="CL12" s="17" t="str">
        <f t="shared" si="153"/>
        <v/>
      </c>
      <c r="CM12" s="17" t="str">
        <f t="shared" si="154"/>
        <v/>
      </c>
      <c r="CN12" s="17" t="str">
        <f t="shared" si="155"/>
        <v/>
      </c>
      <c r="CO12" s="17" t="str">
        <f t="shared" si="156"/>
        <v/>
      </c>
      <c r="CP12" s="17" t="str">
        <f t="shared" si="157"/>
        <v/>
      </c>
      <c r="CQ12" s="17" t="str">
        <f t="shared" si="158"/>
        <v/>
      </c>
      <c r="CR12" s="17" t="str">
        <f t="shared" si="159"/>
        <v/>
      </c>
      <c r="CS12" s="17" t="str">
        <f t="shared" si="160"/>
        <v/>
      </c>
      <c r="CT12" s="17" t="str">
        <f t="shared" si="161"/>
        <v/>
      </c>
      <c r="CU12" s="17" t="str">
        <f t="shared" si="162"/>
        <v/>
      </c>
      <c r="CV12" s="17" t="str">
        <f t="shared" si="163"/>
        <v/>
      </c>
      <c r="CW12" s="17" t="str">
        <f t="shared" si="164"/>
        <v/>
      </c>
      <c r="CX12" s="501">
        <v>1889</v>
      </c>
      <c r="CY12" s="28" t="str">
        <f t="shared" si="165"/>
        <v/>
      </c>
      <c r="CZ12" s="28" t="str">
        <f t="shared" si="166"/>
        <v/>
      </c>
      <c r="DA12" s="28" t="str">
        <f t="shared" si="167"/>
        <v/>
      </c>
      <c r="DB12" s="28" t="str">
        <f t="shared" si="168"/>
        <v/>
      </c>
      <c r="DC12" s="28" t="str">
        <f t="shared" si="169"/>
        <v/>
      </c>
      <c r="DD12" s="28" t="str">
        <f t="shared" si="170"/>
        <v/>
      </c>
      <c r="DE12" s="28" t="str">
        <f t="shared" si="171"/>
        <v/>
      </c>
      <c r="DF12" s="28" t="str">
        <f t="shared" si="172"/>
        <v/>
      </c>
      <c r="DG12" s="28" t="str">
        <f t="shared" si="173"/>
        <v/>
      </c>
      <c r="DH12" s="28" t="str">
        <f t="shared" si="174"/>
        <v/>
      </c>
      <c r="DI12" s="28" t="str">
        <f t="shared" si="175"/>
        <v/>
      </c>
      <c r="DJ12" s="28" t="str">
        <f t="shared" si="176"/>
        <v/>
      </c>
      <c r="DK12" s="28" t="str">
        <f t="shared" si="177"/>
        <v/>
      </c>
      <c r="DL12" s="28" t="str">
        <f t="shared" si="178"/>
        <v/>
      </c>
      <c r="DM12" s="28" t="str">
        <f t="shared" si="179"/>
        <v/>
      </c>
      <c r="DN12" s="28" t="str">
        <f t="shared" si="180"/>
        <v/>
      </c>
      <c r="DO12" s="28" t="str">
        <f t="shared" si="181"/>
        <v/>
      </c>
      <c r="DP12" s="28" t="str">
        <f t="shared" si="182"/>
        <v/>
      </c>
      <c r="DQ12" s="28" t="str">
        <f t="shared" si="183"/>
        <v/>
      </c>
      <c r="DR12" s="28" t="str">
        <f t="shared" si="184"/>
        <v/>
      </c>
      <c r="DS12" s="28" t="str">
        <f t="shared" si="185"/>
        <v/>
      </c>
      <c r="DT12" s="28" t="str">
        <f t="shared" si="186"/>
        <v/>
      </c>
      <c r="DU12" s="28" t="str">
        <f t="shared" si="187"/>
        <v/>
      </c>
      <c r="DV12" s="28" t="str">
        <f t="shared" si="188"/>
        <v/>
      </c>
      <c r="DW12" s="28" t="str">
        <f t="shared" si="189"/>
        <v/>
      </c>
      <c r="DX12" s="28" t="str">
        <f t="shared" si="190"/>
        <v/>
      </c>
      <c r="DY12" s="28" t="str">
        <f t="shared" si="191"/>
        <v/>
      </c>
      <c r="DZ12" s="28" t="str">
        <f t="shared" si="192"/>
        <v/>
      </c>
      <c r="EA12" s="28" t="str">
        <f t="shared" si="193"/>
        <v/>
      </c>
      <c r="EB12" s="28" t="str">
        <f t="shared" si="194"/>
        <v/>
      </c>
      <c r="EC12" s="28" t="str">
        <f t="shared" si="195"/>
        <v/>
      </c>
      <c r="ED12" s="28">
        <f t="shared" si="196"/>
        <v>0</v>
      </c>
      <c r="EE12" s="501">
        <v>1889</v>
      </c>
      <c r="EF12" s="17" t="str">
        <f t="shared" si="197"/>
        <v/>
      </c>
      <c r="EG12" s="17" t="str">
        <f t="shared" si="198"/>
        <v/>
      </c>
      <c r="EH12" s="17" t="str">
        <f t="shared" si="199"/>
        <v/>
      </c>
      <c r="EI12" s="17" t="str">
        <f t="shared" si="200"/>
        <v/>
      </c>
      <c r="EJ12" s="17" t="str">
        <f t="shared" si="201"/>
        <v/>
      </c>
      <c r="EK12" s="17" t="str">
        <f t="shared" si="202"/>
        <v/>
      </c>
      <c r="EL12" s="17" t="str">
        <f t="shared" si="203"/>
        <v/>
      </c>
      <c r="EM12" s="17" t="str">
        <f t="shared" si="204"/>
        <v/>
      </c>
      <c r="EN12" s="17" t="str">
        <f t="shared" si="205"/>
        <v/>
      </c>
      <c r="EO12" s="17" t="str">
        <f t="shared" si="206"/>
        <v/>
      </c>
      <c r="EP12" s="17" t="str">
        <f t="shared" si="207"/>
        <v/>
      </c>
      <c r="EQ12" s="17" t="str">
        <f t="shared" si="208"/>
        <v/>
      </c>
      <c r="ER12" s="17" t="str">
        <f t="shared" si="209"/>
        <v/>
      </c>
      <c r="ES12" s="17" t="str">
        <f t="shared" si="210"/>
        <v/>
      </c>
      <c r="ET12" s="17" t="str">
        <f t="shared" si="211"/>
        <v/>
      </c>
      <c r="EU12" s="17" t="str">
        <f t="shared" si="212"/>
        <v/>
      </c>
      <c r="EV12" s="17" t="str">
        <f t="shared" si="213"/>
        <v/>
      </c>
      <c r="EW12" s="17" t="str">
        <f t="shared" si="214"/>
        <v/>
      </c>
      <c r="EX12" s="17" t="str">
        <f t="shared" si="215"/>
        <v/>
      </c>
      <c r="EY12" s="17" t="str">
        <f t="shared" si="216"/>
        <v/>
      </c>
      <c r="EZ12" s="17" t="str">
        <f t="shared" si="217"/>
        <v/>
      </c>
      <c r="FA12" s="17" t="str">
        <f t="shared" si="218"/>
        <v/>
      </c>
      <c r="FB12" s="17" t="str">
        <f t="shared" si="219"/>
        <v/>
      </c>
      <c r="FC12" s="17" t="str">
        <f t="shared" si="220"/>
        <v/>
      </c>
      <c r="FD12" s="17" t="str">
        <f t="shared" si="221"/>
        <v/>
      </c>
      <c r="FE12" s="17" t="str">
        <f t="shared" si="222"/>
        <v/>
      </c>
      <c r="FF12" s="17" t="str">
        <f t="shared" si="223"/>
        <v/>
      </c>
      <c r="FG12" s="17" t="str">
        <f t="shared" si="224"/>
        <v/>
      </c>
      <c r="FH12" s="17" t="str">
        <f t="shared" si="225"/>
        <v/>
      </c>
      <c r="FI12" s="17" t="str">
        <f t="shared" si="226"/>
        <v/>
      </c>
      <c r="FJ12" s="17" t="str">
        <f t="shared" si="227"/>
        <v/>
      </c>
      <c r="FK12" s="501">
        <v>1889</v>
      </c>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row>
    <row r="13" spans="1:236">
      <c r="A13" s="501">
        <v>1890</v>
      </c>
      <c r="B13" s="9">
        <f>(Max!B13+Min!B13)/2</f>
        <v>43</v>
      </c>
      <c r="C13" s="9">
        <f>(Max!C13+Min!C13)/2</f>
        <v>30.5</v>
      </c>
      <c r="D13" s="9">
        <f>(Max!D13+Min!D13)/2</f>
        <v>30</v>
      </c>
      <c r="E13" s="9">
        <f>(Max!E13+Min!E13)/2</f>
        <v>40.5</v>
      </c>
      <c r="F13" s="9">
        <f>(Max!F13+Min!F13)/2</f>
        <v>43</v>
      </c>
      <c r="G13" s="171">
        <f>(Max!G13+Min!G13)/2</f>
        <v>36.5</v>
      </c>
      <c r="H13" s="9">
        <f>(Max!H13+Min!H13)/2</f>
        <v>28</v>
      </c>
      <c r="I13" s="9">
        <f>(Max!I13+Min!I13)/2</f>
        <v>33.5</v>
      </c>
      <c r="J13" s="9">
        <f>(Max!J13+Min!J13)/2</f>
        <v>33.5</v>
      </c>
      <c r="K13" s="9">
        <f>(Max!K13+Min!K13)/2</f>
        <v>37.5</v>
      </c>
      <c r="L13" s="171">
        <f>(Max!L13+Min!L13)/2</f>
        <v>55.5</v>
      </c>
      <c r="M13" s="9">
        <f>(Max!M13+Min!M13)/2</f>
        <v>64</v>
      </c>
      <c r="N13" s="9">
        <f>(Max!N13+Min!N13)/2</f>
        <v>65.5</v>
      </c>
      <c r="O13" s="9">
        <f>(Max!O13+Min!O13)/2</f>
        <v>54.5</v>
      </c>
      <c r="P13" s="9">
        <f>(Max!P13+Min!P13)/2</f>
        <v>41</v>
      </c>
      <c r="Q13" s="171">
        <f>(Max!Q13+Min!Q13)/2</f>
        <v>31</v>
      </c>
      <c r="R13" s="9">
        <f>(Max!R13+Min!R13)/2</f>
        <v>39</v>
      </c>
      <c r="S13" s="9">
        <f>(Max!S13+Min!S13)/2</f>
        <v>54</v>
      </c>
      <c r="T13" s="9">
        <f>(Max!T13+Min!T13)/2</f>
        <v>55</v>
      </c>
      <c r="U13" s="9">
        <f>(Max!U13+Min!U13)/2</f>
        <v>44</v>
      </c>
      <c r="V13" s="171">
        <f>(Max!V13+Min!V13)/2</f>
        <v>58.5</v>
      </c>
      <c r="W13" s="9">
        <f>(Max!W13+Min!W13)/2</f>
        <v>71.5</v>
      </c>
      <c r="X13" s="9">
        <f>(Max!X13+Min!X13)/2</f>
        <v>51</v>
      </c>
      <c r="Y13" s="9">
        <f>(Max!Y13+Min!Y13)/2</f>
        <v>46</v>
      </c>
      <c r="Z13" s="9">
        <f>(Max!Z13+Min!Z13)/2</f>
        <v>53.5</v>
      </c>
      <c r="AA13" s="171">
        <f>(Max!AA13+Min!AA13)/2</f>
        <v>58.5</v>
      </c>
      <c r="AB13" s="9">
        <f>(Max!AB13+Min!AB13)/2</f>
        <v>67.5</v>
      </c>
      <c r="AC13" s="9">
        <f>(Max!AC13+Min!AC13)/2</f>
        <v>48.5</v>
      </c>
      <c r="AD13" s="9">
        <f>(Max!AD13+Min!AD13)/2</f>
        <v>53.5</v>
      </c>
      <c r="AE13" s="9">
        <f>(Max!AE13+Min!AE13)/2</f>
        <v>52</v>
      </c>
      <c r="AF13" s="171">
        <f>(Max!AF13+Min!AF13)/2</f>
        <v>41</v>
      </c>
      <c r="AG13" s="9">
        <f t="shared" si="99"/>
        <v>1461</v>
      </c>
      <c r="AH13" s="68">
        <f>(Max!AG13+Min!AG13)/62</f>
        <v>47.12903225806452</v>
      </c>
      <c r="AI13" s="61">
        <f t="shared" si="100"/>
        <v>71.5</v>
      </c>
      <c r="AJ13" s="165">
        <f t="shared" si="101"/>
        <v>28</v>
      </c>
      <c r="AK13" s="501">
        <v>1890</v>
      </c>
      <c r="AL13" s="28" t="str">
        <f t="shared" si="102"/>
        <v/>
      </c>
      <c r="AM13" s="28" t="str">
        <f t="shared" si="103"/>
        <v/>
      </c>
      <c r="AN13" s="28" t="str">
        <f t="shared" si="104"/>
        <v/>
      </c>
      <c r="AO13" s="28" t="str">
        <f t="shared" si="105"/>
        <v/>
      </c>
      <c r="AP13" s="28" t="str">
        <f t="shared" si="106"/>
        <v/>
      </c>
      <c r="AQ13" s="28" t="str">
        <f t="shared" si="107"/>
        <v/>
      </c>
      <c r="AR13" s="28" t="str">
        <f t="shared" si="108"/>
        <v/>
      </c>
      <c r="AS13" s="28" t="str">
        <f t="shared" si="109"/>
        <v/>
      </c>
      <c r="AT13" s="28" t="str">
        <f t="shared" si="110"/>
        <v/>
      </c>
      <c r="AU13" s="28" t="str">
        <f t="shared" si="111"/>
        <v/>
      </c>
      <c r="AV13" s="28" t="str">
        <f t="shared" si="112"/>
        <v/>
      </c>
      <c r="AW13" s="28" t="str">
        <f t="shared" si="113"/>
        <v/>
      </c>
      <c r="AX13" s="28" t="str">
        <f t="shared" si="114"/>
        <v/>
      </c>
      <c r="AY13" s="28" t="str">
        <f t="shared" si="115"/>
        <v/>
      </c>
      <c r="AZ13" s="28" t="str">
        <f t="shared" si="116"/>
        <v/>
      </c>
      <c r="BA13" s="28" t="str">
        <f t="shared" si="117"/>
        <v/>
      </c>
      <c r="BB13" s="28" t="str">
        <f t="shared" si="118"/>
        <v/>
      </c>
      <c r="BC13" s="28" t="str">
        <f t="shared" si="119"/>
        <v/>
      </c>
      <c r="BD13" s="28" t="str">
        <f t="shared" si="120"/>
        <v/>
      </c>
      <c r="BE13" s="28" t="str">
        <f t="shared" si="121"/>
        <v/>
      </c>
      <c r="BF13" s="28" t="str">
        <f t="shared" si="122"/>
        <v/>
      </c>
      <c r="BG13" s="28">
        <f t="shared" si="123"/>
        <v>1</v>
      </c>
      <c r="BH13" s="28" t="str">
        <f t="shared" si="124"/>
        <v/>
      </c>
      <c r="BI13" s="28" t="str">
        <f t="shared" si="125"/>
        <v/>
      </c>
      <c r="BJ13" s="28" t="str">
        <f t="shared" si="126"/>
        <v/>
      </c>
      <c r="BK13" s="28" t="str">
        <f t="shared" si="127"/>
        <v/>
      </c>
      <c r="BL13" s="28" t="str">
        <f t="shared" si="128"/>
        <v/>
      </c>
      <c r="BM13" s="28" t="str">
        <f t="shared" si="129"/>
        <v/>
      </c>
      <c r="BN13" s="28" t="str">
        <f t="shared" si="130"/>
        <v/>
      </c>
      <c r="BO13" s="28" t="str">
        <f t="shared" si="131"/>
        <v/>
      </c>
      <c r="BP13" s="28" t="str">
        <f t="shared" si="132"/>
        <v/>
      </c>
      <c r="BQ13" s="28">
        <f t="shared" si="133"/>
        <v>1</v>
      </c>
      <c r="BR13" s="501">
        <v>1890</v>
      </c>
      <c r="BS13" s="17" t="str">
        <f t="shared" si="134"/>
        <v/>
      </c>
      <c r="BT13" s="17" t="str">
        <f t="shared" si="135"/>
        <v/>
      </c>
      <c r="BU13" s="17" t="str">
        <f t="shared" si="136"/>
        <v/>
      </c>
      <c r="BV13" s="17" t="str">
        <f t="shared" si="137"/>
        <v/>
      </c>
      <c r="BW13" s="17" t="str">
        <f t="shared" si="138"/>
        <v/>
      </c>
      <c r="BX13" s="17" t="str">
        <f t="shared" si="139"/>
        <v/>
      </c>
      <c r="BY13" s="17" t="str">
        <f t="shared" si="140"/>
        <v/>
      </c>
      <c r="BZ13" s="17" t="str">
        <f t="shared" si="141"/>
        <v/>
      </c>
      <c r="CA13" s="17" t="str">
        <f t="shared" si="142"/>
        <v/>
      </c>
      <c r="CB13" s="17" t="str">
        <f t="shared" si="143"/>
        <v/>
      </c>
      <c r="CC13" s="17" t="str">
        <f t="shared" si="144"/>
        <v/>
      </c>
      <c r="CD13" s="17" t="str">
        <f t="shared" si="145"/>
        <v/>
      </c>
      <c r="CE13" s="17" t="str">
        <f t="shared" si="146"/>
        <v/>
      </c>
      <c r="CF13" s="17" t="str">
        <f t="shared" si="147"/>
        <v/>
      </c>
      <c r="CG13" s="17" t="str">
        <f t="shared" si="148"/>
        <v/>
      </c>
      <c r="CH13" s="17" t="str">
        <f t="shared" si="149"/>
        <v/>
      </c>
      <c r="CI13" s="17" t="str">
        <f t="shared" si="150"/>
        <v/>
      </c>
      <c r="CJ13" s="17" t="str">
        <f t="shared" si="151"/>
        <v/>
      </c>
      <c r="CK13" s="17" t="str">
        <f t="shared" si="152"/>
        <v/>
      </c>
      <c r="CL13" s="17" t="str">
        <f t="shared" si="153"/>
        <v/>
      </c>
      <c r="CM13" s="17" t="str">
        <f t="shared" si="154"/>
        <v/>
      </c>
      <c r="CN13" s="17" t="str">
        <f t="shared" si="155"/>
        <v/>
      </c>
      <c r="CO13" s="17" t="str">
        <f t="shared" si="156"/>
        <v/>
      </c>
      <c r="CP13" s="17" t="str">
        <f t="shared" si="157"/>
        <v/>
      </c>
      <c r="CQ13" s="17" t="str">
        <f t="shared" si="158"/>
        <v/>
      </c>
      <c r="CR13" s="17" t="str">
        <f t="shared" si="159"/>
        <v/>
      </c>
      <c r="CS13" s="17" t="str">
        <f t="shared" si="160"/>
        <v/>
      </c>
      <c r="CT13" s="17" t="str">
        <f t="shared" si="161"/>
        <v/>
      </c>
      <c r="CU13" s="17" t="str">
        <f t="shared" si="162"/>
        <v/>
      </c>
      <c r="CV13" s="17" t="str">
        <f t="shared" si="163"/>
        <v/>
      </c>
      <c r="CW13" s="17" t="str">
        <f t="shared" si="164"/>
        <v/>
      </c>
      <c r="CX13" s="501">
        <v>1890</v>
      </c>
      <c r="CY13" s="28" t="str">
        <f t="shared" si="165"/>
        <v/>
      </c>
      <c r="CZ13" s="28">
        <f t="shared" si="166"/>
        <v>1</v>
      </c>
      <c r="DA13" s="28">
        <f t="shared" si="167"/>
        <v>1</v>
      </c>
      <c r="DB13" s="28" t="str">
        <f t="shared" si="168"/>
        <v/>
      </c>
      <c r="DC13" s="28" t="str">
        <f t="shared" si="169"/>
        <v/>
      </c>
      <c r="DD13" s="28" t="str">
        <f t="shared" si="170"/>
        <v/>
      </c>
      <c r="DE13" s="28">
        <f t="shared" si="171"/>
        <v>1</v>
      </c>
      <c r="DF13" s="28" t="str">
        <f t="shared" si="172"/>
        <v/>
      </c>
      <c r="DG13" s="28" t="str">
        <f t="shared" si="173"/>
        <v/>
      </c>
      <c r="DH13" s="28" t="str">
        <f t="shared" si="174"/>
        <v/>
      </c>
      <c r="DI13" s="28" t="str">
        <f t="shared" si="175"/>
        <v/>
      </c>
      <c r="DJ13" s="28" t="str">
        <f t="shared" si="176"/>
        <v/>
      </c>
      <c r="DK13" s="28" t="str">
        <f t="shared" si="177"/>
        <v/>
      </c>
      <c r="DL13" s="28" t="str">
        <f t="shared" si="178"/>
        <v/>
      </c>
      <c r="DM13" s="28" t="str">
        <f t="shared" si="179"/>
        <v/>
      </c>
      <c r="DN13" s="28">
        <f t="shared" si="180"/>
        <v>1</v>
      </c>
      <c r="DO13" s="28" t="str">
        <f t="shared" si="181"/>
        <v/>
      </c>
      <c r="DP13" s="28" t="str">
        <f t="shared" si="182"/>
        <v/>
      </c>
      <c r="DQ13" s="28" t="str">
        <f t="shared" si="183"/>
        <v/>
      </c>
      <c r="DR13" s="28" t="str">
        <f t="shared" si="184"/>
        <v/>
      </c>
      <c r="DS13" s="28" t="str">
        <f t="shared" si="185"/>
        <v/>
      </c>
      <c r="DT13" s="28" t="str">
        <f t="shared" si="186"/>
        <v/>
      </c>
      <c r="DU13" s="28" t="str">
        <f t="shared" si="187"/>
        <v/>
      </c>
      <c r="DV13" s="28" t="str">
        <f t="shared" si="188"/>
        <v/>
      </c>
      <c r="DW13" s="28" t="str">
        <f t="shared" si="189"/>
        <v/>
      </c>
      <c r="DX13" s="28" t="str">
        <f t="shared" si="190"/>
        <v/>
      </c>
      <c r="DY13" s="28" t="str">
        <f t="shared" si="191"/>
        <v/>
      </c>
      <c r="DZ13" s="28" t="str">
        <f t="shared" si="192"/>
        <v/>
      </c>
      <c r="EA13" s="28" t="str">
        <f t="shared" si="193"/>
        <v/>
      </c>
      <c r="EB13" s="28" t="str">
        <f t="shared" si="194"/>
        <v/>
      </c>
      <c r="EC13" s="28" t="str">
        <f t="shared" si="195"/>
        <v/>
      </c>
      <c r="ED13" s="28">
        <f t="shared" si="196"/>
        <v>4</v>
      </c>
      <c r="EE13" s="501">
        <v>1890</v>
      </c>
      <c r="EF13" s="17" t="str">
        <f t="shared" si="197"/>
        <v/>
      </c>
      <c r="EG13" s="17" t="str">
        <f t="shared" si="198"/>
        <v/>
      </c>
      <c r="EH13" s="17" t="str">
        <f t="shared" si="199"/>
        <v/>
      </c>
      <c r="EI13" s="17" t="str">
        <f t="shared" si="200"/>
        <v/>
      </c>
      <c r="EJ13" s="17" t="str">
        <f t="shared" si="201"/>
        <v/>
      </c>
      <c r="EK13" s="17" t="str">
        <f t="shared" si="202"/>
        <v/>
      </c>
      <c r="EL13" s="17" t="str">
        <f t="shared" si="203"/>
        <v/>
      </c>
      <c r="EM13" s="17" t="str">
        <f t="shared" si="204"/>
        <v/>
      </c>
      <c r="EN13" s="17" t="str">
        <f t="shared" si="205"/>
        <v/>
      </c>
      <c r="EO13" s="17" t="str">
        <f t="shared" si="206"/>
        <v/>
      </c>
      <c r="EP13" s="17" t="str">
        <f t="shared" si="207"/>
        <v/>
      </c>
      <c r="EQ13" s="17" t="str">
        <f t="shared" si="208"/>
        <v/>
      </c>
      <c r="ER13" s="17" t="str">
        <f t="shared" si="209"/>
        <v/>
      </c>
      <c r="ES13" s="17" t="str">
        <f t="shared" si="210"/>
        <v/>
      </c>
      <c r="ET13" s="17" t="str">
        <f t="shared" si="211"/>
        <v/>
      </c>
      <c r="EU13" s="17" t="str">
        <f t="shared" si="212"/>
        <v/>
      </c>
      <c r="EV13" s="17" t="str">
        <f t="shared" si="213"/>
        <v/>
      </c>
      <c r="EW13" s="17" t="str">
        <f t="shared" si="214"/>
        <v/>
      </c>
      <c r="EX13" s="17" t="str">
        <f t="shared" si="215"/>
        <v/>
      </c>
      <c r="EY13" s="17" t="str">
        <f t="shared" si="216"/>
        <v/>
      </c>
      <c r="EZ13" s="17" t="str">
        <f t="shared" si="217"/>
        <v/>
      </c>
      <c r="FA13" s="17" t="str">
        <f t="shared" si="218"/>
        <v/>
      </c>
      <c r="FB13" s="17" t="str">
        <f t="shared" si="219"/>
        <v/>
      </c>
      <c r="FC13" s="17" t="str">
        <f t="shared" si="220"/>
        <v/>
      </c>
      <c r="FD13" s="17" t="str">
        <f t="shared" si="221"/>
        <v/>
      </c>
      <c r="FE13" s="17" t="str">
        <f t="shared" si="222"/>
        <v/>
      </c>
      <c r="FF13" s="17" t="str">
        <f t="shared" si="223"/>
        <v/>
      </c>
      <c r="FG13" s="17" t="str">
        <f t="shared" si="224"/>
        <v/>
      </c>
      <c r="FH13" s="17" t="str">
        <f t="shared" si="225"/>
        <v/>
      </c>
      <c r="FI13" s="17" t="str">
        <f t="shared" si="226"/>
        <v/>
      </c>
      <c r="FJ13" s="17" t="str">
        <f t="shared" si="227"/>
        <v/>
      </c>
      <c r="FK13" s="501">
        <v>1890</v>
      </c>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row>
    <row r="14" spans="1:236">
      <c r="A14" s="501">
        <v>1891</v>
      </c>
      <c r="B14" s="9">
        <f>(Max!B14+Min!B14)/2</f>
        <v>33</v>
      </c>
      <c r="C14" s="9">
        <f>(Max!C14+Min!C14)/2</f>
        <v>30.5</v>
      </c>
      <c r="D14" s="9">
        <f>(Max!D14+Min!D14)/2</f>
        <v>34</v>
      </c>
      <c r="E14" s="9">
        <f>(Max!E14+Min!E14)/2</f>
        <v>46</v>
      </c>
      <c r="F14" s="9">
        <f>(Max!F14+Min!F14)/2</f>
        <v>36.5</v>
      </c>
      <c r="G14" s="171">
        <f>(Max!G14+Min!G14)/2</f>
        <v>30</v>
      </c>
      <c r="H14" s="9">
        <f>(Max!H14+Min!H14)/2</f>
        <v>37</v>
      </c>
      <c r="I14" s="9">
        <f>(Max!I14+Min!I14)/2</f>
        <v>41</v>
      </c>
      <c r="J14" s="9">
        <f>(Max!J14+Min!J14)/2</f>
        <v>49</v>
      </c>
      <c r="K14" s="9">
        <f>(Max!K14+Min!K14)/2</f>
        <v>46.5</v>
      </c>
      <c r="L14" s="171">
        <f>(Max!L14+Min!L14)/2</f>
        <v>45.5</v>
      </c>
      <c r="M14" s="9">
        <f>(Max!M14+Min!M14)/2</f>
        <v>47</v>
      </c>
      <c r="N14" s="9">
        <f>(Max!N14+Min!N14)/2</f>
        <v>53</v>
      </c>
      <c r="O14" s="9">
        <f>(Max!O14+Min!O14)/2</f>
        <v>40</v>
      </c>
      <c r="P14" s="9">
        <f>(Max!P14+Min!P14)/2</f>
        <v>37.5</v>
      </c>
      <c r="Q14" s="171">
        <f>(Max!Q14+Min!Q14)/2</f>
        <v>49</v>
      </c>
      <c r="R14" s="9">
        <f>(Max!R14+Min!R14)/2</f>
        <v>43</v>
      </c>
      <c r="S14" s="9">
        <f>(Max!S14+Min!S14)/2</f>
        <v>43</v>
      </c>
      <c r="T14" s="9">
        <f>(Max!T14+Min!T14)/2</f>
        <v>55.5</v>
      </c>
      <c r="U14" s="9">
        <f>(Max!U14+Min!U14)/2</f>
        <v>46.5</v>
      </c>
      <c r="V14" s="171">
        <f>(Max!V14+Min!V14)/2</f>
        <v>43.5</v>
      </c>
      <c r="W14" s="9">
        <f>(Max!W14+Min!W14)/2</f>
        <v>39.5</v>
      </c>
      <c r="X14" s="9">
        <f>(Max!X14+Min!X14)/2</f>
        <v>51</v>
      </c>
      <c r="Y14" s="9">
        <f>(Max!Y14+Min!Y14)/2</f>
        <v>52</v>
      </c>
      <c r="Z14" s="9">
        <f>(Max!Z14+Min!Z14)/2</f>
        <v>58</v>
      </c>
      <c r="AA14" s="171">
        <f>(Max!AA14+Min!AA14)/2</f>
        <v>45.5</v>
      </c>
      <c r="AB14" s="9">
        <f>(Max!AB14+Min!AB14)/2</f>
        <v>44.5</v>
      </c>
      <c r="AC14" s="9">
        <f>(Max!AC14+Min!AC14)/2</f>
        <v>41.5</v>
      </c>
      <c r="AD14" s="9">
        <f>(Max!AD14+Min!AD14)/2</f>
        <v>51</v>
      </c>
      <c r="AE14" s="9">
        <f>(Max!AE14+Min!AE14)/2</f>
        <v>55</v>
      </c>
      <c r="AF14" s="171">
        <f>(Max!AF14+Min!AF14)/2</f>
        <v>44</v>
      </c>
      <c r="AG14" s="9">
        <f t="shared" si="99"/>
        <v>1369</v>
      </c>
      <c r="AH14" s="68">
        <f>(Max!AG14+Min!AG14)/62</f>
        <v>44.161290322580648</v>
      </c>
      <c r="AI14" s="61">
        <f t="shared" si="100"/>
        <v>58</v>
      </c>
      <c r="AJ14" s="165">
        <f t="shared" si="101"/>
        <v>30</v>
      </c>
      <c r="AK14" s="501">
        <v>1891</v>
      </c>
      <c r="AL14" s="28" t="str">
        <f t="shared" si="102"/>
        <v/>
      </c>
      <c r="AM14" s="28" t="str">
        <f t="shared" si="103"/>
        <v/>
      </c>
      <c r="AN14" s="28" t="str">
        <f t="shared" si="104"/>
        <v/>
      </c>
      <c r="AO14" s="28" t="str">
        <f t="shared" si="105"/>
        <v/>
      </c>
      <c r="AP14" s="28" t="str">
        <f t="shared" si="106"/>
        <v/>
      </c>
      <c r="AQ14" s="28" t="str">
        <f t="shared" si="107"/>
        <v/>
      </c>
      <c r="AR14" s="28" t="str">
        <f t="shared" si="108"/>
        <v/>
      </c>
      <c r="AS14" s="28" t="str">
        <f t="shared" si="109"/>
        <v/>
      </c>
      <c r="AT14" s="28" t="str">
        <f t="shared" si="110"/>
        <v/>
      </c>
      <c r="AU14" s="28" t="str">
        <f t="shared" si="111"/>
        <v/>
      </c>
      <c r="AV14" s="28" t="str">
        <f t="shared" si="112"/>
        <v/>
      </c>
      <c r="AW14" s="28" t="str">
        <f t="shared" si="113"/>
        <v/>
      </c>
      <c r="AX14" s="28" t="str">
        <f t="shared" si="114"/>
        <v/>
      </c>
      <c r="AY14" s="28" t="str">
        <f t="shared" si="115"/>
        <v/>
      </c>
      <c r="AZ14" s="28" t="str">
        <f t="shared" si="116"/>
        <v/>
      </c>
      <c r="BA14" s="28" t="str">
        <f t="shared" si="117"/>
        <v/>
      </c>
      <c r="BB14" s="28" t="str">
        <f t="shared" si="118"/>
        <v/>
      </c>
      <c r="BC14" s="28" t="str">
        <f t="shared" si="119"/>
        <v/>
      </c>
      <c r="BD14" s="28" t="str">
        <f t="shared" si="120"/>
        <v/>
      </c>
      <c r="BE14" s="28" t="str">
        <f t="shared" si="121"/>
        <v/>
      </c>
      <c r="BF14" s="28" t="str">
        <f t="shared" si="122"/>
        <v/>
      </c>
      <c r="BG14" s="28" t="str">
        <f t="shared" si="123"/>
        <v/>
      </c>
      <c r="BH14" s="28" t="str">
        <f t="shared" si="124"/>
        <v/>
      </c>
      <c r="BI14" s="28" t="str">
        <f t="shared" si="125"/>
        <v/>
      </c>
      <c r="BJ14" s="28" t="str">
        <f t="shared" si="126"/>
        <v/>
      </c>
      <c r="BK14" s="28" t="str">
        <f t="shared" si="127"/>
        <v/>
      </c>
      <c r="BL14" s="28" t="str">
        <f t="shared" si="128"/>
        <v/>
      </c>
      <c r="BM14" s="28" t="str">
        <f t="shared" si="129"/>
        <v/>
      </c>
      <c r="BN14" s="28" t="str">
        <f t="shared" si="130"/>
        <v/>
      </c>
      <c r="BO14" s="28" t="str">
        <f t="shared" si="131"/>
        <v/>
      </c>
      <c r="BP14" s="28" t="str">
        <f t="shared" si="132"/>
        <v/>
      </c>
      <c r="BQ14" s="28">
        <f t="shared" si="133"/>
        <v>0</v>
      </c>
      <c r="BR14" s="501">
        <v>1891</v>
      </c>
      <c r="BS14" s="17" t="str">
        <f t="shared" si="134"/>
        <v/>
      </c>
      <c r="BT14" s="17" t="str">
        <f t="shared" si="135"/>
        <v/>
      </c>
      <c r="BU14" s="17" t="str">
        <f t="shared" si="136"/>
        <v/>
      </c>
      <c r="BV14" s="17" t="str">
        <f t="shared" si="137"/>
        <v/>
      </c>
      <c r="BW14" s="17" t="str">
        <f t="shared" si="138"/>
        <v/>
      </c>
      <c r="BX14" s="17" t="str">
        <f t="shared" si="139"/>
        <v/>
      </c>
      <c r="BY14" s="17" t="str">
        <f t="shared" si="140"/>
        <v/>
      </c>
      <c r="BZ14" s="17" t="str">
        <f t="shared" si="141"/>
        <v/>
      </c>
      <c r="CA14" s="17" t="str">
        <f t="shared" si="142"/>
        <v/>
      </c>
      <c r="CB14" s="17" t="str">
        <f t="shared" si="143"/>
        <v/>
      </c>
      <c r="CC14" s="17" t="str">
        <f t="shared" si="144"/>
        <v/>
      </c>
      <c r="CD14" s="17" t="str">
        <f t="shared" si="145"/>
        <v/>
      </c>
      <c r="CE14" s="17" t="str">
        <f t="shared" si="146"/>
        <v/>
      </c>
      <c r="CF14" s="17" t="str">
        <f t="shared" si="147"/>
        <v/>
      </c>
      <c r="CG14" s="17" t="str">
        <f t="shared" si="148"/>
        <v/>
      </c>
      <c r="CH14" s="17" t="str">
        <f t="shared" si="149"/>
        <v/>
      </c>
      <c r="CI14" s="17" t="str">
        <f t="shared" si="150"/>
        <v/>
      </c>
      <c r="CJ14" s="17" t="str">
        <f t="shared" si="151"/>
        <v/>
      </c>
      <c r="CK14" s="17" t="str">
        <f t="shared" si="152"/>
        <v/>
      </c>
      <c r="CL14" s="17" t="str">
        <f t="shared" si="153"/>
        <v/>
      </c>
      <c r="CM14" s="17" t="str">
        <f t="shared" si="154"/>
        <v/>
      </c>
      <c r="CN14" s="17" t="str">
        <f t="shared" si="155"/>
        <v/>
      </c>
      <c r="CO14" s="17" t="str">
        <f t="shared" si="156"/>
        <v/>
      </c>
      <c r="CP14" s="17" t="str">
        <f t="shared" si="157"/>
        <v/>
      </c>
      <c r="CQ14" s="17" t="str">
        <f t="shared" si="158"/>
        <v/>
      </c>
      <c r="CR14" s="17" t="str">
        <f t="shared" si="159"/>
        <v/>
      </c>
      <c r="CS14" s="17" t="str">
        <f t="shared" si="160"/>
        <v/>
      </c>
      <c r="CT14" s="17" t="str">
        <f t="shared" si="161"/>
        <v/>
      </c>
      <c r="CU14" s="17" t="str">
        <f t="shared" si="162"/>
        <v/>
      </c>
      <c r="CV14" s="17" t="str">
        <f t="shared" si="163"/>
        <v/>
      </c>
      <c r="CW14" s="17" t="str">
        <f t="shared" si="164"/>
        <v/>
      </c>
      <c r="CX14" s="501">
        <v>1891</v>
      </c>
      <c r="CY14" s="28" t="str">
        <f t="shared" si="165"/>
        <v/>
      </c>
      <c r="CZ14" s="28">
        <f t="shared" si="166"/>
        <v>1</v>
      </c>
      <c r="DA14" s="28" t="str">
        <f t="shared" si="167"/>
        <v/>
      </c>
      <c r="DB14" s="28" t="str">
        <f t="shared" si="168"/>
        <v/>
      </c>
      <c r="DC14" s="28" t="str">
        <f t="shared" si="169"/>
        <v/>
      </c>
      <c r="DD14" s="28">
        <f t="shared" si="170"/>
        <v>1</v>
      </c>
      <c r="DE14" s="28" t="str">
        <f t="shared" si="171"/>
        <v/>
      </c>
      <c r="DF14" s="28" t="str">
        <f t="shared" si="172"/>
        <v/>
      </c>
      <c r="DG14" s="28" t="str">
        <f t="shared" si="173"/>
        <v/>
      </c>
      <c r="DH14" s="28" t="str">
        <f t="shared" si="174"/>
        <v/>
      </c>
      <c r="DI14" s="28" t="str">
        <f t="shared" si="175"/>
        <v/>
      </c>
      <c r="DJ14" s="28" t="str">
        <f t="shared" si="176"/>
        <v/>
      </c>
      <c r="DK14" s="28" t="str">
        <f t="shared" si="177"/>
        <v/>
      </c>
      <c r="DL14" s="28" t="str">
        <f t="shared" si="178"/>
        <v/>
      </c>
      <c r="DM14" s="28" t="str">
        <f t="shared" si="179"/>
        <v/>
      </c>
      <c r="DN14" s="28" t="str">
        <f t="shared" si="180"/>
        <v/>
      </c>
      <c r="DO14" s="28" t="str">
        <f t="shared" si="181"/>
        <v/>
      </c>
      <c r="DP14" s="28" t="str">
        <f t="shared" si="182"/>
        <v/>
      </c>
      <c r="DQ14" s="28" t="str">
        <f t="shared" si="183"/>
        <v/>
      </c>
      <c r="DR14" s="28" t="str">
        <f t="shared" si="184"/>
        <v/>
      </c>
      <c r="DS14" s="28" t="str">
        <f t="shared" si="185"/>
        <v/>
      </c>
      <c r="DT14" s="28" t="str">
        <f t="shared" si="186"/>
        <v/>
      </c>
      <c r="DU14" s="28" t="str">
        <f t="shared" si="187"/>
        <v/>
      </c>
      <c r="DV14" s="28" t="str">
        <f t="shared" si="188"/>
        <v/>
      </c>
      <c r="DW14" s="28" t="str">
        <f t="shared" si="189"/>
        <v/>
      </c>
      <c r="DX14" s="28" t="str">
        <f t="shared" si="190"/>
        <v/>
      </c>
      <c r="DY14" s="28" t="str">
        <f t="shared" si="191"/>
        <v/>
      </c>
      <c r="DZ14" s="28" t="str">
        <f t="shared" si="192"/>
        <v/>
      </c>
      <c r="EA14" s="28" t="str">
        <f t="shared" si="193"/>
        <v/>
      </c>
      <c r="EB14" s="28" t="str">
        <f t="shared" si="194"/>
        <v/>
      </c>
      <c r="EC14" s="28" t="str">
        <f t="shared" si="195"/>
        <v/>
      </c>
      <c r="ED14" s="28">
        <f t="shared" si="196"/>
        <v>2</v>
      </c>
      <c r="EE14" s="501">
        <v>1891</v>
      </c>
      <c r="EF14" s="17" t="str">
        <f t="shared" si="197"/>
        <v/>
      </c>
      <c r="EG14" s="17" t="str">
        <f t="shared" si="198"/>
        <v/>
      </c>
      <c r="EH14" s="17" t="str">
        <f t="shared" si="199"/>
        <v/>
      </c>
      <c r="EI14" s="17" t="str">
        <f t="shared" si="200"/>
        <v/>
      </c>
      <c r="EJ14" s="17" t="str">
        <f t="shared" si="201"/>
        <v/>
      </c>
      <c r="EK14" s="17" t="str">
        <f t="shared" si="202"/>
        <v/>
      </c>
      <c r="EL14" s="17" t="str">
        <f t="shared" si="203"/>
        <v/>
      </c>
      <c r="EM14" s="17" t="str">
        <f t="shared" si="204"/>
        <v/>
      </c>
      <c r="EN14" s="17" t="str">
        <f t="shared" si="205"/>
        <v/>
      </c>
      <c r="EO14" s="17" t="str">
        <f t="shared" si="206"/>
        <v/>
      </c>
      <c r="EP14" s="17" t="str">
        <f t="shared" si="207"/>
        <v/>
      </c>
      <c r="EQ14" s="17" t="str">
        <f t="shared" si="208"/>
        <v/>
      </c>
      <c r="ER14" s="17" t="str">
        <f t="shared" si="209"/>
        <v/>
      </c>
      <c r="ES14" s="17" t="str">
        <f t="shared" si="210"/>
        <v/>
      </c>
      <c r="ET14" s="17" t="str">
        <f t="shared" si="211"/>
        <v/>
      </c>
      <c r="EU14" s="17" t="str">
        <f t="shared" si="212"/>
        <v/>
      </c>
      <c r="EV14" s="17" t="str">
        <f t="shared" si="213"/>
        <v/>
      </c>
      <c r="EW14" s="17" t="str">
        <f t="shared" si="214"/>
        <v/>
      </c>
      <c r="EX14" s="17" t="str">
        <f t="shared" si="215"/>
        <v/>
      </c>
      <c r="EY14" s="17" t="str">
        <f t="shared" si="216"/>
        <v/>
      </c>
      <c r="EZ14" s="17" t="str">
        <f t="shared" si="217"/>
        <v/>
      </c>
      <c r="FA14" s="17" t="str">
        <f t="shared" si="218"/>
        <v/>
      </c>
      <c r="FB14" s="17" t="str">
        <f t="shared" si="219"/>
        <v/>
      </c>
      <c r="FC14" s="17" t="str">
        <f t="shared" si="220"/>
        <v/>
      </c>
      <c r="FD14" s="17" t="str">
        <f t="shared" si="221"/>
        <v/>
      </c>
      <c r="FE14" s="17" t="str">
        <f t="shared" si="222"/>
        <v/>
      </c>
      <c r="FF14" s="17" t="str">
        <f t="shared" si="223"/>
        <v/>
      </c>
      <c r="FG14" s="17" t="str">
        <f t="shared" si="224"/>
        <v/>
      </c>
      <c r="FH14" s="17" t="str">
        <f t="shared" si="225"/>
        <v/>
      </c>
      <c r="FI14" s="17" t="str">
        <f t="shared" si="226"/>
        <v/>
      </c>
      <c r="FJ14" s="17" t="str">
        <f t="shared" si="227"/>
        <v/>
      </c>
      <c r="FK14" s="501">
        <v>1891</v>
      </c>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row>
    <row r="15" spans="1:236">
      <c r="A15" s="501">
        <v>1892</v>
      </c>
      <c r="B15" s="9">
        <f>(Max!B15+Min!B15)/2</f>
        <v>47</v>
      </c>
      <c r="C15" s="9">
        <f>(Max!C15+Min!C15)/2</f>
        <v>34</v>
      </c>
      <c r="D15" s="9">
        <f>(Max!D15+Min!D15)/2</f>
        <v>48</v>
      </c>
      <c r="E15" s="9">
        <f>(Max!E15+Min!E15)/2</f>
        <v>53.5</v>
      </c>
      <c r="F15" s="9">
        <f>(Max!F15+Min!F15)/2</f>
        <v>47.5</v>
      </c>
      <c r="G15" s="171">
        <f>(Max!G15+Min!G15)/2</f>
        <v>48.5</v>
      </c>
      <c r="H15" s="9">
        <f>(Max!H15+Min!H15)/2</f>
        <v>46.5</v>
      </c>
      <c r="I15" s="9">
        <f>(Max!I15+Min!I15)/2</f>
        <v>47.5</v>
      </c>
      <c r="J15" s="9">
        <f>(Max!J15+Min!J15)/2</f>
        <v>53.5</v>
      </c>
      <c r="K15" s="9">
        <f>(Max!K15+Min!K15)/2</f>
        <v>52</v>
      </c>
      <c r="L15" s="171">
        <f>(Max!L15+Min!L15)/2</f>
        <v>38</v>
      </c>
      <c r="M15" s="9">
        <f>(Max!M15+Min!M15)/2</f>
        <v>49.5</v>
      </c>
      <c r="N15" s="9">
        <f>(Max!N15+Min!N15)/2</f>
        <v>55</v>
      </c>
      <c r="O15" s="9">
        <f>(Max!O15+Min!O15)/2</f>
        <v>38.5</v>
      </c>
      <c r="P15" s="9">
        <f>(Max!P15+Min!P15)/2</f>
        <v>34.5</v>
      </c>
      <c r="Q15" s="171">
        <f>(Max!Q15+Min!Q15)/2</f>
        <v>33</v>
      </c>
      <c r="R15" s="9">
        <f>(Max!R15+Min!R15)/2</f>
        <v>30</v>
      </c>
      <c r="S15" s="9">
        <f>(Max!S15+Min!S15)/2</f>
        <v>30</v>
      </c>
      <c r="T15" s="9">
        <f>(Max!T15+Min!T15)/2</f>
        <v>34.5</v>
      </c>
      <c r="U15" s="9">
        <f>(Max!U15+Min!U15)/2</f>
        <v>50</v>
      </c>
      <c r="V15" s="171">
        <f>(Max!V15+Min!V15)/2</f>
        <v>40.5</v>
      </c>
      <c r="W15" s="9">
        <f>(Max!W15+Min!W15)/2</f>
        <v>39</v>
      </c>
      <c r="X15" s="9">
        <f>(Max!X15+Min!X15)/2</f>
        <v>53</v>
      </c>
      <c r="Y15" s="9">
        <f>(Max!Y15+Min!Y15)/2</f>
        <v>43</v>
      </c>
      <c r="Z15" s="9">
        <f>(Max!Z15+Min!Z15)/2</f>
        <v>48.5</v>
      </c>
      <c r="AA15" s="171">
        <f>(Max!AA15+Min!AA15)/2</f>
        <v>47.5</v>
      </c>
      <c r="AB15" s="9">
        <f>(Max!AB15+Min!AB15)/2</f>
        <v>53.5</v>
      </c>
      <c r="AC15" s="9">
        <f>(Max!AC15+Min!AC15)/2</f>
        <v>52.5</v>
      </c>
      <c r="AD15" s="9">
        <f>(Max!AD15+Min!AD15)/2</f>
        <v>51</v>
      </c>
      <c r="AE15" s="9">
        <f>(Max!AE15+Min!AE15)/2</f>
        <v>46.5</v>
      </c>
      <c r="AF15" s="171">
        <f>(Max!AF15+Min!AF15)/2</f>
        <v>47.5</v>
      </c>
      <c r="AG15" s="9">
        <f t="shared" si="99"/>
        <v>1393.5</v>
      </c>
      <c r="AH15" s="68">
        <f>(Max!AG15+Min!AG15)/62</f>
        <v>44.951612903225808</v>
      </c>
      <c r="AI15" s="61">
        <f t="shared" si="100"/>
        <v>55</v>
      </c>
      <c r="AJ15" s="165">
        <f t="shared" si="101"/>
        <v>30</v>
      </c>
      <c r="AK15" s="501">
        <v>1892</v>
      </c>
      <c r="AL15" s="28" t="str">
        <f t="shared" si="102"/>
        <v/>
      </c>
      <c r="AM15" s="28" t="str">
        <f t="shared" si="103"/>
        <v/>
      </c>
      <c r="AN15" s="28" t="str">
        <f t="shared" si="104"/>
        <v/>
      </c>
      <c r="AO15" s="28" t="str">
        <f t="shared" si="105"/>
        <v/>
      </c>
      <c r="AP15" s="28" t="str">
        <f t="shared" si="106"/>
        <v/>
      </c>
      <c r="AQ15" s="28" t="str">
        <f t="shared" si="107"/>
        <v/>
      </c>
      <c r="AR15" s="28" t="str">
        <f t="shared" si="108"/>
        <v/>
      </c>
      <c r="AS15" s="28" t="str">
        <f t="shared" si="109"/>
        <v/>
      </c>
      <c r="AT15" s="28" t="str">
        <f t="shared" si="110"/>
        <v/>
      </c>
      <c r="AU15" s="28" t="str">
        <f t="shared" si="111"/>
        <v/>
      </c>
      <c r="AV15" s="28" t="str">
        <f t="shared" si="112"/>
        <v/>
      </c>
      <c r="AW15" s="28" t="str">
        <f t="shared" si="113"/>
        <v/>
      </c>
      <c r="AX15" s="28" t="str">
        <f t="shared" si="114"/>
        <v/>
      </c>
      <c r="AY15" s="28" t="str">
        <f t="shared" si="115"/>
        <v/>
      </c>
      <c r="AZ15" s="28" t="str">
        <f t="shared" si="116"/>
        <v/>
      </c>
      <c r="BA15" s="28" t="str">
        <f t="shared" si="117"/>
        <v/>
      </c>
      <c r="BB15" s="28" t="str">
        <f t="shared" si="118"/>
        <v/>
      </c>
      <c r="BC15" s="28" t="str">
        <f t="shared" si="119"/>
        <v/>
      </c>
      <c r="BD15" s="28" t="str">
        <f t="shared" si="120"/>
        <v/>
      </c>
      <c r="BE15" s="28" t="str">
        <f t="shared" si="121"/>
        <v/>
      </c>
      <c r="BF15" s="28" t="str">
        <f t="shared" si="122"/>
        <v/>
      </c>
      <c r="BG15" s="28" t="str">
        <f t="shared" si="123"/>
        <v/>
      </c>
      <c r="BH15" s="28" t="str">
        <f t="shared" si="124"/>
        <v/>
      </c>
      <c r="BI15" s="28" t="str">
        <f t="shared" si="125"/>
        <v/>
      </c>
      <c r="BJ15" s="28" t="str">
        <f t="shared" si="126"/>
        <v/>
      </c>
      <c r="BK15" s="28" t="str">
        <f t="shared" si="127"/>
        <v/>
      </c>
      <c r="BL15" s="28" t="str">
        <f t="shared" si="128"/>
        <v/>
      </c>
      <c r="BM15" s="28" t="str">
        <f t="shared" si="129"/>
        <v/>
      </c>
      <c r="BN15" s="28" t="str">
        <f t="shared" si="130"/>
        <v/>
      </c>
      <c r="BO15" s="28" t="str">
        <f t="shared" si="131"/>
        <v/>
      </c>
      <c r="BP15" s="28" t="str">
        <f t="shared" si="132"/>
        <v/>
      </c>
      <c r="BQ15" s="28">
        <f t="shared" si="133"/>
        <v>0</v>
      </c>
      <c r="BR15" s="501">
        <v>1892</v>
      </c>
      <c r="BS15" s="17" t="str">
        <f t="shared" si="134"/>
        <v/>
      </c>
      <c r="BT15" s="17" t="str">
        <f t="shared" si="135"/>
        <v/>
      </c>
      <c r="BU15" s="17" t="str">
        <f t="shared" si="136"/>
        <v/>
      </c>
      <c r="BV15" s="17" t="str">
        <f t="shared" si="137"/>
        <v/>
      </c>
      <c r="BW15" s="17" t="str">
        <f t="shared" si="138"/>
        <v/>
      </c>
      <c r="BX15" s="17" t="str">
        <f t="shared" si="139"/>
        <v/>
      </c>
      <c r="BY15" s="17" t="str">
        <f t="shared" si="140"/>
        <v/>
      </c>
      <c r="BZ15" s="17" t="str">
        <f t="shared" si="141"/>
        <v/>
      </c>
      <c r="CA15" s="17" t="str">
        <f t="shared" si="142"/>
        <v/>
      </c>
      <c r="CB15" s="17" t="str">
        <f t="shared" si="143"/>
        <v/>
      </c>
      <c r="CC15" s="17" t="str">
        <f t="shared" si="144"/>
        <v/>
      </c>
      <c r="CD15" s="17" t="str">
        <f t="shared" si="145"/>
        <v/>
      </c>
      <c r="CE15" s="17" t="str">
        <f t="shared" si="146"/>
        <v/>
      </c>
      <c r="CF15" s="17" t="str">
        <f t="shared" si="147"/>
        <v/>
      </c>
      <c r="CG15" s="17" t="str">
        <f t="shared" si="148"/>
        <v/>
      </c>
      <c r="CH15" s="17" t="str">
        <f t="shared" si="149"/>
        <v/>
      </c>
      <c r="CI15" s="17" t="str">
        <f t="shared" si="150"/>
        <v/>
      </c>
      <c r="CJ15" s="17" t="str">
        <f t="shared" si="151"/>
        <v/>
      </c>
      <c r="CK15" s="17" t="str">
        <f t="shared" si="152"/>
        <v/>
      </c>
      <c r="CL15" s="17" t="str">
        <f t="shared" si="153"/>
        <v/>
      </c>
      <c r="CM15" s="17" t="str">
        <f t="shared" si="154"/>
        <v/>
      </c>
      <c r="CN15" s="17" t="str">
        <f t="shared" si="155"/>
        <v/>
      </c>
      <c r="CO15" s="17" t="str">
        <f t="shared" si="156"/>
        <v/>
      </c>
      <c r="CP15" s="17" t="str">
        <f t="shared" si="157"/>
        <v/>
      </c>
      <c r="CQ15" s="17" t="str">
        <f t="shared" si="158"/>
        <v/>
      </c>
      <c r="CR15" s="17" t="str">
        <f t="shared" si="159"/>
        <v/>
      </c>
      <c r="CS15" s="17" t="str">
        <f t="shared" si="160"/>
        <v/>
      </c>
      <c r="CT15" s="17" t="str">
        <f t="shared" si="161"/>
        <v/>
      </c>
      <c r="CU15" s="17" t="str">
        <f t="shared" si="162"/>
        <v/>
      </c>
      <c r="CV15" s="17" t="str">
        <f t="shared" si="163"/>
        <v/>
      </c>
      <c r="CW15" s="17" t="str">
        <f t="shared" si="164"/>
        <v/>
      </c>
      <c r="CX15" s="501">
        <v>1892</v>
      </c>
      <c r="CY15" s="28" t="str">
        <f t="shared" si="165"/>
        <v/>
      </c>
      <c r="CZ15" s="28" t="str">
        <f t="shared" si="166"/>
        <v/>
      </c>
      <c r="DA15" s="28" t="str">
        <f t="shared" si="167"/>
        <v/>
      </c>
      <c r="DB15" s="28" t="str">
        <f t="shared" si="168"/>
        <v/>
      </c>
      <c r="DC15" s="28" t="str">
        <f t="shared" si="169"/>
        <v/>
      </c>
      <c r="DD15" s="28" t="str">
        <f t="shared" si="170"/>
        <v/>
      </c>
      <c r="DE15" s="28" t="str">
        <f t="shared" si="171"/>
        <v/>
      </c>
      <c r="DF15" s="28" t="str">
        <f t="shared" si="172"/>
        <v/>
      </c>
      <c r="DG15" s="28" t="str">
        <f t="shared" si="173"/>
        <v/>
      </c>
      <c r="DH15" s="28" t="str">
        <f t="shared" si="174"/>
        <v/>
      </c>
      <c r="DI15" s="28" t="str">
        <f t="shared" si="175"/>
        <v/>
      </c>
      <c r="DJ15" s="28" t="str">
        <f t="shared" si="176"/>
        <v/>
      </c>
      <c r="DK15" s="28" t="str">
        <f t="shared" si="177"/>
        <v/>
      </c>
      <c r="DL15" s="28" t="str">
        <f t="shared" si="178"/>
        <v/>
      </c>
      <c r="DM15" s="28" t="str">
        <f t="shared" si="179"/>
        <v/>
      </c>
      <c r="DN15" s="28" t="str">
        <f t="shared" si="180"/>
        <v/>
      </c>
      <c r="DO15" s="28">
        <f t="shared" si="181"/>
        <v>1</v>
      </c>
      <c r="DP15" s="28">
        <f t="shared" si="182"/>
        <v>1</v>
      </c>
      <c r="DQ15" s="28" t="str">
        <f t="shared" si="183"/>
        <v/>
      </c>
      <c r="DR15" s="28" t="str">
        <f t="shared" si="184"/>
        <v/>
      </c>
      <c r="DS15" s="28" t="str">
        <f t="shared" si="185"/>
        <v/>
      </c>
      <c r="DT15" s="28" t="str">
        <f t="shared" si="186"/>
        <v/>
      </c>
      <c r="DU15" s="28" t="str">
        <f t="shared" si="187"/>
        <v/>
      </c>
      <c r="DV15" s="28" t="str">
        <f t="shared" si="188"/>
        <v/>
      </c>
      <c r="DW15" s="28" t="str">
        <f t="shared" si="189"/>
        <v/>
      </c>
      <c r="DX15" s="28" t="str">
        <f t="shared" si="190"/>
        <v/>
      </c>
      <c r="DY15" s="28" t="str">
        <f t="shared" si="191"/>
        <v/>
      </c>
      <c r="DZ15" s="28" t="str">
        <f t="shared" si="192"/>
        <v/>
      </c>
      <c r="EA15" s="28" t="str">
        <f t="shared" si="193"/>
        <v/>
      </c>
      <c r="EB15" s="28" t="str">
        <f t="shared" si="194"/>
        <v/>
      </c>
      <c r="EC15" s="28" t="str">
        <f t="shared" si="195"/>
        <v/>
      </c>
      <c r="ED15" s="28">
        <f t="shared" si="196"/>
        <v>2</v>
      </c>
      <c r="EE15" s="501">
        <v>1892</v>
      </c>
      <c r="EF15" s="17" t="str">
        <f t="shared" si="197"/>
        <v/>
      </c>
      <c r="EG15" s="17" t="str">
        <f t="shared" si="198"/>
        <v/>
      </c>
      <c r="EH15" s="17" t="str">
        <f t="shared" si="199"/>
        <v/>
      </c>
      <c r="EI15" s="17" t="str">
        <f t="shared" si="200"/>
        <v/>
      </c>
      <c r="EJ15" s="17" t="str">
        <f t="shared" si="201"/>
        <v/>
      </c>
      <c r="EK15" s="17" t="str">
        <f t="shared" si="202"/>
        <v/>
      </c>
      <c r="EL15" s="17" t="str">
        <f t="shared" si="203"/>
        <v/>
      </c>
      <c r="EM15" s="17" t="str">
        <f t="shared" si="204"/>
        <v/>
      </c>
      <c r="EN15" s="17" t="str">
        <f t="shared" si="205"/>
        <v/>
      </c>
      <c r="EO15" s="17" t="str">
        <f t="shared" si="206"/>
        <v/>
      </c>
      <c r="EP15" s="17" t="str">
        <f t="shared" si="207"/>
        <v/>
      </c>
      <c r="EQ15" s="17" t="str">
        <f t="shared" si="208"/>
        <v/>
      </c>
      <c r="ER15" s="17" t="str">
        <f t="shared" si="209"/>
        <v/>
      </c>
      <c r="ES15" s="17" t="str">
        <f t="shared" si="210"/>
        <v/>
      </c>
      <c r="ET15" s="17" t="str">
        <f t="shared" si="211"/>
        <v/>
      </c>
      <c r="EU15" s="17" t="str">
        <f t="shared" si="212"/>
        <v/>
      </c>
      <c r="EV15" s="17" t="str">
        <f t="shared" si="213"/>
        <v/>
      </c>
      <c r="EW15" s="17" t="str">
        <f t="shared" si="214"/>
        <v/>
      </c>
      <c r="EX15" s="17" t="str">
        <f t="shared" si="215"/>
        <v/>
      </c>
      <c r="EY15" s="17" t="str">
        <f t="shared" si="216"/>
        <v/>
      </c>
      <c r="EZ15" s="17" t="str">
        <f t="shared" si="217"/>
        <v/>
      </c>
      <c r="FA15" s="17" t="str">
        <f t="shared" si="218"/>
        <v/>
      </c>
      <c r="FB15" s="17" t="str">
        <f t="shared" si="219"/>
        <v/>
      </c>
      <c r="FC15" s="17" t="str">
        <f t="shared" si="220"/>
        <v/>
      </c>
      <c r="FD15" s="17" t="str">
        <f t="shared" si="221"/>
        <v/>
      </c>
      <c r="FE15" s="17" t="str">
        <f t="shared" si="222"/>
        <v/>
      </c>
      <c r="FF15" s="17" t="str">
        <f t="shared" si="223"/>
        <v/>
      </c>
      <c r="FG15" s="17" t="str">
        <f t="shared" si="224"/>
        <v/>
      </c>
      <c r="FH15" s="17" t="str">
        <f t="shared" si="225"/>
        <v/>
      </c>
      <c r="FI15" s="17" t="str">
        <f t="shared" si="226"/>
        <v/>
      </c>
      <c r="FJ15" s="17" t="str">
        <f t="shared" si="227"/>
        <v/>
      </c>
      <c r="FK15" s="501">
        <v>1892</v>
      </c>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row>
    <row r="16" spans="1:236">
      <c r="A16" s="501">
        <v>1893</v>
      </c>
      <c r="B16" s="9">
        <f>(Max!B16+Min!B16)/2</f>
        <v>43</v>
      </c>
      <c r="C16" s="9">
        <f>(Max!C16+Min!C16)/2</f>
        <v>46</v>
      </c>
      <c r="D16" s="9">
        <f>(Max!D16+Min!D16)/2</f>
        <v>50</v>
      </c>
      <c r="E16" s="9">
        <f>(Max!E16+Min!E16)/2</f>
        <v>33</v>
      </c>
      <c r="F16" s="9">
        <f>(Max!F16+Min!F16)/2</f>
        <v>31.5</v>
      </c>
      <c r="G16" s="171">
        <f>(Max!G16+Min!G16)/2</f>
        <v>37.5</v>
      </c>
      <c r="H16" s="9">
        <f>(Max!H16+Min!H16)/2</f>
        <v>48.5</v>
      </c>
      <c r="I16" s="9">
        <f>(Max!I16+Min!I16)/2</f>
        <v>49.5</v>
      </c>
      <c r="J16" s="9">
        <f>(Max!J16+Min!J16)/2</f>
        <v>63.5</v>
      </c>
      <c r="K16" s="9">
        <f>(Max!K16+Min!K16)/2</f>
        <v>49</v>
      </c>
      <c r="L16" s="171">
        <f>(Max!L16+Min!L16)/2</f>
        <v>44.5</v>
      </c>
      <c r="M16" s="9">
        <f>(Max!M16+Min!M16)/2</f>
        <v>47.5</v>
      </c>
      <c r="N16" s="9">
        <f>(Max!N16+Min!N16)/2</f>
        <v>50.5</v>
      </c>
      <c r="O16" s="9">
        <f>(Max!O16+Min!O16)/2</f>
        <v>58</v>
      </c>
      <c r="P16" s="9">
        <f>(Max!P16+Min!P16)/2</f>
        <v>43</v>
      </c>
      <c r="Q16" s="171">
        <f>(Max!Q16+Min!Q16)/2</f>
        <v>33.5</v>
      </c>
      <c r="R16" s="9">
        <f>(Max!R16+Min!R16)/2</f>
        <v>32.5</v>
      </c>
      <c r="S16" s="9">
        <f>(Max!S16+Min!S16)/2</f>
        <v>35</v>
      </c>
      <c r="T16" s="9">
        <f>(Max!T16+Min!T16)/2</f>
        <v>40.5</v>
      </c>
      <c r="U16" s="9">
        <f>(Max!U16+Min!U16)/2</f>
        <v>44</v>
      </c>
      <c r="V16" s="171">
        <f>(Max!V16+Min!V16)/2</f>
        <v>53</v>
      </c>
      <c r="W16" s="9">
        <f>(Max!W16+Min!W16)/2</f>
        <v>64.5</v>
      </c>
      <c r="X16" s="9">
        <f>(Max!X16+Min!X16)/2</f>
        <v>48.5</v>
      </c>
      <c r="Y16" s="9">
        <f>(Max!Y16+Min!Y16)/2</f>
        <v>60.5</v>
      </c>
      <c r="Z16" s="9">
        <f>(Max!Z16+Min!Z16)/2</f>
        <v>61</v>
      </c>
      <c r="AA16" s="171">
        <f>(Max!AA16+Min!AA16)/2</f>
        <v>46.5</v>
      </c>
      <c r="AB16" s="9">
        <f>(Max!AB16+Min!AB16)/2</f>
        <v>43.5</v>
      </c>
      <c r="AC16" s="9">
        <f>(Max!AC16+Min!AC16)/2</f>
        <v>40.5</v>
      </c>
      <c r="AD16" s="9">
        <f>(Max!AD16+Min!AD16)/2</f>
        <v>44</v>
      </c>
      <c r="AE16" s="9">
        <f>(Max!AE16+Min!AE16)/2</f>
        <v>52</v>
      </c>
      <c r="AF16" s="171">
        <f>(Max!AF16+Min!AF16)/2</f>
        <v>55</v>
      </c>
      <c r="AG16" s="9">
        <f t="shared" si="99"/>
        <v>1449.5</v>
      </c>
      <c r="AH16" s="68">
        <f>(Max!AG16+Min!AG16)/62</f>
        <v>46.758064516129032</v>
      </c>
      <c r="AI16" s="61">
        <f t="shared" si="100"/>
        <v>64.5</v>
      </c>
      <c r="AJ16" s="165">
        <f t="shared" si="101"/>
        <v>31.5</v>
      </c>
      <c r="AK16" s="501">
        <v>1893</v>
      </c>
      <c r="AL16" s="28" t="str">
        <f t="shared" si="102"/>
        <v/>
      </c>
      <c r="AM16" s="28" t="str">
        <f t="shared" si="103"/>
        <v/>
      </c>
      <c r="AN16" s="28" t="str">
        <f t="shared" si="104"/>
        <v/>
      </c>
      <c r="AO16" s="28" t="str">
        <f t="shared" si="105"/>
        <v/>
      </c>
      <c r="AP16" s="28" t="str">
        <f t="shared" si="106"/>
        <v/>
      </c>
      <c r="AQ16" s="28" t="str">
        <f t="shared" si="107"/>
        <v/>
      </c>
      <c r="AR16" s="28" t="str">
        <f t="shared" si="108"/>
        <v/>
      </c>
      <c r="AS16" s="28" t="str">
        <f t="shared" si="109"/>
        <v/>
      </c>
      <c r="AT16" s="28" t="str">
        <f t="shared" si="110"/>
        <v/>
      </c>
      <c r="AU16" s="28" t="str">
        <f t="shared" si="111"/>
        <v/>
      </c>
      <c r="AV16" s="28" t="str">
        <f t="shared" si="112"/>
        <v/>
      </c>
      <c r="AW16" s="28" t="str">
        <f t="shared" si="113"/>
        <v/>
      </c>
      <c r="AX16" s="28" t="str">
        <f t="shared" si="114"/>
        <v/>
      </c>
      <c r="AY16" s="28" t="str">
        <f t="shared" si="115"/>
        <v/>
      </c>
      <c r="AZ16" s="28" t="str">
        <f t="shared" si="116"/>
        <v/>
      </c>
      <c r="BA16" s="28" t="str">
        <f t="shared" si="117"/>
        <v/>
      </c>
      <c r="BB16" s="28" t="str">
        <f t="shared" si="118"/>
        <v/>
      </c>
      <c r="BC16" s="28" t="str">
        <f t="shared" si="119"/>
        <v/>
      </c>
      <c r="BD16" s="28" t="str">
        <f t="shared" si="120"/>
        <v/>
      </c>
      <c r="BE16" s="28" t="str">
        <f t="shared" si="121"/>
        <v/>
      </c>
      <c r="BF16" s="28" t="str">
        <f t="shared" si="122"/>
        <v/>
      </c>
      <c r="BG16" s="28" t="str">
        <f t="shared" si="123"/>
        <v/>
      </c>
      <c r="BH16" s="28" t="str">
        <f t="shared" si="124"/>
        <v/>
      </c>
      <c r="BI16" s="28" t="str">
        <f t="shared" si="125"/>
        <v/>
      </c>
      <c r="BJ16" s="28" t="str">
        <f t="shared" si="126"/>
        <v/>
      </c>
      <c r="BK16" s="28" t="str">
        <f t="shared" si="127"/>
        <v/>
      </c>
      <c r="BL16" s="28" t="str">
        <f t="shared" si="128"/>
        <v/>
      </c>
      <c r="BM16" s="28" t="str">
        <f t="shared" si="129"/>
        <v/>
      </c>
      <c r="BN16" s="28" t="str">
        <f t="shared" si="130"/>
        <v/>
      </c>
      <c r="BO16" s="28" t="str">
        <f t="shared" si="131"/>
        <v/>
      </c>
      <c r="BP16" s="28" t="str">
        <f t="shared" si="132"/>
        <v/>
      </c>
      <c r="BQ16" s="28">
        <f t="shared" si="133"/>
        <v>0</v>
      </c>
      <c r="BR16" s="501">
        <v>1893</v>
      </c>
      <c r="BS16" s="17" t="str">
        <f t="shared" si="134"/>
        <v/>
      </c>
      <c r="BT16" s="17" t="str">
        <f t="shared" si="135"/>
        <v/>
      </c>
      <c r="BU16" s="17" t="str">
        <f t="shared" si="136"/>
        <v/>
      </c>
      <c r="BV16" s="17" t="str">
        <f t="shared" si="137"/>
        <v/>
      </c>
      <c r="BW16" s="17" t="str">
        <f t="shared" si="138"/>
        <v/>
      </c>
      <c r="BX16" s="17" t="str">
        <f t="shared" si="139"/>
        <v/>
      </c>
      <c r="BY16" s="17" t="str">
        <f t="shared" si="140"/>
        <v/>
      </c>
      <c r="BZ16" s="17" t="str">
        <f t="shared" si="141"/>
        <v/>
      </c>
      <c r="CA16" s="17" t="str">
        <f t="shared" si="142"/>
        <v/>
      </c>
      <c r="CB16" s="17" t="str">
        <f t="shared" si="143"/>
        <v/>
      </c>
      <c r="CC16" s="17" t="str">
        <f t="shared" si="144"/>
        <v/>
      </c>
      <c r="CD16" s="17" t="str">
        <f t="shared" si="145"/>
        <v/>
      </c>
      <c r="CE16" s="17" t="str">
        <f t="shared" si="146"/>
        <v/>
      </c>
      <c r="CF16" s="17" t="str">
        <f t="shared" si="147"/>
        <v/>
      </c>
      <c r="CG16" s="17" t="str">
        <f t="shared" si="148"/>
        <v/>
      </c>
      <c r="CH16" s="17" t="str">
        <f t="shared" si="149"/>
        <v/>
      </c>
      <c r="CI16" s="17" t="str">
        <f t="shared" si="150"/>
        <v/>
      </c>
      <c r="CJ16" s="17" t="str">
        <f t="shared" si="151"/>
        <v/>
      </c>
      <c r="CK16" s="17" t="str">
        <f t="shared" si="152"/>
        <v/>
      </c>
      <c r="CL16" s="17" t="str">
        <f t="shared" si="153"/>
        <v/>
      </c>
      <c r="CM16" s="17" t="str">
        <f t="shared" si="154"/>
        <v/>
      </c>
      <c r="CN16" s="17" t="str">
        <f t="shared" si="155"/>
        <v/>
      </c>
      <c r="CO16" s="17" t="str">
        <f t="shared" si="156"/>
        <v/>
      </c>
      <c r="CP16" s="17" t="str">
        <f t="shared" si="157"/>
        <v/>
      </c>
      <c r="CQ16" s="17" t="str">
        <f t="shared" si="158"/>
        <v/>
      </c>
      <c r="CR16" s="17" t="str">
        <f t="shared" si="159"/>
        <v/>
      </c>
      <c r="CS16" s="17" t="str">
        <f t="shared" si="160"/>
        <v/>
      </c>
      <c r="CT16" s="17" t="str">
        <f t="shared" si="161"/>
        <v/>
      </c>
      <c r="CU16" s="17" t="str">
        <f t="shared" si="162"/>
        <v/>
      </c>
      <c r="CV16" s="17" t="str">
        <f t="shared" si="163"/>
        <v/>
      </c>
      <c r="CW16" s="17" t="str">
        <f t="shared" si="164"/>
        <v/>
      </c>
      <c r="CX16" s="501">
        <v>1893</v>
      </c>
      <c r="CY16" s="28" t="str">
        <f t="shared" si="165"/>
        <v/>
      </c>
      <c r="CZ16" s="28" t="str">
        <f t="shared" si="166"/>
        <v/>
      </c>
      <c r="DA16" s="28" t="str">
        <f t="shared" si="167"/>
        <v/>
      </c>
      <c r="DB16" s="28" t="str">
        <f t="shared" si="168"/>
        <v/>
      </c>
      <c r="DC16" s="28">
        <f t="shared" si="169"/>
        <v>1</v>
      </c>
      <c r="DD16" s="28" t="str">
        <f t="shared" si="170"/>
        <v/>
      </c>
      <c r="DE16" s="28" t="str">
        <f t="shared" si="171"/>
        <v/>
      </c>
      <c r="DF16" s="28" t="str">
        <f t="shared" si="172"/>
        <v/>
      </c>
      <c r="DG16" s="28" t="str">
        <f t="shared" si="173"/>
        <v/>
      </c>
      <c r="DH16" s="28" t="str">
        <f t="shared" si="174"/>
        <v/>
      </c>
      <c r="DI16" s="28" t="str">
        <f t="shared" si="175"/>
        <v/>
      </c>
      <c r="DJ16" s="28" t="str">
        <f t="shared" si="176"/>
        <v/>
      </c>
      <c r="DK16" s="28" t="str">
        <f t="shared" si="177"/>
        <v/>
      </c>
      <c r="DL16" s="28" t="str">
        <f t="shared" si="178"/>
        <v/>
      </c>
      <c r="DM16" s="28" t="str">
        <f t="shared" si="179"/>
        <v/>
      </c>
      <c r="DN16" s="28" t="str">
        <f t="shared" si="180"/>
        <v/>
      </c>
      <c r="DO16" s="28" t="str">
        <f t="shared" si="181"/>
        <v/>
      </c>
      <c r="DP16" s="28" t="str">
        <f t="shared" si="182"/>
        <v/>
      </c>
      <c r="DQ16" s="28" t="str">
        <f t="shared" si="183"/>
        <v/>
      </c>
      <c r="DR16" s="28" t="str">
        <f t="shared" si="184"/>
        <v/>
      </c>
      <c r="DS16" s="28" t="str">
        <f t="shared" si="185"/>
        <v/>
      </c>
      <c r="DT16" s="28" t="str">
        <f t="shared" si="186"/>
        <v/>
      </c>
      <c r="DU16" s="28" t="str">
        <f t="shared" si="187"/>
        <v/>
      </c>
      <c r="DV16" s="28" t="str">
        <f t="shared" si="188"/>
        <v/>
      </c>
      <c r="DW16" s="28" t="str">
        <f t="shared" si="189"/>
        <v/>
      </c>
      <c r="DX16" s="28" t="str">
        <f t="shared" si="190"/>
        <v/>
      </c>
      <c r="DY16" s="28" t="str">
        <f t="shared" si="191"/>
        <v/>
      </c>
      <c r="DZ16" s="28" t="str">
        <f t="shared" si="192"/>
        <v/>
      </c>
      <c r="EA16" s="28" t="str">
        <f t="shared" si="193"/>
        <v/>
      </c>
      <c r="EB16" s="28" t="str">
        <f t="shared" si="194"/>
        <v/>
      </c>
      <c r="EC16" s="28" t="str">
        <f t="shared" si="195"/>
        <v/>
      </c>
      <c r="ED16" s="28">
        <f t="shared" si="196"/>
        <v>1</v>
      </c>
      <c r="EE16" s="501">
        <v>1893</v>
      </c>
      <c r="EF16" s="17" t="str">
        <f t="shared" si="197"/>
        <v/>
      </c>
      <c r="EG16" s="17" t="str">
        <f t="shared" si="198"/>
        <v/>
      </c>
      <c r="EH16" s="17" t="str">
        <f t="shared" si="199"/>
        <v/>
      </c>
      <c r="EI16" s="17" t="str">
        <f t="shared" si="200"/>
        <v/>
      </c>
      <c r="EJ16" s="17" t="str">
        <f t="shared" si="201"/>
        <v/>
      </c>
      <c r="EK16" s="17" t="str">
        <f t="shared" si="202"/>
        <v/>
      </c>
      <c r="EL16" s="17" t="str">
        <f t="shared" si="203"/>
        <v/>
      </c>
      <c r="EM16" s="17" t="str">
        <f t="shared" si="204"/>
        <v/>
      </c>
      <c r="EN16" s="17" t="str">
        <f t="shared" si="205"/>
        <v/>
      </c>
      <c r="EO16" s="17" t="str">
        <f t="shared" si="206"/>
        <v/>
      </c>
      <c r="EP16" s="17" t="str">
        <f t="shared" si="207"/>
        <v/>
      </c>
      <c r="EQ16" s="17" t="str">
        <f t="shared" si="208"/>
        <v/>
      </c>
      <c r="ER16" s="17" t="str">
        <f t="shared" si="209"/>
        <v/>
      </c>
      <c r="ES16" s="17" t="str">
        <f t="shared" si="210"/>
        <v/>
      </c>
      <c r="ET16" s="17" t="str">
        <f t="shared" si="211"/>
        <v/>
      </c>
      <c r="EU16" s="17" t="str">
        <f t="shared" si="212"/>
        <v/>
      </c>
      <c r="EV16" s="17" t="str">
        <f t="shared" si="213"/>
        <v/>
      </c>
      <c r="EW16" s="17" t="str">
        <f t="shared" si="214"/>
        <v/>
      </c>
      <c r="EX16" s="17" t="str">
        <f t="shared" si="215"/>
        <v/>
      </c>
      <c r="EY16" s="17" t="str">
        <f t="shared" si="216"/>
        <v/>
      </c>
      <c r="EZ16" s="17" t="str">
        <f t="shared" si="217"/>
        <v/>
      </c>
      <c r="FA16" s="17" t="str">
        <f t="shared" si="218"/>
        <v/>
      </c>
      <c r="FB16" s="17" t="str">
        <f t="shared" si="219"/>
        <v/>
      </c>
      <c r="FC16" s="17" t="str">
        <f t="shared" si="220"/>
        <v/>
      </c>
      <c r="FD16" s="17" t="str">
        <f t="shared" si="221"/>
        <v/>
      </c>
      <c r="FE16" s="17" t="str">
        <f t="shared" si="222"/>
        <v/>
      </c>
      <c r="FF16" s="17" t="str">
        <f t="shared" si="223"/>
        <v/>
      </c>
      <c r="FG16" s="17" t="str">
        <f t="shared" si="224"/>
        <v/>
      </c>
      <c r="FH16" s="17" t="str">
        <f t="shared" si="225"/>
        <v/>
      </c>
      <c r="FI16" s="17" t="str">
        <f t="shared" si="226"/>
        <v/>
      </c>
      <c r="FJ16" s="17" t="str">
        <f t="shared" si="227"/>
        <v/>
      </c>
      <c r="FK16" s="501">
        <v>1893</v>
      </c>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row>
    <row r="17" spans="1:236">
      <c r="A17" s="501">
        <v>1894</v>
      </c>
      <c r="B17" s="9">
        <f>(Max!B17+Min!B17)/2</f>
        <v>36</v>
      </c>
      <c r="C17" s="9">
        <f>(Max!C17+Min!C17)/2</f>
        <v>53</v>
      </c>
      <c r="D17" s="9">
        <f>(Max!D17+Min!D17)/2</f>
        <v>48</v>
      </c>
      <c r="E17" s="9">
        <f>(Max!E17+Min!E17)/2</f>
        <v>45</v>
      </c>
      <c r="F17" s="9">
        <f>(Max!F17+Min!F17)/2</f>
        <v>52.5</v>
      </c>
      <c r="G17" s="171">
        <f>(Max!G17+Min!G17)/2</f>
        <v>59.5</v>
      </c>
      <c r="H17" s="9">
        <f>(Max!H17+Min!H17)/2</f>
        <v>60.5</v>
      </c>
      <c r="I17" s="9">
        <f>(Max!I17+Min!I17)/2</f>
        <v>61</v>
      </c>
      <c r="J17" s="9">
        <f>(Max!J17+Min!J17)/2</f>
        <v>53.5</v>
      </c>
      <c r="K17" s="9">
        <f>(Max!K17+Min!K17)/2</f>
        <v>54.5</v>
      </c>
      <c r="L17" s="171">
        <f>(Max!L17+Min!L17)/2</f>
        <v>62</v>
      </c>
      <c r="M17" s="9">
        <f>(Max!M17+Min!M17)/2</f>
        <v>52.5</v>
      </c>
      <c r="N17" s="9">
        <f>(Max!N17+Min!N17)/2</f>
        <v>53</v>
      </c>
      <c r="O17" s="9">
        <f>(Max!O17+Min!O17)/2</f>
        <v>53</v>
      </c>
      <c r="P17" s="9">
        <f>(Max!P17+Min!P17)/2</f>
        <v>46</v>
      </c>
      <c r="Q17" s="171">
        <f>(Max!Q17+Min!Q17)/2</f>
        <v>59.5</v>
      </c>
      <c r="R17" s="9">
        <f>(Max!R17+Min!R17)/2</f>
        <v>58.5</v>
      </c>
      <c r="S17" s="9">
        <f>(Max!S17+Min!S17)/2</f>
        <v>71</v>
      </c>
      <c r="T17" s="9">
        <f>(Max!T17+Min!T17)/2</f>
        <v>70.5</v>
      </c>
      <c r="U17" s="9">
        <f>(Max!U17+Min!U17)/2</f>
        <v>66</v>
      </c>
      <c r="V17" s="171">
        <f>(Max!V17+Min!V17)/2</f>
        <v>68</v>
      </c>
      <c r="W17" s="9">
        <f>(Max!W17+Min!W17)/2</f>
        <v>72</v>
      </c>
      <c r="X17" s="9">
        <f>(Max!X17+Min!X17)/2</f>
        <v>70.5</v>
      </c>
      <c r="Y17" s="9">
        <f>(Max!Y17+Min!Y17)/2</f>
        <v>51.5</v>
      </c>
      <c r="Z17" s="9">
        <f>(Max!Z17+Min!Z17)/2</f>
        <v>43</v>
      </c>
      <c r="AA17" s="171">
        <f>(Max!AA17+Min!AA17)/2</f>
        <v>40.5</v>
      </c>
      <c r="AB17" s="9">
        <f>(Max!AB17+Min!AB17)/2</f>
        <v>32.5</v>
      </c>
      <c r="AC17" s="9">
        <f>(Max!AC17+Min!AC17)/2</f>
        <v>36.5</v>
      </c>
      <c r="AD17" s="9">
        <f>(Max!AD17+Min!AD17)/2</f>
        <v>45</v>
      </c>
      <c r="AE17" s="9">
        <f>(Max!AE17+Min!AE17)/2</f>
        <v>42.5</v>
      </c>
      <c r="AF17" s="171">
        <f>(Max!AF17+Min!AF17)/2</f>
        <v>45</v>
      </c>
      <c r="AG17" s="9">
        <f t="shared" si="99"/>
        <v>1662.5</v>
      </c>
      <c r="AH17" s="68">
        <f>(Max!AG17+Min!AG17)/62</f>
        <v>53.62903225806452</v>
      </c>
      <c r="AI17" s="61">
        <f t="shared" si="100"/>
        <v>72</v>
      </c>
      <c r="AJ17" s="165">
        <f t="shared" si="101"/>
        <v>32.5</v>
      </c>
      <c r="AK17" s="501">
        <v>1894</v>
      </c>
      <c r="AL17" s="28" t="str">
        <f t="shared" si="102"/>
        <v/>
      </c>
      <c r="AM17" s="28" t="str">
        <f t="shared" si="103"/>
        <v/>
      </c>
      <c r="AN17" s="28" t="str">
        <f t="shared" si="104"/>
        <v/>
      </c>
      <c r="AO17" s="28" t="str">
        <f t="shared" si="105"/>
        <v/>
      </c>
      <c r="AP17" s="28" t="str">
        <f t="shared" si="106"/>
        <v/>
      </c>
      <c r="AQ17" s="28" t="str">
        <f t="shared" si="107"/>
        <v/>
      </c>
      <c r="AR17" s="28" t="str">
        <f t="shared" si="108"/>
        <v/>
      </c>
      <c r="AS17" s="28" t="str">
        <f t="shared" si="109"/>
        <v/>
      </c>
      <c r="AT17" s="28" t="str">
        <f t="shared" si="110"/>
        <v/>
      </c>
      <c r="AU17" s="28" t="str">
        <f t="shared" si="111"/>
        <v/>
      </c>
      <c r="AV17" s="28" t="str">
        <f t="shared" si="112"/>
        <v/>
      </c>
      <c r="AW17" s="28" t="str">
        <f t="shared" si="113"/>
        <v/>
      </c>
      <c r="AX17" s="28" t="str">
        <f t="shared" si="114"/>
        <v/>
      </c>
      <c r="AY17" s="28" t="str">
        <f t="shared" si="115"/>
        <v/>
      </c>
      <c r="AZ17" s="28" t="str">
        <f t="shared" si="116"/>
        <v/>
      </c>
      <c r="BA17" s="28" t="str">
        <f t="shared" si="117"/>
        <v/>
      </c>
      <c r="BB17" s="28" t="str">
        <f t="shared" si="118"/>
        <v/>
      </c>
      <c r="BC17" s="28">
        <f t="shared" si="119"/>
        <v>1</v>
      </c>
      <c r="BD17" s="28">
        <f t="shared" si="120"/>
        <v>1</v>
      </c>
      <c r="BE17" s="28" t="str">
        <f t="shared" si="121"/>
        <v/>
      </c>
      <c r="BF17" s="28" t="str">
        <f t="shared" si="122"/>
        <v/>
      </c>
      <c r="BG17" s="28">
        <f t="shared" si="123"/>
        <v>1</v>
      </c>
      <c r="BH17" s="28">
        <f t="shared" si="124"/>
        <v>1</v>
      </c>
      <c r="BI17" s="28" t="str">
        <f t="shared" si="125"/>
        <v/>
      </c>
      <c r="BJ17" s="28" t="str">
        <f t="shared" si="126"/>
        <v/>
      </c>
      <c r="BK17" s="28" t="str">
        <f t="shared" si="127"/>
        <v/>
      </c>
      <c r="BL17" s="28" t="str">
        <f t="shared" si="128"/>
        <v/>
      </c>
      <c r="BM17" s="28" t="str">
        <f t="shared" si="129"/>
        <v/>
      </c>
      <c r="BN17" s="28" t="str">
        <f t="shared" si="130"/>
        <v/>
      </c>
      <c r="BO17" s="28" t="str">
        <f t="shared" si="131"/>
        <v/>
      </c>
      <c r="BP17" s="28" t="str">
        <f t="shared" si="132"/>
        <v/>
      </c>
      <c r="BQ17" s="28">
        <f t="shared" si="133"/>
        <v>4</v>
      </c>
      <c r="BR17" s="501">
        <v>1894</v>
      </c>
      <c r="BS17" s="17" t="str">
        <f t="shared" si="134"/>
        <v/>
      </c>
      <c r="BT17" s="17" t="str">
        <f t="shared" si="135"/>
        <v/>
      </c>
      <c r="BU17" s="17" t="str">
        <f t="shared" si="136"/>
        <v/>
      </c>
      <c r="BV17" s="17" t="str">
        <f t="shared" si="137"/>
        <v/>
      </c>
      <c r="BW17" s="17" t="str">
        <f t="shared" si="138"/>
        <v/>
      </c>
      <c r="BX17" s="17" t="str">
        <f t="shared" si="139"/>
        <v/>
      </c>
      <c r="BY17" s="17" t="str">
        <f t="shared" si="140"/>
        <v/>
      </c>
      <c r="BZ17" s="17" t="str">
        <f t="shared" si="141"/>
        <v/>
      </c>
      <c r="CA17" s="17" t="str">
        <f t="shared" si="142"/>
        <v/>
      </c>
      <c r="CB17" s="17" t="str">
        <f t="shared" si="143"/>
        <v/>
      </c>
      <c r="CC17" s="17" t="str">
        <f t="shared" si="144"/>
        <v/>
      </c>
      <c r="CD17" s="17" t="str">
        <f t="shared" si="145"/>
        <v/>
      </c>
      <c r="CE17" s="17" t="str">
        <f t="shared" si="146"/>
        <v/>
      </c>
      <c r="CF17" s="17" t="str">
        <f t="shared" si="147"/>
        <v/>
      </c>
      <c r="CG17" s="17" t="str">
        <f t="shared" si="148"/>
        <v/>
      </c>
      <c r="CH17" s="17" t="str">
        <f t="shared" si="149"/>
        <v/>
      </c>
      <c r="CI17" s="17" t="str">
        <f t="shared" si="150"/>
        <v/>
      </c>
      <c r="CJ17" s="17">
        <f t="shared" si="151"/>
        <v>1894</v>
      </c>
      <c r="CK17" s="17" t="str">
        <f t="shared" si="152"/>
        <v/>
      </c>
      <c r="CL17" s="17" t="str">
        <f t="shared" si="153"/>
        <v/>
      </c>
      <c r="CM17" s="17" t="str">
        <f t="shared" si="154"/>
        <v/>
      </c>
      <c r="CN17" s="17" t="str">
        <f t="shared" si="155"/>
        <v/>
      </c>
      <c r="CO17" s="17" t="str">
        <f t="shared" si="156"/>
        <v/>
      </c>
      <c r="CP17" s="17" t="str">
        <f t="shared" si="157"/>
        <v/>
      </c>
      <c r="CQ17" s="17" t="str">
        <f t="shared" si="158"/>
        <v/>
      </c>
      <c r="CR17" s="17" t="str">
        <f t="shared" si="159"/>
        <v/>
      </c>
      <c r="CS17" s="17" t="str">
        <f t="shared" si="160"/>
        <v/>
      </c>
      <c r="CT17" s="17" t="str">
        <f t="shared" si="161"/>
        <v/>
      </c>
      <c r="CU17" s="17" t="str">
        <f t="shared" si="162"/>
        <v/>
      </c>
      <c r="CV17" s="17" t="str">
        <f t="shared" si="163"/>
        <v/>
      </c>
      <c r="CW17" s="17" t="str">
        <f t="shared" si="164"/>
        <v/>
      </c>
      <c r="CX17" s="501">
        <v>1894</v>
      </c>
      <c r="CY17" s="28" t="str">
        <f t="shared" si="165"/>
        <v/>
      </c>
      <c r="CZ17" s="28" t="str">
        <f t="shared" si="166"/>
        <v/>
      </c>
      <c r="DA17" s="28" t="str">
        <f t="shared" si="167"/>
        <v/>
      </c>
      <c r="DB17" s="28" t="str">
        <f t="shared" si="168"/>
        <v/>
      </c>
      <c r="DC17" s="28" t="str">
        <f t="shared" si="169"/>
        <v/>
      </c>
      <c r="DD17" s="28" t="str">
        <f t="shared" si="170"/>
        <v/>
      </c>
      <c r="DE17" s="28" t="str">
        <f t="shared" si="171"/>
        <v/>
      </c>
      <c r="DF17" s="28" t="str">
        <f t="shared" si="172"/>
        <v/>
      </c>
      <c r="DG17" s="28" t="str">
        <f t="shared" si="173"/>
        <v/>
      </c>
      <c r="DH17" s="28" t="str">
        <f t="shared" si="174"/>
        <v/>
      </c>
      <c r="DI17" s="28" t="str">
        <f t="shared" si="175"/>
        <v/>
      </c>
      <c r="DJ17" s="28" t="str">
        <f t="shared" si="176"/>
        <v/>
      </c>
      <c r="DK17" s="28" t="str">
        <f t="shared" si="177"/>
        <v/>
      </c>
      <c r="DL17" s="28" t="str">
        <f t="shared" si="178"/>
        <v/>
      </c>
      <c r="DM17" s="28" t="str">
        <f t="shared" si="179"/>
        <v/>
      </c>
      <c r="DN17" s="28" t="str">
        <f t="shared" si="180"/>
        <v/>
      </c>
      <c r="DO17" s="28" t="str">
        <f t="shared" si="181"/>
        <v/>
      </c>
      <c r="DP17" s="28" t="str">
        <f t="shared" si="182"/>
        <v/>
      </c>
      <c r="DQ17" s="28" t="str">
        <f t="shared" si="183"/>
        <v/>
      </c>
      <c r="DR17" s="28" t="str">
        <f t="shared" si="184"/>
        <v/>
      </c>
      <c r="DS17" s="28" t="str">
        <f t="shared" si="185"/>
        <v/>
      </c>
      <c r="DT17" s="28" t="str">
        <f t="shared" si="186"/>
        <v/>
      </c>
      <c r="DU17" s="28" t="str">
        <f t="shared" si="187"/>
        <v/>
      </c>
      <c r="DV17" s="28" t="str">
        <f t="shared" si="188"/>
        <v/>
      </c>
      <c r="DW17" s="28" t="str">
        <f t="shared" si="189"/>
        <v/>
      </c>
      <c r="DX17" s="28" t="str">
        <f t="shared" si="190"/>
        <v/>
      </c>
      <c r="DY17" s="28" t="str">
        <f t="shared" si="191"/>
        <v/>
      </c>
      <c r="DZ17" s="28" t="str">
        <f t="shared" si="192"/>
        <v/>
      </c>
      <c r="EA17" s="28" t="str">
        <f t="shared" si="193"/>
        <v/>
      </c>
      <c r="EB17" s="28" t="str">
        <f t="shared" si="194"/>
        <v/>
      </c>
      <c r="EC17" s="28" t="str">
        <f t="shared" si="195"/>
        <v/>
      </c>
      <c r="ED17" s="28">
        <f t="shared" si="196"/>
        <v>0</v>
      </c>
      <c r="EE17" s="501">
        <v>1894</v>
      </c>
      <c r="EF17" s="17" t="str">
        <f t="shared" si="197"/>
        <v/>
      </c>
      <c r="EG17" s="17" t="str">
        <f t="shared" si="198"/>
        <v/>
      </c>
      <c r="EH17" s="17" t="str">
        <f t="shared" si="199"/>
        <v/>
      </c>
      <c r="EI17" s="17" t="str">
        <f t="shared" si="200"/>
        <v/>
      </c>
      <c r="EJ17" s="17" t="str">
        <f t="shared" si="201"/>
        <v/>
      </c>
      <c r="EK17" s="17" t="str">
        <f t="shared" si="202"/>
        <v/>
      </c>
      <c r="EL17" s="17" t="str">
        <f t="shared" si="203"/>
        <v/>
      </c>
      <c r="EM17" s="17" t="str">
        <f t="shared" si="204"/>
        <v/>
      </c>
      <c r="EN17" s="17" t="str">
        <f t="shared" si="205"/>
        <v/>
      </c>
      <c r="EO17" s="17" t="str">
        <f t="shared" si="206"/>
        <v/>
      </c>
      <c r="EP17" s="17" t="str">
        <f t="shared" si="207"/>
        <v/>
      </c>
      <c r="EQ17" s="17" t="str">
        <f t="shared" si="208"/>
        <v/>
      </c>
      <c r="ER17" s="17" t="str">
        <f t="shared" si="209"/>
        <v/>
      </c>
      <c r="ES17" s="17" t="str">
        <f t="shared" si="210"/>
        <v/>
      </c>
      <c r="ET17" s="17" t="str">
        <f t="shared" si="211"/>
        <v/>
      </c>
      <c r="EU17" s="17" t="str">
        <f t="shared" si="212"/>
        <v/>
      </c>
      <c r="EV17" s="17" t="str">
        <f t="shared" si="213"/>
        <v/>
      </c>
      <c r="EW17" s="17" t="str">
        <f t="shared" si="214"/>
        <v/>
      </c>
      <c r="EX17" s="17" t="str">
        <f t="shared" si="215"/>
        <v/>
      </c>
      <c r="EY17" s="17" t="str">
        <f t="shared" si="216"/>
        <v/>
      </c>
      <c r="EZ17" s="17" t="str">
        <f t="shared" si="217"/>
        <v/>
      </c>
      <c r="FA17" s="17" t="str">
        <f t="shared" si="218"/>
        <v/>
      </c>
      <c r="FB17" s="17" t="str">
        <f t="shared" si="219"/>
        <v/>
      </c>
      <c r="FC17" s="17" t="str">
        <f t="shared" si="220"/>
        <v/>
      </c>
      <c r="FD17" s="17" t="str">
        <f t="shared" si="221"/>
        <v/>
      </c>
      <c r="FE17" s="17" t="str">
        <f t="shared" si="222"/>
        <v/>
      </c>
      <c r="FF17" s="17" t="str">
        <f t="shared" si="223"/>
        <v/>
      </c>
      <c r="FG17" s="17" t="str">
        <f t="shared" si="224"/>
        <v/>
      </c>
      <c r="FH17" s="17" t="str">
        <f t="shared" si="225"/>
        <v/>
      </c>
      <c r="FI17" s="17" t="str">
        <f t="shared" si="226"/>
        <v/>
      </c>
      <c r="FJ17" s="17" t="str">
        <f t="shared" si="227"/>
        <v/>
      </c>
      <c r="FK17" s="501">
        <v>1894</v>
      </c>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row>
    <row r="18" spans="1:236">
      <c r="A18" s="501">
        <v>1895</v>
      </c>
      <c r="B18" s="9">
        <f>(Max!B18+Min!B18)/2</f>
        <v>63.5</v>
      </c>
      <c r="C18" s="9">
        <f>(Max!C18+Min!C18)/2</f>
        <v>44</v>
      </c>
      <c r="D18" s="9">
        <f>(Max!D18+Min!D18)/2</f>
        <v>44</v>
      </c>
      <c r="E18" s="9">
        <f>(Max!E18+Min!E18)/2</f>
        <v>43.5</v>
      </c>
      <c r="F18" s="9">
        <f>(Max!F18+Min!F18)/2</f>
        <v>40</v>
      </c>
      <c r="G18" s="171">
        <f>(Max!G18+Min!G18)/2</f>
        <v>44</v>
      </c>
      <c r="H18" s="9">
        <f>(Max!H18+Min!H18)/2</f>
        <v>49.5</v>
      </c>
      <c r="I18" s="9">
        <f>(Max!I18+Min!I18)/2</f>
        <v>51</v>
      </c>
      <c r="J18" s="9">
        <f>(Max!J18+Min!J18)/2</f>
        <v>44.5</v>
      </c>
      <c r="K18" s="9">
        <f>(Max!K18+Min!K18)/2</f>
        <v>53.5</v>
      </c>
      <c r="L18" s="171">
        <f>(Max!L18+Min!L18)/2</f>
        <v>49.5</v>
      </c>
      <c r="M18" s="9">
        <f>(Max!M18+Min!M18)/2</f>
        <v>43.5</v>
      </c>
      <c r="N18" s="9">
        <f>(Max!N18+Min!N18)/2</f>
        <v>47.5</v>
      </c>
      <c r="O18" s="9">
        <f>(Max!O18+Min!O18)/2</f>
        <v>51.5</v>
      </c>
      <c r="P18" s="9">
        <f>(Max!P18+Min!P18)/2</f>
        <v>44</v>
      </c>
      <c r="Q18" s="171">
        <f>(Max!Q18+Min!Q18)/2</f>
        <v>45</v>
      </c>
      <c r="R18" s="9">
        <f>(Max!R18+Min!R18)/2</f>
        <v>37</v>
      </c>
      <c r="S18" s="9">
        <f>(Max!S18+Min!S18)/2</f>
        <v>45</v>
      </c>
      <c r="T18" s="9">
        <f>(Max!T18+Min!T18)/2</f>
        <v>43</v>
      </c>
      <c r="U18" s="9">
        <f>(Max!U18+Min!U18)/2</f>
        <v>34.5</v>
      </c>
      <c r="V18" s="171">
        <f>(Max!V18+Min!V18)/2</f>
        <v>38.5</v>
      </c>
      <c r="W18" s="9">
        <f>(Max!W18+Min!W18)/2</f>
        <v>39</v>
      </c>
      <c r="X18" s="9">
        <f>(Max!X18+Min!X18)/2</f>
        <v>41.5</v>
      </c>
      <c r="Y18" s="9">
        <f>(Max!Y18+Min!Y18)/2</f>
        <v>44</v>
      </c>
      <c r="Z18" s="9">
        <f>(Max!Z18+Min!Z18)/2</f>
        <v>51.5</v>
      </c>
      <c r="AA18" s="171">
        <f>(Max!AA18+Min!AA18)/2</f>
        <v>49</v>
      </c>
      <c r="AB18" s="9">
        <f>(Max!AB18+Min!AB18)/2</f>
        <v>52</v>
      </c>
      <c r="AC18" s="9">
        <f>(Max!AC18+Min!AC18)/2</f>
        <v>58</v>
      </c>
      <c r="AD18" s="9">
        <f>(Max!AD18+Min!AD18)/2</f>
        <v>48</v>
      </c>
      <c r="AE18" s="9">
        <f>(Max!AE18+Min!AE18)/2</f>
        <v>59</v>
      </c>
      <c r="AF18" s="171">
        <f>(Max!AF18+Min!AF18)/2</f>
        <v>49.5</v>
      </c>
      <c r="AG18" s="9">
        <f t="shared" si="99"/>
        <v>1448</v>
      </c>
      <c r="AH18" s="68">
        <f>(Max!AG18+Min!AG18)/62</f>
        <v>46.70967741935484</v>
      </c>
      <c r="AI18" s="61">
        <f t="shared" si="100"/>
        <v>63.5</v>
      </c>
      <c r="AJ18" s="165">
        <f t="shared" si="101"/>
        <v>34.5</v>
      </c>
      <c r="AK18" s="501">
        <v>1895</v>
      </c>
      <c r="AL18" s="28" t="str">
        <f t="shared" si="102"/>
        <v/>
      </c>
      <c r="AM18" s="28" t="str">
        <f t="shared" si="103"/>
        <v/>
      </c>
      <c r="AN18" s="28" t="str">
        <f t="shared" si="104"/>
        <v/>
      </c>
      <c r="AO18" s="28" t="str">
        <f t="shared" si="105"/>
        <v/>
      </c>
      <c r="AP18" s="28" t="str">
        <f t="shared" si="106"/>
        <v/>
      </c>
      <c r="AQ18" s="28" t="str">
        <f t="shared" si="107"/>
        <v/>
      </c>
      <c r="AR18" s="28" t="str">
        <f t="shared" si="108"/>
        <v/>
      </c>
      <c r="AS18" s="28" t="str">
        <f t="shared" si="109"/>
        <v/>
      </c>
      <c r="AT18" s="28" t="str">
        <f t="shared" si="110"/>
        <v/>
      </c>
      <c r="AU18" s="28" t="str">
        <f t="shared" si="111"/>
        <v/>
      </c>
      <c r="AV18" s="28" t="str">
        <f t="shared" si="112"/>
        <v/>
      </c>
      <c r="AW18" s="28" t="str">
        <f t="shared" si="113"/>
        <v/>
      </c>
      <c r="AX18" s="28" t="str">
        <f t="shared" si="114"/>
        <v/>
      </c>
      <c r="AY18" s="28" t="str">
        <f t="shared" si="115"/>
        <v/>
      </c>
      <c r="AZ18" s="28" t="str">
        <f t="shared" si="116"/>
        <v/>
      </c>
      <c r="BA18" s="28" t="str">
        <f t="shared" si="117"/>
        <v/>
      </c>
      <c r="BB18" s="28" t="str">
        <f t="shared" si="118"/>
        <v/>
      </c>
      <c r="BC18" s="28" t="str">
        <f t="shared" si="119"/>
        <v/>
      </c>
      <c r="BD18" s="28" t="str">
        <f t="shared" si="120"/>
        <v/>
      </c>
      <c r="BE18" s="28" t="str">
        <f t="shared" si="121"/>
        <v/>
      </c>
      <c r="BF18" s="28" t="str">
        <f t="shared" si="122"/>
        <v/>
      </c>
      <c r="BG18" s="28" t="str">
        <f t="shared" si="123"/>
        <v/>
      </c>
      <c r="BH18" s="28" t="str">
        <f t="shared" si="124"/>
        <v/>
      </c>
      <c r="BI18" s="28" t="str">
        <f t="shared" si="125"/>
        <v/>
      </c>
      <c r="BJ18" s="28" t="str">
        <f t="shared" si="126"/>
        <v/>
      </c>
      <c r="BK18" s="28" t="str">
        <f t="shared" si="127"/>
        <v/>
      </c>
      <c r="BL18" s="28" t="str">
        <f t="shared" si="128"/>
        <v/>
      </c>
      <c r="BM18" s="28" t="str">
        <f t="shared" si="129"/>
        <v/>
      </c>
      <c r="BN18" s="28" t="str">
        <f t="shared" si="130"/>
        <v/>
      </c>
      <c r="BO18" s="28" t="str">
        <f t="shared" si="131"/>
        <v/>
      </c>
      <c r="BP18" s="28" t="str">
        <f t="shared" si="132"/>
        <v/>
      </c>
      <c r="BQ18" s="28">
        <f t="shared" si="133"/>
        <v>0</v>
      </c>
      <c r="BR18" s="501">
        <v>1895</v>
      </c>
      <c r="BS18" s="17" t="str">
        <f t="shared" si="134"/>
        <v/>
      </c>
      <c r="BT18" s="17" t="str">
        <f t="shared" si="135"/>
        <v/>
      </c>
      <c r="BU18" s="17" t="str">
        <f t="shared" si="136"/>
        <v/>
      </c>
      <c r="BV18" s="17" t="str">
        <f t="shared" si="137"/>
        <v/>
      </c>
      <c r="BW18" s="17" t="str">
        <f t="shared" si="138"/>
        <v/>
      </c>
      <c r="BX18" s="17" t="str">
        <f t="shared" si="139"/>
        <v/>
      </c>
      <c r="BY18" s="17" t="str">
        <f t="shared" si="140"/>
        <v/>
      </c>
      <c r="BZ18" s="17" t="str">
        <f t="shared" si="141"/>
        <v/>
      </c>
      <c r="CA18" s="17" t="str">
        <f t="shared" si="142"/>
        <v/>
      </c>
      <c r="CB18" s="17" t="str">
        <f t="shared" si="143"/>
        <v/>
      </c>
      <c r="CC18" s="17" t="str">
        <f t="shared" si="144"/>
        <v/>
      </c>
      <c r="CD18" s="17" t="str">
        <f t="shared" si="145"/>
        <v/>
      </c>
      <c r="CE18" s="17" t="str">
        <f t="shared" si="146"/>
        <v/>
      </c>
      <c r="CF18" s="17" t="str">
        <f t="shared" si="147"/>
        <v/>
      </c>
      <c r="CG18" s="17" t="str">
        <f t="shared" si="148"/>
        <v/>
      </c>
      <c r="CH18" s="17" t="str">
        <f t="shared" si="149"/>
        <v/>
      </c>
      <c r="CI18" s="17" t="str">
        <f t="shared" si="150"/>
        <v/>
      </c>
      <c r="CJ18" s="17" t="str">
        <f t="shared" si="151"/>
        <v/>
      </c>
      <c r="CK18" s="17" t="str">
        <f t="shared" si="152"/>
        <v/>
      </c>
      <c r="CL18" s="17" t="str">
        <f t="shared" si="153"/>
        <v/>
      </c>
      <c r="CM18" s="17" t="str">
        <f t="shared" si="154"/>
        <v/>
      </c>
      <c r="CN18" s="17" t="str">
        <f t="shared" si="155"/>
        <v/>
      </c>
      <c r="CO18" s="17" t="str">
        <f t="shared" si="156"/>
        <v/>
      </c>
      <c r="CP18" s="17" t="str">
        <f t="shared" si="157"/>
        <v/>
      </c>
      <c r="CQ18" s="17" t="str">
        <f t="shared" si="158"/>
        <v/>
      </c>
      <c r="CR18" s="17" t="str">
        <f t="shared" si="159"/>
        <v/>
      </c>
      <c r="CS18" s="17" t="str">
        <f t="shared" si="160"/>
        <v/>
      </c>
      <c r="CT18" s="17" t="str">
        <f t="shared" si="161"/>
        <v/>
      </c>
      <c r="CU18" s="17" t="str">
        <f t="shared" si="162"/>
        <v/>
      </c>
      <c r="CV18" s="17" t="str">
        <f t="shared" si="163"/>
        <v/>
      </c>
      <c r="CW18" s="17" t="str">
        <f t="shared" si="164"/>
        <v/>
      </c>
      <c r="CX18" s="501">
        <v>1895</v>
      </c>
      <c r="CY18" s="28" t="str">
        <f t="shared" si="165"/>
        <v/>
      </c>
      <c r="CZ18" s="28" t="str">
        <f t="shared" si="166"/>
        <v/>
      </c>
      <c r="DA18" s="28" t="str">
        <f t="shared" si="167"/>
        <v/>
      </c>
      <c r="DB18" s="28" t="str">
        <f t="shared" si="168"/>
        <v/>
      </c>
      <c r="DC18" s="28" t="str">
        <f t="shared" si="169"/>
        <v/>
      </c>
      <c r="DD18" s="28" t="str">
        <f t="shared" si="170"/>
        <v/>
      </c>
      <c r="DE18" s="28" t="str">
        <f t="shared" si="171"/>
        <v/>
      </c>
      <c r="DF18" s="28" t="str">
        <f t="shared" si="172"/>
        <v/>
      </c>
      <c r="DG18" s="28" t="str">
        <f t="shared" si="173"/>
        <v/>
      </c>
      <c r="DH18" s="28" t="str">
        <f t="shared" si="174"/>
        <v/>
      </c>
      <c r="DI18" s="28" t="str">
        <f t="shared" si="175"/>
        <v/>
      </c>
      <c r="DJ18" s="28" t="str">
        <f t="shared" si="176"/>
        <v/>
      </c>
      <c r="DK18" s="28" t="str">
        <f t="shared" si="177"/>
        <v/>
      </c>
      <c r="DL18" s="28" t="str">
        <f t="shared" si="178"/>
        <v/>
      </c>
      <c r="DM18" s="28" t="str">
        <f t="shared" si="179"/>
        <v/>
      </c>
      <c r="DN18" s="28" t="str">
        <f t="shared" si="180"/>
        <v/>
      </c>
      <c r="DO18" s="28" t="str">
        <f t="shared" si="181"/>
        <v/>
      </c>
      <c r="DP18" s="28" t="str">
        <f t="shared" si="182"/>
        <v/>
      </c>
      <c r="DQ18" s="28" t="str">
        <f t="shared" si="183"/>
        <v/>
      </c>
      <c r="DR18" s="28" t="str">
        <f t="shared" si="184"/>
        <v/>
      </c>
      <c r="DS18" s="28" t="str">
        <f t="shared" si="185"/>
        <v/>
      </c>
      <c r="DT18" s="28" t="str">
        <f t="shared" si="186"/>
        <v/>
      </c>
      <c r="DU18" s="28" t="str">
        <f t="shared" si="187"/>
        <v/>
      </c>
      <c r="DV18" s="28" t="str">
        <f t="shared" si="188"/>
        <v/>
      </c>
      <c r="DW18" s="28" t="str">
        <f t="shared" si="189"/>
        <v/>
      </c>
      <c r="DX18" s="28" t="str">
        <f t="shared" si="190"/>
        <v/>
      </c>
      <c r="DY18" s="28" t="str">
        <f t="shared" si="191"/>
        <v/>
      </c>
      <c r="DZ18" s="28" t="str">
        <f t="shared" si="192"/>
        <v/>
      </c>
      <c r="EA18" s="28" t="str">
        <f t="shared" si="193"/>
        <v/>
      </c>
      <c r="EB18" s="28" t="str">
        <f t="shared" si="194"/>
        <v/>
      </c>
      <c r="EC18" s="28" t="str">
        <f t="shared" si="195"/>
        <v/>
      </c>
      <c r="ED18" s="28">
        <f t="shared" si="196"/>
        <v>0</v>
      </c>
      <c r="EE18" s="501">
        <v>1895</v>
      </c>
      <c r="EF18" s="17" t="str">
        <f t="shared" si="197"/>
        <v/>
      </c>
      <c r="EG18" s="17" t="str">
        <f t="shared" si="198"/>
        <v/>
      </c>
      <c r="EH18" s="17" t="str">
        <f t="shared" si="199"/>
        <v/>
      </c>
      <c r="EI18" s="17" t="str">
        <f t="shared" si="200"/>
        <v/>
      </c>
      <c r="EJ18" s="17" t="str">
        <f t="shared" si="201"/>
        <v/>
      </c>
      <c r="EK18" s="17" t="str">
        <f t="shared" si="202"/>
        <v/>
      </c>
      <c r="EL18" s="17" t="str">
        <f t="shared" si="203"/>
        <v/>
      </c>
      <c r="EM18" s="17" t="str">
        <f t="shared" si="204"/>
        <v/>
      </c>
      <c r="EN18" s="17" t="str">
        <f t="shared" si="205"/>
        <v/>
      </c>
      <c r="EO18" s="17" t="str">
        <f t="shared" si="206"/>
        <v/>
      </c>
      <c r="EP18" s="17" t="str">
        <f t="shared" si="207"/>
        <v/>
      </c>
      <c r="EQ18" s="17" t="str">
        <f t="shared" si="208"/>
        <v/>
      </c>
      <c r="ER18" s="17" t="str">
        <f t="shared" si="209"/>
        <v/>
      </c>
      <c r="ES18" s="17" t="str">
        <f t="shared" si="210"/>
        <v/>
      </c>
      <c r="ET18" s="17" t="str">
        <f t="shared" si="211"/>
        <v/>
      </c>
      <c r="EU18" s="17" t="str">
        <f t="shared" si="212"/>
        <v/>
      </c>
      <c r="EV18" s="17" t="str">
        <f t="shared" si="213"/>
        <v/>
      </c>
      <c r="EW18" s="17" t="str">
        <f t="shared" si="214"/>
        <v/>
      </c>
      <c r="EX18" s="17" t="str">
        <f t="shared" si="215"/>
        <v/>
      </c>
      <c r="EY18" s="17" t="str">
        <f t="shared" si="216"/>
        <v/>
      </c>
      <c r="EZ18" s="17" t="str">
        <f t="shared" si="217"/>
        <v/>
      </c>
      <c r="FA18" s="17" t="str">
        <f t="shared" si="218"/>
        <v/>
      </c>
      <c r="FB18" s="17" t="str">
        <f t="shared" si="219"/>
        <v/>
      </c>
      <c r="FC18" s="17" t="str">
        <f t="shared" si="220"/>
        <v/>
      </c>
      <c r="FD18" s="17" t="str">
        <f t="shared" si="221"/>
        <v/>
      </c>
      <c r="FE18" s="17" t="str">
        <f t="shared" si="222"/>
        <v/>
      </c>
      <c r="FF18" s="17" t="str">
        <f t="shared" si="223"/>
        <v/>
      </c>
      <c r="FG18" s="17" t="str">
        <f t="shared" si="224"/>
        <v/>
      </c>
      <c r="FH18" s="17" t="str">
        <f t="shared" si="225"/>
        <v/>
      </c>
      <c r="FI18" s="17" t="str">
        <f t="shared" si="226"/>
        <v/>
      </c>
      <c r="FJ18" s="17" t="str">
        <f t="shared" si="227"/>
        <v/>
      </c>
      <c r="FK18" s="501">
        <v>1895</v>
      </c>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row>
    <row r="19" spans="1:236">
      <c r="A19" s="501">
        <v>1896</v>
      </c>
      <c r="B19" s="9">
        <f>(Max!B19+Min!B19)/2</f>
        <v>49.5</v>
      </c>
      <c r="C19" s="9">
        <f>(Max!C19+Min!C19)/2</f>
        <v>43.5</v>
      </c>
      <c r="D19" s="9">
        <f>(Max!D19+Min!D19)/2</f>
        <v>40</v>
      </c>
      <c r="E19" s="9">
        <f>(Max!E19+Min!E19)/2</f>
        <v>39.5</v>
      </c>
      <c r="F19" s="9">
        <f>(Max!F19+Min!F19)/2</f>
        <v>42.5</v>
      </c>
      <c r="G19" s="171">
        <f>(Max!G19+Min!G19)/2</f>
        <v>46.5</v>
      </c>
      <c r="H19" s="9">
        <f>(Max!H19+Min!H19)/2</f>
        <v>55.5</v>
      </c>
      <c r="I19" s="9">
        <f>(Max!I19+Min!I19)/2</f>
        <v>46</v>
      </c>
      <c r="J19" s="9">
        <f>(Max!J19+Min!J19)/2</f>
        <v>41.5</v>
      </c>
      <c r="K19" s="9">
        <f>(Max!K19+Min!K19)/2</f>
        <v>52.5</v>
      </c>
      <c r="L19" s="171">
        <f>(Max!L19+Min!L19)/2</f>
        <v>38.5</v>
      </c>
      <c r="M19" s="9">
        <f>(Max!M19+Min!M19)/2</f>
        <v>36.5</v>
      </c>
      <c r="N19" s="9">
        <f>(Max!N19+Min!N19)/2</f>
        <v>34.5</v>
      </c>
      <c r="O19" s="9">
        <f>(Max!O19+Min!O19)/2</f>
        <v>33</v>
      </c>
      <c r="P19" s="9">
        <f>(Max!P19+Min!P19)/2</f>
        <v>37</v>
      </c>
      <c r="Q19" s="171">
        <f>(Max!Q19+Min!Q19)/2</f>
        <v>47.5</v>
      </c>
      <c r="R19" s="9">
        <f>(Max!R19+Min!R19)/2</f>
        <v>40</v>
      </c>
      <c r="S19" s="9">
        <f>(Max!S19+Min!S19)/2</f>
        <v>42</v>
      </c>
      <c r="T19" s="9">
        <f>(Max!T19+Min!T19)/2</f>
        <v>54.5</v>
      </c>
      <c r="U19" s="9">
        <f>(Max!U19+Min!U19)/2</f>
        <v>43</v>
      </c>
      <c r="V19" s="171">
        <f>(Max!V19+Min!V19)/2</f>
        <v>40</v>
      </c>
      <c r="W19" s="9">
        <f>(Max!W19+Min!W19)/2</f>
        <v>49</v>
      </c>
      <c r="X19" s="9">
        <f>(Max!X19+Min!X19)/2</f>
        <v>49.5</v>
      </c>
      <c r="Y19" s="9">
        <f>(Max!Y19+Min!Y19)/2</f>
        <v>34</v>
      </c>
      <c r="Z19" s="9">
        <f>(Max!Z19+Min!Z19)/2</f>
        <v>40</v>
      </c>
      <c r="AA19" s="171">
        <f>(Max!AA19+Min!AA19)/2</f>
        <v>56</v>
      </c>
      <c r="AB19" s="9">
        <f>(Max!AB19+Min!AB19)/2</f>
        <v>42</v>
      </c>
      <c r="AC19" s="9">
        <f>(Max!AC19+Min!AC19)/2</f>
        <v>44</v>
      </c>
      <c r="AD19" s="9">
        <f>(Max!AD19+Min!AD19)/2</f>
        <v>61.5</v>
      </c>
      <c r="AE19" s="9">
        <f>(Max!AE19+Min!AE19)/2</f>
        <v>67.5</v>
      </c>
      <c r="AF19" s="171">
        <f>(Max!AF19+Min!AF19)/2</f>
        <v>56</v>
      </c>
      <c r="AG19" s="9">
        <f t="shared" si="99"/>
        <v>1403</v>
      </c>
      <c r="AH19" s="68">
        <f>(Max!AG19+Min!AG19)/62</f>
        <v>45.258064516129032</v>
      </c>
      <c r="AI19" s="61">
        <f t="shared" si="100"/>
        <v>67.5</v>
      </c>
      <c r="AJ19" s="165">
        <f t="shared" si="101"/>
        <v>33</v>
      </c>
      <c r="AK19" s="501">
        <v>1896</v>
      </c>
      <c r="AL19" s="28" t="str">
        <f t="shared" si="102"/>
        <v/>
      </c>
      <c r="AM19" s="28" t="str">
        <f t="shared" si="103"/>
        <v/>
      </c>
      <c r="AN19" s="28" t="str">
        <f t="shared" si="104"/>
        <v/>
      </c>
      <c r="AO19" s="28" t="str">
        <f t="shared" si="105"/>
        <v/>
      </c>
      <c r="AP19" s="28" t="str">
        <f t="shared" si="106"/>
        <v/>
      </c>
      <c r="AQ19" s="28" t="str">
        <f t="shared" si="107"/>
        <v/>
      </c>
      <c r="AR19" s="28" t="str">
        <f t="shared" si="108"/>
        <v/>
      </c>
      <c r="AS19" s="28" t="str">
        <f t="shared" si="109"/>
        <v/>
      </c>
      <c r="AT19" s="28" t="str">
        <f t="shared" si="110"/>
        <v/>
      </c>
      <c r="AU19" s="28" t="str">
        <f t="shared" si="111"/>
        <v/>
      </c>
      <c r="AV19" s="28" t="str">
        <f t="shared" si="112"/>
        <v/>
      </c>
      <c r="AW19" s="28" t="str">
        <f t="shared" si="113"/>
        <v/>
      </c>
      <c r="AX19" s="28" t="str">
        <f t="shared" si="114"/>
        <v/>
      </c>
      <c r="AY19" s="28" t="str">
        <f t="shared" si="115"/>
        <v/>
      </c>
      <c r="AZ19" s="28" t="str">
        <f t="shared" si="116"/>
        <v/>
      </c>
      <c r="BA19" s="28" t="str">
        <f t="shared" si="117"/>
        <v/>
      </c>
      <c r="BB19" s="28" t="str">
        <f t="shared" si="118"/>
        <v/>
      </c>
      <c r="BC19" s="28" t="str">
        <f t="shared" si="119"/>
        <v/>
      </c>
      <c r="BD19" s="28" t="str">
        <f t="shared" si="120"/>
        <v/>
      </c>
      <c r="BE19" s="28" t="str">
        <f t="shared" si="121"/>
        <v/>
      </c>
      <c r="BF19" s="28" t="str">
        <f t="shared" si="122"/>
        <v/>
      </c>
      <c r="BG19" s="28" t="str">
        <f t="shared" si="123"/>
        <v/>
      </c>
      <c r="BH19" s="28" t="str">
        <f t="shared" si="124"/>
        <v/>
      </c>
      <c r="BI19" s="28" t="str">
        <f t="shared" si="125"/>
        <v/>
      </c>
      <c r="BJ19" s="28" t="str">
        <f t="shared" si="126"/>
        <v/>
      </c>
      <c r="BK19" s="28" t="str">
        <f t="shared" si="127"/>
        <v/>
      </c>
      <c r="BL19" s="28" t="str">
        <f t="shared" si="128"/>
        <v/>
      </c>
      <c r="BM19" s="28" t="str">
        <f t="shared" si="129"/>
        <v/>
      </c>
      <c r="BN19" s="28" t="str">
        <f t="shared" si="130"/>
        <v/>
      </c>
      <c r="BO19" s="28" t="str">
        <f t="shared" si="131"/>
        <v/>
      </c>
      <c r="BP19" s="28" t="str">
        <f t="shared" si="132"/>
        <v/>
      </c>
      <c r="BQ19" s="28">
        <f t="shared" si="133"/>
        <v>0</v>
      </c>
      <c r="BR19" s="501">
        <v>1896</v>
      </c>
      <c r="BS19" s="17" t="str">
        <f t="shared" si="134"/>
        <v/>
      </c>
      <c r="BT19" s="17" t="str">
        <f t="shared" si="135"/>
        <v/>
      </c>
      <c r="BU19" s="17" t="str">
        <f t="shared" si="136"/>
        <v/>
      </c>
      <c r="BV19" s="17" t="str">
        <f t="shared" si="137"/>
        <v/>
      </c>
      <c r="BW19" s="17" t="str">
        <f t="shared" si="138"/>
        <v/>
      </c>
      <c r="BX19" s="17" t="str">
        <f t="shared" si="139"/>
        <v/>
      </c>
      <c r="BY19" s="17" t="str">
        <f t="shared" si="140"/>
        <v/>
      </c>
      <c r="BZ19" s="17" t="str">
        <f t="shared" si="141"/>
        <v/>
      </c>
      <c r="CA19" s="17" t="str">
        <f t="shared" si="142"/>
        <v/>
      </c>
      <c r="CB19" s="17" t="str">
        <f t="shared" si="143"/>
        <v/>
      </c>
      <c r="CC19" s="17" t="str">
        <f t="shared" si="144"/>
        <v/>
      </c>
      <c r="CD19" s="17" t="str">
        <f t="shared" si="145"/>
        <v/>
      </c>
      <c r="CE19" s="17" t="str">
        <f t="shared" si="146"/>
        <v/>
      </c>
      <c r="CF19" s="17" t="str">
        <f t="shared" si="147"/>
        <v/>
      </c>
      <c r="CG19" s="17" t="str">
        <f t="shared" si="148"/>
        <v/>
      </c>
      <c r="CH19" s="17" t="str">
        <f t="shared" si="149"/>
        <v/>
      </c>
      <c r="CI19" s="17" t="str">
        <f t="shared" si="150"/>
        <v/>
      </c>
      <c r="CJ19" s="17" t="str">
        <f t="shared" si="151"/>
        <v/>
      </c>
      <c r="CK19" s="17" t="str">
        <f t="shared" si="152"/>
        <v/>
      </c>
      <c r="CL19" s="17" t="str">
        <f t="shared" si="153"/>
        <v/>
      </c>
      <c r="CM19" s="17" t="str">
        <f t="shared" si="154"/>
        <v/>
      </c>
      <c r="CN19" s="17" t="str">
        <f t="shared" si="155"/>
        <v/>
      </c>
      <c r="CO19" s="17" t="str">
        <f t="shared" si="156"/>
        <v/>
      </c>
      <c r="CP19" s="17" t="str">
        <f t="shared" si="157"/>
        <v/>
      </c>
      <c r="CQ19" s="17" t="str">
        <f t="shared" si="158"/>
        <v/>
      </c>
      <c r="CR19" s="17" t="str">
        <f t="shared" si="159"/>
        <v/>
      </c>
      <c r="CS19" s="17" t="str">
        <f t="shared" si="160"/>
        <v/>
      </c>
      <c r="CT19" s="17" t="str">
        <f t="shared" si="161"/>
        <v/>
      </c>
      <c r="CU19" s="17" t="str">
        <f t="shared" si="162"/>
        <v/>
      </c>
      <c r="CV19" s="17" t="str">
        <f t="shared" si="163"/>
        <v/>
      </c>
      <c r="CW19" s="17" t="str">
        <f t="shared" si="164"/>
        <v/>
      </c>
      <c r="CX19" s="501">
        <v>1896</v>
      </c>
      <c r="CY19" s="28" t="str">
        <f t="shared" si="165"/>
        <v/>
      </c>
      <c r="CZ19" s="28" t="str">
        <f t="shared" si="166"/>
        <v/>
      </c>
      <c r="DA19" s="28" t="str">
        <f t="shared" si="167"/>
        <v/>
      </c>
      <c r="DB19" s="28" t="str">
        <f t="shared" si="168"/>
        <v/>
      </c>
      <c r="DC19" s="28" t="str">
        <f t="shared" si="169"/>
        <v/>
      </c>
      <c r="DD19" s="28" t="str">
        <f t="shared" si="170"/>
        <v/>
      </c>
      <c r="DE19" s="28" t="str">
        <f t="shared" si="171"/>
        <v/>
      </c>
      <c r="DF19" s="28" t="str">
        <f t="shared" si="172"/>
        <v/>
      </c>
      <c r="DG19" s="28" t="str">
        <f t="shared" si="173"/>
        <v/>
      </c>
      <c r="DH19" s="28" t="str">
        <f t="shared" si="174"/>
        <v/>
      </c>
      <c r="DI19" s="28" t="str">
        <f t="shared" si="175"/>
        <v/>
      </c>
      <c r="DJ19" s="28" t="str">
        <f t="shared" si="176"/>
        <v/>
      </c>
      <c r="DK19" s="28" t="str">
        <f t="shared" si="177"/>
        <v/>
      </c>
      <c r="DL19" s="28" t="str">
        <f t="shared" si="178"/>
        <v/>
      </c>
      <c r="DM19" s="28" t="str">
        <f t="shared" si="179"/>
        <v/>
      </c>
      <c r="DN19" s="28" t="str">
        <f t="shared" si="180"/>
        <v/>
      </c>
      <c r="DO19" s="28" t="str">
        <f t="shared" si="181"/>
        <v/>
      </c>
      <c r="DP19" s="28" t="str">
        <f t="shared" si="182"/>
        <v/>
      </c>
      <c r="DQ19" s="28" t="str">
        <f t="shared" si="183"/>
        <v/>
      </c>
      <c r="DR19" s="28" t="str">
        <f t="shared" si="184"/>
        <v/>
      </c>
      <c r="DS19" s="28" t="str">
        <f t="shared" si="185"/>
        <v/>
      </c>
      <c r="DT19" s="28" t="str">
        <f t="shared" si="186"/>
        <v/>
      </c>
      <c r="DU19" s="28" t="str">
        <f t="shared" si="187"/>
        <v/>
      </c>
      <c r="DV19" s="28" t="str">
        <f t="shared" si="188"/>
        <v/>
      </c>
      <c r="DW19" s="28" t="str">
        <f t="shared" si="189"/>
        <v/>
      </c>
      <c r="DX19" s="28" t="str">
        <f t="shared" si="190"/>
        <v/>
      </c>
      <c r="DY19" s="28" t="str">
        <f t="shared" si="191"/>
        <v/>
      </c>
      <c r="DZ19" s="28" t="str">
        <f t="shared" si="192"/>
        <v/>
      </c>
      <c r="EA19" s="28" t="str">
        <f t="shared" si="193"/>
        <v/>
      </c>
      <c r="EB19" s="28" t="str">
        <f t="shared" si="194"/>
        <v/>
      </c>
      <c r="EC19" s="28" t="str">
        <f t="shared" si="195"/>
        <v/>
      </c>
      <c r="ED19" s="28">
        <f t="shared" si="196"/>
        <v>0</v>
      </c>
      <c r="EE19" s="501">
        <v>1896</v>
      </c>
      <c r="EF19" s="17" t="str">
        <f t="shared" si="197"/>
        <v/>
      </c>
      <c r="EG19" s="17" t="str">
        <f t="shared" si="198"/>
        <v/>
      </c>
      <c r="EH19" s="17" t="str">
        <f t="shared" si="199"/>
        <v/>
      </c>
      <c r="EI19" s="17" t="str">
        <f t="shared" si="200"/>
        <v/>
      </c>
      <c r="EJ19" s="17" t="str">
        <f t="shared" si="201"/>
        <v/>
      </c>
      <c r="EK19" s="17" t="str">
        <f t="shared" si="202"/>
        <v/>
      </c>
      <c r="EL19" s="17" t="str">
        <f t="shared" si="203"/>
        <v/>
      </c>
      <c r="EM19" s="17" t="str">
        <f t="shared" si="204"/>
        <v/>
      </c>
      <c r="EN19" s="17" t="str">
        <f t="shared" si="205"/>
        <v/>
      </c>
      <c r="EO19" s="17" t="str">
        <f t="shared" si="206"/>
        <v/>
      </c>
      <c r="EP19" s="17" t="str">
        <f t="shared" si="207"/>
        <v/>
      </c>
      <c r="EQ19" s="17" t="str">
        <f t="shared" si="208"/>
        <v/>
      </c>
      <c r="ER19" s="17" t="str">
        <f t="shared" si="209"/>
        <v/>
      </c>
      <c r="ES19" s="17" t="str">
        <f t="shared" si="210"/>
        <v/>
      </c>
      <c r="ET19" s="17" t="str">
        <f t="shared" si="211"/>
        <v/>
      </c>
      <c r="EU19" s="17" t="str">
        <f t="shared" si="212"/>
        <v/>
      </c>
      <c r="EV19" s="17" t="str">
        <f t="shared" si="213"/>
        <v/>
      </c>
      <c r="EW19" s="17" t="str">
        <f t="shared" si="214"/>
        <v/>
      </c>
      <c r="EX19" s="17" t="str">
        <f t="shared" si="215"/>
        <v/>
      </c>
      <c r="EY19" s="17" t="str">
        <f t="shared" si="216"/>
        <v/>
      </c>
      <c r="EZ19" s="17" t="str">
        <f t="shared" si="217"/>
        <v/>
      </c>
      <c r="FA19" s="17" t="str">
        <f t="shared" si="218"/>
        <v/>
      </c>
      <c r="FB19" s="17" t="str">
        <f t="shared" si="219"/>
        <v/>
      </c>
      <c r="FC19" s="17" t="str">
        <f t="shared" si="220"/>
        <v/>
      </c>
      <c r="FD19" s="17" t="str">
        <f t="shared" si="221"/>
        <v/>
      </c>
      <c r="FE19" s="17" t="str">
        <f t="shared" si="222"/>
        <v/>
      </c>
      <c r="FF19" s="17" t="str">
        <f t="shared" si="223"/>
        <v/>
      </c>
      <c r="FG19" s="17" t="str">
        <f t="shared" si="224"/>
        <v/>
      </c>
      <c r="FH19" s="17" t="str">
        <f t="shared" si="225"/>
        <v/>
      </c>
      <c r="FI19" s="17" t="str">
        <f t="shared" si="226"/>
        <v/>
      </c>
      <c r="FJ19" s="17" t="str">
        <f t="shared" si="227"/>
        <v/>
      </c>
      <c r="FK19" s="501">
        <v>1896</v>
      </c>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row>
    <row r="20" spans="1:236">
      <c r="A20" s="3">
        <v>1897</v>
      </c>
      <c r="B20" s="9">
        <f>(Max!B20+Min!B20)/2</f>
        <v>42</v>
      </c>
      <c r="C20" s="9">
        <f>(Max!C20+Min!C20)/2</f>
        <v>50</v>
      </c>
      <c r="D20" s="9">
        <f>(Max!D20+Min!D20)/2</f>
        <v>53.5</v>
      </c>
      <c r="E20" s="9">
        <f>(Max!E20+Min!E20)/2</f>
        <v>42.5</v>
      </c>
      <c r="F20" s="9">
        <f>(Max!F20+Min!F20)/2</f>
        <v>42.5</v>
      </c>
      <c r="G20" s="171">
        <f>(Max!G20+Min!G20)/2</f>
        <v>45.5</v>
      </c>
      <c r="H20" s="9">
        <f>(Max!H20+Min!H20)/2</f>
        <v>37</v>
      </c>
      <c r="I20" s="9">
        <f>(Max!I20+Min!I20)/2</f>
        <v>38.5</v>
      </c>
      <c r="J20" s="9">
        <f>(Max!J20+Min!J20)/2</f>
        <v>42</v>
      </c>
      <c r="K20" s="9">
        <f>(Max!K20+Min!K20)/2</f>
        <v>55</v>
      </c>
      <c r="L20" s="171">
        <f>(Max!L20+Min!L20)/2</f>
        <v>49</v>
      </c>
      <c r="M20" s="9">
        <f>(Max!M20+Min!M20)/2</f>
        <v>52.5</v>
      </c>
      <c r="N20" s="9">
        <f>(Max!N20+Min!N20)/2</f>
        <v>50</v>
      </c>
      <c r="O20" s="9">
        <f>(Max!O20+Min!O20)/2</f>
        <v>48</v>
      </c>
      <c r="P20" s="9">
        <f>(Max!P20+Min!P20)/2</f>
        <v>45</v>
      </c>
      <c r="Q20" s="171">
        <f>(Max!Q20+Min!Q20)/2</f>
        <v>45.5</v>
      </c>
      <c r="R20" s="9">
        <f>(Max!R20+Min!R20)/2</f>
        <v>41</v>
      </c>
      <c r="S20" s="9">
        <f>(Max!S20+Min!S20)/2</f>
        <v>47.5</v>
      </c>
      <c r="T20" s="9">
        <f>(Max!T20+Min!T20)/2</f>
        <v>52.5</v>
      </c>
      <c r="U20" s="9">
        <f>(Max!U20+Min!U20)/2</f>
        <v>60</v>
      </c>
      <c r="V20" s="171">
        <f>(Max!V20+Min!V20)/2</f>
        <v>65</v>
      </c>
      <c r="W20" s="9">
        <f>(Max!W20+Min!W20)/2</f>
        <v>63</v>
      </c>
      <c r="X20" s="9">
        <f>(Max!X20+Min!X20)/2</f>
        <v>61.5</v>
      </c>
      <c r="Y20" s="9">
        <f>(Max!Y20+Min!Y20)/2</f>
        <v>52.5</v>
      </c>
      <c r="Z20" s="9">
        <f>(Max!Z20+Min!Z20)/2</f>
        <v>46</v>
      </c>
      <c r="AA20" s="171">
        <f>(Max!AA20+Min!AA20)/2</f>
        <v>41</v>
      </c>
      <c r="AB20" s="9">
        <f>(Max!AB20+Min!AB20)/2</f>
        <v>41.5</v>
      </c>
      <c r="AC20" s="9">
        <f>(Max!AC20+Min!AC20)/2</f>
        <v>40</v>
      </c>
      <c r="AD20" s="9">
        <f>(Max!AD20+Min!AD20)/2</f>
        <v>42</v>
      </c>
      <c r="AE20" s="9">
        <f>(Max!AE20+Min!AE20)/2</f>
        <v>55</v>
      </c>
      <c r="AF20" s="171">
        <f>(Max!AF20+Min!AF20)/2</f>
        <v>59</v>
      </c>
      <c r="AG20" s="9">
        <f t="shared" si="99"/>
        <v>1506</v>
      </c>
      <c r="AH20" s="68">
        <f>(Max!AG20+Min!AG20)/62</f>
        <v>48.58064516129032</v>
      </c>
      <c r="AI20" s="61">
        <f t="shared" si="100"/>
        <v>65</v>
      </c>
      <c r="AJ20" s="165">
        <f t="shared" si="101"/>
        <v>37</v>
      </c>
      <c r="AK20" s="501">
        <v>1897</v>
      </c>
      <c r="AL20" s="28" t="str">
        <f t="shared" si="102"/>
        <v/>
      </c>
      <c r="AM20" s="28" t="str">
        <f t="shared" si="103"/>
        <v/>
      </c>
      <c r="AN20" s="28" t="str">
        <f t="shared" si="104"/>
        <v/>
      </c>
      <c r="AO20" s="28" t="str">
        <f t="shared" si="105"/>
        <v/>
      </c>
      <c r="AP20" s="28" t="str">
        <f t="shared" si="106"/>
        <v/>
      </c>
      <c r="AQ20" s="28" t="str">
        <f t="shared" si="107"/>
        <v/>
      </c>
      <c r="AR20" s="28" t="str">
        <f t="shared" si="108"/>
        <v/>
      </c>
      <c r="AS20" s="28" t="str">
        <f t="shared" si="109"/>
        <v/>
      </c>
      <c r="AT20" s="28" t="str">
        <f t="shared" si="110"/>
        <v/>
      </c>
      <c r="AU20" s="28" t="str">
        <f t="shared" si="111"/>
        <v/>
      </c>
      <c r="AV20" s="28" t="str">
        <f t="shared" si="112"/>
        <v/>
      </c>
      <c r="AW20" s="28" t="str">
        <f t="shared" si="113"/>
        <v/>
      </c>
      <c r="AX20" s="28" t="str">
        <f t="shared" si="114"/>
        <v/>
      </c>
      <c r="AY20" s="28" t="str">
        <f t="shared" si="115"/>
        <v/>
      </c>
      <c r="AZ20" s="28" t="str">
        <f t="shared" si="116"/>
        <v/>
      </c>
      <c r="BA20" s="28" t="str">
        <f t="shared" si="117"/>
        <v/>
      </c>
      <c r="BB20" s="28" t="str">
        <f t="shared" si="118"/>
        <v/>
      </c>
      <c r="BC20" s="28" t="str">
        <f t="shared" si="119"/>
        <v/>
      </c>
      <c r="BD20" s="28" t="str">
        <f t="shared" si="120"/>
        <v/>
      </c>
      <c r="BE20" s="28" t="str">
        <f t="shared" si="121"/>
        <v/>
      </c>
      <c r="BF20" s="28" t="str">
        <f t="shared" si="122"/>
        <v/>
      </c>
      <c r="BG20" s="28" t="str">
        <f t="shared" si="123"/>
        <v/>
      </c>
      <c r="BH20" s="28" t="str">
        <f t="shared" si="124"/>
        <v/>
      </c>
      <c r="BI20" s="28" t="str">
        <f t="shared" si="125"/>
        <v/>
      </c>
      <c r="BJ20" s="28" t="str">
        <f t="shared" si="126"/>
        <v/>
      </c>
      <c r="BK20" s="28" t="str">
        <f t="shared" si="127"/>
        <v/>
      </c>
      <c r="BL20" s="28" t="str">
        <f t="shared" si="128"/>
        <v/>
      </c>
      <c r="BM20" s="28" t="str">
        <f t="shared" si="129"/>
        <v/>
      </c>
      <c r="BN20" s="28" t="str">
        <f t="shared" si="130"/>
        <v/>
      </c>
      <c r="BO20" s="28" t="str">
        <f t="shared" si="131"/>
        <v/>
      </c>
      <c r="BP20" s="28" t="str">
        <f t="shared" si="132"/>
        <v/>
      </c>
      <c r="BQ20" s="28">
        <f t="shared" si="133"/>
        <v>0</v>
      </c>
      <c r="BR20" s="502">
        <v>1897</v>
      </c>
      <c r="BS20" s="17" t="str">
        <f t="shared" si="134"/>
        <v/>
      </c>
      <c r="BT20" s="17" t="str">
        <f t="shared" si="135"/>
        <v/>
      </c>
      <c r="BU20" s="17" t="str">
        <f t="shared" si="136"/>
        <v/>
      </c>
      <c r="BV20" s="17" t="str">
        <f t="shared" si="137"/>
        <v/>
      </c>
      <c r="BW20" s="17" t="str">
        <f t="shared" si="138"/>
        <v/>
      </c>
      <c r="BX20" s="17" t="str">
        <f t="shared" si="139"/>
        <v/>
      </c>
      <c r="BY20" s="17" t="str">
        <f t="shared" si="140"/>
        <v/>
      </c>
      <c r="BZ20" s="17" t="str">
        <f t="shared" si="141"/>
        <v/>
      </c>
      <c r="CA20" s="17" t="str">
        <f t="shared" si="142"/>
        <v/>
      </c>
      <c r="CB20" s="17" t="str">
        <f t="shared" si="143"/>
        <v/>
      </c>
      <c r="CC20" s="17" t="str">
        <f t="shared" si="144"/>
        <v/>
      </c>
      <c r="CD20" s="17" t="str">
        <f t="shared" si="145"/>
        <v/>
      </c>
      <c r="CE20" s="17" t="str">
        <f t="shared" si="146"/>
        <v/>
      </c>
      <c r="CF20" s="17" t="str">
        <f t="shared" si="147"/>
        <v/>
      </c>
      <c r="CG20" s="17" t="str">
        <f t="shared" si="148"/>
        <v/>
      </c>
      <c r="CH20" s="17" t="str">
        <f t="shared" si="149"/>
        <v/>
      </c>
      <c r="CI20" s="17" t="str">
        <f t="shared" si="150"/>
        <v/>
      </c>
      <c r="CJ20" s="17" t="str">
        <f t="shared" si="151"/>
        <v/>
      </c>
      <c r="CK20" s="17" t="str">
        <f t="shared" si="152"/>
        <v/>
      </c>
      <c r="CL20" s="17" t="str">
        <f t="shared" si="153"/>
        <v/>
      </c>
      <c r="CM20" s="17" t="str">
        <f t="shared" si="154"/>
        <v/>
      </c>
      <c r="CN20" s="17" t="str">
        <f t="shared" si="155"/>
        <v/>
      </c>
      <c r="CO20" s="17" t="str">
        <f t="shared" si="156"/>
        <v/>
      </c>
      <c r="CP20" s="17" t="str">
        <f t="shared" si="157"/>
        <v/>
      </c>
      <c r="CQ20" s="17" t="str">
        <f t="shared" si="158"/>
        <v/>
      </c>
      <c r="CR20" s="17" t="str">
        <f t="shared" si="159"/>
        <v/>
      </c>
      <c r="CS20" s="17" t="str">
        <f t="shared" si="160"/>
        <v/>
      </c>
      <c r="CT20" s="17" t="str">
        <f t="shared" si="161"/>
        <v/>
      </c>
      <c r="CU20" s="17" t="str">
        <f t="shared" si="162"/>
        <v/>
      </c>
      <c r="CV20" s="17" t="str">
        <f t="shared" si="163"/>
        <v/>
      </c>
      <c r="CW20" s="17" t="str">
        <f t="shared" si="164"/>
        <v/>
      </c>
      <c r="CX20" s="501">
        <v>1897</v>
      </c>
      <c r="CY20" s="28" t="str">
        <f t="shared" si="165"/>
        <v/>
      </c>
      <c r="CZ20" s="28" t="str">
        <f t="shared" si="166"/>
        <v/>
      </c>
      <c r="DA20" s="28" t="str">
        <f t="shared" si="167"/>
        <v/>
      </c>
      <c r="DB20" s="28" t="str">
        <f t="shared" si="168"/>
        <v/>
      </c>
      <c r="DC20" s="28" t="str">
        <f t="shared" si="169"/>
        <v/>
      </c>
      <c r="DD20" s="28" t="str">
        <f t="shared" si="170"/>
        <v/>
      </c>
      <c r="DE20" s="28" t="str">
        <f t="shared" si="171"/>
        <v/>
      </c>
      <c r="DF20" s="28" t="str">
        <f t="shared" si="172"/>
        <v/>
      </c>
      <c r="DG20" s="28" t="str">
        <f t="shared" si="173"/>
        <v/>
      </c>
      <c r="DH20" s="28" t="str">
        <f t="shared" si="174"/>
        <v/>
      </c>
      <c r="DI20" s="28" t="str">
        <f t="shared" si="175"/>
        <v/>
      </c>
      <c r="DJ20" s="28" t="str">
        <f t="shared" si="176"/>
        <v/>
      </c>
      <c r="DK20" s="28" t="str">
        <f t="shared" si="177"/>
        <v/>
      </c>
      <c r="DL20" s="28" t="str">
        <f t="shared" si="178"/>
        <v/>
      </c>
      <c r="DM20" s="28" t="str">
        <f t="shared" si="179"/>
        <v/>
      </c>
      <c r="DN20" s="28" t="str">
        <f t="shared" si="180"/>
        <v/>
      </c>
      <c r="DO20" s="28" t="str">
        <f t="shared" si="181"/>
        <v/>
      </c>
      <c r="DP20" s="28" t="str">
        <f t="shared" si="182"/>
        <v/>
      </c>
      <c r="DQ20" s="28" t="str">
        <f t="shared" si="183"/>
        <v/>
      </c>
      <c r="DR20" s="28" t="str">
        <f t="shared" si="184"/>
        <v/>
      </c>
      <c r="DS20" s="28" t="str">
        <f t="shared" si="185"/>
        <v/>
      </c>
      <c r="DT20" s="28" t="str">
        <f t="shared" si="186"/>
        <v/>
      </c>
      <c r="DU20" s="28" t="str">
        <f t="shared" si="187"/>
        <v/>
      </c>
      <c r="DV20" s="28" t="str">
        <f t="shared" si="188"/>
        <v/>
      </c>
      <c r="DW20" s="28" t="str">
        <f t="shared" si="189"/>
        <v/>
      </c>
      <c r="DX20" s="28" t="str">
        <f t="shared" si="190"/>
        <v/>
      </c>
      <c r="DY20" s="28" t="str">
        <f t="shared" si="191"/>
        <v/>
      </c>
      <c r="DZ20" s="28" t="str">
        <f t="shared" si="192"/>
        <v/>
      </c>
      <c r="EA20" s="28" t="str">
        <f t="shared" si="193"/>
        <v/>
      </c>
      <c r="EB20" s="28" t="str">
        <f t="shared" si="194"/>
        <v/>
      </c>
      <c r="EC20" s="28" t="str">
        <f t="shared" si="195"/>
        <v/>
      </c>
      <c r="ED20" s="28">
        <f t="shared" si="196"/>
        <v>0</v>
      </c>
      <c r="EE20" s="501">
        <v>1897</v>
      </c>
      <c r="EF20" s="17" t="str">
        <f t="shared" si="197"/>
        <v/>
      </c>
      <c r="EG20" s="17" t="str">
        <f t="shared" si="198"/>
        <v/>
      </c>
      <c r="EH20" s="17" t="str">
        <f t="shared" si="199"/>
        <v/>
      </c>
      <c r="EI20" s="17" t="str">
        <f t="shared" si="200"/>
        <v/>
      </c>
      <c r="EJ20" s="17" t="str">
        <f t="shared" si="201"/>
        <v/>
      </c>
      <c r="EK20" s="17" t="str">
        <f t="shared" si="202"/>
        <v/>
      </c>
      <c r="EL20" s="17" t="str">
        <f t="shared" si="203"/>
        <v/>
      </c>
      <c r="EM20" s="17" t="str">
        <f t="shared" si="204"/>
        <v/>
      </c>
      <c r="EN20" s="17" t="str">
        <f t="shared" si="205"/>
        <v/>
      </c>
      <c r="EO20" s="17" t="str">
        <f t="shared" si="206"/>
        <v/>
      </c>
      <c r="EP20" s="17" t="str">
        <f t="shared" si="207"/>
        <v/>
      </c>
      <c r="EQ20" s="17" t="str">
        <f t="shared" si="208"/>
        <v/>
      </c>
      <c r="ER20" s="17" t="str">
        <f t="shared" si="209"/>
        <v/>
      </c>
      <c r="ES20" s="17" t="str">
        <f t="shared" si="210"/>
        <v/>
      </c>
      <c r="ET20" s="17" t="str">
        <f t="shared" si="211"/>
        <v/>
      </c>
      <c r="EU20" s="17" t="str">
        <f t="shared" si="212"/>
        <v/>
      </c>
      <c r="EV20" s="17" t="str">
        <f t="shared" si="213"/>
        <v/>
      </c>
      <c r="EW20" s="17" t="str">
        <f t="shared" si="214"/>
        <v/>
      </c>
      <c r="EX20" s="17" t="str">
        <f t="shared" si="215"/>
        <v/>
      </c>
      <c r="EY20" s="17" t="str">
        <f t="shared" si="216"/>
        <v/>
      </c>
      <c r="EZ20" s="17" t="str">
        <f t="shared" si="217"/>
        <v/>
      </c>
      <c r="FA20" s="17" t="str">
        <f t="shared" si="218"/>
        <v/>
      </c>
      <c r="FB20" s="17" t="str">
        <f t="shared" si="219"/>
        <v/>
      </c>
      <c r="FC20" s="17" t="str">
        <f t="shared" si="220"/>
        <v/>
      </c>
      <c r="FD20" s="17" t="str">
        <f t="shared" si="221"/>
        <v/>
      </c>
      <c r="FE20" s="17" t="str">
        <f t="shared" si="222"/>
        <v/>
      </c>
      <c r="FF20" s="17" t="str">
        <f t="shared" si="223"/>
        <v/>
      </c>
      <c r="FG20" s="17" t="str">
        <f t="shared" si="224"/>
        <v/>
      </c>
      <c r="FH20" s="17" t="str">
        <f t="shared" si="225"/>
        <v/>
      </c>
      <c r="FI20" s="17" t="str">
        <f t="shared" si="226"/>
        <v/>
      </c>
      <c r="FJ20" s="17" t="str">
        <f t="shared" si="227"/>
        <v/>
      </c>
      <c r="FK20" s="501">
        <v>1897</v>
      </c>
    </row>
    <row r="21" spans="1:236">
      <c r="A21" s="3">
        <v>1898</v>
      </c>
      <c r="B21" s="9">
        <f>(Max!B21+Min!B21)/2</f>
        <v>38</v>
      </c>
      <c r="C21" s="9">
        <f>(Max!C21+Min!C21)/2</f>
        <v>42</v>
      </c>
      <c r="D21" s="9">
        <f>(Max!D21+Min!D21)/2</f>
        <v>39</v>
      </c>
      <c r="E21" s="9">
        <f>(Max!E21+Min!E21)/2</f>
        <v>36.5</v>
      </c>
      <c r="F21" s="9">
        <f>(Max!F21+Min!F21)/2</f>
        <v>42</v>
      </c>
      <c r="G21" s="171">
        <f>(Max!G21+Min!G21)/2</f>
        <v>41</v>
      </c>
      <c r="H21" s="9">
        <f>(Max!H21+Min!H21)/2</f>
        <v>45.5</v>
      </c>
      <c r="I21" s="9">
        <f>(Max!I21+Min!I21)/2</f>
        <v>45.5</v>
      </c>
      <c r="J21" s="9">
        <f>(Max!J21+Min!J21)/2</f>
        <v>47.5</v>
      </c>
      <c r="K21" s="9">
        <f>(Max!K21+Min!K21)/2</f>
        <v>51</v>
      </c>
      <c r="L21" s="171">
        <f>(Max!L21+Min!L21)/2</f>
        <v>59</v>
      </c>
      <c r="M21" s="9">
        <f>(Max!M21+Min!M21)/2</f>
        <v>63.5</v>
      </c>
      <c r="N21" s="9">
        <f>(Max!N21+Min!N21)/2</f>
        <v>65</v>
      </c>
      <c r="O21" s="9">
        <f>(Max!O21+Min!O21)/2</f>
        <v>54.5</v>
      </c>
      <c r="P21" s="9">
        <f>(Max!P21+Min!P21)/2</f>
        <v>48.5</v>
      </c>
      <c r="Q21" s="171">
        <f>(Max!Q21+Min!Q21)/2</f>
        <v>49</v>
      </c>
      <c r="R21" s="9">
        <f>(Max!R21+Min!R21)/2</f>
        <v>62</v>
      </c>
      <c r="S21" s="9">
        <f>(Max!S21+Min!S21)/2</f>
        <v>54.5</v>
      </c>
      <c r="T21" s="9">
        <f>(Max!T21+Min!T21)/2</f>
        <v>64.5</v>
      </c>
      <c r="U21" s="9">
        <f>(Max!U21+Min!U21)/2</f>
        <v>70.5</v>
      </c>
      <c r="V21" s="171">
        <f>(Max!V21+Min!V21)/2</f>
        <v>54.5</v>
      </c>
      <c r="W21" s="9">
        <f>(Max!W21+Min!W21)/2</f>
        <v>53</v>
      </c>
      <c r="X21" s="9">
        <f>(Max!X21+Min!X21)/2</f>
        <v>66</v>
      </c>
      <c r="Y21" s="9">
        <f>(Max!Y21+Min!Y21)/2</f>
        <v>51.5</v>
      </c>
      <c r="Z21" s="9">
        <f>(Max!Z21+Min!Z21)/2</f>
        <v>48.5</v>
      </c>
      <c r="AA21" s="171">
        <f>(Max!AA21+Min!AA21)/2</f>
        <v>47</v>
      </c>
      <c r="AB21" s="9">
        <f>(Max!AB21+Min!AB21)/2</f>
        <v>59.5</v>
      </c>
      <c r="AC21" s="9">
        <f>(Max!AC21+Min!AC21)/2</f>
        <v>65</v>
      </c>
      <c r="AD21" s="9">
        <f>(Max!AD21+Min!AD21)/2</f>
        <v>56.5</v>
      </c>
      <c r="AE21" s="9">
        <f>(Max!AE21+Min!AE21)/2</f>
        <v>46</v>
      </c>
      <c r="AF21" s="171">
        <f>(Max!AF21+Min!AF21)/2</f>
        <v>46</v>
      </c>
      <c r="AG21" s="9">
        <f t="shared" si="99"/>
        <v>1612.5</v>
      </c>
      <c r="AH21" s="68">
        <f>(Max!AG21+Min!AG21)/62</f>
        <v>52.016129032258064</v>
      </c>
      <c r="AI21" s="61">
        <f t="shared" si="100"/>
        <v>70.5</v>
      </c>
      <c r="AJ21" s="165">
        <f t="shared" si="101"/>
        <v>36.5</v>
      </c>
      <c r="AK21" s="501">
        <v>1898</v>
      </c>
      <c r="AL21" s="28" t="str">
        <f t="shared" si="102"/>
        <v/>
      </c>
      <c r="AM21" s="28" t="str">
        <f t="shared" si="103"/>
        <v/>
      </c>
      <c r="AN21" s="28" t="str">
        <f t="shared" si="104"/>
        <v/>
      </c>
      <c r="AO21" s="28" t="str">
        <f t="shared" si="105"/>
        <v/>
      </c>
      <c r="AP21" s="28" t="str">
        <f t="shared" si="106"/>
        <v/>
      </c>
      <c r="AQ21" s="28" t="str">
        <f t="shared" si="107"/>
        <v/>
      </c>
      <c r="AR21" s="28" t="str">
        <f t="shared" si="108"/>
        <v/>
      </c>
      <c r="AS21" s="28" t="str">
        <f t="shared" si="109"/>
        <v/>
      </c>
      <c r="AT21" s="28" t="str">
        <f t="shared" si="110"/>
        <v/>
      </c>
      <c r="AU21" s="28" t="str">
        <f t="shared" si="111"/>
        <v/>
      </c>
      <c r="AV21" s="28" t="str">
        <f t="shared" si="112"/>
        <v/>
      </c>
      <c r="AW21" s="28" t="str">
        <f t="shared" si="113"/>
        <v/>
      </c>
      <c r="AX21" s="28" t="str">
        <f t="shared" si="114"/>
        <v/>
      </c>
      <c r="AY21" s="28" t="str">
        <f t="shared" si="115"/>
        <v/>
      </c>
      <c r="AZ21" s="28" t="str">
        <f t="shared" si="116"/>
        <v/>
      </c>
      <c r="BA21" s="28" t="str">
        <f t="shared" si="117"/>
        <v/>
      </c>
      <c r="BB21" s="28" t="str">
        <f t="shared" si="118"/>
        <v/>
      </c>
      <c r="BC21" s="28" t="str">
        <f t="shared" si="119"/>
        <v/>
      </c>
      <c r="BD21" s="28" t="str">
        <f t="shared" si="120"/>
        <v/>
      </c>
      <c r="BE21" s="28">
        <f t="shared" si="121"/>
        <v>1</v>
      </c>
      <c r="BF21" s="28" t="str">
        <f t="shared" si="122"/>
        <v/>
      </c>
      <c r="BG21" s="28" t="str">
        <f t="shared" si="123"/>
        <v/>
      </c>
      <c r="BH21" s="28" t="str">
        <f t="shared" si="124"/>
        <v/>
      </c>
      <c r="BI21" s="28" t="str">
        <f t="shared" si="125"/>
        <v/>
      </c>
      <c r="BJ21" s="28" t="str">
        <f t="shared" si="126"/>
        <v/>
      </c>
      <c r="BK21" s="28" t="str">
        <f t="shared" si="127"/>
        <v/>
      </c>
      <c r="BL21" s="28" t="str">
        <f t="shared" si="128"/>
        <v/>
      </c>
      <c r="BM21" s="28" t="str">
        <f t="shared" si="129"/>
        <v/>
      </c>
      <c r="BN21" s="28" t="str">
        <f t="shared" si="130"/>
        <v/>
      </c>
      <c r="BO21" s="28" t="str">
        <f t="shared" si="131"/>
        <v/>
      </c>
      <c r="BP21" s="28" t="str">
        <f t="shared" si="132"/>
        <v/>
      </c>
      <c r="BQ21" s="28">
        <f t="shared" si="133"/>
        <v>1</v>
      </c>
      <c r="BR21" s="502">
        <v>1898</v>
      </c>
      <c r="BS21" s="17" t="str">
        <f t="shared" si="134"/>
        <v/>
      </c>
      <c r="BT21" s="17" t="str">
        <f t="shared" si="135"/>
        <v/>
      </c>
      <c r="BU21" s="17" t="str">
        <f t="shared" si="136"/>
        <v/>
      </c>
      <c r="BV21" s="17" t="str">
        <f t="shared" si="137"/>
        <v/>
      </c>
      <c r="BW21" s="17" t="str">
        <f t="shared" si="138"/>
        <v/>
      </c>
      <c r="BX21" s="17" t="str">
        <f t="shared" si="139"/>
        <v/>
      </c>
      <c r="BY21" s="17" t="str">
        <f t="shared" si="140"/>
        <v/>
      </c>
      <c r="BZ21" s="17" t="str">
        <f t="shared" si="141"/>
        <v/>
      </c>
      <c r="CA21" s="17" t="str">
        <f t="shared" si="142"/>
        <v/>
      </c>
      <c r="CB21" s="17" t="str">
        <f t="shared" si="143"/>
        <v/>
      </c>
      <c r="CC21" s="17" t="str">
        <f t="shared" si="144"/>
        <v/>
      </c>
      <c r="CD21" s="17" t="str">
        <f t="shared" si="145"/>
        <v/>
      </c>
      <c r="CE21" s="17" t="str">
        <f t="shared" si="146"/>
        <v/>
      </c>
      <c r="CF21" s="17" t="str">
        <f t="shared" si="147"/>
        <v/>
      </c>
      <c r="CG21" s="17" t="str">
        <f t="shared" si="148"/>
        <v/>
      </c>
      <c r="CH21" s="17" t="str">
        <f t="shared" si="149"/>
        <v/>
      </c>
      <c r="CI21" s="17" t="str">
        <f t="shared" si="150"/>
        <v/>
      </c>
      <c r="CJ21" s="17" t="str">
        <f t="shared" si="151"/>
        <v/>
      </c>
      <c r="CK21" s="17" t="str">
        <f t="shared" si="152"/>
        <v/>
      </c>
      <c r="CL21" s="17" t="str">
        <f t="shared" si="153"/>
        <v/>
      </c>
      <c r="CM21" s="17" t="str">
        <f t="shared" si="154"/>
        <v/>
      </c>
      <c r="CN21" s="17" t="str">
        <f t="shared" si="155"/>
        <v/>
      </c>
      <c r="CO21" s="17" t="str">
        <f t="shared" si="156"/>
        <v/>
      </c>
      <c r="CP21" s="17" t="str">
        <f t="shared" si="157"/>
        <v/>
      </c>
      <c r="CQ21" s="17" t="str">
        <f t="shared" si="158"/>
        <v/>
      </c>
      <c r="CR21" s="17" t="str">
        <f t="shared" si="159"/>
        <v/>
      </c>
      <c r="CS21" s="17" t="str">
        <f t="shared" si="160"/>
        <v/>
      </c>
      <c r="CT21" s="17" t="str">
        <f t="shared" si="161"/>
        <v/>
      </c>
      <c r="CU21" s="17" t="str">
        <f t="shared" si="162"/>
        <v/>
      </c>
      <c r="CV21" s="17" t="str">
        <f t="shared" si="163"/>
        <v/>
      </c>
      <c r="CW21" s="17" t="str">
        <f t="shared" si="164"/>
        <v/>
      </c>
      <c r="CX21" s="501">
        <v>1898</v>
      </c>
      <c r="CY21" s="28" t="str">
        <f t="shared" si="165"/>
        <v/>
      </c>
      <c r="CZ21" s="28" t="str">
        <f t="shared" si="166"/>
        <v/>
      </c>
      <c r="DA21" s="28" t="str">
        <f t="shared" si="167"/>
        <v/>
      </c>
      <c r="DB21" s="28" t="str">
        <f t="shared" si="168"/>
        <v/>
      </c>
      <c r="DC21" s="28" t="str">
        <f t="shared" si="169"/>
        <v/>
      </c>
      <c r="DD21" s="28" t="str">
        <f t="shared" si="170"/>
        <v/>
      </c>
      <c r="DE21" s="28" t="str">
        <f t="shared" si="171"/>
        <v/>
      </c>
      <c r="DF21" s="28" t="str">
        <f t="shared" si="172"/>
        <v/>
      </c>
      <c r="DG21" s="28" t="str">
        <f t="shared" si="173"/>
        <v/>
      </c>
      <c r="DH21" s="28" t="str">
        <f t="shared" si="174"/>
        <v/>
      </c>
      <c r="DI21" s="28" t="str">
        <f t="shared" si="175"/>
        <v/>
      </c>
      <c r="DJ21" s="28" t="str">
        <f t="shared" si="176"/>
        <v/>
      </c>
      <c r="DK21" s="28" t="str">
        <f t="shared" si="177"/>
        <v/>
      </c>
      <c r="DL21" s="28" t="str">
        <f t="shared" si="178"/>
        <v/>
      </c>
      <c r="DM21" s="28" t="str">
        <f t="shared" si="179"/>
        <v/>
      </c>
      <c r="DN21" s="28" t="str">
        <f t="shared" si="180"/>
        <v/>
      </c>
      <c r="DO21" s="28" t="str">
        <f t="shared" si="181"/>
        <v/>
      </c>
      <c r="DP21" s="28" t="str">
        <f t="shared" si="182"/>
        <v/>
      </c>
      <c r="DQ21" s="28" t="str">
        <f t="shared" si="183"/>
        <v/>
      </c>
      <c r="DR21" s="28" t="str">
        <f t="shared" si="184"/>
        <v/>
      </c>
      <c r="DS21" s="28" t="str">
        <f t="shared" si="185"/>
        <v/>
      </c>
      <c r="DT21" s="28" t="str">
        <f t="shared" si="186"/>
        <v/>
      </c>
      <c r="DU21" s="28" t="str">
        <f t="shared" si="187"/>
        <v/>
      </c>
      <c r="DV21" s="28" t="str">
        <f t="shared" si="188"/>
        <v/>
      </c>
      <c r="DW21" s="28" t="str">
        <f t="shared" si="189"/>
        <v/>
      </c>
      <c r="DX21" s="28" t="str">
        <f t="shared" si="190"/>
        <v/>
      </c>
      <c r="DY21" s="28" t="str">
        <f t="shared" si="191"/>
        <v/>
      </c>
      <c r="DZ21" s="28" t="str">
        <f t="shared" si="192"/>
        <v/>
      </c>
      <c r="EA21" s="28" t="str">
        <f t="shared" si="193"/>
        <v/>
      </c>
      <c r="EB21" s="28" t="str">
        <f t="shared" si="194"/>
        <v/>
      </c>
      <c r="EC21" s="28" t="str">
        <f t="shared" si="195"/>
        <v/>
      </c>
      <c r="ED21" s="28">
        <f t="shared" si="196"/>
        <v>0</v>
      </c>
      <c r="EE21" s="501">
        <v>1898</v>
      </c>
      <c r="EF21" s="17" t="str">
        <f t="shared" si="197"/>
        <v/>
      </c>
      <c r="EG21" s="17" t="str">
        <f t="shared" si="198"/>
        <v/>
      </c>
      <c r="EH21" s="17" t="str">
        <f t="shared" si="199"/>
        <v/>
      </c>
      <c r="EI21" s="17" t="str">
        <f t="shared" si="200"/>
        <v/>
      </c>
      <c r="EJ21" s="17" t="str">
        <f t="shared" si="201"/>
        <v/>
      </c>
      <c r="EK21" s="17" t="str">
        <f t="shared" si="202"/>
        <v/>
      </c>
      <c r="EL21" s="17" t="str">
        <f t="shared" si="203"/>
        <v/>
      </c>
      <c r="EM21" s="17" t="str">
        <f t="shared" si="204"/>
        <v/>
      </c>
      <c r="EN21" s="17" t="str">
        <f t="shared" si="205"/>
        <v/>
      </c>
      <c r="EO21" s="17" t="str">
        <f t="shared" si="206"/>
        <v/>
      </c>
      <c r="EP21" s="17" t="str">
        <f t="shared" si="207"/>
        <v/>
      </c>
      <c r="EQ21" s="17" t="str">
        <f t="shared" si="208"/>
        <v/>
      </c>
      <c r="ER21" s="17" t="str">
        <f t="shared" si="209"/>
        <v/>
      </c>
      <c r="ES21" s="17" t="str">
        <f t="shared" si="210"/>
        <v/>
      </c>
      <c r="ET21" s="17" t="str">
        <f t="shared" si="211"/>
        <v/>
      </c>
      <c r="EU21" s="17" t="str">
        <f t="shared" si="212"/>
        <v/>
      </c>
      <c r="EV21" s="17" t="str">
        <f t="shared" si="213"/>
        <v/>
      </c>
      <c r="EW21" s="17" t="str">
        <f t="shared" si="214"/>
        <v/>
      </c>
      <c r="EX21" s="17" t="str">
        <f t="shared" si="215"/>
        <v/>
      </c>
      <c r="EY21" s="17" t="str">
        <f t="shared" si="216"/>
        <v/>
      </c>
      <c r="EZ21" s="17" t="str">
        <f t="shared" si="217"/>
        <v/>
      </c>
      <c r="FA21" s="17" t="str">
        <f t="shared" si="218"/>
        <v/>
      </c>
      <c r="FB21" s="17" t="str">
        <f t="shared" si="219"/>
        <v/>
      </c>
      <c r="FC21" s="17" t="str">
        <f t="shared" si="220"/>
        <v/>
      </c>
      <c r="FD21" s="17" t="str">
        <f t="shared" si="221"/>
        <v/>
      </c>
      <c r="FE21" s="17" t="str">
        <f t="shared" si="222"/>
        <v/>
      </c>
      <c r="FF21" s="17" t="str">
        <f t="shared" si="223"/>
        <v/>
      </c>
      <c r="FG21" s="17" t="str">
        <f t="shared" si="224"/>
        <v/>
      </c>
      <c r="FH21" s="17" t="str">
        <f t="shared" si="225"/>
        <v/>
      </c>
      <c r="FI21" s="17" t="str">
        <f t="shared" si="226"/>
        <v/>
      </c>
      <c r="FJ21" s="17" t="str">
        <f t="shared" si="227"/>
        <v/>
      </c>
      <c r="FK21" s="501">
        <v>1898</v>
      </c>
    </row>
    <row r="22" spans="1:236">
      <c r="A22" s="3">
        <v>1899</v>
      </c>
      <c r="B22" s="9">
        <f>(Max!B22+Min!B22)/2</f>
        <v>52</v>
      </c>
      <c r="C22" s="9">
        <f>(Max!C22+Min!C22)/2</f>
        <v>53</v>
      </c>
      <c r="D22" s="9">
        <f>(Max!D22+Min!D22)/2</f>
        <v>41</v>
      </c>
      <c r="E22" s="9">
        <f>(Max!E22+Min!E22)/2</f>
        <v>52</v>
      </c>
      <c r="F22" s="9">
        <f>(Max!F22+Min!F22)/2</f>
        <v>55.5</v>
      </c>
      <c r="G22" s="171">
        <f>(Max!G22+Min!G22)/2</f>
        <v>42</v>
      </c>
      <c r="H22" s="9">
        <f>(Max!H22+Min!H22)/2</f>
        <v>28</v>
      </c>
      <c r="I22" s="9">
        <f>(Max!I22+Min!I22)/2</f>
        <v>34.5</v>
      </c>
      <c r="J22" s="9">
        <f>(Max!J22+Min!J22)/2</f>
        <v>46.5</v>
      </c>
      <c r="K22" s="9">
        <f>(Max!K22+Min!K22)/2</f>
        <v>45</v>
      </c>
      <c r="L22" s="171">
        <f>(Max!L22+Min!L22)/2</f>
        <v>50</v>
      </c>
      <c r="M22" s="9">
        <f>(Max!M22+Min!M22)/2</f>
        <v>56.5</v>
      </c>
      <c r="N22" s="9">
        <f>(Max!N22+Min!N22)/2</f>
        <v>55.5</v>
      </c>
      <c r="O22" s="9">
        <f>(Max!O22+Min!O22)/2</f>
        <v>43</v>
      </c>
      <c r="P22" s="9">
        <f>(Max!P22+Min!P22)/2</f>
        <v>39.5</v>
      </c>
      <c r="Q22" s="171">
        <f>(Max!Q22+Min!Q22)/2</f>
        <v>50</v>
      </c>
      <c r="R22" s="9">
        <f>(Max!R22+Min!R22)/2</f>
        <v>42.5</v>
      </c>
      <c r="S22" s="9">
        <f>(Max!S22+Min!S22)/2</f>
        <v>50.5</v>
      </c>
      <c r="T22" s="9">
        <f>(Max!T22+Min!T22)/2</f>
        <v>55</v>
      </c>
      <c r="U22" s="9">
        <f>(Max!U22+Min!U22)/2</f>
        <v>44.5</v>
      </c>
      <c r="V22" s="171">
        <f>(Max!V22+Min!V22)/2</f>
        <v>44</v>
      </c>
      <c r="W22" s="9">
        <f>(Max!W22+Min!W22)/2</f>
        <v>54.5</v>
      </c>
      <c r="X22" s="9">
        <f>(Max!X22+Min!X22)/2</f>
        <v>53</v>
      </c>
      <c r="Y22" s="9">
        <f>(Max!Y22+Min!Y22)/2</f>
        <v>42</v>
      </c>
      <c r="Z22" s="9">
        <f>(Max!Z22+Min!Z22)/2</f>
        <v>41.5</v>
      </c>
      <c r="AA22" s="171">
        <f>(Max!AA22+Min!AA22)/2</f>
        <v>54.5</v>
      </c>
      <c r="AB22" s="9">
        <f>(Max!AB22+Min!AB22)/2</f>
        <v>45</v>
      </c>
      <c r="AC22" s="9">
        <f>(Max!AC22+Min!AC22)/2</f>
        <v>44.5</v>
      </c>
      <c r="AD22" s="9">
        <f>(Max!AD22+Min!AD22)/2</f>
        <v>42</v>
      </c>
      <c r="AE22" s="9">
        <f>(Max!AE22+Min!AE22)/2</f>
        <v>51</v>
      </c>
      <c r="AF22" s="171">
        <f>(Max!AF22+Min!AF22)/2</f>
        <v>64</v>
      </c>
      <c r="AG22" s="9">
        <f t="shared" ref="AG22:AG51" si="228">SUM(B22:AF22)</f>
        <v>1472.5</v>
      </c>
      <c r="AH22" s="68">
        <f>(Max!AG22+Min!AG22)/62</f>
        <v>47.5</v>
      </c>
      <c r="AI22" s="61">
        <f t="shared" ref="AI22:AI51" si="229">MAX(B22:AF22)</f>
        <v>64</v>
      </c>
      <c r="AJ22" s="165">
        <f t="shared" ref="AJ22:AJ51" si="230">MIN(B22:AF22)</f>
        <v>28</v>
      </c>
      <c r="AK22" s="501">
        <v>1899</v>
      </c>
      <c r="AL22" s="28" t="str">
        <f t="shared" ref="AL22:AL51" si="231">IF(B22&gt;=70,1,"")</f>
        <v/>
      </c>
      <c r="AM22" s="28" t="str">
        <f t="shared" ref="AM22:AM51" si="232">IF(C22&gt;=70,1,"")</f>
        <v/>
      </c>
      <c r="AN22" s="28" t="str">
        <f t="shared" ref="AN22:AN51" si="233">IF(D22&gt;=70,1,"")</f>
        <v/>
      </c>
      <c r="AO22" s="28" t="str">
        <f t="shared" ref="AO22:AO51" si="234">IF(E22&gt;=70,1,"")</f>
        <v/>
      </c>
      <c r="AP22" s="28" t="str">
        <f t="shared" ref="AP22:AP51" si="235">IF(F22&gt;=70,1,"")</f>
        <v/>
      </c>
      <c r="AQ22" s="28" t="str">
        <f t="shared" ref="AQ22:AQ51" si="236">IF(G22&gt;=70,1,"")</f>
        <v/>
      </c>
      <c r="AR22" s="28" t="str">
        <f t="shared" ref="AR22:AR51" si="237">IF(H22&gt;=70,1,"")</f>
        <v/>
      </c>
      <c r="AS22" s="28" t="str">
        <f t="shared" ref="AS22:AS51" si="238">IF(I22&gt;=70,1,"")</f>
        <v/>
      </c>
      <c r="AT22" s="28" t="str">
        <f t="shared" ref="AT22:AT51" si="239">IF(J22&gt;=70,1,"")</f>
        <v/>
      </c>
      <c r="AU22" s="28" t="str">
        <f t="shared" ref="AU22:AU51" si="240">IF(K22&gt;=70,1,"")</f>
        <v/>
      </c>
      <c r="AV22" s="28" t="str">
        <f t="shared" ref="AV22:AV51" si="241">IF(L22&gt;=70,1,"")</f>
        <v/>
      </c>
      <c r="AW22" s="28" t="str">
        <f t="shared" ref="AW22:AW51" si="242">IF(M22&gt;=70,1,"")</f>
        <v/>
      </c>
      <c r="AX22" s="28" t="str">
        <f t="shared" ref="AX22:AX51" si="243">IF(N22&gt;=70,1,"")</f>
        <v/>
      </c>
      <c r="AY22" s="28" t="str">
        <f t="shared" ref="AY22:AY51" si="244">IF(O22&gt;=70,1,"")</f>
        <v/>
      </c>
      <c r="AZ22" s="28" t="str">
        <f t="shared" ref="AZ22:AZ51" si="245">IF(P22&gt;=70,1,"")</f>
        <v/>
      </c>
      <c r="BA22" s="28" t="str">
        <f t="shared" ref="BA22:BA51" si="246">IF(Q22&gt;=70,1,"")</f>
        <v/>
      </c>
      <c r="BB22" s="28" t="str">
        <f t="shared" ref="BB22:BB51" si="247">IF(R22&gt;=70,1,"")</f>
        <v/>
      </c>
      <c r="BC22" s="28" t="str">
        <f t="shared" ref="BC22:BC51" si="248">IF(S22&gt;=70,1,"")</f>
        <v/>
      </c>
      <c r="BD22" s="28" t="str">
        <f t="shared" ref="BD22:BD51" si="249">IF(T22&gt;=70,1,"")</f>
        <v/>
      </c>
      <c r="BE22" s="28" t="str">
        <f t="shared" ref="BE22:BE51" si="250">IF(U22&gt;=70,1,"")</f>
        <v/>
      </c>
      <c r="BF22" s="28" t="str">
        <f t="shared" ref="BF22:BF51" si="251">IF(V22&gt;=70,1,"")</f>
        <v/>
      </c>
      <c r="BG22" s="28" t="str">
        <f t="shared" ref="BG22:BG51" si="252">IF(W22&gt;=70,1,"")</f>
        <v/>
      </c>
      <c r="BH22" s="28" t="str">
        <f t="shared" ref="BH22:BH51" si="253">IF(X22&gt;=70,1,"")</f>
        <v/>
      </c>
      <c r="BI22" s="28" t="str">
        <f t="shared" ref="BI22:BI51" si="254">IF(Y22&gt;=70,1,"")</f>
        <v/>
      </c>
      <c r="BJ22" s="28" t="str">
        <f t="shared" ref="BJ22:BJ51" si="255">IF(Z22&gt;=70,1,"")</f>
        <v/>
      </c>
      <c r="BK22" s="28" t="str">
        <f t="shared" ref="BK22:BK51" si="256">IF(AA22&gt;=70,1,"")</f>
        <v/>
      </c>
      <c r="BL22" s="28" t="str">
        <f t="shared" ref="BL22:BL51" si="257">IF(AB22&gt;=70,1,"")</f>
        <v/>
      </c>
      <c r="BM22" s="28" t="str">
        <f t="shared" ref="BM22:BM51" si="258">IF(AC22&gt;=70,1,"")</f>
        <v/>
      </c>
      <c r="BN22" s="28" t="str">
        <f t="shared" ref="BN22:BN51" si="259">IF(AD22&gt;=70,1,"")</f>
        <v/>
      </c>
      <c r="BO22" s="28" t="str">
        <f t="shared" ref="BO22:BO51" si="260">IF(AE22&gt;=70,1,"")</f>
        <v/>
      </c>
      <c r="BP22" s="28" t="str">
        <f t="shared" ref="BP22:BP51" si="261">IF(AF22&gt;=70,1,"")</f>
        <v/>
      </c>
      <c r="BQ22" s="28">
        <f t="shared" ref="BQ22:BQ51" si="262">SUM(AL22:BP22)</f>
        <v>0</v>
      </c>
      <c r="BR22" s="502">
        <v>1899</v>
      </c>
      <c r="BS22" s="17" t="str">
        <f t="shared" si="134"/>
        <v/>
      </c>
      <c r="BT22" s="17" t="str">
        <f t="shared" si="135"/>
        <v/>
      </c>
      <c r="BU22" s="17" t="str">
        <f t="shared" si="136"/>
        <v/>
      </c>
      <c r="BV22" s="17" t="str">
        <f t="shared" si="137"/>
        <v/>
      </c>
      <c r="BW22" s="17" t="str">
        <f t="shared" si="138"/>
        <v/>
      </c>
      <c r="BX22" s="17" t="str">
        <f t="shared" si="139"/>
        <v/>
      </c>
      <c r="BY22" s="17" t="str">
        <f t="shared" si="140"/>
        <v/>
      </c>
      <c r="BZ22" s="17" t="str">
        <f t="shared" si="141"/>
        <v/>
      </c>
      <c r="CA22" s="17" t="str">
        <f t="shared" si="142"/>
        <v/>
      </c>
      <c r="CB22" s="17" t="str">
        <f t="shared" si="143"/>
        <v/>
      </c>
      <c r="CC22" s="17" t="str">
        <f t="shared" si="144"/>
        <v/>
      </c>
      <c r="CD22" s="17" t="str">
        <f t="shared" si="145"/>
        <v/>
      </c>
      <c r="CE22" s="17" t="str">
        <f t="shared" si="146"/>
        <v/>
      </c>
      <c r="CF22" s="17" t="str">
        <f t="shared" si="147"/>
        <v/>
      </c>
      <c r="CG22" s="17" t="str">
        <f t="shared" si="148"/>
        <v/>
      </c>
      <c r="CH22" s="17" t="str">
        <f t="shared" si="149"/>
        <v/>
      </c>
      <c r="CI22" s="17" t="str">
        <f t="shared" si="150"/>
        <v/>
      </c>
      <c r="CJ22" s="17" t="str">
        <f t="shared" si="151"/>
        <v/>
      </c>
      <c r="CK22" s="17" t="str">
        <f t="shared" si="152"/>
        <v/>
      </c>
      <c r="CL22" s="17" t="str">
        <f t="shared" si="153"/>
        <v/>
      </c>
      <c r="CM22" s="17" t="str">
        <f t="shared" si="154"/>
        <v/>
      </c>
      <c r="CN22" s="17" t="str">
        <f t="shared" si="155"/>
        <v/>
      </c>
      <c r="CO22" s="17" t="str">
        <f t="shared" si="156"/>
        <v/>
      </c>
      <c r="CP22" s="17" t="str">
        <f t="shared" si="157"/>
        <v/>
      </c>
      <c r="CQ22" s="17" t="str">
        <f t="shared" si="158"/>
        <v/>
      </c>
      <c r="CR22" s="17" t="str">
        <f t="shared" si="159"/>
        <v/>
      </c>
      <c r="CS22" s="17" t="str">
        <f t="shared" si="160"/>
        <v/>
      </c>
      <c r="CT22" s="17" t="str">
        <f t="shared" si="161"/>
        <v/>
      </c>
      <c r="CU22" s="17" t="str">
        <f t="shared" si="162"/>
        <v/>
      </c>
      <c r="CV22" s="17" t="str">
        <f t="shared" si="163"/>
        <v/>
      </c>
      <c r="CW22" s="17" t="str">
        <f t="shared" si="164"/>
        <v/>
      </c>
      <c r="CX22" s="501">
        <v>1899</v>
      </c>
      <c r="CY22" s="28" t="str">
        <f t="shared" si="165"/>
        <v/>
      </c>
      <c r="CZ22" s="28" t="str">
        <f t="shared" si="166"/>
        <v/>
      </c>
      <c r="DA22" s="28" t="str">
        <f t="shared" si="167"/>
        <v/>
      </c>
      <c r="DB22" s="28" t="str">
        <f t="shared" si="168"/>
        <v/>
      </c>
      <c r="DC22" s="28" t="str">
        <f t="shared" si="169"/>
        <v/>
      </c>
      <c r="DD22" s="28" t="str">
        <f t="shared" si="170"/>
        <v/>
      </c>
      <c r="DE22" s="28">
        <f t="shared" si="171"/>
        <v>1</v>
      </c>
      <c r="DF22" s="28" t="str">
        <f t="shared" si="172"/>
        <v/>
      </c>
      <c r="DG22" s="28" t="str">
        <f t="shared" si="173"/>
        <v/>
      </c>
      <c r="DH22" s="28" t="str">
        <f t="shared" si="174"/>
        <v/>
      </c>
      <c r="DI22" s="28" t="str">
        <f t="shared" si="175"/>
        <v/>
      </c>
      <c r="DJ22" s="28" t="str">
        <f t="shared" si="176"/>
        <v/>
      </c>
      <c r="DK22" s="28" t="str">
        <f t="shared" si="177"/>
        <v/>
      </c>
      <c r="DL22" s="28" t="str">
        <f t="shared" si="178"/>
        <v/>
      </c>
      <c r="DM22" s="28" t="str">
        <f t="shared" si="179"/>
        <v/>
      </c>
      <c r="DN22" s="28" t="str">
        <f t="shared" si="180"/>
        <v/>
      </c>
      <c r="DO22" s="28" t="str">
        <f t="shared" si="181"/>
        <v/>
      </c>
      <c r="DP22" s="28" t="str">
        <f t="shared" si="182"/>
        <v/>
      </c>
      <c r="DQ22" s="28" t="str">
        <f t="shared" si="183"/>
        <v/>
      </c>
      <c r="DR22" s="28" t="str">
        <f t="shared" si="184"/>
        <v/>
      </c>
      <c r="DS22" s="28" t="str">
        <f t="shared" si="185"/>
        <v/>
      </c>
      <c r="DT22" s="28" t="str">
        <f t="shared" si="186"/>
        <v/>
      </c>
      <c r="DU22" s="28" t="str">
        <f t="shared" si="187"/>
        <v/>
      </c>
      <c r="DV22" s="28" t="str">
        <f t="shared" si="188"/>
        <v/>
      </c>
      <c r="DW22" s="28" t="str">
        <f t="shared" si="189"/>
        <v/>
      </c>
      <c r="DX22" s="28" t="str">
        <f t="shared" si="190"/>
        <v/>
      </c>
      <c r="DY22" s="28" t="str">
        <f t="shared" si="191"/>
        <v/>
      </c>
      <c r="DZ22" s="28" t="str">
        <f t="shared" si="192"/>
        <v/>
      </c>
      <c r="EA22" s="28" t="str">
        <f t="shared" si="193"/>
        <v/>
      </c>
      <c r="EB22" s="28" t="str">
        <f t="shared" si="194"/>
        <v/>
      </c>
      <c r="EC22" s="28" t="str">
        <f t="shared" si="195"/>
        <v/>
      </c>
      <c r="ED22" s="28">
        <f t="shared" si="196"/>
        <v>1</v>
      </c>
      <c r="EE22" s="501">
        <v>1899</v>
      </c>
      <c r="EF22" s="17" t="str">
        <f t="shared" si="197"/>
        <v/>
      </c>
      <c r="EG22" s="17" t="str">
        <f t="shared" si="198"/>
        <v/>
      </c>
      <c r="EH22" s="17" t="str">
        <f t="shared" si="199"/>
        <v/>
      </c>
      <c r="EI22" s="17" t="str">
        <f t="shared" si="200"/>
        <v/>
      </c>
      <c r="EJ22" s="17" t="str">
        <f t="shared" si="201"/>
        <v/>
      </c>
      <c r="EK22" s="17" t="str">
        <f t="shared" si="202"/>
        <v/>
      </c>
      <c r="EL22" s="17" t="str">
        <f t="shared" si="203"/>
        <v/>
      </c>
      <c r="EM22" s="17" t="str">
        <f t="shared" si="204"/>
        <v/>
      </c>
      <c r="EN22" s="17" t="str">
        <f t="shared" si="205"/>
        <v/>
      </c>
      <c r="EO22" s="17" t="str">
        <f t="shared" si="206"/>
        <v/>
      </c>
      <c r="EP22" s="17" t="str">
        <f t="shared" si="207"/>
        <v/>
      </c>
      <c r="EQ22" s="17" t="str">
        <f t="shared" si="208"/>
        <v/>
      </c>
      <c r="ER22" s="17" t="str">
        <f t="shared" si="209"/>
        <v/>
      </c>
      <c r="ES22" s="17" t="str">
        <f t="shared" si="210"/>
        <v/>
      </c>
      <c r="ET22" s="17" t="str">
        <f t="shared" si="211"/>
        <v/>
      </c>
      <c r="EU22" s="17" t="str">
        <f t="shared" si="212"/>
        <v/>
      </c>
      <c r="EV22" s="17" t="str">
        <f t="shared" si="213"/>
        <v/>
      </c>
      <c r="EW22" s="17" t="str">
        <f t="shared" si="214"/>
        <v/>
      </c>
      <c r="EX22" s="17" t="str">
        <f t="shared" si="215"/>
        <v/>
      </c>
      <c r="EY22" s="17" t="str">
        <f t="shared" si="216"/>
        <v/>
      </c>
      <c r="EZ22" s="17" t="str">
        <f t="shared" si="217"/>
        <v/>
      </c>
      <c r="FA22" s="17" t="str">
        <f t="shared" si="218"/>
        <v/>
      </c>
      <c r="FB22" s="17" t="str">
        <f t="shared" si="219"/>
        <v/>
      </c>
      <c r="FC22" s="17" t="str">
        <f t="shared" si="220"/>
        <v/>
      </c>
      <c r="FD22" s="17" t="str">
        <f t="shared" si="221"/>
        <v/>
      </c>
      <c r="FE22" s="17" t="str">
        <f t="shared" si="222"/>
        <v/>
      </c>
      <c r="FF22" s="17" t="str">
        <f t="shared" si="223"/>
        <v/>
      </c>
      <c r="FG22" s="17" t="str">
        <f t="shared" si="224"/>
        <v/>
      </c>
      <c r="FH22" s="17" t="str">
        <f t="shared" si="225"/>
        <v/>
      </c>
      <c r="FI22" s="17" t="str">
        <f t="shared" si="226"/>
        <v/>
      </c>
      <c r="FJ22" s="17" t="str">
        <f t="shared" si="227"/>
        <v/>
      </c>
      <c r="FK22" s="501">
        <v>1899</v>
      </c>
    </row>
    <row r="23" spans="1:236">
      <c r="A23" s="3">
        <v>1900</v>
      </c>
      <c r="B23" s="9">
        <f>(Max!B23+Min!B23)/2</f>
        <v>52.5</v>
      </c>
      <c r="C23" s="9">
        <f>(Max!C23+Min!C23)/2</f>
        <v>40.5</v>
      </c>
      <c r="D23" s="9">
        <f>(Max!D23+Min!D23)/2</f>
        <v>41.5</v>
      </c>
      <c r="E23" s="9">
        <f>(Max!E23+Min!E23)/2</f>
        <v>43</v>
      </c>
      <c r="F23" s="9">
        <f>(Max!F23+Min!F23)/2</f>
        <v>54</v>
      </c>
      <c r="G23" s="171">
        <f>(Max!G23+Min!G23)/2</f>
        <v>57.5</v>
      </c>
      <c r="H23" s="9">
        <f>(Max!H23+Min!H23)/2</f>
        <v>52.5</v>
      </c>
      <c r="I23" s="9">
        <f>(Max!I23+Min!I23)/2</f>
        <v>35.5</v>
      </c>
      <c r="J23" s="9">
        <f>(Max!J23+Min!J23)/2</f>
        <v>37.5</v>
      </c>
      <c r="K23" s="9">
        <f>(Max!K23+Min!K23)/2</f>
        <v>48.5</v>
      </c>
      <c r="L23" s="171">
        <f>(Max!L23+Min!L23)/2</f>
        <v>42.5</v>
      </c>
      <c r="M23" s="9">
        <f>(Max!M23+Min!M23)/2</f>
        <v>27.5</v>
      </c>
      <c r="N23" s="9">
        <f>(Max!N23+Min!N23)/2</f>
        <v>42.5</v>
      </c>
      <c r="O23" s="9">
        <f>(Max!O23+Min!O23)/2</f>
        <v>45.5</v>
      </c>
      <c r="P23" s="9">
        <f>(Max!P23+Min!P23)/2</f>
        <v>34</v>
      </c>
      <c r="Q23" s="171">
        <f>(Max!Q23+Min!Q23)/2</f>
        <v>35</v>
      </c>
      <c r="R23" s="9">
        <f>(Max!R23+Min!R23)/2</f>
        <v>32</v>
      </c>
      <c r="S23" s="9">
        <f>(Max!S23+Min!S23)/2</f>
        <v>37</v>
      </c>
      <c r="T23" s="9">
        <f>(Max!T23+Min!T23)/2</f>
        <v>50.5</v>
      </c>
      <c r="U23" s="9">
        <f>(Max!U23+Min!U23)/2</f>
        <v>55</v>
      </c>
      <c r="V23" s="171">
        <f>(Max!V23+Min!V23)/2</f>
        <v>37.5</v>
      </c>
      <c r="W23" s="9">
        <f>(Max!W23+Min!W23)/2</f>
        <v>43</v>
      </c>
      <c r="X23" s="9">
        <f>(Max!X23+Min!X23)/2</f>
        <v>57</v>
      </c>
      <c r="Y23" s="9">
        <f>(Max!Y23+Min!Y23)/2</f>
        <v>52.5</v>
      </c>
      <c r="Z23" s="9">
        <f>(Max!Z23+Min!Z23)/2</f>
        <v>37</v>
      </c>
      <c r="AA23" s="171">
        <f>(Max!AA23+Min!AA23)/2</f>
        <v>39.5</v>
      </c>
      <c r="AB23" s="9">
        <f>(Max!AB23+Min!AB23)/2</f>
        <v>49</v>
      </c>
      <c r="AC23" s="9">
        <f>(Max!AC23+Min!AC23)/2</f>
        <v>44.5</v>
      </c>
      <c r="AD23" s="9">
        <f>(Max!AD23+Min!AD23)/2</f>
        <v>49.5</v>
      </c>
      <c r="AE23" s="9">
        <f>(Max!AE23+Min!AE23)/2</f>
        <v>40.5</v>
      </c>
      <c r="AF23" s="171">
        <f>(Max!AF23+Min!AF23)/2</f>
        <v>42</v>
      </c>
      <c r="AG23" s="9">
        <f t="shared" si="228"/>
        <v>1356.5</v>
      </c>
      <c r="AH23" s="68">
        <f>(Max!AG23+Min!AG23)/62</f>
        <v>43.758064516129032</v>
      </c>
      <c r="AI23" s="61">
        <f t="shared" si="229"/>
        <v>57.5</v>
      </c>
      <c r="AJ23" s="165">
        <f t="shared" si="230"/>
        <v>27.5</v>
      </c>
      <c r="AK23" s="501">
        <v>1900</v>
      </c>
      <c r="AL23" s="28" t="str">
        <f t="shared" si="231"/>
        <v/>
      </c>
      <c r="AM23" s="28" t="str">
        <f t="shared" si="232"/>
        <v/>
      </c>
      <c r="AN23" s="28" t="str">
        <f t="shared" si="233"/>
        <v/>
      </c>
      <c r="AO23" s="28" t="str">
        <f t="shared" si="234"/>
        <v/>
      </c>
      <c r="AP23" s="28" t="str">
        <f t="shared" si="235"/>
        <v/>
      </c>
      <c r="AQ23" s="28" t="str">
        <f t="shared" si="236"/>
        <v/>
      </c>
      <c r="AR23" s="28" t="str">
        <f t="shared" si="237"/>
        <v/>
      </c>
      <c r="AS23" s="28" t="str">
        <f t="shared" si="238"/>
        <v/>
      </c>
      <c r="AT23" s="28" t="str">
        <f t="shared" si="239"/>
        <v/>
      </c>
      <c r="AU23" s="28" t="str">
        <f t="shared" si="240"/>
        <v/>
      </c>
      <c r="AV23" s="28" t="str">
        <f t="shared" si="241"/>
        <v/>
      </c>
      <c r="AW23" s="28" t="str">
        <f t="shared" si="242"/>
        <v/>
      </c>
      <c r="AX23" s="28" t="str">
        <f t="shared" si="243"/>
        <v/>
      </c>
      <c r="AY23" s="28" t="str">
        <f t="shared" si="244"/>
        <v/>
      </c>
      <c r="AZ23" s="28" t="str">
        <f t="shared" si="245"/>
        <v/>
      </c>
      <c r="BA23" s="28" t="str">
        <f t="shared" si="246"/>
        <v/>
      </c>
      <c r="BB23" s="28" t="str">
        <f t="shared" si="247"/>
        <v/>
      </c>
      <c r="BC23" s="28" t="str">
        <f t="shared" si="248"/>
        <v/>
      </c>
      <c r="BD23" s="28" t="str">
        <f t="shared" si="249"/>
        <v/>
      </c>
      <c r="BE23" s="28" t="str">
        <f t="shared" si="250"/>
        <v/>
      </c>
      <c r="BF23" s="28" t="str">
        <f t="shared" si="251"/>
        <v/>
      </c>
      <c r="BG23" s="28" t="str">
        <f t="shared" si="252"/>
        <v/>
      </c>
      <c r="BH23" s="28" t="str">
        <f t="shared" si="253"/>
        <v/>
      </c>
      <c r="BI23" s="28" t="str">
        <f t="shared" si="254"/>
        <v/>
      </c>
      <c r="BJ23" s="28" t="str">
        <f t="shared" si="255"/>
        <v/>
      </c>
      <c r="BK23" s="28" t="str">
        <f t="shared" si="256"/>
        <v/>
      </c>
      <c r="BL23" s="28" t="str">
        <f t="shared" si="257"/>
        <v/>
      </c>
      <c r="BM23" s="28" t="str">
        <f t="shared" si="258"/>
        <v/>
      </c>
      <c r="BN23" s="28" t="str">
        <f t="shared" si="259"/>
        <v/>
      </c>
      <c r="BO23" s="28" t="str">
        <f t="shared" si="260"/>
        <v/>
      </c>
      <c r="BP23" s="28" t="str">
        <f t="shared" si="261"/>
        <v/>
      </c>
      <c r="BQ23" s="28">
        <f t="shared" si="262"/>
        <v>0</v>
      </c>
      <c r="BR23" s="502">
        <v>1900</v>
      </c>
      <c r="BS23" s="17" t="str">
        <f t="shared" si="134"/>
        <v/>
      </c>
      <c r="BT23" s="17" t="str">
        <f t="shared" si="135"/>
        <v/>
      </c>
      <c r="BU23" s="17" t="str">
        <f t="shared" si="136"/>
        <v/>
      </c>
      <c r="BV23" s="17" t="str">
        <f t="shared" si="137"/>
        <v/>
      </c>
      <c r="BW23" s="17" t="str">
        <f t="shared" si="138"/>
        <v/>
      </c>
      <c r="BX23" s="17" t="str">
        <f t="shared" si="139"/>
        <v/>
      </c>
      <c r="BY23" s="17" t="str">
        <f t="shared" si="140"/>
        <v/>
      </c>
      <c r="BZ23" s="17" t="str">
        <f t="shared" si="141"/>
        <v/>
      </c>
      <c r="CA23" s="17" t="str">
        <f t="shared" si="142"/>
        <v/>
      </c>
      <c r="CB23" s="17" t="str">
        <f t="shared" si="143"/>
        <v/>
      </c>
      <c r="CC23" s="17" t="str">
        <f t="shared" si="144"/>
        <v/>
      </c>
      <c r="CD23" s="17" t="str">
        <f t="shared" si="145"/>
        <v/>
      </c>
      <c r="CE23" s="17" t="str">
        <f t="shared" si="146"/>
        <v/>
      </c>
      <c r="CF23" s="17" t="str">
        <f t="shared" si="147"/>
        <v/>
      </c>
      <c r="CG23" s="17" t="str">
        <f t="shared" si="148"/>
        <v/>
      </c>
      <c r="CH23" s="17" t="str">
        <f t="shared" si="149"/>
        <v/>
      </c>
      <c r="CI23" s="17" t="str">
        <f t="shared" si="150"/>
        <v/>
      </c>
      <c r="CJ23" s="17" t="str">
        <f t="shared" si="151"/>
        <v/>
      </c>
      <c r="CK23" s="17" t="str">
        <f t="shared" si="152"/>
        <v/>
      </c>
      <c r="CL23" s="17" t="str">
        <f t="shared" si="153"/>
        <v/>
      </c>
      <c r="CM23" s="17" t="str">
        <f t="shared" si="154"/>
        <v/>
      </c>
      <c r="CN23" s="17" t="str">
        <f t="shared" si="155"/>
        <v/>
      </c>
      <c r="CO23" s="17" t="str">
        <f t="shared" si="156"/>
        <v/>
      </c>
      <c r="CP23" s="17" t="str">
        <f t="shared" si="157"/>
        <v/>
      </c>
      <c r="CQ23" s="17" t="str">
        <f t="shared" si="158"/>
        <v/>
      </c>
      <c r="CR23" s="17" t="str">
        <f t="shared" si="159"/>
        <v/>
      </c>
      <c r="CS23" s="17" t="str">
        <f t="shared" si="160"/>
        <v/>
      </c>
      <c r="CT23" s="17" t="str">
        <f t="shared" si="161"/>
        <v/>
      </c>
      <c r="CU23" s="17" t="str">
        <f t="shared" si="162"/>
        <v/>
      </c>
      <c r="CV23" s="17" t="str">
        <f t="shared" si="163"/>
        <v/>
      </c>
      <c r="CW23" s="17" t="str">
        <f t="shared" si="164"/>
        <v/>
      </c>
      <c r="CX23" s="501">
        <v>1900</v>
      </c>
      <c r="CY23" s="28" t="str">
        <f t="shared" si="165"/>
        <v/>
      </c>
      <c r="CZ23" s="28" t="str">
        <f t="shared" si="166"/>
        <v/>
      </c>
      <c r="DA23" s="28" t="str">
        <f t="shared" si="167"/>
        <v/>
      </c>
      <c r="DB23" s="28" t="str">
        <f t="shared" si="168"/>
        <v/>
      </c>
      <c r="DC23" s="28" t="str">
        <f t="shared" si="169"/>
        <v/>
      </c>
      <c r="DD23" s="28" t="str">
        <f t="shared" si="170"/>
        <v/>
      </c>
      <c r="DE23" s="28" t="str">
        <f t="shared" si="171"/>
        <v/>
      </c>
      <c r="DF23" s="28" t="str">
        <f t="shared" si="172"/>
        <v/>
      </c>
      <c r="DG23" s="28" t="str">
        <f t="shared" si="173"/>
        <v/>
      </c>
      <c r="DH23" s="28" t="str">
        <f t="shared" si="174"/>
        <v/>
      </c>
      <c r="DI23" s="28" t="str">
        <f t="shared" si="175"/>
        <v/>
      </c>
      <c r="DJ23" s="28">
        <f t="shared" si="176"/>
        <v>1</v>
      </c>
      <c r="DK23" s="28" t="str">
        <f t="shared" si="177"/>
        <v/>
      </c>
      <c r="DL23" s="28" t="str">
        <f t="shared" si="178"/>
        <v/>
      </c>
      <c r="DM23" s="28" t="str">
        <f t="shared" si="179"/>
        <v/>
      </c>
      <c r="DN23" s="28" t="str">
        <f t="shared" si="180"/>
        <v/>
      </c>
      <c r="DO23" s="28">
        <f t="shared" si="181"/>
        <v>1</v>
      </c>
      <c r="DP23" s="28" t="str">
        <f t="shared" si="182"/>
        <v/>
      </c>
      <c r="DQ23" s="28" t="str">
        <f t="shared" si="183"/>
        <v/>
      </c>
      <c r="DR23" s="28" t="str">
        <f t="shared" si="184"/>
        <v/>
      </c>
      <c r="DS23" s="28" t="str">
        <f t="shared" si="185"/>
        <v/>
      </c>
      <c r="DT23" s="28" t="str">
        <f t="shared" si="186"/>
        <v/>
      </c>
      <c r="DU23" s="28" t="str">
        <f t="shared" si="187"/>
        <v/>
      </c>
      <c r="DV23" s="28" t="str">
        <f t="shared" si="188"/>
        <v/>
      </c>
      <c r="DW23" s="28" t="str">
        <f t="shared" si="189"/>
        <v/>
      </c>
      <c r="DX23" s="28" t="str">
        <f t="shared" si="190"/>
        <v/>
      </c>
      <c r="DY23" s="28" t="str">
        <f t="shared" si="191"/>
        <v/>
      </c>
      <c r="DZ23" s="28" t="str">
        <f t="shared" si="192"/>
        <v/>
      </c>
      <c r="EA23" s="28" t="str">
        <f t="shared" si="193"/>
        <v/>
      </c>
      <c r="EB23" s="28" t="str">
        <f t="shared" si="194"/>
        <v/>
      </c>
      <c r="EC23" s="28" t="str">
        <f t="shared" si="195"/>
        <v/>
      </c>
      <c r="ED23" s="28">
        <f t="shared" si="196"/>
        <v>2</v>
      </c>
      <c r="EE23" s="501">
        <v>1900</v>
      </c>
      <c r="EF23" s="17" t="str">
        <f t="shared" si="197"/>
        <v/>
      </c>
      <c r="EG23" s="17" t="str">
        <f t="shared" si="198"/>
        <v/>
      </c>
      <c r="EH23" s="17" t="str">
        <f t="shared" si="199"/>
        <v/>
      </c>
      <c r="EI23" s="17" t="str">
        <f t="shared" si="200"/>
        <v/>
      </c>
      <c r="EJ23" s="17" t="str">
        <f t="shared" si="201"/>
        <v/>
      </c>
      <c r="EK23" s="17" t="str">
        <f t="shared" si="202"/>
        <v/>
      </c>
      <c r="EL23" s="17" t="str">
        <f t="shared" si="203"/>
        <v/>
      </c>
      <c r="EM23" s="17" t="str">
        <f t="shared" si="204"/>
        <v/>
      </c>
      <c r="EN23" s="17" t="str">
        <f t="shared" si="205"/>
        <v/>
      </c>
      <c r="EO23" s="17" t="str">
        <f t="shared" si="206"/>
        <v/>
      </c>
      <c r="EP23" s="17" t="str">
        <f t="shared" si="207"/>
        <v/>
      </c>
      <c r="EQ23" s="17">
        <f t="shared" si="208"/>
        <v>1900</v>
      </c>
      <c r="ER23" s="17" t="str">
        <f t="shared" si="209"/>
        <v/>
      </c>
      <c r="ES23" s="17" t="str">
        <f t="shared" si="210"/>
        <v/>
      </c>
      <c r="ET23" s="17" t="str">
        <f t="shared" si="211"/>
        <v/>
      </c>
      <c r="EU23" s="17" t="str">
        <f t="shared" si="212"/>
        <v/>
      </c>
      <c r="EV23" s="17" t="str">
        <f t="shared" si="213"/>
        <v/>
      </c>
      <c r="EW23" s="17" t="str">
        <f t="shared" si="214"/>
        <v/>
      </c>
      <c r="EX23" s="17" t="str">
        <f t="shared" si="215"/>
        <v/>
      </c>
      <c r="EY23" s="17" t="str">
        <f t="shared" si="216"/>
        <v/>
      </c>
      <c r="EZ23" s="17" t="str">
        <f t="shared" si="217"/>
        <v/>
      </c>
      <c r="FA23" s="17" t="str">
        <f t="shared" si="218"/>
        <v/>
      </c>
      <c r="FB23" s="17" t="str">
        <f t="shared" si="219"/>
        <v/>
      </c>
      <c r="FC23" s="17" t="str">
        <f t="shared" si="220"/>
        <v/>
      </c>
      <c r="FD23" s="17" t="str">
        <f t="shared" si="221"/>
        <v/>
      </c>
      <c r="FE23" s="17" t="str">
        <f t="shared" si="222"/>
        <v/>
      </c>
      <c r="FF23" s="17" t="str">
        <f t="shared" si="223"/>
        <v/>
      </c>
      <c r="FG23" s="17" t="str">
        <f t="shared" si="224"/>
        <v/>
      </c>
      <c r="FH23" s="17" t="str">
        <f t="shared" si="225"/>
        <v/>
      </c>
      <c r="FI23" s="17" t="str">
        <f t="shared" si="226"/>
        <v/>
      </c>
      <c r="FJ23" s="17" t="str">
        <f t="shared" si="227"/>
        <v/>
      </c>
      <c r="FK23" s="501">
        <v>1900</v>
      </c>
    </row>
    <row r="24" spans="1:236">
      <c r="A24" s="3">
        <v>1901</v>
      </c>
      <c r="B24" s="9">
        <f>(Max!B24+Min!B24)/2</f>
        <v>42.5</v>
      </c>
      <c r="C24" s="9">
        <f>(Max!C24+Min!C24)/2</f>
        <v>56</v>
      </c>
      <c r="D24" s="9">
        <f>(Max!D24+Min!D24)/2</f>
        <v>48.5</v>
      </c>
      <c r="E24" s="9">
        <f>(Max!E24+Min!E24)/2</f>
        <v>53</v>
      </c>
      <c r="F24" s="9">
        <f>(Max!F24+Min!F24)/2</f>
        <v>40</v>
      </c>
      <c r="G24" s="171">
        <f>(Max!G24+Min!G24)/2</f>
        <v>22.5</v>
      </c>
      <c r="H24" s="9">
        <f>(Max!H24+Min!H24)/2</f>
        <v>28.5</v>
      </c>
      <c r="I24" s="9">
        <f>(Max!I24+Min!I24)/2</f>
        <v>44</v>
      </c>
      <c r="J24" s="9">
        <f>(Max!J24+Min!J24)/2</f>
        <v>54.5</v>
      </c>
      <c r="K24" s="9">
        <f>(Max!K24+Min!K24)/2</f>
        <v>59</v>
      </c>
      <c r="L24" s="171">
        <f>(Max!L24+Min!L24)/2</f>
        <v>53</v>
      </c>
      <c r="M24" s="9">
        <f>(Max!M24+Min!M24)/2</f>
        <v>49.5</v>
      </c>
      <c r="N24" s="9">
        <f>(Max!N24+Min!N24)/2</f>
        <v>56.5</v>
      </c>
      <c r="O24" s="9">
        <f>(Max!O24+Min!O24)/2</f>
        <v>53.5</v>
      </c>
      <c r="P24" s="9">
        <f>(Max!P24+Min!P24)/2</f>
        <v>43</v>
      </c>
      <c r="Q24" s="171">
        <f>(Max!Q24+Min!Q24)/2</f>
        <v>40</v>
      </c>
      <c r="R24" s="9">
        <f>(Max!R24+Min!R24)/2</f>
        <v>41.5</v>
      </c>
      <c r="S24" s="9">
        <f>(Max!S24+Min!S24)/2</f>
        <v>52</v>
      </c>
      <c r="T24" s="9">
        <f>(Max!T24+Min!T24)/2</f>
        <v>60</v>
      </c>
      <c r="U24" s="9">
        <f>(Max!U24+Min!U24)/2</f>
        <v>58</v>
      </c>
      <c r="V24" s="171">
        <f>(Max!V24+Min!V24)/2</f>
        <v>52</v>
      </c>
      <c r="W24" s="9">
        <f>(Max!W24+Min!W24)/2</f>
        <v>48</v>
      </c>
      <c r="X24" s="9">
        <f>(Max!X24+Min!X24)/2</f>
        <v>55</v>
      </c>
      <c r="Y24" s="9">
        <f>(Max!Y24+Min!Y24)/2</f>
        <v>60.5</v>
      </c>
      <c r="Z24" s="9">
        <f>(Max!Z24+Min!Z24)/2</f>
        <v>64</v>
      </c>
      <c r="AA24" s="171">
        <f>(Max!AA24+Min!AA24)/2</f>
        <v>61.5</v>
      </c>
      <c r="AB24" s="9">
        <f>(Max!AB24+Min!AB24)/2</f>
        <v>53</v>
      </c>
      <c r="AC24" s="9">
        <f>(Max!AC24+Min!AC24)/2</f>
        <v>47</v>
      </c>
      <c r="AD24" s="9">
        <f>(Max!AD24+Min!AD24)/2</f>
        <v>46.5</v>
      </c>
      <c r="AE24" s="9">
        <f>(Max!AE24+Min!AE24)/2</f>
        <v>42.5</v>
      </c>
      <c r="AF24" s="171">
        <f>(Max!AF24+Min!AF24)/2</f>
        <v>51.5</v>
      </c>
      <c r="AG24" s="9">
        <f t="shared" si="228"/>
        <v>1537</v>
      </c>
      <c r="AH24" s="68">
        <f>(Max!AG24+Min!AG24)/62</f>
        <v>49.58064516129032</v>
      </c>
      <c r="AI24" s="61">
        <f t="shared" si="229"/>
        <v>64</v>
      </c>
      <c r="AJ24" s="165">
        <f t="shared" si="230"/>
        <v>22.5</v>
      </c>
      <c r="AK24" s="501">
        <v>1901</v>
      </c>
      <c r="AL24" s="28" t="str">
        <f t="shared" si="231"/>
        <v/>
      </c>
      <c r="AM24" s="28" t="str">
        <f t="shared" si="232"/>
        <v/>
      </c>
      <c r="AN24" s="28" t="str">
        <f t="shared" si="233"/>
        <v/>
      </c>
      <c r="AO24" s="28" t="str">
        <f t="shared" si="234"/>
        <v/>
      </c>
      <c r="AP24" s="28" t="str">
        <f t="shared" si="235"/>
        <v/>
      </c>
      <c r="AQ24" s="28" t="str">
        <f t="shared" si="236"/>
        <v/>
      </c>
      <c r="AR24" s="28" t="str">
        <f t="shared" si="237"/>
        <v/>
      </c>
      <c r="AS24" s="28" t="str">
        <f t="shared" si="238"/>
        <v/>
      </c>
      <c r="AT24" s="28" t="str">
        <f t="shared" si="239"/>
        <v/>
      </c>
      <c r="AU24" s="28" t="str">
        <f t="shared" si="240"/>
        <v/>
      </c>
      <c r="AV24" s="28" t="str">
        <f t="shared" si="241"/>
        <v/>
      </c>
      <c r="AW24" s="28" t="str">
        <f t="shared" si="242"/>
        <v/>
      </c>
      <c r="AX24" s="28" t="str">
        <f t="shared" si="243"/>
        <v/>
      </c>
      <c r="AY24" s="28" t="str">
        <f t="shared" si="244"/>
        <v/>
      </c>
      <c r="AZ24" s="28" t="str">
        <f t="shared" si="245"/>
        <v/>
      </c>
      <c r="BA24" s="28" t="str">
        <f t="shared" si="246"/>
        <v/>
      </c>
      <c r="BB24" s="28" t="str">
        <f t="shared" si="247"/>
        <v/>
      </c>
      <c r="BC24" s="28" t="str">
        <f t="shared" si="248"/>
        <v/>
      </c>
      <c r="BD24" s="28" t="str">
        <f t="shared" si="249"/>
        <v/>
      </c>
      <c r="BE24" s="28" t="str">
        <f t="shared" si="250"/>
        <v/>
      </c>
      <c r="BF24" s="28" t="str">
        <f t="shared" si="251"/>
        <v/>
      </c>
      <c r="BG24" s="28" t="str">
        <f t="shared" si="252"/>
        <v/>
      </c>
      <c r="BH24" s="28" t="str">
        <f t="shared" si="253"/>
        <v/>
      </c>
      <c r="BI24" s="28" t="str">
        <f t="shared" si="254"/>
        <v/>
      </c>
      <c r="BJ24" s="28" t="str">
        <f t="shared" si="255"/>
        <v/>
      </c>
      <c r="BK24" s="28" t="str">
        <f t="shared" si="256"/>
        <v/>
      </c>
      <c r="BL24" s="28" t="str">
        <f t="shared" si="257"/>
        <v/>
      </c>
      <c r="BM24" s="28" t="str">
        <f t="shared" si="258"/>
        <v/>
      </c>
      <c r="BN24" s="28" t="str">
        <f t="shared" si="259"/>
        <v/>
      </c>
      <c r="BO24" s="28" t="str">
        <f t="shared" si="260"/>
        <v/>
      </c>
      <c r="BP24" s="28" t="str">
        <f t="shared" si="261"/>
        <v/>
      </c>
      <c r="BQ24" s="28">
        <f t="shared" si="262"/>
        <v>0</v>
      </c>
      <c r="BR24" s="502">
        <v>1901</v>
      </c>
      <c r="BS24" s="17" t="str">
        <f t="shared" si="134"/>
        <v/>
      </c>
      <c r="BT24" s="17" t="str">
        <f t="shared" si="135"/>
        <v/>
      </c>
      <c r="BU24" s="17" t="str">
        <f t="shared" si="136"/>
        <v/>
      </c>
      <c r="BV24" s="17" t="str">
        <f t="shared" si="137"/>
        <v/>
      </c>
      <c r="BW24" s="17" t="str">
        <f t="shared" si="138"/>
        <v/>
      </c>
      <c r="BX24" s="17" t="str">
        <f t="shared" si="139"/>
        <v/>
      </c>
      <c r="BY24" s="17" t="str">
        <f t="shared" si="140"/>
        <v/>
      </c>
      <c r="BZ24" s="17" t="str">
        <f t="shared" si="141"/>
        <v/>
      </c>
      <c r="CA24" s="17" t="str">
        <f t="shared" si="142"/>
        <v/>
      </c>
      <c r="CB24" s="17" t="str">
        <f t="shared" si="143"/>
        <v/>
      </c>
      <c r="CC24" s="17" t="str">
        <f t="shared" si="144"/>
        <v/>
      </c>
      <c r="CD24" s="17" t="str">
        <f t="shared" si="145"/>
        <v/>
      </c>
      <c r="CE24" s="17" t="str">
        <f t="shared" si="146"/>
        <v/>
      </c>
      <c r="CF24" s="17" t="str">
        <f t="shared" si="147"/>
        <v/>
      </c>
      <c r="CG24" s="17" t="str">
        <f t="shared" si="148"/>
        <v/>
      </c>
      <c r="CH24" s="17" t="str">
        <f t="shared" si="149"/>
        <v/>
      </c>
      <c r="CI24" s="17" t="str">
        <f t="shared" si="150"/>
        <v/>
      </c>
      <c r="CJ24" s="17" t="str">
        <f t="shared" si="151"/>
        <v/>
      </c>
      <c r="CK24" s="17" t="str">
        <f t="shared" si="152"/>
        <v/>
      </c>
      <c r="CL24" s="17" t="str">
        <f t="shared" si="153"/>
        <v/>
      </c>
      <c r="CM24" s="17" t="str">
        <f t="shared" si="154"/>
        <v/>
      </c>
      <c r="CN24" s="17" t="str">
        <f t="shared" si="155"/>
        <v/>
      </c>
      <c r="CO24" s="17" t="str">
        <f t="shared" si="156"/>
        <v/>
      </c>
      <c r="CP24" s="17" t="str">
        <f t="shared" si="157"/>
        <v/>
      </c>
      <c r="CQ24" s="17" t="str">
        <f t="shared" si="158"/>
        <v/>
      </c>
      <c r="CR24" s="17" t="str">
        <f t="shared" si="159"/>
        <v/>
      </c>
      <c r="CS24" s="17" t="str">
        <f t="shared" si="160"/>
        <v/>
      </c>
      <c r="CT24" s="17" t="str">
        <f t="shared" si="161"/>
        <v/>
      </c>
      <c r="CU24" s="17" t="str">
        <f t="shared" si="162"/>
        <v/>
      </c>
      <c r="CV24" s="17" t="str">
        <f t="shared" si="163"/>
        <v/>
      </c>
      <c r="CW24" s="17" t="str">
        <f t="shared" si="164"/>
        <v/>
      </c>
      <c r="CX24" s="501">
        <v>1901</v>
      </c>
      <c r="CY24" s="28" t="str">
        <f t="shared" si="165"/>
        <v/>
      </c>
      <c r="CZ24" s="28" t="str">
        <f t="shared" si="166"/>
        <v/>
      </c>
      <c r="DA24" s="28" t="str">
        <f t="shared" si="167"/>
        <v/>
      </c>
      <c r="DB24" s="28" t="str">
        <f t="shared" si="168"/>
        <v/>
      </c>
      <c r="DC24" s="28" t="str">
        <f t="shared" si="169"/>
        <v/>
      </c>
      <c r="DD24" s="28">
        <f t="shared" si="170"/>
        <v>1</v>
      </c>
      <c r="DE24" s="28">
        <f t="shared" si="171"/>
        <v>1</v>
      </c>
      <c r="DF24" s="28" t="str">
        <f t="shared" si="172"/>
        <v/>
      </c>
      <c r="DG24" s="28" t="str">
        <f t="shared" si="173"/>
        <v/>
      </c>
      <c r="DH24" s="28" t="str">
        <f t="shared" si="174"/>
        <v/>
      </c>
      <c r="DI24" s="28" t="str">
        <f t="shared" si="175"/>
        <v/>
      </c>
      <c r="DJ24" s="28" t="str">
        <f t="shared" si="176"/>
        <v/>
      </c>
      <c r="DK24" s="28" t="str">
        <f t="shared" si="177"/>
        <v/>
      </c>
      <c r="DL24" s="28" t="str">
        <f t="shared" si="178"/>
        <v/>
      </c>
      <c r="DM24" s="28" t="str">
        <f t="shared" si="179"/>
        <v/>
      </c>
      <c r="DN24" s="28" t="str">
        <f t="shared" si="180"/>
        <v/>
      </c>
      <c r="DO24" s="28" t="str">
        <f t="shared" si="181"/>
        <v/>
      </c>
      <c r="DP24" s="28" t="str">
        <f t="shared" si="182"/>
        <v/>
      </c>
      <c r="DQ24" s="28" t="str">
        <f t="shared" si="183"/>
        <v/>
      </c>
      <c r="DR24" s="28" t="str">
        <f t="shared" si="184"/>
        <v/>
      </c>
      <c r="DS24" s="28" t="str">
        <f t="shared" si="185"/>
        <v/>
      </c>
      <c r="DT24" s="28" t="str">
        <f t="shared" si="186"/>
        <v/>
      </c>
      <c r="DU24" s="28" t="str">
        <f t="shared" si="187"/>
        <v/>
      </c>
      <c r="DV24" s="28" t="str">
        <f t="shared" si="188"/>
        <v/>
      </c>
      <c r="DW24" s="28" t="str">
        <f t="shared" si="189"/>
        <v/>
      </c>
      <c r="DX24" s="28" t="str">
        <f t="shared" si="190"/>
        <v/>
      </c>
      <c r="DY24" s="28" t="str">
        <f t="shared" si="191"/>
        <v/>
      </c>
      <c r="DZ24" s="28" t="str">
        <f t="shared" si="192"/>
        <v/>
      </c>
      <c r="EA24" s="28" t="str">
        <f t="shared" si="193"/>
        <v/>
      </c>
      <c r="EB24" s="28" t="str">
        <f t="shared" si="194"/>
        <v/>
      </c>
      <c r="EC24" s="28" t="str">
        <f t="shared" si="195"/>
        <v/>
      </c>
      <c r="ED24" s="28">
        <f t="shared" si="196"/>
        <v>2</v>
      </c>
      <c r="EE24" s="501">
        <v>1901</v>
      </c>
      <c r="EF24" s="17" t="str">
        <f t="shared" si="197"/>
        <v/>
      </c>
      <c r="EG24" s="17" t="str">
        <f t="shared" si="198"/>
        <v/>
      </c>
      <c r="EH24" s="17" t="str">
        <f t="shared" si="199"/>
        <v/>
      </c>
      <c r="EI24" s="17" t="str">
        <f t="shared" si="200"/>
        <v/>
      </c>
      <c r="EJ24" s="17" t="str">
        <f t="shared" si="201"/>
        <v/>
      </c>
      <c r="EK24" s="17">
        <f t="shared" si="202"/>
        <v>1901</v>
      </c>
      <c r="EL24" s="17" t="str">
        <f t="shared" si="203"/>
        <v/>
      </c>
      <c r="EM24" s="17" t="str">
        <f t="shared" si="204"/>
        <v/>
      </c>
      <c r="EN24" s="17" t="str">
        <f t="shared" si="205"/>
        <v/>
      </c>
      <c r="EO24" s="17" t="str">
        <f t="shared" si="206"/>
        <v/>
      </c>
      <c r="EP24" s="17" t="str">
        <f t="shared" si="207"/>
        <v/>
      </c>
      <c r="EQ24" s="17" t="str">
        <f t="shared" si="208"/>
        <v/>
      </c>
      <c r="ER24" s="17" t="str">
        <f t="shared" si="209"/>
        <v/>
      </c>
      <c r="ES24" s="17" t="str">
        <f t="shared" si="210"/>
        <v/>
      </c>
      <c r="ET24" s="17" t="str">
        <f t="shared" si="211"/>
        <v/>
      </c>
      <c r="EU24" s="17" t="str">
        <f t="shared" si="212"/>
        <v/>
      </c>
      <c r="EV24" s="17" t="str">
        <f t="shared" si="213"/>
        <v/>
      </c>
      <c r="EW24" s="17" t="str">
        <f t="shared" si="214"/>
        <v/>
      </c>
      <c r="EX24" s="17" t="str">
        <f t="shared" si="215"/>
        <v/>
      </c>
      <c r="EY24" s="17" t="str">
        <f t="shared" si="216"/>
        <v/>
      </c>
      <c r="EZ24" s="17" t="str">
        <f t="shared" si="217"/>
        <v/>
      </c>
      <c r="FA24" s="17" t="str">
        <f t="shared" si="218"/>
        <v/>
      </c>
      <c r="FB24" s="17" t="str">
        <f t="shared" si="219"/>
        <v/>
      </c>
      <c r="FC24" s="17" t="str">
        <f t="shared" si="220"/>
        <v/>
      </c>
      <c r="FD24" s="17" t="str">
        <f t="shared" si="221"/>
        <v/>
      </c>
      <c r="FE24" s="17" t="str">
        <f t="shared" si="222"/>
        <v/>
      </c>
      <c r="FF24" s="17" t="str">
        <f t="shared" si="223"/>
        <v/>
      </c>
      <c r="FG24" s="17" t="str">
        <f t="shared" si="224"/>
        <v/>
      </c>
      <c r="FH24" s="17" t="str">
        <f t="shared" si="225"/>
        <v/>
      </c>
      <c r="FI24" s="17" t="str">
        <f t="shared" si="226"/>
        <v/>
      </c>
      <c r="FJ24" s="17" t="str">
        <f t="shared" si="227"/>
        <v/>
      </c>
      <c r="FK24" s="501">
        <v>1901</v>
      </c>
    </row>
    <row r="25" spans="1:236">
      <c r="A25" s="3">
        <v>1902</v>
      </c>
      <c r="B25" s="9">
        <f>(Max!B25+Min!B25)/2</f>
        <v>58.5</v>
      </c>
      <c r="C25" s="9">
        <f>(Max!C25+Min!C25)/2</f>
        <v>55</v>
      </c>
      <c r="D25" s="9">
        <f>(Max!D25+Min!D25)/2</f>
        <v>41.5</v>
      </c>
      <c r="E25" s="9">
        <f>(Max!E25+Min!E25)/2</f>
        <v>36</v>
      </c>
      <c r="F25" s="9">
        <f>(Max!F25+Min!F25)/2</f>
        <v>35.5</v>
      </c>
      <c r="G25" s="171">
        <f>(Max!G25+Min!G25)/2</f>
        <v>40.5</v>
      </c>
      <c r="H25" s="9">
        <f>(Max!H25+Min!H25)/2</f>
        <v>44.5</v>
      </c>
      <c r="I25" s="9">
        <f>(Max!I25+Min!I25)/2</f>
        <v>51</v>
      </c>
      <c r="J25" s="9">
        <f>(Max!J25+Min!J25)/2</f>
        <v>53.5</v>
      </c>
      <c r="K25" s="9">
        <f>(Max!K25+Min!K25)/2</f>
        <v>48</v>
      </c>
      <c r="L25" s="171">
        <f>(Max!L25+Min!L25)/2</f>
        <v>52.5</v>
      </c>
      <c r="M25" s="9">
        <f>(Max!M25+Min!M25)/2</f>
        <v>58.5</v>
      </c>
      <c r="N25" s="9">
        <f>(Max!N25+Min!N25)/2</f>
        <v>61</v>
      </c>
      <c r="O25" s="9">
        <f>(Max!O25+Min!O25)/2</f>
        <v>48.5</v>
      </c>
      <c r="P25" s="9">
        <f>(Max!P25+Min!P25)/2</f>
        <v>44.5</v>
      </c>
      <c r="Q25" s="171">
        <f>(Max!Q25+Min!Q25)/2</f>
        <v>56.5</v>
      </c>
      <c r="R25" s="9">
        <f>(Max!R25+Min!R25)/2</f>
        <v>53</v>
      </c>
      <c r="S25" s="9">
        <f>(Max!S25+Min!S25)/2</f>
        <v>36</v>
      </c>
      <c r="T25" s="9">
        <f>(Max!T25+Min!T25)/2</f>
        <v>33.5</v>
      </c>
      <c r="U25" s="9">
        <f>(Max!U25+Min!U25)/2</f>
        <v>44</v>
      </c>
      <c r="V25" s="171">
        <f>(Max!V25+Min!V25)/2</f>
        <v>53.5</v>
      </c>
      <c r="W25" s="9">
        <f>(Max!W25+Min!W25)/2</f>
        <v>52.5</v>
      </c>
      <c r="X25" s="9">
        <f>(Max!X25+Min!X25)/2</f>
        <v>55.5</v>
      </c>
      <c r="Y25" s="9">
        <f>(Max!Y25+Min!Y25)/2</f>
        <v>57</v>
      </c>
      <c r="Z25" s="9">
        <f>(Max!Z25+Min!Z25)/2</f>
        <v>50</v>
      </c>
      <c r="AA25" s="171">
        <f>(Max!AA25+Min!AA25)/2</f>
        <v>49</v>
      </c>
      <c r="AB25" s="9">
        <f>(Max!AB25+Min!AB25)/2</f>
        <v>50</v>
      </c>
      <c r="AC25" s="9">
        <f>(Max!AC25+Min!AC25)/2</f>
        <v>56</v>
      </c>
      <c r="AD25" s="9">
        <f>(Max!AD25+Min!AD25)/2</f>
        <v>67</v>
      </c>
      <c r="AE25" s="9">
        <f>(Max!AE25+Min!AE25)/2</f>
        <v>61</v>
      </c>
      <c r="AF25" s="171">
        <f>(Max!AF25+Min!AF25)/2</f>
        <v>47</v>
      </c>
      <c r="AG25" s="9">
        <f t="shared" si="228"/>
        <v>1550.5</v>
      </c>
      <c r="AH25" s="68">
        <f>(Max!AG25+Min!AG25)/62</f>
        <v>50.016129032258064</v>
      </c>
      <c r="AI25" s="61">
        <f t="shared" si="229"/>
        <v>67</v>
      </c>
      <c r="AJ25" s="165">
        <f t="shared" si="230"/>
        <v>33.5</v>
      </c>
      <c r="AK25" s="501">
        <v>1902</v>
      </c>
      <c r="AL25" s="28" t="str">
        <f t="shared" si="231"/>
        <v/>
      </c>
      <c r="AM25" s="28" t="str">
        <f t="shared" si="232"/>
        <v/>
      </c>
      <c r="AN25" s="28" t="str">
        <f t="shared" si="233"/>
        <v/>
      </c>
      <c r="AO25" s="28" t="str">
        <f t="shared" si="234"/>
        <v/>
      </c>
      <c r="AP25" s="28" t="str">
        <f t="shared" si="235"/>
        <v/>
      </c>
      <c r="AQ25" s="28" t="str">
        <f t="shared" si="236"/>
        <v/>
      </c>
      <c r="AR25" s="28" t="str">
        <f t="shared" si="237"/>
        <v/>
      </c>
      <c r="AS25" s="28" t="str">
        <f t="shared" si="238"/>
        <v/>
      </c>
      <c r="AT25" s="28" t="str">
        <f t="shared" si="239"/>
        <v/>
      </c>
      <c r="AU25" s="28" t="str">
        <f t="shared" si="240"/>
        <v/>
      </c>
      <c r="AV25" s="28" t="str">
        <f t="shared" si="241"/>
        <v/>
      </c>
      <c r="AW25" s="28" t="str">
        <f t="shared" si="242"/>
        <v/>
      </c>
      <c r="AX25" s="28" t="str">
        <f t="shared" si="243"/>
        <v/>
      </c>
      <c r="AY25" s="28" t="str">
        <f t="shared" si="244"/>
        <v/>
      </c>
      <c r="AZ25" s="28" t="str">
        <f t="shared" si="245"/>
        <v/>
      </c>
      <c r="BA25" s="28" t="str">
        <f t="shared" si="246"/>
        <v/>
      </c>
      <c r="BB25" s="28" t="str">
        <f t="shared" si="247"/>
        <v/>
      </c>
      <c r="BC25" s="28" t="str">
        <f t="shared" si="248"/>
        <v/>
      </c>
      <c r="BD25" s="28" t="str">
        <f t="shared" si="249"/>
        <v/>
      </c>
      <c r="BE25" s="28" t="str">
        <f t="shared" si="250"/>
        <v/>
      </c>
      <c r="BF25" s="28" t="str">
        <f t="shared" si="251"/>
        <v/>
      </c>
      <c r="BG25" s="28" t="str">
        <f t="shared" si="252"/>
        <v/>
      </c>
      <c r="BH25" s="28" t="str">
        <f t="shared" si="253"/>
        <v/>
      </c>
      <c r="BI25" s="28" t="str">
        <f t="shared" si="254"/>
        <v/>
      </c>
      <c r="BJ25" s="28" t="str">
        <f t="shared" si="255"/>
        <v/>
      </c>
      <c r="BK25" s="28" t="str">
        <f t="shared" si="256"/>
        <v/>
      </c>
      <c r="BL25" s="28" t="str">
        <f t="shared" si="257"/>
        <v/>
      </c>
      <c r="BM25" s="28" t="str">
        <f t="shared" si="258"/>
        <v/>
      </c>
      <c r="BN25" s="28" t="str">
        <f t="shared" si="259"/>
        <v/>
      </c>
      <c r="BO25" s="28" t="str">
        <f t="shared" si="260"/>
        <v/>
      </c>
      <c r="BP25" s="28" t="str">
        <f t="shared" si="261"/>
        <v/>
      </c>
      <c r="BQ25" s="28">
        <f t="shared" si="262"/>
        <v>0</v>
      </c>
      <c r="BR25" s="502">
        <v>1902</v>
      </c>
      <c r="BS25" s="17" t="str">
        <f t="shared" si="134"/>
        <v/>
      </c>
      <c r="BT25" s="17" t="str">
        <f t="shared" si="135"/>
        <v/>
      </c>
      <c r="BU25" s="17" t="str">
        <f t="shared" si="136"/>
        <v/>
      </c>
      <c r="BV25" s="17" t="str">
        <f t="shared" si="137"/>
        <v/>
      </c>
      <c r="BW25" s="17" t="str">
        <f t="shared" si="138"/>
        <v/>
      </c>
      <c r="BX25" s="17" t="str">
        <f t="shared" si="139"/>
        <v/>
      </c>
      <c r="BY25" s="17" t="str">
        <f t="shared" si="140"/>
        <v/>
      </c>
      <c r="BZ25" s="17" t="str">
        <f t="shared" si="141"/>
        <v/>
      </c>
      <c r="CA25" s="17" t="str">
        <f t="shared" si="142"/>
        <v/>
      </c>
      <c r="CB25" s="17" t="str">
        <f t="shared" si="143"/>
        <v/>
      </c>
      <c r="CC25" s="17" t="str">
        <f t="shared" si="144"/>
        <v/>
      </c>
      <c r="CD25" s="17" t="str">
        <f t="shared" si="145"/>
        <v/>
      </c>
      <c r="CE25" s="17" t="str">
        <f t="shared" si="146"/>
        <v/>
      </c>
      <c r="CF25" s="17" t="str">
        <f t="shared" si="147"/>
        <v/>
      </c>
      <c r="CG25" s="17" t="str">
        <f t="shared" si="148"/>
        <v/>
      </c>
      <c r="CH25" s="17" t="str">
        <f t="shared" si="149"/>
        <v/>
      </c>
      <c r="CI25" s="17" t="str">
        <f t="shared" si="150"/>
        <v/>
      </c>
      <c r="CJ25" s="17" t="str">
        <f t="shared" si="151"/>
        <v/>
      </c>
      <c r="CK25" s="17" t="str">
        <f t="shared" si="152"/>
        <v/>
      </c>
      <c r="CL25" s="17" t="str">
        <f t="shared" si="153"/>
        <v/>
      </c>
      <c r="CM25" s="17" t="str">
        <f t="shared" si="154"/>
        <v/>
      </c>
      <c r="CN25" s="17" t="str">
        <f t="shared" si="155"/>
        <v/>
      </c>
      <c r="CO25" s="17" t="str">
        <f t="shared" si="156"/>
        <v/>
      </c>
      <c r="CP25" s="17" t="str">
        <f t="shared" si="157"/>
        <v/>
      </c>
      <c r="CQ25" s="17" t="str">
        <f t="shared" si="158"/>
        <v/>
      </c>
      <c r="CR25" s="17" t="str">
        <f t="shared" si="159"/>
        <v/>
      </c>
      <c r="CS25" s="17" t="str">
        <f t="shared" si="160"/>
        <v/>
      </c>
      <c r="CT25" s="17" t="str">
        <f t="shared" si="161"/>
        <v/>
      </c>
      <c r="CU25" s="17" t="str">
        <f t="shared" si="162"/>
        <v/>
      </c>
      <c r="CV25" s="17" t="str">
        <f t="shared" si="163"/>
        <v/>
      </c>
      <c r="CW25" s="17" t="str">
        <f t="shared" si="164"/>
        <v/>
      </c>
      <c r="CX25" s="501">
        <v>1902</v>
      </c>
      <c r="CY25" s="28" t="str">
        <f t="shared" si="165"/>
        <v/>
      </c>
      <c r="CZ25" s="28" t="str">
        <f t="shared" si="166"/>
        <v/>
      </c>
      <c r="DA25" s="28" t="str">
        <f t="shared" si="167"/>
        <v/>
      </c>
      <c r="DB25" s="28" t="str">
        <f t="shared" si="168"/>
        <v/>
      </c>
      <c r="DC25" s="28" t="str">
        <f t="shared" si="169"/>
        <v/>
      </c>
      <c r="DD25" s="28" t="str">
        <f t="shared" si="170"/>
        <v/>
      </c>
      <c r="DE25" s="28" t="str">
        <f t="shared" si="171"/>
        <v/>
      </c>
      <c r="DF25" s="28" t="str">
        <f t="shared" si="172"/>
        <v/>
      </c>
      <c r="DG25" s="28" t="str">
        <f t="shared" si="173"/>
        <v/>
      </c>
      <c r="DH25" s="28" t="str">
        <f t="shared" si="174"/>
        <v/>
      </c>
      <c r="DI25" s="28" t="str">
        <f t="shared" si="175"/>
        <v/>
      </c>
      <c r="DJ25" s="28" t="str">
        <f t="shared" si="176"/>
        <v/>
      </c>
      <c r="DK25" s="28" t="str">
        <f t="shared" si="177"/>
        <v/>
      </c>
      <c r="DL25" s="28" t="str">
        <f t="shared" si="178"/>
        <v/>
      </c>
      <c r="DM25" s="28" t="str">
        <f t="shared" si="179"/>
        <v/>
      </c>
      <c r="DN25" s="28" t="str">
        <f t="shared" si="180"/>
        <v/>
      </c>
      <c r="DO25" s="28" t="str">
        <f t="shared" si="181"/>
        <v/>
      </c>
      <c r="DP25" s="28" t="str">
        <f t="shared" si="182"/>
        <v/>
      </c>
      <c r="DQ25" s="28" t="str">
        <f t="shared" si="183"/>
        <v/>
      </c>
      <c r="DR25" s="28" t="str">
        <f t="shared" si="184"/>
        <v/>
      </c>
      <c r="DS25" s="28" t="str">
        <f t="shared" si="185"/>
        <v/>
      </c>
      <c r="DT25" s="28" t="str">
        <f t="shared" si="186"/>
        <v/>
      </c>
      <c r="DU25" s="28" t="str">
        <f t="shared" si="187"/>
        <v/>
      </c>
      <c r="DV25" s="28" t="str">
        <f t="shared" si="188"/>
        <v/>
      </c>
      <c r="DW25" s="28" t="str">
        <f t="shared" si="189"/>
        <v/>
      </c>
      <c r="DX25" s="28" t="str">
        <f t="shared" si="190"/>
        <v/>
      </c>
      <c r="DY25" s="28" t="str">
        <f t="shared" si="191"/>
        <v/>
      </c>
      <c r="DZ25" s="28" t="str">
        <f t="shared" si="192"/>
        <v/>
      </c>
      <c r="EA25" s="28" t="str">
        <f t="shared" si="193"/>
        <v/>
      </c>
      <c r="EB25" s="28" t="str">
        <f t="shared" si="194"/>
        <v/>
      </c>
      <c r="EC25" s="28" t="str">
        <f t="shared" si="195"/>
        <v/>
      </c>
      <c r="ED25" s="28">
        <f t="shared" si="196"/>
        <v>0</v>
      </c>
      <c r="EE25" s="501">
        <v>1902</v>
      </c>
      <c r="EF25" s="17" t="str">
        <f t="shared" si="197"/>
        <v/>
      </c>
      <c r="EG25" s="17" t="str">
        <f t="shared" si="198"/>
        <v/>
      </c>
      <c r="EH25" s="17" t="str">
        <f t="shared" si="199"/>
        <v/>
      </c>
      <c r="EI25" s="17" t="str">
        <f t="shared" si="200"/>
        <v/>
      </c>
      <c r="EJ25" s="17" t="str">
        <f t="shared" si="201"/>
        <v/>
      </c>
      <c r="EK25" s="17" t="str">
        <f t="shared" si="202"/>
        <v/>
      </c>
      <c r="EL25" s="17" t="str">
        <f t="shared" si="203"/>
        <v/>
      </c>
      <c r="EM25" s="17" t="str">
        <f t="shared" si="204"/>
        <v/>
      </c>
      <c r="EN25" s="17" t="str">
        <f t="shared" si="205"/>
        <v/>
      </c>
      <c r="EO25" s="17" t="str">
        <f t="shared" si="206"/>
        <v/>
      </c>
      <c r="EP25" s="17" t="str">
        <f t="shared" si="207"/>
        <v/>
      </c>
      <c r="EQ25" s="17" t="str">
        <f t="shared" si="208"/>
        <v/>
      </c>
      <c r="ER25" s="17" t="str">
        <f t="shared" si="209"/>
        <v/>
      </c>
      <c r="ES25" s="17" t="str">
        <f t="shared" si="210"/>
        <v/>
      </c>
      <c r="ET25" s="17" t="str">
        <f t="shared" si="211"/>
        <v/>
      </c>
      <c r="EU25" s="17" t="str">
        <f t="shared" si="212"/>
        <v/>
      </c>
      <c r="EV25" s="17" t="str">
        <f t="shared" si="213"/>
        <v/>
      </c>
      <c r="EW25" s="17" t="str">
        <f t="shared" si="214"/>
        <v/>
      </c>
      <c r="EX25" s="17" t="str">
        <f t="shared" si="215"/>
        <v/>
      </c>
      <c r="EY25" s="17" t="str">
        <f t="shared" si="216"/>
        <v/>
      </c>
      <c r="EZ25" s="17" t="str">
        <f t="shared" si="217"/>
        <v/>
      </c>
      <c r="FA25" s="17" t="str">
        <f t="shared" si="218"/>
        <v/>
      </c>
      <c r="FB25" s="17" t="str">
        <f t="shared" si="219"/>
        <v/>
      </c>
      <c r="FC25" s="17" t="str">
        <f t="shared" si="220"/>
        <v/>
      </c>
      <c r="FD25" s="17" t="str">
        <f t="shared" si="221"/>
        <v/>
      </c>
      <c r="FE25" s="17" t="str">
        <f t="shared" si="222"/>
        <v/>
      </c>
      <c r="FF25" s="17" t="str">
        <f t="shared" si="223"/>
        <v/>
      </c>
      <c r="FG25" s="17" t="str">
        <f t="shared" si="224"/>
        <v/>
      </c>
      <c r="FH25" s="17" t="str">
        <f t="shared" si="225"/>
        <v/>
      </c>
      <c r="FI25" s="17" t="str">
        <f t="shared" si="226"/>
        <v/>
      </c>
      <c r="FJ25" s="17" t="str">
        <f t="shared" si="227"/>
        <v/>
      </c>
      <c r="FK25" s="501">
        <v>1902</v>
      </c>
    </row>
    <row r="26" spans="1:236">
      <c r="A26" s="3">
        <v>1903</v>
      </c>
      <c r="B26" s="9">
        <f>(Max!B26+Min!B26)/2</f>
        <v>48</v>
      </c>
      <c r="C26" s="9">
        <f>(Max!C26+Min!C26)/2</f>
        <v>40.5</v>
      </c>
      <c r="D26" s="9">
        <f>(Max!D26+Min!D26)/2</f>
        <v>47</v>
      </c>
      <c r="E26" s="9">
        <f>(Max!E26+Min!E26)/2</f>
        <v>48.5</v>
      </c>
      <c r="F26" s="9">
        <f>(Max!F26+Min!F26)/2</f>
        <v>56</v>
      </c>
      <c r="G26" s="171">
        <f>(Max!G26+Min!G26)/2</f>
        <v>54</v>
      </c>
      <c r="H26" s="9">
        <f>(Max!H26+Min!H26)/2</f>
        <v>47</v>
      </c>
      <c r="I26" s="9">
        <f>(Max!I26+Min!I26)/2</f>
        <v>58</v>
      </c>
      <c r="J26" s="9">
        <f>(Max!J26+Min!J26)/2</f>
        <v>57</v>
      </c>
      <c r="K26" s="9">
        <f>(Max!K26+Min!K26)/2</f>
        <v>49.5</v>
      </c>
      <c r="L26" s="171">
        <f>(Max!L26+Min!L26)/2</f>
        <v>54.5</v>
      </c>
      <c r="M26" s="9">
        <f>(Max!M26+Min!M26)/2</f>
        <v>55</v>
      </c>
      <c r="N26" s="9">
        <f>(Max!N26+Min!N26)/2</f>
        <v>55</v>
      </c>
      <c r="O26" s="9">
        <f>(Max!O26+Min!O26)/2</f>
        <v>56</v>
      </c>
      <c r="P26" s="9">
        <f>(Max!P26+Min!P26)/2</f>
        <v>60</v>
      </c>
      <c r="Q26" s="171">
        <f>(Max!Q26+Min!Q26)/2</f>
        <v>46.5</v>
      </c>
      <c r="R26" s="9">
        <f>(Max!R26+Min!R26)/2</f>
        <v>57.5</v>
      </c>
      <c r="S26" s="9">
        <f>(Max!S26+Min!S26)/2</f>
        <v>62</v>
      </c>
      <c r="T26" s="9">
        <f>(Max!T26+Min!T26)/2</f>
        <v>58</v>
      </c>
      <c r="U26" s="9">
        <f>(Max!U26+Min!U26)/2</f>
        <v>65.5</v>
      </c>
      <c r="V26" s="171">
        <f>(Max!V26+Min!V26)/2</f>
        <v>64.5</v>
      </c>
      <c r="W26" s="9">
        <f>(Max!W26+Min!W26)/2</f>
        <v>57</v>
      </c>
      <c r="X26" s="9">
        <f>(Max!X26+Min!X26)/2</f>
        <v>59.5</v>
      </c>
      <c r="Y26" s="9">
        <f>(Max!Y26+Min!Y26)/2</f>
        <v>66.5</v>
      </c>
      <c r="Z26" s="9">
        <f>(Max!Z26+Min!Z26)/2</f>
        <v>51</v>
      </c>
      <c r="AA26" s="171">
        <f>(Max!AA26+Min!AA26)/2</f>
        <v>50</v>
      </c>
      <c r="AB26" s="9">
        <f>(Max!AB26+Min!AB26)/2</f>
        <v>57</v>
      </c>
      <c r="AC26" s="9">
        <f>(Max!AC26+Min!AC26)/2</f>
        <v>62</v>
      </c>
      <c r="AD26" s="9">
        <f>(Max!AD26+Min!AD26)/2</f>
        <v>43.5</v>
      </c>
      <c r="AE26" s="9">
        <f>(Max!AE26+Min!AE26)/2</f>
        <v>44.5</v>
      </c>
      <c r="AF26" s="171">
        <f>(Max!AF26+Min!AF26)/2</f>
        <v>53.5</v>
      </c>
      <c r="AG26" s="9">
        <f t="shared" si="228"/>
        <v>1684.5</v>
      </c>
      <c r="AH26" s="68">
        <f>(Max!AG26+Min!AG26)/62</f>
        <v>54.338709677419352</v>
      </c>
      <c r="AI26" s="61">
        <f t="shared" si="229"/>
        <v>66.5</v>
      </c>
      <c r="AJ26" s="165">
        <f t="shared" si="230"/>
        <v>40.5</v>
      </c>
      <c r="AK26" s="501">
        <v>1903</v>
      </c>
      <c r="AL26" s="28" t="str">
        <f t="shared" si="231"/>
        <v/>
      </c>
      <c r="AM26" s="28" t="str">
        <f t="shared" si="232"/>
        <v/>
      </c>
      <c r="AN26" s="28" t="str">
        <f t="shared" si="233"/>
        <v/>
      </c>
      <c r="AO26" s="28" t="str">
        <f t="shared" si="234"/>
        <v/>
      </c>
      <c r="AP26" s="28" t="str">
        <f t="shared" si="235"/>
        <v/>
      </c>
      <c r="AQ26" s="28" t="str">
        <f t="shared" si="236"/>
        <v/>
      </c>
      <c r="AR26" s="28" t="str">
        <f t="shared" si="237"/>
        <v/>
      </c>
      <c r="AS26" s="28" t="str">
        <f t="shared" si="238"/>
        <v/>
      </c>
      <c r="AT26" s="28" t="str">
        <f t="shared" si="239"/>
        <v/>
      </c>
      <c r="AU26" s="28" t="str">
        <f t="shared" si="240"/>
        <v/>
      </c>
      <c r="AV26" s="28" t="str">
        <f t="shared" si="241"/>
        <v/>
      </c>
      <c r="AW26" s="28" t="str">
        <f t="shared" si="242"/>
        <v/>
      </c>
      <c r="AX26" s="28" t="str">
        <f t="shared" si="243"/>
        <v/>
      </c>
      <c r="AY26" s="28" t="str">
        <f t="shared" si="244"/>
        <v/>
      </c>
      <c r="AZ26" s="28" t="str">
        <f t="shared" si="245"/>
        <v/>
      </c>
      <c r="BA26" s="28" t="str">
        <f t="shared" si="246"/>
        <v/>
      </c>
      <c r="BB26" s="28" t="str">
        <f t="shared" si="247"/>
        <v/>
      </c>
      <c r="BC26" s="28" t="str">
        <f t="shared" si="248"/>
        <v/>
      </c>
      <c r="BD26" s="28" t="str">
        <f t="shared" si="249"/>
        <v/>
      </c>
      <c r="BE26" s="28" t="str">
        <f t="shared" si="250"/>
        <v/>
      </c>
      <c r="BF26" s="28" t="str">
        <f t="shared" si="251"/>
        <v/>
      </c>
      <c r="BG26" s="28" t="str">
        <f t="shared" si="252"/>
        <v/>
      </c>
      <c r="BH26" s="28" t="str">
        <f t="shared" si="253"/>
        <v/>
      </c>
      <c r="BI26" s="28" t="str">
        <f t="shared" si="254"/>
        <v/>
      </c>
      <c r="BJ26" s="28" t="str">
        <f t="shared" si="255"/>
        <v/>
      </c>
      <c r="BK26" s="28" t="str">
        <f t="shared" si="256"/>
        <v/>
      </c>
      <c r="BL26" s="28" t="str">
        <f t="shared" si="257"/>
        <v/>
      </c>
      <c r="BM26" s="28" t="str">
        <f t="shared" si="258"/>
        <v/>
      </c>
      <c r="BN26" s="28" t="str">
        <f t="shared" si="259"/>
        <v/>
      </c>
      <c r="BO26" s="28" t="str">
        <f t="shared" si="260"/>
        <v/>
      </c>
      <c r="BP26" s="28" t="str">
        <f t="shared" si="261"/>
        <v/>
      </c>
      <c r="BQ26" s="28">
        <f t="shared" si="262"/>
        <v>0</v>
      </c>
      <c r="BR26" s="502">
        <v>1903</v>
      </c>
      <c r="BS26" s="17" t="str">
        <f t="shared" si="134"/>
        <v/>
      </c>
      <c r="BT26" s="17" t="str">
        <f t="shared" si="135"/>
        <v/>
      </c>
      <c r="BU26" s="17" t="str">
        <f t="shared" si="136"/>
        <v/>
      </c>
      <c r="BV26" s="17" t="str">
        <f t="shared" si="137"/>
        <v/>
      </c>
      <c r="BW26" s="17" t="str">
        <f t="shared" si="138"/>
        <v/>
      </c>
      <c r="BX26" s="17" t="str">
        <f t="shared" si="139"/>
        <v/>
      </c>
      <c r="BY26" s="17" t="str">
        <f t="shared" si="140"/>
        <v/>
      </c>
      <c r="BZ26" s="17" t="str">
        <f t="shared" si="141"/>
        <v/>
      </c>
      <c r="CA26" s="17" t="str">
        <f t="shared" si="142"/>
        <v/>
      </c>
      <c r="CB26" s="17" t="str">
        <f t="shared" si="143"/>
        <v/>
      </c>
      <c r="CC26" s="17" t="str">
        <f t="shared" si="144"/>
        <v/>
      </c>
      <c r="CD26" s="17" t="str">
        <f t="shared" si="145"/>
        <v/>
      </c>
      <c r="CE26" s="17" t="str">
        <f t="shared" si="146"/>
        <v/>
      </c>
      <c r="CF26" s="17" t="str">
        <f t="shared" si="147"/>
        <v/>
      </c>
      <c r="CG26" s="17" t="str">
        <f t="shared" si="148"/>
        <v/>
      </c>
      <c r="CH26" s="17" t="str">
        <f t="shared" si="149"/>
        <v/>
      </c>
      <c r="CI26" s="17" t="str">
        <f t="shared" si="150"/>
        <v/>
      </c>
      <c r="CJ26" s="17" t="str">
        <f t="shared" si="151"/>
        <v/>
      </c>
      <c r="CK26" s="17" t="str">
        <f t="shared" si="152"/>
        <v/>
      </c>
      <c r="CL26" s="17" t="str">
        <f t="shared" si="153"/>
        <v/>
      </c>
      <c r="CM26" s="17" t="str">
        <f t="shared" si="154"/>
        <v/>
      </c>
      <c r="CN26" s="17" t="str">
        <f t="shared" si="155"/>
        <v/>
      </c>
      <c r="CO26" s="17" t="str">
        <f t="shared" si="156"/>
        <v/>
      </c>
      <c r="CP26" s="17" t="str">
        <f t="shared" si="157"/>
        <v/>
      </c>
      <c r="CQ26" s="17" t="str">
        <f t="shared" si="158"/>
        <v/>
      </c>
      <c r="CR26" s="17" t="str">
        <f t="shared" si="159"/>
        <v/>
      </c>
      <c r="CS26" s="17" t="str">
        <f t="shared" si="160"/>
        <v/>
      </c>
      <c r="CT26" s="17" t="str">
        <f t="shared" si="161"/>
        <v/>
      </c>
      <c r="CU26" s="17" t="str">
        <f t="shared" si="162"/>
        <v/>
      </c>
      <c r="CV26" s="17" t="str">
        <f t="shared" si="163"/>
        <v/>
      </c>
      <c r="CW26" s="17" t="str">
        <f t="shared" si="164"/>
        <v/>
      </c>
      <c r="CX26" s="501">
        <v>1903</v>
      </c>
      <c r="CY26" s="28" t="str">
        <f t="shared" si="165"/>
        <v/>
      </c>
      <c r="CZ26" s="28" t="str">
        <f t="shared" si="166"/>
        <v/>
      </c>
      <c r="DA26" s="28" t="str">
        <f t="shared" si="167"/>
        <v/>
      </c>
      <c r="DB26" s="28" t="str">
        <f t="shared" si="168"/>
        <v/>
      </c>
      <c r="DC26" s="28" t="str">
        <f t="shared" si="169"/>
        <v/>
      </c>
      <c r="DD26" s="28" t="str">
        <f t="shared" si="170"/>
        <v/>
      </c>
      <c r="DE26" s="28" t="str">
        <f t="shared" si="171"/>
        <v/>
      </c>
      <c r="DF26" s="28" t="str">
        <f t="shared" si="172"/>
        <v/>
      </c>
      <c r="DG26" s="28" t="str">
        <f t="shared" si="173"/>
        <v/>
      </c>
      <c r="DH26" s="28" t="str">
        <f t="shared" si="174"/>
        <v/>
      </c>
      <c r="DI26" s="28" t="str">
        <f t="shared" si="175"/>
        <v/>
      </c>
      <c r="DJ26" s="28" t="str">
        <f t="shared" si="176"/>
        <v/>
      </c>
      <c r="DK26" s="28" t="str">
        <f t="shared" si="177"/>
        <v/>
      </c>
      <c r="DL26" s="28" t="str">
        <f t="shared" si="178"/>
        <v/>
      </c>
      <c r="DM26" s="28" t="str">
        <f t="shared" si="179"/>
        <v/>
      </c>
      <c r="DN26" s="28" t="str">
        <f t="shared" si="180"/>
        <v/>
      </c>
      <c r="DO26" s="28" t="str">
        <f t="shared" si="181"/>
        <v/>
      </c>
      <c r="DP26" s="28" t="str">
        <f t="shared" si="182"/>
        <v/>
      </c>
      <c r="DQ26" s="28" t="str">
        <f t="shared" si="183"/>
        <v/>
      </c>
      <c r="DR26" s="28" t="str">
        <f t="shared" si="184"/>
        <v/>
      </c>
      <c r="DS26" s="28" t="str">
        <f t="shared" si="185"/>
        <v/>
      </c>
      <c r="DT26" s="28" t="str">
        <f t="shared" si="186"/>
        <v/>
      </c>
      <c r="DU26" s="28" t="str">
        <f t="shared" si="187"/>
        <v/>
      </c>
      <c r="DV26" s="28" t="str">
        <f t="shared" si="188"/>
        <v/>
      </c>
      <c r="DW26" s="28" t="str">
        <f t="shared" si="189"/>
        <v/>
      </c>
      <c r="DX26" s="28" t="str">
        <f t="shared" si="190"/>
        <v/>
      </c>
      <c r="DY26" s="28" t="str">
        <f t="shared" si="191"/>
        <v/>
      </c>
      <c r="DZ26" s="28" t="str">
        <f t="shared" si="192"/>
        <v/>
      </c>
      <c r="EA26" s="28" t="str">
        <f t="shared" si="193"/>
        <v/>
      </c>
      <c r="EB26" s="28" t="str">
        <f t="shared" si="194"/>
        <v/>
      </c>
      <c r="EC26" s="28" t="str">
        <f t="shared" si="195"/>
        <v/>
      </c>
      <c r="ED26" s="28">
        <f t="shared" si="196"/>
        <v>0</v>
      </c>
      <c r="EE26" s="501">
        <v>1903</v>
      </c>
      <c r="EF26" s="17" t="str">
        <f t="shared" si="197"/>
        <v/>
      </c>
      <c r="EG26" s="17" t="str">
        <f t="shared" si="198"/>
        <v/>
      </c>
      <c r="EH26" s="17" t="str">
        <f t="shared" si="199"/>
        <v/>
      </c>
      <c r="EI26" s="17" t="str">
        <f t="shared" si="200"/>
        <v/>
      </c>
      <c r="EJ26" s="17" t="str">
        <f t="shared" si="201"/>
        <v/>
      </c>
      <c r="EK26" s="17" t="str">
        <f t="shared" si="202"/>
        <v/>
      </c>
      <c r="EL26" s="17" t="str">
        <f t="shared" si="203"/>
        <v/>
      </c>
      <c r="EM26" s="17" t="str">
        <f t="shared" si="204"/>
        <v/>
      </c>
      <c r="EN26" s="17" t="str">
        <f t="shared" si="205"/>
        <v/>
      </c>
      <c r="EO26" s="17" t="str">
        <f t="shared" si="206"/>
        <v/>
      </c>
      <c r="EP26" s="17" t="str">
        <f t="shared" si="207"/>
        <v/>
      </c>
      <c r="EQ26" s="17" t="str">
        <f t="shared" si="208"/>
        <v/>
      </c>
      <c r="ER26" s="17" t="str">
        <f t="shared" si="209"/>
        <v/>
      </c>
      <c r="ES26" s="17" t="str">
        <f t="shared" si="210"/>
        <v/>
      </c>
      <c r="ET26" s="17" t="str">
        <f t="shared" si="211"/>
        <v/>
      </c>
      <c r="EU26" s="17" t="str">
        <f t="shared" si="212"/>
        <v/>
      </c>
      <c r="EV26" s="17" t="str">
        <f t="shared" si="213"/>
        <v/>
      </c>
      <c r="EW26" s="17" t="str">
        <f t="shared" si="214"/>
        <v/>
      </c>
      <c r="EX26" s="17" t="str">
        <f t="shared" si="215"/>
        <v/>
      </c>
      <c r="EY26" s="17" t="str">
        <f t="shared" si="216"/>
        <v/>
      </c>
      <c r="EZ26" s="17" t="str">
        <f t="shared" si="217"/>
        <v/>
      </c>
      <c r="FA26" s="17" t="str">
        <f t="shared" si="218"/>
        <v/>
      </c>
      <c r="FB26" s="17" t="str">
        <f t="shared" si="219"/>
        <v/>
      </c>
      <c r="FC26" s="17" t="str">
        <f t="shared" si="220"/>
        <v/>
      </c>
      <c r="FD26" s="17" t="str">
        <f t="shared" si="221"/>
        <v/>
      </c>
      <c r="FE26" s="17" t="str">
        <f t="shared" si="222"/>
        <v/>
      </c>
      <c r="FF26" s="17" t="str">
        <f t="shared" si="223"/>
        <v/>
      </c>
      <c r="FG26" s="17" t="str">
        <f t="shared" si="224"/>
        <v/>
      </c>
      <c r="FH26" s="17" t="str">
        <f t="shared" si="225"/>
        <v/>
      </c>
      <c r="FI26" s="17" t="str">
        <f t="shared" si="226"/>
        <v/>
      </c>
      <c r="FJ26" s="17" t="str">
        <f t="shared" si="227"/>
        <v/>
      </c>
      <c r="FK26" s="501">
        <v>1903</v>
      </c>
    </row>
    <row r="27" spans="1:236">
      <c r="A27" s="3">
        <v>1904</v>
      </c>
      <c r="B27" s="9">
        <f>(Max!B27+Min!B27)/2</f>
        <v>46.5</v>
      </c>
      <c r="C27" s="9">
        <f>(Max!C27+Min!C27)/2</f>
        <v>41</v>
      </c>
      <c r="D27" s="9">
        <f>(Max!D27+Min!D27)/2</f>
        <v>53</v>
      </c>
      <c r="E27" s="9">
        <f>(Max!E27+Min!E27)/2</f>
        <v>34.5</v>
      </c>
      <c r="F27" s="9">
        <f>(Max!F27+Min!F27)/2</f>
        <v>33.5</v>
      </c>
      <c r="G27" s="171">
        <f>(Max!G27+Min!G27)/2</f>
        <v>46.5</v>
      </c>
      <c r="H27" s="9">
        <f>(Max!H27+Min!H27)/2</f>
        <v>58</v>
      </c>
      <c r="I27" s="9">
        <f>(Max!I27+Min!I27)/2</f>
        <v>53.5</v>
      </c>
      <c r="J27" s="9">
        <f>(Max!J27+Min!J27)/2</f>
        <v>48</v>
      </c>
      <c r="K27" s="9">
        <f>(Max!K27+Min!K27)/2</f>
        <v>47</v>
      </c>
      <c r="L27" s="171">
        <f>(Max!L27+Min!L27)/2</f>
        <v>55</v>
      </c>
      <c r="M27" s="9">
        <f>(Max!M27+Min!M27)/2</f>
        <v>46</v>
      </c>
      <c r="N27" s="9">
        <f>(Max!N27+Min!N27)/2</f>
        <v>45.5</v>
      </c>
      <c r="O27" s="9">
        <f>(Max!O27+Min!O27)/2</f>
        <v>38</v>
      </c>
      <c r="P27" s="9">
        <f>(Max!P27+Min!P27)/2</f>
        <v>38.5</v>
      </c>
      <c r="Q27" s="171">
        <f>(Max!Q27+Min!Q27)/2</f>
        <v>40</v>
      </c>
      <c r="R27" s="9">
        <f>(Max!R27+Min!R27)/2</f>
        <v>40.5</v>
      </c>
      <c r="S27" s="9">
        <f>(Max!S27+Min!S27)/2</f>
        <v>50.5</v>
      </c>
      <c r="T27" s="9">
        <f>(Max!T27+Min!T27)/2</f>
        <v>53.5</v>
      </c>
      <c r="U27" s="9">
        <f>(Max!U27+Min!U27)/2</f>
        <v>58.5</v>
      </c>
      <c r="V27" s="171">
        <f>(Max!V27+Min!V27)/2</f>
        <v>42.5</v>
      </c>
      <c r="W27" s="9">
        <f>(Max!W27+Min!W27)/2</f>
        <v>47.5</v>
      </c>
      <c r="X27" s="9">
        <f>(Max!X27+Min!X27)/2</f>
        <v>57</v>
      </c>
      <c r="Y27" s="9">
        <f>(Max!Y27+Min!Y27)/2</f>
        <v>55</v>
      </c>
      <c r="Z27" s="9">
        <f>(Max!Z27+Min!Z27)/2</f>
        <v>61.5</v>
      </c>
      <c r="AA27" s="171">
        <f>(Max!AA27+Min!AA27)/2</f>
        <v>61</v>
      </c>
      <c r="AB27" s="9">
        <f>(Max!AB27+Min!AB27)/2</f>
        <v>43</v>
      </c>
      <c r="AC27" s="9">
        <f>(Max!AC27+Min!AC27)/2</f>
        <v>38</v>
      </c>
      <c r="AD27" s="9">
        <f>(Max!AD27+Min!AD27)/2</f>
        <v>40</v>
      </c>
      <c r="AE27" s="9">
        <f>(Max!AE27+Min!AE27)/2</f>
        <v>43.5</v>
      </c>
      <c r="AF27" s="171">
        <f>(Max!AF27+Min!AF27)/2</f>
        <v>56</v>
      </c>
      <c r="AG27" s="9">
        <f t="shared" si="228"/>
        <v>1472.5</v>
      </c>
      <c r="AH27" s="68">
        <f>(Max!AG27+Min!AG27)/62</f>
        <v>47.5</v>
      </c>
      <c r="AI27" s="61">
        <f t="shared" si="229"/>
        <v>61.5</v>
      </c>
      <c r="AJ27" s="165">
        <f t="shared" si="230"/>
        <v>33.5</v>
      </c>
      <c r="AK27" s="501">
        <v>1904</v>
      </c>
      <c r="AL27" s="28" t="str">
        <f t="shared" si="231"/>
        <v/>
      </c>
      <c r="AM27" s="28" t="str">
        <f t="shared" si="232"/>
        <v/>
      </c>
      <c r="AN27" s="28" t="str">
        <f t="shared" si="233"/>
        <v/>
      </c>
      <c r="AO27" s="28" t="str">
        <f t="shared" si="234"/>
        <v/>
      </c>
      <c r="AP27" s="28" t="str">
        <f t="shared" si="235"/>
        <v/>
      </c>
      <c r="AQ27" s="28" t="str">
        <f t="shared" si="236"/>
        <v/>
      </c>
      <c r="AR27" s="28" t="str">
        <f t="shared" si="237"/>
        <v/>
      </c>
      <c r="AS27" s="28" t="str">
        <f t="shared" si="238"/>
        <v/>
      </c>
      <c r="AT27" s="28" t="str">
        <f t="shared" si="239"/>
        <v/>
      </c>
      <c r="AU27" s="28" t="str">
        <f t="shared" si="240"/>
        <v/>
      </c>
      <c r="AV27" s="28" t="str">
        <f t="shared" si="241"/>
        <v/>
      </c>
      <c r="AW27" s="28" t="str">
        <f t="shared" si="242"/>
        <v/>
      </c>
      <c r="AX27" s="28" t="str">
        <f t="shared" si="243"/>
        <v/>
      </c>
      <c r="AY27" s="28" t="str">
        <f t="shared" si="244"/>
        <v/>
      </c>
      <c r="AZ27" s="28" t="str">
        <f t="shared" si="245"/>
        <v/>
      </c>
      <c r="BA27" s="28" t="str">
        <f t="shared" si="246"/>
        <v/>
      </c>
      <c r="BB27" s="28" t="str">
        <f t="shared" si="247"/>
        <v/>
      </c>
      <c r="BC27" s="28" t="str">
        <f t="shared" si="248"/>
        <v/>
      </c>
      <c r="BD27" s="28" t="str">
        <f t="shared" si="249"/>
        <v/>
      </c>
      <c r="BE27" s="28" t="str">
        <f t="shared" si="250"/>
        <v/>
      </c>
      <c r="BF27" s="28" t="str">
        <f t="shared" si="251"/>
        <v/>
      </c>
      <c r="BG27" s="28" t="str">
        <f t="shared" si="252"/>
        <v/>
      </c>
      <c r="BH27" s="28" t="str">
        <f t="shared" si="253"/>
        <v/>
      </c>
      <c r="BI27" s="28" t="str">
        <f t="shared" si="254"/>
        <v/>
      </c>
      <c r="BJ27" s="28" t="str">
        <f t="shared" si="255"/>
        <v/>
      </c>
      <c r="BK27" s="28" t="str">
        <f t="shared" si="256"/>
        <v/>
      </c>
      <c r="BL27" s="28" t="str">
        <f t="shared" si="257"/>
        <v/>
      </c>
      <c r="BM27" s="28" t="str">
        <f t="shared" si="258"/>
        <v/>
      </c>
      <c r="BN27" s="28" t="str">
        <f t="shared" si="259"/>
        <v/>
      </c>
      <c r="BO27" s="28" t="str">
        <f t="shared" si="260"/>
        <v/>
      </c>
      <c r="BP27" s="28" t="str">
        <f t="shared" si="261"/>
        <v/>
      </c>
      <c r="BQ27" s="28">
        <f t="shared" si="262"/>
        <v>0</v>
      </c>
      <c r="BR27" s="502">
        <v>1904</v>
      </c>
      <c r="BS27" s="17" t="str">
        <f t="shared" si="134"/>
        <v/>
      </c>
      <c r="BT27" s="17" t="str">
        <f t="shared" si="135"/>
        <v/>
      </c>
      <c r="BU27" s="17" t="str">
        <f t="shared" si="136"/>
        <v/>
      </c>
      <c r="BV27" s="17" t="str">
        <f t="shared" si="137"/>
        <v/>
      </c>
      <c r="BW27" s="17" t="str">
        <f t="shared" si="138"/>
        <v/>
      </c>
      <c r="BX27" s="17" t="str">
        <f t="shared" si="139"/>
        <v/>
      </c>
      <c r="BY27" s="17" t="str">
        <f t="shared" si="140"/>
        <v/>
      </c>
      <c r="BZ27" s="17" t="str">
        <f t="shared" si="141"/>
        <v/>
      </c>
      <c r="CA27" s="17" t="str">
        <f t="shared" si="142"/>
        <v/>
      </c>
      <c r="CB27" s="17" t="str">
        <f t="shared" si="143"/>
        <v/>
      </c>
      <c r="CC27" s="17" t="str">
        <f t="shared" si="144"/>
        <v/>
      </c>
      <c r="CD27" s="17" t="str">
        <f t="shared" si="145"/>
        <v/>
      </c>
      <c r="CE27" s="17" t="str">
        <f t="shared" si="146"/>
        <v/>
      </c>
      <c r="CF27" s="17" t="str">
        <f t="shared" si="147"/>
        <v/>
      </c>
      <c r="CG27" s="17" t="str">
        <f t="shared" si="148"/>
        <v/>
      </c>
      <c r="CH27" s="17" t="str">
        <f t="shared" si="149"/>
        <v/>
      </c>
      <c r="CI27" s="17" t="str">
        <f t="shared" si="150"/>
        <v/>
      </c>
      <c r="CJ27" s="17" t="str">
        <f t="shared" si="151"/>
        <v/>
      </c>
      <c r="CK27" s="17" t="str">
        <f t="shared" si="152"/>
        <v/>
      </c>
      <c r="CL27" s="17" t="str">
        <f t="shared" si="153"/>
        <v/>
      </c>
      <c r="CM27" s="17" t="str">
        <f t="shared" si="154"/>
        <v/>
      </c>
      <c r="CN27" s="17" t="str">
        <f t="shared" si="155"/>
        <v/>
      </c>
      <c r="CO27" s="17" t="str">
        <f t="shared" si="156"/>
        <v/>
      </c>
      <c r="CP27" s="17" t="str">
        <f t="shared" si="157"/>
        <v/>
      </c>
      <c r="CQ27" s="17" t="str">
        <f t="shared" si="158"/>
        <v/>
      </c>
      <c r="CR27" s="17" t="str">
        <f t="shared" si="159"/>
        <v/>
      </c>
      <c r="CS27" s="17" t="str">
        <f t="shared" si="160"/>
        <v/>
      </c>
      <c r="CT27" s="17" t="str">
        <f t="shared" si="161"/>
        <v/>
      </c>
      <c r="CU27" s="17" t="str">
        <f t="shared" si="162"/>
        <v/>
      </c>
      <c r="CV27" s="17" t="str">
        <f t="shared" si="163"/>
        <v/>
      </c>
      <c r="CW27" s="17" t="str">
        <f t="shared" si="164"/>
        <v/>
      </c>
      <c r="CX27" s="501">
        <v>1904</v>
      </c>
      <c r="CY27" s="28" t="str">
        <f t="shared" si="165"/>
        <v/>
      </c>
      <c r="CZ27" s="28" t="str">
        <f t="shared" si="166"/>
        <v/>
      </c>
      <c r="DA27" s="28" t="str">
        <f t="shared" si="167"/>
        <v/>
      </c>
      <c r="DB27" s="28" t="str">
        <f t="shared" si="168"/>
        <v/>
      </c>
      <c r="DC27" s="28" t="str">
        <f t="shared" si="169"/>
        <v/>
      </c>
      <c r="DD27" s="28" t="str">
        <f t="shared" si="170"/>
        <v/>
      </c>
      <c r="DE27" s="28" t="str">
        <f t="shared" si="171"/>
        <v/>
      </c>
      <c r="DF27" s="28" t="str">
        <f t="shared" si="172"/>
        <v/>
      </c>
      <c r="DG27" s="28" t="str">
        <f t="shared" si="173"/>
        <v/>
      </c>
      <c r="DH27" s="28" t="str">
        <f t="shared" si="174"/>
        <v/>
      </c>
      <c r="DI27" s="28" t="str">
        <f t="shared" si="175"/>
        <v/>
      </c>
      <c r="DJ27" s="28" t="str">
        <f t="shared" si="176"/>
        <v/>
      </c>
      <c r="DK27" s="28" t="str">
        <f t="shared" si="177"/>
        <v/>
      </c>
      <c r="DL27" s="28" t="str">
        <f t="shared" si="178"/>
        <v/>
      </c>
      <c r="DM27" s="28" t="str">
        <f t="shared" si="179"/>
        <v/>
      </c>
      <c r="DN27" s="28" t="str">
        <f t="shared" si="180"/>
        <v/>
      </c>
      <c r="DO27" s="28" t="str">
        <f t="shared" si="181"/>
        <v/>
      </c>
      <c r="DP27" s="28" t="str">
        <f t="shared" si="182"/>
        <v/>
      </c>
      <c r="DQ27" s="28" t="str">
        <f t="shared" si="183"/>
        <v/>
      </c>
      <c r="DR27" s="28" t="str">
        <f t="shared" si="184"/>
        <v/>
      </c>
      <c r="DS27" s="28" t="str">
        <f t="shared" si="185"/>
        <v/>
      </c>
      <c r="DT27" s="28" t="str">
        <f t="shared" si="186"/>
        <v/>
      </c>
      <c r="DU27" s="28" t="str">
        <f t="shared" si="187"/>
        <v/>
      </c>
      <c r="DV27" s="28" t="str">
        <f t="shared" si="188"/>
        <v/>
      </c>
      <c r="DW27" s="28" t="str">
        <f t="shared" si="189"/>
        <v/>
      </c>
      <c r="DX27" s="28" t="str">
        <f t="shared" si="190"/>
        <v/>
      </c>
      <c r="DY27" s="28" t="str">
        <f t="shared" si="191"/>
        <v/>
      </c>
      <c r="DZ27" s="28" t="str">
        <f t="shared" si="192"/>
        <v/>
      </c>
      <c r="EA27" s="28" t="str">
        <f t="shared" si="193"/>
        <v/>
      </c>
      <c r="EB27" s="28" t="str">
        <f t="shared" si="194"/>
        <v/>
      </c>
      <c r="EC27" s="28" t="str">
        <f t="shared" si="195"/>
        <v/>
      </c>
      <c r="ED27" s="28">
        <f t="shared" si="196"/>
        <v>0</v>
      </c>
      <c r="EE27" s="501">
        <v>1904</v>
      </c>
      <c r="EF27" s="17" t="str">
        <f t="shared" si="197"/>
        <v/>
      </c>
      <c r="EG27" s="17" t="str">
        <f t="shared" si="198"/>
        <v/>
      </c>
      <c r="EH27" s="17" t="str">
        <f t="shared" si="199"/>
        <v/>
      </c>
      <c r="EI27" s="17" t="str">
        <f t="shared" si="200"/>
        <v/>
      </c>
      <c r="EJ27" s="17" t="str">
        <f t="shared" si="201"/>
        <v/>
      </c>
      <c r="EK27" s="17" t="str">
        <f t="shared" si="202"/>
        <v/>
      </c>
      <c r="EL27" s="17" t="str">
        <f t="shared" si="203"/>
        <v/>
      </c>
      <c r="EM27" s="17" t="str">
        <f t="shared" si="204"/>
        <v/>
      </c>
      <c r="EN27" s="17" t="str">
        <f t="shared" si="205"/>
        <v/>
      </c>
      <c r="EO27" s="17" t="str">
        <f t="shared" si="206"/>
        <v/>
      </c>
      <c r="EP27" s="17" t="str">
        <f t="shared" si="207"/>
        <v/>
      </c>
      <c r="EQ27" s="17" t="str">
        <f t="shared" si="208"/>
        <v/>
      </c>
      <c r="ER27" s="17" t="str">
        <f t="shared" si="209"/>
        <v/>
      </c>
      <c r="ES27" s="17" t="str">
        <f t="shared" si="210"/>
        <v/>
      </c>
      <c r="ET27" s="17" t="str">
        <f t="shared" si="211"/>
        <v/>
      </c>
      <c r="EU27" s="17" t="str">
        <f t="shared" si="212"/>
        <v/>
      </c>
      <c r="EV27" s="17" t="str">
        <f t="shared" si="213"/>
        <v/>
      </c>
      <c r="EW27" s="17" t="str">
        <f t="shared" si="214"/>
        <v/>
      </c>
      <c r="EX27" s="17" t="str">
        <f t="shared" si="215"/>
        <v/>
      </c>
      <c r="EY27" s="17" t="str">
        <f t="shared" si="216"/>
        <v/>
      </c>
      <c r="EZ27" s="17" t="str">
        <f t="shared" si="217"/>
        <v/>
      </c>
      <c r="FA27" s="17" t="str">
        <f t="shared" si="218"/>
        <v/>
      </c>
      <c r="FB27" s="17" t="str">
        <f t="shared" si="219"/>
        <v/>
      </c>
      <c r="FC27" s="17" t="str">
        <f t="shared" si="220"/>
        <v/>
      </c>
      <c r="FD27" s="17" t="str">
        <f t="shared" si="221"/>
        <v/>
      </c>
      <c r="FE27" s="17" t="str">
        <f t="shared" si="222"/>
        <v/>
      </c>
      <c r="FF27" s="17" t="str">
        <f t="shared" si="223"/>
        <v/>
      </c>
      <c r="FG27" s="17" t="str">
        <f t="shared" si="224"/>
        <v/>
      </c>
      <c r="FH27" s="17" t="str">
        <f t="shared" si="225"/>
        <v/>
      </c>
      <c r="FI27" s="17" t="str">
        <f t="shared" si="226"/>
        <v/>
      </c>
      <c r="FJ27" s="17" t="str">
        <f t="shared" si="227"/>
        <v/>
      </c>
      <c r="FK27" s="501">
        <v>1904</v>
      </c>
    </row>
    <row r="28" spans="1:236">
      <c r="A28" s="3">
        <v>1905</v>
      </c>
      <c r="B28" s="9">
        <f>(Max!B28+Min!B28)/2</f>
        <v>43</v>
      </c>
      <c r="C28" s="9">
        <f>(Max!C28+Min!C28)/2</f>
        <v>34.5</v>
      </c>
      <c r="D28" s="9">
        <f>(Max!D28+Min!D28)/2</f>
        <v>37</v>
      </c>
      <c r="E28" s="9">
        <f>(Max!E28+Min!E28)/2</f>
        <v>51.5</v>
      </c>
      <c r="F28" s="9">
        <f>(Max!F28+Min!F28)/2</f>
        <v>39.5</v>
      </c>
      <c r="G28" s="171">
        <f>(Max!G28+Min!G28)/2</f>
        <v>44.5</v>
      </c>
      <c r="H28" s="9">
        <f>(Max!H28+Min!H28)/2</f>
        <v>36</v>
      </c>
      <c r="I28" s="9">
        <f>(Max!I28+Min!I28)/2</f>
        <v>53.5</v>
      </c>
      <c r="J28" s="9">
        <f>(Max!J28+Min!J28)/2</f>
        <v>44</v>
      </c>
      <c r="K28" s="9">
        <f>(Max!K28+Min!K28)/2</f>
        <v>43.5</v>
      </c>
      <c r="L28" s="171">
        <f>(Max!L28+Min!L28)/2</f>
        <v>42.5</v>
      </c>
      <c r="M28" s="9">
        <f>(Max!M28+Min!M28)/2</f>
        <v>40</v>
      </c>
      <c r="N28" s="9">
        <f>(Max!N28+Min!N28)/2</f>
        <v>39.5</v>
      </c>
      <c r="O28" s="9">
        <f>(Max!O28+Min!O28)/2</f>
        <v>42</v>
      </c>
      <c r="P28" s="9">
        <f>(Max!P28+Min!P28)/2</f>
        <v>43</v>
      </c>
      <c r="Q28" s="171">
        <f>(Max!Q28+Min!Q28)/2</f>
        <v>48.5</v>
      </c>
      <c r="R28" s="9">
        <f>(Max!R28+Min!R28)/2</f>
        <v>57</v>
      </c>
      <c r="S28" s="9">
        <f>(Max!S28+Min!S28)/2</f>
        <v>62</v>
      </c>
      <c r="T28" s="9">
        <f>(Max!T28+Min!T28)/2</f>
        <v>66</v>
      </c>
      <c r="U28" s="9">
        <f>(Max!U28+Min!U28)/2</f>
        <v>61</v>
      </c>
      <c r="V28" s="171">
        <f>(Max!V28+Min!V28)/2</f>
        <v>45</v>
      </c>
      <c r="W28" s="9">
        <f>(Max!W28+Min!W28)/2</f>
        <v>47.5</v>
      </c>
      <c r="X28" s="9">
        <f>(Max!X28+Min!X28)/2</f>
        <v>48.5</v>
      </c>
      <c r="Y28" s="9">
        <f>(Max!Y28+Min!Y28)/2</f>
        <v>55</v>
      </c>
      <c r="Z28" s="9">
        <f>(Max!Z28+Min!Z28)/2</f>
        <v>55.5</v>
      </c>
      <c r="AA28" s="171">
        <f>(Max!AA28+Min!AA28)/2</f>
        <v>57.5</v>
      </c>
      <c r="AB28" s="9">
        <f>(Max!AB28+Min!AB28)/2</f>
        <v>59.5</v>
      </c>
      <c r="AC28" s="9">
        <f>(Max!AC28+Min!AC28)/2</f>
        <v>61.5</v>
      </c>
      <c r="AD28" s="9">
        <f>(Max!AD28+Min!AD28)/2</f>
        <v>65.5</v>
      </c>
      <c r="AE28" s="9">
        <f>(Max!AE28+Min!AE28)/2</f>
        <v>63</v>
      </c>
      <c r="AF28" s="171">
        <f>(Max!AF28+Min!AF28)/2</f>
        <v>57.5</v>
      </c>
      <c r="AG28" s="9">
        <f t="shared" si="228"/>
        <v>1544.5</v>
      </c>
      <c r="AH28" s="68">
        <f>(Max!AG28+Min!AG28)/62</f>
        <v>49.822580645161288</v>
      </c>
      <c r="AI28" s="61">
        <f t="shared" si="229"/>
        <v>66</v>
      </c>
      <c r="AJ28" s="165">
        <f t="shared" si="230"/>
        <v>34.5</v>
      </c>
      <c r="AK28" s="501">
        <v>1905</v>
      </c>
      <c r="AL28" s="28" t="str">
        <f t="shared" si="231"/>
        <v/>
      </c>
      <c r="AM28" s="28" t="str">
        <f t="shared" si="232"/>
        <v/>
      </c>
      <c r="AN28" s="28" t="str">
        <f t="shared" si="233"/>
        <v/>
      </c>
      <c r="AO28" s="28" t="str">
        <f t="shared" si="234"/>
        <v/>
      </c>
      <c r="AP28" s="28" t="str">
        <f t="shared" si="235"/>
        <v/>
      </c>
      <c r="AQ28" s="28" t="str">
        <f t="shared" si="236"/>
        <v/>
      </c>
      <c r="AR28" s="28" t="str">
        <f t="shared" si="237"/>
        <v/>
      </c>
      <c r="AS28" s="28" t="str">
        <f t="shared" si="238"/>
        <v/>
      </c>
      <c r="AT28" s="28" t="str">
        <f t="shared" si="239"/>
        <v/>
      </c>
      <c r="AU28" s="28" t="str">
        <f t="shared" si="240"/>
        <v/>
      </c>
      <c r="AV28" s="28" t="str">
        <f t="shared" si="241"/>
        <v/>
      </c>
      <c r="AW28" s="28" t="str">
        <f t="shared" si="242"/>
        <v/>
      </c>
      <c r="AX28" s="28" t="str">
        <f t="shared" si="243"/>
        <v/>
      </c>
      <c r="AY28" s="28" t="str">
        <f t="shared" si="244"/>
        <v/>
      </c>
      <c r="AZ28" s="28" t="str">
        <f t="shared" si="245"/>
        <v/>
      </c>
      <c r="BA28" s="28" t="str">
        <f t="shared" si="246"/>
        <v/>
      </c>
      <c r="BB28" s="28" t="str">
        <f t="shared" si="247"/>
        <v/>
      </c>
      <c r="BC28" s="28" t="str">
        <f t="shared" si="248"/>
        <v/>
      </c>
      <c r="BD28" s="28" t="str">
        <f t="shared" si="249"/>
        <v/>
      </c>
      <c r="BE28" s="28" t="str">
        <f t="shared" si="250"/>
        <v/>
      </c>
      <c r="BF28" s="28" t="str">
        <f t="shared" si="251"/>
        <v/>
      </c>
      <c r="BG28" s="28" t="str">
        <f t="shared" si="252"/>
        <v/>
      </c>
      <c r="BH28" s="28" t="str">
        <f t="shared" si="253"/>
        <v/>
      </c>
      <c r="BI28" s="28" t="str">
        <f t="shared" si="254"/>
        <v/>
      </c>
      <c r="BJ28" s="28" t="str">
        <f t="shared" si="255"/>
        <v/>
      </c>
      <c r="BK28" s="28" t="str">
        <f t="shared" si="256"/>
        <v/>
      </c>
      <c r="BL28" s="28" t="str">
        <f t="shared" si="257"/>
        <v/>
      </c>
      <c r="BM28" s="28" t="str">
        <f t="shared" si="258"/>
        <v/>
      </c>
      <c r="BN28" s="28" t="str">
        <f t="shared" si="259"/>
        <v/>
      </c>
      <c r="BO28" s="28" t="str">
        <f t="shared" si="260"/>
        <v/>
      </c>
      <c r="BP28" s="28" t="str">
        <f t="shared" si="261"/>
        <v/>
      </c>
      <c r="BQ28" s="28">
        <f t="shared" si="262"/>
        <v>0</v>
      </c>
      <c r="BR28" s="502">
        <v>1905</v>
      </c>
      <c r="BS28" s="17" t="str">
        <f t="shared" si="134"/>
        <v/>
      </c>
      <c r="BT28" s="17" t="str">
        <f t="shared" si="135"/>
        <v/>
      </c>
      <c r="BU28" s="17" t="str">
        <f t="shared" si="136"/>
        <v/>
      </c>
      <c r="BV28" s="17" t="str">
        <f t="shared" si="137"/>
        <v/>
      </c>
      <c r="BW28" s="17" t="str">
        <f t="shared" si="138"/>
        <v/>
      </c>
      <c r="BX28" s="17" t="str">
        <f t="shared" si="139"/>
        <v/>
      </c>
      <c r="BY28" s="17" t="str">
        <f t="shared" si="140"/>
        <v/>
      </c>
      <c r="BZ28" s="17" t="str">
        <f t="shared" si="141"/>
        <v/>
      </c>
      <c r="CA28" s="17" t="str">
        <f t="shared" si="142"/>
        <v/>
      </c>
      <c r="CB28" s="17" t="str">
        <f t="shared" si="143"/>
        <v/>
      </c>
      <c r="CC28" s="17" t="str">
        <f t="shared" si="144"/>
        <v/>
      </c>
      <c r="CD28" s="17" t="str">
        <f t="shared" si="145"/>
        <v/>
      </c>
      <c r="CE28" s="17" t="str">
        <f t="shared" si="146"/>
        <v/>
      </c>
      <c r="CF28" s="17" t="str">
        <f t="shared" si="147"/>
        <v/>
      </c>
      <c r="CG28" s="17" t="str">
        <f t="shared" si="148"/>
        <v/>
      </c>
      <c r="CH28" s="17" t="str">
        <f t="shared" si="149"/>
        <v/>
      </c>
      <c r="CI28" s="17" t="str">
        <f t="shared" si="150"/>
        <v/>
      </c>
      <c r="CJ28" s="17" t="str">
        <f t="shared" si="151"/>
        <v/>
      </c>
      <c r="CK28" s="17" t="str">
        <f t="shared" si="152"/>
        <v/>
      </c>
      <c r="CL28" s="17" t="str">
        <f t="shared" si="153"/>
        <v/>
      </c>
      <c r="CM28" s="17" t="str">
        <f t="shared" si="154"/>
        <v/>
      </c>
      <c r="CN28" s="17" t="str">
        <f t="shared" si="155"/>
        <v/>
      </c>
      <c r="CO28" s="17" t="str">
        <f t="shared" si="156"/>
        <v/>
      </c>
      <c r="CP28" s="17" t="str">
        <f t="shared" si="157"/>
        <v/>
      </c>
      <c r="CQ28" s="17" t="str">
        <f t="shared" si="158"/>
        <v/>
      </c>
      <c r="CR28" s="17" t="str">
        <f t="shared" si="159"/>
        <v/>
      </c>
      <c r="CS28" s="17" t="str">
        <f t="shared" si="160"/>
        <v/>
      </c>
      <c r="CT28" s="17" t="str">
        <f t="shared" si="161"/>
        <v/>
      </c>
      <c r="CU28" s="17" t="str">
        <f t="shared" si="162"/>
        <v/>
      </c>
      <c r="CV28" s="17" t="str">
        <f t="shared" si="163"/>
        <v/>
      </c>
      <c r="CW28" s="17" t="str">
        <f t="shared" si="164"/>
        <v/>
      </c>
      <c r="CX28" s="501">
        <v>1905</v>
      </c>
      <c r="CY28" s="28" t="str">
        <f t="shared" si="165"/>
        <v/>
      </c>
      <c r="CZ28" s="28" t="str">
        <f t="shared" si="166"/>
        <v/>
      </c>
      <c r="DA28" s="28" t="str">
        <f t="shared" si="167"/>
        <v/>
      </c>
      <c r="DB28" s="28" t="str">
        <f t="shared" si="168"/>
        <v/>
      </c>
      <c r="DC28" s="28" t="str">
        <f t="shared" si="169"/>
        <v/>
      </c>
      <c r="DD28" s="28" t="str">
        <f t="shared" si="170"/>
        <v/>
      </c>
      <c r="DE28" s="28" t="str">
        <f t="shared" si="171"/>
        <v/>
      </c>
      <c r="DF28" s="28" t="str">
        <f t="shared" si="172"/>
        <v/>
      </c>
      <c r="DG28" s="28" t="str">
        <f t="shared" si="173"/>
        <v/>
      </c>
      <c r="DH28" s="28" t="str">
        <f t="shared" si="174"/>
        <v/>
      </c>
      <c r="DI28" s="28" t="str">
        <f t="shared" si="175"/>
        <v/>
      </c>
      <c r="DJ28" s="28" t="str">
        <f t="shared" si="176"/>
        <v/>
      </c>
      <c r="DK28" s="28" t="str">
        <f t="shared" si="177"/>
        <v/>
      </c>
      <c r="DL28" s="28" t="str">
        <f t="shared" si="178"/>
        <v/>
      </c>
      <c r="DM28" s="28" t="str">
        <f t="shared" si="179"/>
        <v/>
      </c>
      <c r="DN28" s="28" t="str">
        <f t="shared" si="180"/>
        <v/>
      </c>
      <c r="DO28" s="28" t="str">
        <f t="shared" si="181"/>
        <v/>
      </c>
      <c r="DP28" s="28" t="str">
        <f t="shared" si="182"/>
        <v/>
      </c>
      <c r="DQ28" s="28" t="str">
        <f t="shared" si="183"/>
        <v/>
      </c>
      <c r="DR28" s="28" t="str">
        <f t="shared" si="184"/>
        <v/>
      </c>
      <c r="DS28" s="28" t="str">
        <f t="shared" si="185"/>
        <v/>
      </c>
      <c r="DT28" s="28" t="str">
        <f t="shared" si="186"/>
        <v/>
      </c>
      <c r="DU28" s="28" t="str">
        <f t="shared" si="187"/>
        <v/>
      </c>
      <c r="DV28" s="28" t="str">
        <f t="shared" si="188"/>
        <v/>
      </c>
      <c r="DW28" s="28" t="str">
        <f t="shared" si="189"/>
        <v/>
      </c>
      <c r="DX28" s="28" t="str">
        <f t="shared" si="190"/>
        <v/>
      </c>
      <c r="DY28" s="28" t="str">
        <f t="shared" si="191"/>
        <v/>
      </c>
      <c r="DZ28" s="28" t="str">
        <f t="shared" si="192"/>
        <v/>
      </c>
      <c r="EA28" s="28" t="str">
        <f t="shared" si="193"/>
        <v/>
      </c>
      <c r="EB28" s="28" t="str">
        <f t="shared" si="194"/>
        <v/>
      </c>
      <c r="EC28" s="28" t="str">
        <f t="shared" si="195"/>
        <v/>
      </c>
      <c r="ED28" s="28">
        <f t="shared" si="196"/>
        <v>0</v>
      </c>
      <c r="EE28" s="501">
        <v>1905</v>
      </c>
      <c r="EF28" s="17" t="str">
        <f t="shared" si="197"/>
        <v/>
      </c>
      <c r="EG28" s="17" t="str">
        <f t="shared" si="198"/>
        <v/>
      </c>
      <c r="EH28" s="17" t="str">
        <f t="shared" si="199"/>
        <v/>
      </c>
      <c r="EI28" s="17" t="str">
        <f t="shared" si="200"/>
        <v/>
      </c>
      <c r="EJ28" s="17" t="str">
        <f t="shared" si="201"/>
        <v/>
      </c>
      <c r="EK28" s="17" t="str">
        <f t="shared" si="202"/>
        <v/>
      </c>
      <c r="EL28" s="17" t="str">
        <f t="shared" si="203"/>
        <v/>
      </c>
      <c r="EM28" s="17" t="str">
        <f t="shared" si="204"/>
        <v/>
      </c>
      <c r="EN28" s="17" t="str">
        <f t="shared" si="205"/>
        <v/>
      </c>
      <c r="EO28" s="17" t="str">
        <f t="shared" si="206"/>
        <v/>
      </c>
      <c r="EP28" s="17" t="str">
        <f t="shared" si="207"/>
        <v/>
      </c>
      <c r="EQ28" s="17" t="str">
        <f t="shared" si="208"/>
        <v/>
      </c>
      <c r="ER28" s="17" t="str">
        <f t="shared" si="209"/>
        <v/>
      </c>
      <c r="ES28" s="17" t="str">
        <f t="shared" si="210"/>
        <v/>
      </c>
      <c r="ET28" s="17" t="str">
        <f t="shared" si="211"/>
        <v/>
      </c>
      <c r="EU28" s="17" t="str">
        <f t="shared" si="212"/>
        <v/>
      </c>
      <c r="EV28" s="17" t="str">
        <f t="shared" si="213"/>
        <v/>
      </c>
      <c r="EW28" s="17" t="str">
        <f t="shared" si="214"/>
        <v/>
      </c>
      <c r="EX28" s="17" t="str">
        <f t="shared" si="215"/>
        <v/>
      </c>
      <c r="EY28" s="17" t="str">
        <f t="shared" si="216"/>
        <v/>
      </c>
      <c r="EZ28" s="17" t="str">
        <f t="shared" si="217"/>
        <v/>
      </c>
      <c r="FA28" s="17" t="str">
        <f t="shared" si="218"/>
        <v/>
      </c>
      <c r="FB28" s="17" t="str">
        <f t="shared" si="219"/>
        <v/>
      </c>
      <c r="FC28" s="17" t="str">
        <f t="shared" si="220"/>
        <v/>
      </c>
      <c r="FD28" s="17" t="str">
        <f t="shared" si="221"/>
        <v/>
      </c>
      <c r="FE28" s="17" t="str">
        <f t="shared" si="222"/>
        <v/>
      </c>
      <c r="FF28" s="17" t="str">
        <f t="shared" si="223"/>
        <v/>
      </c>
      <c r="FG28" s="17" t="str">
        <f t="shared" si="224"/>
        <v/>
      </c>
      <c r="FH28" s="17" t="str">
        <f t="shared" si="225"/>
        <v/>
      </c>
      <c r="FI28" s="17" t="str">
        <f t="shared" si="226"/>
        <v/>
      </c>
      <c r="FJ28" s="17" t="str">
        <f t="shared" si="227"/>
        <v/>
      </c>
      <c r="FK28" s="501">
        <v>1905</v>
      </c>
    </row>
    <row r="29" spans="1:236">
      <c r="A29" s="3">
        <v>1906</v>
      </c>
      <c r="B29" s="9">
        <f>(Max!B29+Min!B29)/2</f>
        <v>38.5</v>
      </c>
      <c r="C29" s="9">
        <f>(Max!C29+Min!C29)/2</f>
        <v>49.5</v>
      </c>
      <c r="D29" s="9">
        <f>(Max!D29+Min!D29)/2</f>
        <v>56.5</v>
      </c>
      <c r="E29" s="9">
        <f>(Max!E29+Min!E29)/2</f>
        <v>48</v>
      </c>
      <c r="F29" s="9">
        <f>(Max!F29+Min!F29)/2</f>
        <v>38</v>
      </c>
      <c r="G29" s="171">
        <f>(Max!G29+Min!G29)/2</f>
        <v>39.5</v>
      </c>
      <c r="H29" s="9">
        <f>(Max!H29+Min!H29)/2</f>
        <v>47</v>
      </c>
      <c r="I29" s="9">
        <f>(Max!I29+Min!I29)/2</f>
        <v>46.5</v>
      </c>
      <c r="J29" s="9">
        <f>(Max!J29+Min!J29)/2</f>
        <v>49</v>
      </c>
      <c r="K29" s="9">
        <f>(Max!K29+Min!K29)/2</f>
        <v>47</v>
      </c>
      <c r="L29" s="171">
        <f>(Max!L29+Min!L29)/2</f>
        <v>46.5</v>
      </c>
      <c r="M29" s="9">
        <f>(Max!M29+Min!M29)/2</f>
        <v>50.5</v>
      </c>
      <c r="N29" s="9">
        <f>(Max!N29+Min!N29)/2</f>
        <v>38</v>
      </c>
      <c r="O29" s="9">
        <f>(Max!O29+Min!O29)/2</f>
        <v>36</v>
      </c>
      <c r="P29" s="9">
        <f>(Max!P29+Min!P29)/2</f>
        <v>34</v>
      </c>
      <c r="Q29" s="171">
        <f>(Max!Q29+Min!Q29)/2</f>
        <v>39</v>
      </c>
      <c r="R29" s="9">
        <f>(Max!R29+Min!R29)/2</f>
        <v>37.5</v>
      </c>
      <c r="S29" s="9">
        <f>(Max!S29+Min!S29)/2</f>
        <v>33.5</v>
      </c>
      <c r="T29" s="9">
        <f>(Max!T29+Min!T29)/2</f>
        <v>35</v>
      </c>
      <c r="U29" s="9">
        <f>(Max!U29+Min!U29)/2</f>
        <v>36</v>
      </c>
      <c r="V29" s="171">
        <f>(Max!V29+Min!V29)/2</f>
        <v>36.5</v>
      </c>
      <c r="W29" s="9">
        <f>(Max!W29+Min!W29)/2</f>
        <v>47.5</v>
      </c>
      <c r="X29" s="9">
        <f>(Max!X29+Min!X29)/2</f>
        <v>35.5</v>
      </c>
      <c r="Y29" s="9">
        <f>(Max!Y29+Min!Y29)/2</f>
        <v>28.5</v>
      </c>
      <c r="Z29" s="9">
        <f>(Max!Z29+Min!Z29)/2</f>
        <v>29.5</v>
      </c>
      <c r="AA29" s="171">
        <f>(Max!AA29+Min!AA29)/2</f>
        <v>40</v>
      </c>
      <c r="AB29" s="9">
        <f>(Max!AB29+Min!AB29)/2</f>
        <v>50.5</v>
      </c>
      <c r="AC29" s="9">
        <f>(Max!AC29+Min!AC29)/2</f>
        <v>51.5</v>
      </c>
      <c r="AD29" s="9">
        <f>(Max!AD29+Min!AD29)/2</f>
        <v>46.5</v>
      </c>
      <c r="AE29" s="9">
        <f>(Max!AE29+Min!AE29)/2</f>
        <v>46</v>
      </c>
      <c r="AF29" s="171">
        <f>(Max!AF29+Min!AF29)/2</f>
        <v>42.5</v>
      </c>
      <c r="AG29" s="9">
        <f t="shared" si="228"/>
        <v>1300</v>
      </c>
      <c r="AH29" s="68">
        <f>(Max!AG29+Min!AG29)/62</f>
        <v>41.935483870967744</v>
      </c>
      <c r="AI29" s="61">
        <f t="shared" si="229"/>
        <v>56.5</v>
      </c>
      <c r="AJ29" s="165">
        <f t="shared" si="230"/>
        <v>28.5</v>
      </c>
      <c r="AK29" s="501">
        <v>1906</v>
      </c>
      <c r="AL29" s="28" t="str">
        <f t="shared" si="231"/>
        <v/>
      </c>
      <c r="AM29" s="28" t="str">
        <f t="shared" si="232"/>
        <v/>
      </c>
      <c r="AN29" s="28" t="str">
        <f t="shared" si="233"/>
        <v/>
      </c>
      <c r="AO29" s="28" t="str">
        <f t="shared" si="234"/>
        <v/>
      </c>
      <c r="AP29" s="28" t="str">
        <f t="shared" si="235"/>
        <v/>
      </c>
      <c r="AQ29" s="28" t="str">
        <f t="shared" si="236"/>
        <v/>
      </c>
      <c r="AR29" s="28" t="str">
        <f t="shared" si="237"/>
        <v/>
      </c>
      <c r="AS29" s="28" t="str">
        <f t="shared" si="238"/>
        <v/>
      </c>
      <c r="AT29" s="28" t="str">
        <f t="shared" si="239"/>
        <v/>
      </c>
      <c r="AU29" s="28" t="str">
        <f t="shared" si="240"/>
        <v/>
      </c>
      <c r="AV29" s="28" t="str">
        <f t="shared" si="241"/>
        <v/>
      </c>
      <c r="AW29" s="28" t="str">
        <f t="shared" si="242"/>
        <v/>
      </c>
      <c r="AX29" s="28" t="str">
        <f t="shared" si="243"/>
        <v/>
      </c>
      <c r="AY29" s="28" t="str">
        <f t="shared" si="244"/>
        <v/>
      </c>
      <c r="AZ29" s="28" t="str">
        <f t="shared" si="245"/>
        <v/>
      </c>
      <c r="BA29" s="28" t="str">
        <f t="shared" si="246"/>
        <v/>
      </c>
      <c r="BB29" s="28" t="str">
        <f t="shared" si="247"/>
        <v/>
      </c>
      <c r="BC29" s="28" t="str">
        <f t="shared" si="248"/>
        <v/>
      </c>
      <c r="BD29" s="28" t="str">
        <f t="shared" si="249"/>
        <v/>
      </c>
      <c r="BE29" s="28" t="str">
        <f t="shared" si="250"/>
        <v/>
      </c>
      <c r="BF29" s="28" t="str">
        <f t="shared" si="251"/>
        <v/>
      </c>
      <c r="BG29" s="28" t="str">
        <f t="shared" si="252"/>
        <v/>
      </c>
      <c r="BH29" s="28" t="str">
        <f t="shared" si="253"/>
        <v/>
      </c>
      <c r="BI29" s="28" t="str">
        <f t="shared" si="254"/>
        <v/>
      </c>
      <c r="BJ29" s="28" t="str">
        <f t="shared" si="255"/>
        <v/>
      </c>
      <c r="BK29" s="28" t="str">
        <f t="shared" si="256"/>
        <v/>
      </c>
      <c r="BL29" s="28" t="str">
        <f t="shared" si="257"/>
        <v/>
      </c>
      <c r="BM29" s="28" t="str">
        <f t="shared" si="258"/>
        <v/>
      </c>
      <c r="BN29" s="28" t="str">
        <f t="shared" si="259"/>
        <v/>
      </c>
      <c r="BO29" s="28" t="str">
        <f t="shared" si="260"/>
        <v/>
      </c>
      <c r="BP29" s="28" t="str">
        <f t="shared" si="261"/>
        <v/>
      </c>
      <c r="BQ29" s="28">
        <f t="shared" si="262"/>
        <v>0</v>
      </c>
      <c r="BR29" s="502">
        <v>1906</v>
      </c>
      <c r="BS29" s="17" t="str">
        <f t="shared" si="134"/>
        <v/>
      </c>
      <c r="BT29" s="17" t="str">
        <f t="shared" si="135"/>
        <v/>
      </c>
      <c r="BU29" s="17" t="str">
        <f t="shared" si="136"/>
        <v/>
      </c>
      <c r="BV29" s="17" t="str">
        <f t="shared" si="137"/>
        <v/>
      </c>
      <c r="BW29" s="17" t="str">
        <f t="shared" si="138"/>
        <v/>
      </c>
      <c r="BX29" s="17" t="str">
        <f t="shared" si="139"/>
        <v/>
      </c>
      <c r="BY29" s="17" t="str">
        <f t="shared" si="140"/>
        <v/>
      </c>
      <c r="BZ29" s="17" t="str">
        <f t="shared" si="141"/>
        <v/>
      </c>
      <c r="CA29" s="17" t="str">
        <f t="shared" si="142"/>
        <v/>
      </c>
      <c r="CB29" s="17" t="str">
        <f t="shared" si="143"/>
        <v/>
      </c>
      <c r="CC29" s="17" t="str">
        <f t="shared" si="144"/>
        <v/>
      </c>
      <c r="CD29" s="17" t="str">
        <f t="shared" si="145"/>
        <v/>
      </c>
      <c r="CE29" s="17" t="str">
        <f t="shared" si="146"/>
        <v/>
      </c>
      <c r="CF29" s="17" t="str">
        <f t="shared" si="147"/>
        <v/>
      </c>
      <c r="CG29" s="17" t="str">
        <f t="shared" si="148"/>
        <v/>
      </c>
      <c r="CH29" s="17" t="str">
        <f t="shared" si="149"/>
        <v/>
      </c>
      <c r="CI29" s="17" t="str">
        <f t="shared" si="150"/>
        <v/>
      </c>
      <c r="CJ29" s="17" t="str">
        <f t="shared" si="151"/>
        <v/>
      </c>
      <c r="CK29" s="17" t="str">
        <f t="shared" si="152"/>
        <v/>
      </c>
      <c r="CL29" s="17" t="str">
        <f t="shared" si="153"/>
        <v/>
      </c>
      <c r="CM29" s="17" t="str">
        <f t="shared" si="154"/>
        <v/>
      </c>
      <c r="CN29" s="17" t="str">
        <f t="shared" si="155"/>
        <v/>
      </c>
      <c r="CO29" s="17" t="str">
        <f t="shared" si="156"/>
        <v/>
      </c>
      <c r="CP29" s="17" t="str">
        <f t="shared" si="157"/>
        <v/>
      </c>
      <c r="CQ29" s="17" t="str">
        <f t="shared" si="158"/>
        <v/>
      </c>
      <c r="CR29" s="17" t="str">
        <f t="shared" si="159"/>
        <v/>
      </c>
      <c r="CS29" s="17" t="str">
        <f t="shared" si="160"/>
        <v/>
      </c>
      <c r="CT29" s="17" t="str">
        <f t="shared" si="161"/>
        <v/>
      </c>
      <c r="CU29" s="17" t="str">
        <f t="shared" si="162"/>
        <v/>
      </c>
      <c r="CV29" s="17" t="str">
        <f t="shared" si="163"/>
        <v/>
      </c>
      <c r="CW29" s="17" t="str">
        <f t="shared" si="164"/>
        <v/>
      </c>
      <c r="CX29" s="501">
        <v>1906</v>
      </c>
      <c r="CY29" s="28" t="str">
        <f t="shared" si="165"/>
        <v/>
      </c>
      <c r="CZ29" s="28" t="str">
        <f t="shared" si="166"/>
        <v/>
      </c>
      <c r="DA29" s="28" t="str">
        <f t="shared" si="167"/>
        <v/>
      </c>
      <c r="DB29" s="28" t="str">
        <f t="shared" si="168"/>
        <v/>
      </c>
      <c r="DC29" s="28" t="str">
        <f t="shared" si="169"/>
        <v/>
      </c>
      <c r="DD29" s="28" t="str">
        <f t="shared" si="170"/>
        <v/>
      </c>
      <c r="DE29" s="28" t="str">
        <f t="shared" si="171"/>
        <v/>
      </c>
      <c r="DF29" s="28" t="str">
        <f t="shared" si="172"/>
        <v/>
      </c>
      <c r="DG29" s="28" t="str">
        <f t="shared" si="173"/>
        <v/>
      </c>
      <c r="DH29" s="28" t="str">
        <f t="shared" si="174"/>
        <v/>
      </c>
      <c r="DI29" s="28" t="str">
        <f t="shared" si="175"/>
        <v/>
      </c>
      <c r="DJ29" s="28" t="str">
        <f t="shared" si="176"/>
        <v/>
      </c>
      <c r="DK29" s="28" t="str">
        <f t="shared" si="177"/>
        <v/>
      </c>
      <c r="DL29" s="28" t="str">
        <f t="shared" si="178"/>
        <v/>
      </c>
      <c r="DM29" s="28" t="str">
        <f t="shared" si="179"/>
        <v/>
      </c>
      <c r="DN29" s="28" t="str">
        <f t="shared" si="180"/>
        <v/>
      </c>
      <c r="DO29" s="28" t="str">
        <f t="shared" si="181"/>
        <v/>
      </c>
      <c r="DP29" s="28" t="str">
        <f t="shared" si="182"/>
        <v/>
      </c>
      <c r="DQ29" s="28" t="str">
        <f t="shared" si="183"/>
        <v/>
      </c>
      <c r="DR29" s="28" t="str">
        <f t="shared" si="184"/>
        <v/>
      </c>
      <c r="DS29" s="28" t="str">
        <f t="shared" si="185"/>
        <v/>
      </c>
      <c r="DT29" s="28" t="str">
        <f t="shared" si="186"/>
        <v/>
      </c>
      <c r="DU29" s="28" t="str">
        <f t="shared" si="187"/>
        <v/>
      </c>
      <c r="DV29" s="28">
        <f t="shared" si="188"/>
        <v>1</v>
      </c>
      <c r="DW29" s="28">
        <f t="shared" si="189"/>
        <v>1</v>
      </c>
      <c r="DX29" s="28" t="str">
        <f t="shared" si="190"/>
        <v/>
      </c>
      <c r="DY29" s="28" t="str">
        <f t="shared" si="191"/>
        <v/>
      </c>
      <c r="DZ29" s="28" t="str">
        <f t="shared" si="192"/>
        <v/>
      </c>
      <c r="EA29" s="28" t="str">
        <f t="shared" si="193"/>
        <v/>
      </c>
      <c r="EB29" s="28" t="str">
        <f t="shared" si="194"/>
        <v/>
      </c>
      <c r="EC29" s="28" t="str">
        <f t="shared" si="195"/>
        <v/>
      </c>
      <c r="ED29" s="28">
        <f t="shared" si="196"/>
        <v>2</v>
      </c>
      <c r="EE29" s="501">
        <v>1906</v>
      </c>
      <c r="EF29" s="17" t="str">
        <f t="shared" si="197"/>
        <v/>
      </c>
      <c r="EG29" s="17" t="str">
        <f t="shared" si="198"/>
        <v/>
      </c>
      <c r="EH29" s="17" t="str">
        <f t="shared" si="199"/>
        <v/>
      </c>
      <c r="EI29" s="17" t="str">
        <f t="shared" si="200"/>
        <v/>
      </c>
      <c r="EJ29" s="17" t="str">
        <f t="shared" si="201"/>
        <v/>
      </c>
      <c r="EK29" s="17" t="str">
        <f t="shared" si="202"/>
        <v/>
      </c>
      <c r="EL29" s="17" t="str">
        <f t="shared" si="203"/>
        <v/>
      </c>
      <c r="EM29" s="17" t="str">
        <f t="shared" si="204"/>
        <v/>
      </c>
      <c r="EN29" s="17" t="str">
        <f t="shared" si="205"/>
        <v/>
      </c>
      <c r="EO29" s="17" t="str">
        <f t="shared" si="206"/>
        <v/>
      </c>
      <c r="EP29" s="17" t="str">
        <f t="shared" si="207"/>
        <v/>
      </c>
      <c r="EQ29" s="17" t="str">
        <f t="shared" si="208"/>
        <v/>
      </c>
      <c r="ER29" s="17" t="str">
        <f t="shared" si="209"/>
        <v/>
      </c>
      <c r="ES29" s="17" t="str">
        <f t="shared" si="210"/>
        <v/>
      </c>
      <c r="ET29" s="17" t="str">
        <f t="shared" si="211"/>
        <v/>
      </c>
      <c r="EU29" s="17" t="str">
        <f t="shared" si="212"/>
        <v/>
      </c>
      <c r="EV29" s="17" t="str">
        <f t="shared" si="213"/>
        <v/>
      </c>
      <c r="EW29" s="17" t="str">
        <f t="shared" si="214"/>
        <v/>
      </c>
      <c r="EX29" s="17" t="str">
        <f t="shared" si="215"/>
        <v/>
      </c>
      <c r="EY29" s="17" t="str">
        <f t="shared" si="216"/>
        <v/>
      </c>
      <c r="EZ29" s="17" t="str">
        <f t="shared" si="217"/>
        <v/>
      </c>
      <c r="FA29" s="17" t="str">
        <f t="shared" si="218"/>
        <v/>
      </c>
      <c r="FB29" s="17" t="str">
        <f t="shared" si="219"/>
        <v/>
      </c>
      <c r="FC29" s="17" t="str">
        <f t="shared" si="220"/>
        <v/>
      </c>
      <c r="FD29" s="17">
        <f t="shared" si="221"/>
        <v>1906</v>
      </c>
      <c r="FE29" s="17" t="str">
        <f t="shared" si="222"/>
        <v/>
      </c>
      <c r="FF29" s="17" t="str">
        <f t="shared" si="223"/>
        <v/>
      </c>
      <c r="FG29" s="17" t="str">
        <f t="shared" si="224"/>
        <v/>
      </c>
      <c r="FH29" s="17" t="str">
        <f t="shared" si="225"/>
        <v/>
      </c>
      <c r="FI29" s="17" t="str">
        <f t="shared" si="226"/>
        <v/>
      </c>
      <c r="FJ29" s="17" t="str">
        <f t="shared" si="227"/>
        <v/>
      </c>
      <c r="FK29" s="501">
        <v>1906</v>
      </c>
    </row>
    <row r="30" spans="1:236">
      <c r="A30" s="3">
        <v>1907</v>
      </c>
      <c r="B30" s="9">
        <f>(Max!B30+Min!B30)/2</f>
        <v>39.5</v>
      </c>
      <c r="C30" s="9">
        <f>(Max!C30+Min!C30)/2</f>
        <v>51</v>
      </c>
      <c r="D30" s="9">
        <f>(Max!D30+Min!D30)/2</f>
        <v>45</v>
      </c>
      <c r="E30" s="9">
        <f>(Max!E30+Min!E30)/2</f>
        <v>39.5</v>
      </c>
      <c r="F30" s="9">
        <f>(Max!F30+Min!F30)/2</f>
        <v>35.5</v>
      </c>
      <c r="G30" s="171">
        <f>(Max!G30+Min!G30)/2</f>
        <v>36</v>
      </c>
      <c r="H30" s="9">
        <f>(Max!H30+Min!H30)/2</f>
        <v>28.5</v>
      </c>
      <c r="I30" s="9">
        <f>(Max!I30+Min!I30)/2</f>
        <v>43.5</v>
      </c>
      <c r="J30" s="9">
        <f>(Max!J30+Min!J30)/2</f>
        <v>42</v>
      </c>
      <c r="K30" s="9">
        <f>(Max!K30+Min!K30)/2</f>
        <v>34.5</v>
      </c>
      <c r="L30" s="171">
        <f>(Max!L30+Min!L30)/2</f>
        <v>37.5</v>
      </c>
      <c r="M30" s="9">
        <f>(Max!M30+Min!M30)/2</f>
        <v>39</v>
      </c>
      <c r="N30" s="9">
        <f>(Max!N30+Min!N30)/2</f>
        <v>62</v>
      </c>
      <c r="O30" s="9">
        <f>(Max!O30+Min!O30)/2</f>
        <v>60.5</v>
      </c>
      <c r="P30" s="9">
        <f>(Max!P30+Min!P30)/2</f>
        <v>46.5</v>
      </c>
      <c r="Q30" s="171">
        <f>(Max!Q30+Min!Q30)/2</f>
        <v>48.5</v>
      </c>
      <c r="R30" s="9">
        <f>(Max!R30+Min!R30)/2</f>
        <v>55.5</v>
      </c>
      <c r="S30" s="9">
        <f>(Max!S30+Min!S30)/2</f>
        <v>51</v>
      </c>
      <c r="T30" s="9">
        <f>(Max!T30+Min!T30)/2</f>
        <v>55</v>
      </c>
      <c r="U30" s="9">
        <f>(Max!U30+Min!U30)/2</f>
        <v>59</v>
      </c>
      <c r="V30" s="171">
        <f>(Max!V30+Min!V30)/2</f>
        <v>50</v>
      </c>
      <c r="W30" s="9">
        <f>(Max!W30+Min!W30)/2</f>
        <v>69.5</v>
      </c>
      <c r="X30" s="9">
        <f>(Max!X30+Min!X30)/2</f>
        <v>78.5</v>
      </c>
      <c r="Y30" s="9">
        <f>(Max!Y30+Min!Y30)/2</f>
        <v>71</v>
      </c>
      <c r="Z30" s="9">
        <f>(Max!Z30+Min!Z30)/2</f>
        <v>47</v>
      </c>
      <c r="AA30" s="171">
        <f>(Max!AA30+Min!AA30)/2</f>
        <v>52</v>
      </c>
      <c r="AB30" s="9">
        <f>(Max!AB30+Min!AB30)/2</f>
        <v>70</v>
      </c>
      <c r="AC30" s="9">
        <f>(Max!AC30+Min!AC30)/2</f>
        <v>77</v>
      </c>
      <c r="AD30" s="9">
        <f>(Max!AD30+Min!AD30)/2</f>
        <v>76</v>
      </c>
      <c r="AE30" s="9">
        <f>(Max!AE30+Min!AE30)/2</f>
        <v>68</v>
      </c>
      <c r="AF30" s="171">
        <f>(Max!AF30+Min!AF30)/2</f>
        <v>46</v>
      </c>
      <c r="AG30" s="9">
        <f t="shared" si="228"/>
        <v>1614.5</v>
      </c>
      <c r="AH30" s="68">
        <f>(Max!AG30+Min!AG30)/62</f>
        <v>52.08064516129032</v>
      </c>
      <c r="AI30" s="61">
        <f t="shared" si="229"/>
        <v>78.5</v>
      </c>
      <c r="AJ30" s="165">
        <f t="shared" si="230"/>
        <v>28.5</v>
      </c>
      <c r="AK30" s="501">
        <v>1907</v>
      </c>
      <c r="AL30" s="28" t="str">
        <f t="shared" si="231"/>
        <v/>
      </c>
      <c r="AM30" s="28" t="str">
        <f t="shared" si="232"/>
        <v/>
      </c>
      <c r="AN30" s="28" t="str">
        <f t="shared" si="233"/>
        <v/>
      </c>
      <c r="AO30" s="28" t="str">
        <f t="shared" si="234"/>
        <v/>
      </c>
      <c r="AP30" s="28" t="str">
        <f t="shared" si="235"/>
        <v/>
      </c>
      <c r="AQ30" s="28" t="str">
        <f t="shared" si="236"/>
        <v/>
      </c>
      <c r="AR30" s="28" t="str">
        <f t="shared" si="237"/>
        <v/>
      </c>
      <c r="AS30" s="28" t="str">
        <f t="shared" si="238"/>
        <v/>
      </c>
      <c r="AT30" s="28" t="str">
        <f t="shared" si="239"/>
        <v/>
      </c>
      <c r="AU30" s="28" t="str">
        <f t="shared" si="240"/>
        <v/>
      </c>
      <c r="AV30" s="28" t="str">
        <f t="shared" si="241"/>
        <v/>
      </c>
      <c r="AW30" s="28" t="str">
        <f t="shared" si="242"/>
        <v/>
      </c>
      <c r="AX30" s="28" t="str">
        <f t="shared" si="243"/>
        <v/>
      </c>
      <c r="AY30" s="28" t="str">
        <f t="shared" si="244"/>
        <v/>
      </c>
      <c r="AZ30" s="28" t="str">
        <f t="shared" si="245"/>
        <v/>
      </c>
      <c r="BA30" s="28" t="str">
        <f t="shared" si="246"/>
        <v/>
      </c>
      <c r="BB30" s="28" t="str">
        <f t="shared" si="247"/>
        <v/>
      </c>
      <c r="BC30" s="28" t="str">
        <f t="shared" si="248"/>
        <v/>
      </c>
      <c r="BD30" s="28" t="str">
        <f t="shared" si="249"/>
        <v/>
      </c>
      <c r="BE30" s="28" t="str">
        <f t="shared" si="250"/>
        <v/>
      </c>
      <c r="BF30" s="28" t="str">
        <f t="shared" si="251"/>
        <v/>
      </c>
      <c r="BG30" s="28" t="str">
        <f t="shared" si="252"/>
        <v/>
      </c>
      <c r="BH30" s="28">
        <f t="shared" si="253"/>
        <v>1</v>
      </c>
      <c r="BI30" s="28">
        <f t="shared" si="254"/>
        <v>1</v>
      </c>
      <c r="BJ30" s="28" t="str">
        <f t="shared" si="255"/>
        <v/>
      </c>
      <c r="BK30" s="28" t="str">
        <f t="shared" si="256"/>
        <v/>
      </c>
      <c r="BL30" s="28">
        <f t="shared" si="257"/>
        <v>1</v>
      </c>
      <c r="BM30" s="28">
        <f t="shared" si="258"/>
        <v>1</v>
      </c>
      <c r="BN30" s="28">
        <f t="shared" si="259"/>
        <v>1</v>
      </c>
      <c r="BO30" s="28" t="str">
        <f t="shared" si="260"/>
        <v/>
      </c>
      <c r="BP30" s="28" t="str">
        <f t="shared" si="261"/>
        <v/>
      </c>
      <c r="BQ30" s="28">
        <f t="shared" si="262"/>
        <v>5</v>
      </c>
      <c r="BR30" s="502">
        <v>1907</v>
      </c>
      <c r="BS30" s="17" t="str">
        <f t="shared" si="134"/>
        <v/>
      </c>
      <c r="BT30" s="17" t="str">
        <f t="shared" si="135"/>
        <v/>
      </c>
      <c r="BU30" s="17" t="str">
        <f t="shared" si="136"/>
        <v/>
      </c>
      <c r="BV30" s="17" t="str">
        <f t="shared" si="137"/>
        <v/>
      </c>
      <c r="BW30" s="17" t="str">
        <f t="shared" si="138"/>
        <v/>
      </c>
      <c r="BX30" s="17" t="str">
        <f t="shared" si="139"/>
        <v/>
      </c>
      <c r="BY30" s="17" t="str">
        <f t="shared" si="140"/>
        <v/>
      </c>
      <c r="BZ30" s="17" t="str">
        <f t="shared" si="141"/>
        <v/>
      </c>
      <c r="CA30" s="17" t="str">
        <f t="shared" si="142"/>
        <v/>
      </c>
      <c r="CB30" s="17" t="str">
        <f t="shared" si="143"/>
        <v/>
      </c>
      <c r="CC30" s="17" t="str">
        <f t="shared" si="144"/>
        <v/>
      </c>
      <c r="CD30" s="17" t="str">
        <f t="shared" si="145"/>
        <v/>
      </c>
      <c r="CE30" s="17" t="str">
        <f t="shared" si="146"/>
        <v/>
      </c>
      <c r="CF30" s="17" t="str">
        <f t="shared" si="147"/>
        <v/>
      </c>
      <c r="CG30" s="17" t="str">
        <f t="shared" si="148"/>
        <v/>
      </c>
      <c r="CH30" s="17" t="str">
        <f t="shared" si="149"/>
        <v/>
      </c>
      <c r="CI30" s="17" t="str">
        <f t="shared" si="150"/>
        <v/>
      </c>
      <c r="CJ30" s="17" t="str">
        <f t="shared" si="151"/>
        <v/>
      </c>
      <c r="CK30" s="17" t="str">
        <f t="shared" si="152"/>
        <v/>
      </c>
      <c r="CL30" s="17" t="str">
        <f t="shared" si="153"/>
        <v/>
      </c>
      <c r="CM30" s="17" t="str">
        <f t="shared" si="154"/>
        <v/>
      </c>
      <c r="CN30" s="17" t="str">
        <f t="shared" si="155"/>
        <v/>
      </c>
      <c r="CO30" s="17">
        <f t="shared" si="156"/>
        <v>1907</v>
      </c>
      <c r="CP30" s="17" t="str">
        <f t="shared" si="157"/>
        <v/>
      </c>
      <c r="CQ30" s="17" t="str">
        <f t="shared" si="158"/>
        <v/>
      </c>
      <c r="CR30" s="17" t="str">
        <f t="shared" si="159"/>
        <v/>
      </c>
      <c r="CS30" s="17" t="str">
        <f t="shared" si="160"/>
        <v/>
      </c>
      <c r="CT30" s="17">
        <f t="shared" si="161"/>
        <v>1907</v>
      </c>
      <c r="CU30" s="17" t="str">
        <f t="shared" si="162"/>
        <v/>
      </c>
      <c r="CV30" s="17" t="str">
        <f t="shared" si="163"/>
        <v/>
      </c>
      <c r="CW30" s="17" t="str">
        <f t="shared" si="164"/>
        <v/>
      </c>
      <c r="CX30" s="501">
        <v>1907</v>
      </c>
      <c r="CY30" s="28" t="str">
        <f t="shared" si="165"/>
        <v/>
      </c>
      <c r="CZ30" s="28" t="str">
        <f t="shared" si="166"/>
        <v/>
      </c>
      <c r="DA30" s="28" t="str">
        <f t="shared" si="167"/>
        <v/>
      </c>
      <c r="DB30" s="28" t="str">
        <f t="shared" si="168"/>
        <v/>
      </c>
      <c r="DC30" s="28" t="str">
        <f t="shared" si="169"/>
        <v/>
      </c>
      <c r="DD30" s="28" t="str">
        <f t="shared" si="170"/>
        <v/>
      </c>
      <c r="DE30" s="28">
        <f t="shared" si="171"/>
        <v>1</v>
      </c>
      <c r="DF30" s="28" t="str">
        <f t="shared" si="172"/>
        <v/>
      </c>
      <c r="DG30" s="28" t="str">
        <f t="shared" si="173"/>
        <v/>
      </c>
      <c r="DH30" s="28" t="str">
        <f t="shared" si="174"/>
        <v/>
      </c>
      <c r="DI30" s="28" t="str">
        <f t="shared" si="175"/>
        <v/>
      </c>
      <c r="DJ30" s="28" t="str">
        <f t="shared" si="176"/>
        <v/>
      </c>
      <c r="DK30" s="28" t="str">
        <f t="shared" si="177"/>
        <v/>
      </c>
      <c r="DL30" s="28" t="str">
        <f t="shared" si="178"/>
        <v/>
      </c>
      <c r="DM30" s="28" t="str">
        <f t="shared" si="179"/>
        <v/>
      </c>
      <c r="DN30" s="28" t="str">
        <f t="shared" si="180"/>
        <v/>
      </c>
      <c r="DO30" s="28" t="str">
        <f t="shared" si="181"/>
        <v/>
      </c>
      <c r="DP30" s="28" t="str">
        <f t="shared" si="182"/>
        <v/>
      </c>
      <c r="DQ30" s="28" t="str">
        <f t="shared" si="183"/>
        <v/>
      </c>
      <c r="DR30" s="28" t="str">
        <f t="shared" si="184"/>
        <v/>
      </c>
      <c r="DS30" s="28" t="str">
        <f t="shared" si="185"/>
        <v/>
      </c>
      <c r="DT30" s="28" t="str">
        <f t="shared" si="186"/>
        <v/>
      </c>
      <c r="DU30" s="28" t="str">
        <f t="shared" si="187"/>
        <v/>
      </c>
      <c r="DV30" s="28" t="str">
        <f t="shared" si="188"/>
        <v/>
      </c>
      <c r="DW30" s="28" t="str">
        <f t="shared" si="189"/>
        <v/>
      </c>
      <c r="DX30" s="28" t="str">
        <f t="shared" si="190"/>
        <v/>
      </c>
      <c r="DY30" s="28" t="str">
        <f t="shared" si="191"/>
        <v/>
      </c>
      <c r="DZ30" s="28" t="str">
        <f t="shared" si="192"/>
        <v/>
      </c>
      <c r="EA30" s="28" t="str">
        <f t="shared" si="193"/>
        <v/>
      </c>
      <c r="EB30" s="28" t="str">
        <f t="shared" si="194"/>
        <v/>
      </c>
      <c r="EC30" s="28" t="str">
        <f t="shared" si="195"/>
        <v/>
      </c>
      <c r="ED30" s="28">
        <f t="shared" si="196"/>
        <v>1</v>
      </c>
      <c r="EE30" s="501">
        <v>1907</v>
      </c>
      <c r="EF30" s="17" t="str">
        <f t="shared" si="197"/>
        <v/>
      </c>
      <c r="EG30" s="17" t="str">
        <f t="shared" si="198"/>
        <v/>
      </c>
      <c r="EH30" s="17" t="str">
        <f t="shared" si="199"/>
        <v/>
      </c>
      <c r="EI30" s="17" t="str">
        <f t="shared" si="200"/>
        <v/>
      </c>
      <c r="EJ30" s="17" t="str">
        <f t="shared" si="201"/>
        <v/>
      </c>
      <c r="EK30" s="17" t="str">
        <f t="shared" si="202"/>
        <v/>
      </c>
      <c r="EL30" s="17" t="str">
        <f t="shared" si="203"/>
        <v/>
      </c>
      <c r="EM30" s="17" t="str">
        <f t="shared" si="204"/>
        <v/>
      </c>
      <c r="EN30" s="17" t="str">
        <f t="shared" si="205"/>
        <v/>
      </c>
      <c r="EO30" s="17" t="str">
        <f t="shared" si="206"/>
        <v/>
      </c>
      <c r="EP30" s="17" t="str">
        <f t="shared" si="207"/>
        <v/>
      </c>
      <c r="EQ30" s="17" t="str">
        <f t="shared" si="208"/>
        <v/>
      </c>
      <c r="ER30" s="17" t="str">
        <f t="shared" si="209"/>
        <v/>
      </c>
      <c r="ES30" s="17" t="str">
        <f t="shared" si="210"/>
        <v/>
      </c>
      <c r="ET30" s="17" t="str">
        <f t="shared" si="211"/>
        <v/>
      </c>
      <c r="EU30" s="17" t="str">
        <f t="shared" si="212"/>
        <v/>
      </c>
      <c r="EV30" s="17" t="str">
        <f t="shared" si="213"/>
        <v/>
      </c>
      <c r="EW30" s="17" t="str">
        <f t="shared" si="214"/>
        <v/>
      </c>
      <c r="EX30" s="17" t="str">
        <f t="shared" si="215"/>
        <v/>
      </c>
      <c r="EY30" s="17" t="str">
        <f t="shared" si="216"/>
        <v/>
      </c>
      <c r="EZ30" s="17" t="str">
        <f t="shared" si="217"/>
        <v/>
      </c>
      <c r="FA30" s="17" t="str">
        <f t="shared" si="218"/>
        <v/>
      </c>
      <c r="FB30" s="17" t="str">
        <f t="shared" si="219"/>
        <v/>
      </c>
      <c r="FC30" s="17" t="str">
        <f t="shared" si="220"/>
        <v/>
      </c>
      <c r="FD30" s="17" t="str">
        <f t="shared" si="221"/>
        <v/>
      </c>
      <c r="FE30" s="17" t="str">
        <f t="shared" si="222"/>
        <v/>
      </c>
      <c r="FF30" s="17" t="str">
        <f t="shared" si="223"/>
        <v/>
      </c>
      <c r="FG30" s="17" t="str">
        <f t="shared" si="224"/>
        <v/>
      </c>
      <c r="FH30" s="17" t="str">
        <f t="shared" si="225"/>
        <v/>
      </c>
      <c r="FI30" s="17" t="str">
        <f t="shared" si="226"/>
        <v/>
      </c>
      <c r="FJ30" s="17" t="str">
        <f t="shared" si="227"/>
        <v/>
      </c>
      <c r="FK30" s="501">
        <v>1907</v>
      </c>
    </row>
    <row r="31" spans="1:236">
      <c r="A31" s="3">
        <v>1908</v>
      </c>
      <c r="B31" s="9">
        <f>(Max!B31+Min!B31)/2</f>
        <v>44.5</v>
      </c>
      <c r="C31" s="9">
        <f>(Max!C31+Min!C31)/2</f>
        <v>54.5</v>
      </c>
      <c r="D31" s="9">
        <f>(Max!D31+Min!D31)/2</f>
        <v>47</v>
      </c>
      <c r="E31" s="9">
        <f>(Max!E31+Min!E31)/2</f>
        <v>42.5</v>
      </c>
      <c r="F31" s="9">
        <f>(Max!F31+Min!F31)/2</f>
        <v>36.5</v>
      </c>
      <c r="G31" s="171">
        <f>(Max!G31+Min!G31)/2</f>
        <v>48</v>
      </c>
      <c r="H31" s="9">
        <f>(Max!H31+Min!H31)/2</f>
        <v>63</v>
      </c>
      <c r="I31" s="9">
        <f>(Max!I31+Min!I31)/2</f>
        <v>50.5</v>
      </c>
      <c r="J31" s="9">
        <f>(Max!J31+Min!J31)/2</f>
        <v>41</v>
      </c>
      <c r="K31" s="9">
        <f>(Max!K31+Min!K31)/2</f>
        <v>41.5</v>
      </c>
      <c r="L31" s="171">
        <f>(Max!L31+Min!L31)/2</f>
        <v>46</v>
      </c>
      <c r="M31" s="9">
        <f>(Max!M31+Min!M31)/2</f>
        <v>55.5</v>
      </c>
      <c r="N31" s="9">
        <f>(Max!N31+Min!N31)/2</f>
        <v>53</v>
      </c>
      <c r="O31" s="9">
        <f>(Max!O31+Min!O31)/2</f>
        <v>58.5</v>
      </c>
      <c r="P31" s="9">
        <f>(Max!P31+Min!P31)/2</f>
        <v>63.5</v>
      </c>
      <c r="Q31" s="171">
        <f>(Max!Q31+Min!Q31)/2</f>
        <v>57.5</v>
      </c>
      <c r="R31" s="9">
        <f>(Max!R31+Min!R31)/2</f>
        <v>48.5</v>
      </c>
      <c r="S31" s="9">
        <f>(Max!S31+Min!S31)/2</f>
        <v>61</v>
      </c>
      <c r="T31" s="9">
        <f>(Max!T31+Min!T31)/2</f>
        <v>61.5</v>
      </c>
      <c r="U31" s="9">
        <f>(Max!U31+Min!U31)/2</f>
        <v>36</v>
      </c>
      <c r="V31" s="171">
        <f>(Max!V31+Min!V31)/2</f>
        <v>35</v>
      </c>
      <c r="W31" s="9">
        <f>(Max!W31+Min!W31)/2</f>
        <v>43.5</v>
      </c>
      <c r="X31" s="9">
        <f>(Max!X31+Min!X31)/2</f>
        <v>55.5</v>
      </c>
      <c r="Y31" s="9">
        <f>(Max!Y31+Min!Y31)/2</f>
        <v>58</v>
      </c>
      <c r="Z31" s="9">
        <f>(Max!Z31+Min!Z31)/2</f>
        <v>53.5</v>
      </c>
      <c r="AA31" s="171">
        <f>(Max!AA31+Min!AA31)/2</f>
        <v>57.5</v>
      </c>
      <c r="AB31" s="9">
        <f>(Max!AB31+Min!AB31)/2</f>
        <v>68.5</v>
      </c>
      <c r="AC31" s="9">
        <f>(Max!AC31+Min!AC31)/2</f>
        <v>72</v>
      </c>
      <c r="AD31" s="9">
        <f>(Max!AD31+Min!AD31)/2</f>
        <v>65.5</v>
      </c>
      <c r="AE31" s="9">
        <f>(Max!AE31+Min!AE31)/2</f>
        <v>50.5</v>
      </c>
      <c r="AF31" s="171">
        <f>(Max!AF31+Min!AF31)/2</f>
        <v>49.5</v>
      </c>
      <c r="AG31" s="9">
        <f t="shared" si="228"/>
        <v>1619</v>
      </c>
      <c r="AH31" s="68">
        <f>(Max!AG31+Min!AG31)/62</f>
        <v>52.225806451612904</v>
      </c>
      <c r="AI31" s="61">
        <f t="shared" si="229"/>
        <v>72</v>
      </c>
      <c r="AJ31" s="165">
        <f t="shared" si="230"/>
        <v>35</v>
      </c>
      <c r="AK31" s="501">
        <v>1908</v>
      </c>
      <c r="AL31" s="28" t="str">
        <f t="shared" si="231"/>
        <v/>
      </c>
      <c r="AM31" s="28" t="str">
        <f t="shared" si="232"/>
        <v/>
      </c>
      <c r="AN31" s="28" t="str">
        <f t="shared" si="233"/>
        <v/>
      </c>
      <c r="AO31" s="28" t="str">
        <f t="shared" si="234"/>
        <v/>
      </c>
      <c r="AP31" s="28" t="str">
        <f t="shared" si="235"/>
        <v/>
      </c>
      <c r="AQ31" s="28" t="str">
        <f t="shared" si="236"/>
        <v/>
      </c>
      <c r="AR31" s="28" t="str">
        <f t="shared" si="237"/>
        <v/>
      </c>
      <c r="AS31" s="28" t="str">
        <f t="shared" si="238"/>
        <v/>
      </c>
      <c r="AT31" s="28" t="str">
        <f t="shared" si="239"/>
        <v/>
      </c>
      <c r="AU31" s="28" t="str">
        <f t="shared" si="240"/>
        <v/>
      </c>
      <c r="AV31" s="28" t="str">
        <f t="shared" si="241"/>
        <v/>
      </c>
      <c r="AW31" s="28" t="str">
        <f t="shared" si="242"/>
        <v/>
      </c>
      <c r="AX31" s="28" t="str">
        <f t="shared" si="243"/>
        <v/>
      </c>
      <c r="AY31" s="28" t="str">
        <f t="shared" si="244"/>
        <v/>
      </c>
      <c r="AZ31" s="28" t="str">
        <f t="shared" si="245"/>
        <v/>
      </c>
      <c r="BA31" s="28" t="str">
        <f t="shared" si="246"/>
        <v/>
      </c>
      <c r="BB31" s="28" t="str">
        <f t="shared" si="247"/>
        <v/>
      </c>
      <c r="BC31" s="28" t="str">
        <f t="shared" si="248"/>
        <v/>
      </c>
      <c r="BD31" s="28" t="str">
        <f t="shared" si="249"/>
        <v/>
      </c>
      <c r="BE31" s="28" t="str">
        <f t="shared" si="250"/>
        <v/>
      </c>
      <c r="BF31" s="28" t="str">
        <f t="shared" si="251"/>
        <v/>
      </c>
      <c r="BG31" s="28" t="str">
        <f t="shared" si="252"/>
        <v/>
      </c>
      <c r="BH31" s="28" t="str">
        <f t="shared" si="253"/>
        <v/>
      </c>
      <c r="BI31" s="28" t="str">
        <f t="shared" si="254"/>
        <v/>
      </c>
      <c r="BJ31" s="28" t="str">
        <f t="shared" si="255"/>
        <v/>
      </c>
      <c r="BK31" s="28" t="str">
        <f t="shared" si="256"/>
        <v/>
      </c>
      <c r="BL31" s="28" t="str">
        <f t="shared" si="257"/>
        <v/>
      </c>
      <c r="BM31" s="28">
        <f t="shared" si="258"/>
        <v>1</v>
      </c>
      <c r="BN31" s="28" t="str">
        <f t="shared" si="259"/>
        <v/>
      </c>
      <c r="BO31" s="28" t="str">
        <f t="shared" si="260"/>
        <v/>
      </c>
      <c r="BP31" s="28" t="str">
        <f t="shared" si="261"/>
        <v/>
      </c>
      <c r="BQ31" s="28">
        <f t="shared" si="262"/>
        <v>1</v>
      </c>
      <c r="BR31" s="502">
        <v>1908</v>
      </c>
      <c r="BS31" s="17" t="str">
        <f t="shared" si="134"/>
        <v/>
      </c>
      <c r="BT31" s="17" t="str">
        <f t="shared" si="135"/>
        <v/>
      </c>
      <c r="BU31" s="17" t="str">
        <f t="shared" si="136"/>
        <v/>
      </c>
      <c r="BV31" s="17" t="str">
        <f t="shared" si="137"/>
        <v/>
      </c>
      <c r="BW31" s="17" t="str">
        <f t="shared" si="138"/>
        <v/>
      </c>
      <c r="BX31" s="17" t="str">
        <f t="shared" si="139"/>
        <v/>
      </c>
      <c r="BY31" s="17" t="str">
        <f t="shared" si="140"/>
        <v/>
      </c>
      <c r="BZ31" s="17" t="str">
        <f t="shared" si="141"/>
        <v/>
      </c>
      <c r="CA31" s="17" t="str">
        <f t="shared" si="142"/>
        <v/>
      </c>
      <c r="CB31" s="17" t="str">
        <f t="shared" si="143"/>
        <v/>
      </c>
      <c r="CC31" s="17" t="str">
        <f t="shared" si="144"/>
        <v/>
      </c>
      <c r="CD31" s="17" t="str">
        <f t="shared" si="145"/>
        <v/>
      </c>
      <c r="CE31" s="17" t="str">
        <f t="shared" si="146"/>
        <v/>
      </c>
      <c r="CF31" s="17" t="str">
        <f t="shared" si="147"/>
        <v/>
      </c>
      <c r="CG31" s="17" t="str">
        <f t="shared" si="148"/>
        <v/>
      </c>
      <c r="CH31" s="17" t="str">
        <f t="shared" si="149"/>
        <v/>
      </c>
      <c r="CI31" s="17" t="str">
        <f t="shared" si="150"/>
        <v/>
      </c>
      <c r="CJ31" s="17" t="str">
        <f t="shared" si="151"/>
        <v/>
      </c>
      <c r="CK31" s="17" t="str">
        <f t="shared" si="152"/>
        <v/>
      </c>
      <c r="CL31" s="17" t="str">
        <f t="shared" si="153"/>
        <v/>
      </c>
      <c r="CM31" s="17" t="str">
        <f t="shared" si="154"/>
        <v/>
      </c>
      <c r="CN31" s="17" t="str">
        <f t="shared" si="155"/>
        <v/>
      </c>
      <c r="CO31" s="17" t="str">
        <f t="shared" si="156"/>
        <v/>
      </c>
      <c r="CP31" s="17" t="str">
        <f t="shared" si="157"/>
        <v/>
      </c>
      <c r="CQ31" s="17" t="str">
        <f t="shared" si="158"/>
        <v/>
      </c>
      <c r="CR31" s="17" t="str">
        <f t="shared" si="159"/>
        <v/>
      </c>
      <c r="CS31" s="17" t="str">
        <f t="shared" si="160"/>
        <v/>
      </c>
      <c r="CT31" s="17" t="str">
        <f t="shared" si="161"/>
        <v/>
      </c>
      <c r="CU31" s="17" t="str">
        <f t="shared" si="162"/>
        <v/>
      </c>
      <c r="CV31" s="17" t="str">
        <f t="shared" si="163"/>
        <v/>
      </c>
      <c r="CW31" s="17" t="str">
        <f t="shared" si="164"/>
        <v/>
      </c>
      <c r="CX31" s="501">
        <v>1908</v>
      </c>
      <c r="CY31" s="28" t="str">
        <f t="shared" si="165"/>
        <v/>
      </c>
      <c r="CZ31" s="28" t="str">
        <f t="shared" si="166"/>
        <v/>
      </c>
      <c r="DA31" s="28" t="str">
        <f t="shared" si="167"/>
        <v/>
      </c>
      <c r="DB31" s="28" t="str">
        <f t="shared" si="168"/>
        <v/>
      </c>
      <c r="DC31" s="28" t="str">
        <f t="shared" si="169"/>
        <v/>
      </c>
      <c r="DD31" s="28" t="str">
        <f t="shared" si="170"/>
        <v/>
      </c>
      <c r="DE31" s="28" t="str">
        <f t="shared" si="171"/>
        <v/>
      </c>
      <c r="DF31" s="28" t="str">
        <f t="shared" si="172"/>
        <v/>
      </c>
      <c r="DG31" s="28" t="str">
        <f t="shared" si="173"/>
        <v/>
      </c>
      <c r="DH31" s="28" t="str">
        <f t="shared" si="174"/>
        <v/>
      </c>
      <c r="DI31" s="28" t="str">
        <f t="shared" si="175"/>
        <v/>
      </c>
      <c r="DJ31" s="28" t="str">
        <f t="shared" si="176"/>
        <v/>
      </c>
      <c r="DK31" s="28" t="str">
        <f t="shared" si="177"/>
        <v/>
      </c>
      <c r="DL31" s="28" t="str">
        <f t="shared" si="178"/>
        <v/>
      </c>
      <c r="DM31" s="28" t="str">
        <f t="shared" si="179"/>
        <v/>
      </c>
      <c r="DN31" s="28" t="str">
        <f t="shared" si="180"/>
        <v/>
      </c>
      <c r="DO31" s="28" t="str">
        <f t="shared" si="181"/>
        <v/>
      </c>
      <c r="DP31" s="28" t="str">
        <f t="shared" si="182"/>
        <v/>
      </c>
      <c r="DQ31" s="28" t="str">
        <f t="shared" si="183"/>
        <v/>
      </c>
      <c r="DR31" s="28" t="str">
        <f t="shared" si="184"/>
        <v/>
      </c>
      <c r="DS31" s="28" t="str">
        <f t="shared" si="185"/>
        <v/>
      </c>
      <c r="DT31" s="28" t="str">
        <f t="shared" si="186"/>
        <v/>
      </c>
      <c r="DU31" s="28" t="str">
        <f t="shared" si="187"/>
        <v/>
      </c>
      <c r="DV31" s="28" t="str">
        <f t="shared" si="188"/>
        <v/>
      </c>
      <c r="DW31" s="28" t="str">
        <f t="shared" si="189"/>
        <v/>
      </c>
      <c r="DX31" s="28" t="str">
        <f t="shared" si="190"/>
        <v/>
      </c>
      <c r="DY31" s="28" t="str">
        <f t="shared" si="191"/>
        <v/>
      </c>
      <c r="DZ31" s="28" t="str">
        <f t="shared" si="192"/>
        <v/>
      </c>
      <c r="EA31" s="28" t="str">
        <f t="shared" si="193"/>
        <v/>
      </c>
      <c r="EB31" s="28" t="str">
        <f t="shared" si="194"/>
        <v/>
      </c>
      <c r="EC31" s="28" t="str">
        <f t="shared" si="195"/>
        <v/>
      </c>
      <c r="ED31" s="28">
        <f t="shared" si="196"/>
        <v>0</v>
      </c>
      <c r="EE31" s="501">
        <v>1908</v>
      </c>
      <c r="EF31" s="17" t="str">
        <f t="shared" si="197"/>
        <v/>
      </c>
      <c r="EG31" s="17" t="str">
        <f t="shared" si="198"/>
        <v/>
      </c>
      <c r="EH31" s="17" t="str">
        <f t="shared" si="199"/>
        <v/>
      </c>
      <c r="EI31" s="17" t="str">
        <f t="shared" si="200"/>
        <v/>
      </c>
      <c r="EJ31" s="17" t="str">
        <f t="shared" si="201"/>
        <v/>
      </c>
      <c r="EK31" s="17" t="str">
        <f t="shared" si="202"/>
        <v/>
      </c>
      <c r="EL31" s="17" t="str">
        <f t="shared" si="203"/>
        <v/>
      </c>
      <c r="EM31" s="17" t="str">
        <f t="shared" si="204"/>
        <v/>
      </c>
      <c r="EN31" s="17" t="str">
        <f t="shared" si="205"/>
        <v/>
      </c>
      <c r="EO31" s="17" t="str">
        <f t="shared" si="206"/>
        <v/>
      </c>
      <c r="EP31" s="17" t="str">
        <f t="shared" si="207"/>
        <v/>
      </c>
      <c r="EQ31" s="17" t="str">
        <f t="shared" si="208"/>
        <v/>
      </c>
      <c r="ER31" s="17" t="str">
        <f t="shared" si="209"/>
        <v/>
      </c>
      <c r="ES31" s="17" t="str">
        <f t="shared" si="210"/>
        <v/>
      </c>
      <c r="ET31" s="17" t="str">
        <f t="shared" si="211"/>
        <v/>
      </c>
      <c r="EU31" s="17" t="str">
        <f t="shared" si="212"/>
        <v/>
      </c>
      <c r="EV31" s="17" t="str">
        <f t="shared" si="213"/>
        <v/>
      </c>
      <c r="EW31" s="17" t="str">
        <f t="shared" si="214"/>
        <v/>
      </c>
      <c r="EX31" s="17" t="str">
        <f t="shared" si="215"/>
        <v/>
      </c>
      <c r="EY31" s="17" t="str">
        <f t="shared" si="216"/>
        <v/>
      </c>
      <c r="EZ31" s="17" t="str">
        <f t="shared" si="217"/>
        <v/>
      </c>
      <c r="FA31" s="17" t="str">
        <f t="shared" si="218"/>
        <v/>
      </c>
      <c r="FB31" s="17" t="str">
        <f t="shared" si="219"/>
        <v/>
      </c>
      <c r="FC31" s="17" t="str">
        <f t="shared" si="220"/>
        <v/>
      </c>
      <c r="FD31" s="17" t="str">
        <f t="shared" si="221"/>
        <v/>
      </c>
      <c r="FE31" s="17" t="str">
        <f t="shared" si="222"/>
        <v/>
      </c>
      <c r="FF31" s="17" t="str">
        <f t="shared" si="223"/>
        <v/>
      </c>
      <c r="FG31" s="17" t="str">
        <f t="shared" si="224"/>
        <v/>
      </c>
      <c r="FH31" s="17" t="str">
        <f t="shared" si="225"/>
        <v/>
      </c>
      <c r="FI31" s="17" t="str">
        <f t="shared" si="226"/>
        <v/>
      </c>
      <c r="FJ31" s="17" t="str">
        <f t="shared" si="227"/>
        <v/>
      </c>
      <c r="FK31" s="501">
        <v>1908</v>
      </c>
    </row>
    <row r="32" spans="1:236">
      <c r="A32" s="3">
        <v>1909</v>
      </c>
      <c r="B32" s="9">
        <f>(Max!B32+Min!B32)/2</f>
        <v>41.5</v>
      </c>
      <c r="C32" s="9">
        <f>(Max!C32+Min!C32)/2</f>
        <v>52.5</v>
      </c>
      <c r="D32" s="9">
        <f>(Max!D32+Min!D32)/2</f>
        <v>45.5</v>
      </c>
      <c r="E32" s="9">
        <f>(Max!E32+Min!E32)/2</f>
        <v>38.5</v>
      </c>
      <c r="F32" s="9">
        <f>(Max!F32+Min!F32)/2</f>
        <v>40.5</v>
      </c>
      <c r="G32" s="171">
        <f>(Max!G32+Min!G32)/2</f>
        <v>38.5</v>
      </c>
      <c r="H32" s="9">
        <f>(Max!H32+Min!H32)/2</f>
        <v>46.5</v>
      </c>
      <c r="I32" s="9">
        <f>(Max!I32+Min!I32)/2</f>
        <v>48</v>
      </c>
      <c r="J32" s="9">
        <f>(Max!J32+Min!J32)/2</f>
        <v>58</v>
      </c>
      <c r="K32" s="9">
        <f>(Max!K32+Min!K32)/2</f>
        <v>62.5</v>
      </c>
      <c r="L32" s="171">
        <f>(Max!L32+Min!L32)/2</f>
        <v>49</v>
      </c>
      <c r="M32" s="9">
        <f>(Max!M32+Min!M32)/2</f>
        <v>44.5</v>
      </c>
      <c r="N32" s="9">
        <f>(Max!N32+Min!N32)/2</f>
        <v>51</v>
      </c>
      <c r="O32" s="9">
        <f>(Max!O32+Min!O32)/2</f>
        <v>49.5</v>
      </c>
      <c r="P32" s="9">
        <f>(Max!P32+Min!P32)/2</f>
        <v>40.5</v>
      </c>
      <c r="Q32" s="171">
        <f>(Max!Q32+Min!Q32)/2</f>
        <v>43</v>
      </c>
      <c r="R32" s="9">
        <f>(Max!R32+Min!R32)/2</f>
        <v>42.5</v>
      </c>
      <c r="S32" s="9">
        <f>(Max!S32+Min!S32)/2</f>
        <v>40.5</v>
      </c>
      <c r="T32" s="9">
        <f>(Max!T32+Min!T32)/2</f>
        <v>50</v>
      </c>
      <c r="U32" s="9">
        <f>(Max!U32+Min!U32)/2</f>
        <v>56</v>
      </c>
      <c r="V32" s="171">
        <f>(Max!V32+Min!V32)/2</f>
        <v>38</v>
      </c>
      <c r="W32" s="9">
        <f>(Max!W32+Min!W32)/2</f>
        <v>37.5</v>
      </c>
      <c r="X32" s="9">
        <f>(Max!X32+Min!X32)/2</f>
        <v>40.5</v>
      </c>
      <c r="Y32" s="9">
        <f>(Max!Y32+Min!Y32)/2</f>
        <v>46.5</v>
      </c>
      <c r="Z32" s="9">
        <f>(Max!Z32+Min!Z32)/2</f>
        <v>50</v>
      </c>
      <c r="AA32" s="171">
        <f>(Max!AA32+Min!AA32)/2</f>
        <v>44</v>
      </c>
      <c r="AB32" s="9">
        <f>(Max!AB32+Min!AB32)/2</f>
        <v>52.5</v>
      </c>
      <c r="AC32" s="9">
        <f>(Max!AC32+Min!AC32)/2</f>
        <v>48.5</v>
      </c>
      <c r="AD32" s="9">
        <f>(Max!AD32+Min!AD32)/2</f>
        <v>49.5</v>
      </c>
      <c r="AE32" s="9">
        <f>(Max!AE32+Min!AE32)/2</f>
        <v>46.5</v>
      </c>
      <c r="AF32" s="171">
        <f>(Max!AF32+Min!AF32)/2</f>
        <v>45.5</v>
      </c>
      <c r="AG32" s="9">
        <f t="shared" si="228"/>
        <v>1437.5</v>
      </c>
      <c r="AH32" s="68">
        <f>(Max!AG32+Min!AG32)/62</f>
        <v>46.37096774193548</v>
      </c>
      <c r="AI32" s="61">
        <f t="shared" si="229"/>
        <v>62.5</v>
      </c>
      <c r="AJ32" s="165">
        <f t="shared" si="230"/>
        <v>37.5</v>
      </c>
      <c r="AK32" s="501">
        <v>1909</v>
      </c>
      <c r="AL32" s="28" t="str">
        <f t="shared" si="231"/>
        <v/>
      </c>
      <c r="AM32" s="28" t="str">
        <f t="shared" si="232"/>
        <v/>
      </c>
      <c r="AN32" s="28" t="str">
        <f t="shared" si="233"/>
        <v/>
      </c>
      <c r="AO32" s="28" t="str">
        <f t="shared" si="234"/>
        <v/>
      </c>
      <c r="AP32" s="28" t="str">
        <f t="shared" si="235"/>
        <v/>
      </c>
      <c r="AQ32" s="28" t="str">
        <f t="shared" si="236"/>
        <v/>
      </c>
      <c r="AR32" s="28" t="str">
        <f t="shared" si="237"/>
        <v/>
      </c>
      <c r="AS32" s="28" t="str">
        <f t="shared" si="238"/>
        <v/>
      </c>
      <c r="AT32" s="28" t="str">
        <f t="shared" si="239"/>
        <v/>
      </c>
      <c r="AU32" s="28" t="str">
        <f t="shared" si="240"/>
        <v/>
      </c>
      <c r="AV32" s="28" t="str">
        <f t="shared" si="241"/>
        <v/>
      </c>
      <c r="AW32" s="28" t="str">
        <f t="shared" si="242"/>
        <v/>
      </c>
      <c r="AX32" s="28" t="str">
        <f t="shared" si="243"/>
        <v/>
      </c>
      <c r="AY32" s="28" t="str">
        <f t="shared" si="244"/>
        <v/>
      </c>
      <c r="AZ32" s="28" t="str">
        <f t="shared" si="245"/>
        <v/>
      </c>
      <c r="BA32" s="28" t="str">
        <f t="shared" si="246"/>
        <v/>
      </c>
      <c r="BB32" s="28" t="str">
        <f t="shared" si="247"/>
        <v/>
      </c>
      <c r="BC32" s="28" t="str">
        <f t="shared" si="248"/>
        <v/>
      </c>
      <c r="BD32" s="28" t="str">
        <f t="shared" si="249"/>
        <v/>
      </c>
      <c r="BE32" s="28" t="str">
        <f t="shared" si="250"/>
        <v/>
      </c>
      <c r="BF32" s="28" t="str">
        <f t="shared" si="251"/>
        <v/>
      </c>
      <c r="BG32" s="28" t="str">
        <f t="shared" si="252"/>
        <v/>
      </c>
      <c r="BH32" s="28" t="str">
        <f t="shared" si="253"/>
        <v/>
      </c>
      <c r="BI32" s="28" t="str">
        <f t="shared" si="254"/>
        <v/>
      </c>
      <c r="BJ32" s="28" t="str">
        <f t="shared" si="255"/>
        <v/>
      </c>
      <c r="BK32" s="28" t="str">
        <f t="shared" si="256"/>
        <v/>
      </c>
      <c r="BL32" s="28" t="str">
        <f t="shared" si="257"/>
        <v/>
      </c>
      <c r="BM32" s="28" t="str">
        <f t="shared" si="258"/>
        <v/>
      </c>
      <c r="BN32" s="28" t="str">
        <f t="shared" si="259"/>
        <v/>
      </c>
      <c r="BO32" s="28" t="str">
        <f t="shared" si="260"/>
        <v/>
      </c>
      <c r="BP32" s="28" t="str">
        <f t="shared" si="261"/>
        <v/>
      </c>
      <c r="BQ32" s="28">
        <f t="shared" si="262"/>
        <v>0</v>
      </c>
      <c r="BR32" s="502">
        <v>1909</v>
      </c>
      <c r="BS32" s="17" t="str">
        <f t="shared" si="134"/>
        <v/>
      </c>
      <c r="BT32" s="17" t="str">
        <f t="shared" si="135"/>
        <v/>
      </c>
      <c r="BU32" s="17" t="str">
        <f t="shared" si="136"/>
        <v/>
      </c>
      <c r="BV32" s="17" t="str">
        <f t="shared" si="137"/>
        <v/>
      </c>
      <c r="BW32" s="17" t="str">
        <f t="shared" si="138"/>
        <v/>
      </c>
      <c r="BX32" s="17" t="str">
        <f t="shared" si="139"/>
        <v/>
      </c>
      <c r="BY32" s="17" t="str">
        <f t="shared" si="140"/>
        <v/>
      </c>
      <c r="BZ32" s="17" t="str">
        <f t="shared" si="141"/>
        <v/>
      </c>
      <c r="CA32" s="17" t="str">
        <f t="shared" si="142"/>
        <v/>
      </c>
      <c r="CB32" s="17" t="str">
        <f t="shared" si="143"/>
        <v/>
      </c>
      <c r="CC32" s="17" t="str">
        <f t="shared" si="144"/>
        <v/>
      </c>
      <c r="CD32" s="17" t="str">
        <f t="shared" si="145"/>
        <v/>
      </c>
      <c r="CE32" s="17" t="str">
        <f t="shared" si="146"/>
        <v/>
      </c>
      <c r="CF32" s="17" t="str">
        <f t="shared" si="147"/>
        <v/>
      </c>
      <c r="CG32" s="17" t="str">
        <f t="shared" si="148"/>
        <v/>
      </c>
      <c r="CH32" s="17" t="str">
        <f t="shared" si="149"/>
        <v/>
      </c>
      <c r="CI32" s="17" t="str">
        <f t="shared" si="150"/>
        <v/>
      </c>
      <c r="CJ32" s="17" t="str">
        <f t="shared" si="151"/>
        <v/>
      </c>
      <c r="CK32" s="17" t="str">
        <f t="shared" si="152"/>
        <v/>
      </c>
      <c r="CL32" s="17" t="str">
        <f t="shared" si="153"/>
        <v/>
      </c>
      <c r="CM32" s="17" t="str">
        <f t="shared" si="154"/>
        <v/>
      </c>
      <c r="CN32" s="17" t="str">
        <f t="shared" si="155"/>
        <v/>
      </c>
      <c r="CO32" s="17" t="str">
        <f t="shared" si="156"/>
        <v/>
      </c>
      <c r="CP32" s="17" t="str">
        <f t="shared" si="157"/>
        <v/>
      </c>
      <c r="CQ32" s="17" t="str">
        <f t="shared" si="158"/>
        <v/>
      </c>
      <c r="CR32" s="17" t="str">
        <f t="shared" si="159"/>
        <v/>
      </c>
      <c r="CS32" s="17" t="str">
        <f t="shared" si="160"/>
        <v/>
      </c>
      <c r="CT32" s="17" t="str">
        <f t="shared" si="161"/>
        <v/>
      </c>
      <c r="CU32" s="17" t="str">
        <f t="shared" si="162"/>
        <v/>
      </c>
      <c r="CV32" s="17" t="str">
        <f t="shared" si="163"/>
        <v/>
      </c>
      <c r="CW32" s="17" t="str">
        <f t="shared" si="164"/>
        <v/>
      </c>
      <c r="CX32" s="501">
        <v>1909</v>
      </c>
      <c r="CY32" s="28" t="str">
        <f t="shared" si="165"/>
        <v/>
      </c>
      <c r="CZ32" s="28" t="str">
        <f t="shared" si="166"/>
        <v/>
      </c>
      <c r="DA32" s="28" t="str">
        <f t="shared" si="167"/>
        <v/>
      </c>
      <c r="DB32" s="28" t="str">
        <f t="shared" si="168"/>
        <v/>
      </c>
      <c r="DC32" s="28" t="str">
        <f t="shared" si="169"/>
        <v/>
      </c>
      <c r="DD32" s="28" t="str">
        <f t="shared" si="170"/>
        <v/>
      </c>
      <c r="DE32" s="28" t="str">
        <f t="shared" si="171"/>
        <v/>
      </c>
      <c r="DF32" s="28" t="str">
        <f t="shared" si="172"/>
        <v/>
      </c>
      <c r="DG32" s="28" t="str">
        <f t="shared" si="173"/>
        <v/>
      </c>
      <c r="DH32" s="28" t="str">
        <f t="shared" si="174"/>
        <v/>
      </c>
      <c r="DI32" s="28" t="str">
        <f t="shared" si="175"/>
        <v/>
      </c>
      <c r="DJ32" s="28" t="str">
        <f t="shared" si="176"/>
        <v/>
      </c>
      <c r="DK32" s="28" t="str">
        <f t="shared" si="177"/>
        <v/>
      </c>
      <c r="DL32" s="28" t="str">
        <f t="shared" si="178"/>
        <v/>
      </c>
      <c r="DM32" s="28" t="str">
        <f t="shared" si="179"/>
        <v/>
      </c>
      <c r="DN32" s="28" t="str">
        <f t="shared" si="180"/>
        <v/>
      </c>
      <c r="DO32" s="28" t="str">
        <f t="shared" si="181"/>
        <v/>
      </c>
      <c r="DP32" s="28" t="str">
        <f t="shared" si="182"/>
        <v/>
      </c>
      <c r="DQ32" s="28" t="str">
        <f t="shared" si="183"/>
        <v/>
      </c>
      <c r="DR32" s="28" t="str">
        <f t="shared" si="184"/>
        <v/>
      </c>
      <c r="DS32" s="28" t="str">
        <f t="shared" si="185"/>
        <v/>
      </c>
      <c r="DT32" s="28" t="str">
        <f t="shared" si="186"/>
        <v/>
      </c>
      <c r="DU32" s="28" t="str">
        <f t="shared" si="187"/>
        <v/>
      </c>
      <c r="DV32" s="28" t="str">
        <f t="shared" si="188"/>
        <v/>
      </c>
      <c r="DW32" s="28" t="str">
        <f t="shared" si="189"/>
        <v/>
      </c>
      <c r="DX32" s="28" t="str">
        <f t="shared" si="190"/>
        <v/>
      </c>
      <c r="DY32" s="28" t="str">
        <f t="shared" si="191"/>
        <v/>
      </c>
      <c r="DZ32" s="28" t="str">
        <f t="shared" si="192"/>
        <v/>
      </c>
      <c r="EA32" s="28" t="str">
        <f t="shared" si="193"/>
        <v/>
      </c>
      <c r="EB32" s="28" t="str">
        <f t="shared" si="194"/>
        <v/>
      </c>
      <c r="EC32" s="28" t="str">
        <f t="shared" si="195"/>
        <v/>
      </c>
      <c r="ED32" s="28">
        <f t="shared" si="196"/>
        <v>0</v>
      </c>
      <c r="EE32" s="501">
        <v>1909</v>
      </c>
      <c r="EF32" s="17" t="str">
        <f t="shared" si="197"/>
        <v/>
      </c>
      <c r="EG32" s="17" t="str">
        <f t="shared" si="198"/>
        <v/>
      </c>
      <c r="EH32" s="17" t="str">
        <f t="shared" si="199"/>
        <v/>
      </c>
      <c r="EI32" s="17" t="str">
        <f t="shared" si="200"/>
        <v/>
      </c>
      <c r="EJ32" s="17" t="str">
        <f t="shared" si="201"/>
        <v/>
      </c>
      <c r="EK32" s="17" t="str">
        <f t="shared" si="202"/>
        <v/>
      </c>
      <c r="EL32" s="17" t="str">
        <f t="shared" si="203"/>
        <v/>
      </c>
      <c r="EM32" s="17" t="str">
        <f t="shared" si="204"/>
        <v/>
      </c>
      <c r="EN32" s="17" t="str">
        <f t="shared" si="205"/>
        <v/>
      </c>
      <c r="EO32" s="17" t="str">
        <f t="shared" si="206"/>
        <v/>
      </c>
      <c r="EP32" s="17" t="str">
        <f t="shared" si="207"/>
        <v/>
      </c>
      <c r="EQ32" s="17" t="str">
        <f t="shared" si="208"/>
        <v/>
      </c>
      <c r="ER32" s="17" t="str">
        <f t="shared" si="209"/>
        <v/>
      </c>
      <c r="ES32" s="17" t="str">
        <f t="shared" si="210"/>
        <v/>
      </c>
      <c r="ET32" s="17" t="str">
        <f t="shared" si="211"/>
        <v/>
      </c>
      <c r="EU32" s="17" t="str">
        <f t="shared" si="212"/>
        <v/>
      </c>
      <c r="EV32" s="17" t="str">
        <f t="shared" si="213"/>
        <v/>
      </c>
      <c r="EW32" s="17" t="str">
        <f t="shared" si="214"/>
        <v/>
      </c>
      <c r="EX32" s="17" t="str">
        <f t="shared" si="215"/>
        <v/>
      </c>
      <c r="EY32" s="17" t="str">
        <f t="shared" si="216"/>
        <v/>
      </c>
      <c r="EZ32" s="17" t="str">
        <f t="shared" si="217"/>
        <v/>
      </c>
      <c r="FA32" s="17" t="str">
        <f t="shared" si="218"/>
        <v/>
      </c>
      <c r="FB32" s="17" t="str">
        <f t="shared" si="219"/>
        <v/>
      </c>
      <c r="FC32" s="17" t="str">
        <f t="shared" si="220"/>
        <v/>
      </c>
      <c r="FD32" s="17" t="str">
        <f t="shared" si="221"/>
        <v/>
      </c>
      <c r="FE32" s="17" t="str">
        <f t="shared" si="222"/>
        <v/>
      </c>
      <c r="FF32" s="17" t="str">
        <f t="shared" si="223"/>
        <v/>
      </c>
      <c r="FG32" s="17" t="str">
        <f t="shared" si="224"/>
        <v/>
      </c>
      <c r="FH32" s="17" t="str">
        <f t="shared" si="225"/>
        <v/>
      </c>
      <c r="FI32" s="17" t="str">
        <f t="shared" si="226"/>
        <v/>
      </c>
      <c r="FJ32" s="17" t="str">
        <f t="shared" si="227"/>
        <v/>
      </c>
      <c r="FK32" s="501">
        <v>1909</v>
      </c>
    </row>
    <row r="33" spans="1:167">
      <c r="A33" s="3">
        <v>1910</v>
      </c>
      <c r="B33" s="9">
        <f>(Max!B33+Min!B33)/2</f>
        <v>61</v>
      </c>
      <c r="C33" s="9">
        <f>(Max!C33+Min!C33)/2</f>
        <v>61.5</v>
      </c>
      <c r="D33" s="9">
        <f>(Max!D33+Min!D33)/2</f>
        <v>57.5</v>
      </c>
      <c r="E33" s="9">
        <f>(Max!E33+Min!E33)/2</f>
        <v>52</v>
      </c>
      <c r="F33" s="9">
        <f>(Max!F33+Min!F33)/2</f>
        <v>52.5</v>
      </c>
      <c r="G33" s="171">
        <f>(Max!G33+Min!G33)/2</f>
        <v>60</v>
      </c>
      <c r="H33" s="9">
        <f>(Max!H33+Min!H33)/2</f>
        <v>51.5</v>
      </c>
      <c r="I33" s="9">
        <f>(Max!I33+Min!I33)/2</f>
        <v>47</v>
      </c>
      <c r="J33" s="9">
        <f>(Max!J33+Min!J33)/2</f>
        <v>47</v>
      </c>
      <c r="K33" s="9">
        <f>(Max!K33+Min!K33)/2</f>
        <v>38</v>
      </c>
      <c r="L33" s="171">
        <f>(Max!L33+Min!L33)/2</f>
        <v>33.5</v>
      </c>
      <c r="M33" s="9">
        <f>(Max!M33+Min!M33)/2</f>
        <v>34.5</v>
      </c>
      <c r="N33" s="9">
        <f>(Max!N33+Min!N33)/2</f>
        <v>48.5</v>
      </c>
      <c r="O33" s="9">
        <f>(Max!O33+Min!O33)/2</f>
        <v>40.5</v>
      </c>
      <c r="P33" s="9">
        <f>(Max!P33+Min!P33)/2</f>
        <v>36.5</v>
      </c>
      <c r="Q33" s="171">
        <f>(Max!Q33+Min!Q33)/2</f>
        <v>40</v>
      </c>
      <c r="R33" s="9">
        <f>(Max!R33+Min!R33)/2</f>
        <v>50.5</v>
      </c>
      <c r="S33" s="9">
        <f>(Max!S33+Min!S33)/2</f>
        <v>45</v>
      </c>
      <c r="T33" s="9">
        <f>(Max!T33+Min!T33)/2</f>
        <v>50.5</v>
      </c>
      <c r="U33" s="9">
        <f>(Max!U33+Min!U33)/2</f>
        <v>55</v>
      </c>
      <c r="V33" s="171">
        <f>(Max!V33+Min!V33)/2</f>
        <v>49</v>
      </c>
      <c r="W33" s="9">
        <f>(Max!W33+Min!W33)/2</f>
        <v>54</v>
      </c>
      <c r="X33" s="9">
        <f>(Max!X33+Min!X33)/2</f>
        <v>65.5</v>
      </c>
      <c r="Y33" s="9">
        <f>(Max!Y33+Min!Y33)/2</f>
        <v>67</v>
      </c>
      <c r="Z33" s="9">
        <f>(Max!Z33+Min!Z33)/2</f>
        <v>69.5</v>
      </c>
      <c r="AA33" s="171">
        <f>(Max!AA33+Min!AA33)/2</f>
        <v>65</v>
      </c>
      <c r="AB33" s="9">
        <f>(Max!AB33+Min!AB33)/2</f>
        <v>60</v>
      </c>
      <c r="AC33" s="9">
        <f>(Max!AC33+Min!AC33)/2</f>
        <v>65</v>
      </c>
      <c r="AD33" s="9">
        <f>(Max!AD33+Min!AD33)/2</f>
        <v>71</v>
      </c>
      <c r="AE33" s="9">
        <f>(Max!AE33+Min!AE33)/2</f>
        <v>72.5</v>
      </c>
      <c r="AF33" s="171">
        <f>(Max!AF33+Min!AF33)/2</f>
        <v>70.5</v>
      </c>
      <c r="AG33" s="9">
        <f t="shared" si="228"/>
        <v>1671.5</v>
      </c>
      <c r="AH33" s="68">
        <f>(Max!AG33+Min!AG33)/62</f>
        <v>53.91935483870968</v>
      </c>
      <c r="AI33" s="61">
        <f t="shared" si="229"/>
        <v>72.5</v>
      </c>
      <c r="AJ33" s="165">
        <f t="shared" si="230"/>
        <v>33.5</v>
      </c>
      <c r="AK33" s="501">
        <v>1910</v>
      </c>
      <c r="AL33" s="28" t="str">
        <f t="shared" si="231"/>
        <v/>
      </c>
      <c r="AM33" s="28" t="str">
        <f t="shared" si="232"/>
        <v/>
      </c>
      <c r="AN33" s="28" t="str">
        <f t="shared" si="233"/>
        <v/>
      </c>
      <c r="AO33" s="28" t="str">
        <f t="shared" si="234"/>
        <v/>
      </c>
      <c r="AP33" s="28" t="str">
        <f t="shared" si="235"/>
        <v/>
      </c>
      <c r="AQ33" s="28" t="str">
        <f t="shared" si="236"/>
        <v/>
      </c>
      <c r="AR33" s="28" t="str">
        <f t="shared" si="237"/>
        <v/>
      </c>
      <c r="AS33" s="28" t="str">
        <f t="shared" si="238"/>
        <v/>
      </c>
      <c r="AT33" s="28" t="str">
        <f t="shared" si="239"/>
        <v/>
      </c>
      <c r="AU33" s="28" t="str">
        <f t="shared" si="240"/>
        <v/>
      </c>
      <c r="AV33" s="28" t="str">
        <f t="shared" si="241"/>
        <v/>
      </c>
      <c r="AW33" s="28" t="str">
        <f t="shared" si="242"/>
        <v/>
      </c>
      <c r="AX33" s="28" t="str">
        <f t="shared" si="243"/>
        <v/>
      </c>
      <c r="AY33" s="28" t="str">
        <f t="shared" si="244"/>
        <v/>
      </c>
      <c r="AZ33" s="28" t="str">
        <f t="shared" si="245"/>
        <v/>
      </c>
      <c r="BA33" s="28" t="str">
        <f t="shared" si="246"/>
        <v/>
      </c>
      <c r="BB33" s="28" t="str">
        <f t="shared" si="247"/>
        <v/>
      </c>
      <c r="BC33" s="28" t="str">
        <f t="shared" si="248"/>
        <v/>
      </c>
      <c r="BD33" s="28" t="str">
        <f t="shared" si="249"/>
        <v/>
      </c>
      <c r="BE33" s="28" t="str">
        <f t="shared" si="250"/>
        <v/>
      </c>
      <c r="BF33" s="28" t="str">
        <f t="shared" si="251"/>
        <v/>
      </c>
      <c r="BG33" s="28" t="str">
        <f t="shared" si="252"/>
        <v/>
      </c>
      <c r="BH33" s="28" t="str">
        <f t="shared" si="253"/>
        <v/>
      </c>
      <c r="BI33" s="28" t="str">
        <f t="shared" si="254"/>
        <v/>
      </c>
      <c r="BJ33" s="28" t="str">
        <f t="shared" si="255"/>
        <v/>
      </c>
      <c r="BK33" s="28" t="str">
        <f t="shared" si="256"/>
        <v/>
      </c>
      <c r="BL33" s="28" t="str">
        <f t="shared" si="257"/>
        <v/>
      </c>
      <c r="BM33" s="28" t="str">
        <f t="shared" si="258"/>
        <v/>
      </c>
      <c r="BN33" s="28">
        <f t="shared" si="259"/>
        <v>1</v>
      </c>
      <c r="BO33" s="28">
        <f t="shared" si="260"/>
        <v>1</v>
      </c>
      <c r="BP33" s="28">
        <f t="shared" si="261"/>
        <v>1</v>
      </c>
      <c r="BQ33" s="28">
        <f t="shared" si="262"/>
        <v>3</v>
      </c>
      <c r="BR33" s="502">
        <v>1910</v>
      </c>
      <c r="BS33" s="17" t="str">
        <f t="shared" si="134"/>
        <v/>
      </c>
      <c r="BT33" s="17" t="str">
        <f t="shared" si="135"/>
        <v/>
      </c>
      <c r="BU33" s="17" t="str">
        <f t="shared" si="136"/>
        <v/>
      </c>
      <c r="BV33" s="17" t="str">
        <f t="shared" si="137"/>
        <v/>
      </c>
      <c r="BW33" s="17" t="str">
        <f t="shared" si="138"/>
        <v/>
      </c>
      <c r="BX33" s="17" t="str">
        <f t="shared" si="139"/>
        <v/>
      </c>
      <c r="BY33" s="17" t="str">
        <f t="shared" si="140"/>
        <v/>
      </c>
      <c r="BZ33" s="17" t="str">
        <f t="shared" si="141"/>
        <v/>
      </c>
      <c r="CA33" s="17" t="str">
        <f t="shared" si="142"/>
        <v/>
      </c>
      <c r="CB33" s="17" t="str">
        <f t="shared" si="143"/>
        <v/>
      </c>
      <c r="CC33" s="17" t="str">
        <f t="shared" si="144"/>
        <v/>
      </c>
      <c r="CD33" s="17" t="str">
        <f t="shared" si="145"/>
        <v/>
      </c>
      <c r="CE33" s="17" t="str">
        <f t="shared" si="146"/>
        <v/>
      </c>
      <c r="CF33" s="17" t="str">
        <f t="shared" si="147"/>
        <v/>
      </c>
      <c r="CG33" s="17" t="str">
        <f t="shared" si="148"/>
        <v/>
      </c>
      <c r="CH33" s="17" t="str">
        <f t="shared" si="149"/>
        <v/>
      </c>
      <c r="CI33" s="17" t="str">
        <f t="shared" si="150"/>
        <v/>
      </c>
      <c r="CJ33" s="17" t="str">
        <f t="shared" si="151"/>
        <v/>
      </c>
      <c r="CK33" s="17" t="str">
        <f t="shared" si="152"/>
        <v/>
      </c>
      <c r="CL33" s="17" t="str">
        <f t="shared" si="153"/>
        <v/>
      </c>
      <c r="CM33" s="17" t="str">
        <f t="shared" si="154"/>
        <v/>
      </c>
      <c r="CN33" s="17" t="str">
        <f t="shared" si="155"/>
        <v/>
      </c>
      <c r="CO33" s="17" t="str">
        <f t="shared" si="156"/>
        <v/>
      </c>
      <c r="CP33" s="17" t="str">
        <f t="shared" si="157"/>
        <v/>
      </c>
      <c r="CQ33" s="17" t="str">
        <f t="shared" si="158"/>
        <v/>
      </c>
      <c r="CR33" s="17" t="str">
        <f t="shared" si="159"/>
        <v/>
      </c>
      <c r="CS33" s="17" t="str">
        <f t="shared" si="160"/>
        <v/>
      </c>
      <c r="CT33" s="17" t="str">
        <f t="shared" si="161"/>
        <v/>
      </c>
      <c r="CU33" s="17" t="str">
        <f t="shared" si="162"/>
        <v/>
      </c>
      <c r="CV33" s="17" t="str">
        <f t="shared" si="163"/>
        <v/>
      </c>
      <c r="CW33" s="17" t="str">
        <f t="shared" si="164"/>
        <v/>
      </c>
      <c r="CX33" s="501">
        <v>1910</v>
      </c>
      <c r="CY33" s="28" t="str">
        <f t="shared" si="165"/>
        <v/>
      </c>
      <c r="CZ33" s="28" t="str">
        <f t="shared" si="166"/>
        <v/>
      </c>
      <c r="DA33" s="28" t="str">
        <f t="shared" si="167"/>
        <v/>
      </c>
      <c r="DB33" s="28" t="str">
        <f t="shared" si="168"/>
        <v/>
      </c>
      <c r="DC33" s="28" t="str">
        <f t="shared" si="169"/>
        <v/>
      </c>
      <c r="DD33" s="28" t="str">
        <f t="shared" si="170"/>
        <v/>
      </c>
      <c r="DE33" s="28" t="str">
        <f t="shared" si="171"/>
        <v/>
      </c>
      <c r="DF33" s="28" t="str">
        <f t="shared" si="172"/>
        <v/>
      </c>
      <c r="DG33" s="28" t="str">
        <f t="shared" si="173"/>
        <v/>
      </c>
      <c r="DH33" s="28" t="str">
        <f t="shared" si="174"/>
        <v/>
      </c>
      <c r="DI33" s="28" t="str">
        <f t="shared" si="175"/>
        <v/>
      </c>
      <c r="DJ33" s="28" t="str">
        <f t="shared" si="176"/>
        <v/>
      </c>
      <c r="DK33" s="28" t="str">
        <f t="shared" si="177"/>
        <v/>
      </c>
      <c r="DL33" s="28" t="str">
        <f t="shared" si="178"/>
        <v/>
      </c>
      <c r="DM33" s="28" t="str">
        <f t="shared" si="179"/>
        <v/>
      </c>
      <c r="DN33" s="28" t="str">
        <f t="shared" si="180"/>
        <v/>
      </c>
      <c r="DO33" s="28" t="str">
        <f t="shared" si="181"/>
        <v/>
      </c>
      <c r="DP33" s="28" t="str">
        <f t="shared" si="182"/>
        <v/>
      </c>
      <c r="DQ33" s="28" t="str">
        <f t="shared" si="183"/>
        <v/>
      </c>
      <c r="DR33" s="28" t="str">
        <f t="shared" si="184"/>
        <v/>
      </c>
      <c r="DS33" s="28" t="str">
        <f t="shared" si="185"/>
        <v/>
      </c>
      <c r="DT33" s="28" t="str">
        <f t="shared" si="186"/>
        <v/>
      </c>
      <c r="DU33" s="28" t="str">
        <f t="shared" si="187"/>
        <v/>
      </c>
      <c r="DV33" s="28" t="str">
        <f t="shared" si="188"/>
        <v/>
      </c>
      <c r="DW33" s="28" t="str">
        <f t="shared" si="189"/>
        <v/>
      </c>
      <c r="DX33" s="28" t="str">
        <f t="shared" si="190"/>
        <v/>
      </c>
      <c r="DY33" s="28" t="str">
        <f t="shared" si="191"/>
        <v/>
      </c>
      <c r="DZ33" s="28" t="str">
        <f t="shared" si="192"/>
        <v/>
      </c>
      <c r="EA33" s="28" t="str">
        <f t="shared" si="193"/>
        <v/>
      </c>
      <c r="EB33" s="28" t="str">
        <f t="shared" si="194"/>
        <v/>
      </c>
      <c r="EC33" s="28" t="str">
        <f t="shared" si="195"/>
        <v/>
      </c>
      <c r="ED33" s="28">
        <f t="shared" si="196"/>
        <v>0</v>
      </c>
      <c r="EE33" s="501">
        <v>1910</v>
      </c>
      <c r="EF33" s="17" t="str">
        <f t="shared" si="197"/>
        <v/>
      </c>
      <c r="EG33" s="17" t="str">
        <f t="shared" si="198"/>
        <v/>
      </c>
      <c r="EH33" s="17" t="str">
        <f t="shared" si="199"/>
        <v/>
      </c>
      <c r="EI33" s="17" t="str">
        <f t="shared" si="200"/>
        <v/>
      </c>
      <c r="EJ33" s="17" t="str">
        <f t="shared" si="201"/>
        <v/>
      </c>
      <c r="EK33" s="17" t="str">
        <f t="shared" si="202"/>
        <v/>
      </c>
      <c r="EL33" s="17" t="str">
        <f t="shared" si="203"/>
        <v/>
      </c>
      <c r="EM33" s="17" t="str">
        <f t="shared" si="204"/>
        <v/>
      </c>
      <c r="EN33" s="17" t="str">
        <f t="shared" si="205"/>
        <v/>
      </c>
      <c r="EO33" s="17" t="str">
        <f t="shared" si="206"/>
        <v/>
      </c>
      <c r="EP33" s="17" t="str">
        <f t="shared" si="207"/>
        <v/>
      </c>
      <c r="EQ33" s="17" t="str">
        <f t="shared" si="208"/>
        <v/>
      </c>
      <c r="ER33" s="17" t="str">
        <f t="shared" si="209"/>
        <v/>
      </c>
      <c r="ES33" s="17" t="str">
        <f t="shared" si="210"/>
        <v/>
      </c>
      <c r="ET33" s="17" t="str">
        <f t="shared" si="211"/>
        <v/>
      </c>
      <c r="EU33" s="17" t="str">
        <f t="shared" si="212"/>
        <v/>
      </c>
      <c r="EV33" s="17" t="str">
        <f t="shared" si="213"/>
        <v/>
      </c>
      <c r="EW33" s="17" t="str">
        <f t="shared" si="214"/>
        <v/>
      </c>
      <c r="EX33" s="17" t="str">
        <f t="shared" si="215"/>
        <v/>
      </c>
      <c r="EY33" s="17" t="str">
        <f t="shared" si="216"/>
        <v/>
      </c>
      <c r="EZ33" s="17" t="str">
        <f t="shared" si="217"/>
        <v/>
      </c>
      <c r="FA33" s="17" t="str">
        <f t="shared" si="218"/>
        <v/>
      </c>
      <c r="FB33" s="17" t="str">
        <f t="shared" si="219"/>
        <v/>
      </c>
      <c r="FC33" s="17" t="str">
        <f t="shared" si="220"/>
        <v/>
      </c>
      <c r="FD33" s="17" t="str">
        <f t="shared" si="221"/>
        <v/>
      </c>
      <c r="FE33" s="17" t="str">
        <f t="shared" si="222"/>
        <v/>
      </c>
      <c r="FF33" s="17" t="str">
        <f t="shared" si="223"/>
        <v/>
      </c>
      <c r="FG33" s="17" t="str">
        <f t="shared" si="224"/>
        <v/>
      </c>
      <c r="FH33" s="17" t="str">
        <f t="shared" si="225"/>
        <v/>
      </c>
      <c r="FI33" s="17" t="str">
        <f t="shared" si="226"/>
        <v/>
      </c>
      <c r="FJ33" s="17" t="str">
        <f t="shared" si="227"/>
        <v/>
      </c>
      <c r="FK33" s="501">
        <v>1910</v>
      </c>
    </row>
    <row r="34" spans="1:167">
      <c r="A34" s="3">
        <v>1911</v>
      </c>
      <c r="B34" s="9">
        <f>(Max!B34+Min!B34)/2</f>
        <v>37</v>
      </c>
      <c r="C34" s="9">
        <f>(Max!C34+Min!C34)/2</f>
        <v>40</v>
      </c>
      <c r="D34" s="9">
        <f>(Max!D34+Min!D34)/2</f>
        <v>44</v>
      </c>
      <c r="E34" s="9">
        <f>(Max!E34+Min!E34)/2</f>
        <v>45.5</v>
      </c>
      <c r="F34" s="9">
        <f>(Max!F34+Min!F34)/2</f>
        <v>35.5</v>
      </c>
      <c r="G34" s="171">
        <f>(Max!G34+Min!G34)/2</f>
        <v>47.5</v>
      </c>
      <c r="H34" s="9">
        <f>(Max!H34+Min!H34)/2</f>
        <v>32</v>
      </c>
      <c r="I34" s="9">
        <f>(Max!I34+Min!I34)/2</f>
        <v>33</v>
      </c>
      <c r="J34" s="9">
        <f>(Max!J34+Min!J34)/2</f>
        <v>36.5</v>
      </c>
      <c r="K34" s="9">
        <f>(Max!K34+Min!K34)/2</f>
        <v>54</v>
      </c>
      <c r="L34" s="171">
        <f>(Max!L34+Min!L34)/2</f>
        <v>47.5</v>
      </c>
      <c r="M34" s="9">
        <f>(Max!M34+Min!M34)/2</f>
        <v>55</v>
      </c>
      <c r="N34" s="9">
        <f>(Max!N34+Min!N34)/2</f>
        <v>48.5</v>
      </c>
      <c r="O34" s="9">
        <f>(Max!O34+Min!O34)/2</f>
        <v>38</v>
      </c>
      <c r="P34" s="9">
        <f>(Max!P34+Min!P34)/2</f>
        <v>47.5</v>
      </c>
      <c r="Q34" s="171">
        <f>(Max!Q34+Min!Q34)/2</f>
        <v>27.5</v>
      </c>
      <c r="R34" s="9">
        <f>(Max!R34+Min!R34)/2</f>
        <v>36</v>
      </c>
      <c r="S34" s="9">
        <f>(Max!S34+Min!S34)/2</f>
        <v>52.5</v>
      </c>
      <c r="T34" s="9">
        <f>(Max!T34+Min!T34)/2</f>
        <v>44</v>
      </c>
      <c r="U34" s="9">
        <f>(Max!U34+Min!U34)/2</f>
        <v>53.5</v>
      </c>
      <c r="V34" s="171">
        <f>(Max!V34+Min!V34)/2</f>
        <v>51</v>
      </c>
      <c r="W34" s="9">
        <f>(Max!W34+Min!W34)/2</f>
        <v>62</v>
      </c>
      <c r="X34" s="9">
        <f>(Max!X34+Min!X34)/2</f>
        <v>41</v>
      </c>
      <c r="Y34" s="9">
        <f>(Max!Y34+Min!Y34)/2</f>
        <v>35.5</v>
      </c>
      <c r="Z34" s="9">
        <f>(Max!Z34+Min!Z34)/2</f>
        <v>38</v>
      </c>
      <c r="AA34" s="171">
        <f>(Max!AA34+Min!AA34)/2</f>
        <v>46.5</v>
      </c>
      <c r="AB34" s="9">
        <f>(Max!AB34+Min!AB34)/2</f>
        <v>61.5</v>
      </c>
      <c r="AC34" s="9">
        <f>(Max!AC34+Min!AC34)/2</f>
        <v>51.5</v>
      </c>
      <c r="AD34" s="9">
        <f>(Max!AD34+Min!AD34)/2</f>
        <v>50</v>
      </c>
      <c r="AE34" s="9">
        <f>(Max!AE34+Min!AE34)/2</f>
        <v>46.5</v>
      </c>
      <c r="AF34" s="171">
        <f>(Max!AF34+Min!AF34)/2</f>
        <v>42</v>
      </c>
      <c r="AG34" s="9">
        <f t="shared" si="228"/>
        <v>1380.5</v>
      </c>
      <c r="AH34" s="68">
        <f>(Max!AG34+Min!AG34)/62</f>
        <v>44.532258064516128</v>
      </c>
      <c r="AI34" s="61">
        <f t="shared" si="229"/>
        <v>62</v>
      </c>
      <c r="AJ34" s="165">
        <f t="shared" si="230"/>
        <v>27.5</v>
      </c>
      <c r="AK34" s="501">
        <v>1911</v>
      </c>
      <c r="AL34" s="28" t="str">
        <f t="shared" si="231"/>
        <v/>
      </c>
      <c r="AM34" s="28" t="str">
        <f t="shared" si="232"/>
        <v/>
      </c>
      <c r="AN34" s="28" t="str">
        <f t="shared" si="233"/>
        <v/>
      </c>
      <c r="AO34" s="28" t="str">
        <f t="shared" si="234"/>
        <v/>
      </c>
      <c r="AP34" s="28" t="str">
        <f t="shared" si="235"/>
        <v/>
      </c>
      <c r="AQ34" s="28" t="str">
        <f t="shared" si="236"/>
        <v/>
      </c>
      <c r="AR34" s="28" t="str">
        <f t="shared" si="237"/>
        <v/>
      </c>
      <c r="AS34" s="28" t="str">
        <f t="shared" si="238"/>
        <v/>
      </c>
      <c r="AT34" s="28" t="str">
        <f t="shared" si="239"/>
        <v/>
      </c>
      <c r="AU34" s="28" t="str">
        <f t="shared" si="240"/>
        <v/>
      </c>
      <c r="AV34" s="28" t="str">
        <f t="shared" si="241"/>
        <v/>
      </c>
      <c r="AW34" s="28" t="str">
        <f t="shared" si="242"/>
        <v/>
      </c>
      <c r="AX34" s="28" t="str">
        <f t="shared" si="243"/>
        <v/>
      </c>
      <c r="AY34" s="28" t="str">
        <f t="shared" si="244"/>
        <v/>
      </c>
      <c r="AZ34" s="28" t="str">
        <f t="shared" si="245"/>
        <v/>
      </c>
      <c r="BA34" s="28" t="str">
        <f t="shared" si="246"/>
        <v/>
      </c>
      <c r="BB34" s="28" t="str">
        <f t="shared" si="247"/>
        <v/>
      </c>
      <c r="BC34" s="28" t="str">
        <f t="shared" si="248"/>
        <v/>
      </c>
      <c r="BD34" s="28" t="str">
        <f t="shared" si="249"/>
        <v/>
      </c>
      <c r="BE34" s="28" t="str">
        <f t="shared" si="250"/>
        <v/>
      </c>
      <c r="BF34" s="28" t="str">
        <f t="shared" si="251"/>
        <v/>
      </c>
      <c r="BG34" s="28" t="str">
        <f t="shared" si="252"/>
        <v/>
      </c>
      <c r="BH34" s="28" t="str">
        <f t="shared" si="253"/>
        <v/>
      </c>
      <c r="BI34" s="28" t="str">
        <f t="shared" si="254"/>
        <v/>
      </c>
      <c r="BJ34" s="28" t="str">
        <f t="shared" si="255"/>
        <v/>
      </c>
      <c r="BK34" s="28" t="str">
        <f t="shared" si="256"/>
        <v/>
      </c>
      <c r="BL34" s="28" t="str">
        <f t="shared" si="257"/>
        <v/>
      </c>
      <c r="BM34" s="28" t="str">
        <f t="shared" si="258"/>
        <v/>
      </c>
      <c r="BN34" s="28" t="str">
        <f t="shared" si="259"/>
        <v/>
      </c>
      <c r="BO34" s="28" t="str">
        <f t="shared" si="260"/>
        <v/>
      </c>
      <c r="BP34" s="28" t="str">
        <f t="shared" si="261"/>
        <v/>
      </c>
      <c r="BQ34" s="28">
        <f t="shared" si="262"/>
        <v>0</v>
      </c>
      <c r="BR34" s="502">
        <v>1911</v>
      </c>
      <c r="BS34" s="17" t="str">
        <f t="shared" si="134"/>
        <v/>
      </c>
      <c r="BT34" s="17" t="str">
        <f t="shared" si="135"/>
        <v/>
      </c>
      <c r="BU34" s="17" t="str">
        <f t="shared" si="136"/>
        <v/>
      </c>
      <c r="BV34" s="17" t="str">
        <f t="shared" si="137"/>
        <v/>
      </c>
      <c r="BW34" s="17" t="str">
        <f t="shared" si="138"/>
        <v/>
      </c>
      <c r="BX34" s="17" t="str">
        <f t="shared" si="139"/>
        <v/>
      </c>
      <c r="BY34" s="17" t="str">
        <f t="shared" si="140"/>
        <v/>
      </c>
      <c r="BZ34" s="17" t="str">
        <f t="shared" si="141"/>
        <v/>
      </c>
      <c r="CA34" s="17" t="str">
        <f t="shared" si="142"/>
        <v/>
      </c>
      <c r="CB34" s="17" t="str">
        <f t="shared" si="143"/>
        <v/>
      </c>
      <c r="CC34" s="17" t="str">
        <f t="shared" si="144"/>
        <v/>
      </c>
      <c r="CD34" s="17" t="str">
        <f t="shared" si="145"/>
        <v/>
      </c>
      <c r="CE34" s="17" t="str">
        <f t="shared" si="146"/>
        <v/>
      </c>
      <c r="CF34" s="17" t="str">
        <f t="shared" si="147"/>
        <v/>
      </c>
      <c r="CG34" s="17" t="str">
        <f t="shared" si="148"/>
        <v/>
      </c>
      <c r="CH34" s="17" t="str">
        <f t="shared" si="149"/>
        <v/>
      </c>
      <c r="CI34" s="17" t="str">
        <f t="shared" si="150"/>
        <v/>
      </c>
      <c r="CJ34" s="17" t="str">
        <f t="shared" si="151"/>
        <v/>
      </c>
      <c r="CK34" s="17" t="str">
        <f t="shared" si="152"/>
        <v/>
      </c>
      <c r="CL34" s="17" t="str">
        <f t="shared" si="153"/>
        <v/>
      </c>
      <c r="CM34" s="17" t="str">
        <f t="shared" si="154"/>
        <v/>
      </c>
      <c r="CN34" s="17" t="str">
        <f t="shared" si="155"/>
        <v/>
      </c>
      <c r="CO34" s="17" t="str">
        <f t="shared" si="156"/>
        <v/>
      </c>
      <c r="CP34" s="17" t="str">
        <f t="shared" si="157"/>
        <v/>
      </c>
      <c r="CQ34" s="17" t="str">
        <f t="shared" si="158"/>
        <v/>
      </c>
      <c r="CR34" s="17" t="str">
        <f t="shared" si="159"/>
        <v/>
      </c>
      <c r="CS34" s="17" t="str">
        <f t="shared" si="160"/>
        <v/>
      </c>
      <c r="CT34" s="17" t="str">
        <f t="shared" si="161"/>
        <v/>
      </c>
      <c r="CU34" s="17" t="str">
        <f t="shared" si="162"/>
        <v/>
      </c>
      <c r="CV34" s="17" t="str">
        <f t="shared" si="163"/>
        <v/>
      </c>
      <c r="CW34" s="17" t="str">
        <f t="shared" si="164"/>
        <v/>
      </c>
      <c r="CX34" s="501">
        <v>1911</v>
      </c>
      <c r="CY34" s="28" t="str">
        <f t="shared" si="165"/>
        <v/>
      </c>
      <c r="CZ34" s="28" t="str">
        <f t="shared" si="166"/>
        <v/>
      </c>
      <c r="DA34" s="28" t="str">
        <f t="shared" si="167"/>
        <v/>
      </c>
      <c r="DB34" s="28" t="str">
        <f t="shared" si="168"/>
        <v/>
      </c>
      <c r="DC34" s="28" t="str">
        <f t="shared" si="169"/>
        <v/>
      </c>
      <c r="DD34" s="28" t="str">
        <f t="shared" si="170"/>
        <v/>
      </c>
      <c r="DE34" s="28">
        <f t="shared" si="171"/>
        <v>1</v>
      </c>
      <c r="DF34" s="28" t="str">
        <f t="shared" si="172"/>
        <v/>
      </c>
      <c r="DG34" s="28" t="str">
        <f t="shared" si="173"/>
        <v/>
      </c>
      <c r="DH34" s="28" t="str">
        <f t="shared" si="174"/>
        <v/>
      </c>
      <c r="DI34" s="28" t="str">
        <f t="shared" si="175"/>
        <v/>
      </c>
      <c r="DJ34" s="28" t="str">
        <f t="shared" si="176"/>
        <v/>
      </c>
      <c r="DK34" s="28" t="str">
        <f t="shared" si="177"/>
        <v/>
      </c>
      <c r="DL34" s="28" t="str">
        <f t="shared" si="178"/>
        <v/>
      </c>
      <c r="DM34" s="28" t="str">
        <f t="shared" si="179"/>
        <v/>
      </c>
      <c r="DN34" s="28">
        <f t="shared" si="180"/>
        <v>1</v>
      </c>
      <c r="DO34" s="28" t="str">
        <f t="shared" si="181"/>
        <v/>
      </c>
      <c r="DP34" s="28" t="str">
        <f t="shared" si="182"/>
        <v/>
      </c>
      <c r="DQ34" s="28" t="str">
        <f t="shared" si="183"/>
        <v/>
      </c>
      <c r="DR34" s="28" t="str">
        <f t="shared" si="184"/>
        <v/>
      </c>
      <c r="DS34" s="28" t="str">
        <f t="shared" si="185"/>
        <v/>
      </c>
      <c r="DT34" s="28" t="str">
        <f t="shared" si="186"/>
        <v/>
      </c>
      <c r="DU34" s="28" t="str">
        <f t="shared" si="187"/>
        <v/>
      </c>
      <c r="DV34" s="28" t="str">
        <f t="shared" si="188"/>
        <v/>
      </c>
      <c r="DW34" s="28" t="str">
        <f t="shared" si="189"/>
        <v/>
      </c>
      <c r="DX34" s="28" t="str">
        <f t="shared" si="190"/>
        <v/>
      </c>
      <c r="DY34" s="28" t="str">
        <f t="shared" si="191"/>
        <v/>
      </c>
      <c r="DZ34" s="28" t="str">
        <f t="shared" si="192"/>
        <v/>
      </c>
      <c r="EA34" s="28" t="str">
        <f t="shared" si="193"/>
        <v/>
      </c>
      <c r="EB34" s="28" t="str">
        <f t="shared" si="194"/>
        <v/>
      </c>
      <c r="EC34" s="28" t="str">
        <f t="shared" si="195"/>
        <v/>
      </c>
      <c r="ED34" s="28">
        <f t="shared" si="196"/>
        <v>2</v>
      </c>
      <c r="EE34" s="501">
        <v>1911</v>
      </c>
      <c r="EF34" s="17" t="str">
        <f t="shared" si="197"/>
        <v/>
      </c>
      <c r="EG34" s="17" t="str">
        <f t="shared" si="198"/>
        <v/>
      </c>
      <c r="EH34" s="17" t="str">
        <f t="shared" si="199"/>
        <v/>
      </c>
      <c r="EI34" s="17" t="str">
        <f t="shared" si="200"/>
        <v/>
      </c>
      <c r="EJ34" s="17" t="str">
        <f t="shared" si="201"/>
        <v/>
      </c>
      <c r="EK34" s="17" t="str">
        <f t="shared" si="202"/>
        <v/>
      </c>
      <c r="EL34" s="17" t="str">
        <f t="shared" si="203"/>
        <v/>
      </c>
      <c r="EM34" s="17" t="str">
        <f t="shared" si="204"/>
        <v/>
      </c>
      <c r="EN34" s="17" t="str">
        <f t="shared" si="205"/>
        <v/>
      </c>
      <c r="EO34" s="17" t="str">
        <f t="shared" si="206"/>
        <v/>
      </c>
      <c r="EP34" s="17" t="str">
        <f t="shared" si="207"/>
        <v/>
      </c>
      <c r="EQ34" s="17" t="str">
        <f t="shared" si="208"/>
        <v/>
      </c>
      <c r="ER34" s="17" t="str">
        <f t="shared" si="209"/>
        <v/>
      </c>
      <c r="ES34" s="17" t="str">
        <f t="shared" si="210"/>
        <v/>
      </c>
      <c r="ET34" s="17" t="str">
        <f t="shared" si="211"/>
        <v/>
      </c>
      <c r="EU34" s="17">
        <f t="shared" si="212"/>
        <v>1911</v>
      </c>
      <c r="EV34" s="17" t="str">
        <f t="shared" si="213"/>
        <v/>
      </c>
      <c r="EW34" s="17" t="str">
        <f t="shared" si="214"/>
        <v/>
      </c>
      <c r="EX34" s="17" t="str">
        <f t="shared" si="215"/>
        <v/>
      </c>
      <c r="EY34" s="17" t="str">
        <f t="shared" si="216"/>
        <v/>
      </c>
      <c r="EZ34" s="17" t="str">
        <f t="shared" si="217"/>
        <v/>
      </c>
      <c r="FA34" s="17" t="str">
        <f t="shared" si="218"/>
        <v/>
      </c>
      <c r="FB34" s="17" t="str">
        <f t="shared" si="219"/>
        <v/>
      </c>
      <c r="FC34" s="17" t="str">
        <f t="shared" si="220"/>
        <v/>
      </c>
      <c r="FD34" s="17" t="str">
        <f t="shared" si="221"/>
        <v/>
      </c>
      <c r="FE34" s="17" t="str">
        <f t="shared" si="222"/>
        <v/>
      </c>
      <c r="FF34" s="17" t="str">
        <f t="shared" si="223"/>
        <v/>
      </c>
      <c r="FG34" s="17" t="str">
        <f t="shared" si="224"/>
        <v/>
      </c>
      <c r="FH34" s="17" t="str">
        <f t="shared" si="225"/>
        <v/>
      </c>
      <c r="FI34" s="17" t="str">
        <f t="shared" si="226"/>
        <v/>
      </c>
      <c r="FJ34" s="17" t="str">
        <f t="shared" si="227"/>
        <v/>
      </c>
      <c r="FK34" s="501">
        <v>1911</v>
      </c>
    </row>
    <row r="35" spans="1:167">
      <c r="A35" s="3">
        <v>1912</v>
      </c>
      <c r="B35" s="9">
        <f>(Max!B35+Min!B35)/2</f>
        <v>32.5</v>
      </c>
      <c r="C35" s="9">
        <f>(Max!C35+Min!C35)/2</f>
        <v>29.5</v>
      </c>
      <c r="D35" s="9">
        <f>(Max!D35+Min!D35)/2</f>
        <v>26.5</v>
      </c>
      <c r="E35" s="9">
        <f>(Max!E35+Min!E35)/2</f>
        <v>27</v>
      </c>
      <c r="F35" s="9">
        <f>(Max!F35+Min!F35)/2</f>
        <v>31</v>
      </c>
      <c r="G35" s="171">
        <f>(Max!G35+Min!G35)/2</f>
        <v>29</v>
      </c>
      <c r="H35" s="9">
        <f>(Max!H35+Min!H35)/2</f>
        <v>39.5</v>
      </c>
      <c r="I35" s="9">
        <f>(Max!I35+Min!I35)/2</f>
        <v>42</v>
      </c>
      <c r="J35" s="9">
        <f>(Max!J35+Min!J35)/2</f>
        <v>38</v>
      </c>
      <c r="K35" s="9">
        <f>(Max!K35+Min!K35)/2</f>
        <v>34</v>
      </c>
      <c r="L35" s="171">
        <f>(Max!L35+Min!L35)/2</f>
        <v>34.5</v>
      </c>
      <c r="M35" s="9">
        <f>(Max!M35+Min!M35)/2</f>
        <v>37.5</v>
      </c>
      <c r="N35" s="9">
        <f>(Max!N35+Min!N35)/2</f>
        <v>49.5</v>
      </c>
      <c r="O35" s="9">
        <f>(Max!O35+Min!O35)/2</f>
        <v>44.5</v>
      </c>
      <c r="P35" s="9">
        <f>(Max!P35+Min!P35)/2</f>
        <v>56.5</v>
      </c>
      <c r="Q35" s="171">
        <f>(Max!Q35+Min!Q35)/2</f>
        <v>46.5</v>
      </c>
      <c r="R35" s="9">
        <f>(Max!R35+Min!R35)/2</f>
        <v>47</v>
      </c>
      <c r="S35" s="9">
        <f>(Max!S35+Min!S35)/2</f>
        <v>59.5</v>
      </c>
      <c r="T35" s="9">
        <f>(Max!T35+Min!T35)/2</f>
        <v>61.5</v>
      </c>
      <c r="U35" s="9">
        <f>(Max!U35+Min!U35)/2</f>
        <v>63</v>
      </c>
      <c r="V35" s="171">
        <f>(Max!V35+Min!V35)/2</f>
        <v>60.5</v>
      </c>
      <c r="W35" s="9">
        <f>(Max!W35+Min!W35)/2</f>
        <v>42.5</v>
      </c>
      <c r="X35" s="9">
        <f>(Max!X35+Min!X35)/2</f>
        <v>37.5</v>
      </c>
      <c r="Y35" s="9">
        <f>(Max!Y35+Min!Y35)/2</f>
        <v>43.5</v>
      </c>
      <c r="Z35" s="9">
        <f>(Max!Z35+Min!Z35)/2</f>
        <v>42.5</v>
      </c>
      <c r="AA35" s="171">
        <f>(Max!AA35+Min!AA35)/2</f>
        <v>46.5</v>
      </c>
      <c r="AB35" s="9">
        <f>(Max!AB35+Min!AB35)/2</f>
        <v>56.5</v>
      </c>
      <c r="AC35" s="9">
        <f>(Max!AC35+Min!AC35)/2</f>
        <v>59</v>
      </c>
      <c r="AD35" s="9">
        <f>(Max!AD35+Min!AD35)/2</f>
        <v>64.5</v>
      </c>
      <c r="AE35" s="9">
        <f>(Max!AE35+Min!AE35)/2</f>
        <v>53.5</v>
      </c>
      <c r="AF35" s="171">
        <f>(Max!AF35+Min!AF35)/2</f>
        <v>55</v>
      </c>
      <c r="AG35" s="9">
        <f t="shared" si="228"/>
        <v>1390.5</v>
      </c>
      <c r="AH35" s="68">
        <f>(Max!AG35+Min!AG35)/62</f>
        <v>44.854838709677416</v>
      </c>
      <c r="AI35" s="61">
        <f t="shared" si="229"/>
        <v>64.5</v>
      </c>
      <c r="AJ35" s="165">
        <f t="shared" si="230"/>
        <v>26.5</v>
      </c>
      <c r="AK35" s="501">
        <v>1912</v>
      </c>
      <c r="AL35" s="28" t="str">
        <f t="shared" si="231"/>
        <v/>
      </c>
      <c r="AM35" s="28" t="str">
        <f t="shared" si="232"/>
        <v/>
      </c>
      <c r="AN35" s="28" t="str">
        <f t="shared" si="233"/>
        <v/>
      </c>
      <c r="AO35" s="28" t="str">
        <f t="shared" si="234"/>
        <v/>
      </c>
      <c r="AP35" s="28" t="str">
        <f t="shared" si="235"/>
        <v/>
      </c>
      <c r="AQ35" s="28" t="str">
        <f t="shared" si="236"/>
        <v/>
      </c>
      <c r="AR35" s="28" t="str">
        <f t="shared" si="237"/>
        <v/>
      </c>
      <c r="AS35" s="28" t="str">
        <f t="shared" si="238"/>
        <v/>
      </c>
      <c r="AT35" s="28" t="str">
        <f t="shared" si="239"/>
        <v/>
      </c>
      <c r="AU35" s="28" t="str">
        <f t="shared" si="240"/>
        <v/>
      </c>
      <c r="AV35" s="28" t="str">
        <f t="shared" si="241"/>
        <v/>
      </c>
      <c r="AW35" s="28" t="str">
        <f t="shared" si="242"/>
        <v/>
      </c>
      <c r="AX35" s="28" t="str">
        <f t="shared" si="243"/>
        <v/>
      </c>
      <c r="AY35" s="28" t="str">
        <f t="shared" si="244"/>
        <v/>
      </c>
      <c r="AZ35" s="28" t="str">
        <f t="shared" si="245"/>
        <v/>
      </c>
      <c r="BA35" s="28" t="str">
        <f t="shared" si="246"/>
        <v/>
      </c>
      <c r="BB35" s="28" t="str">
        <f t="shared" si="247"/>
        <v/>
      </c>
      <c r="BC35" s="28" t="str">
        <f t="shared" si="248"/>
        <v/>
      </c>
      <c r="BD35" s="28" t="str">
        <f t="shared" si="249"/>
        <v/>
      </c>
      <c r="BE35" s="28" t="str">
        <f t="shared" si="250"/>
        <v/>
      </c>
      <c r="BF35" s="28" t="str">
        <f t="shared" si="251"/>
        <v/>
      </c>
      <c r="BG35" s="28" t="str">
        <f t="shared" si="252"/>
        <v/>
      </c>
      <c r="BH35" s="28" t="str">
        <f t="shared" si="253"/>
        <v/>
      </c>
      <c r="BI35" s="28" t="str">
        <f t="shared" si="254"/>
        <v/>
      </c>
      <c r="BJ35" s="28" t="str">
        <f t="shared" si="255"/>
        <v/>
      </c>
      <c r="BK35" s="28" t="str">
        <f t="shared" si="256"/>
        <v/>
      </c>
      <c r="BL35" s="28" t="str">
        <f t="shared" si="257"/>
        <v/>
      </c>
      <c r="BM35" s="28" t="str">
        <f t="shared" si="258"/>
        <v/>
      </c>
      <c r="BN35" s="28" t="str">
        <f t="shared" si="259"/>
        <v/>
      </c>
      <c r="BO35" s="28" t="str">
        <f t="shared" si="260"/>
        <v/>
      </c>
      <c r="BP35" s="28" t="str">
        <f t="shared" si="261"/>
        <v/>
      </c>
      <c r="BQ35" s="28">
        <f t="shared" si="262"/>
        <v>0</v>
      </c>
      <c r="BR35" s="502">
        <v>1912</v>
      </c>
      <c r="BS35" s="17" t="str">
        <f t="shared" si="134"/>
        <v/>
      </c>
      <c r="BT35" s="17" t="str">
        <f t="shared" si="135"/>
        <v/>
      </c>
      <c r="BU35" s="17" t="str">
        <f t="shared" si="136"/>
        <v/>
      </c>
      <c r="BV35" s="17" t="str">
        <f t="shared" si="137"/>
        <v/>
      </c>
      <c r="BW35" s="17" t="str">
        <f t="shared" si="138"/>
        <v/>
      </c>
      <c r="BX35" s="17" t="str">
        <f t="shared" si="139"/>
        <v/>
      </c>
      <c r="BY35" s="17" t="str">
        <f t="shared" si="140"/>
        <v/>
      </c>
      <c r="BZ35" s="17" t="str">
        <f t="shared" si="141"/>
        <v/>
      </c>
      <c r="CA35" s="17" t="str">
        <f t="shared" si="142"/>
        <v/>
      </c>
      <c r="CB35" s="17" t="str">
        <f t="shared" si="143"/>
        <v/>
      </c>
      <c r="CC35" s="17" t="str">
        <f t="shared" si="144"/>
        <v/>
      </c>
      <c r="CD35" s="17" t="str">
        <f t="shared" si="145"/>
        <v/>
      </c>
      <c r="CE35" s="17" t="str">
        <f t="shared" si="146"/>
        <v/>
      </c>
      <c r="CF35" s="17" t="str">
        <f t="shared" si="147"/>
        <v/>
      </c>
      <c r="CG35" s="17" t="str">
        <f t="shared" si="148"/>
        <v/>
      </c>
      <c r="CH35" s="17" t="str">
        <f t="shared" si="149"/>
        <v/>
      </c>
      <c r="CI35" s="17" t="str">
        <f t="shared" si="150"/>
        <v/>
      </c>
      <c r="CJ35" s="17" t="str">
        <f t="shared" si="151"/>
        <v/>
      </c>
      <c r="CK35" s="17" t="str">
        <f t="shared" si="152"/>
        <v/>
      </c>
      <c r="CL35" s="17" t="str">
        <f t="shared" si="153"/>
        <v/>
      </c>
      <c r="CM35" s="17" t="str">
        <f t="shared" si="154"/>
        <v/>
      </c>
      <c r="CN35" s="17" t="str">
        <f t="shared" si="155"/>
        <v/>
      </c>
      <c r="CO35" s="17" t="str">
        <f t="shared" si="156"/>
        <v/>
      </c>
      <c r="CP35" s="17" t="str">
        <f t="shared" si="157"/>
        <v/>
      </c>
      <c r="CQ35" s="17" t="str">
        <f t="shared" si="158"/>
        <v/>
      </c>
      <c r="CR35" s="17" t="str">
        <f t="shared" si="159"/>
        <v/>
      </c>
      <c r="CS35" s="17" t="str">
        <f t="shared" si="160"/>
        <v/>
      </c>
      <c r="CT35" s="17" t="str">
        <f t="shared" si="161"/>
        <v/>
      </c>
      <c r="CU35" s="17" t="str">
        <f t="shared" si="162"/>
        <v/>
      </c>
      <c r="CV35" s="17" t="str">
        <f t="shared" si="163"/>
        <v/>
      </c>
      <c r="CW35" s="17" t="str">
        <f t="shared" si="164"/>
        <v/>
      </c>
      <c r="CX35" s="501">
        <v>1912</v>
      </c>
      <c r="CY35" s="28" t="str">
        <f t="shared" si="165"/>
        <v/>
      </c>
      <c r="CZ35" s="28">
        <f t="shared" si="166"/>
        <v>1</v>
      </c>
      <c r="DA35" s="28">
        <f t="shared" si="167"/>
        <v>1</v>
      </c>
      <c r="DB35" s="28">
        <f t="shared" si="168"/>
        <v>1</v>
      </c>
      <c r="DC35" s="28">
        <f t="shared" si="169"/>
        <v>1</v>
      </c>
      <c r="DD35" s="28">
        <f t="shared" si="170"/>
        <v>1</v>
      </c>
      <c r="DE35" s="28" t="str">
        <f t="shared" si="171"/>
        <v/>
      </c>
      <c r="DF35" s="28" t="str">
        <f t="shared" si="172"/>
        <v/>
      </c>
      <c r="DG35" s="28" t="str">
        <f t="shared" si="173"/>
        <v/>
      </c>
      <c r="DH35" s="28" t="str">
        <f t="shared" si="174"/>
        <v/>
      </c>
      <c r="DI35" s="28" t="str">
        <f t="shared" si="175"/>
        <v/>
      </c>
      <c r="DJ35" s="28" t="str">
        <f t="shared" si="176"/>
        <v/>
      </c>
      <c r="DK35" s="28" t="str">
        <f t="shared" si="177"/>
        <v/>
      </c>
      <c r="DL35" s="28" t="str">
        <f t="shared" si="178"/>
        <v/>
      </c>
      <c r="DM35" s="28" t="str">
        <f t="shared" si="179"/>
        <v/>
      </c>
      <c r="DN35" s="28" t="str">
        <f t="shared" si="180"/>
        <v/>
      </c>
      <c r="DO35" s="28" t="str">
        <f t="shared" si="181"/>
        <v/>
      </c>
      <c r="DP35" s="28" t="str">
        <f t="shared" si="182"/>
        <v/>
      </c>
      <c r="DQ35" s="28" t="str">
        <f t="shared" si="183"/>
        <v/>
      </c>
      <c r="DR35" s="28" t="str">
        <f t="shared" si="184"/>
        <v/>
      </c>
      <c r="DS35" s="28" t="str">
        <f t="shared" si="185"/>
        <v/>
      </c>
      <c r="DT35" s="28" t="str">
        <f t="shared" si="186"/>
        <v/>
      </c>
      <c r="DU35" s="28" t="str">
        <f t="shared" si="187"/>
        <v/>
      </c>
      <c r="DV35" s="28" t="str">
        <f t="shared" si="188"/>
        <v/>
      </c>
      <c r="DW35" s="28" t="str">
        <f t="shared" si="189"/>
        <v/>
      </c>
      <c r="DX35" s="28" t="str">
        <f t="shared" si="190"/>
        <v/>
      </c>
      <c r="DY35" s="28" t="str">
        <f t="shared" si="191"/>
        <v/>
      </c>
      <c r="DZ35" s="28" t="str">
        <f t="shared" si="192"/>
        <v/>
      </c>
      <c r="EA35" s="28" t="str">
        <f t="shared" si="193"/>
        <v/>
      </c>
      <c r="EB35" s="28" t="str">
        <f t="shared" si="194"/>
        <v/>
      </c>
      <c r="EC35" s="28" t="str">
        <f t="shared" si="195"/>
        <v/>
      </c>
      <c r="ED35" s="28">
        <f t="shared" si="196"/>
        <v>5</v>
      </c>
      <c r="EE35" s="501">
        <v>1912</v>
      </c>
      <c r="EF35" s="17" t="str">
        <f t="shared" si="197"/>
        <v/>
      </c>
      <c r="EG35" s="17" t="str">
        <f t="shared" si="198"/>
        <v/>
      </c>
      <c r="EH35" s="17" t="str">
        <f t="shared" si="199"/>
        <v/>
      </c>
      <c r="EI35" s="17" t="str">
        <f t="shared" si="200"/>
        <v/>
      </c>
      <c r="EJ35" s="17" t="str">
        <f t="shared" si="201"/>
        <v/>
      </c>
      <c r="EK35" s="17" t="str">
        <f t="shared" si="202"/>
        <v/>
      </c>
      <c r="EL35" s="17" t="str">
        <f t="shared" si="203"/>
        <v/>
      </c>
      <c r="EM35" s="17" t="str">
        <f t="shared" si="204"/>
        <v/>
      </c>
      <c r="EN35" s="17" t="str">
        <f t="shared" si="205"/>
        <v/>
      </c>
      <c r="EO35" s="17" t="str">
        <f t="shared" si="206"/>
        <v/>
      </c>
      <c r="EP35" s="17" t="str">
        <f t="shared" si="207"/>
        <v/>
      </c>
      <c r="EQ35" s="17" t="str">
        <f t="shared" si="208"/>
        <v/>
      </c>
      <c r="ER35" s="17" t="str">
        <f t="shared" si="209"/>
        <v/>
      </c>
      <c r="ES35" s="17" t="str">
        <f t="shared" si="210"/>
        <v/>
      </c>
      <c r="ET35" s="17" t="str">
        <f t="shared" si="211"/>
        <v/>
      </c>
      <c r="EU35" s="17" t="str">
        <f t="shared" si="212"/>
        <v/>
      </c>
      <c r="EV35" s="17" t="str">
        <f t="shared" si="213"/>
        <v/>
      </c>
      <c r="EW35" s="17" t="str">
        <f t="shared" si="214"/>
        <v/>
      </c>
      <c r="EX35" s="17" t="str">
        <f t="shared" si="215"/>
        <v/>
      </c>
      <c r="EY35" s="17" t="str">
        <f t="shared" si="216"/>
        <v/>
      </c>
      <c r="EZ35" s="17" t="str">
        <f t="shared" si="217"/>
        <v/>
      </c>
      <c r="FA35" s="17" t="str">
        <f t="shared" si="218"/>
        <v/>
      </c>
      <c r="FB35" s="17" t="str">
        <f t="shared" si="219"/>
        <v/>
      </c>
      <c r="FC35" s="17" t="str">
        <f t="shared" si="220"/>
        <v/>
      </c>
      <c r="FD35" s="17" t="str">
        <f t="shared" si="221"/>
        <v/>
      </c>
      <c r="FE35" s="17" t="str">
        <f t="shared" si="222"/>
        <v/>
      </c>
      <c r="FF35" s="17" t="str">
        <f t="shared" si="223"/>
        <v/>
      </c>
      <c r="FG35" s="17" t="str">
        <f t="shared" si="224"/>
        <v/>
      </c>
      <c r="FH35" s="17" t="str">
        <f t="shared" si="225"/>
        <v/>
      </c>
      <c r="FI35" s="17" t="str">
        <f t="shared" si="226"/>
        <v/>
      </c>
      <c r="FJ35" s="17" t="str">
        <f t="shared" si="227"/>
        <v/>
      </c>
      <c r="FK35" s="501">
        <v>1912</v>
      </c>
    </row>
    <row r="36" spans="1:167">
      <c r="A36" s="3">
        <v>1913</v>
      </c>
      <c r="B36" s="9">
        <f>(Max!B36+Min!B36)/2</f>
        <v>52.5</v>
      </c>
      <c r="C36" s="9">
        <f>(Max!C36+Min!C36)/2</f>
        <v>40</v>
      </c>
      <c r="D36" s="9">
        <f>(Max!D36+Min!D36)/2</f>
        <v>41.5</v>
      </c>
      <c r="E36" s="9">
        <f>(Max!E36+Min!E36)/2</f>
        <v>52</v>
      </c>
      <c r="F36" s="9">
        <f>(Max!F36+Min!F36)/2</f>
        <v>51</v>
      </c>
      <c r="G36" s="171">
        <f>(Max!G36+Min!G36)/2</f>
        <v>39.5</v>
      </c>
      <c r="H36" s="9">
        <f>(Max!H36+Min!H36)/2</f>
        <v>29</v>
      </c>
      <c r="I36" s="9">
        <f>(Max!I36+Min!I36)/2</f>
        <v>39</v>
      </c>
      <c r="J36" s="9">
        <f>(Max!J36+Min!J36)/2</f>
        <v>55</v>
      </c>
      <c r="K36" s="9">
        <f>(Max!K36+Min!K36)/2</f>
        <v>50</v>
      </c>
      <c r="L36" s="171">
        <f>(Max!L36+Min!L36)/2</f>
        <v>53.5</v>
      </c>
      <c r="M36" s="9">
        <f>(Max!M36+Min!M36)/2</f>
        <v>49</v>
      </c>
      <c r="N36" s="9">
        <f>(Max!N36+Min!N36)/2</f>
        <v>53.5</v>
      </c>
      <c r="O36" s="9">
        <f>(Max!O36+Min!O36)/2</f>
        <v>65.5</v>
      </c>
      <c r="P36" s="9">
        <f>(Max!P36+Min!P36)/2</f>
        <v>65</v>
      </c>
      <c r="Q36" s="171">
        <f>(Max!Q36+Min!Q36)/2</f>
        <v>49.5</v>
      </c>
      <c r="R36" s="9">
        <f>(Max!R36+Min!R36)/2</f>
        <v>40</v>
      </c>
      <c r="S36" s="9">
        <f>(Max!S36+Min!S36)/2</f>
        <v>43.5</v>
      </c>
      <c r="T36" s="9">
        <f>(Max!T36+Min!T36)/2</f>
        <v>51.5</v>
      </c>
      <c r="U36" s="9">
        <f>(Max!U36+Min!U36)/2</f>
        <v>60.5</v>
      </c>
      <c r="V36" s="171">
        <f>(Max!V36+Min!V36)/2</f>
        <v>64.5</v>
      </c>
      <c r="W36" s="9">
        <f>(Max!W36+Min!W36)/2</f>
        <v>50.5</v>
      </c>
      <c r="X36" s="9">
        <f>(Max!X36+Min!X36)/2</f>
        <v>49.5</v>
      </c>
      <c r="Y36" s="9">
        <f>(Max!Y36+Min!Y36)/2</f>
        <v>63.5</v>
      </c>
      <c r="Z36" s="9">
        <f>(Max!Z36+Min!Z36)/2</f>
        <v>71</v>
      </c>
      <c r="AA36" s="171">
        <f>(Max!AA36+Min!AA36)/2</f>
        <v>74</v>
      </c>
      <c r="AB36" s="9">
        <f>(Max!AB36+Min!AB36)/2</f>
        <v>56</v>
      </c>
      <c r="AC36" s="9">
        <f>(Max!AC36+Min!AC36)/2</f>
        <v>41</v>
      </c>
      <c r="AD36" s="9">
        <f>(Max!AD36+Min!AD36)/2</f>
        <v>45.5</v>
      </c>
      <c r="AE36" s="9">
        <f>(Max!AE36+Min!AE36)/2</f>
        <v>52.5</v>
      </c>
      <c r="AF36" s="171">
        <f>(Max!AF36+Min!AF36)/2</f>
        <v>61</v>
      </c>
      <c r="AG36" s="9">
        <f t="shared" si="228"/>
        <v>1610</v>
      </c>
      <c r="AH36" s="68">
        <f>(Max!AG36+Min!AG36)/62</f>
        <v>51.935483870967744</v>
      </c>
      <c r="AI36" s="61">
        <f t="shared" si="229"/>
        <v>74</v>
      </c>
      <c r="AJ36" s="165">
        <f t="shared" si="230"/>
        <v>29</v>
      </c>
      <c r="AK36" s="501">
        <v>1913</v>
      </c>
      <c r="AL36" s="28" t="str">
        <f t="shared" si="231"/>
        <v/>
      </c>
      <c r="AM36" s="28" t="str">
        <f t="shared" si="232"/>
        <v/>
      </c>
      <c r="AN36" s="28" t="str">
        <f t="shared" si="233"/>
        <v/>
      </c>
      <c r="AO36" s="28" t="str">
        <f t="shared" si="234"/>
        <v/>
      </c>
      <c r="AP36" s="28" t="str">
        <f t="shared" si="235"/>
        <v/>
      </c>
      <c r="AQ36" s="28" t="str">
        <f t="shared" si="236"/>
        <v/>
      </c>
      <c r="AR36" s="28" t="str">
        <f t="shared" si="237"/>
        <v/>
      </c>
      <c r="AS36" s="28" t="str">
        <f t="shared" si="238"/>
        <v/>
      </c>
      <c r="AT36" s="28" t="str">
        <f t="shared" si="239"/>
        <v/>
      </c>
      <c r="AU36" s="28" t="str">
        <f t="shared" si="240"/>
        <v/>
      </c>
      <c r="AV36" s="28" t="str">
        <f t="shared" si="241"/>
        <v/>
      </c>
      <c r="AW36" s="28" t="str">
        <f t="shared" si="242"/>
        <v/>
      </c>
      <c r="AX36" s="28" t="str">
        <f t="shared" si="243"/>
        <v/>
      </c>
      <c r="AY36" s="28" t="str">
        <f t="shared" si="244"/>
        <v/>
      </c>
      <c r="AZ36" s="28" t="str">
        <f t="shared" si="245"/>
        <v/>
      </c>
      <c r="BA36" s="28" t="str">
        <f t="shared" si="246"/>
        <v/>
      </c>
      <c r="BB36" s="28" t="str">
        <f t="shared" si="247"/>
        <v/>
      </c>
      <c r="BC36" s="28" t="str">
        <f t="shared" si="248"/>
        <v/>
      </c>
      <c r="BD36" s="28" t="str">
        <f t="shared" si="249"/>
        <v/>
      </c>
      <c r="BE36" s="28" t="str">
        <f t="shared" si="250"/>
        <v/>
      </c>
      <c r="BF36" s="28" t="str">
        <f t="shared" si="251"/>
        <v/>
      </c>
      <c r="BG36" s="28" t="str">
        <f t="shared" si="252"/>
        <v/>
      </c>
      <c r="BH36" s="28" t="str">
        <f t="shared" si="253"/>
        <v/>
      </c>
      <c r="BI36" s="28" t="str">
        <f t="shared" si="254"/>
        <v/>
      </c>
      <c r="BJ36" s="28">
        <f t="shared" si="255"/>
        <v>1</v>
      </c>
      <c r="BK36" s="28">
        <f t="shared" si="256"/>
        <v>1</v>
      </c>
      <c r="BL36" s="28" t="str">
        <f t="shared" si="257"/>
        <v/>
      </c>
      <c r="BM36" s="28" t="str">
        <f t="shared" si="258"/>
        <v/>
      </c>
      <c r="BN36" s="28" t="str">
        <f t="shared" si="259"/>
        <v/>
      </c>
      <c r="BO36" s="28" t="str">
        <f t="shared" si="260"/>
        <v/>
      </c>
      <c r="BP36" s="28" t="str">
        <f t="shared" si="261"/>
        <v/>
      </c>
      <c r="BQ36" s="28">
        <f t="shared" si="262"/>
        <v>2</v>
      </c>
      <c r="BR36" s="502">
        <v>1913</v>
      </c>
      <c r="BS36" s="17" t="str">
        <f t="shared" ref="BS36:BS67" si="263">IF(B36= B$156,$A36,"")</f>
        <v/>
      </c>
      <c r="BT36" s="17" t="str">
        <f t="shared" ref="BT36:BT67" si="264">IF(C36= C$156,$A36,"")</f>
        <v/>
      </c>
      <c r="BU36" s="17" t="str">
        <f t="shared" ref="BU36:BU67" si="265">IF(D36= D$156,$A36,"")</f>
        <v/>
      </c>
      <c r="BV36" s="17" t="str">
        <f t="shared" ref="BV36:BV67" si="266">IF(E36= E$156,$A36,"")</f>
        <v/>
      </c>
      <c r="BW36" s="17" t="str">
        <f t="shared" ref="BW36:BW67" si="267">IF(F36= F$156,$A36,"")</f>
        <v/>
      </c>
      <c r="BX36" s="17" t="str">
        <f t="shared" ref="BX36:BX67" si="268">IF(G36= G$156,$A36,"")</f>
        <v/>
      </c>
      <c r="BY36" s="17" t="str">
        <f t="shared" ref="BY36:BY67" si="269">IF(H36= H$156,$A36,"")</f>
        <v/>
      </c>
      <c r="BZ36" s="17" t="str">
        <f t="shared" ref="BZ36:BZ67" si="270">IF(I36= I$156,$A36,"")</f>
        <v/>
      </c>
      <c r="CA36" s="17" t="str">
        <f t="shared" ref="CA36:CA67" si="271">IF(J36= J$156,$A36,"")</f>
        <v/>
      </c>
      <c r="CB36" s="17" t="str">
        <f t="shared" ref="CB36:CB67" si="272">IF(K36= K$156,$A36,"")</f>
        <v/>
      </c>
      <c r="CC36" s="17" t="str">
        <f t="shared" ref="CC36:CC67" si="273">IF(L36= L$156,$A36,"")</f>
        <v/>
      </c>
      <c r="CD36" s="17" t="str">
        <f t="shared" ref="CD36:CD67" si="274">IF(M36= M$156,$A36,"")</f>
        <v/>
      </c>
      <c r="CE36" s="17" t="str">
        <f t="shared" ref="CE36:CE67" si="275">IF(N36= N$156,$A36,"")</f>
        <v/>
      </c>
      <c r="CF36" s="17" t="str">
        <f t="shared" ref="CF36:CF67" si="276">IF(O36= O$156,$A36,"")</f>
        <v/>
      </c>
      <c r="CG36" s="17" t="str">
        <f t="shared" ref="CG36:CG67" si="277">IF(P36= P$156,$A36,"")</f>
        <v/>
      </c>
      <c r="CH36" s="17" t="str">
        <f t="shared" ref="CH36:CH67" si="278">IF(Q36= Q$156,$A36,"")</f>
        <v/>
      </c>
      <c r="CI36" s="17" t="str">
        <f t="shared" ref="CI36:CI67" si="279">IF(R36= R$156,$A36,"")</f>
        <v/>
      </c>
      <c r="CJ36" s="17" t="str">
        <f t="shared" ref="CJ36:CJ67" si="280">IF(S36= S$156,$A36,"")</f>
        <v/>
      </c>
      <c r="CK36" s="17" t="str">
        <f t="shared" ref="CK36:CK67" si="281">IF(T36= T$156,$A36,"")</f>
        <v/>
      </c>
      <c r="CL36" s="17" t="str">
        <f t="shared" ref="CL36:CL67" si="282">IF(U36= U$156,$A36,"")</f>
        <v/>
      </c>
      <c r="CM36" s="17" t="str">
        <f t="shared" ref="CM36:CM67" si="283">IF(V36= V$156,$A36,"")</f>
        <v/>
      </c>
      <c r="CN36" s="17" t="str">
        <f t="shared" ref="CN36:CN67" si="284">IF(W36= W$156,$A36,"")</f>
        <v/>
      </c>
      <c r="CO36" s="17" t="str">
        <f t="shared" ref="CO36:CO67" si="285">IF(X36= X$156,$A36,"")</f>
        <v/>
      </c>
      <c r="CP36" s="17" t="str">
        <f t="shared" ref="CP36:CP67" si="286">IF(Y36= Y$156,$A36,"")</f>
        <v/>
      </c>
      <c r="CQ36" s="17" t="str">
        <f t="shared" ref="CQ36:CQ67" si="287">IF(Z36= Z$156,$A36,"")</f>
        <v/>
      </c>
      <c r="CR36" s="17">
        <f t="shared" ref="CR36:CR67" si="288">IF(AA36= AA$156,$A36,"")</f>
        <v>1913</v>
      </c>
      <c r="CS36" s="17" t="str">
        <f t="shared" ref="CS36:CS67" si="289">IF(AB36= AB$156,$A36,"")</f>
        <v/>
      </c>
      <c r="CT36" s="17" t="str">
        <f t="shared" ref="CT36:CT67" si="290">IF(AC36= AC$156,$A36,"")</f>
        <v/>
      </c>
      <c r="CU36" s="17" t="str">
        <f t="shared" ref="CU36:CU67" si="291">IF(AD36= AD$156,$A36,"")</f>
        <v/>
      </c>
      <c r="CV36" s="17" t="str">
        <f t="shared" ref="CV36:CV67" si="292">IF(AE36= AE$156,$A36,"")</f>
        <v/>
      </c>
      <c r="CW36" s="17" t="str">
        <f t="shared" ref="CW36:CW67" si="293">IF(AF36= AF$156,$A36,"")</f>
        <v/>
      </c>
      <c r="CX36" s="501">
        <v>1913</v>
      </c>
      <c r="CY36" s="28" t="str">
        <f t="shared" si="165"/>
        <v/>
      </c>
      <c r="CZ36" s="28" t="str">
        <f t="shared" si="166"/>
        <v/>
      </c>
      <c r="DA36" s="28" t="str">
        <f t="shared" si="167"/>
        <v/>
      </c>
      <c r="DB36" s="28" t="str">
        <f t="shared" si="168"/>
        <v/>
      </c>
      <c r="DC36" s="28" t="str">
        <f t="shared" si="169"/>
        <v/>
      </c>
      <c r="DD36" s="28" t="str">
        <f t="shared" si="170"/>
        <v/>
      </c>
      <c r="DE36" s="28">
        <f t="shared" si="171"/>
        <v>1</v>
      </c>
      <c r="DF36" s="28" t="str">
        <f t="shared" si="172"/>
        <v/>
      </c>
      <c r="DG36" s="28" t="str">
        <f t="shared" si="173"/>
        <v/>
      </c>
      <c r="DH36" s="28" t="str">
        <f t="shared" si="174"/>
        <v/>
      </c>
      <c r="DI36" s="28" t="str">
        <f t="shared" si="175"/>
        <v/>
      </c>
      <c r="DJ36" s="28" t="str">
        <f t="shared" si="176"/>
        <v/>
      </c>
      <c r="DK36" s="28" t="str">
        <f t="shared" si="177"/>
        <v/>
      </c>
      <c r="DL36" s="28" t="str">
        <f t="shared" si="178"/>
        <v/>
      </c>
      <c r="DM36" s="28" t="str">
        <f t="shared" si="179"/>
        <v/>
      </c>
      <c r="DN36" s="28" t="str">
        <f t="shared" si="180"/>
        <v/>
      </c>
      <c r="DO36" s="28" t="str">
        <f t="shared" si="181"/>
        <v/>
      </c>
      <c r="DP36" s="28" t="str">
        <f t="shared" si="182"/>
        <v/>
      </c>
      <c r="DQ36" s="28" t="str">
        <f t="shared" si="183"/>
        <v/>
      </c>
      <c r="DR36" s="28" t="str">
        <f t="shared" si="184"/>
        <v/>
      </c>
      <c r="DS36" s="28" t="str">
        <f t="shared" si="185"/>
        <v/>
      </c>
      <c r="DT36" s="28" t="str">
        <f t="shared" si="186"/>
        <v/>
      </c>
      <c r="DU36" s="28" t="str">
        <f t="shared" si="187"/>
        <v/>
      </c>
      <c r="DV36" s="28" t="str">
        <f t="shared" si="188"/>
        <v/>
      </c>
      <c r="DW36" s="28" t="str">
        <f t="shared" si="189"/>
        <v/>
      </c>
      <c r="DX36" s="28" t="str">
        <f t="shared" si="190"/>
        <v/>
      </c>
      <c r="DY36" s="28" t="str">
        <f t="shared" si="191"/>
        <v/>
      </c>
      <c r="DZ36" s="28" t="str">
        <f t="shared" si="192"/>
        <v/>
      </c>
      <c r="EA36" s="28" t="str">
        <f t="shared" si="193"/>
        <v/>
      </c>
      <c r="EB36" s="28" t="str">
        <f t="shared" si="194"/>
        <v/>
      </c>
      <c r="EC36" s="28" t="str">
        <f t="shared" si="195"/>
        <v/>
      </c>
      <c r="ED36" s="28">
        <f t="shared" si="196"/>
        <v>1</v>
      </c>
      <c r="EE36" s="501">
        <v>1913</v>
      </c>
      <c r="EF36" s="17" t="str">
        <f t="shared" ref="EF36:EF67" si="294">IF(B36= EF$156,$A36,"")</f>
        <v/>
      </c>
      <c r="EG36" s="17" t="str">
        <f t="shared" ref="EG36:EG67" si="295">IF(C36= EG$156,$A36,"")</f>
        <v/>
      </c>
      <c r="EH36" s="17" t="str">
        <f t="shared" ref="EH36:EH67" si="296">IF(D36= EH$156,$A36,"")</f>
        <v/>
      </c>
      <c r="EI36" s="17" t="str">
        <f t="shared" ref="EI36:EI67" si="297">IF(E36= EI$156,$A36,"")</f>
        <v/>
      </c>
      <c r="EJ36" s="17" t="str">
        <f t="shared" ref="EJ36:EJ67" si="298">IF(F36= EJ$156,$A36,"")</f>
        <v/>
      </c>
      <c r="EK36" s="17" t="str">
        <f t="shared" ref="EK36:EK67" si="299">IF(G36= EK$156,$A36,"")</f>
        <v/>
      </c>
      <c r="EL36" s="17" t="str">
        <f t="shared" ref="EL36:EL67" si="300">IF(H36= EL$156,$A36,"")</f>
        <v/>
      </c>
      <c r="EM36" s="17" t="str">
        <f t="shared" ref="EM36:EM67" si="301">IF(I36= EM$156,$A36,"")</f>
        <v/>
      </c>
      <c r="EN36" s="17" t="str">
        <f t="shared" ref="EN36:EN67" si="302">IF(J36= EN$156,$A36,"")</f>
        <v/>
      </c>
      <c r="EO36" s="17" t="str">
        <f t="shared" ref="EO36:EO67" si="303">IF(K36= EO$156,$A36,"")</f>
        <v/>
      </c>
      <c r="EP36" s="17" t="str">
        <f t="shared" ref="EP36:EP67" si="304">IF(L36= EP$156,$A36,"")</f>
        <v/>
      </c>
      <c r="EQ36" s="17" t="str">
        <f t="shared" ref="EQ36:EQ67" si="305">IF(M36= EQ$156,$A36,"")</f>
        <v/>
      </c>
      <c r="ER36" s="17" t="str">
        <f t="shared" ref="ER36:ER67" si="306">IF(N36= ER$156,$A36,"")</f>
        <v/>
      </c>
      <c r="ES36" s="17" t="str">
        <f t="shared" ref="ES36:ES67" si="307">IF(O36= ES$156,$A36,"")</f>
        <v/>
      </c>
      <c r="ET36" s="17" t="str">
        <f t="shared" ref="ET36:ET67" si="308">IF(P36= ET$156,$A36,"")</f>
        <v/>
      </c>
      <c r="EU36" s="17" t="str">
        <f t="shared" ref="EU36:EU67" si="309">IF(Q36= EU$156,$A36,"")</f>
        <v/>
      </c>
      <c r="EV36" s="17" t="str">
        <f t="shared" ref="EV36:EV67" si="310">IF(R36= EV$156,$A36,"")</f>
        <v/>
      </c>
      <c r="EW36" s="17" t="str">
        <f t="shared" ref="EW36:EW67" si="311">IF(S36= EW$156,$A36,"")</f>
        <v/>
      </c>
      <c r="EX36" s="17" t="str">
        <f t="shared" ref="EX36:EX67" si="312">IF(T36= EX$156,$A36,"")</f>
        <v/>
      </c>
      <c r="EY36" s="17" t="str">
        <f t="shared" ref="EY36:EY67" si="313">IF(U36= EY$156,$A36,"")</f>
        <v/>
      </c>
      <c r="EZ36" s="17" t="str">
        <f t="shared" ref="EZ36:EZ67" si="314">IF(V36= EZ$156,$A36,"")</f>
        <v/>
      </c>
      <c r="FA36" s="17" t="str">
        <f t="shared" ref="FA36:FA67" si="315">IF(W36= FA$156,$A36,"")</f>
        <v/>
      </c>
      <c r="FB36" s="17" t="str">
        <f t="shared" ref="FB36:FB67" si="316">IF(X36= FB$156,$A36,"")</f>
        <v/>
      </c>
      <c r="FC36" s="17" t="str">
        <f t="shared" ref="FC36:FC67" si="317">IF(Y36= FC$156,$A36,"")</f>
        <v/>
      </c>
      <c r="FD36" s="17" t="str">
        <f t="shared" ref="FD36:FD67" si="318">IF(Z36= FD$156,$A36,"")</f>
        <v/>
      </c>
      <c r="FE36" s="17" t="str">
        <f t="shared" ref="FE36:FE67" si="319">IF(AA36= FE$156,$A36,"")</f>
        <v/>
      </c>
      <c r="FF36" s="17" t="str">
        <f t="shared" ref="FF36:FF67" si="320">IF(AB36= FF$156,$A36,"")</f>
        <v/>
      </c>
      <c r="FG36" s="17" t="str">
        <f t="shared" ref="FG36:FG67" si="321">IF(AC36= FG$156,$A36,"")</f>
        <v/>
      </c>
      <c r="FH36" s="17" t="str">
        <f t="shared" ref="FH36:FH67" si="322">IF(AD36= FH$156,$A36,"")</f>
        <v/>
      </c>
      <c r="FI36" s="17" t="str">
        <f t="shared" ref="FI36:FI67" si="323">IF(AE36= FI$156,$A36,"")</f>
        <v/>
      </c>
      <c r="FJ36" s="17" t="str">
        <f t="shared" ref="FJ36:FJ67" si="324">IF(AF36= FJ$156,$A36,"")</f>
        <v/>
      </c>
      <c r="FK36" s="501">
        <v>1913</v>
      </c>
    </row>
    <row r="37" spans="1:167">
      <c r="A37" s="3">
        <v>1914</v>
      </c>
      <c r="B37" s="9">
        <f>(Max!B37+Min!B37)/2</f>
        <v>33.5</v>
      </c>
      <c r="C37" s="9">
        <f>(Max!C37+Min!C37)/2</f>
        <v>27</v>
      </c>
      <c r="D37" s="9">
        <f>(Max!D37+Min!D37)/2</f>
        <v>41</v>
      </c>
      <c r="E37" s="9">
        <f>(Max!E37+Min!E37)/2</f>
        <v>41.5</v>
      </c>
      <c r="F37" s="9">
        <f>(Max!F37+Min!F37)/2</f>
        <v>35.5</v>
      </c>
      <c r="G37" s="171">
        <f>(Max!G37+Min!G37)/2</f>
        <v>33</v>
      </c>
      <c r="H37" s="9">
        <f>(Max!H37+Min!H37)/2</f>
        <v>41</v>
      </c>
      <c r="I37" s="9">
        <f>(Max!I37+Min!I37)/2</f>
        <v>38.5</v>
      </c>
      <c r="J37" s="9">
        <f>(Max!J37+Min!J37)/2</f>
        <v>36</v>
      </c>
      <c r="K37" s="9">
        <f>(Max!K37+Min!K37)/2</f>
        <v>38.5</v>
      </c>
      <c r="L37" s="171">
        <f>(Max!L37+Min!L37)/2</f>
        <v>33.5</v>
      </c>
      <c r="M37" s="9">
        <f>(Max!M37+Min!M37)/2</f>
        <v>29</v>
      </c>
      <c r="N37" s="9">
        <f>(Max!N37+Min!N37)/2</f>
        <v>31</v>
      </c>
      <c r="O37" s="9">
        <f>(Max!O37+Min!O37)/2</f>
        <v>39.5</v>
      </c>
      <c r="P37" s="9">
        <f>(Max!P37+Min!P37)/2</f>
        <v>53.5</v>
      </c>
      <c r="Q37" s="171">
        <f>(Max!Q37+Min!Q37)/2</f>
        <v>59</v>
      </c>
      <c r="R37" s="9">
        <f>(Max!R37+Min!R37)/2</f>
        <v>55</v>
      </c>
      <c r="S37" s="9">
        <f>(Max!S37+Min!S37)/2</f>
        <v>43.5</v>
      </c>
      <c r="T37" s="9">
        <f>(Max!T37+Min!T37)/2</f>
        <v>36.5</v>
      </c>
      <c r="U37" s="9">
        <f>(Max!U37+Min!U37)/2</f>
        <v>29</v>
      </c>
      <c r="V37" s="171">
        <f>(Max!V37+Min!V37)/2</f>
        <v>24.5</v>
      </c>
      <c r="W37" s="9">
        <f>(Max!W37+Min!W37)/2</f>
        <v>30</v>
      </c>
      <c r="X37" s="9">
        <f>(Max!X37+Min!X37)/2</f>
        <v>35.5</v>
      </c>
      <c r="Y37" s="9">
        <f>(Max!Y37+Min!Y37)/2</f>
        <v>45</v>
      </c>
      <c r="Z37" s="9">
        <f>(Max!Z37+Min!Z37)/2</f>
        <v>52.5</v>
      </c>
      <c r="AA37" s="171">
        <f>(Max!AA37+Min!AA37)/2</f>
        <v>62</v>
      </c>
      <c r="AB37" s="9">
        <f>(Max!AB37+Min!AB37)/2</f>
        <v>63</v>
      </c>
      <c r="AC37" s="9">
        <f>(Max!AC37+Min!AC37)/2</f>
        <v>61.5</v>
      </c>
      <c r="AD37" s="9">
        <f>(Max!AD37+Min!AD37)/2</f>
        <v>45.5</v>
      </c>
      <c r="AE37" s="9">
        <f>(Max!AE37+Min!AE37)/2</f>
        <v>50.5</v>
      </c>
      <c r="AF37" s="171">
        <f>(Max!AF37+Min!AF37)/2</f>
        <v>49</v>
      </c>
      <c r="AG37" s="9">
        <f t="shared" si="228"/>
        <v>1294</v>
      </c>
      <c r="AH37" s="68">
        <f>(Max!AG37+Min!AG37)/62</f>
        <v>41.741935483870968</v>
      </c>
      <c r="AI37" s="61">
        <f t="shared" si="229"/>
        <v>63</v>
      </c>
      <c r="AJ37" s="165">
        <f t="shared" si="230"/>
        <v>24.5</v>
      </c>
      <c r="AK37" s="501">
        <v>1914</v>
      </c>
      <c r="AL37" s="28" t="str">
        <f t="shared" si="231"/>
        <v/>
      </c>
      <c r="AM37" s="28" t="str">
        <f t="shared" si="232"/>
        <v/>
      </c>
      <c r="AN37" s="28" t="str">
        <f t="shared" si="233"/>
        <v/>
      </c>
      <c r="AO37" s="28" t="str">
        <f t="shared" si="234"/>
        <v/>
      </c>
      <c r="AP37" s="28" t="str">
        <f t="shared" si="235"/>
        <v/>
      </c>
      <c r="AQ37" s="28" t="str">
        <f t="shared" si="236"/>
        <v/>
      </c>
      <c r="AR37" s="28" t="str">
        <f t="shared" si="237"/>
        <v/>
      </c>
      <c r="AS37" s="28" t="str">
        <f t="shared" si="238"/>
        <v/>
      </c>
      <c r="AT37" s="28" t="str">
        <f t="shared" si="239"/>
        <v/>
      </c>
      <c r="AU37" s="28" t="str">
        <f t="shared" si="240"/>
        <v/>
      </c>
      <c r="AV37" s="28" t="str">
        <f t="shared" si="241"/>
        <v/>
      </c>
      <c r="AW37" s="28" t="str">
        <f t="shared" si="242"/>
        <v/>
      </c>
      <c r="AX37" s="28" t="str">
        <f t="shared" si="243"/>
        <v/>
      </c>
      <c r="AY37" s="28" t="str">
        <f t="shared" si="244"/>
        <v/>
      </c>
      <c r="AZ37" s="28" t="str">
        <f t="shared" si="245"/>
        <v/>
      </c>
      <c r="BA37" s="28" t="str">
        <f t="shared" si="246"/>
        <v/>
      </c>
      <c r="BB37" s="28" t="str">
        <f t="shared" si="247"/>
        <v/>
      </c>
      <c r="BC37" s="28" t="str">
        <f t="shared" si="248"/>
        <v/>
      </c>
      <c r="BD37" s="28" t="str">
        <f t="shared" si="249"/>
        <v/>
      </c>
      <c r="BE37" s="28" t="str">
        <f t="shared" si="250"/>
        <v/>
      </c>
      <c r="BF37" s="28" t="str">
        <f t="shared" si="251"/>
        <v/>
      </c>
      <c r="BG37" s="28" t="str">
        <f t="shared" si="252"/>
        <v/>
      </c>
      <c r="BH37" s="28" t="str">
        <f t="shared" si="253"/>
        <v/>
      </c>
      <c r="BI37" s="28" t="str">
        <f t="shared" si="254"/>
        <v/>
      </c>
      <c r="BJ37" s="28" t="str">
        <f t="shared" si="255"/>
        <v/>
      </c>
      <c r="BK37" s="28" t="str">
        <f t="shared" si="256"/>
        <v/>
      </c>
      <c r="BL37" s="28" t="str">
        <f t="shared" si="257"/>
        <v/>
      </c>
      <c r="BM37" s="28" t="str">
        <f t="shared" si="258"/>
        <v/>
      </c>
      <c r="BN37" s="28" t="str">
        <f t="shared" si="259"/>
        <v/>
      </c>
      <c r="BO37" s="28" t="str">
        <f t="shared" si="260"/>
        <v/>
      </c>
      <c r="BP37" s="28" t="str">
        <f t="shared" si="261"/>
        <v/>
      </c>
      <c r="BQ37" s="28">
        <f t="shared" si="262"/>
        <v>0</v>
      </c>
      <c r="BR37" s="502">
        <v>1914</v>
      </c>
      <c r="BS37" s="17" t="str">
        <f t="shared" si="263"/>
        <v/>
      </c>
      <c r="BT37" s="17" t="str">
        <f t="shared" si="264"/>
        <v/>
      </c>
      <c r="BU37" s="17" t="str">
        <f t="shared" si="265"/>
        <v/>
      </c>
      <c r="BV37" s="17" t="str">
        <f t="shared" si="266"/>
        <v/>
      </c>
      <c r="BW37" s="17" t="str">
        <f t="shared" si="267"/>
        <v/>
      </c>
      <c r="BX37" s="17" t="str">
        <f t="shared" si="268"/>
        <v/>
      </c>
      <c r="BY37" s="17" t="str">
        <f t="shared" si="269"/>
        <v/>
      </c>
      <c r="BZ37" s="17" t="str">
        <f t="shared" si="270"/>
        <v/>
      </c>
      <c r="CA37" s="17" t="str">
        <f t="shared" si="271"/>
        <v/>
      </c>
      <c r="CB37" s="17" t="str">
        <f t="shared" si="272"/>
        <v/>
      </c>
      <c r="CC37" s="17" t="str">
        <f t="shared" si="273"/>
        <v/>
      </c>
      <c r="CD37" s="17" t="str">
        <f t="shared" si="274"/>
        <v/>
      </c>
      <c r="CE37" s="17" t="str">
        <f t="shared" si="275"/>
        <v/>
      </c>
      <c r="CF37" s="17" t="str">
        <f t="shared" si="276"/>
        <v/>
      </c>
      <c r="CG37" s="17" t="str">
        <f t="shared" si="277"/>
        <v/>
      </c>
      <c r="CH37" s="17" t="str">
        <f t="shared" si="278"/>
        <v/>
      </c>
      <c r="CI37" s="17" t="str">
        <f t="shared" si="279"/>
        <v/>
      </c>
      <c r="CJ37" s="17" t="str">
        <f t="shared" si="280"/>
        <v/>
      </c>
      <c r="CK37" s="17" t="str">
        <f t="shared" si="281"/>
        <v/>
      </c>
      <c r="CL37" s="17" t="str">
        <f t="shared" si="282"/>
        <v/>
      </c>
      <c r="CM37" s="17" t="str">
        <f t="shared" si="283"/>
        <v/>
      </c>
      <c r="CN37" s="17" t="str">
        <f t="shared" si="284"/>
        <v/>
      </c>
      <c r="CO37" s="17" t="str">
        <f t="shared" si="285"/>
        <v/>
      </c>
      <c r="CP37" s="17" t="str">
        <f t="shared" si="286"/>
        <v/>
      </c>
      <c r="CQ37" s="17" t="str">
        <f t="shared" si="287"/>
        <v/>
      </c>
      <c r="CR37" s="17" t="str">
        <f t="shared" si="288"/>
        <v/>
      </c>
      <c r="CS37" s="17" t="str">
        <f t="shared" si="289"/>
        <v/>
      </c>
      <c r="CT37" s="17" t="str">
        <f t="shared" si="290"/>
        <v/>
      </c>
      <c r="CU37" s="17" t="str">
        <f t="shared" si="291"/>
        <v/>
      </c>
      <c r="CV37" s="17" t="str">
        <f t="shared" si="292"/>
        <v/>
      </c>
      <c r="CW37" s="17" t="str">
        <f t="shared" si="293"/>
        <v/>
      </c>
      <c r="CX37" s="501">
        <v>1914</v>
      </c>
      <c r="CY37" s="28" t="str">
        <f t="shared" si="165"/>
        <v/>
      </c>
      <c r="CZ37" s="28">
        <f t="shared" si="166"/>
        <v>1</v>
      </c>
      <c r="DA37" s="28" t="str">
        <f t="shared" si="167"/>
        <v/>
      </c>
      <c r="DB37" s="28" t="str">
        <f t="shared" si="168"/>
        <v/>
      </c>
      <c r="DC37" s="28" t="str">
        <f t="shared" si="169"/>
        <v/>
      </c>
      <c r="DD37" s="28" t="str">
        <f t="shared" si="170"/>
        <v/>
      </c>
      <c r="DE37" s="28" t="str">
        <f t="shared" si="171"/>
        <v/>
      </c>
      <c r="DF37" s="28" t="str">
        <f t="shared" si="172"/>
        <v/>
      </c>
      <c r="DG37" s="28" t="str">
        <f t="shared" si="173"/>
        <v/>
      </c>
      <c r="DH37" s="28" t="str">
        <f t="shared" si="174"/>
        <v/>
      </c>
      <c r="DI37" s="28" t="str">
        <f t="shared" si="175"/>
        <v/>
      </c>
      <c r="DJ37" s="28">
        <f t="shared" si="176"/>
        <v>1</v>
      </c>
      <c r="DK37" s="28">
        <f t="shared" si="177"/>
        <v>1</v>
      </c>
      <c r="DL37" s="28" t="str">
        <f t="shared" si="178"/>
        <v/>
      </c>
      <c r="DM37" s="28" t="str">
        <f t="shared" si="179"/>
        <v/>
      </c>
      <c r="DN37" s="28" t="str">
        <f t="shared" si="180"/>
        <v/>
      </c>
      <c r="DO37" s="28" t="str">
        <f t="shared" si="181"/>
        <v/>
      </c>
      <c r="DP37" s="28" t="str">
        <f t="shared" si="182"/>
        <v/>
      </c>
      <c r="DQ37" s="28" t="str">
        <f t="shared" si="183"/>
        <v/>
      </c>
      <c r="DR37" s="28">
        <f t="shared" si="184"/>
        <v>1</v>
      </c>
      <c r="DS37" s="28">
        <f t="shared" si="185"/>
        <v>1</v>
      </c>
      <c r="DT37" s="28">
        <f t="shared" si="186"/>
        <v>1</v>
      </c>
      <c r="DU37" s="28" t="str">
        <f t="shared" si="187"/>
        <v/>
      </c>
      <c r="DV37" s="28" t="str">
        <f t="shared" si="188"/>
        <v/>
      </c>
      <c r="DW37" s="28" t="str">
        <f t="shared" si="189"/>
        <v/>
      </c>
      <c r="DX37" s="28" t="str">
        <f t="shared" si="190"/>
        <v/>
      </c>
      <c r="DY37" s="28" t="str">
        <f t="shared" si="191"/>
        <v/>
      </c>
      <c r="DZ37" s="28" t="str">
        <f t="shared" si="192"/>
        <v/>
      </c>
      <c r="EA37" s="28" t="str">
        <f t="shared" si="193"/>
        <v/>
      </c>
      <c r="EB37" s="28" t="str">
        <f t="shared" si="194"/>
        <v/>
      </c>
      <c r="EC37" s="28" t="str">
        <f t="shared" si="195"/>
        <v/>
      </c>
      <c r="ED37" s="28">
        <f t="shared" si="196"/>
        <v>6</v>
      </c>
      <c r="EE37" s="501">
        <v>1914</v>
      </c>
      <c r="EF37" s="17" t="str">
        <f t="shared" si="294"/>
        <v/>
      </c>
      <c r="EG37" s="17" t="str">
        <f t="shared" si="295"/>
        <v/>
      </c>
      <c r="EH37" s="17" t="str">
        <f t="shared" si="296"/>
        <v/>
      </c>
      <c r="EI37" s="17" t="str">
        <f t="shared" si="297"/>
        <v/>
      </c>
      <c r="EJ37" s="17" t="str">
        <f t="shared" si="298"/>
        <v/>
      </c>
      <c r="EK37" s="17" t="str">
        <f t="shared" si="299"/>
        <v/>
      </c>
      <c r="EL37" s="17" t="str">
        <f t="shared" si="300"/>
        <v/>
      </c>
      <c r="EM37" s="17" t="str">
        <f t="shared" si="301"/>
        <v/>
      </c>
      <c r="EN37" s="17" t="str">
        <f t="shared" si="302"/>
        <v/>
      </c>
      <c r="EO37" s="17" t="str">
        <f t="shared" si="303"/>
        <v/>
      </c>
      <c r="EP37" s="17" t="str">
        <f t="shared" si="304"/>
        <v/>
      </c>
      <c r="EQ37" s="17" t="str">
        <f t="shared" si="305"/>
        <v/>
      </c>
      <c r="ER37" s="17" t="str">
        <f t="shared" si="306"/>
        <v/>
      </c>
      <c r="ES37" s="17" t="str">
        <f t="shared" si="307"/>
        <v/>
      </c>
      <c r="ET37" s="17" t="str">
        <f t="shared" si="308"/>
        <v/>
      </c>
      <c r="EU37" s="17" t="str">
        <f t="shared" si="309"/>
        <v/>
      </c>
      <c r="EV37" s="17" t="str">
        <f t="shared" si="310"/>
        <v/>
      </c>
      <c r="EW37" s="17" t="str">
        <f t="shared" si="311"/>
        <v/>
      </c>
      <c r="EX37" s="17" t="str">
        <f t="shared" si="312"/>
        <v/>
      </c>
      <c r="EY37" s="17" t="str">
        <f t="shared" si="313"/>
        <v/>
      </c>
      <c r="EZ37" s="17" t="str">
        <f t="shared" si="314"/>
        <v/>
      </c>
      <c r="FA37" s="17" t="str">
        <f t="shared" si="315"/>
        <v/>
      </c>
      <c r="FB37" s="17" t="str">
        <f t="shared" si="316"/>
        <v/>
      </c>
      <c r="FC37" s="17" t="str">
        <f t="shared" si="317"/>
        <v/>
      </c>
      <c r="FD37" s="17" t="str">
        <f t="shared" si="318"/>
        <v/>
      </c>
      <c r="FE37" s="17" t="str">
        <f t="shared" si="319"/>
        <v/>
      </c>
      <c r="FF37" s="17" t="str">
        <f t="shared" si="320"/>
        <v/>
      </c>
      <c r="FG37" s="17" t="str">
        <f t="shared" si="321"/>
        <v/>
      </c>
      <c r="FH37" s="17" t="str">
        <f t="shared" si="322"/>
        <v/>
      </c>
      <c r="FI37" s="17" t="str">
        <f t="shared" si="323"/>
        <v/>
      </c>
      <c r="FJ37" s="17" t="str">
        <f t="shared" si="324"/>
        <v/>
      </c>
      <c r="FK37" s="501">
        <v>1914</v>
      </c>
    </row>
    <row r="38" spans="1:167">
      <c r="A38" s="3">
        <v>1915</v>
      </c>
      <c r="B38" s="9">
        <f>(Max!B38+Min!B38)/2</f>
        <v>36.5</v>
      </c>
      <c r="C38" s="9">
        <f>(Max!C38+Min!C38)/2</f>
        <v>40.5</v>
      </c>
      <c r="D38" s="9">
        <f>(Max!D38+Min!D38)/2</f>
        <v>40.5</v>
      </c>
      <c r="E38" s="9">
        <f>(Max!E38+Min!E38)/2</f>
        <v>35</v>
      </c>
      <c r="F38" s="9">
        <f>(Max!F38+Min!F38)/2</f>
        <v>35</v>
      </c>
      <c r="G38" s="171">
        <f>(Max!G38+Min!G38)/2</f>
        <v>37.5</v>
      </c>
      <c r="H38" s="9">
        <f>(Max!H38+Min!H38)/2</f>
        <v>37</v>
      </c>
      <c r="I38" s="9">
        <f>(Max!I38+Min!I38)/2</f>
        <v>39</v>
      </c>
      <c r="J38" s="9">
        <f>(Max!J38+Min!J38)/2</f>
        <v>37</v>
      </c>
      <c r="K38" s="9">
        <f>(Max!K38+Min!K38)/2</f>
        <v>42.5</v>
      </c>
      <c r="L38" s="171">
        <f>(Max!L38+Min!L38)/2</f>
        <v>39</v>
      </c>
      <c r="M38" s="9">
        <f>(Max!M38+Min!M38)/2</f>
        <v>39.5</v>
      </c>
      <c r="N38" s="9">
        <f>(Max!N38+Min!N38)/2</f>
        <v>41.5</v>
      </c>
      <c r="O38" s="9">
        <f>(Max!O38+Min!O38)/2</f>
        <v>44.5</v>
      </c>
      <c r="P38" s="9">
        <f>(Max!P38+Min!P38)/2</f>
        <v>46</v>
      </c>
      <c r="Q38" s="171">
        <f>(Max!Q38+Min!Q38)/2</f>
        <v>44</v>
      </c>
      <c r="R38" s="9">
        <f>(Max!R38+Min!R38)/2</f>
        <v>39</v>
      </c>
      <c r="S38" s="9">
        <f>(Max!S38+Min!S38)/2</f>
        <v>39.5</v>
      </c>
      <c r="T38" s="9">
        <f>(Max!T38+Min!T38)/2</f>
        <v>40.5</v>
      </c>
      <c r="U38" s="9">
        <f>(Max!U38+Min!U38)/2</f>
        <v>39.5</v>
      </c>
      <c r="V38" s="171">
        <f>(Max!V38+Min!V38)/2</f>
        <v>42</v>
      </c>
      <c r="W38" s="9">
        <f>(Max!W38+Min!W38)/2</f>
        <v>36</v>
      </c>
      <c r="X38" s="9">
        <f>(Max!X38+Min!X38)/2</f>
        <v>43</v>
      </c>
      <c r="Y38" s="9">
        <f>(Max!Y38+Min!Y38)/2</f>
        <v>44.5</v>
      </c>
      <c r="Z38" s="9">
        <f>(Max!Z38+Min!Z38)/2</f>
        <v>48</v>
      </c>
      <c r="AA38" s="171">
        <f>(Max!AA38+Min!AA38)/2</f>
        <v>44.5</v>
      </c>
      <c r="AB38" s="9">
        <f>(Max!AB38+Min!AB38)/2</f>
        <v>36.5</v>
      </c>
      <c r="AC38" s="9">
        <f>(Max!AC38+Min!AC38)/2</f>
        <v>41</v>
      </c>
      <c r="AD38" s="9">
        <f>(Max!AD38+Min!AD38)/2</f>
        <v>46.5</v>
      </c>
      <c r="AE38" s="9">
        <f>(Max!AE38+Min!AE38)/2</f>
        <v>39</v>
      </c>
      <c r="AF38" s="171">
        <f>(Max!AF38+Min!AF38)/2</f>
        <v>45.5</v>
      </c>
      <c r="AG38" s="9">
        <f t="shared" si="228"/>
        <v>1260</v>
      </c>
      <c r="AH38" s="68">
        <f>(Max!AG38+Min!AG38)/62</f>
        <v>40.645161290322584</v>
      </c>
      <c r="AI38" s="61">
        <f t="shared" si="229"/>
        <v>48</v>
      </c>
      <c r="AJ38" s="165">
        <f t="shared" si="230"/>
        <v>35</v>
      </c>
      <c r="AK38" s="501">
        <v>1915</v>
      </c>
      <c r="AL38" s="28" t="str">
        <f t="shared" si="231"/>
        <v/>
      </c>
      <c r="AM38" s="28" t="str">
        <f t="shared" si="232"/>
        <v/>
      </c>
      <c r="AN38" s="28" t="str">
        <f t="shared" si="233"/>
        <v/>
      </c>
      <c r="AO38" s="28" t="str">
        <f t="shared" si="234"/>
        <v/>
      </c>
      <c r="AP38" s="28" t="str">
        <f t="shared" si="235"/>
        <v/>
      </c>
      <c r="AQ38" s="28" t="str">
        <f t="shared" si="236"/>
        <v/>
      </c>
      <c r="AR38" s="28" t="str">
        <f t="shared" si="237"/>
        <v/>
      </c>
      <c r="AS38" s="28" t="str">
        <f t="shared" si="238"/>
        <v/>
      </c>
      <c r="AT38" s="28" t="str">
        <f t="shared" si="239"/>
        <v/>
      </c>
      <c r="AU38" s="28" t="str">
        <f t="shared" si="240"/>
        <v/>
      </c>
      <c r="AV38" s="28" t="str">
        <f t="shared" si="241"/>
        <v/>
      </c>
      <c r="AW38" s="28" t="str">
        <f t="shared" si="242"/>
        <v/>
      </c>
      <c r="AX38" s="28" t="str">
        <f t="shared" si="243"/>
        <v/>
      </c>
      <c r="AY38" s="28" t="str">
        <f t="shared" si="244"/>
        <v/>
      </c>
      <c r="AZ38" s="28" t="str">
        <f t="shared" si="245"/>
        <v/>
      </c>
      <c r="BA38" s="28" t="str">
        <f t="shared" si="246"/>
        <v/>
      </c>
      <c r="BB38" s="28" t="str">
        <f t="shared" si="247"/>
        <v/>
      </c>
      <c r="BC38" s="28" t="str">
        <f t="shared" si="248"/>
        <v/>
      </c>
      <c r="BD38" s="28" t="str">
        <f t="shared" si="249"/>
        <v/>
      </c>
      <c r="BE38" s="28" t="str">
        <f t="shared" si="250"/>
        <v/>
      </c>
      <c r="BF38" s="28" t="str">
        <f t="shared" si="251"/>
        <v/>
      </c>
      <c r="BG38" s="28" t="str">
        <f t="shared" si="252"/>
        <v/>
      </c>
      <c r="BH38" s="28" t="str">
        <f t="shared" si="253"/>
        <v/>
      </c>
      <c r="BI38" s="28" t="str">
        <f t="shared" si="254"/>
        <v/>
      </c>
      <c r="BJ38" s="28" t="str">
        <f t="shared" si="255"/>
        <v/>
      </c>
      <c r="BK38" s="28" t="str">
        <f t="shared" si="256"/>
        <v/>
      </c>
      <c r="BL38" s="28" t="str">
        <f t="shared" si="257"/>
        <v/>
      </c>
      <c r="BM38" s="28" t="str">
        <f t="shared" si="258"/>
        <v/>
      </c>
      <c r="BN38" s="28" t="str">
        <f t="shared" si="259"/>
        <v/>
      </c>
      <c r="BO38" s="28" t="str">
        <f t="shared" si="260"/>
        <v/>
      </c>
      <c r="BP38" s="28" t="str">
        <f t="shared" si="261"/>
        <v/>
      </c>
      <c r="BQ38" s="28">
        <f t="shared" si="262"/>
        <v>0</v>
      </c>
      <c r="BR38" s="502">
        <v>1915</v>
      </c>
      <c r="BS38" s="17" t="str">
        <f t="shared" si="263"/>
        <v/>
      </c>
      <c r="BT38" s="17" t="str">
        <f t="shared" si="264"/>
        <v/>
      </c>
      <c r="BU38" s="17" t="str">
        <f t="shared" si="265"/>
        <v/>
      </c>
      <c r="BV38" s="17" t="str">
        <f t="shared" si="266"/>
        <v/>
      </c>
      <c r="BW38" s="17" t="str">
        <f t="shared" si="267"/>
        <v/>
      </c>
      <c r="BX38" s="17" t="str">
        <f t="shared" si="268"/>
        <v/>
      </c>
      <c r="BY38" s="17" t="str">
        <f t="shared" si="269"/>
        <v/>
      </c>
      <c r="BZ38" s="17" t="str">
        <f t="shared" si="270"/>
        <v/>
      </c>
      <c r="CA38" s="17" t="str">
        <f t="shared" si="271"/>
        <v/>
      </c>
      <c r="CB38" s="17" t="str">
        <f t="shared" si="272"/>
        <v/>
      </c>
      <c r="CC38" s="17" t="str">
        <f t="shared" si="273"/>
        <v/>
      </c>
      <c r="CD38" s="17" t="str">
        <f t="shared" si="274"/>
        <v/>
      </c>
      <c r="CE38" s="17" t="str">
        <f t="shared" si="275"/>
        <v/>
      </c>
      <c r="CF38" s="17" t="str">
        <f t="shared" si="276"/>
        <v/>
      </c>
      <c r="CG38" s="17" t="str">
        <f t="shared" si="277"/>
        <v/>
      </c>
      <c r="CH38" s="17" t="str">
        <f t="shared" si="278"/>
        <v/>
      </c>
      <c r="CI38" s="17" t="str">
        <f t="shared" si="279"/>
        <v/>
      </c>
      <c r="CJ38" s="17" t="str">
        <f t="shared" si="280"/>
        <v/>
      </c>
      <c r="CK38" s="17" t="str">
        <f t="shared" si="281"/>
        <v/>
      </c>
      <c r="CL38" s="17" t="str">
        <f t="shared" si="282"/>
        <v/>
      </c>
      <c r="CM38" s="17" t="str">
        <f t="shared" si="283"/>
        <v/>
      </c>
      <c r="CN38" s="17" t="str">
        <f t="shared" si="284"/>
        <v/>
      </c>
      <c r="CO38" s="17" t="str">
        <f t="shared" si="285"/>
        <v/>
      </c>
      <c r="CP38" s="17" t="str">
        <f t="shared" si="286"/>
        <v/>
      </c>
      <c r="CQ38" s="17" t="str">
        <f t="shared" si="287"/>
        <v/>
      </c>
      <c r="CR38" s="17" t="str">
        <f t="shared" si="288"/>
        <v/>
      </c>
      <c r="CS38" s="17" t="str">
        <f t="shared" si="289"/>
        <v/>
      </c>
      <c r="CT38" s="17" t="str">
        <f t="shared" si="290"/>
        <v/>
      </c>
      <c r="CU38" s="17" t="str">
        <f t="shared" si="291"/>
        <v/>
      </c>
      <c r="CV38" s="17" t="str">
        <f t="shared" si="292"/>
        <v/>
      </c>
      <c r="CW38" s="17" t="str">
        <f t="shared" si="293"/>
        <v/>
      </c>
      <c r="CX38" s="501">
        <v>1915</v>
      </c>
      <c r="CY38" s="28" t="str">
        <f t="shared" si="165"/>
        <v/>
      </c>
      <c r="CZ38" s="28" t="str">
        <f t="shared" si="166"/>
        <v/>
      </c>
      <c r="DA38" s="28" t="str">
        <f t="shared" si="167"/>
        <v/>
      </c>
      <c r="DB38" s="28" t="str">
        <f t="shared" si="168"/>
        <v/>
      </c>
      <c r="DC38" s="28" t="str">
        <f t="shared" si="169"/>
        <v/>
      </c>
      <c r="DD38" s="28" t="str">
        <f t="shared" si="170"/>
        <v/>
      </c>
      <c r="DE38" s="28" t="str">
        <f t="shared" si="171"/>
        <v/>
      </c>
      <c r="DF38" s="28" t="str">
        <f t="shared" si="172"/>
        <v/>
      </c>
      <c r="DG38" s="28" t="str">
        <f t="shared" si="173"/>
        <v/>
      </c>
      <c r="DH38" s="28" t="str">
        <f t="shared" si="174"/>
        <v/>
      </c>
      <c r="DI38" s="28" t="str">
        <f t="shared" si="175"/>
        <v/>
      </c>
      <c r="DJ38" s="28" t="str">
        <f t="shared" si="176"/>
        <v/>
      </c>
      <c r="DK38" s="28" t="str">
        <f t="shared" si="177"/>
        <v/>
      </c>
      <c r="DL38" s="28" t="str">
        <f t="shared" si="178"/>
        <v/>
      </c>
      <c r="DM38" s="28" t="str">
        <f t="shared" si="179"/>
        <v/>
      </c>
      <c r="DN38" s="28" t="str">
        <f t="shared" si="180"/>
        <v/>
      </c>
      <c r="DO38" s="28" t="str">
        <f t="shared" si="181"/>
        <v/>
      </c>
      <c r="DP38" s="28" t="str">
        <f t="shared" si="182"/>
        <v/>
      </c>
      <c r="DQ38" s="28" t="str">
        <f t="shared" si="183"/>
        <v/>
      </c>
      <c r="DR38" s="28" t="str">
        <f t="shared" si="184"/>
        <v/>
      </c>
      <c r="DS38" s="28" t="str">
        <f t="shared" si="185"/>
        <v/>
      </c>
      <c r="DT38" s="28" t="str">
        <f t="shared" si="186"/>
        <v/>
      </c>
      <c r="DU38" s="28" t="str">
        <f t="shared" si="187"/>
        <v/>
      </c>
      <c r="DV38" s="28" t="str">
        <f t="shared" si="188"/>
        <v/>
      </c>
      <c r="DW38" s="28" t="str">
        <f t="shared" si="189"/>
        <v/>
      </c>
      <c r="DX38" s="28" t="str">
        <f t="shared" si="190"/>
        <v/>
      </c>
      <c r="DY38" s="28" t="str">
        <f t="shared" si="191"/>
        <v/>
      </c>
      <c r="DZ38" s="28" t="str">
        <f t="shared" si="192"/>
        <v/>
      </c>
      <c r="EA38" s="28" t="str">
        <f t="shared" si="193"/>
        <v/>
      </c>
      <c r="EB38" s="28" t="str">
        <f t="shared" si="194"/>
        <v/>
      </c>
      <c r="EC38" s="28" t="str">
        <f t="shared" si="195"/>
        <v/>
      </c>
      <c r="ED38" s="28">
        <f t="shared" si="196"/>
        <v>0</v>
      </c>
      <c r="EE38" s="501">
        <v>1915</v>
      </c>
      <c r="EF38" s="17" t="str">
        <f t="shared" si="294"/>
        <v/>
      </c>
      <c r="EG38" s="17" t="str">
        <f t="shared" si="295"/>
        <v/>
      </c>
      <c r="EH38" s="17" t="str">
        <f t="shared" si="296"/>
        <v/>
      </c>
      <c r="EI38" s="17" t="str">
        <f t="shared" si="297"/>
        <v/>
      </c>
      <c r="EJ38" s="17" t="str">
        <f t="shared" si="298"/>
        <v/>
      </c>
      <c r="EK38" s="17" t="str">
        <f t="shared" si="299"/>
        <v/>
      </c>
      <c r="EL38" s="17" t="str">
        <f t="shared" si="300"/>
        <v/>
      </c>
      <c r="EM38" s="17" t="str">
        <f t="shared" si="301"/>
        <v/>
      </c>
      <c r="EN38" s="17" t="str">
        <f t="shared" si="302"/>
        <v/>
      </c>
      <c r="EO38" s="17" t="str">
        <f t="shared" si="303"/>
        <v/>
      </c>
      <c r="EP38" s="17" t="str">
        <f t="shared" si="304"/>
        <v/>
      </c>
      <c r="EQ38" s="17" t="str">
        <f t="shared" si="305"/>
        <v/>
      </c>
      <c r="ER38" s="17" t="str">
        <f t="shared" si="306"/>
        <v/>
      </c>
      <c r="ES38" s="17" t="str">
        <f t="shared" si="307"/>
        <v/>
      </c>
      <c r="ET38" s="17" t="str">
        <f t="shared" si="308"/>
        <v/>
      </c>
      <c r="EU38" s="17" t="str">
        <f t="shared" si="309"/>
        <v/>
      </c>
      <c r="EV38" s="17" t="str">
        <f t="shared" si="310"/>
        <v/>
      </c>
      <c r="EW38" s="17" t="str">
        <f t="shared" si="311"/>
        <v/>
      </c>
      <c r="EX38" s="17" t="str">
        <f t="shared" si="312"/>
        <v/>
      </c>
      <c r="EY38" s="17" t="str">
        <f t="shared" si="313"/>
        <v/>
      </c>
      <c r="EZ38" s="17" t="str">
        <f t="shared" si="314"/>
        <v/>
      </c>
      <c r="FA38" s="17" t="str">
        <f t="shared" si="315"/>
        <v/>
      </c>
      <c r="FB38" s="17" t="str">
        <f t="shared" si="316"/>
        <v/>
      </c>
      <c r="FC38" s="17" t="str">
        <f t="shared" si="317"/>
        <v/>
      </c>
      <c r="FD38" s="17" t="str">
        <f t="shared" si="318"/>
        <v/>
      </c>
      <c r="FE38" s="17" t="str">
        <f t="shared" si="319"/>
        <v/>
      </c>
      <c r="FF38" s="17" t="str">
        <f t="shared" si="320"/>
        <v/>
      </c>
      <c r="FG38" s="17" t="str">
        <f t="shared" si="321"/>
        <v/>
      </c>
      <c r="FH38" s="17" t="str">
        <f t="shared" si="322"/>
        <v/>
      </c>
      <c r="FI38" s="17" t="str">
        <f t="shared" si="323"/>
        <v/>
      </c>
      <c r="FJ38" s="17" t="str">
        <f t="shared" si="324"/>
        <v/>
      </c>
      <c r="FK38" s="501">
        <v>1915</v>
      </c>
    </row>
    <row r="39" spans="1:167">
      <c r="A39" s="3">
        <v>1916</v>
      </c>
      <c r="B39" s="9">
        <f>(Max!B39+Min!B39)/2</f>
        <v>36</v>
      </c>
      <c r="C39" s="9">
        <f>(Max!C39+Min!C39)/2</f>
        <v>42.5</v>
      </c>
      <c r="D39" s="9">
        <f>(Max!D39+Min!D39)/2</f>
        <v>33</v>
      </c>
      <c r="E39" s="9">
        <f>(Max!E39+Min!E39)/2</f>
        <v>24.5</v>
      </c>
      <c r="F39" s="9">
        <f>(Max!F39+Min!F39)/2</f>
        <v>43</v>
      </c>
      <c r="G39" s="171">
        <f>(Max!G39+Min!G39)/2</f>
        <v>39.5</v>
      </c>
      <c r="H39" s="9">
        <f>(Max!H39+Min!H39)/2</f>
        <v>48.5</v>
      </c>
      <c r="I39" s="9">
        <f>(Max!I39+Min!I39)/2</f>
        <v>42.5</v>
      </c>
      <c r="J39" s="9">
        <f>(Max!J39+Min!J39)/2</f>
        <v>35</v>
      </c>
      <c r="K39" s="9">
        <f>(Max!K39+Min!K39)/2</f>
        <v>45.5</v>
      </c>
      <c r="L39" s="171">
        <f>(Max!L39+Min!L39)/2</f>
        <v>34</v>
      </c>
      <c r="M39" s="9">
        <f>(Max!M39+Min!M39)/2</f>
        <v>38</v>
      </c>
      <c r="N39" s="9">
        <f>(Max!N39+Min!N39)/2</f>
        <v>56.5</v>
      </c>
      <c r="O39" s="9">
        <f>(Max!O39+Min!O39)/2</f>
        <v>52.5</v>
      </c>
      <c r="P39" s="9">
        <f>(Max!P39+Min!P39)/2</f>
        <v>36.5</v>
      </c>
      <c r="Q39" s="171">
        <f>(Max!Q39+Min!Q39)/2</f>
        <v>30</v>
      </c>
      <c r="R39" s="9">
        <f>(Max!R39+Min!R39)/2</f>
        <v>32.5</v>
      </c>
      <c r="S39" s="9">
        <f>(Max!S39+Min!S39)/2</f>
        <v>28.5</v>
      </c>
      <c r="T39" s="9">
        <f>(Max!T39+Min!T39)/2</f>
        <v>40</v>
      </c>
      <c r="U39" s="9">
        <f>(Max!U39+Min!U39)/2</f>
        <v>35</v>
      </c>
      <c r="V39" s="171">
        <f>(Max!V39+Min!V39)/2</f>
        <v>43.5</v>
      </c>
      <c r="W39" s="9">
        <f>(Max!W39+Min!W39)/2</f>
        <v>58</v>
      </c>
      <c r="X39" s="9">
        <f>(Max!X39+Min!X39)/2</f>
        <v>41.5</v>
      </c>
      <c r="Y39" s="9">
        <f>(Max!Y39+Min!Y39)/2</f>
        <v>48.5</v>
      </c>
      <c r="Z39" s="9">
        <f>(Max!Z39+Min!Z39)/2</f>
        <v>62</v>
      </c>
      <c r="AA39" s="171">
        <f>(Max!AA39+Min!AA39)/2</f>
        <v>59</v>
      </c>
      <c r="AB39" s="9">
        <f>(Max!AB39+Min!AB39)/2</f>
        <v>54.5</v>
      </c>
      <c r="AC39" s="9">
        <f>(Max!AC39+Min!AC39)/2</f>
        <v>52.5</v>
      </c>
      <c r="AD39" s="9">
        <f>(Max!AD39+Min!AD39)/2</f>
        <v>43.5</v>
      </c>
      <c r="AE39" s="9">
        <f>(Max!AE39+Min!AE39)/2</f>
        <v>49.5</v>
      </c>
      <c r="AF39" s="171">
        <f>(Max!AF39+Min!AF39)/2</f>
        <v>57</v>
      </c>
      <c r="AG39" s="9">
        <f t="shared" si="228"/>
        <v>1343</v>
      </c>
      <c r="AH39" s="68">
        <f>(Max!AG39+Min!AG39)/62</f>
        <v>43.322580645161288</v>
      </c>
      <c r="AI39" s="61">
        <f t="shared" si="229"/>
        <v>62</v>
      </c>
      <c r="AJ39" s="165">
        <f t="shared" si="230"/>
        <v>24.5</v>
      </c>
      <c r="AK39" s="501">
        <v>1916</v>
      </c>
      <c r="AL39" s="28" t="str">
        <f t="shared" si="231"/>
        <v/>
      </c>
      <c r="AM39" s="28" t="str">
        <f t="shared" si="232"/>
        <v/>
      </c>
      <c r="AN39" s="28" t="str">
        <f t="shared" si="233"/>
        <v/>
      </c>
      <c r="AO39" s="28" t="str">
        <f t="shared" si="234"/>
        <v/>
      </c>
      <c r="AP39" s="28" t="str">
        <f t="shared" si="235"/>
        <v/>
      </c>
      <c r="AQ39" s="28" t="str">
        <f t="shared" si="236"/>
        <v/>
      </c>
      <c r="AR39" s="28" t="str">
        <f t="shared" si="237"/>
        <v/>
      </c>
      <c r="AS39" s="28" t="str">
        <f t="shared" si="238"/>
        <v/>
      </c>
      <c r="AT39" s="28" t="str">
        <f t="shared" si="239"/>
        <v/>
      </c>
      <c r="AU39" s="28" t="str">
        <f t="shared" si="240"/>
        <v/>
      </c>
      <c r="AV39" s="28" t="str">
        <f t="shared" si="241"/>
        <v/>
      </c>
      <c r="AW39" s="28" t="str">
        <f t="shared" si="242"/>
        <v/>
      </c>
      <c r="AX39" s="28" t="str">
        <f t="shared" si="243"/>
        <v/>
      </c>
      <c r="AY39" s="28" t="str">
        <f t="shared" si="244"/>
        <v/>
      </c>
      <c r="AZ39" s="28" t="str">
        <f t="shared" si="245"/>
        <v/>
      </c>
      <c r="BA39" s="28" t="str">
        <f t="shared" si="246"/>
        <v/>
      </c>
      <c r="BB39" s="28" t="str">
        <f t="shared" si="247"/>
        <v/>
      </c>
      <c r="BC39" s="28" t="str">
        <f t="shared" si="248"/>
        <v/>
      </c>
      <c r="BD39" s="28" t="str">
        <f t="shared" si="249"/>
        <v/>
      </c>
      <c r="BE39" s="28" t="str">
        <f t="shared" si="250"/>
        <v/>
      </c>
      <c r="BF39" s="28" t="str">
        <f t="shared" si="251"/>
        <v/>
      </c>
      <c r="BG39" s="28" t="str">
        <f t="shared" si="252"/>
        <v/>
      </c>
      <c r="BH39" s="28" t="str">
        <f t="shared" si="253"/>
        <v/>
      </c>
      <c r="BI39" s="28" t="str">
        <f t="shared" si="254"/>
        <v/>
      </c>
      <c r="BJ39" s="28" t="str">
        <f t="shared" si="255"/>
        <v/>
      </c>
      <c r="BK39" s="28" t="str">
        <f t="shared" si="256"/>
        <v/>
      </c>
      <c r="BL39" s="28" t="str">
        <f t="shared" si="257"/>
        <v/>
      </c>
      <c r="BM39" s="28" t="str">
        <f t="shared" si="258"/>
        <v/>
      </c>
      <c r="BN39" s="28" t="str">
        <f t="shared" si="259"/>
        <v/>
      </c>
      <c r="BO39" s="28" t="str">
        <f t="shared" si="260"/>
        <v/>
      </c>
      <c r="BP39" s="28" t="str">
        <f t="shared" si="261"/>
        <v/>
      </c>
      <c r="BQ39" s="28">
        <f t="shared" si="262"/>
        <v>0</v>
      </c>
      <c r="BR39" s="502">
        <v>1916</v>
      </c>
      <c r="BS39" s="17" t="str">
        <f t="shared" si="263"/>
        <v/>
      </c>
      <c r="BT39" s="17" t="str">
        <f t="shared" si="264"/>
        <v/>
      </c>
      <c r="BU39" s="17" t="str">
        <f t="shared" si="265"/>
        <v/>
      </c>
      <c r="BV39" s="17" t="str">
        <f t="shared" si="266"/>
        <v/>
      </c>
      <c r="BW39" s="17" t="str">
        <f t="shared" si="267"/>
        <v/>
      </c>
      <c r="BX39" s="17" t="str">
        <f t="shared" si="268"/>
        <v/>
      </c>
      <c r="BY39" s="17" t="str">
        <f t="shared" si="269"/>
        <v/>
      </c>
      <c r="BZ39" s="17" t="str">
        <f t="shared" si="270"/>
        <v/>
      </c>
      <c r="CA39" s="17" t="str">
        <f t="shared" si="271"/>
        <v/>
      </c>
      <c r="CB39" s="17" t="str">
        <f t="shared" si="272"/>
        <v/>
      </c>
      <c r="CC39" s="17" t="str">
        <f t="shared" si="273"/>
        <v/>
      </c>
      <c r="CD39" s="17" t="str">
        <f t="shared" si="274"/>
        <v/>
      </c>
      <c r="CE39" s="17" t="str">
        <f t="shared" si="275"/>
        <v/>
      </c>
      <c r="CF39" s="17" t="str">
        <f t="shared" si="276"/>
        <v/>
      </c>
      <c r="CG39" s="17" t="str">
        <f t="shared" si="277"/>
        <v/>
      </c>
      <c r="CH39" s="17" t="str">
        <f t="shared" si="278"/>
        <v/>
      </c>
      <c r="CI39" s="17" t="str">
        <f t="shared" si="279"/>
        <v/>
      </c>
      <c r="CJ39" s="17" t="str">
        <f t="shared" si="280"/>
        <v/>
      </c>
      <c r="CK39" s="17" t="str">
        <f t="shared" si="281"/>
        <v/>
      </c>
      <c r="CL39" s="17" t="str">
        <f t="shared" si="282"/>
        <v/>
      </c>
      <c r="CM39" s="17" t="str">
        <f t="shared" si="283"/>
        <v/>
      </c>
      <c r="CN39" s="17" t="str">
        <f t="shared" si="284"/>
        <v/>
      </c>
      <c r="CO39" s="17" t="str">
        <f t="shared" si="285"/>
        <v/>
      </c>
      <c r="CP39" s="17" t="str">
        <f t="shared" si="286"/>
        <v/>
      </c>
      <c r="CQ39" s="17" t="str">
        <f t="shared" si="287"/>
        <v/>
      </c>
      <c r="CR39" s="17" t="str">
        <f t="shared" si="288"/>
        <v/>
      </c>
      <c r="CS39" s="17" t="str">
        <f t="shared" si="289"/>
        <v/>
      </c>
      <c r="CT39" s="17" t="str">
        <f t="shared" si="290"/>
        <v/>
      </c>
      <c r="CU39" s="17" t="str">
        <f t="shared" si="291"/>
        <v/>
      </c>
      <c r="CV39" s="17" t="str">
        <f t="shared" si="292"/>
        <v/>
      </c>
      <c r="CW39" s="17" t="str">
        <f t="shared" si="293"/>
        <v/>
      </c>
      <c r="CX39" s="501">
        <v>1916</v>
      </c>
      <c r="CY39" s="28" t="str">
        <f t="shared" si="165"/>
        <v/>
      </c>
      <c r="CZ39" s="28" t="str">
        <f t="shared" si="166"/>
        <v/>
      </c>
      <c r="DA39" s="28" t="str">
        <f t="shared" si="167"/>
        <v/>
      </c>
      <c r="DB39" s="28">
        <f t="shared" si="168"/>
        <v>1</v>
      </c>
      <c r="DC39" s="28" t="str">
        <f t="shared" si="169"/>
        <v/>
      </c>
      <c r="DD39" s="28" t="str">
        <f t="shared" si="170"/>
        <v/>
      </c>
      <c r="DE39" s="28" t="str">
        <f t="shared" si="171"/>
        <v/>
      </c>
      <c r="DF39" s="28" t="str">
        <f t="shared" si="172"/>
        <v/>
      </c>
      <c r="DG39" s="28" t="str">
        <f t="shared" si="173"/>
        <v/>
      </c>
      <c r="DH39" s="28" t="str">
        <f t="shared" si="174"/>
        <v/>
      </c>
      <c r="DI39" s="28" t="str">
        <f t="shared" si="175"/>
        <v/>
      </c>
      <c r="DJ39" s="28" t="str">
        <f t="shared" si="176"/>
        <v/>
      </c>
      <c r="DK39" s="28" t="str">
        <f t="shared" si="177"/>
        <v/>
      </c>
      <c r="DL39" s="28" t="str">
        <f t="shared" si="178"/>
        <v/>
      </c>
      <c r="DM39" s="28" t="str">
        <f t="shared" si="179"/>
        <v/>
      </c>
      <c r="DN39" s="28">
        <f t="shared" si="180"/>
        <v>1</v>
      </c>
      <c r="DO39" s="28" t="str">
        <f t="shared" si="181"/>
        <v/>
      </c>
      <c r="DP39" s="28">
        <f t="shared" si="182"/>
        <v>1</v>
      </c>
      <c r="DQ39" s="28" t="str">
        <f t="shared" si="183"/>
        <v/>
      </c>
      <c r="DR39" s="28" t="str">
        <f t="shared" si="184"/>
        <v/>
      </c>
      <c r="DS39" s="28" t="str">
        <f t="shared" si="185"/>
        <v/>
      </c>
      <c r="DT39" s="28" t="str">
        <f t="shared" si="186"/>
        <v/>
      </c>
      <c r="DU39" s="28" t="str">
        <f t="shared" si="187"/>
        <v/>
      </c>
      <c r="DV39" s="28" t="str">
        <f t="shared" si="188"/>
        <v/>
      </c>
      <c r="DW39" s="28" t="str">
        <f t="shared" si="189"/>
        <v/>
      </c>
      <c r="DX39" s="28" t="str">
        <f t="shared" si="190"/>
        <v/>
      </c>
      <c r="DY39" s="28" t="str">
        <f t="shared" si="191"/>
        <v/>
      </c>
      <c r="DZ39" s="28" t="str">
        <f t="shared" si="192"/>
        <v/>
      </c>
      <c r="EA39" s="28" t="str">
        <f t="shared" si="193"/>
        <v/>
      </c>
      <c r="EB39" s="28" t="str">
        <f t="shared" si="194"/>
        <v/>
      </c>
      <c r="EC39" s="28" t="str">
        <f t="shared" si="195"/>
        <v/>
      </c>
      <c r="ED39" s="28">
        <f t="shared" si="196"/>
        <v>3</v>
      </c>
      <c r="EE39" s="501">
        <v>1916</v>
      </c>
      <c r="EF39" s="17" t="str">
        <f t="shared" si="294"/>
        <v/>
      </c>
      <c r="EG39" s="17" t="str">
        <f t="shared" si="295"/>
        <v/>
      </c>
      <c r="EH39" s="17" t="str">
        <f t="shared" si="296"/>
        <v/>
      </c>
      <c r="EI39" s="17" t="str">
        <f t="shared" si="297"/>
        <v/>
      </c>
      <c r="EJ39" s="17" t="str">
        <f t="shared" si="298"/>
        <v/>
      </c>
      <c r="EK39" s="17" t="str">
        <f t="shared" si="299"/>
        <v/>
      </c>
      <c r="EL39" s="17" t="str">
        <f t="shared" si="300"/>
        <v/>
      </c>
      <c r="EM39" s="17" t="str">
        <f t="shared" si="301"/>
        <v/>
      </c>
      <c r="EN39" s="17" t="str">
        <f t="shared" si="302"/>
        <v/>
      </c>
      <c r="EO39" s="17" t="str">
        <f t="shared" si="303"/>
        <v/>
      </c>
      <c r="EP39" s="17" t="str">
        <f t="shared" si="304"/>
        <v/>
      </c>
      <c r="EQ39" s="17" t="str">
        <f t="shared" si="305"/>
        <v/>
      </c>
      <c r="ER39" s="17" t="str">
        <f t="shared" si="306"/>
        <v/>
      </c>
      <c r="ES39" s="17" t="str">
        <f t="shared" si="307"/>
        <v/>
      </c>
      <c r="ET39" s="17" t="str">
        <f t="shared" si="308"/>
        <v/>
      </c>
      <c r="EU39" s="17" t="str">
        <f t="shared" si="309"/>
        <v/>
      </c>
      <c r="EV39" s="17" t="str">
        <f t="shared" si="310"/>
        <v/>
      </c>
      <c r="EW39" s="17" t="str">
        <f t="shared" si="311"/>
        <v/>
      </c>
      <c r="EX39" s="17" t="str">
        <f t="shared" si="312"/>
        <v/>
      </c>
      <c r="EY39" s="17" t="str">
        <f t="shared" si="313"/>
        <v/>
      </c>
      <c r="EZ39" s="17" t="str">
        <f t="shared" si="314"/>
        <v/>
      </c>
      <c r="FA39" s="17" t="str">
        <f t="shared" si="315"/>
        <v/>
      </c>
      <c r="FB39" s="17" t="str">
        <f t="shared" si="316"/>
        <v/>
      </c>
      <c r="FC39" s="17" t="str">
        <f t="shared" si="317"/>
        <v/>
      </c>
      <c r="FD39" s="17" t="str">
        <f t="shared" si="318"/>
        <v/>
      </c>
      <c r="FE39" s="17" t="str">
        <f t="shared" si="319"/>
        <v/>
      </c>
      <c r="FF39" s="17" t="str">
        <f t="shared" si="320"/>
        <v/>
      </c>
      <c r="FG39" s="17" t="str">
        <f t="shared" si="321"/>
        <v/>
      </c>
      <c r="FH39" s="17" t="str">
        <f t="shared" si="322"/>
        <v/>
      </c>
      <c r="FI39" s="17" t="str">
        <f t="shared" si="323"/>
        <v/>
      </c>
      <c r="FJ39" s="17" t="str">
        <f t="shared" si="324"/>
        <v/>
      </c>
      <c r="FK39" s="501">
        <v>1916</v>
      </c>
    </row>
    <row r="40" spans="1:167">
      <c r="A40" s="3">
        <v>1917</v>
      </c>
      <c r="B40" s="9">
        <f>(Max!B40+Min!B40)/2</f>
        <v>36.5</v>
      </c>
      <c r="C40" s="9">
        <f>(Max!C40+Min!C40)/2</f>
        <v>36.5</v>
      </c>
      <c r="D40" s="9">
        <f>(Max!D40+Min!D40)/2</f>
        <v>36</v>
      </c>
      <c r="E40" s="9">
        <f>(Max!E40+Min!E40)/2</f>
        <v>35.5</v>
      </c>
      <c r="F40" s="9">
        <f>(Max!F40+Min!F40)/2</f>
        <v>37</v>
      </c>
      <c r="G40" s="171">
        <f>(Max!G40+Min!G40)/2</f>
        <v>35</v>
      </c>
      <c r="H40" s="9">
        <f>(Max!H40+Min!H40)/2</f>
        <v>43</v>
      </c>
      <c r="I40" s="9">
        <f>(Max!I40+Min!I40)/2</f>
        <v>55</v>
      </c>
      <c r="J40" s="9">
        <f>(Max!J40+Min!J40)/2</f>
        <v>46</v>
      </c>
      <c r="K40" s="9">
        <f>(Max!K40+Min!K40)/2</f>
        <v>46</v>
      </c>
      <c r="L40" s="171">
        <f>(Max!L40+Min!L40)/2</f>
        <v>60.5</v>
      </c>
      <c r="M40" s="9">
        <f>(Max!M40+Min!M40)/2</f>
        <v>58.5</v>
      </c>
      <c r="N40" s="9">
        <f>(Max!N40+Min!N40)/2</f>
        <v>37.5</v>
      </c>
      <c r="O40" s="9">
        <f>(Max!O40+Min!O40)/2</f>
        <v>37.5</v>
      </c>
      <c r="P40" s="9">
        <f>(Max!P40+Min!P40)/2</f>
        <v>52</v>
      </c>
      <c r="Q40" s="171">
        <f>(Max!Q40+Min!Q40)/2</f>
        <v>43.5</v>
      </c>
      <c r="R40" s="9">
        <f>(Max!R40+Min!R40)/2</f>
        <v>46</v>
      </c>
      <c r="S40" s="9">
        <f>(Max!S40+Min!S40)/2</f>
        <v>40.5</v>
      </c>
      <c r="T40" s="9">
        <f>(Max!T40+Min!T40)/2</f>
        <v>36.5</v>
      </c>
      <c r="U40" s="9">
        <f>(Max!U40+Min!U40)/2</f>
        <v>49</v>
      </c>
      <c r="V40" s="171">
        <f>(Max!V40+Min!V40)/2</f>
        <v>49.5</v>
      </c>
      <c r="W40" s="9">
        <f>(Max!W40+Min!W40)/2</f>
        <v>47</v>
      </c>
      <c r="X40" s="9">
        <f>(Max!X40+Min!X40)/2</f>
        <v>50</v>
      </c>
      <c r="Y40" s="9">
        <f>(Max!Y40+Min!Y40)/2</f>
        <v>55</v>
      </c>
      <c r="Z40" s="9">
        <f>(Max!Z40+Min!Z40)/2</f>
        <v>50.5</v>
      </c>
      <c r="AA40" s="171">
        <f>(Max!AA40+Min!AA40)/2</f>
        <v>52.5</v>
      </c>
      <c r="AB40" s="9">
        <f>(Max!AB40+Min!AB40)/2</f>
        <v>57</v>
      </c>
      <c r="AC40" s="9">
        <f>(Max!AC40+Min!AC40)/2</f>
        <v>46.5</v>
      </c>
      <c r="AD40" s="9">
        <f>(Max!AD40+Min!AD40)/2</f>
        <v>56</v>
      </c>
      <c r="AE40" s="9">
        <f>(Max!AE40+Min!AE40)/2</f>
        <v>50.5</v>
      </c>
      <c r="AF40" s="171">
        <f>(Max!AF40+Min!AF40)/2</f>
        <v>63</v>
      </c>
      <c r="AG40" s="9">
        <f t="shared" si="228"/>
        <v>1445.5</v>
      </c>
      <c r="AH40" s="68">
        <f>(Max!AG40+Min!AG40)/62</f>
        <v>46.62903225806452</v>
      </c>
      <c r="AI40" s="61">
        <f t="shared" si="229"/>
        <v>63</v>
      </c>
      <c r="AJ40" s="165">
        <f t="shared" si="230"/>
        <v>35</v>
      </c>
      <c r="AK40" s="501">
        <v>1917</v>
      </c>
      <c r="AL40" s="28" t="str">
        <f t="shared" si="231"/>
        <v/>
      </c>
      <c r="AM40" s="28" t="str">
        <f t="shared" si="232"/>
        <v/>
      </c>
      <c r="AN40" s="28" t="str">
        <f t="shared" si="233"/>
        <v/>
      </c>
      <c r="AO40" s="28" t="str">
        <f t="shared" si="234"/>
        <v/>
      </c>
      <c r="AP40" s="28" t="str">
        <f t="shared" si="235"/>
        <v/>
      </c>
      <c r="AQ40" s="28" t="str">
        <f t="shared" si="236"/>
        <v/>
      </c>
      <c r="AR40" s="28" t="str">
        <f t="shared" si="237"/>
        <v/>
      </c>
      <c r="AS40" s="28" t="str">
        <f t="shared" si="238"/>
        <v/>
      </c>
      <c r="AT40" s="28" t="str">
        <f t="shared" si="239"/>
        <v/>
      </c>
      <c r="AU40" s="28" t="str">
        <f t="shared" si="240"/>
        <v/>
      </c>
      <c r="AV40" s="28" t="str">
        <f t="shared" si="241"/>
        <v/>
      </c>
      <c r="AW40" s="28" t="str">
        <f t="shared" si="242"/>
        <v/>
      </c>
      <c r="AX40" s="28" t="str">
        <f t="shared" si="243"/>
        <v/>
      </c>
      <c r="AY40" s="28" t="str">
        <f t="shared" si="244"/>
        <v/>
      </c>
      <c r="AZ40" s="28" t="str">
        <f t="shared" si="245"/>
        <v/>
      </c>
      <c r="BA40" s="28" t="str">
        <f t="shared" si="246"/>
        <v/>
      </c>
      <c r="BB40" s="28" t="str">
        <f t="shared" si="247"/>
        <v/>
      </c>
      <c r="BC40" s="28" t="str">
        <f t="shared" si="248"/>
        <v/>
      </c>
      <c r="BD40" s="28" t="str">
        <f t="shared" si="249"/>
        <v/>
      </c>
      <c r="BE40" s="28" t="str">
        <f t="shared" si="250"/>
        <v/>
      </c>
      <c r="BF40" s="28" t="str">
        <f t="shared" si="251"/>
        <v/>
      </c>
      <c r="BG40" s="28" t="str">
        <f t="shared" si="252"/>
        <v/>
      </c>
      <c r="BH40" s="28" t="str">
        <f t="shared" si="253"/>
        <v/>
      </c>
      <c r="BI40" s="28" t="str">
        <f t="shared" si="254"/>
        <v/>
      </c>
      <c r="BJ40" s="28" t="str">
        <f t="shared" si="255"/>
        <v/>
      </c>
      <c r="BK40" s="28" t="str">
        <f t="shared" si="256"/>
        <v/>
      </c>
      <c r="BL40" s="28" t="str">
        <f t="shared" si="257"/>
        <v/>
      </c>
      <c r="BM40" s="28" t="str">
        <f t="shared" si="258"/>
        <v/>
      </c>
      <c r="BN40" s="28" t="str">
        <f t="shared" si="259"/>
        <v/>
      </c>
      <c r="BO40" s="28" t="str">
        <f t="shared" si="260"/>
        <v/>
      </c>
      <c r="BP40" s="28" t="str">
        <f t="shared" si="261"/>
        <v/>
      </c>
      <c r="BQ40" s="28">
        <f t="shared" si="262"/>
        <v>0</v>
      </c>
      <c r="BR40" s="502">
        <v>1917</v>
      </c>
      <c r="BS40" s="17" t="str">
        <f t="shared" si="263"/>
        <v/>
      </c>
      <c r="BT40" s="17" t="str">
        <f t="shared" si="264"/>
        <v/>
      </c>
      <c r="BU40" s="17" t="str">
        <f t="shared" si="265"/>
        <v/>
      </c>
      <c r="BV40" s="17" t="str">
        <f t="shared" si="266"/>
        <v/>
      </c>
      <c r="BW40" s="17" t="str">
        <f t="shared" si="267"/>
        <v/>
      </c>
      <c r="BX40" s="17" t="str">
        <f t="shared" si="268"/>
        <v/>
      </c>
      <c r="BY40" s="17" t="str">
        <f t="shared" si="269"/>
        <v/>
      </c>
      <c r="BZ40" s="17" t="str">
        <f t="shared" si="270"/>
        <v/>
      </c>
      <c r="CA40" s="17" t="str">
        <f t="shared" si="271"/>
        <v/>
      </c>
      <c r="CB40" s="17" t="str">
        <f t="shared" si="272"/>
        <v/>
      </c>
      <c r="CC40" s="17" t="str">
        <f t="shared" si="273"/>
        <v/>
      </c>
      <c r="CD40" s="17" t="str">
        <f t="shared" si="274"/>
        <v/>
      </c>
      <c r="CE40" s="17" t="str">
        <f t="shared" si="275"/>
        <v/>
      </c>
      <c r="CF40" s="17" t="str">
        <f t="shared" si="276"/>
        <v/>
      </c>
      <c r="CG40" s="17" t="str">
        <f t="shared" si="277"/>
        <v/>
      </c>
      <c r="CH40" s="17" t="str">
        <f t="shared" si="278"/>
        <v/>
      </c>
      <c r="CI40" s="17" t="str">
        <f t="shared" si="279"/>
        <v/>
      </c>
      <c r="CJ40" s="17" t="str">
        <f t="shared" si="280"/>
        <v/>
      </c>
      <c r="CK40" s="17" t="str">
        <f t="shared" si="281"/>
        <v/>
      </c>
      <c r="CL40" s="17" t="str">
        <f t="shared" si="282"/>
        <v/>
      </c>
      <c r="CM40" s="17" t="str">
        <f t="shared" si="283"/>
        <v/>
      </c>
      <c r="CN40" s="17" t="str">
        <f t="shared" si="284"/>
        <v/>
      </c>
      <c r="CO40" s="17" t="str">
        <f t="shared" si="285"/>
        <v/>
      </c>
      <c r="CP40" s="17" t="str">
        <f t="shared" si="286"/>
        <v/>
      </c>
      <c r="CQ40" s="17" t="str">
        <f t="shared" si="287"/>
        <v/>
      </c>
      <c r="CR40" s="17" t="str">
        <f t="shared" si="288"/>
        <v/>
      </c>
      <c r="CS40" s="17" t="str">
        <f t="shared" si="289"/>
        <v/>
      </c>
      <c r="CT40" s="17" t="str">
        <f t="shared" si="290"/>
        <v/>
      </c>
      <c r="CU40" s="17" t="str">
        <f t="shared" si="291"/>
        <v/>
      </c>
      <c r="CV40" s="17" t="str">
        <f t="shared" si="292"/>
        <v/>
      </c>
      <c r="CW40" s="17" t="str">
        <f t="shared" si="293"/>
        <v/>
      </c>
      <c r="CX40" s="501">
        <v>1917</v>
      </c>
      <c r="CY40" s="28" t="str">
        <f t="shared" si="165"/>
        <v/>
      </c>
      <c r="CZ40" s="28" t="str">
        <f t="shared" si="166"/>
        <v/>
      </c>
      <c r="DA40" s="28" t="str">
        <f t="shared" si="167"/>
        <v/>
      </c>
      <c r="DB40" s="28" t="str">
        <f t="shared" si="168"/>
        <v/>
      </c>
      <c r="DC40" s="28" t="str">
        <f t="shared" si="169"/>
        <v/>
      </c>
      <c r="DD40" s="28" t="str">
        <f t="shared" si="170"/>
        <v/>
      </c>
      <c r="DE40" s="28" t="str">
        <f t="shared" si="171"/>
        <v/>
      </c>
      <c r="DF40" s="28" t="str">
        <f t="shared" si="172"/>
        <v/>
      </c>
      <c r="DG40" s="28" t="str">
        <f t="shared" si="173"/>
        <v/>
      </c>
      <c r="DH40" s="28" t="str">
        <f t="shared" si="174"/>
        <v/>
      </c>
      <c r="DI40" s="28" t="str">
        <f t="shared" si="175"/>
        <v/>
      </c>
      <c r="DJ40" s="28" t="str">
        <f t="shared" si="176"/>
        <v/>
      </c>
      <c r="DK40" s="28" t="str">
        <f t="shared" si="177"/>
        <v/>
      </c>
      <c r="DL40" s="28" t="str">
        <f t="shared" si="178"/>
        <v/>
      </c>
      <c r="DM40" s="28" t="str">
        <f t="shared" si="179"/>
        <v/>
      </c>
      <c r="DN40" s="28" t="str">
        <f t="shared" si="180"/>
        <v/>
      </c>
      <c r="DO40" s="28" t="str">
        <f t="shared" si="181"/>
        <v/>
      </c>
      <c r="DP40" s="28" t="str">
        <f t="shared" si="182"/>
        <v/>
      </c>
      <c r="DQ40" s="28" t="str">
        <f t="shared" si="183"/>
        <v/>
      </c>
      <c r="DR40" s="28" t="str">
        <f t="shared" si="184"/>
        <v/>
      </c>
      <c r="DS40" s="28" t="str">
        <f t="shared" si="185"/>
        <v/>
      </c>
      <c r="DT40" s="28" t="str">
        <f t="shared" si="186"/>
        <v/>
      </c>
      <c r="DU40" s="28" t="str">
        <f t="shared" si="187"/>
        <v/>
      </c>
      <c r="DV40" s="28" t="str">
        <f t="shared" si="188"/>
        <v/>
      </c>
      <c r="DW40" s="28" t="str">
        <f t="shared" si="189"/>
        <v/>
      </c>
      <c r="DX40" s="28" t="str">
        <f t="shared" si="190"/>
        <v/>
      </c>
      <c r="DY40" s="28" t="str">
        <f t="shared" si="191"/>
        <v/>
      </c>
      <c r="DZ40" s="28" t="str">
        <f t="shared" si="192"/>
        <v/>
      </c>
      <c r="EA40" s="28" t="str">
        <f t="shared" si="193"/>
        <v/>
      </c>
      <c r="EB40" s="28" t="str">
        <f t="shared" si="194"/>
        <v/>
      </c>
      <c r="EC40" s="28" t="str">
        <f t="shared" si="195"/>
        <v/>
      </c>
      <c r="ED40" s="28">
        <f t="shared" si="196"/>
        <v>0</v>
      </c>
      <c r="EE40" s="501">
        <v>1917</v>
      </c>
      <c r="EF40" s="17" t="str">
        <f t="shared" si="294"/>
        <v/>
      </c>
      <c r="EG40" s="17" t="str">
        <f t="shared" si="295"/>
        <v/>
      </c>
      <c r="EH40" s="17" t="str">
        <f t="shared" si="296"/>
        <v/>
      </c>
      <c r="EI40" s="17" t="str">
        <f t="shared" si="297"/>
        <v/>
      </c>
      <c r="EJ40" s="17" t="str">
        <f t="shared" si="298"/>
        <v/>
      </c>
      <c r="EK40" s="17" t="str">
        <f t="shared" si="299"/>
        <v/>
      </c>
      <c r="EL40" s="17" t="str">
        <f t="shared" si="300"/>
        <v/>
      </c>
      <c r="EM40" s="17" t="str">
        <f t="shared" si="301"/>
        <v/>
      </c>
      <c r="EN40" s="17" t="str">
        <f t="shared" si="302"/>
        <v/>
      </c>
      <c r="EO40" s="17" t="str">
        <f t="shared" si="303"/>
        <v/>
      </c>
      <c r="EP40" s="17" t="str">
        <f t="shared" si="304"/>
        <v/>
      </c>
      <c r="EQ40" s="17" t="str">
        <f t="shared" si="305"/>
        <v/>
      </c>
      <c r="ER40" s="17" t="str">
        <f t="shared" si="306"/>
        <v/>
      </c>
      <c r="ES40" s="17" t="str">
        <f t="shared" si="307"/>
        <v/>
      </c>
      <c r="ET40" s="17" t="str">
        <f t="shared" si="308"/>
        <v/>
      </c>
      <c r="EU40" s="17" t="str">
        <f t="shared" si="309"/>
        <v/>
      </c>
      <c r="EV40" s="17" t="str">
        <f t="shared" si="310"/>
        <v/>
      </c>
      <c r="EW40" s="17" t="str">
        <f t="shared" si="311"/>
        <v/>
      </c>
      <c r="EX40" s="17" t="str">
        <f t="shared" si="312"/>
        <v/>
      </c>
      <c r="EY40" s="17" t="str">
        <f t="shared" si="313"/>
        <v/>
      </c>
      <c r="EZ40" s="17" t="str">
        <f t="shared" si="314"/>
        <v/>
      </c>
      <c r="FA40" s="17" t="str">
        <f t="shared" si="315"/>
        <v/>
      </c>
      <c r="FB40" s="17" t="str">
        <f t="shared" si="316"/>
        <v/>
      </c>
      <c r="FC40" s="17" t="str">
        <f t="shared" si="317"/>
        <v/>
      </c>
      <c r="FD40" s="17" t="str">
        <f t="shared" si="318"/>
        <v/>
      </c>
      <c r="FE40" s="17" t="str">
        <f t="shared" si="319"/>
        <v/>
      </c>
      <c r="FF40" s="17" t="str">
        <f t="shared" si="320"/>
        <v/>
      </c>
      <c r="FG40" s="17" t="str">
        <f t="shared" si="321"/>
        <v/>
      </c>
      <c r="FH40" s="17" t="str">
        <f t="shared" si="322"/>
        <v/>
      </c>
      <c r="FI40" s="17" t="str">
        <f t="shared" si="323"/>
        <v/>
      </c>
      <c r="FJ40" s="17" t="str">
        <f t="shared" si="324"/>
        <v/>
      </c>
      <c r="FK40" s="501">
        <v>1917</v>
      </c>
    </row>
    <row r="41" spans="1:167">
      <c r="A41" s="3">
        <v>1918</v>
      </c>
      <c r="B41" s="9">
        <f>(Max!B41+Min!B41)/2</f>
        <v>60</v>
      </c>
      <c r="C41" s="9">
        <f>(Max!C41+Min!C41)/2</f>
        <v>45</v>
      </c>
      <c r="D41" s="9">
        <f>(Max!D41+Min!D41)/2</f>
        <v>50.5</v>
      </c>
      <c r="E41" s="9">
        <f>(Max!E41+Min!E41)/2</f>
        <v>43</v>
      </c>
      <c r="F41" s="9">
        <f>(Max!F41+Min!F41)/2</f>
        <v>57.5</v>
      </c>
      <c r="G41" s="171">
        <f>(Max!G41+Min!G41)/2</f>
        <v>67</v>
      </c>
      <c r="H41" s="9">
        <f>(Max!H41+Min!H41)/2</f>
        <v>50</v>
      </c>
      <c r="I41" s="9">
        <f>(Max!I41+Min!I41)/2</f>
        <v>44</v>
      </c>
      <c r="J41" s="9">
        <f>(Max!J41+Min!J41)/2</f>
        <v>52</v>
      </c>
      <c r="K41" s="9">
        <f>(Max!K41+Min!K41)/2</f>
        <v>48.5</v>
      </c>
      <c r="L41" s="171">
        <f>(Max!L41+Min!L41)/2</f>
        <v>37</v>
      </c>
      <c r="M41" s="9">
        <f>(Max!M41+Min!M41)/2</f>
        <v>49</v>
      </c>
      <c r="N41" s="9">
        <f>(Max!N41+Min!N41)/2</f>
        <v>61.5</v>
      </c>
      <c r="O41" s="9">
        <f>(Max!O41+Min!O41)/2</f>
        <v>69.5</v>
      </c>
      <c r="P41" s="9">
        <f>(Max!P41+Min!P41)/2</f>
        <v>52</v>
      </c>
      <c r="Q41" s="171">
        <f>(Max!Q41+Min!Q41)/2</f>
        <v>40.5</v>
      </c>
      <c r="R41" s="9">
        <f>(Max!R41+Min!R41)/2</f>
        <v>45</v>
      </c>
      <c r="S41" s="9">
        <f>(Max!S41+Min!S41)/2</f>
        <v>55</v>
      </c>
      <c r="T41" s="9">
        <f>(Max!T41+Min!T41)/2</f>
        <v>60.5</v>
      </c>
      <c r="U41" s="9">
        <f>(Max!U41+Min!U41)/2</f>
        <v>58.5</v>
      </c>
      <c r="V41" s="171">
        <f>(Max!V41+Min!V41)/2</f>
        <v>54.5</v>
      </c>
      <c r="W41" s="9">
        <f>(Max!W41+Min!W41)/2</f>
        <v>65</v>
      </c>
      <c r="X41" s="9">
        <f>(Max!X41+Min!X41)/2</f>
        <v>52.5</v>
      </c>
      <c r="Y41" s="9">
        <f>(Max!Y41+Min!Y41)/2</f>
        <v>45.5</v>
      </c>
      <c r="Z41" s="9">
        <f>(Max!Z41+Min!Z41)/2</f>
        <v>48.5</v>
      </c>
      <c r="AA41" s="171">
        <f>(Max!AA41+Min!AA41)/2</f>
        <v>47</v>
      </c>
      <c r="AB41" s="9">
        <f>(Max!AB41+Min!AB41)/2</f>
        <v>42.5</v>
      </c>
      <c r="AC41" s="9">
        <f>(Max!AC41+Min!AC41)/2</f>
        <v>48</v>
      </c>
      <c r="AD41" s="9">
        <f>(Max!AD41+Min!AD41)/2</f>
        <v>45</v>
      </c>
      <c r="AE41" s="9">
        <f>(Max!AE41+Min!AE41)/2</f>
        <v>51</v>
      </c>
      <c r="AF41" s="171">
        <f>(Max!AF41+Min!AF41)/2</f>
        <v>57.5</v>
      </c>
      <c r="AG41" s="9">
        <f t="shared" si="228"/>
        <v>1603</v>
      </c>
      <c r="AH41" s="68">
        <f>(Max!AG41+Min!AG41)/62</f>
        <v>51.70967741935484</v>
      </c>
      <c r="AI41" s="61">
        <f t="shared" si="229"/>
        <v>69.5</v>
      </c>
      <c r="AJ41" s="165">
        <f t="shared" si="230"/>
        <v>37</v>
      </c>
      <c r="AK41" s="501">
        <v>1918</v>
      </c>
      <c r="AL41" s="28" t="str">
        <f t="shared" si="231"/>
        <v/>
      </c>
      <c r="AM41" s="28" t="str">
        <f t="shared" si="232"/>
        <v/>
      </c>
      <c r="AN41" s="28" t="str">
        <f t="shared" si="233"/>
        <v/>
      </c>
      <c r="AO41" s="28" t="str">
        <f t="shared" si="234"/>
        <v/>
      </c>
      <c r="AP41" s="28" t="str">
        <f t="shared" si="235"/>
        <v/>
      </c>
      <c r="AQ41" s="28" t="str">
        <f t="shared" si="236"/>
        <v/>
      </c>
      <c r="AR41" s="28" t="str">
        <f t="shared" si="237"/>
        <v/>
      </c>
      <c r="AS41" s="28" t="str">
        <f t="shared" si="238"/>
        <v/>
      </c>
      <c r="AT41" s="28" t="str">
        <f t="shared" si="239"/>
        <v/>
      </c>
      <c r="AU41" s="28" t="str">
        <f t="shared" si="240"/>
        <v/>
      </c>
      <c r="AV41" s="28" t="str">
        <f t="shared" si="241"/>
        <v/>
      </c>
      <c r="AW41" s="28" t="str">
        <f t="shared" si="242"/>
        <v/>
      </c>
      <c r="AX41" s="28" t="str">
        <f t="shared" si="243"/>
        <v/>
      </c>
      <c r="AY41" s="28" t="str">
        <f t="shared" si="244"/>
        <v/>
      </c>
      <c r="AZ41" s="28" t="str">
        <f t="shared" si="245"/>
        <v/>
      </c>
      <c r="BA41" s="28" t="str">
        <f t="shared" si="246"/>
        <v/>
      </c>
      <c r="BB41" s="28" t="str">
        <f t="shared" si="247"/>
        <v/>
      </c>
      <c r="BC41" s="28" t="str">
        <f t="shared" si="248"/>
        <v/>
      </c>
      <c r="BD41" s="28" t="str">
        <f t="shared" si="249"/>
        <v/>
      </c>
      <c r="BE41" s="28" t="str">
        <f t="shared" si="250"/>
        <v/>
      </c>
      <c r="BF41" s="28" t="str">
        <f t="shared" si="251"/>
        <v/>
      </c>
      <c r="BG41" s="28" t="str">
        <f t="shared" si="252"/>
        <v/>
      </c>
      <c r="BH41" s="28" t="str">
        <f t="shared" si="253"/>
        <v/>
      </c>
      <c r="BI41" s="28" t="str">
        <f t="shared" si="254"/>
        <v/>
      </c>
      <c r="BJ41" s="28" t="str">
        <f t="shared" si="255"/>
        <v/>
      </c>
      <c r="BK41" s="28" t="str">
        <f t="shared" si="256"/>
        <v/>
      </c>
      <c r="BL41" s="28" t="str">
        <f t="shared" si="257"/>
        <v/>
      </c>
      <c r="BM41" s="28" t="str">
        <f t="shared" si="258"/>
        <v/>
      </c>
      <c r="BN41" s="28" t="str">
        <f t="shared" si="259"/>
        <v/>
      </c>
      <c r="BO41" s="28" t="str">
        <f t="shared" si="260"/>
        <v/>
      </c>
      <c r="BP41" s="28" t="str">
        <f t="shared" si="261"/>
        <v/>
      </c>
      <c r="BQ41" s="28">
        <f t="shared" si="262"/>
        <v>0</v>
      </c>
      <c r="BR41" s="502">
        <v>1918</v>
      </c>
      <c r="BS41" s="17" t="str">
        <f t="shared" si="263"/>
        <v/>
      </c>
      <c r="BT41" s="17" t="str">
        <f t="shared" si="264"/>
        <v/>
      </c>
      <c r="BU41" s="17" t="str">
        <f t="shared" si="265"/>
        <v/>
      </c>
      <c r="BV41" s="17" t="str">
        <f t="shared" si="266"/>
        <v/>
      </c>
      <c r="BW41" s="17" t="str">
        <f t="shared" si="267"/>
        <v/>
      </c>
      <c r="BX41" s="17" t="str">
        <f t="shared" si="268"/>
        <v/>
      </c>
      <c r="BY41" s="17" t="str">
        <f t="shared" si="269"/>
        <v/>
      </c>
      <c r="BZ41" s="17" t="str">
        <f t="shared" si="270"/>
        <v/>
      </c>
      <c r="CA41" s="17" t="str">
        <f t="shared" si="271"/>
        <v/>
      </c>
      <c r="CB41" s="17" t="str">
        <f t="shared" si="272"/>
        <v/>
      </c>
      <c r="CC41" s="17" t="str">
        <f t="shared" si="273"/>
        <v/>
      </c>
      <c r="CD41" s="17" t="str">
        <f t="shared" si="274"/>
        <v/>
      </c>
      <c r="CE41" s="17" t="str">
        <f t="shared" si="275"/>
        <v/>
      </c>
      <c r="CF41" s="17" t="str">
        <f t="shared" si="276"/>
        <v/>
      </c>
      <c r="CG41" s="17" t="str">
        <f t="shared" si="277"/>
        <v/>
      </c>
      <c r="CH41" s="17" t="str">
        <f t="shared" si="278"/>
        <v/>
      </c>
      <c r="CI41" s="17" t="str">
        <f t="shared" si="279"/>
        <v/>
      </c>
      <c r="CJ41" s="17" t="str">
        <f t="shared" si="280"/>
        <v/>
      </c>
      <c r="CK41" s="17" t="str">
        <f t="shared" si="281"/>
        <v/>
      </c>
      <c r="CL41" s="17" t="str">
        <f t="shared" si="282"/>
        <v/>
      </c>
      <c r="CM41" s="17" t="str">
        <f t="shared" si="283"/>
        <v/>
      </c>
      <c r="CN41" s="17" t="str">
        <f t="shared" si="284"/>
        <v/>
      </c>
      <c r="CO41" s="17" t="str">
        <f t="shared" si="285"/>
        <v/>
      </c>
      <c r="CP41" s="17" t="str">
        <f t="shared" si="286"/>
        <v/>
      </c>
      <c r="CQ41" s="17" t="str">
        <f t="shared" si="287"/>
        <v/>
      </c>
      <c r="CR41" s="17" t="str">
        <f t="shared" si="288"/>
        <v/>
      </c>
      <c r="CS41" s="17" t="str">
        <f t="shared" si="289"/>
        <v/>
      </c>
      <c r="CT41" s="17" t="str">
        <f t="shared" si="290"/>
        <v/>
      </c>
      <c r="CU41" s="17" t="str">
        <f t="shared" si="291"/>
        <v/>
      </c>
      <c r="CV41" s="17" t="str">
        <f t="shared" si="292"/>
        <v/>
      </c>
      <c r="CW41" s="17" t="str">
        <f t="shared" si="293"/>
        <v/>
      </c>
      <c r="CX41" s="501">
        <v>1918</v>
      </c>
      <c r="CY41" s="28" t="str">
        <f t="shared" si="165"/>
        <v/>
      </c>
      <c r="CZ41" s="28" t="str">
        <f t="shared" si="166"/>
        <v/>
      </c>
      <c r="DA41" s="28" t="str">
        <f t="shared" si="167"/>
        <v/>
      </c>
      <c r="DB41" s="28" t="str">
        <f t="shared" si="168"/>
        <v/>
      </c>
      <c r="DC41" s="28" t="str">
        <f t="shared" si="169"/>
        <v/>
      </c>
      <c r="DD41" s="28" t="str">
        <f t="shared" si="170"/>
        <v/>
      </c>
      <c r="DE41" s="28" t="str">
        <f t="shared" si="171"/>
        <v/>
      </c>
      <c r="DF41" s="28" t="str">
        <f t="shared" si="172"/>
        <v/>
      </c>
      <c r="DG41" s="28" t="str">
        <f t="shared" si="173"/>
        <v/>
      </c>
      <c r="DH41" s="28" t="str">
        <f t="shared" si="174"/>
        <v/>
      </c>
      <c r="DI41" s="28" t="str">
        <f t="shared" si="175"/>
        <v/>
      </c>
      <c r="DJ41" s="28" t="str">
        <f t="shared" si="176"/>
        <v/>
      </c>
      <c r="DK41" s="28" t="str">
        <f t="shared" si="177"/>
        <v/>
      </c>
      <c r="DL41" s="28" t="str">
        <f t="shared" si="178"/>
        <v/>
      </c>
      <c r="DM41" s="28" t="str">
        <f t="shared" si="179"/>
        <v/>
      </c>
      <c r="DN41" s="28" t="str">
        <f t="shared" si="180"/>
        <v/>
      </c>
      <c r="DO41" s="28" t="str">
        <f t="shared" si="181"/>
        <v/>
      </c>
      <c r="DP41" s="28" t="str">
        <f t="shared" si="182"/>
        <v/>
      </c>
      <c r="DQ41" s="28" t="str">
        <f t="shared" si="183"/>
        <v/>
      </c>
      <c r="DR41" s="28" t="str">
        <f t="shared" si="184"/>
        <v/>
      </c>
      <c r="DS41" s="28" t="str">
        <f t="shared" si="185"/>
        <v/>
      </c>
      <c r="DT41" s="28" t="str">
        <f t="shared" si="186"/>
        <v/>
      </c>
      <c r="DU41" s="28" t="str">
        <f t="shared" si="187"/>
        <v/>
      </c>
      <c r="DV41" s="28" t="str">
        <f t="shared" si="188"/>
        <v/>
      </c>
      <c r="DW41" s="28" t="str">
        <f t="shared" si="189"/>
        <v/>
      </c>
      <c r="DX41" s="28" t="str">
        <f t="shared" si="190"/>
        <v/>
      </c>
      <c r="DY41" s="28" t="str">
        <f t="shared" si="191"/>
        <v/>
      </c>
      <c r="DZ41" s="28" t="str">
        <f t="shared" si="192"/>
        <v/>
      </c>
      <c r="EA41" s="28" t="str">
        <f t="shared" si="193"/>
        <v/>
      </c>
      <c r="EB41" s="28" t="str">
        <f t="shared" si="194"/>
        <v/>
      </c>
      <c r="EC41" s="28" t="str">
        <f t="shared" si="195"/>
        <v/>
      </c>
      <c r="ED41" s="28">
        <f t="shared" si="196"/>
        <v>0</v>
      </c>
      <c r="EE41" s="501">
        <v>1918</v>
      </c>
      <c r="EF41" s="17" t="str">
        <f t="shared" si="294"/>
        <v/>
      </c>
      <c r="EG41" s="17" t="str">
        <f t="shared" si="295"/>
        <v/>
      </c>
      <c r="EH41" s="17" t="str">
        <f t="shared" si="296"/>
        <v/>
      </c>
      <c r="EI41" s="17" t="str">
        <f t="shared" si="297"/>
        <v/>
      </c>
      <c r="EJ41" s="17" t="str">
        <f t="shared" si="298"/>
        <v/>
      </c>
      <c r="EK41" s="17" t="str">
        <f t="shared" si="299"/>
        <v/>
      </c>
      <c r="EL41" s="17" t="str">
        <f t="shared" si="300"/>
        <v/>
      </c>
      <c r="EM41" s="17" t="str">
        <f t="shared" si="301"/>
        <v/>
      </c>
      <c r="EN41" s="17" t="str">
        <f t="shared" si="302"/>
        <v/>
      </c>
      <c r="EO41" s="17" t="str">
        <f t="shared" si="303"/>
        <v/>
      </c>
      <c r="EP41" s="17" t="str">
        <f t="shared" si="304"/>
        <v/>
      </c>
      <c r="EQ41" s="17" t="str">
        <f t="shared" si="305"/>
        <v/>
      </c>
      <c r="ER41" s="17" t="str">
        <f t="shared" si="306"/>
        <v/>
      </c>
      <c r="ES41" s="17" t="str">
        <f t="shared" si="307"/>
        <v/>
      </c>
      <c r="ET41" s="17" t="str">
        <f t="shared" si="308"/>
        <v/>
      </c>
      <c r="EU41" s="17" t="str">
        <f t="shared" si="309"/>
        <v/>
      </c>
      <c r="EV41" s="17" t="str">
        <f t="shared" si="310"/>
        <v/>
      </c>
      <c r="EW41" s="17" t="str">
        <f t="shared" si="311"/>
        <v/>
      </c>
      <c r="EX41" s="17" t="str">
        <f t="shared" si="312"/>
        <v/>
      </c>
      <c r="EY41" s="17" t="str">
        <f t="shared" si="313"/>
        <v/>
      </c>
      <c r="EZ41" s="17" t="str">
        <f t="shared" si="314"/>
        <v/>
      </c>
      <c r="FA41" s="17" t="str">
        <f t="shared" si="315"/>
        <v/>
      </c>
      <c r="FB41" s="17" t="str">
        <f t="shared" si="316"/>
        <v/>
      </c>
      <c r="FC41" s="17" t="str">
        <f t="shared" si="317"/>
        <v/>
      </c>
      <c r="FD41" s="17" t="str">
        <f t="shared" si="318"/>
        <v/>
      </c>
      <c r="FE41" s="17" t="str">
        <f t="shared" si="319"/>
        <v/>
      </c>
      <c r="FF41" s="17" t="str">
        <f t="shared" si="320"/>
        <v/>
      </c>
      <c r="FG41" s="17" t="str">
        <f t="shared" si="321"/>
        <v/>
      </c>
      <c r="FH41" s="17" t="str">
        <f t="shared" si="322"/>
        <v/>
      </c>
      <c r="FI41" s="17" t="str">
        <f t="shared" si="323"/>
        <v/>
      </c>
      <c r="FJ41" s="17" t="str">
        <f t="shared" si="324"/>
        <v/>
      </c>
      <c r="FK41" s="501">
        <v>1918</v>
      </c>
    </row>
    <row r="42" spans="1:167">
      <c r="A42" s="3">
        <v>1919</v>
      </c>
      <c r="B42" s="9">
        <f>(Max!B42+Min!B42)/2</f>
        <v>52</v>
      </c>
      <c r="C42" s="9">
        <f>(Max!C42+Min!C42)/2</f>
        <v>41.5</v>
      </c>
      <c r="D42" s="9">
        <f>(Max!D42+Min!D42)/2</f>
        <v>49</v>
      </c>
      <c r="E42" s="9">
        <f>(Max!E42+Min!E42)/2</f>
        <v>51</v>
      </c>
      <c r="F42" s="9">
        <f>(Max!F42+Min!F42)/2</f>
        <v>57</v>
      </c>
      <c r="G42" s="171">
        <f>(Max!G42+Min!G42)/2</f>
        <v>45.5</v>
      </c>
      <c r="H42" s="9">
        <f>(Max!H42+Min!H42)/2</f>
        <v>47.5</v>
      </c>
      <c r="I42" s="9">
        <f>(Max!I42+Min!I42)/2</f>
        <v>46.5</v>
      </c>
      <c r="J42" s="9">
        <f>(Max!J42+Min!J42)/2</f>
        <v>53</v>
      </c>
      <c r="K42" s="9">
        <f>(Max!K42+Min!K42)/2</f>
        <v>47</v>
      </c>
      <c r="L42" s="171">
        <f>(Max!L42+Min!L42)/2</f>
        <v>50</v>
      </c>
      <c r="M42" s="9">
        <f>(Max!M42+Min!M42)/2</f>
        <v>43.5</v>
      </c>
      <c r="N42" s="9">
        <f>(Max!N42+Min!N42)/2</f>
        <v>52</v>
      </c>
      <c r="O42" s="9">
        <f>(Max!O42+Min!O42)/2</f>
        <v>42.5</v>
      </c>
      <c r="P42" s="9">
        <f>(Max!P42+Min!P42)/2</f>
        <v>38.5</v>
      </c>
      <c r="Q42" s="171">
        <f>(Max!Q42+Min!Q42)/2</f>
        <v>53.5</v>
      </c>
      <c r="R42" s="9">
        <f>(Max!R42+Min!R42)/2</f>
        <v>60</v>
      </c>
      <c r="S42" s="9">
        <f>(Max!S42+Min!S42)/2</f>
        <v>56.5</v>
      </c>
      <c r="T42" s="9">
        <f>(Max!T42+Min!T42)/2</f>
        <v>45</v>
      </c>
      <c r="U42" s="9">
        <f>(Max!U42+Min!U42)/2</f>
        <v>49.5</v>
      </c>
      <c r="V42" s="171">
        <f>(Max!V42+Min!V42)/2</f>
        <v>61</v>
      </c>
      <c r="W42" s="9">
        <f>(Max!W42+Min!W42)/2</f>
        <v>49.5</v>
      </c>
      <c r="X42" s="9">
        <f>(Max!X42+Min!X42)/2</f>
        <v>48.5</v>
      </c>
      <c r="Y42" s="9">
        <f>(Max!Y42+Min!Y42)/2</f>
        <v>54</v>
      </c>
      <c r="Z42" s="9">
        <f>(Max!Z42+Min!Z42)/2</f>
        <v>53.5</v>
      </c>
      <c r="AA42" s="171">
        <f>(Max!AA42+Min!AA42)/2</f>
        <v>58.5</v>
      </c>
      <c r="AB42" s="9">
        <f>(Max!AB42+Min!AB42)/2</f>
        <v>55.5</v>
      </c>
      <c r="AC42" s="9">
        <f>(Max!AC42+Min!AC42)/2</f>
        <v>43</v>
      </c>
      <c r="AD42" s="9">
        <f>(Max!AD42+Min!AD42)/2</f>
        <v>44</v>
      </c>
      <c r="AE42" s="9">
        <f>(Max!AE42+Min!AE42)/2</f>
        <v>42</v>
      </c>
      <c r="AF42" s="171">
        <f>(Max!AF42+Min!AF42)/2</f>
        <v>44</v>
      </c>
      <c r="AG42" s="9">
        <f t="shared" si="228"/>
        <v>1534.5</v>
      </c>
      <c r="AH42" s="68">
        <f>(Max!AG42+Min!AG42)/62</f>
        <v>49.5</v>
      </c>
      <c r="AI42" s="61">
        <f t="shared" si="229"/>
        <v>61</v>
      </c>
      <c r="AJ42" s="165">
        <f t="shared" si="230"/>
        <v>38.5</v>
      </c>
      <c r="AK42" s="501">
        <v>1919</v>
      </c>
      <c r="AL42" s="28" t="str">
        <f t="shared" si="231"/>
        <v/>
      </c>
      <c r="AM42" s="28" t="str">
        <f t="shared" si="232"/>
        <v/>
      </c>
      <c r="AN42" s="28" t="str">
        <f t="shared" si="233"/>
        <v/>
      </c>
      <c r="AO42" s="28" t="str">
        <f t="shared" si="234"/>
        <v/>
      </c>
      <c r="AP42" s="28" t="str">
        <f t="shared" si="235"/>
        <v/>
      </c>
      <c r="AQ42" s="28" t="str">
        <f t="shared" si="236"/>
        <v/>
      </c>
      <c r="AR42" s="28" t="str">
        <f t="shared" si="237"/>
        <v/>
      </c>
      <c r="AS42" s="28" t="str">
        <f t="shared" si="238"/>
        <v/>
      </c>
      <c r="AT42" s="28" t="str">
        <f t="shared" si="239"/>
        <v/>
      </c>
      <c r="AU42" s="28" t="str">
        <f t="shared" si="240"/>
        <v/>
      </c>
      <c r="AV42" s="28" t="str">
        <f t="shared" si="241"/>
        <v/>
      </c>
      <c r="AW42" s="28" t="str">
        <f t="shared" si="242"/>
        <v/>
      </c>
      <c r="AX42" s="28" t="str">
        <f t="shared" si="243"/>
        <v/>
      </c>
      <c r="AY42" s="28" t="str">
        <f t="shared" si="244"/>
        <v/>
      </c>
      <c r="AZ42" s="28" t="str">
        <f t="shared" si="245"/>
        <v/>
      </c>
      <c r="BA42" s="28" t="str">
        <f t="shared" si="246"/>
        <v/>
      </c>
      <c r="BB42" s="28" t="str">
        <f t="shared" si="247"/>
        <v/>
      </c>
      <c r="BC42" s="28" t="str">
        <f t="shared" si="248"/>
        <v/>
      </c>
      <c r="BD42" s="28" t="str">
        <f t="shared" si="249"/>
        <v/>
      </c>
      <c r="BE42" s="28" t="str">
        <f t="shared" si="250"/>
        <v/>
      </c>
      <c r="BF42" s="28" t="str">
        <f t="shared" si="251"/>
        <v/>
      </c>
      <c r="BG42" s="28" t="str">
        <f t="shared" si="252"/>
        <v/>
      </c>
      <c r="BH42" s="28" t="str">
        <f t="shared" si="253"/>
        <v/>
      </c>
      <c r="BI42" s="28" t="str">
        <f t="shared" si="254"/>
        <v/>
      </c>
      <c r="BJ42" s="28" t="str">
        <f t="shared" si="255"/>
        <v/>
      </c>
      <c r="BK42" s="28" t="str">
        <f t="shared" si="256"/>
        <v/>
      </c>
      <c r="BL42" s="28" t="str">
        <f t="shared" si="257"/>
        <v/>
      </c>
      <c r="BM42" s="28" t="str">
        <f t="shared" si="258"/>
        <v/>
      </c>
      <c r="BN42" s="28" t="str">
        <f t="shared" si="259"/>
        <v/>
      </c>
      <c r="BO42" s="28" t="str">
        <f t="shared" si="260"/>
        <v/>
      </c>
      <c r="BP42" s="28" t="str">
        <f t="shared" si="261"/>
        <v/>
      </c>
      <c r="BQ42" s="28">
        <f t="shared" si="262"/>
        <v>0</v>
      </c>
      <c r="BR42" s="502">
        <v>1919</v>
      </c>
      <c r="BS42" s="17" t="str">
        <f t="shared" si="263"/>
        <v/>
      </c>
      <c r="BT42" s="17" t="str">
        <f t="shared" si="264"/>
        <v/>
      </c>
      <c r="BU42" s="17" t="str">
        <f t="shared" si="265"/>
        <v/>
      </c>
      <c r="BV42" s="17" t="str">
        <f t="shared" si="266"/>
        <v/>
      </c>
      <c r="BW42" s="17" t="str">
        <f t="shared" si="267"/>
        <v/>
      </c>
      <c r="BX42" s="17" t="str">
        <f t="shared" si="268"/>
        <v/>
      </c>
      <c r="BY42" s="17" t="str">
        <f t="shared" si="269"/>
        <v/>
      </c>
      <c r="BZ42" s="17" t="str">
        <f t="shared" si="270"/>
        <v/>
      </c>
      <c r="CA42" s="17" t="str">
        <f t="shared" si="271"/>
        <v/>
      </c>
      <c r="CB42" s="17" t="str">
        <f t="shared" si="272"/>
        <v/>
      </c>
      <c r="CC42" s="17" t="str">
        <f t="shared" si="273"/>
        <v/>
      </c>
      <c r="CD42" s="17" t="str">
        <f t="shared" si="274"/>
        <v/>
      </c>
      <c r="CE42" s="17" t="str">
        <f t="shared" si="275"/>
        <v/>
      </c>
      <c r="CF42" s="17" t="str">
        <f t="shared" si="276"/>
        <v/>
      </c>
      <c r="CG42" s="17" t="str">
        <f t="shared" si="277"/>
        <v/>
      </c>
      <c r="CH42" s="17" t="str">
        <f t="shared" si="278"/>
        <v/>
      </c>
      <c r="CI42" s="17" t="str">
        <f t="shared" si="279"/>
        <v/>
      </c>
      <c r="CJ42" s="17" t="str">
        <f t="shared" si="280"/>
        <v/>
      </c>
      <c r="CK42" s="17" t="str">
        <f t="shared" si="281"/>
        <v/>
      </c>
      <c r="CL42" s="17" t="str">
        <f t="shared" si="282"/>
        <v/>
      </c>
      <c r="CM42" s="17" t="str">
        <f t="shared" si="283"/>
        <v/>
      </c>
      <c r="CN42" s="17" t="str">
        <f t="shared" si="284"/>
        <v/>
      </c>
      <c r="CO42" s="17" t="str">
        <f t="shared" si="285"/>
        <v/>
      </c>
      <c r="CP42" s="17" t="str">
        <f t="shared" si="286"/>
        <v/>
      </c>
      <c r="CQ42" s="17" t="str">
        <f t="shared" si="287"/>
        <v/>
      </c>
      <c r="CR42" s="17" t="str">
        <f t="shared" si="288"/>
        <v/>
      </c>
      <c r="CS42" s="17" t="str">
        <f t="shared" si="289"/>
        <v/>
      </c>
      <c r="CT42" s="17" t="str">
        <f t="shared" si="290"/>
        <v/>
      </c>
      <c r="CU42" s="17" t="str">
        <f t="shared" si="291"/>
        <v/>
      </c>
      <c r="CV42" s="17" t="str">
        <f t="shared" si="292"/>
        <v/>
      </c>
      <c r="CW42" s="17" t="str">
        <f t="shared" si="293"/>
        <v/>
      </c>
      <c r="CX42" s="501">
        <v>1919</v>
      </c>
      <c r="CY42" s="28" t="str">
        <f t="shared" si="165"/>
        <v/>
      </c>
      <c r="CZ42" s="28" t="str">
        <f t="shared" si="166"/>
        <v/>
      </c>
      <c r="DA42" s="28" t="str">
        <f t="shared" si="167"/>
        <v/>
      </c>
      <c r="DB42" s="28" t="str">
        <f t="shared" si="168"/>
        <v/>
      </c>
      <c r="DC42" s="28" t="str">
        <f t="shared" si="169"/>
        <v/>
      </c>
      <c r="DD42" s="28" t="str">
        <f t="shared" si="170"/>
        <v/>
      </c>
      <c r="DE42" s="28" t="str">
        <f t="shared" si="171"/>
        <v/>
      </c>
      <c r="DF42" s="28" t="str">
        <f t="shared" si="172"/>
        <v/>
      </c>
      <c r="DG42" s="28" t="str">
        <f t="shared" si="173"/>
        <v/>
      </c>
      <c r="DH42" s="28" t="str">
        <f t="shared" si="174"/>
        <v/>
      </c>
      <c r="DI42" s="28" t="str">
        <f t="shared" si="175"/>
        <v/>
      </c>
      <c r="DJ42" s="28" t="str">
        <f t="shared" si="176"/>
        <v/>
      </c>
      <c r="DK42" s="28" t="str">
        <f t="shared" si="177"/>
        <v/>
      </c>
      <c r="DL42" s="28" t="str">
        <f t="shared" si="178"/>
        <v/>
      </c>
      <c r="DM42" s="28" t="str">
        <f t="shared" si="179"/>
        <v/>
      </c>
      <c r="DN42" s="28" t="str">
        <f t="shared" si="180"/>
        <v/>
      </c>
      <c r="DO42" s="28" t="str">
        <f t="shared" si="181"/>
        <v/>
      </c>
      <c r="DP42" s="28" t="str">
        <f t="shared" si="182"/>
        <v/>
      </c>
      <c r="DQ42" s="28" t="str">
        <f t="shared" si="183"/>
        <v/>
      </c>
      <c r="DR42" s="28" t="str">
        <f t="shared" si="184"/>
        <v/>
      </c>
      <c r="DS42" s="28" t="str">
        <f t="shared" si="185"/>
        <v/>
      </c>
      <c r="DT42" s="28" t="str">
        <f t="shared" si="186"/>
        <v/>
      </c>
      <c r="DU42" s="28" t="str">
        <f t="shared" si="187"/>
        <v/>
      </c>
      <c r="DV42" s="28" t="str">
        <f t="shared" si="188"/>
        <v/>
      </c>
      <c r="DW42" s="28" t="str">
        <f t="shared" si="189"/>
        <v/>
      </c>
      <c r="DX42" s="28" t="str">
        <f t="shared" si="190"/>
        <v/>
      </c>
      <c r="DY42" s="28" t="str">
        <f t="shared" si="191"/>
        <v/>
      </c>
      <c r="DZ42" s="28" t="str">
        <f t="shared" si="192"/>
        <v/>
      </c>
      <c r="EA42" s="28" t="str">
        <f t="shared" si="193"/>
        <v/>
      </c>
      <c r="EB42" s="28" t="str">
        <f t="shared" si="194"/>
        <v/>
      </c>
      <c r="EC42" s="28" t="str">
        <f t="shared" si="195"/>
        <v/>
      </c>
      <c r="ED42" s="28">
        <f t="shared" si="196"/>
        <v>0</v>
      </c>
      <c r="EE42" s="501">
        <v>1919</v>
      </c>
      <c r="EF42" s="17" t="str">
        <f t="shared" si="294"/>
        <v/>
      </c>
      <c r="EG42" s="17" t="str">
        <f t="shared" si="295"/>
        <v/>
      </c>
      <c r="EH42" s="17" t="str">
        <f t="shared" si="296"/>
        <v/>
      </c>
      <c r="EI42" s="17" t="str">
        <f t="shared" si="297"/>
        <v/>
      </c>
      <c r="EJ42" s="17" t="str">
        <f t="shared" si="298"/>
        <v/>
      </c>
      <c r="EK42" s="17" t="str">
        <f t="shared" si="299"/>
        <v/>
      </c>
      <c r="EL42" s="17" t="str">
        <f t="shared" si="300"/>
        <v/>
      </c>
      <c r="EM42" s="17" t="str">
        <f t="shared" si="301"/>
        <v/>
      </c>
      <c r="EN42" s="17" t="str">
        <f t="shared" si="302"/>
        <v/>
      </c>
      <c r="EO42" s="17" t="str">
        <f t="shared" si="303"/>
        <v/>
      </c>
      <c r="EP42" s="17" t="str">
        <f t="shared" si="304"/>
        <v/>
      </c>
      <c r="EQ42" s="17" t="str">
        <f t="shared" si="305"/>
        <v/>
      </c>
      <c r="ER42" s="17" t="str">
        <f t="shared" si="306"/>
        <v/>
      </c>
      <c r="ES42" s="17" t="str">
        <f t="shared" si="307"/>
        <v/>
      </c>
      <c r="ET42" s="17" t="str">
        <f t="shared" si="308"/>
        <v/>
      </c>
      <c r="EU42" s="17" t="str">
        <f t="shared" si="309"/>
        <v/>
      </c>
      <c r="EV42" s="17" t="str">
        <f t="shared" si="310"/>
        <v/>
      </c>
      <c r="EW42" s="17" t="str">
        <f t="shared" si="311"/>
        <v/>
      </c>
      <c r="EX42" s="17" t="str">
        <f t="shared" si="312"/>
        <v/>
      </c>
      <c r="EY42" s="17" t="str">
        <f t="shared" si="313"/>
        <v/>
      </c>
      <c r="EZ42" s="17" t="str">
        <f t="shared" si="314"/>
        <v/>
      </c>
      <c r="FA42" s="17" t="str">
        <f t="shared" si="315"/>
        <v/>
      </c>
      <c r="FB42" s="17" t="str">
        <f t="shared" si="316"/>
        <v/>
      </c>
      <c r="FC42" s="17" t="str">
        <f t="shared" si="317"/>
        <v/>
      </c>
      <c r="FD42" s="17" t="str">
        <f t="shared" si="318"/>
        <v/>
      </c>
      <c r="FE42" s="17" t="str">
        <f t="shared" si="319"/>
        <v/>
      </c>
      <c r="FF42" s="17" t="str">
        <f t="shared" si="320"/>
        <v/>
      </c>
      <c r="FG42" s="17" t="str">
        <f t="shared" si="321"/>
        <v/>
      </c>
      <c r="FH42" s="17" t="str">
        <f t="shared" si="322"/>
        <v/>
      </c>
      <c r="FI42" s="17" t="str">
        <f t="shared" si="323"/>
        <v/>
      </c>
      <c r="FJ42" s="17" t="str">
        <f t="shared" si="324"/>
        <v/>
      </c>
      <c r="FK42" s="501">
        <v>1919</v>
      </c>
    </row>
    <row r="43" spans="1:167">
      <c r="A43" s="3">
        <v>1920</v>
      </c>
      <c r="B43" s="9">
        <f>(Max!B43+Min!B43)/2</f>
        <v>30.5</v>
      </c>
      <c r="C43" s="9">
        <f>(Max!C43+Min!C43)/2</f>
        <v>37.5</v>
      </c>
      <c r="D43" s="9">
        <f>(Max!D43+Min!D43)/2</f>
        <v>42.5</v>
      </c>
      <c r="E43" s="9">
        <f>(Max!E43+Min!E43)/2</f>
        <v>48</v>
      </c>
      <c r="F43" s="9">
        <f>(Max!F43+Min!F43)/2</f>
        <v>39</v>
      </c>
      <c r="G43" s="171">
        <f>(Max!G43+Min!G43)/2</f>
        <v>31</v>
      </c>
      <c r="H43" s="9">
        <f>(Max!H43+Min!H43)/2</f>
        <v>24.5</v>
      </c>
      <c r="I43" s="9">
        <f>(Max!I43+Min!I43)/2</f>
        <v>27.5</v>
      </c>
      <c r="J43" s="9">
        <f>(Max!J43+Min!J43)/2</f>
        <v>40</v>
      </c>
      <c r="K43" s="9">
        <f>(Max!K43+Min!K43)/2</f>
        <v>52.5</v>
      </c>
      <c r="L43" s="171">
        <f>(Max!L43+Min!L43)/2</f>
        <v>59</v>
      </c>
      <c r="M43" s="9">
        <f>(Max!M43+Min!M43)/2</f>
        <v>62</v>
      </c>
      <c r="N43" s="9">
        <f>(Max!N43+Min!N43)/2</f>
        <v>44</v>
      </c>
      <c r="O43" s="9">
        <f>(Max!O43+Min!O43)/2</f>
        <v>40</v>
      </c>
      <c r="P43" s="9">
        <f>(Max!P43+Min!P43)/2</f>
        <v>49</v>
      </c>
      <c r="Q43" s="171">
        <f>(Max!Q43+Min!Q43)/2</f>
        <v>61</v>
      </c>
      <c r="R43" s="9">
        <f>(Max!R43+Min!R43)/2</f>
        <v>56.5</v>
      </c>
      <c r="S43" s="9">
        <f>(Max!S43+Min!S43)/2</f>
        <v>47.5</v>
      </c>
      <c r="T43" s="9">
        <f>(Max!T43+Min!T43)/2</f>
        <v>41</v>
      </c>
      <c r="U43" s="9">
        <f>(Max!U43+Min!U43)/2</f>
        <v>43</v>
      </c>
      <c r="V43" s="171">
        <f>(Max!V43+Min!V43)/2</f>
        <v>43.5</v>
      </c>
      <c r="W43" s="9">
        <f>(Max!W43+Min!W43)/2</f>
        <v>48.5</v>
      </c>
      <c r="X43" s="9">
        <f>(Max!X43+Min!X43)/2</f>
        <v>52.5</v>
      </c>
      <c r="Y43" s="9">
        <f>(Max!Y43+Min!Y43)/2</f>
        <v>54.5</v>
      </c>
      <c r="Z43" s="9">
        <f>(Max!Z43+Min!Z43)/2</f>
        <v>57</v>
      </c>
      <c r="AA43" s="171">
        <f>(Max!AA43+Min!AA43)/2</f>
        <v>61.5</v>
      </c>
      <c r="AB43" s="9">
        <f>(Max!AB43+Min!AB43)/2</f>
        <v>64</v>
      </c>
      <c r="AC43" s="9">
        <f>(Max!AC43+Min!AC43)/2</f>
        <v>56</v>
      </c>
      <c r="AD43" s="9">
        <f>(Max!AD43+Min!AD43)/2</f>
        <v>67</v>
      </c>
      <c r="AE43" s="9">
        <f>(Max!AE43+Min!AE43)/2</f>
        <v>55</v>
      </c>
      <c r="AF43" s="171">
        <f>(Max!AF43+Min!AF43)/2</f>
        <v>61</v>
      </c>
      <c r="AG43" s="9">
        <f t="shared" si="228"/>
        <v>1496.5</v>
      </c>
      <c r="AH43" s="68">
        <f>(Max!AG43+Min!AG43)/62</f>
        <v>48.274193548387096</v>
      </c>
      <c r="AI43" s="61">
        <f t="shared" si="229"/>
        <v>67</v>
      </c>
      <c r="AJ43" s="165">
        <f t="shared" si="230"/>
        <v>24.5</v>
      </c>
      <c r="AK43" s="501">
        <v>1920</v>
      </c>
      <c r="AL43" s="28" t="str">
        <f t="shared" si="231"/>
        <v/>
      </c>
      <c r="AM43" s="28" t="str">
        <f t="shared" si="232"/>
        <v/>
      </c>
      <c r="AN43" s="28" t="str">
        <f t="shared" si="233"/>
        <v/>
      </c>
      <c r="AO43" s="28" t="str">
        <f t="shared" si="234"/>
        <v/>
      </c>
      <c r="AP43" s="28" t="str">
        <f t="shared" si="235"/>
        <v/>
      </c>
      <c r="AQ43" s="28" t="str">
        <f t="shared" si="236"/>
        <v/>
      </c>
      <c r="AR43" s="28" t="str">
        <f t="shared" si="237"/>
        <v/>
      </c>
      <c r="AS43" s="28" t="str">
        <f t="shared" si="238"/>
        <v/>
      </c>
      <c r="AT43" s="28" t="str">
        <f t="shared" si="239"/>
        <v/>
      </c>
      <c r="AU43" s="28" t="str">
        <f t="shared" si="240"/>
        <v/>
      </c>
      <c r="AV43" s="28" t="str">
        <f t="shared" si="241"/>
        <v/>
      </c>
      <c r="AW43" s="28" t="str">
        <f t="shared" si="242"/>
        <v/>
      </c>
      <c r="AX43" s="28" t="str">
        <f t="shared" si="243"/>
        <v/>
      </c>
      <c r="AY43" s="28" t="str">
        <f t="shared" si="244"/>
        <v/>
      </c>
      <c r="AZ43" s="28" t="str">
        <f t="shared" si="245"/>
        <v/>
      </c>
      <c r="BA43" s="28" t="str">
        <f t="shared" si="246"/>
        <v/>
      </c>
      <c r="BB43" s="28" t="str">
        <f t="shared" si="247"/>
        <v/>
      </c>
      <c r="BC43" s="28" t="str">
        <f t="shared" si="248"/>
        <v/>
      </c>
      <c r="BD43" s="28" t="str">
        <f t="shared" si="249"/>
        <v/>
      </c>
      <c r="BE43" s="28" t="str">
        <f t="shared" si="250"/>
        <v/>
      </c>
      <c r="BF43" s="28" t="str">
        <f t="shared" si="251"/>
        <v/>
      </c>
      <c r="BG43" s="28" t="str">
        <f t="shared" si="252"/>
        <v/>
      </c>
      <c r="BH43" s="28" t="str">
        <f t="shared" si="253"/>
        <v/>
      </c>
      <c r="BI43" s="28" t="str">
        <f t="shared" si="254"/>
        <v/>
      </c>
      <c r="BJ43" s="28" t="str">
        <f t="shared" si="255"/>
        <v/>
      </c>
      <c r="BK43" s="28" t="str">
        <f t="shared" si="256"/>
        <v/>
      </c>
      <c r="BL43" s="28" t="str">
        <f t="shared" si="257"/>
        <v/>
      </c>
      <c r="BM43" s="28" t="str">
        <f t="shared" si="258"/>
        <v/>
      </c>
      <c r="BN43" s="28" t="str">
        <f t="shared" si="259"/>
        <v/>
      </c>
      <c r="BO43" s="28" t="str">
        <f t="shared" si="260"/>
        <v/>
      </c>
      <c r="BP43" s="28" t="str">
        <f t="shared" si="261"/>
        <v/>
      </c>
      <c r="BQ43" s="28">
        <f t="shared" si="262"/>
        <v>0</v>
      </c>
      <c r="BR43" s="502">
        <v>1920</v>
      </c>
      <c r="BS43" s="17" t="str">
        <f t="shared" si="263"/>
        <v/>
      </c>
      <c r="BT43" s="17" t="str">
        <f t="shared" si="264"/>
        <v/>
      </c>
      <c r="BU43" s="17" t="str">
        <f t="shared" si="265"/>
        <v/>
      </c>
      <c r="BV43" s="17" t="str">
        <f t="shared" si="266"/>
        <v/>
      </c>
      <c r="BW43" s="17" t="str">
        <f t="shared" si="267"/>
        <v/>
      </c>
      <c r="BX43" s="17" t="str">
        <f t="shared" si="268"/>
        <v/>
      </c>
      <c r="BY43" s="17" t="str">
        <f t="shared" si="269"/>
        <v/>
      </c>
      <c r="BZ43" s="17" t="str">
        <f t="shared" si="270"/>
        <v/>
      </c>
      <c r="CA43" s="17" t="str">
        <f t="shared" si="271"/>
        <v/>
      </c>
      <c r="CB43" s="17" t="str">
        <f t="shared" si="272"/>
        <v/>
      </c>
      <c r="CC43" s="17" t="str">
        <f t="shared" si="273"/>
        <v/>
      </c>
      <c r="CD43" s="17" t="str">
        <f t="shared" si="274"/>
        <v/>
      </c>
      <c r="CE43" s="17" t="str">
        <f t="shared" si="275"/>
        <v/>
      </c>
      <c r="CF43" s="17" t="str">
        <f t="shared" si="276"/>
        <v/>
      </c>
      <c r="CG43" s="17" t="str">
        <f t="shared" si="277"/>
        <v/>
      </c>
      <c r="CH43" s="17" t="str">
        <f t="shared" si="278"/>
        <v/>
      </c>
      <c r="CI43" s="17" t="str">
        <f t="shared" si="279"/>
        <v/>
      </c>
      <c r="CJ43" s="17" t="str">
        <f t="shared" si="280"/>
        <v/>
      </c>
      <c r="CK43" s="17" t="str">
        <f t="shared" si="281"/>
        <v/>
      </c>
      <c r="CL43" s="17" t="str">
        <f t="shared" si="282"/>
        <v/>
      </c>
      <c r="CM43" s="17" t="str">
        <f t="shared" si="283"/>
        <v/>
      </c>
      <c r="CN43" s="17" t="str">
        <f t="shared" si="284"/>
        <v/>
      </c>
      <c r="CO43" s="17" t="str">
        <f t="shared" si="285"/>
        <v/>
      </c>
      <c r="CP43" s="17" t="str">
        <f t="shared" si="286"/>
        <v/>
      </c>
      <c r="CQ43" s="17" t="str">
        <f t="shared" si="287"/>
        <v/>
      </c>
      <c r="CR43" s="17" t="str">
        <f t="shared" si="288"/>
        <v/>
      </c>
      <c r="CS43" s="17" t="str">
        <f t="shared" si="289"/>
        <v/>
      </c>
      <c r="CT43" s="17" t="str">
        <f t="shared" si="290"/>
        <v/>
      </c>
      <c r="CU43" s="17" t="str">
        <f t="shared" si="291"/>
        <v/>
      </c>
      <c r="CV43" s="17" t="str">
        <f t="shared" si="292"/>
        <v/>
      </c>
      <c r="CW43" s="17" t="str">
        <f t="shared" si="293"/>
        <v/>
      </c>
      <c r="CX43" s="501">
        <v>1920</v>
      </c>
      <c r="CY43" s="28">
        <f t="shared" si="165"/>
        <v>1</v>
      </c>
      <c r="CZ43" s="28" t="str">
        <f t="shared" si="166"/>
        <v/>
      </c>
      <c r="DA43" s="28" t="str">
        <f t="shared" si="167"/>
        <v/>
      </c>
      <c r="DB43" s="28" t="str">
        <f t="shared" si="168"/>
        <v/>
      </c>
      <c r="DC43" s="28" t="str">
        <f t="shared" si="169"/>
        <v/>
      </c>
      <c r="DD43" s="28">
        <f t="shared" si="170"/>
        <v>1</v>
      </c>
      <c r="DE43" s="28">
        <f t="shared" si="171"/>
        <v>1</v>
      </c>
      <c r="DF43" s="28">
        <f t="shared" si="172"/>
        <v>1</v>
      </c>
      <c r="DG43" s="28" t="str">
        <f t="shared" si="173"/>
        <v/>
      </c>
      <c r="DH43" s="28" t="str">
        <f t="shared" si="174"/>
        <v/>
      </c>
      <c r="DI43" s="28" t="str">
        <f t="shared" si="175"/>
        <v/>
      </c>
      <c r="DJ43" s="28" t="str">
        <f t="shared" si="176"/>
        <v/>
      </c>
      <c r="DK43" s="28" t="str">
        <f t="shared" si="177"/>
        <v/>
      </c>
      <c r="DL43" s="28" t="str">
        <f t="shared" si="178"/>
        <v/>
      </c>
      <c r="DM43" s="28" t="str">
        <f t="shared" si="179"/>
        <v/>
      </c>
      <c r="DN43" s="28" t="str">
        <f t="shared" si="180"/>
        <v/>
      </c>
      <c r="DO43" s="28" t="str">
        <f t="shared" si="181"/>
        <v/>
      </c>
      <c r="DP43" s="28" t="str">
        <f t="shared" si="182"/>
        <v/>
      </c>
      <c r="DQ43" s="28" t="str">
        <f t="shared" si="183"/>
        <v/>
      </c>
      <c r="DR43" s="28" t="str">
        <f t="shared" si="184"/>
        <v/>
      </c>
      <c r="DS43" s="28" t="str">
        <f t="shared" si="185"/>
        <v/>
      </c>
      <c r="DT43" s="28" t="str">
        <f t="shared" si="186"/>
        <v/>
      </c>
      <c r="DU43" s="28" t="str">
        <f t="shared" si="187"/>
        <v/>
      </c>
      <c r="DV43" s="28" t="str">
        <f t="shared" si="188"/>
        <v/>
      </c>
      <c r="DW43" s="28" t="str">
        <f t="shared" si="189"/>
        <v/>
      </c>
      <c r="DX43" s="28" t="str">
        <f t="shared" si="190"/>
        <v/>
      </c>
      <c r="DY43" s="28" t="str">
        <f t="shared" si="191"/>
        <v/>
      </c>
      <c r="DZ43" s="28" t="str">
        <f t="shared" si="192"/>
        <v/>
      </c>
      <c r="EA43" s="28" t="str">
        <f t="shared" si="193"/>
        <v/>
      </c>
      <c r="EB43" s="28" t="str">
        <f t="shared" si="194"/>
        <v/>
      </c>
      <c r="EC43" s="28" t="str">
        <f t="shared" si="195"/>
        <v/>
      </c>
      <c r="ED43" s="28">
        <f t="shared" si="196"/>
        <v>4</v>
      </c>
      <c r="EE43" s="501">
        <v>1920</v>
      </c>
      <c r="EF43" s="17" t="str">
        <f t="shared" si="294"/>
        <v/>
      </c>
      <c r="EG43" s="17" t="str">
        <f t="shared" si="295"/>
        <v/>
      </c>
      <c r="EH43" s="17" t="str">
        <f t="shared" si="296"/>
        <v/>
      </c>
      <c r="EI43" s="17" t="str">
        <f t="shared" si="297"/>
        <v/>
      </c>
      <c r="EJ43" s="17" t="str">
        <f t="shared" si="298"/>
        <v/>
      </c>
      <c r="EK43" s="17" t="str">
        <f t="shared" si="299"/>
        <v/>
      </c>
      <c r="EL43" s="17" t="str">
        <f t="shared" si="300"/>
        <v/>
      </c>
      <c r="EM43" s="17" t="str">
        <f t="shared" si="301"/>
        <v/>
      </c>
      <c r="EN43" s="17" t="str">
        <f t="shared" si="302"/>
        <v/>
      </c>
      <c r="EO43" s="17" t="str">
        <f t="shared" si="303"/>
        <v/>
      </c>
      <c r="EP43" s="17" t="str">
        <f t="shared" si="304"/>
        <v/>
      </c>
      <c r="EQ43" s="17" t="str">
        <f t="shared" si="305"/>
        <v/>
      </c>
      <c r="ER43" s="17" t="str">
        <f t="shared" si="306"/>
        <v/>
      </c>
      <c r="ES43" s="17" t="str">
        <f t="shared" si="307"/>
        <v/>
      </c>
      <c r="ET43" s="17" t="str">
        <f t="shared" si="308"/>
        <v/>
      </c>
      <c r="EU43" s="17" t="str">
        <f t="shared" si="309"/>
        <v/>
      </c>
      <c r="EV43" s="17" t="str">
        <f t="shared" si="310"/>
        <v/>
      </c>
      <c r="EW43" s="17" t="str">
        <f t="shared" si="311"/>
        <v/>
      </c>
      <c r="EX43" s="17" t="str">
        <f t="shared" si="312"/>
        <v/>
      </c>
      <c r="EY43" s="17" t="str">
        <f t="shared" si="313"/>
        <v/>
      </c>
      <c r="EZ43" s="17" t="str">
        <f t="shared" si="314"/>
        <v/>
      </c>
      <c r="FA43" s="17" t="str">
        <f t="shared" si="315"/>
        <v/>
      </c>
      <c r="FB43" s="17" t="str">
        <f t="shared" si="316"/>
        <v/>
      </c>
      <c r="FC43" s="17" t="str">
        <f t="shared" si="317"/>
        <v/>
      </c>
      <c r="FD43" s="17" t="str">
        <f t="shared" si="318"/>
        <v/>
      </c>
      <c r="FE43" s="17" t="str">
        <f t="shared" si="319"/>
        <v/>
      </c>
      <c r="FF43" s="17" t="str">
        <f t="shared" si="320"/>
        <v/>
      </c>
      <c r="FG43" s="17" t="str">
        <f t="shared" si="321"/>
        <v/>
      </c>
      <c r="FH43" s="17" t="str">
        <f t="shared" si="322"/>
        <v/>
      </c>
      <c r="FI43" s="17" t="str">
        <f t="shared" si="323"/>
        <v/>
      </c>
      <c r="FJ43" s="17" t="str">
        <f t="shared" si="324"/>
        <v/>
      </c>
      <c r="FK43" s="501">
        <v>1920</v>
      </c>
    </row>
    <row r="44" spans="1:167">
      <c r="A44" s="3">
        <v>1921</v>
      </c>
      <c r="B44" s="9">
        <f>(Max!B44+Min!B44)/2</f>
        <v>49.5</v>
      </c>
      <c r="C44" s="9">
        <f>(Max!C44+Min!C44)/2</f>
        <v>56</v>
      </c>
      <c r="D44" s="9">
        <f>(Max!D44+Min!D44)/2</f>
        <v>52</v>
      </c>
      <c r="E44" s="9">
        <f>(Max!E44+Min!E44)/2</f>
        <v>41.5</v>
      </c>
      <c r="F44" s="9">
        <f>(Max!F44+Min!F44)/2</f>
        <v>50</v>
      </c>
      <c r="G44" s="171">
        <f>(Max!G44+Min!G44)/2</f>
        <v>63.5</v>
      </c>
      <c r="H44" s="9">
        <f>(Max!H44+Min!H44)/2</f>
        <v>70</v>
      </c>
      <c r="I44" s="9">
        <f>(Max!I44+Min!I44)/2</f>
        <v>67</v>
      </c>
      <c r="J44" s="9">
        <f>(Max!J44+Min!J44)/2</f>
        <v>67.5</v>
      </c>
      <c r="K44" s="9">
        <f>(Max!K44+Min!K44)/2</f>
        <v>50.5</v>
      </c>
      <c r="L44" s="171">
        <f>(Max!L44+Min!L44)/2</f>
        <v>49</v>
      </c>
      <c r="M44" s="9">
        <f>(Max!M44+Min!M44)/2</f>
        <v>55.5</v>
      </c>
      <c r="N44" s="9">
        <f>(Max!N44+Min!N44)/2</f>
        <v>62</v>
      </c>
      <c r="O44" s="9">
        <f>(Max!O44+Min!O44)/2</f>
        <v>58.5</v>
      </c>
      <c r="P44" s="9">
        <f>(Max!P44+Min!P44)/2</f>
        <v>59.5</v>
      </c>
      <c r="Q44" s="171">
        <f>(Max!Q44+Min!Q44)/2</f>
        <v>65.5</v>
      </c>
      <c r="R44" s="9">
        <f>(Max!R44+Min!R44)/2</f>
        <v>54</v>
      </c>
      <c r="S44" s="9">
        <f>(Max!S44+Min!S44)/2</f>
        <v>52.5</v>
      </c>
      <c r="T44" s="9">
        <f>(Max!T44+Min!T44)/2</f>
        <v>55</v>
      </c>
      <c r="U44" s="9">
        <f>(Max!U44+Min!U44)/2</f>
        <v>69.5</v>
      </c>
      <c r="V44" s="171">
        <f>(Max!V44+Min!V44)/2</f>
        <v>77</v>
      </c>
      <c r="W44" s="9">
        <f>(Max!W44+Min!W44)/2</f>
        <v>55.5</v>
      </c>
      <c r="X44" s="9">
        <f>(Max!X44+Min!X44)/2</f>
        <v>46</v>
      </c>
      <c r="Y44" s="9">
        <f>(Max!Y44+Min!Y44)/2</f>
        <v>52.5</v>
      </c>
      <c r="Z44" s="9">
        <f>(Max!Z44+Min!Z44)/2</f>
        <v>66.5</v>
      </c>
      <c r="AA44" s="171">
        <f>(Max!AA44+Min!AA44)/2</f>
        <v>71.5</v>
      </c>
      <c r="AB44" s="9">
        <f>(Max!AB44+Min!AB44)/2</f>
        <v>73</v>
      </c>
      <c r="AC44" s="9">
        <f>(Max!AC44+Min!AC44)/2</f>
        <v>60.5</v>
      </c>
      <c r="AD44" s="9">
        <f>(Max!AD44+Min!AD44)/2</f>
        <v>36.5</v>
      </c>
      <c r="AE44" s="9">
        <f>(Max!AE44+Min!AE44)/2</f>
        <v>43</v>
      </c>
      <c r="AF44" s="171">
        <f>(Max!AF44+Min!AF44)/2</f>
        <v>55.5</v>
      </c>
      <c r="AG44" s="9">
        <f t="shared" si="228"/>
        <v>1786</v>
      </c>
      <c r="AH44" s="68">
        <f>(Max!AG44+Min!AG44)/62</f>
        <v>57.612903225806448</v>
      </c>
      <c r="AI44" s="61">
        <f t="shared" si="229"/>
        <v>77</v>
      </c>
      <c r="AJ44" s="165">
        <f t="shared" si="230"/>
        <v>36.5</v>
      </c>
      <c r="AK44" s="501">
        <v>1921</v>
      </c>
      <c r="AL44" s="28" t="str">
        <f t="shared" si="231"/>
        <v/>
      </c>
      <c r="AM44" s="28" t="str">
        <f t="shared" si="232"/>
        <v/>
      </c>
      <c r="AN44" s="28" t="str">
        <f t="shared" si="233"/>
        <v/>
      </c>
      <c r="AO44" s="28" t="str">
        <f t="shared" si="234"/>
        <v/>
      </c>
      <c r="AP44" s="28" t="str">
        <f t="shared" si="235"/>
        <v/>
      </c>
      <c r="AQ44" s="28" t="str">
        <f t="shared" si="236"/>
        <v/>
      </c>
      <c r="AR44" s="28">
        <f t="shared" si="237"/>
        <v>1</v>
      </c>
      <c r="AS44" s="28" t="str">
        <f t="shared" si="238"/>
        <v/>
      </c>
      <c r="AT44" s="28" t="str">
        <f t="shared" si="239"/>
        <v/>
      </c>
      <c r="AU44" s="28" t="str">
        <f t="shared" si="240"/>
        <v/>
      </c>
      <c r="AV44" s="28" t="str">
        <f t="shared" si="241"/>
        <v/>
      </c>
      <c r="AW44" s="28" t="str">
        <f t="shared" si="242"/>
        <v/>
      </c>
      <c r="AX44" s="28" t="str">
        <f t="shared" si="243"/>
        <v/>
      </c>
      <c r="AY44" s="28" t="str">
        <f t="shared" si="244"/>
        <v/>
      </c>
      <c r="AZ44" s="28" t="str">
        <f t="shared" si="245"/>
        <v/>
      </c>
      <c r="BA44" s="28" t="str">
        <f t="shared" si="246"/>
        <v/>
      </c>
      <c r="BB44" s="28" t="str">
        <f t="shared" si="247"/>
        <v/>
      </c>
      <c r="BC44" s="28" t="str">
        <f t="shared" si="248"/>
        <v/>
      </c>
      <c r="BD44" s="28" t="str">
        <f t="shared" si="249"/>
        <v/>
      </c>
      <c r="BE44" s="28" t="str">
        <f t="shared" si="250"/>
        <v/>
      </c>
      <c r="BF44" s="28">
        <f t="shared" si="251"/>
        <v>1</v>
      </c>
      <c r="BG44" s="28" t="str">
        <f t="shared" si="252"/>
        <v/>
      </c>
      <c r="BH44" s="28" t="str">
        <f t="shared" si="253"/>
        <v/>
      </c>
      <c r="BI44" s="28" t="str">
        <f t="shared" si="254"/>
        <v/>
      </c>
      <c r="BJ44" s="28" t="str">
        <f t="shared" si="255"/>
        <v/>
      </c>
      <c r="BK44" s="28">
        <f t="shared" si="256"/>
        <v>1</v>
      </c>
      <c r="BL44" s="28">
        <f t="shared" si="257"/>
        <v>1</v>
      </c>
      <c r="BM44" s="28" t="str">
        <f t="shared" si="258"/>
        <v/>
      </c>
      <c r="BN44" s="28" t="str">
        <f t="shared" si="259"/>
        <v/>
      </c>
      <c r="BO44" s="28" t="str">
        <f t="shared" si="260"/>
        <v/>
      </c>
      <c r="BP44" s="28" t="str">
        <f t="shared" si="261"/>
        <v/>
      </c>
      <c r="BQ44" s="28">
        <f t="shared" si="262"/>
        <v>4</v>
      </c>
      <c r="BR44" s="502">
        <v>1921</v>
      </c>
      <c r="BS44" s="17" t="str">
        <f t="shared" si="263"/>
        <v/>
      </c>
      <c r="BT44" s="17" t="str">
        <f t="shared" si="264"/>
        <v/>
      </c>
      <c r="BU44" s="17" t="str">
        <f t="shared" si="265"/>
        <v/>
      </c>
      <c r="BV44" s="17" t="str">
        <f t="shared" si="266"/>
        <v/>
      </c>
      <c r="BW44" s="17" t="str">
        <f t="shared" si="267"/>
        <v/>
      </c>
      <c r="BX44" s="17" t="str">
        <f t="shared" si="268"/>
        <v/>
      </c>
      <c r="BY44" s="17" t="str">
        <f t="shared" si="269"/>
        <v/>
      </c>
      <c r="BZ44" s="17" t="str">
        <f t="shared" si="270"/>
        <v/>
      </c>
      <c r="CA44" s="17" t="str">
        <f t="shared" si="271"/>
        <v/>
      </c>
      <c r="CB44" s="17" t="str">
        <f t="shared" si="272"/>
        <v/>
      </c>
      <c r="CC44" s="17" t="str">
        <f t="shared" si="273"/>
        <v/>
      </c>
      <c r="CD44" s="17" t="str">
        <f t="shared" si="274"/>
        <v/>
      </c>
      <c r="CE44" s="17" t="str">
        <f t="shared" si="275"/>
        <v/>
      </c>
      <c r="CF44" s="17" t="str">
        <f t="shared" si="276"/>
        <v/>
      </c>
      <c r="CG44" s="17" t="str">
        <f t="shared" si="277"/>
        <v/>
      </c>
      <c r="CH44" s="17" t="str">
        <f t="shared" si="278"/>
        <v/>
      </c>
      <c r="CI44" s="17" t="str">
        <f t="shared" si="279"/>
        <v/>
      </c>
      <c r="CJ44" s="17" t="str">
        <f t="shared" si="280"/>
        <v/>
      </c>
      <c r="CK44" s="17" t="str">
        <f t="shared" si="281"/>
        <v/>
      </c>
      <c r="CL44" s="17" t="str">
        <f t="shared" si="282"/>
        <v/>
      </c>
      <c r="CM44" s="17">
        <f t="shared" si="283"/>
        <v>1921</v>
      </c>
      <c r="CN44" s="17" t="str">
        <f t="shared" si="284"/>
        <v/>
      </c>
      <c r="CO44" s="17" t="str">
        <f t="shared" si="285"/>
        <v/>
      </c>
      <c r="CP44" s="17" t="str">
        <f t="shared" si="286"/>
        <v/>
      </c>
      <c r="CQ44" s="17" t="str">
        <f t="shared" si="287"/>
        <v/>
      </c>
      <c r="CR44" s="17" t="str">
        <f t="shared" si="288"/>
        <v/>
      </c>
      <c r="CS44" s="17" t="str">
        <f t="shared" si="289"/>
        <v/>
      </c>
      <c r="CT44" s="17" t="str">
        <f t="shared" si="290"/>
        <v/>
      </c>
      <c r="CU44" s="17" t="str">
        <f t="shared" si="291"/>
        <v/>
      </c>
      <c r="CV44" s="17" t="str">
        <f t="shared" si="292"/>
        <v/>
      </c>
      <c r="CW44" s="17" t="str">
        <f t="shared" si="293"/>
        <v/>
      </c>
      <c r="CX44" s="501">
        <v>1921</v>
      </c>
      <c r="CY44" s="28" t="str">
        <f t="shared" si="165"/>
        <v/>
      </c>
      <c r="CZ44" s="28" t="str">
        <f t="shared" si="166"/>
        <v/>
      </c>
      <c r="DA44" s="28" t="str">
        <f t="shared" si="167"/>
        <v/>
      </c>
      <c r="DB44" s="28" t="str">
        <f t="shared" si="168"/>
        <v/>
      </c>
      <c r="DC44" s="28" t="str">
        <f t="shared" si="169"/>
        <v/>
      </c>
      <c r="DD44" s="28" t="str">
        <f t="shared" si="170"/>
        <v/>
      </c>
      <c r="DE44" s="28" t="str">
        <f t="shared" si="171"/>
        <v/>
      </c>
      <c r="DF44" s="28" t="str">
        <f t="shared" si="172"/>
        <v/>
      </c>
      <c r="DG44" s="28" t="str">
        <f t="shared" si="173"/>
        <v/>
      </c>
      <c r="DH44" s="28" t="str">
        <f t="shared" si="174"/>
        <v/>
      </c>
      <c r="DI44" s="28" t="str">
        <f t="shared" si="175"/>
        <v/>
      </c>
      <c r="DJ44" s="28" t="str">
        <f t="shared" si="176"/>
        <v/>
      </c>
      <c r="DK44" s="28" t="str">
        <f t="shared" si="177"/>
        <v/>
      </c>
      <c r="DL44" s="28" t="str">
        <f t="shared" si="178"/>
        <v/>
      </c>
      <c r="DM44" s="28" t="str">
        <f t="shared" si="179"/>
        <v/>
      </c>
      <c r="DN44" s="28" t="str">
        <f t="shared" si="180"/>
        <v/>
      </c>
      <c r="DO44" s="28" t="str">
        <f t="shared" si="181"/>
        <v/>
      </c>
      <c r="DP44" s="28" t="str">
        <f t="shared" si="182"/>
        <v/>
      </c>
      <c r="DQ44" s="28" t="str">
        <f t="shared" si="183"/>
        <v/>
      </c>
      <c r="DR44" s="28" t="str">
        <f t="shared" si="184"/>
        <v/>
      </c>
      <c r="DS44" s="28" t="str">
        <f t="shared" si="185"/>
        <v/>
      </c>
      <c r="DT44" s="28" t="str">
        <f t="shared" si="186"/>
        <v/>
      </c>
      <c r="DU44" s="28" t="str">
        <f t="shared" si="187"/>
        <v/>
      </c>
      <c r="DV44" s="28" t="str">
        <f t="shared" si="188"/>
        <v/>
      </c>
      <c r="DW44" s="28" t="str">
        <f t="shared" si="189"/>
        <v/>
      </c>
      <c r="DX44" s="28" t="str">
        <f t="shared" si="190"/>
        <v/>
      </c>
      <c r="DY44" s="28" t="str">
        <f t="shared" si="191"/>
        <v/>
      </c>
      <c r="DZ44" s="28" t="str">
        <f t="shared" si="192"/>
        <v/>
      </c>
      <c r="EA44" s="28" t="str">
        <f t="shared" si="193"/>
        <v/>
      </c>
      <c r="EB44" s="28" t="str">
        <f t="shared" si="194"/>
        <v/>
      </c>
      <c r="EC44" s="28" t="str">
        <f t="shared" si="195"/>
        <v/>
      </c>
      <c r="ED44" s="28">
        <f t="shared" si="196"/>
        <v>0</v>
      </c>
      <c r="EE44" s="501">
        <v>1921</v>
      </c>
      <c r="EF44" s="17" t="str">
        <f t="shared" si="294"/>
        <v/>
      </c>
      <c r="EG44" s="17" t="str">
        <f t="shared" si="295"/>
        <v/>
      </c>
      <c r="EH44" s="17" t="str">
        <f t="shared" si="296"/>
        <v/>
      </c>
      <c r="EI44" s="17" t="str">
        <f t="shared" si="297"/>
        <v/>
      </c>
      <c r="EJ44" s="17" t="str">
        <f t="shared" si="298"/>
        <v/>
      </c>
      <c r="EK44" s="17" t="str">
        <f t="shared" si="299"/>
        <v/>
      </c>
      <c r="EL44" s="17" t="str">
        <f t="shared" si="300"/>
        <v/>
      </c>
      <c r="EM44" s="17" t="str">
        <f t="shared" si="301"/>
        <v/>
      </c>
      <c r="EN44" s="17" t="str">
        <f t="shared" si="302"/>
        <v/>
      </c>
      <c r="EO44" s="17" t="str">
        <f t="shared" si="303"/>
        <v/>
      </c>
      <c r="EP44" s="17" t="str">
        <f t="shared" si="304"/>
        <v/>
      </c>
      <c r="EQ44" s="17" t="str">
        <f t="shared" si="305"/>
        <v/>
      </c>
      <c r="ER44" s="17" t="str">
        <f t="shared" si="306"/>
        <v/>
      </c>
      <c r="ES44" s="17" t="str">
        <f t="shared" si="307"/>
        <v/>
      </c>
      <c r="ET44" s="17" t="str">
        <f t="shared" si="308"/>
        <v/>
      </c>
      <c r="EU44" s="17" t="str">
        <f t="shared" si="309"/>
        <v/>
      </c>
      <c r="EV44" s="17" t="str">
        <f t="shared" si="310"/>
        <v/>
      </c>
      <c r="EW44" s="17" t="str">
        <f t="shared" si="311"/>
        <v/>
      </c>
      <c r="EX44" s="17" t="str">
        <f t="shared" si="312"/>
        <v/>
      </c>
      <c r="EY44" s="17" t="str">
        <f t="shared" si="313"/>
        <v/>
      </c>
      <c r="EZ44" s="17" t="str">
        <f t="shared" si="314"/>
        <v/>
      </c>
      <c r="FA44" s="17" t="str">
        <f t="shared" si="315"/>
        <v/>
      </c>
      <c r="FB44" s="17" t="str">
        <f t="shared" si="316"/>
        <v/>
      </c>
      <c r="FC44" s="17" t="str">
        <f t="shared" si="317"/>
        <v/>
      </c>
      <c r="FD44" s="17" t="str">
        <f t="shared" si="318"/>
        <v/>
      </c>
      <c r="FE44" s="17" t="str">
        <f t="shared" si="319"/>
        <v/>
      </c>
      <c r="FF44" s="17" t="str">
        <f t="shared" si="320"/>
        <v/>
      </c>
      <c r="FG44" s="17" t="str">
        <f t="shared" si="321"/>
        <v/>
      </c>
      <c r="FH44" s="17" t="str">
        <f t="shared" si="322"/>
        <v/>
      </c>
      <c r="FI44" s="17" t="str">
        <f t="shared" si="323"/>
        <v/>
      </c>
      <c r="FJ44" s="17" t="str">
        <f t="shared" si="324"/>
        <v/>
      </c>
      <c r="FK44" s="501">
        <v>1921</v>
      </c>
    </row>
    <row r="45" spans="1:167">
      <c r="A45" s="3">
        <v>1922</v>
      </c>
      <c r="B45" s="9">
        <f>(Max!B45+Min!B45)/2</f>
        <v>30.5</v>
      </c>
      <c r="C45" s="9">
        <f>(Max!C45+Min!C45)/2</f>
        <v>34.5</v>
      </c>
      <c r="D45" s="9">
        <f>(Max!D45+Min!D45)/2</f>
        <v>41</v>
      </c>
      <c r="E45" s="9">
        <f>(Max!E45+Min!E45)/2</f>
        <v>38</v>
      </c>
      <c r="F45" s="9">
        <f>(Max!F45+Min!F45)/2</f>
        <v>49.5</v>
      </c>
      <c r="G45" s="171">
        <f>(Max!G45+Min!G45)/2</f>
        <v>53.5</v>
      </c>
      <c r="H45" s="9">
        <f>(Max!H45+Min!H45)/2</f>
        <v>57</v>
      </c>
      <c r="I45" s="9">
        <f>(Max!I45+Min!I45)/2</f>
        <v>46</v>
      </c>
      <c r="J45" s="9">
        <f>(Max!J45+Min!J45)/2</f>
        <v>41</v>
      </c>
      <c r="K45" s="9">
        <f>(Max!K45+Min!K45)/2</f>
        <v>46</v>
      </c>
      <c r="L45" s="171">
        <f>(Max!L45+Min!L45)/2</f>
        <v>50</v>
      </c>
      <c r="M45" s="9">
        <f>(Max!M45+Min!M45)/2</f>
        <v>48</v>
      </c>
      <c r="N45" s="9">
        <f>(Max!N45+Min!N45)/2</f>
        <v>48.5</v>
      </c>
      <c r="O45" s="9">
        <f>(Max!O45+Min!O45)/2</f>
        <v>58.5</v>
      </c>
      <c r="P45" s="9">
        <f>(Max!P45+Min!P45)/2</f>
        <v>50</v>
      </c>
      <c r="Q45" s="171">
        <f>(Max!Q45+Min!Q45)/2</f>
        <v>48</v>
      </c>
      <c r="R45" s="9">
        <f>(Max!R45+Min!R45)/2</f>
        <v>45</v>
      </c>
      <c r="S45" s="9">
        <f>(Max!S45+Min!S45)/2</f>
        <v>38</v>
      </c>
      <c r="T45" s="9">
        <f>(Max!T45+Min!T45)/2</f>
        <v>44</v>
      </c>
      <c r="U45" s="9">
        <f>(Max!U45+Min!U45)/2</f>
        <v>53</v>
      </c>
      <c r="V45" s="171">
        <f>(Max!V45+Min!V45)/2</f>
        <v>41.5</v>
      </c>
      <c r="W45" s="9">
        <f>(Max!W45+Min!W45)/2</f>
        <v>41.5</v>
      </c>
      <c r="X45" s="9">
        <f>(Max!X45+Min!X45)/2</f>
        <v>41</v>
      </c>
      <c r="Y45" s="9">
        <f>(Max!Y45+Min!Y45)/2</f>
        <v>56.5</v>
      </c>
      <c r="Z45" s="9">
        <f>(Max!Z45+Min!Z45)/2</f>
        <v>62</v>
      </c>
      <c r="AA45" s="171">
        <f>(Max!AA45+Min!AA45)/2</f>
        <v>63.5</v>
      </c>
      <c r="AB45" s="9">
        <f>(Max!AB45+Min!AB45)/2</f>
        <v>63.5</v>
      </c>
      <c r="AC45" s="9">
        <f>(Max!AC45+Min!AC45)/2</f>
        <v>66</v>
      </c>
      <c r="AD45" s="9">
        <f>(Max!AD45+Min!AD45)/2</f>
        <v>69.5</v>
      </c>
      <c r="AE45" s="9">
        <f>(Max!AE45+Min!AE45)/2</f>
        <v>51</v>
      </c>
      <c r="AF45" s="171">
        <f>(Max!AF45+Min!AF45)/2</f>
        <v>54</v>
      </c>
      <c r="AG45" s="9">
        <f t="shared" si="228"/>
        <v>1530</v>
      </c>
      <c r="AH45" s="68">
        <f>(Max!AG45+Min!AG45)/62</f>
        <v>49.354838709677416</v>
      </c>
      <c r="AI45" s="61">
        <f t="shared" si="229"/>
        <v>69.5</v>
      </c>
      <c r="AJ45" s="165">
        <f t="shared" si="230"/>
        <v>30.5</v>
      </c>
      <c r="AK45" s="501">
        <v>1922</v>
      </c>
      <c r="AL45" s="28" t="str">
        <f t="shared" si="231"/>
        <v/>
      </c>
      <c r="AM45" s="28" t="str">
        <f t="shared" si="232"/>
        <v/>
      </c>
      <c r="AN45" s="28" t="str">
        <f t="shared" si="233"/>
        <v/>
      </c>
      <c r="AO45" s="28" t="str">
        <f t="shared" si="234"/>
        <v/>
      </c>
      <c r="AP45" s="28" t="str">
        <f t="shared" si="235"/>
        <v/>
      </c>
      <c r="AQ45" s="28" t="str">
        <f t="shared" si="236"/>
        <v/>
      </c>
      <c r="AR45" s="28" t="str">
        <f t="shared" si="237"/>
        <v/>
      </c>
      <c r="AS45" s="28" t="str">
        <f t="shared" si="238"/>
        <v/>
      </c>
      <c r="AT45" s="28" t="str">
        <f t="shared" si="239"/>
        <v/>
      </c>
      <c r="AU45" s="28" t="str">
        <f t="shared" si="240"/>
        <v/>
      </c>
      <c r="AV45" s="28" t="str">
        <f t="shared" si="241"/>
        <v/>
      </c>
      <c r="AW45" s="28" t="str">
        <f t="shared" si="242"/>
        <v/>
      </c>
      <c r="AX45" s="28" t="str">
        <f t="shared" si="243"/>
        <v/>
      </c>
      <c r="AY45" s="28" t="str">
        <f t="shared" si="244"/>
        <v/>
      </c>
      <c r="AZ45" s="28" t="str">
        <f t="shared" si="245"/>
        <v/>
      </c>
      <c r="BA45" s="28" t="str">
        <f t="shared" si="246"/>
        <v/>
      </c>
      <c r="BB45" s="28" t="str">
        <f t="shared" si="247"/>
        <v/>
      </c>
      <c r="BC45" s="28" t="str">
        <f t="shared" si="248"/>
        <v/>
      </c>
      <c r="BD45" s="28" t="str">
        <f t="shared" si="249"/>
        <v/>
      </c>
      <c r="BE45" s="28" t="str">
        <f t="shared" si="250"/>
        <v/>
      </c>
      <c r="BF45" s="28" t="str">
        <f t="shared" si="251"/>
        <v/>
      </c>
      <c r="BG45" s="28" t="str">
        <f t="shared" si="252"/>
        <v/>
      </c>
      <c r="BH45" s="28" t="str">
        <f t="shared" si="253"/>
        <v/>
      </c>
      <c r="BI45" s="28" t="str">
        <f t="shared" si="254"/>
        <v/>
      </c>
      <c r="BJ45" s="28" t="str">
        <f t="shared" si="255"/>
        <v/>
      </c>
      <c r="BK45" s="28" t="str">
        <f t="shared" si="256"/>
        <v/>
      </c>
      <c r="BL45" s="28" t="str">
        <f t="shared" si="257"/>
        <v/>
      </c>
      <c r="BM45" s="28" t="str">
        <f t="shared" si="258"/>
        <v/>
      </c>
      <c r="BN45" s="28" t="str">
        <f t="shared" si="259"/>
        <v/>
      </c>
      <c r="BO45" s="28" t="str">
        <f t="shared" si="260"/>
        <v/>
      </c>
      <c r="BP45" s="28" t="str">
        <f t="shared" si="261"/>
        <v/>
      </c>
      <c r="BQ45" s="28">
        <f t="shared" si="262"/>
        <v>0</v>
      </c>
      <c r="BR45" s="502">
        <v>1922</v>
      </c>
      <c r="BS45" s="17" t="str">
        <f t="shared" si="263"/>
        <v/>
      </c>
      <c r="BT45" s="17" t="str">
        <f t="shared" si="264"/>
        <v/>
      </c>
      <c r="BU45" s="17" t="str">
        <f t="shared" si="265"/>
        <v/>
      </c>
      <c r="BV45" s="17" t="str">
        <f t="shared" si="266"/>
        <v/>
      </c>
      <c r="BW45" s="17" t="str">
        <f t="shared" si="267"/>
        <v/>
      </c>
      <c r="BX45" s="17" t="str">
        <f t="shared" si="268"/>
        <v/>
      </c>
      <c r="BY45" s="17" t="str">
        <f t="shared" si="269"/>
        <v/>
      </c>
      <c r="BZ45" s="17" t="str">
        <f t="shared" si="270"/>
        <v/>
      </c>
      <c r="CA45" s="17" t="str">
        <f t="shared" si="271"/>
        <v/>
      </c>
      <c r="CB45" s="17" t="str">
        <f t="shared" si="272"/>
        <v/>
      </c>
      <c r="CC45" s="17" t="str">
        <f t="shared" si="273"/>
        <v/>
      </c>
      <c r="CD45" s="17" t="str">
        <f t="shared" si="274"/>
        <v/>
      </c>
      <c r="CE45" s="17" t="str">
        <f t="shared" si="275"/>
        <v/>
      </c>
      <c r="CF45" s="17" t="str">
        <f t="shared" si="276"/>
        <v/>
      </c>
      <c r="CG45" s="17" t="str">
        <f t="shared" si="277"/>
        <v/>
      </c>
      <c r="CH45" s="17" t="str">
        <f t="shared" si="278"/>
        <v/>
      </c>
      <c r="CI45" s="17" t="str">
        <f t="shared" si="279"/>
        <v/>
      </c>
      <c r="CJ45" s="17" t="str">
        <f t="shared" si="280"/>
        <v/>
      </c>
      <c r="CK45" s="17" t="str">
        <f t="shared" si="281"/>
        <v/>
      </c>
      <c r="CL45" s="17" t="str">
        <f t="shared" si="282"/>
        <v/>
      </c>
      <c r="CM45" s="17" t="str">
        <f t="shared" si="283"/>
        <v/>
      </c>
      <c r="CN45" s="17" t="str">
        <f t="shared" si="284"/>
        <v/>
      </c>
      <c r="CO45" s="17" t="str">
        <f t="shared" si="285"/>
        <v/>
      </c>
      <c r="CP45" s="17" t="str">
        <f t="shared" si="286"/>
        <v/>
      </c>
      <c r="CQ45" s="17" t="str">
        <f t="shared" si="287"/>
        <v/>
      </c>
      <c r="CR45" s="17" t="str">
        <f t="shared" si="288"/>
        <v/>
      </c>
      <c r="CS45" s="17" t="str">
        <f t="shared" si="289"/>
        <v/>
      </c>
      <c r="CT45" s="17" t="str">
        <f t="shared" si="290"/>
        <v/>
      </c>
      <c r="CU45" s="17" t="str">
        <f t="shared" si="291"/>
        <v/>
      </c>
      <c r="CV45" s="17" t="str">
        <f t="shared" si="292"/>
        <v/>
      </c>
      <c r="CW45" s="17" t="str">
        <f t="shared" si="293"/>
        <v/>
      </c>
      <c r="CX45" s="501">
        <v>1922</v>
      </c>
      <c r="CY45" s="28">
        <f t="shared" si="165"/>
        <v>1</v>
      </c>
      <c r="CZ45" s="28" t="str">
        <f t="shared" si="166"/>
        <v/>
      </c>
      <c r="DA45" s="28" t="str">
        <f t="shared" si="167"/>
        <v/>
      </c>
      <c r="DB45" s="28" t="str">
        <f t="shared" si="168"/>
        <v/>
      </c>
      <c r="DC45" s="28" t="str">
        <f t="shared" si="169"/>
        <v/>
      </c>
      <c r="DD45" s="28" t="str">
        <f t="shared" si="170"/>
        <v/>
      </c>
      <c r="DE45" s="28" t="str">
        <f t="shared" si="171"/>
        <v/>
      </c>
      <c r="DF45" s="28" t="str">
        <f t="shared" si="172"/>
        <v/>
      </c>
      <c r="DG45" s="28" t="str">
        <f t="shared" si="173"/>
        <v/>
      </c>
      <c r="DH45" s="28" t="str">
        <f t="shared" si="174"/>
        <v/>
      </c>
      <c r="DI45" s="28" t="str">
        <f t="shared" si="175"/>
        <v/>
      </c>
      <c r="DJ45" s="28" t="str">
        <f t="shared" si="176"/>
        <v/>
      </c>
      <c r="DK45" s="28" t="str">
        <f t="shared" si="177"/>
        <v/>
      </c>
      <c r="DL45" s="28" t="str">
        <f t="shared" si="178"/>
        <v/>
      </c>
      <c r="DM45" s="28" t="str">
        <f t="shared" si="179"/>
        <v/>
      </c>
      <c r="DN45" s="28" t="str">
        <f t="shared" si="180"/>
        <v/>
      </c>
      <c r="DO45" s="28" t="str">
        <f t="shared" si="181"/>
        <v/>
      </c>
      <c r="DP45" s="28" t="str">
        <f t="shared" si="182"/>
        <v/>
      </c>
      <c r="DQ45" s="28" t="str">
        <f t="shared" si="183"/>
        <v/>
      </c>
      <c r="DR45" s="28" t="str">
        <f t="shared" si="184"/>
        <v/>
      </c>
      <c r="DS45" s="28" t="str">
        <f t="shared" si="185"/>
        <v/>
      </c>
      <c r="DT45" s="28" t="str">
        <f t="shared" si="186"/>
        <v/>
      </c>
      <c r="DU45" s="28" t="str">
        <f t="shared" si="187"/>
        <v/>
      </c>
      <c r="DV45" s="28" t="str">
        <f t="shared" si="188"/>
        <v/>
      </c>
      <c r="DW45" s="28" t="str">
        <f t="shared" si="189"/>
        <v/>
      </c>
      <c r="DX45" s="28" t="str">
        <f t="shared" si="190"/>
        <v/>
      </c>
      <c r="DY45" s="28" t="str">
        <f t="shared" si="191"/>
        <v/>
      </c>
      <c r="DZ45" s="28" t="str">
        <f t="shared" si="192"/>
        <v/>
      </c>
      <c r="EA45" s="28" t="str">
        <f t="shared" si="193"/>
        <v/>
      </c>
      <c r="EB45" s="28" t="str">
        <f t="shared" si="194"/>
        <v/>
      </c>
      <c r="EC45" s="28" t="str">
        <f t="shared" si="195"/>
        <v/>
      </c>
      <c r="ED45" s="28">
        <f t="shared" si="196"/>
        <v>1</v>
      </c>
      <c r="EE45" s="501">
        <v>1922</v>
      </c>
      <c r="EF45" s="17" t="str">
        <f t="shared" si="294"/>
        <v/>
      </c>
      <c r="EG45" s="17" t="str">
        <f t="shared" si="295"/>
        <v/>
      </c>
      <c r="EH45" s="17" t="str">
        <f t="shared" si="296"/>
        <v/>
      </c>
      <c r="EI45" s="17" t="str">
        <f t="shared" si="297"/>
        <v/>
      </c>
      <c r="EJ45" s="17" t="str">
        <f t="shared" si="298"/>
        <v/>
      </c>
      <c r="EK45" s="17" t="str">
        <f t="shared" si="299"/>
        <v/>
      </c>
      <c r="EL45" s="17" t="str">
        <f t="shared" si="300"/>
        <v/>
      </c>
      <c r="EM45" s="17" t="str">
        <f t="shared" si="301"/>
        <v/>
      </c>
      <c r="EN45" s="17" t="str">
        <f t="shared" si="302"/>
        <v/>
      </c>
      <c r="EO45" s="17" t="str">
        <f t="shared" si="303"/>
        <v/>
      </c>
      <c r="EP45" s="17" t="str">
        <f t="shared" si="304"/>
        <v/>
      </c>
      <c r="EQ45" s="17" t="str">
        <f t="shared" si="305"/>
        <v/>
      </c>
      <c r="ER45" s="17" t="str">
        <f t="shared" si="306"/>
        <v/>
      </c>
      <c r="ES45" s="17" t="str">
        <f t="shared" si="307"/>
        <v/>
      </c>
      <c r="ET45" s="17" t="str">
        <f t="shared" si="308"/>
        <v/>
      </c>
      <c r="EU45" s="17" t="str">
        <f t="shared" si="309"/>
        <v/>
      </c>
      <c r="EV45" s="17" t="str">
        <f t="shared" si="310"/>
        <v/>
      </c>
      <c r="EW45" s="17" t="str">
        <f t="shared" si="311"/>
        <v/>
      </c>
      <c r="EX45" s="17" t="str">
        <f t="shared" si="312"/>
        <v/>
      </c>
      <c r="EY45" s="17" t="str">
        <f t="shared" si="313"/>
        <v/>
      </c>
      <c r="EZ45" s="17" t="str">
        <f t="shared" si="314"/>
        <v/>
      </c>
      <c r="FA45" s="17" t="str">
        <f t="shared" si="315"/>
        <v/>
      </c>
      <c r="FB45" s="17" t="str">
        <f t="shared" si="316"/>
        <v/>
      </c>
      <c r="FC45" s="17" t="str">
        <f t="shared" si="317"/>
        <v/>
      </c>
      <c r="FD45" s="17" t="str">
        <f t="shared" si="318"/>
        <v/>
      </c>
      <c r="FE45" s="17" t="str">
        <f t="shared" si="319"/>
        <v/>
      </c>
      <c r="FF45" s="17" t="str">
        <f t="shared" si="320"/>
        <v/>
      </c>
      <c r="FG45" s="17" t="str">
        <f t="shared" si="321"/>
        <v/>
      </c>
      <c r="FH45" s="17" t="str">
        <f t="shared" si="322"/>
        <v/>
      </c>
      <c r="FI45" s="17" t="str">
        <f t="shared" si="323"/>
        <v/>
      </c>
      <c r="FJ45" s="17" t="str">
        <f t="shared" si="324"/>
        <v/>
      </c>
      <c r="FK45" s="501">
        <v>1922</v>
      </c>
    </row>
    <row r="46" spans="1:167">
      <c r="A46" s="3">
        <v>1923</v>
      </c>
      <c r="B46" s="9">
        <f>(Max!B46+Min!B46)/2</f>
        <v>42</v>
      </c>
      <c r="C46" s="9">
        <f>(Max!C46+Min!C46)/2</f>
        <v>49</v>
      </c>
      <c r="D46" s="9">
        <f>(Max!D46+Min!D46)/2</f>
        <v>64.5</v>
      </c>
      <c r="E46" s="9">
        <f>(Max!E46+Min!E46)/2</f>
        <v>68</v>
      </c>
      <c r="F46" s="9">
        <f>(Max!F46+Min!F46)/2</f>
        <v>50.5</v>
      </c>
      <c r="G46" s="171">
        <f>(Max!G46+Min!G46)/2</f>
        <v>36</v>
      </c>
      <c r="H46" s="9">
        <f>(Max!H46+Min!H46)/2</f>
        <v>41.5</v>
      </c>
      <c r="I46" s="9">
        <f>(Max!I46+Min!I46)/2</f>
        <v>36.5</v>
      </c>
      <c r="J46" s="9">
        <f>(Max!J46+Min!J46)/2</f>
        <v>35.5</v>
      </c>
      <c r="K46" s="9">
        <f>(Max!K46+Min!K46)/2</f>
        <v>46</v>
      </c>
      <c r="L46" s="171">
        <f>(Max!L46+Min!L46)/2</f>
        <v>44</v>
      </c>
      <c r="M46" s="9">
        <f>(Max!M46+Min!M46)/2</f>
        <v>59</v>
      </c>
      <c r="N46" s="9">
        <f>(Max!N46+Min!N46)/2</f>
        <v>59</v>
      </c>
      <c r="O46" s="9">
        <f>(Max!O46+Min!O46)/2</f>
        <v>46.5</v>
      </c>
      <c r="P46" s="9">
        <f>(Max!P46+Min!P46)/2</f>
        <v>42.5</v>
      </c>
      <c r="Q46" s="171">
        <f>(Max!Q46+Min!Q46)/2</f>
        <v>55.5</v>
      </c>
      <c r="R46" s="9">
        <f>(Max!R46+Min!R46)/2</f>
        <v>43.5</v>
      </c>
      <c r="S46" s="9">
        <f>(Max!S46+Min!S46)/2</f>
        <v>44</v>
      </c>
      <c r="T46" s="9">
        <f>(Max!T46+Min!T46)/2</f>
        <v>41.5</v>
      </c>
      <c r="U46" s="9">
        <f>(Max!U46+Min!U46)/2</f>
        <v>32.5</v>
      </c>
      <c r="V46" s="171">
        <f>(Max!V46+Min!V46)/2</f>
        <v>46.5</v>
      </c>
      <c r="W46" s="9">
        <f>(Max!W46+Min!W46)/2</f>
        <v>64</v>
      </c>
      <c r="X46" s="9">
        <f>(Max!X46+Min!X46)/2</f>
        <v>69</v>
      </c>
      <c r="Y46" s="9">
        <f>(Max!Y46+Min!Y46)/2</f>
        <v>53</v>
      </c>
      <c r="Z46" s="9">
        <f>(Max!Z46+Min!Z46)/2</f>
        <v>50.5</v>
      </c>
      <c r="AA46" s="171">
        <f>(Max!AA46+Min!AA46)/2</f>
        <v>58</v>
      </c>
      <c r="AB46" s="9">
        <f>(Max!AB46+Min!AB46)/2</f>
        <v>51.5</v>
      </c>
      <c r="AC46" s="9">
        <f>(Max!AC46+Min!AC46)/2</f>
        <v>44.5</v>
      </c>
      <c r="AD46" s="9">
        <f>(Max!AD46+Min!AD46)/2</f>
        <v>33</v>
      </c>
      <c r="AE46" s="9">
        <f>(Max!AE46+Min!AE46)/2</f>
        <v>46.5</v>
      </c>
      <c r="AF46" s="171">
        <f>(Max!AF46+Min!AF46)/2</f>
        <v>36</v>
      </c>
      <c r="AG46" s="9">
        <f t="shared" si="228"/>
        <v>1490</v>
      </c>
      <c r="AH46" s="68">
        <f>(Max!AG46+Min!AG46)/62</f>
        <v>48.064516129032256</v>
      </c>
      <c r="AI46" s="61">
        <f t="shared" si="229"/>
        <v>69</v>
      </c>
      <c r="AJ46" s="165">
        <f t="shared" si="230"/>
        <v>32.5</v>
      </c>
      <c r="AK46" s="501">
        <v>1923</v>
      </c>
      <c r="AL46" s="28" t="str">
        <f t="shared" si="231"/>
        <v/>
      </c>
      <c r="AM46" s="28" t="str">
        <f t="shared" si="232"/>
        <v/>
      </c>
      <c r="AN46" s="28" t="str">
        <f t="shared" si="233"/>
        <v/>
      </c>
      <c r="AO46" s="28" t="str">
        <f t="shared" si="234"/>
        <v/>
      </c>
      <c r="AP46" s="28" t="str">
        <f t="shared" si="235"/>
        <v/>
      </c>
      <c r="AQ46" s="28" t="str">
        <f t="shared" si="236"/>
        <v/>
      </c>
      <c r="AR46" s="28" t="str">
        <f t="shared" si="237"/>
        <v/>
      </c>
      <c r="AS46" s="28" t="str">
        <f t="shared" si="238"/>
        <v/>
      </c>
      <c r="AT46" s="28" t="str">
        <f t="shared" si="239"/>
        <v/>
      </c>
      <c r="AU46" s="28" t="str">
        <f t="shared" si="240"/>
        <v/>
      </c>
      <c r="AV46" s="28" t="str">
        <f t="shared" si="241"/>
        <v/>
      </c>
      <c r="AW46" s="28" t="str">
        <f t="shared" si="242"/>
        <v/>
      </c>
      <c r="AX46" s="28" t="str">
        <f t="shared" si="243"/>
        <v/>
      </c>
      <c r="AY46" s="28" t="str">
        <f t="shared" si="244"/>
        <v/>
      </c>
      <c r="AZ46" s="28" t="str">
        <f t="shared" si="245"/>
        <v/>
      </c>
      <c r="BA46" s="28" t="str">
        <f t="shared" si="246"/>
        <v/>
      </c>
      <c r="BB46" s="28" t="str">
        <f t="shared" si="247"/>
        <v/>
      </c>
      <c r="BC46" s="28" t="str">
        <f t="shared" si="248"/>
        <v/>
      </c>
      <c r="BD46" s="28" t="str">
        <f t="shared" si="249"/>
        <v/>
      </c>
      <c r="BE46" s="28" t="str">
        <f t="shared" si="250"/>
        <v/>
      </c>
      <c r="BF46" s="28" t="str">
        <f t="shared" si="251"/>
        <v/>
      </c>
      <c r="BG46" s="28" t="str">
        <f t="shared" si="252"/>
        <v/>
      </c>
      <c r="BH46" s="28" t="str">
        <f t="shared" si="253"/>
        <v/>
      </c>
      <c r="BI46" s="28" t="str">
        <f t="shared" si="254"/>
        <v/>
      </c>
      <c r="BJ46" s="28" t="str">
        <f t="shared" si="255"/>
        <v/>
      </c>
      <c r="BK46" s="28" t="str">
        <f t="shared" si="256"/>
        <v/>
      </c>
      <c r="BL46" s="28" t="str">
        <f t="shared" si="257"/>
        <v/>
      </c>
      <c r="BM46" s="28" t="str">
        <f t="shared" si="258"/>
        <v/>
      </c>
      <c r="BN46" s="28" t="str">
        <f t="shared" si="259"/>
        <v/>
      </c>
      <c r="BO46" s="28" t="str">
        <f t="shared" si="260"/>
        <v/>
      </c>
      <c r="BP46" s="28" t="str">
        <f t="shared" si="261"/>
        <v/>
      </c>
      <c r="BQ46" s="28">
        <f t="shared" si="262"/>
        <v>0</v>
      </c>
      <c r="BR46" s="502">
        <v>1923</v>
      </c>
      <c r="BS46" s="17" t="str">
        <f t="shared" si="263"/>
        <v/>
      </c>
      <c r="BT46" s="17" t="str">
        <f t="shared" si="264"/>
        <v/>
      </c>
      <c r="BU46" s="17" t="str">
        <f t="shared" si="265"/>
        <v/>
      </c>
      <c r="BV46" s="17" t="str">
        <f t="shared" si="266"/>
        <v/>
      </c>
      <c r="BW46" s="17" t="str">
        <f t="shared" si="267"/>
        <v/>
      </c>
      <c r="BX46" s="17" t="str">
        <f t="shared" si="268"/>
        <v/>
      </c>
      <c r="BY46" s="17" t="str">
        <f t="shared" si="269"/>
        <v/>
      </c>
      <c r="BZ46" s="17" t="str">
        <f t="shared" si="270"/>
        <v/>
      </c>
      <c r="CA46" s="17" t="str">
        <f t="shared" si="271"/>
        <v/>
      </c>
      <c r="CB46" s="17" t="str">
        <f t="shared" si="272"/>
        <v/>
      </c>
      <c r="CC46" s="17" t="str">
        <f t="shared" si="273"/>
        <v/>
      </c>
      <c r="CD46" s="17" t="str">
        <f t="shared" si="274"/>
        <v/>
      </c>
      <c r="CE46" s="17" t="str">
        <f t="shared" si="275"/>
        <v/>
      </c>
      <c r="CF46" s="17" t="str">
        <f t="shared" si="276"/>
        <v/>
      </c>
      <c r="CG46" s="17" t="str">
        <f t="shared" si="277"/>
        <v/>
      </c>
      <c r="CH46" s="17" t="str">
        <f t="shared" si="278"/>
        <v/>
      </c>
      <c r="CI46" s="17" t="str">
        <f t="shared" si="279"/>
        <v/>
      </c>
      <c r="CJ46" s="17" t="str">
        <f t="shared" si="280"/>
        <v/>
      </c>
      <c r="CK46" s="17" t="str">
        <f t="shared" si="281"/>
        <v/>
      </c>
      <c r="CL46" s="17" t="str">
        <f t="shared" si="282"/>
        <v/>
      </c>
      <c r="CM46" s="17" t="str">
        <f t="shared" si="283"/>
        <v/>
      </c>
      <c r="CN46" s="17" t="str">
        <f t="shared" si="284"/>
        <v/>
      </c>
      <c r="CO46" s="17" t="str">
        <f t="shared" si="285"/>
        <v/>
      </c>
      <c r="CP46" s="17" t="str">
        <f t="shared" si="286"/>
        <v/>
      </c>
      <c r="CQ46" s="17" t="str">
        <f t="shared" si="287"/>
        <v/>
      </c>
      <c r="CR46" s="17" t="str">
        <f t="shared" si="288"/>
        <v/>
      </c>
      <c r="CS46" s="17" t="str">
        <f t="shared" si="289"/>
        <v/>
      </c>
      <c r="CT46" s="17" t="str">
        <f t="shared" si="290"/>
        <v/>
      </c>
      <c r="CU46" s="17" t="str">
        <f t="shared" si="291"/>
        <v/>
      </c>
      <c r="CV46" s="17" t="str">
        <f t="shared" si="292"/>
        <v/>
      </c>
      <c r="CW46" s="17" t="str">
        <f t="shared" si="293"/>
        <v/>
      </c>
      <c r="CX46" s="501">
        <v>1923</v>
      </c>
      <c r="CY46" s="28" t="str">
        <f t="shared" si="165"/>
        <v/>
      </c>
      <c r="CZ46" s="28" t="str">
        <f t="shared" si="166"/>
        <v/>
      </c>
      <c r="DA46" s="28" t="str">
        <f t="shared" si="167"/>
        <v/>
      </c>
      <c r="DB46" s="28" t="str">
        <f t="shared" si="168"/>
        <v/>
      </c>
      <c r="DC46" s="28" t="str">
        <f t="shared" si="169"/>
        <v/>
      </c>
      <c r="DD46" s="28" t="str">
        <f t="shared" si="170"/>
        <v/>
      </c>
      <c r="DE46" s="28" t="str">
        <f t="shared" si="171"/>
        <v/>
      </c>
      <c r="DF46" s="28" t="str">
        <f t="shared" si="172"/>
        <v/>
      </c>
      <c r="DG46" s="28" t="str">
        <f t="shared" si="173"/>
        <v/>
      </c>
      <c r="DH46" s="28" t="str">
        <f t="shared" si="174"/>
        <v/>
      </c>
      <c r="DI46" s="28" t="str">
        <f t="shared" si="175"/>
        <v/>
      </c>
      <c r="DJ46" s="28" t="str">
        <f t="shared" si="176"/>
        <v/>
      </c>
      <c r="DK46" s="28" t="str">
        <f t="shared" si="177"/>
        <v/>
      </c>
      <c r="DL46" s="28" t="str">
        <f t="shared" si="178"/>
        <v/>
      </c>
      <c r="DM46" s="28" t="str">
        <f t="shared" si="179"/>
        <v/>
      </c>
      <c r="DN46" s="28" t="str">
        <f t="shared" si="180"/>
        <v/>
      </c>
      <c r="DO46" s="28" t="str">
        <f t="shared" si="181"/>
        <v/>
      </c>
      <c r="DP46" s="28" t="str">
        <f t="shared" si="182"/>
        <v/>
      </c>
      <c r="DQ46" s="28" t="str">
        <f t="shared" si="183"/>
        <v/>
      </c>
      <c r="DR46" s="28" t="str">
        <f t="shared" si="184"/>
        <v/>
      </c>
      <c r="DS46" s="28" t="str">
        <f t="shared" si="185"/>
        <v/>
      </c>
      <c r="DT46" s="28" t="str">
        <f t="shared" si="186"/>
        <v/>
      </c>
      <c r="DU46" s="28" t="str">
        <f t="shared" si="187"/>
        <v/>
      </c>
      <c r="DV46" s="28" t="str">
        <f t="shared" si="188"/>
        <v/>
      </c>
      <c r="DW46" s="28" t="str">
        <f t="shared" si="189"/>
        <v/>
      </c>
      <c r="DX46" s="28" t="str">
        <f t="shared" si="190"/>
        <v/>
      </c>
      <c r="DY46" s="28" t="str">
        <f t="shared" si="191"/>
        <v/>
      </c>
      <c r="DZ46" s="28" t="str">
        <f t="shared" si="192"/>
        <v/>
      </c>
      <c r="EA46" s="28" t="str">
        <f t="shared" si="193"/>
        <v/>
      </c>
      <c r="EB46" s="28" t="str">
        <f t="shared" si="194"/>
        <v/>
      </c>
      <c r="EC46" s="28" t="str">
        <f t="shared" si="195"/>
        <v/>
      </c>
      <c r="ED46" s="28">
        <f t="shared" si="196"/>
        <v>0</v>
      </c>
      <c r="EE46" s="501">
        <v>1923</v>
      </c>
      <c r="EF46" s="17" t="str">
        <f t="shared" si="294"/>
        <v/>
      </c>
      <c r="EG46" s="17" t="str">
        <f t="shared" si="295"/>
        <v/>
      </c>
      <c r="EH46" s="17" t="str">
        <f t="shared" si="296"/>
        <v/>
      </c>
      <c r="EI46" s="17" t="str">
        <f t="shared" si="297"/>
        <v/>
      </c>
      <c r="EJ46" s="17" t="str">
        <f t="shared" si="298"/>
        <v/>
      </c>
      <c r="EK46" s="17" t="str">
        <f t="shared" si="299"/>
        <v/>
      </c>
      <c r="EL46" s="17" t="str">
        <f t="shared" si="300"/>
        <v/>
      </c>
      <c r="EM46" s="17" t="str">
        <f t="shared" si="301"/>
        <v/>
      </c>
      <c r="EN46" s="17" t="str">
        <f t="shared" si="302"/>
        <v/>
      </c>
      <c r="EO46" s="17" t="str">
        <f t="shared" si="303"/>
        <v/>
      </c>
      <c r="EP46" s="17" t="str">
        <f t="shared" si="304"/>
        <v/>
      </c>
      <c r="EQ46" s="17" t="str">
        <f t="shared" si="305"/>
        <v/>
      </c>
      <c r="ER46" s="17" t="str">
        <f t="shared" si="306"/>
        <v/>
      </c>
      <c r="ES46" s="17" t="str">
        <f t="shared" si="307"/>
        <v/>
      </c>
      <c r="ET46" s="17" t="str">
        <f t="shared" si="308"/>
        <v/>
      </c>
      <c r="EU46" s="17" t="str">
        <f t="shared" si="309"/>
        <v/>
      </c>
      <c r="EV46" s="17" t="str">
        <f t="shared" si="310"/>
        <v/>
      </c>
      <c r="EW46" s="17" t="str">
        <f t="shared" si="311"/>
        <v/>
      </c>
      <c r="EX46" s="17" t="str">
        <f t="shared" si="312"/>
        <v/>
      </c>
      <c r="EY46" s="17" t="str">
        <f t="shared" si="313"/>
        <v/>
      </c>
      <c r="EZ46" s="17" t="str">
        <f t="shared" si="314"/>
        <v/>
      </c>
      <c r="FA46" s="17" t="str">
        <f t="shared" si="315"/>
        <v/>
      </c>
      <c r="FB46" s="17" t="str">
        <f t="shared" si="316"/>
        <v/>
      </c>
      <c r="FC46" s="17" t="str">
        <f t="shared" si="317"/>
        <v/>
      </c>
      <c r="FD46" s="17" t="str">
        <f t="shared" si="318"/>
        <v/>
      </c>
      <c r="FE46" s="17" t="str">
        <f t="shared" si="319"/>
        <v/>
      </c>
      <c r="FF46" s="17" t="str">
        <f t="shared" si="320"/>
        <v/>
      </c>
      <c r="FG46" s="17" t="str">
        <f t="shared" si="321"/>
        <v/>
      </c>
      <c r="FH46" s="17">
        <f t="shared" si="322"/>
        <v>1923</v>
      </c>
      <c r="FI46" s="17" t="str">
        <f t="shared" si="323"/>
        <v/>
      </c>
      <c r="FJ46" s="17" t="str">
        <f t="shared" si="324"/>
        <v/>
      </c>
      <c r="FK46" s="501">
        <v>1923</v>
      </c>
    </row>
    <row r="47" spans="1:167">
      <c r="A47" s="3">
        <v>1924</v>
      </c>
      <c r="B47" s="9">
        <f>(Max!B47+Min!B47)/2</f>
        <v>48.5</v>
      </c>
      <c r="C47" s="9">
        <f>(Max!C47+Min!C47)/2</f>
        <v>43</v>
      </c>
      <c r="D47" s="9">
        <f>(Max!D47+Min!D47)/2</f>
        <v>43</v>
      </c>
      <c r="E47" s="9">
        <f>(Max!E47+Min!E47)/2</f>
        <v>51.5</v>
      </c>
      <c r="F47" s="9">
        <f>(Max!F47+Min!F47)/2</f>
        <v>54.5</v>
      </c>
      <c r="G47" s="171">
        <f>(Max!G47+Min!G47)/2</f>
        <v>44.5</v>
      </c>
      <c r="H47" s="9">
        <f>(Max!H47+Min!H47)/2</f>
        <v>47</v>
      </c>
      <c r="I47" s="9">
        <f>(Max!I47+Min!I47)/2</f>
        <v>39.5</v>
      </c>
      <c r="J47" s="9">
        <f>(Max!J47+Min!J47)/2</f>
        <v>39</v>
      </c>
      <c r="K47" s="9">
        <f>(Max!K47+Min!K47)/2</f>
        <v>35.5</v>
      </c>
      <c r="L47" s="171">
        <f>(Max!L47+Min!L47)/2</f>
        <v>34.5</v>
      </c>
      <c r="M47" s="9">
        <f>(Max!M47+Min!M47)/2</f>
        <v>42.5</v>
      </c>
      <c r="N47" s="9">
        <f>(Max!N47+Min!N47)/2</f>
        <v>40</v>
      </c>
      <c r="O47" s="9">
        <f>(Max!O47+Min!O47)/2</f>
        <v>36</v>
      </c>
      <c r="P47" s="9">
        <f>(Max!P47+Min!P47)/2</f>
        <v>34.5</v>
      </c>
      <c r="Q47" s="171">
        <f>(Max!Q47+Min!Q47)/2</f>
        <v>38.5</v>
      </c>
      <c r="R47" s="9">
        <f>(Max!R47+Min!R47)/2</f>
        <v>44.5</v>
      </c>
      <c r="S47" s="9">
        <f>(Max!S47+Min!S47)/2</f>
        <v>48.5</v>
      </c>
      <c r="T47" s="9">
        <f>(Max!T47+Min!T47)/2</f>
        <v>49</v>
      </c>
      <c r="U47" s="9">
        <f>(Max!U47+Min!U47)/2</f>
        <v>40</v>
      </c>
      <c r="V47" s="171">
        <f>(Max!V47+Min!V47)/2</f>
        <v>35.5</v>
      </c>
      <c r="W47" s="9">
        <f>(Max!W47+Min!W47)/2</f>
        <v>41</v>
      </c>
      <c r="X47" s="9">
        <f>(Max!X47+Min!X47)/2</f>
        <v>44.5</v>
      </c>
      <c r="Y47" s="9">
        <f>(Max!Y47+Min!Y47)/2</f>
        <v>49</v>
      </c>
      <c r="Z47" s="9">
        <f>(Max!Z47+Min!Z47)/2</f>
        <v>47.5</v>
      </c>
      <c r="AA47" s="171">
        <f>(Max!AA47+Min!AA47)/2</f>
        <v>52</v>
      </c>
      <c r="AB47" s="9">
        <f>(Max!AB47+Min!AB47)/2</f>
        <v>50</v>
      </c>
      <c r="AC47" s="9">
        <f>(Max!AC47+Min!AC47)/2</f>
        <v>56.5</v>
      </c>
      <c r="AD47" s="9">
        <f>(Max!AD47+Min!AD47)/2</f>
        <v>66</v>
      </c>
      <c r="AE47" s="9">
        <f>(Max!AE47+Min!AE47)/2</f>
        <v>66.5</v>
      </c>
      <c r="AF47" s="171">
        <f>(Max!AF47+Min!AF47)/2</f>
        <v>51.5</v>
      </c>
      <c r="AG47" s="9">
        <f t="shared" si="228"/>
        <v>1414</v>
      </c>
      <c r="AH47" s="68">
        <f>(Max!AG47+Min!AG47)/62</f>
        <v>45.612903225806448</v>
      </c>
      <c r="AI47" s="61">
        <f t="shared" si="229"/>
        <v>66.5</v>
      </c>
      <c r="AJ47" s="165">
        <f t="shared" si="230"/>
        <v>34.5</v>
      </c>
      <c r="AK47" s="501">
        <v>1924</v>
      </c>
      <c r="AL47" s="28" t="str">
        <f t="shared" si="231"/>
        <v/>
      </c>
      <c r="AM47" s="28" t="str">
        <f t="shared" si="232"/>
        <v/>
      </c>
      <c r="AN47" s="28" t="str">
        <f t="shared" si="233"/>
        <v/>
      </c>
      <c r="AO47" s="28" t="str">
        <f t="shared" si="234"/>
        <v/>
      </c>
      <c r="AP47" s="28" t="str">
        <f t="shared" si="235"/>
        <v/>
      </c>
      <c r="AQ47" s="28" t="str">
        <f t="shared" si="236"/>
        <v/>
      </c>
      <c r="AR47" s="28" t="str">
        <f t="shared" si="237"/>
        <v/>
      </c>
      <c r="AS47" s="28" t="str">
        <f t="shared" si="238"/>
        <v/>
      </c>
      <c r="AT47" s="28" t="str">
        <f t="shared" si="239"/>
        <v/>
      </c>
      <c r="AU47" s="28" t="str">
        <f t="shared" si="240"/>
        <v/>
      </c>
      <c r="AV47" s="28" t="str">
        <f t="shared" si="241"/>
        <v/>
      </c>
      <c r="AW47" s="28" t="str">
        <f t="shared" si="242"/>
        <v/>
      </c>
      <c r="AX47" s="28" t="str">
        <f t="shared" si="243"/>
        <v/>
      </c>
      <c r="AY47" s="28" t="str">
        <f t="shared" si="244"/>
        <v/>
      </c>
      <c r="AZ47" s="28" t="str">
        <f t="shared" si="245"/>
        <v/>
      </c>
      <c r="BA47" s="28" t="str">
        <f t="shared" si="246"/>
        <v/>
      </c>
      <c r="BB47" s="28" t="str">
        <f t="shared" si="247"/>
        <v/>
      </c>
      <c r="BC47" s="28" t="str">
        <f t="shared" si="248"/>
        <v/>
      </c>
      <c r="BD47" s="28" t="str">
        <f t="shared" si="249"/>
        <v/>
      </c>
      <c r="BE47" s="28" t="str">
        <f t="shared" si="250"/>
        <v/>
      </c>
      <c r="BF47" s="28" t="str">
        <f t="shared" si="251"/>
        <v/>
      </c>
      <c r="BG47" s="28" t="str">
        <f t="shared" si="252"/>
        <v/>
      </c>
      <c r="BH47" s="28" t="str">
        <f t="shared" si="253"/>
        <v/>
      </c>
      <c r="BI47" s="28" t="str">
        <f t="shared" si="254"/>
        <v/>
      </c>
      <c r="BJ47" s="28" t="str">
        <f t="shared" si="255"/>
        <v/>
      </c>
      <c r="BK47" s="28" t="str">
        <f t="shared" si="256"/>
        <v/>
      </c>
      <c r="BL47" s="28" t="str">
        <f t="shared" si="257"/>
        <v/>
      </c>
      <c r="BM47" s="28" t="str">
        <f t="shared" si="258"/>
        <v/>
      </c>
      <c r="BN47" s="28" t="str">
        <f t="shared" si="259"/>
        <v/>
      </c>
      <c r="BO47" s="28" t="str">
        <f t="shared" si="260"/>
        <v/>
      </c>
      <c r="BP47" s="28" t="str">
        <f t="shared" si="261"/>
        <v/>
      </c>
      <c r="BQ47" s="28">
        <f t="shared" si="262"/>
        <v>0</v>
      </c>
      <c r="BR47" s="502">
        <v>1924</v>
      </c>
      <c r="BS47" s="17" t="str">
        <f t="shared" si="263"/>
        <v/>
      </c>
      <c r="BT47" s="17" t="str">
        <f t="shared" si="264"/>
        <v/>
      </c>
      <c r="BU47" s="17" t="str">
        <f t="shared" si="265"/>
        <v/>
      </c>
      <c r="BV47" s="17" t="str">
        <f t="shared" si="266"/>
        <v/>
      </c>
      <c r="BW47" s="17" t="str">
        <f t="shared" si="267"/>
        <v/>
      </c>
      <c r="BX47" s="17" t="str">
        <f t="shared" si="268"/>
        <v/>
      </c>
      <c r="BY47" s="17" t="str">
        <f t="shared" si="269"/>
        <v/>
      </c>
      <c r="BZ47" s="17" t="str">
        <f t="shared" si="270"/>
        <v/>
      </c>
      <c r="CA47" s="17" t="str">
        <f t="shared" si="271"/>
        <v/>
      </c>
      <c r="CB47" s="17" t="str">
        <f t="shared" si="272"/>
        <v/>
      </c>
      <c r="CC47" s="17" t="str">
        <f t="shared" si="273"/>
        <v/>
      </c>
      <c r="CD47" s="17" t="str">
        <f t="shared" si="274"/>
        <v/>
      </c>
      <c r="CE47" s="17" t="str">
        <f t="shared" si="275"/>
        <v/>
      </c>
      <c r="CF47" s="17" t="str">
        <f t="shared" si="276"/>
        <v/>
      </c>
      <c r="CG47" s="17" t="str">
        <f t="shared" si="277"/>
        <v/>
      </c>
      <c r="CH47" s="17" t="str">
        <f t="shared" si="278"/>
        <v/>
      </c>
      <c r="CI47" s="17" t="str">
        <f t="shared" si="279"/>
        <v/>
      </c>
      <c r="CJ47" s="17" t="str">
        <f t="shared" si="280"/>
        <v/>
      </c>
      <c r="CK47" s="17" t="str">
        <f t="shared" si="281"/>
        <v/>
      </c>
      <c r="CL47" s="17" t="str">
        <f t="shared" si="282"/>
        <v/>
      </c>
      <c r="CM47" s="17" t="str">
        <f t="shared" si="283"/>
        <v/>
      </c>
      <c r="CN47" s="17" t="str">
        <f t="shared" si="284"/>
        <v/>
      </c>
      <c r="CO47" s="17" t="str">
        <f t="shared" si="285"/>
        <v/>
      </c>
      <c r="CP47" s="17" t="str">
        <f t="shared" si="286"/>
        <v/>
      </c>
      <c r="CQ47" s="17" t="str">
        <f t="shared" si="287"/>
        <v/>
      </c>
      <c r="CR47" s="17" t="str">
        <f t="shared" si="288"/>
        <v/>
      </c>
      <c r="CS47" s="17" t="str">
        <f t="shared" si="289"/>
        <v/>
      </c>
      <c r="CT47" s="17" t="str">
        <f t="shared" si="290"/>
        <v/>
      </c>
      <c r="CU47" s="17" t="str">
        <f t="shared" si="291"/>
        <v/>
      </c>
      <c r="CV47" s="17" t="str">
        <f t="shared" si="292"/>
        <v/>
      </c>
      <c r="CW47" s="17" t="str">
        <f t="shared" si="293"/>
        <v/>
      </c>
      <c r="CX47" s="501">
        <v>1924</v>
      </c>
      <c r="CY47" s="28" t="str">
        <f t="shared" si="165"/>
        <v/>
      </c>
      <c r="CZ47" s="28" t="str">
        <f t="shared" si="166"/>
        <v/>
      </c>
      <c r="DA47" s="28" t="str">
        <f t="shared" si="167"/>
        <v/>
      </c>
      <c r="DB47" s="28" t="str">
        <f t="shared" si="168"/>
        <v/>
      </c>
      <c r="DC47" s="28" t="str">
        <f t="shared" si="169"/>
        <v/>
      </c>
      <c r="DD47" s="28" t="str">
        <f t="shared" si="170"/>
        <v/>
      </c>
      <c r="DE47" s="28" t="str">
        <f t="shared" si="171"/>
        <v/>
      </c>
      <c r="DF47" s="28" t="str">
        <f t="shared" si="172"/>
        <v/>
      </c>
      <c r="DG47" s="28" t="str">
        <f t="shared" si="173"/>
        <v/>
      </c>
      <c r="DH47" s="28" t="str">
        <f t="shared" si="174"/>
        <v/>
      </c>
      <c r="DI47" s="28" t="str">
        <f t="shared" si="175"/>
        <v/>
      </c>
      <c r="DJ47" s="28" t="str">
        <f t="shared" si="176"/>
        <v/>
      </c>
      <c r="DK47" s="28" t="str">
        <f t="shared" si="177"/>
        <v/>
      </c>
      <c r="DL47" s="28" t="str">
        <f t="shared" si="178"/>
        <v/>
      </c>
      <c r="DM47" s="28" t="str">
        <f t="shared" si="179"/>
        <v/>
      </c>
      <c r="DN47" s="28" t="str">
        <f t="shared" si="180"/>
        <v/>
      </c>
      <c r="DO47" s="28" t="str">
        <f t="shared" si="181"/>
        <v/>
      </c>
      <c r="DP47" s="28" t="str">
        <f t="shared" si="182"/>
        <v/>
      </c>
      <c r="DQ47" s="28" t="str">
        <f t="shared" si="183"/>
        <v/>
      </c>
      <c r="DR47" s="28" t="str">
        <f t="shared" si="184"/>
        <v/>
      </c>
      <c r="DS47" s="28" t="str">
        <f t="shared" si="185"/>
        <v/>
      </c>
      <c r="DT47" s="28" t="str">
        <f t="shared" si="186"/>
        <v/>
      </c>
      <c r="DU47" s="28" t="str">
        <f t="shared" si="187"/>
        <v/>
      </c>
      <c r="DV47" s="28" t="str">
        <f t="shared" si="188"/>
        <v/>
      </c>
      <c r="DW47" s="28" t="str">
        <f t="shared" si="189"/>
        <v/>
      </c>
      <c r="DX47" s="28" t="str">
        <f t="shared" si="190"/>
        <v/>
      </c>
      <c r="DY47" s="28" t="str">
        <f t="shared" si="191"/>
        <v/>
      </c>
      <c r="DZ47" s="28" t="str">
        <f t="shared" si="192"/>
        <v/>
      </c>
      <c r="EA47" s="28" t="str">
        <f t="shared" si="193"/>
        <v/>
      </c>
      <c r="EB47" s="28" t="str">
        <f t="shared" si="194"/>
        <v/>
      </c>
      <c r="EC47" s="28" t="str">
        <f t="shared" si="195"/>
        <v/>
      </c>
      <c r="ED47" s="28">
        <f t="shared" si="196"/>
        <v>0</v>
      </c>
      <c r="EE47" s="501">
        <v>1924</v>
      </c>
      <c r="EF47" s="17" t="str">
        <f t="shared" si="294"/>
        <v/>
      </c>
      <c r="EG47" s="17" t="str">
        <f t="shared" si="295"/>
        <v/>
      </c>
      <c r="EH47" s="17" t="str">
        <f t="shared" si="296"/>
        <v/>
      </c>
      <c r="EI47" s="17" t="str">
        <f t="shared" si="297"/>
        <v/>
      </c>
      <c r="EJ47" s="17" t="str">
        <f t="shared" si="298"/>
        <v/>
      </c>
      <c r="EK47" s="17" t="str">
        <f t="shared" si="299"/>
        <v/>
      </c>
      <c r="EL47" s="17" t="str">
        <f t="shared" si="300"/>
        <v/>
      </c>
      <c r="EM47" s="17" t="str">
        <f t="shared" si="301"/>
        <v/>
      </c>
      <c r="EN47" s="17" t="str">
        <f t="shared" si="302"/>
        <v/>
      </c>
      <c r="EO47" s="17" t="str">
        <f t="shared" si="303"/>
        <v/>
      </c>
      <c r="EP47" s="17" t="str">
        <f t="shared" si="304"/>
        <v/>
      </c>
      <c r="EQ47" s="17" t="str">
        <f t="shared" si="305"/>
        <v/>
      </c>
      <c r="ER47" s="17" t="str">
        <f t="shared" si="306"/>
        <v/>
      </c>
      <c r="ES47" s="17" t="str">
        <f t="shared" si="307"/>
        <v/>
      </c>
      <c r="ET47" s="17" t="str">
        <f t="shared" si="308"/>
        <v/>
      </c>
      <c r="EU47" s="17" t="str">
        <f t="shared" si="309"/>
        <v/>
      </c>
      <c r="EV47" s="17" t="str">
        <f t="shared" si="310"/>
        <v/>
      </c>
      <c r="EW47" s="17" t="str">
        <f t="shared" si="311"/>
        <v/>
      </c>
      <c r="EX47" s="17" t="str">
        <f t="shared" si="312"/>
        <v/>
      </c>
      <c r="EY47" s="17" t="str">
        <f t="shared" si="313"/>
        <v/>
      </c>
      <c r="EZ47" s="17" t="str">
        <f t="shared" si="314"/>
        <v/>
      </c>
      <c r="FA47" s="17" t="str">
        <f t="shared" si="315"/>
        <v/>
      </c>
      <c r="FB47" s="17" t="str">
        <f t="shared" si="316"/>
        <v/>
      </c>
      <c r="FC47" s="17" t="str">
        <f t="shared" si="317"/>
        <v/>
      </c>
      <c r="FD47" s="17" t="str">
        <f t="shared" si="318"/>
        <v/>
      </c>
      <c r="FE47" s="17" t="str">
        <f t="shared" si="319"/>
        <v/>
      </c>
      <c r="FF47" s="17" t="str">
        <f t="shared" si="320"/>
        <v/>
      </c>
      <c r="FG47" s="17" t="str">
        <f t="shared" si="321"/>
        <v/>
      </c>
      <c r="FH47" s="17" t="str">
        <f t="shared" si="322"/>
        <v/>
      </c>
      <c r="FI47" s="17" t="str">
        <f t="shared" si="323"/>
        <v/>
      </c>
      <c r="FJ47" s="17" t="str">
        <f t="shared" si="324"/>
        <v/>
      </c>
      <c r="FK47" s="501">
        <v>1924</v>
      </c>
    </row>
    <row r="48" spans="1:167">
      <c r="A48" s="3">
        <v>1925</v>
      </c>
      <c r="B48" s="9">
        <f>(Max!B48+Min!B48)/2</f>
        <v>38.5</v>
      </c>
      <c r="C48" s="9">
        <f>(Max!C48+Min!C48)/2</f>
        <v>32.5</v>
      </c>
      <c r="D48" s="9">
        <f>(Max!D48+Min!D48)/2</f>
        <v>24</v>
      </c>
      <c r="E48" s="9">
        <f>(Max!E48+Min!E48)/2</f>
        <v>41</v>
      </c>
      <c r="F48" s="9">
        <f>(Max!F48+Min!F48)/2</f>
        <v>40.5</v>
      </c>
      <c r="G48" s="171">
        <f>(Max!G48+Min!G48)/2</f>
        <v>47.5</v>
      </c>
      <c r="H48" s="9">
        <f>(Max!H48+Min!H48)/2</f>
        <v>56</v>
      </c>
      <c r="I48" s="9">
        <f>(Max!I48+Min!I48)/2</f>
        <v>55</v>
      </c>
      <c r="J48" s="9">
        <f>(Max!J48+Min!J48)/2</f>
        <v>51.5</v>
      </c>
      <c r="K48" s="9">
        <f>(Max!K48+Min!K48)/2</f>
        <v>50.5</v>
      </c>
      <c r="L48" s="171">
        <f>(Max!L48+Min!L48)/2</f>
        <v>65.5</v>
      </c>
      <c r="M48" s="9">
        <f>(Max!M48+Min!M48)/2</f>
        <v>53</v>
      </c>
      <c r="N48" s="9">
        <f>(Max!N48+Min!N48)/2</f>
        <v>44</v>
      </c>
      <c r="O48" s="9">
        <f>(Max!O48+Min!O48)/2</f>
        <v>61</v>
      </c>
      <c r="P48" s="9">
        <f>(Max!P48+Min!P48)/2</f>
        <v>47</v>
      </c>
      <c r="Q48" s="171">
        <f>(Max!Q48+Min!Q48)/2</f>
        <v>42</v>
      </c>
      <c r="R48" s="9">
        <f>(Max!R48+Min!R48)/2</f>
        <v>51</v>
      </c>
      <c r="S48" s="9">
        <f>(Max!S48+Min!S48)/2</f>
        <v>54</v>
      </c>
      <c r="T48" s="9">
        <f>(Max!T48+Min!T48)/2</f>
        <v>62.5</v>
      </c>
      <c r="U48" s="9">
        <f>(Max!U48+Min!U48)/2</f>
        <v>51.5</v>
      </c>
      <c r="V48" s="171">
        <f>(Max!V48+Min!V48)/2</f>
        <v>51</v>
      </c>
      <c r="W48" s="9">
        <f>(Max!W48+Min!W48)/2</f>
        <v>54</v>
      </c>
      <c r="X48" s="9">
        <f>(Max!X48+Min!X48)/2</f>
        <v>46.5</v>
      </c>
      <c r="Y48" s="9">
        <f>(Max!Y48+Min!Y48)/2</f>
        <v>47.5</v>
      </c>
      <c r="Z48" s="9">
        <f>(Max!Z48+Min!Z48)/2</f>
        <v>60</v>
      </c>
      <c r="AA48" s="171">
        <f>(Max!AA48+Min!AA48)/2</f>
        <v>61</v>
      </c>
      <c r="AB48" s="9">
        <f>(Max!AB48+Min!AB48)/2</f>
        <v>53</v>
      </c>
      <c r="AC48" s="9">
        <f>(Max!AC48+Min!AC48)/2</f>
        <v>45.5</v>
      </c>
      <c r="AD48" s="9">
        <f>(Max!AD48+Min!AD48)/2</f>
        <v>41.5</v>
      </c>
      <c r="AE48" s="9">
        <f>(Max!AE48+Min!AE48)/2</f>
        <v>41</v>
      </c>
      <c r="AF48" s="171">
        <f>(Max!AF48+Min!AF48)/2</f>
        <v>46.5</v>
      </c>
      <c r="AG48" s="9">
        <f t="shared" si="228"/>
        <v>1516</v>
      </c>
      <c r="AH48" s="68">
        <f>(Max!AG48+Min!AG48)/62</f>
        <v>48.903225806451616</v>
      </c>
      <c r="AI48" s="61">
        <f t="shared" si="229"/>
        <v>65.5</v>
      </c>
      <c r="AJ48" s="165">
        <f t="shared" si="230"/>
        <v>24</v>
      </c>
      <c r="AK48" s="501">
        <v>1925</v>
      </c>
      <c r="AL48" s="28" t="str">
        <f t="shared" si="231"/>
        <v/>
      </c>
      <c r="AM48" s="28" t="str">
        <f t="shared" si="232"/>
        <v/>
      </c>
      <c r="AN48" s="28" t="str">
        <f t="shared" si="233"/>
        <v/>
      </c>
      <c r="AO48" s="28" t="str">
        <f t="shared" si="234"/>
        <v/>
      </c>
      <c r="AP48" s="28" t="str">
        <f t="shared" si="235"/>
        <v/>
      </c>
      <c r="AQ48" s="28" t="str">
        <f t="shared" si="236"/>
        <v/>
      </c>
      <c r="AR48" s="28" t="str">
        <f t="shared" si="237"/>
        <v/>
      </c>
      <c r="AS48" s="28" t="str">
        <f t="shared" si="238"/>
        <v/>
      </c>
      <c r="AT48" s="28" t="str">
        <f t="shared" si="239"/>
        <v/>
      </c>
      <c r="AU48" s="28" t="str">
        <f t="shared" si="240"/>
        <v/>
      </c>
      <c r="AV48" s="28" t="str">
        <f t="shared" si="241"/>
        <v/>
      </c>
      <c r="AW48" s="28" t="str">
        <f t="shared" si="242"/>
        <v/>
      </c>
      <c r="AX48" s="28" t="str">
        <f t="shared" si="243"/>
        <v/>
      </c>
      <c r="AY48" s="28" t="str">
        <f t="shared" si="244"/>
        <v/>
      </c>
      <c r="AZ48" s="28" t="str">
        <f t="shared" si="245"/>
        <v/>
      </c>
      <c r="BA48" s="28" t="str">
        <f t="shared" si="246"/>
        <v/>
      </c>
      <c r="BB48" s="28" t="str">
        <f t="shared" si="247"/>
        <v/>
      </c>
      <c r="BC48" s="28" t="str">
        <f t="shared" si="248"/>
        <v/>
      </c>
      <c r="BD48" s="28" t="str">
        <f t="shared" si="249"/>
        <v/>
      </c>
      <c r="BE48" s="28" t="str">
        <f t="shared" si="250"/>
        <v/>
      </c>
      <c r="BF48" s="28" t="str">
        <f t="shared" si="251"/>
        <v/>
      </c>
      <c r="BG48" s="28" t="str">
        <f t="shared" si="252"/>
        <v/>
      </c>
      <c r="BH48" s="28" t="str">
        <f t="shared" si="253"/>
        <v/>
      </c>
      <c r="BI48" s="28" t="str">
        <f t="shared" si="254"/>
        <v/>
      </c>
      <c r="BJ48" s="28" t="str">
        <f t="shared" si="255"/>
        <v/>
      </c>
      <c r="BK48" s="28" t="str">
        <f t="shared" si="256"/>
        <v/>
      </c>
      <c r="BL48" s="28" t="str">
        <f t="shared" si="257"/>
        <v/>
      </c>
      <c r="BM48" s="28" t="str">
        <f t="shared" si="258"/>
        <v/>
      </c>
      <c r="BN48" s="28" t="str">
        <f t="shared" si="259"/>
        <v/>
      </c>
      <c r="BO48" s="28" t="str">
        <f t="shared" si="260"/>
        <v/>
      </c>
      <c r="BP48" s="28" t="str">
        <f t="shared" si="261"/>
        <v/>
      </c>
      <c r="BQ48" s="28">
        <f t="shared" si="262"/>
        <v>0</v>
      </c>
      <c r="BR48" s="502">
        <v>1925</v>
      </c>
      <c r="BS48" s="17" t="str">
        <f t="shared" si="263"/>
        <v/>
      </c>
      <c r="BT48" s="17" t="str">
        <f t="shared" si="264"/>
        <v/>
      </c>
      <c r="BU48" s="17" t="str">
        <f t="shared" si="265"/>
        <v/>
      </c>
      <c r="BV48" s="17" t="str">
        <f t="shared" si="266"/>
        <v/>
      </c>
      <c r="BW48" s="17" t="str">
        <f t="shared" si="267"/>
        <v/>
      </c>
      <c r="BX48" s="17" t="str">
        <f t="shared" si="268"/>
        <v/>
      </c>
      <c r="BY48" s="17" t="str">
        <f t="shared" si="269"/>
        <v/>
      </c>
      <c r="BZ48" s="17" t="str">
        <f t="shared" si="270"/>
        <v/>
      </c>
      <c r="CA48" s="17" t="str">
        <f t="shared" si="271"/>
        <v/>
      </c>
      <c r="CB48" s="17" t="str">
        <f t="shared" si="272"/>
        <v/>
      </c>
      <c r="CC48" s="17" t="str">
        <f t="shared" si="273"/>
        <v/>
      </c>
      <c r="CD48" s="17" t="str">
        <f t="shared" si="274"/>
        <v/>
      </c>
      <c r="CE48" s="17" t="str">
        <f t="shared" si="275"/>
        <v/>
      </c>
      <c r="CF48" s="17" t="str">
        <f t="shared" si="276"/>
        <v/>
      </c>
      <c r="CG48" s="17" t="str">
        <f t="shared" si="277"/>
        <v/>
      </c>
      <c r="CH48" s="17" t="str">
        <f t="shared" si="278"/>
        <v/>
      </c>
      <c r="CI48" s="17" t="str">
        <f t="shared" si="279"/>
        <v/>
      </c>
      <c r="CJ48" s="17" t="str">
        <f t="shared" si="280"/>
        <v/>
      </c>
      <c r="CK48" s="17" t="str">
        <f t="shared" si="281"/>
        <v/>
      </c>
      <c r="CL48" s="17" t="str">
        <f t="shared" si="282"/>
        <v/>
      </c>
      <c r="CM48" s="17" t="str">
        <f t="shared" si="283"/>
        <v/>
      </c>
      <c r="CN48" s="17" t="str">
        <f t="shared" si="284"/>
        <v/>
      </c>
      <c r="CO48" s="17" t="str">
        <f t="shared" si="285"/>
        <v/>
      </c>
      <c r="CP48" s="17" t="str">
        <f t="shared" si="286"/>
        <v/>
      </c>
      <c r="CQ48" s="17" t="str">
        <f t="shared" si="287"/>
        <v/>
      </c>
      <c r="CR48" s="17" t="str">
        <f t="shared" si="288"/>
        <v/>
      </c>
      <c r="CS48" s="17" t="str">
        <f t="shared" si="289"/>
        <v/>
      </c>
      <c r="CT48" s="17" t="str">
        <f t="shared" si="290"/>
        <v/>
      </c>
      <c r="CU48" s="17" t="str">
        <f t="shared" si="291"/>
        <v/>
      </c>
      <c r="CV48" s="17" t="str">
        <f t="shared" si="292"/>
        <v/>
      </c>
      <c r="CW48" s="17" t="str">
        <f t="shared" si="293"/>
        <v/>
      </c>
      <c r="CX48" s="501">
        <v>1925</v>
      </c>
      <c r="CY48" s="28" t="str">
        <f t="shared" si="165"/>
        <v/>
      </c>
      <c r="CZ48" s="28" t="str">
        <f t="shared" si="166"/>
        <v/>
      </c>
      <c r="DA48" s="28">
        <f t="shared" si="167"/>
        <v>1</v>
      </c>
      <c r="DB48" s="28" t="str">
        <f t="shared" si="168"/>
        <v/>
      </c>
      <c r="DC48" s="28" t="str">
        <f t="shared" si="169"/>
        <v/>
      </c>
      <c r="DD48" s="28" t="str">
        <f t="shared" si="170"/>
        <v/>
      </c>
      <c r="DE48" s="28" t="str">
        <f t="shared" si="171"/>
        <v/>
      </c>
      <c r="DF48" s="28" t="str">
        <f t="shared" si="172"/>
        <v/>
      </c>
      <c r="DG48" s="28" t="str">
        <f t="shared" si="173"/>
        <v/>
      </c>
      <c r="DH48" s="28" t="str">
        <f t="shared" si="174"/>
        <v/>
      </c>
      <c r="DI48" s="28" t="str">
        <f t="shared" si="175"/>
        <v/>
      </c>
      <c r="DJ48" s="28" t="str">
        <f t="shared" si="176"/>
        <v/>
      </c>
      <c r="DK48" s="28" t="str">
        <f t="shared" si="177"/>
        <v/>
      </c>
      <c r="DL48" s="28" t="str">
        <f t="shared" si="178"/>
        <v/>
      </c>
      <c r="DM48" s="28" t="str">
        <f t="shared" si="179"/>
        <v/>
      </c>
      <c r="DN48" s="28" t="str">
        <f t="shared" si="180"/>
        <v/>
      </c>
      <c r="DO48" s="28" t="str">
        <f t="shared" si="181"/>
        <v/>
      </c>
      <c r="DP48" s="28" t="str">
        <f t="shared" si="182"/>
        <v/>
      </c>
      <c r="DQ48" s="28" t="str">
        <f t="shared" si="183"/>
        <v/>
      </c>
      <c r="DR48" s="28" t="str">
        <f t="shared" si="184"/>
        <v/>
      </c>
      <c r="DS48" s="28" t="str">
        <f t="shared" si="185"/>
        <v/>
      </c>
      <c r="DT48" s="28" t="str">
        <f t="shared" si="186"/>
        <v/>
      </c>
      <c r="DU48" s="28" t="str">
        <f t="shared" si="187"/>
        <v/>
      </c>
      <c r="DV48" s="28" t="str">
        <f t="shared" si="188"/>
        <v/>
      </c>
      <c r="DW48" s="28" t="str">
        <f t="shared" si="189"/>
        <v/>
      </c>
      <c r="DX48" s="28" t="str">
        <f t="shared" si="190"/>
        <v/>
      </c>
      <c r="DY48" s="28" t="str">
        <f t="shared" si="191"/>
        <v/>
      </c>
      <c r="DZ48" s="28" t="str">
        <f t="shared" si="192"/>
        <v/>
      </c>
      <c r="EA48" s="28" t="str">
        <f t="shared" si="193"/>
        <v/>
      </c>
      <c r="EB48" s="28" t="str">
        <f t="shared" si="194"/>
        <v/>
      </c>
      <c r="EC48" s="28" t="str">
        <f t="shared" si="195"/>
        <v/>
      </c>
      <c r="ED48" s="28">
        <f t="shared" si="196"/>
        <v>1</v>
      </c>
      <c r="EE48" s="501">
        <v>1925</v>
      </c>
      <c r="EF48" s="17" t="str">
        <f t="shared" si="294"/>
        <v/>
      </c>
      <c r="EG48" s="17" t="str">
        <f t="shared" si="295"/>
        <v/>
      </c>
      <c r="EH48" s="17" t="str">
        <f t="shared" si="296"/>
        <v/>
      </c>
      <c r="EI48" s="17" t="str">
        <f t="shared" si="297"/>
        <v/>
      </c>
      <c r="EJ48" s="17" t="str">
        <f t="shared" si="298"/>
        <v/>
      </c>
      <c r="EK48" s="17" t="str">
        <f t="shared" si="299"/>
        <v/>
      </c>
      <c r="EL48" s="17" t="str">
        <f t="shared" si="300"/>
        <v/>
      </c>
      <c r="EM48" s="17" t="str">
        <f t="shared" si="301"/>
        <v/>
      </c>
      <c r="EN48" s="17" t="str">
        <f t="shared" si="302"/>
        <v/>
      </c>
      <c r="EO48" s="17" t="str">
        <f t="shared" si="303"/>
        <v/>
      </c>
      <c r="EP48" s="17" t="str">
        <f t="shared" si="304"/>
        <v/>
      </c>
      <c r="EQ48" s="17" t="str">
        <f t="shared" si="305"/>
        <v/>
      </c>
      <c r="ER48" s="17" t="str">
        <f t="shared" si="306"/>
        <v/>
      </c>
      <c r="ES48" s="17" t="str">
        <f t="shared" si="307"/>
        <v/>
      </c>
      <c r="ET48" s="17" t="str">
        <f t="shared" si="308"/>
        <v/>
      </c>
      <c r="EU48" s="17" t="str">
        <f t="shared" si="309"/>
        <v/>
      </c>
      <c r="EV48" s="17" t="str">
        <f t="shared" si="310"/>
        <v/>
      </c>
      <c r="EW48" s="17" t="str">
        <f t="shared" si="311"/>
        <v/>
      </c>
      <c r="EX48" s="17" t="str">
        <f t="shared" si="312"/>
        <v/>
      </c>
      <c r="EY48" s="17" t="str">
        <f t="shared" si="313"/>
        <v/>
      </c>
      <c r="EZ48" s="17" t="str">
        <f t="shared" si="314"/>
        <v/>
      </c>
      <c r="FA48" s="17" t="str">
        <f t="shared" si="315"/>
        <v/>
      </c>
      <c r="FB48" s="17" t="str">
        <f t="shared" si="316"/>
        <v/>
      </c>
      <c r="FC48" s="17" t="str">
        <f t="shared" si="317"/>
        <v/>
      </c>
      <c r="FD48" s="17" t="str">
        <f t="shared" si="318"/>
        <v/>
      </c>
      <c r="FE48" s="17" t="str">
        <f t="shared" si="319"/>
        <v/>
      </c>
      <c r="FF48" s="17" t="str">
        <f t="shared" si="320"/>
        <v/>
      </c>
      <c r="FG48" s="17" t="str">
        <f t="shared" si="321"/>
        <v/>
      </c>
      <c r="FH48" s="17" t="str">
        <f t="shared" si="322"/>
        <v/>
      </c>
      <c r="FI48" s="17" t="str">
        <f t="shared" si="323"/>
        <v/>
      </c>
      <c r="FJ48" s="17" t="str">
        <f t="shared" si="324"/>
        <v/>
      </c>
      <c r="FK48" s="501">
        <v>1925</v>
      </c>
    </row>
    <row r="49" spans="1:167">
      <c r="A49" s="3">
        <v>1926</v>
      </c>
      <c r="B49" s="9">
        <f>(Max!B49+Min!B49)/2</f>
        <v>47.5</v>
      </c>
      <c r="C49" s="9">
        <f>(Max!C49+Min!C49)/2</f>
        <v>38</v>
      </c>
      <c r="D49" s="9">
        <f>(Max!D49+Min!D49)/2</f>
        <v>30</v>
      </c>
      <c r="E49" s="9">
        <f>(Max!E49+Min!E49)/2</f>
        <v>34</v>
      </c>
      <c r="F49" s="9">
        <f>(Max!F49+Min!F49)/2</f>
        <v>28</v>
      </c>
      <c r="G49" s="171">
        <f>(Max!G49+Min!G49)/2</f>
        <v>30.5</v>
      </c>
      <c r="H49" s="9">
        <f>(Max!H49+Min!H49)/2</f>
        <v>48.5</v>
      </c>
      <c r="I49" s="9">
        <f>(Max!I49+Min!I49)/2</f>
        <v>38</v>
      </c>
      <c r="J49" s="9">
        <f>(Max!J49+Min!J49)/2</f>
        <v>34.5</v>
      </c>
      <c r="K49" s="9">
        <f>(Max!K49+Min!K49)/2</f>
        <v>39.5</v>
      </c>
      <c r="L49" s="171">
        <f>(Max!L49+Min!L49)/2</f>
        <v>39.5</v>
      </c>
      <c r="M49" s="9">
        <f>(Max!M49+Min!M49)/2</f>
        <v>38</v>
      </c>
      <c r="N49" s="9">
        <f>(Max!N49+Min!N49)/2</f>
        <v>29</v>
      </c>
      <c r="O49" s="9">
        <f>(Max!O49+Min!O49)/2</f>
        <v>28</v>
      </c>
      <c r="P49" s="9">
        <f>(Max!P49+Min!P49)/2</f>
        <v>35.5</v>
      </c>
      <c r="Q49" s="171">
        <f>(Max!Q49+Min!Q49)/2</f>
        <v>37</v>
      </c>
      <c r="R49" s="9">
        <f>(Max!R49+Min!R49)/2</f>
        <v>34.5</v>
      </c>
      <c r="S49" s="9">
        <f>(Max!S49+Min!S49)/2</f>
        <v>49</v>
      </c>
      <c r="T49" s="9">
        <f>(Max!T49+Min!T49)/2</f>
        <v>54</v>
      </c>
      <c r="U49" s="9">
        <f>(Max!U49+Min!U49)/2</f>
        <v>61.5</v>
      </c>
      <c r="V49" s="171">
        <f>(Max!V49+Min!V49)/2</f>
        <v>46.5</v>
      </c>
      <c r="W49" s="9">
        <f>(Max!W49+Min!W49)/2</f>
        <v>45.5</v>
      </c>
      <c r="X49" s="9">
        <f>(Max!X49+Min!X49)/2</f>
        <v>55.5</v>
      </c>
      <c r="Y49" s="9">
        <f>(Max!Y49+Min!Y49)/2</f>
        <v>56.5</v>
      </c>
      <c r="Z49" s="9">
        <f>(Max!Z49+Min!Z49)/2</f>
        <v>66.5</v>
      </c>
      <c r="AA49" s="171">
        <f>(Max!AA49+Min!AA49)/2</f>
        <v>50.5</v>
      </c>
      <c r="AB49" s="9">
        <f>(Max!AB49+Min!AB49)/2</f>
        <v>44.5</v>
      </c>
      <c r="AC49" s="9">
        <f>(Max!AC49+Min!AC49)/2</f>
        <v>39.5</v>
      </c>
      <c r="AD49" s="9">
        <f>(Max!AD49+Min!AD49)/2</f>
        <v>43.5</v>
      </c>
      <c r="AE49" s="9">
        <f>(Max!AE49+Min!AE49)/2</f>
        <v>50</v>
      </c>
      <c r="AF49" s="171">
        <f>(Max!AF49+Min!AF49)/2</f>
        <v>60</v>
      </c>
      <c r="AG49" s="9">
        <f t="shared" si="228"/>
        <v>1333</v>
      </c>
      <c r="AH49" s="68">
        <f>(Max!AG49+Min!AG49)/62</f>
        <v>43</v>
      </c>
      <c r="AI49" s="61">
        <f t="shared" si="229"/>
        <v>66.5</v>
      </c>
      <c r="AJ49" s="165">
        <f t="shared" si="230"/>
        <v>28</v>
      </c>
      <c r="AK49" s="501">
        <v>1926</v>
      </c>
      <c r="AL49" s="28" t="str">
        <f t="shared" si="231"/>
        <v/>
      </c>
      <c r="AM49" s="28" t="str">
        <f t="shared" si="232"/>
        <v/>
      </c>
      <c r="AN49" s="28" t="str">
        <f t="shared" si="233"/>
        <v/>
      </c>
      <c r="AO49" s="28" t="str">
        <f t="shared" si="234"/>
        <v/>
      </c>
      <c r="AP49" s="28" t="str">
        <f t="shared" si="235"/>
        <v/>
      </c>
      <c r="AQ49" s="28" t="str">
        <f t="shared" si="236"/>
        <v/>
      </c>
      <c r="AR49" s="28" t="str">
        <f t="shared" si="237"/>
        <v/>
      </c>
      <c r="AS49" s="28" t="str">
        <f t="shared" si="238"/>
        <v/>
      </c>
      <c r="AT49" s="28" t="str">
        <f t="shared" si="239"/>
        <v/>
      </c>
      <c r="AU49" s="28" t="str">
        <f t="shared" si="240"/>
        <v/>
      </c>
      <c r="AV49" s="28" t="str">
        <f t="shared" si="241"/>
        <v/>
      </c>
      <c r="AW49" s="28" t="str">
        <f t="shared" si="242"/>
        <v/>
      </c>
      <c r="AX49" s="28" t="str">
        <f t="shared" si="243"/>
        <v/>
      </c>
      <c r="AY49" s="28" t="str">
        <f t="shared" si="244"/>
        <v/>
      </c>
      <c r="AZ49" s="28" t="str">
        <f t="shared" si="245"/>
        <v/>
      </c>
      <c r="BA49" s="28" t="str">
        <f t="shared" si="246"/>
        <v/>
      </c>
      <c r="BB49" s="28" t="str">
        <f t="shared" si="247"/>
        <v/>
      </c>
      <c r="BC49" s="28" t="str">
        <f t="shared" si="248"/>
        <v/>
      </c>
      <c r="BD49" s="28" t="str">
        <f t="shared" si="249"/>
        <v/>
      </c>
      <c r="BE49" s="28" t="str">
        <f t="shared" si="250"/>
        <v/>
      </c>
      <c r="BF49" s="28" t="str">
        <f t="shared" si="251"/>
        <v/>
      </c>
      <c r="BG49" s="28" t="str">
        <f t="shared" si="252"/>
        <v/>
      </c>
      <c r="BH49" s="28" t="str">
        <f t="shared" si="253"/>
        <v/>
      </c>
      <c r="BI49" s="28" t="str">
        <f t="shared" si="254"/>
        <v/>
      </c>
      <c r="BJ49" s="28" t="str">
        <f t="shared" si="255"/>
        <v/>
      </c>
      <c r="BK49" s="28" t="str">
        <f t="shared" si="256"/>
        <v/>
      </c>
      <c r="BL49" s="28" t="str">
        <f t="shared" si="257"/>
        <v/>
      </c>
      <c r="BM49" s="28" t="str">
        <f t="shared" si="258"/>
        <v/>
      </c>
      <c r="BN49" s="28" t="str">
        <f t="shared" si="259"/>
        <v/>
      </c>
      <c r="BO49" s="28" t="str">
        <f t="shared" si="260"/>
        <v/>
      </c>
      <c r="BP49" s="28" t="str">
        <f t="shared" si="261"/>
        <v/>
      </c>
      <c r="BQ49" s="28">
        <f t="shared" si="262"/>
        <v>0</v>
      </c>
      <c r="BR49" s="502">
        <v>1926</v>
      </c>
      <c r="BS49" s="17" t="str">
        <f t="shared" si="263"/>
        <v/>
      </c>
      <c r="BT49" s="17" t="str">
        <f t="shared" si="264"/>
        <v/>
      </c>
      <c r="BU49" s="17" t="str">
        <f t="shared" si="265"/>
        <v/>
      </c>
      <c r="BV49" s="17" t="str">
        <f t="shared" si="266"/>
        <v/>
      </c>
      <c r="BW49" s="17" t="str">
        <f t="shared" si="267"/>
        <v/>
      </c>
      <c r="BX49" s="17" t="str">
        <f t="shared" si="268"/>
        <v/>
      </c>
      <c r="BY49" s="17" t="str">
        <f t="shared" si="269"/>
        <v/>
      </c>
      <c r="BZ49" s="17" t="str">
        <f t="shared" si="270"/>
        <v/>
      </c>
      <c r="CA49" s="17" t="str">
        <f t="shared" si="271"/>
        <v/>
      </c>
      <c r="CB49" s="17" t="str">
        <f t="shared" si="272"/>
        <v/>
      </c>
      <c r="CC49" s="17" t="str">
        <f t="shared" si="273"/>
        <v/>
      </c>
      <c r="CD49" s="17" t="str">
        <f t="shared" si="274"/>
        <v/>
      </c>
      <c r="CE49" s="17" t="str">
        <f t="shared" si="275"/>
        <v/>
      </c>
      <c r="CF49" s="17" t="str">
        <f t="shared" si="276"/>
        <v/>
      </c>
      <c r="CG49" s="17" t="str">
        <f t="shared" si="277"/>
        <v/>
      </c>
      <c r="CH49" s="17" t="str">
        <f t="shared" si="278"/>
        <v/>
      </c>
      <c r="CI49" s="17" t="str">
        <f t="shared" si="279"/>
        <v/>
      </c>
      <c r="CJ49" s="17" t="str">
        <f t="shared" si="280"/>
        <v/>
      </c>
      <c r="CK49" s="17" t="str">
        <f t="shared" si="281"/>
        <v/>
      </c>
      <c r="CL49" s="17" t="str">
        <f t="shared" si="282"/>
        <v/>
      </c>
      <c r="CM49" s="17" t="str">
        <f t="shared" si="283"/>
        <v/>
      </c>
      <c r="CN49" s="17" t="str">
        <f t="shared" si="284"/>
        <v/>
      </c>
      <c r="CO49" s="17" t="str">
        <f t="shared" si="285"/>
        <v/>
      </c>
      <c r="CP49" s="17" t="str">
        <f t="shared" si="286"/>
        <v/>
      </c>
      <c r="CQ49" s="17" t="str">
        <f t="shared" si="287"/>
        <v/>
      </c>
      <c r="CR49" s="17" t="str">
        <f t="shared" si="288"/>
        <v/>
      </c>
      <c r="CS49" s="17" t="str">
        <f t="shared" si="289"/>
        <v/>
      </c>
      <c r="CT49" s="17" t="str">
        <f t="shared" si="290"/>
        <v/>
      </c>
      <c r="CU49" s="17" t="str">
        <f t="shared" si="291"/>
        <v/>
      </c>
      <c r="CV49" s="17" t="str">
        <f t="shared" si="292"/>
        <v/>
      </c>
      <c r="CW49" s="17" t="str">
        <f t="shared" si="293"/>
        <v/>
      </c>
      <c r="CX49" s="501">
        <v>1926</v>
      </c>
      <c r="CY49" s="28" t="str">
        <f t="shared" si="165"/>
        <v/>
      </c>
      <c r="CZ49" s="28" t="str">
        <f t="shared" si="166"/>
        <v/>
      </c>
      <c r="DA49" s="28">
        <f t="shared" si="167"/>
        <v>1</v>
      </c>
      <c r="DB49" s="28" t="str">
        <f t="shared" si="168"/>
        <v/>
      </c>
      <c r="DC49" s="28">
        <f t="shared" si="169"/>
        <v>1</v>
      </c>
      <c r="DD49" s="28">
        <f t="shared" si="170"/>
        <v>1</v>
      </c>
      <c r="DE49" s="28" t="str">
        <f t="shared" si="171"/>
        <v/>
      </c>
      <c r="DF49" s="28" t="str">
        <f t="shared" si="172"/>
        <v/>
      </c>
      <c r="DG49" s="28" t="str">
        <f t="shared" si="173"/>
        <v/>
      </c>
      <c r="DH49" s="28" t="str">
        <f t="shared" si="174"/>
        <v/>
      </c>
      <c r="DI49" s="28" t="str">
        <f t="shared" si="175"/>
        <v/>
      </c>
      <c r="DJ49" s="28" t="str">
        <f t="shared" si="176"/>
        <v/>
      </c>
      <c r="DK49" s="28">
        <f t="shared" si="177"/>
        <v>1</v>
      </c>
      <c r="DL49" s="28">
        <f t="shared" si="178"/>
        <v>1</v>
      </c>
      <c r="DM49" s="28" t="str">
        <f t="shared" si="179"/>
        <v/>
      </c>
      <c r="DN49" s="28" t="str">
        <f t="shared" si="180"/>
        <v/>
      </c>
      <c r="DO49" s="28" t="str">
        <f t="shared" si="181"/>
        <v/>
      </c>
      <c r="DP49" s="28" t="str">
        <f t="shared" si="182"/>
        <v/>
      </c>
      <c r="DQ49" s="28" t="str">
        <f t="shared" si="183"/>
        <v/>
      </c>
      <c r="DR49" s="28" t="str">
        <f t="shared" si="184"/>
        <v/>
      </c>
      <c r="DS49" s="28" t="str">
        <f t="shared" si="185"/>
        <v/>
      </c>
      <c r="DT49" s="28" t="str">
        <f t="shared" si="186"/>
        <v/>
      </c>
      <c r="DU49" s="28" t="str">
        <f t="shared" si="187"/>
        <v/>
      </c>
      <c r="DV49" s="28" t="str">
        <f t="shared" si="188"/>
        <v/>
      </c>
      <c r="DW49" s="28" t="str">
        <f t="shared" si="189"/>
        <v/>
      </c>
      <c r="DX49" s="28" t="str">
        <f t="shared" si="190"/>
        <v/>
      </c>
      <c r="DY49" s="28" t="str">
        <f t="shared" si="191"/>
        <v/>
      </c>
      <c r="DZ49" s="28" t="str">
        <f t="shared" si="192"/>
        <v/>
      </c>
      <c r="EA49" s="28" t="str">
        <f t="shared" si="193"/>
        <v/>
      </c>
      <c r="EB49" s="28" t="str">
        <f t="shared" si="194"/>
        <v/>
      </c>
      <c r="EC49" s="28" t="str">
        <f t="shared" si="195"/>
        <v/>
      </c>
      <c r="ED49" s="28">
        <f t="shared" si="196"/>
        <v>5</v>
      </c>
      <c r="EE49" s="501">
        <v>1926</v>
      </c>
      <c r="EF49" s="17" t="str">
        <f t="shared" si="294"/>
        <v/>
      </c>
      <c r="EG49" s="17" t="str">
        <f t="shared" si="295"/>
        <v/>
      </c>
      <c r="EH49" s="17" t="str">
        <f t="shared" si="296"/>
        <v/>
      </c>
      <c r="EI49" s="17" t="str">
        <f t="shared" si="297"/>
        <v/>
      </c>
      <c r="EJ49" s="17" t="str">
        <f t="shared" si="298"/>
        <v/>
      </c>
      <c r="EK49" s="17" t="str">
        <f t="shared" si="299"/>
        <v/>
      </c>
      <c r="EL49" s="17" t="str">
        <f t="shared" si="300"/>
        <v/>
      </c>
      <c r="EM49" s="17" t="str">
        <f t="shared" si="301"/>
        <v/>
      </c>
      <c r="EN49" s="17" t="str">
        <f t="shared" si="302"/>
        <v/>
      </c>
      <c r="EO49" s="17" t="str">
        <f t="shared" si="303"/>
        <v/>
      </c>
      <c r="EP49" s="17" t="str">
        <f t="shared" si="304"/>
        <v/>
      </c>
      <c r="EQ49" s="17" t="str">
        <f t="shared" si="305"/>
        <v/>
      </c>
      <c r="ER49" s="17" t="str">
        <f t="shared" si="306"/>
        <v/>
      </c>
      <c r="ES49" s="17" t="str">
        <f t="shared" si="307"/>
        <v/>
      </c>
      <c r="ET49" s="17" t="str">
        <f t="shared" si="308"/>
        <v/>
      </c>
      <c r="EU49" s="17" t="str">
        <f t="shared" si="309"/>
        <v/>
      </c>
      <c r="EV49" s="17" t="str">
        <f t="shared" si="310"/>
        <v/>
      </c>
      <c r="EW49" s="17" t="str">
        <f t="shared" si="311"/>
        <v/>
      </c>
      <c r="EX49" s="17" t="str">
        <f t="shared" si="312"/>
        <v/>
      </c>
      <c r="EY49" s="17" t="str">
        <f t="shared" si="313"/>
        <v/>
      </c>
      <c r="EZ49" s="17" t="str">
        <f t="shared" si="314"/>
        <v/>
      </c>
      <c r="FA49" s="17" t="str">
        <f t="shared" si="315"/>
        <v/>
      </c>
      <c r="FB49" s="17" t="str">
        <f t="shared" si="316"/>
        <v/>
      </c>
      <c r="FC49" s="17" t="str">
        <f t="shared" si="317"/>
        <v/>
      </c>
      <c r="FD49" s="17" t="str">
        <f t="shared" si="318"/>
        <v/>
      </c>
      <c r="FE49" s="17" t="str">
        <f t="shared" si="319"/>
        <v/>
      </c>
      <c r="FF49" s="17" t="str">
        <f t="shared" si="320"/>
        <v/>
      </c>
      <c r="FG49" s="17" t="str">
        <f t="shared" si="321"/>
        <v/>
      </c>
      <c r="FH49" s="17" t="str">
        <f t="shared" si="322"/>
        <v/>
      </c>
      <c r="FI49" s="17" t="str">
        <f t="shared" si="323"/>
        <v/>
      </c>
      <c r="FJ49" s="17" t="str">
        <f t="shared" si="324"/>
        <v/>
      </c>
      <c r="FK49" s="501">
        <v>1926</v>
      </c>
    </row>
    <row r="50" spans="1:167">
      <c r="A50" s="3">
        <v>1927</v>
      </c>
      <c r="B50" s="9">
        <f>(Max!B50+Min!B50)/2</f>
        <v>33.5</v>
      </c>
      <c r="C50" s="9">
        <f>(Max!C50+Min!C50)/2</f>
        <v>30</v>
      </c>
      <c r="D50" s="9">
        <f>(Max!D50+Min!D50)/2</f>
        <v>34</v>
      </c>
      <c r="E50" s="9">
        <f>(Max!E50+Min!E50)/2</f>
        <v>36.5</v>
      </c>
      <c r="F50" s="9">
        <f>(Max!F50+Min!F50)/2</f>
        <v>41</v>
      </c>
      <c r="G50" s="171">
        <f>(Max!G50+Min!G50)/2</f>
        <v>51.5</v>
      </c>
      <c r="H50" s="9">
        <f>(Max!H50+Min!H50)/2</f>
        <v>51</v>
      </c>
      <c r="I50" s="9">
        <f>(Max!I50+Min!I50)/2</f>
        <v>56</v>
      </c>
      <c r="J50" s="9">
        <f>(Max!J50+Min!J50)/2</f>
        <v>43</v>
      </c>
      <c r="K50" s="9">
        <f>(Max!K50+Min!K50)/2</f>
        <v>47</v>
      </c>
      <c r="L50" s="171">
        <f>(Max!L50+Min!L50)/2</f>
        <v>48.5</v>
      </c>
      <c r="M50" s="9">
        <f>(Max!M50+Min!M50)/2</f>
        <v>55</v>
      </c>
      <c r="N50" s="9">
        <f>(Max!N50+Min!N50)/2</f>
        <v>61</v>
      </c>
      <c r="O50" s="9">
        <f>(Max!O50+Min!O50)/2</f>
        <v>57</v>
      </c>
      <c r="P50" s="9">
        <f>(Max!P50+Min!P50)/2</f>
        <v>51.5</v>
      </c>
      <c r="Q50" s="171">
        <f>(Max!Q50+Min!Q50)/2</f>
        <v>59</v>
      </c>
      <c r="R50" s="9">
        <f>(Max!R50+Min!R50)/2</f>
        <v>66</v>
      </c>
      <c r="S50" s="9">
        <f>(Max!S50+Min!S50)/2</f>
        <v>70</v>
      </c>
      <c r="T50" s="9">
        <f>(Max!T50+Min!T50)/2</f>
        <v>73.5</v>
      </c>
      <c r="U50" s="9">
        <f>(Max!U50+Min!U50)/2</f>
        <v>62.5</v>
      </c>
      <c r="V50" s="171">
        <f>(Max!V50+Min!V50)/2</f>
        <v>65</v>
      </c>
      <c r="W50" s="9">
        <f>(Max!W50+Min!W50)/2</f>
        <v>51</v>
      </c>
      <c r="X50" s="9">
        <f>(Max!X50+Min!X50)/2</f>
        <v>40</v>
      </c>
      <c r="Y50" s="9">
        <f>(Max!Y50+Min!Y50)/2</f>
        <v>39.5</v>
      </c>
      <c r="Z50" s="9">
        <f>(Max!Z50+Min!Z50)/2</f>
        <v>44.5</v>
      </c>
      <c r="AA50" s="171">
        <f>(Max!AA50+Min!AA50)/2</f>
        <v>53</v>
      </c>
      <c r="AB50" s="9">
        <f>(Max!AB50+Min!AB50)/2</f>
        <v>46</v>
      </c>
      <c r="AC50" s="9">
        <f>(Max!AC50+Min!AC50)/2</f>
        <v>45</v>
      </c>
      <c r="AD50" s="9">
        <f>(Max!AD50+Min!AD50)/2</f>
        <v>46.5</v>
      </c>
      <c r="AE50" s="9">
        <f>(Max!AE50+Min!AE50)/2</f>
        <v>47</v>
      </c>
      <c r="AF50" s="171">
        <f>(Max!AF50+Min!AF50)/2</f>
        <v>51</v>
      </c>
      <c r="AG50" s="9">
        <f t="shared" si="228"/>
        <v>1556</v>
      </c>
      <c r="AH50" s="68">
        <f>(Max!AG50+Min!AG50)/62</f>
        <v>50.193548387096776</v>
      </c>
      <c r="AI50" s="61">
        <f t="shared" si="229"/>
        <v>73.5</v>
      </c>
      <c r="AJ50" s="165">
        <f t="shared" si="230"/>
        <v>30</v>
      </c>
      <c r="AK50" s="501">
        <v>1927</v>
      </c>
      <c r="AL50" s="28" t="str">
        <f t="shared" si="231"/>
        <v/>
      </c>
      <c r="AM50" s="28" t="str">
        <f t="shared" si="232"/>
        <v/>
      </c>
      <c r="AN50" s="28" t="str">
        <f t="shared" si="233"/>
        <v/>
      </c>
      <c r="AO50" s="28" t="str">
        <f t="shared" si="234"/>
        <v/>
      </c>
      <c r="AP50" s="28" t="str">
        <f t="shared" si="235"/>
        <v/>
      </c>
      <c r="AQ50" s="28" t="str">
        <f t="shared" si="236"/>
        <v/>
      </c>
      <c r="AR50" s="28" t="str">
        <f t="shared" si="237"/>
        <v/>
      </c>
      <c r="AS50" s="28" t="str">
        <f t="shared" si="238"/>
        <v/>
      </c>
      <c r="AT50" s="28" t="str">
        <f t="shared" si="239"/>
        <v/>
      </c>
      <c r="AU50" s="28" t="str">
        <f t="shared" si="240"/>
        <v/>
      </c>
      <c r="AV50" s="28" t="str">
        <f t="shared" si="241"/>
        <v/>
      </c>
      <c r="AW50" s="28" t="str">
        <f t="shared" si="242"/>
        <v/>
      </c>
      <c r="AX50" s="28" t="str">
        <f t="shared" si="243"/>
        <v/>
      </c>
      <c r="AY50" s="28" t="str">
        <f t="shared" si="244"/>
        <v/>
      </c>
      <c r="AZ50" s="28" t="str">
        <f t="shared" si="245"/>
        <v/>
      </c>
      <c r="BA50" s="28" t="str">
        <f t="shared" si="246"/>
        <v/>
      </c>
      <c r="BB50" s="28" t="str">
        <f t="shared" si="247"/>
        <v/>
      </c>
      <c r="BC50" s="28">
        <f t="shared" si="248"/>
        <v>1</v>
      </c>
      <c r="BD50" s="28">
        <f t="shared" si="249"/>
        <v>1</v>
      </c>
      <c r="BE50" s="28" t="str">
        <f t="shared" si="250"/>
        <v/>
      </c>
      <c r="BF50" s="28" t="str">
        <f t="shared" si="251"/>
        <v/>
      </c>
      <c r="BG50" s="28" t="str">
        <f t="shared" si="252"/>
        <v/>
      </c>
      <c r="BH50" s="28" t="str">
        <f t="shared" si="253"/>
        <v/>
      </c>
      <c r="BI50" s="28" t="str">
        <f t="shared" si="254"/>
        <v/>
      </c>
      <c r="BJ50" s="28" t="str">
        <f t="shared" si="255"/>
        <v/>
      </c>
      <c r="BK50" s="28" t="str">
        <f t="shared" si="256"/>
        <v/>
      </c>
      <c r="BL50" s="28" t="str">
        <f t="shared" si="257"/>
        <v/>
      </c>
      <c r="BM50" s="28" t="str">
        <f t="shared" si="258"/>
        <v/>
      </c>
      <c r="BN50" s="28" t="str">
        <f t="shared" si="259"/>
        <v/>
      </c>
      <c r="BO50" s="28" t="str">
        <f t="shared" si="260"/>
        <v/>
      </c>
      <c r="BP50" s="28" t="str">
        <f t="shared" si="261"/>
        <v/>
      </c>
      <c r="BQ50" s="28">
        <f t="shared" si="262"/>
        <v>2</v>
      </c>
      <c r="BR50" s="502">
        <v>1927</v>
      </c>
      <c r="BS50" s="17" t="str">
        <f t="shared" si="263"/>
        <v/>
      </c>
      <c r="BT50" s="17" t="str">
        <f t="shared" si="264"/>
        <v/>
      </c>
      <c r="BU50" s="17" t="str">
        <f t="shared" si="265"/>
        <v/>
      </c>
      <c r="BV50" s="17" t="str">
        <f t="shared" si="266"/>
        <v/>
      </c>
      <c r="BW50" s="17" t="str">
        <f t="shared" si="267"/>
        <v/>
      </c>
      <c r="BX50" s="17" t="str">
        <f t="shared" si="268"/>
        <v/>
      </c>
      <c r="BY50" s="17" t="str">
        <f t="shared" si="269"/>
        <v/>
      </c>
      <c r="BZ50" s="17" t="str">
        <f t="shared" si="270"/>
        <v/>
      </c>
      <c r="CA50" s="17" t="str">
        <f t="shared" si="271"/>
        <v/>
      </c>
      <c r="CB50" s="17" t="str">
        <f t="shared" si="272"/>
        <v/>
      </c>
      <c r="CC50" s="17" t="str">
        <f t="shared" si="273"/>
        <v/>
      </c>
      <c r="CD50" s="17" t="str">
        <f t="shared" si="274"/>
        <v/>
      </c>
      <c r="CE50" s="17" t="str">
        <f t="shared" si="275"/>
        <v/>
      </c>
      <c r="CF50" s="17" t="str">
        <f t="shared" si="276"/>
        <v/>
      </c>
      <c r="CG50" s="17" t="str">
        <f t="shared" si="277"/>
        <v/>
      </c>
      <c r="CH50" s="17" t="str">
        <f t="shared" si="278"/>
        <v/>
      </c>
      <c r="CI50" s="17" t="str">
        <f t="shared" si="279"/>
        <v/>
      </c>
      <c r="CJ50" s="17" t="str">
        <f t="shared" si="280"/>
        <v/>
      </c>
      <c r="CK50" s="17">
        <f t="shared" si="281"/>
        <v>1927</v>
      </c>
      <c r="CL50" s="17" t="str">
        <f t="shared" si="282"/>
        <v/>
      </c>
      <c r="CM50" s="17" t="str">
        <f t="shared" si="283"/>
        <v/>
      </c>
      <c r="CN50" s="17" t="str">
        <f t="shared" si="284"/>
        <v/>
      </c>
      <c r="CO50" s="17" t="str">
        <f t="shared" si="285"/>
        <v/>
      </c>
      <c r="CP50" s="17" t="str">
        <f t="shared" si="286"/>
        <v/>
      </c>
      <c r="CQ50" s="17" t="str">
        <f t="shared" si="287"/>
        <v/>
      </c>
      <c r="CR50" s="17" t="str">
        <f t="shared" si="288"/>
        <v/>
      </c>
      <c r="CS50" s="17" t="str">
        <f t="shared" si="289"/>
        <v/>
      </c>
      <c r="CT50" s="17" t="str">
        <f t="shared" si="290"/>
        <v/>
      </c>
      <c r="CU50" s="17" t="str">
        <f t="shared" si="291"/>
        <v/>
      </c>
      <c r="CV50" s="17" t="str">
        <f t="shared" si="292"/>
        <v/>
      </c>
      <c r="CW50" s="17" t="str">
        <f t="shared" si="293"/>
        <v/>
      </c>
      <c r="CX50" s="501">
        <v>1927</v>
      </c>
      <c r="CY50" s="28" t="str">
        <f t="shared" si="165"/>
        <v/>
      </c>
      <c r="CZ50" s="28">
        <f t="shared" si="166"/>
        <v>1</v>
      </c>
      <c r="DA50" s="28" t="str">
        <f t="shared" si="167"/>
        <v/>
      </c>
      <c r="DB50" s="28" t="str">
        <f t="shared" si="168"/>
        <v/>
      </c>
      <c r="DC50" s="28" t="str">
        <f t="shared" si="169"/>
        <v/>
      </c>
      <c r="DD50" s="28" t="str">
        <f t="shared" si="170"/>
        <v/>
      </c>
      <c r="DE50" s="28" t="str">
        <f t="shared" si="171"/>
        <v/>
      </c>
      <c r="DF50" s="28" t="str">
        <f t="shared" si="172"/>
        <v/>
      </c>
      <c r="DG50" s="28" t="str">
        <f t="shared" si="173"/>
        <v/>
      </c>
      <c r="DH50" s="28" t="str">
        <f t="shared" si="174"/>
        <v/>
      </c>
      <c r="DI50" s="28" t="str">
        <f t="shared" si="175"/>
        <v/>
      </c>
      <c r="DJ50" s="28" t="str">
        <f t="shared" si="176"/>
        <v/>
      </c>
      <c r="DK50" s="28" t="str">
        <f t="shared" si="177"/>
        <v/>
      </c>
      <c r="DL50" s="28" t="str">
        <f t="shared" si="178"/>
        <v/>
      </c>
      <c r="DM50" s="28" t="str">
        <f t="shared" si="179"/>
        <v/>
      </c>
      <c r="DN50" s="28" t="str">
        <f t="shared" si="180"/>
        <v/>
      </c>
      <c r="DO50" s="28" t="str">
        <f t="shared" si="181"/>
        <v/>
      </c>
      <c r="DP50" s="28" t="str">
        <f t="shared" si="182"/>
        <v/>
      </c>
      <c r="DQ50" s="28" t="str">
        <f t="shared" si="183"/>
        <v/>
      </c>
      <c r="DR50" s="28" t="str">
        <f t="shared" si="184"/>
        <v/>
      </c>
      <c r="DS50" s="28" t="str">
        <f t="shared" si="185"/>
        <v/>
      </c>
      <c r="DT50" s="28" t="str">
        <f t="shared" si="186"/>
        <v/>
      </c>
      <c r="DU50" s="28" t="str">
        <f t="shared" si="187"/>
        <v/>
      </c>
      <c r="DV50" s="28" t="str">
        <f t="shared" si="188"/>
        <v/>
      </c>
      <c r="DW50" s="28" t="str">
        <f t="shared" si="189"/>
        <v/>
      </c>
      <c r="DX50" s="28" t="str">
        <f t="shared" si="190"/>
        <v/>
      </c>
      <c r="DY50" s="28" t="str">
        <f t="shared" si="191"/>
        <v/>
      </c>
      <c r="DZ50" s="28" t="str">
        <f t="shared" si="192"/>
        <v/>
      </c>
      <c r="EA50" s="28" t="str">
        <f t="shared" si="193"/>
        <v/>
      </c>
      <c r="EB50" s="28" t="str">
        <f t="shared" si="194"/>
        <v/>
      </c>
      <c r="EC50" s="28" t="str">
        <f t="shared" si="195"/>
        <v/>
      </c>
      <c r="ED50" s="28">
        <f t="shared" si="196"/>
        <v>1</v>
      </c>
      <c r="EE50" s="501">
        <v>1927</v>
      </c>
      <c r="EF50" s="17" t="str">
        <f t="shared" si="294"/>
        <v/>
      </c>
      <c r="EG50" s="17" t="str">
        <f t="shared" si="295"/>
        <v/>
      </c>
      <c r="EH50" s="17" t="str">
        <f t="shared" si="296"/>
        <v/>
      </c>
      <c r="EI50" s="17" t="str">
        <f t="shared" si="297"/>
        <v/>
      </c>
      <c r="EJ50" s="17" t="str">
        <f t="shared" si="298"/>
        <v/>
      </c>
      <c r="EK50" s="17" t="str">
        <f t="shared" si="299"/>
        <v/>
      </c>
      <c r="EL50" s="17" t="str">
        <f t="shared" si="300"/>
        <v/>
      </c>
      <c r="EM50" s="17" t="str">
        <f t="shared" si="301"/>
        <v/>
      </c>
      <c r="EN50" s="17" t="str">
        <f t="shared" si="302"/>
        <v/>
      </c>
      <c r="EO50" s="17" t="str">
        <f t="shared" si="303"/>
        <v/>
      </c>
      <c r="EP50" s="17" t="str">
        <f t="shared" si="304"/>
        <v/>
      </c>
      <c r="EQ50" s="17" t="str">
        <f t="shared" si="305"/>
        <v/>
      </c>
      <c r="ER50" s="17" t="str">
        <f t="shared" si="306"/>
        <v/>
      </c>
      <c r="ES50" s="17" t="str">
        <f t="shared" si="307"/>
        <v/>
      </c>
      <c r="ET50" s="17" t="str">
        <f t="shared" si="308"/>
        <v/>
      </c>
      <c r="EU50" s="17" t="str">
        <f t="shared" si="309"/>
        <v/>
      </c>
      <c r="EV50" s="17" t="str">
        <f t="shared" si="310"/>
        <v/>
      </c>
      <c r="EW50" s="17" t="str">
        <f t="shared" si="311"/>
        <v/>
      </c>
      <c r="EX50" s="17" t="str">
        <f t="shared" si="312"/>
        <v/>
      </c>
      <c r="EY50" s="17" t="str">
        <f t="shared" si="313"/>
        <v/>
      </c>
      <c r="EZ50" s="17" t="str">
        <f t="shared" si="314"/>
        <v/>
      </c>
      <c r="FA50" s="17" t="str">
        <f t="shared" si="315"/>
        <v/>
      </c>
      <c r="FB50" s="17" t="str">
        <f t="shared" si="316"/>
        <v/>
      </c>
      <c r="FC50" s="17" t="str">
        <f t="shared" si="317"/>
        <v/>
      </c>
      <c r="FD50" s="17" t="str">
        <f t="shared" si="318"/>
        <v/>
      </c>
      <c r="FE50" s="17" t="str">
        <f t="shared" si="319"/>
        <v/>
      </c>
      <c r="FF50" s="17" t="str">
        <f t="shared" si="320"/>
        <v/>
      </c>
      <c r="FG50" s="17" t="str">
        <f t="shared" si="321"/>
        <v/>
      </c>
      <c r="FH50" s="17" t="str">
        <f t="shared" si="322"/>
        <v/>
      </c>
      <c r="FI50" s="17" t="str">
        <f t="shared" si="323"/>
        <v/>
      </c>
      <c r="FJ50" s="17" t="str">
        <f t="shared" si="324"/>
        <v/>
      </c>
      <c r="FK50" s="501">
        <v>1927</v>
      </c>
    </row>
    <row r="51" spans="1:167">
      <c r="A51" s="3">
        <v>1928</v>
      </c>
      <c r="B51" s="9">
        <f>(Max!B51+Min!B51)/2</f>
        <v>45.5</v>
      </c>
      <c r="C51" s="9">
        <f>(Max!C51+Min!C51)/2</f>
        <v>37</v>
      </c>
      <c r="D51" s="9">
        <f>(Max!D51+Min!D51)/2</f>
        <v>45</v>
      </c>
      <c r="E51" s="9">
        <f>(Max!E51+Min!E51)/2</f>
        <v>39.5</v>
      </c>
      <c r="F51" s="9">
        <f>(Max!F51+Min!F51)/2</f>
        <v>39.5</v>
      </c>
      <c r="G51" s="171">
        <f>(Max!G51+Min!G51)/2</f>
        <v>33</v>
      </c>
      <c r="H51" s="9">
        <f>(Max!H51+Min!H51)/2</f>
        <v>47</v>
      </c>
      <c r="I51" s="9">
        <f>(Max!I51+Min!I51)/2</f>
        <v>45.5</v>
      </c>
      <c r="J51" s="9">
        <f>(Max!J51+Min!J51)/2</f>
        <v>46</v>
      </c>
      <c r="K51" s="9">
        <f>(Max!K51+Min!K51)/2</f>
        <v>41.5</v>
      </c>
      <c r="L51" s="171">
        <f>(Max!L51+Min!L51)/2</f>
        <v>39</v>
      </c>
      <c r="M51" s="9">
        <f>(Max!M51+Min!M51)/2</f>
        <v>49</v>
      </c>
      <c r="N51" s="9">
        <f>(Max!N51+Min!N51)/2</f>
        <v>51.5</v>
      </c>
      <c r="O51" s="9">
        <f>(Max!O51+Min!O51)/2</f>
        <v>57.5</v>
      </c>
      <c r="P51" s="9">
        <f>(Max!P51+Min!P51)/2</f>
        <v>48.5</v>
      </c>
      <c r="Q51" s="171">
        <f>(Max!Q51+Min!Q51)/2</f>
        <v>42</v>
      </c>
      <c r="R51" s="9">
        <f>(Max!R51+Min!R51)/2</f>
        <v>38</v>
      </c>
      <c r="S51" s="9">
        <f>(Max!S51+Min!S51)/2</f>
        <v>39</v>
      </c>
      <c r="T51" s="9">
        <f>(Max!T51+Min!T51)/2</f>
        <v>36</v>
      </c>
      <c r="U51" s="9">
        <f>(Max!U51+Min!U51)/2</f>
        <v>41.5</v>
      </c>
      <c r="V51" s="171">
        <f>(Max!V51+Min!V51)/2</f>
        <v>42</v>
      </c>
      <c r="W51" s="9">
        <f>(Max!W51+Min!W51)/2</f>
        <v>51.5</v>
      </c>
      <c r="X51" s="9">
        <f>(Max!X51+Min!X51)/2</f>
        <v>55</v>
      </c>
      <c r="Y51" s="9">
        <f>(Max!Y51+Min!Y51)/2</f>
        <v>62</v>
      </c>
      <c r="Z51" s="9">
        <f>(Max!Z51+Min!Z51)/2</f>
        <v>64</v>
      </c>
      <c r="AA51" s="171">
        <f>(Max!AA51+Min!AA51)/2</f>
        <v>66</v>
      </c>
      <c r="AB51" s="9">
        <f>(Max!AB51+Min!AB51)/2</f>
        <v>53.5</v>
      </c>
      <c r="AC51" s="9">
        <f>(Max!AC51+Min!AC51)/2</f>
        <v>46.5</v>
      </c>
      <c r="AD51" s="9">
        <f>(Max!AD51+Min!AD51)/2</f>
        <v>60.5</v>
      </c>
      <c r="AE51" s="9">
        <f>(Max!AE51+Min!AE51)/2</f>
        <v>62</v>
      </c>
      <c r="AF51" s="171">
        <f>(Max!AF51+Min!AF51)/2</f>
        <v>44</v>
      </c>
      <c r="AG51" s="9">
        <f t="shared" si="228"/>
        <v>1468.5</v>
      </c>
      <c r="AH51" s="68">
        <f>(Max!AG51+Min!AG51)/62</f>
        <v>47.37096774193548</v>
      </c>
      <c r="AI51" s="61">
        <f t="shared" si="229"/>
        <v>66</v>
      </c>
      <c r="AJ51" s="165">
        <f t="shared" si="230"/>
        <v>33</v>
      </c>
      <c r="AK51" s="501">
        <v>1928</v>
      </c>
      <c r="AL51" s="28" t="str">
        <f t="shared" si="231"/>
        <v/>
      </c>
      <c r="AM51" s="28" t="str">
        <f t="shared" si="232"/>
        <v/>
      </c>
      <c r="AN51" s="28" t="str">
        <f t="shared" si="233"/>
        <v/>
      </c>
      <c r="AO51" s="28" t="str">
        <f t="shared" si="234"/>
        <v/>
      </c>
      <c r="AP51" s="28" t="str">
        <f t="shared" si="235"/>
        <v/>
      </c>
      <c r="AQ51" s="28" t="str">
        <f t="shared" si="236"/>
        <v/>
      </c>
      <c r="AR51" s="28" t="str">
        <f t="shared" si="237"/>
        <v/>
      </c>
      <c r="AS51" s="28" t="str">
        <f t="shared" si="238"/>
        <v/>
      </c>
      <c r="AT51" s="28" t="str">
        <f t="shared" si="239"/>
        <v/>
      </c>
      <c r="AU51" s="28" t="str">
        <f t="shared" si="240"/>
        <v/>
      </c>
      <c r="AV51" s="28" t="str">
        <f t="shared" si="241"/>
        <v/>
      </c>
      <c r="AW51" s="28" t="str">
        <f t="shared" si="242"/>
        <v/>
      </c>
      <c r="AX51" s="28" t="str">
        <f t="shared" si="243"/>
        <v/>
      </c>
      <c r="AY51" s="28" t="str">
        <f t="shared" si="244"/>
        <v/>
      </c>
      <c r="AZ51" s="28" t="str">
        <f t="shared" si="245"/>
        <v/>
      </c>
      <c r="BA51" s="28" t="str">
        <f t="shared" si="246"/>
        <v/>
      </c>
      <c r="BB51" s="28" t="str">
        <f t="shared" si="247"/>
        <v/>
      </c>
      <c r="BC51" s="28" t="str">
        <f t="shared" si="248"/>
        <v/>
      </c>
      <c r="BD51" s="28" t="str">
        <f t="shared" si="249"/>
        <v/>
      </c>
      <c r="BE51" s="28" t="str">
        <f t="shared" si="250"/>
        <v/>
      </c>
      <c r="BF51" s="28" t="str">
        <f t="shared" si="251"/>
        <v/>
      </c>
      <c r="BG51" s="28" t="str">
        <f t="shared" si="252"/>
        <v/>
      </c>
      <c r="BH51" s="28" t="str">
        <f t="shared" si="253"/>
        <v/>
      </c>
      <c r="BI51" s="28" t="str">
        <f t="shared" si="254"/>
        <v/>
      </c>
      <c r="BJ51" s="28" t="str">
        <f t="shared" si="255"/>
        <v/>
      </c>
      <c r="BK51" s="28" t="str">
        <f t="shared" si="256"/>
        <v/>
      </c>
      <c r="BL51" s="28" t="str">
        <f t="shared" si="257"/>
        <v/>
      </c>
      <c r="BM51" s="28" t="str">
        <f t="shared" si="258"/>
        <v/>
      </c>
      <c r="BN51" s="28" t="str">
        <f t="shared" si="259"/>
        <v/>
      </c>
      <c r="BO51" s="28" t="str">
        <f t="shared" si="260"/>
        <v/>
      </c>
      <c r="BP51" s="28" t="str">
        <f t="shared" si="261"/>
        <v/>
      </c>
      <c r="BQ51" s="28">
        <f t="shared" si="262"/>
        <v>0</v>
      </c>
      <c r="BR51" s="502">
        <v>1928</v>
      </c>
      <c r="BS51" s="17" t="str">
        <f t="shared" si="263"/>
        <v/>
      </c>
      <c r="BT51" s="17" t="str">
        <f t="shared" si="264"/>
        <v/>
      </c>
      <c r="BU51" s="17" t="str">
        <f t="shared" si="265"/>
        <v/>
      </c>
      <c r="BV51" s="17" t="str">
        <f t="shared" si="266"/>
        <v/>
      </c>
      <c r="BW51" s="17" t="str">
        <f t="shared" si="267"/>
        <v/>
      </c>
      <c r="BX51" s="17" t="str">
        <f t="shared" si="268"/>
        <v/>
      </c>
      <c r="BY51" s="17" t="str">
        <f t="shared" si="269"/>
        <v/>
      </c>
      <c r="BZ51" s="17" t="str">
        <f t="shared" si="270"/>
        <v/>
      </c>
      <c r="CA51" s="17" t="str">
        <f t="shared" si="271"/>
        <v/>
      </c>
      <c r="CB51" s="17" t="str">
        <f t="shared" si="272"/>
        <v/>
      </c>
      <c r="CC51" s="17" t="str">
        <f t="shared" si="273"/>
        <v/>
      </c>
      <c r="CD51" s="17" t="str">
        <f t="shared" si="274"/>
        <v/>
      </c>
      <c r="CE51" s="17" t="str">
        <f t="shared" si="275"/>
        <v/>
      </c>
      <c r="CF51" s="17" t="str">
        <f t="shared" si="276"/>
        <v/>
      </c>
      <c r="CG51" s="17" t="str">
        <f t="shared" si="277"/>
        <v/>
      </c>
      <c r="CH51" s="17" t="str">
        <f t="shared" si="278"/>
        <v/>
      </c>
      <c r="CI51" s="17" t="str">
        <f t="shared" si="279"/>
        <v/>
      </c>
      <c r="CJ51" s="17" t="str">
        <f t="shared" si="280"/>
        <v/>
      </c>
      <c r="CK51" s="17" t="str">
        <f t="shared" si="281"/>
        <v/>
      </c>
      <c r="CL51" s="17" t="str">
        <f t="shared" si="282"/>
        <v/>
      </c>
      <c r="CM51" s="17" t="str">
        <f t="shared" si="283"/>
        <v/>
      </c>
      <c r="CN51" s="17" t="str">
        <f t="shared" si="284"/>
        <v/>
      </c>
      <c r="CO51" s="17" t="str">
        <f t="shared" si="285"/>
        <v/>
      </c>
      <c r="CP51" s="17" t="str">
        <f t="shared" si="286"/>
        <v/>
      </c>
      <c r="CQ51" s="17" t="str">
        <f t="shared" si="287"/>
        <v/>
      </c>
      <c r="CR51" s="17" t="str">
        <f t="shared" si="288"/>
        <v/>
      </c>
      <c r="CS51" s="17" t="str">
        <f t="shared" si="289"/>
        <v/>
      </c>
      <c r="CT51" s="17" t="str">
        <f t="shared" si="290"/>
        <v/>
      </c>
      <c r="CU51" s="17" t="str">
        <f t="shared" si="291"/>
        <v/>
      </c>
      <c r="CV51" s="17" t="str">
        <f t="shared" si="292"/>
        <v/>
      </c>
      <c r="CW51" s="17" t="str">
        <f t="shared" si="293"/>
        <v/>
      </c>
      <c r="CX51" s="501">
        <v>1928</v>
      </c>
      <c r="CY51" s="28" t="str">
        <f t="shared" si="165"/>
        <v/>
      </c>
      <c r="CZ51" s="28" t="str">
        <f t="shared" si="166"/>
        <v/>
      </c>
      <c r="DA51" s="28" t="str">
        <f t="shared" si="167"/>
        <v/>
      </c>
      <c r="DB51" s="28" t="str">
        <f t="shared" si="168"/>
        <v/>
      </c>
      <c r="DC51" s="28" t="str">
        <f t="shared" si="169"/>
        <v/>
      </c>
      <c r="DD51" s="28" t="str">
        <f t="shared" si="170"/>
        <v/>
      </c>
      <c r="DE51" s="28" t="str">
        <f t="shared" si="171"/>
        <v/>
      </c>
      <c r="DF51" s="28" t="str">
        <f t="shared" si="172"/>
        <v/>
      </c>
      <c r="DG51" s="28" t="str">
        <f t="shared" si="173"/>
        <v/>
      </c>
      <c r="DH51" s="28" t="str">
        <f t="shared" si="174"/>
        <v/>
      </c>
      <c r="DI51" s="28" t="str">
        <f t="shared" si="175"/>
        <v/>
      </c>
      <c r="DJ51" s="28" t="str">
        <f t="shared" si="176"/>
        <v/>
      </c>
      <c r="DK51" s="28" t="str">
        <f t="shared" si="177"/>
        <v/>
      </c>
      <c r="DL51" s="28" t="str">
        <f t="shared" si="178"/>
        <v/>
      </c>
      <c r="DM51" s="28" t="str">
        <f t="shared" si="179"/>
        <v/>
      </c>
      <c r="DN51" s="28" t="str">
        <f t="shared" si="180"/>
        <v/>
      </c>
      <c r="DO51" s="28" t="str">
        <f t="shared" si="181"/>
        <v/>
      </c>
      <c r="DP51" s="28" t="str">
        <f t="shared" si="182"/>
        <v/>
      </c>
      <c r="DQ51" s="28" t="str">
        <f t="shared" si="183"/>
        <v/>
      </c>
      <c r="DR51" s="28" t="str">
        <f t="shared" si="184"/>
        <v/>
      </c>
      <c r="DS51" s="28" t="str">
        <f t="shared" si="185"/>
        <v/>
      </c>
      <c r="DT51" s="28" t="str">
        <f t="shared" si="186"/>
        <v/>
      </c>
      <c r="DU51" s="28" t="str">
        <f t="shared" si="187"/>
        <v/>
      </c>
      <c r="DV51" s="28" t="str">
        <f t="shared" si="188"/>
        <v/>
      </c>
      <c r="DW51" s="28" t="str">
        <f t="shared" si="189"/>
        <v/>
      </c>
      <c r="DX51" s="28" t="str">
        <f t="shared" si="190"/>
        <v/>
      </c>
      <c r="DY51" s="28" t="str">
        <f t="shared" si="191"/>
        <v/>
      </c>
      <c r="DZ51" s="28" t="str">
        <f t="shared" si="192"/>
        <v/>
      </c>
      <c r="EA51" s="28" t="str">
        <f t="shared" si="193"/>
        <v/>
      </c>
      <c r="EB51" s="28" t="str">
        <f t="shared" si="194"/>
        <v/>
      </c>
      <c r="EC51" s="28" t="str">
        <f t="shared" si="195"/>
        <v/>
      </c>
      <c r="ED51" s="28">
        <f t="shared" si="196"/>
        <v>0</v>
      </c>
      <c r="EE51" s="501">
        <v>1928</v>
      </c>
      <c r="EF51" s="17" t="str">
        <f t="shared" si="294"/>
        <v/>
      </c>
      <c r="EG51" s="17" t="str">
        <f t="shared" si="295"/>
        <v/>
      </c>
      <c r="EH51" s="17" t="str">
        <f t="shared" si="296"/>
        <v/>
      </c>
      <c r="EI51" s="17" t="str">
        <f t="shared" si="297"/>
        <v/>
      </c>
      <c r="EJ51" s="17" t="str">
        <f t="shared" si="298"/>
        <v/>
      </c>
      <c r="EK51" s="17" t="str">
        <f t="shared" si="299"/>
        <v/>
      </c>
      <c r="EL51" s="17" t="str">
        <f t="shared" si="300"/>
        <v/>
      </c>
      <c r="EM51" s="17" t="str">
        <f t="shared" si="301"/>
        <v/>
      </c>
      <c r="EN51" s="17" t="str">
        <f t="shared" si="302"/>
        <v/>
      </c>
      <c r="EO51" s="17" t="str">
        <f t="shared" si="303"/>
        <v/>
      </c>
      <c r="EP51" s="17" t="str">
        <f t="shared" si="304"/>
        <v/>
      </c>
      <c r="EQ51" s="17" t="str">
        <f t="shared" si="305"/>
        <v/>
      </c>
      <c r="ER51" s="17" t="str">
        <f t="shared" si="306"/>
        <v/>
      </c>
      <c r="ES51" s="17" t="str">
        <f t="shared" si="307"/>
        <v/>
      </c>
      <c r="ET51" s="17" t="str">
        <f t="shared" si="308"/>
        <v/>
      </c>
      <c r="EU51" s="17" t="str">
        <f t="shared" si="309"/>
        <v/>
      </c>
      <c r="EV51" s="17" t="str">
        <f t="shared" si="310"/>
        <v/>
      </c>
      <c r="EW51" s="17" t="str">
        <f t="shared" si="311"/>
        <v/>
      </c>
      <c r="EX51" s="17" t="str">
        <f t="shared" si="312"/>
        <v/>
      </c>
      <c r="EY51" s="17" t="str">
        <f t="shared" si="313"/>
        <v/>
      </c>
      <c r="EZ51" s="17" t="str">
        <f t="shared" si="314"/>
        <v/>
      </c>
      <c r="FA51" s="17" t="str">
        <f t="shared" si="315"/>
        <v/>
      </c>
      <c r="FB51" s="17" t="str">
        <f t="shared" si="316"/>
        <v/>
      </c>
      <c r="FC51" s="17" t="str">
        <f t="shared" si="317"/>
        <v/>
      </c>
      <c r="FD51" s="17" t="str">
        <f t="shared" si="318"/>
        <v/>
      </c>
      <c r="FE51" s="17" t="str">
        <f t="shared" si="319"/>
        <v/>
      </c>
      <c r="FF51" s="17" t="str">
        <f t="shared" si="320"/>
        <v/>
      </c>
      <c r="FG51" s="17" t="str">
        <f t="shared" si="321"/>
        <v/>
      </c>
      <c r="FH51" s="17" t="str">
        <f t="shared" si="322"/>
        <v/>
      </c>
      <c r="FI51" s="17" t="str">
        <f t="shared" si="323"/>
        <v/>
      </c>
      <c r="FJ51" s="17" t="str">
        <f t="shared" si="324"/>
        <v/>
      </c>
      <c r="FK51" s="501">
        <v>1928</v>
      </c>
    </row>
    <row r="52" spans="1:167">
      <c r="A52" s="3">
        <v>1929</v>
      </c>
      <c r="B52" s="9">
        <f>(Max!B52+Min!B52)/2</f>
        <v>44.5</v>
      </c>
      <c r="C52" s="9">
        <f>(Max!C52+Min!C52)/2</f>
        <v>41.5</v>
      </c>
      <c r="D52" s="9">
        <f>(Max!D52+Min!D52)/2</f>
        <v>41</v>
      </c>
      <c r="E52" s="9">
        <f>(Max!E52+Min!E52)/2</f>
        <v>47</v>
      </c>
      <c r="F52" s="9">
        <f>(Max!F52+Min!F52)/2</f>
        <v>51.5</v>
      </c>
      <c r="G52" s="171">
        <f>(Max!G52+Min!G52)/2</f>
        <v>45.5</v>
      </c>
      <c r="H52" s="9">
        <f>(Max!H52+Min!H52)/2</f>
        <v>44.5</v>
      </c>
      <c r="I52" s="9">
        <f>(Max!I52+Min!I52)/2</f>
        <v>36.5</v>
      </c>
      <c r="J52" s="9">
        <f>(Max!J52+Min!J52)/2</f>
        <v>41</v>
      </c>
      <c r="K52" s="9">
        <f>(Max!K52+Min!K52)/2</f>
        <v>32</v>
      </c>
      <c r="L52" s="171">
        <f>(Max!L52+Min!L52)/2</f>
        <v>44.5</v>
      </c>
      <c r="M52" s="9">
        <f>(Max!M52+Min!M52)/2</f>
        <v>54.5</v>
      </c>
      <c r="N52" s="9">
        <f>(Max!N52+Min!N52)/2</f>
        <v>57.5</v>
      </c>
      <c r="O52" s="9">
        <f>(Max!O52+Min!O52)/2</f>
        <v>67</v>
      </c>
      <c r="P52" s="9">
        <f>(Max!P52+Min!P52)/2</f>
        <v>63.5</v>
      </c>
      <c r="Q52" s="171">
        <f>(Max!Q52+Min!Q52)/2</f>
        <v>56.5</v>
      </c>
      <c r="R52" s="9">
        <f>(Max!R52+Min!R52)/2</f>
        <v>42.5</v>
      </c>
      <c r="S52" s="9">
        <f>(Max!S52+Min!S52)/2</f>
        <v>45.5</v>
      </c>
      <c r="T52" s="9">
        <f>(Max!T52+Min!T52)/2</f>
        <v>50.5</v>
      </c>
      <c r="U52" s="9">
        <f>(Max!U52+Min!U52)/2</f>
        <v>58</v>
      </c>
      <c r="V52" s="171">
        <f>(Max!V52+Min!V52)/2</f>
        <v>60</v>
      </c>
      <c r="W52" s="9">
        <f>(Max!W52+Min!W52)/2</f>
        <v>70.5</v>
      </c>
      <c r="X52" s="9">
        <f>(Max!X52+Min!X52)/2</f>
        <v>70</v>
      </c>
      <c r="Y52" s="9">
        <f>(Max!Y52+Min!Y52)/2</f>
        <v>72</v>
      </c>
      <c r="Z52" s="9">
        <f>(Max!Z52+Min!Z52)/2</f>
        <v>69.5</v>
      </c>
      <c r="AA52" s="171">
        <f>(Max!AA52+Min!AA52)/2</f>
        <v>70.5</v>
      </c>
      <c r="AB52" s="9">
        <f>(Max!AB52+Min!AB52)/2</f>
        <v>56</v>
      </c>
      <c r="AC52" s="9">
        <f>(Max!AC52+Min!AC52)/2</f>
        <v>57</v>
      </c>
      <c r="AD52" s="9">
        <f>(Max!AD52+Min!AD52)/2</f>
        <v>49</v>
      </c>
      <c r="AE52" s="9">
        <f>(Max!AE52+Min!AE52)/2</f>
        <v>45</v>
      </c>
      <c r="AF52" s="171">
        <f>(Max!AF52+Min!AF52)/2</f>
        <v>49.5</v>
      </c>
      <c r="AG52" s="9">
        <f t="shared" ref="AG52:AG83" si="325">SUM(B52:AF52)</f>
        <v>1634</v>
      </c>
      <c r="AH52" s="68">
        <f>(Max!AG52+Min!AG52)/62</f>
        <v>52.70967741935484</v>
      </c>
      <c r="AI52" s="61">
        <f t="shared" ref="AI52:AI83" si="326">MAX(B52:AF52)</f>
        <v>72</v>
      </c>
      <c r="AJ52" s="165">
        <f t="shared" ref="AJ52:AJ83" si="327">MIN(B52:AF52)</f>
        <v>32</v>
      </c>
      <c r="AK52" s="501">
        <v>1929</v>
      </c>
      <c r="AL52" s="28" t="str">
        <f t="shared" ref="AL52:AL83" si="328">IF(B52&gt;=70,1,"")</f>
        <v/>
      </c>
      <c r="AM52" s="28" t="str">
        <f t="shared" ref="AM52:AM83" si="329">IF(C52&gt;=70,1,"")</f>
        <v/>
      </c>
      <c r="AN52" s="28" t="str">
        <f t="shared" ref="AN52:AN83" si="330">IF(D52&gt;=70,1,"")</f>
        <v/>
      </c>
      <c r="AO52" s="28" t="str">
        <f t="shared" ref="AO52:AO83" si="331">IF(E52&gt;=70,1,"")</f>
        <v/>
      </c>
      <c r="AP52" s="28" t="str">
        <f t="shared" ref="AP52:AP83" si="332">IF(F52&gt;=70,1,"")</f>
        <v/>
      </c>
      <c r="AQ52" s="28" t="str">
        <f t="shared" ref="AQ52:AQ83" si="333">IF(G52&gt;=70,1,"")</f>
        <v/>
      </c>
      <c r="AR52" s="28" t="str">
        <f t="shared" ref="AR52:AR83" si="334">IF(H52&gt;=70,1,"")</f>
        <v/>
      </c>
      <c r="AS52" s="28" t="str">
        <f t="shared" ref="AS52:AS83" si="335">IF(I52&gt;=70,1,"")</f>
        <v/>
      </c>
      <c r="AT52" s="28" t="str">
        <f t="shared" ref="AT52:AT83" si="336">IF(J52&gt;=70,1,"")</f>
        <v/>
      </c>
      <c r="AU52" s="28" t="str">
        <f t="shared" ref="AU52:AU83" si="337">IF(K52&gt;=70,1,"")</f>
        <v/>
      </c>
      <c r="AV52" s="28" t="str">
        <f t="shared" ref="AV52:AV83" si="338">IF(L52&gt;=70,1,"")</f>
        <v/>
      </c>
      <c r="AW52" s="28" t="str">
        <f t="shared" ref="AW52:AW83" si="339">IF(M52&gt;=70,1,"")</f>
        <v/>
      </c>
      <c r="AX52" s="28" t="str">
        <f t="shared" ref="AX52:AX83" si="340">IF(N52&gt;=70,1,"")</f>
        <v/>
      </c>
      <c r="AY52" s="28" t="str">
        <f t="shared" ref="AY52:AY83" si="341">IF(O52&gt;=70,1,"")</f>
        <v/>
      </c>
      <c r="AZ52" s="28" t="str">
        <f t="shared" ref="AZ52:AZ83" si="342">IF(P52&gt;=70,1,"")</f>
        <v/>
      </c>
      <c r="BA52" s="28" t="str">
        <f t="shared" ref="BA52:BA83" si="343">IF(Q52&gt;=70,1,"")</f>
        <v/>
      </c>
      <c r="BB52" s="28" t="str">
        <f t="shared" ref="BB52:BB83" si="344">IF(R52&gt;=70,1,"")</f>
        <v/>
      </c>
      <c r="BC52" s="28" t="str">
        <f t="shared" ref="BC52:BC83" si="345">IF(S52&gt;=70,1,"")</f>
        <v/>
      </c>
      <c r="BD52" s="28" t="str">
        <f t="shared" ref="BD52:BD83" si="346">IF(T52&gt;=70,1,"")</f>
        <v/>
      </c>
      <c r="BE52" s="28" t="str">
        <f t="shared" ref="BE52:BE83" si="347">IF(U52&gt;=70,1,"")</f>
        <v/>
      </c>
      <c r="BF52" s="28" t="str">
        <f t="shared" ref="BF52:BF83" si="348">IF(V52&gt;=70,1,"")</f>
        <v/>
      </c>
      <c r="BG52" s="28">
        <f t="shared" ref="BG52:BG83" si="349">IF(W52&gt;=70,1,"")</f>
        <v>1</v>
      </c>
      <c r="BH52" s="28">
        <f t="shared" ref="BH52:BH83" si="350">IF(X52&gt;=70,1,"")</f>
        <v>1</v>
      </c>
      <c r="BI52" s="28">
        <f t="shared" ref="BI52:BI83" si="351">IF(Y52&gt;=70,1,"")</f>
        <v>1</v>
      </c>
      <c r="BJ52" s="28" t="str">
        <f t="shared" ref="BJ52:BJ83" si="352">IF(Z52&gt;=70,1,"")</f>
        <v/>
      </c>
      <c r="BK52" s="28">
        <f t="shared" ref="BK52:BK83" si="353">IF(AA52&gt;=70,1,"")</f>
        <v>1</v>
      </c>
      <c r="BL52" s="28" t="str">
        <f t="shared" ref="BL52:BL83" si="354">IF(AB52&gt;=70,1,"")</f>
        <v/>
      </c>
      <c r="BM52" s="28" t="str">
        <f t="shared" ref="BM52:BM83" si="355">IF(AC52&gt;=70,1,"")</f>
        <v/>
      </c>
      <c r="BN52" s="28" t="str">
        <f t="shared" ref="BN52:BN83" si="356">IF(AD52&gt;=70,1,"")</f>
        <v/>
      </c>
      <c r="BO52" s="28" t="str">
        <f t="shared" ref="BO52:BO83" si="357">IF(AE52&gt;=70,1,"")</f>
        <v/>
      </c>
      <c r="BP52" s="28" t="str">
        <f t="shared" ref="BP52:BP83" si="358">IF(AF52&gt;=70,1,"")</f>
        <v/>
      </c>
      <c r="BQ52" s="28">
        <f t="shared" ref="BQ52:BQ83" si="359">SUM(AL52:BP52)</f>
        <v>4</v>
      </c>
      <c r="BR52" s="502">
        <v>1929</v>
      </c>
      <c r="BS52" s="17" t="str">
        <f t="shared" si="263"/>
        <v/>
      </c>
      <c r="BT52" s="17" t="str">
        <f t="shared" si="264"/>
        <v/>
      </c>
      <c r="BU52" s="17" t="str">
        <f t="shared" si="265"/>
        <v/>
      </c>
      <c r="BV52" s="17" t="str">
        <f t="shared" si="266"/>
        <v/>
      </c>
      <c r="BW52" s="17" t="str">
        <f t="shared" si="267"/>
        <v/>
      </c>
      <c r="BX52" s="17" t="str">
        <f t="shared" si="268"/>
        <v/>
      </c>
      <c r="BY52" s="17" t="str">
        <f t="shared" si="269"/>
        <v/>
      </c>
      <c r="BZ52" s="17" t="str">
        <f t="shared" si="270"/>
        <v/>
      </c>
      <c r="CA52" s="17" t="str">
        <f t="shared" si="271"/>
        <v/>
      </c>
      <c r="CB52" s="17" t="str">
        <f t="shared" si="272"/>
        <v/>
      </c>
      <c r="CC52" s="17" t="str">
        <f t="shared" si="273"/>
        <v/>
      </c>
      <c r="CD52" s="17" t="str">
        <f t="shared" si="274"/>
        <v/>
      </c>
      <c r="CE52" s="17" t="str">
        <f t="shared" si="275"/>
        <v/>
      </c>
      <c r="CF52" s="17" t="str">
        <f t="shared" si="276"/>
        <v/>
      </c>
      <c r="CG52" s="17" t="str">
        <f t="shared" si="277"/>
        <v/>
      </c>
      <c r="CH52" s="17" t="str">
        <f t="shared" si="278"/>
        <v/>
      </c>
      <c r="CI52" s="17" t="str">
        <f t="shared" si="279"/>
        <v/>
      </c>
      <c r="CJ52" s="17" t="str">
        <f t="shared" si="280"/>
        <v/>
      </c>
      <c r="CK52" s="17" t="str">
        <f t="shared" si="281"/>
        <v/>
      </c>
      <c r="CL52" s="17" t="str">
        <f t="shared" si="282"/>
        <v/>
      </c>
      <c r="CM52" s="17" t="str">
        <f t="shared" si="283"/>
        <v/>
      </c>
      <c r="CN52" s="17" t="str">
        <f t="shared" si="284"/>
        <v/>
      </c>
      <c r="CO52" s="17" t="str">
        <f t="shared" si="285"/>
        <v/>
      </c>
      <c r="CP52" s="17">
        <f t="shared" si="286"/>
        <v>1929</v>
      </c>
      <c r="CQ52" s="17" t="str">
        <f t="shared" si="287"/>
        <v/>
      </c>
      <c r="CR52" s="17" t="str">
        <f t="shared" si="288"/>
        <v/>
      </c>
      <c r="CS52" s="17" t="str">
        <f t="shared" si="289"/>
        <v/>
      </c>
      <c r="CT52" s="17" t="str">
        <f t="shared" si="290"/>
        <v/>
      </c>
      <c r="CU52" s="17" t="str">
        <f t="shared" si="291"/>
        <v/>
      </c>
      <c r="CV52" s="17" t="str">
        <f t="shared" si="292"/>
        <v/>
      </c>
      <c r="CW52" s="17" t="str">
        <f t="shared" si="293"/>
        <v/>
      </c>
      <c r="CX52" s="501">
        <v>1929</v>
      </c>
      <c r="CY52" s="28" t="str">
        <f t="shared" si="165"/>
        <v/>
      </c>
      <c r="CZ52" s="28" t="str">
        <f t="shared" si="166"/>
        <v/>
      </c>
      <c r="DA52" s="28" t="str">
        <f t="shared" si="167"/>
        <v/>
      </c>
      <c r="DB52" s="28" t="str">
        <f t="shared" si="168"/>
        <v/>
      </c>
      <c r="DC52" s="28" t="str">
        <f t="shared" si="169"/>
        <v/>
      </c>
      <c r="DD52" s="28" t="str">
        <f t="shared" si="170"/>
        <v/>
      </c>
      <c r="DE52" s="28" t="str">
        <f t="shared" si="171"/>
        <v/>
      </c>
      <c r="DF52" s="28" t="str">
        <f t="shared" si="172"/>
        <v/>
      </c>
      <c r="DG52" s="28" t="str">
        <f t="shared" si="173"/>
        <v/>
      </c>
      <c r="DH52" s="28">
        <f t="shared" si="174"/>
        <v>1</v>
      </c>
      <c r="DI52" s="28" t="str">
        <f t="shared" si="175"/>
        <v/>
      </c>
      <c r="DJ52" s="28" t="str">
        <f t="shared" si="176"/>
        <v/>
      </c>
      <c r="DK52" s="28" t="str">
        <f t="shared" si="177"/>
        <v/>
      </c>
      <c r="DL52" s="28" t="str">
        <f t="shared" si="178"/>
        <v/>
      </c>
      <c r="DM52" s="28" t="str">
        <f t="shared" si="179"/>
        <v/>
      </c>
      <c r="DN52" s="28" t="str">
        <f t="shared" si="180"/>
        <v/>
      </c>
      <c r="DO52" s="28" t="str">
        <f t="shared" si="181"/>
        <v/>
      </c>
      <c r="DP52" s="28" t="str">
        <f t="shared" si="182"/>
        <v/>
      </c>
      <c r="DQ52" s="28" t="str">
        <f t="shared" si="183"/>
        <v/>
      </c>
      <c r="DR52" s="28" t="str">
        <f t="shared" si="184"/>
        <v/>
      </c>
      <c r="DS52" s="28" t="str">
        <f t="shared" si="185"/>
        <v/>
      </c>
      <c r="DT52" s="28" t="str">
        <f t="shared" si="186"/>
        <v/>
      </c>
      <c r="DU52" s="28" t="str">
        <f t="shared" si="187"/>
        <v/>
      </c>
      <c r="DV52" s="28" t="str">
        <f t="shared" si="188"/>
        <v/>
      </c>
      <c r="DW52" s="28" t="str">
        <f t="shared" si="189"/>
        <v/>
      </c>
      <c r="DX52" s="28" t="str">
        <f t="shared" si="190"/>
        <v/>
      </c>
      <c r="DY52" s="28" t="str">
        <f t="shared" si="191"/>
        <v/>
      </c>
      <c r="DZ52" s="28" t="str">
        <f t="shared" si="192"/>
        <v/>
      </c>
      <c r="EA52" s="28" t="str">
        <f t="shared" si="193"/>
        <v/>
      </c>
      <c r="EB52" s="28" t="str">
        <f t="shared" si="194"/>
        <v/>
      </c>
      <c r="EC52" s="28" t="str">
        <f t="shared" si="195"/>
        <v/>
      </c>
      <c r="ED52" s="28">
        <f t="shared" si="196"/>
        <v>1</v>
      </c>
      <c r="EE52" s="501">
        <v>1929</v>
      </c>
      <c r="EF52" s="17" t="str">
        <f t="shared" si="294"/>
        <v/>
      </c>
      <c r="EG52" s="17" t="str">
        <f t="shared" si="295"/>
        <v/>
      </c>
      <c r="EH52" s="17" t="str">
        <f t="shared" si="296"/>
        <v/>
      </c>
      <c r="EI52" s="17" t="str">
        <f t="shared" si="297"/>
        <v/>
      </c>
      <c r="EJ52" s="17" t="str">
        <f t="shared" si="298"/>
        <v/>
      </c>
      <c r="EK52" s="17" t="str">
        <f t="shared" si="299"/>
        <v/>
      </c>
      <c r="EL52" s="17" t="str">
        <f t="shared" si="300"/>
        <v/>
      </c>
      <c r="EM52" s="17" t="str">
        <f t="shared" si="301"/>
        <v/>
      </c>
      <c r="EN52" s="17" t="str">
        <f t="shared" si="302"/>
        <v/>
      </c>
      <c r="EO52" s="17" t="str">
        <f t="shared" si="303"/>
        <v/>
      </c>
      <c r="EP52" s="17" t="str">
        <f t="shared" si="304"/>
        <v/>
      </c>
      <c r="EQ52" s="17" t="str">
        <f t="shared" si="305"/>
        <v/>
      </c>
      <c r="ER52" s="17" t="str">
        <f t="shared" si="306"/>
        <v/>
      </c>
      <c r="ES52" s="17" t="str">
        <f t="shared" si="307"/>
        <v/>
      </c>
      <c r="ET52" s="17" t="str">
        <f t="shared" si="308"/>
        <v/>
      </c>
      <c r="EU52" s="17" t="str">
        <f t="shared" si="309"/>
        <v/>
      </c>
      <c r="EV52" s="17" t="str">
        <f t="shared" si="310"/>
        <v/>
      </c>
      <c r="EW52" s="17" t="str">
        <f t="shared" si="311"/>
        <v/>
      </c>
      <c r="EX52" s="17" t="str">
        <f t="shared" si="312"/>
        <v/>
      </c>
      <c r="EY52" s="17" t="str">
        <f t="shared" si="313"/>
        <v/>
      </c>
      <c r="EZ52" s="17" t="str">
        <f t="shared" si="314"/>
        <v/>
      </c>
      <c r="FA52" s="17" t="str">
        <f t="shared" si="315"/>
        <v/>
      </c>
      <c r="FB52" s="17" t="str">
        <f t="shared" si="316"/>
        <v/>
      </c>
      <c r="FC52" s="17" t="str">
        <f t="shared" si="317"/>
        <v/>
      </c>
      <c r="FD52" s="17" t="str">
        <f t="shared" si="318"/>
        <v/>
      </c>
      <c r="FE52" s="17" t="str">
        <f t="shared" si="319"/>
        <v/>
      </c>
      <c r="FF52" s="17" t="str">
        <f t="shared" si="320"/>
        <v/>
      </c>
      <c r="FG52" s="17" t="str">
        <f t="shared" si="321"/>
        <v/>
      </c>
      <c r="FH52" s="17" t="str">
        <f t="shared" si="322"/>
        <v/>
      </c>
      <c r="FI52" s="17" t="str">
        <f t="shared" si="323"/>
        <v/>
      </c>
      <c r="FJ52" s="17" t="str">
        <f t="shared" si="324"/>
        <v/>
      </c>
      <c r="FK52" s="501">
        <v>1929</v>
      </c>
    </row>
    <row r="53" spans="1:167">
      <c r="A53" s="3">
        <v>1930</v>
      </c>
      <c r="B53" s="9">
        <f>(Max!B53+Min!B53)/2</f>
        <v>38.5</v>
      </c>
      <c r="C53" s="9">
        <f>(Max!C53+Min!C53)/2</f>
        <v>40</v>
      </c>
      <c r="D53" s="9">
        <f>(Max!D53+Min!D53)/2</f>
        <v>28.5</v>
      </c>
      <c r="E53" s="9">
        <f>(Max!E53+Min!E53)/2</f>
        <v>31</v>
      </c>
      <c r="F53" s="9">
        <f>(Max!F53+Min!F53)/2</f>
        <v>39</v>
      </c>
      <c r="G53" s="171">
        <f>(Max!G53+Min!G53)/2</f>
        <v>43.5</v>
      </c>
      <c r="H53" s="9">
        <f>(Max!H53+Min!H53)/2</f>
        <v>48.5</v>
      </c>
      <c r="I53" s="9">
        <f>(Max!I53+Min!I53)/2</f>
        <v>50</v>
      </c>
      <c r="J53" s="9">
        <f>(Max!J53+Min!J53)/2</f>
        <v>49</v>
      </c>
      <c r="K53" s="9">
        <f>(Max!K53+Min!K53)/2</f>
        <v>46</v>
      </c>
      <c r="L53" s="171">
        <f>(Max!L53+Min!L53)/2</f>
        <v>45</v>
      </c>
      <c r="M53" s="9">
        <f>(Max!M53+Min!M53)/2</f>
        <v>45</v>
      </c>
      <c r="N53" s="9">
        <f>(Max!N53+Min!N53)/2</f>
        <v>53.5</v>
      </c>
      <c r="O53" s="9">
        <f>(Max!O53+Min!O53)/2</f>
        <v>47</v>
      </c>
      <c r="P53" s="9">
        <f>(Max!P53+Min!P53)/2</f>
        <v>40</v>
      </c>
      <c r="Q53" s="171">
        <f>(Max!Q53+Min!Q53)/2</f>
        <v>47</v>
      </c>
      <c r="R53" s="9">
        <f>(Max!R53+Min!R53)/2</f>
        <v>58.5</v>
      </c>
      <c r="S53" s="9">
        <f>(Max!S53+Min!S53)/2</f>
        <v>65</v>
      </c>
      <c r="T53" s="9">
        <f>(Max!T53+Min!T53)/2</f>
        <v>50.5</v>
      </c>
      <c r="U53" s="9">
        <f>(Max!U53+Min!U53)/2</f>
        <v>43.5</v>
      </c>
      <c r="V53" s="171">
        <f>(Max!V53+Min!V53)/2</f>
        <v>52.5</v>
      </c>
      <c r="W53" s="9">
        <f>(Max!W53+Min!W53)/2</f>
        <v>36</v>
      </c>
      <c r="X53" s="9">
        <f>(Max!X53+Min!X53)/2</f>
        <v>37.5</v>
      </c>
      <c r="Y53" s="9">
        <f>(Max!Y53+Min!Y53)/2</f>
        <v>46.5</v>
      </c>
      <c r="Z53" s="9">
        <f>(Max!Z53+Min!Z53)/2</f>
        <v>56.5</v>
      </c>
      <c r="AA53" s="171">
        <f>(Max!AA53+Min!AA53)/2</f>
        <v>43</v>
      </c>
      <c r="AB53" s="9">
        <f>(Max!AB53+Min!AB53)/2</f>
        <v>46</v>
      </c>
      <c r="AC53" s="9">
        <f>(Max!AC53+Min!AC53)/2</f>
        <v>41.5</v>
      </c>
      <c r="AD53" s="9">
        <f>(Max!AD53+Min!AD53)/2</f>
        <v>45</v>
      </c>
      <c r="AE53" s="9">
        <f>(Max!AE53+Min!AE53)/2</f>
        <v>46</v>
      </c>
      <c r="AF53" s="171">
        <f>(Max!AF53+Min!AF53)/2</f>
        <v>42.5</v>
      </c>
      <c r="AG53" s="9">
        <f t="shared" si="325"/>
        <v>1402</v>
      </c>
      <c r="AH53" s="68">
        <f>(Max!AG53+Min!AG53)/62</f>
        <v>45.225806451612904</v>
      </c>
      <c r="AI53" s="61">
        <f t="shared" si="326"/>
        <v>65</v>
      </c>
      <c r="AJ53" s="165">
        <f t="shared" si="327"/>
        <v>28.5</v>
      </c>
      <c r="AK53" s="501">
        <v>1930</v>
      </c>
      <c r="AL53" s="28" t="str">
        <f t="shared" si="328"/>
        <v/>
      </c>
      <c r="AM53" s="28" t="str">
        <f t="shared" si="329"/>
        <v/>
      </c>
      <c r="AN53" s="28" t="str">
        <f t="shared" si="330"/>
        <v/>
      </c>
      <c r="AO53" s="28" t="str">
        <f t="shared" si="331"/>
        <v/>
      </c>
      <c r="AP53" s="28" t="str">
        <f t="shared" si="332"/>
        <v/>
      </c>
      <c r="AQ53" s="28" t="str">
        <f t="shared" si="333"/>
        <v/>
      </c>
      <c r="AR53" s="28" t="str">
        <f t="shared" si="334"/>
        <v/>
      </c>
      <c r="AS53" s="28" t="str">
        <f t="shared" si="335"/>
        <v/>
      </c>
      <c r="AT53" s="28" t="str">
        <f t="shared" si="336"/>
        <v/>
      </c>
      <c r="AU53" s="28" t="str">
        <f t="shared" si="337"/>
        <v/>
      </c>
      <c r="AV53" s="28" t="str">
        <f t="shared" si="338"/>
        <v/>
      </c>
      <c r="AW53" s="28" t="str">
        <f t="shared" si="339"/>
        <v/>
      </c>
      <c r="AX53" s="28" t="str">
        <f t="shared" si="340"/>
        <v/>
      </c>
      <c r="AY53" s="28" t="str">
        <f t="shared" si="341"/>
        <v/>
      </c>
      <c r="AZ53" s="28" t="str">
        <f t="shared" si="342"/>
        <v/>
      </c>
      <c r="BA53" s="28" t="str">
        <f t="shared" si="343"/>
        <v/>
      </c>
      <c r="BB53" s="28" t="str">
        <f t="shared" si="344"/>
        <v/>
      </c>
      <c r="BC53" s="28" t="str">
        <f t="shared" si="345"/>
        <v/>
      </c>
      <c r="BD53" s="28" t="str">
        <f t="shared" si="346"/>
        <v/>
      </c>
      <c r="BE53" s="28" t="str">
        <f t="shared" si="347"/>
        <v/>
      </c>
      <c r="BF53" s="28" t="str">
        <f t="shared" si="348"/>
        <v/>
      </c>
      <c r="BG53" s="28" t="str">
        <f t="shared" si="349"/>
        <v/>
      </c>
      <c r="BH53" s="28" t="str">
        <f t="shared" si="350"/>
        <v/>
      </c>
      <c r="BI53" s="28" t="str">
        <f t="shared" si="351"/>
        <v/>
      </c>
      <c r="BJ53" s="28" t="str">
        <f t="shared" si="352"/>
        <v/>
      </c>
      <c r="BK53" s="28" t="str">
        <f t="shared" si="353"/>
        <v/>
      </c>
      <c r="BL53" s="28" t="str">
        <f t="shared" si="354"/>
        <v/>
      </c>
      <c r="BM53" s="28" t="str">
        <f t="shared" si="355"/>
        <v/>
      </c>
      <c r="BN53" s="28" t="str">
        <f t="shared" si="356"/>
        <v/>
      </c>
      <c r="BO53" s="28" t="str">
        <f t="shared" si="357"/>
        <v/>
      </c>
      <c r="BP53" s="28" t="str">
        <f t="shared" si="358"/>
        <v/>
      </c>
      <c r="BQ53" s="28">
        <f t="shared" si="359"/>
        <v>0</v>
      </c>
      <c r="BR53" s="502">
        <v>1930</v>
      </c>
      <c r="BS53" s="17" t="str">
        <f t="shared" si="263"/>
        <v/>
      </c>
      <c r="BT53" s="17" t="str">
        <f t="shared" si="264"/>
        <v/>
      </c>
      <c r="BU53" s="17" t="str">
        <f t="shared" si="265"/>
        <v/>
      </c>
      <c r="BV53" s="17" t="str">
        <f t="shared" si="266"/>
        <v/>
      </c>
      <c r="BW53" s="17" t="str">
        <f t="shared" si="267"/>
        <v/>
      </c>
      <c r="BX53" s="17" t="str">
        <f t="shared" si="268"/>
        <v/>
      </c>
      <c r="BY53" s="17" t="str">
        <f t="shared" si="269"/>
        <v/>
      </c>
      <c r="BZ53" s="17" t="str">
        <f t="shared" si="270"/>
        <v/>
      </c>
      <c r="CA53" s="17" t="str">
        <f t="shared" si="271"/>
        <v/>
      </c>
      <c r="CB53" s="17" t="str">
        <f t="shared" si="272"/>
        <v/>
      </c>
      <c r="CC53" s="17" t="str">
        <f t="shared" si="273"/>
        <v/>
      </c>
      <c r="CD53" s="17" t="str">
        <f t="shared" si="274"/>
        <v/>
      </c>
      <c r="CE53" s="17" t="str">
        <f t="shared" si="275"/>
        <v/>
      </c>
      <c r="CF53" s="17" t="str">
        <f t="shared" si="276"/>
        <v/>
      </c>
      <c r="CG53" s="17" t="str">
        <f t="shared" si="277"/>
        <v/>
      </c>
      <c r="CH53" s="17" t="str">
        <f t="shared" si="278"/>
        <v/>
      </c>
      <c r="CI53" s="17" t="str">
        <f t="shared" si="279"/>
        <v/>
      </c>
      <c r="CJ53" s="17" t="str">
        <f t="shared" si="280"/>
        <v/>
      </c>
      <c r="CK53" s="17" t="str">
        <f t="shared" si="281"/>
        <v/>
      </c>
      <c r="CL53" s="17" t="str">
        <f t="shared" si="282"/>
        <v/>
      </c>
      <c r="CM53" s="17" t="str">
        <f t="shared" si="283"/>
        <v/>
      </c>
      <c r="CN53" s="17" t="str">
        <f t="shared" si="284"/>
        <v/>
      </c>
      <c r="CO53" s="17" t="str">
        <f t="shared" si="285"/>
        <v/>
      </c>
      <c r="CP53" s="17" t="str">
        <f t="shared" si="286"/>
        <v/>
      </c>
      <c r="CQ53" s="17" t="str">
        <f t="shared" si="287"/>
        <v/>
      </c>
      <c r="CR53" s="17" t="str">
        <f t="shared" si="288"/>
        <v/>
      </c>
      <c r="CS53" s="17" t="str">
        <f t="shared" si="289"/>
        <v/>
      </c>
      <c r="CT53" s="17" t="str">
        <f t="shared" si="290"/>
        <v/>
      </c>
      <c r="CU53" s="17" t="str">
        <f t="shared" si="291"/>
        <v/>
      </c>
      <c r="CV53" s="17" t="str">
        <f t="shared" si="292"/>
        <v/>
      </c>
      <c r="CW53" s="17" t="str">
        <f t="shared" si="293"/>
        <v/>
      </c>
      <c r="CX53" s="501">
        <v>1930</v>
      </c>
      <c r="CY53" s="28" t="str">
        <f t="shared" si="165"/>
        <v/>
      </c>
      <c r="CZ53" s="28" t="str">
        <f t="shared" si="166"/>
        <v/>
      </c>
      <c r="DA53" s="28">
        <f t="shared" si="167"/>
        <v>1</v>
      </c>
      <c r="DB53" s="28">
        <f t="shared" si="168"/>
        <v>1</v>
      </c>
      <c r="DC53" s="28" t="str">
        <f t="shared" si="169"/>
        <v/>
      </c>
      <c r="DD53" s="28" t="str">
        <f t="shared" si="170"/>
        <v/>
      </c>
      <c r="DE53" s="28" t="str">
        <f t="shared" si="171"/>
        <v/>
      </c>
      <c r="DF53" s="28" t="str">
        <f t="shared" si="172"/>
        <v/>
      </c>
      <c r="DG53" s="28" t="str">
        <f t="shared" si="173"/>
        <v/>
      </c>
      <c r="DH53" s="28" t="str">
        <f t="shared" si="174"/>
        <v/>
      </c>
      <c r="DI53" s="28" t="str">
        <f t="shared" si="175"/>
        <v/>
      </c>
      <c r="DJ53" s="28" t="str">
        <f t="shared" si="176"/>
        <v/>
      </c>
      <c r="DK53" s="28" t="str">
        <f t="shared" si="177"/>
        <v/>
      </c>
      <c r="DL53" s="28" t="str">
        <f t="shared" si="178"/>
        <v/>
      </c>
      <c r="DM53" s="28" t="str">
        <f t="shared" si="179"/>
        <v/>
      </c>
      <c r="DN53" s="28" t="str">
        <f t="shared" si="180"/>
        <v/>
      </c>
      <c r="DO53" s="28" t="str">
        <f t="shared" si="181"/>
        <v/>
      </c>
      <c r="DP53" s="28" t="str">
        <f t="shared" si="182"/>
        <v/>
      </c>
      <c r="DQ53" s="28" t="str">
        <f t="shared" si="183"/>
        <v/>
      </c>
      <c r="DR53" s="28" t="str">
        <f t="shared" si="184"/>
        <v/>
      </c>
      <c r="DS53" s="28" t="str">
        <f t="shared" si="185"/>
        <v/>
      </c>
      <c r="DT53" s="28" t="str">
        <f t="shared" si="186"/>
        <v/>
      </c>
      <c r="DU53" s="28" t="str">
        <f t="shared" si="187"/>
        <v/>
      </c>
      <c r="DV53" s="28" t="str">
        <f t="shared" si="188"/>
        <v/>
      </c>
      <c r="DW53" s="28" t="str">
        <f t="shared" si="189"/>
        <v/>
      </c>
      <c r="DX53" s="28" t="str">
        <f t="shared" si="190"/>
        <v/>
      </c>
      <c r="DY53" s="28" t="str">
        <f t="shared" si="191"/>
        <v/>
      </c>
      <c r="DZ53" s="28" t="str">
        <f t="shared" si="192"/>
        <v/>
      </c>
      <c r="EA53" s="28" t="str">
        <f t="shared" si="193"/>
        <v/>
      </c>
      <c r="EB53" s="28" t="str">
        <f t="shared" si="194"/>
        <v/>
      </c>
      <c r="EC53" s="28" t="str">
        <f t="shared" si="195"/>
        <v/>
      </c>
      <c r="ED53" s="28">
        <f t="shared" si="196"/>
        <v>2</v>
      </c>
      <c r="EE53" s="501">
        <v>1930</v>
      </c>
      <c r="EF53" s="17" t="str">
        <f t="shared" si="294"/>
        <v/>
      </c>
      <c r="EG53" s="17" t="str">
        <f t="shared" si="295"/>
        <v/>
      </c>
      <c r="EH53" s="17" t="str">
        <f t="shared" si="296"/>
        <v/>
      </c>
      <c r="EI53" s="17" t="str">
        <f t="shared" si="297"/>
        <v/>
      </c>
      <c r="EJ53" s="17" t="str">
        <f t="shared" si="298"/>
        <v/>
      </c>
      <c r="EK53" s="17" t="str">
        <f t="shared" si="299"/>
        <v/>
      </c>
      <c r="EL53" s="17" t="str">
        <f t="shared" si="300"/>
        <v/>
      </c>
      <c r="EM53" s="17" t="str">
        <f t="shared" si="301"/>
        <v/>
      </c>
      <c r="EN53" s="17" t="str">
        <f t="shared" si="302"/>
        <v/>
      </c>
      <c r="EO53" s="17" t="str">
        <f t="shared" si="303"/>
        <v/>
      </c>
      <c r="EP53" s="17" t="str">
        <f t="shared" si="304"/>
        <v/>
      </c>
      <c r="EQ53" s="17" t="str">
        <f t="shared" si="305"/>
        <v/>
      </c>
      <c r="ER53" s="17" t="str">
        <f t="shared" si="306"/>
        <v/>
      </c>
      <c r="ES53" s="17" t="str">
        <f t="shared" si="307"/>
        <v/>
      </c>
      <c r="ET53" s="17" t="str">
        <f t="shared" si="308"/>
        <v/>
      </c>
      <c r="EU53" s="17" t="str">
        <f t="shared" si="309"/>
        <v/>
      </c>
      <c r="EV53" s="17" t="str">
        <f t="shared" si="310"/>
        <v/>
      </c>
      <c r="EW53" s="17" t="str">
        <f t="shared" si="311"/>
        <v/>
      </c>
      <c r="EX53" s="17" t="str">
        <f t="shared" si="312"/>
        <v/>
      </c>
      <c r="EY53" s="17" t="str">
        <f t="shared" si="313"/>
        <v/>
      </c>
      <c r="EZ53" s="17" t="str">
        <f t="shared" si="314"/>
        <v/>
      </c>
      <c r="FA53" s="17" t="str">
        <f t="shared" si="315"/>
        <v/>
      </c>
      <c r="FB53" s="17" t="str">
        <f t="shared" si="316"/>
        <v/>
      </c>
      <c r="FC53" s="17" t="str">
        <f t="shared" si="317"/>
        <v/>
      </c>
      <c r="FD53" s="17" t="str">
        <f t="shared" si="318"/>
        <v/>
      </c>
      <c r="FE53" s="17" t="str">
        <f t="shared" si="319"/>
        <v/>
      </c>
      <c r="FF53" s="17" t="str">
        <f t="shared" si="320"/>
        <v/>
      </c>
      <c r="FG53" s="17" t="str">
        <f t="shared" si="321"/>
        <v/>
      </c>
      <c r="FH53" s="17" t="str">
        <f t="shared" si="322"/>
        <v/>
      </c>
      <c r="FI53" s="17" t="str">
        <f t="shared" si="323"/>
        <v/>
      </c>
      <c r="FJ53" s="17" t="str">
        <f t="shared" si="324"/>
        <v/>
      </c>
      <c r="FK53" s="501">
        <v>1930</v>
      </c>
    </row>
    <row r="54" spans="1:167">
      <c r="A54" s="3">
        <v>1931</v>
      </c>
      <c r="B54" s="9">
        <f>(Max!B54+Min!B54)/2</f>
        <v>45.5</v>
      </c>
      <c r="C54" s="9">
        <f>(Max!C54+Min!C54)/2</f>
        <v>40</v>
      </c>
      <c r="D54" s="9">
        <f>(Max!D54+Min!D54)/2</f>
        <v>35</v>
      </c>
      <c r="E54" s="9">
        <f>(Max!E54+Min!E54)/2</f>
        <v>36.5</v>
      </c>
      <c r="F54" s="9">
        <f>(Max!F54+Min!F54)/2</f>
        <v>39.5</v>
      </c>
      <c r="G54" s="171">
        <f>(Max!G54+Min!G54)/2</f>
        <v>37</v>
      </c>
      <c r="H54" s="9">
        <f>(Max!H54+Min!H54)/2</f>
        <v>43</v>
      </c>
      <c r="I54" s="9">
        <f>(Max!I54+Min!I54)/2</f>
        <v>46.5</v>
      </c>
      <c r="J54" s="9">
        <f>(Max!J54+Min!J54)/2</f>
        <v>39</v>
      </c>
      <c r="K54" s="9">
        <f>(Max!K54+Min!K54)/2</f>
        <v>37</v>
      </c>
      <c r="L54" s="171">
        <f>(Max!L54+Min!L54)/2</f>
        <v>33</v>
      </c>
      <c r="M54" s="9">
        <f>(Max!M54+Min!M54)/2</f>
        <v>37</v>
      </c>
      <c r="N54" s="9">
        <f>(Max!N54+Min!N54)/2</f>
        <v>38</v>
      </c>
      <c r="O54" s="9">
        <f>(Max!O54+Min!O54)/2</f>
        <v>42.5</v>
      </c>
      <c r="P54" s="9">
        <f>(Max!P54+Min!P54)/2</f>
        <v>39.5</v>
      </c>
      <c r="Q54" s="171">
        <f>(Max!Q54+Min!Q54)/2</f>
        <v>35.5</v>
      </c>
      <c r="R54" s="9">
        <f>(Max!R54+Min!R54)/2</f>
        <v>39.5</v>
      </c>
      <c r="S54" s="9">
        <f>(Max!S54+Min!S54)/2</f>
        <v>42</v>
      </c>
      <c r="T54" s="9">
        <f>(Max!T54+Min!T54)/2</f>
        <v>42</v>
      </c>
      <c r="U54" s="9">
        <f>(Max!U54+Min!U54)/2</f>
        <v>37.5</v>
      </c>
      <c r="V54" s="171">
        <f>(Max!V54+Min!V54)/2</f>
        <v>38.5</v>
      </c>
      <c r="W54" s="9">
        <f>(Max!W54+Min!W54)/2</f>
        <v>41</v>
      </c>
      <c r="X54" s="9">
        <f>(Max!X54+Min!X54)/2</f>
        <v>45</v>
      </c>
      <c r="Y54" s="9">
        <f>(Max!Y54+Min!Y54)/2</f>
        <v>41</v>
      </c>
      <c r="Z54" s="9">
        <f>(Max!Z54+Min!Z54)/2</f>
        <v>51.5</v>
      </c>
      <c r="AA54" s="171">
        <f>(Max!AA54+Min!AA54)/2</f>
        <v>47</v>
      </c>
      <c r="AB54" s="9">
        <f>(Max!AB54+Min!AB54)/2</f>
        <v>48</v>
      </c>
      <c r="AC54" s="9">
        <f>(Max!AC54+Min!AC54)/2</f>
        <v>47.5</v>
      </c>
      <c r="AD54" s="9">
        <f>(Max!AD54+Min!AD54)/2</f>
        <v>51</v>
      </c>
      <c r="AE54" s="9">
        <f>(Max!AE54+Min!AE54)/2</f>
        <v>43.5</v>
      </c>
      <c r="AF54" s="171">
        <f>(Max!AF54+Min!AF54)/2</f>
        <v>41</v>
      </c>
      <c r="AG54" s="9">
        <f t="shared" si="325"/>
        <v>1280.5</v>
      </c>
      <c r="AH54" s="68">
        <f>(Max!AG54+Min!AG54)/62</f>
        <v>41.306451612903224</v>
      </c>
      <c r="AI54" s="61">
        <f t="shared" si="326"/>
        <v>51.5</v>
      </c>
      <c r="AJ54" s="165">
        <f t="shared" si="327"/>
        <v>33</v>
      </c>
      <c r="AK54" s="501">
        <v>1931</v>
      </c>
      <c r="AL54" s="28" t="str">
        <f t="shared" si="328"/>
        <v/>
      </c>
      <c r="AM54" s="28" t="str">
        <f t="shared" si="329"/>
        <v/>
      </c>
      <c r="AN54" s="28" t="str">
        <f t="shared" si="330"/>
        <v/>
      </c>
      <c r="AO54" s="28" t="str">
        <f t="shared" si="331"/>
        <v/>
      </c>
      <c r="AP54" s="28" t="str">
        <f t="shared" si="332"/>
        <v/>
      </c>
      <c r="AQ54" s="28" t="str">
        <f t="shared" si="333"/>
        <v/>
      </c>
      <c r="AR54" s="28" t="str">
        <f t="shared" si="334"/>
        <v/>
      </c>
      <c r="AS54" s="28" t="str">
        <f t="shared" si="335"/>
        <v/>
      </c>
      <c r="AT54" s="28" t="str">
        <f t="shared" si="336"/>
        <v/>
      </c>
      <c r="AU54" s="28" t="str">
        <f t="shared" si="337"/>
        <v/>
      </c>
      <c r="AV54" s="28" t="str">
        <f t="shared" si="338"/>
        <v/>
      </c>
      <c r="AW54" s="28" t="str">
        <f t="shared" si="339"/>
        <v/>
      </c>
      <c r="AX54" s="28" t="str">
        <f t="shared" si="340"/>
        <v/>
      </c>
      <c r="AY54" s="28" t="str">
        <f t="shared" si="341"/>
        <v/>
      </c>
      <c r="AZ54" s="28" t="str">
        <f t="shared" si="342"/>
        <v/>
      </c>
      <c r="BA54" s="28" t="str">
        <f t="shared" si="343"/>
        <v/>
      </c>
      <c r="BB54" s="28" t="str">
        <f t="shared" si="344"/>
        <v/>
      </c>
      <c r="BC54" s="28" t="str">
        <f t="shared" si="345"/>
        <v/>
      </c>
      <c r="BD54" s="28" t="str">
        <f t="shared" si="346"/>
        <v/>
      </c>
      <c r="BE54" s="28" t="str">
        <f t="shared" si="347"/>
        <v/>
      </c>
      <c r="BF54" s="28" t="str">
        <f t="shared" si="348"/>
        <v/>
      </c>
      <c r="BG54" s="28" t="str">
        <f t="shared" si="349"/>
        <v/>
      </c>
      <c r="BH54" s="28" t="str">
        <f t="shared" si="350"/>
        <v/>
      </c>
      <c r="BI54" s="28" t="str">
        <f t="shared" si="351"/>
        <v/>
      </c>
      <c r="BJ54" s="28" t="str">
        <f t="shared" si="352"/>
        <v/>
      </c>
      <c r="BK54" s="28" t="str">
        <f t="shared" si="353"/>
        <v/>
      </c>
      <c r="BL54" s="28" t="str">
        <f t="shared" si="354"/>
        <v/>
      </c>
      <c r="BM54" s="28" t="str">
        <f t="shared" si="355"/>
        <v/>
      </c>
      <c r="BN54" s="28" t="str">
        <f t="shared" si="356"/>
        <v/>
      </c>
      <c r="BO54" s="28" t="str">
        <f t="shared" si="357"/>
        <v/>
      </c>
      <c r="BP54" s="28" t="str">
        <f t="shared" si="358"/>
        <v/>
      </c>
      <c r="BQ54" s="28">
        <f t="shared" si="359"/>
        <v>0</v>
      </c>
      <c r="BR54" s="502">
        <v>1931</v>
      </c>
      <c r="BS54" s="17" t="str">
        <f t="shared" si="263"/>
        <v/>
      </c>
      <c r="BT54" s="17" t="str">
        <f t="shared" si="264"/>
        <v/>
      </c>
      <c r="BU54" s="17" t="str">
        <f t="shared" si="265"/>
        <v/>
      </c>
      <c r="BV54" s="17" t="str">
        <f t="shared" si="266"/>
        <v/>
      </c>
      <c r="BW54" s="17" t="str">
        <f t="shared" si="267"/>
        <v/>
      </c>
      <c r="BX54" s="17" t="str">
        <f t="shared" si="268"/>
        <v/>
      </c>
      <c r="BY54" s="17" t="str">
        <f t="shared" si="269"/>
        <v/>
      </c>
      <c r="BZ54" s="17" t="str">
        <f t="shared" si="270"/>
        <v/>
      </c>
      <c r="CA54" s="17" t="str">
        <f t="shared" si="271"/>
        <v/>
      </c>
      <c r="CB54" s="17" t="str">
        <f t="shared" si="272"/>
        <v/>
      </c>
      <c r="CC54" s="17" t="str">
        <f t="shared" si="273"/>
        <v/>
      </c>
      <c r="CD54" s="17" t="str">
        <f t="shared" si="274"/>
        <v/>
      </c>
      <c r="CE54" s="17" t="str">
        <f t="shared" si="275"/>
        <v/>
      </c>
      <c r="CF54" s="17" t="str">
        <f t="shared" si="276"/>
        <v/>
      </c>
      <c r="CG54" s="17" t="str">
        <f t="shared" si="277"/>
        <v/>
      </c>
      <c r="CH54" s="17" t="str">
        <f t="shared" si="278"/>
        <v/>
      </c>
      <c r="CI54" s="17" t="str">
        <f t="shared" si="279"/>
        <v/>
      </c>
      <c r="CJ54" s="17" t="str">
        <f t="shared" si="280"/>
        <v/>
      </c>
      <c r="CK54" s="17" t="str">
        <f t="shared" si="281"/>
        <v/>
      </c>
      <c r="CL54" s="17" t="str">
        <f t="shared" si="282"/>
        <v/>
      </c>
      <c r="CM54" s="17" t="str">
        <f t="shared" si="283"/>
        <v/>
      </c>
      <c r="CN54" s="17" t="str">
        <f t="shared" si="284"/>
        <v/>
      </c>
      <c r="CO54" s="17" t="str">
        <f t="shared" si="285"/>
        <v/>
      </c>
      <c r="CP54" s="17" t="str">
        <f t="shared" si="286"/>
        <v/>
      </c>
      <c r="CQ54" s="17" t="str">
        <f t="shared" si="287"/>
        <v/>
      </c>
      <c r="CR54" s="17" t="str">
        <f t="shared" si="288"/>
        <v/>
      </c>
      <c r="CS54" s="17" t="str">
        <f t="shared" si="289"/>
        <v/>
      </c>
      <c r="CT54" s="17" t="str">
        <f t="shared" si="290"/>
        <v/>
      </c>
      <c r="CU54" s="17" t="str">
        <f t="shared" si="291"/>
        <v/>
      </c>
      <c r="CV54" s="17" t="str">
        <f t="shared" si="292"/>
        <v/>
      </c>
      <c r="CW54" s="17" t="str">
        <f t="shared" si="293"/>
        <v/>
      </c>
      <c r="CX54" s="501">
        <v>1931</v>
      </c>
      <c r="CY54" s="28" t="str">
        <f t="shared" si="165"/>
        <v/>
      </c>
      <c r="CZ54" s="28" t="str">
        <f t="shared" si="166"/>
        <v/>
      </c>
      <c r="DA54" s="28" t="str">
        <f t="shared" si="167"/>
        <v/>
      </c>
      <c r="DB54" s="28" t="str">
        <f t="shared" si="168"/>
        <v/>
      </c>
      <c r="DC54" s="28" t="str">
        <f t="shared" si="169"/>
        <v/>
      </c>
      <c r="DD54" s="28" t="str">
        <f t="shared" si="170"/>
        <v/>
      </c>
      <c r="DE54" s="28" t="str">
        <f t="shared" si="171"/>
        <v/>
      </c>
      <c r="DF54" s="28" t="str">
        <f t="shared" si="172"/>
        <v/>
      </c>
      <c r="DG54" s="28" t="str">
        <f t="shared" si="173"/>
        <v/>
      </c>
      <c r="DH54" s="28" t="str">
        <f t="shared" si="174"/>
        <v/>
      </c>
      <c r="DI54" s="28" t="str">
        <f t="shared" si="175"/>
        <v/>
      </c>
      <c r="DJ54" s="28" t="str">
        <f t="shared" si="176"/>
        <v/>
      </c>
      <c r="DK54" s="28" t="str">
        <f t="shared" si="177"/>
        <v/>
      </c>
      <c r="DL54" s="28" t="str">
        <f t="shared" si="178"/>
        <v/>
      </c>
      <c r="DM54" s="28" t="str">
        <f t="shared" si="179"/>
        <v/>
      </c>
      <c r="DN54" s="28" t="str">
        <f t="shared" si="180"/>
        <v/>
      </c>
      <c r="DO54" s="28" t="str">
        <f t="shared" si="181"/>
        <v/>
      </c>
      <c r="DP54" s="28" t="str">
        <f t="shared" si="182"/>
        <v/>
      </c>
      <c r="DQ54" s="28" t="str">
        <f t="shared" si="183"/>
        <v/>
      </c>
      <c r="DR54" s="28" t="str">
        <f t="shared" si="184"/>
        <v/>
      </c>
      <c r="DS54" s="28" t="str">
        <f t="shared" si="185"/>
        <v/>
      </c>
      <c r="DT54" s="28" t="str">
        <f t="shared" si="186"/>
        <v/>
      </c>
      <c r="DU54" s="28" t="str">
        <f t="shared" si="187"/>
        <v/>
      </c>
      <c r="DV54" s="28" t="str">
        <f t="shared" si="188"/>
        <v/>
      </c>
      <c r="DW54" s="28" t="str">
        <f t="shared" si="189"/>
        <v/>
      </c>
      <c r="DX54" s="28" t="str">
        <f t="shared" si="190"/>
        <v/>
      </c>
      <c r="DY54" s="28" t="str">
        <f t="shared" si="191"/>
        <v/>
      </c>
      <c r="DZ54" s="28" t="str">
        <f t="shared" si="192"/>
        <v/>
      </c>
      <c r="EA54" s="28" t="str">
        <f t="shared" si="193"/>
        <v/>
      </c>
      <c r="EB54" s="28" t="str">
        <f t="shared" si="194"/>
        <v/>
      </c>
      <c r="EC54" s="28" t="str">
        <f t="shared" si="195"/>
        <v/>
      </c>
      <c r="ED54" s="28">
        <f t="shared" si="196"/>
        <v>0</v>
      </c>
      <c r="EE54" s="501">
        <v>1931</v>
      </c>
      <c r="EF54" s="17" t="str">
        <f t="shared" si="294"/>
        <v/>
      </c>
      <c r="EG54" s="17" t="str">
        <f t="shared" si="295"/>
        <v/>
      </c>
      <c r="EH54" s="17" t="str">
        <f t="shared" si="296"/>
        <v/>
      </c>
      <c r="EI54" s="17" t="str">
        <f t="shared" si="297"/>
        <v/>
      </c>
      <c r="EJ54" s="17" t="str">
        <f t="shared" si="298"/>
        <v/>
      </c>
      <c r="EK54" s="17" t="str">
        <f t="shared" si="299"/>
        <v/>
      </c>
      <c r="EL54" s="17" t="str">
        <f t="shared" si="300"/>
        <v/>
      </c>
      <c r="EM54" s="17" t="str">
        <f t="shared" si="301"/>
        <v/>
      </c>
      <c r="EN54" s="17" t="str">
        <f t="shared" si="302"/>
        <v/>
      </c>
      <c r="EO54" s="17" t="str">
        <f t="shared" si="303"/>
        <v/>
      </c>
      <c r="EP54" s="17" t="str">
        <f t="shared" si="304"/>
        <v/>
      </c>
      <c r="EQ54" s="17" t="str">
        <f t="shared" si="305"/>
        <v/>
      </c>
      <c r="ER54" s="17" t="str">
        <f t="shared" si="306"/>
        <v/>
      </c>
      <c r="ES54" s="17" t="str">
        <f t="shared" si="307"/>
        <v/>
      </c>
      <c r="ET54" s="17" t="str">
        <f t="shared" si="308"/>
        <v/>
      </c>
      <c r="EU54" s="17" t="str">
        <f t="shared" si="309"/>
        <v/>
      </c>
      <c r="EV54" s="17" t="str">
        <f t="shared" si="310"/>
        <v/>
      </c>
      <c r="EW54" s="17" t="str">
        <f t="shared" si="311"/>
        <v/>
      </c>
      <c r="EX54" s="17" t="str">
        <f t="shared" si="312"/>
        <v/>
      </c>
      <c r="EY54" s="17" t="str">
        <f t="shared" si="313"/>
        <v/>
      </c>
      <c r="EZ54" s="17" t="str">
        <f t="shared" si="314"/>
        <v/>
      </c>
      <c r="FA54" s="17" t="str">
        <f t="shared" si="315"/>
        <v/>
      </c>
      <c r="FB54" s="17" t="str">
        <f t="shared" si="316"/>
        <v/>
      </c>
      <c r="FC54" s="17" t="str">
        <f t="shared" si="317"/>
        <v/>
      </c>
      <c r="FD54" s="17" t="str">
        <f t="shared" si="318"/>
        <v/>
      </c>
      <c r="FE54" s="17" t="str">
        <f t="shared" si="319"/>
        <v/>
      </c>
      <c r="FF54" s="17" t="str">
        <f t="shared" si="320"/>
        <v/>
      </c>
      <c r="FG54" s="17" t="str">
        <f t="shared" si="321"/>
        <v/>
      </c>
      <c r="FH54" s="17" t="str">
        <f t="shared" si="322"/>
        <v/>
      </c>
      <c r="FI54" s="17" t="str">
        <f t="shared" si="323"/>
        <v/>
      </c>
      <c r="FJ54" s="17" t="str">
        <f t="shared" si="324"/>
        <v/>
      </c>
      <c r="FK54" s="501">
        <v>1931</v>
      </c>
    </row>
    <row r="55" spans="1:167">
      <c r="A55" s="3">
        <v>1932</v>
      </c>
      <c r="B55" s="9">
        <f>(Max!B55+Min!B55)/2</f>
        <v>42</v>
      </c>
      <c r="C55" s="9">
        <f>(Max!C55+Min!C55)/2</f>
        <v>46.5</v>
      </c>
      <c r="D55" s="9">
        <f>(Max!D55+Min!D55)/2</f>
        <v>47.5</v>
      </c>
      <c r="E55" s="9">
        <f>(Max!E55+Min!E55)/2</f>
        <v>44</v>
      </c>
      <c r="F55" s="9">
        <f>(Max!F55+Min!F55)/2</f>
        <v>48</v>
      </c>
      <c r="G55" s="171">
        <f>(Max!G55+Min!G55)/2</f>
        <v>37.5</v>
      </c>
      <c r="H55" s="9">
        <f>(Max!H55+Min!H55)/2</f>
        <v>28.5</v>
      </c>
      <c r="I55" s="9">
        <f>(Max!I55+Min!I55)/2</f>
        <v>33.5</v>
      </c>
      <c r="J55" s="9">
        <f>(Max!J55+Min!J55)/2</f>
        <v>28</v>
      </c>
      <c r="K55" s="9">
        <f>(Max!K55+Min!K55)/2</f>
        <v>27.5</v>
      </c>
      <c r="L55" s="171">
        <f>(Max!L55+Min!L55)/2</f>
        <v>31.5</v>
      </c>
      <c r="M55" s="9">
        <f>(Max!M55+Min!M55)/2</f>
        <v>33.5</v>
      </c>
      <c r="N55" s="9">
        <f>(Max!N55+Min!N55)/2</f>
        <v>30.5</v>
      </c>
      <c r="O55" s="9">
        <f>(Max!O55+Min!O55)/2</f>
        <v>30.5</v>
      </c>
      <c r="P55" s="9">
        <f>(Max!P55+Min!P55)/2</f>
        <v>34.5</v>
      </c>
      <c r="Q55" s="171">
        <f>(Max!Q55+Min!Q55)/2</f>
        <v>29.5</v>
      </c>
      <c r="R55" s="9">
        <f>(Max!R55+Min!R55)/2</f>
        <v>55.5</v>
      </c>
      <c r="S55" s="9">
        <f>(Max!S55+Min!S55)/2</f>
        <v>44</v>
      </c>
      <c r="T55" s="9">
        <f>(Max!T55+Min!T55)/2</f>
        <v>50</v>
      </c>
      <c r="U55" s="9">
        <f>(Max!U55+Min!U55)/2</f>
        <v>50</v>
      </c>
      <c r="V55" s="171">
        <f>(Max!V55+Min!V55)/2</f>
        <v>51</v>
      </c>
      <c r="W55" s="9">
        <f>(Max!W55+Min!W55)/2</f>
        <v>58</v>
      </c>
      <c r="X55" s="9">
        <f>(Max!X55+Min!X55)/2</f>
        <v>40.5</v>
      </c>
      <c r="Y55" s="9">
        <f>(Max!Y55+Min!Y55)/2</f>
        <v>46.5</v>
      </c>
      <c r="Z55" s="9">
        <f>(Max!Z55+Min!Z55)/2</f>
        <v>49</v>
      </c>
      <c r="AA55" s="171">
        <f>(Max!AA55+Min!AA55)/2</f>
        <v>61.5</v>
      </c>
      <c r="AB55" s="9">
        <f>(Max!AB55+Min!AB55)/2</f>
        <v>52.5</v>
      </c>
      <c r="AC55" s="9">
        <f>(Max!AC55+Min!AC55)/2</f>
        <v>51.5</v>
      </c>
      <c r="AD55" s="9">
        <f>(Max!AD55+Min!AD55)/2</f>
        <v>50</v>
      </c>
      <c r="AE55" s="9">
        <f>(Max!AE55+Min!AE55)/2</f>
        <v>52.5</v>
      </c>
      <c r="AF55" s="171">
        <f>(Max!AF55+Min!AF55)/2</f>
        <v>57.5</v>
      </c>
      <c r="AG55" s="9">
        <f t="shared" si="325"/>
        <v>1343</v>
      </c>
      <c r="AH55" s="68">
        <f>(Max!AG55+Min!AG55)/62</f>
        <v>43.322580645161288</v>
      </c>
      <c r="AI55" s="61">
        <f t="shared" si="326"/>
        <v>61.5</v>
      </c>
      <c r="AJ55" s="165">
        <f t="shared" si="327"/>
        <v>27.5</v>
      </c>
      <c r="AK55" s="501">
        <v>1932</v>
      </c>
      <c r="AL55" s="28" t="str">
        <f t="shared" si="328"/>
        <v/>
      </c>
      <c r="AM55" s="28" t="str">
        <f t="shared" si="329"/>
        <v/>
      </c>
      <c r="AN55" s="28" t="str">
        <f t="shared" si="330"/>
        <v/>
      </c>
      <c r="AO55" s="28" t="str">
        <f t="shared" si="331"/>
        <v/>
      </c>
      <c r="AP55" s="28" t="str">
        <f t="shared" si="332"/>
        <v/>
      </c>
      <c r="AQ55" s="28" t="str">
        <f t="shared" si="333"/>
        <v/>
      </c>
      <c r="AR55" s="28" t="str">
        <f t="shared" si="334"/>
        <v/>
      </c>
      <c r="AS55" s="28" t="str">
        <f t="shared" si="335"/>
        <v/>
      </c>
      <c r="AT55" s="28" t="str">
        <f t="shared" si="336"/>
        <v/>
      </c>
      <c r="AU55" s="28" t="str">
        <f t="shared" si="337"/>
        <v/>
      </c>
      <c r="AV55" s="28" t="str">
        <f t="shared" si="338"/>
        <v/>
      </c>
      <c r="AW55" s="28" t="str">
        <f t="shared" si="339"/>
        <v/>
      </c>
      <c r="AX55" s="28" t="str">
        <f t="shared" si="340"/>
        <v/>
      </c>
      <c r="AY55" s="28" t="str">
        <f t="shared" si="341"/>
        <v/>
      </c>
      <c r="AZ55" s="28" t="str">
        <f t="shared" si="342"/>
        <v/>
      </c>
      <c r="BA55" s="28" t="str">
        <f t="shared" si="343"/>
        <v/>
      </c>
      <c r="BB55" s="28" t="str">
        <f t="shared" si="344"/>
        <v/>
      </c>
      <c r="BC55" s="28" t="str">
        <f t="shared" si="345"/>
        <v/>
      </c>
      <c r="BD55" s="28" t="str">
        <f t="shared" si="346"/>
        <v/>
      </c>
      <c r="BE55" s="28" t="str">
        <f t="shared" si="347"/>
        <v/>
      </c>
      <c r="BF55" s="28" t="str">
        <f t="shared" si="348"/>
        <v/>
      </c>
      <c r="BG55" s="28" t="str">
        <f t="shared" si="349"/>
        <v/>
      </c>
      <c r="BH55" s="28" t="str">
        <f t="shared" si="350"/>
        <v/>
      </c>
      <c r="BI55" s="28" t="str">
        <f t="shared" si="351"/>
        <v/>
      </c>
      <c r="BJ55" s="28" t="str">
        <f t="shared" si="352"/>
        <v/>
      </c>
      <c r="BK55" s="28" t="str">
        <f t="shared" si="353"/>
        <v/>
      </c>
      <c r="BL55" s="28" t="str">
        <f t="shared" si="354"/>
        <v/>
      </c>
      <c r="BM55" s="28" t="str">
        <f t="shared" si="355"/>
        <v/>
      </c>
      <c r="BN55" s="28" t="str">
        <f t="shared" si="356"/>
        <v/>
      </c>
      <c r="BO55" s="28" t="str">
        <f t="shared" si="357"/>
        <v/>
      </c>
      <c r="BP55" s="28" t="str">
        <f t="shared" si="358"/>
        <v/>
      </c>
      <c r="BQ55" s="28">
        <f t="shared" si="359"/>
        <v>0</v>
      </c>
      <c r="BR55" s="502">
        <v>1932</v>
      </c>
      <c r="BS55" s="17" t="str">
        <f t="shared" si="263"/>
        <v/>
      </c>
      <c r="BT55" s="17" t="str">
        <f t="shared" si="264"/>
        <v/>
      </c>
      <c r="BU55" s="17" t="str">
        <f t="shared" si="265"/>
        <v/>
      </c>
      <c r="BV55" s="17" t="str">
        <f t="shared" si="266"/>
        <v/>
      </c>
      <c r="BW55" s="17" t="str">
        <f t="shared" si="267"/>
        <v/>
      </c>
      <c r="BX55" s="17" t="str">
        <f t="shared" si="268"/>
        <v/>
      </c>
      <c r="BY55" s="17" t="str">
        <f t="shared" si="269"/>
        <v/>
      </c>
      <c r="BZ55" s="17" t="str">
        <f t="shared" si="270"/>
        <v/>
      </c>
      <c r="CA55" s="17" t="str">
        <f t="shared" si="271"/>
        <v/>
      </c>
      <c r="CB55" s="17" t="str">
        <f t="shared" si="272"/>
        <v/>
      </c>
      <c r="CC55" s="17" t="str">
        <f t="shared" si="273"/>
        <v/>
      </c>
      <c r="CD55" s="17" t="str">
        <f t="shared" si="274"/>
        <v/>
      </c>
      <c r="CE55" s="17" t="str">
        <f t="shared" si="275"/>
        <v/>
      </c>
      <c r="CF55" s="17" t="str">
        <f t="shared" si="276"/>
        <v/>
      </c>
      <c r="CG55" s="17" t="str">
        <f t="shared" si="277"/>
        <v/>
      </c>
      <c r="CH55" s="17" t="str">
        <f t="shared" si="278"/>
        <v/>
      </c>
      <c r="CI55" s="17" t="str">
        <f t="shared" si="279"/>
        <v/>
      </c>
      <c r="CJ55" s="17" t="str">
        <f t="shared" si="280"/>
        <v/>
      </c>
      <c r="CK55" s="17" t="str">
        <f t="shared" si="281"/>
        <v/>
      </c>
      <c r="CL55" s="17" t="str">
        <f t="shared" si="282"/>
        <v/>
      </c>
      <c r="CM55" s="17" t="str">
        <f t="shared" si="283"/>
        <v/>
      </c>
      <c r="CN55" s="17" t="str">
        <f t="shared" si="284"/>
        <v/>
      </c>
      <c r="CO55" s="17" t="str">
        <f t="shared" si="285"/>
        <v/>
      </c>
      <c r="CP55" s="17" t="str">
        <f t="shared" si="286"/>
        <v/>
      </c>
      <c r="CQ55" s="17" t="str">
        <f t="shared" si="287"/>
        <v/>
      </c>
      <c r="CR55" s="17" t="str">
        <f t="shared" si="288"/>
        <v/>
      </c>
      <c r="CS55" s="17" t="str">
        <f t="shared" si="289"/>
        <v/>
      </c>
      <c r="CT55" s="17" t="str">
        <f t="shared" si="290"/>
        <v/>
      </c>
      <c r="CU55" s="17" t="str">
        <f t="shared" si="291"/>
        <v/>
      </c>
      <c r="CV55" s="17" t="str">
        <f t="shared" si="292"/>
        <v/>
      </c>
      <c r="CW55" s="17" t="str">
        <f t="shared" si="293"/>
        <v/>
      </c>
      <c r="CX55" s="501">
        <v>1932</v>
      </c>
      <c r="CY55" s="28" t="str">
        <f t="shared" si="165"/>
        <v/>
      </c>
      <c r="CZ55" s="28" t="str">
        <f t="shared" si="166"/>
        <v/>
      </c>
      <c r="DA55" s="28" t="str">
        <f t="shared" si="167"/>
        <v/>
      </c>
      <c r="DB55" s="28" t="str">
        <f t="shared" si="168"/>
        <v/>
      </c>
      <c r="DC55" s="28" t="str">
        <f t="shared" si="169"/>
        <v/>
      </c>
      <c r="DD55" s="28" t="str">
        <f t="shared" si="170"/>
        <v/>
      </c>
      <c r="DE55" s="28">
        <f t="shared" si="171"/>
        <v>1</v>
      </c>
      <c r="DF55" s="28" t="str">
        <f t="shared" si="172"/>
        <v/>
      </c>
      <c r="DG55" s="28">
        <f t="shared" si="173"/>
        <v>1</v>
      </c>
      <c r="DH55" s="28">
        <f t="shared" si="174"/>
        <v>1</v>
      </c>
      <c r="DI55" s="28">
        <f t="shared" si="175"/>
        <v>1</v>
      </c>
      <c r="DJ55" s="28" t="str">
        <f t="shared" si="176"/>
        <v/>
      </c>
      <c r="DK55" s="28">
        <f t="shared" si="177"/>
        <v>1</v>
      </c>
      <c r="DL55" s="28">
        <f t="shared" si="178"/>
        <v>1</v>
      </c>
      <c r="DM55" s="28" t="str">
        <f t="shared" si="179"/>
        <v/>
      </c>
      <c r="DN55" s="28">
        <f t="shared" si="180"/>
        <v>1</v>
      </c>
      <c r="DO55" s="28" t="str">
        <f t="shared" si="181"/>
        <v/>
      </c>
      <c r="DP55" s="28" t="str">
        <f t="shared" si="182"/>
        <v/>
      </c>
      <c r="DQ55" s="28" t="str">
        <f t="shared" si="183"/>
        <v/>
      </c>
      <c r="DR55" s="28" t="str">
        <f t="shared" si="184"/>
        <v/>
      </c>
      <c r="DS55" s="28" t="str">
        <f t="shared" si="185"/>
        <v/>
      </c>
      <c r="DT55" s="28" t="str">
        <f t="shared" si="186"/>
        <v/>
      </c>
      <c r="DU55" s="28" t="str">
        <f t="shared" si="187"/>
        <v/>
      </c>
      <c r="DV55" s="28" t="str">
        <f t="shared" si="188"/>
        <v/>
      </c>
      <c r="DW55" s="28" t="str">
        <f t="shared" si="189"/>
        <v/>
      </c>
      <c r="DX55" s="28" t="str">
        <f t="shared" si="190"/>
        <v/>
      </c>
      <c r="DY55" s="28" t="str">
        <f t="shared" si="191"/>
        <v/>
      </c>
      <c r="DZ55" s="28" t="str">
        <f t="shared" si="192"/>
        <v/>
      </c>
      <c r="EA55" s="28" t="str">
        <f t="shared" si="193"/>
        <v/>
      </c>
      <c r="EB55" s="28" t="str">
        <f t="shared" si="194"/>
        <v/>
      </c>
      <c r="EC55" s="28" t="str">
        <f t="shared" si="195"/>
        <v/>
      </c>
      <c r="ED55" s="28">
        <f t="shared" si="196"/>
        <v>7</v>
      </c>
      <c r="EE55" s="501">
        <v>1932</v>
      </c>
      <c r="EF55" s="17" t="str">
        <f t="shared" si="294"/>
        <v/>
      </c>
      <c r="EG55" s="17" t="str">
        <f t="shared" si="295"/>
        <v/>
      </c>
      <c r="EH55" s="17" t="str">
        <f t="shared" si="296"/>
        <v/>
      </c>
      <c r="EI55" s="17" t="str">
        <f t="shared" si="297"/>
        <v/>
      </c>
      <c r="EJ55" s="17" t="str">
        <f t="shared" si="298"/>
        <v/>
      </c>
      <c r="EK55" s="17" t="str">
        <f t="shared" si="299"/>
        <v/>
      </c>
      <c r="EL55" s="17" t="str">
        <f t="shared" si="300"/>
        <v/>
      </c>
      <c r="EM55" s="17" t="str">
        <f t="shared" si="301"/>
        <v/>
      </c>
      <c r="EN55" s="17" t="str">
        <f t="shared" si="302"/>
        <v/>
      </c>
      <c r="EO55" s="17" t="str">
        <f t="shared" si="303"/>
        <v/>
      </c>
      <c r="EP55" s="17" t="str">
        <f t="shared" si="304"/>
        <v/>
      </c>
      <c r="EQ55" s="17" t="str">
        <f t="shared" si="305"/>
        <v/>
      </c>
      <c r="ER55" s="17" t="str">
        <f t="shared" si="306"/>
        <v/>
      </c>
      <c r="ES55" s="17" t="str">
        <f t="shared" si="307"/>
        <v/>
      </c>
      <c r="ET55" s="17" t="str">
        <f t="shared" si="308"/>
        <v/>
      </c>
      <c r="EU55" s="17" t="str">
        <f t="shared" si="309"/>
        <v/>
      </c>
      <c r="EV55" s="17" t="str">
        <f t="shared" si="310"/>
        <v/>
      </c>
      <c r="EW55" s="17" t="str">
        <f t="shared" si="311"/>
        <v/>
      </c>
      <c r="EX55" s="17" t="str">
        <f t="shared" si="312"/>
        <v/>
      </c>
      <c r="EY55" s="17" t="str">
        <f t="shared" si="313"/>
        <v/>
      </c>
      <c r="EZ55" s="17" t="str">
        <f t="shared" si="314"/>
        <v/>
      </c>
      <c r="FA55" s="17" t="str">
        <f t="shared" si="315"/>
        <v/>
      </c>
      <c r="FB55" s="17" t="str">
        <f t="shared" si="316"/>
        <v/>
      </c>
      <c r="FC55" s="17" t="str">
        <f t="shared" si="317"/>
        <v/>
      </c>
      <c r="FD55" s="17" t="str">
        <f t="shared" si="318"/>
        <v/>
      </c>
      <c r="FE55" s="17" t="str">
        <f t="shared" si="319"/>
        <v/>
      </c>
      <c r="FF55" s="17" t="str">
        <f t="shared" si="320"/>
        <v/>
      </c>
      <c r="FG55" s="17" t="str">
        <f t="shared" si="321"/>
        <v/>
      </c>
      <c r="FH55" s="17" t="str">
        <f t="shared" si="322"/>
        <v/>
      </c>
      <c r="FI55" s="17" t="str">
        <f t="shared" si="323"/>
        <v/>
      </c>
      <c r="FJ55" s="17" t="str">
        <f t="shared" si="324"/>
        <v/>
      </c>
      <c r="FK55" s="501">
        <v>1932</v>
      </c>
    </row>
    <row r="56" spans="1:167">
      <c r="A56" s="3">
        <v>1933</v>
      </c>
      <c r="B56" s="9">
        <f>(Max!B56+Min!B56)/2</f>
        <v>39</v>
      </c>
      <c r="C56" s="9">
        <f>(Max!C56+Min!C56)/2</f>
        <v>37.5</v>
      </c>
      <c r="D56" s="9">
        <f>(Max!D56+Min!D56)/2</f>
        <v>42</v>
      </c>
      <c r="E56" s="9">
        <f>(Max!E56+Min!E56)/2</f>
        <v>39</v>
      </c>
      <c r="F56" s="9">
        <f>(Max!F56+Min!F56)/2</f>
        <v>38.5</v>
      </c>
      <c r="G56" s="171">
        <f>(Max!G56+Min!G56)/2</f>
        <v>40</v>
      </c>
      <c r="H56" s="9">
        <f>(Max!H56+Min!H56)/2</f>
        <v>50.5</v>
      </c>
      <c r="I56" s="9">
        <f>(Max!I56+Min!I56)/2</f>
        <v>49</v>
      </c>
      <c r="J56" s="9">
        <f>(Max!J56+Min!J56)/2</f>
        <v>51.5</v>
      </c>
      <c r="K56" s="9">
        <f>(Max!K56+Min!K56)/2</f>
        <v>36</v>
      </c>
      <c r="L56" s="171">
        <f>(Max!L56+Min!L56)/2</f>
        <v>28</v>
      </c>
      <c r="M56" s="9">
        <f>(Max!M56+Min!M56)/2</f>
        <v>41</v>
      </c>
      <c r="N56" s="9">
        <f>(Max!N56+Min!N56)/2</f>
        <v>59.5</v>
      </c>
      <c r="O56" s="9">
        <f>(Max!O56+Min!O56)/2</f>
        <v>69</v>
      </c>
      <c r="P56" s="9">
        <f>(Max!P56+Min!P56)/2</f>
        <v>54.5</v>
      </c>
      <c r="Q56" s="171">
        <f>(Max!Q56+Min!Q56)/2</f>
        <v>40</v>
      </c>
      <c r="R56" s="9">
        <f>(Max!R56+Min!R56)/2</f>
        <v>53.5</v>
      </c>
      <c r="S56" s="9">
        <f>(Max!S56+Min!S56)/2</f>
        <v>64</v>
      </c>
      <c r="T56" s="9">
        <f>(Max!T56+Min!T56)/2</f>
        <v>47</v>
      </c>
      <c r="U56" s="9">
        <f>(Max!U56+Min!U56)/2</f>
        <v>43</v>
      </c>
      <c r="V56" s="171">
        <f>(Max!V56+Min!V56)/2</f>
        <v>47</v>
      </c>
      <c r="W56" s="9">
        <f>(Max!W56+Min!W56)/2</f>
        <v>47.5</v>
      </c>
      <c r="X56" s="9">
        <f>(Max!X56+Min!X56)/2</f>
        <v>48</v>
      </c>
      <c r="Y56" s="9">
        <f>(Max!Y56+Min!Y56)/2</f>
        <v>38</v>
      </c>
      <c r="Z56" s="9">
        <f>(Max!Z56+Min!Z56)/2</f>
        <v>33.5</v>
      </c>
      <c r="AA56" s="171">
        <f>(Max!AA56+Min!AA56)/2</f>
        <v>41.5</v>
      </c>
      <c r="AB56" s="9">
        <f>(Max!AB56+Min!AB56)/2</f>
        <v>41.5</v>
      </c>
      <c r="AC56" s="9">
        <f>(Max!AC56+Min!AC56)/2</f>
        <v>50</v>
      </c>
      <c r="AD56" s="9">
        <f>(Max!AD56+Min!AD56)/2</f>
        <v>42.5</v>
      </c>
      <c r="AE56" s="9">
        <f>(Max!AE56+Min!AE56)/2</f>
        <v>44</v>
      </c>
      <c r="AF56" s="171">
        <f>(Max!AF56+Min!AF56)/2</f>
        <v>56</v>
      </c>
      <c r="AG56" s="9">
        <f t="shared" si="325"/>
        <v>1412</v>
      </c>
      <c r="AH56" s="68">
        <f>(Max!AG56+Min!AG56)/62</f>
        <v>45.548387096774192</v>
      </c>
      <c r="AI56" s="61">
        <f t="shared" si="326"/>
        <v>69</v>
      </c>
      <c r="AJ56" s="165">
        <f t="shared" si="327"/>
        <v>28</v>
      </c>
      <c r="AK56" s="501">
        <v>1933</v>
      </c>
      <c r="AL56" s="28" t="str">
        <f t="shared" si="328"/>
        <v/>
      </c>
      <c r="AM56" s="28" t="str">
        <f t="shared" si="329"/>
        <v/>
      </c>
      <c r="AN56" s="28" t="str">
        <f t="shared" si="330"/>
        <v/>
      </c>
      <c r="AO56" s="28" t="str">
        <f t="shared" si="331"/>
        <v/>
      </c>
      <c r="AP56" s="28" t="str">
        <f t="shared" si="332"/>
        <v/>
      </c>
      <c r="AQ56" s="28" t="str">
        <f t="shared" si="333"/>
        <v/>
      </c>
      <c r="AR56" s="28" t="str">
        <f t="shared" si="334"/>
        <v/>
      </c>
      <c r="AS56" s="28" t="str">
        <f t="shared" si="335"/>
        <v/>
      </c>
      <c r="AT56" s="28" t="str">
        <f t="shared" si="336"/>
        <v/>
      </c>
      <c r="AU56" s="28" t="str">
        <f t="shared" si="337"/>
        <v/>
      </c>
      <c r="AV56" s="28" t="str">
        <f t="shared" si="338"/>
        <v/>
      </c>
      <c r="AW56" s="28" t="str">
        <f t="shared" si="339"/>
        <v/>
      </c>
      <c r="AX56" s="28" t="str">
        <f t="shared" si="340"/>
        <v/>
      </c>
      <c r="AY56" s="28" t="str">
        <f t="shared" si="341"/>
        <v/>
      </c>
      <c r="AZ56" s="28" t="str">
        <f t="shared" si="342"/>
        <v/>
      </c>
      <c r="BA56" s="28" t="str">
        <f t="shared" si="343"/>
        <v/>
      </c>
      <c r="BB56" s="28" t="str">
        <f t="shared" si="344"/>
        <v/>
      </c>
      <c r="BC56" s="28" t="str">
        <f t="shared" si="345"/>
        <v/>
      </c>
      <c r="BD56" s="28" t="str">
        <f t="shared" si="346"/>
        <v/>
      </c>
      <c r="BE56" s="28" t="str">
        <f t="shared" si="347"/>
        <v/>
      </c>
      <c r="BF56" s="28" t="str">
        <f t="shared" si="348"/>
        <v/>
      </c>
      <c r="BG56" s="28" t="str">
        <f t="shared" si="349"/>
        <v/>
      </c>
      <c r="BH56" s="28" t="str">
        <f t="shared" si="350"/>
        <v/>
      </c>
      <c r="BI56" s="28" t="str">
        <f t="shared" si="351"/>
        <v/>
      </c>
      <c r="BJ56" s="28" t="str">
        <f t="shared" si="352"/>
        <v/>
      </c>
      <c r="BK56" s="28" t="str">
        <f t="shared" si="353"/>
        <v/>
      </c>
      <c r="BL56" s="28" t="str">
        <f t="shared" si="354"/>
        <v/>
      </c>
      <c r="BM56" s="28" t="str">
        <f t="shared" si="355"/>
        <v/>
      </c>
      <c r="BN56" s="28" t="str">
        <f t="shared" si="356"/>
        <v/>
      </c>
      <c r="BO56" s="28" t="str">
        <f t="shared" si="357"/>
        <v/>
      </c>
      <c r="BP56" s="28" t="str">
        <f t="shared" si="358"/>
        <v/>
      </c>
      <c r="BQ56" s="28">
        <f t="shared" si="359"/>
        <v>0</v>
      </c>
      <c r="BR56" s="502">
        <v>1933</v>
      </c>
      <c r="BS56" s="17" t="str">
        <f t="shared" si="263"/>
        <v/>
      </c>
      <c r="BT56" s="17" t="str">
        <f t="shared" si="264"/>
        <v/>
      </c>
      <c r="BU56" s="17" t="str">
        <f t="shared" si="265"/>
        <v/>
      </c>
      <c r="BV56" s="17" t="str">
        <f t="shared" si="266"/>
        <v/>
      </c>
      <c r="BW56" s="17" t="str">
        <f t="shared" si="267"/>
        <v/>
      </c>
      <c r="BX56" s="17" t="str">
        <f t="shared" si="268"/>
        <v/>
      </c>
      <c r="BY56" s="17" t="str">
        <f t="shared" si="269"/>
        <v/>
      </c>
      <c r="BZ56" s="17" t="str">
        <f t="shared" si="270"/>
        <v/>
      </c>
      <c r="CA56" s="17" t="str">
        <f t="shared" si="271"/>
        <v/>
      </c>
      <c r="CB56" s="17" t="str">
        <f t="shared" si="272"/>
        <v/>
      </c>
      <c r="CC56" s="17" t="str">
        <f t="shared" si="273"/>
        <v/>
      </c>
      <c r="CD56" s="17" t="str">
        <f t="shared" si="274"/>
        <v/>
      </c>
      <c r="CE56" s="17" t="str">
        <f t="shared" si="275"/>
        <v/>
      </c>
      <c r="CF56" s="17" t="str">
        <f t="shared" si="276"/>
        <v/>
      </c>
      <c r="CG56" s="17" t="str">
        <f t="shared" si="277"/>
        <v/>
      </c>
      <c r="CH56" s="17" t="str">
        <f t="shared" si="278"/>
        <v/>
      </c>
      <c r="CI56" s="17" t="str">
        <f t="shared" si="279"/>
        <v/>
      </c>
      <c r="CJ56" s="17" t="str">
        <f t="shared" si="280"/>
        <v/>
      </c>
      <c r="CK56" s="17" t="str">
        <f t="shared" si="281"/>
        <v/>
      </c>
      <c r="CL56" s="17" t="str">
        <f t="shared" si="282"/>
        <v/>
      </c>
      <c r="CM56" s="17" t="str">
        <f t="shared" si="283"/>
        <v/>
      </c>
      <c r="CN56" s="17" t="str">
        <f t="shared" si="284"/>
        <v/>
      </c>
      <c r="CO56" s="17" t="str">
        <f t="shared" si="285"/>
        <v/>
      </c>
      <c r="CP56" s="17" t="str">
        <f t="shared" si="286"/>
        <v/>
      </c>
      <c r="CQ56" s="17" t="str">
        <f t="shared" si="287"/>
        <v/>
      </c>
      <c r="CR56" s="17" t="str">
        <f t="shared" si="288"/>
        <v/>
      </c>
      <c r="CS56" s="17" t="str">
        <f t="shared" si="289"/>
        <v/>
      </c>
      <c r="CT56" s="17" t="str">
        <f t="shared" si="290"/>
        <v/>
      </c>
      <c r="CU56" s="17" t="str">
        <f t="shared" si="291"/>
        <v/>
      </c>
      <c r="CV56" s="17" t="str">
        <f t="shared" si="292"/>
        <v/>
      </c>
      <c r="CW56" s="17" t="str">
        <f t="shared" si="293"/>
        <v/>
      </c>
      <c r="CX56" s="501">
        <v>1933</v>
      </c>
      <c r="CY56" s="28" t="str">
        <f t="shared" si="165"/>
        <v/>
      </c>
      <c r="CZ56" s="28" t="str">
        <f t="shared" si="166"/>
        <v/>
      </c>
      <c r="DA56" s="28" t="str">
        <f t="shared" si="167"/>
        <v/>
      </c>
      <c r="DB56" s="28" t="str">
        <f t="shared" si="168"/>
        <v/>
      </c>
      <c r="DC56" s="28" t="str">
        <f t="shared" si="169"/>
        <v/>
      </c>
      <c r="DD56" s="28" t="str">
        <f t="shared" si="170"/>
        <v/>
      </c>
      <c r="DE56" s="28" t="str">
        <f t="shared" si="171"/>
        <v/>
      </c>
      <c r="DF56" s="28" t="str">
        <f t="shared" si="172"/>
        <v/>
      </c>
      <c r="DG56" s="28" t="str">
        <f t="shared" si="173"/>
        <v/>
      </c>
      <c r="DH56" s="28" t="str">
        <f t="shared" si="174"/>
        <v/>
      </c>
      <c r="DI56" s="28">
        <f t="shared" si="175"/>
        <v>1</v>
      </c>
      <c r="DJ56" s="28" t="str">
        <f t="shared" si="176"/>
        <v/>
      </c>
      <c r="DK56" s="28" t="str">
        <f t="shared" si="177"/>
        <v/>
      </c>
      <c r="DL56" s="28" t="str">
        <f t="shared" si="178"/>
        <v/>
      </c>
      <c r="DM56" s="28" t="str">
        <f t="shared" si="179"/>
        <v/>
      </c>
      <c r="DN56" s="28" t="str">
        <f t="shared" si="180"/>
        <v/>
      </c>
      <c r="DO56" s="28" t="str">
        <f t="shared" si="181"/>
        <v/>
      </c>
      <c r="DP56" s="28" t="str">
        <f t="shared" si="182"/>
        <v/>
      </c>
      <c r="DQ56" s="28" t="str">
        <f t="shared" si="183"/>
        <v/>
      </c>
      <c r="DR56" s="28" t="str">
        <f t="shared" si="184"/>
        <v/>
      </c>
      <c r="DS56" s="28" t="str">
        <f t="shared" si="185"/>
        <v/>
      </c>
      <c r="DT56" s="28" t="str">
        <f t="shared" si="186"/>
        <v/>
      </c>
      <c r="DU56" s="28" t="str">
        <f t="shared" si="187"/>
        <v/>
      </c>
      <c r="DV56" s="28" t="str">
        <f t="shared" si="188"/>
        <v/>
      </c>
      <c r="DW56" s="28" t="str">
        <f t="shared" si="189"/>
        <v/>
      </c>
      <c r="DX56" s="28" t="str">
        <f t="shared" si="190"/>
        <v/>
      </c>
      <c r="DY56" s="28" t="str">
        <f t="shared" si="191"/>
        <v/>
      </c>
      <c r="DZ56" s="28" t="str">
        <f t="shared" si="192"/>
        <v/>
      </c>
      <c r="EA56" s="28" t="str">
        <f t="shared" si="193"/>
        <v/>
      </c>
      <c r="EB56" s="28" t="str">
        <f t="shared" si="194"/>
        <v/>
      </c>
      <c r="EC56" s="28" t="str">
        <f t="shared" si="195"/>
        <v/>
      </c>
      <c r="ED56" s="28">
        <f t="shared" si="196"/>
        <v>1</v>
      </c>
      <c r="EE56" s="501">
        <v>1933</v>
      </c>
      <c r="EF56" s="17" t="str">
        <f t="shared" si="294"/>
        <v/>
      </c>
      <c r="EG56" s="17" t="str">
        <f t="shared" si="295"/>
        <v/>
      </c>
      <c r="EH56" s="17" t="str">
        <f t="shared" si="296"/>
        <v/>
      </c>
      <c r="EI56" s="17" t="str">
        <f t="shared" si="297"/>
        <v/>
      </c>
      <c r="EJ56" s="17" t="str">
        <f t="shared" si="298"/>
        <v/>
      </c>
      <c r="EK56" s="17" t="str">
        <f t="shared" si="299"/>
        <v/>
      </c>
      <c r="EL56" s="17" t="str">
        <f t="shared" si="300"/>
        <v/>
      </c>
      <c r="EM56" s="17" t="str">
        <f t="shared" si="301"/>
        <v/>
      </c>
      <c r="EN56" s="17" t="str">
        <f t="shared" si="302"/>
        <v/>
      </c>
      <c r="EO56" s="17" t="str">
        <f t="shared" si="303"/>
        <v/>
      </c>
      <c r="EP56" s="17" t="str">
        <f t="shared" si="304"/>
        <v/>
      </c>
      <c r="EQ56" s="17" t="str">
        <f t="shared" si="305"/>
        <v/>
      </c>
      <c r="ER56" s="17" t="str">
        <f t="shared" si="306"/>
        <v/>
      </c>
      <c r="ES56" s="17" t="str">
        <f t="shared" si="307"/>
        <v/>
      </c>
      <c r="ET56" s="17" t="str">
        <f t="shared" si="308"/>
        <v/>
      </c>
      <c r="EU56" s="17" t="str">
        <f t="shared" si="309"/>
        <v/>
      </c>
      <c r="EV56" s="17" t="str">
        <f t="shared" si="310"/>
        <v/>
      </c>
      <c r="EW56" s="17" t="str">
        <f t="shared" si="311"/>
        <v/>
      </c>
      <c r="EX56" s="17" t="str">
        <f t="shared" si="312"/>
        <v/>
      </c>
      <c r="EY56" s="17" t="str">
        <f t="shared" si="313"/>
        <v/>
      </c>
      <c r="EZ56" s="17" t="str">
        <f t="shared" si="314"/>
        <v/>
      </c>
      <c r="FA56" s="17" t="str">
        <f t="shared" si="315"/>
        <v/>
      </c>
      <c r="FB56" s="17" t="str">
        <f t="shared" si="316"/>
        <v/>
      </c>
      <c r="FC56" s="17" t="str">
        <f t="shared" si="317"/>
        <v/>
      </c>
      <c r="FD56" s="17" t="str">
        <f t="shared" si="318"/>
        <v/>
      </c>
      <c r="FE56" s="17" t="str">
        <f t="shared" si="319"/>
        <v/>
      </c>
      <c r="FF56" s="17" t="str">
        <f t="shared" si="320"/>
        <v/>
      </c>
      <c r="FG56" s="17" t="str">
        <f t="shared" si="321"/>
        <v/>
      </c>
      <c r="FH56" s="17" t="str">
        <f t="shared" si="322"/>
        <v/>
      </c>
      <c r="FI56" s="17" t="str">
        <f t="shared" si="323"/>
        <v/>
      </c>
      <c r="FJ56" s="17" t="str">
        <f t="shared" si="324"/>
        <v/>
      </c>
      <c r="FK56" s="501">
        <v>1933</v>
      </c>
    </row>
    <row r="57" spans="1:167">
      <c r="A57" s="3">
        <v>1934</v>
      </c>
      <c r="B57" s="9">
        <f>(Max!B57+Min!B57)/2</f>
        <v>23</v>
      </c>
      <c r="C57" s="9">
        <f>(Max!C57+Min!C57)/2</f>
        <v>38.5</v>
      </c>
      <c r="D57" s="9">
        <f>(Max!D57+Min!D57)/2</f>
        <v>51</v>
      </c>
      <c r="E57" s="9">
        <f>(Max!E57+Min!E57)/2</f>
        <v>61</v>
      </c>
      <c r="F57" s="9">
        <f>(Max!F57+Min!F57)/2</f>
        <v>60</v>
      </c>
      <c r="G57" s="171">
        <f>(Max!G57+Min!G57)/2</f>
        <v>53</v>
      </c>
      <c r="H57" s="9">
        <f>(Max!H57+Min!H57)/2</f>
        <v>51</v>
      </c>
      <c r="I57" s="9">
        <f>(Max!I57+Min!I57)/2</f>
        <v>34.5</v>
      </c>
      <c r="J57" s="9">
        <f>(Max!J57+Min!J57)/2</f>
        <v>35.5</v>
      </c>
      <c r="K57" s="9">
        <f>(Max!K57+Min!K57)/2</f>
        <v>32</v>
      </c>
      <c r="L57" s="171">
        <f>(Max!L57+Min!L57)/2</f>
        <v>29</v>
      </c>
      <c r="M57" s="9">
        <f>(Max!M57+Min!M57)/2</f>
        <v>27.5</v>
      </c>
      <c r="N57" s="9">
        <f>(Max!N57+Min!N57)/2</f>
        <v>45</v>
      </c>
      <c r="O57" s="9">
        <f>(Max!O57+Min!O57)/2</f>
        <v>49</v>
      </c>
      <c r="P57" s="9">
        <f>(Max!P57+Min!P57)/2</f>
        <v>40</v>
      </c>
      <c r="Q57" s="171">
        <f>(Max!Q57+Min!Q57)/2</f>
        <v>48</v>
      </c>
      <c r="R57" s="9">
        <f>(Max!R57+Min!R57)/2</f>
        <v>52</v>
      </c>
      <c r="S57" s="9">
        <f>(Max!S57+Min!S57)/2</f>
        <v>59</v>
      </c>
      <c r="T57" s="9">
        <f>(Max!T57+Min!T57)/2</f>
        <v>35.5</v>
      </c>
      <c r="U57" s="9">
        <f>(Max!U57+Min!U57)/2</f>
        <v>41</v>
      </c>
      <c r="V57" s="171">
        <f>(Max!V57+Min!V57)/2</f>
        <v>47.5</v>
      </c>
      <c r="W57" s="9">
        <f>(Max!W57+Min!W57)/2</f>
        <v>47</v>
      </c>
      <c r="X57" s="9">
        <f>(Max!X57+Min!X57)/2</f>
        <v>28.5</v>
      </c>
      <c r="Y57" s="9">
        <f>(Max!Y57+Min!Y57)/2</f>
        <v>26</v>
      </c>
      <c r="Z57" s="9">
        <f>(Max!Z57+Min!Z57)/2</f>
        <v>38</v>
      </c>
      <c r="AA57" s="171">
        <f>(Max!AA57+Min!AA57)/2</f>
        <v>42</v>
      </c>
      <c r="AB57" s="9">
        <f>(Max!AB57+Min!AB57)/2</f>
        <v>59</v>
      </c>
      <c r="AC57" s="9">
        <f>(Max!AC57+Min!AC57)/2</f>
        <v>46</v>
      </c>
      <c r="AD57" s="9">
        <f>(Max!AD57+Min!AD57)/2</f>
        <v>44.5</v>
      </c>
      <c r="AE57" s="9">
        <f>(Max!AE57+Min!AE57)/2</f>
        <v>43.5</v>
      </c>
      <c r="AF57" s="171">
        <f>(Max!AF57+Min!AF57)/2</f>
        <v>42</v>
      </c>
      <c r="AG57" s="9">
        <f t="shared" si="325"/>
        <v>1329.5</v>
      </c>
      <c r="AH57" s="68">
        <f>(Max!AG57+Min!AG57)/62</f>
        <v>42.887096774193552</v>
      </c>
      <c r="AI57" s="61">
        <f t="shared" si="326"/>
        <v>61</v>
      </c>
      <c r="AJ57" s="165">
        <f t="shared" si="327"/>
        <v>23</v>
      </c>
      <c r="AK57" s="501">
        <v>1934</v>
      </c>
      <c r="AL57" s="28" t="str">
        <f t="shared" si="328"/>
        <v/>
      </c>
      <c r="AM57" s="28" t="str">
        <f t="shared" si="329"/>
        <v/>
      </c>
      <c r="AN57" s="28" t="str">
        <f t="shared" si="330"/>
        <v/>
      </c>
      <c r="AO57" s="28" t="str">
        <f t="shared" si="331"/>
        <v/>
      </c>
      <c r="AP57" s="28" t="str">
        <f t="shared" si="332"/>
        <v/>
      </c>
      <c r="AQ57" s="28" t="str">
        <f t="shared" si="333"/>
        <v/>
      </c>
      <c r="AR57" s="28" t="str">
        <f t="shared" si="334"/>
        <v/>
      </c>
      <c r="AS57" s="28" t="str">
        <f t="shared" si="335"/>
        <v/>
      </c>
      <c r="AT57" s="28" t="str">
        <f t="shared" si="336"/>
        <v/>
      </c>
      <c r="AU57" s="28" t="str">
        <f t="shared" si="337"/>
        <v/>
      </c>
      <c r="AV57" s="28" t="str">
        <f t="shared" si="338"/>
        <v/>
      </c>
      <c r="AW57" s="28" t="str">
        <f t="shared" si="339"/>
        <v/>
      </c>
      <c r="AX57" s="28" t="str">
        <f t="shared" si="340"/>
        <v/>
      </c>
      <c r="AY57" s="28" t="str">
        <f t="shared" si="341"/>
        <v/>
      </c>
      <c r="AZ57" s="28" t="str">
        <f t="shared" si="342"/>
        <v/>
      </c>
      <c r="BA57" s="28" t="str">
        <f t="shared" si="343"/>
        <v/>
      </c>
      <c r="BB57" s="28" t="str">
        <f t="shared" si="344"/>
        <v/>
      </c>
      <c r="BC57" s="28" t="str">
        <f t="shared" si="345"/>
        <v/>
      </c>
      <c r="BD57" s="28" t="str">
        <f t="shared" si="346"/>
        <v/>
      </c>
      <c r="BE57" s="28" t="str">
        <f t="shared" si="347"/>
        <v/>
      </c>
      <c r="BF57" s="28" t="str">
        <f t="shared" si="348"/>
        <v/>
      </c>
      <c r="BG57" s="28" t="str">
        <f t="shared" si="349"/>
        <v/>
      </c>
      <c r="BH57" s="28" t="str">
        <f t="shared" si="350"/>
        <v/>
      </c>
      <c r="BI57" s="28" t="str">
        <f t="shared" si="351"/>
        <v/>
      </c>
      <c r="BJ57" s="28" t="str">
        <f t="shared" si="352"/>
        <v/>
      </c>
      <c r="BK57" s="28" t="str">
        <f t="shared" si="353"/>
        <v/>
      </c>
      <c r="BL57" s="28" t="str">
        <f t="shared" si="354"/>
        <v/>
      </c>
      <c r="BM57" s="28" t="str">
        <f t="shared" si="355"/>
        <v/>
      </c>
      <c r="BN57" s="28" t="str">
        <f t="shared" si="356"/>
        <v/>
      </c>
      <c r="BO57" s="28" t="str">
        <f t="shared" si="357"/>
        <v/>
      </c>
      <c r="BP57" s="28" t="str">
        <f t="shared" si="358"/>
        <v/>
      </c>
      <c r="BQ57" s="28">
        <f t="shared" si="359"/>
        <v>0</v>
      </c>
      <c r="BR57" s="502">
        <v>1934</v>
      </c>
      <c r="BS57" s="17" t="str">
        <f t="shared" si="263"/>
        <v/>
      </c>
      <c r="BT57" s="17" t="str">
        <f t="shared" si="264"/>
        <v/>
      </c>
      <c r="BU57" s="17" t="str">
        <f t="shared" si="265"/>
        <v/>
      </c>
      <c r="BV57" s="17" t="str">
        <f t="shared" si="266"/>
        <v/>
      </c>
      <c r="BW57" s="17" t="str">
        <f t="shared" si="267"/>
        <v/>
      </c>
      <c r="BX57" s="17" t="str">
        <f t="shared" si="268"/>
        <v/>
      </c>
      <c r="BY57" s="17" t="str">
        <f t="shared" si="269"/>
        <v/>
      </c>
      <c r="BZ57" s="17" t="str">
        <f t="shared" si="270"/>
        <v/>
      </c>
      <c r="CA57" s="17" t="str">
        <f t="shared" si="271"/>
        <v/>
      </c>
      <c r="CB57" s="17" t="str">
        <f t="shared" si="272"/>
        <v/>
      </c>
      <c r="CC57" s="17" t="str">
        <f t="shared" si="273"/>
        <v/>
      </c>
      <c r="CD57" s="17" t="str">
        <f t="shared" si="274"/>
        <v/>
      </c>
      <c r="CE57" s="17" t="str">
        <f t="shared" si="275"/>
        <v/>
      </c>
      <c r="CF57" s="17" t="str">
        <f t="shared" si="276"/>
        <v/>
      </c>
      <c r="CG57" s="17" t="str">
        <f t="shared" si="277"/>
        <v/>
      </c>
      <c r="CH57" s="17" t="str">
        <f t="shared" si="278"/>
        <v/>
      </c>
      <c r="CI57" s="17" t="str">
        <f t="shared" si="279"/>
        <v/>
      </c>
      <c r="CJ57" s="17" t="str">
        <f t="shared" si="280"/>
        <v/>
      </c>
      <c r="CK57" s="17" t="str">
        <f t="shared" si="281"/>
        <v/>
      </c>
      <c r="CL57" s="17" t="str">
        <f t="shared" si="282"/>
        <v/>
      </c>
      <c r="CM57" s="17" t="str">
        <f t="shared" si="283"/>
        <v/>
      </c>
      <c r="CN57" s="17" t="str">
        <f t="shared" si="284"/>
        <v/>
      </c>
      <c r="CO57" s="17" t="str">
        <f t="shared" si="285"/>
        <v/>
      </c>
      <c r="CP57" s="17" t="str">
        <f t="shared" si="286"/>
        <v/>
      </c>
      <c r="CQ57" s="17" t="str">
        <f t="shared" si="287"/>
        <v/>
      </c>
      <c r="CR57" s="17" t="str">
        <f t="shared" si="288"/>
        <v/>
      </c>
      <c r="CS57" s="17" t="str">
        <f t="shared" si="289"/>
        <v/>
      </c>
      <c r="CT57" s="17" t="str">
        <f t="shared" si="290"/>
        <v/>
      </c>
      <c r="CU57" s="17" t="str">
        <f t="shared" si="291"/>
        <v/>
      </c>
      <c r="CV57" s="17" t="str">
        <f t="shared" si="292"/>
        <v/>
      </c>
      <c r="CW57" s="17" t="str">
        <f t="shared" si="293"/>
        <v/>
      </c>
      <c r="CX57" s="501">
        <v>1934</v>
      </c>
      <c r="CY57" s="28">
        <f t="shared" si="165"/>
        <v>1</v>
      </c>
      <c r="CZ57" s="28" t="str">
        <f t="shared" si="166"/>
        <v/>
      </c>
      <c r="DA57" s="28" t="str">
        <f t="shared" si="167"/>
        <v/>
      </c>
      <c r="DB57" s="28" t="str">
        <f t="shared" si="168"/>
        <v/>
      </c>
      <c r="DC57" s="28" t="str">
        <f t="shared" si="169"/>
        <v/>
      </c>
      <c r="DD57" s="28" t="str">
        <f t="shared" si="170"/>
        <v/>
      </c>
      <c r="DE57" s="28" t="str">
        <f t="shared" si="171"/>
        <v/>
      </c>
      <c r="DF57" s="28" t="str">
        <f t="shared" si="172"/>
        <v/>
      </c>
      <c r="DG57" s="28" t="str">
        <f t="shared" si="173"/>
        <v/>
      </c>
      <c r="DH57" s="28">
        <f t="shared" si="174"/>
        <v>1</v>
      </c>
      <c r="DI57" s="28">
        <f t="shared" si="175"/>
        <v>1</v>
      </c>
      <c r="DJ57" s="28">
        <f t="shared" si="176"/>
        <v>1</v>
      </c>
      <c r="DK57" s="28" t="str">
        <f t="shared" si="177"/>
        <v/>
      </c>
      <c r="DL57" s="28" t="str">
        <f t="shared" si="178"/>
        <v/>
      </c>
      <c r="DM57" s="28" t="str">
        <f t="shared" si="179"/>
        <v/>
      </c>
      <c r="DN57" s="28" t="str">
        <f t="shared" si="180"/>
        <v/>
      </c>
      <c r="DO57" s="28" t="str">
        <f t="shared" si="181"/>
        <v/>
      </c>
      <c r="DP57" s="28" t="str">
        <f t="shared" si="182"/>
        <v/>
      </c>
      <c r="DQ57" s="28" t="str">
        <f t="shared" si="183"/>
        <v/>
      </c>
      <c r="DR57" s="28" t="str">
        <f t="shared" si="184"/>
        <v/>
      </c>
      <c r="DS57" s="28" t="str">
        <f t="shared" si="185"/>
        <v/>
      </c>
      <c r="DT57" s="28" t="str">
        <f t="shared" si="186"/>
        <v/>
      </c>
      <c r="DU57" s="28">
        <f t="shared" si="187"/>
        <v>1</v>
      </c>
      <c r="DV57" s="28">
        <f t="shared" si="188"/>
        <v>1</v>
      </c>
      <c r="DW57" s="28" t="str">
        <f t="shared" si="189"/>
        <v/>
      </c>
      <c r="DX57" s="28" t="str">
        <f t="shared" si="190"/>
        <v/>
      </c>
      <c r="DY57" s="28" t="str">
        <f t="shared" si="191"/>
        <v/>
      </c>
      <c r="DZ57" s="28" t="str">
        <f t="shared" si="192"/>
        <v/>
      </c>
      <c r="EA57" s="28" t="str">
        <f t="shared" si="193"/>
        <v/>
      </c>
      <c r="EB57" s="28" t="str">
        <f t="shared" si="194"/>
        <v/>
      </c>
      <c r="EC57" s="28" t="str">
        <f t="shared" si="195"/>
        <v/>
      </c>
      <c r="ED57" s="28">
        <f t="shared" si="196"/>
        <v>6</v>
      </c>
      <c r="EE57" s="501">
        <v>1934</v>
      </c>
      <c r="EF57" s="17" t="str">
        <f t="shared" si="294"/>
        <v/>
      </c>
      <c r="EG57" s="17" t="str">
        <f t="shared" si="295"/>
        <v/>
      </c>
      <c r="EH57" s="17" t="str">
        <f t="shared" si="296"/>
        <v/>
      </c>
      <c r="EI57" s="17" t="str">
        <f t="shared" si="297"/>
        <v/>
      </c>
      <c r="EJ57" s="17" t="str">
        <f t="shared" si="298"/>
        <v/>
      </c>
      <c r="EK57" s="17" t="str">
        <f t="shared" si="299"/>
        <v/>
      </c>
      <c r="EL57" s="17" t="str">
        <f t="shared" si="300"/>
        <v/>
      </c>
      <c r="EM57" s="17" t="str">
        <f t="shared" si="301"/>
        <v/>
      </c>
      <c r="EN57" s="17" t="str">
        <f t="shared" si="302"/>
        <v/>
      </c>
      <c r="EO57" s="17" t="str">
        <f t="shared" si="303"/>
        <v/>
      </c>
      <c r="EP57" s="17" t="str">
        <f t="shared" si="304"/>
        <v/>
      </c>
      <c r="EQ57" s="17">
        <f t="shared" si="305"/>
        <v>1934</v>
      </c>
      <c r="ER57" s="17" t="str">
        <f t="shared" si="306"/>
        <v/>
      </c>
      <c r="ES57" s="17" t="str">
        <f t="shared" si="307"/>
        <v/>
      </c>
      <c r="ET57" s="17" t="str">
        <f t="shared" si="308"/>
        <v/>
      </c>
      <c r="EU57" s="17" t="str">
        <f t="shared" si="309"/>
        <v/>
      </c>
      <c r="EV57" s="17" t="str">
        <f t="shared" si="310"/>
        <v/>
      </c>
      <c r="EW57" s="17" t="str">
        <f t="shared" si="311"/>
        <v/>
      </c>
      <c r="EX57" s="17" t="str">
        <f t="shared" si="312"/>
        <v/>
      </c>
      <c r="EY57" s="17" t="str">
        <f t="shared" si="313"/>
        <v/>
      </c>
      <c r="EZ57" s="17" t="str">
        <f t="shared" si="314"/>
        <v/>
      </c>
      <c r="FA57" s="17" t="str">
        <f t="shared" si="315"/>
        <v/>
      </c>
      <c r="FB57" s="17" t="str">
        <f t="shared" si="316"/>
        <v/>
      </c>
      <c r="FC57" s="17" t="str">
        <f t="shared" si="317"/>
        <v/>
      </c>
      <c r="FD57" s="17" t="str">
        <f t="shared" si="318"/>
        <v/>
      </c>
      <c r="FE57" s="17" t="str">
        <f t="shared" si="319"/>
        <v/>
      </c>
      <c r="FF57" s="17" t="str">
        <f t="shared" si="320"/>
        <v/>
      </c>
      <c r="FG57" s="17" t="str">
        <f t="shared" si="321"/>
        <v/>
      </c>
      <c r="FH57" s="17" t="str">
        <f t="shared" si="322"/>
        <v/>
      </c>
      <c r="FI57" s="17" t="str">
        <f t="shared" si="323"/>
        <v/>
      </c>
      <c r="FJ57" s="17" t="str">
        <f t="shared" si="324"/>
        <v/>
      </c>
      <c r="FK57" s="501">
        <v>1934</v>
      </c>
    </row>
    <row r="58" spans="1:167">
      <c r="A58" s="3">
        <v>1935</v>
      </c>
      <c r="B58" s="9">
        <f>(Max!B58+Min!B58)/2</f>
        <v>37.5</v>
      </c>
      <c r="C58" s="9">
        <f>(Max!C58+Min!C58)/2</f>
        <v>53</v>
      </c>
      <c r="D58" s="9">
        <f>(Max!D58+Min!D58)/2</f>
        <v>58.5</v>
      </c>
      <c r="E58" s="9">
        <f>(Max!E58+Min!E58)/2</f>
        <v>49</v>
      </c>
      <c r="F58" s="9">
        <f>(Max!F58+Min!F58)/2</f>
        <v>52.5</v>
      </c>
      <c r="G58" s="171">
        <f>(Max!G58+Min!G58)/2</f>
        <v>61.5</v>
      </c>
      <c r="H58" s="9">
        <f>(Max!H58+Min!H58)/2</f>
        <v>59</v>
      </c>
      <c r="I58" s="9">
        <f>(Max!I58+Min!I58)/2</f>
        <v>39</v>
      </c>
      <c r="J58" s="9">
        <f>(Max!J58+Min!J58)/2</f>
        <v>36.5</v>
      </c>
      <c r="K58" s="9">
        <f>(Max!K58+Min!K58)/2</f>
        <v>46</v>
      </c>
      <c r="L58" s="171">
        <f>(Max!L58+Min!L58)/2</f>
        <v>64</v>
      </c>
      <c r="M58" s="9">
        <f>(Max!M58+Min!M58)/2</f>
        <v>53.5</v>
      </c>
      <c r="N58" s="9">
        <f>(Max!N58+Min!N58)/2</f>
        <v>41.5</v>
      </c>
      <c r="O58" s="9">
        <f>(Max!O58+Min!O58)/2</f>
        <v>42.5</v>
      </c>
      <c r="P58" s="9">
        <f>(Max!P58+Min!P58)/2</f>
        <v>44.5</v>
      </c>
      <c r="Q58" s="171">
        <f>(Max!Q58+Min!Q58)/2</f>
        <v>60.5</v>
      </c>
      <c r="R58" s="9">
        <f>(Max!R58+Min!R58)/2</f>
        <v>56.5</v>
      </c>
      <c r="S58" s="9">
        <f>(Max!S58+Min!S58)/2</f>
        <v>41.5</v>
      </c>
      <c r="T58" s="9">
        <f>(Max!T58+Min!T58)/2</f>
        <v>47</v>
      </c>
      <c r="U58" s="9">
        <f>(Max!U58+Min!U58)/2</f>
        <v>55.5</v>
      </c>
      <c r="V58" s="171">
        <f>(Max!V58+Min!V58)/2</f>
        <v>69</v>
      </c>
      <c r="W58" s="9">
        <f>(Max!W58+Min!W58)/2</f>
        <v>59</v>
      </c>
      <c r="X58" s="9">
        <f>(Max!X58+Min!X58)/2</f>
        <v>58.5</v>
      </c>
      <c r="Y58" s="9">
        <f>(Max!Y58+Min!Y58)/2</f>
        <v>59.5</v>
      </c>
      <c r="Z58" s="9">
        <f>(Max!Z58+Min!Z58)/2</f>
        <v>48</v>
      </c>
      <c r="AA58" s="171">
        <f>(Max!AA58+Min!AA58)/2</f>
        <v>51</v>
      </c>
      <c r="AB58" s="9">
        <f>(Max!AB58+Min!AB58)/2</f>
        <v>51</v>
      </c>
      <c r="AC58" s="9">
        <f>(Max!AC58+Min!AC58)/2</f>
        <v>55</v>
      </c>
      <c r="AD58" s="9">
        <f>(Max!AD58+Min!AD58)/2</f>
        <v>48.5</v>
      </c>
      <c r="AE58" s="9">
        <f>(Max!AE58+Min!AE58)/2</f>
        <v>59</v>
      </c>
      <c r="AF58" s="171">
        <f>(Max!AF58+Min!AF58)/2</f>
        <v>49.5</v>
      </c>
      <c r="AG58" s="9">
        <f t="shared" si="325"/>
        <v>1607.5</v>
      </c>
      <c r="AH58" s="68">
        <f>(Max!AG58+Min!AG58)/62</f>
        <v>51.854838709677416</v>
      </c>
      <c r="AI58" s="61">
        <f t="shared" si="326"/>
        <v>69</v>
      </c>
      <c r="AJ58" s="165">
        <f t="shared" si="327"/>
        <v>36.5</v>
      </c>
      <c r="AK58" s="501">
        <v>1935</v>
      </c>
      <c r="AL58" s="28" t="str">
        <f t="shared" si="328"/>
        <v/>
      </c>
      <c r="AM58" s="28" t="str">
        <f t="shared" si="329"/>
        <v/>
      </c>
      <c r="AN58" s="28" t="str">
        <f t="shared" si="330"/>
        <v/>
      </c>
      <c r="AO58" s="28" t="str">
        <f t="shared" si="331"/>
        <v/>
      </c>
      <c r="AP58" s="28" t="str">
        <f t="shared" si="332"/>
        <v/>
      </c>
      <c r="AQ58" s="28" t="str">
        <f t="shared" si="333"/>
        <v/>
      </c>
      <c r="AR58" s="28" t="str">
        <f t="shared" si="334"/>
        <v/>
      </c>
      <c r="AS58" s="28" t="str">
        <f t="shared" si="335"/>
        <v/>
      </c>
      <c r="AT58" s="28" t="str">
        <f t="shared" si="336"/>
        <v/>
      </c>
      <c r="AU58" s="28" t="str">
        <f t="shared" si="337"/>
        <v/>
      </c>
      <c r="AV58" s="28" t="str">
        <f t="shared" si="338"/>
        <v/>
      </c>
      <c r="AW58" s="28" t="str">
        <f t="shared" si="339"/>
        <v/>
      </c>
      <c r="AX58" s="28" t="str">
        <f t="shared" si="340"/>
        <v/>
      </c>
      <c r="AY58" s="28" t="str">
        <f t="shared" si="341"/>
        <v/>
      </c>
      <c r="AZ58" s="28" t="str">
        <f t="shared" si="342"/>
        <v/>
      </c>
      <c r="BA58" s="28" t="str">
        <f t="shared" si="343"/>
        <v/>
      </c>
      <c r="BB58" s="28" t="str">
        <f t="shared" si="344"/>
        <v/>
      </c>
      <c r="BC58" s="28" t="str">
        <f t="shared" si="345"/>
        <v/>
      </c>
      <c r="BD58" s="28" t="str">
        <f t="shared" si="346"/>
        <v/>
      </c>
      <c r="BE58" s="28" t="str">
        <f t="shared" si="347"/>
        <v/>
      </c>
      <c r="BF58" s="28" t="str">
        <f t="shared" si="348"/>
        <v/>
      </c>
      <c r="BG58" s="28" t="str">
        <f t="shared" si="349"/>
        <v/>
      </c>
      <c r="BH58" s="28" t="str">
        <f t="shared" si="350"/>
        <v/>
      </c>
      <c r="BI58" s="28" t="str">
        <f t="shared" si="351"/>
        <v/>
      </c>
      <c r="BJ58" s="28" t="str">
        <f t="shared" si="352"/>
        <v/>
      </c>
      <c r="BK58" s="28" t="str">
        <f t="shared" si="353"/>
        <v/>
      </c>
      <c r="BL58" s="28" t="str">
        <f t="shared" si="354"/>
        <v/>
      </c>
      <c r="BM58" s="28" t="str">
        <f t="shared" si="355"/>
        <v/>
      </c>
      <c r="BN58" s="28" t="str">
        <f t="shared" si="356"/>
        <v/>
      </c>
      <c r="BO58" s="28" t="str">
        <f t="shared" si="357"/>
        <v/>
      </c>
      <c r="BP58" s="28" t="str">
        <f t="shared" si="358"/>
        <v/>
      </c>
      <c r="BQ58" s="28">
        <f t="shared" si="359"/>
        <v>0</v>
      </c>
      <c r="BR58" s="502">
        <v>1935</v>
      </c>
      <c r="BS58" s="17" t="str">
        <f t="shared" si="263"/>
        <v/>
      </c>
      <c r="BT58" s="17" t="str">
        <f t="shared" si="264"/>
        <v/>
      </c>
      <c r="BU58" s="17" t="str">
        <f t="shared" si="265"/>
        <v/>
      </c>
      <c r="BV58" s="17" t="str">
        <f t="shared" si="266"/>
        <v/>
      </c>
      <c r="BW58" s="17" t="str">
        <f t="shared" si="267"/>
        <v/>
      </c>
      <c r="BX58" s="17" t="str">
        <f t="shared" si="268"/>
        <v/>
      </c>
      <c r="BY58" s="17" t="str">
        <f t="shared" si="269"/>
        <v/>
      </c>
      <c r="BZ58" s="17" t="str">
        <f t="shared" si="270"/>
        <v/>
      </c>
      <c r="CA58" s="17" t="str">
        <f t="shared" si="271"/>
        <v/>
      </c>
      <c r="CB58" s="17" t="str">
        <f t="shared" si="272"/>
        <v/>
      </c>
      <c r="CC58" s="17" t="str">
        <f t="shared" si="273"/>
        <v/>
      </c>
      <c r="CD58" s="17" t="str">
        <f t="shared" si="274"/>
        <v/>
      </c>
      <c r="CE58" s="17" t="str">
        <f t="shared" si="275"/>
        <v/>
      </c>
      <c r="CF58" s="17" t="str">
        <f t="shared" si="276"/>
        <v/>
      </c>
      <c r="CG58" s="17" t="str">
        <f t="shared" si="277"/>
        <v/>
      </c>
      <c r="CH58" s="17" t="str">
        <f t="shared" si="278"/>
        <v/>
      </c>
      <c r="CI58" s="17" t="str">
        <f t="shared" si="279"/>
        <v/>
      </c>
      <c r="CJ58" s="17" t="str">
        <f t="shared" si="280"/>
        <v/>
      </c>
      <c r="CK58" s="17" t="str">
        <f t="shared" si="281"/>
        <v/>
      </c>
      <c r="CL58" s="17" t="str">
        <f t="shared" si="282"/>
        <v/>
      </c>
      <c r="CM58" s="17" t="str">
        <f t="shared" si="283"/>
        <v/>
      </c>
      <c r="CN58" s="17" t="str">
        <f t="shared" si="284"/>
        <v/>
      </c>
      <c r="CO58" s="17" t="str">
        <f t="shared" si="285"/>
        <v/>
      </c>
      <c r="CP58" s="17" t="str">
        <f t="shared" si="286"/>
        <v/>
      </c>
      <c r="CQ58" s="17" t="str">
        <f t="shared" si="287"/>
        <v/>
      </c>
      <c r="CR58" s="17" t="str">
        <f t="shared" si="288"/>
        <v/>
      </c>
      <c r="CS58" s="17" t="str">
        <f t="shared" si="289"/>
        <v/>
      </c>
      <c r="CT58" s="17" t="str">
        <f t="shared" si="290"/>
        <v/>
      </c>
      <c r="CU58" s="17" t="str">
        <f t="shared" si="291"/>
        <v/>
      </c>
      <c r="CV58" s="17" t="str">
        <f t="shared" si="292"/>
        <v/>
      </c>
      <c r="CW58" s="17" t="str">
        <f t="shared" si="293"/>
        <v/>
      </c>
      <c r="CX58" s="501">
        <v>1935</v>
      </c>
      <c r="CY58" s="28" t="str">
        <f t="shared" si="165"/>
        <v/>
      </c>
      <c r="CZ58" s="28" t="str">
        <f t="shared" si="166"/>
        <v/>
      </c>
      <c r="DA58" s="28" t="str">
        <f t="shared" si="167"/>
        <v/>
      </c>
      <c r="DB58" s="28" t="str">
        <f t="shared" si="168"/>
        <v/>
      </c>
      <c r="DC58" s="28" t="str">
        <f t="shared" si="169"/>
        <v/>
      </c>
      <c r="DD58" s="28" t="str">
        <f t="shared" si="170"/>
        <v/>
      </c>
      <c r="DE58" s="28" t="str">
        <f t="shared" si="171"/>
        <v/>
      </c>
      <c r="DF58" s="28" t="str">
        <f t="shared" si="172"/>
        <v/>
      </c>
      <c r="DG58" s="28" t="str">
        <f t="shared" si="173"/>
        <v/>
      </c>
      <c r="DH58" s="28" t="str">
        <f t="shared" si="174"/>
        <v/>
      </c>
      <c r="DI58" s="28" t="str">
        <f t="shared" si="175"/>
        <v/>
      </c>
      <c r="DJ58" s="28" t="str">
        <f t="shared" si="176"/>
        <v/>
      </c>
      <c r="DK58" s="28" t="str">
        <f t="shared" si="177"/>
        <v/>
      </c>
      <c r="DL58" s="28" t="str">
        <f t="shared" si="178"/>
        <v/>
      </c>
      <c r="DM58" s="28" t="str">
        <f t="shared" si="179"/>
        <v/>
      </c>
      <c r="DN58" s="28" t="str">
        <f t="shared" si="180"/>
        <v/>
      </c>
      <c r="DO58" s="28" t="str">
        <f t="shared" si="181"/>
        <v/>
      </c>
      <c r="DP58" s="28" t="str">
        <f t="shared" si="182"/>
        <v/>
      </c>
      <c r="DQ58" s="28" t="str">
        <f t="shared" si="183"/>
        <v/>
      </c>
      <c r="DR58" s="28" t="str">
        <f t="shared" si="184"/>
        <v/>
      </c>
      <c r="DS58" s="28" t="str">
        <f t="shared" si="185"/>
        <v/>
      </c>
      <c r="DT58" s="28" t="str">
        <f t="shared" si="186"/>
        <v/>
      </c>
      <c r="DU58" s="28" t="str">
        <f t="shared" si="187"/>
        <v/>
      </c>
      <c r="DV58" s="28" t="str">
        <f t="shared" si="188"/>
        <v/>
      </c>
      <c r="DW58" s="28" t="str">
        <f t="shared" si="189"/>
        <v/>
      </c>
      <c r="DX58" s="28" t="str">
        <f t="shared" si="190"/>
        <v/>
      </c>
      <c r="DY58" s="28" t="str">
        <f t="shared" si="191"/>
        <v/>
      </c>
      <c r="DZ58" s="28" t="str">
        <f t="shared" si="192"/>
        <v/>
      </c>
      <c r="EA58" s="28" t="str">
        <f t="shared" si="193"/>
        <v/>
      </c>
      <c r="EB58" s="28" t="str">
        <f t="shared" si="194"/>
        <v/>
      </c>
      <c r="EC58" s="28" t="str">
        <f t="shared" si="195"/>
        <v/>
      </c>
      <c r="ED58" s="28">
        <f t="shared" si="196"/>
        <v>0</v>
      </c>
      <c r="EE58" s="501">
        <v>1935</v>
      </c>
      <c r="EF58" s="17" t="str">
        <f t="shared" si="294"/>
        <v/>
      </c>
      <c r="EG58" s="17" t="str">
        <f t="shared" si="295"/>
        <v/>
      </c>
      <c r="EH58" s="17" t="str">
        <f t="shared" si="296"/>
        <v/>
      </c>
      <c r="EI58" s="17" t="str">
        <f t="shared" si="297"/>
        <v/>
      </c>
      <c r="EJ58" s="17" t="str">
        <f t="shared" si="298"/>
        <v/>
      </c>
      <c r="EK58" s="17" t="str">
        <f t="shared" si="299"/>
        <v/>
      </c>
      <c r="EL58" s="17" t="str">
        <f t="shared" si="300"/>
        <v/>
      </c>
      <c r="EM58" s="17" t="str">
        <f t="shared" si="301"/>
        <v/>
      </c>
      <c r="EN58" s="17" t="str">
        <f t="shared" si="302"/>
        <v/>
      </c>
      <c r="EO58" s="17" t="str">
        <f t="shared" si="303"/>
        <v/>
      </c>
      <c r="EP58" s="17" t="str">
        <f t="shared" si="304"/>
        <v/>
      </c>
      <c r="EQ58" s="17" t="str">
        <f t="shared" si="305"/>
        <v/>
      </c>
      <c r="ER58" s="17" t="str">
        <f t="shared" si="306"/>
        <v/>
      </c>
      <c r="ES58" s="17" t="str">
        <f t="shared" si="307"/>
        <v/>
      </c>
      <c r="ET58" s="17" t="str">
        <f t="shared" si="308"/>
        <v/>
      </c>
      <c r="EU58" s="17" t="str">
        <f t="shared" si="309"/>
        <v/>
      </c>
      <c r="EV58" s="17" t="str">
        <f t="shared" si="310"/>
        <v/>
      </c>
      <c r="EW58" s="17" t="str">
        <f t="shared" si="311"/>
        <v/>
      </c>
      <c r="EX58" s="17" t="str">
        <f t="shared" si="312"/>
        <v/>
      </c>
      <c r="EY58" s="17" t="str">
        <f t="shared" si="313"/>
        <v/>
      </c>
      <c r="EZ58" s="17" t="str">
        <f t="shared" si="314"/>
        <v/>
      </c>
      <c r="FA58" s="17" t="str">
        <f t="shared" si="315"/>
        <v/>
      </c>
      <c r="FB58" s="17" t="str">
        <f t="shared" si="316"/>
        <v/>
      </c>
      <c r="FC58" s="17" t="str">
        <f t="shared" si="317"/>
        <v/>
      </c>
      <c r="FD58" s="17" t="str">
        <f t="shared" si="318"/>
        <v/>
      </c>
      <c r="FE58" s="17" t="str">
        <f t="shared" si="319"/>
        <v/>
      </c>
      <c r="FF58" s="17" t="str">
        <f t="shared" si="320"/>
        <v/>
      </c>
      <c r="FG58" s="17" t="str">
        <f t="shared" si="321"/>
        <v/>
      </c>
      <c r="FH58" s="17" t="str">
        <f t="shared" si="322"/>
        <v/>
      </c>
      <c r="FI58" s="17" t="str">
        <f t="shared" si="323"/>
        <v/>
      </c>
      <c r="FJ58" s="17" t="str">
        <f t="shared" si="324"/>
        <v/>
      </c>
      <c r="FK58" s="501">
        <v>1935</v>
      </c>
    </row>
    <row r="59" spans="1:167">
      <c r="A59" s="3">
        <v>1936</v>
      </c>
      <c r="B59" s="9">
        <f>(Max!B59+Min!B59)/2</f>
        <v>37</v>
      </c>
      <c r="C59" s="9">
        <f>(Max!C59+Min!C59)/2</f>
        <v>35.5</v>
      </c>
      <c r="D59" s="9">
        <f>(Max!D59+Min!D59)/2</f>
        <v>47</v>
      </c>
      <c r="E59" s="9">
        <f>(Max!E59+Min!E59)/2</f>
        <v>50.5</v>
      </c>
      <c r="F59" s="9">
        <f>(Max!F59+Min!F59)/2</f>
        <v>47</v>
      </c>
      <c r="G59" s="171">
        <f>(Max!G59+Min!G59)/2</f>
        <v>40.5</v>
      </c>
      <c r="H59" s="9">
        <f>(Max!H59+Min!H59)/2</f>
        <v>42</v>
      </c>
      <c r="I59" s="9">
        <f>(Max!I59+Min!I59)/2</f>
        <v>42.5</v>
      </c>
      <c r="J59" s="9">
        <f>(Max!J59+Min!J59)/2</f>
        <v>50.5</v>
      </c>
      <c r="K59" s="9">
        <f>(Max!K59+Min!K59)/2</f>
        <v>55</v>
      </c>
      <c r="L59" s="171">
        <f>(Max!L59+Min!L59)/2</f>
        <v>57</v>
      </c>
      <c r="M59" s="9">
        <f>(Max!M59+Min!M59)/2</f>
        <v>46</v>
      </c>
      <c r="N59" s="9">
        <f>(Max!N59+Min!N59)/2</f>
        <v>40.5</v>
      </c>
      <c r="O59" s="9">
        <f>(Max!O59+Min!O59)/2</f>
        <v>50.5</v>
      </c>
      <c r="P59" s="9">
        <f>(Max!P59+Min!P59)/2</f>
        <v>60</v>
      </c>
      <c r="Q59" s="171">
        <f>(Max!Q59+Min!Q59)/2</f>
        <v>66</v>
      </c>
      <c r="R59" s="9">
        <f>(Max!R59+Min!R59)/2</f>
        <v>57</v>
      </c>
      <c r="S59" s="9">
        <f>(Max!S59+Min!S59)/2</f>
        <v>44.5</v>
      </c>
      <c r="T59" s="9">
        <f>(Max!T59+Min!T59)/2</f>
        <v>50</v>
      </c>
      <c r="U59" s="9">
        <f>(Max!U59+Min!U59)/2</f>
        <v>44.5</v>
      </c>
      <c r="V59" s="171">
        <f>(Max!V59+Min!V59)/2</f>
        <v>44</v>
      </c>
      <c r="W59" s="9">
        <f>(Max!W59+Min!W59)/2</f>
        <v>52.5</v>
      </c>
      <c r="X59" s="9">
        <f>(Max!X59+Min!X59)/2</f>
        <v>53.5</v>
      </c>
      <c r="Y59" s="9">
        <f>(Max!Y59+Min!Y59)/2</f>
        <v>64.5</v>
      </c>
      <c r="Z59" s="9">
        <f>(Max!Z59+Min!Z59)/2</f>
        <v>62</v>
      </c>
      <c r="AA59" s="171">
        <f>(Max!AA59+Min!AA59)/2</f>
        <v>54</v>
      </c>
      <c r="AB59" s="9">
        <f>(Max!AB59+Min!AB59)/2</f>
        <v>55.5</v>
      </c>
      <c r="AC59" s="9">
        <f>(Max!AC59+Min!AC59)/2</f>
        <v>55.5</v>
      </c>
      <c r="AD59" s="9">
        <f>(Max!AD59+Min!AD59)/2</f>
        <v>55</v>
      </c>
      <c r="AE59" s="9">
        <f>(Max!AE59+Min!AE59)/2</f>
        <v>61.5</v>
      </c>
      <c r="AF59" s="171">
        <f>(Max!AF59+Min!AF59)/2</f>
        <v>64.5</v>
      </c>
      <c r="AG59" s="9">
        <f t="shared" si="325"/>
        <v>1586</v>
      </c>
      <c r="AH59" s="68">
        <f>(Max!AG59+Min!AG59)/62</f>
        <v>51.161290322580648</v>
      </c>
      <c r="AI59" s="61">
        <f t="shared" si="326"/>
        <v>66</v>
      </c>
      <c r="AJ59" s="165">
        <f t="shared" si="327"/>
        <v>35.5</v>
      </c>
      <c r="AK59" s="501">
        <v>1936</v>
      </c>
      <c r="AL59" s="28" t="str">
        <f t="shared" si="328"/>
        <v/>
      </c>
      <c r="AM59" s="28" t="str">
        <f t="shared" si="329"/>
        <v/>
      </c>
      <c r="AN59" s="28" t="str">
        <f t="shared" si="330"/>
        <v/>
      </c>
      <c r="AO59" s="28" t="str">
        <f t="shared" si="331"/>
        <v/>
      </c>
      <c r="AP59" s="28" t="str">
        <f t="shared" si="332"/>
        <v/>
      </c>
      <c r="AQ59" s="28" t="str">
        <f t="shared" si="333"/>
        <v/>
      </c>
      <c r="AR59" s="28" t="str">
        <f t="shared" si="334"/>
        <v/>
      </c>
      <c r="AS59" s="28" t="str">
        <f t="shared" si="335"/>
        <v/>
      </c>
      <c r="AT59" s="28" t="str">
        <f t="shared" si="336"/>
        <v/>
      </c>
      <c r="AU59" s="28" t="str">
        <f t="shared" si="337"/>
        <v/>
      </c>
      <c r="AV59" s="28" t="str">
        <f t="shared" si="338"/>
        <v/>
      </c>
      <c r="AW59" s="28" t="str">
        <f t="shared" si="339"/>
        <v/>
      </c>
      <c r="AX59" s="28" t="str">
        <f t="shared" si="340"/>
        <v/>
      </c>
      <c r="AY59" s="28" t="str">
        <f t="shared" si="341"/>
        <v/>
      </c>
      <c r="AZ59" s="28" t="str">
        <f t="shared" si="342"/>
        <v/>
      </c>
      <c r="BA59" s="28" t="str">
        <f t="shared" si="343"/>
        <v/>
      </c>
      <c r="BB59" s="28" t="str">
        <f t="shared" si="344"/>
        <v/>
      </c>
      <c r="BC59" s="28" t="str">
        <f t="shared" si="345"/>
        <v/>
      </c>
      <c r="BD59" s="28" t="str">
        <f t="shared" si="346"/>
        <v/>
      </c>
      <c r="BE59" s="28" t="str">
        <f t="shared" si="347"/>
        <v/>
      </c>
      <c r="BF59" s="28" t="str">
        <f t="shared" si="348"/>
        <v/>
      </c>
      <c r="BG59" s="28" t="str">
        <f t="shared" si="349"/>
        <v/>
      </c>
      <c r="BH59" s="28" t="str">
        <f t="shared" si="350"/>
        <v/>
      </c>
      <c r="BI59" s="28" t="str">
        <f t="shared" si="351"/>
        <v/>
      </c>
      <c r="BJ59" s="28" t="str">
        <f t="shared" si="352"/>
        <v/>
      </c>
      <c r="BK59" s="28" t="str">
        <f t="shared" si="353"/>
        <v/>
      </c>
      <c r="BL59" s="28" t="str">
        <f t="shared" si="354"/>
        <v/>
      </c>
      <c r="BM59" s="28" t="str">
        <f t="shared" si="355"/>
        <v/>
      </c>
      <c r="BN59" s="28" t="str">
        <f t="shared" si="356"/>
        <v/>
      </c>
      <c r="BO59" s="28" t="str">
        <f t="shared" si="357"/>
        <v/>
      </c>
      <c r="BP59" s="28" t="str">
        <f t="shared" si="358"/>
        <v/>
      </c>
      <c r="BQ59" s="28">
        <f t="shared" si="359"/>
        <v>0</v>
      </c>
      <c r="BR59" s="502">
        <v>1936</v>
      </c>
      <c r="BS59" s="17" t="str">
        <f t="shared" si="263"/>
        <v/>
      </c>
      <c r="BT59" s="17" t="str">
        <f t="shared" si="264"/>
        <v/>
      </c>
      <c r="BU59" s="17" t="str">
        <f t="shared" si="265"/>
        <v/>
      </c>
      <c r="BV59" s="17" t="str">
        <f t="shared" si="266"/>
        <v/>
      </c>
      <c r="BW59" s="17" t="str">
        <f t="shared" si="267"/>
        <v/>
      </c>
      <c r="BX59" s="17" t="str">
        <f t="shared" si="268"/>
        <v/>
      </c>
      <c r="BY59" s="17" t="str">
        <f t="shared" si="269"/>
        <v/>
      </c>
      <c r="BZ59" s="17" t="str">
        <f t="shared" si="270"/>
        <v/>
      </c>
      <c r="CA59" s="17" t="str">
        <f t="shared" si="271"/>
        <v/>
      </c>
      <c r="CB59" s="17" t="str">
        <f t="shared" si="272"/>
        <v/>
      </c>
      <c r="CC59" s="17" t="str">
        <f t="shared" si="273"/>
        <v/>
      </c>
      <c r="CD59" s="17" t="str">
        <f t="shared" si="274"/>
        <v/>
      </c>
      <c r="CE59" s="17" t="str">
        <f t="shared" si="275"/>
        <v/>
      </c>
      <c r="CF59" s="17" t="str">
        <f t="shared" si="276"/>
        <v/>
      </c>
      <c r="CG59" s="17" t="str">
        <f t="shared" si="277"/>
        <v/>
      </c>
      <c r="CH59" s="17" t="str">
        <f t="shared" si="278"/>
        <v/>
      </c>
      <c r="CI59" s="17" t="str">
        <f t="shared" si="279"/>
        <v/>
      </c>
      <c r="CJ59" s="17" t="str">
        <f t="shared" si="280"/>
        <v/>
      </c>
      <c r="CK59" s="17" t="str">
        <f t="shared" si="281"/>
        <v/>
      </c>
      <c r="CL59" s="17" t="str">
        <f t="shared" si="282"/>
        <v/>
      </c>
      <c r="CM59" s="17" t="str">
        <f t="shared" si="283"/>
        <v/>
      </c>
      <c r="CN59" s="17" t="str">
        <f t="shared" si="284"/>
        <v/>
      </c>
      <c r="CO59" s="17" t="str">
        <f t="shared" si="285"/>
        <v/>
      </c>
      <c r="CP59" s="17" t="str">
        <f t="shared" si="286"/>
        <v/>
      </c>
      <c r="CQ59" s="17" t="str">
        <f t="shared" si="287"/>
        <v/>
      </c>
      <c r="CR59" s="17" t="str">
        <f t="shared" si="288"/>
        <v/>
      </c>
      <c r="CS59" s="17" t="str">
        <f t="shared" si="289"/>
        <v/>
      </c>
      <c r="CT59" s="17" t="str">
        <f t="shared" si="290"/>
        <v/>
      </c>
      <c r="CU59" s="17" t="str">
        <f t="shared" si="291"/>
        <v/>
      </c>
      <c r="CV59" s="17" t="str">
        <f t="shared" si="292"/>
        <v/>
      </c>
      <c r="CW59" s="17" t="str">
        <f t="shared" si="293"/>
        <v/>
      </c>
      <c r="CX59" s="501">
        <v>1936</v>
      </c>
      <c r="CY59" s="28" t="str">
        <f t="shared" si="165"/>
        <v/>
      </c>
      <c r="CZ59" s="28" t="str">
        <f t="shared" si="166"/>
        <v/>
      </c>
      <c r="DA59" s="28" t="str">
        <f t="shared" si="167"/>
        <v/>
      </c>
      <c r="DB59" s="28" t="str">
        <f t="shared" si="168"/>
        <v/>
      </c>
      <c r="DC59" s="28" t="str">
        <f t="shared" si="169"/>
        <v/>
      </c>
      <c r="DD59" s="28" t="str">
        <f t="shared" si="170"/>
        <v/>
      </c>
      <c r="DE59" s="28" t="str">
        <f t="shared" si="171"/>
        <v/>
      </c>
      <c r="DF59" s="28" t="str">
        <f t="shared" si="172"/>
        <v/>
      </c>
      <c r="DG59" s="28" t="str">
        <f t="shared" si="173"/>
        <v/>
      </c>
      <c r="DH59" s="28" t="str">
        <f t="shared" si="174"/>
        <v/>
      </c>
      <c r="DI59" s="28" t="str">
        <f t="shared" si="175"/>
        <v/>
      </c>
      <c r="DJ59" s="28" t="str">
        <f t="shared" si="176"/>
        <v/>
      </c>
      <c r="DK59" s="28" t="str">
        <f t="shared" si="177"/>
        <v/>
      </c>
      <c r="DL59" s="28" t="str">
        <f t="shared" si="178"/>
        <v/>
      </c>
      <c r="DM59" s="28" t="str">
        <f t="shared" si="179"/>
        <v/>
      </c>
      <c r="DN59" s="28" t="str">
        <f t="shared" si="180"/>
        <v/>
      </c>
      <c r="DO59" s="28" t="str">
        <f t="shared" si="181"/>
        <v/>
      </c>
      <c r="DP59" s="28" t="str">
        <f t="shared" si="182"/>
        <v/>
      </c>
      <c r="DQ59" s="28" t="str">
        <f t="shared" si="183"/>
        <v/>
      </c>
      <c r="DR59" s="28" t="str">
        <f t="shared" si="184"/>
        <v/>
      </c>
      <c r="DS59" s="28" t="str">
        <f t="shared" si="185"/>
        <v/>
      </c>
      <c r="DT59" s="28" t="str">
        <f t="shared" si="186"/>
        <v/>
      </c>
      <c r="DU59" s="28" t="str">
        <f t="shared" si="187"/>
        <v/>
      </c>
      <c r="DV59" s="28" t="str">
        <f t="shared" si="188"/>
        <v/>
      </c>
      <c r="DW59" s="28" t="str">
        <f t="shared" si="189"/>
        <v/>
      </c>
      <c r="DX59" s="28" t="str">
        <f t="shared" si="190"/>
        <v/>
      </c>
      <c r="DY59" s="28" t="str">
        <f t="shared" si="191"/>
        <v/>
      </c>
      <c r="DZ59" s="28" t="str">
        <f t="shared" si="192"/>
        <v/>
      </c>
      <c r="EA59" s="28" t="str">
        <f t="shared" si="193"/>
        <v/>
      </c>
      <c r="EB59" s="28" t="str">
        <f t="shared" si="194"/>
        <v/>
      </c>
      <c r="EC59" s="28" t="str">
        <f t="shared" si="195"/>
        <v/>
      </c>
      <c r="ED59" s="28">
        <f t="shared" si="196"/>
        <v>0</v>
      </c>
      <c r="EE59" s="501">
        <v>1936</v>
      </c>
      <c r="EF59" s="17" t="str">
        <f t="shared" si="294"/>
        <v/>
      </c>
      <c r="EG59" s="17" t="str">
        <f t="shared" si="295"/>
        <v/>
      </c>
      <c r="EH59" s="17" t="str">
        <f t="shared" si="296"/>
        <v/>
      </c>
      <c r="EI59" s="17" t="str">
        <f t="shared" si="297"/>
        <v/>
      </c>
      <c r="EJ59" s="17" t="str">
        <f t="shared" si="298"/>
        <v/>
      </c>
      <c r="EK59" s="17" t="str">
        <f t="shared" si="299"/>
        <v/>
      </c>
      <c r="EL59" s="17" t="str">
        <f t="shared" si="300"/>
        <v/>
      </c>
      <c r="EM59" s="17" t="str">
        <f t="shared" si="301"/>
        <v/>
      </c>
      <c r="EN59" s="17" t="str">
        <f t="shared" si="302"/>
        <v/>
      </c>
      <c r="EO59" s="17" t="str">
        <f t="shared" si="303"/>
        <v/>
      </c>
      <c r="EP59" s="17" t="str">
        <f t="shared" si="304"/>
        <v/>
      </c>
      <c r="EQ59" s="17" t="str">
        <f t="shared" si="305"/>
        <v/>
      </c>
      <c r="ER59" s="17" t="str">
        <f t="shared" si="306"/>
        <v/>
      </c>
      <c r="ES59" s="17" t="str">
        <f t="shared" si="307"/>
        <v/>
      </c>
      <c r="ET59" s="17" t="str">
        <f t="shared" si="308"/>
        <v/>
      </c>
      <c r="EU59" s="17" t="str">
        <f t="shared" si="309"/>
        <v/>
      </c>
      <c r="EV59" s="17" t="str">
        <f t="shared" si="310"/>
        <v/>
      </c>
      <c r="EW59" s="17" t="str">
        <f t="shared" si="311"/>
        <v/>
      </c>
      <c r="EX59" s="17" t="str">
        <f t="shared" si="312"/>
        <v/>
      </c>
      <c r="EY59" s="17" t="str">
        <f t="shared" si="313"/>
        <v/>
      </c>
      <c r="EZ59" s="17" t="str">
        <f t="shared" si="314"/>
        <v/>
      </c>
      <c r="FA59" s="17" t="str">
        <f t="shared" si="315"/>
        <v/>
      </c>
      <c r="FB59" s="17" t="str">
        <f t="shared" si="316"/>
        <v/>
      </c>
      <c r="FC59" s="17" t="str">
        <f t="shared" si="317"/>
        <v/>
      </c>
      <c r="FD59" s="17" t="str">
        <f t="shared" si="318"/>
        <v/>
      </c>
      <c r="FE59" s="17" t="str">
        <f t="shared" si="319"/>
        <v/>
      </c>
      <c r="FF59" s="17" t="str">
        <f t="shared" si="320"/>
        <v/>
      </c>
      <c r="FG59" s="17" t="str">
        <f t="shared" si="321"/>
        <v/>
      </c>
      <c r="FH59" s="17" t="str">
        <f t="shared" si="322"/>
        <v/>
      </c>
      <c r="FI59" s="17" t="str">
        <f t="shared" si="323"/>
        <v/>
      </c>
      <c r="FJ59" s="17" t="str">
        <f t="shared" si="324"/>
        <v/>
      </c>
      <c r="FK59" s="501">
        <v>1936</v>
      </c>
    </row>
    <row r="60" spans="1:167">
      <c r="A60" s="3">
        <v>1937</v>
      </c>
      <c r="B60" s="9">
        <f>(Max!B60+Min!B60)/2</f>
        <v>28.5</v>
      </c>
      <c r="C60" s="9">
        <f>(Max!C60+Min!C60)/2</f>
        <v>38</v>
      </c>
      <c r="D60" s="9">
        <f>(Max!D60+Min!D60)/2</f>
        <v>44</v>
      </c>
      <c r="E60" s="9">
        <f>(Max!E60+Min!E60)/2</f>
        <v>51</v>
      </c>
      <c r="F60" s="9">
        <f>(Max!F60+Min!F60)/2</f>
        <v>48.5</v>
      </c>
      <c r="G60" s="171">
        <f>(Max!G60+Min!G60)/2</f>
        <v>51.5</v>
      </c>
      <c r="H60" s="9">
        <f>(Max!H60+Min!H60)/2</f>
        <v>44.5</v>
      </c>
      <c r="I60" s="9">
        <f>(Max!I60+Min!I60)/2</f>
        <v>51.5</v>
      </c>
      <c r="J60" s="9">
        <f>(Max!J60+Min!J60)/2</f>
        <v>43</v>
      </c>
      <c r="K60" s="9">
        <f>(Max!K60+Min!K60)/2</f>
        <v>34</v>
      </c>
      <c r="L60" s="171">
        <f>(Max!L60+Min!L60)/2</f>
        <v>37</v>
      </c>
      <c r="M60" s="9">
        <f>(Max!M60+Min!M60)/2</f>
        <v>41.5</v>
      </c>
      <c r="N60" s="9">
        <f>(Max!N60+Min!N60)/2</f>
        <v>35.5</v>
      </c>
      <c r="O60" s="9">
        <f>(Max!O60+Min!O60)/2</f>
        <v>35</v>
      </c>
      <c r="P60" s="9">
        <f>(Max!P60+Min!P60)/2</f>
        <v>32</v>
      </c>
      <c r="Q60" s="171">
        <f>(Max!Q60+Min!Q60)/2</f>
        <v>30.5</v>
      </c>
      <c r="R60" s="9">
        <f>(Max!R60+Min!R60)/2</f>
        <v>40.5</v>
      </c>
      <c r="S60" s="9">
        <f>(Max!S60+Min!S60)/2</f>
        <v>40.5</v>
      </c>
      <c r="T60" s="9">
        <f>(Max!T60+Min!T60)/2</f>
        <v>51</v>
      </c>
      <c r="U60" s="9">
        <f>(Max!U60+Min!U60)/2</f>
        <v>53.5</v>
      </c>
      <c r="V60" s="171">
        <f>(Max!V60+Min!V60)/2</f>
        <v>51</v>
      </c>
      <c r="W60" s="9">
        <f>(Max!W60+Min!W60)/2</f>
        <v>45.5</v>
      </c>
      <c r="X60" s="9">
        <f>(Max!X60+Min!X60)/2</f>
        <v>49.5</v>
      </c>
      <c r="Y60" s="9">
        <f>(Max!Y60+Min!Y60)/2</f>
        <v>51</v>
      </c>
      <c r="Z60" s="9">
        <f>(Max!Z60+Min!Z60)/2</f>
        <v>64</v>
      </c>
      <c r="AA60" s="171">
        <f>(Max!AA60+Min!AA60)/2</f>
        <v>40</v>
      </c>
      <c r="AB60" s="9">
        <f>(Max!AB60+Min!AB60)/2</f>
        <v>35.5</v>
      </c>
      <c r="AC60" s="9">
        <f>(Max!AC60+Min!AC60)/2</f>
        <v>41</v>
      </c>
      <c r="AD60" s="9">
        <f>(Max!AD60+Min!AD60)/2</f>
        <v>42.5</v>
      </c>
      <c r="AE60" s="9">
        <f>(Max!AE60+Min!AE60)/2</f>
        <v>43</v>
      </c>
      <c r="AF60" s="171">
        <f>(Max!AF60+Min!AF60)/2</f>
        <v>47</v>
      </c>
      <c r="AG60" s="9">
        <f t="shared" si="325"/>
        <v>1341.5</v>
      </c>
      <c r="AH60" s="68">
        <f>(Max!AG60+Min!AG60)/62</f>
        <v>43.274193548387096</v>
      </c>
      <c r="AI60" s="61">
        <f t="shared" si="326"/>
        <v>64</v>
      </c>
      <c r="AJ60" s="165">
        <f t="shared" si="327"/>
        <v>28.5</v>
      </c>
      <c r="AK60" s="501">
        <v>1937</v>
      </c>
      <c r="AL60" s="28" t="str">
        <f t="shared" si="328"/>
        <v/>
      </c>
      <c r="AM60" s="28" t="str">
        <f t="shared" si="329"/>
        <v/>
      </c>
      <c r="AN60" s="28" t="str">
        <f t="shared" si="330"/>
        <v/>
      </c>
      <c r="AO60" s="28" t="str">
        <f t="shared" si="331"/>
        <v/>
      </c>
      <c r="AP60" s="28" t="str">
        <f t="shared" si="332"/>
        <v/>
      </c>
      <c r="AQ60" s="28" t="str">
        <f t="shared" si="333"/>
        <v/>
      </c>
      <c r="AR60" s="28" t="str">
        <f t="shared" si="334"/>
        <v/>
      </c>
      <c r="AS60" s="28" t="str">
        <f t="shared" si="335"/>
        <v/>
      </c>
      <c r="AT60" s="28" t="str">
        <f t="shared" si="336"/>
        <v/>
      </c>
      <c r="AU60" s="28" t="str">
        <f t="shared" si="337"/>
        <v/>
      </c>
      <c r="AV60" s="28" t="str">
        <f t="shared" si="338"/>
        <v/>
      </c>
      <c r="AW60" s="28" t="str">
        <f t="shared" si="339"/>
        <v/>
      </c>
      <c r="AX60" s="28" t="str">
        <f t="shared" si="340"/>
        <v/>
      </c>
      <c r="AY60" s="28" t="str">
        <f t="shared" si="341"/>
        <v/>
      </c>
      <c r="AZ60" s="28" t="str">
        <f t="shared" si="342"/>
        <v/>
      </c>
      <c r="BA60" s="28" t="str">
        <f t="shared" si="343"/>
        <v/>
      </c>
      <c r="BB60" s="28" t="str">
        <f t="shared" si="344"/>
        <v/>
      </c>
      <c r="BC60" s="28" t="str">
        <f t="shared" si="345"/>
        <v/>
      </c>
      <c r="BD60" s="28" t="str">
        <f t="shared" si="346"/>
        <v/>
      </c>
      <c r="BE60" s="28" t="str">
        <f t="shared" si="347"/>
        <v/>
      </c>
      <c r="BF60" s="28" t="str">
        <f t="shared" si="348"/>
        <v/>
      </c>
      <c r="BG60" s="28" t="str">
        <f t="shared" si="349"/>
        <v/>
      </c>
      <c r="BH60" s="28" t="str">
        <f t="shared" si="350"/>
        <v/>
      </c>
      <c r="BI60" s="28" t="str">
        <f t="shared" si="351"/>
        <v/>
      </c>
      <c r="BJ60" s="28" t="str">
        <f t="shared" si="352"/>
        <v/>
      </c>
      <c r="BK60" s="28" t="str">
        <f t="shared" si="353"/>
        <v/>
      </c>
      <c r="BL60" s="28" t="str">
        <f t="shared" si="354"/>
        <v/>
      </c>
      <c r="BM60" s="28" t="str">
        <f t="shared" si="355"/>
        <v/>
      </c>
      <c r="BN60" s="28" t="str">
        <f t="shared" si="356"/>
        <v/>
      </c>
      <c r="BO60" s="28" t="str">
        <f t="shared" si="357"/>
        <v/>
      </c>
      <c r="BP60" s="28" t="str">
        <f t="shared" si="358"/>
        <v/>
      </c>
      <c r="BQ60" s="28">
        <f t="shared" si="359"/>
        <v>0</v>
      </c>
      <c r="BR60" s="502">
        <v>1937</v>
      </c>
      <c r="BS60" s="17" t="str">
        <f t="shared" si="263"/>
        <v/>
      </c>
      <c r="BT60" s="17" t="str">
        <f t="shared" si="264"/>
        <v/>
      </c>
      <c r="BU60" s="17" t="str">
        <f t="shared" si="265"/>
        <v/>
      </c>
      <c r="BV60" s="17" t="str">
        <f t="shared" si="266"/>
        <v/>
      </c>
      <c r="BW60" s="17" t="str">
        <f t="shared" si="267"/>
        <v/>
      </c>
      <c r="BX60" s="17" t="str">
        <f t="shared" si="268"/>
        <v/>
      </c>
      <c r="BY60" s="17" t="str">
        <f t="shared" si="269"/>
        <v/>
      </c>
      <c r="BZ60" s="17" t="str">
        <f t="shared" si="270"/>
        <v/>
      </c>
      <c r="CA60" s="17" t="str">
        <f t="shared" si="271"/>
        <v/>
      </c>
      <c r="CB60" s="17" t="str">
        <f t="shared" si="272"/>
        <v/>
      </c>
      <c r="CC60" s="17" t="str">
        <f t="shared" si="273"/>
        <v/>
      </c>
      <c r="CD60" s="17" t="str">
        <f t="shared" si="274"/>
        <v/>
      </c>
      <c r="CE60" s="17" t="str">
        <f t="shared" si="275"/>
        <v/>
      </c>
      <c r="CF60" s="17" t="str">
        <f t="shared" si="276"/>
        <v/>
      </c>
      <c r="CG60" s="17" t="str">
        <f t="shared" si="277"/>
        <v/>
      </c>
      <c r="CH60" s="17" t="str">
        <f t="shared" si="278"/>
        <v/>
      </c>
      <c r="CI60" s="17" t="str">
        <f t="shared" si="279"/>
        <v/>
      </c>
      <c r="CJ60" s="17" t="str">
        <f t="shared" si="280"/>
        <v/>
      </c>
      <c r="CK60" s="17" t="str">
        <f t="shared" si="281"/>
        <v/>
      </c>
      <c r="CL60" s="17" t="str">
        <f t="shared" si="282"/>
        <v/>
      </c>
      <c r="CM60" s="17" t="str">
        <f t="shared" si="283"/>
        <v/>
      </c>
      <c r="CN60" s="17" t="str">
        <f t="shared" si="284"/>
        <v/>
      </c>
      <c r="CO60" s="17" t="str">
        <f t="shared" si="285"/>
        <v/>
      </c>
      <c r="CP60" s="17" t="str">
        <f t="shared" si="286"/>
        <v/>
      </c>
      <c r="CQ60" s="17" t="str">
        <f t="shared" si="287"/>
        <v/>
      </c>
      <c r="CR60" s="17" t="str">
        <f t="shared" si="288"/>
        <v/>
      </c>
      <c r="CS60" s="17" t="str">
        <f t="shared" si="289"/>
        <v/>
      </c>
      <c r="CT60" s="17" t="str">
        <f t="shared" si="290"/>
        <v/>
      </c>
      <c r="CU60" s="17" t="str">
        <f t="shared" si="291"/>
        <v/>
      </c>
      <c r="CV60" s="17" t="str">
        <f t="shared" si="292"/>
        <v/>
      </c>
      <c r="CW60" s="17" t="str">
        <f t="shared" si="293"/>
        <v/>
      </c>
      <c r="CX60" s="501">
        <v>1937</v>
      </c>
      <c r="CY60" s="28">
        <f t="shared" si="165"/>
        <v>1</v>
      </c>
      <c r="CZ60" s="28" t="str">
        <f t="shared" si="166"/>
        <v/>
      </c>
      <c r="DA60" s="28" t="str">
        <f t="shared" si="167"/>
        <v/>
      </c>
      <c r="DB60" s="28" t="str">
        <f t="shared" si="168"/>
        <v/>
      </c>
      <c r="DC60" s="28" t="str">
        <f t="shared" si="169"/>
        <v/>
      </c>
      <c r="DD60" s="28" t="str">
        <f t="shared" si="170"/>
        <v/>
      </c>
      <c r="DE60" s="28" t="str">
        <f t="shared" si="171"/>
        <v/>
      </c>
      <c r="DF60" s="28" t="str">
        <f t="shared" si="172"/>
        <v/>
      </c>
      <c r="DG60" s="28" t="str">
        <f t="shared" si="173"/>
        <v/>
      </c>
      <c r="DH60" s="28" t="str">
        <f t="shared" si="174"/>
        <v/>
      </c>
      <c r="DI60" s="28" t="str">
        <f t="shared" si="175"/>
        <v/>
      </c>
      <c r="DJ60" s="28" t="str">
        <f t="shared" si="176"/>
        <v/>
      </c>
      <c r="DK60" s="28" t="str">
        <f t="shared" si="177"/>
        <v/>
      </c>
      <c r="DL60" s="28" t="str">
        <f t="shared" si="178"/>
        <v/>
      </c>
      <c r="DM60" s="28">
        <f t="shared" si="179"/>
        <v>1</v>
      </c>
      <c r="DN60" s="28">
        <f t="shared" si="180"/>
        <v>1</v>
      </c>
      <c r="DO60" s="28" t="str">
        <f t="shared" si="181"/>
        <v/>
      </c>
      <c r="DP60" s="28" t="str">
        <f t="shared" si="182"/>
        <v/>
      </c>
      <c r="DQ60" s="28" t="str">
        <f t="shared" si="183"/>
        <v/>
      </c>
      <c r="DR60" s="28" t="str">
        <f t="shared" si="184"/>
        <v/>
      </c>
      <c r="DS60" s="28" t="str">
        <f t="shared" si="185"/>
        <v/>
      </c>
      <c r="DT60" s="28" t="str">
        <f t="shared" si="186"/>
        <v/>
      </c>
      <c r="DU60" s="28" t="str">
        <f t="shared" si="187"/>
        <v/>
      </c>
      <c r="DV60" s="28" t="str">
        <f t="shared" si="188"/>
        <v/>
      </c>
      <c r="DW60" s="28" t="str">
        <f t="shared" si="189"/>
        <v/>
      </c>
      <c r="DX60" s="28" t="str">
        <f t="shared" si="190"/>
        <v/>
      </c>
      <c r="DY60" s="28" t="str">
        <f t="shared" si="191"/>
        <v/>
      </c>
      <c r="DZ60" s="28" t="str">
        <f t="shared" si="192"/>
        <v/>
      </c>
      <c r="EA60" s="28" t="str">
        <f t="shared" si="193"/>
        <v/>
      </c>
      <c r="EB60" s="28" t="str">
        <f t="shared" si="194"/>
        <v/>
      </c>
      <c r="EC60" s="28" t="str">
        <f t="shared" si="195"/>
        <v/>
      </c>
      <c r="ED60" s="28">
        <f t="shared" si="196"/>
        <v>3</v>
      </c>
      <c r="EE60" s="501">
        <v>1937</v>
      </c>
      <c r="EF60" s="17" t="str">
        <f t="shared" si="294"/>
        <v/>
      </c>
      <c r="EG60" s="17" t="str">
        <f t="shared" si="295"/>
        <v/>
      </c>
      <c r="EH60" s="17" t="str">
        <f t="shared" si="296"/>
        <v/>
      </c>
      <c r="EI60" s="17" t="str">
        <f t="shared" si="297"/>
        <v/>
      </c>
      <c r="EJ60" s="17" t="str">
        <f t="shared" si="298"/>
        <v/>
      </c>
      <c r="EK60" s="17" t="str">
        <f t="shared" si="299"/>
        <v/>
      </c>
      <c r="EL60" s="17" t="str">
        <f t="shared" si="300"/>
        <v/>
      </c>
      <c r="EM60" s="17" t="str">
        <f t="shared" si="301"/>
        <v/>
      </c>
      <c r="EN60" s="17" t="str">
        <f t="shared" si="302"/>
        <v/>
      </c>
      <c r="EO60" s="17" t="str">
        <f t="shared" si="303"/>
        <v/>
      </c>
      <c r="EP60" s="17" t="str">
        <f t="shared" si="304"/>
        <v/>
      </c>
      <c r="EQ60" s="17" t="str">
        <f t="shared" si="305"/>
        <v/>
      </c>
      <c r="ER60" s="17" t="str">
        <f t="shared" si="306"/>
        <v/>
      </c>
      <c r="ES60" s="17" t="str">
        <f t="shared" si="307"/>
        <v/>
      </c>
      <c r="ET60" s="17" t="str">
        <f t="shared" si="308"/>
        <v/>
      </c>
      <c r="EU60" s="17" t="str">
        <f t="shared" si="309"/>
        <v/>
      </c>
      <c r="EV60" s="17" t="str">
        <f t="shared" si="310"/>
        <v/>
      </c>
      <c r="EW60" s="17" t="str">
        <f t="shared" si="311"/>
        <v/>
      </c>
      <c r="EX60" s="17" t="str">
        <f t="shared" si="312"/>
        <v/>
      </c>
      <c r="EY60" s="17" t="str">
        <f t="shared" si="313"/>
        <v/>
      </c>
      <c r="EZ60" s="17" t="str">
        <f t="shared" si="314"/>
        <v/>
      </c>
      <c r="FA60" s="17" t="str">
        <f t="shared" si="315"/>
        <v/>
      </c>
      <c r="FB60" s="17" t="str">
        <f t="shared" si="316"/>
        <v/>
      </c>
      <c r="FC60" s="17" t="str">
        <f t="shared" si="317"/>
        <v/>
      </c>
      <c r="FD60" s="17" t="str">
        <f t="shared" si="318"/>
        <v/>
      </c>
      <c r="FE60" s="17" t="str">
        <f t="shared" si="319"/>
        <v/>
      </c>
      <c r="FF60" s="17" t="str">
        <f t="shared" si="320"/>
        <v/>
      </c>
      <c r="FG60" s="17" t="str">
        <f t="shared" si="321"/>
        <v/>
      </c>
      <c r="FH60" s="17" t="str">
        <f t="shared" si="322"/>
        <v/>
      </c>
      <c r="FI60" s="17" t="str">
        <f t="shared" si="323"/>
        <v/>
      </c>
      <c r="FJ60" s="17" t="str">
        <f t="shared" si="324"/>
        <v/>
      </c>
      <c r="FK60" s="501">
        <v>1937</v>
      </c>
    </row>
    <row r="61" spans="1:167">
      <c r="A61" s="3">
        <v>1938</v>
      </c>
      <c r="B61" s="9">
        <f>(Max!B61+Min!B61)/2</f>
        <v>39.5</v>
      </c>
      <c r="C61" s="9">
        <f>(Max!C61+Min!C61)/2</f>
        <v>49</v>
      </c>
      <c r="D61" s="9">
        <f>(Max!D61+Min!D61)/2</f>
        <v>44.5</v>
      </c>
      <c r="E61" s="9">
        <f>(Max!E61+Min!E61)/2</f>
        <v>33.5</v>
      </c>
      <c r="F61" s="9">
        <f>(Max!F61+Min!F61)/2</f>
        <v>49.5</v>
      </c>
      <c r="G61" s="171">
        <f>(Max!G61+Min!G61)/2</f>
        <v>50</v>
      </c>
      <c r="H61" s="9">
        <f>(Max!H61+Min!H61)/2</f>
        <v>40.5</v>
      </c>
      <c r="I61" s="9">
        <f>(Max!I61+Min!I61)/2</f>
        <v>55</v>
      </c>
      <c r="J61" s="9">
        <f>(Max!J61+Min!J61)/2</f>
        <v>47.5</v>
      </c>
      <c r="K61" s="9">
        <f>(Max!K61+Min!K61)/2</f>
        <v>41</v>
      </c>
      <c r="L61" s="171">
        <f>(Max!L61+Min!L61)/2</f>
        <v>36.5</v>
      </c>
      <c r="M61" s="9">
        <f>(Max!M61+Min!M61)/2</f>
        <v>48</v>
      </c>
      <c r="N61" s="9">
        <f>(Max!N61+Min!N61)/2</f>
        <v>57</v>
      </c>
      <c r="O61" s="9">
        <f>(Max!O61+Min!O61)/2</f>
        <v>66</v>
      </c>
      <c r="P61" s="9">
        <f>(Max!P61+Min!P61)/2</f>
        <v>46</v>
      </c>
      <c r="Q61" s="171">
        <f>(Max!Q61+Min!Q61)/2</f>
        <v>45.5</v>
      </c>
      <c r="R61" s="9">
        <f>(Max!R61+Min!R61)/2</f>
        <v>63</v>
      </c>
      <c r="S61" s="9">
        <f>(Max!S61+Min!S61)/2</f>
        <v>54.5</v>
      </c>
      <c r="T61" s="9">
        <f>(Max!T61+Min!T61)/2</f>
        <v>54</v>
      </c>
      <c r="U61" s="9">
        <f>(Max!U61+Min!U61)/2</f>
        <v>67</v>
      </c>
      <c r="V61" s="171">
        <f>(Max!V61+Min!V61)/2</f>
        <v>62</v>
      </c>
      <c r="W61" s="9">
        <f>(Max!W61+Min!W61)/2</f>
        <v>70.5</v>
      </c>
      <c r="X61" s="9">
        <f>(Max!X61+Min!X61)/2</f>
        <v>69</v>
      </c>
      <c r="Y61" s="9">
        <f>(Max!Y61+Min!Y61)/2</f>
        <v>56</v>
      </c>
      <c r="Z61" s="9">
        <f>(Max!Z61+Min!Z61)/2</f>
        <v>51</v>
      </c>
      <c r="AA61" s="171">
        <f>(Max!AA61+Min!AA61)/2</f>
        <v>61.5</v>
      </c>
      <c r="AB61" s="9">
        <f>(Max!AB61+Min!AB61)/2</f>
        <v>54.5</v>
      </c>
      <c r="AC61" s="9">
        <f>(Max!AC61+Min!AC61)/2</f>
        <v>52</v>
      </c>
      <c r="AD61" s="9">
        <f>(Max!AD61+Min!AD61)/2</f>
        <v>53</v>
      </c>
      <c r="AE61" s="9">
        <f>(Max!AE61+Min!AE61)/2</f>
        <v>67.5</v>
      </c>
      <c r="AF61" s="171">
        <f>(Max!AF61+Min!AF61)/2</f>
        <v>74</v>
      </c>
      <c r="AG61" s="9">
        <f t="shared" si="325"/>
        <v>1658.5</v>
      </c>
      <c r="AH61" s="68">
        <f>(Max!AG61+Min!AG61)/62</f>
        <v>53.5</v>
      </c>
      <c r="AI61" s="61">
        <f t="shared" si="326"/>
        <v>74</v>
      </c>
      <c r="AJ61" s="165">
        <f t="shared" si="327"/>
        <v>33.5</v>
      </c>
      <c r="AK61" s="501">
        <v>1938</v>
      </c>
      <c r="AL61" s="28" t="str">
        <f t="shared" si="328"/>
        <v/>
      </c>
      <c r="AM61" s="28" t="str">
        <f t="shared" si="329"/>
        <v/>
      </c>
      <c r="AN61" s="28" t="str">
        <f t="shared" si="330"/>
        <v/>
      </c>
      <c r="AO61" s="28" t="str">
        <f t="shared" si="331"/>
        <v/>
      </c>
      <c r="AP61" s="28" t="str">
        <f t="shared" si="332"/>
        <v/>
      </c>
      <c r="AQ61" s="28" t="str">
        <f t="shared" si="333"/>
        <v/>
      </c>
      <c r="AR61" s="28" t="str">
        <f t="shared" si="334"/>
        <v/>
      </c>
      <c r="AS61" s="28" t="str">
        <f t="shared" si="335"/>
        <v/>
      </c>
      <c r="AT61" s="28" t="str">
        <f t="shared" si="336"/>
        <v/>
      </c>
      <c r="AU61" s="28" t="str">
        <f t="shared" si="337"/>
        <v/>
      </c>
      <c r="AV61" s="28" t="str">
        <f t="shared" si="338"/>
        <v/>
      </c>
      <c r="AW61" s="28" t="str">
        <f t="shared" si="339"/>
        <v/>
      </c>
      <c r="AX61" s="28" t="str">
        <f t="shared" si="340"/>
        <v/>
      </c>
      <c r="AY61" s="28" t="str">
        <f t="shared" si="341"/>
        <v/>
      </c>
      <c r="AZ61" s="28" t="str">
        <f t="shared" si="342"/>
        <v/>
      </c>
      <c r="BA61" s="28" t="str">
        <f t="shared" si="343"/>
        <v/>
      </c>
      <c r="BB61" s="28" t="str">
        <f t="shared" si="344"/>
        <v/>
      </c>
      <c r="BC61" s="28" t="str">
        <f t="shared" si="345"/>
        <v/>
      </c>
      <c r="BD61" s="28" t="str">
        <f t="shared" si="346"/>
        <v/>
      </c>
      <c r="BE61" s="28" t="str">
        <f t="shared" si="347"/>
        <v/>
      </c>
      <c r="BF61" s="28" t="str">
        <f t="shared" si="348"/>
        <v/>
      </c>
      <c r="BG61" s="28">
        <f t="shared" si="349"/>
        <v>1</v>
      </c>
      <c r="BH61" s="28" t="str">
        <f t="shared" si="350"/>
        <v/>
      </c>
      <c r="BI61" s="28" t="str">
        <f t="shared" si="351"/>
        <v/>
      </c>
      <c r="BJ61" s="28" t="str">
        <f t="shared" si="352"/>
        <v/>
      </c>
      <c r="BK61" s="28" t="str">
        <f t="shared" si="353"/>
        <v/>
      </c>
      <c r="BL61" s="28" t="str">
        <f t="shared" si="354"/>
        <v/>
      </c>
      <c r="BM61" s="28" t="str">
        <f t="shared" si="355"/>
        <v/>
      </c>
      <c r="BN61" s="28" t="str">
        <f t="shared" si="356"/>
        <v/>
      </c>
      <c r="BO61" s="28" t="str">
        <f t="shared" si="357"/>
        <v/>
      </c>
      <c r="BP61" s="28">
        <f t="shared" si="358"/>
        <v>1</v>
      </c>
      <c r="BQ61" s="28">
        <f t="shared" si="359"/>
        <v>2</v>
      </c>
      <c r="BR61" s="502">
        <v>1938</v>
      </c>
      <c r="BS61" s="17" t="str">
        <f t="shared" si="263"/>
        <v/>
      </c>
      <c r="BT61" s="17" t="str">
        <f t="shared" si="264"/>
        <v/>
      </c>
      <c r="BU61" s="17" t="str">
        <f t="shared" si="265"/>
        <v/>
      </c>
      <c r="BV61" s="17" t="str">
        <f t="shared" si="266"/>
        <v/>
      </c>
      <c r="BW61" s="17" t="str">
        <f t="shared" si="267"/>
        <v/>
      </c>
      <c r="BX61" s="17" t="str">
        <f t="shared" si="268"/>
        <v/>
      </c>
      <c r="BY61" s="17" t="str">
        <f t="shared" si="269"/>
        <v/>
      </c>
      <c r="BZ61" s="17" t="str">
        <f t="shared" si="270"/>
        <v/>
      </c>
      <c r="CA61" s="17" t="str">
        <f t="shared" si="271"/>
        <v/>
      </c>
      <c r="CB61" s="17" t="str">
        <f t="shared" si="272"/>
        <v/>
      </c>
      <c r="CC61" s="17" t="str">
        <f t="shared" si="273"/>
        <v/>
      </c>
      <c r="CD61" s="17" t="str">
        <f t="shared" si="274"/>
        <v/>
      </c>
      <c r="CE61" s="17" t="str">
        <f t="shared" si="275"/>
        <v/>
      </c>
      <c r="CF61" s="17" t="str">
        <f t="shared" si="276"/>
        <v/>
      </c>
      <c r="CG61" s="17" t="str">
        <f t="shared" si="277"/>
        <v/>
      </c>
      <c r="CH61" s="17" t="str">
        <f t="shared" si="278"/>
        <v/>
      </c>
      <c r="CI61" s="17" t="str">
        <f t="shared" si="279"/>
        <v/>
      </c>
      <c r="CJ61" s="17" t="str">
        <f t="shared" si="280"/>
        <v/>
      </c>
      <c r="CK61" s="17" t="str">
        <f t="shared" si="281"/>
        <v/>
      </c>
      <c r="CL61" s="17" t="str">
        <f t="shared" si="282"/>
        <v/>
      </c>
      <c r="CM61" s="17" t="str">
        <f t="shared" si="283"/>
        <v/>
      </c>
      <c r="CN61" s="17" t="str">
        <f t="shared" si="284"/>
        <v/>
      </c>
      <c r="CO61" s="17" t="str">
        <f t="shared" si="285"/>
        <v/>
      </c>
      <c r="CP61" s="17" t="str">
        <f t="shared" si="286"/>
        <v/>
      </c>
      <c r="CQ61" s="17" t="str">
        <f t="shared" si="287"/>
        <v/>
      </c>
      <c r="CR61" s="17" t="str">
        <f t="shared" si="288"/>
        <v/>
      </c>
      <c r="CS61" s="17" t="str">
        <f t="shared" si="289"/>
        <v/>
      </c>
      <c r="CT61" s="17" t="str">
        <f t="shared" si="290"/>
        <v/>
      </c>
      <c r="CU61" s="17" t="str">
        <f t="shared" si="291"/>
        <v/>
      </c>
      <c r="CV61" s="17" t="str">
        <f t="shared" si="292"/>
        <v/>
      </c>
      <c r="CW61" s="17">
        <f t="shared" si="293"/>
        <v>1938</v>
      </c>
      <c r="CX61" s="501">
        <v>1938</v>
      </c>
      <c r="CY61" s="28" t="str">
        <f t="shared" si="165"/>
        <v/>
      </c>
      <c r="CZ61" s="28" t="str">
        <f t="shared" si="166"/>
        <v/>
      </c>
      <c r="DA61" s="28" t="str">
        <f t="shared" si="167"/>
        <v/>
      </c>
      <c r="DB61" s="28" t="str">
        <f t="shared" si="168"/>
        <v/>
      </c>
      <c r="DC61" s="28" t="str">
        <f t="shared" si="169"/>
        <v/>
      </c>
      <c r="DD61" s="28" t="str">
        <f t="shared" si="170"/>
        <v/>
      </c>
      <c r="DE61" s="28" t="str">
        <f t="shared" si="171"/>
        <v/>
      </c>
      <c r="DF61" s="28" t="str">
        <f t="shared" si="172"/>
        <v/>
      </c>
      <c r="DG61" s="28" t="str">
        <f t="shared" si="173"/>
        <v/>
      </c>
      <c r="DH61" s="28" t="str">
        <f t="shared" si="174"/>
        <v/>
      </c>
      <c r="DI61" s="28" t="str">
        <f t="shared" si="175"/>
        <v/>
      </c>
      <c r="DJ61" s="28" t="str">
        <f t="shared" si="176"/>
        <v/>
      </c>
      <c r="DK61" s="28" t="str">
        <f t="shared" si="177"/>
        <v/>
      </c>
      <c r="DL61" s="28" t="str">
        <f t="shared" si="178"/>
        <v/>
      </c>
      <c r="DM61" s="28" t="str">
        <f t="shared" si="179"/>
        <v/>
      </c>
      <c r="DN61" s="28" t="str">
        <f t="shared" si="180"/>
        <v/>
      </c>
      <c r="DO61" s="28" t="str">
        <f t="shared" si="181"/>
        <v/>
      </c>
      <c r="DP61" s="28" t="str">
        <f t="shared" si="182"/>
        <v/>
      </c>
      <c r="DQ61" s="28" t="str">
        <f t="shared" si="183"/>
        <v/>
      </c>
      <c r="DR61" s="28" t="str">
        <f t="shared" si="184"/>
        <v/>
      </c>
      <c r="DS61" s="28" t="str">
        <f t="shared" si="185"/>
        <v/>
      </c>
      <c r="DT61" s="28" t="str">
        <f t="shared" si="186"/>
        <v/>
      </c>
      <c r="DU61" s="28" t="str">
        <f t="shared" si="187"/>
        <v/>
      </c>
      <c r="DV61" s="28" t="str">
        <f t="shared" si="188"/>
        <v/>
      </c>
      <c r="DW61" s="28" t="str">
        <f t="shared" si="189"/>
        <v/>
      </c>
      <c r="DX61" s="28" t="str">
        <f t="shared" si="190"/>
        <v/>
      </c>
      <c r="DY61" s="28" t="str">
        <f t="shared" si="191"/>
        <v/>
      </c>
      <c r="DZ61" s="28" t="str">
        <f t="shared" si="192"/>
        <v/>
      </c>
      <c r="EA61" s="28" t="str">
        <f t="shared" si="193"/>
        <v/>
      </c>
      <c r="EB61" s="28" t="str">
        <f t="shared" si="194"/>
        <v/>
      </c>
      <c r="EC61" s="28" t="str">
        <f t="shared" si="195"/>
        <v/>
      </c>
      <c r="ED61" s="28">
        <f t="shared" si="196"/>
        <v>0</v>
      </c>
      <c r="EE61" s="501">
        <v>1938</v>
      </c>
      <c r="EF61" s="17" t="str">
        <f t="shared" si="294"/>
        <v/>
      </c>
      <c r="EG61" s="17" t="str">
        <f t="shared" si="295"/>
        <v/>
      </c>
      <c r="EH61" s="17" t="str">
        <f t="shared" si="296"/>
        <v/>
      </c>
      <c r="EI61" s="17" t="str">
        <f t="shared" si="297"/>
        <v/>
      </c>
      <c r="EJ61" s="17" t="str">
        <f t="shared" si="298"/>
        <v/>
      </c>
      <c r="EK61" s="17" t="str">
        <f t="shared" si="299"/>
        <v/>
      </c>
      <c r="EL61" s="17" t="str">
        <f t="shared" si="300"/>
        <v/>
      </c>
      <c r="EM61" s="17" t="str">
        <f t="shared" si="301"/>
        <v/>
      </c>
      <c r="EN61" s="17" t="str">
        <f t="shared" si="302"/>
        <v/>
      </c>
      <c r="EO61" s="17" t="str">
        <f t="shared" si="303"/>
        <v/>
      </c>
      <c r="EP61" s="17" t="str">
        <f t="shared" si="304"/>
        <v/>
      </c>
      <c r="EQ61" s="17" t="str">
        <f t="shared" si="305"/>
        <v/>
      </c>
      <c r="ER61" s="17" t="str">
        <f t="shared" si="306"/>
        <v/>
      </c>
      <c r="ES61" s="17" t="str">
        <f t="shared" si="307"/>
        <v/>
      </c>
      <c r="ET61" s="17" t="str">
        <f t="shared" si="308"/>
        <v/>
      </c>
      <c r="EU61" s="17" t="str">
        <f t="shared" si="309"/>
        <v/>
      </c>
      <c r="EV61" s="17" t="str">
        <f t="shared" si="310"/>
        <v/>
      </c>
      <c r="EW61" s="17" t="str">
        <f t="shared" si="311"/>
        <v/>
      </c>
      <c r="EX61" s="17" t="str">
        <f t="shared" si="312"/>
        <v/>
      </c>
      <c r="EY61" s="17" t="str">
        <f t="shared" si="313"/>
        <v/>
      </c>
      <c r="EZ61" s="17" t="str">
        <f t="shared" si="314"/>
        <v/>
      </c>
      <c r="FA61" s="17" t="str">
        <f t="shared" si="315"/>
        <v/>
      </c>
      <c r="FB61" s="17" t="str">
        <f t="shared" si="316"/>
        <v/>
      </c>
      <c r="FC61" s="17" t="str">
        <f t="shared" si="317"/>
        <v/>
      </c>
      <c r="FD61" s="17" t="str">
        <f t="shared" si="318"/>
        <v/>
      </c>
      <c r="FE61" s="17" t="str">
        <f t="shared" si="319"/>
        <v/>
      </c>
      <c r="FF61" s="17" t="str">
        <f t="shared" si="320"/>
        <v/>
      </c>
      <c r="FG61" s="17" t="str">
        <f t="shared" si="321"/>
        <v/>
      </c>
      <c r="FH61" s="17" t="str">
        <f t="shared" si="322"/>
        <v/>
      </c>
      <c r="FI61" s="17" t="str">
        <f t="shared" si="323"/>
        <v/>
      </c>
      <c r="FJ61" s="17" t="str">
        <f t="shared" si="324"/>
        <v/>
      </c>
      <c r="FK61" s="501">
        <v>1938</v>
      </c>
    </row>
    <row r="62" spans="1:167">
      <c r="A62" s="3">
        <v>1939</v>
      </c>
      <c r="B62" s="9">
        <f>(Max!B62+Min!B62)/2</f>
        <v>51</v>
      </c>
      <c r="C62" s="9">
        <f>(Max!C62+Min!C62)/2</f>
        <v>35</v>
      </c>
      <c r="D62" s="9">
        <f>(Max!D62+Min!D62)/2</f>
        <v>36.5</v>
      </c>
      <c r="E62" s="9">
        <f>(Max!E62+Min!E62)/2</f>
        <v>39.5</v>
      </c>
      <c r="F62" s="9">
        <f>(Max!F62+Min!F62)/2</f>
        <v>63.5</v>
      </c>
      <c r="G62" s="171">
        <f>(Max!G62+Min!G62)/2</f>
        <v>56</v>
      </c>
      <c r="H62" s="9">
        <f>(Max!H62+Min!H62)/2</f>
        <v>46.5</v>
      </c>
      <c r="I62" s="9">
        <f>(Max!I62+Min!I62)/2</f>
        <v>41.5</v>
      </c>
      <c r="J62" s="9">
        <f>(Max!J62+Min!J62)/2</f>
        <v>55</v>
      </c>
      <c r="K62" s="9">
        <f>(Max!K62+Min!K62)/2</f>
        <v>45</v>
      </c>
      <c r="L62" s="171">
        <f>(Max!L62+Min!L62)/2</f>
        <v>39.5</v>
      </c>
      <c r="M62" s="9">
        <f>(Max!M62+Min!M62)/2</f>
        <v>39</v>
      </c>
      <c r="N62" s="9">
        <f>(Max!N62+Min!N62)/2</f>
        <v>47</v>
      </c>
      <c r="O62" s="9">
        <f>(Max!O62+Min!O62)/2</f>
        <v>46.5</v>
      </c>
      <c r="P62" s="9">
        <f>(Max!P62+Min!P62)/2</f>
        <v>55</v>
      </c>
      <c r="Q62" s="171">
        <f>(Max!Q62+Min!Q62)/2</f>
        <v>42.5</v>
      </c>
      <c r="R62" s="9">
        <f>(Max!R62+Min!R62)/2</f>
        <v>38.5</v>
      </c>
      <c r="S62" s="9">
        <f>(Max!S62+Min!S62)/2</f>
        <v>37</v>
      </c>
      <c r="T62" s="9">
        <f>(Max!T62+Min!T62)/2</f>
        <v>35</v>
      </c>
      <c r="U62" s="9">
        <f>(Max!U62+Min!U62)/2</f>
        <v>43.5</v>
      </c>
      <c r="V62" s="171">
        <f>(Max!V62+Min!V62)/2</f>
        <v>42</v>
      </c>
      <c r="W62" s="9">
        <f>(Max!W62+Min!W62)/2</f>
        <v>43.5</v>
      </c>
      <c r="X62" s="9">
        <f>(Max!X62+Min!X62)/2</f>
        <v>44</v>
      </c>
      <c r="Y62" s="9">
        <f>(Max!Y62+Min!Y62)/2</f>
        <v>60</v>
      </c>
      <c r="Z62" s="9">
        <f>(Max!Z62+Min!Z62)/2</f>
        <v>71.5</v>
      </c>
      <c r="AA62" s="171">
        <f>(Max!AA62+Min!AA62)/2</f>
        <v>70</v>
      </c>
      <c r="AB62" s="9">
        <f>(Max!AB62+Min!AB62)/2</f>
        <v>69.5</v>
      </c>
      <c r="AC62" s="9">
        <f>(Max!AC62+Min!AC62)/2</f>
        <v>50.5</v>
      </c>
      <c r="AD62" s="9">
        <f>(Max!AD62+Min!AD62)/2</f>
        <v>46.5</v>
      </c>
      <c r="AE62" s="9">
        <f>(Max!AE62+Min!AE62)/2</f>
        <v>53.5</v>
      </c>
      <c r="AF62" s="171">
        <f>(Max!AF62+Min!AF62)/2</f>
        <v>49.5</v>
      </c>
      <c r="AG62" s="9">
        <f t="shared" si="325"/>
        <v>1493.5</v>
      </c>
      <c r="AH62" s="68">
        <f>(Max!AG62+Min!AG62)/62</f>
        <v>48.177419354838712</v>
      </c>
      <c r="AI62" s="61">
        <f t="shared" si="326"/>
        <v>71.5</v>
      </c>
      <c r="AJ62" s="165">
        <f t="shared" si="327"/>
        <v>35</v>
      </c>
      <c r="AK62" s="501">
        <v>1939</v>
      </c>
      <c r="AL62" s="28" t="str">
        <f t="shared" si="328"/>
        <v/>
      </c>
      <c r="AM62" s="28" t="str">
        <f t="shared" si="329"/>
        <v/>
      </c>
      <c r="AN62" s="28" t="str">
        <f t="shared" si="330"/>
        <v/>
      </c>
      <c r="AO62" s="28" t="str">
        <f t="shared" si="331"/>
        <v/>
      </c>
      <c r="AP62" s="28" t="str">
        <f t="shared" si="332"/>
        <v/>
      </c>
      <c r="AQ62" s="28" t="str">
        <f t="shared" si="333"/>
        <v/>
      </c>
      <c r="AR62" s="28" t="str">
        <f t="shared" si="334"/>
        <v/>
      </c>
      <c r="AS62" s="28" t="str">
        <f t="shared" si="335"/>
        <v/>
      </c>
      <c r="AT62" s="28" t="str">
        <f t="shared" si="336"/>
        <v/>
      </c>
      <c r="AU62" s="28" t="str">
        <f t="shared" si="337"/>
        <v/>
      </c>
      <c r="AV62" s="28" t="str">
        <f t="shared" si="338"/>
        <v/>
      </c>
      <c r="AW62" s="28" t="str">
        <f t="shared" si="339"/>
        <v/>
      </c>
      <c r="AX62" s="28" t="str">
        <f t="shared" si="340"/>
        <v/>
      </c>
      <c r="AY62" s="28" t="str">
        <f t="shared" si="341"/>
        <v/>
      </c>
      <c r="AZ62" s="28" t="str">
        <f t="shared" si="342"/>
        <v/>
      </c>
      <c r="BA62" s="28" t="str">
        <f t="shared" si="343"/>
        <v/>
      </c>
      <c r="BB62" s="28" t="str">
        <f t="shared" si="344"/>
        <v/>
      </c>
      <c r="BC62" s="28" t="str">
        <f t="shared" si="345"/>
        <v/>
      </c>
      <c r="BD62" s="28" t="str">
        <f t="shared" si="346"/>
        <v/>
      </c>
      <c r="BE62" s="28" t="str">
        <f t="shared" si="347"/>
        <v/>
      </c>
      <c r="BF62" s="28" t="str">
        <f t="shared" si="348"/>
        <v/>
      </c>
      <c r="BG62" s="28" t="str">
        <f t="shared" si="349"/>
        <v/>
      </c>
      <c r="BH62" s="28" t="str">
        <f t="shared" si="350"/>
        <v/>
      </c>
      <c r="BI62" s="28" t="str">
        <f t="shared" si="351"/>
        <v/>
      </c>
      <c r="BJ62" s="28">
        <f t="shared" si="352"/>
        <v>1</v>
      </c>
      <c r="BK62" s="28">
        <f t="shared" si="353"/>
        <v>1</v>
      </c>
      <c r="BL62" s="28" t="str">
        <f t="shared" si="354"/>
        <v/>
      </c>
      <c r="BM62" s="28" t="str">
        <f t="shared" si="355"/>
        <v/>
      </c>
      <c r="BN62" s="28" t="str">
        <f t="shared" si="356"/>
        <v/>
      </c>
      <c r="BO62" s="28" t="str">
        <f t="shared" si="357"/>
        <v/>
      </c>
      <c r="BP62" s="28" t="str">
        <f t="shared" si="358"/>
        <v/>
      </c>
      <c r="BQ62" s="28">
        <f t="shared" si="359"/>
        <v>2</v>
      </c>
      <c r="BR62" s="502">
        <v>1939</v>
      </c>
      <c r="BS62" s="17" t="str">
        <f t="shared" si="263"/>
        <v/>
      </c>
      <c r="BT62" s="17" t="str">
        <f t="shared" si="264"/>
        <v/>
      </c>
      <c r="BU62" s="17" t="str">
        <f t="shared" si="265"/>
        <v/>
      </c>
      <c r="BV62" s="17" t="str">
        <f t="shared" si="266"/>
        <v/>
      </c>
      <c r="BW62" s="17" t="str">
        <f t="shared" si="267"/>
        <v/>
      </c>
      <c r="BX62" s="17" t="str">
        <f t="shared" si="268"/>
        <v/>
      </c>
      <c r="BY62" s="17" t="str">
        <f t="shared" si="269"/>
        <v/>
      </c>
      <c r="BZ62" s="17" t="str">
        <f t="shared" si="270"/>
        <v/>
      </c>
      <c r="CA62" s="17" t="str">
        <f t="shared" si="271"/>
        <v/>
      </c>
      <c r="CB62" s="17" t="str">
        <f t="shared" si="272"/>
        <v/>
      </c>
      <c r="CC62" s="17" t="str">
        <f t="shared" si="273"/>
        <v/>
      </c>
      <c r="CD62" s="17" t="str">
        <f t="shared" si="274"/>
        <v/>
      </c>
      <c r="CE62" s="17" t="str">
        <f t="shared" si="275"/>
        <v/>
      </c>
      <c r="CF62" s="17" t="str">
        <f t="shared" si="276"/>
        <v/>
      </c>
      <c r="CG62" s="17" t="str">
        <f t="shared" si="277"/>
        <v/>
      </c>
      <c r="CH62" s="17" t="str">
        <f t="shared" si="278"/>
        <v/>
      </c>
      <c r="CI62" s="17" t="str">
        <f t="shared" si="279"/>
        <v/>
      </c>
      <c r="CJ62" s="17" t="str">
        <f t="shared" si="280"/>
        <v/>
      </c>
      <c r="CK62" s="17" t="str">
        <f t="shared" si="281"/>
        <v/>
      </c>
      <c r="CL62" s="17" t="str">
        <f t="shared" si="282"/>
        <v/>
      </c>
      <c r="CM62" s="17" t="str">
        <f t="shared" si="283"/>
        <v/>
      </c>
      <c r="CN62" s="17" t="str">
        <f t="shared" si="284"/>
        <v/>
      </c>
      <c r="CO62" s="17" t="str">
        <f t="shared" si="285"/>
        <v/>
      </c>
      <c r="CP62" s="17" t="str">
        <f t="shared" si="286"/>
        <v/>
      </c>
      <c r="CQ62" s="17">
        <f t="shared" si="287"/>
        <v>1939</v>
      </c>
      <c r="CR62" s="17" t="str">
        <f t="shared" si="288"/>
        <v/>
      </c>
      <c r="CS62" s="17" t="str">
        <f t="shared" si="289"/>
        <v/>
      </c>
      <c r="CT62" s="17" t="str">
        <f t="shared" si="290"/>
        <v/>
      </c>
      <c r="CU62" s="17" t="str">
        <f t="shared" si="291"/>
        <v/>
      </c>
      <c r="CV62" s="17" t="str">
        <f t="shared" si="292"/>
        <v/>
      </c>
      <c r="CW62" s="17" t="str">
        <f t="shared" si="293"/>
        <v/>
      </c>
      <c r="CX62" s="501">
        <v>1939</v>
      </c>
      <c r="CY62" s="28" t="str">
        <f t="shared" si="165"/>
        <v/>
      </c>
      <c r="CZ62" s="28" t="str">
        <f t="shared" si="166"/>
        <v/>
      </c>
      <c r="DA62" s="28" t="str">
        <f t="shared" si="167"/>
        <v/>
      </c>
      <c r="DB62" s="28" t="str">
        <f t="shared" si="168"/>
        <v/>
      </c>
      <c r="DC62" s="28" t="str">
        <f t="shared" si="169"/>
        <v/>
      </c>
      <c r="DD62" s="28" t="str">
        <f t="shared" si="170"/>
        <v/>
      </c>
      <c r="DE62" s="28" t="str">
        <f t="shared" si="171"/>
        <v/>
      </c>
      <c r="DF62" s="28" t="str">
        <f t="shared" si="172"/>
        <v/>
      </c>
      <c r="DG62" s="28" t="str">
        <f t="shared" si="173"/>
        <v/>
      </c>
      <c r="DH62" s="28" t="str">
        <f t="shared" si="174"/>
        <v/>
      </c>
      <c r="DI62" s="28" t="str">
        <f t="shared" si="175"/>
        <v/>
      </c>
      <c r="DJ62" s="28" t="str">
        <f t="shared" si="176"/>
        <v/>
      </c>
      <c r="DK62" s="28" t="str">
        <f t="shared" si="177"/>
        <v/>
      </c>
      <c r="DL62" s="28" t="str">
        <f t="shared" si="178"/>
        <v/>
      </c>
      <c r="DM62" s="28" t="str">
        <f t="shared" si="179"/>
        <v/>
      </c>
      <c r="DN62" s="28" t="str">
        <f t="shared" si="180"/>
        <v/>
      </c>
      <c r="DO62" s="28" t="str">
        <f t="shared" si="181"/>
        <v/>
      </c>
      <c r="DP62" s="28" t="str">
        <f t="shared" si="182"/>
        <v/>
      </c>
      <c r="DQ62" s="28" t="str">
        <f t="shared" si="183"/>
        <v/>
      </c>
      <c r="DR62" s="28" t="str">
        <f t="shared" si="184"/>
        <v/>
      </c>
      <c r="DS62" s="28" t="str">
        <f t="shared" si="185"/>
        <v/>
      </c>
      <c r="DT62" s="28" t="str">
        <f t="shared" si="186"/>
        <v/>
      </c>
      <c r="DU62" s="28" t="str">
        <f t="shared" si="187"/>
        <v/>
      </c>
      <c r="DV62" s="28" t="str">
        <f t="shared" si="188"/>
        <v/>
      </c>
      <c r="DW62" s="28" t="str">
        <f t="shared" si="189"/>
        <v/>
      </c>
      <c r="DX62" s="28" t="str">
        <f t="shared" si="190"/>
        <v/>
      </c>
      <c r="DY62" s="28" t="str">
        <f t="shared" si="191"/>
        <v/>
      </c>
      <c r="DZ62" s="28" t="str">
        <f t="shared" si="192"/>
        <v/>
      </c>
      <c r="EA62" s="28" t="str">
        <f t="shared" si="193"/>
        <v/>
      </c>
      <c r="EB62" s="28" t="str">
        <f t="shared" si="194"/>
        <v/>
      </c>
      <c r="EC62" s="28" t="str">
        <f t="shared" si="195"/>
        <v/>
      </c>
      <c r="ED62" s="28">
        <f t="shared" si="196"/>
        <v>0</v>
      </c>
      <c r="EE62" s="501">
        <v>1939</v>
      </c>
      <c r="EF62" s="17" t="str">
        <f t="shared" si="294"/>
        <v/>
      </c>
      <c r="EG62" s="17" t="str">
        <f t="shared" si="295"/>
        <v/>
      </c>
      <c r="EH62" s="17" t="str">
        <f t="shared" si="296"/>
        <v/>
      </c>
      <c r="EI62" s="17" t="str">
        <f t="shared" si="297"/>
        <v/>
      </c>
      <c r="EJ62" s="17" t="str">
        <f t="shared" si="298"/>
        <v/>
      </c>
      <c r="EK62" s="17" t="str">
        <f t="shared" si="299"/>
        <v/>
      </c>
      <c r="EL62" s="17" t="str">
        <f t="shared" si="300"/>
        <v/>
      </c>
      <c r="EM62" s="17" t="str">
        <f t="shared" si="301"/>
        <v/>
      </c>
      <c r="EN62" s="17" t="str">
        <f t="shared" si="302"/>
        <v/>
      </c>
      <c r="EO62" s="17" t="str">
        <f t="shared" si="303"/>
        <v/>
      </c>
      <c r="EP62" s="17" t="str">
        <f t="shared" si="304"/>
        <v/>
      </c>
      <c r="EQ62" s="17" t="str">
        <f t="shared" si="305"/>
        <v/>
      </c>
      <c r="ER62" s="17" t="str">
        <f t="shared" si="306"/>
        <v/>
      </c>
      <c r="ES62" s="17" t="str">
        <f t="shared" si="307"/>
        <v/>
      </c>
      <c r="ET62" s="17" t="str">
        <f t="shared" si="308"/>
        <v/>
      </c>
      <c r="EU62" s="17" t="str">
        <f t="shared" si="309"/>
        <v/>
      </c>
      <c r="EV62" s="17" t="str">
        <f t="shared" si="310"/>
        <v/>
      </c>
      <c r="EW62" s="17" t="str">
        <f t="shared" si="311"/>
        <v/>
      </c>
      <c r="EX62" s="17" t="str">
        <f t="shared" si="312"/>
        <v/>
      </c>
      <c r="EY62" s="17" t="str">
        <f t="shared" si="313"/>
        <v/>
      </c>
      <c r="EZ62" s="17" t="str">
        <f t="shared" si="314"/>
        <v/>
      </c>
      <c r="FA62" s="17" t="str">
        <f t="shared" si="315"/>
        <v/>
      </c>
      <c r="FB62" s="17" t="str">
        <f t="shared" si="316"/>
        <v/>
      </c>
      <c r="FC62" s="17" t="str">
        <f t="shared" si="317"/>
        <v/>
      </c>
      <c r="FD62" s="17" t="str">
        <f t="shared" si="318"/>
        <v/>
      </c>
      <c r="FE62" s="17" t="str">
        <f t="shared" si="319"/>
        <v/>
      </c>
      <c r="FF62" s="17" t="str">
        <f t="shared" si="320"/>
        <v/>
      </c>
      <c r="FG62" s="17" t="str">
        <f t="shared" si="321"/>
        <v/>
      </c>
      <c r="FH62" s="17" t="str">
        <f t="shared" si="322"/>
        <v/>
      </c>
      <c r="FI62" s="17" t="str">
        <f t="shared" si="323"/>
        <v/>
      </c>
      <c r="FJ62" s="17" t="str">
        <f t="shared" si="324"/>
        <v/>
      </c>
      <c r="FK62" s="501">
        <v>1939</v>
      </c>
    </row>
    <row r="63" spans="1:167">
      <c r="A63" s="3">
        <v>1940</v>
      </c>
      <c r="B63" s="9">
        <f>(Max!B63+Min!B63)/2</f>
        <v>44.5</v>
      </c>
      <c r="C63" s="9">
        <f>(Max!C63+Min!C63)/2</f>
        <v>40</v>
      </c>
      <c r="D63" s="9">
        <f>(Max!D63+Min!D63)/2</f>
        <v>42.5</v>
      </c>
      <c r="E63" s="9">
        <f>(Max!E63+Min!E63)/2</f>
        <v>50.5</v>
      </c>
      <c r="F63" s="9">
        <f>(Max!F63+Min!F63)/2</f>
        <v>44</v>
      </c>
      <c r="G63" s="171">
        <f>(Max!G63+Min!G63)/2</f>
        <v>37</v>
      </c>
      <c r="H63" s="9">
        <f>(Max!H63+Min!H63)/2</f>
        <v>39.5</v>
      </c>
      <c r="I63" s="9">
        <f>(Max!I63+Min!I63)/2</f>
        <v>39</v>
      </c>
      <c r="J63" s="9">
        <f>(Max!J63+Min!J63)/2</f>
        <v>39</v>
      </c>
      <c r="K63" s="9">
        <f>(Max!K63+Min!K63)/2</f>
        <v>42</v>
      </c>
      <c r="L63" s="171">
        <f>(Max!L63+Min!L63)/2</f>
        <v>36.5</v>
      </c>
      <c r="M63" s="9">
        <f>(Max!M63+Min!M63)/2</f>
        <v>33.5</v>
      </c>
      <c r="N63" s="9">
        <f>(Max!N63+Min!N63)/2</f>
        <v>36</v>
      </c>
      <c r="O63" s="9">
        <f>(Max!O63+Min!O63)/2</f>
        <v>36.5</v>
      </c>
      <c r="P63" s="9">
        <f>(Max!P63+Min!P63)/2</f>
        <v>33.5</v>
      </c>
      <c r="Q63" s="171">
        <f>(Max!Q63+Min!Q63)/2</f>
        <v>43.5</v>
      </c>
      <c r="R63" s="9">
        <f>(Max!R63+Min!R63)/2</f>
        <v>47</v>
      </c>
      <c r="S63" s="9">
        <f>(Max!S63+Min!S63)/2</f>
        <v>57.5</v>
      </c>
      <c r="T63" s="9">
        <f>(Max!T63+Min!T63)/2</f>
        <v>52</v>
      </c>
      <c r="U63" s="9">
        <f>(Max!U63+Min!U63)/2</f>
        <v>51</v>
      </c>
      <c r="V63" s="171">
        <f>(Max!V63+Min!V63)/2</f>
        <v>41.5</v>
      </c>
      <c r="W63" s="9">
        <f>(Max!W63+Min!W63)/2</f>
        <v>44</v>
      </c>
      <c r="X63" s="9">
        <f>(Max!X63+Min!X63)/2</f>
        <v>33.5</v>
      </c>
      <c r="Y63" s="9">
        <f>(Max!Y63+Min!Y63)/2</f>
        <v>25.5</v>
      </c>
      <c r="Z63" s="9">
        <f>(Max!Z63+Min!Z63)/2</f>
        <v>30.5</v>
      </c>
      <c r="AA63" s="171">
        <f>(Max!AA63+Min!AA63)/2</f>
        <v>32.5</v>
      </c>
      <c r="AB63" s="9">
        <f>(Max!AB63+Min!AB63)/2</f>
        <v>50</v>
      </c>
      <c r="AC63" s="9">
        <f>(Max!AC63+Min!AC63)/2</f>
        <v>61</v>
      </c>
      <c r="AD63" s="9">
        <f>(Max!AD63+Min!AD63)/2</f>
        <v>59.5</v>
      </c>
      <c r="AE63" s="9">
        <f>(Max!AE63+Min!AE63)/2</f>
        <v>59.5</v>
      </c>
      <c r="AF63" s="171">
        <f>(Max!AF63+Min!AF63)/2</f>
        <v>60.5</v>
      </c>
      <c r="AG63" s="9">
        <f t="shared" si="325"/>
        <v>1343</v>
      </c>
      <c r="AH63" s="68">
        <f>(Max!AG63+Min!AG63)/62</f>
        <v>43.322580645161288</v>
      </c>
      <c r="AI63" s="61">
        <f t="shared" si="326"/>
        <v>61</v>
      </c>
      <c r="AJ63" s="165">
        <f t="shared" si="327"/>
        <v>25.5</v>
      </c>
      <c r="AK63" s="501">
        <v>1940</v>
      </c>
      <c r="AL63" s="28" t="str">
        <f t="shared" si="328"/>
        <v/>
      </c>
      <c r="AM63" s="28" t="str">
        <f t="shared" si="329"/>
        <v/>
      </c>
      <c r="AN63" s="28" t="str">
        <f t="shared" si="330"/>
        <v/>
      </c>
      <c r="AO63" s="28" t="str">
        <f t="shared" si="331"/>
        <v/>
      </c>
      <c r="AP63" s="28" t="str">
        <f t="shared" si="332"/>
        <v/>
      </c>
      <c r="AQ63" s="28" t="str">
        <f t="shared" si="333"/>
        <v/>
      </c>
      <c r="AR63" s="28" t="str">
        <f t="shared" si="334"/>
        <v/>
      </c>
      <c r="AS63" s="28" t="str">
        <f t="shared" si="335"/>
        <v/>
      </c>
      <c r="AT63" s="28" t="str">
        <f t="shared" si="336"/>
        <v/>
      </c>
      <c r="AU63" s="28" t="str">
        <f t="shared" si="337"/>
        <v/>
      </c>
      <c r="AV63" s="28" t="str">
        <f t="shared" si="338"/>
        <v/>
      </c>
      <c r="AW63" s="28" t="str">
        <f t="shared" si="339"/>
        <v/>
      </c>
      <c r="AX63" s="28" t="str">
        <f t="shared" si="340"/>
        <v/>
      </c>
      <c r="AY63" s="28" t="str">
        <f t="shared" si="341"/>
        <v/>
      </c>
      <c r="AZ63" s="28" t="str">
        <f t="shared" si="342"/>
        <v/>
      </c>
      <c r="BA63" s="28" t="str">
        <f t="shared" si="343"/>
        <v/>
      </c>
      <c r="BB63" s="28" t="str">
        <f t="shared" si="344"/>
        <v/>
      </c>
      <c r="BC63" s="28" t="str">
        <f t="shared" si="345"/>
        <v/>
      </c>
      <c r="BD63" s="28" t="str">
        <f t="shared" si="346"/>
        <v/>
      </c>
      <c r="BE63" s="28" t="str">
        <f t="shared" si="347"/>
        <v/>
      </c>
      <c r="BF63" s="28" t="str">
        <f t="shared" si="348"/>
        <v/>
      </c>
      <c r="BG63" s="28" t="str">
        <f t="shared" si="349"/>
        <v/>
      </c>
      <c r="BH63" s="28" t="str">
        <f t="shared" si="350"/>
        <v/>
      </c>
      <c r="BI63" s="28" t="str">
        <f t="shared" si="351"/>
        <v/>
      </c>
      <c r="BJ63" s="28" t="str">
        <f t="shared" si="352"/>
        <v/>
      </c>
      <c r="BK63" s="28" t="str">
        <f t="shared" si="353"/>
        <v/>
      </c>
      <c r="BL63" s="28" t="str">
        <f t="shared" si="354"/>
        <v/>
      </c>
      <c r="BM63" s="28" t="str">
        <f t="shared" si="355"/>
        <v/>
      </c>
      <c r="BN63" s="28" t="str">
        <f t="shared" si="356"/>
        <v/>
      </c>
      <c r="BO63" s="28" t="str">
        <f t="shared" si="357"/>
        <v/>
      </c>
      <c r="BP63" s="28" t="str">
        <f t="shared" si="358"/>
        <v/>
      </c>
      <c r="BQ63" s="28">
        <f t="shared" si="359"/>
        <v>0</v>
      </c>
      <c r="BR63" s="502">
        <v>1940</v>
      </c>
      <c r="BS63" s="17" t="str">
        <f t="shared" si="263"/>
        <v/>
      </c>
      <c r="BT63" s="17" t="str">
        <f t="shared" si="264"/>
        <v/>
      </c>
      <c r="BU63" s="17" t="str">
        <f t="shared" si="265"/>
        <v/>
      </c>
      <c r="BV63" s="17" t="str">
        <f t="shared" si="266"/>
        <v/>
      </c>
      <c r="BW63" s="17" t="str">
        <f t="shared" si="267"/>
        <v/>
      </c>
      <c r="BX63" s="17" t="str">
        <f t="shared" si="268"/>
        <v/>
      </c>
      <c r="BY63" s="17" t="str">
        <f t="shared" si="269"/>
        <v/>
      </c>
      <c r="BZ63" s="17" t="str">
        <f t="shared" si="270"/>
        <v/>
      </c>
      <c r="CA63" s="17" t="str">
        <f t="shared" si="271"/>
        <v/>
      </c>
      <c r="CB63" s="17" t="str">
        <f t="shared" si="272"/>
        <v/>
      </c>
      <c r="CC63" s="17" t="str">
        <f t="shared" si="273"/>
        <v/>
      </c>
      <c r="CD63" s="17" t="str">
        <f t="shared" si="274"/>
        <v/>
      </c>
      <c r="CE63" s="17" t="str">
        <f t="shared" si="275"/>
        <v/>
      </c>
      <c r="CF63" s="17" t="str">
        <f t="shared" si="276"/>
        <v/>
      </c>
      <c r="CG63" s="17" t="str">
        <f t="shared" si="277"/>
        <v/>
      </c>
      <c r="CH63" s="17" t="str">
        <f t="shared" si="278"/>
        <v/>
      </c>
      <c r="CI63" s="17" t="str">
        <f t="shared" si="279"/>
        <v/>
      </c>
      <c r="CJ63" s="17" t="str">
        <f t="shared" si="280"/>
        <v/>
      </c>
      <c r="CK63" s="17" t="str">
        <f t="shared" si="281"/>
        <v/>
      </c>
      <c r="CL63" s="17" t="str">
        <f t="shared" si="282"/>
        <v/>
      </c>
      <c r="CM63" s="17" t="str">
        <f t="shared" si="283"/>
        <v/>
      </c>
      <c r="CN63" s="17" t="str">
        <f t="shared" si="284"/>
        <v/>
      </c>
      <c r="CO63" s="17" t="str">
        <f t="shared" si="285"/>
        <v/>
      </c>
      <c r="CP63" s="17" t="str">
        <f t="shared" si="286"/>
        <v/>
      </c>
      <c r="CQ63" s="17" t="str">
        <f t="shared" si="287"/>
        <v/>
      </c>
      <c r="CR63" s="17" t="str">
        <f t="shared" si="288"/>
        <v/>
      </c>
      <c r="CS63" s="17" t="str">
        <f t="shared" si="289"/>
        <v/>
      </c>
      <c r="CT63" s="17" t="str">
        <f t="shared" si="290"/>
        <v/>
      </c>
      <c r="CU63" s="17" t="str">
        <f t="shared" si="291"/>
        <v/>
      </c>
      <c r="CV63" s="17" t="str">
        <f t="shared" si="292"/>
        <v/>
      </c>
      <c r="CW63" s="17" t="str">
        <f t="shared" si="293"/>
        <v/>
      </c>
      <c r="CX63" s="501">
        <v>1940</v>
      </c>
      <c r="CY63" s="28" t="str">
        <f t="shared" si="165"/>
        <v/>
      </c>
      <c r="CZ63" s="28" t="str">
        <f t="shared" si="166"/>
        <v/>
      </c>
      <c r="DA63" s="28" t="str">
        <f t="shared" si="167"/>
        <v/>
      </c>
      <c r="DB63" s="28" t="str">
        <f t="shared" si="168"/>
        <v/>
      </c>
      <c r="DC63" s="28" t="str">
        <f t="shared" si="169"/>
        <v/>
      </c>
      <c r="DD63" s="28" t="str">
        <f t="shared" si="170"/>
        <v/>
      </c>
      <c r="DE63" s="28" t="str">
        <f t="shared" si="171"/>
        <v/>
      </c>
      <c r="DF63" s="28" t="str">
        <f t="shared" si="172"/>
        <v/>
      </c>
      <c r="DG63" s="28" t="str">
        <f t="shared" si="173"/>
        <v/>
      </c>
      <c r="DH63" s="28" t="str">
        <f t="shared" si="174"/>
        <v/>
      </c>
      <c r="DI63" s="28" t="str">
        <f t="shared" si="175"/>
        <v/>
      </c>
      <c r="DJ63" s="28" t="str">
        <f t="shared" si="176"/>
        <v/>
      </c>
      <c r="DK63" s="28" t="str">
        <f t="shared" si="177"/>
        <v/>
      </c>
      <c r="DL63" s="28" t="str">
        <f t="shared" si="178"/>
        <v/>
      </c>
      <c r="DM63" s="28" t="str">
        <f t="shared" si="179"/>
        <v/>
      </c>
      <c r="DN63" s="28" t="str">
        <f t="shared" si="180"/>
        <v/>
      </c>
      <c r="DO63" s="28" t="str">
        <f t="shared" si="181"/>
        <v/>
      </c>
      <c r="DP63" s="28" t="str">
        <f t="shared" si="182"/>
        <v/>
      </c>
      <c r="DQ63" s="28" t="str">
        <f t="shared" si="183"/>
        <v/>
      </c>
      <c r="DR63" s="28" t="str">
        <f t="shared" si="184"/>
        <v/>
      </c>
      <c r="DS63" s="28" t="str">
        <f t="shared" si="185"/>
        <v/>
      </c>
      <c r="DT63" s="28" t="str">
        <f t="shared" si="186"/>
        <v/>
      </c>
      <c r="DU63" s="28" t="str">
        <f t="shared" si="187"/>
        <v/>
      </c>
      <c r="DV63" s="28">
        <f t="shared" si="188"/>
        <v>1</v>
      </c>
      <c r="DW63" s="28">
        <f t="shared" si="189"/>
        <v>1</v>
      </c>
      <c r="DX63" s="28" t="str">
        <f t="shared" si="190"/>
        <v/>
      </c>
      <c r="DY63" s="28" t="str">
        <f t="shared" si="191"/>
        <v/>
      </c>
      <c r="DZ63" s="28" t="str">
        <f t="shared" si="192"/>
        <v/>
      </c>
      <c r="EA63" s="28" t="str">
        <f t="shared" si="193"/>
        <v/>
      </c>
      <c r="EB63" s="28" t="str">
        <f t="shared" si="194"/>
        <v/>
      </c>
      <c r="EC63" s="28" t="str">
        <f t="shared" si="195"/>
        <v/>
      </c>
      <c r="ED63" s="28">
        <f t="shared" si="196"/>
        <v>2</v>
      </c>
      <c r="EE63" s="501">
        <v>1940</v>
      </c>
      <c r="EF63" s="17" t="str">
        <f t="shared" si="294"/>
        <v/>
      </c>
      <c r="EG63" s="17" t="str">
        <f t="shared" si="295"/>
        <v/>
      </c>
      <c r="EH63" s="17" t="str">
        <f t="shared" si="296"/>
        <v/>
      </c>
      <c r="EI63" s="17" t="str">
        <f t="shared" si="297"/>
        <v/>
      </c>
      <c r="EJ63" s="17" t="str">
        <f t="shared" si="298"/>
        <v/>
      </c>
      <c r="EK63" s="17" t="str">
        <f t="shared" si="299"/>
        <v/>
      </c>
      <c r="EL63" s="17" t="str">
        <f t="shared" si="300"/>
        <v/>
      </c>
      <c r="EM63" s="17" t="str">
        <f t="shared" si="301"/>
        <v/>
      </c>
      <c r="EN63" s="17" t="str">
        <f t="shared" si="302"/>
        <v/>
      </c>
      <c r="EO63" s="17" t="str">
        <f t="shared" si="303"/>
        <v/>
      </c>
      <c r="EP63" s="17" t="str">
        <f t="shared" si="304"/>
        <v/>
      </c>
      <c r="EQ63" s="17" t="str">
        <f t="shared" si="305"/>
        <v/>
      </c>
      <c r="ER63" s="17" t="str">
        <f t="shared" si="306"/>
        <v/>
      </c>
      <c r="ES63" s="17" t="str">
        <f t="shared" si="307"/>
        <v/>
      </c>
      <c r="ET63" s="17" t="str">
        <f t="shared" si="308"/>
        <v/>
      </c>
      <c r="EU63" s="17" t="str">
        <f t="shared" si="309"/>
        <v/>
      </c>
      <c r="EV63" s="17" t="str">
        <f t="shared" si="310"/>
        <v/>
      </c>
      <c r="EW63" s="17" t="str">
        <f t="shared" si="311"/>
        <v/>
      </c>
      <c r="EX63" s="17" t="str">
        <f t="shared" si="312"/>
        <v/>
      </c>
      <c r="EY63" s="17" t="str">
        <f t="shared" si="313"/>
        <v/>
      </c>
      <c r="EZ63" s="17" t="str">
        <f t="shared" si="314"/>
        <v/>
      </c>
      <c r="FA63" s="17" t="str">
        <f t="shared" si="315"/>
        <v/>
      </c>
      <c r="FB63" s="17" t="str">
        <f t="shared" si="316"/>
        <v/>
      </c>
      <c r="FC63" s="17">
        <f t="shared" si="317"/>
        <v>1940</v>
      </c>
      <c r="FD63" s="17" t="str">
        <f t="shared" si="318"/>
        <v/>
      </c>
      <c r="FE63" s="17">
        <f t="shared" si="319"/>
        <v>1940</v>
      </c>
      <c r="FF63" s="17" t="str">
        <f t="shared" si="320"/>
        <v/>
      </c>
      <c r="FG63" s="17" t="str">
        <f t="shared" si="321"/>
        <v/>
      </c>
      <c r="FH63" s="17" t="str">
        <f t="shared" si="322"/>
        <v/>
      </c>
      <c r="FI63" s="17" t="str">
        <f t="shared" si="323"/>
        <v/>
      </c>
      <c r="FJ63" s="17" t="str">
        <f t="shared" si="324"/>
        <v/>
      </c>
      <c r="FK63" s="501">
        <v>1940</v>
      </c>
    </row>
    <row r="64" spans="1:167">
      <c r="A64" s="3">
        <v>1941</v>
      </c>
      <c r="B64" s="9">
        <f>(Max!B64+Min!B64)/2</f>
        <v>29.5</v>
      </c>
      <c r="C64" s="9">
        <f>(Max!C64+Min!C64)/2</f>
        <v>38.5</v>
      </c>
      <c r="D64" s="9">
        <f>(Max!D64+Min!D64)/2</f>
        <v>54</v>
      </c>
      <c r="E64" s="9">
        <f>(Max!E64+Min!E64)/2</f>
        <v>45</v>
      </c>
      <c r="F64" s="9">
        <f>(Max!F64+Min!F64)/2</f>
        <v>32</v>
      </c>
      <c r="G64" s="171">
        <f>(Max!G64+Min!G64)/2</f>
        <v>35.5</v>
      </c>
      <c r="H64" s="9">
        <f>(Max!H64+Min!H64)/2</f>
        <v>33.5</v>
      </c>
      <c r="I64" s="9">
        <f>(Max!I64+Min!I64)/2</f>
        <v>32.5</v>
      </c>
      <c r="J64" s="9">
        <f>(Max!J64+Min!J64)/2</f>
        <v>39.5</v>
      </c>
      <c r="K64" s="9">
        <f>(Max!K64+Min!K64)/2</f>
        <v>44</v>
      </c>
      <c r="L64" s="171">
        <f>(Max!L64+Min!L64)/2</f>
        <v>48</v>
      </c>
      <c r="M64" s="9">
        <f>(Max!M64+Min!M64)/2</f>
        <v>45.5</v>
      </c>
      <c r="N64" s="9">
        <f>(Max!N64+Min!N64)/2</f>
        <v>34</v>
      </c>
      <c r="O64" s="9">
        <f>(Max!O64+Min!O64)/2</f>
        <v>37</v>
      </c>
      <c r="P64" s="9">
        <f>(Max!P64+Min!P64)/2</f>
        <v>40.5</v>
      </c>
      <c r="Q64" s="171">
        <f>(Max!Q64+Min!Q64)/2</f>
        <v>49.5</v>
      </c>
      <c r="R64" s="9">
        <f>(Max!R64+Min!R64)/2</f>
        <v>34.5</v>
      </c>
      <c r="S64" s="9">
        <f>(Max!S64+Min!S64)/2</f>
        <v>29.5</v>
      </c>
      <c r="T64" s="9">
        <f>(Max!T64+Min!T64)/2</f>
        <v>35.5</v>
      </c>
      <c r="U64" s="9">
        <f>(Max!U64+Min!U64)/2</f>
        <v>46.5</v>
      </c>
      <c r="V64" s="171">
        <f>(Max!V64+Min!V64)/2</f>
        <v>47</v>
      </c>
      <c r="W64" s="9">
        <f>(Max!W64+Min!W64)/2</f>
        <v>43.5</v>
      </c>
      <c r="X64" s="9">
        <f>(Max!X64+Min!X64)/2</f>
        <v>43.5</v>
      </c>
      <c r="Y64" s="9">
        <f>(Max!Y64+Min!Y64)/2</f>
        <v>45</v>
      </c>
      <c r="Z64" s="9">
        <f>(Max!Z64+Min!Z64)/2</f>
        <v>42</v>
      </c>
      <c r="AA64" s="171">
        <f>(Max!AA64+Min!AA64)/2</f>
        <v>42</v>
      </c>
      <c r="AB64" s="9">
        <f>(Max!AB64+Min!AB64)/2</f>
        <v>44</v>
      </c>
      <c r="AC64" s="9">
        <f>(Max!AC64+Min!AC64)/2</f>
        <v>47.5</v>
      </c>
      <c r="AD64" s="9">
        <f>(Max!AD64+Min!AD64)/2</f>
        <v>39.5</v>
      </c>
      <c r="AE64" s="9">
        <f>(Max!AE64+Min!AE64)/2</f>
        <v>38.5</v>
      </c>
      <c r="AF64" s="171">
        <f>(Max!AF64+Min!AF64)/2</f>
        <v>45.5</v>
      </c>
      <c r="AG64" s="9">
        <f t="shared" si="325"/>
        <v>1262.5</v>
      </c>
      <c r="AH64" s="68">
        <f>(Max!AG64+Min!AG64)/62</f>
        <v>40.725806451612904</v>
      </c>
      <c r="AI64" s="61">
        <f t="shared" si="326"/>
        <v>54</v>
      </c>
      <c r="AJ64" s="165">
        <f t="shared" si="327"/>
        <v>29.5</v>
      </c>
      <c r="AK64" s="501">
        <v>1941</v>
      </c>
      <c r="AL64" s="28" t="str">
        <f t="shared" si="328"/>
        <v/>
      </c>
      <c r="AM64" s="28" t="str">
        <f t="shared" si="329"/>
        <v/>
      </c>
      <c r="AN64" s="28" t="str">
        <f t="shared" si="330"/>
        <v/>
      </c>
      <c r="AO64" s="28" t="str">
        <f t="shared" si="331"/>
        <v/>
      </c>
      <c r="AP64" s="28" t="str">
        <f t="shared" si="332"/>
        <v/>
      </c>
      <c r="AQ64" s="28" t="str">
        <f t="shared" si="333"/>
        <v/>
      </c>
      <c r="AR64" s="28" t="str">
        <f t="shared" si="334"/>
        <v/>
      </c>
      <c r="AS64" s="28" t="str">
        <f t="shared" si="335"/>
        <v/>
      </c>
      <c r="AT64" s="28" t="str">
        <f t="shared" si="336"/>
        <v/>
      </c>
      <c r="AU64" s="28" t="str">
        <f t="shared" si="337"/>
        <v/>
      </c>
      <c r="AV64" s="28" t="str">
        <f t="shared" si="338"/>
        <v/>
      </c>
      <c r="AW64" s="28" t="str">
        <f t="shared" si="339"/>
        <v/>
      </c>
      <c r="AX64" s="28" t="str">
        <f t="shared" si="340"/>
        <v/>
      </c>
      <c r="AY64" s="28" t="str">
        <f t="shared" si="341"/>
        <v/>
      </c>
      <c r="AZ64" s="28" t="str">
        <f t="shared" si="342"/>
        <v/>
      </c>
      <c r="BA64" s="28" t="str">
        <f t="shared" si="343"/>
        <v/>
      </c>
      <c r="BB64" s="28" t="str">
        <f t="shared" si="344"/>
        <v/>
      </c>
      <c r="BC64" s="28" t="str">
        <f t="shared" si="345"/>
        <v/>
      </c>
      <c r="BD64" s="28" t="str">
        <f t="shared" si="346"/>
        <v/>
      </c>
      <c r="BE64" s="28" t="str">
        <f t="shared" si="347"/>
        <v/>
      </c>
      <c r="BF64" s="28" t="str">
        <f t="shared" si="348"/>
        <v/>
      </c>
      <c r="BG64" s="28" t="str">
        <f t="shared" si="349"/>
        <v/>
      </c>
      <c r="BH64" s="28" t="str">
        <f t="shared" si="350"/>
        <v/>
      </c>
      <c r="BI64" s="28" t="str">
        <f t="shared" si="351"/>
        <v/>
      </c>
      <c r="BJ64" s="28" t="str">
        <f t="shared" si="352"/>
        <v/>
      </c>
      <c r="BK64" s="28" t="str">
        <f t="shared" si="353"/>
        <v/>
      </c>
      <c r="BL64" s="28" t="str">
        <f t="shared" si="354"/>
        <v/>
      </c>
      <c r="BM64" s="28" t="str">
        <f t="shared" si="355"/>
        <v/>
      </c>
      <c r="BN64" s="28" t="str">
        <f t="shared" si="356"/>
        <v/>
      </c>
      <c r="BO64" s="28" t="str">
        <f t="shared" si="357"/>
        <v/>
      </c>
      <c r="BP64" s="28" t="str">
        <f t="shared" si="358"/>
        <v/>
      </c>
      <c r="BQ64" s="28">
        <f t="shared" si="359"/>
        <v>0</v>
      </c>
      <c r="BR64" s="502">
        <v>1941</v>
      </c>
      <c r="BS64" s="17" t="str">
        <f t="shared" si="263"/>
        <v/>
      </c>
      <c r="BT64" s="17" t="str">
        <f t="shared" si="264"/>
        <v/>
      </c>
      <c r="BU64" s="17" t="str">
        <f t="shared" si="265"/>
        <v/>
      </c>
      <c r="BV64" s="17" t="str">
        <f t="shared" si="266"/>
        <v/>
      </c>
      <c r="BW64" s="17" t="str">
        <f t="shared" si="267"/>
        <v/>
      </c>
      <c r="BX64" s="17" t="str">
        <f t="shared" si="268"/>
        <v/>
      </c>
      <c r="BY64" s="17" t="str">
        <f t="shared" si="269"/>
        <v/>
      </c>
      <c r="BZ64" s="17" t="str">
        <f t="shared" si="270"/>
        <v/>
      </c>
      <c r="CA64" s="17" t="str">
        <f t="shared" si="271"/>
        <v/>
      </c>
      <c r="CB64" s="17" t="str">
        <f t="shared" si="272"/>
        <v/>
      </c>
      <c r="CC64" s="17" t="str">
        <f t="shared" si="273"/>
        <v/>
      </c>
      <c r="CD64" s="17" t="str">
        <f t="shared" si="274"/>
        <v/>
      </c>
      <c r="CE64" s="17" t="str">
        <f t="shared" si="275"/>
        <v/>
      </c>
      <c r="CF64" s="17" t="str">
        <f t="shared" si="276"/>
        <v/>
      </c>
      <c r="CG64" s="17" t="str">
        <f t="shared" si="277"/>
        <v/>
      </c>
      <c r="CH64" s="17" t="str">
        <f t="shared" si="278"/>
        <v/>
      </c>
      <c r="CI64" s="17" t="str">
        <f t="shared" si="279"/>
        <v/>
      </c>
      <c r="CJ64" s="17" t="str">
        <f t="shared" si="280"/>
        <v/>
      </c>
      <c r="CK64" s="17" t="str">
        <f t="shared" si="281"/>
        <v/>
      </c>
      <c r="CL64" s="17" t="str">
        <f t="shared" si="282"/>
        <v/>
      </c>
      <c r="CM64" s="17" t="str">
        <f t="shared" si="283"/>
        <v/>
      </c>
      <c r="CN64" s="17" t="str">
        <f t="shared" si="284"/>
        <v/>
      </c>
      <c r="CO64" s="17" t="str">
        <f t="shared" si="285"/>
        <v/>
      </c>
      <c r="CP64" s="17" t="str">
        <f t="shared" si="286"/>
        <v/>
      </c>
      <c r="CQ64" s="17" t="str">
        <f t="shared" si="287"/>
        <v/>
      </c>
      <c r="CR64" s="17" t="str">
        <f t="shared" si="288"/>
        <v/>
      </c>
      <c r="CS64" s="17" t="str">
        <f t="shared" si="289"/>
        <v/>
      </c>
      <c r="CT64" s="17" t="str">
        <f t="shared" si="290"/>
        <v/>
      </c>
      <c r="CU64" s="17" t="str">
        <f t="shared" si="291"/>
        <v/>
      </c>
      <c r="CV64" s="17" t="str">
        <f t="shared" si="292"/>
        <v/>
      </c>
      <c r="CW64" s="17" t="str">
        <f t="shared" si="293"/>
        <v/>
      </c>
      <c r="CX64" s="501">
        <v>1941</v>
      </c>
      <c r="CY64" s="28">
        <f t="shared" si="165"/>
        <v>1</v>
      </c>
      <c r="CZ64" s="28" t="str">
        <f t="shared" si="166"/>
        <v/>
      </c>
      <c r="DA64" s="28" t="str">
        <f t="shared" si="167"/>
        <v/>
      </c>
      <c r="DB64" s="28" t="str">
        <f t="shared" si="168"/>
        <v/>
      </c>
      <c r="DC64" s="28">
        <f t="shared" si="169"/>
        <v>1</v>
      </c>
      <c r="DD64" s="28" t="str">
        <f t="shared" si="170"/>
        <v/>
      </c>
      <c r="DE64" s="28" t="str">
        <f t="shared" si="171"/>
        <v/>
      </c>
      <c r="DF64" s="28" t="str">
        <f t="shared" si="172"/>
        <v/>
      </c>
      <c r="DG64" s="28" t="str">
        <f t="shared" si="173"/>
        <v/>
      </c>
      <c r="DH64" s="28" t="str">
        <f t="shared" si="174"/>
        <v/>
      </c>
      <c r="DI64" s="28" t="str">
        <f t="shared" si="175"/>
        <v/>
      </c>
      <c r="DJ64" s="28" t="str">
        <f t="shared" si="176"/>
        <v/>
      </c>
      <c r="DK64" s="28" t="str">
        <f t="shared" si="177"/>
        <v/>
      </c>
      <c r="DL64" s="28" t="str">
        <f t="shared" si="178"/>
        <v/>
      </c>
      <c r="DM64" s="28" t="str">
        <f t="shared" si="179"/>
        <v/>
      </c>
      <c r="DN64" s="28" t="str">
        <f t="shared" si="180"/>
        <v/>
      </c>
      <c r="DO64" s="28" t="str">
        <f t="shared" si="181"/>
        <v/>
      </c>
      <c r="DP64" s="28">
        <f t="shared" si="182"/>
        <v>1</v>
      </c>
      <c r="DQ64" s="28" t="str">
        <f t="shared" si="183"/>
        <v/>
      </c>
      <c r="DR64" s="28" t="str">
        <f t="shared" si="184"/>
        <v/>
      </c>
      <c r="DS64" s="28" t="str">
        <f t="shared" si="185"/>
        <v/>
      </c>
      <c r="DT64" s="28" t="str">
        <f t="shared" si="186"/>
        <v/>
      </c>
      <c r="DU64" s="28" t="str">
        <f t="shared" si="187"/>
        <v/>
      </c>
      <c r="DV64" s="28" t="str">
        <f t="shared" si="188"/>
        <v/>
      </c>
      <c r="DW64" s="28" t="str">
        <f t="shared" si="189"/>
        <v/>
      </c>
      <c r="DX64" s="28" t="str">
        <f t="shared" si="190"/>
        <v/>
      </c>
      <c r="DY64" s="28" t="str">
        <f t="shared" si="191"/>
        <v/>
      </c>
      <c r="DZ64" s="28" t="str">
        <f t="shared" si="192"/>
        <v/>
      </c>
      <c r="EA64" s="28" t="str">
        <f t="shared" si="193"/>
        <v/>
      </c>
      <c r="EB64" s="28" t="str">
        <f t="shared" si="194"/>
        <v/>
      </c>
      <c r="EC64" s="28" t="str">
        <f t="shared" si="195"/>
        <v/>
      </c>
      <c r="ED64" s="28">
        <f t="shared" si="196"/>
        <v>3</v>
      </c>
      <c r="EE64" s="501">
        <v>1941</v>
      </c>
      <c r="EF64" s="17" t="str">
        <f t="shared" si="294"/>
        <v/>
      </c>
      <c r="EG64" s="17" t="str">
        <f t="shared" si="295"/>
        <v/>
      </c>
      <c r="EH64" s="17" t="str">
        <f t="shared" si="296"/>
        <v/>
      </c>
      <c r="EI64" s="17" t="str">
        <f t="shared" si="297"/>
        <v/>
      </c>
      <c r="EJ64" s="17" t="str">
        <f t="shared" si="298"/>
        <v/>
      </c>
      <c r="EK64" s="17" t="str">
        <f t="shared" si="299"/>
        <v/>
      </c>
      <c r="EL64" s="17" t="str">
        <f t="shared" si="300"/>
        <v/>
      </c>
      <c r="EM64" s="17" t="str">
        <f t="shared" si="301"/>
        <v/>
      </c>
      <c r="EN64" s="17" t="str">
        <f t="shared" si="302"/>
        <v/>
      </c>
      <c r="EO64" s="17" t="str">
        <f t="shared" si="303"/>
        <v/>
      </c>
      <c r="EP64" s="17" t="str">
        <f t="shared" si="304"/>
        <v/>
      </c>
      <c r="EQ64" s="17" t="str">
        <f t="shared" si="305"/>
        <v/>
      </c>
      <c r="ER64" s="17" t="str">
        <f t="shared" si="306"/>
        <v/>
      </c>
      <c r="ES64" s="17" t="str">
        <f t="shared" si="307"/>
        <v/>
      </c>
      <c r="ET64" s="17" t="str">
        <f t="shared" si="308"/>
        <v/>
      </c>
      <c r="EU64" s="17" t="str">
        <f t="shared" si="309"/>
        <v/>
      </c>
      <c r="EV64" s="17" t="str">
        <f t="shared" si="310"/>
        <v/>
      </c>
      <c r="EW64" s="17" t="str">
        <f t="shared" si="311"/>
        <v/>
      </c>
      <c r="EX64" s="17" t="str">
        <f t="shared" si="312"/>
        <v/>
      </c>
      <c r="EY64" s="17" t="str">
        <f t="shared" si="313"/>
        <v/>
      </c>
      <c r="EZ64" s="17" t="str">
        <f t="shared" si="314"/>
        <v/>
      </c>
      <c r="FA64" s="17" t="str">
        <f t="shared" si="315"/>
        <v/>
      </c>
      <c r="FB64" s="17" t="str">
        <f t="shared" si="316"/>
        <v/>
      </c>
      <c r="FC64" s="17" t="str">
        <f t="shared" si="317"/>
        <v/>
      </c>
      <c r="FD64" s="17" t="str">
        <f t="shared" si="318"/>
        <v/>
      </c>
      <c r="FE64" s="17" t="str">
        <f t="shared" si="319"/>
        <v/>
      </c>
      <c r="FF64" s="17" t="str">
        <f t="shared" si="320"/>
        <v/>
      </c>
      <c r="FG64" s="17" t="str">
        <f t="shared" si="321"/>
        <v/>
      </c>
      <c r="FH64" s="17" t="str">
        <f t="shared" si="322"/>
        <v/>
      </c>
      <c r="FI64" s="17" t="str">
        <f t="shared" si="323"/>
        <v/>
      </c>
      <c r="FJ64" s="17" t="str">
        <f t="shared" si="324"/>
        <v/>
      </c>
      <c r="FK64" s="501">
        <v>1941</v>
      </c>
    </row>
    <row r="65" spans="1:167">
      <c r="A65" s="3">
        <v>1942</v>
      </c>
      <c r="B65" s="9">
        <f>(Max!B65+Min!B65)/2</f>
        <v>36.5</v>
      </c>
      <c r="C65" s="9">
        <f>(Max!C65+Min!C65)/2</f>
        <v>34.5</v>
      </c>
      <c r="D65" s="9">
        <f>(Max!D65+Min!D65)/2</f>
        <v>39</v>
      </c>
      <c r="E65" s="9">
        <f>(Max!E65+Min!E65)/2</f>
        <v>45.5</v>
      </c>
      <c r="F65" s="9">
        <f>(Max!F65+Min!F65)/2</f>
        <v>43.5</v>
      </c>
      <c r="G65" s="171">
        <f>(Max!G65+Min!G65)/2</f>
        <v>43</v>
      </c>
      <c r="H65" s="9">
        <f>(Max!H65+Min!H65)/2</f>
        <v>47.5</v>
      </c>
      <c r="I65" s="9">
        <f>(Max!I65+Min!I65)/2</f>
        <v>61</v>
      </c>
      <c r="J65" s="9">
        <f>(Max!J65+Min!J65)/2</f>
        <v>51</v>
      </c>
      <c r="K65" s="9">
        <f>(Max!K65+Min!K65)/2</f>
        <v>49</v>
      </c>
      <c r="L65" s="171">
        <f>(Max!L65+Min!L65)/2</f>
        <v>53.5</v>
      </c>
      <c r="M65" s="9">
        <f>(Max!M65+Min!M65)/2</f>
        <v>57</v>
      </c>
      <c r="N65" s="9">
        <f>(Max!N65+Min!N65)/2</f>
        <v>51.5</v>
      </c>
      <c r="O65" s="9">
        <f>(Max!O65+Min!O65)/2</f>
        <v>57</v>
      </c>
      <c r="P65" s="9">
        <f>(Max!P65+Min!P65)/2</f>
        <v>49.5</v>
      </c>
      <c r="Q65" s="171">
        <f>(Max!Q65+Min!Q65)/2</f>
        <v>44.5</v>
      </c>
      <c r="R65" s="9">
        <f>(Max!R65+Min!R65)/2</f>
        <v>63</v>
      </c>
      <c r="S65" s="9">
        <f>(Max!S65+Min!S65)/2</f>
        <v>54.5</v>
      </c>
      <c r="T65" s="9">
        <f>(Max!T65+Min!T65)/2</f>
        <v>48.5</v>
      </c>
      <c r="U65" s="9">
        <f>(Max!U65+Min!U65)/2</f>
        <v>46.5</v>
      </c>
      <c r="V65" s="171">
        <f>(Max!V65+Min!V65)/2</f>
        <v>55</v>
      </c>
      <c r="W65" s="9">
        <f>(Max!W65+Min!W65)/2</f>
        <v>49</v>
      </c>
      <c r="X65" s="9">
        <f>(Max!X65+Min!X65)/2</f>
        <v>47</v>
      </c>
      <c r="Y65" s="9">
        <f>(Max!Y65+Min!Y65)/2</f>
        <v>47</v>
      </c>
      <c r="Z65" s="9">
        <f>(Max!Z65+Min!Z65)/2</f>
        <v>49.5</v>
      </c>
      <c r="AA65" s="171">
        <f>(Max!AA65+Min!AA65)/2</f>
        <v>48.5</v>
      </c>
      <c r="AB65" s="9">
        <f>(Max!AB65+Min!AB65)/2</f>
        <v>48</v>
      </c>
      <c r="AC65" s="9">
        <f>(Max!AC65+Min!AC65)/2</f>
        <v>39.5</v>
      </c>
      <c r="AD65" s="9">
        <f>(Max!AD65+Min!AD65)/2</f>
        <v>36</v>
      </c>
      <c r="AE65" s="9">
        <f>(Max!AE65+Min!AE65)/2</f>
        <v>44.5</v>
      </c>
      <c r="AF65" s="171">
        <f>(Max!AF65+Min!AF65)/2</f>
        <v>46</v>
      </c>
      <c r="AG65" s="9">
        <f t="shared" si="325"/>
        <v>1486</v>
      </c>
      <c r="AH65" s="68">
        <f>(Max!AG65+Min!AG65)/62</f>
        <v>47.935483870967744</v>
      </c>
      <c r="AI65" s="61">
        <f t="shared" si="326"/>
        <v>63</v>
      </c>
      <c r="AJ65" s="165">
        <f t="shared" si="327"/>
        <v>34.5</v>
      </c>
      <c r="AK65" s="501">
        <v>1942</v>
      </c>
      <c r="AL65" s="28" t="str">
        <f t="shared" si="328"/>
        <v/>
      </c>
      <c r="AM65" s="28" t="str">
        <f t="shared" si="329"/>
        <v/>
      </c>
      <c r="AN65" s="28" t="str">
        <f t="shared" si="330"/>
        <v/>
      </c>
      <c r="AO65" s="28" t="str">
        <f t="shared" si="331"/>
        <v/>
      </c>
      <c r="AP65" s="28" t="str">
        <f t="shared" si="332"/>
        <v/>
      </c>
      <c r="AQ65" s="28" t="str">
        <f t="shared" si="333"/>
        <v/>
      </c>
      <c r="AR65" s="28" t="str">
        <f t="shared" si="334"/>
        <v/>
      </c>
      <c r="AS65" s="28" t="str">
        <f t="shared" si="335"/>
        <v/>
      </c>
      <c r="AT65" s="28" t="str">
        <f t="shared" si="336"/>
        <v/>
      </c>
      <c r="AU65" s="28" t="str">
        <f t="shared" si="337"/>
        <v/>
      </c>
      <c r="AV65" s="28" t="str">
        <f t="shared" si="338"/>
        <v/>
      </c>
      <c r="AW65" s="28" t="str">
        <f t="shared" si="339"/>
        <v/>
      </c>
      <c r="AX65" s="28" t="str">
        <f t="shared" si="340"/>
        <v/>
      </c>
      <c r="AY65" s="28" t="str">
        <f t="shared" si="341"/>
        <v/>
      </c>
      <c r="AZ65" s="28" t="str">
        <f t="shared" si="342"/>
        <v/>
      </c>
      <c r="BA65" s="28" t="str">
        <f t="shared" si="343"/>
        <v/>
      </c>
      <c r="BB65" s="28" t="str">
        <f t="shared" si="344"/>
        <v/>
      </c>
      <c r="BC65" s="28" t="str">
        <f t="shared" si="345"/>
        <v/>
      </c>
      <c r="BD65" s="28" t="str">
        <f t="shared" si="346"/>
        <v/>
      </c>
      <c r="BE65" s="28" t="str">
        <f t="shared" si="347"/>
        <v/>
      </c>
      <c r="BF65" s="28" t="str">
        <f t="shared" si="348"/>
        <v/>
      </c>
      <c r="BG65" s="28" t="str">
        <f t="shared" si="349"/>
        <v/>
      </c>
      <c r="BH65" s="28" t="str">
        <f t="shared" si="350"/>
        <v/>
      </c>
      <c r="BI65" s="28" t="str">
        <f t="shared" si="351"/>
        <v/>
      </c>
      <c r="BJ65" s="28" t="str">
        <f t="shared" si="352"/>
        <v/>
      </c>
      <c r="BK65" s="28" t="str">
        <f t="shared" si="353"/>
        <v/>
      </c>
      <c r="BL65" s="28" t="str">
        <f t="shared" si="354"/>
        <v/>
      </c>
      <c r="BM65" s="28" t="str">
        <f t="shared" si="355"/>
        <v/>
      </c>
      <c r="BN65" s="28" t="str">
        <f t="shared" si="356"/>
        <v/>
      </c>
      <c r="BO65" s="28" t="str">
        <f t="shared" si="357"/>
        <v/>
      </c>
      <c r="BP65" s="28" t="str">
        <f t="shared" si="358"/>
        <v/>
      </c>
      <c r="BQ65" s="28">
        <f t="shared" si="359"/>
        <v>0</v>
      </c>
      <c r="BR65" s="502">
        <v>1942</v>
      </c>
      <c r="BS65" s="17" t="str">
        <f t="shared" si="263"/>
        <v/>
      </c>
      <c r="BT65" s="17" t="str">
        <f t="shared" si="264"/>
        <v/>
      </c>
      <c r="BU65" s="17" t="str">
        <f t="shared" si="265"/>
        <v/>
      </c>
      <c r="BV65" s="17" t="str">
        <f t="shared" si="266"/>
        <v/>
      </c>
      <c r="BW65" s="17" t="str">
        <f t="shared" si="267"/>
        <v/>
      </c>
      <c r="BX65" s="17" t="str">
        <f t="shared" si="268"/>
        <v/>
      </c>
      <c r="BY65" s="17" t="str">
        <f t="shared" si="269"/>
        <v/>
      </c>
      <c r="BZ65" s="17" t="str">
        <f t="shared" si="270"/>
        <v/>
      </c>
      <c r="CA65" s="17" t="str">
        <f t="shared" si="271"/>
        <v/>
      </c>
      <c r="CB65" s="17" t="str">
        <f t="shared" si="272"/>
        <v/>
      </c>
      <c r="CC65" s="17" t="str">
        <f t="shared" si="273"/>
        <v/>
      </c>
      <c r="CD65" s="17" t="str">
        <f t="shared" si="274"/>
        <v/>
      </c>
      <c r="CE65" s="17" t="str">
        <f t="shared" si="275"/>
        <v/>
      </c>
      <c r="CF65" s="17" t="str">
        <f t="shared" si="276"/>
        <v/>
      </c>
      <c r="CG65" s="17" t="str">
        <f t="shared" si="277"/>
        <v/>
      </c>
      <c r="CH65" s="17" t="str">
        <f t="shared" si="278"/>
        <v/>
      </c>
      <c r="CI65" s="17" t="str">
        <f t="shared" si="279"/>
        <v/>
      </c>
      <c r="CJ65" s="17" t="str">
        <f t="shared" si="280"/>
        <v/>
      </c>
      <c r="CK65" s="17" t="str">
        <f t="shared" si="281"/>
        <v/>
      </c>
      <c r="CL65" s="17" t="str">
        <f t="shared" si="282"/>
        <v/>
      </c>
      <c r="CM65" s="17" t="str">
        <f t="shared" si="283"/>
        <v/>
      </c>
      <c r="CN65" s="17" t="str">
        <f t="shared" si="284"/>
        <v/>
      </c>
      <c r="CO65" s="17" t="str">
        <f t="shared" si="285"/>
        <v/>
      </c>
      <c r="CP65" s="17" t="str">
        <f t="shared" si="286"/>
        <v/>
      </c>
      <c r="CQ65" s="17" t="str">
        <f t="shared" si="287"/>
        <v/>
      </c>
      <c r="CR65" s="17" t="str">
        <f t="shared" si="288"/>
        <v/>
      </c>
      <c r="CS65" s="17" t="str">
        <f t="shared" si="289"/>
        <v/>
      </c>
      <c r="CT65" s="17" t="str">
        <f t="shared" si="290"/>
        <v/>
      </c>
      <c r="CU65" s="17" t="str">
        <f t="shared" si="291"/>
        <v/>
      </c>
      <c r="CV65" s="17" t="str">
        <f t="shared" si="292"/>
        <v/>
      </c>
      <c r="CW65" s="17" t="str">
        <f t="shared" si="293"/>
        <v/>
      </c>
      <c r="CX65" s="501">
        <v>1942</v>
      </c>
      <c r="CY65" s="28" t="str">
        <f t="shared" si="165"/>
        <v/>
      </c>
      <c r="CZ65" s="28" t="str">
        <f t="shared" si="166"/>
        <v/>
      </c>
      <c r="DA65" s="28" t="str">
        <f t="shared" si="167"/>
        <v/>
      </c>
      <c r="DB65" s="28" t="str">
        <f t="shared" si="168"/>
        <v/>
      </c>
      <c r="DC65" s="28" t="str">
        <f t="shared" si="169"/>
        <v/>
      </c>
      <c r="DD65" s="28" t="str">
        <f t="shared" si="170"/>
        <v/>
      </c>
      <c r="DE65" s="28" t="str">
        <f t="shared" si="171"/>
        <v/>
      </c>
      <c r="DF65" s="28" t="str">
        <f t="shared" si="172"/>
        <v/>
      </c>
      <c r="DG65" s="28" t="str">
        <f t="shared" si="173"/>
        <v/>
      </c>
      <c r="DH65" s="28" t="str">
        <f t="shared" si="174"/>
        <v/>
      </c>
      <c r="DI65" s="28" t="str">
        <f t="shared" si="175"/>
        <v/>
      </c>
      <c r="DJ65" s="28" t="str">
        <f t="shared" si="176"/>
        <v/>
      </c>
      <c r="DK65" s="28" t="str">
        <f t="shared" si="177"/>
        <v/>
      </c>
      <c r="DL65" s="28" t="str">
        <f t="shared" si="178"/>
        <v/>
      </c>
      <c r="DM65" s="28" t="str">
        <f t="shared" si="179"/>
        <v/>
      </c>
      <c r="DN65" s="28" t="str">
        <f t="shared" si="180"/>
        <v/>
      </c>
      <c r="DO65" s="28" t="str">
        <f t="shared" si="181"/>
        <v/>
      </c>
      <c r="DP65" s="28" t="str">
        <f t="shared" si="182"/>
        <v/>
      </c>
      <c r="DQ65" s="28" t="str">
        <f t="shared" si="183"/>
        <v/>
      </c>
      <c r="DR65" s="28" t="str">
        <f t="shared" si="184"/>
        <v/>
      </c>
      <c r="DS65" s="28" t="str">
        <f t="shared" si="185"/>
        <v/>
      </c>
      <c r="DT65" s="28" t="str">
        <f t="shared" si="186"/>
        <v/>
      </c>
      <c r="DU65" s="28" t="str">
        <f t="shared" si="187"/>
        <v/>
      </c>
      <c r="DV65" s="28" t="str">
        <f t="shared" si="188"/>
        <v/>
      </c>
      <c r="DW65" s="28" t="str">
        <f t="shared" si="189"/>
        <v/>
      </c>
      <c r="DX65" s="28" t="str">
        <f t="shared" si="190"/>
        <v/>
      </c>
      <c r="DY65" s="28" t="str">
        <f t="shared" si="191"/>
        <v/>
      </c>
      <c r="DZ65" s="28" t="str">
        <f t="shared" si="192"/>
        <v/>
      </c>
      <c r="EA65" s="28" t="str">
        <f t="shared" si="193"/>
        <v/>
      </c>
      <c r="EB65" s="28" t="str">
        <f t="shared" si="194"/>
        <v/>
      </c>
      <c r="EC65" s="28" t="str">
        <f t="shared" si="195"/>
        <v/>
      </c>
      <c r="ED65" s="28">
        <f t="shared" si="196"/>
        <v>0</v>
      </c>
      <c r="EE65" s="501">
        <v>1942</v>
      </c>
      <c r="EF65" s="17" t="str">
        <f t="shared" si="294"/>
        <v/>
      </c>
      <c r="EG65" s="17" t="str">
        <f t="shared" si="295"/>
        <v/>
      </c>
      <c r="EH65" s="17" t="str">
        <f t="shared" si="296"/>
        <v/>
      </c>
      <c r="EI65" s="17" t="str">
        <f t="shared" si="297"/>
        <v/>
      </c>
      <c r="EJ65" s="17" t="str">
        <f t="shared" si="298"/>
        <v/>
      </c>
      <c r="EK65" s="17" t="str">
        <f t="shared" si="299"/>
        <v/>
      </c>
      <c r="EL65" s="17" t="str">
        <f t="shared" si="300"/>
        <v/>
      </c>
      <c r="EM65" s="17" t="str">
        <f t="shared" si="301"/>
        <v/>
      </c>
      <c r="EN65" s="17" t="str">
        <f t="shared" si="302"/>
        <v/>
      </c>
      <c r="EO65" s="17" t="str">
        <f t="shared" si="303"/>
        <v/>
      </c>
      <c r="EP65" s="17" t="str">
        <f t="shared" si="304"/>
        <v/>
      </c>
      <c r="EQ65" s="17" t="str">
        <f t="shared" si="305"/>
        <v/>
      </c>
      <c r="ER65" s="17" t="str">
        <f t="shared" si="306"/>
        <v/>
      </c>
      <c r="ES65" s="17" t="str">
        <f t="shared" si="307"/>
        <v/>
      </c>
      <c r="ET65" s="17" t="str">
        <f t="shared" si="308"/>
        <v/>
      </c>
      <c r="EU65" s="17" t="str">
        <f t="shared" si="309"/>
        <v/>
      </c>
      <c r="EV65" s="17" t="str">
        <f t="shared" si="310"/>
        <v/>
      </c>
      <c r="EW65" s="17" t="str">
        <f t="shared" si="311"/>
        <v/>
      </c>
      <c r="EX65" s="17" t="str">
        <f t="shared" si="312"/>
        <v/>
      </c>
      <c r="EY65" s="17" t="str">
        <f t="shared" si="313"/>
        <v/>
      </c>
      <c r="EZ65" s="17" t="str">
        <f t="shared" si="314"/>
        <v/>
      </c>
      <c r="FA65" s="17" t="str">
        <f t="shared" si="315"/>
        <v/>
      </c>
      <c r="FB65" s="17" t="str">
        <f t="shared" si="316"/>
        <v/>
      </c>
      <c r="FC65" s="17" t="str">
        <f t="shared" si="317"/>
        <v/>
      </c>
      <c r="FD65" s="17" t="str">
        <f t="shared" si="318"/>
        <v/>
      </c>
      <c r="FE65" s="17" t="str">
        <f t="shared" si="319"/>
        <v/>
      </c>
      <c r="FF65" s="17" t="str">
        <f t="shared" si="320"/>
        <v/>
      </c>
      <c r="FG65" s="17" t="str">
        <f t="shared" si="321"/>
        <v/>
      </c>
      <c r="FH65" s="17" t="str">
        <f t="shared" si="322"/>
        <v/>
      </c>
      <c r="FI65" s="17" t="str">
        <f t="shared" si="323"/>
        <v/>
      </c>
      <c r="FJ65" s="17" t="str">
        <f t="shared" si="324"/>
        <v/>
      </c>
      <c r="FK65" s="501">
        <v>1942</v>
      </c>
    </row>
    <row r="66" spans="1:167">
      <c r="A66" s="3">
        <v>1943</v>
      </c>
      <c r="B66" s="9">
        <f>(Max!B66+Min!B66)/2</f>
        <v>41</v>
      </c>
      <c r="C66" s="9">
        <f>(Max!C66+Min!C66)/2</f>
        <v>37.5</v>
      </c>
      <c r="D66" s="9">
        <f>(Max!D66+Min!D66)/2</f>
        <v>26.5</v>
      </c>
      <c r="E66" s="9">
        <f>(Max!E66+Min!E66)/2</f>
        <v>23</v>
      </c>
      <c r="F66" s="9">
        <f>(Max!F66+Min!F66)/2</f>
        <v>40</v>
      </c>
      <c r="G66" s="171">
        <f>(Max!G66+Min!G66)/2</f>
        <v>47</v>
      </c>
      <c r="H66" s="9">
        <f>(Max!H66+Min!H66)/2</f>
        <v>38.5</v>
      </c>
      <c r="I66" s="9">
        <f>(Max!I66+Min!I66)/2</f>
        <v>28</v>
      </c>
      <c r="J66" s="9">
        <f>(Max!J66+Min!J66)/2</f>
        <v>31.5</v>
      </c>
      <c r="K66" s="9">
        <f>(Max!K66+Min!K66)/2</f>
        <v>46</v>
      </c>
      <c r="L66" s="171">
        <f>(Max!L66+Min!L66)/2</f>
        <v>54</v>
      </c>
      <c r="M66" s="9">
        <f>(Max!M66+Min!M66)/2</f>
        <v>57</v>
      </c>
      <c r="N66" s="9">
        <f>(Max!N66+Min!N66)/2</f>
        <v>41.5</v>
      </c>
      <c r="O66" s="9">
        <f>(Max!O66+Min!O66)/2</f>
        <v>45</v>
      </c>
      <c r="P66" s="9">
        <f>(Max!P66+Min!P66)/2</f>
        <v>51</v>
      </c>
      <c r="Q66" s="171">
        <f>(Max!Q66+Min!Q66)/2</f>
        <v>68</v>
      </c>
      <c r="R66" s="9">
        <f>(Max!R66+Min!R66)/2</f>
        <v>57.5</v>
      </c>
      <c r="S66" s="9">
        <f>(Max!S66+Min!S66)/2</f>
        <v>53</v>
      </c>
      <c r="T66" s="9">
        <f>(Max!T66+Min!T66)/2</f>
        <v>67</v>
      </c>
      <c r="U66" s="9">
        <f>(Max!U66+Min!U66)/2</f>
        <v>63</v>
      </c>
      <c r="V66" s="171">
        <f>(Max!V66+Min!V66)/2</f>
        <v>41</v>
      </c>
      <c r="W66" s="9">
        <f>(Max!W66+Min!W66)/2</f>
        <v>35.5</v>
      </c>
      <c r="X66" s="9">
        <f>(Max!X66+Min!X66)/2</f>
        <v>39.5</v>
      </c>
      <c r="Y66" s="9">
        <f>(Max!Y66+Min!Y66)/2</f>
        <v>44.5</v>
      </c>
      <c r="Z66" s="9">
        <f>(Max!Z66+Min!Z66)/2</f>
        <v>54</v>
      </c>
      <c r="AA66" s="171">
        <f>(Max!AA66+Min!AA66)/2</f>
        <v>56.5</v>
      </c>
      <c r="AB66" s="9">
        <f>(Max!AB66+Min!AB66)/2</f>
        <v>59.5</v>
      </c>
      <c r="AC66" s="9">
        <f>(Max!AC66+Min!AC66)/2</f>
        <v>47</v>
      </c>
      <c r="AD66" s="9">
        <f>(Max!AD66+Min!AD66)/2</f>
        <v>42</v>
      </c>
      <c r="AE66" s="9">
        <f>(Max!AE66+Min!AE66)/2</f>
        <v>54</v>
      </c>
      <c r="AF66" s="171">
        <f>(Max!AF66+Min!AF66)/2</f>
        <v>67</v>
      </c>
      <c r="AG66" s="9">
        <f t="shared" si="325"/>
        <v>1456.5</v>
      </c>
      <c r="AH66" s="68">
        <f>(Max!AG66+Min!AG66)/62</f>
        <v>46.983870967741936</v>
      </c>
      <c r="AI66" s="61">
        <f t="shared" si="326"/>
        <v>68</v>
      </c>
      <c r="AJ66" s="165">
        <f t="shared" si="327"/>
        <v>23</v>
      </c>
      <c r="AK66" s="515">
        <v>1943</v>
      </c>
      <c r="AL66" s="28" t="str">
        <f t="shared" si="328"/>
        <v/>
      </c>
      <c r="AM66" s="28" t="str">
        <f t="shared" si="329"/>
        <v/>
      </c>
      <c r="AN66" s="28" t="str">
        <f t="shared" si="330"/>
        <v/>
      </c>
      <c r="AO66" s="28" t="str">
        <f t="shared" si="331"/>
        <v/>
      </c>
      <c r="AP66" s="28" t="str">
        <f t="shared" si="332"/>
        <v/>
      </c>
      <c r="AQ66" s="28" t="str">
        <f t="shared" si="333"/>
        <v/>
      </c>
      <c r="AR66" s="28" t="str">
        <f t="shared" si="334"/>
        <v/>
      </c>
      <c r="AS66" s="28" t="str">
        <f t="shared" si="335"/>
        <v/>
      </c>
      <c r="AT66" s="28" t="str">
        <f t="shared" si="336"/>
        <v/>
      </c>
      <c r="AU66" s="28" t="str">
        <f t="shared" si="337"/>
        <v/>
      </c>
      <c r="AV66" s="28" t="str">
        <f t="shared" si="338"/>
        <v/>
      </c>
      <c r="AW66" s="28" t="str">
        <f t="shared" si="339"/>
        <v/>
      </c>
      <c r="AX66" s="28" t="str">
        <f t="shared" si="340"/>
        <v/>
      </c>
      <c r="AY66" s="28" t="str">
        <f t="shared" si="341"/>
        <v/>
      </c>
      <c r="AZ66" s="28" t="str">
        <f t="shared" si="342"/>
        <v/>
      </c>
      <c r="BA66" s="28" t="str">
        <f t="shared" si="343"/>
        <v/>
      </c>
      <c r="BB66" s="28" t="str">
        <f t="shared" si="344"/>
        <v/>
      </c>
      <c r="BC66" s="28" t="str">
        <f t="shared" si="345"/>
        <v/>
      </c>
      <c r="BD66" s="28" t="str">
        <f t="shared" si="346"/>
        <v/>
      </c>
      <c r="BE66" s="28" t="str">
        <f t="shared" si="347"/>
        <v/>
      </c>
      <c r="BF66" s="28" t="str">
        <f t="shared" si="348"/>
        <v/>
      </c>
      <c r="BG66" s="28" t="str">
        <f t="shared" si="349"/>
        <v/>
      </c>
      <c r="BH66" s="28" t="str">
        <f t="shared" si="350"/>
        <v/>
      </c>
      <c r="BI66" s="28" t="str">
        <f t="shared" si="351"/>
        <v/>
      </c>
      <c r="BJ66" s="28" t="str">
        <f t="shared" si="352"/>
        <v/>
      </c>
      <c r="BK66" s="28" t="str">
        <f t="shared" si="353"/>
        <v/>
      </c>
      <c r="BL66" s="28" t="str">
        <f t="shared" si="354"/>
        <v/>
      </c>
      <c r="BM66" s="28" t="str">
        <f t="shared" si="355"/>
        <v/>
      </c>
      <c r="BN66" s="28" t="str">
        <f t="shared" si="356"/>
        <v/>
      </c>
      <c r="BO66" s="28" t="str">
        <f t="shared" si="357"/>
        <v/>
      </c>
      <c r="BP66" s="28" t="str">
        <f t="shared" si="358"/>
        <v/>
      </c>
      <c r="BQ66" s="28">
        <f t="shared" si="359"/>
        <v>0</v>
      </c>
      <c r="BR66" s="502">
        <v>1943</v>
      </c>
      <c r="BS66" s="17" t="str">
        <f t="shared" si="263"/>
        <v/>
      </c>
      <c r="BT66" s="17" t="str">
        <f t="shared" si="264"/>
        <v/>
      </c>
      <c r="BU66" s="17" t="str">
        <f t="shared" si="265"/>
        <v/>
      </c>
      <c r="BV66" s="17" t="str">
        <f t="shared" si="266"/>
        <v/>
      </c>
      <c r="BW66" s="17" t="str">
        <f t="shared" si="267"/>
        <v/>
      </c>
      <c r="BX66" s="17" t="str">
        <f t="shared" si="268"/>
        <v/>
      </c>
      <c r="BY66" s="17" t="str">
        <f t="shared" si="269"/>
        <v/>
      </c>
      <c r="BZ66" s="17" t="str">
        <f t="shared" si="270"/>
        <v/>
      </c>
      <c r="CA66" s="17" t="str">
        <f t="shared" si="271"/>
        <v/>
      </c>
      <c r="CB66" s="17" t="str">
        <f t="shared" si="272"/>
        <v/>
      </c>
      <c r="CC66" s="17" t="str">
        <f t="shared" si="273"/>
        <v/>
      </c>
      <c r="CD66" s="17" t="str">
        <f t="shared" si="274"/>
        <v/>
      </c>
      <c r="CE66" s="17" t="str">
        <f t="shared" si="275"/>
        <v/>
      </c>
      <c r="CF66" s="17" t="str">
        <f t="shared" si="276"/>
        <v/>
      </c>
      <c r="CG66" s="17" t="str">
        <f t="shared" si="277"/>
        <v/>
      </c>
      <c r="CH66" s="17" t="str">
        <f t="shared" si="278"/>
        <v/>
      </c>
      <c r="CI66" s="17" t="str">
        <f t="shared" si="279"/>
        <v/>
      </c>
      <c r="CJ66" s="17" t="str">
        <f t="shared" si="280"/>
        <v/>
      </c>
      <c r="CK66" s="17" t="str">
        <f t="shared" si="281"/>
        <v/>
      </c>
      <c r="CL66" s="17" t="str">
        <f t="shared" si="282"/>
        <v/>
      </c>
      <c r="CM66" s="17" t="str">
        <f t="shared" si="283"/>
        <v/>
      </c>
      <c r="CN66" s="17" t="str">
        <f t="shared" si="284"/>
        <v/>
      </c>
      <c r="CO66" s="17" t="str">
        <f t="shared" si="285"/>
        <v/>
      </c>
      <c r="CP66" s="17" t="str">
        <f t="shared" si="286"/>
        <v/>
      </c>
      <c r="CQ66" s="17" t="str">
        <f t="shared" si="287"/>
        <v/>
      </c>
      <c r="CR66" s="17" t="str">
        <f t="shared" si="288"/>
        <v/>
      </c>
      <c r="CS66" s="17" t="str">
        <f t="shared" si="289"/>
        <v/>
      </c>
      <c r="CT66" s="17" t="str">
        <f t="shared" si="290"/>
        <v/>
      </c>
      <c r="CU66" s="17" t="str">
        <f t="shared" si="291"/>
        <v/>
      </c>
      <c r="CV66" s="17" t="str">
        <f t="shared" si="292"/>
        <v/>
      </c>
      <c r="CW66" s="17" t="str">
        <f t="shared" si="293"/>
        <v/>
      </c>
      <c r="CX66" s="515">
        <v>1943</v>
      </c>
      <c r="CY66" s="28" t="str">
        <f t="shared" si="165"/>
        <v/>
      </c>
      <c r="CZ66" s="28" t="str">
        <f t="shared" si="166"/>
        <v/>
      </c>
      <c r="DA66" s="28">
        <f t="shared" si="167"/>
        <v>1</v>
      </c>
      <c r="DB66" s="28">
        <f t="shared" si="168"/>
        <v>1</v>
      </c>
      <c r="DC66" s="28" t="str">
        <f t="shared" si="169"/>
        <v/>
      </c>
      <c r="DD66" s="28" t="str">
        <f t="shared" si="170"/>
        <v/>
      </c>
      <c r="DE66" s="28" t="str">
        <f t="shared" si="171"/>
        <v/>
      </c>
      <c r="DF66" s="28">
        <f t="shared" si="172"/>
        <v>1</v>
      </c>
      <c r="DG66" s="28">
        <f t="shared" si="173"/>
        <v>1</v>
      </c>
      <c r="DH66" s="28" t="str">
        <f t="shared" si="174"/>
        <v/>
      </c>
      <c r="DI66" s="28" t="str">
        <f t="shared" si="175"/>
        <v/>
      </c>
      <c r="DJ66" s="28" t="str">
        <f t="shared" si="176"/>
        <v/>
      </c>
      <c r="DK66" s="28" t="str">
        <f t="shared" si="177"/>
        <v/>
      </c>
      <c r="DL66" s="28" t="str">
        <f t="shared" si="178"/>
        <v/>
      </c>
      <c r="DM66" s="28" t="str">
        <f t="shared" si="179"/>
        <v/>
      </c>
      <c r="DN66" s="28" t="str">
        <f t="shared" si="180"/>
        <v/>
      </c>
      <c r="DO66" s="28" t="str">
        <f t="shared" si="181"/>
        <v/>
      </c>
      <c r="DP66" s="28" t="str">
        <f t="shared" si="182"/>
        <v/>
      </c>
      <c r="DQ66" s="28" t="str">
        <f t="shared" si="183"/>
        <v/>
      </c>
      <c r="DR66" s="28" t="str">
        <f t="shared" si="184"/>
        <v/>
      </c>
      <c r="DS66" s="28" t="str">
        <f t="shared" si="185"/>
        <v/>
      </c>
      <c r="DT66" s="28" t="str">
        <f t="shared" si="186"/>
        <v/>
      </c>
      <c r="DU66" s="28" t="str">
        <f t="shared" si="187"/>
        <v/>
      </c>
      <c r="DV66" s="28" t="str">
        <f t="shared" si="188"/>
        <v/>
      </c>
      <c r="DW66" s="28" t="str">
        <f t="shared" si="189"/>
        <v/>
      </c>
      <c r="DX66" s="28" t="str">
        <f t="shared" si="190"/>
        <v/>
      </c>
      <c r="DY66" s="28" t="str">
        <f t="shared" si="191"/>
        <v/>
      </c>
      <c r="DZ66" s="28" t="str">
        <f t="shared" si="192"/>
        <v/>
      </c>
      <c r="EA66" s="28" t="str">
        <f t="shared" si="193"/>
        <v/>
      </c>
      <c r="EB66" s="28" t="str">
        <f t="shared" si="194"/>
        <v/>
      </c>
      <c r="EC66" s="28" t="str">
        <f t="shared" si="195"/>
        <v/>
      </c>
      <c r="ED66" s="28">
        <f t="shared" si="196"/>
        <v>4</v>
      </c>
      <c r="EE66" s="515">
        <v>1943</v>
      </c>
      <c r="EF66" s="17" t="str">
        <f t="shared" si="294"/>
        <v/>
      </c>
      <c r="EG66" s="17" t="str">
        <f t="shared" si="295"/>
        <v/>
      </c>
      <c r="EH66" s="17" t="str">
        <f t="shared" si="296"/>
        <v/>
      </c>
      <c r="EI66" s="17" t="str">
        <f t="shared" si="297"/>
        <v/>
      </c>
      <c r="EJ66" s="17" t="str">
        <f t="shared" si="298"/>
        <v/>
      </c>
      <c r="EK66" s="17" t="str">
        <f t="shared" si="299"/>
        <v/>
      </c>
      <c r="EL66" s="17" t="str">
        <f t="shared" si="300"/>
        <v/>
      </c>
      <c r="EM66" s="17" t="str">
        <f t="shared" si="301"/>
        <v/>
      </c>
      <c r="EN66" s="17" t="str">
        <f t="shared" si="302"/>
        <v/>
      </c>
      <c r="EO66" s="17" t="str">
        <f t="shared" si="303"/>
        <v/>
      </c>
      <c r="EP66" s="17" t="str">
        <f t="shared" si="304"/>
        <v/>
      </c>
      <c r="EQ66" s="17" t="str">
        <f t="shared" si="305"/>
        <v/>
      </c>
      <c r="ER66" s="17" t="str">
        <f t="shared" si="306"/>
        <v/>
      </c>
      <c r="ES66" s="17" t="str">
        <f t="shared" si="307"/>
        <v/>
      </c>
      <c r="ET66" s="17" t="str">
        <f t="shared" si="308"/>
        <v/>
      </c>
      <c r="EU66" s="17" t="str">
        <f t="shared" si="309"/>
        <v/>
      </c>
      <c r="EV66" s="17" t="str">
        <f t="shared" si="310"/>
        <v/>
      </c>
      <c r="EW66" s="17" t="str">
        <f t="shared" si="311"/>
        <v/>
      </c>
      <c r="EX66" s="17" t="str">
        <f t="shared" si="312"/>
        <v/>
      </c>
      <c r="EY66" s="17" t="str">
        <f t="shared" si="313"/>
        <v/>
      </c>
      <c r="EZ66" s="17" t="str">
        <f t="shared" si="314"/>
        <v/>
      </c>
      <c r="FA66" s="17" t="str">
        <f t="shared" si="315"/>
        <v/>
      </c>
      <c r="FB66" s="17" t="str">
        <f t="shared" si="316"/>
        <v/>
      </c>
      <c r="FC66" s="17" t="str">
        <f t="shared" si="317"/>
        <v/>
      </c>
      <c r="FD66" s="17" t="str">
        <f t="shared" si="318"/>
        <v/>
      </c>
      <c r="FE66" s="17" t="str">
        <f t="shared" si="319"/>
        <v/>
      </c>
      <c r="FF66" s="17" t="str">
        <f t="shared" si="320"/>
        <v/>
      </c>
      <c r="FG66" s="17" t="str">
        <f t="shared" si="321"/>
        <v/>
      </c>
      <c r="FH66" s="17" t="str">
        <f t="shared" si="322"/>
        <v/>
      </c>
      <c r="FI66" s="17" t="str">
        <f t="shared" si="323"/>
        <v/>
      </c>
      <c r="FJ66" s="17" t="str">
        <f t="shared" si="324"/>
        <v/>
      </c>
      <c r="FK66" s="515">
        <v>1943</v>
      </c>
    </row>
    <row r="67" spans="1:167">
      <c r="A67" s="3">
        <v>1944</v>
      </c>
      <c r="B67" s="9">
        <f>(Max!B67+Min!B67)/2</f>
        <v>37</v>
      </c>
      <c r="C67" s="9">
        <f>(Max!C67+Min!C67)/2</f>
        <v>35</v>
      </c>
      <c r="D67" s="9">
        <f>(Max!D67+Min!D67)/2</f>
        <v>47.5</v>
      </c>
      <c r="E67" s="9">
        <f>(Max!E67+Min!E67)/2</f>
        <v>46</v>
      </c>
      <c r="F67" s="9">
        <f>(Max!F67+Min!F67)/2</f>
        <v>31</v>
      </c>
      <c r="G67" s="171">
        <f>(Max!G67+Min!G67)/2</f>
        <v>36</v>
      </c>
      <c r="H67" s="9">
        <f>(Max!H67+Min!H67)/2</f>
        <v>42.5</v>
      </c>
      <c r="I67" s="9">
        <f>(Max!I67+Min!I67)/2</f>
        <v>36.5</v>
      </c>
      <c r="J67" s="9">
        <f>(Max!J67+Min!J67)/2</f>
        <v>30.5</v>
      </c>
      <c r="K67" s="9">
        <f>(Max!K67+Min!K67)/2</f>
        <v>31.5</v>
      </c>
      <c r="L67" s="171">
        <f>(Max!L67+Min!L67)/2</f>
        <v>39.5</v>
      </c>
      <c r="M67" s="9">
        <f>(Max!M67+Min!M67)/2</f>
        <v>45.5</v>
      </c>
      <c r="N67" s="9">
        <f>(Max!N67+Min!N67)/2</f>
        <v>51</v>
      </c>
      <c r="O67" s="9">
        <f>(Max!O67+Min!O67)/2</f>
        <v>48</v>
      </c>
      <c r="P67" s="9">
        <f>(Max!P67+Min!P67)/2</f>
        <v>56</v>
      </c>
      <c r="Q67" s="171">
        <f>(Max!Q67+Min!Q67)/2</f>
        <v>66.5</v>
      </c>
      <c r="R67" s="9">
        <f>(Max!R67+Min!R67)/2</f>
        <v>60</v>
      </c>
      <c r="S67" s="9">
        <f>(Max!S67+Min!S67)/2</f>
        <v>54.5</v>
      </c>
      <c r="T67" s="9">
        <f>(Max!T67+Min!T67)/2</f>
        <v>34</v>
      </c>
      <c r="U67" s="9">
        <f>(Max!U67+Min!U67)/2</f>
        <v>30.5</v>
      </c>
      <c r="V67" s="171">
        <f>(Max!V67+Min!V67)/2</f>
        <v>38</v>
      </c>
      <c r="W67" s="9">
        <f>(Max!W67+Min!W67)/2</f>
        <v>41.5</v>
      </c>
      <c r="X67" s="9">
        <f>(Max!X67+Min!X67)/2</f>
        <v>47.5</v>
      </c>
      <c r="Y67" s="9">
        <f>(Max!Y67+Min!Y67)/2</f>
        <v>52</v>
      </c>
      <c r="Z67" s="9">
        <f>(Max!Z67+Min!Z67)/2</f>
        <v>55.5</v>
      </c>
      <c r="AA67" s="171">
        <f>(Max!AA67+Min!AA67)/2</f>
        <v>60</v>
      </c>
      <c r="AB67" s="9">
        <f>(Max!AB67+Min!AB67)/2</f>
        <v>60.5</v>
      </c>
      <c r="AC67" s="9">
        <f>(Max!AC67+Min!AC67)/2</f>
        <v>52.5</v>
      </c>
      <c r="AD67" s="9">
        <f>(Max!AD67+Min!AD67)/2</f>
        <v>43</v>
      </c>
      <c r="AE67" s="9">
        <f>(Max!AE67+Min!AE67)/2</f>
        <v>46</v>
      </c>
      <c r="AF67" s="171">
        <f>(Max!AF67+Min!AF67)/2</f>
        <v>45.5</v>
      </c>
      <c r="AG67" s="9">
        <f t="shared" si="325"/>
        <v>1401</v>
      </c>
      <c r="AH67" s="68">
        <f>(Max!AG67+Min!AG67)/62</f>
        <v>45.193548387096776</v>
      </c>
      <c r="AI67" s="61">
        <f t="shared" si="326"/>
        <v>66.5</v>
      </c>
      <c r="AJ67" s="165">
        <f t="shared" si="327"/>
        <v>30.5</v>
      </c>
      <c r="AK67" s="501">
        <v>1944</v>
      </c>
      <c r="AL67" s="28" t="str">
        <f t="shared" si="328"/>
        <v/>
      </c>
      <c r="AM67" s="28" t="str">
        <f t="shared" si="329"/>
        <v/>
      </c>
      <c r="AN67" s="28" t="str">
        <f t="shared" si="330"/>
        <v/>
      </c>
      <c r="AO67" s="28" t="str">
        <f t="shared" si="331"/>
        <v/>
      </c>
      <c r="AP67" s="28" t="str">
        <f t="shared" si="332"/>
        <v/>
      </c>
      <c r="AQ67" s="28" t="str">
        <f t="shared" si="333"/>
        <v/>
      </c>
      <c r="AR67" s="28" t="str">
        <f t="shared" si="334"/>
        <v/>
      </c>
      <c r="AS67" s="28" t="str">
        <f t="shared" si="335"/>
        <v/>
      </c>
      <c r="AT67" s="28" t="str">
        <f t="shared" si="336"/>
        <v/>
      </c>
      <c r="AU67" s="28" t="str">
        <f t="shared" si="337"/>
        <v/>
      </c>
      <c r="AV67" s="28" t="str">
        <f t="shared" si="338"/>
        <v/>
      </c>
      <c r="AW67" s="28" t="str">
        <f t="shared" si="339"/>
        <v/>
      </c>
      <c r="AX67" s="28" t="str">
        <f t="shared" si="340"/>
        <v/>
      </c>
      <c r="AY67" s="28" t="str">
        <f t="shared" si="341"/>
        <v/>
      </c>
      <c r="AZ67" s="28" t="str">
        <f t="shared" si="342"/>
        <v/>
      </c>
      <c r="BA67" s="28" t="str">
        <f t="shared" si="343"/>
        <v/>
      </c>
      <c r="BB67" s="28" t="str">
        <f t="shared" si="344"/>
        <v/>
      </c>
      <c r="BC67" s="28" t="str">
        <f t="shared" si="345"/>
        <v/>
      </c>
      <c r="BD67" s="28" t="str">
        <f t="shared" si="346"/>
        <v/>
      </c>
      <c r="BE67" s="28" t="str">
        <f t="shared" si="347"/>
        <v/>
      </c>
      <c r="BF67" s="28" t="str">
        <f t="shared" si="348"/>
        <v/>
      </c>
      <c r="BG67" s="28" t="str">
        <f t="shared" si="349"/>
        <v/>
      </c>
      <c r="BH67" s="28" t="str">
        <f t="shared" si="350"/>
        <v/>
      </c>
      <c r="BI67" s="28" t="str">
        <f t="shared" si="351"/>
        <v/>
      </c>
      <c r="BJ67" s="28" t="str">
        <f t="shared" si="352"/>
        <v/>
      </c>
      <c r="BK67" s="28" t="str">
        <f t="shared" si="353"/>
        <v/>
      </c>
      <c r="BL67" s="28" t="str">
        <f t="shared" si="354"/>
        <v/>
      </c>
      <c r="BM67" s="28" t="str">
        <f t="shared" si="355"/>
        <v/>
      </c>
      <c r="BN67" s="28" t="str">
        <f t="shared" si="356"/>
        <v/>
      </c>
      <c r="BO67" s="28" t="str">
        <f t="shared" si="357"/>
        <v/>
      </c>
      <c r="BP67" s="28" t="str">
        <f t="shared" si="358"/>
        <v/>
      </c>
      <c r="BQ67" s="28">
        <f t="shared" si="359"/>
        <v>0</v>
      </c>
      <c r="BR67" s="502">
        <v>1944</v>
      </c>
      <c r="BS67" s="17" t="str">
        <f t="shared" si="263"/>
        <v/>
      </c>
      <c r="BT67" s="17" t="str">
        <f t="shared" si="264"/>
        <v/>
      </c>
      <c r="BU67" s="17" t="str">
        <f t="shared" si="265"/>
        <v/>
      </c>
      <c r="BV67" s="17" t="str">
        <f t="shared" si="266"/>
        <v/>
      </c>
      <c r="BW67" s="17" t="str">
        <f t="shared" si="267"/>
        <v/>
      </c>
      <c r="BX67" s="17" t="str">
        <f t="shared" si="268"/>
        <v/>
      </c>
      <c r="BY67" s="17" t="str">
        <f t="shared" si="269"/>
        <v/>
      </c>
      <c r="BZ67" s="17" t="str">
        <f t="shared" si="270"/>
        <v/>
      </c>
      <c r="CA67" s="17" t="str">
        <f t="shared" si="271"/>
        <v/>
      </c>
      <c r="CB67" s="17" t="str">
        <f t="shared" si="272"/>
        <v/>
      </c>
      <c r="CC67" s="17" t="str">
        <f t="shared" si="273"/>
        <v/>
      </c>
      <c r="CD67" s="17" t="str">
        <f t="shared" si="274"/>
        <v/>
      </c>
      <c r="CE67" s="17" t="str">
        <f t="shared" si="275"/>
        <v/>
      </c>
      <c r="CF67" s="17" t="str">
        <f t="shared" si="276"/>
        <v/>
      </c>
      <c r="CG67" s="17" t="str">
        <f t="shared" si="277"/>
        <v/>
      </c>
      <c r="CH67" s="17" t="str">
        <f t="shared" si="278"/>
        <v/>
      </c>
      <c r="CI67" s="17" t="str">
        <f t="shared" si="279"/>
        <v/>
      </c>
      <c r="CJ67" s="17" t="str">
        <f t="shared" si="280"/>
        <v/>
      </c>
      <c r="CK67" s="17" t="str">
        <f t="shared" si="281"/>
        <v/>
      </c>
      <c r="CL67" s="17" t="str">
        <f t="shared" si="282"/>
        <v/>
      </c>
      <c r="CM67" s="17" t="str">
        <f t="shared" si="283"/>
        <v/>
      </c>
      <c r="CN67" s="17" t="str">
        <f t="shared" si="284"/>
        <v/>
      </c>
      <c r="CO67" s="17" t="str">
        <f t="shared" si="285"/>
        <v/>
      </c>
      <c r="CP67" s="17" t="str">
        <f t="shared" si="286"/>
        <v/>
      </c>
      <c r="CQ67" s="17" t="str">
        <f t="shared" si="287"/>
        <v/>
      </c>
      <c r="CR67" s="17" t="str">
        <f t="shared" si="288"/>
        <v/>
      </c>
      <c r="CS67" s="17" t="str">
        <f t="shared" si="289"/>
        <v/>
      </c>
      <c r="CT67" s="17" t="str">
        <f t="shared" si="290"/>
        <v/>
      </c>
      <c r="CU67" s="17" t="str">
        <f t="shared" si="291"/>
        <v/>
      </c>
      <c r="CV67" s="17" t="str">
        <f t="shared" si="292"/>
        <v/>
      </c>
      <c r="CW67" s="17" t="str">
        <f t="shared" si="293"/>
        <v/>
      </c>
      <c r="CX67" s="501">
        <v>1944</v>
      </c>
      <c r="CY67" s="28" t="str">
        <f t="shared" si="165"/>
        <v/>
      </c>
      <c r="CZ67" s="28" t="str">
        <f t="shared" si="166"/>
        <v/>
      </c>
      <c r="DA67" s="28" t="str">
        <f t="shared" si="167"/>
        <v/>
      </c>
      <c r="DB67" s="28" t="str">
        <f t="shared" si="168"/>
        <v/>
      </c>
      <c r="DC67" s="28">
        <f t="shared" si="169"/>
        <v>1</v>
      </c>
      <c r="DD67" s="28" t="str">
        <f t="shared" si="170"/>
        <v/>
      </c>
      <c r="DE67" s="28" t="str">
        <f t="shared" si="171"/>
        <v/>
      </c>
      <c r="DF67" s="28" t="str">
        <f t="shared" si="172"/>
        <v/>
      </c>
      <c r="DG67" s="28">
        <f t="shared" si="173"/>
        <v>1</v>
      </c>
      <c r="DH67" s="28">
        <f t="shared" si="174"/>
        <v>1</v>
      </c>
      <c r="DI67" s="28" t="str">
        <f t="shared" si="175"/>
        <v/>
      </c>
      <c r="DJ67" s="28" t="str">
        <f t="shared" si="176"/>
        <v/>
      </c>
      <c r="DK67" s="28" t="str">
        <f t="shared" si="177"/>
        <v/>
      </c>
      <c r="DL67" s="28" t="str">
        <f t="shared" si="178"/>
        <v/>
      </c>
      <c r="DM67" s="28" t="str">
        <f t="shared" si="179"/>
        <v/>
      </c>
      <c r="DN67" s="28" t="str">
        <f t="shared" si="180"/>
        <v/>
      </c>
      <c r="DO67" s="28" t="str">
        <f t="shared" si="181"/>
        <v/>
      </c>
      <c r="DP67" s="28" t="str">
        <f t="shared" si="182"/>
        <v/>
      </c>
      <c r="DQ67" s="28" t="str">
        <f t="shared" si="183"/>
        <v/>
      </c>
      <c r="DR67" s="28">
        <f t="shared" si="184"/>
        <v>1</v>
      </c>
      <c r="DS67" s="28" t="str">
        <f t="shared" si="185"/>
        <v/>
      </c>
      <c r="DT67" s="28" t="str">
        <f t="shared" si="186"/>
        <v/>
      </c>
      <c r="DU67" s="28" t="str">
        <f t="shared" si="187"/>
        <v/>
      </c>
      <c r="DV67" s="28" t="str">
        <f t="shared" si="188"/>
        <v/>
      </c>
      <c r="DW67" s="28" t="str">
        <f t="shared" si="189"/>
        <v/>
      </c>
      <c r="DX67" s="28" t="str">
        <f t="shared" si="190"/>
        <v/>
      </c>
      <c r="DY67" s="28" t="str">
        <f t="shared" si="191"/>
        <v/>
      </c>
      <c r="DZ67" s="28" t="str">
        <f t="shared" si="192"/>
        <v/>
      </c>
      <c r="EA67" s="28" t="str">
        <f t="shared" si="193"/>
        <v/>
      </c>
      <c r="EB67" s="28" t="str">
        <f t="shared" si="194"/>
        <v/>
      </c>
      <c r="EC67" s="28" t="str">
        <f t="shared" si="195"/>
        <v/>
      </c>
      <c r="ED67" s="28">
        <f t="shared" si="196"/>
        <v>4</v>
      </c>
      <c r="EE67" s="501">
        <v>1944</v>
      </c>
      <c r="EF67" s="17" t="str">
        <f t="shared" si="294"/>
        <v/>
      </c>
      <c r="EG67" s="17" t="str">
        <f t="shared" si="295"/>
        <v/>
      </c>
      <c r="EH67" s="17" t="str">
        <f t="shared" si="296"/>
        <v/>
      </c>
      <c r="EI67" s="17" t="str">
        <f t="shared" si="297"/>
        <v/>
      </c>
      <c r="EJ67" s="17" t="str">
        <f t="shared" si="298"/>
        <v/>
      </c>
      <c r="EK67" s="17" t="str">
        <f t="shared" si="299"/>
        <v/>
      </c>
      <c r="EL67" s="17" t="str">
        <f t="shared" si="300"/>
        <v/>
      </c>
      <c r="EM67" s="17" t="str">
        <f t="shared" si="301"/>
        <v/>
      </c>
      <c r="EN67" s="17" t="str">
        <f t="shared" si="302"/>
        <v/>
      </c>
      <c r="EO67" s="17" t="str">
        <f t="shared" si="303"/>
        <v/>
      </c>
      <c r="EP67" s="17" t="str">
        <f t="shared" si="304"/>
        <v/>
      </c>
      <c r="EQ67" s="17" t="str">
        <f t="shared" si="305"/>
        <v/>
      </c>
      <c r="ER67" s="17" t="str">
        <f t="shared" si="306"/>
        <v/>
      </c>
      <c r="ES67" s="17" t="str">
        <f t="shared" si="307"/>
        <v/>
      </c>
      <c r="ET67" s="17" t="str">
        <f t="shared" si="308"/>
        <v/>
      </c>
      <c r="EU67" s="17" t="str">
        <f t="shared" si="309"/>
        <v/>
      </c>
      <c r="EV67" s="17" t="str">
        <f t="shared" si="310"/>
        <v/>
      </c>
      <c r="EW67" s="17" t="str">
        <f t="shared" si="311"/>
        <v/>
      </c>
      <c r="EX67" s="17" t="str">
        <f t="shared" si="312"/>
        <v/>
      </c>
      <c r="EY67" s="17" t="str">
        <f t="shared" si="313"/>
        <v/>
      </c>
      <c r="EZ67" s="17" t="str">
        <f t="shared" si="314"/>
        <v/>
      </c>
      <c r="FA67" s="17" t="str">
        <f t="shared" si="315"/>
        <v/>
      </c>
      <c r="FB67" s="17" t="str">
        <f t="shared" si="316"/>
        <v/>
      </c>
      <c r="FC67" s="17" t="str">
        <f t="shared" si="317"/>
        <v/>
      </c>
      <c r="FD67" s="17" t="str">
        <f t="shared" si="318"/>
        <v/>
      </c>
      <c r="FE67" s="17" t="str">
        <f t="shared" si="319"/>
        <v/>
      </c>
      <c r="FF67" s="17" t="str">
        <f t="shared" si="320"/>
        <v/>
      </c>
      <c r="FG67" s="17" t="str">
        <f t="shared" si="321"/>
        <v/>
      </c>
      <c r="FH67" s="17" t="str">
        <f t="shared" si="322"/>
        <v/>
      </c>
      <c r="FI67" s="17" t="str">
        <f t="shared" si="323"/>
        <v/>
      </c>
      <c r="FJ67" s="17" t="str">
        <f t="shared" si="324"/>
        <v/>
      </c>
      <c r="FK67" s="501">
        <v>1944</v>
      </c>
    </row>
    <row r="68" spans="1:167">
      <c r="A68" s="3">
        <v>1945</v>
      </c>
      <c r="B68" s="9">
        <f>(Max!B68+Min!B68)/2</f>
        <v>41.5</v>
      </c>
      <c r="C68" s="9">
        <f>(Max!C68+Min!C68)/2</f>
        <v>49.5</v>
      </c>
      <c r="D68" s="9">
        <f>(Max!D68+Min!D68)/2</f>
        <v>62.5</v>
      </c>
      <c r="E68" s="9">
        <f>(Max!E68+Min!E68)/2</f>
        <v>47.5</v>
      </c>
      <c r="F68" s="9">
        <f>(Max!F68+Min!F68)/2</f>
        <v>41</v>
      </c>
      <c r="G68" s="171">
        <f>(Max!G68+Min!G68)/2</f>
        <v>61.5</v>
      </c>
      <c r="H68" s="9">
        <f>(Max!H68+Min!H68)/2</f>
        <v>58</v>
      </c>
      <c r="I68" s="9">
        <f>(Max!I68+Min!I68)/2</f>
        <v>40.5</v>
      </c>
      <c r="J68" s="9">
        <f>(Max!J68+Min!J68)/2</f>
        <v>44.5</v>
      </c>
      <c r="K68" s="9">
        <f>(Max!K68+Min!K68)/2</f>
        <v>47.5</v>
      </c>
      <c r="L68" s="171">
        <f>(Max!L68+Min!L68)/2</f>
        <v>45</v>
      </c>
      <c r="M68" s="9">
        <f>(Max!M68+Min!M68)/2</f>
        <v>47.5</v>
      </c>
      <c r="N68" s="9">
        <f>(Max!N68+Min!N68)/2</f>
        <v>49.5</v>
      </c>
      <c r="O68" s="9">
        <f>(Max!O68+Min!O68)/2</f>
        <v>50</v>
      </c>
      <c r="P68" s="9">
        <f>(Max!P68+Min!P68)/2</f>
        <v>63</v>
      </c>
      <c r="Q68" s="171">
        <f>(Max!Q68+Min!Q68)/2</f>
        <v>72</v>
      </c>
      <c r="R68" s="9">
        <f>(Max!R68+Min!R68)/2</f>
        <v>76</v>
      </c>
      <c r="S68" s="9">
        <f>(Max!S68+Min!S68)/2</f>
        <v>65.5</v>
      </c>
      <c r="T68" s="9">
        <f>(Max!T68+Min!T68)/2</f>
        <v>69.5</v>
      </c>
      <c r="U68" s="9">
        <f>(Max!U68+Min!U68)/2</f>
        <v>75</v>
      </c>
      <c r="V68" s="171">
        <f>(Max!V68+Min!V68)/2</f>
        <v>63</v>
      </c>
      <c r="W68" s="9">
        <f>(Max!W68+Min!W68)/2</f>
        <v>46</v>
      </c>
      <c r="X68" s="9">
        <f>(Max!X68+Min!X68)/2</f>
        <v>52</v>
      </c>
      <c r="Y68" s="9">
        <f>(Max!Y68+Min!Y68)/2</f>
        <v>61.5</v>
      </c>
      <c r="Z68" s="9">
        <f>(Max!Z68+Min!Z68)/2</f>
        <v>58.5</v>
      </c>
      <c r="AA68" s="171">
        <f>(Max!AA68+Min!AA68)/2</f>
        <v>62.5</v>
      </c>
      <c r="AB68" s="9">
        <f>(Max!AB68+Min!AB68)/2</f>
        <v>70.5</v>
      </c>
      <c r="AC68" s="9">
        <f>(Max!AC68+Min!AC68)/2</f>
        <v>70</v>
      </c>
      <c r="AD68" s="9">
        <f>(Max!AD68+Min!AD68)/2</f>
        <v>77</v>
      </c>
      <c r="AE68" s="9">
        <f>(Max!AE68+Min!AE68)/2</f>
        <v>75</v>
      </c>
      <c r="AF68" s="171">
        <f>(Max!AF68+Min!AF68)/2</f>
        <v>71.5</v>
      </c>
      <c r="AG68" s="9">
        <f t="shared" si="325"/>
        <v>1814.5</v>
      </c>
      <c r="AH68" s="68">
        <f>(Max!AG68+Min!AG68)/62</f>
        <v>58.532258064516128</v>
      </c>
      <c r="AI68" s="61">
        <f t="shared" si="326"/>
        <v>77</v>
      </c>
      <c r="AJ68" s="165">
        <f t="shared" si="327"/>
        <v>40.5</v>
      </c>
      <c r="AK68" s="515">
        <v>1945</v>
      </c>
      <c r="AL68" s="28" t="str">
        <f t="shared" si="328"/>
        <v/>
      </c>
      <c r="AM68" s="28" t="str">
        <f t="shared" si="329"/>
        <v/>
      </c>
      <c r="AN68" s="28" t="str">
        <f t="shared" si="330"/>
        <v/>
      </c>
      <c r="AO68" s="28" t="str">
        <f t="shared" si="331"/>
        <v/>
      </c>
      <c r="AP68" s="28" t="str">
        <f t="shared" si="332"/>
        <v/>
      </c>
      <c r="AQ68" s="28" t="str">
        <f t="shared" si="333"/>
        <v/>
      </c>
      <c r="AR68" s="28" t="str">
        <f t="shared" si="334"/>
        <v/>
      </c>
      <c r="AS68" s="28" t="str">
        <f t="shared" si="335"/>
        <v/>
      </c>
      <c r="AT68" s="28" t="str">
        <f t="shared" si="336"/>
        <v/>
      </c>
      <c r="AU68" s="28" t="str">
        <f t="shared" si="337"/>
        <v/>
      </c>
      <c r="AV68" s="28" t="str">
        <f t="shared" si="338"/>
        <v/>
      </c>
      <c r="AW68" s="28" t="str">
        <f t="shared" si="339"/>
        <v/>
      </c>
      <c r="AX68" s="28" t="str">
        <f t="shared" si="340"/>
        <v/>
      </c>
      <c r="AY68" s="28" t="str">
        <f t="shared" si="341"/>
        <v/>
      </c>
      <c r="AZ68" s="28" t="str">
        <f t="shared" si="342"/>
        <v/>
      </c>
      <c r="BA68" s="28">
        <f t="shared" si="343"/>
        <v>1</v>
      </c>
      <c r="BB68" s="28">
        <f t="shared" si="344"/>
        <v>1</v>
      </c>
      <c r="BC68" s="28" t="str">
        <f t="shared" si="345"/>
        <v/>
      </c>
      <c r="BD68" s="28" t="str">
        <f t="shared" si="346"/>
        <v/>
      </c>
      <c r="BE68" s="28">
        <f t="shared" si="347"/>
        <v>1</v>
      </c>
      <c r="BF68" s="28" t="str">
        <f t="shared" si="348"/>
        <v/>
      </c>
      <c r="BG68" s="28" t="str">
        <f t="shared" si="349"/>
        <v/>
      </c>
      <c r="BH68" s="28" t="str">
        <f t="shared" si="350"/>
        <v/>
      </c>
      <c r="BI68" s="28" t="str">
        <f t="shared" si="351"/>
        <v/>
      </c>
      <c r="BJ68" s="28" t="str">
        <f t="shared" si="352"/>
        <v/>
      </c>
      <c r="BK68" s="28" t="str">
        <f t="shared" si="353"/>
        <v/>
      </c>
      <c r="BL68" s="28">
        <f t="shared" si="354"/>
        <v>1</v>
      </c>
      <c r="BM68" s="28">
        <f t="shared" si="355"/>
        <v>1</v>
      </c>
      <c r="BN68" s="28">
        <f t="shared" si="356"/>
        <v>1</v>
      </c>
      <c r="BO68" s="28">
        <f t="shared" si="357"/>
        <v>1</v>
      </c>
      <c r="BP68" s="28">
        <f t="shared" si="358"/>
        <v>1</v>
      </c>
      <c r="BQ68" s="28">
        <f t="shared" si="359"/>
        <v>8</v>
      </c>
      <c r="BR68" s="502">
        <v>1945</v>
      </c>
      <c r="BS68" s="17" t="str">
        <f t="shared" ref="BS68:BS99" si="360">IF(B68= B$156,$A68,"")</f>
        <v/>
      </c>
      <c r="BT68" s="17" t="str">
        <f t="shared" ref="BT68:BT99" si="361">IF(C68= C$156,$A68,"")</f>
        <v/>
      </c>
      <c r="BU68" s="17" t="str">
        <f t="shared" ref="BU68:BU99" si="362">IF(D68= D$156,$A68,"")</f>
        <v/>
      </c>
      <c r="BV68" s="17" t="str">
        <f t="shared" ref="BV68:BV99" si="363">IF(E68= E$156,$A68,"")</f>
        <v/>
      </c>
      <c r="BW68" s="17" t="str">
        <f t="shared" ref="BW68:BW99" si="364">IF(F68= F$156,$A68,"")</f>
        <v/>
      </c>
      <c r="BX68" s="17" t="str">
        <f t="shared" ref="BX68:BX99" si="365">IF(G68= G$156,$A68,"")</f>
        <v/>
      </c>
      <c r="BY68" s="17" t="str">
        <f t="shared" ref="BY68:BY99" si="366">IF(H68= H$156,$A68,"")</f>
        <v/>
      </c>
      <c r="BZ68" s="17" t="str">
        <f t="shared" ref="BZ68:BZ99" si="367">IF(I68= I$156,$A68,"")</f>
        <v/>
      </c>
      <c r="CA68" s="17" t="str">
        <f t="shared" ref="CA68:CA99" si="368">IF(J68= J$156,$A68,"")</f>
        <v/>
      </c>
      <c r="CB68" s="17" t="str">
        <f t="shared" ref="CB68:CB99" si="369">IF(K68= K$156,$A68,"")</f>
        <v/>
      </c>
      <c r="CC68" s="17" t="str">
        <f t="shared" ref="CC68:CC99" si="370">IF(L68= L$156,$A68,"")</f>
        <v/>
      </c>
      <c r="CD68" s="17" t="str">
        <f t="shared" ref="CD68:CD99" si="371">IF(M68= M$156,$A68,"")</f>
        <v/>
      </c>
      <c r="CE68" s="17" t="str">
        <f t="shared" ref="CE68:CE99" si="372">IF(N68= N$156,$A68,"")</f>
        <v/>
      </c>
      <c r="CF68" s="17" t="str">
        <f t="shared" ref="CF68:CF99" si="373">IF(O68= O$156,$A68,"")</f>
        <v/>
      </c>
      <c r="CG68" s="17" t="str">
        <f t="shared" ref="CG68:CG99" si="374">IF(P68= P$156,$A68,"")</f>
        <v/>
      </c>
      <c r="CH68" s="17" t="str">
        <f t="shared" ref="CH68:CH99" si="375">IF(Q68= Q$156,$A68,"")</f>
        <v/>
      </c>
      <c r="CI68" s="17">
        <f t="shared" ref="CI68:CI99" si="376">IF(R68= R$156,$A68,"")</f>
        <v>1945</v>
      </c>
      <c r="CJ68" s="17" t="str">
        <f t="shared" ref="CJ68:CJ99" si="377">IF(S68= S$156,$A68,"")</f>
        <v/>
      </c>
      <c r="CK68" s="17" t="str">
        <f t="shared" ref="CK68:CK99" si="378">IF(T68= T$156,$A68,"")</f>
        <v/>
      </c>
      <c r="CL68" s="17">
        <f t="shared" ref="CL68:CL99" si="379">IF(U68= U$156,$A68,"")</f>
        <v>1945</v>
      </c>
      <c r="CM68" s="17" t="str">
        <f t="shared" ref="CM68:CM99" si="380">IF(V68= V$156,$A68,"")</f>
        <v/>
      </c>
      <c r="CN68" s="17" t="str">
        <f t="shared" ref="CN68:CN99" si="381">IF(W68= W$156,$A68,"")</f>
        <v/>
      </c>
      <c r="CO68" s="17" t="str">
        <f t="shared" ref="CO68:CO99" si="382">IF(X68= X$156,$A68,"")</f>
        <v/>
      </c>
      <c r="CP68" s="17" t="str">
        <f t="shared" ref="CP68:CP99" si="383">IF(Y68= Y$156,$A68,"")</f>
        <v/>
      </c>
      <c r="CQ68" s="17" t="str">
        <f t="shared" ref="CQ68:CQ99" si="384">IF(Z68= Z$156,$A68,"")</f>
        <v/>
      </c>
      <c r="CR68" s="17" t="str">
        <f t="shared" ref="CR68:CR99" si="385">IF(AA68= AA$156,$A68,"")</f>
        <v/>
      </c>
      <c r="CS68" s="17" t="str">
        <f t="shared" ref="CS68:CS99" si="386">IF(AB68= AB$156,$A68,"")</f>
        <v/>
      </c>
      <c r="CT68" s="17" t="str">
        <f t="shared" ref="CT68:CT99" si="387">IF(AC68= AC$156,$A68,"")</f>
        <v/>
      </c>
      <c r="CU68" s="17">
        <f t="shared" ref="CU68:CU99" si="388">IF(AD68= AD$156,$A68,"")</f>
        <v>1945</v>
      </c>
      <c r="CV68" s="17">
        <f t="shared" ref="CV68:CV99" si="389">IF(AE68= AE$156,$A68,"")</f>
        <v>1945</v>
      </c>
      <c r="CW68" s="17" t="str">
        <f t="shared" ref="CW68:CW99" si="390">IF(AF68= AF$156,$A68,"")</f>
        <v/>
      </c>
      <c r="CX68" s="515">
        <v>1945</v>
      </c>
      <c r="CY68" s="28" t="str">
        <f t="shared" ref="CY68:CY131" si="391">IF(AND(B68&lt;=32,$AG68&gt;0),1,"")</f>
        <v/>
      </c>
      <c r="CZ68" s="28" t="str">
        <f t="shared" ref="CZ68:CZ131" si="392">IF(AND(C68&lt;=32,$AG68&gt;0),1,"")</f>
        <v/>
      </c>
      <c r="DA68" s="28" t="str">
        <f t="shared" ref="DA68:DA131" si="393">IF(AND(D68&lt;=32,$AG68&gt;0),1,"")</f>
        <v/>
      </c>
      <c r="DB68" s="28" t="str">
        <f t="shared" ref="DB68:DB131" si="394">IF(AND(E68&lt;=32,$AG68&gt;0),1,"")</f>
        <v/>
      </c>
      <c r="DC68" s="28" t="str">
        <f t="shared" ref="DC68:DC131" si="395">IF(AND(F68&lt;=32,$AG68&gt;0),1,"")</f>
        <v/>
      </c>
      <c r="DD68" s="28" t="str">
        <f t="shared" ref="DD68:DD131" si="396">IF(AND(G68&lt;=32,$AG68&gt;0),1,"")</f>
        <v/>
      </c>
      <c r="DE68" s="28" t="str">
        <f t="shared" ref="DE68:DE131" si="397">IF(AND(H68&lt;=32,$AG68&gt;0),1,"")</f>
        <v/>
      </c>
      <c r="DF68" s="28" t="str">
        <f t="shared" ref="DF68:DF131" si="398">IF(AND(I68&lt;=32,$AG68&gt;0),1,"")</f>
        <v/>
      </c>
      <c r="DG68" s="28" t="str">
        <f t="shared" ref="DG68:DG131" si="399">IF(AND(J68&lt;=32,$AG68&gt;0),1,"")</f>
        <v/>
      </c>
      <c r="DH68" s="28" t="str">
        <f t="shared" ref="DH68:DH131" si="400">IF(AND(K68&lt;=32,$AG68&gt;0),1,"")</f>
        <v/>
      </c>
      <c r="DI68" s="28" t="str">
        <f t="shared" ref="DI68:DI131" si="401">IF(AND(L68&lt;=32,$AG68&gt;0),1,"")</f>
        <v/>
      </c>
      <c r="DJ68" s="28" t="str">
        <f t="shared" ref="DJ68:DJ131" si="402">IF(AND(M68&lt;=32,$AG68&gt;0),1,"")</f>
        <v/>
      </c>
      <c r="DK68" s="28" t="str">
        <f t="shared" ref="DK68:DK131" si="403">IF(AND(N68&lt;=32,$AG68&gt;0),1,"")</f>
        <v/>
      </c>
      <c r="DL68" s="28" t="str">
        <f t="shared" ref="DL68:DL131" si="404">IF(AND(O68&lt;=32,$AG68&gt;0),1,"")</f>
        <v/>
      </c>
      <c r="DM68" s="28" t="str">
        <f t="shared" ref="DM68:DM131" si="405">IF(AND(P68&lt;=32,$AG68&gt;0),1,"")</f>
        <v/>
      </c>
      <c r="DN68" s="28" t="str">
        <f t="shared" ref="DN68:DN131" si="406">IF(AND(Q68&lt;=32,$AG68&gt;0),1,"")</f>
        <v/>
      </c>
      <c r="DO68" s="28" t="str">
        <f t="shared" ref="DO68:DO131" si="407">IF(AND(R68&lt;=32,$AG68&gt;0),1,"")</f>
        <v/>
      </c>
      <c r="DP68" s="28" t="str">
        <f t="shared" ref="DP68:DP131" si="408">IF(AND(S68&lt;=32,$AG68&gt;0),1,"")</f>
        <v/>
      </c>
      <c r="DQ68" s="28" t="str">
        <f t="shared" ref="DQ68:DQ131" si="409">IF(AND(T68&lt;=32,$AG68&gt;0),1,"")</f>
        <v/>
      </c>
      <c r="DR68" s="28" t="str">
        <f t="shared" ref="DR68:DR131" si="410">IF(AND(U68&lt;=32,$AG68&gt;0),1,"")</f>
        <v/>
      </c>
      <c r="DS68" s="28" t="str">
        <f t="shared" ref="DS68:DS131" si="411">IF(AND(V68&lt;=32,$AG68&gt;0),1,"")</f>
        <v/>
      </c>
      <c r="DT68" s="28" t="str">
        <f t="shared" ref="DT68:DT131" si="412">IF(AND(W68&lt;=32,$AG68&gt;0),1,"")</f>
        <v/>
      </c>
      <c r="DU68" s="28" t="str">
        <f t="shared" ref="DU68:DU131" si="413">IF(AND(X68&lt;=32,$AG68&gt;0),1,"")</f>
        <v/>
      </c>
      <c r="DV68" s="28" t="str">
        <f t="shared" ref="DV68:DV131" si="414">IF(AND(Y68&lt;=32,$AG68&gt;0),1,"")</f>
        <v/>
      </c>
      <c r="DW68" s="28" t="str">
        <f t="shared" ref="DW68:DW131" si="415">IF(AND(Z68&lt;=32,$AG68&gt;0),1,"")</f>
        <v/>
      </c>
      <c r="DX68" s="28" t="str">
        <f t="shared" ref="DX68:DX131" si="416">IF(AND(AA68&lt;=32,$AG68&gt;0),1,"")</f>
        <v/>
      </c>
      <c r="DY68" s="28" t="str">
        <f t="shared" ref="DY68:DY131" si="417">IF(AND(AB68&lt;=32,$AG68&gt;0),1,"")</f>
        <v/>
      </c>
      <c r="DZ68" s="28" t="str">
        <f t="shared" ref="DZ68:DZ131" si="418">IF(AND(AC68&lt;=32,$AG68&gt;0),1,"")</f>
        <v/>
      </c>
      <c r="EA68" s="28" t="str">
        <f t="shared" ref="EA68:EA131" si="419">IF(AND(AD68&lt;=32,$AG68&gt;0),1,"")</f>
        <v/>
      </c>
      <c r="EB68" s="28" t="str">
        <f t="shared" ref="EB68:EB131" si="420">IF(AND(AE68&lt;=32,$AG68&gt;0),1,"")</f>
        <v/>
      </c>
      <c r="EC68" s="28" t="str">
        <f t="shared" ref="EC68:EC131" si="421">IF(AND(AF68&lt;=32,$AG68&gt;0),1,"")</f>
        <v/>
      </c>
      <c r="ED68" s="28">
        <f t="shared" ref="ED68:ED131" si="422">SUM(CY68:EC68)</f>
        <v>0</v>
      </c>
      <c r="EE68" s="515">
        <v>1945</v>
      </c>
      <c r="EF68" s="17" t="str">
        <f t="shared" ref="EF68:EF99" si="423">IF(B68= EF$156,$A68,"")</f>
        <v/>
      </c>
      <c r="EG68" s="17" t="str">
        <f t="shared" ref="EG68:EG99" si="424">IF(C68= EG$156,$A68,"")</f>
        <v/>
      </c>
      <c r="EH68" s="17" t="str">
        <f t="shared" ref="EH68:EH99" si="425">IF(D68= EH$156,$A68,"")</f>
        <v/>
      </c>
      <c r="EI68" s="17" t="str">
        <f t="shared" ref="EI68:EI99" si="426">IF(E68= EI$156,$A68,"")</f>
        <v/>
      </c>
      <c r="EJ68" s="17" t="str">
        <f t="shared" ref="EJ68:EJ99" si="427">IF(F68= EJ$156,$A68,"")</f>
        <v/>
      </c>
      <c r="EK68" s="17" t="str">
        <f t="shared" ref="EK68:EK99" si="428">IF(G68= EK$156,$A68,"")</f>
        <v/>
      </c>
      <c r="EL68" s="17" t="str">
        <f t="shared" ref="EL68:EL99" si="429">IF(H68= EL$156,$A68,"")</f>
        <v/>
      </c>
      <c r="EM68" s="17" t="str">
        <f t="shared" ref="EM68:EM99" si="430">IF(I68= EM$156,$A68,"")</f>
        <v/>
      </c>
      <c r="EN68" s="17" t="str">
        <f t="shared" ref="EN68:EN99" si="431">IF(J68= EN$156,$A68,"")</f>
        <v/>
      </c>
      <c r="EO68" s="17" t="str">
        <f t="shared" ref="EO68:EO99" si="432">IF(K68= EO$156,$A68,"")</f>
        <v/>
      </c>
      <c r="EP68" s="17" t="str">
        <f t="shared" ref="EP68:EP99" si="433">IF(L68= EP$156,$A68,"")</f>
        <v/>
      </c>
      <c r="EQ68" s="17" t="str">
        <f t="shared" ref="EQ68:EQ99" si="434">IF(M68= EQ$156,$A68,"")</f>
        <v/>
      </c>
      <c r="ER68" s="17" t="str">
        <f t="shared" ref="ER68:ER99" si="435">IF(N68= ER$156,$A68,"")</f>
        <v/>
      </c>
      <c r="ES68" s="17" t="str">
        <f t="shared" ref="ES68:ES99" si="436">IF(O68= ES$156,$A68,"")</f>
        <v/>
      </c>
      <c r="ET68" s="17" t="str">
        <f t="shared" ref="ET68:ET99" si="437">IF(P68= ET$156,$A68,"")</f>
        <v/>
      </c>
      <c r="EU68" s="17" t="str">
        <f t="shared" ref="EU68:EU99" si="438">IF(Q68= EU$156,$A68,"")</f>
        <v/>
      </c>
      <c r="EV68" s="17" t="str">
        <f t="shared" ref="EV68:EV99" si="439">IF(R68= EV$156,$A68,"")</f>
        <v/>
      </c>
      <c r="EW68" s="17" t="str">
        <f t="shared" ref="EW68:EW99" si="440">IF(S68= EW$156,$A68,"")</f>
        <v/>
      </c>
      <c r="EX68" s="17" t="str">
        <f t="shared" ref="EX68:EX99" si="441">IF(T68= EX$156,$A68,"")</f>
        <v/>
      </c>
      <c r="EY68" s="17" t="str">
        <f t="shared" ref="EY68:EY99" si="442">IF(U68= EY$156,$A68,"")</f>
        <v/>
      </c>
      <c r="EZ68" s="17" t="str">
        <f t="shared" ref="EZ68:EZ99" si="443">IF(V68= EZ$156,$A68,"")</f>
        <v/>
      </c>
      <c r="FA68" s="17" t="str">
        <f t="shared" ref="FA68:FA99" si="444">IF(W68= FA$156,$A68,"")</f>
        <v/>
      </c>
      <c r="FB68" s="17" t="str">
        <f t="shared" ref="FB68:FB99" si="445">IF(X68= FB$156,$A68,"")</f>
        <v/>
      </c>
      <c r="FC68" s="17" t="str">
        <f t="shared" ref="FC68:FC99" si="446">IF(Y68= FC$156,$A68,"")</f>
        <v/>
      </c>
      <c r="FD68" s="17" t="str">
        <f t="shared" ref="FD68:FD99" si="447">IF(Z68= FD$156,$A68,"")</f>
        <v/>
      </c>
      <c r="FE68" s="17" t="str">
        <f t="shared" ref="FE68:FE99" si="448">IF(AA68= FE$156,$A68,"")</f>
        <v/>
      </c>
      <c r="FF68" s="17" t="str">
        <f t="shared" ref="FF68:FF99" si="449">IF(AB68= FF$156,$A68,"")</f>
        <v/>
      </c>
      <c r="FG68" s="17" t="str">
        <f t="shared" ref="FG68:FG99" si="450">IF(AC68= FG$156,$A68,"")</f>
        <v/>
      </c>
      <c r="FH68" s="17" t="str">
        <f t="shared" ref="FH68:FH99" si="451">IF(AD68= FH$156,$A68,"")</f>
        <v/>
      </c>
      <c r="FI68" s="17" t="str">
        <f t="shared" ref="FI68:FI99" si="452">IF(AE68= FI$156,$A68,"")</f>
        <v/>
      </c>
      <c r="FJ68" s="17" t="str">
        <f t="shared" ref="FJ68:FJ99" si="453">IF(AF68= FJ$156,$A68,"")</f>
        <v/>
      </c>
      <c r="FK68" s="515">
        <v>1945</v>
      </c>
    </row>
    <row r="69" spans="1:167">
      <c r="A69" s="3">
        <v>1946</v>
      </c>
      <c r="B69" s="9">
        <f>(Max!B69+Min!B69)/2</f>
        <v>41.5</v>
      </c>
      <c r="C69" s="9">
        <f>(Max!C69+Min!C69)/2</f>
        <v>40.5</v>
      </c>
      <c r="D69" s="9">
        <f>(Max!D69+Min!D69)/2</f>
        <v>53</v>
      </c>
      <c r="E69" s="9">
        <f>(Max!E69+Min!E69)/2</f>
        <v>57.5</v>
      </c>
      <c r="F69" s="9">
        <f>(Max!F69+Min!F69)/2</f>
        <v>61.5</v>
      </c>
      <c r="G69" s="171">
        <f>(Max!G69+Min!G69)/2</f>
        <v>61.5</v>
      </c>
      <c r="H69" s="9">
        <f>(Max!H69+Min!H69)/2</f>
        <v>68</v>
      </c>
      <c r="I69" s="9">
        <f>(Max!I69+Min!I69)/2</f>
        <v>62</v>
      </c>
      <c r="J69" s="9">
        <f>(Max!J69+Min!J69)/2</f>
        <v>51.5</v>
      </c>
      <c r="K69" s="9">
        <f>(Max!K69+Min!K69)/2</f>
        <v>42</v>
      </c>
      <c r="L69" s="171">
        <f>(Max!L69+Min!L69)/2</f>
        <v>44.5</v>
      </c>
      <c r="M69" s="9">
        <f>(Max!M69+Min!M69)/2</f>
        <v>49</v>
      </c>
      <c r="N69" s="9">
        <f>(Max!N69+Min!N69)/2</f>
        <v>57</v>
      </c>
      <c r="O69" s="9">
        <f>(Max!O69+Min!O69)/2</f>
        <v>61.5</v>
      </c>
      <c r="P69" s="9">
        <f>(Max!P69+Min!P69)/2</f>
        <v>67.5</v>
      </c>
      <c r="Q69" s="171">
        <f>(Max!Q69+Min!Q69)/2</f>
        <v>53</v>
      </c>
      <c r="R69" s="9">
        <f>(Max!R69+Min!R69)/2</f>
        <v>48.5</v>
      </c>
      <c r="S69" s="9">
        <f>(Max!S69+Min!S69)/2</f>
        <v>45.5</v>
      </c>
      <c r="T69" s="9">
        <f>(Max!T69+Min!T69)/2</f>
        <v>40</v>
      </c>
      <c r="U69" s="9">
        <f>(Max!U69+Min!U69)/2</f>
        <v>45</v>
      </c>
      <c r="V69" s="171">
        <f>(Max!V69+Min!V69)/2</f>
        <v>51</v>
      </c>
      <c r="W69" s="9">
        <f>(Max!W69+Min!W69)/2</f>
        <v>53.5</v>
      </c>
      <c r="X69" s="9">
        <f>(Max!X69+Min!X69)/2</f>
        <v>50</v>
      </c>
      <c r="Y69" s="9">
        <f>(Max!Y69+Min!Y69)/2</f>
        <v>48.5</v>
      </c>
      <c r="Z69" s="9">
        <f>(Max!Z69+Min!Z69)/2</f>
        <v>54</v>
      </c>
      <c r="AA69" s="171">
        <f>(Max!AA69+Min!AA69)/2</f>
        <v>66</v>
      </c>
      <c r="AB69" s="9">
        <f>(Max!AB69+Min!AB69)/2</f>
        <v>63</v>
      </c>
      <c r="AC69" s="9">
        <f>(Max!AC69+Min!AC69)/2</f>
        <v>64.5</v>
      </c>
      <c r="AD69" s="9">
        <f>(Max!AD69+Min!AD69)/2</f>
        <v>62.5</v>
      </c>
      <c r="AE69" s="9">
        <f>(Max!AE69+Min!AE69)/2</f>
        <v>59</v>
      </c>
      <c r="AF69" s="171">
        <f>(Max!AF69+Min!AF69)/2</f>
        <v>48</v>
      </c>
      <c r="AG69" s="9">
        <f t="shared" si="325"/>
        <v>1670.5</v>
      </c>
      <c r="AH69" s="68">
        <f>(Max!AG69+Min!AG69)/62</f>
        <v>53.887096774193552</v>
      </c>
      <c r="AI69" s="61">
        <f t="shared" si="326"/>
        <v>68</v>
      </c>
      <c r="AJ69" s="165">
        <f t="shared" si="327"/>
        <v>40</v>
      </c>
      <c r="AK69" s="501">
        <v>1946</v>
      </c>
      <c r="AL69" s="28" t="str">
        <f t="shared" si="328"/>
        <v/>
      </c>
      <c r="AM69" s="28" t="str">
        <f t="shared" si="329"/>
        <v/>
      </c>
      <c r="AN69" s="28" t="str">
        <f t="shared" si="330"/>
        <v/>
      </c>
      <c r="AO69" s="28" t="str">
        <f t="shared" si="331"/>
        <v/>
      </c>
      <c r="AP69" s="28" t="str">
        <f t="shared" si="332"/>
        <v/>
      </c>
      <c r="AQ69" s="28" t="str">
        <f t="shared" si="333"/>
        <v/>
      </c>
      <c r="AR69" s="28" t="str">
        <f t="shared" si="334"/>
        <v/>
      </c>
      <c r="AS69" s="28" t="str">
        <f t="shared" si="335"/>
        <v/>
      </c>
      <c r="AT69" s="28" t="str">
        <f t="shared" si="336"/>
        <v/>
      </c>
      <c r="AU69" s="28" t="str">
        <f t="shared" si="337"/>
        <v/>
      </c>
      <c r="AV69" s="28" t="str">
        <f t="shared" si="338"/>
        <v/>
      </c>
      <c r="AW69" s="28" t="str">
        <f t="shared" si="339"/>
        <v/>
      </c>
      <c r="AX69" s="28" t="str">
        <f t="shared" si="340"/>
        <v/>
      </c>
      <c r="AY69" s="28" t="str">
        <f t="shared" si="341"/>
        <v/>
      </c>
      <c r="AZ69" s="28" t="str">
        <f t="shared" si="342"/>
        <v/>
      </c>
      <c r="BA69" s="28" t="str">
        <f t="shared" si="343"/>
        <v/>
      </c>
      <c r="BB69" s="28" t="str">
        <f t="shared" si="344"/>
        <v/>
      </c>
      <c r="BC69" s="28" t="str">
        <f t="shared" si="345"/>
        <v/>
      </c>
      <c r="BD69" s="28" t="str">
        <f t="shared" si="346"/>
        <v/>
      </c>
      <c r="BE69" s="28" t="str">
        <f t="shared" si="347"/>
        <v/>
      </c>
      <c r="BF69" s="28" t="str">
        <f t="shared" si="348"/>
        <v/>
      </c>
      <c r="BG69" s="28" t="str">
        <f t="shared" si="349"/>
        <v/>
      </c>
      <c r="BH69" s="28" t="str">
        <f t="shared" si="350"/>
        <v/>
      </c>
      <c r="BI69" s="28" t="str">
        <f t="shared" si="351"/>
        <v/>
      </c>
      <c r="BJ69" s="28" t="str">
        <f t="shared" si="352"/>
        <v/>
      </c>
      <c r="BK69" s="28" t="str">
        <f t="shared" si="353"/>
        <v/>
      </c>
      <c r="BL69" s="28" t="str">
        <f t="shared" si="354"/>
        <v/>
      </c>
      <c r="BM69" s="28" t="str">
        <f t="shared" si="355"/>
        <v/>
      </c>
      <c r="BN69" s="28" t="str">
        <f t="shared" si="356"/>
        <v/>
      </c>
      <c r="BO69" s="28" t="str">
        <f t="shared" si="357"/>
        <v/>
      </c>
      <c r="BP69" s="28" t="str">
        <f t="shared" si="358"/>
        <v/>
      </c>
      <c r="BQ69" s="28">
        <f t="shared" si="359"/>
        <v>0</v>
      </c>
      <c r="BR69" s="502">
        <v>1946</v>
      </c>
      <c r="BS69" s="17" t="str">
        <f t="shared" si="360"/>
        <v/>
      </c>
      <c r="BT69" s="17" t="str">
        <f t="shared" si="361"/>
        <v/>
      </c>
      <c r="BU69" s="17" t="str">
        <f t="shared" si="362"/>
        <v/>
      </c>
      <c r="BV69" s="17" t="str">
        <f t="shared" si="363"/>
        <v/>
      </c>
      <c r="BW69" s="17" t="str">
        <f t="shared" si="364"/>
        <v/>
      </c>
      <c r="BX69" s="17" t="str">
        <f t="shared" si="365"/>
        <v/>
      </c>
      <c r="BY69" s="17" t="str">
        <f t="shared" si="366"/>
        <v/>
      </c>
      <c r="BZ69" s="17" t="str">
        <f t="shared" si="367"/>
        <v/>
      </c>
      <c r="CA69" s="17" t="str">
        <f t="shared" si="368"/>
        <v/>
      </c>
      <c r="CB69" s="17" t="str">
        <f t="shared" si="369"/>
        <v/>
      </c>
      <c r="CC69" s="17" t="str">
        <f t="shared" si="370"/>
        <v/>
      </c>
      <c r="CD69" s="17" t="str">
        <f t="shared" si="371"/>
        <v/>
      </c>
      <c r="CE69" s="17" t="str">
        <f t="shared" si="372"/>
        <v/>
      </c>
      <c r="CF69" s="17" t="str">
        <f t="shared" si="373"/>
        <v/>
      </c>
      <c r="CG69" s="17" t="str">
        <f t="shared" si="374"/>
        <v/>
      </c>
      <c r="CH69" s="17" t="str">
        <f t="shared" si="375"/>
        <v/>
      </c>
      <c r="CI69" s="17" t="str">
        <f t="shared" si="376"/>
        <v/>
      </c>
      <c r="CJ69" s="17" t="str">
        <f t="shared" si="377"/>
        <v/>
      </c>
      <c r="CK69" s="17" t="str">
        <f t="shared" si="378"/>
        <v/>
      </c>
      <c r="CL69" s="17" t="str">
        <f t="shared" si="379"/>
        <v/>
      </c>
      <c r="CM69" s="17" t="str">
        <f t="shared" si="380"/>
        <v/>
      </c>
      <c r="CN69" s="17" t="str">
        <f t="shared" si="381"/>
        <v/>
      </c>
      <c r="CO69" s="17" t="str">
        <f t="shared" si="382"/>
        <v/>
      </c>
      <c r="CP69" s="17" t="str">
        <f t="shared" si="383"/>
        <v/>
      </c>
      <c r="CQ69" s="17" t="str">
        <f t="shared" si="384"/>
        <v/>
      </c>
      <c r="CR69" s="17" t="str">
        <f t="shared" si="385"/>
        <v/>
      </c>
      <c r="CS69" s="17" t="str">
        <f t="shared" si="386"/>
        <v/>
      </c>
      <c r="CT69" s="17" t="str">
        <f t="shared" si="387"/>
        <v/>
      </c>
      <c r="CU69" s="17" t="str">
        <f t="shared" si="388"/>
        <v/>
      </c>
      <c r="CV69" s="17" t="str">
        <f t="shared" si="389"/>
        <v/>
      </c>
      <c r="CW69" s="17" t="str">
        <f t="shared" si="390"/>
        <v/>
      </c>
      <c r="CX69" s="501">
        <v>1946</v>
      </c>
      <c r="CY69" s="28" t="str">
        <f t="shared" si="391"/>
        <v/>
      </c>
      <c r="CZ69" s="28" t="str">
        <f t="shared" si="392"/>
        <v/>
      </c>
      <c r="DA69" s="28" t="str">
        <f t="shared" si="393"/>
        <v/>
      </c>
      <c r="DB69" s="28" t="str">
        <f t="shared" si="394"/>
        <v/>
      </c>
      <c r="DC69" s="28" t="str">
        <f t="shared" si="395"/>
        <v/>
      </c>
      <c r="DD69" s="28" t="str">
        <f t="shared" si="396"/>
        <v/>
      </c>
      <c r="DE69" s="28" t="str">
        <f t="shared" si="397"/>
        <v/>
      </c>
      <c r="DF69" s="28" t="str">
        <f t="shared" si="398"/>
        <v/>
      </c>
      <c r="DG69" s="28" t="str">
        <f t="shared" si="399"/>
        <v/>
      </c>
      <c r="DH69" s="28" t="str">
        <f t="shared" si="400"/>
        <v/>
      </c>
      <c r="DI69" s="28" t="str">
        <f t="shared" si="401"/>
        <v/>
      </c>
      <c r="DJ69" s="28" t="str">
        <f t="shared" si="402"/>
        <v/>
      </c>
      <c r="DK69" s="28" t="str">
        <f t="shared" si="403"/>
        <v/>
      </c>
      <c r="DL69" s="28" t="str">
        <f t="shared" si="404"/>
        <v/>
      </c>
      <c r="DM69" s="28" t="str">
        <f t="shared" si="405"/>
        <v/>
      </c>
      <c r="DN69" s="28" t="str">
        <f t="shared" si="406"/>
        <v/>
      </c>
      <c r="DO69" s="28" t="str">
        <f t="shared" si="407"/>
        <v/>
      </c>
      <c r="DP69" s="28" t="str">
        <f t="shared" si="408"/>
        <v/>
      </c>
      <c r="DQ69" s="28" t="str">
        <f t="shared" si="409"/>
        <v/>
      </c>
      <c r="DR69" s="28" t="str">
        <f t="shared" si="410"/>
        <v/>
      </c>
      <c r="DS69" s="28" t="str">
        <f t="shared" si="411"/>
        <v/>
      </c>
      <c r="DT69" s="28" t="str">
        <f t="shared" si="412"/>
        <v/>
      </c>
      <c r="DU69" s="28" t="str">
        <f t="shared" si="413"/>
        <v/>
      </c>
      <c r="DV69" s="28" t="str">
        <f t="shared" si="414"/>
        <v/>
      </c>
      <c r="DW69" s="28" t="str">
        <f t="shared" si="415"/>
        <v/>
      </c>
      <c r="DX69" s="28" t="str">
        <f t="shared" si="416"/>
        <v/>
      </c>
      <c r="DY69" s="28" t="str">
        <f t="shared" si="417"/>
        <v/>
      </c>
      <c r="DZ69" s="28" t="str">
        <f t="shared" si="418"/>
        <v/>
      </c>
      <c r="EA69" s="28" t="str">
        <f t="shared" si="419"/>
        <v/>
      </c>
      <c r="EB69" s="28" t="str">
        <f t="shared" si="420"/>
        <v/>
      </c>
      <c r="EC69" s="28" t="str">
        <f t="shared" si="421"/>
        <v/>
      </c>
      <c r="ED69" s="28">
        <f t="shared" si="422"/>
        <v>0</v>
      </c>
      <c r="EE69" s="501">
        <v>1946</v>
      </c>
      <c r="EF69" s="17" t="str">
        <f t="shared" si="423"/>
        <v/>
      </c>
      <c r="EG69" s="17" t="str">
        <f t="shared" si="424"/>
        <v/>
      </c>
      <c r="EH69" s="17" t="str">
        <f t="shared" si="425"/>
        <v/>
      </c>
      <c r="EI69" s="17" t="str">
        <f t="shared" si="426"/>
        <v/>
      </c>
      <c r="EJ69" s="17" t="str">
        <f t="shared" si="427"/>
        <v/>
      </c>
      <c r="EK69" s="17" t="str">
        <f t="shared" si="428"/>
        <v/>
      </c>
      <c r="EL69" s="17" t="str">
        <f t="shared" si="429"/>
        <v/>
      </c>
      <c r="EM69" s="17" t="str">
        <f t="shared" si="430"/>
        <v/>
      </c>
      <c r="EN69" s="17" t="str">
        <f t="shared" si="431"/>
        <v/>
      </c>
      <c r="EO69" s="17" t="str">
        <f t="shared" si="432"/>
        <v/>
      </c>
      <c r="EP69" s="17" t="str">
        <f t="shared" si="433"/>
        <v/>
      </c>
      <c r="EQ69" s="17" t="str">
        <f t="shared" si="434"/>
        <v/>
      </c>
      <c r="ER69" s="17" t="str">
        <f t="shared" si="435"/>
        <v/>
      </c>
      <c r="ES69" s="17" t="str">
        <f t="shared" si="436"/>
        <v/>
      </c>
      <c r="ET69" s="17" t="str">
        <f t="shared" si="437"/>
        <v/>
      </c>
      <c r="EU69" s="17" t="str">
        <f t="shared" si="438"/>
        <v/>
      </c>
      <c r="EV69" s="17" t="str">
        <f t="shared" si="439"/>
        <v/>
      </c>
      <c r="EW69" s="17" t="str">
        <f t="shared" si="440"/>
        <v/>
      </c>
      <c r="EX69" s="17" t="str">
        <f t="shared" si="441"/>
        <v/>
      </c>
      <c r="EY69" s="17" t="str">
        <f t="shared" si="442"/>
        <v/>
      </c>
      <c r="EZ69" s="17" t="str">
        <f t="shared" si="443"/>
        <v/>
      </c>
      <c r="FA69" s="17" t="str">
        <f t="shared" si="444"/>
        <v/>
      </c>
      <c r="FB69" s="17" t="str">
        <f t="shared" si="445"/>
        <v/>
      </c>
      <c r="FC69" s="17" t="str">
        <f t="shared" si="446"/>
        <v/>
      </c>
      <c r="FD69" s="17" t="str">
        <f t="shared" si="447"/>
        <v/>
      </c>
      <c r="FE69" s="17" t="str">
        <f t="shared" si="448"/>
        <v/>
      </c>
      <c r="FF69" s="17" t="str">
        <f t="shared" si="449"/>
        <v/>
      </c>
      <c r="FG69" s="17" t="str">
        <f t="shared" si="450"/>
        <v/>
      </c>
      <c r="FH69" s="17" t="str">
        <f t="shared" si="451"/>
        <v/>
      </c>
      <c r="FI69" s="17" t="str">
        <f t="shared" si="452"/>
        <v/>
      </c>
      <c r="FJ69" s="17" t="str">
        <f t="shared" si="453"/>
        <v/>
      </c>
      <c r="FK69" s="501">
        <v>1946</v>
      </c>
    </row>
    <row r="70" spans="1:167">
      <c r="A70" s="3">
        <v>1947</v>
      </c>
      <c r="B70" s="9">
        <f>(Max!B70+Min!B70)/2</f>
        <v>31.5</v>
      </c>
      <c r="C70" s="9">
        <f>(Max!C70+Min!C70)/2</f>
        <v>31.5</v>
      </c>
      <c r="D70" s="9">
        <f>(Max!D70+Min!D70)/2</f>
        <v>33.5</v>
      </c>
      <c r="E70" s="9">
        <f>(Max!E70+Min!E70)/2</f>
        <v>33.5</v>
      </c>
      <c r="F70" s="9">
        <f>(Max!F70+Min!F70)/2</f>
        <v>42</v>
      </c>
      <c r="G70" s="171">
        <f>(Max!G70+Min!G70)/2</f>
        <v>36</v>
      </c>
      <c r="H70" s="9">
        <f>(Max!H70+Min!H70)/2</f>
        <v>40</v>
      </c>
      <c r="I70" s="9">
        <f>(Max!I70+Min!I70)/2</f>
        <v>27</v>
      </c>
      <c r="J70" s="9">
        <f>(Max!J70+Min!J70)/2</f>
        <v>30</v>
      </c>
      <c r="K70" s="9">
        <f>(Max!K70+Min!K70)/2</f>
        <v>31</v>
      </c>
      <c r="L70" s="171">
        <f>(Max!L70+Min!L70)/2</f>
        <v>38.5</v>
      </c>
      <c r="M70" s="9">
        <f>(Max!M70+Min!M70)/2</f>
        <v>39.5</v>
      </c>
      <c r="N70" s="9">
        <f>(Max!N70+Min!N70)/2</f>
        <v>41</v>
      </c>
      <c r="O70" s="9">
        <f>(Max!O70+Min!O70)/2</f>
        <v>57.5</v>
      </c>
      <c r="P70" s="9">
        <f>(Max!P70+Min!P70)/2</f>
        <v>47.5</v>
      </c>
      <c r="Q70" s="171">
        <f>(Max!Q70+Min!Q70)/2</f>
        <v>40</v>
      </c>
      <c r="R70" s="9">
        <f>(Max!R70+Min!R70)/2</f>
        <v>38.5</v>
      </c>
      <c r="S70" s="9">
        <f>(Max!S70+Min!S70)/2</f>
        <v>38</v>
      </c>
      <c r="T70" s="9">
        <f>(Max!T70+Min!T70)/2</f>
        <v>35.5</v>
      </c>
      <c r="U70" s="9">
        <f>(Max!U70+Min!U70)/2</f>
        <v>42.5</v>
      </c>
      <c r="V70" s="171">
        <f>(Max!V70+Min!V70)/2</f>
        <v>43.5</v>
      </c>
      <c r="W70" s="9">
        <f>(Max!W70+Min!W70)/2</f>
        <v>41</v>
      </c>
      <c r="X70" s="9">
        <f>(Max!X70+Min!X70)/2</f>
        <v>48.5</v>
      </c>
      <c r="Y70" s="9">
        <f>(Max!Y70+Min!Y70)/2</f>
        <v>60.5</v>
      </c>
      <c r="Z70" s="9">
        <f>(Max!Z70+Min!Z70)/2</f>
        <v>49.5</v>
      </c>
      <c r="AA70" s="171">
        <f>(Max!AA70+Min!AA70)/2</f>
        <v>35</v>
      </c>
      <c r="AB70" s="9">
        <f>(Max!AB70+Min!AB70)/2</f>
        <v>32</v>
      </c>
      <c r="AC70" s="9">
        <f>(Max!AC70+Min!AC70)/2</f>
        <v>37.5</v>
      </c>
      <c r="AD70" s="9">
        <f>(Max!AD70+Min!AD70)/2</f>
        <v>46.5</v>
      </c>
      <c r="AE70" s="9">
        <f>(Max!AE70+Min!AE70)/2</f>
        <v>48</v>
      </c>
      <c r="AF70" s="171">
        <f>(Max!AF70+Min!AF70)/2</f>
        <v>45.5</v>
      </c>
      <c r="AG70" s="9">
        <f t="shared" si="325"/>
        <v>1242</v>
      </c>
      <c r="AH70" s="68">
        <f>(Max!AG70+Min!AG70)/62</f>
        <v>40.064516129032256</v>
      </c>
      <c r="AI70" s="61">
        <f t="shared" si="326"/>
        <v>60.5</v>
      </c>
      <c r="AJ70" s="165">
        <f t="shared" si="327"/>
        <v>27</v>
      </c>
      <c r="AK70" s="501">
        <v>1947</v>
      </c>
      <c r="AL70" s="28" t="str">
        <f t="shared" si="328"/>
        <v/>
      </c>
      <c r="AM70" s="28" t="str">
        <f t="shared" si="329"/>
        <v/>
      </c>
      <c r="AN70" s="28" t="str">
        <f t="shared" si="330"/>
        <v/>
      </c>
      <c r="AO70" s="28" t="str">
        <f t="shared" si="331"/>
        <v/>
      </c>
      <c r="AP70" s="28" t="str">
        <f t="shared" si="332"/>
        <v/>
      </c>
      <c r="AQ70" s="28" t="str">
        <f t="shared" si="333"/>
        <v/>
      </c>
      <c r="AR70" s="28" t="str">
        <f t="shared" si="334"/>
        <v/>
      </c>
      <c r="AS70" s="28" t="str">
        <f t="shared" si="335"/>
        <v/>
      </c>
      <c r="AT70" s="28" t="str">
        <f t="shared" si="336"/>
        <v/>
      </c>
      <c r="AU70" s="28" t="str">
        <f t="shared" si="337"/>
        <v/>
      </c>
      <c r="AV70" s="28" t="str">
        <f t="shared" si="338"/>
        <v/>
      </c>
      <c r="AW70" s="28" t="str">
        <f t="shared" si="339"/>
        <v/>
      </c>
      <c r="AX70" s="28" t="str">
        <f t="shared" si="340"/>
        <v/>
      </c>
      <c r="AY70" s="28" t="str">
        <f t="shared" si="341"/>
        <v/>
      </c>
      <c r="AZ70" s="28" t="str">
        <f t="shared" si="342"/>
        <v/>
      </c>
      <c r="BA70" s="28" t="str">
        <f t="shared" si="343"/>
        <v/>
      </c>
      <c r="BB70" s="28" t="str">
        <f t="shared" si="344"/>
        <v/>
      </c>
      <c r="BC70" s="28" t="str">
        <f t="shared" si="345"/>
        <v/>
      </c>
      <c r="BD70" s="28" t="str">
        <f t="shared" si="346"/>
        <v/>
      </c>
      <c r="BE70" s="28" t="str">
        <f t="shared" si="347"/>
        <v/>
      </c>
      <c r="BF70" s="28" t="str">
        <f t="shared" si="348"/>
        <v/>
      </c>
      <c r="BG70" s="28" t="str">
        <f t="shared" si="349"/>
        <v/>
      </c>
      <c r="BH70" s="28" t="str">
        <f t="shared" si="350"/>
        <v/>
      </c>
      <c r="BI70" s="28" t="str">
        <f t="shared" si="351"/>
        <v/>
      </c>
      <c r="BJ70" s="28" t="str">
        <f t="shared" si="352"/>
        <v/>
      </c>
      <c r="BK70" s="28" t="str">
        <f t="shared" si="353"/>
        <v/>
      </c>
      <c r="BL70" s="28" t="str">
        <f t="shared" si="354"/>
        <v/>
      </c>
      <c r="BM70" s="28" t="str">
        <f t="shared" si="355"/>
        <v/>
      </c>
      <c r="BN70" s="28" t="str">
        <f t="shared" si="356"/>
        <v/>
      </c>
      <c r="BO70" s="28" t="str">
        <f t="shared" si="357"/>
        <v/>
      </c>
      <c r="BP70" s="28" t="str">
        <f t="shared" si="358"/>
        <v/>
      </c>
      <c r="BQ70" s="28">
        <f t="shared" si="359"/>
        <v>0</v>
      </c>
      <c r="BR70" s="502">
        <v>1947</v>
      </c>
      <c r="BS70" s="17" t="str">
        <f t="shared" si="360"/>
        <v/>
      </c>
      <c r="BT70" s="17" t="str">
        <f t="shared" si="361"/>
        <v/>
      </c>
      <c r="BU70" s="17" t="str">
        <f t="shared" si="362"/>
        <v/>
      </c>
      <c r="BV70" s="17" t="str">
        <f t="shared" si="363"/>
        <v/>
      </c>
      <c r="BW70" s="17" t="str">
        <f t="shared" si="364"/>
        <v/>
      </c>
      <c r="BX70" s="17" t="str">
        <f t="shared" si="365"/>
        <v/>
      </c>
      <c r="BY70" s="17" t="str">
        <f t="shared" si="366"/>
        <v/>
      </c>
      <c r="BZ70" s="17" t="str">
        <f t="shared" si="367"/>
        <v/>
      </c>
      <c r="CA70" s="17" t="str">
        <f t="shared" si="368"/>
        <v/>
      </c>
      <c r="CB70" s="17" t="str">
        <f t="shared" si="369"/>
        <v/>
      </c>
      <c r="CC70" s="17" t="str">
        <f t="shared" si="370"/>
        <v/>
      </c>
      <c r="CD70" s="17" t="str">
        <f t="shared" si="371"/>
        <v/>
      </c>
      <c r="CE70" s="17" t="str">
        <f t="shared" si="372"/>
        <v/>
      </c>
      <c r="CF70" s="17" t="str">
        <f t="shared" si="373"/>
        <v/>
      </c>
      <c r="CG70" s="17" t="str">
        <f t="shared" si="374"/>
        <v/>
      </c>
      <c r="CH70" s="17" t="str">
        <f t="shared" si="375"/>
        <v/>
      </c>
      <c r="CI70" s="17" t="str">
        <f t="shared" si="376"/>
        <v/>
      </c>
      <c r="CJ70" s="17" t="str">
        <f t="shared" si="377"/>
        <v/>
      </c>
      <c r="CK70" s="17" t="str">
        <f t="shared" si="378"/>
        <v/>
      </c>
      <c r="CL70" s="17" t="str">
        <f t="shared" si="379"/>
        <v/>
      </c>
      <c r="CM70" s="17" t="str">
        <f t="shared" si="380"/>
        <v/>
      </c>
      <c r="CN70" s="17" t="str">
        <f t="shared" si="381"/>
        <v/>
      </c>
      <c r="CO70" s="17" t="str">
        <f t="shared" si="382"/>
        <v/>
      </c>
      <c r="CP70" s="17" t="str">
        <f t="shared" si="383"/>
        <v/>
      </c>
      <c r="CQ70" s="17" t="str">
        <f t="shared" si="384"/>
        <v/>
      </c>
      <c r="CR70" s="17" t="str">
        <f t="shared" si="385"/>
        <v/>
      </c>
      <c r="CS70" s="17" t="str">
        <f t="shared" si="386"/>
        <v/>
      </c>
      <c r="CT70" s="17" t="str">
        <f t="shared" si="387"/>
        <v/>
      </c>
      <c r="CU70" s="17" t="str">
        <f t="shared" si="388"/>
        <v/>
      </c>
      <c r="CV70" s="17" t="str">
        <f t="shared" si="389"/>
        <v/>
      </c>
      <c r="CW70" s="17" t="str">
        <f t="shared" si="390"/>
        <v/>
      </c>
      <c r="CX70" s="501">
        <v>1947</v>
      </c>
      <c r="CY70" s="28">
        <f t="shared" si="391"/>
        <v>1</v>
      </c>
      <c r="CZ70" s="28">
        <f t="shared" si="392"/>
        <v>1</v>
      </c>
      <c r="DA70" s="28" t="str">
        <f t="shared" si="393"/>
        <v/>
      </c>
      <c r="DB70" s="28" t="str">
        <f t="shared" si="394"/>
        <v/>
      </c>
      <c r="DC70" s="28" t="str">
        <f t="shared" si="395"/>
        <v/>
      </c>
      <c r="DD70" s="28" t="str">
        <f t="shared" si="396"/>
        <v/>
      </c>
      <c r="DE70" s="28" t="str">
        <f t="shared" si="397"/>
        <v/>
      </c>
      <c r="DF70" s="28">
        <f t="shared" si="398"/>
        <v>1</v>
      </c>
      <c r="DG70" s="28">
        <f t="shared" si="399"/>
        <v>1</v>
      </c>
      <c r="DH70" s="28">
        <f t="shared" si="400"/>
        <v>1</v>
      </c>
      <c r="DI70" s="28" t="str">
        <f t="shared" si="401"/>
        <v/>
      </c>
      <c r="DJ70" s="28" t="str">
        <f t="shared" si="402"/>
        <v/>
      </c>
      <c r="DK70" s="28" t="str">
        <f t="shared" si="403"/>
        <v/>
      </c>
      <c r="DL70" s="28" t="str">
        <f t="shared" si="404"/>
        <v/>
      </c>
      <c r="DM70" s="28" t="str">
        <f t="shared" si="405"/>
        <v/>
      </c>
      <c r="DN70" s="28" t="str">
        <f t="shared" si="406"/>
        <v/>
      </c>
      <c r="DO70" s="28" t="str">
        <f t="shared" si="407"/>
        <v/>
      </c>
      <c r="DP70" s="28" t="str">
        <f t="shared" si="408"/>
        <v/>
      </c>
      <c r="DQ70" s="28" t="str">
        <f t="shared" si="409"/>
        <v/>
      </c>
      <c r="DR70" s="28" t="str">
        <f t="shared" si="410"/>
        <v/>
      </c>
      <c r="DS70" s="28" t="str">
        <f t="shared" si="411"/>
        <v/>
      </c>
      <c r="DT70" s="28" t="str">
        <f t="shared" si="412"/>
        <v/>
      </c>
      <c r="DU70" s="28" t="str">
        <f t="shared" si="413"/>
        <v/>
      </c>
      <c r="DV70" s="28" t="str">
        <f t="shared" si="414"/>
        <v/>
      </c>
      <c r="DW70" s="28" t="str">
        <f t="shared" si="415"/>
        <v/>
      </c>
      <c r="DX70" s="28" t="str">
        <f t="shared" si="416"/>
        <v/>
      </c>
      <c r="DY70" s="28">
        <f t="shared" si="417"/>
        <v>1</v>
      </c>
      <c r="DZ70" s="28" t="str">
        <f t="shared" si="418"/>
        <v/>
      </c>
      <c r="EA70" s="28" t="str">
        <f t="shared" si="419"/>
        <v/>
      </c>
      <c r="EB70" s="28" t="str">
        <f t="shared" si="420"/>
        <v/>
      </c>
      <c r="EC70" s="28" t="str">
        <f t="shared" si="421"/>
        <v/>
      </c>
      <c r="ED70" s="28">
        <f t="shared" si="422"/>
        <v>6</v>
      </c>
      <c r="EE70" s="501">
        <v>1947</v>
      </c>
      <c r="EF70" s="17" t="str">
        <f t="shared" si="423"/>
        <v/>
      </c>
      <c r="EG70" s="17" t="str">
        <f t="shared" si="424"/>
        <v/>
      </c>
      <c r="EH70" s="17" t="str">
        <f t="shared" si="425"/>
        <v/>
      </c>
      <c r="EI70" s="17" t="str">
        <f t="shared" si="426"/>
        <v/>
      </c>
      <c r="EJ70" s="17" t="str">
        <f t="shared" si="427"/>
        <v/>
      </c>
      <c r="EK70" s="17" t="str">
        <f t="shared" si="428"/>
        <v/>
      </c>
      <c r="EL70" s="17" t="str">
        <f t="shared" si="429"/>
        <v/>
      </c>
      <c r="EM70" s="17" t="str">
        <f t="shared" si="430"/>
        <v/>
      </c>
      <c r="EN70" s="17" t="str">
        <f t="shared" si="431"/>
        <v/>
      </c>
      <c r="EO70" s="17" t="str">
        <f t="shared" si="432"/>
        <v/>
      </c>
      <c r="EP70" s="17" t="str">
        <f t="shared" si="433"/>
        <v/>
      </c>
      <c r="EQ70" s="17" t="str">
        <f t="shared" si="434"/>
        <v/>
      </c>
      <c r="ER70" s="17" t="str">
        <f t="shared" si="435"/>
        <v/>
      </c>
      <c r="ES70" s="17" t="str">
        <f t="shared" si="436"/>
        <v/>
      </c>
      <c r="ET70" s="17" t="str">
        <f t="shared" si="437"/>
        <v/>
      </c>
      <c r="EU70" s="17" t="str">
        <f t="shared" si="438"/>
        <v/>
      </c>
      <c r="EV70" s="17" t="str">
        <f t="shared" si="439"/>
        <v/>
      </c>
      <c r="EW70" s="17" t="str">
        <f t="shared" si="440"/>
        <v/>
      </c>
      <c r="EX70" s="17" t="str">
        <f t="shared" si="441"/>
        <v/>
      </c>
      <c r="EY70" s="17" t="str">
        <f t="shared" si="442"/>
        <v/>
      </c>
      <c r="EZ70" s="17" t="str">
        <f t="shared" si="443"/>
        <v/>
      </c>
      <c r="FA70" s="17" t="str">
        <f t="shared" si="444"/>
        <v/>
      </c>
      <c r="FB70" s="17" t="str">
        <f t="shared" si="445"/>
        <v/>
      </c>
      <c r="FC70" s="17" t="str">
        <f t="shared" si="446"/>
        <v/>
      </c>
      <c r="FD70" s="17" t="str">
        <f t="shared" si="447"/>
        <v/>
      </c>
      <c r="FE70" s="17" t="str">
        <f t="shared" si="448"/>
        <v/>
      </c>
      <c r="FF70" s="17">
        <f t="shared" si="449"/>
        <v>1947</v>
      </c>
      <c r="FG70" s="17" t="str">
        <f t="shared" si="450"/>
        <v/>
      </c>
      <c r="FH70" s="17" t="str">
        <f t="shared" si="451"/>
        <v/>
      </c>
      <c r="FI70" s="17" t="str">
        <f t="shared" si="452"/>
        <v/>
      </c>
      <c r="FJ70" s="17" t="str">
        <f t="shared" si="453"/>
        <v/>
      </c>
      <c r="FK70" s="501">
        <v>1947</v>
      </c>
    </row>
    <row r="71" spans="1:167">
      <c r="A71" s="3">
        <v>1948</v>
      </c>
      <c r="B71" s="9">
        <f>(Max!B71+Min!B71)/2</f>
        <v>38.5</v>
      </c>
      <c r="C71" s="9">
        <f>(Max!C71+Min!C71)/2</f>
        <v>39</v>
      </c>
      <c r="D71" s="9">
        <f>(Max!D71+Min!D71)/2</f>
        <v>50.5</v>
      </c>
      <c r="E71" s="9">
        <f>(Max!E71+Min!E71)/2</f>
        <v>38.5</v>
      </c>
      <c r="F71" s="9">
        <f>(Max!F71+Min!F71)/2</f>
        <v>27.5</v>
      </c>
      <c r="G71" s="171">
        <f>(Max!G71+Min!G71)/2</f>
        <v>30</v>
      </c>
      <c r="H71" s="9">
        <f>(Max!H71+Min!H71)/2</f>
        <v>45.5</v>
      </c>
      <c r="I71" s="9">
        <f>(Max!I71+Min!I71)/2</f>
        <v>46.5</v>
      </c>
      <c r="J71" s="9">
        <f>(Max!J71+Min!J71)/2</f>
        <v>42.5</v>
      </c>
      <c r="K71" s="9">
        <f>(Max!K71+Min!K71)/2</f>
        <v>52</v>
      </c>
      <c r="L71" s="171">
        <f>(Max!L71+Min!L71)/2</f>
        <v>52</v>
      </c>
      <c r="M71" s="9">
        <f>(Max!M71+Min!M71)/2</f>
        <v>35.5</v>
      </c>
      <c r="N71" s="9">
        <f>(Max!N71+Min!N71)/2</f>
        <v>35</v>
      </c>
      <c r="O71" s="9">
        <f>(Max!O71+Min!O71)/2</f>
        <v>43</v>
      </c>
      <c r="P71" s="9">
        <f>(Max!P71+Min!P71)/2</f>
        <v>56</v>
      </c>
      <c r="Q71" s="171">
        <f>(Max!Q71+Min!Q71)/2</f>
        <v>61.5</v>
      </c>
      <c r="R71" s="9">
        <f>(Max!R71+Min!R71)/2</f>
        <v>60.5</v>
      </c>
      <c r="S71" s="9">
        <f>(Max!S71+Min!S71)/2</f>
        <v>48.5</v>
      </c>
      <c r="T71" s="9">
        <f>(Max!T71+Min!T71)/2</f>
        <v>56</v>
      </c>
      <c r="U71" s="9">
        <f>(Max!U71+Min!U71)/2</f>
        <v>73.5</v>
      </c>
      <c r="V71" s="171">
        <f>(Max!V71+Min!V71)/2</f>
        <v>73</v>
      </c>
      <c r="W71" s="9">
        <f>(Max!W71+Min!W71)/2</f>
        <v>76.5</v>
      </c>
      <c r="X71" s="9">
        <f>(Max!X71+Min!X71)/2</f>
        <v>61.5</v>
      </c>
      <c r="Y71" s="9">
        <f>(Max!Y71+Min!Y71)/2</f>
        <v>54.5</v>
      </c>
      <c r="Z71" s="9">
        <f>(Max!Z71+Min!Z71)/2</f>
        <v>53.5</v>
      </c>
      <c r="AA71" s="171">
        <f>(Max!AA71+Min!AA71)/2</f>
        <v>57</v>
      </c>
      <c r="AB71" s="9">
        <f>(Max!AB71+Min!AB71)/2</f>
        <v>64</v>
      </c>
      <c r="AC71" s="9">
        <f>(Max!AC71+Min!AC71)/2</f>
        <v>44</v>
      </c>
      <c r="AD71" s="9">
        <f>(Max!AD71+Min!AD71)/2</f>
        <v>43</v>
      </c>
      <c r="AE71" s="9">
        <f>(Max!AE71+Min!AE71)/2</f>
        <v>55</v>
      </c>
      <c r="AF71" s="171">
        <f>(Max!AF71+Min!AF71)/2</f>
        <v>61</v>
      </c>
      <c r="AG71" s="9">
        <f t="shared" si="325"/>
        <v>1575</v>
      </c>
      <c r="AH71" s="68">
        <f>(Max!AG71+Min!AG71)/62</f>
        <v>50.806451612903224</v>
      </c>
      <c r="AI71" s="61">
        <f t="shared" si="326"/>
        <v>76.5</v>
      </c>
      <c r="AJ71" s="165">
        <f t="shared" si="327"/>
        <v>27.5</v>
      </c>
      <c r="AK71" s="501">
        <v>1948</v>
      </c>
      <c r="AL71" s="28" t="str">
        <f t="shared" si="328"/>
        <v/>
      </c>
      <c r="AM71" s="28" t="str">
        <f t="shared" si="329"/>
        <v/>
      </c>
      <c r="AN71" s="28" t="str">
        <f t="shared" si="330"/>
        <v/>
      </c>
      <c r="AO71" s="28" t="str">
        <f t="shared" si="331"/>
        <v/>
      </c>
      <c r="AP71" s="28" t="str">
        <f t="shared" si="332"/>
        <v/>
      </c>
      <c r="AQ71" s="28" t="str">
        <f t="shared" si="333"/>
        <v/>
      </c>
      <c r="AR71" s="28" t="str">
        <f t="shared" si="334"/>
        <v/>
      </c>
      <c r="AS71" s="28" t="str">
        <f t="shared" si="335"/>
        <v/>
      </c>
      <c r="AT71" s="28" t="str">
        <f t="shared" si="336"/>
        <v/>
      </c>
      <c r="AU71" s="28" t="str">
        <f t="shared" si="337"/>
        <v/>
      </c>
      <c r="AV71" s="28" t="str">
        <f t="shared" si="338"/>
        <v/>
      </c>
      <c r="AW71" s="28" t="str">
        <f t="shared" si="339"/>
        <v/>
      </c>
      <c r="AX71" s="28" t="str">
        <f t="shared" si="340"/>
        <v/>
      </c>
      <c r="AY71" s="28" t="str">
        <f t="shared" si="341"/>
        <v/>
      </c>
      <c r="AZ71" s="28" t="str">
        <f t="shared" si="342"/>
        <v/>
      </c>
      <c r="BA71" s="28" t="str">
        <f t="shared" si="343"/>
        <v/>
      </c>
      <c r="BB71" s="28" t="str">
        <f t="shared" si="344"/>
        <v/>
      </c>
      <c r="BC71" s="28" t="str">
        <f t="shared" si="345"/>
        <v/>
      </c>
      <c r="BD71" s="28" t="str">
        <f t="shared" si="346"/>
        <v/>
      </c>
      <c r="BE71" s="28">
        <f t="shared" si="347"/>
        <v>1</v>
      </c>
      <c r="BF71" s="28">
        <f t="shared" si="348"/>
        <v>1</v>
      </c>
      <c r="BG71" s="28">
        <f t="shared" si="349"/>
        <v>1</v>
      </c>
      <c r="BH71" s="28" t="str">
        <f t="shared" si="350"/>
        <v/>
      </c>
      <c r="BI71" s="28" t="str">
        <f t="shared" si="351"/>
        <v/>
      </c>
      <c r="BJ71" s="28" t="str">
        <f t="shared" si="352"/>
        <v/>
      </c>
      <c r="BK71" s="28" t="str">
        <f t="shared" si="353"/>
        <v/>
      </c>
      <c r="BL71" s="28" t="str">
        <f t="shared" si="354"/>
        <v/>
      </c>
      <c r="BM71" s="28" t="str">
        <f t="shared" si="355"/>
        <v/>
      </c>
      <c r="BN71" s="28" t="str">
        <f t="shared" si="356"/>
        <v/>
      </c>
      <c r="BO71" s="28" t="str">
        <f t="shared" si="357"/>
        <v/>
      </c>
      <c r="BP71" s="28" t="str">
        <f t="shared" si="358"/>
        <v/>
      </c>
      <c r="BQ71" s="28">
        <f t="shared" si="359"/>
        <v>3</v>
      </c>
      <c r="BR71" s="502">
        <v>1948</v>
      </c>
      <c r="BS71" s="17" t="str">
        <f t="shared" si="360"/>
        <v/>
      </c>
      <c r="BT71" s="17" t="str">
        <f t="shared" si="361"/>
        <v/>
      </c>
      <c r="BU71" s="17" t="str">
        <f t="shared" si="362"/>
        <v/>
      </c>
      <c r="BV71" s="17" t="str">
        <f t="shared" si="363"/>
        <v/>
      </c>
      <c r="BW71" s="17" t="str">
        <f t="shared" si="364"/>
        <v/>
      </c>
      <c r="BX71" s="17" t="str">
        <f t="shared" si="365"/>
        <v/>
      </c>
      <c r="BY71" s="17" t="str">
        <f t="shared" si="366"/>
        <v/>
      </c>
      <c r="BZ71" s="17" t="str">
        <f t="shared" si="367"/>
        <v/>
      </c>
      <c r="CA71" s="17" t="str">
        <f t="shared" si="368"/>
        <v/>
      </c>
      <c r="CB71" s="17" t="str">
        <f t="shared" si="369"/>
        <v/>
      </c>
      <c r="CC71" s="17" t="str">
        <f t="shared" si="370"/>
        <v/>
      </c>
      <c r="CD71" s="17" t="str">
        <f t="shared" si="371"/>
        <v/>
      </c>
      <c r="CE71" s="17" t="str">
        <f t="shared" si="372"/>
        <v/>
      </c>
      <c r="CF71" s="17" t="str">
        <f t="shared" si="373"/>
        <v/>
      </c>
      <c r="CG71" s="17" t="str">
        <f t="shared" si="374"/>
        <v/>
      </c>
      <c r="CH71" s="17" t="str">
        <f t="shared" si="375"/>
        <v/>
      </c>
      <c r="CI71" s="17" t="str">
        <f t="shared" si="376"/>
        <v/>
      </c>
      <c r="CJ71" s="17" t="str">
        <f t="shared" si="377"/>
        <v/>
      </c>
      <c r="CK71" s="17" t="str">
        <f t="shared" si="378"/>
        <v/>
      </c>
      <c r="CL71" s="17" t="str">
        <f t="shared" si="379"/>
        <v/>
      </c>
      <c r="CM71" s="17" t="str">
        <f t="shared" si="380"/>
        <v/>
      </c>
      <c r="CN71" s="17">
        <f t="shared" si="381"/>
        <v>1948</v>
      </c>
      <c r="CO71" s="17" t="str">
        <f t="shared" si="382"/>
        <v/>
      </c>
      <c r="CP71" s="17" t="str">
        <f t="shared" si="383"/>
        <v/>
      </c>
      <c r="CQ71" s="17" t="str">
        <f t="shared" si="384"/>
        <v/>
      </c>
      <c r="CR71" s="17" t="str">
        <f t="shared" si="385"/>
        <v/>
      </c>
      <c r="CS71" s="17" t="str">
        <f t="shared" si="386"/>
        <v/>
      </c>
      <c r="CT71" s="17" t="str">
        <f t="shared" si="387"/>
        <v/>
      </c>
      <c r="CU71" s="17" t="str">
        <f t="shared" si="388"/>
        <v/>
      </c>
      <c r="CV71" s="17" t="str">
        <f t="shared" si="389"/>
        <v/>
      </c>
      <c r="CW71" s="17" t="str">
        <f t="shared" si="390"/>
        <v/>
      </c>
      <c r="CX71" s="501">
        <v>1948</v>
      </c>
      <c r="CY71" s="28" t="str">
        <f t="shared" si="391"/>
        <v/>
      </c>
      <c r="CZ71" s="28" t="str">
        <f t="shared" si="392"/>
        <v/>
      </c>
      <c r="DA71" s="28" t="str">
        <f t="shared" si="393"/>
        <v/>
      </c>
      <c r="DB71" s="28" t="str">
        <f t="shared" si="394"/>
        <v/>
      </c>
      <c r="DC71" s="28">
        <f t="shared" si="395"/>
        <v>1</v>
      </c>
      <c r="DD71" s="28">
        <f t="shared" si="396"/>
        <v>1</v>
      </c>
      <c r="DE71" s="28" t="str">
        <f t="shared" si="397"/>
        <v/>
      </c>
      <c r="DF71" s="28" t="str">
        <f t="shared" si="398"/>
        <v/>
      </c>
      <c r="DG71" s="28" t="str">
        <f t="shared" si="399"/>
        <v/>
      </c>
      <c r="DH71" s="28" t="str">
        <f t="shared" si="400"/>
        <v/>
      </c>
      <c r="DI71" s="28" t="str">
        <f t="shared" si="401"/>
        <v/>
      </c>
      <c r="DJ71" s="28" t="str">
        <f t="shared" si="402"/>
        <v/>
      </c>
      <c r="DK71" s="28" t="str">
        <f t="shared" si="403"/>
        <v/>
      </c>
      <c r="DL71" s="28" t="str">
        <f t="shared" si="404"/>
        <v/>
      </c>
      <c r="DM71" s="28" t="str">
        <f t="shared" si="405"/>
        <v/>
      </c>
      <c r="DN71" s="28" t="str">
        <f t="shared" si="406"/>
        <v/>
      </c>
      <c r="DO71" s="28" t="str">
        <f t="shared" si="407"/>
        <v/>
      </c>
      <c r="DP71" s="28" t="str">
        <f t="shared" si="408"/>
        <v/>
      </c>
      <c r="DQ71" s="28" t="str">
        <f t="shared" si="409"/>
        <v/>
      </c>
      <c r="DR71" s="28" t="str">
        <f t="shared" si="410"/>
        <v/>
      </c>
      <c r="DS71" s="28" t="str">
        <f t="shared" si="411"/>
        <v/>
      </c>
      <c r="DT71" s="28" t="str">
        <f t="shared" si="412"/>
        <v/>
      </c>
      <c r="DU71" s="28" t="str">
        <f t="shared" si="413"/>
        <v/>
      </c>
      <c r="DV71" s="28" t="str">
        <f t="shared" si="414"/>
        <v/>
      </c>
      <c r="DW71" s="28" t="str">
        <f t="shared" si="415"/>
        <v/>
      </c>
      <c r="DX71" s="28" t="str">
        <f t="shared" si="416"/>
        <v/>
      </c>
      <c r="DY71" s="28" t="str">
        <f t="shared" si="417"/>
        <v/>
      </c>
      <c r="DZ71" s="28" t="str">
        <f t="shared" si="418"/>
        <v/>
      </c>
      <c r="EA71" s="28" t="str">
        <f t="shared" si="419"/>
        <v/>
      </c>
      <c r="EB71" s="28" t="str">
        <f t="shared" si="420"/>
        <v/>
      </c>
      <c r="EC71" s="28" t="str">
        <f t="shared" si="421"/>
        <v/>
      </c>
      <c r="ED71" s="28">
        <f t="shared" si="422"/>
        <v>2</v>
      </c>
      <c r="EE71" s="501">
        <v>1948</v>
      </c>
      <c r="EF71" s="17" t="str">
        <f t="shared" si="423"/>
        <v/>
      </c>
      <c r="EG71" s="17" t="str">
        <f t="shared" si="424"/>
        <v/>
      </c>
      <c r="EH71" s="17" t="str">
        <f t="shared" si="425"/>
        <v/>
      </c>
      <c r="EI71" s="17" t="str">
        <f t="shared" si="426"/>
        <v/>
      </c>
      <c r="EJ71" s="17" t="str">
        <f t="shared" si="427"/>
        <v/>
      </c>
      <c r="EK71" s="17" t="str">
        <f t="shared" si="428"/>
        <v/>
      </c>
      <c r="EL71" s="17" t="str">
        <f t="shared" si="429"/>
        <v/>
      </c>
      <c r="EM71" s="17" t="str">
        <f t="shared" si="430"/>
        <v/>
      </c>
      <c r="EN71" s="17" t="str">
        <f t="shared" si="431"/>
        <v/>
      </c>
      <c r="EO71" s="17" t="str">
        <f t="shared" si="432"/>
        <v/>
      </c>
      <c r="EP71" s="17" t="str">
        <f t="shared" si="433"/>
        <v/>
      </c>
      <c r="EQ71" s="17" t="str">
        <f t="shared" si="434"/>
        <v/>
      </c>
      <c r="ER71" s="17" t="str">
        <f t="shared" si="435"/>
        <v/>
      </c>
      <c r="ES71" s="17" t="str">
        <f t="shared" si="436"/>
        <v/>
      </c>
      <c r="ET71" s="17" t="str">
        <f t="shared" si="437"/>
        <v/>
      </c>
      <c r="EU71" s="17" t="str">
        <f t="shared" si="438"/>
        <v/>
      </c>
      <c r="EV71" s="17" t="str">
        <f t="shared" si="439"/>
        <v/>
      </c>
      <c r="EW71" s="17" t="str">
        <f t="shared" si="440"/>
        <v/>
      </c>
      <c r="EX71" s="17" t="str">
        <f t="shared" si="441"/>
        <v/>
      </c>
      <c r="EY71" s="17" t="str">
        <f t="shared" si="442"/>
        <v/>
      </c>
      <c r="EZ71" s="17" t="str">
        <f t="shared" si="443"/>
        <v/>
      </c>
      <c r="FA71" s="17" t="str">
        <f t="shared" si="444"/>
        <v/>
      </c>
      <c r="FB71" s="17" t="str">
        <f t="shared" si="445"/>
        <v/>
      </c>
      <c r="FC71" s="17" t="str">
        <f t="shared" si="446"/>
        <v/>
      </c>
      <c r="FD71" s="17" t="str">
        <f t="shared" si="447"/>
        <v/>
      </c>
      <c r="FE71" s="17" t="str">
        <f t="shared" si="448"/>
        <v/>
      </c>
      <c r="FF71" s="17" t="str">
        <f t="shared" si="449"/>
        <v/>
      </c>
      <c r="FG71" s="17" t="str">
        <f t="shared" si="450"/>
        <v/>
      </c>
      <c r="FH71" s="17" t="str">
        <f t="shared" si="451"/>
        <v/>
      </c>
      <c r="FI71" s="17" t="str">
        <f t="shared" si="452"/>
        <v/>
      </c>
      <c r="FJ71" s="17" t="str">
        <f t="shared" si="453"/>
        <v/>
      </c>
      <c r="FK71" s="501">
        <v>1948</v>
      </c>
    </row>
    <row r="72" spans="1:167">
      <c r="A72" s="3">
        <v>1949</v>
      </c>
      <c r="B72" s="9">
        <f>(Max!B72+Min!B72)/2</f>
        <v>33.5</v>
      </c>
      <c r="C72" s="9">
        <f>(Max!C72+Min!C72)/2</f>
        <v>35</v>
      </c>
      <c r="D72" s="9">
        <f>(Max!D72+Min!D72)/2</f>
        <v>37.5</v>
      </c>
      <c r="E72" s="9">
        <f>(Max!E72+Min!E72)/2</f>
        <v>40</v>
      </c>
      <c r="F72" s="9">
        <f>(Max!F72+Min!F72)/2</f>
        <v>55.5</v>
      </c>
      <c r="G72" s="171">
        <f>(Max!G72+Min!G72)/2</f>
        <v>59</v>
      </c>
      <c r="H72" s="9">
        <f>(Max!H72+Min!H72)/2</f>
        <v>36.5</v>
      </c>
      <c r="I72" s="9">
        <f>(Max!I72+Min!I72)/2</f>
        <v>40.5</v>
      </c>
      <c r="J72" s="9">
        <f>(Max!J72+Min!J72)/2</f>
        <v>45</v>
      </c>
      <c r="K72" s="9">
        <f>(Max!K72+Min!K72)/2</f>
        <v>46.5</v>
      </c>
      <c r="L72" s="171">
        <f>(Max!L72+Min!L72)/2</f>
        <v>45</v>
      </c>
      <c r="M72" s="9">
        <f>(Max!M72+Min!M72)/2</f>
        <v>37.5</v>
      </c>
      <c r="N72" s="9">
        <f>(Max!N72+Min!N72)/2</f>
        <v>41</v>
      </c>
      <c r="O72" s="9">
        <f>(Max!O72+Min!O72)/2</f>
        <v>39.5</v>
      </c>
      <c r="P72" s="9">
        <f>(Max!P72+Min!P72)/2</f>
        <v>39</v>
      </c>
      <c r="Q72" s="171">
        <f>(Max!Q72+Min!Q72)/2</f>
        <v>32.5</v>
      </c>
      <c r="R72" s="9">
        <f>(Max!R72+Min!R72)/2</f>
        <v>44.5</v>
      </c>
      <c r="S72" s="9">
        <f>(Max!S72+Min!S72)/2</f>
        <v>43</v>
      </c>
      <c r="T72" s="9">
        <f>(Max!T72+Min!T72)/2</f>
        <v>36</v>
      </c>
      <c r="U72" s="9">
        <f>(Max!U72+Min!U72)/2</f>
        <v>42</v>
      </c>
      <c r="V72" s="171">
        <f>(Max!V72+Min!V72)/2</f>
        <v>50</v>
      </c>
      <c r="W72" s="9">
        <f>(Max!W72+Min!W72)/2</f>
        <v>58.5</v>
      </c>
      <c r="X72" s="9">
        <f>(Max!X72+Min!X72)/2</f>
        <v>66.5</v>
      </c>
      <c r="Y72" s="9">
        <f>(Max!Y72+Min!Y72)/2</f>
        <v>59</v>
      </c>
      <c r="Z72" s="9">
        <f>(Max!Z72+Min!Z72)/2</f>
        <v>57</v>
      </c>
      <c r="AA72" s="171">
        <f>(Max!AA72+Min!AA72)/2</f>
        <v>69</v>
      </c>
      <c r="AB72" s="9">
        <f>(Max!AB72+Min!AB72)/2</f>
        <v>75</v>
      </c>
      <c r="AC72" s="9">
        <f>(Max!AC72+Min!AC72)/2</f>
        <v>59</v>
      </c>
      <c r="AD72" s="9">
        <f>(Max!AD72+Min!AD72)/2</f>
        <v>57.5</v>
      </c>
      <c r="AE72" s="9">
        <f>(Max!AE72+Min!AE72)/2</f>
        <v>67.5</v>
      </c>
      <c r="AF72" s="171">
        <f>(Max!AF72+Min!AF72)/2</f>
        <v>60.5</v>
      </c>
      <c r="AG72" s="9">
        <f t="shared" si="325"/>
        <v>1508.5</v>
      </c>
      <c r="AH72" s="68">
        <f>(Max!AG72+Min!AG72)/62</f>
        <v>48.661290322580648</v>
      </c>
      <c r="AI72" s="61">
        <f t="shared" si="326"/>
        <v>75</v>
      </c>
      <c r="AJ72" s="165">
        <f t="shared" si="327"/>
        <v>32.5</v>
      </c>
      <c r="AK72" s="501">
        <v>1949</v>
      </c>
      <c r="AL72" s="28" t="str">
        <f t="shared" si="328"/>
        <v/>
      </c>
      <c r="AM72" s="28" t="str">
        <f t="shared" si="329"/>
        <v/>
      </c>
      <c r="AN72" s="28" t="str">
        <f t="shared" si="330"/>
        <v/>
      </c>
      <c r="AO72" s="28" t="str">
        <f t="shared" si="331"/>
        <v/>
      </c>
      <c r="AP72" s="28" t="str">
        <f t="shared" si="332"/>
        <v/>
      </c>
      <c r="AQ72" s="28" t="str">
        <f t="shared" si="333"/>
        <v/>
      </c>
      <c r="AR72" s="28" t="str">
        <f t="shared" si="334"/>
        <v/>
      </c>
      <c r="AS72" s="28" t="str">
        <f t="shared" si="335"/>
        <v/>
      </c>
      <c r="AT72" s="28" t="str">
        <f t="shared" si="336"/>
        <v/>
      </c>
      <c r="AU72" s="28" t="str">
        <f t="shared" si="337"/>
        <v/>
      </c>
      <c r="AV72" s="28" t="str">
        <f t="shared" si="338"/>
        <v/>
      </c>
      <c r="AW72" s="28" t="str">
        <f t="shared" si="339"/>
        <v/>
      </c>
      <c r="AX72" s="28" t="str">
        <f t="shared" si="340"/>
        <v/>
      </c>
      <c r="AY72" s="28" t="str">
        <f t="shared" si="341"/>
        <v/>
      </c>
      <c r="AZ72" s="28" t="str">
        <f t="shared" si="342"/>
        <v/>
      </c>
      <c r="BA72" s="28" t="str">
        <f t="shared" si="343"/>
        <v/>
      </c>
      <c r="BB72" s="28" t="str">
        <f t="shared" si="344"/>
        <v/>
      </c>
      <c r="BC72" s="28" t="str">
        <f t="shared" si="345"/>
        <v/>
      </c>
      <c r="BD72" s="28" t="str">
        <f t="shared" si="346"/>
        <v/>
      </c>
      <c r="BE72" s="28" t="str">
        <f t="shared" si="347"/>
        <v/>
      </c>
      <c r="BF72" s="28" t="str">
        <f t="shared" si="348"/>
        <v/>
      </c>
      <c r="BG72" s="28" t="str">
        <f t="shared" si="349"/>
        <v/>
      </c>
      <c r="BH72" s="28" t="str">
        <f t="shared" si="350"/>
        <v/>
      </c>
      <c r="BI72" s="28" t="str">
        <f t="shared" si="351"/>
        <v/>
      </c>
      <c r="BJ72" s="28" t="str">
        <f t="shared" si="352"/>
        <v/>
      </c>
      <c r="BK72" s="28" t="str">
        <f t="shared" si="353"/>
        <v/>
      </c>
      <c r="BL72" s="28">
        <f t="shared" si="354"/>
        <v>1</v>
      </c>
      <c r="BM72" s="28" t="str">
        <f t="shared" si="355"/>
        <v/>
      </c>
      <c r="BN72" s="28" t="str">
        <f t="shared" si="356"/>
        <v/>
      </c>
      <c r="BO72" s="28" t="str">
        <f t="shared" si="357"/>
        <v/>
      </c>
      <c r="BP72" s="28" t="str">
        <f t="shared" si="358"/>
        <v/>
      </c>
      <c r="BQ72" s="28">
        <f t="shared" si="359"/>
        <v>1</v>
      </c>
      <c r="BR72" s="502">
        <v>1949</v>
      </c>
      <c r="BS72" s="17" t="str">
        <f t="shared" si="360"/>
        <v/>
      </c>
      <c r="BT72" s="17" t="str">
        <f t="shared" si="361"/>
        <v/>
      </c>
      <c r="BU72" s="17" t="str">
        <f t="shared" si="362"/>
        <v/>
      </c>
      <c r="BV72" s="17" t="str">
        <f t="shared" si="363"/>
        <v/>
      </c>
      <c r="BW72" s="17" t="str">
        <f t="shared" si="364"/>
        <v/>
      </c>
      <c r="BX72" s="17" t="str">
        <f t="shared" si="365"/>
        <v/>
      </c>
      <c r="BY72" s="17" t="str">
        <f t="shared" si="366"/>
        <v/>
      </c>
      <c r="BZ72" s="17" t="str">
        <f t="shared" si="367"/>
        <v/>
      </c>
      <c r="CA72" s="17" t="str">
        <f t="shared" si="368"/>
        <v/>
      </c>
      <c r="CB72" s="17" t="str">
        <f t="shared" si="369"/>
        <v/>
      </c>
      <c r="CC72" s="17" t="str">
        <f t="shared" si="370"/>
        <v/>
      </c>
      <c r="CD72" s="17" t="str">
        <f t="shared" si="371"/>
        <v/>
      </c>
      <c r="CE72" s="17" t="str">
        <f t="shared" si="372"/>
        <v/>
      </c>
      <c r="CF72" s="17" t="str">
        <f t="shared" si="373"/>
        <v/>
      </c>
      <c r="CG72" s="17" t="str">
        <f t="shared" si="374"/>
        <v/>
      </c>
      <c r="CH72" s="17" t="str">
        <f t="shared" si="375"/>
        <v/>
      </c>
      <c r="CI72" s="17" t="str">
        <f t="shared" si="376"/>
        <v/>
      </c>
      <c r="CJ72" s="17" t="str">
        <f t="shared" si="377"/>
        <v/>
      </c>
      <c r="CK72" s="17" t="str">
        <f t="shared" si="378"/>
        <v/>
      </c>
      <c r="CL72" s="17" t="str">
        <f t="shared" si="379"/>
        <v/>
      </c>
      <c r="CM72" s="17" t="str">
        <f t="shared" si="380"/>
        <v/>
      </c>
      <c r="CN72" s="17" t="str">
        <f t="shared" si="381"/>
        <v/>
      </c>
      <c r="CO72" s="17" t="str">
        <f t="shared" si="382"/>
        <v/>
      </c>
      <c r="CP72" s="17" t="str">
        <f t="shared" si="383"/>
        <v/>
      </c>
      <c r="CQ72" s="17" t="str">
        <f t="shared" si="384"/>
        <v/>
      </c>
      <c r="CR72" s="17" t="str">
        <f t="shared" si="385"/>
        <v/>
      </c>
      <c r="CS72" s="17">
        <f t="shared" si="386"/>
        <v>1949</v>
      </c>
      <c r="CT72" s="17" t="str">
        <f t="shared" si="387"/>
        <v/>
      </c>
      <c r="CU72" s="17" t="str">
        <f t="shared" si="388"/>
        <v/>
      </c>
      <c r="CV72" s="17" t="str">
        <f t="shared" si="389"/>
        <v/>
      </c>
      <c r="CW72" s="17" t="str">
        <f t="shared" si="390"/>
        <v/>
      </c>
      <c r="CX72" s="501">
        <v>1949</v>
      </c>
      <c r="CY72" s="28" t="str">
        <f t="shared" si="391"/>
        <v/>
      </c>
      <c r="CZ72" s="28" t="str">
        <f t="shared" si="392"/>
        <v/>
      </c>
      <c r="DA72" s="28" t="str">
        <f t="shared" si="393"/>
        <v/>
      </c>
      <c r="DB72" s="28" t="str">
        <f t="shared" si="394"/>
        <v/>
      </c>
      <c r="DC72" s="28" t="str">
        <f t="shared" si="395"/>
        <v/>
      </c>
      <c r="DD72" s="28" t="str">
        <f t="shared" si="396"/>
        <v/>
      </c>
      <c r="DE72" s="28" t="str">
        <f t="shared" si="397"/>
        <v/>
      </c>
      <c r="DF72" s="28" t="str">
        <f t="shared" si="398"/>
        <v/>
      </c>
      <c r="DG72" s="28" t="str">
        <f t="shared" si="399"/>
        <v/>
      </c>
      <c r="DH72" s="28" t="str">
        <f t="shared" si="400"/>
        <v/>
      </c>
      <c r="DI72" s="28" t="str">
        <f t="shared" si="401"/>
        <v/>
      </c>
      <c r="DJ72" s="28" t="str">
        <f t="shared" si="402"/>
        <v/>
      </c>
      <c r="DK72" s="28" t="str">
        <f t="shared" si="403"/>
        <v/>
      </c>
      <c r="DL72" s="28" t="str">
        <f t="shared" si="404"/>
        <v/>
      </c>
      <c r="DM72" s="28" t="str">
        <f t="shared" si="405"/>
        <v/>
      </c>
      <c r="DN72" s="28" t="str">
        <f t="shared" si="406"/>
        <v/>
      </c>
      <c r="DO72" s="28" t="str">
        <f t="shared" si="407"/>
        <v/>
      </c>
      <c r="DP72" s="28" t="str">
        <f t="shared" si="408"/>
        <v/>
      </c>
      <c r="DQ72" s="28" t="str">
        <f t="shared" si="409"/>
        <v/>
      </c>
      <c r="DR72" s="28" t="str">
        <f t="shared" si="410"/>
        <v/>
      </c>
      <c r="DS72" s="28" t="str">
        <f t="shared" si="411"/>
        <v/>
      </c>
      <c r="DT72" s="28" t="str">
        <f t="shared" si="412"/>
        <v/>
      </c>
      <c r="DU72" s="28" t="str">
        <f t="shared" si="413"/>
        <v/>
      </c>
      <c r="DV72" s="28" t="str">
        <f t="shared" si="414"/>
        <v/>
      </c>
      <c r="DW72" s="28" t="str">
        <f t="shared" si="415"/>
        <v/>
      </c>
      <c r="DX72" s="28" t="str">
        <f t="shared" si="416"/>
        <v/>
      </c>
      <c r="DY72" s="28" t="str">
        <f t="shared" si="417"/>
        <v/>
      </c>
      <c r="DZ72" s="28" t="str">
        <f t="shared" si="418"/>
        <v/>
      </c>
      <c r="EA72" s="28" t="str">
        <f t="shared" si="419"/>
        <v/>
      </c>
      <c r="EB72" s="28" t="str">
        <f t="shared" si="420"/>
        <v/>
      </c>
      <c r="EC72" s="28" t="str">
        <f t="shared" si="421"/>
        <v/>
      </c>
      <c r="ED72" s="28">
        <f t="shared" si="422"/>
        <v>0</v>
      </c>
      <c r="EE72" s="501">
        <v>1949</v>
      </c>
      <c r="EF72" s="17" t="str">
        <f t="shared" si="423"/>
        <v/>
      </c>
      <c r="EG72" s="17" t="str">
        <f t="shared" si="424"/>
        <v/>
      </c>
      <c r="EH72" s="17" t="str">
        <f t="shared" si="425"/>
        <v/>
      </c>
      <c r="EI72" s="17" t="str">
        <f t="shared" si="426"/>
        <v/>
      </c>
      <c r="EJ72" s="17" t="str">
        <f t="shared" si="427"/>
        <v/>
      </c>
      <c r="EK72" s="17" t="str">
        <f t="shared" si="428"/>
        <v/>
      </c>
      <c r="EL72" s="17" t="str">
        <f t="shared" si="429"/>
        <v/>
      </c>
      <c r="EM72" s="17" t="str">
        <f t="shared" si="430"/>
        <v/>
      </c>
      <c r="EN72" s="17" t="str">
        <f t="shared" si="431"/>
        <v/>
      </c>
      <c r="EO72" s="17" t="str">
        <f t="shared" si="432"/>
        <v/>
      </c>
      <c r="EP72" s="17" t="str">
        <f t="shared" si="433"/>
        <v/>
      </c>
      <c r="EQ72" s="17" t="str">
        <f t="shared" si="434"/>
        <v/>
      </c>
      <c r="ER72" s="17" t="str">
        <f t="shared" si="435"/>
        <v/>
      </c>
      <c r="ES72" s="17" t="str">
        <f t="shared" si="436"/>
        <v/>
      </c>
      <c r="ET72" s="17" t="str">
        <f t="shared" si="437"/>
        <v/>
      </c>
      <c r="EU72" s="17" t="str">
        <f t="shared" si="438"/>
        <v/>
      </c>
      <c r="EV72" s="17" t="str">
        <f t="shared" si="439"/>
        <v/>
      </c>
      <c r="EW72" s="17" t="str">
        <f t="shared" si="440"/>
        <v/>
      </c>
      <c r="EX72" s="17" t="str">
        <f t="shared" si="441"/>
        <v/>
      </c>
      <c r="EY72" s="17" t="str">
        <f t="shared" si="442"/>
        <v/>
      </c>
      <c r="EZ72" s="17" t="str">
        <f t="shared" si="443"/>
        <v/>
      </c>
      <c r="FA72" s="17" t="str">
        <f t="shared" si="444"/>
        <v/>
      </c>
      <c r="FB72" s="17" t="str">
        <f t="shared" si="445"/>
        <v/>
      </c>
      <c r="FC72" s="17" t="str">
        <f t="shared" si="446"/>
        <v/>
      </c>
      <c r="FD72" s="17" t="str">
        <f t="shared" si="447"/>
        <v/>
      </c>
      <c r="FE72" s="17" t="str">
        <f t="shared" si="448"/>
        <v/>
      </c>
      <c r="FF72" s="17" t="str">
        <f t="shared" si="449"/>
        <v/>
      </c>
      <c r="FG72" s="17" t="str">
        <f t="shared" si="450"/>
        <v/>
      </c>
      <c r="FH72" s="17" t="str">
        <f t="shared" si="451"/>
        <v/>
      </c>
      <c r="FI72" s="17" t="str">
        <f t="shared" si="452"/>
        <v/>
      </c>
      <c r="FJ72" s="17" t="str">
        <f t="shared" si="453"/>
        <v/>
      </c>
      <c r="FK72" s="501">
        <v>1949</v>
      </c>
    </row>
    <row r="73" spans="1:167">
      <c r="A73" s="3">
        <v>1950</v>
      </c>
      <c r="B73" s="9">
        <f>(Max!B73+Min!B73)/2</f>
        <v>47.5</v>
      </c>
      <c r="C73" s="9">
        <f>(Max!C73+Min!C73)/2</f>
        <v>28</v>
      </c>
      <c r="D73" s="9">
        <f>(Max!D73+Min!D73)/2</f>
        <v>28.5</v>
      </c>
      <c r="E73" s="9">
        <f>(Max!E73+Min!E73)/2</f>
        <v>33.5</v>
      </c>
      <c r="F73" s="9">
        <f>(Max!F73+Min!F73)/2</f>
        <v>48.5</v>
      </c>
      <c r="G73" s="171">
        <f>(Max!G73+Min!G73)/2</f>
        <v>48.5</v>
      </c>
      <c r="H73" s="9">
        <f>(Max!H73+Min!H73)/2</f>
        <v>40</v>
      </c>
      <c r="I73" s="9">
        <f>(Max!I73+Min!I73)/2</f>
        <v>52.5</v>
      </c>
      <c r="J73" s="9">
        <f>(Max!J73+Min!J73)/2</f>
        <v>35.5</v>
      </c>
      <c r="K73" s="9">
        <f>(Max!K73+Min!K73)/2</f>
        <v>35</v>
      </c>
      <c r="L73" s="171">
        <f>(Max!L73+Min!L73)/2</f>
        <v>41.5</v>
      </c>
      <c r="M73" s="9">
        <f>(Max!M73+Min!M73)/2</f>
        <v>62</v>
      </c>
      <c r="N73" s="9">
        <f>(Max!N73+Min!N73)/2</f>
        <v>53</v>
      </c>
      <c r="O73" s="9">
        <f>(Max!O73+Min!O73)/2</f>
        <v>41</v>
      </c>
      <c r="P73" s="9">
        <f>(Max!P73+Min!P73)/2</f>
        <v>45</v>
      </c>
      <c r="Q73" s="171">
        <f>(Max!Q73+Min!Q73)/2</f>
        <v>36.5</v>
      </c>
      <c r="R73" s="9">
        <f>(Max!R73+Min!R73)/2</f>
        <v>34.5</v>
      </c>
      <c r="S73" s="9">
        <f>(Max!S73+Min!S73)/2</f>
        <v>42.5</v>
      </c>
      <c r="T73" s="9">
        <f>(Max!T73+Min!T73)/2</f>
        <v>36.5</v>
      </c>
      <c r="U73" s="9">
        <f>(Max!U73+Min!U73)/2</f>
        <v>39.5</v>
      </c>
      <c r="V73" s="171">
        <f>(Max!V73+Min!V73)/2</f>
        <v>51.5</v>
      </c>
      <c r="W73" s="9">
        <f>(Max!W73+Min!W73)/2</f>
        <v>41</v>
      </c>
      <c r="X73" s="9">
        <f>(Max!X73+Min!X73)/2</f>
        <v>44</v>
      </c>
      <c r="Y73" s="9">
        <f>(Max!Y73+Min!Y73)/2</f>
        <v>54</v>
      </c>
      <c r="Z73" s="9">
        <f>(Max!Z73+Min!Z73)/2</f>
        <v>50</v>
      </c>
      <c r="AA73" s="171">
        <f>(Max!AA73+Min!AA73)/2</f>
        <v>46.5</v>
      </c>
      <c r="AB73" s="9">
        <f>(Max!AB73+Min!AB73)/2</f>
        <v>63.5</v>
      </c>
      <c r="AC73" s="9">
        <f>(Max!AC73+Min!AC73)/2</f>
        <v>65</v>
      </c>
      <c r="AD73" s="9">
        <f>(Max!AD73+Min!AD73)/2</f>
        <v>50</v>
      </c>
      <c r="AE73" s="9">
        <f>(Max!AE73+Min!AE73)/2</f>
        <v>38.5</v>
      </c>
      <c r="AF73" s="171">
        <f>(Max!AF73+Min!AF73)/2</f>
        <v>42.5</v>
      </c>
      <c r="AG73" s="9">
        <f t="shared" si="325"/>
        <v>1376</v>
      </c>
      <c r="AH73" s="68">
        <f>(Max!AG73+Min!AG73)/62</f>
        <v>44.387096774193552</v>
      </c>
      <c r="AI73" s="61">
        <f t="shared" si="326"/>
        <v>65</v>
      </c>
      <c r="AJ73" s="165">
        <f t="shared" si="327"/>
        <v>28</v>
      </c>
      <c r="AK73" s="501">
        <v>1950</v>
      </c>
      <c r="AL73" s="28" t="str">
        <f t="shared" si="328"/>
        <v/>
      </c>
      <c r="AM73" s="28" t="str">
        <f t="shared" si="329"/>
        <v/>
      </c>
      <c r="AN73" s="28" t="str">
        <f t="shared" si="330"/>
        <v/>
      </c>
      <c r="AO73" s="28" t="str">
        <f t="shared" si="331"/>
        <v/>
      </c>
      <c r="AP73" s="28" t="str">
        <f t="shared" si="332"/>
        <v/>
      </c>
      <c r="AQ73" s="28" t="str">
        <f t="shared" si="333"/>
        <v/>
      </c>
      <c r="AR73" s="28" t="str">
        <f t="shared" si="334"/>
        <v/>
      </c>
      <c r="AS73" s="28" t="str">
        <f t="shared" si="335"/>
        <v/>
      </c>
      <c r="AT73" s="28" t="str">
        <f t="shared" si="336"/>
        <v/>
      </c>
      <c r="AU73" s="28" t="str">
        <f t="shared" si="337"/>
        <v/>
      </c>
      <c r="AV73" s="28" t="str">
        <f t="shared" si="338"/>
        <v/>
      </c>
      <c r="AW73" s="28" t="str">
        <f t="shared" si="339"/>
        <v/>
      </c>
      <c r="AX73" s="28" t="str">
        <f t="shared" si="340"/>
        <v/>
      </c>
      <c r="AY73" s="28" t="str">
        <f t="shared" si="341"/>
        <v/>
      </c>
      <c r="AZ73" s="28" t="str">
        <f t="shared" si="342"/>
        <v/>
      </c>
      <c r="BA73" s="28" t="str">
        <f t="shared" si="343"/>
        <v/>
      </c>
      <c r="BB73" s="28" t="str">
        <f t="shared" si="344"/>
        <v/>
      </c>
      <c r="BC73" s="28" t="str">
        <f t="shared" si="345"/>
        <v/>
      </c>
      <c r="BD73" s="28" t="str">
        <f t="shared" si="346"/>
        <v/>
      </c>
      <c r="BE73" s="28" t="str">
        <f t="shared" si="347"/>
        <v/>
      </c>
      <c r="BF73" s="28" t="str">
        <f t="shared" si="348"/>
        <v/>
      </c>
      <c r="BG73" s="28" t="str">
        <f t="shared" si="349"/>
        <v/>
      </c>
      <c r="BH73" s="28" t="str">
        <f t="shared" si="350"/>
        <v/>
      </c>
      <c r="BI73" s="28" t="str">
        <f t="shared" si="351"/>
        <v/>
      </c>
      <c r="BJ73" s="28" t="str">
        <f t="shared" si="352"/>
        <v/>
      </c>
      <c r="BK73" s="28" t="str">
        <f t="shared" si="353"/>
        <v/>
      </c>
      <c r="BL73" s="28" t="str">
        <f t="shared" si="354"/>
        <v/>
      </c>
      <c r="BM73" s="28" t="str">
        <f t="shared" si="355"/>
        <v/>
      </c>
      <c r="BN73" s="28" t="str">
        <f t="shared" si="356"/>
        <v/>
      </c>
      <c r="BO73" s="28" t="str">
        <f t="shared" si="357"/>
        <v/>
      </c>
      <c r="BP73" s="28" t="str">
        <f t="shared" si="358"/>
        <v/>
      </c>
      <c r="BQ73" s="28">
        <f t="shared" si="359"/>
        <v>0</v>
      </c>
      <c r="BR73" s="502">
        <v>1950</v>
      </c>
      <c r="BS73" s="17" t="str">
        <f t="shared" si="360"/>
        <v/>
      </c>
      <c r="BT73" s="17" t="str">
        <f t="shared" si="361"/>
        <v/>
      </c>
      <c r="BU73" s="17" t="str">
        <f t="shared" si="362"/>
        <v/>
      </c>
      <c r="BV73" s="17" t="str">
        <f t="shared" si="363"/>
        <v/>
      </c>
      <c r="BW73" s="17" t="str">
        <f t="shared" si="364"/>
        <v/>
      </c>
      <c r="BX73" s="17" t="str">
        <f t="shared" si="365"/>
        <v/>
      </c>
      <c r="BY73" s="17" t="str">
        <f t="shared" si="366"/>
        <v/>
      </c>
      <c r="BZ73" s="17" t="str">
        <f t="shared" si="367"/>
        <v/>
      </c>
      <c r="CA73" s="17" t="str">
        <f t="shared" si="368"/>
        <v/>
      </c>
      <c r="CB73" s="17" t="str">
        <f t="shared" si="369"/>
        <v/>
      </c>
      <c r="CC73" s="17" t="str">
        <f t="shared" si="370"/>
        <v/>
      </c>
      <c r="CD73" s="17" t="str">
        <f t="shared" si="371"/>
        <v/>
      </c>
      <c r="CE73" s="17" t="str">
        <f t="shared" si="372"/>
        <v/>
      </c>
      <c r="CF73" s="17" t="str">
        <f t="shared" si="373"/>
        <v/>
      </c>
      <c r="CG73" s="17" t="str">
        <f t="shared" si="374"/>
        <v/>
      </c>
      <c r="CH73" s="17" t="str">
        <f t="shared" si="375"/>
        <v/>
      </c>
      <c r="CI73" s="17" t="str">
        <f t="shared" si="376"/>
        <v/>
      </c>
      <c r="CJ73" s="17" t="str">
        <f t="shared" si="377"/>
        <v/>
      </c>
      <c r="CK73" s="17" t="str">
        <f t="shared" si="378"/>
        <v/>
      </c>
      <c r="CL73" s="17" t="str">
        <f t="shared" si="379"/>
        <v/>
      </c>
      <c r="CM73" s="17" t="str">
        <f t="shared" si="380"/>
        <v/>
      </c>
      <c r="CN73" s="17" t="str">
        <f t="shared" si="381"/>
        <v/>
      </c>
      <c r="CO73" s="17" t="str">
        <f t="shared" si="382"/>
        <v/>
      </c>
      <c r="CP73" s="17" t="str">
        <f t="shared" si="383"/>
        <v/>
      </c>
      <c r="CQ73" s="17" t="str">
        <f t="shared" si="384"/>
        <v/>
      </c>
      <c r="CR73" s="17" t="str">
        <f t="shared" si="385"/>
        <v/>
      </c>
      <c r="CS73" s="17" t="str">
        <f t="shared" si="386"/>
        <v/>
      </c>
      <c r="CT73" s="17" t="str">
        <f t="shared" si="387"/>
        <v/>
      </c>
      <c r="CU73" s="17" t="str">
        <f t="shared" si="388"/>
        <v/>
      </c>
      <c r="CV73" s="17" t="str">
        <f t="shared" si="389"/>
        <v/>
      </c>
      <c r="CW73" s="17" t="str">
        <f t="shared" si="390"/>
        <v/>
      </c>
      <c r="CX73" s="501">
        <v>1950</v>
      </c>
      <c r="CY73" s="28" t="str">
        <f t="shared" si="391"/>
        <v/>
      </c>
      <c r="CZ73" s="28">
        <f t="shared" si="392"/>
        <v>1</v>
      </c>
      <c r="DA73" s="28">
        <f t="shared" si="393"/>
        <v>1</v>
      </c>
      <c r="DB73" s="28" t="str">
        <f t="shared" si="394"/>
        <v/>
      </c>
      <c r="DC73" s="28" t="str">
        <f t="shared" si="395"/>
        <v/>
      </c>
      <c r="DD73" s="28" t="str">
        <f t="shared" si="396"/>
        <v/>
      </c>
      <c r="DE73" s="28" t="str">
        <f t="shared" si="397"/>
        <v/>
      </c>
      <c r="DF73" s="28" t="str">
        <f t="shared" si="398"/>
        <v/>
      </c>
      <c r="DG73" s="28" t="str">
        <f t="shared" si="399"/>
        <v/>
      </c>
      <c r="DH73" s="28" t="str">
        <f t="shared" si="400"/>
        <v/>
      </c>
      <c r="DI73" s="28" t="str">
        <f t="shared" si="401"/>
        <v/>
      </c>
      <c r="DJ73" s="28" t="str">
        <f t="shared" si="402"/>
        <v/>
      </c>
      <c r="DK73" s="28" t="str">
        <f t="shared" si="403"/>
        <v/>
      </c>
      <c r="DL73" s="28" t="str">
        <f t="shared" si="404"/>
        <v/>
      </c>
      <c r="DM73" s="28" t="str">
        <f t="shared" si="405"/>
        <v/>
      </c>
      <c r="DN73" s="28" t="str">
        <f t="shared" si="406"/>
        <v/>
      </c>
      <c r="DO73" s="28" t="str">
        <f t="shared" si="407"/>
        <v/>
      </c>
      <c r="DP73" s="28" t="str">
        <f t="shared" si="408"/>
        <v/>
      </c>
      <c r="DQ73" s="28" t="str">
        <f t="shared" si="409"/>
        <v/>
      </c>
      <c r="DR73" s="28" t="str">
        <f t="shared" si="410"/>
        <v/>
      </c>
      <c r="DS73" s="28" t="str">
        <f t="shared" si="411"/>
        <v/>
      </c>
      <c r="DT73" s="28" t="str">
        <f t="shared" si="412"/>
        <v/>
      </c>
      <c r="DU73" s="28" t="str">
        <f t="shared" si="413"/>
        <v/>
      </c>
      <c r="DV73" s="28" t="str">
        <f t="shared" si="414"/>
        <v/>
      </c>
      <c r="DW73" s="28" t="str">
        <f t="shared" si="415"/>
        <v/>
      </c>
      <c r="DX73" s="28" t="str">
        <f t="shared" si="416"/>
        <v/>
      </c>
      <c r="DY73" s="28" t="str">
        <f t="shared" si="417"/>
        <v/>
      </c>
      <c r="DZ73" s="28" t="str">
        <f t="shared" si="418"/>
        <v/>
      </c>
      <c r="EA73" s="28" t="str">
        <f t="shared" si="419"/>
        <v/>
      </c>
      <c r="EB73" s="28" t="str">
        <f t="shared" si="420"/>
        <v/>
      </c>
      <c r="EC73" s="28" t="str">
        <f t="shared" si="421"/>
        <v/>
      </c>
      <c r="ED73" s="28">
        <f t="shared" si="422"/>
        <v>2</v>
      </c>
      <c r="EE73" s="501">
        <v>1950</v>
      </c>
      <c r="EF73" s="17" t="str">
        <f t="shared" si="423"/>
        <v/>
      </c>
      <c r="EG73" s="17" t="str">
        <f t="shared" si="424"/>
        <v/>
      </c>
      <c r="EH73" s="17" t="str">
        <f t="shared" si="425"/>
        <v/>
      </c>
      <c r="EI73" s="17" t="str">
        <f t="shared" si="426"/>
        <v/>
      </c>
      <c r="EJ73" s="17" t="str">
        <f t="shared" si="427"/>
        <v/>
      </c>
      <c r="EK73" s="17" t="str">
        <f t="shared" si="428"/>
        <v/>
      </c>
      <c r="EL73" s="17" t="str">
        <f t="shared" si="429"/>
        <v/>
      </c>
      <c r="EM73" s="17" t="str">
        <f t="shared" si="430"/>
        <v/>
      </c>
      <c r="EN73" s="17" t="str">
        <f t="shared" si="431"/>
        <v/>
      </c>
      <c r="EO73" s="17" t="str">
        <f t="shared" si="432"/>
        <v/>
      </c>
      <c r="EP73" s="17" t="str">
        <f t="shared" si="433"/>
        <v/>
      </c>
      <c r="EQ73" s="17" t="str">
        <f t="shared" si="434"/>
        <v/>
      </c>
      <c r="ER73" s="17" t="str">
        <f t="shared" si="435"/>
        <v/>
      </c>
      <c r="ES73" s="17" t="str">
        <f t="shared" si="436"/>
        <v/>
      </c>
      <c r="ET73" s="17" t="str">
        <f t="shared" si="437"/>
        <v/>
      </c>
      <c r="EU73" s="17" t="str">
        <f t="shared" si="438"/>
        <v/>
      </c>
      <c r="EV73" s="17" t="str">
        <f t="shared" si="439"/>
        <v/>
      </c>
      <c r="EW73" s="17" t="str">
        <f t="shared" si="440"/>
        <v/>
      </c>
      <c r="EX73" s="17" t="str">
        <f t="shared" si="441"/>
        <v/>
      </c>
      <c r="EY73" s="17" t="str">
        <f t="shared" si="442"/>
        <v/>
      </c>
      <c r="EZ73" s="17" t="str">
        <f t="shared" si="443"/>
        <v/>
      </c>
      <c r="FA73" s="17" t="str">
        <f t="shared" si="444"/>
        <v/>
      </c>
      <c r="FB73" s="17" t="str">
        <f t="shared" si="445"/>
        <v/>
      </c>
      <c r="FC73" s="17" t="str">
        <f t="shared" si="446"/>
        <v/>
      </c>
      <c r="FD73" s="17" t="str">
        <f t="shared" si="447"/>
        <v/>
      </c>
      <c r="FE73" s="17" t="str">
        <f t="shared" si="448"/>
        <v/>
      </c>
      <c r="FF73" s="17" t="str">
        <f t="shared" si="449"/>
        <v/>
      </c>
      <c r="FG73" s="17" t="str">
        <f t="shared" si="450"/>
        <v/>
      </c>
      <c r="FH73" s="17" t="str">
        <f t="shared" si="451"/>
        <v/>
      </c>
      <c r="FI73" s="17" t="str">
        <f t="shared" si="452"/>
        <v/>
      </c>
      <c r="FJ73" s="17" t="str">
        <f t="shared" si="453"/>
        <v/>
      </c>
      <c r="FK73" s="501">
        <v>1950</v>
      </c>
    </row>
    <row r="74" spans="1:167">
      <c r="A74" s="3">
        <v>1951</v>
      </c>
      <c r="B74" s="9">
        <f>(Max!B74+Min!B74)/2</f>
        <v>51</v>
      </c>
      <c r="C74" s="9">
        <f>(Max!C74+Min!C74)/2</f>
        <v>52</v>
      </c>
      <c r="D74" s="9">
        <f>(Max!D74+Min!D74)/2</f>
        <v>47</v>
      </c>
      <c r="E74" s="9">
        <f>(Max!E74+Min!E74)/2</f>
        <v>46.5</v>
      </c>
      <c r="F74" s="9">
        <f>(Max!F74+Min!F74)/2</f>
        <v>47</v>
      </c>
      <c r="G74" s="171">
        <f>(Max!G74+Min!G74)/2</f>
        <v>48</v>
      </c>
      <c r="H74" s="9">
        <f>(Max!H74+Min!H74)/2</f>
        <v>61.5</v>
      </c>
      <c r="I74" s="9">
        <f>(Max!I74+Min!I74)/2</f>
        <v>46</v>
      </c>
      <c r="J74" s="9">
        <f>(Max!J74+Min!J74)/2</f>
        <v>43.5</v>
      </c>
      <c r="K74" s="9">
        <f>(Max!K74+Min!K74)/2</f>
        <v>35</v>
      </c>
      <c r="L74" s="171">
        <f>(Max!L74+Min!L74)/2</f>
        <v>39</v>
      </c>
      <c r="M74" s="9">
        <f>(Max!M74+Min!M74)/2</f>
        <v>40</v>
      </c>
      <c r="N74" s="9">
        <f>(Max!N74+Min!N74)/2</f>
        <v>40</v>
      </c>
      <c r="O74" s="9">
        <f>(Max!O74+Min!O74)/2</f>
        <v>40.5</v>
      </c>
      <c r="P74" s="9">
        <f>(Max!P74+Min!P74)/2</f>
        <v>39</v>
      </c>
      <c r="Q74" s="171">
        <f>(Max!Q74+Min!Q74)/2</f>
        <v>43</v>
      </c>
      <c r="R74" s="9">
        <f>(Max!R74+Min!R74)/2</f>
        <v>42.5</v>
      </c>
      <c r="S74" s="9">
        <f>(Max!S74+Min!S74)/2</f>
        <v>41</v>
      </c>
      <c r="T74" s="9">
        <f>(Max!T74+Min!T74)/2</f>
        <v>48</v>
      </c>
      <c r="U74" s="9">
        <f>(Max!U74+Min!U74)/2</f>
        <v>44.5</v>
      </c>
      <c r="V74" s="171">
        <f>(Max!V74+Min!V74)/2</f>
        <v>48</v>
      </c>
      <c r="W74" s="9">
        <f>(Max!W74+Min!W74)/2</f>
        <v>39.5</v>
      </c>
      <c r="X74" s="9">
        <f>(Max!X74+Min!X74)/2</f>
        <v>54</v>
      </c>
      <c r="Y74" s="9">
        <f>(Max!Y74+Min!Y74)/2</f>
        <v>55.5</v>
      </c>
      <c r="Z74" s="9">
        <f>(Max!Z74+Min!Z74)/2</f>
        <v>42.5</v>
      </c>
      <c r="AA74" s="171">
        <f>(Max!AA74+Min!AA74)/2</f>
        <v>40.5</v>
      </c>
      <c r="AB74" s="9">
        <f>(Max!AB74+Min!AB74)/2</f>
        <v>43.5</v>
      </c>
      <c r="AC74" s="9">
        <f>(Max!AC74+Min!AC74)/2</f>
        <v>53</v>
      </c>
      <c r="AD74" s="9">
        <f>(Max!AD74+Min!AD74)/2</f>
        <v>63.5</v>
      </c>
      <c r="AE74" s="9">
        <f>(Max!AE74+Min!AE74)/2</f>
        <v>62.5</v>
      </c>
      <c r="AF74" s="171">
        <f>(Max!AF74+Min!AF74)/2</f>
        <v>51.5</v>
      </c>
      <c r="AG74" s="9">
        <f t="shared" si="325"/>
        <v>1449</v>
      </c>
      <c r="AH74" s="68">
        <f>(Max!AG74+Min!AG74)/62</f>
        <v>46.741935483870968</v>
      </c>
      <c r="AI74" s="61">
        <f t="shared" si="326"/>
        <v>63.5</v>
      </c>
      <c r="AJ74" s="165">
        <f t="shared" si="327"/>
        <v>35</v>
      </c>
      <c r="AK74" s="501">
        <v>1951</v>
      </c>
      <c r="AL74" s="28" t="str">
        <f t="shared" si="328"/>
        <v/>
      </c>
      <c r="AM74" s="28" t="str">
        <f t="shared" si="329"/>
        <v/>
      </c>
      <c r="AN74" s="28" t="str">
        <f t="shared" si="330"/>
        <v/>
      </c>
      <c r="AO74" s="28" t="str">
        <f t="shared" si="331"/>
        <v/>
      </c>
      <c r="AP74" s="28" t="str">
        <f t="shared" si="332"/>
        <v/>
      </c>
      <c r="AQ74" s="28" t="str">
        <f t="shared" si="333"/>
        <v/>
      </c>
      <c r="AR74" s="28" t="str">
        <f t="shared" si="334"/>
        <v/>
      </c>
      <c r="AS74" s="28" t="str">
        <f t="shared" si="335"/>
        <v/>
      </c>
      <c r="AT74" s="28" t="str">
        <f t="shared" si="336"/>
        <v/>
      </c>
      <c r="AU74" s="28" t="str">
        <f t="shared" si="337"/>
        <v/>
      </c>
      <c r="AV74" s="28" t="str">
        <f t="shared" si="338"/>
        <v/>
      </c>
      <c r="AW74" s="28" t="str">
        <f t="shared" si="339"/>
        <v/>
      </c>
      <c r="AX74" s="28" t="str">
        <f t="shared" si="340"/>
        <v/>
      </c>
      <c r="AY74" s="28" t="str">
        <f t="shared" si="341"/>
        <v/>
      </c>
      <c r="AZ74" s="28" t="str">
        <f t="shared" si="342"/>
        <v/>
      </c>
      <c r="BA74" s="28" t="str">
        <f t="shared" si="343"/>
        <v/>
      </c>
      <c r="BB74" s="28" t="str">
        <f t="shared" si="344"/>
        <v/>
      </c>
      <c r="BC74" s="28" t="str">
        <f t="shared" si="345"/>
        <v/>
      </c>
      <c r="BD74" s="28" t="str">
        <f t="shared" si="346"/>
        <v/>
      </c>
      <c r="BE74" s="28" t="str">
        <f t="shared" si="347"/>
        <v/>
      </c>
      <c r="BF74" s="28" t="str">
        <f t="shared" si="348"/>
        <v/>
      </c>
      <c r="BG74" s="28" t="str">
        <f t="shared" si="349"/>
        <v/>
      </c>
      <c r="BH74" s="28" t="str">
        <f t="shared" si="350"/>
        <v/>
      </c>
      <c r="BI74" s="28" t="str">
        <f t="shared" si="351"/>
        <v/>
      </c>
      <c r="BJ74" s="28" t="str">
        <f t="shared" si="352"/>
        <v/>
      </c>
      <c r="BK74" s="28" t="str">
        <f t="shared" si="353"/>
        <v/>
      </c>
      <c r="BL74" s="28" t="str">
        <f t="shared" si="354"/>
        <v/>
      </c>
      <c r="BM74" s="28" t="str">
        <f t="shared" si="355"/>
        <v/>
      </c>
      <c r="BN74" s="28" t="str">
        <f t="shared" si="356"/>
        <v/>
      </c>
      <c r="BO74" s="28" t="str">
        <f t="shared" si="357"/>
        <v/>
      </c>
      <c r="BP74" s="28" t="str">
        <f t="shared" si="358"/>
        <v/>
      </c>
      <c r="BQ74" s="28">
        <f t="shared" si="359"/>
        <v>0</v>
      </c>
      <c r="BR74" s="502">
        <v>1951</v>
      </c>
      <c r="BS74" s="17" t="str">
        <f t="shared" si="360"/>
        <v/>
      </c>
      <c r="BT74" s="17" t="str">
        <f t="shared" si="361"/>
        <v/>
      </c>
      <c r="BU74" s="17" t="str">
        <f t="shared" si="362"/>
        <v/>
      </c>
      <c r="BV74" s="17" t="str">
        <f t="shared" si="363"/>
        <v/>
      </c>
      <c r="BW74" s="17" t="str">
        <f t="shared" si="364"/>
        <v/>
      </c>
      <c r="BX74" s="17" t="str">
        <f t="shared" si="365"/>
        <v/>
      </c>
      <c r="BY74" s="17" t="str">
        <f t="shared" si="366"/>
        <v/>
      </c>
      <c r="BZ74" s="17" t="str">
        <f t="shared" si="367"/>
        <v/>
      </c>
      <c r="CA74" s="17" t="str">
        <f t="shared" si="368"/>
        <v/>
      </c>
      <c r="CB74" s="17" t="str">
        <f t="shared" si="369"/>
        <v/>
      </c>
      <c r="CC74" s="17" t="str">
        <f t="shared" si="370"/>
        <v/>
      </c>
      <c r="CD74" s="17" t="str">
        <f t="shared" si="371"/>
        <v/>
      </c>
      <c r="CE74" s="17" t="str">
        <f t="shared" si="372"/>
        <v/>
      </c>
      <c r="CF74" s="17" t="str">
        <f t="shared" si="373"/>
        <v/>
      </c>
      <c r="CG74" s="17" t="str">
        <f t="shared" si="374"/>
        <v/>
      </c>
      <c r="CH74" s="17" t="str">
        <f t="shared" si="375"/>
        <v/>
      </c>
      <c r="CI74" s="17" t="str">
        <f t="shared" si="376"/>
        <v/>
      </c>
      <c r="CJ74" s="17" t="str">
        <f t="shared" si="377"/>
        <v/>
      </c>
      <c r="CK74" s="17" t="str">
        <f t="shared" si="378"/>
        <v/>
      </c>
      <c r="CL74" s="17" t="str">
        <f t="shared" si="379"/>
        <v/>
      </c>
      <c r="CM74" s="17" t="str">
        <f t="shared" si="380"/>
        <v/>
      </c>
      <c r="CN74" s="17" t="str">
        <f t="shared" si="381"/>
        <v/>
      </c>
      <c r="CO74" s="17" t="str">
        <f t="shared" si="382"/>
        <v/>
      </c>
      <c r="CP74" s="17" t="str">
        <f t="shared" si="383"/>
        <v/>
      </c>
      <c r="CQ74" s="17" t="str">
        <f t="shared" si="384"/>
        <v/>
      </c>
      <c r="CR74" s="17" t="str">
        <f t="shared" si="385"/>
        <v/>
      </c>
      <c r="CS74" s="17" t="str">
        <f t="shared" si="386"/>
        <v/>
      </c>
      <c r="CT74" s="17" t="str">
        <f t="shared" si="387"/>
        <v/>
      </c>
      <c r="CU74" s="17" t="str">
        <f t="shared" si="388"/>
        <v/>
      </c>
      <c r="CV74" s="17" t="str">
        <f t="shared" si="389"/>
        <v/>
      </c>
      <c r="CW74" s="17" t="str">
        <f t="shared" si="390"/>
        <v/>
      </c>
      <c r="CX74" s="501">
        <v>1951</v>
      </c>
      <c r="CY74" s="28" t="str">
        <f t="shared" si="391"/>
        <v/>
      </c>
      <c r="CZ74" s="28" t="str">
        <f t="shared" si="392"/>
        <v/>
      </c>
      <c r="DA74" s="28" t="str">
        <f t="shared" si="393"/>
        <v/>
      </c>
      <c r="DB74" s="28" t="str">
        <f t="shared" si="394"/>
        <v/>
      </c>
      <c r="DC74" s="28" t="str">
        <f t="shared" si="395"/>
        <v/>
      </c>
      <c r="DD74" s="28" t="str">
        <f t="shared" si="396"/>
        <v/>
      </c>
      <c r="DE74" s="28" t="str">
        <f t="shared" si="397"/>
        <v/>
      </c>
      <c r="DF74" s="28" t="str">
        <f t="shared" si="398"/>
        <v/>
      </c>
      <c r="DG74" s="28" t="str">
        <f t="shared" si="399"/>
        <v/>
      </c>
      <c r="DH74" s="28" t="str">
        <f t="shared" si="400"/>
        <v/>
      </c>
      <c r="DI74" s="28" t="str">
        <f t="shared" si="401"/>
        <v/>
      </c>
      <c r="DJ74" s="28" t="str">
        <f t="shared" si="402"/>
        <v/>
      </c>
      <c r="DK74" s="28" t="str">
        <f t="shared" si="403"/>
        <v/>
      </c>
      <c r="DL74" s="28" t="str">
        <f t="shared" si="404"/>
        <v/>
      </c>
      <c r="DM74" s="28" t="str">
        <f t="shared" si="405"/>
        <v/>
      </c>
      <c r="DN74" s="28" t="str">
        <f t="shared" si="406"/>
        <v/>
      </c>
      <c r="DO74" s="28" t="str">
        <f t="shared" si="407"/>
        <v/>
      </c>
      <c r="DP74" s="28" t="str">
        <f t="shared" si="408"/>
        <v/>
      </c>
      <c r="DQ74" s="28" t="str">
        <f t="shared" si="409"/>
        <v/>
      </c>
      <c r="DR74" s="28" t="str">
        <f t="shared" si="410"/>
        <v/>
      </c>
      <c r="DS74" s="28" t="str">
        <f t="shared" si="411"/>
        <v/>
      </c>
      <c r="DT74" s="28" t="str">
        <f t="shared" si="412"/>
        <v/>
      </c>
      <c r="DU74" s="28" t="str">
        <f t="shared" si="413"/>
        <v/>
      </c>
      <c r="DV74" s="28" t="str">
        <f t="shared" si="414"/>
        <v/>
      </c>
      <c r="DW74" s="28" t="str">
        <f t="shared" si="415"/>
        <v/>
      </c>
      <c r="DX74" s="28" t="str">
        <f t="shared" si="416"/>
        <v/>
      </c>
      <c r="DY74" s="28" t="str">
        <f t="shared" si="417"/>
        <v/>
      </c>
      <c r="DZ74" s="28" t="str">
        <f t="shared" si="418"/>
        <v/>
      </c>
      <c r="EA74" s="28" t="str">
        <f t="shared" si="419"/>
        <v/>
      </c>
      <c r="EB74" s="28" t="str">
        <f t="shared" si="420"/>
        <v/>
      </c>
      <c r="EC74" s="28" t="str">
        <f t="shared" si="421"/>
        <v/>
      </c>
      <c r="ED74" s="28">
        <f t="shared" si="422"/>
        <v>0</v>
      </c>
      <c r="EE74" s="501">
        <v>1951</v>
      </c>
      <c r="EF74" s="17" t="str">
        <f t="shared" si="423"/>
        <v/>
      </c>
      <c r="EG74" s="17" t="str">
        <f t="shared" si="424"/>
        <v/>
      </c>
      <c r="EH74" s="17" t="str">
        <f t="shared" si="425"/>
        <v/>
      </c>
      <c r="EI74" s="17" t="str">
        <f t="shared" si="426"/>
        <v/>
      </c>
      <c r="EJ74" s="17" t="str">
        <f t="shared" si="427"/>
        <v/>
      </c>
      <c r="EK74" s="17" t="str">
        <f t="shared" si="428"/>
        <v/>
      </c>
      <c r="EL74" s="17" t="str">
        <f t="shared" si="429"/>
        <v/>
      </c>
      <c r="EM74" s="17" t="str">
        <f t="shared" si="430"/>
        <v/>
      </c>
      <c r="EN74" s="17" t="str">
        <f t="shared" si="431"/>
        <v/>
      </c>
      <c r="EO74" s="17" t="str">
        <f t="shared" si="432"/>
        <v/>
      </c>
      <c r="EP74" s="17" t="str">
        <f t="shared" si="433"/>
        <v/>
      </c>
      <c r="EQ74" s="17" t="str">
        <f t="shared" si="434"/>
        <v/>
      </c>
      <c r="ER74" s="17" t="str">
        <f t="shared" si="435"/>
        <v/>
      </c>
      <c r="ES74" s="17" t="str">
        <f t="shared" si="436"/>
        <v/>
      </c>
      <c r="ET74" s="17" t="str">
        <f t="shared" si="437"/>
        <v/>
      </c>
      <c r="EU74" s="17" t="str">
        <f t="shared" si="438"/>
        <v/>
      </c>
      <c r="EV74" s="17" t="str">
        <f t="shared" si="439"/>
        <v/>
      </c>
      <c r="EW74" s="17" t="str">
        <f t="shared" si="440"/>
        <v/>
      </c>
      <c r="EX74" s="17" t="str">
        <f t="shared" si="441"/>
        <v/>
      </c>
      <c r="EY74" s="17" t="str">
        <f t="shared" si="442"/>
        <v/>
      </c>
      <c r="EZ74" s="17" t="str">
        <f t="shared" si="443"/>
        <v/>
      </c>
      <c r="FA74" s="17" t="str">
        <f t="shared" si="444"/>
        <v/>
      </c>
      <c r="FB74" s="17" t="str">
        <f t="shared" si="445"/>
        <v/>
      </c>
      <c r="FC74" s="17" t="str">
        <f t="shared" si="446"/>
        <v/>
      </c>
      <c r="FD74" s="17" t="str">
        <f t="shared" si="447"/>
        <v/>
      </c>
      <c r="FE74" s="17" t="str">
        <f t="shared" si="448"/>
        <v/>
      </c>
      <c r="FF74" s="17" t="str">
        <f t="shared" si="449"/>
        <v/>
      </c>
      <c r="FG74" s="17" t="str">
        <f t="shared" si="450"/>
        <v/>
      </c>
      <c r="FH74" s="17" t="str">
        <f t="shared" si="451"/>
        <v/>
      </c>
      <c r="FI74" s="17" t="str">
        <f t="shared" si="452"/>
        <v/>
      </c>
      <c r="FJ74" s="17" t="str">
        <f t="shared" si="453"/>
        <v/>
      </c>
      <c r="FK74" s="501">
        <v>1951</v>
      </c>
    </row>
    <row r="75" spans="1:167">
      <c r="A75" s="3">
        <v>1952</v>
      </c>
      <c r="B75" s="9">
        <f>(Max!B75+Min!B75)/2</f>
        <v>35</v>
      </c>
      <c r="C75" s="9">
        <f>(Max!C75+Min!C75)/2</f>
        <v>36</v>
      </c>
      <c r="D75" s="9">
        <f>(Max!D75+Min!D75)/2</f>
        <v>37</v>
      </c>
      <c r="E75" s="9">
        <f>(Max!E75+Min!E75)/2</f>
        <v>39.5</v>
      </c>
      <c r="F75" s="9">
        <f>(Max!F75+Min!F75)/2</f>
        <v>41.5</v>
      </c>
      <c r="G75" s="171">
        <f>(Max!G75+Min!G75)/2</f>
        <v>36</v>
      </c>
      <c r="H75" s="9">
        <f>(Max!H75+Min!H75)/2</f>
        <v>34.5</v>
      </c>
      <c r="I75" s="9">
        <f>(Max!I75+Min!I75)/2</f>
        <v>34.5</v>
      </c>
      <c r="J75" s="9">
        <f>(Max!J75+Min!J75)/2</f>
        <v>36.5</v>
      </c>
      <c r="K75" s="9">
        <f>(Max!K75+Min!K75)/2</f>
        <v>46.5</v>
      </c>
      <c r="L75" s="171">
        <f>(Max!L75+Min!L75)/2</f>
        <v>56.5</v>
      </c>
      <c r="M75" s="9">
        <f>(Max!M75+Min!M75)/2</f>
        <v>46</v>
      </c>
      <c r="N75" s="9">
        <f>(Max!N75+Min!N75)/2</f>
        <v>55.5</v>
      </c>
      <c r="O75" s="9">
        <f>(Max!O75+Min!O75)/2</f>
        <v>44.5</v>
      </c>
      <c r="P75" s="9">
        <f>(Max!P75+Min!P75)/2</f>
        <v>36.5</v>
      </c>
      <c r="Q75" s="171">
        <f>(Max!Q75+Min!Q75)/2</f>
        <v>35</v>
      </c>
      <c r="R75" s="9">
        <f>(Max!R75+Min!R75)/2</f>
        <v>42.5</v>
      </c>
      <c r="S75" s="9">
        <f>(Max!S75+Min!S75)/2</f>
        <v>43</v>
      </c>
      <c r="T75" s="9">
        <f>(Max!T75+Min!T75)/2</f>
        <v>52.5</v>
      </c>
      <c r="U75" s="9">
        <f>(Max!U75+Min!U75)/2</f>
        <v>57</v>
      </c>
      <c r="V75" s="171">
        <f>(Max!V75+Min!V75)/2</f>
        <v>68.5</v>
      </c>
      <c r="W75" s="9">
        <f>(Max!W75+Min!W75)/2</f>
        <v>68.5</v>
      </c>
      <c r="X75" s="9">
        <f>(Max!X75+Min!X75)/2</f>
        <v>62.5</v>
      </c>
      <c r="Y75" s="9">
        <f>(Max!Y75+Min!Y75)/2</f>
        <v>49.5</v>
      </c>
      <c r="Z75" s="9">
        <f>(Max!Z75+Min!Z75)/2</f>
        <v>45.5</v>
      </c>
      <c r="AA75" s="171">
        <f>(Max!AA75+Min!AA75)/2</f>
        <v>49</v>
      </c>
      <c r="AB75" s="9">
        <f>(Max!AB75+Min!AB75)/2</f>
        <v>50</v>
      </c>
      <c r="AC75" s="9">
        <f>(Max!AC75+Min!AC75)/2</f>
        <v>48</v>
      </c>
      <c r="AD75" s="9">
        <f>(Max!AD75+Min!AD75)/2</f>
        <v>47.5</v>
      </c>
      <c r="AE75" s="9">
        <f>(Max!AE75+Min!AE75)/2</f>
        <v>47</v>
      </c>
      <c r="AF75" s="171">
        <f>(Max!AF75+Min!AF75)/2</f>
        <v>52.5</v>
      </c>
      <c r="AG75" s="9">
        <f t="shared" si="325"/>
        <v>1434.5</v>
      </c>
      <c r="AH75" s="68">
        <f>(Max!AG75+Min!AG75)/62</f>
        <v>46.274193548387096</v>
      </c>
      <c r="AI75" s="61">
        <f t="shared" si="326"/>
        <v>68.5</v>
      </c>
      <c r="AJ75" s="165">
        <f t="shared" si="327"/>
        <v>34.5</v>
      </c>
      <c r="AK75" s="501">
        <v>1952</v>
      </c>
      <c r="AL75" s="28" t="str">
        <f t="shared" si="328"/>
        <v/>
      </c>
      <c r="AM75" s="28" t="str">
        <f t="shared" si="329"/>
        <v/>
      </c>
      <c r="AN75" s="28" t="str">
        <f t="shared" si="330"/>
        <v/>
      </c>
      <c r="AO75" s="28" t="str">
        <f t="shared" si="331"/>
        <v/>
      </c>
      <c r="AP75" s="28" t="str">
        <f t="shared" si="332"/>
        <v/>
      </c>
      <c r="AQ75" s="28" t="str">
        <f t="shared" si="333"/>
        <v/>
      </c>
      <c r="AR75" s="28" t="str">
        <f t="shared" si="334"/>
        <v/>
      </c>
      <c r="AS75" s="28" t="str">
        <f t="shared" si="335"/>
        <v/>
      </c>
      <c r="AT75" s="28" t="str">
        <f t="shared" si="336"/>
        <v/>
      </c>
      <c r="AU75" s="28" t="str">
        <f t="shared" si="337"/>
        <v/>
      </c>
      <c r="AV75" s="28" t="str">
        <f t="shared" si="338"/>
        <v/>
      </c>
      <c r="AW75" s="28" t="str">
        <f t="shared" si="339"/>
        <v/>
      </c>
      <c r="AX75" s="28" t="str">
        <f t="shared" si="340"/>
        <v/>
      </c>
      <c r="AY75" s="28" t="str">
        <f t="shared" si="341"/>
        <v/>
      </c>
      <c r="AZ75" s="28" t="str">
        <f t="shared" si="342"/>
        <v/>
      </c>
      <c r="BA75" s="28" t="str">
        <f t="shared" si="343"/>
        <v/>
      </c>
      <c r="BB75" s="28" t="str">
        <f t="shared" si="344"/>
        <v/>
      </c>
      <c r="BC75" s="28" t="str">
        <f t="shared" si="345"/>
        <v/>
      </c>
      <c r="BD75" s="28" t="str">
        <f t="shared" si="346"/>
        <v/>
      </c>
      <c r="BE75" s="28" t="str">
        <f t="shared" si="347"/>
        <v/>
      </c>
      <c r="BF75" s="28" t="str">
        <f t="shared" si="348"/>
        <v/>
      </c>
      <c r="BG75" s="28" t="str">
        <f t="shared" si="349"/>
        <v/>
      </c>
      <c r="BH75" s="28" t="str">
        <f t="shared" si="350"/>
        <v/>
      </c>
      <c r="BI75" s="28" t="str">
        <f t="shared" si="351"/>
        <v/>
      </c>
      <c r="BJ75" s="28" t="str">
        <f t="shared" si="352"/>
        <v/>
      </c>
      <c r="BK75" s="28" t="str">
        <f t="shared" si="353"/>
        <v/>
      </c>
      <c r="BL75" s="28" t="str">
        <f t="shared" si="354"/>
        <v/>
      </c>
      <c r="BM75" s="28" t="str">
        <f t="shared" si="355"/>
        <v/>
      </c>
      <c r="BN75" s="28" t="str">
        <f t="shared" si="356"/>
        <v/>
      </c>
      <c r="BO75" s="28" t="str">
        <f t="shared" si="357"/>
        <v/>
      </c>
      <c r="BP75" s="28" t="str">
        <f t="shared" si="358"/>
        <v/>
      </c>
      <c r="BQ75" s="28">
        <f t="shared" si="359"/>
        <v>0</v>
      </c>
      <c r="BR75" s="502">
        <v>1952</v>
      </c>
      <c r="BS75" s="17" t="str">
        <f t="shared" si="360"/>
        <v/>
      </c>
      <c r="BT75" s="17" t="str">
        <f t="shared" si="361"/>
        <v/>
      </c>
      <c r="BU75" s="17" t="str">
        <f t="shared" si="362"/>
        <v/>
      </c>
      <c r="BV75" s="17" t="str">
        <f t="shared" si="363"/>
        <v/>
      </c>
      <c r="BW75" s="17" t="str">
        <f t="shared" si="364"/>
        <v/>
      </c>
      <c r="BX75" s="17" t="str">
        <f t="shared" si="365"/>
        <v/>
      </c>
      <c r="BY75" s="17" t="str">
        <f t="shared" si="366"/>
        <v/>
      </c>
      <c r="BZ75" s="17" t="str">
        <f t="shared" si="367"/>
        <v/>
      </c>
      <c r="CA75" s="17" t="str">
        <f t="shared" si="368"/>
        <v/>
      </c>
      <c r="CB75" s="17" t="str">
        <f t="shared" si="369"/>
        <v/>
      </c>
      <c r="CC75" s="17" t="str">
        <f t="shared" si="370"/>
        <v/>
      </c>
      <c r="CD75" s="17" t="str">
        <f t="shared" si="371"/>
        <v/>
      </c>
      <c r="CE75" s="17" t="str">
        <f t="shared" si="372"/>
        <v/>
      </c>
      <c r="CF75" s="17" t="str">
        <f t="shared" si="373"/>
        <v/>
      </c>
      <c r="CG75" s="17" t="str">
        <f t="shared" si="374"/>
        <v/>
      </c>
      <c r="CH75" s="17" t="str">
        <f t="shared" si="375"/>
        <v/>
      </c>
      <c r="CI75" s="17" t="str">
        <f t="shared" si="376"/>
        <v/>
      </c>
      <c r="CJ75" s="17" t="str">
        <f t="shared" si="377"/>
        <v/>
      </c>
      <c r="CK75" s="17" t="str">
        <f t="shared" si="378"/>
        <v/>
      </c>
      <c r="CL75" s="17" t="str">
        <f t="shared" si="379"/>
        <v/>
      </c>
      <c r="CM75" s="17" t="str">
        <f t="shared" si="380"/>
        <v/>
      </c>
      <c r="CN75" s="17" t="str">
        <f t="shared" si="381"/>
        <v/>
      </c>
      <c r="CO75" s="17" t="str">
        <f t="shared" si="382"/>
        <v/>
      </c>
      <c r="CP75" s="17" t="str">
        <f t="shared" si="383"/>
        <v/>
      </c>
      <c r="CQ75" s="17" t="str">
        <f t="shared" si="384"/>
        <v/>
      </c>
      <c r="CR75" s="17" t="str">
        <f t="shared" si="385"/>
        <v/>
      </c>
      <c r="CS75" s="17" t="str">
        <f t="shared" si="386"/>
        <v/>
      </c>
      <c r="CT75" s="17" t="str">
        <f t="shared" si="387"/>
        <v/>
      </c>
      <c r="CU75" s="17" t="str">
        <f t="shared" si="388"/>
        <v/>
      </c>
      <c r="CV75" s="17" t="str">
        <f t="shared" si="389"/>
        <v/>
      </c>
      <c r="CW75" s="17" t="str">
        <f t="shared" si="390"/>
        <v/>
      </c>
      <c r="CX75" s="501">
        <v>1952</v>
      </c>
      <c r="CY75" s="28" t="str">
        <f t="shared" si="391"/>
        <v/>
      </c>
      <c r="CZ75" s="28" t="str">
        <f t="shared" si="392"/>
        <v/>
      </c>
      <c r="DA75" s="28" t="str">
        <f t="shared" si="393"/>
        <v/>
      </c>
      <c r="DB75" s="28" t="str">
        <f t="shared" si="394"/>
        <v/>
      </c>
      <c r="DC75" s="28" t="str">
        <f t="shared" si="395"/>
        <v/>
      </c>
      <c r="DD75" s="28" t="str">
        <f t="shared" si="396"/>
        <v/>
      </c>
      <c r="DE75" s="28" t="str">
        <f t="shared" si="397"/>
        <v/>
      </c>
      <c r="DF75" s="28" t="str">
        <f t="shared" si="398"/>
        <v/>
      </c>
      <c r="DG75" s="28" t="str">
        <f t="shared" si="399"/>
        <v/>
      </c>
      <c r="DH75" s="28" t="str">
        <f t="shared" si="400"/>
        <v/>
      </c>
      <c r="DI75" s="28" t="str">
        <f t="shared" si="401"/>
        <v/>
      </c>
      <c r="DJ75" s="28" t="str">
        <f t="shared" si="402"/>
        <v/>
      </c>
      <c r="DK75" s="28" t="str">
        <f t="shared" si="403"/>
        <v/>
      </c>
      <c r="DL75" s="28" t="str">
        <f t="shared" si="404"/>
        <v/>
      </c>
      <c r="DM75" s="28" t="str">
        <f t="shared" si="405"/>
        <v/>
      </c>
      <c r="DN75" s="28" t="str">
        <f t="shared" si="406"/>
        <v/>
      </c>
      <c r="DO75" s="28" t="str">
        <f t="shared" si="407"/>
        <v/>
      </c>
      <c r="DP75" s="28" t="str">
        <f t="shared" si="408"/>
        <v/>
      </c>
      <c r="DQ75" s="28" t="str">
        <f t="shared" si="409"/>
        <v/>
      </c>
      <c r="DR75" s="28" t="str">
        <f t="shared" si="410"/>
        <v/>
      </c>
      <c r="DS75" s="28" t="str">
        <f t="shared" si="411"/>
        <v/>
      </c>
      <c r="DT75" s="28" t="str">
        <f t="shared" si="412"/>
        <v/>
      </c>
      <c r="DU75" s="28" t="str">
        <f t="shared" si="413"/>
        <v/>
      </c>
      <c r="DV75" s="28" t="str">
        <f t="shared" si="414"/>
        <v/>
      </c>
      <c r="DW75" s="28" t="str">
        <f t="shared" si="415"/>
        <v/>
      </c>
      <c r="DX75" s="28" t="str">
        <f t="shared" si="416"/>
        <v/>
      </c>
      <c r="DY75" s="28" t="str">
        <f t="shared" si="417"/>
        <v/>
      </c>
      <c r="DZ75" s="28" t="str">
        <f t="shared" si="418"/>
        <v/>
      </c>
      <c r="EA75" s="28" t="str">
        <f t="shared" si="419"/>
        <v/>
      </c>
      <c r="EB75" s="28" t="str">
        <f t="shared" si="420"/>
        <v/>
      </c>
      <c r="EC75" s="28" t="str">
        <f t="shared" si="421"/>
        <v/>
      </c>
      <c r="ED75" s="28">
        <f t="shared" si="422"/>
        <v>0</v>
      </c>
      <c r="EE75" s="501">
        <v>1952</v>
      </c>
      <c r="EF75" s="17" t="str">
        <f t="shared" si="423"/>
        <v/>
      </c>
      <c r="EG75" s="17" t="str">
        <f t="shared" si="424"/>
        <v/>
      </c>
      <c r="EH75" s="17" t="str">
        <f t="shared" si="425"/>
        <v/>
      </c>
      <c r="EI75" s="17" t="str">
        <f t="shared" si="426"/>
        <v/>
      </c>
      <c r="EJ75" s="17" t="str">
        <f t="shared" si="427"/>
        <v/>
      </c>
      <c r="EK75" s="17" t="str">
        <f t="shared" si="428"/>
        <v/>
      </c>
      <c r="EL75" s="17" t="str">
        <f t="shared" si="429"/>
        <v/>
      </c>
      <c r="EM75" s="17" t="str">
        <f t="shared" si="430"/>
        <v/>
      </c>
      <c r="EN75" s="17" t="str">
        <f t="shared" si="431"/>
        <v/>
      </c>
      <c r="EO75" s="17" t="str">
        <f t="shared" si="432"/>
        <v/>
      </c>
      <c r="EP75" s="17" t="str">
        <f t="shared" si="433"/>
        <v/>
      </c>
      <c r="EQ75" s="17" t="str">
        <f t="shared" si="434"/>
        <v/>
      </c>
      <c r="ER75" s="17" t="str">
        <f t="shared" si="435"/>
        <v/>
      </c>
      <c r="ES75" s="17" t="str">
        <f t="shared" si="436"/>
        <v/>
      </c>
      <c r="ET75" s="17" t="str">
        <f t="shared" si="437"/>
        <v/>
      </c>
      <c r="EU75" s="17" t="str">
        <f t="shared" si="438"/>
        <v/>
      </c>
      <c r="EV75" s="17" t="str">
        <f t="shared" si="439"/>
        <v/>
      </c>
      <c r="EW75" s="17" t="str">
        <f t="shared" si="440"/>
        <v/>
      </c>
      <c r="EX75" s="17" t="str">
        <f t="shared" si="441"/>
        <v/>
      </c>
      <c r="EY75" s="17" t="str">
        <f t="shared" si="442"/>
        <v/>
      </c>
      <c r="EZ75" s="17" t="str">
        <f t="shared" si="443"/>
        <v/>
      </c>
      <c r="FA75" s="17" t="str">
        <f t="shared" si="444"/>
        <v/>
      </c>
      <c r="FB75" s="17" t="str">
        <f t="shared" si="445"/>
        <v/>
      </c>
      <c r="FC75" s="17" t="str">
        <f t="shared" si="446"/>
        <v/>
      </c>
      <c r="FD75" s="17" t="str">
        <f t="shared" si="447"/>
        <v/>
      </c>
      <c r="FE75" s="17" t="str">
        <f t="shared" si="448"/>
        <v/>
      </c>
      <c r="FF75" s="17" t="str">
        <f t="shared" si="449"/>
        <v/>
      </c>
      <c r="FG75" s="17" t="str">
        <f t="shared" si="450"/>
        <v/>
      </c>
      <c r="FH75" s="17" t="str">
        <f t="shared" si="451"/>
        <v/>
      </c>
      <c r="FI75" s="17" t="str">
        <f t="shared" si="452"/>
        <v/>
      </c>
      <c r="FJ75" s="17" t="str">
        <f t="shared" si="453"/>
        <v/>
      </c>
      <c r="FK75" s="501">
        <v>1952</v>
      </c>
    </row>
    <row r="76" spans="1:167">
      <c r="A76" s="3">
        <v>1953</v>
      </c>
      <c r="B76" s="9">
        <f>(Max!B76+Min!B76)/2</f>
        <v>41.5</v>
      </c>
      <c r="C76" s="9">
        <f>(Max!C76+Min!C76)/2</f>
        <v>32</v>
      </c>
      <c r="D76" s="9">
        <f>(Max!D76+Min!D76)/2</f>
        <v>30</v>
      </c>
      <c r="E76" s="9">
        <f>(Max!E76+Min!E76)/2</f>
        <v>45.5</v>
      </c>
      <c r="F76" s="9">
        <f>(Max!F76+Min!F76)/2</f>
        <v>45.5</v>
      </c>
      <c r="G76" s="171">
        <f>(Max!G76+Min!G76)/2</f>
        <v>50</v>
      </c>
      <c r="H76" s="9">
        <f>(Max!H76+Min!H76)/2</f>
        <v>43.5</v>
      </c>
      <c r="I76" s="9">
        <f>(Max!I76+Min!I76)/2</f>
        <v>33.5</v>
      </c>
      <c r="J76" s="9">
        <f>(Max!J76+Min!J76)/2</f>
        <v>34.5</v>
      </c>
      <c r="K76" s="9">
        <f>(Max!K76+Min!K76)/2</f>
        <v>42</v>
      </c>
      <c r="L76" s="171">
        <f>(Max!L76+Min!L76)/2</f>
        <v>44</v>
      </c>
      <c r="M76" s="9">
        <f>(Max!M76+Min!M76)/2</f>
        <v>52</v>
      </c>
      <c r="N76" s="9">
        <f>(Max!N76+Min!N76)/2</f>
        <v>61.5</v>
      </c>
      <c r="O76" s="9">
        <f>(Max!O76+Min!O76)/2</f>
        <v>60</v>
      </c>
      <c r="P76" s="9">
        <f>(Max!P76+Min!P76)/2</f>
        <v>59.5</v>
      </c>
      <c r="Q76" s="171">
        <f>(Max!Q76+Min!Q76)/2</f>
        <v>55.5</v>
      </c>
      <c r="R76" s="9">
        <f>(Max!R76+Min!R76)/2</f>
        <v>51</v>
      </c>
      <c r="S76" s="9">
        <f>(Max!S76+Min!S76)/2</f>
        <v>48</v>
      </c>
      <c r="T76" s="9">
        <f>(Max!T76+Min!T76)/2</f>
        <v>57</v>
      </c>
      <c r="U76" s="9">
        <f>(Max!U76+Min!U76)/2</f>
        <v>50.5</v>
      </c>
      <c r="V76" s="171">
        <f>(Max!V76+Min!V76)/2</f>
        <v>49</v>
      </c>
      <c r="W76" s="9">
        <f>(Max!W76+Min!W76)/2</f>
        <v>56</v>
      </c>
      <c r="X76" s="9">
        <f>(Max!X76+Min!X76)/2</f>
        <v>58.5</v>
      </c>
      <c r="Y76" s="9">
        <f>(Max!Y76+Min!Y76)/2</f>
        <v>59</v>
      </c>
      <c r="Z76" s="9">
        <f>(Max!Z76+Min!Z76)/2</f>
        <v>48</v>
      </c>
      <c r="AA76" s="171">
        <f>(Max!AA76+Min!AA76)/2</f>
        <v>44.5</v>
      </c>
      <c r="AB76" s="9">
        <f>(Max!AB76+Min!AB76)/2</f>
        <v>47</v>
      </c>
      <c r="AC76" s="9">
        <f>(Max!AC76+Min!AC76)/2</f>
        <v>50.5</v>
      </c>
      <c r="AD76" s="9">
        <f>(Max!AD76+Min!AD76)/2</f>
        <v>48.5</v>
      </c>
      <c r="AE76" s="9">
        <f>(Max!AE76+Min!AE76)/2</f>
        <v>47.5</v>
      </c>
      <c r="AF76" s="171">
        <f>(Max!AF76+Min!AF76)/2</f>
        <v>52.5</v>
      </c>
      <c r="AG76" s="9">
        <f t="shared" si="325"/>
        <v>1498</v>
      </c>
      <c r="AH76" s="68">
        <f>(Max!AG76+Min!AG76)/62</f>
        <v>48.322580645161288</v>
      </c>
      <c r="AI76" s="61">
        <f t="shared" si="326"/>
        <v>61.5</v>
      </c>
      <c r="AJ76" s="165">
        <f t="shared" si="327"/>
        <v>30</v>
      </c>
      <c r="AK76" s="501">
        <v>1953</v>
      </c>
      <c r="AL76" s="28" t="str">
        <f t="shared" si="328"/>
        <v/>
      </c>
      <c r="AM76" s="28" t="str">
        <f t="shared" si="329"/>
        <v/>
      </c>
      <c r="AN76" s="28" t="str">
        <f t="shared" si="330"/>
        <v/>
      </c>
      <c r="AO76" s="28" t="str">
        <f t="shared" si="331"/>
        <v/>
      </c>
      <c r="AP76" s="28" t="str">
        <f t="shared" si="332"/>
        <v/>
      </c>
      <c r="AQ76" s="28" t="str">
        <f t="shared" si="333"/>
        <v/>
      </c>
      <c r="AR76" s="28" t="str">
        <f t="shared" si="334"/>
        <v/>
      </c>
      <c r="AS76" s="28" t="str">
        <f t="shared" si="335"/>
        <v/>
      </c>
      <c r="AT76" s="28" t="str">
        <f t="shared" si="336"/>
        <v/>
      </c>
      <c r="AU76" s="28" t="str">
        <f t="shared" si="337"/>
        <v/>
      </c>
      <c r="AV76" s="28" t="str">
        <f t="shared" si="338"/>
        <v/>
      </c>
      <c r="AW76" s="28" t="str">
        <f t="shared" si="339"/>
        <v/>
      </c>
      <c r="AX76" s="28" t="str">
        <f t="shared" si="340"/>
        <v/>
      </c>
      <c r="AY76" s="28" t="str">
        <f t="shared" si="341"/>
        <v/>
      </c>
      <c r="AZ76" s="28" t="str">
        <f t="shared" si="342"/>
        <v/>
      </c>
      <c r="BA76" s="28" t="str">
        <f t="shared" si="343"/>
        <v/>
      </c>
      <c r="BB76" s="28" t="str">
        <f t="shared" si="344"/>
        <v/>
      </c>
      <c r="BC76" s="28" t="str">
        <f t="shared" si="345"/>
        <v/>
      </c>
      <c r="BD76" s="28" t="str">
        <f t="shared" si="346"/>
        <v/>
      </c>
      <c r="BE76" s="28" t="str">
        <f t="shared" si="347"/>
        <v/>
      </c>
      <c r="BF76" s="28" t="str">
        <f t="shared" si="348"/>
        <v/>
      </c>
      <c r="BG76" s="28" t="str">
        <f t="shared" si="349"/>
        <v/>
      </c>
      <c r="BH76" s="28" t="str">
        <f t="shared" si="350"/>
        <v/>
      </c>
      <c r="BI76" s="28" t="str">
        <f t="shared" si="351"/>
        <v/>
      </c>
      <c r="BJ76" s="28" t="str">
        <f t="shared" si="352"/>
        <v/>
      </c>
      <c r="BK76" s="28" t="str">
        <f t="shared" si="353"/>
        <v/>
      </c>
      <c r="BL76" s="28" t="str">
        <f t="shared" si="354"/>
        <v/>
      </c>
      <c r="BM76" s="28" t="str">
        <f t="shared" si="355"/>
        <v/>
      </c>
      <c r="BN76" s="28" t="str">
        <f t="shared" si="356"/>
        <v/>
      </c>
      <c r="BO76" s="28" t="str">
        <f t="shared" si="357"/>
        <v/>
      </c>
      <c r="BP76" s="28" t="str">
        <f t="shared" si="358"/>
        <v/>
      </c>
      <c r="BQ76" s="28">
        <f t="shared" si="359"/>
        <v>0</v>
      </c>
      <c r="BR76" s="502">
        <v>1953</v>
      </c>
      <c r="BS76" s="17" t="str">
        <f t="shared" si="360"/>
        <v/>
      </c>
      <c r="BT76" s="17" t="str">
        <f t="shared" si="361"/>
        <v/>
      </c>
      <c r="BU76" s="17" t="str">
        <f t="shared" si="362"/>
        <v/>
      </c>
      <c r="BV76" s="17" t="str">
        <f t="shared" si="363"/>
        <v/>
      </c>
      <c r="BW76" s="17" t="str">
        <f t="shared" si="364"/>
        <v/>
      </c>
      <c r="BX76" s="17" t="str">
        <f t="shared" si="365"/>
        <v/>
      </c>
      <c r="BY76" s="17" t="str">
        <f t="shared" si="366"/>
        <v/>
      </c>
      <c r="BZ76" s="17" t="str">
        <f t="shared" si="367"/>
        <v/>
      </c>
      <c r="CA76" s="17" t="str">
        <f t="shared" si="368"/>
        <v/>
      </c>
      <c r="CB76" s="17" t="str">
        <f t="shared" si="369"/>
        <v/>
      </c>
      <c r="CC76" s="17" t="str">
        <f t="shared" si="370"/>
        <v/>
      </c>
      <c r="CD76" s="17" t="str">
        <f t="shared" si="371"/>
        <v/>
      </c>
      <c r="CE76" s="17" t="str">
        <f t="shared" si="372"/>
        <v/>
      </c>
      <c r="CF76" s="17" t="str">
        <f t="shared" si="373"/>
        <v/>
      </c>
      <c r="CG76" s="17" t="str">
        <f t="shared" si="374"/>
        <v/>
      </c>
      <c r="CH76" s="17" t="str">
        <f t="shared" si="375"/>
        <v/>
      </c>
      <c r="CI76" s="17" t="str">
        <f t="shared" si="376"/>
        <v/>
      </c>
      <c r="CJ76" s="17" t="str">
        <f t="shared" si="377"/>
        <v/>
      </c>
      <c r="CK76" s="17" t="str">
        <f t="shared" si="378"/>
        <v/>
      </c>
      <c r="CL76" s="17" t="str">
        <f t="shared" si="379"/>
        <v/>
      </c>
      <c r="CM76" s="17" t="str">
        <f t="shared" si="380"/>
        <v/>
      </c>
      <c r="CN76" s="17" t="str">
        <f t="shared" si="381"/>
        <v/>
      </c>
      <c r="CO76" s="17" t="str">
        <f t="shared" si="382"/>
        <v/>
      </c>
      <c r="CP76" s="17" t="str">
        <f t="shared" si="383"/>
        <v/>
      </c>
      <c r="CQ76" s="17" t="str">
        <f t="shared" si="384"/>
        <v/>
      </c>
      <c r="CR76" s="17" t="str">
        <f t="shared" si="385"/>
        <v/>
      </c>
      <c r="CS76" s="17" t="str">
        <f t="shared" si="386"/>
        <v/>
      </c>
      <c r="CT76" s="17" t="str">
        <f t="shared" si="387"/>
        <v/>
      </c>
      <c r="CU76" s="17" t="str">
        <f t="shared" si="388"/>
        <v/>
      </c>
      <c r="CV76" s="17" t="str">
        <f t="shared" si="389"/>
        <v/>
      </c>
      <c r="CW76" s="17" t="str">
        <f t="shared" si="390"/>
        <v/>
      </c>
      <c r="CX76" s="501">
        <v>1953</v>
      </c>
      <c r="CY76" s="28" t="str">
        <f t="shared" si="391"/>
        <v/>
      </c>
      <c r="CZ76" s="28">
        <f t="shared" si="392"/>
        <v>1</v>
      </c>
      <c r="DA76" s="28">
        <f t="shared" si="393"/>
        <v>1</v>
      </c>
      <c r="DB76" s="28" t="str">
        <f t="shared" si="394"/>
        <v/>
      </c>
      <c r="DC76" s="28" t="str">
        <f t="shared" si="395"/>
        <v/>
      </c>
      <c r="DD76" s="28" t="str">
        <f t="shared" si="396"/>
        <v/>
      </c>
      <c r="DE76" s="28" t="str">
        <f t="shared" si="397"/>
        <v/>
      </c>
      <c r="DF76" s="28" t="str">
        <f t="shared" si="398"/>
        <v/>
      </c>
      <c r="DG76" s="28" t="str">
        <f t="shared" si="399"/>
        <v/>
      </c>
      <c r="DH76" s="28" t="str">
        <f t="shared" si="400"/>
        <v/>
      </c>
      <c r="DI76" s="28" t="str">
        <f t="shared" si="401"/>
        <v/>
      </c>
      <c r="DJ76" s="28" t="str">
        <f t="shared" si="402"/>
        <v/>
      </c>
      <c r="DK76" s="28" t="str">
        <f t="shared" si="403"/>
        <v/>
      </c>
      <c r="DL76" s="28" t="str">
        <f t="shared" si="404"/>
        <v/>
      </c>
      <c r="DM76" s="28" t="str">
        <f t="shared" si="405"/>
        <v/>
      </c>
      <c r="DN76" s="28" t="str">
        <f t="shared" si="406"/>
        <v/>
      </c>
      <c r="DO76" s="28" t="str">
        <f t="shared" si="407"/>
        <v/>
      </c>
      <c r="DP76" s="28" t="str">
        <f t="shared" si="408"/>
        <v/>
      </c>
      <c r="DQ76" s="28" t="str">
        <f t="shared" si="409"/>
        <v/>
      </c>
      <c r="DR76" s="28" t="str">
        <f t="shared" si="410"/>
        <v/>
      </c>
      <c r="DS76" s="28" t="str">
        <f t="shared" si="411"/>
        <v/>
      </c>
      <c r="DT76" s="28" t="str">
        <f t="shared" si="412"/>
        <v/>
      </c>
      <c r="DU76" s="28" t="str">
        <f t="shared" si="413"/>
        <v/>
      </c>
      <c r="DV76" s="28" t="str">
        <f t="shared" si="414"/>
        <v/>
      </c>
      <c r="DW76" s="28" t="str">
        <f t="shared" si="415"/>
        <v/>
      </c>
      <c r="DX76" s="28" t="str">
        <f t="shared" si="416"/>
        <v/>
      </c>
      <c r="DY76" s="28" t="str">
        <f t="shared" si="417"/>
        <v/>
      </c>
      <c r="DZ76" s="28" t="str">
        <f t="shared" si="418"/>
        <v/>
      </c>
      <c r="EA76" s="28" t="str">
        <f t="shared" si="419"/>
        <v/>
      </c>
      <c r="EB76" s="28" t="str">
        <f t="shared" si="420"/>
        <v/>
      </c>
      <c r="EC76" s="28" t="str">
        <f t="shared" si="421"/>
        <v/>
      </c>
      <c r="ED76" s="28">
        <f t="shared" si="422"/>
        <v>2</v>
      </c>
      <c r="EE76" s="501">
        <v>1953</v>
      </c>
      <c r="EF76" s="17" t="str">
        <f t="shared" si="423"/>
        <v/>
      </c>
      <c r="EG76" s="17" t="str">
        <f t="shared" si="424"/>
        <v/>
      </c>
      <c r="EH76" s="17" t="str">
        <f t="shared" si="425"/>
        <v/>
      </c>
      <c r="EI76" s="17" t="str">
        <f t="shared" si="426"/>
        <v/>
      </c>
      <c r="EJ76" s="17" t="str">
        <f t="shared" si="427"/>
        <v/>
      </c>
      <c r="EK76" s="17" t="str">
        <f t="shared" si="428"/>
        <v/>
      </c>
      <c r="EL76" s="17" t="str">
        <f t="shared" si="429"/>
        <v/>
      </c>
      <c r="EM76" s="17" t="str">
        <f t="shared" si="430"/>
        <v/>
      </c>
      <c r="EN76" s="17" t="str">
        <f t="shared" si="431"/>
        <v/>
      </c>
      <c r="EO76" s="17" t="str">
        <f t="shared" si="432"/>
        <v/>
      </c>
      <c r="EP76" s="17" t="str">
        <f t="shared" si="433"/>
        <v/>
      </c>
      <c r="EQ76" s="17" t="str">
        <f t="shared" si="434"/>
        <v/>
      </c>
      <c r="ER76" s="17" t="str">
        <f t="shared" si="435"/>
        <v/>
      </c>
      <c r="ES76" s="17" t="str">
        <f t="shared" si="436"/>
        <v/>
      </c>
      <c r="ET76" s="17" t="str">
        <f t="shared" si="437"/>
        <v/>
      </c>
      <c r="EU76" s="17" t="str">
        <f t="shared" si="438"/>
        <v/>
      </c>
      <c r="EV76" s="17" t="str">
        <f t="shared" si="439"/>
        <v/>
      </c>
      <c r="EW76" s="17" t="str">
        <f t="shared" si="440"/>
        <v/>
      </c>
      <c r="EX76" s="17" t="str">
        <f t="shared" si="441"/>
        <v/>
      </c>
      <c r="EY76" s="17" t="str">
        <f t="shared" si="442"/>
        <v/>
      </c>
      <c r="EZ76" s="17" t="str">
        <f t="shared" si="443"/>
        <v/>
      </c>
      <c r="FA76" s="17" t="str">
        <f t="shared" si="444"/>
        <v/>
      </c>
      <c r="FB76" s="17" t="str">
        <f t="shared" si="445"/>
        <v/>
      </c>
      <c r="FC76" s="17" t="str">
        <f t="shared" si="446"/>
        <v/>
      </c>
      <c r="FD76" s="17" t="str">
        <f t="shared" si="447"/>
        <v/>
      </c>
      <c r="FE76" s="17" t="str">
        <f t="shared" si="448"/>
        <v/>
      </c>
      <c r="FF76" s="17" t="str">
        <f t="shared" si="449"/>
        <v/>
      </c>
      <c r="FG76" s="17" t="str">
        <f t="shared" si="450"/>
        <v/>
      </c>
      <c r="FH76" s="17" t="str">
        <f t="shared" si="451"/>
        <v/>
      </c>
      <c r="FI76" s="17" t="str">
        <f t="shared" si="452"/>
        <v/>
      </c>
      <c r="FJ76" s="17" t="str">
        <f t="shared" si="453"/>
        <v/>
      </c>
      <c r="FK76" s="501">
        <v>1953</v>
      </c>
    </row>
    <row r="77" spans="1:167">
      <c r="A77" s="3">
        <v>1954</v>
      </c>
      <c r="B77" s="9">
        <f>(Max!B77+Min!B77)/2</f>
        <v>50</v>
      </c>
      <c r="C77" s="9">
        <f>(Max!C77+Min!C77)/2</f>
        <v>43.5</v>
      </c>
      <c r="D77" s="9">
        <f>(Max!D77+Min!D77)/2</f>
        <v>43.5</v>
      </c>
      <c r="E77" s="9">
        <f>(Max!E77+Min!E77)/2</f>
        <v>33</v>
      </c>
      <c r="F77" s="9">
        <f>(Max!F77+Min!F77)/2</f>
        <v>31</v>
      </c>
      <c r="G77" s="171">
        <f>(Max!G77+Min!G77)/2</f>
        <v>33.5</v>
      </c>
      <c r="H77" s="9">
        <f>(Max!H77+Min!H77)/2</f>
        <v>40.5</v>
      </c>
      <c r="I77" s="9">
        <f>(Max!I77+Min!I77)/2</f>
        <v>47</v>
      </c>
      <c r="J77" s="9">
        <f>(Max!J77+Min!J77)/2</f>
        <v>51.5</v>
      </c>
      <c r="K77" s="9">
        <f>(Max!K77+Min!K77)/2</f>
        <v>55</v>
      </c>
      <c r="L77" s="171">
        <f>(Max!L77+Min!L77)/2</f>
        <v>44.5</v>
      </c>
      <c r="M77" s="9">
        <f>(Max!M77+Min!M77)/2</f>
        <v>39</v>
      </c>
      <c r="N77" s="9">
        <f>(Max!N77+Min!N77)/2</f>
        <v>42.5</v>
      </c>
      <c r="O77" s="9">
        <f>(Max!O77+Min!O77)/2</f>
        <v>49</v>
      </c>
      <c r="P77" s="9">
        <f>(Max!P77+Min!P77)/2</f>
        <v>37</v>
      </c>
      <c r="Q77" s="171">
        <f>(Max!Q77+Min!Q77)/2</f>
        <v>37.5</v>
      </c>
      <c r="R77" s="9">
        <f>(Max!R77+Min!R77)/2</f>
        <v>40.5</v>
      </c>
      <c r="S77" s="9">
        <f>(Max!S77+Min!S77)/2</f>
        <v>46</v>
      </c>
      <c r="T77" s="9">
        <f>(Max!T77+Min!T77)/2</f>
        <v>50.5</v>
      </c>
      <c r="U77" s="9">
        <f>(Max!U77+Min!U77)/2</f>
        <v>55</v>
      </c>
      <c r="V77" s="171">
        <f>(Max!V77+Min!V77)/2</f>
        <v>38.5</v>
      </c>
      <c r="W77" s="9">
        <f>(Max!W77+Min!W77)/2</f>
        <v>41.5</v>
      </c>
      <c r="X77" s="9">
        <f>(Max!X77+Min!X77)/2</f>
        <v>55.5</v>
      </c>
      <c r="Y77" s="9">
        <f>(Max!Y77+Min!Y77)/2</f>
        <v>51</v>
      </c>
      <c r="Z77" s="9">
        <f>(Max!Z77+Min!Z77)/2</f>
        <v>65</v>
      </c>
      <c r="AA77" s="171">
        <f>(Max!AA77+Min!AA77)/2</f>
        <v>65</v>
      </c>
      <c r="AB77" s="9">
        <f>(Max!AB77+Min!AB77)/2</f>
        <v>48.5</v>
      </c>
      <c r="AC77" s="9">
        <f>(Max!AC77+Min!AC77)/2</f>
        <v>52</v>
      </c>
      <c r="AD77" s="9">
        <f>(Max!AD77+Min!AD77)/2</f>
        <v>60</v>
      </c>
      <c r="AE77" s="9">
        <f>(Max!AE77+Min!AE77)/2</f>
        <v>64</v>
      </c>
      <c r="AF77" s="171">
        <f>(Max!AF77+Min!AF77)/2</f>
        <v>44</v>
      </c>
      <c r="AG77" s="9">
        <f t="shared" si="325"/>
        <v>1455</v>
      </c>
      <c r="AH77" s="68">
        <f>(Max!AG77+Min!AG77)/62</f>
        <v>46.935483870967744</v>
      </c>
      <c r="AI77" s="61">
        <f t="shared" si="326"/>
        <v>65</v>
      </c>
      <c r="AJ77" s="165">
        <f t="shared" si="327"/>
        <v>31</v>
      </c>
      <c r="AK77" s="501">
        <v>1954</v>
      </c>
      <c r="AL77" s="28" t="str">
        <f t="shared" si="328"/>
        <v/>
      </c>
      <c r="AM77" s="28" t="str">
        <f t="shared" si="329"/>
        <v/>
      </c>
      <c r="AN77" s="28" t="str">
        <f t="shared" si="330"/>
        <v/>
      </c>
      <c r="AO77" s="28" t="str">
        <f t="shared" si="331"/>
        <v/>
      </c>
      <c r="AP77" s="28" t="str">
        <f t="shared" si="332"/>
        <v/>
      </c>
      <c r="AQ77" s="28" t="str">
        <f t="shared" si="333"/>
        <v/>
      </c>
      <c r="AR77" s="28" t="str">
        <f t="shared" si="334"/>
        <v/>
      </c>
      <c r="AS77" s="28" t="str">
        <f t="shared" si="335"/>
        <v/>
      </c>
      <c r="AT77" s="28" t="str">
        <f t="shared" si="336"/>
        <v/>
      </c>
      <c r="AU77" s="28" t="str">
        <f t="shared" si="337"/>
        <v/>
      </c>
      <c r="AV77" s="28" t="str">
        <f t="shared" si="338"/>
        <v/>
      </c>
      <c r="AW77" s="28" t="str">
        <f t="shared" si="339"/>
        <v/>
      </c>
      <c r="AX77" s="28" t="str">
        <f t="shared" si="340"/>
        <v/>
      </c>
      <c r="AY77" s="28" t="str">
        <f t="shared" si="341"/>
        <v/>
      </c>
      <c r="AZ77" s="28" t="str">
        <f t="shared" si="342"/>
        <v/>
      </c>
      <c r="BA77" s="28" t="str">
        <f t="shared" si="343"/>
        <v/>
      </c>
      <c r="BB77" s="28" t="str">
        <f t="shared" si="344"/>
        <v/>
      </c>
      <c r="BC77" s="28" t="str">
        <f t="shared" si="345"/>
        <v/>
      </c>
      <c r="BD77" s="28" t="str">
        <f t="shared" si="346"/>
        <v/>
      </c>
      <c r="BE77" s="28" t="str">
        <f t="shared" si="347"/>
        <v/>
      </c>
      <c r="BF77" s="28" t="str">
        <f t="shared" si="348"/>
        <v/>
      </c>
      <c r="BG77" s="28" t="str">
        <f t="shared" si="349"/>
        <v/>
      </c>
      <c r="BH77" s="28" t="str">
        <f t="shared" si="350"/>
        <v/>
      </c>
      <c r="BI77" s="28" t="str">
        <f t="shared" si="351"/>
        <v/>
      </c>
      <c r="BJ77" s="28" t="str">
        <f t="shared" si="352"/>
        <v/>
      </c>
      <c r="BK77" s="28" t="str">
        <f t="shared" si="353"/>
        <v/>
      </c>
      <c r="BL77" s="28" t="str">
        <f t="shared" si="354"/>
        <v/>
      </c>
      <c r="BM77" s="28" t="str">
        <f t="shared" si="355"/>
        <v/>
      </c>
      <c r="BN77" s="28" t="str">
        <f t="shared" si="356"/>
        <v/>
      </c>
      <c r="BO77" s="28" t="str">
        <f t="shared" si="357"/>
        <v/>
      </c>
      <c r="BP77" s="28" t="str">
        <f t="shared" si="358"/>
        <v/>
      </c>
      <c r="BQ77" s="28">
        <f t="shared" si="359"/>
        <v>0</v>
      </c>
      <c r="BR77" s="502">
        <v>1954</v>
      </c>
      <c r="BS77" s="17" t="str">
        <f t="shared" si="360"/>
        <v/>
      </c>
      <c r="BT77" s="17" t="str">
        <f t="shared" si="361"/>
        <v/>
      </c>
      <c r="BU77" s="17" t="str">
        <f t="shared" si="362"/>
        <v/>
      </c>
      <c r="BV77" s="17" t="str">
        <f t="shared" si="363"/>
        <v/>
      </c>
      <c r="BW77" s="17" t="str">
        <f t="shared" si="364"/>
        <v/>
      </c>
      <c r="BX77" s="17" t="str">
        <f t="shared" si="365"/>
        <v/>
      </c>
      <c r="BY77" s="17" t="str">
        <f t="shared" si="366"/>
        <v/>
      </c>
      <c r="BZ77" s="17" t="str">
        <f t="shared" si="367"/>
        <v/>
      </c>
      <c r="CA77" s="17" t="str">
        <f t="shared" si="368"/>
        <v/>
      </c>
      <c r="CB77" s="17" t="str">
        <f t="shared" si="369"/>
        <v/>
      </c>
      <c r="CC77" s="17" t="str">
        <f t="shared" si="370"/>
        <v/>
      </c>
      <c r="CD77" s="17" t="str">
        <f t="shared" si="371"/>
        <v/>
      </c>
      <c r="CE77" s="17" t="str">
        <f t="shared" si="372"/>
        <v/>
      </c>
      <c r="CF77" s="17" t="str">
        <f t="shared" si="373"/>
        <v/>
      </c>
      <c r="CG77" s="17" t="str">
        <f t="shared" si="374"/>
        <v/>
      </c>
      <c r="CH77" s="17" t="str">
        <f t="shared" si="375"/>
        <v/>
      </c>
      <c r="CI77" s="17" t="str">
        <f t="shared" si="376"/>
        <v/>
      </c>
      <c r="CJ77" s="17" t="str">
        <f t="shared" si="377"/>
        <v/>
      </c>
      <c r="CK77" s="17" t="str">
        <f t="shared" si="378"/>
        <v/>
      </c>
      <c r="CL77" s="17" t="str">
        <f t="shared" si="379"/>
        <v/>
      </c>
      <c r="CM77" s="17" t="str">
        <f t="shared" si="380"/>
        <v/>
      </c>
      <c r="CN77" s="17" t="str">
        <f t="shared" si="381"/>
        <v/>
      </c>
      <c r="CO77" s="17" t="str">
        <f t="shared" si="382"/>
        <v/>
      </c>
      <c r="CP77" s="17" t="str">
        <f t="shared" si="383"/>
        <v/>
      </c>
      <c r="CQ77" s="17" t="str">
        <f t="shared" si="384"/>
        <v/>
      </c>
      <c r="CR77" s="17" t="str">
        <f t="shared" si="385"/>
        <v/>
      </c>
      <c r="CS77" s="17" t="str">
        <f t="shared" si="386"/>
        <v/>
      </c>
      <c r="CT77" s="17" t="str">
        <f t="shared" si="387"/>
        <v/>
      </c>
      <c r="CU77" s="17" t="str">
        <f t="shared" si="388"/>
        <v/>
      </c>
      <c r="CV77" s="17" t="str">
        <f t="shared" si="389"/>
        <v/>
      </c>
      <c r="CW77" s="17" t="str">
        <f t="shared" si="390"/>
        <v/>
      </c>
      <c r="CX77" s="501">
        <v>1954</v>
      </c>
      <c r="CY77" s="28" t="str">
        <f t="shared" si="391"/>
        <v/>
      </c>
      <c r="CZ77" s="28" t="str">
        <f t="shared" si="392"/>
        <v/>
      </c>
      <c r="DA77" s="28" t="str">
        <f t="shared" si="393"/>
        <v/>
      </c>
      <c r="DB77" s="28" t="str">
        <f t="shared" si="394"/>
        <v/>
      </c>
      <c r="DC77" s="28">
        <f t="shared" si="395"/>
        <v>1</v>
      </c>
      <c r="DD77" s="28" t="str">
        <f t="shared" si="396"/>
        <v/>
      </c>
      <c r="DE77" s="28" t="str">
        <f t="shared" si="397"/>
        <v/>
      </c>
      <c r="DF77" s="28" t="str">
        <f t="shared" si="398"/>
        <v/>
      </c>
      <c r="DG77" s="28" t="str">
        <f t="shared" si="399"/>
        <v/>
      </c>
      <c r="DH77" s="28" t="str">
        <f t="shared" si="400"/>
        <v/>
      </c>
      <c r="DI77" s="28" t="str">
        <f t="shared" si="401"/>
        <v/>
      </c>
      <c r="DJ77" s="28" t="str">
        <f t="shared" si="402"/>
        <v/>
      </c>
      <c r="DK77" s="28" t="str">
        <f t="shared" si="403"/>
        <v/>
      </c>
      <c r="DL77" s="28" t="str">
        <f t="shared" si="404"/>
        <v/>
      </c>
      <c r="DM77" s="28" t="str">
        <f t="shared" si="405"/>
        <v/>
      </c>
      <c r="DN77" s="28" t="str">
        <f t="shared" si="406"/>
        <v/>
      </c>
      <c r="DO77" s="28" t="str">
        <f t="shared" si="407"/>
        <v/>
      </c>
      <c r="DP77" s="28" t="str">
        <f t="shared" si="408"/>
        <v/>
      </c>
      <c r="DQ77" s="28" t="str">
        <f t="shared" si="409"/>
        <v/>
      </c>
      <c r="DR77" s="28" t="str">
        <f t="shared" si="410"/>
        <v/>
      </c>
      <c r="DS77" s="28" t="str">
        <f t="shared" si="411"/>
        <v/>
      </c>
      <c r="DT77" s="28" t="str">
        <f t="shared" si="412"/>
        <v/>
      </c>
      <c r="DU77" s="28" t="str">
        <f t="shared" si="413"/>
        <v/>
      </c>
      <c r="DV77" s="28" t="str">
        <f t="shared" si="414"/>
        <v/>
      </c>
      <c r="DW77" s="28" t="str">
        <f t="shared" si="415"/>
        <v/>
      </c>
      <c r="DX77" s="28" t="str">
        <f t="shared" si="416"/>
        <v/>
      </c>
      <c r="DY77" s="28" t="str">
        <f t="shared" si="417"/>
        <v/>
      </c>
      <c r="DZ77" s="28" t="str">
        <f t="shared" si="418"/>
        <v/>
      </c>
      <c r="EA77" s="28" t="str">
        <f t="shared" si="419"/>
        <v/>
      </c>
      <c r="EB77" s="28" t="str">
        <f t="shared" si="420"/>
        <v/>
      </c>
      <c r="EC77" s="28" t="str">
        <f t="shared" si="421"/>
        <v/>
      </c>
      <c r="ED77" s="28">
        <f t="shared" si="422"/>
        <v>1</v>
      </c>
      <c r="EE77" s="501">
        <v>1954</v>
      </c>
      <c r="EF77" s="17" t="str">
        <f t="shared" si="423"/>
        <v/>
      </c>
      <c r="EG77" s="17" t="str">
        <f t="shared" si="424"/>
        <v/>
      </c>
      <c r="EH77" s="17" t="str">
        <f t="shared" si="425"/>
        <v/>
      </c>
      <c r="EI77" s="17" t="str">
        <f t="shared" si="426"/>
        <v/>
      </c>
      <c r="EJ77" s="17" t="str">
        <f t="shared" si="427"/>
        <v/>
      </c>
      <c r="EK77" s="17" t="str">
        <f t="shared" si="428"/>
        <v/>
      </c>
      <c r="EL77" s="17" t="str">
        <f t="shared" si="429"/>
        <v/>
      </c>
      <c r="EM77" s="17" t="str">
        <f t="shared" si="430"/>
        <v/>
      </c>
      <c r="EN77" s="17" t="str">
        <f t="shared" si="431"/>
        <v/>
      </c>
      <c r="EO77" s="17" t="str">
        <f t="shared" si="432"/>
        <v/>
      </c>
      <c r="EP77" s="17" t="str">
        <f t="shared" si="433"/>
        <v/>
      </c>
      <c r="EQ77" s="17" t="str">
        <f t="shared" si="434"/>
        <v/>
      </c>
      <c r="ER77" s="17" t="str">
        <f t="shared" si="435"/>
        <v/>
      </c>
      <c r="ES77" s="17" t="str">
        <f t="shared" si="436"/>
        <v/>
      </c>
      <c r="ET77" s="17" t="str">
        <f t="shared" si="437"/>
        <v/>
      </c>
      <c r="EU77" s="17" t="str">
        <f t="shared" si="438"/>
        <v/>
      </c>
      <c r="EV77" s="17" t="str">
        <f t="shared" si="439"/>
        <v/>
      </c>
      <c r="EW77" s="17" t="str">
        <f t="shared" si="440"/>
        <v/>
      </c>
      <c r="EX77" s="17" t="str">
        <f t="shared" si="441"/>
        <v/>
      </c>
      <c r="EY77" s="17" t="str">
        <f t="shared" si="442"/>
        <v/>
      </c>
      <c r="EZ77" s="17" t="str">
        <f t="shared" si="443"/>
        <v/>
      </c>
      <c r="FA77" s="17" t="str">
        <f t="shared" si="444"/>
        <v/>
      </c>
      <c r="FB77" s="17" t="str">
        <f t="shared" si="445"/>
        <v/>
      </c>
      <c r="FC77" s="17" t="str">
        <f t="shared" si="446"/>
        <v/>
      </c>
      <c r="FD77" s="17" t="str">
        <f t="shared" si="447"/>
        <v/>
      </c>
      <c r="FE77" s="17" t="str">
        <f t="shared" si="448"/>
        <v/>
      </c>
      <c r="FF77" s="17" t="str">
        <f t="shared" si="449"/>
        <v/>
      </c>
      <c r="FG77" s="17" t="str">
        <f t="shared" si="450"/>
        <v/>
      </c>
      <c r="FH77" s="17" t="str">
        <f t="shared" si="451"/>
        <v/>
      </c>
      <c r="FI77" s="17" t="str">
        <f t="shared" si="452"/>
        <v/>
      </c>
      <c r="FJ77" s="17" t="str">
        <f t="shared" si="453"/>
        <v/>
      </c>
      <c r="FK77" s="501">
        <v>1954</v>
      </c>
    </row>
    <row r="78" spans="1:167">
      <c r="A78" s="3">
        <v>1955</v>
      </c>
      <c r="B78" s="9">
        <f>(Max!B78+Min!B78)/2</f>
        <v>61.5</v>
      </c>
      <c r="C78" s="9">
        <f>(Max!C78+Min!C78)/2</f>
        <v>53.5</v>
      </c>
      <c r="D78" s="9">
        <f>(Max!D78+Min!D78)/2</f>
        <v>45.5</v>
      </c>
      <c r="E78" s="9">
        <f>(Max!E78+Min!E78)/2</f>
        <v>65</v>
      </c>
      <c r="F78" s="9">
        <f>(Max!F78+Min!F78)/2</f>
        <v>60</v>
      </c>
      <c r="G78" s="171">
        <f>(Max!G78+Min!G78)/2</f>
        <v>50.5</v>
      </c>
      <c r="H78" s="9">
        <f>(Max!H78+Min!H78)/2</f>
        <v>38.5</v>
      </c>
      <c r="I78" s="9">
        <f>(Max!I78+Min!I78)/2</f>
        <v>37</v>
      </c>
      <c r="J78" s="9">
        <f>(Max!J78+Min!J78)/2</f>
        <v>56</v>
      </c>
      <c r="K78" s="9">
        <f>(Max!K78+Min!K78)/2</f>
        <v>61.5</v>
      </c>
      <c r="L78" s="171">
        <f>(Max!L78+Min!L78)/2</f>
        <v>63</v>
      </c>
      <c r="M78" s="9">
        <f>(Max!M78+Min!M78)/2</f>
        <v>59.5</v>
      </c>
      <c r="N78" s="9">
        <f>(Max!N78+Min!N78)/2</f>
        <v>59.5</v>
      </c>
      <c r="O78" s="9">
        <f>(Max!O78+Min!O78)/2</f>
        <v>53.5</v>
      </c>
      <c r="P78" s="9">
        <f>(Max!P78+Min!P78)/2</f>
        <v>51</v>
      </c>
      <c r="Q78" s="171">
        <f>(Max!Q78+Min!Q78)/2</f>
        <v>59.5</v>
      </c>
      <c r="R78" s="9">
        <f>(Max!R78+Min!R78)/2</f>
        <v>45.5</v>
      </c>
      <c r="S78" s="9">
        <f>(Max!S78+Min!S78)/2</f>
        <v>46.5</v>
      </c>
      <c r="T78" s="9">
        <f>(Max!T78+Min!T78)/2</f>
        <v>39.5</v>
      </c>
      <c r="U78" s="9">
        <f>(Max!U78+Min!U78)/2</f>
        <v>49</v>
      </c>
      <c r="V78" s="171">
        <f>(Max!V78+Min!V78)/2</f>
        <v>48</v>
      </c>
      <c r="W78" s="9">
        <f>(Max!W78+Min!W78)/2</f>
        <v>59.5</v>
      </c>
      <c r="X78" s="9">
        <f>(Max!X78+Min!X78)/2</f>
        <v>47</v>
      </c>
      <c r="Y78" s="9">
        <f>(Max!Y78+Min!Y78)/2</f>
        <v>54.5</v>
      </c>
      <c r="Z78" s="9">
        <f>(Max!Z78+Min!Z78)/2</f>
        <v>43.5</v>
      </c>
      <c r="AA78" s="171">
        <f>(Max!AA78+Min!AA78)/2</f>
        <v>44.5</v>
      </c>
      <c r="AB78" s="9">
        <f>(Max!AB78+Min!AB78)/2</f>
        <v>33</v>
      </c>
      <c r="AC78" s="9">
        <f>(Max!AC78+Min!AC78)/2</f>
        <v>38</v>
      </c>
      <c r="AD78" s="9">
        <f>(Max!AD78+Min!AD78)/2</f>
        <v>38.5</v>
      </c>
      <c r="AE78" s="9">
        <f>(Max!AE78+Min!AE78)/2</f>
        <v>45.5</v>
      </c>
      <c r="AF78" s="171">
        <f>(Max!AF78+Min!AF78)/2</f>
        <v>48</v>
      </c>
      <c r="AG78" s="9">
        <f t="shared" si="325"/>
        <v>1555.5</v>
      </c>
      <c r="AH78" s="68">
        <f>(Max!AG78+Min!AG78)/62</f>
        <v>50.177419354838712</v>
      </c>
      <c r="AI78" s="61">
        <f t="shared" si="326"/>
        <v>65</v>
      </c>
      <c r="AJ78" s="165">
        <f t="shared" si="327"/>
        <v>33</v>
      </c>
      <c r="AK78" s="501">
        <v>1955</v>
      </c>
      <c r="AL78" s="28" t="str">
        <f t="shared" si="328"/>
        <v/>
      </c>
      <c r="AM78" s="28" t="str">
        <f t="shared" si="329"/>
        <v/>
      </c>
      <c r="AN78" s="28" t="str">
        <f t="shared" si="330"/>
        <v/>
      </c>
      <c r="AO78" s="28" t="str">
        <f t="shared" si="331"/>
        <v/>
      </c>
      <c r="AP78" s="28" t="str">
        <f t="shared" si="332"/>
        <v/>
      </c>
      <c r="AQ78" s="28" t="str">
        <f t="shared" si="333"/>
        <v/>
      </c>
      <c r="AR78" s="28" t="str">
        <f t="shared" si="334"/>
        <v/>
      </c>
      <c r="AS78" s="28" t="str">
        <f t="shared" si="335"/>
        <v/>
      </c>
      <c r="AT78" s="28" t="str">
        <f t="shared" si="336"/>
        <v/>
      </c>
      <c r="AU78" s="28" t="str">
        <f t="shared" si="337"/>
        <v/>
      </c>
      <c r="AV78" s="28" t="str">
        <f t="shared" si="338"/>
        <v/>
      </c>
      <c r="AW78" s="28" t="str">
        <f t="shared" si="339"/>
        <v/>
      </c>
      <c r="AX78" s="28" t="str">
        <f t="shared" si="340"/>
        <v/>
      </c>
      <c r="AY78" s="28" t="str">
        <f t="shared" si="341"/>
        <v/>
      </c>
      <c r="AZ78" s="28" t="str">
        <f t="shared" si="342"/>
        <v/>
      </c>
      <c r="BA78" s="28" t="str">
        <f t="shared" si="343"/>
        <v/>
      </c>
      <c r="BB78" s="28" t="str">
        <f t="shared" si="344"/>
        <v/>
      </c>
      <c r="BC78" s="28" t="str">
        <f t="shared" si="345"/>
        <v/>
      </c>
      <c r="BD78" s="28" t="str">
        <f t="shared" si="346"/>
        <v/>
      </c>
      <c r="BE78" s="28" t="str">
        <f t="shared" si="347"/>
        <v/>
      </c>
      <c r="BF78" s="28" t="str">
        <f t="shared" si="348"/>
        <v/>
      </c>
      <c r="BG78" s="28" t="str">
        <f t="shared" si="349"/>
        <v/>
      </c>
      <c r="BH78" s="28" t="str">
        <f t="shared" si="350"/>
        <v/>
      </c>
      <c r="BI78" s="28" t="str">
        <f t="shared" si="351"/>
        <v/>
      </c>
      <c r="BJ78" s="28" t="str">
        <f t="shared" si="352"/>
        <v/>
      </c>
      <c r="BK78" s="28" t="str">
        <f t="shared" si="353"/>
        <v/>
      </c>
      <c r="BL78" s="28" t="str">
        <f t="shared" si="354"/>
        <v/>
      </c>
      <c r="BM78" s="28" t="str">
        <f t="shared" si="355"/>
        <v/>
      </c>
      <c r="BN78" s="28" t="str">
        <f t="shared" si="356"/>
        <v/>
      </c>
      <c r="BO78" s="28" t="str">
        <f t="shared" si="357"/>
        <v/>
      </c>
      <c r="BP78" s="28" t="str">
        <f t="shared" si="358"/>
        <v/>
      </c>
      <c r="BQ78" s="28">
        <f t="shared" si="359"/>
        <v>0</v>
      </c>
      <c r="BR78" s="502">
        <v>1955</v>
      </c>
      <c r="BS78" s="17" t="str">
        <f t="shared" si="360"/>
        <v/>
      </c>
      <c r="BT78" s="17" t="str">
        <f t="shared" si="361"/>
        <v/>
      </c>
      <c r="BU78" s="17" t="str">
        <f t="shared" si="362"/>
        <v/>
      </c>
      <c r="BV78" s="17" t="str">
        <f t="shared" si="363"/>
        <v/>
      </c>
      <c r="BW78" s="17" t="str">
        <f t="shared" si="364"/>
        <v/>
      </c>
      <c r="BX78" s="17" t="str">
        <f t="shared" si="365"/>
        <v/>
      </c>
      <c r="BY78" s="17" t="str">
        <f t="shared" si="366"/>
        <v/>
      </c>
      <c r="BZ78" s="17" t="str">
        <f t="shared" si="367"/>
        <v/>
      </c>
      <c r="CA78" s="17" t="str">
        <f t="shared" si="368"/>
        <v/>
      </c>
      <c r="CB78" s="17" t="str">
        <f t="shared" si="369"/>
        <v/>
      </c>
      <c r="CC78" s="17" t="str">
        <f t="shared" si="370"/>
        <v/>
      </c>
      <c r="CD78" s="17" t="str">
        <f t="shared" si="371"/>
        <v/>
      </c>
      <c r="CE78" s="17" t="str">
        <f t="shared" si="372"/>
        <v/>
      </c>
      <c r="CF78" s="17" t="str">
        <f t="shared" si="373"/>
        <v/>
      </c>
      <c r="CG78" s="17" t="str">
        <f t="shared" si="374"/>
        <v/>
      </c>
      <c r="CH78" s="17" t="str">
        <f t="shared" si="375"/>
        <v/>
      </c>
      <c r="CI78" s="17" t="str">
        <f t="shared" si="376"/>
        <v/>
      </c>
      <c r="CJ78" s="17" t="str">
        <f t="shared" si="377"/>
        <v/>
      </c>
      <c r="CK78" s="17" t="str">
        <f t="shared" si="378"/>
        <v/>
      </c>
      <c r="CL78" s="17" t="str">
        <f t="shared" si="379"/>
        <v/>
      </c>
      <c r="CM78" s="17" t="str">
        <f t="shared" si="380"/>
        <v/>
      </c>
      <c r="CN78" s="17" t="str">
        <f t="shared" si="381"/>
        <v/>
      </c>
      <c r="CO78" s="17" t="str">
        <f t="shared" si="382"/>
        <v/>
      </c>
      <c r="CP78" s="17" t="str">
        <f t="shared" si="383"/>
        <v/>
      </c>
      <c r="CQ78" s="17" t="str">
        <f t="shared" si="384"/>
        <v/>
      </c>
      <c r="CR78" s="17" t="str">
        <f t="shared" si="385"/>
        <v/>
      </c>
      <c r="CS78" s="17" t="str">
        <f t="shared" si="386"/>
        <v/>
      </c>
      <c r="CT78" s="17" t="str">
        <f t="shared" si="387"/>
        <v/>
      </c>
      <c r="CU78" s="17" t="str">
        <f t="shared" si="388"/>
        <v/>
      </c>
      <c r="CV78" s="17" t="str">
        <f t="shared" si="389"/>
        <v/>
      </c>
      <c r="CW78" s="17" t="str">
        <f t="shared" si="390"/>
        <v/>
      </c>
      <c r="CX78" s="501">
        <v>1955</v>
      </c>
      <c r="CY78" s="28" t="str">
        <f t="shared" si="391"/>
        <v/>
      </c>
      <c r="CZ78" s="28" t="str">
        <f t="shared" si="392"/>
        <v/>
      </c>
      <c r="DA78" s="28" t="str">
        <f t="shared" si="393"/>
        <v/>
      </c>
      <c r="DB78" s="28" t="str">
        <f t="shared" si="394"/>
        <v/>
      </c>
      <c r="DC78" s="28" t="str">
        <f t="shared" si="395"/>
        <v/>
      </c>
      <c r="DD78" s="28" t="str">
        <f t="shared" si="396"/>
        <v/>
      </c>
      <c r="DE78" s="28" t="str">
        <f t="shared" si="397"/>
        <v/>
      </c>
      <c r="DF78" s="28" t="str">
        <f t="shared" si="398"/>
        <v/>
      </c>
      <c r="DG78" s="28" t="str">
        <f t="shared" si="399"/>
        <v/>
      </c>
      <c r="DH78" s="28" t="str">
        <f t="shared" si="400"/>
        <v/>
      </c>
      <c r="DI78" s="28" t="str">
        <f t="shared" si="401"/>
        <v/>
      </c>
      <c r="DJ78" s="28" t="str">
        <f t="shared" si="402"/>
        <v/>
      </c>
      <c r="DK78" s="28" t="str">
        <f t="shared" si="403"/>
        <v/>
      </c>
      <c r="DL78" s="28" t="str">
        <f t="shared" si="404"/>
        <v/>
      </c>
      <c r="DM78" s="28" t="str">
        <f t="shared" si="405"/>
        <v/>
      </c>
      <c r="DN78" s="28" t="str">
        <f t="shared" si="406"/>
        <v/>
      </c>
      <c r="DO78" s="28" t="str">
        <f t="shared" si="407"/>
        <v/>
      </c>
      <c r="DP78" s="28" t="str">
        <f t="shared" si="408"/>
        <v/>
      </c>
      <c r="DQ78" s="28" t="str">
        <f t="shared" si="409"/>
        <v/>
      </c>
      <c r="DR78" s="28" t="str">
        <f t="shared" si="410"/>
        <v/>
      </c>
      <c r="DS78" s="28" t="str">
        <f t="shared" si="411"/>
        <v/>
      </c>
      <c r="DT78" s="28" t="str">
        <f t="shared" si="412"/>
        <v/>
      </c>
      <c r="DU78" s="28" t="str">
        <f t="shared" si="413"/>
        <v/>
      </c>
      <c r="DV78" s="28" t="str">
        <f t="shared" si="414"/>
        <v/>
      </c>
      <c r="DW78" s="28" t="str">
        <f t="shared" si="415"/>
        <v/>
      </c>
      <c r="DX78" s="28" t="str">
        <f t="shared" si="416"/>
        <v/>
      </c>
      <c r="DY78" s="28" t="str">
        <f t="shared" si="417"/>
        <v/>
      </c>
      <c r="DZ78" s="28" t="str">
        <f t="shared" si="418"/>
        <v/>
      </c>
      <c r="EA78" s="28" t="str">
        <f t="shared" si="419"/>
        <v/>
      </c>
      <c r="EB78" s="28" t="str">
        <f t="shared" si="420"/>
        <v/>
      </c>
      <c r="EC78" s="28" t="str">
        <f t="shared" si="421"/>
        <v/>
      </c>
      <c r="ED78" s="28">
        <f t="shared" si="422"/>
        <v>0</v>
      </c>
      <c r="EE78" s="501">
        <v>1955</v>
      </c>
      <c r="EF78" s="17" t="str">
        <f t="shared" si="423"/>
        <v/>
      </c>
      <c r="EG78" s="17" t="str">
        <f t="shared" si="424"/>
        <v/>
      </c>
      <c r="EH78" s="17" t="str">
        <f t="shared" si="425"/>
        <v/>
      </c>
      <c r="EI78" s="17" t="str">
        <f t="shared" si="426"/>
        <v/>
      </c>
      <c r="EJ78" s="17" t="str">
        <f t="shared" si="427"/>
        <v/>
      </c>
      <c r="EK78" s="17" t="str">
        <f t="shared" si="428"/>
        <v/>
      </c>
      <c r="EL78" s="17" t="str">
        <f t="shared" si="429"/>
        <v/>
      </c>
      <c r="EM78" s="17" t="str">
        <f t="shared" si="430"/>
        <v/>
      </c>
      <c r="EN78" s="17" t="str">
        <f t="shared" si="431"/>
        <v/>
      </c>
      <c r="EO78" s="17" t="str">
        <f t="shared" si="432"/>
        <v/>
      </c>
      <c r="EP78" s="17" t="str">
        <f t="shared" si="433"/>
        <v/>
      </c>
      <c r="EQ78" s="17" t="str">
        <f t="shared" si="434"/>
        <v/>
      </c>
      <c r="ER78" s="17" t="str">
        <f t="shared" si="435"/>
        <v/>
      </c>
      <c r="ES78" s="17" t="str">
        <f t="shared" si="436"/>
        <v/>
      </c>
      <c r="ET78" s="17" t="str">
        <f t="shared" si="437"/>
        <v/>
      </c>
      <c r="EU78" s="17" t="str">
        <f t="shared" si="438"/>
        <v/>
      </c>
      <c r="EV78" s="17" t="str">
        <f t="shared" si="439"/>
        <v/>
      </c>
      <c r="EW78" s="17" t="str">
        <f t="shared" si="440"/>
        <v/>
      </c>
      <c r="EX78" s="17" t="str">
        <f t="shared" si="441"/>
        <v/>
      </c>
      <c r="EY78" s="17" t="str">
        <f t="shared" si="442"/>
        <v/>
      </c>
      <c r="EZ78" s="17" t="str">
        <f t="shared" si="443"/>
        <v/>
      </c>
      <c r="FA78" s="17" t="str">
        <f t="shared" si="444"/>
        <v/>
      </c>
      <c r="FB78" s="17" t="str">
        <f t="shared" si="445"/>
        <v/>
      </c>
      <c r="FC78" s="17" t="str">
        <f t="shared" si="446"/>
        <v/>
      </c>
      <c r="FD78" s="17" t="str">
        <f t="shared" si="447"/>
        <v/>
      </c>
      <c r="FE78" s="17" t="str">
        <f t="shared" si="448"/>
        <v/>
      </c>
      <c r="FF78" s="17" t="str">
        <f t="shared" si="449"/>
        <v/>
      </c>
      <c r="FG78" s="17" t="str">
        <f t="shared" si="450"/>
        <v/>
      </c>
      <c r="FH78" s="17" t="str">
        <f t="shared" si="451"/>
        <v/>
      </c>
      <c r="FI78" s="17" t="str">
        <f t="shared" si="452"/>
        <v/>
      </c>
      <c r="FJ78" s="17" t="str">
        <f t="shared" si="453"/>
        <v/>
      </c>
      <c r="FK78" s="501">
        <v>1955</v>
      </c>
    </row>
    <row r="79" spans="1:167">
      <c r="A79" s="3">
        <v>1956</v>
      </c>
      <c r="B79" s="9">
        <f>(Max!B79+Min!B79)/2</f>
        <v>41</v>
      </c>
      <c r="C79" s="9">
        <f>(Max!C79+Min!C79)/2</f>
        <v>53</v>
      </c>
      <c r="D79" s="9">
        <f>(Max!D79+Min!D79)/2</f>
        <v>49</v>
      </c>
      <c r="E79" s="9">
        <f>(Max!E79+Min!E79)/2</f>
        <v>50.5</v>
      </c>
      <c r="F79" s="9">
        <f>(Max!F79+Min!F79)/2</f>
        <v>56</v>
      </c>
      <c r="G79" s="171">
        <f>(Max!G79+Min!G79)/2</f>
        <v>66.5</v>
      </c>
      <c r="H79" s="9">
        <f>(Max!H79+Min!H79)/2</f>
        <v>66.5</v>
      </c>
      <c r="I79" s="9">
        <f>(Max!I79+Min!I79)/2</f>
        <v>53</v>
      </c>
      <c r="J79" s="9">
        <f>(Max!J79+Min!J79)/2</f>
        <v>45</v>
      </c>
      <c r="K79" s="9">
        <f>(Max!K79+Min!K79)/2</f>
        <v>50</v>
      </c>
      <c r="L79" s="171">
        <f>(Max!L79+Min!L79)/2</f>
        <v>61</v>
      </c>
      <c r="M79" s="9">
        <f>(Max!M79+Min!M79)/2</f>
        <v>49.5</v>
      </c>
      <c r="N79" s="9">
        <f>(Max!N79+Min!N79)/2</f>
        <v>39.5</v>
      </c>
      <c r="O79" s="9">
        <f>(Max!O79+Min!O79)/2</f>
        <v>53.5</v>
      </c>
      <c r="P79" s="9">
        <f>(Max!P79+Min!P79)/2</f>
        <v>42.5</v>
      </c>
      <c r="Q79" s="171">
        <f>(Max!Q79+Min!Q79)/2</f>
        <v>39</v>
      </c>
      <c r="R79" s="9">
        <f>(Max!R79+Min!R79)/2</f>
        <v>38</v>
      </c>
      <c r="S79" s="9">
        <f>(Max!S79+Min!S79)/2</f>
        <v>41.5</v>
      </c>
      <c r="T79" s="9">
        <f>(Max!T79+Min!T79)/2</f>
        <v>33</v>
      </c>
      <c r="U79" s="9">
        <f>(Max!U79+Min!U79)/2</f>
        <v>33</v>
      </c>
      <c r="V79" s="171">
        <f>(Max!V79+Min!V79)/2</f>
        <v>39</v>
      </c>
      <c r="W79" s="9">
        <f>(Max!W79+Min!W79)/2</f>
        <v>43.5</v>
      </c>
      <c r="X79" s="9">
        <f>(Max!X79+Min!X79)/2</f>
        <v>51</v>
      </c>
      <c r="Y79" s="9">
        <f>(Max!Y79+Min!Y79)/2</f>
        <v>43</v>
      </c>
      <c r="Z79" s="9">
        <f>(Max!Z79+Min!Z79)/2</f>
        <v>36</v>
      </c>
      <c r="AA79" s="171">
        <f>(Max!AA79+Min!AA79)/2</f>
        <v>49.5</v>
      </c>
      <c r="AB79" s="9">
        <f>(Max!AB79+Min!AB79)/2</f>
        <v>47.5</v>
      </c>
      <c r="AC79" s="9">
        <f>(Max!AC79+Min!AC79)/2</f>
        <v>40.5</v>
      </c>
      <c r="AD79" s="9">
        <f>(Max!AD79+Min!AD79)/2</f>
        <v>38</v>
      </c>
      <c r="AE79" s="9">
        <f>(Max!AE79+Min!AE79)/2</f>
        <v>44</v>
      </c>
      <c r="AF79" s="171">
        <f>(Max!AF79+Min!AF79)/2</f>
        <v>42</v>
      </c>
      <c r="AG79" s="9">
        <f t="shared" si="325"/>
        <v>1435</v>
      </c>
      <c r="AH79" s="68">
        <f>(Max!AG79+Min!AG79)/62</f>
        <v>46.29032258064516</v>
      </c>
      <c r="AI79" s="61">
        <f t="shared" si="326"/>
        <v>66.5</v>
      </c>
      <c r="AJ79" s="165">
        <f t="shared" si="327"/>
        <v>33</v>
      </c>
      <c r="AK79" s="501">
        <v>1956</v>
      </c>
      <c r="AL79" s="28" t="str">
        <f t="shared" si="328"/>
        <v/>
      </c>
      <c r="AM79" s="28" t="str">
        <f t="shared" si="329"/>
        <v/>
      </c>
      <c r="AN79" s="28" t="str">
        <f t="shared" si="330"/>
        <v/>
      </c>
      <c r="AO79" s="28" t="str">
        <f t="shared" si="331"/>
        <v/>
      </c>
      <c r="AP79" s="28" t="str">
        <f t="shared" si="332"/>
        <v/>
      </c>
      <c r="AQ79" s="28" t="str">
        <f t="shared" si="333"/>
        <v/>
      </c>
      <c r="AR79" s="28" t="str">
        <f t="shared" si="334"/>
        <v/>
      </c>
      <c r="AS79" s="28" t="str">
        <f t="shared" si="335"/>
        <v/>
      </c>
      <c r="AT79" s="28" t="str">
        <f t="shared" si="336"/>
        <v/>
      </c>
      <c r="AU79" s="28" t="str">
        <f t="shared" si="337"/>
        <v/>
      </c>
      <c r="AV79" s="28" t="str">
        <f t="shared" si="338"/>
        <v/>
      </c>
      <c r="AW79" s="28" t="str">
        <f t="shared" si="339"/>
        <v/>
      </c>
      <c r="AX79" s="28" t="str">
        <f t="shared" si="340"/>
        <v/>
      </c>
      <c r="AY79" s="28" t="str">
        <f t="shared" si="341"/>
        <v/>
      </c>
      <c r="AZ79" s="28" t="str">
        <f t="shared" si="342"/>
        <v/>
      </c>
      <c r="BA79" s="28" t="str">
        <f t="shared" si="343"/>
        <v/>
      </c>
      <c r="BB79" s="28" t="str">
        <f t="shared" si="344"/>
        <v/>
      </c>
      <c r="BC79" s="28" t="str">
        <f t="shared" si="345"/>
        <v/>
      </c>
      <c r="BD79" s="28" t="str">
        <f t="shared" si="346"/>
        <v/>
      </c>
      <c r="BE79" s="28" t="str">
        <f t="shared" si="347"/>
        <v/>
      </c>
      <c r="BF79" s="28" t="str">
        <f t="shared" si="348"/>
        <v/>
      </c>
      <c r="BG79" s="28" t="str">
        <f t="shared" si="349"/>
        <v/>
      </c>
      <c r="BH79" s="28" t="str">
        <f t="shared" si="350"/>
        <v/>
      </c>
      <c r="BI79" s="28" t="str">
        <f t="shared" si="351"/>
        <v/>
      </c>
      <c r="BJ79" s="28" t="str">
        <f t="shared" si="352"/>
        <v/>
      </c>
      <c r="BK79" s="28" t="str">
        <f t="shared" si="353"/>
        <v/>
      </c>
      <c r="BL79" s="28" t="str">
        <f t="shared" si="354"/>
        <v/>
      </c>
      <c r="BM79" s="28" t="str">
        <f t="shared" si="355"/>
        <v/>
      </c>
      <c r="BN79" s="28" t="str">
        <f t="shared" si="356"/>
        <v/>
      </c>
      <c r="BO79" s="28" t="str">
        <f t="shared" si="357"/>
        <v/>
      </c>
      <c r="BP79" s="28" t="str">
        <f t="shared" si="358"/>
        <v/>
      </c>
      <c r="BQ79" s="28">
        <f t="shared" si="359"/>
        <v>0</v>
      </c>
      <c r="BR79" s="502">
        <v>1956</v>
      </c>
      <c r="BS79" s="17" t="str">
        <f t="shared" si="360"/>
        <v/>
      </c>
      <c r="BT79" s="17" t="str">
        <f t="shared" si="361"/>
        <v/>
      </c>
      <c r="BU79" s="17" t="str">
        <f t="shared" si="362"/>
        <v/>
      </c>
      <c r="BV79" s="17" t="str">
        <f t="shared" si="363"/>
        <v/>
      </c>
      <c r="BW79" s="17" t="str">
        <f t="shared" si="364"/>
        <v/>
      </c>
      <c r="BX79" s="17" t="str">
        <f t="shared" si="365"/>
        <v/>
      </c>
      <c r="BY79" s="17" t="str">
        <f t="shared" si="366"/>
        <v/>
      </c>
      <c r="BZ79" s="17" t="str">
        <f t="shared" si="367"/>
        <v/>
      </c>
      <c r="CA79" s="17" t="str">
        <f t="shared" si="368"/>
        <v/>
      </c>
      <c r="CB79" s="17" t="str">
        <f t="shared" si="369"/>
        <v/>
      </c>
      <c r="CC79" s="17" t="str">
        <f t="shared" si="370"/>
        <v/>
      </c>
      <c r="CD79" s="17" t="str">
        <f t="shared" si="371"/>
        <v/>
      </c>
      <c r="CE79" s="17" t="str">
        <f t="shared" si="372"/>
        <v/>
      </c>
      <c r="CF79" s="17" t="str">
        <f t="shared" si="373"/>
        <v/>
      </c>
      <c r="CG79" s="17" t="str">
        <f t="shared" si="374"/>
        <v/>
      </c>
      <c r="CH79" s="17" t="str">
        <f t="shared" si="375"/>
        <v/>
      </c>
      <c r="CI79" s="17" t="str">
        <f t="shared" si="376"/>
        <v/>
      </c>
      <c r="CJ79" s="17" t="str">
        <f t="shared" si="377"/>
        <v/>
      </c>
      <c r="CK79" s="17" t="str">
        <f t="shared" si="378"/>
        <v/>
      </c>
      <c r="CL79" s="17" t="str">
        <f t="shared" si="379"/>
        <v/>
      </c>
      <c r="CM79" s="17" t="str">
        <f t="shared" si="380"/>
        <v/>
      </c>
      <c r="CN79" s="17" t="str">
        <f t="shared" si="381"/>
        <v/>
      </c>
      <c r="CO79" s="17" t="str">
        <f t="shared" si="382"/>
        <v/>
      </c>
      <c r="CP79" s="17" t="str">
        <f t="shared" si="383"/>
        <v/>
      </c>
      <c r="CQ79" s="17" t="str">
        <f t="shared" si="384"/>
        <v/>
      </c>
      <c r="CR79" s="17" t="str">
        <f t="shared" si="385"/>
        <v/>
      </c>
      <c r="CS79" s="17" t="str">
        <f t="shared" si="386"/>
        <v/>
      </c>
      <c r="CT79" s="17" t="str">
        <f t="shared" si="387"/>
        <v/>
      </c>
      <c r="CU79" s="17" t="str">
        <f t="shared" si="388"/>
        <v/>
      </c>
      <c r="CV79" s="17" t="str">
        <f t="shared" si="389"/>
        <v/>
      </c>
      <c r="CW79" s="17" t="str">
        <f t="shared" si="390"/>
        <v/>
      </c>
      <c r="CX79" s="501">
        <v>1956</v>
      </c>
      <c r="CY79" s="28" t="str">
        <f t="shared" si="391"/>
        <v/>
      </c>
      <c r="CZ79" s="28" t="str">
        <f t="shared" si="392"/>
        <v/>
      </c>
      <c r="DA79" s="28" t="str">
        <f t="shared" si="393"/>
        <v/>
      </c>
      <c r="DB79" s="28" t="str">
        <f t="shared" si="394"/>
        <v/>
      </c>
      <c r="DC79" s="28" t="str">
        <f t="shared" si="395"/>
        <v/>
      </c>
      <c r="DD79" s="28" t="str">
        <f t="shared" si="396"/>
        <v/>
      </c>
      <c r="DE79" s="28" t="str">
        <f t="shared" si="397"/>
        <v/>
      </c>
      <c r="DF79" s="28" t="str">
        <f t="shared" si="398"/>
        <v/>
      </c>
      <c r="DG79" s="28" t="str">
        <f t="shared" si="399"/>
        <v/>
      </c>
      <c r="DH79" s="28" t="str">
        <f t="shared" si="400"/>
        <v/>
      </c>
      <c r="DI79" s="28" t="str">
        <f t="shared" si="401"/>
        <v/>
      </c>
      <c r="DJ79" s="28" t="str">
        <f t="shared" si="402"/>
        <v/>
      </c>
      <c r="DK79" s="28" t="str">
        <f t="shared" si="403"/>
        <v/>
      </c>
      <c r="DL79" s="28" t="str">
        <f t="shared" si="404"/>
        <v/>
      </c>
      <c r="DM79" s="28" t="str">
        <f t="shared" si="405"/>
        <v/>
      </c>
      <c r="DN79" s="28" t="str">
        <f t="shared" si="406"/>
        <v/>
      </c>
      <c r="DO79" s="28" t="str">
        <f t="shared" si="407"/>
        <v/>
      </c>
      <c r="DP79" s="28" t="str">
        <f t="shared" si="408"/>
        <v/>
      </c>
      <c r="DQ79" s="28" t="str">
        <f t="shared" si="409"/>
        <v/>
      </c>
      <c r="DR79" s="28" t="str">
        <f t="shared" si="410"/>
        <v/>
      </c>
      <c r="DS79" s="28" t="str">
        <f t="shared" si="411"/>
        <v/>
      </c>
      <c r="DT79" s="28" t="str">
        <f t="shared" si="412"/>
        <v/>
      </c>
      <c r="DU79" s="28" t="str">
        <f t="shared" si="413"/>
        <v/>
      </c>
      <c r="DV79" s="28" t="str">
        <f t="shared" si="414"/>
        <v/>
      </c>
      <c r="DW79" s="28" t="str">
        <f t="shared" si="415"/>
        <v/>
      </c>
      <c r="DX79" s="28" t="str">
        <f t="shared" si="416"/>
        <v/>
      </c>
      <c r="DY79" s="28" t="str">
        <f t="shared" si="417"/>
        <v/>
      </c>
      <c r="DZ79" s="28" t="str">
        <f t="shared" si="418"/>
        <v/>
      </c>
      <c r="EA79" s="28" t="str">
        <f t="shared" si="419"/>
        <v/>
      </c>
      <c r="EB79" s="28" t="str">
        <f t="shared" si="420"/>
        <v/>
      </c>
      <c r="EC79" s="28" t="str">
        <f t="shared" si="421"/>
        <v/>
      </c>
      <c r="ED79" s="28">
        <f t="shared" si="422"/>
        <v>0</v>
      </c>
      <c r="EE79" s="501">
        <v>1956</v>
      </c>
      <c r="EF79" s="17" t="str">
        <f t="shared" si="423"/>
        <v/>
      </c>
      <c r="EG79" s="17" t="str">
        <f t="shared" si="424"/>
        <v/>
      </c>
      <c r="EH79" s="17" t="str">
        <f t="shared" si="425"/>
        <v/>
      </c>
      <c r="EI79" s="17" t="str">
        <f t="shared" si="426"/>
        <v/>
      </c>
      <c r="EJ79" s="17" t="str">
        <f t="shared" si="427"/>
        <v/>
      </c>
      <c r="EK79" s="17" t="str">
        <f t="shared" si="428"/>
        <v/>
      </c>
      <c r="EL79" s="17" t="str">
        <f t="shared" si="429"/>
        <v/>
      </c>
      <c r="EM79" s="17" t="str">
        <f t="shared" si="430"/>
        <v/>
      </c>
      <c r="EN79" s="17" t="str">
        <f t="shared" si="431"/>
        <v/>
      </c>
      <c r="EO79" s="17" t="str">
        <f t="shared" si="432"/>
        <v/>
      </c>
      <c r="EP79" s="17" t="str">
        <f t="shared" si="433"/>
        <v/>
      </c>
      <c r="EQ79" s="17" t="str">
        <f t="shared" si="434"/>
        <v/>
      </c>
      <c r="ER79" s="17" t="str">
        <f t="shared" si="435"/>
        <v/>
      </c>
      <c r="ES79" s="17" t="str">
        <f t="shared" si="436"/>
        <v/>
      </c>
      <c r="ET79" s="17" t="str">
        <f t="shared" si="437"/>
        <v/>
      </c>
      <c r="EU79" s="17" t="str">
        <f t="shared" si="438"/>
        <v/>
      </c>
      <c r="EV79" s="17" t="str">
        <f t="shared" si="439"/>
        <v/>
      </c>
      <c r="EW79" s="17" t="str">
        <f t="shared" si="440"/>
        <v/>
      </c>
      <c r="EX79" s="17" t="str">
        <f t="shared" si="441"/>
        <v/>
      </c>
      <c r="EY79" s="17" t="str">
        <f t="shared" si="442"/>
        <v/>
      </c>
      <c r="EZ79" s="17" t="str">
        <f t="shared" si="443"/>
        <v/>
      </c>
      <c r="FA79" s="17" t="str">
        <f t="shared" si="444"/>
        <v/>
      </c>
      <c r="FB79" s="17" t="str">
        <f t="shared" si="445"/>
        <v/>
      </c>
      <c r="FC79" s="17" t="str">
        <f t="shared" si="446"/>
        <v/>
      </c>
      <c r="FD79" s="17" t="str">
        <f t="shared" si="447"/>
        <v/>
      </c>
      <c r="FE79" s="17" t="str">
        <f t="shared" si="448"/>
        <v/>
      </c>
      <c r="FF79" s="17" t="str">
        <f t="shared" si="449"/>
        <v/>
      </c>
      <c r="FG79" s="17" t="str">
        <f t="shared" si="450"/>
        <v/>
      </c>
      <c r="FH79" s="17" t="str">
        <f t="shared" si="451"/>
        <v/>
      </c>
      <c r="FI79" s="17" t="str">
        <f t="shared" si="452"/>
        <v/>
      </c>
      <c r="FJ79" s="17" t="str">
        <f t="shared" si="453"/>
        <v/>
      </c>
      <c r="FK79" s="501">
        <v>1956</v>
      </c>
    </row>
    <row r="80" spans="1:167">
      <c r="A80" s="3">
        <v>1957</v>
      </c>
      <c r="B80" s="9">
        <f>(Max!B80+Min!B80)/2</f>
        <v>39</v>
      </c>
      <c r="C80" s="9">
        <f>(Max!C80+Min!C80)/2</f>
        <v>43</v>
      </c>
      <c r="D80" s="9">
        <f>(Max!D80+Min!D80)/2</f>
        <v>39</v>
      </c>
      <c r="E80" s="9">
        <f>(Max!E80+Min!E80)/2</f>
        <v>36</v>
      </c>
      <c r="F80" s="9">
        <f>(Max!F80+Min!F80)/2</f>
        <v>41</v>
      </c>
      <c r="G80" s="171">
        <f>(Max!G80+Min!G80)/2</f>
        <v>39.5</v>
      </c>
      <c r="H80" s="9">
        <f>(Max!H80+Min!H80)/2</f>
        <v>41.5</v>
      </c>
      <c r="I80" s="9">
        <f>(Max!I80+Min!I80)/2</f>
        <v>48</v>
      </c>
      <c r="J80" s="9">
        <f>(Max!J80+Min!J80)/2</f>
        <v>44</v>
      </c>
      <c r="K80" s="9">
        <f>(Max!K80+Min!K80)/2</f>
        <v>41</v>
      </c>
      <c r="L80" s="171">
        <f>(Max!L80+Min!L80)/2</f>
        <v>46.5</v>
      </c>
      <c r="M80" s="9">
        <f>(Max!M80+Min!M80)/2</f>
        <v>60.5</v>
      </c>
      <c r="N80" s="9">
        <f>(Max!N80+Min!N80)/2</f>
        <v>52.5</v>
      </c>
      <c r="O80" s="9">
        <f>(Max!O80+Min!O80)/2</f>
        <v>57</v>
      </c>
      <c r="P80" s="9">
        <f>(Max!P80+Min!P80)/2</f>
        <v>63</v>
      </c>
      <c r="Q80" s="171">
        <f>(Max!Q80+Min!Q80)/2</f>
        <v>55</v>
      </c>
      <c r="R80" s="9">
        <f>(Max!R80+Min!R80)/2</f>
        <v>53.5</v>
      </c>
      <c r="S80" s="9">
        <f>(Max!S80+Min!S80)/2</f>
        <v>58</v>
      </c>
      <c r="T80" s="9">
        <f>(Max!T80+Min!T80)/2</f>
        <v>46.5</v>
      </c>
      <c r="U80" s="9">
        <f>(Max!U80+Min!U80)/2</f>
        <v>42</v>
      </c>
      <c r="V80" s="171">
        <f>(Max!V80+Min!V80)/2</f>
        <v>43.5</v>
      </c>
      <c r="W80" s="9">
        <f>(Max!W80+Min!W80)/2</f>
        <v>43.5</v>
      </c>
      <c r="X80" s="9">
        <f>(Max!X80+Min!X80)/2</f>
        <v>49</v>
      </c>
      <c r="Y80" s="9">
        <f>(Max!Y80+Min!Y80)/2</f>
        <v>53</v>
      </c>
      <c r="Z80" s="9">
        <f>(Max!Z80+Min!Z80)/2</f>
        <v>46.5</v>
      </c>
      <c r="AA80" s="171">
        <f>(Max!AA80+Min!AA80)/2</f>
        <v>48.5</v>
      </c>
      <c r="AB80" s="9">
        <f>(Max!AB80+Min!AB80)/2</f>
        <v>50</v>
      </c>
      <c r="AC80" s="9">
        <f>(Max!AC80+Min!AC80)/2</f>
        <v>43</v>
      </c>
      <c r="AD80" s="9">
        <f>(Max!AD80+Min!AD80)/2</f>
        <v>46.5</v>
      </c>
      <c r="AE80" s="9">
        <f>(Max!AE80+Min!AE80)/2</f>
        <v>47.5</v>
      </c>
      <c r="AF80" s="171">
        <f>(Max!AF80+Min!AF80)/2</f>
        <v>45</v>
      </c>
      <c r="AG80" s="9">
        <f t="shared" si="325"/>
        <v>1462.5</v>
      </c>
      <c r="AH80" s="68">
        <f>(Max!AG80+Min!AG80)/62</f>
        <v>47.177419354838712</v>
      </c>
      <c r="AI80" s="61">
        <f t="shared" si="326"/>
        <v>63</v>
      </c>
      <c r="AJ80" s="165">
        <f t="shared" si="327"/>
        <v>36</v>
      </c>
      <c r="AK80" s="501">
        <v>1957</v>
      </c>
      <c r="AL80" s="28" t="str">
        <f t="shared" si="328"/>
        <v/>
      </c>
      <c r="AM80" s="28" t="str">
        <f t="shared" si="329"/>
        <v/>
      </c>
      <c r="AN80" s="28" t="str">
        <f t="shared" si="330"/>
        <v/>
      </c>
      <c r="AO80" s="28" t="str">
        <f t="shared" si="331"/>
        <v/>
      </c>
      <c r="AP80" s="28" t="str">
        <f t="shared" si="332"/>
        <v/>
      </c>
      <c r="AQ80" s="28" t="str">
        <f t="shared" si="333"/>
        <v/>
      </c>
      <c r="AR80" s="28" t="str">
        <f t="shared" si="334"/>
        <v/>
      </c>
      <c r="AS80" s="28" t="str">
        <f t="shared" si="335"/>
        <v/>
      </c>
      <c r="AT80" s="28" t="str">
        <f t="shared" si="336"/>
        <v/>
      </c>
      <c r="AU80" s="28" t="str">
        <f t="shared" si="337"/>
        <v/>
      </c>
      <c r="AV80" s="28" t="str">
        <f t="shared" si="338"/>
        <v/>
      </c>
      <c r="AW80" s="28" t="str">
        <f t="shared" si="339"/>
        <v/>
      </c>
      <c r="AX80" s="28" t="str">
        <f t="shared" si="340"/>
        <v/>
      </c>
      <c r="AY80" s="28" t="str">
        <f t="shared" si="341"/>
        <v/>
      </c>
      <c r="AZ80" s="28" t="str">
        <f t="shared" si="342"/>
        <v/>
      </c>
      <c r="BA80" s="28" t="str">
        <f t="shared" si="343"/>
        <v/>
      </c>
      <c r="BB80" s="28" t="str">
        <f t="shared" si="344"/>
        <v/>
      </c>
      <c r="BC80" s="28" t="str">
        <f t="shared" si="345"/>
        <v/>
      </c>
      <c r="BD80" s="28" t="str">
        <f t="shared" si="346"/>
        <v/>
      </c>
      <c r="BE80" s="28" t="str">
        <f t="shared" si="347"/>
        <v/>
      </c>
      <c r="BF80" s="28" t="str">
        <f t="shared" si="348"/>
        <v/>
      </c>
      <c r="BG80" s="28" t="str">
        <f t="shared" si="349"/>
        <v/>
      </c>
      <c r="BH80" s="28" t="str">
        <f t="shared" si="350"/>
        <v/>
      </c>
      <c r="BI80" s="28" t="str">
        <f t="shared" si="351"/>
        <v/>
      </c>
      <c r="BJ80" s="28" t="str">
        <f t="shared" si="352"/>
        <v/>
      </c>
      <c r="BK80" s="28" t="str">
        <f t="shared" si="353"/>
        <v/>
      </c>
      <c r="BL80" s="28" t="str">
        <f t="shared" si="354"/>
        <v/>
      </c>
      <c r="BM80" s="28" t="str">
        <f t="shared" si="355"/>
        <v/>
      </c>
      <c r="BN80" s="28" t="str">
        <f t="shared" si="356"/>
        <v/>
      </c>
      <c r="BO80" s="28" t="str">
        <f t="shared" si="357"/>
        <v/>
      </c>
      <c r="BP80" s="28" t="str">
        <f t="shared" si="358"/>
        <v/>
      </c>
      <c r="BQ80" s="28">
        <f t="shared" si="359"/>
        <v>0</v>
      </c>
      <c r="BR80" s="502">
        <v>1957</v>
      </c>
      <c r="BS80" s="17" t="str">
        <f t="shared" si="360"/>
        <v/>
      </c>
      <c r="BT80" s="17" t="str">
        <f t="shared" si="361"/>
        <v/>
      </c>
      <c r="BU80" s="17" t="str">
        <f t="shared" si="362"/>
        <v/>
      </c>
      <c r="BV80" s="17" t="str">
        <f t="shared" si="363"/>
        <v/>
      </c>
      <c r="BW80" s="17" t="str">
        <f t="shared" si="364"/>
        <v/>
      </c>
      <c r="BX80" s="17" t="str">
        <f t="shared" si="365"/>
        <v/>
      </c>
      <c r="BY80" s="17" t="str">
        <f t="shared" si="366"/>
        <v/>
      </c>
      <c r="BZ80" s="17" t="str">
        <f t="shared" si="367"/>
        <v/>
      </c>
      <c r="CA80" s="17" t="str">
        <f t="shared" si="368"/>
        <v/>
      </c>
      <c r="CB80" s="17" t="str">
        <f t="shared" si="369"/>
        <v/>
      </c>
      <c r="CC80" s="17" t="str">
        <f t="shared" si="370"/>
        <v/>
      </c>
      <c r="CD80" s="17" t="str">
        <f t="shared" si="371"/>
        <v/>
      </c>
      <c r="CE80" s="17" t="str">
        <f t="shared" si="372"/>
        <v/>
      </c>
      <c r="CF80" s="17" t="str">
        <f t="shared" si="373"/>
        <v/>
      </c>
      <c r="CG80" s="17" t="str">
        <f t="shared" si="374"/>
        <v/>
      </c>
      <c r="CH80" s="17" t="str">
        <f t="shared" si="375"/>
        <v/>
      </c>
      <c r="CI80" s="17" t="str">
        <f t="shared" si="376"/>
        <v/>
      </c>
      <c r="CJ80" s="17" t="str">
        <f t="shared" si="377"/>
        <v/>
      </c>
      <c r="CK80" s="17" t="str">
        <f t="shared" si="378"/>
        <v/>
      </c>
      <c r="CL80" s="17" t="str">
        <f t="shared" si="379"/>
        <v/>
      </c>
      <c r="CM80" s="17" t="str">
        <f t="shared" si="380"/>
        <v/>
      </c>
      <c r="CN80" s="17" t="str">
        <f t="shared" si="381"/>
        <v/>
      </c>
      <c r="CO80" s="17" t="str">
        <f t="shared" si="382"/>
        <v/>
      </c>
      <c r="CP80" s="17" t="str">
        <f t="shared" si="383"/>
        <v/>
      </c>
      <c r="CQ80" s="17" t="str">
        <f t="shared" si="384"/>
        <v/>
      </c>
      <c r="CR80" s="17" t="str">
        <f t="shared" si="385"/>
        <v/>
      </c>
      <c r="CS80" s="17" t="str">
        <f t="shared" si="386"/>
        <v/>
      </c>
      <c r="CT80" s="17" t="str">
        <f t="shared" si="387"/>
        <v/>
      </c>
      <c r="CU80" s="17" t="str">
        <f t="shared" si="388"/>
        <v/>
      </c>
      <c r="CV80" s="17" t="str">
        <f t="shared" si="389"/>
        <v/>
      </c>
      <c r="CW80" s="17" t="str">
        <f t="shared" si="390"/>
        <v/>
      </c>
      <c r="CX80" s="501">
        <v>1957</v>
      </c>
      <c r="CY80" s="28" t="str">
        <f t="shared" si="391"/>
        <v/>
      </c>
      <c r="CZ80" s="28" t="str">
        <f t="shared" si="392"/>
        <v/>
      </c>
      <c r="DA80" s="28" t="str">
        <f t="shared" si="393"/>
        <v/>
      </c>
      <c r="DB80" s="28" t="str">
        <f t="shared" si="394"/>
        <v/>
      </c>
      <c r="DC80" s="28" t="str">
        <f t="shared" si="395"/>
        <v/>
      </c>
      <c r="DD80" s="28" t="str">
        <f t="shared" si="396"/>
        <v/>
      </c>
      <c r="DE80" s="28" t="str">
        <f t="shared" si="397"/>
        <v/>
      </c>
      <c r="DF80" s="28" t="str">
        <f t="shared" si="398"/>
        <v/>
      </c>
      <c r="DG80" s="28" t="str">
        <f t="shared" si="399"/>
        <v/>
      </c>
      <c r="DH80" s="28" t="str">
        <f t="shared" si="400"/>
        <v/>
      </c>
      <c r="DI80" s="28" t="str">
        <f t="shared" si="401"/>
        <v/>
      </c>
      <c r="DJ80" s="28" t="str">
        <f t="shared" si="402"/>
        <v/>
      </c>
      <c r="DK80" s="28" t="str">
        <f t="shared" si="403"/>
        <v/>
      </c>
      <c r="DL80" s="28" t="str">
        <f t="shared" si="404"/>
        <v/>
      </c>
      <c r="DM80" s="28" t="str">
        <f t="shared" si="405"/>
        <v/>
      </c>
      <c r="DN80" s="28" t="str">
        <f t="shared" si="406"/>
        <v/>
      </c>
      <c r="DO80" s="28" t="str">
        <f t="shared" si="407"/>
        <v/>
      </c>
      <c r="DP80" s="28" t="str">
        <f t="shared" si="408"/>
        <v/>
      </c>
      <c r="DQ80" s="28" t="str">
        <f t="shared" si="409"/>
        <v/>
      </c>
      <c r="DR80" s="28" t="str">
        <f t="shared" si="410"/>
        <v/>
      </c>
      <c r="DS80" s="28" t="str">
        <f t="shared" si="411"/>
        <v/>
      </c>
      <c r="DT80" s="28" t="str">
        <f t="shared" si="412"/>
        <v/>
      </c>
      <c r="DU80" s="28" t="str">
        <f t="shared" si="413"/>
        <v/>
      </c>
      <c r="DV80" s="28" t="str">
        <f t="shared" si="414"/>
        <v/>
      </c>
      <c r="DW80" s="28" t="str">
        <f t="shared" si="415"/>
        <v/>
      </c>
      <c r="DX80" s="28" t="str">
        <f t="shared" si="416"/>
        <v/>
      </c>
      <c r="DY80" s="28" t="str">
        <f t="shared" si="417"/>
        <v/>
      </c>
      <c r="DZ80" s="28" t="str">
        <f t="shared" si="418"/>
        <v/>
      </c>
      <c r="EA80" s="28" t="str">
        <f t="shared" si="419"/>
        <v/>
      </c>
      <c r="EB80" s="28" t="str">
        <f t="shared" si="420"/>
        <v/>
      </c>
      <c r="EC80" s="28" t="str">
        <f t="shared" si="421"/>
        <v/>
      </c>
      <c r="ED80" s="28">
        <f t="shared" si="422"/>
        <v>0</v>
      </c>
      <c r="EE80" s="501">
        <v>1957</v>
      </c>
      <c r="EF80" s="17" t="str">
        <f t="shared" si="423"/>
        <v/>
      </c>
      <c r="EG80" s="17" t="str">
        <f t="shared" si="424"/>
        <v/>
      </c>
      <c r="EH80" s="17" t="str">
        <f t="shared" si="425"/>
        <v/>
      </c>
      <c r="EI80" s="17" t="str">
        <f t="shared" si="426"/>
        <v/>
      </c>
      <c r="EJ80" s="17" t="str">
        <f t="shared" si="427"/>
        <v/>
      </c>
      <c r="EK80" s="17" t="str">
        <f t="shared" si="428"/>
        <v/>
      </c>
      <c r="EL80" s="17" t="str">
        <f t="shared" si="429"/>
        <v/>
      </c>
      <c r="EM80" s="17" t="str">
        <f t="shared" si="430"/>
        <v/>
      </c>
      <c r="EN80" s="17" t="str">
        <f t="shared" si="431"/>
        <v/>
      </c>
      <c r="EO80" s="17" t="str">
        <f t="shared" si="432"/>
        <v/>
      </c>
      <c r="EP80" s="17" t="str">
        <f t="shared" si="433"/>
        <v/>
      </c>
      <c r="EQ80" s="17" t="str">
        <f t="shared" si="434"/>
        <v/>
      </c>
      <c r="ER80" s="17" t="str">
        <f t="shared" si="435"/>
        <v/>
      </c>
      <c r="ES80" s="17" t="str">
        <f t="shared" si="436"/>
        <v/>
      </c>
      <c r="ET80" s="17" t="str">
        <f t="shared" si="437"/>
        <v/>
      </c>
      <c r="EU80" s="17" t="str">
        <f t="shared" si="438"/>
        <v/>
      </c>
      <c r="EV80" s="17" t="str">
        <f t="shared" si="439"/>
        <v/>
      </c>
      <c r="EW80" s="17" t="str">
        <f t="shared" si="440"/>
        <v/>
      </c>
      <c r="EX80" s="17" t="str">
        <f t="shared" si="441"/>
        <v/>
      </c>
      <c r="EY80" s="17" t="str">
        <f t="shared" si="442"/>
        <v/>
      </c>
      <c r="EZ80" s="17" t="str">
        <f t="shared" si="443"/>
        <v/>
      </c>
      <c r="FA80" s="17" t="str">
        <f t="shared" si="444"/>
        <v/>
      </c>
      <c r="FB80" s="17" t="str">
        <f t="shared" si="445"/>
        <v/>
      </c>
      <c r="FC80" s="17" t="str">
        <f t="shared" si="446"/>
        <v/>
      </c>
      <c r="FD80" s="17" t="str">
        <f t="shared" si="447"/>
        <v/>
      </c>
      <c r="FE80" s="17" t="str">
        <f t="shared" si="448"/>
        <v/>
      </c>
      <c r="FF80" s="17" t="str">
        <f t="shared" si="449"/>
        <v/>
      </c>
      <c r="FG80" s="17" t="str">
        <f t="shared" si="450"/>
        <v/>
      </c>
      <c r="FH80" s="17" t="str">
        <f t="shared" si="451"/>
        <v/>
      </c>
      <c r="FI80" s="17" t="str">
        <f t="shared" si="452"/>
        <v/>
      </c>
      <c r="FJ80" s="17" t="str">
        <f t="shared" si="453"/>
        <v/>
      </c>
      <c r="FK80" s="501">
        <v>1957</v>
      </c>
    </row>
    <row r="81" spans="1:167">
      <c r="A81" s="3">
        <v>1958</v>
      </c>
      <c r="B81" s="9">
        <f>(Max!B81+Min!B81)/2</f>
        <v>48.5</v>
      </c>
      <c r="C81" s="9">
        <f>(Max!C81+Min!C81)/2</f>
        <v>44</v>
      </c>
      <c r="D81" s="9">
        <f>(Max!D81+Min!D81)/2</f>
        <v>50</v>
      </c>
      <c r="E81" s="9">
        <f>(Max!E81+Min!E81)/2</f>
        <v>38.5</v>
      </c>
      <c r="F81" s="9">
        <f>(Max!F81+Min!F81)/2</f>
        <v>41.5</v>
      </c>
      <c r="G81" s="171">
        <f>(Max!G81+Min!G81)/2</f>
        <v>49</v>
      </c>
      <c r="H81" s="9">
        <f>(Max!H81+Min!H81)/2</f>
        <v>46</v>
      </c>
      <c r="I81" s="9">
        <f>(Max!I81+Min!I81)/2</f>
        <v>48</v>
      </c>
      <c r="J81" s="9">
        <f>(Max!J81+Min!J81)/2</f>
        <v>37.5</v>
      </c>
      <c r="K81" s="9">
        <f>(Max!K81+Min!K81)/2</f>
        <v>39</v>
      </c>
      <c r="L81" s="171">
        <f>(Max!L81+Min!L81)/2</f>
        <v>42.5</v>
      </c>
      <c r="M81" s="9">
        <f>(Max!M81+Min!M81)/2</f>
        <v>42</v>
      </c>
      <c r="N81" s="9">
        <f>(Max!N81+Min!N81)/2</f>
        <v>32</v>
      </c>
      <c r="O81" s="9">
        <f>(Max!O81+Min!O81)/2</f>
        <v>39</v>
      </c>
      <c r="P81" s="9">
        <f>(Max!P81+Min!P81)/2</f>
        <v>39.5</v>
      </c>
      <c r="Q81" s="171">
        <f>(Max!Q81+Min!Q81)/2</f>
        <v>40.5</v>
      </c>
      <c r="R81" s="9">
        <f>(Max!R81+Min!R81)/2</f>
        <v>40</v>
      </c>
      <c r="S81" s="9">
        <f>(Max!S81+Min!S81)/2</f>
        <v>39.5</v>
      </c>
      <c r="T81" s="9">
        <f>(Max!T81+Min!T81)/2</f>
        <v>37</v>
      </c>
      <c r="U81" s="9">
        <f>(Max!U81+Min!U81)/2</f>
        <v>39.5</v>
      </c>
      <c r="V81" s="171">
        <f>(Max!V81+Min!V81)/2</f>
        <v>41</v>
      </c>
      <c r="W81" s="9">
        <f>(Max!W81+Min!W81)/2</f>
        <v>43.5</v>
      </c>
      <c r="X81" s="9">
        <f>(Max!X81+Min!X81)/2</f>
        <v>45.5</v>
      </c>
      <c r="Y81" s="9">
        <f>(Max!Y81+Min!Y81)/2</f>
        <v>39</v>
      </c>
      <c r="Z81" s="9">
        <f>(Max!Z81+Min!Z81)/2</f>
        <v>44</v>
      </c>
      <c r="AA81" s="171">
        <f>(Max!AA81+Min!AA81)/2</f>
        <v>44</v>
      </c>
      <c r="AB81" s="9">
        <f>(Max!AB81+Min!AB81)/2</f>
        <v>40</v>
      </c>
      <c r="AC81" s="9">
        <f>(Max!AC81+Min!AC81)/2</f>
        <v>46</v>
      </c>
      <c r="AD81" s="9">
        <f>(Max!AD81+Min!AD81)/2</f>
        <v>43.5</v>
      </c>
      <c r="AE81" s="9">
        <f>(Max!AE81+Min!AE81)/2</f>
        <v>47.5</v>
      </c>
      <c r="AF81" s="171">
        <f>(Max!AF81+Min!AF81)/2</f>
        <v>45</v>
      </c>
      <c r="AG81" s="9">
        <f t="shared" si="325"/>
        <v>1312.5</v>
      </c>
      <c r="AH81" s="68">
        <f>(Max!AG81+Min!AG81)/62</f>
        <v>42.338709677419352</v>
      </c>
      <c r="AI81" s="61">
        <f t="shared" si="326"/>
        <v>50</v>
      </c>
      <c r="AJ81" s="165">
        <f t="shared" si="327"/>
        <v>32</v>
      </c>
      <c r="AK81" s="501">
        <v>1958</v>
      </c>
      <c r="AL81" s="28" t="str">
        <f t="shared" si="328"/>
        <v/>
      </c>
      <c r="AM81" s="28" t="str">
        <f t="shared" si="329"/>
        <v/>
      </c>
      <c r="AN81" s="28" t="str">
        <f t="shared" si="330"/>
        <v/>
      </c>
      <c r="AO81" s="28" t="str">
        <f t="shared" si="331"/>
        <v/>
      </c>
      <c r="AP81" s="28" t="str">
        <f t="shared" si="332"/>
        <v/>
      </c>
      <c r="AQ81" s="28" t="str">
        <f t="shared" si="333"/>
        <v/>
      </c>
      <c r="AR81" s="28" t="str">
        <f t="shared" si="334"/>
        <v/>
      </c>
      <c r="AS81" s="28" t="str">
        <f t="shared" si="335"/>
        <v/>
      </c>
      <c r="AT81" s="28" t="str">
        <f t="shared" si="336"/>
        <v/>
      </c>
      <c r="AU81" s="28" t="str">
        <f t="shared" si="337"/>
        <v/>
      </c>
      <c r="AV81" s="28" t="str">
        <f t="shared" si="338"/>
        <v/>
      </c>
      <c r="AW81" s="28" t="str">
        <f t="shared" si="339"/>
        <v/>
      </c>
      <c r="AX81" s="28" t="str">
        <f t="shared" si="340"/>
        <v/>
      </c>
      <c r="AY81" s="28" t="str">
        <f t="shared" si="341"/>
        <v/>
      </c>
      <c r="AZ81" s="28" t="str">
        <f t="shared" si="342"/>
        <v/>
      </c>
      <c r="BA81" s="28" t="str">
        <f t="shared" si="343"/>
        <v/>
      </c>
      <c r="BB81" s="28" t="str">
        <f t="shared" si="344"/>
        <v/>
      </c>
      <c r="BC81" s="28" t="str">
        <f t="shared" si="345"/>
        <v/>
      </c>
      <c r="BD81" s="28" t="str">
        <f t="shared" si="346"/>
        <v/>
      </c>
      <c r="BE81" s="28" t="str">
        <f t="shared" si="347"/>
        <v/>
      </c>
      <c r="BF81" s="28" t="str">
        <f t="shared" si="348"/>
        <v/>
      </c>
      <c r="BG81" s="28" t="str">
        <f t="shared" si="349"/>
        <v/>
      </c>
      <c r="BH81" s="28" t="str">
        <f t="shared" si="350"/>
        <v/>
      </c>
      <c r="BI81" s="28" t="str">
        <f t="shared" si="351"/>
        <v/>
      </c>
      <c r="BJ81" s="28" t="str">
        <f t="shared" si="352"/>
        <v/>
      </c>
      <c r="BK81" s="28" t="str">
        <f t="shared" si="353"/>
        <v/>
      </c>
      <c r="BL81" s="28" t="str">
        <f t="shared" si="354"/>
        <v/>
      </c>
      <c r="BM81" s="28" t="str">
        <f t="shared" si="355"/>
        <v/>
      </c>
      <c r="BN81" s="28" t="str">
        <f t="shared" si="356"/>
        <v/>
      </c>
      <c r="BO81" s="28" t="str">
        <f t="shared" si="357"/>
        <v/>
      </c>
      <c r="BP81" s="28" t="str">
        <f t="shared" si="358"/>
        <v/>
      </c>
      <c r="BQ81" s="28">
        <f t="shared" si="359"/>
        <v>0</v>
      </c>
      <c r="BR81" s="502">
        <v>1958</v>
      </c>
      <c r="BS81" s="17" t="str">
        <f t="shared" si="360"/>
        <v/>
      </c>
      <c r="BT81" s="17" t="str">
        <f t="shared" si="361"/>
        <v/>
      </c>
      <c r="BU81" s="17" t="str">
        <f t="shared" si="362"/>
        <v/>
      </c>
      <c r="BV81" s="17" t="str">
        <f t="shared" si="363"/>
        <v/>
      </c>
      <c r="BW81" s="17" t="str">
        <f t="shared" si="364"/>
        <v/>
      </c>
      <c r="BX81" s="17" t="str">
        <f t="shared" si="365"/>
        <v/>
      </c>
      <c r="BY81" s="17" t="str">
        <f t="shared" si="366"/>
        <v/>
      </c>
      <c r="BZ81" s="17" t="str">
        <f t="shared" si="367"/>
        <v/>
      </c>
      <c r="CA81" s="17" t="str">
        <f t="shared" si="368"/>
        <v/>
      </c>
      <c r="CB81" s="17" t="str">
        <f t="shared" si="369"/>
        <v/>
      </c>
      <c r="CC81" s="17" t="str">
        <f t="shared" si="370"/>
        <v/>
      </c>
      <c r="CD81" s="17" t="str">
        <f t="shared" si="371"/>
        <v/>
      </c>
      <c r="CE81" s="17" t="str">
        <f t="shared" si="372"/>
        <v/>
      </c>
      <c r="CF81" s="17" t="str">
        <f t="shared" si="373"/>
        <v/>
      </c>
      <c r="CG81" s="17" t="str">
        <f t="shared" si="374"/>
        <v/>
      </c>
      <c r="CH81" s="17" t="str">
        <f t="shared" si="375"/>
        <v/>
      </c>
      <c r="CI81" s="17" t="str">
        <f t="shared" si="376"/>
        <v/>
      </c>
      <c r="CJ81" s="17" t="str">
        <f t="shared" si="377"/>
        <v/>
      </c>
      <c r="CK81" s="17" t="str">
        <f t="shared" si="378"/>
        <v/>
      </c>
      <c r="CL81" s="17" t="str">
        <f t="shared" si="379"/>
        <v/>
      </c>
      <c r="CM81" s="17" t="str">
        <f t="shared" si="380"/>
        <v/>
      </c>
      <c r="CN81" s="17" t="str">
        <f t="shared" si="381"/>
        <v/>
      </c>
      <c r="CO81" s="17" t="str">
        <f t="shared" si="382"/>
        <v/>
      </c>
      <c r="CP81" s="17" t="str">
        <f t="shared" si="383"/>
        <v/>
      </c>
      <c r="CQ81" s="17" t="str">
        <f t="shared" si="384"/>
        <v/>
      </c>
      <c r="CR81" s="17" t="str">
        <f t="shared" si="385"/>
        <v/>
      </c>
      <c r="CS81" s="17" t="str">
        <f t="shared" si="386"/>
        <v/>
      </c>
      <c r="CT81" s="17" t="str">
        <f t="shared" si="387"/>
        <v/>
      </c>
      <c r="CU81" s="17" t="str">
        <f t="shared" si="388"/>
        <v/>
      </c>
      <c r="CV81" s="17" t="str">
        <f t="shared" si="389"/>
        <v/>
      </c>
      <c r="CW81" s="17" t="str">
        <f t="shared" si="390"/>
        <v/>
      </c>
      <c r="CX81" s="501">
        <v>1958</v>
      </c>
      <c r="CY81" s="28" t="str">
        <f t="shared" si="391"/>
        <v/>
      </c>
      <c r="CZ81" s="28" t="str">
        <f t="shared" si="392"/>
        <v/>
      </c>
      <c r="DA81" s="28" t="str">
        <f t="shared" si="393"/>
        <v/>
      </c>
      <c r="DB81" s="28" t="str">
        <f t="shared" si="394"/>
        <v/>
      </c>
      <c r="DC81" s="28" t="str">
        <f t="shared" si="395"/>
        <v/>
      </c>
      <c r="DD81" s="28" t="str">
        <f t="shared" si="396"/>
        <v/>
      </c>
      <c r="DE81" s="28" t="str">
        <f t="shared" si="397"/>
        <v/>
      </c>
      <c r="DF81" s="28" t="str">
        <f t="shared" si="398"/>
        <v/>
      </c>
      <c r="DG81" s="28" t="str">
        <f t="shared" si="399"/>
        <v/>
      </c>
      <c r="DH81" s="28" t="str">
        <f t="shared" si="400"/>
        <v/>
      </c>
      <c r="DI81" s="28" t="str">
        <f t="shared" si="401"/>
        <v/>
      </c>
      <c r="DJ81" s="28" t="str">
        <f t="shared" si="402"/>
        <v/>
      </c>
      <c r="DK81" s="28">
        <f t="shared" si="403"/>
        <v>1</v>
      </c>
      <c r="DL81" s="28" t="str">
        <f t="shared" si="404"/>
        <v/>
      </c>
      <c r="DM81" s="28" t="str">
        <f t="shared" si="405"/>
        <v/>
      </c>
      <c r="DN81" s="28" t="str">
        <f t="shared" si="406"/>
        <v/>
      </c>
      <c r="DO81" s="28" t="str">
        <f t="shared" si="407"/>
        <v/>
      </c>
      <c r="DP81" s="28" t="str">
        <f t="shared" si="408"/>
        <v/>
      </c>
      <c r="DQ81" s="28" t="str">
        <f t="shared" si="409"/>
        <v/>
      </c>
      <c r="DR81" s="28" t="str">
        <f t="shared" si="410"/>
        <v/>
      </c>
      <c r="DS81" s="28" t="str">
        <f t="shared" si="411"/>
        <v/>
      </c>
      <c r="DT81" s="28" t="str">
        <f t="shared" si="412"/>
        <v/>
      </c>
      <c r="DU81" s="28" t="str">
        <f t="shared" si="413"/>
        <v/>
      </c>
      <c r="DV81" s="28" t="str">
        <f t="shared" si="414"/>
        <v/>
      </c>
      <c r="DW81" s="28" t="str">
        <f t="shared" si="415"/>
        <v/>
      </c>
      <c r="DX81" s="28" t="str">
        <f t="shared" si="416"/>
        <v/>
      </c>
      <c r="DY81" s="28" t="str">
        <f t="shared" si="417"/>
        <v/>
      </c>
      <c r="DZ81" s="28" t="str">
        <f t="shared" si="418"/>
        <v/>
      </c>
      <c r="EA81" s="28" t="str">
        <f t="shared" si="419"/>
        <v/>
      </c>
      <c r="EB81" s="28" t="str">
        <f t="shared" si="420"/>
        <v/>
      </c>
      <c r="EC81" s="28" t="str">
        <f t="shared" si="421"/>
        <v/>
      </c>
      <c r="ED81" s="28">
        <f t="shared" si="422"/>
        <v>1</v>
      </c>
      <c r="EE81" s="501">
        <v>1958</v>
      </c>
      <c r="EF81" s="17" t="str">
        <f t="shared" si="423"/>
        <v/>
      </c>
      <c r="EG81" s="17" t="str">
        <f t="shared" si="424"/>
        <v/>
      </c>
      <c r="EH81" s="17" t="str">
        <f t="shared" si="425"/>
        <v/>
      </c>
      <c r="EI81" s="17" t="str">
        <f t="shared" si="426"/>
        <v/>
      </c>
      <c r="EJ81" s="17" t="str">
        <f t="shared" si="427"/>
        <v/>
      </c>
      <c r="EK81" s="17" t="str">
        <f t="shared" si="428"/>
        <v/>
      </c>
      <c r="EL81" s="17" t="str">
        <f t="shared" si="429"/>
        <v/>
      </c>
      <c r="EM81" s="17" t="str">
        <f t="shared" si="430"/>
        <v/>
      </c>
      <c r="EN81" s="17" t="str">
        <f t="shared" si="431"/>
        <v/>
      </c>
      <c r="EO81" s="17" t="str">
        <f t="shared" si="432"/>
        <v/>
      </c>
      <c r="EP81" s="17" t="str">
        <f t="shared" si="433"/>
        <v/>
      </c>
      <c r="EQ81" s="17" t="str">
        <f t="shared" si="434"/>
        <v/>
      </c>
      <c r="ER81" s="17" t="str">
        <f t="shared" si="435"/>
        <v/>
      </c>
      <c r="ES81" s="17" t="str">
        <f t="shared" si="436"/>
        <v/>
      </c>
      <c r="ET81" s="17" t="str">
        <f t="shared" si="437"/>
        <v/>
      </c>
      <c r="EU81" s="17" t="str">
        <f t="shared" si="438"/>
        <v/>
      </c>
      <c r="EV81" s="17" t="str">
        <f t="shared" si="439"/>
        <v/>
      </c>
      <c r="EW81" s="17" t="str">
        <f t="shared" si="440"/>
        <v/>
      </c>
      <c r="EX81" s="17" t="str">
        <f t="shared" si="441"/>
        <v/>
      </c>
      <c r="EY81" s="17" t="str">
        <f t="shared" si="442"/>
        <v/>
      </c>
      <c r="EZ81" s="17" t="str">
        <f t="shared" si="443"/>
        <v/>
      </c>
      <c r="FA81" s="17" t="str">
        <f t="shared" si="444"/>
        <v/>
      </c>
      <c r="FB81" s="17" t="str">
        <f t="shared" si="445"/>
        <v/>
      </c>
      <c r="FC81" s="17" t="str">
        <f t="shared" si="446"/>
        <v/>
      </c>
      <c r="FD81" s="17" t="str">
        <f t="shared" si="447"/>
        <v/>
      </c>
      <c r="FE81" s="17" t="str">
        <f t="shared" si="448"/>
        <v/>
      </c>
      <c r="FF81" s="17" t="str">
        <f t="shared" si="449"/>
        <v/>
      </c>
      <c r="FG81" s="17" t="str">
        <f t="shared" si="450"/>
        <v/>
      </c>
      <c r="FH81" s="17" t="str">
        <f t="shared" si="451"/>
        <v/>
      </c>
      <c r="FI81" s="17" t="str">
        <f t="shared" si="452"/>
        <v/>
      </c>
      <c r="FJ81" s="17" t="str">
        <f t="shared" si="453"/>
        <v/>
      </c>
      <c r="FK81" s="501">
        <v>1958</v>
      </c>
    </row>
    <row r="82" spans="1:167">
      <c r="A82" s="3">
        <v>1959</v>
      </c>
      <c r="B82" s="9">
        <f>(Max!B82+Min!B82)/2</f>
        <v>49.5</v>
      </c>
      <c r="C82" s="9">
        <f>(Max!C82+Min!C82)/2</f>
        <v>36</v>
      </c>
      <c r="D82" s="9">
        <f>(Max!D82+Min!D82)/2</f>
        <v>45</v>
      </c>
      <c r="E82" s="9">
        <f>(Max!E82+Min!E82)/2</f>
        <v>46</v>
      </c>
      <c r="F82" s="9">
        <f>(Max!F82+Min!F82)/2</f>
        <v>43</v>
      </c>
      <c r="G82" s="171">
        <f>(Max!G82+Min!G82)/2</f>
        <v>58</v>
      </c>
      <c r="H82" s="9">
        <f>(Max!H82+Min!H82)/2</f>
        <v>43.5</v>
      </c>
      <c r="I82" s="9">
        <f>(Max!I82+Min!I82)/2</f>
        <v>39</v>
      </c>
      <c r="J82" s="9">
        <f>(Max!J82+Min!J82)/2</f>
        <v>47</v>
      </c>
      <c r="K82" s="9">
        <f>(Max!K82+Min!K82)/2</f>
        <v>43</v>
      </c>
      <c r="L82" s="171">
        <f>(Max!L82+Min!L82)/2</f>
        <v>39.5</v>
      </c>
      <c r="M82" s="9">
        <f>(Max!M82+Min!M82)/2</f>
        <v>43.5</v>
      </c>
      <c r="N82" s="9">
        <f>(Max!N82+Min!N82)/2</f>
        <v>41.5</v>
      </c>
      <c r="O82" s="9">
        <f>(Max!O82+Min!O82)/2</f>
        <v>53</v>
      </c>
      <c r="P82" s="9">
        <f>(Max!P82+Min!P82)/2</f>
        <v>56.5</v>
      </c>
      <c r="Q82" s="171">
        <f>(Max!Q82+Min!Q82)/2</f>
        <v>50.5</v>
      </c>
      <c r="R82" s="9">
        <f>(Max!R82+Min!R82)/2</f>
        <v>46</v>
      </c>
      <c r="S82" s="9">
        <f>(Max!S82+Min!S82)/2</f>
        <v>37</v>
      </c>
      <c r="T82" s="9">
        <f>(Max!T82+Min!T82)/2</f>
        <v>45.5</v>
      </c>
      <c r="U82" s="9">
        <f>(Max!U82+Min!U82)/2</f>
        <v>56</v>
      </c>
      <c r="V82" s="171">
        <f>(Max!V82+Min!V82)/2</f>
        <v>58.5</v>
      </c>
      <c r="W82" s="9">
        <f>(Max!W82+Min!W82)/2</f>
        <v>40.5</v>
      </c>
      <c r="X82" s="9">
        <f>(Max!X82+Min!X82)/2</f>
        <v>42.5</v>
      </c>
      <c r="Y82" s="9">
        <f>(Max!Y82+Min!Y82)/2</f>
        <v>55.5</v>
      </c>
      <c r="Z82" s="9">
        <f>(Max!Z82+Min!Z82)/2</f>
        <v>62.5</v>
      </c>
      <c r="AA82" s="171">
        <f>(Max!AA82+Min!AA82)/2</f>
        <v>57.5</v>
      </c>
      <c r="AB82" s="9">
        <f>(Max!AB82+Min!AB82)/2</f>
        <v>56</v>
      </c>
      <c r="AC82" s="9">
        <f>(Max!AC82+Min!AC82)/2</f>
        <v>37.5</v>
      </c>
      <c r="AD82" s="9">
        <f>(Max!AD82+Min!AD82)/2</f>
        <v>38</v>
      </c>
      <c r="AE82" s="9">
        <f>(Max!AE82+Min!AE82)/2</f>
        <v>43.5</v>
      </c>
      <c r="AF82" s="171">
        <f>(Max!AF82+Min!AF82)/2</f>
        <v>53.5</v>
      </c>
      <c r="AG82" s="9">
        <f t="shared" si="325"/>
        <v>1464.5</v>
      </c>
      <c r="AH82" s="68">
        <f>(Max!AG82+Min!AG82)/62</f>
        <v>47.241935483870968</v>
      </c>
      <c r="AI82" s="61">
        <f t="shared" si="326"/>
        <v>62.5</v>
      </c>
      <c r="AJ82" s="165">
        <f t="shared" si="327"/>
        <v>36</v>
      </c>
      <c r="AK82" s="501">
        <v>1959</v>
      </c>
      <c r="AL82" s="28" t="str">
        <f t="shared" si="328"/>
        <v/>
      </c>
      <c r="AM82" s="28" t="str">
        <f t="shared" si="329"/>
        <v/>
      </c>
      <c r="AN82" s="28" t="str">
        <f t="shared" si="330"/>
        <v/>
      </c>
      <c r="AO82" s="28" t="str">
        <f t="shared" si="331"/>
        <v/>
      </c>
      <c r="AP82" s="28" t="str">
        <f t="shared" si="332"/>
        <v/>
      </c>
      <c r="AQ82" s="28" t="str">
        <f t="shared" si="333"/>
        <v/>
      </c>
      <c r="AR82" s="28" t="str">
        <f t="shared" si="334"/>
        <v/>
      </c>
      <c r="AS82" s="28" t="str">
        <f t="shared" si="335"/>
        <v/>
      </c>
      <c r="AT82" s="28" t="str">
        <f t="shared" si="336"/>
        <v/>
      </c>
      <c r="AU82" s="28" t="str">
        <f t="shared" si="337"/>
        <v/>
      </c>
      <c r="AV82" s="28" t="str">
        <f t="shared" si="338"/>
        <v/>
      </c>
      <c r="AW82" s="28" t="str">
        <f t="shared" si="339"/>
        <v/>
      </c>
      <c r="AX82" s="28" t="str">
        <f t="shared" si="340"/>
        <v/>
      </c>
      <c r="AY82" s="28" t="str">
        <f t="shared" si="341"/>
        <v/>
      </c>
      <c r="AZ82" s="28" t="str">
        <f t="shared" si="342"/>
        <v/>
      </c>
      <c r="BA82" s="28" t="str">
        <f t="shared" si="343"/>
        <v/>
      </c>
      <c r="BB82" s="28" t="str">
        <f t="shared" si="344"/>
        <v/>
      </c>
      <c r="BC82" s="28" t="str">
        <f t="shared" si="345"/>
        <v/>
      </c>
      <c r="BD82" s="28" t="str">
        <f t="shared" si="346"/>
        <v/>
      </c>
      <c r="BE82" s="28" t="str">
        <f t="shared" si="347"/>
        <v/>
      </c>
      <c r="BF82" s="28" t="str">
        <f t="shared" si="348"/>
        <v/>
      </c>
      <c r="BG82" s="28" t="str">
        <f t="shared" si="349"/>
        <v/>
      </c>
      <c r="BH82" s="28" t="str">
        <f t="shared" si="350"/>
        <v/>
      </c>
      <c r="BI82" s="28" t="str">
        <f t="shared" si="351"/>
        <v/>
      </c>
      <c r="BJ82" s="28" t="str">
        <f t="shared" si="352"/>
        <v/>
      </c>
      <c r="BK82" s="28" t="str">
        <f t="shared" si="353"/>
        <v/>
      </c>
      <c r="BL82" s="28" t="str">
        <f t="shared" si="354"/>
        <v/>
      </c>
      <c r="BM82" s="28" t="str">
        <f t="shared" si="355"/>
        <v/>
      </c>
      <c r="BN82" s="28" t="str">
        <f t="shared" si="356"/>
        <v/>
      </c>
      <c r="BO82" s="28" t="str">
        <f t="shared" si="357"/>
        <v/>
      </c>
      <c r="BP82" s="28" t="str">
        <f t="shared" si="358"/>
        <v/>
      </c>
      <c r="BQ82" s="28">
        <f t="shared" si="359"/>
        <v>0</v>
      </c>
      <c r="BR82" s="502">
        <v>1959</v>
      </c>
      <c r="BS82" s="17" t="str">
        <f t="shared" si="360"/>
        <v/>
      </c>
      <c r="BT82" s="17" t="str">
        <f t="shared" si="361"/>
        <v/>
      </c>
      <c r="BU82" s="17" t="str">
        <f t="shared" si="362"/>
        <v/>
      </c>
      <c r="BV82" s="17" t="str">
        <f t="shared" si="363"/>
        <v/>
      </c>
      <c r="BW82" s="17" t="str">
        <f t="shared" si="364"/>
        <v/>
      </c>
      <c r="BX82" s="17" t="str">
        <f t="shared" si="365"/>
        <v/>
      </c>
      <c r="BY82" s="17" t="str">
        <f t="shared" si="366"/>
        <v/>
      </c>
      <c r="BZ82" s="17" t="str">
        <f t="shared" si="367"/>
        <v/>
      </c>
      <c r="CA82" s="17" t="str">
        <f t="shared" si="368"/>
        <v/>
      </c>
      <c r="CB82" s="17" t="str">
        <f t="shared" si="369"/>
        <v/>
      </c>
      <c r="CC82" s="17" t="str">
        <f t="shared" si="370"/>
        <v/>
      </c>
      <c r="CD82" s="17" t="str">
        <f t="shared" si="371"/>
        <v/>
      </c>
      <c r="CE82" s="17" t="str">
        <f t="shared" si="372"/>
        <v/>
      </c>
      <c r="CF82" s="17" t="str">
        <f t="shared" si="373"/>
        <v/>
      </c>
      <c r="CG82" s="17" t="str">
        <f t="shared" si="374"/>
        <v/>
      </c>
      <c r="CH82" s="17" t="str">
        <f t="shared" si="375"/>
        <v/>
      </c>
      <c r="CI82" s="17" t="str">
        <f t="shared" si="376"/>
        <v/>
      </c>
      <c r="CJ82" s="17" t="str">
        <f t="shared" si="377"/>
        <v/>
      </c>
      <c r="CK82" s="17" t="str">
        <f t="shared" si="378"/>
        <v/>
      </c>
      <c r="CL82" s="17" t="str">
        <f t="shared" si="379"/>
        <v/>
      </c>
      <c r="CM82" s="17" t="str">
        <f t="shared" si="380"/>
        <v/>
      </c>
      <c r="CN82" s="17" t="str">
        <f t="shared" si="381"/>
        <v/>
      </c>
      <c r="CO82" s="17" t="str">
        <f t="shared" si="382"/>
        <v/>
      </c>
      <c r="CP82" s="17" t="str">
        <f t="shared" si="383"/>
        <v/>
      </c>
      <c r="CQ82" s="17" t="str">
        <f t="shared" si="384"/>
        <v/>
      </c>
      <c r="CR82" s="17" t="str">
        <f t="shared" si="385"/>
        <v/>
      </c>
      <c r="CS82" s="17" t="str">
        <f t="shared" si="386"/>
        <v/>
      </c>
      <c r="CT82" s="17" t="str">
        <f t="shared" si="387"/>
        <v/>
      </c>
      <c r="CU82" s="17" t="str">
        <f t="shared" si="388"/>
        <v/>
      </c>
      <c r="CV82" s="17" t="str">
        <f t="shared" si="389"/>
        <v/>
      </c>
      <c r="CW82" s="17" t="str">
        <f t="shared" si="390"/>
        <v/>
      </c>
      <c r="CX82" s="501">
        <v>1959</v>
      </c>
      <c r="CY82" s="28" t="str">
        <f t="shared" si="391"/>
        <v/>
      </c>
      <c r="CZ82" s="28" t="str">
        <f t="shared" si="392"/>
        <v/>
      </c>
      <c r="DA82" s="28" t="str">
        <f t="shared" si="393"/>
        <v/>
      </c>
      <c r="DB82" s="28" t="str">
        <f t="shared" si="394"/>
        <v/>
      </c>
      <c r="DC82" s="28" t="str">
        <f t="shared" si="395"/>
        <v/>
      </c>
      <c r="DD82" s="28" t="str">
        <f t="shared" si="396"/>
        <v/>
      </c>
      <c r="DE82" s="28" t="str">
        <f t="shared" si="397"/>
        <v/>
      </c>
      <c r="DF82" s="28" t="str">
        <f t="shared" si="398"/>
        <v/>
      </c>
      <c r="DG82" s="28" t="str">
        <f t="shared" si="399"/>
        <v/>
      </c>
      <c r="DH82" s="28" t="str">
        <f t="shared" si="400"/>
        <v/>
      </c>
      <c r="DI82" s="28" t="str">
        <f t="shared" si="401"/>
        <v/>
      </c>
      <c r="DJ82" s="28" t="str">
        <f t="shared" si="402"/>
        <v/>
      </c>
      <c r="DK82" s="28" t="str">
        <f t="shared" si="403"/>
        <v/>
      </c>
      <c r="DL82" s="28" t="str">
        <f t="shared" si="404"/>
        <v/>
      </c>
      <c r="DM82" s="28" t="str">
        <f t="shared" si="405"/>
        <v/>
      </c>
      <c r="DN82" s="28" t="str">
        <f t="shared" si="406"/>
        <v/>
      </c>
      <c r="DO82" s="28" t="str">
        <f t="shared" si="407"/>
        <v/>
      </c>
      <c r="DP82" s="28" t="str">
        <f t="shared" si="408"/>
        <v/>
      </c>
      <c r="DQ82" s="28" t="str">
        <f t="shared" si="409"/>
        <v/>
      </c>
      <c r="DR82" s="28" t="str">
        <f t="shared" si="410"/>
        <v/>
      </c>
      <c r="DS82" s="28" t="str">
        <f t="shared" si="411"/>
        <v/>
      </c>
      <c r="DT82" s="28" t="str">
        <f t="shared" si="412"/>
        <v/>
      </c>
      <c r="DU82" s="28" t="str">
        <f t="shared" si="413"/>
        <v/>
      </c>
      <c r="DV82" s="28" t="str">
        <f t="shared" si="414"/>
        <v/>
      </c>
      <c r="DW82" s="28" t="str">
        <f t="shared" si="415"/>
        <v/>
      </c>
      <c r="DX82" s="28" t="str">
        <f t="shared" si="416"/>
        <v/>
      </c>
      <c r="DY82" s="28" t="str">
        <f t="shared" si="417"/>
        <v/>
      </c>
      <c r="DZ82" s="28" t="str">
        <f t="shared" si="418"/>
        <v/>
      </c>
      <c r="EA82" s="28" t="str">
        <f t="shared" si="419"/>
        <v/>
      </c>
      <c r="EB82" s="28" t="str">
        <f t="shared" si="420"/>
        <v/>
      </c>
      <c r="EC82" s="28" t="str">
        <f t="shared" si="421"/>
        <v/>
      </c>
      <c r="ED82" s="28">
        <f t="shared" si="422"/>
        <v>0</v>
      </c>
      <c r="EE82" s="501">
        <v>1959</v>
      </c>
      <c r="EF82" s="17" t="str">
        <f t="shared" si="423"/>
        <v/>
      </c>
      <c r="EG82" s="17" t="str">
        <f t="shared" si="424"/>
        <v/>
      </c>
      <c r="EH82" s="17" t="str">
        <f t="shared" si="425"/>
        <v/>
      </c>
      <c r="EI82" s="17" t="str">
        <f t="shared" si="426"/>
        <v/>
      </c>
      <c r="EJ82" s="17" t="str">
        <f t="shared" si="427"/>
        <v/>
      </c>
      <c r="EK82" s="17" t="str">
        <f t="shared" si="428"/>
        <v/>
      </c>
      <c r="EL82" s="17" t="str">
        <f t="shared" si="429"/>
        <v/>
      </c>
      <c r="EM82" s="17" t="str">
        <f t="shared" si="430"/>
        <v/>
      </c>
      <c r="EN82" s="17" t="str">
        <f t="shared" si="431"/>
        <v/>
      </c>
      <c r="EO82" s="17" t="str">
        <f t="shared" si="432"/>
        <v/>
      </c>
      <c r="EP82" s="17" t="str">
        <f t="shared" si="433"/>
        <v/>
      </c>
      <c r="EQ82" s="17" t="str">
        <f t="shared" si="434"/>
        <v/>
      </c>
      <c r="ER82" s="17" t="str">
        <f t="shared" si="435"/>
        <v/>
      </c>
      <c r="ES82" s="17" t="str">
        <f t="shared" si="436"/>
        <v/>
      </c>
      <c r="ET82" s="17" t="str">
        <f t="shared" si="437"/>
        <v/>
      </c>
      <c r="EU82" s="17" t="str">
        <f t="shared" si="438"/>
        <v/>
      </c>
      <c r="EV82" s="17" t="str">
        <f t="shared" si="439"/>
        <v/>
      </c>
      <c r="EW82" s="17" t="str">
        <f t="shared" si="440"/>
        <v/>
      </c>
      <c r="EX82" s="17" t="str">
        <f t="shared" si="441"/>
        <v/>
      </c>
      <c r="EY82" s="17" t="str">
        <f t="shared" si="442"/>
        <v/>
      </c>
      <c r="EZ82" s="17" t="str">
        <f t="shared" si="443"/>
        <v/>
      </c>
      <c r="FA82" s="17" t="str">
        <f t="shared" si="444"/>
        <v/>
      </c>
      <c r="FB82" s="17" t="str">
        <f t="shared" si="445"/>
        <v/>
      </c>
      <c r="FC82" s="17" t="str">
        <f t="shared" si="446"/>
        <v/>
      </c>
      <c r="FD82" s="17" t="str">
        <f t="shared" si="447"/>
        <v/>
      </c>
      <c r="FE82" s="17" t="str">
        <f t="shared" si="448"/>
        <v/>
      </c>
      <c r="FF82" s="17" t="str">
        <f t="shared" si="449"/>
        <v/>
      </c>
      <c r="FG82" s="17" t="str">
        <f t="shared" si="450"/>
        <v/>
      </c>
      <c r="FH82" s="17" t="str">
        <f t="shared" si="451"/>
        <v/>
      </c>
      <c r="FI82" s="17" t="str">
        <f t="shared" si="452"/>
        <v/>
      </c>
      <c r="FJ82" s="17" t="str">
        <f t="shared" si="453"/>
        <v/>
      </c>
      <c r="FK82" s="501">
        <v>1959</v>
      </c>
    </row>
    <row r="83" spans="1:167">
      <c r="A83" s="3">
        <v>1960</v>
      </c>
      <c r="B83" s="9">
        <f>(Max!B83+Min!B83)/2</f>
        <v>31</v>
      </c>
      <c r="C83" s="9">
        <f>(Max!C83+Min!C83)/2</f>
        <v>26</v>
      </c>
      <c r="D83" s="9">
        <f>(Max!D83+Min!D83)/2</f>
        <v>26.5</v>
      </c>
      <c r="E83" s="9">
        <f>(Max!E83+Min!E83)/2</f>
        <v>26.5</v>
      </c>
      <c r="F83" s="9">
        <f>(Max!F83+Min!F83)/2</f>
        <v>22.5</v>
      </c>
      <c r="G83" s="171">
        <f>(Max!G83+Min!G83)/2</f>
        <v>24.5</v>
      </c>
      <c r="H83" s="9">
        <f>(Max!H83+Min!H83)/2</f>
        <v>21.5</v>
      </c>
      <c r="I83" s="9">
        <f>(Max!I83+Min!I83)/2</f>
        <v>23.5</v>
      </c>
      <c r="J83" s="9">
        <f>(Max!J83+Min!J83)/2</f>
        <v>22</v>
      </c>
      <c r="K83" s="9">
        <f>(Max!K83+Min!K83)/2</f>
        <v>25.5</v>
      </c>
      <c r="L83" s="171">
        <f>(Max!L83+Min!L83)/2</f>
        <v>24</v>
      </c>
      <c r="M83" s="9">
        <f>(Max!M83+Min!M83)/2</f>
        <v>27.5</v>
      </c>
      <c r="N83" s="9">
        <f>(Max!N83+Min!N83)/2</f>
        <v>26</v>
      </c>
      <c r="O83" s="9">
        <f>(Max!O83+Min!O83)/2</f>
        <v>26.5</v>
      </c>
      <c r="P83" s="9">
        <f>(Max!P83+Min!P83)/2</f>
        <v>33.5</v>
      </c>
      <c r="Q83" s="171">
        <f>(Max!Q83+Min!Q83)/2</f>
        <v>31.5</v>
      </c>
      <c r="R83" s="9">
        <f>(Max!R83+Min!R83)/2</f>
        <v>40.5</v>
      </c>
      <c r="S83" s="9">
        <f>(Max!S83+Min!S83)/2</f>
        <v>41</v>
      </c>
      <c r="T83" s="9">
        <f>(Max!T83+Min!T83)/2</f>
        <v>41.5</v>
      </c>
      <c r="U83" s="9">
        <f>(Max!U83+Min!U83)/2</f>
        <v>39.5</v>
      </c>
      <c r="V83" s="171">
        <f>(Max!V83+Min!V83)/2</f>
        <v>36.5</v>
      </c>
      <c r="W83" s="9">
        <f>(Max!W83+Min!W83)/2</f>
        <v>41.5</v>
      </c>
      <c r="X83" s="9">
        <f>(Max!X83+Min!X83)/2</f>
        <v>35</v>
      </c>
      <c r="Y83" s="9">
        <f>(Max!Y83+Min!Y83)/2</f>
        <v>46</v>
      </c>
      <c r="Z83" s="9">
        <f>(Max!Z83+Min!Z83)/2</f>
        <v>33.5</v>
      </c>
      <c r="AA83" s="171">
        <f>(Max!AA83+Min!AA83)/2</f>
        <v>41</v>
      </c>
      <c r="AB83" s="9">
        <f>(Max!AB83+Min!AB83)/2</f>
        <v>48.5</v>
      </c>
      <c r="AC83" s="9">
        <f>(Max!AC83+Min!AC83)/2</f>
        <v>60.5</v>
      </c>
      <c r="AD83" s="9">
        <f>(Max!AD83+Min!AD83)/2</f>
        <v>62</v>
      </c>
      <c r="AE83" s="9">
        <f>(Max!AE83+Min!AE83)/2</f>
        <v>65.5</v>
      </c>
      <c r="AF83" s="171">
        <f>(Max!AF83+Min!AF83)/2</f>
        <v>60.5</v>
      </c>
      <c r="AG83" s="9">
        <f t="shared" si="325"/>
        <v>1111.5</v>
      </c>
      <c r="AH83" s="68">
        <f>(Max!AG83+Min!AG83)/62</f>
        <v>35.854838709677416</v>
      </c>
      <c r="AI83" s="61">
        <f t="shared" si="326"/>
        <v>65.5</v>
      </c>
      <c r="AJ83" s="165">
        <f t="shared" si="327"/>
        <v>21.5</v>
      </c>
      <c r="AK83" s="501">
        <v>1960</v>
      </c>
      <c r="AL83" s="28" t="str">
        <f t="shared" si="328"/>
        <v/>
      </c>
      <c r="AM83" s="28" t="str">
        <f t="shared" si="329"/>
        <v/>
      </c>
      <c r="AN83" s="28" t="str">
        <f t="shared" si="330"/>
        <v/>
      </c>
      <c r="AO83" s="28" t="str">
        <f t="shared" si="331"/>
        <v/>
      </c>
      <c r="AP83" s="28" t="str">
        <f t="shared" si="332"/>
        <v/>
      </c>
      <c r="AQ83" s="28" t="str">
        <f t="shared" si="333"/>
        <v/>
      </c>
      <c r="AR83" s="28" t="str">
        <f t="shared" si="334"/>
        <v/>
      </c>
      <c r="AS83" s="28" t="str">
        <f t="shared" si="335"/>
        <v/>
      </c>
      <c r="AT83" s="28" t="str">
        <f t="shared" si="336"/>
        <v/>
      </c>
      <c r="AU83" s="28" t="str">
        <f t="shared" si="337"/>
        <v/>
      </c>
      <c r="AV83" s="28" t="str">
        <f t="shared" si="338"/>
        <v/>
      </c>
      <c r="AW83" s="28" t="str">
        <f t="shared" si="339"/>
        <v/>
      </c>
      <c r="AX83" s="28" t="str">
        <f t="shared" si="340"/>
        <v/>
      </c>
      <c r="AY83" s="28" t="str">
        <f t="shared" si="341"/>
        <v/>
      </c>
      <c r="AZ83" s="28" t="str">
        <f t="shared" si="342"/>
        <v/>
      </c>
      <c r="BA83" s="28" t="str">
        <f t="shared" si="343"/>
        <v/>
      </c>
      <c r="BB83" s="28" t="str">
        <f t="shared" si="344"/>
        <v/>
      </c>
      <c r="BC83" s="28" t="str">
        <f t="shared" si="345"/>
        <v/>
      </c>
      <c r="BD83" s="28" t="str">
        <f t="shared" si="346"/>
        <v/>
      </c>
      <c r="BE83" s="28" t="str">
        <f t="shared" si="347"/>
        <v/>
      </c>
      <c r="BF83" s="28" t="str">
        <f t="shared" si="348"/>
        <v/>
      </c>
      <c r="BG83" s="28" t="str">
        <f t="shared" si="349"/>
        <v/>
      </c>
      <c r="BH83" s="28" t="str">
        <f t="shared" si="350"/>
        <v/>
      </c>
      <c r="BI83" s="28" t="str">
        <f t="shared" si="351"/>
        <v/>
      </c>
      <c r="BJ83" s="28" t="str">
        <f t="shared" si="352"/>
        <v/>
      </c>
      <c r="BK83" s="28" t="str">
        <f t="shared" si="353"/>
        <v/>
      </c>
      <c r="BL83" s="28" t="str">
        <f t="shared" si="354"/>
        <v/>
      </c>
      <c r="BM83" s="28" t="str">
        <f t="shared" si="355"/>
        <v/>
      </c>
      <c r="BN83" s="28" t="str">
        <f t="shared" si="356"/>
        <v/>
      </c>
      <c r="BO83" s="28" t="str">
        <f t="shared" si="357"/>
        <v/>
      </c>
      <c r="BP83" s="28" t="str">
        <f t="shared" si="358"/>
        <v/>
      </c>
      <c r="BQ83" s="28">
        <f t="shared" si="359"/>
        <v>0</v>
      </c>
      <c r="BR83" s="502">
        <v>1960</v>
      </c>
      <c r="BS83" s="17" t="str">
        <f t="shared" si="360"/>
        <v/>
      </c>
      <c r="BT83" s="17" t="str">
        <f t="shared" si="361"/>
        <v/>
      </c>
      <c r="BU83" s="17" t="str">
        <f t="shared" si="362"/>
        <v/>
      </c>
      <c r="BV83" s="17" t="str">
        <f t="shared" si="363"/>
        <v/>
      </c>
      <c r="BW83" s="17" t="str">
        <f t="shared" si="364"/>
        <v/>
      </c>
      <c r="BX83" s="17" t="str">
        <f t="shared" si="365"/>
        <v/>
      </c>
      <c r="BY83" s="17" t="str">
        <f t="shared" si="366"/>
        <v/>
      </c>
      <c r="BZ83" s="17" t="str">
        <f t="shared" si="367"/>
        <v/>
      </c>
      <c r="CA83" s="17" t="str">
        <f t="shared" si="368"/>
        <v/>
      </c>
      <c r="CB83" s="17" t="str">
        <f t="shared" si="369"/>
        <v/>
      </c>
      <c r="CC83" s="17" t="str">
        <f t="shared" si="370"/>
        <v/>
      </c>
      <c r="CD83" s="17" t="str">
        <f t="shared" si="371"/>
        <v/>
      </c>
      <c r="CE83" s="17" t="str">
        <f t="shared" si="372"/>
        <v/>
      </c>
      <c r="CF83" s="17" t="str">
        <f t="shared" si="373"/>
        <v/>
      </c>
      <c r="CG83" s="17" t="str">
        <f t="shared" si="374"/>
        <v/>
      </c>
      <c r="CH83" s="17" t="str">
        <f t="shared" si="375"/>
        <v/>
      </c>
      <c r="CI83" s="17" t="str">
        <f t="shared" si="376"/>
        <v/>
      </c>
      <c r="CJ83" s="17" t="str">
        <f t="shared" si="377"/>
        <v/>
      </c>
      <c r="CK83" s="17" t="str">
        <f t="shared" si="378"/>
        <v/>
      </c>
      <c r="CL83" s="17" t="str">
        <f t="shared" si="379"/>
        <v/>
      </c>
      <c r="CM83" s="17" t="str">
        <f t="shared" si="380"/>
        <v/>
      </c>
      <c r="CN83" s="17" t="str">
        <f t="shared" si="381"/>
        <v/>
      </c>
      <c r="CO83" s="17" t="str">
        <f t="shared" si="382"/>
        <v/>
      </c>
      <c r="CP83" s="17" t="str">
        <f t="shared" si="383"/>
        <v/>
      </c>
      <c r="CQ83" s="17" t="str">
        <f t="shared" si="384"/>
        <v/>
      </c>
      <c r="CR83" s="17" t="str">
        <f t="shared" si="385"/>
        <v/>
      </c>
      <c r="CS83" s="17" t="str">
        <f t="shared" si="386"/>
        <v/>
      </c>
      <c r="CT83" s="17" t="str">
        <f t="shared" si="387"/>
        <v/>
      </c>
      <c r="CU83" s="17" t="str">
        <f t="shared" si="388"/>
        <v/>
      </c>
      <c r="CV83" s="17" t="str">
        <f t="shared" si="389"/>
        <v/>
      </c>
      <c r="CW83" s="17" t="str">
        <f t="shared" si="390"/>
        <v/>
      </c>
      <c r="CX83" s="501">
        <v>1960</v>
      </c>
      <c r="CY83" s="28">
        <f t="shared" si="391"/>
        <v>1</v>
      </c>
      <c r="CZ83" s="28">
        <f t="shared" si="392"/>
        <v>1</v>
      </c>
      <c r="DA83" s="28">
        <f t="shared" si="393"/>
        <v>1</v>
      </c>
      <c r="DB83" s="28">
        <f t="shared" si="394"/>
        <v>1</v>
      </c>
      <c r="DC83" s="28">
        <f t="shared" si="395"/>
        <v>1</v>
      </c>
      <c r="DD83" s="28">
        <f t="shared" si="396"/>
        <v>1</v>
      </c>
      <c r="DE83" s="28">
        <f t="shared" si="397"/>
        <v>1</v>
      </c>
      <c r="DF83" s="28">
        <f t="shared" si="398"/>
        <v>1</v>
      </c>
      <c r="DG83" s="28">
        <f t="shared" si="399"/>
        <v>1</v>
      </c>
      <c r="DH83" s="28">
        <f t="shared" si="400"/>
        <v>1</v>
      </c>
      <c r="DI83" s="28">
        <f t="shared" si="401"/>
        <v>1</v>
      </c>
      <c r="DJ83" s="28">
        <f t="shared" si="402"/>
        <v>1</v>
      </c>
      <c r="DK83" s="28">
        <f t="shared" si="403"/>
        <v>1</v>
      </c>
      <c r="DL83" s="28">
        <f t="shared" si="404"/>
        <v>1</v>
      </c>
      <c r="DM83" s="28" t="str">
        <f t="shared" si="405"/>
        <v/>
      </c>
      <c r="DN83" s="28">
        <f t="shared" si="406"/>
        <v>1</v>
      </c>
      <c r="DO83" s="28" t="str">
        <f t="shared" si="407"/>
        <v/>
      </c>
      <c r="DP83" s="28" t="str">
        <f t="shared" si="408"/>
        <v/>
      </c>
      <c r="DQ83" s="28" t="str">
        <f t="shared" si="409"/>
        <v/>
      </c>
      <c r="DR83" s="28" t="str">
        <f t="shared" si="410"/>
        <v/>
      </c>
      <c r="DS83" s="28" t="str">
        <f t="shared" si="411"/>
        <v/>
      </c>
      <c r="DT83" s="28" t="str">
        <f t="shared" si="412"/>
        <v/>
      </c>
      <c r="DU83" s="28" t="str">
        <f t="shared" si="413"/>
        <v/>
      </c>
      <c r="DV83" s="28" t="str">
        <f t="shared" si="414"/>
        <v/>
      </c>
      <c r="DW83" s="28" t="str">
        <f t="shared" si="415"/>
        <v/>
      </c>
      <c r="DX83" s="28" t="str">
        <f t="shared" si="416"/>
        <v/>
      </c>
      <c r="DY83" s="28" t="str">
        <f t="shared" si="417"/>
        <v/>
      </c>
      <c r="DZ83" s="28" t="str">
        <f t="shared" si="418"/>
        <v/>
      </c>
      <c r="EA83" s="28" t="str">
        <f t="shared" si="419"/>
        <v/>
      </c>
      <c r="EB83" s="28" t="str">
        <f t="shared" si="420"/>
        <v/>
      </c>
      <c r="EC83" s="28" t="str">
        <f t="shared" si="421"/>
        <v/>
      </c>
      <c r="ED83" s="28">
        <f t="shared" si="422"/>
        <v>15</v>
      </c>
      <c r="EE83" s="501">
        <v>1960</v>
      </c>
      <c r="EF83" s="17" t="str">
        <f t="shared" si="423"/>
        <v/>
      </c>
      <c r="EG83" s="17" t="str">
        <f t="shared" si="424"/>
        <v/>
      </c>
      <c r="EH83" s="17" t="str">
        <f t="shared" si="425"/>
        <v/>
      </c>
      <c r="EI83" s="17" t="str">
        <f t="shared" si="426"/>
        <v/>
      </c>
      <c r="EJ83" s="17">
        <f t="shared" si="427"/>
        <v>1960</v>
      </c>
      <c r="EK83" s="17" t="str">
        <f t="shared" si="428"/>
        <v/>
      </c>
      <c r="EL83" s="17">
        <f t="shared" si="429"/>
        <v>1960</v>
      </c>
      <c r="EM83" s="17">
        <f t="shared" si="430"/>
        <v>1960</v>
      </c>
      <c r="EN83" s="17">
        <f t="shared" si="431"/>
        <v>1960</v>
      </c>
      <c r="EO83" s="17">
        <f t="shared" si="432"/>
        <v>1960</v>
      </c>
      <c r="EP83" s="17">
        <f t="shared" si="433"/>
        <v>1960</v>
      </c>
      <c r="EQ83" s="17">
        <f t="shared" si="434"/>
        <v>1960</v>
      </c>
      <c r="ER83" s="17">
        <f t="shared" si="435"/>
        <v>1960</v>
      </c>
      <c r="ES83" s="17">
        <f t="shared" si="436"/>
        <v>1960</v>
      </c>
      <c r="ET83" s="17" t="str">
        <f t="shared" si="437"/>
        <v/>
      </c>
      <c r="EU83" s="17" t="str">
        <f t="shared" si="438"/>
        <v/>
      </c>
      <c r="EV83" s="17" t="str">
        <f t="shared" si="439"/>
        <v/>
      </c>
      <c r="EW83" s="17" t="str">
        <f t="shared" si="440"/>
        <v/>
      </c>
      <c r="EX83" s="17" t="str">
        <f t="shared" si="441"/>
        <v/>
      </c>
      <c r="EY83" s="17" t="str">
        <f t="shared" si="442"/>
        <v/>
      </c>
      <c r="EZ83" s="17" t="str">
        <f t="shared" si="443"/>
        <v/>
      </c>
      <c r="FA83" s="17" t="str">
        <f t="shared" si="444"/>
        <v/>
      </c>
      <c r="FB83" s="17" t="str">
        <f t="shared" si="445"/>
        <v/>
      </c>
      <c r="FC83" s="17" t="str">
        <f t="shared" si="446"/>
        <v/>
      </c>
      <c r="FD83" s="17" t="str">
        <f t="shared" si="447"/>
        <v/>
      </c>
      <c r="FE83" s="17" t="str">
        <f t="shared" si="448"/>
        <v/>
      </c>
      <c r="FF83" s="17" t="str">
        <f t="shared" si="449"/>
        <v/>
      </c>
      <c r="FG83" s="17" t="str">
        <f t="shared" si="450"/>
        <v/>
      </c>
      <c r="FH83" s="17" t="str">
        <f t="shared" si="451"/>
        <v/>
      </c>
      <c r="FI83" s="17" t="str">
        <f t="shared" si="452"/>
        <v/>
      </c>
      <c r="FJ83" s="17" t="str">
        <f t="shared" si="453"/>
        <v/>
      </c>
      <c r="FK83" s="501">
        <v>1960</v>
      </c>
    </row>
    <row r="84" spans="1:167">
      <c r="A84" s="3">
        <v>1961</v>
      </c>
      <c r="B84" s="9">
        <f>(Max!B84+Min!B84)/2</f>
        <v>38</v>
      </c>
      <c r="C84" s="9">
        <f>(Max!C84+Min!C84)/2</f>
        <v>46</v>
      </c>
      <c r="D84" s="9">
        <f>(Max!D84+Min!D84)/2</f>
        <v>53.5</v>
      </c>
      <c r="E84" s="9">
        <f>(Max!E84+Min!E84)/2</f>
        <v>64</v>
      </c>
      <c r="F84" s="9">
        <f>(Max!F84+Min!F84)/2</f>
        <v>73.5</v>
      </c>
      <c r="G84" s="171">
        <f>(Max!G84+Min!G84)/2</f>
        <v>72.5</v>
      </c>
      <c r="H84" s="9">
        <f>(Max!H84+Min!H84)/2</f>
        <v>72</v>
      </c>
      <c r="I84" s="9">
        <f>(Max!I84+Min!I84)/2</f>
        <v>52</v>
      </c>
      <c r="J84" s="9">
        <f>(Max!J84+Min!J84)/2</f>
        <v>43</v>
      </c>
      <c r="K84" s="9">
        <f>(Max!K84+Min!K84)/2</f>
        <v>37.5</v>
      </c>
      <c r="L84" s="171">
        <f>(Max!L84+Min!L84)/2</f>
        <v>44</v>
      </c>
      <c r="M84" s="9">
        <f>(Max!M84+Min!M84)/2</f>
        <v>55</v>
      </c>
      <c r="N84" s="9">
        <f>(Max!N84+Min!N84)/2</f>
        <v>53</v>
      </c>
      <c r="O84" s="9">
        <f>(Max!O84+Min!O84)/2</f>
        <v>52.5</v>
      </c>
      <c r="P84" s="9">
        <f>(Max!P84+Min!P84)/2</f>
        <v>55.5</v>
      </c>
      <c r="Q84" s="171">
        <f>(Max!Q84+Min!Q84)/2</f>
        <v>45</v>
      </c>
      <c r="R84" s="9">
        <f>(Max!R84+Min!R84)/2</f>
        <v>35</v>
      </c>
      <c r="S84" s="9">
        <f>(Max!S84+Min!S84)/2</f>
        <v>33</v>
      </c>
      <c r="T84" s="9">
        <f>(Max!T84+Min!T84)/2</f>
        <v>50</v>
      </c>
      <c r="U84" s="9">
        <f>(Max!U84+Min!U84)/2</f>
        <v>46.5</v>
      </c>
      <c r="V84" s="171">
        <f>(Max!V84+Min!V84)/2</f>
        <v>43.5</v>
      </c>
      <c r="W84" s="9">
        <f>(Max!W84+Min!W84)/2</f>
        <v>39</v>
      </c>
      <c r="X84" s="9">
        <f>(Max!X84+Min!X84)/2</f>
        <v>43.5</v>
      </c>
      <c r="Y84" s="9">
        <f>(Max!Y84+Min!Y84)/2</f>
        <v>41</v>
      </c>
      <c r="Z84" s="9">
        <f>(Max!Z84+Min!Z84)/2</f>
        <v>49.5</v>
      </c>
      <c r="AA84" s="171">
        <f>(Max!AA84+Min!AA84)/2</f>
        <v>50</v>
      </c>
      <c r="AB84" s="9">
        <f>(Max!AB84+Min!AB84)/2</f>
        <v>62</v>
      </c>
      <c r="AC84" s="9">
        <f>(Max!AC84+Min!AC84)/2</f>
        <v>66.5</v>
      </c>
      <c r="AD84" s="9">
        <f>(Max!AD84+Min!AD84)/2</f>
        <v>59.5</v>
      </c>
      <c r="AE84" s="9">
        <f>(Max!AE84+Min!AE84)/2</f>
        <v>53.5</v>
      </c>
      <c r="AF84" s="171">
        <f>(Max!AF84+Min!AF84)/2</f>
        <v>43.5</v>
      </c>
      <c r="AG84" s="9">
        <f t="shared" ref="AG84:AG115" si="454">SUM(B84:AF84)</f>
        <v>1573</v>
      </c>
      <c r="AH84" s="68">
        <f>(Max!AG84+Min!AG84)/62</f>
        <v>50.741935483870968</v>
      </c>
      <c r="AI84" s="61">
        <f t="shared" ref="AI84:AI115" si="455">MAX(B84:AF84)</f>
        <v>73.5</v>
      </c>
      <c r="AJ84" s="165">
        <f t="shared" ref="AJ84:AJ115" si="456">MIN(B84:AF84)</f>
        <v>33</v>
      </c>
      <c r="AK84" s="501">
        <v>1961</v>
      </c>
      <c r="AL84" s="28" t="str">
        <f t="shared" ref="AL84:AL115" si="457">IF(B84&gt;=70,1,"")</f>
        <v/>
      </c>
      <c r="AM84" s="28" t="str">
        <f t="shared" ref="AM84:AM115" si="458">IF(C84&gt;=70,1,"")</f>
        <v/>
      </c>
      <c r="AN84" s="28" t="str">
        <f t="shared" ref="AN84:AN115" si="459">IF(D84&gt;=70,1,"")</f>
        <v/>
      </c>
      <c r="AO84" s="28" t="str">
        <f t="shared" ref="AO84:AO115" si="460">IF(E84&gt;=70,1,"")</f>
        <v/>
      </c>
      <c r="AP84" s="28">
        <f t="shared" ref="AP84:AP115" si="461">IF(F84&gt;=70,1,"")</f>
        <v>1</v>
      </c>
      <c r="AQ84" s="28">
        <f t="shared" ref="AQ84:AQ115" si="462">IF(G84&gt;=70,1,"")</f>
        <v>1</v>
      </c>
      <c r="AR84" s="28">
        <f t="shared" ref="AR84:AR115" si="463">IF(H84&gt;=70,1,"")</f>
        <v>1</v>
      </c>
      <c r="AS84" s="28" t="str">
        <f t="shared" ref="AS84:AS115" si="464">IF(I84&gt;=70,1,"")</f>
        <v/>
      </c>
      <c r="AT84" s="28" t="str">
        <f t="shared" ref="AT84:AT115" si="465">IF(J84&gt;=70,1,"")</f>
        <v/>
      </c>
      <c r="AU84" s="28" t="str">
        <f t="shared" ref="AU84:AU115" si="466">IF(K84&gt;=70,1,"")</f>
        <v/>
      </c>
      <c r="AV84" s="28" t="str">
        <f t="shared" ref="AV84:AV115" si="467">IF(L84&gt;=70,1,"")</f>
        <v/>
      </c>
      <c r="AW84" s="28" t="str">
        <f t="shared" ref="AW84:AW115" si="468">IF(M84&gt;=70,1,"")</f>
        <v/>
      </c>
      <c r="AX84" s="28" t="str">
        <f t="shared" ref="AX84:AX115" si="469">IF(N84&gt;=70,1,"")</f>
        <v/>
      </c>
      <c r="AY84" s="28" t="str">
        <f t="shared" ref="AY84:AY115" si="470">IF(O84&gt;=70,1,"")</f>
        <v/>
      </c>
      <c r="AZ84" s="28" t="str">
        <f t="shared" ref="AZ84:AZ115" si="471">IF(P84&gt;=70,1,"")</f>
        <v/>
      </c>
      <c r="BA84" s="28" t="str">
        <f t="shared" ref="BA84:BA115" si="472">IF(Q84&gt;=70,1,"")</f>
        <v/>
      </c>
      <c r="BB84" s="28" t="str">
        <f t="shared" ref="BB84:BB115" si="473">IF(R84&gt;=70,1,"")</f>
        <v/>
      </c>
      <c r="BC84" s="28" t="str">
        <f t="shared" ref="BC84:BC115" si="474">IF(S84&gt;=70,1,"")</f>
        <v/>
      </c>
      <c r="BD84" s="28" t="str">
        <f t="shared" ref="BD84:BD115" si="475">IF(T84&gt;=70,1,"")</f>
        <v/>
      </c>
      <c r="BE84" s="28" t="str">
        <f t="shared" ref="BE84:BE115" si="476">IF(U84&gt;=70,1,"")</f>
        <v/>
      </c>
      <c r="BF84" s="28" t="str">
        <f t="shared" ref="BF84:BF115" si="477">IF(V84&gt;=70,1,"")</f>
        <v/>
      </c>
      <c r="BG84" s="28" t="str">
        <f t="shared" ref="BG84:BG115" si="478">IF(W84&gt;=70,1,"")</f>
        <v/>
      </c>
      <c r="BH84" s="28" t="str">
        <f t="shared" ref="BH84:BH115" si="479">IF(X84&gt;=70,1,"")</f>
        <v/>
      </c>
      <c r="BI84" s="28" t="str">
        <f t="shared" ref="BI84:BI115" si="480">IF(Y84&gt;=70,1,"")</f>
        <v/>
      </c>
      <c r="BJ84" s="28" t="str">
        <f t="shared" ref="BJ84:BJ115" si="481">IF(Z84&gt;=70,1,"")</f>
        <v/>
      </c>
      <c r="BK84" s="28" t="str">
        <f t="shared" ref="BK84:BK115" si="482">IF(AA84&gt;=70,1,"")</f>
        <v/>
      </c>
      <c r="BL84" s="28" t="str">
        <f t="shared" ref="BL84:BL115" si="483">IF(AB84&gt;=70,1,"")</f>
        <v/>
      </c>
      <c r="BM84" s="28" t="str">
        <f t="shared" ref="BM84:BM115" si="484">IF(AC84&gt;=70,1,"")</f>
        <v/>
      </c>
      <c r="BN84" s="28" t="str">
        <f t="shared" ref="BN84:BN115" si="485">IF(AD84&gt;=70,1,"")</f>
        <v/>
      </c>
      <c r="BO84" s="28" t="str">
        <f t="shared" ref="BO84:BO115" si="486">IF(AE84&gt;=70,1,"")</f>
        <v/>
      </c>
      <c r="BP84" s="28" t="str">
        <f t="shared" ref="BP84:BP115" si="487">IF(AF84&gt;=70,1,"")</f>
        <v/>
      </c>
      <c r="BQ84" s="28">
        <f t="shared" ref="BQ84:BQ115" si="488">SUM(AL84:BP84)</f>
        <v>3</v>
      </c>
      <c r="BR84" s="502">
        <v>1961</v>
      </c>
      <c r="BS84" s="17" t="str">
        <f t="shared" si="360"/>
        <v/>
      </c>
      <c r="BT84" s="17" t="str">
        <f t="shared" si="361"/>
        <v/>
      </c>
      <c r="BU84" s="17" t="str">
        <f t="shared" si="362"/>
        <v/>
      </c>
      <c r="BV84" s="17" t="str">
        <f t="shared" si="363"/>
        <v/>
      </c>
      <c r="BW84" s="17">
        <f t="shared" si="364"/>
        <v>1961</v>
      </c>
      <c r="BX84" s="17">
        <f t="shared" si="365"/>
        <v>1961</v>
      </c>
      <c r="BY84" s="17">
        <f t="shared" si="366"/>
        <v>1961</v>
      </c>
      <c r="BZ84" s="17" t="str">
        <f t="shared" si="367"/>
        <v/>
      </c>
      <c r="CA84" s="17" t="str">
        <f t="shared" si="368"/>
        <v/>
      </c>
      <c r="CB84" s="17" t="str">
        <f t="shared" si="369"/>
        <v/>
      </c>
      <c r="CC84" s="17" t="str">
        <f t="shared" si="370"/>
        <v/>
      </c>
      <c r="CD84" s="17" t="str">
        <f t="shared" si="371"/>
        <v/>
      </c>
      <c r="CE84" s="17" t="str">
        <f t="shared" si="372"/>
        <v/>
      </c>
      <c r="CF84" s="17" t="str">
        <f t="shared" si="373"/>
        <v/>
      </c>
      <c r="CG84" s="17" t="str">
        <f t="shared" si="374"/>
        <v/>
      </c>
      <c r="CH84" s="17" t="str">
        <f t="shared" si="375"/>
        <v/>
      </c>
      <c r="CI84" s="17" t="str">
        <f t="shared" si="376"/>
        <v/>
      </c>
      <c r="CJ84" s="17" t="str">
        <f t="shared" si="377"/>
        <v/>
      </c>
      <c r="CK84" s="17" t="str">
        <f t="shared" si="378"/>
        <v/>
      </c>
      <c r="CL84" s="17" t="str">
        <f t="shared" si="379"/>
        <v/>
      </c>
      <c r="CM84" s="17" t="str">
        <f t="shared" si="380"/>
        <v/>
      </c>
      <c r="CN84" s="17" t="str">
        <f t="shared" si="381"/>
        <v/>
      </c>
      <c r="CO84" s="17" t="str">
        <f t="shared" si="382"/>
        <v/>
      </c>
      <c r="CP84" s="17" t="str">
        <f t="shared" si="383"/>
        <v/>
      </c>
      <c r="CQ84" s="17" t="str">
        <f t="shared" si="384"/>
        <v/>
      </c>
      <c r="CR84" s="17" t="str">
        <f t="shared" si="385"/>
        <v/>
      </c>
      <c r="CS84" s="17" t="str">
        <f t="shared" si="386"/>
        <v/>
      </c>
      <c r="CT84" s="17" t="str">
        <f t="shared" si="387"/>
        <v/>
      </c>
      <c r="CU84" s="17" t="str">
        <f t="shared" si="388"/>
        <v/>
      </c>
      <c r="CV84" s="17" t="str">
        <f t="shared" si="389"/>
        <v/>
      </c>
      <c r="CW84" s="17" t="str">
        <f t="shared" si="390"/>
        <v/>
      </c>
      <c r="CX84" s="501">
        <v>1961</v>
      </c>
      <c r="CY84" s="28" t="str">
        <f t="shared" si="391"/>
        <v/>
      </c>
      <c r="CZ84" s="28" t="str">
        <f t="shared" si="392"/>
        <v/>
      </c>
      <c r="DA84" s="28" t="str">
        <f t="shared" si="393"/>
        <v/>
      </c>
      <c r="DB84" s="28" t="str">
        <f t="shared" si="394"/>
        <v/>
      </c>
      <c r="DC84" s="28" t="str">
        <f t="shared" si="395"/>
        <v/>
      </c>
      <c r="DD84" s="28" t="str">
        <f t="shared" si="396"/>
        <v/>
      </c>
      <c r="DE84" s="28" t="str">
        <f t="shared" si="397"/>
        <v/>
      </c>
      <c r="DF84" s="28" t="str">
        <f t="shared" si="398"/>
        <v/>
      </c>
      <c r="DG84" s="28" t="str">
        <f t="shared" si="399"/>
        <v/>
      </c>
      <c r="DH84" s="28" t="str">
        <f t="shared" si="400"/>
        <v/>
      </c>
      <c r="DI84" s="28" t="str">
        <f t="shared" si="401"/>
        <v/>
      </c>
      <c r="DJ84" s="28" t="str">
        <f t="shared" si="402"/>
        <v/>
      </c>
      <c r="DK84" s="28" t="str">
        <f t="shared" si="403"/>
        <v/>
      </c>
      <c r="DL84" s="28" t="str">
        <f t="shared" si="404"/>
        <v/>
      </c>
      <c r="DM84" s="28" t="str">
        <f t="shared" si="405"/>
        <v/>
      </c>
      <c r="DN84" s="28" t="str">
        <f t="shared" si="406"/>
        <v/>
      </c>
      <c r="DO84" s="28" t="str">
        <f t="shared" si="407"/>
        <v/>
      </c>
      <c r="DP84" s="28" t="str">
        <f t="shared" si="408"/>
        <v/>
      </c>
      <c r="DQ84" s="28" t="str">
        <f t="shared" si="409"/>
        <v/>
      </c>
      <c r="DR84" s="28" t="str">
        <f t="shared" si="410"/>
        <v/>
      </c>
      <c r="DS84" s="28" t="str">
        <f t="shared" si="411"/>
        <v/>
      </c>
      <c r="DT84" s="28" t="str">
        <f t="shared" si="412"/>
        <v/>
      </c>
      <c r="DU84" s="28" t="str">
        <f t="shared" si="413"/>
        <v/>
      </c>
      <c r="DV84" s="28" t="str">
        <f t="shared" si="414"/>
        <v/>
      </c>
      <c r="DW84" s="28" t="str">
        <f t="shared" si="415"/>
        <v/>
      </c>
      <c r="DX84" s="28" t="str">
        <f t="shared" si="416"/>
        <v/>
      </c>
      <c r="DY84" s="28" t="str">
        <f t="shared" si="417"/>
        <v/>
      </c>
      <c r="DZ84" s="28" t="str">
        <f t="shared" si="418"/>
        <v/>
      </c>
      <c r="EA84" s="28" t="str">
        <f t="shared" si="419"/>
        <v/>
      </c>
      <c r="EB84" s="28" t="str">
        <f t="shared" si="420"/>
        <v/>
      </c>
      <c r="EC84" s="28" t="str">
        <f t="shared" si="421"/>
        <v/>
      </c>
      <c r="ED84" s="28">
        <f t="shared" si="422"/>
        <v>0</v>
      </c>
      <c r="EE84" s="501">
        <v>1961</v>
      </c>
      <c r="EF84" s="17" t="str">
        <f t="shared" si="423"/>
        <v/>
      </c>
      <c r="EG84" s="17" t="str">
        <f t="shared" si="424"/>
        <v/>
      </c>
      <c r="EH84" s="17" t="str">
        <f t="shared" si="425"/>
        <v/>
      </c>
      <c r="EI84" s="17" t="str">
        <f t="shared" si="426"/>
        <v/>
      </c>
      <c r="EJ84" s="17" t="str">
        <f t="shared" si="427"/>
        <v/>
      </c>
      <c r="EK84" s="17" t="str">
        <f t="shared" si="428"/>
        <v/>
      </c>
      <c r="EL84" s="17" t="str">
        <f t="shared" si="429"/>
        <v/>
      </c>
      <c r="EM84" s="17" t="str">
        <f t="shared" si="430"/>
        <v/>
      </c>
      <c r="EN84" s="17" t="str">
        <f t="shared" si="431"/>
        <v/>
      </c>
      <c r="EO84" s="17" t="str">
        <f t="shared" si="432"/>
        <v/>
      </c>
      <c r="EP84" s="17" t="str">
        <f t="shared" si="433"/>
        <v/>
      </c>
      <c r="EQ84" s="17" t="str">
        <f t="shared" si="434"/>
        <v/>
      </c>
      <c r="ER84" s="17" t="str">
        <f t="shared" si="435"/>
        <v/>
      </c>
      <c r="ES84" s="17" t="str">
        <f t="shared" si="436"/>
        <v/>
      </c>
      <c r="ET84" s="17" t="str">
        <f t="shared" si="437"/>
        <v/>
      </c>
      <c r="EU84" s="17" t="str">
        <f t="shared" si="438"/>
        <v/>
      </c>
      <c r="EV84" s="17" t="str">
        <f t="shared" si="439"/>
        <v/>
      </c>
      <c r="EW84" s="17" t="str">
        <f t="shared" si="440"/>
        <v/>
      </c>
      <c r="EX84" s="17" t="str">
        <f t="shared" si="441"/>
        <v/>
      </c>
      <c r="EY84" s="17" t="str">
        <f t="shared" si="442"/>
        <v/>
      </c>
      <c r="EZ84" s="17" t="str">
        <f t="shared" si="443"/>
        <v/>
      </c>
      <c r="FA84" s="17" t="str">
        <f t="shared" si="444"/>
        <v/>
      </c>
      <c r="FB84" s="17" t="str">
        <f t="shared" si="445"/>
        <v/>
      </c>
      <c r="FC84" s="17" t="str">
        <f t="shared" si="446"/>
        <v/>
      </c>
      <c r="FD84" s="17" t="str">
        <f t="shared" si="447"/>
        <v/>
      </c>
      <c r="FE84" s="17" t="str">
        <f t="shared" si="448"/>
        <v/>
      </c>
      <c r="FF84" s="17" t="str">
        <f t="shared" si="449"/>
        <v/>
      </c>
      <c r="FG84" s="17" t="str">
        <f t="shared" si="450"/>
        <v/>
      </c>
      <c r="FH84" s="17" t="str">
        <f t="shared" si="451"/>
        <v/>
      </c>
      <c r="FI84" s="17" t="str">
        <f t="shared" si="452"/>
        <v/>
      </c>
      <c r="FJ84" s="17" t="str">
        <f t="shared" si="453"/>
        <v/>
      </c>
      <c r="FK84" s="501">
        <v>1961</v>
      </c>
    </row>
    <row r="85" spans="1:167">
      <c r="A85" s="3">
        <v>1962</v>
      </c>
      <c r="B85" s="9">
        <f>(Max!B85+Min!B85)/2</f>
        <v>37.5</v>
      </c>
      <c r="C85" s="9">
        <f>(Max!C85+Min!C85)/2</f>
        <v>27</v>
      </c>
      <c r="D85" s="9">
        <f>(Max!D85+Min!D85)/2</f>
        <v>30</v>
      </c>
      <c r="E85" s="9">
        <f>(Max!E85+Min!E85)/2</f>
        <v>32.5</v>
      </c>
      <c r="F85" s="9">
        <f>(Max!F85+Min!F85)/2</f>
        <v>32.5</v>
      </c>
      <c r="G85" s="171">
        <f>(Max!G85+Min!G85)/2</f>
        <v>34</v>
      </c>
      <c r="H85" s="9">
        <f>(Max!H85+Min!H85)/2</f>
        <v>35</v>
      </c>
      <c r="I85" s="9">
        <f>(Max!I85+Min!I85)/2</f>
        <v>32</v>
      </c>
      <c r="J85" s="9">
        <f>(Max!J85+Min!J85)/2</f>
        <v>34</v>
      </c>
      <c r="K85" s="9">
        <f>(Max!K85+Min!K85)/2</f>
        <v>37</v>
      </c>
      <c r="L85" s="171">
        <f>(Max!L85+Min!L85)/2</f>
        <v>41</v>
      </c>
      <c r="M85" s="9">
        <f>(Max!M85+Min!M85)/2</f>
        <v>53.5</v>
      </c>
      <c r="N85" s="9">
        <f>(Max!N85+Min!N85)/2</f>
        <v>46.5</v>
      </c>
      <c r="O85" s="9">
        <f>(Max!O85+Min!O85)/2</f>
        <v>42.5</v>
      </c>
      <c r="P85" s="9">
        <f>(Max!P85+Min!P85)/2</f>
        <v>41.5</v>
      </c>
      <c r="Q85" s="171">
        <f>(Max!Q85+Min!Q85)/2</f>
        <v>44</v>
      </c>
      <c r="R85" s="9">
        <f>(Max!R85+Min!R85)/2</f>
        <v>44.5</v>
      </c>
      <c r="S85" s="9">
        <f>(Max!S85+Min!S85)/2</f>
        <v>44.5</v>
      </c>
      <c r="T85" s="9">
        <f>(Max!T85+Min!T85)/2</f>
        <v>42</v>
      </c>
      <c r="U85" s="9">
        <f>(Max!U85+Min!U85)/2</f>
        <v>58.5</v>
      </c>
      <c r="V85" s="171">
        <f>(Max!V85+Min!V85)/2</f>
        <v>52.5</v>
      </c>
      <c r="W85" s="9">
        <f>(Max!W85+Min!W85)/2</f>
        <v>45.5</v>
      </c>
      <c r="X85" s="9">
        <f>(Max!X85+Min!X85)/2</f>
        <v>50</v>
      </c>
      <c r="Y85" s="9">
        <f>(Max!Y85+Min!Y85)/2</f>
        <v>50</v>
      </c>
      <c r="Z85" s="9">
        <f>(Max!Z85+Min!Z85)/2</f>
        <v>51.5</v>
      </c>
      <c r="AA85" s="171">
        <f>(Max!AA85+Min!AA85)/2</f>
        <v>47.5</v>
      </c>
      <c r="AB85" s="9">
        <f>(Max!AB85+Min!AB85)/2</f>
        <v>53</v>
      </c>
      <c r="AC85" s="9">
        <f>(Max!AC85+Min!AC85)/2</f>
        <v>54.5</v>
      </c>
      <c r="AD85" s="9">
        <f>(Max!AD85+Min!AD85)/2</f>
        <v>59.5</v>
      </c>
      <c r="AE85" s="9">
        <f>(Max!AE85+Min!AE85)/2</f>
        <v>69</v>
      </c>
      <c r="AF85" s="171">
        <f>(Max!AF85+Min!AF85)/2</f>
        <v>70</v>
      </c>
      <c r="AG85" s="9">
        <f t="shared" si="454"/>
        <v>1393</v>
      </c>
      <c r="AH85" s="68">
        <f>(Max!AG85+Min!AG85)/62</f>
        <v>44.935483870967744</v>
      </c>
      <c r="AI85" s="61">
        <f t="shared" si="455"/>
        <v>70</v>
      </c>
      <c r="AJ85" s="165">
        <f t="shared" si="456"/>
        <v>27</v>
      </c>
      <c r="AK85" s="501">
        <v>1962</v>
      </c>
      <c r="AL85" s="28" t="str">
        <f t="shared" si="457"/>
        <v/>
      </c>
      <c r="AM85" s="28" t="str">
        <f t="shared" si="458"/>
        <v/>
      </c>
      <c r="AN85" s="28" t="str">
        <f t="shared" si="459"/>
        <v/>
      </c>
      <c r="AO85" s="28" t="str">
        <f t="shared" si="460"/>
        <v/>
      </c>
      <c r="AP85" s="28" t="str">
        <f t="shared" si="461"/>
        <v/>
      </c>
      <c r="AQ85" s="28" t="str">
        <f t="shared" si="462"/>
        <v/>
      </c>
      <c r="AR85" s="28" t="str">
        <f t="shared" si="463"/>
        <v/>
      </c>
      <c r="AS85" s="28" t="str">
        <f t="shared" si="464"/>
        <v/>
      </c>
      <c r="AT85" s="28" t="str">
        <f t="shared" si="465"/>
        <v/>
      </c>
      <c r="AU85" s="28" t="str">
        <f t="shared" si="466"/>
        <v/>
      </c>
      <c r="AV85" s="28" t="str">
        <f t="shared" si="467"/>
        <v/>
      </c>
      <c r="AW85" s="28" t="str">
        <f t="shared" si="468"/>
        <v/>
      </c>
      <c r="AX85" s="28" t="str">
        <f t="shared" si="469"/>
        <v/>
      </c>
      <c r="AY85" s="28" t="str">
        <f t="shared" si="470"/>
        <v/>
      </c>
      <c r="AZ85" s="28" t="str">
        <f t="shared" si="471"/>
        <v/>
      </c>
      <c r="BA85" s="28" t="str">
        <f t="shared" si="472"/>
        <v/>
      </c>
      <c r="BB85" s="28" t="str">
        <f t="shared" si="473"/>
        <v/>
      </c>
      <c r="BC85" s="28" t="str">
        <f t="shared" si="474"/>
        <v/>
      </c>
      <c r="BD85" s="28" t="str">
        <f t="shared" si="475"/>
        <v/>
      </c>
      <c r="BE85" s="28" t="str">
        <f t="shared" si="476"/>
        <v/>
      </c>
      <c r="BF85" s="28" t="str">
        <f t="shared" si="477"/>
        <v/>
      </c>
      <c r="BG85" s="28" t="str">
        <f t="shared" si="478"/>
        <v/>
      </c>
      <c r="BH85" s="28" t="str">
        <f t="shared" si="479"/>
        <v/>
      </c>
      <c r="BI85" s="28" t="str">
        <f t="shared" si="480"/>
        <v/>
      </c>
      <c r="BJ85" s="28" t="str">
        <f t="shared" si="481"/>
        <v/>
      </c>
      <c r="BK85" s="28" t="str">
        <f t="shared" si="482"/>
        <v/>
      </c>
      <c r="BL85" s="28" t="str">
        <f t="shared" si="483"/>
        <v/>
      </c>
      <c r="BM85" s="28" t="str">
        <f t="shared" si="484"/>
        <v/>
      </c>
      <c r="BN85" s="28" t="str">
        <f t="shared" si="485"/>
        <v/>
      </c>
      <c r="BO85" s="28" t="str">
        <f t="shared" si="486"/>
        <v/>
      </c>
      <c r="BP85" s="28">
        <f t="shared" si="487"/>
        <v>1</v>
      </c>
      <c r="BQ85" s="28">
        <f t="shared" si="488"/>
        <v>1</v>
      </c>
      <c r="BR85" s="502">
        <v>1962</v>
      </c>
      <c r="BS85" s="17" t="str">
        <f t="shared" si="360"/>
        <v/>
      </c>
      <c r="BT85" s="17" t="str">
        <f t="shared" si="361"/>
        <v/>
      </c>
      <c r="BU85" s="17" t="str">
        <f t="shared" si="362"/>
        <v/>
      </c>
      <c r="BV85" s="17" t="str">
        <f t="shared" si="363"/>
        <v/>
      </c>
      <c r="BW85" s="17" t="str">
        <f t="shared" si="364"/>
        <v/>
      </c>
      <c r="BX85" s="17" t="str">
        <f t="shared" si="365"/>
        <v/>
      </c>
      <c r="BY85" s="17" t="str">
        <f t="shared" si="366"/>
        <v/>
      </c>
      <c r="BZ85" s="17" t="str">
        <f t="shared" si="367"/>
        <v/>
      </c>
      <c r="CA85" s="17" t="str">
        <f t="shared" si="368"/>
        <v/>
      </c>
      <c r="CB85" s="17" t="str">
        <f t="shared" si="369"/>
        <v/>
      </c>
      <c r="CC85" s="17" t="str">
        <f t="shared" si="370"/>
        <v/>
      </c>
      <c r="CD85" s="17" t="str">
        <f t="shared" si="371"/>
        <v/>
      </c>
      <c r="CE85" s="17" t="str">
        <f t="shared" si="372"/>
        <v/>
      </c>
      <c r="CF85" s="17" t="str">
        <f t="shared" si="373"/>
        <v/>
      </c>
      <c r="CG85" s="17" t="str">
        <f t="shared" si="374"/>
        <v/>
      </c>
      <c r="CH85" s="17" t="str">
        <f t="shared" si="375"/>
        <v/>
      </c>
      <c r="CI85" s="17" t="str">
        <f t="shared" si="376"/>
        <v/>
      </c>
      <c r="CJ85" s="17" t="str">
        <f t="shared" si="377"/>
        <v/>
      </c>
      <c r="CK85" s="17" t="str">
        <f t="shared" si="378"/>
        <v/>
      </c>
      <c r="CL85" s="17" t="str">
        <f t="shared" si="379"/>
        <v/>
      </c>
      <c r="CM85" s="17" t="str">
        <f t="shared" si="380"/>
        <v/>
      </c>
      <c r="CN85" s="17" t="str">
        <f t="shared" si="381"/>
        <v/>
      </c>
      <c r="CO85" s="17" t="str">
        <f t="shared" si="382"/>
        <v/>
      </c>
      <c r="CP85" s="17" t="str">
        <f t="shared" si="383"/>
        <v/>
      </c>
      <c r="CQ85" s="17" t="str">
        <f t="shared" si="384"/>
        <v/>
      </c>
      <c r="CR85" s="17" t="str">
        <f t="shared" si="385"/>
        <v/>
      </c>
      <c r="CS85" s="17" t="str">
        <f t="shared" si="386"/>
        <v/>
      </c>
      <c r="CT85" s="17" t="str">
        <f t="shared" si="387"/>
        <v/>
      </c>
      <c r="CU85" s="17" t="str">
        <f t="shared" si="388"/>
        <v/>
      </c>
      <c r="CV85" s="17" t="str">
        <f t="shared" si="389"/>
        <v/>
      </c>
      <c r="CW85" s="17" t="str">
        <f t="shared" si="390"/>
        <v/>
      </c>
      <c r="CX85" s="501">
        <v>1962</v>
      </c>
      <c r="CY85" s="28" t="str">
        <f t="shared" si="391"/>
        <v/>
      </c>
      <c r="CZ85" s="28">
        <f t="shared" si="392"/>
        <v>1</v>
      </c>
      <c r="DA85" s="28">
        <f t="shared" si="393"/>
        <v>1</v>
      </c>
      <c r="DB85" s="28" t="str">
        <f t="shared" si="394"/>
        <v/>
      </c>
      <c r="DC85" s="28" t="str">
        <f t="shared" si="395"/>
        <v/>
      </c>
      <c r="DD85" s="28" t="str">
        <f t="shared" si="396"/>
        <v/>
      </c>
      <c r="DE85" s="28" t="str">
        <f t="shared" si="397"/>
        <v/>
      </c>
      <c r="DF85" s="28">
        <f t="shared" si="398"/>
        <v>1</v>
      </c>
      <c r="DG85" s="28" t="str">
        <f t="shared" si="399"/>
        <v/>
      </c>
      <c r="DH85" s="28" t="str">
        <f t="shared" si="400"/>
        <v/>
      </c>
      <c r="DI85" s="28" t="str">
        <f t="shared" si="401"/>
        <v/>
      </c>
      <c r="DJ85" s="28" t="str">
        <f t="shared" si="402"/>
        <v/>
      </c>
      <c r="DK85" s="28" t="str">
        <f t="shared" si="403"/>
        <v/>
      </c>
      <c r="DL85" s="28" t="str">
        <f t="shared" si="404"/>
        <v/>
      </c>
      <c r="DM85" s="28" t="str">
        <f t="shared" si="405"/>
        <v/>
      </c>
      <c r="DN85" s="28" t="str">
        <f t="shared" si="406"/>
        <v/>
      </c>
      <c r="DO85" s="28" t="str">
        <f t="shared" si="407"/>
        <v/>
      </c>
      <c r="DP85" s="28" t="str">
        <f t="shared" si="408"/>
        <v/>
      </c>
      <c r="DQ85" s="28" t="str">
        <f t="shared" si="409"/>
        <v/>
      </c>
      <c r="DR85" s="28" t="str">
        <f t="shared" si="410"/>
        <v/>
      </c>
      <c r="DS85" s="28" t="str">
        <f t="shared" si="411"/>
        <v/>
      </c>
      <c r="DT85" s="28" t="str">
        <f t="shared" si="412"/>
        <v/>
      </c>
      <c r="DU85" s="28" t="str">
        <f t="shared" si="413"/>
        <v/>
      </c>
      <c r="DV85" s="28" t="str">
        <f t="shared" si="414"/>
        <v/>
      </c>
      <c r="DW85" s="28" t="str">
        <f t="shared" si="415"/>
        <v/>
      </c>
      <c r="DX85" s="28" t="str">
        <f t="shared" si="416"/>
        <v/>
      </c>
      <c r="DY85" s="28" t="str">
        <f t="shared" si="417"/>
        <v/>
      </c>
      <c r="DZ85" s="28" t="str">
        <f t="shared" si="418"/>
        <v/>
      </c>
      <c r="EA85" s="28" t="str">
        <f t="shared" si="419"/>
        <v/>
      </c>
      <c r="EB85" s="28" t="str">
        <f t="shared" si="420"/>
        <v/>
      </c>
      <c r="EC85" s="28" t="str">
        <f t="shared" si="421"/>
        <v/>
      </c>
      <c r="ED85" s="28">
        <f t="shared" si="422"/>
        <v>3</v>
      </c>
      <c r="EE85" s="501">
        <v>1962</v>
      </c>
      <c r="EF85" s="17" t="str">
        <f t="shared" si="423"/>
        <v/>
      </c>
      <c r="EG85" s="17" t="str">
        <f t="shared" si="424"/>
        <v/>
      </c>
      <c r="EH85" s="17" t="str">
        <f t="shared" si="425"/>
        <v/>
      </c>
      <c r="EI85" s="17" t="str">
        <f t="shared" si="426"/>
        <v/>
      </c>
      <c r="EJ85" s="17" t="str">
        <f t="shared" si="427"/>
        <v/>
      </c>
      <c r="EK85" s="17" t="str">
        <f t="shared" si="428"/>
        <v/>
      </c>
      <c r="EL85" s="17" t="str">
        <f t="shared" si="429"/>
        <v/>
      </c>
      <c r="EM85" s="17" t="str">
        <f t="shared" si="430"/>
        <v/>
      </c>
      <c r="EN85" s="17" t="str">
        <f t="shared" si="431"/>
        <v/>
      </c>
      <c r="EO85" s="17" t="str">
        <f t="shared" si="432"/>
        <v/>
      </c>
      <c r="EP85" s="17" t="str">
        <f t="shared" si="433"/>
        <v/>
      </c>
      <c r="EQ85" s="17" t="str">
        <f t="shared" si="434"/>
        <v/>
      </c>
      <c r="ER85" s="17" t="str">
        <f t="shared" si="435"/>
        <v/>
      </c>
      <c r="ES85" s="17" t="str">
        <f t="shared" si="436"/>
        <v/>
      </c>
      <c r="ET85" s="17" t="str">
        <f t="shared" si="437"/>
        <v/>
      </c>
      <c r="EU85" s="17" t="str">
        <f t="shared" si="438"/>
        <v/>
      </c>
      <c r="EV85" s="17" t="str">
        <f t="shared" si="439"/>
        <v/>
      </c>
      <c r="EW85" s="17" t="str">
        <f t="shared" si="440"/>
        <v/>
      </c>
      <c r="EX85" s="17" t="str">
        <f t="shared" si="441"/>
        <v/>
      </c>
      <c r="EY85" s="17" t="str">
        <f t="shared" si="442"/>
        <v/>
      </c>
      <c r="EZ85" s="17" t="str">
        <f t="shared" si="443"/>
        <v/>
      </c>
      <c r="FA85" s="17" t="str">
        <f t="shared" si="444"/>
        <v/>
      </c>
      <c r="FB85" s="17" t="str">
        <f t="shared" si="445"/>
        <v/>
      </c>
      <c r="FC85" s="17" t="str">
        <f t="shared" si="446"/>
        <v/>
      </c>
      <c r="FD85" s="17" t="str">
        <f t="shared" si="447"/>
        <v/>
      </c>
      <c r="FE85" s="17" t="str">
        <f t="shared" si="448"/>
        <v/>
      </c>
      <c r="FF85" s="17" t="str">
        <f t="shared" si="449"/>
        <v/>
      </c>
      <c r="FG85" s="17" t="str">
        <f t="shared" si="450"/>
        <v/>
      </c>
      <c r="FH85" s="17" t="str">
        <f t="shared" si="451"/>
        <v/>
      </c>
      <c r="FI85" s="17" t="str">
        <f t="shared" si="452"/>
        <v/>
      </c>
      <c r="FJ85" s="17" t="str">
        <f t="shared" si="453"/>
        <v/>
      </c>
      <c r="FK85" s="501">
        <v>1962</v>
      </c>
    </row>
    <row r="86" spans="1:167">
      <c r="A86" s="3">
        <v>1963</v>
      </c>
      <c r="B86" s="9">
        <f>(Max!B86+Min!B86)/2</f>
        <v>40.5</v>
      </c>
      <c r="C86" s="9">
        <f>(Max!C86+Min!C86)/2</f>
        <v>39</v>
      </c>
      <c r="D86" s="9">
        <f>(Max!D86+Min!D86)/2</f>
        <v>40</v>
      </c>
      <c r="E86" s="9">
        <f>(Max!E86+Min!E86)/2</f>
        <v>51</v>
      </c>
      <c r="F86" s="9">
        <f>(Max!F86+Min!F86)/2</f>
        <v>52</v>
      </c>
      <c r="G86" s="171">
        <f>(Max!G86+Min!G86)/2</f>
        <v>50</v>
      </c>
      <c r="H86" s="9">
        <f>(Max!H86+Min!H86)/2</f>
        <v>44</v>
      </c>
      <c r="I86" s="9">
        <f>(Max!I86+Min!I86)/2</f>
        <v>43.5</v>
      </c>
      <c r="J86" s="9">
        <f>(Max!J86+Min!J86)/2</f>
        <v>48.5</v>
      </c>
      <c r="K86" s="9">
        <f>(Max!K86+Min!K86)/2</f>
        <v>48</v>
      </c>
      <c r="L86" s="171">
        <f>(Max!L86+Min!L86)/2</f>
        <v>37.5</v>
      </c>
      <c r="M86" s="9">
        <f>(Max!M86+Min!M86)/2</f>
        <v>48.5</v>
      </c>
      <c r="N86" s="9">
        <f>(Max!N86+Min!N86)/2</f>
        <v>65</v>
      </c>
      <c r="O86" s="9">
        <f>(Max!O86+Min!O86)/2</f>
        <v>51</v>
      </c>
      <c r="P86" s="9">
        <f>(Max!P86+Min!P86)/2</f>
        <v>44.5</v>
      </c>
      <c r="Q86" s="171">
        <f>(Max!Q86+Min!Q86)/2</f>
        <v>42</v>
      </c>
      <c r="R86" s="9">
        <f>(Max!R86+Min!R86)/2</f>
        <v>60</v>
      </c>
      <c r="S86" s="9">
        <f>(Max!S86+Min!S86)/2</f>
        <v>59.5</v>
      </c>
      <c r="T86" s="9">
        <f>(Max!T86+Min!T86)/2</f>
        <v>45</v>
      </c>
      <c r="U86" s="9">
        <f>(Max!U86+Min!U86)/2</f>
        <v>52</v>
      </c>
      <c r="V86" s="171">
        <f>(Max!V86+Min!V86)/2</f>
        <v>42</v>
      </c>
      <c r="W86" s="9">
        <f>(Max!W86+Min!W86)/2</f>
        <v>43.5</v>
      </c>
      <c r="X86" s="9">
        <f>(Max!X86+Min!X86)/2</f>
        <v>42.5</v>
      </c>
      <c r="Y86" s="9">
        <f>(Max!Y86+Min!Y86)/2</f>
        <v>54.5</v>
      </c>
      <c r="Z86" s="9">
        <f>(Max!Z86+Min!Z86)/2</f>
        <v>62.5</v>
      </c>
      <c r="AA86" s="171">
        <f>(Max!AA86+Min!AA86)/2</f>
        <v>63</v>
      </c>
      <c r="AB86" s="9">
        <f>(Max!AB86+Min!AB86)/2</f>
        <v>58</v>
      </c>
      <c r="AC86" s="9">
        <f>(Max!AC86+Min!AC86)/2</f>
        <v>61</v>
      </c>
      <c r="AD86" s="9">
        <f>(Max!AD86+Min!AD86)/2</f>
        <v>61</v>
      </c>
      <c r="AE86" s="9">
        <f>(Max!AE86+Min!AE86)/2</f>
        <v>63.5</v>
      </c>
      <c r="AF86" s="171">
        <f>(Max!AF86+Min!AF86)/2</f>
        <v>62</v>
      </c>
      <c r="AG86" s="9">
        <f t="shared" si="454"/>
        <v>1575</v>
      </c>
      <c r="AH86" s="68">
        <f>(Max!AG86+Min!AG86)/62</f>
        <v>50.806451612903224</v>
      </c>
      <c r="AI86" s="61">
        <f t="shared" si="455"/>
        <v>65</v>
      </c>
      <c r="AJ86" s="165">
        <f t="shared" si="456"/>
        <v>37.5</v>
      </c>
      <c r="AK86" s="501">
        <v>1963</v>
      </c>
      <c r="AL86" s="28" t="str">
        <f t="shared" si="457"/>
        <v/>
      </c>
      <c r="AM86" s="28" t="str">
        <f t="shared" si="458"/>
        <v/>
      </c>
      <c r="AN86" s="28" t="str">
        <f t="shared" si="459"/>
        <v/>
      </c>
      <c r="AO86" s="28" t="str">
        <f t="shared" si="460"/>
        <v/>
      </c>
      <c r="AP86" s="28" t="str">
        <f t="shared" si="461"/>
        <v/>
      </c>
      <c r="AQ86" s="28" t="str">
        <f t="shared" si="462"/>
        <v/>
      </c>
      <c r="AR86" s="28" t="str">
        <f t="shared" si="463"/>
        <v/>
      </c>
      <c r="AS86" s="28" t="str">
        <f t="shared" si="464"/>
        <v/>
      </c>
      <c r="AT86" s="28" t="str">
        <f t="shared" si="465"/>
        <v/>
      </c>
      <c r="AU86" s="28" t="str">
        <f t="shared" si="466"/>
        <v/>
      </c>
      <c r="AV86" s="28" t="str">
        <f t="shared" si="467"/>
        <v/>
      </c>
      <c r="AW86" s="28" t="str">
        <f t="shared" si="468"/>
        <v/>
      </c>
      <c r="AX86" s="28" t="str">
        <f t="shared" si="469"/>
        <v/>
      </c>
      <c r="AY86" s="28" t="str">
        <f t="shared" si="470"/>
        <v/>
      </c>
      <c r="AZ86" s="28" t="str">
        <f t="shared" si="471"/>
        <v/>
      </c>
      <c r="BA86" s="28" t="str">
        <f t="shared" si="472"/>
        <v/>
      </c>
      <c r="BB86" s="28" t="str">
        <f t="shared" si="473"/>
        <v/>
      </c>
      <c r="BC86" s="28" t="str">
        <f t="shared" si="474"/>
        <v/>
      </c>
      <c r="BD86" s="28" t="str">
        <f t="shared" si="475"/>
        <v/>
      </c>
      <c r="BE86" s="28" t="str">
        <f t="shared" si="476"/>
        <v/>
      </c>
      <c r="BF86" s="28" t="str">
        <f t="shared" si="477"/>
        <v/>
      </c>
      <c r="BG86" s="28" t="str">
        <f t="shared" si="478"/>
        <v/>
      </c>
      <c r="BH86" s="28" t="str">
        <f t="shared" si="479"/>
        <v/>
      </c>
      <c r="BI86" s="28" t="str">
        <f t="shared" si="480"/>
        <v/>
      </c>
      <c r="BJ86" s="28" t="str">
        <f t="shared" si="481"/>
        <v/>
      </c>
      <c r="BK86" s="28" t="str">
        <f t="shared" si="482"/>
        <v/>
      </c>
      <c r="BL86" s="28" t="str">
        <f t="shared" si="483"/>
        <v/>
      </c>
      <c r="BM86" s="28" t="str">
        <f t="shared" si="484"/>
        <v/>
      </c>
      <c r="BN86" s="28" t="str">
        <f t="shared" si="485"/>
        <v/>
      </c>
      <c r="BO86" s="28" t="str">
        <f t="shared" si="486"/>
        <v/>
      </c>
      <c r="BP86" s="28" t="str">
        <f t="shared" si="487"/>
        <v/>
      </c>
      <c r="BQ86" s="28">
        <f t="shared" si="488"/>
        <v>0</v>
      </c>
      <c r="BR86" s="502">
        <v>1963</v>
      </c>
      <c r="BS86" s="17" t="str">
        <f t="shared" si="360"/>
        <v/>
      </c>
      <c r="BT86" s="17" t="str">
        <f t="shared" si="361"/>
        <v/>
      </c>
      <c r="BU86" s="17" t="str">
        <f t="shared" si="362"/>
        <v/>
      </c>
      <c r="BV86" s="17" t="str">
        <f t="shared" si="363"/>
        <v/>
      </c>
      <c r="BW86" s="17" t="str">
        <f t="shared" si="364"/>
        <v/>
      </c>
      <c r="BX86" s="17" t="str">
        <f t="shared" si="365"/>
        <v/>
      </c>
      <c r="BY86" s="17" t="str">
        <f t="shared" si="366"/>
        <v/>
      </c>
      <c r="BZ86" s="17" t="str">
        <f t="shared" si="367"/>
        <v/>
      </c>
      <c r="CA86" s="17" t="str">
        <f t="shared" si="368"/>
        <v/>
      </c>
      <c r="CB86" s="17" t="str">
        <f t="shared" si="369"/>
        <v/>
      </c>
      <c r="CC86" s="17" t="str">
        <f t="shared" si="370"/>
        <v/>
      </c>
      <c r="CD86" s="17" t="str">
        <f t="shared" si="371"/>
        <v/>
      </c>
      <c r="CE86" s="17" t="str">
        <f t="shared" si="372"/>
        <v/>
      </c>
      <c r="CF86" s="17" t="str">
        <f t="shared" si="373"/>
        <v/>
      </c>
      <c r="CG86" s="17" t="str">
        <f t="shared" si="374"/>
        <v/>
      </c>
      <c r="CH86" s="17" t="str">
        <f t="shared" si="375"/>
        <v/>
      </c>
      <c r="CI86" s="17" t="str">
        <f t="shared" si="376"/>
        <v/>
      </c>
      <c r="CJ86" s="17" t="str">
        <f t="shared" si="377"/>
        <v/>
      </c>
      <c r="CK86" s="17" t="str">
        <f t="shared" si="378"/>
        <v/>
      </c>
      <c r="CL86" s="17" t="str">
        <f t="shared" si="379"/>
        <v/>
      </c>
      <c r="CM86" s="17" t="str">
        <f t="shared" si="380"/>
        <v/>
      </c>
      <c r="CN86" s="17" t="str">
        <f t="shared" si="381"/>
        <v/>
      </c>
      <c r="CO86" s="17" t="str">
        <f t="shared" si="382"/>
        <v/>
      </c>
      <c r="CP86" s="17" t="str">
        <f t="shared" si="383"/>
        <v/>
      </c>
      <c r="CQ86" s="17" t="str">
        <f t="shared" si="384"/>
        <v/>
      </c>
      <c r="CR86" s="17" t="str">
        <f t="shared" si="385"/>
        <v/>
      </c>
      <c r="CS86" s="17" t="str">
        <f t="shared" si="386"/>
        <v/>
      </c>
      <c r="CT86" s="17" t="str">
        <f t="shared" si="387"/>
        <v/>
      </c>
      <c r="CU86" s="17" t="str">
        <f t="shared" si="388"/>
        <v/>
      </c>
      <c r="CV86" s="17" t="str">
        <f t="shared" si="389"/>
        <v/>
      </c>
      <c r="CW86" s="17" t="str">
        <f t="shared" si="390"/>
        <v/>
      </c>
      <c r="CX86" s="501">
        <v>1963</v>
      </c>
      <c r="CY86" s="28" t="str">
        <f t="shared" si="391"/>
        <v/>
      </c>
      <c r="CZ86" s="28" t="str">
        <f t="shared" si="392"/>
        <v/>
      </c>
      <c r="DA86" s="28" t="str">
        <f t="shared" si="393"/>
        <v/>
      </c>
      <c r="DB86" s="28" t="str">
        <f t="shared" si="394"/>
        <v/>
      </c>
      <c r="DC86" s="28" t="str">
        <f t="shared" si="395"/>
        <v/>
      </c>
      <c r="DD86" s="28" t="str">
        <f t="shared" si="396"/>
        <v/>
      </c>
      <c r="DE86" s="28" t="str">
        <f t="shared" si="397"/>
        <v/>
      </c>
      <c r="DF86" s="28" t="str">
        <f t="shared" si="398"/>
        <v/>
      </c>
      <c r="DG86" s="28" t="str">
        <f t="shared" si="399"/>
        <v/>
      </c>
      <c r="DH86" s="28" t="str">
        <f t="shared" si="400"/>
        <v/>
      </c>
      <c r="DI86" s="28" t="str">
        <f t="shared" si="401"/>
        <v/>
      </c>
      <c r="DJ86" s="28" t="str">
        <f t="shared" si="402"/>
        <v/>
      </c>
      <c r="DK86" s="28" t="str">
        <f t="shared" si="403"/>
        <v/>
      </c>
      <c r="DL86" s="28" t="str">
        <f t="shared" si="404"/>
        <v/>
      </c>
      <c r="DM86" s="28" t="str">
        <f t="shared" si="405"/>
        <v/>
      </c>
      <c r="DN86" s="28" t="str">
        <f t="shared" si="406"/>
        <v/>
      </c>
      <c r="DO86" s="28" t="str">
        <f t="shared" si="407"/>
        <v/>
      </c>
      <c r="DP86" s="28" t="str">
        <f t="shared" si="408"/>
        <v/>
      </c>
      <c r="DQ86" s="28" t="str">
        <f t="shared" si="409"/>
        <v/>
      </c>
      <c r="DR86" s="28" t="str">
        <f t="shared" si="410"/>
        <v/>
      </c>
      <c r="DS86" s="28" t="str">
        <f t="shared" si="411"/>
        <v/>
      </c>
      <c r="DT86" s="28" t="str">
        <f t="shared" si="412"/>
        <v/>
      </c>
      <c r="DU86" s="28" t="str">
        <f t="shared" si="413"/>
        <v/>
      </c>
      <c r="DV86" s="28" t="str">
        <f t="shared" si="414"/>
        <v/>
      </c>
      <c r="DW86" s="28" t="str">
        <f t="shared" si="415"/>
        <v/>
      </c>
      <c r="DX86" s="28" t="str">
        <f t="shared" si="416"/>
        <v/>
      </c>
      <c r="DY86" s="28" t="str">
        <f t="shared" si="417"/>
        <v/>
      </c>
      <c r="DZ86" s="28" t="str">
        <f t="shared" si="418"/>
        <v/>
      </c>
      <c r="EA86" s="28" t="str">
        <f t="shared" si="419"/>
        <v/>
      </c>
      <c r="EB86" s="28" t="str">
        <f t="shared" si="420"/>
        <v/>
      </c>
      <c r="EC86" s="28" t="str">
        <f t="shared" si="421"/>
        <v/>
      </c>
      <c r="ED86" s="28">
        <f t="shared" si="422"/>
        <v>0</v>
      </c>
      <c r="EE86" s="501">
        <v>1963</v>
      </c>
      <c r="EF86" s="17" t="str">
        <f t="shared" si="423"/>
        <v/>
      </c>
      <c r="EG86" s="17" t="str">
        <f t="shared" si="424"/>
        <v/>
      </c>
      <c r="EH86" s="17" t="str">
        <f t="shared" si="425"/>
        <v/>
      </c>
      <c r="EI86" s="17" t="str">
        <f t="shared" si="426"/>
        <v/>
      </c>
      <c r="EJ86" s="17" t="str">
        <f t="shared" si="427"/>
        <v/>
      </c>
      <c r="EK86" s="17" t="str">
        <f t="shared" si="428"/>
        <v/>
      </c>
      <c r="EL86" s="17" t="str">
        <f t="shared" si="429"/>
        <v/>
      </c>
      <c r="EM86" s="17" t="str">
        <f t="shared" si="430"/>
        <v/>
      </c>
      <c r="EN86" s="17" t="str">
        <f t="shared" si="431"/>
        <v/>
      </c>
      <c r="EO86" s="17" t="str">
        <f t="shared" si="432"/>
        <v/>
      </c>
      <c r="EP86" s="17" t="str">
        <f t="shared" si="433"/>
        <v/>
      </c>
      <c r="EQ86" s="17" t="str">
        <f t="shared" si="434"/>
        <v/>
      </c>
      <c r="ER86" s="17" t="str">
        <f t="shared" si="435"/>
        <v/>
      </c>
      <c r="ES86" s="17" t="str">
        <f t="shared" si="436"/>
        <v/>
      </c>
      <c r="ET86" s="17" t="str">
        <f t="shared" si="437"/>
        <v/>
      </c>
      <c r="EU86" s="17" t="str">
        <f t="shared" si="438"/>
        <v/>
      </c>
      <c r="EV86" s="17" t="str">
        <f t="shared" si="439"/>
        <v/>
      </c>
      <c r="EW86" s="17" t="str">
        <f t="shared" si="440"/>
        <v/>
      </c>
      <c r="EX86" s="17" t="str">
        <f t="shared" si="441"/>
        <v/>
      </c>
      <c r="EY86" s="17" t="str">
        <f t="shared" si="442"/>
        <v/>
      </c>
      <c r="EZ86" s="17" t="str">
        <f t="shared" si="443"/>
        <v/>
      </c>
      <c r="FA86" s="17" t="str">
        <f t="shared" si="444"/>
        <v/>
      </c>
      <c r="FB86" s="17" t="str">
        <f t="shared" si="445"/>
        <v/>
      </c>
      <c r="FC86" s="17" t="str">
        <f t="shared" si="446"/>
        <v/>
      </c>
      <c r="FD86" s="17" t="str">
        <f t="shared" si="447"/>
        <v/>
      </c>
      <c r="FE86" s="17" t="str">
        <f t="shared" si="448"/>
        <v/>
      </c>
      <c r="FF86" s="17" t="str">
        <f t="shared" si="449"/>
        <v/>
      </c>
      <c r="FG86" s="17" t="str">
        <f t="shared" si="450"/>
        <v/>
      </c>
      <c r="FH86" s="17" t="str">
        <f t="shared" si="451"/>
        <v/>
      </c>
      <c r="FI86" s="17" t="str">
        <f t="shared" si="452"/>
        <v/>
      </c>
      <c r="FJ86" s="17" t="str">
        <f t="shared" si="453"/>
        <v/>
      </c>
      <c r="FK86" s="501">
        <v>1963</v>
      </c>
    </row>
    <row r="87" spans="1:167">
      <c r="A87" s="3">
        <v>1964</v>
      </c>
      <c r="B87" s="9">
        <f>(Max!B87+Min!B87)/2</f>
        <v>39</v>
      </c>
      <c r="C87" s="9">
        <f>(Max!C87+Min!C87)/2</f>
        <v>50</v>
      </c>
      <c r="D87" s="9">
        <f>(Max!D87+Min!D87)/2</f>
        <v>51.5</v>
      </c>
      <c r="E87" s="9">
        <f>(Max!E87+Min!E87)/2</f>
        <v>56</v>
      </c>
      <c r="F87" s="9">
        <f>(Max!F87+Min!F87)/2</f>
        <v>62</v>
      </c>
      <c r="G87" s="171">
        <f>(Max!G87+Min!G87)/2</f>
        <v>47</v>
      </c>
      <c r="H87" s="9">
        <f>(Max!H87+Min!H87)/2</f>
        <v>47</v>
      </c>
      <c r="I87" s="9">
        <f>(Max!I87+Min!I87)/2</f>
        <v>55</v>
      </c>
      <c r="J87" s="9">
        <f>(Max!J87+Min!J87)/2</f>
        <v>63</v>
      </c>
      <c r="K87" s="9">
        <f>(Max!K87+Min!K87)/2</f>
        <v>58.5</v>
      </c>
      <c r="L87" s="171">
        <f>(Max!L87+Min!L87)/2</f>
        <v>42.5</v>
      </c>
      <c r="M87" s="9">
        <f>(Max!M87+Min!M87)/2</f>
        <v>48.5</v>
      </c>
      <c r="N87" s="9">
        <f>(Max!N87+Min!N87)/2</f>
        <v>42.5</v>
      </c>
      <c r="O87" s="9">
        <f>(Max!O87+Min!O87)/2</f>
        <v>48</v>
      </c>
      <c r="P87" s="9">
        <f>(Max!P87+Min!P87)/2</f>
        <v>48</v>
      </c>
      <c r="Q87" s="171">
        <f>(Max!Q87+Min!Q87)/2</f>
        <v>47</v>
      </c>
      <c r="R87" s="9">
        <f>(Max!R87+Min!R87)/2</f>
        <v>53</v>
      </c>
      <c r="S87" s="9">
        <f>(Max!S87+Min!S87)/2</f>
        <v>40.5</v>
      </c>
      <c r="T87" s="9">
        <f>(Max!T87+Min!T87)/2</f>
        <v>38</v>
      </c>
      <c r="U87" s="9">
        <f>(Max!U87+Min!U87)/2</f>
        <v>36.5</v>
      </c>
      <c r="V87" s="171">
        <f>(Max!V87+Min!V87)/2</f>
        <v>38</v>
      </c>
      <c r="W87" s="9">
        <f>(Max!W87+Min!W87)/2</f>
        <v>44</v>
      </c>
      <c r="X87" s="9">
        <f>(Max!X87+Min!X87)/2</f>
        <v>44</v>
      </c>
      <c r="Y87" s="9">
        <f>(Max!Y87+Min!Y87)/2</f>
        <v>52</v>
      </c>
      <c r="Z87" s="9">
        <f>(Max!Z87+Min!Z87)/2</f>
        <v>57</v>
      </c>
      <c r="AA87" s="171">
        <f>(Max!AA87+Min!AA87)/2</f>
        <v>60.5</v>
      </c>
      <c r="AB87" s="9">
        <f>(Max!AB87+Min!AB87)/2</f>
        <v>46</v>
      </c>
      <c r="AC87" s="9">
        <f>(Max!AC87+Min!AC87)/2</f>
        <v>49</v>
      </c>
      <c r="AD87" s="9">
        <f>(Max!AD87+Min!AD87)/2</f>
        <v>46</v>
      </c>
      <c r="AE87" s="9">
        <f>(Max!AE87+Min!AE87)/2</f>
        <v>33</v>
      </c>
      <c r="AF87" s="171">
        <f>(Max!AF87+Min!AF87)/2</f>
        <v>31</v>
      </c>
      <c r="AG87" s="9">
        <f t="shared" si="454"/>
        <v>1474</v>
      </c>
      <c r="AH87" s="68">
        <f>(Max!AG87+Min!AG87)/62</f>
        <v>47.548387096774192</v>
      </c>
      <c r="AI87" s="61">
        <f t="shared" si="455"/>
        <v>63</v>
      </c>
      <c r="AJ87" s="165">
        <f t="shared" si="456"/>
        <v>31</v>
      </c>
      <c r="AK87" s="501">
        <v>1964</v>
      </c>
      <c r="AL87" s="28" t="str">
        <f t="shared" si="457"/>
        <v/>
      </c>
      <c r="AM87" s="28" t="str">
        <f t="shared" si="458"/>
        <v/>
      </c>
      <c r="AN87" s="28" t="str">
        <f t="shared" si="459"/>
        <v/>
      </c>
      <c r="AO87" s="28" t="str">
        <f t="shared" si="460"/>
        <v/>
      </c>
      <c r="AP87" s="28" t="str">
        <f t="shared" si="461"/>
        <v/>
      </c>
      <c r="AQ87" s="28" t="str">
        <f t="shared" si="462"/>
        <v/>
      </c>
      <c r="AR87" s="28" t="str">
        <f t="shared" si="463"/>
        <v/>
      </c>
      <c r="AS87" s="28" t="str">
        <f t="shared" si="464"/>
        <v/>
      </c>
      <c r="AT87" s="28" t="str">
        <f t="shared" si="465"/>
        <v/>
      </c>
      <c r="AU87" s="28" t="str">
        <f t="shared" si="466"/>
        <v/>
      </c>
      <c r="AV87" s="28" t="str">
        <f t="shared" si="467"/>
        <v/>
      </c>
      <c r="AW87" s="28" t="str">
        <f t="shared" si="468"/>
        <v/>
      </c>
      <c r="AX87" s="28" t="str">
        <f t="shared" si="469"/>
        <v/>
      </c>
      <c r="AY87" s="28" t="str">
        <f t="shared" si="470"/>
        <v/>
      </c>
      <c r="AZ87" s="28" t="str">
        <f t="shared" si="471"/>
        <v/>
      </c>
      <c r="BA87" s="28" t="str">
        <f t="shared" si="472"/>
        <v/>
      </c>
      <c r="BB87" s="28" t="str">
        <f t="shared" si="473"/>
        <v/>
      </c>
      <c r="BC87" s="28" t="str">
        <f t="shared" si="474"/>
        <v/>
      </c>
      <c r="BD87" s="28" t="str">
        <f t="shared" si="475"/>
        <v/>
      </c>
      <c r="BE87" s="28" t="str">
        <f t="shared" si="476"/>
        <v/>
      </c>
      <c r="BF87" s="28" t="str">
        <f t="shared" si="477"/>
        <v/>
      </c>
      <c r="BG87" s="28" t="str">
        <f t="shared" si="478"/>
        <v/>
      </c>
      <c r="BH87" s="28" t="str">
        <f t="shared" si="479"/>
        <v/>
      </c>
      <c r="BI87" s="28" t="str">
        <f t="shared" si="480"/>
        <v/>
      </c>
      <c r="BJ87" s="28" t="str">
        <f t="shared" si="481"/>
        <v/>
      </c>
      <c r="BK87" s="28" t="str">
        <f t="shared" si="482"/>
        <v/>
      </c>
      <c r="BL87" s="28" t="str">
        <f t="shared" si="483"/>
        <v/>
      </c>
      <c r="BM87" s="28" t="str">
        <f t="shared" si="484"/>
        <v/>
      </c>
      <c r="BN87" s="28" t="str">
        <f t="shared" si="485"/>
        <v/>
      </c>
      <c r="BO87" s="28" t="str">
        <f t="shared" si="486"/>
        <v/>
      </c>
      <c r="BP87" s="28" t="str">
        <f t="shared" si="487"/>
        <v/>
      </c>
      <c r="BQ87" s="28">
        <f t="shared" si="488"/>
        <v>0</v>
      </c>
      <c r="BR87" s="502">
        <v>1964</v>
      </c>
      <c r="BS87" s="17" t="str">
        <f t="shared" si="360"/>
        <v/>
      </c>
      <c r="BT87" s="17" t="str">
        <f t="shared" si="361"/>
        <v/>
      </c>
      <c r="BU87" s="17" t="str">
        <f t="shared" si="362"/>
        <v/>
      </c>
      <c r="BV87" s="17" t="str">
        <f t="shared" si="363"/>
        <v/>
      </c>
      <c r="BW87" s="17" t="str">
        <f t="shared" si="364"/>
        <v/>
      </c>
      <c r="BX87" s="17" t="str">
        <f t="shared" si="365"/>
        <v/>
      </c>
      <c r="BY87" s="17" t="str">
        <f t="shared" si="366"/>
        <v/>
      </c>
      <c r="BZ87" s="17" t="str">
        <f t="shared" si="367"/>
        <v/>
      </c>
      <c r="CA87" s="17" t="str">
        <f t="shared" si="368"/>
        <v/>
      </c>
      <c r="CB87" s="17" t="str">
        <f t="shared" si="369"/>
        <v/>
      </c>
      <c r="CC87" s="17" t="str">
        <f t="shared" si="370"/>
        <v/>
      </c>
      <c r="CD87" s="17" t="str">
        <f t="shared" si="371"/>
        <v/>
      </c>
      <c r="CE87" s="17" t="str">
        <f t="shared" si="372"/>
        <v/>
      </c>
      <c r="CF87" s="17" t="str">
        <f t="shared" si="373"/>
        <v/>
      </c>
      <c r="CG87" s="17" t="str">
        <f t="shared" si="374"/>
        <v/>
      </c>
      <c r="CH87" s="17" t="str">
        <f t="shared" si="375"/>
        <v/>
      </c>
      <c r="CI87" s="17" t="str">
        <f t="shared" si="376"/>
        <v/>
      </c>
      <c r="CJ87" s="17" t="str">
        <f t="shared" si="377"/>
        <v/>
      </c>
      <c r="CK87" s="17" t="str">
        <f t="shared" si="378"/>
        <v/>
      </c>
      <c r="CL87" s="17" t="str">
        <f t="shared" si="379"/>
        <v/>
      </c>
      <c r="CM87" s="17" t="str">
        <f t="shared" si="380"/>
        <v/>
      </c>
      <c r="CN87" s="17" t="str">
        <f t="shared" si="381"/>
        <v/>
      </c>
      <c r="CO87" s="17" t="str">
        <f t="shared" si="382"/>
        <v/>
      </c>
      <c r="CP87" s="17" t="str">
        <f t="shared" si="383"/>
        <v/>
      </c>
      <c r="CQ87" s="17" t="str">
        <f t="shared" si="384"/>
        <v/>
      </c>
      <c r="CR87" s="17" t="str">
        <f t="shared" si="385"/>
        <v/>
      </c>
      <c r="CS87" s="17" t="str">
        <f t="shared" si="386"/>
        <v/>
      </c>
      <c r="CT87" s="17" t="str">
        <f t="shared" si="387"/>
        <v/>
      </c>
      <c r="CU87" s="17" t="str">
        <f t="shared" si="388"/>
        <v/>
      </c>
      <c r="CV87" s="17" t="str">
        <f t="shared" si="389"/>
        <v/>
      </c>
      <c r="CW87" s="17" t="str">
        <f t="shared" si="390"/>
        <v/>
      </c>
      <c r="CX87" s="501">
        <v>1964</v>
      </c>
      <c r="CY87" s="28" t="str">
        <f t="shared" si="391"/>
        <v/>
      </c>
      <c r="CZ87" s="28" t="str">
        <f t="shared" si="392"/>
        <v/>
      </c>
      <c r="DA87" s="28" t="str">
        <f t="shared" si="393"/>
        <v/>
      </c>
      <c r="DB87" s="28" t="str">
        <f t="shared" si="394"/>
        <v/>
      </c>
      <c r="DC87" s="28" t="str">
        <f t="shared" si="395"/>
        <v/>
      </c>
      <c r="DD87" s="28" t="str">
        <f t="shared" si="396"/>
        <v/>
      </c>
      <c r="DE87" s="28" t="str">
        <f t="shared" si="397"/>
        <v/>
      </c>
      <c r="DF87" s="28" t="str">
        <f t="shared" si="398"/>
        <v/>
      </c>
      <c r="DG87" s="28" t="str">
        <f t="shared" si="399"/>
        <v/>
      </c>
      <c r="DH87" s="28" t="str">
        <f t="shared" si="400"/>
        <v/>
      </c>
      <c r="DI87" s="28" t="str">
        <f t="shared" si="401"/>
        <v/>
      </c>
      <c r="DJ87" s="28" t="str">
        <f t="shared" si="402"/>
        <v/>
      </c>
      <c r="DK87" s="28" t="str">
        <f t="shared" si="403"/>
        <v/>
      </c>
      <c r="DL87" s="28" t="str">
        <f t="shared" si="404"/>
        <v/>
      </c>
      <c r="DM87" s="28" t="str">
        <f t="shared" si="405"/>
        <v/>
      </c>
      <c r="DN87" s="28" t="str">
        <f t="shared" si="406"/>
        <v/>
      </c>
      <c r="DO87" s="28" t="str">
        <f t="shared" si="407"/>
        <v/>
      </c>
      <c r="DP87" s="28" t="str">
        <f t="shared" si="408"/>
        <v/>
      </c>
      <c r="DQ87" s="28" t="str">
        <f t="shared" si="409"/>
        <v/>
      </c>
      <c r="DR87" s="28" t="str">
        <f t="shared" si="410"/>
        <v/>
      </c>
      <c r="DS87" s="28" t="str">
        <f t="shared" si="411"/>
        <v/>
      </c>
      <c r="DT87" s="28" t="str">
        <f t="shared" si="412"/>
        <v/>
      </c>
      <c r="DU87" s="28" t="str">
        <f t="shared" si="413"/>
        <v/>
      </c>
      <c r="DV87" s="28" t="str">
        <f t="shared" si="414"/>
        <v/>
      </c>
      <c r="DW87" s="28" t="str">
        <f t="shared" si="415"/>
        <v/>
      </c>
      <c r="DX87" s="28" t="str">
        <f t="shared" si="416"/>
        <v/>
      </c>
      <c r="DY87" s="28" t="str">
        <f t="shared" si="417"/>
        <v/>
      </c>
      <c r="DZ87" s="28" t="str">
        <f t="shared" si="418"/>
        <v/>
      </c>
      <c r="EA87" s="28" t="str">
        <f t="shared" si="419"/>
        <v/>
      </c>
      <c r="EB87" s="28" t="str">
        <f t="shared" si="420"/>
        <v/>
      </c>
      <c r="EC87" s="28">
        <f t="shared" si="421"/>
        <v>1</v>
      </c>
      <c r="ED87" s="28">
        <f t="shared" si="422"/>
        <v>1</v>
      </c>
      <c r="EE87" s="501">
        <v>1964</v>
      </c>
      <c r="EF87" s="17" t="str">
        <f t="shared" si="423"/>
        <v/>
      </c>
      <c r="EG87" s="17" t="str">
        <f t="shared" si="424"/>
        <v/>
      </c>
      <c r="EH87" s="17" t="str">
        <f t="shared" si="425"/>
        <v/>
      </c>
      <c r="EI87" s="17" t="str">
        <f t="shared" si="426"/>
        <v/>
      </c>
      <c r="EJ87" s="17" t="str">
        <f t="shared" si="427"/>
        <v/>
      </c>
      <c r="EK87" s="17" t="str">
        <f t="shared" si="428"/>
        <v/>
      </c>
      <c r="EL87" s="17" t="str">
        <f t="shared" si="429"/>
        <v/>
      </c>
      <c r="EM87" s="17" t="str">
        <f t="shared" si="430"/>
        <v/>
      </c>
      <c r="EN87" s="17" t="str">
        <f t="shared" si="431"/>
        <v/>
      </c>
      <c r="EO87" s="17" t="str">
        <f t="shared" si="432"/>
        <v/>
      </c>
      <c r="EP87" s="17" t="str">
        <f t="shared" si="433"/>
        <v/>
      </c>
      <c r="EQ87" s="17" t="str">
        <f t="shared" si="434"/>
        <v/>
      </c>
      <c r="ER87" s="17" t="str">
        <f t="shared" si="435"/>
        <v/>
      </c>
      <c r="ES87" s="17" t="str">
        <f t="shared" si="436"/>
        <v/>
      </c>
      <c r="ET87" s="17" t="str">
        <f t="shared" si="437"/>
        <v/>
      </c>
      <c r="EU87" s="17" t="str">
        <f t="shared" si="438"/>
        <v/>
      </c>
      <c r="EV87" s="17" t="str">
        <f t="shared" si="439"/>
        <v/>
      </c>
      <c r="EW87" s="17" t="str">
        <f t="shared" si="440"/>
        <v/>
      </c>
      <c r="EX87" s="17" t="str">
        <f t="shared" si="441"/>
        <v/>
      </c>
      <c r="EY87" s="17" t="str">
        <f t="shared" si="442"/>
        <v/>
      </c>
      <c r="EZ87" s="17" t="str">
        <f t="shared" si="443"/>
        <v/>
      </c>
      <c r="FA87" s="17" t="str">
        <f t="shared" si="444"/>
        <v/>
      </c>
      <c r="FB87" s="17" t="str">
        <f t="shared" si="445"/>
        <v/>
      </c>
      <c r="FC87" s="17" t="str">
        <f t="shared" si="446"/>
        <v/>
      </c>
      <c r="FD87" s="17" t="str">
        <f t="shared" si="447"/>
        <v/>
      </c>
      <c r="FE87" s="17" t="str">
        <f t="shared" si="448"/>
        <v/>
      </c>
      <c r="FF87" s="17" t="str">
        <f t="shared" si="449"/>
        <v/>
      </c>
      <c r="FG87" s="17" t="str">
        <f t="shared" si="450"/>
        <v/>
      </c>
      <c r="FH87" s="17" t="str">
        <f t="shared" si="451"/>
        <v/>
      </c>
      <c r="FI87" s="17">
        <f t="shared" si="452"/>
        <v>1964</v>
      </c>
      <c r="FJ87" s="17">
        <f t="shared" si="453"/>
        <v>1964</v>
      </c>
      <c r="FK87" s="501">
        <v>1964</v>
      </c>
    </row>
    <row r="88" spans="1:167">
      <c r="A88" s="3">
        <v>1965</v>
      </c>
      <c r="B88" s="9">
        <f>(Max!B88+Min!B88)/2</f>
        <v>47</v>
      </c>
      <c r="C88" s="9">
        <f>(Max!C88+Min!C88)/2</f>
        <v>41</v>
      </c>
      <c r="D88" s="9">
        <f>(Max!D88+Min!D88)/2</f>
        <v>44.5</v>
      </c>
      <c r="E88" s="9">
        <f>(Max!E88+Min!E88)/2</f>
        <v>45.5</v>
      </c>
      <c r="F88" s="9">
        <f>(Max!F88+Min!F88)/2</f>
        <v>41.5</v>
      </c>
      <c r="G88" s="171">
        <f>(Max!G88+Min!G88)/2</f>
        <v>35.5</v>
      </c>
      <c r="H88" s="9">
        <f>(Max!H88+Min!H88)/2</f>
        <v>40.5</v>
      </c>
      <c r="I88" s="9">
        <f>(Max!I88+Min!I88)/2</f>
        <v>43</v>
      </c>
      <c r="J88" s="9">
        <f>(Max!J88+Min!J88)/2</f>
        <v>46</v>
      </c>
      <c r="K88" s="9">
        <f>(Max!K88+Min!K88)/2</f>
        <v>40.5</v>
      </c>
      <c r="L88" s="171">
        <f>(Max!L88+Min!L88)/2</f>
        <v>37</v>
      </c>
      <c r="M88" s="9">
        <f>(Max!M88+Min!M88)/2</f>
        <v>36.5</v>
      </c>
      <c r="N88" s="9">
        <f>(Max!N88+Min!N88)/2</f>
        <v>36</v>
      </c>
      <c r="O88" s="9">
        <f>(Max!O88+Min!O88)/2</f>
        <v>42.5</v>
      </c>
      <c r="P88" s="9">
        <f>(Max!P88+Min!P88)/2</f>
        <v>44</v>
      </c>
      <c r="Q88" s="171">
        <f>(Max!Q88+Min!Q88)/2</f>
        <v>45</v>
      </c>
      <c r="R88" s="9">
        <f>(Max!R88+Min!R88)/2</f>
        <v>40</v>
      </c>
      <c r="S88" s="9">
        <f>(Max!S88+Min!S88)/2</f>
        <v>48.5</v>
      </c>
      <c r="T88" s="9">
        <f>(Max!T88+Min!T88)/2</f>
        <v>48.5</v>
      </c>
      <c r="U88" s="9">
        <f>(Max!U88+Min!U88)/2</f>
        <v>34.5</v>
      </c>
      <c r="V88" s="171">
        <f>(Max!V88+Min!V88)/2</f>
        <v>31</v>
      </c>
      <c r="W88" s="9">
        <f>(Max!W88+Min!W88)/2</f>
        <v>39.5</v>
      </c>
      <c r="X88" s="9">
        <f>(Max!X88+Min!X88)/2</f>
        <v>50</v>
      </c>
      <c r="Y88" s="9">
        <f>(Max!Y88+Min!Y88)/2</f>
        <v>49</v>
      </c>
      <c r="Z88" s="9">
        <f>(Max!Z88+Min!Z88)/2</f>
        <v>41</v>
      </c>
      <c r="AA88" s="171">
        <f>(Max!AA88+Min!AA88)/2</f>
        <v>47.5</v>
      </c>
      <c r="AB88" s="9">
        <f>(Max!AB88+Min!AB88)/2</f>
        <v>44.5</v>
      </c>
      <c r="AC88" s="9">
        <f>(Max!AC88+Min!AC88)/2</f>
        <v>47</v>
      </c>
      <c r="AD88" s="9">
        <f>(Max!AD88+Min!AD88)/2</f>
        <v>56.5</v>
      </c>
      <c r="AE88" s="9">
        <f>(Max!AE88+Min!AE88)/2</f>
        <v>48.5</v>
      </c>
      <c r="AF88" s="171">
        <f>(Max!AF88+Min!AF88)/2</f>
        <v>41</v>
      </c>
      <c r="AG88" s="9">
        <f t="shared" si="454"/>
        <v>1333</v>
      </c>
      <c r="AH88" s="68">
        <f>(Max!AG88+Min!AG88)/62</f>
        <v>43</v>
      </c>
      <c r="AI88" s="61">
        <f t="shared" si="455"/>
        <v>56.5</v>
      </c>
      <c r="AJ88" s="165">
        <f t="shared" si="456"/>
        <v>31</v>
      </c>
      <c r="AK88" s="501">
        <v>1965</v>
      </c>
      <c r="AL88" s="28" t="str">
        <f t="shared" si="457"/>
        <v/>
      </c>
      <c r="AM88" s="28" t="str">
        <f t="shared" si="458"/>
        <v/>
      </c>
      <c r="AN88" s="28" t="str">
        <f t="shared" si="459"/>
        <v/>
      </c>
      <c r="AO88" s="28" t="str">
        <f t="shared" si="460"/>
        <v/>
      </c>
      <c r="AP88" s="28" t="str">
        <f t="shared" si="461"/>
        <v/>
      </c>
      <c r="AQ88" s="28" t="str">
        <f t="shared" si="462"/>
        <v/>
      </c>
      <c r="AR88" s="28" t="str">
        <f t="shared" si="463"/>
        <v/>
      </c>
      <c r="AS88" s="28" t="str">
        <f t="shared" si="464"/>
        <v/>
      </c>
      <c r="AT88" s="28" t="str">
        <f t="shared" si="465"/>
        <v/>
      </c>
      <c r="AU88" s="28" t="str">
        <f t="shared" si="466"/>
        <v/>
      </c>
      <c r="AV88" s="28" t="str">
        <f t="shared" si="467"/>
        <v/>
      </c>
      <c r="AW88" s="28" t="str">
        <f t="shared" si="468"/>
        <v/>
      </c>
      <c r="AX88" s="28" t="str">
        <f t="shared" si="469"/>
        <v/>
      </c>
      <c r="AY88" s="28" t="str">
        <f t="shared" si="470"/>
        <v/>
      </c>
      <c r="AZ88" s="28" t="str">
        <f t="shared" si="471"/>
        <v/>
      </c>
      <c r="BA88" s="28" t="str">
        <f t="shared" si="472"/>
        <v/>
      </c>
      <c r="BB88" s="28" t="str">
        <f t="shared" si="473"/>
        <v/>
      </c>
      <c r="BC88" s="28" t="str">
        <f t="shared" si="474"/>
        <v/>
      </c>
      <c r="BD88" s="28" t="str">
        <f t="shared" si="475"/>
        <v/>
      </c>
      <c r="BE88" s="28" t="str">
        <f t="shared" si="476"/>
        <v/>
      </c>
      <c r="BF88" s="28" t="str">
        <f t="shared" si="477"/>
        <v/>
      </c>
      <c r="BG88" s="28" t="str">
        <f t="shared" si="478"/>
        <v/>
      </c>
      <c r="BH88" s="28" t="str">
        <f t="shared" si="479"/>
        <v/>
      </c>
      <c r="BI88" s="28" t="str">
        <f t="shared" si="480"/>
        <v/>
      </c>
      <c r="BJ88" s="28" t="str">
        <f t="shared" si="481"/>
        <v/>
      </c>
      <c r="BK88" s="28" t="str">
        <f t="shared" si="482"/>
        <v/>
      </c>
      <c r="BL88" s="28" t="str">
        <f t="shared" si="483"/>
        <v/>
      </c>
      <c r="BM88" s="28" t="str">
        <f t="shared" si="484"/>
        <v/>
      </c>
      <c r="BN88" s="28" t="str">
        <f t="shared" si="485"/>
        <v/>
      </c>
      <c r="BO88" s="28" t="str">
        <f t="shared" si="486"/>
        <v/>
      </c>
      <c r="BP88" s="28" t="str">
        <f t="shared" si="487"/>
        <v/>
      </c>
      <c r="BQ88" s="28">
        <f t="shared" si="488"/>
        <v>0</v>
      </c>
      <c r="BR88" s="502">
        <v>1965</v>
      </c>
      <c r="BS88" s="17" t="str">
        <f t="shared" si="360"/>
        <v/>
      </c>
      <c r="BT88" s="17" t="str">
        <f t="shared" si="361"/>
        <v/>
      </c>
      <c r="BU88" s="17" t="str">
        <f t="shared" si="362"/>
        <v/>
      </c>
      <c r="BV88" s="17" t="str">
        <f t="shared" si="363"/>
        <v/>
      </c>
      <c r="BW88" s="17" t="str">
        <f t="shared" si="364"/>
        <v/>
      </c>
      <c r="BX88" s="17" t="str">
        <f t="shared" si="365"/>
        <v/>
      </c>
      <c r="BY88" s="17" t="str">
        <f t="shared" si="366"/>
        <v/>
      </c>
      <c r="BZ88" s="17" t="str">
        <f t="shared" si="367"/>
        <v/>
      </c>
      <c r="CA88" s="17" t="str">
        <f t="shared" si="368"/>
        <v/>
      </c>
      <c r="CB88" s="17" t="str">
        <f t="shared" si="369"/>
        <v/>
      </c>
      <c r="CC88" s="17" t="str">
        <f t="shared" si="370"/>
        <v/>
      </c>
      <c r="CD88" s="17" t="str">
        <f t="shared" si="371"/>
        <v/>
      </c>
      <c r="CE88" s="17" t="str">
        <f t="shared" si="372"/>
        <v/>
      </c>
      <c r="CF88" s="17" t="str">
        <f t="shared" si="373"/>
        <v/>
      </c>
      <c r="CG88" s="17" t="str">
        <f t="shared" si="374"/>
        <v/>
      </c>
      <c r="CH88" s="17" t="str">
        <f t="shared" si="375"/>
        <v/>
      </c>
      <c r="CI88" s="17" t="str">
        <f t="shared" si="376"/>
        <v/>
      </c>
      <c r="CJ88" s="17" t="str">
        <f t="shared" si="377"/>
        <v/>
      </c>
      <c r="CK88" s="17" t="str">
        <f t="shared" si="378"/>
        <v/>
      </c>
      <c r="CL88" s="17" t="str">
        <f t="shared" si="379"/>
        <v/>
      </c>
      <c r="CM88" s="17" t="str">
        <f t="shared" si="380"/>
        <v/>
      </c>
      <c r="CN88" s="17" t="str">
        <f t="shared" si="381"/>
        <v/>
      </c>
      <c r="CO88" s="17" t="str">
        <f t="shared" si="382"/>
        <v/>
      </c>
      <c r="CP88" s="17" t="str">
        <f t="shared" si="383"/>
        <v/>
      </c>
      <c r="CQ88" s="17" t="str">
        <f t="shared" si="384"/>
        <v/>
      </c>
      <c r="CR88" s="17" t="str">
        <f t="shared" si="385"/>
        <v/>
      </c>
      <c r="CS88" s="17" t="str">
        <f t="shared" si="386"/>
        <v/>
      </c>
      <c r="CT88" s="17" t="str">
        <f t="shared" si="387"/>
        <v/>
      </c>
      <c r="CU88" s="17" t="str">
        <f t="shared" si="388"/>
        <v/>
      </c>
      <c r="CV88" s="17" t="str">
        <f t="shared" si="389"/>
        <v/>
      </c>
      <c r="CW88" s="17" t="str">
        <f t="shared" si="390"/>
        <v/>
      </c>
      <c r="CX88" s="501">
        <v>1965</v>
      </c>
      <c r="CY88" s="28" t="str">
        <f t="shared" si="391"/>
        <v/>
      </c>
      <c r="CZ88" s="28" t="str">
        <f t="shared" si="392"/>
        <v/>
      </c>
      <c r="DA88" s="28" t="str">
        <f t="shared" si="393"/>
        <v/>
      </c>
      <c r="DB88" s="28" t="str">
        <f t="shared" si="394"/>
        <v/>
      </c>
      <c r="DC88" s="28" t="str">
        <f t="shared" si="395"/>
        <v/>
      </c>
      <c r="DD88" s="28" t="str">
        <f t="shared" si="396"/>
        <v/>
      </c>
      <c r="DE88" s="28" t="str">
        <f t="shared" si="397"/>
        <v/>
      </c>
      <c r="DF88" s="28" t="str">
        <f t="shared" si="398"/>
        <v/>
      </c>
      <c r="DG88" s="28" t="str">
        <f t="shared" si="399"/>
        <v/>
      </c>
      <c r="DH88" s="28" t="str">
        <f t="shared" si="400"/>
        <v/>
      </c>
      <c r="DI88" s="28" t="str">
        <f t="shared" si="401"/>
        <v/>
      </c>
      <c r="DJ88" s="28" t="str">
        <f t="shared" si="402"/>
        <v/>
      </c>
      <c r="DK88" s="28" t="str">
        <f t="shared" si="403"/>
        <v/>
      </c>
      <c r="DL88" s="28" t="str">
        <f t="shared" si="404"/>
        <v/>
      </c>
      <c r="DM88" s="28" t="str">
        <f t="shared" si="405"/>
        <v/>
      </c>
      <c r="DN88" s="28" t="str">
        <f t="shared" si="406"/>
        <v/>
      </c>
      <c r="DO88" s="28" t="str">
        <f t="shared" si="407"/>
        <v/>
      </c>
      <c r="DP88" s="28" t="str">
        <f t="shared" si="408"/>
        <v/>
      </c>
      <c r="DQ88" s="28" t="str">
        <f t="shared" si="409"/>
        <v/>
      </c>
      <c r="DR88" s="28" t="str">
        <f t="shared" si="410"/>
        <v/>
      </c>
      <c r="DS88" s="28">
        <f t="shared" si="411"/>
        <v>1</v>
      </c>
      <c r="DT88" s="28" t="str">
        <f t="shared" si="412"/>
        <v/>
      </c>
      <c r="DU88" s="28" t="str">
        <f t="shared" si="413"/>
        <v/>
      </c>
      <c r="DV88" s="28" t="str">
        <f t="shared" si="414"/>
        <v/>
      </c>
      <c r="DW88" s="28" t="str">
        <f t="shared" si="415"/>
        <v/>
      </c>
      <c r="DX88" s="28" t="str">
        <f t="shared" si="416"/>
        <v/>
      </c>
      <c r="DY88" s="28" t="str">
        <f t="shared" si="417"/>
        <v/>
      </c>
      <c r="DZ88" s="28" t="str">
        <f t="shared" si="418"/>
        <v/>
      </c>
      <c r="EA88" s="28" t="str">
        <f t="shared" si="419"/>
        <v/>
      </c>
      <c r="EB88" s="28" t="str">
        <f t="shared" si="420"/>
        <v/>
      </c>
      <c r="EC88" s="28" t="str">
        <f t="shared" si="421"/>
        <v/>
      </c>
      <c r="ED88" s="28">
        <f t="shared" si="422"/>
        <v>1</v>
      </c>
      <c r="EE88" s="501">
        <v>1965</v>
      </c>
      <c r="EF88" s="17" t="str">
        <f t="shared" si="423"/>
        <v/>
      </c>
      <c r="EG88" s="17" t="str">
        <f t="shared" si="424"/>
        <v/>
      </c>
      <c r="EH88" s="17" t="str">
        <f t="shared" si="425"/>
        <v/>
      </c>
      <c r="EI88" s="17" t="str">
        <f t="shared" si="426"/>
        <v/>
      </c>
      <c r="EJ88" s="17" t="str">
        <f t="shared" si="427"/>
        <v/>
      </c>
      <c r="EK88" s="17" t="str">
        <f t="shared" si="428"/>
        <v/>
      </c>
      <c r="EL88" s="17" t="str">
        <f t="shared" si="429"/>
        <v/>
      </c>
      <c r="EM88" s="17" t="str">
        <f t="shared" si="430"/>
        <v/>
      </c>
      <c r="EN88" s="17" t="str">
        <f t="shared" si="431"/>
        <v/>
      </c>
      <c r="EO88" s="17" t="str">
        <f t="shared" si="432"/>
        <v/>
      </c>
      <c r="EP88" s="17" t="str">
        <f t="shared" si="433"/>
        <v/>
      </c>
      <c r="EQ88" s="17" t="str">
        <f t="shared" si="434"/>
        <v/>
      </c>
      <c r="ER88" s="17" t="str">
        <f t="shared" si="435"/>
        <v/>
      </c>
      <c r="ES88" s="17" t="str">
        <f t="shared" si="436"/>
        <v/>
      </c>
      <c r="ET88" s="17" t="str">
        <f t="shared" si="437"/>
        <v/>
      </c>
      <c r="EU88" s="17" t="str">
        <f t="shared" si="438"/>
        <v/>
      </c>
      <c r="EV88" s="17" t="str">
        <f t="shared" si="439"/>
        <v/>
      </c>
      <c r="EW88" s="17" t="str">
        <f t="shared" si="440"/>
        <v/>
      </c>
      <c r="EX88" s="17" t="str">
        <f t="shared" si="441"/>
        <v/>
      </c>
      <c r="EY88" s="17" t="str">
        <f t="shared" si="442"/>
        <v/>
      </c>
      <c r="EZ88" s="17" t="str">
        <f t="shared" si="443"/>
        <v/>
      </c>
      <c r="FA88" s="17" t="str">
        <f t="shared" si="444"/>
        <v/>
      </c>
      <c r="FB88" s="17" t="str">
        <f t="shared" si="445"/>
        <v/>
      </c>
      <c r="FC88" s="17" t="str">
        <f t="shared" si="446"/>
        <v/>
      </c>
      <c r="FD88" s="17" t="str">
        <f t="shared" si="447"/>
        <v/>
      </c>
      <c r="FE88" s="17" t="str">
        <f t="shared" si="448"/>
        <v/>
      </c>
      <c r="FF88" s="17" t="str">
        <f t="shared" si="449"/>
        <v/>
      </c>
      <c r="FG88" s="17" t="str">
        <f t="shared" si="450"/>
        <v/>
      </c>
      <c r="FH88" s="17" t="str">
        <f t="shared" si="451"/>
        <v/>
      </c>
      <c r="FI88" s="17" t="str">
        <f t="shared" si="452"/>
        <v/>
      </c>
      <c r="FJ88" s="17" t="str">
        <f t="shared" si="453"/>
        <v/>
      </c>
      <c r="FK88" s="501">
        <v>1965</v>
      </c>
    </row>
    <row r="89" spans="1:167">
      <c r="A89" s="3">
        <v>1966</v>
      </c>
      <c r="B89" s="9">
        <f>(Max!B89+Min!B89)/2</f>
        <v>53.5</v>
      </c>
      <c r="C89" s="9">
        <f>(Max!C89+Min!C89)/2</f>
        <v>53.5</v>
      </c>
      <c r="D89" s="9">
        <f>(Max!D89+Min!D89)/2</f>
        <v>54</v>
      </c>
      <c r="E89" s="9">
        <f>(Max!E89+Min!E89)/2</f>
        <v>60.5</v>
      </c>
      <c r="F89" s="9">
        <f>(Max!F89+Min!F89)/2</f>
        <v>53</v>
      </c>
      <c r="G89" s="171">
        <f>(Max!G89+Min!G89)/2</f>
        <v>36.5</v>
      </c>
      <c r="H89" s="9">
        <f>(Max!H89+Min!H89)/2</f>
        <v>32.5</v>
      </c>
      <c r="I89" s="9">
        <f>(Max!I89+Min!I89)/2</f>
        <v>32.5</v>
      </c>
      <c r="J89" s="9">
        <f>(Max!J89+Min!J89)/2</f>
        <v>35.5</v>
      </c>
      <c r="K89" s="9">
        <f>(Max!K89+Min!K89)/2</f>
        <v>41.5</v>
      </c>
      <c r="L89" s="171">
        <f>(Max!L89+Min!L89)/2</f>
        <v>51.5</v>
      </c>
      <c r="M89" s="9">
        <f>(Max!M89+Min!M89)/2</f>
        <v>56</v>
      </c>
      <c r="N89" s="9">
        <f>(Max!N89+Min!N89)/2</f>
        <v>56</v>
      </c>
      <c r="O89" s="9">
        <f>(Max!O89+Min!O89)/2</f>
        <v>45.5</v>
      </c>
      <c r="P89" s="9">
        <f>(Max!P89+Min!P89)/2</f>
        <v>44</v>
      </c>
      <c r="Q89" s="171">
        <f>(Max!Q89+Min!Q89)/2</f>
        <v>40.5</v>
      </c>
      <c r="R89" s="9">
        <f>(Max!R89+Min!R89)/2</f>
        <v>40</v>
      </c>
      <c r="S89" s="9">
        <f>(Max!S89+Min!S89)/2</f>
        <v>54</v>
      </c>
      <c r="T89" s="9">
        <f>(Max!T89+Min!T89)/2</f>
        <v>54.5</v>
      </c>
      <c r="U89" s="9">
        <f>(Max!U89+Min!U89)/2</f>
        <v>48.5</v>
      </c>
      <c r="V89" s="171">
        <f>(Max!V89+Min!V89)/2</f>
        <v>46</v>
      </c>
      <c r="W89" s="9">
        <f>(Max!W89+Min!W89)/2</f>
        <v>65</v>
      </c>
      <c r="X89" s="9">
        <f>(Max!X89+Min!X89)/2</f>
        <v>70</v>
      </c>
      <c r="Y89" s="9">
        <f>(Max!Y89+Min!Y89)/2</f>
        <v>52.5</v>
      </c>
      <c r="Z89" s="9">
        <f>(Max!Z89+Min!Z89)/2</f>
        <v>41.5</v>
      </c>
      <c r="AA89" s="171">
        <f>(Max!AA89+Min!AA89)/2</f>
        <v>43</v>
      </c>
      <c r="AB89" s="9">
        <f>(Max!AB89+Min!AB89)/2</f>
        <v>41.5</v>
      </c>
      <c r="AC89" s="9">
        <f>(Max!AC89+Min!AC89)/2</f>
        <v>38</v>
      </c>
      <c r="AD89" s="9">
        <f>(Max!AD89+Min!AD89)/2</f>
        <v>38.5</v>
      </c>
      <c r="AE89" s="9">
        <f>(Max!AE89+Min!AE89)/2</f>
        <v>51</v>
      </c>
      <c r="AF89" s="171">
        <f>(Max!AF89+Min!AF89)/2</f>
        <v>43</v>
      </c>
      <c r="AG89" s="9">
        <f t="shared" si="454"/>
        <v>1473.5</v>
      </c>
      <c r="AH89" s="68">
        <f>(Max!AG89+Min!AG89)/62</f>
        <v>47.532258064516128</v>
      </c>
      <c r="AI89" s="61">
        <f t="shared" si="455"/>
        <v>70</v>
      </c>
      <c r="AJ89" s="165">
        <f t="shared" si="456"/>
        <v>32.5</v>
      </c>
      <c r="AK89" s="501">
        <v>1966</v>
      </c>
      <c r="AL89" s="28" t="str">
        <f t="shared" si="457"/>
        <v/>
      </c>
      <c r="AM89" s="28" t="str">
        <f t="shared" si="458"/>
        <v/>
      </c>
      <c r="AN89" s="28" t="str">
        <f t="shared" si="459"/>
        <v/>
      </c>
      <c r="AO89" s="28" t="str">
        <f t="shared" si="460"/>
        <v/>
      </c>
      <c r="AP89" s="28" t="str">
        <f t="shared" si="461"/>
        <v/>
      </c>
      <c r="AQ89" s="28" t="str">
        <f t="shared" si="462"/>
        <v/>
      </c>
      <c r="AR89" s="28" t="str">
        <f t="shared" si="463"/>
        <v/>
      </c>
      <c r="AS89" s="28" t="str">
        <f t="shared" si="464"/>
        <v/>
      </c>
      <c r="AT89" s="28" t="str">
        <f t="shared" si="465"/>
        <v/>
      </c>
      <c r="AU89" s="28" t="str">
        <f t="shared" si="466"/>
        <v/>
      </c>
      <c r="AV89" s="28" t="str">
        <f t="shared" si="467"/>
        <v/>
      </c>
      <c r="AW89" s="28" t="str">
        <f t="shared" si="468"/>
        <v/>
      </c>
      <c r="AX89" s="28" t="str">
        <f t="shared" si="469"/>
        <v/>
      </c>
      <c r="AY89" s="28" t="str">
        <f t="shared" si="470"/>
        <v/>
      </c>
      <c r="AZ89" s="28" t="str">
        <f t="shared" si="471"/>
        <v/>
      </c>
      <c r="BA89" s="28" t="str">
        <f t="shared" si="472"/>
        <v/>
      </c>
      <c r="BB89" s="28" t="str">
        <f t="shared" si="473"/>
        <v/>
      </c>
      <c r="BC89" s="28" t="str">
        <f t="shared" si="474"/>
        <v/>
      </c>
      <c r="BD89" s="28" t="str">
        <f t="shared" si="475"/>
        <v/>
      </c>
      <c r="BE89" s="28" t="str">
        <f t="shared" si="476"/>
        <v/>
      </c>
      <c r="BF89" s="28" t="str">
        <f t="shared" si="477"/>
        <v/>
      </c>
      <c r="BG89" s="28" t="str">
        <f t="shared" si="478"/>
        <v/>
      </c>
      <c r="BH89" s="28">
        <f t="shared" si="479"/>
        <v>1</v>
      </c>
      <c r="BI89" s="28" t="str">
        <f t="shared" si="480"/>
        <v/>
      </c>
      <c r="BJ89" s="28" t="str">
        <f t="shared" si="481"/>
        <v/>
      </c>
      <c r="BK89" s="28" t="str">
        <f t="shared" si="482"/>
        <v/>
      </c>
      <c r="BL89" s="28" t="str">
        <f t="shared" si="483"/>
        <v/>
      </c>
      <c r="BM89" s="28" t="str">
        <f t="shared" si="484"/>
        <v/>
      </c>
      <c r="BN89" s="28" t="str">
        <f t="shared" si="485"/>
        <v/>
      </c>
      <c r="BO89" s="28" t="str">
        <f t="shared" si="486"/>
        <v/>
      </c>
      <c r="BP89" s="28" t="str">
        <f t="shared" si="487"/>
        <v/>
      </c>
      <c r="BQ89" s="28">
        <f t="shared" si="488"/>
        <v>1</v>
      </c>
      <c r="BR89" s="502">
        <v>1966</v>
      </c>
      <c r="BS89" s="17" t="str">
        <f t="shared" si="360"/>
        <v/>
      </c>
      <c r="BT89" s="17" t="str">
        <f t="shared" si="361"/>
        <v/>
      </c>
      <c r="BU89" s="17" t="str">
        <f t="shared" si="362"/>
        <v/>
      </c>
      <c r="BV89" s="17" t="str">
        <f t="shared" si="363"/>
        <v/>
      </c>
      <c r="BW89" s="17" t="str">
        <f t="shared" si="364"/>
        <v/>
      </c>
      <c r="BX89" s="17" t="str">
        <f t="shared" si="365"/>
        <v/>
      </c>
      <c r="BY89" s="17" t="str">
        <f t="shared" si="366"/>
        <v/>
      </c>
      <c r="BZ89" s="17" t="str">
        <f t="shared" si="367"/>
        <v/>
      </c>
      <c r="CA89" s="17" t="str">
        <f t="shared" si="368"/>
        <v/>
      </c>
      <c r="CB89" s="17" t="str">
        <f t="shared" si="369"/>
        <v/>
      </c>
      <c r="CC89" s="17" t="str">
        <f t="shared" si="370"/>
        <v/>
      </c>
      <c r="CD89" s="17" t="str">
        <f t="shared" si="371"/>
        <v/>
      </c>
      <c r="CE89" s="17" t="str">
        <f t="shared" si="372"/>
        <v/>
      </c>
      <c r="CF89" s="17" t="str">
        <f t="shared" si="373"/>
        <v/>
      </c>
      <c r="CG89" s="17" t="str">
        <f t="shared" si="374"/>
        <v/>
      </c>
      <c r="CH89" s="17" t="str">
        <f t="shared" si="375"/>
        <v/>
      </c>
      <c r="CI89" s="17" t="str">
        <f t="shared" si="376"/>
        <v/>
      </c>
      <c r="CJ89" s="17" t="str">
        <f t="shared" si="377"/>
        <v/>
      </c>
      <c r="CK89" s="17" t="str">
        <f t="shared" si="378"/>
        <v/>
      </c>
      <c r="CL89" s="17" t="str">
        <f t="shared" si="379"/>
        <v/>
      </c>
      <c r="CM89" s="17" t="str">
        <f t="shared" si="380"/>
        <v/>
      </c>
      <c r="CN89" s="17" t="str">
        <f t="shared" si="381"/>
        <v/>
      </c>
      <c r="CO89" s="17" t="str">
        <f t="shared" si="382"/>
        <v/>
      </c>
      <c r="CP89" s="17" t="str">
        <f t="shared" si="383"/>
        <v/>
      </c>
      <c r="CQ89" s="17" t="str">
        <f t="shared" si="384"/>
        <v/>
      </c>
      <c r="CR89" s="17" t="str">
        <f t="shared" si="385"/>
        <v/>
      </c>
      <c r="CS89" s="17" t="str">
        <f t="shared" si="386"/>
        <v/>
      </c>
      <c r="CT89" s="17" t="str">
        <f t="shared" si="387"/>
        <v/>
      </c>
      <c r="CU89" s="17" t="str">
        <f t="shared" si="388"/>
        <v/>
      </c>
      <c r="CV89" s="17" t="str">
        <f t="shared" si="389"/>
        <v/>
      </c>
      <c r="CW89" s="17" t="str">
        <f t="shared" si="390"/>
        <v/>
      </c>
      <c r="CX89" s="501">
        <v>1966</v>
      </c>
      <c r="CY89" s="28" t="str">
        <f t="shared" si="391"/>
        <v/>
      </c>
      <c r="CZ89" s="28" t="str">
        <f t="shared" si="392"/>
        <v/>
      </c>
      <c r="DA89" s="28" t="str">
        <f t="shared" si="393"/>
        <v/>
      </c>
      <c r="DB89" s="28" t="str">
        <f t="shared" si="394"/>
        <v/>
      </c>
      <c r="DC89" s="28" t="str">
        <f t="shared" si="395"/>
        <v/>
      </c>
      <c r="DD89" s="28" t="str">
        <f t="shared" si="396"/>
        <v/>
      </c>
      <c r="DE89" s="28" t="str">
        <f t="shared" si="397"/>
        <v/>
      </c>
      <c r="DF89" s="28" t="str">
        <f t="shared" si="398"/>
        <v/>
      </c>
      <c r="DG89" s="28" t="str">
        <f t="shared" si="399"/>
        <v/>
      </c>
      <c r="DH89" s="28" t="str">
        <f t="shared" si="400"/>
        <v/>
      </c>
      <c r="DI89" s="28" t="str">
        <f t="shared" si="401"/>
        <v/>
      </c>
      <c r="DJ89" s="28" t="str">
        <f t="shared" si="402"/>
        <v/>
      </c>
      <c r="DK89" s="28" t="str">
        <f t="shared" si="403"/>
        <v/>
      </c>
      <c r="DL89" s="28" t="str">
        <f t="shared" si="404"/>
        <v/>
      </c>
      <c r="DM89" s="28" t="str">
        <f t="shared" si="405"/>
        <v/>
      </c>
      <c r="DN89" s="28" t="str">
        <f t="shared" si="406"/>
        <v/>
      </c>
      <c r="DO89" s="28" t="str">
        <f t="shared" si="407"/>
        <v/>
      </c>
      <c r="DP89" s="28" t="str">
        <f t="shared" si="408"/>
        <v/>
      </c>
      <c r="DQ89" s="28" t="str">
        <f t="shared" si="409"/>
        <v/>
      </c>
      <c r="DR89" s="28" t="str">
        <f t="shared" si="410"/>
        <v/>
      </c>
      <c r="DS89" s="28" t="str">
        <f t="shared" si="411"/>
        <v/>
      </c>
      <c r="DT89" s="28" t="str">
        <f t="shared" si="412"/>
        <v/>
      </c>
      <c r="DU89" s="28" t="str">
        <f t="shared" si="413"/>
        <v/>
      </c>
      <c r="DV89" s="28" t="str">
        <f t="shared" si="414"/>
        <v/>
      </c>
      <c r="DW89" s="28" t="str">
        <f t="shared" si="415"/>
        <v/>
      </c>
      <c r="DX89" s="28" t="str">
        <f t="shared" si="416"/>
        <v/>
      </c>
      <c r="DY89" s="28" t="str">
        <f t="shared" si="417"/>
        <v/>
      </c>
      <c r="DZ89" s="28" t="str">
        <f t="shared" si="418"/>
        <v/>
      </c>
      <c r="EA89" s="28" t="str">
        <f t="shared" si="419"/>
        <v/>
      </c>
      <c r="EB89" s="28" t="str">
        <f t="shared" si="420"/>
        <v/>
      </c>
      <c r="EC89" s="28" t="str">
        <f t="shared" si="421"/>
        <v/>
      </c>
      <c r="ED89" s="28">
        <f t="shared" si="422"/>
        <v>0</v>
      </c>
      <c r="EE89" s="501">
        <v>1966</v>
      </c>
      <c r="EF89" s="17" t="str">
        <f t="shared" si="423"/>
        <v/>
      </c>
      <c r="EG89" s="17" t="str">
        <f t="shared" si="424"/>
        <v/>
      </c>
      <c r="EH89" s="17" t="str">
        <f t="shared" si="425"/>
        <v/>
      </c>
      <c r="EI89" s="17" t="str">
        <f t="shared" si="426"/>
        <v/>
      </c>
      <c r="EJ89" s="17" t="str">
        <f t="shared" si="427"/>
        <v/>
      </c>
      <c r="EK89" s="17" t="str">
        <f t="shared" si="428"/>
        <v/>
      </c>
      <c r="EL89" s="17" t="str">
        <f t="shared" si="429"/>
        <v/>
      </c>
      <c r="EM89" s="17" t="str">
        <f t="shared" si="430"/>
        <v/>
      </c>
      <c r="EN89" s="17" t="str">
        <f t="shared" si="431"/>
        <v/>
      </c>
      <c r="EO89" s="17" t="str">
        <f t="shared" si="432"/>
        <v/>
      </c>
      <c r="EP89" s="17" t="str">
        <f t="shared" si="433"/>
        <v/>
      </c>
      <c r="EQ89" s="17" t="str">
        <f t="shared" si="434"/>
        <v/>
      </c>
      <c r="ER89" s="17" t="str">
        <f t="shared" si="435"/>
        <v/>
      </c>
      <c r="ES89" s="17" t="str">
        <f t="shared" si="436"/>
        <v/>
      </c>
      <c r="ET89" s="17" t="str">
        <f t="shared" si="437"/>
        <v/>
      </c>
      <c r="EU89" s="17" t="str">
        <f t="shared" si="438"/>
        <v/>
      </c>
      <c r="EV89" s="17" t="str">
        <f t="shared" si="439"/>
        <v/>
      </c>
      <c r="EW89" s="17" t="str">
        <f t="shared" si="440"/>
        <v/>
      </c>
      <c r="EX89" s="17" t="str">
        <f t="shared" si="441"/>
        <v/>
      </c>
      <c r="EY89" s="17" t="str">
        <f t="shared" si="442"/>
        <v/>
      </c>
      <c r="EZ89" s="17" t="str">
        <f t="shared" si="443"/>
        <v/>
      </c>
      <c r="FA89" s="17" t="str">
        <f t="shared" si="444"/>
        <v/>
      </c>
      <c r="FB89" s="17" t="str">
        <f t="shared" si="445"/>
        <v/>
      </c>
      <c r="FC89" s="17" t="str">
        <f t="shared" si="446"/>
        <v/>
      </c>
      <c r="FD89" s="17" t="str">
        <f t="shared" si="447"/>
        <v/>
      </c>
      <c r="FE89" s="17" t="str">
        <f t="shared" si="448"/>
        <v/>
      </c>
      <c r="FF89" s="17" t="str">
        <f t="shared" si="449"/>
        <v/>
      </c>
      <c r="FG89" s="17" t="str">
        <f t="shared" si="450"/>
        <v/>
      </c>
      <c r="FH89" s="17" t="str">
        <f t="shared" si="451"/>
        <v/>
      </c>
      <c r="FI89" s="17" t="str">
        <f t="shared" si="452"/>
        <v/>
      </c>
      <c r="FJ89" s="17" t="str">
        <f t="shared" si="453"/>
        <v/>
      </c>
      <c r="FK89" s="501">
        <v>1966</v>
      </c>
    </row>
    <row r="90" spans="1:167">
      <c r="A90" s="3">
        <v>1967</v>
      </c>
      <c r="B90" s="9">
        <f>(Max!B90+Min!B90)/2</f>
        <v>29.5</v>
      </c>
      <c r="C90" s="9">
        <f>(Max!C90+Min!C90)/2</f>
        <v>39.5</v>
      </c>
      <c r="D90" s="9">
        <f>(Max!D90+Min!D90)/2</f>
        <v>58</v>
      </c>
      <c r="E90" s="9">
        <f>(Max!E90+Min!E90)/2</f>
        <v>48.5</v>
      </c>
      <c r="F90" s="9">
        <f>(Max!F90+Min!F90)/2</f>
        <v>58.5</v>
      </c>
      <c r="G90" s="171">
        <f>(Max!G90+Min!G90)/2</f>
        <v>59.5</v>
      </c>
      <c r="H90" s="9">
        <f>(Max!H90+Min!H90)/2</f>
        <v>42</v>
      </c>
      <c r="I90" s="9">
        <f>(Max!I90+Min!I90)/2</f>
        <v>38.5</v>
      </c>
      <c r="J90" s="9">
        <f>(Max!J90+Min!J90)/2</f>
        <v>47</v>
      </c>
      <c r="K90" s="9">
        <f>(Max!K90+Min!K90)/2</f>
        <v>56.5</v>
      </c>
      <c r="L90" s="171">
        <f>(Max!L90+Min!L90)/2</f>
        <v>63</v>
      </c>
      <c r="M90" s="9">
        <f>(Max!M90+Min!M90)/2</f>
        <v>48</v>
      </c>
      <c r="N90" s="9">
        <f>(Max!N90+Min!N90)/2</f>
        <v>44.5</v>
      </c>
      <c r="O90" s="9">
        <f>(Max!O90+Min!O90)/2</f>
        <v>62.5</v>
      </c>
      <c r="P90" s="9">
        <f>(Max!P90+Min!P90)/2</f>
        <v>57</v>
      </c>
      <c r="Q90" s="171">
        <f>(Max!Q90+Min!Q90)/2</f>
        <v>42.5</v>
      </c>
      <c r="R90" s="9">
        <f>(Max!R90+Min!R90)/2</f>
        <v>35.5</v>
      </c>
      <c r="S90" s="9">
        <f>(Max!S90+Min!S90)/2</f>
        <v>27.5</v>
      </c>
      <c r="T90" s="9">
        <f>(Max!T90+Min!T90)/2</f>
        <v>30.5</v>
      </c>
      <c r="U90" s="9">
        <f>(Max!U90+Min!U90)/2</f>
        <v>36</v>
      </c>
      <c r="V90" s="171">
        <f>(Max!V90+Min!V90)/2</f>
        <v>40.5</v>
      </c>
      <c r="W90" s="9">
        <f>(Max!W90+Min!W90)/2</f>
        <v>43</v>
      </c>
      <c r="X90" s="9">
        <f>(Max!X90+Min!X90)/2</f>
        <v>42</v>
      </c>
      <c r="Y90" s="9">
        <f>(Max!Y90+Min!Y90)/2</f>
        <v>42</v>
      </c>
      <c r="Z90" s="9">
        <f>(Max!Z90+Min!Z90)/2</f>
        <v>43.5</v>
      </c>
      <c r="AA90" s="171">
        <f>(Max!AA90+Min!AA90)/2</f>
        <v>54</v>
      </c>
      <c r="AB90" s="9">
        <f>(Max!AB90+Min!AB90)/2</f>
        <v>50.5</v>
      </c>
      <c r="AC90" s="9">
        <f>(Max!AC90+Min!AC90)/2</f>
        <v>54</v>
      </c>
      <c r="AD90" s="9">
        <f>(Max!AD90+Min!AD90)/2</f>
        <v>53.5</v>
      </c>
      <c r="AE90" s="9">
        <f>(Max!AE90+Min!AE90)/2</f>
        <v>48.5</v>
      </c>
      <c r="AF90" s="171">
        <f>(Max!AF90+Min!AF90)/2</f>
        <v>49.5</v>
      </c>
      <c r="AG90" s="9">
        <f t="shared" si="454"/>
        <v>1445.5</v>
      </c>
      <c r="AH90" s="68">
        <f>(Max!AG90+Min!AG90)/62</f>
        <v>46.62903225806452</v>
      </c>
      <c r="AI90" s="61">
        <f t="shared" si="455"/>
        <v>63</v>
      </c>
      <c r="AJ90" s="165">
        <f t="shared" si="456"/>
        <v>27.5</v>
      </c>
      <c r="AK90" s="501">
        <v>1967</v>
      </c>
      <c r="AL90" s="28" t="str">
        <f t="shared" si="457"/>
        <v/>
      </c>
      <c r="AM90" s="28" t="str">
        <f t="shared" si="458"/>
        <v/>
      </c>
      <c r="AN90" s="28" t="str">
        <f t="shared" si="459"/>
        <v/>
      </c>
      <c r="AO90" s="28" t="str">
        <f t="shared" si="460"/>
        <v/>
      </c>
      <c r="AP90" s="28" t="str">
        <f t="shared" si="461"/>
        <v/>
      </c>
      <c r="AQ90" s="28" t="str">
        <f t="shared" si="462"/>
        <v/>
      </c>
      <c r="AR90" s="28" t="str">
        <f t="shared" si="463"/>
        <v/>
      </c>
      <c r="AS90" s="28" t="str">
        <f t="shared" si="464"/>
        <v/>
      </c>
      <c r="AT90" s="28" t="str">
        <f t="shared" si="465"/>
        <v/>
      </c>
      <c r="AU90" s="28" t="str">
        <f t="shared" si="466"/>
        <v/>
      </c>
      <c r="AV90" s="28" t="str">
        <f t="shared" si="467"/>
        <v/>
      </c>
      <c r="AW90" s="28" t="str">
        <f t="shared" si="468"/>
        <v/>
      </c>
      <c r="AX90" s="28" t="str">
        <f t="shared" si="469"/>
        <v/>
      </c>
      <c r="AY90" s="28" t="str">
        <f t="shared" si="470"/>
        <v/>
      </c>
      <c r="AZ90" s="28" t="str">
        <f t="shared" si="471"/>
        <v/>
      </c>
      <c r="BA90" s="28" t="str">
        <f t="shared" si="472"/>
        <v/>
      </c>
      <c r="BB90" s="28" t="str">
        <f t="shared" si="473"/>
        <v/>
      </c>
      <c r="BC90" s="28" t="str">
        <f t="shared" si="474"/>
        <v/>
      </c>
      <c r="BD90" s="28" t="str">
        <f t="shared" si="475"/>
        <v/>
      </c>
      <c r="BE90" s="28" t="str">
        <f t="shared" si="476"/>
        <v/>
      </c>
      <c r="BF90" s="28" t="str">
        <f t="shared" si="477"/>
        <v/>
      </c>
      <c r="BG90" s="28" t="str">
        <f t="shared" si="478"/>
        <v/>
      </c>
      <c r="BH90" s="28" t="str">
        <f t="shared" si="479"/>
        <v/>
      </c>
      <c r="BI90" s="28" t="str">
        <f t="shared" si="480"/>
        <v/>
      </c>
      <c r="BJ90" s="28" t="str">
        <f t="shared" si="481"/>
        <v/>
      </c>
      <c r="BK90" s="28" t="str">
        <f t="shared" si="482"/>
        <v/>
      </c>
      <c r="BL90" s="28" t="str">
        <f t="shared" si="483"/>
        <v/>
      </c>
      <c r="BM90" s="28" t="str">
        <f t="shared" si="484"/>
        <v/>
      </c>
      <c r="BN90" s="28" t="str">
        <f t="shared" si="485"/>
        <v/>
      </c>
      <c r="BO90" s="28" t="str">
        <f t="shared" si="486"/>
        <v/>
      </c>
      <c r="BP90" s="28" t="str">
        <f t="shared" si="487"/>
        <v/>
      </c>
      <c r="BQ90" s="28">
        <f t="shared" si="488"/>
        <v>0</v>
      </c>
      <c r="BR90" s="502">
        <v>1967</v>
      </c>
      <c r="BS90" s="17" t="str">
        <f t="shared" si="360"/>
        <v/>
      </c>
      <c r="BT90" s="17" t="str">
        <f t="shared" si="361"/>
        <v/>
      </c>
      <c r="BU90" s="17" t="str">
        <f t="shared" si="362"/>
        <v/>
      </c>
      <c r="BV90" s="17" t="str">
        <f t="shared" si="363"/>
        <v/>
      </c>
      <c r="BW90" s="17" t="str">
        <f t="shared" si="364"/>
        <v/>
      </c>
      <c r="BX90" s="17" t="str">
        <f t="shared" si="365"/>
        <v/>
      </c>
      <c r="BY90" s="17" t="str">
        <f t="shared" si="366"/>
        <v/>
      </c>
      <c r="BZ90" s="17" t="str">
        <f t="shared" si="367"/>
        <v/>
      </c>
      <c r="CA90" s="17" t="str">
        <f t="shared" si="368"/>
        <v/>
      </c>
      <c r="CB90" s="17" t="str">
        <f t="shared" si="369"/>
        <v/>
      </c>
      <c r="CC90" s="17" t="str">
        <f t="shared" si="370"/>
        <v/>
      </c>
      <c r="CD90" s="17" t="str">
        <f t="shared" si="371"/>
        <v/>
      </c>
      <c r="CE90" s="17" t="str">
        <f t="shared" si="372"/>
        <v/>
      </c>
      <c r="CF90" s="17" t="str">
        <f t="shared" si="373"/>
        <v/>
      </c>
      <c r="CG90" s="17" t="str">
        <f t="shared" si="374"/>
        <v/>
      </c>
      <c r="CH90" s="17" t="str">
        <f t="shared" si="375"/>
        <v/>
      </c>
      <c r="CI90" s="17" t="str">
        <f t="shared" si="376"/>
        <v/>
      </c>
      <c r="CJ90" s="17" t="str">
        <f t="shared" si="377"/>
        <v/>
      </c>
      <c r="CK90" s="17" t="str">
        <f t="shared" si="378"/>
        <v/>
      </c>
      <c r="CL90" s="17" t="str">
        <f t="shared" si="379"/>
        <v/>
      </c>
      <c r="CM90" s="17" t="str">
        <f t="shared" si="380"/>
        <v/>
      </c>
      <c r="CN90" s="17" t="str">
        <f t="shared" si="381"/>
        <v/>
      </c>
      <c r="CO90" s="17" t="str">
        <f t="shared" si="382"/>
        <v/>
      </c>
      <c r="CP90" s="17" t="str">
        <f t="shared" si="383"/>
        <v/>
      </c>
      <c r="CQ90" s="17" t="str">
        <f t="shared" si="384"/>
        <v/>
      </c>
      <c r="CR90" s="17" t="str">
        <f t="shared" si="385"/>
        <v/>
      </c>
      <c r="CS90" s="17" t="str">
        <f t="shared" si="386"/>
        <v/>
      </c>
      <c r="CT90" s="17" t="str">
        <f t="shared" si="387"/>
        <v/>
      </c>
      <c r="CU90" s="17" t="str">
        <f t="shared" si="388"/>
        <v/>
      </c>
      <c r="CV90" s="17" t="str">
        <f t="shared" si="389"/>
        <v/>
      </c>
      <c r="CW90" s="17" t="str">
        <f t="shared" si="390"/>
        <v/>
      </c>
      <c r="CX90" s="501">
        <v>1967</v>
      </c>
      <c r="CY90" s="28">
        <f t="shared" si="391"/>
        <v>1</v>
      </c>
      <c r="CZ90" s="28" t="str">
        <f t="shared" si="392"/>
        <v/>
      </c>
      <c r="DA90" s="28" t="str">
        <f t="shared" si="393"/>
        <v/>
      </c>
      <c r="DB90" s="28" t="str">
        <f t="shared" si="394"/>
        <v/>
      </c>
      <c r="DC90" s="28" t="str">
        <f t="shared" si="395"/>
        <v/>
      </c>
      <c r="DD90" s="28" t="str">
        <f t="shared" si="396"/>
        <v/>
      </c>
      <c r="DE90" s="28" t="str">
        <f t="shared" si="397"/>
        <v/>
      </c>
      <c r="DF90" s="28" t="str">
        <f t="shared" si="398"/>
        <v/>
      </c>
      <c r="DG90" s="28" t="str">
        <f t="shared" si="399"/>
        <v/>
      </c>
      <c r="DH90" s="28" t="str">
        <f t="shared" si="400"/>
        <v/>
      </c>
      <c r="DI90" s="28" t="str">
        <f t="shared" si="401"/>
        <v/>
      </c>
      <c r="DJ90" s="28" t="str">
        <f t="shared" si="402"/>
        <v/>
      </c>
      <c r="DK90" s="28" t="str">
        <f t="shared" si="403"/>
        <v/>
      </c>
      <c r="DL90" s="28" t="str">
        <f t="shared" si="404"/>
        <v/>
      </c>
      <c r="DM90" s="28" t="str">
        <f t="shared" si="405"/>
        <v/>
      </c>
      <c r="DN90" s="28" t="str">
        <f t="shared" si="406"/>
        <v/>
      </c>
      <c r="DO90" s="28" t="str">
        <f t="shared" si="407"/>
        <v/>
      </c>
      <c r="DP90" s="28">
        <f t="shared" si="408"/>
        <v>1</v>
      </c>
      <c r="DQ90" s="28">
        <f t="shared" si="409"/>
        <v>1</v>
      </c>
      <c r="DR90" s="28" t="str">
        <f t="shared" si="410"/>
        <v/>
      </c>
      <c r="DS90" s="28" t="str">
        <f t="shared" si="411"/>
        <v/>
      </c>
      <c r="DT90" s="28" t="str">
        <f t="shared" si="412"/>
        <v/>
      </c>
      <c r="DU90" s="28" t="str">
        <f t="shared" si="413"/>
        <v/>
      </c>
      <c r="DV90" s="28" t="str">
        <f t="shared" si="414"/>
        <v/>
      </c>
      <c r="DW90" s="28" t="str">
        <f t="shared" si="415"/>
        <v/>
      </c>
      <c r="DX90" s="28" t="str">
        <f t="shared" si="416"/>
        <v/>
      </c>
      <c r="DY90" s="28" t="str">
        <f t="shared" si="417"/>
        <v/>
      </c>
      <c r="DZ90" s="28" t="str">
        <f t="shared" si="418"/>
        <v/>
      </c>
      <c r="EA90" s="28" t="str">
        <f t="shared" si="419"/>
        <v/>
      </c>
      <c r="EB90" s="28" t="str">
        <f t="shared" si="420"/>
        <v/>
      </c>
      <c r="EC90" s="28" t="str">
        <f t="shared" si="421"/>
        <v/>
      </c>
      <c r="ED90" s="28">
        <f t="shared" si="422"/>
        <v>3</v>
      </c>
      <c r="EE90" s="501">
        <v>1967</v>
      </c>
      <c r="EF90" s="17" t="str">
        <f t="shared" si="423"/>
        <v/>
      </c>
      <c r="EG90" s="17" t="str">
        <f t="shared" si="424"/>
        <v/>
      </c>
      <c r="EH90" s="17" t="str">
        <f t="shared" si="425"/>
        <v/>
      </c>
      <c r="EI90" s="17" t="str">
        <f t="shared" si="426"/>
        <v/>
      </c>
      <c r="EJ90" s="17" t="str">
        <f t="shared" si="427"/>
        <v/>
      </c>
      <c r="EK90" s="17" t="str">
        <f t="shared" si="428"/>
        <v/>
      </c>
      <c r="EL90" s="17" t="str">
        <f t="shared" si="429"/>
        <v/>
      </c>
      <c r="EM90" s="17" t="str">
        <f t="shared" si="430"/>
        <v/>
      </c>
      <c r="EN90" s="17" t="str">
        <f t="shared" si="431"/>
        <v/>
      </c>
      <c r="EO90" s="17" t="str">
        <f t="shared" si="432"/>
        <v/>
      </c>
      <c r="EP90" s="17" t="str">
        <f t="shared" si="433"/>
        <v/>
      </c>
      <c r="EQ90" s="17" t="str">
        <f t="shared" si="434"/>
        <v/>
      </c>
      <c r="ER90" s="17" t="str">
        <f t="shared" si="435"/>
        <v/>
      </c>
      <c r="ES90" s="17" t="str">
        <f t="shared" si="436"/>
        <v/>
      </c>
      <c r="ET90" s="17" t="str">
        <f t="shared" si="437"/>
        <v/>
      </c>
      <c r="EU90" s="17" t="str">
        <f t="shared" si="438"/>
        <v/>
      </c>
      <c r="EV90" s="17" t="str">
        <f t="shared" si="439"/>
        <v/>
      </c>
      <c r="EW90" s="17">
        <f t="shared" si="440"/>
        <v>1967</v>
      </c>
      <c r="EX90" s="17">
        <f t="shared" si="441"/>
        <v>1967</v>
      </c>
      <c r="EY90" s="17" t="str">
        <f t="shared" si="442"/>
        <v/>
      </c>
      <c r="EZ90" s="17" t="str">
        <f t="shared" si="443"/>
        <v/>
      </c>
      <c r="FA90" s="17" t="str">
        <f t="shared" si="444"/>
        <v/>
      </c>
      <c r="FB90" s="17" t="str">
        <f t="shared" si="445"/>
        <v/>
      </c>
      <c r="FC90" s="17" t="str">
        <f t="shared" si="446"/>
        <v/>
      </c>
      <c r="FD90" s="17" t="str">
        <f t="shared" si="447"/>
        <v/>
      </c>
      <c r="FE90" s="17" t="str">
        <f t="shared" si="448"/>
        <v/>
      </c>
      <c r="FF90" s="17" t="str">
        <f t="shared" si="449"/>
        <v/>
      </c>
      <c r="FG90" s="17" t="str">
        <f t="shared" si="450"/>
        <v/>
      </c>
      <c r="FH90" s="17" t="str">
        <f t="shared" si="451"/>
        <v/>
      </c>
      <c r="FI90" s="17" t="str">
        <f t="shared" si="452"/>
        <v/>
      </c>
      <c r="FJ90" s="17" t="str">
        <f t="shared" si="453"/>
        <v/>
      </c>
      <c r="FK90" s="501">
        <v>1967</v>
      </c>
    </row>
    <row r="91" spans="1:167">
      <c r="A91" s="3">
        <v>1968</v>
      </c>
      <c r="B91" s="9">
        <f>(Max!B91+Min!B91)/2</f>
        <v>33.5</v>
      </c>
      <c r="C91" s="9">
        <f>(Max!C91+Min!C91)/2</f>
        <v>44</v>
      </c>
      <c r="D91" s="9">
        <f>(Max!D91+Min!D91)/2</f>
        <v>35</v>
      </c>
      <c r="E91" s="9">
        <f>(Max!E91+Min!E91)/2</f>
        <v>36.5</v>
      </c>
      <c r="F91" s="9">
        <f>(Max!F91+Min!F91)/2</f>
        <v>49</v>
      </c>
      <c r="G91" s="171">
        <f>(Max!G91+Min!G91)/2</f>
        <v>42</v>
      </c>
      <c r="H91" s="9">
        <f>(Max!H91+Min!H91)/2</f>
        <v>39</v>
      </c>
      <c r="I91" s="9">
        <f>(Max!I91+Min!I91)/2</f>
        <v>45</v>
      </c>
      <c r="J91" s="9">
        <f>(Max!J91+Min!J91)/2</f>
        <v>62</v>
      </c>
      <c r="K91" s="9">
        <f>(Max!K91+Min!K91)/2</f>
        <v>61.5</v>
      </c>
      <c r="L91" s="171">
        <f>(Max!L91+Min!L91)/2</f>
        <v>55</v>
      </c>
      <c r="M91" s="9">
        <f>(Max!M91+Min!M91)/2</f>
        <v>45</v>
      </c>
      <c r="N91" s="9">
        <f>(Max!N91+Min!N91)/2</f>
        <v>40</v>
      </c>
      <c r="O91" s="9">
        <f>(Max!O91+Min!O91)/2</f>
        <v>35.5</v>
      </c>
      <c r="P91" s="9">
        <f>(Max!P91+Min!P91)/2</f>
        <v>44.5</v>
      </c>
      <c r="Q91" s="171">
        <f>(Max!Q91+Min!Q91)/2</f>
        <v>57.5</v>
      </c>
      <c r="R91" s="9">
        <f>(Max!R91+Min!R91)/2</f>
        <v>52.5</v>
      </c>
      <c r="S91" s="9">
        <f>(Max!S91+Min!S91)/2</f>
        <v>51.5</v>
      </c>
      <c r="T91" s="9">
        <f>(Max!T91+Min!T91)/2</f>
        <v>57.5</v>
      </c>
      <c r="U91" s="9">
        <f>(Max!U91+Min!U91)/2</f>
        <v>60</v>
      </c>
      <c r="V91" s="171">
        <f>(Max!V91+Min!V91)/2</f>
        <v>71</v>
      </c>
      <c r="W91" s="9">
        <f>(Max!W91+Min!W91)/2</f>
        <v>74.5</v>
      </c>
      <c r="X91" s="9">
        <f>(Max!X91+Min!X91)/2</f>
        <v>53.5</v>
      </c>
      <c r="Y91" s="9">
        <f>(Max!Y91+Min!Y91)/2</f>
        <v>46.5</v>
      </c>
      <c r="Z91" s="9">
        <f>(Max!Z91+Min!Z91)/2</f>
        <v>44</v>
      </c>
      <c r="AA91" s="171">
        <f>(Max!AA91+Min!AA91)/2</f>
        <v>53</v>
      </c>
      <c r="AB91" s="9">
        <f>(Max!AB91+Min!AB91)/2</f>
        <v>62</v>
      </c>
      <c r="AC91" s="9">
        <f>(Max!AC91+Min!AC91)/2</f>
        <v>63</v>
      </c>
      <c r="AD91" s="9">
        <f>(Max!AD91+Min!AD91)/2</f>
        <v>67</v>
      </c>
      <c r="AE91" s="9">
        <f>(Max!AE91+Min!AE91)/2</f>
        <v>65.5</v>
      </c>
      <c r="AF91" s="171">
        <f>(Max!AF91+Min!AF91)/2</f>
        <v>64.5</v>
      </c>
      <c r="AG91" s="9">
        <f t="shared" si="454"/>
        <v>1611</v>
      </c>
      <c r="AH91" s="68">
        <f>(Max!AG91+Min!AG91)/62</f>
        <v>51.967741935483872</v>
      </c>
      <c r="AI91" s="61">
        <f t="shared" si="455"/>
        <v>74.5</v>
      </c>
      <c r="AJ91" s="165">
        <f t="shared" si="456"/>
        <v>33.5</v>
      </c>
      <c r="AK91" s="501">
        <v>1968</v>
      </c>
      <c r="AL91" s="28" t="str">
        <f t="shared" si="457"/>
        <v/>
      </c>
      <c r="AM91" s="28" t="str">
        <f t="shared" si="458"/>
        <v/>
      </c>
      <c r="AN91" s="28" t="str">
        <f t="shared" si="459"/>
        <v/>
      </c>
      <c r="AO91" s="28" t="str">
        <f t="shared" si="460"/>
        <v/>
      </c>
      <c r="AP91" s="28" t="str">
        <f t="shared" si="461"/>
        <v/>
      </c>
      <c r="AQ91" s="28" t="str">
        <f t="shared" si="462"/>
        <v/>
      </c>
      <c r="AR91" s="28" t="str">
        <f t="shared" si="463"/>
        <v/>
      </c>
      <c r="AS91" s="28" t="str">
        <f t="shared" si="464"/>
        <v/>
      </c>
      <c r="AT91" s="28" t="str">
        <f t="shared" si="465"/>
        <v/>
      </c>
      <c r="AU91" s="28" t="str">
        <f t="shared" si="466"/>
        <v/>
      </c>
      <c r="AV91" s="28" t="str">
        <f t="shared" si="467"/>
        <v/>
      </c>
      <c r="AW91" s="28" t="str">
        <f t="shared" si="468"/>
        <v/>
      </c>
      <c r="AX91" s="28" t="str">
        <f t="shared" si="469"/>
        <v/>
      </c>
      <c r="AY91" s="28" t="str">
        <f t="shared" si="470"/>
        <v/>
      </c>
      <c r="AZ91" s="28" t="str">
        <f t="shared" si="471"/>
        <v/>
      </c>
      <c r="BA91" s="28" t="str">
        <f t="shared" si="472"/>
        <v/>
      </c>
      <c r="BB91" s="28" t="str">
        <f t="shared" si="473"/>
        <v/>
      </c>
      <c r="BC91" s="28" t="str">
        <f t="shared" si="474"/>
        <v/>
      </c>
      <c r="BD91" s="28" t="str">
        <f t="shared" si="475"/>
        <v/>
      </c>
      <c r="BE91" s="28" t="str">
        <f t="shared" si="476"/>
        <v/>
      </c>
      <c r="BF91" s="28">
        <f t="shared" si="477"/>
        <v>1</v>
      </c>
      <c r="BG91" s="28">
        <f t="shared" si="478"/>
        <v>1</v>
      </c>
      <c r="BH91" s="28" t="str">
        <f t="shared" si="479"/>
        <v/>
      </c>
      <c r="BI91" s="28" t="str">
        <f t="shared" si="480"/>
        <v/>
      </c>
      <c r="BJ91" s="28" t="str">
        <f t="shared" si="481"/>
        <v/>
      </c>
      <c r="BK91" s="28" t="str">
        <f t="shared" si="482"/>
        <v/>
      </c>
      <c r="BL91" s="28" t="str">
        <f t="shared" si="483"/>
        <v/>
      </c>
      <c r="BM91" s="28" t="str">
        <f t="shared" si="484"/>
        <v/>
      </c>
      <c r="BN91" s="28" t="str">
        <f t="shared" si="485"/>
        <v/>
      </c>
      <c r="BO91" s="28" t="str">
        <f t="shared" si="486"/>
        <v/>
      </c>
      <c r="BP91" s="28" t="str">
        <f t="shared" si="487"/>
        <v/>
      </c>
      <c r="BQ91" s="28">
        <f t="shared" si="488"/>
        <v>2</v>
      </c>
      <c r="BR91" s="502">
        <v>1968</v>
      </c>
      <c r="BS91" s="17" t="str">
        <f t="shared" si="360"/>
        <v/>
      </c>
      <c r="BT91" s="17" t="str">
        <f t="shared" si="361"/>
        <v/>
      </c>
      <c r="BU91" s="17" t="str">
        <f t="shared" si="362"/>
        <v/>
      </c>
      <c r="BV91" s="17" t="str">
        <f t="shared" si="363"/>
        <v/>
      </c>
      <c r="BW91" s="17" t="str">
        <f t="shared" si="364"/>
        <v/>
      </c>
      <c r="BX91" s="17" t="str">
        <f t="shared" si="365"/>
        <v/>
      </c>
      <c r="BY91" s="17" t="str">
        <f t="shared" si="366"/>
        <v/>
      </c>
      <c r="BZ91" s="17" t="str">
        <f t="shared" si="367"/>
        <v/>
      </c>
      <c r="CA91" s="17" t="str">
        <f t="shared" si="368"/>
        <v/>
      </c>
      <c r="CB91" s="17" t="str">
        <f t="shared" si="369"/>
        <v/>
      </c>
      <c r="CC91" s="17" t="str">
        <f t="shared" si="370"/>
        <v/>
      </c>
      <c r="CD91" s="17" t="str">
        <f t="shared" si="371"/>
        <v/>
      </c>
      <c r="CE91" s="17" t="str">
        <f t="shared" si="372"/>
        <v/>
      </c>
      <c r="CF91" s="17" t="str">
        <f t="shared" si="373"/>
        <v/>
      </c>
      <c r="CG91" s="17" t="str">
        <f t="shared" si="374"/>
        <v/>
      </c>
      <c r="CH91" s="17" t="str">
        <f t="shared" si="375"/>
        <v/>
      </c>
      <c r="CI91" s="17" t="str">
        <f t="shared" si="376"/>
        <v/>
      </c>
      <c r="CJ91" s="17" t="str">
        <f t="shared" si="377"/>
        <v/>
      </c>
      <c r="CK91" s="17" t="str">
        <f t="shared" si="378"/>
        <v/>
      </c>
      <c r="CL91" s="17" t="str">
        <f t="shared" si="379"/>
        <v/>
      </c>
      <c r="CM91" s="17" t="str">
        <f t="shared" si="380"/>
        <v/>
      </c>
      <c r="CN91" s="17" t="str">
        <f t="shared" si="381"/>
        <v/>
      </c>
      <c r="CO91" s="17" t="str">
        <f t="shared" si="382"/>
        <v/>
      </c>
      <c r="CP91" s="17" t="str">
        <f t="shared" si="383"/>
        <v/>
      </c>
      <c r="CQ91" s="17" t="str">
        <f t="shared" si="384"/>
        <v/>
      </c>
      <c r="CR91" s="17" t="str">
        <f t="shared" si="385"/>
        <v/>
      </c>
      <c r="CS91" s="17" t="str">
        <f t="shared" si="386"/>
        <v/>
      </c>
      <c r="CT91" s="17" t="str">
        <f t="shared" si="387"/>
        <v/>
      </c>
      <c r="CU91" s="17" t="str">
        <f t="shared" si="388"/>
        <v/>
      </c>
      <c r="CV91" s="17" t="str">
        <f t="shared" si="389"/>
        <v/>
      </c>
      <c r="CW91" s="17" t="str">
        <f t="shared" si="390"/>
        <v/>
      </c>
      <c r="CX91" s="501">
        <v>1968</v>
      </c>
      <c r="CY91" s="28" t="str">
        <f t="shared" si="391"/>
        <v/>
      </c>
      <c r="CZ91" s="28" t="str">
        <f t="shared" si="392"/>
        <v/>
      </c>
      <c r="DA91" s="28" t="str">
        <f t="shared" si="393"/>
        <v/>
      </c>
      <c r="DB91" s="28" t="str">
        <f t="shared" si="394"/>
        <v/>
      </c>
      <c r="DC91" s="28" t="str">
        <f t="shared" si="395"/>
        <v/>
      </c>
      <c r="DD91" s="28" t="str">
        <f t="shared" si="396"/>
        <v/>
      </c>
      <c r="DE91" s="28" t="str">
        <f t="shared" si="397"/>
        <v/>
      </c>
      <c r="DF91" s="28" t="str">
        <f t="shared" si="398"/>
        <v/>
      </c>
      <c r="DG91" s="28" t="str">
        <f t="shared" si="399"/>
        <v/>
      </c>
      <c r="DH91" s="28" t="str">
        <f t="shared" si="400"/>
        <v/>
      </c>
      <c r="DI91" s="28" t="str">
        <f t="shared" si="401"/>
        <v/>
      </c>
      <c r="DJ91" s="28" t="str">
        <f t="shared" si="402"/>
        <v/>
      </c>
      <c r="DK91" s="28" t="str">
        <f t="shared" si="403"/>
        <v/>
      </c>
      <c r="DL91" s="28" t="str">
        <f t="shared" si="404"/>
        <v/>
      </c>
      <c r="DM91" s="28" t="str">
        <f t="shared" si="405"/>
        <v/>
      </c>
      <c r="DN91" s="28" t="str">
        <f t="shared" si="406"/>
        <v/>
      </c>
      <c r="DO91" s="28" t="str">
        <f t="shared" si="407"/>
        <v/>
      </c>
      <c r="DP91" s="28" t="str">
        <f t="shared" si="408"/>
        <v/>
      </c>
      <c r="DQ91" s="28" t="str">
        <f t="shared" si="409"/>
        <v/>
      </c>
      <c r="DR91" s="28" t="str">
        <f t="shared" si="410"/>
        <v/>
      </c>
      <c r="DS91" s="28" t="str">
        <f t="shared" si="411"/>
        <v/>
      </c>
      <c r="DT91" s="28" t="str">
        <f t="shared" si="412"/>
        <v/>
      </c>
      <c r="DU91" s="28" t="str">
        <f t="shared" si="413"/>
        <v/>
      </c>
      <c r="DV91" s="28" t="str">
        <f t="shared" si="414"/>
        <v/>
      </c>
      <c r="DW91" s="28" t="str">
        <f t="shared" si="415"/>
        <v/>
      </c>
      <c r="DX91" s="28" t="str">
        <f t="shared" si="416"/>
        <v/>
      </c>
      <c r="DY91" s="28" t="str">
        <f t="shared" si="417"/>
        <v/>
      </c>
      <c r="DZ91" s="28" t="str">
        <f t="shared" si="418"/>
        <v/>
      </c>
      <c r="EA91" s="28" t="str">
        <f t="shared" si="419"/>
        <v/>
      </c>
      <c r="EB91" s="28" t="str">
        <f t="shared" si="420"/>
        <v/>
      </c>
      <c r="EC91" s="28" t="str">
        <f t="shared" si="421"/>
        <v/>
      </c>
      <c r="ED91" s="28">
        <f t="shared" si="422"/>
        <v>0</v>
      </c>
      <c r="EE91" s="501">
        <v>1968</v>
      </c>
      <c r="EF91" s="17" t="str">
        <f t="shared" si="423"/>
        <v/>
      </c>
      <c r="EG91" s="17" t="str">
        <f t="shared" si="424"/>
        <v/>
      </c>
      <c r="EH91" s="17" t="str">
        <f t="shared" si="425"/>
        <v/>
      </c>
      <c r="EI91" s="17" t="str">
        <f t="shared" si="426"/>
        <v/>
      </c>
      <c r="EJ91" s="17" t="str">
        <f t="shared" si="427"/>
        <v/>
      </c>
      <c r="EK91" s="17" t="str">
        <f t="shared" si="428"/>
        <v/>
      </c>
      <c r="EL91" s="17" t="str">
        <f t="shared" si="429"/>
        <v/>
      </c>
      <c r="EM91" s="17" t="str">
        <f t="shared" si="430"/>
        <v/>
      </c>
      <c r="EN91" s="17" t="str">
        <f t="shared" si="431"/>
        <v/>
      </c>
      <c r="EO91" s="17" t="str">
        <f t="shared" si="432"/>
        <v/>
      </c>
      <c r="EP91" s="17" t="str">
        <f t="shared" si="433"/>
        <v/>
      </c>
      <c r="EQ91" s="17" t="str">
        <f t="shared" si="434"/>
        <v/>
      </c>
      <c r="ER91" s="17" t="str">
        <f t="shared" si="435"/>
        <v/>
      </c>
      <c r="ES91" s="17" t="str">
        <f t="shared" si="436"/>
        <v/>
      </c>
      <c r="ET91" s="17" t="str">
        <f t="shared" si="437"/>
        <v/>
      </c>
      <c r="EU91" s="17" t="str">
        <f t="shared" si="438"/>
        <v/>
      </c>
      <c r="EV91" s="17" t="str">
        <f t="shared" si="439"/>
        <v/>
      </c>
      <c r="EW91" s="17" t="str">
        <f t="shared" si="440"/>
        <v/>
      </c>
      <c r="EX91" s="17" t="str">
        <f t="shared" si="441"/>
        <v/>
      </c>
      <c r="EY91" s="17" t="str">
        <f t="shared" si="442"/>
        <v/>
      </c>
      <c r="EZ91" s="17" t="str">
        <f t="shared" si="443"/>
        <v/>
      </c>
      <c r="FA91" s="17" t="str">
        <f t="shared" si="444"/>
        <v/>
      </c>
      <c r="FB91" s="17" t="str">
        <f t="shared" si="445"/>
        <v/>
      </c>
      <c r="FC91" s="17" t="str">
        <f t="shared" si="446"/>
        <v/>
      </c>
      <c r="FD91" s="17" t="str">
        <f t="shared" si="447"/>
        <v/>
      </c>
      <c r="FE91" s="17" t="str">
        <f t="shared" si="448"/>
        <v/>
      </c>
      <c r="FF91" s="17" t="str">
        <f t="shared" si="449"/>
        <v/>
      </c>
      <c r="FG91" s="17" t="str">
        <f t="shared" si="450"/>
        <v/>
      </c>
      <c r="FH91" s="17" t="str">
        <f t="shared" si="451"/>
        <v/>
      </c>
      <c r="FI91" s="17" t="str">
        <f t="shared" si="452"/>
        <v/>
      </c>
      <c r="FJ91" s="17" t="str">
        <f t="shared" si="453"/>
        <v/>
      </c>
      <c r="FK91" s="501">
        <v>1968</v>
      </c>
    </row>
    <row r="92" spans="1:167">
      <c r="A92" s="3">
        <v>1969</v>
      </c>
      <c r="B92" s="9">
        <f>(Max!B92+Min!B92)/2</f>
        <v>32.5</v>
      </c>
      <c r="C92" s="9">
        <f>(Max!C92+Min!C92)/2</f>
        <v>33.5</v>
      </c>
      <c r="D92" s="9">
        <f>(Max!D92+Min!D92)/2</f>
        <v>37.5</v>
      </c>
      <c r="E92" s="9">
        <f>(Max!E92+Min!E92)/2</f>
        <v>38</v>
      </c>
      <c r="F92" s="9">
        <f>(Max!F92+Min!F92)/2</f>
        <v>36.5</v>
      </c>
      <c r="G92" s="171">
        <f>(Max!G92+Min!G92)/2</f>
        <v>39.5</v>
      </c>
      <c r="H92" s="9">
        <f>(Max!H92+Min!H92)/2</f>
        <v>40.5</v>
      </c>
      <c r="I92" s="9">
        <f>(Max!I92+Min!I92)/2</f>
        <v>38.5</v>
      </c>
      <c r="J92" s="9">
        <f>(Max!J92+Min!J92)/2</f>
        <v>33.5</v>
      </c>
      <c r="K92" s="9">
        <f>(Max!K92+Min!K92)/2</f>
        <v>34.5</v>
      </c>
      <c r="L92" s="171">
        <f>(Max!L92+Min!L92)/2</f>
        <v>31</v>
      </c>
      <c r="M92" s="9">
        <f>(Max!M92+Min!M92)/2</f>
        <v>32.5</v>
      </c>
      <c r="N92" s="9">
        <f>(Max!N92+Min!N92)/2</f>
        <v>35.5</v>
      </c>
      <c r="O92" s="9">
        <f>(Max!O92+Min!O92)/2</f>
        <v>35.5</v>
      </c>
      <c r="P92" s="9">
        <f>(Max!P92+Min!P92)/2</f>
        <v>36.5</v>
      </c>
      <c r="Q92" s="171">
        <f>(Max!Q92+Min!Q92)/2</f>
        <v>39.5</v>
      </c>
      <c r="R92" s="9">
        <f>(Max!R92+Min!R92)/2</f>
        <v>45</v>
      </c>
      <c r="S92" s="9">
        <f>(Max!S92+Min!S92)/2</f>
        <v>50</v>
      </c>
      <c r="T92" s="9">
        <f>(Max!T92+Min!T92)/2</f>
        <v>56.5</v>
      </c>
      <c r="U92" s="9">
        <f>(Max!U92+Min!U92)/2</f>
        <v>53.5</v>
      </c>
      <c r="V92" s="171">
        <f>(Max!V92+Min!V92)/2</f>
        <v>60.5</v>
      </c>
      <c r="W92" s="9">
        <f>(Max!W92+Min!W92)/2</f>
        <v>46.5</v>
      </c>
      <c r="X92" s="9">
        <f>(Max!X92+Min!X92)/2</f>
        <v>45</v>
      </c>
      <c r="Y92" s="9">
        <f>(Max!Y92+Min!Y92)/2</f>
        <v>51</v>
      </c>
      <c r="Z92" s="9">
        <f>(Max!Z92+Min!Z92)/2</f>
        <v>55</v>
      </c>
      <c r="AA92" s="171">
        <f>(Max!AA92+Min!AA92)/2</f>
        <v>45.5</v>
      </c>
      <c r="AB92" s="9">
        <f>(Max!AB92+Min!AB92)/2</f>
        <v>41.5</v>
      </c>
      <c r="AC92" s="9">
        <f>(Max!AC92+Min!AC92)/2</f>
        <v>41.5</v>
      </c>
      <c r="AD92" s="9">
        <f>(Max!AD92+Min!AD92)/2</f>
        <v>59</v>
      </c>
      <c r="AE92" s="9">
        <f>(Max!AE92+Min!AE92)/2</f>
        <v>46</v>
      </c>
      <c r="AF92" s="171">
        <f>(Max!AF92+Min!AF92)/2</f>
        <v>38</v>
      </c>
      <c r="AG92" s="9">
        <f t="shared" si="454"/>
        <v>1309.5</v>
      </c>
      <c r="AH92" s="68">
        <f>(Max!AG92+Min!AG92)/62</f>
        <v>42.241935483870968</v>
      </c>
      <c r="AI92" s="61">
        <f t="shared" si="455"/>
        <v>60.5</v>
      </c>
      <c r="AJ92" s="165">
        <f t="shared" si="456"/>
        <v>31</v>
      </c>
      <c r="AK92" s="501">
        <v>1969</v>
      </c>
      <c r="AL92" s="28" t="str">
        <f t="shared" si="457"/>
        <v/>
      </c>
      <c r="AM92" s="28" t="str">
        <f t="shared" si="458"/>
        <v/>
      </c>
      <c r="AN92" s="28" t="str">
        <f t="shared" si="459"/>
        <v/>
      </c>
      <c r="AO92" s="28" t="str">
        <f t="shared" si="460"/>
        <v/>
      </c>
      <c r="AP92" s="28" t="str">
        <f t="shared" si="461"/>
        <v/>
      </c>
      <c r="AQ92" s="28" t="str">
        <f t="shared" si="462"/>
        <v/>
      </c>
      <c r="AR92" s="28" t="str">
        <f t="shared" si="463"/>
        <v/>
      </c>
      <c r="AS92" s="28" t="str">
        <f t="shared" si="464"/>
        <v/>
      </c>
      <c r="AT92" s="28" t="str">
        <f t="shared" si="465"/>
        <v/>
      </c>
      <c r="AU92" s="28" t="str">
        <f t="shared" si="466"/>
        <v/>
      </c>
      <c r="AV92" s="28" t="str">
        <f t="shared" si="467"/>
        <v/>
      </c>
      <c r="AW92" s="28" t="str">
        <f t="shared" si="468"/>
        <v/>
      </c>
      <c r="AX92" s="28" t="str">
        <f t="shared" si="469"/>
        <v/>
      </c>
      <c r="AY92" s="28" t="str">
        <f t="shared" si="470"/>
        <v/>
      </c>
      <c r="AZ92" s="28" t="str">
        <f t="shared" si="471"/>
        <v/>
      </c>
      <c r="BA92" s="28" t="str">
        <f t="shared" si="472"/>
        <v/>
      </c>
      <c r="BB92" s="28" t="str">
        <f t="shared" si="473"/>
        <v/>
      </c>
      <c r="BC92" s="28" t="str">
        <f t="shared" si="474"/>
        <v/>
      </c>
      <c r="BD92" s="28" t="str">
        <f t="shared" si="475"/>
        <v/>
      </c>
      <c r="BE92" s="28" t="str">
        <f t="shared" si="476"/>
        <v/>
      </c>
      <c r="BF92" s="28" t="str">
        <f t="shared" si="477"/>
        <v/>
      </c>
      <c r="BG92" s="28" t="str">
        <f t="shared" si="478"/>
        <v/>
      </c>
      <c r="BH92" s="28" t="str">
        <f t="shared" si="479"/>
        <v/>
      </c>
      <c r="BI92" s="28" t="str">
        <f t="shared" si="480"/>
        <v/>
      </c>
      <c r="BJ92" s="28" t="str">
        <f t="shared" si="481"/>
        <v/>
      </c>
      <c r="BK92" s="28" t="str">
        <f t="shared" si="482"/>
        <v/>
      </c>
      <c r="BL92" s="28" t="str">
        <f t="shared" si="483"/>
        <v/>
      </c>
      <c r="BM92" s="28" t="str">
        <f t="shared" si="484"/>
        <v/>
      </c>
      <c r="BN92" s="28" t="str">
        <f t="shared" si="485"/>
        <v/>
      </c>
      <c r="BO92" s="28" t="str">
        <f t="shared" si="486"/>
        <v/>
      </c>
      <c r="BP92" s="28" t="str">
        <f t="shared" si="487"/>
        <v/>
      </c>
      <c r="BQ92" s="28">
        <f t="shared" si="488"/>
        <v>0</v>
      </c>
      <c r="BR92" s="502">
        <v>1969</v>
      </c>
      <c r="BS92" s="17" t="str">
        <f t="shared" si="360"/>
        <v/>
      </c>
      <c r="BT92" s="17" t="str">
        <f t="shared" si="361"/>
        <v/>
      </c>
      <c r="BU92" s="17" t="str">
        <f t="shared" si="362"/>
        <v/>
      </c>
      <c r="BV92" s="17" t="str">
        <f t="shared" si="363"/>
        <v/>
      </c>
      <c r="BW92" s="17" t="str">
        <f t="shared" si="364"/>
        <v/>
      </c>
      <c r="BX92" s="17" t="str">
        <f t="shared" si="365"/>
        <v/>
      </c>
      <c r="BY92" s="17" t="str">
        <f t="shared" si="366"/>
        <v/>
      </c>
      <c r="BZ92" s="17" t="str">
        <f t="shared" si="367"/>
        <v/>
      </c>
      <c r="CA92" s="17" t="str">
        <f t="shared" si="368"/>
        <v/>
      </c>
      <c r="CB92" s="17" t="str">
        <f t="shared" si="369"/>
        <v/>
      </c>
      <c r="CC92" s="17" t="str">
        <f t="shared" si="370"/>
        <v/>
      </c>
      <c r="CD92" s="17" t="str">
        <f t="shared" si="371"/>
        <v/>
      </c>
      <c r="CE92" s="17" t="str">
        <f t="shared" si="372"/>
        <v/>
      </c>
      <c r="CF92" s="17" t="str">
        <f t="shared" si="373"/>
        <v/>
      </c>
      <c r="CG92" s="17" t="str">
        <f t="shared" si="374"/>
        <v/>
      </c>
      <c r="CH92" s="17" t="str">
        <f t="shared" si="375"/>
        <v/>
      </c>
      <c r="CI92" s="17" t="str">
        <f t="shared" si="376"/>
        <v/>
      </c>
      <c r="CJ92" s="17" t="str">
        <f t="shared" si="377"/>
        <v/>
      </c>
      <c r="CK92" s="17" t="str">
        <f t="shared" si="378"/>
        <v/>
      </c>
      <c r="CL92" s="17" t="str">
        <f t="shared" si="379"/>
        <v/>
      </c>
      <c r="CM92" s="17" t="str">
        <f t="shared" si="380"/>
        <v/>
      </c>
      <c r="CN92" s="17" t="str">
        <f t="shared" si="381"/>
        <v/>
      </c>
      <c r="CO92" s="17" t="str">
        <f t="shared" si="382"/>
        <v/>
      </c>
      <c r="CP92" s="17" t="str">
        <f t="shared" si="383"/>
        <v/>
      </c>
      <c r="CQ92" s="17" t="str">
        <f t="shared" si="384"/>
        <v/>
      </c>
      <c r="CR92" s="17" t="str">
        <f t="shared" si="385"/>
        <v/>
      </c>
      <c r="CS92" s="17" t="str">
        <f t="shared" si="386"/>
        <v/>
      </c>
      <c r="CT92" s="17" t="str">
        <f t="shared" si="387"/>
        <v/>
      </c>
      <c r="CU92" s="17" t="str">
        <f t="shared" si="388"/>
        <v/>
      </c>
      <c r="CV92" s="17" t="str">
        <f t="shared" si="389"/>
        <v/>
      </c>
      <c r="CW92" s="17" t="str">
        <f t="shared" si="390"/>
        <v/>
      </c>
      <c r="CX92" s="501">
        <v>1969</v>
      </c>
      <c r="CY92" s="28" t="str">
        <f t="shared" si="391"/>
        <v/>
      </c>
      <c r="CZ92" s="28" t="str">
        <f t="shared" si="392"/>
        <v/>
      </c>
      <c r="DA92" s="28" t="str">
        <f t="shared" si="393"/>
        <v/>
      </c>
      <c r="DB92" s="28" t="str">
        <f t="shared" si="394"/>
        <v/>
      </c>
      <c r="DC92" s="28" t="str">
        <f t="shared" si="395"/>
        <v/>
      </c>
      <c r="DD92" s="28" t="str">
        <f t="shared" si="396"/>
        <v/>
      </c>
      <c r="DE92" s="28" t="str">
        <f t="shared" si="397"/>
        <v/>
      </c>
      <c r="DF92" s="28" t="str">
        <f t="shared" si="398"/>
        <v/>
      </c>
      <c r="DG92" s="28" t="str">
        <f t="shared" si="399"/>
        <v/>
      </c>
      <c r="DH92" s="28" t="str">
        <f t="shared" si="400"/>
        <v/>
      </c>
      <c r="DI92" s="28">
        <f t="shared" si="401"/>
        <v>1</v>
      </c>
      <c r="DJ92" s="28" t="str">
        <f t="shared" si="402"/>
        <v/>
      </c>
      <c r="DK92" s="28" t="str">
        <f t="shared" si="403"/>
        <v/>
      </c>
      <c r="DL92" s="28" t="str">
        <f t="shared" si="404"/>
        <v/>
      </c>
      <c r="DM92" s="28" t="str">
        <f t="shared" si="405"/>
        <v/>
      </c>
      <c r="DN92" s="28" t="str">
        <f t="shared" si="406"/>
        <v/>
      </c>
      <c r="DO92" s="28" t="str">
        <f t="shared" si="407"/>
        <v/>
      </c>
      <c r="DP92" s="28" t="str">
        <f t="shared" si="408"/>
        <v/>
      </c>
      <c r="DQ92" s="28" t="str">
        <f t="shared" si="409"/>
        <v/>
      </c>
      <c r="DR92" s="28" t="str">
        <f t="shared" si="410"/>
        <v/>
      </c>
      <c r="DS92" s="28" t="str">
        <f t="shared" si="411"/>
        <v/>
      </c>
      <c r="DT92" s="28" t="str">
        <f t="shared" si="412"/>
        <v/>
      </c>
      <c r="DU92" s="28" t="str">
        <f t="shared" si="413"/>
        <v/>
      </c>
      <c r="DV92" s="28" t="str">
        <f t="shared" si="414"/>
        <v/>
      </c>
      <c r="DW92" s="28" t="str">
        <f t="shared" si="415"/>
        <v/>
      </c>
      <c r="DX92" s="28" t="str">
        <f t="shared" si="416"/>
        <v/>
      </c>
      <c r="DY92" s="28" t="str">
        <f t="shared" si="417"/>
        <v/>
      </c>
      <c r="DZ92" s="28" t="str">
        <f t="shared" si="418"/>
        <v/>
      </c>
      <c r="EA92" s="28" t="str">
        <f t="shared" si="419"/>
        <v/>
      </c>
      <c r="EB92" s="28" t="str">
        <f t="shared" si="420"/>
        <v/>
      </c>
      <c r="EC92" s="28" t="str">
        <f t="shared" si="421"/>
        <v/>
      </c>
      <c r="ED92" s="28">
        <f t="shared" si="422"/>
        <v>1</v>
      </c>
      <c r="EE92" s="501">
        <v>1969</v>
      </c>
      <c r="EF92" s="17" t="str">
        <f t="shared" si="423"/>
        <v/>
      </c>
      <c r="EG92" s="17" t="str">
        <f t="shared" si="424"/>
        <v/>
      </c>
      <c r="EH92" s="17" t="str">
        <f t="shared" si="425"/>
        <v/>
      </c>
      <c r="EI92" s="17" t="str">
        <f t="shared" si="426"/>
        <v/>
      </c>
      <c r="EJ92" s="17" t="str">
        <f t="shared" si="427"/>
        <v/>
      </c>
      <c r="EK92" s="17" t="str">
        <f t="shared" si="428"/>
        <v/>
      </c>
      <c r="EL92" s="17" t="str">
        <f t="shared" si="429"/>
        <v/>
      </c>
      <c r="EM92" s="17" t="str">
        <f t="shared" si="430"/>
        <v/>
      </c>
      <c r="EN92" s="17" t="str">
        <f t="shared" si="431"/>
        <v/>
      </c>
      <c r="EO92" s="17" t="str">
        <f t="shared" si="432"/>
        <v/>
      </c>
      <c r="EP92" s="17" t="str">
        <f t="shared" si="433"/>
        <v/>
      </c>
      <c r="EQ92" s="17" t="str">
        <f t="shared" si="434"/>
        <v/>
      </c>
      <c r="ER92" s="17" t="str">
        <f t="shared" si="435"/>
        <v/>
      </c>
      <c r="ES92" s="17" t="str">
        <f t="shared" si="436"/>
        <v/>
      </c>
      <c r="ET92" s="17" t="str">
        <f t="shared" si="437"/>
        <v/>
      </c>
      <c r="EU92" s="17" t="str">
        <f t="shared" si="438"/>
        <v/>
      </c>
      <c r="EV92" s="17" t="str">
        <f t="shared" si="439"/>
        <v/>
      </c>
      <c r="EW92" s="17" t="str">
        <f t="shared" si="440"/>
        <v/>
      </c>
      <c r="EX92" s="17" t="str">
        <f t="shared" si="441"/>
        <v/>
      </c>
      <c r="EY92" s="17" t="str">
        <f t="shared" si="442"/>
        <v/>
      </c>
      <c r="EZ92" s="17" t="str">
        <f t="shared" si="443"/>
        <v/>
      </c>
      <c r="FA92" s="17" t="str">
        <f t="shared" si="444"/>
        <v/>
      </c>
      <c r="FB92" s="17" t="str">
        <f t="shared" si="445"/>
        <v/>
      </c>
      <c r="FC92" s="17" t="str">
        <f t="shared" si="446"/>
        <v/>
      </c>
      <c r="FD92" s="17" t="str">
        <f t="shared" si="447"/>
        <v/>
      </c>
      <c r="FE92" s="17" t="str">
        <f t="shared" si="448"/>
        <v/>
      </c>
      <c r="FF92" s="17" t="str">
        <f t="shared" si="449"/>
        <v/>
      </c>
      <c r="FG92" s="17" t="str">
        <f t="shared" si="450"/>
        <v/>
      </c>
      <c r="FH92" s="17" t="str">
        <f t="shared" si="451"/>
        <v/>
      </c>
      <c r="FI92" s="17" t="str">
        <f t="shared" si="452"/>
        <v/>
      </c>
      <c r="FJ92" s="17" t="str">
        <f t="shared" si="453"/>
        <v/>
      </c>
      <c r="FK92" s="501">
        <v>1969</v>
      </c>
    </row>
    <row r="93" spans="1:167">
      <c r="A93" s="3">
        <v>1970</v>
      </c>
      <c r="B93" s="9">
        <f>(Max!B93+Min!B93)/2</f>
        <v>36</v>
      </c>
      <c r="C93" s="9">
        <f>(Max!C93+Min!C93)/2</f>
        <v>48.5</v>
      </c>
      <c r="D93" s="9">
        <f>(Max!D93+Min!D93)/2</f>
        <v>42.5</v>
      </c>
      <c r="E93" s="9">
        <f>(Max!E93+Min!E93)/2</f>
        <v>43</v>
      </c>
      <c r="F93" s="9">
        <f>(Max!F93+Min!F93)/2</f>
        <v>47.5</v>
      </c>
      <c r="G93" s="171">
        <f>(Max!G93+Min!G93)/2</f>
        <v>39.5</v>
      </c>
      <c r="H93" s="9">
        <f>(Max!H93+Min!H93)/2</f>
        <v>41.5</v>
      </c>
      <c r="I93" s="9">
        <f>(Max!I93+Min!I93)/2</f>
        <v>47.5</v>
      </c>
      <c r="J93" s="9">
        <f>(Max!J93+Min!J93)/2</f>
        <v>40</v>
      </c>
      <c r="K93" s="9">
        <f>(Max!K93+Min!K93)/2</f>
        <v>40</v>
      </c>
      <c r="L93" s="171">
        <f>(Max!L93+Min!L93)/2</f>
        <v>46.5</v>
      </c>
      <c r="M93" s="9">
        <f>(Max!M93+Min!M93)/2</f>
        <v>37.5</v>
      </c>
      <c r="N93" s="9">
        <f>(Max!N93+Min!N93)/2</f>
        <v>40</v>
      </c>
      <c r="O93" s="9">
        <f>(Max!O93+Min!O93)/2</f>
        <v>35.5</v>
      </c>
      <c r="P93" s="9">
        <f>(Max!P93+Min!P93)/2</f>
        <v>30.5</v>
      </c>
      <c r="Q93" s="171">
        <f>(Max!Q93+Min!Q93)/2</f>
        <v>34</v>
      </c>
      <c r="R93" s="9">
        <f>(Max!R93+Min!R93)/2</f>
        <v>34.5</v>
      </c>
      <c r="S93" s="9">
        <f>(Max!S93+Min!S93)/2</f>
        <v>41</v>
      </c>
      <c r="T93" s="9">
        <f>(Max!T93+Min!T93)/2</f>
        <v>41</v>
      </c>
      <c r="U93" s="9">
        <f>(Max!U93+Min!U93)/2</f>
        <v>43</v>
      </c>
      <c r="V93" s="171">
        <f>(Max!V93+Min!V93)/2</f>
        <v>51.5</v>
      </c>
      <c r="W93" s="9">
        <f>(Max!W93+Min!W93)/2</f>
        <v>39.5</v>
      </c>
      <c r="X93" s="9">
        <f>(Max!X93+Min!X93)/2</f>
        <v>46.5</v>
      </c>
      <c r="Y93" s="9">
        <f>(Max!Y93+Min!Y93)/2</f>
        <v>46</v>
      </c>
      <c r="Z93" s="9">
        <f>(Max!Z93+Min!Z93)/2</f>
        <v>47.5</v>
      </c>
      <c r="AA93" s="171">
        <f>(Max!AA93+Min!AA93)/2</f>
        <v>61.5</v>
      </c>
      <c r="AB93" s="9">
        <f>(Max!AB93+Min!AB93)/2</f>
        <v>47</v>
      </c>
      <c r="AC93" s="9">
        <f>(Max!AC93+Min!AC93)/2</f>
        <v>50</v>
      </c>
      <c r="AD93" s="9">
        <f>(Max!AD93+Min!AD93)/2</f>
        <v>46.5</v>
      </c>
      <c r="AE93" s="9">
        <f>(Max!AE93+Min!AE93)/2</f>
        <v>36.5</v>
      </c>
      <c r="AF93" s="171">
        <f>(Max!AF93+Min!AF93)/2</f>
        <v>46.5</v>
      </c>
      <c r="AG93" s="9">
        <f t="shared" si="454"/>
        <v>1328.5</v>
      </c>
      <c r="AH93" s="68">
        <f>(Max!AG93+Min!AG93)/62</f>
        <v>42.854838709677416</v>
      </c>
      <c r="AI93" s="61">
        <f t="shared" si="455"/>
        <v>61.5</v>
      </c>
      <c r="AJ93" s="165">
        <f t="shared" si="456"/>
        <v>30.5</v>
      </c>
      <c r="AK93" s="501">
        <v>1970</v>
      </c>
      <c r="AL93" s="28" t="str">
        <f t="shared" si="457"/>
        <v/>
      </c>
      <c r="AM93" s="28" t="str">
        <f t="shared" si="458"/>
        <v/>
      </c>
      <c r="AN93" s="28" t="str">
        <f t="shared" si="459"/>
        <v/>
      </c>
      <c r="AO93" s="28" t="str">
        <f t="shared" si="460"/>
        <v/>
      </c>
      <c r="AP93" s="28" t="str">
        <f t="shared" si="461"/>
        <v/>
      </c>
      <c r="AQ93" s="28" t="str">
        <f t="shared" si="462"/>
        <v/>
      </c>
      <c r="AR93" s="28" t="str">
        <f t="shared" si="463"/>
        <v/>
      </c>
      <c r="AS93" s="28" t="str">
        <f t="shared" si="464"/>
        <v/>
      </c>
      <c r="AT93" s="28" t="str">
        <f t="shared" si="465"/>
        <v/>
      </c>
      <c r="AU93" s="28" t="str">
        <f t="shared" si="466"/>
        <v/>
      </c>
      <c r="AV93" s="28" t="str">
        <f t="shared" si="467"/>
        <v/>
      </c>
      <c r="AW93" s="28" t="str">
        <f t="shared" si="468"/>
        <v/>
      </c>
      <c r="AX93" s="28" t="str">
        <f t="shared" si="469"/>
        <v/>
      </c>
      <c r="AY93" s="28" t="str">
        <f t="shared" si="470"/>
        <v/>
      </c>
      <c r="AZ93" s="28" t="str">
        <f t="shared" si="471"/>
        <v/>
      </c>
      <c r="BA93" s="28" t="str">
        <f t="shared" si="472"/>
        <v/>
      </c>
      <c r="BB93" s="28" t="str">
        <f t="shared" si="473"/>
        <v/>
      </c>
      <c r="BC93" s="28" t="str">
        <f t="shared" si="474"/>
        <v/>
      </c>
      <c r="BD93" s="28" t="str">
        <f t="shared" si="475"/>
        <v/>
      </c>
      <c r="BE93" s="28" t="str">
        <f t="shared" si="476"/>
        <v/>
      </c>
      <c r="BF93" s="28" t="str">
        <f t="shared" si="477"/>
        <v/>
      </c>
      <c r="BG93" s="28" t="str">
        <f t="shared" si="478"/>
        <v/>
      </c>
      <c r="BH93" s="28" t="str">
        <f t="shared" si="479"/>
        <v/>
      </c>
      <c r="BI93" s="28" t="str">
        <f t="shared" si="480"/>
        <v/>
      </c>
      <c r="BJ93" s="28" t="str">
        <f t="shared" si="481"/>
        <v/>
      </c>
      <c r="BK93" s="28" t="str">
        <f t="shared" si="482"/>
        <v/>
      </c>
      <c r="BL93" s="28" t="str">
        <f t="shared" si="483"/>
        <v/>
      </c>
      <c r="BM93" s="28" t="str">
        <f t="shared" si="484"/>
        <v/>
      </c>
      <c r="BN93" s="28" t="str">
        <f t="shared" si="485"/>
        <v/>
      </c>
      <c r="BO93" s="28" t="str">
        <f t="shared" si="486"/>
        <v/>
      </c>
      <c r="BP93" s="28" t="str">
        <f t="shared" si="487"/>
        <v/>
      </c>
      <c r="BQ93" s="28">
        <f t="shared" si="488"/>
        <v>0</v>
      </c>
      <c r="BR93" s="502">
        <v>1970</v>
      </c>
      <c r="BS93" s="17" t="str">
        <f t="shared" si="360"/>
        <v/>
      </c>
      <c r="BT93" s="17" t="str">
        <f t="shared" si="361"/>
        <v/>
      </c>
      <c r="BU93" s="17" t="str">
        <f t="shared" si="362"/>
        <v/>
      </c>
      <c r="BV93" s="17" t="str">
        <f t="shared" si="363"/>
        <v/>
      </c>
      <c r="BW93" s="17" t="str">
        <f t="shared" si="364"/>
        <v/>
      </c>
      <c r="BX93" s="17" t="str">
        <f t="shared" si="365"/>
        <v/>
      </c>
      <c r="BY93" s="17" t="str">
        <f t="shared" si="366"/>
        <v/>
      </c>
      <c r="BZ93" s="17" t="str">
        <f t="shared" si="367"/>
        <v/>
      </c>
      <c r="CA93" s="17" t="str">
        <f t="shared" si="368"/>
        <v/>
      </c>
      <c r="CB93" s="17" t="str">
        <f t="shared" si="369"/>
        <v/>
      </c>
      <c r="CC93" s="17" t="str">
        <f t="shared" si="370"/>
        <v/>
      </c>
      <c r="CD93" s="17" t="str">
        <f t="shared" si="371"/>
        <v/>
      </c>
      <c r="CE93" s="17" t="str">
        <f t="shared" si="372"/>
        <v/>
      </c>
      <c r="CF93" s="17" t="str">
        <f t="shared" si="373"/>
        <v/>
      </c>
      <c r="CG93" s="17" t="str">
        <f t="shared" si="374"/>
        <v/>
      </c>
      <c r="CH93" s="17" t="str">
        <f t="shared" si="375"/>
        <v/>
      </c>
      <c r="CI93" s="17" t="str">
        <f t="shared" si="376"/>
        <v/>
      </c>
      <c r="CJ93" s="17" t="str">
        <f t="shared" si="377"/>
        <v/>
      </c>
      <c r="CK93" s="17" t="str">
        <f t="shared" si="378"/>
        <v/>
      </c>
      <c r="CL93" s="17" t="str">
        <f t="shared" si="379"/>
        <v/>
      </c>
      <c r="CM93" s="17" t="str">
        <f t="shared" si="380"/>
        <v/>
      </c>
      <c r="CN93" s="17" t="str">
        <f t="shared" si="381"/>
        <v/>
      </c>
      <c r="CO93" s="17" t="str">
        <f t="shared" si="382"/>
        <v/>
      </c>
      <c r="CP93" s="17" t="str">
        <f t="shared" si="383"/>
        <v/>
      </c>
      <c r="CQ93" s="17" t="str">
        <f t="shared" si="384"/>
        <v/>
      </c>
      <c r="CR93" s="17" t="str">
        <f t="shared" si="385"/>
        <v/>
      </c>
      <c r="CS93" s="17" t="str">
        <f t="shared" si="386"/>
        <v/>
      </c>
      <c r="CT93" s="17" t="str">
        <f t="shared" si="387"/>
        <v/>
      </c>
      <c r="CU93" s="17" t="str">
        <f t="shared" si="388"/>
        <v/>
      </c>
      <c r="CV93" s="17" t="str">
        <f t="shared" si="389"/>
        <v/>
      </c>
      <c r="CW93" s="17" t="str">
        <f t="shared" si="390"/>
        <v/>
      </c>
      <c r="CX93" s="501">
        <v>1970</v>
      </c>
      <c r="CY93" s="28" t="str">
        <f t="shared" si="391"/>
        <v/>
      </c>
      <c r="CZ93" s="28" t="str">
        <f t="shared" si="392"/>
        <v/>
      </c>
      <c r="DA93" s="28" t="str">
        <f t="shared" si="393"/>
        <v/>
      </c>
      <c r="DB93" s="28" t="str">
        <f t="shared" si="394"/>
        <v/>
      </c>
      <c r="DC93" s="28" t="str">
        <f t="shared" si="395"/>
        <v/>
      </c>
      <c r="DD93" s="28" t="str">
        <f t="shared" si="396"/>
        <v/>
      </c>
      <c r="DE93" s="28" t="str">
        <f t="shared" si="397"/>
        <v/>
      </c>
      <c r="DF93" s="28" t="str">
        <f t="shared" si="398"/>
        <v/>
      </c>
      <c r="DG93" s="28" t="str">
        <f t="shared" si="399"/>
        <v/>
      </c>
      <c r="DH93" s="28" t="str">
        <f t="shared" si="400"/>
        <v/>
      </c>
      <c r="DI93" s="28" t="str">
        <f t="shared" si="401"/>
        <v/>
      </c>
      <c r="DJ93" s="28" t="str">
        <f t="shared" si="402"/>
        <v/>
      </c>
      <c r="DK93" s="28" t="str">
        <f t="shared" si="403"/>
        <v/>
      </c>
      <c r="DL93" s="28" t="str">
        <f t="shared" si="404"/>
        <v/>
      </c>
      <c r="DM93" s="28">
        <f t="shared" si="405"/>
        <v>1</v>
      </c>
      <c r="DN93" s="28" t="str">
        <f t="shared" si="406"/>
        <v/>
      </c>
      <c r="DO93" s="28" t="str">
        <f t="shared" si="407"/>
        <v/>
      </c>
      <c r="DP93" s="28" t="str">
        <f t="shared" si="408"/>
        <v/>
      </c>
      <c r="DQ93" s="28" t="str">
        <f t="shared" si="409"/>
        <v/>
      </c>
      <c r="DR93" s="28" t="str">
        <f t="shared" si="410"/>
        <v/>
      </c>
      <c r="DS93" s="28" t="str">
        <f t="shared" si="411"/>
        <v/>
      </c>
      <c r="DT93" s="28" t="str">
        <f t="shared" si="412"/>
        <v/>
      </c>
      <c r="DU93" s="28" t="str">
        <f t="shared" si="413"/>
        <v/>
      </c>
      <c r="DV93" s="28" t="str">
        <f t="shared" si="414"/>
        <v/>
      </c>
      <c r="DW93" s="28" t="str">
        <f t="shared" si="415"/>
        <v/>
      </c>
      <c r="DX93" s="28" t="str">
        <f t="shared" si="416"/>
        <v/>
      </c>
      <c r="DY93" s="28" t="str">
        <f t="shared" si="417"/>
        <v/>
      </c>
      <c r="DZ93" s="28" t="str">
        <f t="shared" si="418"/>
        <v/>
      </c>
      <c r="EA93" s="28" t="str">
        <f t="shared" si="419"/>
        <v/>
      </c>
      <c r="EB93" s="28" t="str">
        <f t="shared" si="420"/>
        <v/>
      </c>
      <c r="EC93" s="28" t="str">
        <f t="shared" si="421"/>
        <v/>
      </c>
      <c r="ED93" s="28">
        <f t="shared" si="422"/>
        <v>1</v>
      </c>
      <c r="EE93" s="501">
        <v>1970</v>
      </c>
      <c r="EF93" s="17" t="str">
        <f t="shared" si="423"/>
        <v/>
      </c>
      <c r="EG93" s="17" t="str">
        <f t="shared" si="424"/>
        <v/>
      </c>
      <c r="EH93" s="17" t="str">
        <f t="shared" si="425"/>
        <v/>
      </c>
      <c r="EI93" s="17" t="str">
        <f t="shared" si="426"/>
        <v/>
      </c>
      <c r="EJ93" s="17" t="str">
        <f t="shared" si="427"/>
        <v/>
      </c>
      <c r="EK93" s="17" t="str">
        <f t="shared" si="428"/>
        <v/>
      </c>
      <c r="EL93" s="17" t="str">
        <f t="shared" si="429"/>
        <v/>
      </c>
      <c r="EM93" s="17" t="str">
        <f t="shared" si="430"/>
        <v/>
      </c>
      <c r="EN93" s="17" t="str">
        <f t="shared" si="431"/>
        <v/>
      </c>
      <c r="EO93" s="17" t="str">
        <f t="shared" si="432"/>
        <v/>
      </c>
      <c r="EP93" s="17" t="str">
        <f t="shared" si="433"/>
        <v/>
      </c>
      <c r="EQ93" s="17" t="str">
        <f t="shared" si="434"/>
        <v/>
      </c>
      <c r="ER93" s="17" t="str">
        <f t="shared" si="435"/>
        <v/>
      </c>
      <c r="ES93" s="17" t="str">
        <f t="shared" si="436"/>
        <v/>
      </c>
      <c r="ET93" s="17" t="str">
        <f t="shared" si="437"/>
        <v/>
      </c>
      <c r="EU93" s="17" t="str">
        <f t="shared" si="438"/>
        <v/>
      </c>
      <c r="EV93" s="17" t="str">
        <f t="shared" si="439"/>
        <v/>
      </c>
      <c r="EW93" s="17" t="str">
        <f t="shared" si="440"/>
        <v/>
      </c>
      <c r="EX93" s="17" t="str">
        <f t="shared" si="441"/>
        <v/>
      </c>
      <c r="EY93" s="17" t="str">
        <f t="shared" si="442"/>
        <v/>
      </c>
      <c r="EZ93" s="17" t="str">
        <f t="shared" si="443"/>
        <v/>
      </c>
      <c r="FA93" s="17" t="str">
        <f t="shared" si="444"/>
        <v/>
      </c>
      <c r="FB93" s="17" t="str">
        <f t="shared" si="445"/>
        <v/>
      </c>
      <c r="FC93" s="17" t="str">
        <f t="shared" si="446"/>
        <v/>
      </c>
      <c r="FD93" s="17" t="str">
        <f t="shared" si="447"/>
        <v/>
      </c>
      <c r="FE93" s="17" t="str">
        <f t="shared" si="448"/>
        <v/>
      </c>
      <c r="FF93" s="17" t="str">
        <f t="shared" si="449"/>
        <v/>
      </c>
      <c r="FG93" s="17" t="str">
        <f t="shared" si="450"/>
        <v/>
      </c>
      <c r="FH93" s="17" t="str">
        <f t="shared" si="451"/>
        <v/>
      </c>
      <c r="FI93" s="17" t="str">
        <f t="shared" si="452"/>
        <v/>
      </c>
      <c r="FJ93" s="17" t="str">
        <f t="shared" si="453"/>
        <v/>
      </c>
      <c r="FK93" s="501">
        <v>1970</v>
      </c>
    </row>
    <row r="94" spans="1:167">
      <c r="A94" s="3">
        <v>1971</v>
      </c>
      <c r="B94" s="9">
        <f>(Max!B94+Min!B94)/2</f>
        <v>53.5</v>
      </c>
      <c r="C94" s="9">
        <f>(Max!C94+Min!C94)/2</f>
        <v>46</v>
      </c>
      <c r="D94" s="9">
        <f>(Max!D94+Min!D94)/2</f>
        <v>39</v>
      </c>
      <c r="E94" s="9">
        <f>(Max!E94+Min!E94)/2</f>
        <v>34.5</v>
      </c>
      <c r="F94" s="9">
        <f>(Max!F94+Min!F94)/2</f>
        <v>41.5</v>
      </c>
      <c r="G94" s="171">
        <f>(Max!G94+Min!G94)/2</f>
        <v>48</v>
      </c>
      <c r="H94" s="9">
        <f>(Max!H94+Min!H94)/2</f>
        <v>45.5</v>
      </c>
      <c r="I94" s="9">
        <f>(Max!I94+Min!I94)/2</f>
        <v>35</v>
      </c>
      <c r="J94" s="9">
        <f>(Max!J94+Min!J94)/2</f>
        <v>37</v>
      </c>
      <c r="K94" s="9">
        <f>(Max!K94+Min!K94)/2</f>
        <v>41.5</v>
      </c>
      <c r="L94" s="171">
        <f>(Max!L94+Min!L94)/2</f>
        <v>47.5</v>
      </c>
      <c r="M94" s="9">
        <f>(Max!M94+Min!M94)/2</f>
        <v>49</v>
      </c>
      <c r="N94" s="9">
        <f>(Max!N94+Min!N94)/2</f>
        <v>58.5</v>
      </c>
      <c r="O94" s="9">
        <f>(Max!O94+Min!O94)/2</f>
        <v>54.5</v>
      </c>
      <c r="P94" s="9">
        <f>(Max!P94+Min!P94)/2</f>
        <v>61.5</v>
      </c>
      <c r="Q94" s="171">
        <f>(Max!Q94+Min!Q94)/2</f>
        <v>56</v>
      </c>
      <c r="R94" s="9">
        <f>(Max!R94+Min!R94)/2</f>
        <v>41.5</v>
      </c>
      <c r="S94" s="9">
        <f>(Max!S94+Min!S94)/2</f>
        <v>38</v>
      </c>
      <c r="T94" s="9">
        <f>(Max!T94+Min!T94)/2</f>
        <v>48.5</v>
      </c>
      <c r="U94" s="9">
        <f>(Max!U94+Min!U94)/2</f>
        <v>41</v>
      </c>
      <c r="V94" s="171">
        <f>(Max!V94+Min!V94)/2</f>
        <v>43.5</v>
      </c>
      <c r="W94" s="9">
        <f>(Max!W94+Min!W94)/2</f>
        <v>52.5</v>
      </c>
      <c r="X94" s="9">
        <f>(Max!X94+Min!X94)/2</f>
        <v>40.5</v>
      </c>
      <c r="Y94" s="9">
        <f>(Max!Y94+Min!Y94)/2</f>
        <v>37.5</v>
      </c>
      <c r="Z94" s="9">
        <f>(Max!Z94+Min!Z94)/2</f>
        <v>35.5</v>
      </c>
      <c r="AA94" s="171">
        <f>(Max!AA94+Min!AA94)/2</f>
        <v>32.5</v>
      </c>
      <c r="AB94" s="9">
        <f>(Max!AB94+Min!AB94)/2</f>
        <v>37</v>
      </c>
      <c r="AC94" s="9">
        <f>(Max!AC94+Min!AC94)/2</f>
        <v>45.5</v>
      </c>
      <c r="AD94" s="9">
        <f>(Max!AD94+Min!AD94)/2</f>
        <v>48</v>
      </c>
      <c r="AE94" s="9">
        <f>(Max!AE94+Min!AE94)/2</f>
        <v>43</v>
      </c>
      <c r="AF94" s="171">
        <f>(Max!AF94+Min!AF94)/2</f>
        <v>46</v>
      </c>
      <c r="AG94" s="9">
        <f t="shared" si="454"/>
        <v>1379</v>
      </c>
      <c r="AH94" s="68">
        <f>(Max!AG94+Min!AG94)/62</f>
        <v>44.483870967741936</v>
      </c>
      <c r="AI94" s="61">
        <f t="shared" si="455"/>
        <v>61.5</v>
      </c>
      <c r="AJ94" s="165">
        <f t="shared" si="456"/>
        <v>32.5</v>
      </c>
      <c r="AK94" s="501">
        <v>1971</v>
      </c>
      <c r="AL94" s="28" t="str">
        <f t="shared" si="457"/>
        <v/>
      </c>
      <c r="AM94" s="28" t="str">
        <f t="shared" si="458"/>
        <v/>
      </c>
      <c r="AN94" s="28" t="str">
        <f t="shared" si="459"/>
        <v/>
      </c>
      <c r="AO94" s="28" t="str">
        <f t="shared" si="460"/>
        <v/>
      </c>
      <c r="AP94" s="28" t="str">
        <f t="shared" si="461"/>
        <v/>
      </c>
      <c r="AQ94" s="28" t="str">
        <f t="shared" si="462"/>
        <v/>
      </c>
      <c r="AR94" s="28" t="str">
        <f t="shared" si="463"/>
        <v/>
      </c>
      <c r="AS94" s="28" t="str">
        <f t="shared" si="464"/>
        <v/>
      </c>
      <c r="AT94" s="28" t="str">
        <f t="shared" si="465"/>
        <v/>
      </c>
      <c r="AU94" s="28" t="str">
        <f t="shared" si="466"/>
        <v/>
      </c>
      <c r="AV94" s="28" t="str">
        <f t="shared" si="467"/>
        <v/>
      </c>
      <c r="AW94" s="28" t="str">
        <f t="shared" si="468"/>
        <v/>
      </c>
      <c r="AX94" s="28" t="str">
        <f t="shared" si="469"/>
        <v/>
      </c>
      <c r="AY94" s="28" t="str">
        <f t="shared" si="470"/>
        <v/>
      </c>
      <c r="AZ94" s="28" t="str">
        <f t="shared" si="471"/>
        <v/>
      </c>
      <c r="BA94" s="28" t="str">
        <f t="shared" si="472"/>
        <v/>
      </c>
      <c r="BB94" s="28" t="str">
        <f t="shared" si="473"/>
        <v/>
      </c>
      <c r="BC94" s="28" t="str">
        <f t="shared" si="474"/>
        <v/>
      </c>
      <c r="BD94" s="28" t="str">
        <f t="shared" si="475"/>
        <v/>
      </c>
      <c r="BE94" s="28" t="str">
        <f t="shared" si="476"/>
        <v/>
      </c>
      <c r="BF94" s="28" t="str">
        <f t="shared" si="477"/>
        <v/>
      </c>
      <c r="BG94" s="28" t="str">
        <f t="shared" si="478"/>
        <v/>
      </c>
      <c r="BH94" s="28" t="str">
        <f t="shared" si="479"/>
        <v/>
      </c>
      <c r="BI94" s="28" t="str">
        <f t="shared" si="480"/>
        <v/>
      </c>
      <c r="BJ94" s="28" t="str">
        <f t="shared" si="481"/>
        <v/>
      </c>
      <c r="BK94" s="28" t="str">
        <f t="shared" si="482"/>
        <v/>
      </c>
      <c r="BL94" s="28" t="str">
        <f t="shared" si="483"/>
        <v/>
      </c>
      <c r="BM94" s="28" t="str">
        <f t="shared" si="484"/>
        <v/>
      </c>
      <c r="BN94" s="28" t="str">
        <f t="shared" si="485"/>
        <v/>
      </c>
      <c r="BO94" s="28" t="str">
        <f t="shared" si="486"/>
        <v/>
      </c>
      <c r="BP94" s="28" t="str">
        <f t="shared" si="487"/>
        <v/>
      </c>
      <c r="BQ94" s="28">
        <f t="shared" si="488"/>
        <v>0</v>
      </c>
      <c r="BR94" s="502">
        <v>1971</v>
      </c>
      <c r="BS94" s="17" t="str">
        <f t="shared" si="360"/>
        <v/>
      </c>
      <c r="BT94" s="17" t="str">
        <f t="shared" si="361"/>
        <v/>
      </c>
      <c r="BU94" s="17" t="str">
        <f t="shared" si="362"/>
        <v/>
      </c>
      <c r="BV94" s="17" t="str">
        <f t="shared" si="363"/>
        <v/>
      </c>
      <c r="BW94" s="17" t="str">
        <f t="shared" si="364"/>
        <v/>
      </c>
      <c r="BX94" s="17" t="str">
        <f t="shared" si="365"/>
        <v/>
      </c>
      <c r="BY94" s="17" t="str">
        <f t="shared" si="366"/>
        <v/>
      </c>
      <c r="BZ94" s="17" t="str">
        <f t="shared" si="367"/>
        <v/>
      </c>
      <c r="CA94" s="17" t="str">
        <f t="shared" si="368"/>
        <v/>
      </c>
      <c r="CB94" s="17" t="str">
        <f t="shared" si="369"/>
        <v/>
      </c>
      <c r="CC94" s="17" t="str">
        <f t="shared" si="370"/>
        <v/>
      </c>
      <c r="CD94" s="17" t="str">
        <f t="shared" si="371"/>
        <v/>
      </c>
      <c r="CE94" s="17" t="str">
        <f t="shared" si="372"/>
        <v/>
      </c>
      <c r="CF94" s="17" t="str">
        <f t="shared" si="373"/>
        <v/>
      </c>
      <c r="CG94" s="17" t="str">
        <f t="shared" si="374"/>
        <v/>
      </c>
      <c r="CH94" s="17" t="str">
        <f t="shared" si="375"/>
        <v/>
      </c>
      <c r="CI94" s="17" t="str">
        <f t="shared" si="376"/>
        <v/>
      </c>
      <c r="CJ94" s="17" t="str">
        <f t="shared" si="377"/>
        <v/>
      </c>
      <c r="CK94" s="17" t="str">
        <f t="shared" si="378"/>
        <v/>
      </c>
      <c r="CL94" s="17" t="str">
        <f t="shared" si="379"/>
        <v/>
      </c>
      <c r="CM94" s="17" t="str">
        <f t="shared" si="380"/>
        <v/>
      </c>
      <c r="CN94" s="17" t="str">
        <f t="shared" si="381"/>
        <v/>
      </c>
      <c r="CO94" s="17" t="str">
        <f t="shared" si="382"/>
        <v/>
      </c>
      <c r="CP94" s="17" t="str">
        <f t="shared" si="383"/>
        <v/>
      </c>
      <c r="CQ94" s="17" t="str">
        <f t="shared" si="384"/>
        <v/>
      </c>
      <c r="CR94" s="17" t="str">
        <f t="shared" si="385"/>
        <v/>
      </c>
      <c r="CS94" s="17" t="str">
        <f t="shared" si="386"/>
        <v/>
      </c>
      <c r="CT94" s="17" t="str">
        <f t="shared" si="387"/>
        <v/>
      </c>
      <c r="CU94" s="17" t="str">
        <f t="shared" si="388"/>
        <v/>
      </c>
      <c r="CV94" s="17" t="str">
        <f t="shared" si="389"/>
        <v/>
      </c>
      <c r="CW94" s="17" t="str">
        <f t="shared" si="390"/>
        <v/>
      </c>
      <c r="CX94" s="501">
        <v>1971</v>
      </c>
      <c r="CY94" s="28" t="str">
        <f t="shared" si="391"/>
        <v/>
      </c>
      <c r="CZ94" s="28" t="str">
        <f t="shared" si="392"/>
        <v/>
      </c>
      <c r="DA94" s="28" t="str">
        <f t="shared" si="393"/>
        <v/>
      </c>
      <c r="DB94" s="28" t="str">
        <f t="shared" si="394"/>
        <v/>
      </c>
      <c r="DC94" s="28" t="str">
        <f t="shared" si="395"/>
        <v/>
      </c>
      <c r="DD94" s="28" t="str">
        <f t="shared" si="396"/>
        <v/>
      </c>
      <c r="DE94" s="28" t="str">
        <f t="shared" si="397"/>
        <v/>
      </c>
      <c r="DF94" s="28" t="str">
        <f t="shared" si="398"/>
        <v/>
      </c>
      <c r="DG94" s="28" t="str">
        <f t="shared" si="399"/>
        <v/>
      </c>
      <c r="DH94" s="28" t="str">
        <f t="shared" si="400"/>
        <v/>
      </c>
      <c r="DI94" s="28" t="str">
        <f t="shared" si="401"/>
        <v/>
      </c>
      <c r="DJ94" s="28" t="str">
        <f t="shared" si="402"/>
        <v/>
      </c>
      <c r="DK94" s="28" t="str">
        <f t="shared" si="403"/>
        <v/>
      </c>
      <c r="DL94" s="28" t="str">
        <f t="shared" si="404"/>
        <v/>
      </c>
      <c r="DM94" s="28" t="str">
        <f t="shared" si="405"/>
        <v/>
      </c>
      <c r="DN94" s="28" t="str">
        <f t="shared" si="406"/>
        <v/>
      </c>
      <c r="DO94" s="28" t="str">
        <f t="shared" si="407"/>
        <v/>
      </c>
      <c r="DP94" s="28" t="str">
        <f t="shared" si="408"/>
        <v/>
      </c>
      <c r="DQ94" s="28" t="str">
        <f t="shared" si="409"/>
        <v/>
      </c>
      <c r="DR94" s="28" t="str">
        <f t="shared" si="410"/>
        <v/>
      </c>
      <c r="DS94" s="28" t="str">
        <f t="shared" si="411"/>
        <v/>
      </c>
      <c r="DT94" s="28" t="str">
        <f t="shared" si="412"/>
        <v/>
      </c>
      <c r="DU94" s="28" t="str">
        <f t="shared" si="413"/>
        <v/>
      </c>
      <c r="DV94" s="28" t="str">
        <f t="shared" si="414"/>
        <v/>
      </c>
      <c r="DW94" s="28" t="str">
        <f t="shared" si="415"/>
        <v/>
      </c>
      <c r="DX94" s="28" t="str">
        <f t="shared" si="416"/>
        <v/>
      </c>
      <c r="DY94" s="28" t="str">
        <f t="shared" si="417"/>
        <v/>
      </c>
      <c r="DZ94" s="28" t="str">
        <f t="shared" si="418"/>
        <v/>
      </c>
      <c r="EA94" s="28" t="str">
        <f t="shared" si="419"/>
        <v/>
      </c>
      <c r="EB94" s="28" t="str">
        <f t="shared" si="420"/>
        <v/>
      </c>
      <c r="EC94" s="28" t="str">
        <f t="shared" si="421"/>
        <v/>
      </c>
      <c r="ED94" s="28">
        <f t="shared" si="422"/>
        <v>0</v>
      </c>
      <c r="EE94" s="501">
        <v>1971</v>
      </c>
      <c r="EF94" s="17" t="str">
        <f t="shared" si="423"/>
        <v/>
      </c>
      <c r="EG94" s="17" t="str">
        <f t="shared" si="424"/>
        <v/>
      </c>
      <c r="EH94" s="17" t="str">
        <f t="shared" si="425"/>
        <v/>
      </c>
      <c r="EI94" s="17" t="str">
        <f t="shared" si="426"/>
        <v/>
      </c>
      <c r="EJ94" s="17" t="str">
        <f t="shared" si="427"/>
        <v/>
      </c>
      <c r="EK94" s="17" t="str">
        <f t="shared" si="428"/>
        <v/>
      </c>
      <c r="EL94" s="17" t="str">
        <f t="shared" si="429"/>
        <v/>
      </c>
      <c r="EM94" s="17" t="str">
        <f t="shared" si="430"/>
        <v/>
      </c>
      <c r="EN94" s="17" t="str">
        <f t="shared" si="431"/>
        <v/>
      </c>
      <c r="EO94" s="17" t="str">
        <f t="shared" si="432"/>
        <v/>
      </c>
      <c r="EP94" s="17" t="str">
        <f t="shared" si="433"/>
        <v/>
      </c>
      <c r="EQ94" s="17" t="str">
        <f t="shared" si="434"/>
        <v/>
      </c>
      <c r="ER94" s="17" t="str">
        <f t="shared" si="435"/>
        <v/>
      </c>
      <c r="ES94" s="17" t="str">
        <f t="shared" si="436"/>
        <v/>
      </c>
      <c r="ET94" s="17" t="str">
        <f t="shared" si="437"/>
        <v/>
      </c>
      <c r="EU94" s="17" t="str">
        <f t="shared" si="438"/>
        <v/>
      </c>
      <c r="EV94" s="17" t="str">
        <f t="shared" si="439"/>
        <v/>
      </c>
      <c r="EW94" s="17" t="str">
        <f t="shared" si="440"/>
        <v/>
      </c>
      <c r="EX94" s="17" t="str">
        <f t="shared" si="441"/>
        <v/>
      </c>
      <c r="EY94" s="17" t="str">
        <f t="shared" si="442"/>
        <v/>
      </c>
      <c r="EZ94" s="17" t="str">
        <f t="shared" si="443"/>
        <v/>
      </c>
      <c r="FA94" s="17" t="str">
        <f t="shared" si="444"/>
        <v/>
      </c>
      <c r="FB94" s="17" t="str">
        <f t="shared" si="445"/>
        <v/>
      </c>
      <c r="FC94" s="17" t="str">
        <f t="shared" si="446"/>
        <v/>
      </c>
      <c r="FD94" s="17" t="str">
        <f t="shared" si="447"/>
        <v/>
      </c>
      <c r="FE94" s="17">
        <f t="shared" si="448"/>
        <v>1971</v>
      </c>
      <c r="FF94" s="17" t="str">
        <f t="shared" si="449"/>
        <v/>
      </c>
      <c r="FG94" s="17" t="str">
        <f t="shared" si="450"/>
        <v/>
      </c>
      <c r="FH94" s="17" t="str">
        <f t="shared" si="451"/>
        <v/>
      </c>
      <c r="FI94" s="17" t="str">
        <f t="shared" si="452"/>
        <v/>
      </c>
      <c r="FJ94" s="17" t="str">
        <f t="shared" si="453"/>
        <v/>
      </c>
      <c r="FK94" s="501">
        <v>1971</v>
      </c>
    </row>
    <row r="95" spans="1:167">
      <c r="A95" s="3">
        <v>1972</v>
      </c>
      <c r="B95" s="9">
        <f>(Max!B95+Min!B95)/2</f>
        <v>63.5</v>
      </c>
      <c r="C95" s="9">
        <f>(Max!C95+Min!C95)/2</f>
        <v>72</v>
      </c>
      <c r="D95" s="9">
        <f>(Max!D95+Min!D95)/2</f>
        <v>50.5</v>
      </c>
      <c r="E95" s="9">
        <f>(Max!E95+Min!E95)/2</f>
        <v>35.5</v>
      </c>
      <c r="F95" s="9">
        <f>(Max!F95+Min!F95)/2</f>
        <v>43.5</v>
      </c>
      <c r="G95" s="171">
        <f>(Max!G95+Min!G95)/2</f>
        <v>35</v>
      </c>
      <c r="H95" s="9">
        <f>(Max!H95+Min!H95)/2</f>
        <v>52.5</v>
      </c>
      <c r="I95" s="9">
        <f>(Max!I95+Min!I95)/2</f>
        <v>47</v>
      </c>
      <c r="J95" s="9">
        <f>(Max!J95+Min!J95)/2</f>
        <v>36.5</v>
      </c>
      <c r="K95" s="9">
        <f>(Max!K95+Min!K95)/2</f>
        <v>37</v>
      </c>
      <c r="L95" s="171">
        <f>(Max!L95+Min!L95)/2</f>
        <v>36</v>
      </c>
      <c r="M95" s="9">
        <f>(Max!M95+Min!M95)/2</f>
        <v>56</v>
      </c>
      <c r="N95" s="9">
        <f>(Max!N95+Min!N95)/2</f>
        <v>56.5</v>
      </c>
      <c r="O95" s="9">
        <f>(Max!O95+Min!O95)/2</f>
        <v>44</v>
      </c>
      <c r="P95" s="9">
        <f>(Max!P95+Min!P95)/2</f>
        <v>44</v>
      </c>
      <c r="Q95" s="171">
        <f>(Max!Q95+Min!Q95)/2</f>
        <v>61</v>
      </c>
      <c r="R95" s="9">
        <f>(Max!R95+Min!R95)/2</f>
        <v>51.5</v>
      </c>
      <c r="S95" s="9">
        <f>(Max!S95+Min!S95)/2</f>
        <v>49</v>
      </c>
      <c r="T95" s="9">
        <f>(Max!T95+Min!T95)/2</f>
        <v>47</v>
      </c>
      <c r="U95" s="9">
        <f>(Max!U95+Min!U95)/2</f>
        <v>46</v>
      </c>
      <c r="V95" s="171">
        <f>(Max!V95+Min!V95)/2</f>
        <v>56.5</v>
      </c>
      <c r="W95" s="9">
        <f>(Max!W95+Min!W95)/2</f>
        <v>57</v>
      </c>
      <c r="X95" s="9">
        <f>(Max!X95+Min!X95)/2</f>
        <v>43</v>
      </c>
      <c r="Y95" s="9">
        <f>(Max!Y95+Min!Y95)/2</f>
        <v>38.5</v>
      </c>
      <c r="Z95" s="9">
        <f>(Max!Z95+Min!Z95)/2</f>
        <v>33</v>
      </c>
      <c r="AA95" s="171">
        <f>(Max!AA95+Min!AA95)/2</f>
        <v>42</v>
      </c>
      <c r="AB95" s="9">
        <f>(Max!AB95+Min!AB95)/2</f>
        <v>48</v>
      </c>
      <c r="AC95" s="9">
        <f>(Max!AC95+Min!AC95)/2</f>
        <v>45</v>
      </c>
      <c r="AD95" s="9">
        <f>(Max!AD95+Min!AD95)/2</f>
        <v>42</v>
      </c>
      <c r="AE95" s="9">
        <f>(Max!AE95+Min!AE95)/2</f>
        <v>47.5</v>
      </c>
      <c r="AF95" s="171">
        <f>(Max!AF95+Min!AF95)/2</f>
        <v>45.5</v>
      </c>
      <c r="AG95" s="9">
        <f t="shared" si="454"/>
        <v>1462</v>
      </c>
      <c r="AH95" s="68">
        <f>(Max!AG95+Min!AG95)/62</f>
        <v>47.161290322580648</v>
      </c>
      <c r="AI95" s="61">
        <f t="shared" si="455"/>
        <v>72</v>
      </c>
      <c r="AJ95" s="165">
        <f t="shared" si="456"/>
        <v>33</v>
      </c>
      <c r="AK95" s="501">
        <v>1972</v>
      </c>
      <c r="AL95" s="28" t="str">
        <f t="shared" si="457"/>
        <v/>
      </c>
      <c r="AM95" s="28">
        <f t="shared" si="458"/>
        <v>1</v>
      </c>
      <c r="AN95" s="28" t="str">
        <f t="shared" si="459"/>
        <v/>
      </c>
      <c r="AO95" s="28" t="str">
        <f t="shared" si="460"/>
        <v/>
      </c>
      <c r="AP95" s="28" t="str">
        <f t="shared" si="461"/>
        <v/>
      </c>
      <c r="AQ95" s="28" t="str">
        <f t="shared" si="462"/>
        <v/>
      </c>
      <c r="AR95" s="28" t="str">
        <f t="shared" si="463"/>
        <v/>
      </c>
      <c r="AS95" s="28" t="str">
        <f t="shared" si="464"/>
        <v/>
      </c>
      <c r="AT95" s="28" t="str">
        <f t="shared" si="465"/>
        <v/>
      </c>
      <c r="AU95" s="28" t="str">
        <f t="shared" si="466"/>
        <v/>
      </c>
      <c r="AV95" s="28" t="str">
        <f t="shared" si="467"/>
        <v/>
      </c>
      <c r="AW95" s="28" t="str">
        <f t="shared" si="468"/>
        <v/>
      </c>
      <c r="AX95" s="28" t="str">
        <f t="shared" si="469"/>
        <v/>
      </c>
      <c r="AY95" s="28" t="str">
        <f t="shared" si="470"/>
        <v/>
      </c>
      <c r="AZ95" s="28" t="str">
        <f t="shared" si="471"/>
        <v/>
      </c>
      <c r="BA95" s="28" t="str">
        <f t="shared" si="472"/>
        <v/>
      </c>
      <c r="BB95" s="28" t="str">
        <f t="shared" si="473"/>
        <v/>
      </c>
      <c r="BC95" s="28" t="str">
        <f t="shared" si="474"/>
        <v/>
      </c>
      <c r="BD95" s="28" t="str">
        <f t="shared" si="475"/>
        <v/>
      </c>
      <c r="BE95" s="28" t="str">
        <f t="shared" si="476"/>
        <v/>
      </c>
      <c r="BF95" s="28" t="str">
        <f t="shared" si="477"/>
        <v/>
      </c>
      <c r="BG95" s="28" t="str">
        <f t="shared" si="478"/>
        <v/>
      </c>
      <c r="BH95" s="28" t="str">
        <f t="shared" si="479"/>
        <v/>
      </c>
      <c r="BI95" s="28" t="str">
        <f t="shared" si="480"/>
        <v/>
      </c>
      <c r="BJ95" s="28" t="str">
        <f t="shared" si="481"/>
        <v/>
      </c>
      <c r="BK95" s="28" t="str">
        <f t="shared" si="482"/>
        <v/>
      </c>
      <c r="BL95" s="28" t="str">
        <f t="shared" si="483"/>
        <v/>
      </c>
      <c r="BM95" s="28" t="str">
        <f t="shared" si="484"/>
        <v/>
      </c>
      <c r="BN95" s="28" t="str">
        <f t="shared" si="485"/>
        <v/>
      </c>
      <c r="BO95" s="28" t="str">
        <f t="shared" si="486"/>
        <v/>
      </c>
      <c r="BP95" s="28" t="str">
        <f t="shared" si="487"/>
        <v/>
      </c>
      <c r="BQ95" s="28">
        <f t="shared" si="488"/>
        <v>1</v>
      </c>
      <c r="BR95" s="502">
        <v>1972</v>
      </c>
      <c r="BS95" s="17" t="str">
        <f t="shared" si="360"/>
        <v/>
      </c>
      <c r="BT95" s="17">
        <f t="shared" si="361"/>
        <v>1972</v>
      </c>
      <c r="BU95" s="17" t="str">
        <f t="shared" si="362"/>
        <v/>
      </c>
      <c r="BV95" s="17" t="str">
        <f t="shared" si="363"/>
        <v/>
      </c>
      <c r="BW95" s="17" t="str">
        <f t="shared" si="364"/>
        <v/>
      </c>
      <c r="BX95" s="17" t="str">
        <f t="shared" si="365"/>
        <v/>
      </c>
      <c r="BY95" s="17" t="str">
        <f t="shared" si="366"/>
        <v/>
      </c>
      <c r="BZ95" s="17" t="str">
        <f t="shared" si="367"/>
        <v/>
      </c>
      <c r="CA95" s="17" t="str">
        <f t="shared" si="368"/>
        <v/>
      </c>
      <c r="CB95" s="17" t="str">
        <f t="shared" si="369"/>
        <v/>
      </c>
      <c r="CC95" s="17" t="str">
        <f t="shared" si="370"/>
        <v/>
      </c>
      <c r="CD95" s="17" t="str">
        <f t="shared" si="371"/>
        <v/>
      </c>
      <c r="CE95" s="17" t="str">
        <f t="shared" si="372"/>
        <v/>
      </c>
      <c r="CF95" s="17" t="str">
        <f t="shared" si="373"/>
        <v/>
      </c>
      <c r="CG95" s="17" t="str">
        <f t="shared" si="374"/>
        <v/>
      </c>
      <c r="CH95" s="17" t="str">
        <f t="shared" si="375"/>
        <v/>
      </c>
      <c r="CI95" s="17" t="str">
        <f t="shared" si="376"/>
        <v/>
      </c>
      <c r="CJ95" s="17" t="str">
        <f t="shared" si="377"/>
        <v/>
      </c>
      <c r="CK95" s="17" t="str">
        <f t="shared" si="378"/>
        <v/>
      </c>
      <c r="CL95" s="17" t="str">
        <f t="shared" si="379"/>
        <v/>
      </c>
      <c r="CM95" s="17" t="str">
        <f t="shared" si="380"/>
        <v/>
      </c>
      <c r="CN95" s="17" t="str">
        <f t="shared" si="381"/>
        <v/>
      </c>
      <c r="CO95" s="17" t="str">
        <f t="shared" si="382"/>
        <v/>
      </c>
      <c r="CP95" s="17" t="str">
        <f t="shared" si="383"/>
        <v/>
      </c>
      <c r="CQ95" s="17" t="str">
        <f t="shared" si="384"/>
        <v/>
      </c>
      <c r="CR95" s="17" t="str">
        <f t="shared" si="385"/>
        <v/>
      </c>
      <c r="CS95" s="17" t="str">
        <f t="shared" si="386"/>
        <v/>
      </c>
      <c r="CT95" s="17" t="str">
        <f t="shared" si="387"/>
        <v/>
      </c>
      <c r="CU95" s="17" t="str">
        <f t="shared" si="388"/>
        <v/>
      </c>
      <c r="CV95" s="17" t="str">
        <f t="shared" si="389"/>
        <v/>
      </c>
      <c r="CW95" s="17" t="str">
        <f t="shared" si="390"/>
        <v/>
      </c>
      <c r="CX95" s="501">
        <v>1972</v>
      </c>
      <c r="CY95" s="28" t="str">
        <f t="shared" si="391"/>
        <v/>
      </c>
      <c r="CZ95" s="28" t="str">
        <f t="shared" si="392"/>
        <v/>
      </c>
      <c r="DA95" s="28" t="str">
        <f t="shared" si="393"/>
        <v/>
      </c>
      <c r="DB95" s="28" t="str">
        <f t="shared" si="394"/>
        <v/>
      </c>
      <c r="DC95" s="28" t="str">
        <f t="shared" si="395"/>
        <v/>
      </c>
      <c r="DD95" s="28" t="str">
        <f t="shared" si="396"/>
        <v/>
      </c>
      <c r="DE95" s="28" t="str">
        <f t="shared" si="397"/>
        <v/>
      </c>
      <c r="DF95" s="28" t="str">
        <f t="shared" si="398"/>
        <v/>
      </c>
      <c r="DG95" s="28" t="str">
        <f t="shared" si="399"/>
        <v/>
      </c>
      <c r="DH95" s="28" t="str">
        <f t="shared" si="400"/>
        <v/>
      </c>
      <c r="DI95" s="28" t="str">
        <f t="shared" si="401"/>
        <v/>
      </c>
      <c r="DJ95" s="28" t="str">
        <f t="shared" si="402"/>
        <v/>
      </c>
      <c r="DK95" s="28" t="str">
        <f t="shared" si="403"/>
        <v/>
      </c>
      <c r="DL95" s="28" t="str">
        <f t="shared" si="404"/>
        <v/>
      </c>
      <c r="DM95" s="28" t="str">
        <f t="shared" si="405"/>
        <v/>
      </c>
      <c r="DN95" s="28" t="str">
        <f t="shared" si="406"/>
        <v/>
      </c>
      <c r="DO95" s="28" t="str">
        <f t="shared" si="407"/>
        <v/>
      </c>
      <c r="DP95" s="28" t="str">
        <f t="shared" si="408"/>
        <v/>
      </c>
      <c r="DQ95" s="28" t="str">
        <f t="shared" si="409"/>
        <v/>
      </c>
      <c r="DR95" s="28" t="str">
        <f t="shared" si="410"/>
        <v/>
      </c>
      <c r="DS95" s="28" t="str">
        <f t="shared" si="411"/>
        <v/>
      </c>
      <c r="DT95" s="28" t="str">
        <f t="shared" si="412"/>
        <v/>
      </c>
      <c r="DU95" s="28" t="str">
        <f t="shared" si="413"/>
        <v/>
      </c>
      <c r="DV95" s="28" t="str">
        <f t="shared" si="414"/>
        <v/>
      </c>
      <c r="DW95" s="28" t="str">
        <f t="shared" si="415"/>
        <v/>
      </c>
      <c r="DX95" s="28" t="str">
        <f t="shared" si="416"/>
        <v/>
      </c>
      <c r="DY95" s="28" t="str">
        <f t="shared" si="417"/>
        <v/>
      </c>
      <c r="DZ95" s="28" t="str">
        <f t="shared" si="418"/>
        <v/>
      </c>
      <c r="EA95" s="28" t="str">
        <f t="shared" si="419"/>
        <v/>
      </c>
      <c r="EB95" s="28" t="str">
        <f t="shared" si="420"/>
        <v/>
      </c>
      <c r="EC95" s="28" t="str">
        <f t="shared" si="421"/>
        <v/>
      </c>
      <c r="ED95" s="28">
        <f t="shared" si="422"/>
        <v>0</v>
      </c>
      <c r="EE95" s="501">
        <v>1972</v>
      </c>
      <c r="EF95" s="17" t="str">
        <f t="shared" si="423"/>
        <v/>
      </c>
      <c r="EG95" s="17" t="str">
        <f t="shared" si="424"/>
        <v/>
      </c>
      <c r="EH95" s="17" t="str">
        <f t="shared" si="425"/>
        <v/>
      </c>
      <c r="EI95" s="17" t="str">
        <f t="shared" si="426"/>
        <v/>
      </c>
      <c r="EJ95" s="17" t="str">
        <f t="shared" si="427"/>
        <v/>
      </c>
      <c r="EK95" s="17" t="str">
        <f t="shared" si="428"/>
        <v/>
      </c>
      <c r="EL95" s="17" t="str">
        <f t="shared" si="429"/>
        <v/>
      </c>
      <c r="EM95" s="17" t="str">
        <f t="shared" si="430"/>
        <v/>
      </c>
      <c r="EN95" s="17" t="str">
        <f t="shared" si="431"/>
        <v/>
      </c>
      <c r="EO95" s="17" t="str">
        <f t="shared" si="432"/>
        <v/>
      </c>
      <c r="EP95" s="17" t="str">
        <f t="shared" si="433"/>
        <v/>
      </c>
      <c r="EQ95" s="17" t="str">
        <f t="shared" si="434"/>
        <v/>
      </c>
      <c r="ER95" s="17" t="str">
        <f t="shared" si="435"/>
        <v/>
      </c>
      <c r="ES95" s="17" t="str">
        <f t="shared" si="436"/>
        <v/>
      </c>
      <c r="ET95" s="17" t="str">
        <f t="shared" si="437"/>
        <v/>
      </c>
      <c r="EU95" s="17" t="str">
        <f t="shared" si="438"/>
        <v/>
      </c>
      <c r="EV95" s="17" t="str">
        <f t="shared" si="439"/>
        <v/>
      </c>
      <c r="EW95" s="17" t="str">
        <f t="shared" si="440"/>
        <v/>
      </c>
      <c r="EX95" s="17" t="str">
        <f t="shared" si="441"/>
        <v/>
      </c>
      <c r="EY95" s="17" t="str">
        <f t="shared" si="442"/>
        <v/>
      </c>
      <c r="EZ95" s="17" t="str">
        <f t="shared" si="443"/>
        <v/>
      </c>
      <c r="FA95" s="17" t="str">
        <f t="shared" si="444"/>
        <v/>
      </c>
      <c r="FB95" s="17" t="str">
        <f t="shared" si="445"/>
        <v/>
      </c>
      <c r="FC95" s="17" t="str">
        <f t="shared" si="446"/>
        <v/>
      </c>
      <c r="FD95" s="17" t="str">
        <f t="shared" si="447"/>
        <v/>
      </c>
      <c r="FE95" s="17" t="str">
        <f t="shared" si="448"/>
        <v/>
      </c>
      <c r="FF95" s="17" t="str">
        <f t="shared" si="449"/>
        <v/>
      </c>
      <c r="FG95" s="17" t="str">
        <f t="shared" si="450"/>
        <v/>
      </c>
      <c r="FH95" s="17" t="str">
        <f t="shared" si="451"/>
        <v/>
      </c>
      <c r="FI95" s="17" t="str">
        <f t="shared" si="452"/>
        <v/>
      </c>
      <c r="FJ95" s="17" t="str">
        <f t="shared" si="453"/>
        <v/>
      </c>
      <c r="FK95" s="501">
        <v>1972</v>
      </c>
    </row>
    <row r="96" spans="1:167">
      <c r="A96" s="3">
        <v>1973</v>
      </c>
      <c r="B96" s="9">
        <f>(Max!B96+Min!B96)/2</f>
        <v>41</v>
      </c>
      <c r="C96" s="9">
        <f>(Max!C96+Min!C96)/2</f>
        <v>51</v>
      </c>
      <c r="D96" s="9">
        <f>(Max!D96+Min!D96)/2</f>
        <v>55</v>
      </c>
      <c r="E96" s="9">
        <f>(Max!E96+Min!E96)/2</f>
        <v>58.5</v>
      </c>
      <c r="F96" s="9">
        <f>(Max!F96+Min!F96)/2</f>
        <v>52.5</v>
      </c>
      <c r="G96" s="171">
        <f>(Max!G96+Min!G96)/2</f>
        <v>47.5</v>
      </c>
      <c r="H96" s="9">
        <f>(Max!H96+Min!H96)/2</f>
        <v>47.5</v>
      </c>
      <c r="I96" s="9">
        <f>(Max!I96+Min!I96)/2</f>
        <v>55</v>
      </c>
      <c r="J96" s="9">
        <f>(Max!J96+Min!J96)/2</f>
        <v>58</v>
      </c>
      <c r="K96" s="9">
        <f>(Max!K96+Min!K96)/2</f>
        <v>50</v>
      </c>
      <c r="L96" s="171">
        <f>(Max!L96+Min!L96)/2</f>
        <v>53.5</v>
      </c>
      <c r="M96" s="9">
        <f>(Max!M96+Min!M96)/2</f>
        <v>67</v>
      </c>
      <c r="N96" s="9">
        <f>(Max!N96+Min!N96)/2</f>
        <v>55</v>
      </c>
      <c r="O96" s="9">
        <f>(Max!O96+Min!O96)/2</f>
        <v>68</v>
      </c>
      <c r="P96" s="9">
        <f>(Max!P96+Min!P96)/2</f>
        <v>69.5</v>
      </c>
      <c r="Q96" s="171">
        <f>(Max!Q96+Min!Q96)/2</f>
        <v>68</v>
      </c>
      <c r="R96" s="9">
        <f>(Max!R96+Min!R96)/2</f>
        <v>57</v>
      </c>
      <c r="S96" s="9">
        <f>(Max!S96+Min!S96)/2</f>
        <v>45</v>
      </c>
      <c r="T96" s="9">
        <f>(Max!T96+Min!T96)/2</f>
        <v>45.5</v>
      </c>
      <c r="U96" s="9">
        <f>(Max!U96+Min!U96)/2</f>
        <v>41.5</v>
      </c>
      <c r="V96" s="171">
        <f>(Max!V96+Min!V96)/2</f>
        <v>38</v>
      </c>
      <c r="W96" s="9">
        <f>(Max!W96+Min!W96)/2</f>
        <v>39</v>
      </c>
      <c r="X96" s="9">
        <f>(Max!X96+Min!X96)/2</f>
        <v>46</v>
      </c>
      <c r="Y96" s="9">
        <f>(Max!Y96+Min!Y96)/2</f>
        <v>47</v>
      </c>
      <c r="Z96" s="9">
        <f>(Max!Z96+Min!Z96)/2</f>
        <v>49.5</v>
      </c>
      <c r="AA96" s="171">
        <f>(Max!AA96+Min!AA96)/2</f>
        <v>60.5</v>
      </c>
      <c r="AB96" s="9">
        <f>(Max!AB96+Min!AB96)/2</f>
        <v>51</v>
      </c>
      <c r="AC96" s="9">
        <f>(Max!AC96+Min!AC96)/2</f>
        <v>46</v>
      </c>
      <c r="AD96" s="9">
        <f>(Max!AD96+Min!AD96)/2</f>
        <v>47</v>
      </c>
      <c r="AE96" s="9">
        <f>(Max!AE96+Min!AE96)/2</f>
        <v>60</v>
      </c>
      <c r="AF96" s="171">
        <f>(Max!AF96+Min!AF96)/2</f>
        <v>59</v>
      </c>
      <c r="AG96" s="9">
        <f t="shared" si="454"/>
        <v>1629</v>
      </c>
      <c r="AH96" s="68">
        <f>(Max!AG96+Min!AG96)/62</f>
        <v>52.548387096774192</v>
      </c>
      <c r="AI96" s="61">
        <f t="shared" si="455"/>
        <v>69.5</v>
      </c>
      <c r="AJ96" s="165">
        <f t="shared" si="456"/>
        <v>38</v>
      </c>
      <c r="AK96" s="501">
        <v>1973</v>
      </c>
      <c r="AL96" s="28" t="str">
        <f t="shared" si="457"/>
        <v/>
      </c>
      <c r="AM96" s="28" t="str">
        <f t="shared" si="458"/>
        <v/>
      </c>
      <c r="AN96" s="28" t="str">
        <f t="shared" si="459"/>
        <v/>
      </c>
      <c r="AO96" s="28" t="str">
        <f t="shared" si="460"/>
        <v/>
      </c>
      <c r="AP96" s="28" t="str">
        <f t="shared" si="461"/>
        <v/>
      </c>
      <c r="AQ96" s="28" t="str">
        <f t="shared" si="462"/>
        <v/>
      </c>
      <c r="AR96" s="28" t="str">
        <f t="shared" si="463"/>
        <v/>
      </c>
      <c r="AS96" s="28" t="str">
        <f t="shared" si="464"/>
        <v/>
      </c>
      <c r="AT96" s="28" t="str">
        <f t="shared" si="465"/>
        <v/>
      </c>
      <c r="AU96" s="28" t="str">
        <f t="shared" si="466"/>
        <v/>
      </c>
      <c r="AV96" s="28" t="str">
        <f t="shared" si="467"/>
        <v/>
      </c>
      <c r="AW96" s="28" t="str">
        <f t="shared" si="468"/>
        <v/>
      </c>
      <c r="AX96" s="28" t="str">
        <f t="shared" si="469"/>
        <v/>
      </c>
      <c r="AY96" s="28" t="str">
        <f t="shared" si="470"/>
        <v/>
      </c>
      <c r="AZ96" s="28" t="str">
        <f t="shared" si="471"/>
        <v/>
      </c>
      <c r="BA96" s="28" t="str">
        <f t="shared" si="472"/>
        <v/>
      </c>
      <c r="BB96" s="28" t="str">
        <f t="shared" si="473"/>
        <v/>
      </c>
      <c r="BC96" s="28" t="str">
        <f t="shared" si="474"/>
        <v/>
      </c>
      <c r="BD96" s="28" t="str">
        <f t="shared" si="475"/>
        <v/>
      </c>
      <c r="BE96" s="28" t="str">
        <f t="shared" si="476"/>
        <v/>
      </c>
      <c r="BF96" s="28" t="str">
        <f t="shared" si="477"/>
        <v/>
      </c>
      <c r="BG96" s="28" t="str">
        <f t="shared" si="478"/>
        <v/>
      </c>
      <c r="BH96" s="28" t="str">
        <f t="shared" si="479"/>
        <v/>
      </c>
      <c r="BI96" s="28" t="str">
        <f t="shared" si="480"/>
        <v/>
      </c>
      <c r="BJ96" s="28" t="str">
        <f t="shared" si="481"/>
        <v/>
      </c>
      <c r="BK96" s="28" t="str">
        <f t="shared" si="482"/>
        <v/>
      </c>
      <c r="BL96" s="28" t="str">
        <f t="shared" si="483"/>
        <v/>
      </c>
      <c r="BM96" s="28" t="str">
        <f t="shared" si="484"/>
        <v/>
      </c>
      <c r="BN96" s="28" t="str">
        <f t="shared" si="485"/>
        <v/>
      </c>
      <c r="BO96" s="28" t="str">
        <f t="shared" si="486"/>
        <v/>
      </c>
      <c r="BP96" s="28" t="str">
        <f t="shared" si="487"/>
        <v/>
      </c>
      <c r="BQ96" s="28">
        <f t="shared" si="488"/>
        <v>0</v>
      </c>
      <c r="BR96" s="502">
        <v>1973</v>
      </c>
      <c r="BS96" s="17" t="str">
        <f t="shared" si="360"/>
        <v/>
      </c>
      <c r="BT96" s="17" t="str">
        <f t="shared" si="361"/>
        <v/>
      </c>
      <c r="BU96" s="17" t="str">
        <f t="shared" si="362"/>
        <v/>
      </c>
      <c r="BV96" s="17" t="str">
        <f t="shared" si="363"/>
        <v/>
      </c>
      <c r="BW96" s="17" t="str">
        <f t="shared" si="364"/>
        <v/>
      </c>
      <c r="BX96" s="17" t="str">
        <f t="shared" si="365"/>
        <v/>
      </c>
      <c r="BY96" s="17" t="str">
        <f t="shared" si="366"/>
        <v/>
      </c>
      <c r="BZ96" s="17" t="str">
        <f t="shared" si="367"/>
        <v/>
      </c>
      <c r="CA96" s="17" t="str">
        <f t="shared" si="368"/>
        <v/>
      </c>
      <c r="CB96" s="17" t="str">
        <f t="shared" si="369"/>
        <v/>
      </c>
      <c r="CC96" s="17" t="str">
        <f t="shared" si="370"/>
        <v/>
      </c>
      <c r="CD96" s="17" t="str">
        <f t="shared" si="371"/>
        <v/>
      </c>
      <c r="CE96" s="17" t="str">
        <f t="shared" si="372"/>
        <v/>
      </c>
      <c r="CF96" s="17" t="str">
        <f t="shared" si="373"/>
        <v/>
      </c>
      <c r="CG96" s="17" t="str">
        <f t="shared" si="374"/>
        <v/>
      </c>
      <c r="CH96" s="17" t="str">
        <f t="shared" si="375"/>
        <v/>
      </c>
      <c r="CI96" s="17" t="str">
        <f t="shared" si="376"/>
        <v/>
      </c>
      <c r="CJ96" s="17" t="str">
        <f t="shared" si="377"/>
        <v/>
      </c>
      <c r="CK96" s="17" t="str">
        <f t="shared" si="378"/>
        <v/>
      </c>
      <c r="CL96" s="17" t="str">
        <f t="shared" si="379"/>
        <v/>
      </c>
      <c r="CM96" s="17" t="str">
        <f t="shared" si="380"/>
        <v/>
      </c>
      <c r="CN96" s="17" t="str">
        <f t="shared" si="381"/>
        <v/>
      </c>
      <c r="CO96" s="17" t="str">
        <f t="shared" si="382"/>
        <v/>
      </c>
      <c r="CP96" s="17" t="str">
        <f t="shared" si="383"/>
        <v/>
      </c>
      <c r="CQ96" s="17" t="str">
        <f t="shared" si="384"/>
        <v/>
      </c>
      <c r="CR96" s="17" t="str">
        <f t="shared" si="385"/>
        <v/>
      </c>
      <c r="CS96" s="17" t="str">
        <f t="shared" si="386"/>
        <v/>
      </c>
      <c r="CT96" s="17" t="str">
        <f t="shared" si="387"/>
        <v/>
      </c>
      <c r="CU96" s="17" t="str">
        <f t="shared" si="388"/>
        <v/>
      </c>
      <c r="CV96" s="17" t="str">
        <f t="shared" si="389"/>
        <v/>
      </c>
      <c r="CW96" s="17" t="str">
        <f t="shared" si="390"/>
        <v/>
      </c>
      <c r="CX96" s="501">
        <v>1973</v>
      </c>
      <c r="CY96" s="28" t="str">
        <f t="shared" si="391"/>
        <v/>
      </c>
      <c r="CZ96" s="28" t="str">
        <f t="shared" si="392"/>
        <v/>
      </c>
      <c r="DA96" s="28" t="str">
        <f t="shared" si="393"/>
        <v/>
      </c>
      <c r="DB96" s="28" t="str">
        <f t="shared" si="394"/>
        <v/>
      </c>
      <c r="DC96" s="28" t="str">
        <f t="shared" si="395"/>
        <v/>
      </c>
      <c r="DD96" s="28" t="str">
        <f t="shared" si="396"/>
        <v/>
      </c>
      <c r="DE96" s="28" t="str">
        <f t="shared" si="397"/>
        <v/>
      </c>
      <c r="DF96" s="28" t="str">
        <f t="shared" si="398"/>
        <v/>
      </c>
      <c r="DG96" s="28" t="str">
        <f t="shared" si="399"/>
        <v/>
      </c>
      <c r="DH96" s="28" t="str">
        <f t="shared" si="400"/>
        <v/>
      </c>
      <c r="DI96" s="28" t="str">
        <f t="shared" si="401"/>
        <v/>
      </c>
      <c r="DJ96" s="28" t="str">
        <f t="shared" si="402"/>
        <v/>
      </c>
      <c r="DK96" s="28" t="str">
        <f t="shared" si="403"/>
        <v/>
      </c>
      <c r="DL96" s="28" t="str">
        <f t="shared" si="404"/>
        <v/>
      </c>
      <c r="DM96" s="28" t="str">
        <f t="shared" si="405"/>
        <v/>
      </c>
      <c r="DN96" s="28" t="str">
        <f t="shared" si="406"/>
        <v/>
      </c>
      <c r="DO96" s="28" t="str">
        <f t="shared" si="407"/>
        <v/>
      </c>
      <c r="DP96" s="28" t="str">
        <f t="shared" si="408"/>
        <v/>
      </c>
      <c r="DQ96" s="28" t="str">
        <f t="shared" si="409"/>
        <v/>
      </c>
      <c r="DR96" s="28" t="str">
        <f t="shared" si="410"/>
        <v/>
      </c>
      <c r="DS96" s="28" t="str">
        <f t="shared" si="411"/>
        <v/>
      </c>
      <c r="DT96" s="28" t="str">
        <f t="shared" si="412"/>
        <v/>
      </c>
      <c r="DU96" s="28" t="str">
        <f t="shared" si="413"/>
        <v/>
      </c>
      <c r="DV96" s="28" t="str">
        <f t="shared" si="414"/>
        <v/>
      </c>
      <c r="DW96" s="28" t="str">
        <f t="shared" si="415"/>
        <v/>
      </c>
      <c r="DX96" s="28" t="str">
        <f t="shared" si="416"/>
        <v/>
      </c>
      <c r="DY96" s="28" t="str">
        <f t="shared" si="417"/>
        <v/>
      </c>
      <c r="DZ96" s="28" t="str">
        <f t="shared" si="418"/>
        <v/>
      </c>
      <c r="EA96" s="28" t="str">
        <f t="shared" si="419"/>
        <v/>
      </c>
      <c r="EB96" s="28" t="str">
        <f t="shared" si="420"/>
        <v/>
      </c>
      <c r="EC96" s="28" t="str">
        <f t="shared" si="421"/>
        <v/>
      </c>
      <c r="ED96" s="28">
        <f t="shared" si="422"/>
        <v>0</v>
      </c>
      <c r="EE96" s="501">
        <v>1973</v>
      </c>
      <c r="EF96" s="17" t="str">
        <f t="shared" si="423"/>
        <v/>
      </c>
      <c r="EG96" s="17" t="str">
        <f t="shared" si="424"/>
        <v/>
      </c>
      <c r="EH96" s="17" t="str">
        <f t="shared" si="425"/>
        <v/>
      </c>
      <c r="EI96" s="17" t="str">
        <f t="shared" si="426"/>
        <v/>
      </c>
      <c r="EJ96" s="17" t="str">
        <f t="shared" si="427"/>
        <v/>
      </c>
      <c r="EK96" s="17" t="str">
        <f t="shared" si="428"/>
        <v/>
      </c>
      <c r="EL96" s="17" t="str">
        <f t="shared" si="429"/>
        <v/>
      </c>
      <c r="EM96" s="17" t="str">
        <f t="shared" si="430"/>
        <v/>
      </c>
      <c r="EN96" s="17" t="str">
        <f t="shared" si="431"/>
        <v/>
      </c>
      <c r="EO96" s="17" t="str">
        <f t="shared" si="432"/>
        <v/>
      </c>
      <c r="EP96" s="17" t="str">
        <f t="shared" si="433"/>
        <v/>
      </c>
      <c r="EQ96" s="17" t="str">
        <f t="shared" si="434"/>
        <v/>
      </c>
      <c r="ER96" s="17" t="str">
        <f t="shared" si="435"/>
        <v/>
      </c>
      <c r="ES96" s="17" t="str">
        <f t="shared" si="436"/>
        <v/>
      </c>
      <c r="ET96" s="17" t="str">
        <f t="shared" si="437"/>
        <v/>
      </c>
      <c r="EU96" s="17" t="str">
        <f t="shared" si="438"/>
        <v/>
      </c>
      <c r="EV96" s="17" t="str">
        <f t="shared" si="439"/>
        <v/>
      </c>
      <c r="EW96" s="17" t="str">
        <f t="shared" si="440"/>
        <v/>
      </c>
      <c r="EX96" s="17" t="str">
        <f t="shared" si="441"/>
        <v/>
      </c>
      <c r="EY96" s="17" t="str">
        <f t="shared" si="442"/>
        <v/>
      </c>
      <c r="EZ96" s="17" t="str">
        <f t="shared" si="443"/>
        <v/>
      </c>
      <c r="FA96" s="17" t="str">
        <f t="shared" si="444"/>
        <v/>
      </c>
      <c r="FB96" s="17" t="str">
        <f t="shared" si="445"/>
        <v/>
      </c>
      <c r="FC96" s="17" t="str">
        <f t="shared" si="446"/>
        <v/>
      </c>
      <c r="FD96" s="17" t="str">
        <f t="shared" si="447"/>
        <v/>
      </c>
      <c r="FE96" s="17" t="str">
        <f t="shared" si="448"/>
        <v/>
      </c>
      <c r="FF96" s="17" t="str">
        <f t="shared" si="449"/>
        <v/>
      </c>
      <c r="FG96" s="17" t="str">
        <f t="shared" si="450"/>
        <v/>
      </c>
      <c r="FH96" s="17" t="str">
        <f t="shared" si="451"/>
        <v/>
      </c>
      <c r="FI96" s="17" t="str">
        <f t="shared" si="452"/>
        <v/>
      </c>
      <c r="FJ96" s="17" t="str">
        <f t="shared" si="453"/>
        <v/>
      </c>
      <c r="FK96" s="501">
        <v>1973</v>
      </c>
    </row>
    <row r="97" spans="1:167">
      <c r="A97" s="3">
        <v>1974</v>
      </c>
      <c r="B97" s="9">
        <f>(Max!B97+Min!B97)/2</f>
        <v>54</v>
      </c>
      <c r="C97" s="9">
        <f>(Max!C97+Min!C97)/2</f>
        <v>55.5</v>
      </c>
      <c r="D97" s="9">
        <f>(Max!D97+Min!D97)/2</f>
        <v>61.5</v>
      </c>
      <c r="E97" s="9">
        <f>(Max!E97+Min!E97)/2</f>
        <v>70.5</v>
      </c>
      <c r="F97" s="9">
        <f>(Max!F97+Min!F97)/2</f>
        <v>67</v>
      </c>
      <c r="G97" s="171">
        <f>(Max!G97+Min!G97)/2</f>
        <v>55.5</v>
      </c>
      <c r="H97" s="9">
        <f>(Max!H97+Min!H97)/2</f>
        <v>64</v>
      </c>
      <c r="I97" s="9">
        <f>(Max!I97+Min!I97)/2</f>
        <v>67</v>
      </c>
      <c r="J97" s="9">
        <f>(Max!J97+Min!J97)/2</f>
        <v>51</v>
      </c>
      <c r="K97" s="9">
        <f>(Max!K97+Min!K97)/2</f>
        <v>56.5</v>
      </c>
      <c r="L97" s="171">
        <f>(Max!L97+Min!L97)/2</f>
        <v>40.5</v>
      </c>
      <c r="M97" s="9">
        <f>(Max!M97+Min!M97)/2</f>
        <v>38</v>
      </c>
      <c r="N97" s="9">
        <f>(Max!N97+Min!N97)/2</f>
        <v>35.5</v>
      </c>
      <c r="O97" s="9">
        <f>(Max!O97+Min!O97)/2</f>
        <v>41</v>
      </c>
      <c r="P97" s="9">
        <f>(Max!P97+Min!P97)/2</f>
        <v>44.5</v>
      </c>
      <c r="Q97" s="171">
        <f>(Max!Q97+Min!Q97)/2</f>
        <v>49.5</v>
      </c>
      <c r="R97" s="9">
        <f>(Max!R97+Min!R97)/2</f>
        <v>45.5</v>
      </c>
      <c r="S97" s="9">
        <f>(Max!S97+Min!S97)/2</f>
        <v>46</v>
      </c>
      <c r="T97" s="9">
        <f>(Max!T97+Min!T97)/2</f>
        <v>57</v>
      </c>
      <c r="U97" s="9">
        <f>(Max!U97+Min!U97)/2</f>
        <v>49</v>
      </c>
      <c r="V97" s="171">
        <f>(Max!V97+Min!V97)/2</f>
        <v>52.5</v>
      </c>
      <c r="W97" s="9">
        <f>(Max!W97+Min!W97)/2</f>
        <v>41.5</v>
      </c>
      <c r="X97" s="9">
        <f>(Max!X97+Min!X97)/2</f>
        <v>47</v>
      </c>
      <c r="Y97" s="9">
        <f>(Max!Y97+Min!Y97)/2</f>
        <v>51.5</v>
      </c>
      <c r="Z97" s="9">
        <f>(Max!Z97+Min!Z97)/2</f>
        <v>32.5</v>
      </c>
      <c r="AA97" s="171">
        <f>(Max!AA97+Min!AA97)/2</f>
        <v>42</v>
      </c>
      <c r="AB97" s="9">
        <f>(Max!AB97+Min!AB97)/2</f>
        <v>50</v>
      </c>
      <c r="AC97" s="9">
        <f>(Max!AC97+Min!AC97)/2</f>
        <v>56.5</v>
      </c>
      <c r="AD97" s="9">
        <f>(Max!AD97+Min!AD97)/2</f>
        <v>44.5</v>
      </c>
      <c r="AE97" s="9">
        <f>(Max!AE97+Min!AE97)/2</f>
        <v>43</v>
      </c>
      <c r="AF97" s="171">
        <f>(Max!AF97+Min!AF97)/2</f>
        <v>51.5</v>
      </c>
      <c r="AG97" s="9">
        <f t="shared" si="454"/>
        <v>1561.5</v>
      </c>
      <c r="AH97" s="68">
        <f>(Max!AG97+Min!AG97)/62</f>
        <v>50.37096774193548</v>
      </c>
      <c r="AI97" s="61">
        <f t="shared" si="455"/>
        <v>70.5</v>
      </c>
      <c r="AJ97" s="165">
        <f t="shared" si="456"/>
        <v>32.5</v>
      </c>
      <c r="AK97" s="501">
        <v>1974</v>
      </c>
      <c r="AL97" s="28" t="str">
        <f t="shared" si="457"/>
        <v/>
      </c>
      <c r="AM97" s="28" t="str">
        <f t="shared" si="458"/>
        <v/>
      </c>
      <c r="AN97" s="28" t="str">
        <f t="shared" si="459"/>
        <v/>
      </c>
      <c r="AO97" s="28">
        <f t="shared" si="460"/>
        <v>1</v>
      </c>
      <c r="AP97" s="28" t="str">
        <f t="shared" si="461"/>
        <v/>
      </c>
      <c r="AQ97" s="28" t="str">
        <f t="shared" si="462"/>
        <v/>
      </c>
      <c r="AR97" s="28" t="str">
        <f t="shared" si="463"/>
        <v/>
      </c>
      <c r="AS97" s="28" t="str">
        <f t="shared" si="464"/>
        <v/>
      </c>
      <c r="AT97" s="28" t="str">
        <f t="shared" si="465"/>
        <v/>
      </c>
      <c r="AU97" s="28" t="str">
        <f t="shared" si="466"/>
        <v/>
      </c>
      <c r="AV97" s="28" t="str">
        <f t="shared" si="467"/>
        <v/>
      </c>
      <c r="AW97" s="28" t="str">
        <f t="shared" si="468"/>
        <v/>
      </c>
      <c r="AX97" s="28" t="str">
        <f t="shared" si="469"/>
        <v/>
      </c>
      <c r="AY97" s="28" t="str">
        <f t="shared" si="470"/>
        <v/>
      </c>
      <c r="AZ97" s="28" t="str">
        <f t="shared" si="471"/>
        <v/>
      </c>
      <c r="BA97" s="28" t="str">
        <f t="shared" si="472"/>
        <v/>
      </c>
      <c r="BB97" s="28" t="str">
        <f t="shared" si="473"/>
        <v/>
      </c>
      <c r="BC97" s="28" t="str">
        <f t="shared" si="474"/>
        <v/>
      </c>
      <c r="BD97" s="28" t="str">
        <f t="shared" si="475"/>
        <v/>
      </c>
      <c r="BE97" s="28" t="str">
        <f t="shared" si="476"/>
        <v/>
      </c>
      <c r="BF97" s="28" t="str">
        <f t="shared" si="477"/>
        <v/>
      </c>
      <c r="BG97" s="28" t="str">
        <f t="shared" si="478"/>
        <v/>
      </c>
      <c r="BH97" s="28" t="str">
        <f t="shared" si="479"/>
        <v/>
      </c>
      <c r="BI97" s="28" t="str">
        <f t="shared" si="480"/>
        <v/>
      </c>
      <c r="BJ97" s="28" t="str">
        <f t="shared" si="481"/>
        <v/>
      </c>
      <c r="BK97" s="28" t="str">
        <f t="shared" si="482"/>
        <v/>
      </c>
      <c r="BL97" s="28" t="str">
        <f t="shared" si="483"/>
        <v/>
      </c>
      <c r="BM97" s="28" t="str">
        <f t="shared" si="484"/>
        <v/>
      </c>
      <c r="BN97" s="28" t="str">
        <f t="shared" si="485"/>
        <v/>
      </c>
      <c r="BO97" s="28" t="str">
        <f t="shared" si="486"/>
        <v/>
      </c>
      <c r="BP97" s="28" t="str">
        <f t="shared" si="487"/>
        <v/>
      </c>
      <c r="BQ97" s="28">
        <f t="shared" si="488"/>
        <v>1</v>
      </c>
      <c r="BR97" s="502">
        <v>1974</v>
      </c>
      <c r="BS97" s="17" t="str">
        <f t="shared" si="360"/>
        <v/>
      </c>
      <c r="BT97" s="17" t="str">
        <f t="shared" si="361"/>
        <v/>
      </c>
      <c r="BU97" s="17" t="str">
        <f t="shared" si="362"/>
        <v/>
      </c>
      <c r="BV97" s="17">
        <f t="shared" si="363"/>
        <v>1974</v>
      </c>
      <c r="BW97" s="17" t="str">
        <f t="shared" si="364"/>
        <v/>
      </c>
      <c r="BX97" s="17" t="str">
        <f t="shared" si="365"/>
        <v/>
      </c>
      <c r="BY97" s="17" t="str">
        <f t="shared" si="366"/>
        <v/>
      </c>
      <c r="BZ97" s="17" t="str">
        <f t="shared" si="367"/>
        <v/>
      </c>
      <c r="CA97" s="17" t="str">
        <f t="shared" si="368"/>
        <v/>
      </c>
      <c r="CB97" s="17" t="str">
        <f t="shared" si="369"/>
        <v/>
      </c>
      <c r="CC97" s="17" t="str">
        <f t="shared" si="370"/>
        <v/>
      </c>
      <c r="CD97" s="17" t="str">
        <f t="shared" si="371"/>
        <v/>
      </c>
      <c r="CE97" s="17" t="str">
        <f t="shared" si="372"/>
        <v/>
      </c>
      <c r="CF97" s="17" t="str">
        <f t="shared" si="373"/>
        <v/>
      </c>
      <c r="CG97" s="17" t="str">
        <f t="shared" si="374"/>
        <v/>
      </c>
      <c r="CH97" s="17" t="str">
        <f t="shared" si="375"/>
        <v/>
      </c>
      <c r="CI97" s="17" t="str">
        <f t="shared" si="376"/>
        <v/>
      </c>
      <c r="CJ97" s="17" t="str">
        <f t="shared" si="377"/>
        <v/>
      </c>
      <c r="CK97" s="17" t="str">
        <f t="shared" si="378"/>
        <v/>
      </c>
      <c r="CL97" s="17" t="str">
        <f t="shared" si="379"/>
        <v/>
      </c>
      <c r="CM97" s="17" t="str">
        <f t="shared" si="380"/>
        <v/>
      </c>
      <c r="CN97" s="17" t="str">
        <f t="shared" si="381"/>
        <v/>
      </c>
      <c r="CO97" s="17" t="str">
        <f t="shared" si="382"/>
        <v/>
      </c>
      <c r="CP97" s="17" t="str">
        <f t="shared" si="383"/>
        <v/>
      </c>
      <c r="CQ97" s="17" t="str">
        <f t="shared" si="384"/>
        <v/>
      </c>
      <c r="CR97" s="17" t="str">
        <f t="shared" si="385"/>
        <v/>
      </c>
      <c r="CS97" s="17" t="str">
        <f t="shared" si="386"/>
        <v/>
      </c>
      <c r="CT97" s="17" t="str">
        <f t="shared" si="387"/>
        <v/>
      </c>
      <c r="CU97" s="17" t="str">
        <f t="shared" si="388"/>
        <v/>
      </c>
      <c r="CV97" s="17" t="str">
        <f t="shared" si="389"/>
        <v/>
      </c>
      <c r="CW97" s="17" t="str">
        <f t="shared" si="390"/>
        <v/>
      </c>
      <c r="CX97" s="501">
        <v>1974</v>
      </c>
      <c r="CY97" s="28" t="str">
        <f t="shared" si="391"/>
        <v/>
      </c>
      <c r="CZ97" s="28" t="str">
        <f t="shared" si="392"/>
        <v/>
      </c>
      <c r="DA97" s="28" t="str">
        <f t="shared" si="393"/>
        <v/>
      </c>
      <c r="DB97" s="28" t="str">
        <f t="shared" si="394"/>
        <v/>
      </c>
      <c r="DC97" s="28" t="str">
        <f t="shared" si="395"/>
        <v/>
      </c>
      <c r="DD97" s="28" t="str">
        <f t="shared" si="396"/>
        <v/>
      </c>
      <c r="DE97" s="28" t="str">
        <f t="shared" si="397"/>
        <v/>
      </c>
      <c r="DF97" s="28" t="str">
        <f t="shared" si="398"/>
        <v/>
      </c>
      <c r="DG97" s="28" t="str">
        <f t="shared" si="399"/>
        <v/>
      </c>
      <c r="DH97" s="28" t="str">
        <f t="shared" si="400"/>
        <v/>
      </c>
      <c r="DI97" s="28" t="str">
        <f t="shared" si="401"/>
        <v/>
      </c>
      <c r="DJ97" s="28" t="str">
        <f t="shared" si="402"/>
        <v/>
      </c>
      <c r="DK97" s="28" t="str">
        <f t="shared" si="403"/>
        <v/>
      </c>
      <c r="DL97" s="28" t="str">
        <f t="shared" si="404"/>
        <v/>
      </c>
      <c r="DM97" s="28" t="str">
        <f t="shared" si="405"/>
        <v/>
      </c>
      <c r="DN97" s="28" t="str">
        <f t="shared" si="406"/>
        <v/>
      </c>
      <c r="DO97" s="28" t="str">
        <f t="shared" si="407"/>
        <v/>
      </c>
      <c r="DP97" s="28" t="str">
        <f t="shared" si="408"/>
        <v/>
      </c>
      <c r="DQ97" s="28" t="str">
        <f t="shared" si="409"/>
        <v/>
      </c>
      <c r="DR97" s="28" t="str">
        <f t="shared" si="410"/>
        <v/>
      </c>
      <c r="DS97" s="28" t="str">
        <f t="shared" si="411"/>
        <v/>
      </c>
      <c r="DT97" s="28" t="str">
        <f t="shared" si="412"/>
        <v/>
      </c>
      <c r="DU97" s="28" t="str">
        <f t="shared" si="413"/>
        <v/>
      </c>
      <c r="DV97" s="28" t="str">
        <f t="shared" si="414"/>
        <v/>
      </c>
      <c r="DW97" s="28" t="str">
        <f t="shared" si="415"/>
        <v/>
      </c>
      <c r="DX97" s="28" t="str">
        <f t="shared" si="416"/>
        <v/>
      </c>
      <c r="DY97" s="28" t="str">
        <f t="shared" si="417"/>
        <v/>
      </c>
      <c r="DZ97" s="28" t="str">
        <f t="shared" si="418"/>
        <v/>
      </c>
      <c r="EA97" s="28" t="str">
        <f t="shared" si="419"/>
        <v/>
      </c>
      <c r="EB97" s="28" t="str">
        <f t="shared" si="420"/>
        <v/>
      </c>
      <c r="EC97" s="28" t="str">
        <f t="shared" si="421"/>
        <v/>
      </c>
      <c r="ED97" s="28">
        <f t="shared" si="422"/>
        <v>0</v>
      </c>
      <c r="EE97" s="501">
        <v>1974</v>
      </c>
      <c r="EF97" s="17" t="str">
        <f t="shared" si="423"/>
        <v/>
      </c>
      <c r="EG97" s="17" t="str">
        <f t="shared" si="424"/>
        <v/>
      </c>
      <c r="EH97" s="17" t="str">
        <f t="shared" si="425"/>
        <v/>
      </c>
      <c r="EI97" s="17" t="str">
        <f t="shared" si="426"/>
        <v/>
      </c>
      <c r="EJ97" s="17" t="str">
        <f t="shared" si="427"/>
        <v/>
      </c>
      <c r="EK97" s="17" t="str">
        <f t="shared" si="428"/>
        <v/>
      </c>
      <c r="EL97" s="17" t="str">
        <f t="shared" si="429"/>
        <v/>
      </c>
      <c r="EM97" s="17" t="str">
        <f t="shared" si="430"/>
        <v/>
      </c>
      <c r="EN97" s="17" t="str">
        <f t="shared" si="431"/>
        <v/>
      </c>
      <c r="EO97" s="17" t="str">
        <f t="shared" si="432"/>
        <v/>
      </c>
      <c r="EP97" s="17" t="str">
        <f t="shared" si="433"/>
        <v/>
      </c>
      <c r="EQ97" s="17" t="str">
        <f t="shared" si="434"/>
        <v/>
      </c>
      <c r="ER97" s="17" t="str">
        <f t="shared" si="435"/>
        <v/>
      </c>
      <c r="ES97" s="17" t="str">
        <f t="shared" si="436"/>
        <v/>
      </c>
      <c r="ET97" s="17" t="str">
        <f t="shared" si="437"/>
        <v/>
      </c>
      <c r="EU97" s="17" t="str">
        <f t="shared" si="438"/>
        <v/>
      </c>
      <c r="EV97" s="17" t="str">
        <f t="shared" si="439"/>
        <v/>
      </c>
      <c r="EW97" s="17" t="str">
        <f t="shared" si="440"/>
        <v/>
      </c>
      <c r="EX97" s="17" t="str">
        <f t="shared" si="441"/>
        <v/>
      </c>
      <c r="EY97" s="17" t="str">
        <f t="shared" si="442"/>
        <v/>
      </c>
      <c r="EZ97" s="17" t="str">
        <f t="shared" si="443"/>
        <v/>
      </c>
      <c r="FA97" s="17" t="str">
        <f t="shared" si="444"/>
        <v/>
      </c>
      <c r="FB97" s="17" t="str">
        <f t="shared" si="445"/>
        <v/>
      </c>
      <c r="FC97" s="17" t="str">
        <f t="shared" si="446"/>
        <v/>
      </c>
      <c r="FD97" s="17" t="str">
        <f t="shared" si="447"/>
        <v/>
      </c>
      <c r="FE97" s="17" t="str">
        <f t="shared" si="448"/>
        <v/>
      </c>
      <c r="FF97" s="17" t="str">
        <f t="shared" si="449"/>
        <v/>
      </c>
      <c r="FG97" s="17" t="str">
        <f t="shared" si="450"/>
        <v/>
      </c>
      <c r="FH97" s="17" t="str">
        <f t="shared" si="451"/>
        <v/>
      </c>
      <c r="FI97" s="17" t="str">
        <f t="shared" si="452"/>
        <v/>
      </c>
      <c r="FJ97" s="17" t="str">
        <f t="shared" si="453"/>
        <v/>
      </c>
      <c r="FK97" s="501">
        <v>1974</v>
      </c>
    </row>
    <row r="98" spans="1:167">
      <c r="A98" s="3">
        <v>1975</v>
      </c>
      <c r="B98" s="9">
        <f>(Max!B98+Min!B98)/2</f>
        <v>43.5</v>
      </c>
      <c r="C98" s="9">
        <f>(Max!C98+Min!C98)/2</f>
        <v>31</v>
      </c>
      <c r="D98" s="9">
        <f>(Max!D98+Min!D98)/2</f>
        <v>32.5</v>
      </c>
      <c r="E98" s="9">
        <f>(Max!E98+Min!E98)/2</f>
        <v>33</v>
      </c>
      <c r="F98" s="9">
        <f>(Max!F98+Min!F98)/2</f>
        <v>37.5</v>
      </c>
      <c r="G98" s="171">
        <f>(Max!G98+Min!G98)/2</f>
        <v>47</v>
      </c>
      <c r="H98" s="9">
        <f>(Max!H98+Min!H98)/2</f>
        <v>53</v>
      </c>
      <c r="I98" s="9">
        <f>(Max!I98+Min!I98)/2</f>
        <v>43</v>
      </c>
      <c r="J98" s="9">
        <f>(Max!J98+Min!J98)/2</f>
        <v>30</v>
      </c>
      <c r="K98" s="9">
        <f>(Max!K98+Min!K98)/2</f>
        <v>30</v>
      </c>
      <c r="L98" s="171">
        <f>(Max!L98+Min!L98)/2</f>
        <v>38</v>
      </c>
      <c r="M98" s="9">
        <f>(Max!M98+Min!M98)/2</f>
        <v>39.5</v>
      </c>
      <c r="N98" s="9">
        <f>(Max!N98+Min!N98)/2</f>
        <v>53</v>
      </c>
      <c r="O98" s="9">
        <f>(Max!O98+Min!O98)/2</f>
        <v>39</v>
      </c>
      <c r="P98" s="9">
        <f>(Max!P98+Min!P98)/2</f>
        <v>45</v>
      </c>
      <c r="Q98" s="171">
        <f>(Max!Q98+Min!Q98)/2</f>
        <v>40</v>
      </c>
      <c r="R98" s="9">
        <f>(Max!R98+Min!R98)/2</f>
        <v>46</v>
      </c>
      <c r="S98" s="9">
        <f>(Max!S98+Min!S98)/2</f>
        <v>42.5</v>
      </c>
      <c r="T98" s="9">
        <f>(Max!T98+Min!T98)/2</f>
        <v>58.5</v>
      </c>
      <c r="U98" s="9">
        <f>(Max!U98+Min!U98)/2</f>
        <v>57.5</v>
      </c>
      <c r="V98" s="171">
        <f>(Max!V98+Min!V98)/2</f>
        <v>51.5</v>
      </c>
      <c r="W98" s="9">
        <f>(Max!W98+Min!W98)/2</f>
        <v>61</v>
      </c>
      <c r="X98" s="9">
        <f>(Max!X98+Min!X98)/2</f>
        <v>53.5</v>
      </c>
      <c r="Y98" s="9">
        <f>(Max!Y98+Min!Y98)/2</f>
        <v>62.5</v>
      </c>
      <c r="Z98" s="9">
        <f>(Max!Z98+Min!Z98)/2</f>
        <v>58.5</v>
      </c>
      <c r="AA98" s="171">
        <f>(Max!AA98+Min!AA98)/2</f>
        <v>45.5</v>
      </c>
      <c r="AB98" s="9">
        <f>(Max!AB98+Min!AB98)/2</f>
        <v>36.5</v>
      </c>
      <c r="AC98" s="9">
        <f>(Max!AC98+Min!AC98)/2</f>
        <v>42.5</v>
      </c>
      <c r="AD98" s="9">
        <f>(Max!AD98+Min!AD98)/2</f>
        <v>55.5</v>
      </c>
      <c r="AE98" s="9">
        <f>(Max!AE98+Min!AE98)/2</f>
        <v>52</v>
      </c>
      <c r="AF98" s="171">
        <f>(Max!AF98+Min!AF98)/2</f>
        <v>44.5</v>
      </c>
      <c r="AG98" s="9">
        <f t="shared" si="454"/>
        <v>1403</v>
      </c>
      <c r="AH98" s="68">
        <f>(Max!AG98+Min!AG98)/62</f>
        <v>45.258064516129032</v>
      </c>
      <c r="AI98" s="61">
        <f t="shared" si="455"/>
        <v>62.5</v>
      </c>
      <c r="AJ98" s="165">
        <f t="shared" si="456"/>
        <v>30</v>
      </c>
      <c r="AK98" s="501">
        <v>1975</v>
      </c>
      <c r="AL98" s="28" t="str">
        <f t="shared" si="457"/>
        <v/>
      </c>
      <c r="AM98" s="28" t="str">
        <f t="shared" si="458"/>
        <v/>
      </c>
      <c r="AN98" s="28" t="str">
        <f t="shared" si="459"/>
        <v/>
      </c>
      <c r="AO98" s="28" t="str">
        <f t="shared" si="460"/>
        <v/>
      </c>
      <c r="AP98" s="28" t="str">
        <f t="shared" si="461"/>
        <v/>
      </c>
      <c r="AQ98" s="28" t="str">
        <f t="shared" si="462"/>
        <v/>
      </c>
      <c r="AR98" s="28" t="str">
        <f t="shared" si="463"/>
        <v/>
      </c>
      <c r="AS98" s="28" t="str">
        <f t="shared" si="464"/>
        <v/>
      </c>
      <c r="AT98" s="28" t="str">
        <f t="shared" si="465"/>
        <v/>
      </c>
      <c r="AU98" s="28" t="str">
        <f t="shared" si="466"/>
        <v/>
      </c>
      <c r="AV98" s="28" t="str">
        <f t="shared" si="467"/>
        <v/>
      </c>
      <c r="AW98" s="28" t="str">
        <f t="shared" si="468"/>
        <v/>
      </c>
      <c r="AX98" s="28" t="str">
        <f t="shared" si="469"/>
        <v/>
      </c>
      <c r="AY98" s="28" t="str">
        <f t="shared" si="470"/>
        <v/>
      </c>
      <c r="AZ98" s="28" t="str">
        <f t="shared" si="471"/>
        <v/>
      </c>
      <c r="BA98" s="28" t="str">
        <f t="shared" si="472"/>
        <v/>
      </c>
      <c r="BB98" s="28" t="str">
        <f t="shared" si="473"/>
        <v/>
      </c>
      <c r="BC98" s="28" t="str">
        <f t="shared" si="474"/>
        <v/>
      </c>
      <c r="BD98" s="28" t="str">
        <f t="shared" si="475"/>
        <v/>
      </c>
      <c r="BE98" s="28" t="str">
        <f t="shared" si="476"/>
        <v/>
      </c>
      <c r="BF98" s="28" t="str">
        <f t="shared" si="477"/>
        <v/>
      </c>
      <c r="BG98" s="28" t="str">
        <f t="shared" si="478"/>
        <v/>
      </c>
      <c r="BH98" s="28" t="str">
        <f t="shared" si="479"/>
        <v/>
      </c>
      <c r="BI98" s="28" t="str">
        <f t="shared" si="480"/>
        <v/>
      </c>
      <c r="BJ98" s="28" t="str">
        <f t="shared" si="481"/>
        <v/>
      </c>
      <c r="BK98" s="28" t="str">
        <f t="shared" si="482"/>
        <v/>
      </c>
      <c r="BL98" s="28" t="str">
        <f t="shared" si="483"/>
        <v/>
      </c>
      <c r="BM98" s="28" t="str">
        <f t="shared" si="484"/>
        <v/>
      </c>
      <c r="BN98" s="28" t="str">
        <f t="shared" si="485"/>
        <v/>
      </c>
      <c r="BO98" s="28" t="str">
        <f t="shared" si="486"/>
        <v/>
      </c>
      <c r="BP98" s="28" t="str">
        <f t="shared" si="487"/>
        <v/>
      </c>
      <c r="BQ98" s="28">
        <f t="shared" si="488"/>
        <v>0</v>
      </c>
      <c r="BR98" s="502">
        <v>1975</v>
      </c>
      <c r="BS98" s="17" t="str">
        <f t="shared" si="360"/>
        <v/>
      </c>
      <c r="BT98" s="17" t="str">
        <f t="shared" si="361"/>
        <v/>
      </c>
      <c r="BU98" s="17" t="str">
        <f t="shared" si="362"/>
        <v/>
      </c>
      <c r="BV98" s="17" t="str">
        <f t="shared" si="363"/>
        <v/>
      </c>
      <c r="BW98" s="17" t="str">
        <f t="shared" si="364"/>
        <v/>
      </c>
      <c r="BX98" s="17" t="str">
        <f t="shared" si="365"/>
        <v/>
      </c>
      <c r="BY98" s="17" t="str">
        <f t="shared" si="366"/>
        <v/>
      </c>
      <c r="BZ98" s="17" t="str">
        <f t="shared" si="367"/>
        <v/>
      </c>
      <c r="CA98" s="17" t="str">
        <f t="shared" si="368"/>
        <v/>
      </c>
      <c r="CB98" s="17" t="str">
        <f t="shared" si="369"/>
        <v/>
      </c>
      <c r="CC98" s="17" t="str">
        <f t="shared" si="370"/>
        <v/>
      </c>
      <c r="CD98" s="17" t="str">
        <f t="shared" si="371"/>
        <v/>
      </c>
      <c r="CE98" s="17" t="str">
        <f t="shared" si="372"/>
        <v/>
      </c>
      <c r="CF98" s="17" t="str">
        <f t="shared" si="373"/>
        <v/>
      </c>
      <c r="CG98" s="17" t="str">
        <f t="shared" si="374"/>
        <v/>
      </c>
      <c r="CH98" s="17" t="str">
        <f t="shared" si="375"/>
        <v/>
      </c>
      <c r="CI98" s="17" t="str">
        <f t="shared" si="376"/>
        <v/>
      </c>
      <c r="CJ98" s="17" t="str">
        <f t="shared" si="377"/>
        <v/>
      </c>
      <c r="CK98" s="17" t="str">
        <f t="shared" si="378"/>
        <v/>
      </c>
      <c r="CL98" s="17" t="str">
        <f t="shared" si="379"/>
        <v/>
      </c>
      <c r="CM98" s="17" t="str">
        <f t="shared" si="380"/>
        <v/>
      </c>
      <c r="CN98" s="17" t="str">
        <f t="shared" si="381"/>
        <v/>
      </c>
      <c r="CO98" s="17" t="str">
        <f t="shared" si="382"/>
        <v/>
      </c>
      <c r="CP98" s="17" t="str">
        <f t="shared" si="383"/>
        <v/>
      </c>
      <c r="CQ98" s="17" t="str">
        <f t="shared" si="384"/>
        <v/>
      </c>
      <c r="CR98" s="17" t="str">
        <f t="shared" si="385"/>
        <v/>
      </c>
      <c r="CS98" s="17" t="str">
        <f t="shared" si="386"/>
        <v/>
      </c>
      <c r="CT98" s="17" t="str">
        <f t="shared" si="387"/>
        <v/>
      </c>
      <c r="CU98" s="17" t="str">
        <f t="shared" si="388"/>
        <v/>
      </c>
      <c r="CV98" s="17" t="str">
        <f t="shared" si="389"/>
        <v/>
      </c>
      <c r="CW98" s="17" t="str">
        <f t="shared" si="390"/>
        <v/>
      </c>
      <c r="CX98" s="501">
        <v>1975</v>
      </c>
      <c r="CY98" s="28" t="str">
        <f t="shared" si="391"/>
        <v/>
      </c>
      <c r="CZ98" s="28">
        <f t="shared" si="392"/>
        <v>1</v>
      </c>
      <c r="DA98" s="28" t="str">
        <f t="shared" si="393"/>
        <v/>
      </c>
      <c r="DB98" s="28" t="str">
        <f t="shared" si="394"/>
        <v/>
      </c>
      <c r="DC98" s="28" t="str">
        <f t="shared" si="395"/>
        <v/>
      </c>
      <c r="DD98" s="28" t="str">
        <f t="shared" si="396"/>
        <v/>
      </c>
      <c r="DE98" s="28" t="str">
        <f t="shared" si="397"/>
        <v/>
      </c>
      <c r="DF98" s="28" t="str">
        <f t="shared" si="398"/>
        <v/>
      </c>
      <c r="DG98" s="28">
        <f t="shared" si="399"/>
        <v>1</v>
      </c>
      <c r="DH98" s="28">
        <f t="shared" si="400"/>
        <v>1</v>
      </c>
      <c r="DI98" s="28" t="str">
        <f t="shared" si="401"/>
        <v/>
      </c>
      <c r="DJ98" s="28" t="str">
        <f t="shared" si="402"/>
        <v/>
      </c>
      <c r="DK98" s="28" t="str">
        <f t="shared" si="403"/>
        <v/>
      </c>
      <c r="DL98" s="28" t="str">
        <f t="shared" si="404"/>
        <v/>
      </c>
      <c r="DM98" s="28" t="str">
        <f t="shared" si="405"/>
        <v/>
      </c>
      <c r="DN98" s="28" t="str">
        <f t="shared" si="406"/>
        <v/>
      </c>
      <c r="DO98" s="28" t="str">
        <f t="shared" si="407"/>
        <v/>
      </c>
      <c r="DP98" s="28" t="str">
        <f t="shared" si="408"/>
        <v/>
      </c>
      <c r="DQ98" s="28" t="str">
        <f t="shared" si="409"/>
        <v/>
      </c>
      <c r="DR98" s="28" t="str">
        <f t="shared" si="410"/>
        <v/>
      </c>
      <c r="DS98" s="28" t="str">
        <f t="shared" si="411"/>
        <v/>
      </c>
      <c r="DT98" s="28" t="str">
        <f t="shared" si="412"/>
        <v/>
      </c>
      <c r="DU98" s="28" t="str">
        <f t="shared" si="413"/>
        <v/>
      </c>
      <c r="DV98" s="28" t="str">
        <f t="shared" si="414"/>
        <v/>
      </c>
      <c r="DW98" s="28" t="str">
        <f t="shared" si="415"/>
        <v/>
      </c>
      <c r="DX98" s="28" t="str">
        <f t="shared" si="416"/>
        <v/>
      </c>
      <c r="DY98" s="28" t="str">
        <f t="shared" si="417"/>
        <v/>
      </c>
      <c r="DZ98" s="28" t="str">
        <f t="shared" si="418"/>
        <v/>
      </c>
      <c r="EA98" s="28" t="str">
        <f t="shared" si="419"/>
        <v/>
      </c>
      <c r="EB98" s="28" t="str">
        <f t="shared" si="420"/>
        <v/>
      </c>
      <c r="EC98" s="28" t="str">
        <f t="shared" si="421"/>
        <v/>
      </c>
      <c r="ED98" s="28">
        <f t="shared" si="422"/>
        <v>3</v>
      </c>
      <c r="EE98" s="501">
        <v>1975</v>
      </c>
      <c r="EF98" s="17" t="str">
        <f t="shared" si="423"/>
        <v/>
      </c>
      <c r="EG98" s="17" t="str">
        <f t="shared" si="424"/>
        <v/>
      </c>
      <c r="EH98" s="17" t="str">
        <f t="shared" si="425"/>
        <v/>
      </c>
      <c r="EI98" s="17" t="str">
        <f t="shared" si="426"/>
        <v/>
      </c>
      <c r="EJ98" s="17" t="str">
        <f t="shared" si="427"/>
        <v/>
      </c>
      <c r="EK98" s="17" t="str">
        <f t="shared" si="428"/>
        <v/>
      </c>
      <c r="EL98" s="17" t="str">
        <f t="shared" si="429"/>
        <v/>
      </c>
      <c r="EM98" s="17" t="str">
        <f t="shared" si="430"/>
        <v/>
      </c>
      <c r="EN98" s="17" t="str">
        <f t="shared" si="431"/>
        <v/>
      </c>
      <c r="EO98" s="17" t="str">
        <f t="shared" si="432"/>
        <v/>
      </c>
      <c r="EP98" s="17" t="str">
        <f t="shared" si="433"/>
        <v/>
      </c>
      <c r="EQ98" s="17" t="str">
        <f t="shared" si="434"/>
        <v/>
      </c>
      <c r="ER98" s="17" t="str">
        <f t="shared" si="435"/>
        <v/>
      </c>
      <c r="ES98" s="17" t="str">
        <f t="shared" si="436"/>
        <v/>
      </c>
      <c r="ET98" s="17" t="str">
        <f t="shared" si="437"/>
        <v/>
      </c>
      <c r="EU98" s="17" t="str">
        <f t="shared" si="438"/>
        <v/>
      </c>
      <c r="EV98" s="17" t="str">
        <f t="shared" si="439"/>
        <v/>
      </c>
      <c r="EW98" s="17" t="str">
        <f t="shared" si="440"/>
        <v/>
      </c>
      <c r="EX98" s="17" t="str">
        <f t="shared" si="441"/>
        <v/>
      </c>
      <c r="EY98" s="17" t="str">
        <f t="shared" si="442"/>
        <v/>
      </c>
      <c r="EZ98" s="17" t="str">
        <f t="shared" si="443"/>
        <v/>
      </c>
      <c r="FA98" s="17" t="str">
        <f t="shared" si="444"/>
        <v/>
      </c>
      <c r="FB98" s="17" t="str">
        <f t="shared" si="445"/>
        <v/>
      </c>
      <c r="FC98" s="17" t="str">
        <f t="shared" si="446"/>
        <v/>
      </c>
      <c r="FD98" s="17" t="str">
        <f t="shared" si="447"/>
        <v/>
      </c>
      <c r="FE98" s="17" t="str">
        <f t="shared" si="448"/>
        <v/>
      </c>
      <c r="FF98" s="17" t="str">
        <f t="shared" si="449"/>
        <v/>
      </c>
      <c r="FG98" s="17" t="str">
        <f t="shared" si="450"/>
        <v/>
      </c>
      <c r="FH98" s="17" t="str">
        <f t="shared" si="451"/>
        <v/>
      </c>
      <c r="FI98" s="17" t="str">
        <f t="shared" si="452"/>
        <v/>
      </c>
      <c r="FJ98" s="17" t="str">
        <f t="shared" si="453"/>
        <v/>
      </c>
      <c r="FK98" s="501">
        <v>1975</v>
      </c>
    </row>
    <row r="99" spans="1:167">
      <c r="A99" s="3">
        <v>1976</v>
      </c>
      <c r="B99" s="9">
        <f>(Max!B99+Min!B99)/2</f>
        <v>66</v>
      </c>
      <c r="C99" s="9">
        <f>(Max!C99+Min!C99)/2</f>
        <v>60</v>
      </c>
      <c r="D99" s="9">
        <f>(Max!D99+Min!D99)/2</f>
        <v>57.5</v>
      </c>
      <c r="E99" s="9">
        <f>(Max!E99+Min!E99)/2</f>
        <v>59</v>
      </c>
      <c r="F99" s="9">
        <f>(Max!F99+Min!F99)/2</f>
        <v>72.5</v>
      </c>
      <c r="G99" s="171">
        <f>(Max!G99+Min!G99)/2</f>
        <v>52.5</v>
      </c>
      <c r="H99" s="9">
        <f>(Max!H99+Min!H99)/2</f>
        <v>47</v>
      </c>
      <c r="I99" s="9">
        <f>(Max!I99+Min!I99)/2</f>
        <v>46.5</v>
      </c>
      <c r="J99" s="9">
        <f>(Max!J99+Min!J99)/2</f>
        <v>39.5</v>
      </c>
      <c r="K99" s="9">
        <f>(Max!K99+Min!K99)/2</f>
        <v>36</v>
      </c>
      <c r="L99" s="171">
        <f>(Max!L99+Min!L99)/2</f>
        <v>48.5</v>
      </c>
      <c r="M99" s="9">
        <f>(Max!M99+Min!M99)/2</f>
        <v>46</v>
      </c>
      <c r="N99" s="9">
        <f>(Max!N99+Min!N99)/2</f>
        <v>58.5</v>
      </c>
      <c r="O99" s="9">
        <f>(Max!O99+Min!O99)/2</f>
        <v>42</v>
      </c>
      <c r="P99" s="9">
        <f>(Max!P99+Min!P99)/2</f>
        <v>45</v>
      </c>
      <c r="Q99" s="171">
        <f>(Max!Q99+Min!Q99)/2</f>
        <v>49</v>
      </c>
      <c r="R99" s="9">
        <f>(Max!R99+Min!R99)/2</f>
        <v>36.5</v>
      </c>
      <c r="S99" s="9">
        <f>(Max!S99+Min!S99)/2</f>
        <v>39</v>
      </c>
      <c r="T99" s="9">
        <f>(Max!T99+Min!T99)/2</f>
        <v>59.5</v>
      </c>
      <c r="U99" s="9">
        <f>(Max!U99+Min!U99)/2</f>
        <v>62.5</v>
      </c>
      <c r="V99" s="171">
        <f>(Max!V99+Min!V99)/2</f>
        <v>60</v>
      </c>
      <c r="W99" s="9">
        <f>(Max!W99+Min!W99)/2</f>
        <v>46.5</v>
      </c>
      <c r="X99" s="9">
        <f>(Max!X99+Min!X99)/2</f>
        <v>46.5</v>
      </c>
      <c r="Y99" s="9">
        <f>(Max!Y99+Min!Y99)/2</f>
        <v>54</v>
      </c>
      <c r="Z99" s="9">
        <f>(Max!Z99+Min!Z99)/2</f>
        <v>60</v>
      </c>
      <c r="AA99" s="171">
        <f>(Max!AA99+Min!AA99)/2</f>
        <v>57</v>
      </c>
      <c r="AB99" s="9">
        <f>(Max!AB99+Min!AB99)/2</f>
        <v>65</v>
      </c>
      <c r="AC99" s="9">
        <f>(Max!AC99+Min!AC99)/2</f>
        <v>55</v>
      </c>
      <c r="AD99" s="9">
        <f>(Max!AD99+Min!AD99)/2</f>
        <v>51.5</v>
      </c>
      <c r="AE99" s="9">
        <f>(Max!AE99+Min!AE99)/2</f>
        <v>53.5</v>
      </c>
      <c r="AF99" s="171">
        <f>(Max!AF99+Min!AF99)/2</f>
        <v>58.5</v>
      </c>
      <c r="AG99" s="9">
        <f t="shared" si="454"/>
        <v>1630.5</v>
      </c>
      <c r="AH99" s="68">
        <f>(Max!AG99+Min!AG99)/62</f>
        <v>52.596774193548384</v>
      </c>
      <c r="AI99" s="61">
        <f t="shared" si="455"/>
        <v>72.5</v>
      </c>
      <c r="AJ99" s="165">
        <f t="shared" si="456"/>
        <v>36</v>
      </c>
      <c r="AK99" s="501">
        <v>1976</v>
      </c>
      <c r="AL99" s="28" t="str">
        <f t="shared" si="457"/>
        <v/>
      </c>
      <c r="AM99" s="28" t="str">
        <f t="shared" si="458"/>
        <v/>
      </c>
      <c r="AN99" s="28" t="str">
        <f t="shared" si="459"/>
        <v/>
      </c>
      <c r="AO99" s="28" t="str">
        <f t="shared" si="460"/>
        <v/>
      </c>
      <c r="AP99" s="28">
        <f t="shared" si="461"/>
        <v>1</v>
      </c>
      <c r="AQ99" s="28" t="str">
        <f t="shared" si="462"/>
        <v/>
      </c>
      <c r="AR99" s="28" t="str">
        <f t="shared" si="463"/>
        <v/>
      </c>
      <c r="AS99" s="28" t="str">
        <f t="shared" si="464"/>
        <v/>
      </c>
      <c r="AT99" s="28" t="str">
        <f t="shared" si="465"/>
        <v/>
      </c>
      <c r="AU99" s="28" t="str">
        <f t="shared" si="466"/>
        <v/>
      </c>
      <c r="AV99" s="28" t="str">
        <f t="shared" si="467"/>
        <v/>
      </c>
      <c r="AW99" s="28" t="str">
        <f t="shared" si="468"/>
        <v/>
      </c>
      <c r="AX99" s="28" t="str">
        <f t="shared" si="469"/>
        <v/>
      </c>
      <c r="AY99" s="28" t="str">
        <f t="shared" si="470"/>
        <v/>
      </c>
      <c r="AZ99" s="28" t="str">
        <f t="shared" si="471"/>
        <v/>
      </c>
      <c r="BA99" s="28" t="str">
        <f t="shared" si="472"/>
        <v/>
      </c>
      <c r="BB99" s="28" t="str">
        <f t="shared" si="473"/>
        <v/>
      </c>
      <c r="BC99" s="28" t="str">
        <f t="shared" si="474"/>
        <v/>
      </c>
      <c r="BD99" s="28" t="str">
        <f t="shared" si="475"/>
        <v/>
      </c>
      <c r="BE99" s="28" t="str">
        <f t="shared" si="476"/>
        <v/>
      </c>
      <c r="BF99" s="28" t="str">
        <f t="shared" si="477"/>
        <v/>
      </c>
      <c r="BG99" s="28" t="str">
        <f t="shared" si="478"/>
        <v/>
      </c>
      <c r="BH99" s="28" t="str">
        <f t="shared" si="479"/>
        <v/>
      </c>
      <c r="BI99" s="28" t="str">
        <f t="shared" si="480"/>
        <v/>
      </c>
      <c r="BJ99" s="28" t="str">
        <f t="shared" si="481"/>
        <v/>
      </c>
      <c r="BK99" s="28" t="str">
        <f t="shared" si="482"/>
        <v/>
      </c>
      <c r="BL99" s="28" t="str">
        <f t="shared" si="483"/>
        <v/>
      </c>
      <c r="BM99" s="28" t="str">
        <f t="shared" si="484"/>
        <v/>
      </c>
      <c r="BN99" s="28" t="str">
        <f t="shared" si="485"/>
        <v/>
      </c>
      <c r="BO99" s="28" t="str">
        <f t="shared" si="486"/>
        <v/>
      </c>
      <c r="BP99" s="28" t="str">
        <f t="shared" si="487"/>
        <v/>
      </c>
      <c r="BQ99" s="28">
        <f t="shared" si="488"/>
        <v>1</v>
      </c>
      <c r="BR99" s="502">
        <v>1976</v>
      </c>
      <c r="BS99" s="17" t="str">
        <f t="shared" si="360"/>
        <v/>
      </c>
      <c r="BT99" s="17" t="str">
        <f t="shared" si="361"/>
        <v/>
      </c>
      <c r="BU99" s="17" t="str">
        <f t="shared" si="362"/>
        <v/>
      </c>
      <c r="BV99" s="17" t="str">
        <f t="shared" si="363"/>
        <v/>
      </c>
      <c r="BW99" s="17" t="str">
        <f t="shared" si="364"/>
        <v/>
      </c>
      <c r="BX99" s="17" t="str">
        <f t="shared" si="365"/>
        <v/>
      </c>
      <c r="BY99" s="17" t="str">
        <f t="shared" si="366"/>
        <v/>
      </c>
      <c r="BZ99" s="17" t="str">
        <f t="shared" si="367"/>
        <v/>
      </c>
      <c r="CA99" s="17" t="str">
        <f t="shared" si="368"/>
        <v/>
      </c>
      <c r="CB99" s="17" t="str">
        <f t="shared" si="369"/>
        <v/>
      </c>
      <c r="CC99" s="17" t="str">
        <f t="shared" si="370"/>
        <v/>
      </c>
      <c r="CD99" s="17" t="str">
        <f t="shared" si="371"/>
        <v/>
      </c>
      <c r="CE99" s="17" t="str">
        <f t="shared" si="372"/>
        <v/>
      </c>
      <c r="CF99" s="17" t="str">
        <f t="shared" si="373"/>
        <v/>
      </c>
      <c r="CG99" s="17" t="str">
        <f t="shared" si="374"/>
        <v/>
      </c>
      <c r="CH99" s="17" t="str">
        <f t="shared" si="375"/>
        <v/>
      </c>
      <c r="CI99" s="17" t="str">
        <f t="shared" si="376"/>
        <v/>
      </c>
      <c r="CJ99" s="17" t="str">
        <f t="shared" si="377"/>
        <v/>
      </c>
      <c r="CK99" s="17" t="str">
        <f t="shared" si="378"/>
        <v/>
      </c>
      <c r="CL99" s="17" t="str">
        <f t="shared" si="379"/>
        <v/>
      </c>
      <c r="CM99" s="17" t="str">
        <f t="shared" si="380"/>
        <v/>
      </c>
      <c r="CN99" s="17" t="str">
        <f t="shared" si="381"/>
        <v/>
      </c>
      <c r="CO99" s="17" t="str">
        <f t="shared" si="382"/>
        <v/>
      </c>
      <c r="CP99" s="17" t="str">
        <f t="shared" si="383"/>
        <v/>
      </c>
      <c r="CQ99" s="17" t="str">
        <f t="shared" si="384"/>
        <v/>
      </c>
      <c r="CR99" s="17" t="str">
        <f t="shared" si="385"/>
        <v/>
      </c>
      <c r="CS99" s="17" t="str">
        <f t="shared" si="386"/>
        <v/>
      </c>
      <c r="CT99" s="17" t="str">
        <f t="shared" si="387"/>
        <v/>
      </c>
      <c r="CU99" s="17" t="str">
        <f t="shared" si="388"/>
        <v/>
      </c>
      <c r="CV99" s="17" t="str">
        <f t="shared" si="389"/>
        <v/>
      </c>
      <c r="CW99" s="17" t="str">
        <f t="shared" si="390"/>
        <v/>
      </c>
      <c r="CX99" s="501">
        <v>1976</v>
      </c>
      <c r="CY99" s="28" t="str">
        <f t="shared" si="391"/>
        <v/>
      </c>
      <c r="CZ99" s="28" t="str">
        <f t="shared" si="392"/>
        <v/>
      </c>
      <c r="DA99" s="28" t="str">
        <f t="shared" si="393"/>
        <v/>
      </c>
      <c r="DB99" s="28" t="str">
        <f t="shared" si="394"/>
        <v/>
      </c>
      <c r="DC99" s="28" t="str">
        <f t="shared" si="395"/>
        <v/>
      </c>
      <c r="DD99" s="28" t="str">
        <f t="shared" si="396"/>
        <v/>
      </c>
      <c r="DE99" s="28" t="str">
        <f t="shared" si="397"/>
        <v/>
      </c>
      <c r="DF99" s="28" t="str">
        <f t="shared" si="398"/>
        <v/>
      </c>
      <c r="DG99" s="28" t="str">
        <f t="shared" si="399"/>
        <v/>
      </c>
      <c r="DH99" s="28" t="str">
        <f t="shared" si="400"/>
        <v/>
      </c>
      <c r="DI99" s="28" t="str">
        <f t="shared" si="401"/>
        <v/>
      </c>
      <c r="DJ99" s="28" t="str">
        <f t="shared" si="402"/>
        <v/>
      </c>
      <c r="DK99" s="28" t="str">
        <f t="shared" si="403"/>
        <v/>
      </c>
      <c r="DL99" s="28" t="str">
        <f t="shared" si="404"/>
        <v/>
      </c>
      <c r="DM99" s="28" t="str">
        <f t="shared" si="405"/>
        <v/>
      </c>
      <c r="DN99" s="28" t="str">
        <f t="shared" si="406"/>
        <v/>
      </c>
      <c r="DO99" s="28" t="str">
        <f t="shared" si="407"/>
        <v/>
      </c>
      <c r="DP99" s="28" t="str">
        <f t="shared" si="408"/>
        <v/>
      </c>
      <c r="DQ99" s="28" t="str">
        <f t="shared" si="409"/>
        <v/>
      </c>
      <c r="DR99" s="28" t="str">
        <f t="shared" si="410"/>
        <v/>
      </c>
      <c r="DS99" s="28" t="str">
        <f t="shared" si="411"/>
        <v/>
      </c>
      <c r="DT99" s="28" t="str">
        <f t="shared" si="412"/>
        <v/>
      </c>
      <c r="DU99" s="28" t="str">
        <f t="shared" si="413"/>
        <v/>
      </c>
      <c r="DV99" s="28" t="str">
        <f t="shared" si="414"/>
        <v/>
      </c>
      <c r="DW99" s="28" t="str">
        <f t="shared" si="415"/>
        <v/>
      </c>
      <c r="DX99" s="28" t="str">
        <f t="shared" si="416"/>
        <v/>
      </c>
      <c r="DY99" s="28" t="str">
        <f t="shared" si="417"/>
        <v/>
      </c>
      <c r="DZ99" s="28" t="str">
        <f t="shared" si="418"/>
        <v/>
      </c>
      <c r="EA99" s="28" t="str">
        <f t="shared" si="419"/>
        <v/>
      </c>
      <c r="EB99" s="28" t="str">
        <f t="shared" si="420"/>
        <v/>
      </c>
      <c r="EC99" s="28" t="str">
        <f t="shared" si="421"/>
        <v/>
      </c>
      <c r="ED99" s="28">
        <f t="shared" si="422"/>
        <v>0</v>
      </c>
      <c r="EE99" s="501">
        <v>1976</v>
      </c>
      <c r="EF99" s="17" t="str">
        <f t="shared" si="423"/>
        <v/>
      </c>
      <c r="EG99" s="17" t="str">
        <f t="shared" si="424"/>
        <v/>
      </c>
      <c r="EH99" s="17" t="str">
        <f t="shared" si="425"/>
        <v/>
      </c>
      <c r="EI99" s="17" t="str">
        <f t="shared" si="426"/>
        <v/>
      </c>
      <c r="EJ99" s="17" t="str">
        <f t="shared" si="427"/>
        <v/>
      </c>
      <c r="EK99" s="17" t="str">
        <f t="shared" si="428"/>
        <v/>
      </c>
      <c r="EL99" s="17" t="str">
        <f t="shared" si="429"/>
        <v/>
      </c>
      <c r="EM99" s="17" t="str">
        <f t="shared" si="430"/>
        <v/>
      </c>
      <c r="EN99" s="17" t="str">
        <f t="shared" si="431"/>
        <v/>
      </c>
      <c r="EO99" s="17" t="str">
        <f t="shared" si="432"/>
        <v/>
      </c>
      <c r="EP99" s="17" t="str">
        <f t="shared" si="433"/>
        <v/>
      </c>
      <c r="EQ99" s="17" t="str">
        <f t="shared" si="434"/>
        <v/>
      </c>
      <c r="ER99" s="17" t="str">
        <f t="shared" si="435"/>
        <v/>
      </c>
      <c r="ES99" s="17" t="str">
        <f t="shared" si="436"/>
        <v/>
      </c>
      <c r="ET99" s="17" t="str">
        <f t="shared" si="437"/>
        <v/>
      </c>
      <c r="EU99" s="17" t="str">
        <f t="shared" si="438"/>
        <v/>
      </c>
      <c r="EV99" s="17" t="str">
        <f t="shared" si="439"/>
        <v/>
      </c>
      <c r="EW99" s="17" t="str">
        <f t="shared" si="440"/>
        <v/>
      </c>
      <c r="EX99" s="17" t="str">
        <f t="shared" si="441"/>
        <v/>
      </c>
      <c r="EY99" s="17" t="str">
        <f t="shared" si="442"/>
        <v/>
      </c>
      <c r="EZ99" s="17" t="str">
        <f t="shared" si="443"/>
        <v/>
      </c>
      <c r="FA99" s="17" t="str">
        <f t="shared" si="444"/>
        <v/>
      </c>
      <c r="FB99" s="17" t="str">
        <f t="shared" si="445"/>
        <v/>
      </c>
      <c r="FC99" s="17" t="str">
        <f t="shared" si="446"/>
        <v/>
      </c>
      <c r="FD99" s="17" t="str">
        <f t="shared" si="447"/>
        <v/>
      </c>
      <c r="FE99" s="17" t="str">
        <f t="shared" si="448"/>
        <v/>
      </c>
      <c r="FF99" s="17" t="str">
        <f t="shared" si="449"/>
        <v/>
      </c>
      <c r="FG99" s="17" t="str">
        <f t="shared" si="450"/>
        <v/>
      </c>
      <c r="FH99" s="17" t="str">
        <f t="shared" si="451"/>
        <v/>
      </c>
      <c r="FI99" s="17" t="str">
        <f t="shared" si="452"/>
        <v/>
      </c>
      <c r="FJ99" s="17" t="str">
        <f t="shared" si="453"/>
        <v/>
      </c>
      <c r="FK99" s="501">
        <v>1976</v>
      </c>
    </row>
    <row r="100" spans="1:167">
      <c r="A100" s="3">
        <v>1977</v>
      </c>
      <c r="B100" s="9">
        <f>(Max!B100+Min!B100)/2</f>
        <v>41</v>
      </c>
      <c r="C100" s="9">
        <f>(Max!C100+Min!C100)/2</f>
        <v>39</v>
      </c>
      <c r="D100" s="9">
        <f>(Max!D100+Min!D100)/2</f>
        <v>44</v>
      </c>
      <c r="E100" s="9">
        <f>(Max!E100+Min!E100)/2</f>
        <v>59</v>
      </c>
      <c r="F100" s="9">
        <f>(Max!F100+Min!F100)/2</f>
        <v>55.5</v>
      </c>
      <c r="G100" s="171">
        <f>(Max!G100+Min!G100)/2</f>
        <v>50.5</v>
      </c>
      <c r="H100" s="9">
        <f>(Max!H100+Min!H100)/2</f>
        <v>46.5</v>
      </c>
      <c r="I100" s="9">
        <f>(Max!I100+Min!I100)/2</f>
        <v>42</v>
      </c>
      <c r="J100" s="9">
        <f>(Max!J100+Min!J100)/2</f>
        <v>52.5</v>
      </c>
      <c r="K100" s="9">
        <f>(Max!K100+Min!K100)/2</f>
        <v>54.5</v>
      </c>
      <c r="L100" s="171">
        <f>(Max!L100+Min!L100)/2</f>
        <v>60.5</v>
      </c>
      <c r="M100" s="9">
        <f>(Max!M100+Min!M100)/2</f>
        <v>60</v>
      </c>
      <c r="N100" s="9">
        <f>(Max!N100+Min!N100)/2</f>
        <v>68.5</v>
      </c>
      <c r="O100" s="9">
        <f>(Max!O100+Min!O100)/2</f>
        <v>56</v>
      </c>
      <c r="P100" s="9">
        <f>(Max!P100+Min!P100)/2</f>
        <v>55.5</v>
      </c>
      <c r="Q100" s="171">
        <f>(Max!Q100+Min!Q100)/2</f>
        <v>63</v>
      </c>
      <c r="R100" s="9">
        <f>(Max!R100+Min!R100)/2</f>
        <v>53</v>
      </c>
      <c r="S100" s="9">
        <f>(Max!S100+Min!S100)/2</f>
        <v>61</v>
      </c>
      <c r="T100" s="9">
        <f>(Max!T100+Min!T100)/2</f>
        <v>52.5</v>
      </c>
      <c r="U100" s="9">
        <f>(Max!U100+Min!U100)/2</f>
        <v>48</v>
      </c>
      <c r="V100" s="171">
        <f>(Max!V100+Min!V100)/2</f>
        <v>42.5</v>
      </c>
      <c r="W100" s="9">
        <f>(Max!W100+Min!W100)/2</f>
        <v>51</v>
      </c>
      <c r="X100" s="9">
        <f>(Max!X100+Min!X100)/2</f>
        <v>47</v>
      </c>
      <c r="Y100" s="9">
        <f>(Max!Y100+Min!Y100)/2</f>
        <v>49</v>
      </c>
      <c r="Z100" s="9">
        <f>(Max!Z100+Min!Z100)/2</f>
        <v>43</v>
      </c>
      <c r="AA100" s="171">
        <f>(Max!AA100+Min!AA100)/2</f>
        <v>48</v>
      </c>
      <c r="AB100" s="9">
        <f>(Max!AB100+Min!AB100)/2</f>
        <v>47.5</v>
      </c>
      <c r="AC100" s="9">
        <f>(Max!AC100+Min!AC100)/2</f>
        <v>64.5</v>
      </c>
      <c r="AD100" s="9">
        <f>(Max!AD100+Min!AD100)/2</f>
        <v>73.5</v>
      </c>
      <c r="AE100" s="9">
        <f>(Max!AE100+Min!AE100)/2</f>
        <v>73.5</v>
      </c>
      <c r="AF100" s="171">
        <f>(Max!AF100+Min!AF100)/2</f>
        <v>62</v>
      </c>
      <c r="AG100" s="9">
        <f t="shared" si="454"/>
        <v>1664</v>
      </c>
      <c r="AH100" s="68">
        <f>(Max!AG100+Min!AG100)/62</f>
        <v>53.677419354838712</v>
      </c>
      <c r="AI100" s="61">
        <f t="shared" si="455"/>
        <v>73.5</v>
      </c>
      <c r="AJ100" s="165">
        <f t="shared" si="456"/>
        <v>39</v>
      </c>
      <c r="AK100" s="501">
        <v>1977</v>
      </c>
      <c r="AL100" s="28" t="str">
        <f t="shared" si="457"/>
        <v/>
      </c>
      <c r="AM100" s="28" t="str">
        <f t="shared" si="458"/>
        <v/>
      </c>
      <c r="AN100" s="28" t="str">
        <f t="shared" si="459"/>
        <v/>
      </c>
      <c r="AO100" s="28" t="str">
        <f t="shared" si="460"/>
        <v/>
      </c>
      <c r="AP100" s="28" t="str">
        <f t="shared" si="461"/>
        <v/>
      </c>
      <c r="AQ100" s="28" t="str">
        <f t="shared" si="462"/>
        <v/>
      </c>
      <c r="AR100" s="28" t="str">
        <f t="shared" si="463"/>
        <v/>
      </c>
      <c r="AS100" s="28" t="str">
        <f t="shared" si="464"/>
        <v/>
      </c>
      <c r="AT100" s="28" t="str">
        <f t="shared" si="465"/>
        <v/>
      </c>
      <c r="AU100" s="28" t="str">
        <f t="shared" si="466"/>
        <v/>
      </c>
      <c r="AV100" s="28" t="str">
        <f t="shared" si="467"/>
        <v/>
      </c>
      <c r="AW100" s="28" t="str">
        <f t="shared" si="468"/>
        <v/>
      </c>
      <c r="AX100" s="28" t="str">
        <f t="shared" si="469"/>
        <v/>
      </c>
      <c r="AY100" s="28" t="str">
        <f t="shared" si="470"/>
        <v/>
      </c>
      <c r="AZ100" s="28" t="str">
        <f t="shared" si="471"/>
        <v/>
      </c>
      <c r="BA100" s="28" t="str">
        <f t="shared" si="472"/>
        <v/>
      </c>
      <c r="BB100" s="28" t="str">
        <f t="shared" si="473"/>
        <v/>
      </c>
      <c r="BC100" s="28" t="str">
        <f t="shared" si="474"/>
        <v/>
      </c>
      <c r="BD100" s="28" t="str">
        <f t="shared" si="475"/>
        <v/>
      </c>
      <c r="BE100" s="28" t="str">
        <f t="shared" si="476"/>
        <v/>
      </c>
      <c r="BF100" s="28" t="str">
        <f t="shared" si="477"/>
        <v/>
      </c>
      <c r="BG100" s="28" t="str">
        <f t="shared" si="478"/>
        <v/>
      </c>
      <c r="BH100" s="28" t="str">
        <f t="shared" si="479"/>
        <v/>
      </c>
      <c r="BI100" s="28" t="str">
        <f t="shared" si="480"/>
        <v/>
      </c>
      <c r="BJ100" s="28" t="str">
        <f t="shared" si="481"/>
        <v/>
      </c>
      <c r="BK100" s="28" t="str">
        <f t="shared" si="482"/>
        <v/>
      </c>
      <c r="BL100" s="28" t="str">
        <f t="shared" si="483"/>
        <v/>
      </c>
      <c r="BM100" s="28" t="str">
        <f t="shared" si="484"/>
        <v/>
      </c>
      <c r="BN100" s="28">
        <f t="shared" si="485"/>
        <v>1</v>
      </c>
      <c r="BO100" s="28">
        <f t="shared" si="486"/>
        <v>1</v>
      </c>
      <c r="BP100" s="28" t="str">
        <f t="shared" si="487"/>
        <v/>
      </c>
      <c r="BQ100" s="28">
        <f t="shared" si="488"/>
        <v>2</v>
      </c>
      <c r="BR100" s="502">
        <v>1977</v>
      </c>
      <c r="BS100" s="17" t="str">
        <f t="shared" ref="BS100:BS134" si="489">IF(B100= B$156,$A100,"")</f>
        <v/>
      </c>
      <c r="BT100" s="17" t="str">
        <f t="shared" ref="BT100:BT134" si="490">IF(C100= C$156,$A100,"")</f>
        <v/>
      </c>
      <c r="BU100" s="17" t="str">
        <f t="shared" ref="BU100:BU134" si="491">IF(D100= D$156,$A100,"")</f>
        <v/>
      </c>
      <c r="BV100" s="17" t="str">
        <f t="shared" ref="BV100:BV134" si="492">IF(E100= E$156,$A100,"")</f>
        <v/>
      </c>
      <c r="BW100" s="17" t="str">
        <f t="shared" ref="BW100:BW134" si="493">IF(F100= F$156,$A100,"")</f>
        <v/>
      </c>
      <c r="BX100" s="17" t="str">
        <f t="shared" ref="BX100:BX134" si="494">IF(G100= G$156,$A100,"")</f>
        <v/>
      </c>
      <c r="BY100" s="17" t="str">
        <f t="shared" ref="BY100:BY134" si="495">IF(H100= H$156,$A100,"")</f>
        <v/>
      </c>
      <c r="BZ100" s="17" t="str">
        <f t="shared" ref="BZ100:BZ134" si="496">IF(I100= I$156,$A100,"")</f>
        <v/>
      </c>
      <c r="CA100" s="17" t="str">
        <f t="shared" ref="CA100:CA134" si="497">IF(J100= J$156,$A100,"")</f>
        <v/>
      </c>
      <c r="CB100" s="17" t="str">
        <f t="shared" ref="CB100:CB134" si="498">IF(K100= K$156,$A100,"")</f>
        <v/>
      </c>
      <c r="CC100" s="17" t="str">
        <f t="shared" ref="CC100:CC134" si="499">IF(L100= L$156,$A100,"")</f>
        <v/>
      </c>
      <c r="CD100" s="17" t="str">
        <f t="shared" ref="CD100:CD134" si="500">IF(M100= M$156,$A100,"")</f>
        <v/>
      </c>
      <c r="CE100" s="17" t="str">
        <f t="shared" ref="CE100:CE134" si="501">IF(N100= N$156,$A100,"")</f>
        <v/>
      </c>
      <c r="CF100" s="17" t="str">
        <f t="shared" ref="CF100:CF134" si="502">IF(O100= O$156,$A100,"")</f>
        <v/>
      </c>
      <c r="CG100" s="17" t="str">
        <f t="shared" ref="CG100:CG134" si="503">IF(P100= P$156,$A100,"")</f>
        <v/>
      </c>
      <c r="CH100" s="17" t="str">
        <f t="shared" ref="CH100:CH134" si="504">IF(Q100= Q$156,$A100,"")</f>
        <v/>
      </c>
      <c r="CI100" s="17" t="str">
        <f t="shared" ref="CI100:CI134" si="505">IF(R100= R$156,$A100,"")</f>
        <v/>
      </c>
      <c r="CJ100" s="17" t="str">
        <f t="shared" ref="CJ100:CJ134" si="506">IF(S100= S$156,$A100,"")</f>
        <v/>
      </c>
      <c r="CK100" s="17" t="str">
        <f t="shared" ref="CK100:CK134" si="507">IF(T100= T$156,$A100,"")</f>
        <v/>
      </c>
      <c r="CL100" s="17" t="str">
        <f t="shared" ref="CL100:CL134" si="508">IF(U100= U$156,$A100,"")</f>
        <v/>
      </c>
      <c r="CM100" s="17" t="str">
        <f t="shared" ref="CM100:CM134" si="509">IF(V100= V$156,$A100,"")</f>
        <v/>
      </c>
      <c r="CN100" s="17" t="str">
        <f t="shared" ref="CN100:CN134" si="510">IF(W100= W$156,$A100,"")</f>
        <v/>
      </c>
      <c r="CO100" s="17" t="str">
        <f t="shared" ref="CO100:CO134" si="511">IF(X100= X$156,$A100,"")</f>
        <v/>
      </c>
      <c r="CP100" s="17" t="str">
        <f t="shared" ref="CP100:CP134" si="512">IF(Y100= Y$156,$A100,"")</f>
        <v/>
      </c>
      <c r="CQ100" s="17" t="str">
        <f t="shared" ref="CQ100:CQ134" si="513">IF(Z100= Z$156,$A100,"")</f>
        <v/>
      </c>
      <c r="CR100" s="17" t="str">
        <f t="shared" ref="CR100:CR134" si="514">IF(AA100= AA$156,$A100,"")</f>
        <v/>
      </c>
      <c r="CS100" s="17" t="str">
        <f t="shared" ref="CS100:CS134" si="515">IF(AB100= AB$156,$A100,"")</f>
        <v/>
      </c>
      <c r="CT100" s="17" t="str">
        <f t="shared" ref="CT100:CT134" si="516">IF(AC100= AC$156,$A100,"")</f>
        <v/>
      </c>
      <c r="CU100" s="17" t="str">
        <f t="shared" ref="CU100:CU134" si="517">IF(AD100= AD$156,$A100,"")</f>
        <v/>
      </c>
      <c r="CV100" s="17" t="str">
        <f t="shared" ref="CV100:CV134" si="518">IF(AE100= AE$156,$A100,"")</f>
        <v/>
      </c>
      <c r="CW100" s="17" t="str">
        <f t="shared" ref="CW100:CW134" si="519">IF(AF100= AF$156,$A100,"")</f>
        <v/>
      </c>
      <c r="CX100" s="501">
        <v>1977</v>
      </c>
      <c r="CY100" s="28" t="str">
        <f t="shared" si="391"/>
        <v/>
      </c>
      <c r="CZ100" s="28" t="str">
        <f t="shared" si="392"/>
        <v/>
      </c>
      <c r="DA100" s="28" t="str">
        <f t="shared" si="393"/>
        <v/>
      </c>
      <c r="DB100" s="28" t="str">
        <f t="shared" si="394"/>
        <v/>
      </c>
      <c r="DC100" s="28" t="str">
        <f t="shared" si="395"/>
        <v/>
      </c>
      <c r="DD100" s="28" t="str">
        <f t="shared" si="396"/>
        <v/>
      </c>
      <c r="DE100" s="28" t="str">
        <f t="shared" si="397"/>
        <v/>
      </c>
      <c r="DF100" s="28" t="str">
        <f t="shared" si="398"/>
        <v/>
      </c>
      <c r="DG100" s="28" t="str">
        <f t="shared" si="399"/>
        <v/>
      </c>
      <c r="DH100" s="28" t="str">
        <f t="shared" si="400"/>
        <v/>
      </c>
      <c r="DI100" s="28" t="str">
        <f t="shared" si="401"/>
        <v/>
      </c>
      <c r="DJ100" s="28" t="str">
        <f t="shared" si="402"/>
        <v/>
      </c>
      <c r="DK100" s="28" t="str">
        <f t="shared" si="403"/>
        <v/>
      </c>
      <c r="DL100" s="28" t="str">
        <f t="shared" si="404"/>
        <v/>
      </c>
      <c r="DM100" s="28" t="str">
        <f t="shared" si="405"/>
        <v/>
      </c>
      <c r="DN100" s="28" t="str">
        <f t="shared" si="406"/>
        <v/>
      </c>
      <c r="DO100" s="28" t="str">
        <f t="shared" si="407"/>
        <v/>
      </c>
      <c r="DP100" s="28" t="str">
        <f t="shared" si="408"/>
        <v/>
      </c>
      <c r="DQ100" s="28" t="str">
        <f t="shared" si="409"/>
        <v/>
      </c>
      <c r="DR100" s="28" t="str">
        <f t="shared" si="410"/>
        <v/>
      </c>
      <c r="DS100" s="28" t="str">
        <f t="shared" si="411"/>
        <v/>
      </c>
      <c r="DT100" s="28" t="str">
        <f t="shared" si="412"/>
        <v/>
      </c>
      <c r="DU100" s="28" t="str">
        <f t="shared" si="413"/>
        <v/>
      </c>
      <c r="DV100" s="28" t="str">
        <f t="shared" si="414"/>
        <v/>
      </c>
      <c r="DW100" s="28" t="str">
        <f t="shared" si="415"/>
        <v/>
      </c>
      <c r="DX100" s="28" t="str">
        <f t="shared" si="416"/>
        <v/>
      </c>
      <c r="DY100" s="28" t="str">
        <f t="shared" si="417"/>
        <v/>
      </c>
      <c r="DZ100" s="28" t="str">
        <f t="shared" si="418"/>
        <v/>
      </c>
      <c r="EA100" s="28" t="str">
        <f t="shared" si="419"/>
        <v/>
      </c>
      <c r="EB100" s="28" t="str">
        <f t="shared" si="420"/>
        <v/>
      </c>
      <c r="EC100" s="28" t="str">
        <f t="shared" si="421"/>
        <v/>
      </c>
      <c r="ED100" s="28">
        <f t="shared" si="422"/>
        <v>0</v>
      </c>
      <c r="EE100" s="501">
        <v>1977</v>
      </c>
      <c r="EF100" s="17" t="str">
        <f t="shared" ref="EF100:EF133" si="520">IF(B100= EF$156,$A100,"")</f>
        <v/>
      </c>
      <c r="EG100" s="17" t="str">
        <f t="shared" ref="EG100:EG133" si="521">IF(C100= EG$156,$A100,"")</f>
        <v/>
      </c>
      <c r="EH100" s="17" t="str">
        <f t="shared" ref="EH100:EH133" si="522">IF(D100= EH$156,$A100,"")</f>
        <v/>
      </c>
      <c r="EI100" s="17" t="str">
        <f t="shared" ref="EI100:EI133" si="523">IF(E100= EI$156,$A100,"")</f>
        <v/>
      </c>
      <c r="EJ100" s="17" t="str">
        <f t="shared" ref="EJ100:EJ133" si="524">IF(F100= EJ$156,$A100,"")</f>
        <v/>
      </c>
      <c r="EK100" s="17" t="str">
        <f t="shared" ref="EK100:EK133" si="525">IF(G100= EK$156,$A100,"")</f>
        <v/>
      </c>
      <c r="EL100" s="17" t="str">
        <f t="shared" ref="EL100:EL133" si="526">IF(H100= EL$156,$A100,"")</f>
        <v/>
      </c>
      <c r="EM100" s="17" t="str">
        <f t="shared" ref="EM100:EM133" si="527">IF(I100= EM$156,$A100,"")</f>
        <v/>
      </c>
      <c r="EN100" s="17" t="str">
        <f t="shared" ref="EN100:EN133" si="528">IF(J100= EN$156,$A100,"")</f>
        <v/>
      </c>
      <c r="EO100" s="17" t="str">
        <f t="shared" ref="EO100:EO133" si="529">IF(K100= EO$156,$A100,"")</f>
        <v/>
      </c>
      <c r="EP100" s="17" t="str">
        <f t="shared" ref="EP100:EP133" si="530">IF(L100= EP$156,$A100,"")</f>
        <v/>
      </c>
      <c r="EQ100" s="17" t="str">
        <f t="shared" ref="EQ100:EQ133" si="531">IF(M100= EQ$156,$A100,"")</f>
        <v/>
      </c>
      <c r="ER100" s="17" t="str">
        <f t="shared" ref="ER100:ER133" si="532">IF(N100= ER$156,$A100,"")</f>
        <v/>
      </c>
      <c r="ES100" s="17" t="str">
        <f t="shared" ref="ES100:ES133" si="533">IF(O100= ES$156,$A100,"")</f>
        <v/>
      </c>
      <c r="ET100" s="17" t="str">
        <f t="shared" ref="ET100:ET133" si="534">IF(P100= ET$156,$A100,"")</f>
        <v/>
      </c>
      <c r="EU100" s="17" t="str">
        <f t="shared" ref="EU100:EU133" si="535">IF(Q100= EU$156,$A100,"")</f>
        <v/>
      </c>
      <c r="EV100" s="17" t="str">
        <f t="shared" ref="EV100:EV133" si="536">IF(R100= EV$156,$A100,"")</f>
        <v/>
      </c>
      <c r="EW100" s="17" t="str">
        <f t="shared" ref="EW100:EW133" si="537">IF(S100= EW$156,$A100,"")</f>
        <v/>
      </c>
      <c r="EX100" s="17" t="str">
        <f t="shared" ref="EX100:EX133" si="538">IF(T100= EX$156,$A100,"")</f>
        <v/>
      </c>
      <c r="EY100" s="17" t="str">
        <f t="shared" ref="EY100:EY133" si="539">IF(U100= EY$156,$A100,"")</f>
        <v/>
      </c>
      <c r="EZ100" s="17" t="str">
        <f t="shared" ref="EZ100:EZ133" si="540">IF(V100= EZ$156,$A100,"")</f>
        <v/>
      </c>
      <c r="FA100" s="17" t="str">
        <f t="shared" ref="FA100:FA133" si="541">IF(W100= FA$156,$A100,"")</f>
        <v/>
      </c>
      <c r="FB100" s="17" t="str">
        <f t="shared" ref="FB100:FB133" si="542">IF(X100= FB$156,$A100,"")</f>
        <v/>
      </c>
      <c r="FC100" s="17" t="str">
        <f t="shared" ref="FC100:FC133" si="543">IF(Y100= FC$156,$A100,"")</f>
        <v/>
      </c>
      <c r="FD100" s="17" t="str">
        <f t="shared" ref="FD100:FD133" si="544">IF(Z100= FD$156,$A100,"")</f>
        <v/>
      </c>
      <c r="FE100" s="17" t="str">
        <f t="shared" ref="FE100:FE133" si="545">IF(AA100= FE$156,$A100,"")</f>
        <v/>
      </c>
      <c r="FF100" s="17" t="str">
        <f t="shared" ref="FF100:FF133" si="546">IF(AB100= FF$156,$A100,"")</f>
        <v/>
      </c>
      <c r="FG100" s="17" t="str">
        <f t="shared" ref="FG100:FG133" si="547">IF(AC100= FG$156,$A100,"")</f>
        <v/>
      </c>
      <c r="FH100" s="17" t="str">
        <f t="shared" ref="FH100:FH133" si="548">IF(AD100= FH$156,$A100,"")</f>
        <v/>
      </c>
      <c r="FI100" s="17" t="str">
        <f t="shared" ref="FI100:FI133" si="549">IF(AE100= FI$156,$A100,"")</f>
        <v/>
      </c>
      <c r="FJ100" s="17" t="str">
        <f t="shared" ref="FJ100:FJ133" si="550">IF(AF100= FJ$156,$A100,"")</f>
        <v/>
      </c>
      <c r="FK100" s="501">
        <v>1977</v>
      </c>
    </row>
    <row r="101" spans="1:167">
      <c r="A101" s="3">
        <v>1978</v>
      </c>
      <c r="B101" s="9">
        <f>(Max!B101+Min!B101)/2</f>
        <v>32</v>
      </c>
      <c r="C101" s="9">
        <f>(Max!C101+Min!C101)/2</f>
        <v>27</v>
      </c>
      <c r="D101" s="9">
        <f>(Max!D101+Min!D101)/2</f>
        <v>29.5</v>
      </c>
      <c r="E101" s="9">
        <f>(Max!E101+Min!E101)/2</f>
        <v>30</v>
      </c>
      <c r="F101" s="9">
        <f>(Max!F101+Min!F101)/2</f>
        <v>26.5</v>
      </c>
      <c r="G101" s="171">
        <f>(Max!G101+Min!G101)/2</f>
        <v>33.5</v>
      </c>
      <c r="H101" s="9">
        <f>(Max!H101+Min!H101)/2</f>
        <v>31</v>
      </c>
      <c r="I101" s="9">
        <f>(Max!I101+Min!I101)/2</f>
        <v>30</v>
      </c>
      <c r="J101" s="9">
        <f>(Max!J101+Min!J101)/2</f>
        <v>30.5</v>
      </c>
      <c r="K101" s="9">
        <f>(Max!K101+Min!K101)/2</f>
        <v>37.5</v>
      </c>
      <c r="L101" s="171">
        <f>(Max!L101+Min!L101)/2</f>
        <v>44.5</v>
      </c>
      <c r="M101" s="9">
        <f>(Max!M101+Min!M101)/2</f>
        <v>57.5</v>
      </c>
      <c r="N101" s="9">
        <f>(Max!N101+Min!N101)/2</f>
        <v>49.5</v>
      </c>
      <c r="O101" s="9">
        <f>(Max!O101+Min!O101)/2</f>
        <v>56</v>
      </c>
      <c r="P101" s="9">
        <f>(Max!P101+Min!P101)/2</f>
        <v>55.5</v>
      </c>
      <c r="Q101" s="171">
        <f>(Max!Q101+Min!Q101)/2</f>
        <v>41</v>
      </c>
      <c r="R101" s="9">
        <f>(Max!R101+Min!R101)/2</f>
        <v>41.5</v>
      </c>
      <c r="S101" s="9">
        <f>(Max!S101+Min!S101)/2</f>
        <v>37.5</v>
      </c>
      <c r="T101" s="9">
        <f>(Max!T101+Min!T101)/2</f>
        <v>57.5</v>
      </c>
      <c r="U101" s="9">
        <f>(Max!U101+Min!U101)/2</f>
        <v>52.5</v>
      </c>
      <c r="V101" s="171">
        <f>(Max!V101+Min!V101)/2</f>
        <v>58.5</v>
      </c>
      <c r="W101" s="9">
        <f>(Max!W101+Min!W101)/2</f>
        <v>57</v>
      </c>
      <c r="X101" s="9">
        <f>(Max!X101+Min!X101)/2</f>
        <v>58.5</v>
      </c>
      <c r="Y101" s="9">
        <f>(Max!Y101+Min!Y101)/2</f>
        <v>57</v>
      </c>
      <c r="Z101" s="9">
        <f>(Max!Z101+Min!Z101)/2</f>
        <v>43</v>
      </c>
      <c r="AA101" s="171">
        <f>(Max!AA101+Min!AA101)/2</f>
        <v>41</v>
      </c>
      <c r="AB101" s="9">
        <f>(Max!AB101+Min!AB101)/2</f>
        <v>50</v>
      </c>
      <c r="AC101" s="9">
        <f>(Max!AC101+Min!AC101)/2</f>
        <v>55</v>
      </c>
      <c r="AD101" s="9">
        <f>(Max!AD101+Min!AD101)/2</f>
        <v>59.5</v>
      </c>
      <c r="AE101" s="9">
        <f>(Max!AE101+Min!AE101)/2</f>
        <v>47</v>
      </c>
      <c r="AF101" s="171">
        <f>(Max!AF101+Min!AF101)/2</f>
        <v>52.5</v>
      </c>
      <c r="AG101" s="9">
        <f t="shared" si="454"/>
        <v>1379.5</v>
      </c>
      <c r="AH101" s="68">
        <f>(Max!AG101+Min!AG101)/62</f>
        <v>44.5</v>
      </c>
      <c r="AI101" s="61">
        <f t="shared" si="455"/>
        <v>59.5</v>
      </c>
      <c r="AJ101" s="165">
        <f t="shared" si="456"/>
        <v>26.5</v>
      </c>
      <c r="AK101" s="501">
        <v>1978</v>
      </c>
      <c r="AL101" s="28" t="str">
        <f t="shared" si="457"/>
        <v/>
      </c>
      <c r="AM101" s="28" t="str">
        <f t="shared" si="458"/>
        <v/>
      </c>
      <c r="AN101" s="28" t="str">
        <f t="shared" si="459"/>
        <v/>
      </c>
      <c r="AO101" s="28" t="str">
        <f t="shared" si="460"/>
        <v/>
      </c>
      <c r="AP101" s="28" t="str">
        <f t="shared" si="461"/>
        <v/>
      </c>
      <c r="AQ101" s="28" t="str">
        <f t="shared" si="462"/>
        <v/>
      </c>
      <c r="AR101" s="28" t="str">
        <f t="shared" si="463"/>
        <v/>
      </c>
      <c r="AS101" s="28" t="str">
        <f t="shared" si="464"/>
        <v/>
      </c>
      <c r="AT101" s="28" t="str">
        <f t="shared" si="465"/>
        <v/>
      </c>
      <c r="AU101" s="28" t="str">
        <f t="shared" si="466"/>
        <v/>
      </c>
      <c r="AV101" s="28" t="str">
        <f t="shared" si="467"/>
        <v/>
      </c>
      <c r="AW101" s="28" t="str">
        <f t="shared" si="468"/>
        <v/>
      </c>
      <c r="AX101" s="28" t="str">
        <f t="shared" si="469"/>
        <v/>
      </c>
      <c r="AY101" s="28" t="str">
        <f t="shared" si="470"/>
        <v/>
      </c>
      <c r="AZ101" s="28" t="str">
        <f t="shared" si="471"/>
        <v/>
      </c>
      <c r="BA101" s="28" t="str">
        <f t="shared" si="472"/>
        <v/>
      </c>
      <c r="BB101" s="28" t="str">
        <f t="shared" si="473"/>
        <v/>
      </c>
      <c r="BC101" s="28" t="str">
        <f t="shared" si="474"/>
        <v/>
      </c>
      <c r="BD101" s="28" t="str">
        <f t="shared" si="475"/>
        <v/>
      </c>
      <c r="BE101" s="28" t="str">
        <f t="shared" si="476"/>
        <v/>
      </c>
      <c r="BF101" s="28" t="str">
        <f t="shared" si="477"/>
        <v/>
      </c>
      <c r="BG101" s="28" t="str">
        <f t="shared" si="478"/>
        <v/>
      </c>
      <c r="BH101" s="28" t="str">
        <f t="shared" si="479"/>
        <v/>
      </c>
      <c r="BI101" s="28" t="str">
        <f t="shared" si="480"/>
        <v/>
      </c>
      <c r="BJ101" s="28" t="str">
        <f t="shared" si="481"/>
        <v/>
      </c>
      <c r="BK101" s="28" t="str">
        <f t="shared" si="482"/>
        <v/>
      </c>
      <c r="BL101" s="28" t="str">
        <f t="shared" si="483"/>
        <v/>
      </c>
      <c r="BM101" s="28" t="str">
        <f t="shared" si="484"/>
        <v/>
      </c>
      <c r="BN101" s="28" t="str">
        <f t="shared" si="485"/>
        <v/>
      </c>
      <c r="BO101" s="28" t="str">
        <f t="shared" si="486"/>
        <v/>
      </c>
      <c r="BP101" s="28" t="str">
        <f t="shared" si="487"/>
        <v/>
      </c>
      <c r="BQ101" s="28">
        <f t="shared" si="488"/>
        <v>0</v>
      </c>
      <c r="BR101" s="502">
        <v>1978</v>
      </c>
      <c r="BS101" s="17" t="str">
        <f t="shared" si="489"/>
        <v/>
      </c>
      <c r="BT101" s="17" t="str">
        <f t="shared" si="490"/>
        <v/>
      </c>
      <c r="BU101" s="17" t="str">
        <f t="shared" si="491"/>
        <v/>
      </c>
      <c r="BV101" s="17" t="str">
        <f t="shared" si="492"/>
        <v/>
      </c>
      <c r="BW101" s="17" t="str">
        <f t="shared" si="493"/>
        <v/>
      </c>
      <c r="BX101" s="17" t="str">
        <f t="shared" si="494"/>
        <v/>
      </c>
      <c r="BY101" s="17" t="str">
        <f t="shared" si="495"/>
        <v/>
      </c>
      <c r="BZ101" s="17" t="str">
        <f t="shared" si="496"/>
        <v/>
      </c>
      <c r="CA101" s="17" t="str">
        <f t="shared" si="497"/>
        <v/>
      </c>
      <c r="CB101" s="17" t="str">
        <f t="shared" si="498"/>
        <v/>
      </c>
      <c r="CC101" s="17" t="str">
        <f t="shared" si="499"/>
        <v/>
      </c>
      <c r="CD101" s="17" t="str">
        <f t="shared" si="500"/>
        <v/>
      </c>
      <c r="CE101" s="17" t="str">
        <f t="shared" si="501"/>
        <v/>
      </c>
      <c r="CF101" s="17" t="str">
        <f t="shared" si="502"/>
        <v/>
      </c>
      <c r="CG101" s="17" t="str">
        <f t="shared" si="503"/>
        <v/>
      </c>
      <c r="CH101" s="17" t="str">
        <f t="shared" si="504"/>
        <v/>
      </c>
      <c r="CI101" s="17" t="str">
        <f t="shared" si="505"/>
        <v/>
      </c>
      <c r="CJ101" s="17" t="str">
        <f t="shared" si="506"/>
        <v/>
      </c>
      <c r="CK101" s="17" t="str">
        <f t="shared" si="507"/>
        <v/>
      </c>
      <c r="CL101" s="17" t="str">
        <f t="shared" si="508"/>
        <v/>
      </c>
      <c r="CM101" s="17" t="str">
        <f t="shared" si="509"/>
        <v/>
      </c>
      <c r="CN101" s="17" t="str">
        <f t="shared" si="510"/>
        <v/>
      </c>
      <c r="CO101" s="17" t="str">
        <f t="shared" si="511"/>
        <v/>
      </c>
      <c r="CP101" s="17" t="str">
        <f t="shared" si="512"/>
        <v/>
      </c>
      <c r="CQ101" s="17" t="str">
        <f t="shared" si="513"/>
        <v/>
      </c>
      <c r="CR101" s="17" t="str">
        <f t="shared" si="514"/>
        <v/>
      </c>
      <c r="CS101" s="17" t="str">
        <f t="shared" si="515"/>
        <v/>
      </c>
      <c r="CT101" s="17" t="str">
        <f t="shared" si="516"/>
        <v/>
      </c>
      <c r="CU101" s="17" t="str">
        <f t="shared" si="517"/>
        <v/>
      </c>
      <c r="CV101" s="17" t="str">
        <f t="shared" si="518"/>
        <v/>
      </c>
      <c r="CW101" s="17" t="str">
        <f t="shared" si="519"/>
        <v/>
      </c>
      <c r="CX101" s="501">
        <v>1978</v>
      </c>
      <c r="CY101" s="28">
        <f t="shared" si="391"/>
        <v>1</v>
      </c>
      <c r="CZ101" s="28">
        <f t="shared" si="392"/>
        <v>1</v>
      </c>
      <c r="DA101" s="28">
        <f t="shared" si="393"/>
        <v>1</v>
      </c>
      <c r="DB101" s="28">
        <f t="shared" si="394"/>
        <v>1</v>
      </c>
      <c r="DC101" s="28">
        <f t="shared" si="395"/>
        <v>1</v>
      </c>
      <c r="DD101" s="28" t="str">
        <f t="shared" si="396"/>
        <v/>
      </c>
      <c r="DE101" s="28">
        <f t="shared" si="397"/>
        <v>1</v>
      </c>
      <c r="DF101" s="28">
        <f t="shared" si="398"/>
        <v>1</v>
      </c>
      <c r="DG101" s="28">
        <f t="shared" si="399"/>
        <v>1</v>
      </c>
      <c r="DH101" s="28" t="str">
        <f t="shared" si="400"/>
        <v/>
      </c>
      <c r="DI101" s="28" t="str">
        <f t="shared" si="401"/>
        <v/>
      </c>
      <c r="DJ101" s="28" t="str">
        <f t="shared" si="402"/>
        <v/>
      </c>
      <c r="DK101" s="28" t="str">
        <f t="shared" si="403"/>
        <v/>
      </c>
      <c r="DL101" s="28" t="str">
        <f t="shared" si="404"/>
        <v/>
      </c>
      <c r="DM101" s="28" t="str">
        <f t="shared" si="405"/>
        <v/>
      </c>
      <c r="DN101" s="28" t="str">
        <f t="shared" si="406"/>
        <v/>
      </c>
      <c r="DO101" s="28" t="str">
        <f t="shared" si="407"/>
        <v/>
      </c>
      <c r="DP101" s="28" t="str">
        <f t="shared" si="408"/>
        <v/>
      </c>
      <c r="DQ101" s="28" t="str">
        <f t="shared" si="409"/>
        <v/>
      </c>
      <c r="DR101" s="28" t="str">
        <f t="shared" si="410"/>
        <v/>
      </c>
      <c r="DS101" s="28" t="str">
        <f t="shared" si="411"/>
        <v/>
      </c>
      <c r="DT101" s="28" t="str">
        <f t="shared" si="412"/>
        <v/>
      </c>
      <c r="DU101" s="28" t="str">
        <f t="shared" si="413"/>
        <v/>
      </c>
      <c r="DV101" s="28" t="str">
        <f t="shared" si="414"/>
        <v/>
      </c>
      <c r="DW101" s="28" t="str">
        <f t="shared" si="415"/>
        <v/>
      </c>
      <c r="DX101" s="28" t="str">
        <f t="shared" si="416"/>
        <v/>
      </c>
      <c r="DY101" s="28" t="str">
        <f t="shared" si="417"/>
        <v/>
      </c>
      <c r="DZ101" s="28" t="str">
        <f t="shared" si="418"/>
        <v/>
      </c>
      <c r="EA101" s="28" t="str">
        <f t="shared" si="419"/>
        <v/>
      </c>
      <c r="EB101" s="28" t="str">
        <f t="shared" si="420"/>
        <v/>
      </c>
      <c r="EC101" s="28" t="str">
        <f t="shared" si="421"/>
        <v/>
      </c>
      <c r="ED101" s="28">
        <f t="shared" si="422"/>
        <v>8</v>
      </c>
      <c r="EE101" s="501">
        <v>1978</v>
      </c>
      <c r="EF101" s="17" t="str">
        <f t="shared" si="520"/>
        <v/>
      </c>
      <c r="EG101" s="17" t="str">
        <f t="shared" si="521"/>
        <v/>
      </c>
      <c r="EH101" s="17" t="str">
        <f t="shared" si="522"/>
        <v/>
      </c>
      <c r="EI101" s="17" t="str">
        <f t="shared" si="523"/>
        <v/>
      </c>
      <c r="EJ101" s="17" t="str">
        <f t="shared" si="524"/>
        <v/>
      </c>
      <c r="EK101" s="17" t="str">
        <f t="shared" si="525"/>
        <v/>
      </c>
      <c r="EL101" s="17" t="str">
        <f t="shared" si="526"/>
        <v/>
      </c>
      <c r="EM101" s="17" t="str">
        <f t="shared" si="527"/>
        <v/>
      </c>
      <c r="EN101" s="17" t="str">
        <f t="shared" si="528"/>
        <v/>
      </c>
      <c r="EO101" s="17" t="str">
        <f t="shared" si="529"/>
        <v/>
      </c>
      <c r="EP101" s="17" t="str">
        <f t="shared" si="530"/>
        <v/>
      </c>
      <c r="EQ101" s="17" t="str">
        <f t="shared" si="531"/>
        <v/>
      </c>
      <c r="ER101" s="17" t="str">
        <f t="shared" si="532"/>
        <v/>
      </c>
      <c r="ES101" s="17" t="str">
        <f t="shared" si="533"/>
        <v/>
      </c>
      <c r="ET101" s="17" t="str">
        <f t="shared" si="534"/>
        <v/>
      </c>
      <c r="EU101" s="17" t="str">
        <f t="shared" si="535"/>
        <v/>
      </c>
      <c r="EV101" s="17" t="str">
        <f t="shared" si="536"/>
        <v/>
      </c>
      <c r="EW101" s="17" t="str">
        <f t="shared" si="537"/>
        <v/>
      </c>
      <c r="EX101" s="17" t="str">
        <f t="shared" si="538"/>
        <v/>
      </c>
      <c r="EY101" s="17" t="str">
        <f t="shared" si="539"/>
        <v/>
      </c>
      <c r="EZ101" s="17" t="str">
        <f t="shared" si="540"/>
        <v/>
      </c>
      <c r="FA101" s="17" t="str">
        <f t="shared" si="541"/>
        <v/>
      </c>
      <c r="FB101" s="17" t="str">
        <f t="shared" si="542"/>
        <v/>
      </c>
      <c r="FC101" s="17" t="str">
        <f t="shared" si="543"/>
        <v/>
      </c>
      <c r="FD101" s="17" t="str">
        <f t="shared" si="544"/>
        <v/>
      </c>
      <c r="FE101" s="17" t="str">
        <f t="shared" si="545"/>
        <v/>
      </c>
      <c r="FF101" s="17" t="str">
        <f t="shared" si="546"/>
        <v/>
      </c>
      <c r="FG101" s="17" t="str">
        <f t="shared" si="547"/>
        <v/>
      </c>
      <c r="FH101" s="17" t="str">
        <f t="shared" si="548"/>
        <v/>
      </c>
      <c r="FI101" s="17" t="str">
        <f t="shared" si="549"/>
        <v/>
      </c>
      <c r="FJ101" s="17" t="str">
        <f t="shared" si="550"/>
        <v/>
      </c>
      <c r="FK101" s="501">
        <v>1978</v>
      </c>
    </row>
    <row r="102" spans="1:167">
      <c r="A102" s="3">
        <v>1979</v>
      </c>
      <c r="B102" s="9">
        <f>(Max!B102+Min!B102)/2</f>
        <v>47.5</v>
      </c>
      <c r="C102" s="9">
        <f>(Max!C102+Min!C102)/2</f>
        <v>50.5</v>
      </c>
      <c r="D102" s="9">
        <f>(Max!D102+Min!D102)/2</f>
        <v>43</v>
      </c>
      <c r="E102" s="9">
        <f>(Max!E102+Min!E102)/2</f>
        <v>55.5</v>
      </c>
      <c r="F102" s="9">
        <f>(Max!F102+Min!F102)/2</f>
        <v>63</v>
      </c>
      <c r="G102" s="171">
        <f>(Max!G102+Min!G102)/2</f>
        <v>54</v>
      </c>
      <c r="H102" s="9">
        <f>(Max!H102+Min!H102)/2</f>
        <v>48</v>
      </c>
      <c r="I102" s="9">
        <f>(Max!I102+Min!I102)/2</f>
        <v>45.5</v>
      </c>
      <c r="J102" s="9">
        <f>(Max!J102+Min!J102)/2</f>
        <v>51.5</v>
      </c>
      <c r="K102" s="9">
        <f>(Max!K102+Min!K102)/2</f>
        <v>58.5</v>
      </c>
      <c r="L102" s="171">
        <f>(Max!L102+Min!L102)/2</f>
        <v>43</v>
      </c>
      <c r="M102" s="9">
        <f>(Max!M102+Min!M102)/2</f>
        <v>41</v>
      </c>
      <c r="N102" s="9">
        <f>(Max!N102+Min!N102)/2</f>
        <v>47.5</v>
      </c>
      <c r="O102" s="9">
        <f>(Max!O102+Min!O102)/2</f>
        <v>56.5</v>
      </c>
      <c r="P102" s="9">
        <f>(Max!P102+Min!P102)/2</f>
        <v>36</v>
      </c>
      <c r="Q102" s="171">
        <f>(Max!Q102+Min!Q102)/2</f>
        <v>34.5</v>
      </c>
      <c r="R102" s="9">
        <f>(Max!R102+Min!R102)/2</f>
        <v>46.5</v>
      </c>
      <c r="S102" s="9">
        <f>(Max!S102+Min!S102)/2</f>
        <v>51</v>
      </c>
      <c r="T102" s="9">
        <f>(Max!T102+Min!T102)/2</f>
        <v>48</v>
      </c>
      <c r="U102" s="9">
        <f>(Max!U102+Min!U102)/2</f>
        <v>49.5</v>
      </c>
      <c r="V102" s="171">
        <f>(Max!V102+Min!V102)/2</f>
        <v>52.5</v>
      </c>
      <c r="W102" s="9">
        <f>(Max!W102+Min!W102)/2</f>
        <v>51.5</v>
      </c>
      <c r="X102" s="9">
        <f>(Max!X102+Min!X102)/2</f>
        <v>52.5</v>
      </c>
      <c r="Y102" s="9">
        <f>(Max!Y102+Min!Y102)/2</f>
        <v>59.5</v>
      </c>
      <c r="Z102" s="9">
        <f>(Max!Z102+Min!Z102)/2</f>
        <v>51</v>
      </c>
      <c r="AA102" s="171">
        <f>(Max!AA102+Min!AA102)/2</f>
        <v>46.5</v>
      </c>
      <c r="AB102" s="9">
        <f>(Max!AB102+Min!AB102)/2</f>
        <v>44</v>
      </c>
      <c r="AC102" s="9">
        <f>(Max!AC102+Min!AC102)/2</f>
        <v>45.5</v>
      </c>
      <c r="AD102" s="9">
        <f>(Max!AD102+Min!AD102)/2</f>
        <v>63.5</v>
      </c>
      <c r="AE102" s="9">
        <f>(Max!AE102+Min!AE102)/2</f>
        <v>72.5</v>
      </c>
      <c r="AF102" s="171">
        <f>(Max!AF102+Min!AF102)/2</f>
        <v>73</v>
      </c>
      <c r="AG102" s="9">
        <f t="shared" si="454"/>
        <v>1582.5</v>
      </c>
      <c r="AH102" s="68">
        <f>(Max!AG102+Min!AG102)/62</f>
        <v>51.048387096774192</v>
      </c>
      <c r="AI102" s="61">
        <f t="shared" si="455"/>
        <v>73</v>
      </c>
      <c r="AJ102" s="165">
        <f t="shared" si="456"/>
        <v>34.5</v>
      </c>
      <c r="AK102" s="501">
        <v>1979</v>
      </c>
      <c r="AL102" s="28" t="str">
        <f t="shared" si="457"/>
        <v/>
      </c>
      <c r="AM102" s="28" t="str">
        <f t="shared" si="458"/>
        <v/>
      </c>
      <c r="AN102" s="28" t="str">
        <f t="shared" si="459"/>
        <v/>
      </c>
      <c r="AO102" s="28" t="str">
        <f t="shared" si="460"/>
        <v/>
      </c>
      <c r="AP102" s="28" t="str">
        <f t="shared" si="461"/>
        <v/>
      </c>
      <c r="AQ102" s="28" t="str">
        <f t="shared" si="462"/>
        <v/>
      </c>
      <c r="AR102" s="28" t="str">
        <f t="shared" si="463"/>
        <v/>
      </c>
      <c r="AS102" s="28" t="str">
        <f t="shared" si="464"/>
        <v/>
      </c>
      <c r="AT102" s="28" t="str">
        <f t="shared" si="465"/>
        <v/>
      </c>
      <c r="AU102" s="28" t="str">
        <f t="shared" si="466"/>
        <v/>
      </c>
      <c r="AV102" s="28" t="str">
        <f t="shared" si="467"/>
        <v/>
      </c>
      <c r="AW102" s="28" t="str">
        <f t="shared" si="468"/>
        <v/>
      </c>
      <c r="AX102" s="28" t="str">
        <f t="shared" si="469"/>
        <v/>
      </c>
      <c r="AY102" s="28" t="str">
        <f t="shared" si="470"/>
        <v/>
      </c>
      <c r="AZ102" s="28" t="str">
        <f t="shared" si="471"/>
        <v/>
      </c>
      <c r="BA102" s="28" t="str">
        <f t="shared" si="472"/>
        <v/>
      </c>
      <c r="BB102" s="28" t="str">
        <f t="shared" si="473"/>
        <v/>
      </c>
      <c r="BC102" s="28" t="str">
        <f t="shared" si="474"/>
        <v/>
      </c>
      <c r="BD102" s="28" t="str">
        <f t="shared" si="475"/>
        <v/>
      </c>
      <c r="BE102" s="28" t="str">
        <f t="shared" si="476"/>
        <v/>
      </c>
      <c r="BF102" s="28" t="str">
        <f t="shared" si="477"/>
        <v/>
      </c>
      <c r="BG102" s="28" t="str">
        <f t="shared" si="478"/>
        <v/>
      </c>
      <c r="BH102" s="28" t="str">
        <f t="shared" si="479"/>
        <v/>
      </c>
      <c r="BI102" s="28" t="str">
        <f t="shared" si="480"/>
        <v/>
      </c>
      <c r="BJ102" s="28" t="str">
        <f t="shared" si="481"/>
        <v/>
      </c>
      <c r="BK102" s="28" t="str">
        <f t="shared" si="482"/>
        <v/>
      </c>
      <c r="BL102" s="28" t="str">
        <f t="shared" si="483"/>
        <v/>
      </c>
      <c r="BM102" s="28" t="str">
        <f t="shared" si="484"/>
        <v/>
      </c>
      <c r="BN102" s="28" t="str">
        <f t="shared" si="485"/>
        <v/>
      </c>
      <c r="BO102" s="28">
        <f t="shared" si="486"/>
        <v>1</v>
      </c>
      <c r="BP102" s="28">
        <f t="shared" si="487"/>
        <v>1</v>
      </c>
      <c r="BQ102" s="28">
        <f t="shared" si="488"/>
        <v>2</v>
      </c>
      <c r="BR102" s="502">
        <v>1979</v>
      </c>
      <c r="BS102" s="17" t="str">
        <f t="shared" si="489"/>
        <v/>
      </c>
      <c r="BT102" s="17" t="str">
        <f t="shared" si="490"/>
        <v/>
      </c>
      <c r="BU102" s="17" t="str">
        <f t="shared" si="491"/>
        <v/>
      </c>
      <c r="BV102" s="17" t="str">
        <f t="shared" si="492"/>
        <v/>
      </c>
      <c r="BW102" s="17" t="str">
        <f t="shared" si="493"/>
        <v/>
      </c>
      <c r="BX102" s="17" t="str">
        <f t="shared" si="494"/>
        <v/>
      </c>
      <c r="BY102" s="17" t="str">
        <f t="shared" si="495"/>
        <v/>
      </c>
      <c r="BZ102" s="17" t="str">
        <f t="shared" si="496"/>
        <v/>
      </c>
      <c r="CA102" s="17" t="str">
        <f t="shared" si="497"/>
        <v/>
      </c>
      <c r="CB102" s="17" t="str">
        <f t="shared" si="498"/>
        <v/>
      </c>
      <c r="CC102" s="17" t="str">
        <f t="shared" si="499"/>
        <v/>
      </c>
      <c r="CD102" s="17" t="str">
        <f t="shared" si="500"/>
        <v/>
      </c>
      <c r="CE102" s="17" t="str">
        <f t="shared" si="501"/>
        <v/>
      </c>
      <c r="CF102" s="17" t="str">
        <f t="shared" si="502"/>
        <v/>
      </c>
      <c r="CG102" s="17" t="str">
        <f t="shared" si="503"/>
        <v/>
      </c>
      <c r="CH102" s="17" t="str">
        <f t="shared" si="504"/>
        <v/>
      </c>
      <c r="CI102" s="17" t="str">
        <f t="shared" si="505"/>
        <v/>
      </c>
      <c r="CJ102" s="17" t="str">
        <f t="shared" si="506"/>
        <v/>
      </c>
      <c r="CK102" s="17" t="str">
        <f t="shared" si="507"/>
        <v/>
      </c>
      <c r="CL102" s="17" t="str">
        <f t="shared" si="508"/>
        <v/>
      </c>
      <c r="CM102" s="17" t="str">
        <f t="shared" si="509"/>
        <v/>
      </c>
      <c r="CN102" s="17" t="str">
        <f t="shared" si="510"/>
        <v/>
      </c>
      <c r="CO102" s="17" t="str">
        <f t="shared" si="511"/>
        <v/>
      </c>
      <c r="CP102" s="17" t="str">
        <f t="shared" si="512"/>
        <v/>
      </c>
      <c r="CQ102" s="17" t="str">
        <f t="shared" si="513"/>
        <v/>
      </c>
      <c r="CR102" s="17" t="str">
        <f t="shared" si="514"/>
        <v/>
      </c>
      <c r="CS102" s="17" t="str">
        <f t="shared" si="515"/>
        <v/>
      </c>
      <c r="CT102" s="17" t="str">
        <f t="shared" si="516"/>
        <v/>
      </c>
      <c r="CU102" s="17" t="str">
        <f t="shared" si="517"/>
        <v/>
      </c>
      <c r="CV102" s="17" t="str">
        <f t="shared" si="518"/>
        <v/>
      </c>
      <c r="CW102" s="17" t="str">
        <f t="shared" si="519"/>
        <v/>
      </c>
      <c r="CX102" s="501">
        <v>1979</v>
      </c>
      <c r="CY102" s="28" t="str">
        <f t="shared" si="391"/>
        <v/>
      </c>
      <c r="CZ102" s="28" t="str">
        <f t="shared" si="392"/>
        <v/>
      </c>
      <c r="DA102" s="28" t="str">
        <f t="shared" si="393"/>
        <v/>
      </c>
      <c r="DB102" s="28" t="str">
        <f t="shared" si="394"/>
        <v/>
      </c>
      <c r="DC102" s="28" t="str">
        <f t="shared" si="395"/>
        <v/>
      </c>
      <c r="DD102" s="28" t="str">
        <f t="shared" si="396"/>
        <v/>
      </c>
      <c r="DE102" s="28" t="str">
        <f t="shared" si="397"/>
        <v/>
      </c>
      <c r="DF102" s="28" t="str">
        <f t="shared" si="398"/>
        <v/>
      </c>
      <c r="DG102" s="28" t="str">
        <f t="shared" si="399"/>
        <v/>
      </c>
      <c r="DH102" s="28" t="str">
        <f t="shared" si="400"/>
        <v/>
      </c>
      <c r="DI102" s="28" t="str">
        <f t="shared" si="401"/>
        <v/>
      </c>
      <c r="DJ102" s="28" t="str">
        <f t="shared" si="402"/>
        <v/>
      </c>
      <c r="DK102" s="28" t="str">
        <f t="shared" si="403"/>
        <v/>
      </c>
      <c r="DL102" s="28" t="str">
        <f t="shared" si="404"/>
        <v/>
      </c>
      <c r="DM102" s="28" t="str">
        <f t="shared" si="405"/>
        <v/>
      </c>
      <c r="DN102" s="28" t="str">
        <f t="shared" si="406"/>
        <v/>
      </c>
      <c r="DO102" s="28" t="str">
        <f t="shared" si="407"/>
        <v/>
      </c>
      <c r="DP102" s="28" t="str">
        <f t="shared" si="408"/>
        <v/>
      </c>
      <c r="DQ102" s="28" t="str">
        <f t="shared" si="409"/>
        <v/>
      </c>
      <c r="DR102" s="28" t="str">
        <f t="shared" si="410"/>
        <v/>
      </c>
      <c r="DS102" s="28" t="str">
        <f t="shared" si="411"/>
        <v/>
      </c>
      <c r="DT102" s="28" t="str">
        <f t="shared" si="412"/>
        <v/>
      </c>
      <c r="DU102" s="28" t="str">
        <f t="shared" si="413"/>
        <v/>
      </c>
      <c r="DV102" s="28" t="str">
        <f t="shared" si="414"/>
        <v/>
      </c>
      <c r="DW102" s="28" t="str">
        <f t="shared" si="415"/>
        <v/>
      </c>
      <c r="DX102" s="28" t="str">
        <f t="shared" si="416"/>
        <v/>
      </c>
      <c r="DY102" s="28" t="str">
        <f t="shared" si="417"/>
        <v/>
      </c>
      <c r="DZ102" s="28" t="str">
        <f t="shared" si="418"/>
        <v/>
      </c>
      <c r="EA102" s="28" t="str">
        <f t="shared" si="419"/>
        <v/>
      </c>
      <c r="EB102" s="28" t="str">
        <f t="shared" si="420"/>
        <v/>
      </c>
      <c r="EC102" s="28" t="str">
        <f t="shared" si="421"/>
        <v/>
      </c>
      <c r="ED102" s="28">
        <f t="shared" si="422"/>
        <v>0</v>
      </c>
      <c r="EE102" s="501">
        <v>1979</v>
      </c>
      <c r="EF102" s="17" t="str">
        <f t="shared" si="520"/>
        <v/>
      </c>
      <c r="EG102" s="17" t="str">
        <f t="shared" si="521"/>
        <v/>
      </c>
      <c r="EH102" s="17" t="str">
        <f t="shared" si="522"/>
        <v/>
      </c>
      <c r="EI102" s="17" t="str">
        <f t="shared" si="523"/>
        <v/>
      </c>
      <c r="EJ102" s="17" t="str">
        <f t="shared" si="524"/>
        <v/>
      </c>
      <c r="EK102" s="17" t="str">
        <f t="shared" si="525"/>
        <v/>
      </c>
      <c r="EL102" s="17" t="str">
        <f t="shared" si="526"/>
        <v/>
      </c>
      <c r="EM102" s="17" t="str">
        <f t="shared" si="527"/>
        <v/>
      </c>
      <c r="EN102" s="17" t="str">
        <f t="shared" si="528"/>
        <v/>
      </c>
      <c r="EO102" s="17" t="str">
        <f t="shared" si="529"/>
        <v/>
      </c>
      <c r="EP102" s="17" t="str">
        <f t="shared" si="530"/>
        <v/>
      </c>
      <c r="EQ102" s="17" t="str">
        <f t="shared" si="531"/>
        <v/>
      </c>
      <c r="ER102" s="17" t="str">
        <f t="shared" si="532"/>
        <v/>
      </c>
      <c r="ES102" s="17" t="str">
        <f t="shared" si="533"/>
        <v/>
      </c>
      <c r="ET102" s="17" t="str">
        <f t="shared" si="534"/>
        <v/>
      </c>
      <c r="EU102" s="17" t="str">
        <f t="shared" si="535"/>
        <v/>
      </c>
      <c r="EV102" s="17" t="str">
        <f t="shared" si="536"/>
        <v/>
      </c>
      <c r="EW102" s="17" t="str">
        <f t="shared" si="537"/>
        <v/>
      </c>
      <c r="EX102" s="17" t="str">
        <f t="shared" si="538"/>
        <v/>
      </c>
      <c r="EY102" s="17" t="str">
        <f t="shared" si="539"/>
        <v/>
      </c>
      <c r="EZ102" s="17" t="str">
        <f t="shared" si="540"/>
        <v/>
      </c>
      <c r="FA102" s="17" t="str">
        <f t="shared" si="541"/>
        <v/>
      </c>
      <c r="FB102" s="17" t="str">
        <f t="shared" si="542"/>
        <v/>
      </c>
      <c r="FC102" s="17" t="str">
        <f t="shared" si="543"/>
        <v/>
      </c>
      <c r="FD102" s="17" t="str">
        <f t="shared" si="544"/>
        <v/>
      </c>
      <c r="FE102" s="17" t="str">
        <f t="shared" si="545"/>
        <v/>
      </c>
      <c r="FF102" s="17" t="str">
        <f t="shared" si="546"/>
        <v/>
      </c>
      <c r="FG102" s="17" t="str">
        <f t="shared" si="547"/>
        <v/>
      </c>
      <c r="FH102" s="17" t="str">
        <f t="shared" si="548"/>
        <v/>
      </c>
      <c r="FI102" s="17" t="str">
        <f t="shared" si="549"/>
        <v/>
      </c>
      <c r="FJ102" s="17" t="str">
        <f t="shared" si="550"/>
        <v/>
      </c>
      <c r="FK102" s="501">
        <v>1979</v>
      </c>
    </row>
    <row r="103" spans="1:167">
      <c r="A103" s="3">
        <v>1980</v>
      </c>
      <c r="B103" s="9">
        <f>(Max!B103+Min!B103)/2</f>
        <v>17</v>
      </c>
      <c r="C103" s="9">
        <f>(Max!C103+Min!C103)/2</f>
        <v>20</v>
      </c>
      <c r="D103" s="9">
        <f>(Max!D103+Min!D103)/2</f>
        <v>29</v>
      </c>
      <c r="E103" s="9">
        <f>(Max!E103+Min!E103)/2</f>
        <v>36</v>
      </c>
      <c r="F103" s="9">
        <f>(Max!F103+Min!F103)/2</f>
        <v>48.5</v>
      </c>
      <c r="G103" s="171">
        <f>(Max!G103+Min!G103)/2</f>
        <v>47</v>
      </c>
      <c r="H103" s="9">
        <f>(Max!H103+Min!H103)/2</f>
        <v>51</v>
      </c>
      <c r="I103" s="9">
        <f>(Max!I103+Min!I103)/2</f>
        <v>65.5</v>
      </c>
      <c r="J103" s="9">
        <f>(Max!J103+Min!J103)/2</f>
        <v>55</v>
      </c>
      <c r="K103" s="9">
        <f>(Max!K103+Min!K103)/2</f>
        <v>51</v>
      </c>
      <c r="L103" s="171">
        <f>(Max!L103+Min!L103)/2</f>
        <v>48</v>
      </c>
      <c r="M103" s="9">
        <f>(Max!M103+Min!M103)/2</f>
        <v>38.5</v>
      </c>
      <c r="N103" s="9">
        <f>(Max!N103+Min!N103)/2</f>
        <v>35</v>
      </c>
      <c r="O103" s="9">
        <f>(Max!O103+Min!O103)/2</f>
        <v>44.5</v>
      </c>
      <c r="P103" s="9">
        <f>(Max!P103+Min!P103)/2</f>
        <v>46.5</v>
      </c>
      <c r="Q103" s="171">
        <f>(Max!Q103+Min!Q103)/2</f>
        <v>52.5</v>
      </c>
      <c r="R103" s="9">
        <f>(Max!R103+Min!R103)/2</f>
        <v>63</v>
      </c>
      <c r="S103" s="9">
        <f>(Max!S103+Min!S103)/2</f>
        <v>50.5</v>
      </c>
      <c r="T103" s="9">
        <f>(Max!T103+Min!T103)/2</f>
        <v>45</v>
      </c>
      <c r="U103" s="9">
        <f>(Max!U103+Min!U103)/2</f>
        <v>56.5</v>
      </c>
      <c r="V103" s="171">
        <f>(Max!V103+Min!V103)/2</f>
        <v>60.5</v>
      </c>
      <c r="W103" s="9">
        <f>(Max!W103+Min!W103)/2</f>
        <v>47.5</v>
      </c>
      <c r="X103" s="9">
        <f>(Max!X103+Min!X103)/2</f>
        <v>48.5</v>
      </c>
      <c r="Y103" s="9">
        <f>(Max!Y103+Min!Y103)/2</f>
        <v>51</v>
      </c>
      <c r="Z103" s="9">
        <f>(Max!Z103+Min!Z103)/2</f>
        <v>54</v>
      </c>
      <c r="AA103" s="171">
        <f>(Max!AA103+Min!AA103)/2</f>
        <v>45</v>
      </c>
      <c r="AB103" s="9">
        <f>(Max!AB103+Min!AB103)/2</f>
        <v>47.5</v>
      </c>
      <c r="AC103" s="9">
        <f>(Max!AC103+Min!AC103)/2</f>
        <v>46</v>
      </c>
      <c r="AD103" s="9">
        <f>(Max!AD103+Min!AD103)/2</f>
        <v>60.5</v>
      </c>
      <c r="AE103" s="9">
        <f>(Max!AE103+Min!AE103)/2</f>
        <v>59.5</v>
      </c>
      <c r="AF103" s="171">
        <f>(Max!AF103+Min!AF103)/2</f>
        <v>48</v>
      </c>
      <c r="AG103" s="9">
        <f t="shared" si="454"/>
        <v>1468</v>
      </c>
      <c r="AH103" s="68">
        <f>(Max!AG103+Min!AG103)/62</f>
        <v>47.354838709677416</v>
      </c>
      <c r="AI103" s="61">
        <f t="shared" si="455"/>
        <v>65.5</v>
      </c>
      <c r="AJ103" s="165">
        <f t="shared" si="456"/>
        <v>17</v>
      </c>
      <c r="AK103" s="501">
        <v>1980</v>
      </c>
      <c r="AL103" s="28" t="str">
        <f t="shared" si="457"/>
        <v/>
      </c>
      <c r="AM103" s="28" t="str">
        <f t="shared" si="458"/>
        <v/>
      </c>
      <c r="AN103" s="28" t="str">
        <f t="shared" si="459"/>
        <v/>
      </c>
      <c r="AO103" s="28" t="str">
        <f t="shared" si="460"/>
        <v/>
      </c>
      <c r="AP103" s="28" t="str">
        <f t="shared" si="461"/>
        <v/>
      </c>
      <c r="AQ103" s="28" t="str">
        <f t="shared" si="462"/>
        <v/>
      </c>
      <c r="AR103" s="28" t="str">
        <f t="shared" si="463"/>
        <v/>
      </c>
      <c r="AS103" s="28" t="str">
        <f t="shared" si="464"/>
        <v/>
      </c>
      <c r="AT103" s="28" t="str">
        <f t="shared" si="465"/>
        <v/>
      </c>
      <c r="AU103" s="28" t="str">
        <f t="shared" si="466"/>
        <v/>
      </c>
      <c r="AV103" s="28" t="str">
        <f t="shared" si="467"/>
        <v/>
      </c>
      <c r="AW103" s="28" t="str">
        <f t="shared" si="468"/>
        <v/>
      </c>
      <c r="AX103" s="28" t="str">
        <f t="shared" si="469"/>
        <v/>
      </c>
      <c r="AY103" s="28" t="str">
        <f t="shared" si="470"/>
        <v/>
      </c>
      <c r="AZ103" s="28" t="str">
        <f t="shared" si="471"/>
        <v/>
      </c>
      <c r="BA103" s="28" t="str">
        <f t="shared" si="472"/>
        <v/>
      </c>
      <c r="BB103" s="28" t="str">
        <f t="shared" si="473"/>
        <v/>
      </c>
      <c r="BC103" s="28" t="str">
        <f t="shared" si="474"/>
        <v/>
      </c>
      <c r="BD103" s="28" t="str">
        <f t="shared" si="475"/>
        <v/>
      </c>
      <c r="BE103" s="28" t="str">
        <f t="shared" si="476"/>
        <v/>
      </c>
      <c r="BF103" s="28" t="str">
        <f t="shared" si="477"/>
        <v/>
      </c>
      <c r="BG103" s="28" t="str">
        <f t="shared" si="478"/>
        <v/>
      </c>
      <c r="BH103" s="28" t="str">
        <f t="shared" si="479"/>
        <v/>
      </c>
      <c r="BI103" s="28" t="str">
        <f t="shared" si="480"/>
        <v/>
      </c>
      <c r="BJ103" s="28" t="str">
        <f t="shared" si="481"/>
        <v/>
      </c>
      <c r="BK103" s="28" t="str">
        <f t="shared" si="482"/>
        <v/>
      </c>
      <c r="BL103" s="28" t="str">
        <f t="shared" si="483"/>
        <v/>
      </c>
      <c r="BM103" s="28" t="str">
        <f t="shared" si="484"/>
        <v/>
      </c>
      <c r="BN103" s="28" t="str">
        <f t="shared" si="485"/>
        <v/>
      </c>
      <c r="BO103" s="28" t="str">
        <f t="shared" si="486"/>
        <v/>
      </c>
      <c r="BP103" s="28" t="str">
        <f t="shared" si="487"/>
        <v/>
      </c>
      <c r="BQ103" s="28">
        <f t="shared" si="488"/>
        <v>0</v>
      </c>
      <c r="BR103" s="502">
        <v>1980</v>
      </c>
      <c r="BS103" s="17" t="str">
        <f t="shared" si="489"/>
        <v/>
      </c>
      <c r="BT103" s="17" t="str">
        <f t="shared" si="490"/>
        <v/>
      </c>
      <c r="BU103" s="17" t="str">
        <f t="shared" si="491"/>
        <v/>
      </c>
      <c r="BV103" s="17" t="str">
        <f t="shared" si="492"/>
        <v/>
      </c>
      <c r="BW103" s="17" t="str">
        <f t="shared" si="493"/>
        <v/>
      </c>
      <c r="BX103" s="17" t="str">
        <f t="shared" si="494"/>
        <v/>
      </c>
      <c r="BY103" s="17" t="str">
        <f t="shared" si="495"/>
        <v/>
      </c>
      <c r="BZ103" s="17" t="str">
        <f t="shared" si="496"/>
        <v/>
      </c>
      <c r="CA103" s="17" t="str">
        <f t="shared" si="497"/>
        <v/>
      </c>
      <c r="CB103" s="17" t="str">
        <f t="shared" si="498"/>
        <v/>
      </c>
      <c r="CC103" s="17" t="str">
        <f t="shared" si="499"/>
        <v/>
      </c>
      <c r="CD103" s="17" t="str">
        <f t="shared" si="500"/>
        <v/>
      </c>
      <c r="CE103" s="17" t="str">
        <f t="shared" si="501"/>
        <v/>
      </c>
      <c r="CF103" s="17" t="str">
        <f t="shared" si="502"/>
        <v/>
      </c>
      <c r="CG103" s="17" t="str">
        <f t="shared" si="503"/>
        <v/>
      </c>
      <c r="CH103" s="17" t="str">
        <f t="shared" si="504"/>
        <v/>
      </c>
      <c r="CI103" s="17" t="str">
        <f t="shared" si="505"/>
        <v/>
      </c>
      <c r="CJ103" s="17" t="str">
        <f t="shared" si="506"/>
        <v/>
      </c>
      <c r="CK103" s="17" t="str">
        <f t="shared" si="507"/>
        <v/>
      </c>
      <c r="CL103" s="17" t="str">
        <f t="shared" si="508"/>
        <v/>
      </c>
      <c r="CM103" s="17" t="str">
        <f t="shared" si="509"/>
        <v/>
      </c>
      <c r="CN103" s="17" t="str">
        <f t="shared" si="510"/>
        <v/>
      </c>
      <c r="CO103" s="17" t="str">
        <f t="shared" si="511"/>
        <v/>
      </c>
      <c r="CP103" s="17" t="str">
        <f t="shared" si="512"/>
        <v/>
      </c>
      <c r="CQ103" s="17" t="str">
        <f t="shared" si="513"/>
        <v/>
      </c>
      <c r="CR103" s="17" t="str">
        <f t="shared" si="514"/>
        <v/>
      </c>
      <c r="CS103" s="17" t="str">
        <f t="shared" si="515"/>
        <v/>
      </c>
      <c r="CT103" s="17" t="str">
        <f t="shared" si="516"/>
        <v/>
      </c>
      <c r="CU103" s="17" t="str">
        <f t="shared" si="517"/>
        <v/>
      </c>
      <c r="CV103" s="17" t="str">
        <f t="shared" si="518"/>
        <v/>
      </c>
      <c r="CW103" s="17" t="str">
        <f t="shared" si="519"/>
        <v/>
      </c>
      <c r="CX103" s="501">
        <v>1980</v>
      </c>
      <c r="CY103" s="28">
        <f t="shared" si="391"/>
        <v>1</v>
      </c>
      <c r="CZ103" s="28">
        <f t="shared" si="392"/>
        <v>1</v>
      </c>
      <c r="DA103" s="28">
        <f t="shared" si="393"/>
        <v>1</v>
      </c>
      <c r="DB103" s="28" t="str">
        <f t="shared" si="394"/>
        <v/>
      </c>
      <c r="DC103" s="28" t="str">
        <f t="shared" si="395"/>
        <v/>
      </c>
      <c r="DD103" s="28" t="str">
        <f t="shared" si="396"/>
        <v/>
      </c>
      <c r="DE103" s="28" t="str">
        <f t="shared" si="397"/>
        <v/>
      </c>
      <c r="DF103" s="28" t="str">
        <f t="shared" si="398"/>
        <v/>
      </c>
      <c r="DG103" s="28" t="str">
        <f t="shared" si="399"/>
        <v/>
      </c>
      <c r="DH103" s="28" t="str">
        <f t="shared" si="400"/>
        <v/>
      </c>
      <c r="DI103" s="28" t="str">
        <f t="shared" si="401"/>
        <v/>
      </c>
      <c r="DJ103" s="28" t="str">
        <f t="shared" si="402"/>
        <v/>
      </c>
      <c r="DK103" s="28" t="str">
        <f t="shared" si="403"/>
        <v/>
      </c>
      <c r="DL103" s="28" t="str">
        <f t="shared" si="404"/>
        <v/>
      </c>
      <c r="DM103" s="28" t="str">
        <f t="shared" si="405"/>
        <v/>
      </c>
      <c r="DN103" s="28" t="str">
        <f t="shared" si="406"/>
        <v/>
      </c>
      <c r="DO103" s="28" t="str">
        <f t="shared" si="407"/>
        <v/>
      </c>
      <c r="DP103" s="28" t="str">
        <f t="shared" si="408"/>
        <v/>
      </c>
      <c r="DQ103" s="28" t="str">
        <f t="shared" si="409"/>
        <v/>
      </c>
      <c r="DR103" s="28" t="str">
        <f t="shared" si="410"/>
        <v/>
      </c>
      <c r="DS103" s="28" t="str">
        <f t="shared" si="411"/>
        <v/>
      </c>
      <c r="DT103" s="28" t="str">
        <f t="shared" si="412"/>
        <v/>
      </c>
      <c r="DU103" s="28" t="str">
        <f t="shared" si="413"/>
        <v/>
      </c>
      <c r="DV103" s="28" t="str">
        <f t="shared" si="414"/>
        <v/>
      </c>
      <c r="DW103" s="28" t="str">
        <f t="shared" si="415"/>
        <v/>
      </c>
      <c r="DX103" s="28" t="str">
        <f t="shared" si="416"/>
        <v/>
      </c>
      <c r="DY103" s="28" t="str">
        <f t="shared" si="417"/>
        <v/>
      </c>
      <c r="DZ103" s="28" t="str">
        <f t="shared" si="418"/>
        <v/>
      </c>
      <c r="EA103" s="28" t="str">
        <f t="shared" si="419"/>
        <v/>
      </c>
      <c r="EB103" s="28" t="str">
        <f t="shared" si="420"/>
        <v/>
      </c>
      <c r="EC103" s="28" t="str">
        <f t="shared" si="421"/>
        <v/>
      </c>
      <c r="ED103" s="28">
        <f t="shared" si="422"/>
        <v>3</v>
      </c>
      <c r="EE103" s="501">
        <v>1980</v>
      </c>
      <c r="EF103" s="17">
        <f t="shared" si="520"/>
        <v>1980</v>
      </c>
      <c r="EG103" s="17">
        <f t="shared" si="521"/>
        <v>1980</v>
      </c>
      <c r="EH103" s="17" t="str">
        <f t="shared" si="522"/>
        <v/>
      </c>
      <c r="EI103" s="17" t="str">
        <f t="shared" si="523"/>
        <v/>
      </c>
      <c r="EJ103" s="17" t="str">
        <f t="shared" si="524"/>
        <v/>
      </c>
      <c r="EK103" s="17" t="str">
        <f t="shared" si="525"/>
        <v/>
      </c>
      <c r="EL103" s="17" t="str">
        <f t="shared" si="526"/>
        <v/>
      </c>
      <c r="EM103" s="17" t="str">
        <f t="shared" si="527"/>
        <v/>
      </c>
      <c r="EN103" s="17" t="str">
        <f t="shared" si="528"/>
        <v/>
      </c>
      <c r="EO103" s="17" t="str">
        <f t="shared" si="529"/>
        <v/>
      </c>
      <c r="EP103" s="17" t="str">
        <f t="shared" si="530"/>
        <v/>
      </c>
      <c r="EQ103" s="17" t="str">
        <f t="shared" si="531"/>
        <v/>
      </c>
      <c r="ER103" s="17" t="str">
        <f t="shared" si="532"/>
        <v/>
      </c>
      <c r="ES103" s="17" t="str">
        <f t="shared" si="533"/>
        <v/>
      </c>
      <c r="ET103" s="17" t="str">
        <f t="shared" si="534"/>
        <v/>
      </c>
      <c r="EU103" s="17" t="str">
        <f t="shared" si="535"/>
        <v/>
      </c>
      <c r="EV103" s="17" t="str">
        <f t="shared" si="536"/>
        <v/>
      </c>
      <c r="EW103" s="17" t="str">
        <f t="shared" si="537"/>
        <v/>
      </c>
      <c r="EX103" s="17" t="str">
        <f t="shared" si="538"/>
        <v/>
      </c>
      <c r="EY103" s="17" t="str">
        <f t="shared" si="539"/>
        <v/>
      </c>
      <c r="EZ103" s="17" t="str">
        <f t="shared" si="540"/>
        <v/>
      </c>
      <c r="FA103" s="17" t="str">
        <f t="shared" si="541"/>
        <v/>
      </c>
      <c r="FB103" s="17" t="str">
        <f t="shared" si="542"/>
        <v/>
      </c>
      <c r="FC103" s="17" t="str">
        <f t="shared" si="543"/>
        <v/>
      </c>
      <c r="FD103" s="17" t="str">
        <f t="shared" si="544"/>
        <v/>
      </c>
      <c r="FE103" s="17" t="str">
        <f t="shared" si="545"/>
        <v/>
      </c>
      <c r="FF103" s="17" t="str">
        <f t="shared" si="546"/>
        <v/>
      </c>
      <c r="FG103" s="17" t="str">
        <f t="shared" si="547"/>
        <v/>
      </c>
      <c r="FH103" s="17" t="str">
        <f t="shared" si="548"/>
        <v/>
      </c>
      <c r="FI103" s="17" t="str">
        <f t="shared" si="549"/>
        <v/>
      </c>
      <c r="FJ103" s="17" t="str">
        <f t="shared" si="550"/>
        <v/>
      </c>
      <c r="FK103" s="501">
        <v>1980</v>
      </c>
    </row>
    <row r="104" spans="1:167">
      <c r="A104" s="3">
        <v>1981</v>
      </c>
      <c r="B104" s="9">
        <f>(Max!B104+Min!B104)/2</f>
        <v>54.5</v>
      </c>
      <c r="C104" s="9">
        <f>(Max!C104+Min!C104)/2</f>
        <v>48</v>
      </c>
      <c r="D104" s="9">
        <f>(Max!D104+Min!D104)/2</f>
        <v>40</v>
      </c>
      <c r="E104" s="9">
        <f>(Max!E104+Min!E104)/2</f>
        <v>39</v>
      </c>
      <c r="F104" s="9">
        <f>(Max!F104+Min!F104)/2</f>
        <v>39.5</v>
      </c>
      <c r="G104" s="171">
        <f>(Max!G104+Min!G104)/2</f>
        <v>40.5</v>
      </c>
      <c r="H104" s="9">
        <f>(Max!H104+Min!H104)/2</f>
        <v>37.5</v>
      </c>
      <c r="I104" s="9">
        <f>(Max!I104+Min!I104)/2</f>
        <v>39</v>
      </c>
      <c r="J104" s="9">
        <f>(Max!J104+Min!J104)/2</f>
        <v>41.5</v>
      </c>
      <c r="K104" s="9">
        <f>(Max!K104+Min!K104)/2</f>
        <v>39.5</v>
      </c>
      <c r="L104" s="171">
        <f>(Max!L104+Min!L104)/2</f>
        <v>42</v>
      </c>
      <c r="M104" s="9">
        <f>(Max!M104+Min!M104)/2</f>
        <v>41.5</v>
      </c>
      <c r="N104" s="9">
        <f>(Max!N104+Min!N104)/2</f>
        <v>51.5</v>
      </c>
      <c r="O104" s="9">
        <f>(Max!O104+Min!O104)/2</f>
        <v>40.5</v>
      </c>
      <c r="P104" s="9">
        <f>(Max!P104+Min!P104)/2</f>
        <v>44.5</v>
      </c>
      <c r="Q104" s="171">
        <f>(Max!Q104+Min!Q104)/2</f>
        <v>42.5</v>
      </c>
      <c r="R104" s="9">
        <f>(Max!R104+Min!R104)/2</f>
        <v>42.5</v>
      </c>
      <c r="S104" s="9">
        <f>(Max!S104+Min!S104)/2</f>
        <v>36.5</v>
      </c>
      <c r="T104" s="9">
        <f>(Max!T104+Min!T104)/2</f>
        <v>35</v>
      </c>
      <c r="U104" s="9">
        <f>(Max!U104+Min!U104)/2</f>
        <v>36</v>
      </c>
      <c r="V104" s="171">
        <f>(Max!V104+Min!V104)/2</f>
        <v>41</v>
      </c>
      <c r="W104" s="9">
        <f>(Max!W104+Min!W104)/2</f>
        <v>39</v>
      </c>
      <c r="X104" s="9">
        <f>(Max!X104+Min!X104)/2</f>
        <v>38</v>
      </c>
      <c r="Y104" s="9">
        <f>(Max!Y104+Min!Y104)/2</f>
        <v>44</v>
      </c>
      <c r="Z104" s="9">
        <f>(Max!Z104+Min!Z104)/2</f>
        <v>45.5</v>
      </c>
      <c r="AA104" s="171">
        <f>(Max!AA104+Min!AA104)/2</f>
        <v>47</v>
      </c>
      <c r="AB104" s="9">
        <f>(Max!AB104+Min!AB104)/2</f>
        <v>56.5</v>
      </c>
      <c r="AC104" s="9">
        <f>(Max!AC104+Min!AC104)/2</f>
        <v>50.5</v>
      </c>
      <c r="AD104" s="9">
        <f>(Max!AD104+Min!AD104)/2</f>
        <v>58.5</v>
      </c>
      <c r="AE104" s="9">
        <f>(Max!AE104+Min!AE104)/2</f>
        <v>64</v>
      </c>
      <c r="AF104" s="171">
        <f>(Max!AF104+Min!AF104)/2</f>
        <v>65.5</v>
      </c>
      <c r="AG104" s="9">
        <f t="shared" si="454"/>
        <v>1381</v>
      </c>
      <c r="AH104" s="68">
        <f>(Max!AG104+Min!AG104)/62</f>
        <v>44.548387096774192</v>
      </c>
      <c r="AI104" s="61">
        <f t="shared" si="455"/>
        <v>65.5</v>
      </c>
      <c r="AJ104" s="165">
        <f t="shared" si="456"/>
        <v>35</v>
      </c>
      <c r="AK104" s="501">
        <v>1981</v>
      </c>
      <c r="AL104" s="28" t="str">
        <f t="shared" si="457"/>
        <v/>
      </c>
      <c r="AM104" s="28" t="str">
        <f t="shared" si="458"/>
        <v/>
      </c>
      <c r="AN104" s="28" t="str">
        <f t="shared" si="459"/>
        <v/>
      </c>
      <c r="AO104" s="28" t="str">
        <f t="shared" si="460"/>
        <v/>
      </c>
      <c r="AP104" s="28" t="str">
        <f t="shared" si="461"/>
        <v/>
      </c>
      <c r="AQ104" s="28" t="str">
        <f t="shared" si="462"/>
        <v/>
      </c>
      <c r="AR104" s="28" t="str">
        <f t="shared" si="463"/>
        <v/>
      </c>
      <c r="AS104" s="28" t="str">
        <f t="shared" si="464"/>
        <v/>
      </c>
      <c r="AT104" s="28" t="str">
        <f t="shared" si="465"/>
        <v/>
      </c>
      <c r="AU104" s="28" t="str">
        <f t="shared" si="466"/>
        <v/>
      </c>
      <c r="AV104" s="28" t="str">
        <f t="shared" si="467"/>
        <v/>
      </c>
      <c r="AW104" s="28" t="str">
        <f t="shared" si="468"/>
        <v/>
      </c>
      <c r="AX104" s="28" t="str">
        <f t="shared" si="469"/>
        <v/>
      </c>
      <c r="AY104" s="28" t="str">
        <f t="shared" si="470"/>
        <v/>
      </c>
      <c r="AZ104" s="28" t="str">
        <f t="shared" si="471"/>
        <v/>
      </c>
      <c r="BA104" s="28" t="str">
        <f t="shared" si="472"/>
        <v/>
      </c>
      <c r="BB104" s="28" t="str">
        <f t="shared" si="473"/>
        <v/>
      </c>
      <c r="BC104" s="28" t="str">
        <f t="shared" si="474"/>
        <v/>
      </c>
      <c r="BD104" s="28" t="str">
        <f t="shared" si="475"/>
        <v/>
      </c>
      <c r="BE104" s="28" t="str">
        <f t="shared" si="476"/>
        <v/>
      </c>
      <c r="BF104" s="28" t="str">
        <f t="shared" si="477"/>
        <v/>
      </c>
      <c r="BG104" s="28" t="str">
        <f t="shared" si="478"/>
        <v/>
      </c>
      <c r="BH104" s="28" t="str">
        <f t="shared" si="479"/>
        <v/>
      </c>
      <c r="BI104" s="28" t="str">
        <f t="shared" si="480"/>
        <v/>
      </c>
      <c r="BJ104" s="28" t="str">
        <f t="shared" si="481"/>
        <v/>
      </c>
      <c r="BK104" s="28" t="str">
        <f t="shared" si="482"/>
        <v/>
      </c>
      <c r="BL104" s="28" t="str">
        <f t="shared" si="483"/>
        <v/>
      </c>
      <c r="BM104" s="28" t="str">
        <f t="shared" si="484"/>
        <v/>
      </c>
      <c r="BN104" s="28" t="str">
        <f t="shared" si="485"/>
        <v/>
      </c>
      <c r="BO104" s="28" t="str">
        <f t="shared" si="486"/>
        <v/>
      </c>
      <c r="BP104" s="28" t="str">
        <f t="shared" si="487"/>
        <v/>
      </c>
      <c r="BQ104" s="28">
        <f t="shared" si="488"/>
        <v>0</v>
      </c>
      <c r="BR104" s="502">
        <v>1981</v>
      </c>
      <c r="BS104" s="17" t="str">
        <f t="shared" si="489"/>
        <v/>
      </c>
      <c r="BT104" s="17" t="str">
        <f t="shared" si="490"/>
        <v/>
      </c>
      <c r="BU104" s="17" t="str">
        <f t="shared" si="491"/>
        <v/>
      </c>
      <c r="BV104" s="17" t="str">
        <f t="shared" si="492"/>
        <v/>
      </c>
      <c r="BW104" s="17" t="str">
        <f t="shared" si="493"/>
        <v/>
      </c>
      <c r="BX104" s="17" t="str">
        <f t="shared" si="494"/>
        <v/>
      </c>
      <c r="BY104" s="17" t="str">
        <f t="shared" si="495"/>
        <v/>
      </c>
      <c r="BZ104" s="17" t="str">
        <f t="shared" si="496"/>
        <v/>
      </c>
      <c r="CA104" s="17" t="str">
        <f t="shared" si="497"/>
        <v/>
      </c>
      <c r="CB104" s="17" t="str">
        <f t="shared" si="498"/>
        <v/>
      </c>
      <c r="CC104" s="17" t="str">
        <f t="shared" si="499"/>
        <v/>
      </c>
      <c r="CD104" s="17" t="str">
        <f t="shared" si="500"/>
        <v/>
      </c>
      <c r="CE104" s="17" t="str">
        <f t="shared" si="501"/>
        <v/>
      </c>
      <c r="CF104" s="17" t="str">
        <f t="shared" si="502"/>
        <v/>
      </c>
      <c r="CG104" s="17" t="str">
        <f t="shared" si="503"/>
        <v/>
      </c>
      <c r="CH104" s="17" t="str">
        <f t="shared" si="504"/>
        <v/>
      </c>
      <c r="CI104" s="17" t="str">
        <f t="shared" si="505"/>
        <v/>
      </c>
      <c r="CJ104" s="17" t="str">
        <f t="shared" si="506"/>
        <v/>
      </c>
      <c r="CK104" s="17" t="str">
        <f t="shared" si="507"/>
        <v/>
      </c>
      <c r="CL104" s="17" t="str">
        <f t="shared" si="508"/>
        <v/>
      </c>
      <c r="CM104" s="17" t="str">
        <f t="shared" si="509"/>
        <v/>
      </c>
      <c r="CN104" s="17" t="str">
        <f t="shared" si="510"/>
        <v/>
      </c>
      <c r="CO104" s="17" t="str">
        <f t="shared" si="511"/>
        <v/>
      </c>
      <c r="CP104" s="17" t="str">
        <f t="shared" si="512"/>
        <v/>
      </c>
      <c r="CQ104" s="17" t="str">
        <f t="shared" si="513"/>
        <v/>
      </c>
      <c r="CR104" s="17" t="str">
        <f t="shared" si="514"/>
        <v/>
      </c>
      <c r="CS104" s="17" t="str">
        <f t="shared" si="515"/>
        <v/>
      </c>
      <c r="CT104" s="17" t="str">
        <f t="shared" si="516"/>
        <v/>
      </c>
      <c r="CU104" s="17" t="str">
        <f t="shared" si="517"/>
        <v/>
      </c>
      <c r="CV104" s="17" t="str">
        <f t="shared" si="518"/>
        <v/>
      </c>
      <c r="CW104" s="17" t="str">
        <f t="shared" si="519"/>
        <v/>
      </c>
      <c r="CX104" s="501">
        <v>1981</v>
      </c>
      <c r="CY104" s="28" t="str">
        <f t="shared" si="391"/>
        <v/>
      </c>
      <c r="CZ104" s="28" t="str">
        <f t="shared" si="392"/>
        <v/>
      </c>
      <c r="DA104" s="28" t="str">
        <f t="shared" si="393"/>
        <v/>
      </c>
      <c r="DB104" s="28" t="str">
        <f t="shared" si="394"/>
        <v/>
      </c>
      <c r="DC104" s="28" t="str">
        <f t="shared" si="395"/>
        <v/>
      </c>
      <c r="DD104" s="28" t="str">
        <f t="shared" si="396"/>
        <v/>
      </c>
      <c r="DE104" s="28" t="str">
        <f t="shared" si="397"/>
        <v/>
      </c>
      <c r="DF104" s="28" t="str">
        <f t="shared" si="398"/>
        <v/>
      </c>
      <c r="DG104" s="28" t="str">
        <f t="shared" si="399"/>
        <v/>
      </c>
      <c r="DH104" s="28" t="str">
        <f t="shared" si="400"/>
        <v/>
      </c>
      <c r="DI104" s="28" t="str">
        <f t="shared" si="401"/>
        <v/>
      </c>
      <c r="DJ104" s="28" t="str">
        <f t="shared" si="402"/>
        <v/>
      </c>
      <c r="DK104" s="28" t="str">
        <f t="shared" si="403"/>
        <v/>
      </c>
      <c r="DL104" s="28" t="str">
        <f t="shared" si="404"/>
        <v/>
      </c>
      <c r="DM104" s="28" t="str">
        <f t="shared" si="405"/>
        <v/>
      </c>
      <c r="DN104" s="28" t="str">
        <f t="shared" si="406"/>
        <v/>
      </c>
      <c r="DO104" s="28" t="str">
        <f t="shared" si="407"/>
        <v/>
      </c>
      <c r="DP104" s="28" t="str">
        <f t="shared" si="408"/>
        <v/>
      </c>
      <c r="DQ104" s="28" t="str">
        <f t="shared" si="409"/>
        <v/>
      </c>
      <c r="DR104" s="28" t="str">
        <f t="shared" si="410"/>
        <v/>
      </c>
      <c r="DS104" s="28" t="str">
        <f t="shared" si="411"/>
        <v/>
      </c>
      <c r="DT104" s="28" t="str">
        <f t="shared" si="412"/>
        <v/>
      </c>
      <c r="DU104" s="28" t="str">
        <f t="shared" si="413"/>
        <v/>
      </c>
      <c r="DV104" s="28" t="str">
        <f t="shared" si="414"/>
        <v/>
      </c>
      <c r="DW104" s="28" t="str">
        <f t="shared" si="415"/>
        <v/>
      </c>
      <c r="DX104" s="28" t="str">
        <f t="shared" si="416"/>
        <v/>
      </c>
      <c r="DY104" s="28" t="str">
        <f t="shared" si="417"/>
        <v/>
      </c>
      <c r="DZ104" s="28" t="str">
        <f t="shared" si="418"/>
        <v/>
      </c>
      <c r="EA104" s="28" t="str">
        <f t="shared" si="419"/>
        <v/>
      </c>
      <c r="EB104" s="28" t="str">
        <f t="shared" si="420"/>
        <v/>
      </c>
      <c r="EC104" s="28" t="str">
        <f t="shared" si="421"/>
        <v/>
      </c>
      <c r="ED104" s="28">
        <f t="shared" si="422"/>
        <v>0</v>
      </c>
      <c r="EE104" s="501">
        <v>1981</v>
      </c>
      <c r="EF104" s="17" t="str">
        <f t="shared" si="520"/>
        <v/>
      </c>
      <c r="EG104" s="17" t="str">
        <f t="shared" si="521"/>
        <v/>
      </c>
      <c r="EH104" s="17" t="str">
        <f t="shared" si="522"/>
        <v/>
      </c>
      <c r="EI104" s="17" t="str">
        <f t="shared" si="523"/>
        <v/>
      </c>
      <c r="EJ104" s="17" t="str">
        <f t="shared" si="524"/>
        <v/>
      </c>
      <c r="EK104" s="17" t="str">
        <f t="shared" si="525"/>
        <v/>
      </c>
      <c r="EL104" s="17" t="str">
        <f t="shared" si="526"/>
        <v/>
      </c>
      <c r="EM104" s="17" t="str">
        <f t="shared" si="527"/>
        <v/>
      </c>
      <c r="EN104" s="17" t="str">
        <f t="shared" si="528"/>
        <v/>
      </c>
      <c r="EO104" s="17" t="str">
        <f t="shared" si="529"/>
        <v/>
      </c>
      <c r="EP104" s="17" t="str">
        <f t="shared" si="530"/>
        <v/>
      </c>
      <c r="EQ104" s="17" t="str">
        <f t="shared" si="531"/>
        <v/>
      </c>
      <c r="ER104" s="17" t="str">
        <f t="shared" si="532"/>
        <v/>
      </c>
      <c r="ES104" s="17" t="str">
        <f t="shared" si="533"/>
        <v/>
      </c>
      <c r="ET104" s="17" t="str">
        <f t="shared" si="534"/>
        <v/>
      </c>
      <c r="EU104" s="17" t="str">
        <f t="shared" si="535"/>
        <v/>
      </c>
      <c r="EV104" s="17" t="str">
        <f t="shared" si="536"/>
        <v/>
      </c>
      <c r="EW104" s="17" t="str">
        <f t="shared" si="537"/>
        <v/>
      </c>
      <c r="EX104" s="17" t="str">
        <f t="shared" si="538"/>
        <v/>
      </c>
      <c r="EY104" s="17" t="str">
        <f t="shared" si="539"/>
        <v/>
      </c>
      <c r="EZ104" s="17" t="str">
        <f t="shared" si="540"/>
        <v/>
      </c>
      <c r="FA104" s="17" t="str">
        <f t="shared" si="541"/>
        <v/>
      </c>
      <c r="FB104" s="17" t="str">
        <f t="shared" si="542"/>
        <v/>
      </c>
      <c r="FC104" s="17" t="str">
        <f t="shared" si="543"/>
        <v/>
      </c>
      <c r="FD104" s="17" t="str">
        <f t="shared" si="544"/>
        <v/>
      </c>
      <c r="FE104" s="17" t="str">
        <f t="shared" si="545"/>
        <v/>
      </c>
      <c r="FF104" s="17" t="str">
        <f t="shared" si="546"/>
        <v/>
      </c>
      <c r="FG104" s="17" t="str">
        <f t="shared" si="547"/>
        <v/>
      </c>
      <c r="FH104" s="17" t="str">
        <f t="shared" si="548"/>
        <v/>
      </c>
      <c r="FI104" s="17" t="str">
        <f t="shared" si="549"/>
        <v/>
      </c>
      <c r="FJ104" s="17" t="str">
        <f t="shared" si="550"/>
        <v/>
      </c>
      <c r="FK104" s="501">
        <v>1981</v>
      </c>
    </row>
    <row r="105" spans="1:167">
      <c r="A105" s="3">
        <v>1982</v>
      </c>
      <c r="B105" s="9">
        <f>(Max!B105+Min!B105)/2</f>
        <v>39.5</v>
      </c>
      <c r="C105" s="9">
        <f>(Max!C105+Min!C105)/2</f>
        <v>50.5</v>
      </c>
      <c r="D105" s="9">
        <f>(Max!D105+Min!D105)/2</f>
        <v>46</v>
      </c>
      <c r="E105" s="9">
        <f>(Max!E105+Min!E105)/2</f>
        <v>43</v>
      </c>
      <c r="F105" s="9">
        <f>(Max!F105+Min!F105)/2</f>
        <v>55.5</v>
      </c>
      <c r="G105" s="171">
        <f>(Max!G105+Min!G105)/2</f>
        <v>42</v>
      </c>
      <c r="H105" s="9">
        <f>(Max!H105+Min!H105)/2</f>
        <v>38.5</v>
      </c>
      <c r="I105" s="9">
        <f>(Max!I105+Min!I105)/2</f>
        <v>39.5</v>
      </c>
      <c r="J105" s="9">
        <f>(Max!J105+Min!J105)/2</f>
        <v>47</v>
      </c>
      <c r="K105" s="9">
        <f>(Max!K105+Min!K105)/2</f>
        <v>45</v>
      </c>
      <c r="L105" s="171">
        <f>(Max!L105+Min!L105)/2</f>
        <v>55</v>
      </c>
      <c r="M105" s="9">
        <f>(Max!M105+Min!M105)/2</f>
        <v>62.5</v>
      </c>
      <c r="N105" s="9">
        <f>(Max!N105+Min!N105)/2</f>
        <v>63</v>
      </c>
      <c r="O105" s="9">
        <f>(Max!O105+Min!O105)/2</f>
        <v>57</v>
      </c>
      <c r="P105" s="9">
        <f>(Max!P105+Min!P105)/2</f>
        <v>47</v>
      </c>
      <c r="Q105" s="171">
        <f>(Max!Q105+Min!Q105)/2</f>
        <v>42</v>
      </c>
      <c r="R105" s="9">
        <f>(Max!R105+Min!R105)/2</f>
        <v>62</v>
      </c>
      <c r="S105" s="9">
        <f>(Max!S105+Min!S105)/2</f>
        <v>48</v>
      </c>
      <c r="T105" s="9">
        <f>(Max!T105+Min!T105)/2</f>
        <v>55.5</v>
      </c>
      <c r="U105" s="9">
        <f>(Max!U105+Min!U105)/2</f>
        <v>46</v>
      </c>
      <c r="V105" s="171">
        <f>(Max!V105+Min!V105)/2</f>
        <v>56.5</v>
      </c>
      <c r="W105" s="9">
        <f>(Max!W105+Min!W105)/2</f>
        <v>51.5</v>
      </c>
      <c r="X105" s="9">
        <f>(Max!X105+Min!X105)/2</f>
        <v>46.5</v>
      </c>
      <c r="Y105" s="9">
        <f>(Max!Y105+Min!Y105)/2</f>
        <v>47.5</v>
      </c>
      <c r="Z105" s="9">
        <f>(Max!Z105+Min!Z105)/2</f>
        <v>54</v>
      </c>
      <c r="AA105" s="171">
        <f>(Max!AA105+Min!AA105)/2</f>
        <v>46.5</v>
      </c>
      <c r="AB105" s="9">
        <f>(Max!AB105+Min!AB105)/2</f>
        <v>39</v>
      </c>
      <c r="AC105" s="9">
        <f>(Max!AC105+Min!AC105)/2</f>
        <v>37</v>
      </c>
      <c r="AD105" s="9">
        <f>(Max!AD105+Min!AD105)/2</f>
        <v>42.5</v>
      </c>
      <c r="AE105" s="9">
        <f>(Max!AE105+Min!AE105)/2</f>
        <v>53.5</v>
      </c>
      <c r="AF105" s="171">
        <f>(Max!AF105+Min!AF105)/2</f>
        <v>62.5</v>
      </c>
      <c r="AG105" s="9">
        <f t="shared" si="454"/>
        <v>1521.5</v>
      </c>
      <c r="AH105" s="68">
        <f>(Max!AG105+Min!AG105)/62</f>
        <v>49.08064516129032</v>
      </c>
      <c r="AI105" s="61">
        <f t="shared" si="455"/>
        <v>63</v>
      </c>
      <c r="AJ105" s="165">
        <f t="shared" si="456"/>
        <v>37</v>
      </c>
      <c r="AK105" s="501">
        <v>1982</v>
      </c>
      <c r="AL105" s="28" t="str">
        <f t="shared" si="457"/>
        <v/>
      </c>
      <c r="AM105" s="28" t="str">
        <f t="shared" si="458"/>
        <v/>
      </c>
      <c r="AN105" s="28" t="str">
        <f t="shared" si="459"/>
        <v/>
      </c>
      <c r="AO105" s="28" t="str">
        <f t="shared" si="460"/>
        <v/>
      </c>
      <c r="AP105" s="28" t="str">
        <f t="shared" si="461"/>
        <v/>
      </c>
      <c r="AQ105" s="28" t="str">
        <f t="shared" si="462"/>
        <v/>
      </c>
      <c r="AR105" s="28" t="str">
        <f t="shared" si="463"/>
        <v/>
      </c>
      <c r="AS105" s="28" t="str">
        <f t="shared" si="464"/>
        <v/>
      </c>
      <c r="AT105" s="28" t="str">
        <f t="shared" si="465"/>
        <v/>
      </c>
      <c r="AU105" s="28" t="str">
        <f t="shared" si="466"/>
        <v/>
      </c>
      <c r="AV105" s="28" t="str">
        <f t="shared" si="467"/>
        <v/>
      </c>
      <c r="AW105" s="28" t="str">
        <f t="shared" si="468"/>
        <v/>
      </c>
      <c r="AX105" s="28" t="str">
        <f t="shared" si="469"/>
        <v/>
      </c>
      <c r="AY105" s="28" t="str">
        <f t="shared" si="470"/>
        <v/>
      </c>
      <c r="AZ105" s="28" t="str">
        <f t="shared" si="471"/>
        <v/>
      </c>
      <c r="BA105" s="28" t="str">
        <f t="shared" si="472"/>
        <v/>
      </c>
      <c r="BB105" s="28" t="str">
        <f t="shared" si="473"/>
        <v/>
      </c>
      <c r="BC105" s="28" t="str">
        <f t="shared" si="474"/>
        <v/>
      </c>
      <c r="BD105" s="28" t="str">
        <f t="shared" si="475"/>
        <v/>
      </c>
      <c r="BE105" s="28" t="str">
        <f t="shared" si="476"/>
        <v/>
      </c>
      <c r="BF105" s="28" t="str">
        <f t="shared" si="477"/>
        <v/>
      </c>
      <c r="BG105" s="28" t="str">
        <f t="shared" si="478"/>
        <v/>
      </c>
      <c r="BH105" s="28" t="str">
        <f t="shared" si="479"/>
        <v/>
      </c>
      <c r="BI105" s="28" t="str">
        <f t="shared" si="480"/>
        <v/>
      </c>
      <c r="BJ105" s="28" t="str">
        <f t="shared" si="481"/>
        <v/>
      </c>
      <c r="BK105" s="28" t="str">
        <f t="shared" si="482"/>
        <v/>
      </c>
      <c r="BL105" s="28" t="str">
        <f t="shared" si="483"/>
        <v/>
      </c>
      <c r="BM105" s="28" t="str">
        <f t="shared" si="484"/>
        <v/>
      </c>
      <c r="BN105" s="28" t="str">
        <f t="shared" si="485"/>
        <v/>
      </c>
      <c r="BO105" s="28" t="str">
        <f t="shared" si="486"/>
        <v/>
      </c>
      <c r="BP105" s="28" t="str">
        <f t="shared" si="487"/>
        <v/>
      </c>
      <c r="BQ105" s="28">
        <f t="shared" si="488"/>
        <v>0</v>
      </c>
      <c r="BR105" s="502">
        <v>1982</v>
      </c>
      <c r="BS105" s="17" t="str">
        <f t="shared" si="489"/>
        <v/>
      </c>
      <c r="BT105" s="17" t="str">
        <f t="shared" si="490"/>
        <v/>
      </c>
      <c r="BU105" s="17" t="str">
        <f t="shared" si="491"/>
        <v/>
      </c>
      <c r="BV105" s="17" t="str">
        <f t="shared" si="492"/>
        <v/>
      </c>
      <c r="BW105" s="17" t="str">
        <f t="shared" si="493"/>
        <v/>
      </c>
      <c r="BX105" s="17" t="str">
        <f t="shared" si="494"/>
        <v/>
      </c>
      <c r="BY105" s="17" t="str">
        <f t="shared" si="495"/>
        <v/>
      </c>
      <c r="BZ105" s="17" t="str">
        <f t="shared" si="496"/>
        <v/>
      </c>
      <c r="CA105" s="17" t="str">
        <f t="shared" si="497"/>
        <v/>
      </c>
      <c r="CB105" s="17" t="str">
        <f t="shared" si="498"/>
        <v/>
      </c>
      <c r="CC105" s="17" t="str">
        <f t="shared" si="499"/>
        <v/>
      </c>
      <c r="CD105" s="17" t="str">
        <f t="shared" si="500"/>
        <v/>
      </c>
      <c r="CE105" s="17" t="str">
        <f t="shared" si="501"/>
        <v/>
      </c>
      <c r="CF105" s="17" t="str">
        <f t="shared" si="502"/>
        <v/>
      </c>
      <c r="CG105" s="17" t="str">
        <f t="shared" si="503"/>
        <v/>
      </c>
      <c r="CH105" s="17" t="str">
        <f t="shared" si="504"/>
        <v/>
      </c>
      <c r="CI105" s="17" t="str">
        <f t="shared" si="505"/>
        <v/>
      </c>
      <c r="CJ105" s="17" t="str">
        <f t="shared" si="506"/>
        <v/>
      </c>
      <c r="CK105" s="17" t="str">
        <f t="shared" si="507"/>
        <v/>
      </c>
      <c r="CL105" s="17" t="str">
        <f t="shared" si="508"/>
        <v/>
      </c>
      <c r="CM105" s="17" t="str">
        <f t="shared" si="509"/>
        <v/>
      </c>
      <c r="CN105" s="17" t="str">
        <f t="shared" si="510"/>
        <v/>
      </c>
      <c r="CO105" s="17" t="str">
        <f t="shared" si="511"/>
        <v/>
      </c>
      <c r="CP105" s="17" t="str">
        <f t="shared" si="512"/>
        <v/>
      </c>
      <c r="CQ105" s="17" t="str">
        <f t="shared" si="513"/>
        <v/>
      </c>
      <c r="CR105" s="17" t="str">
        <f t="shared" si="514"/>
        <v/>
      </c>
      <c r="CS105" s="17" t="str">
        <f t="shared" si="515"/>
        <v/>
      </c>
      <c r="CT105" s="17" t="str">
        <f t="shared" si="516"/>
        <v/>
      </c>
      <c r="CU105" s="17" t="str">
        <f t="shared" si="517"/>
        <v/>
      </c>
      <c r="CV105" s="17" t="str">
        <f t="shared" si="518"/>
        <v/>
      </c>
      <c r="CW105" s="17" t="str">
        <f t="shared" si="519"/>
        <v/>
      </c>
      <c r="CX105" s="501">
        <v>1982</v>
      </c>
      <c r="CY105" s="28" t="str">
        <f t="shared" si="391"/>
        <v/>
      </c>
      <c r="CZ105" s="28" t="str">
        <f t="shared" si="392"/>
        <v/>
      </c>
      <c r="DA105" s="28" t="str">
        <f t="shared" si="393"/>
        <v/>
      </c>
      <c r="DB105" s="28" t="str">
        <f t="shared" si="394"/>
        <v/>
      </c>
      <c r="DC105" s="28" t="str">
        <f t="shared" si="395"/>
        <v/>
      </c>
      <c r="DD105" s="28" t="str">
        <f t="shared" si="396"/>
        <v/>
      </c>
      <c r="DE105" s="28" t="str">
        <f t="shared" si="397"/>
        <v/>
      </c>
      <c r="DF105" s="28" t="str">
        <f t="shared" si="398"/>
        <v/>
      </c>
      <c r="DG105" s="28" t="str">
        <f t="shared" si="399"/>
        <v/>
      </c>
      <c r="DH105" s="28" t="str">
        <f t="shared" si="400"/>
        <v/>
      </c>
      <c r="DI105" s="28" t="str">
        <f t="shared" si="401"/>
        <v/>
      </c>
      <c r="DJ105" s="28" t="str">
        <f t="shared" si="402"/>
        <v/>
      </c>
      <c r="DK105" s="28" t="str">
        <f t="shared" si="403"/>
        <v/>
      </c>
      <c r="DL105" s="28" t="str">
        <f t="shared" si="404"/>
        <v/>
      </c>
      <c r="DM105" s="28" t="str">
        <f t="shared" si="405"/>
        <v/>
      </c>
      <c r="DN105" s="28" t="str">
        <f t="shared" si="406"/>
        <v/>
      </c>
      <c r="DO105" s="28" t="str">
        <f t="shared" si="407"/>
        <v/>
      </c>
      <c r="DP105" s="28" t="str">
        <f t="shared" si="408"/>
        <v/>
      </c>
      <c r="DQ105" s="28" t="str">
        <f t="shared" si="409"/>
        <v/>
      </c>
      <c r="DR105" s="28" t="str">
        <f t="shared" si="410"/>
        <v/>
      </c>
      <c r="DS105" s="28" t="str">
        <f t="shared" si="411"/>
        <v/>
      </c>
      <c r="DT105" s="28" t="str">
        <f t="shared" si="412"/>
        <v/>
      </c>
      <c r="DU105" s="28" t="str">
        <f t="shared" si="413"/>
        <v/>
      </c>
      <c r="DV105" s="28" t="str">
        <f t="shared" si="414"/>
        <v/>
      </c>
      <c r="DW105" s="28" t="str">
        <f t="shared" si="415"/>
        <v/>
      </c>
      <c r="DX105" s="28" t="str">
        <f t="shared" si="416"/>
        <v/>
      </c>
      <c r="DY105" s="28" t="str">
        <f t="shared" si="417"/>
        <v/>
      </c>
      <c r="DZ105" s="28" t="str">
        <f t="shared" si="418"/>
        <v/>
      </c>
      <c r="EA105" s="28" t="str">
        <f t="shared" si="419"/>
        <v/>
      </c>
      <c r="EB105" s="28" t="str">
        <f t="shared" si="420"/>
        <v/>
      </c>
      <c r="EC105" s="28" t="str">
        <f t="shared" si="421"/>
        <v/>
      </c>
      <c r="ED105" s="28">
        <f t="shared" si="422"/>
        <v>0</v>
      </c>
      <c r="EE105" s="501">
        <v>1982</v>
      </c>
      <c r="EF105" s="17" t="str">
        <f t="shared" si="520"/>
        <v/>
      </c>
      <c r="EG105" s="17" t="str">
        <f t="shared" si="521"/>
        <v/>
      </c>
      <c r="EH105" s="17" t="str">
        <f t="shared" si="522"/>
        <v/>
      </c>
      <c r="EI105" s="17" t="str">
        <f t="shared" si="523"/>
        <v/>
      </c>
      <c r="EJ105" s="17" t="str">
        <f t="shared" si="524"/>
        <v/>
      </c>
      <c r="EK105" s="17" t="str">
        <f t="shared" si="525"/>
        <v/>
      </c>
      <c r="EL105" s="17" t="str">
        <f t="shared" si="526"/>
        <v/>
      </c>
      <c r="EM105" s="17" t="str">
        <f t="shared" si="527"/>
        <v/>
      </c>
      <c r="EN105" s="17" t="str">
        <f t="shared" si="528"/>
        <v/>
      </c>
      <c r="EO105" s="17" t="str">
        <f t="shared" si="529"/>
        <v/>
      </c>
      <c r="EP105" s="17" t="str">
        <f t="shared" si="530"/>
        <v/>
      </c>
      <c r="EQ105" s="17" t="str">
        <f t="shared" si="531"/>
        <v/>
      </c>
      <c r="ER105" s="17" t="str">
        <f t="shared" si="532"/>
        <v/>
      </c>
      <c r="ES105" s="17" t="str">
        <f t="shared" si="533"/>
        <v/>
      </c>
      <c r="ET105" s="17" t="str">
        <f t="shared" si="534"/>
        <v/>
      </c>
      <c r="EU105" s="17" t="str">
        <f t="shared" si="535"/>
        <v/>
      </c>
      <c r="EV105" s="17" t="str">
        <f t="shared" si="536"/>
        <v/>
      </c>
      <c r="EW105" s="17" t="str">
        <f t="shared" si="537"/>
        <v/>
      </c>
      <c r="EX105" s="17" t="str">
        <f t="shared" si="538"/>
        <v/>
      </c>
      <c r="EY105" s="17" t="str">
        <f t="shared" si="539"/>
        <v/>
      </c>
      <c r="EZ105" s="17" t="str">
        <f t="shared" si="540"/>
        <v/>
      </c>
      <c r="FA105" s="17" t="str">
        <f t="shared" si="541"/>
        <v/>
      </c>
      <c r="FB105" s="17" t="str">
        <f t="shared" si="542"/>
        <v/>
      </c>
      <c r="FC105" s="17" t="str">
        <f t="shared" si="543"/>
        <v/>
      </c>
      <c r="FD105" s="17" t="str">
        <f t="shared" si="544"/>
        <v/>
      </c>
      <c r="FE105" s="17" t="str">
        <f t="shared" si="545"/>
        <v/>
      </c>
      <c r="FF105" s="17" t="str">
        <f t="shared" si="546"/>
        <v/>
      </c>
      <c r="FG105" s="17" t="str">
        <f t="shared" si="547"/>
        <v/>
      </c>
      <c r="FH105" s="17" t="str">
        <f t="shared" si="548"/>
        <v/>
      </c>
      <c r="FI105" s="17" t="str">
        <f t="shared" si="549"/>
        <v/>
      </c>
      <c r="FJ105" s="17" t="str">
        <f t="shared" si="550"/>
        <v/>
      </c>
      <c r="FK105" s="501">
        <v>1982</v>
      </c>
    </row>
    <row r="106" spans="1:167">
      <c r="A106" s="3">
        <v>1983</v>
      </c>
      <c r="B106" s="9">
        <f>(Max!B106+Min!B106)/2</f>
        <v>46.5</v>
      </c>
      <c r="C106" s="9">
        <f>(Max!C106+Min!C106)/2</f>
        <v>56.5</v>
      </c>
      <c r="D106" s="9">
        <f>(Max!D106+Min!D106)/2</f>
        <v>52.5</v>
      </c>
      <c r="E106" s="9">
        <f>(Max!E106+Min!E106)/2</f>
        <v>62</v>
      </c>
      <c r="F106" s="9">
        <f>(Max!F106+Min!F106)/2</f>
        <v>62.5</v>
      </c>
      <c r="G106" s="171">
        <f>(Max!G106+Min!G106)/2</f>
        <v>57.5</v>
      </c>
      <c r="H106" s="9">
        <f>(Max!H106+Min!H106)/2</f>
        <v>64.5</v>
      </c>
      <c r="I106" s="9">
        <f>(Max!I106+Min!I106)/2</f>
        <v>53</v>
      </c>
      <c r="J106" s="9">
        <f>(Max!J106+Min!J106)/2</f>
        <v>45.5</v>
      </c>
      <c r="K106" s="9">
        <f>(Max!K106+Min!K106)/2</f>
        <v>48.5</v>
      </c>
      <c r="L106" s="171">
        <f>(Max!L106+Min!L106)/2</f>
        <v>46</v>
      </c>
      <c r="M106" s="9">
        <f>(Max!M106+Min!M106)/2</f>
        <v>46</v>
      </c>
      <c r="N106" s="9">
        <f>(Max!N106+Min!N106)/2</f>
        <v>46.5</v>
      </c>
      <c r="O106" s="9">
        <f>(Max!O106+Min!O106)/2</f>
        <v>50.5</v>
      </c>
      <c r="P106" s="9">
        <f>(Max!P106+Min!P106)/2</f>
        <v>62</v>
      </c>
      <c r="Q106" s="171">
        <f>(Max!Q106+Min!Q106)/2</f>
        <v>50.5</v>
      </c>
      <c r="R106" s="9">
        <f>(Max!R106+Min!R106)/2</f>
        <v>49.5</v>
      </c>
      <c r="S106" s="9">
        <f>(Max!S106+Min!S106)/2</f>
        <v>54</v>
      </c>
      <c r="T106" s="9">
        <f>(Max!T106+Min!T106)/2</f>
        <v>60</v>
      </c>
      <c r="U106" s="9">
        <f>(Max!U106+Min!U106)/2</f>
        <v>57</v>
      </c>
      <c r="V106" s="171">
        <f>(Max!V106+Min!V106)/2</f>
        <v>57.5</v>
      </c>
      <c r="W106" s="9">
        <f>(Max!W106+Min!W106)/2</f>
        <v>43</v>
      </c>
      <c r="X106" s="9">
        <f>(Max!X106+Min!X106)/2</f>
        <v>41</v>
      </c>
      <c r="Y106" s="9">
        <f>(Max!Y106+Min!Y106)/2</f>
        <v>33.5</v>
      </c>
      <c r="Z106" s="9">
        <f>(Max!Z106+Min!Z106)/2</f>
        <v>41</v>
      </c>
      <c r="AA106" s="171">
        <f>(Max!AA106+Min!AA106)/2</f>
        <v>41</v>
      </c>
      <c r="AB106" s="9">
        <f>(Max!AB106+Min!AB106)/2</f>
        <v>48</v>
      </c>
      <c r="AC106" s="9">
        <f>(Max!AC106+Min!AC106)/2</f>
        <v>53.5</v>
      </c>
      <c r="AD106" s="9">
        <f>(Max!AD106+Min!AD106)/2</f>
        <v>49</v>
      </c>
      <c r="AE106" s="9">
        <f>(Max!AE106+Min!AE106)/2</f>
        <v>43</v>
      </c>
      <c r="AF106" s="171">
        <f>(Max!AF106+Min!AF106)/2</f>
        <v>40.5</v>
      </c>
      <c r="AG106" s="9">
        <f t="shared" si="454"/>
        <v>1562</v>
      </c>
      <c r="AH106" s="68">
        <f>(Max!AG106+Min!AG106)/62</f>
        <v>50.387096774193552</v>
      </c>
      <c r="AI106" s="61">
        <f t="shared" si="455"/>
        <v>64.5</v>
      </c>
      <c r="AJ106" s="165">
        <f t="shared" si="456"/>
        <v>33.5</v>
      </c>
      <c r="AK106" s="501">
        <v>1983</v>
      </c>
      <c r="AL106" s="28" t="str">
        <f t="shared" si="457"/>
        <v/>
      </c>
      <c r="AM106" s="28" t="str">
        <f t="shared" si="458"/>
        <v/>
      </c>
      <c r="AN106" s="28" t="str">
        <f t="shared" si="459"/>
        <v/>
      </c>
      <c r="AO106" s="28" t="str">
        <f t="shared" si="460"/>
        <v/>
      </c>
      <c r="AP106" s="28" t="str">
        <f t="shared" si="461"/>
        <v/>
      </c>
      <c r="AQ106" s="28" t="str">
        <f t="shared" si="462"/>
        <v/>
      </c>
      <c r="AR106" s="28" t="str">
        <f t="shared" si="463"/>
        <v/>
      </c>
      <c r="AS106" s="28" t="str">
        <f t="shared" si="464"/>
        <v/>
      </c>
      <c r="AT106" s="28" t="str">
        <f t="shared" si="465"/>
        <v/>
      </c>
      <c r="AU106" s="28" t="str">
        <f t="shared" si="466"/>
        <v/>
      </c>
      <c r="AV106" s="28" t="str">
        <f t="shared" si="467"/>
        <v/>
      </c>
      <c r="AW106" s="28" t="str">
        <f t="shared" si="468"/>
        <v/>
      </c>
      <c r="AX106" s="28" t="str">
        <f t="shared" si="469"/>
        <v/>
      </c>
      <c r="AY106" s="28" t="str">
        <f t="shared" si="470"/>
        <v/>
      </c>
      <c r="AZ106" s="28" t="str">
        <f t="shared" si="471"/>
        <v/>
      </c>
      <c r="BA106" s="28" t="str">
        <f t="shared" si="472"/>
        <v/>
      </c>
      <c r="BB106" s="28" t="str">
        <f t="shared" si="473"/>
        <v/>
      </c>
      <c r="BC106" s="28" t="str">
        <f t="shared" si="474"/>
        <v/>
      </c>
      <c r="BD106" s="28" t="str">
        <f t="shared" si="475"/>
        <v/>
      </c>
      <c r="BE106" s="28" t="str">
        <f t="shared" si="476"/>
        <v/>
      </c>
      <c r="BF106" s="28" t="str">
        <f t="shared" si="477"/>
        <v/>
      </c>
      <c r="BG106" s="28" t="str">
        <f t="shared" si="478"/>
        <v/>
      </c>
      <c r="BH106" s="28" t="str">
        <f t="shared" si="479"/>
        <v/>
      </c>
      <c r="BI106" s="28" t="str">
        <f t="shared" si="480"/>
        <v/>
      </c>
      <c r="BJ106" s="28" t="str">
        <f t="shared" si="481"/>
        <v/>
      </c>
      <c r="BK106" s="28" t="str">
        <f t="shared" si="482"/>
        <v/>
      </c>
      <c r="BL106" s="28" t="str">
        <f t="shared" si="483"/>
        <v/>
      </c>
      <c r="BM106" s="28" t="str">
        <f t="shared" si="484"/>
        <v/>
      </c>
      <c r="BN106" s="28" t="str">
        <f t="shared" si="485"/>
        <v/>
      </c>
      <c r="BO106" s="28" t="str">
        <f t="shared" si="486"/>
        <v/>
      </c>
      <c r="BP106" s="28" t="str">
        <f t="shared" si="487"/>
        <v/>
      </c>
      <c r="BQ106" s="28">
        <f t="shared" si="488"/>
        <v>0</v>
      </c>
      <c r="BR106" s="502">
        <v>1983</v>
      </c>
      <c r="BS106" s="17" t="str">
        <f t="shared" si="489"/>
        <v/>
      </c>
      <c r="BT106" s="17" t="str">
        <f t="shared" si="490"/>
        <v/>
      </c>
      <c r="BU106" s="17" t="str">
        <f t="shared" si="491"/>
        <v/>
      </c>
      <c r="BV106" s="17" t="str">
        <f t="shared" si="492"/>
        <v/>
      </c>
      <c r="BW106" s="17" t="str">
        <f t="shared" si="493"/>
        <v/>
      </c>
      <c r="BX106" s="17" t="str">
        <f t="shared" si="494"/>
        <v/>
      </c>
      <c r="BY106" s="17" t="str">
        <f t="shared" si="495"/>
        <v/>
      </c>
      <c r="BZ106" s="17" t="str">
        <f t="shared" si="496"/>
        <v/>
      </c>
      <c r="CA106" s="17" t="str">
        <f t="shared" si="497"/>
        <v/>
      </c>
      <c r="CB106" s="17" t="str">
        <f t="shared" si="498"/>
        <v/>
      </c>
      <c r="CC106" s="17" t="str">
        <f t="shared" si="499"/>
        <v/>
      </c>
      <c r="CD106" s="17" t="str">
        <f t="shared" si="500"/>
        <v/>
      </c>
      <c r="CE106" s="17" t="str">
        <f t="shared" si="501"/>
        <v/>
      </c>
      <c r="CF106" s="17" t="str">
        <f t="shared" si="502"/>
        <v/>
      </c>
      <c r="CG106" s="17" t="str">
        <f t="shared" si="503"/>
        <v/>
      </c>
      <c r="CH106" s="17" t="str">
        <f t="shared" si="504"/>
        <v/>
      </c>
      <c r="CI106" s="17" t="str">
        <f t="shared" si="505"/>
        <v/>
      </c>
      <c r="CJ106" s="17" t="str">
        <f t="shared" si="506"/>
        <v/>
      </c>
      <c r="CK106" s="17" t="str">
        <f t="shared" si="507"/>
        <v/>
      </c>
      <c r="CL106" s="17" t="str">
        <f t="shared" si="508"/>
        <v/>
      </c>
      <c r="CM106" s="17" t="str">
        <f t="shared" si="509"/>
        <v/>
      </c>
      <c r="CN106" s="17" t="str">
        <f t="shared" si="510"/>
        <v/>
      </c>
      <c r="CO106" s="17" t="str">
        <f t="shared" si="511"/>
        <v/>
      </c>
      <c r="CP106" s="17" t="str">
        <f t="shared" si="512"/>
        <v/>
      </c>
      <c r="CQ106" s="17" t="str">
        <f t="shared" si="513"/>
        <v/>
      </c>
      <c r="CR106" s="17" t="str">
        <f t="shared" si="514"/>
        <v/>
      </c>
      <c r="CS106" s="17" t="str">
        <f t="shared" si="515"/>
        <v/>
      </c>
      <c r="CT106" s="17" t="str">
        <f t="shared" si="516"/>
        <v/>
      </c>
      <c r="CU106" s="17" t="str">
        <f t="shared" si="517"/>
        <v/>
      </c>
      <c r="CV106" s="17" t="str">
        <f t="shared" si="518"/>
        <v/>
      </c>
      <c r="CW106" s="17" t="str">
        <f t="shared" si="519"/>
        <v/>
      </c>
      <c r="CX106" s="501">
        <v>1983</v>
      </c>
      <c r="CY106" s="28" t="str">
        <f t="shared" si="391"/>
        <v/>
      </c>
      <c r="CZ106" s="28" t="str">
        <f t="shared" si="392"/>
        <v/>
      </c>
      <c r="DA106" s="28" t="str">
        <f t="shared" si="393"/>
        <v/>
      </c>
      <c r="DB106" s="28" t="str">
        <f t="shared" si="394"/>
        <v/>
      </c>
      <c r="DC106" s="28" t="str">
        <f t="shared" si="395"/>
        <v/>
      </c>
      <c r="DD106" s="28" t="str">
        <f t="shared" si="396"/>
        <v/>
      </c>
      <c r="DE106" s="28" t="str">
        <f t="shared" si="397"/>
        <v/>
      </c>
      <c r="DF106" s="28" t="str">
        <f t="shared" si="398"/>
        <v/>
      </c>
      <c r="DG106" s="28" t="str">
        <f t="shared" si="399"/>
        <v/>
      </c>
      <c r="DH106" s="28" t="str">
        <f t="shared" si="400"/>
        <v/>
      </c>
      <c r="DI106" s="28" t="str">
        <f t="shared" si="401"/>
        <v/>
      </c>
      <c r="DJ106" s="28" t="str">
        <f t="shared" si="402"/>
        <v/>
      </c>
      <c r="DK106" s="28" t="str">
        <f t="shared" si="403"/>
        <v/>
      </c>
      <c r="DL106" s="28" t="str">
        <f t="shared" si="404"/>
        <v/>
      </c>
      <c r="DM106" s="28" t="str">
        <f t="shared" si="405"/>
        <v/>
      </c>
      <c r="DN106" s="28" t="str">
        <f t="shared" si="406"/>
        <v/>
      </c>
      <c r="DO106" s="28" t="str">
        <f t="shared" si="407"/>
        <v/>
      </c>
      <c r="DP106" s="28" t="str">
        <f t="shared" si="408"/>
        <v/>
      </c>
      <c r="DQ106" s="28" t="str">
        <f t="shared" si="409"/>
        <v/>
      </c>
      <c r="DR106" s="28" t="str">
        <f t="shared" si="410"/>
        <v/>
      </c>
      <c r="DS106" s="28" t="str">
        <f t="shared" si="411"/>
        <v/>
      </c>
      <c r="DT106" s="28" t="str">
        <f t="shared" si="412"/>
        <v/>
      </c>
      <c r="DU106" s="28" t="str">
        <f t="shared" si="413"/>
        <v/>
      </c>
      <c r="DV106" s="28" t="str">
        <f t="shared" si="414"/>
        <v/>
      </c>
      <c r="DW106" s="28" t="str">
        <f t="shared" si="415"/>
        <v/>
      </c>
      <c r="DX106" s="28" t="str">
        <f t="shared" si="416"/>
        <v/>
      </c>
      <c r="DY106" s="28" t="str">
        <f t="shared" si="417"/>
        <v/>
      </c>
      <c r="DZ106" s="28" t="str">
        <f t="shared" si="418"/>
        <v/>
      </c>
      <c r="EA106" s="28" t="str">
        <f t="shared" si="419"/>
        <v/>
      </c>
      <c r="EB106" s="28" t="str">
        <f t="shared" si="420"/>
        <v/>
      </c>
      <c r="EC106" s="28" t="str">
        <f t="shared" si="421"/>
        <v/>
      </c>
      <c r="ED106" s="28">
        <f t="shared" si="422"/>
        <v>0</v>
      </c>
      <c r="EE106" s="501">
        <v>1983</v>
      </c>
      <c r="EF106" s="17" t="str">
        <f t="shared" si="520"/>
        <v/>
      </c>
      <c r="EG106" s="17" t="str">
        <f t="shared" si="521"/>
        <v/>
      </c>
      <c r="EH106" s="17" t="str">
        <f t="shared" si="522"/>
        <v/>
      </c>
      <c r="EI106" s="17" t="str">
        <f t="shared" si="523"/>
        <v/>
      </c>
      <c r="EJ106" s="17" t="str">
        <f t="shared" si="524"/>
        <v/>
      </c>
      <c r="EK106" s="17" t="str">
        <f t="shared" si="525"/>
        <v/>
      </c>
      <c r="EL106" s="17" t="str">
        <f t="shared" si="526"/>
        <v/>
      </c>
      <c r="EM106" s="17" t="str">
        <f t="shared" si="527"/>
        <v/>
      </c>
      <c r="EN106" s="17" t="str">
        <f t="shared" si="528"/>
        <v/>
      </c>
      <c r="EO106" s="17" t="str">
        <f t="shared" si="529"/>
        <v/>
      </c>
      <c r="EP106" s="17" t="str">
        <f t="shared" si="530"/>
        <v/>
      </c>
      <c r="EQ106" s="17" t="str">
        <f t="shared" si="531"/>
        <v/>
      </c>
      <c r="ER106" s="17" t="str">
        <f t="shared" si="532"/>
        <v/>
      </c>
      <c r="ES106" s="17" t="str">
        <f t="shared" si="533"/>
        <v/>
      </c>
      <c r="ET106" s="17" t="str">
        <f t="shared" si="534"/>
        <v/>
      </c>
      <c r="EU106" s="17" t="str">
        <f t="shared" si="535"/>
        <v/>
      </c>
      <c r="EV106" s="17" t="str">
        <f t="shared" si="536"/>
        <v/>
      </c>
      <c r="EW106" s="17" t="str">
        <f t="shared" si="537"/>
        <v/>
      </c>
      <c r="EX106" s="17" t="str">
        <f t="shared" si="538"/>
        <v/>
      </c>
      <c r="EY106" s="17" t="str">
        <f t="shared" si="539"/>
        <v/>
      </c>
      <c r="EZ106" s="17" t="str">
        <f t="shared" si="540"/>
        <v/>
      </c>
      <c r="FA106" s="17" t="str">
        <f t="shared" si="541"/>
        <v/>
      </c>
      <c r="FB106" s="17" t="str">
        <f t="shared" si="542"/>
        <v/>
      </c>
      <c r="FC106" s="17" t="str">
        <f t="shared" si="543"/>
        <v/>
      </c>
      <c r="FD106" s="17" t="str">
        <f t="shared" si="544"/>
        <v/>
      </c>
      <c r="FE106" s="17" t="str">
        <f t="shared" si="545"/>
        <v/>
      </c>
      <c r="FF106" s="17" t="str">
        <f t="shared" si="546"/>
        <v/>
      </c>
      <c r="FG106" s="17" t="str">
        <f t="shared" si="547"/>
        <v/>
      </c>
      <c r="FH106" s="17" t="str">
        <f t="shared" si="548"/>
        <v/>
      </c>
      <c r="FI106" s="17" t="str">
        <f t="shared" si="549"/>
        <v/>
      </c>
      <c r="FJ106" s="17" t="str">
        <f t="shared" si="550"/>
        <v/>
      </c>
      <c r="FK106" s="501">
        <v>1983</v>
      </c>
    </row>
    <row r="107" spans="1:167">
      <c r="A107" s="3">
        <v>1984</v>
      </c>
      <c r="B107" s="9">
        <f>(Max!B107+Min!B107)/2</f>
        <v>34</v>
      </c>
      <c r="C107" s="9">
        <f>(Max!C107+Min!C107)/2</f>
        <v>40</v>
      </c>
      <c r="D107" s="9">
        <f>(Max!D107+Min!D107)/2</f>
        <v>34</v>
      </c>
      <c r="E107" s="9">
        <f>(Max!E107+Min!E107)/2</f>
        <v>34</v>
      </c>
      <c r="F107" s="9">
        <f>(Max!F107+Min!F107)/2</f>
        <v>45.5</v>
      </c>
      <c r="G107" s="171">
        <f>(Max!G107+Min!G107)/2</f>
        <v>45.5</v>
      </c>
      <c r="H107" s="9">
        <f>(Max!H107+Min!H107)/2</f>
        <v>39.5</v>
      </c>
      <c r="I107" s="9">
        <f>(Max!I107+Min!I107)/2</f>
        <v>39</v>
      </c>
      <c r="J107" s="9">
        <f>(Max!J107+Min!J107)/2</f>
        <v>28</v>
      </c>
      <c r="K107" s="9">
        <f>(Max!K107+Min!K107)/2</f>
        <v>28.5</v>
      </c>
      <c r="L107" s="171">
        <f>(Max!L107+Min!L107)/2</f>
        <v>40.5</v>
      </c>
      <c r="M107" s="9">
        <f>(Max!M107+Min!M107)/2</f>
        <v>34</v>
      </c>
      <c r="N107" s="9">
        <f>(Max!N107+Min!N107)/2</f>
        <v>32.5</v>
      </c>
      <c r="O107" s="9">
        <f>(Max!O107+Min!O107)/2</f>
        <v>42</v>
      </c>
      <c r="P107" s="9">
        <f>(Max!P107+Min!P107)/2</f>
        <v>46.5</v>
      </c>
      <c r="Q107" s="171">
        <f>(Max!Q107+Min!Q107)/2</f>
        <v>59</v>
      </c>
      <c r="R107" s="9">
        <f>(Max!R107+Min!R107)/2</f>
        <v>48.5</v>
      </c>
      <c r="S107" s="9">
        <f>(Max!S107+Min!S107)/2</f>
        <v>46.5</v>
      </c>
      <c r="T107" s="9">
        <f>(Max!T107+Min!T107)/2</f>
        <v>47</v>
      </c>
      <c r="U107" s="9">
        <f>(Max!U107+Min!U107)/2</f>
        <v>52</v>
      </c>
      <c r="V107" s="171">
        <f>(Max!V107+Min!V107)/2</f>
        <v>53.5</v>
      </c>
      <c r="W107" s="9">
        <f>(Max!W107+Min!W107)/2</f>
        <v>52.5</v>
      </c>
      <c r="X107" s="9">
        <f>(Max!X107+Min!X107)/2</f>
        <v>49</v>
      </c>
      <c r="Y107" s="9">
        <f>(Max!Y107+Min!Y107)/2</f>
        <v>47.5</v>
      </c>
      <c r="Z107" s="9">
        <f>(Max!Z107+Min!Z107)/2</f>
        <v>47</v>
      </c>
      <c r="AA107" s="171">
        <f>(Max!AA107+Min!AA107)/2</f>
        <v>47.5</v>
      </c>
      <c r="AB107" s="9">
        <f>(Max!AB107+Min!AB107)/2</f>
        <v>49.5</v>
      </c>
      <c r="AC107" s="9">
        <f>(Max!AC107+Min!AC107)/2</f>
        <v>51.5</v>
      </c>
      <c r="AD107" s="9">
        <f>(Max!AD107+Min!AD107)/2</f>
        <v>41</v>
      </c>
      <c r="AE107" s="9">
        <f>(Max!AE107+Min!AE107)/2</f>
        <v>48.5</v>
      </c>
      <c r="AF107" s="171">
        <f>(Max!AF107+Min!AF107)/2</f>
        <v>46</v>
      </c>
      <c r="AG107" s="9">
        <f t="shared" si="454"/>
        <v>1350</v>
      </c>
      <c r="AH107" s="68">
        <f>(Max!AG107+Min!AG107)/62</f>
        <v>43.548387096774192</v>
      </c>
      <c r="AI107" s="61">
        <f t="shared" si="455"/>
        <v>59</v>
      </c>
      <c r="AJ107" s="165">
        <f t="shared" si="456"/>
        <v>28</v>
      </c>
      <c r="AK107" s="501">
        <v>1984</v>
      </c>
      <c r="AL107" s="28" t="str">
        <f t="shared" si="457"/>
        <v/>
      </c>
      <c r="AM107" s="28" t="str">
        <f t="shared" si="458"/>
        <v/>
      </c>
      <c r="AN107" s="28" t="str">
        <f t="shared" si="459"/>
        <v/>
      </c>
      <c r="AO107" s="28" t="str">
        <f t="shared" si="460"/>
        <v/>
      </c>
      <c r="AP107" s="28" t="str">
        <f t="shared" si="461"/>
        <v/>
      </c>
      <c r="AQ107" s="28" t="str">
        <f t="shared" si="462"/>
        <v/>
      </c>
      <c r="AR107" s="28" t="str">
        <f t="shared" si="463"/>
        <v/>
      </c>
      <c r="AS107" s="28" t="str">
        <f t="shared" si="464"/>
        <v/>
      </c>
      <c r="AT107" s="28" t="str">
        <f t="shared" si="465"/>
        <v/>
      </c>
      <c r="AU107" s="28" t="str">
        <f t="shared" si="466"/>
        <v/>
      </c>
      <c r="AV107" s="28" t="str">
        <f t="shared" si="467"/>
        <v/>
      </c>
      <c r="AW107" s="28" t="str">
        <f t="shared" si="468"/>
        <v/>
      </c>
      <c r="AX107" s="28" t="str">
        <f t="shared" si="469"/>
        <v/>
      </c>
      <c r="AY107" s="28" t="str">
        <f t="shared" si="470"/>
        <v/>
      </c>
      <c r="AZ107" s="28" t="str">
        <f t="shared" si="471"/>
        <v/>
      </c>
      <c r="BA107" s="28" t="str">
        <f t="shared" si="472"/>
        <v/>
      </c>
      <c r="BB107" s="28" t="str">
        <f t="shared" si="473"/>
        <v/>
      </c>
      <c r="BC107" s="28" t="str">
        <f t="shared" si="474"/>
        <v/>
      </c>
      <c r="BD107" s="28" t="str">
        <f t="shared" si="475"/>
        <v/>
      </c>
      <c r="BE107" s="28" t="str">
        <f t="shared" si="476"/>
        <v/>
      </c>
      <c r="BF107" s="28" t="str">
        <f t="shared" si="477"/>
        <v/>
      </c>
      <c r="BG107" s="28" t="str">
        <f t="shared" si="478"/>
        <v/>
      </c>
      <c r="BH107" s="28" t="str">
        <f t="shared" si="479"/>
        <v/>
      </c>
      <c r="BI107" s="28" t="str">
        <f t="shared" si="480"/>
        <v/>
      </c>
      <c r="BJ107" s="28" t="str">
        <f t="shared" si="481"/>
        <v/>
      </c>
      <c r="BK107" s="28" t="str">
        <f t="shared" si="482"/>
        <v/>
      </c>
      <c r="BL107" s="28" t="str">
        <f t="shared" si="483"/>
        <v/>
      </c>
      <c r="BM107" s="28" t="str">
        <f t="shared" si="484"/>
        <v/>
      </c>
      <c r="BN107" s="28" t="str">
        <f t="shared" si="485"/>
        <v/>
      </c>
      <c r="BO107" s="28" t="str">
        <f t="shared" si="486"/>
        <v/>
      </c>
      <c r="BP107" s="28" t="str">
        <f t="shared" si="487"/>
        <v/>
      </c>
      <c r="BQ107" s="28">
        <f t="shared" si="488"/>
        <v>0</v>
      </c>
      <c r="BR107" s="502">
        <v>1984</v>
      </c>
      <c r="BS107" s="17" t="str">
        <f t="shared" si="489"/>
        <v/>
      </c>
      <c r="BT107" s="17" t="str">
        <f t="shared" si="490"/>
        <v/>
      </c>
      <c r="BU107" s="17" t="str">
        <f t="shared" si="491"/>
        <v/>
      </c>
      <c r="BV107" s="17" t="str">
        <f t="shared" si="492"/>
        <v/>
      </c>
      <c r="BW107" s="17" t="str">
        <f t="shared" si="493"/>
        <v/>
      </c>
      <c r="BX107" s="17" t="str">
        <f t="shared" si="494"/>
        <v/>
      </c>
      <c r="BY107" s="17" t="str">
        <f t="shared" si="495"/>
        <v/>
      </c>
      <c r="BZ107" s="17" t="str">
        <f t="shared" si="496"/>
        <v/>
      </c>
      <c r="CA107" s="17" t="str">
        <f t="shared" si="497"/>
        <v/>
      </c>
      <c r="CB107" s="17" t="str">
        <f t="shared" si="498"/>
        <v/>
      </c>
      <c r="CC107" s="17" t="str">
        <f t="shared" si="499"/>
        <v/>
      </c>
      <c r="CD107" s="17" t="str">
        <f t="shared" si="500"/>
        <v/>
      </c>
      <c r="CE107" s="17" t="str">
        <f t="shared" si="501"/>
        <v/>
      </c>
      <c r="CF107" s="17" t="str">
        <f t="shared" si="502"/>
        <v/>
      </c>
      <c r="CG107" s="17" t="str">
        <f t="shared" si="503"/>
        <v/>
      </c>
      <c r="CH107" s="17" t="str">
        <f t="shared" si="504"/>
        <v/>
      </c>
      <c r="CI107" s="17" t="str">
        <f t="shared" si="505"/>
        <v/>
      </c>
      <c r="CJ107" s="17" t="str">
        <f t="shared" si="506"/>
        <v/>
      </c>
      <c r="CK107" s="17" t="str">
        <f t="shared" si="507"/>
        <v/>
      </c>
      <c r="CL107" s="17" t="str">
        <f t="shared" si="508"/>
        <v/>
      </c>
      <c r="CM107" s="17" t="str">
        <f t="shared" si="509"/>
        <v/>
      </c>
      <c r="CN107" s="17" t="str">
        <f t="shared" si="510"/>
        <v/>
      </c>
      <c r="CO107" s="17" t="str">
        <f t="shared" si="511"/>
        <v/>
      </c>
      <c r="CP107" s="17" t="str">
        <f t="shared" si="512"/>
        <v/>
      </c>
      <c r="CQ107" s="17" t="str">
        <f t="shared" si="513"/>
        <v/>
      </c>
      <c r="CR107" s="17" t="str">
        <f t="shared" si="514"/>
        <v/>
      </c>
      <c r="CS107" s="17" t="str">
        <f t="shared" si="515"/>
        <v/>
      </c>
      <c r="CT107" s="17" t="str">
        <f t="shared" si="516"/>
        <v/>
      </c>
      <c r="CU107" s="17" t="str">
        <f t="shared" si="517"/>
        <v/>
      </c>
      <c r="CV107" s="17" t="str">
        <f t="shared" si="518"/>
        <v/>
      </c>
      <c r="CW107" s="17" t="str">
        <f t="shared" si="519"/>
        <v/>
      </c>
      <c r="CX107" s="501">
        <v>1984</v>
      </c>
      <c r="CY107" s="28" t="str">
        <f t="shared" si="391"/>
        <v/>
      </c>
      <c r="CZ107" s="28" t="str">
        <f t="shared" si="392"/>
        <v/>
      </c>
      <c r="DA107" s="28" t="str">
        <f t="shared" si="393"/>
        <v/>
      </c>
      <c r="DB107" s="28" t="str">
        <f t="shared" si="394"/>
        <v/>
      </c>
      <c r="DC107" s="28" t="str">
        <f t="shared" si="395"/>
        <v/>
      </c>
      <c r="DD107" s="28" t="str">
        <f t="shared" si="396"/>
        <v/>
      </c>
      <c r="DE107" s="28" t="str">
        <f t="shared" si="397"/>
        <v/>
      </c>
      <c r="DF107" s="28" t="str">
        <f t="shared" si="398"/>
        <v/>
      </c>
      <c r="DG107" s="28">
        <f t="shared" si="399"/>
        <v>1</v>
      </c>
      <c r="DH107" s="28">
        <f t="shared" si="400"/>
        <v>1</v>
      </c>
      <c r="DI107" s="28" t="str">
        <f t="shared" si="401"/>
        <v/>
      </c>
      <c r="DJ107" s="28" t="str">
        <f t="shared" si="402"/>
        <v/>
      </c>
      <c r="DK107" s="28" t="str">
        <f t="shared" si="403"/>
        <v/>
      </c>
      <c r="DL107" s="28" t="str">
        <f t="shared" si="404"/>
        <v/>
      </c>
      <c r="DM107" s="28" t="str">
        <f t="shared" si="405"/>
        <v/>
      </c>
      <c r="DN107" s="28" t="str">
        <f t="shared" si="406"/>
        <v/>
      </c>
      <c r="DO107" s="28" t="str">
        <f t="shared" si="407"/>
        <v/>
      </c>
      <c r="DP107" s="28" t="str">
        <f t="shared" si="408"/>
        <v/>
      </c>
      <c r="DQ107" s="28" t="str">
        <f t="shared" si="409"/>
        <v/>
      </c>
      <c r="DR107" s="28" t="str">
        <f t="shared" si="410"/>
        <v/>
      </c>
      <c r="DS107" s="28" t="str">
        <f t="shared" si="411"/>
        <v/>
      </c>
      <c r="DT107" s="28" t="str">
        <f t="shared" si="412"/>
        <v/>
      </c>
      <c r="DU107" s="28" t="str">
        <f t="shared" si="413"/>
        <v/>
      </c>
      <c r="DV107" s="28" t="str">
        <f t="shared" si="414"/>
        <v/>
      </c>
      <c r="DW107" s="28" t="str">
        <f t="shared" si="415"/>
        <v/>
      </c>
      <c r="DX107" s="28" t="str">
        <f t="shared" si="416"/>
        <v/>
      </c>
      <c r="DY107" s="28" t="str">
        <f t="shared" si="417"/>
        <v/>
      </c>
      <c r="DZ107" s="28" t="str">
        <f t="shared" si="418"/>
        <v/>
      </c>
      <c r="EA107" s="28" t="str">
        <f t="shared" si="419"/>
        <v/>
      </c>
      <c r="EB107" s="28" t="str">
        <f t="shared" si="420"/>
        <v/>
      </c>
      <c r="EC107" s="28" t="str">
        <f t="shared" si="421"/>
        <v/>
      </c>
      <c r="ED107" s="28">
        <f t="shared" si="422"/>
        <v>2</v>
      </c>
      <c r="EE107" s="501">
        <v>1984</v>
      </c>
      <c r="EF107" s="17" t="str">
        <f t="shared" si="520"/>
        <v/>
      </c>
      <c r="EG107" s="17" t="str">
        <f t="shared" si="521"/>
        <v/>
      </c>
      <c r="EH107" s="17" t="str">
        <f t="shared" si="522"/>
        <v/>
      </c>
      <c r="EI107" s="17" t="str">
        <f t="shared" si="523"/>
        <v/>
      </c>
      <c r="EJ107" s="17" t="str">
        <f t="shared" si="524"/>
        <v/>
      </c>
      <c r="EK107" s="17" t="str">
        <f t="shared" si="525"/>
        <v/>
      </c>
      <c r="EL107" s="17" t="str">
        <f t="shared" si="526"/>
        <v/>
      </c>
      <c r="EM107" s="17" t="str">
        <f t="shared" si="527"/>
        <v/>
      </c>
      <c r="EN107" s="17" t="str">
        <f t="shared" si="528"/>
        <v/>
      </c>
      <c r="EO107" s="17" t="str">
        <f t="shared" si="529"/>
        <v/>
      </c>
      <c r="EP107" s="17" t="str">
        <f t="shared" si="530"/>
        <v/>
      </c>
      <c r="EQ107" s="17" t="str">
        <f t="shared" si="531"/>
        <v/>
      </c>
      <c r="ER107" s="17" t="str">
        <f t="shared" si="532"/>
        <v/>
      </c>
      <c r="ES107" s="17" t="str">
        <f t="shared" si="533"/>
        <v/>
      </c>
      <c r="ET107" s="17" t="str">
        <f t="shared" si="534"/>
        <v/>
      </c>
      <c r="EU107" s="17" t="str">
        <f t="shared" si="535"/>
        <v/>
      </c>
      <c r="EV107" s="17" t="str">
        <f t="shared" si="536"/>
        <v/>
      </c>
      <c r="EW107" s="17" t="str">
        <f t="shared" si="537"/>
        <v/>
      </c>
      <c r="EX107" s="17" t="str">
        <f t="shared" si="538"/>
        <v/>
      </c>
      <c r="EY107" s="17" t="str">
        <f t="shared" si="539"/>
        <v/>
      </c>
      <c r="EZ107" s="17" t="str">
        <f t="shared" si="540"/>
        <v/>
      </c>
      <c r="FA107" s="17" t="str">
        <f t="shared" si="541"/>
        <v/>
      </c>
      <c r="FB107" s="17" t="str">
        <f t="shared" si="542"/>
        <v/>
      </c>
      <c r="FC107" s="17" t="str">
        <f t="shared" si="543"/>
        <v/>
      </c>
      <c r="FD107" s="17" t="str">
        <f t="shared" si="544"/>
        <v/>
      </c>
      <c r="FE107" s="17" t="str">
        <f t="shared" si="545"/>
        <v/>
      </c>
      <c r="FF107" s="17" t="str">
        <f t="shared" si="546"/>
        <v/>
      </c>
      <c r="FG107" s="17" t="str">
        <f t="shared" si="547"/>
        <v/>
      </c>
      <c r="FH107" s="17" t="str">
        <f t="shared" si="548"/>
        <v/>
      </c>
      <c r="FI107" s="17" t="str">
        <f t="shared" si="549"/>
        <v/>
      </c>
      <c r="FJ107" s="17" t="str">
        <f t="shared" si="550"/>
        <v/>
      </c>
      <c r="FK107" s="501">
        <v>1984</v>
      </c>
    </row>
    <row r="108" spans="1:167">
      <c r="A108" s="3">
        <v>1985</v>
      </c>
      <c r="B108" s="9">
        <f>(Max!B108+Min!B108)/2</f>
        <v>44.5</v>
      </c>
      <c r="C108" s="9">
        <f>(Max!C108+Min!C108)/2</f>
        <v>51.5</v>
      </c>
      <c r="D108" s="9">
        <f>(Max!D108+Min!D108)/2</f>
        <v>47</v>
      </c>
      <c r="E108" s="9">
        <f>(Max!E108+Min!E108)/2</f>
        <v>49.5</v>
      </c>
      <c r="F108" s="9">
        <f>(Max!F108+Min!F108)/2</f>
        <v>57.5</v>
      </c>
      <c r="G108" s="171">
        <f>(Max!G108+Min!G108)/2</f>
        <v>37.5</v>
      </c>
      <c r="H108" s="9">
        <f>(Max!H108+Min!H108)/2</f>
        <v>39.5</v>
      </c>
      <c r="I108" s="9">
        <f>(Max!I108+Min!I108)/2</f>
        <v>52.5</v>
      </c>
      <c r="J108" s="9">
        <f>(Max!J108+Min!J108)/2</f>
        <v>52</v>
      </c>
      <c r="K108" s="9">
        <f>(Max!K108+Min!K108)/2</f>
        <v>47.5</v>
      </c>
      <c r="L108" s="171">
        <f>(Max!L108+Min!L108)/2</f>
        <v>47</v>
      </c>
      <c r="M108" s="9">
        <f>(Max!M108+Min!M108)/2</f>
        <v>57</v>
      </c>
      <c r="N108" s="9">
        <f>(Max!N108+Min!N108)/2</f>
        <v>56.5</v>
      </c>
      <c r="O108" s="9">
        <f>(Max!O108+Min!O108)/2</f>
        <v>54</v>
      </c>
      <c r="P108" s="9">
        <f>(Max!P108+Min!P108)/2</f>
        <v>45.5</v>
      </c>
      <c r="Q108" s="171">
        <f>(Max!Q108+Min!Q108)/2</f>
        <v>42</v>
      </c>
      <c r="R108" s="9">
        <f>(Max!R108+Min!R108)/2</f>
        <v>50.5</v>
      </c>
      <c r="S108" s="9">
        <f>(Max!S108+Min!S108)/2</f>
        <v>36.5</v>
      </c>
      <c r="T108" s="9">
        <f>(Max!T108+Min!T108)/2</f>
        <v>38</v>
      </c>
      <c r="U108" s="9">
        <f>(Max!U108+Min!U108)/2</f>
        <v>54</v>
      </c>
      <c r="V108" s="171">
        <f>(Max!V108+Min!V108)/2</f>
        <v>47.5</v>
      </c>
      <c r="W108" s="9">
        <f>(Max!W108+Min!W108)/2</f>
        <v>38</v>
      </c>
      <c r="X108" s="9">
        <f>(Max!X108+Min!X108)/2</f>
        <v>42.5</v>
      </c>
      <c r="Y108" s="9">
        <f>(Max!Y108+Min!Y108)/2</f>
        <v>42</v>
      </c>
      <c r="Z108" s="9">
        <f>(Max!Z108+Min!Z108)/2</f>
        <v>41.5</v>
      </c>
      <c r="AA108" s="171">
        <f>(Max!AA108+Min!AA108)/2</f>
        <v>45.5</v>
      </c>
      <c r="AB108" s="9">
        <f>(Max!AB108+Min!AB108)/2</f>
        <v>58.5</v>
      </c>
      <c r="AC108" s="9">
        <f>(Max!AC108+Min!AC108)/2</f>
        <v>69.5</v>
      </c>
      <c r="AD108" s="9">
        <f>(Max!AD108+Min!AD108)/2</f>
        <v>77</v>
      </c>
      <c r="AE108" s="9">
        <f>(Max!AE108+Min!AE108)/2</f>
        <v>68</v>
      </c>
      <c r="AF108" s="171">
        <f>(Max!AF108+Min!AF108)/2</f>
        <v>51.5</v>
      </c>
      <c r="AG108" s="9">
        <f t="shared" si="454"/>
        <v>1541.5</v>
      </c>
      <c r="AH108" s="68">
        <f>(Max!AG108+Min!AG108)/62</f>
        <v>49.725806451612904</v>
      </c>
      <c r="AI108" s="61">
        <f t="shared" si="455"/>
        <v>77</v>
      </c>
      <c r="AJ108" s="165">
        <f t="shared" si="456"/>
        <v>36.5</v>
      </c>
      <c r="AK108" s="501">
        <v>1985</v>
      </c>
      <c r="AL108" s="28" t="str">
        <f t="shared" si="457"/>
        <v/>
      </c>
      <c r="AM108" s="28" t="str">
        <f t="shared" si="458"/>
        <v/>
      </c>
      <c r="AN108" s="28" t="str">
        <f t="shared" si="459"/>
        <v/>
      </c>
      <c r="AO108" s="28" t="str">
        <f t="shared" si="460"/>
        <v/>
      </c>
      <c r="AP108" s="28" t="str">
        <f t="shared" si="461"/>
        <v/>
      </c>
      <c r="AQ108" s="28" t="str">
        <f t="shared" si="462"/>
        <v/>
      </c>
      <c r="AR108" s="28" t="str">
        <f t="shared" si="463"/>
        <v/>
      </c>
      <c r="AS108" s="28" t="str">
        <f t="shared" si="464"/>
        <v/>
      </c>
      <c r="AT108" s="28" t="str">
        <f t="shared" si="465"/>
        <v/>
      </c>
      <c r="AU108" s="28" t="str">
        <f t="shared" si="466"/>
        <v/>
      </c>
      <c r="AV108" s="28" t="str">
        <f t="shared" si="467"/>
        <v/>
      </c>
      <c r="AW108" s="28" t="str">
        <f t="shared" si="468"/>
        <v/>
      </c>
      <c r="AX108" s="28" t="str">
        <f t="shared" si="469"/>
        <v/>
      </c>
      <c r="AY108" s="28" t="str">
        <f t="shared" si="470"/>
        <v/>
      </c>
      <c r="AZ108" s="28" t="str">
        <f t="shared" si="471"/>
        <v/>
      </c>
      <c r="BA108" s="28" t="str">
        <f t="shared" si="472"/>
        <v/>
      </c>
      <c r="BB108" s="28" t="str">
        <f t="shared" si="473"/>
        <v/>
      </c>
      <c r="BC108" s="28" t="str">
        <f t="shared" si="474"/>
        <v/>
      </c>
      <c r="BD108" s="28" t="str">
        <f t="shared" si="475"/>
        <v/>
      </c>
      <c r="BE108" s="28" t="str">
        <f t="shared" si="476"/>
        <v/>
      </c>
      <c r="BF108" s="28" t="str">
        <f t="shared" si="477"/>
        <v/>
      </c>
      <c r="BG108" s="28" t="str">
        <f t="shared" si="478"/>
        <v/>
      </c>
      <c r="BH108" s="28" t="str">
        <f t="shared" si="479"/>
        <v/>
      </c>
      <c r="BI108" s="28" t="str">
        <f t="shared" si="480"/>
        <v/>
      </c>
      <c r="BJ108" s="28" t="str">
        <f t="shared" si="481"/>
        <v/>
      </c>
      <c r="BK108" s="28" t="str">
        <f t="shared" si="482"/>
        <v/>
      </c>
      <c r="BL108" s="28" t="str">
        <f t="shared" si="483"/>
        <v/>
      </c>
      <c r="BM108" s="28" t="str">
        <f t="shared" si="484"/>
        <v/>
      </c>
      <c r="BN108" s="28">
        <f t="shared" si="485"/>
        <v>1</v>
      </c>
      <c r="BO108" s="28" t="str">
        <f t="shared" si="486"/>
        <v/>
      </c>
      <c r="BP108" s="28" t="str">
        <f t="shared" si="487"/>
        <v/>
      </c>
      <c r="BQ108" s="28">
        <f t="shared" si="488"/>
        <v>1</v>
      </c>
      <c r="BR108" s="502">
        <v>1985</v>
      </c>
      <c r="BS108" s="17" t="str">
        <f t="shared" si="489"/>
        <v/>
      </c>
      <c r="BT108" s="17" t="str">
        <f t="shared" si="490"/>
        <v/>
      </c>
      <c r="BU108" s="17" t="str">
        <f t="shared" si="491"/>
        <v/>
      </c>
      <c r="BV108" s="17" t="str">
        <f t="shared" si="492"/>
        <v/>
      </c>
      <c r="BW108" s="17" t="str">
        <f t="shared" si="493"/>
        <v/>
      </c>
      <c r="BX108" s="17" t="str">
        <f t="shared" si="494"/>
        <v/>
      </c>
      <c r="BY108" s="17" t="str">
        <f t="shared" si="495"/>
        <v/>
      </c>
      <c r="BZ108" s="17" t="str">
        <f t="shared" si="496"/>
        <v/>
      </c>
      <c r="CA108" s="17" t="str">
        <f t="shared" si="497"/>
        <v/>
      </c>
      <c r="CB108" s="17" t="str">
        <f t="shared" si="498"/>
        <v/>
      </c>
      <c r="CC108" s="17" t="str">
        <f t="shared" si="499"/>
        <v/>
      </c>
      <c r="CD108" s="17" t="str">
        <f t="shared" si="500"/>
        <v/>
      </c>
      <c r="CE108" s="17" t="str">
        <f t="shared" si="501"/>
        <v/>
      </c>
      <c r="CF108" s="17" t="str">
        <f t="shared" si="502"/>
        <v/>
      </c>
      <c r="CG108" s="17" t="str">
        <f t="shared" si="503"/>
        <v/>
      </c>
      <c r="CH108" s="17" t="str">
        <f t="shared" si="504"/>
        <v/>
      </c>
      <c r="CI108" s="17" t="str">
        <f t="shared" si="505"/>
        <v/>
      </c>
      <c r="CJ108" s="17" t="str">
        <f t="shared" si="506"/>
        <v/>
      </c>
      <c r="CK108" s="17" t="str">
        <f t="shared" si="507"/>
        <v/>
      </c>
      <c r="CL108" s="17" t="str">
        <f t="shared" si="508"/>
        <v/>
      </c>
      <c r="CM108" s="17" t="str">
        <f t="shared" si="509"/>
        <v/>
      </c>
      <c r="CN108" s="17" t="str">
        <f t="shared" si="510"/>
        <v/>
      </c>
      <c r="CO108" s="17" t="str">
        <f t="shared" si="511"/>
        <v/>
      </c>
      <c r="CP108" s="17" t="str">
        <f t="shared" si="512"/>
        <v/>
      </c>
      <c r="CQ108" s="17" t="str">
        <f t="shared" si="513"/>
        <v/>
      </c>
      <c r="CR108" s="17" t="str">
        <f t="shared" si="514"/>
        <v/>
      </c>
      <c r="CS108" s="17" t="str">
        <f t="shared" si="515"/>
        <v/>
      </c>
      <c r="CT108" s="17" t="str">
        <f t="shared" si="516"/>
        <v/>
      </c>
      <c r="CU108" s="17">
        <f t="shared" si="517"/>
        <v>1985</v>
      </c>
      <c r="CV108" s="17" t="str">
        <f t="shared" si="518"/>
        <v/>
      </c>
      <c r="CW108" s="17" t="str">
        <f t="shared" si="519"/>
        <v/>
      </c>
      <c r="CX108" s="501">
        <v>1985</v>
      </c>
      <c r="CY108" s="28" t="str">
        <f t="shared" si="391"/>
        <v/>
      </c>
      <c r="CZ108" s="28" t="str">
        <f t="shared" si="392"/>
        <v/>
      </c>
      <c r="DA108" s="28" t="str">
        <f t="shared" si="393"/>
        <v/>
      </c>
      <c r="DB108" s="28" t="str">
        <f t="shared" si="394"/>
        <v/>
      </c>
      <c r="DC108" s="28" t="str">
        <f t="shared" si="395"/>
        <v/>
      </c>
      <c r="DD108" s="28" t="str">
        <f t="shared" si="396"/>
        <v/>
      </c>
      <c r="DE108" s="28" t="str">
        <f t="shared" si="397"/>
        <v/>
      </c>
      <c r="DF108" s="28" t="str">
        <f t="shared" si="398"/>
        <v/>
      </c>
      <c r="DG108" s="28" t="str">
        <f t="shared" si="399"/>
        <v/>
      </c>
      <c r="DH108" s="28" t="str">
        <f t="shared" si="400"/>
        <v/>
      </c>
      <c r="DI108" s="28" t="str">
        <f t="shared" si="401"/>
        <v/>
      </c>
      <c r="DJ108" s="28" t="str">
        <f t="shared" si="402"/>
        <v/>
      </c>
      <c r="DK108" s="28" t="str">
        <f t="shared" si="403"/>
        <v/>
      </c>
      <c r="DL108" s="28" t="str">
        <f t="shared" si="404"/>
        <v/>
      </c>
      <c r="DM108" s="28" t="str">
        <f t="shared" si="405"/>
        <v/>
      </c>
      <c r="DN108" s="28" t="str">
        <f t="shared" si="406"/>
        <v/>
      </c>
      <c r="DO108" s="28" t="str">
        <f t="shared" si="407"/>
        <v/>
      </c>
      <c r="DP108" s="28" t="str">
        <f t="shared" si="408"/>
        <v/>
      </c>
      <c r="DQ108" s="28" t="str">
        <f t="shared" si="409"/>
        <v/>
      </c>
      <c r="DR108" s="28" t="str">
        <f t="shared" si="410"/>
        <v/>
      </c>
      <c r="DS108" s="28" t="str">
        <f t="shared" si="411"/>
        <v/>
      </c>
      <c r="DT108" s="28" t="str">
        <f t="shared" si="412"/>
        <v/>
      </c>
      <c r="DU108" s="28" t="str">
        <f t="shared" si="413"/>
        <v/>
      </c>
      <c r="DV108" s="28" t="str">
        <f t="shared" si="414"/>
        <v/>
      </c>
      <c r="DW108" s="28" t="str">
        <f t="shared" si="415"/>
        <v/>
      </c>
      <c r="DX108" s="28" t="str">
        <f t="shared" si="416"/>
        <v/>
      </c>
      <c r="DY108" s="28" t="str">
        <f t="shared" si="417"/>
        <v/>
      </c>
      <c r="DZ108" s="28" t="str">
        <f t="shared" si="418"/>
        <v/>
      </c>
      <c r="EA108" s="28" t="str">
        <f t="shared" si="419"/>
        <v/>
      </c>
      <c r="EB108" s="28" t="str">
        <f t="shared" si="420"/>
        <v/>
      </c>
      <c r="EC108" s="28" t="str">
        <f t="shared" si="421"/>
        <v/>
      </c>
      <c r="ED108" s="28">
        <f t="shared" si="422"/>
        <v>0</v>
      </c>
      <c r="EE108" s="501">
        <v>1985</v>
      </c>
      <c r="EF108" s="17" t="str">
        <f t="shared" si="520"/>
        <v/>
      </c>
      <c r="EG108" s="17" t="str">
        <f t="shared" si="521"/>
        <v/>
      </c>
      <c r="EH108" s="17" t="str">
        <f t="shared" si="522"/>
        <v/>
      </c>
      <c r="EI108" s="17" t="str">
        <f t="shared" si="523"/>
        <v/>
      </c>
      <c r="EJ108" s="17" t="str">
        <f t="shared" si="524"/>
        <v/>
      </c>
      <c r="EK108" s="17" t="str">
        <f t="shared" si="525"/>
        <v/>
      </c>
      <c r="EL108" s="17" t="str">
        <f t="shared" si="526"/>
        <v/>
      </c>
      <c r="EM108" s="17" t="str">
        <f t="shared" si="527"/>
        <v/>
      </c>
      <c r="EN108" s="17" t="str">
        <f t="shared" si="528"/>
        <v/>
      </c>
      <c r="EO108" s="17" t="str">
        <f t="shared" si="529"/>
        <v/>
      </c>
      <c r="EP108" s="17" t="str">
        <f t="shared" si="530"/>
        <v/>
      </c>
      <c r="EQ108" s="17" t="str">
        <f t="shared" si="531"/>
        <v/>
      </c>
      <c r="ER108" s="17" t="str">
        <f t="shared" si="532"/>
        <v/>
      </c>
      <c r="ES108" s="17" t="str">
        <f t="shared" si="533"/>
        <v/>
      </c>
      <c r="ET108" s="17" t="str">
        <f t="shared" si="534"/>
        <v/>
      </c>
      <c r="EU108" s="17" t="str">
        <f t="shared" si="535"/>
        <v/>
      </c>
      <c r="EV108" s="17" t="str">
        <f t="shared" si="536"/>
        <v/>
      </c>
      <c r="EW108" s="17" t="str">
        <f t="shared" si="537"/>
        <v/>
      </c>
      <c r="EX108" s="17" t="str">
        <f t="shared" si="538"/>
        <v/>
      </c>
      <c r="EY108" s="17" t="str">
        <f t="shared" si="539"/>
        <v/>
      </c>
      <c r="EZ108" s="17" t="str">
        <f t="shared" si="540"/>
        <v/>
      </c>
      <c r="FA108" s="17" t="str">
        <f t="shared" si="541"/>
        <v/>
      </c>
      <c r="FB108" s="17" t="str">
        <f t="shared" si="542"/>
        <v/>
      </c>
      <c r="FC108" s="17" t="str">
        <f t="shared" si="543"/>
        <v/>
      </c>
      <c r="FD108" s="17" t="str">
        <f t="shared" si="544"/>
        <v/>
      </c>
      <c r="FE108" s="17" t="str">
        <f t="shared" si="545"/>
        <v/>
      </c>
      <c r="FF108" s="17" t="str">
        <f t="shared" si="546"/>
        <v/>
      </c>
      <c r="FG108" s="17" t="str">
        <f t="shared" si="547"/>
        <v/>
      </c>
      <c r="FH108" s="17" t="str">
        <f t="shared" si="548"/>
        <v/>
      </c>
      <c r="FI108" s="17" t="str">
        <f t="shared" si="549"/>
        <v/>
      </c>
      <c r="FJ108" s="17" t="str">
        <f t="shared" si="550"/>
        <v/>
      </c>
      <c r="FK108" s="501">
        <v>1985</v>
      </c>
    </row>
    <row r="109" spans="1:167">
      <c r="A109" s="3">
        <v>1986</v>
      </c>
      <c r="B109" s="9">
        <f>(Max!B109+Min!B109)/2</f>
        <v>32.5</v>
      </c>
      <c r="C109" s="9">
        <f>(Max!C109+Min!C109)/2</f>
        <v>34.5</v>
      </c>
      <c r="D109" s="9">
        <f>(Max!D109+Min!D109)/2</f>
        <v>37</v>
      </c>
      <c r="E109" s="9">
        <f>(Max!E109+Min!E109)/2</f>
        <v>44.5</v>
      </c>
      <c r="F109" s="9">
        <f>(Max!F109+Min!F109)/2</f>
        <v>39.5</v>
      </c>
      <c r="G109" s="171">
        <f>(Max!G109+Min!G109)/2</f>
        <v>44.5</v>
      </c>
      <c r="H109" s="9">
        <f>(Max!H109+Min!H109)/2</f>
        <v>35</v>
      </c>
      <c r="I109" s="9">
        <f>(Max!I109+Min!I109)/2</f>
        <v>26</v>
      </c>
      <c r="J109" s="9">
        <f>(Max!J109+Min!J109)/2</f>
        <v>47.5</v>
      </c>
      <c r="K109" s="9">
        <f>(Max!K109+Min!K109)/2</f>
        <v>63.5</v>
      </c>
      <c r="L109" s="171">
        <f>(Max!L109+Min!L109)/2</f>
        <v>63</v>
      </c>
      <c r="M109" s="9">
        <f>(Max!M109+Min!M109)/2</f>
        <v>46.5</v>
      </c>
      <c r="N109" s="9">
        <f>(Max!N109+Min!N109)/2</f>
        <v>47.5</v>
      </c>
      <c r="O109" s="9">
        <f>(Max!O109+Min!O109)/2</f>
        <v>60</v>
      </c>
      <c r="P109" s="9">
        <f>(Max!P109+Min!P109)/2</f>
        <v>61.5</v>
      </c>
      <c r="Q109" s="171">
        <f>(Max!Q109+Min!Q109)/2</f>
        <v>58.5</v>
      </c>
      <c r="R109" s="9">
        <f>(Max!R109+Min!R109)/2</f>
        <v>51</v>
      </c>
      <c r="S109" s="9">
        <f>(Max!S109+Min!S109)/2</f>
        <v>50.5</v>
      </c>
      <c r="T109" s="9">
        <f>(Max!T109+Min!T109)/2</f>
        <v>65.5</v>
      </c>
      <c r="U109" s="9">
        <f>(Max!U109+Min!U109)/2</f>
        <v>52</v>
      </c>
      <c r="V109" s="171">
        <f>(Max!V109+Min!V109)/2</f>
        <v>31</v>
      </c>
      <c r="W109" s="9">
        <f>(Max!W109+Min!W109)/2</f>
        <v>35.5</v>
      </c>
      <c r="X109" s="9">
        <f>(Max!X109+Min!X109)/2</f>
        <v>44</v>
      </c>
      <c r="Y109" s="9">
        <f>(Max!Y109+Min!Y109)/2</f>
        <v>53</v>
      </c>
      <c r="Z109" s="9">
        <f>(Max!Z109+Min!Z109)/2</f>
        <v>53</v>
      </c>
      <c r="AA109" s="171">
        <f>(Max!AA109+Min!AA109)/2</f>
        <v>61.5</v>
      </c>
      <c r="AB109" s="9">
        <f>(Max!AB109+Min!AB109)/2</f>
        <v>61.5</v>
      </c>
      <c r="AC109" s="9">
        <f>(Max!AC109+Min!AC109)/2</f>
        <v>51.5</v>
      </c>
      <c r="AD109" s="9">
        <f>(Max!AD109+Min!AD109)/2</f>
        <v>60.5</v>
      </c>
      <c r="AE109" s="9">
        <f>(Max!AE109+Min!AE109)/2</f>
        <v>67</v>
      </c>
      <c r="AF109" s="171">
        <f>(Max!AF109+Min!AF109)/2</f>
        <v>69.5</v>
      </c>
      <c r="AG109" s="9">
        <f t="shared" si="454"/>
        <v>1548.5</v>
      </c>
      <c r="AH109" s="68">
        <f>(Max!AG109+Min!AG109)/62</f>
        <v>49.951612903225808</v>
      </c>
      <c r="AI109" s="61">
        <f t="shared" si="455"/>
        <v>69.5</v>
      </c>
      <c r="AJ109" s="165">
        <f t="shared" si="456"/>
        <v>26</v>
      </c>
      <c r="AK109" s="501">
        <v>1986</v>
      </c>
      <c r="AL109" s="28" t="str">
        <f t="shared" si="457"/>
        <v/>
      </c>
      <c r="AM109" s="28" t="str">
        <f t="shared" si="458"/>
        <v/>
      </c>
      <c r="AN109" s="28" t="str">
        <f t="shared" si="459"/>
        <v/>
      </c>
      <c r="AO109" s="28" t="str">
        <f t="shared" si="460"/>
        <v/>
      </c>
      <c r="AP109" s="28" t="str">
        <f t="shared" si="461"/>
        <v/>
      </c>
      <c r="AQ109" s="28" t="str">
        <f t="shared" si="462"/>
        <v/>
      </c>
      <c r="AR109" s="28" t="str">
        <f t="shared" si="463"/>
        <v/>
      </c>
      <c r="AS109" s="28" t="str">
        <f t="shared" si="464"/>
        <v/>
      </c>
      <c r="AT109" s="28" t="str">
        <f t="shared" si="465"/>
        <v/>
      </c>
      <c r="AU109" s="28" t="str">
        <f t="shared" si="466"/>
        <v/>
      </c>
      <c r="AV109" s="28" t="str">
        <f t="shared" si="467"/>
        <v/>
      </c>
      <c r="AW109" s="28" t="str">
        <f t="shared" si="468"/>
        <v/>
      </c>
      <c r="AX109" s="28" t="str">
        <f t="shared" si="469"/>
        <v/>
      </c>
      <c r="AY109" s="28" t="str">
        <f t="shared" si="470"/>
        <v/>
      </c>
      <c r="AZ109" s="28" t="str">
        <f t="shared" si="471"/>
        <v/>
      </c>
      <c r="BA109" s="28" t="str">
        <f t="shared" si="472"/>
        <v/>
      </c>
      <c r="BB109" s="28" t="str">
        <f t="shared" si="473"/>
        <v/>
      </c>
      <c r="BC109" s="28" t="str">
        <f t="shared" si="474"/>
        <v/>
      </c>
      <c r="BD109" s="28" t="str">
        <f t="shared" si="475"/>
        <v/>
      </c>
      <c r="BE109" s="28" t="str">
        <f t="shared" si="476"/>
        <v/>
      </c>
      <c r="BF109" s="28" t="str">
        <f t="shared" si="477"/>
        <v/>
      </c>
      <c r="BG109" s="28" t="str">
        <f t="shared" si="478"/>
        <v/>
      </c>
      <c r="BH109" s="28" t="str">
        <f t="shared" si="479"/>
        <v/>
      </c>
      <c r="BI109" s="28" t="str">
        <f t="shared" si="480"/>
        <v/>
      </c>
      <c r="BJ109" s="28" t="str">
        <f t="shared" si="481"/>
        <v/>
      </c>
      <c r="BK109" s="28" t="str">
        <f t="shared" si="482"/>
        <v/>
      </c>
      <c r="BL109" s="28" t="str">
        <f t="shared" si="483"/>
        <v/>
      </c>
      <c r="BM109" s="28" t="str">
        <f t="shared" si="484"/>
        <v/>
      </c>
      <c r="BN109" s="28" t="str">
        <f t="shared" si="485"/>
        <v/>
      </c>
      <c r="BO109" s="28" t="str">
        <f t="shared" si="486"/>
        <v/>
      </c>
      <c r="BP109" s="28" t="str">
        <f t="shared" si="487"/>
        <v/>
      </c>
      <c r="BQ109" s="28">
        <f t="shared" si="488"/>
        <v>0</v>
      </c>
      <c r="BR109" s="502">
        <v>1986</v>
      </c>
      <c r="BS109" s="17" t="str">
        <f t="shared" si="489"/>
        <v/>
      </c>
      <c r="BT109" s="17" t="str">
        <f t="shared" si="490"/>
        <v/>
      </c>
      <c r="BU109" s="17" t="str">
        <f t="shared" si="491"/>
        <v/>
      </c>
      <c r="BV109" s="17" t="str">
        <f t="shared" si="492"/>
        <v/>
      </c>
      <c r="BW109" s="17" t="str">
        <f t="shared" si="493"/>
        <v/>
      </c>
      <c r="BX109" s="17" t="str">
        <f t="shared" si="494"/>
        <v/>
      </c>
      <c r="BY109" s="17" t="str">
        <f t="shared" si="495"/>
        <v/>
      </c>
      <c r="BZ109" s="17" t="str">
        <f t="shared" si="496"/>
        <v/>
      </c>
      <c r="CA109" s="17" t="str">
        <f t="shared" si="497"/>
        <v/>
      </c>
      <c r="CB109" s="17" t="str">
        <f t="shared" si="498"/>
        <v/>
      </c>
      <c r="CC109" s="17" t="str">
        <f t="shared" si="499"/>
        <v/>
      </c>
      <c r="CD109" s="17" t="str">
        <f t="shared" si="500"/>
        <v/>
      </c>
      <c r="CE109" s="17" t="str">
        <f t="shared" si="501"/>
        <v/>
      </c>
      <c r="CF109" s="17" t="str">
        <f t="shared" si="502"/>
        <v/>
      </c>
      <c r="CG109" s="17" t="str">
        <f t="shared" si="503"/>
        <v/>
      </c>
      <c r="CH109" s="17" t="str">
        <f t="shared" si="504"/>
        <v/>
      </c>
      <c r="CI109" s="17" t="str">
        <f t="shared" si="505"/>
        <v/>
      </c>
      <c r="CJ109" s="17" t="str">
        <f t="shared" si="506"/>
        <v/>
      </c>
      <c r="CK109" s="17" t="str">
        <f t="shared" si="507"/>
        <v/>
      </c>
      <c r="CL109" s="17" t="str">
        <f t="shared" si="508"/>
        <v/>
      </c>
      <c r="CM109" s="17" t="str">
        <f t="shared" si="509"/>
        <v/>
      </c>
      <c r="CN109" s="17" t="str">
        <f t="shared" si="510"/>
        <v/>
      </c>
      <c r="CO109" s="17" t="str">
        <f t="shared" si="511"/>
        <v/>
      </c>
      <c r="CP109" s="17" t="str">
        <f t="shared" si="512"/>
        <v/>
      </c>
      <c r="CQ109" s="17" t="str">
        <f t="shared" si="513"/>
        <v/>
      </c>
      <c r="CR109" s="17" t="str">
        <f t="shared" si="514"/>
        <v/>
      </c>
      <c r="CS109" s="17" t="str">
        <f t="shared" si="515"/>
        <v/>
      </c>
      <c r="CT109" s="17" t="str">
        <f t="shared" si="516"/>
        <v/>
      </c>
      <c r="CU109" s="17" t="str">
        <f t="shared" si="517"/>
        <v/>
      </c>
      <c r="CV109" s="17" t="str">
        <f t="shared" si="518"/>
        <v/>
      </c>
      <c r="CW109" s="17" t="str">
        <f t="shared" si="519"/>
        <v/>
      </c>
      <c r="CX109" s="501">
        <v>1986</v>
      </c>
      <c r="CY109" s="28" t="str">
        <f t="shared" si="391"/>
        <v/>
      </c>
      <c r="CZ109" s="28" t="str">
        <f t="shared" si="392"/>
        <v/>
      </c>
      <c r="DA109" s="28" t="str">
        <f t="shared" si="393"/>
        <v/>
      </c>
      <c r="DB109" s="28" t="str">
        <f t="shared" si="394"/>
        <v/>
      </c>
      <c r="DC109" s="28" t="str">
        <f t="shared" si="395"/>
        <v/>
      </c>
      <c r="DD109" s="28" t="str">
        <f t="shared" si="396"/>
        <v/>
      </c>
      <c r="DE109" s="28" t="str">
        <f t="shared" si="397"/>
        <v/>
      </c>
      <c r="DF109" s="28">
        <f t="shared" si="398"/>
        <v>1</v>
      </c>
      <c r="DG109" s="28" t="str">
        <f t="shared" si="399"/>
        <v/>
      </c>
      <c r="DH109" s="28" t="str">
        <f t="shared" si="400"/>
        <v/>
      </c>
      <c r="DI109" s="28" t="str">
        <f t="shared" si="401"/>
        <v/>
      </c>
      <c r="DJ109" s="28" t="str">
        <f t="shared" si="402"/>
        <v/>
      </c>
      <c r="DK109" s="28" t="str">
        <f t="shared" si="403"/>
        <v/>
      </c>
      <c r="DL109" s="28" t="str">
        <f t="shared" si="404"/>
        <v/>
      </c>
      <c r="DM109" s="28" t="str">
        <f t="shared" si="405"/>
        <v/>
      </c>
      <c r="DN109" s="28" t="str">
        <f t="shared" si="406"/>
        <v/>
      </c>
      <c r="DO109" s="28" t="str">
        <f t="shared" si="407"/>
        <v/>
      </c>
      <c r="DP109" s="28" t="str">
        <f t="shared" si="408"/>
        <v/>
      </c>
      <c r="DQ109" s="28" t="str">
        <f t="shared" si="409"/>
        <v/>
      </c>
      <c r="DR109" s="28" t="str">
        <f t="shared" si="410"/>
        <v/>
      </c>
      <c r="DS109" s="28">
        <f t="shared" si="411"/>
        <v>1</v>
      </c>
      <c r="DT109" s="28" t="str">
        <f t="shared" si="412"/>
        <v/>
      </c>
      <c r="DU109" s="28" t="str">
        <f t="shared" si="413"/>
        <v/>
      </c>
      <c r="DV109" s="28" t="str">
        <f t="shared" si="414"/>
        <v/>
      </c>
      <c r="DW109" s="28" t="str">
        <f t="shared" si="415"/>
        <v/>
      </c>
      <c r="DX109" s="28" t="str">
        <f t="shared" si="416"/>
        <v/>
      </c>
      <c r="DY109" s="28" t="str">
        <f t="shared" si="417"/>
        <v/>
      </c>
      <c r="DZ109" s="28" t="str">
        <f t="shared" si="418"/>
        <v/>
      </c>
      <c r="EA109" s="28" t="str">
        <f t="shared" si="419"/>
        <v/>
      </c>
      <c r="EB109" s="28" t="str">
        <f t="shared" si="420"/>
        <v/>
      </c>
      <c r="EC109" s="28" t="str">
        <f t="shared" si="421"/>
        <v/>
      </c>
      <c r="ED109" s="28">
        <f t="shared" si="422"/>
        <v>2</v>
      </c>
      <c r="EE109" s="501">
        <v>1986</v>
      </c>
      <c r="EF109" s="17" t="str">
        <f t="shared" si="520"/>
        <v/>
      </c>
      <c r="EG109" s="17" t="str">
        <f t="shared" si="521"/>
        <v/>
      </c>
      <c r="EH109" s="17" t="str">
        <f t="shared" si="522"/>
        <v/>
      </c>
      <c r="EI109" s="17" t="str">
        <f t="shared" si="523"/>
        <v/>
      </c>
      <c r="EJ109" s="17" t="str">
        <f t="shared" si="524"/>
        <v/>
      </c>
      <c r="EK109" s="17" t="str">
        <f t="shared" si="525"/>
        <v/>
      </c>
      <c r="EL109" s="17" t="str">
        <f t="shared" si="526"/>
        <v/>
      </c>
      <c r="EM109" s="17" t="str">
        <f t="shared" si="527"/>
        <v/>
      </c>
      <c r="EN109" s="17" t="str">
        <f t="shared" si="528"/>
        <v/>
      </c>
      <c r="EO109" s="17" t="str">
        <f t="shared" si="529"/>
        <v/>
      </c>
      <c r="EP109" s="17" t="str">
        <f t="shared" si="530"/>
        <v/>
      </c>
      <c r="EQ109" s="17" t="str">
        <f t="shared" si="531"/>
        <v/>
      </c>
      <c r="ER109" s="17" t="str">
        <f t="shared" si="532"/>
        <v/>
      </c>
      <c r="ES109" s="17" t="str">
        <f t="shared" si="533"/>
        <v/>
      </c>
      <c r="ET109" s="17" t="str">
        <f t="shared" si="534"/>
        <v/>
      </c>
      <c r="EU109" s="17" t="str">
        <f t="shared" si="535"/>
        <v/>
      </c>
      <c r="EV109" s="17" t="str">
        <f t="shared" si="536"/>
        <v/>
      </c>
      <c r="EW109" s="17" t="str">
        <f t="shared" si="537"/>
        <v/>
      </c>
      <c r="EX109" s="17" t="str">
        <f t="shared" si="538"/>
        <v/>
      </c>
      <c r="EY109" s="17" t="str">
        <f t="shared" si="539"/>
        <v/>
      </c>
      <c r="EZ109" s="17" t="str">
        <f t="shared" si="540"/>
        <v/>
      </c>
      <c r="FA109" s="17" t="str">
        <f t="shared" si="541"/>
        <v/>
      </c>
      <c r="FB109" s="17" t="str">
        <f t="shared" si="542"/>
        <v/>
      </c>
      <c r="FC109" s="17" t="str">
        <f t="shared" si="543"/>
        <v/>
      </c>
      <c r="FD109" s="17" t="str">
        <f t="shared" si="544"/>
        <v/>
      </c>
      <c r="FE109" s="17" t="str">
        <f t="shared" si="545"/>
        <v/>
      </c>
      <c r="FF109" s="17" t="str">
        <f t="shared" si="546"/>
        <v/>
      </c>
      <c r="FG109" s="17" t="str">
        <f t="shared" si="547"/>
        <v/>
      </c>
      <c r="FH109" s="17" t="str">
        <f t="shared" si="548"/>
        <v/>
      </c>
      <c r="FI109" s="17" t="str">
        <f t="shared" si="549"/>
        <v/>
      </c>
      <c r="FJ109" s="17" t="str">
        <f t="shared" si="550"/>
        <v/>
      </c>
      <c r="FK109" s="501">
        <v>1986</v>
      </c>
    </row>
    <row r="110" spans="1:167">
      <c r="A110" s="3">
        <v>1987</v>
      </c>
      <c r="B110" s="9">
        <f>(Max!B110+Min!B110)/2</f>
        <v>62</v>
      </c>
      <c r="C110" s="9">
        <f>(Max!C110+Min!C110)/2</f>
        <v>51.5</v>
      </c>
      <c r="D110" s="9">
        <f>(Max!D110+Min!D110)/2</f>
        <v>48.5</v>
      </c>
      <c r="E110" s="9">
        <f>(Max!E110+Min!E110)/2</f>
        <v>35</v>
      </c>
      <c r="F110" s="9">
        <f>(Max!F110+Min!F110)/2</f>
        <v>35</v>
      </c>
      <c r="G110" s="171">
        <f>(Max!G110+Min!G110)/2</f>
        <v>40.5</v>
      </c>
      <c r="H110" s="9">
        <f>(Max!H110+Min!H110)/2</f>
        <v>52</v>
      </c>
      <c r="I110" s="9">
        <f>(Max!I110+Min!I110)/2</f>
        <v>54</v>
      </c>
      <c r="J110" s="9">
        <f>(Max!J110+Min!J110)/2</f>
        <v>51</v>
      </c>
      <c r="K110" s="9">
        <f>(Max!K110+Min!K110)/2</f>
        <v>32.5</v>
      </c>
      <c r="L110" s="171">
        <f>(Max!L110+Min!L110)/2</f>
        <v>32</v>
      </c>
      <c r="M110" s="9">
        <f>(Max!M110+Min!M110)/2</f>
        <v>40</v>
      </c>
      <c r="N110" s="9">
        <f>(Max!N110+Min!N110)/2</f>
        <v>40</v>
      </c>
      <c r="O110" s="9">
        <f>(Max!O110+Min!O110)/2</f>
        <v>39.5</v>
      </c>
      <c r="P110" s="9">
        <f>(Max!P110+Min!P110)/2</f>
        <v>44.5</v>
      </c>
      <c r="Q110" s="171">
        <f>(Max!Q110+Min!Q110)/2</f>
        <v>37</v>
      </c>
      <c r="R110" s="9">
        <f>(Max!R110+Min!R110)/2</f>
        <v>40.5</v>
      </c>
      <c r="S110" s="9">
        <f>(Max!S110+Min!S110)/2</f>
        <v>46.5</v>
      </c>
      <c r="T110" s="9">
        <f>(Max!T110+Min!T110)/2</f>
        <v>40.5</v>
      </c>
      <c r="U110" s="9">
        <f>(Max!U110+Min!U110)/2</f>
        <v>44.5</v>
      </c>
      <c r="V110" s="171">
        <f>(Max!V110+Min!V110)/2</f>
        <v>44</v>
      </c>
      <c r="W110" s="9">
        <f>(Max!W110+Min!W110)/2</f>
        <v>49.5</v>
      </c>
      <c r="X110" s="9">
        <f>(Max!X110+Min!X110)/2</f>
        <v>47</v>
      </c>
      <c r="Y110" s="9">
        <f>(Max!Y110+Min!Y110)/2</f>
        <v>51</v>
      </c>
      <c r="Z110" s="9">
        <f>(Max!Z110+Min!Z110)/2</f>
        <v>53.5</v>
      </c>
      <c r="AA110" s="171">
        <f>(Max!AA110+Min!AA110)/2</f>
        <v>62</v>
      </c>
      <c r="AB110" s="9">
        <f>(Max!AB110+Min!AB110)/2</f>
        <v>60.5</v>
      </c>
      <c r="AC110" s="9">
        <f>(Max!AC110+Min!AC110)/2</f>
        <v>58.5</v>
      </c>
      <c r="AD110" s="9">
        <f>(Max!AD110+Min!AD110)/2</f>
        <v>55.5</v>
      </c>
      <c r="AE110" s="9">
        <f>(Max!AE110+Min!AE110)/2</f>
        <v>58</v>
      </c>
      <c r="AF110" s="171">
        <f>(Max!AF110+Min!AF110)/2</f>
        <v>51</v>
      </c>
      <c r="AG110" s="9">
        <f t="shared" si="454"/>
        <v>1457.5</v>
      </c>
      <c r="AH110" s="68">
        <f>(Max!AG110+Min!AG110)/62</f>
        <v>47.016129032258064</v>
      </c>
      <c r="AI110" s="61">
        <f t="shared" si="455"/>
        <v>62</v>
      </c>
      <c r="AJ110" s="165">
        <f t="shared" si="456"/>
        <v>32</v>
      </c>
      <c r="AK110" s="501">
        <v>1987</v>
      </c>
      <c r="AL110" s="28" t="str">
        <f t="shared" si="457"/>
        <v/>
      </c>
      <c r="AM110" s="28" t="str">
        <f t="shared" si="458"/>
        <v/>
      </c>
      <c r="AN110" s="28" t="str">
        <f t="shared" si="459"/>
        <v/>
      </c>
      <c r="AO110" s="28" t="str">
        <f t="shared" si="460"/>
        <v/>
      </c>
      <c r="AP110" s="28" t="str">
        <f t="shared" si="461"/>
        <v/>
      </c>
      <c r="AQ110" s="28" t="str">
        <f t="shared" si="462"/>
        <v/>
      </c>
      <c r="AR110" s="28" t="str">
        <f t="shared" si="463"/>
        <v/>
      </c>
      <c r="AS110" s="28" t="str">
        <f t="shared" si="464"/>
        <v/>
      </c>
      <c r="AT110" s="28" t="str">
        <f t="shared" si="465"/>
        <v/>
      </c>
      <c r="AU110" s="28" t="str">
        <f t="shared" si="466"/>
        <v/>
      </c>
      <c r="AV110" s="28" t="str">
        <f t="shared" si="467"/>
        <v/>
      </c>
      <c r="AW110" s="28" t="str">
        <f t="shared" si="468"/>
        <v/>
      </c>
      <c r="AX110" s="28" t="str">
        <f t="shared" si="469"/>
        <v/>
      </c>
      <c r="AY110" s="28" t="str">
        <f t="shared" si="470"/>
        <v/>
      </c>
      <c r="AZ110" s="28" t="str">
        <f t="shared" si="471"/>
        <v/>
      </c>
      <c r="BA110" s="28" t="str">
        <f t="shared" si="472"/>
        <v/>
      </c>
      <c r="BB110" s="28" t="str">
        <f t="shared" si="473"/>
        <v/>
      </c>
      <c r="BC110" s="28" t="str">
        <f t="shared" si="474"/>
        <v/>
      </c>
      <c r="BD110" s="28" t="str">
        <f t="shared" si="475"/>
        <v/>
      </c>
      <c r="BE110" s="28" t="str">
        <f t="shared" si="476"/>
        <v/>
      </c>
      <c r="BF110" s="28" t="str">
        <f t="shared" si="477"/>
        <v/>
      </c>
      <c r="BG110" s="28" t="str">
        <f t="shared" si="478"/>
        <v/>
      </c>
      <c r="BH110" s="28" t="str">
        <f t="shared" si="479"/>
        <v/>
      </c>
      <c r="BI110" s="28" t="str">
        <f t="shared" si="480"/>
        <v/>
      </c>
      <c r="BJ110" s="28" t="str">
        <f t="shared" si="481"/>
        <v/>
      </c>
      <c r="BK110" s="28" t="str">
        <f t="shared" si="482"/>
        <v/>
      </c>
      <c r="BL110" s="28" t="str">
        <f t="shared" si="483"/>
        <v/>
      </c>
      <c r="BM110" s="28" t="str">
        <f t="shared" si="484"/>
        <v/>
      </c>
      <c r="BN110" s="28" t="str">
        <f t="shared" si="485"/>
        <v/>
      </c>
      <c r="BO110" s="28" t="str">
        <f t="shared" si="486"/>
        <v/>
      </c>
      <c r="BP110" s="28" t="str">
        <f t="shared" si="487"/>
        <v/>
      </c>
      <c r="BQ110" s="28">
        <f t="shared" si="488"/>
        <v>0</v>
      </c>
      <c r="BR110" s="502">
        <v>1987</v>
      </c>
      <c r="BS110" s="17" t="str">
        <f t="shared" si="489"/>
        <v/>
      </c>
      <c r="BT110" s="17" t="str">
        <f t="shared" si="490"/>
        <v/>
      </c>
      <c r="BU110" s="17" t="str">
        <f t="shared" si="491"/>
        <v/>
      </c>
      <c r="BV110" s="17" t="str">
        <f t="shared" si="492"/>
        <v/>
      </c>
      <c r="BW110" s="17" t="str">
        <f t="shared" si="493"/>
        <v/>
      </c>
      <c r="BX110" s="17" t="str">
        <f t="shared" si="494"/>
        <v/>
      </c>
      <c r="BY110" s="17" t="str">
        <f t="shared" si="495"/>
        <v/>
      </c>
      <c r="BZ110" s="17" t="str">
        <f t="shared" si="496"/>
        <v/>
      </c>
      <c r="CA110" s="17" t="str">
        <f t="shared" si="497"/>
        <v/>
      </c>
      <c r="CB110" s="17" t="str">
        <f t="shared" si="498"/>
        <v/>
      </c>
      <c r="CC110" s="17" t="str">
        <f t="shared" si="499"/>
        <v/>
      </c>
      <c r="CD110" s="17" t="str">
        <f t="shared" si="500"/>
        <v/>
      </c>
      <c r="CE110" s="17" t="str">
        <f t="shared" si="501"/>
        <v/>
      </c>
      <c r="CF110" s="17" t="str">
        <f t="shared" si="502"/>
        <v/>
      </c>
      <c r="CG110" s="17" t="str">
        <f t="shared" si="503"/>
        <v/>
      </c>
      <c r="CH110" s="17" t="str">
        <f t="shared" si="504"/>
        <v/>
      </c>
      <c r="CI110" s="17" t="str">
        <f t="shared" si="505"/>
        <v/>
      </c>
      <c r="CJ110" s="17" t="str">
        <f t="shared" si="506"/>
        <v/>
      </c>
      <c r="CK110" s="17" t="str">
        <f t="shared" si="507"/>
        <v/>
      </c>
      <c r="CL110" s="17" t="str">
        <f t="shared" si="508"/>
        <v/>
      </c>
      <c r="CM110" s="17" t="str">
        <f t="shared" si="509"/>
        <v/>
      </c>
      <c r="CN110" s="17" t="str">
        <f t="shared" si="510"/>
        <v/>
      </c>
      <c r="CO110" s="17" t="str">
        <f t="shared" si="511"/>
        <v/>
      </c>
      <c r="CP110" s="17" t="str">
        <f t="shared" si="512"/>
        <v/>
      </c>
      <c r="CQ110" s="17" t="str">
        <f t="shared" si="513"/>
        <v/>
      </c>
      <c r="CR110" s="17" t="str">
        <f t="shared" si="514"/>
        <v/>
      </c>
      <c r="CS110" s="17" t="str">
        <f t="shared" si="515"/>
        <v/>
      </c>
      <c r="CT110" s="17" t="str">
        <f t="shared" si="516"/>
        <v/>
      </c>
      <c r="CU110" s="17" t="str">
        <f t="shared" si="517"/>
        <v/>
      </c>
      <c r="CV110" s="17" t="str">
        <f t="shared" si="518"/>
        <v/>
      </c>
      <c r="CW110" s="17" t="str">
        <f t="shared" si="519"/>
        <v/>
      </c>
      <c r="CX110" s="501">
        <v>1987</v>
      </c>
      <c r="CY110" s="28" t="str">
        <f t="shared" si="391"/>
        <v/>
      </c>
      <c r="CZ110" s="28" t="str">
        <f t="shared" si="392"/>
        <v/>
      </c>
      <c r="DA110" s="28" t="str">
        <f t="shared" si="393"/>
        <v/>
      </c>
      <c r="DB110" s="28" t="str">
        <f t="shared" si="394"/>
        <v/>
      </c>
      <c r="DC110" s="28" t="str">
        <f t="shared" si="395"/>
        <v/>
      </c>
      <c r="DD110" s="28" t="str">
        <f t="shared" si="396"/>
        <v/>
      </c>
      <c r="DE110" s="28" t="str">
        <f t="shared" si="397"/>
        <v/>
      </c>
      <c r="DF110" s="28" t="str">
        <f t="shared" si="398"/>
        <v/>
      </c>
      <c r="DG110" s="28" t="str">
        <f t="shared" si="399"/>
        <v/>
      </c>
      <c r="DH110" s="28" t="str">
        <f t="shared" si="400"/>
        <v/>
      </c>
      <c r="DI110" s="28">
        <f t="shared" si="401"/>
        <v>1</v>
      </c>
      <c r="DJ110" s="28" t="str">
        <f t="shared" si="402"/>
        <v/>
      </c>
      <c r="DK110" s="28" t="str">
        <f t="shared" si="403"/>
        <v/>
      </c>
      <c r="DL110" s="28" t="str">
        <f t="shared" si="404"/>
        <v/>
      </c>
      <c r="DM110" s="28" t="str">
        <f t="shared" si="405"/>
        <v/>
      </c>
      <c r="DN110" s="28" t="str">
        <f t="shared" si="406"/>
        <v/>
      </c>
      <c r="DO110" s="28" t="str">
        <f t="shared" si="407"/>
        <v/>
      </c>
      <c r="DP110" s="28" t="str">
        <f t="shared" si="408"/>
        <v/>
      </c>
      <c r="DQ110" s="28" t="str">
        <f t="shared" si="409"/>
        <v/>
      </c>
      <c r="DR110" s="28" t="str">
        <f t="shared" si="410"/>
        <v/>
      </c>
      <c r="DS110" s="28" t="str">
        <f t="shared" si="411"/>
        <v/>
      </c>
      <c r="DT110" s="28" t="str">
        <f t="shared" si="412"/>
        <v/>
      </c>
      <c r="DU110" s="28" t="str">
        <f t="shared" si="413"/>
        <v/>
      </c>
      <c r="DV110" s="28" t="str">
        <f t="shared" si="414"/>
        <v/>
      </c>
      <c r="DW110" s="28" t="str">
        <f t="shared" si="415"/>
        <v/>
      </c>
      <c r="DX110" s="28" t="str">
        <f t="shared" si="416"/>
        <v/>
      </c>
      <c r="DY110" s="28" t="str">
        <f t="shared" si="417"/>
        <v/>
      </c>
      <c r="DZ110" s="28" t="str">
        <f t="shared" si="418"/>
        <v/>
      </c>
      <c r="EA110" s="28" t="str">
        <f t="shared" si="419"/>
        <v/>
      </c>
      <c r="EB110" s="28" t="str">
        <f t="shared" si="420"/>
        <v/>
      </c>
      <c r="EC110" s="28" t="str">
        <f t="shared" si="421"/>
        <v/>
      </c>
      <c r="ED110" s="28">
        <f t="shared" si="422"/>
        <v>1</v>
      </c>
      <c r="EE110" s="501">
        <v>1987</v>
      </c>
      <c r="EF110" s="17" t="str">
        <f t="shared" si="520"/>
        <v/>
      </c>
      <c r="EG110" s="17" t="str">
        <f t="shared" si="521"/>
        <v/>
      </c>
      <c r="EH110" s="17" t="str">
        <f t="shared" si="522"/>
        <v/>
      </c>
      <c r="EI110" s="17" t="str">
        <f t="shared" si="523"/>
        <v/>
      </c>
      <c r="EJ110" s="17" t="str">
        <f t="shared" si="524"/>
        <v/>
      </c>
      <c r="EK110" s="17" t="str">
        <f t="shared" si="525"/>
        <v/>
      </c>
      <c r="EL110" s="17" t="str">
        <f t="shared" si="526"/>
        <v/>
      </c>
      <c r="EM110" s="17" t="str">
        <f t="shared" si="527"/>
        <v/>
      </c>
      <c r="EN110" s="17" t="str">
        <f t="shared" si="528"/>
        <v/>
      </c>
      <c r="EO110" s="17" t="str">
        <f t="shared" si="529"/>
        <v/>
      </c>
      <c r="EP110" s="17" t="str">
        <f t="shared" si="530"/>
        <v/>
      </c>
      <c r="EQ110" s="17" t="str">
        <f t="shared" si="531"/>
        <v/>
      </c>
      <c r="ER110" s="17" t="str">
        <f t="shared" si="532"/>
        <v/>
      </c>
      <c r="ES110" s="17" t="str">
        <f t="shared" si="533"/>
        <v/>
      </c>
      <c r="ET110" s="17" t="str">
        <f t="shared" si="534"/>
        <v/>
      </c>
      <c r="EU110" s="17" t="str">
        <f t="shared" si="535"/>
        <v/>
      </c>
      <c r="EV110" s="17" t="str">
        <f t="shared" si="536"/>
        <v/>
      </c>
      <c r="EW110" s="17" t="str">
        <f t="shared" si="537"/>
        <v/>
      </c>
      <c r="EX110" s="17" t="str">
        <f t="shared" si="538"/>
        <v/>
      </c>
      <c r="EY110" s="17" t="str">
        <f t="shared" si="539"/>
        <v/>
      </c>
      <c r="EZ110" s="17" t="str">
        <f t="shared" si="540"/>
        <v/>
      </c>
      <c r="FA110" s="17" t="str">
        <f t="shared" si="541"/>
        <v/>
      </c>
      <c r="FB110" s="17" t="str">
        <f t="shared" si="542"/>
        <v/>
      </c>
      <c r="FC110" s="17" t="str">
        <f t="shared" si="543"/>
        <v/>
      </c>
      <c r="FD110" s="17" t="str">
        <f t="shared" si="544"/>
        <v/>
      </c>
      <c r="FE110" s="17" t="str">
        <f t="shared" si="545"/>
        <v/>
      </c>
      <c r="FF110" s="17" t="str">
        <f t="shared" si="546"/>
        <v/>
      </c>
      <c r="FG110" s="17" t="str">
        <f t="shared" si="547"/>
        <v/>
      </c>
      <c r="FH110" s="17" t="str">
        <f t="shared" si="548"/>
        <v/>
      </c>
      <c r="FI110" s="17" t="str">
        <f t="shared" si="549"/>
        <v/>
      </c>
      <c r="FJ110" s="17" t="str">
        <f t="shared" si="550"/>
        <v/>
      </c>
      <c r="FK110" s="501">
        <v>1987</v>
      </c>
    </row>
    <row r="111" spans="1:167">
      <c r="A111" s="3">
        <v>1988</v>
      </c>
      <c r="B111" s="9">
        <f>(Max!B111+Min!B111)/2</f>
        <v>40.5</v>
      </c>
      <c r="C111" s="9">
        <f>(Max!C111+Min!C111)/2</f>
        <v>46.5</v>
      </c>
      <c r="D111" s="9">
        <f>(Max!D111+Min!D111)/2</f>
        <v>54</v>
      </c>
      <c r="E111" s="9">
        <f>(Max!E111+Min!E111)/2</f>
        <v>54.5</v>
      </c>
      <c r="F111" s="9">
        <f>(Max!F111+Min!F111)/2</f>
        <v>40</v>
      </c>
      <c r="G111" s="171">
        <f>(Max!G111+Min!G111)/2</f>
        <v>40</v>
      </c>
      <c r="H111" s="9">
        <f>(Max!H111+Min!H111)/2</f>
        <v>49</v>
      </c>
      <c r="I111" s="9">
        <f>(Max!I111+Min!I111)/2</f>
        <v>50.5</v>
      </c>
      <c r="J111" s="9">
        <f>(Max!J111+Min!J111)/2</f>
        <v>51</v>
      </c>
      <c r="K111" s="9">
        <f>(Max!K111+Min!K111)/2</f>
        <v>46.5</v>
      </c>
      <c r="L111" s="171">
        <f>(Max!L111+Min!L111)/2</f>
        <v>44</v>
      </c>
      <c r="M111" s="9">
        <f>(Max!M111+Min!M111)/2</f>
        <v>52.5</v>
      </c>
      <c r="N111" s="9">
        <f>(Max!N111+Min!N111)/2</f>
        <v>54.5</v>
      </c>
      <c r="O111" s="9">
        <f>(Max!O111+Min!O111)/2</f>
        <v>37</v>
      </c>
      <c r="P111" s="9">
        <f>(Max!P111+Min!P111)/2</f>
        <v>32</v>
      </c>
      <c r="Q111" s="171">
        <f>(Max!Q111+Min!Q111)/2</f>
        <v>38.5</v>
      </c>
      <c r="R111" s="9">
        <f>(Max!R111+Min!R111)/2</f>
        <v>39</v>
      </c>
      <c r="S111" s="9">
        <f>(Max!S111+Min!S111)/2</f>
        <v>40.5</v>
      </c>
      <c r="T111" s="9">
        <f>(Max!T111+Min!T111)/2</f>
        <v>41</v>
      </c>
      <c r="U111" s="9">
        <f>(Max!U111+Min!U111)/2</f>
        <v>44</v>
      </c>
      <c r="V111" s="171">
        <f>(Max!V111+Min!V111)/2</f>
        <v>32</v>
      </c>
      <c r="W111" s="9">
        <f>(Max!W111+Min!W111)/2</f>
        <v>35.5</v>
      </c>
      <c r="X111" s="9">
        <f>(Max!X111+Min!X111)/2</f>
        <v>48</v>
      </c>
      <c r="Y111" s="9">
        <f>(Max!Y111+Min!Y111)/2</f>
        <v>67</v>
      </c>
      <c r="Z111" s="9">
        <f>(Max!Z111+Min!Z111)/2</f>
        <v>66</v>
      </c>
      <c r="AA111" s="171">
        <f>(Max!AA111+Min!AA111)/2</f>
        <v>57.5</v>
      </c>
      <c r="AB111" s="9">
        <f>(Max!AB111+Min!AB111)/2</f>
        <v>50.5</v>
      </c>
      <c r="AC111" s="9">
        <f>(Max!AC111+Min!AC111)/2</f>
        <v>47.5</v>
      </c>
      <c r="AD111" s="9">
        <f>(Max!AD111+Min!AD111)/2</f>
        <v>57</v>
      </c>
      <c r="AE111" s="9">
        <f>(Max!AE111+Min!AE111)/2</f>
        <v>65</v>
      </c>
      <c r="AF111" s="171">
        <f>(Max!AF111+Min!AF111)/2</f>
        <v>62.5</v>
      </c>
      <c r="AG111" s="9">
        <f t="shared" si="454"/>
        <v>1484</v>
      </c>
      <c r="AH111" s="68">
        <f>(Max!AG111+Min!AG111)/62</f>
        <v>47.87096774193548</v>
      </c>
      <c r="AI111" s="61">
        <f t="shared" si="455"/>
        <v>67</v>
      </c>
      <c r="AJ111" s="165">
        <f t="shared" si="456"/>
        <v>32</v>
      </c>
      <c r="AK111" s="501">
        <v>1988</v>
      </c>
      <c r="AL111" s="28" t="str">
        <f t="shared" si="457"/>
        <v/>
      </c>
      <c r="AM111" s="28" t="str">
        <f t="shared" si="458"/>
        <v/>
      </c>
      <c r="AN111" s="28" t="str">
        <f t="shared" si="459"/>
        <v/>
      </c>
      <c r="AO111" s="28" t="str">
        <f t="shared" si="460"/>
        <v/>
      </c>
      <c r="AP111" s="28" t="str">
        <f t="shared" si="461"/>
        <v/>
      </c>
      <c r="AQ111" s="28" t="str">
        <f t="shared" si="462"/>
        <v/>
      </c>
      <c r="AR111" s="28" t="str">
        <f t="shared" si="463"/>
        <v/>
      </c>
      <c r="AS111" s="28" t="str">
        <f t="shared" si="464"/>
        <v/>
      </c>
      <c r="AT111" s="28" t="str">
        <f t="shared" si="465"/>
        <v/>
      </c>
      <c r="AU111" s="28" t="str">
        <f t="shared" si="466"/>
        <v/>
      </c>
      <c r="AV111" s="28" t="str">
        <f t="shared" si="467"/>
        <v/>
      </c>
      <c r="AW111" s="28" t="str">
        <f t="shared" si="468"/>
        <v/>
      </c>
      <c r="AX111" s="28" t="str">
        <f t="shared" si="469"/>
        <v/>
      </c>
      <c r="AY111" s="28" t="str">
        <f t="shared" si="470"/>
        <v/>
      </c>
      <c r="AZ111" s="28" t="str">
        <f t="shared" si="471"/>
        <v/>
      </c>
      <c r="BA111" s="28" t="str">
        <f t="shared" si="472"/>
        <v/>
      </c>
      <c r="BB111" s="28" t="str">
        <f t="shared" si="473"/>
        <v/>
      </c>
      <c r="BC111" s="28" t="str">
        <f t="shared" si="474"/>
        <v/>
      </c>
      <c r="BD111" s="28" t="str">
        <f t="shared" si="475"/>
        <v/>
      </c>
      <c r="BE111" s="28" t="str">
        <f t="shared" si="476"/>
        <v/>
      </c>
      <c r="BF111" s="28" t="str">
        <f t="shared" si="477"/>
        <v/>
      </c>
      <c r="BG111" s="28" t="str">
        <f t="shared" si="478"/>
        <v/>
      </c>
      <c r="BH111" s="28" t="str">
        <f t="shared" si="479"/>
        <v/>
      </c>
      <c r="BI111" s="28" t="str">
        <f t="shared" si="480"/>
        <v/>
      </c>
      <c r="BJ111" s="28" t="str">
        <f t="shared" si="481"/>
        <v/>
      </c>
      <c r="BK111" s="28" t="str">
        <f t="shared" si="482"/>
        <v/>
      </c>
      <c r="BL111" s="28" t="str">
        <f t="shared" si="483"/>
        <v/>
      </c>
      <c r="BM111" s="28" t="str">
        <f t="shared" si="484"/>
        <v/>
      </c>
      <c r="BN111" s="28" t="str">
        <f t="shared" si="485"/>
        <v/>
      </c>
      <c r="BO111" s="28" t="str">
        <f t="shared" si="486"/>
        <v/>
      </c>
      <c r="BP111" s="28" t="str">
        <f t="shared" si="487"/>
        <v/>
      </c>
      <c r="BQ111" s="28">
        <f t="shared" si="488"/>
        <v>0</v>
      </c>
      <c r="BR111" s="502">
        <v>1988</v>
      </c>
      <c r="BS111" s="17" t="str">
        <f t="shared" si="489"/>
        <v/>
      </c>
      <c r="BT111" s="17" t="str">
        <f t="shared" si="490"/>
        <v/>
      </c>
      <c r="BU111" s="17" t="str">
        <f t="shared" si="491"/>
        <v/>
      </c>
      <c r="BV111" s="17" t="str">
        <f t="shared" si="492"/>
        <v/>
      </c>
      <c r="BW111" s="17" t="str">
        <f t="shared" si="493"/>
        <v/>
      </c>
      <c r="BX111" s="17" t="str">
        <f t="shared" si="494"/>
        <v/>
      </c>
      <c r="BY111" s="17" t="str">
        <f t="shared" si="495"/>
        <v/>
      </c>
      <c r="BZ111" s="17" t="str">
        <f t="shared" si="496"/>
        <v/>
      </c>
      <c r="CA111" s="17" t="str">
        <f t="shared" si="497"/>
        <v/>
      </c>
      <c r="CB111" s="17" t="str">
        <f t="shared" si="498"/>
        <v/>
      </c>
      <c r="CC111" s="17" t="str">
        <f t="shared" si="499"/>
        <v/>
      </c>
      <c r="CD111" s="17" t="str">
        <f t="shared" si="500"/>
        <v/>
      </c>
      <c r="CE111" s="17" t="str">
        <f t="shared" si="501"/>
        <v/>
      </c>
      <c r="CF111" s="17" t="str">
        <f t="shared" si="502"/>
        <v/>
      </c>
      <c r="CG111" s="17" t="str">
        <f t="shared" si="503"/>
        <v/>
      </c>
      <c r="CH111" s="17" t="str">
        <f t="shared" si="504"/>
        <v/>
      </c>
      <c r="CI111" s="17" t="str">
        <f t="shared" si="505"/>
        <v/>
      </c>
      <c r="CJ111" s="17" t="str">
        <f t="shared" si="506"/>
        <v/>
      </c>
      <c r="CK111" s="17" t="str">
        <f t="shared" si="507"/>
        <v/>
      </c>
      <c r="CL111" s="17" t="str">
        <f t="shared" si="508"/>
        <v/>
      </c>
      <c r="CM111" s="17" t="str">
        <f t="shared" si="509"/>
        <v/>
      </c>
      <c r="CN111" s="17" t="str">
        <f t="shared" si="510"/>
        <v/>
      </c>
      <c r="CO111" s="17" t="str">
        <f t="shared" si="511"/>
        <v/>
      </c>
      <c r="CP111" s="17" t="str">
        <f t="shared" si="512"/>
        <v/>
      </c>
      <c r="CQ111" s="17" t="str">
        <f t="shared" si="513"/>
        <v/>
      </c>
      <c r="CR111" s="17" t="str">
        <f t="shared" si="514"/>
        <v/>
      </c>
      <c r="CS111" s="17" t="str">
        <f t="shared" si="515"/>
        <v/>
      </c>
      <c r="CT111" s="17" t="str">
        <f t="shared" si="516"/>
        <v/>
      </c>
      <c r="CU111" s="17" t="str">
        <f t="shared" si="517"/>
        <v/>
      </c>
      <c r="CV111" s="17" t="str">
        <f t="shared" si="518"/>
        <v/>
      </c>
      <c r="CW111" s="17" t="str">
        <f t="shared" si="519"/>
        <v/>
      </c>
      <c r="CX111" s="501">
        <v>1988</v>
      </c>
      <c r="CY111" s="28" t="str">
        <f t="shared" si="391"/>
        <v/>
      </c>
      <c r="CZ111" s="28" t="str">
        <f t="shared" si="392"/>
        <v/>
      </c>
      <c r="DA111" s="28" t="str">
        <f t="shared" si="393"/>
        <v/>
      </c>
      <c r="DB111" s="28" t="str">
        <f t="shared" si="394"/>
        <v/>
      </c>
      <c r="DC111" s="28" t="str">
        <f t="shared" si="395"/>
        <v/>
      </c>
      <c r="DD111" s="28" t="str">
        <f t="shared" si="396"/>
        <v/>
      </c>
      <c r="DE111" s="28" t="str">
        <f t="shared" si="397"/>
        <v/>
      </c>
      <c r="DF111" s="28" t="str">
        <f t="shared" si="398"/>
        <v/>
      </c>
      <c r="DG111" s="28" t="str">
        <f t="shared" si="399"/>
        <v/>
      </c>
      <c r="DH111" s="28" t="str">
        <f t="shared" si="400"/>
        <v/>
      </c>
      <c r="DI111" s="28" t="str">
        <f t="shared" si="401"/>
        <v/>
      </c>
      <c r="DJ111" s="28" t="str">
        <f t="shared" si="402"/>
        <v/>
      </c>
      <c r="DK111" s="28" t="str">
        <f t="shared" si="403"/>
        <v/>
      </c>
      <c r="DL111" s="28" t="str">
        <f t="shared" si="404"/>
        <v/>
      </c>
      <c r="DM111" s="28">
        <f t="shared" si="405"/>
        <v>1</v>
      </c>
      <c r="DN111" s="28" t="str">
        <f t="shared" si="406"/>
        <v/>
      </c>
      <c r="DO111" s="28" t="str">
        <f t="shared" si="407"/>
        <v/>
      </c>
      <c r="DP111" s="28" t="str">
        <f t="shared" si="408"/>
        <v/>
      </c>
      <c r="DQ111" s="28" t="str">
        <f t="shared" si="409"/>
        <v/>
      </c>
      <c r="DR111" s="28" t="str">
        <f t="shared" si="410"/>
        <v/>
      </c>
      <c r="DS111" s="28">
        <f t="shared" si="411"/>
        <v>1</v>
      </c>
      <c r="DT111" s="28" t="str">
        <f t="shared" si="412"/>
        <v/>
      </c>
      <c r="DU111" s="28" t="str">
        <f t="shared" si="413"/>
        <v/>
      </c>
      <c r="DV111" s="28" t="str">
        <f t="shared" si="414"/>
        <v/>
      </c>
      <c r="DW111" s="28" t="str">
        <f t="shared" si="415"/>
        <v/>
      </c>
      <c r="DX111" s="28" t="str">
        <f t="shared" si="416"/>
        <v/>
      </c>
      <c r="DY111" s="28" t="str">
        <f t="shared" si="417"/>
        <v/>
      </c>
      <c r="DZ111" s="28" t="str">
        <f t="shared" si="418"/>
        <v/>
      </c>
      <c r="EA111" s="28" t="str">
        <f t="shared" si="419"/>
        <v/>
      </c>
      <c r="EB111" s="28" t="str">
        <f t="shared" si="420"/>
        <v/>
      </c>
      <c r="EC111" s="28" t="str">
        <f t="shared" si="421"/>
        <v/>
      </c>
      <c r="ED111" s="28">
        <f t="shared" si="422"/>
        <v>2</v>
      </c>
      <c r="EE111" s="501">
        <v>1988</v>
      </c>
      <c r="EF111" s="17" t="str">
        <f t="shared" si="520"/>
        <v/>
      </c>
      <c r="EG111" s="17" t="str">
        <f t="shared" si="521"/>
        <v/>
      </c>
      <c r="EH111" s="17" t="str">
        <f t="shared" si="522"/>
        <v/>
      </c>
      <c r="EI111" s="17" t="str">
        <f t="shared" si="523"/>
        <v/>
      </c>
      <c r="EJ111" s="17" t="str">
        <f t="shared" si="524"/>
        <v/>
      </c>
      <c r="EK111" s="17" t="str">
        <f t="shared" si="525"/>
        <v/>
      </c>
      <c r="EL111" s="17" t="str">
        <f t="shared" si="526"/>
        <v/>
      </c>
      <c r="EM111" s="17" t="str">
        <f t="shared" si="527"/>
        <v/>
      </c>
      <c r="EN111" s="17" t="str">
        <f t="shared" si="528"/>
        <v/>
      </c>
      <c r="EO111" s="17" t="str">
        <f t="shared" si="529"/>
        <v/>
      </c>
      <c r="EP111" s="17" t="str">
        <f t="shared" si="530"/>
        <v/>
      </c>
      <c r="EQ111" s="17" t="str">
        <f t="shared" si="531"/>
        <v/>
      </c>
      <c r="ER111" s="17" t="str">
        <f t="shared" si="532"/>
        <v/>
      </c>
      <c r="ES111" s="17" t="str">
        <f t="shared" si="533"/>
        <v/>
      </c>
      <c r="ET111" s="17" t="str">
        <f t="shared" si="534"/>
        <v/>
      </c>
      <c r="EU111" s="17" t="str">
        <f t="shared" si="535"/>
        <v/>
      </c>
      <c r="EV111" s="17" t="str">
        <f t="shared" si="536"/>
        <v/>
      </c>
      <c r="EW111" s="17" t="str">
        <f t="shared" si="537"/>
        <v/>
      </c>
      <c r="EX111" s="17" t="str">
        <f t="shared" si="538"/>
        <v/>
      </c>
      <c r="EY111" s="17" t="str">
        <f t="shared" si="539"/>
        <v/>
      </c>
      <c r="EZ111" s="17" t="str">
        <f t="shared" si="540"/>
        <v/>
      </c>
      <c r="FA111" s="17" t="str">
        <f t="shared" si="541"/>
        <v/>
      </c>
      <c r="FB111" s="17" t="str">
        <f t="shared" si="542"/>
        <v/>
      </c>
      <c r="FC111" s="17" t="str">
        <f t="shared" si="543"/>
        <v/>
      </c>
      <c r="FD111" s="17" t="str">
        <f t="shared" si="544"/>
        <v/>
      </c>
      <c r="FE111" s="17" t="str">
        <f t="shared" si="545"/>
        <v/>
      </c>
      <c r="FF111" s="17" t="str">
        <f t="shared" si="546"/>
        <v/>
      </c>
      <c r="FG111" s="17" t="str">
        <f t="shared" si="547"/>
        <v/>
      </c>
      <c r="FH111" s="17" t="str">
        <f t="shared" si="548"/>
        <v/>
      </c>
      <c r="FI111" s="17" t="str">
        <f t="shared" si="549"/>
        <v/>
      </c>
      <c r="FJ111" s="17" t="str">
        <f t="shared" si="550"/>
        <v/>
      </c>
      <c r="FK111" s="501">
        <v>1988</v>
      </c>
    </row>
    <row r="112" spans="1:167">
      <c r="A112" s="3">
        <v>1989</v>
      </c>
      <c r="B112" s="9">
        <f>(Max!B112+Min!B112)/2</f>
        <v>40</v>
      </c>
      <c r="C112" s="9">
        <f>(Max!C112+Min!C112)/2</f>
        <v>41</v>
      </c>
      <c r="D112" s="9">
        <f>(Max!D112+Min!D112)/2</f>
        <v>44</v>
      </c>
      <c r="E112" s="9">
        <f>(Max!E112+Min!E112)/2</f>
        <v>41.5</v>
      </c>
      <c r="F112" s="9">
        <f>(Max!F112+Min!F112)/2</f>
        <v>46</v>
      </c>
      <c r="G112" s="171">
        <f>(Max!G112+Min!G112)/2</f>
        <v>42</v>
      </c>
      <c r="H112" s="9">
        <f>(Max!H112+Min!H112)/2</f>
        <v>29</v>
      </c>
      <c r="I112" s="9">
        <f>(Max!I112+Min!I112)/2</f>
        <v>25.5</v>
      </c>
      <c r="J112" s="9">
        <f>(Max!J112+Min!J112)/2</f>
        <v>34.5</v>
      </c>
      <c r="K112" s="9">
        <f>(Max!K112+Min!K112)/2</f>
        <v>38</v>
      </c>
      <c r="L112" s="171">
        <f>(Max!L112+Min!L112)/2</f>
        <v>39.5</v>
      </c>
      <c r="M112" s="9">
        <f>(Max!M112+Min!M112)/2</f>
        <v>49.5</v>
      </c>
      <c r="N112" s="9">
        <f>(Max!N112+Min!N112)/2</f>
        <v>38.5</v>
      </c>
      <c r="O112" s="9">
        <f>(Max!O112+Min!O112)/2</f>
        <v>42.5</v>
      </c>
      <c r="P112" s="9">
        <f>(Max!P112+Min!P112)/2</f>
        <v>61</v>
      </c>
      <c r="Q112" s="171">
        <f>(Max!Q112+Min!Q112)/2</f>
        <v>52.5</v>
      </c>
      <c r="R112" s="9">
        <f>(Max!R112+Min!R112)/2</f>
        <v>54.5</v>
      </c>
      <c r="S112" s="9">
        <f>(Max!S112+Min!S112)/2</f>
        <v>66.5</v>
      </c>
      <c r="T112" s="9">
        <f>(Max!T112+Min!T112)/2</f>
        <v>41.5</v>
      </c>
      <c r="U112" s="9">
        <f>(Max!U112+Min!U112)/2</f>
        <v>38</v>
      </c>
      <c r="V112" s="171">
        <f>(Max!V112+Min!V112)/2</f>
        <v>46.5</v>
      </c>
      <c r="W112" s="9">
        <f>(Max!W112+Min!W112)/2</f>
        <v>42</v>
      </c>
      <c r="X112" s="9">
        <f>(Max!X112+Min!X112)/2</f>
        <v>37</v>
      </c>
      <c r="Y112" s="9">
        <f>(Max!Y112+Min!Y112)/2</f>
        <v>43</v>
      </c>
      <c r="Z112" s="9">
        <f>(Max!Z112+Min!Z112)/2</f>
        <v>50.5</v>
      </c>
      <c r="AA112" s="171">
        <f>(Max!AA112+Min!AA112)/2</f>
        <v>59.5</v>
      </c>
      <c r="AB112" s="9">
        <f>(Max!AB112+Min!AB112)/2</f>
        <v>62</v>
      </c>
      <c r="AC112" s="9">
        <f>(Max!AC112+Min!AC112)/2</f>
        <v>73.5</v>
      </c>
      <c r="AD112" s="9">
        <f>(Max!AD112+Min!AD112)/2</f>
        <v>74</v>
      </c>
      <c r="AE112" s="9">
        <f>(Max!AE112+Min!AE112)/2</f>
        <v>68.5</v>
      </c>
      <c r="AF112" s="171">
        <f>(Max!AF112+Min!AF112)/2</f>
        <v>62.5</v>
      </c>
      <c r="AG112" s="9">
        <f t="shared" si="454"/>
        <v>1484.5</v>
      </c>
      <c r="AH112" s="68">
        <f>(Max!AG112+Min!AG112)/62</f>
        <v>47.887096774193552</v>
      </c>
      <c r="AI112" s="61">
        <f t="shared" si="455"/>
        <v>74</v>
      </c>
      <c r="AJ112" s="165">
        <f t="shared" si="456"/>
        <v>25.5</v>
      </c>
      <c r="AK112" s="501">
        <v>1989</v>
      </c>
      <c r="AL112" s="28" t="str">
        <f t="shared" si="457"/>
        <v/>
      </c>
      <c r="AM112" s="28" t="str">
        <f t="shared" si="458"/>
        <v/>
      </c>
      <c r="AN112" s="28" t="str">
        <f t="shared" si="459"/>
        <v/>
      </c>
      <c r="AO112" s="28" t="str">
        <f t="shared" si="460"/>
        <v/>
      </c>
      <c r="AP112" s="28" t="str">
        <f t="shared" si="461"/>
        <v/>
      </c>
      <c r="AQ112" s="28" t="str">
        <f t="shared" si="462"/>
        <v/>
      </c>
      <c r="AR112" s="28" t="str">
        <f t="shared" si="463"/>
        <v/>
      </c>
      <c r="AS112" s="28" t="str">
        <f t="shared" si="464"/>
        <v/>
      </c>
      <c r="AT112" s="28" t="str">
        <f t="shared" si="465"/>
        <v/>
      </c>
      <c r="AU112" s="28" t="str">
        <f t="shared" si="466"/>
        <v/>
      </c>
      <c r="AV112" s="28" t="str">
        <f t="shared" si="467"/>
        <v/>
      </c>
      <c r="AW112" s="28" t="str">
        <f t="shared" si="468"/>
        <v/>
      </c>
      <c r="AX112" s="28" t="str">
        <f t="shared" si="469"/>
        <v/>
      </c>
      <c r="AY112" s="28" t="str">
        <f t="shared" si="470"/>
        <v/>
      </c>
      <c r="AZ112" s="28" t="str">
        <f t="shared" si="471"/>
        <v/>
      </c>
      <c r="BA112" s="28" t="str">
        <f t="shared" si="472"/>
        <v/>
      </c>
      <c r="BB112" s="28" t="str">
        <f t="shared" si="473"/>
        <v/>
      </c>
      <c r="BC112" s="28" t="str">
        <f t="shared" si="474"/>
        <v/>
      </c>
      <c r="BD112" s="28" t="str">
        <f t="shared" si="475"/>
        <v/>
      </c>
      <c r="BE112" s="28" t="str">
        <f t="shared" si="476"/>
        <v/>
      </c>
      <c r="BF112" s="28" t="str">
        <f t="shared" si="477"/>
        <v/>
      </c>
      <c r="BG112" s="28" t="str">
        <f t="shared" si="478"/>
        <v/>
      </c>
      <c r="BH112" s="28" t="str">
        <f t="shared" si="479"/>
        <v/>
      </c>
      <c r="BI112" s="28" t="str">
        <f t="shared" si="480"/>
        <v/>
      </c>
      <c r="BJ112" s="28" t="str">
        <f t="shared" si="481"/>
        <v/>
      </c>
      <c r="BK112" s="28" t="str">
        <f t="shared" si="482"/>
        <v/>
      </c>
      <c r="BL112" s="28" t="str">
        <f t="shared" si="483"/>
        <v/>
      </c>
      <c r="BM112" s="28">
        <f t="shared" si="484"/>
        <v>1</v>
      </c>
      <c r="BN112" s="28">
        <f t="shared" si="485"/>
        <v>1</v>
      </c>
      <c r="BO112" s="28" t="str">
        <f t="shared" si="486"/>
        <v/>
      </c>
      <c r="BP112" s="28" t="str">
        <f t="shared" si="487"/>
        <v/>
      </c>
      <c r="BQ112" s="28">
        <f t="shared" si="488"/>
        <v>2</v>
      </c>
      <c r="BR112" s="502">
        <v>1989</v>
      </c>
      <c r="BS112" s="17" t="str">
        <f t="shared" si="489"/>
        <v/>
      </c>
      <c r="BT112" s="17" t="str">
        <f t="shared" si="490"/>
        <v/>
      </c>
      <c r="BU112" s="17" t="str">
        <f t="shared" si="491"/>
        <v/>
      </c>
      <c r="BV112" s="17" t="str">
        <f t="shared" si="492"/>
        <v/>
      </c>
      <c r="BW112" s="17" t="str">
        <f t="shared" si="493"/>
        <v/>
      </c>
      <c r="BX112" s="17" t="str">
        <f t="shared" si="494"/>
        <v/>
      </c>
      <c r="BY112" s="17" t="str">
        <f t="shared" si="495"/>
        <v/>
      </c>
      <c r="BZ112" s="17" t="str">
        <f t="shared" si="496"/>
        <v/>
      </c>
      <c r="CA112" s="17" t="str">
        <f t="shared" si="497"/>
        <v/>
      </c>
      <c r="CB112" s="17" t="str">
        <f t="shared" si="498"/>
        <v/>
      </c>
      <c r="CC112" s="17" t="str">
        <f t="shared" si="499"/>
        <v/>
      </c>
      <c r="CD112" s="17" t="str">
        <f t="shared" si="500"/>
        <v/>
      </c>
      <c r="CE112" s="17" t="str">
        <f t="shared" si="501"/>
        <v/>
      </c>
      <c r="CF112" s="17" t="str">
        <f t="shared" si="502"/>
        <v/>
      </c>
      <c r="CG112" s="17" t="str">
        <f t="shared" si="503"/>
        <v/>
      </c>
      <c r="CH112" s="17" t="str">
        <f t="shared" si="504"/>
        <v/>
      </c>
      <c r="CI112" s="17" t="str">
        <f t="shared" si="505"/>
        <v/>
      </c>
      <c r="CJ112" s="17" t="str">
        <f t="shared" si="506"/>
        <v/>
      </c>
      <c r="CK112" s="17" t="str">
        <f t="shared" si="507"/>
        <v/>
      </c>
      <c r="CL112" s="17" t="str">
        <f t="shared" si="508"/>
        <v/>
      </c>
      <c r="CM112" s="17" t="str">
        <f t="shared" si="509"/>
        <v/>
      </c>
      <c r="CN112" s="17" t="str">
        <f t="shared" si="510"/>
        <v/>
      </c>
      <c r="CO112" s="17" t="str">
        <f t="shared" si="511"/>
        <v/>
      </c>
      <c r="CP112" s="17" t="str">
        <f t="shared" si="512"/>
        <v/>
      </c>
      <c r="CQ112" s="17" t="str">
        <f t="shared" si="513"/>
        <v/>
      </c>
      <c r="CR112" s="17" t="str">
        <f t="shared" si="514"/>
        <v/>
      </c>
      <c r="CS112" s="17" t="str">
        <f t="shared" si="515"/>
        <v/>
      </c>
      <c r="CT112" s="17" t="str">
        <f t="shared" si="516"/>
        <v/>
      </c>
      <c r="CU112" s="17" t="str">
        <f t="shared" si="517"/>
        <v/>
      </c>
      <c r="CV112" s="17" t="str">
        <f t="shared" si="518"/>
        <v/>
      </c>
      <c r="CW112" s="17" t="str">
        <f t="shared" si="519"/>
        <v/>
      </c>
      <c r="CX112" s="501">
        <v>1989</v>
      </c>
      <c r="CY112" s="28" t="str">
        <f t="shared" si="391"/>
        <v/>
      </c>
      <c r="CZ112" s="28" t="str">
        <f t="shared" si="392"/>
        <v/>
      </c>
      <c r="DA112" s="28" t="str">
        <f t="shared" si="393"/>
        <v/>
      </c>
      <c r="DB112" s="28" t="str">
        <f t="shared" si="394"/>
        <v/>
      </c>
      <c r="DC112" s="28" t="str">
        <f t="shared" si="395"/>
        <v/>
      </c>
      <c r="DD112" s="28" t="str">
        <f t="shared" si="396"/>
        <v/>
      </c>
      <c r="DE112" s="28">
        <f t="shared" si="397"/>
        <v>1</v>
      </c>
      <c r="DF112" s="28">
        <f t="shared" si="398"/>
        <v>1</v>
      </c>
      <c r="DG112" s="28" t="str">
        <f t="shared" si="399"/>
        <v/>
      </c>
      <c r="DH112" s="28" t="str">
        <f t="shared" si="400"/>
        <v/>
      </c>
      <c r="DI112" s="28" t="str">
        <f t="shared" si="401"/>
        <v/>
      </c>
      <c r="DJ112" s="28" t="str">
        <f t="shared" si="402"/>
        <v/>
      </c>
      <c r="DK112" s="28" t="str">
        <f t="shared" si="403"/>
        <v/>
      </c>
      <c r="DL112" s="28" t="str">
        <f t="shared" si="404"/>
        <v/>
      </c>
      <c r="DM112" s="28" t="str">
        <f t="shared" si="405"/>
        <v/>
      </c>
      <c r="DN112" s="28" t="str">
        <f t="shared" si="406"/>
        <v/>
      </c>
      <c r="DO112" s="28" t="str">
        <f t="shared" si="407"/>
        <v/>
      </c>
      <c r="DP112" s="28" t="str">
        <f t="shared" si="408"/>
        <v/>
      </c>
      <c r="DQ112" s="28" t="str">
        <f t="shared" si="409"/>
        <v/>
      </c>
      <c r="DR112" s="28" t="str">
        <f t="shared" si="410"/>
        <v/>
      </c>
      <c r="DS112" s="28" t="str">
        <f t="shared" si="411"/>
        <v/>
      </c>
      <c r="DT112" s="28" t="str">
        <f t="shared" si="412"/>
        <v/>
      </c>
      <c r="DU112" s="28" t="str">
        <f t="shared" si="413"/>
        <v/>
      </c>
      <c r="DV112" s="28" t="str">
        <f t="shared" si="414"/>
        <v/>
      </c>
      <c r="DW112" s="28" t="str">
        <f t="shared" si="415"/>
        <v/>
      </c>
      <c r="DX112" s="28" t="str">
        <f t="shared" si="416"/>
        <v/>
      </c>
      <c r="DY112" s="28" t="str">
        <f t="shared" si="417"/>
        <v/>
      </c>
      <c r="DZ112" s="28" t="str">
        <f t="shared" si="418"/>
        <v/>
      </c>
      <c r="EA112" s="28" t="str">
        <f t="shared" si="419"/>
        <v/>
      </c>
      <c r="EB112" s="28" t="str">
        <f t="shared" si="420"/>
        <v/>
      </c>
      <c r="EC112" s="28" t="str">
        <f t="shared" si="421"/>
        <v/>
      </c>
      <c r="ED112" s="28">
        <f t="shared" si="422"/>
        <v>2</v>
      </c>
      <c r="EE112" s="501">
        <v>1989</v>
      </c>
      <c r="EF112" s="17" t="str">
        <f t="shared" si="520"/>
        <v/>
      </c>
      <c r="EG112" s="17" t="str">
        <f t="shared" si="521"/>
        <v/>
      </c>
      <c r="EH112" s="17" t="str">
        <f t="shared" si="522"/>
        <v/>
      </c>
      <c r="EI112" s="17" t="str">
        <f t="shared" si="523"/>
        <v/>
      </c>
      <c r="EJ112" s="17" t="str">
        <f t="shared" si="524"/>
        <v/>
      </c>
      <c r="EK112" s="17" t="str">
        <f t="shared" si="525"/>
        <v/>
      </c>
      <c r="EL112" s="17" t="str">
        <f t="shared" si="526"/>
        <v/>
      </c>
      <c r="EM112" s="17" t="str">
        <f t="shared" si="527"/>
        <v/>
      </c>
      <c r="EN112" s="17" t="str">
        <f t="shared" si="528"/>
        <v/>
      </c>
      <c r="EO112" s="17" t="str">
        <f t="shared" si="529"/>
        <v/>
      </c>
      <c r="EP112" s="17" t="str">
        <f t="shared" si="530"/>
        <v/>
      </c>
      <c r="EQ112" s="17" t="str">
        <f t="shared" si="531"/>
        <v/>
      </c>
      <c r="ER112" s="17" t="str">
        <f t="shared" si="532"/>
        <v/>
      </c>
      <c r="ES112" s="17" t="str">
        <f t="shared" si="533"/>
        <v/>
      </c>
      <c r="ET112" s="17" t="str">
        <f t="shared" si="534"/>
        <v/>
      </c>
      <c r="EU112" s="17" t="str">
        <f t="shared" si="535"/>
        <v/>
      </c>
      <c r="EV112" s="17" t="str">
        <f t="shared" si="536"/>
        <v/>
      </c>
      <c r="EW112" s="17" t="str">
        <f t="shared" si="537"/>
        <v/>
      </c>
      <c r="EX112" s="17" t="str">
        <f t="shared" si="538"/>
        <v/>
      </c>
      <c r="EY112" s="17" t="str">
        <f t="shared" si="539"/>
        <v/>
      </c>
      <c r="EZ112" s="17" t="str">
        <f t="shared" si="540"/>
        <v/>
      </c>
      <c r="FA112" s="17" t="str">
        <f t="shared" si="541"/>
        <v/>
      </c>
      <c r="FB112" s="17" t="str">
        <f t="shared" si="542"/>
        <v/>
      </c>
      <c r="FC112" s="17" t="str">
        <f t="shared" si="543"/>
        <v/>
      </c>
      <c r="FD112" s="17" t="str">
        <f t="shared" si="544"/>
        <v/>
      </c>
      <c r="FE112" s="17" t="str">
        <f t="shared" si="545"/>
        <v/>
      </c>
      <c r="FF112" s="17" t="str">
        <f t="shared" si="546"/>
        <v/>
      </c>
      <c r="FG112" s="17" t="str">
        <f t="shared" si="547"/>
        <v/>
      </c>
      <c r="FH112" s="17" t="str">
        <f t="shared" si="548"/>
        <v/>
      </c>
      <c r="FI112" s="17" t="str">
        <f t="shared" si="549"/>
        <v/>
      </c>
      <c r="FJ112" s="17" t="str">
        <f t="shared" si="550"/>
        <v/>
      </c>
      <c r="FK112" s="501">
        <v>1989</v>
      </c>
    </row>
    <row r="113" spans="1:167">
      <c r="A113" s="3">
        <v>1990</v>
      </c>
      <c r="B113" s="9">
        <f>(Max!B113+Min!B113)/2</f>
        <v>40.5</v>
      </c>
      <c r="C113" s="9">
        <f>(Max!C113+Min!C113)/2</f>
        <v>43</v>
      </c>
      <c r="D113" s="9">
        <f>(Max!D113+Min!D113)/2</f>
        <v>44.5</v>
      </c>
      <c r="E113" s="9">
        <f>(Max!E113+Min!E113)/2</f>
        <v>38</v>
      </c>
      <c r="F113" s="9">
        <f>(Max!F113+Min!F113)/2</f>
        <v>42.5</v>
      </c>
      <c r="G113" s="171">
        <f>(Max!G113+Min!G113)/2</f>
        <v>49</v>
      </c>
      <c r="H113" s="9">
        <f>(Max!H113+Min!H113)/2</f>
        <v>34.5</v>
      </c>
      <c r="I113" s="9">
        <f>(Max!I113+Min!I113)/2</f>
        <v>35</v>
      </c>
      <c r="J113" s="9">
        <f>(Max!J113+Min!J113)/2</f>
        <v>55</v>
      </c>
      <c r="K113" s="9">
        <f>(Max!K113+Min!K113)/2</f>
        <v>56.5</v>
      </c>
      <c r="L113" s="171">
        <f>(Max!L113+Min!L113)/2</f>
        <v>66</v>
      </c>
      <c r="M113" s="9">
        <f>(Max!M113+Min!M113)/2</f>
        <v>71.5</v>
      </c>
      <c r="N113" s="9">
        <f>(Max!N113+Min!N113)/2</f>
        <v>76</v>
      </c>
      <c r="O113" s="9">
        <f>(Max!O113+Min!O113)/2</f>
        <v>73</v>
      </c>
      <c r="P113" s="9">
        <f>(Max!P113+Min!P113)/2</f>
        <v>69</v>
      </c>
      <c r="Q113" s="171">
        <f>(Max!Q113+Min!Q113)/2</f>
        <v>73.5</v>
      </c>
      <c r="R113" s="9">
        <f>(Max!R113+Min!R113)/2</f>
        <v>67.5</v>
      </c>
      <c r="S113" s="9">
        <f>(Max!S113+Min!S113)/2</f>
        <v>58</v>
      </c>
      <c r="T113" s="9">
        <f>(Max!T113+Min!T113)/2</f>
        <v>58.5</v>
      </c>
      <c r="U113" s="9">
        <f>(Max!U113+Min!U113)/2</f>
        <v>40.5</v>
      </c>
      <c r="V113" s="171">
        <f>(Max!V113+Min!V113)/2</f>
        <v>46.5</v>
      </c>
      <c r="W113" s="9">
        <f>(Max!W113+Min!W113)/2</f>
        <v>52.5</v>
      </c>
      <c r="X113" s="9">
        <f>(Max!X113+Min!X113)/2</f>
        <v>62</v>
      </c>
      <c r="Y113" s="9">
        <f>(Max!Y113+Min!Y113)/2</f>
        <v>43</v>
      </c>
      <c r="Z113" s="9">
        <f>(Max!Z113+Min!Z113)/2</f>
        <v>40</v>
      </c>
      <c r="AA113" s="171">
        <f>(Max!AA113+Min!AA113)/2</f>
        <v>49.5</v>
      </c>
      <c r="AB113" s="9">
        <f>(Max!AB113+Min!AB113)/2</f>
        <v>44.5</v>
      </c>
      <c r="AC113" s="9">
        <f>(Max!AC113+Min!AC113)/2</f>
        <v>44</v>
      </c>
      <c r="AD113" s="9">
        <f>(Max!AD113+Min!AD113)/2</f>
        <v>44.5</v>
      </c>
      <c r="AE113" s="9">
        <f>(Max!AE113+Min!AE113)/2</f>
        <v>45.5</v>
      </c>
      <c r="AF113" s="171">
        <f>(Max!AF113+Min!AF113)/2</f>
        <v>49.5</v>
      </c>
      <c r="AG113" s="9">
        <f t="shared" si="454"/>
        <v>1613.5</v>
      </c>
      <c r="AH113" s="68">
        <f>(Max!AG113+Min!AG113)/62</f>
        <v>52.048387096774192</v>
      </c>
      <c r="AI113" s="61">
        <f t="shared" si="455"/>
        <v>76</v>
      </c>
      <c r="AJ113" s="165">
        <f t="shared" si="456"/>
        <v>34.5</v>
      </c>
      <c r="AK113" s="501">
        <v>1990</v>
      </c>
      <c r="AL113" s="28" t="str">
        <f t="shared" si="457"/>
        <v/>
      </c>
      <c r="AM113" s="28" t="str">
        <f t="shared" si="458"/>
        <v/>
      </c>
      <c r="AN113" s="28" t="str">
        <f t="shared" si="459"/>
        <v/>
      </c>
      <c r="AO113" s="28" t="str">
        <f t="shared" si="460"/>
        <v/>
      </c>
      <c r="AP113" s="28" t="str">
        <f t="shared" si="461"/>
        <v/>
      </c>
      <c r="AQ113" s="28" t="str">
        <f t="shared" si="462"/>
        <v/>
      </c>
      <c r="AR113" s="28" t="str">
        <f t="shared" si="463"/>
        <v/>
      </c>
      <c r="AS113" s="28" t="str">
        <f t="shared" si="464"/>
        <v/>
      </c>
      <c r="AT113" s="28" t="str">
        <f t="shared" si="465"/>
        <v/>
      </c>
      <c r="AU113" s="28" t="str">
        <f t="shared" si="466"/>
        <v/>
      </c>
      <c r="AV113" s="28" t="str">
        <f t="shared" si="467"/>
        <v/>
      </c>
      <c r="AW113" s="28">
        <f t="shared" si="468"/>
        <v>1</v>
      </c>
      <c r="AX113" s="28">
        <f t="shared" si="469"/>
        <v>1</v>
      </c>
      <c r="AY113" s="28">
        <f t="shared" si="470"/>
        <v>1</v>
      </c>
      <c r="AZ113" s="28" t="str">
        <f t="shared" si="471"/>
        <v/>
      </c>
      <c r="BA113" s="28">
        <f t="shared" si="472"/>
        <v>1</v>
      </c>
      <c r="BB113" s="28" t="str">
        <f t="shared" si="473"/>
        <v/>
      </c>
      <c r="BC113" s="28" t="str">
        <f t="shared" si="474"/>
        <v/>
      </c>
      <c r="BD113" s="28" t="str">
        <f t="shared" si="475"/>
        <v/>
      </c>
      <c r="BE113" s="28" t="str">
        <f t="shared" si="476"/>
        <v/>
      </c>
      <c r="BF113" s="28" t="str">
        <f t="shared" si="477"/>
        <v/>
      </c>
      <c r="BG113" s="28" t="str">
        <f t="shared" si="478"/>
        <v/>
      </c>
      <c r="BH113" s="28" t="str">
        <f t="shared" si="479"/>
        <v/>
      </c>
      <c r="BI113" s="28" t="str">
        <f t="shared" si="480"/>
        <v/>
      </c>
      <c r="BJ113" s="28" t="str">
        <f t="shared" si="481"/>
        <v/>
      </c>
      <c r="BK113" s="28" t="str">
        <f t="shared" si="482"/>
        <v/>
      </c>
      <c r="BL113" s="28" t="str">
        <f t="shared" si="483"/>
        <v/>
      </c>
      <c r="BM113" s="28" t="str">
        <f t="shared" si="484"/>
        <v/>
      </c>
      <c r="BN113" s="28" t="str">
        <f t="shared" si="485"/>
        <v/>
      </c>
      <c r="BO113" s="28" t="str">
        <f t="shared" si="486"/>
        <v/>
      </c>
      <c r="BP113" s="28" t="str">
        <f t="shared" si="487"/>
        <v/>
      </c>
      <c r="BQ113" s="28">
        <f t="shared" si="488"/>
        <v>4</v>
      </c>
      <c r="BR113" s="502">
        <v>1990</v>
      </c>
      <c r="BS113" s="17" t="str">
        <f t="shared" si="489"/>
        <v/>
      </c>
      <c r="BT113" s="17" t="str">
        <f t="shared" si="490"/>
        <v/>
      </c>
      <c r="BU113" s="17" t="str">
        <f t="shared" si="491"/>
        <v/>
      </c>
      <c r="BV113" s="17" t="str">
        <f t="shared" si="492"/>
        <v/>
      </c>
      <c r="BW113" s="17" t="str">
        <f t="shared" si="493"/>
        <v/>
      </c>
      <c r="BX113" s="17" t="str">
        <f t="shared" si="494"/>
        <v/>
      </c>
      <c r="BY113" s="17" t="str">
        <f t="shared" si="495"/>
        <v/>
      </c>
      <c r="BZ113" s="17" t="str">
        <f t="shared" si="496"/>
        <v/>
      </c>
      <c r="CA113" s="17" t="str">
        <f t="shared" si="497"/>
        <v/>
      </c>
      <c r="CB113" s="17" t="str">
        <f t="shared" si="498"/>
        <v/>
      </c>
      <c r="CC113" s="17" t="str">
        <f t="shared" si="499"/>
        <v/>
      </c>
      <c r="CD113" s="17">
        <f t="shared" si="500"/>
        <v>1990</v>
      </c>
      <c r="CE113" s="17">
        <f t="shared" si="501"/>
        <v>1990</v>
      </c>
      <c r="CF113" s="17">
        <f t="shared" si="502"/>
        <v>1990</v>
      </c>
      <c r="CG113" s="17" t="str">
        <f t="shared" si="503"/>
        <v/>
      </c>
      <c r="CH113" s="17">
        <f t="shared" si="504"/>
        <v>1990</v>
      </c>
      <c r="CI113" s="17" t="str">
        <f t="shared" si="505"/>
        <v/>
      </c>
      <c r="CJ113" s="17" t="str">
        <f t="shared" si="506"/>
        <v/>
      </c>
      <c r="CK113" s="17" t="str">
        <f t="shared" si="507"/>
        <v/>
      </c>
      <c r="CL113" s="17" t="str">
        <f t="shared" si="508"/>
        <v/>
      </c>
      <c r="CM113" s="17" t="str">
        <f t="shared" si="509"/>
        <v/>
      </c>
      <c r="CN113" s="17" t="str">
        <f t="shared" si="510"/>
        <v/>
      </c>
      <c r="CO113" s="17" t="str">
        <f t="shared" si="511"/>
        <v/>
      </c>
      <c r="CP113" s="17" t="str">
        <f t="shared" si="512"/>
        <v/>
      </c>
      <c r="CQ113" s="17" t="str">
        <f t="shared" si="513"/>
        <v/>
      </c>
      <c r="CR113" s="17" t="str">
        <f t="shared" si="514"/>
        <v/>
      </c>
      <c r="CS113" s="17" t="str">
        <f t="shared" si="515"/>
        <v/>
      </c>
      <c r="CT113" s="17" t="str">
        <f t="shared" si="516"/>
        <v/>
      </c>
      <c r="CU113" s="17" t="str">
        <f t="shared" si="517"/>
        <v/>
      </c>
      <c r="CV113" s="17" t="str">
        <f t="shared" si="518"/>
        <v/>
      </c>
      <c r="CW113" s="17" t="str">
        <f t="shared" si="519"/>
        <v/>
      </c>
      <c r="CX113" s="501">
        <v>1990</v>
      </c>
      <c r="CY113" s="28" t="str">
        <f t="shared" si="391"/>
        <v/>
      </c>
      <c r="CZ113" s="28" t="str">
        <f t="shared" si="392"/>
        <v/>
      </c>
      <c r="DA113" s="28" t="str">
        <f t="shared" si="393"/>
        <v/>
      </c>
      <c r="DB113" s="28" t="str">
        <f t="shared" si="394"/>
        <v/>
      </c>
      <c r="DC113" s="28" t="str">
        <f t="shared" si="395"/>
        <v/>
      </c>
      <c r="DD113" s="28" t="str">
        <f t="shared" si="396"/>
        <v/>
      </c>
      <c r="DE113" s="28" t="str">
        <f t="shared" si="397"/>
        <v/>
      </c>
      <c r="DF113" s="28" t="str">
        <f t="shared" si="398"/>
        <v/>
      </c>
      <c r="DG113" s="28" t="str">
        <f t="shared" si="399"/>
        <v/>
      </c>
      <c r="DH113" s="28" t="str">
        <f t="shared" si="400"/>
        <v/>
      </c>
      <c r="DI113" s="28" t="str">
        <f t="shared" si="401"/>
        <v/>
      </c>
      <c r="DJ113" s="28" t="str">
        <f t="shared" si="402"/>
        <v/>
      </c>
      <c r="DK113" s="28" t="str">
        <f t="shared" si="403"/>
        <v/>
      </c>
      <c r="DL113" s="28" t="str">
        <f t="shared" si="404"/>
        <v/>
      </c>
      <c r="DM113" s="28" t="str">
        <f t="shared" si="405"/>
        <v/>
      </c>
      <c r="DN113" s="28" t="str">
        <f t="shared" si="406"/>
        <v/>
      </c>
      <c r="DO113" s="28" t="str">
        <f t="shared" si="407"/>
        <v/>
      </c>
      <c r="DP113" s="28" t="str">
        <f t="shared" si="408"/>
        <v/>
      </c>
      <c r="DQ113" s="28" t="str">
        <f t="shared" si="409"/>
        <v/>
      </c>
      <c r="DR113" s="28" t="str">
        <f t="shared" si="410"/>
        <v/>
      </c>
      <c r="DS113" s="28" t="str">
        <f t="shared" si="411"/>
        <v/>
      </c>
      <c r="DT113" s="28" t="str">
        <f t="shared" si="412"/>
        <v/>
      </c>
      <c r="DU113" s="28" t="str">
        <f t="shared" si="413"/>
        <v/>
      </c>
      <c r="DV113" s="28" t="str">
        <f t="shared" si="414"/>
        <v/>
      </c>
      <c r="DW113" s="28" t="str">
        <f t="shared" si="415"/>
        <v/>
      </c>
      <c r="DX113" s="28" t="str">
        <f t="shared" si="416"/>
        <v/>
      </c>
      <c r="DY113" s="28" t="str">
        <f t="shared" si="417"/>
        <v/>
      </c>
      <c r="DZ113" s="28" t="str">
        <f t="shared" si="418"/>
        <v/>
      </c>
      <c r="EA113" s="28" t="str">
        <f t="shared" si="419"/>
        <v/>
      </c>
      <c r="EB113" s="28" t="str">
        <f t="shared" si="420"/>
        <v/>
      </c>
      <c r="EC113" s="28" t="str">
        <f t="shared" si="421"/>
        <v/>
      </c>
      <c r="ED113" s="28">
        <f t="shared" si="422"/>
        <v>0</v>
      </c>
      <c r="EE113" s="501">
        <v>1990</v>
      </c>
      <c r="EF113" s="17" t="str">
        <f t="shared" si="520"/>
        <v/>
      </c>
      <c r="EG113" s="17" t="str">
        <f t="shared" si="521"/>
        <v/>
      </c>
      <c r="EH113" s="17" t="str">
        <f t="shared" si="522"/>
        <v/>
      </c>
      <c r="EI113" s="17" t="str">
        <f t="shared" si="523"/>
        <v/>
      </c>
      <c r="EJ113" s="17" t="str">
        <f t="shared" si="524"/>
        <v/>
      </c>
      <c r="EK113" s="17" t="str">
        <f t="shared" si="525"/>
        <v/>
      </c>
      <c r="EL113" s="17" t="str">
        <f t="shared" si="526"/>
        <v/>
      </c>
      <c r="EM113" s="17" t="str">
        <f t="shared" si="527"/>
        <v/>
      </c>
      <c r="EN113" s="17" t="str">
        <f t="shared" si="528"/>
        <v/>
      </c>
      <c r="EO113" s="17" t="str">
        <f t="shared" si="529"/>
        <v/>
      </c>
      <c r="EP113" s="17" t="str">
        <f t="shared" si="530"/>
        <v/>
      </c>
      <c r="EQ113" s="17" t="str">
        <f t="shared" si="531"/>
        <v/>
      </c>
      <c r="ER113" s="17" t="str">
        <f t="shared" si="532"/>
        <v/>
      </c>
      <c r="ES113" s="17" t="str">
        <f t="shared" si="533"/>
        <v/>
      </c>
      <c r="ET113" s="17" t="str">
        <f t="shared" si="534"/>
        <v/>
      </c>
      <c r="EU113" s="17" t="str">
        <f t="shared" si="535"/>
        <v/>
      </c>
      <c r="EV113" s="17" t="str">
        <f t="shared" si="536"/>
        <v/>
      </c>
      <c r="EW113" s="17" t="str">
        <f t="shared" si="537"/>
        <v/>
      </c>
      <c r="EX113" s="17" t="str">
        <f t="shared" si="538"/>
        <v/>
      </c>
      <c r="EY113" s="17" t="str">
        <f t="shared" si="539"/>
        <v/>
      </c>
      <c r="EZ113" s="17" t="str">
        <f t="shared" si="540"/>
        <v/>
      </c>
      <c r="FA113" s="17" t="str">
        <f t="shared" si="541"/>
        <v/>
      </c>
      <c r="FB113" s="17" t="str">
        <f t="shared" si="542"/>
        <v/>
      </c>
      <c r="FC113" s="17" t="str">
        <f t="shared" si="543"/>
        <v/>
      </c>
      <c r="FD113" s="17" t="str">
        <f t="shared" si="544"/>
        <v/>
      </c>
      <c r="FE113" s="17" t="str">
        <f t="shared" si="545"/>
        <v/>
      </c>
      <c r="FF113" s="17" t="str">
        <f t="shared" si="546"/>
        <v/>
      </c>
      <c r="FG113" s="17" t="str">
        <f t="shared" si="547"/>
        <v/>
      </c>
      <c r="FH113" s="17" t="str">
        <f t="shared" si="548"/>
        <v/>
      </c>
      <c r="FI113" s="17" t="str">
        <f t="shared" si="549"/>
        <v/>
      </c>
      <c r="FJ113" s="17" t="str">
        <f t="shared" si="550"/>
        <v/>
      </c>
      <c r="FK113" s="501">
        <v>1990</v>
      </c>
    </row>
    <row r="114" spans="1:167">
      <c r="A114" s="3">
        <v>1991</v>
      </c>
      <c r="B114" s="9">
        <f>(Max!B114+Min!B114)/2</f>
        <v>54.5</v>
      </c>
      <c r="C114" s="9">
        <f>(Max!C114+Min!C114)/2</f>
        <v>65</v>
      </c>
      <c r="D114" s="9">
        <f>(Max!D114+Min!D114)/2</f>
        <v>58</v>
      </c>
      <c r="E114" s="9">
        <f>(Max!E114+Min!E114)/2</f>
        <v>52.5</v>
      </c>
      <c r="F114" s="9">
        <f>(Max!F114+Min!F114)/2</f>
        <v>49</v>
      </c>
      <c r="G114" s="171">
        <f>(Max!G114+Min!G114)/2</f>
        <v>50.5</v>
      </c>
      <c r="H114" s="9">
        <f>(Max!H114+Min!H114)/2</f>
        <v>53.5</v>
      </c>
      <c r="I114" s="9">
        <f>(Max!I114+Min!I114)/2</f>
        <v>40</v>
      </c>
      <c r="J114" s="9">
        <f>(Max!J114+Min!J114)/2</f>
        <v>39.5</v>
      </c>
      <c r="K114" s="9">
        <f>(Max!K114+Min!K114)/2</f>
        <v>40.5</v>
      </c>
      <c r="L114" s="171">
        <f>(Max!L114+Min!L114)/2</f>
        <v>40</v>
      </c>
      <c r="M114" s="9">
        <f>(Max!M114+Min!M114)/2</f>
        <v>37.5</v>
      </c>
      <c r="N114" s="9">
        <f>(Max!N114+Min!N114)/2</f>
        <v>39</v>
      </c>
      <c r="O114" s="9">
        <f>(Max!O114+Min!O114)/2</f>
        <v>37.5</v>
      </c>
      <c r="P114" s="9">
        <f>(Max!P114+Min!P114)/2</f>
        <v>44</v>
      </c>
      <c r="Q114" s="171">
        <f>(Max!Q114+Min!Q114)/2</f>
        <v>43.5</v>
      </c>
      <c r="R114" s="9">
        <f>(Max!R114+Min!R114)/2</f>
        <v>46.5</v>
      </c>
      <c r="S114" s="9">
        <f>(Max!S114+Min!S114)/2</f>
        <v>56</v>
      </c>
      <c r="T114" s="9">
        <f>(Max!T114+Min!T114)/2</f>
        <v>50</v>
      </c>
      <c r="U114" s="9">
        <f>(Max!U114+Min!U114)/2</f>
        <v>52.5</v>
      </c>
      <c r="V114" s="171">
        <f>(Max!V114+Min!V114)/2</f>
        <v>62</v>
      </c>
      <c r="W114" s="9">
        <f>(Max!W114+Min!W114)/2</f>
        <v>61.5</v>
      </c>
      <c r="X114" s="9">
        <f>(Max!X114+Min!X114)/2</f>
        <v>51.5</v>
      </c>
      <c r="Y114" s="9">
        <f>(Max!Y114+Min!Y114)/2</f>
        <v>61</v>
      </c>
      <c r="Z114" s="9">
        <f>(Max!Z114+Min!Z114)/2</f>
        <v>52</v>
      </c>
      <c r="AA114" s="171">
        <f>(Max!AA114+Min!AA114)/2</f>
        <v>52</v>
      </c>
      <c r="AB114" s="9">
        <f>(Max!AB114+Min!AB114)/2</f>
        <v>66.5</v>
      </c>
      <c r="AC114" s="9">
        <f>(Max!AC114+Min!AC114)/2</f>
        <v>72.5</v>
      </c>
      <c r="AD114" s="9">
        <f>(Max!AD114+Min!AD114)/2</f>
        <v>58</v>
      </c>
      <c r="AE114" s="9">
        <f>(Max!AE114+Min!AE114)/2</f>
        <v>43</v>
      </c>
      <c r="AF114" s="171">
        <f>(Max!AF114+Min!AF114)/2</f>
        <v>45</v>
      </c>
      <c r="AG114" s="9">
        <f t="shared" si="454"/>
        <v>1574.5</v>
      </c>
      <c r="AH114" s="68">
        <f>(Max!AG114+Min!AG114)/62</f>
        <v>50.79032258064516</v>
      </c>
      <c r="AI114" s="61">
        <f t="shared" si="455"/>
        <v>72.5</v>
      </c>
      <c r="AJ114" s="165">
        <f t="shared" si="456"/>
        <v>37.5</v>
      </c>
      <c r="AK114" s="501">
        <v>1991</v>
      </c>
      <c r="AL114" s="28" t="str">
        <f t="shared" si="457"/>
        <v/>
      </c>
      <c r="AM114" s="28" t="str">
        <f t="shared" si="458"/>
        <v/>
      </c>
      <c r="AN114" s="28" t="str">
        <f t="shared" si="459"/>
        <v/>
      </c>
      <c r="AO114" s="28" t="str">
        <f t="shared" si="460"/>
        <v/>
      </c>
      <c r="AP114" s="28" t="str">
        <f t="shared" si="461"/>
        <v/>
      </c>
      <c r="AQ114" s="28" t="str">
        <f t="shared" si="462"/>
        <v/>
      </c>
      <c r="AR114" s="28" t="str">
        <f t="shared" si="463"/>
        <v/>
      </c>
      <c r="AS114" s="28" t="str">
        <f t="shared" si="464"/>
        <v/>
      </c>
      <c r="AT114" s="28" t="str">
        <f t="shared" si="465"/>
        <v/>
      </c>
      <c r="AU114" s="28" t="str">
        <f t="shared" si="466"/>
        <v/>
      </c>
      <c r="AV114" s="28" t="str">
        <f t="shared" si="467"/>
        <v/>
      </c>
      <c r="AW114" s="28" t="str">
        <f t="shared" si="468"/>
        <v/>
      </c>
      <c r="AX114" s="28" t="str">
        <f t="shared" si="469"/>
        <v/>
      </c>
      <c r="AY114" s="28" t="str">
        <f t="shared" si="470"/>
        <v/>
      </c>
      <c r="AZ114" s="28" t="str">
        <f t="shared" si="471"/>
        <v/>
      </c>
      <c r="BA114" s="28" t="str">
        <f t="shared" si="472"/>
        <v/>
      </c>
      <c r="BB114" s="28" t="str">
        <f t="shared" si="473"/>
        <v/>
      </c>
      <c r="BC114" s="28" t="str">
        <f t="shared" si="474"/>
        <v/>
      </c>
      <c r="BD114" s="28" t="str">
        <f t="shared" si="475"/>
        <v/>
      </c>
      <c r="BE114" s="28" t="str">
        <f t="shared" si="476"/>
        <v/>
      </c>
      <c r="BF114" s="28" t="str">
        <f t="shared" si="477"/>
        <v/>
      </c>
      <c r="BG114" s="28" t="str">
        <f t="shared" si="478"/>
        <v/>
      </c>
      <c r="BH114" s="28" t="str">
        <f t="shared" si="479"/>
        <v/>
      </c>
      <c r="BI114" s="28" t="str">
        <f t="shared" si="480"/>
        <v/>
      </c>
      <c r="BJ114" s="28" t="str">
        <f t="shared" si="481"/>
        <v/>
      </c>
      <c r="BK114" s="28" t="str">
        <f t="shared" si="482"/>
        <v/>
      </c>
      <c r="BL114" s="28" t="str">
        <f t="shared" si="483"/>
        <v/>
      </c>
      <c r="BM114" s="28">
        <f t="shared" si="484"/>
        <v>1</v>
      </c>
      <c r="BN114" s="28" t="str">
        <f t="shared" si="485"/>
        <v/>
      </c>
      <c r="BO114" s="28" t="str">
        <f t="shared" si="486"/>
        <v/>
      </c>
      <c r="BP114" s="28" t="str">
        <f t="shared" si="487"/>
        <v/>
      </c>
      <c r="BQ114" s="28">
        <f t="shared" si="488"/>
        <v>1</v>
      </c>
      <c r="BR114" s="502">
        <v>1991</v>
      </c>
      <c r="BS114" s="17" t="str">
        <f t="shared" si="489"/>
        <v/>
      </c>
      <c r="BT114" s="17" t="str">
        <f t="shared" si="490"/>
        <v/>
      </c>
      <c r="BU114" s="17" t="str">
        <f t="shared" si="491"/>
        <v/>
      </c>
      <c r="BV114" s="17" t="str">
        <f t="shared" si="492"/>
        <v/>
      </c>
      <c r="BW114" s="17" t="str">
        <f t="shared" si="493"/>
        <v/>
      </c>
      <c r="BX114" s="17" t="str">
        <f t="shared" si="494"/>
        <v/>
      </c>
      <c r="BY114" s="17" t="str">
        <f t="shared" si="495"/>
        <v/>
      </c>
      <c r="BZ114" s="17" t="str">
        <f t="shared" si="496"/>
        <v/>
      </c>
      <c r="CA114" s="17" t="str">
        <f t="shared" si="497"/>
        <v/>
      </c>
      <c r="CB114" s="17" t="str">
        <f t="shared" si="498"/>
        <v/>
      </c>
      <c r="CC114" s="17" t="str">
        <f t="shared" si="499"/>
        <v/>
      </c>
      <c r="CD114" s="17" t="str">
        <f t="shared" si="500"/>
        <v/>
      </c>
      <c r="CE114" s="17" t="str">
        <f t="shared" si="501"/>
        <v/>
      </c>
      <c r="CF114" s="17" t="str">
        <f t="shared" si="502"/>
        <v/>
      </c>
      <c r="CG114" s="17" t="str">
        <f t="shared" si="503"/>
        <v/>
      </c>
      <c r="CH114" s="17" t="str">
        <f t="shared" si="504"/>
        <v/>
      </c>
      <c r="CI114" s="17" t="str">
        <f t="shared" si="505"/>
        <v/>
      </c>
      <c r="CJ114" s="17" t="str">
        <f t="shared" si="506"/>
        <v/>
      </c>
      <c r="CK114" s="17" t="str">
        <f t="shared" si="507"/>
        <v/>
      </c>
      <c r="CL114" s="17" t="str">
        <f t="shared" si="508"/>
        <v/>
      </c>
      <c r="CM114" s="17" t="str">
        <f t="shared" si="509"/>
        <v/>
      </c>
      <c r="CN114" s="17" t="str">
        <f t="shared" si="510"/>
        <v/>
      </c>
      <c r="CO114" s="17" t="str">
        <f t="shared" si="511"/>
        <v/>
      </c>
      <c r="CP114" s="17" t="str">
        <f t="shared" si="512"/>
        <v/>
      </c>
      <c r="CQ114" s="17" t="str">
        <f t="shared" si="513"/>
        <v/>
      </c>
      <c r="CR114" s="17" t="str">
        <f t="shared" si="514"/>
        <v/>
      </c>
      <c r="CS114" s="17" t="str">
        <f t="shared" si="515"/>
        <v/>
      </c>
      <c r="CT114" s="17" t="str">
        <f t="shared" si="516"/>
        <v/>
      </c>
      <c r="CU114" s="17" t="str">
        <f t="shared" si="517"/>
        <v/>
      </c>
      <c r="CV114" s="17" t="str">
        <f t="shared" si="518"/>
        <v/>
      </c>
      <c r="CW114" s="17" t="str">
        <f t="shared" si="519"/>
        <v/>
      </c>
      <c r="CX114" s="501">
        <v>1991</v>
      </c>
      <c r="CY114" s="28" t="str">
        <f t="shared" si="391"/>
        <v/>
      </c>
      <c r="CZ114" s="28" t="str">
        <f t="shared" si="392"/>
        <v/>
      </c>
      <c r="DA114" s="28" t="str">
        <f t="shared" si="393"/>
        <v/>
      </c>
      <c r="DB114" s="28" t="str">
        <f t="shared" si="394"/>
        <v/>
      </c>
      <c r="DC114" s="28" t="str">
        <f t="shared" si="395"/>
        <v/>
      </c>
      <c r="DD114" s="28" t="str">
        <f t="shared" si="396"/>
        <v/>
      </c>
      <c r="DE114" s="28" t="str">
        <f t="shared" si="397"/>
        <v/>
      </c>
      <c r="DF114" s="28" t="str">
        <f t="shared" si="398"/>
        <v/>
      </c>
      <c r="DG114" s="28" t="str">
        <f t="shared" si="399"/>
        <v/>
      </c>
      <c r="DH114" s="28" t="str">
        <f t="shared" si="400"/>
        <v/>
      </c>
      <c r="DI114" s="28" t="str">
        <f t="shared" si="401"/>
        <v/>
      </c>
      <c r="DJ114" s="28" t="str">
        <f t="shared" si="402"/>
        <v/>
      </c>
      <c r="DK114" s="28" t="str">
        <f t="shared" si="403"/>
        <v/>
      </c>
      <c r="DL114" s="28" t="str">
        <f t="shared" si="404"/>
        <v/>
      </c>
      <c r="DM114" s="28" t="str">
        <f t="shared" si="405"/>
        <v/>
      </c>
      <c r="DN114" s="28" t="str">
        <f t="shared" si="406"/>
        <v/>
      </c>
      <c r="DO114" s="28" t="str">
        <f t="shared" si="407"/>
        <v/>
      </c>
      <c r="DP114" s="28" t="str">
        <f t="shared" si="408"/>
        <v/>
      </c>
      <c r="DQ114" s="28" t="str">
        <f t="shared" si="409"/>
        <v/>
      </c>
      <c r="DR114" s="28" t="str">
        <f t="shared" si="410"/>
        <v/>
      </c>
      <c r="DS114" s="28" t="str">
        <f t="shared" si="411"/>
        <v/>
      </c>
      <c r="DT114" s="28" t="str">
        <f t="shared" si="412"/>
        <v/>
      </c>
      <c r="DU114" s="28" t="str">
        <f t="shared" si="413"/>
        <v/>
      </c>
      <c r="DV114" s="28" t="str">
        <f t="shared" si="414"/>
        <v/>
      </c>
      <c r="DW114" s="28" t="str">
        <f t="shared" si="415"/>
        <v/>
      </c>
      <c r="DX114" s="28" t="str">
        <f t="shared" si="416"/>
        <v/>
      </c>
      <c r="DY114" s="28" t="str">
        <f t="shared" si="417"/>
        <v/>
      </c>
      <c r="DZ114" s="28" t="str">
        <f t="shared" si="418"/>
        <v/>
      </c>
      <c r="EA114" s="28" t="str">
        <f t="shared" si="419"/>
        <v/>
      </c>
      <c r="EB114" s="28" t="str">
        <f t="shared" si="420"/>
        <v/>
      </c>
      <c r="EC114" s="28" t="str">
        <f t="shared" si="421"/>
        <v/>
      </c>
      <c r="ED114" s="28">
        <f t="shared" si="422"/>
        <v>0</v>
      </c>
      <c r="EE114" s="501">
        <v>1991</v>
      </c>
      <c r="EF114" s="17" t="str">
        <f t="shared" si="520"/>
        <v/>
      </c>
      <c r="EG114" s="17" t="str">
        <f t="shared" si="521"/>
        <v/>
      </c>
      <c r="EH114" s="17" t="str">
        <f t="shared" si="522"/>
        <v/>
      </c>
      <c r="EI114" s="17" t="str">
        <f t="shared" si="523"/>
        <v/>
      </c>
      <c r="EJ114" s="17" t="str">
        <f t="shared" si="524"/>
        <v/>
      </c>
      <c r="EK114" s="17" t="str">
        <f t="shared" si="525"/>
        <v/>
      </c>
      <c r="EL114" s="17" t="str">
        <f t="shared" si="526"/>
        <v/>
      </c>
      <c r="EM114" s="17" t="str">
        <f t="shared" si="527"/>
        <v/>
      </c>
      <c r="EN114" s="17" t="str">
        <f t="shared" si="528"/>
        <v/>
      </c>
      <c r="EO114" s="17" t="str">
        <f t="shared" si="529"/>
        <v/>
      </c>
      <c r="EP114" s="17" t="str">
        <f t="shared" si="530"/>
        <v/>
      </c>
      <c r="EQ114" s="17" t="str">
        <f t="shared" si="531"/>
        <v/>
      </c>
      <c r="ER114" s="17" t="str">
        <f t="shared" si="532"/>
        <v/>
      </c>
      <c r="ES114" s="17" t="str">
        <f t="shared" si="533"/>
        <v/>
      </c>
      <c r="ET114" s="17" t="str">
        <f t="shared" si="534"/>
        <v/>
      </c>
      <c r="EU114" s="17" t="str">
        <f t="shared" si="535"/>
        <v/>
      </c>
      <c r="EV114" s="17" t="str">
        <f t="shared" si="536"/>
        <v/>
      </c>
      <c r="EW114" s="17" t="str">
        <f t="shared" si="537"/>
        <v/>
      </c>
      <c r="EX114" s="17" t="str">
        <f t="shared" si="538"/>
        <v/>
      </c>
      <c r="EY114" s="17" t="str">
        <f t="shared" si="539"/>
        <v/>
      </c>
      <c r="EZ114" s="17" t="str">
        <f t="shared" si="540"/>
        <v/>
      </c>
      <c r="FA114" s="17" t="str">
        <f t="shared" si="541"/>
        <v/>
      </c>
      <c r="FB114" s="17" t="str">
        <f t="shared" si="542"/>
        <v/>
      </c>
      <c r="FC114" s="17" t="str">
        <f t="shared" si="543"/>
        <v/>
      </c>
      <c r="FD114" s="17" t="str">
        <f t="shared" si="544"/>
        <v/>
      </c>
      <c r="FE114" s="17" t="str">
        <f t="shared" si="545"/>
        <v/>
      </c>
      <c r="FF114" s="17" t="str">
        <f t="shared" si="546"/>
        <v/>
      </c>
      <c r="FG114" s="17" t="str">
        <f t="shared" si="547"/>
        <v/>
      </c>
      <c r="FH114" s="17" t="str">
        <f t="shared" si="548"/>
        <v/>
      </c>
      <c r="FI114" s="17" t="str">
        <f t="shared" si="549"/>
        <v/>
      </c>
      <c r="FJ114" s="17" t="str">
        <f t="shared" si="550"/>
        <v/>
      </c>
      <c r="FK114" s="501">
        <v>1991</v>
      </c>
    </row>
    <row r="115" spans="1:167">
      <c r="A115" s="3">
        <v>1992</v>
      </c>
      <c r="B115" s="9">
        <f>(Max!B115+Min!B115)/2</f>
        <v>44</v>
      </c>
      <c r="C115" s="9">
        <f>(Max!C115+Min!C115)/2</f>
        <v>57.5</v>
      </c>
      <c r="D115" s="9">
        <f>(Max!D115+Min!D115)/2</f>
        <v>56</v>
      </c>
      <c r="E115" s="9">
        <f>(Max!E115+Min!E115)/2</f>
        <v>44.5</v>
      </c>
      <c r="F115" s="9">
        <f>(Max!F115+Min!F115)/2</f>
        <v>51</v>
      </c>
      <c r="G115" s="171">
        <f>(Max!G115+Min!G115)/2</f>
        <v>55</v>
      </c>
      <c r="H115" s="9">
        <f>(Max!H115+Min!H115)/2</f>
        <v>63</v>
      </c>
      <c r="I115" s="9">
        <f>(Max!I115+Min!I115)/2</f>
        <v>61.5</v>
      </c>
      <c r="J115" s="9">
        <f>(Max!J115+Min!J115)/2</f>
        <v>58.5</v>
      </c>
      <c r="K115" s="9">
        <f>(Max!K115+Min!K115)/2</f>
        <v>62.5</v>
      </c>
      <c r="L115" s="171">
        <f>(Max!L115+Min!L115)/2</f>
        <v>46</v>
      </c>
      <c r="M115" s="9">
        <f>(Max!M115+Min!M115)/2</f>
        <v>39</v>
      </c>
      <c r="N115" s="9">
        <f>(Max!N115+Min!N115)/2</f>
        <v>37.5</v>
      </c>
      <c r="O115" s="9">
        <f>(Max!O115+Min!O115)/2</f>
        <v>35</v>
      </c>
      <c r="P115" s="9">
        <f>(Max!P115+Min!P115)/2</f>
        <v>37</v>
      </c>
      <c r="Q115" s="171">
        <f>(Max!Q115+Min!Q115)/2</f>
        <v>32</v>
      </c>
      <c r="R115" s="9">
        <f>(Max!R115+Min!R115)/2</f>
        <v>48</v>
      </c>
      <c r="S115" s="9">
        <f>(Max!S115+Min!S115)/2</f>
        <v>48</v>
      </c>
      <c r="T115" s="9">
        <f>(Max!T115+Min!T115)/2</f>
        <v>50</v>
      </c>
      <c r="U115" s="9">
        <f>(Max!U115+Min!U115)/2</f>
        <v>40</v>
      </c>
      <c r="V115" s="171">
        <f>(Max!V115+Min!V115)/2</f>
        <v>38</v>
      </c>
      <c r="W115" s="9">
        <f>(Max!W115+Min!W115)/2</f>
        <v>38</v>
      </c>
      <c r="X115" s="9">
        <f>(Max!X115+Min!X115)/2</f>
        <v>39.5</v>
      </c>
      <c r="Y115" s="9">
        <f>(Max!Y115+Min!Y115)/2</f>
        <v>36.5</v>
      </c>
      <c r="Z115" s="9">
        <f>(Max!Z115+Min!Z115)/2</f>
        <v>45.5</v>
      </c>
      <c r="AA115" s="171">
        <f>(Max!AA115+Min!AA115)/2</f>
        <v>47.5</v>
      </c>
      <c r="AB115" s="9">
        <f>(Max!AB115+Min!AB115)/2</f>
        <v>49.5</v>
      </c>
      <c r="AC115" s="9">
        <f>(Max!AC115+Min!AC115)/2</f>
        <v>44.5</v>
      </c>
      <c r="AD115" s="9">
        <f>(Max!AD115+Min!AD115)/2</f>
        <v>48.5</v>
      </c>
      <c r="AE115" s="9">
        <f>(Max!AE115+Min!AE115)/2</f>
        <v>58.5</v>
      </c>
      <c r="AF115" s="171">
        <f>(Max!AF115+Min!AF115)/2</f>
        <v>50.5</v>
      </c>
      <c r="AG115" s="9">
        <f t="shared" si="454"/>
        <v>1462.5</v>
      </c>
      <c r="AH115" s="68">
        <f>(Max!AG115+Min!AG115)/62</f>
        <v>47.177419354838712</v>
      </c>
      <c r="AI115" s="61">
        <f t="shared" si="455"/>
        <v>63</v>
      </c>
      <c r="AJ115" s="165">
        <f t="shared" si="456"/>
        <v>32</v>
      </c>
      <c r="AK115" s="501">
        <v>1992</v>
      </c>
      <c r="AL115" s="28" t="str">
        <f t="shared" si="457"/>
        <v/>
      </c>
      <c r="AM115" s="28" t="str">
        <f t="shared" si="458"/>
        <v/>
      </c>
      <c r="AN115" s="28" t="str">
        <f t="shared" si="459"/>
        <v/>
      </c>
      <c r="AO115" s="28" t="str">
        <f t="shared" si="460"/>
        <v/>
      </c>
      <c r="AP115" s="28" t="str">
        <f t="shared" si="461"/>
        <v/>
      </c>
      <c r="AQ115" s="28" t="str">
        <f t="shared" si="462"/>
        <v/>
      </c>
      <c r="AR115" s="28" t="str">
        <f t="shared" si="463"/>
        <v/>
      </c>
      <c r="AS115" s="28" t="str">
        <f t="shared" si="464"/>
        <v/>
      </c>
      <c r="AT115" s="28" t="str">
        <f t="shared" si="465"/>
        <v/>
      </c>
      <c r="AU115" s="28" t="str">
        <f t="shared" si="466"/>
        <v/>
      </c>
      <c r="AV115" s="28" t="str">
        <f t="shared" si="467"/>
        <v/>
      </c>
      <c r="AW115" s="28" t="str">
        <f t="shared" si="468"/>
        <v/>
      </c>
      <c r="AX115" s="28" t="str">
        <f t="shared" si="469"/>
        <v/>
      </c>
      <c r="AY115" s="28" t="str">
        <f t="shared" si="470"/>
        <v/>
      </c>
      <c r="AZ115" s="28" t="str">
        <f t="shared" si="471"/>
        <v/>
      </c>
      <c r="BA115" s="28" t="str">
        <f t="shared" si="472"/>
        <v/>
      </c>
      <c r="BB115" s="28" t="str">
        <f t="shared" si="473"/>
        <v/>
      </c>
      <c r="BC115" s="28" t="str">
        <f t="shared" si="474"/>
        <v/>
      </c>
      <c r="BD115" s="28" t="str">
        <f t="shared" si="475"/>
        <v/>
      </c>
      <c r="BE115" s="28" t="str">
        <f t="shared" si="476"/>
        <v/>
      </c>
      <c r="BF115" s="28" t="str">
        <f t="shared" si="477"/>
        <v/>
      </c>
      <c r="BG115" s="28" t="str">
        <f t="shared" si="478"/>
        <v/>
      </c>
      <c r="BH115" s="28" t="str">
        <f t="shared" si="479"/>
        <v/>
      </c>
      <c r="BI115" s="28" t="str">
        <f t="shared" si="480"/>
        <v/>
      </c>
      <c r="BJ115" s="28" t="str">
        <f t="shared" si="481"/>
        <v/>
      </c>
      <c r="BK115" s="28" t="str">
        <f t="shared" si="482"/>
        <v/>
      </c>
      <c r="BL115" s="28" t="str">
        <f t="shared" si="483"/>
        <v/>
      </c>
      <c r="BM115" s="28" t="str">
        <f t="shared" si="484"/>
        <v/>
      </c>
      <c r="BN115" s="28" t="str">
        <f t="shared" si="485"/>
        <v/>
      </c>
      <c r="BO115" s="28" t="str">
        <f t="shared" si="486"/>
        <v/>
      </c>
      <c r="BP115" s="28" t="str">
        <f t="shared" si="487"/>
        <v/>
      </c>
      <c r="BQ115" s="28">
        <f t="shared" si="488"/>
        <v>0</v>
      </c>
      <c r="BR115" s="502">
        <v>1992</v>
      </c>
      <c r="BS115" s="17" t="str">
        <f t="shared" si="489"/>
        <v/>
      </c>
      <c r="BT115" s="17" t="str">
        <f t="shared" si="490"/>
        <v/>
      </c>
      <c r="BU115" s="17" t="str">
        <f t="shared" si="491"/>
        <v/>
      </c>
      <c r="BV115" s="17" t="str">
        <f t="shared" si="492"/>
        <v/>
      </c>
      <c r="BW115" s="17" t="str">
        <f t="shared" si="493"/>
        <v/>
      </c>
      <c r="BX115" s="17" t="str">
        <f t="shared" si="494"/>
        <v/>
      </c>
      <c r="BY115" s="17" t="str">
        <f t="shared" si="495"/>
        <v/>
      </c>
      <c r="BZ115" s="17" t="str">
        <f t="shared" si="496"/>
        <v/>
      </c>
      <c r="CA115" s="17" t="str">
        <f t="shared" si="497"/>
        <v/>
      </c>
      <c r="CB115" s="17" t="str">
        <f t="shared" si="498"/>
        <v/>
      </c>
      <c r="CC115" s="17" t="str">
        <f t="shared" si="499"/>
        <v/>
      </c>
      <c r="CD115" s="17" t="str">
        <f t="shared" si="500"/>
        <v/>
      </c>
      <c r="CE115" s="17" t="str">
        <f t="shared" si="501"/>
        <v/>
      </c>
      <c r="CF115" s="17" t="str">
        <f t="shared" si="502"/>
        <v/>
      </c>
      <c r="CG115" s="17" t="str">
        <f t="shared" si="503"/>
        <v/>
      </c>
      <c r="CH115" s="17" t="str">
        <f t="shared" si="504"/>
        <v/>
      </c>
      <c r="CI115" s="17" t="str">
        <f t="shared" si="505"/>
        <v/>
      </c>
      <c r="CJ115" s="17" t="str">
        <f t="shared" si="506"/>
        <v/>
      </c>
      <c r="CK115" s="17" t="str">
        <f t="shared" si="507"/>
        <v/>
      </c>
      <c r="CL115" s="17" t="str">
        <f t="shared" si="508"/>
        <v/>
      </c>
      <c r="CM115" s="17" t="str">
        <f t="shared" si="509"/>
        <v/>
      </c>
      <c r="CN115" s="17" t="str">
        <f t="shared" si="510"/>
        <v/>
      </c>
      <c r="CO115" s="17" t="str">
        <f t="shared" si="511"/>
        <v/>
      </c>
      <c r="CP115" s="17" t="str">
        <f t="shared" si="512"/>
        <v/>
      </c>
      <c r="CQ115" s="17" t="str">
        <f t="shared" si="513"/>
        <v/>
      </c>
      <c r="CR115" s="17" t="str">
        <f t="shared" si="514"/>
        <v/>
      </c>
      <c r="CS115" s="17" t="str">
        <f t="shared" si="515"/>
        <v/>
      </c>
      <c r="CT115" s="17" t="str">
        <f t="shared" si="516"/>
        <v/>
      </c>
      <c r="CU115" s="17" t="str">
        <f t="shared" si="517"/>
        <v/>
      </c>
      <c r="CV115" s="17" t="str">
        <f t="shared" si="518"/>
        <v/>
      </c>
      <c r="CW115" s="17" t="str">
        <f t="shared" si="519"/>
        <v/>
      </c>
      <c r="CX115" s="501">
        <v>1992</v>
      </c>
      <c r="CY115" s="28" t="str">
        <f t="shared" si="391"/>
        <v/>
      </c>
      <c r="CZ115" s="28" t="str">
        <f t="shared" si="392"/>
        <v/>
      </c>
      <c r="DA115" s="28" t="str">
        <f t="shared" si="393"/>
        <v/>
      </c>
      <c r="DB115" s="28" t="str">
        <f t="shared" si="394"/>
        <v/>
      </c>
      <c r="DC115" s="28" t="str">
        <f t="shared" si="395"/>
        <v/>
      </c>
      <c r="DD115" s="28" t="str">
        <f t="shared" si="396"/>
        <v/>
      </c>
      <c r="DE115" s="28" t="str">
        <f t="shared" si="397"/>
        <v/>
      </c>
      <c r="DF115" s="28" t="str">
        <f t="shared" si="398"/>
        <v/>
      </c>
      <c r="DG115" s="28" t="str">
        <f t="shared" si="399"/>
        <v/>
      </c>
      <c r="DH115" s="28" t="str">
        <f t="shared" si="400"/>
        <v/>
      </c>
      <c r="DI115" s="28" t="str">
        <f t="shared" si="401"/>
        <v/>
      </c>
      <c r="DJ115" s="28" t="str">
        <f t="shared" si="402"/>
        <v/>
      </c>
      <c r="DK115" s="28" t="str">
        <f t="shared" si="403"/>
        <v/>
      </c>
      <c r="DL115" s="28" t="str">
        <f t="shared" si="404"/>
        <v/>
      </c>
      <c r="DM115" s="28" t="str">
        <f t="shared" si="405"/>
        <v/>
      </c>
      <c r="DN115" s="28">
        <f t="shared" si="406"/>
        <v>1</v>
      </c>
      <c r="DO115" s="28" t="str">
        <f t="shared" si="407"/>
        <v/>
      </c>
      <c r="DP115" s="28" t="str">
        <f t="shared" si="408"/>
        <v/>
      </c>
      <c r="DQ115" s="28" t="str">
        <f t="shared" si="409"/>
        <v/>
      </c>
      <c r="DR115" s="28" t="str">
        <f t="shared" si="410"/>
        <v/>
      </c>
      <c r="DS115" s="28" t="str">
        <f t="shared" si="411"/>
        <v/>
      </c>
      <c r="DT115" s="28" t="str">
        <f t="shared" si="412"/>
        <v/>
      </c>
      <c r="DU115" s="28" t="str">
        <f t="shared" si="413"/>
        <v/>
      </c>
      <c r="DV115" s="28" t="str">
        <f t="shared" si="414"/>
        <v/>
      </c>
      <c r="DW115" s="28" t="str">
        <f t="shared" si="415"/>
        <v/>
      </c>
      <c r="DX115" s="28" t="str">
        <f t="shared" si="416"/>
        <v/>
      </c>
      <c r="DY115" s="28" t="str">
        <f t="shared" si="417"/>
        <v/>
      </c>
      <c r="DZ115" s="28" t="str">
        <f t="shared" si="418"/>
        <v/>
      </c>
      <c r="EA115" s="28" t="str">
        <f t="shared" si="419"/>
        <v/>
      </c>
      <c r="EB115" s="28" t="str">
        <f t="shared" si="420"/>
        <v/>
      </c>
      <c r="EC115" s="28" t="str">
        <f t="shared" si="421"/>
        <v/>
      </c>
      <c r="ED115" s="28">
        <f t="shared" si="422"/>
        <v>1</v>
      </c>
      <c r="EE115" s="501">
        <v>1992</v>
      </c>
      <c r="EF115" s="17" t="str">
        <f t="shared" si="520"/>
        <v/>
      </c>
      <c r="EG115" s="17" t="str">
        <f t="shared" si="521"/>
        <v/>
      </c>
      <c r="EH115" s="17" t="str">
        <f t="shared" si="522"/>
        <v/>
      </c>
      <c r="EI115" s="17" t="str">
        <f t="shared" si="523"/>
        <v/>
      </c>
      <c r="EJ115" s="17" t="str">
        <f t="shared" si="524"/>
        <v/>
      </c>
      <c r="EK115" s="17" t="str">
        <f t="shared" si="525"/>
        <v/>
      </c>
      <c r="EL115" s="17" t="str">
        <f t="shared" si="526"/>
        <v/>
      </c>
      <c r="EM115" s="17" t="str">
        <f t="shared" si="527"/>
        <v/>
      </c>
      <c r="EN115" s="17" t="str">
        <f t="shared" si="528"/>
        <v/>
      </c>
      <c r="EO115" s="17" t="str">
        <f t="shared" si="529"/>
        <v/>
      </c>
      <c r="EP115" s="17" t="str">
        <f t="shared" si="530"/>
        <v/>
      </c>
      <c r="EQ115" s="17" t="str">
        <f t="shared" si="531"/>
        <v/>
      </c>
      <c r="ER115" s="17" t="str">
        <f t="shared" si="532"/>
        <v/>
      </c>
      <c r="ES115" s="17" t="str">
        <f t="shared" si="533"/>
        <v/>
      </c>
      <c r="ET115" s="17" t="str">
        <f t="shared" si="534"/>
        <v/>
      </c>
      <c r="EU115" s="17" t="str">
        <f t="shared" si="535"/>
        <v/>
      </c>
      <c r="EV115" s="17" t="str">
        <f t="shared" si="536"/>
        <v/>
      </c>
      <c r="EW115" s="17" t="str">
        <f t="shared" si="537"/>
        <v/>
      </c>
      <c r="EX115" s="17" t="str">
        <f t="shared" si="538"/>
        <v/>
      </c>
      <c r="EY115" s="17" t="str">
        <f t="shared" si="539"/>
        <v/>
      </c>
      <c r="EZ115" s="17" t="str">
        <f t="shared" si="540"/>
        <v/>
      </c>
      <c r="FA115" s="17" t="str">
        <f t="shared" si="541"/>
        <v/>
      </c>
      <c r="FB115" s="17" t="str">
        <f t="shared" si="542"/>
        <v/>
      </c>
      <c r="FC115" s="17" t="str">
        <f t="shared" si="543"/>
        <v/>
      </c>
      <c r="FD115" s="17" t="str">
        <f t="shared" si="544"/>
        <v/>
      </c>
      <c r="FE115" s="17" t="str">
        <f t="shared" si="545"/>
        <v/>
      </c>
      <c r="FF115" s="17" t="str">
        <f t="shared" si="546"/>
        <v/>
      </c>
      <c r="FG115" s="17" t="str">
        <f t="shared" si="547"/>
        <v/>
      </c>
      <c r="FH115" s="17" t="str">
        <f t="shared" si="548"/>
        <v/>
      </c>
      <c r="FI115" s="17" t="str">
        <f t="shared" si="549"/>
        <v/>
      </c>
      <c r="FJ115" s="17" t="str">
        <f t="shared" si="550"/>
        <v/>
      </c>
      <c r="FK115" s="501">
        <v>1992</v>
      </c>
    </row>
    <row r="116" spans="1:167">
      <c r="A116" s="3">
        <v>1993</v>
      </c>
      <c r="B116" s="9">
        <f>(Max!B116+Min!B116)/2</f>
        <v>36.5</v>
      </c>
      <c r="C116" s="9">
        <f>(Max!C116+Min!C116)/2</f>
        <v>49.5</v>
      </c>
      <c r="D116" s="9">
        <f>(Max!D116+Min!D116)/2</f>
        <v>52.5</v>
      </c>
      <c r="E116" s="9">
        <f>(Max!E116+Min!E116)/2</f>
        <v>51</v>
      </c>
      <c r="F116" s="9">
        <f>(Max!F116+Min!F116)/2</f>
        <v>46.5</v>
      </c>
      <c r="G116" s="171">
        <f>(Max!G116+Min!G116)/2</f>
        <v>42.5</v>
      </c>
      <c r="H116" s="9">
        <f>(Max!H116+Min!H116)/2</f>
        <v>45</v>
      </c>
      <c r="I116" s="9">
        <f>(Max!I116+Min!I116)/2</f>
        <v>51.5</v>
      </c>
      <c r="J116" s="9">
        <f>(Max!J116+Min!J116)/2</f>
        <v>47</v>
      </c>
      <c r="K116" s="9">
        <f>(Max!K116+Min!K116)/2</f>
        <v>45.5</v>
      </c>
      <c r="L116" s="171">
        <f>(Max!L116+Min!L116)/2</f>
        <v>43.5</v>
      </c>
      <c r="M116" s="9">
        <f>(Max!M116+Min!M116)/2</f>
        <v>36.5</v>
      </c>
      <c r="N116" s="9">
        <f>(Max!N116+Min!N116)/2</f>
        <v>32.5</v>
      </c>
      <c r="O116" s="9">
        <f>(Max!O116+Min!O116)/2</f>
        <v>29</v>
      </c>
      <c r="P116" s="9">
        <f>(Max!P116+Min!P116)/2</f>
        <v>28</v>
      </c>
      <c r="Q116" s="171">
        <f>(Max!Q116+Min!Q116)/2</f>
        <v>40.5</v>
      </c>
      <c r="R116" s="9">
        <f>(Max!R116+Min!R116)/2</f>
        <v>48</v>
      </c>
      <c r="S116" s="9">
        <f>(Max!S116+Min!S116)/2</f>
        <v>32</v>
      </c>
      <c r="T116" s="9">
        <f>(Max!T116+Min!T116)/2</f>
        <v>31.5</v>
      </c>
      <c r="U116" s="9">
        <f>(Max!U116+Min!U116)/2</f>
        <v>39.5</v>
      </c>
      <c r="V116" s="171">
        <f>(Max!V116+Min!V116)/2</f>
        <v>50</v>
      </c>
      <c r="W116" s="9">
        <f>(Max!W116+Min!W116)/2</f>
        <v>50.5</v>
      </c>
      <c r="X116" s="9">
        <f>(Max!X116+Min!X116)/2</f>
        <v>52.5</v>
      </c>
      <c r="Y116" s="9">
        <f>(Max!Y116+Min!Y116)/2</f>
        <v>59.5</v>
      </c>
      <c r="Z116" s="9">
        <f>(Max!Z116+Min!Z116)/2</f>
        <v>50</v>
      </c>
      <c r="AA116" s="171">
        <f>(Max!AA116+Min!AA116)/2</f>
        <v>53</v>
      </c>
      <c r="AB116" s="9">
        <f>(Max!AB116+Min!AB116)/2</f>
        <v>49</v>
      </c>
      <c r="AC116" s="9">
        <f>(Max!AC116+Min!AC116)/2</f>
        <v>55</v>
      </c>
      <c r="AD116" s="9">
        <f>(Max!AD116+Min!AD116)/2</f>
        <v>54.5</v>
      </c>
      <c r="AE116" s="9">
        <f>(Max!AE116+Min!AE116)/2</f>
        <v>61</v>
      </c>
      <c r="AF116" s="171">
        <f>(Max!AF116+Min!AF116)/2</f>
        <v>57.5</v>
      </c>
      <c r="AG116" s="9">
        <f t="shared" ref="AG116:AG133" si="551">SUM(B116:AF116)</f>
        <v>1421</v>
      </c>
      <c r="AH116" s="68">
        <f>(Max!AG116+Min!AG116)/62</f>
        <v>45.838709677419352</v>
      </c>
      <c r="AI116" s="61">
        <f t="shared" ref="AI116:AI133" si="552">MAX(B116:AF116)</f>
        <v>61</v>
      </c>
      <c r="AJ116" s="165">
        <f t="shared" ref="AJ116:AJ133" si="553">MIN(B116:AF116)</f>
        <v>28</v>
      </c>
      <c r="AK116" s="501">
        <v>1993</v>
      </c>
      <c r="AL116" s="28" t="str">
        <f t="shared" ref="AL116:AL131" si="554">IF(B116&gt;=70,1,"")</f>
        <v/>
      </c>
      <c r="AM116" s="28" t="str">
        <f t="shared" ref="AM116:AM131" si="555">IF(C116&gt;=70,1,"")</f>
        <v/>
      </c>
      <c r="AN116" s="28" t="str">
        <f t="shared" ref="AN116:AN131" si="556">IF(D116&gt;=70,1,"")</f>
        <v/>
      </c>
      <c r="AO116" s="28" t="str">
        <f t="shared" ref="AO116:AO131" si="557">IF(E116&gt;=70,1,"")</f>
        <v/>
      </c>
      <c r="AP116" s="28" t="str">
        <f t="shared" ref="AP116:AP131" si="558">IF(F116&gt;=70,1,"")</f>
        <v/>
      </c>
      <c r="AQ116" s="28" t="str">
        <f t="shared" ref="AQ116:AQ131" si="559">IF(G116&gt;=70,1,"")</f>
        <v/>
      </c>
      <c r="AR116" s="28" t="str">
        <f t="shared" ref="AR116:AR131" si="560">IF(H116&gt;=70,1,"")</f>
        <v/>
      </c>
      <c r="AS116" s="28" t="str">
        <f t="shared" ref="AS116:AS131" si="561">IF(I116&gt;=70,1,"")</f>
        <v/>
      </c>
      <c r="AT116" s="28" t="str">
        <f t="shared" ref="AT116:AT131" si="562">IF(J116&gt;=70,1,"")</f>
        <v/>
      </c>
      <c r="AU116" s="28" t="str">
        <f t="shared" ref="AU116:AU131" si="563">IF(K116&gt;=70,1,"")</f>
        <v/>
      </c>
      <c r="AV116" s="28" t="str">
        <f t="shared" ref="AV116:AV131" si="564">IF(L116&gt;=70,1,"")</f>
        <v/>
      </c>
      <c r="AW116" s="28" t="str">
        <f t="shared" ref="AW116:AW131" si="565">IF(M116&gt;=70,1,"")</f>
        <v/>
      </c>
      <c r="AX116" s="28" t="str">
        <f t="shared" ref="AX116:AX131" si="566">IF(N116&gt;=70,1,"")</f>
        <v/>
      </c>
      <c r="AY116" s="28" t="str">
        <f t="shared" ref="AY116:AY131" si="567">IF(O116&gt;=70,1,"")</f>
        <v/>
      </c>
      <c r="AZ116" s="28" t="str">
        <f t="shared" ref="AZ116:AZ131" si="568">IF(P116&gt;=70,1,"")</f>
        <v/>
      </c>
      <c r="BA116" s="28" t="str">
        <f t="shared" ref="BA116:BA131" si="569">IF(Q116&gt;=70,1,"")</f>
        <v/>
      </c>
      <c r="BB116" s="28" t="str">
        <f t="shared" ref="BB116:BB131" si="570">IF(R116&gt;=70,1,"")</f>
        <v/>
      </c>
      <c r="BC116" s="28" t="str">
        <f t="shared" ref="BC116:BC131" si="571">IF(S116&gt;=70,1,"")</f>
        <v/>
      </c>
      <c r="BD116" s="28" t="str">
        <f t="shared" ref="BD116:BD131" si="572">IF(T116&gt;=70,1,"")</f>
        <v/>
      </c>
      <c r="BE116" s="28" t="str">
        <f t="shared" ref="BE116:BE131" si="573">IF(U116&gt;=70,1,"")</f>
        <v/>
      </c>
      <c r="BF116" s="28" t="str">
        <f t="shared" ref="BF116:BF131" si="574">IF(V116&gt;=70,1,"")</f>
        <v/>
      </c>
      <c r="BG116" s="28" t="str">
        <f t="shared" ref="BG116:BG131" si="575">IF(W116&gt;=70,1,"")</f>
        <v/>
      </c>
      <c r="BH116" s="28" t="str">
        <f t="shared" ref="BH116:BH131" si="576">IF(X116&gt;=70,1,"")</f>
        <v/>
      </c>
      <c r="BI116" s="28" t="str">
        <f t="shared" ref="BI116:BI131" si="577">IF(Y116&gt;=70,1,"")</f>
        <v/>
      </c>
      <c r="BJ116" s="28" t="str">
        <f t="shared" ref="BJ116:BJ131" si="578">IF(Z116&gt;=70,1,"")</f>
        <v/>
      </c>
      <c r="BK116" s="28" t="str">
        <f t="shared" ref="BK116:BK131" si="579">IF(AA116&gt;=70,1,"")</f>
        <v/>
      </c>
      <c r="BL116" s="28" t="str">
        <f t="shared" ref="BL116:BL131" si="580">IF(AB116&gt;=70,1,"")</f>
        <v/>
      </c>
      <c r="BM116" s="28" t="str">
        <f t="shared" ref="BM116:BM131" si="581">IF(AC116&gt;=70,1,"")</f>
        <v/>
      </c>
      <c r="BN116" s="28" t="str">
        <f t="shared" ref="BN116:BN131" si="582">IF(AD116&gt;=70,1,"")</f>
        <v/>
      </c>
      <c r="BO116" s="28" t="str">
        <f t="shared" ref="BO116:BO131" si="583">IF(AE116&gt;=70,1,"")</f>
        <v/>
      </c>
      <c r="BP116" s="28" t="str">
        <f t="shared" ref="BP116:BP131" si="584">IF(AF116&gt;=70,1,"")</f>
        <v/>
      </c>
      <c r="BQ116" s="28">
        <f t="shared" ref="BQ116:BQ131" si="585">SUM(AL116:BP116)</f>
        <v>0</v>
      </c>
      <c r="BR116" s="502">
        <v>1993</v>
      </c>
      <c r="BS116" s="17" t="str">
        <f t="shared" si="489"/>
        <v/>
      </c>
      <c r="BT116" s="17" t="str">
        <f t="shared" si="490"/>
        <v/>
      </c>
      <c r="BU116" s="17" t="str">
        <f t="shared" si="491"/>
        <v/>
      </c>
      <c r="BV116" s="17" t="str">
        <f t="shared" si="492"/>
        <v/>
      </c>
      <c r="BW116" s="17" t="str">
        <f t="shared" si="493"/>
        <v/>
      </c>
      <c r="BX116" s="17" t="str">
        <f t="shared" si="494"/>
        <v/>
      </c>
      <c r="BY116" s="17" t="str">
        <f t="shared" si="495"/>
        <v/>
      </c>
      <c r="BZ116" s="17" t="str">
        <f t="shared" si="496"/>
        <v/>
      </c>
      <c r="CA116" s="17" t="str">
        <f t="shared" si="497"/>
        <v/>
      </c>
      <c r="CB116" s="17" t="str">
        <f t="shared" si="498"/>
        <v/>
      </c>
      <c r="CC116" s="17" t="str">
        <f t="shared" si="499"/>
        <v/>
      </c>
      <c r="CD116" s="17" t="str">
        <f t="shared" si="500"/>
        <v/>
      </c>
      <c r="CE116" s="17" t="str">
        <f t="shared" si="501"/>
        <v/>
      </c>
      <c r="CF116" s="17" t="str">
        <f t="shared" si="502"/>
        <v/>
      </c>
      <c r="CG116" s="17" t="str">
        <f t="shared" si="503"/>
        <v/>
      </c>
      <c r="CH116" s="17" t="str">
        <f t="shared" si="504"/>
        <v/>
      </c>
      <c r="CI116" s="17" t="str">
        <f t="shared" si="505"/>
        <v/>
      </c>
      <c r="CJ116" s="17" t="str">
        <f t="shared" si="506"/>
        <v/>
      </c>
      <c r="CK116" s="17" t="str">
        <f t="shared" si="507"/>
        <v/>
      </c>
      <c r="CL116" s="17" t="str">
        <f t="shared" si="508"/>
        <v/>
      </c>
      <c r="CM116" s="17" t="str">
        <f t="shared" si="509"/>
        <v/>
      </c>
      <c r="CN116" s="17" t="str">
        <f t="shared" si="510"/>
        <v/>
      </c>
      <c r="CO116" s="17" t="str">
        <f t="shared" si="511"/>
        <v/>
      </c>
      <c r="CP116" s="17" t="str">
        <f t="shared" si="512"/>
        <v/>
      </c>
      <c r="CQ116" s="17" t="str">
        <f t="shared" si="513"/>
        <v/>
      </c>
      <c r="CR116" s="17" t="str">
        <f t="shared" si="514"/>
        <v/>
      </c>
      <c r="CS116" s="17" t="str">
        <f t="shared" si="515"/>
        <v/>
      </c>
      <c r="CT116" s="17" t="str">
        <f t="shared" si="516"/>
        <v/>
      </c>
      <c r="CU116" s="17" t="str">
        <f t="shared" si="517"/>
        <v/>
      </c>
      <c r="CV116" s="17" t="str">
        <f t="shared" si="518"/>
        <v/>
      </c>
      <c r="CW116" s="17" t="str">
        <f t="shared" si="519"/>
        <v/>
      </c>
      <c r="CX116" s="501">
        <v>1993</v>
      </c>
      <c r="CY116" s="28" t="str">
        <f t="shared" si="391"/>
        <v/>
      </c>
      <c r="CZ116" s="28" t="str">
        <f t="shared" si="392"/>
        <v/>
      </c>
      <c r="DA116" s="28" t="str">
        <f t="shared" si="393"/>
        <v/>
      </c>
      <c r="DB116" s="28" t="str">
        <f t="shared" si="394"/>
        <v/>
      </c>
      <c r="DC116" s="28" t="str">
        <f t="shared" si="395"/>
        <v/>
      </c>
      <c r="DD116" s="28" t="str">
        <f t="shared" si="396"/>
        <v/>
      </c>
      <c r="DE116" s="28" t="str">
        <f t="shared" si="397"/>
        <v/>
      </c>
      <c r="DF116" s="28" t="str">
        <f t="shared" si="398"/>
        <v/>
      </c>
      <c r="DG116" s="28" t="str">
        <f t="shared" si="399"/>
        <v/>
      </c>
      <c r="DH116" s="28" t="str">
        <f t="shared" si="400"/>
        <v/>
      </c>
      <c r="DI116" s="28" t="str">
        <f t="shared" si="401"/>
        <v/>
      </c>
      <c r="DJ116" s="28" t="str">
        <f t="shared" si="402"/>
        <v/>
      </c>
      <c r="DK116" s="28" t="str">
        <f t="shared" si="403"/>
        <v/>
      </c>
      <c r="DL116" s="28">
        <f t="shared" si="404"/>
        <v>1</v>
      </c>
      <c r="DM116" s="28">
        <f t="shared" si="405"/>
        <v>1</v>
      </c>
      <c r="DN116" s="28" t="str">
        <f t="shared" si="406"/>
        <v/>
      </c>
      <c r="DO116" s="28" t="str">
        <f t="shared" si="407"/>
        <v/>
      </c>
      <c r="DP116" s="28">
        <f t="shared" si="408"/>
        <v>1</v>
      </c>
      <c r="DQ116" s="28">
        <f t="shared" si="409"/>
        <v>1</v>
      </c>
      <c r="DR116" s="28" t="str">
        <f t="shared" si="410"/>
        <v/>
      </c>
      <c r="DS116" s="28" t="str">
        <f t="shared" si="411"/>
        <v/>
      </c>
      <c r="DT116" s="28" t="str">
        <f t="shared" si="412"/>
        <v/>
      </c>
      <c r="DU116" s="28" t="str">
        <f t="shared" si="413"/>
        <v/>
      </c>
      <c r="DV116" s="28" t="str">
        <f t="shared" si="414"/>
        <v/>
      </c>
      <c r="DW116" s="28" t="str">
        <f t="shared" si="415"/>
        <v/>
      </c>
      <c r="DX116" s="28" t="str">
        <f t="shared" si="416"/>
        <v/>
      </c>
      <c r="DY116" s="28" t="str">
        <f t="shared" si="417"/>
        <v/>
      </c>
      <c r="DZ116" s="28" t="str">
        <f t="shared" si="418"/>
        <v/>
      </c>
      <c r="EA116" s="28" t="str">
        <f t="shared" si="419"/>
        <v/>
      </c>
      <c r="EB116" s="28" t="str">
        <f t="shared" si="420"/>
        <v/>
      </c>
      <c r="EC116" s="28" t="str">
        <f t="shared" si="421"/>
        <v/>
      </c>
      <c r="ED116" s="28">
        <f t="shared" si="422"/>
        <v>4</v>
      </c>
      <c r="EE116" s="501">
        <v>1993</v>
      </c>
      <c r="EF116" s="17" t="str">
        <f t="shared" si="520"/>
        <v/>
      </c>
      <c r="EG116" s="17" t="str">
        <f t="shared" si="521"/>
        <v/>
      </c>
      <c r="EH116" s="17" t="str">
        <f t="shared" si="522"/>
        <v/>
      </c>
      <c r="EI116" s="17" t="str">
        <f t="shared" si="523"/>
        <v/>
      </c>
      <c r="EJ116" s="17" t="str">
        <f t="shared" si="524"/>
        <v/>
      </c>
      <c r="EK116" s="17" t="str">
        <f t="shared" si="525"/>
        <v/>
      </c>
      <c r="EL116" s="17" t="str">
        <f t="shared" si="526"/>
        <v/>
      </c>
      <c r="EM116" s="17" t="str">
        <f t="shared" si="527"/>
        <v/>
      </c>
      <c r="EN116" s="17" t="str">
        <f t="shared" si="528"/>
        <v/>
      </c>
      <c r="EO116" s="17" t="str">
        <f t="shared" si="529"/>
        <v/>
      </c>
      <c r="EP116" s="17" t="str">
        <f t="shared" si="530"/>
        <v/>
      </c>
      <c r="EQ116" s="17" t="str">
        <f t="shared" si="531"/>
        <v/>
      </c>
      <c r="ER116" s="17" t="str">
        <f t="shared" si="532"/>
        <v/>
      </c>
      <c r="ES116" s="17" t="str">
        <f t="shared" si="533"/>
        <v/>
      </c>
      <c r="ET116" s="17">
        <f t="shared" si="534"/>
        <v>1993</v>
      </c>
      <c r="EU116" s="17" t="str">
        <f t="shared" si="535"/>
        <v/>
      </c>
      <c r="EV116" s="17" t="str">
        <f t="shared" si="536"/>
        <v/>
      </c>
      <c r="EW116" s="17" t="str">
        <f t="shared" si="537"/>
        <v/>
      </c>
      <c r="EX116" s="17" t="str">
        <f t="shared" si="538"/>
        <v/>
      </c>
      <c r="EY116" s="17" t="str">
        <f t="shared" si="539"/>
        <v/>
      </c>
      <c r="EZ116" s="17" t="str">
        <f t="shared" si="540"/>
        <v/>
      </c>
      <c r="FA116" s="17" t="str">
        <f t="shared" si="541"/>
        <v/>
      </c>
      <c r="FB116" s="17" t="str">
        <f t="shared" si="542"/>
        <v/>
      </c>
      <c r="FC116" s="17" t="str">
        <f t="shared" si="543"/>
        <v/>
      </c>
      <c r="FD116" s="17" t="str">
        <f t="shared" si="544"/>
        <v/>
      </c>
      <c r="FE116" s="17" t="str">
        <f t="shared" si="545"/>
        <v/>
      </c>
      <c r="FF116" s="17" t="str">
        <f t="shared" si="546"/>
        <v/>
      </c>
      <c r="FG116" s="17" t="str">
        <f t="shared" si="547"/>
        <v/>
      </c>
      <c r="FH116" s="17" t="str">
        <f t="shared" si="548"/>
        <v/>
      </c>
      <c r="FI116" s="17" t="str">
        <f t="shared" si="549"/>
        <v/>
      </c>
      <c r="FJ116" s="17" t="str">
        <f t="shared" si="550"/>
        <v/>
      </c>
      <c r="FK116" s="501">
        <v>1993</v>
      </c>
    </row>
    <row r="117" spans="1:167">
      <c r="A117" s="3">
        <v>1994</v>
      </c>
      <c r="B117" s="9">
        <f>(Max!B117+Min!B117)/2</f>
        <v>37</v>
      </c>
      <c r="C117" s="9">
        <f>(Max!C117+Min!C117)/2</f>
        <v>39.5</v>
      </c>
      <c r="D117" s="9">
        <f>(Max!D117+Min!D117)/2</f>
        <v>38</v>
      </c>
      <c r="E117" s="9">
        <f>(Max!E117+Min!E117)/2</f>
        <v>51</v>
      </c>
      <c r="F117" s="9">
        <f>(Max!F117+Min!F117)/2</f>
        <v>46</v>
      </c>
      <c r="G117" s="171">
        <f>(Max!G117+Min!G117)/2</f>
        <v>43.5</v>
      </c>
      <c r="H117" s="9">
        <f>(Max!H117+Min!H117)/2</f>
        <v>58.5</v>
      </c>
      <c r="I117" s="9">
        <f>(Max!I117+Min!I117)/2</f>
        <v>61.5</v>
      </c>
      <c r="J117" s="9">
        <f>(Max!J117+Min!J117)/2</f>
        <v>40.5</v>
      </c>
      <c r="K117" s="9">
        <f>(Max!K117+Min!K117)/2</f>
        <v>43</v>
      </c>
      <c r="L117" s="171">
        <f>(Max!L117+Min!L117)/2</f>
        <v>40</v>
      </c>
      <c r="M117" s="9">
        <f>(Max!M117+Min!M117)/2</f>
        <v>41.5</v>
      </c>
      <c r="N117" s="9">
        <f>(Max!N117+Min!N117)/2</f>
        <v>47.5</v>
      </c>
      <c r="O117" s="9">
        <f>(Max!O117+Min!O117)/2</f>
        <v>52</v>
      </c>
      <c r="P117" s="9">
        <f>(Max!P117+Min!P117)/2</f>
        <v>56.5</v>
      </c>
      <c r="Q117" s="171">
        <f>(Max!Q117+Min!Q117)/2</f>
        <v>43</v>
      </c>
      <c r="R117" s="9">
        <f>(Max!R117+Min!R117)/2</f>
        <v>38</v>
      </c>
      <c r="S117" s="9">
        <f>(Max!S117+Min!S117)/2</f>
        <v>49.5</v>
      </c>
      <c r="T117" s="9">
        <f>(Max!T117+Min!T117)/2</f>
        <v>47</v>
      </c>
      <c r="U117" s="9">
        <f>(Max!U117+Min!U117)/2</f>
        <v>47.5</v>
      </c>
      <c r="V117" s="171">
        <f>(Max!V117+Min!V117)/2</f>
        <v>47.5</v>
      </c>
      <c r="W117" s="9">
        <f>(Max!W117+Min!W117)/2</f>
        <v>54</v>
      </c>
      <c r="X117" s="9">
        <f>(Max!X117+Min!X117)/2</f>
        <v>60.5</v>
      </c>
      <c r="Y117" s="9">
        <f>(Max!Y117+Min!Y117)/2</f>
        <v>70</v>
      </c>
      <c r="Z117" s="9">
        <f>(Max!Z117+Min!Z117)/2</f>
        <v>54.5</v>
      </c>
      <c r="AA117" s="171">
        <f>(Max!AA117+Min!AA117)/2</f>
        <v>43</v>
      </c>
      <c r="AB117" s="9">
        <f>(Max!AB117+Min!AB117)/2</f>
        <v>55.5</v>
      </c>
      <c r="AC117" s="9">
        <f>(Max!AC117+Min!AC117)/2</f>
        <v>62.5</v>
      </c>
      <c r="AD117" s="9">
        <f>(Max!AD117+Min!AD117)/2</f>
        <v>50</v>
      </c>
      <c r="AE117" s="9">
        <f>(Max!AE117+Min!AE117)/2</f>
        <v>47.5</v>
      </c>
      <c r="AF117" s="171">
        <f>(Max!AF117+Min!AF117)/2</f>
        <v>49</v>
      </c>
      <c r="AG117" s="9">
        <f t="shared" si="551"/>
        <v>1515</v>
      </c>
      <c r="AH117" s="68">
        <f>(Max!AG117+Min!AG117)/62</f>
        <v>48.87096774193548</v>
      </c>
      <c r="AI117" s="61">
        <f t="shared" si="552"/>
        <v>70</v>
      </c>
      <c r="AJ117" s="165">
        <f t="shared" si="553"/>
        <v>37</v>
      </c>
      <c r="AK117" s="501">
        <v>1994</v>
      </c>
      <c r="AL117" s="28" t="str">
        <f t="shared" si="554"/>
        <v/>
      </c>
      <c r="AM117" s="28" t="str">
        <f t="shared" si="555"/>
        <v/>
      </c>
      <c r="AN117" s="28" t="str">
        <f t="shared" si="556"/>
        <v/>
      </c>
      <c r="AO117" s="28" t="str">
        <f t="shared" si="557"/>
        <v/>
      </c>
      <c r="AP117" s="28" t="str">
        <f t="shared" si="558"/>
        <v/>
      </c>
      <c r="AQ117" s="28" t="str">
        <f t="shared" si="559"/>
        <v/>
      </c>
      <c r="AR117" s="28" t="str">
        <f t="shared" si="560"/>
        <v/>
      </c>
      <c r="AS117" s="28" t="str">
        <f t="shared" si="561"/>
        <v/>
      </c>
      <c r="AT117" s="28" t="str">
        <f t="shared" si="562"/>
        <v/>
      </c>
      <c r="AU117" s="28" t="str">
        <f t="shared" si="563"/>
        <v/>
      </c>
      <c r="AV117" s="28" t="str">
        <f t="shared" si="564"/>
        <v/>
      </c>
      <c r="AW117" s="28" t="str">
        <f t="shared" si="565"/>
        <v/>
      </c>
      <c r="AX117" s="28" t="str">
        <f t="shared" si="566"/>
        <v/>
      </c>
      <c r="AY117" s="28" t="str">
        <f t="shared" si="567"/>
        <v/>
      </c>
      <c r="AZ117" s="28" t="str">
        <f t="shared" si="568"/>
        <v/>
      </c>
      <c r="BA117" s="28" t="str">
        <f t="shared" si="569"/>
        <v/>
      </c>
      <c r="BB117" s="28" t="str">
        <f t="shared" si="570"/>
        <v/>
      </c>
      <c r="BC117" s="28" t="str">
        <f t="shared" si="571"/>
        <v/>
      </c>
      <c r="BD117" s="28" t="str">
        <f t="shared" si="572"/>
        <v/>
      </c>
      <c r="BE117" s="28" t="str">
        <f t="shared" si="573"/>
        <v/>
      </c>
      <c r="BF117" s="28" t="str">
        <f t="shared" si="574"/>
        <v/>
      </c>
      <c r="BG117" s="28" t="str">
        <f t="shared" si="575"/>
        <v/>
      </c>
      <c r="BH117" s="28" t="str">
        <f t="shared" si="576"/>
        <v/>
      </c>
      <c r="BI117" s="28">
        <f t="shared" si="577"/>
        <v>1</v>
      </c>
      <c r="BJ117" s="28" t="str">
        <f t="shared" si="578"/>
        <v/>
      </c>
      <c r="BK117" s="28" t="str">
        <f t="shared" si="579"/>
        <v/>
      </c>
      <c r="BL117" s="28" t="str">
        <f t="shared" si="580"/>
        <v/>
      </c>
      <c r="BM117" s="28" t="str">
        <f t="shared" si="581"/>
        <v/>
      </c>
      <c r="BN117" s="28" t="str">
        <f t="shared" si="582"/>
        <v/>
      </c>
      <c r="BO117" s="28" t="str">
        <f t="shared" si="583"/>
        <v/>
      </c>
      <c r="BP117" s="28" t="str">
        <f t="shared" si="584"/>
        <v/>
      </c>
      <c r="BQ117" s="28">
        <f t="shared" si="585"/>
        <v>1</v>
      </c>
      <c r="BR117" s="502">
        <v>1994</v>
      </c>
      <c r="BS117" s="17" t="str">
        <f t="shared" si="489"/>
        <v/>
      </c>
      <c r="BT117" s="17" t="str">
        <f t="shared" si="490"/>
        <v/>
      </c>
      <c r="BU117" s="17" t="str">
        <f t="shared" si="491"/>
        <v/>
      </c>
      <c r="BV117" s="17" t="str">
        <f t="shared" si="492"/>
        <v/>
      </c>
      <c r="BW117" s="17" t="str">
        <f t="shared" si="493"/>
        <v/>
      </c>
      <c r="BX117" s="17" t="str">
        <f t="shared" si="494"/>
        <v/>
      </c>
      <c r="BY117" s="17" t="str">
        <f t="shared" si="495"/>
        <v/>
      </c>
      <c r="BZ117" s="17" t="str">
        <f t="shared" si="496"/>
        <v/>
      </c>
      <c r="CA117" s="17" t="str">
        <f t="shared" si="497"/>
        <v/>
      </c>
      <c r="CB117" s="17" t="str">
        <f t="shared" si="498"/>
        <v/>
      </c>
      <c r="CC117" s="17" t="str">
        <f t="shared" si="499"/>
        <v/>
      </c>
      <c r="CD117" s="17" t="str">
        <f t="shared" si="500"/>
        <v/>
      </c>
      <c r="CE117" s="17" t="str">
        <f t="shared" si="501"/>
        <v/>
      </c>
      <c r="CF117" s="17" t="str">
        <f t="shared" si="502"/>
        <v/>
      </c>
      <c r="CG117" s="17" t="str">
        <f t="shared" si="503"/>
        <v/>
      </c>
      <c r="CH117" s="17" t="str">
        <f t="shared" si="504"/>
        <v/>
      </c>
      <c r="CI117" s="17" t="str">
        <f t="shared" si="505"/>
        <v/>
      </c>
      <c r="CJ117" s="17" t="str">
        <f t="shared" si="506"/>
        <v/>
      </c>
      <c r="CK117" s="17" t="str">
        <f t="shared" si="507"/>
        <v/>
      </c>
      <c r="CL117" s="17" t="str">
        <f t="shared" si="508"/>
        <v/>
      </c>
      <c r="CM117" s="17" t="str">
        <f t="shared" si="509"/>
        <v/>
      </c>
      <c r="CN117" s="17" t="str">
        <f t="shared" si="510"/>
        <v/>
      </c>
      <c r="CO117" s="17" t="str">
        <f t="shared" si="511"/>
        <v/>
      </c>
      <c r="CP117" s="17" t="str">
        <f t="shared" si="512"/>
        <v/>
      </c>
      <c r="CQ117" s="17" t="str">
        <f t="shared" si="513"/>
        <v/>
      </c>
      <c r="CR117" s="17" t="str">
        <f t="shared" si="514"/>
        <v/>
      </c>
      <c r="CS117" s="17" t="str">
        <f t="shared" si="515"/>
        <v/>
      </c>
      <c r="CT117" s="17" t="str">
        <f t="shared" si="516"/>
        <v/>
      </c>
      <c r="CU117" s="17" t="str">
        <f t="shared" si="517"/>
        <v/>
      </c>
      <c r="CV117" s="17" t="str">
        <f t="shared" si="518"/>
        <v/>
      </c>
      <c r="CW117" s="17" t="str">
        <f t="shared" si="519"/>
        <v/>
      </c>
      <c r="CX117" s="501">
        <v>1994</v>
      </c>
      <c r="CY117" s="28" t="str">
        <f t="shared" si="391"/>
        <v/>
      </c>
      <c r="CZ117" s="28" t="str">
        <f t="shared" si="392"/>
        <v/>
      </c>
      <c r="DA117" s="28" t="str">
        <f t="shared" si="393"/>
        <v/>
      </c>
      <c r="DB117" s="28" t="str">
        <f t="shared" si="394"/>
        <v/>
      </c>
      <c r="DC117" s="28" t="str">
        <f t="shared" si="395"/>
        <v/>
      </c>
      <c r="DD117" s="28" t="str">
        <f t="shared" si="396"/>
        <v/>
      </c>
      <c r="DE117" s="28" t="str">
        <f t="shared" si="397"/>
        <v/>
      </c>
      <c r="DF117" s="28" t="str">
        <f t="shared" si="398"/>
        <v/>
      </c>
      <c r="DG117" s="28" t="str">
        <f t="shared" si="399"/>
        <v/>
      </c>
      <c r="DH117" s="28" t="str">
        <f t="shared" si="400"/>
        <v/>
      </c>
      <c r="DI117" s="28" t="str">
        <f t="shared" si="401"/>
        <v/>
      </c>
      <c r="DJ117" s="28" t="str">
        <f t="shared" si="402"/>
        <v/>
      </c>
      <c r="DK117" s="28" t="str">
        <f t="shared" si="403"/>
        <v/>
      </c>
      <c r="DL117" s="28" t="str">
        <f t="shared" si="404"/>
        <v/>
      </c>
      <c r="DM117" s="28" t="str">
        <f t="shared" si="405"/>
        <v/>
      </c>
      <c r="DN117" s="28" t="str">
        <f t="shared" si="406"/>
        <v/>
      </c>
      <c r="DO117" s="28" t="str">
        <f t="shared" si="407"/>
        <v/>
      </c>
      <c r="DP117" s="28" t="str">
        <f t="shared" si="408"/>
        <v/>
      </c>
      <c r="DQ117" s="28" t="str">
        <f t="shared" si="409"/>
        <v/>
      </c>
      <c r="DR117" s="28" t="str">
        <f t="shared" si="410"/>
        <v/>
      </c>
      <c r="DS117" s="28" t="str">
        <f t="shared" si="411"/>
        <v/>
      </c>
      <c r="DT117" s="28" t="str">
        <f t="shared" si="412"/>
        <v/>
      </c>
      <c r="DU117" s="28" t="str">
        <f t="shared" si="413"/>
        <v/>
      </c>
      <c r="DV117" s="28" t="str">
        <f t="shared" si="414"/>
        <v/>
      </c>
      <c r="DW117" s="28" t="str">
        <f t="shared" si="415"/>
        <v/>
      </c>
      <c r="DX117" s="28" t="str">
        <f t="shared" si="416"/>
        <v/>
      </c>
      <c r="DY117" s="28" t="str">
        <f t="shared" si="417"/>
        <v/>
      </c>
      <c r="DZ117" s="28" t="str">
        <f t="shared" si="418"/>
        <v/>
      </c>
      <c r="EA117" s="28" t="str">
        <f t="shared" si="419"/>
        <v/>
      </c>
      <c r="EB117" s="28" t="str">
        <f t="shared" si="420"/>
        <v/>
      </c>
      <c r="EC117" s="28" t="str">
        <f t="shared" si="421"/>
        <v/>
      </c>
      <c r="ED117" s="28">
        <f t="shared" si="422"/>
        <v>0</v>
      </c>
      <c r="EE117" s="501">
        <v>1994</v>
      </c>
      <c r="EF117" s="17" t="str">
        <f t="shared" si="520"/>
        <v/>
      </c>
      <c r="EG117" s="17" t="str">
        <f t="shared" si="521"/>
        <v/>
      </c>
      <c r="EH117" s="17" t="str">
        <f t="shared" si="522"/>
        <v/>
      </c>
      <c r="EI117" s="17" t="str">
        <f t="shared" si="523"/>
        <v/>
      </c>
      <c r="EJ117" s="17" t="str">
        <f t="shared" si="524"/>
        <v/>
      </c>
      <c r="EK117" s="17" t="str">
        <f t="shared" si="525"/>
        <v/>
      </c>
      <c r="EL117" s="17" t="str">
        <f t="shared" si="526"/>
        <v/>
      </c>
      <c r="EM117" s="17" t="str">
        <f t="shared" si="527"/>
        <v/>
      </c>
      <c r="EN117" s="17" t="str">
        <f t="shared" si="528"/>
        <v/>
      </c>
      <c r="EO117" s="17" t="str">
        <f t="shared" si="529"/>
        <v/>
      </c>
      <c r="EP117" s="17" t="str">
        <f t="shared" si="530"/>
        <v/>
      </c>
      <c r="EQ117" s="17" t="str">
        <f t="shared" si="531"/>
        <v/>
      </c>
      <c r="ER117" s="17" t="str">
        <f t="shared" si="532"/>
        <v/>
      </c>
      <c r="ES117" s="17" t="str">
        <f t="shared" si="533"/>
        <v/>
      </c>
      <c r="ET117" s="17" t="str">
        <f t="shared" si="534"/>
        <v/>
      </c>
      <c r="EU117" s="17" t="str">
        <f t="shared" si="535"/>
        <v/>
      </c>
      <c r="EV117" s="17" t="str">
        <f t="shared" si="536"/>
        <v/>
      </c>
      <c r="EW117" s="17" t="str">
        <f t="shared" si="537"/>
        <v/>
      </c>
      <c r="EX117" s="17" t="str">
        <f t="shared" si="538"/>
        <v/>
      </c>
      <c r="EY117" s="17" t="str">
        <f t="shared" si="539"/>
        <v/>
      </c>
      <c r="EZ117" s="17" t="str">
        <f t="shared" si="540"/>
        <v/>
      </c>
      <c r="FA117" s="17" t="str">
        <f t="shared" si="541"/>
        <v/>
      </c>
      <c r="FB117" s="17" t="str">
        <f t="shared" si="542"/>
        <v/>
      </c>
      <c r="FC117" s="17" t="str">
        <f t="shared" si="543"/>
        <v/>
      </c>
      <c r="FD117" s="17" t="str">
        <f t="shared" si="544"/>
        <v/>
      </c>
      <c r="FE117" s="17" t="str">
        <f t="shared" si="545"/>
        <v/>
      </c>
      <c r="FF117" s="17" t="str">
        <f t="shared" si="546"/>
        <v/>
      </c>
      <c r="FG117" s="17" t="str">
        <f t="shared" si="547"/>
        <v/>
      </c>
      <c r="FH117" s="17" t="str">
        <f t="shared" si="548"/>
        <v/>
      </c>
      <c r="FI117" s="17" t="str">
        <f t="shared" si="549"/>
        <v/>
      </c>
      <c r="FJ117" s="17" t="str">
        <f t="shared" si="550"/>
        <v/>
      </c>
      <c r="FK117" s="501">
        <v>1994</v>
      </c>
    </row>
    <row r="118" spans="1:167">
      <c r="A118" s="3">
        <v>1995</v>
      </c>
      <c r="B118" s="9">
        <f>(Max!B118+Min!B118)/2</f>
        <v>46.5</v>
      </c>
      <c r="C118" s="9">
        <f>(Max!C118+Min!C118)/2</f>
        <v>38.5</v>
      </c>
      <c r="D118" s="9">
        <f>(Max!D118+Min!D118)/2</f>
        <v>32.5</v>
      </c>
      <c r="E118" s="9">
        <f>(Max!E118+Min!E118)/2</f>
        <v>37.5</v>
      </c>
      <c r="F118" s="9">
        <f>(Max!F118+Min!F118)/2</f>
        <v>48</v>
      </c>
      <c r="G118" s="171">
        <f>(Max!G118+Min!G118)/2</f>
        <v>51.5</v>
      </c>
      <c r="H118" s="9">
        <f>(Max!H118+Min!H118)/2</f>
        <v>62</v>
      </c>
      <c r="I118" s="9">
        <f>(Max!I118+Min!I118)/2</f>
        <v>52</v>
      </c>
      <c r="J118" s="9">
        <f>(Max!J118+Min!J118)/2</f>
        <v>35</v>
      </c>
      <c r="K118" s="9">
        <f>(Max!K118+Min!K118)/2</f>
        <v>35</v>
      </c>
      <c r="L118" s="171">
        <f>(Max!L118+Min!L118)/2</f>
        <v>46.5</v>
      </c>
      <c r="M118" s="9">
        <f>(Max!M118+Min!M118)/2</f>
        <v>53</v>
      </c>
      <c r="N118" s="9">
        <f>(Max!N118+Min!N118)/2</f>
        <v>55.5</v>
      </c>
      <c r="O118" s="9">
        <f>(Max!O118+Min!O118)/2</f>
        <v>56.5</v>
      </c>
      <c r="P118" s="9">
        <f>(Max!P118+Min!P118)/2</f>
        <v>58.5</v>
      </c>
      <c r="Q118" s="171">
        <f>(Max!Q118+Min!Q118)/2</f>
        <v>63</v>
      </c>
      <c r="R118" s="9">
        <f>(Max!R118+Min!R118)/2</f>
        <v>64</v>
      </c>
      <c r="S118" s="9">
        <f>(Max!S118+Min!S118)/2</f>
        <v>48.5</v>
      </c>
      <c r="T118" s="9">
        <f>(Max!T118+Min!T118)/2</f>
        <v>49</v>
      </c>
      <c r="U118" s="9">
        <f>(Max!U118+Min!U118)/2</f>
        <v>54</v>
      </c>
      <c r="V118" s="171">
        <f>(Max!V118+Min!V118)/2</f>
        <v>59</v>
      </c>
      <c r="W118" s="9">
        <f>(Max!W118+Min!W118)/2</f>
        <v>59.5</v>
      </c>
      <c r="X118" s="9">
        <f>(Max!X118+Min!X118)/2</f>
        <v>43</v>
      </c>
      <c r="Y118" s="9">
        <f>(Max!Y118+Min!Y118)/2</f>
        <v>50</v>
      </c>
      <c r="Z118" s="9">
        <f>(Max!Z118+Min!Z118)/2</f>
        <v>48.5</v>
      </c>
      <c r="AA118" s="171">
        <f>(Max!AA118+Min!AA118)/2</f>
        <v>52</v>
      </c>
      <c r="AB118" s="9">
        <f>(Max!AB118+Min!AB118)/2</f>
        <v>54</v>
      </c>
      <c r="AC118" s="9">
        <f>(Max!AC118+Min!AC118)/2</f>
        <v>49</v>
      </c>
      <c r="AD118" s="9">
        <f>(Max!AD118+Min!AD118)/2</f>
        <v>48.5</v>
      </c>
      <c r="AE118" s="9">
        <f>(Max!AE118+Min!AE118)/2</f>
        <v>55</v>
      </c>
      <c r="AF118" s="171">
        <f>(Max!AF118+Min!AF118)/2</f>
        <v>49.5</v>
      </c>
      <c r="AG118" s="9">
        <f t="shared" si="551"/>
        <v>1555</v>
      </c>
      <c r="AH118" s="68">
        <f>(Max!AG118+Min!AG118)/62</f>
        <v>50.161290322580648</v>
      </c>
      <c r="AI118" s="61">
        <f t="shared" si="552"/>
        <v>64</v>
      </c>
      <c r="AJ118" s="165">
        <f t="shared" si="553"/>
        <v>32.5</v>
      </c>
      <c r="AK118" s="501">
        <v>1995</v>
      </c>
      <c r="AL118" s="28" t="str">
        <f t="shared" si="554"/>
        <v/>
      </c>
      <c r="AM118" s="28" t="str">
        <f t="shared" si="555"/>
        <v/>
      </c>
      <c r="AN118" s="28" t="str">
        <f t="shared" si="556"/>
        <v/>
      </c>
      <c r="AO118" s="28" t="str">
        <f t="shared" si="557"/>
        <v/>
      </c>
      <c r="AP118" s="28" t="str">
        <f t="shared" si="558"/>
        <v/>
      </c>
      <c r="AQ118" s="28" t="str">
        <f t="shared" si="559"/>
        <v/>
      </c>
      <c r="AR118" s="28" t="str">
        <f t="shared" si="560"/>
        <v/>
      </c>
      <c r="AS118" s="28" t="str">
        <f t="shared" si="561"/>
        <v/>
      </c>
      <c r="AT118" s="28" t="str">
        <f t="shared" si="562"/>
        <v/>
      </c>
      <c r="AU118" s="28" t="str">
        <f t="shared" si="563"/>
        <v/>
      </c>
      <c r="AV118" s="28" t="str">
        <f t="shared" si="564"/>
        <v/>
      </c>
      <c r="AW118" s="28" t="str">
        <f t="shared" si="565"/>
        <v/>
      </c>
      <c r="AX118" s="28" t="str">
        <f t="shared" si="566"/>
        <v/>
      </c>
      <c r="AY118" s="28" t="str">
        <f t="shared" si="567"/>
        <v/>
      </c>
      <c r="AZ118" s="28" t="str">
        <f t="shared" si="568"/>
        <v/>
      </c>
      <c r="BA118" s="28" t="str">
        <f t="shared" si="569"/>
        <v/>
      </c>
      <c r="BB118" s="28" t="str">
        <f t="shared" si="570"/>
        <v/>
      </c>
      <c r="BC118" s="28" t="str">
        <f t="shared" si="571"/>
        <v/>
      </c>
      <c r="BD118" s="28" t="str">
        <f t="shared" si="572"/>
        <v/>
      </c>
      <c r="BE118" s="28" t="str">
        <f t="shared" si="573"/>
        <v/>
      </c>
      <c r="BF118" s="28" t="str">
        <f t="shared" si="574"/>
        <v/>
      </c>
      <c r="BG118" s="28" t="str">
        <f t="shared" si="575"/>
        <v/>
      </c>
      <c r="BH118" s="28" t="str">
        <f t="shared" si="576"/>
        <v/>
      </c>
      <c r="BI118" s="28" t="str">
        <f t="shared" si="577"/>
        <v/>
      </c>
      <c r="BJ118" s="28" t="str">
        <f t="shared" si="578"/>
        <v/>
      </c>
      <c r="BK118" s="28" t="str">
        <f t="shared" si="579"/>
        <v/>
      </c>
      <c r="BL118" s="28" t="str">
        <f t="shared" si="580"/>
        <v/>
      </c>
      <c r="BM118" s="28" t="str">
        <f t="shared" si="581"/>
        <v/>
      </c>
      <c r="BN118" s="28" t="str">
        <f t="shared" si="582"/>
        <v/>
      </c>
      <c r="BO118" s="28" t="str">
        <f t="shared" si="583"/>
        <v/>
      </c>
      <c r="BP118" s="28" t="str">
        <f t="shared" si="584"/>
        <v/>
      </c>
      <c r="BQ118" s="28">
        <f t="shared" si="585"/>
        <v>0</v>
      </c>
      <c r="BR118" s="502">
        <v>1995</v>
      </c>
      <c r="BS118" s="17" t="str">
        <f t="shared" si="489"/>
        <v/>
      </c>
      <c r="BT118" s="17" t="str">
        <f t="shared" si="490"/>
        <v/>
      </c>
      <c r="BU118" s="17" t="str">
        <f t="shared" si="491"/>
        <v/>
      </c>
      <c r="BV118" s="17" t="str">
        <f t="shared" si="492"/>
        <v/>
      </c>
      <c r="BW118" s="17" t="str">
        <f t="shared" si="493"/>
        <v/>
      </c>
      <c r="BX118" s="17" t="str">
        <f t="shared" si="494"/>
        <v/>
      </c>
      <c r="BY118" s="17" t="str">
        <f t="shared" si="495"/>
        <v/>
      </c>
      <c r="BZ118" s="17" t="str">
        <f t="shared" si="496"/>
        <v/>
      </c>
      <c r="CA118" s="17" t="str">
        <f t="shared" si="497"/>
        <v/>
      </c>
      <c r="CB118" s="17" t="str">
        <f t="shared" si="498"/>
        <v/>
      </c>
      <c r="CC118" s="17" t="str">
        <f t="shared" si="499"/>
        <v/>
      </c>
      <c r="CD118" s="17" t="str">
        <f t="shared" si="500"/>
        <v/>
      </c>
      <c r="CE118" s="17" t="str">
        <f t="shared" si="501"/>
        <v/>
      </c>
      <c r="CF118" s="17" t="str">
        <f t="shared" si="502"/>
        <v/>
      </c>
      <c r="CG118" s="17" t="str">
        <f t="shared" si="503"/>
        <v/>
      </c>
      <c r="CH118" s="17" t="str">
        <f t="shared" si="504"/>
        <v/>
      </c>
      <c r="CI118" s="17" t="str">
        <f t="shared" si="505"/>
        <v/>
      </c>
      <c r="CJ118" s="17" t="str">
        <f t="shared" si="506"/>
        <v/>
      </c>
      <c r="CK118" s="17" t="str">
        <f t="shared" si="507"/>
        <v/>
      </c>
      <c r="CL118" s="17" t="str">
        <f t="shared" si="508"/>
        <v/>
      </c>
      <c r="CM118" s="17" t="str">
        <f t="shared" si="509"/>
        <v/>
      </c>
      <c r="CN118" s="17" t="str">
        <f t="shared" si="510"/>
        <v/>
      </c>
      <c r="CO118" s="17" t="str">
        <f t="shared" si="511"/>
        <v/>
      </c>
      <c r="CP118" s="17" t="str">
        <f t="shared" si="512"/>
        <v/>
      </c>
      <c r="CQ118" s="17" t="str">
        <f t="shared" si="513"/>
        <v/>
      </c>
      <c r="CR118" s="17" t="str">
        <f t="shared" si="514"/>
        <v/>
      </c>
      <c r="CS118" s="17" t="str">
        <f t="shared" si="515"/>
        <v/>
      </c>
      <c r="CT118" s="17" t="str">
        <f t="shared" si="516"/>
        <v/>
      </c>
      <c r="CU118" s="17" t="str">
        <f t="shared" si="517"/>
        <v/>
      </c>
      <c r="CV118" s="17" t="str">
        <f t="shared" si="518"/>
        <v/>
      </c>
      <c r="CW118" s="17" t="str">
        <f t="shared" si="519"/>
        <v/>
      </c>
      <c r="CX118" s="501">
        <v>1995</v>
      </c>
      <c r="CY118" s="28" t="str">
        <f t="shared" si="391"/>
        <v/>
      </c>
      <c r="CZ118" s="28" t="str">
        <f t="shared" si="392"/>
        <v/>
      </c>
      <c r="DA118" s="28" t="str">
        <f t="shared" si="393"/>
        <v/>
      </c>
      <c r="DB118" s="28" t="str">
        <f t="shared" si="394"/>
        <v/>
      </c>
      <c r="DC118" s="28" t="str">
        <f t="shared" si="395"/>
        <v/>
      </c>
      <c r="DD118" s="28" t="str">
        <f t="shared" si="396"/>
        <v/>
      </c>
      <c r="DE118" s="28" t="str">
        <f t="shared" si="397"/>
        <v/>
      </c>
      <c r="DF118" s="28" t="str">
        <f t="shared" si="398"/>
        <v/>
      </c>
      <c r="DG118" s="28" t="str">
        <f t="shared" si="399"/>
        <v/>
      </c>
      <c r="DH118" s="28" t="str">
        <f t="shared" si="400"/>
        <v/>
      </c>
      <c r="DI118" s="28" t="str">
        <f t="shared" si="401"/>
        <v/>
      </c>
      <c r="DJ118" s="28" t="str">
        <f t="shared" si="402"/>
        <v/>
      </c>
      <c r="DK118" s="28" t="str">
        <f t="shared" si="403"/>
        <v/>
      </c>
      <c r="DL118" s="28" t="str">
        <f t="shared" si="404"/>
        <v/>
      </c>
      <c r="DM118" s="28" t="str">
        <f t="shared" si="405"/>
        <v/>
      </c>
      <c r="DN118" s="28" t="str">
        <f t="shared" si="406"/>
        <v/>
      </c>
      <c r="DO118" s="28" t="str">
        <f t="shared" si="407"/>
        <v/>
      </c>
      <c r="DP118" s="28" t="str">
        <f t="shared" si="408"/>
        <v/>
      </c>
      <c r="DQ118" s="28" t="str">
        <f t="shared" si="409"/>
        <v/>
      </c>
      <c r="DR118" s="28" t="str">
        <f t="shared" si="410"/>
        <v/>
      </c>
      <c r="DS118" s="28" t="str">
        <f t="shared" si="411"/>
        <v/>
      </c>
      <c r="DT118" s="28" t="str">
        <f t="shared" si="412"/>
        <v/>
      </c>
      <c r="DU118" s="28" t="str">
        <f t="shared" si="413"/>
        <v/>
      </c>
      <c r="DV118" s="28" t="str">
        <f t="shared" si="414"/>
        <v/>
      </c>
      <c r="DW118" s="28" t="str">
        <f t="shared" si="415"/>
        <v/>
      </c>
      <c r="DX118" s="28" t="str">
        <f t="shared" si="416"/>
        <v/>
      </c>
      <c r="DY118" s="28" t="str">
        <f t="shared" si="417"/>
        <v/>
      </c>
      <c r="DZ118" s="28" t="str">
        <f t="shared" si="418"/>
        <v/>
      </c>
      <c r="EA118" s="28" t="str">
        <f t="shared" si="419"/>
        <v/>
      </c>
      <c r="EB118" s="28" t="str">
        <f t="shared" si="420"/>
        <v/>
      </c>
      <c r="EC118" s="28" t="str">
        <f t="shared" si="421"/>
        <v/>
      </c>
      <c r="ED118" s="28">
        <f t="shared" si="422"/>
        <v>0</v>
      </c>
      <c r="EE118" s="501">
        <v>1995</v>
      </c>
      <c r="EF118" s="17" t="str">
        <f t="shared" si="520"/>
        <v/>
      </c>
      <c r="EG118" s="17" t="str">
        <f t="shared" si="521"/>
        <v/>
      </c>
      <c r="EH118" s="17" t="str">
        <f t="shared" si="522"/>
        <v/>
      </c>
      <c r="EI118" s="17" t="str">
        <f t="shared" si="523"/>
        <v/>
      </c>
      <c r="EJ118" s="17" t="str">
        <f t="shared" si="524"/>
        <v/>
      </c>
      <c r="EK118" s="17" t="str">
        <f t="shared" si="525"/>
        <v/>
      </c>
      <c r="EL118" s="17" t="str">
        <f t="shared" si="526"/>
        <v/>
      </c>
      <c r="EM118" s="17" t="str">
        <f t="shared" si="527"/>
        <v/>
      </c>
      <c r="EN118" s="17" t="str">
        <f t="shared" si="528"/>
        <v/>
      </c>
      <c r="EO118" s="17" t="str">
        <f t="shared" si="529"/>
        <v/>
      </c>
      <c r="EP118" s="17" t="str">
        <f t="shared" si="530"/>
        <v/>
      </c>
      <c r="EQ118" s="17" t="str">
        <f t="shared" si="531"/>
        <v/>
      </c>
      <c r="ER118" s="17" t="str">
        <f t="shared" si="532"/>
        <v/>
      </c>
      <c r="ES118" s="17" t="str">
        <f t="shared" si="533"/>
        <v/>
      </c>
      <c r="ET118" s="17" t="str">
        <f t="shared" si="534"/>
        <v/>
      </c>
      <c r="EU118" s="17" t="str">
        <f t="shared" si="535"/>
        <v/>
      </c>
      <c r="EV118" s="17" t="str">
        <f t="shared" si="536"/>
        <v/>
      </c>
      <c r="EW118" s="17" t="str">
        <f t="shared" si="537"/>
        <v/>
      </c>
      <c r="EX118" s="17" t="str">
        <f t="shared" si="538"/>
        <v/>
      </c>
      <c r="EY118" s="17" t="str">
        <f t="shared" si="539"/>
        <v/>
      </c>
      <c r="EZ118" s="17" t="str">
        <f t="shared" si="540"/>
        <v/>
      </c>
      <c r="FA118" s="17" t="str">
        <f t="shared" si="541"/>
        <v/>
      </c>
      <c r="FB118" s="17" t="str">
        <f t="shared" si="542"/>
        <v/>
      </c>
      <c r="FC118" s="17" t="str">
        <f t="shared" si="543"/>
        <v/>
      </c>
      <c r="FD118" s="17" t="str">
        <f t="shared" si="544"/>
        <v/>
      </c>
      <c r="FE118" s="17" t="str">
        <f t="shared" si="545"/>
        <v/>
      </c>
      <c r="FF118" s="17" t="str">
        <f t="shared" si="546"/>
        <v/>
      </c>
      <c r="FG118" s="17" t="str">
        <f t="shared" si="547"/>
        <v/>
      </c>
      <c r="FH118" s="17" t="str">
        <f t="shared" si="548"/>
        <v/>
      </c>
      <c r="FI118" s="17" t="str">
        <f t="shared" si="549"/>
        <v/>
      </c>
      <c r="FJ118" s="17" t="str">
        <f t="shared" si="550"/>
        <v/>
      </c>
      <c r="FK118" s="501">
        <v>1995</v>
      </c>
    </row>
    <row r="119" spans="1:167">
      <c r="A119" s="3">
        <v>1996</v>
      </c>
      <c r="B119" s="9">
        <f>(Max!B119+Min!B119)/2</f>
        <v>33.5</v>
      </c>
      <c r="C119" s="9">
        <f>(Max!C119+Min!C119)/2</f>
        <v>40</v>
      </c>
      <c r="D119" s="9">
        <f>(Max!D119+Min!D119)/2</f>
        <v>34.5</v>
      </c>
      <c r="E119" s="9">
        <f>(Max!E119+Min!E119)/2</f>
        <v>30.5</v>
      </c>
      <c r="F119" s="9">
        <f>(Max!F119+Min!F119)/2</f>
        <v>52.5</v>
      </c>
      <c r="G119" s="171">
        <f>(Max!G119+Min!G119)/2</f>
        <v>57.5</v>
      </c>
      <c r="H119" s="9">
        <f>(Max!H119+Min!H119)/2</f>
        <v>42</v>
      </c>
      <c r="I119" s="9">
        <f>(Max!I119+Min!I119)/2</f>
        <v>25.5</v>
      </c>
      <c r="J119" s="9">
        <f>(Max!J119+Min!J119)/2</f>
        <v>24</v>
      </c>
      <c r="K119" s="9">
        <f>(Max!K119+Min!K119)/2</f>
        <v>27</v>
      </c>
      <c r="L119" s="171">
        <f>(Max!L119+Min!L119)/2</f>
        <v>32</v>
      </c>
      <c r="M119" s="9">
        <f>(Max!M119+Min!M119)/2</f>
        <v>41</v>
      </c>
      <c r="N119" s="9">
        <f>(Max!N119+Min!N119)/2</f>
        <v>45</v>
      </c>
      <c r="O119" s="9">
        <f>(Max!O119+Min!O119)/2</f>
        <v>53.5</v>
      </c>
      <c r="P119" s="9">
        <f>(Max!P119+Min!P119)/2</f>
        <v>55</v>
      </c>
      <c r="Q119" s="171">
        <f>(Max!Q119+Min!Q119)/2</f>
        <v>49</v>
      </c>
      <c r="R119" s="9">
        <f>(Max!R119+Min!R119)/2</f>
        <v>44.5</v>
      </c>
      <c r="S119" s="9">
        <f>(Max!S119+Min!S119)/2</f>
        <v>51</v>
      </c>
      <c r="T119" s="9">
        <f>(Max!T119+Min!T119)/2</f>
        <v>50</v>
      </c>
      <c r="U119" s="9">
        <f>(Max!U119+Min!U119)/2</f>
        <v>43</v>
      </c>
      <c r="V119" s="171">
        <f>(Max!V119+Min!V119)/2</f>
        <v>43</v>
      </c>
      <c r="W119" s="9">
        <f>(Max!W119+Min!W119)/2</f>
        <v>39.5</v>
      </c>
      <c r="X119" s="9">
        <f>(Max!X119+Min!X119)/2</f>
        <v>42</v>
      </c>
      <c r="Y119" s="9">
        <f>(Max!Y119+Min!Y119)/2</f>
        <v>44.5</v>
      </c>
      <c r="Z119" s="9">
        <f>(Max!Z119+Min!Z119)/2</f>
        <v>58</v>
      </c>
      <c r="AA119" s="171">
        <f>(Max!AA119+Min!AA119)/2</f>
        <v>60</v>
      </c>
      <c r="AB119" s="9">
        <f>(Max!AB119+Min!AB119)/2</f>
        <v>45</v>
      </c>
      <c r="AC119" s="9">
        <f>(Max!AC119+Min!AC119)/2</f>
        <v>37.5</v>
      </c>
      <c r="AD119" s="9">
        <f>(Max!AD119+Min!AD119)/2</f>
        <v>39.5</v>
      </c>
      <c r="AE119" s="9">
        <f>(Max!AE119+Min!AE119)/2</f>
        <v>50</v>
      </c>
      <c r="AF119" s="171">
        <f>(Max!AF119+Min!AF119)/2</f>
        <v>50</v>
      </c>
      <c r="AG119" s="9">
        <f t="shared" si="551"/>
        <v>1340</v>
      </c>
      <c r="AH119" s="68">
        <f>(Max!AG119+Min!AG119)/62</f>
        <v>43.225806451612904</v>
      </c>
      <c r="AI119" s="61">
        <f t="shared" si="552"/>
        <v>60</v>
      </c>
      <c r="AJ119" s="165">
        <f t="shared" si="553"/>
        <v>24</v>
      </c>
      <c r="AK119" s="501">
        <v>1996</v>
      </c>
      <c r="AL119" s="28" t="str">
        <f t="shared" si="554"/>
        <v/>
      </c>
      <c r="AM119" s="28" t="str">
        <f t="shared" si="555"/>
        <v/>
      </c>
      <c r="AN119" s="28" t="str">
        <f t="shared" si="556"/>
        <v/>
      </c>
      <c r="AO119" s="28" t="str">
        <f t="shared" si="557"/>
        <v/>
      </c>
      <c r="AP119" s="28" t="str">
        <f t="shared" si="558"/>
        <v/>
      </c>
      <c r="AQ119" s="28" t="str">
        <f t="shared" si="559"/>
        <v/>
      </c>
      <c r="AR119" s="28" t="str">
        <f t="shared" si="560"/>
        <v/>
      </c>
      <c r="AS119" s="28" t="str">
        <f t="shared" si="561"/>
        <v/>
      </c>
      <c r="AT119" s="28" t="str">
        <f t="shared" si="562"/>
        <v/>
      </c>
      <c r="AU119" s="28" t="str">
        <f t="shared" si="563"/>
        <v/>
      </c>
      <c r="AV119" s="28" t="str">
        <f t="shared" si="564"/>
        <v/>
      </c>
      <c r="AW119" s="28" t="str">
        <f t="shared" si="565"/>
        <v/>
      </c>
      <c r="AX119" s="28" t="str">
        <f t="shared" si="566"/>
        <v/>
      </c>
      <c r="AY119" s="28" t="str">
        <f t="shared" si="567"/>
        <v/>
      </c>
      <c r="AZ119" s="28" t="str">
        <f t="shared" si="568"/>
        <v/>
      </c>
      <c r="BA119" s="28" t="str">
        <f t="shared" si="569"/>
        <v/>
      </c>
      <c r="BB119" s="28" t="str">
        <f t="shared" si="570"/>
        <v/>
      </c>
      <c r="BC119" s="28" t="str">
        <f t="shared" si="571"/>
        <v/>
      </c>
      <c r="BD119" s="28" t="str">
        <f t="shared" si="572"/>
        <v/>
      </c>
      <c r="BE119" s="28" t="str">
        <f t="shared" si="573"/>
        <v/>
      </c>
      <c r="BF119" s="28" t="str">
        <f t="shared" si="574"/>
        <v/>
      </c>
      <c r="BG119" s="28" t="str">
        <f t="shared" si="575"/>
        <v/>
      </c>
      <c r="BH119" s="28" t="str">
        <f t="shared" si="576"/>
        <v/>
      </c>
      <c r="BI119" s="28" t="str">
        <f t="shared" si="577"/>
        <v/>
      </c>
      <c r="BJ119" s="28" t="str">
        <f t="shared" si="578"/>
        <v/>
      </c>
      <c r="BK119" s="28" t="str">
        <f t="shared" si="579"/>
        <v/>
      </c>
      <c r="BL119" s="28" t="str">
        <f t="shared" si="580"/>
        <v/>
      </c>
      <c r="BM119" s="28" t="str">
        <f t="shared" si="581"/>
        <v/>
      </c>
      <c r="BN119" s="28" t="str">
        <f t="shared" si="582"/>
        <v/>
      </c>
      <c r="BO119" s="28" t="str">
        <f t="shared" si="583"/>
        <v/>
      </c>
      <c r="BP119" s="28" t="str">
        <f t="shared" si="584"/>
        <v/>
      </c>
      <c r="BQ119" s="28">
        <f t="shared" si="585"/>
        <v>0</v>
      </c>
      <c r="BR119" s="502">
        <v>1996</v>
      </c>
      <c r="BS119" s="17" t="str">
        <f t="shared" si="489"/>
        <v/>
      </c>
      <c r="BT119" s="17" t="str">
        <f t="shared" si="490"/>
        <v/>
      </c>
      <c r="BU119" s="17" t="str">
        <f t="shared" si="491"/>
        <v/>
      </c>
      <c r="BV119" s="17" t="str">
        <f t="shared" si="492"/>
        <v/>
      </c>
      <c r="BW119" s="17" t="str">
        <f t="shared" si="493"/>
        <v/>
      </c>
      <c r="BX119" s="17" t="str">
        <f t="shared" si="494"/>
        <v/>
      </c>
      <c r="BY119" s="17" t="str">
        <f t="shared" si="495"/>
        <v/>
      </c>
      <c r="BZ119" s="17" t="str">
        <f t="shared" si="496"/>
        <v/>
      </c>
      <c r="CA119" s="17" t="str">
        <f t="shared" si="497"/>
        <v/>
      </c>
      <c r="CB119" s="17" t="str">
        <f t="shared" si="498"/>
        <v/>
      </c>
      <c r="CC119" s="17" t="str">
        <f t="shared" si="499"/>
        <v/>
      </c>
      <c r="CD119" s="17" t="str">
        <f t="shared" si="500"/>
        <v/>
      </c>
      <c r="CE119" s="17" t="str">
        <f t="shared" si="501"/>
        <v/>
      </c>
      <c r="CF119" s="17" t="str">
        <f t="shared" si="502"/>
        <v/>
      </c>
      <c r="CG119" s="17" t="str">
        <f t="shared" si="503"/>
        <v/>
      </c>
      <c r="CH119" s="17" t="str">
        <f t="shared" si="504"/>
        <v/>
      </c>
      <c r="CI119" s="17" t="str">
        <f t="shared" si="505"/>
        <v/>
      </c>
      <c r="CJ119" s="17" t="str">
        <f t="shared" si="506"/>
        <v/>
      </c>
      <c r="CK119" s="17" t="str">
        <f t="shared" si="507"/>
        <v/>
      </c>
      <c r="CL119" s="17" t="str">
        <f t="shared" si="508"/>
        <v/>
      </c>
      <c r="CM119" s="17" t="str">
        <f t="shared" si="509"/>
        <v/>
      </c>
      <c r="CN119" s="17" t="str">
        <f t="shared" si="510"/>
        <v/>
      </c>
      <c r="CO119" s="17" t="str">
        <f t="shared" si="511"/>
        <v/>
      </c>
      <c r="CP119" s="17" t="str">
        <f t="shared" si="512"/>
        <v/>
      </c>
      <c r="CQ119" s="17" t="str">
        <f t="shared" si="513"/>
        <v/>
      </c>
      <c r="CR119" s="17" t="str">
        <f t="shared" si="514"/>
        <v/>
      </c>
      <c r="CS119" s="17" t="str">
        <f t="shared" si="515"/>
        <v/>
      </c>
      <c r="CT119" s="17" t="str">
        <f t="shared" si="516"/>
        <v/>
      </c>
      <c r="CU119" s="17" t="str">
        <f t="shared" si="517"/>
        <v/>
      </c>
      <c r="CV119" s="17" t="str">
        <f t="shared" si="518"/>
        <v/>
      </c>
      <c r="CW119" s="17" t="str">
        <f t="shared" si="519"/>
        <v/>
      </c>
      <c r="CX119" s="501">
        <v>1996</v>
      </c>
      <c r="CY119" s="28" t="str">
        <f t="shared" si="391"/>
        <v/>
      </c>
      <c r="CZ119" s="28" t="str">
        <f t="shared" si="392"/>
        <v/>
      </c>
      <c r="DA119" s="28" t="str">
        <f t="shared" si="393"/>
        <v/>
      </c>
      <c r="DB119" s="28">
        <f t="shared" si="394"/>
        <v>1</v>
      </c>
      <c r="DC119" s="28" t="str">
        <f t="shared" si="395"/>
        <v/>
      </c>
      <c r="DD119" s="28" t="str">
        <f t="shared" si="396"/>
        <v/>
      </c>
      <c r="DE119" s="28" t="str">
        <f t="shared" si="397"/>
        <v/>
      </c>
      <c r="DF119" s="28">
        <f t="shared" si="398"/>
        <v>1</v>
      </c>
      <c r="DG119" s="28">
        <f t="shared" si="399"/>
        <v>1</v>
      </c>
      <c r="DH119" s="28">
        <f t="shared" si="400"/>
        <v>1</v>
      </c>
      <c r="DI119" s="28">
        <f t="shared" si="401"/>
        <v>1</v>
      </c>
      <c r="DJ119" s="28" t="str">
        <f t="shared" si="402"/>
        <v/>
      </c>
      <c r="DK119" s="28" t="str">
        <f t="shared" si="403"/>
        <v/>
      </c>
      <c r="DL119" s="28" t="str">
        <f t="shared" si="404"/>
        <v/>
      </c>
      <c r="DM119" s="28" t="str">
        <f t="shared" si="405"/>
        <v/>
      </c>
      <c r="DN119" s="28" t="str">
        <f t="shared" si="406"/>
        <v/>
      </c>
      <c r="DO119" s="28" t="str">
        <f t="shared" si="407"/>
        <v/>
      </c>
      <c r="DP119" s="28" t="str">
        <f t="shared" si="408"/>
        <v/>
      </c>
      <c r="DQ119" s="28" t="str">
        <f t="shared" si="409"/>
        <v/>
      </c>
      <c r="DR119" s="28" t="str">
        <f t="shared" si="410"/>
        <v/>
      </c>
      <c r="DS119" s="28" t="str">
        <f t="shared" si="411"/>
        <v/>
      </c>
      <c r="DT119" s="28" t="str">
        <f t="shared" si="412"/>
        <v/>
      </c>
      <c r="DU119" s="28" t="str">
        <f t="shared" si="413"/>
        <v/>
      </c>
      <c r="DV119" s="28" t="str">
        <f t="shared" si="414"/>
        <v/>
      </c>
      <c r="DW119" s="28" t="str">
        <f t="shared" si="415"/>
        <v/>
      </c>
      <c r="DX119" s="28" t="str">
        <f t="shared" si="416"/>
        <v/>
      </c>
      <c r="DY119" s="28" t="str">
        <f t="shared" si="417"/>
        <v/>
      </c>
      <c r="DZ119" s="28" t="str">
        <f t="shared" si="418"/>
        <v/>
      </c>
      <c r="EA119" s="28" t="str">
        <f t="shared" si="419"/>
        <v/>
      </c>
      <c r="EB119" s="28" t="str">
        <f t="shared" si="420"/>
        <v/>
      </c>
      <c r="EC119" s="28" t="str">
        <f t="shared" si="421"/>
        <v/>
      </c>
      <c r="ED119" s="28">
        <f t="shared" si="422"/>
        <v>5</v>
      </c>
      <c r="EE119" s="501">
        <v>1996</v>
      </c>
      <c r="EF119" s="17" t="str">
        <f t="shared" si="520"/>
        <v/>
      </c>
      <c r="EG119" s="17" t="str">
        <f t="shared" si="521"/>
        <v/>
      </c>
      <c r="EH119" s="17" t="str">
        <f t="shared" si="522"/>
        <v/>
      </c>
      <c r="EI119" s="17" t="str">
        <f t="shared" si="523"/>
        <v/>
      </c>
      <c r="EJ119" s="17" t="str">
        <f t="shared" si="524"/>
        <v/>
      </c>
      <c r="EK119" s="17" t="str">
        <f t="shared" si="525"/>
        <v/>
      </c>
      <c r="EL119" s="17" t="str">
        <f t="shared" si="526"/>
        <v/>
      </c>
      <c r="EM119" s="17" t="str">
        <f t="shared" si="527"/>
        <v/>
      </c>
      <c r="EN119" s="17" t="str">
        <f t="shared" si="528"/>
        <v/>
      </c>
      <c r="EO119" s="17" t="str">
        <f t="shared" si="529"/>
        <v/>
      </c>
      <c r="EP119" s="17" t="str">
        <f t="shared" si="530"/>
        <v/>
      </c>
      <c r="EQ119" s="17" t="str">
        <f t="shared" si="531"/>
        <v/>
      </c>
      <c r="ER119" s="17" t="str">
        <f t="shared" si="532"/>
        <v/>
      </c>
      <c r="ES119" s="17" t="str">
        <f t="shared" si="533"/>
        <v/>
      </c>
      <c r="ET119" s="17" t="str">
        <f t="shared" si="534"/>
        <v/>
      </c>
      <c r="EU119" s="17" t="str">
        <f t="shared" si="535"/>
        <v/>
      </c>
      <c r="EV119" s="17" t="str">
        <f t="shared" si="536"/>
        <v/>
      </c>
      <c r="EW119" s="17" t="str">
        <f t="shared" si="537"/>
        <v/>
      </c>
      <c r="EX119" s="17" t="str">
        <f t="shared" si="538"/>
        <v/>
      </c>
      <c r="EY119" s="17" t="str">
        <f t="shared" si="539"/>
        <v/>
      </c>
      <c r="EZ119" s="17" t="str">
        <f t="shared" si="540"/>
        <v/>
      </c>
      <c r="FA119" s="17" t="str">
        <f t="shared" si="541"/>
        <v/>
      </c>
      <c r="FB119" s="17" t="str">
        <f t="shared" si="542"/>
        <v/>
      </c>
      <c r="FC119" s="17" t="str">
        <f t="shared" si="543"/>
        <v/>
      </c>
      <c r="FD119" s="17" t="str">
        <f t="shared" si="544"/>
        <v/>
      </c>
      <c r="FE119" s="17" t="str">
        <f t="shared" si="545"/>
        <v/>
      </c>
      <c r="FF119" s="17" t="str">
        <f t="shared" si="546"/>
        <v/>
      </c>
      <c r="FG119" s="17" t="str">
        <f t="shared" si="547"/>
        <v/>
      </c>
      <c r="FH119" s="17" t="str">
        <f t="shared" si="548"/>
        <v/>
      </c>
      <c r="FI119" s="17" t="str">
        <f t="shared" si="549"/>
        <v/>
      </c>
      <c r="FJ119" s="17" t="str">
        <f t="shared" si="550"/>
        <v/>
      </c>
      <c r="FK119" s="501">
        <v>1996</v>
      </c>
    </row>
    <row r="120" spans="1:167">
      <c r="A120" s="3">
        <v>1997</v>
      </c>
      <c r="B120" s="9">
        <f>(Max!B120+Min!B120)/2</f>
        <v>50</v>
      </c>
      <c r="C120" s="9">
        <f>(Max!C120+Min!C120)/2</f>
        <v>64</v>
      </c>
      <c r="D120" s="9">
        <f>(Max!D120+Min!D120)/2</f>
        <v>51</v>
      </c>
      <c r="E120" s="9">
        <f>(Max!E120+Min!E120)/2</f>
        <v>43.5</v>
      </c>
      <c r="F120" s="9">
        <f>(Max!F120+Min!F120)/2</f>
        <v>46.5</v>
      </c>
      <c r="G120" s="171">
        <f>(Max!G120+Min!G120)/2</f>
        <v>45.5</v>
      </c>
      <c r="H120" s="9">
        <f>(Max!H120+Min!H120)/2</f>
        <v>41.5</v>
      </c>
      <c r="I120" s="9">
        <f>(Max!I120+Min!I120)/2</f>
        <v>51.5</v>
      </c>
      <c r="J120" s="9">
        <f>(Max!J120+Min!J120)/2</f>
        <v>43.5</v>
      </c>
      <c r="K120" s="9">
        <f>(Max!K120+Min!K120)/2</f>
        <v>54</v>
      </c>
      <c r="L120" s="171">
        <f>(Max!L120+Min!L120)/2</f>
        <v>52.5</v>
      </c>
      <c r="M120" s="9">
        <f>(Max!M120+Min!M120)/2</f>
        <v>44.5</v>
      </c>
      <c r="N120" s="9">
        <f>(Max!N120+Min!N120)/2</f>
        <v>42.5</v>
      </c>
      <c r="O120" s="9">
        <f>(Max!O120+Min!O120)/2</f>
        <v>51.5</v>
      </c>
      <c r="P120" s="9">
        <f>(Max!P120+Min!P120)/2</f>
        <v>46.5</v>
      </c>
      <c r="Q120" s="171">
        <f>(Max!Q120+Min!Q120)/2</f>
        <v>37.5</v>
      </c>
      <c r="R120" s="9">
        <f>(Max!R120+Min!R120)/2</f>
        <v>44</v>
      </c>
      <c r="S120" s="9">
        <f>(Max!S120+Min!S120)/2</f>
        <v>52.5</v>
      </c>
      <c r="T120" s="9">
        <f>(Max!T120+Min!T120)/2</f>
        <v>41.5</v>
      </c>
      <c r="U120" s="9">
        <f>(Max!U120+Min!U120)/2</f>
        <v>47.5</v>
      </c>
      <c r="V120" s="171">
        <f>(Max!V120+Min!V120)/2</f>
        <v>52.5</v>
      </c>
      <c r="W120" s="9">
        <f>(Max!W120+Min!W120)/2</f>
        <v>57.5</v>
      </c>
      <c r="X120" s="9">
        <f>(Max!X120+Min!X120)/2</f>
        <v>42</v>
      </c>
      <c r="Y120" s="9">
        <f>(Max!Y120+Min!Y120)/2</f>
        <v>43.5</v>
      </c>
      <c r="Z120" s="9">
        <f>(Max!Z120+Min!Z120)/2</f>
        <v>47</v>
      </c>
      <c r="AA120" s="171">
        <f>(Max!AA120+Min!AA120)/2</f>
        <v>53.5</v>
      </c>
      <c r="AB120" s="9">
        <f>(Max!AB120+Min!AB120)/2</f>
        <v>53</v>
      </c>
      <c r="AC120" s="9">
        <f>(Max!AC120+Min!AC120)/2</f>
        <v>58</v>
      </c>
      <c r="AD120" s="9">
        <f>(Max!AD120+Min!AD120)/2</f>
        <v>68.5</v>
      </c>
      <c r="AE120" s="9">
        <f>(Max!AE120+Min!AE120)/2</f>
        <v>58.5</v>
      </c>
      <c r="AF120" s="171">
        <f>(Max!AF120+Min!AF120)/2</f>
        <v>51</v>
      </c>
      <c r="AG120" s="9">
        <f t="shared" si="551"/>
        <v>1536.5</v>
      </c>
      <c r="AH120" s="68">
        <f>(Max!AG120+Min!AG120)/62</f>
        <v>49.564516129032256</v>
      </c>
      <c r="AI120" s="61">
        <f t="shared" si="552"/>
        <v>68.5</v>
      </c>
      <c r="AJ120" s="165">
        <f t="shared" si="553"/>
        <v>37.5</v>
      </c>
      <c r="AK120" s="501">
        <v>1997</v>
      </c>
      <c r="AL120" s="28" t="str">
        <f t="shared" si="554"/>
        <v/>
      </c>
      <c r="AM120" s="28" t="str">
        <f t="shared" si="555"/>
        <v/>
      </c>
      <c r="AN120" s="28" t="str">
        <f t="shared" si="556"/>
        <v/>
      </c>
      <c r="AO120" s="28" t="str">
        <f t="shared" si="557"/>
        <v/>
      </c>
      <c r="AP120" s="28" t="str">
        <f t="shared" si="558"/>
        <v/>
      </c>
      <c r="AQ120" s="28" t="str">
        <f t="shared" si="559"/>
        <v/>
      </c>
      <c r="AR120" s="28" t="str">
        <f t="shared" si="560"/>
        <v/>
      </c>
      <c r="AS120" s="28" t="str">
        <f t="shared" si="561"/>
        <v/>
      </c>
      <c r="AT120" s="28" t="str">
        <f t="shared" si="562"/>
        <v/>
      </c>
      <c r="AU120" s="28" t="str">
        <f t="shared" si="563"/>
        <v/>
      </c>
      <c r="AV120" s="28" t="str">
        <f t="shared" si="564"/>
        <v/>
      </c>
      <c r="AW120" s="28" t="str">
        <f t="shared" si="565"/>
        <v/>
      </c>
      <c r="AX120" s="28" t="str">
        <f t="shared" si="566"/>
        <v/>
      </c>
      <c r="AY120" s="28" t="str">
        <f t="shared" si="567"/>
        <v/>
      </c>
      <c r="AZ120" s="28" t="str">
        <f t="shared" si="568"/>
        <v/>
      </c>
      <c r="BA120" s="28" t="str">
        <f t="shared" si="569"/>
        <v/>
      </c>
      <c r="BB120" s="28" t="str">
        <f t="shared" si="570"/>
        <v/>
      </c>
      <c r="BC120" s="28" t="str">
        <f t="shared" si="571"/>
        <v/>
      </c>
      <c r="BD120" s="28" t="str">
        <f t="shared" si="572"/>
        <v/>
      </c>
      <c r="BE120" s="28" t="str">
        <f t="shared" si="573"/>
        <v/>
      </c>
      <c r="BF120" s="28" t="str">
        <f t="shared" si="574"/>
        <v/>
      </c>
      <c r="BG120" s="28" t="str">
        <f t="shared" si="575"/>
        <v/>
      </c>
      <c r="BH120" s="28" t="str">
        <f t="shared" si="576"/>
        <v/>
      </c>
      <c r="BI120" s="28" t="str">
        <f t="shared" si="577"/>
        <v/>
      </c>
      <c r="BJ120" s="28" t="str">
        <f t="shared" si="578"/>
        <v/>
      </c>
      <c r="BK120" s="28" t="str">
        <f t="shared" si="579"/>
        <v/>
      </c>
      <c r="BL120" s="28" t="str">
        <f t="shared" si="580"/>
        <v/>
      </c>
      <c r="BM120" s="28" t="str">
        <f t="shared" si="581"/>
        <v/>
      </c>
      <c r="BN120" s="28" t="str">
        <f t="shared" si="582"/>
        <v/>
      </c>
      <c r="BO120" s="28" t="str">
        <f t="shared" si="583"/>
        <v/>
      </c>
      <c r="BP120" s="28" t="str">
        <f t="shared" si="584"/>
        <v/>
      </c>
      <c r="BQ120" s="28">
        <f t="shared" si="585"/>
        <v>0</v>
      </c>
      <c r="BR120" s="502">
        <v>1997</v>
      </c>
      <c r="BS120" s="17" t="str">
        <f t="shared" si="489"/>
        <v/>
      </c>
      <c r="BT120" s="17" t="str">
        <f t="shared" si="490"/>
        <v/>
      </c>
      <c r="BU120" s="17" t="str">
        <f t="shared" si="491"/>
        <v/>
      </c>
      <c r="BV120" s="17" t="str">
        <f t="shared" si="492"/>
        <v/>
      </c>
      <c r="BW120" s="17" t="str">
        <f t="shared" si="493"/>
        <v/>
      </c>
      <c r="BX120" s="17" t="str">
        <f t="shared" si="494"/>
        <v/>
      </c>
      <c r="BY120" s="17" t="str">
        <f t="shared" si="495"/>
        <v/>
      </c>
      <c r="BZ120" s="17" t="str">
        <f t="shared" si="496"/>
        <v/>
      </c>
      <c r="CA120" s="17" t="str">
        <f t="shared" si="497"/>
        <v/>
      </c>
      <c r="CB120" s="17" t="str">
        <f t="shared" si="498"/>
        <v/>
      </c>
      <c r="CC120" s="17" t="str">
        <f t="shared" si="499"/>
        <v/>
      </c>
      <c r="CD120" s="17" t="str">
        <f t="shared" si="500"/>
        <v/>
      </c>
      <c r="CE120" s="17" t="str">
        <f t="shared" si="501"/>
        <v/>
      </c>
      <c r="CF120" s="17" t="str">
        <f t="shared" si="502"/>
        <v/>
      </c>
      <c r="CG120" s="17" t="str">
        <f t="shared" si="503"/>
        <v/>
      </c>
      <c r="CH120" s="17" t="str">
        <f t="shared" si="504"/>
        <v/>
      </c>
      <c r="CI120" s="17" t="str">
        <f t="shared" si="505"/>
        <v/>
      </c>
      <c r="CJ120" s="17" t="str">
        <f t="shared" si="506"/>
        <v/>
      </c>
      <c r="CK120" s="17" t="str">
        <f t="shared" si="507"/>
        <v/>
      </c>
      <c r="CL120" s="17" t="str">
        <f t="shared" si="508"/>
        <v/>
      </c>
      <c r="CM120" s="17" t="str">
        <f t="shared" si="509"/>
        <v/>
      </c>
      <c r="CN120" s="17" t="str">
        <f t="shared" si="510"/>
        <v/>
      </c>
      <c r="CO120" s="17" t="str">
        <f t="shared" si="511"/>
        <v/>
      </c>
      <c r="CP120" s="17" t="str">
        <f t="shared" si="512"/>
        <v/>
      </c>
      <c r="CQ120" s="17" t="str">
        <f t="shared" si="513"/>
        <v/>
      </c>
      <c r="CR120" s="17" t="str">
        <f t="shared" si="514"/>
        <v/>
      </c>
      <c r="CS120" s="17" t="str">
        <f t="shared" si="515"/>
        <v/>
      </c>
      <c r="CT120" s="17" t="str">
        <f t="shared" si="516"/>
        <v/>
      </c>
      <c r="CU120" s="17" t="str">
        <f t="shared" si="517"/>
        <v/>
      </c>
      <c r="CV120" s="17" t="str">
        <f t="shared" si="518"/>
        <v/>
      </c>
      <c r="CW120" s="17" t="str">
        <f t="shared" si="519"/>
        <v/>
      </c>
      <c r="CX120" s="501">
        <v>1997</v>
      </c>
      <c r="CY120" s="28" t="str">
        <f t="shared" si="391"/>
        <v/>
      </c>
      <c r="CZ120" s="28" t="str">
        <f t="shared" si="392"/>
        <v/>
      </c>
      <c r="DA120" s="28" t="str">
        <f t="shared" si="393"/>
        <v/>
      </c>
      <c r="DB120" s="28" t="str">
        <f t="shared" si="394"/>
        <v/>
      </c>
      <c r="DC120" s="28" t="str">
        <f t="shared" si="395"/>
        <v/>
      </c>
      <c r="DD120" s="28" t="str">
        <f t="shared" si="396"/>
        <v/>
      </c>
      <c r="DE120" s="28" t="str">
        <f t="shared" si="397"/>
        <v/>
      </c>
      <c r="DF120" s="28" t="str">
        <f t="shared" si="398"/>
        <v/>
      </c>
      <c r="DG120" s="28" t="str">
        <f t="shared" si="399"/>
        <v/>
      </c>
      <c r="DH120" s="28" t="str">
        <f t="shared" si="400"/>
        <v/>
      </c>
      <c r="DI120" s="28" t="str">
        <f t="shared" si="401"/>
        <v/>
      </c>
      <c r="DJ120" s="28" t="str">
        <f t="shared" si="402"/>
        <v/>
      </c>
      <c r="DK120" s="28" t="str">
        <f t="shared" si="403"/>
        <v/>
      </c>
      <c r="DL120" s="28" t="str">
        <f t="shared" si="404"/>
        <v/>
      </c>
      <c r="DM120" s="28" t="str">
        <f t="shared" si="405"/>
        <v/>
      </c>
      <c r="DN120" s="28" t="str">
        <f t="shared" si="406"/>
        <v/>
      </c>
      <c r="DO120" s="28" t="str">
        <f t="shared" si="407"/>
        <v/>
      </c>
      <c r="DP120" s="28" t="str">
        <f t="shared" si="408"/>
        <v/>
      </c>
      <c r="DQ120" s="28" t="str">
        <f t="shared" si="409"/>
        <v/>
      </c>
      <c r="DR120" s="28" t="str">
        <f t="shared" si="410"/>
        <v/>
      </c>
      <c r="DS120" s="28" t="str">
        <f t="shared" si="411"/>
        <v/>
      </c>
      <c r="DT120" s="28" t="str">
        <f t="shared" si="412"/>
        <v/>
      </c>
      <c r="DU120" s="28" t="str">
        <f t="shared" si="413"/>
        <v/>
      </c>
      <c r="DV120" s="28" t="str">
        <f t="shared" si="414"/>
        <v/>
      </c>
      <c r="DW120" s="28" t="str">
        <f t="shared" si="415"/>
        <v/>
      </c>
      <c r="DX120" s="28" t="str">
        <f t="shared" si="416"/>
        <v/>
      </c>
      <c r="DY120" s="28" t="str">
        <f t="shared" si="417"/>
        <v/>
      </c>
      <c r="DZ120" s="28" t="str">
        <f t="shared" si="418"/>
        <v/>
      </c>
      <c r="EA120" s="28" t="str">
        <f t="shared" si="419"/>
        <v/>
      </c>
      <c r="EB120" s="28" t="str">
        <f t="shared" si="420"/>
        <v/>
      </c>
      <c r="EC120" s="28" t="str">
        <f t="shared" si="421"/>
        <v/>
      </c>
      <c r="ED120" s="28">
        <f t="shared" si="422"/>
        <v>0</v>
      </c>
      <c r="EE120" s="501">
        <v>1997</v>
      </c>
      <c r="EF120" s="17" t="str">
        <f t="shared" si="520"/>
        <v/>
      </c>
      <c r="EG120" s="17" t="str">
        <f t="shared" si="521"/>
        <v/>
      </c>
      <c r="EH120" s="17" t="str">
        <f t="shared" si="522"/>
        <v/>
      </c>
      <c r="EI120" s="17" t="str">
        <f t="shared" si="523"/>
        <v/>
      </c>
      <c r="EJ120" s="17" t="str">
        <f t="shared" si="524"/>
        <v/>
      </c>
      <c r="EK120" s="17" t="str">
        <f t="shared" si="525"/>
        <v/>
      </c>
      <c r="EL120" s="17" t="str">
        <f t="shared" si="526"/>
        <v/>
      </c>
      <c r="EM120" s="17" t="str">
        <f t="shared" si="527"/>
        <v/>
      </c>
      <c r="EN120" s="17" t="str">
        <f t="shared" si="528"/>
        <v/>
      </c>
      <c r="EO120" s="17" t="str">
        <f t="shared" si="529"/>
        <v/>
      </c>
      <c r="EP120" s="17" t="str">
        <f t="shared" si="530"/>
        <v/>
      </c>
      <c r="EQ120" s="17" t="str">
        <f t="shared" si="531"/>
        <v/>
      </c>
      <c r="ER120" s="17" t="str">
        <f t="shared" si="532"/>
        <v/>
      </c>
      <c r="ES120" s="17" t="str">
        <f t="shared" si="533"/>
        <v/>
      </c>
      <c r="ET120" s="17" t="str">
        <f t="shared" si="534"/>
        <v/>
      </c>
      <c r="EU120" s="17" t="str">
        <f t="shared" si="535"/>
        <v/>
      </c>
      <c r="EV120" s="17" t="str">
        <f t="shared" si="536"/>
        <v/>
      </c>
      <c r="EW120" s="17" t="str">
        <f t="shared" si="537"/>
        <v/>
      </c>
      <c r="EX120" s="17" t="str">
        <f t="shared" si="538"/>
        <v/>
      </c>
      <c r="EY120" s="17" t="str">
        <f t="shared" si="539"/>
        <v/>
      </c>
      <c r="EZ120" s="17" t="str">
        <f t="shared" si="540"/>
        <v/>
      </c>
      <c r="FA120" s="17" t="str">
        <f t="shared" si="541"/>
        <v/>
      </c>
      <c r="FB120" s="17" t="str">
        <f t="shared" si="542"/>
        <v/>
      </c>
      <c r="FC120" s="17" t="str">
        <f t="shared" si="543"/>
        <v/>
      </c>
      <c r="FD120" s="17" t="str">
        <f t="shared" si="544"/>
        <v/>
      </c>
      <c r="FE120" s="17" t="str">
        <f t="shared" si="545"/>
        <v/>
      </c>
      <c r="FF120" s="17" t="str">
        <f t="shared" si="546"/>
        <v/>
      </c>
      <c r="FG120" s="17" t="str">
        <f t="shared" si="547"/>
        <v/>
      </c>
      <c r="FH120" s="17" t="str">
        <f t="shared" si="548"/>
        <v/>
      </c>
      <c r="FI120" s="17" t="str">
        <f t="shared" si="549"/>
        <v/>
      </c>
      <c r="FJ120" s="17" t="str">
        <f t="shared" si="550"/>
        <v/>
      </c>
      <c r="FK120" s="501">
        <v>1997</v>
      </c>
    </row>
    <row r="121" spans="1:167">
      <c r="A121" s="3">
        <v>1998</v>
      </c>
      <c r="B121" s="9">
        <f>(Max!B121+Min!B121)/2</f>
        <v>55.5</v>
      </c>
      <c r="C121" s="9">
        <f>(Max!C121+Min!C121)/2</f>
        <v>48</v>
      </c>
      <c r="D121" s="9">
        <f>(Max!D121+Min!D121)/2</f>
        <v>42</v>
      </c>
      <c r="E121" s="9">
        <f>(Max!E121+Min!E121)/2</f>
        <v>39.5</v>
      </c>
      <c r="F121" s="9">
        <f>(Max!F121+Min!F121)/2</f>
        <v>43</v>
      </c>
      <c r="G121" s="171">
        <f>(Max!G121+Min!G121)/2</f>
        <v>41.5</v>
      </c>
      <c r="H121" s="9">
        <f>(Max!H121+Min!H121)/2</f>
        <v>47</v>
      </c>
      <c r="I121" s="9">
        <f>(Max!I121+Min!I121)/2</f>
        <v>56</v>
      </c>
      <c r="J121" s="9">
        <f>(Max!J121+Min!J121)/2</f>
        <v>62</v>
      </c>
      <c r="K121" s="9">
        <f>(Max!K121+Min!K121)/2</f>
        <v>39.5</v>
      </c>
      <c r="L121" s="171">
        <f>(Max!L121+Min!L121)/2</f>
        <v>31.5</v>
      </c>
      <c r="M121" s="9">
        <f>(Max!M121+Min!M121)/2</f>
        <v>30.5</v>
      </c>
      <c r="N121" s="9">
        <f>(Max!N121+Min!N121)/2</f>
        <v>31.5</v>
      </c>
      <c r="O121" s="9">
        <f>(Max!O121+Min!O121)/2</f>
        <v>50</v>
      </c>
      <c r="P121" s="9">
        <f>(Max!P121+Min!P121)/2</f>
        <v>39</v>
      </c>
      <c r="Q121" s="171">
        <f>(Max!Q121+Min!Q121)/2</f>
        <v>37</v>
      </c>
      <c r="R121" s="9">
        <f>(Max!R121+Min!R121)/2</f>
        <v>37.5</v>
      </c>
      <c r="S121" s="9">
        <f>(Max!S121+Min!S121)/2</f>
        <v>42.5</v>
      </c>
      <c r="T121" s="9">
        <f>(Max!T121+Min!T121)/2</f>
        <v>53</v>
      </c>
      <c r="U121" s="9">
        <f>(Max!U121+Min!U121)/2</f>
        <v>49</v>
      </c>
      <c r="V121" s="171">
        <f>(Max!V121+Min!V121)/2</f>
        <v>41.5</v>
      </c>
      <c r="W121" s="9">
        <f>(Max!W121+Min!W121)/2</f>
        <v>42.5</v>
      </c>
      <c r="X121" s="9">
        <f>(Max!X121+Min!X121)/2</f>
        <v>43</v>
      </c>
      <c r="Y121" s="9">
        <f>(Max!Y121+Min!Y121)/2</f>
        <v>43.5</v>
      </c>
      <c r="Z121" s="9">
        <f>(Max!Z121+Min!Z121)/2</f>
        <v>43.5</v>
      </c>
      <c r="AA121" s="171">
        <f>(Max!AA121+Min!AA121)/2</f>
        <v>57.5</v>
      </c>
      <c r="AB121" s="9">
        <f>(Max!AB121+Min!AB121)/2</f>
        <v>69.5</v>
      </c>
      <c r="AC121" s="9">
        <f>(Max!AC121+Min!AC121)/2</f>
        <v>68</v>
      </c>
      <c r="AD121" s="9">
        <f>(Max!AD121+Min!AD121)/2</f>
        <v>73</v>
      </c>
      <c r="AE121" s="9">
        <f>(Max!AE121+Min!AE121)/2</f>
        <v>73</v>
      </c>
      <c r="AF121" s="171">
        <f>(Max!AF121+Min!AF121)/2</f>
        <v>72.5</v>
      </c>
      <c r="AG121" s="9">
        <f t="shared" si="551"/>
        <v>1503</v>
      </c>
      <c r="AH121" s="68">
        <f>(Max!AG121+Min!AG121)/62</f>
        <v>48.483870967741936</v>
      </c>
      <c r="AI121" s="61">
        <f t="shared" si="552"/>
        <v>73</v>
      </c>
      <c r="AJ121" s="165">
        <f t="shared" si="553"/>
        <v>30.5</v>
      </c>
      <c r="AK121" s="501">
        <v>1998</v>
      </c>
      <c r="AL121" s="28" t="str">
        <f t="shared" si="554"/>
        <v/>
      </c>
      <c r="AM121" s="28" t="str">
        <f t="shared" si="555"/>
        <v/>
      </c>
      <c r="AN121" s="28" t="str">
        <f t="shared" si="556"/>
        <v/>
      </c>
      <c r="AO121" s="28" t="str">
        <f t="shared" si="557"/>
        <v/>
      </c>
      <c r="AP121" s="28" t="str">
        <f t="shared" si="558"/>
        <v/>
      </c>
      <c r="AQ121" s="28" t="str">
        <f t="shared" si="559"/>
        <v/>
      </c>
      <c r="AR121" s="28" t="str">
        <f t="shared" si="560"/>
        <v/>
      </c>
      <c r="AS121" s="28" t="str">
        <f t="shared" si="561"/>
        <v/>
      </c>
      <c r="AT121" s="28" t="str">
        <f t="shared" si="562"/>
        <v/>
      </c>
      <c r="AU121" s="28" t="str">
        <f t="shared" si="563"/>
        <v/>
      </c>
      <c r="AV121" s="28" t="str">
        <f t="shared" si="564"/>
        <v/>
      </c>
      <c r="AW121" s="28" t="str">
        <f t="shared" si="565"/>
        <v/>
      </c>
      <c r="AX121" s="28" t="str">
        <f t="shared" si="566"/>
        <v/>
      </c>
      <c r="AY121" s="28" t="str">
        <f t="shared" si="567"/>
        <v/>
      </c>
      <c r="AZ121" s="28" t="str">
        <f t="shared" si="568"/>
        <v/>
      </c>
      <c r="BA121" s="28" t="str">
        <f t="shared" si="569"/>
        <v/>
      </c>
      <c r="BB121" s="28" t="str">
        <f t="shared" si="570"/>
        <v/>
      </c>
      <c r="BC121" s="28" t="str">
        <f t="shared" si="571"/>
        <v/>
      </c>
      <c r="BD121" s="28" t="str">
        <f t="shared" si="572"/>
        <v/>
      </c>
      <c r="BE121" s="28" t="str">
        <f t="shared" si="573"/>
        <v/>
      </c>
      <c r="BF121" s="28" t="str">
        <f t="shared" si="574"/>
        <v/>
      </c>
      <c r="BG121" s="28" t="str">
        <f t="shared" si="575"/>
        <v/>
      </c>
      <c r="BH121" s="28" t="str">
        <f t="shared" si="576"/>
        <v/>
      </c>
      <c r="BI121" s="28" t="str">
        <f t="shared" si="577"/>
        <v/>
      </c>
      <c r="BJ121" s="28" t="str">
        <f t="shared" si="578"/>
        <v/>
      </c>
      <c r="BK121" s="28" t="str">
        <f t="shared" si="579"/>
        <v/>
      </c>
      <c r="BL121" s="28" t="str">
        <f t="shared" si="580"/>
        <v/>
      </c>
      <c r="BM121" s="28" t="str">
        <f t="shared" si="581"/>
        <v/>
      </c>
      <c r="BN121" s="28">
        <f t="shared" si="582"/>
        <v>1</v>
      </c>
      <c r="BO121" s="28">
        <f t="shared" si="583"/>
        <v>1</v>
      </c>
      <c r="BP121" s="28">
        <f t="shared" si="584"/>
        <v>1</v>
      </c>
      <c r="BQ121" s="28">
        <f t="shared" si="585"/>
        <v>3</v>
      </c>
      <c r="BR121" s="502">
        <v>1998</v>
      </c>
      <c r="BS121" s="17" t="str">
        <f t="shared" si="489"/>
        <v/>
      </c>
      <c r="BT121" s="17" t="str">
        <f t="shared" si="490"/>
        <v/>
      </c>
      <c r="BU121" s="17" t="str">
        <f t="shared" si="491"/>
        <v/>
      </c>
      <c r="BV121" s="17" t="str">
        <f t="shared" si="492"/>
        <v/>
      </c>
      <c r="BW121" s="17" t="str">
        <f t="shared" si="493"/>
        <v/>
      </c>
      <c r="BX121" s="17" t="str">
        <f t="shared" si="494"/>
        <v/>
      </c>
      <c r="BY121" s="17" t="str">
        <f t="shared" si="495"/>
        <v/>
      </c>
      <c r="BZ121" s="17" t="str">
        <f t="shared" si="496"/>
        <v/>
      </c>
      <c r="CA121" s="17" t="str">
        <f t="shared" si="497"/>
        <v/>
      </c>
      <c r="CB121" s="17" t="str">
        <f t="shared" si="498"/>
        <v/>
      </c>
      <c r="CC121" s="17" t="str">
        <f t="shared" si="499"/>
        <v/>
      </c>
      <c r="CD121" s="17" t="str">
        <f t="shared" si="500"/>
        <v/>
      </c>
      <c r="CE121" s="17" t="str">
        <f t="shared" si="501"/>
        <v/>
      </c>
      <c r="CF121" s="17" t="str">
        <f t="shared" si="502"/>
        <v/>
      </c>
      <c r="CG121" s="17" t="str">
        <f t="shared" si="503"/>
        <v/>
      </c>
      <c r="CH121" s="17" t="str">
        <f t="shared" si="504"/>
        <v/>
      </c>
      <c r="CI121" s="17" t="str">
        <f t="shared" si="505"/>
        <v/>
      </c>
      <c r="CJ121" s="17" t="str">
        <f t="shared" si="506"/>
        <v/>
      </c>
      <c r="CK121" s="17" t="str">
        <f t="shared" si="507"/>
        <v/>
      </c>
      <c r="CL121" s="17" t="str">
        <f t="shared" si="508"/>
        <v/>
      </c>
      <c r="CM121" s="17" t="str">
        <f t="shared" si="509"/>
        <v/>
      </c>
      <c r="CN121" s="17" t="str">
        <f t="shared" si="510"/>
        <v/>
      </c>
      <c r="CO121" s="17" t="str">
        <f t="shared" si="511"/>
        <v/>
      </c>
      <c r="CP121" s="17" t="str">
        <f t="shared" si="512"/>
        <v/>
      </c>
      <c r="CQ121" s="17" t="str">
        <f t="shared" si="513"/>
        <v/>
      </c>
      <c r="CR121" s="17" t="str">
        <f t="shared" si="514"/>
        <v/>
      </c>
      <c r="CS121" s="17" t="str">
        <f t="shared" si="515"/>
        <v/>
      </c>
      <c r="CT121" s="17" t="str">
        <f t="shared" si="516"/>
        <v/>
      </c>
      <c r="CU121" s="17" t="str">
        <f t="shared" si="517"/>
        <v/>
      </c>
      <c r="CV121" s="17" t="str">
        <f t="shared" si="518"/>
        <v/>
      </c>
      <c r="CW121" s="17" t="str">
        <f t="shared" si="519"/>
        <v/>
      </c>
      <c r="CX121" s="501">
        <v>1998</v>
      </c>
      <c r="CY121" s="28" t="str">
        <f t="shared" si="391"/>
        <v/>
      </c>
      <c r="CZ121" s="28" t="str">
        <f t="shared" si="392"/>
        <v/>
      </c>
      <c r="DA121" s="28" t="str">
        <f t="shared" si="393"/>
        <v/>
      </c>
      <c r="DB121" s="28" t="str">
        <f t="shared" si="394"/>
        <v/>
      </c>
      <c r="DC121" s="28" t="str">
        <f t="shared" si="395"/>
        <v/>
      </c>
      <c r="DD121" s="28" t="str">
        <f t="shared" si="396"/>
        <v/>
      </c>
      <c r="DE121" s="28" t="str">
        <f t="shared" si="397"/>
        <v/>
      </c>
      <c r="DF121" s="28" t="str">
        <f t="shared" si="398"/>
        <v/>
      </c>
      <c r="DG121" s="28" t="str">
        <f t="shared" si="399"/>
        <v/>
      </c>
      <c r="DH121" s="28" t="str">
        <f t="shared" si="400"/>
        <v/>
      </c>
      <c r="DI121" s="28">
        <f t="shared" si="401"/>
        <v>1</v>
      </c>
      <c r="DJ121" s="28">
        <f t="shared" si="402"/>
        <v>1</v>
      </c>
      <c r="DK121" s="28">
        <f t="shared" si="403"/>
        <v>1</v>
      </c>
      <c r="DL121" s="28" t="str">
        <f t="shared" si="404"/>
        <v/>
      </c>
      <c r="DM121" s="28" t="str">
        <f t="shared" si="405"/>
        <v/>
      </c>
      <c r="DN121" s="28" t="str">
        <f t="shared" si="406"/>
        <v/>
      </c>
      <c r="DO121" s="28" t="str">
        <f t="shared" si="407"/>
        <v/>
      </c>
      <c r="DP121" s="28" t="str">
        <f t="shared" si="408"/>
        <v/>
      </c>
      <c r="DQ121" s="28" t="str">
        <f t="shared" si="409"/>
        <v/>
      </c>
      <c r="DR121" s="28" t="str">
        <f t="shared" si="410"/>
        <v/>
      </c>
      <c r="DS121" s="28" t="str">
        <f t="shared" si="411"/>
        <v/>
      </c>
      <c r="DT121" s="28" t="str">
        <f t="shared" si="412"/>
        <v/>
      </c>
      <c r="DU121" s="28" t="str">
        <f t="shared" si="413"/>
        <v/>
      </c>
      <c r="DV121" s="28" t="str">
        <f t="shared" si="414"/>
        <v/>
      </c>
      <c r="DW121" s="28" t="str">
        <f t="shared" si="415"/>
        <v/>
      </c>
      <c r="DX121" s="28" t="str">
        <f t="shared" si="416"/>
        <v/>
      </c>
      <c r="DY121" s="28" t="str">
        <f t="shared" si="417"/>
        <v/>
      </c>
      <c r="DZ121" s="28" t="str">
        <f t="shared" si="418"/>
        <v/>
      </c>
      <c r="EA121" s="28" t="str">
        <f t="shared" si="419"/>
        <v/>
      </c>
      <c r="EB121" s="28" t="str">
        <f t="shared" si="420"/>
        <v/>
      </c>
      <c r="EC121" s="28" t="str">
        <f t="shared" si="421"/>
        <v/>
      </c>
      <c r="ED121" s="28">
        <f t="shared" si="422"/>
        <v>3</v>
      </c>
      <c r="EE121" s="501">
        <v>1998</v>
      </c>
      <c r="EF121" s="17" t="str">
        <f t="shared" si="520"/>
        <v/>
      </c>
      <c r="EG121" s="17" t="str">
        <f t="shared" si="521"/>
        <v/>
      </c>
      <c r="EH121" s="17" t="str">
        <f t="shared" si="522"/>
        <v/>
      </c>
      <c r="EI121" s="17" t="str">
        <f t="shared" si="523"/>
        <v/>
      </c>
      <c r="EJ121" s="17" t="str">
        <f t="shared" si="524"/>
        <v/>
      </c>
      <c r="EK121" s="17" t="str">
        <f t="shared" si="525"/>
        <v/>
      </c>
      <c r="EL121" s="17" t="str">
        <f t="shared" si="526"/>
        <v/>
      </c>
      <c r="EM121" s="17" t="str">
        <f t="shared" si="527"/>
        <v/>
      </c>
      <c r="EN121" s="17" t="str">
        <f t="shared" si="528"/>
        <v/>
      </c>
      <c r="EO121" s="17" t="str">
        <f t="shared" si="529"/>
        <v/>
      </c>
      <c r="EP121" s="17" t="str">
        <f t="shared" si="530"/>
        <v/>
      </c>
      <c r="EQ121" s="17" t="str">
        <f t="shared" si="531"/>
        <v/>
      </c>
      <c r="ER121" s="17" t="str">
        <f t="shared" si="532"/>
        <v/>
      </c>
      <c r="ES121" s="17" t="str">
        <f t="shared" si="533"/>
        <v/>
      </c>
      <c r="ET121" s="17" t="str">
        <f t="shared" si="534"/>
        <v/>
      </c>
      <c r="EU121" s="17" t="str">
        <f t="shared" si="535"/>
        <v/>
      </c>
      <c r="EV121" s="17" t="str">
        <f t="shared" si="536"/>
        <v/>
      </c>
      <c r="EW121" s="17" t="str">
        <f t="shared" si="537"/>
        <v/>
      </c>
      <c r="EX121" s="17" t="str">
        <f t="shared" si="538"/>
        <v/>
      </c>
      <c r="EY121" s="17" t="str">
        <f t="shared" si="539"/>
        <v/>
      </c>
      <c r="EZ121" s="17" t="str">
        <f t="shared" si="540"/>
        <v/>
      </c>
      <c r="FA121" s="17" t="str">
        <f t="shared" si="541"/>
        <v/>
      </c>
      <c r="FB121" s="17" t="str">
        <f t="shared" si="542"/>
        <v/>
      </c>
      <c r="FC121" s="17" t="str">
        <f t="shared" si="543"/>
        <v/>
      </c>
      <c r="FD121" s="17" t="str">
        <f t="shared" si="544"/>
        <v/>
      </c>
      <c r="FE121" s="17" t="str">
        <f t="shared" si="545"/>
        <v/>
      </c>
      <c r="FF121" s="17" t="str">
        <f t="shared" si="546"/>
        <v/>
      </c>
      <c r="FG121" s="17" t="str">
        <f t="shared" si="547"/>
        <v/>
      </c>
      <c r="FH121" s="17" t="str">
        <f t="shared" si="548"/>
        <v/>
      </c>
      <c r="FI121" s="17" t="str">
        <f t="shared" si="549"/>
        <v/>
      </c>
      <c r="FJ121" s="17" t="str">
        <f t="shared" si="550"/>
        <v/>
      </c>
      <c r="FK121" s="501">
        <v>1998</v>
      </c>
    </row>
    <row r="122" spans="1:167">
      <c r="A122" s="3">
        <v>1999</v>
      </c>
      <c r="B122" s="9">
        <f>(Max!B122+Min!B122)/2</f>
        <v>44</v>
      </c>
      <c r="C122" s="9">
        <f>(Max!C122+Min!C122)/2</f>
        <v>45</v>
      </c>
      <c r="D122" s="9">
        <f>(Max!D122+Min!D122)/2</f>
        <v>54.5</v>
      </c>
      <c r="E122" s="9">
        <f>(Max!E122+Min!E122)/2</f>
        <v>41.5</v>
      </c>
      <c r="F122" s="9">
        <f>(Max!F122+Min!F122)/2</f>
        <v>37</v>
      </c>
      <c r="G122" s="171">
        <f>(Max!G122+Min!G122)/2</f>
        <v>51</v>
      </c>
      <c r="H122" s="9">
        <f>(Max!H122+Min!H122)/2</f>
        <v>38.5</v>
      </c>
      <c r="I122" s="9">
        <f>(Max!I122+Min!I122)/2</f>
        <v>31</v>
      </c>
      <c r="J122" s="9">
        <f>(Max!J122+Min!J122)/2</f>
        <v>28.5</v>
      </c>
      <c r="K122" s="9">
        <f>(Max!K122+Min!K122)/2</f>
        <v>33.5</v>
      </c>
      <c r="L122" s="171">
        <f>(Max!L122+Min!L122)/2</f>
        <v>38</v>
      </c>
      <c r="M122" s="9">
        <f>(Max!M122+Min!M122)/2</f>
        <v>41</v>
      </c>
      <c r="N122" s="9">
        <f>(Max!N122+Min!N122)/2</f>
        <v>40</v>
      </c>
      <c r="O122" s="9">
        <f>(Max!O122+Min!O122)/2</f>
        <v>37.5</v>
      </c>
      <c r="P122" s="9">
        <f>(Max!P122+Min!P122)/2</f>
        <v>39</v>
      </c>
      <c r="Q122" s="171">
        <f>(Max!Q122+Min!Q122)/2</f>
        <v>42.5</v>
      </c>
      <c r="R122" s="9">
        <f>(Max!R122+Min!R122)/2</f>
        <v>58</v>
      </c>
      <c r="S122" s="9">
        <f>(Max!S122+Min!S122)/2</f>
        <v>63.5</v>
      </c>
      <c r="T122" s="9">
        <f>(Max!T122+Min!T122)/2</f>
        <v>48</v>
      </c>
      <c r="U122" s="9">
        <f>(Max!U122+Min!U122)/2</f>
        <v>44</v>
      </c>
      <c r="V122" s="171">
        <f>(Max!V122+Min!V122)/2</f>
        <v>48</v>
      </c>
      <c r="W122" s="9">
        <f>(Max!W122+Min!W122)/2</f>
        <v>46.5</v>
      </c>
      <c r="X122" s="9">
        <f>(Max!X122+Min!X122)/2</f>
        <v>43.5</v>
      </c>
      <c r="Y122" s="9">
        <f>(Max!Y122+Min!Y122)/2</f>
        <v>53.5</v>
      </c>
      <c r="Z122" s="9">
        <f>(Max!Z122+Min!Z122)/2</f>
        <v>51.5</v>
      </c>
      <c r="AA122" s="171">
        <f>(Max!AA122+Min!AA122)/2</f>
        <v>41.5</v>
      </c>
      <c r="AB122" s="9">
        <f>(Max!AB122+Min!AB122)/2</f>
        <v>43.5</v>
      </c>
      <c r="AC122" s="9">
        <f>(Max!AC122+Min!AC122)/2</f>
        <v>50.5</v>
      </c>
      <c r="AD122" s="9">
        <f>(Max!AD122+Min!AD122)/2</f>
        <v>57</v>
      </c>
      <c r="AE122" s="9">
        <f>(Max!AE122+Min!AE122)/2</f>
        <v>56</v>
      </c>
      <c r="AF122" s="171">
        <f>(Max!AF122+Min!AF122)/2</f>
        <v>54</v>
      </c>
      <c r="AG122" s="9">
        <f t="shared" si="551"/>
        <v>1401.5</v>
      </c>
      <c r="AH122" s="68">
        <f>(Max!AG122+Min!AG122)/62</f>
        <v>45.20967741935484</v>
      </c>
      <c r="AI122" s="61">
        <f t="shared" si="552"/>
        <v>63.5</v>
      </c>
      <c r="AJ122" s="165">
        <f t="shared" si="553"/>
        <v>28.5</v>
      </c>
      <c r="AK122" s="501">
        <v>1999</v>
      </c>
      <c r="AL122" s="28" t="str">
        <f t="shared" si="554"/>
        <v/>
      </c>
      <c r="AM122" s="28" t="str">
        <f t="shared" si="555"/>
        <v/>
      </c>
      <c r="AN122" s="28" t="str">
        <f t="shared" si="556"/>
        <v/>
      </c>
      <c r="AO122" s="28" t="str">
        <f t="shared" si="557"/>
        <v/>
      </c>
      <c r="AP122" s="28" t="str">
        <f t="shared" si="558"/>
        <v/>
      </c>
      <c r="AQ122" s="28" t="str">
        <f t="shared" si="559"/>
        <v/>
      </c>
      <c r="AR122" s="28" t="str">
        <f t="shared" si="560"/>
        <v/>
      </c>
      <c r="AS122" s="28" t="str">
        <f t="shared" si="561"/>
        <v/>
      </c>
      <c r="AT122" s="28" t="str">
        <f t="shared" si="562"/>
        <v/>
      </c>
      <c r="AU122" s="28" t="str">
        <f t="shared" si="563"/>
        <v/>
      </c>
      <c r="AV122" s="28" t="str">
        <f t="shared" si="564"/>
        <v/>
      </c>
      <c r="AW122" s="28" t="str">
        <f t="shared" si="565"/>
        <v/>
      </c>
      <c r="AX122" s="28" t="str">
        <f t="shared" si="566"/>
        <v/>
      </c>
      <c r="AY122" s="28" t="str">
        <f t="shared" si="567"/>
        <v/>
      </c>
      <c r="AZ122" s="28" t="str">
        <f t="shared" si="568"/>
        <v/>
      </c>
      <c r="BA122" s="28" t="str">
        <f t="shared" si="569"/>
        <v/>
      </c>
      <c r="BB122" s="28" t="str">
        <f t="shared" si="570"/>
        <v/>
      </c>
      <c r="BC122" s="28" t="str">
        <f t="shared" si="571"/>
        <v/>
      </c>
      <c r="BD122" s="28" t="str">
        <f t="shared" si="572"/>
        <v/>
      </c>
      <c r="BE122" s="28" t="str">
        <f t="shared" si="573"/>
        <v/>
      </c>
      <c r="BF122" s="28" t="str">
        <f t="shared" si="574"/>
        <v/>
      </c>
      <c r="BG122" s="28" t="str">
        <f t="shared" si="575"/>
        <v/>
      </c>
      <c r="BH122" s="28" t="str">
        <f t="shared" si="576"/>
        <v/>
      </c>
      <c r="BI122" s="28" t="str">
        <f t="shared" si="577"/>
        <v/>
      </c>
      <c r="BJ122" s="28" t="str">
        <f t="shared" si="578"/>
        <v/>
      </c>
      <c r="BK122" s="28" t="str">
        <f t="shared" si="579"/>
        <v/>
      </c>
      <c r="BL122" s="28" t="str">
        <f t="shared" si="580"/>
        <v/>
      </c>
      <c r="BM122" s="28" t="str">
        <f t="shared" si="581"/>
        <v/>
      </c>
      <c r="BN122" s="28" t="str">
        <f t="shared" si="582"/>
        <v/>
      </c>
      <c r="BO122" s="28" t="str">
        <f t="shared" si="583"/>
        <v/>
      </c>
      <c r="BP122" s="28" t="str">
        <f t="shared" si="584"/>
        <v/>
      </c>
      <c r="BQ122" s="28">
        <f t="shared" si="585"/>
        <v>0</v>
      </c>
      <c r="BR122" s="502">
        <v>1999</v>
      </c>
      <c r="BS122" s="17" t="str">
        <f t="shared" si="489"/>
        <v/>
      </c>
      <c r="BT122" s="17" t="str">
        <f t="shared" si="490"/>
        <v/>
      </c>
      <c r="BU122" s="17" t="str">
        <f t="shared" si="491"/>
        <v/>
      </c>
      <c r="BV122" s="17" t="str">
        <f t="shared" si="492"/>
        <v/>
      </c>
      <c r="BW122" s="17" t="str">
        <f t="shared" si="493"/>
        <v/>
      </c>
      <c r="BX122" s="17" t="str">
        <f t="shared" si="494"/>
        <v/>
      </c>
      <c r="BY122" s="17" t="str">
        <f t="shared" si="495"/>
        <v/>
      </c>
      <c r="BZ122" s="17" t="str">
        <f t="shared" si="496"/>
        <v/>
      </c>
      <c r="CA122" s="17" t="str">
        <f t="shared" si="497"/>
        <v/>
      </c>
      <c r="CB122" s="17" t="str">
        <f t="shared" si="498"/>
        <v/>
      </c>
      <c r="CC122" s="17" t="str">
        <f t="shared" si="499"/>
        <v/>
      </c>
      <c r="CD122" s="17" t="str">
        <f t="shared" si="500"/>
        <v/>
      </c>
      <c r="CE122" s="17" t="str">
        <f t="shared" si="501"/>
        <v/>
      </c>
      <c r="CF122" s="17" t="str">
        <f t="shared" si="502"/>
        <v/>
      </c>
      <c r="CG122" s="17" t="str">
        <f t="shared" si="503"/>
        <v/>
      </c>
      <c r="CH122" s="17" t="str">
        <f t="shared" si="504"/>
        <v/>
      </c>
      <c r="CI122" s="17" t="str">
        <f t="shared" si="505"/>
        <v/>
      </c>
      <c r="CJ122" s="17" t="str">
        <f t="shared" si="506"/>
        <v/>
      </c>
      <c r="CK122" s="17" t="str">
        <f t="shared" si="507"/>
        <v/>
      </c>
      <c r="CL122" s="17" t="str">
        <f t="shared" si="508"/>
        <v/>
      </c>
      <c r="CM122" s="17" t="str">
        <f t="shared" si="509"/>
        <v/>
      </c>
      <c r="CN122" s="17" t="str">
        <f t="shared" si="510"/>
        <v/>
      </c>
      <c r="CO122" s="17" t="str">
        <f t="shared" si="511"/>
        <v/>
      </c>
      <c r="CP122" s="17" t="str">
        <f t="shared" si="512"/>
        <v/>
      </c>
      <c r="CQ122" s="17" t="str">
        <f t="shared" si="513"/>
        <v/>
      </c>
      <c r="CR122" s="17" t="str">
        <f t="shared" si="514"/>
        <v/>
      </c>
      <c r="CS122" s="17" t="str">
        <f t="shared" si="515"/>
        <v/>
      </c>
      <c r="CT122" s="17" t="str">
        <f t="shared" si="516"/>
        <v/>
      </c>
      <c r="CU122" s="17" t="str">
        <f t="shared" si="517"/>
        <v/>
      </c>
      <c r="CV122" s="17" t="str">
        <f t="shared" si="518"/>
        <v/>
      </c>
      <c r="CW122" s="17" t="str">
        <f t="shared" si="519"/>
        <v/>
      </c>
      <c r="CX122" s="501">
        <v>1999</v>
      </c>
      <c r="CY122" s="28" t="str">
        <f t="shared" si="391"/>
        <v/>
      </c>
      <c r="CZ122" s="28" t="str">
        <f t="shared" si="392"/>
        <v/>
      </c>
      <c r="DA122" s="28" t="str">
        <f t="shared" si="393"/>
        <v/>
      </c>
      <c r="DB122" s="28" t="str">
        <f t="shared" si="394"/>
        <v/>
      </c>
      <c r="DC122" s="28" t="str">
        <f t="shared" si="395"/>
        <v/>
      </c>
      <c r="DD122" s="28" t="str">
        <f t="shared" si="396"/>
        <v/>
      </c>
      <c r="DE122" s="28" t="str">
        <f t="shared" si="397"/>
        <v/>
      </c>
      <c r="DF122" s="28">
        <f t="shared" si="398"/>
        <v>1</v>
      </c>
      <c r="DG122" s="28">
        <f t="shared" si="399"/>
        <v>1</v>
      </c>
      <c r="DH122" s="28" t="str">
        <f t="shared" si="400"/>
        <v/>
      </c>
      <c r="DI122" s="28" t="str">
        <f t="shared" si="401"/>
        <v/>
      </c>
      <c r="DJ122" s="28" t="str">
        <f t="shared" si="402"/>
        <v/>
      </c>
      <c r="DK122" s="28" t="str">
        <f t="shared" si="403"/>
        <v/>
      </c>
      <c r="DL122" s="28" t="str">
        <f t="shared" si="404"/>
        <v/>
      </c>
      <c r="DM122" s="28" t="str">
        <f t="shared" si="405"/>
        <v/>
      </c>
      <c r="DN122" s="28" t="str">
        <f t="shared" si="406"/>
        <v/>
      </c>
      <c r="DO122" s="28" t="str">
        <f t="shared" si="407"/>
        <v/>
      </c>
      <c r="DP122" s="28" t="str">
        <f t="shared" si="408"/>
        <v/>
      </c>
      <c r="DQ122" s="28" t="str">
        <f t="shared" si="409"/>
        <v/>
      </c>
      <c r="DR122" s="28" t="str">
        <f t="shared" si="410"/>
        <v/>
      </c>
      <c r="DS122" s="28" t="str">
        <f t="shared" si="411"/>
        <v/>
      </c>
      <c r="DT122" s="28" t="str">
        <f t="shared" si="412"/>
        <v/>
      </c>
      <c r="DU122" s="28" t="str">
        <f t="shared" si="413"/>
        <v/>
      </c>
      <c r="DV122" s="28" t="str">
        <f t="shared" si="414"/>
        <v/>
      </c>
      <c r="DW122" s="28" t="str">
        <f t="shared" si="415"/>
        <v/>
      </c>
      <c r="DX122" s="28" t="str">
        <f t="shared" si="416"/>
        <v/>
      </c>
      <c r="DY122" s="28" t="str">
        <f t="shared" si="417"/>
        <v/>
      </c>
      <c r="DZ122" s="28" t="str">
        <f t="shared" si="418"/>
        <v/>
      </c>
      <c r="EA122" s="28" t="str">
        <f t="shared" si="419"/>
        <v/>
      </c>
      <c r="EB122" s="28" t="str">
        <f t="shared" si="420"/>
        <v/>
      </c>
      <c r="EC122" s="28" t="str">
        <f t="shared" si="421"/>
        <v/>
      </c>
      <c r="ED122" s="28">
        <f t="shared" si="422"/>
        <v>2</v>
      </c>
      <c r="EE122" s="501">
        <v>1999</v>
      </c>
      <c r="EF122" s="17" t="str">
        <f t="shared" si="520"/>
        <v/>
      </c>
      <c r="EG122" s="17" t="str">
        <f t="shared" si="521"/>
        <v/>
      </c>
      <c r="EH122" s="17" t="str">
        <f t="shared" si="522"/>
        <v/>
      </c>
      <c r="EI122" s="17" t="str">
        <f t="shared" si="523"/>
        <v/>
      </c>
      <c r="EJ122" s="17" t="str">
        <f t="shared" si="524"/>
        <v/>
      </c>
      <c r="EK122" s="17" t="str">
        <f t="shared" si="525"/>
        <v/>
      </c>
      <c r="EL122" s="17" t="str">
        <f t="shared" si="526"/>
        <v/>
      </c>
      <c r="EM122" s="17" t="str">
        <f t="shared" si="527"/>
        <v/>
      </c>
      <c r="EN122" s="17" t="str">
        <f t="shared" si="528"/>
        <v/>
      </c>
      <c r="EO122" s="17" t="str">
        <f t="shared" si="529"/>
        <v/>
      </c>
      <c r="EP122" s="17" t="str">
        <f t="shared" si="530"/>
        <v/>
      </c>
      <c r="EQ122" s="17" t="str">
        <f t="shared" si="531"/>
        <v/>
      </c>
      <c r="ER122" s="17" t="str">
        <f t="shared" si="532"/>
        <v/>
      </c>
      <c r="ES122" s="17" t="str">
        <f t="shared" si="533"/>
        <v/>
      </c>
      <c r="ET122" s="17" t="str">
        <f t="shared" si="534"/>
        <v/>
      </c>
      <c r="EU122" s="17" t="str">
        <f t="shared" si="535"/>
        <v/>
      </c>
      <c r="EV122" s="17" t="str">
        <f t="shared" si="536"/>
        <v/>
      </c>
      <c r="EW122" s="17" t="str">
        <f t="shared" si="537"/>
        <v/>
      </c>
      <c r="EX122" s="17" t="str">
        <f t="shared" si="538"/>
        <v/>
      </c>
      <c r="EY122" s="17" t="str">
        <f t="shared" si="539"/>
        <v/>
      </c>
      <c r="EZ122" s="17" t="str">
        <f t="shared" si="540"/>
        <v/>
      </c>
      <c r="FA122" s="17" t="str">
        <f t="shared" si="541"/>
        <v/>
      </c>
      <c r="FB122" s="17" t="str">
        <f t="shared" si="542"/>
        <v/>
      </c>
      <c r="FC122" s="17" t="str">
        <f t="shared" si="543"/>
        <v/>
      </c>
      <c r="FD122" s="17" t="str">
        <f t="shared" si="544"/>
        <v/>
      </c>
      <c r="FE122" s="17" t="str">
        <f t="shared" si="545"/>
        <v/>
      </c>
      <c r="FF122" s="17" t="str">
        <f t="shared" si="546"/>
        <v/>
      </c>
      <c r="FG122" s="17" t="str">
        <f t="shared" si="547"/>
        <v/>
      </c>
      <c r="FH122" s="17" t="str">
        <f t="shared" si="548"/>
        <v/>
      </c>
      <c r="FI122" s="17" t="str">
        <f t="shared" si="549"/>
        <v/>
      </c>
      <c r="FJ122" s="17" t="str">
        <f t="shared" si="550"/>
        <v/>
      </c>
      <c r="FK122" s="501">
        <v>1999</v>
      </c>
    </row>
    <row r="123" spans="1:167">
      <c r="A123" s="3">
        <v>2000</v>
      </c>
      <c r="B123" s="9">
        <f>(Max!B123+Min!B123)/2</f>
        <v>52</v>
      </c>
      <c r="C123" s="9">
        <f>(Max!C123+Min!C123)/2</f>
        <v>50</v>
      </c>
      <c r="D123" s="9">
        <f>(Max!D123+Min!D123)/2</f>
        <v>44</v>
      </c>
      <c r="E123" s="9">
        <f>(Max!E123+Min!E123)/2</f>
        <v>43</v>
      </c>
      <c r="F123" s="9">
        <f>(Max!F123+Min!F123)/2</f>
        <v>52.5</v>
      </c>
      <c r="G123" s="171">
        <f>(Max!G123+Min!G123)/2</f>
        <v>53.5</v>
      </c>
      <c r="H123" s="9">
        <f>(Max!H123+Min!H123)/2</f>
        <v>53.5</v>
      </c>
      <c r="I123" s="9">
        <f>(Max!I123+Min!I123)/2</f>
        <v>67</v>
      </c>
      <c r="J123" s="9">
        <f>(Max!J123+Min!J123)/2</f>
        <v>68</v>
      </c>
      <c r="K123" s="9">
        <f>(Max!K123+Min!K123)/2</f>
        <v>64.5</v>
      </c>
      <c r="L123" s="171">
        <f>(Max!L123+Min!L123)/2</f>
        <v>64</v>
      </c>
      <c r="M123" s="9">
        <f>(Max!M123+Min!M123)/2</f>
        <v>47.5</v>
      </c>
      <c r="N123" s="9">
        <f>(Max!N123+Min!N123)/2</f>
        <v>39.5</v>
      </c>
      <c r="O123" s="9">
        <f>(Max!O123+Min!O123)/2</f>
        <v>46.5</v>
      </c>
      <c r="P123" s="9">
        <f>(Max!P123+Min!P123)/2</f>
        <v>55</v>
      </c>
      <c r="Q123" s="171">
        <f>(Max!Q123+Min!Q123)/2</f>
        <v>59.5</v>
      </c>
      <c r="R123" s="9">
        <f>(Max!R123+Min!R123)/2</f>
        <v>50</v>
      </c>
      <c r="S123" s="9">
        <f>(Max!S123+Min!S123)/2</f>
        <v>36</v>
      </c>
      <c r="T123" s="9">
        <f>(Max!T123+Min!T123)/2</f>
        <v>41</v>
      </c>
      <c r="U123" s="9">
        <f>(Max!U123+Min!U123)/2</f>
        <v>45.5</v>
      </c>
      <c r="V123" s="171">
        <f>(Max!V123+Min!V123)/2</f>
        <v>45</v>
      </c>
      <c r="W123" s="9">
        <f>(Max!W123+Min!W123)/2</f>
        <v>43</v>
      </c>
      <c r="X123" s="9">
        <f>(Max!X123+Min!X123)/2</f>
        <v>52</v>
      </c>
      <c r="Y123" s="9">
        <f>(Max!Y123+Min!Y123)/2</f>
        <v>54.5</v>
      </c>
      <c r="Z123" s="9">
        <f>(Max!Z123+Min!Z123)/2</f>
        <v>62.5</v>
      </c>
      <c r="AA123" s="171">
        <f>(Max!AA123+Min!AA123)/2</f>
        <v>59</v>
      </c>
      <c r="AB123" s="9">
        <f>(Max!AB123+Min!AB123)/2</f>
        <v>56</v>
      </c>
      <c r="AC123" s="9">
        <f>(Max!AC123+Min!AC123)/2</f>
        <v>53.5</v>
      </c>
      <c r="AD123" s="9">
        <f>(Max!AD123+Min!AD123)/2</f>
        <v>50.5</v>
      </c>
      <c r="AE123" s="9">
        <f>(Max!AE123+Min!AE123)/2</f>
        <v>48.5</v>
      </c>
      <c r="AF123" s="171">
        <f>(Max!AF123+Min!AF123)/2</f>
        <v>52</v>
      </c>
      <c r="AG123" s="9">
        <f t="shared" si="551"/>
        <v>1609</v>
      </c>
      <c r="AH123" s="68">
        <f>(Max!AG123+Min!AG123)/62</f>
        <v>51.903225806451616</v>
      </c>
      <c r="AI123" s="61">
        <f t="shared" si="552"/>
        <v>68</v>
      </c>
      <c r="AJ123" s="165">
        <f t="shared" si="553"/>
        <v>36</v>
      </c>
      <c r="AK123" s="501">
        <v>2000</v>
      </c>
      <c r="AL123" s="28" t="str">
        <f t="shared" si="554"/>
        <v/>
      </c>
      <c r="AM123" s="28" t="str">
        <f t="shared" si="555"/>
        <v/>
      </c>
      <c r="AN123" s="28" t="str">
        <f t="shared" si="556"/>
        <v/>
      </c>
      <c r="AO123" s="28" t="str">
        <f t="shared" si="557"/>
        <v/>
      </c>
      <c r="AP123" s="28" t="str">
        <f t="shared" si="558"/>
        <v/>
      </c>
      <c r="AQ123" s="28" t="str">
        <f t="shared" si="559"/>
        <v/>
      </c>
      <c r="AR123" s="28" t="str">
        <f t="shared" si="560"/>
        <v/>
      </c>
      <c r="AS123" s="28" t="str">
        <f t="shared" si="561"/>
        <v/>
      </c>
      <c r="AT123" s="28" t="str">
        <f t="shared" si="562"/>
        <v/>
      </c>
      <c r="AU123" s="28" t="str">
        <f t="shared" si="563"/>
        <v/>
      </c>
      <c r="AV123" s="28" t="str">
        <f t="shared" si="564"/>
        <v/>
      </c>
      <c r="AW123" s="28" t="str">
        <f t="shared" si="565"/>
        <v/>
      </c>
      <c r="AX123" s="28" t="str">
        <f t="shared" si="566"/>
        <v/>
      </c>
      <c r="AY123" s="28" t="str">
        <f t="shared" si="567"/>
        <v/>
      </c>
      <c r="AZ123" s="28" t="str">
        <f t="shared" si="568"/>
        <v/>
      </c>
      <c r="BA123" s="28" t="str">
        <f t="shared" si="569"/>
        <v/>
      </c>
      <c r="BB123" s="28" t="str">
        <f t="shared" si="570"/>
        <v/>
      </c>
      <c r="BC123" s="28" t="str">
        <f t="shared" si="571"/>
        <v/>
      </c>
      <c r="BD123" s="28" t="str">
        <f t="shared" si="572"/>
        <v/>
      </c>
      <c r="BE123" s="28" t="str">
        <f t="shared" si="573"/>
        <v/>
      </c>
      <c r="BF123" s="28" t="str">
        <f t="shared" si="574"/>
        <v/>
      </c>
      <c r="BG123" s="28" t="str">
        <f t="shared" si="575"/>
        <v/>
      </c>
      <c r="BH123" s="28" t="str">
        <f t="shared" si="576"/>
        <v/>
      </c>
      <c r="BI123" s="28" t="str">
        <f t="shared" si="577"/>
        <v/>
      </c>
      <c r="BJ123" s="28" t="str">
        <f t="shared" si="578"/>
        <v/>
      </c>
      <c r="BK123" s="28" t="str">
        <f t="shared" si="579"/>
        <v/>
      </c>
      <c r="BL123" s="28" t="str">
        <f t="shared" si="580"/>
        <v/>
      </c>
      <c r="BM123" s="28" t="str">
        <f t="shared" si="581"/>
        <v/>
      </c>
      <c r="BN123" s="28" t="str">
        <f t="shared" si="582"/>
        <v/>
      </c>
      <c r="BO123" s="28" t="str">
        <f t="shared" si="583"/>
        <v/>
      </c>
      <c r="BP123" s="28" t="str">
        <f t="shared" si="584"/>
        <v/>
      </c>
      <c r="BQ123" s="28">
        <f t="shared" si="585"/>
        <v>0</v>
      </c>
      <c r="BR123" s="502">
        <v>2000</v>
      </c>
      <c r="BS123" s="17" t="str">
        <f t="shared" si="489"/>
        <v/>
      </c>
      <c r="BT123" s="17" t="str">
        <f t="shared" si="490"/>
        <v/>
      </c>
      <c r="BU123" s="17" t="str">
        <f t="shared" si="491"/>
        <v/>
      </c>
      <c r="BV123" s="17" t="str">
        <f t="shared" si="492"/>
        <v/>
      </c>
      <c r="BW123" s="17" t="str">
        <f t="shared" si="493"/>
        <v/>
      </c>
      <c r="BX123" s="17" t="str">
        <f t="shared" si="494"/>
        <v/>
      </c>
      <c r="BY123" s="17" t="str">
        <f t="shared" si="495"/>
        <v/>
      </c>
      <c r="BZ123" s="17" t="str">
        <f t="shared" si="496"/>
        <v/>
      </c>
      <c r="CA123" s="17">
        <f t="shared" si="497"/>
        <v>2000</v>
      </c>
      <c r="CB123" s="17" t="str">
        <f t="shared" si="498"/>
        <v/>
      </c>
      <c r="CC123" s="17" t="str">
        <f t="shared" si="499"/>
        <v/>
      </c>
      <c r="CD123" s="17" t="str">
        <f t="shared" si="500"/>
        <v/>
      </c>
      <c r="CE123" s="17" t="str">
        <f t="shared" si="501"/>
        <v/>
      </c>
      <c r="CF123" s="17" t="str">
        <f t="shared" si="502"/>
        <v/>
      </c>
      <c r="CG123" s="17" t="str">
        <f t="shared" si="503"/>
        <v/>
      </c>
      <c r="CH123" s="17" t="str">
        <f t="shared" si="504"/>
        <v/>
      </c>
      <c r="CI123" s="17" t="str">
        <f t="shared" si="505"/>
        <v/>
      </c>
      <c r="CJ123" s="17" t="str">
        <f t="shared" si="506"/>
        <v/>
      </c>
      <c r="CK123" s="17" t="str">
        <f t="shared" si="507"/>
        <v/>
      </c>
      <c r="CL123" s="17" t="str">
        <f t="shared" si="508"/>
        <v/>
      </c>
      <c r="CM123" s="17" t="str">
        <f t="shared" si="509"/>
        <v/>
      </c>
      <c r="CN123" s="17" t="str">
        <f t="shared" si="510"/>
        <v/>
      </c>
      <c r="CO123" s="17" t="str">
        <f t="shared" si="511"/>
        <v/>
      </c>
      <c r="CP123" s="17" t="str">
        <f t="shared" si="512"/>
        <v/>
      </c>
      <c r="CQ123" s="17" t="str">
        <f t="shared" si="513"/>
        <v/>
      </c>
      <c r="CR123" s="17" t="str">
        <f t="shared" si="514"/>
        <v/>
      </c>
      <c r="CS123" s="17" t="str">
        <f t="shared" si="515"/>
        <v/>
      </c>
      <c r="CT123" s="17" t="str">
        <f t="shared" si="516"/>
        <v/>
      </c>
      <c r="CU123" s="17" t="str">
        <f t="shared" si="517"/>
        <v/>
      </c>
      <c r="CV123" s="17" t="str">
        <f t="shared" si="518"/>
        <v/>
      </c>
      <c r="CW123" s="17" t="str">
        <f t="shared" si="519"/>
        <v/>
      </c>
      <c r="CX123" s="501">
        <v>2000</v>
      </c>
      <c r="CY123" s="28" t="str">
        <f t="shared" si="391"/>
        <v/>
      </c>
      <c r="CZ123" s="28" t="str">
        <f t="shared" si="392"/>
        <v/>
      </c>
      <c r="DA123" s="28" t="str">
        <f t="shared" si="393"/>
        <v/>
      </c>
      <c r="DB123" s="28" t="str">
        <f t="shared" si="394"/>
        <v/>
      </c>
      <c r="DC123" s="28" t="str">
        <f t="shared" si="395"/>
        <v/>
      </c>
      <c r="DD123" s="28" t="str">
        <f t="shared" si="396"/>
        <v/>
      </c>
      <c r="DE123" s="28" t="str">
        <f t="shared" si="397"/>
        <v/>
      </c>
      <c r="DF123" s="28" t="str">
        <f t="shared" si="398"/>
        <v/>
      </c>
      <c r="DG123" s="28" t="str">
        <f t="shared" si="399"/>
        <v/>
      </c>
      <c r="DH123" s="28" t="str">
        <f t="shared" si="400"/>
        <v/>
      </c>
      <c r="DI123" s="28" t="str">
        <f t="shared" si="401"/>
        <v/>
      </c>
      <c r="DJ123" s="28" t="str">
        <f t="shared" si="402"/>
        <v/>
      </c>
      <c r="DK123" s="28" t="str">
        <f t="shared" si="403"/>
        <v/>
      </c>
      <c r="DL123" s="28" t="str">
        <f t="shared" si="404"/>
        <v/>
      </c>
      <c r="DM123" s="28" t="str">
        <f t="shared" si="405"/>
        <v/>
      </c>
      <c r="DN123" s="28" t="str">
        <f t="shared" si="406"/>
        <v/>
      </c>
      <c r="DO123" s="28" t="str">
        <f t="shared" si="407"/>
        <v/>
      </c>
      <c r="DP123" s="28" t="str">
        <f t="shared" si="408"/>
        <v/>
      </c>
      <c r="DQ123" s="28" t="str">
        <f t="shared" si="409"/>
        <v/>
      </c>
      <c r="DR123" s="28" t="str">
        <f t="shared" si="410"/>
        <v/>
      </c>
      <c r="DS123" s="28" t="str">
        <f t="shared" si="411"/>
        <v/>
      </c>
      <c r="DT123" s="28" t="str">
        <f t="shared" si="412"/>
        <v/>
      </c>
      <c r="DU123" s="28" t="str">
        <f t="shared" si="413"/>
        <v/>
      </c>
      <c r="DV123" s="28" t="str">
        <f t="shared" si="414"/>
        <v/>
      </c>
      <c r="DW123" s="28" t="str">
        <f t="shared" si="415"/>
        <v/>
      </c>
      <c r="DX123" s="28" t="str">
        <f t="shared" si="416"/>
        <v/>
      </c>
      <c r="DY123" s="28" t="str">
        <f t="shared" si="417"/>
        <v/>
      </c>
      <c r="DZ123" s="28" t="str">
        <f t="shared" si="418"/>
        <v/>
      </c>
      <c r="EA123" s="28" t="str">
        <f t="shared" si="419"/>
        <v/>
      </c>
      <c r="EB123" s="28" t="str">
        <f t="shared" si="420"/>
        <v/>
      </c>
      <c r="EC123" s="28" t="str">
        <f t="shared" si="421"/>
        <v/>
      </c>
      <c r="ED123" s="28">
        <f t="shared" si="422"/>
        <v>0</v>
      </c>
      <c r="EE123" s="501">
        <v>2000</v>
      </c>
      <c r="EF123" s="17" t="str">
        <f t="shared" si="520"/>
        <v/>
      </c>
      <c r="EG123" s="17" t="str">
        <f t="shared" si="521"/>
        <v/>
      </c>
      <c r="EH123" s="17" t="str">
        <f t="shared" si="522"/>
        <v/>
      </c>
      <c r="EI123" s="17" t="str">
        <f t="shared" si="523"/>
        <v/>
      </c>
      <c r="EJ123" s="17" t="str">
        <f t="shared" si="524"/>
        <v/>
      </c>
      <c r="EK123" s="17" t="str">
        <f t="shared" si="525"/>
        <v/>
      </c>
      <c r="EL123" s="17" t="str">
        <f t="shared" si="526"/>
        <v/>
      </c>
      <c r="EM123" s="17" t="str">
        <f t="shared" si="527"/>
        <v/>
      </c>
      <c r="EN123" s="17" t="str">
        <f t="shared" si="528"/>
        <v/>
      </c>
      <c r="EO123" s="17" t="str">
        <f t="shared" si="529"/>
        <v/>
      </c>
      <c r="EP123" s="17" t="str">
        <f t="shared" si="530"/>
        <v/>
      </c>
      <c r="EQ123" s="17" t="str">
        <f t="shared" si="531"/>
        <v/>
      </c>
      <c r="ER123" s="17" t="str">
        <f t="shared" si="532"/>
        <v/>
      </c>
      <c r="ES123" s="17" t="str">
        <f t="shared" si="533"/>
        <v/>
      </c>
      <c r="ET123" s="17" t="str">
        <f t="shared" si="534"/>
        <v/>
      </c>
      <c r="EU123" s="17" t="str">
        <f t="shared" si="535"/>
        <v/>
      </c>
      <c r="EV123" s="17" t="str">
        <f t="shared" si="536"/>
        <v/>
      </c>
      <c r="EW123" s="17" t="str">
        <f t="shared" si="537"/>
        <v/>
      </c>
      <c r="EX123" s="17" t="str">
        <f t="shared" si="538"/>
        <v/>
      </c>
      <c r="EY123" s="17" t="str">
        <f t="shared" si="539"/>
        <v/>
      </c>
      <c r="EZ123" s="17" t="str">
        <f t="shared" si="540"/>
        <v/>
      </c>
      <c r="FA123" s="17" t="str">
        <f t="shared" si="541"/>
        <v/>
      </c>
      <c r="FB123" s="17" t="str">
        <f t="shared" si="542"/>
        <v/>
      </c>
      <c r="FC123" s="17" t="str">
        <f t="shared" si="543"/>
        <v/>
      </c>
      <c r="FD123" s="17" t="str">
        <f t="shared" si="544"/>
        <v/>
      </c>
      <c r="FE123" s="17" t="str">
        <f t="shared" si="545"/>
        <v/>
      </c>
      <c r="FF123" s="17" t="str">
        <f t="shared" si="546"/>
        <v/>
      </c>
      <c r="FG123" s="17" t="str">
        <f t="shared" si="547"/>
        <v/>
      </c>
      <c r="FH123" s="17" t="str">
        <f t="shared" si="548"/>
        <v/>
      </c>
      <c r="FI123" s="17" t="str">
        <f t="shared" si="549"/>
        <v/>
      </c>
      <c r="FJ123" s="17" t="str">
        <f t="shared" si="550"/>
        <v/>
      </c>
      <c r="FK123" s="501">
        <v>2000</v>
      </c>
    </row>
    <row r="124" spans="1:167">
      <c r="A124" s="3">
        <v>2001</v>
      </c>
      <c r="B124" s="9">
        <f>(Max!B124+Min!B124)/2</f>
        <v>41</v>
      </c>
      <c r="C124" s="9">
        <f>(Max!C124+Min!C124)/2</f>
        <v>50.5</v>
      </c>
      <c r="D124" s="9">
        <f>(Max!D124+Min!D124)/2</f>
        <v>44</v>
      </c>
      <c r="E124" s="9">
        <f>(Max!E124+Min!E124)/2</f>
        <v>44</v>
      </c>
      <c r="F124" s="9">
        <f>(Max!F124+Min!F124)/2</f>
        <v>39</v>
      </c>
      <c r="G124" s="171">
        <f>(Max!G124+Min!G124)/2</f>
        <v>33.5</v>
      </c>
      <c r="H124" s="9">
        <f>(Max!H124+Min!H124)/2</f>
        <v>42</v>
      </c>
      <c r="I124" s="9">
        <f>(Max!I124+Min!I124)/2</f>
        <v>40</v>
      </c>
      <c r="J124" s="9">
        <f>(Max!J124+Min!J124)/2</f>
        <v>43.5</v>
      </c>
      <c r="K124" s="9">
        <f>(Max!K124+Min!K124)/2</f>
        <v>37</v>
      </c>
      <c r="L124" s="171">
        <f>(Max!L124+Min!L124)/2</f>
        <v>48</v>
      </c>
      <c r="M124" s="9">
        <f>(Max!M124+Min!M124)/2</f>
        <v>47</v>
      </c>
      <c r="N124" s="9">
        <f>(Max!N124+Min!N124)/2</f>
        <v>59.5</v>
      </c>
      <c r="O124" s="9">
        <f>(Max!O124+Min!O124)/2</f>
        <v>53.5</v>
      </c>
      <c r="P124" s="9">
        <f>(Max!P124+Min!P124)/2</f>
        <v>44.5</v>
      </c>
      <c r="Q124" s="171">
        <f>(Max!Q124+Min!Q124)/2</f>
        <v>47.5</v>
      </c>
      <c r="R124" s="9">
        <f>(Max!R124+Min!R124)/2</f>
        <v>53.5</v>
      </c>
      <c r="S124" s="9">
        <f>(Max!S124+Min!S124)/2</f>
        <v>44.5</v>
      </c>
      <c r="T124" s="9">
        <f>(Max!T124+Min!T124)/2</f>
        <v>42</v>
      </c>
      <c r="U124" s="9">
        <f>(Max!U124+Min!U124)/2</f>
        <v>41</v>
      </c>
      <c r="V124" s="171">
        <f>(Max!V124+Min!V124)/2</f>
        <v>49.5</v>
      </c>
      <c r="W124" s="9">
        <f>(Max!W124+Min!W124)/2</f>
        <v>51.5</v>
      </c>
      <c r="X124" s="9">
        <f>(Max!X124+Min!X124)/2</f>
        <v>49.5</v>
      </c>
      <c r="Y124" s="9">
        <f>(Max!Y124+Min!Y124)/2</f>
        <v>54</v>
      </c>
      <c r="Z124" s="9">
        <f>(Max!Z124+Min!Z124)/2</f>
        <v>41.5</v>
      </c>
      <c r="AA124" s="171">
        <f>(Max!AA124+Min!AA124)/2</f>
        <v>36.5</v>
      </c>
      <c r="AB124" s="9">
        <f>(Max!AB124+Min!AB124)/2</f>
        <v>33</v>
      </c>
      <c r="AC124" s="9">
        <f>(Max!AC124+Min!AC124)/2</f>
        <v>38</v>
      </c>
      <c r="AD124" s="9">
        <f>(Max!AD124+Min!AD124)/2</f>
        <v>50</v>
      </c>
      <c r="AE124" s="9">
        <f>(Max!AE124+Min!AE124)/2</f>
        <v>54.5</v>
      </c>
      <c r="AF124" s="171">
        <f>(Max!AF124+Min!AF124)/2</f>
        <v>48.5</v>
      </c>
      <c r="AG124" s="9">
        <f t="shared" si="551"/>
        <v>1402</v>
      </c>
      <c r="AH124" s="68">
        <f>(Max!AG124+Min!AG124)/62</f>
        <v>45.225806451612904</v>
      </c>
      <c r="AI124" s="61">
        <f t="shared" si="552"/>
        <v>59.5</v>
      </c>
      <c r="AJ124" s="165">
        <f t="shared" si="553"/>
        <v>33</v>
      </c>
      <c r="AK124" s="501">
        <v>2001</v>
      </c>
      <c r="AL124" s="28" t="str">
        <f t="shared" si="554"/>
        <v/>
      </c>
      <c r="AM124" s="28" t="str">
        <f t="shared" si="555"/>
        <v/>
      </c>
      <c r="AN124" s="28" t="str">
        <f t="shared" si="556"/>
        <v/>
      </c>
      <c r="AO124" s="28" t="str">
        <f t="shared" si="557"/>
        <v/>
      </c>
      <c r="AP124" s="28" t="str">
        <f t="shared" si="558"/>
        <v/>
      </c>
      <c r="AQ124" s="28" t="str">
        <f t="shared" si="559"/>
        <v/>
      </c>
      <c r="AR124" s="28" t="str">
        <f t="shared" si="560"/>
        <v/>
      </c>
      <c r="AS124" s="28" t="str">
        <f t="shared" si="561"/>
        <v/>
      </c>
      <c r="AT124" s="28" t="str">
        <f t="shared" si="562"/>
        <v/>
      </c>
      <c r="AU124" s="28" t="str">
        <f t="shared" si="563"/>
        <v/>
      </c>
      <c r="AV124" s="28" t="str">
        <f t="shared" si="564"/>
        <v/>
      </c>
      <c r="AW124" s="28" t="str">
        <f t="shared" si="565"/>
        <v/>
      </c>
      <c r="AX124" s="28" t="str">
        <f t="shared" si="566"/>
        <v/>
      </c>
      <c r="AY124" s="28" t="str">
        <f t="shared" si="567"/>
        <v/>
      </c>
      <c r="AZ124" s="28" t="str">
        <f t="shared" si="568"/>
        <v/>
      </c>
      <c r="BA124" s="28" t="str">
        <f t="shared" si="569"/>
        <v/>
      </c>
      <c r="BB124" s="28" t="str">
        <f t="shared" si="570"/>
        <v/>
      </c>
      <c r="BC124" s="28" t="str">
        <f t="shared" si="571"/>
        <v/>
      </c>
      <c r="BD124" s="28" t="str">
        <f t="shared" si="572"/>
        <v/>
      </c>
      <c r="BE124" s="28" t="str">
        <f t="shared" si="573"/>
        <v/>
      </c>
      <c r="BF124" s="28" t="str">
        <f t="shared" si="574"/>
        <v/>
      </c>
      <c r="BG124" s="28" t="str">
        <f t="shared" si="575"/>
        <v/>
      </c>
      <c r="BH124" s="28" t="str">
        <f t="shared" si="576"/>
        <v/>
      </c>
      <c r="BI124" s="28" t="str">
        <f t="shared" si="577"/>
        <v/>
      </c>
      <c r="BJ124" s="28" t="str">
        <f t="shared" si="578"/>
        <v/>
      </c>
      <c r="BK124" s="28" t="str">
        <f t="shared" si="579"/>
        <v/>
      </c>
      <c r="BL124" s="28" t="str">
        <f t="shared" si="580"/>
        <v/>
      </c>
      <c r="BM124" s="28" t="str">
        <f t="shared" si="581"/>
        <v/>
      </c>
      <c r="BN124" s="28" t="str">
        <f t="shared" si="582"/>
        <v/>
      </c>
      <c r="BO124" s="28" t="str">
        <f t="shared" si="583"/>
        <v/>
      </c>
      <c r="BP124" s="28" t="str">
        <f t="shared" si="584"/>
        <v/>
      </c>
      <c r="BQ124" s="28">
        <f t="shared" si="585"/>
        <v>0</v>
      </c>
      <c r="BR124" s="502">
        <v>2001</v>
      </c>
      <c r="BS124" s="17" t="str">
        <f t="shared" si="489"/>
        <v/>
      </c>
      <c r="BT124" s="17" t="str">
        <f t="shared" si="490"/>
        <v/>
      </c>
      <c r="BU124" s="17" t="str">
        <f t="shared" si="491"/>
        <v/>
      </c>
      <c r="BV124" s="17" t="str">
        <f t="shared" si="492"/>
        <v/>
      </c>
      <c r="BW124" s="17" t="str">
        <f t="shared" si="493"/>
        <v/>
      </c>
      <c r="BX124" s="17" t="str">
        <f t="shared" si="494"/>
        <v/>
      </c>
      <c r="BY124" s="17" t="str">
        <f t="shared" si="495"/>
        <v/>
      </c>
      <c r="BZ124" s="17" t="str">
        <f t="shared" si="496"/>
        <v/>
      </c>
      <c r="CA124" s="17" t="str">
        <f t="shared" si="497"/>
        <v/>
      </c>
      <c r="CB124" s="17" t="str">
        <f t="shared" si="498"/>
        <v/>
      </c>
      <c r="CC124" s="17" t="str">
        <f t="shared" si="499"/>
        <v/>
      </c>
      <c r="CD124" s="17" t="str">
        <f t="shared" si="500"/>
        <v/>
      </c>
      <c r="CE124" s="17" t="str">
        <f t="shared" si="501"/>
        <v/>
      </c>
      <c r="CF124" s="17" t="str">
        <f t="shared" si="502"/>
        <v/>
      </c>
      <c r="CG124" s="17" t="str">
        <f t="shared" si="503"/>
        <v/>
      </c>
      <c r="CH124" s="17" t="str">
        <f t="shared" si="504"/>
        <v/>
      </c>
      <c r="CI124" s="17" t="str">
        <f t="shared" si="505"/>
        <v/>
      </c>
      <c r="CJ124" s="17" t="str">
        <f t="shared" si="506"/>
        <v/>
      </c>
      <c r="CK124" s="17" t="str">
        <f t="shared" si="507"/>
        <v/>
      </c>
      <c r="CL124" s="17" t="str">
        <f t="shared" si="508"/>
        <v/>
      </c>
      <c r="CM124" s="17" t="str">
        <f t="shared" si="509"/>
        <v/>
      </c>
      <c r="CN124" s="17" t="str">
        <f t="shared" si="510"/>
        <v/>
      </c>
      <c r="CO124" s="17" t="str">
        <f t="shared" si="511"/>
        <v/>
      </c>
      <c r="CP124" s="17" t="str">
        <f t="shared" si="512"/>
        <v/>
      </c>
      <c r="CQ124" s="17" t="str">
        <f t="shared" si="513"/>
        <v/>
      </c>
      <c r="CR124" s="17" t="str">
        <f t="shared" si="514"/>
        <v/>
      </c>
      <c r="CS124" s="17" t="str">
        <f t="shared" si="515"/>
        <v/>
      </c>
      <c r="CT124" s="17" t="str">
        <f t="shared" si="516"/>
        <v/>
      </c>
      <c r="CU124" s="17" t="str">
        <f t="shared" si="517"/>
        <v/>
      </c>
      <c r="CV124" s="17" t="str">
        <f t="shared" si="518"/>
        <v/>
      </c>
      <c r="CW124" s="17" t="str">
        <f t="shared" si="519"/>
        <v/>
      </c>
      <c r="CX124" s="501">
        <v>2001</v>
      </c>
      <c r="CY124" s="28" t="str">
        <f t="shared" si="391"/>
        <v/>
      </c>
      <c r="CZ124" s="28" t="str">
        <f t="shared" si="392"/>
        <v/>
      </c>
      <c r="DA124" s="28" t="str">
        <f t="shared" si="393"/>
        <v/>
      </c>
      <c r="DB124" s="28" t="str">
        <f t="shared" si="394"/>
        <v/>
      </c>
      <c r="DC124" s="28" t="str">
        <f t="shared" si="395"/>
        <v/>
      </c>
      <c r="DD124" s="28" t="str">
        <f t="shared" si="396"/>
        <v/>
      </c>
      <c r="DE124" s="28" t="str">
        <f t="shared" si="397"/>
        <v/>
      </c>
      <c r="DF124" s="28" t="str">
        <f t="shared" si="398"/>
        <v/>
      </c>
      <c r="DG124" s="28" t="str">
        <f t="shared" si="399"/>
        <v/>
      </c>
      <c r="DH124" s="28" t="str">
        <f t="shared" si="400"/>
        <v/>
      </c>
      <c r="DI124" s="28" t="str">
        <f t="shared" si="401"/>
        <v/>
      </c>
      <c r="DJ124" s="28" t="str">
        <f t="shared" si="402"/>
        <v/>
      </c>
      <c r="DK124" s="28" t="str">
        <f t="shared" si="403"/>
        <v/>
      </c>
      <c r="DL124" s="28" t="str">
        <f t="shared" si="404"/>
        <v/>
      </c>
      <c r="DM124" s="28" t="str">
        <f t="shared" si="405"/>
        <v/>
      </c>
      <c r="DN124" s="28" t="str">
        <f t="shared" si="406"/>
        <v/>
      </c>
      <c r="DO124" s="28" t="str">
        <f t="shared" si="407"/>
        <v/>
      </c>
      <c r="DP124" s="28" t="str">
        <f t="shared" si="408"/>
        <v/>
      </c>
      <c r="DQ124" s="28" t="str">
        <f t="shared" si="409"/>
        <v/>
      </c>
      <c r="DR124" s="28" t="str">
        <f t="shared" si="410"/>
        <v/>
      </c>
      <c r="DS124" s="28" t="str">
        <f t="shared" si="411"/>
        <v/>
      </c>
      <c r="DT124" s="28" t="str">
        <f t="shared" si="412"/>
        <v/>
      </c>
      <c r="DU124" s="28" t="str">
        <f t="shared" si="413"/>
        <v/>
      </c>
      <c r="DV124" s="28" t="str">
        <f t="shared" si="414"/>
        <v/>
      </c>
      <c r="DW124" s="28" t="str">
        <f t="shared" si="415"/>
        <v/>
      </c>
      <c r="DX124" s="28" t="str">
        <f t="shared" si="416"/>
        <v/>
      </c>
      <c r="DY124" s="28" t="str">
        <f t="shared" si="417"/>
        <v/>
      </c>
      <c r="DZ124" s="28" t="str">
        <f t="shared" si="418"/>
        <v/>
      </c>
      <c r="EA124" s="28" t="str">
        <f t="shared" si="419"/>
        <v/>
      </c>
      <c r="EB124" s="28" t="str">
        <f t="shared" si="420"/>
        <v/>
      </c>
      <c r="EC124" s="28" t="str">
        <f t="shared" si="421"/>
        <v/>
      </c>
      <c r="ED124" s="28">
        <f t="shared" si="422"/>
        <v>0</v>
      </c>
      <c r="EE124" s="501">
        <v>2001</v>
      </c>
      <c r="EF124" s="17" t="str">
        <f t="shared" si="520"/>
        <v/>
      </c>
      <c r="EG124" s="17" t="str">
        <f t="shared" si="521"/>
        <v/>
      </c>
      <c r="EH124" s="17" t="str">
        <f t="shared" si="522"/>
        <v/>
      </c>
      <c r="EI124" s="17" t="str">
        <f t="shared" si="523"/>
        <v/>
      </c>
      <c r="EJ124" s="17" t="str">
        <f t="shared" si="524"/>
        <v/>
      </c>
      <c r="EK124" s="17" t="str">
        <f t="shared" si="525"/>
        <v/>
      </c>
      <c r="EL124" s="17" t="str">
        <f t="shared" si="526"/>
        <v/>
      </c>
      <c r="EM124" s="17" t="str">
        <f t="shared" si="527"/>
        <v/>
      </c>
      <c r="EN124" s="17" t="str">
        <f t="shared" si="528"/>
        <v/>
      </c>
      <c r="EO124" s="17" t="str">
        <f t="shared" si="529"/>
        <v/>
      </c>
      <c r="EP124" s="17" t="str">
        <f t="shared" si="530"/>
        <v/>
      </c>
      <c r="EQ124" s="17" t="str">
        <f t="shared" si="531"/>
        <v/>
      </c>
      <c r="ER124" s="17" t="str">
        <f t="shared" si="532"/>
        <v/>
      </c>
      <c r="ES124" s="17" t="str">
        <f t="shared" si="533"/>
        <v/>
      </c>
      <c r="ET124" s="17" t="str">
        <f t="shared" si="534"/>
        <v/>
      </c>
      <c r="EU124" s="17" t="str">
        <f t="shared" si="535"/>
        <v/>
      </c>
      <c r="EV124" s="17" t="str">
        <f t="shared" si="536"/>
        <v/>
      </c>
      <c r="EW124" s="17" t="str">
        <f t="shared" si="537"/>
        <v/>
      </c>
      <c r="EX124" s="17" t="str">
        <f t="shared" si="538"/>
        <v/>
      </c>
      <c r="EY124" s="17" t="str">
        <f t="shared" si="539"/>
        <v/>
      </c>
      <c r="EZ124" s="17" t="str">
        <f t="shared" si="540"/>
        <v/>
      </c>
      <c r="FA124" s="17" t="str">
        <f t="shared" si="541"/>
        <v/>
      </c>
      <c r="FB124" s="17" t="str">
        <f t="shared" si="542"/>
        <v/>
      </c>
      <c r="FC124" s="17" t="str">
        <f t="shared" si="543"/>
        <v/>
      </c>
      <c r="FD124" s="17" t="str">
        <f t="shared" si="544"/>
        <v/>
      </c>
      <c r="FE124" s="17" t="str">
        <f t="shared" si="545"/>
        <v/>
      </c>
      <c r="FF124" s="17" t="str">
        <f t="shared" si="546"/>
        <v/>
      </c>
      <c r="FG124" s="17" t="str">
        <f t="shared" si="547"/>
        <v/>
      </c>
      <c r="FH124" s="17" t="str">
        <f t="shared" si="548"/>
        <v/>
      </c>
      <c r="FI124" s="17" t="str">
        <f t="shared" si="549"/>
        <v/>
      </c>
      <c r="FJ124" s="17" t="str">
        <f t="shared" si="550"/>
        <v/>
      </c>
      <c r="FK124" s="501">
        <v>2001</v>
      </c>
    </row>
    <row r="125" spans="1:167">
      <c r="A125" s="3">
        <v>2002</v>
      </c>
      <c r="B125" s="9">
        <f>(Max!B125+Min!B125)/2</f>
        <v>35</v>
      </c>
      <c r="C125" s="9">
        <f>(Max!C125+Min!C125)/2</f>
        <v>44</v>
      </c>
      <c r="D125" s="9">
        <f>(Max!D125+Min!D125)/2</f>
        <v>52</v>
      </c>
      <c r="E125" s="9">
        <f>(Max!E125+Min!E125)/2</f>
        <v>34</v>
      </c>
      <c r="F125" s="9">
        <f>(Max!F125+Min!F125)/2</f>
        <v>30.5</v>
      </c>
      <c r="G125" s="171">
        <f>(Max!G125+Min!G125)/2</f>
        <v>46</v>
      </c>
      <c r="H125" s="9">
        <f>(Max!H125+Min!H125)/2</f>
        <v>52.5</v>
      </c>
      <c r="I125" s="9">
        <f>(Max!I125+Min!I125)/2</f>
        <v>54.5</v>
      </c>
      <c r="J125" s="9">
        <f>(Max!J125+Min!J125)/2</f>
        <v>63.5</v>
      </c>
      <c r="K125" s="9">
        <f>(Max!K125+Min!K125)/2</f>
        <v>49</v>
      </c>
      <c r="L125" s="171">
        <f>(Max!L125+Min!L125)/2</f>
        <v>38.5</v>
      </c>
      <c r="M125" s="9">
        <f>(Max!M125+Min!M125)/2</f>
        <v>46</v>
      </c>
      <c r="N125" s="9">
        <f>(Max!N125+Min!N125)/2</f>
        <v>49.5</v>
      </c>
      <c r="O125" s="9">
        <f>(Max!O125+Min!O125)/2</f>
        <v>59</v>
      </c>
      <c r="P125" s="9">
        <f>(Max!P125+Min!P125)/2</f>
        <v>66</v>
      </c>
      <c r="Q125" s="171">
        <f>(Max!Q125+Min!Q125)/2</f>
        <v>67.5</v>
      </c>
      <c r="R125" s="9">
        <f>(Max!R125+Min!R125)/2</f>
        <v>48</v>
      </c>
      <c r="S125" s="9">
        <f>(Max!S125+Min!S125)/2</f>
        <v>45</v>
      </c>
      <c r="T125" s="9">
        <f>(Max!T125+Min!T125)/2</f>
        <v>45.5</v>
      </c>
      <c r="U125" s="9">
        <f>(Max!U125+Min!U125)/2</f>
        <v>46.5</v>
      </c>
      <c r="V125" s="171">
        <f>(Max!V125+Min!V125)/2</f>
        <v>49.5</v>
      </c>
      <c r="W125" s="9">
        <f>(Max!W125+Min!W125)/2</f>
        <v>34</v>
      </c>
      <c r="X125" s="9">
        <f>(Max!X125+Min!X125)/2</f>
        <v>37.5</v>
      </c>
      <c r="Y125" s="9">
        <f>(Max!Y125+Min!Y125)/2</f>
        <v>49.5</v>
      </c>
      <c r="Z125" s="9">
        <f>(Max!Z125+Min!Z125)/2</f>
        <v>58.5</v>
      </c>
      <c r="AA125" s="171">
        <f>(Max!AA125+Min!AA125)/2</f>
        <v>57</v>
      </c>
      <c r="AB125" s="9">
        <f>(Max!AB125+Min!AB125)/2</f>
        <v>46.5</v>
      </c>
      <c r="AC125" s="9">
        <f>(Max!AC125+Min!AC125)/2</f>
        <v>43</v>
      </c>
      <c r="AD125" s="9">
        <f>(Max!AD125+Min!AD125)/2</f>
        <v>55.5</v>
      </c>
      <c r="AE125" s="9">
        <f>(Max!AE125+Min!AE125)/2</f>
        <v>67</v>
      </c>
      <c r="AF125" s="171">
        <f>(Max!AF125+Min!AF125)/2</f>
        <v>53</v>
      </c>
      <c r="AG125" s="9">
        <f t="shared" si="551"/>
        <v>1523.5</v>
      </c>
      <c r="AH125" s="68">
        <f>(Max!AG125+Min!AG125)/62</f>
        <v>49.145161290322584</v>
      </c>
      <c r="AI125" s="61">
        <f t="shared" si="552"/>
        <v>67.5</v>
      </c>
      <c r="AJ125" s="165">
        <f t="shared" si="553"/>
        <v>30.5</v>
      </c>
      <c r="AK125" s="501">
        <v>2002</v>
      </c>
      <c r="AL125" s="28" t="str">
        <f t="shared" si="554"/>
        <v/>
      </c>
      <c r="AM125" s="28" t="str">
        <f t="shared" si="555"/>
        <v/>
      </c>
      <c r="AN125" s="28" t="str">
        <f t="shared" si="556"/>
        <v/>
      </c>
      <c r="AO125" s="28" t="str">
        <f t="shared" si="557"/>
        <v/>
      </c>
      <c r="AP125" s="28" t="str">
        <f t="shared" si="558"/>
        <v/>
      </c>
      <c r="AQ125" s="28" t="str">
        <f t="shared" si="559"/>
        <v/>
      </c>
      <c r="AR125" s="28" t="str">
        <f t="shared" si="560"/>
        <v/>
      </c>
      <c r="AS125" s="28" t="str">
        <f t="shared" si="561"/>
        <v/>
      </c>
      <c r="AT125" s="28" t="str">
        <f t="shared" si="562"/>
        <v/>
      </c>
      <c r="AU125" s="28" t="str">
        <f t="shared" si="563"/>
        <v/>
      </c>
      <c r="AV125" s="28" t="str">
        <f t="shared" si="564"/>
        <v/>
      </c>
      <c r="AW125" s="28" t="str">
        <f t="shared" si="565"/>
        <v/>
      </c>
      <c r="AX125" s="28" t="str">
        <f t="shared" si="566"/>
        <v/>
      </c>
      <c r="AY125" s="28" t="str">
        <f t="shared" si="567"/>
        <v/>
      </c>
      <c r="AZ125" s="28" t="str">
        <f t="shared" si="568"/>
        <v/>
      </c>
      <c r="BA125" s="28" t="str">
        <f t="shared" si="569"/>
        <v/>
      </c>
      <c r="BB125" s="28" t="str">
        <f t="shared" si="570"/>
        <v/>
      </c>
      <c r="BC125" s="28" t="str">
        <f t="shared" si="571"/>
        <v/>
      </c>
      <c r="BD125" s="28" t="str">
        <f t="shared" si="572"/>
        <v/>
      </c>
      <c r="BE125" s="28" t="str">
        <f t="shared" si="573"/>
        <v/>
      </c>
      <c r="BF125" s="28" t="str">
        <f t="shared" si="574"/>
        <v/>
      </c>
      <c r="BG125" s="28" t="str">
        <f t="shared" si="575"/>
        <v/>
      </c>
      <c r="BH125" s="28" t="str">
        <f t="shared" si="576"/>
        <v/>
      </c>
      <c r="BI125" s="28" t="str">
        <f t="shared" si="577"/>
        <v/>
      </c>
      <c r="BJ125" s="28" t="str">
        <f t="shared" si="578"/>
        <v/>
      </c>
      <c r="BK125" s="28" t="str">
        <f t="shared" si="579"/>
        <v/>
      </c>
      <c r="BL125" s="28" t="str">
        <f t="shared" si="580"/>
        <v/>
      </c>
      <c r="BM125" s="28" t="str">
        <f t="shared" si="581"/>
        <v/>
      </c>
      <c r="BN125" s="28" t="str">
        <f t="shared" si="582"/>
        <v/>
      </c>
      <c r="BO125" s="28" t="str">
        <f t="shared" si="583"/>
        <v/>
      </c>
      <c r="BP125" s="28" t="str">
        <f t="shared" si="584"/>
        <v/>
      </c>
      <c r="BQ125" s="28">
        <f t="shared" si="585"/>
        <v>0</v>
      </c>
      <c r="BR125" s="502">
        <v>2002</v>
      </c>
      <c r="BS125" s="17" t="str">
        <f t="shared" si="489"/>
        <v/>
      </c>
      <c r="BT125" s="17" t="str">
        <f t="shared" si="490"/>
        <v/>
      </c>
      <c r="BU125" s="17" t="str">
        <f t="shared" si="491"/>
        <v/>
      </c>
      <c r="BV125" s="17" t="str">
        <f t="shared" si="492"/>
        <v/>
      </c>
      <c r="BW125" s="17" t="str">
        <f t="shared" si="493"/>
        <v/>
      </c>
      <c r="BX125" s="17" t="str">
        <f t="shared" si="494"/>
        <v/>
      </c>
      <c r="BY125" s="17" t="str">
        <f t="shared" si="495"/>
        <v/>
      </c>
      <c r="BZ125" s="17" t="str">
        <f t="shared" si="496"/>
        <v/>
      </c>
      <c r="CA125" s="17" t="str">
        <f t="shared" si="497"/>
        <v/>
      </c>
      <c r="CB125" s="17" t="str">
        <f t="shared" si="498"/>
        <v/>
      </c>
      <c r="CC125" s="17" t="str">
        <f t="shared" si="499"/>
        <v/>
      </c>
      <c r="CD125" s="17" t="str">
        <f t="shared" si="500"/>
        <v/>
      </c>
      <c r="CE125" s="17" t="str">
        <f t="shared" si="501"/>
        <v/>
      </c>
      <c r="CF125" s="17" t="str">
        <f t="shared" si="502"/>
        <v/>
      </c>
      <c r="CG125" s="17" t="str">
        <f t="shared" si="503"/>
        <v/>
      </c>
      <c r="CH125" s="17" t="str">
        <f t="shared" si="504"/>
        <v/>
      </c>
      <c r="CI125" s="17" t="str">
        <f t="shared" si="505"/>
        <v/>
      </c>
      <c r="CJ125" s="17" t="str">
        <f t="shared" si="506"/>
        <v/>
      </c>
      <c r="CK125" s="17" t="str">
        <f t="shared" si="507"/>
        <v/>
      </c>
      <c r="CL125" s="17" t="str">
        <f t="shared" si="508"/>
        <v/>
      </c>
      <c r="CM125" s="17" t="str">
        <f t="shared" si="509"/>
        <v/>
      </c>
      <c r="CN125" s="17" t="str">
        <f t="shared" si="510"/>
        <v/>
      </c>
      <c r="CO125" s="17" t="str">
        <f t="shared" si="511"/>
        <v/>
      </c>
      <c r="CP125" s="17" t="str">
        <f t="shared" si="512"/>
        <v/>
      </c>
      <c r="CQ125" s="17" t="str">
        <f t="shared" si="513"/>
        <v/>
      </c>
      <c r="CR125" s="17" t="str">
        <f t="shared" si="514"/>
        <v/>
      </c>
      <c r="CS125" s="17" t="str">
        <f t="shared" si="515"/>
        <v/>
      </c>
      <c r="CT125" s="17" t="str">
        <f t="shared" si="516"/>
        <v/>
      </c>
      <c r="CU125" s="17" t="str">
        <f t="shared" si="517"/>
        <v/>
      </c>
      <c r="CV125" s="17" t="str">
        <f t="shared" si="518"/>
        <v/>
      </c>
      <c r="CW125" s="17" t="str">
        <f t="shared" si="519"/>
        <v/>
      </c>
      <c r="CX125" s="501">
        <v>2002</v>
      </c>
      <c r="CY125" s="28" t="str">
        <f t="shared" si="391"/>
        <v/>
      </c>
      <c r="CZ125" s="28" t="str">
        <f t="shared" si="392"/>
        <v/>
      </c>
      <c r="DA125" s="28" t="str">
        <f t="shared" si="393"/>
        <v/>
      </c>
      <c r="DB125" s="28" t="str">
        <f t="shared" si="394"/>
        <v/>
      </c>
      <c r="DC125" s="28">
        <f t="shared" si="395"/>
        <v>1</v>
      </c>
      <c r="DD125" s="28" t="str">
        <f t="shared" si="396"/>
        <v/>
      </c>
      <c r="DE125" s="28" t="str">
        <f t="shared" si="397"/>
        <v/>
      </c>
      <c r="DF125" s="28" t="str">
        <f t="shared" si="398"/>
        <v/>
      </c>
      <c r="DG125" s="28" t="str">
        <f t="shared" si="399"/>
        <v/>
      </c>
      <c r="DH125" s="28" t="str">
        <f t="shared" si="400"/>
        <v/>
      </c>
      <c r="DI125" s="28" t="str">
        <f t="shared" si="401"/>
        <v/>
      </c>
      <c r="DJ125" s="28" t="str">
        <f t="shared" si="402"/>
        <v/>
      </c>
      <c r="DK125" s="28" t="str">
        <f t="shared" si="403"/>
        <v/>
      </c>
      <c r="DL125" s="28" t="str">
        <f t="shared" si="404"/>
        <v/>
      </c>
      <c r="DM125" s="28" t="str">
        <f t="shared" si="405"/>
        <v/>
      </c>
      <c r="DN125" s="28" t="str">
        <f t="shared" si="406"/>
        <v/>
      </c>
      <c r="DO125" s="28" t="str">
        <f t="shared" si="407"/>
        <v/>
      </c>
      <c r="DP125" s="28" t="str">
        <f t="shared" si="408"/>
        <v/>
      </c>
      <c r="DQ125" s="28" t="str">
        <f t="shared" si="409"/>
        <v/>
      </c>
      <c r="DR125" s="28" t="str">
        <f t="shared" si="410"/>
        <v/>
      </c>
      <c r="DS125" s="28" t="str">
        <f t="shared" si="411"/>
        <v/>
      </c>
      <c r="DT125" s="28" t="str">
        <f t="shared" si="412"/>
        <v/>
      </c>
      <c r="DU125" s="28" t="str">
        <f t="shared" si="413"/>
        <v/>
      </c>
      <c r="DV125" s="28" t="str">
        <f t="shared" si="414"/>
        <v/>
      </c>
      <c r="DW125" s="28" t="str">
        <f t="shared" si="415"/>
        <v/>
      </c>
      <c r="DX125" s="28" t="str">
        <f t="shared" si="416"/>
        <v/>
      </c>
      <c r="DY125" s="28" t="str">
        <f t="shared" si="417"/>
        <v/>
      </c>
      <c r="DZ125" s="28" t="str">
        <f t="shared" si="418"/>
        <v/>
      </c>
      <c r="EA125" s="28" t="str">
        <f t="shared" si="419"/>
        <v/>
      </c>
      <c r="EB125" s="28" t="str">
        <f t="shared" si="420"/>
        <v/>
      </c>
      <c r="EC125" s="28" t="str">
        <f t="shared" si="421"/>
        <v/>
      </c>
      <c r="ED125" s="28">
        <f t="shared" si="422"/>
        <v>1</v>
      </c>
      <c r="EE125" s="501">
        <v>2002</v>
      </c>
      <c r="EF125" s="17" t="str">
        <f t="shared" si="520"/>
        <v/>
      </c>
      <c r="EG125" s="17" t="str">
        <f t="shared" si="521"/>
        <v/>
      </c>
      <c r="EH125" s="17" t="str">
        <f t="shared" si="522"/>
        <v/>
      </c>
      <c r="EI125" s="17" t="str">
        <f t="shared" si="523"/>
        <v/>
      </c>
      <c r="EJ125" s="17" t="str">
        <f t="shared" si="524"/>
        <v/>
      </c>
      <c r="EK125" s="17" t="str">
        <f t="shared" si="525"/>
        <v/>
      </c>
      <c r="EL125" s="17" t="str">
        <f t="shared" si="526"/>
        <v/>
      </c>
      <c r="EM125" s="17" t="str">
        <f t="shared" si="527"/>
        <v/>
      </c>
      <c r="EN125" s="17" t="str">
        <f t="shared" si="528"/>
        <v/>
      </c>
      <c r="EO125" s="17" t="str">
        <f t="shared" si="529"/>
        <v/>
      </c>
      <c r="EP125" s="17" t="str">
        <f t="shared" si="530"/>
        <v/>
      </c>
      <c r="EQ125" s="17" t="str">
        <f t="shared" si="531"/>
        <v/>
      </c>
      <c r="ER125" s="17" t="str">
        <f t="shared" si="532"/>
        <v/>
      </c>
      <c r="ES125" s="17" t="str">
        <f t="shared" si="533"/>
        <v/>
      </c>
      <c r="ET125" s="17" t="str">
        <f t="shared" si="534"/>
        <v/>
      </c>
      <c r="EU125" s="17" t="str">
        <f t="shared" si="535"/>
        <v/>
      </c>
      <c r="EV125" s="17" t="str">
        <f t="shared" si="536"/>
        <v/>
      </c>
      <c r="EW125" s="17" t="str">
        <f t="shared" si="537"/>
        <v/>
      </c>
      <c r="EX125" s="17" t="str">
        <f t="shared" si="538"/>
        <v/>
      </c>
      <c r="EY125" s="17" t="str">
        <f t="shared" si="539"/>
        <v/>
      </c>
      <c r="EZ125" s="17" t="str">
        <f t="shared" si="540"/>
        <v/>
      </c>
      <c r="FA125" s="17" t="str">
        <f t="shared" si="541"/>
        <v/>
      </c>
      <c r="FB125" s="17" t="str">
        <f t="shared" si="542"/>
        <v/>
      </c>
      <c r="FC125" s="17" t="str">
        <f t="shared" si="543"/>
        <v/>
      </c>
      <c r="FD125" s="17" t="str">
        <f t="shared" si="544"/>
        <v/>
      </c>
      <c r="FE125" s="17" t="str">
        <f t="shared" si="545"/>
        <v/>
      </c>
      <c r="FF125" s="17" t="str">
        <f t="shared" si="546"/>
        <v/>
      </c>
      <c r="FG125" s="17" t="str">
        <f t="shared" si="547"/>
        <v/>
      </c>
      <c r="FH125" s="17" t="str">
        <f t="shared" si="548"/>
        <v/>
      </c>
      <c r="FI125" s="17" t="str">
        <f t="shared" si="549"/>
        <v/>
      </c>
      <c r="FJ125" s="17" t="str">
        <f t="shared" si="550"/>
        <v/>
      </c>
      <c r="FK125" s="501">
        <v>2002</v>
      </c>
    </row>
    <row r="126" spans="1:167">
      <c r="A126" s="3">
        <v>2003</v>
      </c>
      <c r="B126" s="9">
        <f>(Max!B126+Min!B126)/2</f>
        <v>40.5</v>
      </c>
      <c r="C126" s="9">
        <f>(Max!C126+Min!C126)/2</f>
        <v>50</v>
      </c>
      <c r="D126" s="9">
        <f>(Max!D126+Min!D126)/2</f>
        <v>35.5</v>
      </c>
      <c r="E126" s="9">
        <f>(Max!E126+Min!E126)/2</f>
        <v>39</v>
      </c>
      <c r="F126" s="9">
        <f>(Max!F126+Min!F126)/2</f>
        <v>57.5</v>
      </c>
      <c r="G126" s="171">
        <f>(Max!G126+Min!G126)/2</f>
        <v>49</v>
      </c>
      <c r="H126" s="9">
        <f>(Max!H126+Min!H126)/2</f>
        <v>33.5</v>
      </c>
      <c r="I126" s="9">
        <f>(Max!I126+Min!I126)/2</f>
        <v>43.5</v>
      </c>
      <c r="J126" s="9">
        <f>(Max!J126+Min!J126)/2</f>
        <v>56</v>
      </c>
      <c r="K126" s="9">
        <f>(Max!K126+Min!K126)/2</f>
        <v>38</v>
      </c>
      <c r="L126" s="171">
        <f>(Max!L126+Min!L126)/2</f>
        <v>37</v>
      </c>
      <c r="M126" s="9">
        <f>(Max!M126+Min!M126)/2</f>
        <v>48.5</v>
      </c>
      <c r="N126" s="9">
        <f>(Max!N126+Min!N126)/2</f>
        <v>61</v>
      </c>
      <c r="O126" s="9">
        <f>(Max!O126+Min!O126)/2</f>
        <v>41</v>
      </c>
      <c r="P126" s="9">
        <f>(Max!P126+Min!P126)/2</f>
        <v>39.5</v>
      </c>
      <c r="Q126" s="171">
        <f>(Max!Q126+Min!Q126)/2</f>
        <v>50</v>
      </c>
      <c r="R126" s="9">
        <f>(Max!R126+Min!R126)/2</f>
        <v>57.5</v>
      </c>
      <c r="S126" s="9">
        <f>(Max!S126+Min!S126)/2</f>
        <v>61</v>
      </c>
      <c r="T126" s="9">
        <f>(Max!T126+Min!T126)/2</f>
        <v>46.5</v>
      </c>
      <c r="U126" s="9">
        <f>(Max!U126+Min!U126)/2</f>
        <v>51</v>
      </c>
      <c r="V126" s="171">
        <f>(Max!V126+Min!V126)/2</f>
        <v>54.5</v>
      </c>
      <c r="W126" s="9">
        <f>(Max!W126+Min!W126)/2</f>
        <v>58</v>
      </c>
      <c r="X126" s="9">
        <f>(Max!X126+Min!X126)/2</f>
        <v>54</v>
      </c>
      <c r="Y126" s="9">
        <f>(Max!Y126+Min!Y126)/2</f>
        <v>55.5</v>
      </c>
      <c r="Z126" s="9">
        <f>(Max!Z126+Min!Z126)/2</f>
        <v>57</v>
      </c>
      <c r="AA126" s="171">
        <f>(Max!AA126+Min!AA126)/2</f>
        <v>63.5</v>
      </c>
      <c r="AB126" s="9">
        <f>(Max!AB126+Min!AB126)/2</f>
        <v>53.5</v>
      </c>
      <c r="AC126" s="9">
        <f>(Max!AC126+Min!AC126)/2</f>
        <v>57</v>
      </c>
      <c r="AD126" s="9">
        <f>(Max!AD126+Min!AD126)/2</f>
        <v>64.5</v>
      </c>
      <c r="AE126" s="9">
        <f>(Max!AE126+Min!AE126)/2</f>
        <v>44.5</v>
      </c>
      <c r="AF126" s="171">
        <f>(Max!AF126+Min!AF126)/2</f>
        <v>39.5</v>
      </c>
      <c r="AG126" s="9">
        <f t="shared" si="551"/>
        <v>1537</v>
      </c>
      <c r="AH126" s="68">
        <f>(Max!AG126+Min!AG126)/62</f>
        <v>49.58064516129032</v>
      </c>
      <c r="AI126" s="61">
        <f t="shared" si="552"/>
        <v>64.5</v>
      </c>
      <c r="AJ126" s="165">
        <f t="shared" si="553"/>
        <v>33.5</v>
      </c>
      <c r="AK126" s="501">
        <v>2003</v>
      </c>
      <c r="AL126" s="28" t="str">
        <f t="shared" si="554"/>
        <v/>
      </c>
      <c r="AM126" s="28" t="str">
        <f t="shared" si="555"/>
        <v/>
      </c>
      <c r="AN126" s="28" t="str">
        <f t="shared" si="556"/>
        <v/>
      </c>
      <c r="AO126" s="28" t="str">
        <f t="shared" si="557"/>
        <v/>
      </c>
      <c r="AP126" s="28" t="str">
        <f t="shared" si="558"/>
        <v/>
      </c>
      <c r="AQ126" s="28" t="str">
        <f t="shared" si="559"/>
        <v/>
      </c>
      <c r="AR126" s="28" t="str">
        <f t="shared" si="560"/>
        <v/>
      </c>
      <c r="AS126" s="28" t="str">
        <f t="shared" si="561"/>
        <v/>
      </c>
      <c r="AT126" s="28" t="str">
        <f t="shared" si="562"/>
        <v/>
      </c>
      <c r="AU126" s="28" t="str">
        <f t="shared" si="563"/>
        <v/>
      </c>
      <c r="AV126" s="28" t="str">
        <f t="shared" si="564"/>
        <v/>
      </c>
      <c r="AW126" s="28" t="str">
        <f t="shared" si="565"/>
        <v/>
      </c>
      <c r="AX126" s="28" t="str">
        <f t="shared" si="566"/>
        <v/>
      </c>
      <c r="AY126" s="28" t="str">
        <f t="shared" si="567"/>
        <v/>
      </c>
      <c r="AZ126" s="28" t="str">
        <f t="shared" si="568"/>
        <v/>
      </c>
      <c r="BA126" s="28" t="str">
        <f t="shared" si="569"/>
        <v/>
      </c>
      <c r="BB126" s="28" t="str">
        <f t="shared" si="570"/>
        <v/>
      </c>
      <c r="BC126" s="28" t="str">
        <f t="shared" si="571"/>
        <v/>
      </c>
      <c r="BD126" s="28" t="str">
        <f t="shared" si="572"/>
        <v/>
      </c>
      <c r="BE126" s="28" t="str">
        <f t="shared" si="573"/>
        <v/>
      </c>
      <c r="BF126" s="28" t="str">
        <f t="shared" si="574"/>
        <v/>
      </c>
      <c r="BG126" s="28" t="str">
        <f t="shared" si="575"/>
        <v/>
      </c>
      <c r="BH126" s="28" t="str">
        <f t="shared" si="576"/>
        <v/>
      </c>
      <c r="BI126" s="28" t="str">
        <f t="shared" si="577"/>
        <v/>
      </c>
      <c r="BJ126" s="28" t="str">
        <f t="shared" si="578"/>
        <v/>
      </c>
      <c r="BK126" s="28" t="str">
        <f t="shared" si="579"/>
        <v/>
      </c>
      <c r="BL126" s="28" t="str">
        <f t="shared" si="580"/>
        <v/>
      </c>
      <c r="BM126" s="28" t="str">
        <f t="shared" si="581"/>
        <v/>
      </c>
      <c r="BN126" s="28" t="str">
        <f t="shared" si="582"/>
        <v/>
      </c>
      <c r="BO126" s="28" t="str">
        <f t="shared" si="583"/>
        <v/>
      </c>
      <c r="BP126" s="28" t="str">
        <f t="shared" si="584"/>
        <v/>
      </c>
      <c r="BQ126" s="28">
        <f t="shared" si="585"/>
        <v>0</v>
      </c>
      <c r="BR126" s="502">
        <v>2003</v>
      </c>
      <c r="BS126" s="17" t="str">
        <f t="shared" si="489"/>
        <v/>
      </c>
      <c r="BT126" s="17" t="str">
        <f t="shared" si="490"/>
        <v/>
      </c>
      <c r="BU126" s="17" t="str">
        <f t="shared" si="491"/>
        <v/>
      </c>
      <c r="BV126" s="17" t="str">
        <f t="shared" si="492"/>
        <v/>
      </c>
      <c r="BW126" s="17" t="str">
        <f t="shared" si="493"/>
        <v/>
      </c>
      <c r="BX126" s="17" t="str">
        <f t="shared" si="494"/>
        <v/>
      </c>
      <c r="BY126" s="17" t="str">
        <f t="shared" si="495"/>
        <v/>
      </c>
      <c r="BZ126" s="17" t="str">
        <f t="shared" si="496"/>
        <v/>
      </c>
      <c r="CA126" s="17" t="str">
        <f t="shared" si="497"/>
        <v/>
      </c>
      <c r="CB126" s="17" t="str">
        <f t="shared" si="498"/>
        <v/>
      </c>
      <c r="CC126" s="17" t="str">
        <f t="shared" si="499"/>
        <v/>
      </c>
      <c r="CD126" s="17" t="str">
        <f t="shared" si="500"/>
        <v/>
      </c>
      <c r="CE126" s="17" t="str">
        <f t="shared" si="501"/>
        <v/>
      </c>
      <c r="CF126" s="17" t="str">
        <f t="shared" si="502"/>
        <v/>
      </c>
      <c r="CG126" s="17" t="str">
        <f t="shared" si="503"/>
        <v/>
      </c>
      <c r="CH126" s="17" t="str">
        <f t="shared" si="504"/>
        <v/>
      </c>
      <c r="CI126" s="17" t="str">
        <f t="shared" si="505"/>
        <v/>
      </c>
      <c r="CJ126" s="17" t="str">
        <f t="shared" si="506"/>
        <v/>
      </c>
      <c r="CK126" s="17" t="str">
        <f t="shared" si="507"/>
        <v/>
      </c>
      <c r="CL126" s="17" t="str">
        <f t="shared" si="508"/>
        <v/>
      </c>
      <c r="CM126" s="17" t="str">
        <f t="shared" si="509"/>
        <v/>
      </c>
      <c r="CN126" s="17" t="str">
        <f t="shared" si="510"/>
        <v/>
      </c>
      <c r="CO126" s="17" t="str">
        <f t="shared" si="511"/>
        <v/>
      </c>
      <c r="CP126" s="17" t="str">
        <f t="shared" si="512"/>
        <v/>
      </c>
      <c r="CQ126" s="17" t="str">
        <f t="shared" si="513"/>
        <v/>
      </c>
      <c r="CR126" s="17" t="str">
        <f t="shared" si="514"/>
        <v/>
      </c>
      <c r="CS126" s="17" t="str">
        <f t="shared" si="515"/>
        <v/>
      </c>
      <c r="CT126" s="17" t="str">
        <f t="shared" si="516"/>
        <v/>
      </c>
      <c r="CU126" s="17" t="str">
        <f t="shared" si="517"/>
        <v/>
      </c>
      <c r="CV126" s="17" t="str">
        <f t="shared" si="518"/>
        <v/>
      </c>
      <c r="CW126" s="17" t="str">
        <f t="shared" si="519"/>
        <v/>
      </c>
      <c r="CX126" s="501">
        <v>2003</v>
      </c>
      <c r="CY126" s="28" t="str">
        <f t="shared" si="391"/>
        <v/>
      </c>
      <c r="CZ126" s="28" t="str">
        <f t="shared" si="392"/>
        <v/>
      </c>
      <c r="DA126" s="28" t="str">
        <f t="shared" si="393"/>
        <v/>
      </c>
      <c r="DB126" s="28" t="str">
        <f t="shared" si="394"/>
        <v/>
      </c>
      <c r="DC126" s="28" t="str">
        <f t="shared" si="395"/>
        <v/>
      </c>
      <c r="DD126" s="28" t="str">
        <f t="shared" si="396"/>
        <v/>
      </c>
      <c r="DE126" s="28" t="str">
        <f t="shared" si="397"/>
        <v/>
      </c>
      <c r="DF126" s="28" t="str">
        <f t="shared" si="398"/>
        <v/>
      </c>
      <c r="DG126" s="28" t="str">
        <f t="shared" si="399"/>
        <v/>
      </c>
      <c r="DH126" s="28" t="str">
        <f t="shared" si="400"/>
        <v/>
      </c>
      <c r="DI126" s="28" t="str">
        <f t="shared" si="401"/>
        <v/>
      </c>
      <c r="DJ126" s="28" t="str">
        <f t="shared" si="402"/>
        <v/>
      </c>
      <c r="DK126" s="28" t="str">
        <f t="shared" si="403"/>
        <v/>
      </c>
      <c r="DL126" s="28" t="str">
        <f t="shared" si="404"/>
        <v/>
      </c>
      <c r="DM126" s="28" t="str">
        <f t="shared" si="405"/>
        <v/>
      </c>
      <c r="DN126" s="28" t="str">
        <f t="shared" si="406"/>
        <v/>
      </c>
      <c r="DO126" s="28" t="str">
        <f t="shared" si="407"/>
        <v/>
      </c>
      <c r="DP126" s="28" t="str">
        <f t="shared" si="408"/>
        <v/>
      </c>
      <c r="DQ126" s="28" t="str">
        <f t="shared" si="409"/>
        <v/>
      </c>
      <c r="DR126" s="28" t="str">
        <f t="shared" si="410"/>
        <v/>
      </c>
      <c r="DS126" s="28" t="str">
        <f t="shared" si="411"/>
        <v/>
      </c>
      <c r="DT126" s="28" t="str">
        <f t="shared" si="412"/>
        <v/>
      </c>
      <c r="DU126" s="28" t="str">
        <f t="shared" si="413"/>
        <v/>
      </c>
      <c r="DV126" s="28" t="str">
        <f t="shared" si="414"/>
        <v/>
      </c>
      <c r="DW126" s="28" t="str">
        <f t="shared" si="415"/>
        <v/>
      </c>
      <c r="DX126" s="28" t="str">
        <f t="shared" si="416"/>
        <v/>
      </c>
      <c r="DY126" s="28" t="str">
        <f t="shared" si="417"/>
        <v/>
      </c>
      <c r="DZ126" s="28" t="str">
        <f t="shared" si="418"/>
        <v/>
      </c>
      <c r="EA126" s="28" t="str">
        <f t="shared" si="419"/>
        <v/>
      </c>
      <c r="EB126" s="28" t="str">
        <f t="shared" si="420"/>
        <v/>
      </c>
      <c r="EC126" s="28" t="str">
        <f t="shared" si="421"/>
        <v/>
      </c>
      <c r="ED126" s="28">
        <f t="shared" si="422"/>
        <v>0</v>
      </c>
      <c r="EE126" s="501">
        <v>2003</v>
      </c>
      <c r="EF126" s="17" t="str">
        <f t="shared" si="520"/>
        <v/>
      </c>
      <c r="EG126" s="17" t="str">
        <f t="shared" si="521"/>
        <v/>
      </c>
      <c r="EH126" s="17" t="str">
        <f t="shared" si="522"/>
        <v/>
      </c>
      <c r="EI126" s="17" t="str">
        <f t="shared" si="523"/>
        <v/>
      </c>
      <c r="EJ126" s="17" t="str">
        <f t="shared" si="524"/>
        <v/>
      </c>
      <c r="EK126" s="17" t="str">
        <f t="shared" si="525"/>
        <v/>
      </c>
      <c r="EL126" s="17" t="str">
        <f t="shared" si="526"/>
        <v/>
      </c>
      <c r="EM126" s="17" t="str">
        <f t="shared" si="527"/>
        <v/>
      </c>
      <c r="EN126" s="17" t="str">
        <f t="shared" si="528"/>
        <v/>
      </c>
      <c r="EO126" s="17" t="str">
        <f t="shared" si="529"/>
        <v/>
      </c>
      <c r="EP126" s="17" t="str">
        <f t="shared" si="530"/>
        <v/>
      </c>
      <c r="EQ126" s="17" t="str">
        <f t="shared" si="531"/>
        <v/>
      </c>
      <c r="ER126" s="17" t="str">
        <f t="shared" si="532"/>
        <v/>
      </c>
      <c r="ES126" s="17" t="str">
        <f t="shared" si="533"/>
        <v/>
      </c>
      <c r="ET126" s="17" t="str">
        <f t="shared" si="534"/>
        <v/>
      </c>
      <c r="EU126" s="17" t="str">
        <f t="shared" si="535"/>
        <v/>
      </c>
      <c r="EV126" s="17" t="str">
        <f t="shared" si="536"/>
        <v/>
      </c>
      <c r="EW126" s="17" t="str">
        <f t="shared" si="537"/>
        <v/>
      </c>
      <c r="EX126" s="17" t="str">
        <f t="shared" si="538"/>
        <v/>
      </c>
      <c r="EY126" s="17" t="str">
        <f t="shared" si="539"/>
        <v/>
      </c>
      <c r="EZ126" s="17" t="str">
        <f t="shared" si="540"/>
        <v/>
      </c>
      <c r="FA126" s="17" t="str">
        <f t="shared" si="541"/>
        <v/>
      </c>
      <c r="FB126" s="17" t="str">
        <f t="shared" si="542"/>
        <v/>
      </c>
      <c r="FC126" s="17" t="str">
        <f t="shared" si="543"/>
        <v/>
      </c>
      <c r="FD126" s="17" t="str">
        <f t="shared" si="544"/>
        <v/>
      </c>
      <c r="FE126" s="17" t="str">
        <f t="shared" si="545"/>
        <v/>
      </c>
      <c r="FF126" s="17" t="str">
        <f t="shared" si="546"/>
        <v/>
      </c>
      <c r="FG126" s="17" t="str">
        <f t="shared" si="547"/>
        <v/>
      </c>
      <c r="FH126" s="17" t="str">
        <f t="shared" si="548"/>
        <v/>
      </c>
      <c r="FI126" s="17" t="str">
        <f t="shared" si="549"/>
        <v/>
      </c>
      <c r="FJ126" s="17" t="str">
        <f t="shared" si="550"/>
        <v/>
      </c>
      <c r="FK126" s="501">
        <v>2003</v>
      </c>
    </row>
    <row r="127" spans="1:167">
      <c r="A127" s="3">
        <v>2004</v>
      </c>
      <c r="B127" s="9">
        <f>(Max!B127+Min!B127)/2</f>
        <v>53.5</v>
      </c>
      <c r="C127" s="9">
        <f>(Max!C127+Min!C127)/2</f>
        <v>62.5</v>
      </c>
      <c r="D127" s="9">
        <f>(Max!D127+Min!D127)/2</f>
        <v>57.5</v>
      </c>
      <c r="E127" s="9">
        <f>(Max!E127+Min!E127)/2</f>
        <v>67</v>
      </c>
      <c r="F127" s="9">
        <f>(Max!F127+Min!F127)/2</f>
        <v>64.5</v>
      </c>
      <c r="G127" s="171">
        <f>(Max!G127+Min!G127)/2</f>
        <v>62.5</v>
      </c>
      <c r="H127" s="9">
        <f>(Max!H127+Min!H127)/2</f>
        <v>51</v>
      </c>
      <c r="I127" s="9">
        <f>(Max!I127+Min!I127)/2</f>
        <v>42.5</v>
      </c>
      <c r="J127" s="9">
        <f>(Max!J127+Min!J127)/2</f>
        <v>38.5</v>
      </c>
      <c r="K127" s="9">
        <f>(Max!K127+Min!K127)/2</f>
        <v>36.5</v>
      </c>
      <c r="L127" s="171">
        <f>(Max!L127+Min!L127)/2</f>
        <v>45.5</v>
      </c>
      <c r="M127" s="9">
        <f>(Max!M127+Min!M127)/2</f>
        <v>47.5</v>
      </c>
      <c r="N127" s="9">
        <f>(Max!N127+Min!N127)/2</f>
        <v>40.5</v>
      </c>
      <c r="O127" s="9">
        <f>(Max!O127+Min!O127)/2</f>
        <v>45</v>
      </c>
      <c r="P127" s="9">
        <f>(Max!P127+Min!P127)/2</f>
        <v>57</v>
      </c>
      <c r="Q127" s="171">
        <f>(Max!Q127+Min!Q127)/2</f>
        <v>43</v>
      </c>
      <c r="R127" s="9">
        <f>(Max!R127+Min!R127)/2</f>
        <v>40</v>
      </c>
      <c r="S127" s="9">
        <f>(Max!S127+Min!S127)/2</f>
        <v>47</v>
      </c>
      <c r="T127" s="9">
        <f>(Max!T127+Min!T127)/2</f>
        <v>44</v>
      </c>
      <c r="U127" s="9">
        <f>(Max!U127+Min!U127)/2</f>
        <v>48</v>
      </c>
      <c r="V127" s="171">
        <f>(Max!V127+Min!V127)/2</f>
        <v>48.5</v>
      </c>
      <c r="W127" s="9">
        <f>(Max!W127+Min!W127)/2</f>
        <v>36.5</v>
      </c>
      <c r="X127" s="9">
        <f>(Max!X127+Min!X127)/2</f>
        <v>36.5</v>
      </c>
      <c r="Y127" s="9">
        <f>(Max!Y127+Min!Y127)/2</f>
        <v>48.5</v>
      </c>
      <c r="Z127" s="9">
        <f>(Max!Z127+Min!Z127)/2</f>
        <v>60</v>
      </c>
      <c r="AA127" s="171">
        <f>(Max!AA127+Min!AA127)/2</f>
        <v>64.5</v>
      </c>
      <c r="AB127" s="9">
        <f>(Max!AB127+Min!AB127)/2</f>
        <v>65.5</v>
      </c>
      <c r="AC127" s="9">
        <f>(Max!AC127+Min!AC127)/2</f>
        <v>53</v>
      </c>
      <c r="AD127" s="9">
        <f>(Max!AD127+Min!AD127)/2</f>
        <v>46.5</v>
      </c>
      <c r="AE127" s="9">
        <f>(Max!AE127+Min!AE127)/2</f>
        <v>46</v>
      </c>
      <c r="AF127" s="171">
        <f>(Max!AF127+Min!AF127)/2</f>
        <v>49</v>
      </c>
      <c r="AG127" s="9">
        <f t="shared" si="551"/>
        <v>1548</v>
      </c>
      <c r="AH127" s="68">
        <f>(Max!AG127+Min!AG127)/62</f>
        <v>49.935483870967744</v>
      </c>
      <c r="AI127" s="61">
        <f t="shared" si="552"/>
        <v>67</v>
      </c>
      <c r="AJ127" s="165">
        <f t="shared" si="553"/>
        <v>36.5</v>
      </c>
      <c r="AK127" s="501">
        <v>2004</v>
      </c>
      <c r="AL127" s="28" t="str">
        <f t="shared" si="554"/>
        <v/>
      </c>
      <c r="AM127" s="28" t="str">
        <f t="shared" si="555"/>
        <v/>
      </c>
      <c r="AN127" s="28" t="str">
        <f t="shared" si="556"/>
        <v/>
      </c>
      <c r="AO127" s="28" t="str">
        <f t="shared" si="557"/>
        <v/>
      </c>
      <c r="AP127" s="28" t="str">
        <f t="shared" si="558"/>
        <v/>
      </c>
      <c r="AQ127" s="28" t="str">
        <f t="shared" si="559"/>
        <v/>
      </c>
      <c r="AR127" s="28" t="str">
        <f t="shared" si="560"/>
        <v/>
      </c>
      <c r="AS127" s="28" t="str">
        <f t="shared" si="561"/>
        <v/>
      </c>
      <c r="AT127" s="28" t="str">
        <f t="shared" si="562"/>
        <v/>
      </c>
      <c r="AU127" s="28" t="str">
        <f t="shared" si="563"/>
        <v/>
      </c>
      <c r="AV127" s="28" t="str">
        <f t="shared" si="564"/>
        <v/>
      </c>
      <c r="AW127" s="28" t="str">
        <f t="shared" si="565"/>
        <v/>
      </c>
      <c r="AX127" s="28" t="str">
        <f t="shared" si="566"/>
        <v/>
      </c>
      <c r="AY127" s="28" t="str">
        <f t="shared" si="567"/>
        <v/>
      </c>
      <c r="AZ127" s="28" t="str">
        <f t="shared" si="568"/>
        <v/>
      </c>
      <c r="BA127" s="28" t="str">
        <f t="shared" si="569"/>
        <v/>
      </c>
      <c r="BB127" s="28" t="str">
        <f t="shared" si="570"/>
        <v/>
      </c>
      <c r="BC127" s="28" t="str">
        <f t="shared" si="571"/>
        <v/>
      </c>
      <c r="BD127" s="28" t="str">
        <f t="shared" si="572"/>
        <v/>
      </c>
      <c r="BE127" s="28" t="str">
        <f t="shared" si="573"/>
        <v/>
      </c>
      <c r="BF127" s="28" t="str">
        <f t="shared" si="574"/>
        <v/>
      </c>
      <c r="BG127" s="28" t="str">
        <f t="shared" si="575"/>
        <v/>
      </c>
      <c r="BH127" s="28" t="str">
        <f t="shared" si="576"/>
        <v/>
      </c>
      <c r="BI127" s="28" t="str">
        <f t="shared" si="577"/>
        <v/>
      </c>
      <c r="BJ127" s="28" t="str">
        <f t="shared" si="578"/>
        <v/>
      </c>
      <c r="BK127" s="28" t="str">
        <f t="shared" si="579"/>
        <v/>
      </c>
      <c r="BL127" s="28" t="str">
        <f t="shared" si="580"/>
        <v/>
      </c>
      <c r="BM127" s="28" t="str">
        <f t="shared" si="581"/>
        <v/>
      </c>
      <c r="BN127" s="28" t="str">
        <f t="shared" si="582"/>
        <v/>
      </c>
      <c r="BO127" s="28" t="str">
        <f t="shared" si="583"/>
        <v/>
      </c>
      <c r="BP127" s="28" t="str">
        <f t="shared" si="584"/>
        <v/>
      </c>
      <c r="BQ127" s="28">
        <f t="shared" si="585"/>
        <v>0</v>
      </c>
      <c r="BR127" s="502">
        <v>2004</v>
      </c>
      <c r="BS127" s="17" t="str">
        <f t="shared" si="489"/>
        <v/>
      </c>
      <c r="BT127" s="17" t="str">
        <f t="shared" si="490"/>
        <v/>
      </c>
      <c r="BU127" s="17" t="str">
        <f t="shared" si="491"/>
        <v/>
      </c>
      <c r="BV127" s="17" t="str">
        <f t="shared" si="492"/>
        <v/>
      </c>
      <c r="BW127" s="17" t="str">
        <f t="shared" si="493"/>
        <v/>
      </c>
      <c r="BX127" s="17" t="str">
        <f t="shared" si="494"/>
        <v/>
      </c>
      <c r="BY127" s="17" t="str">
        <f t="shared" si="495"/>
        <v/>
      </c>
      <c r="BZ127" s="17" t="str">
        <f t="shared" si="496"/>
        <v/>
      </c>
      <c r="CA127" s="17" t="str">
        <f t="shared" si="497"/>
        <v/>
      </c>
      <c r="CB127" s="17" t="str">
        <f t="shared" si="498"/>
        <v/>
      </c>
      <c r="CC127" s="17" t="str">
        <f t="shared" si="499"/>
        <v/>
      </c>
      <c r="CD127" s="17" t="str">
        <f t="shared" si="500"/>
        <v/>
      </c>
      <c r="CE127" s="17" t="str">
        <f t="shared" si="501"/>
        <v/>
      </c>
      <c r="CF127" s="17" t="str">
        <f t="shared" si="502"/>
        <v/>
      </c>
      <c r="CG127" s="17" t="str">
        <f t="shared" si="503"/>
        <v/>
      </c>
      <c r="CH127" s="17" t="str">
        <f t="shared" si="504"/>
        <v/>
      </c>
      <c r="CI127" s="17" t="str">
        <f t="shared" si="505"/>
        <v/>
      </c>
      <c r="CJ127" s="17" t="str">
        <f t="shared" si="506"/>
        <v/>
      </c>
      <c r="CK127" s="17" t="str">
        <f t="shared" si="507"/>
        <v/>
      </c>
      <c r="CL127" s="17" t="str">
        <f t="shared" si="508"/>
        <v/>
      </c>
      <c r="CM127" s="17" t="str">
        <f t="shared" si="509"/>
        <v/>
      </c>
      <c r="CN127" s="17" t="str">
        <f t="shared" si="510"/>
        <v/>
      </c>
      <c r="CO127" s="17" t="str">
        <f t="shared" si="511"/>
        <v/>
      </c>
      <c r="CP127" s="17" t="str">
        <f t="shared" si="512"/>
        <v/>
      </c>
      <c r="CQ127" s="17" t="str">
        <f t="shared" si="513"/>
        <v/>
      </c>
      <c r="CR127" s="17" t="str">
        <f t="shared" si="514"/>
        <v/>
      </c>
      <c r="CS127" s="17" t="str">
        <f t="shared" si="515"/>
        <v/>
      </c>
      <c r="CT127" s="17" t="str">
        <f t="shared" si="516"/>
        <v/>
      </c>
      <c r="CU127" s="17" t="str">
        <f t="shared" si="517"/>
        <v/>
      </c>
      <c r="CV127" s="17" t="str">
        <f t="shared" si="518"/>
        <v/>
      </c>
      <c r="CW127" s="17" t="str">
        <f t="shared" si="519"/>
        <v/>
      </c>
      <c r="CX127" s="501">
        <v>2004</v>
      </c>
      <c r="CY127" s="28" t="str">
        <f t="shared" si="391"/>
        <v/>
      </c>
      <c r="CZ127" s="28" t="str">
        <f t="shared" si="392"/>
        <v/>
      </c>
      <c r="DA127" s="28" t="str">
        <f t="shared" si="393"/>
        <v/>
      </c>
      <c r="DB127" s="28" t="str">
        <f t="shared" si="394"/>
        <v/>
      </c>
      <c r="DC127" s="28" t="str">
        <f t="shared" si="395"/>
        <v/>
      </c>
      <c r="DD127" s="28" t="str">
        <f t="shared" si="396"/>
        <v/>
      </c>
      <c r="DE127" s="28" t="str">
        <f t="shared" si="397"/>
        <v/>
      </c>
      <c r="DF127" s="28" t="str">
        <f t="shared" si="398"/>
        <v/>
      </c>
      <c r="DG127" s="28" t="str">
        <f t="shared" si="399"/>
        <v/>
      </c>
      <c r="DH127" s="28" t="str">
        <f t="shared" si="400"/>
        <v/>
      </c>
      <c r="DI127" s="28" t="str">
        <f t="shared" si="401"/>
        <v/>
      </c>
      <c r="DJ127" s="28" t="str">
        <f t="shared" si="402"/>
        <v/>
      </c>
      <c r="DK127" s="28" t="str">
        <f t="shared" si="403"/>
        <v/>
      </c>
      <c r="DL127" s="28" t="str">
        <f t="shared" si="404"/>
        <v/>
      </c>
      <c r="DM127" s="28" t="str">
        <f t="shared" si="405"/>
        <v/>
      </c>
      <c r="DN127" s="28" t="str">
        <f t="shared" si="406"/>
        <v/>
      </c>
      <c r="DO127" s="28" t="str">
        <f t="shared" si="407"/>
        <v/>
      </c>
      <c r="DP127" s="28" t="str">
        <f t="shared" si="408"/>
        <v/>
      </c>
      <c r="DQ127" s="28" t="str">
        <f t="shared" si="409"/>
        <v/>
      </c>
      <c r="DR127" s="28" t="str">
        <f t="shared" si="410"/>
        <v/>
      </c>
      <c r="DS127" s="28" t="str">
        <f t="shared" si="411"/>
        <v/>
      </c>
      <c r="DT127" s="28" t="str">
        <f t="shared" si="412"/>
        <v/>
      </c>
      <c r="DU127" s="28" t="str">
        <f t="shared" si="413"/>
        <v/>
      </c>
      <c r="DV127" s="28" t="str">
        <f t="shared" si="414"/>
        <v/>
      </c>
      <c r="DW127" s="28" t="str">
        <f t="shared" si="415"/>
        <v/>
      </c>
      <c r="DX127" s="28" t="str">
        <f t="shared" si="416"/>
        <v/>
      </c>
      <c r="DY127" s="28" t="str">
        <f t="shared" si="417"/>
        <v/>
      </c>
      <c r="DZ127" s="28" t="str">
        <f t="shared" si="418"/>
        <v/>
      </c>
      <c r="EA127" s="28" t="str">
        <f t="shared" si="419"/>
        <v/>
      </c>
      <c r="EB127" s="28" t="str">
        <f t="shared" si="420"/>
        <v/>
      </c>
      <c r="EC127" s="28" t="str">
        <f t="shared" si="421"/>
        <v/>
      </c>
      <c r="ED127" s="28">
        <f t="shared" si="422"/>
        <v>0</v>
      </c>
      <c r="EE127" s="501">
        <v>2004</v>
      </c>
      <c r="EF127" s="17" t="str">
        <f t="shared" si="520"/>
        <v/>
      </c>
      <c r="EG127" s="17" t="str">
        <f t="shared" si="521"/>
        <v/>
      </c>
      <c r="EH127" s="17" t="str">
        <f t="shared" si="522"/>
        <v/>
      </c>
      <c r="EI127" s="17" t="str">
        <f t="shared" si="523"/>
        <v/>
      </c>
      <c r="EJ127" s="17" t="str">
        <f t="shared" si="524"/>
        <v/>
      </c>
      <c r="EK127" s="17" t="str">
        <f t="shared" si="525"/>
        <v/>
      </c>
      <c r="EL127" s="17" t="str">
        <f t="shared" si="526"/>
        <v/>
      </c>
      <c r="EM127" s="17" t="str">
        <f t="shared" si="527"/>
        <v/>
      </c>
      <c r="EN127" s="17" t="str">
        <f t="shared" si="528"/>
        <v/>
      </c>
      <c r="EO127" s="17" t="str">
        <f t="shared" si="529"/>
        <v/>
      </c>
      <c r="EP127" s="17" t="str">
        <f t="shared" si="530"/>
        <v/>
      </c>
      <c r="EQ127" s="17" t="str">
        <f t="shared" si="531"/>
        <v/>
      </c>
      <c r="ER127" s="17" t="str">
        <f t="shared" si="532"/>
        <v/>
      </c>
      <c r="ES127" s="17" t="str">
        <f t="shared" si="533"/>
        <v/>
      </c>
      <c r="ET127" s="17" t="str">
        <f t="shared" si="534"/>
        <v/>
      </c>
      <c r="EU127" s="17" t="str">
        <f t="shared" si="535"/>
        <v/>
      </c>
      <c r="EV127" s="17" t="str">
        <f t="shared" si="536"/>
        <v/>
      </c>
      <c r="EW127" s="17" t="str">
        <f t="shared" si="537"/>
        <v/>
      </c>
      <c r="EX127" s="17" t="str">
        <f t="shared" si="538"/>
        <v/>
      </c>
      <c r="EY127" s="17" t="str">
        <f t="shared" si="539"/>
        <v/>
      </c>
      <c r="EZ127" s="17" t="str">
        <f t="shared" si="540"/>
        <v/>
      </c>
      <c r="FA127" s="17" t="str">
        <f t="shared" si="541"/>
        <v/>
      </c>
      <c r="FB127" s="17" t="str">
        <f t="shared" si="542"/>
        <v/>
      </c>
      <c r="FC127" s="17" t="str">
        <f t="shared" si="543"/>
        <v/>
      </c>
      <c r="FD127" s="17" t="str">
        <f t="shared" si="544"/>
        <v/>
      </c>
      <c r="FE127" s="17" t="str">
        <f t="shared" si="545"/>
        <v/>
      </c>
      <c r="FF127" s="17" t="str">
        <f t="shared" si="546"/>
        <v/>
      </c>
      <c r="FG127" s="17" t="str">
        <f t="shared" si="547"/>
        <v/>
      </c>
      <c r="FH127" s="17" t="str">
        <f t="shared" si="548"/>
        <v/>
      </c>
      <c r="FI127" s="17" t="str">
        <f t="shared" si="549"/>
        <v/>
      </c>
      <c r="FJ127" s="17" t="str">
        <f t="shared" si="550"/>
        <v/>
      </c>
      <c r="FK127" s="501">
        <v>2004</v>
      </c>
    </row>
    <row r="128" spans="1:167">
      <c r="A128" s="3">
        <v>2005</v>
      </c>
      <c r="B128" s="9">
        <f>(Max!B128+Min!B128)/2</f>
        <v>37.5</v>
      </c>
      <c r="C128" s="9">
        <f>(Max!C128+Min!C128)/2</f>
        <v>36.5</v>
      </c>
      <c r="D128" s="9">
        <f>(Max!D128+Min!D128)/2</f>
        <v>35</v>
      </c>
      <c r="E128" s="9">
        <f>(Max!E128+Min!E128)/2</f>
        <v>36.5</v>
      </c>
      <c r="F128" s="9">
        <f>(Max!F128+Min!F128)/2</f>
        <v>36.5</v>
      </c>
      <c r="G128" s="171">
        <f>(Max!G128+Min!G128)/2</f>
        <v>42</v>
      </c>
      <c r="H128" s="9">
        <f>(Max!H128+Min!H128)/2</f>
        <v>54.5</v>
      </c>
      <c r="I128" s="9">
        <f>(Max!I128+Min!I128)/2</f>
        <v>46</v>
      </c>
      <c r="J128" s="9">
        <f>(Max!J128+Min!J128)/2</f>
        <v>33</v>
      </c>
      <c r="K128" s="9">
        <f>(Max!K128+Min!K128)/2</f>
        <v>37</v>
      </c>
      <c r="L128" s="171">
        <f>(Max!L128+Min!L128)/2</f>
        <v>45</v>
      </c>
      <c r="M128" s="9">
        <f>(Max!M128+Min!M128)/2</f>
        <v>45.5</v>
      </c>
      <c r="N128" s="9">
        <f>(Max!N128+Min!N128)/2</f>
        <v>45.5</v>
      </c>
      <c r="O128" s="9">
        <f>(Max!O128+Min!O128)/2</f>
        <v>42</v>
      </c>
      <c r="P128" s="9">
        <f>(Max!P128+Min!P128)/2</f>
        <v>41.5</v>
      </c>
      <c r="Q128" s="171">
        <f>(Max!Q128+Min!Q128)/2</f>
        <v>40.5</v>
      </c>
      <c r="R128" s="9">
        <f>(Max!R128+Min!R128)/2</f>
        <v>38</v>
      </c>
      <c r="S128" s="9">
        <f>(Max!S128+Min!S128)/2</f>
        <v>44.5</v>
      </c>
      <c r="T128" s="9">
        <f>(Max!T128+Min!T128)/2</f>
        <v>49</v>
      </c>
      <c r="U128" s="9">
        <f>(Max!U128+Min!U128)/2</f>
        <v>52.5</v>
      </c>
      <c r="V128" s="171">
        <f>(Max!V128+Min!V128)/2</f>
        <v>45.5</v>
      </c>
      <c r="W128" s="9">
        <f>(Max!W128+Min!W128)/2</f>
        <v>47.5</v>
      </c>
      <c r="X128" s="9">
        <f>(Max!X128+Min!X128)/2</f>
        <v>49</v>
      </c>
      <c r="Y128" s="9">
        <f>(Max!Y128+Min!Y128)/2</f>
        <v>47.5</v>
      </c>
      <c r="Z128" s="9">
        <f>(Max!Z128+Min!Z128)/2</f>
        <v>45</v>
      </c>
      <c r="AA128" s="171">
        <f>(Max!AA128+Min!AA128)/2</f>
        <v>48.5</v>
      </c>
      <c r="AB128" s="9">
        <f>(Max!AB128+Min!AB128)/2</f>
        <v>49</v>
      </c>
      <c r="AC128" s="9">
        <f>(Max!AC128+Min!AC128)/2</f>
        <v>59</v>
      </c>
      <c r="AD128" s="9">
        <f>(Max!AD128+Min!AD128)/2</f>
        <v>60</v>
      </c>
      <c r="AE128" s="9">
        <f>(Max!AE128+Min!AE128)/2</f>
        <v>56</v>
      </c>
      <c r="AF128" s="171">
        <f>(Max!AF128+Min!AF128)/2</f>
        <v>54</v>
      </c>
      <c r="AG128" s="9">
        <f t="shared" si="551"/>
        <v>1399.5</v>
      </c>
      <c r="AH128" s="68">
        <f>(Max!AG128+Min!AG128)/62</f>
        <v>45.145161290322584</v>
      </c>
      <c r="AI128" s="61">
        <f t="shared" si="552"/>
        <v>60</v>
      </c>
      <c r="AJ128" s="165">
        <f t="shared" si="553"/>
        <v>33</v>
      </c>
      <c r="AK128" s="501">
        <v>2005</v>
      </c>
      <c r="AL128" s="28" t="str">
        <f t="shared" si="554"/>
        <v/>
      </c>
      <c r="AM128" s="28" t="str">
        <f t="shared" si="555"/>
        <v/>
      </c>
      <c r="AN128" s="28" t="str">
        <f t="shared" si="556"/>
        <v/>
      </c>
      <c r="AO128" s="28" t="str">
        <f t="shared" si="557"/>
        <v/>
      </c>
      <c r="AP128" s="28" t="str">
        <f t="shared" si="558"/>
        <v/>
      </c>
      <c r="AQ128" s="28" t="str">
        <f t="shared" si="559"/>
        <v/>
      </c>
      <c r="AR128" s="28" t="str">
        <f t="shared" si="560"/>
        <v/>
      </c>
      <c r="AS128" s="28" t="str">
        <f t="shared" si="561"/>
        <v/>
      </c>
      <c r="AT128" s="28" t="str">
        <f t="shared" si="562"/>
        <v/>
      </c>
      <c r="AU128" s="28" t="str">
        <f t="shared" si="563"/>
        <v/>
      </c>
      <c r="AV128" s="28" t="str">
        <f t="shared" si="564"/>
        <v/>
      </c>
      <c r="AW128" s="28" t="str">
        <f t="shared" si="565"/>
        <v/>
      </c>
      <c r="AX128" s="28" t="str">
        <f t="shared" si="566"/>
        <v/>
      </c>
      <c r="AY128" s="28" t="str">
        <f t="shared" si="567"/>
        <v/>
      </c>
      <c r="AZ128" s="28" t="str">
        <f t="shared" si="568"/>
        <v/>
      </c>
      <c r="BA128" s="28" t="str">
        <f t="shared" si="569"/>
        <v/>
      </c>
      <c r="BB128" s="28" t="str">
        <f t="shared" si="570"/>
        <v/>
      </c>
      <c r="BC128" s="28" t="str">
        <f t="shared" si="571"/>
        <v/>
      </c>
      <c r="BD128" s="28" t="str">
        <f t="shared" si="572"/>
        <v/>
      </c>
      <c r="BE128" s="28" t="str">
        <f t="shared" si="573"/>
        <v/>
      </c>
      <c r="BF128" s="28" t="str">
        <f t="shared" si="574"/>
        <v/>
      </c>
      <c r="BG128" s="28" t="str">
        <f t="shared" si="575"/>
        <v/>
      </c>
      <c r="BH128" s="28" t="str">
        <f t="shared" si="576"/>
        <v/>
      </c>
      <c r="BI128" s="28" t="str">
        <f t="shared" si="577"/>
        <v/>
      </c>
      <c r="BJ128" s="28" t="str">
        <f t="shared" si="578"/>
        <v/>
      </c>
      <c r="BK128" s="28" t="str">
        <f t="shared" si="579"/>
        <v/>
      </c>
      <c r="BL128" s="28" t="str">
        <f t="shared" si="580"/>
        <v/>
      </c>
      <c r="BM128" s="28" t="str">
        <f t="shared" si="581"/>
        <v/>
      </c>
      <c r="BN128" s="28" t="str">
        <f t="shared" si="582"/>
        <v/>
      </c>
      <c r="BO128" s="28" t="str">
        <f t="shared" si="583"/>
        <v/>
      </c>
      <c r="BP128" s="28" t="str">
        <f t="shared" si="584"/>
        <v/>
      </c>
      <c r="BQ128" s="28">
        <f t="shared" si="585"/>
        <v>0</v>
      </c>
      <c r="BR128" s="502">
        <v>2005</v>
      </c>
      <c r="BS128" s="17" t="str">
        <f t="shared" si="489"/>
        <v/>
      </c>
      <c r="BT128" s="17" t="str">
        <f t="shared" si="490"/>
        <v/>
      </c>
      <c r="BU128" s="17" t="str">
        <f t="shared" si="491"/>
        <v/>
      </c>
      <c r="BV128" s="17" t="str">
        <f t="shared" si="492"/>
        <v/>
      </c>
      <c r="BW128" s="17" t="str">
        <f t="shared" si="493"/>
        <v/>
      </c>
      <c r="BX128" s="17" t="str">
        <f t="shared" si="494"/>
        <v/>
      </c>
      <c r="BY128" s="17" t="str">
        <f t="shared" si="495"/>
        <v/>
      </c>
      <c r="BZ128" s="17" t="str">
        <f t="shared" si="496"/>
        <v/>
      </c>
      <c r="CA128" s="17" t="str">
        <f t="shared" si="497"/>
        <v/>
      </c>
      <c r="CB128" s="17" t="str">
        <f t="shared" si="498"/>
        <v/>
      </c>
      <c r="CC128" s="17" t="str">
        <f t="shared" si="499"/>
        <v/>
      </c>
      <c r="CD128" s="17" t="str">
        <f t="shared" si="500"/>
        <v/>
      </c>
      <c r="CE128" s="17" t="str">
        <f t="shared" si="501"/>
        <v/>
      </c>
      <c r="CF128" s="17" t="str">
        <f t="shared" si="502"/>
        <v/>
      </c>
      <c r="CG128" s="17" t="str">
        <f t="shared" si="503"/>
        <v/>
      </c>
      <c r="CH128" s="17" t="str">
        <f t="shared" si="504"/>
        <v/>
      </c>
      <c r="CI128" s="17" t="str">
        <f t="shared" si="505"/>
        <v/>
      </c>
      <c r="CJ128" s="17" t="str">
        <f t="shared" si="506"/>
        <v/>
      </c>
      <c r="CK128" s="17" t="str">
        <f t="shared" si="507"/>
        <v/>
      </c>
      <c r="CL128" s="17" t="str">
        <f t="shared" si="508"/>
        <v/>
      </c>
      <c r="CM128" s="17" t="str">
        <f t="shared" si="509"/>
        <v/>
      </c>
      <c r="CN128" s="17" t="str">
        <f t="shared" si="510"/>
        <v/>
      </c>
      <c r="CO128" s="17" t="str">
        <f t="shared" si="511"/>
        <v/>
      </c>
      <c r="CP128" s="17" t="str">
        <f t="shared" si="512"/>
        <v/>
      </c>
      <c r="CQ128" s="17" t="str">
        <f t="shared" si="513"/>
        <v/>
      </c>
      <c r="CR128" s="17" t="str">
        <f t="shared" si="514"/>
        <v/>
      </c>
      <c r="CS128" s="17" t="str">
        <f t="shared" si="515"/>
        <v/>
      </c>
      <c r="CT128" s="17" t="str">
        <f t="shared" si="516"/>
        <v/>
      </c>
      <c r="CU128" s="17" t="str">
        <f t="shared" si="517"/>
        <v/>
      </c>
      <c r="CV128" s="17" t="str">
        <f t="shared" si="518"/>
        <v/>
      </c>
      <c r="CW128" s="17" t="str">
        <f t="shared" si="519"/>
        <v/>
      </c>
      <c r="CX128" s="501">
        <v>2005</v>
      </c>
      <c r="CY128" s="28" t="str">
        <f t="shared" si="391"/>
        <v/>
      </c>
      <c r="CZ128" s="28" t="str">
        <f t="shared" si="392"/>
        <v/>
      </c>
      <c r="DA128" s="28" t="str">
        <f t="shared" si="393"/>
        <v/>
      </c>
      <c r="DB128" s="28" t="str">
        <f t="shared" si="394"/>
        <v/>
      </c>
      <c r="DC128" s="28" t="str">
        <f t="shared" si="395"/>
        <v/>
      </c>
      <c r="DD128" s="28" t="str">
        <f t="shared" si="396"/>
        <v/>
      </c>
      <c r="DE128" s="28" t="str">
        <f t="shared" si="397"/>
        <v/>
      </c>
      <c r="DF128" s="28" t="str">
        <f t="shared" si="398"/>
        <v/>
      </c>
      <c r="DG128" s="28" t="str">
        <f t="shared" si="399"/>
        <v/>
      </c>
      <c r="DH128" s="28" t="str">
        <f t="shared" si="400"/>
        <v/>
      </c>
      <c r="DI128" s="28" t="str">
        <f t="shared" si="401"/>
        <v/>
      </c>
      <c r="DJ128" s="28" t="str">
        <f t="shared" si="402"/>
        <v/>
      </c>
      <c r="DK128" s="28" t="str">
        <f t="shared" si="403"/>
        <v/>
      </c>
      <c r="DL128" s="28" t="str">
        <f t="shared" si="404"/>
        <v/>
      </c>
      <c r="DM128" s="28" t="str">
        <f t="shared" si="405"/>
        <v/>
      </c>
      <c r="DN128" s="28" t="str">
        <f t="shared" si="406"/>
        <v/>
      </c>
      <c r="DO128" s="28" t="str">
        <f t="shared" si="407"/>
        <v/>
      </c>
      <c r="DP128" s="28" t="str">
        <f t="shared" si="408"/>
        <v/>
      </c>
      <c r="DQ128" s="28" t="str">
        <f t="shared" si="409"/>
        <v/>
      </c>
      <c r="DR128" s="28" t="str">
        <f t="shared" si="410"/>
        <v/>
      </c>
      <c r="DS128" s="28" t="str">
        <f t="shared" si="411"/>
        <v/>
      </c>
      <c r="DT128" s="28" t="str">
        <f t="shared" si="412"/>
        <v/>
      </c>
      <c r="DU128" s="28" t="str">
        <f t="shared" si="413"/>
        <v/>
      </c>
      <c r="DV128" s="28" t="str">
        <f t="shared" si="414"/>
        <v/>
      </c>
      <c r="DW128" s="28" t="str">
        <f t="shared" si="415"/>
        <v/>
      </c>
      <c r="DX128" s="28" t="str">
        <f t="shared" si="416"/>
        <v/>
      </c>
      <c r="DY128" s="28" t="str">
        <f t="shared" si="417"/>
        <v/>
      </c>
      <c r="DZ128" s="28" t="str">
        <f t="shared" si="418"/>
        <v/>
      </c>
      <c r="EA128" s="28" t="str">
        <f t="shared" si="419"/>
        <v/>
      </c>
      <c r="EB128" s="28" t="str">
        <f t="shared" si="420"/>
        <v/>
      </c>
      <c r="EC128" s="28" t="str">
        <f t="shared" si="421"/>
        <v/>
      </c>
      <c r="ED128" s="28">
        <f t="shared" si="422"/>
        <v>0</v>
      </c>
      <c r="EE128" s="501">
        <v>2005</v>
      </c>
      <c r="EF128" s="17" t="str">
        <f t="shared" si="520"/>
        <v/>
      </c>
      <c r="EG128" s="17" t="str">
        <f t="shared" si="521"/>
        <v/>
      </c>
      <c r="EH128" s="17" t="str">
        <f t="shared" si="522"/>
        <v/>
      </c>
      <c r="EI128" s="17" t="str">
        <f t="shared" si="523"/>
        <v/>
      </c>
      <c r="EJ128" s="17" t="str">
        <f t="shared" si="524"/>
        <v/>
      </c>
      <c r="EK128" s="17" t="str">
        <f t="shared" si="525"/>
        <v/>
      </c>
      <c r="EL128" s="17" t="str">
        <f t="shared" si="526"/>
        <v/>
      </c>
      <c r="EM128" s="17" t="str">
        <f t="shared" si="527"/>
        <v/>
      </c>
      <c r="EN128" s="17" t="str">
        <f t="shared" si="528"/>
        <v/>
      </c>
      <c r="EO128" s="17" t="str">
        <f t="shared" si="529"/>
        <v/>
      </c>
      <c r="EP128" s="17" t="str">
        <f t="shared" si="530"/>
        <v/>
      </c>
      <c r="EQ128" s="17" t="str">
        <f t="shared" si="531"/>
        <v/>
      </c>
      <c r="ER128" s="17" t="str">
        <f t="shared" si="532"/>
        <v/>
      </c>
      <c r="ES128" s="17" t="str">
        <f t="shared" si="533"/>
        <v/>
      </c>
      <c r="ET128" s="17" t="str">
        <f t="shared" si="534"/>
        <v/>
      </c>
      <c r="EU128" s="17" t="str">
        <f t="shared" si="535"/>
        <v/>
      </c>
      <c r="EV128" s="17" t="str">
        <f t="shared" si="536"/>
        <v/>
      </c>
      <c r="EW128" s="17" t="str">
        <f t="shared" si="537"/>
        <v/>
      </c>
      <c r="EX128" s="17" t="str">
        <f t="shared" si="538"/>
        <v/>
      </c>
      <c r="EY128" s="17" t="str">
        <f t="shared" si="539"/>
        <v/>
      </c>
      <c r="EZ128" s="17" t="str">
        <f t="shared" si="540"/>
        <v/>
      </c>
      <c r="FA128" s="17" t="str">
        <f t="shared" si="541"/>
        <v/>
      </c>
      <c r="FB128" s="17" t="str">
        <f t="shared" si="542"/>
        <v/>
      </c>
      <c r="FC128" s="17" t="str">
        <f t="shared" si="543"/>
        <v/>
      </c>
      <c r="FD128" s="17" t="str">
        <f t="shared" si="544"/>
        <v/>
      </c>
      <c r="FE128" s="17" t="str">
        <f t="shared" si="545"/>
        <v/>
      </c>
      <c r="FF128" s="17" t="str">
        <f t="shared" si="546"/>
        <v/>
      </c>
      <c r="FG128" s="17" t="str">
        <f t="shared" si="547"/>
        <v/>
      </c>
      <c r="FH128" s="17" t="str">
        <f t="shared" si="548"/>
        <v/>
      </c>
      <c r="FI128" s="17" t="str">
        <f t="shared" si="549"/>
        <v/>
      </c>
      <c r="FJ128" s="17" t="str">
        <f t="shared" si="550"/>
        <v/>
      </c>
      <c r="FK128" s="501">
        <v>2005</v>
      </c>
    </row>
    <row r="129" spans="1:167">
      <c r="A129" s="3">
        <v>2006</v>
      </c>
      <c r="B129" s="9">
        <f>(Max!B129+Min!B129)/2</f>
        <v>44</v>
      </c>
      <c r="C129" s="9">
        <f>(Max!C129+Min!C129)/2</f>
        <v>57</v>
      </c>
      <c r="D129" s="9">
        <f>(Max!D129+Min!D129)/2</f>
        <v>42</v>
      </c>
      <c r="E129" s="9">
        <f>(Max!E129+Min!E129)/2</f>
        <v>41.5</v>
      </c>
      <c r="F129" s="9">
        <f>(Max!F129+Min!F129)/2</f>
        <v>42.5</v>
      </c>
      <c r="G129" s="171">
        <f>(Max!G129+Min!G129)/2</f>
        <v>41.5</v>
      </c>
      <c r="H129" s="9">
        <f>(Max!H129+Min!H129)/2</f>
        <v>42</v>
      </c>
      <c r="I129" s="9">
        <f>(Max!I129+Min!I129)/2</f>
        <v>43.5</v>
      </c>
      <c r="J129" s="9">
        <f>(Max!J129+Min!J129)/2</f>
        <v>61</v>
      </c>
      <c r="K129" s="9">
        <f>(Max!K129+Min!K129)/2</f>
        <v>72</v>
      </c>
      <c r="L129" s="171">
        <f>(Max!L129+Min!L129)/2</f>
        <v>64</v>
      </c>
      <c r="M129" s="9">
        <f>(Max!M129+Min!M129)/2</f>
        <v>68</v>
      </c>
      <c r="N129" s="9">
        <f>(Max!N129+Min!N129)/2</f>
        <v>71.5</v>
      </c>
      <c r="O129" s="9">
        <f>(Max!O129+Min!O129)/2</f>
        <v>60.5</v>
      </c>
      <c r="P129" s="9">
        <f>(Max!P129+Min!P129)/2</f>
        <v>47</v>
      </c>
      <c r="Q129" s="171">
        <f>(Max!Q129+Min!Q129)/2</f>
        <v>48.5</v>
      </c>
      <c r="R129" s="9">
        <f>(Max!R129+Min!R129)/2</f>
        <v>47.5</v>
      </c>
      <c r="S129" s="9">
        <f>(Max!S129+Min!S129)/2</f>
        <v>43</v>
      </c>
      <c r="T129" s="9">
        <f>(Max!T129+Min!T129)/2</f>
        <v>39.5</v>
      </c>
      <c r="U129" s="9">
        <f>(Max!U129+Min!U129)/2</f>
        <v>41.5</v>
      </c>
      <c r="V129" s="171">
        <f>(Max!V129+Min!V129)/2</f>
        <v>38.5</v>
      </c>
      <c r="W129" s="9">
        <f>(Max!W129+Min!W129)/2</f>
        <v>41</v>
      </c>
      <c r="X129" s="9">
        <f>(Max!X129+Min!X129)/2</f>
        <v>42.5</v>
      </c>
      <c r="Y129" s="9">
        <f>(Max!Y129+Min!Y129)/2</f>
        <v>45</v>
      </c>
      <c r="Z129" s="9">
        <f>(Max!Z129+Min!Z129)/2</f>
        <v>44.5</v>
      </c>
      <c r="AA129" s="171">
        <f>(Max!AA129+Min!AA129)/2</f>
        <v>43</v>
      </c>
      <c r="AB129" s="9">
        <f>(Max!AB129+Min!AB129)/2</f>
        <v>48</v>
      </c>
      <c r="AC129" s="9">
        <f>(Max!AC129+Min!AC129)/2</f>
        <v>52.5</v>
      </c>
      <c r="AD129" s="9">
        <f>(Max!AD129+Min!AD129)/2</f>
        <v>54</v>
      </c>
      <c r="AE129" s="9">
        <f>(Max!AE129+Min!AE129)/2</f>
        <v>53.5</v>
      </c>
      <c r="AF129" s="171">
        <f>(Max!AF129+Min!AF129)/2</f>
        <v>62.5</v>
      </c>
      <c r="AG129" s="9">
        <f t="shared" si="551"/>
        <v>1543</v>
      </c>
      <c r="AH129" s="68">
        <f>(Max!AG129+Min!AG129)/62</f>
        <v>49.774193548387096</v>
      </c>
      <c r="AI129" s="61">
        <f t="shared" si="552"/>
        <v>72</v>
      </c>
      <c r="AJ129" s="165">
        <f t="shared" si="553"/>
        <v>38.5</v>
      </c>
      <c r="AK129" s="501">
        <v>2006</v>
      </c>
      <c r="AL129" s="28" t="str">
        <f t="shared" si="554"/>
        <v/>
      </c>
      <c r="AM129" s="28" t="str">
        <f t="shared" si="555"/>
        <v/>
      </c>
      <c r="AN129" s="28" t="str">
        <f t="shared" si="556"/>
        <v/>
      </c>
      <c r="AO129" s="28" t="str">
        <f t="shared" si="557"/>
        <v/>
      </c>
      <c r="AP129" s="28" t="str">
        <f t="shared" si="558"/>
        <v/>
      </c>
      <c r="AQ129" s="28" t="str">
        <f t="shared" si="559"/>
        <v/>
      </c>
      <c r="AR129" s="28" t="str">
        <f t="shared" si="560"/>
        <v/>
      </c>
      <c r="AS129" s="28" t="str">
        <f t="shared" si="561"/>
        <v/>
      </c>
      <c r="AT129" s="28" t="str">
        <f t="shared" si="562"/>
        <v/>
      </c>
      <c r="AU129" s="28">
        <f t="shared" si="563"/>
        <v>1</v>
      </c>
      <c r="AV129" s="28" t="str">
        <f t="shared" si="564"/>
        <v/>
      </c>
      <c r="AW129" s="28" t="str">
        <f t="shared" si="565"/>
        <v/>
      </c>
      <c r="AX129" s="28">
        <f t="shared" si="566"/>
        <v>1</v>
      </c>
      <c r="AY129" s="28" t="str">
        <f t="shared" si="567"/>
        <v/>
      </c>
      <c r="AZ129" s="28" t="str">
        <f t="shared" si="568"/>
        <v/>
      </c>
      <c r="BA129" s="28" t="str">
        <f t="shared" si="569"/>
        <v/>
      </c>
      <c r="BB129" s="28" t="str">
        <f t="shared" si="570"/>
        <v/>
      </c>
      <c r="BC129" s="28" t="str">
        <f t="shared" si="571"/>
        <v/>
      </c>
      <c r="BD129" s="28" t="str">
        <f t="shared" si="572"/>
        <v/>
      </c>
      <c r="BE129" s="28" t="str">
        <f t="shared" si="573"/>
        <v/>
      </c>
      <c r="BF129" s="28" t="str">
        <f t="shared" si="574"/>
        <v/>
      </c>
      <c r="BG129" s="28" t="str">
        <f t="shared" si="575"/>
        <v/>
      </c>
      <c r="BH129" s="28" t="str">
        <f t="shared" si="576"/>
        <v/>
      </c>
      <c r="BI129" s="28" t="str">
        <f t="shared" si="577"/>
        <v/>
      </c>
      <c r="BJ129" s="28" t="str">
        <f t="shared" si="578"/>
        <v/>
      </c>
      <c r="BK129" s="28" t="str">
        <f t="shared" si="579"/>
        <v/>
      </c>
      <c r="BL129" s="28" t="str">
        <f t="shared" si="580"/>
        <v/>
      </c>
      <c r="BM129" s="28" t="str">
        <f t="shared" si="581"/>
        <v/>
      </c>
      <c r="BN129" s="28" t="str">
        <f t="shared" si="582"/>
        <v/>
      </c>
      <c r="BO129" s="28" t="str">
        <f t="shared" si="583"/>
        <v/>
      </c>
      <c r="BP129" s="28" t="str">
        <f t="shared" si="584"/>
        <v/>
      </c>
      <c r="BQ129" s="28">
        <f t="shared" si="585"/>
        <v>2</v>
      </c>
      <c r="BR129" s="502">
        <v>2006</v>
      </c>
      <c r="BS129" s="17" t="str">
        <f t="shared" si="489"/>
        <v/>
      </c>
      <c r="BT129" s="17" t="str">
        <f t="shared" si="490"/>
        <v/>
      </c>
      <c r="BU129" s="17" t="str">
        <f t="shared" si="491"/>
        <v/>
      </c>
      <c r="BV129" s="17" t="str">
        <f t="shared" si="492"/>
        <v/>
      </c>
      <c r="BW129" s="17" t="str">
        <f t="shared" si="493"/>
        <v/>
      </c>
      <c r="BX129" s="17" t="str">
        <f t="shared" si="494"/>
        <v/>
      </c>
      <c r="BY129" s="17" t="str">
        <f t="shared" si="495"/>
        <v/>
      </c>
      <c r="BZ129" s="17" t="str">
        <f t="shared" si="496"/>
        <v/>
      </c>
      <c r="CA129" s="17" t="str">
        <f t="shared" si="497"/>
        <v/>
      </c>
      <c r="CB129" s="17">
        <f t="shared" si="498"/>
        <v>2006</v>
      </c>
      <c r="CC129" s="17" t="str">
        <f t="shared" si="499"/>
        <v/>
      </c>
      <c r="CD129" s="17" t="str">
        <f t="shared" si="500"/>
        <v/>
      </c>
      <c r="CE129" s="17" t="str">
        <f t="shared" si="501"/>
        <v/>
      </c>
      <c r="CF129" s="17" t="str">
        <f t="shared" si="502"/>
        <v/>
      </c>
      <c r="CG129" s="17" t="str">
        <f t="shared" si="503"/>
        <v/>
      </c>
      <c r="CH129" s="17" t="str">
        <f t="shared" si="504"/>
        <v/>
      </c>
      <c r="CI129" s="17" t="str">
        <f t="shared" si="505"/>
        <v/>
      </c>
      <c r="CJ129" s="17" t="str">
        <f t="shared" si="506"/>
        <v/>
      </c>
      <c r="CK129" s="17" t="str">
        <f t="shared" si="507"/>
        <v/>
      </c>
      <c r="CL129" s="17" t="str">
        <f t="shared" si="508"/>
        <v/>
      </c>
      <c r="CM129" s="17" t="str">
        <f t="shared" si="509"/>
        <v/>
      </c>
      <c r="CN129" s="17" t="str">
        <f t="shared" si="510"/>
        <v/>
      </c>
      <c r="CO129" s="17" t="str">
        <f t="shared" si="511"/>
        <v/>
      </c>
      <c r="CP129" s="17" t="str">
        <f t="shared" si="512"/>
        <v/>
      </c>
      <c r="CQ129" s="17" t="str">
        <f t="shared" si="513"/>
        <v/>
      </c>
      <c r="CR129" s="17" t="str">
        <f t="shared" si="514"/>
        <v/>
      </c>
      <c r="CS129" s="17" t="str">
        <f t="shared" si="515"/>
        <v/>
      </c>
      <c r="CT129" s="17" t="str">
        <f t="shared" si="516"/>
        <v/>
      </c>
      <c r="CU129" s="17" t="str">
        <f t="shared" si="517"/>
        <v/>
      </c>
      <c r="CV129" s="17" t="str">
        <f t="shared" si="518"/>
        <v/>
      </c>
      <c r="CW129" s="17" t="str">
        <f t="shared" si="519"/>
        <v/>
      </c>
      <c r="CX129" s="501">
        <v>2006</v>
      </c>
      <c r="CY129" s="28" t="str">
        <f t="shared" si="391"/>
        <v/>
      </c>
      <c r="CZ129" s="28" t="str">
        <f t="shared" si="392"/>
        <v/>
      </c>
      <c r="DA129" s="28" t="str">
        <f t="shared" si="393"/>
        <v/>
      </c>
      <c r="DB129" s="28" t="str">
        <f t="shared" si="394"/>
        <v/>
      </c>
      <c r="DC129" s="28" t="str">
        <f t="shared" si="395"/>
        <v/>
      </c>
      <c r="DD129" s="28" t="str">
        <f t="shared" si="396"/>
        <v/>
      </c>
      <c r="DE129" s="28" t="str">
        <f t="shared" si="397"/>
        <v/>
      </c>
      <c r="DF129" s="28" t="str">
        <f t="shared" si="398"/>
        <v/>
      </c>
      <c r="DG129" s="28" t="str">
        <f t="shared" si="399"/>
        <v/>
      </c>
      <c r="DH129" s="28" t="str">
        <f t="shared" si="400"/>
        <v/>
      </c>
      <c r="DI129" s="28" t="str">
        <f t="shared" si="401"/>
        <v/>
      </c>
      <c r="DJ129" s="28" t="str">
        <f t="shared" si="402"/>
        <v/>
      </c>
      <c r="DK129" s="28" t="str">
        <f t="shared" si="403"/>
        <v/>
      </c>
      <c r="DL129" s="28" t="str">
        <f t="shared" si="404"/>
        <v/>
      </c>
      <c r="DM129" s="28" t="str">
        <f t="shared" si="405"/>
        <v/>
      </c>
      <c r="DN129" s="28" t="str">
        <f t="shared" si="406"/>
        <v/>
      </c>
      <c r="DO129" s="28" t="str">
        <f t="shared" si="407"/>
        <v/>
      </c>
      <c r="DP129" s="28" t="str">
        <f t="shared" si="408"/>
        <v/>
      </c>
      <c r="DQ129" s="28" t="str">
        <f t="shared" si="409"/>
        <v/>
      </c>
      <c r="DR129" s="28" t="str">
        <f t="shared" si="410"/>
        <v/>
      </c>
      <c r="DS129" s="28" t="str">
        <f t="shared" si="411"/>
        <v/>
      </c>
      <c r="DT129" s="28" t="str">
        <f t="shared" si="412"/>
        <v/>
      </c>
      <c r="DU129" s="28" t="str">
        <f t="shared" si="413"/>
        <v/>
      </c>
      <c r="DV129" s="28" t="str">
        <f t="shared" si="414"/>
        <v/>
      </c>
      <c r="DW129" s="28" t="str">
        <f t="shared" si="415"/>
        <v/>
      </c>
      <c r="DX129" s="28" t="str">
        <f t="shared" si="416"/>
        <v/>
      </c>
      <c r="DY129" s="28" t="str">
        <f t="shared" si="417"/>
        <v/>
      </c>
      <c r="DZ129" s="28" t="str">
        <f t="shared" si="418"/>
        <v/>
      </c>
      <c r="EA129" s="28" t="str">
        <f t="shared" si="419"/>
        <v/>
      </c>
      <c r="EB129" s="28" t="str">
        <f t="shared" si="420"/>
        <v/>
      </c>
      <c r="EC129" s="28" t="str">
        <f t="shared" si="421"/>
        <v/>
      </c>
      <c r="ED129" s="28">
        <f t="shared" si="422"/>
        <v>0</v>
      </c>
      <c r="EE129" s="501">
        <v>2006</v>
      </c>
      <c r="EF129" s="17" t="str">
        <f t="shared" si="520"/>
        <v/>
      </c>
      <c r="EG129" s="17" t="str">
        <f t="shared" si="521"/>
        <v/>
      </c>
      <c r="EH129" s="17" t="str">
        <f t="shared" si="522"/>
        <v/>
      </c>
      <c r="EI129" s="17" t="str">
        <f t="shared" si="523"/>
        <v/>
      </c>
      <c r="EJ129" s="17" t="str">
        <f t="shared" si="524"/>
        <v/>
      </c>
      <c r="EK129" s="17" t="str">
        <f t="shared" si="525"/>
        <v/>
      </c>
      <c r="EL129" s="17" t="str">
        <f t="shared" si="526"/>
        <v/>
      </c>
      <c r="EM129" s="17" t="str">
        <f t="shared" si="527"/>
        <v/>
      </c>
      <c r="EN129" s="17" t="str">
        <f t="shared" si="528"/>
        <v/>
      </c>
      <c r="EO129" s="17" t="str">
        <f t="shared" si="529"/>
        <v/>
      </c>
      <c r="EP129" s="17" t="str">
        <f t="shared" si="530"/>
        <v/>
      </c>
      <c r="EQ129" s="17" t="str">
        <f t="shared" si="531"/>
        <v/>
      </c>
      <c r="ER129" s="17" t="str">
        <f t="shared" si="532"/>
        <v/>
      </c>
      <c r="ES129" s="17" t="str">
        <f t="shared" si="533"/>
        <v/>
      </c>
      <c r="ET129" s="17" t="str">
        <f t="shared" si="534"/>
        <v/>
      </c>
      <c r="EU129" s="17" t="str">
        <f t="shared" si="535"/>
        <v/>
      </c>
      <c r="EV129" s="17" t="str">
        <f t="shared" si="536"/>
        <v/>
      </c>
      <c r="EW129" s="17" t="str">
        <f t="shared" si="537"/>
        <v/>
      </c>
      <c r="EX129" s="17" t="str">
        <f t="shared" si="538"/>
        <v/>
      </c>
      <c r="EY129" s="17" t="str">
        <f t="shared" si="539"/>
        <v/>
      </c>
      <c r="EZ129" s="17" t="str">
        <f t="shared" si="540"/>
        <v/>
      </c>
      <c r="FA129" s="17" t="str">
        <f t="shared" si="541"/>
        <v/>
      </c>
      <c r="FB129" s="17" t="str">
        <f t="shared" si="542"/>
        <v/>
      </c>
      <c r="FC129" s="17" t="str">
        <f t="shared" si="543"/>
        <v/>
      </c>
      <c r="FD129" s="17" t="str">
        <f t="shared" si="544"/>
        <v/>
      </c>
      <c r="FE129" s="17" t="str">
        <f t="shared" si="545"/>
        <v/>
      </c>
      <c r="FF129" s="17" t="str">
        <f t="shared" si="546"/>
        <v/>
      </c>
      <c r="FG129" s="17" t="str">
        <f t="shared" si="547"/>
        <v/>
      </c>
      <c r="FH129" s="17" t="str">
        <f t="shared" si="548"/>
        <v/>
      </c>
      <c r="FI129" s="17" t="str">
        <f t="shared" si="549"/>
        <v/>
      </c>
      <c r="FJ129" s="17" t="str">
        <f t="shared" si="550"/>
        <v/>
      </c>
      <c r="FK129" s="501">
        <v>2006</v>
      </c>
    </row>
    <row r="130" spans="1:167">
      <c r="A130" s="3">
        <v>2007</v>
      </c>
      <c r="B130" s="9">
        <f>(Max!B130+Min!B130)/2</f>
        <v>49</v>
      </c>
      <c r="C130" s="9">
        <f>(Max!C130+Min!C130)/2</f>
        <v>54</v>
      </c>
      <c r="D130" s="9">
        <f>(Max!D130+Min!D130)/2</f>
        <v>52.5</v>
      </c>
      <c r="E130" s="9">
        <f>(Max!E130+Min!E130)/2</f>
        <v>40.5</v>
      </c>
      <c r="F130" s="9">
        <f>(Max!F130+Min!F130)/2</f>
        <v>46.5</v>
      </c>
      <c r="G130" s="171">
        <f>(Max!G130+Min!G130)/2</f>
        <v>34.5</v>
      </c>
      <c r="H130" s="9">
        <f>(Max!H130+Min!H130)/2</f>
        <v>36.5</v>
      </c>
      <c r="I130" s="9">
        <f>(Max!I130+Min!I130)/2</f>
        <v>35.5</v>
      </c>
      <c r="J130" s="9">
        <f>(Max!J130+Min!J130)/2</f>
        <v>38</v>
      </c>
      <c r="K130" s="9">
        <f>(Max!K130+Min!K130)/2</f>
        <v>52</v>
      </c>
      <c r="L130" s="171">
        <f>(Max!L130+Min!L130)/2</f>
        <v>55.5</v>
      </c>
      <c r="M130" s="9">
        <f>(Max!M130+Min!M130)/2</f>
        <v>46</v>
      </c>
      <c r="N130" s="9">
        <f>(Max!N130+Min!N130)/2</f>
        <v>58</v>
      </c>
      <c r="O130" s="9">
        <f>(Max!O130+Min!O130)/2</f>
        <v>67.5</v>
      </c>
      <c r="P130" s="9">
        <f>(Max!P130+Min!P130)/2</f>
        <v>63</v>
      </c>
      <c r="Q130" s="171">
        <f>(Max!Q130+Min!Q130)/2</f>
        <v>38.5</v>
      </c>
      <c r="R130" s="9">
        <f>(Max!R130+Min!R130)/2</f>
        <v>37.5</v>
      </c>
      <c r="S130" s="9">
        <f>(Max!S130+Min!S130)/2</f>
        <v>38</v>
      </c>
      <c r="T130" s="9">
        <f>(Max!T130+Min!T130)/2</f>
        <v>43</v>
      </c>
      <c r="U130" s="9">
        <f>(Max!U130+Min!U130)/2</f>
        <v>61.5</v>
      </c>
      <c r="V130" s="171">
        <f>(Max!V130+Min!V130)/2</f>
        <v>47</v>
      </c>
      <c r="W130" s="9">
        <f>(Max!W130+Min!W130)/2</f>
        <v>60</v>
      </c>
      <c r="X130" s="9">
        <f>(Max!X130+Min!X130)/2</f>
        <v>69</v>
      </c>
      <c r="Y130" s="9">
        <f>(Max!Y130+Min!Y130)/2</f>
        <v>66</v>
      </c>
      <c r="Z130" s="9">
        <f>(Max!Z130+Min!Z130)/2</f>
        <v>55.5</v>
      </c>
      <c r="AA130" s="171">
        <f>(Max!AA130+Min!AA130)/2</f>
        <v>57</v>
      </c>
      <c r="AB130" s="9">
        <f>(Max!AB130+Min!AB130)/2</f>
        <v>71</v>
      </c>
      <c r="AC130" s="9">
        <f>(Max!AC130+Min!AC130)/2</f>
        <v>67</v>
      </c>
      <c r="AD130" s="9">
        <f>(Max!AD130+Min!AD130)/2</f>
        <v>53</v>
      </c>
      <c r="AE130" s="9">
        <f>(Max!AE130+Min!AE130)/2</f>
        <v>52.5</v>
      </c>
      <c r="AF130" s="171">
        <f>(Max!AF130+Min!AF130)/2</f>
        <v>58</v>
      </c>
      <c r="AG130" s="9">
        <f t="shared" si="551"/>
        <v>1603.5</v>
      </c>
      <c r="AH130" s="68">
        <f>(Max!AG130+Min!AG130)/62</f>
        <v>51.725806451612904</v>
      </c>
      <c r="AI130" s="61">
        <f t="shared" si="552"/>
        <v>71</v>
      </c>
      <c r="AJ130" s="165">
        <f t="shared" si="553"/>
        <v>34.5</v>
      </c>
      <c r="AK130" s="501">
        <v>2007</v>
      </c>
      <c r="AL130" s="28" t="str">
        <f t="shared" si="554"/>
        <v/>
      </c>
      <c r="AM130" s="28" t="str">
        <f t="shared" si="555"/>
        <v/>
      </c>
      <c r="AN130" s="28" t="str">
        <f t="shared" si="556"/>
        <v/>
      </c>
      <c r="AO130" s="28" t="str">
        <f t="shared" si="557"/>
        <v/>
      </c>
      <c r="AP130" s="28" t="str">
        <f t="shared" si="558"/>
        <v/>
      </c>
      <c r="AQ130" s="28" t="str">
        <f t="shared" si="559"/>
        <v/>
      </c>
      <c r="AR130" s="28" t="str">
        <f t="shared" si="560"/>
        <v/>
      </c>
      <c r="AS130" s="28" t="str">
        <f t="shared" si="561"/>
        <v/>
      </c>
      <c r="AT130" s="28" t="str">
        <f t="shared" si="562"/>
        <v/>
      </c>
      <c r="AU130" s="28" t="str">
        <f t="shared" si="563"/>
        <v/>
      </c>
      <c r="AV130" s="28" t="str">
        <f t="shared" si="564"/>
        <v/>
      </c>
      <c r="AW130" s="28" t="str">
        <f t="shared" si="565"/>
        <v/>
      </c>
      <c r="AX130" s="28" t="str">
        <f t="shared" si="566"/>
        <v/>
      </c>
      <c r="AY130" s="28" t="str">
        <f t="shared" si="567"/>
        <v/>
      </c>
      <c r="AZ130" s="28" t="str">
        <f t="shared" si="568"/>
        <v/>
      </c>
      <c r="BA130" s="28" t="str">
        <f t="shared" si="569"/>
        <v/>
      </c>
      <c r="BB130" s="28" t="str">
        <f t="shared" si="570"/>
        <v/>
      </c>
      <c r="BC130" s="28" t="str">
        <f t="shared" si="571"/>
        <v/>
      </c>
      <c r="BD130" s="28" t="str">
        <f t="shared" si="572"/>
        <v/>
      </c>
      <c r="BE130" s="28" t="str">
        <f t="shared" si="573"/>
        <v/>
      </c>
      <c r="BF130" s="28" t="str">
        <f t="shared" si="574"/>
        <v/>
      </c>
      <c r="BG130" s="28" t="str">
        <f t="shared" si="575"/>
        <v/>
      </c>
      <c r="BH130" s="28" t="str">
        <f t="shared" si="576"/>
        <v/>
      </c>
      <c r="BI130" s="28" t="str">
        <f t="shared" si="577"/>
        <v/>
      </c>
      <c r="BJ130" s="28" t="str">
        <f t="shared" si="578"/>
        <v/>
      </c>
      <c r="BK130" s="28" t="str">
        <f t="shared" si="579"/>
        <v/>
      </c>
      <c r="BL130" s="28">
        <f t="shared" si="580"/>
        <v>1</v>
      </c>
      <c r="BM130" s="28" t="str">
        <f t="shared" si="581"/>
        <v/>
      </c>
      <c r="BN130" s="28" t="str">
        <f t="shared" si="582"/>
        <v/>
      </c>
      <c r="BO130" s="28" t="str">
        <f t="shared" si="583"/>
        <v/>
      </c>
      <c r="BP130" s="28" t="str">
        <f t="shared" si="584"/>
        <v/>
      </c>
      <c r="BQ130" s="28">
        <f t="shared" si="585"/>
        <v>1</v>
      </c>
      <c r="BR130" s="502">
        <v>2007</v>
      </c>
      <c r="BS130" s="17" t="str">
        <f t="shared" si="489"/>
        <v/>
      </c>
      <c r="BT130" s="17" t="str">
        <f t="shared" si="490"/>
        <v/>
      </c>
      <c r="BU130" s="17" t="str">
        <f t="shared" si="491"/>
        <v/>
      </c>
      <c r="BV130" s="17" t="str">
        <f t="shared" si="492"/>
        <v/>
      </c>
      <c r="BW130" s="17" t="str">
        <f t="shared" si="493"/>
        <v/>
      </c>
      <c r="BX130" s="17" t="str">
        <f t="shared" si="494"/>
        <v/>
      </c>
      <c r="BY130" s="17" t="str">
        <f t="shared" si="495"/>
        <v/>
      </c>
      <c r="BZ130" s="17" t="str">
        <f t="shared" si="496"/>
        <v/>
      </c>
      <c r="CA130" s="17" t="str">
        <f t="shared" si="497"/>
        <v/>
      </c>
      <c r="CB130" s="17" t="str">
        <f t="shared" si="498"/>
        <v/>
      </c>
      <c r="CC130" s="17" t="str">
        <f t="shared" si="499"/>
        <v/>
      </c>
      <c r="CD130" s="17" t="str">
        <f t="shared" si="500"/>
        <v/>
      </c>
      <c r="CE130" s="17" t="str">
        <f t="shared" si="501"/>
        <v/>
      </c>
      <c r="CF130" s="17" t="str">
        <f t="shared" si="502"/>
        <v/>
      </c>
      <c r="CG130" s="17" t="str">
        <f t="shared" si="503"/>
        <v/>
      </c>
      <c r="CH130" s="17" t="str">
        <f t="shared" si="504"/>
        <v/>
      </c>
      <c r="CI130" s="17" t="str">
        <f t="shared" si="505"/>
        <v/>
      </c>
      <c r="CJ130" s="17" t="str">
        <f t="shared" si="506"/>
        <v/>
      </c>
      <c r="CK130" s="17" t="str">
        <f t="shared" si="507"/>
        <v/>
      </c>
      <c r="CL130" s="17" t="str">
        <f t="shared" si="508"/>
        <v/>
      </c>
      <c r="CM130" s="17" t="str">
        <f t="shared" si="509"/>
        <v/>
      </c>
      <c r="CN130" s="17" t="str">
        <f t="shared" si="510"/>
        <v/>
      </c>
      <c r="CO130" s="17" t="str">
        <f t="shared" si="511"/>
        <v/>
      </c>
      <c r="CP130" s="17" t="str">
        <f t="shared" si="512"/>
        <v/>
      </c>
      <c r="CQ130" s="17" t="str">
        <f t="shared" si="513"/>
        <v/>
      </c>
      <c r="CR130" s="17" t="str">
        <f t="shared" si="514"/>
        <v/>
      </c>
      <c r="CS130" s="17" t="str">
        <f t="shared" si="515"/>
        <v/>
      </c>
      <c r="CT130" s="17" t="str">
        <f t="shared" si="516"/>
        <v/>
      </c>
      <c r="CU130" s="17" t="str">
        <f t="shared" si="517"/>
        <v/>
      </c>
      <c r="CV130" s="17" t="str">
        <f t="shared" si="518"/>
        <v/>
      </c>
      <c r="CW130" s="17" t="str">
        <f t="shared" si="519"/>
        <v/>
      </c>
      <c r="CX130" s="501">
        <v>2007</v>
      </c>
      <c r="CY130" s="28" t="str">
        <f t="shared" si="391"/>
        <v/>
      </c>
      <c r="CZ130" s="28" t="str">
        <f t="shared" si="392"/>
        <v/>
      </c>
      <c r="DA130" s="28" t="str">
        <f t="shared" si="393"/>
        <v/>
      </c>
      <c r="DB130" s="28" t="str">
        <f t="shared" si="394"/>
        <v/>
      </c>
      <c r="DC130" s="28" t="str">
        <f t="shared" si="395"/>
        <v/>
      </c>
      <c r="DD130" s="28" t="str">
        <f t="shared" si="396"/>
        <v/>
      </c>
      <c r="DE130" s="28" t="str">
        <f t="shared" si="397"/>
        <v/>
      </c>
      <c r="DF130" s="28" t="str">
        <f t="shared" si="398"/>
        <v/>
      </c>
      <c r="DG130" s="28" t="str">
        <f t="shared" si="399"/>
        <v/>
      </c>
      <c r="DH130" s="28" t="str">
        <f t="shared" si="400"/>
        <v/>
      </c>
      <c r="DI130" s="28" t="str">
        <f t="shared" si="401"/>
        <v/>
      </c>
      <c r="DJ130" s="28" t="str">
        <f t="shared" si="402"/>
        <v/>
      </c>
      <c r="DK130" s="28" t="str">
        <f t="shared" si="403"/>
        <v/>
      </c>
      <c r="DL130" s="28" t="str">
        <f t="shared" si="404"/>
        <v/>
      </c>
      <c r="DM130" s="28" t="str">
        <f t="shared" si="405"/>
        <v/>
      </c>
      <c r="DN130" s="28" t="str">
        <f t="shared" si="406"/>
        <v/>
      </c>
      <c r="DO130" s="28" t="str">
        <f t="shared" si="407"/>
        <v/>
      </c>
      <c r="DP130" s="28" t="str">
        <f t="shared" si="408"/>
        <v/>
      </c>
      <c r="DQ130" s="28" t="str">
        <f t="shared" si="409"/>
        <v/>
      </c>
      <c r="DR130" s="28" t="str">
        <f t="shared" si="410"/>
        <v/>
      </c>
      <c r="DS130" s="28" t="str">
        <f t="shared" si="411"/>
        <v/>
      </c>
      <c r="DT130" s="28" t="str">
        <f t="shared" si="412"/>
        <v/>
      </c>
      <c r="DU130" s="28" t="str">
        <f t="shared" si="413"/>
        <v/>
      </c>
      <c r="DV130" s="28" t="str">
        <f t="shared" si="414"/>
        <v/>
      </c>
      <c r="DW130" s="28" t="str">
        <f t="shared" si="415"/>
        <v/>
      </c>
      <c r="DX130" s="28" t="str">
        <f t="shared" si="416"/>
        <v/>
      </c>
      <c r="DY130" s="28" t="str">
        <f t="shared" si="417"/>
        <v/>
      </c>
      <c r="DZ130" s="28" t="str">
        <f t="shared" si="418"/>
        <v/>
      </c>
      <c r="EA130" s="28" t="str">
        <f t="shared" si="419"/>
        <v/>
      </c>
      <c r="EB130" s="28" t="str">
        <f t="shared" si="420"/>
        <v/>
      </c>
      <c r="EC130" s="28" t="str">
        <f t="shared" si="421"/>
        <v/>
      </c>
      <c r="ED130" s="28">
        <f t="shared" si="422"/>
        <v>0</v>
      </c>
      <c r="EE130" s="501">
        <v>2007</v>
      </c>
      <c r="EF130" s="17" t="str">
        <f t="shared" si="520"/>
        <v/>
      </c>
      <c r="EG130" s="17" t="str">
        <f t="shared" si="521"/>
        <v/>
      </c>
      <c r="EH130" s="17" t="str">
        <f t="shared" si="522"/>
        <v/>
      </c>
      <c r="EI130" s="17" t="str">
        <f t="shared" si="523"/>
        <v/>
      </c>
      <c r="EJ130" s="17" t="str">
        <f t="shared" si="524"/>
        <v/>
      </c>
      <c r="EK130" s="17" t="str">
        <f t="shared" si="525"/>
        <v/>
      </c>
      <c r="EL130" s="17" t="str">
        <f t="shared" si="526"/>
        <v/>
      </c>
      <c r="EM130" s="17" t="str">
        <f t="shared" si="527"/>
        <v/>
      </c>
      <c r="EN130" s="17" t="str">
        <f t="shared" si="528"/>
        <v/>
      </c>
      <c r="EO130" s="17" t="str">
        <f t="shared" si="529"/>
        <v/>
      </c>
      <c r="EP130" s="17" t="str">
        <f t="shared" si="530"/>
        <v/>
      </c>
      <c r="EQ130" s="17" t="str">
        <f t="shared" si="531"/>
        <v/>
      </c>
      <c r="ER130" s="17" t="str">
        <f t="shared" si="532"/>
        <v/>
      </c>
      <c r="ES130" s="17" t="str">
        <f t="shared" si="533"/>
        <v/>
      </c>
      <c r="ET130" s="17" t="str">
        <f t="shared" si="534"/>
        <v/>
      </c>
      <c r="EU130" s="17" t="str">
        <f t="shared" si="535"/>
        <v/>
      </c>
      <c r="EV130" s="17" t="str">
        <f t="shared" si="536"/>
        <v/>
      </c>
      <c r="EW130" s="17" t="str">
        <f t="shared" si="537"/>
        <v/>
      </c>
      <c r="EX130" s="17" t="str">
        <f t="shared" si="538"/>
        <v/>
      </c>
      <c r="EY130" s="17" t="str">
        <f t="shared" si="539"/>
        <v/>
      </c>
      <c r="EZ130" s="17" t="str">
        <f t="shared" si="540"/>
        <v/>
      </c>
      <c r="FA130" s="17" t="str">
        <f t="shared" si="541"/>
        <v/>
      </c>
      <c r="FB130" s="17" t="str">
        <f t="shared" si="542"/>
        <v/>
      </c>
      <c r="FC130" s="17" t="str">
        <f t="shared" si="543"/>
        <v/>
      </c>
      <c r="FD130" s="17" t="str">
        <f t="shared" si="544"/>
        <v/>
      </c>
      <c r="FE130" s="17" t="str">
        <f t="shared" si="545"/>
        <v/>
      </c>
      <c r="FF130" s="17" t="str">
        <f t="shared" si="546"/>
        <v/>
      </c>
      <c r="FG130" s="17" t="str">
        <f t="shared" si="547"/>
        <v/>
      </c>
      <c r="FH130" s="17" t="str">
        <f t="shared" si="548"/>
        <v/>
      </c>
      <c r="FI130" s="17" t="str">
        <f t="shared" si="549"/>
        <v/>
      </c>
      <c r="FJ130" s="17" t="str">
        <f t="shared" si="550"/>
        <v/>
      </c>
      <c r="FK130" s="501">
        <v>2007</v>
      </c>
    </row>
    <row r="131" spans="1:167">
      <c r="A131" s="3">
        <v>2008</v>
      </c>
      <c r="B131" s="9">
        <f>(Max!B131+Min!B131)/2</f>
        <v>47</v>
      </c>
      <c r="C131" s="9">
        <f>(Max!C131+Min!C131)/2</f>
        <v>41</v>
      </c>
      <c r="D131" s="9">
        <f>(Max!D131+Min!D131)/2</f>
        <v>53</v>
      </c>
      <c r="E131" s="9">
        <f>(Max!E131+Min!E131)/2</f>
        <v>65.5</v>
      </c>
      <c r="F131" s="9">
        <f>(Max!F131+Min!F131)/2</f>
        <v>52.5</v>
      </c>
      <c r="G131" s="171">
        <f>(Max!G131+Min!G131)/2</f>
        <v>47.5</v>
      </c>
      <c r="H131" s="9">
        <f>(Max!H131+Min!H131)/2</f>
        <v>47.5</v>
      </c>
      <c r="I131" s="9">
        <f>(Max!I131+Min!I131)/2</f>
        <v>51.5</v>
      </c>
      <c r="J131" s="9">
        <f>(Max!J131+Min!J131)/2</f>
        <v>39</v>
      </c>
      <c r="K131" s="9">
        <f>(Max!K131+Min!K131)/2</f>
        <v>42.5</v>
      </c>
      <c r="L131" s="171">
        <f>(Max!L131+Min!L131)/2</f>
        <v>47.5</v>
      </c>
      <c r="M131" s="9">
        <f>(Max!M131+Min!M131)/2</f>
        <v>52</v>
      </c>
      <c r="N131" s="9">
        <f>(Max!N131+Min!N131)/2</f>
        <v>53</v>
      </c>
      <c r="O131" s="9">
        <f>(Max!O131+Min!O131)/2</f>
        <v>61.5</v>
      </c>
      <c r="P131" s="9">
        <f>(Max!P131+Min!P131)/2</f>
        <v>57</v>
      </c>
      <c r="Q131" s="171">
        <f>(Max!Q131+Min!Q131)/2</f>
        <v>50</v>
      </c>
      <c r="R131" s="9">
        <f>(Max!R131+Min!R131)/2</f>
        <v>44</v>
      </c>
      <c r="S131" s="9">
        <f>(Max!S131+Min!S131)/2</f>
        <v>45</v>
      </c>
      <c r="T131" s="9">
        <f>(Max!T131+Min!T131)/2</f>
        <v>64.5</v>
      </c>
      <c r="U131" s="9">
        <f>(Max!U131+Min!U131)/2</f>
        <v>57.5</v>
      </c>
      <c r="V131" s="171">
        <f>(Max!V131+Min!V131)/2</f>
        <v>46</v>
      </c>
      <c r="W131" s="9">
        <f>(Max!W131+Min!W131)/2</f>
        <v>54.5</v>
      </c>
      <c r="X131" s="9">
        <f>(Max!X131+Min!X131)/2</f>
        <v>44</v>
      </c>
      <c r="Y131" s="9">
        <f>(Max!Y131+Min!Y131)/2</f>
        <v>43.5</v>
      </c>
      <c r="Z131" s="9">
        <f>(Max!Z131+Min!Z131)/2</f>
        <v>44</v>
      </c>
      <c r="AA131" s="171">
        <f>(Max!AA131+Min!AA131)/2</f>
        <v>60.5</v>
      </c>
      <c r="AB131" s="9">
        <f>(Max!AB131+Min!AB131)/2</f>
        <v>62</v>
      </c>
      <c r="AC131" s="9">
        <f>(Max!AC131+Min!AC131)/2</f>
        <v>64.5</v>
      </c>
      <c r="AD131" s="9">
        <f>(Max!AD131+Min!AD131)/2</f>
        <v>46</v>
      </c>
      <c r="AE131" s="9">
        <f>(Max!AE131+Min!AE131)/2</f>
        <v>41.5</v>
      </c>
      <c r="AF131" s="171">
        <f>(Max!AF131+Min!AF131)/2</f>
        <v>52.5</v>
      </c>
      <c r="AG131" s="9">
        <f t="shared" si="551"/>
        <v>1578</v>
      </c>
      <c r="AH131" s="68">
        <f>(Max!AG131+Min!AG131)/62</f>
        <v>50.903225806451616</v>
      </c>
      <c r="AI131" s="61">
        <f t="shared" si="552"/>
        <v>65.5</v>
      </c>
      <c r="AJ131" s="165">
        <f t="shared" si="553"/>
        <v>39</v>
      </c>
      <c r="AK131" s="501">
        <v>2008</v>
      </c>
      <c r="AL131" s="28" t="str">
        <f t="shared" si="554"/>
        <v/>
      </c>
      <c r="AM131" s="28" t="str">
        <f t="shared" si="555"/>
        <v/>
      </c>
      <c r="AN131" s="28" t="str">
        <f t="shared" si="556"/>
        <v/>
      </c>
      <c r="AO131" s="28" t="str">
        <f t="shared" si="557"/>
        <v/>
      </c>
      <c r="AP131" s="28" t="str">
        <f t="shared" si="558"/>
        <v/>
      </c>
      <c r="AQ131" s="28" t="str">
        <f t="shared" si="559"/>
        <v/>
      </c>
      <c r="AR131" s="28" t="str">
        <f t="shared" si="560"/>
        <v/>
      </c>
      <c r="AS131" s="28" t="str">
        <f t="shared" si="561"/>
        <v/>
      </c>
      <c r="AT131" s="28" t="str">
        <f t="shared" si="562"/>
        <v/>
      </c>
      <c r="AU131" s="28" t="str">
        <f t="shared" si="563"/>
        <v/>
      </c>
      <c r="AV131" s="28" t="str">
        <f t="shared" si="564"/>
        <v/>
      </c>
      <c r="AW131" s="28" t="str">
        <f t="shared" si="565"/>
        <v/>
      </c>
      <c r="AX131" s="28" t="str">
        <f t="shared" si="566"/>
        <v/>
      </c>
      <c r="AY131" s="28" t="str">
        <f t="shared" si="567"/>
        <v/>
      </c>
      <c r="AZ131" s="28" t="str">
        <f t="shared" si="568"/>
        <v/>
      </c>
      <c r="BA131" s="28" t="str">
        <f t="shared" si="569"/>
        <v/>
      </c>
      <c r="BB131" s="28" t="str">
        <f t="shared" si="570"/>
        <v/>
      </c>
      <c r="BC131" s="28" t="str">
        <f t="shared" si="571"/>
        <v/>
      </c>
      <c r="BD131" s="28" t="str">
        <f t="shared" si="572"/>
        <v/>
      </c>
      <c r="BE131" s="28" t="str">
        <f t="shared" si="573"/>
        <v/>
      </c>
      <c r="BF131" s="28" t="str">
        <f t="shared" si="574"/>
        <v/>
      </c>
      <c r="BG131" s="28" t="str">
        <f t="shared" si="575"/>
        <v/>
      </c>
      <c r="BH131" s="28" t="str">
        <f t="shared" si="576"/>
        <v/>
      </c>
      <c r="BI131" s="28" t="str">
        <f t="shared" si="577"/>
        <v/>
      </c>
      <c r="BJ131" s="28" t="str">
        <f t="shared" si="578"/>
        <v/>
      </c>
      <c r="BK131" s="28" t="str">
        <f t="shared" si="579"/>
        <v/>
      </c>
      <c r="BL131" s="28" t="str">
        <f t="shared" si="580"/>
        <v/>
      </c>
      <c r="BM131" s="28" t="str">
        <f t="shared" si="581"/>
        <v/>
      </c>
      <c r="BN131" s="28" t="str">
        <f t="shared" si="582"/>
        <v/>
      </c>
      <c r="BO131" s="28" t="str">
        <f t="shared" si="583"/>
        <v/>
      </c>
      <c r="BP131" s="28" t="str">
        <f t="shared" si="584"/>
        <v/>
      </c>
      <c r="BQ131" s="28">
        <f t="shared" si="585"/>
        <v>0</v>
      </c>
      <c r="BR131" s="502">
        <v>2008</v>
      </c>
      <c r="BS131" s="17" t="str">
        <f t="shared" si="489"/>
        <v/>
      </c>
      <c r="BT131" s="17" t="str">
        <f t="shared" si="490"/>
        <v/>
      </c>
      <c r="BU131" s="17" t="str">
        <f t="shared" si="491"/>
        <v/>
      </c>
      <c r="BV131" s="17" t="str">
        <f t="shared" si="492"/>
        <v/>
      </c>
      <c r="BW131" s="17" t="str">
        <f t="shared" si="493"/>
        <v/>
      </c>
      <c r="BX131" s="17" t="str">
        <f t="shared" si="494"/>
        <v/>
      </c>
      <c r="BY131" s="17" t="str">
        <f t="shared" si="495"/>
        <v/>
      </c>
      <c r="BZ131" s="17" t="str">
        <f t="shared" si="496"/>
        <v/>
      </c>
      <c r="CA131" s="17" t="str">
        <f t="shared" si="497"/>
        <v/>
      </c>
      <c r="CB131" s="17" t="str">
        <f t="shared" si="498"/>
        <v/>
      </c>
      <c r="CC131" s="17" t="str">
        <f t="shared" si="499"/>
        <v/>
      </c>
      <c r="CD131" s="17" t="str">
        <f t="shared" si="500"/>
        <v/>
      </c>
      <c r="CE131" s="17" t="str">
        <f t="shared" si="501"/>
        <v/>
      </c>
      <c r="CF131" s="17" t="str">
        <f t="shared" si="502"/>
        <v/>
      </c>
      <c r="CG131" s="17" t="str">
        <f t="shared" si="503"/>
        <v/>
      </c>
      <c r="CH131" s="17" t="str">
        <f t="shared" si="504"/>
        <v/>
      </c>
      <c r="CI131" s="17" t="str">
        <f t="shared" si="505"/>
        <v/>
      </c>
      <c r="CJ131" s="17" t="str">
        <f t="shared" si="506"/>
        <v/>
      </c>
      <c r="CK131" s="17" t="str">
        <f t="shared" si="507"/>
        <v/>
      </c>
      <c r="CL131" s="17" t="str">
        <f t="shared" si="508"/>
        <v/>
      </c>
      <c r="CM131" s="17" t="str">
        <f t="shared" si="509"/>
        <v/>
      </c>
      <c r="CN131" s="17" t="str">
        <f t="shared" si="510"/>
        <v/>
      </c>
      <c r="CO131" s="17" t="str">
        <f t="shared" si="511"/>
        <v/>
      </c>
      <c r="CP131" s="17" t="str">
        <f t="shared" si="512"/>
        <v/>
      </c>
      <c r="CQ131" s="17" t="str">
        <f t="shared" si="513"/>
        <v/>
      </c>
      <c r="CR131" s="17" t="str">
        <f t="shared" si="514"/>
        <v/>
      </c>
      <c r="CS131" s="17" t="str">
        <f t="shared" si="515"/>
        <v/>
      </c>
      <c r="CT131" s="17" t="str">
        <f t="shared" si="516"/>
        <v/>
      </c>
      <c r="CU131" s="17" t="str">
        <f t="shared" si="517"/>
        <v/>
      </c>
      <c r="CV131" s="17" t="str">
        <f t="shared" si="518"/>
        <v/>
      </c>
      <c r="CW131" s="17" t="str">
        <f t="shared" si="519"/>
        <v/>
      </c>
      <c r="CX131" s="501">
        <v>2008</v>
      </c>
      <c r="CY131" s="28" t="str">
        <f t="shared" si="391"/>
        <v/>
      </c>
      <c r="CZ131" s="28" t="str">
        <f t="shared" si="392"/>
        <v/>
      </c>
      <c r="DA131" s="28" t="str">
        <f t="shared" si="393"/>
        <v/>
      </c>
      <c r="DB131" s="28" t="str">
        <f t="shared" si="394"/>
        <v/>
      </c>
      <c r="DC131" s="28" t="str">
        <f t="shared" si="395"/>
        <v/>
      </c>
      <c r="DD131" s="28" t="str">
        <f t="shared" si="396"/>
        <v/>
      </c>
      <c r="DE131" s="28" t="str">
        <f t="shared" si="397"/>
        <v/>
      </c>
      <c r="DF131" s="28" t="str">
        <f t="shared" si="398"/>
        <v/>
      </c>
      <c r="DG131" s="28" t="str">
        <f t="shared" si="399"/>
        <v/>
      </c>
      <c r="DH131" s="28" t="str">
        <f t="shared" si="400"/>
        <v/>
      </c>
      <c r="DI131" s="28" t="str">
        <f t="shared" si="401"/>
        <v/>
      </c>
      <c r="DJ131" s="28" t="str">
        <f t="shared" si="402"/>
        <v/>
      </c>
      <c r="DK131" s="28" t="str">
        <f t="shared" si="403"/>
        <v/>
      </c>
      <c r="DL131" s="28" t="str">
        <f t="shared" si="404"/>
        <v/>
      </c>
      <c r="DM131" s="28" t="str">
        <f t="shared" si="405"/>
        <v/>
      </c>
      <c r="DN131" s="28" t="str">
        <f t="shared" si="406"/>
        <v/>
      </c>
      <c r="DO131" s="28" t="str">
        <f t="shared" si="407"/>
        <v/>
      </c>
      <c r="DP131" s="28" t="str">
        <f t="shared" si="408"/>
        <v/>
      </c>
      <c r="DQ131" s="28" t="str">
        <f t="shared" si="409"/>
        <v/>
      </c>
      <c r="DR131" s="28" t="str">
        <f t="shared" si="410"/>
        <v/>
      </c>
      <c r="DS131" s="28" t="str">
        <f t="shared" si="411"/>
        <v/>
      </c>
      <c r="DT131" s="28" t="str">
        <f t="shared" si="412"/>
        <v/>
      </c>
      <c r="DU131" s="28" t="str">
        <f t="shared" si="413"/>
        <v/>
      </c>
      <c r="DV131" s="28" t="str">
        <f t="shared" si="414"/>
        <v/>
      </c>
      <c r="DW131" s="28" t="str">
        <f t="shared" si="415"/>
        <v/>
      </c>
      <c r="DX131" s="28" t="str">
        <f t="shared" si="416"/>
        <v/>
      </c>
      <c r="DY131" s="28" t="str">
        <f t="shared" si="417"/>
        <v/>
      </c>
      <c r="DZ131" s="28" t="str">
        <f t="shared" si="418"/>
        <v/>
      </c>
      <c r="EA131" s="28" t="str">
        <f t="shared" si="419"/>
        <v/>
      </c>
      <c r="EB131" s="28" t="str">
        <f t="shared" si="420"/>
        <v/>
      </c>
      <c r="EC131" s="28" t="str">
        <f t="shared" si="421"/>
        <v/>
      </c>
      <c r="ED131" s="28">
        <f t="shared" si="422"/>
        <v>0</v>
      </c>
      <c r="EE131" s="501">
        <v>2008</v>
      </c>
      <c r="EF131" s="17" t="str">
        <f t="shared" si="520"/>
        <v/>
      </c>
      <c r="EG131" s="17" t="str">
        <f t="shared" si="521"/>
        <v/>
      </c>
      <c r="EH131" s="17" t="str">
        <f t="shared" si="522"/>
        <v/>
      </c>
      <c r="EI131" s="17" t="str">
        <f t="shared" si="523"/>
        <v/>
      </c>
      <c r="EJ131" s="17" t="str">
        <f t="shared" si="524"/>
        <v/>
      </c>
      <c r="EK131" s="17" t="str">
        <f t="shared" si="525"/>
        <v/>
      </c>
      <c r="EL131" s="17" t="str">
        <f t="shared" si="526"/>
        <v/>
      </c>
      <c r="EM131" s="17" t="str">
        <f t="shared" si="527"/>
        <v/>
      </c>
      <c r="EN131" s="17" t="str">
        <f t="shared" si="528"/>
        <v/>
      </c>
      <c r="EO131" s="17" t="str">
        <f t="shared" si="529"/>
        <v/>
      </c>
      <c r="EP131" s="17" t="str">
        <f t="shared" si="530"/>
        <v/>
      </c>
      <c r="EQ131" s="17" t="str">
        <f t="shared" si="531"/>
        <v/>
      </c>
      <c r="ER131" s="17" t="str">
        <f t="shared" si="532"/>
        <v/>
      </c>
      <c r="ES131" s="17" t="str">
        <f t="shared" si="533"/>
        <v/>
      </c>
      <c r="ET131" s="17" t="str">
        <f t="shared" si="534"/>
        <v/>
      </c>
      <c r="EU131" s="17" t="str">
        <f t="shared" si="535"/>
        <v/>
      </c>
      <c r="EV131" s="17" t="str">
        <f t="shared" si="536"/>
        <v/>
      </c>
      <c r="EW131" s="17" t="str">
        <f t="shared" si="537"/>
        <v/>
      </c>
      <c r="EX131" s="17" t="str">
        <f t="shared" si="538"/>
        <v/>
      </c>
      <c r="EY131" s="17" t="str">
        <f t="shared" si="539"/>
        <v/>
      </c>
      <c r="EZ131" s="17" t="str">
        <f t="shared" si="540"/>
        <v/>
      </c>
      <c r="FA131" s="17" t="str">
        <f t="shared" si="541"/>
        <v/>
      </c>
      <c r="FB131" s="17" t="str">
        <f t="shared" si="542"/>
        <v/>
      </c>
      <c r="FC131" s="17" t="str">
        <f t="shared" si="543"/>
        <v/>
      </c>
      <c r="FD131" s="17" t="str">
        <f t="shared" si="544"/>
        <v/>
      </c>
      <c r="FE131" s="17" t="str">
        <f t="shared" si="545"/>
        <v/>
      </c>
      <c r="FF131" s="17" t="str">
        <f t="shared" si="546"/>
        <v/>
      </c>
      <c r="FG131" s="17" t="str">
        <f t="shared" si="547"/>
        <v/>
      </c>
      <c r="FH131" s="17" t="str">
        <f t="shared" si="548"/>
        <v/>
      </c>
      <c r="FI131" s="17" t="str">
        <f t="shared" si="549"/>
        <v/>
      </c>
      <c r="FJ131" s="17" t="str">
        <f t="shared" si="550"/>
        <v/>
      </c>
      <c r="FK131" s="501">
        <v>2008</v>
      </c>
    </row>
    <row r="132" spans="1:167">
      <c r="A132" s="3">
        <v>2009</v>
      </c>
      <c r="B132" s="9">
        <f>(Max!B132+Min!B132)/2</f>
        <v>33.5</v>
      </c>
      <c r="C132" s="9">
        <f>(Max!C132+Min!C132)/2</f>
        <v>25</v>
      </c>
      <c r="D132" s="9">
        <f>(Max!D132+Min!D132)/2</f>
        <v>20.5</v>
      </c>
      <c r="E132" s="9">
        <f>(Max!E132+Min!E132)/2</f>
        <v>23.5</v>
      </c>
      <c r="F132" s="9">
        <f>(Max!F132+Min!F132)/2</f>
        <v>37.5</v>
      </c>
      <c r="G132" s="171">
        <f>(Max!G132+Min!G132)/2</f>
        <v>54</v>
      </c>
      <c r="H132" s="9">
        <f>(Max!H132+Min!H132)/2</f>
        <v>63.5</v>
      </c>
      <c r="I132" s="9">
        <f>(Max!I132+Min!I132)/2</f>
        <v>71.5</v>
      </c>
      <c r="J132" s="9">
        <f>(Max!J132+Min!J132)/2</f>
        <v>65.5</v>
      </c>
      <c r="K132" s="9">
        <f>(Max!K132+Min!K132)/2</f>
        <v>46.5</v>
      </c>
      <c r="L132" s="171">
        <f>(Max!L132+Min!L132)/2</f>
        <v>63</v>
      </c>
      <c r="M132" s="9">
        <f>(Max!M132+Min!M132)/2</f>
        <v>49</v>
      </c>
      <c r="N132" s="9">
        <f>(Max!N132+Min!N132)/2</f>
        <v>38</v>
      </c>
      <c r="O132" s="9">
        <f>(Max!O132+Min!O132)/2</f>
        <v>39</v>
      </c>
      <c r="P132" s="9">
        <f>(Max!P132+Min!P132)/2</f>
        <v>42.5</v>
      </c>
      <c r="Q132" s="171">
        <f>(Max!Q132+Min!Q132)/2</f>
        <v>46</v>
      </c>
      <c r="R132" s="9">
        <f>(Max!R132+Min!R132)/2</f>
        <v>44</v>
      </c>
      <c r="S132" s="9">
        <f>(Max!S132+Min!S132)/2</f>
        <v>49.5</v>
      </c>
      <c r="T132" s="9">
        <f>(Max!T132+Min!T132)/2</f>
        <v>56</v>
      </c>
      <c r="U132" s="9">
        <f>(Max!U132+Min!U132)/2</f>
        <v>44.5</v>
      </c>
      <c r="V132" s="171">
        <f>(Max!V132+Min!V132)/2</f>
        <v>42</v>
      </c>
      <c r="W132" s="9">
        <f>(Max!W132+Min!W132)/2</f>
        <v>45.5</v>
      </c>
      <c r="X132" s="9">
        <f>(Max!X132+Min!X132)/2</f>
        <v>45</v>
      </c>
      <c r="Y132" s="9">
        <f>(Max!Y132+Min!Y132)/2</f>
        <v>40.5</v>
      </c>
      <c r="Z132" s="9">
        <f>(Max!Z132+Min!Z132)/2</f>
        <v>38</v>
      </c>
      <c r="AA132" s="171">
        <f>(Max!AA132+Min!AA132)/2</f>
        <v>52</v>
      </c>
      <c r="AB132" s="9">
        <f>(Max!AB132+Min!AB132)/2</f>
        <v>52</v>
      </c>
      <c r="AC132" s="9">
        <f>(Max!AC132+Min!AC132)/2</f>
        <v>53.5</v>
      </c>
      <c r="AD132" s="9">
        <f>(Max!AD132+Min!AD132)/2</f>
        <v>65</v>
      </c>
      <c r="AE132" s="9">
        <f>(Max!AE132+Min!AE132)/2</f>
        <v>52</v>
      </c>
      <c r="AF132" s="171">
        <f>(Max!AF132+Min!AF132)/2</f>
        <v>51</v>
      </c>
      <c r="AG132" s="170">
        <f t="shared" si="551"/>
        <v>1449</v>
      </c>
      <c r="AH132" s="68">
        <f>(Max!AG132+Min!AG132)/62</f>
        <v>46.741935483870968</v>
      </c>
      <c r="AI132" s="61">
        <f t="shared" si="552"/>
        <v>71.5</v>
      </c>
      <c r="AJ132" s="165">
        <f t="shared" si="553"/>
        <v>20.5</v>
      </c>
      <c r="AK132" s="501">
        <v>2009</v>
      </c>
      <c r="AL132" s="28" t="str">
        <f t="shared" ref="AL132:AL153" si="586">IF(B132&gt;=70,1,"")</f>
        <v/>
      </c>
      <c r="AM132" s="28" t="str">
        <f t="shared" ref="AM132:AM153" si="587">IF(C132&gt;=70,1,"")</f>
        <v/>
      </c>
      <c r="AN132" s="28" t="str">
        <f t="shared" ref="AN132:AN153" si="588">IF(D132&gt;=70,1,"")</f>
        <v/>
      </c>
      <c r="AO132" s="28" t="str">
        <f t="shared" ref="AO132:AO153" si="589">IF(E132&gt;=70,1,"")</f>
        <v/>
      </c>
      <c r="AP132" s="28" t="str">
        <f t="shared" ref="AP132:AP153" si="590">IF(F132&gt;=70,1,"")</f>
        <v/>
      </c>
      <c r="AQ132" s="28" t="str">
        <f t="shared" ref="AQ132:AQ153" si="591">IF(G132&gt;=70,1,"")</f>
        <v/>
      </c>
      <c r="AR132" s="28" t="str">
        <f t="shared" ref="AR132:AR153" si="592">IF(H132&gt;=70,1,"")</f>
        <v/>
      </c>
      <c r="AS132" s="28">
        <f t="shared" ref="AS132:AS153" si="593">IF(I132&gt;=70,1,"")</f>
        <v>1</v>
      </c>
      <c r="AT132" s="28" t="str">
        <f t="shared" ref="AT132:AT153" si="594">IF(J132&gt;=70,1,"")</f>
        <v/>
      </c>
      <c r="AU132" s="28" t="str">
        <f t="shared" ref="AU132:AU153" si="595">IF(K132&gt;=70,1,"")</f>
        <v/>
      </c>
      <c r="AV132" s="28" t="str">
        <f t="shared" ref="AV132:AV153" si="596">IF(L132&gt;=70,1,"")</f>
        <v/>
      </c>
      <c r="AW132" s="28" t="str">
        <f t="shared" ref="AW132:AW153" si="597">IF(M132&gt;=70,1,"")</f>
        <v/>
      </c>
      <c r="AX132" s="28" t="str">
        <f t="shared" ref="AX132:AX153" si="598">IF(N132&gt;=70,1,"")</f>
        <v/>
      </c>
      <c r="AY132" s="28" t="str">
        <f t="shared" ref="AY132:AY153" si="599">IF(O132&gt;=70,1,"")</f>
        <v/>
      </c>
      <c r="AZ132" s="28" t="str">
        <f t="shared" ref="AZ132:AZ153" si="600">IF(P132&gt;=70,1,"")</f>
        <v/>
      </c>
      <c r="BA132" s="28" t="str">
        <f t="shared" ref="BA132:BA153" si="601">IF(Q132&gt;=70,1,"")</f>
        <v/>
      </c>
      <c r="BB132" s="28" t="str">
        <f t="shared" ref="BB132:BB153" si="602">IF(R132&gt;=70,1,"")</f>
        <v/>
      </c>
      <c r="BC132" s="28" t="str">
        <f t="shared" ref="BC132:BC153" si="603">IF(S132&gt;=70,1,"")</f>
        <v/>
      </c>
      <c r="BD132" s="28" t="str">
        <f t="shared" ref="BD132:BD153" si="604">IF(T132&gt;=70,1,"")</f>
        <v/>
      </c>
      <c r="BE132" s="28" t="str">
        <f t="shared" ref="BE132:BE153" si="605">IF(U132&gt;=70,1,"")</f>
        <v/>
      </c>
      <c r="BF132" s="28" t="str">
        <f t="shared" ref="BF132:BF153" si="606">IF(V132&gt;=70,1,"")</f>
        <v/>
      </c>
      <c r="BG132" s="28" t="str">
        <f t="shared" ref="BG132:BG153" si="607">IF(W132&gt;=70,1,"")</f>
        <v/>
      </c>
      <c r="BH132" s="28" t="str">
        <f t="shared" ref="BH132:BH153" si="608">IF(X132&gt;=70,1,"")</f>
        <v/>
      </c>
      <c r="BI132" s="28" t="str">
        <f t="shared" ref="BI132:BI153" si="609">IF(Y132&gt;=70,1,"")</f>
        <v/>
      </c>
      <c r="BJ132" s="28" t="str">
        <f t="shared" ref="BJ132:BJ153" si="610">IF(Z132&gt;=70,1,"")</f>
        <v/>
      </c>
      <c r="BK132" s="28" t="str">
        <f t="shared" ref="BK132:BK153" si="611">IF(AA132&gt;=70,1,"")</f>
        <v/>
      </c>
      <c r="BL132" s="28" t="str">
        <f t="shared" ref="BL132:BL153" si="612">IF(AB132&gt;=70,1,"")</f>
        <v/>
      </c>
      <c r="BM132" s="28" t="str">
        <f t="shared" ref="BM132:BM153" si="613">IF(AC132&gt;=70,1,"")</f>
        <v/>
      </c>
      <c r="BN132" s="28" t="str">
        <f t="shared" ref="BN132:BN153" si="614">IF(AD132&gt;=70,1,"")</f>
        <v/>
      </c>
      <c r="BO132" s="28" t="str">
        <f t="shared" ref="BO132:BO153" si="615">IF(AE132&gt;=70,1,"")</f>
        <v/>
      </c>
      <c r="BP132" s="28" t="str">
        <f t="shared" ref="BP132:BP153" si="616">IF(AF132&gt;=70,1,"")</f>
        <v/>
      </c>
      <c r="BQ132" s="28">
        <f t="shared" ref="BQ132:BQ153" si="617">SUM(AL132:BP132)</f>
        <v>1</v>
      </c>
      <c r="BR132" s="502">
        <v>2009</v>
      </c>
      <c r="BS132" s="17" t="str">
        <f t="shared" si="489"/>
        <v/>
      </c>
      <c r="BT132" s="17" t="str">
        <f t="shared" si="490"/>
        <v/>
      </c>
      <c r="BU132" s="17" t="str">
        <f t="shared" si="491"/>
        <v/>
      </c>
      <c r="BV132" s="17" t="str">
        <f t="shared" si="492"/>
        <v/>
      </c>
      <c r="BW132" s="17" t="str">
        <f t="shared" si="493"/>
        <v/>
      </c>
      <c r="BX132" s="17" t="str">
        <f t="shared" si="494"/>
        <v/>
      </c>
      <c r="BY132" s="17" t="str">
        <f t="shared" si="495"/>
        <v/>
      </c>
      <c r="BZ132" s="17">
        <f t="shared" si="496"/>
        <v>2009</v>
      </c>
      <c r="CA132" s="17" t="str">
        <f t="shared" si="497"/>
        <v/>
      </c>
      <c r="CB132" s="17" t="str">
        <f t="shared" si="498"/>
        <v/>
      </c>
      <c r="CC132" s="17" t="str">
        <f t="shared" si="499"/>
        <v/>
      </c>
      <c r="CD132" s="17" t="str">
        <f t="shared" si="500"/>
        <v/>
      </c>
      <c r="CE132" s="17" t="str">
        <f t="shared" si="501"/>
        <v/>
      </c>
      <c r="CF132" s="17" t="str">
        <f t="shared" si="502"/>
        <v/>
      </c>
      <c r="CG132" s="17" t="str">
        <f t="shared" si="503"/>
        <v/>
      </c>
      <c r="CH132" s="17" t="str">
        <f t="shared" si="504"/>
        <v/>
      </c>
      <c r="CI132" s="17" t="str">
        <f t="shared" si="505"/>
        <v/>
      </c>
      <c r="CJ132" s="17" t="str">
        <f t="shared" si="506"/>
        <v/>
      </c>
      <c r="CK132" s="17" t="str">
        <f t="shared" si="507"/>
        <v/>
      </c>
      <c r="CL132" s="17" t="str">
        <f t="shared" si="508"/>
        <v/>
      </c>
      <c r="CM132" s="17" t="str">
        <f t="shared" si="509"/>
        <v/>
      </c>
      <c r="CN132" s="17" t="str">
        <f t="shared" si="510"/>
        <v/>
      </c>
      <c r="CO132" s="17" t="str">
        <f t="shared" si="511"/>
        <v/>
      </c>
      <c r="CP132" s="17" t="str">
        <f t="shared" si="512"/>
        <v/>
      </c>
      <c r="CQ132" s="17" t="str">
        <f t="shared" si="513"/>
        <v/>
      </c>
      <c r="CR132" s="17" t="str">
        <f t="shared" si="514"/>
        <v/>
      </c>
      <c r="CS132" s="17" t="str">
        <f t="shared" si="515"/>
        <v/>
      </c>
      <c r="CT132" s="17" t="str">
        <f t="shared" si="516"/>
        <v/>
      </c>
      <c r="CU132" s="17" t="str">
        <f t="shared" si="517"/>
        <v/>
      </c>
      <c r="CV132" s="17" t="str">
        <f t="shared" si="518"/>
        <v/>
      </c>
      <c r="CW132" s="17" t="str">
        <f t="shared" si="519"/>
        <v/>
      </c>
      <c r="CX132" s="501">
        <v>2009</v>
      </c>
      <c r="CY132" s="28" t="str">
        <f t="shared" ref="CY132:CY153" si="618">IF(AND(B132&lt;=32,$AG132&gt;0),1,"")</f>
        <v/>
      </c>
      <c r="CZ132" s="28">
        <f t="shared" ref="CZ132:CZ153" si="619">IF(AND(C132&lt;=32,$AG132&gt;0),1,"")</f>
        <v>1</v>
      </c>
      <c r="DA132" s="28">
        <f t="shared" ref="DA132:DA153" si="620">IF(AND(D132&lt;=32,$AG132&gt;0),1,"")</f>
        <v>1</v>
      </c>
      <c r="DB132" s="28">
        <f t="shared" ref="DB132:DB153" si="621">IF(AND(E132&lt;=32,$AG132&gt;0),1,"")</f>
        <v>1</v>
      </c>
      <c r="DC132" s="28" t="str">
        <f t="shared" ref="DC132:DC153" si="622">IF(AND(F132&lt;=32,$AG132&gt;0),1,"")</f>
        <v/>
      </c>
      <c r="DD132" s="28" t="str">
        <f t="shared" ref="DD132:DD153" si="623">IF(AND(G132&lt;=32,$AG132&gt;0),1,"")</f>
        <v/>
      </c>
      <c r="DE132" s="28" t="str">
        <f t="shared" ref="DE132:DE153" si="624">IF(AND(H132&lt;=32,$AG132&gt;0),1,"")</f>
        <v/>
      </c>
      <c r="DF132" s="28" t="str">
        <f t="shared" ref="DF132:DF153" si="625">IF(AND(I132&lt;=32,$AG132&gt;0),1,"")</f>
        <v/>
      </c>
      <c r="DG132" s="28" t="str">
        <f t="shared" ref="DG132:DG153" si="626">IF(AND(J132&lt;=32,$AG132&gt;0),1,"")</f>
        <v/>
      </c>
      <c r="DH132" s="28" t="str">
        <f t="shared" ref="DH132:DH153" si="627">IF(AND(K132&lt;=32,$AG132&gt;0),1,"")</f>
        <v/>
      </c>
      <c r="DI132" s="28" t="str">
        <f t="shared" ref="DI132:DI153" si="628">IF(AND(L132&lt;=32,$AG132&gt;0),1,"")</f>
        <v/>
      </c>
      <c r="DJ132" s="28" t="str">
        <f t="shared" ref="DJ132:DJ153" si="629">IF(AND(M132&lt;=32,$AG132&gt;0),1,"")</f>
        <v/>
      </c>
      <c r="DK132" s="28" t="str">
        <f t="shared" ref="DK132:DK153" si="630">IF(AND(N132&lt;=32,$AG132&gt;0),1,"")</f>
        <v/>
      </c>
      <c r="DL132" s="28" t="str">
        <f t="shared" ref="DL132:DL153" si="631">IF(AND(O132&lt;=32,$AG132&gt;0),1,"")</f>
        <v/>
      </c>
      <c r="DM132" s="28" t="str">
        <f t="shared" ref="DM132:DM153" si="632">IF(AND(P132&lt;=32,$AG132&gt;0),1,"")</f>
        <v/>
      </c>
      <c r="DN132" s="28" t="str">
        <f t="shared" ref="DN132:DN153" si="633">IF(AND(Q132&lt;=32,$AG132&gt;0),1,"")</f>
        <v/>
      </c>
      <c r="DO132" s="28" t="str">
        <f t="shared" ref="DO132:DO153" si="634">IF(AND(R132&lt;=32,$AG132&gt;0),1,"")</f>
        <v/>
      </c>
      <c r="DP132" s="28" t="str">
        <f t="shared" ref="DP132:DP153" si="635">IF(AND(S132&lt;=32,$AG132&gt;0),1,"")</f>
        <v/>
      </c>
      <c r="DQ132" s="28" t="str">
        <f t="shared" ref="DQ132:DQ153" si="636">IF(AND(T132&lt;=32,$AG132&gt;0),1,"")</f>
        <v/>
      </c>
      <c r="DR132" s="28" t="str">
        <f t="shared" ref="DR132:DR153" si="637">IF(AND(U132&lt;=32,$AG132&gt;0),1,"")</f>
        <v/>
      </c>
      <c r="DS132" s="28" t="str">
        <f t="shared" ref="DS132:DS153" si="638">IF(AND(V132&lt;=32,$AG132&gt;0),1,"")</f>
        <v/>
      </c>
      <c r="DT132" s="28" t="str">
        <f t="shared" ref="DT132:DT153" si="639">IF(AND(W132&lt;=32,$AG132&gt;0),1,"")</f>
        <v/>
      </c>
      <c r="DU132" s="28" t="str">
        <f t="shared" ref="DU132:DU153" si="640">IF(AND(X132&lt;=32,$AG132&gt;0),1,"")</f>
        <v/>
      </c>
      <c r="DV132" s="28" t="str">
        <f t="shared" ref="DV132:DV153" si="641">IF(AND(Y132&lt;=32,$AG132&gt;0),1,"")</f>
        <v/>
      </c>
      <c r="DW132" s="28" t="str">
        <f t="shared" ref="DW132:DW153" si="642">IF(AND(Z132&lt;=32,$AG132&gt;0),1,"")</f>
        <v/>
      </c>
      <c r="DX132" s="28" t="str">
        <f t="shared" ref="DX132:DX153" si="643">IF(AND(AA132&lt;=32,$AG132&gt;0),1,"")</f>
        <v/>
      </c>
      <c r="DY132" s="28" t="str">
        <f t="shared" ref="DY132:DY153" si="644">IF(AND(AB132&lt;=32,$AG132&gt;0),1,"")</f>
        <v/>
      </c>
      <c r="DZ132" s="28" t="str">
        <f t="shared" ref="DZ132:DZ153" si="645">IF(AND(AC132&lt;=32,$AG132&gt;0),1,"")</f>
        <v/>
      </c>
      <c r="EA132" s="28" t="str">
        <f t="shared" ref="EA132:EA153" si="646">IF(AND(AD132&lt;=32,$AG132&gt;0),1,"")</f>
        <v/>
      </c>
      <c r="EB132" s="28" t="str">
        <f t="shared" ref="EB132:EB153" si="647">IF(AND(AE132&lt;=32,$AG132&gt;0),1,"")</f>
        <v/>
      </c>
      <c r="EC132" s="28" t="str">
        <f t="shared" ref="EC132:EC153" si="648">IF(AND(AF132&lt;=32,$AG132&gt;0),1,"")</f>
        <v/>
      </c>
      <c r="ED132" s="28">
        <f t="shared" ref="ED132:ED153" si="649">SUM(CY132:EC132)</f>
        <v>3</v>
      </c>
      <c r="EE132" s="501">
        <v>2009</v>
      </c>
      <c r="EF132" s="17" t="str">
        <f t="shared" si="520"/>
        <v/>
      </c>
      <c r="EG132" s="17" t="str">
        <f t="shared" si="521"/>
        <v/>
      </c>
      <c r="EH132" s="17">
        <f t="shared" si="522"/>
        <v>2009</v>
      </c>
      <c r="EI132" s="17" t="str">
        <f t="shared" si="523"/>
        <v/>
      </c>
      <c r="EJ132" s="17" t="str">
        <f t="shared" si="524"/>
        <v/>
      </c>
      <c r="EK132" s="17" t="str">
        <f t="shared" si="525"/>
        <v/>
      </c>
      <c r="EL132" s="17" t="str">
        <f t="shared" si="526"/>
        <v/>
      </c>
      <c r="EM132" s="17" t="str">
        <f t="shared" si="527"/>
        <v/>
      </c>
      <c r="EN132" s="17" t="str">
        <f t="shared" si="528"/>
        <v/>
      </c>
      <c r="EO132" s="17" t="str">
        <f t="shared" si="529"/>
        <v/>
      </c>
      <c r="EP132" s="17" t="str">
        <f t="shared" si="530"/>
        <v/>
      </c>
      <c r="EQ132" s="17" t="str">
        <f t="shared" si="531"/>
        <v/>
      </c>
      <c r="ER132" s="17" t="str">
        <f t="shared" si="532"/>
        <v/>
      </c>
      <c r="ES132" s="17" t="str">
        <f t="shared" si="533"/>
        <v/>
      </c>
      <c r="ET132" s="17" t="str">
        <f t="shared" si="534"/>
        <v/>
      </c>
      <c r="EU132" s="17" t="str">
        <f t="shared" si="535"/>
        <v/>
      </c>
      <c r="EV132" s="17" t="str">
        <f t="shared" si="536"/>
        <v/>
      </c>
      <c r="EW132" s="17" t="str">
        <f t="shared" si="537"/>
        <v/>
      </c>
      <c r="EX132" s="17" t="str">
        <f t="shared" si="538"/>
        <v/>
      </c>
      <c r="EY132" s="17" t="str">
        <f t="shared" si="539"/>
        <v/>
      </c>
      <c r="EZ132" s="17" t="str">
        <f t="shared" si="540"/>
        <v/>
      </c>
      <c r="FA132" s="17" t="str">
        <f t="shared" si="541"/>
        <v/>
      </c>
      <c r="FB132" s="17" t="str">
        <f t="shared" si="542"/>
        <v/>
      </c>
      <c r="FC132" s="17" t="str">
        <f t="shared" si="543"/>
        <v/>
      </c>
      <c r="FD132" s="17" t="str">
        <f t="shared" si="544"/>
        <v/>
      </c>
      <c r="FE132" s="17" t="str">
        <f t="shared" si="545"/>
        <v/>
      </c>
      <c r="FF132" s="17" t="str">
        <f t="shared" si="546"/>
        <v/>
      </c>
      <c r="FG132" s="17" t="str">
        <f t="shared" si="547"/>
        <v/>
      </c>
      <c r="FH132" s="17" t="str">
        <f t="shared" si="548"/>
        <v/>
      </c>
      <c r="FI132" s="17" t="str">
        <f t="shared" si="549"/>
        <v/>
      </c>
      <c r="FJ132" s="17" t="str">
        <f t="shared" si="550"/>
        <v/>
      </c>
      <c r="FK132" s="501">
        <v>2009</v>
      </c>
    </row>
    <row r="133" spans="1:167">
      <c r="A133" s="3">
        <v>2010</v>
      </c>
      <c r="B133" s="9">
        <f>(Max!B133+Min!B133)/2</f>
        <v>44</v>
      </c>
      <c r="C133" s="9">
        <f>(Max!C133+Min!C133)/2</f>
        <v>38.5</v>
      </c>
      <c r="D133" s="9">
        <f>(Max!D133+Min!D133)/2</f>
        <v>37</v>
      </c>
      <c r="E133" s="9">
        <f>(Max!E133+Min!E133)/2</f>
        <v>40.5</v>
      </c>
      <c r="F133" s="9">
        <f>(Max!F133+Min!F133)/2</f>
        <v>41</v>
      </c>
      <c r="G133" s="171">
        <f>(Max!G133+Min!G133)/2</f>
        <v>43</v>
      </c>
      <c r="H133" s="9">
        <f>(Max!H133+Min!H133)/2</f>
        <v>46</v>
      </c>
      <c r="I133" s="9">
        <f>(Max!I133+Min!I133)/2</f>
        <v>48.5</v>
      </c>
      <c r="J133" s="9">
        <f>(Max!J133+Min!J133)/2</f>
        <v>48</v>
      </c>
      <c r="K133" s="9">
        <f>(Max!K133+Min!K133)/2</f>
        <v>57</v>
      </c>
      <c r="L133" s="171">
        <f>(Max!L133+Min!L133)/2</f>
        <v>59.5</v>
      </c>
      <c r="M133" s="9">
        <f>(Max!M133+Min!M133)/2</f>
        <v>59</v>
      </c>
      <c r="N133" s="9">
        <f>(Max!N133+Min!N133)/2</f>
        <v>58</v>
      </c>
      <c r="O133" s="9">
        <f>(Max!O133+Min!O133)/2</f>
        <v>52</v>
      </c>
      <c r="P133" s="9">
        <f>(Max!P133+Min!P133)/2</f>
        <v>50</v>
      </c>
      <c r="Q133" s="171">
        <f>(Max!Q133+Min!Q133)/2</f>
        <v>51.5</v>
      </c>
      <c r="R133" s="9">
        <f>(Max!R133+Min!R133)/2</f>
        <v>51.5</v>
      </c>
      <c r="S133" s="9">
        <f>(Max!S133+Min!S133)/2</f>
        <v>55.5</v>
      </c>
      <c r="T133" s="9">
        <f>(Max!T133+Min!T133)/2</f>
        <v>57.5</v>
      </c>
      <c r="U133" s="9">
        <f>(Max!U133+Min!U133)/2</f>
        <v>60.5</v>
      </c>
      <c r="V133" s="171">
        <f>(Max!V133+Min!V133)/2</f>
        <v>62</v>
      </c>
      <c r="W133" s="9">
        <f>(Max!W133+Min!W133)/2</f>
        <v>61</v>
      </c>
      <c r="X133" s="9">
        <f>(Max!X133+Min!X133)/2</f>
        <v>50.5</v>
      </c>
      <c r="Y133" s="9">
        <f>(Max!Y133+Min!Y133)/2</f>
        <v>57</v>
      </c>
      <c r="Z133" s="9">
        <f>(Max!Z133+Min!Z133)/2</f>
        <v>60.5</v>
      </c>
      <c r="AA133" s="171">
        <f>(Max!AA133+Min!AA133)/2</f>
        <v>49.5</v>
      </c>
      <c r="AB133" s="9">
        <f>(Max!AB133+Min!AB133)/2</f>
        <v>42.5</v>
      </c>
      <c r="AC133" s="9">
        <f>(Max!AC133+Min!AC133)/2</f>
        <v>52</v>
      </c>
      <c r="AD133" s="9">
        <f>(Max!AD133+Min!AD133)/2</f>
        <v>56</v>
      </c>
      <c r="AE133" s="9">
        <f>(Max!AE133+Min!AE133)/2</f>
        <v>57.5</v>
      </c>
      <c r="AF133" s="171">
        <f>(Max!AF133+Min!AF133)/2</f>
        <v>62</v>
      </c>
      <c r="AG133" s="171">
        <f t="shared" si="551"/>
        <v>1609</v>
      </c>
      <c r="AH133" s="68">
        <f>(Max!AG133+Min!AG133)/62</f>
        <v>51.903225806451616</v>
      </c>
      <c r="AI133" s="61">
        <f t="shared" si="552"/>
        <v>62</v>
      </c>
      <c r="AJ133" s="165">
        <f t="shared" si="553"/>
        <v>37</v>
      </c>
      <c r="AK133" s="501">
        <v>2010</v>
      </c>
      <c r="AL133" s="28" t="str">
        <f t="shared" si="586"/>
        <v/>
      </c>
      <c r="AM133" s="28" t="str">
        <f t="shared" si="587"/>
        <v/>
      </c>
      <c r="AN133" s="28" t="str">
        <f t="shared" si="588"/>
        <v/>
      </c>
      <c r="AO133" s="28" t="str">
        <f t="shared" si="589"/>
        <v/>
      </c>
      <c r="AP133" s="28" t="str">
        <f t="shared" si="590"/>
        <v/>
      </c>
      <c r="AQ133" s="28" t="str">
        <f t="shared" si="591"/>
        <v/>
      </c>
      <c r="AR133" s="28" t="str">
        <f t="shared" si="592"/>
        <v/>
      </c>
      <c r="AS133" s="28" t="str">
        <f t="shared" si="593"/>
        <v/>
      </c>
      <c r="AT133" s="28" t="str">
        <f t="shared" si="594"/>
        <v/>
      </c>
      <c r="AU133" s="28" t="str">
        <f t="shared" si="595"/>
        <v/>
      </c>
      <c r="AV133" s="28" t="str">
        <f t="shared" si="596"/>
        <v/>
      </c>
      <c r="AW133" s="28" t="str">
        <f t="shared" si="597"/>
        <v/>
      </c>
      <c r="AX133" s="28" t="str">
        <f t="shared" si="598"/>
        <v/>
      </c>
      <c r="AY133" s="28" t="str">
        <f t="shared" si="599"/>
        <v/>
      </c>
      <c r="AZ133" s="28" t="str">
        <f t="shared" si="600"/>
        <v/>
      </c>
      <c r="BA133" s="28" t="str">
        <f t="shared" si="601"/>
        <v/>
      </c>
      <c r="BB133" s="28" t="str">
        <f t="shared" si="602"/>
        <v/>
      </c>
      <c r="BC133" s="28" t="str">
        <f t="shared" si="603"/>
        <v/>
      </c>
      <c r="BD133" s="28" t="str">
        <f t="shared" si="604"/>
        <v/>
      </c>
      <c r="BE133" s="28" t="str">
        <f t="shared" si="605"/>
        <v/>
      </c>
      <c r="BF133" s="28" t="str">
        <f t="shared" si="606"/>
        <v/>
      </c>
      <c r="BG133" s="28" t="str">
        <f t="shared" si="607"/>
        <v/>
      </c>
      <c r="BH133" s="28" t="str">
        <f t="shared" si="608"/>
        <v/>
      </c>
      <c r="BI133" s="28" t="str">
        <f t="shared" si="609"/>
        <v/>
      </c>
      <c r="BJ133" s="28" t="str">
        <f t="shared" si="610"/>
        <v/>
      </c>
      <c r="BK133" s="28" t="str">
        <f t="shared" si="611"/>
        <v/>
      </c>
      <c r="BL133" s="28" t="str">
        <f t="shared" si="612"/>
        <v/>
      </c>
      <c r="BM133" s="28" t="str">
        <f t="shared" si="613"/>
        <v/>
      </c>
      <c r="BN133" s="28" t="str">
        <f t="shared" si="614"/>
        <v/>
      </c>
      <c r="BO133" s="28" t="str">
        <f t="shared" si="615"/>
        <v/>
      </c>
      <c r="BP133" s="28" t="str">
        <f t="shared" si="616"/>
        <v/>
      </c>
      <c r="BQ133" s="28">
        <f t="shared" si="617"/>
        <v>0</v>
      </c>
      <c r="BR133" s="502">
        <v>2010</v>
      </c>
      <c r="BS133" s="17" t="str">
        <f t="shared" si="489"/>
        <v/>
      </c>
      <c r="BT133" s="17" t="str">
        <f t="shared" si="490"/>
        <v/>
      </c>
      <c r="BU133" s="17" t="str">
        <f t="shared" si="491"/>
        <v/>
      </c>
      <c r="BV133" s="17" t="str">
        <f t="shared" si="492"/>
        <v/>
      </c>
      <c r="BW133" s="17" t="str">
        <f t="shared" si="493"/>
        <v/>
      </c>
      <c r="BX133" s="17" t="str">
        <f t="shared" si="494"/>
        <v/>
      </c>
      <c r="BY133" s="17" t="str">
        <f t="shared" si="495"/>
        <v/>
      </c>
      <c r="BZ133" s="17" t="str">
        <f t="shared" si="496"/>
        <v/>
      </c>
      <c r="CA133" s="17" t="str">
        <f t="shared" si="497"/>
        <v/>
      </c>
      <c r="CB133" s="17" t="str">
        <f t="shared" si="498"/>
        <v/>
      </c>
      <c r="CC133" s="17" t="str">
        <f t="shared" si="499"/>
        <v/>
      </c>
      <c r="CD133" s="17" t="str">
        <f t="shared" si="500"/>
        <v/>
      </c>
      <c r="CE133" s="17" t="str">
        <f t="shared" si="501"/>
        <v/>
      </c>
      <c r="CF133" s="17" t="str">
        <f t="shared" si="502"/>
        <v/>
      </c>
      <c r="CG133" s="17" t="str">
        <f t="shared" si="503"/>
        <v/>
      </c>
      <c r="CH133" s="17" t="str">
        <f t="shared" si="504"/>
        <v/>
      </c>
      <c r="CI133" s="17" t="str">
        <f t="shared" si="505"/>
        <v/>
      </c>
      <c r="CJ133" s="17" t="str">
        <f t="shared" si="506"/>
        <v/>
      </c>
      <c r="CK133" s="17" t="str">
        <f t="shared" si="507"/>
        <v/>
      </c>
      <c r="CL133" s="17" t="str">
        <f t="shared" si="508"/>
        <v/>
      </c>
      <c r="CM133" s="17" t="str">
        <f t="shared" si="509"/>
        <v/>
      </c>
      <c r="CN133" s="17" t="str">
        <f t="shared" si="510"/>
        <v/>
      </c>
      <c r="CO133" s="17" t="str">
        <f t="shared" si="511"/>
        <v/>
      </c>
      <c r="CP133" s="17" t="str">
        <f t="shared" si="512"/>
        <v/>
      </c>
      <c r="CQ133" s="17" t="str">
        <f t="shared" si="513"/>
        <v/>
      </c>
      <c r="CR133" s="17" t="str">
        <f t="shared" si="514"/>
        <v/>
      </c>
      <c r="CS133" s="17" t="str">
        <f t="shared" si="515"/>
        <v/>
      </c>
      <c r="CT133" s="17" t="str">
        <f t="shared" si="516"/>
        <v/>
      </c>
      <c r="CU133" s="17" t="str">
        <f t="shared" si="517"/>
        <v/>
      </c>
      <c r="CV133" s="17" t="str">
        <f t="shared" si="518"/>
        <v/>
      </c>
      <c r="CW133" s="17" t="str">
        <f t="shared" si="519"/>
        <v/>
      </c>
      <c r="CX133" s="501">
        <v>2010</v>
      </c>
      <c r="CY133" s="28" t="str">
        <f t="shared" si="618"/>
        <v/>
      </c>
      <c r="CZ133" s="28" t="str">
        <f t="shared" si="619"/>
        <v/>
      </c>
      <c r="DA133" s="28" t="str">
        <f t="shared" si="620"/>
        <v/>
      </c>
      <c r="DB133" s="28" t="str">
        <f t="shared" si="621"/>
        <v/>
      </c>
      <c r="DC133" s="28" t="str">
        <f t="shared" si="622"/>
        <v/>
      </c>
      <c r="DD133" s="28" t="str">
        <f t="shared" si="623"/>
        <v/>
      </c>
      <c r="DE133" s="28" t="str">
        <f t="shared" si="624"/>
        <v/>
      </c>
      <c r="DF133" s="28" t="str">
        <f t="shared" si="625"/>
        <v/>
      </c>
      <c r="DG133" s="28" t="str">
        <f t="shared" si="626"/>
        <v/>
      </c>
      <c r="DH133" s="28" t="str">
        <f t="shared" si="627"/>
        <v/>
      </c>
      <c r="DI133" s="28" t="str">
        <f t="shared" si="628"/>
        <v/>
      </c>
      <c r="DJ133" s="28" t="str">
        <f t="shared" si="629"/>
        <v/>
      </c>
      <c r="DK133" s="28" t="str">
        <f t="shared" si="630"/>
        <v/>
      </c>
      <c r="DL133" s="28" t="str">
        <f t="shared" si="631"/>
        <v/>
      </c>
      <c r="DM133" s="28" t="str">
        <f t="shared" si="632"/>
        <v/>
      </c>
      <c r="DN133" s="28" t="str">
        <f t="shared" si="633"/>
        <v/>
      </c>
      <c r="DO133" s="28" t="str">
        <f t="shared" si="634"/>
        <v/>
      </c>
      <c r="DP133" s="28" t="str">
        <f t="shared" si="635"/>
        <v/>
      </c>
      <c r="DQ133" s="28" t="str">
        <f t="shared" si="636"/>
        <v/>
      </c>
      <c r="DR133" s="28" t="str">
        <f t="shared" si="637"/>
        <v/>
      </c>
      <c r="DS133" s="28" t="str">
        <f t="shared" si="638"/>
        <v/>
      </c>
      <c r="DT133" s="28" t="str">
        <f t="shared" si="639"/>
        <v/>
      </c>
      <c r="DU133" s="28" t="str">
        <f t="shared" si="640"/>
        <v/>
      </c>
      <c r="DV133" s="28" t="str">
        <f t="shared" si="641"/>
        <v/>
      </c>
      <c r="DW133" s="28" t="str">
        <f t="shared" si="642"/>
        <v/>
      </c>
      <c r="DX133" s="28" t="str">
        <f t="shared" si="643"/>
        <v/>
      </c>
      <c r="DY133" s="28" t="str">
        <f t="shared" si="644"/>
        <v/>
      </c>
      <c r="DZ133" s="28" t="str">
        <f t="shared" si="645"/>
        <v/>
      </c>
      <c r="EA133" s="28" t="str">
        <f t="shared" si="646"/>
        <v/>
      </c>
      <c r="EB133" s="28" t="str">
        <f t="shared" si="647"/>
        <v/>
      </c>
      <c r="EC133" s="28" t="str">
        <f t="shared" si="648"/>
        <v/>
      </c>
      <c r="ED133" s="28">
        <f t="shared" si="649"/>
        <v>0</v>
      </c>
      <c r="EE133" s="501">
        <v>2010</v>
      </c>
      <c r="EF133" s="17" t="str">
        <f t="shared" si="520"/>
        <v/>
      </c>
      <c r="EG133" s="17" t="str">
        <f t="shared" si="521"/>
        <v/>
      </c>
      <c r="EH133" s="17" t="str">
        <f t="shared" si="522"/>
        <v/>
      </c>
      <c r="EI133" s="17" t="str">
        <f t="shared" si="523"/>
        <v/>
      </c>
      <c r="EJ133" s="17" t="str">
        <f t="shared" si="524"/>
        <v/>
      </c>
      <c r="EK133" s="17" t="str">
        <f t="shared" si="525"/>
        <v/>
      </c>
      <c r="EL133" s="17" t="str">
        <f t="shared" si="526"/>
        <v/>
      </c>
      <c r="EM133" s="17" t="str">
        <f t="shared" si="527"/>
        <v/>
      </c>
      <c r="EN133" s="17" t="str">
        <f t="shared" si="528"/>
        <v/>
      </c>
      <c r="EO133" s="17" t="str">
        <f t="shared" si="529"/>
        <v/>
      </c>
      <c r="EP133" s="17" t="str">
        <f t="shared" si="530"/>
        <v/>
      </c>
      <c r="EQ133" s="17" t="str">
        <f t="shared" si="531"/>
        <v/>
      </c>
      <c r="ER133" s="17" t="str">
        <f t="shared" si="532"/>
        <v/>
      </c>
      <c r="ES133" s="17" t="str">
        <f t="shared" si="533"/>
        <v/>
      </c>
      <c r="ET133" s="17" t="str">
        <f t="shared" si="534"/>
        <v/>
      </c>
      <c r="EU133" s="17" t="str">
        <f t="shared" si="535"/>
        <v/>
      </c>
      <c r="EV133" s="17" t="str">
        <f t="shared" si="536"/>
        <v/>
      </c>
      <c r="EW133" s="17" t="str">
        <f t="shared" si="537"/>
        <v/>
      </c>
      <c r="EX133" s="17" t="str">
        <f t="shared" si="538"/>
        <v/>
      </c>
      <c r="EY133" s="17" t="str">
        <f t="shared" si="539"/>
        <v/>
      </c>
      <c r="EZ133" s="17" t="str">
        <f t="shared" si="540"/>
        <v/>
      </c>
      <c r="FA133" s="17" t="str">
        <f t="shared" si="541"/>
        <v/>
      </c>
      <c r="FB133" s="17" t="str">
        <f t="shared" si="542"/>
        <v/>
      </c>
      <c r="FC133" s="17" t="str">
        <f t="shared" si="543"/>
        <v/>
      </c>
      <c r="FD133" s="17" t="str">
        <f t="shared" si="544"/>
        <v/>
      </c>
      <c r="FE133" s="17" t="str">
        <f t="shared" si="545"/>
        <v/>
      </c>
      <c r="FF133" s="17" t="str">
        <f t="shared" si="546"/>
        <v/>
      </c>
      <c r="FG133" s="17" t="str">
        <f t="shared" si="547"/>
        <v/>
      </c>
      <c r="FH133" s="17" t="str">
        <f t="shared" si="548"/>
        <v/>
      </c>
      <c r="FI133" s="17" t="str">
        <f t="shared" si="549"/>
        <v/>
      </c>
      <c r="FJ133" s="17" t="str">
        <f t="shared" si="550"/>
        <v/>
      </c>
      <c r="FK133" s="501">
        <v>2010</v>
      </c>
    </row>
    <row r="134" spans="1:167">
      <c r="A134" s="3">
        <v>2011</v>
      </c>
      <c r="B134" s="9">
        <f>(Max!B134+Min!B134)/2</f>
        <v>43.5</v>
      </c>
      <c r="C134" s="9">
        <f>(Max!C134+Min!C134)/2</f>
        <v>47</v>
      </c>
      <c r="D134" s="9">
        <f>(Max!D134+Min!D134)/2</f>
        <v>38</v>
      </c>
      <c r="E134" s="9">
        <f>(Max!E134+Min!E134)/2</f>
        <v>42</v>
      </c>
      <c r="F134" s="9">
        <f>(Max!F134+Min!F134)/2</f>
        <v>53</v>
      </c>
      <c r="G134" s="171">
        <f>(Max!G134+Min!G134)/2</f>
        <v>51</v>
      </c>
      <c r="H134" s="9">
        <f>(Max!H134+Min!H134)/2</f>
        <v>45.5</v>
      </c>
      <c r="I134" s="9">
        <f>(Max!I134+Min!I134)/2</f>
        <v>42</v>
      </c>
      <c r="J134" s="9">
        <f>(Max!J134+Min!J134)/2</f>
        <v>44.5</v>
      </c>
      <c r="K134" s="9">
        <f>(Max!K134+Min!K134)/2</f>
        <v>55.5</v>
      </c>
      <c r="L134" s="171">
        <f>(Max!L134+Min!L134)/2</f>
        <v>45.5</v>
      </c>
      <c r="M134" s="9">
        <f>(Max!M134+Min!M134)/2</f>
        <v>49</v>
      </c>
      <c r="N134" s="9">
        <f>(Max!N134+Min!N134)/2</f>
        <v>60.5</v>
      </c>
      <c r="O134" s="9">
        <f>(Max!O134+Min!O134)/2</f>
        <v>45.5</v>
      </c>
      <c r="P134" s="9">
        <f>(Max!P134+Min!P134)/2</f>
        <v>45</v>
      </c>
      <c r="Q134" s="171">
        <f>(Max!Q134+Min!Q134)/2</f>
        <v>53.5</v>
      </c>
      <c r="R134" s="9">
        <f>(Max!R134+Min!R134)/2</f>
        <v>53.5</v>
      </c>
      <c r="S134" s="9">
        <f>(Max!S134+Min!S134)/2</f>
        <v>66</v>
      </c>
      <c r="T134" s="9">
        <f>(Max!T134+Min!T134)/2</f>
        <v>57</v>
      </c>
      <c r="U134" s="9">
        <f>(Max!U134+Min!U134)/2</f>
        <v>48</v>
      </c>
      <c r="V134" s="171">
        <f>(Max!V134+Min!V134)/2</f>
        <v>61</v>
      </c>
      <c r="W134" s="9">
        <f>(Max!W134+Min!W134)/2</f>
        <v>60.5</v>
      </c>
      <c r="X134" s="9">
        <f>(Max!X134+Min!X134)/2</f>
        <v>58</v>
      </c>
      <c r="Y134" s="9">
        <f>(Max!Y134+Min!Y134)/2</f>
        <v>48.5</v>
      </c>
      <c r="Z134" s="9">
        <f>(Max!Z134+Min!Z134)/2</f>
        <v>43</v>
      </c>
      <c r="AA134" s="171">
        <f>(Max!AA134+Min!AA134)/2</f>
        <v>44</v>
      </c>
      <c r="AB134" s="9">
        <f>(Max!AB134+Min!AB134)/2</f>
        <v>36.5</v>
      </c>
      <c r="AC134" s="9">
        <f>(Max!AC134+Min!AC134)/2</f>
        <v>41.5</v>
      </c>
      <c r="AD134" s="9">
        <f>(Max!AD134+Min!AD134)/2</f>
        <v>43.5</v>
      </c>
      <c r="AE134" s="9">
        <f>(Max!AE134+Min!AE134)/2</f>
        <v>44</v>
      </c>
      <c r="AF134" s="171">
        <f>(Max!AF134+Min!AF134)/2</f>
        <v>42.5</v>
      </c>
      <c r="AG134" s="171">
        <f t="shared" ref="AG134:AG139" si="650">SUM(B134:AF134)</f>
        <v>1508.5</v>
      </c>
      <c r="AH134" s="68">
        <f>(Max!AG134+Min!AG134)/62</f>
        <v>48.661290322580648</v>
      </c>
      <c r="AI134" s="61">
        <f t="shared" ref="AI134:AI139" si="651">MAX(B134:AF134)</f>
        <v>66</v>
      </c>
      <c r="AJ134" s="165">
        <f t="shared" ref="AJ134:AJ139" si="652">MIN(B134:AF134)</f>
        <v>36.5</v>
      </c>
      <c r="AK134" s="501">
        <v>2011</v>
      </c>
      <c r="AL134" s="28" t="str">
        <f t="shared" si="586"/>
        <v/>
      </c>
      <c r="AM134" s="28" t="str">
        <f t="shared" si="587"/>
        <v/>
      </c>
      <c r="AN134" s="28" t="str">
        <f t="shared" si="588"/>
        <v/>
      </c>
      <c r="AO134" s="28" t="str">
        <f t="shared" si="589"/>
        <v/>
      </c>
      <c r="AP134" s="28" t="str">
        <f t="shared" si="590"/>
        <v/>
      </c>
      <c r="AQ134" s="28" t="str">
        <f t="shared" si="591"/>
        <v/>
      </c>
      <c r="AR134" s="28" t="str">
        <f t="shared" si="592"/>
        <v/>
      </c>
      <c r="AS134" s="28" t="str">
        <f t="shared" si="593"/>
        <v/>
      </c>
      <c r="AT134" s="28" t="str">
        <f t="shared" si="594"/>
        <v/>
      </c>
      <c r="AU134" s="28" t="str">
        <f t="shared" si="595"/>
        <v/>
      </c>
      <c r="AV134" s="28" t="str">
        <f t="shared" si="596"/>
        <v/>
      </c>
      <c r="AW134" s="28" t="str">
        <f t="shared" si="597"/>
        <v/>
      </c>
      <c r="AX134" s="28" t="str">
        <f t="shared" si="598"/>
        <v/>
      </c>
      <c r="AY134" s="28" t="str">
        <f t="shared" si="599"/>
        <v/>
      </c>
      <c r="AZ134" s="28" t="str">
        <f t="shared" si="600"/>
        <v/>
      </c>
      <c r="BA134" s="28" t="str">
        <f t="shared" si="601"/>
        <v/>
      </c>
      <c r="BB134" s="28" t="str">
        <f t="shared" si="602"/>
        <v/>
      </c>
      <c r="BC134" s="28" t="str">
        <f t="shared" si="603"/>
        <v/>
      </c>
      <c r="BD134" s="28" t="str">
        <f t="shared" si="604"/>
        <v/>
      </c>
      <c r="BE134" s="28" t="str">
        <f t="shared" si="605"/>
        <v/>
      </c>
      <c r="BF134" s="28" t="str">
        <f t="shared" si="606"/>
        <v/>
      </c>
      <c r="BG134" s="28" t="str">
        <f t="shared" si="607"/>
        <v/>
      </c>
      <c r="BH134" s="28" t="str">
        <f t="shared" si="608"/>
        <v/>
      </c>
      <c r="BI134" s="28" t="str">
        <f t="shared" si="609"/>
        <v/>
      </c>
      <c r="BJ134" s="28" t="str">
        <f t="shared" si="610"/>
        <v/>
      </c>
      <c r="BK134" s="28" t="str">
        <f t="shared" si="611"/>
        <v/>
      </c>
      <c r="BL134" s="28" t="str">
        <f t="shared" si="612"/>
        <v/>
      </c>
      <c r="BM134" s="28" t="str">
        <f t="shared" si="613"/>
        <v/>
      </c>
      <c r="BN134" s="28" t="str">
        <f t="shared" si="614"/>
        <v/>
      </c>
      <c r="BO134" s="28" t="str">
        <f t="shared" si="615"/>
        <v/>
      </c>
      <c r="BP134" s="28" t="str">
        <f t="shared" si="616"/>
        <v/>
      </c>
      <c r="BQ134" s="28">
        <f t="shared" si="617"/>
        <v>0</v>
      </c>
      <c r="BR134" s="502">
        <v>2011</v>
      </c>
      <c r="BS134" s="17" t="str">
        <f t="shared" si="489"/>
        <v/>
      </c>
      <c r="BT134" s="17" t="str">
        <f t="shared" si="490"/>
        <v/>
      </c>
      <c r="BU134" s="17" t="str">
        <f t="shared" si="491"/>
        <v/>
      </c>
      <c r="BV134" s="17" t="str">
        <f t="shared" si="492"/>
        <v/>
      </c>
      <c r="BW134" s="17" t="str">
        <f t="shared" si="493"/>
        <v/>
      </c>
      <c r="BX134" s="17" t="str">
        <f t="shared" si="494"/>
        <v/>
      </c>
      <c r="BY134" s="17" t="str">
        <f t="shared" si="495"/>
        <v/>
      </c>
      <c r="BZ134" s="17" t="str">
        <f t="shared" si="496"/>
        <v/>
      </c>
      <c r="CA134" s="17" t="str">
        <f t="shared" si="497"/>
        <v/>
      </c>
      <c r="CB134" s="17" t="str">
        <f t="shared" si="498"/>
        <v/>
      </c>
      <c r="CC134" s="17" t="str">
        <f t="shared" si="499"/>
        <v/>
      </c>
      <c r="CD134" s="17" t="str">
        <f t="shared" si="500"/>
        <v/>
      </c>
      <c r="CE134" s="17" t="str">
        <f t="shared" si="501"/>
        <v/>
      </c>
      <c r="CF134" s="17" t="str">
        <f t="shared" si="502"/>
        <v/>
      </c>
      <c r="CG134" s="17" t="str">
        <f t="shared" si="503"/>
        <v/>
      </c>
      <c r="CH134" s="17" t="str">
        <f t="shared" si="504"/>
        <v/>
      </c>
      <c r="CI134" s="17" t="str">
        <f t="shared" si="505"/>
        <v/>
      </c>
      <c r="CJ134" s="17" t="str">
        <f t="shared" si="506"/>
        <v/>
      </c>
      <c r="CK134" s="17" t="str">
        <f t="shared" si="507"/>
        <v/>
      </c>
      <c r="CL134" s="17" t="str">
        <f t="shared" si="508"/>
        <v/>
      </c>
      <c r="CM134" s="17" t="str">
        <f t="shared" si="509"/>
        <v/>
      </c>
      <c r="CN134" s="17" t="str">
        <f t="shared" si="510"/>
        <v/>
      </c>
      <c r="CO134" s="17" t="str">
        <f t="shared" si="511"/>
        <v/>
      </c>
      <c r="CP134" s="17" t="str">
        <f t="shared" si="512"/>
        <v/>
      </c>
      <c r="CQ134" s="17" t="str">
        <f t="shared" si="513"/>
        <v/>
      </c>
      <c r="CR134" s="17" t="str">
        <f t="shared" si="514"/>
        <v/>
      </c>
      <c r="CS134" s="17" t="str">
        <f t="shared" si="515"/>
        <v/>
      </c>
      <c r="CT134" s="17" t="str">
        <f t="shared" si="516"/>
        <v/>
      </c>
      <c r="CU134" s="17" t="str">
        <f t="shared" si="517"/>
        <v/>
      </c>
      <c r="CV134" s="17" t="str">
        <f t="shared" si="518"/>
        <v/>
      </c>
      <c r="CW134" s="17" t="str">
        <f t="shared" si="519"/>
        <v/>
      </c>
      <c r="CX134" s="501">
        <v>2011</v>
      </c>
      <c r="CY134" s="28" t="str">
        <f t="shared" si="618"/>
        <v/>
      </c>
      <c r="CZ134" s="28" t="str">
        <f t="shared" si="619"/>
        <v/>
      </c>
      <c r="DA134" s="28" t="str">
        <f t="shared" si="620"/>
        <v/>
      </c>
      <c r="DB134" s="28" t="str">
        <f t="shared" si="621"/>
        <v/>
      </c>
      <c r="DC134" s="28" t="str">
        <f t="shared" si="622"/>
        <v/>
      </c>
      <c r="DD134" s="28" t="str">
        <f t="shared" si="623"/>
        <v/>
      </c>
      <c r="DE134" s="28" t="str">
        <f t="shared" si="624"/>
        <v/>
      </c>
      <c r="DF134" s="28" t="str">
        <f t="shared" si="625"/>
        <v/>
      </c>
      <c r="DG134" s="28" t="str">
        <f t="shared" si="626"/>
        <v/>
      </c>
      <c r="DH134" s="28" t="str">
        <f t="shared" si="627"/>
        <v/>
      </c>
      <c r="DI134" s="28" t="str">
        <f t="shared" si="628"/>
        <v/>
      </c>
      <c r="DJ134" s="28" t="str">
        <f t="shared" si="629"/>
        <v/>
      </c>
      <c r="DK134" s="28" t="str">
        <f t="shared" si="630"/>
        <v/>
      </c>
      <c r="DL134" s="28" t="str">
        <f t="shared" si="631"/>
        <v/>
      </c>
      <c r="DM134" s="28" t="str">
        <f t="shared" si="632"/>
        <v/>
      </c>
      <c r="DN134" s="28" t="str">
        <f t="shared" si="633"/>
        <v/>
      </c>
      <c r="DO134" s="28" t="str">
        <f t="shared" si="634"/>
        <v/>
      </c>
      <c r="DP134" s="28" t="str">
        <f t="shared" si="635"/>
        <v/>
      </c>
      <c r="DQ134" s="28" t="str">
        <f t="shared" si="636"/>
        <v/>
      </c>
      <c r="DR134" s="28" t="str">
        <f t="shared" si="637"/>
        <v/>
      </c>
      <c r="DS134" s="28" t="str">
        <f t="shared" si="638"/>
        <v/>
      </c>
      <c r="DT134" s="28" t="str">
        <f t="shared" si="639"/>
        <v/>
      </c>
      <c r="DU134" s="28" t="str">
        <f t="shared" si="640"/>
        <v/>
      </c>
      <c r="DV134" s="28" t="str">
        <f t="shared" si="641"/>
        <v/>
      </c>
      <c r="DW134" s="28" t="str">
        <f t="shared" si="642"/>
        <v/>
      </c>
      <c r="DX134" s="28" t="str">
        <f t="shared" si="643"/>
        <v/>
      </c>
      <c r="DY134" s="28" t="str">
        <f t="shared" si="644"/>
        <v/>
      </c>
      <c r="DZ134" s="28" t="str">
        <f t="shared" si="645"/>
        <v/>
      </c>
      <c r="EA134" s="28" t="str">
        <f t="shared" si="646"/>
        <v/>
      </c>
      <c r="EB134" s="28" t="str">
        <f t="shared" si="647"/>
        <v/>
      </c>
      <c r="EC134" s="28" t="str">
        <f t="shared" si="648"/>
        <v/>
      </c>
      <c r="ED134" s="28">
        <f t="shared" si="649"/>
        <v>0</v>
      </c>
      <c r="EE134" s="501">
        <v>2011</v>
      </c>
      <c r="EF134" s="17" t="str">
        <f t="shared" ref="EF134:EJ137" si="653">IF(B134= EF$156,$A134,"")</f>
        <v/>
      </c>
      <c r="EG134" s="17" t="str">
        <f t="shared" si="653"/>
        <v/>
      </c>
      <c r="EH134" s="17" t="str">
        <f t="shared" si="653"/>
        <v/>
      </c>
      <c r="EI134" s="17" t="str">
        <f t="shared" si="653"/>
        <v/>
      </c>
      <c r="EJ134" s="17" t="str">
        <f t="shared" si="653"/>
        <v/>
      </c>
      <c r="EK134" s="17"/>
      <c r="EL134" s="17" t="str">
        <f t="shared" ref="EL134:ES137" si="654">IF(H134= EL$156,$A134,"")</f>
        <v/>
      </c>
      <c r="EM134" s="17" t="str">
        <f t="shared" si="654"/>
        <v/>
      </c>
      <c r="EN134" s="17" t="str">
        <f t="shared" si="654"/>
        <v/>
      </c>
      <c r="EO134" s="17" t="str">
        <f t="shared" si="654"/>
        <v/>
      </c>
      <c r="EP134" s="17" t="str">
        <f t="shared" si="654"/>
        <v/>
      </c>
      <c r="EQ134" s="17" t="str">
        <f t="shared" si="654"/>
        <v/>
      </c>
      <c r="ER134" s="17" t="str">
        <f t="shared" si="654"/>
        <v/>
      </c>
      <c r="ES134" s="17" t="str">
        <f t="shared" si="654"/>
        <v/>
      </c>
      <c r="ET134" s="17"/>
      <c r="EU134" s="17"/>
      <c r="EV134" s="17"/>
      <c r="EW134" s="17"/>
      <c r="EX134" s="17"/>
      <c r="EY134" s="17"/>
      <c r="EZ134" s="17" t="str">
        <f t="shared" ref="EZ134:FJ137" si="655">IF(V134= EZ$156,$A134,"")</f>
        <v/>
      </c>
      <c r="FA134" s="17" t="str">
        <f t="shared" si="655"/>
        <v/>
      </c>
      <c r="FB134" s="17" t="str">
        <f t="shared" si="655"/>
        <v/>
      </c>
      <c r="FC134" s="17" t="str">
        <f t="shared" si="655"/>
        <v/>
      </c>
      <c r="FD134" s="17" t="str">
        <f t="shared" si="655"/>
        <v/>
      </c>
      <c r="FE134" s="17" t="str">
        <f t="shared" si="655"/>
        <v/>
      </c>
      <c r="FF134" s="17" t="str">
        <f t="shared" si="655"/>
        <v/>
      </c>
      <c r="FG134" s="17" t="str">
        <f t="shared" si="655"/>
        <v/>
      </c>
      <c r="FH134" s="17" t="str">
        <f t="shared" si="655"/>
        <v/>
      </c>
      <c r="FI134" s="17" t="str">
        <f t="shared" si="655"/>
        <v/>
      </c>
      <c r="FJ134" s="17" t="str">
        <f t="shared" si="655"/>
        <v/>
      </c>
      <c r="FK134" s="501">
        <v>2011</v>
      </c>
    </row>
    <row r="135" spans="1:167">
      <c r="A135" s="3">
        <v>2012</v>
      </c>
      <c r="B135" s="9">
        <f>(Max!B135+Min!B135)/2</f>
        <v>61.5</v>
      </c>
      <c r="C135" s="9">
        <f>(Max!C135+Min!C135)/2</f>
        <v>49.5</v>
      </c>
      <c r="D135" s="9">
        <f>(Max!D135+Min!D135)/2</f>
        <v>54.5</v>
      </c>
      <c r="E135" s="9">
        <f>(Max!E135+Min!E135)/2</f>
        <v>45</v>
      </c>
      <c r="F135" s="9">
        <f>(Max!F135+Min!F135)/2</f>
        <v>35.5</v>
      </c>
      <c r="G135" s="171">
        <f>(Max!G135+Min!G135)/2</f>
        <v>37</v>
      </c>
      <c r="H135" s="9">
        <f>(Max!H135+Min!H135)/2</f>
        <v>51.5</v>
      </c>
      <c r="I135" s="9">
        <f>(Max!I135+Min!I135)/2</f>
        <v>62.5</v>
      </c>
      <c r="J135" s="9">
        <f>(Max!J135+Min!J135)/2</f>
        <v>51.5</v>
      </c>
      <c r="K135" s="9">
        <f>(Max!K135+Min!K135)/2</f>
        <v>43</v>
      </c>
      <c r="L135" s="171">
        <f>(Max!L135+Min!L135)/2</f>
        <v>46.5</v>
      </c>
      <c r="M135" s="9">
        <f>(Max!M135+Min!M135)/2</f>
        <v>56.5</v>
      </c>
      <c r="N135" s="9">
        <f>(Max!N135+Min!N135)/2</f>
        <v>68</v>
      </c>
      <c r="O135" s="9">
        <f>(Max!O135+Min!O135)/2</f>
        <v>68.5</v>
      </c>
      <c r="P135" s="9">
        <f>(Max!P135+Min!P135)/2</f>
        <v>70.5</v>
      </c>
      <c r="Q135" s="171">
        <f>(Max!Q135+Min!Q135)/2</f>
        <v>66</v>
      </c>
      <c r="R135" s="9">
        <f>(Max!R135+Min!R135)/2</f>
        <v>65</v>
      </c>
      <c r="S135" s="9">
        <f>(Max!S135+Min!S135)/2</f>
        <v>62.5</v>
      </c>
      <c r="T135" s="9">
        <f>(Max!T135+Min!T135)/2</f>
        <v>64.5</v>
      </c>
      <c r="U135" s="9">
        <f>(Max!U135+Min!U135)/2</f>
        <v>68</v>
      </c>
      <c r="V135" s="171">
        <f>(Max!V135+Min!V135)/2</f>
        <v>68.5</v>
      </c>
      <c r="W135" s="9">
        <f>(Max!W135+Min!W135)/2</f>
        <v>69.5</v>
      </c>
      <c r="X135" s="9">
        <f>(Max!X135+Min!X135)/2</f>
        <v>71.5</v>
      </c>
      <c r="Y135" s="9">
        <f>(Max!Y135+Min!Y135)/2</f>
        <v>64.5</v>
      </c>
      <c r="Z135" s="9">
        <f>(Max!Z135+Min!Z135)/2</f>
        <v>57</v>
      </c>
      <c r="AA135" s="171">
        <f>(Max!AA135+Min!AA135)/2</f>
        <v>59</v>
      </c>
      <c r="AB135" s="9">
        <f>(Max!AB135+Min!AB135)/2</f>
        <v>46.5</v>
      </c>
      <c r="AC135" s="9">
        <f>(Max!AC135+Min!AC135)/2</f>
        <v>62</v>
      </c>
      <c r="AD135" s="9">
        <f>(Max!AD135+Min!AD135)/2</f>
        <v>63</v>
      </c>
      <c r="AE135" s="9">
        <f>(Max!AE135+Min!AE135)/2</f>
        <v>55</v>
      </c>
      <c r="AF135" s="171">
        <f>(Max!AF135+Min!AF135)/2</f>
        <v>62</v>
      </c>
      <c r="AG135" s="171">
        <f t="shared" si="650"/>
        <v>1806</v>
      </c>
      <c r="AH135" s="68">
        <f>(Max!AG135+Min!AG135)/62</f>
        <v>58.258064516129032</v>
      </c>
      <c r="AI135" s="61">
        <f t="shared" si="651"/>
        <v>71.5</v>
      </c>
      <c r="AJ135" s="165">
        <f t="shared" si="652"/>
        <v>35.5</v>
      </c>
      <c r="AK135" s="501">
        <v>2012</v>
      </c>
      <c r="AL135" s="28" t="str">
        <f t="shared" si="586"/>
        <v/>
      </c>
      <c r="AM135" s="28" t="str">
        <f t="shared" si="587"/>
        <v/>
      </c>
      <c r="AN135" s="28" t="str">
        <f t="shared" si="588"/>
        <v/>
      </c>
      <c r="AO135" s="28" t="str">
        <f t="shared" si="589"/>
        <v/>
      </c>
      <c r="AP135" s="28" t="str">
        <f t="shared" si="590"/>
        <v/>
      </c>
      <c r="AQ135" s="28" t="str">
        <f t="shared" si="591"/>
        <v/>
      </c>
      <c r="AR135" s="28" t="str">
        <f t="shared" si="592"/>
        <v/>
      </c>
      <c r="AS135" s="28" t="str">
        <f t="shared" si="593"/>
        <v/>
      </c>
      <c r="AT135" s="28" t="str">
        <f t="shared" si="594"/>
        <v/>
      </c>
      <c r="AU135" s="28" t="str">
        <f t="shared" si="595"/>
        <v/>
      </c>
      <c r="AV135" s="28" t="str">
        <f t="shared" si="596"/>
        <v/>
      </c>
      <c r="AW135" s="28" t="str">
        <f t="shared" si="597"/>
        <v/>
      </c>
      <c r="AX135" s="28" t="str">
        <f t="shared" si="598"/>
        <v/>
      </c>
      <c r="AY135" s="28" t="str">
        <f t="shared" si="599"/>
        <v/>
      </c>
      <c r="AZ135" s="28">
        <f t="shared" si="600"/>
        <v>1</v>
      </c>
      <c r="BA135" s="28" t="str">
        <f t="shared" si="601"/>
        <v/>
      </c>
      <c r="BB135" s="28" t="str">
        <f t="shared" si="602"/>
        <v/>
      </c>
      <c r="BC135" s="28" t="str">
        <f t="shared" si="603"/>
        <v/>
      </c>
      <c r="BD135" s="28" t="str">
        <f t="shared" si="604"/>
        <v/>
      </c>
      <c r="BE135" s="28" t="str">
        <f t="shared" si="605"/>
        <v/>
      </c>
      <c r="BF135" s="28" t="str">
        <f t="shared" si="606"/>
        <v/>
      </c>
      <c r="BG135" s="28" t="str">
        <f t="shared" si="607"/>
        <v/>
      </c>
      <c r="BH135" s="28">
        <f t="shared" si="608"/>
        <v>1</v>
      </c>
      <c r="BI135" s="28" t="str">
        <f t="shared" si="609"/>
        <v/>
      </c>
      <c r="BJ135" s="28" t="str">
        <f t="shared" si="610"/>
        <v/>
      </c>
      <c r="BK135" s="28" t="str">
        <f t="shared" si="611"/>
        <v/>
      </c>
      <c r="BL135" s="28" t="str">
        <f t="shared" si="612"/>
        <v/>
      </c>
      <c r="BM135" s="28" t="str">
        <f t="shared" si="613"/>
        <v/>
      </c>
      <c r="BN135" s="28" t="str">
        <f t="shared" si="614"/>
        <v/>
      </c>
      <c r="BO135" s="28" t="str">
        <f t="shared" si="615"/>
        <v/>
      </c>
      <c r="BP135" s="28" t="str">
        <f t="shared" si="616"/>
        <v/>
      </c>
      <c r="BQ135" s="28">
        <f t="shared" si="617"/>
        <v>2</v>
      </c>
      <c r="BR135" s="502">
        <v>2012</v>
      </c>
      <c r="BS135" s="17" t="str">
        <f t="shared" ref="BS135:BS153" si="656">IF(B135= B$156,$A135,"")</f>
        <v/>
      </c>
      <c r="BT135" s="17" t="str">
        <f t="shared" ref="BT135:BT153" si="657">IF(C135= C$156,$A135,"")</f>
        <v/>
      </c>
      <c r="BU135" s="17" t="str">
        <f t="shared" ref="BU135:BU153" si="658">IF(D135= D$156,$A135,"")</f>
        <v/>
      </c>
      <c r="BV135" s="17" t="str">
        <f t="shared" ref="BV135:BV153" si="659">IF(E135= E$156,$A135,"")</f>
        <v/>
      </c>
      <c r="BW135" s="17" t="str">
        <f t="shared" ref="BW135:BW153" si="660">IF(F135= F$156,$A135,"")</f>
        <v/>
      </c>
      <c r="BX135" s="17" t="str">
        <f t="shared" ref="BX135:BX153" si="661">IF(G135= G$156,$A135,"")</f>
        <v/>
      </c>
      <c r="BY135" s="17" t="str">
        <f t="shared" ref="BY135:BY153" si="662">IF(H135= H$156,$A135,"")</f>
        <v/>
      </c>
      <c r="BZ135" s="17" t="str">
        <f t="shared" ref="BZ135:BZ153" si="663">IF(I135= I$156,$A135,"")</f>
        <v/>
      </c>
      <c r="CA135" s="17" t="str">
        <f t="shared" ref="CA135:CA153" si="664">IF(J135= J$156,$A135,"")</f>
        <v/>
      </c>
      <c r="CB135" s="17" t="str">
        <f t="shared" ref="CB135:CB153" si="665">IF(K135= K$156,$A135,"")</f>
        <v/>
      </c>
      <c r="CC135" s="17" t="str">
        <f t="shared" ref="CC135:CC153" si="666">IF(L135= L$156,$A135,"")</f>
        <v/>
      </c>
      <c r="CD135" s="17" t="str">
        <f t="shared" ref="CD135:CD153" si="667">IF(M135= M$156,$A135,"")</f>
        <v/>
      </c>
      <c r="CE135" s="17" t="str">
        <f t="shared" ref="CE135:CE153" si="668">IF(N135= N$156,$A135,"")</f>
        <v/>
      </c>
      <c r="CF135" s="17" t="str">
        <f t="shared" ref="CF135:CF153" si="669">IF(O135= O$156,$A135,"")</f>
        <v/>
      </c>
      <c r="CG135" s="17">
        <f t="shared" ref="CG135:CG153" si="670">IF(P135= P$156,$A135,"")</f>
        <v>2012</v>
      </c>
      <c r="CH135" s="17" t="str">
        <f t="shared" ref="CH135:CH153" si="671">IF(Q135= Q$156,$A135,"")</f>
        <v/>
      </c>
      <c r="CI135" s="17" t="str">
        <f t="shared" ref="CI135:CI153" si="672">IF(R135= R$156,$A135,"")</f>
        <v/>
      </c>
      <c r="CJ135" s="17" t="str">
        <f t="shared" ref="CJ135:CJ153" si="673">IF(S135= S$156,$A135,"")</f>
        <v/>
      </c>
      <c r="CK135" s="17" t="str">
        <f t="shared" ref="CK135:CK153" si="674">IF(T135= T$156,$A135,"")</f>
        <v/>
      </c>
      <c r="CL135" s="17" t="str">
        <f t="shared" ref="CL135:CL153" si="675">IF(U135= U$156,$A135,"")</f>
        <v/>
      </c>
      <c r="CM135" s="17" t="str">
        <f t="shared" ref="CM135:CM153" si="676">IF(V135= V$156,$A135,"")</f>
        <v/>
      </c>
      <c r="CN135" s="17" t="str">
        <f t="shared" ref="CN135:CN153" si="677">IF(W135= W$156,$A135,"")</f>
        <v/>
      </c>
      <c r="CO135" s="17" t="str">
        <f t="shared" ref="CO135:CO153" si="678">IF(X135= X$156,$A135,"")</f>
        <v/>
      </c>
      <c r="CP135" s="17" t="str">
        <f t="shared" ref="CP135:CP153" si="679">IF(Y135= Y$156,$A135,"")</f>
        <v/>
      </c>
      <c r="CQ135" s="17" t="str">
        <f t="shared" ref="CQ135:CQ153" si="680">IF(Z135= Z$156,$A135,"")</f>
        <v/>
      </c>
      <c r="CR135" s="17" t="str">
        <f t="shared" ref="CR135:CR153" si="681">IF(AA135= AA$156,$A135,"")</f>
        <v/>
      </c>
      <c r="CS135" s="17" t="str">
        <f t="shared" ref="CS135:CS153" si="682">IF(AB135= AB$156,$A135,"")</f>
        <v/>
      </c>
      <c r="CT135" s="17" t="str">
        <f t="shared" ref="CT135:CT153" si="683">IF(AC135= AC$156,$A135,"")</f>
        <v/>
      </c>
      <c r="CU135" s="17" t="str">
        <f t="shared" ref="CU135:CU153" si="684">IF(AD135= AD$156,$A135,"")</f>
        <v/>
      </c>
      <c r="CV135" s="17" t="str">
        <f t="shared" ref="CV135:CV153" si="685">IF(AE135= AE$156,$A135,"")</f>
        <v/>
      </c>
      <c r="CW135" s="17" t="str">
        <f t="shared" ref="CW135:CW153" si="686">IF(AF135= AF$156,$A135,"")</f>
        <v/>
      </c>
      <c r="CX135" s="501">
        <v>2012</v>
      </c>
      <c r="CY135" s="28" t="str">
        <f t="shared" si="618"/>
        <v/>
      </c>
      <c r="CZ135" s="28" t="str">
        <f t="shared" si="619"/>
        <v/>
      </c>
      <c r="DA135" s="28" t="str">
        <f t="shared" si="620"/>
        <v/>
      </c>
      <c r="DB135" s="28" t="str">
        <f t="shared" si="621"/>
        <v/>
      </c>
      <c r="DC135" s="28" t="str">
        <f t="shared" si="622"/>
        <v/>
      </c>
      <c r="DD135" s="28" t="str">
        <f t="shared" si="623"/>
        <v/>
      </c>
      <c r="DE135" s="28" t="str">
        <f t="shared" si="624"/>
        <v/>
      </c>
      <c r="DF135" s="28" t="str">
        <f t="shared" si="625"/>
        <v/>
      </c>
      <c r="DG135" s="28" t="str">
        <f t="shared" si="626"/>
        <v/>
      </c>
      <c r="DH135" s="28" t="str">
        <f t="shared" si="627"/>
        <v/>
      </c>
      <c r="DI135" s="28" t="str">
        <f t="shared" si="628"/>
        <v/>
      </c>
      <c r="DJ135" s="28" t="str">
        <f t="shared" si="629"/>
        <v/>
      </c>
      <c r="DK135" s="28" t="str">
        <f t="shared" si="630"/>
        <v/>
      </c>
      <c r="DL135" s="28" t="str">
        <f t="shared" si="631"/>
        <v/>
      </c>
      <c r="DM135" s="28" t="str">
        <f t="shared" si="632"/>
        <v/>
      </c>
      <c r="DN135" s="28" t="str">
        <f t="shared" si="633"/>
        <v/>
      </c>
      <c r="DO135" s="28" t="str">
        <f t="shared" si="634"/>
        <v/>
      </c>
      <c r="DP135" s="28" t="str">
        <f t="shared" si="635"/>
        <v/>
      </c>
      <c r="DQ135" s="28" t="str">
        <f t="shared" si="636"/>
        <v/>
      </c>
      <c r="DR135" s="28" t="str">
        <f t="shared" si="637"/>
        <v/>
      </c>
      <c r="DS135" s="28" t="str">
        <f t="shared" si="638"/>
        <v/>
      </c>
      <c r="DT135" s="28" t="str">
        <f t="shared" si="639"/>
        <v/>
      </c>
      <c r="DU135" s="28" t="str">
        <f t="shared" si="640"/>
        <v/>
      </c>
      <c r="DV135" s="28" t="str">
        <f t="shared" si="641"/>
        <v/>
      </c>
      <c r="DW135" s="28" t="str">
        <f t="shared" si="642"/>
        <v/>
      </c>
      <c r="DX135" s="28" t="str">
        <f t="shared" si="643"/>
        <v/>
      </c>
      <c r="DY135" s="28" t="str">
        <f t="shared" si="644"/>
        <v/>
      </c>
      <c r="DZ135" s="28" t="str">
        <f t="shared" si="645"/>
        <v/>
      </c>
      <c r="EA135" s="28" t="str">
        <f t="shared" si="646"/>
        <v/>
      </c>
      <c r="EB135" s="28" t="str">
        <f t="shared" si="647"/>
        <v/>
      </c>
      <c r="EC135" s="28" t="str">
        <f t="shared" si="648"/>
        <v/>
      </c>
      <c r="ED135" s="28">
        <f t="shared" si="649"/>
        <v>0</v>
      </c>
      <c r="EE135" s="501">
        <v>2012</v>
      </c>
      <c r="EF135" s="17" t="str">
        <f t="shared" si="653"/>
        <v/>
      </c>
      <c r="EG135" s="17" t="str">
        <f t="shared" si="653"/>
        <v/>
      </c>
      <c r="EH135" s="17" t="str">
        <f t="shared" si="653"/>
        <v/>
      </c>
      <c r="EI135" s="17" t="str">
        <f t="shared" si="653"/>
        <v/>
      </c>
      <c r="EJ135" s="17" t="str">
        <f t="shared" si="653"/>
        <v/>
      </c>
      <c r="EK135" s="17"/>
      <c r="EL135" s="17" t="str">
        <f t="shared" si="654"/>
        <v/>
      </c>
      <c r="EM135" s="17" t="str">
        <f t="shared" si="654"/>
        <v/>
      </c>
      <c r="EN135" s="17" t="str">
        <f t="shared" si="654"/>
        <v/>
      </c>
      <c r="EO135" s="17" t="str">
        <f t="shared" si="654"/>
        <v/>
      </c>
      <c r="EP135" s="17" t="str">
        <f t="shared" si="654"/>
        <v/>
      </c>
      <c r="EQ135" s="17" t="str">
        <f t="shared" si="654"/>
        <v/>
      </c>
      <c r="ER135" s="17" t="str">
        <f t="shared" si="654"/>
        <v/>
      </c>
      <c r="ES135" s="17" t="str">
        <f t="shared" si="654"/>
        <v/>
      </c>
      <c r="ET135" s="17"/>
      <c r="EU135" s="17"/>
      <c r="EV135" s="17"/>
      <c r="EW135" s="17"/>
      <c r="EX135" s="17"/>
      <c r="EY135" s="17"/>
      <c r="EZ135" s="17" t="str">
        <f t="shared" si="655"/>
        <v/>
      </c>
      <c r="FA135" s="17" t="str">
        <f t="shared" si="655"/>
        <v/>
      </c>
      <c r="FB135" s="17" t="str">
        <f t="shared" si="655"/>
        <v/>
      </c>
      <c r="FC135" s="17" t="str">
        <f t="shared" si="655"/>
        <v/>
      </c>
      <c r="FD135" s="17" t="str">
        <f t="shared" si="655"/>
        <v/>
      </c>
      <c r="FE135" s="17" t="str">
        <f t="shared" si="655"/>
        <v/>
      </c>
      <c r="FF135" s="17" t="str">
        <f t="shared" si="655"/>
        <v/>
      </c>
      <c r="FG135" s="17" t="str">
        <f t="shared" si="655"/>
        <v/>
      </c>
      <c r="FH135" s="17" t="str">
        <f t="shared" si="655"/>
        <v/>
      </c>
      <c r="FI135" s="17" t="str">
        <f t="shared" si="655"/>
        <v/>
      </c>
      <c r="FJ135" s="17" t="str">
        <f t="shared" si="655"/>
        <v/>
      </c>
      <c r="FK135" s="501">
        <v>2012</v>
      </c>
    </row>
    <row r="136" spans="1:167">
      <c r="A136" s="3">
        <v>2013</v>
      </c>
      <c r="B136" s="9">
        <f>(Max!B136+Min!B136)/2</f>
        <v>42.5</v>
      </c>
      <c r="C136" s="9">
        <f>(Max!C136+Min!C136)/2</f>
        <v>36.5</v>
      </c>
      <c r="D136" s="9">
        <f>(Max!D136+Min!D136)/2</f>
        <v>36</v>
      </c>
      <c r="E136" s="9">
        <f>(Max!E136+Min!E136)/2</f>
        <v>38</v>
      </c>
      <c r="F136" s="9">
        <f>(Max!F136+Min!F136)/2</f>
        <v>37</v>
      </c>
      <c r="G136" s="171">
        <f>(Max!G136+Min!G136)/2</f>
        <v>38</v>
      </c>
      <c r="H136" s="9">
        <f>(Max!H136+Min!H136)/2</f>
        <v>43.5</v>
      </c>
      <c r="I136" s="9">
        <f>(Max!I136+Min!I136)/2</f>
        <v>42.5</v>
      </c>
      <c r="J136" s="9">
        <f>(Max!J136+Min!J136)/2</f>
        <v>49</v>
      </c>
      <c r="K136" s="9">
        <f>(Max!K136+Min!K136)/2</f>
        <v>46.5</v>
      </c>
      <c r="L136" s="171">
        <f>(Max!L136+Min!L136)/2</f>
        <v>53</v>
      </c>
      <c r="M136" s="9">
        <f>(Max!M136+Min!M136)/2</f>
        <v>56.5</v>
      </c>
      <c r="N136" s="9">
        <f>(Max!N136+Min!N136)/2</f>
        <v>43</v>
      </c>
      <c r="O136" s="9">
        <f>(Max!O136+Min!O136)/2</f>
        <v>41.5</v>
      </c>
      <c r="P136" s="9">
        <f>(Max!P136+Min!P136)/2</f>
        <v>43.5</v>
      </c>
      <c r="Q136" s="171">
        <f>(Max!Q136+Min!Q136)/2</f>
        <v>57</v>
      </c>
      <c r="R136" s="9">
        <f>(Max!R136+Min!R136)/2</f>
        <v>40</v>
      </c>
      <c r="S136" s="9">
        <f>(Max!S136+Min!S136)/2</f>
        <v>37</v>
      </c>
      <c r="T136" s="9">
        <f>(Max!T136+Min!T136)/2</f>
        <v>51</v>
      </c>
      <c r="U136" s="9">
        <f>(Max!U136+Min!U136)/2</f>
        <v>44</v>
      </c>
      <c r="V136" s="171">
        <f>(Max!V136+Min!V136)/2</f>
        <v>37</v>
      </c>
      <c r="W136" s="9">
        <f>(Max!W136+Min!W136)/2</f>
        <v>39</v>
      </c>
      <c r="X136" s="9">
        <f>(Max!X136+Min!X136)/2</f>
        <v>41.5</v>
      </c>
      <c r="Y136" s="9">
        <f>(Max!Y136+Min!Y136)/2</f>
        <v>37.5</v>
      </c>
      <c r="Z136" s="9">
        <f>(Max!Z136+Min!Z136)/2</f>
        <v>36</v>
      </c>
      <c r="AA136" s="171">
        <f>(Max!AA136+Min!AA136)/2</f>
        <v>41</v>
      </c>
      <c r="AB136" s="9">
        <f>(Max!AB136+Min!AB136)/2</f>
        <v>44</v>
      </c>
      <c r="AC136" s="9">
        <f>(Max!AC136+Min!AC136)/2</f>
        <v>45</v>
      </c>
      <c r="AD136" s="9">
        <f>(Max!AD136+Min!AD136)/2</f>
        <v>48</v>
      </c>
      <c r="AE136" s="9">
        <f>(Max!AE136+Min!AE136)/2</f>
        <v>48.5</v>
      </c>
      <c r="AF136" s="171">
        <f>(Max!AF136+Min!AF136)/2</f>
        <v>51.5</v>
      </c>
      <c r="AG136" s="171">
        <f t="shared" si="650"/>
        <v>1345</v>
      </c>
      <c r="AH136" s="68">
        <f>(Max!AG136+Min!AG136)/62</f>
        <v>43.387096774193552</v>
      </c>
      <c r="AI136" s="61">
        <f t="shared" si="651"/>
        <v>57</v>
      </c>
      <c r="AJ136" s="165">
        <f t="shared" si="652"/>
        <v>36</v>
      </c>
      <c r="AK136" s="501">
        <v>2013</v>
      </c>
      <c r="AL136" s="28" t="str">
        <f t="shared" si="586"/>
        <v/>
      </c>
      <c r="AM136" s="28" t="str">
        <f t="shared" si="587"/>
        <v/>
      </c>
      <c r="AN136" s="28" t="str">
        <f t="shared" si="588"/>
        <v/>
      </c>
      <c r="AO136" s="28" t="str">
        <f t="shared" si="589"/>
        <v/>
      </c>
      <c r="AP136" s="28" t="str">
        <f t="shared" si="590"/>
        <v/>
      </c>
      <c r="AQ136" s="28" t="str">
        <f t="shared" si="591"/>
        <v/>
      </c>
      <c r="AR136" s="28" t="str">
        <f t="shared" si="592"/>
        <v/>
      </c>
      <c r="AS136" s="28" t="str">
        <f t="shared" si="593"/>
        <v/>
      </c>
      <c r="AT136" s="28" t="str">
        <f t="shared" si="594"/>
        <v/>
      </c>
      <c r="AU136" s="28" t="str">
        <f t="shared" si="595"/>
        <v/>
      </c>
      <c r="AV136" s="28" t="str">
        <f t="shared" si="596"/>
        <v/>
      </c>
      <c r="AW136" s="28" t="str">
        <f t="shared" si="597"/>
        <v/>
      </c>
      <c r="AX136" s="28" t="str">
        <f t="shared" si="598"/>
        <v/>
      </c>
      <c r="AY136" s="28" t="str">
        <f t="shared" si="599"/>
        <v/>
      </c>
      <c r="AZ136" s="28" t="str">
        <f t="shared" si="600"/>
        <v/>
      </c>
      <c r="BA136" s="28" t="str">
        <f t="shared" si="601"/>
        <v/>
      </c>
      <c r="BB136" s="28" t="str">
        <f t="shared" si="602"/>
        <v/>
      </c>
      <c r="BC136" s="28" t="str">
        <f t="shared" si="603"/>
        <v/>
      </c>
      <c r="BD136" s="28" t="str">
        <f t="shared" si="604"/>
        <v/>
      </c>
      <c r="BE136" s="28" t="str">
        <f t="shared" si="605"/>
        <v/>
      </c>
      <c r="BF136" s="28" t="str">
        <f t="shared" si="606"/>
        <v/>
      </c>
      <c r="BG136" s="28" t="str">
        <f t="shared" si="607"/>
        <v/>
      </c>
      <c r="BH136" s="28" t="str">
        <f t="shared" si="608"/>
        <v/>
      </c>
      <c r="BI136" s="28" t="str">
        <f t="shared" si="609"/>
        <v/>
      </c>
      <c r="BJ136" s="28" t="str">
        <f t="shared" si="610"/>
        <v/>
      </c>
      <c r="BK136" s="28" t="str">
        <f t="shared" si="611"/>
        <v/>
      </c>
      <c r="BL136" s="28" t="str">
        <f t="shared" si="612"/>
        <v/>
      </c>
      <c r="BM136" s="28" t="str">
        <f t="shared" si="613"/>
        <v/>
      </c>
      <c r="BN136" s="28" t="str">
        <f t="shared" si="614"/>
        <v/>
      </c>
      <c r="BO136" s="28" t="str">
        <f t="shared" si="615"/>
        <v/>
      </c>
      <c r="BP136" s="28" t="str">
        <f t="shared" si="616"/>
        <v/>
      </c>
      <c r="BQ136" s="28">
        <f t="shared" si="617"/>
        <v>0</v>
      </c>
      <c r="BR136" s="502">
        <v>2013</v>
      </c>
      <c r="BS136" s="17" t="str">
        <f t="shared" si="656"/>
        <v/>
      </c>
      <c r="BT136" s="17" t="str">
        <f t="shared" si="657"/>
        <v/>
      </c>
      <c r="BU136" s="17" t="str">
        <f t="shared" si="658"/>
        <v/>
      </c>
      <c r="BV136" s="17" t="str">
        <f t="shared" si="659"/>
        <v/>
      </c>
      <c r="BW136" s="17" t="str">
        <f t="shared" si="660"/>
        <v/>
      </c>
      <c r="BX136" s="17" t="str">
        <f t="shared" si="661"/>
        <v/>
      </c>
      <c r="BY136" s="17" t="str">
        <f t="shared" si="662"/>
        <v/>
      </c>
      <c r="BZ136" s="17" t="str">
        <f t="shared" si="663"/>
        <v/>
      </c>
      <c r="CA136" s="17" t="str">
        <f t="shared" si="664"/>
        <v/>
      </c>
      <c r="CB136" s="17" t="str">
        <f t="shared" si="665"/>
        <v/>
      </c>
      <c r="CC136" s="17" t="str">
        <f t="shared" si="666"/>
        <v/>
      </c>
      <c r="CD136" s="17" t="str">
        <f t="shared" si="667"/>
        <v/>
      </c>
      <c r="CE136" s="17" t="str">
        <f t="shared" si="668"/>
        <v/>
      </c>
      <c r="CF136" s="17" t="str">
        <f t="shared" si="669"/>
        <v/>
      </c>
      <c r="CG136" s="17" t="str">
        <f t="shared" si="670"/>
        <v/>
      </c>
      <c r="CH136" s="17" t="str">
        <f t="shared" si="671"/>
        <v/>
      </c>
      <c r="CI136" s="17" t="str">
        <f t="shared" si="672"/>
        <v/>
      </c>
      <c r="CJ136" s="17" t="str">
        <f t="shared" si="673"/>
        <v/>
      </c>
      <c r="CK136" s="17" t="str">
        <f t="shared" si="674"/>
        <v/>
      </c>
      <c r="CL136" s="17" t="str">
        <f t="shared" si="675"/>
        <v/>
      </c>
      <c r="CM136" s="17" t="str">
        <f t="shared" si="676"/>
        <v/>
      </c>
      <c r="CN136" s="17" t="str">
        <f t="shared" si="677"/>
        <v/>
      </c>
      <c r="CO136" s="17" t="str">
        <f t="shared" si="678"/>
        <v/>
      </c>
      <c r="CP136" s="17" t="str">
        <f t="shared" si="679"/>
        <v/>
      </c>
      <c r="CQ136" s="17" t="str">
        <f t="shared" si="680"/>
        <v/>
      </c>
      <c r="CR136" s="17" t="str">
        <f t="shared" si="681"/>
        <v/>
      </c>
      <c r="CS136" s="17" t="str">
        <f t="shared" si="682"/>
        <v/>
      </c>
      <c r="CT136" s="17" t="str">
        <f t="shared" si="683"/>
        <v/>
      </c>
      <c r="CU136" s="17" t="str">
        <f t="shared" si="684"/>
        <v/>
      </c>
      <c r="CV136" s="17" t="str">
        <f t="shared" si="685"/>
        <v/>
      </c>
      <c r="CW136" s="17" t="str">
        <f t="shared" si="686"/>
        <v/>
      </c>
      <c r="CX136" s="501">
        <v>2013</v>
      </c>
      <c r="CY136" s="28" t="str">
        <f t="shared" si="618"/>
        <v/>
      </c>
      <c r="CZ136" s="28" t="str">
        <f t="shared" si="619"/>
        <v/>
      </c>
      <c r="DA136" s="28" t="str">
        <f t="shared" si="620"/>
        <v/>
      </c>
      <c r="DB136" s="28" t="str">
        <f t="shared" si="621"/>
        <v/>
      </c>
      <c r="DC136" s="28" t="str">
        <f t="shared" si="622"/>
        <v/>
      </c>
      <c r="DD136" s="28" t="str">
        <f t="shared" si="623"/>
        <v/>
      </c>
      <c r="DE136" s="28" t="str">
        <f t="shared" si="624"/>
        <v/>
      </c>
      <c r="DF136" s="28" t="str">
        <f t="shared" si="625"/>
        <v/>
      </c>
      <c r="DG136" s="28" t="str">
        <f t="shared" si="626"/>
        <v/>
      </c>
      <c r="DH136" s="28" t="str">
        <f t="shared" si="627"/>
        <v/>
      </c>
      <c r="DI136" s="28" t="str">
        <f t="shared" si="628"/>
        <v/>
      </c>
      <c r="DJ136" s="28" t="str">
        <f t="shared" si="629"/>
        <v/>
      </c>
      <c r="DK136" s="28" t="str">
        <f t="shared" si="630"/>
        <v/>
      </c>
      <c r="DL136" s="28" t="str">
        <f t="shared" si="631"/>
        <v/>
      </c>
      <c r="DM136" s="28" t="str">
        <f t="shared" si="632"/>
        <v/>
      </c>
      <c r="DN136" s="28" t="str">
        <f t="shared" si="633"/>
        <v/>
      </c>
      <c r="DO136" s="28" t="str">
        <f t="shared" si="634"/>
        <v/>
      </c>
      <c r="DP136" s="28" t="str">
        <f t="shared" si="635"/>
        <v/>
      </c>
      <c r="DQ136" s="28" t="str">
        <f t="shared" si="636"/>
        <v/>
      </c>
      <c r="DR136" s="28" t="str">
        <f t="shared" si="637"/>
        <v/>
      </c>
      <c r="DS136" s="28" t="str">
        <f t="shared" si="638"/>
        <v/>
      </c>
      <c r="DT136" s="28" t="str">
        <f t="shared" si="639"/>
        <v/>
      </c>
      <c r="DU136" s="28" t="str">
        <f t="shared" si="640"/>
        <v/>
      </c>
      <c r="DV136" s="28" t="str">
        <f t="shared" si="641"/>
        <v/>
      </c>
      <c r="DW136" s="28" t="str">
        <f t="shared" si="642"/>
        <v/>
      </c>
      <c r="DX136" s="28" t="str">
        <f t="shared" si="643"/>
        <v/>
      </c>
      <c r="DY136" s="28" t="str">
        <f t="shared" si="644"/>
        <v/>
      </c>
      <c r="DZ136" s="28" t="str">
        <f t="shared" si="645"/>
        <v/>
      </c>
      <c r="EA136" s="28" t="str">
        <f t="shared" si="646"/>
        <v/>
      </c>
      <c r="EB136" s="28" t="str">
        <f t="shared" si="647"/>
        <v/>
      </c>
      <c r="EC136" s="28" t="str">
        <f t="shared" si="648"/>
        <v/>
      </c>
      <c r="ED136" s="28">
        <f t="shared" si="649"/>
        <v>0</v>
      </c>
      <c r="EE136" s="501">
        <v>2013</v>
      </c>
      <c r="EF136" s="17" t="str">
        <f t="shared" si="653"/>
        <v/>
      </c>
      <c r="EG136" s="17" t="str">
        <f t="shared" si="653"/>
        <v/>
      </c>
      <c r="EH136" s="17" t="str">
        <f t="shared" si="653"/>
        <v/>
      </c>
      <c r="EI136" s="17" t="str">
        <f t="shared" si="653"/>
        <v/>
      </c>
      <c r="EJ136" s="17" t="str">
        <f t="shared" si="653"/>
        <v/>
      </c>
      <c r="EK136" s="17"/>
      <c r="EL136" s="17" t="str">
        <f t="shared" si="654"/>
        <v/>
      </c>
      <c r="EM136" s="17" t="str">
        <f t="shared" si="654"/>
        <v/>
      </c>
      <c r="EN136" s="17" t="str">
        <f t="shared" si="654"/>
        <v/>
      </c>
      <c r="EO136" s="17" t="str">
        <f t="shared" si="654"/>
        <v/>
      </c>
      <c r="EP136" s="17" t="str">
        <f t="shared" si="654"/>
        <v/>
      </c>
      <c r="EQ136" s="17" t="str">
        <f t="shared" si="654"/>
        <v/>
      </c>
      <c r="ER136" s="17" t="str">
        <f t="shared" si="654"/>
        <v/>
      </c>
      <c r="ES136" s="17" t="str">
        <f t="shared" si="654"/>
        <v/>
      </c>
      <c r="ET136" s="17"/>
      <c r="EU136" s="17"/>
      <c r="EV136" s="17"/>
      <c r="EW136" s="17"/>
      <c r="EX136" s="17"/>
      <c r="EY136" s="17"/>
      <c r="EZ136" s="17" t="str">
        <f t="shared" si="655"/>
        <v/>
      </c>
      <c r="FA136" s="17" t="str">
        <f t="shared" si="655"/>
        <v/>
      </c>
      <c r="FB136" s="17" t="str">
        <f t="shared" si="655"/>
        <v/>
      </c>
      <c r="FC136" s="17" t="str">
        <f t="shared" si="655"/>
        <v/>
      </c>
      <c r="FD136" s="17" t="str">
        <f t="shared" si="655"/>
        <v/>
      </c>
      <c r="FE136" s="17" t="str">
        <f t="shared" si="655"/>
        <v/>
      </c>
      <c r="FF136" s="17" t="str">
        <f t="shared" si="655"/>
        <v/>
      </c>
      <c r="FG136" s="17" t="str">
        <f t="shared" si="655"/>
        <v/>
      </c>
      <c r="FH136" s="17" t="str">
        <f t="shared" si="655"/>
        <v/>
      </c>
      <c r="FI136" s="17" t="str">
        <f t="shared" si="655"/>
        <v/>
      </c>
      <c r="FJ136" s="17" t="str">
        <f t="shared" si="655"/>
        <v/>
      </c>
      <c r="FK136" s="501">
        <v>2013</v>
      </c>
    </row>
    <row r="137" spans="1:167">
      <c r="A137" s="3">
        <v>2014</v>
      </c>
      <c r="B137" s="9">
        <f>(Max!B137+Min!B137)/2</f>
        <v>37</v>
      </c>
      <c r="C137" s="9">
        <f>(Max!C137+Min!C137)/2</f>
        <v>53.5</v>
      </c>
      <c r="D137" s="9">
        <f>(Max!D137+Min!D137)/2</f>
        <v>28</v>
      </c>
      <c r="E137" s="9">
        <f>(Max!E137+Min!E137)/2</f>
        <v>22.5</v>
      </c>
      <c r="F137" s="9">
        <f>(Max!F137+Min!F137)/2</f>
        <v>36</v>
      </c>
      <c r="G137" s="171">
        <f>(Max!G137+Min!G137)/2</f>
        <v>34</v>
      </c>
      <c r="H137" s="9">
        <f>(Max!H137+Min!H137)/2</f>
        <v>36</v>
      </c>
      <c r="I137" s="9">
        <f>(Max!I137+Min!I137)/2</f>
        <v>49.5</v>
      </c>
      <c r="J137" s="9">
        <f>(Max!J137+Min!J137)/2</f>
        <v>49.5</v>
      </c>
      <c r="K137" s="9">
        <f>(Max!K137+Min!K137)/2</f>
        <v>48.5</v>
      </c>
      <c r="L137" s="171">
        <f>(Max!L137+Min!L137)/2</f>
        <v>66.5</v>
      </c>
      <c r="M137" s="9">
        <f>(Max!M137+Min!M137)/2</f>
        <v>55.5</v>
      </c>
      <c r="N137" s="9">
        <f>(Max!N137+Min!N137)/2</f>
        <v>33</v>
      </c>
      <c r="O137" s="9">
        <f>(Max!O137+Min!O137)/2</f>
        <v>42.5</v>
      </c>
      <c r="P137" s="9">
        <f>(Max!P137+Min!P137)/2</f>
        <v>60.5</v>
      </c>
      <c r="Q137" s="171">
        <f>(Max!Q137+Min!Q137)/2</f>
        <v>41.5</v>
      </c>
      <c r="R137" s="9">
        <f>(Max!R137+Min!R137)/2</f>
        <v>31.5</v>
      </c>
      <c r="S137" s="9">
        <f>(Max!S137+Min!S137)/2</f>
        <v>34.5</v>
      </c>
      <c r="T137" s="9">
        <f>(Max!T137+Min!T137)/2</f>
        <v>42</v>
      </c>
      <c r="U137" s="9">
        <f>(Max!U137+Min!U137)/2</f>
        <v>54.5</v>
      </c>
      <c r="V137" s="171">
        <f>(Max!V137+Min!V137)/2</f>
        <v>52</v>
      </c>
      <c r="W137" s="9">
        <f>(Max!W137+Min!W137)/2</f>
        <v>61</v>
      </c>
      <c r="X137" s="9">
        <f>(Max!X137+Min!X137)/2</f>
        <v>46</v>
      </c>
      <c r="Y137" s="9">
        <f>(Max!Y137+Min!Y137)/2</f>
        <v>36.5</v>
      </c>
      <c r="Z137" s="9">
        <f>(Max!Z137+Min!Z137)/2</f>
        <v>39.5</v>
      </c>
      <c r="AA137" s="171">
        <f>(Max!AA137+Min!AA137)/2</f>
        <v>35.5</v>
      </c>
      <c r="AB137" s="9">
        <f>(Max!AB137+Min!AB137)/2</f>
        <v>38.5</v>
      </c>
      <c r="AC137" s="9">
        <f>(Max!AC137+Min!AC137)/2</f>
        <v>57.5</v>
      </c>
      <c r="AD137" s="9">
        <f>(Max!AD137+Min!AD137)/2</f>
        <v>62.5</v>
      </c>
      <c r="AE137" s="9">
        <f>(Max!AE137+Min!AE137)/2</f>
        <v>52.5</v>
      </c>
      <c r="AF137" s="171">
        <f>(Max!AF137+Min!AF137)/2</f>
        <v>56</v>
      </c>
      <c r="AG137" s="171">
        <f t="shared" si="650"/>
        <v>1394</v>
      </c>
      <c r="AH137" s="68">
        <f>(Max!AG137+Min!AG137)/62</f>
        <v>44.967741935483872</v>
      </c>
      <c r="AI137" s="61">
        <f t="shared" si="651"/>
        <v>66.5</v>
      </c>
      <c r="AJ137" s="165">
        <f t="shared" si="652"/>
        <v>22.5</v>
      </c>
      <c r="AK137" s="501">
        <v>2014</v>
      </c>
      <c r="AL137" s="28" t="str">
        <f t="shared" si="586"/>
        <v/>
      </c>
      <c r="AM137" s="28" t="str">
        <f t="shared" si="587"/>
        <v/>
      </c>
      <c r="AN137" s="28" t="str">
        <f t="shared" si="588"/>
        <v/>
      </c>
      <c r="AO137" s="28" t="str">
        <f t="shared" si="589"/>
        <v/>
      </c>
      <c r="AP137" s="28" t="str">
        <f t="shared" si="590"/>
        <v/>
      </c>
      <c r="AQ137" s="28" t="str">
        <f t="shared" si="591"/>
        <v/>
      </c>
      <c r="AR137" s="28" t="str">
        <f t="shared" si="592"/>
        <v/>
      </c>
      <c r="AS137" s="28" t="str">
        <f t="shared" si="593"/>
        <v/>
      </c>
      <c r="AT137" s="28" t="str">
        <f t="shared" si="594"/>
        <v/>
      </c>
      <c r="AU137" s="28" t="str">
        <f t="shared" si="595"/>
        <v/>
      </c>
      <c r="AV137" s="28" t="str">
        <f t="shared" si="596"/>
        <v/>
      </c>
      <c r="AW137" s="28" t="str">
        <f t="shared" si="597"/>
        <v/>
      </c>
      <c r="AX137" s="28" t="str">
        <f t="shared" si="598"/>
        <v/>
      </c>
      <c r="AY137" s="28" t="str">
        <f t="shared" si="599"/>
        <v/>
      </c>
      <c r="AZ137" s="28" t="str">
        <f t="shared" si="600"/>
        <v/>
      </c>
      <c r="BA137" s="28" t="str">
        <f t="shared" si="601"/>
        <v/>
      </c>
      <c r="BB137" s="28" t="str">
        <f t="shared" si="602"/>
        <v/>
      </c>
      <c r="BC137" s="28" t="str">
        <f t="shared" si="603"/>
        <v/>
      </c>
      <c r="BD137" s="28" t="str">
        <f t="shared" si="604"/>
        <v/>
      </c>
      <c r="BE137" s="28" t="str">
        <f t="shared" si="605"/>
        <v/>
      </c>
      <c r="BF137" s="28" t="str">
        <f t="shared" si="606"/>
        <v/>
      </c>
      <c r="BG137" s="28" t="str">
        <f t="shared" si="607"/>
        <v/>
      </c>
      <c r="BH137" s="28" t="str">
        <f t="shared" si="608"/>
        <v/>
      </c>
      <c r="BI137" s="28" t="str">
        <f t="shared" si="609"/>
        <v/>
      </c>
      <c r="BJ137" s="28" t="str">
        <f t="shared" si="610"/>
        <v/>
      </c>
      <c r="BK137" s="28" t="str">
        <f t="shared" si="611"/>
        <v/>
      </c>
      <c r="BL137" s="28" t="str">
        <f t="shared" si="612"/>
        <v/>
      </c>
      <c r="BM137" s="28" t="str">
        <f t="shared" si="613"/>
        <v/>
      </c>
      <c r="BN137" s="28" t="str">
        <f t="shared" si="614"/>
        <v/>
      </c>
      <c r="BO137" s="28" t="str">
        <f t="shared" si="615"/>
        <v/>
      </c>
      <c r="BP137" s="28" t="str">
        <f t="shared" si="616"/>
        <v/>
      </c>
      <c r="BQ137" s="28">
        <f t="shared" si="617"/>
        <v>0</v>
      </c>
      <c r="BR137" s="502">
        <v>2014</v>
      </c>
      <c r="BS137" s="17" t="str">
        <f t="shared" si="656"/>
        <v/>
      </c>
      <c r="BT137" s="17" t="str">
        <f t="shared" si="657"/>
        <v/>
      </c>
      <c r="BU137" s="17" t="str">
        <f t="shared" si="658"/>
        <v/>
      </c>
      <c r="BV137" s="17" t="str">
        <f t="shared" si="659"/>
        <v/>
      </c>
      <c r="BW137" s="17" t="str">
        <f t="shared" si="660"/>
        <v/>
      </c>
      <c r="BX137" s="17" t="str">
        <f t="shared" si="661"/>
        <v/>
      </c>
      <c r="BY137" s="17" t="str">
        <f t="shared" si="662"/>
        <v/>
      </c>
      <c r="BZ137" s="17" t="str">
        <f t="shared" si="663"/>
        <v/>
      </c>
      <c r="CA137" s="17" t="str">
        <f t="shared" si="664"/>
        <v/>
      </c>
      <c r="CB137" s="17" t="str">
        <f t="shared" si="665"/>
        <v/>
      </c>
      <c r="CC137" s="17">
        <f t="shared" si="666"/>
        <v>2014</v>
      </c>
      <c r="CD137" s="17" t="str">
        <f t="shared" si="667"/>
        <v/>
      </c>
      <c r="CE137" s="17" t="str">
        <f t="shared" si="668"/>
        <v/>
      </c>
      <c r="CF137" s="17" t="str">
        <f t="shared" si="669"/>
        <v/>
      </c>
      <c r="CG137" s="17" t="str">
        <f t="shared" si="670"/>
        <v/>
      </c>
      <c r="CH137" s="17" t="str">
        <f t="shared" si="671"/>
        <v/>
      </c>
      <c r="CI137" s="17" t="str">
        <f t="shared" si="672"/>
        <v/>
      </c>
      <c r="CJ137" s="17" t="str">
        <f t="shared" si="673"/>
        <v/>
      </c>
      <c r="CK137" s="17" t="str">
        <f t="shared" si="674"/>
        <v/>
      </c>
      <c r="CL137" s="17" t="str">
        <f t="shared" si="675"/>
        <v/>
      </c>
      <c r="CM137" s="17" t="str">
        <f t="shared" si="676"/>
        <v/>
      </c>
      <c r="CN137" s="17" t="str">
        <f t="shared" si="677"/>
        <v/>
      </c>
      <c r="CO137" s="17" t="str">
        <f t="shared" si="678"/>
        <v/>
      </c>
      <c r="CP137" s="17" t="str">
        <f t="shared" si="679"/>
        <v/>
      </c>
      <c r="CQ137" s="17" t="str">
        <f t="shared" si="680"/>
        <v/>
      </c>
      <c r="CR137" s="17" t="str">
        <f t="shared" si="681"/>
        <v/>
      </c>
      <c r="CS137" s="17" t="str">
        <f t="shared" si="682"/>
        <v/>
      </c>
      <c r="CT137" s="17" t="str">
        <f t="shared" si="683"/>
        <v/>
      </c>
      <c r="CU137" s="17" t="str">
        <f t="shared" si="684"/>
        <v/>
      </c>
      <c r="CV137" s="17" t="str">
        <f t="shared" si="685"/>
        <v/>
      </c>
      <c r="CW137" s="17" t="str">
        <f t="shared" si="686"/>
        <v/>
      </c>
      <c r="CX137" s="501">
        <v>2014</v>
      </c>
      <c r="CY137" s="28" t="str">
        <f t="shared" si="618"/>
        <v/>
      </c>
      <c r="CZ137" s="28" t="str">
        <f t="shared" si="619"/>
        <v/>
      </c>
      <c r="DA137" s="28">
        <f t="shared" si="620"/>
        <v>1</v>
      </c>
      <c r="DB137" s="28">
        <f t="shared" si="621"/>
        <v>1</v>
      </c>
      <c r="DC137" s="28" t="str">
        <f t="shared" si="622"/>
        <v/>
      </c>
      <c r="DD137" s="28" t="str">
        <f t="shared" si="623"/>
        <v/>
      </c>
      <c r="DE137" s="28" t="str">
        <f t="shared" si="624"/>
        <v/>
      </c>
      <c r="DF137" s="28" t="str">
        <f t="shared" si="625"/>
        <v/>
      </c>
      <c r="DG137" s="28" t="str">
        <f t="shared" si="626"/>
        <v/>
      </c>
      <c r="DH137" s="28" t="str">
        <f t="shared" si="627"/>
        <v/>
      </c>
      <c r="DI137" s="28" t="str">
        <f t="shared" si="628"/>
        <v/>
      </c>
      <c r="DJ137" s="28" t="str">
        <f t="shared" si="629"/>
        <v/>
      </c>
      <c r="DK137" s="28" t="str">
        <f t="shared" si="630"/>
        <v/>
      </c>
      <c r="DL137" s="28" t="str">
        <f t="shared" si="631"/>
        <v/>
      </c>
      <c r="DM137" s="28" t="str">
        <f t="shared" si="632"/>
        <v/>
      </c>
      <c r="DN137" s="28" t="str">
        <f t="shared" si="633"/>
        <v/>
      </c>
      <c r="DO137" s="28">
        <f t="shared" si="634"/>
        <v>1</v>
      </c>
      <c r="DP137" s="28" t="str">
        <f t="shared" si="635"/>
        <v/>
      </c>
      <c r="DQ137" s="28" t="str">
        <f t="shared" si="636"/>
        <v/>
      </c>
      <c r="DR137" s="28" t="str">
        <f t="shared" si="637"/>
        <v/>
      </c>
      <c r="DS137" s="28" t="str">
        <f t="shared" si="638"/>
        <v/>
      </c>
      <c r="DT137" s="28" t="str">
        <f t="shared" si="639"/>
        <v/>
      </c>
      <c r="DU137" s="28" t="str">
        <f t="shared" si="640"/>
        <v/>
      </c>
      <c r="DV137" s="28" t="str">
        <f t="shared" si="641"/>
        <v/>
      </c>
      <c r="DW137" s="28" t="str">
        <f t="shared" si="642"/>
        <v/>
      </c>
      <c r="DX137" s="28" t="str">
        <f t="shared" si="643"/>
        <v/>
      </c>
      <c r="DY137" s="28" t="str">
        <f t="shared" si="644"/>
        <v/>
      </c>
      <c r="DZ137" s="28" t="str">
        <f t="shared" si="645"/>
        <v/>
      </c>
      <c r="EA137" s="28" t="str">
        <f t="shared" si="646"/>
        <v/>
      </c>
      <c r="EB137" s="28" t="str">
        <f t="shared" si="647"/>
        <v/>
      </c>
      <c r="EC137" s="28" t="str">
        <f t="shared" si="648"/>
        <v/>
      </c>
      <c r="ED137" s="28">
        <f t="shared" si="649"/>
        <v>3</v>
      </c>
      <c r="EE137" s="501">
        <v>2014</v>
      </c>
      <c r="EF137" s="17" t="str">
        <f t="shared" si="653"/>
        <v/>
      </c>
      <c r="EG137" s="17" t="str">
        <f t="shared" si="653"/>
        <v/>
      </c>
      <c r="EH137" s="17" t="str">
        <f t="shared" si="653"/>
        <v/>
      </c>
      <c r="EI137" s="17">
        <f t="shared" si="653"/>
        <v>2014</v>
      </c>
      <c r="EJ137" s="17" t="str">
        <f t="shared" si="653"/>
        <v/>
      </c>
      <c r="EK137" s="17"/>
      <c r="EL137" s="17" t="str">
        <f t="shared" si="654"/>
        <v/>
      </c>
      <c r="EM137" s="17" t="str">
        <f t="shared" si="654"/>
        <v/>
      </c>
      <c r="EN137" s="17" t="str">
        <f t="shared" si="654"/>
        <v/>
      </c>
      <c r="EO137" s="17" t="str">
        <f t="shared" si="654"/>
        <v/>
      </c>
      <c r="EP137" s="17" t="str">
        <f t="shared" si="654"/>
        <v/>
      </c>
      <c r="EQ137" s="17" t="str">
        <f t="shared" si="654"/>
        <v/>
      </c>
      <c r="ER137" s="17" t="str">
        <f t="shared" si="654"/>
        <v/>
      </c>
      <c r="ES137" s="17" t="str">
        <f t="shared" si="654"/>
        <v/>
      </c>
      <c r="ET137" s="17"/>
      <c r="EU137" s="17"/>
      <c r="EV137" s="17"/>
      <c r="EW137" s="17"/>
      <c r="EX137" s="17"/>
      <c r="EY137" s="17"/>
      <c r="EZ137" s="17" t="str">
        <f t="shared" si="655"/>
        <v/>
      </c>
      <c r="FA137" s="17" t="str">
        <f t="shared" si="655"/>
        <v/>
      </c>
      <c r="FB137" s="17" t="str">
        <f t="shared" si="655"/>
        <v/>
      </c>
      <c r="FC137" s="17" t="str">
        <f t="shared" si="655"/>
        <v/>
      </c>
      <c r="FD137" s="17" t="str">
        <f t="shared" si="655"/>
        <v/>
      </c>
      <c r="FE137" s="17" t="str">
        <f t="shared" si="655"/>
        <v/>
      </c>
      <c r="FF137" s="17" t="str">
        <f t="shared" si="655"/>
        <v/>
      </c>
      <c r="FG137" s="17" t="str">
        <f t="shared" si="655"/>
        <v/>
      </c>
      <c r="FH137" s="17" t="str">
        <f t="shared" si="655"/>
        <v/>
      </c>
      <c r="FI137" s="17" t="str">
        <f t="shared" si="655"/>
        <v/>
      </c>
      <c r="FJ137" s="17" t="str">
        <f t="shared" si="655"/>
        <v/>
      </c>
      <c r="FK137" s="501">
        <v>2014</v>
      </c>
    </row>
    <row r="138" spans="1:167">
      <c r="A138" s="3">
        <v>2015</v>
      </c>
      <c r="B138" s="9">
        <f>(Max!B138+Min!B138)/2</f>
        <v>28</v>
      </c>
      <c r="C138" s="9">
        <f>(Max!C138+Min!C138)/2</f>
        <v>42</v>
      </c>
      <c r="D138" s="9">
        <f>(Max!D138+Min!D138)/2</f>
        <v>34</v>
      </c>
      <c r="E138" s="9">
        <f>(Max!E138+Min!E138)/2</f>
        <v>51</v>
      </c>
      <c r="F138" s="9">
        <f>(Max!F138+Min!F138)/2</f>
        <v>39.5</v>
      </c>
      <c r="G138" s="171">
        <f>(Max!G138+Min!G138)/2</f>
        <v>23.5</v>
      </c>
      <c r="H138" s="9">
        <f>(Max!H138+Min!H138)/2</f>
        <v>36.5</v>
      </c>
      <c r="I138" s="9">
        <f>(Max!I138+Min!I138)/2</f>
        <v>53</v>
      </c>
      <c r="J138" s="9">
        <f>(Max!J138+Min!J138)/2</f>
        <v>57</v>
      </c>
      <c r="K138" s="9">
        <f>(Max!K138+Min!K138)/2</f>
        <v>53</v>
      </c>
      <c r="L138" s="171">
        <f>(Max!L138+Min!L138)/2</f>
        <v>59.5</v>
      </c>
      <c r="M138" s="9">
        <f>(Max!M138+Min!M138)/2</f>
        <v>51</v>
      </c>
      <c r="N138" s="9">
        <f>(Max!N138+Min!N138)/2</f>
        <v>46</v>
      </c>
      <c r="O138" s="9">
        <f>(Max!O138+Min!O138)/2</f>
        <v>51</v>
      </c>
      <c r="P138" s="9">
        <f>(Max!P138+Min!P138)/2</f>
        <v>56.5</v>
      </c>
      <c r="Q138" s="171">
        <f>(Max!Q138+Min!Q138)/2</f>
        <v>55.5</v>
      </c>
      <c r="R138" s="9">
        <f>(Max!R138+Min!R138)/2</f>
        <v>62.5</v>
      </c>
      <c r="S138" s="9">
        <f>(Max!S138+Min!S138)/2</f>
        <v>43.5</v>
      </c>
      <c r="T138" s="9">
        <f>(Max!T138+Min!T138)/2</f>
        <v>44.5</v>
      </c>
      <c r="U138" s="9">
        <f>(Max!U138+Min!U138)/2</f>
        <v>41</v>
      </c>
      <c r="V138" s="171">
        <f>(Max!V138+Min!V138)/2</f>
        <v>51</v>
      </c>
      <c r="W138" s="9">
        <f>(Max!W138+Min!W138)/2</f>
        <v>53.5</v>
      </c>
      <c r="X138" s="9">
        <f>(Max!X138+Min!X138)/2</f>
        <v>45.5</v>
      </c>
      <c r="Y138" s="9">
        <f>(Max!Y138+Min!Y138)/2</f>
        <v>45</v>
      </c>
      <c r="Z138" s="9">
        <f>(Max!Z138+Min!Z138)/2</f>
        <v>50.5</v>
      </c>
      <c r="AA138" s="171">
        <f>(Max!AA138+Min!AA138)/2</f>
        <v>62.5</v>
      </c>
      <c r="AB138" s="9">
        <f>(Max!AB138+Min!AB138)/2</f>
        <v>53</v>
      </c>
      <c r="AC138" s="9">
        <f>(Max!AC138+Min!AC138)/2</f>
        <v>36</v>
      </c>
      <c r="AD138" s="9">
        <f>(Max!AD138+Min!AD138)/2</f>
        <v>38</v>
      </c>
      <c r="AE138" s="9">
        <f>(Max!AE138+Min!AE138)/2</f>
        <v>54.5</v>
      </c>
      <c r="AF138" s="171">
        <f>(Max!AF138+Min!AF138)/2</f>
        <v>55</v>
      </c>
      <c r="AG138" s="171">
        <f t="shared" si="650"/>
        <v>1473</v>
      </c>
      <c r="AH138" s="68">
        <f>(Max!AG138+Min!AG138)/62</f>
        <v>47.516129032258064</v>
      </c>
      <c r="AI138" s="61">
        <f t="shared" si="651"/>
        <v>62.5</v>
      </c>
      <c r="AJ138" s="165">
        <f t="shared" si="652"/>
        <v>23.5</v>
      </c>
      <c r="AK138" s="501">
        <v>2015</v>
      </c>
      <c r="AL138" s="28" t="str">
        <f t="shared" si="586"/>
        <v/>
      </c>
      <c r="AM138" s="28" t="str">
        <f t="shared" si="587"/>
        <v/>
      </c>
      <c r="AN138" s="28" t="str">
        <f t="shared" si="588"/>
        <v/>
      </c>
      <c r="AO138" s="28" t="str">
        <f t="shared" si="589"/>
        <v/>
      </c>
      <c r="AP138" s="28" t="str">
        <f t="shared" si="590"/>
        <v/>
      </c>
      <c r="AQ138" s="28" t="str">
        <f t="shared" si="591"/>
        <v/>
      </c>
      <c r="AR138" s="28" t="str">
        <f t="shared" si="592"/>
        <v/>
      </c>
      <c r="AS138" s="28" t="str">
        <f t="shared" si="593"/>
        <v/>
      </c>
      <c r="AT138" s="28" t="str">
        <f t="shared" si="594"/>
        <v/>
      </c>
      <c r="AU138" s="28" t="str">
        <f t="shared" si="595"/>
        <v/>
      </c>
      <c r="AV138" s="28" t="str">
        <f t="shared" si="596"/>
        <v/>
      </c>
      <c r="AW138" s="28" t="str">
        <f t="shared" si="597"/>
        <v/>
      </c>
      <c r="AX138" s="28" t="str">
        <f t="shared" si="598"/>
        <v/>
      </c>
      <c r="AY138" s="28" t="str">
        <f t="shared" si="599"/>
        <v/>
      </c>
      <c r="AZ138" s="28" t="str">
        <f t="shared" si="600"/>
        <v/>
      </c>
      <c r="BA138" s="28" t="str">
        <f t="shared" si="601"/>
        <v/>
      </c>
      <c r="BB138" s="28" t="str">
        <f t="shared" si="602"/>
        <v/>
      </c>
      <c r="BC138" s="28" t="str">
        <f t="shared" si="603"/>
        <v/>
      </c>
      <c r="BD138" s="28" t="str">
        <f t="shared" si="604"/>
        <v/>
      </c>
      <c r="BE138" s="28" t="str">
        <f t="shared" si="605"/>
        <v/>
      </c>
      <c r="BF138" s="28" t="str">
        <f t="shared" si="606"/>
        <v/>
      </c>
      <c r="BG138" s="28" t="str">
        <f t="shared" si="607"/>
        <v/>
      </c>
      <c r="BH138" s="28" t="str">
        <f t="shared" si="608"/>
        <v/>
      </c>
      <c r="BI138" s="28" t="str">
        <f t="shared" si="609"/>
        <v/>
      </c>
      <c r="BJ138" s="28" t="str">
        <f t="shared" si="610"/>
        <v/>
      </c>
      <c r="BK138" s="28" t="str">
        <f t="shared" si="611"/>
        <v/>
      </c>
      <c r="BL138" s="28" t="str">
        <f t="shared" si="612"/>
        <v/>
      </c>
      <c r="BM138" s="28" t="str">
        <f t="shared" si="613"/>
        <v/>
      </c>
      <c r="BN138" s="28" t="str">
        <f t="shared" si="614"/>
        <v/>
      </c>
      <c r="BO138" s="28" t="str">
        <f t="shared" si="615"/>
        <v/>
      </c>
      <c r="BP138" s="28" t="str">
        <f t="shared" si="616"/>
        <v/>
      </c>
      <c r="BQ138" s="28">
        <f t="shared" si="617"/>
        <v>0</v>
      </c>
      <c r="BR138" s="502">
        <v>2015</v>
      </c>
      <c r="BS138" s="17" t="str">
        <f t="shared" si="656"/>
        <v/>
      </c>
      <c r="BT138" s="17" t="str">
        <f t="shared" si="657"/>
        <v/>
      </c>
      <c r="BU138" s="17" t="str">
        <f t="shared" si="658"/>
        <v/>
      </c>
      <c r="BV138" s="17" t="str">
        <f t="shared" si="659"/>
        <v/>
      </c>
      <c r="BW138" s="17" t="str">
        <f t="shared" si="660"/>
        <v/>
      </c>
      <c r="BX138" s="17" t="str">
        <f t="shared" si="661"/>
        <v/>
      </c>
      <c r="BY138" s="17" t="str">
        <f t="shared" si="662"/>
        <v/>
      </c>
      <c r="BZ138" s="17" t="str">
        <f t="shared" si="663"/>
        <v/>
      </c>
      <c r="CA138" s="17" t="str">
        <f t="shared" si="664"/>
        <v/>
      </c>
      <c r="CB138" s="17" t="str">
        <f t="shared" si="665"/>
        <v/>
      </c>
      <c r="CC138" s="17" t="str">
        <f t="shared" si="666"/>
        <v/>
      </c>
      <c r="CD138" s="17" t="str">
        <f t="shared" si="667"/>
        <v/>
      </c>
      <c r="CE138" s="17" t="str">
        <f t="shared" si="668"/>
        <v/>
      </c>
      <c r="CF138" s="17" t="str">
        <f t="shared" si="669"/>
        <v/>
      </c>
      <c r="CG138" s="17" t="str">
        <f t="shared" si="670"/>
        <v/>
      </c>
      <c r="CH138" s="17" t="str">
        <f t="shared" si="671"/>
        <v/>
      </c>
      <c r="CI138" s="17" t="str">
        <f t="shared" si="672"/>
        <v/>
      </c>
      <c r="CJ138" s="17" t="str">
        <f t="shared" si="673"/>
        <v/>
      </c>
      <c r="CK138" s="17" t="str">
        <f t="shared" si="674"/>
        <v/>
      </c>
      <c r="CL138" s="17" t="str">
        <f t="shared" si="675"/>
        <v/>
      </c>
      <c r="CM138" s="17" t="str">
        <f t="shared" si="676"/>
        <v/>
      </c>
      <c r="CN138" s="17" t="str">
        <f t="shared" si="677"/>
        <v/>
      </c>
      <c r="CO138" s="17" t="str">
        <f t="shared" si="678"/>
        <v/>
      </c>
      <c r="CP138" s="17" t="str">
        <f t="shared" si="679"/>
        <v/>
      </c>
      <c r="CQ138" s="17" t="str">
        <f t="shared" si="680"/>
        <v/>
      </c>
      <c r="CR138" s="17" t="str">
        <f t="shared" si="681"/>
        <v/>
      </c>
      <c r="CS138" s="17" t="str">
        <f t="shared" si="682"/>
        <v/>
      </c>
      <c r="CT138" s="17" t="str">
        <f t="shared" si="683"/>
        <v/>
      </c>
      <c r="CU138" s="17" t="str">
        <f t="shared" si="684"/>
        <v/>
      </c>
      <c r="CV138" s="17" t="str">
        <f t="shared" si="685"/>
        <v/>
      </c>
      <c r="CW138" s="17" t="str">
        <f t="shared" si="686"/>
        <v/>
      </c>
      <c r="CX138" s="501">
        <v>2015</v>
      </c>
      <c r="CY138" s="28">
        <f t="shared" si="618"/>
        <v>1</v>
      </c>
      <c r="CZ138" s="28" t="str">
        <f t="shared" si="619"/>
        <v/>
      </c>
      <c r="DA138" s="28" t="str">
        <f t="shared" si="620"/>
        <v/>
      </c>
      <c r="DB138" s="28" t="str">
        <f t="shared" si="621"/>
        <v/>
      </c>
      <c r="DC138" s="28" t="str">
        <f t="shared" si="622"/>
        <v/>
      </c>
      <c r="DD138" s="28">
        <f t="shared" si="623"/>
        <v>1</v>
      </c>
      <c r="DE138" s="28" t="str">
        <f t="shared" si="624"/>
        <v/>
      </c>
      <c r="DF138" s="28" t="str">
        <f t="shared" si="625"/>
        <v/>
      </c>
      <c r="DG138" s="28" t="str">
        <f t="shared" si="626"/>
        <v/>
      </c>
      <c r="DH138" s="28" t="str">
        <f t="shared" si="627"/>
        <v/>
      </c>
      <c r="DI138" s="28" t="str">
        <f t="shared" si="628"/>
        <v/>
      </c>
      <c r="DJ138" s="28" t="str">
        <f t="shared" si="629"/>
        <v/>
      </c>
      <c r="DK138" s="28" t="str">
        <f t="shared" si="630"/>
        <v/>
      </c>
      <c r="DL138" s="28" t="str">
        <f t="shared" si="631"/>
        <v/>
      </c>
      <c r="DM138" s="28" t="str">
        <f t="shared" si="632"/>
        <v/>
      </c>
      <c r="DN138" s="28" t="str">
        <f t="shared" si="633"/>
        <v/>
      </c>
      <c r="DO138" s="28" t="str">
        <f t="shared" si="634"/>
        <v/>
      </c>
      <c r="DP138" s="28" t="str">
        <f t="shared" si="635"/>
        <v/>
      </c>
      <c r="DQ138" s="28" t="str">
        <f t="shared" si="636"/>
        <v/>
      </c>
      <c r="DR138" s="28" t="str">
        <f t="shared" si="637"/>
        <v/>
      </c>
      <c r="DS138" s="28" t="str">
        <f t="shared" si="638"/>
        <v/>
      </c>
      <c r="DT138" s="28" t="str">
        <f t="shared" si="639"/>
        <v/>
      </c>
      <c r="DU138" s="28" t="str">
        <f t="shared" si="640"/>
        <v/>
      </c>
      <c r="DV138" s="28" t="str">
        <f t="shared" si="641"/>
        <v/>
      </c>
      <c r="DW138" s="28" t="str">
        <f t="shared" si="642"/>
        <v/>
      </c>
      <c r="DX138" s="28" t="str">
        <f t="shared" si="643"/>
        <v/>
      </c>
      <c r="DY138" s="28" t="str">
        <f t="shared" si="644"/>
        <v/>
      </c>
      <c r="DZ138" s="28" t="str">
        <f t="shared" si="645"/>
        <v/>
      </c>
      <c r="EA138" s="28" t="str">
        <f t="shared" si="646"/>
        <v/>
      </c>
      <c r="EB138" s="28" t="str">
        <f t="shared" si="647"/>
        <v/>
      </c>
      <c r="EC138" s="28" t="str">
        <f t="shared" si="648"/>
        <v/>
      </c>
      <c r="ED138" s="28">
        <f t="shared" si="649"/>
        <v>2</v>
      </c>
      <c r="EE138" s="501">
        <v>2015</v>
      </c>
      <c r="EF138" s="17" t="str">
        <f t="shared" ref="EF138:EF153" si="687">IF(B138= EF$156,$A138,"")</f>
        <v/>
      </c>
      <c r="EG138" s="17" t="str">
        <f t="shared" ref="EG138:EG153" si="688">IF(C138= EG$156,$A138,"")</f>
        <v/>
      </c>
      <c r="EH138" s="17" t="str">
        <f t="shared" ref="EH138:EH153" si="689">IF(D138= EH$156,$A138,"")</f>
        <v/>
      </c>
      <c r="EI138" s="17" t="str">
        <f t="shared" ref="EI138:EI153" si="690">IF(E138= EI$156,$A138,"")</f>
        <v/>
      </c>
      <c r="EJ138" s="17" t="str">
        <f t="shared" ref="EJ138:EJ153" si="691">IF(F138= EJ$156,$A138,"")</f>
        <v/>
      </c>
      <c r="EK138" s="17"/>
      <c r="EL138" s="17" t="str">
        <f t="shared" ref="EL138:EL153" si="692">IF(H138= EL$156,$A138,"")</f>
        <v/>
      </c>
      <c r="EM138" s="17" t="str">
        <f t="shared" ref="EM138:EM153" si="693">IF(I138= EM$156,$A138,"")</f>
        <v/>
      </c>
      <c r="EN138" s="17" t="str">
        <f t="shared" ref="EN138:EN153" si="694">IF(J138= EN$156,$A138,"")</f>
        <v/>
      </c>
      <c r="EO138" s="17" t="str">
        <f t="shared" ref="EO138:EO153" si="695">IF(K138= EO$156,$A138,"")</f>
        <v/>
      </c>
      <c r="EP138" s="17" t="str">
        <f t="shared" ref="EP138:EP153" si="696">IF(L138= EP$156,$A138,"")</f>
        <v/>
      </c>
      <c r="EQ138" s="17" t="str">
        <f t="shared" ref="EQ138:EQ153" si="697">IF(M138= EQ$156,$A138,"")</f>
        <v/>
      </c>
      <c r="ER138" s="17" t="str">
        <f t="shared" ref="ER138:ER153" si="698">IF(N138= ER$156,$A138,"")</f>
        <v/>
      </c>
      <c r="ES138" s="17" t="str">
        <f t="shared" ref="ES138:ES153" si="699">IF(O138= ES$156,$A138,"")</f>
        <v/>
      </c>
      <c r="ET138" s="17"/>
      <c r="EU138" s="17"/>
      <c r="EV138" s="17"/>
      <c r="EW138" s="17"/>
      <c r="EX138" s="17"/>
      <c r="EY138" s="17"/>
      <c r="EZ138" s="17" t="str">
        <f t="shared" ref="EZ138:EZ153" si="700">IF(V138= EZ$156,$A138,"")</f>
        <v/>
      </c>
      <c r="FA138" s="17" t="str">
        <f t="shared" ref="FA138:FA153" si="701">IF(W138= FA$156,$A138,"")</f>
        <v/>
      </c>
      <c r="FB138" s="17" t="str">
        <f t="shared" ref="FB138:FB153" si="702">IF(X138= FB$156,$A138,"")</f>
        <v/>
      </c>
      <c r="FC138" s="17" t="str">
        <f t="shared" ref="FC138:FC153" si="703">IF(Y138= FC$156,$A138,"")</f>
        <v/>
      </c>
      <c r="FD138" s="17" t="str">
        <f t="shared" ref="FD138:FD153" si="704">IF(Z138= FD$156,$A138,"")</f>
        <v/>
      </c>
      <c r="FE138" s="17" t="str">
        <f t="shared" ref="FE138:FE153" si="705">IF(AA138= FE$156,$A138,"")</f>
        <v/>
      </c>
      <c r="FF138" s="17" t="str">
        <f t="shared" ref="FF138:FF153" si="706">IF(AB138= FF$156,$A138,"")</f>
        <v/>
      </c>
      <c r="FG138" s="17">
        <f t="shared" ref="FG138:FG153" si="707">IF(AC138= FG$156,$A138,"")</f>
        <v>2015</v>
      </c>
      <c r="FH138" s="17" t="str">
        <f t="shared" ref="FH138:FH153" si="708">IF(AD138= FH$156,$A138,"")</f>
        <v/>
      </c>
      <c r="FI138" s="17" t="str">
        <f t="shared" ref="FI138:FI153" si="709">IF(AE138= FI$156,$A138,"")</f>
        <v/>
      </c>
      <c r="FJ138" s="17" t="str">
        <f t="shared" ref="FJ138:FJ153" si="710">IF(AF138= FJ$156,$A138,"")</f>
        <v/>
      </c>
      <c r="FK138" s="501">
        <v>2015</v>
      </c>
    </row>
    <row r="139" spans="1:167">
      <c r="A139" s="3">
        <v>2016</v>
      </c>
      <c r="B139" s="9">
        <f>(Max!B139+Min!B139)/2</f>
        <v>52</v>
      </c>
      <c r="C139" s="9">
        <f>(Max!C139+Min!C139)/2</f>
        <v>47</v>
      </c>
      <c r="D139" s="9">
        <f>(Max!D139+Min!D139)/2</f>
        <v>33.5</v>
      </c>
      <c r="E139" s="9">
        <f>(Max!E139+Min!E139)/2</f>
        <v>37</v>
      </c>
      <c r="F139" s="9">
        <f>(Max!F139+Min!F139)/2</f>
        <v>34</v>
      </c>
      <c r="G139" s="171">
        <f>(Max!G139+Min!G139)/2</f>
        <v>40</v>
      </c>
      <c r="H139" s="9">
        <f>(Max!H139+Min!H139)/2</f>
        <v>47.5</v>
      </c>
      <c r="I139" s="9">
        <f>(Max!I139+Min!I139)/2</f>
        <v>60</v>
      </c>
      <c r="J139" s="9">
        <f>(Max!J139+Min!J139)/2</f>
        <v>62.5</v>
      </c>
      <c r="K139" s="9">
        <f>(Max!K139+Min!K139)/2</f>
        <v>68.5</v>
      </c>
      <c r="L139" s="171">
        <f>(Max!L139+Min!L139)/2</f>
        <v>63.5</v>
      </c>
      <c r="M139" s="9">
        <f>(Max!M139+Min!M139)/2</f>
        <v>56</v>
      </c>
      <c r="N139" s="9">
        <f>(Max!N139+Min!N139)/2</f>
        <v>63</v>
      </c>
      <c r="O139" s="9">
        <f>(Max!O139+Min!O139)/2</f>
        <v>53.5</v>
      </c>
      <c r="P139" s="9">
        <f>(Max!P139+Min!P139)/2</f>
        <v>59</v>
      </c>
      <c r="Q139" s="171">
        <f>(Max!Q139+Min!Q139)/2</f>
        <v>66.5</v>
      </c>
      <c r="R139" s="9">
        <f>(Max!R139+Min!R139)/2</f>
        <v>60</v>
      </c>
      <c r="S139" s="9">
        <f>(Max!S139+Min!S139)/2</f>
        <v>54.5</v>
      </c>
      <c r="T139" s="9">
        <f>(Max!T139+Min!T139)/2</f>
        <v>44</v>
      </c>
      <c r="U139" s="9">
        <f>(Max!U139+Min!U139)/2</f>
        <v>40</v>
      </c>
      <c r="V139" s="171">
        <f>(Max!V139+Min!V139)/2</f>
        <v>45</v>
      </c>
      <c r="W139" s="9">
        <f>(Max!W139+Min!W139)/2</f>
        <v>47</v>
      </c>
      <c r="X139" s="9">
        <f>(Max!X139+Min!X139)/2</f>
        <v>60.5</v>
      </c>
      <c r="Y139" s="9">
        <f>(Max!Y139+Min!Y139)/2</f>
        <v>62.5</v>
      </c>
      <c r="Z139" s="9">
        <f>(Max!Z139+Min!Z139)/2</f>
        <v>65</v>
      </c>
      <c r="AA139" s="171">
        <f>(Max!AA139+Min!AA139)/2</f>
        <v>52</v>
      </c>
      <c r="AB139" s="9">
        <f>(Max!AB139+Min!AB139)/2</f>
        <v>51</v>
      </c>
      <c r="AC139" s="9">
        <f>(Max!AC139+Min!AC139)/2</f>
        <v>62.5</v>
      </c>
      <c r="AD139" s="9">
        <f>(Max!AD139+Min!AD139)/2</f>
        <v>53.5</v>
      </c>
      <c r="AE139" s="9">
        <f>(Max!AE139+Min!AE139)/2</f>
        <v>50.5</v>
      </c>
      <c r="AF139" s="171">
        <f>(Max!AF139+Min!AF139)/2</f>
        <v>64.5</v>
      </c>
      <c r="AG139" s="171">
        <f t="shared" si="650"/>
        <v>1656</v>
      </c>
      <c r="AH139" s="68">
        <f>(Max!AG139+Min!AG139)/62</f>
        <v>53.41935483870968</v>
      </c>
      <c r="AI139" s="61">
        <f t="shared" si="651"/>
        <v>68.5</v>
      </c>
      <c r="AJ139" s="165">
        <f t="shared" si="652"/>
        <v>33.5</v>
      </c>
      <c r="AK139" s="501">
        <v>2016</v>
      </c>
      <c r="AL139" s="28" t="str">
        <f t="shared" si="586"/>
        <v/>
      </c>
      <c r="AM139" s="28" t="str">
        <f t="shared" si="587"/>
        <v/>
      </c>
      <c r="AN139" s="28" t="str">
        <f t="shared" si="588"/>
        <v/>
      </c>
      <c r="AO139" s="28" t="str">
        <f t="shared" si="589"/>
        <v/>
      </c>
      <c r="AP139" s="28" t="str">
        <f t="shared" si="590"/>
        <v/>
      </c>
      <c r="AQ139" s="28" t="str">
        <f t="shared" si="591"/>
        <v/>
      </c>
      <c r="AR139" s="28" t="str">
        <f t="shared" si="592"/>
        <v/>
      </c>
      <c r="AS139" s="28" t="str">
        <f t="shared" si="593"/>
        <v/>
      </c>
      <c r="AT139" s="28" t="str">
        <f t="shared" si="594"/>
        <v/>
      </c>
      <c r="AU139" s="28" t="str">
        <f t="shared" si="595"/>
        <v/>
      </c>
      <c r="AV139" s="28" t="str">
        <f t="shared" si="596"/>
        <v/>
      </c>
      <c r="AW139" s="28" t="str">
        <f t="shared" si="597"/>
        <v/>
      </c>
      <c r="AX139" s="28" t="str">
        <f t="shared" si="598"/>
        <v/>
      </c>
      <c r="AY139" s="28" t="str">
        <f t="shared" si="599"/>
        <v/>
      </c>
      <c r="AZ139" s="28" t="str">
        <f t="shared" si="600"/>
        <v/>
      </c>
      <c r="BA139" s="28" t="str">
        <f t="shared" si="601"/>
        <v/>
      </c>
      <c r="BB139" s="28" t="str">
        <f t="shared" si="602"/>
        <v/>
      </c>
      <c r="BC139" s="28" t="str">
        <f t="shared" si="603"/>
        <v/>
      </c>
      <c r="BD139" s="28" t="str">
        <f t="shared" si="604"/>
        <v/>
      </c>
      <c r="BE139" s="28" t="str">
        <f t="shared" si="605"/>
        <v/>
      </c>
      <c r="BF139" s="28" t="str">
        <f t="shared" si="606"/>
        <v/>
      </c>
      <c r="BG139" s="28" t="str">
        <f t="shared" si="607"/>
        <v/>
      </c>
      <c r="BH139" s="28" t="str">
        <f t="shared" si="608"/>
        <v/>
      </c>
      <c r="BI139" s="28" t="str">
        <f t="shared" si="609"/>
        <v/>
      </c>
      <c r="BJ139" s="28" t="str">
        <f t="shared" si="610"/>
        <v/>
      </c>
      <c r="BK139" s="28" t="str">
        <f t="shared" si="611"/>
        <v/>
      </c>
      <c r="BL139" s="28" t="str">
        <f t="shared" si="612"/>
        <v/>
      </c>
      <c r="BM139" s="28" t="str">
        <f t="shared" si="613"/>
        <v/>
      </c>
      <c r="BN139" s="28" t="str">
        <f t="shared" si="614"/>
        <v/>
      </c>
      <c r="BO139" s="28" t="str">
        <f t="shared" si="615"/>
        <v/>
      </c>
      <c r="BP139" s="28" t="str">
        <f t="shared" si="616"/>
        <v/>
      </c>
      <c r="BQ139" s="28">
        <f t="shared" si="617"/>
        <v>0</v>
      </c>
      <c r="BR139" s="502">
        <v>2016</v>
      </c>
      <c r="BS139" s="17" t="str">
        <f t="shared" si="656"/>
        <v/>
      </c>
      <c r="BT139" s="17" t="str">
        <f t="shared" si="657"/>
        <v/>
      </c>
      <c r="BU139" s="17" t="str">
        <f t="shared" si="658"/>
        <v/>
      </c>
      <c r="BV139" s="17" t="str">
        <f t="shared" si="659"/>
        <v/>
      </c>
      <c r="BW139" s="17" t="str">
        <f t="shared" si="660"/>
        <v/>
      </c>
      <c r="BX139" s="17" t="str">
        <f t="shared" si="661"/>
        <v/>
      </c>
      <c r="BY139" s="17" t="str">
        <f t="shared" si="662"/>
        <v/>
      </c>
      <c r="BZ139" s="17" t="str">
        <f t="shared" si="663"/>
        <v/>
      </c>
      <c r="CA139" s="17" t="str">
        <f t="shared" si="664"/>
        <v/>
      </c>
      <c r="CB139" s="17" t="str">
        <f t="shared" si="665"/>
        <v/>
      </c>
      <c r="CC139" s="17" t="str">
        <f t="shared" si="666"/>
        <v/>
      </c>
      <c r="CD139" s="17" t="str">
        <f t="shared" si="667"/>
        <v/>
      </c>
      <c r="CE139" s="17" t="str">
        <f t="shared" si="668"/>
        <v/>
      </c>
      <c r="CF139" s="17" t="str">
        <f t="shared" si="669"/>
        <v/>
      </c>
      <c r="CG139" s="17" t="str">
        <f t="shared" si="670"/>
        <v/>
      </c>
      <c r="CH139" s="17" t="str">
        <f t="shared" si="671"/>
        <v/>
      </c>
      <c r="CI139" s="17" t="str">
        <f t="shared" si="672"/>
        <v/>
      </c>
      <c r="CJ139" s="17" t="str">
        <f t="shared" si="673"/>
        <v/>
      </c>
      <c r="CK139" s="17" t="str">
        <f t="shared" si="674"/>
        <v/>
      </c>
      <c r="CL139" s="17" t="str">
        <f t="shared" si="675"/>
        <v/>
      </c>
      <c r="CM139" s="17" t="str">
        <f t="shared" si="676"/>
        <v/>
      </c>
      <c r="CN139" s="17" t="str">
        <f t="shared" si="677"/>
        <v/>
      </c>
      <c r="CO139" s="17" t="str">
        <f t="shared" si="678"/>
        <v/>
      </c>
      <c r="CP139" s="17" t="str">
        <f t="shared" si="679"/>
        <v/>
      </c>
      <c r="CQ139" s="17" t="str">
        <f t="shared" si="680"/>
        <v/>
      </c>
      <c r="CR139" s="17" t="str">
        <f t="shared" si="681"/>
        <v/>
      </c>
      <c r="CS139" s="17" t="str">
        <f t="shared" si="682"/>
        <v/>
      </c>
      <c r="CT139" s="17" t="str">
        <f t="shared" si="683"/>
        <v/>
      </c>
      <c r="CU139" s="17" t="str">
        <f t="shared" si="684"/>
        <v/>
      </c>
      <c r="CV139" s="17" t="str">
        <f t="shared" si="685"/>
        <v/>
      </c>
      <c r="CW139" s="17" t="str">
        <f t="shared" si="686"/>
        <v/>
      </c>
      <c r="CX139" s="501">
        <v>2016</v>
      </c>
      <c r="CY139" s="28" t="str">
        <f t="shared" si="618"/>
        <v/>
      </c>
      <c r="CZ139" s="28" t="str">
        <f t="shared" si="619"/>
        <v/>
      </c>
      <c r="DA139" s="28" t="str">
        <f t="shared" si="620"/>
        <v/>
      </c>
      <c r="DB139" s="28" t="str">
        <f t="shared" si="621"/>
        <v/>
      </c>
      <c r="DC139" s="28" t="str">
        <f t="shared" si="622"/>
        <v/>
      </c>
      <c r="DD139" s="28" t="str">
        <f t="shared" si="623"/>
        <v/>
      </c>
      <c r="DE139" s="28" t="str">
        <f t="shared" si="624"/>
        <v/>
      </c>
      <c r="DF139" s="28" t="str">
        <f t="shared" si="625"/>
        <v/>
      </c>
      <c r="DG139" s="28" t="str">
        <f t="shared" si="626"/>
        <v/>
      </c>
      <c r="DH139" s="28" t="str">
        <f t="shared" si="627"/>
        <v/>
      </c>
      <c r="DI139" s="28" t="str">
        <f t="shared" si="628"/>
        <v/>
      </c>
      <c r="DJ139" s="28" t="str">
        <f t="shared" si="629"/>
        <v/>
      </c>
      <c r="DK139" s="28" t="str">
        <f t="shared" si="630"/>
        <v/>
      </c>
      <c r="DL139" s="28" t="str">
        <f t="shared" si="631"/>
        <v/>
      </c>
      <c r="DM139" s="28" t="str">
        <f t="shared" si="632"/>
        <v/>
      </c>
      <c r="DN139" s="28" t="str">
        <f t="shared" si="633"/>
        <v/>
      </c>
      <c r="DO139" s="28" t="str">
        <f t="shared" si="634"/>
        <v/>
      </c>
      <c r="DP139" s="28" t="str">
        <f t="shared" si="635"/>
        <v/>
      </c>
      <c r="DQ139" s="28" t="str">
        <f t="shared" si="636"/>
        <v/>
      </c>
      <c r="DR139" s="28" t="str">
        <f t="shared" si="637"/>
        <v/>
      </c>
      <c r="DS139" s="28" t="str">
        <f t="shared" si="638"/>
        <v/>
      </c>
      <c r="DT139" s="28" t="str">
        <f t="shared" si="639"/>
        <v/>
      </c>
      <c r="DU139" s="28" t="str">
        <f t="shared" si="640"/>
        <v/>
      </c>
      <c r="DV139" s="28" t="str">
        <f t="shared" si="641"/>
        <v/>
      </c>
      <c r="DW139" s="28" t="str">
        <f t="shared" si="642"/>
        <v/>
      </c>
      <c r="DX139" s="28" t="str">
        <f t="shared" si="643"/>
        <v/>
      </c>
      <c r="DY139" s="28" t="str">
        <f t="shared" si="644"/>
        <v/>
      </c>
      <c r="DZ139" s="28" t="str">
        <f t="shared" si="645"/>
        <v/>
      </c>
      <c r="EA139" s="28" t="str">
        <f t="shared" si="646"/>
        <v/>
      </c>
      <c r="EB139" s="28" t="str">
        <f t="shared" si="647"/>
        <v/>
      </c>
      <c r="EC139" s="28" t="str">
        <f t="shared" si="648"/>
        <v/>
      </c>
      <c r="ED139" s="28">
        <f t="shared" si="649"/>
        <v>0</v>
      </c>
      <c r="EE139" s="501">
        <v>2016</v>
      </c>
      <c r="EF139" s="17" t="str">
        <f t="shared" si="687"/>
        <v/>
      </c>
      <c r="EG139" s="17" t="str">
        <f t="shared" si="688"/>
        <v/>
      </c>
      <c r="EH139" s="17" t="str">
        <f t="shared" si="689"/>
        <v/>
      </c>
      <c r="EI139" s="17" t="str">
        <f t="shared" si="690"/>
        <v/>
      </c>
      <c r="EJ139" s="17" t="str">
        <f t="shared" si="691"/>
        <v/>
      </c>
      <c r="EK139" s="17"/>
      <c r="EL139" s="17" t="str">
        <f t="shared" si="692"/>
        <v/>
      </c>
      <c r="EM139" s="17" t="str">
        <f t="shared" si="693"/>
        <v/>
      </c>
      <c r="EN139" s="17" t="str">
        <f t="shared" si="694"/>
        <v/>
      </c>
      <c r="EO139" s="17" t="str">
        <f t="shared" si="695"/>
        <v/>
      </c>
      <c r="EP139" s="17" t="str">
        <f t="shared" si="696"/>
        <v/>
      </c>
      <c r="EQ139" s="17" t="str">
        <f t="shared" si="697"/>
        <v/>
      </c>
      <c r="ER139" s="17" t="str">
        <f t="shared" si="698"/>
        <v/>
      </c>
      <c r="ES139" s="17" t="str">
        <f t="shared" si="699"/>
        <v/>
      </c>
      <c r="ET139" s="17"/>
      <c r="EU139" s="17"/>
      <c r="EV139" s="17"/>
      <c r="EW139" s="17"/>
      <c r="EX139" s="17"/>
      <c r="EY139" s="17"/>
      <c r="EZ139" s="17" t="str">
        <f t="shared" si="700"/>
        <v/>
      </c>
      <c r="FA139" s="17" t="str">
        <f t="shared" si="701"/>
        <v/>
      </c>
      <c r="FB139" s="17" t="str">
        <f t="shared" si="702"/>
        <v/>
      </c>
      <c r="FC139" s="17" t="str">
        <f t="shared" si="703"/>
        <v/>
      </c>
      <c r="FD139" s="17" t="str">
        <f t="shared" si="704"/>
        <v/>
      </c>
      <c r="FE139" s="17" t="str">
        <f t="shared" si="705"/>
        <v/>
      </c>
      <c r="FF139" s="17" t="str">
        <f t="shared" si="706"/>
        <v/>
      </c>
      <c r="FG139" s="17" t="str">
        <f t="shared" si="707"/>
        <v/>
      </c>
      <c r="FH139" s="17" t="str">
        <f t="shared" si="708"/>
        <v/>
      </c>
      <c r="FI139" s="17" t="str">
        <f t="shared" si="709"/>
        <v/>
      </c>
      <c r="FJ139" s="17" t="str">
        <f t="shared" si="710"/>
        <v/>
      </c>
      <c r="FK139" s="501">
        <v>2016</v>
      </c>
    </row>
    <row r="140" spans="1:167">
      <c r="A140" s="3">
        <v>2017</v>
      </c>
      <c r="B140" s="9">
        <f>(Max!B140+Min!B140)/2</f>
        <v>68.5</v>
      </c>
      <c r="C140" s="9">
        <f>(Max!C140+Min!C140)/2</f>
        <v>51.5</v>
      </c>
      <c r="D140" s="9">
        <f>(Max!D140+Min!D140)/2</f>
        <v>39</v>
      </c>
      <c r="E140" s="9">
        <f>(Max!E140+Min!E140)/2</f>
        <v>35</v>
      </c>
      <c r="F140" s="9">
        <f>(Max!F140+Min!F140)/2</f>
        <v>35.5</v>
      </c>
      <c r="G140" s="171">
        <f>(Max!G140+Min!G140)/2</f>
        <v>45.5</v>
      </c>
      <c r="H140" s="9">
        <f>(Max!H140+Min!H140)/2</f>
        <v>60.5</v>
      </c>
      <c r="I140" s="9">
        <f>(Max!I140+Min!I140)/2</f>
        <v>59.5</v>
      </c>
      <c r="J140" s="9">
        <f>(Max!J140+Min!J140)/2</f>
        <v>61</v>
      </c>
      <c r="K140" s="9">
        <f>(Max!K140+Min!K140)/2</f>
        <v>44.5</v>
      </c>
      <c r="L140" s="171">
        <f>(Max!L140+Min!L140)/2</f>
        <v>37</v>
      </c>
      <c r="M140" s="9">
        <f>(Max!M140+Min!M140)/2</f>
        <v>36.5</v>
      </c>
      <c r="N140" s="9">
        <f>(Max!N140+Min!N140)/2</f>
        <v>36.5</v>
      </c>
      <c r="O140" s="9">
        <f>(Max!O140+Min!O140)/2</f>
        <v>39.5</v>
      </c>
      <c r="P140" s="9">
        <f>(Max!P140+Min!P140)/2</f>
        <v>31</v>
      </c>
      <c r="Q140" s="171">
        <f>(Max!Q140+Min!Q140)/2</f>
        <v>34.5</v>
      </c>
      <c r="R140" s="9">
        <f>(Max!R140+Min!R140)/2</f>
        <v>40</v>
      </c>
      <c r="S140" s="9">
        <f>(Max!S140+Min!S140)/2</f>
        <v>53.5</v>
      </c>
      <c r="T140" s="9">
        <f>(Max!T140+Min!T140)/2</f>
        <v>45</v>
      </c>
      <c r="U140" s="9">
        <f>(Max!U140+Min!U140)/2</f>
        <v>45.5</v>
      </c>
      <c r="V140" s="171">
        <f>(Max!V140+Min!V140)/2</f>
        <v>57.5</v>
      </c>
      <c r="W140" s="9">
        <f>(Max!W140+Min!W140)/2</f>
        <v>45.5</v>
      </c>
      <c r="X140" s="9">
        <f>(Max!X140+Min!X140)/2</f>
        <v>39.5</v>
      </c>
      <c r="Y140" s="9">
        <f>(Max!Y140+Min!Y140)/2</f>
        <v>50.5</v>
      </c>
      <c r="Z140" s="9">
        <f>(Max!Z140+Min!Z140)/2</f>
        <v>67</v>
      </c>
      <c r="AA140" s="171">
        <f>(Max!AA140+Min!AA140)/2</f>
        <v>61</v>
      </c>
      <c r="AB140" s="9">
        <f>(Max!AB140+Min!AB140)/2</f>
        <v>64.5</v>
      </c>
      <c r="AC140" s="9">
        <f>(Max!AC140+Min!AC140)/2</f>
        <v>67</v>
      </c>
      <c r="AD140" s="9">
        <f>(Max!AD140+Min!AD140)/2</f>
        <v>58.5</v>
      </c>
      <c r="AE140" s="9">
        <f>(Max!AE140+Min!AE140)/2</f>
        <v>51.5</v>
      </c>
      <c r="AF140" s="171">
        <f>(Max!AF140+Min!AF140)/2</f>
        <v>57.5</v>
      </c>
      <c r="AG140" s="171">
        <f t="shared" ref="AG140" si="711">SUM(B140:AF140)</f>
        <v>1519.5</v>
      </c>
      <c r="AH140" s="68">
        <f>(Max!AG140+Min!AG140)/62</f>
        <v>49.016129032258064</v>
      </c>
      <c r="AI140" s="61">
        <f t="shared" ref="AI140" si="712">MAX(B140:AF140)</f>
        <v>68.5</v>
      </c>
      <c r="AJ140" s="165">
        <f t="shared" ref="AJ140" si="713">MIN(B140:AF140)</f>
        <v>31</v>
      </c>
      <c r="AK140" s="501">
        <v>2017</v>
      </c>
      <c r="AL140" s="28" t="str">
        <f t="shared" si="586"/>
        <v/>
      </c>
      <c r="AM140" s="28" t="str">
        <f t="shared" si="587"/>
        <v/>
      </c>
      <c r="AN140" s="28" t="str">
        <f t="shared" si="588"/>
        <v/>
      </c>
      <c r="AO140" s="28" t="str">
        <f t="shared" si="589"/>
        <v/>
      </c>
      <c r="AP140" s="28" t="str">
        <f t="shared" si="590"/>
        <v/>
      </c>
      <c r="AQ140" s="28" t="str">
        <f t="shared" si="591"/>
        <v/>
      </c>
      <c r="AR140" s="28" t="str">
        <f t="shared" si="592"/>
        <v/>
      </c>
      <c r="AS140" s="28" t="str">
        <f t="shared" si="593"/>
        <v/>
      </c>
      <c r="AT140" s="28" t="str">
        <f t="shared" si="594"/>
        <v/>
      </c>
      <c r="AU140" s="28" t="str">
        <f t="shared" si="595"/>
        <v/>
      </c>
      <c r="AV140" s="28" t="str">
        <f t="shared" si="596"/>
        <v/>
      </c>
      <c r="AW140" s="28" t="str">
        <f t="shared" si="597"/>
        <v/>
      </c>
      <c r="AX140" s="28" t="str">
        <f t="shared" si="598"/>
        <v/>
      </c>
      <c r="AY140" s="28" t="str">
        <f t="shared" si="599"/>
        <v/>
      </c>
      <c r="AZ140" s="28" t="str">
        <f t="shared" si="600"/>
        <v/>
      </c>
      <c r="BA140" s="28" t="str">
        <f t="shared" si="601"/>
        <v/>
      </c>
      <c r="BB140" s="28" t="str">
        <f t="shared" si="602"/>
        <v/>
      </c>
      <c r="BC140" s="28" t="str">
        <f t="shared" si="603"/>
        <v/>
      </c>
      <c r="BD140" s="28" t="str">
        <f t="shared" si="604"/>
        <v/>
      </c>
      <c r="BE140" s="28" t="str">
        <f t="shared" si="605"/>
        <v/>
      </c>
      <c r="BF140" s="28" t="str">
        <f t="shared" si="606"/>
        <v/>
      </c>
      <c r="BG140" s="28" t="str">
        <f t="shared" si="607"/>
        <v/>
      </c>
      <c r="BH140" s="28" t="str">
        <f t="shared" si="608"/>
        <v/>
      </c>
      <c r="BI140" s="28" t="str">
        <f t="shared" si="609"/>
        <v/>
      </c>
      <c r="BJ140" s="28" t="str">
        <f t="shared" si="610"/>
        <v/>
      </c>
      <c r="BK140" s="28" t="str">
        <f t="shared" si="611"/>
        <v/>
      </c>
      <c r="BL140" s="28" t="str">
        <f t="shared" si="612"/>
        <v/>
      </c>
      <c r="BM140" s="28" t="str">
        <f t="shared" si="613"/>
        <v/>
      </c>
      <c r="BN140" s="28" t="str">
        <f t="shared" si="614"/>
        <v/>
      </c>
      <c r="BO140" s="28" t="str">
        <f t="shared" si="615"/>
        <v/>
      </c>
      <c r="BP140" s="28" t="str">
        <f t="shared" si="616"/>
        <v/>
      </c>
      <c r="BQ140" s="28">
        <f t="shared" si="617"/>
        <v>0</v>
      </c>
      <c r="BR140" s="502">
        <v>2017</v>
      </c>
      <c r="BS140" s="17">
        <f t="shared" si="656"/>
        <v>2017</v>
      </c>
      <c r="BT140" s="17" t="str">
        <f t="shared" si="657"/>
        <v/>
      </c>
      <c r="BU140" s="17" t="str">
        <f t="shared" si="658"/>
        <v/>
      </c>
      <c r="BV140" s="17" t="str">
        <f t="shared" si="659"/>
        <v/>
      </c>
      <c r="BW140" s="17" t="str">
        <f t="shared" si="660"/>
        <v/>
      </c>
      <c r="BX140" s="17" t="str">
        <f t="shared" si="661"/>
        <v/>
      </c>
      <c r="BY140" s="17" t="str">
        <f t="shared" si="662"/>
        <v/>
      </c>
      <c r="BZ140" s="17" t="str">
        <f t="shared" si="663"/>
        <v/>
      </c>
      <c r="CA140" s="17" t="str">
        <f t="shared" si="664"/>
        <v/>
      </c>
      <c r="CB140" s="17" t="str">
        <f t="shared" si="665"/>
        <v/>
      </c>
      <c r="CC140" s="17" t="str">
        <f t="shared" si="666"/>
        <v/>
      </c>
      <c r="CD140" s="17" t="str">
        <f t="shared" si="667"/>
        <v/>
      </c>
      <c r="CE140" s="17" t="str">
        <f t="shared" si="668"/>
        <v/>
      </c>
      <c r="CF140" s="17" t="str">
        <f t="shared" si="669"/>
        <v/>
      </c>
      <c r="CG140" s="17" t="str">
        <f t="shared" si="670"/>
        <v/>
      </c>
      <c r="CH140" s="17" t="str">
        <f t="shared" si="671"/>
        <v/>
      </c>
      <c r="CI140" s="17" t="str">
        <f t="shared" si="672"/>
        <v/>
      </c>
      <c r="CJ140" s="17" t="str">
        <f t="shared" si="673"/>
        <v/>
      </c>
      <c r="CK140" s="17" t="str">
        <f t="shared" si="674"/>
        <v/>
      </c>
      <c r="CL140" s="17" t="str">
        <f t="shared" si="675"/>
        <v/>
      </c>
      <c r="CM140" s="17" t="str">
        <f t="shared" si="676"/>
        <v/>
      </c>
      <c r="CN140" s="17" t="str">
        <f t="shared" si="677"/>
        <v/>
      </c>
      <c r="CO140" s="17" t="str">
        <f t="shared" si="678"/>
        <v/>
      </c>
      <c r="CP140" s="17" t="str">
        <f t="shared" si="679"/>
        <v/>
      </c>
      <c r="CQ140" s="17" t="str">
        <f t="shared" si="680"/>
        <v/>
      </c>
      <c r="CR140" s="17" t="str">
        <f t="shared" si="681"/>
        <v/>
      </c>
      <c r="CS140" s="17" t="str">
        <f t="shared" si="682"/>
        <v/>
      </c>
      <c r="CT140" s="17" t="str">
        <f t="shared" si="683"/>
        <v/>
      </c>
      <c r="CU140" s="17" t="str">
        <f t="shared" si="684"/>
        <v/>
      </c>
      <c r="CV140" s="17" t="str">
        <f t="shared" si="685"/>
        <v/>
      </c>
      <c r="CW140" s="17" t="str">
        <f t="shared" si="686"/>
        <v/>
      </c>
      <c r="CX140" s="501">
        <v>2017</v>
      </c>
      <c r="CY140" s="28" t="str">
        <f t="shared" si="618"/>
        <v/>
      </c>
      <c r="CZ140" s="28" t="str">
        <f t="shared" si="619"/>
        <v/>
      </c>
      <c r="DA140" s="28" t="str">
        <f t="shared" si="620"/>
        <v/>
      </c>
      <c r="DB140" s="28" t="str">
        <f t="shared" si="621"/>
        <v/>
      </c>
      <c r="DC140" s="28" t="str">
        <f t="shared" si="622"/>
        <v/>
      </c>
      <c r="DD140" s="28" t="str">
        <f t="shared" si="623"/>
        <v/>
      </c>
      <c r="DE140" s="28" t="str">
        <f t="shared" si="624"/>
        <v/>
      </c>
      <c r="DF140" s="28" t="str">
        <f t="shared" si="625"/>
        <v/>
      </c>
      <c r="DG140" s="28" t="str">
        <f t="shared" si="626"/>
        <v/>
      </c>
      <c r="DH140" s="28" t="str">
        <f t="shared" si="627"/>
        <v/>
      </c>
      <c r="DI140" s="28" t="str">
        <f t="shared" si="628"/>
        <v/>
      </c>
      <c r="DJ140" s="28" t="str">
        <f t="shared" si="629"/>
        <v/>
      </c>
      <c r="DK140" s="28" t="str">
        <f t="shared" si="630"/>
        <v/>
      </c>
      <c r="DL140" s="28" t="str">
        <f t="shared" si="631"/>
        <v/>
      </c>
      <c r="DM140" s="28">
        <f t="shared" si="632"/>
        <v>1</v>
      </c>
      <c r="DN140" s="28" t="str">
        <f t="shared" si="633"/>
        <v/>
      </c>
      <c r="DO140" s="28" t="str">
        <f t="shared" si="634"/>
        <v/>
      </c>
      <c r="DP140" s="28" t="str">
        <f t="shared" si="635"/>
        <v/>
      </c>
      <c r="DQ140" s="28" t="str">
        <f t="shared" si="636"/>
        <v/>
      </c>
      <c r="DR140" s="28" t="str">
        <f t="shared" si="637"/>
        <v/>
      </c>
      <c r="DS140" s="28" t="str">
        <f t="shared" si="638"/>
        <v/>
      </c>
      <c r="DT140" s="28" t="str">
        <f t="shared" si="639"/>
        <v/>
      </c>
      <c r="DU140" s="28" t="str">
        <f t="shared" si="640"/>
        <v/>
      </c>
      <c r="DV140" s="28" t="str">
        <f t="shared" si="641"/>
        <v/>
      </c>
      <c r="DW140" s="28" t="str">
        <f t="shared" si="642"/>
        <v/>
      </c>
      <c r="DX140" s="28" t="str">
        <f t="shared" si="643"/>
        <v/>
      </c>
      <c r="DY140" s="28" t="str">
        <f t="shared" si="644"/>
        <v/>
      </c>
      <c r="DZ140" s="28" t="str">
        <f t="shared" si="645"/>
        <v/>
      </c>
      <c r="EA140" s="28" t="str">
        <f t="shared" si="646"/>
        <v/>
      </c>
      <c r="EB140" s="28" t="str">
        <f t="shared" si="647"/>
        <v/>
      </c>
      <c r="EC140" s="28" t="str">
        <f t="shared" si="648"/>
        <v/>
      </c>
      <c r="ED140" s="28">
        <f t="shared" si="649"/>
        <v>1</v>
      </c>
      <c r="EE140" s="501">
        <v>2017</v>
      </c>
      <c r="EF140" s="17" t="str">
        <f t="shared" si="687"/>
        <v/>
      </c>
      <c r="EG140" s="17" t="str">
        <f t="shared" si="688"/>
        <v/>
      </c>
      <c r="EH140" s="17" t="str">
        <f t="shared" si="689"/>
        <v/>
      </c>
      <c r="EI140" s="17" t="str">
        <f t="shared" si="690"/>
        <v/>
      </c>
      <c r="EJ140" s="17" t="str">
        <f t="shared" si="691"/>
        <v/>
      </c>
      <c r="EK140" s="17"/>
      <c r="EL140" s="17" t="str">
        <f t="shared" si="692"/>
        <v/>
      </c>
      <c r="EM140" s="17" t="str">
        <f t="shared" si="693"/>
        <v/>
      </c>
      <c r="EN140" s="17" t="str">
        <f t="shared" si="694"/>
        <v/>
      </c>
      <c r="EO140" s="17" t="str">
        <f t="shared" si="695"/>
        <v/>
      </c>
      <c r="EP140" s="17" t="str">
        <f t="shared" si="696"/>
        <v/>
      </c>
      <c r="EQ140" s="17" t="str">
        <f t="shared" si="697"/>
        <v/>
      </c>
      <c r="ER140" s="17" t="str">
        <f t="shared" si="698"/>
        <v/>
      </c>
      <c r="ES140" s="17" t="str">
        <f t="shared" si="699"/>
        <v/>
      </c>
      <c r="ET140" s="17"/>
      <c r="EU140" s="17"/>
      <c r="EV140" s="17"/>
      <c r="EW140" s="17"/>
      <c r="EX140" s="17"/>
      <c r="EY140" s="17"/>
      <c r="EZ140" s="17" t="str">
        <f t="shared" si="700"/>
        <v/>
      </c>
      <c r="FA140" s="17" t="str">
        <f t="shared" si="701"/>
        <v/>
      </c>
      <c r="FB140" s="17" t="str">
        <f t="shared" si="702"/>
        <v/>
      </c>
      <c r="FC140" s="17" t="str">
        <f t="shared" si="703"/>
        <v/>
      </c>
      <c r="FD140" s="17" t="str">
        <f t="shared" si="704"/>
        <v/>
      </c>
      <c r="FE140" s="17" t="str">
        <f t="shared" si="705"/>
        <v/>
      </c>
      <c r="FF140" s="17" t="str">
        <f t="shared" si="706"/>
        <v/>
      </c>
      <c r="FG140" s="17" t="str">
        <f t="shared" si="707"/>
        <v/>
      </c>
      <c r="FH140" s="17" t="str">
        <f t="shared" si="708"/>
        <v/>
      </c>
      <c r="FI140" s="17" t="str">
        <f t="shared" si="709"/>
        <v/>
      </c>
      <c r="FJ140" s="17" t="str">
        <f t="shared" si="710"/>
        <v/>
      </c>
      <c r="FK140" s="501">
        <v>2017</v>
      </c>
    </row>
    <row r="141" spans="1:167">
      <c r="A141" s="3">
        <v>2018</v>
      </c>
      <c r="B141" s="9">
        <f>(Max!B141+Min!B141)/2</f>
        <v>52</v>
      </c>
      <c r="C141" s="9">
        <f>(Max!C141+Min!C141)/2</f>
        <v>49</v>
      </c>
      <c r="D141" s="9">
        <f>(Max!D141+Min!D141)/2</f>
        <v>46</v>
      </c>
      <c r="E141" s="9">
        <f>(Max!E141+Min!E141)/2</f>
        <v>45</v>
      </c>
      <c r="F141" s="9">
        <f>(Max!F141+Min!F141)/2</f>
        <v>39.5</v>
      </c>
      <c r="G141" s="171">
        <f>(Max!G141+Min!G141)/2</f>
        <v>37</v>
      </c>
      <c r="H141" s="9">
        <f>(Max!H141+Min!H141)/2</f>
        <v>46</v>
      </c>
      <c r="I141" s="9">
        <f>(Max!I141+Min!I141)/2</f>
        <v>36</v>
      </c>
      <c r="J141" s="9">
        <f>(Max!J141+Min!J141)/2</f>
        <v>38.5</v>
      </c>
      <c r="K141" s="9">
        <f>(Max!K141+Min!K141)/2</f>
        <v>38</v>
      </c>
      <c r="L141" s="171">
        <f>(Max!L141+Min!L141)/2</f>
        <v>42</v>
      </c>
      <c r="M141" s="9">
        <f>(Max!M141+Min!M141)/2</f>
        <v>36.5</v>
      </c>
      <c r="N141" s="9">
        <f>(Max!N141+Min!N141)/2</f>
        <v>39.5</v>
      </c>
      <c r="O141" s="9">
        <f>(Max!O141+Min!O141)/2</f>
        <v>37</v>
      </c>
      <c r="P141" s="9">
        <f>(Max!P141+Min!P141)/2</f>
        <v>44</v>
      </c>
      <c r="Q141" s="171">
        <f>(Max!Q141+Min!Q141)/2</f>
        <v>41.5</v>
      </c>
      <c r="R141" s="9">
        <f>(Max!R141+Min!R141)/2</f>
        <v>38.5</v>
      </c>
      <c r="S141" s="9">
        <f>(Max!S141+Min!S141)/2</f>
        <v>49.5</v>
      </c>
      <c r="T141" s="9">
        <f>(Max!T141+Min!T141)/2</f>
        <v>50</v>
      </c>
      <c r="U141" s="9">
        <f>(Max!U141+Min!U141)/2</f>
        <v>40</v>
      </c>
      <c r="V141" s="171">
        <f>(Max!V141+Min!V141)/2</f>
        <v>33.5</v>
      </c>
      <c r="W141" s="9">
        <f>(Max!W141+Min!W141)/2</f>
        <v>43</v>
      </c>
      <c r="X141" s="9">
        <f>(Max!X141+Min!X141)/2</f>
        <v>42.5</v>
      </c>
      <c r="Y141" s="9">
        <f>(Max!Y141+Min!Y141)/2</f>
        <v>42</v>
      </c>
      <c r="Z141" s="9">
        <f>(Max!Z141+Min!Z141)/2</f>
        <v>42</v>
      </c>
      <c r="AA141" s="171">
        <f>(Max!AA141+Min!AA141)/2</f>
        <v>40</v>
      </c>
      <c r="AB141" s="9">
        <f>(Max!AB141+Min!AB141)/2</f>
        <v>38</v>
      </c>
      <c r="AC141" s="9">
        <f>(Max!AC141+Min!AC141)/2</f>
        <v>56</v>
      </c>
      <c r="AD141" s="9">
        <f>(Max!AD141+Min!AD141)/2</f>
        <v>68</v>
      </c>
      <c r="AE141" s="9">
        <f>(Max!AE141+Min!AE141)/2</f>
        <v>61.5</v>
      </c>
      <c r="AF141" s="171">
        <f>(Max!AF141+Min!AF141)/2</f>
        <v>48</v>
      </c>
      <c r="AG141" s="171">
        <f t="shared" ref="AG141" si="714">SUM(B141:AF141)</f>
        <v>1360</v>
      </c>
      <c r="AH141" s="68">
        <f>(Max!AG141+Min!AG141)/62</f>
        <v>43.87096774193548</v>
      </c>
      <c r="AI141" s="61">
        <f t="shared" ref="AI141" si="715">MAX(B141:AF141)</f>
        <v>68</v>
      </c>
      <c r="AJ141" s="165">
        <f t="shared" ref="AJ141" si="716">MIN(B141:AF141)</f>
        <v>33.5</v>
      </c>
      <c r="AK141" s="3">
        <v>2018</v>
      </c>
      <c r="AL141" s="28" t="str">
        <f t="shared" si="586"/>
        <v/>
      </c>
      <c r="AM141" s="28" t="str">
        <f t="shared" si="587"/>
        <v/>
      </c>
      <c r="AN141" s="28" t="str">
        <f t="shared" si="588"/>
        <v/>
      </c>
      <c r="AO141" s="28" t="str">
        <f t="shared" si="589"/>
        <v/>
      </c>
      <c r="AP141" s="28" t="str">
        <f t="shared" si="590"/>
        <v/>
      </c>
      <c r="AQ141" s="28" t="str">
        <f t="shared" si="591"/>
        <v/>
      </c>
      <c r="AR141" s="28" t="str">
        <f t="shared" si="592"/>
        <v/>
      </c>
      <c r="AS141" s="28" t="str">
        <f t="shared" si="593"/>
        <v/>
      </c>
      <c r="AT141" s="28" t="str">
        <f t="shared" si="594"/>
        <v/>
      </c>
      <c r="AU141" s="28" t="str">
        <f t="shared" si="595"/>
        <v/>
      </c>
      <c r="AV141" s="28" t="str">
        <f t="shared" si="596"/>
        <v/>
      </c>
      <c r="AW141" s="28" t="str">
        <f t="shared" si="597"/>
        <v/>
      </c>
      <c r="AX141" s="28" t="str">
        <f t="shared" si="598"/>
        <v/>
      </c>
      <c r="AY141" s="28" t="str">
        <f t="shared" si="599"/>
        <v/>
      </c>
      <c r="AZ141" s="28" t="str">
        <f t="shared" si="600"/>
        <v/>
      </c>
      <c r="BA141" s="28" t="str">
        <f t="shared" si="601"/>
        <v/>
      </c>
      <c r="BB141" s="28" t="str">
        <f t="shared" si="602"/>
        <v/>
      </c>
      <c r="BC141" s="28" t="str">
        <f t="shared" si="603"/>
        <v/>
      </c>
      <c r="BD141" s="28" t="str">
        <f t="shared" si="604"/>
        <v/>
      </c>
      <c r="BE141" s="28" t="str">
        <f t="shared" si="605"/>
        <v/>
      </c>
      <c r="BF141" s="28" t="str">
        <f t="shared" si="606"/>
        <v/>
      </c>
      <c r="BG141" s="28" t="str">
        <f t="shared" si="607"/>
        <v/>
      </c>
      <c r="BH141" s="28" t="str">
        <f t="shared" si="608"/>
        <v/>
      </c>
      <c r="BI141" s="28" t="str">
        <f t="shared" si="609"/>
        <v/>
      </c>
      <c r="BJ141" s="28" t="str">
        <f t="shared" si="610"/>
        <v/>
      </c>
      <c r="BK141" s="28" t="str">
        <f t="shared" si="611"/>
        <v/>
      </c>
      <c r="BL141" s="28" t="str">
        <f t="shared" si="612"/>
        <v/>
      </c>
      <c r="BM141" s="28" t="str">
        <f t="shared" si="613"/>
        <v/>
      </c>
      <c r="BN141" s="28" t="str">
        <f t="shared" si="614"/>
        <v/>
      </c>
      <c r="BO141" s="28" t="str">
        <f t="shared" si="615"/>
        <v/>
      </c>
      <c r="BP141" s="28" t="str">
        <f t="shared" si="616"/>
        <v/>
      </c>
      <c r="BQ141" s="28">
        <f t="shared" si="617"/>
        <v>0</v>
      </c>
      <c r="BR141" s="3">
        <v>2018</v>
      </c>
      <c r="BS141" s="17" t="str">
        <f t="shared" si="656"/>
        <v/>
      </c>
      <c r="BT141" s="17" t="str">
        <f t="shared" si="657"/>
        <v/>
      </c>
      <c r="BU141" s="17" t="str">
        <f t="shared" si="658"/>
        <v/>
      </c>
      <c r="BV141" s="17" t="str">
        <f t="shared" si="659"/>
        <v/>
      </c>
      <c r="BW141" s="17" t="str">
        <f t="shared" si="660"/>
        <v/>
      </c>
      <c r="BX141" s="17" t="str">
        <f t="shared" si="661"/>
        <v/>
      </c>
      <c r="BY141" s="17" t="str">
        <f t="shared" si="662"/>
        <v/>
      </c>
      <c r="BZ141" s="17" t="str">
        <f t="shared" si="663"/>
        <v/>
      </c>
      <c r="CA141" s="17" t="str">
        <f t="shared" si="664"/>
        <v/>
      </c>
      <c r="CB141" s="17" t="str">
        <f t="shared" si="665"/>
        <v/>
      </c>
      <c r="CC141" s="17" t="str">
        <f t="shared" si="666"/>
        <v/>
      </c>
      <c r="CD141" s="17" t="str">
        <f t="shared" si="667"/>
        <v/>
      </c>
      <c r="CE141" s="17" t="str">
        <f t="shared" si="668"/>
        <v/>
      </c>
      <c r="CF141" s="17" t="str">
        <f t="shared" si="669"/>
        <v/>
      </c>
      <c r="CG141" s="17" t="str">
        <f t="shared" si="670"/>
        <v/>
      </c>
      <c r="CH141" s="17" t="str">
        <f t="shared" si="671"/>
        <v/>
      </c>
      <c r="CI141" s="17" t="str">
        <f t="shared" si="672"/>
        <v/>
      </c>
      <c r="CJ141" s="17" t="str">
        <f t="shared" si="673"/>
        <v/>
      </c>
      <c r="CK141" s="17" t="str">
        <f t="shared" si="674"/>
        <v/>
      </c>
      <c r="CL141" s="17" t="str">
        <f t="shared" si="675"/>
        <v/>
      </c>
      <c r="CM141" s="17" t="str">
        <f t="shared" si="676"/>
        <v/>
      </c>
      <c r="CN141" s="17" t="str">
        <f t="shared" si="677"/>
        <v/>
      </c>
      <c r="CO141" s="17" t="str">
        <f t="shared" si="678"/>
        <v/>
      </c>
      <c r="CP141" s="17" t="str">
        <f t="shared" si="679"/>
        <v/>
      </c>
      <c r="CQ141" s="17" t="str">
        <f t="shared" si="680"/>
        <v/>
      </c>
      <c r="CR141" s="17" t="str">
        <f t="shared" si="681"/>
        <v/>
      </c>
      <c r="CS141" s="17" t="str">
        <f t="shared" si="682"/>
        <v/>
      </c>
      <c r="CT141" s="17" t="str">
        <f t="shared" si="683"/>
        <v/>
      </c>
      <c r="CU141" s="17" t="str">
        <f t="shared" si="684"/>
        <v/>
      </c>
      <c r="CV141" s="17" t="str">
        <f t="shared" si="685"/>
        <v/>
      </c>
      <c r="CW141" s="17" t="str">
        <f t="shared" si="686"/>
        <v/>
      </c>
      <c r="CX141" s="3">
        <v>2018</v>
      </c>
      <c r="CY141" s="28" t="str">
        <f t="shared" si="618"/>
        <v/>
      </c>
      <c r="CZ141" s="28" t="str">
        <f t="shared" si="619"/>
        <v/>
      </c>
      <c r="DA141" s="28" t="str">
        <f t="shared" si="620"/>
        <v/>
      </c>
      <c r="DB141" s="28" t="str">
        <f t="shared" si="621"/>
        <v/>
      </c>
      <c r="DC141" s="28" t="str">
        <f t="shared" si="622"/>
        <v/>
      </c>
      <c r="DD141" s="28" t="str">
        <f t="shared" si="623"/>
        <v/>
      </c>
      <c r="DE141" s="28" t="str">
        <f t="shared" si="624"/>
        <v/>
      </c>
      <c r="DF141" s="28" t="str">
        <f t="shared" si="625"/>
        <v/>
      </c>
      <c r="DG141" s="28" t="str">
        <f t="shared" si="626"/>
        <v/>
      </c>
      <c r="DH141" s="28" t="str">
        <f t="shared" si="627"/>
        <v/>
      </c>
      <c r="DI141" s="28" t="str">
        <f t="shared" si="628"/>
        <v/>
      </c>
      <c r="DJ141" s="28" t="str">
        <f t="shared" si="629"/>
        <v/>
      </c>
      <c r="DK141" s="28" t="str">
        <f t="shared" si="630"/>
        <v/>
      </c>
      <c r="DL141" s="28" t="str">
        <f t="shared" si="631"/>
        <v/>
      </c>
      <c r="DM141" s="28" t="str">
        <f t="shared" si="632"/>
        <v/>
      </c>
      <c r="DN141" s="28" t="str">
        <f t="shared" si="633"/>
        <v/>
      </c>
      <c r="DO141" s="28" t="str">
        <f t="shared" si="634"/>
        <v/>
      </c>
      <c r="DP141" s="28" t="str">
        <f t="shared" si="635"/>
        <v/>
      </c>
      <c r="DQ141" s="28" t="str">
        <f t="shared" si="636"/>
        <v/>
      </c>
      <c r="DR141" s="28" t="str">
        <f t="shared" si="637"/>
        <v/>
      </c>
      <c r="DS141" s="28" t="str">
        <f t="shared" si="638"/>
        <v/>
      </c>
      <c r="DT141" s="28" t="str">
        <f t="shared" si="639"/>
        <v/>
      </c>
      <c r="DU141" s="28" t="str">
        <f t="shared" si="640"/>
        <v/>
      </c>
      <c r="DV141" s="28" t="str">
        <f t="shared" si="641"/>
        <v/>
      </c>
      <c r="DW141" s="28" t="str">
        <f t="shared" si="642"/>
        <v/>
      </c>
      <c r="DX141" s="28" t="str">
        <f t="shared" si="643"/>
        <v/>
      </c>
      <c r="DY141" s="28" t="str">
        <f t="shared" si="644"/>
        <v/>
      </c>
      <c r="DZ141" s="28" t="str">
        <f t="shared" si="645"/>
        <v/>
      </c>
      <c r="EA141" s="28" t="str">
        <f t="shared" si="646"/>
        <v/>
      </c>
      <c r="EB141" s="28" t="str">
        <f t="shared" si="647"/>
        <v/>
      </c>
      <c r="EC141" s="28" t="str">
        <f t="shared" si="648"/>
        <v/>
      </c>
      <c r="ED141" s="28">
        <f t="shared" si="649"/>
        <v>0</v>
      </c>
      <c r="EE141" s="3">
        <v>2018</v>
      </c>
      <c r="EF141" s="17" t="str">
        <f t="shared" si="687"/>
        <v/>
      </c>
      <c r="EG141" s="17" t="str">
        <f t="shared" si="688"/>
        <v/>
      </c>
      <c r="EH141" s="17" t="str">
        <f t="shared" si="689"/>
        <v/>
      </c>
      <c r="EI141" s="17" t="str">
        <f t="shared" si="690"/>
        <v/>
      </c>
      <c r="EJ141" s="17" t="str">
        <f t="shared" si="691"/>
        <v/>
      </c>
      <c r="EK141" s="17"/>
      <c r="EL141" s="17" t="str">
        <f t="shared" si="692"/>
        <v/>
      </c>
      <c r="EM141" s="17" t="str">
        <f t="shared" si="693"/>
        <v/>
      </c>
      <c r="EN141" s="17" t="str">
        <f t="shared" si="694"/>
        <v/>
      </c>
      <c r="EO141" s="17" t="str">
        <f t="shared" si="695"/>
        <v/>
      </c>
      <c r="EP141" s="17" t="str">
        <f t="shared" si="696"/>
        <v/>
      </c>
      <c r="EQ141" s="17" t="str">
        <f t="shared" si="697"/>
        <v/>
      </c>
      <c r="ER141" s="17" t="str">
        <f t="shared" si="698"/>
        <v/>
      </c>
      <c r="ES141" s="17" t="str">
        <f t="shared" si="699"/>
        <v/>
      </c>
      <c r="ET141" s="17"/>
      <c r="EU141" s="17"/>
      <c r="EV141" s="17"/>
      <c r="EW141" s="17"/>
      <c r="EX141" s="17"/>
      <c r="EY141" s="17"/>
      <c r="EZ141" s="17" t="str">
        <f t="shared" si="700"/>
        <v/>
      </c>
      <c r="FA141" s="17" t="str">
        <f t="shared" si="701"/>
        <v/>
      </c>
      <c r="FB141" s="17" t="str">
        <f t="shared" si="702"/>
        <v/>
      </c>
      <c r="FC141" s="17" t="str">
        <f t="shared" si="703"/>
        <v/>
      </c>
      <c r="FD141" s="17" t="str">
        <f t="shared" si="704"/>
        <v/>
      </c>
      <c r="FE141" s="17" t="str">
        <f t="shared" si="705"/>
        <v/>
      </c>
      <c r="FF141" s="17" t="str">
        <f t="shared" si="706"/>
        <v/>
      </c>
      <c r="FG141" s="17" t="str">
        <f t="shared" si="707"/>
        <v/>
      </c>
      <c r="FH141" s="17" t="str">
        <f t="shared" si="708"/>
        <v/>
      </c>
      <c r="FI141" s="17" t="str">
        <f t="shared" si="709"/>
        <v/>
      </c>
      <c r="FJ141" s="17" t="str">
        <f t="shared" si="710"/>
        <v/>
      </c>
      <c r="FK141" s="3">
        <v>2018</v>
      </c>
    </row>
    <row r="142" spans="1:167">
      <c r="A142" s="3">
        <v>2019</v>
      </c>
      <c r="B142" s="9">
        <f>(Max!B142+Min!B142)/2</f>
        <v>38</v>
      </c>
      <c r="C142" s="9">
        <f>(Max!C142+Min!C142)/2</f>
        <v>42.5</v>
      </c>
      <c r="D142" s="9">
        <f>(Max!D142+Min!D142)/2</f>
        <v>44</v>
      </c>
      <c r="E142" s="9">
        <f>(Max!E142+Min!E142)/2</f>
        <v>41.5</v>
      </c>
      <c r="F142" s="9">
        <f>(Max!F142+Min!F142)/2</f>
        <v>35</v>
      </c>
      <c r="G142" s="171">
        <f>(Max!G142+Min!G142)/2</f>
        <v>30.5</v>
      </c>
      <c r="H142" s="9">
        <f>(Max!H142+Min!H142)/2</f>
        <v>33.5</v>
      </c>
      <c r="I142" s="9">
        <f>(Max!I142+Min!I142)/2</f>
        <v>38</v>
      </c>
      <c r="J142" s="9">
        <f>(Max!J142+Min!J142)/2</f>
        <v>38.5</v>
      </c>
      <c r="K142" s="9">
        <f>(Max!K142+Min!K142)/2</f>
        <v>51.5</v>
      </c>
      <c r="L142" s="171">
        <f>(Max!L142+Min!L142)/2</f>
        <v>54</v>
      </c>
      <c r="M142" s="9">
        <f>(Max!M142+Min!M142)/2</f>
        <v>46.5</v>
      </c>
      <c r="N142" s="9">
        <f>(Max!N142+Min!N142)/2</f>
        <v>45.5</v>
      </c>
      <c r="O142" s="9">
        <f>(Max!O142+Min!O142)/2</f>
        <v>61</v>
      </c>
      <c r="P142" s="9">
        <f>(Max!P142+Min!P142)/2</f>
        <v>69.5</v>
      </c>
      <c r="Q142" s="171">
        <f>(Max!Q142+Min!Q142)/2</f>
        <v>52.5</v>
      </c>
      <c r="R142" s="9">
        <f>(Max!R142+Min!R142)/2</f>
        <v>44</v>
      </c>
      <c r="S142" s="9">
        <f>(Max!S142+Min!S142)/2</f>
        <v>42.5</v>
      </c>
      <c r="T142" s="9">
        <f>(Max!T142+Min!T142)/2</f>
        <v>40</v>
      </c>
      <c r="U142" s="9">
        <f>(Max!U142+Min!U142)/2</f>
        <v>43.5</v>
      </c>
      <c r="V142" s="171">
        <f>(Max!V142+Min!V142)/2</f>
        <v>51.5</v>
      </c>
      <c r="W142" s="9">
        <f>(Max!W142+Min!W142)/2</f>
        <v>50</v>
      </c>
      <c r="X142" s="9">
        <f>(Max!X142+Min!X142)/2</f>
        <v>47.5</v>
      </c>
      <c r="Y142" s="9">
        <f>(Max!Y142+Min!Y142)/2</f>
        <v>49.5</v>
      </c>
      <c r="Z142" s="9">
        <f>(Max!Z142+Min!Z142)/2</f>
        <v>58</v>
      </c>
      <c r="AA142" s="171">
        <f>(Max!AA142+Min!AA142)/2</f>
        <v>44</v>
      </c>
      <c r="AB142" s="9">
        <f>(Max!AB142+Min!AB142)/2</f>
        <v>42.5</v>
      </c>
      <c r="AC142" s="9">
        <f>(Max!AC142+Min!AC142)/2</f>
        <v>47.5</v>
      </c>
      <c r="AD142" s="9">
        <f>(Max!AD142+Min!AD142)/2</f>
        <v>61</v>
      </c>
      <c r="AE142" s="9">
        <f>(Max!AE142+Min!AE142)/2</f>
        <v>64.5</v>
      </c>
      <c r="AF142" s="171">
        <f>(Max!AF142+Min!AF142)/2</f>
        <v>54</v>
      </c>
      <c r="AG142" s="171">
        <f t="shared" ref="AG142" si="717">SUM(B142:AF142)</f>
        <v>1462</v>
      </c>
      <c r="AH142" s="68">
        <f>(Max!AG142+Min!AG142)/62</f>
        <v>47.161290322580648</v>
      </c>
      <c r="AI142" s="61">
        <f t="shared" ref="AI142" si="718">MAX(B142:AF142)</f>
        <v>69.5</v>
      </c>
      <c r="AJ142" s="165">
        <f t="shared" ref="AJ142" si="719">MIN(B142:AF142)</f>
        <v>30.5</v>
      </c>
      <c r="AK142" s="3">
        <v>2019</v>
      </c>
      <c r="AL142" s="28" t="str">
        <f t="shared" si="586"/>
        <v/>
      </c>
      <c r="AM142" s="28" t="str">
        <f t="shared" si="587"/>
        <v/>
      </c>
      <c r="AN142" s="28" t="str">
        <f t="shared" si="588"/>
        <v/>
      </c>
      <c r="AO142" s="28" t="str">
        <f t="shared" si="589"/>
        <v/>
      </c>
      <c r="AP142" s="28" t="str">
        <f t="shared" si="590"/>
        <v/>
      </c>
      <c r="AQ142" s="28" t="str">
        <f t="shared" si="591"/>
        <v/>
      </c>
      <c r="AR142" s="28" t="str">
        <f t="shared" si="592"/>
        <v/>
      </c>
      <c r="AS142" s="28" t="str">
        <f t="shared" si="593"/>
        <v/>
      </c>
      <c r="AT142" s="28" t="str">
        <f t="shared" si="594"/>
        <v/>
      </c>
      <c r="AU142" s="28" t="str">
        <f t="shared" si="595"/>
        <v/>
      </c>
      <c r="AV142" s="28" t="str">
        <f t="shared" si="596"/>
        <v/>
      </c>
      <c r="AW142" s="28" t="str">
        <f t="shared" si="597"/>
        <v/>
      </c>
      <c r="AX142" s="28" t="str">
        <f t="shared" si="598"/>
        <v/>
      </c>
      <c r="AY142" s="28" t="str">
        <f t="shared" si="599"/>
        <v/>
      </c>
      <c r="AZ142" s="28" t="str">
        <f t="shared" si="600"/>
        <v/>
      </c>
      <c r="BA142" s="28" t="str">
        <f t="shared" si="601"/>
        <v/>
      </c>
      <c r="BB142" s="28" t="str">
        <f t="shared" si="602"/>
        <v/>
      </c>
      <c r="BC142" s="28" t="str">
        <f t="shared" si="603"/>
        <v/>
      </c>
      <c r="BD142" s="28" t="str">
        <f t="shared" si="604"/>
        <v/>
      </c>
      <c r="BE142" s="28" t="str">
        <f t="shared" si="605"/>
        <v/>
      </c>
      <c r="BF142" s="28" t="str">
        <f t="shared" si="606"/>
        <v/>
      </c>
      <c r="BG142" s="28" t="str">
        <f t="shared" si="607"/>
        <v/>
      </c>
      <c r="BH142" s="28" t="str">
        <f t="shared" si="608"/>
        <v/>
      </c>
      <c r="BI142" s="28" t="str">
        <f t="shared" si="609"/>
        <v/>
      </c>
      <c r="BJ142" s="28" t="str">
        <f t="shared" si="610"/>
        <v/>
      </c>
      <c r="BK142" s="28" t="str">
        <f t="shared" si="611"/>
        <v/>
      </c>
      <c r="BL142" s="28" t="str">
        <f t="shared" si="612"/>
        <v/>
      </c>
      <c r="BM142" s="28" t="str">
        <f t="shared" si="613"/>
        <v/>
      </c>
      <c r="BN142" s="28" t="str">
        <f t="shared" si="614"/>
        <v/>
      </c>
      <c r="BO142" s="28" t="str">
        <f t="shared" si="615"/>
        <v/>
      </c>
      <c r="BP142" s="28" t="str">
        <f t="shared" si="616"/>
        <v/>
      </c>
      <c r="BQ142" s="28">
        <f t="shared" si="617"/>
        <v>0</v>
      </c>
      <c r="BR142" s="3">
        <v>2019</v>
      </c>
      <c r="BS142" s="17" t="str">
        <f t="shared" si="656"/>
        <v/>
      </c>
      <c r="BT142" s="17" t="str">
        <f t="shared" si="657"/>
        <v/>
      </c>
      <c r="BU142" s="17" t="str">
        <f t="shared" si="658"/>
        <v/>
      </c>
      <c r="BV142" s="17" t="str">
        <f t="shared" si="659"/>
        <v/>
      </c>
      <c r="BW142" s="17" t="str">
        <f t="shared" si="660"/>
        <v/>
      </c>
      <c r="BX142" s="17" t="str">
        <f t="shared" si="661"/>
        <v/>
      </c>
      <c r="BY142" s="17" t="str">
        <f t="shared" si="662"/>
        <v/>
      </c>
      <c r="BZ142" s="17" t="str">
        <f t="shared" si="663"/>
        <v/>
      </c>
      <c r="CA142" s="17" t="str">
        <f t="shared" si="664"/>
        <v/>
      </c>
      <c r="CB142" s="17" t="str">
        <f t="shared" si="665"/>
        <v/>
      </c>
      <c r="CC142" s="17" t="str">
        <f t="shared" si="666"/>
        <v/>
      </c>
      <c r="CD142" s="17" t="str">
        <f t="shared" si="667"/>
        <v/>
      </c>
      <c r="CE142" s="17" t="str">
        <f t="shared" si="668"/>
        <v/>
      </c>
      <c r="CF142" s="17" t="str">
        <f t="shared" si="669"/>
        <v/>
      </c>
      <c r="CG142" s="17" t="str">
        <f t="shared" si="670"/>
        <v/>
      </c>
      <c r="CH142" s="17" t="str">
        <f t="shared" si="671"/>
        <v/>
      </c>
      <c r="CI142" s="17" t="str">
        <f t="shared" si="672"/>
        <v/>
      </c>
      <c r="CJ142" s="17" t="str">
        <f t="shared" si="673"/>
        <v/>
      </c>
      <c r="CK142" s="17" t="str">
        <f t="shared" si="674"/>
        <v/>
      </c>
      <c r="CL142" s="17" t="str">
        <f t="shared" si="675"/>
        <v/>
      </c>
      <c r="CM142" s="17" t="str">
        <f t="shared" si="676"/>
        <v/>
      </c>
      <c r="CN142" s="17" t="str">
        <f t="shared" si="677"/>
        <v/>
      </c>
      <c r="CO142" s="17" t="str">
        <f t="shared" si="678"/>
        <v/>
      </c>
      <c r="CP142" s="17" t="str">
        <f t="shared" si="679"/>
        <v/>
      </c>
      <c r="CQ142" s="17" t="str">
        <f t="shared" si="680"/>
        <v/>
      </c>
      <c r="CR142" s="17" t="str">
        <f t="shared" si="681"/>
        <v/>
      </c>
      <c r="CS142" s="17" t="str">
        <f t="shared" si="682"/>
        <v/>
      </c>
      <c r="CT142" s="17" t="str">
        <f t="shared" si="683"/>
        <v/>
      </c>
      <c r="CU142" s="17" t="str">
        <f t="shared" si="684"/>
        <v/>
      </c>
      <c r="CV142" s="17" t="str">
        <f t="shared" si="685"/>
        <v/>
      </c>
      <c r="CW142" s="17" t="str">
        <f t="shared" si="686"/>
        <v/>
      </c>
      <c r="CX142" s="3">
        <v>2019</v>
      </c>
      <c r="CY142" s="28" t="str">
        <f t="shared" si="618"/>
        <v/>
      </c>
      <c r="CZ142" s="28" t="str">
        <f t="shared" si="619"/>
        <v/>
      </c>
      <c r="DA142" s="28" t="str">
        <f t="shared" si="620"/>
        <v/>
      </c>
      <c r="DB142" s="28" t="str">
        <f t="shared" si="621"/>
        <v/>
      </c>
      <c r="DC142" s="28" t="str">
        <f t="shared" si="622"/>
        <v/>
      </c>
      <c r="DD142" s="28">
        <f t="shared" si="623"/>
        <v>1</v>
      </c>
      <c r="DE142" s="28" t="str">
        <f t="shared" si="624"/>
        <v/>
      </c>
      <c r="DF142" s="28" t="str">
        <f t="shared" si="625"/>
        <v/>
      </c>
      <c r="DG142" s="28" t="str">
        <f t="shared" si="626"/>
        <v/>
      </c>
      <c r="DH142" s="28" t="str">
        <f t="shared" si="627"/>
        <v/>
      </c>
      <c r="DI142" s="28" t="str">
        <f t="shared" si="628"/>
        <v/>
      </c>
      <c r="DJ142" s="28" t="str">
        <f t="shared" si="629"/>
        <v/>
      </c>
      <c r="DK142" s="28" t="str">
        <f t="shared" si="630"/>
        <v/>
      </c>
      <c r="DL142" s="28" t="str">
        <f t="shared" si="631"/>
        <v/>
      </c>
      <c r="DM142" s="28" t="str">
        <f t="shared" si="632"/>
        <v/>
      </c>
      <c r="DN142" s="28" t="str">
        <f t="shared" si="633"/>
        <v/>
      </c>
      <c r="DO142" s="28" t="str">
        <f t="shared" si="634"/>
        <v/>
      </c>
      <c r="DP142" s="28" t="str">
        <f t="shared" si="635"/>
        <v/>
      </c>
      <c r="DQ142" s="28" t="str">
        <f t="shared" si="636"/>
        <v/>
      </c>
      <c r="DR142" s="28" t="str">
        <f t="shared" si="637"/>
        <v/>
      </c>
      <c r="DS142" s="28" t="str">
        <f t="shared" si="638"/>
        <v/>
      </c>
      <c r="DT142" s="28" t="str">
        <f t="shared" si="639"/>
        <v/>
      </c>
      <c r="DU142" s="28" t="str">
        <f t="shared" si="640"/>
        <v/>
      </c>
      <c r="DV142" s="28" t="str">
        <f t="shared" si="641"/>
        <v/>
      </c>
      <c r="DW142" s="28" t="str">
        <f t="shared" si="642"/>
        <v/>
      </c>
      <c r="DX142" s="28" t="str">
        <f t="shared" si="643"/>
        <v/>
      </c>
      <c r="DY142" s="28" t="str">
        <f t="shared" si="644"/>
        <v/>
      </c>
      <c r="DZ142" s="28" t="str">
        <f t="shared" si="645"/>
        <v/>
      </c>
      <c r="EA142" s="28" t="str">
        <f t="shared" si="646"/>
        <v/>
      </c>
      <c r="EB142" s="28" t="str">
        <f t="shared" si="647"/>
        <v/>
      </c>
      <c r="EC142" s="28" t="str">
        <f t="shared" si="648"/>
        <v/>
      </c>
      <c r="ED142" s="28">
        <f t="shared" si="649"/>
        <v>1</v>
      </c>
      <c r="EE142" s="3">
        <v>2019</v>
      </c>
      <c r="EF142" s="17" t="str">
        <f t="shared" si="687"/>
        <v/>
      </c>
      <c r="EG142" s="17" t="str">
        <f t="shared" si="688"/>
        <v/>
      </c>
      <c r="EH142" s="17" t="str">
        <f t="shared" si="689"/>
        <v/>
      </c>
      <c r="EI142" s="17" t="str">
        <f t="shared" si="690"/>
        <v/>
      </c>
      <c r="EJ142" s="17" t="str">
        <f t="shared" si="691"/>
        <v/>
      </c>
      <c r="EK142" s="17"/>
      <c r="EL142" s="17" t="str">
        <f t="shared" si="692"/>
        <v/>
      </c>
      <c r="EM142" s="17" t="str">
        <f t="shared" si="693"/>
        <v/>
      </c>
      <c r="EN142" s="17" t="str">
        <f t="shared" si="694"/>
        <v/>
      </c>
      <c r="EO142" s="17" t="str">
        <f t="shared" si="695"/>
        <v/>
      </c>
      <c r="EP142" s="17" t="str">
        <f t="shared" si="696"/>
        <v/>
      </c>
      <c r="EQ142" s="17" t="str">
        <f t="shared" si="697"/>
        <v/>
      </c>
      <c r="ER142" s="17" t="str">
        <f t="shared" si="698"/>
        <v/>
      </c>
      <c r="ES142" s="17" t="str">
        <f t="shared" si="699"/>
        <v/>
      </c>
      <c r="ET142" s="17"/>
      <c r="EU142" s="17"/>
      <c r="EV142" s="17"/>
      <c r="EW142" s="17"/>
      <c r="EX142" s="17"/>
      <c r="EY142" s="17"/>
      <c r="EZ142" s="17" t="str">
        <f t="shared" si="700"/>
        <v/>
      </c>
      <c r="FA142" s="17" t="str">
        <f t="shared" si="701"/>
        <v/>
      </c>
      <c r="FB142" s="17" t="str">
        <f t="shared" si="702"/>
        <v/>
      </c>
      <c r="FC142" s="17" t="str">
        <f t="shared" si="703"/>
        <v/>
      </c>
      <c r="FD142" s="17" t="str">
        <f t="shared" si="704"/>
        <v/>
      </c>
      <c r="FE142" s="17" t="str">
        <f t="shared" si="705"/>
        <v/>
      </c>
      <c r="FF142" s="17" t="str">
        <f t="shared" si="706"/>
        <v/>
      </c>
      <c r="FG142" s="17" t="str">
        <f t="shared" si="707"/>
        <v/>
      </c>
      <c r="FH142" s="17" t="str">
        <f t="shared" si="708"/>
        <v/>
      </c>
      <c r="FI142" s="17" t="str">
        <f t="shared" si="709"/>
        <v/>
      </c>
      <c r="FJ142" s="17" t="str">
        <f t="shared" si="710"/>
        <v/>
      </c>
      <c r="FK142" s="3">
        <v>2019</v>
      </c>
    </row>
    <row r="143" spans="1:167" ht="15.6">
      <c r="A143" s="3">
        <v>2020</v>
      </c>
      <c r="B143" s="167"/>
      <c r="C143" s="167"/>
      <c r="D143" s="167"/>
      <c r="E143" s="167"/>
      <c r="F143" s="167"/>
      <c r="G143" s="168"/>
      <c r="H143" s="167"/>
      <c r="I143" s="167"/>
      <c r="J143" s="167"/>
      <c r="K143" s="167"/>
      <c r="L143" s="168"/>
      <c r="M143" s="167"/>
      <c r="N143" s="167"/>
      <c r="O143" s="167"/>
      <c r="P143" s="167"/>
      <c r="Q143" s="168"/>
      <c r="R143" s="167"/>
      <c r="S143" s="167"/>
      <c r="T143" s="167"/>
      <c r="U143" s="167"/>
      <c r="V143" s="168"/>
      <c r="W143" s="167"/>
      <c r="X143" s="167"/>
      <c r="Y143" s="167"/>
      <c r="Z143" s="167"/>
      <c r="AA143" s="168"/>
      <c r="AB143" s="167"/>
      <c r="AC143" s="167"/>
      <c r="AD143" s="167"/>
      <c r="AE143" s="167"/>
      <c r="AF143" s="168"/>
      <c r="AG143" s="164"/>
      <c r="AH143" s="68"/>
      <c r="AI143" s="69"/>
      <c r="AJ143" s="70"/>
      <c r="AK143" s="3">
        <v>2020</v>
      </c>
      <c r="AL143" s="28" t="str">
        <f t="shared" si="586"/>
        <v/>
      </c>
      <c r="AM143" s="28" t="str">
        <f t="shared" si="587"/>
        <v/>
      </c>
      <c r="AN143" s="28" t="str">
        <f t="shared" si="588"/>
        <v/>
      </c>
      <c r="AO143" s="28" t="str">
        <f t="shared" si="589"/>
        <v/>
      </c>
      <c r="AP143" s="28" t="str">
        <f t="shared" si="590"/>
        <v/>
      </c>
      <c r="AQ143" s="28" t="str">
        <f t="shared" si="591"/>
        <v/>
      </c>
      <c r="AR143" s="28" t="str">
        <f t="shared" si="592"/>
        <v/>
      </c>
      <c r="AS143" s="28" t="str">
        <f t="shared" si="593"/>
        <v/>
      </c>
      <c r="AT143" s="28" t="str">
        <f t="shared" si="594"/>
        <v/>
      </c>
      <c r="AU143" s="28" t="str">
        <f t="shared" si="595"/>
        <v/>
      </c>
      <c r="AV143" s="28" t="str">
        <f t="shared" si="596"/>
        <v/>
      </c>
      <c r="AW143" s="28" t="str">
        <f t="shared" si="597"/>
        <v/>
      </c>
      <c r="AX143" s="28" t="str">
        <f t="shared" si="598"/>
        <v/>
      </c>
      <c r="AY143" s="28" t="str">
        <f t="shared" si="599"/>
        <v/>
      </c>
      <c r="AZ143" s="28" t="str">
        <f t="shared" si="600"/>
        <v/>
      </c>
      <c r="BA143" s="28" t="str">
        <f t="shared" si="601"/>
        <v/>
      </c>
      <c r="BB143" s="28" t="str">
        <f t="shared" si="602"/>
        <v/>
      </c>
      <c r="BC143" s="28" t="str">
        <f t="shared" si="603"/>
        <v/>
      </c>
      <c r="BD143" s="28" t="str">
        <f t="shared" si="604"/>
        <v/>
      </c>
      <c r="BE143" s="28" t="str">
        <f t="shared" si="605"/>
        <v/>
      </c>
      <c r="BF143" s="28" t="str">
        <f t="shared" si="606"/>
        <v/>
      </c>
      <c r="BG143" s="28" t="str">
        <f t="shared" si="607"/>
        <v/>
      </c>
      <c r="BH143" s="28" t="str">
        <f t="shared" si="608"/>
        <v/>
      </c>
      <c r="BI143" s="28" t="str">
        <f t="shared" si="609"/>
        <v/>
      </c>
      <c r="BJ143" s="28" t="str">
        <f t="shared" si="610"/>
        <v/>
      </c>
      <c r="BK143" s="28" t="str">
        <f t="shared" si="611"/>
        <v/>
      </c>
      <c r="BL143" s="28" t="str">
        <f t="shared" si="612"/>
        <v/>
      </c>
      <c r="BM143" s="28" t="str">
        <f t="shared" si="613"/>
        <v/>
      </c>
      <c r="BN143" s="28" t="str">
        <f t="shared" si="614"/>
        <v/>
      </c>
      <c r="BO143" s="28" t="str">
        <f t="shared" si="615"/>
        <v/>
      </c>
      <c r="BP143" s="28" t="str">
        <f t="shared" si="616"/>
        <v/>
      </c>
      <c r="BQ143" s="28">
        <f t="shared" si="617"/>
        <v>0</v>
      </c>
      <c r="BR143" s="3">
        <v>2020</v>
      </c>
      <c r="BS143" s="17" t="str">
        <f t="shared" si="656"/>
        <v/>
      </c>
      <c r="BT143" s="17" t="str">
        <f t="shared" si="657"/>
        <v/>
      </c>
      <c r="BU143" s="17" t="str">
        <f t="shared" si="658"/>
        <v/>
      </c>
      <c r="BV143" s="17" t="str">
        <f t="shared" si="659"/>
        <v/>
      </c>
      <c r="BW143" s="17" t="str">
        <f t="shared" si="660"/>
        <v/>
      </c>
      <c r="BX143" s="17" t="str">
        <f t="shared" si="661"/>
        <v/>
      </c>
      <c r="BY143" s="17" t="str">
        <f t="shared" si="662"/>
        <v/>
      </c>
      <c r="BZ143" s="17" t="str">
        <f t="shared" si="663"/>
        <v/>
      </c>
      <c r="CA143" s="17" t="str">
        <f t="shared" si="664"/>
        <v/>
      </c>
      <c r="CB143" s="17" t="str">
        <f t="shared" si="665"/>
        <v/>
      </c>
      <c r="CC143" s="17" t="str">
        <f t="shared" si="666"/>
        <v/>
      </c>
      <c r="CD143" s="17" t="str">
        <f t="shared" si="667"/>
        <v/>
      </c>
      <c r="CE143" s="17" t="str">
        <f t="shared" si="668"/>
        <v/>
      </c>
      <c r="CF143" s="17" t="str">
        <f t="shared" si="669"/>
        <v/>
      </c>
      <c r="CG143" s="17" t="str">
        <f t="shared" si="670"/>
        <v/>
      </c>
      <c r="CH143" s="17" t="str">
        <f t="shared" si="671"/>
        <v/>
      </c>
      <c r="CI143" s="17" t="str">
        <f t="shared" si="672"/>
        <v/>
      </c>
      <c r="CJ143" s="17" t="str">
        <f t="shared" si="673"/>
        <v/>
      </c>
      <c r="CK143" s="17" t="str">
        <f t="shared" si="674"/>
        <v/>
      </c>
      <c r="CL143" s="17" t="str">
        <f t="shared" si="675"/>
        <v/>
      </c>
      <c r="CM143" s="17" t="str">
        <f t="shared" si="676"/>
        <v/>
      </c>
      <c r="CN143" s="17" t="str">
        <f t="shared" si="677"/>
        <v/>
      </c>
      <c r="CO143" s="17" t="str">
        <f t="shared" si="678"/>
        <v/>
      </c>
      <c r="CP143" s="17" t="str">
        <f t="shared" si="679"/>
        <v/>
      </c>
      <c r="CQ143" s="17" t="str">
        <f t="shared" si="680"/>
        <v/>
      </c>
      <c r="CR143" s="17" t="str">
        <f t="shared" si="681"/>
        <v/>
      </c>
      <c r="CS143" s="17" t="str">
        <f t="shared" si="682"/>
        <v/>
      </c>
      <c r="CT143" s="17" t="str">
        <f t="shared" si="683"/>
        <v/>
      </c>
      <c r="CU143" s="17" t="str">
        <f t="shared" si="684"/>
        <v/>
      </c>
      <c r="CV143" s="17" t="str">
        <f t="shared" si="685"/>
        <v/>
      </c>
      <c r="CW143" s="17" t="str">
        <f t="shared" si="686"/>
        <v/>
      </c>
      <c r="CX143" s="3">
        <v>2020</v>
      </c>
      <c r="CY143" s="28" t="str">
        <f t="shared" si="618"/>
        <v/>
      </c>
      <c r="CZ143" s="28" t="str">
        <f t="shared" si="619"/>
        <v/>
      </c>
      <c r="DA143" s="28" t="str">
        <f t="shared" si="620"/>
        <v/>
      </c>
      <c r="DB143" s="28" t="str">
        <f t="shared" si="621"/>
        <v/>
      </c>
      <c r="DC143" s="28" t="str">
        <f t="shared" si="622"/>
        <v/>
      </c>
      <c r="DD143" s="28" t="str">
        <f t="shared" si="623"/>
        <v/>
      </c>
      <c r="DE143" s="28" t="str">
        <f t="shared" si="624"/>
        <v/>
      </c>
      <c r="DF143" s="28" t="str">
        <f t="shared" si="625"/>
        <v/>
      </c>
      <c r="DG143" s="28" t="str">
        <f t="shared" si="626"/>
        <v/>
      </c>
      <c r="DH143" s="28" t="str">
        <f t="shared" si="627"/>
        <v/>
      </c>
      <c r="DI143" s="28" t="str">
        <f t="shared" si="628"/>
        <v/>
      </c>
      <c r="DJ143" s="28" t="str">
        <f t="shared" si="629"/>
        <v/>
      </c>
      <c r="DK143" s="28" t="str">
        <f t="shared" si="630"/>
        <v/>
      </c>
      <c r="DL143" s="28" t="str">
        <f t="shared" si="631"/>
        <v/>
      </c>
      <c r="DM143" s="28" t="str">
        <f t="shared" si="632"/>
        <v/>
      </c>
      <c r="DN143" s="28" t="str">
        <f t="shared" si="633"/>
        <v/>
      </c>
      <c r="DO143" s="28" t="str">
        <f t="shared" si="634"/>
        <v/>
      </c>
      <c r="DP143" s="28" t="str">
        <f t="shared" si="635"/>
        <v/>
      </c>
      <c r="DQ143" s="28" t="str">
        <f t="shared" si="636"/>
        <v/>
      </c>
      <c r="DR143" s="28" t="str">
        <f t="shared" si="637"/>
        <v/>
      </c>
      <c r="DS143" s="28" t="str">
        <f t="shared" si="638"/>
        <v/>
      </c>
      <c r="DT143" s="28" t="str">
        <f t="shared" si="639"/>
        <v/>
      </c>
      <c r="DU143" s="28" t="str">
        <f t="shared" si="640"/>
        <v/>
      </c>
      <c r="DV143" s="28" t="str">
        <f t="shared" si="641"/>
        <v/>
      </c>
      <c r="DW143" s="28" t="str">
        <f t="shared" si="642"/>
        <v/>
      </c>
      <c r="DX143" s="28" t="str">
        <f t="shared" si="643"/>
        <v/>
      </c>
      <c r="DY143" s="28" t="str">
        <f t="shared" si="644"/>
        <v/>
      </c>
      <c r="DZ143" s="28" t="str">
        <f t="shared" si="645"/>
        <v/>
      </c>
      <c r="EA143" s="28" t="str">
        <f t="shared" si="646"/>
        <v/>
      </c>
      <c r="EB143" s="28" t="str">
        <f t="shared" si="647"/>
        <v/>
      </c>
      <c r="EC143" s="28" t="str">
        <f t="shared" si="648"/>
        <v/>
      </c>
      <c r="ED143" s="28">
        <f t="shared" si="649"/>
        <v>0</v>
      </c>
      <c r="EE143" s="3">
        <v>2020</v>
      </c>
      <c r="EF143" s="17" t="str">
        <f t="shared" si="687"/>
        <v/>
      </c>
      <c r="EG143" s="17" t="str">
        <f t="shared" si="688"/>
        <v/>
      </c>
      <c r="EH143" s="17" t="str">
        <f t="shared" si="689"/>
        <v/>
      </c>
      <c r="EI143" s="17" t="str">
        <f t="shared" si="690"/>
        <v/>
      </c>
      <c r="EJ143" s="17" t="str">
        <f t="shared" si="691"/>
        <v/>
      </c>
      <c r="EK143" s="17"/>
      <c r="EL143" s="17" t="str">
        <f t="shared" si="692"/>
        <v/>
      </c>
      <c r="EM143" s="17" t="str">
        <f t="shared" si="693"/>
        <v/>
      </c>
      <c r="EN143" s="17" t="str">
        <f t="shared" si="694"/>
        <v/>
      </c>
      <c r="EO143" s="17" t="str">
        <f t="shared" si="695"/>
        <v/>
      </c>
      <c r="EP143" s="17" t="str">
        <f t="shared" si="696"/>
        <v/>
      </c>
      <c r="EQ143" s="17" t="str">
        <f t="shared" si="697"/>
        <v/>
      </c>
      <c r="ER143" s="17" t="str">
        <f t="shared" si="698"/>
        <v/>
      </c>
      <c r="ES143" s="17" t="str">
        <f t="shared" si="699"/>
        <v/>
      </c>
      <c r="ET143" s="17"/>
      <c r="EU143" s="17"/>
      <c r="EV143" s="17"/>
      <c r="EW143" s="17"/>
      <c r="EX143" s="17"/>
      <c r="EY143" s="17"/>
      <c r="EZ143" s="17" t="str">
        <f t="shared" si="700"/>
        <v/>
      </c>
      <c r="FA143" s="17" t="str">
        <f t="shared" si="701"/>
        <v/>
      </c>
      <c r="FB143" s="17" t="str">
        <f t="shared" si="702"/>
        <v/>
      </c>
      <c r="FC143" s="17" t="str">
        <f t="shared" si="703"/>
        <v/>
      </c>
      <c r="FD143" s="17" t="str">
        <f t="shared" si="704"/>
        <v/>
      </c>
      <c r="FE143" s="17" t="str">
        <f t="shared" si="705"/>
        <v/>
      </c>
      <c r="FF143" s="17" t="str">
        <f t="shared" si="706"/>
        <v/>
      </c>
      <c r="FG143" s="17" t="str">
        <f t="shared" si="707"/>
        <v/>
      </c>
      <c r="FH143" s="17" t="str">
        <f t="shared" si="708"/>
        <v/>
      </c>
      <c r="FI143" s="17" t="str">
        <f t="shared" si="709"/>
        <v/>
      </c>
      <c r="FJ143" s="17" t="str">
        <f t="shared" si="710"/>
        <v/>
      </c>
      <c r="FK143" s="3">
        <v>2020</v>
      </c>
    </row>
    <row r="144" spans="1:167" ht="15.6">
      <c r="A144" s="3">
        <v>2021</v>
      </c>
      <c r="B144" s="167"/>
      <c r="C144" s="167"/>
      <c r="D144" s="167"/>
      <c r="E144" s="167"/>
      <c r="F144" s="167"/>
      <c r="G144" s="168"/>
      <c r="H144" s="167"/>
      <c r="I144" s="167"/>
      <c r="J144" s="167"/>
      <c r="K144" s="167"/>
      <c r="L144" s="168"/>
      <c r="M144" s="167"/>
      <c r="N144" s="167"/>
      <c r="O144" s="167"/>
      <c r="P144" s="167"/>
      <c r="Q144" s="168"/>
      <c r="R144" s="167"/>
      <c r="S144" s="167"/>
      <c r="T144" s="167"/>
      <c r="U144" s="167"/>
      <c r="V144" s="168"/>
      <c r="W144" s="167"/>
      <c r="X144" s="167"/>
      <c r="Y144" s="167"/>
      <c r="Z144" s="167"/>
      <c r="AA144" s="168"/>
      <c r="AB144" s="167"/>
      <c r="AC144" s="167"/>
      <c r="AD144" s="167"/>
      <c r="AE144" s="167"/>
      <c r="AF144" s="168"/>
      <c r="AG144" s="164"/>
      <c r="AH144" s="68"/>
      <c r="AI144" s="69"/>
      <c r="AJ144" s="70"/>
      <c r="AK144" s="3">
        <v>2021</v>
      </c>
      <c r="AL144" s="28" t="str">
        <f t="shared" si="586"/>
        <v/>
      </c>
      <c r="AM144" s="28" t="str">
        <f t="shared" si="587"/>
        <v/>
      </c>
      <c r="AN144" s="28" t="str">
        <f t="shared" si="588"/>
        <v/>
      </c>
      <c r="AO144" s="28" t="str">
        <f t="shared" si="589"/>
        <v/>
      </c>
      <c r="AP144" s="28" t="str">
        <f t="shared" si="590"/>
        <v/>
      </c>
      <c r="AQ144" s="28" t="str">
        <f t="shared" si="591"/>
        <v/>
      </c>
      <c r="AR144" s="28" t="str">
        <f t="shared" si="592"/>
        <v/>
      </c>
      <c r="AS144" s="28" t="str">
        <f t="shared" si="593"/>
        <v/>
      </c>
      <c r="AT144" s="28" t="str">
        <f t="shared" si="594"/>
        <v/>
      </c>
      <c r="AU144" s="28" t="str">
        <f t="shared" si="595"/>
        <v/>
      </c>
      <c r="AV144" s="28" t="str">
        <f t="shared" si="596"/>
        <v/>
      </c>
      <c r="AW144" s="28" t="str">
        <f t="shared" si="597"/>
        <v/>
      </c>
      <c r="AX144" s="28" t="str">
        <f t="shared" si="598"/>
        <v/>
      </c>
      <c r="AY144" s="28" t="str">
        <f t="shared" si="599"/>
        <v/>
      </c>
      <c r="AZ144" s="28" t="str">
        <f t="shared" si="600"/>
        <v/>
      </c>
      <c r="BA144" s="28" t="str">
        <f t="shared" si="601"/>
        <v/>
      </c>
      <c r="BB144" s="28" t="str">
        <f t="shared" si="602"/>
        <v/>
      </c>
      <c r="BC144" s="28" t="str">
        <f t="shared" si="603"/>
        <v/>
      </c>
      <c r="BD144" s="28" t="str">
        <f t="shared" si="604"/>
        <v/>
      </c>
      <c r="BE144" s="28" t="str">
        <f t="shared" si="605"/>
        <v/>
      </c>
      <c r="BF144" s="28" t="str">
        <f t="shared" si="606"/>
        <v/>
      </c>
      <c r="BG144" s="28" t="str">
        <f t="shared" si="607"/>
        <v/>
      </c>
      <c r="BH144" s="28" t="str">
        <f t="shared" si="608"/>
        <v/>
      </c>
      <c r="BI144" s="28" t="str">
        <f t="shared" si="609"/>
        <v/>
      </c>
      <c r="BJ144" s="28" t="str">
        <f t="shared" si="610"/>
        <v/>
      </c>
      <c r="BK144" s="28" t="str">
        <f t="shared" si="611"/>
        <v/>
      </c>
      <c r="BL144" s="28" t="str">
        <f t="shared" si="612"/>
        <v/>
      </c>
      <c r="BM144" s="28" t="str">
        <f t="shared" si="613"/>
        <v/>
      </c>
      <c r="BN144" s="28" t="str">
        <f t="shared" si="614"/>
        <v/>
      </c>
      <c r="BO144" s="28" t="str">
        <f t="shared" si="615"/>
        <v/>
      </c>
      <c r="BP144" s="28" t="str">
        <f t="shared" si="616"/>
        <v/>
      </c>
      <c r="BQ144" s="28">
        <f t="shared" si="617"/>
        <v>0</v>
      </c>
      <c r="BR144" s="3">
        <v>2021</v>
      </c>
      <c r="BS144" s="17" t="str">
        <f t="shared" si="656"/>
        <v/>
      </c>
      <c r="BT144" s="17" t="str">
        <f t="shared" si="657"/>
        <v/>
      </c>
      <c r="BU144" s="17" t="str">
        <f t="shared" si="658"/>
        <v/>
      </c>
      <c r="BV144" s="17" t="str">
        <f t="shared" si="659"/>
        <v/>
      </c>
      <c r="BW144" s="17" t="str">
        <f t="shared" si="660"/>
        <v/>
      </c>
      <c r="BX144" s="17" t="str">
        <f t="shared" si="661"/>
        <v/>
      </c>
      <c r="BY144" s="17" t="str">
        <f t="shared" si="662"/>
        <v/>
      </c>
      <c r="BZ144" s="17" t="str">
        <f t="shared" si="663"/>
        <v/>
      </c>
      <c r="CA144" s="17" t="str">
        <f t="shared" si="664"/>
        <v/>
      </c>
      <c r="CB144" s="17" t="str">
        <f t="shared" si="665"/>
        <v/>
      </c>
      <c r="CC144" s="17" t="str">
        <f t="shared" si="666"/>
        <v/>
      </c>
      <c r="CD144" s="17" t="str">
        <f t="shared" si="667"/>
        <v/>
      </c>
      <c r="CE144" s="17" t="str">
        <f t="shared" si="668"/>
        <v/>
      </c>
      <c r="CF144" s="17" t="str">
        <f t="shared" si="669"/>
        <v/>
      </c>
      <c r="CG144" s="17" t="str">
        <f t="shared" si="670"/>
        <v/>
      </c>
      <c r="CH144" s="17" t="str">
        <f t="shared" si="671"/>
        <v/>
      </c>
      <c r="CI144" s="17" t="str">
        <f t="shared" si="672"/>
        <v/>
      </c>
      <c r="CJ144" s="17" t="str">
        <f t="shared" si="673"/>
        <v/>
      </c>
      <c r="CK144" s="17" t="str">
        <f t="shared" si="674"/>
        <v/>
      </c>
      <c r="CL144" s="17" t="str">
        <f t="shared" si="675"/>
        <v/>
      </c>
      <c r="CM144" s="17" t="str">
        <f t="shared" si="676"/>
        <v/>
      </c>
      <c r="CN144" s="17" t="str">
        <f t="shared" si="677"/>
        <v/>
      </c>
      <c r="CO144" s="17" t="str">
        <f t="shared" si="678"/>
        <v/>
      </c>
      <c r="CP144" s="17" t="str">
        <f t="shared" si="679"/>
        <v/>
      </c>
      <c r="CQ144" s="17" t="str">
        <f t="shared" si="680"/>
        <v/>
      </c>
      <c r="CR144" s="17" t="str">
        <f t="shared" si="681"/>
        <v/>
      </c>
      <c r="CS144" s="17" t="str">
        <f t="shared" si="682"/>
        <v/>
      </c>
      <c r="CT144" s="17" t="str">
        <f t="shared" si="683"/>
        <v/>
      </c>
      <c r="CU144" s="17" t="str">
        <f t="shared" si="684"/>
        <v/>
      </c>
      <c r="CV144" s="17" t="str">
        <f t="shared" si="685"/>
        <v/>
      </c>
      <c r="CW144" s="17" t="str">
        <f t="shared" si="686"/>
        <v/>
      </c>
      <c r="CX144" s="3">
        <v>2021</v>
      </c>
      <c r="CY144" s="28" t="str">
        <f t="shared" si="618"/>
        <v/>
      </c>
      <c r="CZ144" s="28" t="str">
        <f t="shared" si="619"/>
        <v/>
      </c>
      <c r="DA144" s="28" t="str">
        <f t="shared" si="620"/>
        <v/>
      </c>
      <c r="DB144" s="28" t="str">
        <f t="shared" si="621"/>
        <v/>
      </c>
      <c r="DC144" s="28" t="str">
        <f t="shared" si="622"/>
        <v/>
      </c>
      <c r="DD144" s="28" t="str">
        <f t="shared" si="623"/>
        <v/>
      </c>
      <c r="DE144" s="28" t="str">
        <f t="shared" si="624"/>
        <v/>
      </c>
      <c r="DF144" s="28" t="str">
        <f t="shared" si="625"/>
        <v/>
      </c>
      <c r="DG144" s="28" t="str">
        <f t="shared" si="626"/>
        <v/>
      </c>
      <c r="DH144" s="28" t="str">
        <f t="shared" si="627"/>
        <v/>
      </c>
      <c r="DI144" s="28" t="str">
        <f t="shared" si="628"/>
        <v/>
      </c>
      <c r="DJ144" s="28" t="str">
        <f t="shared" si="629"/>
        <v/>
      </c>
      <c r="DK144" s="28" t="str">
        <f t="shared" si="630"/>
        <v/>
      </c>
      <c r="DL144" s="28" t="str">
        <f t="shared" si="631"/>
        <v/>
      </c>
      <c r="DM144" s="28" t="str">
        <f t="shared" si="632"/>
        <v/>
      </c>
      <c r="DN144" s="28" t="str">
        <f t="shared" si="633"/>
        <v/>
      </c>
      <c r="DO144" s="28" t="str">
        <f t="shared" si="634"/>
        <v/>
      </c>
      <c r="DP144" s="28" t="str">
        <f t="shared" si="635"/>
        <v/>
      </c>
      <c r="DQ144" s="28" t="str">
        <f t="shared" si="636"/>
        <v/>
      </c>
      <c r="DR144" s="28" t="str">
        <f t="shared" si="637"/>
        <v/>
      </c>
      <c r="DS144" s="28" t="str">
        <f t="shared" si="638"/>
        <v/>
      </c>
      <c r="DT144" s="28" t="str">
        <f t="shared" si="639"/>
        <v/>
      </c>
      <c r="DU144" s="28" t="str">
        <f t="shared" si="640"/>
        <v/>
      </c>
      <c r="DV144" s="28" t="str">
        <f t="shared" si="641"/>
        <v/>
      </c>
      <c r="DW144" s="28" t="str">
        <f t="shared" si="642"/>
        <v/>
      </c>
      <c r="DX144" s="28" t="str">
        <f t="shared" si="643"/>
        <v/>
      </c>
      <c r="DY144" s="28" t="str">
        <f t="shared" si="644"/>
        <v/>
      </c>
      <c r="DZ144" s="28" t="str">
        <f t="shared" si="645"/>
        <v/>
      </c>
      <c r="EA144" s="28" t="str">
        <f t="shared" si="646"/>
        <v/>
      </c>
      <c r="EB144" s="28" t="str">
        <f t="shared" si="647"/>
        <v/>
      </c>
      <c r="EC144" s="28" t="str">
        <f t="shared" si="648"/>
        <v/>
      </c>
      <c r="ED144" s="28">
        <f t="shared" si="649"/>
        <v>0</v>
      </c>
      <c r="EE144" s="3">
        <v>2021</v>
      </c>
      <c r="EF144" s="17" t="str">
        <f t="shared" si="687"/>
        <v/>
      </c>
      <c r="EG144" s="17" t="str">
        <f t="shared" si="688"/>
        <v/>
      </c>
      <c r="EH144" s="17" t="str">
        <f t="shared" si="689"/>
        <v/>
      </c>
      <c r="EI144" s="17" t="str">
        <f t="shared" si="690"/>
        <v/>
      </c>
      <c r="EJ144" s="17" t="str">
        <f t="shared" si="691"/>
        <v/>
      </c>
      <c r="EK144" s="17"/>
      <c r="EL144" s="17" t="str">
        <f t="shared" si="692"/>
        <v/>
      </c>
      <c r="EM144" s="17" t="str">
        <f t="shared" si="693"/>
        <v/>
      </c>
      <c r="EN144" s="17" t="str">
        <f t="shared" si="694"/>
        <v/>
      </c>
      <c r="EO144" s="17" t="str">
        <f t="shared" si="695"/>
        <v/>
      </c>
      <c r="EP144" s="17" t="str">
        <f t="shared" si="696"/>
        <v/>
      </c>
      <c r="EQ144" s="17" t="str">
        <f t="shared" si="697"/>
        <v/>
      </c>
      <c r="ER144" s="17" t="str">
        <f t="shared" si="698"/>
        <v/>
      </c>
      <c r="ES144" s="17" t="str">
        <f t="shared" si="699"/>
        <v/>
      </c>
      <c r="ET144" s="17"/>
      <c r="EU144" s="17"/>
      <c r="EV144" s="17"/>
      <c r="EW144" s="17"/>
      <c r="EX144" s="17"/>
      <c r="EY144" s="17"/>
      <c r="EZ144" s="17" t="str">
        <f t="shared" si="700"/>
        <v/>
      </c>
      <c r="FA144" s="17" t="str">
        <f t="shared" si="701"/>
        <v/>
      </c>
      <c r="FB144" s="17" t="str">
        <f t="shared" si="702"/>
        <v/>
      </c>
      <c r="FC144" s="17" t="str">
        <f t="shared" si="703"/>
        <v/>
      </c>
      <c r="FD144" s="17" t="str">
        <f t="shared" si="704"/>
        <v/>
      </c>
      <c r="FE144" s="17" t="str">
        <f t="shared" si="705"/>
        <v/>
      </c>
      <c r="FF144" s="17" t="str">
        <f t="shared" si="706"/>
        <v/>
      </c>
      <c r="FG144" s="17" t="str">
        <f t="shared" si="707"/>
        <v/>
      </c>
      <c r="FH144" s="17" t="str">
        <f t="shared" si="708"/>
        <v/>
      </c>
      <c r="FI144" s="17" t="str">
        <f t="shared" si="709"/>
        <v/>
      </c>
      <c r="FJ144" s="17" t="str">
        <f t="shared" si="710"/>
        <v/>
      </c>
      <c r="FK144" s="3">
        <v>2021</v>
      </c>
    </row>
    <row r="145" spans="1:167" ht="15.6">
      <c r="A145" s="3">
        <v>2022</v>
      </c>
      <c r="B145" s="167"/>
      <c r="C145" s="167"/>
      <c r="D145" s="167"/>
      <c r="E145" s="167"/>
      <c r="F145" s="167"/>
      <c r="G145" s="168"/>
      <c r="H145" s="167"/>
      <c r="I145" s="167"/>
      <c r="J145" s="167"/>
      <c r="K145" s="167"/>
      <c r="L145" s="168"/>
      <c r="M145" s="167"/>
      <c r="N145" s="167"/>
      <c r="O145" s="167"/>
      <c r="P145" s="167"/>
      <c r="Q145" s="168"/>
      <c r="R145" s="167"/>
      <c r="S145" s="167"/>
      <c r="T145" s="167"/>
      <c r="U145" s="167"/>
      <c r="V145" s="168"/>
      <c r="W145" s="167"/>
      <c r="X145" s="167"/>
      <c r="Y145" s="167"/>
      <c r="Z145" s="167"/>
      <c r="AA145" s="168"/>
      <c r="AB145" s="167"/>
      <c r="AC145" s="167"/>
      <c r="AD145" s="167"/>
      <c r="AE145" s="167"/>
      <c r="AF145" s="168"/>
      <c r="AG145" s="164"/>
      <c r="AH145" s="68"/>
      <c r="AI145" s="69"/>
      <c r="AJ145" s="70"/>
      <c r="AK145" s="3">
        <v>2022</v>
      </c>
      <c r="AL145" s="28" t="str">
        <f t="shared" si="586"/>
        <v/>
      </c>
      <c r="AM145" s="28" t="str">
        <f t="shared" si="587"/>
        <v/>
      </c>
      <c r="AN145" s="28" t="str">
        <f t="shared" si="588"/>
        <v/>
      </c>
      <c r="AO145" s="28" t="str">
        <f t="shared" si="589"/>
        <v/>
      </c>
      <c r="AP145" s="28" t="str">
        <f t="shared" si="590"/>
        <v/>
      </c>
      <c r="AQ145" s="28" t="str">
        <f t="shared" si="591"/>
        <v/>
      </c>
      <c r="AR145" s="28" t="str">
        <f t="shared" si="592"/>
        <v/>
      </c>
      <c r="AS145" s="28" t="str">
        <f t="shared" si="593"/>
        <v/>
      </c>
      <c r="AT145" s="28" t="str">
        <f t="shared" si="594"/>
        <v/>
      </c>
      <c r="AU145" s="28" t="str">
        <f t="shared" si="595"/>
        <v/>
      </c>
      <c r="AV145" s="28" t="str">
        <f t="shared" si="596"/>
        <v/>
      </c>
      <c r="AW145" s="28" t="str">
        <f t="shared" si="597"/>
        <v/>
      </c>
      <c r="AX145" s="28" t="str">
        <f t="shared" si="598"/>
        <v/>
      </c>
      <c r="AY145" s="28" t="str">
        <f t="shared" si="599"/>
        <v/>
      </c>
      <c r="AZ145" s="28" t="str">
        <f t="shared" si="600"/>
        <v/>
      </c>
      <c r="BA145" s="28" t="str">
        <f t="shared" si="601"/>
        <v/>
      </c>
      <c r="BB145" s="28" t="str">
        <f t="shared" si="602"/>
        <v/>
      </c>
      <c r="BC145" s="28" t="str">
        <f t="shared" si="603"/>
        <v/>
      </c>
      <c r="BD145" s="28" t="str">
        <f t="shared" si="604"/>
        <v/>
      </c>
      <c r="BE145" s="28" t="str">
        <f t="shared" si="605"/>
        <v/>
      </c>
      <c r="BF145" s="28" t="str">
        <f t="shared" si="606"/>
        <v/>
      </c>
      <c r="BG145" s="28" t="str">
        <f t="shared" si="607"/>
        <v/>
      </c>
      <c r="BH145" s="28" t="str">
        <f t="shared" si="608"/>
        <v/>
      </c>
      <c r="BI145" s="28" t="str">
        <f t="shared" si="609"/>
        <v/>
      </c>
      <c r="BJ145" s="28" t="str">
        <f t="shared" si="610"/>
        <v/>
      </c>
      <c r="BK145" s="28" t="str">
        <f t="shared" si="611"/>
        <v/>
      </c>
      <c r="BL145" s="28" t="str">
        <f t="shared" si="612"/>
        <v/>
      </c>
      <c r="BM145" s="28" t="str">
        <f t="shared" si="613"/>
        <v/>
      </c>
      <c r="BN145" s="28" t="str">
        <f t="shared" si="614"/>
        <v/>
      </c>
      <c r="BO145" s="28" t="str">
        <f t="shared" si="615"/>
        <v/>
      </c>
      <c r="BP145" s="28" t="str">
        <f t="shared" si="616"/>
        <v/>
      </c>
      <c r="BQ145" s="28">
        <f t="shared" si="617"/>
        <v>0</v>
      </c>
      <c r="BR145" s="3">
        <v>2022</v>
      </c>
      <c r="BS145" s="17" t="str">
        <f t="shared" si="656"/>
        <v/>
      </c>
      <c r="BT145" s="17" t="str">
        <f t="shared" si="657"/>
        <v/>
      </c>
      <c r="BU145" s="17" t="str">
        <f t="shared" si="658"/>
        <v/>
      </c>
      <c r="BV145" s="17" t="str">
        <f t="shared" si="659"/>
        <v/>
      </c>
      <c r="BW145" s="17" t="str">
        <f t="shared" si="660"/>
        <v/>
      </c>
      <c r="BX145" s="17" t="str">
        <f t="shared" si="661"/>
        <v/>
      </c>
      <c r="BY145" s="17" t="str">
        <f t="shared" si="662"/>
        <v/>
      </c>
      <c r="BZ145" s="17" t="str">
        <f t="shared" si="663"/>
        <v/>
      </c>
      <c r="CA145" s="17" t="str">
        <f t="shared" si="664"/>
        <v/>
      </c>
      <c r="CB145" s="17" t="str">
        <f t="shared" si="665"/>
        <v/>
      </c>
      <c r="CC145" s="17" t="str">
        <f t="shared" si="666"/>
        <v/>
      </c>
      <c r="CD145" s="17" t="str">
        <f t="shared" si="667"/>
        <v/>
      </c>
      <c r="CE145" s="17" t="str">
        <f t="shared" si="668"/>
        <v/>
      </c>
      <c r="CF145" s="17" t="str">
        <f t="shared" si="669"/>
        <v/>
      </c>
      <c r="CG145" s="17" t="str">
        <f t="shared" si="670"/>
        <v/>
      </c>
      <c r="CH145" s="17" t="str">
        <f t="shared" si="671"/>
        <v/>
      </c>
      <c r="CI145" s="17" t="str">
        <f t="shared" si="672"/>
        <v/>
      </c>
      <c r="CJ145" s="17" t="str">
        <f t="shared" si="673"/>
        <v/>
      </c>
      <c r="CK145" s="17" t="str">
        <f t="shared" si="674"/>
        <v/>
      </c>
      <c r="CL145" s="17" t="str">
        <f t="shared" si="675"/>
        <v/>
      </c>
      <c r="CM145" s="17" t="str">
        <f t="shared" si="676"/>
        <v/>
      </c>
      <c r="CN145" s="17" t="str">
        <f t="shared" si="677"/>
        <v/>
      </c>
      <c r="CO145" s="17" t="str">
        <f t="shared" si="678"/>
        <v/>
      </c>
      <c r="CP145" s="17" t="str">
        <f t="shared" si="679"/>
        <v/>
      </c>
      <c r="CQ145" s="17" t="str">
        <f t="shared" si="680"/>
        <v/>
      </c>
      <c r="CR145" s="17" t="str">
        <f t="shared" si="681"/>
        <v/>
      </c>
      <c r="CS145" s="17" t="str">
        <f t="shared" si="682"/>
        <v/>
      </c>
      <c r="CT145" s="17" t="str">
        <f t="shared" si="683"/>
        <v/>
      </c>
      <c r="CU145" s="17" t="str">
        <f t="shared" si="684"/>
        <v/>
      </c>
      <c r="CV145" s="17" t="str">
        <f t="shared" si="685"/>
        <v/>
      </c>
      <c r="CW145" s="17" t="str">
        <f t="shared" si="686"/>
        <v/>
      </c>
      <c r="CX145" s="3">
        <v>2022</v>
      </c>
      <c r="CY145" s="28" t="str">
        <f t="shared" si="618"/>
        <v/>
      </c>
      <c r="CZ145" s="28" t="str">
        <f t="shared" si="619"/>
        <v/>
      </c>
      <c r="DA145" s="28" t="str">
        <f t="shared" si="620"/>
        <v/>
      </c>
      <c r="DB145" s="28" t="str">
        <f t="shared" si="621"/>
        <v/>
      </c>
      <c r="DC145" s="28" t="str">
        <f t="shared" si="622"/>
        <v/>
      </c>
      <c r="DD145" s="28" t="str">
        <f t="shared" si="623"/>
        <v/>
      </c>
      <c r="DE145" s="28" t="str">
        <f t="shared" si="624"/>
        <v/>
      </c>
      <c r="DF145" s="28" t="str">
        <f t="shared" si="625"/>
        <v/>
      </c>
      <c r="DG145" s="28" t="str">
        <f t="shared" si="626"/>
        <v/>
      </c>
      <c r="DH145" s="28" t="str">
        <f t="shared" si="627"/>
        <v/>
      </c>
      <c r="DI145" s="28" t="str">
        <f t="shared" si="628"/>
        <v/>
      </c>
      <c r="DJ145" s="28" t="str">
        <f t="shared" si="629"/>
        <v/>
      </c>
      <c r="DK145" s="28" t="str">
        <f t="shared" si="630"/>
        <v/>
      </c>
      <c r="DL145" s="28" t="str">
        <f t="shared" si="631"/>
        <v/>
      </c>
      <c r="DM145" s="28" t="str">
        <f t="shared" si="632"/>
        <v/>
      </c>
      <c r="DN145" s="28" t="str">
        <f t="shared" si="633"/>
        <v/>
      </c>
      <c r="DO145" s="28" t="str">
        <f t="shared" si="634"/>
        <v/>
      </c>
      <c r="DP145" s="28" t="str">
        <f t="shared" si="635"/>
        <v/>
      </c>
      <c r="DQ145" s="28" t="str">
        <f t="shared" si="636"/>
        <v/>
      </c>
      <c r="DR145" s="28" t="str">
        <f t="shared" si="637"/>
        <v/>
      </c>
      <c r="DS145" s="28" t="str">
        <f t="shared" si="638"/>
        <v/>
      </c>
      <c r="DT145" s="28" t="str">
        <f t="shared" si="639"/>
        <v/>
      </c>
      <c r="DU145" s="28" t="str">
        <f t="shared" si="640"/>
        <v/>
      </c>
      <c r="DV145" s="28" t="str">
        <f t="shared" si="641"/>
        <v/>
      </c>
      <c r="DW145" s="28" t="str">
        <f t="shared" si="642"/>
        <v/>
      </c>
      <c r="DX145" s="28" t="str">
        <f t="shared" si="643"/>
        <v/>
      </c>
      <c r="DY145" s="28" t="str">
        <f t="shared" si="644"/>
        <v/>
      </c>
      <c r="DZ145" s="28" t="str">
        <f t="shared" si="645"/>
        <v/>
      </c>
      <c r="EA145" s="28" t="str">
        <f t="shared" si="646"/>
        <v/>
      </c>
      <c r="EB145" s="28" t="str">
        <f t="shared" si="647"/>
        <v/>
      </c>
      <c r="EC145" s="28" t="str">
        <f t="shared" si="648"/>
        <v/>
      </c>
      <c r="ED145" s="28">
        <f t="shared" si="649"/>
        <v>0</v>
      </c>
      <c r="EE145" s="3">
        <v>2022</v>
      </c>
      <c r="EF145" s="17" t="str">
        <f t="shared" si="687"/>
        <v/>
      </c>
      <c r="EG145" s="17" t="str">
        <f t="shared" si="688"/>
        <v/>
      </c>
      <c r="EH145" s="17" t="str">
        <f t="shared" si="689"/>
        <v/>
      </c>
      <c r="EI145" s="17" t="str">
        <f t="shared" si="690"/>
        <v/>
      </c>
      <c r="EJ145" s="17" t="str">
        <f t="shared" si="691"/>
        <v/>
      </c>
      <c r="EK145" s="17"/>
      <c r="EL145" s="17" t="str">
        <f t="shared" si="692"/>
        <v/>
      </c>
      <c r="EM145" s="17" t="str">
        <f t="shared" si="693"/>
        <v/>
      </c>
      <c r="EN145" s="17" t="str">
        <f t="shared" si="694"/>
        <v/>
      </c>
      <c r="EO145" s="17" t="str">
        <f t="shared" si="695"/>
        <v/>
      </c>
      <c r="EP145" s="17" t="str">
        <f t="shared" si="696"/>
        <v/>
      </c>
      <c r="EQ145" s="17" t="str">
        <f t="shared" si="697"/>
        <v/>
      </c>
      <c r="ER145" s="17" t="str">
        <f t="shared" si="698"/>
        <v/>
      </c>
      <c r="ES145" s="17" t="str">
        <f t="shared" si="699"/>
        <v/>
      </c>
      <c r="ET145" s="17"/>
      <c r="EU145" s="17"/>
      <c r="EV145" s="17"/>
      <c r="EW145" s="17"/>
      <c r="EX145" s="17"/>
      <c r="EY145" s="17"/>
      <c r="EZ145" s="17" t="str">
        <f t="shared" si="700"/>
        <v/>
      </c>
      <c r="FA145" s="17" t="str">
        <f t="shared" si="701"/>
        <v/>
      </c>
      <c r="FB145" s="17" t="str">
        <f t="shared" si="702"/>
        <v/>
      </c>
      <c r="FC145" s="17" t="str">
        <f t="shared" si="703"/>
        <v/>
      </c>
      <c r="FD145" s="17" t="str">
        <f t="shared" si="704"/>
        <v/>
      </c>
      <c r="FE145" s="17" t="str">
        <f t="shared" si="705"/>
        <v/>
      </c>
      <c r="FF145" s="17" t="str">
        <f t="shared" si="706"/>
        <v/>
      </c>
      <c r="FG145" s="17" t="str">
        <f t="shared" si="707"/>
        <v/>
      </c>
      <c r="FH145" s="17" t="str">
        <f t="shared" si="708"/>
        <v/>
      </c>
      <c r="FI145" s="17" t="str">
        <f t="shared" si="709"/>
        <v/>
      </c>
      <c r="FJ145" s="17" t="str">
        <f t="shared" si="710"/>
        <v/>
      </c>
      <c r="FK145" s="3">
        <v>2022</v>
      </c>
    </row>
    <row r="146" spans="1:167" ht="15.6">
      <c r="A146" s="3">
        <v>2023</v>
      </c>
      <c r="B146" s="167"/>
      <c r="C146" s="167"/>
      <c r="D146" s="167"/>
      <c r="E146" s="167"/>
      <c r="F146" s="167"/>
      <c r="G146" s="168"/>
      <c r="H146" s="167"/>
      <c r="I146" s="167"/>
      <c r="J146" s="167"/>
      <c r="K146" s="167"/>
      <c r="L146" s="168"/>
      <c r="M146" s="167"/>
      <c r="N146" s="167"/>
      <c r="O146" s="167"/>
      <c r="P146" s="167"/>
      <c r="Q146" s="168"/>
      <c r="R146" s="167"/>
      <c r="S146" s="167"/>
      <c r="T146" s="167"/>
      <c r="U146" s="167"/>
      <c r="V146" s="168"/>
      <c r="W146" s="167"/>
      <c r="X146" s="167"/>
      <c r="Y146" s="167"/>
      <c r="Z146" s="167"/>
      <c r="AA146" s="168"/>
      <c r="AB146" s="167"/>
      <c r="AC146" s="167"/>
      <c r="AD146" s="167"/>
      <c r="AE146" s="167"/>
      <c r="AF146" s="168"/>
      <c r="AG146" s="164"/>
      <c r="AH146" s="68"/>
      <c r="AI146" s="69"/>
      <c r="AJ146" s="70"/>
      <c r="AK146" s="3">
        <v>2023</v>
      </c>
      <c r="AL146" s="28" t="str">
        <f t="shared" si="586"/>
        <v/>
      </c>
      <c r="AM146" s="28" t="str">
        <f t="shared" si="587"/>
        <v/>
      </c>
      <c r="AN146" s="28" t="str">
        <f t="shared" si="588"/>
        <v/>
      </c>
      <c r="AO146" s="28" t="str">
        <f t="shared" si="589"/>
        <v/>
      </c>
      <c r="AP146" s="28" t="str">
        <f t="shared" si="590"/>
        <v/>
      </c>
      <c r="AQ146" s="28" t="str">
        <f t="shared" si="591"/>
        <v/>
      </c>
      <c r="AR146" s="28" t="str">
        <f t="shared" si="592"/>
        <v/>
      </c>
      <c r="AS146" s="28" t="str">
        <f t="shared" si="593"/>
        <v/>
      </c>
      <c r="AT146" s="28" t="str">
        <f t="shared" si="594"/>
        <v/>
      </c>
      <c r="AU146" s="28" t="str">
        <f t="shared" si="595"/>
        <v/>
      </c>
      <c r="AV146" s="28" t="str">
        <f t="shared" si="596"/>
        <v/>
      </c>
      <c r="AW146" s="28" t="str">
        <f t="shared" si="597"/>
        <v/>
      </c>
      <c r="AX146" s="28" t="str">
        <f t="shared" si="598"/>
        <v/>
      </c>
      <c r="AY146" s="28" t="str">
        <f t="shared" si="599"/>
        <v/>
      </c>
      <c r="AZ146" s="28" t="str">
        <f t="shared" si="600"/>
        <v/>
      </c>
      <c r="BA146" s="28" t="str">
        <f t="shared" si="601"/>
        <v/>
      </c>
      <c r="BB146" s="28" t="str">
        <f t="shared" si="602"/>
        <v/>
      </c>
      <c r="BC146" s="28" t="str">
        <f t="shared" si="603"/>
        <v/>
      </c>
      <c r="BD146" s="28" t="str">
        <f t="shared" si="604"/>
        <v/>
      </c>
      <c r="BE146" s="28" t="str">
        <f t="shared" si="605"/>
        <v/>
      </c>
      <c r="BF146" s="28" t="str">
        <f t="shared" si="606"/>
        <v/>
      </c>
      <c r="BG146" s="28" t="str">
        <f t="shared" si="607"/>
        <v/>
      </c>
      <c r="BH146" s="28" t="str">
        <f t="shared" si="608"/>
        <v/>
      </c>
      <c r="BI146" s="28" t="str">
        <f t="shared" si="609"/>
        <v/>
      </c>
      <c r="BJ146" s="28" t="str">
        <f t="shared" si="610"/>
        <v/>
      </c>
      <c r="BK146" s="28" t="str">
        <f t="shared" si="611"/>
        <v/>
      </c>
      <c r="BL146" s="28" t="str">
        <f t="shared" si="612"/>
        <v/>
      </c>
      <c r="BM146" s="28" t="str">
        <f t="shared" si="613"/>
        <v/>
      </c>
      <c r="BN146" s="28" t="str">
        <f t="shared" si="614"/>
        <v/>
      </c>
      <c r="BO146" s="28" t="str">
        <f t="shared" si="615"/>
        <v/>
      </c>
      <c r="BP146" s="28" t="str">
        <f t="shared" si="616"/>
        <v/>
      </c>
      <c r="BQ146" s="28">
        <f t="shared" si="617"/>
        <v>0</v>
      </c>
      <c r="BR146" s="3">
        <v>2023</v>
      </c>
      <c r="BS146" s="17" t="str">
        <f t="shared" si="656"/>
        <v/>
      </c>
      <c r="BT146" s="17" t="str">
        <f t="shared" si="657"/>
        <v/>
      </c>
      <c r="BU146" s="17" t="str">
        <f t="shared" si="658"/>
        <v/>
      </c>
      <c r="BV146" s="17" t="str">
        <f t="shared" si="659"/>
        <v/>
      </c>
      <c r="BW146" s="17" t="str">
        <f t="shared" si="660"/>
        <v/>
      </c>
      <c r="BX146" s="17" t="str">
        <f t="shared" si="661"/>
        <v/>
      </c>
      <c r="BY146" s="17" t="str">
        <f t="shared" si="662"/>
        <v/>
      </c>
      <c r="BZ146" s="17" t="str">
        <f t="shared" si="663"/>
        <v/>
      </c>
      <c r="CA146" s="17" t="str">
        <f t="shared" si="664"/>
        <v/>
      </c>
      <c r="CB146" s="17" t="str">
        <f t="shared" si="665"/>
        <v/>
      </c>
      <c r="CC146" s="17" t="str">
        <f t="shared" si="666"/>
        <v/>
      </c>
      <c r="CD146" s="17" t="str">
        <f t="shared" si="667"/>
        <v/>
      </c>
      <c r="CE146" s="17" t="str">
        <f t="shared" si="668"/>
        <v/>
      </c>
      <c r="CF146" s="17" t="str">
        <f t="shared" si="669"/>
        <v/>
      </c>
      <c r="CG146" s="17" t="str">
        <f t="shared" si="670"/>
        <v/>
      </c>
      <c r="CH146" s="17" t="str">
        <f t="shared" si="671"/>
        <v/>
      </c>
      <c r="CI146" s="17" t="str">
        <f t="shared" si="672"/>
        <v/>
      </c>
      <c r="CJ146" s="17" t="str">
        <f t="shared" si="673"/>
        <v/>
      </c>
      <c r="CK146" s="17" t="str">
        <f t="shared" si="674"/>
        <v/>
      </c>
      <c r="CL146" s="17" t="str">
        <f t="shared" si="675"/>
        <v/>
      </c>
      <c r="CM146" s="17" t="str">
        <f t="shared" si="676"/>
        <v/>
      </c>
      <c r="CN146" s="17" t="str">
        <f t="shared" si="677"/>
        <v/>
      </c>
      <c r="CO146" s="17" t="str">
        <f t="shared" si="678"/>
        <v/>
      </c>
      <c r="CP146" s="17" t="str">
        <f t="shared" si="679"/>
        <v/>
      </c>
      <c r="CQ146" s="17" t="str">
        <f t="shared" si="680"/>
        <v/>
      </c>
      <c r="CR146" s="17" t="str">
        <f t="shared" si="681"/>
        <v/>
      </c>
      <c r="CS146" s="17" t="str">
        <f t="shared" si="682"/>
        <v/>
      </c>
      <c r="CT146" s="17" t="str">
        <f t="shared" si="683"/>
        <v/>
      </c>
      <c r="CU146" s="17" t="str">
        <f t="shared" si="684"/>
        <v/>
      </c>
      <c r="CV146" s="17" t="str">
        <f t="shared" si="685"/>
        <v/>
      </c>
      <c r="CW146" s="17" t="str">
        <f t="shared" si="686"/>
        <v/>
      </c>
      <c r="CX146" s="3">
        <v>2023</v>
      </c>
      <c r="CY146" s="28" t="str">
        <f t="shared" si="618"/>
        <v/>
      </c>
      <c r="CZ146" s="28" t="str">
        <f t="shared" si="619"/>
        <v/>
      </c>
      <c r="DA146" s="28" t="str">
        <f t="shared" si="620"/>
        <v/>
      </c>
      <c r="DB146" s="28" t="str">
        <f t="shared" si="621"/>
        <v/>
      </c>
      <c r="DC146" s="28" t="str">
        <f t="shared" si="622"/>
        <v/>
      </c>
      <c r="DD146" s="28" t="str">
        <f t="shared" si="623"/>
        <v/>
      </c>
      <c r="DE146" s="28" t="str">
        <f t="shared" si="624"/>
        <v/>
      </c>
      <c r="DF146" s="28" t="str">
        <f t="shared" si="625"/>
        <v/>
      </c>
      <c r="DG146" s="28" t="str">
        <f t="shared" si="626"/>
        <v/>
      </c>
      <c r="DH146" s="28" t="str">
        <f t="shared" si="627"/>
        <v/>
      </c>
      <c r="DI146" s="28" t="str">
        <f t="shared" si="628"/>
        <v/>
      </c>
      <c r="DJ146" s="28" t="str">
        <f t="shared" si="629"/>
        <v/>
      </c>
      <c r="DK146" s="28" t="str">
        <f t="shared" si="630"/>
        <v/>
      </c>
      <c r="DL146" s="28" t="str">
        <f t="shared" si="631"/>
        <v/>
      </c>
      <c r="DM146" s="28" t="str">
        <f t="shared" si="632"/>
        <v/>
      </c>
      <c r="DN146" s="28" t="str">
        <f t="shared" si="633"/>
        <v/>
      </c>
      <c r="DO146" s="28" t="str">
        <f t="shared" si="634"/>
        <v/>
      </c>
      <c r="DP146" s="28" t="str">
        <f t="shared" si="635"/>
        <v/>
      </c>
      <c r="DQ146" s="28" t="str">
        <f t="shared" si="636"/>
        <v/>
      </c>
      <c r="DR146" s="28" t="str">
        <f t="shared" si="637"/>
        <v/>
      </c>
      <c r="DS146" s="28" t="str">
        <f t="shared" si="638"/>
        <v/>
      </c>
      <c r="DT146" s="28" t="str">
        <f t="shared" si="639"/>
        <v/>
      </c>
      <c r="DU146" s="28" t="str">
        <f t="shared" si="640"/>
        <v/>
      </c>
      <c r="DV146" s="28" t="str">
        <f t="shared" si="641"/>
        <v/>
      </c>
      <c r="DW146" s="28" t="str">
        <f t="shared" si="642"/>
        <v/>
      </c>
      <c r="DX146" s="28" t="str">
        <f t="shared" si="643"/>
        <v/>
      </c>
      <c r="DY146" s="28" t="str">
        <f t="shared" si="644"/>
        <v/>
      </c>
      <c r="DZ146" s="28" t="str">
        <f t="shared" si="645"/>
        <v/>
      </c>
      <c r="EA146" s="28" t="str">
        <f t="shared" si="646"/>
        <v/>
      </c>
      <c r="EB146" s="28" t="str">
        <f t="shared" si="647"/>
        <v/>
      </c>
      <c r="EC146" s="28" t="str">
        <f t="shared" si="648"/>
        <v/>
      </c>
      <c r="ED146" s="28">
        <f t="shared" si="649"/>
        <v>0</v>
      </c>
      <c r="EE146" s="3">
        <v>2023</v>
      </c>
      <c r="EF146" s="17" t="str">
        <f t="shared" si="687"/>
        <v/>
      </c>
      <c r="EG146" s="17" t="str">
        <f t="shared" si="688"/>
        <v/>
      </c>
      <c r="EH146" s="17" t="str">
        <f t="shared" si="689"/>
        <v/>
      </c>
      <c r="EI146" s="17" t="str">
        <f t="shared" si="690"/>
        <v/>
      </c>
      <c r="EJ146" s="17" t="str">
        <f t="shared" si="691"/>
        <v/>
      </c>
      <c r="EK146" s="17"/>
      <c r="EL146" s="17" t="str">
        <f t="shared" si="692"/>
        <v/>
      </c>
      <c r="EM146" s="17" t="str">
        <f t="shared" si="693"/>
        <v/>
      </c>
      <c r="EN146" s="17" t="str">
        <f t="shared" si="694"/>
        <v/>
      </c>
      <c r="EO146" s="17" t="str">
        <f t="shared" si="695"/>
        <v/>
      </c>
      <c r="EP146" s="17" t="str">
        <f t="shared" si="696"/>
        <v/>
      </c>
      <c r="EQ146" s="17" t="str">
        <f t="shared" si="697"/>
        <v/>
      </c>
      <c r="ER146" s="17" t="str">
        <f t="shared" si="698"/>
        <v/>
      </c>
      <c r="ES146" s="17" t="str">
        <f t="shared" si="699"/>
        <v/>
      </c>
      <c r="ET146" s="17"/>
      <c r="EU146" s="17"/>
      <c r="EV146" s="17"/>
      <c r="EW146" s="17"/>
      <c r="EX146" s="17"/>
      <c r="EY146" s="17"/>
      <c r="EZ146" s="17" t="str">
        <f t="shared" si="700"/>
        <v/>
      </c>
      <c r="FA146" s="17" t="str">
        <f t="shared" si="701"/>
        <v/>
      </c>
      <c r="FB146" s="17" t="str">
        <f t="shared" si="702"/>
        <v/>
      </c>
      <c r="FC146" s="17" t="str">
        <f t="shared" si="703"/>
        <v/>
      </c>
      <c r="FD146" s="17" t="str">
        <f t="shared" si="704"/>
        <v/>
      </c>
      <c r="FE146" s="17" t="str">
        <f t="shared" si="705"/>
        <v/>
      </c>
      <c r="FF146" s="17" t="str">
        <f t="shared" si="706"/>
        <v/>
      </c>
      <c r="FG146" s="17" t="str">
        <f t="shared" si="707"/>
        <v/>
      </c>
      <c r="FH146" s="17" t="str">
        <f t="shared" si="708"/>
        <v/>
      </c>
      <c r="FI146" s="17" t="str">
        <f t="shared" si="709"/>
        <v/>
      </c>
      <c r="FJ146" s="17" t="str">
        <f t="shared" si="710"/>
        <v/>
      </c>
      <c r="FK146" s="3">
        <v>2023</v>
      </c>
    </row>
    <row r="147" spans="1:167" ht="15.6">
      <c r="A147" s="3">
        <v>2024</v>
      </c>
      <c r="B147" s="167"/>
      <c r="C147" s="167"/>
      <c r="D147" s="167"/>
      <c r="E147" s="167"/>
      <c r="F147" s="167"/>
      <c r="G147" s="168"/>
      <c r="H147" s="167"/>
      <c r="I147" s="167"/>
      <c r="J147" s="167"/>
      <c r="K147" s="167"/>
      <c r="L147" s="168"/>
      <c r="M147" s="167"/>
      <c r="N147" s="167"/>
      <c r="O147" s="167"/>
      <c r="P147" s="167"/>
      <c r="Q147" s="168"/>
      <c r="R147" s="167"/>
      <c r="S147" s="167"/>
      <c r="T147" s="167"/>
      <c r="U147" s="167"/>
      <c r="V147" s="168"/>
      <c r="W147" s="167"/>
      <c r="X147" s="167"/>
      <c r="Y147" s="167"/>
      <c r="Z147" s="167"/>
      <c r="AA147" s="168"/>
      <c r="AB147" s="167"/>
      <c r="AC147" s="167"/>
      <c r="AD147" s="167"/>
      <c r="AE147" s="167"/>
      <c r="AF147" s="168"/>
      <c r="AG147" s="164"/>
      <c r="AH147" s="68"/>
      <c r="AI147" s="69"/>
      <c r="AJ147" s="70"/>
      <c r="AK147" s="3">
        <v>2024</v>
      </c>
      <c r="AL147" s="28" t="str">
        <f t="shared" si="586"/>
        <v/>
      </c>
      <c r="AM147" s="28" t="str">
        <f t="shared" si="587"/>
        <v/>
      </c>
      <c r="AN147" s="28" t="str">
        <f t="shared" si="588"/>
        <v/>
      </c>
      <c r="AO147" s="28" t="str">
        <f t="shared" si="589"/>
        <v/>
      </c>
      <c r="AP147" s="28" t="str">
        <f t="shared" si="590"/>
        <v/>
      </c>
      <c r="AQ147" s="28" t="str">
        <f t="shared" si="591"/>
        <v/>
      </c>
      <c r="AR147" s="28" t="str">
        <f t="shared" si="592"/>
        <v/>
      </c>
      <c r="AS147" s="28" t="str">
        <f t="shared" si="593"/>
        <v/>
      </c>
      <c r="AT147" s="28" t="str">
        <f t="shared" si="594"/>
        <v/>
      </c>
      <c r="AU147" s="28" t="str">
        <f t="shared" si="595"/>
        <v/>
      </c>
      <c r="AV147" s="28" t="str">
        <f t="shared" si="596"/>
        <v/>
      </c>
      <c r="AW147" s="28" t="str">
        <f t="shared" si="597"/>
        <v/>
      </c>
      <c r="AX147" s="28" t="str">
        <f t="shared" si="598"/>
        <v/>
      </c>
      <c r="AY147" s="28" t="str">
        <f t="shared" si="599"/>
        <v/>
      </c>
      <c r="AZ147" s="28" t="str">
        <f t="shared" si="600"/>
        <v/>
      </c>
      <c r="BA147" s="28" t="str">
        <f t="shared" si="601"/>
        <v/>
      </c>
      <c r="BB147" s="28" t="str">
        <f t="shared" si="602"/>
        <v/>
      </c>
      <c r="BC147" s="28" t="str">
        <f t="shared" si="603"/>
        <v/>
      </c>
      <c r="BD147" s="28" t="str">
        <f t="shared" si="604"/>
        <v/>
      </c>
      <c r="BE147" s="28" t="str">
        <f t="shared" si="605"/>
        <v/>
      </c>
      <c r="BF147" s="28" t="str">
        <f t="shared" si="606"/>
        <v/>
      </c>
      <c r="BG147" s="28" t="str">
        <f t="shared" si="607"/>
        <v/>
      </c>
      <c r="BH147" s="28" t="str">
        <f t="shared" si="608"/>
        <v/>
      </c>
      <c r="BI147" s="28" t="str">
        <f t="shared" si="609"/>
        <v/>
      </c>
      <c r="BJ147" s="28" t="str">
        <f t="shared" si="610"/>
        <v/>
      </c>
      <c r="BK147" s="28" t="str">
        <f t="shared" si="611"/>
        <v/>
      </c>
      <c r="BL147" s="28" t="str">
        <f t="shared" si="612"/>
        <v/>
      </c>
      <c r="BM147" s="28" t="str">
        <f t="shared" si="613"/>
        <v/>
      </c>
      <c r="BN147" s="28" t="str">
        <f t="shared" si="614"/>
        <v/>
      </c>
      <c r="BO147" s="28" t="str">
        <f t="shared" si="615"/>
        <v/>
      </c>
      <c r="BP147" s="28" t="str">
        <f t="shared" si="616"/>
        <v/>
      </c>
      <c r="BQ147" s="28">
        <f t="shared" si="617"/>
        <v>0</v>
      </c>
      <c r="BR147" s="3">
        <v>2024</v>
      </c>
      <c r="BS147" s="17" t="str">
        <f t="shared" si="656"/>
        <v/>
      </c>
      <c r="BT147" s="17" t="str">
        <f t="shared" si="657"/>
        <v/>
      </c>
      <c r="BU147" s="17" t="str">
        <f t="shared" si="658"/>
        <v/>
      </c>
      <c r="BV147" s="17" t="str">
        <f t="shared" si="659"/>
        <v/>
      </c>
      <c r="BW147" s="17" t="str">
        <f t="shared" si="660"/>
        <v/>
      </c>
      <c r="BX147" s="17" t="str">
        <f t="shared" si="661"/>
        <v/>
      </c>
      <c r="BY147" s="17" t="str">
        <f t="shared" si="662"/>
        <v/>
      </c>
      <c r="BZ147" s="17" t="str">
        <f t="shared" si="663"/>
        <v/>
      </c>
      <c r="CA147" s="17" t="str">
        <f t="shared" si="664"/>
        <v/>
      </c>
      <c r="CB147" s="17" t="str">
        <f t="shared" si="665"/>
        <v/>
      </c>
      <c r="CC147" s="17" t="str">
        <f t="shared" si="666"/>
        <v/>
      </c>
      <c r="CD147" s="17" t="str">
        <f t="shared" si="667"/>
        <v/>
      </c>
      <c r="CE147" s="17" t="str">
        <f t="shared" si="668"/>
        <v/>
      </c>
      <c r="CF147" s="17" t="str">
        <f t="shared" si="669"/>
        <v/>
      </c>
      <c r="CG147" s="17" t="str">
        <f t="shared" si="670"/>
        <v/>
      </c>
      <c r="CH147" s="17" t="str">
        <f t="shared" si="671"/>
        <v/>
      </c>
      <c r="CI147" s="17" t="str">
        <f t="shared" si="672"/>
        <v/>
      </c>
      <c r="CJ147" s="17" t="str">
        <f t="shared" si="673"/>
        <v/>
      </c>
      <c r="CK147" s="17" t="str">
        <f t="shared" si="674"/>
        <v/>
      </c>
      <c r="CL147" s="17" t="str">
        <f t="shared" si="675"/>
        <v/>
      </c>
      <c r="CM147" s="17" t="str">
        <f t="shared" si="676"/>
        <v/>
      </c>
      <c r="CN147" s="17" t="str">
        <f t="shared" si="677"/>
        <v/>
      </c>
      <c r="CO147" s="17" t="str">
        <f t="shared" si="678"/>
        <v/>
      </c>
      <c r="CP147" s="17" t="str">
        <f t="shared" si="679"/>
        <v/>
      </c>
      <c r="CQ147" s="17" t="str">
        <f t="shared" si="680"/>
        <v/>
      </c>
      <c r="CR147" s="17" t="str">
        <f t="shared" si="681"/>
        <v/>
      </c>
      <c r="CS147" s="17" t="str">
        <f t="shared" si="682"/>
        <v/>
      </c>
      <c r="CT147" s="17" t="str">
        <f t="shared" si="683"/>
        <v/>
      </c>
      <c r="CU147" s="17" t="str">
        <f t="shared" si="684"/>
        <v/>
      </c>
      <c r="CV147" s="17" t="str">
        <f t="shared" si="685"/>
        <v/>
      </c>
      <c r="CW147" s="17" t="str">
        <f t="shared" si="686"/>
        <v/>
      </c>
      <c r="CX147" s="3">
        <v>2024</v>
      </c>
      <c r="CY147" s="28" t="str">
        <f t="shared" si="618"/>
        <v/>
      </c>
      <c r="CZ147" s="28" t="str">
        <f t="shared" si="619"/>
        <v/>
      </c>
      <c r="DA147" s="28" t="str">
        <f t="shared" si="620"/>
        <v/>
      </c>
      <c r="DB147" s="28" t="str">
        <f t="shared" si="621"/>
        <v/>
      </c>
      <c r="DC147" s="28" t="str">
        <f t="shared" si="622"/>
        <v/>
      </c>
      <c r="DD147" s="28" t="str">
        <f t="shared" si="623"/>
        <v/>
      </c>
      <c r="DE147" s="28" t="str">
        <f t="shared" si="624"/>
        <v/>
      </c>
      <c r="DF147" s="28" t="str">
        <f t="shared" si="625"/>
        <v/>
      </c>
      <c r="DG147" s="28" t="str">
        <f t="shared" si="626"/>
        <v/>
      </c>
      <c r="DH147" s="28" t="str">
        <f t="shared" si="627"/>
        <v/>
      </c>
      <c r="DI147" s="28" t="str">
        <f t="shared" si="628"/>
        <v/>
      </c>
      <c r="DJ147" s="28" t="str">
        <f t="shared" si="629"/>
        <v/>
      </c>
      <c r="DK147" s="28" t="str">
        <f t="shared" si="630"/>
        <v/>
      </c>
      <c r="DL147" s="28" t="str">
        <f t="shared" si="631"/>
        <v/>
      </c>
      <c r="DM147" s="28" t="str">
        <f t="shared" si="632"/>
        <v/>
      </c>
      <c r="DN147" s="28" t="str">
        <f t="shared" si="633"/>
        <v/>
      </c>
      <c r="DO147" s="28" t="str">
        <f t="shared" si="634"/>
        <v/>
      </c>
      <c r="DP147" s="28" t="str">
        <f t="shared" si="635"/>
        <v/>
      </c>
      <c r="DQ147" s="28" t="str">
        <f t="shared" si="636"/>
        <v/>
      </c>
      <c r="DR147" s="28" t="str">
        <f t="shared" si="637"/>
        <v/>
      </c>
      <c r="DS147" s="28" t="str">
        <f t="shared" si="638"/>
        <v/>
      </c>
      <c r="DT147" s="28" t="str">
        <f t="shared" si="639"/>
        <v/>
      </c>
      <c r="DU147" s="28" t="str">
        <f t="shared" si="640"/>
        <v/>
      </c>
      <c r="DV147" s="28" t="str">
        <f t="shared" si="641"/>
        <v/>
      </c>
      <c r="DW147" s="28" t="str">
        <f t="shared" si="642"/>
        <v/>
      </c>
      <c r="DX147" s="28" t="str">
        <f t="shared" si="643"/>
        <v/>
      </c>
      <c r="DY147" s="28" t="str">
        <f t="shared" si="644"/>
        <v/>
      </c>
      <c r="DZ147" s="28" t="str">
        <f t="shared" si="645"/>
        <v/>
      </c>
      <c r="EA147" s="28" t="str">
        <f t="shared" si="646"/>
        <v/>
      </c>
      <c r="EB147" s="28" t="str">
        <f t="shared" si="647"/>
        <v/>
      </c>
      <c r="EC147" s="28" t="str">
        <f t="shared" si="648"/>
        <v/>
      </c>
      <c r="ED147" s="28">
        <f t="shared" si="649"/>
        <v>0</v>
      </c>
      <c r="EE147" s="3">
        <v>2024</v>
      </c>
      <c r="EF147" s="17" t="str">
        <f t="shared" si="687"/>
        <v/>
      </c>
      <c r="EG147" s="17" t="str">
        <f t="shared" si="688"/>
        <v/>
      </c>
      <c r="EH147" s="17" t="str">
        <f t="shared" si="689"/>
        <v/>
      </c>
      <c r="EI147" s="17" t="str">
        <f t="shared" si="690"/>
        <v/>
      </c>
      <c r="EJ147" s="17" t="str">
        <f t="shared" si="691"/>
        <v/>
      </c>
      <c r="EK147" s="17"/>
      <c r="EL147" s="17" t="str">
        <f t="shared" si="692"/>
        <v/>
      </c>
      <c r="EM147" s="17" t="str">
        <f t="shared" si="693"/>
        <v/>
      </c>
      <c r="EN147" s="17" t="str">
        <f t="shared" si="694"/>
        <v/>
      </c>
      <c r="EO147" s="17" t="str">
        <f t="shared" si="695"/>
        <v/>
      </c>
      <c r="EP147" s="17" t="str">
        <f t="shared" si="696"/>
        <v/>
      </c>
      <c r="EQ147" s="17" t="str">
        <f t="shared" si="697"/>
        <v/>
      </c>
      <c r="ER147" s="17" t="str">
        <f t="shared" si="698"/>
        <v/>
      </c>
      <c r="ES147" s="17" t="str">
        <f t="shared" si="699"/>
        <v/>
      </c>
      <c r="ET147" s="17"/>
      <c r="EU147" s="17"/>
      <c r="EV147" s="17"/>
      <c r="EW147" s="17"/>
      <c r="EX147" s="17"/>
      <c r="EY147" s="17"/>
      <c r="EZ147" s="17" t="str">
        <f t="shared" si="700"/>
        <v/>
      </c>
      <c r="FA147" s="17" t="str">
        <f t="shared" si="701"/>
        <v/>
      </c>
      <c r="FB147" s="17" t="str">
        <f t="shared" si="702"/>
        <v/>
      </c>
      <c r="FC147" s="17" t="str">
        <f t="shared" si="703"/>
        <v/>
      </c>
      <c r="FD147" s="17" t="str">
        <f t="shared" si="704"/>
        <v/>
      </c>
      <c r="FE147" s="17" t="str">
        <f t="shared" si="705"/>
        <v/>
      </c>
      <c r="FF147" s="17" t="str">
        <f t="shared" si="706"/>
        <v/>
      </c>
      <c r="FG147" s="17" t="str">
        <f t="shared" si="707"/>
        <v/>
      </c>
      <c r="FH147" s="17" t="str">
        <f t="shared" si="708"/>
        <v/>
      </c>
      <c r="FI147" s="17" t="str">
        <f t="shared" si="709"/>
        <v/>
      </c>
      <c r="FJ147" s="17" t="str">
        <f t="shared" si="710"/>
        <v/>
      </c>
      <c r="FK147" s="3">
        <v>2024</v>
      </c>
    </row>
    <row r="148" spans="1:167" ht="15.6">
      <c r="A148" s="501">
        <v>2025</v>
      </c>
      <c r="B148" s="167"/>
      <c r="C148" s="167"/>
      <c r="D148" s="167"/>
      <c r="E148" s="167"/>
      <c r="F148" s="167"/>
      <c r="G148" s="168"/>
      <c r="H148" s="167"/>
      <c r="I148" s="167"/>
      <c r="J148" s="167"/>
      <c r="K148" s="167"/>
      <c r="L148" s="168"/>
      <c r="M148" s="167"/>
      <c r="N148" s="167"/>
      <c r="O148" s="167"/>
      <c r="P148" s="167"/>
      <c r="Q148" s="168"/>
      <c r="R148" s="167"/>
      <c r="S148" s="167"/>
      <c r="T148" s="167"/>
      <c r="U148" s="167"/>
      <c r="V148" s="168"/>
      <c r="W148" s="167"/>
      <c r="X148" s="167"/>
      <c r="Y148" s="167"/>
      <c r="Z148" s="167"/>
      <c r="AA148" s="168"/>
      <c r="AB148" s="167"/>
      <c r="AC148" s="167"/>
      <c r="AD148" s="167"/>
      <c r="AE148" s="167"/>
      <c r="AF148" s="168"/>
      <c r="AG148" s="164"/>
      <c r="AH148" s="68"/>
      <c r="AI148" s="69"/>
      <c r="AJ148" s="70"/>
      <c r="AK148" s="501">
        <v>2025</v>
      </c>
      <c r="AL148" s="28" t="str">
        <f t="shared" si="586"/>
        <v/>
      </c>
      <c r="AM148" s="28" t="str">
        <f t="shared" si="587"/>
        <v/>
      </c>
      <c r="AN148" s="28" t="str">
        <f t="shared" si="588"/>
        <v/>
      </c>
      <c r="AO148" s="28" t="str">
        <f t="shared" si="589"/>
        <v/>
      </c>
      <c r="AP148" s="28" t="str">
        <f t="shared" si="590"/>
        <v/>
      </c>
      <c r="AQ148" s="28" t="str">
        <f t="shared" si="591"/>
        <v/>
      </c>
      <c r="AR148" s="28" t="str">
        <f t="shared" si="592"/>
        <v/>
      </c>
      <c r="AS148" s="28" t="str">
        <f t="shared" si="593"/>
        <v/>
      </c>
      <c r="AT148" s="28" t="str">
        <f t="shared" si="594"/>
        <v/>
      </c>
      <c r="AU148" s="28" t="str">
        <f t="shared" si="595"/>
        <v/>
      </c>
      <c r="AV148" s="28" t="str">
        <f t="shared" si="596"/>
        <v/>
      </c>
      <c r="AW148" s="28" t="str">
        <f t="shared" si="597"/>
        <v/>
      </c>
      <c r="AX148" s="28" t="str">
        <f t="shared" si="598"/>
        <v/>
      </c>
      <c r="AY148" s="28" t="str">
        <f t="shared" si="599"/>
        <v/>
      </c>
      <c r="AZ148" s="28" t="str">
        <f t="shared" si="600"/>
        <v/>
      </c>
      <c r="BA148" s="28" t="str">
        <f t="shared" si="601"/>
        <v/>
      </c>
      <c r="BB148" s="28" t="str">
        <f t="shared" si="602"/>
        <v/>
      </c>
      <c r="BC148" s="28" t="str">
        <f t="shared" si="603"/>
        <v/>
      </c>
      <c r="BD148" s="28" t="str">
        <f t="shared" si="604"/>
        <v/>
      </c>
      <c r="BE148" s="28" t="str">
        <f t="shared" si="605"/>
        <v/>
      </c>
      <c r="BF148" s="28" t="str">
        <f t="shared" si="606"/>
        <v/>
      </c>
      <c r="BG148" s="28" t="str">
        <f t="shared" si="607"/>
        <v/>
      </c>
      <c r="BH148" s="28" t="str">
        <f t="shared" si="608"/>
        <v/>
      </c>
      <c r="BI148" s="28" t="str">
        <f t="shared" si="609"/>
        <v/>
      </c>
      <c r="BJ148" s="28" t="str">
        <f t="shared" si="610"/>
        <v/>
      </c>
      <c r="BK148" s="28" t="str">
        <f t="shared" si="611"/>
        <v/>
      </c>
      <c r="BL148" s="28" t="str">
        <f t="shared" si="612"/>
        <v/>
      </c>
      <c r="BM148" s="28" t="str">
        <f t="shared" si="613"/>
        <v/>
      </c>
      <c r="BN148" s="28" t="str">
        <f t="shared" si="614"/>
        <v/>
      </c>
      <c r="BO148" s="28" t="str">
        <f t="shared" si="615"/>
        <v/>
      </c>
      <c r="BP148" s="28" t="str">
        <f t="shared" si="616"/>
        <v/>
      </c>
      <c r="BQ148" s="28">
        <f t="shared" si="617"/>
        <v>0</v>
      </c>
      <c r="BR148" s="501">
        <v>2025</v>
      </c>
      <c r="BS148" s="17" t="str">
        <f t="shared" si="656"/>
        <v/>
      </c>
      <c r="BT148" s="17" t="str">
        <f t="shared" si="657"/>
        <v/>
      </c>
      <c r="BU148" s="17" t="str">
        <f t="shared" si="658"/>
        <v/>
      </c>
      <c r="BV148" s="17" t="str">
        <f t="shared" si="659"/>
        <v/>
      </c>
      <c r="BW148" s="17" t="str">
        <f t="shared" si="660"/>
        <v/>
      </c>
      <c r="BX148" s="17" t="str">
        <f t="shared" si="661"/>
        <v/>
      </c>
      <c r="BY148" s="17" t="str">
        <f t="shared" si="662"/>
        <v/>
      </c>
      <c r="BZ148" s="17" t="str">
        <f t="shared" si="663"/>
        <v/>
      </c>
      <c r="CA148" s="17" t="str">
        <f t="shared" si="664"/>
        <v/>
      </c>
      <c r="CB148" s="17" t="str">
        <f t="shared" si="665"/>
        <v/>
      </c>
      <c r="CC148" s="17" t="str">
        <f t="shared" si="666"/>
        <v/>
      </c>
      <c r="CD148" s="17" t="str">
        <f t="shared" si="667"/>
        <v/>
      </c>
      <c r="CE148" s="17" t="str">
        <f t="shared" si="668"/>
        <v/>
      </c>
      <c r="CF148" s="17" t="str">
        <f t="shared" si="669"/>
        <v/>
      </c>
      <c r="CG148" s="17" t="str">
        <f t="shared" si="670"/>
        <v/>
      </c>
      <c r="CH148" s="17" t="str">
        <f t="shared" si="671"/>
        <v/>
      </c>
      <c r="CI148" s="17" t="str">
        <f t="shared" si="672"/>
        <v/>
      </c>
      <c r="CJ148" s="17" t="str">
        <f t="shared" si="673"/>
        <v/>
      </c>
      <c r="CK148" s="17" t="str">
        <f t="shared" si="674"/>
        <v/>
      </c>
      <c r="CL148" s="17" t="str">
        <f t="shared" si="675"/>
        <v/>
      </c>
      <c r="CM148" s="17" t="str">
        <f t="shared" si="676"/>
        <v/>
      </c>
      <c r="CN148" s="17" t="str">
        <f t="shared" si="677"/>
        <v/>
      </c>
      <c r="CO148" s="17" t="str">
        <f t="shared" si="678"/>
        <v/>
      </c>
      <c r="CP148" s="17" t="str">
        <f t="shared" si="679"/>
        <v/>
      </c>
      <c r="CQ148" s="17" t="str">
        <f t="shared" si="680"/>
        <v/>
      </c>
      <c r="CR148" s="17" t="str">
        <f t="shared" si="681"/>
        <v/>
      </c>
      <c r="CS148" s="17" t="str">
        <f t="shared" si="682"/>
        <v/>
      </c>
      <c r="CT148" s="17" t="str">
        <f t="shared" si="683"/>
        <v/>
      </c>
      <c r="CU148" s="17" t="str">
        <f t="shared" si="684"/>
        <v/>
      </c>
      <c r="CV148" s="17" t="str">
        <f t="shared" si="685"/>
        <v/>
      </c>
      <c r="CW148" s="17" t="str">
        <f t="shared" si="686"/>
        <v/>
      </c>
      <c r="CX148" s="501">
        <v>2025</v>
      </c>
      <c r="CY148" s="28" t="str">
        <f t="shared" si="618"/>
        <v/>
      </c>
      <c r="CZ148" s="28" t="str">
        <f t="shared" si="619"/>
        <v/>
      </c>
      <c r="DA148" s="28" t="str">
        <f t="shared" si="620"/>
        <v/>
      </c>
      <c r="DB148" s="28" t="str">
        <f t="shared" si="621"/>
        <v/>
      </c>
      <c r="DC148" s="28" t="str">
        <f t="shared" si="622"/>
        <v/>
      </c>
      <c r="DD148" s="28" t="str">
        <f t="shared" si="623"/>
        <v/>
      </c>
      <c r="DE148" s="28" t="str">
        <f t="shared" si="624"/>
        <v/>
      </c>
      <c r="DF148" s="28" t="str">
        <f t="shared" si="625"/>
        <v/>
      </c>
      <c r="DG148" s="28" t="str">
        <f t="shared" si="626"/>
        <v/>
      </c>
      <c r="DH148" s="28" t="str">
        <f t="shared" si="627"/>
        <v/>
      </c>
      <c r="DI148" s="28" t="str">
        <f t="shared" si="628"/>
        <v/>
      </c>
      <c r="DJ148" s="28" t="str">
        <f t="shared" si="629"/>
        <v/>
      </c>
      <c r="DK148" s="28" t="str">
        <f t="shared" si="630"/>
        <v/>
      </c>
      <c r="DL148" s="28" t="str">
        <f t="shared" si="631"/>
        <v/>
      </c>
      <c r="DM148" s="28" t="str">
        <f t="shared" si="632"/>
        <v/>
      </c>
      <c r="DN148" s="28" t="str">
        <f t="shared" si="633"/>
        <v/>
      </c>
      <c r="DO148" s="28" t="str">
        <f t="shared" si="634"/>
        <v/>
      </c>
      <c r="DP148" s="28" t="str">
        <f t="shared" si="635"/>
        <v/>
      </c>
      <c r="DQ148" s="28" t="str">
        <f t="shared" si="636"/>
        <v/>
      </c>
      <c r="DR148" s="28" t="str">
        <f t="shared" si="637"/>
        <v/>
      </c>
      <c r="DS148" s="28" t="str">
        <f t="shared" si="638"/>
        <v/>
      </c>
      <c r="DT148" s="28" t="str">
        <f t="shared" si="639"/>
        <v/>
      </c>
      <c r="DU148" s="28" t="str">
        <f t="shared" si="640"/>
        <v/>
      </c>
      <c r="DV148" s="28" t="str">
        <f t="shared" si="641"/>
        <v/>
      </c>
      <c r="DW148" s="28" t="str">
        <f t="shared" si="642"/>
        <v/>
      </c>
      <c r="DX148" s="28" t="str">
        <f t="shared" si="643"/>
        <v/>
      </c>
      <c r="DY148" s="28" t="str">
        <f t="shared" si="644"/>
        <v/>
      </c>
      <c r="DZ148" s="28" t="str">
        <f t="shared" si="645"/>
        <v/>
      </c>
      <c r="EA148" s="28" t="str">
        <f t="shared" si="646"/>
        <v/>
      </c>
      <c r="EB148" s="28" t="str">
        <f t="shared" si="647"/>
        <v/>
      </c>
      <c r="EC148" s="28" t="str">
        <f t="shared" si="648"/>
        <v/>
      </c>
      <c r="ED148" s="28">
        <f t="shared" si="649"/>
        <v>0</v>
      </c>
      <c r="EE148" s="501">
        <v>2025</v>
      </c>
      <c r="EF148" s="17" t="str">
        <f t="shared" si="687"/>
        <v/>
      </c>
      <c r="EG148" s="17" t="str">
        <f t="shared" si="688"/>
        <v/>
      </c>
      <c r="EH148" s="17" t="str">
        <f t="shared" si="689"/>
        <v/>
      </c>
      <c r="EI148" s="17" t="str">
        <f t="shared" si="690"/>
        <v/>
      </c>
      <c r="EJ148" s="17" t="str">
        <f t="shared" si="691"/>
        <v/>
      </c>
      <c r="EK148" s="17"/>
      <c r="EL148" s="17" t="str">
        <f t="shared" si="692"/>
        <v/>
      </c>
      <c r="EM148" s="17" t="str">
        <f t="shared" si="693"/>
        <v/>
      </c>
      <c r="EN148" s="17" t="str">
        <f t="shared" si="694"/>
        <v/>
      </c>
      <c r="EO148" s="17" t="str">
        <f t="shared" si="695"/>
        <v/>
      </c>
      <c r="EP148" s="17" t="str">
        <f t="shared" si="696"/>
        <v/>
      </c>
      <c r="EQ148" s="17" t="str">
        <f t="shared" si="697"/>
        <v/>
      </c>
      <c r="ER148" s="17" t="str">
        <f t="shared" si="698"/>
        <v/>
      </c>
      <c r="ES148" s="17" t="str">
        <f t="shared" si="699"/>
        <v/>
      </c>
      <c r="ET148" s="17"/>
      <c r="EU148" s="17"/>
      <c r="EV148" s="17"/>
      <c r="EW148" s="17"/>
      <c r="EX148" s="17"/>
      <c r="EY148" s="17"/>
      <c r="EZ148" s="17" t="str">
        <f t="shared" si="700"/>
        <v/>
      </c>
      <c r="FA148" s="17" t="str">
        <f t="shared" si="701"/>
        <v/>
      </c>
      <c r="FB148" s="17" t="str">
        <f t="shared" si="702"/>
        <v/>
      </c>
      <c r="FC148" s="17" t="str">
        <f t="shared" si="703"/>
        <v/>
      </c>
      <c r="FD148" s="17" t="str">
        <f t="shared" si="704"/>
        <v/>
      </c>
      <c r="FE148" s="17" t="str">
        <f t="shared" si="705"/>
        <v/>
      </c>
      <c r="FF148" s="17" t="str">
        <f t="shared" si="706"/>
        <v/>
      </c>
      <c r="FG148" s="17" t="str">
        <f t="shared" si="707"/>
        <v/>
      </c>
      <c r="FH148" s="17" t="str">
        <f t="shared" si="708"/>
        <v/>
      </c>
      <c r="FI148" s="17" t="str">
        <f t="shared" si="709"/>
        <v/>
      </c>
      <c r="FJ148" s="17" t="str">
        <f t="shared" si="710"/>
        <v/>
      </c>
      <c r="FK148" s="501">
        <v>2025</v>
      </c>
    </row>
    <row r="149" spans="1:167" ht="15.6">
      <c r="A149" s="501">
        <v>2026</v>
      </c>
      <c r="B149" s="167"/>
      <c r="C149" s="167"/>
      <c r="D149" s="167"/>
      <c r="E149" s="167"/>
      <c r="F149" s="167"/>
      <c r="G149" s="168"/>
      <c r="H149" s="167"/>
      <c r="I149" s="167"/>
      <c r="J149" s="167"/>
      <c r="K149" s="167"/>
      <c r="L149" s="168"/>
      <c r="M149" s="167"/>
      <c r="N149" s="167"/>
      <c r="O149" s="167"/>
      <c r="P149" s="167"/>
      <c r="Q149" s="168"/>
      <c r="R149" s="167"/>
      <c r="S149" s="167"/>
      <c r="T149" s="167"/>
      <c r="U149" s="167"/>
      <c r="V149" s="168"/>
      <c r="W149" s="167"/>
      <c r="X149" s="167"/>
      <c r="Y149" s="167"/>
      <c r="Z149" s="167"/>
      <c r="AA149" s="168"/>
      <c r="AB149" s="167"/>
      <c r="AC149" s="167"/>
      <c r="AD149" s="167"/>
      <c r="AE149" s="167"/>
      <c r="AF149" s="168"/>
      <c r="AG149" s="945"/>
      <c r="AH149" s="68"/>
      <c r="AI149" s="69"/>
      <c r="AJ149" s="70"/>
      <c r="AK149" s="501">
        <v>2026</v>
      </c>
      <c r="AL149" s="28" t="str">
        <f t="shared" si="586"/>
        <v/>
      </c>
      <c r="AM149" s="28" t="str">
        <f t="shared" si="587"/>
        <v/>
      </c>
      <c r="AN149" s="28" t="str">
        <f t="shared" si="588"/>
        <v/>
      </c>
      <c r="AO149" s="28" t="str">
        <f t="shared" si="589"/>
        <v/>
      </c>
      <c r="AP149" s="28" t="str">
        <f t="shared" si="590"/>
        <v/>
      </c>
      <c r="AQ149" s="28" t="str">
        <f t="shared" si="591"/>
        <v/>
      </c>
      <c r="AR149" s="28" t="str">
        <f t="shared" si="592"/>
        <v/>
      </c>
      <c r="AS149" s="28" t="str">
        <f t="shared" si="593"/>
        <v/>
      </c>
      <c r="AT149" s="28" t="str">
        <f t="shared" si="594"/>
        <v/>
      </c>
      <c r="AU149" s="28" t="str">
        <f t="shared" si="595"/>
        <v/>
      </c>
      <c r="AV149" s="28" t="str">
        <f t="shared" si="596"/>
        <v/>
      </c>
      <c r="AW149" s="28" t="str">
        <f t="shared" si="597"/>
        <v/>
      </c>
      <c r="AX149" s="28" t="str">
        <f t="shared" si="598"/>
        <v/>
      </c>
      <c r="AY149" s="28" t="str">
        <f t="shared" si="599"/>
        <v/>
      </c>
      <c r="AZ149" s="28" t="str">
        <f t="shared" si="600"/>
        <v/>
      </c>
      <c r="BA149" s="28" t="str">
        <f t="shared" si="601"/>
        <v/>
      </c>
      <c r="BB149" s="28" t="str">
        <f t="shared" si="602"/>
        <v/>
      </c>
      <c r="BC149" s="28" t="str">
        <f t="shared" si="603"/>
        <v/>
      </c>
      <c r="BD149" s="28" t="str">
        <f t="shared" si="604"/>
        <v/>
      </c>
      <c r="BE149" s="28" t="str">
        <f t="shared" si="605"/>
        <v/>
      </c>
      <c r="BF149" s="28" t="str">
        <f t="shared" si="606"/>
        <v/>
      </c>
      <c r="BG149" s="28" t="str">
        <f t="shared" si="607"/>
        <v/>
      </c>
      <c r="BH149" s="28" t="str">
        <f t="shared" si="608"/>
        <v/>
      </c>
      <c r="BI149" s="28" t="str">
        <f t="shared" si="609"/>
        <v/>
      </c>
      <c r="BJ149" s="28" t="str">
        <f t="shared" si="610"/>
        <v/>
      </c>
      <c r="BK149" s="28" t="str">
        <f t="shared" si="611"/>
        <v/>
      </c>
      <c r="BL149" s="28" t="str">
        <f t="shared" si="612"/>
        <v/>
      </c>
      <c r="BM149" s="28" t="str">
        <f t="shared" si="613"/>
        <v/>
      </c>
      <c r="BN149" s="28" t="str">
        <f t="shared" si="614"/>
        <v/>
      </c>
      <c r="BO149" s="28" t="str">
        <f t="shared" si="615"/>
        <v/>
      </c>
      <c r="BP149" s="28" t="str">
        <f t="shared" si="616"/>
        <v/>
      </c>
      <c r="BQ149" s="28">
        <f t="shared" si="617"/>
        <v>0</v>
      </c>
      <c r="BR149" s="501">
        <v>2026</v>
      </c>
      <c r="BS149" s="17" t="str">
        <f t="shared" si="656"/>
        <v/>
      </c>
      <c r="BT149" s="17" t="str">
        <f t="shared" si="657"/>
        <v/>
      </c>
      <c r="BU149" s="17" t="str">
        <f t="shared" si="658"/>
        <v/>
      </c>
      <c r="BV149" s="17" t="str">
        <f t="shared" si="659"/>
        <v/>
      </c>
      <c r="BW149" s="17" t="str">
        <f t="shared" si="660"/>
        <v/>
      </c>
      <c r="BX149" s="17" t="str">
        <f t="shared" si="661"/>
        <v/>
      </c>
      <c r="BY149" s="17" t="str">
        <f t="shared" si="662"/>
        <v/>
      </c>
      <c r="BZ149" s="17" t="str">
        <f t="shared" si="663"/>
        <v/>
      </c>
      <c r="CA149" s="17" t="str">
        <f t="shared" si="664"/>
        <v/>
      </c>
      <c r="CB149" s="17" t="str">
        <f t="shared" si="665"/>
        <v/>
      </c>
      <c r="CC149" s="17" t="str">
        <f t="shared" si="666"/>
        <v/>
      </c>
      <c r="CD149" s="17" t="str">
        <f t="shared" si="667"/>
        <v/>
      </c>
      <c r="CE149" s="17" t="str">
        <f t="shared" si="668"/>
        <v/>
      </c>
      <c r="CF149" s="17" t="str">
        <f t="shared" si="669"/>
        <v/>
      </c>
      <c r="CG149" s="17" t="str">
        <f t="shared" si="670"/>
        <v/>
      </c>
      <c r="CH149" s="17" t="str">
        <f t="shared" si="671"/>
        <v/>
      </c>
      <c r="CI149" s="17" t="str">
        <f t="shared" si="672"/>
        <v/>
      </c>
      <c r="CJ149" s="17" t="str">
        <f t="shared" si="673"/>
        <v/>
      </c>
      <c r="CK149" s="17" t="str">
        <f t="shared" si="674"/>
        <v/>
      </c>
      <c r="CL149" s="17" t="str">
        <f t="shared" si="675"/>
        <v/>
      </c>
      <c r="CM149" s="17" t="str">
        <f t="shared" si="676"/>
        <v/>
      </c>
      <c r="CN149" s="17" t="str">
        <f t="shared" si="677"/>
        <v/>
      </c>
      <c r="CO149" s="17" t="str">
        <f t="shared" si="678"/>
        <v/>
      </c>
      <c r="CP149" s="17" t="str">
        <f t="shared" si="679"/>
        <v/>
      </c>
      <c r="CQ149" s="17" t="str">
        <f t="shared" si="680"/>
        <v/>
      </c>
      <c r="CR149" s="17" t="str">
        <f t="shared" si="681"/>
        <v/>
      </c>
      <c r="CS149" s="17" t="str">
        <f t="shared" si="682"/>
        <v/>
      </c>
      <c r="CT149" s="17" t="str">
        <f t="shared" si="683"/>
        <v/>
      </c>
      <c r="CU149" s="17" t="str">
        <f t="shared" si="684"/>
        <v/>
      </c>
      <c r="CV149" s="17" t="str">
        <f t="shared" si="685"/>
        <v/>
      </c>
      <c r="CW149" s="17" t="str">
        <f t="shared" si="686"/>
        <v/>
      </c>
      <c r="CX149" s="501">
        <v>2026</v>
      </c>
      <c r="CY149" s="28" t="str">
        <f t="shared" si="618"/>
        <v/>
      </c>
      <c r="CZ149" s="28" t="str">
        <f t="shared" si="619"/>
        <v/>
      </c>
      <c r="DA149" s="28" t="str">
        <f t="shared" si="620"/>
        <v/>
      </c>
      <c r="DB149" s="28" t="str">
        <f t="shared" si="621"/>
        <v/>
      </c>
      <c r="DC149" s="28" t="str">
        <f t="shared" si="622"/>
        <v/>
      </c>
      <c r="DD149" s="28" t="str">
        <f t="shared" si="623"/>
        <v/>
      </c>
      <c r="DE149" s="28" t="str">
        <f t="shared" si="624"/>
        <v/>
      </c>
      <c r="DF149" s="28" t="str">
        <f t="shared" si="625"/>
        <v/>
      </c>
      <c r="DG149" s="28" t="str">
        <f t="shared" si="626"/>
        <v/>
      </c>
      <c r="DH149" s="28" t="str">
        <f t="shared" si="627"/>
        <v/>
      </c>
      <c r="DI149" s="28" t="str">
        <f t="shared" si="628"/>
        <v/>
      </c>
      <c r="DJ149" s="28" t="str">
        <f t="shared" si="629"/>
        <v/>
      </c>
      <c r="DK149" s="28" t="str">
        <f t="shared" si="630"/>
        <v/>
      </c>
      <c r="DL149" s="28" t="str">
        <f t="shared" si="631"/>
        <v/>
      </c>
      <c r="DM149" s="28" t="str">
        <f t="shared" si="632"/>
        <v/>
      </c>
      <c r="DN149" s="28" t="str">
        <f t="shared" si="633"/>
        <v/>
      </c>
      <c r="DO149" s="28" t="str">
        <f t="shared" si="634"/>
        <v/>
      </c>
      <c r="DP149" s="28" t="str">
        <f t="shared" si="635"/>
        <v/>
      </c>
      <c r="DQ149" s="28" t="str">
        <f t="shared" si="636"/>
        <v/>
      </c>
      <c r="DR149" s="28" t="str">
        <f t="shared" si="637"/>
        <v/>
      </c>
      <c r="DS149" s="28" t="str">
        <f t="shared" si="638"/>
        <v/>
      </c>
      <c r="DT149" s="28" t="str">
        <f t="shared" si="639"/>
        <v/>
      </c>
      <c r="DU149" s="28" t="str">
        <f t="shared" si="640"/>
        <v/>
      </c>
      <c r="DV149" s="28" t="str">
        <f t="shared" si="641"/>
        <v/>
      </c>
      <c r="DW149" s="28" t="str">
        <f t="shared" si="642"/>
        <v/>
      </c>
      <c r="DX149" s="28" t="str">
        <f t="shared" si="643"/>
        <v/>
      </c>
      <c r="DY149" s="28" t="str">
        <f t="shared" si="644"/>
        <v/>
      </c>
      <c r="DZ149" s="28" t="str">
        <f t="shared" si="645"/>
        <v/>
      </c>
      <c r="EA149" s="28" t="str">
        <f t="shared" si="646"/>
        <v/>
      </c>
      <c r="EB149" s="28" t="str">
        <f t="shared" si="647"/>
        <v/>
      </c>
      <c r="EC149" s="28" t="str">
        <f t="shared" si="648"/>
        <v/>
      </c>
      <c r="ED149" s="28">
        <f t="shared" si="649"/>
        <v>0</v>
      </c>
      <c r="EE149" s="501">
        <v>2026</v>
      </c>
      <c r="EF149" s="17" t="str">
        <f t="shared" si="687"/>
        <v/>
      </c>
      <c r="EG149" s="17" t="str">
        <f t="shared" si="688"/>
        <v/>
      </c>
      <c r="EH149" s="17" t="str">
        <f t="shared" si="689"/>
        <v/>
      </c>
      <c r="EI149" s="17" t="str">
        <f t="shared" si="690"/>
        <v/>
      </c>
      <c r="EJ149" s="17" t="str">
        <f t="shared" si="691"/>
        <v/>
      </c>
      <c r="EK149" s="17"/>
      <c r="EL149" s="17" t="str">
        <f t="shared" si="692"/>
        <v/>
      </c>
      <c r="EM149" s="17" t="str">
        <f t="shared" si="693"/>
        <v/>
      </c>
      <c r="EN149" s="17" t="str">
        <f t="shared" si="694"/>
        <v/>
      </c>
      <c r="EO149" s="17" t="str">
        <f t="shared" si="695"/>
        <v/>
      </c>
      <c r="EP149" s="17" t="str">
        <f t="shared" si="696"/>
        <v/>
      </c>
      <c r="EQ149" s="17" t="str">
        <f t="shared" si="697"/>
        <v/>
      </c>
      <c r="ER149" s="17" t="str">
        <f t="shared" si="698"/>
        <v/>
      </c>
      <c r="ES149" s="17" t="str">
        <f t="shared" si="699"/>
        <v/>
      </c>
      <c r="ET149" s="17"/>
      <c r="EU149" s="17"/>
      <c r="EV149" s="17"/>
      <c r="EW149" s="17"/>
      <c r="EX149" s="17"/>
      <c r="EY149" s="17"/>
      <c r="EZ149" s="17" t="str">
        <f t="shared" si="700"/>
        <v/>
      </c>
      <c r="FA149" s="17" t="str">
        <f t="shared" si="701"/>
        <v/>
      </c>
      <c r="FB149" s="17" t="str">
        <f t="shared" si="702"/>
        <v/>
      </c>
      <c r="FC149" s="17" t="str">
        <f t="shared" si="703"/>
        <v/>
      </c>
      <c r="FD149" s="17" t="str">
        <f t="shared" si="704"/>
        <v/>
      </c>
      <c r="FE149" s="17" t="str">
        <f t="shared" si="705"/>
        <v/>
      </c>
      <c r="FF149" s="17" t="str">
        <f t="shared" si="706"/>
        <v/>
      </c>
      <c r="FG149" s="17" t="str">
        <f t="shared" si="707"/>
        <v/>
      </c>
      <c r="FH149" s="17" t="str">
        <f t="shared" si="708"/>
        <v/>
      </c>
      <c r="FI149" s="17" t="str">
        <f t="shared" si="709"/>
        <v/>
      </c>
      <c r="FJ149" s="17" t="str">
        <f t="shared" si="710"/>
        <v/>
      </c>
      <c r="FK149" s="501">
        <v>2026</v>
      </c>
    </row>
    <row r="150" spans="1:167" ht="15.6">
      <c r="A150" s="501">
        <v>2027</v>
      </c>
      <c r="B150" s="167"/>
      <c r="C150" s="167"/>
      <c r="D150" s="167"/>
      <c r="E150" s="167"/>
      <c r="F150" s="167"/>
      <c r="G150" s="168"/>
      <c r="H150" s="167"/>
      <c r="I150" s="167"/>
      <c r="J150" s="167"/>
      <c r="K150" s="167"/>
      <c r="L150" s="168"/>
      <c r="M150" s="167"/>
      <c r="N150" s="167"/>
      <c r="O150" s="167"/>
      <c r="P150" s="167"/>
      <c r="Q150" s="168"/>
      <c r="R150" s="167"/>
      <c r="S150" s="167"/>
      <c r="T150" s="167"/>
      <c r="U150" s="167"/>
      <c r="V150" s="168"/>
      <c r="W150" s="167"/>
      <c r="X150" s="167"/>
      <c r="Y150" s="167"/>
      <c r="Z150" s="167"/>
      <c r="AA150" s="168"/>
      <c r="AB150" s="167"/>
      <c r="AC150" s="167"/>
      <c r="AD150" s="167"/>
      <c r="AE150" s="167"/>
      <c r="AF150" s="168"/>
      <c r="AG150" s="945"/>
      <c r="AH150" s="68"/>
      <c r="AI150" s="69"/>
      <c r="AJ150" s="70"/>
      <c r="AK150" s="501">
        <v>2027</v>
      </c>
      <c r="AL150" s="28" t="str">
        <f t="shared" si="586"/>
        <v/>
      </c>
      <c r="AM150" s="28" t="str">
        <f t="shared" si="587"/>
        <v/>
      </c>
      <c r="AN150" s="28" t="str">
        <f t="shared" si="588"/>
        <v/>
      </c>
      <c r="AO150" s="28" t="str">
        <f t="shared" si="589"/>
        <v/>
      </c>
      <c r="AP150" s="28" t="str">
        <f t="shared" si="590"/>
        <v/>
      </c>
      <c r="AQ150" s="28" t="str">
        <f t="shared" si="591"/>
        <v/>
      </c>
      <c r="AR150" s="28" t="str">
        <f t="shared" si="592"/>
        <v/>
      </c>
      <c r="AS150" s="28" t="str">
        <f t="shared" si="593"/>
        <v/>
      </c>
      <c r="AT150" s="28" t="str">
        <f t="shared" si="594"/>
        <v/>
      </c>
      <c r="AU150" s="28" t="str">
        <f t="shared" si="595"/>
        <v/>
      </c>
      <c r="AV150" s="28" t="str">
        <f t="shared" si="596"/>
        <v/>
      </c>
      <c r="AW150" s="28" t="str">
        <f t="shared" si="597"/>
        <v/>
      </c>
      <c r="AX150" s="28" t="str">
        <f t="shared" si="598"/>
        <v/>
      </c>
      <c r="AY150" s="28" t="str">
        <f t="shared" si="599"/>
        <v/>
      </c>
      <c r="AZ150" s="28" t="str">
        <f t="shared" si="600"/>
        <v/>
      </c>
      <c r="BA150" s="28" t="str">
        <f t="shared" si="601"/>
        <v/>
      </c>
      <c r="BB150" s="28" t="str">
        <f t="shared" si="602"/>
        <v/>
      </c>
      <c r="BC150" s="28" t="str">
        <f t="shared" si="603"/>
        <v/>
      </c>
      <c r="BD150" s="28" t="str">
        <f t="shared" si="604"/>
        <v/>
      </c>
      <c r="BE150" s="28" t="str">
        <f t="shared" si="605"/>
        <v/>
      </c>
      <c r="BF150" s="28" t="str">
        <f t="shared" si="606"/>
        <v/>
      </c>
      <c r="BG150" s="28" t="str">
        <f t="shared" si="607"/>
        <v/>
      </c>
      <c r="BH150" s="28" t="str">
        <f t="shared" si="608"/>
        <v/>
      </c>
      <c r="BI150" s="28" t="str">
        <f t="shared" si="609"/>
        <v/>
      </c>
      <c r="BJ150" s="28" t="str">
        <f t="shared" si="610"/>
        <v/>
      </c>
      <c r="BK150" s="28" t="str">
        <f t="shared" si="611"/>
        <v/>
      </c>
      <c r="BL150" s="28" t="str">
        <f t="shared" si="612"/>
        <v/>
      </c>
      <c r="BM150" s="28" t="str">
        <f t="shared" si="613"/>
        <v/>
      </c>
      <c r="BN150" s="28" t="str">
        <f t="shared" si="614"/>
        <v/>
      </c>
      <c r="BO150" s="28" t="str">
        <f t="shared" si="615"/>
        <v/>
      </c>
      <c r="BP150" s="28" t="str">
        <f t="shared" si="616"/>
        <v/>
      </c>
      <c r="BQ150" s="28">
        <f t="shared" si="617"/>
        <v>0</v>
      </c>
      <c r="BR150" s="501">
        <v>2027</v>
      </c>
      <c r="BS150" s="17" t="str">
        <f t="shared" si="656"/>
        <v/>
      </c>
      <c r="BT150" s="17" t="str">
        <f t="shared" si="657"/>
        <v/>
      </c>
      <c r="BU150" s="17" t="str">
        <f t="shared" si="658"/>
        <v/>
      </c>
      <c r="BV150" s="17" t="str">
        <f t="shared" si="659"/>
        <v/>
      </c>
      <c r="BW150" s="17" t="str">
        <f t="shared" si="660"/>
        <v/>
      </c>
      <c r="BX150" s="17" t="str">
        <f t="shared" si="661"/>
        <v/>
      </c>
      <c r="BY150" s="17" t="str">
        <f t="shared" si="662"/>
        <v/>
      </c>
      <c r="BZ150" s="17" t="str">
        <f t="shared" si="663"/>
        <v/>
      </c>
      <c r="CA150" s="17" t="str">
        <f t="shared" si="664"/>
        <v/>
      </c>
      <c r="CB150" s="17" t="str">
        <f t="shared" si="665"/>
        <v/>
      </c>
      <c r="CC150" s="17" t="str">
        <f t="shared" si="666"/>
        <v/>
      </c>
      <c r="CD150" s="17" t="str">
        <f t="shared" si="667"/>
        <v/>
      </c>
      <c r="CE150" s="17" t="str">
        <f t="shared" si="668"/>
        <v/>
      </c>
      <c r="CF150" s="17" t="str">
        <f t="shared" si="669"/>
        <v/>
      </c>
      <c r="CG150" s="17" t="str">
        <f t="shared" si="670"/>
        <v/>
      </c>
      <c r="CH150" s="17" t="str">
        <f t="shared" si="671"/>
        <v/>
      </c>
      <c r="CI150" s="17" t="str">
        <f t="shared" si="672"/>
        <v/>
      </c>
      <c r="CJ150" s="17" t="str">
        <f t="shared" si="673"/>
        <v/>
      </c>
      <c r="CK150" s="17" t="str">
        <f t="shared" si="674"/>
        <v/>
      </c>
      <c r="CL150" s="17" t="str">
        <f t="shared" si="675"/>
        <v/>
      </c>
      <c r="CM150" s="17" t="str">
        <f t="shared" si="676"/>
        <v/>
      </c>
      <c r="CN150" s="17" t="str">
        <f t="shared" si="677"/>
        <v/>
      </c>
      <c r="CO150" s="17" t="str">
        <f t="shared" si="678"/>
        <v/>
      </c>
      <c r="CP150" s="17" t="str">
        <f t="shared" si="679"/>
        <v/>
      </c>
      <c r="CQ150" s="17" t="str">
        <f t="shared" si="680"/>
        <v/>
      </c>
      <c r="CR150" s="17" t="str">
        <f t="shared" si="681"/>
        <v/>
      </c>
      <c r="CS150" s="17" t="str">
        <f t="shared" si="682"/>
        <v/>
      </c>
      <c r="CT150" s="17" t="str">
        <f t="shared" si="683"/>
        <v/>
      </c>
      <c r="CU150" s="17" t="str">
        <f t="shared" si="684"/>
        <v/>
      </c>
      <c r="CV150" s="17" t="str">
        <f t="shared" si="685"/>
        <v/>
      </c>
      <c r="CW150" s="17" t="str">
        <f t="shared" si="686"/>
        <v/>
      </c>
      <c r="CX150" s="501">
        <v>2027</v>
      </c>
      <c r="CY150" s="28" t="str">
        <f t="shared" si="618"/>
        <v/>
      </c>
      <c r="CZ150" s="28" t="str">
        <f t="shared" si="619"/>
        <v/>
      </c>
      <c r="DA150" s="28" t="str">
        <f t="shared" si="620"/>
        <v/>
      </c>
      <c r="DB150" s="28" t="str">
        <f t="shared" si="621"/>
        <v/>
      </c>
      <c r="DC150" s="28" t="str">
        <f t="shared" si="622"/>
        <v/>
      </c>
      <c r="DD150" s="28" t="str">
        <f t="shared" si="623"/>
        <v/>
      </c>
      <c r="DE150" s="28" t="str">
        <f t="shared" si="624"/>
        <v/>
      </c>
      <c r="DF150" s="28" t="str">
        <f t="shared" si="625"/>
        <v/>
      </c>
      <c r="DG150" s="28" t="str">
        <f t="shared" si="626"/>
        <v/>
      </c>
      <c r="DH150" s="28" t="str">
        <f t="shared" si="627"/>
        <v/>
      </c>
      <c r="DI150" s="28" t="str">
        <f t="shared" si="628"/>
        <v/>
      </c>
      <c r="DJ150" s="28" t="str">
        <f t="shared" si="629"/>
        <v/>
      </c>
      <c r="DK150" s="28" t="str">
        <f t="shared" si="630"/>
        <v/>
      </c>
      <c r="DL150" s="28" t="str">
        <f t="shared" si="631"/>
        <v/>
      </c>
      <c r="DM150" s="28" t="str">
        <f t="shared" si="632"/>
        <v/>
      </c>
      <c r="DN150" s="28" t="str">
        <f t="shared" si="633"/>
        <v/>
      </c>
      <c r="DO150" s="28" t="str">
        <f t="shared" si="634"/>
        <v/>
      </c>
      <c r="DP150" s="28" t="str">
        <f t="shared" si="635"/>
        <v/>
      </c>
      <c r="DQ150" s="28" t="str">
        <f t="shared" si="636"/>
        <v/>
      </c>
      <c r="DR150" s="28" t="str">
        <f t="shared" si="637"/>
        <v/>
      </c>
      <c r="DS150" s="28" t="str">
        <f t="shared" si="638"/>
        <v/>
      </c>
      <c r="DT150" s="28" t="str">
        <f t="shared" si="639"/>
        <v/>
      </c>
      <c r="DU150" s="28" t="str">
        <f t="shared" si="640"/>
        <v/>
      </c>
      <c r="DV150" s="28" t="str">
        <f t="shared" si="641"/>
        <v/>
      </c>
      <c r="DW150" s="28" t="str">
        <f t="shared" si="642"/>
        <v/>
      </c>
      <c r="DX150" s="28" t="str">
        <f t="shared" si="643"/>
        <v/>
      </c>
      <c r="DY150" s="28" t="str">
        <f t="shared" si="644"/>
        <v/>
      </c>
      <c r="DZ150" s="28" t="str">
        <f t="shared" si="645"/>
        <v/>
      </c>
      <c r="EA150" s="28" t="str">
        <f t="shared" si="646"/>
        <v/>
      </c>
      <c r="EB150" s="28" t="str">
        <f t="shared" si="647"/>
        <v/>
      </c>
      <c r="EC150" s="28" t="str">
        <f t="shared" si="648"/>
        <v/>
      </c>
      <c r="ED150" s="28">
        <f t="shared" si="649"/>
        <v>0</v>
      </c>
      <c r="EE150" s="501">
        <v>2027</v>
      </c>
      <c r="EF150" s="17" t="str">
        <f t="shared" si="687"/>
        <v/>
      </c>
      <c r="EG150" s="17" t="str">
        <f t="shared" si="688"/>
        <v/>
      </c>
      <c r="EH150" s="17" t="str">
        <f t="shared" si="689"/>
        <v/>
      </c>
      <c r="EI150" s="17" t="str">
        <f t="shared" si="690"/>
        <v/>
      </c>
      <c r="EJ150" s="17" t="str">
        <f t="shared" si="691"/>
        <v/>
      </c>
      <c r="EK150" s="17"/>
      <c r="EL150" s="17" t="str">
        <f t="shared" si="692"/>
        <v/>
      </c>
      <c r="EM150" s="17" t="str">
        <f t="shared" si="693"/>
        <v/>
      </c>
      <c r="EN150" s="17" t="str">
        <f t="shared" si="694"/>
        <v/>
      </c>
      <c r="EO150" s="17" t="str">
        <f t="shared" si="695"/>
        <v/>
      </c>
      <c r="EP150" s="17" t="str">
        <f t="shared" si="696"/>
        <v/>
      </c>
      <c r="EQ150" s="17" t="str">
        <f t="shared" si="697"/>
        <v/>
      </c>
      <c r="ER150" s="17" t="str">
        <f t="shared" si="698"/>
        <v/>
      </c>
      <c r="ES150" s="17" t="str">
        <f t="shared" si="699"/>
        <v/>
      </c>
      <c r="ET150" s="17"/>
      <c r="EU150" s="17"/>
      <c r="EV150" s="17"/>
      <c r="EW150" s="17"/>
      <c r="EX150" s="17"/>
      <c r="EY150" s="17"/>
      <c r="EZ150" s="17" t="str">
        <f t="shared" si="700"/>
        <v/>
      </c>
      <c r="FA150" s="17" t="str">
        <f t="shared" si="701"/>
        <v/>
      </c>
      <c r="FB150" s="17" t="str">
        <f t="shared" si="702"/>
        <v/>
      </c>
      <c r="FC150" s="17" t="str">
        <f t="shared" si="703"/>
        <v/>
      </c>
      <c r="FD150" s="17" t="str">
        <f t="shared" si="704"/>
        <v/>
      </c>
      <c r="FE150" s="17" t="str">
        <f t="shared" si="705"/>
        <v/>
      </c>
      <c r="FF150" s="17" t="str">
        <f t="shared" si="706"/>
        <v/>
      </c>
      <c r="FG150" s="17" t="str">
        <f t="shared" si="707"/>
        <v/>
      </c>
      <c r="FH150" s="17" t="str">
        <f t="shared" si="708"/>
        <v/>
      </c>
      <c r="FI150" s="17" t="str">
        <f t="shared" si="709"/>
        <v/>
      </c>
      <c r="FJ150" s="17" t="str">
        <f t="shared" si="710"/>
        <v/>
      </c>
      <c r="FK150" s="501">
        <v>2027</v>
      </c>
    </row>
    <row r="151" spans="1:167" ht="15.6">
      <c r="A151" s="501">
        <v>2028</v>
      </c>
      <c r="B151" s="167"/>
      <c r="C151" s="167"/>
      <c r="D151" s="167"/>
      <c r="E151" s="167"/>
      <c r="F151" s="167"/>
      <c r="G151" s="168"/>
      <c r="H151" s="167"/>
      <c r="I151" s="167"/>
      <c r="J151" s="167"/>
      <c r="K151" s="167"/>
      <c r="L151" s="168"/>
      <c r="M151" s="167"/>
      <c r="N151" s="167"/>
      <c r="O151" s="167"/>
      <c r="P151" s="167"/>
      <c r="Q151" s="168"/>
      <c r="R151" s="167"/>
      <c r="S151" s="167"/>
      <c r="T151" s="167"/>
      <c r="U151" s="167"/>
      <c r="V151" s="168"/>
      <c r="W151" s="167"/>
      <c r="X151" s="167"/>
      <c r="Y151" s="167"/>
      <c r="Z151" s="167"/>
      <c r="AA151" s="168"/>
      <c r="AB151" s="167"/>
      <c r="AC151" s="167"/>
      <c r="AD151" s="167"/>
      <c r="AE151" s="167"/>
      <c r="AF151" s="168"/>
      <c r="AG151" s="945"/>
      <c r="AH151" s="68"/>
      <c r="AI151" s="69"/>
      <c r="AJ151" s="70"/>
      <c r="AK151" s="501">
        <v>2028</v>
      </c>
      <c r="AL151" s="28" t="str">
        <f t="shared" si="586"/>
        <v/>
      </c>
      <c r="AM151" s="28" t="str">
        <f t="shared" si="587"/>
        <v/>
      </c>
      <c r="AN151" s="28" t="str">
        <f t="shared" si="588"/>
        <v/>
      </c>
      <c r="AO151" s="28" t="str">
        <f t="shared" si="589"/>
        <v/>
      </c>
      <c r="AP151" s="28" t="str">
        <f t="shared" si="590"/>
        <v/>
      </c>
      <c r="AQ151" s="28" t="str">
        <f t="shared" si="591"/>
        <v/>
      </c>
      <c r="AR151" s="28" t="str">
        <f t="shared" si="592"/>
        <v/>
      </c>
      <c r="AS151" s="28" t="str">
        <f t="shared" si="593"/>
        <v/>
      </c>
      <c r="AT151" s="28" t="str">
        <f t="shared" si="594"/>
        <v/>
      </c>
      <c r="AU151" s="28" t="str">
        <f t="shared" si="595"/>
        <v/>
      </c>
      <c r="AV151" s="28" t="str">
        <f t="shared" si="596"/>
        <v/>
      </c>
      <c r="AW151" s="28" t="str">
        <f t="shared" si="597"/>
        <v/>
      </c>
      <c r="AX151" s="28" t="str">
        <f t="shared" si="598"/>
        <v/>
      </c>
      <c r="AY151" s="28" t="str">
        <f t="shared" si="599"/>
        <v/>
      </c>
      <c r="AZ151" s="28" t="str">
        <f t="shared" si="600"/>
        <v/>
      </c>
      <c r="BA151" s="28" t="str">
        <f t="shared" si="601"/>
        <v/>
      </c>
      <c r="BB151" s="28" t="str">
        <f t="shared" si="602"/>
        <v/>
      </c>
      <c r="BC151" s="28" t="str">
        <f t="shared" si="603"/>
        <v/>
      </c>
      <c r="BD151" s="28" t="str">
        <f t="shared" si="604"/>
        <v/>
      </c>
      <c r="BE151" s="28" t="str">
        <f t="shared" si="605"/>
        <v/>
      </c>
      <c r="BF151" s="28" t="str">
        <f t="shared" si="606"/>
        <v/>
      </c>
      <c r="BG151" s="28" t="str">
        <f t="shared" si="607"/>
        <v/>
      </c>
      <c r="BH151" s="28" t="str">
        <f t="shared" si="608"/>
        <v/>
      </c>
      <c r="BI151" s="28" t="str">
        <f t="shared" si="609"/>
        <v/>
      </c>
      <c r="BJ151" s="28" t="str">
        <f t="shared" si="610"/>
        <v/>
      </c>
      <c r="BK151" s="28" t="str">
        <f t="shared" si="611"/>
        <v/>
      </c>
      <c r="BL151" s="28" t="str">
        <f t="shared" si="612"/>
        <v/>
      </c>
      <c r="BM151" s="28" t="str">
        <f t="shared" si="613"/>
        <v/>
      </c>
      <c r="BN151" s="28" t="str">
        <f t="shared" si="614"/>
        <v/>
      </c>
      <c r="BO151" s="28" t="str">
        <f t="shared" si="615"/>
        <v/>
      </c>
      <c r="BP151" s="28" t="str">
        <f t="shared" si="616"/>
        <v/>
      </c>
      <c r="BQ151" s="28">
        <f t="shared" si="617"/>
        <v>0</v>
      </c>
      <c r="BR151" s="501">
        <v>2028</v>
      </c>
      <c r="BS151" s="17" t="str">
        <f t="shared" si="656"/>
        <v/>
      </c>
      <c r="BT151" s="17" t="str">
        <f t="shared" si="657"/>
        <v/>
      </c>
      <c r="BU151" s="17" t="str">
        <f t="shared" si="658"/>
        <v/>
      </c>
      <c r="BV151" s="17" t="str">
        <f t="shared" si="659"/>
        <v/>
      </c>
      <c r="BW151" s="17" t="str">
        <f t="shared" si="660"/>
        <v/>
      </c>
      <c r="BX151" s="17" t="str">
        <f t="shared" si="661"/>
        <v/>
      </c>
      <c r="BY151" s="17" t="str">
        <f t="shared" si="662"/>
        <v/>
      </c>
      <c r="BZ151" s="17" t="str">
        <f t="shared" si="663"/>
        <v/>
      </c>
      <c r="CA151" s="17" t="str">
        <f t="shared" si="664"/>
        <v/>
      </c>
      <c r="CB151" s="17" t="str">
        <f t="shared" si="665"/>
        <v/>
      </c>
      <c r="CC151" s="17" t="str">
        <f t="shared" si="666"/>
        <v/>
      </c>
      <c r="CD151" s="17" t="str">
        <f t="shared" si="667"/>
        <v/>
      </c>
      <c r="CE151" s="17" t="str">
        <f t="shared" si="668"/>
        <v/>
      </c>
      <c r="CF151" s="17" t="str">
        <f t="shared" si="669"/>
        <v/>
      </c>
      <c r="CG151" s="17" t="str">
        <f t="shared" si="670"/>
        <v/>
      </c>
      <c r="CH151" s="17" t="str">
        <f t="shared" si="671"/>
        <v/>
      </c>
      <c r="CI151" s="17" t="str">
        <f t="shared" si="672"/>
        <v/>
      </c>
      <c r="CJ151" s="17" t="str">
        <f t="shared" si="673"/>
        <v/>
      </c>
      <c r="CK151" s="17" t="str">
        <f t="shared" si="674"/>
        <v/>
      </c>
      <c r="CL151" s="17" t="str">
        <f t="shared" si="675"/>
        <v/>
      </c>
      <c r="CM151" s="17" t="str">
        <f t="shared" si="676"/>
        <v/>
      </c>
      <c r="CN151" s="17" t="str">
        <f t="shared" si="677"/>
        <v/>
      </c>
      <c r="CO151" s="17" t="str">
        <f t="shared" si="678"/>
        <v/>
      </c>
      <c r="CP151" s="17" t="str">
        <f t="shared" si="679"/>
        <v/>
      </c>
      <c r="CQ151" s="17" t="str">
        <f t="shared" si="680"/>
        <v/>
      </c>
      <c r="CR151" s="17" t="str">
        <f t="shared" si="681"/>
        <v/>
      </c>
      <c r="CS151" s="17" t="str">
        <f t="shared" si="682"/>
        <v/>
      </c>
      <c r="CT151" s="17" t="str">
        <f t="shared" si="683"/>
        <v/>
      </c>
      <c r="CU151" s="17" t="str">
        <f t="shared" si="684"/>
        <v/>
      </c>
      <c r="CV151" s="17" t="str">
        <f t="shared" si="685"/>
        <v/>
      </c>
      <c r="CW151" s="17" t="str">
        <f t="shared" si="686"/>
        <v/>
      </c>
      <c r="CX151" s="501">
        <v>2028</v>
      </c>
      <c r="CY151" s="28" t="str">
        <f t="shared" si="618"/>
        <v/>
      </c>
      <c r="CZ151" s="28" t="str">
        <f t="shared" si="619"/>
        <v/>
      </c>
      <c r="DA151" s="28" t="str">
        <f t="shared" si="620"/>
        <v/>
      </c>
      <c r="DB151" s="28" t="str">
        <f t="shared" si="621"/>
        <v/>
      </c>
      <c r="DC151" s="28" t="str">
        <f t="shared" si="622"/>
        <v/>
      </c>
      <c r="DD151" s="28" t="str">
        <f t="shared" si="623"/>
        <v/>
      </c>
      <c r="DE151" s="28" t="str">
        <f t="shared" si="624"/>
        <v/>
      </c>
      <c r="DF151" s="28" t="str">
        <f t="shared" si="625"/>
        <v/>
      </c>
      <c r="DG151" s="28" t="str">
        <f t="shared" si="626"/>
        <v/>
      </c>
      <c r="DH151" s="28" t="str">
        <f t="shared" si="627"/>
        <v/>
      </c>
      <c r="DI151" s="28" t="str">
        <f t="shared" si="628"/>
        <v/>
      </c>
      <c r="DJ151" s="28" t="str">
        <f t="shared" si="629"/>
        <v/>
      </c>
      <c r="DK151" s="28" t="str">
        <f t="shared" si="630"/>
        <v/>
      </c>
      <c r="DL151" s="28" t="str">
        <f t="shared" si="631"/>
        <v/>
      </c>
      <c r="DM151" s="28" t="str">
        <f t="shared" si="632"/>
        <v/>
      </c>
      <c r="DN151" s="28" t="str">
        <f t="shared" si="633"/>
        <v/>
      </c>
      <c r="DO151" s="28" t="str">
        <f t="shared" si="634"/>
        <v/>
      </c>
      <c r="DP151" s="28" t="str">
        <f t="shared" si="635"/>
        <v/>
      </c>
      <c r="DQ151" s="28" t="str">
        <f t="shared" si="636"/>
        <v/>
      </c>
      <c r="DR151" s="28" t="str">
        <f t="shared" si="637"/>
        <v/>
      </c>
      <c r="DS151" s="28" t="str">
        <f t="shared" si="638"/>
        <v/>
      </c>
      <c r="DT151" s="28" t="str">
        <f t="shared" si="639"/>
        <v/>
      </c>
      <c r="DU151" s="28" t="str">
        <f t="shared" si="640"/>
        <v/>
      </c>
      <c r="DV151" s="28" t="str">
        <f t="shared" si="641"/>
        <v/>
      </c>
      <c r="DW151" s="28" t="str">
        <f t="shared" si="642"/>
        <v/>
      </c>
      <c r="DX151" s="28" t="str">
        <f t="shared" si="643"/>
        <v/>
      </c>
      <c r="DY151" s="28" t="str">
        <f t="shared" si="644"/>
        <v/>
      </c>
      <c r="DZ151" s="28" t="str">
        <f t="shared" si="645"/>
        <v/>
      </c>
      <c r="EA151" s="28" t="str">
        <f t="shared" si="646"/>
        <v/>
      </c>
      <c r="EB151" s="28" t="str">
        <f t="shared" si="647"/>
        <v/>
      </c>
      <c r="EC151" s="28" t="str">
        <f t="shared" si="648"/>
        <v/>
      </c>
      <c r="ED151" s="28">
        <f t="shared" si="649"/>
        <v>0</v>
      </c>
      <c r="EE151" s="501">
        <v>2028</v>
      </c>
      <c r="EF151" s="17" t="str">
        <f t="shared" si="687"/>
        <v/>
      </c>
      <c r="EG151" s="17" t="str">
        <f t="shared" si="688"/>
        <v/>
      </c>
      <c r="EH151" s="17" t="str">
        <f t="shared" si="689"/>
        <v/>
      </c>
      <c r="EI151" s="17" t="str">
        <f t="shared" si="690"/>
        <v/>
      </c>
      <c r="EJ151" s="17" t="str">
        <f t="shared" si="691"/>
        <v/>
      </c>
      <c r="EK151" s="17"/>
      <c r="EL151" s="17" t="str">
        <f t="shared" si="692"/>
        <v/>
      </c>
      <c r="EM151" s="17" t="str">
        <f t="shared" si="693"/>
        <v/>
      </c>
      <c r="EN151" s="17" t="str">
        <f t="shared" si="694"/>
        <v/>
      </c>
      <c r="EO151" s="17" t="str">
        <f t="shared" si="695"/>
        <v/>
      </c>
      <c r="EP151" s="17" t="str">
        <f t="shared" si="696"/>
        <v/>
      </c>
      <c r="EQ151" s="17" t="str">
        <f t="shared" si="697"/>
        <v/>
      </c>
      <c r="ER151" s="17" t="str">
        <f t="shared" si="698"/>
        <v/>
      </c>
      <c r="ES151" s="17" t="str">
        <f t="shared" si="699"/>
        <v/>
      </c>
      <c r="ET151" s="17"/>
      <c r="EU151" s="17"/>
      <c r="EV151" s="17"/>
      <c r="EW151" s="17"/>
      <c r="EX151" s="17"/>
      <c r="EY151" s="17"/>
      <c r="EZ151" s="17" t="str">
        <f t="shared" si="700"/>
        <v/>
      </c>
      <c r="FA151" s="17" t="str">
        <f t="shared" si="701"/>
        <v/>
      </c>
      <c r="FB151" s="17" t="str">
        <f t="shared" si="702"/>
        <v/>
      </c>
      <c r="FC151" s="17" t="str">
        <f t="shared" si="703"/>
        <v/>
      </c>
      <c r="FD151" s="17" t="str">
        <f t="shared" si="704"/>
        <v/>
      </c>
      <c r="FE151" s="17" t="str">
        <f t="shared" si="705"/>
        <v/>
      </c>
      <c r="FF151" s="17" t="str">
        <f t="shared" si="706"/>
        <v/>
      </c>
      <c r="FG151" s="17" t="str">
        <f t="shared" si="707"/>
        <v/>
      </c>
      <c r="FH151" s="17" t="str">
        <f t="shared" si="708"/>
        <v/>
      </c>
      <c r="FI151" s="17" t="str">
        <f t="shared" si="709"/>
        <v/>
      </c>
      <c r="FJ151" s="17" t="str">
        <f t="shared" si="710"/>
        <v/>
      </c>
      <c r="FK151" s="501">
        <v>2028</v>
      </c>
    </row>
    <row r="152" spans="1:167" ht="15.6">
      <c r="A152" s="501">
        <v>2029</v>
      </c>
      <c r="B152" s="167"/>
      <c r="C152" s="167"/>
      <c r="D152" s="167"/>
      <c r="E152" s="167"/>
      <c r="F152" s="167"/>
      <c r="G152" s="168"/>
      <c r="H152" s="167"/>
      <c r="I152" s="167"/>
      <c r="J152" s="167"/>
      <c r="K152" s="167"/>
      <c r="L152" s="168"/>
      <c r="M152" s="167"/>
      <c r="N152" s="167"/>
      <c r="O152" s="167"/>
      <c r="P152" s="167"/>
      <c r="Q152" s="168"/>
      <c r="R152" s="167"/>
      <c r="S152" s="167"/>
      <c r="T152" s="167"/>
      <c r="U152" s="167"/>
      <c r="V152" s="168"/>
      <c r="W152" s="167"/>
      <c r="X152" s="167"/>
      <c r="Y152" s="167"/>
      <c r="Z152" s="167"/>
      <c r="AA152" s="168"/>
      <c r="AB152" s="167"/>
      <c r="AC152" s="167"/>
      <c r="AD152" s="167"/>
      <c r="AE152" s="167"/>
      <c r="AF152" s="168"/>
      <c r="AG152" s="945"/>
      <c r="AH152" s="68"/>
      <c r="AI152" s="69"/>
      <c r="AJ152" s="70"/>
      <c r="AK152" s="501">
        <v>2029</v>
      </c>
      <c r="AL152" s="28" t="str">
        <f t="shared" si="586"/>
        <v/>
      </c>
      <c r="AM152" s="28" t="str">
        <f t="shared" si="587"/>
        <v/>
      </c>
      <c r="AN152" s="28" t="str">
        <f t="shared" si="588"/>
        <v/>
      </c>
      <c r="AO152" s="28" t="str">
        <f t="shared" si="589"/>
        <v/>
      </c>
      <c r="AP152" s="28" t="str">
        <f t="shared" si="590"/>
        <v/>
      </c>
      <c r="AQ152" s="28" t="str">
        <f t="shared" si="591"/>
        <v/>
      </c>
      <c r="AR152" s="28" t="str">
        <f t="shared" si="592"/>
        <v/>
      </c>
      <c r="AS152" s="28" t="str">
        <f t="shared" si="593"/>
        <v/>
      </c>
      <c r="AT152" s="28" t="str">
        <f t="shared" si="594"/>
        <v/>
      </c>
      <c r="AU152" s="28" t="str">
        <f t="shared" si="595"/>
        <v/>
      </c>
      <c r="AV152" s="28" t="str">
        <f t="shared" si="596"/>
        <v/>
      </c>
      <c r="AW152" s="28" t="str">
        <f t="shared" si="597"/>
        <v/>
      </c>
      <c r="AX152" s="28" t="str">
        <f t="shared" si="598"/>
        <v/>
      </c>
      <c r="AY152" s="28" t="str">
        <f t="shared" si="599"/>
        <v/>
      </c>
      <c r="AZ152" s="28" t="str">
        <f t="shared" si="600"/>
        <v/>
      </c>
      <c r="BA152" s="28" t="str">
        <f t="shared" si="601"/>
        <v/>
      </c>
      <c r="BB152" s="28" t="str">
        <f t="shared" si="602"/>
        <v/>
      </c>
      <c r="BC152" s="28" t="str">
        <f t="shared" si="603"/>
        <v/>
      </c>
      <c r="BD152" s="28" t="str">
        <f t="shared" si="604"/>
        <v/>
      </c>
      <c r="BE152" s="28" t="str">
        <f t="shared" si="605"/>
        <v/>
      </c>
      <c r="BF152" s="28" t="str">
        <f t="shared" si="606"/>
        <v/>
      </c>
      <c r="BG152" s="28" t="str">
        <f t="shared" si="607"/>
        <v/>
      </c>
      <c r="BH152" s="28" t="str">
        <f t="shared" si="608"/>
        <v/>
      </c>
      <c r="BI152" s="28" t="str">
        <f t="shared" si="609"/>
        <v/>
      </c>
      <c r="BJ152" s="28" t="str">
        <f t="shared" si="610"/>
        <v/>
      </c>
      <c r="BK152" s="28" t="str">
        <f t="shared" si="611"/>
        <v/>
      </c>
      <c r="BL152" s="28" t="str">
        <f t="shared" si="612"/>
        <v/>
      </c>
      <c r="BM152" s="28" t="str">
        <f t="shared" si="613"/>
        <v/>
      </c>
      <c r="BN152" s="28" t="str">
        <f t="shared" si="614"/>
        <v/>
      </c>
      <c r="BO152" s="28" t="str">
        <f t="shared" si="615"/>
        <v/>
      </c>
      <c r="BP152" s="28" t="str">
        <f t="shared" si="616"/>
        <v/>
      </c>
      <c r="BQ152" s="28">
        <f t="shared" si="617"/>
        <v>0</v>
      </c>
      <c r="BR152" s="501">
        <v>2029</v>
      </c>
      <c r="BS152" s="17" t="str">
        <f t="shared" si="656"/>
        <v/>
      </c>
      <c r="BT152" s="17" t="str">
        <f t="shared" si="657"/>
        <v/>
      </c>
      <c r="BU152" s="17" t="str">
        <f t="shared" si="658"/>
        <v/>
      </c>
      <c r="BV152" s="17" t="str">
        <f t="shared" si="659"/>
        <v/>
      </c>
      <c r="BW152" s="17" t="str">
        <f t="shared" si="660"/>
        <v/>
      </c>
      <c r="BX152" s="17" t="str">
        <f t="shared" si="661"/>
        <v/>
      </c>
      <c r="BY152" s="17" t="str">
        <f t="shared" si="662"/>
        <v/>
      </c>
      <c r="BZ152" s="17" t="str">
        <f t="shared" si="663"/>
        <v/>
      </c>
      <c r="CA152" s="17" t="str">
        <f t="shared" si="664"/>
        <v/>
      </c>
      <c r="CB152" s="17" t="str">
        <f t="shared" si="665"/>
        <v/>
      </c>
      <c r="CC152" s="17" t="str">
        <f t="shared" si="666"/>
        <v/>
      </c>
      <c r="CD152" s="17" t="str">
        <f t="shared" si="667"/>
        <v/>
      </c>
      <c r="CE152" s="17" t="str">
        <f t="shared" si="668"/>
        <v/>
      </c>
      <c r="CF152" s="17" t="str">
        <f t="shared" si="669"/>
        <v/>
      </c>
      <c r="CG152" s="17" t="str">
        <f t="shared" si="670"/>
        <v/>
      </c>
      <c r="CH152" s="17" t="str">
        <f t="shared" si="671"/>
        <v/>
      </c>
      <c r="CI152" s="17" t="str">
        <f t="shared" si="672"/>
        <v/>
      </c>
      <c r="CJ152" s="17" t="str">
        <f t="shared" si="673"/>
        <v/>
      </c>
      <c r="CK152" s="17" t="str">
        <f t="shared" si="674"/>
        <v/>
      </c>
      <c r="CL152" s="17" t="str">
        <f t="shared" si="675"/>
        <v/>
      </c>
      <c r="CM152" s="17" t="str">
        <f t="shared" si="676"/>
        <v/>
      </c>
      <c r="CN152" s="17" t="str">
        <f t="shared" si="677"/>
        <v/>
      </c>
      <c r="CO152" s="17" t="str">
        <f t="shared" si="678"/>
        <v/>
      </c>
      <c r="CP152" s="17" t="str">
        <f t="shared" si="679"/>
        <v/>
      </c>
      <c r="CQ152" s="17" t="str">
        <f t="shared" si="680"/>
        <v/>
      </c>
      <c r="CR152" s="17" t="str">
        <f t="shared" si="681"/>
        <v/>
      </c>
      <c r="CS152" s="17" t="str">
        <f t="shared" si="682"/>
        <v/>
      </c>
      <c r="CT152" s="17" t="str">
        <f t="shared" si="683"/>
        <v/>
      </c>
      <c r="CU152" s="17" t="str">
        <f t="shared" si="684"/>
        <v/>
      </c>
      <c r="CV152" s="17" t="str">
        <f t="shared" si="685"/>
        <v/>
      </c>
      <c r="CW152" s="17" t="str">
        <f t="shared" si="686"/>
        <v/>
      </c>
      <c r="CX152" s="501">
        <v>2029</v>
      </c>
      <c r="CY152" s="28" t="str">
        <f t="shared" si="618"/>
        <v/>
      </c>
      <c r="CZ152" s="28" t="str">
        <f t="shared" si="619"/>
        <v/>
      </c>
      <c r="DA152" s="28" t="str">
        <f t="shared" si="620"/>
        <v/>
      </c>
      <c r="DB152" s="28" t="str">
        <f t="shared" si="621"/>
        <v/>
      </c>
      <c r="DC152" s="28" t="str">
        <f t="shared" si="622"/>
        <v/>
      </c>
      <c r="DD152" s="28" t="str">
        <f t="shared" si="623"/>
        <v/>
      </c>
      <c r="DE152" s="28" t="str">
        <f t="shared" si="624"/>
        <v/>
      </c>
      <c r="DF152" s="28" t="str">
        <f t="shared" si="625"/>
        <v/>
      </c>
      <c r="DG152" s="28" t="str">
        <f t="shared" si="626"/>
        <v/>
      </c>
      <c r="DH152" s="28" t="str">
        <f t="shared" si="627"/>
        <v/>
      </c>
      <c r="DI152" s="28" t="str">
        <f t="shared" si="628"/>
        <v/>
      </c>
      <c r="DJ152" s="28" t="str">
        <f t="shared" si="629"/>
        <v/>
      </c>
      <c r="DK152" s="28" t="str">
        <f t="shared" si="630"/>
        <v/>
      </c>
      <c r="DL152" s="28" t="str">
        <f t="shared" si="631"/>
        <v/>
      </c>
      <c r="DM152" s="28" t="str">
        <f t="shared" si="632"/>
        <v/>
      </c>
      <c r="DN152" s="28" t="str">
        <f t="shared" si="633"/>
        <v/>
      </c>
      <c r="DO152" s="28" t="str">
        <f t="shared" si="634"/>
        <v/>
      </c>
      <c r="DP152" s="28" t="str">
        <f t="shared" si="635"/>
        <v/>
      </c>
      <c r="DQ152" s="28" t="str">
        <f t="shared" si="636"/>
        <v/>
      </c>
      <c r="DR152" s="28" t="str">
        <f t="shared" si="637"/>
        <v/>
      </c>
      <c r="DS152" s="28" t="str">
        <f t="shared" si="638"/>
        <v/>
      </c>
      <c r="DT152" s="28" t="str">
        <f t="shared" si="639"/>
        <v/>
      </c>
      <c r="DU152" s="28" t="str">
        <f t="shared" si="640"/>
        <v/>
      </c>
      <c r="DV152" s="28" t="str">
        <f t="shared" si="641"/>
        <v/>
      </c>
      <c r="DW152" s="28" t="str">
        <f t="shared" si="642"/>
        <v/>
      </c>
      <c r="DX152" s="28" t="str">
        <f t="shared" si="643"/>
        <v/>
      </c>
      <c r="DY152" s="28" t="str">
        <f t="shared" si="644"/>
        <v/>
      </c>
      <c r="DZ152" s="28" t="str">
        <f t="shared" si="645"/>
        <v/>
      </c>
      <c r="EA152" s="28" t="str">
        <f t="shared" si="646"/>
        <v/>
      </c>
      <c r="EB152" s="28" t="str">
        <f t="shared" si="647"/>
        <v/>
      </c>
      <c r="EC152" s="28" t="str">
        <f t="shared" si="648"/>
        <v/>
      </c>
      <c r="ED152" s="28">
        <f t="shared" si="649"/>
        <v>0</v>
      </c>
      <c r="EE152" s="501">
        <v>2029</v>
      </c>
      <c r="EF152" s="17" t="str">
        <f t="shared" si="687"/>
        <v/>
      </c>
      <c r="EG152" s="17" t="str">
        <f t="shared" si="688"/>
        <v/>
      </c>
      <c r="EH152" s="17" t="str">
        <f t="shared" si="689"/>
        <v/>
      </c>
      <c r="EI152" s="17" t="str">
        <f t="shared" si="690"/>
        <v/>
      </c>
      <c r="EJ152" s="17" t="str">
        <f t="shared" si="691"/>
        <v/>
      </c>
      <c r="EK152" s="17"/>
      <c r="EL152" s="17" t="str">
        <f t="shared" si="692"/>
        <v/>
      </c>
      <c r="EM152" s="17" t="str">
        <f t="shared" si="693"/>
        <v/>
      </c>
      <c r="EN152" s="17" t="str">
        <f t="shared" si="694"/>
        <v/>
      </c>
      <c r="EO152" s="17" t="str">
        <f t="shared" si="695"/>
        <v/>
      </c>
      <c r="EP152" s="17" t="str">
        <f t="shared" si="696"/>
        <v/>
      </c>
      <c r="EQ152" s="17" t="str">
        <f t="shared" si="697"/>
        <v/>
      </c>
      <c r="ER152" s="17" t="str">
        <f t="shared" si="698"/>
        <v/>
      </c>
      <c r="ES152" s="17" t="str">
        <f t="shared" si="699"/>
        <v/>
      </c>
      <c r="ET152" s="17"/>
      <c r="EU152" s="17"/>
      <c r="EV152" s="17"/>
      <c r="EW152" s="17"/>
      <c r="EX152" s="17"/>
      <c r="EY152" s="17"/>
      <c r="EZ152" s="17" t="str">
        <f t="shared" si="700"/>
        <v/>
      </c>
      <c r="FA152" s="17" t="str">
        <f t="shared" si="701"/>
        <v/>
      </c>
      <c r="FB152" s="17" t="str">
        <f t="shared" si="702"/>
        <v/>
      </c>
      <c r="FC152" s="17" t="str">
        <f t="shared" si="703"/>
        <v/>
      </c>
      <c r="FD152" s="17" t="str">
        <f t="shared" si="704"/>
        <v/>
      </c>
      <c r="FE152" s="17" t="str">
        <f t="shared" si="705"/>
        <v/>
      </c>
      <c r="FF152" s="17" t="str">
        <f t="shared" si="706"/>
        <v/>
      </c>
      <c r="FG152" s="17" t="str">
        <f t="shared" si="707"/>
        <v/>
      </c>
      <c r="FH152" s="17" t="str">
        <f t="shared" si="708"/>
        <v/>
      </c>
      <c r="FI152" s="17" t="str">
        <f t="shared" si="709"/>
        <v/>
      </c>
      <c r="FJ152" s="17" t="str">
        <f t="shared" si="710"/>
        <v/>
      </c>
      <c r="FK152" s="501">
        <v>2029</v>
      </c>
    </row>
    <row r="153" spans="1:167" ht="16.2" thickBot="1">
      <c r="A153" s="742">
        <v>2030</v>
      </c>
      <c r="B153" s="752"/>
      <c r="C153" s="752"/>
      <c r="D153" s="752"/>
      <c r="E153" s="752"/>
      <c r="F153" s="752"/>
      <c r="G153" s="753"/>
      <c r="H153" s="752"/>
      <c r="I153" s="752"/>
      <c r="J153" s="752"/>
      <c r="K153" s="752"/>
      <c r="L153" s="753"/>
      <c r="M153" s="752"/>
      <c r="N153" s="752"/>
      <c r="O153" s="752"/>
      <c r="P153" s="752"/>
      <c r="Q153" s="753"/>
      <c r="R153" s="752"/>
      <c r="S153" s="752"/>
      <c r="T153" s="752"/>
      <c r="U153" s="752"/>
      <c r="V153" s="753"/>
      <c r="W153" s="752"/>
      <c r="X153" s="752"/>
      <c r="Y153" s="752"/>
      <c r="Z153" s="752"/>
      <c r="AA153" s="753"/>
      <c r="AB153" s="752"/>
      <c r="AC153" s="752"/>
      <c r="AD153" s="752"/>
      <c r="AE153" s="752"/>
      <c r="AF153" s="753"/>
      <c r="AG153" s="948"/>
      <c r="AH153" s="754"/>
      <c r="AI153" s="71"/>
      <c r="AJ153" s="72"/>
      <c r="AK153" s="742">
        <v>2030</v>
      </c>
      <c r="AL153" s="750" t="str">
        <f t="shared" si="586"/>
        <v/>
      </c>
      <c r="AM153" s="750" t="str">
        <f t="shared" si="587"/>
        <v/>
      </c>
      <c r="AN153" s="750" t="str">
        <f t="shared" si="588"/>
        <v/>
      </c>
      <c r="AO153" s="750" t="str">
        <f t="shared" si="589"/>
        <v/>
      </c>
      <c r="AP153" s="750" t="str">
        <f t="shared" si="590"/>
        <v/>
      </c>
      <c r="AQ153" s="750" t="str">
        <f t="shared" si="591"/>
        <v/>
      </c>
      <c r="AR153" s="750" t="str">
        <f t="shared" si="592"/>
        <v/>
      </c>
      <c r="AS153" s="750" t="str">
        <f t="shared" si="593"/>
        <v/>
      </c>
      <c r="AT153" s="750" t="str">
        <f t="shared" si="594"/>
        <v/>
      </c>
      <c r="AU153" s="750" t="str">
        <f t="shared" si="595"/>
        <v/>
      </c>
      <c r="AV153" s="750" t="str">
        <f t="shared" si="596"/>
        <v/>
      </c>
      <c r="AW153" s="750" t="str">
        <f t="shared" si="597"/>
        <v/>
      </c>
      <c r="AX153" s="750" t="str">
        <f t="shared" si="598"/>
        <v/>
      </c>
      <c r="AY153" s="750" t="str">
        <f t="shared" si="599"/>
        <v/>
      </c>
      <c r="AZ153" s="750" t="str">
        <f t="shared" si="600"/>
        <v/>
      </c>
      <c r="BA153" s="750" t="str">
        <f t="shared" si="601"/>
        <v/>
      </c>
      <c r="BB153" s="750" t="str">
        <f t="shared" si="602"/>
        <v/>
      </c>
      <c r="BC153" s="750" t="str">
        <f t="shared" si="603"/>
        <v/>
      </c>
      <c r="BD153" s="750" t="str">
        <f t="shared" si="604"/>
        <v/>
      </c>
      <c r="BE153" s="750" t="str">
        <f t="shared" si="605"/>
        <v/>
      </c>
      <c r="BF153" s="750" t="str">
        <f t="shared" si="606"/>
        <v/>
      </c>
      <c r="BG153" s="750" t="str">
        <f t="shared" si="607"/>
        <v/>
      </c>
      <c r="BH153" s="750" t="str">
        <f t="shared" si="608"/>
        <v/>
      </c>
      <c r="BI153" s="750" t="str">
        <f t="shared" si="609"/>
        <v/>
      </c>
      <c r="BJ153" s="750" t="str">
        <f t="shared" si="610"/>
        <v/>
      </c>
      <c r="BK153" s="750" t="str">
        <f t="shared" si="611"/>
        <v/>
      </c>
      <c r="BL153" s="750" t="str">
        <f t="shared" si="612"/>
        <v/>
      </c>
      <c r="BM153" s="750" t="str">
        <f t="shared" si="613"/>
        <v/>
      </c>
      <c r="BN153" s="750" t="str">
        <f t="shared" si="614"/>
        <v/>
      </c>
      <c r="BO153" s="750" t="str">
        <f t="shared" si="615"/>
        <v/>
      </c>
      <c r="BP153" s="750" t="str">
        <f t="shared" si="616"/>
        <v/>
      </c>
      <c r="BQ153" s="750">
        <f t="shared" si="617"/>
        <v>0</v>
      </c>
      <c r="BR153" s="742">
        <v>2030</v>
      </c>
      <c r="BS153" s="745" t="str">
        <f t="shared" si="656"/>
        <v/>
      </c>
      <c r="BT153" s="745" t="str">
        <f t="shared" si="657"/>
        <v/>
      </c>
      <c r="BU153" s="745" t="str">
        <f t="shared" si="658"/>
        <v/>
      </c>
      <c r="BV153" s="745" t="str">
        <f t="shared" si="659"/>
        <v/>
      </c>
      <c r="BW153" s="745" t="str">
        <f t="shared" si="660"/>
        <v/>
      </c>
      <c r="BX153" s="745" t="str">
        <f t="shared" si="661"/>
        <v/>
      </c>
      <c r="BY153" s="745" t="str">
        <f t="shared" si="662"/>
        <v/>
      </c>
      <c r="BZ153" s="745" t="str">
        <f t="shared" si="663"/>
        <v/>
      </c>
      <c r="CA153" s="745" t="str">
        <f t="shared" si="664"/>
        <v/>
      </c>
      <c r="CB153" s="745" t="str">
        <f t="shared" si="665"/>
        <v/>
      </c>
      <c r="CC153" s="745" t="str">
        <f t="shared" si="666"/>
        <v/>
      </c>
      <c r="CD153" s="745" t="str">
        <f t="shared" si="667"/>
        <v/>
      </c>
      <c r="CE153" s="745" t="str">
        <f t="shared" si="668"/>
        <v/>
      </c>
      <c r="CF153" s="745" t="str">
        <f t="shared" si="669"/>
        <v/>
      </c>
      <c r="CG153" s="745" t="str">
        <f t="shared" si="670"/>
        <v/>
      </c>
      <c r="CH153" s="745" t="str">
        <f t="shared" si="671"/>
        <v/>
      </c>
      <c r="CI153" s="745" t="str">
        <f t="shared" si="672"/>
        <v/>
      </c>
      <c r="CJ153" s="745" t="str">
        <f t="shared" si="673"/>
        <v/>
      </c>
      <c r="CK153" s="745" t="str">
        <f t="shared" si="674"/>
        <v/>
      </c>
      <c r="CL153" s="745" t="str">
        <f t="shared" si="675"/>
        <v/>
      </c>
      <c r="CM153" s="745" t="str">
        <f t="shared" si="676"/>
        <v/>
      </c>
      <c r="CN153" s="745" t="str">
        <f t="shared" si="677"/>
        <v/>
      </c>
      <c r="CO153" s="745" t="str">
        <f t="shared" si="678"/>
        <v/>
      </c>
      <c r="CP153" s="745" t="str">
        <f t="shared" si="679"/>
        <v/>
      </c>
      <c r="CQ153" s="745" t="str">
        <f t="shared" si="680"/>
        <v/>
      </c>
      <c r="CR153" s="745" t="str">
        <f t="shared" si="681"/>
        <v/>
      </c>
      <c r="CS153" s="745" t="str">
        <f t="shared" si="682"/>
        <v/>
      </c>
      <c r="CT153" s="745" t="str">
        <f t="shared" si="683"/>
        <v/>
      </c>
      <c r="CU153" s="745" t="str">
        <f t="shared" si="684"/>
        <v/>
      </c>
      <c r="CV153" s="745" t="str">
        <f t="shared" si="685"/>
        <v/>
      </c>
      <c r="CW153" s="745" t="str">
        <f t="shared" si="686"/>
        <v/>
      </c>
      <c r="CX153" s="742">
        <v>2030</v>
      </c>
      <c r="CY153" s="750" t="str">
        <f t="shared" si="618"/>
        <v/>
      </c>
      <c r="CZ153" s="750" t="str">
        <f t="shared" si="619"/>
        <v/>
      </c>
      <c r="DA153" s="750" t="str">
        <f t="shared" si="620"/>
        <v/>
      </c>
      <c r="DB153" s="750" t="str">
        <f t="shared" si="621"/>
        <v/>
      </c>
      <c r="DC153" s="750" t="str">
        <f t="shared" si="622"/>
        <v/>
      </c>
      <c r="DD153" s="750" t="str">
        <f t="shared" si="623"/>
        <v/>
      </c>
      <c r="DE153" s="750" t="str">
        <f t="shared" si="624"/>
        <v/>
      </c>
      <c r="DF153" s="750" t="str">
        <f t="shared" si="625"/>
        <v/>
      </c>
      <c r="DG153" s="750" t="str">
        <f t="shared" si="626"/>
        <v/>
      </c>
      <c r="DH153" s="750" t="str">
        <f t="shared" si="627"/>
        <v/>
      </c>
      <c r="DI153" s="750" t="str">
        <f t="shared" si="628"/>
        <v/>
      </c>
      <c r="DJ153" s="750" t="str">
        <f t="shared" si="629"/>
        <v/>
      </c>
      <c r="DK153" s="750" t="str">
        <f t="shared" si="630"/>
        <v/>
      </c>
      <c r="DL153" s="750" t="str">
        <f t="shared" si="631"/>
        <v/>
      </c>
      <c r="DM153" s="750" t="str">
        <f t="shared" si="632"/>
        <v/>
      </c>
      <c r="DN153" s="750" t="str">
        <f t="shared" si="633"/>
        <v/>
      </c>
      <c r="DO153" s="750" t="str">
        <f t="shared" si="634"/>
        <v/>
      </c>
      <c r="DP153" s="750" t="str">
        <f t="shared" si="635"/>
        <v/>
      </c>
      <c r="DQ153" s="750" t="str">
        <f t="shared" si="636"/>
        <v/>
      </c>
      <c r="DR153" s="750" t="str">
        <f t="shared" si="637"/>
        <v/>
      </c>
      <c r="DS153" s="750" t="str">
        <f t="shared" si="638"/>
        <v/>
      </c>
      <c r="DT153" s="750" t="str">
        <f t="shared" si="639"/>
        <v/>
      </c>
      <c r="DU153" s="750" t="str">
        <f t="shared" si="640"/>
        <v/>
      </c>
      <c r="DV153" s="750" t="str">
        <f t="shared" si="641"/>
        <v/>
      </c>
      <c r="DW153" s="750" t="str">
        <f t="shared" si="642"/>
        <v/>
      </c>
      <c r="DX153" s="750" t="str">
        <f t="shared" si="643"/>
        <v/>
      </c>
      <c r="DY153" s="750" t="str">
        <f t="shared" si="644"/>
        <v/>
      </c>
      <c r="DZ153" s="750" t="str">
        <f t="shared" si="645"/>
        <v/>
      </c>
      <c r="EA153" s="750" t="str">
        <f t="shared" si="646"/>
        <v/>
      </c>
      <c r="EB153" s="750" t="str">
        <f t="shared" si="647"/>
        <v/>
      </c>
      <c r="EC153" s="750" t="str">
        <f t="shared" si="648"/>
        <v/>
      </c>
      <c r="ED153" s="750">
        <f t="shared" si="649"/>
        <v>0</v>
      </c>
      <c r="EE153" s="742">
        <v>2030</v>
      </c>
      <c r="EF153" s="745" t="str">
        <f t="shared" si="687"/>
        <v/>
      </c>
      <c r="EG153" s="745" t="str">
        <f t="shared" si="688"/>
        <v/>
      </c>
      <c r="EH153" s="745" t="str">
        <f t="shared" si="689"/>
        <v/>
      </c>
      <c r="EI153" s="745" t="str">
        <f t="shared" si="690"/>
        <v/>
      </c>
      <c r="EJ153" s="745" t="str">
        <f t="shared" si="691"/>
        <v/>
      </c>
      <c r="EK153" s="745"/>
      <c r="EL153" s="745" t="str">
        <f t="shared" si="692"/>
        <v/>
      </c>
      <c r="EM153" s="745" t="str">
        <f t="shared" si="693"/>
        <v/>
      </c>
      <c r="EN153" s="745" t="str">
        <f t="shared" si="694"/>
        <v/>
      </c>
      <c r="EO153" s="745" t="str">
        <f t="shared" si="695"/>
        <v/>
      </c>
      <c r="EP153" s="745" t="str">
        <f t="shared" si="696"/>
        <v/>
      </c>
      <c r="EQ153" s="745" t="str">
        <f t="shared" si="697"/>
        <v/>
      </c>
      <c r="ER153" s="745" t="str">
        <f t="shared" si="698"/>
        <v/>
      </c>
      <c r="ES153" s="745" t="str">
        <f t="shared" si="699"/>
        <v/>
      </c>
      <c r="ET153" s="745"/>
      <c r="EU153" s="745"/>
      <c r="EV153" s="745"/>
      <c r="EW153" s="745"/>
      <c r="EX153" s="745"/>
      <c r="EY153" s="745"/>
      <c r="EZ153" s="745" t="str">
        <f t="shared" si="700"/>
        <v/>
      </c>
      <c r="FA153" s="745" t="str">
        <f t="shared" si="701"/>
        <v/>
      </c>
      <c r="FB153" s="745" t="str">
        <f t="shared" si="702"/>
        <v/>
      </c>
      <c r="FC153" s="745" t="str">
        <f t="shared" si="703"/>
        <v/>
      </c>
      <c r="FD153" s="745" t="str">
        <f t="shared" si="704"/>
        <v/>
      </c>
      <c r="FE153" s="745" t="str">
        <f t="shared" si="705"/>
        <v/>
      </c>
      <c r="FF153" s="745" t="str">
        <f t="shared" si="706"/>
        <v/>
      </c>
      <c r="FG153" s="745" t="str">
        <f t="shared" si="707"/>
        <v/>
      </c>
      <c r="FH153" s="745" t="str">
        <f t="shared" si="708"/>
        <v/>
      </c>
      <c r="FI153" s="745" t="str">
        <f t="shared" si="709"/>
        <v/>
      </c>
      <c r="FJ153" s="745" t="str">
        <f t="shared" si="710"/>
        <v/>
      </c>
      <c r="FK153" s="742">
        <v>2030</v>
      </c>
    </row>
    <row r="154" spans="1:167">
      <c r="A154" s="3" t="s">
        <v>2</v>
      </c>
      <c r="B154" s="664">
        <f t="shared" ref="B154:AJ154" si="720">SUM(B3:B153)</f>
        <v>6014</v>
      </c>
      <c r="C154" s="664">
        <f t="shared" si="720"/>
        <v>6108</v>
      </c>
      <c r="D154" s="664">
        <f t="shared" si="720"/>
        <v>6081.5</v>
      </c>
      <c r="E154" s="664">
        <f t="shared" si="720"/>
        <v>6085</v>
      </c>
      <c r="F154" s="664">
        <f t="shared" si="720"/>
        <v>6258</v>
      </c>
      <c r="G154" s="857">
        <f t="shared" si="720"/>
        <v>6234.5</v>
      </c>
      <c r="H154" s="664">
        <f t="shared" si="720"/>
        <v>6330</v>
      </c>
      <c r="I154" s="664">
        <f t="shared" si="720"/>
        <v>6278</v>
      </c>
      <c r="J154" s="664">
        <f t="shared" si="720"/>
        <v>6270.5</v>
      </c>
      <c r="K154" s="664">
        <f t="shared" si="720"/>
        <v>6347</v>
      </c>
      <c r="L154" s="857">
        <f t="shared" si="720"/>
        <v>6456.5</v>
      </c>
      <c r="M154" s="664">
        <f t="shared" si="720"/>
        <v>6570.5</v>
      </c>
      <c r="N154" s="664">
        <f t="shared" si="720"/>
        <v>6690</v>
      </c>
      <c r="O154" s="664">
        <f t="shared" si="720"/>
        <v>6704</v>
      </c>
      <c r="P154" s="664">
        <f t="shared" si="720"/>
        <v>6639.5</v>
      </c>
      <c r="Q154" s="857">
        <f t="shared" si="720"/>
        <v>6601.5</v>
      </c>
      <c r="R154" s="664">
        <f t="shared" si="720"/>
        <v>6576</v>
      </c>
      <c r="S154" s="664">
        <f t="shared" si="720"/>
        <v>6607</v>
      </c>
      <c r="T154" s="664">
        <f t="shared" si="720"/>
        <v>6767</v>
      </c>
      <c r="U154" s="664">
        <f t="shared" si="720"/>
        <v>6830</v>
      </c>
      <c r="V154" s="857">
        <f t="shared" si="720"/>
        <v>6838</v>
      </c>
      <c r="W154" s="664">
        <f t="shared" si="720"/>
        <v>6859.5</v>
      </c>
      <c r="X154" s="664">
        <f t="shared" si="720"/>
        <v>6820</v>
      </c>
      <c r="Y154" s="664">
        <f t="shared" si="720"/>
        <v>6997.5</v>
      </c>
      <c r="Z154" s="664">
        <f t="shared" si="720"/>
        <v>7053</v>
      </c>
      <c r="AA154" s="857">
        <f t="shared" si="720"/>
        <v>7216</v>
      </c>
      <c r="AB154" s="664">
        <f t="shared" si="720"/>
        <v>7239.5</v>
      </c>
      <c r="AC154" s="664">
        <f t="shared" si="720"/>
        <v>7252.5</v>
      </c>
      <c r="AD154" s="664">
        <f t="shared" si="720"/>
        <v>7308.5</v>
      </c>
      <c r="AE154" s="664">
        <f t="shared" si="720"/>
        <v>7343.5</v>
      </c>
      <c r="AF154" s="857">
        <f t="shared" si="720"/>
        <v>7307.5</v>
      </c>
      <c r="AG154" s="664">
        <f t="shared" si="720"/>
        <v>206684</v>
      </c>
      <c r="AH154" s="664">
        <f t="shared" si="720"/>
        <v>6667.2258064516145</v>
      </c>
      <c r="AI154" s="664">
        <f t="shared" si="720"/>
        <v>9203</v>
      </c>
      <c r="AJ154" s="664">
        <f t="shared" si="720"/>
        <v>4434</v>
      </c>
      <c r="AK154" s="501" t="s">
        <v>44</v>
      </c>
      <c r="AL154" s="25">
        <f t="shared" ref="AL154:BP154" si="721">SUM(AL3:AL153)</f>
        <v>0</v>
      </c>
      <c r="AM154" s="25">
        <f t="shared" si="721"/>
        <v>1</v>
      </c>
      <c r="AN154" s="25">
        <f t="shared" si="721"/>
        <v>0</v>
      </c>
      <c r="AO154" s="25">
        <f t="shared" si="721"/>
        <v>1</v>
      </c>
      <c r="AP154" s="25">
        <f t="shared" si="721"/>
        <v>3</v>
      </c>
      <c r="AQ154" s="25">
        <f t="shared" si="721"/>
        <v>1</v>
      </c>
      <c r="AR154" s="25">
        <f t="shared" si="721"/>
        <v>2</v>
      </c>
      <c r="AS154" s="25">
        <f t="shared" si="721"/>
        <v>1</v>
      </c>
      <c r="AT154" s="25">
        <f t="shared" si="721"/>
        <v>0</v>
      </c>
      <c r="AU154" s="25">
        <f t="shared" si="721"/>
        <v>1</v>
      </c>
      <c r="AV154" s="25">
        <f t="shared" si="721"/>
        <v>0</v>
      </c>
      <c r="AW154" s="25">
        <f t="shared" si="721"/>
        <v>1</v>
      </c>
      <c r="AX154" s="25">
        <f t="shared" si="721"/>
        <v>2</v>
      </c>
      <c r="AY154" s="25">
        <f t="shared" si="721"/>
        <v>1</v>
      </c>
      <c r="AZ154" s="25">
        <f t="shared" si="721"/>
        <v>1</v>
      </c>
      <c r="BA154" s="25">
        <f t="shared" si="721"/>
        <v>2</v>
      </c>
      <c r="BB154" s="25">
        <f t="shared" si="721"/>
        <v>1</v>
      </c>
      <c r="BC154" s="25">
        <f t="shared" si="721"/>
        <v>2</v>
      </c>
      <c r="BD154" s="25">
        <f t="shared" si="721"/>
        <v>2</v>
      </c>
      <c r="BE154" s="25">
        <f t="shared" si="721"/>
        <v>3</v>
      </c>
      <c r="BF154" s="25">
        <f t="shared" si="721"/>
        <v>3</v>
      </c>
      <c r="BG154" s="25">
        <f t="shared" si="721"/>
        <v>6</v>
      </c>
      <c r="BH154" s="25">
        <f t="shared" si="721"/>
        <v>5</v>
      </c>
      <c r="BI154" s="25">
        <f t="shared" si="721"/>
        <v>3</v>
      </c>
      <c r="BJ154" s="25">
        <f t="shared" si="721"/>
        <v>2</v>
      </c>
      <c r="BK154" s="25">
        <f t="shared" si="721"/>
        <v>4</v>
      </c>
      <c r="BL154" s="25">
        <f t="shared" si="721"/>
        <v>5</v>
      </c>
      <c r="BM154" s="25">
        <f t="shared" si="721"/>
        <v>5</v>
      </c>
      <c r="BN154" s="25">
        <f t="shared" si="721"/>
        <v>7</v>
      </c>
      <c r="BO154" s="25">
        <f t="shared" si="721"/>
        <v>5</v>
      </c>
      <c r="BP154" s="25">
        <f t="shared" si="721"/>
        <v>6</v>
      </c>
      <c r="BQ154" s="1"/>
      <c r="BR154" s="517"/>
      <c r="BS154" s="1" t="str">
        <f>IF(BS156=BT289,A147,"")</f>
        <v/>
      </c>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500"/>
      <c r="CY154" s="34"/>
      <c r="CZ154" s="34"/>
      <c r="DA154" s="34"/>
      <c r="DB154" s="34"/>
      <c r="DC154" s="34"/>
      <c r="DD154" s="34"/>
      <c r="DE154" s="34"/>
      <c r="DF154" s="34"/>
      <c r="DG154" s="34"/>
      <c r="DH154" s="34"/>
      <c r="DI154" s="34"/>
      <c r="DJ154" s="34"/>
      <c r="DK154" s="34"/>
      <c r="DL154" s="34"/>
      <c r="DM154" s="34"/>
      <c r="DN154" s="34"/>
      <c r="DO154" s="34"/>
      <c r="DP154" s="34"/>
      <c r="DQ154" s="34"/>
      <c r="DR154" s="34"/>
      <c r="DS154" s="34"/>
      <c r="DT154" s="34"/>
      <c r="DU154" s="34"/>
      <c r="DV154" s="34"/>
      <c r="DW154" s="34"/>
      <c r="DX154" s="34"/>
      <c r="DY154" s="34"/>
      <c r="DZ154" s="34"/>
      <c r="EA154" s="34"/>
      <c r="EB154" s="34"/>
      <c r="EC154" s="34"/>
      <c r="ED154" s="34" t="s">
        <v>75</v>
      </c>
      <c r="EE154" s="500" t="s">
        <v>74</v>
      </c>
      <c r="EF154" s="1" t="str">
        <f>IF(EF156=EG291,BO147,"")</f>
        <v/>
      </c>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500"/>
    </row>
    <row r="155" spans="1:167">
      <c r="A155" s="501" t="s">
        <v>6</v>
      </c>
      <c r="B155" s="16">
        <f t="shared" ref="B155:AJ155" si="722">COUNT(B$3:B$153)</f>
        <v>140</v>
      </c>
      <c r="C155" s="16">
        <f t="shared" si="722"/>
        <v>140</v>
      </c>
      <c r="D155" s="16">
        <f t="shared" si="722"/>
        <v>140</v>
      </c>
      <c r="E155" s="16">
        <f t="shared" si="722"/>
        <v>140</v>
      </c>
      <c r="F155" s="16">
        <f t="shared" si="722"/>
        <v>140</v>
      </c>
      <c r="G155" s="858">
        <f t="shared" si="722"/>
        <v>140</v>
      </c>
      <c r="H155" s="16">
        <f t="shared" si="722"/>
        <v>140</v>
      </c>
      <c r="I155" s="16">
        <f t="shared" si="722"/>
        <v>140</v>
      </c>
      <c r="J155" s="16">
        <f t="shared" si="722"/>
        <v>140</v>
      </c>
      <c r="K155" s="16">
        <f t="shared" si="722"/>
        <v>140</v>
      </c>
      <c r="L155" s="858">
        <f t="shared" si="722"/>
        <v>140</v>
      </c>
      <c r="M155" s="16">
        <f t="shared" si="722"/>
        <v>140</v>
      </c>
      <c r="N155" s="16">
        <f t="shared" si="722"/>
        <v>140</v>
      </c>
      <c r="O155" s="16">
        <f t="shared" si="722"/>
        <v>140</v>
      </c>
      <c r="P155" s="16">
        <f t="shared" si="722"/>
        <v>140</v>
      </c>
      <c r="Q155" s="858">
        <f t="shared" si="722"/>
        <v>140</v>
      </c>
      <c r="R155" s="16">
        <f t="shared" si="722"/>
        <v>140</v>
      </c>
      <c r="S155" s="16">
        <f t="shared" si="722"/>
        <v>140</v>
      </c>
      <c r="T155" s="16">
        <f t="shared" si="722"/>
        <v>140</v>
      </c>
      <c r="U155" s="16">
        <f t="shared" si="722"/>
        <v>140</v>
      </c>
      <c r="V155" s="858">
        <f t="shared" si="722"/>
        <v>140</v>
      </c>
      <c r="W155" s="16">
        <f t="shared" si="722"/>
        <v>140</v>
      </c>
      <c r="X155" s="16">
        <f t="shared" si="722"/>
        <v>140</v>
      </c>
      <c r="Y155" s="16">
        <f t="shared" si="722"/>
        <v>140</v>
      </c>
      <c r="Z155" s="16">
        <f t="shared" si="722"/>
        <v>140</v>
      </c>
      <c r="AA155" s="858">
        <f t="shared" si="722"/>
        <v>140</v>
      </c>
      <c r="AB155" s="16">
        <f t="shared" si="722"/>
        <v>140</v>
      </c>
      <c r="AC155" s="16">
        <f t="shared" si="722"/>
        <v>140</v>
      </c>
      <c r="AD155" s="16">
        <f t="shared" si="722"/>
        <v>140</v>
      </c>
      <c r="AE155" s="16">
        <f t="shared" si="722"/>
        <v>140</v>
      </c>
      <c r="AF155" s="858">
        <f t="shared" si="722"/>
        <v>140</v>
      </c>
      <c r="AG155" s="16">
        <f t="shared" si="722"/>
        <v>140</v>
      </c>
      <c r="AH155" s="16">
        <f t="shared" si="722"/>
        <v>140</v>
      </c>
      <c r="AI155" s="16">
        <f t="shared" si="722"/>
        <v>140</v>
      </c>
      <c r="AJ155" s="16">
        <f t="shared" si="722"/>
        <v>140</v>
      </c>
      <c r="AK155" s="501" t="s">
        <v>23</v>
      </c>
      <c r="AL155" s="3">
        <v>1</v>
      </c>
      <c r="AM155" s="3">
        <v>2</v>
      </c>
      <c r="AN155" s="3">
        <v>3</v>
      </c>
      <c r="AO155" s="3">
        <v>4</v>
      </c>
      <c r="AP155" s="3">
        <v>5</v>
      </c>
      <c r="AQ155" s="3">
        <v>6</v>
      </c>
      <c r="AR155" s="3">
        <v>7</v>
      </c>
      <c r="AS155" s="3">
        <v>8</v>
      </c>
      <c r="AT155" s="3">
        <v>9</v>
      </c>
      <c r="AU155" s="3">
        <v>10</v>
      </c>
      <c r="AV155" s="3">
        <v>11</v>
      </c>
      <c r="AW155" s="3">
        <v>12</v>
      </c>
      <c r="AX155" s="3">
        <v>13</v>
      </c>
      <c r="AY155" s="3">
        <v>14</v>
      </c>
      <c r="AZ155" s="3">
        <v>15</v>
      </c>
      <c r="BA155" s="3">
        <v>16</v>
      </c>
      <c r="BB155" s="3">
        <v>17</v>
      </c>
      <c r="BC155" s="3">
        <v>18</v>
      </c>
      <c r="BD155" s="3">
        <v>19</v>
      </c>
      <c r="BE155" s="3">
        <v>20</v>
      </c>
      <c r="BF155" s="3">
        <v>21</v>
      </c>
      <c r="BG155" s="3">
        <v>22</v>
      </c>
      <c r="BH155" s="3">
        <v>23</v>
      </c>
      <c r="BI155" s="3">
        <v>24</v>
      </c>
      <c r="BJ155" s="3">
        <v>25</v>
      </c>
      <c r="BK155" s="3">
        <v>26</v>
      </c>
      <c r="BL155" s="3">
        <v>27</v>
      </c>
      <c r="BM155" s="3">
        <v>28</v>
      </c>
      <c r="BN155" s="3">
        <v>29</v>
      </c>
      <c r="BO155" s="3">
        <v>30</v>
      </c>
      <c r="BP155" s="3">
        <v>31</v>
      </c>
      <c r="BQ155" s="501" t="s">
        <v>6</v>
      </c>
      <c r="BR155" s="517"/>
      <c r="BS155" s="500"/>
      <c r="BT155" s="500"/>
      <c r="BU155" s="500"/>
      <c r="BV155" s="500"/>
      <c r="BW155" s="500"/>
      <c r="BX155" s="500"/>
      <c r="BY155" s="500"/>
      <c r="BZ155" s="500"/>
      <c r="CA155" s="500"/>
      <c r="CB155" s="500"/>
      <c r="CC155" s="500"/>
      <c r="CD155" s="500"/>
      <c r="CE155" s="500"/>
      <c r="CF155" s="500"/>
      <c r="CG155" s="500"/>
      <c r="CH155" s="500"/>
      <c r="CI155" s="500"/>
      <c r="CJ155" s="500"/>
      <c r="CK155" s="500"/>
      <c r="CL155" s="500"/>
      <c r="CM155" s="500"/>
      <c r="CN155" s="500"/>
      <c r="CO155" s="500"/>
      <c r="CP155" s="500"/>
      <c r="CQ155" s="500"/>
      <c r="CR155" s="500"/>
      <c r="CS155" s="500"/>
      <c r="CT155" s="500"/>
      <c r="CU155" s="500"/>
      <c r="CV155" s="500"/>
      <c r="CW155" s="500"/>
      <c r="CX155" s="501" t="s">
        <v>23</v>
      </c>
      <c r="CY155" s="3">
        <v>1</v>
      </c>
      <c r="CZ155" s="3">
        <v>2</v>
      </c>
      <c r="DA155" s="3">
        <v>3</v>
      </c>
      <c r="DB155" s="3">
        <v>4</v>
      </c>
      <c r="DC155" s="3">
        <v>5</v>
      </c>
      <c r="DD155" s="3">
        <v>6</v>
      </c>
      <c r="DE155" s="3">
        <v>7</v>
      </c>
      <c r="DF155" s="3">
        <v>8</v>
      </c>
      <c r="DG155" s="3">
        <v>9</v>
      </c>
      <c r="DH155" s="3">
        <v>10</v>
      </c>
      <c r="DI155" s="3">
        <v>11</v>
      </c>
      <c r="DJ155" s="3">
        <v>12</v>
      </c>
      <c r="DK155" s="3">
        <v>13</v>
      </c>
      <c r="DL155" s="3">
        <v>14</v>
      </c>
      <c r="DM155" s="3">
        <v>15</v>
      </c>
      <c r="DN155" s="3">
        <v>16</v>
      </c>
      <c r="DO155" s="3">
        <v>17</v>
      </c>
      <c r="DP155" s="3">
        <v>18</v>
      </c>
      <c r="DQ155" s="3">
        <v>19</v>
      </c>
      <c r="DR155" s="3">
        <v>20</v>
      </c>
      <c r="DS155" s="3">
        <v>21</v>
      </c>
      <c r="DT155" s="3">
        <v>22</v>
      </c>
      <c r="DU155" s="3">
        <v>23</v>
      </c>
      <c r="DV155" s="3">
        <v>24</v>
      </c>
      <c r="DW155" s="3">
        <v>25</v>
      </c>
      <c r="DX155" s="3">
        <v>26</v>
      </c>
      <c r="DY155" s="3">
        <v>27</v>
      </c>
      <c r="DZ155" s="3">
        <v>28</v>
      </c>
      <c r="EA155" s="3">
        <v>29</v>
      </c>
      <c r="EB155" s="3">
        <v>30</v>
      </c>
      <c r="EC155" s="3">
        <v>31</v>
      </c>
      <c r="ED155" s="155">
        <f>SUM(ED3:ED153)</f>
        <v>186</v>
      </c>
      <c r="EE155" s="500"/>
      <c r="EF155" s="500"/>
      <c r="EG155" s="500"/>
      <c r="EH155" s="500"/>
      <c r="EI155" s="500"/>
      <c r="EJ155" s="500"/>
      <c r="EK155" s="500"/>
      <c r="EL155" s="500"/>
      <c r="EM155" s="500"/>
      <c r="EN155" s="500"/>
      <c r="EO155" s="500"/>
      <c r="EP155" s="500"/>
      <c r="EQ155" s="500"/>
      <c r="ER155" s="500"/>
      <c r="ES155" s="500"/>
      <c r="ET155" s="500"/>
      <c r="EU155" s="500"/>
      <c r="EV155" s="500"/>
      <c r="EW155" s="500"/>
      <c r="EX155" s="500"/>
      <c r="EY155" s="500"/>
      <c r="EZ155" s="500"/>
      <c r="FA155" s="500"/>
      <c r="FB155" s="500"/>
      <c r="FC155" s="500"/>
      <c r="FD155" s="500"/>
      <c r="FE155" s="500"/>
      <c r="FF155" s="500"/>
      <c r="FG155" s="500"/>
      <c r="FH155" s="500"/>
      <c r="FI155" s="500"/>
      <c r="FJ155" s="500"/>
      <c r="FK155" s="500"/>
    </row>
    <row r="156" spans="1:167" ht="15.6">
      <c r="A156" s="529" t="s">
        <v>4</v>
      </c>
      <c r="B156" s="51">
        <f t="shared" ref="B156:AF156" si="723">MAX(B3:B153)</f>
        <v>68.5</v>
      </c>
      <c r="C156" s="51">
        <f t="shared" si="723"/>
        <v>72</v>
      </c>
      <c r="D156" s="51">
        <f t="shared" si="723"/>
        <v>65.5</v>
      </c>
      <c r="E156" s="51">
        <f t="shared" si="723"/>
        <v>70.5</v>
      </c>
      <c r="F156" s="51">
        <f t="shared" si="723"/>
        <v>73.5</v>
      </c>
      <c r="G156" s="859">
        <f t="shared" si="723"/>
        <v>72.5</v>
      </c>
      <c r="H156" s="51">
        <f t="shared" si="723"/>
        <v>72</v>
      </c>
      <c r="I156" s="51">
        <f t="shared" si="723"/>
        <v>71.5</v>
      </c>
      <c r="J156" s="51">
        <f t="shared" si="723"/>
        <v>68</v>
      </c>
      <c r="K156" s="51">
        <f t="shared" si="723"/>
        <v>72</v>
      </c>
      <c r="L156" s="859">
        <f t="shared" si="723"/>
        <v>66.5</v>
      </c>
      <c r="M156" s="51">
        <f t="shared" si="723"/>
        <v>71.5</v>
      </c>
      <c r="N156" s="51">
        <f t="shared" si="723"/>
        <v>76</v>
      </c>
      <c r="O156" s="51">
        <f t="shared" si="723"/>
        <v>73</v>
      </c>
      <c r="P156" s="51">
        <f t="shared" si="723"/>
        <v>70.5</v>
      </c>
      <c r="Q156" s="859">
        <f t="shared" si="723"/>
        <v>73.5</v>
      </c>
      <c r="R156" s="51">
        <f t="shared" si="723"/>
        <v>76</v>
      </c>
      <c r="S156" s="51">
        <f t="shared" si="723"/>
        <v>71</v>
      </c>
      <c r="T156" s="51">
        <f t="shared" si="723"/>
        <v>73.5</v>
      </c>
      <c r="U156" s="51">
        <f t="shared" si="723"/>
        <v>75</v>
      </c>
      <c r="V156" s="859">
        <f t="shared" si="723"/>
        <v>77</v>
      </c>
      <c r="W156" s="51">
        <f t="shared" si="723"/>
        <v>76.5</v>
      </c>
      <c r="X156" s="51">
        <f t="shared" si="723"/>
        <v>78.5</v>
      </c>
      <c r="Y156" s="51">
        <f t="shared" si="723"/>
        <v>72</v>
      </c>
      <c r="Z156" s="51">
        <f t="shared" si="723"/>
        <v>71.5</v>
      </c>
      <c r="AA156" s="859">
        <f t="shared" si="723"/>
        <v>74</v>
      </c>
      <c r="AB156" s="51">
        <f t="shared" si="723"/>
        <v>75</v>
      </c>
      <c r="AC156" s="51">
        <f t="shared" si="723"/>
        <v>77</v>
      </c>
      <c r="AD156" s="51">
        <f t="shared" si="723"/>
        <v>77</v>
      </c>
      <c r="AE156" s="51">
        <f t="shared" si="723"/>
        <v>75</v>
      </c>
      <c r="AF156" s="859">
        <f t="shared" si="723"/>
        <v>74</v>
      </c>
      <c r="AG156" s="510">
        <f>SUM(B156:AF156)</f>
        <v>2260</v>
      </c>
      <c r="AH156" s="51">
        <f>MAX(AH3:AH153)</f>
        <v>58.532258064516128</v>
      </c>
      <c r="AI156" s="51">
        <f>MAX(AI3:AI153)</f>
        <v>78.5</v>
      </c>
      <c r="AJ156" s="51">
        <f>MAX(AJ3:AJ153)</f>
        <v>40.5</v>
      </c>
      <c r="AK156" s="500"/>
      <c r="AL156" s="500"/>
      <c r="AM156" s="500"/>
      <c r="AN156" s="500"/>
      <c r="AO156" s="500"/>
      <c r="AP156" s="500"/>
      <c r="AQ156" s="500"/>
      <c r="AR156" s="500"/>
      <c r="AS156" s="500"/>
      <c r="AT156" s="500"/>
      <c r="AU156" s="500"/>
      <c r="AV156" s="500"/>
      <c r="AW156" s="980" t="s">
        <v>191</v>
      </c>
      <c r="AX156" s="980"/>
      <c r="AY156" s="980"/>
      <c r="AZ156" s="980"/>
      <c r="BA156" s="980"/>
      <c r="BB156" s="980"/>
      <c r="BC156" s="980"/>
      <c r="BD156" s="980"/>
      <c r="BE156" s="980"/>
      <c r="BF156" s="980"/>
      <c r="BG156" s="980"/>
      <c r="BH156" s="500"/>
      <c r="BI156" s="500"/>
      <c r="BJ156" s="500"/>
      <c r="BK156" s="500"/>
      <c r="BL156" s="500"/>
      <c r="BM156" s="500"/>
      <c r="BN156" s="500"/>
      <c r="BO156" s="500"/>
      <c r="BP156" s="500"/>
      <c r="BQ156" s="501">
        <f>COUNT(BQ20:BQ134)</f>
        <v>115</v>
      </c>
      <c r="BR156" s="502" t="s">
        <v>13</v>
      </c>
      <c r="BS156" s="61">
        <f t="shared" ref="BS156:CW156" si="724">MAX(B3:B153)</f>
        <v>68.5</v>
      </c>
      <c r="BT156" s="61">
        <f t="shared" si="724"/>
        <v>72</v>
      </c>
      <c r="BU156" s="61">
        <f t="shared" si="724"/>
        <v>65.5</v>
      </c>
      <c r="BV156" s="61">
        <f t="shared" si="724"/>
        <v>70.5</v>
      </c>
      <c r="BW156" s="61">
        <f t="shared" si="724"/>
        <v>73.5</v>
      </c>
      <c r="BX156" s="61">
        <f t="shared" si="724"/>
        <v>72.5</v>
      </c>
      <c r="BY156" s="61">
        <f t="shared" si="724"/>
        <v>72</v>
      </c>
      <c r="BZ156" s="61">
        <f t="shared" si="724"/>
        <v>71.5</v>
      </c>
      <c r="CA156" s="61">
        <f t="shared" si="724"/>
        <v>68</v>
      </c>
      <c r="CB156" s="61">
        <f t="shared" si="724"/>
        <v>72</v>
      </c>
      <c r="CC156" s="61">
        <f t="shared" si="724"/>
        <v>66.5</v>
      </c>
      <c r="CD156" s="61">
        <f t="shared" si="724"/>
        <v>71.5</v>
      </c>
      <c r="CE156" s="61">
        <f t="shared" si="724"/>
        <v>76</v>
      </c>
      <c r="CF156" s="61">
        <f t="shared" si="724"/>
        <v>73</v>
      </c>
      <c r="CG156" s="61">
        <f t="shared" si="724"/>
        <v>70.5</v>
      </c>
      <c r="CH156" s="61">
        <f t="shared" si="724"/>
        <v>73.5</v>
      </c>
      <c r="CI156" s="61">
        <f t="shared" si="724"/>
        <v>76</v>
      </c>
      <c r="CJ156" s="61">
        <f t="shared" si="724"/>
        <v>71</v>
      </c>
      <c r="CK156" s="61">
        <f t="shared" si="724"/>
        <v>73.5</v>
      </c>
      <c r="CL156" s="61">
        <f t="shared" si="724"/>
        <v>75</v>
      </c>
      <c r="CM156" s="61">
        <f t="shared" si="724"/>
        <v>77</v>
      </c>
      <c r="CN156" s="61">
        <f t="shared" si="724"/>
        <v>76.5</v>
      </c>
      <c r="CO156" s="61">
        <f t="shared" si="724"/>
        <v>78.5</v>
      </c>
      <c r="CP156" s="61">
        <f t="shared" si="724"/>
        <v>72</v>
      </c>
      <c r="CQ156" s="61">
        <f t="shared" si="724"/>
        <v>71.5</v>
      </c>
      <c r="CR156" s="61">
        <f t="shared" si="724"/>
        <v>74</v>
      </c>
      <c r="CS156" s="61">
        <f t="shared" si="724"/>
        <v>75</v>
      </c>
      <c r="CT156" s="61">
        <f t="shared" si="724"/>
        <v>77</v>
      </c>
      <c r="CU156" s="61">
        <f t="shared" si="724"/>
        <v>77</v>
      </c>
      <c r="CV156" s="61">
        <f t="shared" si="724"/>
        <v>75</v>
      </c>
      <c r="CW156" s="61">
        <f t="shared" si="724"/>
        <v>74</v>
      </c>
      <c r="CX156" s="516" t="s">
        <v>24</v>
      </c>
      <c r="CY156" s="165">
        <f t="shared" ref="CY156:EC156" si="725">MIN(B3:B153)</f>
        <v>17</v>
      </c>
      <c r="CZ156" s="165">
        <f t="shared" si="725"/>
        <v>20</v>
      </c>
      <c r="DA156" s="165">
        <f t="shared" si="725"/>
        <v>20.5</v>
      </c>
      <c r="DB156" s="165">
        <f t="shared" si="725"/>
        <v>22.5</v>
      </c>
      <c r="DC156" s="165">
        <f t="shared" si="725"/>
        <v>22.5</v>
      </c>
      <c r="DD156" s="165">
        <f t="shared" si="725"/>
        <v>22.5</v>
      </c>
      <c r="DE156" s="165">
        <f t="shared" si="725"/>
        <v>21.5</v>
      </c>
      <c r="DF156" s="165">
        <f t="shared" si="725"/>
        <v>23.5</v>
      </c>
      <c r="DG156" s="165">
        <f t="shared" si="725"/>
        <v>22</v>
      </c>
      <c r="DH156" s="165">
        <f t="shared" si="725"/>
        <v>25.5</v>
      </c>
      <c r="DI156" s="165">
        <f t="shared" si="725"/>
        <v>24</v>
      </c>
      <c r="DJ156" s="165">
        <f t="shared" si="725"/>
        <v>27.5</v>
      </c>
      <c r="DK156" s="165">
        <f t="shared" si="725"/>
        <v>26</v>
      </c>
      <c r="DL156" s="165">
        <f t="shared" si="725"/>
        <v>26.5</v>
      </c>
      <c r="DM156" s="165">
        <f t="shared" si="725"/>
        <v>28</v>
      </c>
      <c r="DN156" s="165">
        <f t="shared" si="725"/>
        <v>27.5</v>
      </c>
      <c r="DO156" s="165">
        <f t="shared" si="725"/>
        <v>29.5</v>
      </c>
      <c r="DP156" s="165">
        <f t="shared" si="725"/>
        <v>27.5</v>
      </c>
      <c r="DQ156" s="165">
        <f t="shared" si="725"/>
        <v>30.5</v>
      </c>
      <c r="DR156" s="165">
        <f t="shared" si="725"/>
        <v>23</v>
      </c>
      <c r="DS156" s="165">
        <f t="shared" si="725"/>
        <v>23.5</v>
      </c>
      <c r="DT156" s="165">
        <f t="shared" si="725"/>
        <v>26</v>
      </c>
      <c r="DU156" s="165">
        <f t="shared" si="725"/>
        <v>28</v>
      </c>
      <c r="DV156" s="165">
        <f t="shared" si="725"/>
        <v>25.5</v>
      </c>
      <c r="DW156" s="165">
        <f t="shared" si="725"/>
        <v>29.5</v>
      </c>
      <c r="DX156" s="165">
        <f t="shared" si="725"/>
        <v>32.5</v>
      </c>
      <c r="DY156" s="165">
        <f t="shared" si="725"/>
        <v>32</v>
      </c>
      <c r="DZ156" s="165">
        <f t="shared" si="725"/>
        <v>36</v>
      </c>
      <c r="EA156" s="165">
        <f t="shared" si="725"/>
        <v>33</v>
      </c>
      <c r="EB156" s="165">
        <f t="shared" si="725"/>
        <v>33</v>
      </c>
      <c r="EC156" s="165">
        <f t="shared" si="725"/>
        <v>31</v>
      </c>
      <c r="ED156" s="544"/>
      <c r="EE156" s="501" t="s">
        <v>5</v>
      </c>
      <c r="EF156" s="61">
        <f t="shared" ref="EF156:FJ156" si="726">MIN(B3:B153)</f>
        <v>17</v>
      </c>
      <c r="EG156" s="61">
        <f t="shared" si="726"/>
        <v>20</v>
      </c>
      <c r="EH156" s="61">
        <f t="shared" si="726"/>
        <v>20.5</v>
      </c>
      <c r="EI156" s="61">
        <f t="shared" si="726"/>
        <v>22.5</v>
      </c>
      <c r="EJ156" s="61">
        <f t="shared" si="726"/>
        <v>22.5</v>
      </c>
      <c r="EK156" s="61">
        <f t="shared" si="726"/>
        <v>22.5</v>
      </c>
      <c r="EL156" s="61">
        <f t="shared" si="726"/>
        <v>21.5</v>
      </c>
      <c r="EM156" s="61">
        <f t="shared" si="726"/>
        <v>23.5</v>
      </c>
      <c r="EN156" s="61">
        <f t="shared" si="726"/>
        <v>22</v>
      </c>
      <c r="EO156" s="61">
        <f t="shared" si="726"/>
        <v>25.5</v>
      </c>
      <c r="EP156" s="61">
        <f t="shared" si="726"/>
        <v>24</v>
      </c>
      <c r="EQ156" s="61">
        <f t="shared" si="726"/>
        <v>27.5</v>
      </c>
      <c r="ER156" s="61">
        <f t="shared" si="726"/>
        <v>26</v>
      </c>
      <c r="ES156" s="61">
        <f t="shared" si="726"/>
        <v>26.5</v>
      </c>
      <c r="ET156" s="61">
        <f t="shared" si="726"/>
        <v>28</v>
      </c>
      <c r="EU156" s="61">
        <f t="shared" si="726"/>
        <v>27.5</v>
      </c>
      <c r="EV156" s="61">
        <f t="shared" si="726"/>
        <v>29.5</v>
      </c>
      <c r="EW156" s="61">
        <f t="shared" si="726"/>
        <v>27.5</v>
      </c>
      <c r="EX156" s="61">
        <f t="shared" si="726"/>
        <v>30.5</v>
      </c>
      <c r="EY156" s="61">
        <f t="shared" si="726"/>
        <v>23</v>
      </c>
      <c r="EZ156" s="61">
        <f t="shared" si="726"/>
        <v>23.5</v>
      </c>
      <c r="FA156" s="61">
        <f t="shared" si="726"/>
        <v>26</v>
      </c>
      <c r="FB156" s="61">
        <f t="shared" si="726"/>
        <v>28</v>
      </c>
      <c r="FC156" s="61">
        <f t="shared" si="726"/>
        <v>25.5</v>
      </c>
      <c r="FD156" s="61">
        <f t="shared" si="726"/>
        <v>29.5</v>
      </c>
      <c r="FE156" s="61">
        <f t="shared" si="726"/>
        <v>32.5</v>
      </c>
      <c r="FF156" s="61">
        <f t="shared" si="726"/>
        <v>32</v>
      </c>
      <c r="FG156" s="61">
        <f t="shared" si="726"/>
        <v>36</v>
      </c>
      <c r="FH156" s="61">
        <f t="shared" si="726"/>
        <v>33</v>
      </c>
      <c r="FI156" s="61">
        <f t="shared" si="726"/>
        <v>33</v>
      </c>
      <c r="FJ156" s="61">
        <f t="shared" si="726"/>
        <v>31</v>
      </c>
      <c r="FK156" s="500"/>
    </row>
    <row r="157" spans="1:167" ht="13.8">
      <c r="A157" s="544" t="s">
        <v>5</v>
      </c>
      <c r="B157" s="423">
        <f t="shared" ref="B157:AF157" si="727">MIN(B3:B153)</f>
        <v>17</v>
      </c>
      <c r="C157" s="423">
        <f t="shared" si="727"/>
        <v>20</v>
      </c>
      <c r="D157" s="423">
        <f t="shared" si="727"/>
        <v>20.5</v>
      </c>
      <c r="E157" s="423">
        <f t="shared" si="727"/>
        <v>22.5</v>
      </c>
      <c r="F157" s="423">
        <f t="shared" si="727"/>
        <v>22.5</v>
      </c>
      <c r="G157" s="581">
        <f t="shared" si="727"/>
        <v>22.5</v>
      </c>
      <c r="H157" s="423">
        <f t="shared" si="727"/>
        <v>21.5</v>
      </c>
      <c r="I157" s="423">
        <f t="shared" si="727"/>
        <v>23.5</v>
      </c>
      <c r="J157" s="423">
        <f t="shared" si="727"/>
        <v>22</v>
      </c>
      <c r="K157" s="423">
        <f t="shared" si="727"/>
        <v>25.5</v>
      </c>
      <c r="L157" s="581">
        <f t="shared" si="727"/>
        <v>24</v>
      </c>
      <c r="M157" s="423">
        <f t="shared" si="727"/>
        <v>27.5</v>
      </c>
      <c r="N157" s="423">
        <f t="shared" si="727"/>
        <v>26</v>
      </c>
      <c r="O157" s="423">
        <f t="shared" si="727"/>
        <v>26.5</v>
      </c>
      <c r="P157" s="423">
        <f t="shared" si="727"/>
        <v>28</v>
      </c>
      <c r="Q157" s="581">
        <f t="shared" si="727"/>
        <v>27.5</v>
      </c>
      <c r="R157" s="423">
        <f t="shared" si="727"/>
        <v>29.5</v>
      </c>
      <c r="S157" s="423">
        <f t="shared" si="727"/>
        <v>27.5</v>
      </c>
      <c r="T157" s="423">
        <f t="shared" si="727"/>
        <v>30.5</v>
      </c>
      <c r="U157" s="423">
        <f t="shared" si="727"/>
        <v>23</v>
      </c>
      <c r="V157" s="581">
        <f t="shared" si="727"/>
        <v>23.5</v>
      </c>
      <c r="W157" s="423">
        <f t="shared" si="727"/>
        <v>26</v>
      </c>
      <c r="X157" s="423">
        <f t="shared" si="727"/>
        <v>28</v>
      </c>
      <c r="Y157" s="423">
        <f t="shared" si="727"/>
        <v>25.5</v>
      </c>
      <c r="Z157" s="423">
        <f t="shared" si="727"/>
        <v>29.5</v>
      </c>
      <c r="AA157" s="581">
        <f t="shared" si="727"/>
        <v>32.5</v>
      </c>
      <c r="AB157" s="423">
        <f t="shared" si="727"/>
        <v>32</v>
      </c>
      <c r="AC157" s="423">
        <f t="shared" si="727"/>
        <v>36</v>
      </c>
      <c r="AD157" s="423">
        <f t="shared" si="727"/>
        <v>33</v>
      </c>
      <c r="AE157" s="423">
        <f t="shared" si="727"/>
        <v>33</v>
      </c>
      <c r="AF157" s="581">
        <f t="shared" si="727"/>
        <v>31</v>
      </c>
      <c r="AG157" s="332">
        <f>SUM(B157:AF157)</f>
        <v>817.5</v>
      </c>
      <c r="AH157" s="423">
        <f>MIN(AH3:AH153)</f>
        <v>35.854838709677416</v>
      </c>
      <c r="AI157" s="423">
        <f>MIN(AI3:AI153)</f>
        <v>48</v>
      </c>
      <c r="AJ157" s="423">
        <f>MIN(AJ3:AJ153)</f>
        <v>17</v>
      </c>
      <c r="AK157" s="500"/>
      <c r="AL157" s="475"/>
      <c r="AM157" s="978" t="s">
        <v>12</v>
      </c>
      <c r="AN157" s="978"/>
      <c r="AO157" s="475"/>
      <c r="AP157" s="475"/>
      <c r="AT157" s="473"/>
      <c r="AU157" s="475"/>
      <c r="AV157" s="475"/>
      <c r="AW157" s="475"/>
      <c r="AX157" s="978" t="s">
        <v>12</v>
      </c>
      <c r="AY157" s="978"/>
      <c r="AZ157" s="475"/>
      <c r="BA157" s="475"/>
      <c r="BB157" s="475"/>
      <c r="BP157" s="4" t="s">
        <v>2</v>
      </c>
      <c r="BQ157" s="4">
        <f>SUM(BQ3:BQ153)</f>
        <v>76</v>
      </c>
      <c r="BR157" s="502" t="s">
        <v>6</v>
      </c>
      <c r="BS157" s="5">
        <f t="shared" ref="BS157:CW157" si="728">COUNT(BS3:BS153)</f>
        <v>1</v>
      </c>
      <c r="BT157" s="5">
        <f t="shared" si="728"/>
        <v>1</v>
      </c>
      <c r="BU157" s="5">
        <f t="shared" si="728"/>
        <v>1</v>
      </c>
      <c r="BV157" s="5">
        <f t="shared" si="728"/>
        <v>1</v>
      </c>
      <c r="BW157" s="5">
        <f t="shared" si="728"/>
        <v>1</v>
      </c>
      <c r="BX157" s="5">
        <f t="shared" si="728"/>
        <v>1</v>
      </c>
      <c r="BY157" s="5">
        <f t="shared" si="728"/>
        <v>1</v>
      </c>
      <c r="BZ157" s="5">
        <f t="shared" si="728"/>
        <v>1</v>
      </c>
      <c r="CA157" s="5">
        <f t="shared" si="728"/>
        <v>1</v>
      </c>
      <c r="CB157" s="5">
        <f t="shared" si="728"/>
        <v>1</v>
      </c>
      <c r="CC157" s="5">
        <f t="shared" si="728"/>
        <v>1</v>
      </c>
      <c r="CD157" s="5">
        <f t="shared" si="728"/>
        <v>1</v>
      </c>
      <c r="CE157" s="5">
        <f t="shared" si="728"/>
        <v>1</v>
      </c>
      <c r="CF157" s="5">
        <f t="shared" si="728"/>
        <v>1</v>
      </c>
      <c r="CG157" s="5">
        <f t="shared" si="728"/>
        <v>1</v>
      </c>
      <c r="CH157" s="5">
        <f t="shared" si="728"/>
        <v>1</v>
      </c>
      <c r="CI157" s="5">
        <f t="shared" si="728"/>
        <v>1</v>
      </c>
      <c r="CJ157" s="5">
        <f t="shared" si="728"/>
        <v>1</v>
      </c>
      <c r="CK157" s="5">
        <f t="shared" si="728"/>
        <v>1</v>
      </c>
      <c r="CL157" s="5">
        <f t="shared" si="728"/>
        <v>1</v>
      </c>
      <c r="CM157" s="5">
        <f t="shared" si="728"/>
        <v>1</v>
      </c>
      <c r="CN157" s="5">
        <f t="shared" si="728"/>
        <v>1</v>
      </c>
      <c r="CO157" s="5">
        <f t="shared" si="728"/>
        <v>1</v>
      </c>
      <c r="CP157" s="5">
        <f t="shared" si="728"/>
        <v>1</v>
      </c>
      <c r="CQ157" s="5">
        <f t="shared" si="728"/>
        <v>1</v>
      </c>
      <c r="CR157" s="5">
        <f t="shared" si="728"/>
        <v>1</v>
      </c>
      <c r="CS157" s="5">
        <f t="shared" si="728"/>
        <v>1</v>
      </c>
      <c r="CT157" s="5">
        <f t="shared" si="728"/>
        <v>1</v>
      </c>
      <c r="CU157" s="5">
        <f t="shared" si="728"/>
        <v>2</v>
      </c>
      <c r="CV157" s="5">
        <f t="shared" si="728"/>
        <v>1</v>
      </c>
      <c r="CW157" s="5">
        <f t="shared" si="728"/>
        <v>1</v>
      </c>
      <c r="CX157" s="501" t="s">
        <v>25</v>
      </c>
      <c r="CY157" s="20">
        <f t="shared" ref="CY157:EC157" si="729">SUM(CY3:CY153)</f>
        <v>12</v>
      </c>
      <c r="CZ157" s="20">
        <f t="shared" si="729"/>
        <v>15</v>
      </c>
      <c r="DA157" s="20">
        <f t="shared" si="729"/>
        <v>15</v>
      </c>
      <c r="DB157" s="20">
        <f t="shared" si="729"/>
        <v>10</v>
      </c>
      <c r="DC157" s="20">
        <f t="shared" si="729"/>
        <v>12</v>
      </c>
      <c r="DD157" s="20">
        <f t="shared" si="729"/>
        <v>9</v>
      </c>
      <c r="DE157" s="20">
        <f t="shared" si="729"/>
        <v>11</v>
      </c>
      <c r="DF157" s="20">
        <f t="shared" si="729"/>
        <v>11</v>
      </c>
      <c r="DG157" s="20">
        <f t="shared" si="729"/>
        <v>10</v>
      </c>
      <c r="DH157" s="20">
        <f t="shared" si="729"/>
        <v>9</v>
      </c>
      <c r="DI157" s="20">
        <f t="shared" si="729"/>
        <v>8</v>
      </c>
      <c r="DJ157" s="20">
        <f t="shared" si="729"/>
        <v>5</v>
      </c>
      <c r="DK157" s="20">
        <f t="shared" si="729"/>
        <v>8</v>
      </c>
      <c r="DL157" s="20">
        <f t="shared" si="729"/>
        <v>5</v>
      </c>
      <c r="DM157" s="20">
        <f t="shared" si="729"/>
        <v>5</v>
      </c>
      <c r="DN157" s="20">
        <f t="shared" si="729"/>
        <v>7</v>
      </c>
      <c r="DO157" s="20">
        <f t="shared" si="729"/>
        <v>4</v>
      </c>
      <c r="DP157" s="20">
        <f t="shared" si="729"/>
        <v>6</v>
      </c>
      <c r="DQ157" s="20">
        <f t="shared" si="729"/>
        <v>2</v>
      </c>
      <c r="DR157" s="20">
        <f t="shared" si="729"/>
        <v>3</v>
      </c>
      <c r="DS157" s="20">
        <f t="shared" si="729"/>
        <v>6</v>
      </c>
      <c r="DT157" s="20">
        <f t="shared" si="729"/>
        <v>2</v>
      </c>
      <c r="DU157" s="20">
        <f t="shared" si="729"/>
        <v>3</v>
      </c>
      <c r="DV157" s="20">
        <f t="shared" si="729"/>
        <v>4</v>
      </c>
      <c r="DW157" s="20">
        <f t="shared" si="729"/>
        <v>2</v>
      </c>
      <c r="DX157" s="20">
        <f t="shared" si="729"/>
        <v>0</v>
      </c>
      <c r="DY157" s="20">
        <f t="shared" si="729"/>
        <v>1</v>
      </c>
      <c r="DZ157" s="20">
        <f t="shared" si="729"/>
        <v>0</v>
      </c>
      <c r="EA157" s="20">
        <f t="shared" si="729"/>
        <v>0</v>
      </c>
      <c r="EB157" s="20">
        <f t="shared" si="729"/>
        <v>0</v>
      </c>
      <c r="EC157" s="20">
        <f t="shared" si="729"/>
        <v>1</v>
      </c>
      <c r="ED157" s="156">
        <f>SUM(CY157:EC157)</f>
        <v>186</v>
      </c>
      <c r="EE157" s="409" t="s">
        <v>6</v>
      </c>
      <c r="EF157" s="409">
        <f t="shared" ref="EF157:FJ157" si="730">COUNT(EF3:EF153)</f>
        <v>1</v>
      </c>
      <c r="EG157" s="409">
        <f t="shared" si="730"/>
        <v>1</v>
      </c>
      <c r="EH157" s="409">
        <f t="shared" si="730"/>
        <v>1</v>
      </c>
      <c r="EI157" s="409">
        <f t="shared" si="730"/>
        <v>1</v>
      </c>
      <c r="EJ157" s="409">
        <f t="shared" si="730"/>
        <v>1</v>
      </c>
      <c r="EK157" s="409">
        <f t="shared" si="730"/>
        <v>1</v>
      </c>
      <c r="EL157" s="409">
        <f t="shared" si="730"/>
        <v>1</v>
      </c>
      <c r="EM157" s="409">
        <f t="shared" si="730"/>
        <v>1</v>
      </c>
      <c r="EN157" s="409">
        <f t="shared" si="730"/>
        <v>1</v>
      </c>
      <c r="EO157" s="409">
        <f t="shared" si="730"/>
        <v>1</v>
      </c>
      <c r="EP157" s="409">
        <f t="shared" si="730"/>
        <v>1</v>
      </c>
      <c r="EQ157" s="409">
        <f t="shared" si="730"/>
        <v>3</v>
      </c>
      <c r="ER157" s="409">
        <f t="shared" si="730"/>
        <v>1</v>
      </c>
      <c r="ES157" s="409">
        <f t="shared" si="730"/>
        <v>1</v>
      </c>
      <c r="ET157" s="409">
        <f t="shared" si="730"/>
        <v>1</v>
      </c>
      <c r="EU157" s="409">
        <f t="shared" si="730"/>
        <v>1</v>
      </c>
      <c r="EV157" s="409">
        <f t="shared" si="730"/>
        <v>1</v>
      </c>
      <c r="EW157" s="409">
        <f t="shared" si="730"/>
        <v>1</v>
      </c>
      <c r="EX157" s="409">
        <f t="shared" si="730"/>
        <v>1</v>
      </c>
      <c r="EY157" s="409">
        <f t="shared" si="730"/>
        <v>1</v>
      </c>
      <c r="EZ157" s="409">
        <f t="shared" si="730"/>
        <v>1</v>
      </c>
      <c r="FA157" s="409">
        <f t="shared" si="730"/>
        <v>1</v>
      </c>
      <c r="FB157" s="409">
        <f t="shared" si="730"/>
        <v>1</v>
      </c>
      <c r="FC157" s="409">
        <f t="shared" si="730"/>
        <v>1</v>
      </c>
      <c r="FD157" s="409">
        <f t="shared" si="730"/>
        <v>1</v>
      </c>
      <c r="FE157" s="409">
        <f t="shared" si="730"/>
        <v>2</v>
      </c>
      <c r="FF157" s="409">
        <f t="shared" si="730"/>
        <v>1</v>
      </c>
      <c r="FG157" s="409">
        <f t="shared" si="730"/>
        <v>1</v>
      </c>
      <c r="FH157" s="409">
        <f t="shared" si="730"/>
        <v>1</v>
      </c>
      <c r="FI157" s="409">
        <f t="shared" si="730"/>
        <v>1</v>
      </c>
      <c r="FJ157" s="409">
        <f t="shared" si="730"/>
        <v>1</v>
      </c>
      <c r="FK157" s="501" t="s">
        <v>12</v>
      </c>
    </row>
    <row r="158" spans="1:167" ht="14.4" thickBot="1">
      <c r="A158" s="545" t="s">
        <v>7</v>
      </c>
      <c r="B158" s="177">
        <f t="shared" ref="B158:AF158" si="731">AVERAGE(B3:B153)</f>
        <v>42.957142857142856</v>
      </c>
      <c r="C158" s="177">
        <f t="shared" si="731"/>
        <v>43.628571428571426</v>
      </c>
      <c r="D158" s="177">
        <f t="shared" si="731"/>
        <v>43.439285714285717</v>
      </c>
      <c r="E158" s="177">
        <f t="shared" si="731"/>
        <v>43.464285714285715</v>
      </c>
      <c r="F158" s="177">
        <f t="shared" si="731"/>
        <v>44.7</v>
      </c>
      <c r="G158" s="860">
        <f t="shared" si="731"/>
        <v>44.532142857142858</v>
      </c>
      <c r="H158" s="177">
        <f t="shared" si="731"/>
        <v>45.214285714285715</v>
      </c>
      <c r="I158" s="177">
        <f t="shared" si="731"/>
        <v>44.842857142857142</v>
      </c>
      <c r="J158" s="177">
        <f t="shared" si="731"/>
        <v>44.789285714285711</v>
      </c>
      <c r="K158" s="177">
        <f t="shared" si="731"/>
        <v>45.335714285714289</v>
      </c>
      <c r="L158" s="860">
        <f t="shared" si="731"/>
        <v>46.11785714285714</v>
      </c>
      <c r="M158" s="177">
        <f t="shared" si="731"/>
        <v>46.932142857142857</v>
      </c>
      <c r="N158" s="177">
        <f t="shared" si="731"/>
        <v>47.785714285714285</v>
      </c>
      <c r="O158" s="177">
        <f t="shared" si="731"/>
        <v>47.885714285714286</v>
      </c>
      <c r="P158" s="177">
        <f t="shared" si="731"/>
        <v>47.424999999999997</v>
      </c>
      <c r="Q158" s="860">
        <f t="shared" si="731"/>
        <v>47.153571428571432</v>
      </c>
      <c r="R158" s="177">
        <f t="shared" si="731"/>
        <v>46.971428571428568</v>
      </c>
      <c r="S158" s="177">
        <f t="shared" si="731"/>
        <v>47.192857142857143</v>
      </c>
      <c r="T158" s="177">
        <f t="shared" si="731"/>
        <v>48.335714285714289</v>
      </c>
      <c r="U158" s="177">
        <f t="shared" si="731"/>
        <v>48.785714285714285</v>
      </c>
      <c r="V158" s="860">
        <f t="shared" si="731"/>
        <v>48.842857142857142</v>
      </c>
      <c r="W158" s="177">
        <f t="shared" si="731"/>
        <v>48.996428571428574</v>
      </c>
      <c r="X158" s="177">
        <f t="shared" si="731"/>
        <v>48.714285714285715</v>
      </c>
      <c r="Y158" s="177">
        <f t="shared" si="731"/>
        <v>49.982142857142854</v>
      </c>
      <c r="Z158" s="177">
        <f t="shared" si="731"/>
        <v>50.378571428571426</v>
      </c>
      <c r="AA158" s="860">
        <f t="shared" si="731"/>
        <v>51.542857142857144</v>
      </c>
      <c r="AB158" s="177">
        <f t="shared" si="731"/>
        <v>51.710714285714289</v>
      </c>
      <c r="AC158" s="177">
        <f t="shared" si="731"/>
        <v>51.803571428571431</v>
      </c>
      <c r="AD158" s="177">
        <f t="shared" si="731"/>
        <v>52.203571428571429</v>
      </c>
      <c r="AE158" s="177">
        <f t="shared" si="731"/>
        <v>52.453571428571429</v>
      </c>
      <c r="AF158" s="860">
        <f t="shared" si="731"/>
        <v>52.196428571428569</v>
      </c>
      <c r="AG158" s="694">
        <f>SUM(B158:AF158)</f>
        <v>1476.3142857142857</v>
      </c>
      <c r="AH158" s="177">
        <f>AVERAGE(AH3:AH153)</f>
        <v>47.623041474654393</v>
      </c>
      <c r="AI158" s="177">
        <f>AVERAGE(AI3:AI153)</f>
        <v>65.73571428571428</v>
      </c>
      <c r="AJ158" s="177">
        <f>AVERAGE(AJ3:AJ153)</f>
        <v>31.671428571428571</v>
      </c>
      <c r="AK158" s="500"/>
      <c r="AL158" s="475"/>
      <c r="AM158" s="475">
        <f>AG154</f>
        <v>206684</v>
      </c>
      <c r="AN158" s="475" t="s">
        <v>109</v>
      </c>
      <c r="AO158" s="475"/>
      <c r="AP158" s="475"/>
      <c r="AQ158" s="418"/>
      <c r="AR158" s="418"/>
      <c r="AS158" s="333" t="s">
        <v>222</v>
      </c>
      <c r="AT158" s="473"/>
      <c r="AU158" s="475" t="s">
        <v>0</v>
      </c>
      <c r="AV158" s="475" t="s">
        <v>7</v>
      </c>
      <c r="AW158" s="475"/>
      <c r="AX158" s="333" t="s">
        <v>0</v>
      </c>
      <c r="AY158" s="333" t="s">
        <v>4</v>
      </c>
      <c r="AZ158" s="475"/>
      <c r="BA158" s="475" t="s">
        <v>0</v>
      </c>
      <c r="BB158" s="475" t="s">
        <v>5</v>
      </c>
      <c r="BE158" s="611"/>
      <c r="BF158" s="611"/>
      <c r="BP158" s="480" t="s">
        <v>4</v>
      </c>
      <c r="BQ158" s="480">
        <f>MAX(BQ3:BQ153)</f>
        <v>8</v>
      </c>
      <c r="BR158" s="324">
        <v>1</v>
      </c>
      <c r="BS158" s="389">
        <f t="shared" ref="BS158:CB162" si="732">(LARGE(BS$3:BS$153,$BR158))</f>
        <v>2017</v>
      </c>
      <c r="BT158" s="389">
        <f t="shared" si="732"/>
        <v>1972</v>
      </c>
      <c r="BU158" s="389">
        <f t="shared" si="732"/>
        <v>1882</v>
      </c>
      <c r="BV158" s="389">
        <f t="shared" si="732"/>
        <v>1974</v>
      </c>
      <c r="BW158" s="389">
        <f t="shared" si="732"/>
        <v>1961</v>
      </c>
      <c r="BX158" s="389">
        <f t="shared" si="732"/>
        <v>1961</v>
      </c>
      <c r="BY158" s="389">
        <f t="shared" si="732"/>
        <v>1961</v>
      </c>
      <c r="BZ158" s="389">
        <f t="shared" si="732"/>
        <v>2009</v>
      </c>
      <c r="CA158" s="389">
        <f t="shared" si="732"/>
        <v>2000</v>
      </c>
      <c r="CB158" s="389">
        <f t="shared" si="732"/>
        <v>2006</v>
      </c>
      <c r="CC158" s="389">
        <f t="shared" ref="CC158:CL162" si="733">(LARGE(CC$3:CC$153,$BR158))</f>
        <v>2014</v>
      </c>
      <c r="CD158" s="389">
        <f t="shared" si="733"/>
        <v>1990</v>
      </c>
      <c r="CE158" s="389">
        <f t="shared" si="733"/>
        <v>1990</v>
      </c>
      <c r="CF158" s="389">
        <f t="shared" si="733"/>
        <v>1990</v>
      </c>
      <c r="CG158" s="389">
        <f t="shared" si="733"/>
        <v>2012</v>
      </c>
      <c r="CH158" s="389">
        <f t="shared" si="733"/>
        <v>1990</v>
      </c>
      <c r="CI158" s="389">
        <f t="shared" si="733"/>
        <v>1945</v>
      </c>
      <c r="CJ158" s="389">
        <f t="shared" si="733"/>
        <v>1894</v>
      </c>
      <c r="CK158" s="389">
        <f t="shared" si="733"/>
        <v>1927</v>
      </c>
      <c r="CL158" s="389">
        <f t="shared" si="733"/>
        <v>1945</v>
      </c>
      <c r="CM158" s="389">
        <f t="shared" ref="CM158:CW162" si="734">(LARGE(CM$3:CM$153,$BR158))</f>
        <v>1921</v>
      </c>
      <c r="CN158" s="389">
        <f t="shared" si="734"/>
        <v>1948</v>
      </c>
      <c r="CO158" s="389">
        <f t="shared" si="734"/>
        <v>1907</v>
      </c>
      <c r="CP158" s="389">
        <f t="shared" si="734"/>
        <v>1929</v>
      </c>
      <c r="CQ158" s="389">
        <f t="shared" si="734"/>
        <v>1939</v>
      </c>
      <c r="CR158" s="389">
        <f t="shared" si="734"/>
        <v>1913</v>
      </c>
      <c r="CS158" s="389">
        <f t="shared" si="734"/>
        <v>1949</v>
      </c>
      <c r="CT158" s="389">
        <f t="shared" si="734"/>
        <v>1907</v>
      </c>
      <c r="CU158" s="389">
        <f t="shared" si="734"/>
        <v>1985</v>
      </c>
      <c r="CV158" s="389">
        <f t="shared" si="734"/>
        <v>1945</v>
      </c>
      <c r="CW158" s="389">
        <f t="shared" si="734"/>
        <v>1938</v>
      </c>
      <c r="CX158" s="389" t="s">
        <v>34</v>
      </c>
      <c r="CY158" s="3">
        <v>1</v>
      </c>
      <c r="CZ158" s="3">
        <v>2</v>
      </c>
      <c r="DA158" s="3">
        <v>3</v>
      </c>
      <c r="DB158" s="3">
        <v>4</v>
      </c>
      <c r="DC158" s="3">
        <v>5</v>
      </c>
      <c r="DD158" s="3">
        <v>6</v>
      </c>
      <c r="DE158" s="3">
        <v>7</v>
      </c>
      <c r="DF158" s="3">
        <v>8</v>
      </c>
      <c r="DG158" s="3">
        <v>9</v>
      </c>
      <c r="DH158" s="3">
        <v>10</v>
      </c>
      <c r="DI158" s="3">
        <v>11</v>
      </c>
      <c r="DJ158" s="3">
        <v>12</v>
      </c>
      <c r="DK158" s="3">
        <v>13</v>
      </c>
      <c r="DL158" s="3">
        <v>14</v>
      </c>
      <c r="DM158" s="3">
        <v>15</v>
      </c>
      <c r="DN158" s="3">
        <v>16</v>
      </c>
      <c r="DO158" s="3">
        <v>17</v>
      </c>
      <c r="DP158" s="3">
        <v>18</v>
      </c>
      <c r="DQ158" s="3">
        <v>19</v>
      </c>
      <c r="DR158" s="3">
        <v>20</v>
      </c>
      <c r="DS158" s="3">
        <v>21</v>
      </c>
      <c r="DT158" s="3">
        <v>22</v>
      </c>
      <c r="DU158" s="3">
        <v>23</v>
      </c>
      <c r="DV158" s="3">
        <v>24</v>
      </c>
      <c r="DW158" s="3">
        <v>25</v>
      </c>
      <c r="DX158" s="3">
        <v>26</v>
      </c>
      <c r="DY158" s="3">
        <v>27</v>
      </c>
      <c r="DZ158" s="3">
        <v>28</v>
      </c>
      <c r="EA158" s="3">
        <v>29</v>
      </c>
      <c r="EB158" s="3">
        <v>30</v>
      </c>
      <c r="EC158" s="3">
        <v>31</v>
      </c>
      <c r="ED158" s="3"/>
      <c r="EE158" s="409">
        <v>1</v>
      </c>
      <c r="EF158" s="409">
        <f t="shared" ref="EF158:EO162" si="735">(LARGE(EF$3:EF$153,$EE158))</f>
        <v>1980</v>
      </c>
      <c r="EG158" s="409">
        <f t="shared" si="735"/>
        <v>1980</v>
      </c>
      <c r="EH158" s="409">
        <f t="shared" si="735"/>
        <v>2009</v>
      </c>
      <c r="EI158" s="409">
        <f t="shared" si="735"/>
        <v>2014</v>
      </c>
      <c r="EJ158" s="409">
        <f t="shared" si="735"/>
        <v>1960</v>
      </c>
      <c r="EK158" s="409">
        <f t="shared" si="735"/>
        <v>1901</v>
      </c>
      <c r="EL158" s="409">
        <f t="shared" si="735"/>
        <v>1960</v>
      </c>
      <c r="EM158" s="409">
        <f t="shared" si="735"/>
        <v>1960</v>
      </c>
      <c r="EN158" s="409">
        <f t="shared" si="735"/>
        <v>1960</v>
      </c>
      <c r="EO158" s="409">
        <f t="shared" si="735"/>
        <v>1960</v>
      </c>
      <c r="EP158" s="409">
        <f t="shared" ref="EP158:EY162" si="736">(LARGE(EP$3:EP$153,$EE158))</f>
        <v>1960</v>
      </c>
      <c r="EQ158" s="409">
        <f t="shared" si="736"/>
        <v>1960</v>
      </c>
      <c r="ER158" s="409">
        <f t="shared" si="736"/>
        <v>1960</v>
      </c>
      <c r="ES158" s="409">
        <f t="shared" si="736"/>
        <v>1960</v>
      </c>
      <c r="ET158" s="409">
        <f t="shared" si="736"/>
        <v>1993</v>
      </c>
      <c r="EU158" s="409">
        <f t="shared" si="736"/>
        <v>1911</v>
      </c>
      <c r="EV158" s="409">
        <f t="shared" si="736"/>
        <v>1885</v>
      </c>
      <c r="EW158" s="409">
        <f t="shared" si="736"/>
        <v>1967</v>
      </c>
      <c r="EX158" s="409">
        <f t="shared" si="736"/>
        <v>1967</v>
      </c>
      <c r="EY158" s="409">
        <f t="shared" si="736"/>
        <v>1885</v>
      </c>
      <c r="EZ158" s="409">
        <f t="shared" ref="EZ158:FJ162" si="737">(LARGE(EZ$3:EZ$153,$EE158))</f>
        <v>1885</v>
      </c>
      <c r="FA158" s="409">
        <f t="shared" si="737"/>
        <v>1885</v>
      </c>
      <c r="FB158" s="409">
        <f t="shared" si="737"/>
        <v>1885</v>
      </c>
      <c r="FC158" s="409">
        <f t="shared" si="737"/>
        <v>1940</v>
      </c>
      <c r="FD158" s="409">
        <f t="shared" si="737"/>
        <v>1906</v>
      </c>
      <c r="FE158" s="409">
        <f t="shared" si="737"/>
        <v>1971</v>
      </c>
      <c r="FF158" s="409">
        <f t="shared" si="737"/>
        <v>1947</v>
      </c>
      <c r="FG158" s="409">
        <f t="shared" si="737"/>
        <v>2015</v>
      </c>
      <c r="FH158" s="409">
        <f t="shared" si="737"/>
        <v>1923</v>
      </c>
      <c r="FI158" s="409">
        <f t="shared" si="737"/>
        <v>1964</v>
      </c>
      <c r="FJ158" s="409">
        <f t="shared" si="737"/>
        <v>1964</v>
      </c>
      <c r="FK158" s="500"/>
    </row>
    <row r="159" spans="1:167" ht="15.6">
      <c r="A159" s="386" t="s">
        <v>50</v>
      </c>
      <c r="B159" s="312">
        <v>1</v>
      </c>
      <c r="C159" s="313">
        <v>2</v>
      </c>
      <c r="D159" s="313">
        <v>3</v>
      </c>
      <c r="E159" s="313">
        <v>4</v>
      </c>
      <c r="F159" s="313">
        <v>5</v>
      </c>
      <c r="G159" s="312">
        <v>6</v>
      </c>
      <c r="H159" s="313">
        <v>7</v>
      </c>
      <c r="I159" s="313">
        <v>8</v>
      </c>
      <c r="J159" s="313">
        <v>9</v>
      </c>
      <c r="K159" s="313">
        <v>10</v>
      </c>
      <c r="L159" s="312">
        <v>11</v>
      </c>
      <c r="M159" s="313">
        <v>12</v>
      </c>
      <c r="N159" s="313">
        <v>13</v>
      </c>
      <c r="O159" s="313">
        <v>14</v>
      </c>
      <c r="P159" s="313">
        <v>15</v>
      </c>
      <c r="Q159" s="312">
        <v>16</v>
      </c>
      <c r="R159" s="313">
        <v>17</v>
      </c>
      <c r="S159" s="313">
        <v>18</v>
      </c>
      <c r="T159" s="313">
        <v>19</v>
      </c>
      <c r="U159" s="313">
        <v>20</v>
      </c>
      <c r="V159" s="312">
        <v>21</v>
      </c>
      <c r="W159" s="313">
        <v>22</v>
      </c>
      <c r="X159" s="313">
        <v>23</v>
      </c>
      <c r="Y159" s="313">
        <v>24</v>
      </c>
      <c r="Z159" s="313">
        <v>25</v>
      </c>
      <c r="AA159" s="312">
        <v>26</v>
      </c>
      <c r="AB159" s="313">
        <v>27</v>
      </c>
      <c r="AC159" s="313">
        <v>28</v>
      </c>
      <c r="AD159" s="313">
        <v>29</v>
      </c>
      <c r="AE159" s="313">
        <v>30</v>
      </c>
      <c r="AF159" s="312">
        <v>31</v>
      </c>
      <c r="AG159" s="386" t="s">
        <v>2</v>
      </c>
      <c r="AH159" s="313" t="s">
        <v>106</v>
      </c>
      <c r="AI159" s="313" t="s">
        <v>4</v>
      </c>
      <c r="AJ159" s="387" t="s">
        <v>5</v>
      </c>
      <c r="AK159" s="500"/>
      <c r="AL159" s="475"/>
      <c r="AM159" s="475">
        <f>SUM(B154:AF154)</f>
        <v>206684</v>
      </c>
      <c r="AN159" s="475" t="s">
        <v>110</v>
      </c>
      <c r="AO159" s="475"/>
      <c r="AP159" s="475"/>
      <c r="AQ159" s="418"/>
      <c r="AR159" s="418"/>
      <c r="AS159" s="333">
        <v>134</v>
      </c>
      <c r="AT159" s="333">
        <v>1</v>
      </c>
      <c r="AU159" s="673">
        <v>1945</v>
      </c>
      <c r="AV159" s="676">
        <v>58.532258064516128</v>
      </c>
      <c r="AW159" s="508"/>
      <c r="AX159" s="662">
        <v>1907</v>
      </c>
      <c r="AY159" s="675">
        <v>78.5</v>
      </c>
      <c r="AZ159" s="508"/>
      <c r="BA159" s="662">
        <v>1903</v>
      </c>
      <c r="BB159" s="675">
        <v>40.5</v>
      </c>
      <c r="BE159" s="611"/>
      <c r="BF159" s="611"/>
      <c r="BP159" s="479" t="s">
        <v>5</v>
      </c>
      <c r="BQ159" s="479">
        <f>MIN(BQ3:BQ153)</f>
        <v>0</v>
      </c>
      <c r="BR159" s="324">
        <v>2</v>
      </c>
      <c r="BS159" s="389" t="e">
        <f t="shared" si="732"/>
        <v>#NUM!</v>
      </c>
      <c r="BT159" s="389" t="e">
        <f t="shared" si="732"/>
        <v>#NUM!</v>
      </c>
      <c r="BU159" s="389" t="e">
        <f t="shared" si="732"/>
        <v>#NUM!</v>
      </c>
      <c r="BV159" s="389" t="e">
        <f t="shared" si="732"/>
        <v>#NUM!</v>
      </c>
      <c r="BW159" s="389" t="e">
        <f t="shared" si="732"/>
        <v>#NUM!</v>
      </c>
      <c r="BX159" s="389" t="e">
        <f t="shared" si="732"/>
        <v>#NUM!</v>
      </c>
      <c r="BY159" s="389" t="e">
        <f t="shared" si="732"/>
        <v>#NUM!</v>
      </c>
      <c r="BZ159" s="389" t="e">
        <f t="shared" si="732"/>
        <v>#NUM!</v>
      </c>
      <c r="CA159" s="389" t="e">
        <f t="shared" si="732"/>
        <v>#NUM!</v>
      </c>
      <c r="CB159" s="389" t="e">
        <f t="shared" si="732"/>
        <v>#NUM!</v>
      </c>
      <c r="CC159" s="389" t="e">
        <f t="shared" si="733"/>
        <v>#NUM!</v>
      </c>
      <c r="CD159" s="389" t="e">
        <f t="shared" si="733"/>
        <v>#NUM!</v>
      </c>
      <c r="CE159" s="389" t="e">
        <f t="shared" si="733"/>
        <v>#NUM!</v>
      </c>
      <c r="CF159" s="389" t="e">
        <f t="shared" si="733"/>
        <v>#NUM!</v>
      </c>
      <c r="CG159" s="389" t="e">
        <f t="shared" si="733"/>
        <v>#NUM!</v>
      </c>
      <c r="CH159" s="389" t="e">
        <f t="shared" si="733"/>
        <v>#NUM!</v>
      </c>
      <c r="CI159" s="389" t="e">
        <f t="shared" si="733"/>
        <v>#NUM!</v>
      </c>
      <c r="CJ159" s="389" t="e">
        <f t="shared" si="733"/>
        <v>#NUM!</v>
      </c>
      <c r="CK159" s="389" t="e">
        <f t="shared" si="733"/>
        <v>#NUM!</v>
      </c>
      <c r="CL159" s="389" t="e">
        <f t="shared" si="733"/>
        <v>#NUM!</v>
      </c>
      <c r="CM159" s="389" t="e">
        <f t="shared" si="734"/>
        <v>#NUM!</v>
      </c>
      <c r="CN159" s="389" t="e">
        <f t="shared" si="734"/>
        <v>#NUM!</v>
      </c>
      <c r="CO159" s="389" t="e">
        <f t="shared" si="734"/>
        <v>#NUM!</v>
      </c>
      <c r="CP159" s="389" t="e">
        <f t="shared" si="734"/>
        <v>#NUM!</v>
      </c>
      <c r="CQ159" s="389" t="e">
        <f t="shared" si="734"/>
        <v>#NUM!</v>
      </c>
      <c r="CR159" s="389" t="e">
        <f t="shared" si="734"/>
        <v>#NUM!</v>
      </c>
      <c r="CS159" s="389" t="e">
        <f t="shared" si="734"/>
        <v>#NUM!</v>
      </c>
      <c r="CT159" s="389" t="e">
        <f t="shared" si="734"/>
        <v>#NUM!</v>
      </c>
      <c r="CU159" s="389">
        <f t="shared" si="734"/>
        <v>1945</v>
      </c>
      <c r="CV159" s="389" t="e">
        <f t="shared" si="734"/>
        <v>#NUM!</v>
      </c>
      <c r="CW159" s="389" t="e">
        <f t="shared" si="734"/>
        <v>#NUM!</v>
      </c>
      <c r="CX159" s="389"/>
      <c r="CY159" s="500"/>
      <c r="CZ159" s="500"/>
      <c r="DA159" s="500"/>
      <c r="DB159" s="500"/>
      <c r="DC159" s="500"/>
      <c r="DD159" s="500"/>
      <c r="DE159" s="500"/>
      <c r="DF159" s="500"/>
      <c r="DG159" s="500"/>
      <c r="DH159" s="980" t="s">
        <v>193</v>
      </c>
      <c r="DI159" s="980"/>
      <c r="DJ159" s="980"/>
      <c r="DK159" s="980"/>
      <c r="DL159" s="980"/>
      <c r="DM159" s="980"/>
      <c r="DN159" s="980"/>
      <c r="DO159" s="980"/>
      <c r="DP159" s="980"/>
      <c r="DQ159" s="980"/>
      <c r="DR159" s="980"/>
      <c r="DS159" s="500"/>
      <c r="DT159" s="500"/>
      <c r="DU159" s="500"/>
      <c r="DV159" s="500"/>
      <c r="DW159" s="500"/>
      <c r="DX159" s="500"/>
      <c r="DY159" s="500"/>
      <c r="DZ159" s="500"/>
      <c r="EA159" s="500"/>
      <c r="EB159" s="500"/>
      <c r="EC159" s="500"/>
      <c r="ED159" s="500"/>
      <c r="EE159" s="409">
        <v>2</v>
      </c>
      <c r="EF159" s="409" t="e">
        <f t="shared" si="735"/>
        <v>#NUM!</v>
      </c>
      <c r="EG159" s="409" t="e">
        <f t="shared" si="735"/>
        <v>#NUM!</v>
      </c>
      <c r="EH159" s="409" t="e">
        <f t="shared" si="735"/>
        <v>#NUM!</v>
      </c>
      <c r="EI159" s="409" t="e">
        <f t="shared" si="735"/>
        <v>#NUM!</v>
      </c>
      <c r="EJ159" s="409" t="e">
        <f t="shared" si="735"/>
        <v>#NUM!</v>
      </c>
      <c r="EK159" s="409" t="e">
        <f t="shared" si="735"/>
        <v>#NUM!</v>
      </c>
      <c r="EL159" s="409" t="e">
        <f t="shared" si="735"/>
        <v>#NUM!</v>
      </c>
      <c r="EM159" s="409" t="e">
        <f t="shared" si="735"/>
        <v>#NUM!</v>
      </c>
      <c r="EN159" s="409" t="e">
        <f t="shared" si="735"/>
        <v>#NUM!</v>
      </c>
      <c r="EO159" s="409" t="e">
        <f t="shared" si="735"/>
        <v>#NUM!</v>
      </c>
      <c r="EP159" s="409" t="e">
        <f t="shared" si="736"/>
        <v>#NUM!</v>
      </c>
      <c r="EQ159" s="409">
        <f t="shared" si="736"/>
        <v>1934</v>
      </c>
      <c r="ER159" s="409" t="e">
        <f t="shared" si="736"/>
        <v>#NUM!</v>
      </c>
      <c r="ES159" s="409" t="e">
        <f t="shared" si="736"/>
        <v>#NUM!</v>
      </c>
      <c r="ET159" s="409" t="e">
        <f t="shared" si="736"/>
        <v>#NUM!</v>
      </c>
      <c r="EU159" s="409" t="e">
        <f t="shared" si="736"/>
        <v>#NUM!</v>
      </c>
      <c r="EV159" s="409" t="e">
        <f t="shared" si="736"/>
        <v>#NUM!</v>
      </c>
      <c r="EW159" s="409" t="e">
        <f t="shared" si="736"/>
        <v>#NUM!</v>
      </c>
      <c r="EX159" s="409" t="e">
        <f t="shared" si="736"/>
        <v>#NUM!</v>
      </c>
      <c r="EY159" s="409" t="e">
        <f t="shared" si="736"/>
        <v>#NUM!</v>
      </c>
      <c r="EZ159" s="409" t="e">
        <f t="shared" si="737"/>
        <v>#NUM!</v>
      </c>
      <c r="FA159" s="409" t="e">
        <f t="shared" si="737"/>
        <v>#NUM!</v>
      </c>
      <c r="FB159" s="409" t="e">
        <f t="shared" si="737"/>
        <v>#NUM!</v>
      </c>
      <c r="FC159" s="409" t="e">
        <f t="shared" si="737"/>
        <v>#NUM!</v>
      </c>
      <c r="FD159" s="409" t="e">
        <f t="shared" si="737"/>
        <v>#NUM!</v>
      </c>
      <c r="FE159" s="409">
        <f t="shared" si="737"/>
        <v>1940</v>
      </c>
      <c r="FF159" s="409" t="e">
        <f t="shared" si="737"/>
        <v>#NUM!</v>
      </c>
      <c r="FG159" s="409" t="e">
        <f t="shared" si="737"/>
        <v>#NUM!</v>
      </c>
      <c r="FH159" s="409" t="e">
        <f t="shared" si="737"/>
        <v>#NUM!</v>
      </c>
      <c r="FI159" s="409" t="e">
        <f t="shared" si="737"/>
        <v>#NUM!</v>
      </c>
      <c r="FJ159" s="409" t="e">
        <f t="shared" si="737"/>
        <v>#NUM!</v>
      </c>
      <c r="FK159" s="500"/>
    </row>
    <row r="160" spans="1:167" ht="13.8">
      <c r="A160" s="316" t="s">
        <v>197</v>
      </c>
      <c r="B160" s="509">
        <f t="shared" ref="B160:AF160" si="738">B156</f>
        <v>68.5</v>
      </c>
      <c r="C160" s="510">
        <f t="shared" si="738"/>
        <v>72</v>
      </c>
      <c r="D160" s="511">
        <f t="shared" si="738"/>
        <v>65.5</v>
      </c>
      <c r="E160" s="510">
        <f t="shared" si="738"/>
        <v>70.5</v>
      </c>
      <c r="F160" s="510">
        <f t="shared" si="738"/>
        <v>73.5</v>
      </c>
      <c r="G160" s="509">
        <f t="shared" si="738"/>
        <v>72.5</v>
      </c>
      <c r="H160" s="510">
        <f t="shared" si="738"/>
        <v>72</v>
      </c>
      <c r="I160" s="510">
        <f t="shared" si="738"/>
        <v>71.5</v>
      </c>
      <c r="J160" s="510">
        <f t="shared" si="738"/>
        <v>68</v>
      </c>
      <c r="K160" s="510">
        <f t="shared" si="738"/>
        <v>72</v>
      </c>
      <c r="L160" s="509">
        <f t="shared" si="738"/>
        <v>66.5</v>
      </c>
      <c r="M160" s="510">
        <f t="shared" si="738"/>
        <v>71.5</v>
      </c>
      <c r="N160" s="510">
        <f t="shared" si="738"/>
        <v>76</v>
      </c>
      <c r="O160" s="510">
        <f t="shared" si="738"/>
        <v>73</v>
      </c>
      <c r="P160" s="510">
        <f t="shared" si="738"/>
        <v>70.5</v>
      </c>
      <c r="Q160" s="509">
        <f t="shared" si="738"/>
        <v>73.5</v>
      </c>
      <c r="R160" s="510">
        <f t="shared" si="738"/>
        <v>76</v>
      </c>
      <c r="S160" s="510">
        <f t="shared" si="738"/>
        <v>71</v>
      </c>
      <c r="T160" s="510">
        <f t="shared" si="738"/>
        <v>73.5</v>
      </c>
      <c r="U160" s="510">
        <f t="shared" si="738"/>
        <v>75</v>
      </c>
      <c r="V160" s="509">
        <f t="shared" si="738"/>
        <v>77</v>
      </c>
      <c r="W160" s="510">
        <f t="shared" si="738"/>
        <v>76.5</v>
      </c>
      <c r="X160" s="549">
        <f t="shared" si="738"/>
        <v>78.5</v>
      </c>
      <c r="Y160" s="510">
        <f t="shared" si="738"/>
        <v>72</v>
      </c>
      <c r="Z160" s="510">
        <f t="shared" si="738"/>
        <v>71.5</v>
      </c>
      <c r="AA160" s="548">
        <f t="shared" si="738"/>
        <v>74</v>
      </c>
      <c r="AB160" s="510">
        <f t="shared" si="738"/>
        <v>75</v>
      </c>
      <c r="AC160" s="510">
        <f t="shared" si="738"/>
        <v>77</v>
      </c>
      <c r="AD160" s="510">
        <f t="shared" si="738"/>
        <v>77</v>
      </c>
      <c r="AE160" s="510">
        <f t="shared" si="738"/>
        <v>75</v>
      </c>
      <c r="AF160" s="509">
        <f t="shared" si="738"/>
        <v>74</v>
      </c>
      <c r="AG160" s="321">
        <f>SUM(B160:AF160)</f>
        <v>2260</v>
      </c>
      <c r="AH160" s="322">
        <f>AG160/31</f>
        <v>72.903225806451616</v>
      </c>
      <c r="AI160" s="419">
        <f>MAX(B160:AF160)</f>
        <v>78.5</v>
      </c>
      <c r="AJ160" s="546">
        <f>MIN(B160:AF160)</f>
        <v>65.5</v>
      </c>
      <c r="AK160" s="500"/>
      <c r="AL160" s="475"/>
      <c r="AM160" s="475"/>
      <c r="AN160" s="475"/>
      <c r="AO160" s="475"/>
      <c r="AP160" s="475"/>
      <c r="AQ160" s="418"/>
      <c r="AR160" s="418"/>
      <c r="AS160" s="333">
        <v>133</v>
      </c>
      <c r="AT160" s="333">
        <v>2</v>
      </c>
      <c r="AU160" s="713">
        <v>2012</v>
      </c>
      <c r="AV160" s="476">
        <v>58.258064516129032</v>
      </c>
      <c r="AW160" s="508"/>
      <c r="AX160" s="662">
        <v>1921</v>
      </c>
      <c r="AY160" s="675">
        <v>77</v>
      </c>
      <c r="AZ160" s="508"/>
      <c r="BA160" s="662">
        <v>1945</v>
      </c>
      <c r="BB160" s="675">
        <v>40.5</v>
      </c>
      <c r="BE160" s="611"/>
      <c r="BF160" s="611"/>
      <c r="BP160" s="523" t="s">
        <v>7</v>
      </c>
      <c r="BQ160" s="524">
        <f>BQ157/BQ156</f>
        <v>0.66086956521739126</v>
      </c>
      <c r="BR160" s="324">
        <v>3</v>
      </c>
      <c r="BS160" s="389" t="e">
        <f t="shared" si="732"/>
        <v>#NUM!</v>
      </c>
      <c r="BT160" s="389" t="e">
        <f t="shared" si="732"/>
        <v>#NUM!</v>
      </c>
      <c r="BU160" s="389" t="e">
        <f t="shared" si="732"/>
        <v>#NUM!</v>
      </c>
      <c r="BV160" s="389" t="e">
        <f t="shared" si="732"/>
        <v>#NUM!</v>
      </c>
      <c r="BW160" s="389" t="e">
        <f t="shared" si="732"/>
        <v>#NUM!</v>
      </c>
      <c r="BX160" s="389" t="e">
        <f t="shared" si="732"/>
        <v>#NUM!</v>
      </c>
      <c r="BY160" s="389" t="e">
        <f t="shared" si="732"/>
        <v>#NUM!</v>
      </c>
      <c r="BZ160" s="389" t="e">
        <f t="shared" si="732"/>
        <v>#NUM!</v>
      </c>
      <c r="CA160" s="389" t="e">
        <f t="shared" si="732"/>
        <v>#NUM!</v>
      </c>
      <c r="CB160" s="389" t="e">
        <f t="shared" si="732"/>
        <v>#NUM!</v>
      </c>
      <c r="CC160" s="389" t="e">
        <f t="shared" si="733"/>
        <v>#NUM!</v>
      </c>
      <c r="CD160" s="389" t="e">
        <f t="shared" si="733"/>
        <v>#NUM!</v>
      </c>
      <c r="CE160" s="389" t="e">
        <f t="shared" si="733"/>
        <v>#NUM!</v>
      </c>
      <c r="CF160" s="389" t="e">
        <f t="shared" si="733"/>
        <v>#NUM!</v>
      </c>
      <c r="CG160" s="389" t="e">
        <f t="shared" si="733"/>
        <v>#NUM!</v>
      </c>
      <c r="CH160" s="389" t="e">
        <f t="shared" si="733"/>
        <v>#NUM!</v>
      </c>
      <c r="CI160" s="389" t="e">
        <f t="shared" si="733"/>
        <v>#NUM!</v>
      </c>
      <c r="CJ160" s="389" t="e">
        <f t="shared" si="733"/>
        <v>#NUM!</v>
      </c>
      <c r="CK160" s="389" t="e">
        <f t="shared" si="733"/>
        <v>#NUM!</v>
      </c>
      <c r="CL160" s="389" t="e">
        <f t="shared" si="733"/>
        <v>#NUM!</v>
      </c>
      <c r="CM160" s="389" t="e">
        <f t="shared" si="734"/>
        <v>#NUM!</v>
      </c>
      <c r="CN160" s="389" t="e">
        <f t="shared" si="734"/>
        <v>#NUM!</v>
      </c>
      <c r="CO160" s="389" t="e">
        <f t="shared" si="734"/>
        <v>#NUM!</v>
      </c>
      <c r="CP160" s="389" t="e">
        <f t="shared" si="734"/>
        <v>#NUM!</v>
      </c>
      <c r="CQ160" s="389" t="e">
        <f t="shared" si="734"/>
        <v>#NUM!</v>
      </c>
      <c r="CR160" s="389" t="e">
        <f t="shared" si="734"/>
        <v>#NUM!</v>
      </c>
      <c r="CS160" s="389" t="e">
        <f t="shared" si="734"/>
        <v>#NUM!</v>
      </c>
      <c r="CT160" s="389" t="e">
        <f t="shared" si="734"/>
        <v>#NUM!</v>
      </c>
      <c r="CU160" s="389" t="e">
        <f t="shared" si="734"/>
        <v>#NUM!</v>
      </c>
      <c r="CV160" s="389" t="e">
        <f t="shared" si="734"/>
        <v>#NUM!</v>
      </c>
      <c r="CW160" s="389" t="e">
        <f t="shared" si="734"/>
        <v>#NUM!</v>
      </c>
      <c r="CX160" s="389"/>
      <c r="EC160" s="291" t="s">
        <v>144</v>
      </c>
      <c r="ED160" s="609">
        <f>COUNT(ED3:ED153)</f>
        <v>151</v>
      </c>
      <c r="EE160" s="409">
        <v>3</v>
      </c>
      <c r="EF160" s="409" t="e">
        <f t="shared" si="735"/>
        <v>#NUM!</v>
      </c>
      <c r="EG160" s="409" t="e">
        <f t="shared" si="735"/>
        <v>#NUM!</v>
      </c>
      <c r="EH160" s="409" t="e">
        <f t="shared" si="735"/>
        <v>#NUM!</v>
      </c>
      <c r="EI160" s="409" t="e">
        <f t="shared" si="735"/>
        <v>#NUM!</v>
      </c>
      <c r="EJ160" s="409" t="e">
        <f t="shared" si="735"/>
        <v>#NUM!</v>
      </c>
      <c r="EK160" s="409" t="e">
        <f t="shared" si="735"/>
        <v>#NUM!</v>
      </c>
      <c r="EL160" s="409" t="e">
        <f t="shared" si="735"/>
        <v>#NUM!</v>
      </c>
      <c r="EM160" s="409" t="e">
        <f t="shared" si="735"/>
        <v>#NUM!</v>
      </c>
      <c r="EN160" s="409" t="e">
        <f t="shared" si="735"/>
        <v>#NUM!</v>
      </c>
      <c r="EO160" s="409" t="e">
        <f t="shared" si="735"/>
        <v>#NUM!</v>
      </c>
      <c r="EP160" s="409" t="e">
        <f t="shared" si="736"/>
        <v>#NUM!</v>
      </c>
      <c r="EQ160" s="409">
        <f t="shared" si="736"/>
        <v>1900</v>
      </c>
      <c r="ER160" s="409" t="e">
        <f t="shared" si="736"/>
        <v>#NUM!</v>
      </c>
      <c r="ES160" s="409" t="e">
        <f t="shared" si="736"/>
        <v>#NUM!</v>
      </c>
      <c r="ET160" s="409" t="e">
        <f t="shared" si="736"/>
        <v>#NUM!</v>
      </c>
      <c r="EU160" s="409" t="e">
        <f t="shared" si="736"/>
        <v>#NUM!</v>
      </c>
      <c r="EV160" s="409" t="e">
        <f t="shared" si="736"/>
        <v>#NUM!</v>
      </c>
      <c r="EW160" s="409" t="e">
        <f t="shared" si="736"/>
        <v>#NUM!</v>
      </c>
      <c r="EX160" s="409" t="e">
        <f t="shared" si="736"/>
        <v>#NUM!</v>
      </c>
      <c r="EY160" s="409" t="e">
        <f t="shared" si="736"/>
        <v>#NUM!</v>
      </c>
      <c r="EZ160" s="409" t="e">
        <f t="shared" si="737"/>
        <v>#NUM!</v>
      </c>
      <c r="FA160" s="409" t="e">
        <f t="shared" si="737"/>
        <v>#NUM!</v>
      </c>
      <c r="FB160" s="409" t="e">
        <f t="shared" si="737"/>
        <v>#NUM!</v>
      </c>
      <c r="FC160" s="409" t="e">
        <f t="shared" si="737"/>
        <v>#NUM!</v>
      </c>
      <c r="FD160" s="409" t="e">
        <f t="shared" si="737"/>
        <v>#NUM!</v>
      </c>
      <c r="FE160" s="409" t="e">
        <f t="shared" si="737"/>
        <v>#NUM!</v>
      </c>
      <c r="FF160" s="409" t="e">
        <f t="shared" si="737"/>
        <v>#NUM!</v>
      </c>
      <c r="FG160" s="409" t="e">
        <f t="shared" si="737"/>
        <v>#NUM!</v>
      </c>
      <c r="FH160" s="409" t="e">
        <f t="shared" si="737"/>
        <v>#NUM!</v>
      </c>
      <c r="FI160" s="409" t="e">
        <f t="shared" si="737"/>
        <v>#NUM!</v>
      </c>
      <c r="FJ160" s="409" t="e">
        <f t="shared" si="737"/>
        <v>#NUM!</v>
      </c>
      <c r="FK160" s="500"/>
    </row>
    <row r="161" spans="1:167" ht="13.8">
      <c r="A161" s="324" t="s">
        <v>51</v>
      </c>
      <c r="B161" s="325">
        <f t="shared" ref="B161:K161" si="739">BS157</f>
        <v>1</v>
      </c>
      <c r="C161" s="325">
        <f t="shared" si="739"/>
        <v>1</v>
      </c>
      <c r="D161" s="325">
        <f t="shared" si="739"/>
        <v>1</v>
      </c>
      <c r="E161" s="325">
        <f t="shared" si="739"/>
        <v>1</v>
      </c>
      <c r="F161" s="325">
        <f t="shared" si="739"/>
        <v>1</v>
      </c>
      <c r="G161" s="325">
        <f t="shared" si="739"/>
        <v>1</v>
      </c>
      <c r="H161" s="325">
        <f t="shared" si="739"/>
        <v>1</v>
      </c>
      <c r="I161" s="325">
        <f t="shared" si="739"/>
        <v>1</v>
      </c>
      <c r="J161" s="325">
        <f t="shared" si="739"/>
        <v>1</v>
      </c>
      <c r="K161" s="325">
        <f t="shared" si="739"/>
        <v>1</v>
      </c>
      <c r="L161" s="325">
        <f t="shared" ref="L161:U161" si="740">CC157</f>
        <v>1</v>
      </c>
      <c r="M161" s="325">
        <f t="shared" si="740"/>
        <v>1</v>
      </c>
      <c r="N161" s="325">
        <f t="shared" si="740"/>
        <v>1</v>
      </c>
      <c r="O161" s="325">
        <f t="shared" si="740"/>
        <v>1</v>
      </c>
      <c r="P161" s="325">
        <f t="shared" si="740"/>
        <v>1</v>
      </c>
      <c r="Q161" s="325">
        <f t="shared" si="740"/>
        <v>1</v>
      </c>
      <c r="R161" s="325">
        <f t="shared" si="740"/>
        <v>1</v>
      </c>
      <c r="S161" s="325">
        <f t="shared" si="740"/>
        <v>1</v>
      </c>
      <c r="T161" s="325">
        <f t="shared" si="740"/>
        <v>1</v>
      </c>
      <c r="U161" s="325">
        <f t="shared" si="740"/>
        <v>1</v>
      </c>
      <c r="V161" s="325">
        <f t="shared" ref="V161:AE161" si="741">CM157</f>
        <v>1</v>
      </c>
      <c r="W161" s="325">
        <f t="shared" si="741"/>
        <v>1</v>
      </c>
      <c r="X161" s="325">
        <f t="shared" si="741"/>
        <v>1</v>
      </c>
      <c r="Y161" s="326">
        <f t="shared" si="741"/>
        <v>1</v>
      </c>
      <c r="Z161" s="325">
        <f t="shared" si="741"/>
        <v>1</v>
      </c>
      <c r="AA161" s="325">
        <f t="shared" si="741"/>
        <v>1</v>
      </c>
      <c r="AB161" s="325">
        <f t="shared" si="741"/>
        <v>1</v>
      </c>
      <c r="AC161" s="325">
        <f t="shared" si="741"/>
        <v>1</v>
      </c>
      <c r="AD161" s="325">
        <f t="shared" si="741"/>
        <v>2</v>
      </c>
      <c r="AE161" s="325">
        <f t="shared" si="741"/>
        <v>1</v>
      </c>
      <c r="AF161" s="327">
        <f>CW157</f>
        <v>1</v>
      </c>
      <c r="AG161" s="531">
        <f>MAX(B161:AF161)</f>
        <v>2</v>
      </c>
      <c r="AH161" s="555" t="s">
        <v>13</v>
      </c>
      <c r="AI161" s="324">
        <v>1907</v>
      </c>
      <c r="AJ161" s="323">
        <v>1923</v>
      </c>
      <c r="AK161" s="500"/>
      <c r="AL161" s="475"/>
      <c r="AM161" s="600">
        <f>AH158</f>
        <v>47.623041474654393</v>
      </c>
      <c r="AN161" s="591" t="s">
        <v>120</v>
      </c>
      <c r="AO161" s="475"/>
      <c r="AP161" s="475"/>
      <c r="AQ161" s="418"/>
      <c r="AR161" s="418"/>
      <c r="AS161" s="333">
        <v>132</v>
      </c>
      <c r="AT161" s="333">
        <v>3</v>
      </c>
      <c r="AU161" s="673">
        <v>1921</v>
      </c>
      <c r="AV161" s="676">
        <v>57.612903225806448</v>
      </c>
      <c r="AW161" s="508"/>
      <c r="AX161" s="662">
        <v>1945</v>
      </c>
      <c r="AY161" s="675">
        <v>77</v>
      </c>
      <c r="AZ161" s="508"/>
      <c r="BA161" s="662">
        <v>1946</v>
      </c>
      <c r="BB161" s="675">
        <v>40</v>
      </c>
      <c r="BE161" s="611"/>
      <c r="BF161" s="611"/>
      <c r="BR161" s="324">
        <v>4</v>
      </c>
      <c r="BS161" s="389" t="e">
        <f t="shared" si="732"/>
        <v>#NUM!</v>
      </c>
      <c r="BT161" s="389" t="e">
        <f t="shared" si="732"/>
        <v>#NUM!</v>
      </c>
      <c r="BU161" s="389" t="e">
        <f t="shared" si="732"/>
        <v>#NUM!</v>
      </c>
      <c r="BV161" s="389" t="e">
        <f t="shared" si="732"/>
        <v>#NUM!</v>
      </c>
      <c r="BW161" s="389" t="e">
        <f t="shared" si="732"/>
        <v>#NUM!</v>
      </c>
      <c r="BX161" s="389" t="e">
        <f t="shared" si="732"/>
        <v>#NUM!</v>
      </c>
      <c r="BY161" s="389" t="e">
        <f t="shared" si="732"/>
        <v>#NUM!</v>
      </c>
      <c r="BZ161" s="389" t="e">
        <f t="shared" si="732"/>
        <v>#NUM!</v>
      </c>
      <c r="CA161" s="389" t="e">
        <f t="shared" si="732"/>
        <v>#NUM!</v>
      </c>
      <c r="CB161" s="389" t="e">
        <f t="shared" si="732"/>
        <v>#NUM!</v>
      </c>
      <c r="CC161" s="389" t="e">
        <f t="shared" si="733"/>
        <v>#NUM!</v>
      </c>
      <c r="CD161" s="389" t="e">
        <f t="shared" si="733"/>
        <v>#NUM!</v>
      </c>
      <c r="CE161" s="389" t="e">
        <f t="shared" si="733"/>
        <v>#NUM!</v>
      </c>
      <c r="CF161" s="389" t="e">
        <f t="shared" si="733"/>
        <v>#NUM!</v>
      </c>
      <c r="CG161" s="389" t="e">
        <f t="shared" si="733"/>
        <v>#NUM!</v>
      </c>
      <c r="CH161" s="389" t="e">
        <f t="shared" si="733"/>
        <v>#NUM!</v>
      </c>
      <c r="CI161" s="389" t="e">
        <f t="shared" si="733"/>
        <v>#NUM!</v>
      </c>
      <c r="CJ161" s="389" t="e">
        <f t="shared" si="733"/>
        <v>#NUM!</v>
      </c>
      <c r="CK161" s="389" t="e">
        <f t="shared" si="733"/>
        <v>#NUM!</v>
      </c>
      <c r="CL161" s="389" t="e">
        <f t="shared" si="733"/>
        <v>#NUM!</v>
      </c>
      <c r="CM161" s="389" t="e">
        <f t="shared" si="734"/>
        <v>#NUM!</v>
      </c>
      <c r="CN161" s="389" t="e">
        <f t="shared" si="734"/>
        <v>#NUM!</v>
      </c>
      <c r="CO161" s="389" t="e">
        <f t="shared" si="734"/>
        <v>#NUM!</v>
      </c>
      <c r="CP161" s="389" t="e">
        <f t="shared" si="734"/>
        <v>#NUM!</v>
      </c>
      <c r="CQ161" s="389" t="e">
        <f t="shared" si="734"/>
        <v>#NUM!</v>
      </c>
      <c r="CR161" s="389" t="e">
        <f t="shared" si="734"/>
        <v>#NUM!</v>
      </c>
      <c r="CS161" s="389" t="e">
        <f t="shared" si="734"/>
        <v>#NUM!</v>
      </c>
      <c r="CT161" s="389" t="e">
        <f t="shared" si="734"/>
        <v>#NUM!</v>
      </c>
      <c r="CU161" s="389" t="e">
        <f t="shared" si="734"/>
        <v>#NUM!</v>
      </c>
      <c r="CV161" s="389" t="e">
        <f t="shared" si="734"/>
        <v>#NUM!</v>
      </c>
      <c r="CW161" s="389" t="e">
        <f t="shared" si="734"/>
        <v>#NUM!</v>
      </c>
      <c r="CX161" s="389"/>
      <c r="EC161" s="610" t="s">
        <v>7</v>
      </c>
      <c r="ED161" s="524">
        <f>ED157/ED160</f>
        <v>1.2317880794701987</v>
      </c>
      <c r="EE161" s="409">
        <v>4</v>
      </c>
      <c r="EF161" s="409" t="e">
        <f t="shared" si="735"/>
        <v>#NUM!</v>
      </c>
      <c r="EG161" s="409" t="e">
        <f t="shared" si="735"/>
        <v>#NUM!</v>
      </c>
      <c r="EH161" s="409" t="e">
        <f t="shared" si="735"/>
        <v>#NUM!</v>
      </c>
      <c r="EI161" s="409" t="e">
        <f t="shared" si="735"/>
        <v>#NUM!</v>
      </c>
      <c r="EJ161" s="409" t="e">
        <f t="shared" si="735"/>
        <v>#NUM!</v>
      </c>
      <c r="EK161" s="409" t="e">
        <f t="shared" si="735"/>
        <v>#NUM!</v>
      </c>
      <c r="EL161" s="409" t="e">
        <f t="shared" si="735"/>
        <v>#NUM!</v>
      </c>
      <c r="EM161" s="409" t="e">
        <f t="shared" si="735"/>
        <v>#NUM!</v>
      </c>
      <c r="EN161" s="409" t="e">
        <f t="shared" si="735"/>
        <v>#NUM!</v>
      </c>
      <c r="EO161" s="409" t="e">
        <f t="shared" si="735"/>
        <v>#NUM!</v>
      </c>
      <c r="EP161" s="409" t="e">
        <f t="shared" si="736"/>
        <v>#NUM!</v>
      </c>
      <c r="EQ161" s="409" t="e">
        <f t="shared" si="736"/>
        <v>#NUM!</v>
      </c>
      <c r="ER161" s="409" t="e">
        <f t="shared" si="736"/>
        <v>#NUM!</v>
      </c>
      <c r="ES161" s="409" t="e">
        <f t="shared" si="736"/>
        <v>#NUM!</v>
      </c>
      <c r="ET161" s="409" t="e">
        <f t="shared" si="736"/>
        <v>#NUM!</v>
      </c>
      <c r="EU161" s="409" t="e">
        <f t="shared" si="736"/>
        <v>#NUM!</v>
      </c>
      <c r="EV161" s="409" t="e">
        <f t="shared" si="736"/>
        <v>#NUM!</v>
      </c>
      <c r="EW161" s="409" t="e">
        <f t="shared" si="736"/>
        <v>#NUM!</v>
      </c>
      <c r="EX161" s="409" t="e">
        <f t="shared" si="736"/>
        <v>#NUM!</v>
      </c>
      <c r="EY161" s="409" t="e">
        <f t="shared" si="736"/>
        <v>#NUM!</v>
      </c>
      <c r="EZ161" s="409" t="e">
        <f t="shared" si="737"/>
        <v>#NUM!</v>
      </c>
      <c r="FA161" s="409" t="e">
        <f t="shared" si="737"/>
        <v>#NUM!</v>
      </c>
      <c r="FB161" s="409" t="e">
        <f t="shared" si="737"/>
        <v>#NUM!</v>
      </c>
      <c r="FC161" s="409" t="e">
        <f t="shared" si="737"/>
        <v>#NUM!</v>
      </c>
      <c r="FD161" s="409" t="e">
        <f t="shared" si="737"/>
        <v>#NUM!</v>
      </c>
      <c r="FE161" s="409" t="e">
        <f t="shared" si="737"/>
        <v>#NUM!</v>
      </c>
      <c r="FF161" s="409" t="e">
        <f t="shared" si="737"/>
        <v>#NUM!</v>
      </c>
      <c r="FG161" s="409" t="e">
        <f t="shared" si="737"/>
        <v>#NUM!</v>
      </c>
      <c r="FH161" s="409" t="e">
        <f t="shared" si="737"/>
        <v>#NUM!</v>
      </c>
      <c r="FI161" s="409" t="e">
        <f t="shared" si="737"/>
        <v>#NUM!</v>
      </c>
      <c r="FJ161" s="409" t="e">
        <f t="shared" si="737"/>
        <v>#NUM!</v>
      </c>
      <c r="FK161" s="500"/>
    </row>
    <row r="162" spans="1:167" ht="13.8">
      <c r="A162" s="324">
        <v>1</v>
      </c>
      <c r="B162" s="325">
        <f>BS164</f>
        <v>2017</v>
      </c>
      <c r="C162" s="325">
        <f t="shared" ref="C162:AF162" si="742">BT164</f>
        <v>1972</v>
      </c>
      <c r="D162" s="325">
        <f t="shared" si="742"/>
        <v>1882</v>
      </c>
      <c r="E162" s="325">
        <f t="shared" si="742"/>
        <v>1974</v>
      </c>
      <c r="F162" s="325">
        <f t="shared" si="742"/>
        <v>1961</v>
      </c>
      <c r="G162" s="325">
        <f t="shared" si="742"/>
        <v>1961</v>
      </c>
      <c r="H162" s="325">
        <f t="shared" si="742"/>
        <v>1961</v>
      </c>
      <c r="I162" s="325">
        <f t="shared" si="742"/>
        <v>2009</v>
      </c>
      <c r="J162" s="325">
        <f t="shared" si="742"/>
        <v>2000</v>
      </c>
      <c r="K162" s="325">
        <f t="shared" si="742"/>
        <v>2006</v>
      </c>
      <c r="L162" s="325">
        <f t="shared" si="742"/>
        <v>2014</v>
      </c>
      <c r="M162" s="325">
        <f t="shared" si="742"/>
        <v>1990</v>
      </c>
      <c r="N162" s="325">
        <f t="shared" si="742"/>
        <v>1990</v>
      </c>
      <c r="O162" s="325">
        <f t="shared" si="742"/>
        <v>1990</v>
      </c>
      <c r="P162" s="325">
        <f t="shared" si="742"/>
        <v>2012</v>
      </c>
      <c r="Q162" s="325">
        <f t="shared" si="742"/>
        <v>1990</v>
      </c>
      <c r="R162" s="325">
        <f t="shared" si="742"/>
        <v>1945</v>
      </c>
      <c r="S162" s="325">
        <f t="shared" si="742"/>
        <v>1894</v>
      </c>
      <c r="T162" s="325">
        <f t="shared" si="742"/>
        <v>1927</v>
      </c>
      <c r="U162" s="325">
        <f t="shared" si="742"/>
        <v>1945</v>
      </c>
      <c r="V162" s="325">
        <f t="shared" si="742"/>
        <v>1921</v>
      </c>
      <c r="W162" s="325">
        <f t="shared" si="742"/>
        <v>1948</v>
      </c>
      <c r="X162" s="325">
        <f t="shared" si="742"/>
        <v>1907</v>
      </c>
      <c r="Y162" s="325">
        <f t="shared" si="742"/>
        <v>1929</v>
      </c>
      <c r="Z162" s="325">
        <f t="shared" si="742"/>
        <v>1939</v>
      </c>
      <c r="AA162" s="325">
        <f t="shared" si="742"/>
        <v>1913</v>
      </c>
      <c r="AB162" s="325">
        <f t="shared" si="742"/>
        <v>1949</v>
      </c>
      <c r="AC162" s="325">
        <f t="shared" si="742"/>
        <v>1907</v>
      </c>
      <c r="AD162" s="325">
        <f t="shared" si="742"/>
        <v>1985</v>
      </c>
      <c r="AE162" s="325">
        <f t="shared" si="742"/>
        <v>1945</v>
      </c>
      <c r="AF162" s="325">
        <f t="shared" si="742"/>
        <v>1938</v>
      </c>
      <c r="AG162" s="316"/>
      <c r="AH162" s="322"/>
      <c r="AI162" s="324"/>
      <c r="AJ162" s="323"/>
      <c r="AK162" s="500"/>
      <c r="AL162" s="475"/>
      <c r="AM162" s="591">
        <v>48.6</v>
      </c>
      <c r="AN162" s="591" t="s">
        <v>154</v>
      </c>
      <c r="AO162" s="477" t="s">
        <v>15</v>
      </c>
      <c r="AP162" s="475" t="s">
        <v>12</v>
      </c>
      <c r="AQ162" s="418"/>
      <c r="AR162" s="418"/>
      <c r="AS162" s="333">
        <v>131</v>
      </c>
      <c r="AT162" s="333">
        <v>4</v>
      </c>
      <c r="AU162" s="673">
        <v>1903</v>
      </c>
      <c r="AV162" s="676">
        <v>54.338709677419352</v>
      </c>
      <c r="AW162" s="508"/>
      <c r="AX162" s="662">
        <v>1985</v>
      </c>
      <c r="AY162" s="675">
        <v>77</v>
      </c>
      <c r="AZ162" s="508"/>
      <c r="BA162" s="662">
        <v>1977</v>
      </c>
      <c r="BB162" s="675">
        <v>39</v>
      </c>
      <c r="BE162" s="611"/>
      <c r="BF162" s="611"/>
      <c r="BR162" s="324">
        <v>5</v>
      </c>
      <c r="BS162" s="389" t="e">
        <f t="shared" si="732"/>
        <v>#NUM!</v>
      </c>
      <c r="BT162" s="389" t="e">
        <f t="shared" si="732"/>
        <v>#NUM!</v>
      </c>
      <c r="BU162" s="389" t="e">
        <f t="shared" si="732"/>
        <v>#NUM!</v>
      </c>
      <c r="BV162" s="389" t="e">
        <f t="shared" si="732"/>
        <v>#NUM!</v>
      </c>
      <c r="BW162" s="389" t="e">
        <f t="shared" si="732"/>
        <v>#NUM!</v>
      </c>
      <c r="BX162" s="389" t="e">
        <f t="shared" si="732"/>
        <v>#NUM!</v>
      </c>
      <c r="BY162" s="389" t="e">
        <f t="shared" si="732"/>
        <v>#NUM!</v>
      </c>
      <c r="BZ162" s="389" t="e">
        <f t="shared" si="732"/>
        <v>#NUM!</v>
      </c>
      <c r="CA162" s="389" t="e">
        <f t="shared" si="732"/>
        <v>#NUM!</v>
      </c>
      <c r="CB162" s="389" t="e">
        <f t="shared" si="732"/>
        <v>#NUM!</v>
      </c>
      <c r="CC162" s="389" t="e">
        <f t="shared" si="733"/>
        <v>#NUM!</v>
      </c>
      <c r="CD162" s="389" t="e">
        <f t="shared" si="733"/>
        <v>#NUM!</v>
      </c>
      <c r="CE162" s="389" t="e">
        <f t="shared" si="733"/>
        <v>#NUM!</v>
      </c>
      <c r="CF162" s="389" t="e">
        <f t="shared" si="733"/>
        <v>#NUM!</v>
      </c>
      <c r="CG162" s="389" t="e">
        <f t="shared" si="733"/>
        <v>#NUM!</v>
      </c>
      <c r="CH162" s="389" t="e">
        <f t="shared" si="733"/>
        <v>#NUM!</v>
      </c>
      <c r="CI162" s="389" t="e">
        <f t="shared" si="733"/>
        <v>#NUM!</v>
      </c>
      <c r="CJ162" s="389" t="e">
        <f t="shared" si="733"/>
        <v>#NUM!</v>
      </c>
      <c r="CK162" s="389" t="e">
        <f t="shared" si="733"/>
        <v>#NUM!</v>
      </c>
      <c r="CL162" s="389" t="e">
        <f t="shared" si="733"/>
        <v>#NUM!</v>
      </c>
      <c r="CM162" s="389" t="e">
        <f t="shared" si="734"/>
        <v>#NUM!</v>
      </c>
      <c r="CN162" s="389" t="e">
        <f t="shared" si="734"/>
        <v>#NUM!</v>
      </c>
      <c r="CO162" s="389" t="e">
        <f t="shared" si="734"/>
        <v>#NUM!</v>
      </c>
      <c r="CP162" s="389" t="e">
        <f t="shared" si="734"/>
        <v>#NUM!</v>
      </c>
      <c r="CQ162" s="389" t="e">
        <f t="shared" si="734"/>
        <v>#NUM!</v>
      </c>
      <c r="CR162" s="389" t="e">
        <f t="shared" si="734"/>
        <v>#NUM!</v>
      </c>
      <c r="CS162" s="389" t="e">
        <f t="shared" si="734"/>
        <v>#NUM!</v>
      </c>
      <c r="CT162" s="389" t="e">
        <f t="shared" si="734"/>
        <v>#NUM!</v>
      </c>
      <c r="CU162" s="389" t="e">
        <f t="shared" si="734"/>
        <v>#NUM!</v>
      </c>
      <c r="CV162" s="389" t="e">
        <f t="shared" si="734"/>
        <v>#NUM!</v>
      </c>
      <c r="CW162" s="389" t="e">
        <f t="shared" si="734"/>
        <v>#NUM!</v>
      </c>
      <c r="CX162" s="389"/>
      <c r="EE162" s="409">
        <v>5</v>
      </c>
      <c r="EF162" s="409" t="e">
        <f t="shared" si="735"/>
        <v>#NUM!</v>
      </c>
      <c r="EG162" s="409" t="e">
        <f t="shared" si="735"/>
        <v>#NUM!</v>
      </c>
      <c r="EH162" s="409" t="e">
        <f t="shared" si="735"/>
        <v>#NUM!</v>
      </c>
      <c r="EI162" s="409" t="e">
        <f t="shared" si="735"/>
        <v>#NUM!</v>
      </c>
      <c r="EJ162" s="409" t="e">
        <f t="shared" si="735"/>
        <v>#NUM!</v>
      </c>
      <c r="EK162" s="409" t="e">
        <f t="shared" si="735"/>
        <v>#NUM!</v>
      </c>
      <c r="EL162" s="409" t="e">
        <f t="shared" si="735"/>
        <v>#NUM!</v>
      </c>
      <c r="EM162" s="409" t="e">
        <f t="shared" si="735"/>
        <v>#NUM!</v>
      </c>
      <c r="EN162" s="409" t="e">
        <f t="shared" si="735"/>
        <v>#NUM!</v>
      </c>
      <c r="EO162" s="409" t="e">
        <f t="shared" si="735"/>
        <v>#NUM!</v>
      </c>
      <c r="EP162" s="409" t="e">
        <f t="shared" si="736"/>
        <v>#NUM!</v>
      </c>
      <c r="EQ162" s="409" t="e">
        <f t="shared" si="736"/>
        <v>#NUM!</v>
      </c>
      <c r="ER162" s="409" t="e">
        <f t="shared" si="736"/>
        <v>#NUM!</v>
      </c>
      <c r="ES162" s="409" t="e">
        <f t="shared" si="736"/>
        <v>#NUM!</v>
      </c>
      <c r="ET162" s="409" t="e">
        <f t="shared" si="736"/>
        <v>#NUM!</v>
      </c>
      <c r="EU162" s="409" t="e">
        <f t="shared" si="736"/>
        <v>#NUM!</v>
      </c>
      <c r="EV162" s="409" t="e">
        <f t="shared" si="736"/>
        <v>#NUM!</v>
      </c>
      <c r="EW162" s="409" t="e">
        <f t="shared" si="736"/>
        <v>#NUM!</v>
      </c>
      <c r="EX162" s="409" t="e">
        <f t="shared" si="736"/>
        <v>#NUM!</v>
      </c>
      <c r="EY162" s="409" t="e">
        <f t="shared" si="736"/>
        <v>#NUM!</v>
      </c>
      <c r="EZ162" s="409" t="e">
        <f t="shared" si="737"/>
        <v>#NUM!</v>
      </c>
      <c r="FA162" s="409" t="e">
        <f t="shared" si="737"/>
        <v>#NUM!</v>
      </c>
      <c r="FB162" s="409" t="e">
        <f t="shared" si="737"/>
        <v>#NUM!</v>
      </c>
      <c r="FC162" s="409" t="e">
        <f t="shared" si="737"/>
        <v>#NUM!</v>
      </c>
      <c r="FD162" s="409" t="e">
        <f t="shared" si="737"/>
        <v>#NUM!</v>
      </c>
      <c r="FE162" s="409" t="e">
        <f t="shared" si="737"/>
        <v>#NUM!</v>
      </c>
      <c r="FF162" s="409" t="e">
        <f t="shared" si="737"/>
        <v>#NUM!</v>
      </c>
      <c r="FG162" s="409" t="e">
        <f t="shared" si="737"/>
        <v>#NUM!</v>
      </c>
      <c r="FH162" s="409" t="e">
        <f t="shared" si="737"/>
        <v>#NUM!</v>
      </c>
      <c r="FI162" s="409" t="e">
        <f t="shared" si="737"/>
        <v>#NUM!</v>
      </c>
      <c r="FJ162" s="409" t="e">
        <f t="shared" si="737"/>
        <v>#NUM!</v>
      </c>
      <c r="FK162" s="500"/>
    </row>
    <row r="163" spans="1:167" ht="15.6">
      <c r="A163" s="324">
        <v>2</v>
      </c>
      <c r="B163" s="325" t="str">
        <f t="shared" ref="B163:B166" si="743">BS165</f>
        <v/>
      </c>
      <c r="C163" s="325" t="str">
        <f t="shared" ref="C163:C166" si="744">BT165</f>
        <v/>
      </c>
      <c r="D163" s="325" t="str">
        <f t="shared" ref="D163:D166" si="745">BU165</f>
        <v/>
      </c>
      <c r="E163" s="325" t="str">
        <f t="shared" ref="E163:E166" si="746">BV165</f>
        <v/>
      </c>
      <c r="F163" s="325" t="str">
        <f t="shared" ref="F163:F166" si="747">BW165</f>
        <v/>
      </c>
      <c r="G163" s="325" t="str">
        <f t="shared" ref="G163:G166" si="748">BX165</f>
        <v/>
      </c>
      <c r="H163" s="325" t="str">
        <f t="shared" ref="H163:H166" si="749">BY165</f>
        <v/>
      </c>
      <c r="I163" s="325" t="str">
        <f t="shared" ref="I163:I166" si="750">BZ165</f>
        <v/>
      </c>
      <c r="J163" s="325" t="str">
        <f t="shared" ref="J163:J166" si="751">CA165</f>
        <v/>
      </c>
      <c r="K163" s="325" t="str">
        <f t="shared" ref="K163:K166" si="752">CB165</f>
        <v/>
      </c>
      <c r="L163" s="325" t="str">
        <f t="shared" ref="L163:L166" si="753">CC165</f>
        <v/>
      </c>
      <c r="M163" s="325" t="str">
        <f t="shared" ref="M163:M166" si="754">CD165</f>
        <v/>
      </c>
      <c r="N163" s="325" t="str">
        <f t="shared" ref="N163:N166" si="755">CE165</f>
        <v/>
      </c>
      <c r="O163" s="325" t="str">
        <f t="shared" ref="O163:O166" si="756">CF165</f>
        <v/>
      </c>
      <c r="P163" s="325" t="str">
        <f t="shared" ref="P163:P166" si="757">CG165</f>
        <v/>
      </c>
      <c r="Q163" s="325" t="str">
        <f t="shared" ref="Q163:Q166" si="758">CH165</f>
        <v/>
      </c>
      <c r="R163" s="325" t="str">
        <f t="shared" ref="R163:R166" si="759">CI165</f>
        <v/>
      </c>
      <c r="S163" s="325" t="str">
        <f t="shared" ref="S163:S166" si="760">CJ165</f>
        <v/>
      </c>
      <c r="T163" s="325" t="str">
        <f t="shared" ref="T163:T166" si="761">CK165</f>
        <v/>
      </c>
      <c r="U163" s="325" t="str">
        <f t="shared" ref="U163:U166" si="762">CL165</f>
        <v/>
      </c>
      <c r="V163" s="325" t="str">
        <f t="shared" ref="V163:V166" si="763">CM165</f>
        <v/>
      </c>
      <c r="W163" s="325" t="str">
        <f t="shared" ref="W163:W166" si="764">CN165</f>
        <v/>
      </c>
      <c r="X163" s="325" t="str">
        <f t="shared" ref="X163:X166" si="765">CO165</f>
        <v/>
      </c>
      <c r="Y163" s="325" t="str">
        <f t="shared" ref="Y163:Y166" si="766">CP165</f>
        <v/>
      </c>
      <c r="Z163" s="325" t="str">
        <f t="shared" ref="Z163:Z166" si="767">CQ165</f>
        <v/>
      </c>
      <c r="AA163" s="325" t="str">
        <f t="shared" ref="AA163:AA166" si="768">CR165</f>
        <v/>
      </c>
      <c r="AB163" s="325" t="str">
        <f t="shared" ref="AB163:AB166" si="769">CS165</f>
        <v/>
      </c>
      <c r="AC163" s="325" t="str">
        <f t="shared" ref="AC163:AC166" si="770">CT165</f>
        <v/>
      </c>
      <c r="AD163" s="325">
        <f t="shared" ref="AD163:AD166" si="771">CU165</f>
        <v>1945</v>
      </c>
      <c r="AE163" s="325" t="str">
        <f t="shared" ref="AE163:AE166" si="772">CV165</f>
        <v/>
      </c>
      <c r="AF163" s="325" t="str">
        <f t="shared" ref="AF163:AF166" si="773">CW165</f>
        <v/>
      </c>
      <c r="AG163" s="321"/>
      <c r="AH163" s="322"/>
      <c r="AI163" s="324"/>
      <c r="AJ163" s="323"/>
      <c r="AK163" s="500"/>
      <c r="AL163" s="475"/>
      <c r="AM163" s="475"/>
      <c r="AN163" s="475"/>
      <c r="AO163" s="475"/>
      <c r="AP163" s="475"/>
      <c r="AQ163" s="418"/>
      <c r="AR163" s="418"/>
      <c r="AS163" s="333">
        <v>130</v>
      </c>
      <c r="AT163" s="333">
        <v>5</v>
      </c>
      <c r="AU163" s="673">
        <v>1910</v>
      </c>
      <c r="AV163" s="676">
        <v>53.91935483870968</v>
      </c>
      <c r="AW163" s="508"/>
      <c r="AX163" s="662">
        <v>1948</v>
      </c>
      <c r="AY163" s="675">
        <v>76.5</v>
      </c>
      <c r="AZ163" s="508"/>
      <c r="BA163" s="498">
        <v>2008</v>
      </c>
      <c r="BB163" s="675">
        <v>39</v>
      </c>
      <c r="BE163" s="611"/>
      <c r="BF163" s="611"/>
      <c r="BP163" s="333" t="s">
        <v>2</v>
      </c>
      <c r="BQ163" s="333" t="s">
        <v>0</v>
      </c>
      <c r="BR163" s="426" t="s">
        <v>23</v>
      </c>
      <c r="BS163" s="519">
        <v>1</v>
      </c>
      <c r="BT163" s="519">
        <v>2</v>
      </c>
      <c r="BU163" s="519">
        <v>3</v>
      </c>
      <c r="BV163" s="519">
        <v>4</v>
      </c>
      <c r="BW163" s="519">
        <v>5</v>
      </c>
      <c r="BX163" s="519">
        <v>6</v>
      </c>
      <c r="BY163" s="519">
        <v>7</v>
      </c>
      <c r="BZ163" s="519">
        <v>8</v>
      </c>
      <c r="CA163" s="519">
        <v>9</v>
      </c>
      <c r="CB163" s="519">
        <v>10</v>
      </c>
      <c r="CC163" s="519">
        <v>11</v>
      </c>
      <c r="CD163" s="519">
        <v>12</v>
      </c>
      <c r="CE163" s="519">
        <v>13</v>
      </c>
      <c r="CF163" s="519">
        <v>14</v>
      </c>
      <c r="CG163" s="519">
        <v>15</v>
      </c>
      <c r="CH163" s="519">
        <v>16</v>
      </c>
      <c r="CI163" s="519">
        <v>17</v>
      </c>
      <c r="CJ163" s="519">
        <v>18</v>
      </c>
      <c r="CK163" s="519">
        <v>19</v>
      </c>
      <c r="CL163" s="519">
        <v>20</v>
      </c>
      <c r="CM163" s="519">
        <v>21</v>
      </c>
      <c r="CN163" s="519">
        <v>22</v>
      </c>
      <c r="CO163" s="519">
        <v>23</v>
      </c>
      <c r="CP163" s="519">
        <v>24</v>
      </c>
      <c r="CQ163" s="519">
        <v>25</v>
      </c>
      <c r="CR163" s="519">
        <v>26</v>
      </c>
      <c r="CS163" s="519">
        <v>27</v>
      </c>
      <c r="CT163" s="519">
        <v>28</v>
      </c>
      <c r="CU163" s="519">
        <v>29</v>
      </c>
      <c r="CV163" s="519">
        <v>30</v>
      </c>
      <c r="CW163" s="519">
        <v>31</v>
      </c>
      <c r="CX163" s="389"/>
      <c r="EE163" s="518" t="s">
        <v>23</v>
      </c>
      <c r="EF163" s="518">
        <v>1</v>
      </c>
      <c r="EG163" s="518">
        <v>2</v>
      </c>
      <c r="EH163" s="518">
        <v>3</v>
      </c>
      <c r="EI163" s="518">
        <v>4</v>
      </c>
      <c r="EJ163" s="518">
        <v>5</v>
      </c>
      <c r="EK163" s="518">
        <v>6</v>
      </c>
      <c r="EL163" s="518">
        <v>7</v>
      </c>
      <c r="EM163" s="518">
        <v>8</v>
      </c>
      <c r="EN163" s="518">
        <v>9</v>
      </c>
      <c r="EO163" s="518">
        <v>10</v>
      </c>
      <c r="EP163" s="518">
        <v>11</v>
      </c>
      <c r="EQ163" s="518">
        <v>12</v>
      </c>
      <c r="ER163" s="518">
        <v>13</v>
      </c>
      <c r="ES163" s="518">
        <v>14</v>
      </c>
      <c r="ET163" s="518">
        <v>15</v>
      </c>
      <c r="EU163" s="518">
        <v>16</v>
      </c>
      <c r="EV163" s="518">
        <v>17</v>
      </c>
      <c r="EW163" s="518">
        <v>18</v>
      </c>
      <c r="EX163" s="518">
        <v>19</v>
      </c>
      <c r="EY163" s="518">
        <v>20</v>
      </c>
      <c r="EZ163" s="518">
        <v>21</v>
      </c>
      <c r="FA163" s="518">
        <v>22</v>
      </c>
      <c r="FB163" s="518">
        <v>23</v>
      </c>
      <c r="FC163" s="518">
        <v>24</v>
      </c>
      <c r="FD163" s="518">
        <v>25</v>
      </c>
      <c r="FE163" s="518">
        <v>26</v>
      </c>
      <c r="FF163" s="518">
        <v>27</v>
      </c>
      <c r="FG163" s="518">
        <v>28</v>
      </c>
      <c r="FH163" s="518">
        <v>29</v>
      </c>
      <c r="FI163" s="518">
        <v>30</v>
      </c>
      <c r="FJ163" s="518">
        <v>31</v>
      </c>
      <c r="FK163" s="500"/>
    </row>
    <row r="164" spans="1:167" ht="13.8">
      <c r="A164" s="324">
        <v>3</v>
      </c>
      <c r="B164" s="325" t="str">
        <f t="shared" si="743"/>
        <v/>
      </c>
      <c r="C164" s="325" t="str">
        <f t="shared" si="744"/>
        <v/>
      </c>
      <c r="D164" s="325" t="str">
        <f t="shared" si="745"/>
        <v/>
      </c>
      <c r="E164" s="325" t="str">
        <f t="shared" si="746"/>
        <v/>
      </c>
      <c r="F164" s="325" t="str">
        <f t="shared" si="747"/>
        <v/>
      </c>
      <c r="G164" s="325" t="str">
        <f t="shared" si="748"/>
        <v/>
      </c>
      <c r="H164" s="325" t="str">
        <f t="shared" si="749"/>
        <v/>
      </c>
      <c r="I164" s="325" t="str">
        <f t="shared" si="750"/>
        <v/>
      </c>
      <c r="J164" s="325" t="str">
        <f t="shared" si="751"/>
        <v/>
      </c>
      <c r="K164" s="325" t="str">
        <f t="shared" si="752"/>
        <v/>
      </c>
      <c r="L164" s="325" t="str">
        <f t="shared" si="753"/>
        <v/>
      </c>
      <c r="M164" s="325" t="str">
        <f t="shared" si="754"/>
        <v/>
      </c>
      <c r="N164" s="325" t="str">
        <f t="shared" si="755"/>
        <v/>
      </c>
      <c r="O164" s="325" t="str">
        <f t="shared" si="756"/>
        <v/>
      </c>
      <c r="P164" s="325" t="str">
        <f t="shared" si="757"/>
        <v/>
      </c>
      <c r="Q164" s="325" t="str">
        <f t="shared" si="758"/>
        <v/>
      </c>
      <c r="R164" s="325" t="str">
        <f t="shared" si="759"/>
        <v/>
      </c>
      <c r="S164" s="325" t="str">
        <f t="shared" si="760"/>
        <v/>
      </c>
      <c r="T164" s="325" t="str">
        <f t="shared" si="761"/>
        <v/>
      </c>
      <c r="U164" s="325" t="str">
        <f t="shared" si="762"/>
        <v/>
      </c>
      <c r="V164" s="325" t="str">
        <f t="shared" si="763"/>
        <v/>
      </c>
      <c r="W164" s="325" t="str">
        <f t="shared" si="764"/>
        <v/>
      </c>
      <c r="X164" s="325" t="str">
        <f t="shared" si="765"/>
        <v/>
      </c>
      <c r="Y164" s="325" t="str">
        <f t="shared" si="766"/>
        <v/>
      </c>
      <c r="Z164" s="325" t="str">
        <f t="shared" si="767"/>
        <v/>
      </c>
      <c r="AA164" s="325" t="str">
        <f t="shared" si="768"/>
        <v/>
      </c>
      <c r="AB164" s="325" t="str">
        <f t="shared" si="769"/>
        <v/>
      </c>
      <c r="AC164" s="325" t="str">
        <f t="shared" si="770"/>
        <v/>
      </c>
      <c r="AD164" s="325" t="str">
        <f t="shared" si="771"/>
        <v/>
      </c>
      <c r="AE164" s="325" t="str">
        <f t="shared" si="772"/>
        <v/>
      </c>
      <c r="AF164" s="325" t="str">
        <f t="shared" si="773"/>
        <v/>
      </c>
      <c r="AG164" s="321"/>
      <c r="AH164" s="322"/>
      <c r="AI164" s="324"/>
      <c r="AJ164" s="323"/>
      <c r="AK164" s="500"/>
      <c r="AL164" s="601">
        <v>40625</v>
      </c>
      <c r="AM164" s="589">
        <f>AI156</f>
        <v>78.5</v>
      </c>
      <c r="AN164" s="589" t="s">
        <v>121</v>
      </c>
      <c r="AO164" s="589">
        <v>1907</v>
      </c>
      <c r="AP164" s="475"/>
      <c r="AQ164" s="418"/>
      <c r="AR164" s="418"/>
      <c r="AS164" s="333">
        <v>129</v>
      </c>
      <c r="AT164" s="333">
        <v>6</v>
      </c>
      <c r="AU164" s="673">
        <v>1946</v>
      </c>
      <c r="AV164" s="676">
        <v>53.887096774193552</v>
      </c>
      <c r="AW164" s="508"/>
      <c r="AX164" s="662">
        <v>1990</v>
      </c>
      <c r="AY164" s="675">
        <v>76</v>
      </c>
      <c r="AZ164" s="508"/>
      <c r="BA164" s="662">
        <v>1919</v>
      </c>
      <c r="BB164" s="675">
        <v>38.5</v>
      </c>
      <c r="BE164" s="611"/>
      <c r="BF164" s="611"/>
      <c r="BP164" s="4">
        <v>8</v>
      </c>
      <c r="BQ164" s="4">
        <v>1945</v>
      </c>
      <c r="BR164" s="324">
        <v>1</v>
      </c>
      <c r="BS164" s="389">
        <f t="shared" ref="BS164:CW168" si="774">IF(ISERROR(BS158), "", BS158)</f>
        <v>2017</v>
      </c>
      <c r="BT164" s="389">
        <f t="shared" si="774"/>
        <v>1972</v>
      </c>
      <c r="BU164" s="389">
        <f t="shared" si="774"/>
        <v>1882</v>
      </c>
      <c r="BV164" s="389">
        <f t="shared" si="774"/>
        <v>1974</v>
      </c>
      <c r="BW164" s="389">
        <f t="shared" si="774"/>
        <v>1961</v>
      </c>
      <c r="BX164" s="389">
        <f t="shared" si="774"/>
        <v>1961</v>
      </c>
      <c r="BY164" s="389">
        <f t="shared" si="774"/>
        <v>1961</v>
      </c>
      <c r="BZ164" s="389">
        <f t="shared" si="774"/>
        <v>2009</v>
      </c>
      <c r="CA164" s="389">
        <f t="shared" si="774"/>
        <v>2000</v>
      </c>
      <c r="CB164" s="389">
        <f t="shared" si="774"/>
        <v>2006</v>
      </c>
      <c r="CC164" s="389">
        <f t="shared" si="774"/>
        <v>2014</v>
      </c>
      <c r="CD164" s="389">
        <f t="shared" si="774"/>
        <v>1990</v>
      </c>
      <c r="CE164" s="389">
        <f t="shared" si="774"/>
        <v>1990</v>
      </c>
      <c r="CF164" s="389">
        <f t="shared" si="774"/>
        <v>1990</v>
      </c>
      <c r="CG164" s="389">
        <f t="shared" si="774"/>
        <v>2012</v>
      </c>
      <c r="CH164" s="389">
        <f t="shared" si="774"/>
        <v>1990</v>
      </c>
      <c r="CI164" s="389">
        <f t="shared" si="774"/>
        <v>1945</v>
      </c>
      <c r="CJ164" s="389">
        <f t="shared" si="774"/>
        <v>1894</v>
      </c>
      <c r="CK164" s="389">
        <f t="shared" si="774"/>
        <v>1927</v>
      </c>
      <c r="CL164" s="389">
        <f t="shared" si="774"/>
        <v>1945</v>
      </c>
      <c r="CM164" s="389">
        <f t="shared" si="774"/>
        <v>1921</v>
      </c>
      <c r="CN164" s="389">
        <f t="shared" si="774"/>
        <v>1948</v>
      </c>
      <c r="CO164" s="389">
        <f t="shared" si="774"/>
        <v>1907</v>
      </c>
      <c r="CP164" s="389">
        <f t="shared" si="774"/>
        <v>1929</v>
      </c>
      <c r="CQ164" s="389">
        <f t="shared" si="774"/>
        <v>1939</v>
      </c>
      <c r="CR164" s="389">
        <f t="shared" si="774"/>
        <v>1913</v>
      </c>
      <c r="CS164" s="389">
        <f t="shared" si="774"/>
        <v>1949</v>
      </c>
      <c r="CT164" s="389">
        <f t="shared" si="774"/>
        <v>1907</v>
      </c>
      <c r="CU164" s="389">
        <f t="shared" si="774"/>
        <v>1985</v>
      </c>
      <c r="CV164" s="389">
        <f t="shared" si="774"/>
        <v>1945</v>
      </c>
      <c r="CW164" s="389">
        <f t="shared" si="774"/>
        <v>1938</v>
      </c>
      <c r="CX164" s="389"/>
      <c r="EE164" s="409">
        <v>1</v>
      </c>
      <c r="EF164" s="409">
        <f t="shared" ref="EF164:FJ164" si="775">IF(ISERROR(EF158), "", EF158)</f>
        <v>1980</v>
      </c>
      <c r="EG164" s="409">
        <f t="shared" si="775"/>
        <v>1980</v>
      </c>
      <c r="EH164" s="409">
        <f t="shared" si="775"/>
        <v>2009</v>
      </c>
      <c r="EI164" s="409">
        <f t="shared" si="775"/>
        <v>2014</v>
      </c>
      <c r="EJ164" s="409">
        <f t="shared" si="775"/>
        <v>1960</v>
      </c>
      <c r="EK164" s="409">
        <f t="shared" si="775"/>
        <v>1901</v>
      </c>
      <c r="EL164" s="409">
        <f t="shared" si="775"/>
        <v>1960</v>
      </c>
      <c r="EM164" s="409">
        <f t="shared" si="775"/>
        <v>1960</v>
      </c>
      <c r="EN164" s="409">
        <f t="shared" si="775"/>
        <v>1960</v>
      </c>
      <c r="EO164" s="409">
        <f t="shared" si="775"/>
        <v>1960</v>
      </c>
      <c r="EP164" s="409">
        <f t="shared" si="775"/>
        <v>1960</v>
      </c>
      <c r="EQ164" s="409">
        <f t="shared" si="775"/>
        <v>1960</v>
      </c>
      <c r="ER164" s="409">
        <f t="shared" si="775"/>
        <v>1960</v>
      </c>
      <c r="ES164" s="409">
        <f t="shared" si="775"/>
        <v>1960</v>
      </c>
      <c r="ET164" s="409">
        <f t="shared" si="775"/>
        <v>1993</v>
      </c>
      <c r="EU164" s="409">
        <f t="shared" si="775"/>
        <v>1911</v>
      </c>
      <c r="EV164" s="409">
        <f t="shared" si="775"/>
        <v>1885</v>
      </c>
      <c r="EW164" s="409">
        <f t="shared" si="775"/>
        <v>1967</v>
      </c>
      <c r="EX164" s="409">
        <f t="shared" si="775"/>
        <v>1967</v>
      </c>
      <c r="EY164" s="409">
        <f t="shared" si="775"/>
        <v>1885</v>
      </c>
      <c r="EZ164" s="409">
        <f t="shared" si="775"/>
        <v>1885</v>
      </c>
      <c r="FA164" s="409">
        <f t="shared" si="775"/>
        <v>1885</v>
      </c>
      <c r="FB164" s="409">
        <f t="shared" si="775"/>
        <v>1885</v>
      </c>
      <c r="FC164" s="409">
        <f t="shared" si="775"/>
        <v>1940</v>
      </c>
      <c r="FD164" s="409">
        <f t="shared" si="775"/>
        <v>1906</v>
      </c>
      <c r="FE164" s="409">
        <f t="shared" si="775"/>
        <v>1971</v>
      </c>
      <c r="FF164" s="409">
        <f t="shared" si="775"/>
        <v>1947</v>
      </c>
      <c r="FG164" s="409">
        <f t="shared" si="775"/>
        <v>2015</v>
      </c>
      <c r="FH164" s="409">
        <f t="shared" si="775"/>
        <v>1923</v>
      </c>
      <c r="FI164" s="409">
        <f t="shared" si="775"/>
        <v>1964</v>
      </c>
      <c r="FJ164" s="409">
        <f t="shared" si="775"/>
        <v>1964</v>
      </c>
      <c r="FK164" s="500"/>
    </row>
    <row r="165" spans="1:167" ht="13.8">
      <c r="A165" s="324">
        <v>4</v>
      </c>
      <c r="B165" s="325" t="str">
        <f t="shared" si="743"/>
        <v/>
      </c>
      <c r="C165" s="325" t="str">
        <f t="shared" si="744"/>
        <v/>
      </c>
      <c r="D165" s="325" t="str">
        <f t="shared" si="745"/>
        <v/>
      </c>
      <c r="E165" s="325" t="str">
        <f t="shared" si="746"/>
        <v/>
      </c>
      <c r="F165" s="325" t="str">
        <f t="shared" si="747"/>
        <v/>
      </c>
      <c r="G165" s="325" t="str">
        <f t="shared" si="748"/>
        <v/>
      </c>
      <c r="H165" s="325" t="str">
        <f t="shared" si="749"/>
        <v/>
      </c>
      <c r="I165" s="325" t="str">
        <f t="shared" si="750"/>
        <v/>
      </c>
      <c r="J165" s="325" t="str">
        <f t="shared" si="751"/>
        <v/>
      </c>
      <c r="K165" s="325" t="str">
        <f t="shared" si="752"/>
        <v/>
      </c>
      <c r="L165" s="325" t="str">
        <f t="shared" si="753"/>
        <v/>
      </c>
      <c r="M165" s="325" t="str">
        <f t="shared" si="754"/>
        <v/>
      </c>
      <c r="N165" s="325" t="str">
        <f t="shared" si="755"/>
        <v/>
      </c>
      <c r="O165" s="325" t="str">
        <f t="shared" si="756"/>
        <v/>
      </c>
      <c r="P165" s="325" t="str">
        <f t="shared" si="757"/>
        <v/>
      </c>
      <c r="Q165" s="325" t="str">
        <f t="shared" si="758"/>
        <v/>
      </c>
      <c r="R165" s="325" t="str">
        <f t="shared" si="759"/>
        <v/>
      </c>
      <c r="S165" s="325" t="str">
        <f t="shared" si="760"/>
        <v/>
      </c>
      <c r="T165" s="325" t="str">
        <f t="shared" si="761"/>
        <v/>
      </c>
      <c r="U165" s="325" t="str">
        <f t="shared" si="762"/>
        <v/>
      </c>
      <c r="V165" s="325" t="str">
        <f t="shared" si="763"/>
        <v/>
      </c>
      <c r="W165" s="325" t="str">
        <f t="shared" si="764"/>
        <v/>
      </c>
      <c r="X165" s="325" t="str">
        <f t="shared" si="765"/>
        <v/>
      </c>
      <c r="Y165" s="325" t="str">
        <f t="shared" si="766"/>
        <v/>
      </c>
      <c r="Z165" s="325" t="str">
        <f t="shared" si="767"/>
        <v/>
      </c>
      <c r="AA165" s="325" t="str">
        <f t="shared" si="768"/>
        <v/>
      </c>
      <c r="AB165" s="325" t="str">
        <f t="shared" si="769"/>
        <v/>
      </c>
      <c r="AC165" s="325" t="str">
        <f t="shared" si="770"/>
        <v/>
      </c>
      <c r="AD165" s="325" t="str">
        <f t="shared" si="771"/>
        <v/>
      </c>
      <c r="AE165" s="325" t="str">
        <f t="shared" si="772"/>
        <v/>
      </c>
      <c r="AF165" s="325" t="str">
        <f t="shared" si="773"/>
        <v/>
      </c>
      <c r="AG165" s="321"/>
      <c r="AH165" s="322"/>
      <c r="AI165" s="324"/>
      <c r="AJ165" s="323"/>
      <c r="AK165" s="500"/>
      <c r="AL165" s="590" t="s">
        <v>173</v>
      </c>
      <c r="AM165" s="589"/>
      <c r="AN165" s="589"/>
      <c r="AO165" s="589"/>
      <c r="AP165" s="475"/>
      <c r="AQ165" s="418"/>
      <c r="AR165" s="418"/>
      <c r="AS165" s="333">
        <v>128</v>
      </c>
      <c r="AT165" s="333">
        <v>7</v>
      </c>
      <c r="AU165" s="673">
        <v>1977</v>
      </c>
      <c r="AV165" s="676">
        <v>53.677419354838712</v>
      </c>
      <c r="AW165" s="508"/>
      <c r="AX165" s="662">
        <v>1949</v>
      </c>
      <c r="AY165" s="675">
        <v>75</v>
      </c>
      <c r="AZ165" s="508"/>
      <c r="BA165" s="498">
        <v>2006</v>
      </c>
      <c r="BB165" s="675">
        <v>38.5</v>
      </c>
      <c r="BE165" s="611"/>
      <c r="BF165" s="611"/>
      <c r="BP165" s="4">
        <v>5</v>
      </c>
      <c r="BQ165" s="4">
        <v>1907</v>
      </c>
      <c r="BR165" s="324">
        <v>2</v>
      </c>
      <c r="BS165" s="374" t="str">
        <f t="shared" si="774"/>
        <v/>
      </c>
      <c r="BT165" s="374" t="str">
        <f t="shared" si="774"/>
        <v/>
      </c>
      <c r="BU165" s="374" t="str">
        <f t="shared" si="774"/>
        <v/>
      </c>
      <c r="BV165" s="374" t="str">
        <f t="shared" si="774"/>
        <v/>
      </c>
      <c r="BW165" s="374" t="str">
        <f t="shared" si="774"/>
        <v/>
      </c>
      <c r="BX165" s="374" t="str">
        <f t="shared" si="774"/>
        <v/>
      </c>
      <c r="BY165" s="389" t="str">
        <f t="shared" si="774"/>
        <v/>
      </c>
      <c r="BZ165" s="389" t="str">
        <f t="shared" si="774"/>
        <v/>
      </c>
      <c r="CA165" s="389" t="str">
        <f t="shared" si="774"/>
        <v/>
      </c>
      <c r="CB165" s="389" t="str">
        <f t="shared" si="774"/>
        <v/>
      </c>
      <c r="CC165" s="389" t="str">
        <f t="shared" si="774"/>
        <v/>
      </c>
      <c r="CD165" s="389" t="str">
        <f t="shared" si="774"/>
        <v/>
      </c>
      <c r="CE165" s="389" t="str">
        <f t="shared" si="774"/>
        <v/>
      </c>
      <c r="CF165" s="389" t="str">
        <f t="shared" si="774"/>
        <v/>
      </c>
      <c r="CG165" s="389" t="str">
        <f t="shared" si="774"/>
        <v/>
      </c>
      <c r="CH165" s="389" t="str">
        <f t="shared" si="774"/>
        <v/>
      </c>
      <c r="CI165" s="389" t="str">
        <f t="shared" si="774"/>
        <v/>
      </c>
      <c r="CJ165" s="389" t="str">
        <f t="shared" si="774"/>
        <v/>
      </c>
      <c r="CK165" s="389" t="str">
        <f t="shared" si="774"/>
        <v/>
      </c>
      <c r="CL165" s="389" t="str">
        <f t="shared" si="774"/>
        <v/>
      </c>
      <c r="CM165" s="389" t="str">
        <f t="shared" si="774"/>
        <v/>
      </c>
      <c r="CN165" s="389" t="str">
        <f t="shared" si="774"/>
        <v/>
      </c>
      <c r="CO165" s="389" t="str">
        <f t="shared" si="774"/>
        <v/>
      </c>
      <c r="CP165" s="389" t="str">
        <f t="shared" si="774"/>
        <v/>
      </c>
      <c r="CQ165" s="389" t="str">
        <f t="shared" si="774"/>
        <v/>
      </c>
      <c r="CR165" s="389" t="str">
        <f t="shared" si="774"/>
        <v/>
      </c>
      <c r="CS165" s="389" t="str">
        <f t="shared" si="774"/>
        <v/>
      </c>
      <c r="CT165" s="389" t="str">
        <f t="shared" si="774"/>
        <v/>
      </c>
      <c r="CU165" s="389">
        <f t="shared" si="774"/>
        <v>1945</v>
      </c>
      <c r="CV165" s="389" t="str">
        <f t="shared" si="774"/>
        <v/>
      </c>
      <c r="CW165" s="389" t="str">
        <f t="shared" si="774"/>
        <v/>
      </c>
      <c r="CX165" s="389"/>
      <c r="EE165" s="409">
        <v>2</v>
      </c>
      <c r="EF165" s="409" t="str">
        <f t="shared" ref="EF165:FJ165" si="776">IF(ISERROR(EF159), "", EF159)</f>
        <v/>
      </c>
      <c r="EG165" s="409" t="str">
        <f t="shared" si="776"/>
        <v/>
      </c>
      <c r="EH165" s="409" t="str">
        <f t="shared" si="776"/>
        <v/>
      </c>
      <c r="EI165" s="409" t="str">
        <f t="shared" si="776"/>
        <v/>
      </c>
      <c r="EJ165" s="409" t="str">
        <f t="shared" si="776"/>
        <v/>
      </c>
      <c r="EK165" s="409" t="str">
        <f t="shared" si="776"/>
        <v/>
      </c>
      <c r="EL165" s="409" t="str">
        <f t="shared" si="776"/>
        <v/>
      </c>
      <c r="EM165" s="409" t="str">
        <f t="shared" si="776"/>
        <v/>
      </c>
      <c r="EN165" s="409" t="str">
        <f t="shared" si="776"/>
        <v/>
      </c>
      <c r="EO165" s="409" t="str">
        <f t="shared" si="776"/>
        <v/>
      </c>
      <c r="EP165" s="409" t="str">
        <f t="shared" si="776"/>
        <v/>
      </c>
      <c r="EQ165" s="409">
        <f t="shared" si="776"/>
        <v>1934</v>
      </c>
      <c r="ER165" s="409" t="str">
        <f t="shared" si="776"/>
        <v/>
      </c>
      <c r="ES165" s="409" t="str">
        <f t="shared" si="776"/>
        <v/>
      </c>
      <c r="ET165" s="409" t="str">
        <f t="shared" si="776"/>
        <v/>
      </c>
      <c r="EU165" s="409" t="str">
        <f t="shared" si="776"/>
        <v/>
      </c>
      <c r="EV165" s="409" t="str">
        <f t="shared" si="776"/>
        <v/>
      </c>
      <c r="EW165" s="409" t="str">
        <f t="shared" si="776"/>
        <v/>
      </c>
      <c r="EX165" s="409" t="str">
        <f t="shared" si="776"/>
        <v/>
      </c>
      <c r="EY165" s="409" t="str">
        <f t="shared" si="776"/>
        <v/>
      </c>
      <c r="EZ165" s="409" t="str">
        <f t="shared" si="776"/>
        <v/>
      </c>
      <c r="FA165" s="409" t="str">
        <f t="shared" si="776"/>
        <v/>
      </c>
      <c r="FB165" s="409" t="str">
        <f t="shared" si="776"/>
        <v/>
      </c>
      <c r="FC165" s="409" t="str">
        <f t="shared" si="776"/>
        <v/>
      </c>
      <c r="FD165" s="409" t="str">
        <f t="shared" si="776"/>
        <v/>
      </c>
      <c r="FE165" s="409">
        <f t="shared" si="776"/>
        <v>1940</v>
      </c>
      <c r="FF165" s="409" t="str">
        <f t="shared" si="776"/>
        <v/>
      </c>
      <c r="FG165" s="409" t="str">
        <f t="shared" si="776"/>
        <v/>
      </c>
      <c r="FH165" s="409" t="str">
        <f t="shared" si="776"/>
        <v/>
      </c>
      <c r="FI165" s="409" t="str">
        <f t="shared" si="776"/>
        <v/>
      </c>
      <c r="FJ165" s="409" t="str">
        <f t="shared" si="776"/>
        <v/>
      </c>
      <c r="FK165" s="500"/>
    </row>
    <row r="166" spans="1:167" ht="14.4" thickBot="1">
      <c r="A166" s="328">
        <v>5</v>
      </c>
      <c r="B166" s="393" t="str">
        <f t="shared" si="743"/>
        <v/>
      </c>
      <c r="C166" s="393" t="str">
        <f t="shared" si="744"/>
        <v/>
      </c>
      <c r="D166" s="393" t="str">
        <f t="shared" si="745"/>
        <v/>
      </c>
      <c r="E166" s="393" t="str">
        <f t="shared" si="746"/>
        <v/>
      </c>
      <c r="F166" s="393" t="str">
        <f t="shared" si="747"/>
        <v/>
      </c>
      <c r="G166" s="393" t="str">
        <f t="shared" si="748"/>
        <v/>
      </c>
      <c r="H166" s="393" t="str">
        <f t="shared" si="749"/>
        <v/>
      </c>
      <c r="I166" s="393" t="str">
        <f t="shared" si="750"/>
        <v/>
      </c>
      <c r="J166" s="393" t="str">
        <f t="shared" si="751"/>
        <v/>
      </c>
      <c r="K166" s="393" t="str">
        <f t="shared" si="752"/>
        <v/>
      </c>
      <c r="L166" s="393" t="str">
        <f t="shared" si="753"/>
        <v/>
      </c>
      <c r="M166" s="393" t="str">
        <f t="shared" si="754"/>
        <v/>
      </c>
      <c r="N166" s="393" t="str">
        <f t="shared" si="755"/>
        <v/>
      </c>
      <c r="O166" s="393" t="str">
        <f t="shared" si="756"/>
        <v/>
      </c>
      <c r="P166" s="393" t="str">
        <f t="shared" si="757"/>
        <v/>
      </c>
      <c r="Q166" s="393" t="str">
        <f t="shared" si="758"/>
        <v/>
      </c>
      <c r="R166" s="393" t="str">
        <f t="shared" si="759"/>
        <v/>
      </c>
      <c r="S166" s="393" t="str">
        <f t="shared" si="760"/>
        <v/>
      </c>
      <c r="T166" s="393" t="str">
        <f t="shared" si="761"/>
        <v/>
      </c>
      <c r="U166" s="393" t="str">
        <f t="shared" si="762"/>
        <v/>
      </c>
      <c r="V166" s="393" t="str">
        <f t="shared" si="763"/>
        <v/>
      </c>
      <c r="W166" s="393" t="str">
        <f t="shared" si="764"/>
        <v/>
      </c>
      <c r="X166" s="393" t="str">
        <f t="shared" si="765"/>
        <v/>
      </c>
      <c r="Y166" s="393" t="str">
        <f t="shared" si="766"/>
        <v/>
      </c>
      <c r="Z166" s="393" t="str">
        <f t="shared" si="767"/>
        <v/>
      </c>
      <c r="AA166" s="393" t="str">
        <f t="shared" si="768"/>
        <v/>
      </c>
      <c r="AB166" s="393" t="str">
        <f t="shared" si="769"/>
        <v/>
      </c>
      <c r="AC166" s="393" t="str">
        <f t="shared" si="770"/>
        <v/>
      </c>
      <c r="AD166" s="393" t="str">
        <f t="shared" si="771"/>
        <v/>
      </c>
      <c r="AE166" s="393" t="str">
        <f t="shared" si="772"/>
        <v/>
      </c>
      <c r="AF166" s="394" t="str">
        <f t="shared" si="773"/>
        <v/>
      </c>
      <c r="AG166" s="321"/>
      <c r="AH166" s="322"/>
      <c r="AI166" s="324"/>
      <c r="AJ166" s="323"/>
      <c r="AK166" s="500"/>
      <c r="AL166" s="590"/>
      <c r="AM166" s="589"/>
      <c r="AN166" s="589"/>
      <c r="AO166" s="589"/>
      <c r="AP166" s="475"/>
      <c r="AQ166" s="418"/>
      <c r="AR166" s="418"/>
      <c r="AS166" s="333">
        <v>127</v>
      </c>
      <c r="AT166" s="333">
        <v>8</v>
      </c>
      <c r="AU166" s="673">
        <v>1894</v>
      </c>
      <c r="AV166" s="676">
        <v>53.661290322580648</v>
      </c>
      <c r="AW166" s="508"/>
      <c r="AX166" s="662">
        <v>1968</v>
      </c>
      <c r="AY166" s="675">
        <v>74.5</v>
      </c>
      <c r="AZ166" s="508"/>
      <c r="BA166" s="662">
        <v>1889</v>
      </c>
      <c r="BB166" s="675">
        <v>38</v>
      </c>
      <c r="BE166" s="611"/>
      <c r="BF166" s="611"/>
      <c r="BP166" s="4">
        <v>4</v>
      </c>
      <c r="BQ166" s="4">
        <v>1894</v>
      </c>
      <c r="BR166" s="324">
        <v>3</v>
      </c>
      <c r="BS166" s="389" t="str">
        <f t="shared" si="774"/>
        <v/>
      </c>
      <c r="BT166" s="389" t="str">
        <f t="shared" si="774"/>
        <v/>
      </c>
      <c r="BU166" s="389" t="str">
        <f t="shared" si="774"/>
        <v/>
      </c>
      <c r="BV166" s="389" t="str">
        <f t="shared" si="774"/>
        <v/>
      </c>
      <c r="BW166" s="389" t="str">
        <f t="shared" si="774"/>
        <v/>
      </c>
      <c r="BX166" s="389" t="str">
        <f t="shared" si="774"/>
        <v/>
      </c>
      <c r="BY166" s="389" t="str">
        <f t="shared" si="774"/>
        <v/>
      </c>
      <c r="BZ166" s="389" t="str">
        <f t="shared" si="774"/>
        <v/>
      </c>
      <c r="CA166" s="389" t="str">
        <f t="shared" si="774"/>
        <v/>
      </c>
      <c r="CB166" s="389" t="str">
        <f t="shared" si="774"/>
        <v/>
      </c>
      <c r="CC166" s="389" t="str">
        <f t="shared" si="774"/>
        <v/>
      </c>
      <c r="CD166" s="389" t="str">
        <f t="shared" si="774"/>
        <v/>
      </c>
      <c r="CE166" s="389" t="str">
        <f t="shared" si="774"/>
        <v/>
      </c>
      <c r="CF166" s="389" t="str">
        <f t="shared" si="774"/>
        <v/>
      </c>
      <c r="CG166" s="389" t="str">
        <f t="shared" si="774"/>
        <v/>
      </c>
      <c r="CH166" s="389" t="str">
        <f t="shared" si="774"/>
        <v/>
      </c>
      <c r="CI166" s="389" t="str">
        <f t="shared" si="774"/>
        <v/>
      </c>
      <c r="CJ166" s="389" t="str">
        <f t="shared" si="774"/>
        <v/>
      </c>
      <c r="CK166" s="389" t="str">
        <f t="shared" si="774"/>
        <v/>
      </c>
      <c r="CL166" s="389" t="str">
        <f t="shared" si="774"/>
        <v/>
      </c>
      <c r="CM166" s="389" t="str">
        <f t="shared" si="774"/>
        <v/>
      </c>
      <c r="CN166" s="389" t="str">
        <f t="shared" si="774"/>
        <v/>
      </c>
      <c r="CO166" s="389" t="str">
        <f t="shared" si="774"/>
        <v/>
      </c>
      <c r="CP166" s="389" t="str">
        <f t="shared" si="774"/>
        <v/>
      </c>
      <c r="CQ166" s="389" t="str">
        <f t="shared" si="774"/>
        <v/>
      </c>
      <c r="CR166" s="389" t="str">
        <f t="shared" si="774"/>
        <v/>
      </c>
      <c r="CS166" s="389" t="str">
        <f t="shared" si="774"/>
        <v/>
      </c>
      <c r="CT166" s="389" t="str">
        <f t="shared" si="774"/>
        <v/>
      </c>
      <c r="CU166" s="389" t="str">
        <f t="shared" si="774"/>
        <v/>
      </c>
      <c r="CV166" s="389" t="str">
        <f t="shared" si="774"/>
        <v/>
      </c>
      <c r="CW166" s="389" t="str">
        <f t="shared" si="774"/>
        <v/>
      </c>
      <c r="CX166" s="389"/>
      <c r="CY166" s="31"/>
      <c r="EB166" s="333" t="s">
        <v>21</v>
      </c>
      <c r="EC166" s="333" t="s">
        <v>0</v>
      </c>
      <c r="EE166" s="409">
        <v>3</v>
      </c>
      <c r="EF166" s="409" t="str">
        <f t="shared" ref="EF166:FJ166" si="777">IF(ISERROR(EF160), "", EF160)</f>
        <v/>
      </c>
      <c r="EG166" s="409" t="str">
        <f t="shared" si="777"/>
        <v/>
      </c>
      <c r="EH166" s="409" t="str">
        <f t="shared" si="777"/>
        <v/>
      </c>
      <c r="EI166" s="409" t="str">
        <f t="shared" si="777"/>
        <v/>
      </c>
      <c r="EJ166" s="409" t="str">
        <f t="shared" si="777"/>
        <v/>
      </c>
      <c r="EK166" s="409" t="str">
        <f t="shared" si="777"/>
        <v/>
      </c>
      <c r="EL166" s="409" t="str">
        <f t="shared" si="777"/>
        <v/>
      </c>
      <c r="EM166" s="409" t="str">
        <f t="shared" si="777"/>
        <v/>
      </c>
      <c r="EN166" s="409" t="str">
        <f t="shared" si="777"/>
        <v/>
      </c>
      <c r="EO166" s="409" t="str">
        <f t="shared" si="777"/>
        <v/>
      </c>
      <c r="EP166" s="409" t="str">
        <f t="shared" si="777"/>
        <v/>
      </c>
      <c r="EQ166" s="409">
        <f t="shared" si="777"/>
        <v>1900</v>
      </c>
      <c r="ER166" s="409" t="str">
        <f t="shared" si="777"/>
        <v/>
      </c>
      <c r="ES166" s="409" t="str">
        <f t="shared" si="777"/>
        <v/>
      </c>
      <c r="ET166" s="409" t="str">
        <f t="shared" si="777"/>
        <v/>
      </c>
      <c r="EU166" s="409" t="str">
        <f t="shared" si="777"/>
        <v/>
      </c>
      <c r="EV166" s="409" t="str">
        <f t="shared" si="777"/>
        <v/>
      </c>
      <c r="EW166" s="409" t="str">
        <f t="shared" si="777"/>
        <v/>
      </c>
      <c r="EX166" s="409" t="str">
        <f t="shared" si="777"/>
        <v/>
      </c>
      <c r="EY166" s="409" t="str">
        <f t="shared" si="777"/>
        <v/>
      </c>
      <c r="EZ166" s="409" t="str">
        <f t="shared" si="777"/>
        <v/>
      </c>
      <c r="FA166" s="409" t="str">
        <f t="shared" si="777"/>
        <v/>
      </c>
      <c r="FB166" s="409" t="str">
        <f t="shared" si="777"/>
        <v/>
      </c>
      <c r="FC166" s="409" t="str">
        <f t="shared" si="777"/>
        <v/>
      </c>
      <c r="FD166" s="409" t="str">
        <f t="shared" si="777"/>
        <v/>
      </c>
      <c r="FE166" s="409" t="str">
        <f t="shared" si="777"/>
        <v/>
      </c>
      <c r="FF166" s="409" t="str">
        <f t="shared" si="777"/>
        <v/>
      </c>
      <c r="FG166" s="409" t="str">
        <f t="shared" si="777"/>
        <v/>
      </c>
      <c r="FH166" s="409" t="str">
        <f t="shared" si="777"/>
        <v/>
      </c>
      <c r="FI166" s="409" t="str">
        <f t="shared" si="777"/>
        <v/>
      </c>
      <c r="FJ166" s="409" t="str">
        <f t="shared" si="777"/>
        <v/>
      </c>
      <c r="FK166" s="500"/>
    </row>
    <row r="167" spans="1:167" ht="13.8">
      <c r="A167" s="329" t="s">
        <v>108</v>
      </c>
      <c r="B167" s="330">
        <f t="shared" ref="B167:AF167" si="778">AL154</f>
        <v>0</v>
      </c>
      <c r="C167" s="329">
        <f t="shared" si="778"/>
        <v>1</v>
      </c>
      <c r="D167" s="329">
        <f t="shared" si="778"/>
        <v>0</v>
      </c>
      <c r="E167" s="329">
        <f t="shared" si="778"/>
        <v>1</v>
      </c>
      <c r="F167" s="329">
        <f t="shared" si="778"/>
        <v>3</v>
      </c>
      <c r="G167" s="330">
        <f t="shared" si="778"/>
        <v>1</v>
      </c>
      <c r="H167" s="329">
        <f t="shared" si="778"/>
        <v>2</v>
      </c>
      <c r="I167" s="329">
        <f t="shared" si="778"/>
        <v>1</v>
      </c>
      <c r="J167" s="329">
        <f t="shared" si="778"/>
        <v>0</v>
      </c>
      <c r="K167" s="329">
        <f t="shared" si="778"/>
        <v>1</v>
      </c>
      <c r="L167" s="330">
        <f t="shared" si="778"/>
        <v>0</v>
      </c>
      <c r="M167" s="329">
        <f t="shared" si="778"/>
        <v>1</v>
      </c>
      <c r="N167" s="329">
        <f t="shared" si="778"/>
        <v>2</v>
      </c>
      <c r="O167" s="329">
        <f t="shared" si="778"/>
        <v>1</v>
      </c>
      <c r="P167" s="329">
        <f t="shared" si="778"/>
        <v>1</v>
      </c>
      <c r="Q167" s="330">
        <f t="shared" si="778"/>
        <v>2</v>
      </c>
      <c r="R167" s="329">
        <f t="shared" si="778"/>
        <v>1</v>
      </c>
      <c r="S167" s="329">
        <f t="shared" si="778"/>
        <v>2</v>
      </c>
      <c r="T167" s="329">
        <f t="shared" si="778"/>
        <v>2</v>
      </c>
      <c r="U167" s="329">
        <f t="shared" si="778"/>
        <v>3</v>
      </c>
      <c r="V167" s="330">
        <f t="shared" si="778"/>
        <v>3</v>
      </c>
      <c r="W167" s="329">
        <f t="shared" si="778"/>
        <v>6</v>
      </c>
      <c r="X167" s="329">
        <f t="shared" si="778"/>
        <v>5</v>
      </c>
      <c r="Y167" s="329">
        <f t="shared" si="778"/>
        <v>3</v>
      </c>
      <c r="Z167" s="329">
        <f t="shared" si="778"/>
        <v>2</v>
      </c>
      <c r="AA167" s="330">
        <f t="shared" si="778"/>
        <v>4</v>
      </c>
      <c r="AB167" s="329">
        <f t="shared" si="778"/>
        <v>5</v>
      </c>
      <c r="AC167" s="329">
        <f t="shared" si="778"/>
        <v>5</v>
      </c>
      <c r="AD167" s="329">
        <f t="shared" si="778"/>
        <v>7</v>
      </c>
      <c r="AE167" s="329">
        <f t="shared" si="778"/>
        <v>5</v>
      </c>
      <c r="AF167" s="330">
        <f t="shared" si="778"/>
        <v>6</v>
      </c>
      <c r="AG167" s="684">
        <f>SUM(B167:AF167)</f>
        <v>76</v>
      </c>
      <c r="AH167" s="332"/>
      <c r="AI167" s="333"/>
      <c r="AJ167" s="334"/>
      <c r="AK167" s="500"/>
      <c r="AL167" s="589" t="s">
        <v>12</v>
      </c>
      <c r="AM167" s="589"/>
      <c r="AN167" s="589"/>
      <c r="AO167" s="589"/>
      <c r="AP167" s="475"/>
      <c r="AQ167" s="418"/>
      <c r="AR167" s="418"/>
      <c r="AS167" s="333">
        <v>126</v>
      </c>
      <c r="AT167" s="333">
        <v>9</v>
      </c>
      <c r="AU167" s="673">
        <v>1938</v>
      </c>
      <c r="AV167" s="676">
        <v>53.5</v>
      </c>
      <c r="AW167" s="508"/>
      <c r="AX167" s="662">
        <v>1913</v>
      </c>
      <c r="AY167" s="675">
        <v>74</v>
      </c>
      <c r="AZ167" s="508"/>
      <c r="BA167" s="662">
        <v>1973</v>
      </c>
      <c r="BB167" s="675">
        <v>38</v>
      </c>
      <c r="BE167" s="611"/>
      <c r="BF167" s="611"/>
      <c r="BP167" s="4">
        <v>4</v>
      </c>
      <c r="BQ167" s="4">
        <v>1921</v>
      </c>
      <c r="BR167" s="324">
        <v>4</v>
      </c>
      <c r="BS167" s="389" t="str">
        <f t="shared" si="774"/>
        <v/>
      </c>
      <c r="BT167" s="389" t="str">
        <f t="shared" si="774"/>
        <v/>
      </c>
      <c r="BU167" s="389" t="str">
        <f t="shared" si="774"/>
        <v/>
      </c>
      <c r="BV167" s="389" t="str">
        <f t="shared" si="774"/>
        <v/>
      </c>
      <c r="BW167" s="389" t="str">
        <f t="shared" si="774"/>
        <v/>
      </c>
      <c r="BX167" s="389" t="str">
        <f t="shared" si="774"/>
        <v/>
      </c>
      <c r="BY167" s="389" t="str">
        <f t="shared" si="774"/>
        <v/>
      </c>
      <c r="BZ167" s="389" t="str">
        <f t="shared" si="774"/>
        <v/>
      </c>
      <c r="CA167" s="389" t="str">
        <f t="shared" si="774"/>
        <v/>
      </c>
      <c r="CB167" s="389" t="str">
        <f t="shared" si="774"/>
        <v/>
      </c>
      <c r="CC167" s="389" t="str">
        <f t="shared" si="774"/>
        <v/>
      </c>
      <c r="CD167" s="389" t="str">
        <f t="shared" si="774"/>
        <v/>
      </c>
      <c r="CE167" s="389" t="str">
        <f t="shared" si="774"/>
        <v/>
      </c>
      <c r="CF167" s="389" t="str">
        <f t="shared" si="774"/>
        <v/>
      </c>
      <c r="CG167" s="389" t="str">
        <f t="shared" si="774"/>
        <v/>
      </c>
      <c r="CH167" s="389" t="str">
        <f t="shared" si="774"/>
        <v/>
      </c>
      <c r="CI167" s="389" t="str">
        <f t="shared" si="774"/>
        <v/>
      </c>
      <c r="CJ167" s="389" t="str">
        <f t="shared" si="774"/>
        <v/>
      </c>
      <c r="CK167" s="389" t="str">
        <f t="shared" si="774"/>
        <v/>
      </c>
      <c r="CL167" s="389" t="str">
        <f t="shared" si="774"/>
        <v/>
      </c>
      <c r="CM167" s="389" t="str">
        <f t="shared" si="774"/>
        <v/>
      </c>
      <c r="CN167" s="389" t="str">
        <f t="shared" si="774"/>
        <v/>
      </c>
      <c r="CO167" s="389" t="str">
        <f t="shared" si="774"/>
        <v/>
      </c>
      <c r="CP167" s="389" t="str">
        <f t="shared" si="774"/>
        <v/>
      </c>
      <c r="CQ167" s="389" t="str">
        <f t="shared" si="774"/>
        <v/>
      </c>
      <c r="CR167" s="389" t="str">
        <f t="shared" si="774"/>
        <v/>
      </c>
      <c r="CS167" s="389" t="str">
        <f t="shared" si="774"/>
        <v/>
      </c>
      <c r="CT167" s="389" t="str">
        <f t="shared" si="774"/>
        <v/>
      </c>
      <c r="CU167" s="389" t="str">
        <f t="shared" si="774"/>
        <v/>
      </c>
      <c r="CV167" s="389" t="str">
        <f t="shared" si="774"/>
        <v/>
      </c>
      <c r="CW167" s="389" t="str">
        <f t="shared" si="774"/>
        <v/>
      </c>
      <c r="CX167" s="389"/>
      <c r="EB167" s="4">
        <v>15</v>
      </c>
      <c r="EC167" s="4">
        <v>1960</v>
      </c>
      <c r="EE167" s="409">
        <v>4</v>
      </c>
      <c r="EF167" s="409" t="str">
        <f t="shared" ref="EF167:FJ167" si="779">IF(ISERROR(EF161), "", EF161)</f>
        <v/>
      </c>
      <c r="EG167" s="409" t="str">
        <f t="shared" si="779"/>
        <v/>
      </c>
      <c r="EH167" s="409" t="str">
        <f t="shared" si="779"/>
        <v/>
      </c>
      <c r="EI167" s="409" t="str">
        <f t="shared" si="779"/>
        <v/>
      </c>
      <c r="EJ167" s="409" t="str">
        <f t="shared" si="779"/>
        <v/>
      </c>
      <c r="EK167" s="409" t="str">
        <f t="shared" si="779"/>
        <v/>
      </c>
      <c r="EL167" s="409" t="str">
        <f t="shared" si="779"/>
        <v/>
      </c>
      <c r="EM167" s="409" t="str">
        <f t="shared" si="779"/>
        <v/>
      </c>
      <c r="EN167" s="409" t="str">
        <f t="shared" si="779"/>
        <v/>
      </c>
      <c r="EO167" s="409" t="str">
        <f t="shared" si="779"/>
        <v/>
      </c>
      <c r="EP167" s="409" t="str">
        <f t="shared" si="779"/>
        <v/>
      </c>
      <c r="EQ167" s="409" t="str">
        <f t="shared" si="779"/>
        <v/>
      </c>
      <c r="ER167" s="409" t="str">
        <f t="shared" si="779"/>
        <v/>
      </c>
      <c r="ES167" s="409" t="str">
        <f t="shared" si="779"/>
        <v/>
      </c>
      <c r="ET167" s="409" t="str">
        <f t="shared" si="779"/>
        <v/>
      </c>
      <c r="EU167" s="409" t="str">
        <f t="shared" si="779"/>
        <v/>
      </c>
      <c r="EV167" s="409" t="str">
        <f t="shared" si="779"/>
        <v/>
      </c>
      <c r="EW167" s="409" t="str">
        <f t="shared" si="779"/>
        <v/>
      </c>
      <c r="EX167" s="409" t="str">
        <f t="shared" si="779"/>
        <v/>
      </c>
      <c r="EY167" s="409" t="str">
        <f t="shared" si="779"/>
        <v/>
      </c>
      <c r="EZ167" s="409" t="str">
        <f t="shared" si="779"/>
        <v/>
      </c>
      <c r="FA167" s="409" t="str">
        <f t="shared" si="779"/>
        <v/>
      </c>
      <c r="FB167" s="409" t="str">
        <f t="shared" si="779"/>
        <v/>
      </c>
      <c r="FC167" s="409" t="str">
        <f t="shared" si="779"/>
        <v/>
      </c>
      <c r="FD167" s="409" t="str">
        <f t="shared" si="779"/>
        <v/>
      </c>
      <c r="FE167" s="409" t="str">
        <f t="shared" si="779"/>
        <v/>
      </c>
      <c r="FF167" s="409" t="str">
        <f t="shared" si="779"/>
        <v/>
      </c>
      <c r="FG167" s="409" t="str">
        <f t="shared" si="779"/>
        <v/>
      </c>
      <c r="FH167" s="409" t="str">
        <f t="shared" si="779"/>
        <v/>
      </c>
      <c r="FI167" s="409" t="str">
        <f t="shared" si="779"/>
        <v/>
      </c>
      <c r="FJ167" s="409" t="str">
        <f t="shared" si="779"/>
        <v/>
      </c>
      <c r="FK167" s="500"/>
    </row>
    <row r="168" spans="1:167" ht="13.8">
      <c r="A168" s="335" t="s">
        <v>107</v>
      </c>
      <c r="B168" s="391">
        <f>(Max!B154+Min!B154)/(2*B155)</f>
        <v>42.957142857142856</v>
      </c>
      <c r="C168" s="392">
        <f>(Max!C154+Min!C154)/(2*C155)</f>
        <v>43.628571428571426</v>
      </c>
      <c r="D168" s="392">
        <f>(Max!D154+Min!D154)/(2*D155)</f>
        <v>43.439285714285717</v>
      </c>
      <c r="E168" s="392">
        <f>(Max!E154+Min!E154)/(2*E155)</f>
        <v>43.464285714285715</v>
      </c>
      <c r="F168" s="392">
        <f>(Max!F154+Min!F154)/(2*F155)</f>
        <v>44.7</v>
      </c>
      <c r="G168" s="392">
        <f>(Max!G154+Min!G154)/(2*G155)</f>
        <v>44.532142857142858</v>
      </c>
      <c r="H168" s="392">
        <f>(Max!H154+Min!H154)/(2*H155)</f>
        <v>45.214285714285715</v>
      </c>
      <c r="I168" s="392">
        <f>(Max!I154+Min!I154)/(2*I155)</f>
        <v>44.842857142857142</v>
      </c>
      <c r="J168" s="392">
        <f>(Max!J154+Min!J154)/(2*J155)</f>
        <v>44.789285714285711</v>
      </c>
      <c r="K168" s="392">
        <f>(Max!K154+Min!K154)/(2*K155)</f>
        <v>45.335714285714289</v>
      </c>
      <c r="L168" s="392">
        <f>(Max!L154+Min!L154)/(2*L155)</f>
        <v>46.11785714285714</v>
      </c>
      <c r="M168" s="392">
        <f>(Max!M154+Min!M154)/(2*M155)</f>
        <v>46.932142857142857</v>
      </c>
      <c r="N168" s="392">
        <f>(Max!N154+Min!N154)/(2*N155)</f>
        <v>47.785714285714285</v>
      </c>
      <c r="O168" s="392">
        <f>(Max!O154+Min!O154)/(2*O155)</f>
        <v>47.885714285714286</v>
      </c>
      <c r="P168" s="392">
        <f>(Max!P154+Min!P154)/(2*P155)</f>
        <v>47.424999999999997</v>
      </c>
      <c r="Q168" s="392">
        <f>(Max!Q154+Min!Q154)/(2*Q155)</f>
        <v>47.153571428571432</v>
      </c>
      <c r="R168" s="392">
        <f>(Max!R154+Min!R154)/(2*R155)</f>
        <v>46.971428571428568</v>
      </c>
      <c r="S168" s="392">
        <f>(Max!S154+Min!S154)/(2*S155)</f>
        <v>47.192857142857143</v>
      </c>
      <c r="T168" s="392">
        <f>(Max!T154+Min!T154)/(2*T155)</f>
        <v>48.335714285714289</v>
      </c>
      <c r="U168" s="392">
        <f>(Max!U154+Min!U154)/(2*U155)</f>
        <v>48.785714285714285</v>
      </c>
      <c r="V168" s="392">
        <f>(Max!V154+Min!V154)/(2*V155)</f>
        <v>48.842857142857142</v>
      </c>
      <c r="W168" s="392">
        <f>(Max!W154+Min!W154)/(2*W155)</f>
        <v>48.996428571428574</v>
      </c>
      <c r="X168" s="392">
        <f>(Max!X154+Min!X154)/(2*X155)</f>
        <v>48.714285714285715</v>
      </c>
      <c r="Y168" s="392">
        <f>(Max!Y154+Min!Y154)/(2*Y155)</f>
        <v>49.982142857142854</v>
      </c>
      <c r="Z168" s="392">
        <f>(Max!Z154+Min!Z154)/(2*Z155)</f>
        <v>50.378571428571426</v>
      </c>
      <c r="AA168" s="392">
        <f>(Max!AA154+Min!AA154)/(2*AA155)</f>
        <v>51.542857142857144</v>
      </c>
      <c r="AB168" s="392">
        <f>(Max!AB154+Min!AB154)/(2*AB155)</f>
        <v>51.710714285714289</v>
      </c>
      <c r="AC168" s="392">
        <f>(Max!AC154+Min!AC154)/(2*AC155)</f>
        <v>51.803571428571431</v>
      </c>
      <c r="AD168" s="392">
        <f>(Max!AD154+Min!AD154)/(2*AD155)</f>
        <v>52.203571428571429</v>
      </c>
      <c r="AE168" s="390">
        <f>(Max!AE154+Min!AE154)/(2*AE155)</f>
        <v>52.453571428571429</v>
      </c>
      <c r="AF168" s="392">
        <f>(Max!AF154+Min!AF154)/(2*AF155)</f>
        <v>52.196428571428569</v>
      </c>
      <c r="AG168" s="339">
        <f>SUM(B168:AF168)</f>
        <v>1476.3142857142857</v>
      </c>
      <c r="AH168" s="332">
        <f>AG168/31</f>
        <v>47.623041474654379</v>
      </c>
      <c r="AI168" s="340">
        <f>MAX(B168:AF168)</f>
        <v>52.453571428571429</v>
      </c>
      <c r="AJ168" s="341">
        <f>MIN(B168:AF168)</f>
        <v>42.957142857142856</v>
      </c>
      <c r="AK168" s="500"/>
      <c r="AL168" s="589" t="s">
        <v>175</v>
      </c>
      <c r="AM168" s="595">
        <f>AH156</f>
        <v>58.532258064516128</v>
      </c>
      <c r="AN168" s="589" t="s">
        <v>122</v>
      </c>
      <c r="AO168" s="589">
        <v>1945</v>
      </c>
      <c r="AP168" s="589"/>
      <c r="AQ168" s="418"/>
      <c r="AR168" s="418"/>
      <c r="AS168" s="333">
        <v>125</v>
      </c>
      <c r="AT168" s="333">
        <v>10</v>
      </c>
      <c r="AU168" s="673">
        <v>2016</v>
      </c>
      <c r="AV168" s="676">
        <v>53.42</v>
      </c>
      <c r="AW168" s="508"/>
      <c r="AX168" s="662">
        <v>1938</v>
      </c>
      <c r="AY168" s="675">
        <v>74</v>
      </c>
      <c r="AZ168" s="508"/>
      <c r="BA168" s="662">
        <v>1909</v>
      </c>
      <c r="BB168" s="675">
        <v>37.5</v>
      </c>
      <c r="BE168" s="611"/>
      <c r="BF168" s="611"/>
      <c r="BP168" s="4">
        <v>4</v>
      </c>
      <c r="BQ168" s="4">
        <v>1929</v>
      </c>
      <c r="BR168" s="324">
        <v>5</v>
      </c>
      <c r="BS168" s="389" t="str">
        <f t="shared" si="774"/>
        <v/>
      </c>
      <c r="BT168" s="389" t="str">
        <f t="shared" si="774"/>
        <v/>
      </c>
      <c r="BU168" s="389" t="str">
        <f t="shared" si="774"/>
        <v/>
      </c>
      <c r="BV168" s="389" t="str">
        <f t="shared" si="774"/>
        <v/>
      </c>
      <c r="BW168" s="389" t="str">
        <f t="shared" si="774"/>
        <v/>
      </c>
      <c r="BX168" s="389" t="str">
        <f t="shared" si="774"/>
        <v/>
      </c>
      <c r="BY168" s="389" t="str">
        <f t="shared" si="774"/>
        <v/>
      </c>
      <c r="BZ168" s="389" t="str">
        <f t="shared" si="774"/>
        <v/>
      </c>
      <c r="CA168" s="389" t="str">
        <f t="shared" si="774"/>
        <v/>
      </c>
      <c r="CB168" s="389" t="str">
        <f t="shared" si="774"/>
        <v/>
      </c>
      <c r="CC168" s="389" t="str">
        <f t="shared" si="774"/>
        <v/>
      </c>
      <c r="CD168" s="389" t="str">
        <f t="shared" si="774"/>
        <v/>
      </c>
      <c r="CE168" s="389" t="str">
        <f t="shared" si="774"/>
        <v/>
      </c>
      <c r="CF168" s="389" t="str">
        <f t="shared" si="774"/>
        <v/>
      </c>
      <c r="CG168" s="389" t="str">
        <f t="shared" si="774"/>
        <v/>
      </c>
      <c r="CH168" s="389" t="str">
        <f t="shared" si="774"/>
        <v/>
      </c>
      <c r="CI168" s="389" t="str">
        <f t="shared" si="774"/>
        <v/>
      </c>
      <c r="CJ168" s="389" t="str">
        <f t="shared" si="774"/>
        <v/>
      </c>
      <c r="CK168" s="389" t="str">
        <f t="shared" si="774"/>
        <v/>
      </c>
      <c r="CL168" s="389" t="str">
        <f t="shared" si="774"/>
        <v/>
      </c>
      <c r="CM168" s="389" t="str">
        <f t="shared" si="774"/>
        <v/>
      </c>
      <c r="CN168" s="389" t="str">
        <f t="shared" si="774"/>
        <v/>
      </c>
      <c r="CO168" s="389" t="str">
        <f t="shared" si="774"/>
        <v/>
      </c>
      <c r="CP168" s="389" t="str">
        <f t="shared" si="774"/>
        <v/>
      </c>
      <c r="CQ168" s="389" t="str">
        <f t="shared" si="774"/>
        <v/>
      </c>
      <c r="CR168" s="389" t="str">
        <f t="shared" si="774"/>
        <v/>
      </c>
      <c r="CS168" s="389" t="str">
        <f t="shared" si="774"/>
        <v/>
      </c>
      <c r="CT168" s="389" t="str">
        <f t="shared" si="774"/>
        <v/>
      </c>
      <c r="CU168" s="389" t="str">
        <f t="shared" si="774"/>
        <v/>
      </c>
      <c r="CV168" s="389" t="str">
        <f t="shared" si="774"/>
        <v/>
      </c>
      <c r="CW168" s="389" t="str">
        <f t="shared" si="774"/>
        <v/>
      </c>
      <c r="CX168" s="389"/>
      <c r="EB168" s="4">
        <v>8</v>
      </c>
      <c r="EC168" s="4">
        <v>1978</v>
      </c>
      <c r="EE168" s="409">
        <v>5</v>
      </c>
      <c r="EF168" s="409" t="str">
        <f t="shared" ref="EF168:FJ168" si="780">IF(ISERROR(EF162), "", EF162)</f>
        <v/>
      </c>
      <c r="EG168" s="409" t="str">
        <f t="shared" si="780"/>
        <v/>
      </c>
      <c r="EH168" s="409" t="str">
        <f t="shared" si="780"/>
        <v/>
      </c>
      <c r="EI168" s="409" t="str">
        <f t="shared" si="780"/>
        <v/>
      </c>
      <c r="EJ168" s="409" t="str">
        <f t="shared" si="780"/>
        <v/>
      </c>
      <c r="EK168" s="409" t="str">
        <f t="shared" si="780"/>
        <v/>
      </c>
      <c r="EL168" s="409" t="str">
        <f t="shared" si="780"/>
        <v/>
      </c>
      <c r="EM168" s="409" t="str">
        <f t="shared" si="780"/>
        <v/>
      </c>
      <c r="EN168" s="409" t="str">
        <f t="shared" si="780"/>
        <v/>
      </c>
      <c r="EO168" s="409" t="str">
        <f t="shared" si="780"/>
        <v/>
      </c>
      <c r="EP168" s="409" t="str">
        <f t="shared" si="780"/>
        <v/>
      </c>
      <c r="EQ168" s="409" t="str">
        <f t="shared" si="780"/>
        <v/>
      </c>
      <c r="ER168" s="409" t="str">
        <f t="shared" si="780"/>
        <v/>
      </c>
      <c r="ES168" s="409" t="str">
        <f t="shared" si="780"/>
        <v/>
      </c>
      <c r="ET168" s="409" t="str">
        <f t="shared" si="780"/>
        <v/>
      </c>
      <c r="EU168" s="409" t="str">
        <f t="shared" si="780"/>
        <v/>
      </c>
      <c r="EV168" s="409" t="str">
        <f t="shared" si="780"/>
        <v/>
      </c>
      <c r="EW168" s="409" t="str">
        <f t="shared" si="780"/>
        <v/>
      </c>
      <c r="EX168" s="409" t="str">
        <f t="shared" si="780"/>
        <v/>
      </c>
      <c r="EY168" s="409" t="str">
        <f t="shared" si="780"/>
        <v/>
      </c>
      <c r="EZ168" s="409" t="str">
        <f t="shared" si="780"/>
        <v/>
      </c>
      <c r="FA168" s="409" t="str">
        <f t="shared" si="780"/>
        <v/>
      </c>
      <c r="FB168" s="409" t="str">
        <f t="shared" si="780"/>
        <v/>
      </c>
      <c r="FC168" s="409" t="str">
        <f t="shared" si="780"/>
        <v/>
      </c>
      <c r="FD168" s="409" t="str">
        <f t="shared" si="780"/>
        <v/>
      </c>
      <c r="FE168" s="409" t="str">
        <f t="shared" si="780"/>
        <v/>
      </c>
      <c r="FF168" s="409" t="str">
        <f t="shared" si="780"/>
        <v/>
      </c>
      <c r="FG168" s="409" t="str">
        <f t="shared" si="780"/>
        <v/>
      </c>
      <c r="FH168" s="409" t="str">
        <f t="shared" si="780"/>
        <v/>
      </c>
      <c r="FI168" s="409" t="str">
        <f t="shared" si="780"/>
        <v/>
      </c>
      <c r="FJ168" s="409" t="str">
        <f t="shared" si="780"/>
        <v/>
      </c>
      <c r="FK168" s="500"/>
    </row>
    <row r="169" spans="1:167" ht="16.2" thickBot="1">
      <c r="A169" s="342"/>
      <c r="B169" s="343"/>
      <c r="C169" s="344"/>
      <c r="D169" s="344"/>
      <c r="E169" s="344"/>
      <c r="F169" s="344"/>
      <c r="G169" s="345"/>
      <c r="H169" s="344"/>
      <c r="I169" s="344"/>
      <c r="J169" s="344"/>
      <c r="K169" s="344"/>
      <c r="L169" s="345"/>
      <c r="M169" s="344"/>
      <c r="N169" s="344"/>
      <c r="O169" s="344"/>
      <c r="P169" s="344"/>
      <c r="Q169" s="345"/>
      <c r="R169" s="344"/>
      <c r="S169" s="344"/>
      <c r="T169" s="344"/>
      <c r="U169" s="344"/>
      <c r="V169" s="345"/>
      <c r="W169" s="344"/>
      <c r="X169" s="344"/>
      <c r="Y169" s="344"/>
      <c r="Z169" s="344"/>
      <c r="AA169" s="345"/>
      <c r="AB169" s="344"/>
      <c r="AC169" s="344"/>
      <c r="AD169" s="344"/>
      <c r="AE169" s="346"/>
      <c r="AF169" s="345"/>
      <c r="AG169" s="339"/>
      <c r="AH169" s="332"/>
      <c r="AI169" s="340"/>
      <c r="AJ169" s="341"/>
      <c r="AK169" s="500"/>
      <c r="AL169" s="592" t="s">
        <v>155</v>
      </c>
      <c r="AM169" s="596">
        <f>AH157</f>
        <v>35.854838709677416</v>
      </c>
      <c r="AN169" s="592" t="s">
        <v>124</v>
      </c>
      <c r="AO169" s="592">
        <v>1960</v>
      </c>
      <c r="AP169" s="592"/>
      <c r="AQ169" s="418"/>
      <c r="AR169" s="418"/>
      <c r="AS169" s="333">
        <v>124</v>
      </c>
      <c r="AT169" s="333">
        <v>11</v>
      </c>
      <c r="AU169" s="673">
        <v>1929</v>
      </c>
      <c r="AV169" s="676">
        <v>52.70967741935484</v>
      </c>
      <c r="AW169" s="508"/>
      <c r="AX169" s="662">
        <v>1989</v>
      </c>
      <c r="AY169" s="675">
        <v>74</v>
      </c>
      <c r="AZ169" s="508"/>
      <c r="BA169" s="662">
        <v>1963</v>
      </c>
      <c r="BB169" s="675">
        <v>37.5</v>
      </c>
      <c r="BE169" s="678"/>
      <c r="BF169" s="678"/>
      <c r="BP169" s="4">
        <v>4</v>
      </c>
      <c r="BQ169" s="4">
        <v>1990</v>
      </c>
      <c r="BR169" s="389"/>
      <c r="BS169" s="389"/>
      <c r="BT169" s="389"/>
      <c r="BU169" s="389"/>
      <c r="BV169" s="389"/>
      <c r="BW169" s="389"/>
      <c r="BX169" s="389"/>
      <c r="BY169" s="389"/>
      <c r="BZ169" s="389"/>
      <c r="CA169" s="389"/>
      <c r="CB169" s="976" t="s">
        <v>192</v>
      </c>
      <c r="CC169" s="976"/>
      <c r="CD169" s="976"/>
      <c r="CE169" s="976"/>
      <c r="CF169" s="976"/>
      <c r="CG169" s="976"/>
      <c r="CH169" s="976"/>
      <c r="CI169" s="976"/>
      <c r="CJ169" s="976"/>
      <c r="CK169" s="976"/>
      <c r="CL169" s="976"/>
      <c r="CM169" s="976"/>
      <c r="CN169" s="976"/>
      <c r="CO169" s="389"/>
      <c r="CP169" s="389"/>
      <c r="CQ169" s="389"/>
      <c r="CR169" s="389"/>
      <c r="CS169" s="389"/>
      <c r="CT169" s="389"/>
      <c r="CU169" s="389"/>
      <c r="CV169" s="389"/>
      <c r="CW169" s="389"/>
      <c r="CX169" s="389"/>
      <c r="EB169" s="4">
        <v>7</v>
      </c>
      <c r="EC169" s="4">
        <v>1885</v>
      </c>
      <c r="EE169" s="409"/>
      <c r="EF169" s="409"/>
      <c r="EG169" s="409"/>
      <c r="EH169" s="409"/>
      <c r="EI169" s="409"/>
      <c r="EJ169" s="409"/>
      <c r="EK169" s="409"/>
      <c r="EL169" s="409"/>
      <c r="EM169" s="409"/>
      <c r="EN169" s="409"/>
      <c r="EO169" s="986" t="s">
        <v>194</v>
      </c>
      <c r="EP169" s="986"/>
      <c r="EQ169" s="986"/>
      <c r="ER169" s="986"/>
      <c r="ES169" s="986"/>
      <c r="ET169" s="986"/>
      <c r="EU169" s="986"/>
      <c r="EV169" s="986"/>
      <c r="EW169" s="986"/>
      <c r="EX169" s="986"/>
      <c r="EY169" s="986"/>
      <c r="EZ169" s="986"/>
      <c r="FA169" s="986"/>
      <c r="FB169" s="986"/>
      <c r="FC169" s="409"/>
      <c r="FD169" s="409"/>
      <c r="FE169" s="409"/>
      <c r="FF169" s="409"/>
      <c r="FG169" s="409"/>
      <c r="FH169" s="409"/>
      <c r="FI169" s="409"/>
      <c r="FJ169" s="409"/>
      <c r="FK169" s="500"/>
    </row>
    <row r="170" spans="1:167" ht="13.8">
      <c r="A170" s="347" t="s">
        <v>198</v>
      </c>
      <c r="B170" s="550">
        <f t="shared" ref="B170:AF170" si="781">B157</f>
        <v>17</v>
      </c>
      <c r="C170" s="512">
        <f t="shared" si="781"/>
        <v>20</v>
      </c>
      <c r="D170" s="512">
        <f t="shared" si="781"/>
        <v>20.5</v>
      </c>
      <c r="E170" s="552">
        <f t="shared" si="781"/>
        <v>22.5</v>
      </c>
      <c r="F170" s="512">
        <f t="shared" si="781"/>
        <v>22.5</v>
      </c>
      <c r="G170" s="512">
        <f t="shared" si="781"/>
        <v>22.5</v>
      </c>
      <c r="H170" s="512">
        <f t="shared" si="781"/>
        <v>21.5</v>
      </c>
      <c r="I170" s="512">
        <f t="shared" si="781"/>
        <v>23.5</v>
      </c>
      <c r="J170" s="512">
        <f t="shared" si="781"/>
        <v>22</v>
      </c>
      <c r="K170" s="512">
        <f t="shared" si="781"/>
        <v>25.5</v>
      </c>
      <c r="L170" s="512">
        <f t="shared" si="781"/>
        <v>24</v>
      </c>
      <c r="M170" s="512">
        <f t="shared" si="781"/>
        <v>27.5</v>
      </c>
      <c r="N170" s="512">
        <f t="shared" si="781"/>
        <v>26</v>
      </c>
      <c r="O170" s="512">
        <f t="shared" si="781"/>
        <v>26.5</v>
      </c>
      <c r="P170" s="512">
        <f t="shared" si="781"/>
        <v>28</v>
      </c>
      <c r="Q170" s="512">
        <f t="shared" si="781"/>
        <v>27.5</v>
      </c>
      <c r="R170" s="512">
        <f t="shared" si="781"/>
        <v>29.5</v>
      </c>
      <c r="S170" s="512">
        <f t="shared" si="781"/>
        <v>27.5</v>
      </c>
      <c r="T170" s="512">
        <f t="shared" si="781"/>
        <v>30.5</v>
      </c>
      <c r="U170" s="512">
        <f t="shared" si="781"/>
        <v>23</v>
      </c>
      <c r="V170" s="512">
        <f t="shared" si="781"/>
        <v>23.5</v>
      </c>
      <c r="W170" s="512">
        <f t="shared" si="781"/>
        <v>26</v>
      </c>
      <c r="X170" s="512">
        <f t="shared" si="781"/>
        <v>28</v>
      </c>
      <c r="Y170" s="512">
        <f t="shared" si="781"/>
        <v>25.5</v>
      </c>
      <c r="Z170" s="512">
        <f t="shared" si="781"/>
        <v>29.5</v>
      </c>
      <c r="AA170" s="512">
        <f t="shared" si="781"/>
        <v>32.5</v>
      </c>
      <c r="AB170" s="512">
        <f t="shared" si="781"/>
        <v>32</v>
      </c>
      <c r="AC170" s="553">
        <f t="shared" si="781"/>
        <v>36</v>
      </c>
      <c r="AD170" s="512">
        <f t="shared" si="781"/>
        <v>33</v>
      </c>
      <c r="AE170" s="552">
        <f t="shared" si="781"/>
        <v>33</v>
      </c>
      <c r="AF170" s="512">
        <f t="shared" si="781"/>
        <v>31</v>
      </c>
      <c r="AG170" s="351">
        <f>SUM(B170:AF170)</f>
        <v>817.5</v>
      </c>
      <c r="AH170" s="352">
        <f>AG170/31</f>
        <v>26.370967741935484</v>
      </c>
      <c r="AI170" s="554">
        <f>MAX(B170:AF170)</f>
        <v>36</v>
      </c>
      <c r="AJ170" s="551">
        <f>MIN(B170:AF170)</f>
        <v>17</v>
      </c>
      <c r="AK170" s="500"/>
      <c r="AL170" s="475"/>
      <c r="AM170" s="476"/>
      <c r="AN170" s="475"/>
      <c r="AO170" s="475"/>
      <c r="AP170" s="475"/>
      <c r="AQ170" s="418"/>
      <c r="AR170" s="418"/>
      <c r="AS170" s="333">
        <v>123</v>
      </c>
      <c r="AT170" s="333">
        <v>12</v>
      </c>
      <c r="AU170" s="673">
        <v>1976</v>
      </c>
      <c r="AV170" s="676">
        <v>52.596774193548384</v>
      </c>
      <c r="AW170" s="508"/>
      <c r="AX170" s="662">
        <v>1927</v>
      </c>
      <c r="AY170" s="675">
        <v>73.5</v>
      </c>
      <c r="AZ170" s="508"/>
      <c r="BA170" s="662">
        <v>1991</v>
      </c>
      <c r="BB170" s="675">
        <v>37.5</v>
      </c>
      <c r="BE170" s="678"/>
      <c r="BF170" s="678"/>
      <c r="BP170" s="4">
        <v>3</v>
      </c>
      <c r="BQ170" s="4">
        <v>1910</v>
      </c>
      <c r="EB170" s="4">
        <v>7</v>
      </c>
      <c r="EC170" s="4">
        <v>1932</v>
      </c>
    </row>
    <row r="171" spans="1:167" ht="13.8">
      <c r="A171" s="353" t="s">
        <v>51</v>
      </c>
      <c r="B171" s="354">
        <f t="shared" ref="B171:K171" si="782">EF157</f>
        <v>1</v>
      </c>
      <c r="C171" s="354">
        <f t="shared" si="782"/>
        <v>1</v>
      </c>
      <c r="D171" s="354">
        <f t="shared" si="782"/>
        <v>1</v>
      </c>
      <c r="E171" s="354">
        <f t="shared" si="782"/>
        <v>1</v>
      </c>
      <c r="F171" s="354">
        <f t="shared" si="782"/>
        <v>1</v>
      </c>
      <c r="G171" s="354">
        <f t="shared" si="782"/>
        <v>1</v>
      </c>
      <c r="H171" s="354">
        <f t="shared" si="782"/>
        <v>1</v>
      </c>
      <c r="I171" s="354">
        <f t="shared" si="782"/>
        <v>1</v>
      </c>
      <c r="J171" s="354">
        <f t="shared" si="782"/>
        <v>1</v>
      </c>
      <c r="K171" s="354">
        <f t="shared" si="782"/>
        <v>1</v>
      </c>
      <c r="L171" s="354">
        <f t="shared" ref="L171:U171" si="783">EP157</f>
        <v>1</v>
      </c>
      <c r="M171" s="354">
        <f t="shared" si="783"/>
        <v>3</v>
      </c>
      <c r="N171" s="354">
        <f t="shared" si="783"/>
        <v>1</v>
      </c>
      <c r="O171" s="354">
        <f t="shared" si="783"/>
        <v>1</v>
      </c>
      <c r="P171" s="354">
        <f t="shared" si="783"/>
        <v>1</v>
      </c>
      <c r="Q171" s="354">
        <f t="shared" si="783"/>
        <v>1</v>
      </c>
      <c r="R171" s="354">
        <f t="shared" si="783"/>
        <v>1</v>
      </c>
      <c r="S171" s="354">
        <f t="shared" si="783"/>
        <v>1</v>
      </c>
      <c r="T171" s="354">
        <f t="shared" si="783"/>
        <v>1</v>
      </c>
      <c r="U171" s="354">
        <f t="shared" si="783"/>
        <v>1</v>
      </c>
      <c r="V171" s="354">
        <f t="shared" ref="V171:AE171" si="784">EZ157</f>
        <v>1</v>
      </c>
      <c r="W171" s="354">
        <f t="shared" si="784"/>
        <v>1</v>
      </c>
      <c r="X171" s="355">
        <f t="shared" si="784"/>
        <v>1</v>
      </c>
      <c r="Y171" s="354">
        <f t="shared" si="784"/>
        <v>1</v>
      </c>
      <c r="Z171" s="354">
        <f t="shared" si="784"/>
        <v>1</v>
      </c>
      <c r="AA171" s="354">
        <f t="shared" si="784"/>
        <v>2</v>
      </c>
      <c r="AB171" s="354">
        <f t="shared" si="784"/>
        <v>1</v>
      </c>
      <c r="AC171" s="354">
        <f t="shared" si="784"/>
        <v>1</v>
      </c>
      <c r="AD171" s="354">
        <f t="shared" si="784"/>
        <v>1</v>
      </c>
      <c r="AE171" s="354">
        <f t="shared" si="784"/>
        <v>1</v>
      </c>
      <c r="AF171" s="354">
        <f>FJ157</f>
        <v>1</v>
      </c>
      <c r="AG171" s="532">
        <f>MAX(B171:AF171)</f>
        <v>3</v>
      </c>
      <c r="AH171" s="556" t="s">
        <v>13</v>
      </c>
      <c r="AI171" s="353">
        <v>1982</v>
      </c>
      <c r="AJ171" s="356">
        <v>1980</v>
      </c>
      <c r="AK171" s="500"/>
      <c r="AL171" s="475"/>
      <c r="AM171" s="475"/>
      <c r="AN171" s="475"/>
      <c r="AO171" s="475"/>
      <c r="AP171" s="475"/>
      <c r="AQ171" s="418"/>
      <c r="AR171" s="418"/>
      <c r="AS171" s="333">
        <v>122</v>
      </c>
      <c r="AT171" s="333">
        <v>13</v>
      </c>
      <c r="AU171" s="673">
        <v>1973</v>
      </c>
      <c r="AV171" s="676">
        <v>52.548387096774192</v>
      </c>
      <c r="AW171" s="508"/>
      <c r="AX171" s="662">
        <v>1961</v>
      </c>
      <c r="AY171" s="675">
        <v>73.5</v>
      </c>
      <c r="AZ171" s="508"/>
      <c r="BA171" s="662">
        <v>1997</v>
      </c>
      <c r="BB171" s="675">
        <v>37.5</v>
      </c>
      <c r="BE171" s="678"/>
      <c r="BF171" s="678"/>
      <c r="BP171" s="4">
        <v>3</v>
      </c>
      <c r="BQ171" s="4">
        <v>1948</v>
      </c>
      <c r="EB171" s="4">
        <v>6</v>
      </c>
      <c r="EC171" s="4">
        <v>1914</v>
      </c>
    </row>
    <row r="172" spans="1:167" ht="13.8">
      <c r="A172" s="353">
        <v>1</v>
      </c>
      <c r="B172" s="354">
        <f>EF164</f>
        <v>1980</v>
      </c>
      <c r="C172" s="354">
        <f t="shared" ref="C172:AF172" si="785">EG164</f>
        <v>1980</v>
      </c>
      <c r="D172" s="354">
        <f t="shared" si="785"/>
        <v>2009</v>
      </c>
      <c r="E172" s="354">
        <f t="shared" si="785"/>
        <v>2014</v>
      </c>
      <c r="F172" s="354">
        <f t="shared" si="785"/>
        <v>1960</v>
      </c>
      <c r="G172" s="354">
        <f t="shared" si="785"/>
        <v>1901</v>
      </c>
      <c r="H172" s="354">
        <f t="shared" si="785"/>
        <v>1960</v>
      </c>
      <c r="I172" s="354">
        <f t="shared" si="785"/>
        <v>1960</v>
      </c>
      <c r="J172" s="354">
        <f t="shared" si="785"/>
        <v>1960</v>
      </c>
      <c r="K172" s="354">
        <f t="shared" si="785"/>
        <v>1960</v>
      </c>
      <c r="L172" s="354">
        <f t="shared" si="785"/>
        <v>1960</v>
      </c>
      <c r="M172" s="354">
        <f t="shared" si="785"/>
        <v>1960</v>
      </c>
      <c r="N172" s="354">
        <f t="shared" si="785"/>
        <v>1960</v>
      </c>
      <c r="O172" s="354">
        <f t="shared" si="785"/>
        <v>1960</v>
      </c>
      <c r="P172" s="354">
        <f t="shared" si="785"/>
        <v>1993</v>
      </c>
      <c r="Q172" s="354">
        <f t="shared" si="785"/>
        <v>1911</v>
      </c>
      <c r="R172" s="354">
        <f t="shared" si="785"/>
        <v>1885</v>
      </c>
      <c r="S172" s="354">
        <f t="shared" si="785"/>
        <v>1967</v>
      </c>
      <c r="T172" s="354">
        <f t="shared" si="785"/>
        <v>1967</v>
      </c>
      <c r="U172" s="354">
        <f t="shared" si="785"/>
        <v>1885</v>
      </c>
      <c r="V172" s="354">
        <f t="shared" si="785"/>
        <v>1885</v>
      </c>
      <c r="W172" s="354">
        <f t="shared" si="785"/>
        <v>1885</v>
      </c>
      <c r="X172" s="354">
        <f t="shared" si="785"/>
        <v>1885</v>
      </c>
      <c r="Y172" s="354">
        <f t="shared" si="785"/>
        <v>1940</v>
      </c>
      <c r="Z172" s="354">
        <f t="shared" si="785"/>
        <v>1906</v>
      </c>
      <c r="AA172" s="354">
        <f t="shared" si="785"/>
        <v>1971</v>
      </c>
      <c r="AB172" s="354">
        <f t="shared" si="785"/>
        <v>1947</v>
      </c>
      <c r="AC172" s="354">
        <f t="shared" si="785"/>
        <v>2015</v>
      </c>
      <c r="AD172" s="354">
        <f t="shared" si="785"/>
        <v>1923</v>
      </c>
      <c r="AE172" s="354">
        <f t="shared" si="785"/>
        <v>1964</v>
      </c>
      <c r="AF172" s="354">
        <f t="shared" si="785"/>
        <v>1964</v>
      </c>
      <c r="AG172" s="347"/>
      <c r="AH172" s="352"/>
      <c r="AI172" s="353"/>
      <c r="AJ172" s="356"/>
      <c r="AK172" s="500"/>
      <c r="AL172" s="602">
        <v>40603</v>
      </c>
      <c r="AM172" s="592">
        <f>AJ157</f>
        <v>17</v>
      </c>
      <c r="AN172" s="592" t="s">
        <v>123</v>
      </c>
      <c r="AO172" s="592">
        <v>1980</v>
      </c>
      <c r="AP172" s="592"/>
      <c r="AS172" s="333">
        <v>121</v>
      </c>
      <c r="AT172" s="333">
        <v>14</v>
      </c>
      <c r="AU172" s="673">
        <v>1908</v>
      </c>
      <c r="AV172" s="676">
        <v>52.225806451612904</v>
      </c>
      <c r="AW172" s="508"/>
      <c r="AX172" s="662">
        <v>1977</v>
      </c>
      <c r="AY172" s="675">
        <v>73.5</v>
      </c>
      <c r="AZ172" s="508"/>
      <c r="BA172" s="662">
        <v>1897</v>
      </c>
      <c r="BB172" s="675">
        <v>37</v>
      </c>
      <c r="BE172" s="678"/>
      <c r="BF172" s="678"/>
      <c r="BP172" s="4">
        <v>3</v>
      </c>
      <c r="BQ172" s="4">
        <v>1961</v>
      </c>
      <c r="EB172" s="4">
        <v>6</v>
      </c>
      <c r="EC172" s="4">
        <v>1934</v>
      </c>
    </row>
    <row r="173" spans="1:167" ht="13.8">
      <c r="A173" s="353">
        <v>2</v>
      </c>
      <c r="B173" s="354" t="str">
        <f t="shared" ref="B173:B176" si="786">EF165</f>
        <v/>
      </c>
      <c r="C173" s="354" t="str">
        <f t="shared" ref="C173:C176" si="787">EG165</f>
        <v/>
      </c>
      <c r="D173" s="354" t="str">
        <f t="shared" ref="D173:D176" si="788">EH165</f>
        <v/>
      </c>
      <c r="E173" s="354" t="str">
        <f t="shared" ref="E173:E176" si="789">EI165</f>
        <v/>
      </c>
      <c r="F173" s="354" t="str">
        <f t="shared" ref="F173:F176" si="790">EJ165</f>
        <v/>
      </c>
      <c r="G173" s="354" t="str">
        <f t="shared" ref="G173:G176" si="791">EK165</f>
        <v/>
      </c>
      <c r="H173" s="354" t="str">
        <f t="shared" ref="H173:H176" si="792">EL165</f>
        <v/>
      </c>
      <c r="I173" s="354" t="str">
        <f t="shared" ref="I173:I176" si="793">EM165</f>
        <v/>
      </c>
      <c r="J173" s="354" t="str">
        <f t="shared" ref="J173:J176" si="794">EN165</f>
        <v/>
      </c>
      <c r="K173" s="354" t="str">
        <f t="shared" ref="K173:K176" si="795">EO165</f>
        <v/>
      </c>
      <c r="L173" s="354" t="str">
        <f t="shared" ref="L173:L176" si="796">EP165</f>
        <v/>
      </c>
      <c r="M173" s="354">
        <f t="shared" ref="M173:M176" si="797">EQ165</f>
        <v>1934</v>
      </c>
      <c r="N173" s="354" t="str">
        <f t="shared" ref="N173:N176" si="798">ER165</f>
        <v/>
      </c>
      <c r="O173" s="354" t="str">
        <f t="shared" ref="O173:O176" si="799">ES165</f>
        <v/>
      </c>
      <c r="P173" s="354" t="str">
        <f t="shared" ref="P173:P176" si="800">ET165</f>
        <v/>
      </c>
      <c r="Q173" s="354" t="str">
        <f t="shared" ref="Q173:Q176" si="801">EU165</f>
        <v/>
      </c>
      <c r="R173" s="354" t="str">
        <f t="shared" ref="R173:R176" si="802">EV165</f>
        <v/>
      </c>
      <c r="S173" s="354" t="str">
        <f t="shared" ref="S173:S176" si="803">EW165</f>
        <v/>
      </c>
      <c r="T173" s="354" t="str">
        <f t="shared" ref="T173:T176" si="804">EX165</f>
        <v/>
      </c>
      <c r="U173" s="354" t="str">
        <f t="shared" ref="U173:U176" si="805">EY165</f>
        <v/>
      </c>
      <c r="V173" s="354" t="str">
        <f t="shared" ref="V173:V176" si="806">EZ165</f>
        <v/>
      </c>
      <c r="W173" s="354" t="str">
        <f t="shared" ref="W173:W176" si="807">FA165</f>
        <v/>
      </c>
      <c r="X173" s="354" t="str">
        <f t="shared" ref="X173:X176" si="808">FB165</f>
        <v/>
      </c>
      <c r="Y173" s="354" t="str">
        <f t="shared" ref="Y173:Y176" si="809">FC165</f>
        <v/>
      </c>
      <c r="Z173" s="354" t="str">
        <f t="shared" ref="Z173:Z176" si="810">FD165</f>
        <v/>
      </c>
      <c r="AA173" s="354">
        <f t="shared" ref="AA173:AA176" si="811">FE165</f>
        <v>1940</v>
      </c>
      <c r="AB173" s="354" t="str">
        <f t="shared" ref="AB173:AB176" si="812">FF165</f>
        <v/>
      </c>
      <c r="AC173" s="354" t="str">
        <f t="shared" ref="AC173:AC176" si="813">FG165</f>
        <v/>
      </c>
      <c r="AD173" s="354" t="str">
        <f t="shared" ref="AD173:AD176" si="814">FH165</f>
        <v/>
      </c>
      <c r="AE173" s="354" t="str">
        <f t="shared" ref="AE173:AE176" si="815">FI165</f>
        <v/>
      </c>
      <c r="AF173" s="354" t="str">
        <f t="shared" ref="AF173:AF176" si="816">FJ165</f>
        <v/>
      </c>
      <c r="AG173" s="351"/>
      <c r="AH173" s="352"/>
      <c r="AI173" s="353"/>
      <c r="AJ173" s="356"/>
      <c r="AK173" s="500"/>
      <c r="AL173" s="604" t="s">
        <v>174</v>
      </c>
      <c r="AM173" s="473"/>
      <c r="AN173" s="473"/>
      <c r="AO173" s="473"/>
      <c r="AP173" s="473"/>
      <c r="AS173" s="333">
        <v>120</v>
      </c>
      <c r="AT173" s="333">
        <v>15</v>
      </c>
      <c r="AU173" s="673">
        <v>1907</v>
      </c>
      <c r="AV173" s="676">
        <v>52.08064516129032</v>
      </c>
      <c r="AW173" s="508"/>
      <c r="AX173" s="662">
        <v>1979</v>
      </c>
      <c r="AY173" s="675">
        <v>73</v>
      </c>
      <c r="AZ173" s="508"/>
      <c r="BA173" s="662">
        <v>1918</v>
      </c>
      <c r="BB173" s="675">
        <v>37</v>
      </c>
      <c r="BE173" s="678"/>
      <c r="BF173" s="678"/>
      <c r="BP173" s="4">
        <v>3</v>
      </c>
      <c r="BQ173" s="4">
        <v>1998</v>
      </c>
      <c r="EB173" s="4">
        <v>6</v>
      </c>
      <c r="EC173" s="4">
        <v>1947</v>
      </c>
    </row>
    <row r="174" spans="1:167" ht="13.8">
      <c r="A174" s="353">
        <v>3</v>
      </c>
      <c r="B174" s="354" t="str">
        <f t="shared" si="786"/>
        <v/>
      </c>
      <c r="C174" s="354" t="str">
        <f t="shared" si="787"/>
        <v/>
      </c>
      <c r="D174" s="354" t="str">
        <f t="shared" si="788"/>
        <v/>
      </c>
      <c r="E174" s="354" t="str">
        <f t="shared" si="789"/>
        <v/>
      </c>
      <c r="F174" s="354" t="str">
        <f t="shared" si="790"/>
        <v/>
      </c>
      <c r="G174" s="354" t="str">
        <f t="shared" si="791"/>
        <v/>
      </c>
      <c r="H174" s="354" t="str">
        <f t="shared" si="792"/>
        <v/>
      </c>
      <c r="I174" s="354" t="str">
        <f t="shared" si="793"/>
        <v/>
      </c>
      <c r="J174" s="354" t="str">
        <f t="shared" si="794"/>
        <v/>
      </c>
      <c r="K174" s="354" t="str">
        <f t="shared" si="795"/>
        <v/>
      </c>
      <c r="L174" s="354" t="str">
        <f t="shared" si="796"/>
        <v/>
      </c>
      <c r="M174" s="354">
        <f t="shared" si="797"/>
        <v>1900</v>
      </c>
      <c r="N174" s="354" t="str">
        <f t="shared" si="798"/>
        <v/>
      </c>
      <c r="O174" s="354" t="str">
        <f t="shared" si="799"/>
        <v/>
      </c>
      <c r="P174" s="354" t="str">
        <f t="shared" si="800"/>
        <v/>
      </c>
      <c r="Q174" s="354" t="str">
        <f t="shared" si="801"/>
        <v/>
      </c>
      <c r="R174" s="354" t="str">
        <f t="shared" si="802"/>
        <v/>
      </c>
      <c r="S174" s="354" t="str">
        <f t="shared" si="803"/>
        <v/>
      </c>
      <c r="T174" s="354" t="str">
        <f t="shared" si="804"/>
        <v/>
      </c>
      <c r="U174" s="354" t="str">
        <f t="shared" si="805"/>
        <v/>
      </c>
      <c r="V174" s="354" t="str">
        <f t="shared" si="806"/>
        <v/>
      </c>
      <c r="W174" s="354" t="str">
        <f t="shared" si="807"/>
        <v/>
      </c>
      <c r="X174" s="354" t="str">
        <f t="shared" si="808"/>
        <v/>
      </c>
      <c r="Y174" s="354" t="str">
        <f t="shared" si="809"/>
        <v/>
      </c>
      <c r="Z174" s="354" t="str">
        <f t="shared" si="810"/>
        <v/>
      </c>
      <c r="AA174" s="354" t="str">
        <f t="shared" si="811"/>
        <v/>
      </c>
      <c r="AB174" s="354" t="str">
        <f t="shared" si="812"/>
        <v/>
      </c>
      <c r="AC174" s="354" t="str">
        <f t="shared" si="813"/>
        <v/>
      </c>
      <c r="AD174" s="354" t="str">
        <f t="shared" si="814"/>
        <v/>
      </c>
      <c r="AE174" s="354" t="str">
        <f t="shared" si="815"/>
        <v/>
      </c>
      <c r="AF174" s="354" t="str">
        <f t="shared" si="816"/>
        <v/>
      </c>
      <c r="AG174" s="351"/>
      <c r="AH174" s="352"/>
      <c r="AI174" s="353"/>
      <c r="AJ174" s="356"/>
      <c r="AK174" s="500"/>
      <c r="AL174" s="592" t="s">
        <v>12</v>
      </c>
      <c r="AM174" s="475"/>
      <c r="AN174" s="475"/>
      <c r="AO174" s="475"/>
      <c r="AP174" s="475"/>
      <c r="AS174" s="333">
        <v>119</v>
      </c>
      <c r="AT174" s="333">
        <v>16</v>
      </c>
      <c r="AU174" s="673">
        <v>1990</v>
      </c>
      <c r="AV174" s="676">
        <v>52.048387096774192</v>
      </c>
      <c r="AW174" s="508"/>
      <c r="AX174" s="662">
        <v>1998</v>
      </c>
      <c r="AY174" s="675">
        <v>73</v>
      </c>
      <c r="AZ174" s="508"/>
      <c r="BA174" s="662">
        <v>1982</v>
      </c>
      <c r="BB174" s="675">
        <v>37</v>
      </c>
      <c r="BE174" s="678"/>
      <c r="BF174" s="678"/>
      <c r="BP174" s="4">
        <v>2</v>
      </c>
      <c r="BQ174" s="4">
        <v>1913</v>
      </c>
      <c r="EB174" s="4">
        <v>5</v>
      </c>
      <c r="EC174" s="4">
        <v>1912</v>
      </c>
    </row>
    <row r="175" spans="1:167" ht="13.8">
      <c r="A175" s="353">
        <v>4</v>
      </c>
      <c r="B175" s="354" t="str">
        <f t="shared" si="786"/>
        <v/>
      </c>
      <c r="C175" s="354" t="str">
        <f t="shared" si="787"/>
        <v/>
      </c>
      <c r="D175" s="354" t="str">
        <f t="shared" si="788"/>
        <v/>
      </c>
      <c r="E175" s="354" t="str">
        <f t="shared" si="789"/>
        <v/>
      </c>
      <c r="F175" s="354" t="str">
        <f t="shared" si="790"/>
        <v/>
      </c>
      <c r="G175" s="354" t="str">
        <f t="shared" si="791"/>
        <v/>
      </c>
      <c r="H175" s="354" t="str">
        <f t="shared" si="792"/>
        <v/>
      </c>
      <c r="I175" s="354" t="str">
        <f t="shared" si="793"/>
        <v/>
      </c>
      <c r="J175" s="354" t="str">
        <f t="shared" si="794"/>
        <v/>
      </c>
      <c r="K175" s="354" t="str">
        <f t="shared" si="795"/>
        <v/>
      </c>
      <c r="L175" s="354" t="str">
        <f t="shared" si="796"/>
        <v/>
      </c>
      <c r="M175" s="354" t="str">
        <f t="shared" si="797"/>
        <v/>
      </c>
      <c r="N175" s="354" t="str">
        <f t="shared" si="798"/>
        <v/>
      </c>
      <c r="O175" s="354" t="str">
        <f t="shared" si="799"/>
        <v/>
      </c>
      <c r="P175" s="354" t="str">
        <f t="shared" si="800"/>
        <v/>
      </c>
      <c r="Q175" s="354" t="str">
        <f t="shared" si="801"/>
        <v/>
      </c>
      <c r="R175" s="354" t="str">
        <f t="shared" si="802"/>
        <v/>
      </c>
      <c r="S175" s="354" t="str">
        <f t="shared" si="803"/>
        <v/>
      </c>
      <c r="T175" s="354" t="str">
        <f t="shared" si="804"/>
        <v/>
      </c>
      <c r="U175" s="354" t="str">
        <f t="shared" si="805"/>
        <v/>
      </c>
      <c r="V175" s="354" t="str">
        <f t="shared" si="806"/>
        <v/>
      </c>
      <c r="W175" s="354" t="str">
        <f t="shared" si="807"/>
        <v/>
      </c>
      <c r="X175" s="354" t="str">
        <f t="shared" si="808"/>
        <v/>
      </c>
      <c r="Y175" s="354" t="str">
        <f t="shared" si="809"/>
        <v/>
      </c>
      <c r="Z175" s="354" t="str">
        <f t="shared" si="810"/>
        <v/>
      </c>
      <c r="AA175" s="354" t="str">
        <f t="shared" si="811"/>
        <v/>
      </c>
      <c r="AB175" s="354" t="str">
        <f t="shared" si="812"/>
        <v/>
      </c>
      <c r="AC175" s="354" t="str">
        <f t="shared" si="813"/>
        <v/>
      </c>
      <c r="AD175" s="354" t="str">
        <f t="shared" si="814"/>
        <v/>
      </c>
      <c r="AE175" s="354" t="str">
        <f t="shared" si="815"/>
        <v/>
      </c>
      <c r="AF175" s="354" t="str">
        <f t="shared" si="816"/>
        <v/>
      </c>
      <c r="AG175" s="351"/>
      <c r="AH175" s="352"/>
      <c r="AI175" s="353"/>
      <c r="AJ175" s="356"/>
      <c r="AK175" s="500"/>
      <c r="AL175" s="333"/>
      <c r="AM175" s="473"/>
      <c r="AN175" s="520"/>
      <c r="AO175" s="475"/>
      <c r="AP175" s="475"/>
      <c r="AS175" s="333">
        <v>118</v>
      </c>
      <c r="AT175" s="333">
        <v>17</v>
      </c>
      <c r="AU175" s="673">
        <v>1898</v>
      </c>
      <c r="AV175" s="676">
        <v>52.016129032258064</v>
      </c>
      <c r="AW175" s="508"/>
      <c r="AX175" s="662">
        <v>1910</v>
      </c>
      <c r="AY175" s="675">
        <v>72.5</v>
      </c>
      <c r="AZ175" s="508"/>
      <c r="BA175" s="662">
        <v>1994</v>
      </c>
      <c r="BB175" s="675">
        <v>37</v>
      </c>
      <c r="BE175" s="678"/>
      <c r="BF175" s="678"/>
      <c r="BP175" s="4">
        <v>2</v>
      </c>
      <c r="BQ175" s="4">
        <v>1927</v>
      </c>
      <c r="CZ175" s="31"/>
      <c r="EB175" s="4">
        <v>5</v>
      </c>
      <c r="EC175" s="4">
        <v>1926</v>
      </c>
    </row>
    <row r="176" spans="1:167" ht="14.4" thickBot="1">
      <c r="A176" s="383">
        <v>5</v>
      </c>
      <c r="B176" s="354" t="str">
        <f t="shared" si="786"/>
        <v/>
      </c>
      <c r="C176" s="354" t="str">
        <f t="shared" si="787"/>
        <v/>
      </c>
      <c r="D176" s="354" t="str">
        <f t="shared" si="788"/>
        <v/>
      </c>
      <c r="E176" s="354" t="str">
        <f t="shared" si="789"/>
        <v/>
      </c>
      <c r="F176" s="354" t="str">
        <f t="shared" si="790"/>
        <v/>
      </c>
      <c r="G176" s="354" t="str">
        <f t="shared" si="791"/>
        <v/>
      </c>
      <c r="H176" s="354" t="str">
        <f t="shared" si="792"/>
        <v/>
      </c>
      <c r="I176" s="354" t="str">
        <f t="shared" si="793"/>
        <v/>
      </c>
      <c r="J176" s="354" t="str">
        <f t="shared" si="794"/>
        <v/>
      </c>
      <c r="K176" s="354" t="str">
        <f t="shared" si="795"/>
        <v/>
      </c>
      <c r="L176" s="354" t="str">
        <f t="shared" si="796"/>
        <v/>
      </c>
      <c r="M176" s="354" t="str">
        <f t="shared" si="797"/>
        <v/>
      </c>
      <c r="N176" s="354" t="str">
        <f t="shared" si="798"/>
        <v/>
      </c>
      <c r="O176" s="354" t="str">
        <f t="shared" si="799"/>
        <v/>
      </c>
      <c r="P176" s="354" t="str">
        <f t="shared" si="800"/>
        <v/>
      </c>
      <c r="Q176" s="354" t="str">
        <f t="shared" si="801"/>
        <v/>
      </c>
      <c r="R176" s="354" t="str">
        <f t="shared" si="802"/>
        <v/>
      </c>
      <c r="S176" s="354" t="str">
        <f t="shared" si="803"/>
        <v/>
      </c>
      <c r="T176" s="354" t="str">
        <f t="shared" si="804"/>
        <v/>
      </c>
      <c r="U176" s="354" t="str">
        <f t="shared" si="805"/>
        <v/>
      </c>
      <c r="V176" s="354" t="str">
        <f t="shared" si="806"/>
        <v/>
      </c>
      <c r="W176" s="354" t="str">
        <f t="shared" si="807"/>
        <v/>
      </c>
      <c r="X176" s="354" t="str">
        <f t="shared" si="808"/>
        <v/>
      </c>
      <c r="Y176" s="354" t="str">
        <f t="shared" si="809"/>
        <v/>
      </c>
      <c r="Z176" s="354" t="str">
        <f t="shared" si="810"/>
        <v/>
      </c>
      <c r="AA176" s="354" t="str">
        <f t="shared" si="811"/>
        <v/>
      </c>
      <c r="AB176" s="354" t="str">
        <f t="shared" si="812"/>
        <v/>
      </c>
      <c r="AC176" s="354" t="str">
        <f t="shared" si="813"/>
        <v/>
      </c>
      <c r="AD176" s="354" t="str">
        <f t="shared" si="814"/>
        <v/>
      </c>
      <c r="AE176" s="354" t="str">
        <f t="shared" si="815"/>
        <v/>
      </c>
      <c r="AF176" s="354" t="str">
        <f t="shared" si="816"/>
        <v/>
      </c>
      <c r="AG176" s="388"/>
      <c r="AH176" s="380"/>
      <c r="AI176" s="383"/>
      <c r="AJ176" s="381"/>
      <c r="AK176" s="500"/>
      <c r="AL176" s="333"/>
      <c r="AM176" s="333">
        <f>BQ157</f>
        <v>76</v>
      </c>
      <c r="AN176" s="521" t="s">
        <v>156</v>
      </c>
      <c r="AO176" s="475"/>
      <c r="AP176" s="475"/>
      <c r="AS176" s="333">
        <v>117</v>
      </c>
      <c r="AT176" s="333">
        <v>18</v>
      </c>
      <c r="AU176" s="673">
        <v>1968</v>
      </c>
      <c r="AV176" s="676">
        <v>51.967741935483872</v>
      </c>
      <c r="AW176" s="508"/>
      <c r="AX176" s="662">
        <v>1976</v>
      </c>
      <c r="AY176" s="675">
        <v>72.5</v>
      </c>
      <c r="AZ176" s="508"/>
      <c r="BA176" s="498">
        <v>2010</v>
      </c>
      <c r="BB176" s="675">
        <v>37</v>
      </c>
      <c r="BE176" s="678"/>
      <c r="BF176" s="678"/>
      <c r="BP176" s="4">
        <v>2</v>
      </c>
      <c r="BQ176" s="4">
        <v>1938</v>
      </c>
      <c r="CZ176" s="31"/>
      <c r="EB176" s="4">
        <v>5</v>
      </c>
      <c r="EC176" s="4">
        <v>1996</v>
      </c>
    </row>
    <row r="177" spans="1:133" ht="18" thickTop="1">
      <c r="A177" s="767" t="s">
        <v>86</v>
      </c>
      <c r="B177" s="768">
        <v>1</v>
      </c>
      <c r="C177" s="768">
        <v>2</v>
      </c>
      <c r="D177" s="768">
        <v>3</v>
      </c>
      <c r="E177" s="768">
        <v>4</v>
      </c>
      <c r="F177" s="768">
        <v>5</v>
      </c>
      <c r="G177" s="768">
        <v>6</v>
      </c>
      <c r="H177" s="768">
        <v>7</v>
      </c>
      <c r="I177" s="768">
        <v>8</v>
      </c>
      <c r="J177" s="768">
        <v>9</v>
      </c>
      <c r="K177" s="768">
        <v>10</v>
      </c>
      <c r="L177" s="768">
        <v>11</v>
      </c>
      <c r="M177" s="768">
        <v>12</v>
      </c>
      <c r="N177" s="768">
        <v>13</v>
      </c>
      <c r="O177" s="768">
        <v>14</v>
      </c>
      <c r="P177" s="768">
        <v>15</v>
      </c>
      <c r="Q177" s="768">
        <v>16</v>
      </c>
      <c r="R177" s="768">
        <v>17</v>
      </c>
      <c r="S177" s="768">
        <v>18</v>
      </c>
      <c r="T177" s="768">
        <v>19</v>
      </c>
      <c r="U177" s="768">
        <v>20</v>
      </c>
      <c r="V177" s="768">
        <v>21</v>
      </c>
      <c r="W177" s="768">
        <v>22</v>
      </c>
      <c r="X177" s="768">
        <v>23</v>
      </c>
      <c r="Y177" s="768">
        <v>24</v>
      </c>
      <c r="Z177" s="768">
        <v>25</v>
      </c>
      <c r="AA177" s="768">
        <v>26</v>
      </c>
      <c r="AB177" s="768">
        <v>27</v>
      </c>
      <c r="AC177" s="768">
        <v>28</v>
      </c>
      <c r="AD177" s="768">
        <v>29</v>
      </c>
      <c r="AE177" s="768">
        <v>30</v>
      </c>
      <c r="AF177" s="769">
        <v>31</v>
      </c>
      <c r="AL177" s="590"/>
      <c r="AM177" s="590">
        <f>BQ158</f>
        <v>8</v>
      </c>
      <c r="AN177" s="603" t="s">
        <v>157</v>
      </c>
      <c r="AO177" s="589">
        <v>1945</v>
      </c>
      <c r="AP177" s="589" t="s">
        <v>12</v>
      </c>
      <c r="AS177" s="333">
        <v>116</v>
      </c>
      <c r="AT177" s="333">
        <v>19</v>
      </c>
      <c r="AU177" s="673">
        <v>1913</v>
      </c>
      <c r="AV177" s="676">
        <v>51.935483870967744</v>
      </c>
      <c r="AW177" s="508"/>
      <c r="AX177" s="662">
        <v>1991</v>
      </c>
      <c r="AY177" s="675">
        <v>72.5</v>
      </c>
      <c r="AZ177" s="508"/>
      <c r="BA177" s="662">
        <v>1881</v>
      </c>
      <c r="BB177" s="675">
        <v>36.5</v>
      </c>
      <c r="BC177" s="508"/>
      <c r="BP177" s="4">
        <v>2</v>
      </c>
      <c r="BQ177" s="4">
        <v>1939</v>
      </c>
      <c r="EB177" s="4">
        <v>4</v>
      </c>
      <c r="EC177" s="4">
        <v>1890</v>
      </c>
    </row>
    <row r="178" spans="1:133">
      <c r="A178" s="770">
        <v>2018</v>
      </c>
      <c r="B178" s="771" t="str">
        <f t="shared" ref="B178:AF178" si="817">IF(B141&gt;=B$156,$A141,"")</f>
        <v/>
      </c>
      <c r="C178" s="771" t="str">
        <f t="shared" si="817"/>
        <v/>
      </c>
      <c r="D178" s="771" t="str">
        <f t="shared" si="817"/>
        <v/>
      </c>
      <c r="E178" s="771" t="str">
        <f t="shared" si="817"/>
        <v/>
      </c>
      <c r="F178" s="771" t="str">
        <f t="shared" si="817"/>
        <v/>
      </c>
      <c r="G178" s="771" t="str">
        <f t="shared" si="817"/>
        <v/>
      </c>
      <c r="H178" s="771" t="str">
        <f t="shared" si="817"/>
        <v/>
      </c>
      <c r="I178" s="771" t="str">
        <f t="shared" si="817"/>
        <v/>
      </c>
      <c r="J178" s="771" t="str">
        <f t="shared" si="817"/>
        <v/>
      </c>
      <c r="K178" s="771" t="str">
        <f t="shared" si="817"/>
        <v/>
      </c>
      <c r="L178" s="771" t="str">
        <f t="shared" si="817"/>
        <v/>
      </c>
      <c r="M178" s="771" t="str">
        <f t="shared" si="817"/>
        <v/>
      </c>
      <c r="N178" s="771" t="str">
        <f t="shared" si="817"/>
        <v/>
      </c>
      <c r="O178" s="771" t="str">
        <f t="shared" si="817"/>
        <v/>
      </c>
      <c r="P178" s="771" t="str">
        <f t="shared" si="817"/>
        <v/>
      </c>
      <c r="Q178" s="771" t="str">
        <f t="shared" si="817"/>
        <v/>
      </c>
      <c r="R178" s="771" t="str">
        <f t="shared" si="817"/>
        <v/>
      </c>
      <c r="S178" s="771" t="str">
        <f t="shared" si="817"/>
        <v/>
      </c>
      <c r="T178" s="771" t="str">
        <f t="shared" si="817"/>
        <v/>
      </c>
      <c r="U178" s="771" t="str">
        <f t="shared" si="817"/>
        <v/>
      </c>
      <c r="V178" s="771" t="str">
        <f t="shared" si="817"/>
        <v/>
      </c>
      <c r="W178" s="771" t="str">
        <f t="shared" si="817"/>
        <v/>
      </c>
      <c r="X178" s="771" t="str">
        <f t="shared" si="817"/>
        <v/>
      </c>
      <c r="Y178" s="771" t="str">
        <f t="shared" si="817"/>
        <v/>
      </c>
      <c r="Z178" s="771" t="str">
        <f t="shared" si="817"/>
        <v/>
      </c>
      <c r="AA178" s="771" t="str">
        <f t="shared" si="817"/>
        <v/>
      </c>
      <c r="AB178" s="771" t="str">
        <f t="shared" si="817"/>
        <v/>
      </c>
      <c r="AC178" s="771" t="str">
        <f t="shared" si="817"/>
        <v/>
      </c>
      <c r="AD178" s="771" t="str">
        <f t="shared" si="817"/>
        <v/>
      </c>
      <c r="AE178" s="771" t="str">
        <f t="shared" si="817"/>
        <v/>
      </c>
      <c r="AF178" s="772" t="str">
        <f t="shared" si="817"/>
        <v/>
      </c>
      <c r="AG178" s="929"/>
      <c r="AL178" s="604"/>
      <c r="AM178" s="604">
        <f>BQ159</f>
        <v>0</v>
      </c>
      <c r="AN178" s="605" t="s">
        <v>158</v>
      </c>
      <c r="AO178" s="606" t="s">
        <v>140</v>
      </c>
      <c r="AP178" s="592" t="s">
        <v>12</v>
      </c>
      <c r="AS178" s="333">
        <v>115</v>
      </c>
      <c r="AT178" s="333">
        <v>20</v>
      </c>
      <c r="AU178" s="673">
        <v>2000</v>
      </c>
      <c r="AV178" s="676">
        <v>51.903225806451616</v>
      </c>
      <c r="AW178" s="508"/>
      <c r="AX178" s="662">
        <v>1894</v>
      </c>
      <c r="AY178" s="675">
        <v>72</v>
      </c>
      <c r="AZ178" s="508"/>
      <c r="BA178" s="662">
        <v>1882</v>
      </c>
      <c r="BB178" s="675">
        <v>36.5</v>
      </c>
      <c r="BC178" s="508"/>
      <c r="BP178" s="4">
        <v>2</v>
      </c>
      <c r="BQ178" s="4">
        <v>1968</v>
      </c>
      <c r="EB178" s="4">
        <v>4</v>
      </c>
      <c r="EC178" s="4">
        <v>1920</v>
      </c>
    </row>
    <row r="179" spans="1:133">
      <c r="A179" s="770">
        <v>2019</v>
      </c>
      <c r="B179" s="771" t="str">
        <f t="shared" ref="B179:AF179" si="818">IF(B142&gt;=B$156,$A142,"")</f>
        <v/>
      </c>
      <c r="C179" s="771" t="str">
        <f t="shared" si="818"/>
        <v/>
      </c>
      <c r="D179" s="771" t="str">
        <f t="shared" si="818"/>
        <v/>
      </c>
      <c r="E179" s="771" t="str">
        <f t="shared" si="818"/>
        <v/>
      </c>
      <c r="F179" s="771" t="str">
        <f t="shared" si="818"/>
        <v/>
      </c>
      <c r="G179" s="771" t="str">
        <f t="shared" si="818"/>
        <v/>
      </c>
      <c r="H179" s="771" t="str">
        <f t="shared" si="818"/>
        <v/>
      </c>
      <c r="I179" s="771" t="str">
        <f t="shared" si="818"/>
        <v/>
      </c>
      <c r="J179" s="771" t="str">
        <f t="shared" si="818"/>
        <v/>
      </c>
      <c r="K179" s="771" t="str">
        <f t="shared" si="818"/>
        <v/>
      </c>
      <c r="L179" s="771" t="str">
        <f t="shared" si="818"/>
        <v/>
      </c>
      <c r="M179" s="771" t="str">
        <f t="shared" si="818"/>
        <v/>
      </c>
      <c r="N179" s="771" t="str">
        <f t="shared" si="818"/>
        <v/>
      </c>
      <c r="O179" s="771" t="str">
        <f t="shared" si="818"/>
        <v/>
      </c>
      <c r="P179" s="771" t="str">
        <f t="shared" si="818"/>
        <v/>
      </c>
      <c r="Q179" s="771" t="str">
        <f t="shared" si="818"/>
        <v/>
      </c>
      <c r="R179" s="771" t="str">
        <f t="shared" si="818"/>
        <v/>
      </c>
      <c r="S179" s="771" t="str">
        <f t="shared" si="818"/>
        <v/>
      </c>
      <c r="T179" s="771" t="str">
        <f t="shared" si="818"/>
        <v/>
      </c>
      <c r="U179" s="771" t="str">
        <f t="shared" si="818"/>
        <v/>
      </c>
      <c r="V179" s="771" t="str">
        <f t="shared" si="818"/>
        <v/>
      </c>
      <c r="W179" s="771" t="str">
        <f t="shared" si="818"/>
        <v/>
      </c>
      <c r="X179" s="771" t="str">
        <f t="shared" si="818"/>
        <v/>
      </c>
      <c r="Y179" s="771" t="str">
        <f t="shared" si="818"/>
        <v/>
      </c>
      <c r="Z179" s="771" t="str">
        <f t="shared" si="818"/>
        <v/>
      </c>
      <c r="AA179" s="771" t="str">
        <f t="shared" si="818"/>
        <v/>
      </c>
      <c r="AB179" s="771" t="str">
        <f t="shared" si="818"/>
        <v/>
      </c>
      <c r="AC179" s="771" t="str">
        <f t="shared" si="818"/>
        <v/>
      </c>
      <c r="AD179" s="771" t="str">
        <f t="shared" si="818"/>
        <v/>
      </c>
      <c r="AE179" s="771" t="str">
        <f t="shared" si="818"/>
        <v/>
      </c>
      <c r="AF179" s="772" t="str">
        <f t="shared" si="818"/>
        <v/>
      </c>
      <c r="AG179" s="936"/>
      <c r="AH179" s="9"/>
      <c r="AI179" s="8"/>
      <c r="AJ179" s="9"/>
      <c r="AK179" s="938"/>
      <c r="AL179" s="522"/>
      <c r="AM179" s="607">
        <f>BQ160</f>
        <v>0.66086956521739126</v>
      </c>
      <c r="AN179" s="608" t="s">
        <v>159</v>
      </c>
      <c r="AO179" s="473"/>
      <c r="AP179" s="473"/>
      <c r="AS179" s="333">
        <v>114</v>
      </c>
      <c r="AT179" s="333">
        <v>21</v>
      </c>
      <c r="AU179" s="713">
        <v>2010</v>
      </c>
      <c r="AV179" s="476">
        <v>51.903225806451616</v>
      </c>
      <c r="AW179" s="508"/>
      <c r="AX179" s="662">
        <v>1908</v>
      </c>
      <c r="AY179" s="675">
        <v>72</v>
      </c>
      <c r="AZ179" s="508"/>
      <c r="BA179" s="662">
        <v>1898</v>
      </c>
      <c r="BB179" s="675">
        <v>36.5</v>
      </c>
      <c r="BC179" s="508"/>
      <c r="BP179" s="4">
        <v>2</v>
      </c>
      <c r="BQ179" s="4">
        <v>1977</v>
      </c>
      <c r="EB179" s="4">
        <v>4</v>
      </c>
      <c r="EC179" s="4">
        <v>1943</v>
      </c>
    </row>
    <row r="180" spans="1:133" ht="15.6">
      <c r="A180" s="770">
        <v>2020</v>
      </c>
      <c r="B180" s="771" t="str">
        <f t="shared" ref="B180:AF180" si="819">IF(B143&gt;=B$156,$A143,"")</f>
        <v/>
      </c>
      <c r="C180" s="771" t="str">
        <f t="shared" si="819"/>
        <v/>
      </c>
      <c r="D180" s="771" t="str">
        <f t="shared" si="819"/>
        <v/>
      </c>
      <c r="E180" s="771" t="str">
        <f t="shared" si="819"/>
        <v/>
      </c>
      <c r="F180" s="771" t="str">
        <f t="shared" si="819"/>
        <v/>
      </c>
      <c r="G180" s="771" t="str">
        <f t="shared" si="819"/>
        <v/>
      </c>
      <c r="H180" s="771" t="str">
        <f t="shared" si="819"/>
        <v/>
      </c>
      <c r="I180" s="771" t="str">
        <f t="shared" si="819"/>
        <v/>
      </c>
      <c r="J180" s="771" t="str">
        <f t="shared" si="819"/>
        <v/>
      </c>
      <c r="K180" s="771" t="str">
        <f t="shared" si="819"/>
        <v/>
      </c>
      <c r="L180" s="771" t="str">
        <f t="shared" si="819"/>
        <v/>
      </c>
      <c r="M180" s="771" t="str">
        <f t="shared" si="819"/>
        <v/>
      </c>
      <c r="N180" s="771" t="str">
        <f t="shared" si="819"/>
        <v/>
      </c>
      <c r="O180" s="771" t="str">
        <f t="shared" si="819"/>
        <v/>
      </c>
      <c r="P180" s="771" t="str">
        <f t="shared" si="819"/>
        <v/>
      </c>
      <c r="Q180" s="771" t="str">
        <f t="shared" si="819"/>
        <v/>
      </c>
      <c r="R180" s="771" t="str">
        <f t="shared" si="819"/>
        <v/>
      </c>
      <c r="S180" s="771" t="str">
        <f t="shared" si="819"/>
        <v/>
      </c>
      <c r="T180" s="771" t="str">
        <f t="shared" si="819"/>
        <v/>
      </c>
      <c r="U180" s="771" t="str">
        <f t="shared" si="819"/>
        <v/>
      </c>
      <c r="V180" s="771" t="str">
        <f t="shared" si="819"/>
        <v/>
      </c>
      <c r="W180" s="771" t="str">
        <f t="shared" si="819"/>
        <v/>
      </c>
      <c r="X180" s="771" t="str">
        <f t="shared" si="819"/>
        <v/>
      </c>
      <c r="Y180" s="771" t="str">
        <f t="shared" si="819"/>
        <v/>
      </c>
      <c r="Z180" s="771" t="str">
        <f t="shared" si="819"/>
        <v/>
      </c>
      <c r="AA180" s="771" t="str">
        <f t="shared" si="819"/>
        <v/>
      </c>
      <c r="AB180" s="771" t="str">
        <f t="shared" si="819"/>
        <v/>
      </c>
      <c r="AC180" s="771" t="str">
        <f t="shared" si="819"/>
        <v/>
      </c>
      <c r="AD180" s="771" t="str">
        <f t="shared" si="819"/>
        <v/>
      </c>
      <c r="AE180" s="771" t="str">
        <f t="shared" si="819"/>
        <v/>
      </c>
      <c r="AF180" s="772" t="str">
        <f t="shared" si="819"/>
        <v/>
      </c>
      <c r="AG180" s="930"/>
      <c r="AH180" s="981">
        <v>1897</v>
      </c>
      <c r="AI180" s="981"/>
      <c r="AJ180" s="931"/>
      <c r="AL180" s="522"/>
      <c r="AM180" s="607"/>
      <c r="AN180" s="608"/>
      <c r="AO180" s="473"/>
      <c r="AP180" s="473"/>
      <c r="AS180" s="333">
        <v>113</v>
      </c>
      <c r="AT180" s="333">
        <v>22</v>
      </c>
      <c r="AU180" s="673">
        <v>1935</v>
      </c>
      <c r="AV180" s="676">
        <v>51.854838709677416</v>
      </c>
      <c r="AW180" s="508"/>
      <c r="AX180" s="662">
        <v>1929</v>
      </c>
      <c r="AY180" s="675">
        <v>72</v>
      </c>
      <c r="AZ180" s="508"/>
      <c r="BA180" s="662">
        <v>1921</v>
      </c>
      <c r="BB180" s="675">
        <v>36.5</v>
      </c>
      <c r="BC180" s="508"/>
      <c r="BP180" s="4">
        <v>2</v>
      </c>
      <c r="BQ180" s="4">
        <v>1979</v>
      </c>
      <c r="EB180" s="4">
        <v>4</v>
      </c>
      <c r="EC180" s="4">
        <v>1944</v>
      </c>
    </row>
    <row r="181" spans="1:133">
      <c r="A181" s="770">
        <v>2021</v>
      </c>
      <c r="B181" s="771" t="str">
        <f t="shared" ref="B181:AF181" si="820">IF(B144&gt;=B$156,$A144,"")</f>
        <v/>
      </c>
      <c r="C181" s="771" t="str">
        <f t="shared" si="820"/>
        <v/>
      </c>
      <c r="D181" s="771" t="str">
        <f t="shared" si="820"/>
        <v/>
      </c>
      <c r="E181" s="771" t="str">
        <f t="shared" si="820"/>
        <v/>
      </c>
      <c r="F181" s="771" t="str">
        <f t="shared" si="820"/>
        <v/>
      </c>
      <c r="G181" s="771" t="str">
        <f t="shared" si="820"/>
        <v/>
      </c>
      <c r="H181" s="771" t="str">
        <f t="shared" si="820"/>
        <v/>
      </c>
      <c r="I181" s="771" t="str">
        <f t="shared" si="820"/>
        <v/>
      </c>
      <c r="J181" s="771" t="str">
        <f t="shared" si="820"/>
        <v/>
      </c>
      <c r="K181" s="771" t="str">
        <f t="shared" si="820"/>
        <v/>
      </c>
      <c r="L181" s="771" t="str">
        <f t="shared" si="820"/>
        <v/>
      </c>
      <c r="M181" s="771" t="str">
        <f t="shared" si="820"/>
        <v/>
      </c>
      <c r="N181" s="771" t="str">
        <f t="shared" si="820"/>
        <v/>
      </c>
      <c r="O181" s="771" t="str">
        <f t="shared" si="820"/>
        <v/>
      </c>
      <c r="P181" s="771" t="str">
        <f t="shared" si="820"/>
        <v/>
      </c>
      <c r="Q181" s="771" t="str">
        <f t="shared" si="820"/>
        <v/>
      </c>
      <c r="R181" s="771" t="str">
        <f t="shared" si="820"/>
        <v/>
      </c>
      <c r="S181" s="771" t="str">
        <f t="shared" si="820"/>
        <v/>
      </c>
      <c r="T181" s="771" t="str">
        <f t="shared" si="820"/>
        <v/>
      </c>
      <c r="U181" s="771" t="str">
        <f t="shared" si="820"/>
        <v/>
      </c>
      <c r="V181" s="771" t="str">
        <f t="shared" si="820"/>
        <v/>
      </c>
      <c r="W181" s="771" t="str">
        <f t="shared" si="820"/>
        <v/>
      </c>
      <c r="X181" s="771" t="str">
        <f t="shared" si="820"/>
        <v/>
      </c>
      <c r="Y181" s="771" t="str">
        <f t="shared" si="820"/>
        <v/>
      </c>
      <c r="Z181" s="771" t="str">
        <f t="shared" si="820"/>
        <v/>
      </c>
      <c r="AA181" s="771" t="str">
        <f t="shared" si="820"/>
        <v/>
      </c>
      <c r="AB181" s="771" t="str">
        <f t="shared" si="820"/>
        <v/>
      </c>
      <c r="AC181" s="771" t="str">
        <f t="shared" si="820"/>
        <v/>
      </c>
      <c r="AD181" s="771" t="str">
        <f t="shared" si="820"/>
        <v/>
      </c>
      <c r="AE181" s="771" t="str">
        <f t="shared" si="820"/>
        <v/>
      </c>
      <c r="AF181" s="772" t="str">
        <f t="shared" si="820"/>
        <v/>
      </c>
      <c r="AG181" s="935">
        <f>SUM(AG20:AG153)</f>
        <v>182485</v>
      </c>
      <c r="AH181" s="934">
        <f>SUM(AH20:AH153)</f>
        <v>5886.6129032258068</v>
      </c>
      <c r="AI181" s="934">
        <f>SUM(AI20:AI153)</f>
        <v>8138.5</v>
      </c>
      <c r="AJ181" s="934">
        <f>SUM(AJ20:AJ153)</f>
        <v>3904.5</v>
      </c>
      <c r="AL181" s="333"/>
      <c r="AM181" s="333">
        <f>ED157</f>
        <v>186</v>
      </c>
      <c r="AN181" s="521" t="s">
        <v>170</v>
      </c>
      <c r="AO181" s="475"/>
      <c r="AP181" s="475"/>
      <c r="AS181" s="333">
        <v>112</v>
      </c>
      <c r="AT181" s="333">
        <v>23</v>
      </c>
      <c r="AU181" s="673">
        <v>2007</v>
      </c>
      <c r="AV181" s="676">
        <v>51.725806451612904</v>
      </c>
      <c r="AW181" s="508"/>
      <c r="AX181" s="662">
        <v>1972</v>
      </c>
      <c r="AY181" s="675">
        <v>72</v>
      </c>
      <c r="AZ181" s="508"/>
      <c r="BA181" s="662">
        <v>1935</v>
      </c>
      <c r="BB181" s="675">
        <v>36.5</v>
      </c>
      <c r="BC181" s="508"/>
      <c r="BP181" s="4">
        <v>2</v>
      </c>
      <c r="BQ181" s="4">
        <v>1989</v>
      </c>
      <c r="EB181" s="4">
        <v>4</v>
      </c>
      <c r="EC181" s="4">
        <v>1993</v>
      </c>
    </row>
    <row r="182" spans="1:133">
      <c r="A182" s="770">
        <v>2022</v>
      </c>
      <c r="B182" s="771" t="str">
        <f t="shared" ref="B182:AF182" si="821">IF(B145&gt;=B$156,$A145,"")</f>
        <v/>
      </c>
      <c r="C182" s="771" t="str">
        <f t="shared" si="821"/>
        <v/>
      </c>
      <c r="D182" s="771" t="str">
        <f t="shared" si="821"/>
        <v/>
      </c>
      <c r="E182" s="771" t="str">
        <f t="shared" si="821"/>
        <v/>
      </c>
      <c r="F182" s="771" t="str">
        <f t="shared" si="821"/>
        <v/>
      </c>
      <c r="G182" s="771" t="str">
        <f t="shared" si="821"/>
        <v/>
      </c>
      <c r="H182" s="771" t="str">
        <f t="shared" si="821"/>
        <v/>
      </c>
      <c r="I182" s="771" t="str">
        <f t="shared" si="821"/>
        <v/>
      </c>
      <c r="J182" s="771" t="str">
        <f t="shared" si="821"/>
        <v/>
      </c>
      <c r="K182" s="771" t="str">
        <f t="shared" si="821"/>
        <v/>
      </c>
      <c r="L182" s="771" t="str">
        <f t="shared" si="821"/>
        <v/>
      </c>
      <c r="M182" s="771" t="str">
        <f t="shared" si="821"/>
        <v/>
      </c>
      <c r="N182" s="771" t="str">
        <f t="shared" si="821"/>
        <v/>
      </c>
      <c r="O182" s="771" t="str">
        <f t="shared" si="821"/>
        <v/>
      </c>
      <c r="P182" s="771" t="str">
        <f t="shared" si="821"/>
        <v/>
      </c>
      <c r="Q182" s="771" t="str">
        <f t="shared" si="821"/>
        <v/>
      </c>
      <c r="R182" s="771" t="str">
        <f t="shared" si="821"/>
        <v/>
      </c>
      <c r="S182" s="771" t="str">
        <f t="shared" si="821"/>
        <v/>
      </c>
      <c r="T182" s="771" t="str">
        <f t="shared" si="821"/>
        <v/>
      </c>
      <c r="U182" s="771" t="str">
        <f t="shared" si="821"/>
        <v/>
      </c>
      <c r="V182" s="771" t="str">
        <f t="shared" si="821"/>
        <v/>
      </c>
      <c r="W182" s="771" t="str">
        <f t="shared" si="821"/>
        <v/>
      </c>
      <c r="X182" s="771" t="str">
        <f t="shared" si="821"/>
        <v/>
      </c>
      <c r="Y182" s="771" t="str">
        <f t="shared" si="821"/>
        <v/>
      </c>
      <c r="Z182" s="771" t="str">
        <f t="shared" si="821"/>
        <v/>
      </c>
      <c r="AA182" s="771" t="str">
        <f t="shared" si="821"/>
        <v/>
      </c>
      <c r="AB182" s="771" t="str">
        <f t="shared" si="821"/>
        <v/>
      </c>
      <c r="AC182" s="771" t="str">
        <f t="shared" si="821"/>
        <v/>
      </c>
      <c r="AD182" s="771" t="str">
        <f t="shared" si="821"/>
        <v/>
      </c>
      <c r="AE182" s="771" t="str">
        <f t="shared" si="821"/>
        <v/>
      </c>
      <c r="AF182" s="772" t="str">
        <f t="shared" si="821"/>
        <v/>
      </c>
      <c r="AL182" s="590"/>
      <c r="AM182" s="590">
        <v>15</v>
      </c>
      <c r="AN182" s="603" t="s">
        <v>169</v>
      </c>
      <c r="AO182" s="589">
        <v>1960</v>
      </c>
      <c r="AP182" s="589" t="s">
        <v>12</v>
      </c>
      <c r="AS182" s="333">
        <v>111</v>
      </c>
      <c r="AT182" s="333">
        <v>24</v>
      </c>
      <c r="AU182" s="672">
        <v>1918</v>
      </c>
      <c r="AV182" s="676">
        <v>51.70967741935484</v>
      </c>
      <c r="AW182" s="508"/>
      <c r="AX182" s="498">
        <v>2006</v>
      </c>
      <c r="AY182" s="498">
        <v>72</v>
      </c>
      <c r="AZ182" s="508"/>
      <c r="BA182" s="662">
        <v>1985</v>
      </c>
      <c r="BB182" s="675">
        <v>36.5</v>
      </c>
      <c r="BC182" s="508"/>
      <c r="BP182" s="4">
        <v>2</v>
      </c>
      <c r="BQ182" s="4">
        <v>2006</v>
      </c>
      <c r="EB182" s="4">
        <v>3</v>
      </c>
      <c r="EC182" s="4">
        <v>1883</v>
      </c>
    </row>
    <row r="183" spans="1:133">
      <c r="A183" s="770">
        <v>2023</v>
      </c>
      <c r="B183" s="771" t="str">
        <f t="shared" ref="B183:AF183" si="822">IF(B146&gt;=B$156,$A146,"")</f>
        <v/>
      </c>
      <c r="C183" s="771" t="str">
        <f t="shared" si="822"/>
        <v/>
      </c>
      <c r="D183" s="771" t="str">
        <f t="shared" si="822"/>
        <v/>
      </c>
      <c r="E183" s="771" t="str">
        <f t="shared" si="822"/>
        <v/>
      </c>
      <c r="F183" s="771" t="str">
        <f t="shared" si="822"/>
        <v/>
      </c>
      <c r="G183" s="771" t="str">
        <f t="shared" si="822"/>
        <v/>
      </c>
      <c r="H183" s="771" t="str">
        <f t="shared" si="822"/>
        <v/>
      </c>
      <c r="I183" s="771" t="str">
        <f t="shared" si="822"/>
        <v/>
      </c>
      <c r="J183" s="771" t="str">
        <f t="shared" si="822"/>
        <v/>
      </c>
      <c r="K183" s="771" t="str">
        <f t="shared" si="822"/>
        <v/>
      </c>
      <c r="L183" s="771" t="str">
        <f t="shared" si="822"/>
        <v/>
      </c>
      <c r="M183" s="771" t="str">
        <f t="shared" si="822"/>
        <v/>
      </c>
      <c r="N183" s="771" t="str">
        <f t="shared" si="822"/>
        <v/>
      </c>
      <c r="O183" s="771" t="str">
        <f t="shared" si="822"/>
        <v/>
      </c>
      <c r="P183" s="771" t="str">
        <f t="shared" si="822"/>
        <v/>
      </c>
      <c r="Q183" s="771" t="str">
        <f t="shared" si="822"/>
        <v/>
      </c>
      <c r="R183" s="771" t="str">
        <f t="shared" si="822"/>
        <v/>
      </c>
      <c r="S183" s="771" t="str">
        <f t="shared" si="822"/>
        <v/>
      </c>
      <c r="T183" s="771" t="str">
        <f t="shared" si="822"/>
        <v/>
      </c>
      <c r="U183" s="771" t="str">
        <f t="shared" si="822"/>
        <v/>
      </c>
      <c r="V183" s="771" t="str">
        <f t="shared" si="822"/>
        <v/>
      </c>
      <c r="W183" s="771" t="str">
        <f t="shared" si="822"/>
        <v/>
      </c>
      <c r="X183" s="771" t="str">
        <f t="shared" si="822"/>
        <v/>
      </c>
      <c r="Y183" s="771" t="str">
        <f t="shared" si="822"/>
        <v/>
      </c>
      <c r="Z183" s="771" t="str">
        <f t="shared" si="822"/>
        <v/>
      </c>
      <c r="AA183" s="771" t="str">
        <f t="shared" si="822"/>
        <v/>
      </c>
      <c r="AB183" s="771" t="str">
        <f t="shared" si="822"/>
        <v/>
      </c>
      <c r="AC183" s="771" t="str">
        <f t="shared" si="822"/>
        <v/>
      </c>
      <c r="AD183" s="771" t="str">
        <f t="shared" si="822"/>
        <v/>
      </c>
      <c r="AE183" s="771" t="str">
        <f t="shared" si="822"/>
        <v/>
      </c>
      <c r="AF183" s="772" t="str">
        <f t="shared" si="822"/>
        <v/>
      </c>
      <c r="AL183" s="604"/>
      <c r="AM183" s="604">
        <v>0</v>
      </c>
      <c r="AN183" s="605" t="s">
        <v>171</v>
      </c>
      <c r="AO183" s="606" t="s">
        <v>140</v>
      </c>
      <c r="AP183" s="592" t="s">
        <v>12</v>
      </c>
      <c r="AS183" s="333">
        <v>110</v>
      </c>
      <c r="AT183" s="333">
        <v>25</v>
      </c>
      <c r="AU183" s="673">
        <v>1936</v>
      </c>
      <c r="AV183" s="676">
        <v>51.161290322580648</v>
      </c>
      <c r="AW183" s="508"/>
      <c r="AX183" s="662">
        <v>1890</v>
      </c>
      <c r="AY183" s="675">
        <v>71.5</v>
      </c>
      <c r="AZ183" s="508"/>
      <c r="BA183" s="498">
        <v>2004</v>
      </c>
      <c r="BB183" s="675">
        <v>36.5</v>
      </c>
      <c r="BC183" s="508"/>
      <c r="BP183" s="4">
        <v>1</v>
      </c>
      <c r="BQ183" s="4">
        <v>1880</v>
      </c>
      <c r="EB183" s="4">
        <v>3</v>
      </c>
      <c r="EC183" s="4">
        <v>1884</v>
      </c>
    </row>
    <row r="184" spans="1:133">
      <c r="A184" s="770">
        <v>2024</v>
      </c>
      <c r="B184" s="771" t="str">
        <f t="shared" ref="B184:AF184" si="823">IF(B147&gt;=B$156,$A147,"")</f>
        <v/>
      </c>
      <c r="C184" s="771" t="str">
        <f t="shared" si="823"/>
        <v/>
      </c>
      <c r="D184" s="771" t="str">
        <f t="shared" si="823"/>
        <v/>
      </c>
      <c r="E184" s="771" t="str">
        <f t="shared" si="823"/>
        <v/>
      </c>
      <c r="F184" s="771" t="str">
        <f t="shared" si="823"/>
        <v/>
      </c>
      <c r="G184" s="771" t="str">
        <f t="shared" si="823"/>
        <v/>
      </c>
      <c r="H184" s="771" t="str">
        <f t="shared" si="823"/>
        <v/>
      </c>
      <c r="I184" s="771" t="str">
        <f t="shared" si="823"/>
        <v/>
      </c>
      <c r="J184" s="771" t="str">
        <f t="shared" si="823"/>
        <v/>
      </c>
      <c r="K184" s="771" t="str">
        <f t="shared" si="823"/>
        <v/>
      </c>
      <c r="L184" s="771" t="str">
        <f t="shared" si="823"/>
        <v/>
      </c>
      <c r="M184" s="771" t="str">
        <f t="shared" si="823"/>
        <v/>
      </c>
      <c r="N184" s="771" t="str">
        <f t="shared" si="823"/>
        <v/>
      </c>
      <c r="O184" s="771" t="str">
        <f t="shared" si="823"/>
        <v/>
      </c>
      <c r="P184" s="771" t="str">
        <f t="shared" si="823"/>
        <v/>
      </c>
      <c r="Q184" s="771" t="str">
        <f t="shared" si="823"/>
        <v/>
      </c>
      <c r="R184" s="771" t="str">
        <f t="shared" si="823"/>
        <v/>
      </c>
      <c r="S184" s="771" t="str">
        <f t="shared" si="823"/>
        <v/>
      </c>
      <c r="T184" s="771" t="str">
        <f t="shared" si="823"/>
        <v/>
      </c>
      <c r="U184" s="771" t="str">
        <f t="shared" si="823"/>
        <v/>
      </c>
      <c r="V184" s="771" t="str">
        <f t="shared" si="823"/>
        <v/>
      </c>
      <c r="W184" s="771" t="str">
        <f t="shared" si="823"/>
        <v/>
      </c>
      <c r="X184" s="771" t="str">
        <f t="shared" si="823"/>
        <v/>
      </c>
      <c r="Y184" s="771" t="str">
        <f t="shared" si="823"/>
        <v/>
      </c>
      <c r="Z184" s="771" t="str">
        <f t="shared" si="823"/>
        <v/>
      </c>
      <c r="AA184" s="771" t="str">
        <f t="shared" si="823"/>
        <v/>
      </c>
      <c r="AB184" s="771" t="str">
        <f t="shared" si="823"/>
        <v/>
      </c>
      <c r="AC184" s="771" t="str">
        <f t="shared" si="823"/>
        <v/>
      </c>
      <c r="AD184" s="771" t="str">
        <f t="shared" si="823"/>
        <v/>
      </c>
      <c r="AE184" s="771" t="str">
        <f t="shared" si="823"/>
        <v/>
      </c>
      <c r="AF184" s="772" t="str">
        <f t="shared" si="823"/>
        <v/>
      </c>
      <c r="AG184" s="418"/>
      <c r="AH184" s="9"/>
      <c r="AL184" s="522"/>
      <c r="AM184" s="607">
        <f>ED161</f>
        <v>1.2317880794701987</v>
      </c>
      <c r="AN184" s="608" t="s">
        <v>172</v>
      </c>
      <c r="AO184" s="473"/>
      <c r="AP184" s="473"/>
      <c r="AS184" s="333">
        <v>109</v>
      </c>
      <c r="AT184" s="333">
        <v>26</v>
      </c>
      <c r="AU184" s="672">
        <v>1979</v>
      </c>
      <c r="AV184" s="676">
        <v>51.048387096774192</v>
      </c>
      <c r="AW184" s="508"/>
      <c r="AX184" s="662">
        <v>1939</v>
      </c>
      <c r="AY184" s="675">
        <v>71.5</v>
      </c>
      <c r="AZ184" s="508"/>
      <c r="BA184" s="498">
        <v>2011</v>
      </c>
      <c r="BB184" s="675">
        <v>36.5</v>
      </c>
      <c r="BC184" s="508"/>
      <c r="BP184" s="4">
        <v>1</v>
      </c>
      <c r="BQ184" s="4">
        <v>1890</v>
      </c>
      <c r="EB184" s="4">
        <v>3</v>
      </c>
      <c r="EC184" s="4">
        <v>1888</v>
      </c>
    </row>
    <row r="185" spans="1:133">
      <c r="A185" s="770">
        <v>2025</v>
      </c>
      <c r="B185" s="771" t="str">
        <f t="shared" ref="B185:AF185" si="824">IF(B153&gt;=B$156,$A153,"")</f>
        <v/>
      </c>
      <c r="C185" s="771" t="str">
        <f t="shared" si="824"/>
        <v/>
      </c>
      <c r="D185" s="771" t="str">
        <f t="shared" si="824"/>
        <v/>
      </c>
      <c r="E185" s="771" t="str">
        <f t="shared" si="824"/>
        <v/>
      </c>
      <c r="F185" s="771" t="str">
        <f t="shared" si="824"/>
        <v/>
      </c>
      <c r="G185" s="771" t="str">
        <f t="shared" si="824"/>
        <v/>
      </c>
      <c r="H185" s="771" t="str">
        <f t="shared" si="824"/>
        <v/>
      </c>
      <c r="I185" s="771" t="str">
        <f t="shared" si="824"/>
        <v/>
      </c>
      <c r="J185" s="771" t="str">
        <f t="shared" si="824"/>
        <v/>
      </c>
      <c r="K185" s="771" t="str">
        <f t="shared" si="824"/>
        <v/>
      </c>
      <c r="L185" s="771" t="str">
        <f t="shared" si="824"/>
        <v/>
      </c>
      <c r="M185" s="771" t="str">
        <f t="shared" si="824"/>
        <v/>
      </c>
      <c r="N185" s="771" t="str">
        <f t="shared" si="824"/>
        <v/>
      </c>
      <c r="O185" s="771" t="str">
        <f t="shared" si="824"/>
        <v/>
      </c>
      <c r="P185" s="771" t="str">
        <f t="shared" si="824"/>
        <v/>
      </c>
      <c r="Q185" s="771" t="str">
        <f t="shared" si="824"/>
        <v/>
      </c>
      <c r="R185" s="771" t="str">
        <f t="shared" si="824"/>
        <v/>
      </c>
      <c r="S185" s="771" t="str">
        <f t="shared" si="824"/>
        <v/>
      </c>
      <c r="T185" s="771" t="str">
        <f t="shared" si="824"/>
        <v/>
      </c>
      <c r="U185" s="771" t="str">
        <f t="shared" si="824"/>
        <v/>
      </c>
      <c r="V185" s="771" t="str">
        <f t="shared" si="824"/>
        <v/>
      </c>
      <c r="W185" s="771" t="str">
        <f t="shared" si="824"/>
        <v/>
      </c>
      <c r="X185" s="771" t="str">
        <f t="shared" si="824"/>
        <v/>
      </c>
      <c r="Y185" s="771" t="str">
        <f t="shared" si="824"/>
        <v/>
      </c>
      <c r="Z185" s="771" t="str">
        <f t="shared" si="824"/>
        <v/>
      </c>
      <c r="AA185" s="771" t="str">
        <f t="shared" si="824"/>
        <v/>
      </c>
      <c r="AB185" s="771" t="str">
        <f t="shared" si="824"/>
        <v/>
      </c>
      <c r="AC185" s="771" t="str">
        <f t="shared" si="824"/>
        <v/>
      </c>
      <c r="AD185" s="771" t="str">
        <f t="shared" si="824"/>
        <v/>
      </c>
      <c r="AE185" s="771" t="str">
        <f t="shared" si="824"/>
        <v/>
      </c>
      <c r="AF185" s="772" t="str">
        <f t="shared" si="824"/>
        <v/>
      </c>
      <c r="AS185" s="333">
        <v>108</v>
      </c>
      <c r="AT185" s="333">
        <v>27</v>
      </c>
      <c r="AU185" s="673">
        <v>2008</v>
      </c>
      <c r="AV185" s="676">
        <v>50.903225806451616</v>
      </c>
      <c r="AW185" s="508"/>
      <c r="AX185" s="498">
        <v>2009</v>
      </c>
      <c r="AY185" s="498">
        <v>71.5</v>
      </c>
      <c r="AZ185" s="508"/>
      <c r="BA185" s="662">
        <v>1957</v>
      </c>
      <c r="BB185" s="675">
        <v>36</v>
      </c>
      <c r="BC185" s="508"/>
      <c r="BP185" s="4">
        <v>1</v>
      </c>
      <c r="BQ185" s="4">
        <v>1898</v>
      </c>
      <c r="EB185" s="4">
        <v>3</v>
      </c>
      <c r="EC185" s="4">
        <v>1916</v>
      </c>
    </row>
    <row r="186" spans="1:133" ht="17.399999999999999">
      <c r="A186" s="773" t="s">
        <v>86</v>
      </c>
      <c r="B186" s="774">
        <v>1</v>
      </c>
      <c r="C186" s="774">
        <v>2</v>
      </c>
      <c r="D186" s="774">
        <v>3</v>
      </c>
      <c r="E186" s="774">
        <v>4</v>
      </c>
      <c r="F186" s="774">
        <v>5</v>
      </c>
      <c r="G186" s="774">
        <v>6</v>
      </c>
      <c r="H186" s="774">
        <v>7</v>
      </c>
      <c r="I186" s="774">
        <v>8</v>
      </c>
      <c r="J186" s="774">
        <v>9</v>
      </c>
      <c r="K186" s="774">
        <v>10</v>
      </c>
      <c r="L186" s="774">
        <v>11</v>
      </c>
      <c r="M186" s="774">
        <v>12</v>
      </c>
      <c r="N186" s="774">
        <v>13</v>
      </c>
      <c r="O186" s="774">
        <v>14</v>
      </c>
      <c r="P186" s="774">
        <v>15</v>
      </c>
      <c r="Q186" s="774">
        <v>16</v>
      </c>
      <c r="R186" s="774">
        <v>17</v>
      </c>
      <c r="S186" s="774">
        <v>18</v>
      </c>
      <c r="T186" s="774">
        <v>19</v>
      </c>
      <c r="U186" s="774">
        <v>20</v>
      </c>
      <c r="V186" s="774">
        <v>21</v>
      </c>
      <c r="W186" s="774">
        <v>22</v>
      </c>
      <c r="X186" s="774">
        <v>23</v>
      </c>
      <c r="Y186" s="774">
        <v>24</v>
      </c>
      <c r="Z186" s="774">
        <v>25</v>
      </c>
      <c r="AA186" s="774">
        <v>26</v>
      </c>
      <c r="AB186" s="774">
        <v>27</v>
      </c>
      <c r="AC186" s="774">
        <v>28</v>
      </c>
      <c r="AD186" s="774">
        <v>29</v>
      </c>
      <c r="AE186" s="774">
        <v>30</v>
      </c>
      <c r="AF186" s="775">
        <v>31</v>
      </c>
      <c r="AS186" s="333">
        <v>107</v>
      </c>
      <c r="AT186" s="333">
        <v>28</v>
      </c>
      <c r="AU186" s="673">
        <v>1948</v>
      </c>
      <c r="AV186" s="676">
        <v>50.806451612903224</v>
      </c>
      <c r="AW186" s="508"/>
      <c r="AX186" s="498">
        <v>2012</v>
      </c>
      <c r="AY186" s="498">
        <v>71.5</v>
      </c>
      <c r="AZ186" s="508"/>
      <c r="BA186" s="662">
        <v>1959</v>
      </c>
      <c r="BB186" s="675">
        <v>36</v>
      </c>
      <c r="BC186" s="508"/>
      <c r="BP186" s="4">
        <v>1</v>
      </c>
      <c r="BQ186" s="4">
        <v>1908</v>
      </c>
      <c r="EB186" s="4">
        <v>3</v>
      </c>
      <c r="EC186" s="4">
        <v>1937</v>
      </c>
    </row>
    <row r="187" spans="1:133">
      <c r="A187" s="776">
        <v>2018</v>
      </c>
      <c r="B187" s="777" t="str">
        <f t="shared" ref="B187:AF187" si="825">IF(OR(B141=0,B141&gt;B$157), "", $A141)</f>
        <v/>
      </c>
      <c r="C187" s="777" t="str">
        <f t="shared" si="825"/>
        <v/>
      </c>
      <c r="D187" s="777" t="str">
        <f t="shared" si="825"/>
        <v/>
      </c>
      <c r="E187" s="777" t="str">
        <f t="shared" si="825"/>
        <v/>
      </c>
      <c r="F187" s="777" t="str">
        <f t="shared" si="825"/>
        <v/>
      </c>
      <c r="G187" s="777" t="str">
        <f t="shared" si="825"/>
        <v/>
      </c>
      <c r="H187" s="777" t="str">
        <f t="shared" si="825"/>
        <v/>
      </c>
      <c r="I187" s="777" t="str">
        <f t="shared" si="825"/>
        <v/>
      </c>
      <c r="J187" s="777" t="str">
        <f t="shared" si="825"/>
        <v/>
      </c>
      <c r="K187" s="777" t="str">
        <f t="shared" si="825"/>
        <v/>
      </c>
      <c r="L187" s="777" t="str">
        <f t="shared" si="825"/>
        <v/>
      </c>
      <c r="M187" s="777" t="str">
        <f t="shared" si="825"/>
        <v/>
      </c>
      <c r="N187" s="777" t="str">
        <f t="shared" si="825"/>
        <v/>
      </c>
      <c r="O187" s="777" t="str">
        <f t="shared" si="825"/>
        <v/>
      </c>
      <c r="P187" s="777" t="str">
        <f t="shared" si="825"/>
        <v/>
      </c>
      <c r="Q187" s="777" t="str">
        <f t="shared" si="825"/>
        <v/>
      </c>
      <c r="R187" s="777" t="str">
        <f t="shared" si="825"/>
        <v/>
      </c>
      <c r="S187" s="777" t="str">
        <f t="shared" si="825"/>
        <v/>
      </c>
      <c r="T187" s="777" t="str">
        <f t="shared" si="825"/>
        <v/>
      </c>
      <c r="U187" s="777" t="str">
        <f t="shared" si="825"/>
        <v/>
      </c>
      <c r="V187" s="777" t="str">
        <f t="shared" si="825"/>
        <v/>
      </c>
      <c r="W187" s="777" t="str">
        <f t="shared" si="825"/>
        <v/>
      </c>
      <c r="X187" s="777" t="str">
        <f t="shared" si="825"/>
        <v/>
      </c>
      <c r="Y187" s="777" t="str">
        <f t="shared" si="825"/>
        <v/>
      </c>
      <c r="Z187" s="777" t="str">
        <f t="shared" si="825"/>
        <v/>
      </c>
      <c r="AA187" s="777" t="str">
        <f t="shared" si="825"/>
        <v/>
      </c>
      <c r="AB187" s="777" t="str">
        <f t="shared" si="825"/>
        <v/>
      </c>
      <c r="AC187" s="777" t="str">
        <f t="shared" si="825"/>
        <v/>
      </c>
      <c r="AD187" s="777" t="str">
        <f t="shared" si="825"/>
        <v/>
      </c>
      <c r="AE187" s="777" t="str">
        <f t="shared" si="825"/>
        <v/>
      </c>
      <c r="AF187" s="778" t="str">
        <f t="shared" si="825"/>
        <v/>
      </c>
      <c r="AS187" s="333">
        <v>106</v>
      </c>
      <c r="AT187" s="333">
        <v>29</v>
      </c>
      <c r="AU187" s="673">
        <v>1963</v>
      </c>
      <c r="AV187" s="676">
        <v>50.806451612903224</v>
      </c>
      <c r="AW187" s="508"/>
      <c r="AX187" s="498">
        <v>2007</v>
      </c>
      <c r="AY187" s="498">
        <v>71</v>
      </c>
      <c r="AZ187" s="508"/>
      <c r="BA187" s="662">
        <v>1976</v>
      </c>
      <c r="BB187" s="675">
        <v>36</v>
      </c>
      <c r="BC187" s="508"/>
      <c r="BP187" s="4">
        <v>1</v>
      </c>
      <c r="BQ187" s="4">
        <v>1949</v>
      </c>
      <c r="EB187" s="4">
        <v>3</v>
      </c>
      <c r="EC187" s="4">
        <v>1941</v>
      </c>
    </row>
    <row r="188" spans="1:133">
      <c r="A188" s="776">
        <v>2019</v>
      </c>
      <c r="B188" s="777" t="str">
        <f t="shared" ref="B188:AF188" si="826">IF(OR(B142=0,B142&gt;B$157), "", $A142)</f>
        <v/>
      </c>
      <c r="C188" s="777" t="str">
        <f t="shared" si="826"/>
        <v/>
      </c>
      <c r="D188" s="777" t="str">
        <f t="shared" si="826"/>
        <v/>
      </c>
      <c r="E188" s="777" t="str">
        <f t="shared" si="826"/>
        <v/>
      </c>
      <c r="F188" s="777" t="str">
        <f t="shared" si="826"/>
        <v/>
      </c>
      <c r="G188" s="777" t="str">
        <f t="shared" si="826"/>
        <v/>
      </c>
      <c r="H188" s="777" t="str">
        <f t="shared" si="826"/>
        <v/>
      </c>
      <c r="I188" s="777" t="str">
        <f t="shared" si="826"/>
        <v/>
      </c>
      <c r="J188" s="777" t="str">
        <f t="shared" si="826"/>
        <v/>
      </c>
      <c r="K188" s="777" t="str">
        <f t="shared" si="826"/>
        <v/>
      </c>
      <c r="L188" s="777" t="str">
        <f t="shared" si="826"/>
        <v/>
      </c>
      <c r="M188" s="777" t="str">
        <f t="shared" si="826"/>
        <v/>
      </c>
      <c r="N188" s="777" t="str">
        <f t="shared" si="826"/>
        <v/>
      </c>
      <c r="O188" s="777" t="str">
        <f t="shared" si="826"/>
        <v/>
      </c>
      <c r="P188" s="777" t="str">
        <f t="shared" si="826"/>
        <v/>
      </c>
      <c r="Q188" s="777" t="str">
        <f t="shared" si="826"/>
        <v/>
      </c>
      <c r="R188" s="777" t="str">
        <f t="shared" si="826"/>
        <v/>
      </c>
      <c r="S188" s="777" t="str">
        <f t="shared" si="826"/>
        <v/>
      </c>
      <c r="T188" s="777" t="str">
        <f t="shared" si="826"/>
        <v/>
      </c>
      <c r="U188" s="777" t="str">
        <f t="shared" si="826"/>
        <v/>
      </c>
      <c r="V188" s="777" t="str">
        <f t="shared" si="826"/>
        <v/>
      </c>
      <c r="W188" s="777" t="str">
        <f t="shared" si="826"/>
        <v/>
      </c>
      <c r="X188" s="777" t="str">
        <f t="shared" si="826"/>
        <v/>
      </c>
      <c r="Y188" s="777" t="str">
        <f t="shared" si="826"/>
        <v/>
      </c>
      <c r="Z188" s="777" t="str">
        <f t="shared" si="826"/>
        <v/>
      </c>
      <c r="AA188" s="777" t="str">
        <f t="shared" si="826"/>
        <v/>
      </c>
      <c r="AB188" s="777" t="str">
        <f t="shared" si="826"/>
        <v/>
      </c>
      <c r="AC188" s="777" t="str">
        <f t="shared" si="826"/>
        <v/>
      </c>
      <c r="AD188" s="777" t="str">
        <f t="shared" si="826"/>
        <v/>
      </c>
      <c r="AE188" s="777" t="str">
        <f t="shared" si="826"/>
        <v/>
      </c>
      <c r="AF188" s="778" t="str">
        <f t="shared" si="826"/>
        <v/>
      </c>
      <c r="AS188" s="333">
        <v>105</v>
      </c>
      <c r="AT188" s="333">
        <v>30</v>
      </c>
      <c r="AU188" s="673">
        <v>1991</v>
      </c>
      <c r="AV188" s="676">
        <v>50.79032258064516</v>
      </c>
      <c r="AW188" s="508"/>
      <c r="AX188" s="662">
        <v>1898</v>
      </c>
      <c r="AY188" s="675">
        <v>70.5</v>
      </c>
      <c r="AZ188" s="508"/>
      <c r="BA188" s="662">
        <v>2000</v>
      </c>
      <c r="BB188" s="675">
        <v>36</v>
      </c>
      <c r="BC188" s="508"/>
      <c r="BP188" s="4">
        <v>1</v>
      </c>
      <c r="BQ188" s="4">
        <v>1962</v>
      </c>
      <c r="EB188" s="4">
        <v>3</v>
      </c>
      <c r="EC188" s="4">
        <v>1962</v>
      </c>
    </row>
    <row r="189" spans="1:133">
      <c r="A189" s="776">
        <v>2020</v>
      </c>
      <c r="B189" s="777" t="str">
        <f t="shared" ref="B189:AF189" si="827">IF(OR(B143=0,B143&gt;B$157), "", $A143)</f>
        <v/>
      </c>
      <c r="C189" s="777" t="str">
        <f t="shared" si="827"/>
        <v/>
      </c>
      <c r="D189" s="777" t="str">
        <f t="shared" si="827"/>
        <v/>
      </c>
      <c r="E189" s="777" t="str">
        <f t="shared" si="827"/>
        <v/>
      </c>
      <c r="F189" s="777" t="str">
        <f t="shared" si="827"/>
        <v/>
      </c>
      <c r="G189" s="777" t="str">
        <f t="shared" si="827"/>
        <v/>
      </c>
      <c r="H189" s="777" t="str">
        <f t="shared" si="827"/>
        <v/>
      </c>
      <c r="I189" s="777" t="str">
        <f t="shared" si="827"/>
        <v/>
      </c>
      <c r="J189" s="777" t="str">
        <f t="shared" si="827"/>
        <v/>
      </c>
      <c r="K189" s="777" t="str">
        <f t="shared" si="827"/>
        <v/>
      </c>
      <c r="L189" s="777" t="str">
        <f t="shared" si="827"/>
        <v/>
      </c>
      <c r="M189" s="777" t="str">
        <f t="shared" si="827"/>
        <v/>
      </c>
      <c r="N189" s="777" t="str">
        <f t="shared" si="827"/>
        <v/>
      </c>
      <c r="O189" s="777" t="str">
        <f t="shared" si="827"/>
        <v/>
      </c>
      <c r="P189" s="777" t="str">
        <f t="shared" si="827"/>
        <v/>
      </c>
      <c r="Q189" s="777" t="str">
        <f t="shared" si="827"/>
        <v/>
      </c>
      <c r="R189" s="777" t="str">
        <f t="shared" si="827"/>
        <v/>
      </c>
      <c r="S189" s="777" t="str">
        <f t="shared" si="827"/>
        <v/>
      </c>
      <c r="T189" s="777" t="str">
        <f t="shared" si="827"/>
        <v/>
      </c>
      <c r="U189" s="777" t="str">
        <f t="shared" si="827"/>
        <v/>
      </c>
      <c r="V189" s="777" t="str">
        <f t="shared" si="827"/>
        <v/>
      </c>
      <c r="W189" s="777" t="str">
        <f t="shared" si="827"/>
        <v/>
      </c>
      <c r="X189" s="777" t="str">
        <f t="shared" si="827"/>
        <v/>
      </c>
      <c r="Y189" s="777" t="str">
        <f t="shared" si="827"/>
        <v/>
      </c>
      <c r="Z189" s="777" t="str">
        <f t="shared" si="827"/>
        <v/>
      </c>
      <c r="AA189" s="777" t="str">
        <f t="shared" si="827"/>
        <v/>
      </c>
      <c r="AB189" s="777" t="str">
        <f t="shared" si="827"/>
        <v/>
      </c>
      <c r="AC189" s="777" t="str">
        <f t="shared" si="827"/>
        <v/>
      </c>
      <c r="AD189" s="777" t="str">
        <f t="shared" si="827"/>
        <v/>
      </c>
      <c r="AE189" s="777" t="str">
        <f t="shared" si="827"/>
        <v/>
      </c>
      <c r="AF189" s="778" t="str">
        <f t="shared" si="827"/>
        <v/>
      </c>
      <c r="AS189" s="333">
        <v>104</v>
      </c>
      <c r="AT189" s="333">
        <v>31</v>
      </c>
      <c r="AU189" s="673">
        <v>1961</v>
      </c>
      <c r="AV189" s="676">
        <v>50.741935483870968</v>
      </c>
      <c r="AW189" s="508"/>
      <c r="AX189" s="662">
        <v>1974</v>
      </c>
      <c r="AY189" s="675">
        <v>70.5</v>
      </c>
      <c r="AZ189" s="508"/>
      <c r="BA189" s="714">
        <v>2013</v>
      </c>
      <c r="BB189" s="522">
        <v>36</v>
      </c>
      <c r="BC189" s="508"/>
      <c r="BP189" s="4">
        <v>1</v>
      </c>
      <c r="BQ189" s="4">
        <v>1966</v>
      </c>
      <c r="EB189" s="4">
        <v>3</v>
      </c>
      <c r="EC189" s="4">
        <v>1967</v>
      </c>
    </row>
    <row r="190" spans="1:133">
      <c r="A190" s="776">
        <v>2021</v>
      </c>
      <c r="B190" s="777" t="str">
        <f t="shared" ref="B190:AF190" si="828">IF(OR(B144=0,B144&gt;B$157), "", $A144)</f>
        <v/>
      </c>
      <c r="C190" s="777" t="str">
        <f t="shared" si="828"/>
        <v/>
      </c>
      <c r="D190" s="777" t="str">
        <f t="shared" si="828"/>
        <v/>
      </c>
      <c r="E190" s="777" t="str">
        <f t="shared" si="828"/>
        <v/>
      </c>
      <c r="F190" s="777" t="str">
        <f t="shared" si="828"/>
        <v/>
      </c>
      <c r="G190" s="777" t="str">
        <f t="shared" si="828"/>
        <v/>
      </c>
      <c r="H190" s="777" t="str">
        <f t="shared" si="828"/>
        <v/>
      </c>
      <c r="I190" s="777" t="str">
        <f t="shared" si="828"/>
        <v/>
      </c>
      <c r="J190" s="777" t="str">
        <f t="shared" si="828"/>
        <v/>
      </c>
      <c r="K190" s="777" t="str">
        <f t="shared" si="828"/>
        <v/>
      </c>
      <c r="L190" s="777" t="str">
        <f t="shared" si="828"/>
        <v/>
      </c>
      <c r="M190" s="777" t="str">
        <f t="shared" si="828"/>
        <v/>
      </c>
      <c r="N190" s="777" t="str">
        <f t="shared" si="828"/>
        <v/>
      </c>
      <c r="O190" s="777" t="str">
        <f t="shared" si="828"/>
        <v/>
      </c>
      <c r="P190" s="777" t="str">
        <f t="shared" si="828"/>
        <v/>
      </c>
      <c r="Q190" s="777" t="str">
        <f t="shared" si="828"/>
        <v/>
      </c>
      <c r="R190" s="777" t="str">
        <f t="shared" si="828"/>
        <v/>
      </c>
      <c r="S190" s="777" t="str">
        <f t="shared" si="828"/>
        <v/>
      </c>
      <c r="T190" s="777" t="str">
        <f t="shared" si="828"/>
        <v/>
      </c>
      <c r="U190" s="777" t="str">
        <f t="shared" si="828"/>
        <v/>
      </c>
      <c r="V190" s="777" t="str">
        <f t="shared" si="828"/>
        <v/>
      </c>
      <c r="W190" s="777" t="str">
        <f t="shared" si="828"/>
        <v/>
      </c>
      <c r="X190" s="777" t="str">
        <f t="shared" si="828"/>
        <v/>
      </c>
      <c r="Y190" s="777" t="str">
        <f t="shared" si="828"/>
        <v/>
      </c>
      <c r="Z190" s="777" t="str">
        <f t="shared" si="828"/>
        <v/>
      </c>
      <c r="AA190" s="777" t="str">
        <f t="shared" si="828"/>
        <v/>
      </c>
      <c r="AB190" s="777" t="str">
        <f t="shared" si="828"/>
        <v/>
      </c>
      <c r="AC190" s="777" t="str">
        <f t="shared" si="828"/>
        <v/>
      </c>
      <c r="AD190" s="777" t="str">
        <f t="shared" si="828"/>
        <v/>
      </c>
      <c r="AE190" s="777" t="str">
        <f t="shared" si="828"/>
        <v/>
      </c>
      <c r="AF190" s="778" t="str">
        <f t="shared" si="828"/>
        <v/>
      </c>
      <c r="AS190" s="333">
        <v>103</v>
      </c>
      <c r="AT190" s="333">
        <v>32</v>
      </c>
      <c r="AU190" s="673">
        <v>1983</v>
      </c>
      <c r="AV190" s="676">
        <v>50.387096774193552</v>
      </c>
      <c r="AW190" s="508"/>
      <c r="AX190" s="662">
        <v>1880</v>
      </c>
      <c r="AY190" s="675">
        <v>70</v>
      </c>
      <c r="AZ190" s="508"/>
      <c r="BA190" s="662">
        <v>1936</v>
      </c>
      <c r="BB190" s="675">
        <v>35.5</v>
      </c>
      <c r="BC190" s="508"/>
      <c r="BP190" s="4">
        <v>1</v>
      </c>
      <c r="BQ190" s="4">
        <v>1972</v>
      </c>
      <c r="EB190" s="4">
        <v>3</v>
      </c>
      <c r="EC190" s="4">
        <v>1975</v>
      </c>
    </row>
    <row r="191" spans="1:133">
      <c r="A191" s="776">
        <v>2022</v>
      </c>
      <c r="B191" s="777" t="str">
        <f t="shared" ref="B191:AF191" si="829">IF(OR(B145=0,B145&gt;B$157), "", $A145)</f>
        <v/>
      </c>
      <c r="C191" s="777" t="str">
        <f t="shared" si="829"/>
        <v/>
      </c>
      <c r="D191" s="777" t="str">
        <f t="shared" si="829"/>
        <v/>
      </c>
      <c r="E191" s="777" t="str">
        <f t="shared" si="829"/>
        <v/>
      </c>
      <c r="F191" s="777" t="str">
        <f t="shared" si="829"/>
        <v/>
      </c>
      <c r="G191" s="777" t="str">
        <f t="shared" si="829"/>
        <v/>
      </c>
      <c r="H191" s="777" t="str">
        <f t="shared" si="829"/>
        <v/>
      </c>
      <c r="I191" s="777" t="str">
        <f t="shared" si="829"/>
        <v/>
      </c>
      <c r="J191" s="777" t="str">
        <f t="shared" si="829"/>
        <v/>
      </c>
      <c r="K191" s="777" t="str">
        <f t="shared" si="829"/>
        <v/>
      </c>
      <c r="L191" s="777" t="str">
        <f t="shared" si="829"/>
        <v/>
      </c>
      <c r="M191" s="777" t="str">
        <f t="shared" si="829"/>
        <v/>
      </c>
      <c r="N191" s="777" t="str">
        <f t="shared" si="829"/>
        <v/>
      </c>
      <c r="O191" s="777" t="str">
        <f t="shared" si="829"/>
        <v/>
      </c>
      <c r="P191" s="777" t="str">
        <f t="shared" si="829"/>
        <v/>
      </c>
      <c r="Q191" s="777" t="str">
        <f t="shared" si="829"/>
        <v/>
      </c>
      <c r="R191" s="777" t="str">
        <f t="shared" si="829"/>
        <v/>
      </c>
      <c r="S191" s="777" t="str">
        <f t="shared" si="829"/>
        <v/>
      </c>
      <c r="T191" s="777" t="str">
        <f t="shared" si="829"/>
        <v/>
      </c>
      <c r="U191" s="777" t="str">
        <f t="shared" si="829"/>
        <v/>
      </c>
      <c r="V191" s="777" t="str">
        <f t="shared" si="829"/>
        <v/>
      </c>
      <c r="W191" s="777" t="str">
        <f t="shared" si="829"/>
        <v/>
      </c>
      <c r="X191" s="777" t="str">
        <f t="shared" si="829"/>
        <v/>
      </c>
      <c r="Y191" s="777" t="str">
        <f t="shared" si="829"/>
        <v/>
      </c>
      <c r="Z191" s="777" t="str">
        <f t="shared" si="829"/>
        <v/>
      </c>
      <c r="AA191" s="777" t="str">
        <f t="shared" si="829"/>
        <v/>
      </c>
      <c r="AB191" s="777" t="str">
        <f t="shared" si="829"/>
        <v/>
      </c>
      <c r="AC191" s="777" t="str">
        <f t="shared" si="829"/>
        <v/>
      </c>
      <c r="AD191" s="777" t="str">
        <f t="shared" si="829"/>
        <v/>
      </c>
      <c r="AE191" s="777" t="str">
        <f t="shared" si="829"/>
        <v/>
      </c>
      <c r="AF191" s="778" t="str">
        <f t="shared" si="829"/>
        <v/>
      </c>
      <c r="AG191" s="333" t="s">
        <v>0</v>
      </c>
      <c r="AH191" s="333" t="s">
        <v>165</v>
      </c>
      <c r="AI191" s="333" t="s">
        <v>166</v>
      </c>
      <c r="AJ191" s="333" t="s">
        <v>167</v>
      </c>
      <c r="AS191" s="333">
        <v>102</v>
      </c>
      <c r="AT191" s="333">
        <v>33</v>
      </c>
      <c r="AU191" s="673">
        <v>1974</v>
      </c>
      <c r="AV191" s="676">
        <v>50.37096774193548</v>
      </c>
      <c r="AW191" s="508"/>
      <c r="AX191" s="662">
        <v>1962</v>
      </c>
      <c r="AY191" s="675">
        <v>70</v>
      </c>
      <c r="AZ191" s="508"/>
      <c r="BA191" s="498">
        <v>2012</v>
      </c>
      <c r="BB191" s="675">
        <v>35.5</v>
      </c>
      <c r="BC191" s="508"/>
      <c r="BP191" s="4">
        <v>1</v>
      </c>
      <c r="BQ191" s="4">
        <v>1974</v>
      </c>
      <c r="EB191" s="4">
        <v>3</v>
      </c>
      <c r="EC191" s="4">
        <v>1980</v>
      </c>
    </row>
    <row r="192" spans="1:133">
      <c r="A192" s="776">
        <v>2023</v>
      </c>
      <c r="B192" s="777" t="str">
        <f t="shared" ref="B192:AF192" si="830">IF(OR(B146=0,B146&gt;B$157), "", $A146)</f>
        <v/>
      </c>
      <c r="C192" s="777" t="str">
        <f t="shared" si="830"/>
        <v/>
      </c>
      <c r="D192" s="777" t="str">
        <f t="shared" si="830"/>
        <v/>
      </c>
      <c r="E192" s="777" t="str">
        <f t="shared" si="830"/>
        <v/>
      </c>
      <c r="F192" s="777" t="str">
        <f t="shared" si="830"/>
        <v/>
      </c>
      <c r="G192" s="777" t="str">
        <f t="shared" si="830"/>
        <v/>
      </c>
      <c r="H192" s="777" t="str">
        <f t="shared" si="830"/>
        <v/>
      </c>
      <c r="I192" s="777" t="str">
        <f t="shared" si="830"/>
        <v/>
      </c>
      <c r="J192" s="777" t="str">
        <f t="shared" si="830"/>
        <v/>
      </c>
      <c r="K192" s="777" t="str">
        <f t="shared" si="830"/>
        <v/>
      </c>
      <c r="L192" s="777" t="str">
        <f t="shared" si="830"/>
        <v/>
      </c>
      <c r="M192" s="777" t="str">
        <f t="shared" si="830"/>
        <v/>
      </c>
      <c r="N192" s="777" t="str">
        <f t="shared" si="830"/>
        <v/>
      </c>
      <c r="O192" s="777" t="str">
        <f t="shared" si="830"/>
        <v/>
      </c>
      <c r="P192" s="777" t="str">
        <f t="shared" si="830"/>
        <v/>
      </c>
      <c r="Q192" s="777" t="str">
        <f t="shared" si="830"/>
        <v/>
      </c>
      <c r="R192" s="777" t="str">
        <f t="shared" si="830"/>
        <v/>
      </c>
      <c r="S192" s="777" t="str">
        <f t="shared" si="830"/>
        <v/>
      </c>
      <c r="T192" s="777" t="str">
        <f t="shared" si="830"/>
        <v/>
      </c>
      <c r="U192" s="777" t="str">
        <f t="shared" si="830"/>
        <v/>
      </c>
      <c r="V192" s="777" t="str">
        <f t="shared" si="830"/>
        <v/>
      </c>
      <c r="W192" s="777" t="str">
        <f t="shared" si="830"/>
        <v/>
      </c>
      <c r="X192" s="777" t="str">
        <f t="shared" si="830"/>
        <v/>
      </c>
      <c r="Y192" s="777" t="str">
        <f t="shared" si="830"/>
        <v/>
      </c>
      <c r="Z192" s="777" t="str">
        <f t="shared" si="830"/>
        <v/>
      </c>
      <c r="AA192" s="777" t="str">
        <f t="shared" si="830"/>
        <v/>
      </c>
      <c r="AB192" s="777" t="str">
        <f t="shared" si="830"/>
        <v/>
      </c>
      <c r="AC192" s="777" t="str">
        <f t="shared" si="830"/>
        <v/>
      </c>
      <c r="AD192" s="777" t="str">
        <f t="shared" si="830"/>
        <v/>
      </c>
      <c r="AE192" s="777" t="str">
        <f t="shared" si="830"/>
        <v/>
      </c>
      <c r="AF192" s="778" t="str">
        <f t="shared" si="830"/>
        <v/>
      </c>
      <c r="AG192" s="501">
        <v>1897</v>
      </c>
      <c r="AH192" s="9">
        <v>48.6</v>
      </c>
      <c r="AI192" s="9">
        <v>48.58064516129032</v>
      </c>
      <c r="AJ192" s="6">
        <f>AH192-AI192</f>
        <v>1.9354838709681133E-2</v>
      </c>
      <c r="AS192" s="333">
        <v>101</v>
      </c>
      <c r="AT192" s="333">
        <v>34</v>
      </c>
      <c r="AU192" s="673">
        <v>1882</v>
      </c>
      <c r="AV192" s="676">
        <v>50.258064516129032</v>
      </c>
      <c r="AW192" s="508"/>
      <c r="AX192" s="662">
        <v>1966</v>
      </c>
      <c r="AY192" s="675">
        <v>70</v>
      </c>
      <c r="AZ192" s="508"/>
      <c r="BA192" s="662">
        <v>1908</v>
      </c>
      <c r="BB192" s="675">
        <v>35</v>
      </c>
      <c r="BC192" s="508"/>
      <c r="BP192" s="4">
        <v>1</v>
      </c>
      <c r="BQ192" s="4">
        <v>1976</v>
      </c>
      <c r="EB192" s="4">
        <v>3</v>
      </c>
      <c r="EC192" s="4">
        <v>1998</v>
      </c>
    </row>
    <row r="193" spans="1:133">
      <c r="A193" s="776">
        <v>2024</v>
      </c>
      <c r="B193" s="777" t="str">
        <f t="shared" ref="B193:AF193" si="831">IF(OR(B147=0,B147&gt;B$157), "", $A147)</f>
        <v/>
      </c>
      <c r="C193" s="777" t="str">
        <f t="shared" si="831"/>
        <v/>
      </c>
      <c r="D193" s="777" t="str">
        <f t="shared" si="831"/>
        <v/>
      </c>
      <c r="E193" s="777" t="str">
        <f t="shared" si="831"/>
        <v/>
      </c>
      <c r="F193" s="777" t="str">
        <f t="shared" si="831"/>
        <v/>
      </c>
      <c r="G193" s="777" t="str">
        <f t="shared" si="831"/>
        <v/>
      </c>
      <c r="H193" s="777" t="str">
        <f t="shared" si="831"/>
        <v/>
      </c>
      <c r="I193" s="777" t="str">
        <f t="shared" si="831"/>
        <v/>
      </c>
      <c r="J193" s="777" t="str">
        <f t="shared" si="831"/>
        <v/>
      </c>
      <c r="K193" s="777" t="str">
        <f t="shared" si="831"/>
        <v/>
      </c>
      <c r="L193" s="777" t="str">
        <f t="shared" si="831"/>
        <v/>
      </c>
      <c r="M193" s="777" t="str">
        <f t="shared" si="831"/>
        <v/>
      </c>
      <c r="N193" s="777" t="str">
        <f t="shared" si="831"/>
        <v/>
      </c>
      <c r="O193" s="777" t="str">
        <f t="shared" si="831"/>
        <v/>
      </c>
      <c r="P193" s="777" t="str">
        <f t="shared" si="831"/>
        <v/>
      </c>
      <c r="Q193" s="777" t="str">
        <f t="shared" si="831"/>
        <v/>
      </c>
      <c r="R193" s="777" t="str">
        <f t="shared" si="831"/>
        <v/>
      </c>
      <c r="S193" s="777" t="str">
        <f t="shared" si="831"/>
        <v/>
      </c>
      <c r="T193" s="777" t="str">
        <f t="shared" si="831"/>
        <v/>
      </c>
      <c r="U193" s="777" t="str">
        <f t="shared" si="831"/>
        <v/>
      </c>
      <c r="V193" s="777" t="str">
        <f t="shared" si="831"/>
        <v/>
      </c>
      <c r="W193" s="777" t="str">
        <f t="shared" si="831"/>
        <v/>
      </c>
      <c r="X193" s="777" t="str">
        <f t="shared" si="831"/>
        <v/>
      </c>
      <c r="Y193" s="777" t="str">
        <f t="shared" si="831"/>
        <v/>
      </c>
      <c r="Z193" s="777" t="str">
        <f t="shared" si="831"/>
        <v/>
      </c>
      <c r="AA193" s="777" t="str">
        <f t="shared" si="831"/>
        <v/>
      </c>
      <c r="AB193" s="777" t="str">
        <f t="shared" si="831"/>
        <v/>
      </c>
      <c r="AC193" s="777" t="str">
        <f t="shared" si="831"/>
        <v/>
      </c>
      <c r="AD193" s="777" t="str">
        <f t="shared" si="831"/>
        <v/>
      </c>
      <c r="AE193" s="777" t="str">
        <f t="shared" si="831"/>
        <v/>
      </c>
      <c r="AF193" s="778" t="str">
        <f t="shared" si="831"/>
        <v/>
      </c>
      <c r="AG193" s="501">
        <v>1898</v>
      </c>
      <c r="AH193" s="9">
        <v>52</v>
      </c>
      <c r="AI193" s="9">
        <v>52.016129032258064</v>
      </c>
      <c r="AJ193" s="6">
        <f t="shared" ref="AJ193:AJ256" si="832">AH193-AI193</f>
        <v>-1.6129032258064058E-2</v>
      </c>
      <c r="AS193" s="333">
        <v>100</v>
      </c>
      <c r="AT193" s="333">
        <v>35</v>
      </c>
      <c r="AU193" s="673">
        <v>1927</v>
      </c>
      <c r="AV193" s="676">
        <v>50.193548387096776</v>
      </c>
      <c r="AW193" s="508"/>
      <c r="AX193" s="662">
        <v>1994</v>
      </c>
      <c r="AY193" s="675">
        <v>70</v>
      </c>
      <c r="AZ193" s="508"/>
      <c r="BA193" s="662">
        <v>1915</v>
      </c>
      <c r="BB193" s="675">
        <v>35</v>
      </c>
      <c r="BC193" s="508"/>
      <c r="BP193" s="4">
        <v>1</v>
      </c>
      <c r="BQ193" s="4">
        <v>1985</v>
      </c>
      <c r="EB193" s="4">
        <v>3</v>
      </c>
      <c r="EC193" s="4">
        <v>2009</v>
      </c>
    </row>
    <row r="194" spans="1:133" ht="13.8" thickBot="1">
      <c r="A194" s="779">
        <v>2025</v>
      </c>
      <c r="B194" s="780" t="str">
        <f t="shared" ref="B194:AF194" si="833">IF(OR(B153=0,B153&gt;B$157), "", $A153)</f>
        <v/>
      </c>
      <c r="C194" s="780" t="str">
        <f t="shared" si="833"/>
        <v/>
      </c>
      <c r="D194" s="780" t="str">
        <f t="shared" si="833"/>
        <v/>
      </c>
      <c r="E194" s="780" t="str">
        <f t="shared" si="833"/>
        <v/>
      </c>
      <c r="F194" s="780" t="str">
        <f t="shared" si="833"/>
        <v/>
      </c>
      <c r="G194" s="780" t="str">
        <f t="shared" si="833"/>
        <v/>
      </c>
      <c r="H194" s="780" t="str">
        <f t="shared" si="833"/>
        <v/>
      </c>
      <c r="I194" s="780" t="str">
        <f t="shared" si="833"/>
        <v/>
      </c>
      <c r="J194" s="780" t="str">
        <f t="shared" si="833"/>
        <v/>
      </c>
      <c r="K194" s="780" t="str">
        <f t="shared" si="833"/>
        <v/>
      </c>
      <c r="L194" s="780" t="str">
        <f t="shared" si="833"/>
        <v/>
      </c>
      <c r="M194" s="780" t="str">
        <f t="shared" si="833"/>
        <v/>
      </c>
      <c r="N194" s="780" t="str">
        <f t="shared" si="833"/>
        <v/>
      </c>
      <c r="O194" s="780" t="str">
        <f t="shared" si="833"/>
        <v/>
      </c>
      <c r="P194" s="780" t="str">
        <f t="shared" si="833"/>
        <v/>
      </c>
      <c r="Q194" s="780" t="str">
        <f t="shared" si="833"/>
        <v/>
      </c>
      <c r="R194" s="780" t="str">
        <f t="shared" si="833"/>
        <v/>
      </c>
      <c r="S194" s="780" t="str">
        <f t="shared" si="833"/>
        <v/>
      </c>
      <c r="T194" s="780" t="str">
        <f t="shared" si="833"/>
        <v/>
      </c>
      <c r="U194" s="780" t="str">
        <f t="shared" si="833"/>
        <v/>
      </c>
      <c r="V194" s="780" t="str">
        <f t="shared" si="833"/>
        <v/>
      </c>
      <c r="W194" s="780" t="str">
        <f t="shared" si="833"/>
        <v/>
      </c>
      <c r="X194" s="780" t="str">
        <f t="shared" si="833"/>
        <v/>
      </c>
      <c r="Y194" s="780" t="str">
        <f t="shared" si="833"/>
        <v/>
      </c>
      <c r="Z194" s="780" t="str">
        <f t="shared" si="833"/>
        <v/>
      </c>
      <c r="AA194" s="780" t="str">
        <f t="shared" si="833"/>
        <v/>
      </c>
      <c r="AB194" s="780" t="str">
        <f t="shared" si="833"/>
        <v/>
      </c>
      <c r="AC194" s="780" t="str">
        <f t="shared" si="833"/>
        <v/>
      </c>
      <c r="AD194" s="780" t="str">
        <f t="shared" si="833"/>
        <v/>
      </c>
      <c r="AE194" s="780" t="str">
        <f t="shared" si="833"/>
        <v/>
      </c>
      <c r="AF194" s="781" t="str">
        <f t="shared" si="833"/>
        <v/>
      </c>
      <c r="AG194" s="501">
        <v>1899</v>
      </c>
      <c r="AH194" s="9">
        <v>47.5</v>
      </c>
      <c r="AI194" s="9">
        <v>47.5</v>
      </c>
      <c r="AJ194" s="6">
        <f t="shared" si="832"/>
        <v>0</v>
      </c>
      <c r="AS194" s="333">
        <v>99</v>
      </c>
      <c r="AT194" s="333">
        <v>36</v>
      </c>
      <c r="AU194" s="673">
        <v>1955</v>
      </c>
      <c r="AV194" s="676">
        <v>50.177419354838712</v>
      </c>
      <c r="AW194" s="508"/>
      <c r="AX194" s="662">
        <v>1918</v>
      </c>
      <c r="AY194" s="675">
        <v>69.5</v>
      </c>
      <c r="AZ194" s="508"/>
      <c r="BA194" s="662">
        <v>1917</v>
      </c>
      <c r="BB194" s="675">
        <v>35</v>
      </c>
      <c r="BC194" s="508"/>
      <c r="BP194" s="4">
        <v>1</v>
      </c>
      <c r="BQ194" s="4">
        <v>1991</v>
      </c>
      <c r="EB194" s="4">
        <v>2</v>
      </c>
      <c r="EC194" s="4">
        <v>1886</v>
      </c>
    </row>
    <row r="195" spans="1:133" ht="13.8" thickTop="1">
      <c r="AG195" s="501">
        <v>1900</v>
      </c>
      <c r="AH195" s="9">
        <v>43.8</v>
      </c>
      <c r="AI195" s="9">
        <v>43.758064516129032</v>
      </c>
      <c r="AJ195" s="6">
        <f t="shared" si="832"/>
        <v>4.1935483870965129E-2</v>
      </c>
      <c r="AS195" s="333">
        <v>98</v>
      </c>
      <c r="AT195" s="333">
        <v>37</v>
      </c>
      <c r="AU195" s="673">
        <v>1995</v>
      </c>
      <c r="AV195" s="676">
        <v>50.161290322580648</v>
      </c>
      <c r="AW195" s="508"/>
      <c r="AX195" s="662">
        <v>1922</v>
      </c>
      <c r="AY195" s="675">
        <v>69.5</v>
      </c>
      <c r="AZ195" s="508"/>
      <c r="BA195" s="662">
        <v>1939</v>
      </c>
      <c r="BB195" s="675">
        <v>35</v>
      </c>
      <c r="BC195" s="508"/>
      <c r="BP195" s="4">
        <v>1</v>
      </c>
      <c r="BQ195" s="4">
        <v>1994</v>
      </c>
      <c r="EB195" s="4">
        <v>2</v>
      </c>
      <c r="EC195" s="4">
        <v>1891</v>
      </c>
    </row>
    <row r="196" spans="1:133">
      <c r="AG196" s="501">
        <v>1901</v>
      </c>
      <c r="AH196" s="9">
        <v>49.6</v>
      </c>
      <c r="AI196" s="9">
        <v>49.596774193548384</v>
      </c>
      <c r="AJ196" s="6">
        <f t="shared" si="832"/>
        <v>3.2258064516170748E-3</v>
      </c>
      <c r="AS196" s="333">
        <v>97</v>
      </c>
      <c r="AT196" s="333">
        <v>38</v>
      </c>
      <c r="AU196" s="673">
        <v>1902</v>
      </c>
      <c r="AV196" s="676">
        <v>50.016129032258064</v>
      </c>
      <c r="AW196" s="508"/>
      <c r="AX196" s="662">
        <v>1973</v>
      </c>
      <c r="AY196" s="675">
        <v>69.5</v>
      </c>
      <c r="AZ196" s="508"/>
      <c r="BA196" s="662">
        <v>1951</v>
      </c>
      <c r="BB196" s="675">
        <v>35</v>
      </c>
      <c r="BC196" s="508"/>
      <c r="BP196" s="4">
        <v>1</v>
      </c>
      <c r="BQ196" s="4">
        <v>2007</v>
      </c>
      <c r="EB196" s="4">
        <v>2</v>
      </c>
      <c r="EC196" s="4">
        <v>1892</v>
      </c>
    </row>
    <row r="197" spans="1:133">
      <c r="AG197" s="501">
        <v>1902</v>
      </c>
      <c r="AH197" s="9">
        <v>50</v>
      </c>
      <c r="AI197" s="9">
        <v>50.016129032258064</v>
      </c>
      <c r="AJ197" s="6">
        <f t="shared" si="832"/>
        <v>-1.6129032258064058E-2</v>
      </c>
      <c r="AS197" s="333">
        <v>96</v>
      </c>
      <c r="AT197" s="333">
        <v>39</v>
      </c>
      <c r="AU197" s="673">
        <v>1986</v>
      </c>
      <c r="AV197" s="676">
        <v>49.951612903225808</v>
      </c>
      <c r="AW197" s="508"/>
      <c r="AX197" s="662">
        <v>1986</v>
      </c>
      <c r="AY197" s="675">
        <v>69.5</v>
      </c>
      <c r="AZ197" s="508"/>
      <c r="BA197" s="662">
        <v>1981</v>
      </c>
      <c r="BB197" s="675">
        <v>35</v>
      </c>
      <c r="BC197" s="508"/>
      <c r="BP197" s="4">
        <v>1</v>
      </c>
      <c r="BQ197" s="4">
        <v>2009</v>
      </c>
      <c r="EB197" s="4">
        <v>2</v>
      </c>
      <c r="EC197" s="4">
        <v>1900</v>
      </c>
    </row>
    <row r="198" spans="1:133">
      <c r="AG198" s="501">
        <v>1903</v>
      </c>
      <c r="AH198" s="9">
        <v>54.3</v>
      </c>
      <c r="AI198" s="9">
        <v>54.338709677419352</v>
      </c>
      <c r="AJ198" s="6">
        <f t="shared" si="832"/>
        <v>-3.870967741935516E-2</v>
      </c>
      <c r="AS198" s="333">
        <v>95</v>
      </c>
      <c r="AT198" s="333">
        <v>40</v>
      </c>
      <c r="AU198" s="673">
        <v>2004</v>
      </c>
      <c r="AV198" s="676">
        <v>49.935483870967744</v>
      </c>
      <c r="AW198" s="508"/>
      <c r="AX198" s="662">
        <v>1923</v>
      </c>
      <c r="AY198" s="675">
        <v>69</v>
      </c>
      <c r="AZ198" s="508"/>
      <c r="BA198" s="662">
        <v>1895</v>
      </c>
      <c r="BB198" s="675">
        <v>34.5</v>
      </c>
      <c r="BC198" s="508"/>
      <c r="BP198" s="4">
        <v>0</v>
      </c>
      <c r="BQ198" s="4">
        <v>1881</v>
      </c>
      <c r="EB198" s="4">
        <v>2</v>
      </c>
      <c r="EC198" s="4">
        <v>1901</v>
      </c>
    </row>
    <row r="199" spans="1:133">
      <c r="AG199" s="501">
        <v>1904</v>
      </c>
      <c r="AH199" s="9">
        <v>47.5</v>
      </c>
      <c r="AI199" s="9">
        <v>47.5</v>
      </c>
      <c r="AJ199" s="6">
        <f t="shared" si="832"/>
        <v>0</v>
      </c>
      <c r="AS199" s="333">
        <v>94</v>
      </c>
      <c r="AT199" s="333">
        <v>41</v>
      </c>
      <c r="AU199" s="672">
        <v>1905</v>
      </c>
      <c r="AV199" s="676">
        <v>49.822580645161288</v>
      </c>
      <c r="AW199" s="508"/>
      <c r="AX199" s="662">
        <v>1933</v>
      </c>
      <c r="AY199" s="675">
        <v>69</v>
      </c>
      <c r="AZ199" s="508"/>
      <c r="BA199" s="662">
        <v>1905</v>
      </c>
      <c r="BB199" s="675">
        <v>34.5</v>
      </c>
      <c r="BC199" s="508"/>
      <c r="BP199" s="4">
        <v>0</v>
      </c>
      <c r="BQ199" s="4">
        <v>1882</v>
      </c>
      <c r="EB199" s="4">
        <v>2</v>
      </c>
      <c r="EC199" s="4">
        <v>1906</v>
      </c>
    </row>
    <row r="200" spans="1:133">
      <c r="AG200" s="501">
        <v>1905</v>
      </c>
      <c r="AH200" s="9">
        <v>49.8</v>
      </c>
      <c r="AI200" s="9">
        <v>49.822580645161288</v>
      </c>
      <c r="AJ200" s="6">
        <f t="shared" si="832"/>
        <v>-2.2580645161291102E-2</v>
      </c>
      <c r="AS200" s="333">
        <v>93</v>
      </c>
      <c r="AT200" s="333">
        <v>42</v>
      </c>
      <c r="AU200" s="673">
        <v>2006</v>
      </c>
      <c r="AV200" s="676">
        <v>49.774193548387096</v>
      </c>
      <c r="AW200" s="508"/>
      <c r="AX200" s="662">
        <v>1935</v>
      </c>
      <c r="AY200" s="675">
        <v>69</v>
      </c>
      <c r="AZ200" s="508"/>
      <c r="BA200" s="662">
        <v>1924</v>
      </c>
      <c r="BB200" s="675">
        <v>34.5</v>
      </c>
      <c r="BC200" s="508"/>
      <c r="BP200" s="4">
        <v>0</v>
      </c>
      <c r="BQ200" s="4">
        <v>1883</v>
      </c>
      <c r="EB200" s="4">
        <v>2</v>
      </c>
      <c r="EC200" s="4">
        <v>1911</v>
      </c>
    </row>
    <row r="201" spans="1:133">
      <c r="AG201" s="501">
        <v>1906</v>
      </c>
      <c r="AH201" s="9">
        <v>41.9</v>
      </c>
      <c r="AI201" s="9">
        <v>41.935483870967744</v>
      </c>
      <c r="AJ201" s="6">
        <f t="shared" si="832"/>
        <v>-3.548387096774519E-2</v>
      </c>
      <c r="AS201" s="333">
        <v>92</v>
      </c>
      <c r="AT201" s="333">
        <v>43</v>
      </c>
      <c r="AU201" s="673">
        <v>1985</v>
      </c>
      <c r="AV201" s="676">
        <v>49.725806451612904</v>
      </c>
      <c r="AW201" s="508"/>
      <c r="AX201" s="662">
        <v>1952</v>
      </c>
      <c r="AY201" s="675">
        <v>68.5</v>
      </c>
      <c r="AZ201" s="508"/>
      <c r="BA201" s="662">
        <v>1942</v>
      </c>
      <c r="BB201" s="675">
        <v>34.5</v>
      </c>
      <c r="BC201" s="508"/>
      <c r="BP201" s="4">
        <v>0</v>
      </c>
      <c r="BQ201" s="4">
        <v>1884</v>
      </c>
      <c r="EB201" s="4">
        <v>2</v>
      </c>
      <c r="EC201" s="4">
        <v>1930</v>
      </c>
    </row>
    <row r="202" spans="1:133">
      <c r="AG202" s="501">
        <v>1907</v>
      </c>
      <c r="AH202" s="9">
        <v>52.1</v>
      </c>
      <c r="AI202" s="9">
        <v>52.08064516129032</v>
      </c>
      <c r="AJ202" s="6">
        <f t="shared" si="832"/>
        <v>1.9354838709681133E-2</v>
      </c>
      <c r="AS202" s="333">
        <v>91</v>
      </c>
      <c r="AT202" s="333">
        <v>44</v>
      </c>
      <c r="AU202" s="672">
        <v>1901</v>
      </c>
      <c r="AV202" s="676">
        <v>49.596774193548384</v>
      </c>
      <c r="AW202" s="508"/>
      <c r="AX202" s="662">
        <v>1997</v>
      </c>
      <c r="AY202" s="675">
        <v>68.5</v>
      </c>
      <c r="AZ202" s="508"/>
      <c r="BA202" s="662">
        <v>1952</v>
      </c>
      <c r="BB202" s="675">
        <v>34.5</v>
      </c>
      <c r="BC202" s="508"/>
      <c r="BP202" s="4">
        <v>0</v>
      </c>
      <c r="BQ202" s="4">
        <v>1885</v>
      </c>
      <c r="EB202" s="4">
        <v>2</v>
      </c>
      <c r="EC202" s="4">
        <v>1940</v>
      </c>
    </row>
    <row r="203" spans="1:133">
      <c r="AG203" s="501">
        <v>1908</v>
      </c>
      <c r="AH203" s="9">
        <v>52.2</v>
      </c>
      <c r="AI203" s="9">
        <v>52.225806451612904</v>
      </c>
      <c r="AJ203" s="6">
        <f t="shared" si="832"/>
        <v>-2.5806451612901071E-2</v>
      </c>
      <c r="AS203" s="333">
        <v>90</v>
      </c>
      <c r="AT203" s="333">
        <v>45</v>
      </c>
      <c r="AU203" s="673">
        <v>2003</v>
      </c>
      <c r="AV203" s="676">
        <v>49.58064516129032</v>
      </c>
      <c r="AW203" s="508"/>
      <c r="AX203" s="662">
        <v>1886</v>
      </c>
      <c r="AY203" s="675">
        <v>68</v>
      </c>
      <c r="AZ203" s="508"/>
      <c r="BA203" s="662">
        <v>1979</v>
      </c>
      <c r="BB203" s="675">
        <v>34.5</v>
      </c>
      <c r="BC203" s="508"/>
      <c r="BP203" s="4">
        <v>0</v>
      </c>
      <c r="BQ203" s="4">
        <v>1886</v>
      </c>
      <c r="EB203" s="4">
        <v>2</v>
      </c>
      <c r="EC203" s="4">
        <v>1948</v>
      </c>
    </row>
    <row r="204" spans="1:133">
      <c r="AG204" s="501">
        <v>1909</v>
      </c>
      <c r="AH204" s="9">
        <v>46.4</v>
      </c>
      <c r="AI204" s="9">
        <v>46.37096774193548</v>
      </c>
      <c r="AJ204" s="6">
        <f t="shared" si="832"/>
        <v>2.9032258064518146E-2</v>
      </c>
      <c r="AS204" s="333">
        <v>89</v>
      </c>
      <c r="AT204" s="333">
        <v>46</v>
      </c>
      <c r="AU204" s="673">
        <v>1997</v>
      </c>
      <c r="AV204" s="676">
        <v>49.564516129032256</v>
      </c>
      <c r="AW204" s="508"/>
      <c r="AX204" s="662">
        <v>1943</v>
      </c>
      <c r="AY204" s="675">
        <v>68</v>
      </c>
      <c r="AZ204" s="508"/>
      <c r="BA204" s="662">
        <v>1990</v>
      </c>
      <c r="BB204" s="675">
        <v>34.5</v>
      </c>
      <c r="BC204" s="508"/>
      <c r="BP204" s="4">
        <v>0</v>
      </c>
      <c r="BQ204" s="4">
        <v>1887</v>
      </c>
      <c r="EB204" s="4">
        <v>2</v>
      </c>
      <c r="EC204" s="4">
        <v>1950</v>
      </c>
    </row>
    <row r="205" spans="1:133">
      <c r="AG205" s="501">
        <v>1910</v>
      </c>
      <c r="AH205" s="9">
        <v>53.9</v>
      </c>
      <c r="AI205" s="9">
        <v>53.91935483870968</v>
      </c>
      <c r="AJ205" s="6">
        <f t="shared" si="832"/>
        <v>-1.9354838709681133E-2</v>
      </c>
      <c r="AS205" s="333">
        <v>88</v>
      </c>
      <c r="AT205" s="333">
        <v>47</v>
      </c>
      <c r="AU205" s="673">
        <v>1919</v>
      </c>
      <c r="AV205" s="676">
        <v>49.5</v>
      </c>
      <c r="AW205" s="508"/>
      <c r="AX205" s="662">
        <v>1946</v>
      </c>
      <c r="AY205" s="675">
        <v>68</v>
      </c>
      <c r="AZ205" s="508"/>
      <c r="BA205" s="498">
        <v>2007</v>
      </c>
      <c r="BB205" s="675">
        <v>34.5</v>
      </c>
      <c r="BC205" s="508"/>
      <c r="BP205" s="4">
        <v>0</v>
      </c>
      <c r="BQ205" s="4">
        <v>1888</v>
      </c>
      <c r="EB205" s="4">
        <v>2</v>
      </c>
      <c r="EC205" s="4">
        <v>1953</v>
      </c>
    </row>
    <row r="206" spans="1:133">
      <c r="AG206" s="501">
        <v>1911</v>
      </c>
      <c r="AH206" s="9">
        <v>44.5</v>
      </c>
      <c r="AI206" s="9">
        <v>44.532258064516128</v>
      </c>
      <c r="AJ206" s="6">
        <f t="shared" si="832"/>
        <v>-3.2258064516128115E-2</v>
      </c>
      <c r="AS206" s="333">
        <v>87</v>
      </c>
      <c r="AT206" s="333">
        <v>48</v>
      </c>
      <c r="AU206" s="673">
        <v>1922</v>
      </c>
      <c r="AV206" s="676">
        <v>49.354838709677416</v>
      </c>
      <c r="AW206" s="508"/>
      <c r="AX206" s="662">
        <v>2000</v>
      </c>
      <c r="AY206" s="675">
        <v>68</v>
      </c>
      <c r="AZ206" s="508"/>
      <c r="BA206" s="662">
        <v>1887</v>
      </c>
      <c r="BB206" s="675">
        <v>33.5</v>
      </c>
      <c r="BC206" s="508"/>
      <c r="BP206" s="4">
        <v>0</v>
      </c>
      <c r="BQ206" s="4">
        <v>1889</v>
      </c>
      <c r="EB206" s="4">
        <v>2</v>
      </c>
      <c r="EC206" s="4">
        <v>1984</v>
      </c>
    </row>
    <row r="207" spans="1:133">
      <c r="AG207" s="501">
        <v>1912</v>
      </c>
      <c r="AH207" s="9">
        <v>44.9</v>
      </c>
      <c r="AI207" s="9">
        <v>44.854838709677416</v>
      </c>
      <c r="AJ207" s="6">
        <f t="shared" si="832"/>
        <v>4.5161290322582204E-2</v>
      </c>
      <c r="AS207" s="333">
        <v>86</v>
      </c>
      <c r="AT207" s="333">
        <v>49</v>
      </c>
      <c r="AU207" s="673">
        <v>2002</v>
      </c>
      <c r="AV207" s="676">
        <v>49.145161290322584</v>
      </c>
      <c r="AW207" s="508"/>
      <c r="AX207" s="662">
        <v>1896</v>
      </c>
      <c r="AY207" s="675">
        <v>67.5</v>
      </c>
      <c r="AZ207" s="508"/>
      <c r="BA207" s="662">
        <v>1902</v>
      </c>
      <c r="BB207" s="675">
        <v>33.5</v>
      </c>
      <c r="BC207" s="508"/>
      <c r="BP207" s="4">
        <v>0</v>
      </c>
      <c r="BQ207" s="4">
        <v>1891</v>
      </c>
      <c r="EB207" s="4">
        <v>2</v>
      </c>
      <c r="EC207" s="4">
        <v>1986</v>
      </c>
    </row>
    <row r="208" spans="1:133">
      <c r="AG208" s="501">
        <v>1913</v>
      </c>
      <c r="AH208" s="9">
        <v>51.9</v>
      </c>
      <c r="AI208" s="9">
        <v>51.935483870967744</v>
      </c>
      <c r="AJ208" s="6">
        <f t="shared" si="832"/>
        <v>-3.548387096774519E-2</v>
      </c>
      <c r="AS208" s="333">
        <v>85</v>
      </c>
      <c r="AT208" s="155">
        <v>50</v>
      </c>
      <c r="AU208" s="673">
        <v>1982</v>
      </c>
      <c r="AV208" s="676">
        <v>49.08064516129032</v>
      </c>
      <c r="AW208" s="508"/>
      <c r="AX208" s="662">
        <v>2002</v>
      </c>
      <c r="AY208" s="675">
        <v>67.5</v>
      </c>
      <c r="AZ208" s="508"/>
      <c r="BA208" s="662">
        <v>1904</v>
      </c>
      <c r="BB208" s="675">
        <v>33.5</v>
      </c>
      <c r="BC208" s="508"/>
      <c r="BP208" s="4">
        <v>0</v>
      </c>
      <c r="BQ208" s="4">
        <v>1892</v>
      </c>
      <c r="EB208" s="4">
        <v>2</v>
      </c>
      <c r="EC208" s="4">
        <v>1988</v>
      </c>
    </row>
    <row r="209" spans="33:133">
      <c r="AG209" s="501">
        <v>1914</v>
      </c>
      <c r="AH209" s="9">
        <v>41.8</v>
      </c>
      <c r="AI209" s="9">
        <v>41.725806451612904</v>
      </c>
      <c r="AJ209" s="6">
        <f t="shared" si="832"/>
        <v>7.4193548387093244E-2</v>
      </c>
      <c r="AS209" s="333">
        <v>84</v>
      </c>
      <c r="AT209" s="155">
        <v>51</v>
      </c>
      <c r="AU209" s="673">
        <v>1925</v>
      </c>
      <c r="AV209" s="676">
        <v>48.903225806451616</v>
      </c>
      <c r="AW209" s="508"/>
      <c r="AX209" s="662">
        <v>1902</v>
      </c>
      <c r="AY209" s="675">
        <v>67</v>
      </c>
      <c r="AZ209" s="508"/>
      <c r="BA209" s="662">
        <v>1910</v>
      </c>
      <c r="BB209" s="675">
        <v>33.5</v>
      </c>
      <c r="BC209" s="508"/>
      <c r="BP209" s="4">
        <v>0</v>
      </c>
      <c r="BQ209" s="4">
        <v>1893</v>
      </c>
      <c r="EB209" s="4">
        <v>2</v>
      </c>
      <c r="EC209" s="4">
        <v>1989</v>
      </c>
    </row>
    <row r="210" spans="33:133">
      <c r="AG210" s="501">
        <v>1915</v>
      </c>
      <c r="AH210" s="9">
        <v>40.6</v>
      </c>
      <c r="AI210" s="9">
        <v>40.483870967741936</v>
      </c>
      <c r="AJ210" s="6">
        <f t="shared" si="832"/>
        <v>0.11612903225806548</v>
      </c>
      <c r="AS210" s="333">
        <v>83</v>
      </c>
      <c r="AT210" s="155">
        <v>52</v>
      </c>
      <c r="AU210" s="673">
        <v>1994</v>
      </c>
      <c r="AV210" s="676">
        <v>48.87096774193548</v>
      </c>
      <c r="AW210" s="508"/>
      <c r="AX210" s="662">
        <v>1920</v>
      </c>
      <c r="AY210" s="675">
        <v>67</v>
      </c>
      <c r="AZ210" s="508"/>
      <c r="BA210" s="662">
        <v>1938</v>
      </c>
      <c r="BB210" s="675">
        <v>33.5</v>
      </c>
      <c r="BC210" s="508"/>
      <c r="BP210" s="4">
        <v>0</v>
      </c>
      <c r="BQ210" s="4">
        <v>1895</v>
      </c>
      <c r="EB210" s="4">
        <v>2</v>
      </c>
      <c r="EC210" s="4">
        <v>1999</v>
      </c>
    </row>
    <row r="211" spans="33:133">
      <c r="AG211" s="501">
        <v>1916</v>
      </c>
      <c r="AH211" s="9">
        <v>43.3</v>
      </c>
      <c r="AI211" s="9">
        <v>43.37096774193548</v>
      </c>
      <c r="AJ211" s="6">
        <f t="shared" si="832"/>
        <v>-7.0967741935483275E-2</v>
      </c>
      <c r="AS211" s="333">
        <v>82</v>
      </c>
      <c r="AT211" s="155">
        <v>53</v>
      </c>
      <c r="AU211" s="673">
        <v>1949</v>
      </c>
      <c r="AV211" s="676">
        <v>48.661290322580648</v>
      </c>
      <c r="AW211" s="508"/>
      <c r="AX211" s="662">
        <v>1988</v>
      </c>
      <c r="AY211" s="675">
        <v>67</v>
      </c>
      <c r="AZ211" s="508"/>
      <c r="BA211" s="662">
        <v>1968</v>
      </c>
      <c r="BB211" s="675">
        <v>33.5</v>
      </c>
      <c r="BC211" s="508"/>
      <c r="BP211" s="4">
        <v>0</v>
      </c>
      <c r="BQ211" s="4">
        <v>1896</v>
      </c>
      <c r="EB211" s="4">
        <v>1</v>
      </c>
      <c r="EC211" s="4">
        <v>1880</v>
      </c>
    </row>
    <row r="212" spans="33:133">
      <c r="AG212" s="501">
        <v>1917</v>
      </c>
      <c r="AH212" s="9">
        <v>46.6</v>
      </c>
      <c r="AI212" s="9">
        <v>46.58064516129032</v>
      </c>
      <c r="AJ212" s="6">
        <f t="shared" si="832"/>
        <v>1.9354838709681133E-2</v>
      </c>
      <c r="AS212" s="333">
        <v>81</v>
      </c>
      <c r="AT212" s="155">
        <v>54</v>
      </c>
      <c r="AU212" s="673">
        <v>2011</v>
      </c>
      <c r="AV212" s="676">
        <v>48.661290322580648</v>
      </c>
      <c r="AW212" s="508"/>
      <c r="AX212" s="498">
        <v>2004</v>
      </c>
      <c r="AY212" s="675">
        <v>67</v>
      </c>
      <c r="AZ212" s="508"/>
      <c r="BA212" s="662">
        <v>1983</v>
      </c>
      <c r="BB212" s="675">
        <v>33.5</v>
      </c>
      <c r="BC212" s="508"/>
      <c r="BP212" s="4">
        <v>0</v>
      </c>
      <c r="BQ212" s="4">
        <v>1897</v>
      </c>
      <c r="EB212" s="4">
        <v>1</v>
      </c>
      <c r="EC212" s="4">
        <v>1893</v>
      </c>
    </row>
    <row r="213" spans="33:133">
      <c r="AG213" s="501">
        <v>1918</v>
      </c>
      <c r="AH213" s="675">
        <v>51.7</v>
      </c>
      <c r="AI213" s="675">
        <v>51.7</v>
      </c>
      <c r="AJ213" s="677">
        <f t="shared" si="832"/>
        <v>0</v>
      </c>
      <c r="AK213" s="674"/>
      <c r="AS213" s="333">
        <v>80</v>
      </c>
      <c r="AT213" s="155">
        <v>55</v>
      </c>
      <c r="AU213" s="673">
        <v>1897</v>
      </c>
      <c r="AV213" s="676">
        <v>48.58064516129032</v>
      </c>
      <c r="AW213" s="508"/>
      <c r="AX213" s="662">
        <v>1903</v>
      </c>
      <c r="AY213" s="675">
        <v>66.5</v>
      </c>
      <c r="AZ213" s="508"/>
      <c r="BA213" s="662">
        <v>2003</v>
      </c>
      <c r="BB213" s="675">
        <v>33.5</v>
      </c>
      <c r="BC213" s="508"/>
      <c r="BP213" s="4">
        <v>0</v>
      </c>
      <c r="BQ213" s="4">
        <v>1899</v>
      </c>
      <c r="EB213" s="4">
        <v>1</v>
      </c>
      <c r="EC213" s="4">
        <v>1899</v>
      </c>
    </row>
    <row r="214" spans="33:133">
      <c r="AG214" s="501">
        <v>1919</v>
      </c>
      <c r="AH214" s="675">
        <v>49.5</v>
      </c>
      <c r="AI214" s="675">
        <v>49.5</v>
      </c>
      <c r="AJ214" s="677">
        <f t="shared" si="832"/>
        <v>0</v>
      </c>
      <c r="AK214" s="674"/>
      <c r="AS214" s="333">
        <v>79</v>
      </c>
      <c r="AT214" s="155">
        <v>56</v>
      </c>
      <c r="AU214" s="673">
        <v>1998</v>
      </c>
      <c r="AV214" s="676">
        <v>48.483870967741936</v>
      </c>
      <c r="AW214" s="508"/>
      <c r="AX214" s="662">
        <v>1924</v>
      </c>
      <c r="AY214" s="675">
        <v>66.5</v>
      </c>
      <c r="AZ214" s="508"/>
      <c r="BA214" s="662">
        <v>1896</v>
      </c>
      <c r="BB214" s="675">
        <v>33</v>
      </c>
      <c r="BC214" s="508"/>
      <c r="BP214" s="4">
        <v>0</v>
      </c>
      <c r="BQ214" s="4">
        <v>1900</v>
      </c>
      <c r="EB214" s="4">
        <v>1</v>
      </c>
      <c r="EC214" s="4">
        <v>1907</v>
      </c>
    </row>
    <row r="215" spans="33:133">
      <c r="AG215" s="501">
        <v>1920</v>
      </c>
      <c r="AH215" s="9">
        <v>48.3</v>
      </c>
      <c r="AI215" s="9">
        <v>48.354838709677416</v>
      </c>
      <c r="AJ215" s="6">
        <f t="shared" si="832"/>
        <v>-5.4838709677419217E-2</v>
      </c>
      <c r="AS215" s="333">
        <v>78</v>
      </c>
      <c r="AT215" s="155">
        <v>57</v>
      </c>
      <c r="AU215" s="672">
        <v>1920</v>
      </c>
      <c r="AV215" s="676">
        <v>48.354838709677416</v>
      </c>
      <c r="AW215" s="508"/>
      <c r="AX215" s="662">
        <v>1926</v>
      </c>
      <c r="AY215" s="675">
        <v>66.5</v>
      </c>
      <c r="AZ215" s="508"/>
      <c r="BA215" s="662">
        <v>1928</v>
      </c>
      <c r="BB215" s="675">
        <v>33</v>
      </c>
      <c r="BC215" s="508"/>
      <c r="BP215" s="4">
        <v>0</v>
      </c>
      <c r="BQ215" s="4">
        <v>1901</v>
      </c>
      <c r="EB215" s="4">
        <v>1</v>
      </c>
      <c r="EC215" s="4">
        <v>1913</v>
      </c>
    </row>
    <row r="216" spans="33:133">
      <c r="AG216" s="501">
        <v>1921</v>
      </c>
      <c r="AH216" s="9">
        <v>57.6</v>
      </c>
      <c r="AI216" s="9">
        <v>57.612903225806448</v>
      </c>
      <c r="AJ216" s="6">
        <f t="shared" si="832"/>
        <v>-1.2903225806446983E-2</v>
      </c>
      <c r="AS216" s="333">
        <v>77</v>
      </c>
      <c r="AT216" s="155">
        <v>58</v>
      </c>
      <c r="AU216" s="673">
        <v>1953</v>
      </c>
      <c r="AV216" s="676">
        <v>48.322580645161288</v>
      </c>
      <c r="AW216" s="508"/>
      <c r="AX216" s="662">
        <v>1944</v>
      </c>
      <c r="AY216" s="675">
        <v>66.5</v>
      </c>
      <c r="AZ216" s="508"/>
      <c r="BA216" s="662">
        <v>1931</v>
      </c>
      <c r="BB216" s="675">
        <v>33</v>
      </c>
      <c r="BC216" s="508"/>
      <c r="BP216" s="4">
        <v>0</v>
      </c>
      <c r="BQ216" s="4">
        <v>1902</v>
      </c>
      <c r="EB216" s="4">
        <v>1</v>
      </c>
      <c r="EC216" s="4">
        <v>1922</v>
      </c>
    </row>
    <row r="217" spans="33:133">
      <c r="AG217" s="501">
        <v>1922</v>
      </c>
      <c r="AH217" s="9">
        <v>49.4</v>
      </c>
      <c r="AI217" s="9">
        <v>49.354838709677416</v>
      </c>
      <c r="AJ217" s="6">
        <f t="shared" si="832"/>
        <v>4.5161290322582204E-2</v>
      </c>
      <c r="AS217" s="333">
        <v>76</v>
      </c>
      <c r="AT217" s="155">
        <v>59</v>
      </c>
      <c r="AU217" s="673">
        <v>1939</v>
      </c>
      <c r="AV217" s="676">
        <v>48.177419354838712</v>
      </c>
      <c r="AW217" s="508"/>
      <c r="AX217" s="662">
        <v>1956</v>
      </c>
      <c r="AY217" s="675">
        <v>66.5</v>
      </c>
      <c r="AZ217" s="508"/>
      <c r="BA217" s="662">
        <v>1955</v>
      </c>
      <c r="BB217" s="675">
        <v>33</v>
      </c>
      <c r="BC217" s="508"/>
      <c r="BP217" s="4">
        <v>0</v>
      </c>
      <c r="BQ217" s="4">
        <v>1903</v>
      </c>
      <c r="EB217" s="4">
        <v>1</v>
      </c>
      <c r="EC217" s="4">
        <v>1925</v>
      </c>
    </row>
    <row r="218" spans="33:133">
      <c r="AG218" s="501">
        <v>1923</v>
      </c>
      <c r="AH218" s="9">
        <v>48.1</v>
      </c>
      <c r="AI218" s="9">
        <v>48.064516129032256</v>
      </c>
      <c r="AJ218" s="6">
        <f t="shared" si="832"/>
        <v>3.548387096774519E-2</v>
      </c>
      <c r="AS218" s="333">
        <v>75</v>
      </c>
      <c r="AT218" s="155">
        <v>60</v>
      </c>
      <c r="AU218" s="673">
        <v>1923</v>
      </c>
      <c r="AV218" s="676">
        <v>48.064516129032256</v>
      </c>
      <c r="AW218" s="508"/>
      <c r="AX218" s="662">
        <v>1905</v>
      </c>
      <c r="AY218" s="675">
        <v>66</v>
      </c>
      <c r="AZ218" s="508"/>
      <c r="BA218" s="662">
        <v>1956</v>
      </c>
      <c r="BB218" s="675">
        <v>33</v>
      </c>
      <c r="BC218" s="508"/>
      <c r="BP218" s="4">
        <v>0</v>
      </c>
      <c r="BQ218" s="4">
        <v>1904</v>
      </c>
      <c r="EB218" s="4">
        <v>1</v>
      </c>
      <c r="EC218" s="4">
        <v>1927</v>
      </c>
    </row>
    <row r="219" spans="33:133">
      <c r="AG219" s="501">
        <v>1924</v>
      </c>
      <c r="AH219" s="9">
        <v>45.6</v>
      </c>
      <c r="AI219" s="9">
        <v>45.612903225806448</v>
      </c>
      <c r="AJ219" s="6">
        <f t="shared" si="832"/>
        <v>-1.2903225806446983E-2</v>
      </c>
      <c r="AS219" s="333">
        <v>74</v>
      </c>
      <c r="AT219" s="155">
        <v>61</v>
      </c>
      <c r="AU219" s="673">
        <v>1942</v>
      </c>
      <c r="AV219" s="676">
        <v>47.935483870967744</v>
      </c>
      <c r="AW219" s="508"/>
      <c r="AX219" s="662">
        <v>1928</v>
      </c>
      <c r="AY219" s="675">
        <v>66</v>
      </c>
      <c r="AZ219" s="508"/>
      <c r="BA219" s="662">
        <v>1961</v>
      </c>
      <c r="BB219" s="675">
        <v>33</v>
      </c>
      <c r="BC219" s="508"/>
      <c r="BP219" s="4">
        <v>0</v>
      </c>
      <c r="BQ219" s="4">
        <v>1905</v>
      </c>
      <c r="EB219" s="4">
        <v>1</v>
      </c>
      <c r="EC219" s="4">
        <v>1929</v>
      </c>
    </row>
    <row r="220" spans="33:133">
      <c r="AG220" s="501">
        <v>1925</v>
      </c>
      <c r="AH220" s="9">
        <v>48.9</v>
      </c>
      <c r="AI220" s="9">
        <v>48.903225806451616</v>
      </c>
      <c r="AJ220" s="6">
        <f t="shared" si="832"/>
        <v>-3.2258064516170748E-3</v>
      </c>
      <c r="AS220" s="333">
        <v>73</v>
      </c>
      <c r="AT220" s="155">
        <v>62</v>
      </c>
      <c r="AU220" s="673">
        <v>1989</v>
      </c>
      <c r="AV220" s="676">
        <v>47.887096774193552</v>
      </c>
      <c r="AW220" s="508"/>
      <c r="AX220" s="662">
        <v>1936</v>
      </c>
      <c r="AY220" s="675">
        <v>66</v>
      </c>
      <c r="AZ220" s="508"/>
      <c r="BA220" s="662">
        <v>1972</v>
      </c>
      <c r="BB220" s="675">
        <v>33</v>
      </c>
      <c r="BC220" s="508"/>
      <c r="BP220" s="4">
        <v>0</v>
      </c>
      <c r="BQ220" s="4">
        <v>1906</v>
      </c>
      <c r="EB220" s="4">
        <v>1</v>
      </c>
      <c r="EC220" s="4">
        <v>1933</v>
      </c>
    </row>
    <row r="221" spans="33:133">
      <c r="AG221" s="501">
        <v>1926</v>
      </c>
      <c r="AH221" s="9">
        <v>43</v>
      </c>
      <c r="AI221" s="9">
        <v>43</v>
      </c>
      <c r="AJ221" s="6">
        <f t="shared" si="832"/>
        <v>0</v>
      </c>
      <c r="AS221" s="333">
        <v>72</v>
      </c>
      <c r="AT221" s="155">
        <v>63</v>
      </c>
      <c r="AU221" s="673">
        <v>1988</v>
      </c>
      <c r="AV221" s="676">
        <v>47.87096774193548</v>
      </c>
      <c r="AW221" s="508"/>
      <c r="AX221" s="498">
        <v>2011</v>
      </c>
      <c r="AY221" s="675">
        <v>66</v>
      </c>
      <c r="AZ221" s="508"/>
      <c r="BA221" s="662">
        <v>2001</v>
      </c>
      <c r="BB221" s="675">
        <v>33</v>
      </c>
      <c r="BC221" s="508"/>
      <c r="BP221" s="4">
        <v>0</v>
      </c>
      <c r="BQ221" s="4">
        <v>1909</v>
      </c>
      <c r="EB221" s="4">
        <v>1</v>
      </c>
      <c r="EC221" s="4">
        <v>1954</v>
      </c>
    </row>
    <row r="222" spans="33:133">
      <c r="AG222" s="501">
        <v>1927</v>
      </c>
      <c r="AH222" s="9">
        <v>50.2</v>
      </c>
      <c r="AI222" s="9">
        <v>50.193548387096776</v>
      </c>
      <c r="AJ222" s="6">
        <f t="shared" si="832"/>
        <v>6.4516129032270442E-3</v>
      </c>
      <c r="AS222" s="333">
        <v>71</v>
      </c>
      <c r="AT222" s="155">
        <v>64</v>
      </c>
      <c r="AU222" s="673">
        <v>1964</v>
      </c>
      <c r="AV222" s="676">
        <v>47.548387096774192</v>
      </c>
      <c r="AW222" s="508"/>
      <c r="AX222" s="662">
        <v>1882</v>
      </c>
      <c r="AY222" s="675">
        <v>65.5</v>
      </c>
      <c r="AZ222" s="508"/>
      <c r="BA222" s="498">
        <v>2005</v>
      </c>
      <c r="BB222" s="675">
        <v>33</v>
      </c>
      <c r="BC222" s="508"/>
      <c r="BP222" s="4">
        <v>0</v>
      </c>
      <c r="BQ222" s="4">
        <v>1911</v>
      </c>
      <c r="EB222" s="4">
        <v>1</v>
      </c>
      <c r="EC222" s="4">
        <v>1958</v>
      </c>
    </row>
    <row r="223" spans="33:133">
      <c r="AG223" s="501">
        <v>1928</v>
      </c>
      <c r="AH223" s="9">
        <v>47.4</v>
      </c>
      <c r="AI223" s="9">
        <v>47.37096774193548</v>
      </c>
      <c r="AJ223" s="6">
        <f t="shared" si="832"/>
        <v>2.9032258064518146E-2</v>
      </c>
      <c r="AS223" s="333">
        <v>70</v>
      </c>
      <c r="AT223" s="155">
        <v>65</v>
      </c>
      <c r="AU223" s="673">
        <v>1966</v>
      </c>
      <c r="AV223" s="676">
        <v>47.532258064516128</v>
      </c>
      <c r="AW223" s="508"/>
      <c r="AX223" s="662">
        <v>1925</v>
      </c>
      <c r="AY223" s="675">
        <v>65.5</v>
      </c>
      <c r="AZ223" s="508"/>
      <c r="BA223" s="662">
        <v>1894</v>
      </c>
      <c r="BB223" s="675">
        <v>32.5</v>
      </c>
      <c r="BC223" s="508"/>
      <c r="BP223" s="4">
        <v>0</v>
      </c>
      <c r="BQ223" s="4">
        <v>1912</v>
      </c>
      <c r="EB223" s="4">
        <v>1</v>
      </c>
      <c r="EC223" s="4">
        <v>1964</v>
      </c>
    </row>
    <row r="224" spans="33:133">
      <c r="AG224" s="501">
        <v>1929</v>
      </c>
      <c r="AH224" s="9">
        <v>52.7</v>
      </c>
      <c r="AI224" s="9">
        <v>52.70967741935484</v>
      </c>
      <c r="AJ224" s="6">
        <f t="shared" si="832"/>
        <v>-9.6774193548370135E-3</v>
      </c>
      <c r="AS224" s="333">
        <v>69</v>
      </c>
      <c r="AT224" s="155">
        <v>66</v>
      </c>
      <c r="AU224" s="672">
        <v>1899</v>
      </c>
      <c r="AV224" s="676">
        <v>47.5</v>
      </c>
      <c r="AW224" s="508"/>
      <c r="AX224" s="662">
        <v>1960</v>
      </c>
      <c r="AY224" s="675">
        <v>65.5</v>
      </c>
      <c r="AZ224" s="508"/>
      <c r="BA224" s="662">
        <v>1923</v>
      </c>
      <c r="BB224" s="675">
        <v>32.5</v>
      </c>
      <c r="BC224" s="508"/>
      <c r="BP224" s="4">
        <v>0</v>
      </c>
      <c r="BQ224" s="4">
        <v>1914</v>
      </c>
      <c r="EB224" s="4">
        <v>1</v>
      </c>
      <c r="EC224" s="4">
        <v>1965</v>
      </c>
    </row>
    <row r="225" spans="33:133">
      <c r="AG225" s="501">
        <v>1930</v>
      </c>
      <c r="AH225" s="9">
        <v>45.2</v>
      </c>
      <c r="AI225" s="9">
        <v>45.225806451612904</v>
      </c>
      <c r="AJ225" s="6">
        <f t="shared" si="832"/>
        <v>-2.5806451612901071E-2</v>
      </c>
      <c r="AS225" s="333">
        <v>68</v>
      </c>
      <c r="AT225" s="155">
        <v>67</v>
      </c>
      <c r="AU225" s="673">
        <v>1904</v>
      </c>
      <c r="AV225" s="676">
        <v>47.5</v>
      </c>
      <c r="AW225" s="508"/>
      <c r="AX225" s="662">
        <v>1980</v>
      </c>
      <c r="AY225" s="675">
        <v>65.5</v>
      </c>
      <c r="AZ225" s="508"/>
      <c r="BA225" s="662">
        <v>1949</v>
      </c>
      <c r="BB225" s="675">
        <v>32.5</v>
      </c>
      <c r="BC225" s="508"/>
      <c r="BP225" s="4">
        <v>0</v>
      </c>
      <c r="BQ225" s="4">
        <v>1915</v>
      </c>
      <c r="EB225" s="4">
        <v>1</v>
      </c>
      <c r="EC225" s="4">
        <v>1969</v>
      </c>
    </row>
    <row r="226" spans="33:133">
      <c r="AG226" s="501">
        <v>1931</v>
      </c>
      <c r="AH226" s="9">
        <v>41.3</v>
      </c>
      <c r="AI226" s="9">
        <v>41.306451612903224</v>
      </c>
      <c r="AJ226" s="6">
        <f t="shared" si="832"/>
        <v>-6.4516129032270442E-3</v>
      </c>
      <c r="AS226" s="333">
        <v>67</v>
      </c>
      <c r="AT226" s="155">
        <v>68</v>
      </c>
      <c r="AU226" s="673">
        <v>1884</v>
      </c>
      <c r="AV226" s="676">
        <v>47.467741935483872</v>
      </c>
      <c r="AW226" s="508"/>
      <c r="AX226" s="662">
        <v>1981</v>
      </c>
      <c r="AY226" s="675">
        <v>65.5</v>
      </c>
      <c r="AZ226" s="508"/>
      <c r="BA226" s="662">
        <v>1966</v>
      </c>
      <c r="BB226" s="675">
        <v>32.5</v>
      </c>
      <c r="BC226" s="508"/>
      <c r="BP226" s="4">
        <v>0</v>
      </c>
      <c r="BQ226" s="4">
        <v>1916</v>
      </c>
      <c r="EB226" s="4">
        <v>1</v>
      </c>
      <c r="EC226" s="4">
        <v>1970</v>
      </c>
    </row>
    <row r="227" spans="33:133">
      <c r="AG227" s="501">
        <v>1932</v>
      </c>
      <c r="AH227" s="9">
        <v>43.3</v>
      </c>
      <c r="AI227" s="9">
        <v>43.322580645161288</v>
      </c>
      <c r="AJ227" s="6">
        <f t="shared" si="832"/>
        <v>-2.2580645161291102E-2</v>
      </c>
      <c r="AS227" s="333">
        <v>66</v>
      </c>
      <c r="AT227" s="155">
        <v>69</v>
      </c>
      <c r="AU227" s="673">
        <v>1928</v>
      </c>
      <c r="AV227" s="676">
        <v>47.37096774193548</v>
      </c>
      <c r="AW227" s="508"/>
      <c r="AX227" s="498">
        <v>2008</v>
      </c>
      <c r="AY227" s="498">
        <v>65.5</v>
      </c>
      <c r="AZ227" s="508"/>
      <c r="BA227" s="662">
        <v>1971</v>
      </c>
      <c r="BB227" s="675">
        <v>32.5</v>
      </c>
      <c r="BC227" s="508"/>
      <c r="BP227" s="4">
        <v>0</v>
      </c>
      <c r="BQ227" s="4">
        <v>1917</v>
      </c>
      <c r="EB227" s="4">
        <v>1</v>
      </c>
      <c r="EC227" s="4">
        <v>1987</v>
      </c>
    </row>
    <row r="228" spans="33:133">
      <c r="AG228" s="501">
        <v>1933</v>
      </c>
      <c r="AH228" s="9">
        <v>45.5</v>
      </c>
      <c r="AI228" s="9">
        <v>45.548387096774192</v>
      </c>
      <c r="AJ228" s="6">
        <f t="shared" si="832"/>
        <v>-4.8387096774192173E-2</v>
      </c>
      <c r="AS228" s="333">
        <v>65</v>
      </c>
      <c r="AT228" s="155">
        <v>70</v>
      </c>
      <c r="AU228" s="673">
        <v>1980</v>
      </c>
      <c r="AV228" s="676">
        <v>47.354838709677416</v>
      </c>
      <c r="AW228" s="508"/>
      <c r="AX228" s="662">
        <v>1888</v>
      </c>
      <c r="AY228" s="675">
        <v>65</v>
      </c>
      <c r="AZ228" s="508"/>
      <c r="BA228" s="662">
        <v>1974</v>
      </c>
      <c r="BB228" s="675">
        <v>32.5</v>
      </c>
      <c r="BC228" s="508"/>
      <c r="BP228" s="4">
        <v>0</v>
      </c>
      <c r="BQ228" s="4">
        <v>1918</v>
      </c>
      <c r="EB228" s="4">
        <v>1</v>
      </c>
      <c r="EC228" s="4">
        <v>1992</v>
      </c>
    </row>
    <row r="229" spans="33:133">
      <c r="AG229" s="501">
        <v>1934</v>
      </c>
      <c r="AH229" s="9">
        <v>42.9</v>
      </c>
      <c r="AI229" s="9">
        <v>42.887096774193552</v>
      </c>
      <c r="AJ229" s="6">
        <f t="shared" si="832"/>
        <v>1.2903225806446983E-2</v>
      </c>
      <c r="AS229" s="333">
        <v>64</v>
      </c>
      <c r="AT229" s="155">
        <v>71</v>
      </c>
      <c r="AU229" s="672">
        <v>1959</v>
      </c>
      <c r="AV229" s="676">
        <v>47.241935483870968</v>
      </c>
      <c r="AW229" s="508"/>
      <c r="AX229" s="662">
        <v>1897</v>
      </c>
      <c r="AY229" s="675">
        <v>65</v>
      </c>
      <c r="AZ229" s="508"/>
      <c r="BA229" s="662">
        <v>1995</v>
      </c>
      <c r="BB229" s="675">
        <v>32.5</v>
      </c>
      <c r="BC229" s="508"/>
      <c r="BP229" s="4">
        <v>0</v>
      </c>
      <c r="BQ229" s="4">
        <v>1919</v>
      </c>
      <c r="EB229" s="4">
        <v>1</v>
      </c>
      <c r="EC229" s="4">
        <v>2002</v>
      </c>
    </row>
    <row r="230" spans="33:133">
      <c r="AG230" s="501">
        <v>1935</v>
      </c>
      <c r="AH230" s="9">
        <v>51.9</v>
      </c>
      <c r="AI230" s="9">
        <v>51.854838709677416</v>
      </c>
      <c r="AJ230" s="6">
        <f t="shared" si="832"/>
        <v>4.5161290322582204E-2</v>
      </c>
      <c r="AS230" s="333">
        <v>63</v>
      </c>
      <c r="AT230" s="155">
        <v>72</v>
      </c>
      <c r="AU230" s="673">
        <v>1957</v>
      </c>
      <c r="AV230" s="676">
        <v>47.177419354838712</v>
      </c>
      <c r="AW230" s="508"/>
      <c r="AX230" s="662">
        <v>1930</v>
      </c>
      <c r="AY230" s="675">
        <v>65</v>
      </c>
      <c r="AZ230" s="508"/>
      <c r="BA230" s="662">
        <v>1929</v>
      </c>
      <c r="BB230" s="675">
        <v>32</v>
      </c>
      <c r="BC230" s="508"/>
      <c r="BP230" s="4">
        <v>0</v>
      </c>
      <c r="BQ230" s="4">
        <v>1920</v>
      </c>
      <c r="EB230" s="4">
        <v>0</v>
      </c>
      <c r="EC230" s="4">
        <v>1881</v>
      </c>
    </row>
    <row r="231" spans="33:133">
      <c r="AG231" s="501">
        <v>1936</v>
      </c>
      <c r="AH231" s="9">
        <v>51.2</v>
      </c>
      <c r="AI231" s="9">
        <v>51.161290322580648</v>
      </c>
      <c r="AJ231" s="6">
        <f t="shared" si="832"/>
        <v>3.870967741935516E-2</v>
      </c>
      <c r="AS231" s="333">
        <v>62</v>
      </c>
      <c r="AT231" s="155">
        <v>73</v>
      </c>
      <c r="AU231" s="673">
        <v>1992</v>
      </c>
      <c r="AV231" s="676">
        <v>47.177419354838712</v>
      </c>
      <c r="AW231" s="508"/>
      <c r="AX231" s="662">
        <v>1950</v>
      </c>
      <c r="AY231" s="675">
        <v>65</v>
      </c>
      <c r="AZ231" s="508"/>
      <c r="BA231" s="662">
        <v>1958</v>
      </c>
      <c r="BB231" s="675">
        <v>32</v>
      </c>
      <c r="BC231" s="508"/>
      <c r="BP231" s="4">
        <v>0</v>
      </c>
      <c r="BQ231" s="4">
        <v>1922</v>
      </c>
      <c r="EB231" s="4">
        <v>0</v>
      </c>
      <c r="EC231" s="4">
        <v>1882</v>
      </c>
    </row>
    <row r="232" spans="33:133">
      <c r="AG232" s="501">
        <v>1937</v>
      </c>
      <c r="AH232" s="9">
        <v>43.3</v>
      </c>
      <c r="AI232" s="9">
        <v>43.274193548387096</v>
      </c>
      <c r="AJ232" s="6">
        <f t="shared" si="832"/>
        <v>2.5806451612901071E-2</v>
      </c>
      <c r="AS232" s="333">
        <v>61</v>
      </c>
      <c r="AT232" s="155">
        <v>74</v>
      </c>
      <c r="AU232" s="673">
        <v>1972</v>
      </c>
      <c r="AV232" s="676">
        <v>47.161290322580648</v>
      </c>
      <c r="AW232" s="508"/>
      <c r="AX232" s="662">
        <v>1954</v>
      </c>
      <c r="AY232" s="675">
        <v>65</v>
      </c>
      <c r="AZ232" s="508"/>
      <c r="BA232" s="662">
        <v>1987</v>
      </c>
      <c r="BB232" s="675">
        <v>32</v>
      </c>
      <c r="BC232" s="508"/>
      <c r="BP232" s="4">
        <v>0</v>
      </c>
      <c r="BQ232" s="4">
        <v>1923</v>
      </c>
      <c r="EB232" s="4">
        <v>0</v>
      </c>
      <c r="EC232" s="4">
        <v>1887</v>
      </c>
    </row>
    <row r="233" spans="33:133">
      <c r="AG233" s="501">
        <v>1938</v>
      </c>
      <c r="AH233" s="9">
        <v>53.5</v>
      </c>
      <c r="AI233" s="9">
        <v>53.5</v>
      </c>
      <c r="AJ233" s="6">
        <f t="shared" si="832"/>
        <v>0</v>
      </c>
      <c r="AS233" s="333">
        <v>60</v>
      </c>
      <c r="AT233" s="155">
        <v>75</v>
      </c>
      <c r="AU233" s="673">
        <v>1890</v>
      </c>
      <c r="AV233" s="676">
        <v>47.12903225806452</v>
      </c>
      <c r="AW233" s="508"/>
      <c r="AX233" s="662">
        <v>1955</v>
      </c>
      <c r="AY233" s="675">
        <v>65</v>
      </c>
      <c r="AZ233" s="508"/>
      <c r="BA233" s="662">
        <v>1988</v>
      </c>
      <c r="BB233" s="675">
        <v>32</v>
      </c>
      <c r="BC233" s="508"/>
      <c r="BP233" s="4">
        <v>0</v>
      </c>
      <c r="BQ233" s="4">
        <v>1924</v>
      </c>
      <c r="EB233" s="4">
        <v>0</v>
      </c>
      <c r="EC233" s="4">
        <v>1889</v>
      </c>
    </row>
    <row r="234" spans="33:133">
      <c r="AG234" s="501">
        <v>1939</v>
      </c>
      <c r="AH234" s="9">
        <v>48.2</v>
      </c>
      <c r="AI234" s="9">
        <v>48.177419354838712</v>
      </c>
      <c r="AJ234" s="6">
        <f t="shared" si="832"/>
        <v>2.2580645161291102E-2</v>
      </c>
      <c r="AS234" s="333">
        <v>59</v>
      </c>
      <c r="AT234" s="155">
        <v>76</v>
      </c>
      <c r="AU234" s="673">
        <v>1987</v>
      </c>
      <c r="AV234" s="676">
        <v>47.016129032258064</v>
      </c>
      <c r="AW234" s="508"/>
      <c r="AX234" s="662">
        <v>1963</v>
      </c>
      <c r="AY234" s="675">
        <v>65</v>
      </c>
      <c r="AZ234" s="508"/>
      <c r="BA234" s="662">
        <v>1992</v>
      </c>
      <c r="BB234" s="675">
        <v>32</v>
      </c>
      <c r="BC234" s="508"/>
      <c r="BP234" s="4">
        <v>0</v>
      </c>
      <c r="BQ234" s="4">
        <v>1925</v>
      </c>
      <c r="EB234" s="4">
        <v>0</v>
      </c>
      <c r="EC234" s="4">
        <v>1894</v>
      </c>
    </row>
    <row r="235" spans="33:133">
      <c r="AG235" s="501">
        <v>1940</v>
      </c>
      <c r="AH235" s="9">
        <v>43.3</v>
      </c>
      <c r="AI235" s="9">
        <v>43.322580645161288</v>
      </c>
      <c r="AJ235" s="6">
        <f t="shared" si="832"/>
        <v>-2.2580645161291102E-2</v>
      </c>
      <c r="AS235" s="333">
        <v>58</v>
      </c>
      <c r="AT235" s="155">
        <v>77</v>
      </c>
      <c r="AU235" s="673">
        <v>1943</v>
      </c>
      <c r="AV235" s="676">
        <v>46.983870967741936</v>
      </c>
      <c r="AW235" s="508"/>
      <c r="AX235" s="662">
        <v>1893</v>
      </c>
      <c r="AY235" s="675">
        <v>64.5</v>
      </c>
      <c r="AZ235" s="508"/>
      <c r="BA235" s="662">
        <v>1893</v>
      </c>
      <c r="BB235" s="675">
        <v>31.5</v>
      </c>
      <c r="BC235" s="508"/>
      <c r="BP235" s="4">
        <v>0</v>
      </c>
      <c r="BQ235" s="4">
        <v>1926</v>
      </c>
      <c r="EB235" s="4">
        <v>0</v>
      </c>
      <c r="EC235" s="4">
        <v>1895</v>
      </c>
    </row>
    <row r="236" spans="33:133">
      <c r="AG236" s="501">
        <v>1941</v>
      </c>
      <c r="AH236" s="9">
        <v>40.700000000000003</v>
      </c>
      <c r="AI236" s="9">
        <v>40.725806451612904</v>
      </c>
      <c r="AJ236" s="6">
        <f t="shared" si="832"/>
        <v>-2.5806451612901071E-2</v>
      </c>
      <c r="AS236" s="333">
        <v>57</v>
      </c>
      <c r="AT236" s="155">
        <v>78</v>
      </c>
      <c r="AU236" s="673">
        <v>1954</v>
      </c>
      <c r="AV236" s="676">
        <v>46.935483870967744</v>
      </c>
      <c r="AW236" s="508"/>
      <c r="AX236" s="662">
        <v>1912</v>
      </c>
      <c r="AY236" s="675">
        <v>64.5</v>
      </c>
      <c r="AZ236" s="508"/>
      <c r="BA236" s="662">
        <v>1880</v>
      </c>
      <c r="BB236" s="675">
        <v>31</v>
      </c>
      <c r="BC236" s="508"/>
      <c r="BP236" s="4">
        <v>0</v>
      </c>
      <c r="BQ236" s="4">
        <v>1928</v>
      </c>
      <c r="EB236" s="4">
        <v>0</v>
      </c>
      <c r="EC236" s="4">
        <v>1896</v>
      </c>
    </row>
    <row r="237" spans="33:133">
      <c r="AG237" s="501">
        <v>1942</v>
      </c>
      <c r="AH237" s="9">
        <v>47.9</v>
      </c>
      <c r="AI237" s="9">
        <v>47.935483870967744</v>
      </c>
      <c r="AJ237" s="6">
        <f t="shared" si="832"/>
        <v>-3.548387096774519E-2</v>
      </c>
      <c r="AS237" s="333">
        <v>56</v>
      </c>
      <c r="AT237" s="155">
        <v>79</v>
      </c>
      <c r="AU237" s="673">
        <v>1893</v>
      </c>
      <c r="AV237" s="676">
        <v>46.758064516129032</v>
      </c>
      <c r="AW237" s="508"/>
      <c r="AX237" s="662">
        <v>1983</v>
      </c>
      <c r="AY237" s="675">
        <v>64.5</v>
      </c>
      <c r="AZ237" s="508"/>
      <c r="BA237" s="662">
        <v>1954</v>
      </c>
      <c r="BB237" s="675">
        <v>31</v>
      </c>
      <c r="BC237" s="508"/>
      <c r="BP237" s="4">
        <v>0</v>
      </c>
      <c r="BQ237" s="4">
        <v>1930</v>
      </c>
      <c r="EB237" s="4">
        <v>0</v>
      </c>
      <c r="EC237" s="4">
        <v>1897</v>
      </c>
    </row>
    <row r="238" spans="33:133">
      <c r="AG238" s="515">
        <v>1943</v>
      </c>
      <c r="AH238" s="9">
        <v>47</v>
      </c>
      <c r="AI238" s="9">
        <v>46.983870967741936</v>
      </c>
      <c r="AJ238" s="6">
        <f t="shared" si="832"/>
        <v>1.6129032258064058E-2</v>
      </c>
      <c r="AS238" s="333">
        <v>55</v>
      </c>
      <c r="AT238" s="155">
        <v>80</v>
      </c>
      <c r="AU238" s="673">
        <v>1951</v>
      </c>
      <c r="AV238" s="676">
        <v>46.741935483870968</v>
      </c>
      <c r="AW238" s="508"/>
      <c r="AX238" s="662">
        <v>2003</v>
      </c>
      <c r="AY238" s="675">
        <v>64.5</v>
      </c>
      <c r="AZ238" s="508"/>
      <c r="BA238" s="662">
        <v>1964</v>
      </c>
      <c r="BB238" s="675">
        <v>31</v>
      </c>
      <c r="BC238" s="508"/>
      <c r="BP238" s="4">
        <v>0</v>
      </c>
      <c r="BQ238" s="4">
        <v>1931</v>
      </c>
      <c r="EB238" s="4">
        <v>0</v>
      </c>
      <c r="EC238" s="4">
        <v>1898</v>
      </c>
    </row>
    <row r="239" spans="33:133">
      <c r="AG239" s="501">
        <v>1944</v>
      </c>
      <c r="AH239" s="9">
        <v>45.2</v>
      </c>
      <c r="AI239" s="9">
        <v>45.193548387096776</v>
      </c>
      <c r="AJ239" s="6">
        <f t="shared" si="832"/>
        <v>6.4516129032270442E-3</v>
      </c>
      <c r="AS239" s="333">
        <v>54</v>
      </c>
      <c r="AT239" s="155">
        <v>81</v>
      </c>
      <c r="AU239" s="673">
        <v>2009</v>
      </c>
      <c r="AV239" s="676">
        <v>46.741935483870968</v>
      </c>
      <c r="AW239" s="508"/>
      <c r="AX239" s="662">
        <v>1899</v>
      </c>
      <c r="AY239" s="675">
        <v>64</v>
      </c>
      <c r="AZ239" s="508"/>
      <c r="BA239" s="662">
        <v>1965</v>
      </c>
      <c r="BB239" s="675">
        <v>31</v>
      </c>
      <c r="BC239" s="508"/>
      <c r="BP239" s="4">
        <v>0</v>
      </c>
      <c r="BQ239" s="4">
        <v>1932</v>
      </c>
      <c r="EB239" s="4">
        <v>0</v>
      </c>
      <c r="EC239" s="4">
        <v>1902</v>
      </c>
    </row>
    <row r="240" spans="33:133">
      <c r="AG240" s="515">
        <v>1945</v>
      </c>
      <c r="AH240" s="9">
        <v>58.5</v>
      </c>
      <c r="AI240" s="9">
        <v>58.532258064516128</v>
      </c>
      <c r="AJ240" s="6">
        <f t="shared" si="832"/>
        <v>-3.2258064516128115E-2</v>
      </c>
      <c r="AS240" s="333">
        <v>53</v>
      </c>
      <c r="AT240" s="155">
        <v>82</v>
      </c>
      <c r="AU240" s="673">
        <v>1895</v>
      </c>
      <c r="AV240" s="676">
        <v>46.70967741935484</v>
      </c>
      <c r="AW240" s="508"/>
      <c r="AX240" s="662">
        <v>1901</v>
      </c>
      <c r="AY240" s="675">
        <v>64</v>
      </c>
      <c r="AZ240" s="508"/>
      <c r="BA240" s="662">
        <v>1969</v>
      </c>
      <c r="BB240" s="675">
        <v>31</v>
      </c>
      <c r="BC240" s="508"/>
      <c r="BP240" s="4">
        <v>0</v>
      </c>
      <c r="BQ240" s="4">
        <v>1933</v>
      </c>
      <c r="EB240" s="4">
        <v>0</v>
      </c>
      <c r="EC240" s="4">
        <v>1903</v>
      </c>
    </row>
    <row r="241" spans="33:133">
      <c r="AG241" s="501">
        <v>1946</v>
      </c>
      <c r="AH241" s="9">
        <v>53.9</v>
      </c>
      <c r="AI241" s="9">
        <v>53.887096774193552</v>
      </c>
      <c r="AJ241" s="6">
        <f t="shared" si="832"/>
        <v>1.2903225806446983E-2</v>
      </c>
      <c r="AS241" s="333">
        <v>52</v>
      </c>
      <c r="AT241" s="155">
        <v>83</v>
      </c>
      <c r="AU241" s="673">
        <v>1967</v>
      </c>
      <c r="AV241" s="676">
        <v>46.62903225806452</v>
      </c>
      <c r="AW241" s="508"/>
      <c r="AX241" s="662">
        <v>1937</v>
      </c>
      <c r="AY241" s="675">
        <v>64</v>
      </c>
      <c r="AZ241" s="508"/>
      <c r="BA241" s="662">
        <v>1922</v>
      </c>
      <c r="BB241" s="675">
        <v>30.5</v>
      </c>
      <c r="BC241" s="508"/>
      <c r="BP241" s="4">
        <v>0</v>
      </c>
      <c r="BQ241" s="4">
        <v>1934</v>
      </c>
      <c r="EB241" s="4">
        <v>0</v>
      </c>
      <c r="EC241" s="4">
        <v>1904</v>
      </c>
    </row>
    <row r="242" spans="33:133">
      <c r="AG242" s="501">
        <v>1947</v>
      </c>
      <c r="AH242" s="9">
        <v>40.1</v>
      </c>
      <c r="AI242" s="9">
        <v>40.064516129032256</v>
      </c>
      <c r="AJ242" s="6">
        <f t="shared" si="832"/>
        <v>3.548387096774519E-2</v>
      </c>
      <c r="AS242" s="333">
        <v>51</v>
      </c>
      <c r="AT242" s="155">
        <v>84</v>
      </c>
      <c r="AU242" s="673">
        <v>1917</v>
      </c>
      <c r="AV242" s="676">
        <v>46.58064516129032</v>
      </c>
      <c r="AW242" s="508"/>
      <c r="AX242" s="662">
        <v>1995</v>
      </c>
      <c r="AY242" s="675">
        <v>64</v>
      </c>
      <c r="AZ242" s="508"/>
      <c r="BA242" s="662">
        <v>1944</v>
      </c>
      <c r="BB242" s="675">
        <v>30.5</v>
      </c>
      <c r="BC242" s="508"/>
      <c r="BP242" s="4">
        <v>0</v>
      </c>
      <c r="BQ242" s="4">
        <v>1935</v>
      </c>
      <c r="EB242" s="4">
        <v>0</v>
      </c>
      <c r="EC242" s="4">
        <v>1905</v>
      </c>
    </row>
    <row r="243" spans="33:133">
      <c r="AG243" s="501">
        <v>1948</v>
      </c>
      <c r="AH243" s="9">
        <v>50.8</v>
      </c>
      <c r="AI243" s="9">
        <v>50.806451612903224</v>
      </c>
      <c r="AJ243" s="6">
        <f t="shared" si="832"/>
        <v>-6.4516129032270442E-3</v>
      </c>
      <c r="AS243" s="333">
        <v>50</v>
      </c>
      <c r="AT243" s="155">
        <v>85</v>
      </c>
      <c r="AU243" s="673">
        <v>1909</v>
      </c>
      <c r="AV243" s="676">
        <v>46.37096774193548</v>
      </c>
      <c r="AW243" s="508"/>
      <c r="AX243" s="662">
        <v>1895</v>
      </c>
      <c r="AY243" s="675">
        <v>63.5</v>
      </c>
      <c r="AZ243" s="508"/>
      <c r="BA243" s="662">
        <v>1970</v>
      </c>
      <c r="BB243" s="675">
        <v>30.5</v>
      </c>
      <c r="BC243" s="508"/>
      <c r="BP243" s="4">
        <v>0</v>
      </c>
      <c r="BQ243" s="4">
        <v>1936</v>
      </c>
      <c r="EB243" s="4">
        <v>0</v>
      </c>
      <c r="EC243" s="4">
        <v>1908</v>
      </c>
    </row>
    <row r="244" spans="33:133">
      <c r="AG244" s="501">
        <v>1949</v>
      </c>
      <c r="AH244" s="9">
        <v>48.7</v>
      </c>
      <c r="AI244" s="9">
        <v>48.661290322580648</v>
      </c>
      <c r="AJ244" s="6">
        <f t="shared" si="832"/>
        <v>3.870967741935516E-2</v>
      </c>
      <c r="AS244" s="333">
        <v>49</v>
      </c>
      <c r="AT244" s="155">
        <v>86</v>
      </c>
      <c r="AU244" s="673">
        <v>1956</v>
      </c>
      <c r="AV244" s="676">
        <v>46.29032258064516</v>
      </c>
      <c r="AW244" s="508"/>
      <c r="AX244" s="662">
        <v>1951</v>
      </c>
      <c r="AY244" s="675">
        <v>63.5</v>
      </c>
      <c r="AZ244" s="508"/>
      <c r="BA244" s="662">
        <v>1998</v>
      </c>
      <c r="BB244" s="675">
        <v>30.5</v>
      </c>
      <c r="BC244" s="508"/>
      <c r="BP244" s="4">
        <v>0</v>
      </c>
      <c r="BQ244" s="4">
        <v>1937</v>
      </c>
      <c r="EB244" s="4">
        <v>0</v>
      </c>
      <c r="EC244" s="4">
        <v>1909</v>
      </c>
    </row>
    <row r="245" spans="33:133">
      <c r="AG245" s="501">
        <v>1950</v>
      </c>
      <c r="AH245" s="9">
        <v>44.4</v>
      </c>
      <c r="AI245" s="9">
        <v>44.387096774193552</v>
      </c>
      <c r="AJ245" s="6">
        <f t="shared" si="832"/>
        <v>1.2903225806446983E-2</v>
      </c>
      <c r="AS245" s="333">
        <v>48</v>
      </c>
      <c r="AT245" s="155">
        <v>87</v>
      </c>
      <c r="AU245" s="673">
        <v>1952</v>
      </c>
      <c r="AV245" s="676">
        <v>46.274193548387096</v>
      </c>
      <c r="AW245" s="508"/>
      <c r="AX245" s="662">
        <v>1999</v>
      </c>
      <c r="AY245" s="675">
        <v>63.5</v>
      </c>
      <c r="AZ245" s="508"/>
      <c r="BA245" s="662">
        <v>2002</v>
      </c>
      <c r="BB245" s="675">
        <v>30.5</v>
      </c>
      <c r="BC245" s="508"/>
      <c r="BP245" s="4">
        <v>0</v>
      </c>
      <c r="BQ245" s="4">
        <v>1940</v>
      </c>
      <c r="EB245" s="4">
        <v>0</v>
      </c>
      <c r="EC245" s="4">
        <v>1910</v>
      </c>
    </row>
    <row r="246" spans="33:133">
      <c r="AG246" s="501">
        <v>1951</v>
      </c>
      <c r="AH246" s="9">
        <v>46.7</v>
      </c>
      <c r="AI246" s="9">
        <v>46.741935483870968</v>
      </c>
      <c r="AJ246" s="6">
        <f t="shared" si="832"/>
        <v>-4.1935483870965129E-2</v>
      </c>
      <c r="AS246" s="333">
        <v>47</v>
      </c>
      <c r="AT246" s="155">
        <v>88</v>
      </c>
      <c r="AU246" s="673">
        <v>1880</v>
      </c>
      <c r="AV246" s="676">
        <v>46.064516129032256</v>
      </c>
      <c r="AW246" s="508"/>
      <c r="AX246" s="662">
        <v>1884</v>
      </c>
      <c r="AY246" s="675">
        <v>63</v>
      </c>
      <c r="AZ246" s="508"/>
      <c r="BA246" s="662">
        <v>1891</v>
      </c>
      <c r="BB246" s="675">
        <v>30</v>
      </c>
      <c r="BC246" s="508"/>
      <c r="BP246" s="4">
        <v>0</v>
      </c>
      <c r="BQ246" s="4">
        <v>1941</v>
      </c>
      <c r="EB246" s="4">
        <v>0</v>
      </c>
      <c r="EC246" s="4">
        <v>1915</v>
      </c>
    </row>
    <row r="247" spans="33:133">
      <c r="AG247" s="501">
        <v>1952</v>
      </c>
      <c r="AH247" s="9">
        <v>46.3</v>
      </c>
      <c r="AI247" s="9">
        <v>46.274193548387096</v>
      </c>
      <c r="AJ247" s="6">
        <f t="shared" si="832"/>
        <v>2.5806451612901071E-2</v>
      </c>
      <c r="AS247" s="333">
        <v>46</v>
      </c>
      <c r="AT247" s="155">
        <v>89</v>
      </c>
      <c r="AU247" s="673">
        <v>1889</v>
      </c>
      <c r="AV247" s="676">
        <v>46.064516129032256</v>
      </c>
      <c r="AW247" s="508"/>
      <c r="AX247" s="662">
        <v>1914</v>
      </c>
      <c r="AY247" s="675">
        <v>63</v>
      </c>
      <c r="AZ247" s="508"/>
      <c r="BA247" s="662">
        <v>1892</v>
      </c>
      <c r="BB247" s="675">
        <v>30</v>
      </c>
      <c r="BC247" s="508"/>
      <c r="BP247" s="4">
        <v>0</v>
      </c>
      <c r="BQ247" s="4">
        <v>1942</v>
      </c>
      <c r="EB247" s="4">
        <v>0</v>
      </c>
      <c r="EC247" s="4">
        <v>1917</v>
      </c>
    </row>
    <row r="248" spans="33:133">
      <c r="AG248" s="501">
        <v>1953</v>
      </c>
      <c r="AH248" s="9">
        <v>48.3</v>
      </c>
      <c r="AI248" s="9">
        <v>48.322580645161288</v>
      </c>
      <c r="AJ248" s="6">
        <f t="shared" si="832"/>
        <v>-2.2580645161291102E-2</v>
      </c>
      <c r="AS248" s="333">
        <v>45</v>
      </c>
      <c r="AT248" s="155">
        <v>90</v>
      </c>
      <c r="AU248" s="673">
        <v>1886</v>
      </c>
      <c r="AV248" s="676">
        <v>45.903225806451616</v>
      </c>
      <c r="AW248" s="508"/>
      <c r="AX248" s="662">
        <v>1917</v>
      </c>
      <c r="AY248" s="675">
        <v>63</v>
      </c>
      <c r="AZ248" s="508"/>
      <c r="BA248" s="662">
        <v>1927</v>
      </c>
      <c r="BB248" s="675">
        <v>30</v>
      </c>
      <c r="BC248" s="508"/>
      <c r="BP248" s="4">
        <v>0</v>
      </c>
      <c r="BQ248" s="4">
        <v>1943</v>
      </c>
      <c r="EB248" s="4">
        <v>0</v>
      </c>
      <c r="EC248" s="4">
        <v>1918</v>
      </c>
    </row>
    <row r="249" spans="33:133">
      <c r="AG249" s="501">
        <v>1954</v>
      </c>
      <c r="AH249" s="9">
        <v>46.9</v>
      </c>
      <c r="AI249" s="9">
        <v>46.935483870967744</v>
      </c>
      <c r="AJ249" s="6">
        <f t="shared" si="832"/>
        <v>-3.548387096774519E-2</v>
      </c>
      <c r="AS249" s="333">
        <v>44</v>
      </c>
      <c r="AT249" s="155">
        <v>91</v>
      </c>
      <c r="AU249" s="673">
        <v>1993</v>
      </c>
      <c r="AV249" s="676">
        <v>45.838709677419352</v>
      </c>
      <c r="AW249" s="508"/>
      <c r="AX249" s="662">
        <v>1942</v>
      </c>
      <c r="AY249" s="675">
        <v>63</v>
      </c>
      <c r="AZ249" s="508"/>
      <c r="BA249" s="662">
        <v>1953</v>
      </c>
      <c r="BB249" s="675">
        <v>30</v>
      </c>
      <c r="BC249" s="508"/>
      <c r="BP249" s="4">
        <v>0</v>
      </c>
      <c r="BQ249" s="4">
        <v>1944</v>
      </c>
      <c r="EB249" s="4">
        <v>0</v>
      </c>
      <c r="EC249" s="4">
        <v>1919</v>
      </c>
    </row>
    <row r="250" spans="33:133">
      <c r="AG250" s="501">
        <v>1955</v>
      </c>
      <c r="AH250" s="9">
        <v>50.2</v>
      </c>
      <c r="AI250" s="9">
        <v>50.177419354838712</v>
      </c>
      <c r="AJ250" s="6">
        <f t="shared" si="832"/>
        <v>2.2580645161291102E-2</v>
      </c>
      <c r="AS250" s="333">
        <v>43</v>
      </c>
      <c r="AT250" s="155">
        <v>92</v>
      </c>
      <c r="AU250" s="673">
        <v>1924</v>
      </c>
      <c r="AV250" s="676">
        <v>45.612903225806448</v>
      </c>
      <c r="AW250" s="508"/>
      <c r="AX250" s="662">
        <v>1957</v>
      </c>
      <c r="AY250" s="675">
        <v>63</v>
      </c>
      <c r="AZ250" s="508"/>
      <c r="BA250" s="662">
        <v>1975</v>
      </c>
      <c r="BB250" s="675">
        <v>30</v>
      </c>
      <c r="BC250" s="508"/>
      <c r="BP250" s="4">
        <v>0</v>
      </c>
      <c r="BQ250" s="4">
        <v>1946</v>
      </c>
      <c r="EB250" s="4">
        <v>0</v>
      </c>
      <c r="EC250" s="4">
        <v>1921</v>
      </c>
    </row>
    <row r="251" spans="33:133">
      <c r="AG251" s="501">
        <v>1956</v>
      </c>
      <c r="AH251" s="9">
        <v>46.3</v>
      </c>
      <c r="AI251" s="9">
        <v>46.29032258064516</v>
      </c>
      <c r="AJ251" s="6">
        <f t="shared" si="832"/>
        <v>9.6774193548370135E-3</v>
      </c>
      <c r="AS251" s="333">
        <v>42</v>
      </c>
      <c r="AT251" s="155">
        <v>93</v>
      </c>
      <c r="AU251" s="673">
        <v>1933</v>
      </c>
      <c r="AV251" s="676">
        <v>45.548387096774192</v>
      </c>
      <c r="AW251" s="508"/>
      <c r="AX251" s="662">
        <v>1964</v>
      </c>
      <c r="AY251" s="675">
        <v>63</v>
      </c>
      <c r="AZ251" s="508"/>
      <c r="BA251" s="662">
        <v>1941</v>
      </c>
      <c r="BB251" s="675">
        <v>29.5</v>
      </c>
      <c r="BC251" s="508"/>
      <c r="BP251" s="4">
        <v>0</v>
      </c>
      <c r="BQ251" s="4">
        <v>1947</v>
      </c>
      <c r="EB251" s="4">
        <v>0</v>
      </c>
      <c r="EC251" s="4">
        <v>1923</v>
      </c>
    </row>
    <row r="252" spans="33:133">
      <c r="AG252" s="501">
        <v>1957</v>
      </c>
      <c r="AH252" s="9">
        <v>47.2</v>
      </c>
      <c r="AI252" s="9">
        <v>47.177419354838712</v>
      </c>
      <c r="AJ252" s="6">
        <f t="shared" si="832"/>
        <v>2.2580645161291102E-2</v>
      </c>
      <c r="AS252" s="333">
        <v>41</v>
      </c>
      <c r="AT252" s="155">
        <v>94</v>
      </c>
      <c r="AU252" s="672">
        <v>1881</v>
      </c>
      <c r="AV252" s="676">
        <v>45.306451612903224</v>
      </c>
      <c r="AW252" s="508"/>
      <c r="AX252" s="662">
        <v>1967</v>
      </c>
      <c r="AY252" s="675">
        <v>63</v>
      </c>
      <c r="AZ252" s="508"/>
      <c r="BA252" s="662">
        <v>1883</v>
      </c>
      <c r="BB252" s="675">
        <v>29</v>
      </c>
      <c r="BC252" s="508"/>
      <c r="BP252" s="4">
        <v>0</v>
      </c>
      <c r="BQ252" s="4">
        <v>1950</v>
      </c>
      <c r="EB252" s="4">
        <v>0</v>
      </c>
      <c r="EC252" s="4">
        <v>1924</v>
      </c>
    </row>
    <row r="253" spans="33:133">
      <c r="AG253" s="501">
        <v>1958</v>
      </c>
      <c r="AH253" s="9">
        <v>42.3</v>
      </c>
      <c r="AI253" s="9">
        <v>42.338709677419352</v>
      </c>
      <c r="AJ253" s="6">
        <f t="shared" si="832"/>
        <v>-3.870967741935516E-2</v>
      </c>
      <c r="AS253" s="333">
        <v>40</v>
      </c>
      <c r="AT253" s="155">
        <v>95</v>
      </c>
      <c r="AU253" s="673">
        <v>1896</v>
      </c>
      <c r="AV253" s="676">
        <v>45.258064516129032</v>
      </c>
      <c r="AW253" s="508"/>
      <c r="AX253" s="662">
        <v>1982</v>
      </c>
      <c r="AY253" s="675">
        <v>63</v>
      </c>
      <c r="AZ253" s="508"/>
      <c r="BA253" s="662">
        <v>1913</v>
      </c>
      <c r="BB253" s="675">
        <v>29</v>
      </c>
      <c r="BC253" s="508"/>
      <c r="BP253" s="4">
        <v>0</v>
      </c>
      <c r="BQ253" s="4">
        <v>1951</v>
      </c>
      <c r="EB253" s="4">
        <v>0</v>
      </c>
      <c r="EC253" s="4">
        <v>1928</v>
      </c>
    </row>
    <row r="254" spans="33:133">
      <c r="AG254" s="501">
        <v>1959</v>
      </c>
      <c r="AH254" s="9">
        <v>47.2</v>
      </c>
      <c r="AI254" s="9">
        <v>47.241935483870968</v>
      </c>
      <c r="AJ254" s="6">
        <f t="shared" si="832"/>
        <v>-4.1935483870965129E-2</v>
      </c>
      <c r="AS254" s="333">
        <v>39</v>
      </c>
      <c r="AT254" s="155">
        <v>96</v>
      </c>
      <c r="AU254" s="673">
        <v>1975</v>
      </c>
      <c r="AV254" s="676">
        <v>45.258064516129032</v>
      </c>
      <c r="AW254" s="508"/>
      <c r="AX254" s="662">
        <v>1992</v>
      </c>
      <c r="AY254" s="675">
        <v>63</v>
      </c>
      <c r="AZ254" s="508"/>
      <c r="BA254" s="662">
        <v>1886</v>
      </c>
      <c r="BB254" s="675">
        <v>28.5</v>
      </c>
      <c r="BC254" s="508"/>
      <c r="BP254" s="4">
        <v>0</v>
      </c>
      <c r="BQ254" s="4">
        <v>1952</v>
      </c>
      <c r="EB254" s="4">
        <v>0</v>
      </c>
      <c r="EC254" s="4">
        <v>1931</v>
      </c>
    </row>
    <row r="255" spans="33:133">
      <c r="AG255" s="501">
        <v>1960</v>
      </c>
      <c r="AH255" s="9">
        <v>35.9</v>
      </c>
      <c r="AI255" s="9">
        <v>35.854838709677416</v>
      </c>
      <c r="AJ255" s="6">
        <f t="shared" si="832"/>
        <v>4.5161290322582204E-2</v>
      </c>
      <c r="AS255" s="333">
        <v>38</v>
      </c>
      <c r="AT255" s="155">
        <v>97</v>
      </c>
      <c r="AU255" s="673">
        <v>1930</v>
      </c>
      <c r="AV255" s="676">
        <v>45.225806451612904</v>
      </c>
      <c r="AW255" s="508"/>
      <c r="AX255" s="662">
        <v>1909</v>
      </c>
      <c r="AY255" s="675">
        <v>62.5</v>
      </c>
      <c r="AZ255" s="508"/>
      <c r="BA255" s="662">
        <v>1906</v>
      </c>
      <c r="BB255" s="675">
        <v>28.5</v>
      </c>
      <c r="BC255" s="508"/>
      <c r="BP255" s="4">
        <v>0</v>
      </c>
      <c r="BQ255" s="4">
        <v>1953</v>
      </c>
      <c r="EB255" s="4">
        <v>0</v>
      </c>
      <c r="EC255" s="4">
        <v>1935</v>
      </c>
    </row>
    <row r="256" spans="33:133">
      <c r="AG256" s="501">
        <v>1961</v>
      </c>
      <c r="AH256" s="9">
        <v>50.7</v>
      </c>
      <c r="AI256" s="9">
        <v>50.741935483870968</v>
      </c>
      <c r="AJ256" s="6">
        <f t="shared" si="832"/>
        <v>-4.1935483870965129E-2</v>
      </c>
      <c r="AS256" s="333">
        <v>37</v>
      </c>
      <c r="AT256" s="155">
        <v>98</v>
      </c>
      <c r="AU256" s="673">
        <v>2001</v>
      </c>
      <c r="AV256" s="676">
        <v>45.225806451612904</v>
      </c>
      <c r="AW256" s="508"/>
      <c r="AX256" s="662">
        <v>1959</v>
      </c>
      <c r="AY256" s="675">
        <v>62.5</v>
      </c>
      <c r="AZ256" s="508"/>
      <c r="BA256" s="662">
        <v>1907</v>
      </c>
      <c r="BB256" s="675">
        <v>28.5</v>
      </c>
      <c r="BC256" s="508"/>
      <c r="BP256" s="4">
        <v>0</v>
      </c>
      <c r="BQ256" s="4">
        <v>1954</v>
      </c>
      <c r="EB256" s="4">
        <v>0</v>
      </c>
      <c r="EC256" s="4">
        <v>1936</v>
      </c>
    </row>
    <row r="257" spans="33:133">
      <c r="AG257" s="501">
        <v>1962</v>
      </c>
      <c r="AH257" s="9">
        <v>44.9</v>
      </c>
      <c r="AI257" s="9">
        <v>44.935483870967744</v>
      </c>
      <c r="AJ257" s="6">
        <f t="shared" ref="AJ257:AJ305" si="834">AH257-AI257</f>
        <v>-3.548387096774519E-2</v>
      </c>
      <c r="AS257" s="333">
        <v>36</v>
      </c>
      <c r="AT257" s="155">
        <v>99</v>
      </c>
      <c r="AU257" s="673">
        <v>1999</v>
      </c>
      <c r="AV257" s="676">
        <v>45.20967741935484</v>
      </c>
      <c r="AW257" s="508"/>
      <c r="AX257" s="662">
        <v>1975</v>
      </c>
      <c r="AY257" s="675">
        <v>62.5</v>
      </c>
      <c r="AZ257" s="508"/>
      <c r="BA257" s="662">
        <v>1930</v>
      </c>
      <c r="BB257" s="675">
        <v>28.5</v>
      </c>
      <c r="BC257" s="508"/>
      <c r="BP257" s="4">
        <v>0</v>
      </c>
      <c r="BQ257" s="4">
        <v>1955</v>
      </c>
      <c r="EB257" s="4">
        <v>0</v>
      </c>
      <c r="EC257" s="4">
        <v>1938</v>
      </c>
    </row>
    <row r="258" spans="33:133">
      <c r="AG258" s="501">
        <v>1963</v>
      </c>
      <c r="AH258" s="9">
        <v>50.8</v>
      </c>
      <c r="AI258" s="9">
        <v>50.806451612903224</v>
      </c>
      <c r="AJ258" s="6">
        <f t="shared" si="834"/>
        <v>-6.4516129032270442E-3</v>
      </c>
      <c r="AS258" s="333">
        <v>35</v>
      </c>
      <c r="AT258" s="155">
        <v>100</v>
      </c>
      <c r="AU258" s="673">
        <v>1944</v>
      </c>
      <c r="AV258" s="676">
        <v>45.193548387096776</v>
      </c>
      <c r="AW258" s="508"/>
      <c r="AX258" s="662">
        <v>1911</v>
      </c>
      <c r="AY258" s="675">
        <v>62</v>
      </c>
      <c r="AZ258" s="508"/>
      <c r="BA258" s="662">
        <v>1937</v>
      </c>
      <c r="BB258" s="675">
        <v>28.5</v>
      </c>
      <c r="BC258" s="508"/>
      <c r="BP258" s="4">
        <v>0</v>
      </c>
      <c r="BQ258" s="4">
        <v>1956</v>
      </c>
      <c r="EB258" s="4">
        <v>0</v>
      </c>
      <c r="EC258" s="4">
        <v>1939</v>
      </c>
    </row>
    <row r="259" spans="33:133">
      <c r="AG259" s="501">
        <v>1964</v>
      </c>
      <c r="AH259" s="9">
        <v>47.5</v>
      </c>
      <c r="AI259" s="9">
        <v>47.548387096774192</v>
      </c>
      <c r="AJ259" s="6">
        <f t="shared" si="834"/>
        <v>-4.8387096774192173E-2</v>
      </c>
      <c r="AS259" s="333">
        <v>34</v>
      </c>
      <c r="AT259" s="155">
        <v>101</v>
      </c>
      <c r="AU259" s="673">
        <v>2005</v>
      </c>
      <c r="AV259" s="676">
        <v>45.145161290322584</v>
      </c>
      <c r="AW259" s="508"/>
      <c r="AX259" s="662">
        <v>1916</v>
      </c>
      <c r="AY259" s="675">
        <v>62</v>
      </c>
      <c r="AZ259" s="508"/>
      <c r="BA259" s="662">
        <v>1999</v>
      </c>
      <c r="BB259" s="675">
        <v>28.5</v>
      </c>
      <c r="BC259" s="508"/>
      <c r="BP259" s="4">
        <v>0</v>
      </c>
      <c r="BQ259" s="4">
        <v>1957</v>
      </c>
      <c r="EB259" s="4">
        <v>0</v>
      </c>
      <c r="EC259" s="4">
        <v>1942</v>
      </c>
    </row>
    <row r="260" spans="33:133">
      <c r="AG260" s="501">
        <v>1965</v>
      </c>
      <c r="AH260" s="9">
        <v>43</v>
      </c>
      <c r="AI260" s="9">
        <v>43</v>
      </c>
      <c r="AJ260" s="6">
        <f t="shared" si="834"/>
        <v>0</v>
      </c>
      <c r="AS260" s="333">
        <v>33</v>
      </c>
      <c r="AT260" s="155">
        <v>102</v>
      </c>
      <c r="AU260" s="673">
        <v>1892</v>
      </c>
      <c r="AV260" s="676">
        <v>44.951612903225808</v>
      </c>
      <c r="AW260" s="508"/>
      <c r="AX260" s="662">
        <v>1987</v>
      </c>
      <c r="AY260" s="675">
        <v>62</v>
      </c>
      <c r="AZ260" s="508"/>
      <c r="BA260" s="662">
        <v>1890</v>
      </c>
      <c r="BB260" s="675">
        <v>28</v>
      </c>
      <c r="BC260" s="508"/>
      <c r="BP260" s="4">
        <v>0</v>
      </c>
      <c r="BQ260" s="4">
        <v>1958</v>
      </c>
      <c r="EB260" s="4">
        <v>0</v>
      </c>
      <c r="EC260" s="4">
        <v>1945</v>
      </c>
    </row>
    <row r="261" spans="33:133">
      <c r="AG261" s="501">
        <v>1966</v>
      </c>
      <c r="AH261" s="9">
        <v>47.5</v>
      </c>
      <c r="AI261" s="9">
        <v>47.532258064516128</v>
      </c>
      <c r="AJ261" s="6">
        <f t="shared" si="834"/>
        <v>-3.2258064516128115E-2</v>
      </c>
      <c r="AS261" s="333">
        <v>32</v>
      </c>
      <c r="AT261" s="155">
        <v>103</v>
      </c>
      <c r="AU261" s="673">
        <v>1962</v>
      </c>
      <c r="AV261" s="676">
        <v>44.935483870967744</v>
      </c>
      <c r="AW261" s="508"/>
      <c r="AX261" s="498">
        <v>2010</v>
      </c>
      <c r="AY261" s="675">
        <v>62</v>
      </c>
      <c r="AZ261" s="508"/>
      <c r="BA261" s="662">
        <v>1899</v>
      </c>
      <c r="BB261" s="675">
        <v>28</v>
      </c>
      <c r="BC261" s="508"/>
      <c r="BP261" s="4">
        <v>0</v>
      </c>
      <c r="BQ261" s="4">
        <v>1959</v>
      </c>
      <c r="EB261" s="4">
        <v>0</v>
      </c>
      <c r="EC261" s="4">
        <v>1946</v>
      </c>
    </row>
    <row r="262" spans="33:133">
      <c r="AG262" s="501">
        <v>1967</v>
      </c>
      <c r="AH262" s="9">
        <v>46.6</v>
      </c>
      <c r="AI262" s="9">
        <v>46.62903225806452</v>
      </c>
      <c r="AJ262" s="6">
        <f t="shared" si="834"/>
        <v>-2.9032258064518146E-2</v>
      </c>
      <c r="AS262" s="333">
        <v>31</v>
      </c>
      <c r="AT262" s="155">
        <v>104</v>
      </c>
      <c r="AU262" s="673">
        <v>1912</v>
      </c>
      <c r="AV262" s="676">
        <v>44.854838709677416</v>
      </c>
      <c r="AW262" s="508"/>
      <c r="AX262" s="662">
        <v>1904</v>
      </c>
      <c r="AY262" s="675">
        <v>61.5</v>
      </c>
      <c r="AZ262" s="508"/>
      <c r="BA262" s="662">
        <v>1926</v>
      </c>
      <c r="BB262" s="675">
        <v>28</v>
      </c>
      <c r="BC262" s="508"/>
      <c r="BP262" s="4">
        <v>0</v>
      </c>
      <c r="BQ262" s="4">
        <v>1960</v>
      </c>
      <c r="EB262" s="4">
        <v>0</v>
      </c>
      <c r="EC262" s="4">
        <v>1949</v>
      </c>
    </row>
    <row r="263" spans="33:133">
      <c r="AG263" s="501">
        <v>1968</v>
      </c>
      <c r="AH263" s="9">
        <v>52</v>
      </c>
      <c r="AI263" s="9">
        <v>51.967741935483872</v>
      </c>
      <c r="AJ263" s="6">
        <f t="shared" si="834"/>
        <v>3.2258064516128115E-2</v>
      </c>
      <c r="AS263" s="333">
        <v>30</v>
      </c>
      <c r="AT263" s="155">
        <v>105</v>
      </c>
      <c r="AU263" s="673">
        <v>1981</v>
      </c>
      <c r="AV263" s="676">
        <v>44.548387096774192</v>
      </c>
      <c r="AW263" s="508"/>
      <c r="AX263" s="662">
        <v>1932</v>
      </c>
      <c r="AY263" s="675">
        <v>61.5</v>
      </c>
      <c r="AZ263" s="508"/>
      <c r="BA263" s="662">
        <v>1933</v>
      </c>
      <c r="BB263" s="675">
        <v>28</v>
      </c>
      <c r="BC263" s="508"/>
      <c r="BP263" s="4">
        <v>0</v>
      </c>
      <c r="BQ263" s="4">
        <v>1963</v>
      </c>
      <c r="EB263" s="4">
        <v>0</v>
      </c>
      <c r="EC263" s="4">
        <v>1951</v>
      </c>
    </row>
    <row r="264" spans="33:133">
      <c r="AG264" s="501">
        <v>1969</v>
      </c>
      <c r="AH264" s="9">
        <v>42.2</v>
      </c>
      <c r="AI264" s="9">
        <v>42.241935483870968</v>
      </c>
      <c r="AJ264" s="6">
        <f t="shared" si="834"/>
        <v>-4.1935483870965129E-2</v>
      </c>
      <c r="AS264" s="333">
        <v>29</v>
      </c>
      <c r="AT264" s="155">
        <v>106</v>
      </c>
      <c r="AU264" s="673">
        <v>1888</v>
      </c>
      <c r="AV264" s="676">
        <v>44.532258064516128</v>
      </c>
      <c r="AW264" s="508"/>
      <c r="AX264" s="662">
        <v>1953</v>
      </c>
      <c r="AY264" s="675">
        <v>61.5</v>
      </c>
      <c r="AZ264" s="508"/>
      <c r="BA264" s="662">
        <v>1950</v>
      </c>
      <c r="BB264" s="675">
        <v>28</v>
      </c>
      <c r="BC264" s="508"/>
      <c r="BP264" s="4">
        <v>0</v>
      </c>
      <c r="BQ264" s="4">
        <v>1964</v>
      </c>
      <c r="EB264" s="4">
        <v>0</v>
      </c>
      <c r="EC264" s="4">
        <v>1952</v>
      </c>
    </row>
    <row r="265" spans="33:133">
      <c r="AG265" s="501">
        <v>1970</v>
      </c>
      <c r="AH265" s="9">
        <v>42.9</v>
      </c>
      <c r="AI265" s="9">
        <v>42.854838709677416</v>
      </c>
      <c r="AJ265" s="6">
        <f t="shared" si="834"/>
        <v>4.5161290322582204E-2</v>
      </c>
      <c r="AS265" s="333">
        <v>28</v>
      </c>
      <c r="AT265" s="155">
        <v>107</v>
      </c>
      <c r="AU265" s="673">
        <v>1911</v>
      </c>
      <c r="AV265" s="676">
        <v>44.532258064516128</v>
      </c>
      <c r="AW265" s="508"/>
      <c r="AX265" s="662">
        <v>1970</v>
      </c>
      <c r="AY265" s="675">
        <v>61.5</v>
      </c>
      <c r="AZ265" s="508"/>
      <c r="BA265" s="662">
        <v>1984</v>
      </c>
      <c r="BB265" s="675">
        <v>28</v>
      </c>
      <c r="BC265" s="508"/>
      <c r="BP265" s="4">
        <v>0</v>
      </c>
      <c r="BQ265" s="4">
        <v>1965</v>
      </c>
      <c r="EB265" s="4">
        <v>0</v>
      </c>
      <c r="EC265" s="4">
        <v>1955</v>
      </c>
    </row>
    <row r="266" spans="33:133">
      <c r="AG266" s="501">
        <v>1971</v>
      </c>
      <c r="AH266" s="9">
        <v>44.5</v>
      </c>
      <c r="AI266" s="9">
        <v>44.483870967741936</v>
      </c>
      <c r="AJ266" s="6">
        <f t="shared" si="834"/>
        <v>1.6129032258064058E-2</v>
      </c>
      <c r="AS266" s="333">
        <v>27</v>
      </c>
      <c r="AT266" s="155">
        <v>108</v>
      </c>
      <c r="AU266" s="673">
        <v>1978</v>
      </c>
      <c r="AV266" s="676">
        <v>44.5</v>
      </c>
      <c r="AW266" s="508"/>
      <c r="AX266" s="662">
        <v>1971</v>
      </c>
      <c r="AY266" s="675">
        <v>61.5</v>
      </c>
      <c r="AZ266" s="508"/>
      <c r="BA266" s="662">
        <v>1993</v>
      </c>
      <c r="BB266" s="675">
        <v>28</v>
      </c>
      <c r="BC266" s="508"/>
      <c r="BP266" s="4">
        <v>0</v>
      </c>
      <c r="BQ266" s="4">
        <v>1967</v>
      </c>
      <c r="EB266" s="4">
        <v>0</v>
      </c>
      <c r="EC266" s="4">
        <v>1956</v>
      </c>
    </row>
    <row r="267" spans="33:133">
      <c r="AG267" s="501">
        <v>1972</v>
      </c>
      <c r="AH267" s="9">
        <v>47.2</v>
      </c>
      <c r="AI267" s="9">
        <v>47.161290322580648</v>
      </c>
      <c r="AJ267" s="6">
        <f t="shared" si="834"/>
        <v>3.870967741935516E-2</v>
      </c>
      <c r="AS267" s="333">
        <v>26</v>
      </c>
      <c r="AT267" s="155">
        <v>109</v>
      </c>
      <c r="AU267" s="673">
        <v>1971</v>
      </c>
      <c r="AV267" s="676">
        <v>44.483870967741936</v>
      </c>
      <c r="AW267" s="508"/>
      <c r="AX267" s="662">
        <v>1919</v>
      </c>
      <c r="AY267" s="675">
        <v>61</v>
      </c>
      <c r="AZ267" s="508"/>
      <c r="BA267" s="662">
        <v>1888</v>
      </c>
      <c r="BB267" s="675">
        <v>27.5</v>
      </c>
      <c r="BC267" s="508"/>
      <c r="BP267" s="4">
        <v>0</v>
      </c>
      <c r="BQ267" s="4">
        <v>1969</v>
      </c>
      <c r="EB267" s="4">
        <v>0</v>
      </c>
      <c r="EC267" s="4">
        <v>1957</v>
      </c>
    </row>
    <row r="268" spans="33:133">
      <c r="AG268" s="501">
        <v>1973</v>
      </c>
      <c r="AH268" s="9">
        <v>52.5</v>
      </c>
      <c r="AI268" s="9">
        <v>52.548387096774192</v>
      </c>
      <c r="AJ268" s="6">
        <f t="shared" si="834"/>
        <v>-4.8387096774192173E-2</v>
      </c>
      <c r="AS268" s="333">
        <v>25</v>
      </c>
      <c r="AT268" s="155">
        <v>110</v>
      </c>
      <c r="AU268" s="673">
        <v>1950</v>
      </c>
      <c r="AV268" s="676">
        <v>44.387096774193552</v>
      </c>
      <c r="AW268" s="508"/>
      <c r="AX268" s="662">
        <v>1934</v>
      </c>
      <c r="AY268" s="675">
        <v>61</v>
      </c>
      <c r="AZ268" s="508"/>
      <c r="BA268" s="662">
        <v>1900</v>
      </c>
      <c r="BB268" s="675">
        <v>27.5</v>
      </c>
      <c r="BC268" s="508"/>
      <c r="BP268" s="4">
        <v>0</v>
      </c>
      <c r="BQ268" s="4">
        <v>1970</v>
      </c>
      <c r="EB268" s="4">
        <v>0</v>
      </c>
      <c r="EC268" s="4">
        <v>1959</v>
      </c>
    </row>
    <row r="269" spans="33:133">
      <c r="AG269" s="501">
        <v>1974</v>
      </c>
      <c r="AH269" s="9">
        <v>50.4</v>
      </c>
      <c r="AI269" s="9">
        <v>50.37096774193548</v>
      </c>
      <c r="AJ269" s="6">
        <f t="shared" si="834"/>
        <v>2.9032258064518146E-2</v>
      </c>
      <c r="AS269" s="333">
        <v>24</v>
      </c>
      <c r="AT269" s="155">
        <v>111</v>
      </c>
      <c r="AU269" s="673">
        <v>1891</v>
      </c>
      <c r="AV269" s="676">
        <v>44.161290322580648</v>
      </c>
      <c r="AW269" s="508"/>
      <c r="AX269" s="662">
        <v>1940</v>
      </c>
      <c r="AY269" s="675">
        <v>61</v>
      </c>
      <c r="AZ269" s="508"/>
      <c r="BA269" s="662">
        <v>1911</v>
      </c>
      <c r="BB269" s="675">
        <v>27.5</v>
      </c>
      <c r="BC269" s="508"/>
      <c r="BP269" s="4">
        <v>0</v>
      </c>
      <c r="BQ269" s="4">
        <v>1971</v>
      </c>
      <c r="EB269" s="4">
        <v>0</v>
      </c>
      <c r="EC269" s="4">
        <v>1961</v>
      </c>
    </row>
    <row r="270" spans="33:133">
      <c r="AG270" s="501">
        <v>1975</v>
      </c>
      <c r="AH270" s="9">
        <v>45.3</v>
      </c>
      <c r="AI270" s="9">
        <v>45.258064516129032</v>
      </c>
      <c r="AJ270" s="6">
        <f t="shared" si="834"/>
        <v>4.1935483870965129E-2</v>
      </c>
      <c r="AS270" s="333">
        <v>23</v>
      </c>
      <c r="AT270" s="155">
        <v>112</v>
      </c>
      <c r="AU270" s="673">
        <v>1900</v>
      </c>
      <c r="AV270" s="676">
        <v>43.758064516129032</v>
      </c>
      <c r="AW270" s="508"/>
      <c r="AX270" s="662">
        <v>1993</v>
      </c>
      <c r="AY270" s="675">
        <v>61</v>
      </c>
      <c r="AZ270" s="508"/>
      <c r="BA270" s="662">
        <v>1932</v>
      </c>
      <c r="BB270" s="675">
        <v>27.5</v>
      </c>
      <c r="BC270" s="508"/>
      <c r="BP270" s="4">
        <v>0</v>
      </c>
      <c r="BQ270" s="4">
        <v>1973</v>
      </c>
      <c r="EB270" s="4">
        <v>0</v>
      </c>
      <c r="EC270" s="4">
        <v>1963</v>
      </c>
    </row>
    <row r="271" spans="33:133">
      <c r="AG271" s="501">
        <v>1976</v>
      </c>
      <c r="AH271" s="9">
        <v>52.6</v>
      </c>
      <c r="AI271" s="9">
        <v>52.596774193548384</v>
      </c>
      <c r="AJ271" s="6">
        <f t="shared" si="834"/>
        <v>3.2258064516170748E-3</v>
      </c>
      <c r="AS271" s="333">
        <v>22</v>
      </c>
      <c r="AT271" s="155">
        <v>113</v>
      </c>
      <c r="AU271" s="673">
        <v>1887</v>
      </c>
      <c r="AV271" s="676">
        <v>43.677419354838712</v>
      </c>
      <c r="AW271" s="508"/>
      <c r="AX271" s="662">
        <v>1947</v>
      </c>
      <c r="AY271" s="675">
        <v>60.5</v>
      </c>
      <c r="AZ271" s="508"/>
      <c r="BA271" s="662">
        <v>1948</v>
      </c>
      <c r="BB271" s="675">
        <v>27.5</v>
      </c>
      <c r="BC271" s="508"/>
      <c r="BP271" s="4">
        <v>0</v>
      </c>
      <c r="BQ271" s="4">
        <v>1975</v>
      </c>
      <c r="EB271" s="4">
        <v>0</v>
      </c>
      <c r="EC271" s="4">
        <v>1966</v>
      </c>
    </row>
    <row r="272" spans="33:133">
      <c r="AG272" s="501">
        <v>1977</v>
      </c>
      <c r="AH272" s="9">
        <v>53.7</v>
      </c>
      <c r="AI272" s="9">
        <v>53.677419354838712</v>
      </c>
      <c r="AJ272" s="6">
        <f t="shared" si="834"/>
        <v>2.2580645161291102E-2</v>
      </c>
      <c r="AS272" s="333">
        <v>21</v>
      </c>
      <c r="AT272" s="155">
        <v>114</v>
      </c>
      <c r="AU272" s="673">
        <v>1984</v>
      </c>
      <c r="AV272" s="676">
        <v>43.548387096774192</v>
      </c>
      <c r="AW272" s="508"/>
      <c r="AX272" s="662">
        <v>1969</v>
      </c>
      <c r="AY272" s="675">
        <v>60.5</v>
      </c>
      <c r="AZ272" s="508"/>
      <c r="BA272" s="662">
        <v>1967</v>
      </c>
      <c r="BB272" s="675">
        <v>27.5</v>
      </c>
      <c r="BC272" s="508"/>
      <c r="BP272" s="4">
        <v>0</v>
      </c>
      <c r="BQ272" s="4">
        <v>1978</v>
      </c>
      <c r="EB272" s="4">
        <v>0</v>
      </c>
      <c r="EC272" s="4">
        <v>1968</v>
      </c>
    </row>
    <row r="273" spans="33:133">
      <c r="AG273" s="501">
        <v>1978</v>
      </c>
      <c r="AH273" s="9">
        <v>44.5</v>
      </c>
      <c r="AI273" s="9">
        <v>44.5</v>
      </c>
      <c r="AJ273" s="6">
        <f t="shared" si="834"/>
        <v>0</v>
      </c>
      <c r="AS273" s="333">
        <v>20</v>
      </c>
      <c r="AT273" s="155">
        <v>115</v>
      </c>
      <c r="AU273" s="713">
        <v>2013</v>
      </c>
      <c r="AV273" s="476">
        <v>43.39</v>
      </c>
      <c r="AW273" s="508"/>
      <c r="AX273" s="662">
        <v>1883</v>
      </c>
      <c r="AY273" s="675">
        <v>60</v>
      </c>
      <c r="AZ273" s="508"/>
      <c r="BA273" s="662">
        <v>1947</v>
      </c>
      <c r="BB273" s="675">
        <v>27</v>
      </c>
      <c r="BC273" s="508"/>
      <c r="BP273" s="4">
        <v>0</v>
      </c>
      <c r="BQ273" s="4">
        <v>1980</v>
      </c>
      <c r="EB273" s="4">
        <v>0</v>
      </c>
      <c r="EC273" s="4">
        <v>1971</v>
      </c>
    </row>
    <row r="274" spans="33:133">
      <c r="AG274" s="501">
        <v>1979</v>
      </c>
      <c r="AH274" s="9">
        <v>51</v>
      </c>
      <c r="AI274" s="9">
        <v>51.048387096774192</v>
      </c>
      <c r="AJ274" s="6">
        <f t="shared" si="834"/>
        <v>-4.8387096774192173E-2</v>
      </c>
      <c r="AS274" s="333">
        <v>19</v>
      </c>
      <c r="AT274" s="155">
        <v>116</v>
      </c>
      <c r="AU274" s="673">
        <v>1916</v>
      </c>
      <c r="AV274" s="676">
        <v>43.37096774193548</v>
      </c>
      <c r="AW274" s="508"/>
      <c r="AX274" s="662">
        <v>1996</v>
      </c>
      <c r="AY274" s="675">
        <v>60</v>
      </c>
      <c r="AZ274" s="508"/>
      <c r="BA274" s="662">
        <v>1962</v>
      </c>
      <c r="BB274" s="675">
        <v>27</v>
      </c>
      <c r="BC274" s="508"/>
      <c r="BP274" s="4">
        <v>0</v>
      </c>
      <c r="BQ274" s="4">
        <v>1981</v>
      </c>
      <c r="EB274" s="4">
        <v>0</v>
      </c>
      <c r="EC274" s="4">
        <v>1972</v>
      </c>
    </row>
    <row r="275" spans="33:133">
      <c r="AG275" s="501">
        <v>1980</v>
      </c>
      <c r="AH275" s="9">
        <v>47.4</v>
      </c>
      <c r="AI275" s="9">
        <v>47.354838709677416</v>
      </c>
      <c r="AJ275" s="6">
        <f t="shared" si="834"/>
        <v>4.5161290322582204E-2</v>
      </c>
      <c r="AS275" s="333">
        <v>18</v>
      </c>
      <c r="AT275" s="155">
        <v>117</v>
      </c>
      <c r="AU275" s="672">
        <v>1932</v>
      </c>
      <c r="AV275" s="676">
        <v>43.322580645161288</v>
      </c>
      <c r="AW275" s="508"/>
      <c r="AX275" s="498">
        <v>2005</v>
      </c>
      <c r="AY275" s="675">
        <v>60</v>
      </c>
      <c r="AZ275" s="508"/>
      <c r="BA275" s="662">
        <v>1884</v>
      </c>
      <c r="BB275" s="675">
        <v>26.5</v>
      </c>
      <c r="BC275" s="508"/>
      <c r="BP275" s="4">
        <v>0</v>
      </c>
      <c r="BQ275" s="4">
        <v>1982</v>
      </c>
      <c r="EB275" s="4">
        <v>0</v>
      </c>
      <c r="EC275" s="4">
        <v>1973</v>
      </c>
    </row>
    <row r="276" spans="33:133">
      <c r="AG276" s="501">
        <v>1981</v>
      </c>
      <c r="AH276" s="9">
        <v>44.5</v>
      </c>
      <c r="AI276" s="9">
        <v>44.548387096774192</v>
      </c>
      <c r="AJ276" s="6">
        <f t="shared" si="834"/>
        <v>-4.8387096774192173E-2</v>
      </c>
      <c r="AS276" s="333">
        <v>17</v>
      </c>
      <c r="AT276" s="155">
        <v>118</v>
      </c>
      <c r="AU276" s="673">
        <v>1940</v>
      </c>
      <c r="AV276" s="676">
        <v>43.322580645161288</v>
      </c>
      <c r="AW276" s="508"/>
      <c r="AX276" s="662">
        <v>1978</v>
      </c>
      <c r="AY276" s="675">
        <v>59.5</v>
      </c>
      <c r="AZ276" s="508"/>
      <c r="BA276" s="662">
        <v>1912</v>
      </c>
      <c r="BB276" s="675">
        <v>26.5</v>
      </c>
      <c r="BC276" s="508"/>
      <c r="BP276" s="4">
        <v>0</v>
      </c>
      <c r="BQ276" s="4">
        <v>1983</v>
      </c>
      <c r="EB276" s="4">
        <v>0</v>
      </c>
      <c r="EC276" s="4">
        <v>1974</v>
      </c>
    </row>
    <row r="277" spans="33:133">
      <c r="AG277" s="501">
        <v>1982</v>
      </c>
      <c r="AH277" s="9">
        <v>49.1</v>
      </c>
      <c r="AI277" s="9">
        <v>49.08064516129032</v>
      </c>
      <c r="AJ277" s="6">
        <f t="shared" si="834"/>
        <v>1.9354838709681133E-2</v>
      </c>
      <c r="AS277" s="333">
        <v>16</v>
      </c>
      <c r="AT277" s="155">
        <v>119</v>
      </c>
      <c r="AU277" s="673">
        <v>1937</v>
      </c>
      <c r="AV277" s="676">
        <v>43.274193548387096</v>
      </c>
      <c r="AW277" s="508"/>
      <c r="AX277" s="662">
        <v>2001</v>
      </c>
      <c r="AY277" s="675">
        <v>59.5</v>
      </c>
      <c r="AZ277" s="508"/>
      <c r="BA277" s="662">
        <v>1978</v>
      </c>
      <c r="BB277" s="675">
        <v>26.5</v>
      </c>
      <c r="BC277" s="508"/>
      <c r="BP277" s="4">
        <v>0</v>
      </c>
      <c r="BQ277" s="4">
        <v>1984</v>
      </c>
      <c r="EB277" s="4">
        <v>0</v>
      </c>
      <c r="EC277" s="4">
        <v>1976</v>
      </c>
    </row>
    <row r="278" spans="33:133">
      <c r="AG278" s="501">
        <v>1983</v>
      </c>
      <c r="AH278" s="9">
        <v>50.4</v>
      </c>
      <c r="AI278" s="9">
        <v>50.387096774193552</v>
      </c>
      <c r="AJ278" s="6">
        <f t="shared" si="834"/>
        <v>1.2903225806446983E-2</v>
      </c>
      <c r="AS278" s="333">
        <v>15</v>
      </c>
      <c r="AT278" s="155">
        <v>120</v>
      </c>
      <c r="AU278" s="673">
        <v>1996</v>
      </c>
      <c r="AV278" s="676">
        <v>43.225806451612904</v>
      </c>
      <c r="AW278" s="508"/>
      <c r="AX278" s="662">
        <v>1881</v>
      </c>
      <c r="AY278" s="675">
        <v>59</v>
      </c>
      <c r="AZ278" s="508"/>
      <c r="BA278" s="662">
        <v>1986</v>
      </c>
      <c r="BB278" s="675">
        <v>26</v>
      </c>
      <c r="BC278" s="508"/>
      <c r="BP278" s="4">
        <v>0</v>
      </c>
      <c r="BQ278" s="4">
        <v>1986</v>
      </c>
      <c r="EB278" s="4">
        <v>0</v>
      </c>
      <c r="EC278" s="4">
        <v>1977</v>
      </c>
    </row>
    <row r="279" spans="33:133">
      <c r="AG279" s="501">
        <v>1984</v>
      </c>
      <c r="AH279" s="9">
        <v>43.5</v>
      </c>
      <c r="AI279" s="9">
        <v>43.548387096774192</v>
      </c>
      <c r="AJ279" s="6">
        <f t="shared" si="834"/>
        <v>-4.8387096774192173E-2</v>
      </c>
      <c r="AS279" s="333">
        <v>14</v>
      </c>
      <c r="AT279" s="155">
        <v>121</v>
      </c>
      <c r="AU279" s="673">
        <v>1883</v>
      </c>
      <c r="AV279" s="676">
        <v>43.20967741935484</v>
      </c>
      <c r="AW279" s="508"/>
      <c r="AX279" s="662">
        <v>1984</v>
      </c>
      <c r="AY279" s="675">
        <v>59</v>
      </c>
      <c r="AZ279" s="508"/>
      <c r="BA279" s="662">
        <v>1940</v>
      </c>
      <c r="BB279" s="675">
        <v>25.5</v>
      </c>
      <c r="BC279" s="508"/>
      <c r="BP279" s="4">
        <v>0</v>
      </c>
      <c r="BQ279" s="4">
        <v>1987</v>
      </c>
      <c r="EB279" s="4">
        <v>0</v>
      </c>
      <c r="EC279" s="4">
        <v>1979</v>
      </c>
    </row>
    <row r="280" spans="33:133">
      <c r="AG280" s="501">
        <v>1985</v>
      </c>
      <c r="AH280" s="9">
        <v>49.7</v>
      </c>
      <c r="AI280" s="9">
        <v>49.725806451612904</v>
      </c>
      <c r="AJ280" s="6">
        <f t="shared" si="834"/>
        <v>-2.5806451612901071E-2</v>
      </c>
      <c r="AS280" s="333">
        <v>13</v>
      </c>
      <c r="AT280" s="155">
        <v>122</v>
      </c>
      <c r="AU280" s="673">
        <v>1926</v>
      </c>
      <c r="AV280" s="676">
        <v>43</v>
      </c>
      <c r="AW280" s="508"/>
      <c r="AX280" s="662">
        <v>1891</v>
      </c>
      <c r="AY280" s="675">
        <v>58</v>
      </c>
      <c r="AZ280" s="508"/>
      <c r="BA280" s="662">
        <v>1989</v>
      </c>
      <c r="BB280" s="675">
        <v>25.5</v>
      </c>
      <c r="BC280" s="508"/>
      <c r="BP280" s="4">
        <v>0</v>
      </c>
      <c r="BQ280" s="4">
        <v>1988</v>
      </c>
      <c r="EB280" s="4">
        <v>0</v>
      </c>
      <c r="EC280" s="4">
        <v>1981</v>
      </c>
    </row>
    <row r="281" spans="33:133">
      <c r="AG281" s="501">
        <v>1986</v>
      </c>
      <c r="AH281" s="9">
        <v>50</v>
      </c>
      <c r="AI281" s="9">
        <v>49.951612903225808</v>
      </c>
      <c r="AJ281" s="6">
        <f t="shared" si="834"/>
        <v>4.8387096774192173E-2</v>
      </c>
      <c r="AS281" s="333">
        <v>12</v>
      </c>
      <c r="AT281" s="155">
        <v>123</v>
      </c>
      <c r="AU281" s="673">
        <v>1965</v>
      </c>
      <c r="AV281" s="676">
        <v>43</v>
      </c>
      <c r="AW281" s="508"/>
      <c r="AX281" s="662">
        <v>1900</v>
      </c>
      <c r="AY281" s="675">
        <v>57.5</v>
      </c>
      <c r="AZ281" s="508"/>
      <c r="BA281" s="662">
        <v>1914</v>
      </c>
      <c r="BB281" s="675">
        <v>24.5</v>
      </c>
      <c r="BC281" s="508"/>
      <c r="BP281" s="4">
        <v>0</v>
      </c>
      <c r="BQ281" s="4">
        <v>1992</v>
      </c>
      <c r="EB281" s="4">
        <v>0</v>
      </c>
      <c r="EC281" s="4">
        <v>1982</v>
      </c>
    </row>
    <row r="282" spans="33:133">
      <c r="AG282" s="501">
        <v>1987</v>
      </c>
      <c r="AH282" s="9">
        <v>47</v>
      </c>
      <c r="AI282" s="9">
        <v>47.016129032258064</v>
      </c>
      <c r="AJ282" s="6">
        <f t="shared" si="834"/>
        <v>-1.6129032258064058E-2</v>
      </c>
      <c r="AS282" s="333">
        <v>11</v>
      </c>
      <c r="AT282" s="155">
        <v>124</v>
      </c>
      <c r="AU282" s="673">
        <v>1934</v>
      </c>
      <c r="AV282" s="676">
        <v>42.887096774193552</v>
      </c>
      <c r="AX282" s="714">
        <v>2013</v>
      </c>
      <c r="AY282" s="522">
        <v>57</v>
      </c>
      <c r="BA282" s="662">
        <v>1916</v>
      </c>
      <c r="BB282" s="675">
        <v>24.5</v>
      </c>
      <c r="BC282" s="508"/>
      <c r="BP282" s="4">
        <v>0</v>
      </c>
      <c r="BQ282" s="4">
        <v>1993</v>
      </c>
      <c r="EB282" s="4">
        <v>0</v>
      </c>
      <c r="EC282" s="4">
        <v>1983</v>
      </c>
    </row>
    <row r="283" spans="33:133">
      <c r="AG283" s="501">
        <v>1988</v>
      </c>
      <c r="AH283" s="9">
        <v>47.9</v>
      </c>
      <c r="AI283" s="9">
        <v>47.87096774193548</v>
      </c>
      <c r="AJ283" s="6">
        <f t="shared" si="834"/>
        <v>2.9032258064518146E-2</v>
      </c>
      <c r="AS283" s="333">
        <v>10</v>
      </c>
      <c r="AT283" s="155">
        <v>125</v>
      </c>
      <c r="AU283" s="673">
        <v>1970</v>
      </c>
      <c r="AV283" s="676">
        <v>42.854838709677416</v>
      </c>
      <c r="AX283" s="662">
        <v>1906</v>
      </c>
      <c r="AY283" s="675">
        <v>56.5</v>
      </c>
      <c r="BA283" s="662">
        <v>1920</v>
      </c>
      <c r="BB283" s="675">
        <v>24.5</v>
      </c>
      <c r="BC283" s="508"/>
      <c r="BP283" s="4">
        <v>0</v>
      </c>
      <c r="BQ283" s="4">
        <v>1995</v>
      </c>
      <c r="EB283" s="4">
        <v>0</v>
      </c>
      <c r="EC283" s="4">
        <v>1985</v>
      </c>
    </row>
    <row r="284" spans="33:133">
      <c r="AG284" s="501">
        <v>1989</v>
      </c>
      <c r="AH284" s="9">
        <v>47.9</v>
      </c>
      <c r="AI284" s="9">
        <v>47.887096774193552</v>
      </c>
      <c r="AJ284" s="6">
        <f t="shared" si="834"/>
        <v>1.2903225806446983E-2</v>
      </c>
      <c r="AS284" s="333">
        <v>9</v>
      </c>
      <c r="AT284" s="155">
        <v>126</v>
      </c>
      <c r="AU284" s="673">
        <v>1958</v>
      </c>
      <c r="AV284" s="676">
        <v>42.338709677419352</v>
      </c>
      <c r="AX284" s="662">
        <v>1965</v>
      </c>
      <c r="AY284" s="675">
        <v>56.5</v>
      </c>
      <c r="BA284" s="662">
        <v>1925</v>
      </c>
      <c r="BB284" s="675">
        <v>24</v>
      </c>
      <c r="BC284" s="508"/>
      <c r="BP284" s="4">
        <v>0</v>
      </c>
      <c r="BQ284" s="4">
        <v>1996</v>
      </c>
      <c r="EB284" s="4">
        <v>0</v>
      </c>
      <c r="EC284" s="4">
        <v>1990</v>
      </c>
    </row>
    <row r="285" spans="33:133">
      <c r="AG285" s="501">
        <v>1990</v>
      </c>
      <c r="AH285" s="9">
        <v>52</v>
      </c>
      <c r="AI285" s="9">
        <v>52.048387096774192</v>
      </c>
      <c r="AJ285" s="6">
        <f t="shared" si="834"/>
        <v>-4.8387096774192173E-2</v>
      </c>
      <c r="AS285" s="333">
        <v>8</v>
      </c>
      <c r="AT285" s="155">
        <v>127</v>
      </c>
      <c r="AU285" s="673">
        <v>1969</v>
      </c>
      <c r="AV285" s="676">
        <v>42.241935483870968</v>
      </c>
      <c r="AX285" s="662">
        <v>1887</v>
      </c>
      <c r="AY285" s="675">
        <v>55</v>
      </c>
      <c r="BA285" s="662">
        <v>1996</v>
      </c>
      <c r="BB285" s="675">
        <v>24</v>
      </c>
      <c r="BC285" s="508"/>
      <c r="BP285" s="4">
        <v>0</v>
      </c>
      <c r="BQ285" s="4">
        <v>1997</v>
      </c>
      <c r="EB285" s="4">
        <v>0</v>
      </c>
      <c r="EC285" s="4">
        <v>1991</v>
      </c>
    </row>
    <row r="286" spans="33:133">
      <c r="AG286" s="501">
        <v>1991</v>
      </c>
      <c r="AH286" s="9">
        <v>50.8</v>
      </c>
      <c r="AI286" s="9">
        <v>50.79032258064516</v>
      </c>
      <c r="AJ286" s="6">
        <f t="shared" si="834"/>
        <v>9.6774193548370135E-3</v>
      </c>
      <c r="AS286" s="333">
        <v>7</v>
      </c>
      <c r="AT286" s="155">
        <v>128</v>
      </c>
      <c r="AU286" s="673">
        <v>1906</v>
      </c>
      <c r="AV286" s="676">
        <v>41.935483870967744</v>
      </c>
      <c r="AX286" s="662">
        <v>1892</v>
      </c>
      <c r="AY286" s="675">
        <v>55</v>
      </c>
      <c r="BA286" s="662">
        <v>1885</v>
      </c>
      <c r="BB286" s="675">
        <v>23</v>
      </c>
      <c r="BC286" s="508"/>
      <c r="BP286" s="4">
        <v>0</v>
      </c>
      <c r="BQ286" s="4">
        <v>1999</v>
      </c>
      <c r="EB286" s="4">
        <v>0</v>
      </c>
      <c r="EC286" s="4">
        <v>1994</v>
      </c>
    </row>
    <row r="287" spans="33:133">
      <c r="AG287" s="501">
        <v>1992</v>
      </c>
      <c r="AH287" s="9">
        <v>47.2</v>
      </c>
      <c r="AI287" s="9">
        <v>47.177419354838712</v>
      </c>
      <c r="AJ287" s="6">
        <f t="shared" si="834"/>
        <v>2.2580645161291102E-2</v>
      </c>
      <c r="AS287" s="333">
        <v>6</v>
      </c>
      <c r="AT287" s="155">
        <v>129</v>
      </c>
      <c r="AU287" s="673">
        <v>1914</v>
      </c>
      <c r="AV287" s="676">
        <v>41.774193548387096</v>
      </c>
      <c r="AX287" s="662">
        <v>1889</v>
      </c>
      <c r="AY287" s="675">
        <v>54</v>
      </c>
      <c r="BA287" s="662">
        <v>1934</v>
      </c>
      <c r="BB287" s="675">
        <v>23</v>
      </c>
      <c r="BC287" s="508"/>
      <c r="BP287" s="4">
        <v>0</v>
      </c>
      <c r="BQ287" s="4">
        <v>2000</v>
      </c>
      <c r="EB287" s="4">
        <v>0</v>
      </c>
      <c r="EC287" s="4">
        <v>1995</v>
      </c>
    </row>
    <row r="288" spans="33:133">
      <c r="AG288" s="501">
        <v>1993</v>
      </c>
      <c r="AH288" s="9">
        <v>45.8</v>
      </c>
      <c r="AI288" s="9">
        <v>45.838709677419352</v>
      </c>
      <c r="AJ288" s="6">
        <f t="shared" si="834"/>
        <v>-3.870967741935516E-2</v>
      </c>
      <c r="AS288" s="333">
        <v>5</v>
      </c>
      <c r="AT288" s="155">
        <v>130</v>
      </c>
      <c r="AU288" s="673">
        <v>1931</v>
      </c>
      <c r="AV288" s="676">
        <v>41.306451612903224</v>
      </c>
      <c r="AX288" s="662">
        <v>1941</v>
      </c>
      <c r="AY288" s="675">
        <v>54</v>
      </c>
      <c r="BA288" s="662">
        <v>1943</v>
      </c>
      <c r="BB288" s="675">
        <v>23</v>
      </c>
      <c r="BC288" s="508"/>
      <c r="BP288" s="4">
        <v>0</v>
      </c>
      <c r="BQ288" s="4">
        <v>2001</v>
      </c>
      <c r="EB288" s="4">
        <v>0</v>
      </c>
      <c r="EC288" s="4">
        <v>1997</v>
      </c>
    </row>
    <row r="289" spans="33:133">
      <c r="AG289" s="501">
        <v>1994</v>
      </c>
      <c r="AH289" s="9">
        <v>48.9</v>
      </c>
      <c r="AI289" s="9">
        <v>48.87096774193548</v>
      </c>
      <c r="AJ289" s="6">
        <f t="shared" si="834"/>
        <v>2.9032258064518146E-2</v>
      </c>
      <c r="AS289" s="333">
        <v>4</v>
      </c>
      <c r="AT289" s="155">
        <v>131</v>
      </c>
      <c r="AU289" s="673">
        <v>1941</v>
      </c>
      <c r="AV289" s="676">
        <v>40.725806451612904</v>
      </c>
      <c r="AX289" s="662">
        <v>1885</v>
      </c>
      <c r="AY289" s="675">
        <v>53</v>
      </c>
      <c r="BA289" s="662">
        <v>1901</v>
      </c>
      <c r="BB289" s="675">
        <v>22.5</v>
      </c>
      <c r="BC289" s="508"/>
      <c r="BP289" s="4">
        <v>0</v>
      </c>
      <c r="BQ289" s="4">
        <v>2002</v>
      </c>
      <c r="EB289" s="4">
        <v>0</v>
      </c>
      <c r="EC289" s="4">
        <v>2000</v>
      </c>
    </row>
    <row r="290" spans="33:133">
      <c r="AG290" s="501">
        <v>1995</v>
      </c>
      <c r="AH290" s="9">
        <v>50.2</v>
      </c>
      <c r="AI290" s="9">
        <v>50.161290322580648</v>
      </c>
      <c r="AJ290" s="6">
        <f t="shared" si="834"/>
        <v>3.870967741935516E-2</v>
      </c>
      <c r="AS290" s="333">
        <v>3</v>
      </c>
      <c r="AT290" s="155">
        <v>132</v>
      </c>
      <c r="AU290" s="673">
        <v>1915</v>
      </c>
      <c r="AV290" s="676">
        <v>40.645161290322584</v>
      </c>
      <c r="AX290" s="662">
        <v>1931</v>
      </c>
      <c r="AY290" s="675">
        <v>51.5</v>
      </c>
      <c r="BA290" s="662">
        <v>1960</v>
      </c>
      <c r="BB290" s="675">
        <v>21.5</v>
      </c>
      <c r="BC290" s="508"/>
      <c r="BP290" s="4">
        <v>0</v>
      </c>
      <c r="BQ290" s="4">
        <v>2003</v>
      </c>
      <c r="EB290" s="4">
        <v>0</v>
      </c>
      <c r="EC290" s="4">
        <v>2001</v>
      </c>
    </row>
    <row r="291" spans="33:133">
      <c r="AG291" s="501">
        <v>1996</v>
      </c>
      <c r="AH291" s="9">
        <v>43.2</v>
      </c>
      <c r="AI291" s="9">
        <v>43.225806451612904</v>
      </c>
      <c r="AJ291" s="6">
        <f t="shared" si="834"/>
        <v>-2.5806451612901071E-2</v>
      </c>
      <c r="AS291" s="333">
        <v>2</v>
      </c>
      <c r="AT291" s="155">
        <v>133</v>
      </c>
      <c r="AU291" s="673">
        <v>1947</v>
      </c>
      <c r="AV291" s="676">
        <v>40.064516129032256</v>
      </c>
      <c r="AX291" s="662">
        <v>1958</v>
      </c>
      <c r="AY291" s="675">
        <v>50</v>
      </c>
      <c r="BA291" s="498">
        <v>2009</v>
      </c>
      <c r="BB291" s="675">
        <v>20.5</v>
      </c>
      <c r="BC291" s="508"/>
      <c r="BP291" s="4">
        <v>0</v>
      </c>
      <c r="BQ291" s="4">
        <v>2004</v>
      </c>
      <c r="EB291" s="4">
        <v>0</v>
      </c>
      <c r="EC291" s="4">
        <v>2003</v>
      </c>
    </row>
    <row r="292" spans="33:133">
      <c r="AG292" s="501">
        <v>1997</v>
      </c>
      <c r="AH292" s="9">
        <v>49.6</v>
      </c>
      <c r="AI292" s="9">
        <v>49.564516129032256</v>
      </c>
      <c r="AJ292" s="6">
        <f t="shared" si="834"/>
        <v>3.548387096774519E-2</v>
      </c>
      <c r="AS292" s="333">
        <v>1</v>
      </c>
      <c r="AT292" s="155">
        <v>134</v>
      </c>
      <c r="AU292" s="673">
        <v>1885</v>
      </c>
      <c r="AV292" s="676">
        <v>39.516129032258064</v>
      </c>
      <c r="AX292" s="662">
        <v>1915</v>
      </c>
      <c r="AY292" s="675">
        <v>48</v>
      </c>
      <c r="BA292" s="662">
        <v>1980</v>
      </c>
      <c r="BB292" s="675">
        <v>17</v>
      </c>
      <c r="BC292" s="508"/>
      <c r="BP292" s="4">
        <v>0</v>
      </c>
      <c r="BQ292" s="4">
        <v>2005</v>
      </c>
      <c r="EB292" s="4">
        <v>0</v>
      </c>
      <c r="EC292" s="4">
        <v>2004</v>
      </c>
    </row>
    <row r="293" spans="33:133">
      <c r="AG293" s="501">
        <v>1998</v>
      </c>
      <c r="AH293" s="9">
        <v>48.5</v>
      </c>
      <c r="AI293" s="9">
        <v>48.483870967741936</v>
      </c>
      <c r="AJ293" s="6">
        <f t="shared" si="834"/>
        <v>1.6129032258064058E-2</v>
      </c>
      <c r="AT293" s="155">
        <v>135</v>
      </c>
      <c r="AU293" s="673">
        <v>1960</v>
      </c>
      <c r="AV293" s="676">
        <v>35.854838709677416</v>
      </c>
      <c r="AX293" s="672">
        <v>2013</v>
      </c>
      <c r="BA293" s="498">
        <v>2013</v>
      </c>
      <c r="BB293" s="9"/>
      <c r="BC293" s="508"/>
      <c r="BP293" s="4">
        <v>0</v>
      </c>
      <c r="BQ293" s="4">
        <v>2008</v>
      </c>
      <c r="EB293" s="4">
        <v>0</v>
      </c>
      <c r="EC293" s="4">
        <v>2005</v>
      </c>
    </row>
    <row r="294" spans="33:133">
      <c r="AG294" s="501">
        <v>1999</v>
      </c>
      <c r="AH294" s="9">
        <v>45.2</v>
      </c>
      <c r="AI294" s="9">
        <v>45.20967741935484</v>
      </c>
      <c r="AJ294" s="6">
        <f t="shared" si="834"/>
        <v>-9.6774193548370135E-3</v>
      </c>
      <c r="AT294" s="155">
        <v>136</v>
      </c>
      <c r="AU294" s="672">
        <v>2013</v>
      </c>
      <c r="AX294" s="672">
        <v>2014</v>
      </c>
      <c r="BA294" s="498">
        <v>2014</v>
      </c>
      <c r="BB294" s="9"/>
      <c r="BC294" s="508"/>
      <c r="BP294" s="4">
        <v>0</v>
      </c>
      <c r="BQ294" s="4">
        <v>2010</v>
      </c>
      <c r="EB294" s="4">
        <v>0</v>
      </c>
      <c r="EC294" s="4">
        <v>2006</v>
      </c>
    </row>
    <row r="295" spans="33:133">
      <c r="AG295" s="501">
        <v>2000</v>
      </c>
      <c r="AH295" s="9">
        <v>51.9</v>
      </c>
      <c r="AI295" s="9">
        <v>51.903225806451616</v>
      </c>
      <c r="AJ295" s="6">
        <f t="shared" si="834"/>
        <v>-3.2258064516170748E-3</v>
      </c>
      <c r="AT295" s="155">
        <v>137</v>
      </c>
      <c r="AU295" s="672">
        <v>2014</v>
      </c>
      <c r="AX295" s="672">
        <v>2015</v>
      </c>
      <c r="BA295" s="498">
        <v>2015</v>
      </c>
      <c r="BB295" s="9"/>
      <c r="BC295" s="508"/>
      <c r="BP295" s="4">
        <v>0</v>
      </c>
      <c r="BQ295" s="4">
        <v>2011</v>
      </c>
      <c r="EB295" s="4">
        <v>0</v>
      </c>
      <c r="EC295" s="4">
        <v>2007</v>
      </c>
    </row>
    <row r="296" spans="33:133">
      <c r="AG296" s="501">
        <v>2001</v>
      </c>
      <c r="AH296" s="9">
        <v>45.2</v>
      </c>
      <c r="AI296" s="9">
        <v>45.225806451612904</v>
      </c>
      <c r="AJ296" s="6">
        <f t="shared" si="834"/>
        <v>-2.5806451612901071E-2</v>
      </c>
      <c r="AT296" s="155">
        <v>138</v>
      </c>
      <c r="AU296" s="672">
        <v>2015</v>
      </c>
      <c r="AX296" s="672">
        <v>2016</v>
      </c>
      <c r="BA296" s="498">
        <v>2016</v>
      </c>
      <c r="BB296" s="9"/>
      <c r="BC296" s="508"/>
      <c r="EB296" s="4">
        <v>0</v>
      </c>
      <c r="EC296" s="4">
        <v>2008</v>
      </c>
    </row>
    <row r="297" spans="33:133">
      <c r="AG297" s="501">
        <v>2002</v>
      </c>
      <c r="AH297" s="9">
        <v>49.1</v>
      </c>
      <c r="AI297" s="9">
        <v>49.145161290322584</v>
      </c>
      <c r="AJ297" s="6">
        <f t="shared" si="834"/>
        <v>-4.5161290322582204E-2</v>
      </c>
      <c r="AT297" s="155">
        <v>139</v>
      </c>
      <c r="AU297" s="672">
        <v>2016</v>
      </c>
      <c r="AX297" s="672">
        <v>2017</v>
      </c>
      <c r="BA297" s="498">
        <v>2017</v>
      </c>
      <c r="BB297" s="9"/>
      <c r="BC297" s="508"/>
      <c r="EB297" s="4">
        <v>0</v>
      </c>
      <c r="EC297" s="4">
        <v>2010</v>
      </c>
    </row>
    <row r="298" spans="33:133">
      <c r="AG298" s="501">
        <v>2003</v>
      </c>
      <c r="AH298" s="9">
        <v>49.6</v>
      </c>
      <c r="AI298" s="9">
        <v>49.58064516129032</v>
      </c>
      <c r="AJ298" s="6">
        <f t="shared" si="834"/>
        <v>1.9354838709681133E-2</v>
      </c>
      <c r="AT298" s="155">
        <v>140</v>
      </c>
      <c r="AU298" s="672">
        <v>2017</v>
      </c>
      <c r="AX298" s="672">
        <v>2018</v>
      </c>
      <c r="BA298" s="498">
        <v>2018</v>
      </c>
      <c r="BB298" s="9"/>
      <c r="BC298" s="508"/>
      <c r="EB298" s="4">
        <v>0</v>
      </c>
      <c r="EC298" s="4">
        <v>2011</v>
      </c>
    </row>
    <row r="299" spans="33:133">
      <c r="AG299" s="501">
        <v>2004</v>
      </c>
      <c r="AH299" s="9">
        <v>49.9</v>
      </c>
      <c r="AI299" s="9">
        <v>49.935483870967744</v>
      </c>
      <c r="AJ299" s="6">
        <f t="shared" si="834"/>
        <v>-3.548387096774519E-2</v>
      </c>
      <c r="AT299" s="155">
        <v>141</v>
      </c>
      <c r="AU299" s="672">
        <v>2018</v>
      </c>
      <c r="AX299" s="672">
        <v>2019</v>
      </c>
      <c r="BA299" s="498">
        <v>2019</v>
      </c>
      <c r="BB299" s="9"/>
      <c r="BC299" s="508"/>
      <c r="EB299" s="4">
        <v>0</v>
      </c>
      <c r="EC299" s="4">
        <v>2012</v>
      </c>
    </row>
    <row r="300" spans="33:133">
      <c r="AG300" s="501">
        <v>2005</v>
      </c>
      <c r="AH300" s="9">
        <v>45.1</v>
      </c>
      <c r="AI300" s="9">
        <v>45.145161290322584</v>
      </c>
      <c r="AJ300" s="6">
        <f t="shared" si="834"/>
        <v>-4.5161290322582204E-2</v>
      </c>
      <c r="AU300" s="672">
        <v>2019</v>
      </c>
      <c r="AX300" s="672">
        <v>2020</v>
      </c>
      <c r="BA300" s="498">
        <v>2020</v>
      </c>
      <c r="BB300" s="9"/>
      <c r="BC300" s="508"/>
    </row>
    <row r="301" spans="33:133">
      <c r="AG301" s="501">
        <v>2006</v>
      </c>
      <c r="AH301" s="9">
        <v>49.8</v>
      </c>
      <c r="AI301" s="9">
        <v>49.774193548387096</v>
      </c>
      <c r="AJ301" s="6">
        <f t="shared" si="834"/>
        <v>2.5806451612901071E-2</v>
      </c>
      <c r="AU301" s="672">
        <v>2020</v>
      </c>
    </row>
    <row r="302" spans="33:133">
      <c r="AG302" s="501">
        <v>2007</v>
      </c>
      <c r="AH302" s="9">
        <v>51.7</v>
      </c>
      <c r="AI302" s="9">
        <v>51.725806451612904</v>
      </c>
      <c r="AJ302" s="6">
        <f t="shared" si="834"/>
        <v>-2.5806451612901071E-2</v>
      </c>
    </row>
    <row r="303" spans="33:133">
      <c r="AG303" s="501">
        <v>2008</v>
      </c>
      <c r="AH303" s="9">
        <v>50.9</v>
      </c>
      <c r="AI303" s="9">
        <v>50.903225806451616</v>
      </c>
      <c r="AJ303" s="6">
        <f t="shared" si="834"/>
        <v>-3.2258064516170748E-3</v>
      </c>
    </row>
    <row r="304" spans="33:133">
      <c r="AG304" s="501">
        <v>2009</v>
      </c>
      <c r="AH304" s="9">
        <v>46.7</v>
      </c>
      <c r="AI304" s="9">
        <v>46.741935483870968</v>
      </c>
      <c r="AJ304" s="6">
        <f t="shared" si="834"/>
        <v>-4.1935483870965129E-2</v>
      </c>
    </row>
    <row r="305" spans="33:36">
      <c r="AG305" s="501">
        <v>2010</v>
      </c>
      <c r="AH305" s="9">
        <v>51.9</v>
      </c>
      <c r="AI305" s="9">
        <v>51.903225806451616</v>
      </c>
      <c r="AJ305" s="6">
        <f t="shared" si="834"/>
        <v>-3.2258064516170748E-3</v>
      </c>
    </row>
    <row r="306" spans="33:36">
      <c r="AG306" s="501"/>
      <c r="AH306" s="4"/>
      <c r="AI306" s="9"/>
      <c r="AJ306" s="6"/>
    </row>
    <row r="307" spans="33:36">
      <c r="AH307" s="4"/>
      <c r="AI307" s="8"/>
    </row>
    <row r="308" spans="33:36">
      <c r="AH308" s="4"/>
      <c r="AI308" s="8"/>
    </row>
    <row r="309" spans="33:36">
      <c r="AH309" s="4"/>
      <c r="AI309" s="8"/>
    </row>
    <row r="310" spans="33:36">
      <c r="AH310" s="4"/>
      <c r="AI310" s="8"/>
    </row>
    <row r="311" spans="33:36">
      <c r="AH311" s="4"/>
    </row>
  </sheetData>
  <sortState ref="EB162:EC289">
    <sortCondition descending="1" ref="EB162:EB289"/>
  </sortState>
  <mergeCells count="11">
    <mergeCell ref="AH180:AI180"/>
    <mergeCell ref="CB169:CN169"/>
    <mergeCell ref="BY1:CP1"/>
    <mergeCell ref="EO169:FB169"/>
    <mergeCell ref="EN1:FC1"/>
    <mergeCell ref="AM157:AN157"/>
    <mergeCell ref="AX157:AY157"/>
    <mergeCell ref="AW156:BG156"/>
    <mergeCell ref="DH159:DR159"/>
    <mergeCell ref="AU1:BE1"/>
    <mergeCell ref="DH1:DR1"/>
  </mergeCells>
  <phoneticPr fontId="0" type="noConversion"/>
  <conditionalFormatting sqref="B22:AF153">
    <cfRule type="cellIs" dxfId="48" priority="4" stopIfTrue="1" operator="greaterThanOrEqual">
      <formula>70</formula>
    </cfRule>
    <cfRule type="cellIs" dxfId="47" priority="5" stopIfTrue="1" operator="lessThanOrEqual">
      <formula>32</formula>
    </cfRule>
  </conditionalFormatting>
  <pageMargins left="0.75" right="0.75" top="1" bottom="1" header="0.5" footer="0.5"/>
  <pageSetup orientation="landscape" horizontalDpi="4294967293" verticalDpi="1200"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46"/>
  </sheetPr>
  <dimension ref="A1:IB309"/>
  <sheetViews>
    <sheetView topLeftCell="A135" workbookViewId="0">
      <selection activeCell="Z141" sqref="Z141:AF142"/>
    </sheetView>
  </sheetViews>
  <sheetFormatPr defaultRowHeight="13.2"/>
  <cols>
    <col min="1" max="1" width="12.6640625" customWidth="1"/>
    <col min="2" max="2" width="5.33203125" customWidth="1"/>
    <col min="3" max="31" width="5" customWidth="1"/>
    <col min="32" max="32" width="5.88671875" customWidth="1"/>
    <col min="33" max="34" width="8.33203125" customWidth="1"/>
    <col min="35" max="35" width="7.6640625" customWidth="1"/>
    <col min="36" max="36" width="6.5546875" customWidth="1"/>
    <col min="38" max="38" width="28.44140625" customWidth="1"/>
    <col min="39" max="39" width="13.109375" customWidth="1"/>
    <col min="40" max="40" width="9.21875" customWidth="1"/>
    <col min="41" max="68" width="5.6640625" customWidth="1"/>
    <col min="70" max="100" width="5.6640625" customWidth="1"/>
  </cols>
  <sheetData>
    <row r="1" spans="1:236" ht="25.2" customHeight="1">
      <c r="A1" s="500"/>
      <c r="B1" s="1"/>
      <c r="C1" s="1"/>
      <c r="D1" s="1"/>
      <c r="E1" s="1"/>
      <c r="F1" s="1"/>
      <c r="G1" s="41"/>
      <c r="H1" s="1"/>
      <c r="I1" s="1"/>
      <c r="J1" s="1"/>
      <c r="K1" s="1"/>
      <c r="L1" s="41"/>
      <c r="M1" s="1"/>
      <c r="N1" s="1"/>
      <c r="O1" s="2" t="s">
        <v>214</v>
      </c>
      <c r="P1" s="2"/>
      <c r="Q1" s="145"/>
      <c r="R1" s="1"/>
      <c r="S1" s="1"/>
      <c r="T1" s="1"/>
      <c r="U1" s="1"/>
      <c r="V1" s="41"/>
      <c r="W1" s="1"/>
      <c r="X1" s="1"/>
      <c r="Y1" s="1"/>
      <c r="Z1" s="1"/>
      <c r="AA1" s="41"/>
      <c r="AB1" s="1"/>
      <c r="AC1" s="1"/>
      <c r="AD1" s="1"/>
      <c r="AE1" s="1"/>
      <c r="AF1" s="665"/>
      <c r="AG1" s="41"/>
      <c r="AH1" s="1"/>
      <c r="AI1" s="1"/>
      <c r="AJ1" s="1"/>
      <c r="AK1" s="500"/>
      <c r="AL1" s="1"/>
      <c r="AM1" s="1"/>
      <c r="AN1" s="1"/>
      <c r="AO1" s="1"/>
      <c r="AP1" s="1"/>
      <c r="AQ1" s="1"/>
      <c r="AR1" s="1"/>
      <c r="AS1" s="1"/>
      <c r="AT1" s="1"/>
      <c r="AU1" s="166" t="s">
        <v>79</v>
      </c>
      <c r="AV1" s="166"/>
      <c r="AW1" s="166"/>
      <c r="AX1" s="166"/>
      <c r="AY1" s="166"/>
      <c r="AZ1" s="166"/>
      <c r="BA1" s="166"/>
      <c r="BB1" s="166"/>
      <c r="BC1" s="166"/>
      <c r="BD1" s="166"/>
      <c r="BE1" s="166"/>
      <c r="BF1" s="1"/>
      <c r="BG1" s="1"/>
      <c r="BH1" s="1"/>
      <c r="BI1" s="1"/>
      <c r="BJ1" s="1"/>
      <c r="BK1" s="1"/>
      <c r="BL1" s="1"/>
      <c r="BM1" s="1"/>
      <c r="BN1" s="1"/>
      <c r="BO1" s="1"/>
      <c r="BP1" s="1"/>
      <c r="BQ1" s="500"/>
      <c r="BR1" s="1"/>
      <c r="BS1" s="1"/>
      <c r="BT1" s="1"/>
      <c r="BU1" s="1"/>
      <c r="BV1" s="1"/>
      <c r="BW1" s="1"/>
      <c r="BX1" s="1"/>
      <c r="BY1" s="1"/>
      <c r="BZ1" s="1"/>
      <c r="CA1" s="980" t="s">
        <v>80</v>
      </c>
      <c r="CB1" s="980"/>
      <c r="CC1" s="980"/>
      <c r="CD1" s="980"/>
      <c r="CE1" s="980"/>
      <c r="CF1" s="980"/>
      <c r="CG1" s="980"/>
      <c r="CH1" s="980"/>
      <c r="CI1" s="980"/>
      <c r="CJ1" s="980"/>
      <c r="CK1" s="980"/>
      <c r="CL1" s="1"/>
      <c r="CM1" s="1"/>
      <c r="CN1" s="1"/>
      <c r="CO1" s="1"/>
      <c r="CP1" s="1"/>
      <c r="CQ1" s="1"/>
      <c r="CR1" s="1"/>
      <c r="CS1" s="1"/>
      <c r="CT1" s="1"/>
      <c r="CU1" s="1"/>
      <c r="CV1" s="1"/>
      <c r="CW1" s="500"/>
    </row>
    <row r="2" spans="1:236">
      <c r="A2" s="501" t="s">
        <v>0</v>
      </c>
      <c r="B2" s="3">
        <v>1</v>
      </c>
      <c r="C2" s="3">
        <v>2</v>
      </c>
      <c r="D2" s="3">
        <v>3</v>
      </c>
      <c r="E2" s="3">
        <v>4</v>
      </c>
      <c r="F2" s="3">
        <v>5</v>
      </c>
      <c r="G2" s="36">
        <v>6</v>
      </c>
      <c r="H2" s="3">
        <v>7</v>
      </c>
      <c r="I2" s="3">
        <v>8</v>
      </c>
      <c r="J2" s="3">
        <v>9</v>
      </c>
      <c r="K2" s="3">
        <v>10</v>
      </c>
      <c r="L2" s="36">
        <v>11</v>
      </c>
      <c r="M2" s="3">
        <v>12</v>
      </c>
      <c r="N2" s="3">
        <v>13</v>
      </c>
      <c r="O2" s="3">
        <v>14</v>
      </c>
      <c r="P2" s="3">
        <v>15</v>
      </c>
      <c r="Q2" s="36">
        <v>16</v>
      </c>
      <c r="R2" s="3">
        <v>17</v>
      </c>
      <c r="S2" s="3">
        <v>18</v>
      </c>
      <c r="T2" s="3">
        <v>19</v>
      </c>
      <c r="U2" s="3">
        <v>20</v>
      </c>
      <c r="V2" s="36">
        <v>21</v>
      </c>
      <c r="W2" s="3">
        <v>22</v>
      </c>
      <c r="X2" s="3">
        <v>23</v>
      </c>
      <c r="Y2" s="3">
        <v>24</v>
      </c>
      <c r="Z2" s="3">
        <v>25</v>
      </c>
      <c r="AA2" s="36">
        <v>26</v>
      </c>
      <c r="AB2" s="3">
        <v>27</v>
      </c>
      <c r="AC2" s="3">
        <v>28</v>
      </c>
      <c r="AD2" s="3">
        <v>29</v>
      </c>
      <c r="AE2" s="3">
        <v>30</v>
      </c>
      <c r="AF2" s="666">
        <v>31</v>
      </c>
      <c r="AG2" s="42" t="s">
        <v>2</v>
      </c>
      <c r="AH2" s="38" t="s">
        <v>3</v>
      </c>
      <c r="AI2" s="38" t="s">
        <v>4</v>
      </c>
      <c r="AJ2" s="38" t="s">
        <v>5</v>
      </c>
      <c r="AK2" s="501" t="s">
        <v>0</v>
      </c>
      <c r="AL2" s="3">
        <v>1</v>
      </c>
      <c r="AM2" s="3">
        <v>2</v>
      </c>
      <c r="AN2" s="3">
        <v>3</v>
      </c>
      <c r="AO2" s="3">
        <v>4</v>
      </c>
      <c r="AP2" s="3">
        <v>5</v>
      </c>
      <c r="AQ2" s="3">
        <v>6</v>
      </c>
      <c r="AR2" s="3">
        <v>7</v>
      </c>
      <c r="AS2" s="3">
        <v>8</v>
      </c>
      <c r="AT2" s="3">
        <v>9</v>
      </c>
      <c r="AU2" s="3">
        <v>10</v>
      </c>
      <c r="AV2" s="3">
        <v>11</v>
      </c>
      <c r="AW2" s="3">
        <v>12</v>
      </c>
      <c r="AX2" s="3">
        <v>13</v>
      </c>
      <c r="AY2" s="3">
        <v>14</v>
      </c>
      <c r="AZ2" s="3">
        <v>15</v>
      </c>
      <c r="BA2" s="3">
        <v>16</v>
      </c>
      <c r="BB2" s="3">
        <v>17</v>
      </c>
      <c r="BC2" s="3">
        <v>18</v>
      </c>
      <c r="BD2" s="3">
        <v>19</v>
      </c>
      <c r="BE2" s="3">
        <v>20</v>
      </c>
      <c r="BF2" s="3">
        <v>21</v>
      </c>
      <c r="BG2" s="3">
        <v>22</v>
      </c>
      <c r="BH2" s="3">
        <v>23</v>
      </c>
      <c r="BI2" s="3">
        <v>24</v>
      </c>
      <c r="BJ2" s="3">
        <v>25</v>
      </c>
      <c r="BK2" s="3">
        <v>26</v>
      </c>
      <c r="BL2" s="3">
        <v>27</v>
      </c>
      <c r="BM2" s="3">
        <v>28</v>
      </c>
      <c r="BN2" s="3">
        <v>29</v>
      </c>
      <c r="BO2" s="3">
        <v>30</v>
      </c>
      <c r="BP2" s="3">
        <v>31</v>
      </c>
      <c r="BQ2" s="501" t="s">
        <v>0</v>
      </c>
      <c r="BR2" s="3">
        <v>1</v>
      </c>
      <c r="BS2" s="3">
        <v>2</v>
      </c>
      <c r="BT2" s="3">
        <v>3</v>
      </c>
      <c r="BU2" s="3">
        <v>4</v>
      </c>
      <c r="BV2" s="3">
        <v>5</v>
      </c>
      <c r="BW2" s="3">
        <v>6</v>
      </c>
      <c r="BX2" s="3">
        <v>7</v>
      </c>
      <c r="BY2" s="3">
        <v>8</v>
      </c>
      <c r="BZ2" s="3">
        <v>9</v>
      </c>
      <c r="CA2" s="3">
        <v>10</v>
      </c>
      <c r="CB2" s="3">
        <v>11</v>
      </c>
      <c r="CC2" s="3">
        <v>12</v>
      </c>
      <c r="CD2" s="3">
        <v>13</v>
      </c>
      <c r="CE2" s="3">
        <v>14</v>
      </c>
      <c r="CF2" s="3">
        <v>15</v>
      </c>
      <c r="CG2" s="3">
        <v>16</v>
      </c>
      <c r="CH2" s="3">
        <v>17</v>
      </c>
      <c r="CI2" s="3">
        <v>18</v>
      </c>
      <c r="CJ2" s="3">
        <v>19</v>
      </c>
      <c r="CK2" s="3">
        <v>20</v>
      </c>
      <c r="CL2" s="3">
        <v>21</v>
      </c>
      <c r="CM2" s="3">
        <v>22</v>
      </c>
      <c r="CN2" s="3">
        <v>23</v>
      </c>
      <c r="CO2" s="3">
        <v>24</v>
      </c>
      <c r="CP2" s="3">
        <v>25</v>
      </c>
      <c r="CQ2" s="3">
        <v>26</v>
      </c>
      <c r="CR2" s="3">
        <v>27</v>
      </c>
      <c r="CS2" s="3">
        <v>28</v>
      </c>
      <c r="CT2" s="3">
        <v>29</v>
      </c>
      <c r="CU2" s="3">
        <v>30</v>
      </c>
      <c r="CV2" s="3">
        <v>31</v>
      </c>
      <c r="CW2" s="525" t="s">
        <v>0</v>
      </c>
    </row>
    <row r="3" spans="1:236">
      <c r="A3" s="501">
        <v>1880</v>
      </c>
      <c r="B3" s="5">
        <f>(Max!B3-Min!B3)</f>
        <v>20</v>
      </c>
      <c r="C3" s="5">
        <f>(Max!C3-Min!C3)</f>
        <v>35</v>
      </c>
      <c r="D3" s="5">
        <f>(Max!D3-Min!D3)</f>
        <v>25</v>
      </c>
      <c r="E3" s="5">
        <f>(Max!E3-Min!E3)</f>
        <v>30</v>
      </c>
      <c r="F3" s="5">
        <f>(Max!F3-Min!F3)</f>
        <v>20</v>
      </c>
      <c r="G3" s="5">
        <f>(Max!G3-Min!G3)</f>
        <v>10</v>
      </c>
      <c r="H3" s="5">
        <f>(Max!H3-Min!H3)</f>
        <v>10</v>
      </c>
      <c r="I3" s="5">
        <f>(Max!I3-Min!I3)</f>
        <v>16</v>
      </c>
      <c r="J3" s="5">
        <f>(Max!J3-Min!J3)</f>
        <v>6</v>
      </c>
      <c r="K3" s="5">
        <f>(Max!K3-Min!K3)</f>
        <v>26</v>
      </c>
      <c r="L3" s="5">
        <f>(Max!L3-Min!L3)</f>
        <v>21</v>
      </c>
      <c r="M3" s="5">
        <v>0.1</v>
      </c>
      <c r="N3" s="5">
        <f>(Max!N3-Min!N3)</f>
        <v>8</v>
      </c>
      <c r="O3" s="5">
        <f>(Max!O3-Min!O3)</f>
        <v>13</v>
      </c>
      <c r="P3" s="5">
        <f>(Max!P3-Min!P3)</f>
        <v>8</v>
      </c>
      <c r="Q3" s="5">
        <f>(Max!Q3-Min!Q3)</f>
        <v>23</v>
      </c>
      <c r="R3" s="5">
        <f>(Max!R3-Min!R3)</f>
        <v>18</v>
      </c>
      <c r="S3" s="5">
        <f>(Max!S3-Min!S3)</f>
        <v>24</v>
      </c>
      <c r="T3" s="5">
        <f>(Max!T3-Min!T3)</f>
        <v>17</v>
      </c>
      <c r="U3" s="5">
        <f>(Max!U3-Min!U3)</f>
        <v>21</v>
      </c>
      <c r="V3" s="5">
        <f>(Max!V3-Min!V3)</f>
        <v>23</v>
      </c>
      <c r="W3" s="5">
        <f>(Max!W3-Min!W3)</f>
        <v>30</v>
      </c>
      <c r="X3" s="5">
        <f>(Max!X3-Min!X3)</f>
        <v>32</v>
      </c>
      <c r="Y3" s="5">
        <f>(Max!Y3-Min!Y3)</f>
        <v>17</v>
      </c>
      <c r="Z3" s="5">
        <f>(Max!Z3-Min!Z3)</f>
        <v>32</v>
      </c>
      <c r="AA3" s="5">
        <f>(Max!AA3-Min!AA3)</f>
        <v>27</v>
      </c>
      <c r="AB3" s="5">
        <f>(Max!AB3-Min!AB3)</f>
        <v>25</v>
      </c>
      <c r="AC3" s="5">
        <f>(Max!AC3-Min!AC3)</f>
        <v>15</v>
      </c>
      <c r="AD3" s="5">
        <f>(Max!AD3-Min!AD3)</f>
        <v>19</v>
      </c>
      <c r="AE3" s="5">
        <f>(Max!AE3-Min!AE3)</f>
        <v>27</v>
      </c>
      <c r="AF3" s="5">
        <f>(Max!AF3-Min!AF3)</f>
        <v>29</v>
      </c>
      <c r="AG3" s="14">
        <f t="shared" ref="AG3" si="0">SUM(B3:AF3)</f>
        <v>627.1</v>
      </c>
      <c r="AH3" s="68">
        <f>AG3/31</f>
        <v>20.229032258064517</v>
      </c>
      <c r="AI3" s="17">
        <f t="shared" ref="AI3" si="1">MAX(B3:AF3)</f>
        <v>35</v>
      </c>
      <c r="AJ3" s="20">
        <f t="shared" ref="AJ3" si="2">MIN(B3:AF3)</f>
        <v>0.1</v>
      </c>
      <c r="AK3" s="501">
        <v>1880</v>
      </c>
      <c r="AL3" s="17" t="str">
        <f t="shared" ref="AL3" si="3">IF(B3= B$156,$A3,"")</f>
        <v/>
      </c>
      <c r="AM3" s="17" t="str">
        <f t="shared" ref="AM3" si="4">IF(C3= C$156,$A3,"")</f>
        <v/>
      </c>
      <c r="AN3" s="17" t="str">
        <f t="shared" ref="AN3" si="5">IF(D3= D$156,$A3,"")</f>
        <v/>
      </c>
      <c r="AO3" s="17" t="str">
        <f t="shared" ref="AO3" si="6">IF(E3= E$156,$A3,"")</f>
        <v/>
      </c>
      <c r="AP3" s="17" t="str">
        <f t="shared" ref="AP3" si="7">IF(F3= F$156,$A3,"")</f>
        <v/>
      </c>
      <c r="AQ3" s="17" t="str">
        <f t="shared" ref="AQ3" si="8">IF(G3= G$156,$A3,"")</f>
        <v/>
      </c>
      <c r="AR3" s="17" t="str">
        <f t="shared" ref="AR3" si="9">IF(H3= H$156,$A3,"")</f>
        <v/>
      </c>
      <c r="AS3" s="17" t="str">
        <f t="shared" ref="AS3" si="10">IF(I3= I$156,$A3,"")</f>
        <v/>
      </c>
      <c r="AT3" s="17" t="str">
        <f t="shared" ref="AT3" si="11">IF(J3= J$156,$A3,"")</f>
        <v/>
      </c>
      <c r="AU3" s="17" t="str">
        <f t="shared" ref="AU3" si="12">IF(K3= K$156,$A3,"")</f>
        <v/>
      </c>
      <c r="AV3" s="17" t="str">
        <f t="shared" ref="AV3" si="13">IF(L3= L$156,$A3,"")</f>
        <v/>
      </c>
      <c r="AW3" s="17" t="str">
        <f t="shared" ref="AW3" si="14">IF(M3= M$156,$A3,"")</f>
        <v/>
      </c>
      <c r="AX3" s="17" t="str">
        <f t="shared" ref="AX3" si="15">IF(N3= N$156,$A3,"")</f>
        <v/>
      </c>
      <c r="AY3" s="17" t="str">
        <f t="shared" ref="AY3" si="16">IF(O3= O$156,$A3,"")</f>
        <v/>
      </c>
      <c r="AZ3" s="17" t="str">
        <f t="shared" ref="AZ3" si="17">IF(P3= P$156,$A3,"")</f>
        <v/>
      </c>
      <c r="BA3" s="17" t="str">
        <f t="shared" ref="BA3" si="18">IF(Q3= Q$156,$A3,"")</f>
        <v/>
      </c>
      <c r="BB3" s="17" t="str">
        <f t="shared" ref="BB3" si="19">IF(R3= R$156,$A3,"")</f>
        <v/>
      </c>
      <c r="BC3" s="17" t="str">
        <f t="shared" ref="BC3" si="20">IF(S3= S$156,$A3,"")</f>
        <v/>
      </c>
      <c r="BD3" s="17" t="str">
        <f t="shared" ref="BD3" si="21">IF(T3= T$156,$A3,"")</f>
        <v/>
      </c>
      <c r="BE3" s="17" t="str">
        <f t="shared" ref="BE3" si="22">IF(U3= U$156,$A3,"")</f>
        <v/>
      </c>
      <c r="BF3" s="17" t="str">
        <f t="shared" ref="BF3" si="23">IF(V3= V$156,$A3,"")</f>
        <v/>
      </c>
      <c r="BG3" s="17" t="str">
        <f t="shared" ref="BG3" si="24">IF(W3= W$156,$A3,"")</f>
        <v/>
      </c>
      <c r="BH3" s="17" t="str">
        <f t="shared" ref="BH3" si="25">IF(X3= X$156,$A3,"")</f>
        <v/>
      </c>
      <c r="BI3" s="17" t="str">
        <f t="shared" ref="BI3" si="26">IF(Y3= Y$156,$A3,"")</f>
        <v/>
      </c>
      <c r="BJ3" s="17" t="str">
        <f t="shared" ref="BJ3" si="27">IF(Z3= Z$156,$A3,"")</f>
        <v/>
      </c>
      <c r="BK3" s="17" t="str">
        <f t="shared" ref="BK3" si="28">IF(AA3= AA$156,$A3,"")</f>
        <v/>
      </c>
      <c r="BL3" s="17" t="str">
        <f t="shared" ref="BL3" si="29">IF(AB3= AB$156,$A3,"")</f>
        <v/>
      </c>
      <c r="BM3" s="17" t="str">
        <f t="shared" ref="BM3" si="30">IF(AC3= AC$156,$A3,"")</f>
        <v/>
      </c>
      <c r="BN3" s="17" t="str">
        <f t="shared" ref="BN3" si="31">IF(AD3= AD$156,$A3,"")</f>
        <v/>
      </c>
      <c r="BO3" s="17" t="str">
        <f t="shared" ref="BO3" si="32">IF(AE3= AE$156,$A3,"")</f>
        <v/>
      </c>
      <c r="BP3" s="17" t="str">
        <f t="shared" ref="BP3" si="33">IF(AF3= AF$156,$A3,"")</f>
        <v/>
      </c>
      <c r="BQ3" s="501">
        <v>1880</v>
      </c>
      <c r="BR3" s="17" t="str">
        <f t="shared" ref="BR3" si="34">IF(B3= B$157,$A3,"")</f>
        <v/>
      </c>
      <c r="BS3" s="17" t="str">
        <f t="shared" ref="BS3" si="35">IF(C3= C$157,$A3,"")</f>
        <v/>
      </c>
      <c r="BT3" s="17" t="str">
        <f t="shared" ref="BT3" si="36">IF(D3= D$157,$A3,"")</f>
        <v/>
      </c>
      <c r="BU3" s="17" t="str">
        <f t="shared" ref="BU3" si="37">IF(E3= E$157,$A3,"")</f>
        <v/>
      </c>
      <c r="BV3" s="17" t="str">
        <f t="shared" ref="BV3" si="38">IF(F3= F$157,$A3,"")</f>
        <v/>
      </c>
      <c r="BW3" s="17" t="str">
        <f t="shared" ref="BW3" si="39">IF(G3= G$157,$A3,"")</f>
        <v/>
      </c>
      <c r="BX3" s="17" t="str">
        <f t="shared" ref="BX3" si="40">IF(H3= H$157,$A3,"")</f>
        <v/>
      </c>
      <c r="BY3" s="17" t="str">
        <f t="shared" ref="BY3" si="41">IF(I3= I$157,$A3,"")</f>
        <v/>
      </c>
      <c r="BZ3" s="17" t="str">
        <f t="shared" ref="BZ3" si="42">IF(J3= J$157,$A3,"")</f>
        <v/>
      </c>
      <c r="CA3" s="17" t="str">
        <f t="shared" ref="CA3" si="43">IF(K3= K$157,$A3,"")</f>
        <v/>
      </c>
      <c r="CB3" s="17" t="str">
        <f t="shared" ref="CB3" si="44">IF(L3= L$157,$A3,"")</f>
        <v/>
      </c>
      <c r="CC3" s="17">
        <f t="shared" ref="CC3" si="45">IF(M3= M$157,$A3,"")</f>
        <v>1880</v>
      </c>
      <c r="CD3" s="17" t="str">
        <f t="shared" ref="CD3" si="46">IF(N3= N$157,$A3,"")</f>
        <v/>
      </c>
      <c r="CE3" s="17" t="str">
        <f t="shared" ref="CE3" si="47">IF(O3= O$157,$A3,"")</f>
        <v/>
      </c>
      <c r="CF3" s="17" t="str">
        <f t="shared" ref="CF3" si="48">IF(P3= P$157,$A3,"")</f>
        <v/>
      </c>
      <c r="CG3" s="17" t="str">
        <f t="shared" ref="CG3" si="49">IF(Q3= Q$157,$A3,"")</f>
        <v/>
      </c>
      <c r="CH3" s="17" t="str">
        <f t="shared" ref="CH3" si="50">IF(R3= R$157,$A3,"")</f>
        <v/>
      </c>
      <c r="CI3" s="17" t="str">
        <f t="shared" ref="CI3" si="51">IF(S3= S$157,$A3,"")</f>
        <v/>
      </c>
      <c r="CJ3" s="17" t="str">
        <f t="shared" ref="CJ3" si="52">IF(T3= T$157,$A3,"")</f>
        <v/>
      </c>
      <c r="CK3" s="17" t="str">
        <f t="shared" ref="CK3" si="53">IF(U3= U$157,$A3,"")</f>
        <v/>
      </c>
      <c r="CL3" s="17" t="str">
        <f t="shared" ref="CL3" si="54">IF(V3= V$157,$A3,"")</f>
        <v/>
      </c>
      <c r="CM3" s="17" t="str">
        <f t="shared" ref="CM3" si="55">IF(W3= W$157,$A3,"")</f>
        <v/>
      </c>
      <c r="CN3" s="17" t="str">
        <f t="shared" ref="CN3" si="56">IF(X3= X$157,$A3,"")</f>
        <v/>
      </c>
      <c r="CO3" s="17" t="str">
        <f t="shared" ref="CO3" si="57">IF(Y3= Y$157,$A3,"")</f>
        <v/>
      </c>
      <c r="CP3" s="17" t="str">
        <f t="shared" ref="CP3" si="58">IF(Z3= Z$157,$A3,"")</f>
        <v/>
      </c>
      <c r="CQ3" s="17" t="str">
        <f t="shared" ref="CQ3" si="59">IF(AA3= AA$157,$A3,"")</f>
        <v/>
      </c>
      <c r="CR3" s="17" t="str">
        <f t="shared" ref="CR3" si="60">IF(AB3= AB$157,$A3,"")</f>
        <v/>
      </c>
      <c r="CS3" s="17" t="str">
        <f t="shared" ref="CS3" si="61">IF(AC3= AC$157,$A3,"")</f>
        <v/>
      </c>
      <c r="CT3" s="17" t="str">
        <f t="shared" ref="CT3" si="62">IF(AD3= AD$157,$A3,"")</f>
        <v/>
      </c>
      <c r="CU3" s="17" t="str">
        <f t="shared" ref="CU3" si="63">IF(AE3= AE$157,$A3,"")</f>
        <v/>
      </c>
      <c r="CV3" s="17" t="str">
        <f t="shared" ref="CV3" si="64">IF(AF3= AF$157,$A3,"")</f>
        <v/>
      </c>
      <c r="CW3" s="660">
        <v>1880</v>
      </c>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row>
    <row r="4" spans="1:236">
      <c r="A4" s="501">
        <v>1881</v>
      </c>
      <c r="B4" s="5">
        <f>(Max!B4-Min!B4)</f>
        <v>13</v>
      </c>
      <c r="C4" s="5">
        <f>(Max!C4-Min!C4)</f>
        <v>28</v>
      </c>
      <c r="D4" s="5">
        <f>(Max!D4-Min!D4)</f>
        <v>23</v>
      </c>
      <c r="E4" s="5">
        <f>(Max!E4-Min!E4)</f>
        <v>17</v>
      </c>
      <c r="F4" s="5">
        <f>(Max!F4-Min!F4)</f>
        <v>14</v>
      </c>
      <c r="G4" s="5">
        <f>(Max!G4-Min!G4)</f>
        <v>22</v>
      </c>
      <c r="H4" s="5">
        <f>(Max!H4-Min!H4)</f>
        <v>19</v>
      </c>
      <c r="I4" s="5">
        <f>(Max!I4-Min!I4)</f>
        <v>29</v>
      </c>
      <c r="J4" s="5">
        <f>(Max!J4-Min!J4)</f>
        <v>13</v>
      </c>
      <c r="K4" s="5">
        <f>(Max!K4-Min!K4)</f>
        <v>19</v>
      </c>
      <c r="L4" s="5">
        <f>(Max!L4-Min!L4)</f>
        <v>25</v>
      </c>
      <c r="M4" s="5">
        <f>(Max!M4-Min!M4)</f>
        <v>11</v>
      </c>
      <c r="N4" s="5">
        <f>(Max!N4-Min!N4)</f>
        <v>25</v>
      </c>
      <c r="O4" s="5">
        <f>(Max!O4-Min!O4)</f>
        <v>15</v>
      </c>
      <c r="P4" s="5">
        <f>(Max!P4-Min!P4)</f>
        <v>24</v>
      </c>
      <c r="Q4" s="5">
        <f>(Max!Q4-Min!Q4)</f>
        <v>29</v>
      </c>
      <c r="R4" s="5">
        <f>(Max!R4-Min!R4)</f>
        <v>9</v>
      </c>
      <c r="S4" s="5">
        <f>(Max!S4-Min!S4)</f>
        <v>13</v>
      </c>
      <c r="T4" s="5">
        <f>(Max!T4-Min!T4)</f>
        <v>19</v>
      </c>
      <c r="U4" s="5">
        <f>(Max!U4-Min!U4)</f>
        <v>15</v>
      </c>
      <c r="V4" s="5">
        <f>(Max!V4-Min!V4)</f>
        <v>22</v>
      </c>
      <c r="W4" s="5">
        <f>(Max!W4-Min!W4)</f>
        <v>21</v>
      </c>
      <c r="X4" s="5">
        <f>(Max!X4-Min!X4)</f>
        <v>19</v>
      </c>
      <c r="Y4" s="5">
        <f>(Max!Y4-Min!Y4)</f>
        <v>22</v>
      </c>
      <c r="Z4" s="5">
        <f>(Max!Z4-Min!Z4)</f>
        <v>33</v>
      </c>
      <c r="AA4" s="5">
        <f>(Max!AA4-Min!AA4)</f>
        <v>21</v>
      </c>
      <c r="AB4" s="5">
        <f>(Max!AB4-Min!AB4)</f>
        <v>23</v>
      </c>
      <c r="AC4" s="5">
        <f>(Max!AC4-Min!AC4)</f>
        <v>28</v>
      </c>
      <c r="AD4" s="5">
        <f>(Max!AD4-Min!AD4)</f>
        <v>32</v>
      </c>
      <c r="AE4" s="5">
        <f>(Max!AE4-Min!AE4)</f>
        <v>11</v>
      </c>
      <c r="AF4" s="5">
        <f>(Max!AF4-Min!AF4)</f>
        <v>27</v>
      </c>
      <c r="AG4" s="14">
        <f t="shared" ref="AG4:AG67" si="65">SUM(B4:AF4)</f>
        <v>641</v>
      </c>
      <c r="AH4" s="68">
        <f t="shared" ref="AH4:AH67" si="66">AG4/31</f>
        <v>20.677419354838708</v>
      </c>
      <c r="AI4" s="17">
        <f t="shared" ref="AI4:AI67" si="67">MAX(B4:AF4)</f>
        <v>33</v>
      </c>
      <c r="AJ4" s="20">
        <f t="shared" ref="AJ4:AJ67" si="68">MIN(B4:AF4)</f>
        <v>9</v>
      </c>
      <c r="AK4" s="501">
        <v>1881</v>
      </c>
      <c r="AL4" s="17" t="str">
        <f t="shared" ref="AL4:AL35" si="69">IF(B4= B$156,$A4,"")</f>
        <v/>
      </c>
      <c r="AM4" s="17" t="str">
        <f t="shared" ref="AM4:AM35" si="70">IF(C4= C$156,$A4,"")</f>
        <v/>
      </c>
      <c r="AN4" s="17" t="str">
        <f t="shared" ref="AN4:AN35" si="71">IF(D4= D$156,$A4,"")</f>
        <v/>
      </c>
      <c r="AO4" s="17" t="str">
        <f t="shared" ref="AO4:AO35" si="72">IF(E4= E$156,$A4,"")</f>
        <v/>
      </c>
      <c r="AP4" s="17" t="str">
        <f t="shared" ref="AP4:AP35" si="73">IF(F4= F$156,$A4,"")</f>
        <v/>
      </c>
      <c r="AQ4" s="17" t="str">
        <f t="shared" ref="AQ4:AQ35" si="74">IF(G4= G$156,$A4,"")</f>
        <v/>
      </c>
      <c r="AR4" s="17" t="str">
        <f t="shared" ref="AR4:AR35" si="75">IF(H4= H$156,$A4,"")</f>
        <v/>
      </c>
      <c r="AS4" s="17" t="str">
        <f t="shared" ref="AS4:AS35" si="76">IF(I4= I$156,$A4,"")</f>
        <v/>
      </c>
      <c r="AT4" s="17" t="str">
        <f t="shared" ref="AT4:AT35" si="77">IF(J4= J$156,$A4,"")</f>
        <v/>
      </c>
      <c r="AU4" s="17" t="str">
        <f t="shared" ref="AU4:AU35" si="78">IF(K4= K$156,$A4,"")</f>
        <v/>
      </c>
      <c r="AV4" s="17" t="str">
        <f t="shared" ref="AV4:AV35" si="79">IF(L4= L$156,$A4,"")</f>
        <v/>
      </c>
      <c r="AW4" s="17" t="str">
        <f t="shared" ref="AW4:AW35" si="80">IF(M4= M$156,$A4,"")</f>
        <v/>
      </c>
      <c r="AX4" s="17" t="str">
        <f t="shared" ref="AX4:AX35" si="81">IF(N4= N$156,$A4,"")</f>
        <v/>
      </c>
      <c r="AY4" s="17" t="str">
        <f t="shared" ref="AY4:AY35" si="82">IF(O4= O$156,$A4,"")</f>
        <v/>
      </c>
      <c r="AZ4" s="17" t="str">
        <f t="shared" ref="AZ4:AZ35" si="83">IF(P4= P$156,$A4,"")</f>
        <v/>
      </c>
      <c r="BA4" s="17" t="str">
        <f t="shared" ref="BA4:BA35" si="84">IF(Q4= Q$156,$A4,"")</f>
        <v/>
      </c>
      <c r="BB4" s="17" t="str">
        <f t="shared" ref="BB4:BB35" si="85">IF(R4= R$156,$A4,"")</f>
        <v/>
      </c>
      <c r="BC4" s="17" t="str">
        <f t="shared" ref="BC4:BC35" si="86">IF(S4= S$156,$A4,"")</f>
        <v/>
      </c>
      <c r="BD4" s="17" t="str">
        <f t="shared" ref="BD4:BD35" si="87">IF(T4= T$156,$A4,"")</f>
        <v/>
      </c>
      <c r="BE4" s="17" t="str">
        <f t="shared" ref="BE4:BE35" si="88">IF(U4= U$156,$A4,"")</f>
        <v/>
      </c>
      <c r="BF4" s="17" t="str">
        <f t="shared" ref="BF4:BF35" si="89">IF(V4= V$156,$A4,"")</f>
        <v/>
      </c>
      <c r="BG4" s="17" t="str">
        <f t="shared" ref="BG4:BG35" si="90">IF(W4= W$156,$A4,"")</f>
        <v/>
      </c>
      <c r="BH4" s="17" t="str">
        <f t="shared" ref="BH4:BH35" si="91">IF(X4= X$156,$A4,"")</f>
        <v/>
      </c>
      <c r="BI4" s="17" t="str">
        <f t="shared" ref="BI4:BI35" si="92">IF(Y4= Y$156,$A4,"")</f>
        <v/>
      </c>
      <c r="BJ4" s="17" t="str">
        <f t="shared" ref="BJ4:BJ35" si="93">IF(Z4= Z$156,$A4,"")</f>
        <v/>
      </c>
      <c r="BK4" s="17" t="str">
        <f t="shared" ref="BK4:BK35" si="94">IF(AA4= AA$156,$A4,"")</f>
        <v/>
      </c>
      <c r="BL4" s="17" t="str">
        <f t="shared" ref="BL4:BL35" si="95">IF(AB4= AB$156,$A4,"")</f>
        <v/>
      </c>
      <c r="BM4" s="17" t="str">
        <f t="shared" ref="BM4:BM35" si="96">IF(AC4= AC$156,$A4,"")</f>
        <v/>
      </c>
      <c r="BN4" s="17" t="str">
        <f t="shared" ref="BN4:BN35" si="97">IF(AD4= AD$156,$A4,"")</f>
        <v/>
      </c>
      <c r="BO4" s="17" t="str">
        <f t="shared" ref="BO4:BO35" si="98">IF(AE4= AE$156,$A4,"")</f>
        <v/>
      </c>
      <c r="BP4" s="17" t="str">
        <f t="shared" ref="BP4:BP35" si="99">IF(AF4= AF$156,$A4,"")</f>
        <v/>
      </c>
      <c r="BQ4" s="501">
        <v>1881</v>
      </c>
      <c r="BR4" s="17" t="str">
        <f t="shared" ref="BR4:BR35" si="100">IF(B4= B$157,$A4,"")</f>
        <v/>
      </c>
      <c r="BS4" s="17" t="str">
        <f t="shared" ref="BS4:BS35" si="101">IF(C4= C$157,$A4,"")</f>
        <v/>
      </c>
      <c r="BT4" s="17" t="str">
        <f t="shared" ref="BT4:BT35" si="102">IF(D4= D$157,$A4,"")</f>
        <v/>
      </c>
      <c r="BU4" s="17" t="str">
        <f t="shared" ref="BU4:BU35" si="103">IF(E4= E$157,$A4,"")</f>
        <v/>
      </c>
      <c r="BV4" s="17" t="str">
        <f t="shared" ref="BV4:BV35" si="104">IF(F4= F$157,$A4,"")</f>
        <v/>
      </c>
      <c r="BW4" s="17" t="str">
        <f t="shared" ref="BW4:BW35" si="105">IF(G4= G$157,$A4,"")</f>
        <v/>
      </c>
      <c r="BX4" s="17" t="str">
        <f t="shared" ref="BX4:BX35" si="106">IF(H4= H$157,$A4,"")</f>
        <v/>
      </c>
      <c r="BY4" s="17" t="str">
        <f t="shared" ref="BY4:BY35" si="107">IF(I4= I$157,$A4,"")</f>
        <v/>
      </c>
      <c r="BZ4" s="17" t="str">
        <f t="shared" ref="BZ4:BZ35" si="108">IF(J4= J$157,$A4,"")</f>
        <v/>
      </c>
      <c r="CA4" s="17" t="str">
        <f t="shared" ref="CA4:CA35" si="109">IF(K4= K$157,$A4,"")</f>
        <v/>
      </c>
      <c r="CB4" s="17" t="str">
        <f t="shared" ref="CB4:CB35" si="110">IF(L4= L$157,$A4,"")</f>
        <v/>
      </c>
      <c r="CC4" s="17" t="str">
        <f t="shared" ref="CC4:CC35" si="111">IF(M4= M$157,$A4,"")</f>
        <v/>
      </c>
      <c r="CD4" s="17" t="str">
        <f t="shared" ref="CD4:CD35" si="112">IF(N4= N$157,$A4,"")</f>
        <v/>
      </c>
      <c r="CE4" s="17" t="str">
        <f t="shared" ref="CE4:CE35" si="113">IF(O4= O$157,$A4,"")</f>
        <v/>
      </c>
      <c r="CF4" s="17" t="str">
        <f t="shared" ref="CF4:CF35" si="114">IF(P4= P$157,$A4,"")</f>
        <v/>
      </c>
      <c r="CG4" s="17" t="str">
        <f t="shared" ref="CG4:CG35" si="115">IF(Q4= Q$157,$A4,"")</f>
        <v/>
      </c>
      <c r="CH4" s="17" t="str">
        <f t="shared" ref="CH4:CH35" si="116">IF(R4= R$157,$A4,"")</f>
        <v/>
      </c>
      <c r="CI4" s="17" t="str">
        <f t="shared" ref="CI4:CI35" si="117">IF(S4= S$157,$A4,"")</f>
        <v/>
      </c>
      <c r="CJ4" s="17" t="str">
        <f t="shared" ref="CJ4:CJ35" si="118">IF(T4= T$157,$A4,"")</f>
        <v/>
      </c>
      <c r="CK4" s="17" t="str">
        <f t="shared" ref="CK4:CK35" si="119">IF(U4= U$157,$A4,"")</f>
        <v/>
      </c>
      <c r="CL4" s="17" t="str">
        <f t="shared" ref="CL4:CL35" si="120">IF(V4= V$157,$A4,"")</f>
        <v/>
      </c>
      <c r="CM4" s="17" t="str">
        <f t="shared" ref="CM4:CM35" si="121">IF(W4= W$157,$A4,"")</f>
        <v/>
      </c>
      <c r="CN4" s="17" t="str">
        <f t="shared" ref="CN4:CN35" si="122">IF(X4= X$157,$A4,"")</f>
        <v/>
      </c>
      <c r="CO4" s="17" t="str">
        <f t="shared" ref="CO4:CO35" si="123">IF(Y4= Y$157,$A4,"")</f>
        <v/>
      </c>
      <c r="CP4" s="17" t="str">
        <f t="shared" ref="CP4:CP35" si="124">IF(Z4= Z$157,$A4,"")</f>
        <v/>
      </c>
      <c r="CQ4" s="17" t="str">
        <f t="shared" ref="CQ4:CQ35" si="125">IF(AA4= AA$157,$A4,"")</f>
        <v/>
      </c>
      <c r="CR4" s="17" t="str">
        <f t="shared" ref="CR4:CR35" si="126">IF(AB4= AB$157,$A4,"")</f>
        <v/>
      </c>
      <c r="CS4" s="17" t="str">
        <f t="shared" ref="CS4:CS35" si="127">IF(AC4= AC$157,$A4,"")</f>
        <v/>
      </c>
      <c r="CT4" s="17" t="str">
        <f t="shared" ref="CT4:CT35" si="128">IF(AD4= AD$157,$A4,"")</f>
        <v/>
      </c>
      <c r="CU4" s="17" t="str">
        <f t="shared" ref="CU4:CU35" si="129">IF(AE4= AE$157,$A4,"")</f>
        <v/>
      </c>
      <c r="CV4" s="17" t="str">
        <f t="shared" ref="CV4:CV35" si="130">IF(AF4= AF$157,$A4,"")</f>
        <v/>
      </c>
      <c r="CW4" s="660">
        <v>1881</v>
      </c>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row>
    <row r="5" spans="1:236">
      <c r="A5" s="501">
        <v>1882</v>
      </c>
      <c r="B5" s="5">
        <f>(Max!B5-Min!B5)</f>
        <v>24</v>
      </c>
      <c r="C5" s="5">
        <f>(Max!C5-Min!C5)</f>
        <v>31</v>
      </c>
      <c r="D5" s="5">
        <f>(Max!D5-Min!D5)</f>
        <v>33</v>
      </c>
      <c r="E5" s="5">
        <f>(Max!E5-Min!E5)</f>
        <v>25</v>
      </c>
      <c r="F5" s="5">
        <f>(Max!F5-Min!F5)</f>
        <v>24</v>
      </c>
      <c r="G5" s="5">
        <f>(Max!G5-Min!G5)</f>
        <v>31</v>
      </c>
      <c r="H5" s="5">
        <f>(Max!H5-Min!H5)</f>
        <v>27</v>
      </c>
      <c r="I5" s="5">
        <f>(Max!I5-Min!I5)</f>
        <v>15</v>
      </c>
      <c r="J5" s="5">
        <f>(Max!J5-Min!J5)</f>
        <v>26</v>
      </c>
      <c r="K5" s="5">
        <f>(Max!K5-Min!K5)</f>
        <v>29</v>
      </c>
      <c r="L5" s="5">
        <f>(Max!L5-Min!L5)</f>
        <v>25</v>
      </c>
      <c r="M5" s="5">
        <f>(Max!M5-Min!M5)</f>
        <v>20</v>
      </c>
      <c r="N5" s="5">
        <f>(Max!N5-Min!N5)</f>
        <v>10</v>
      </c>
      <c r="O5" s="5">
        <f>(Max!O5-Min!O5)</f>
        <v>26</v>
      </c>
      <c r="P5" s="5">
        <f>(Max!P5-Min!P5)</f>
        <v>13</v>
      </c>
      <c r="Q5" s="5">
        <f>(Max!Q5-Min!Q5)</f>
        <v>16</v>
      </c>
      <c r="R5" s="5">
        <f>(Max!R5-Min!R5)</f>
        <v>20</v>
      </c>
      <c r="S5" s="5">
        <f>(Max!S5-Min!S5)</f>
        <v>8</v>
      </c>
      <c r="T5" s="5">
        <f>(Max!T5-Min!T5)</f>
        <v>15</v>
      </c>
      <c r="U5" s="5">
        <f>(Max!U5-Min!U5)</f>
        <v>17</v>
      </c>
      <c r="V5" s="5">
        <f>(Max!V5-Min!V5)</f>
        <v>23</v>
      </c>
      <c r="W5" s="5">
        <f>(Max!W5-Min!W5)</f>
        <v>19</v>
      </c>
      <c r="X5" s="5">
        <f>(Max!X5-Min!X5)</f>
        <v>30</v>
      </c>
      <c r="Y5" s="5">
        <f>(Max!Y5-Min!Y5)</f>
        <v>24</v>
      </c>
      <c r="Z5" s="5">
        <f>(Max!Z5-Min!Z5)</f>
        <v>31</v>
      </c>
      <c r="AA5" s="5">
        <f>(Max!AA5-Min!AA5)</f>
        <v>38</v>
      </c>
      <c r="AB5" s="5">
        <f>(Max!AB5-Min!AB5)</f>
        <v>16</v>
      </c>
      <c r="AC5" s="5">
        <f>(Max!AC5-Min!AC5)</f>
        <v>6</v>
      </c>
      <c r="AD5" s="5">
        <f>(Max!AD5-Min!AD5)</f>
        <v>30</v>
      </c>
      <c r="AE5" s="5">
        <f>(Max!AE5-Min!AE5)</f>
        <v>38</v>
      </c>
      <c r="AF5" s="5">
        <f>(Max!AF5-Min!AF5)</f>
        <v>30</v>
      </c>
      <c r="AG5" s="14">
        <f t="shared" si="65"/>
        <v>720</v>
      </c>
      <c r="AH5" s="68">
        <f t="shared" si="66"/>
        <v>23.225806451612904</v>
      </c>
      <c r="AI5" s="17">
        <f t="shared" si="67"/>
        <v>38</v>
      </c>
      <c r="AJ5" s="20">
        <f t="shared" si="68"/>
        <v>6</v>
      </c>
      <c r="AK5" s="501">
        <v>1882</v>
      </c>
      <c r="AL5" s="17" t="str">
        <f t="shared" si="69"/>
        <v/>
      </c>
      <c r="AM5" s="17" t="str">
        <f t="shared" si="70"/>
        <v/>
      </c>
      <c r="AN5" s="17" t="str">
        <f t="shared" si="71"/>
        <v/>
      </c>
      <c r="AO5" s="17" t="str">
        <f t="shared" si="72"/>
        <v/>
      </c>
      <c r="AP5" s="17" t="str">
        <f t="shared" si="73"/>
        <v/>
      </c>
      <c r="AQ5" s="17" t="str">
        <f t="shared" si="74"/>
        <v/>
      </c>
      <c r="AR5" s="17" t="str">
        <f t="shared" si="75"/>
        <v/>
      </c>
      <c r="AS5" s="17" t="str">
        <f t="shared" si="76"/>
        <v/>
      </c>
      <c r="AT5" s="17" t="str">
        <f t="shared" si="77"/>
        <v/>
      </c>
      <c r="AU5" s="17" t="str">
        <f t="shared" si="78"/>
        <v/>
      </c>
      <c r="AV5" s="17" t="str">
        <f t="shared" si="79"/>
        <v/>
      </c>
      <c r="AW5" s="17" t="str">
        <f t="shared" si="80"/>
        <v/>
      </c>
      <c r="AX5" s="17" t="str">
        <f t="shared" si="81"/>
        <v/>
      </c>
      <c r="AY5" s="17" t="str">
        <f t="shared" si="82"/>
        <v/>
      </c>
      <c r="AZ5" s="17" t="str">
        <f t="shared" si="83"/>
        <v/>
      </c>
      <c r="BA5" s="17" t="str">
        <f t="shared" si="84"/>
        <v/>
      </c>
      <c r="BB5" s="17" t="str">
        <f t="shared" si="85"/>
        <v/>
      </c>
      <c r="BC5" s="17" t="str">
        <f t="shared" si="86"/>
        <v/>
      </c>
      <c r="BD5" s="17" t="str">
        <f t="shared" si="87"/>
        <v/>
      </c>
      <c r="BE5" s="17" t="str">
        <f t="shared" si="88"/>
        <v/>
      </c>
      <c r="BF5" s="17" t="str">
        <f t="shared" si="89"/>
        <v/>
      </c>
      <c r="BG5" s="17" t="str">
        <f t="shared" si="90"/>
        <v/>
      </c>
      <c r="BH5" s="17" t="str">
        <f t="shared" si="91"/>
        <v/>
      </c>
      <c r="BI5" s="17" t="str">
        <f t="shared" si="92"/>
        <v/>
      </c>
      <c r="BJ5" s="17" t="str">
        <f t="shared" si="93"/>
        <v/>
      </c>
      <c r="BK5" s="17" t="str">
        <f t="shared" si="94"/>
        <v/>
      </c>
      <c r="BL5" s="17" t="str">
        <f t="shared" si="95"/>
        <v/>
      </c>
      <c r="BM5" s="17" t="str">
        <f t="shared" si="96"/>
        <v/>
      </c>
      <c r="BN5" s="17" t="str">
        <f t="shared" si="97"/>
        <v/>
      </c>
      <c r="BO5" s="17" t="str">
        <f t="shared" si="98"/>
        <v/>
      </c>
      <c r="BP5" s="17" t="str">
        <f t="shared" si="99"/>
        <v/>
      </c>
      <c r="BQ5" s="501">
        <v>1882</v>
      </c>
      <c r="BR5" s="17" t="str">
        <f t="shared" si="100"/>
        <v/>
      </c>
      <c r="BS5" s="17" t="str">
        <f t="shared" si="101"/>
        <v/>
      </c>
      <c r="BT5" s="17" t="str">
        <f t="shared" si="102"/>
        <v/>
      </c>
      <c r="BU5" s="17" t="str">
        <f t="shared" si="103"/>
        <v/>
      </c>
      <c r="BV5" s="17" t="str">
        <f t="shared" si="104"/>
        <v/>
      </c>
      <c r="BW5" s="17" t="str">
        <f t="shared" si="105"/>
        <v/>
      </c>
      <c r="BX5" s="17" t="str">
        <f t="shared" si="106"/>
        <v/>
      </c>
      <c r="BY5" s="17" t="str">
        <f t="shared" si="107"/>
        <v/>
      </c>
      <c r="BZ5" s="17" t="str">
        <f t="shared" si="108"/>
        <v/>
      </c>
      <c r="CA5" s="17" t="str">
        <f t="shared" si="109"/>
        <v/>
      </c>
      <c r="CB5" s="17" t="str">
        <f t="shared" si="110"/>
        <v/>
      </c>
      <c r="CC5" s="17" t="str">
        <f t="shared" si="111"/>
        <v/>
      </c>
      <c r="CD5" s="17" t="str">
        <f t="shared" si="112"/>
        <v/>
      </c>
      <c r="CE5" s="17" t="str">
        <f t="shared" si="113"/>
        <v/>
      </c>
      <c r="CF5" s="17" t="str">
        <f t="shared" si="114"/>
        <v/>
      </c>
      <c r="CG5" s="17" t="str">
        <f t="shared" si="115"/>
        <v/>
      </c>
      <c r="CH5" s="17" t="str">
        <f t="shared" si="116"/>
        <v/>
      </c>
      <c r="CI5" s="17" t="str">
        <f t="shared" si="117"/>
        <v/>
      </c>
      <c r="CJ5" s="17" t="str">
        <f t="shared" si="118"/>
        <v/>
      </c>
      <c r="CK5" s="17" t="str">
        <f t="shared" si="119"/>
        <v/>
      </c>
      <c r="CL5" s="17" t="str">
        <f t="shared" si="120"/>
        <v/>
      </c>
      <c r="CM5" s="17" t="str">
        <f t="shared" si="121"/>
        <v/>
      </c>
      <c r="CN5" s="17" t="str">
        <f t="shared" si="122"/>
        <v/>
      </c>
      <c r="CO5" s="17" t="str">
        <f t="shared" si="123"/>
        <v/>
      </c>
      <c r="CP5" s="17" t="str">
        <f t="shared" si="124"/>
        <v/>
      </c>
      <c r="CQ5" s="17" t="str">
        <f t="shared" si="125"/>
        <v/>
      </c>
      <c r="CR5" s="17" t="str">
        <f t="shared" si="126"/>
        <v/>
      </c>
      <c r="CS5" s="17" t="str">
        <f t="shared" si="127"/>
        <v/>
      </c>
      <c r="CT5" s="17" t="str">
        <f t="shared" si="128"/>
        <v/>
      </c>
      <c r="CU5" s="17" t="str">
        <f t="shared" si="129"/>
        <v/>
      </c>
      <c r="CV5" s="17" t="str">
        <f t="shared" si="130"/>
        <v/>
      </c>
      <c r="CW5" s="660">
        <v>1882</v>
      </c>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row>
    <row r="6" spans="1:236">
      <c r="A6" s="501">
        <v>1883</v>
      </c>
      <c r="B6" s="5">
        <f>(Max!B6-Min!B6)</f>
        <v>28</v>
      </c>
      <c r="C6" s="5">
        <f>(Max!C6-Min!C6)</f>
        <v>25</v>
      </c>
      <c r="D6" s="5">
        <f>(Max!D6-Min!D6)</f>
        <v>11</v>
      </c>
      <c r="E6" s="5">
        <f>(Max!E6-Min!E6)</f>
        <v>32</v>
      </c>
      <c r="F6" s="5">
        <f>(Max!F6-Min!F6)</f>
        <v>14</v>
      </c>
      <c r="G6" s="5">
        <f>(Max!G6-Min!G6)</f>
        <v>24</v>
      </c>
      <c r="H6" s="5">
        <f>(Max!H6-Min!H6)</f>
        <v>8</v>
      </c>
      <c r="I6" s="5">
        <f>(Max!I6-Min!I6)</f>
        <v>18</v>
      </c>
      <c r="J6" s="5">
        <f>(Max!J6-Min!J6)</f>
        <v>27</v>
      </c>
      <c r="K6" s="5">
        <f>(Max!K6-Min!K6)</f>
        <v>24</v>
      </c>
      <c r="L6" s="5">
        <f>(Max!L6-Min!L6)</f>
        <v>14</v>
      </c>
      <c r="M6" s="5">
        <f>(Max!M6-Min!M6)</f>
        <v>22</v>
      </c>
      <c r="N6" s="5">
        <f>(Max!N6-Min!N6)</f>
        <v>30</v>
      </c>
      <c r="O6" s="5">
        <f>(Max!O6-Min!O6)</f>
        <v>20</v>
      </c>
      <c r="P6" s="5">
        <f>(Max!P6-Min!P6)</f>
        <v>21</v>
      </c>
      <c r="Q6" s="5">
        <f>(Max!Q6-Min!Q6)</f>
        <v>21</v>
      </c>
      <c r="R6" s="5">
        <f>(Max!R6-Min!R6)</f>
        <v>30</v>
      </c>
      <c r="S6" s="5">
        <f>(Max!S6-Min!S6)</f>
        <v>34</v>
      </c>
      <c r="T6" s="5">
        <f>(Max!T6-Min!T6)</f>
        <v>28</v>
      </c>
      <c r="U6" s="5">
        <f>(Max!U6-Min!U6)</f>
        <v>12</v>
      </c>
      <c r="V6" s="5">
        <f>(Max!V6-Min!V6)</f>
        <v>20</v>
      </c>
      <c r="W6" s="5">
        <f>(Max!W6-Min!W6)</f>
        <v>23</v>
      </c>
      <c r="X6" s="5">
        <f>(Max!X6-Min!X6)</f>
        <v>15</v>
      </c>
      <c r="Y6" s="5">
        <f>(Max!Y6-Min!Y6)</f>
        <v>24</v>
      </c>
      <c r="Z6" s="5">
        <f>(Max!Z6-Min!Z6)</f>
        <v>24</v>
      </c>
      <c r="AA6" s="5">
        <f>(Max!AA6-Min!AA6)</f>
        <v>8</v>
      </c>
      <c r="AB6" s="5">
        <f>(Max!AB6-Min!AB6)</f>
        <v>22</v>
      </c>
      <c r="AC6" s="5">
        <f>(Max!AC6-Min!AC6)</f>
        <v>13</v>
      </c>
      <c r="AD6" s="5">
        <f>(Max!AD6-Min!AD6)</f>
        <v>2</v>
      </c>
      <c r="AE6" s="5">
        <f>(Max!AE6-Min!AE6)</f>
        <v>23</v>
      </c>
      <c r="AF6" s="5">
        <f>(Max!AF6-Min!AF6)</f>
        <v>6</v>
      </c>
      <c r="AG6" s="14">
        <f t="shared" si="65"/>
        <v>623</v>
      </c>
      <c r="AH6" s="68">
        <f t="shared" si="66"/>
        <v>20.096774193548388</v>
      </c>
      <c r="AI6" s="17">
        <f t="shared" si="67"/>
        <v>34</v>
      </c>
      <c r="AJ6" s="20">
        <f t="shared" si="68"/>
        <v>2</v>
      </c>
      <c r="AK6" s="501">
        <v>1883</v>
      </c>
      <c r="AL6" s="17" t="str">
        <f t="shared" si="69"/>
        <v/>
      </c>
      <c r="AM6" s="17" t="str">
        <f t="shared" si="70"/>
        <v/>
      </c>
      <c r="AN6" s="17" t="str">
        <f t="shared" si="71"/>
        <v/>
      </c>
      <c r="AO6" s="17" t="str">
        <f t="shared" si="72"/>
        <v/>
      </c>
      <c r="AP6" s="17" t="str">
        <f t="shared" si="73"/>
        <v/>
      </c>
      <c r="AQ6" s="17" t="str">
        <f t="shared" si="74"/>
        <v/>
      </c>
      <c r="AR6" s="17" t="str">
        <f t="shared" si="75"/>
        <v/>
      </c>
      <c r="AS6" s="17" t="str">
        <f t="shared" si="76"/>
        <v/>
      </c>
      <c r="AT6" s="17" t="str">
        <f t="shared" si="77"/>
        <v/>
      </c>
      <c r="AU6" s="17" t="str">
        <f t="shared" si="78"/>
        <v/>
      </c>
      <c r="AV6" s="17" t="str">
        <f t="shared" si="79"/>
        <v/>
      </c>
      <c r="AW6" s="17" t="str">
        <f t="shared" si="80"/>
        <v/>
      </c>
      <c r="AX6" s="17" t="str">
        <f t="shared" si="81"/>
        <v/>
      </c>
      <c r="AY6" s="17" t="str">
        <f t="shared" si="82"/>
        <v/>
      </c>
      <c r="AZ6" s="17" t="str">
        <f t="shared" si="83"/>
        <v/>
      </c>
      <c r="BA6" s="17" t="str">
        <f t="shared" si="84"/>
        <v/>
      </c>
      <c r="BB6" s="17" t="str">
        <f t="shared" si="85"/>
        <v/>
      </c>
      <c r="BC6" s="17" t="str">
        <f t="shared" si="86"/>
        <v/>
      </c>
      <c r="BD6" s="17" t="str">
        <f t="shared" si="87"/>
        <v/>
      </c>
      <c r="BE6" s="17" t="str">
        <f t="shared" si="88"/>
        <v/>
      </c>
      <c r="BF6" s="17" t="str">
        <f t="shared" si="89"/>
        <v/>
      </c>
      <c r="BG6" s="17" t="str">
        <f t="shared" si="90"/>
        <v/>
      </c>
      <c r="BH6" s="17" t="str">
        <f t="shared" si="91"/>
        <v/>
      </c>
      <c r="BI6" s="17" t="str">
        <f t="shared" si="92"/>
        <v/>
      </c>
      <c r="BJ6" s="17" t="str">
        <f t="shared" si="93"/>
        <v/>
      </c>
      <c r="BK6" s="17" t="str">
        <f t="shared" si="94"/>
        <v/>
      </c>
      <c r="BL6" s="17" t="str">
        <f t="shared" si="95"/>
        <v/>
      </c>
      <c r="BM6" s="17" t="str">
        <f t="shared" si="96"/>
        <v/>
      </c>
      <c r="BN6" s="17" t="str">
        <f t="shared" si="97"/>
        <v/>
      </c>
      <c r="BO6" s="17" t="str">
        <f t="shared" si="98"/>
        <v/>
      </c>
      <c r="BP6" s="17" t="str">
        <f t="shared" si="99"/>
        <v/>
      </c>
      <c r="BQ6" s="501">
        <v>1883</v>
      </c>
      <c r="BR6" s="17" t="str">
        <f t="shared" si="100"/>
        <v/>
      </c>
      <c r="BS6" s="17" t="str">
        <f t="shared" si="101"/>
        <v/>
      </c>
      <c r="BT6" s="17" t="str">
        <f t="shared" si="102"/>
        <v/>
      </c>
      <c r="BU6" s="17" t="str">
        <f t="shared" si="103"/>
        <v/>
      </c>
      <c r="BV6" s="17" t="str">
        <f t="shared" si="104"/>
        <v/>
      </c>
      <c r="BW6" s="17" t="str">
        <f t="shared" si="105"/>
        <v/>
      </c>
      <c r="BX6" s="17" t="str">
        <f t="shared" si="106"/>
        <v/>
      </c>
      <c r="BY6" s="17" t="str">
        <f t="shared" si="107"/>
        <v/>
      </c>
      <c r="BZ6" s="17" t="str">
        <f t="shared" si="108"/>
        <v/>
      </c>
      <c r="CA6" s="17" t="str">
        <f t="shared" si="109"/>
        <v/>
      </c>
      <c r="CB6" s="17" t="str">
        <f t="shared" si="110"/>
        <v/>
      </c>
      <c r="CC6" s="17" t="str">
        <f t="shared" si="111"/>
        <v/>
      </c>
      <c r="CD6" s="17" t="str">
        <f t="shared" si="112"/>
        <v/>
      </c>
      <c r="CE6" s="17" t="str">
        <f t="shared" si="113"/>
        <v/>
      </c>
      <c r="CF6" s="17" t="str">
        <f t="shared" si="114"/>
        <v/>
      </c>
      <c r="CG6" s="17" t="str">
        <f t="shared" si="115"/>
        <v/>
      </c>
      <c r="CH6" s="17" t="str">
        <f t="shared" si="116"/>
        <v/>
      </c>
      <c r="CI6" s="17" t="str">
        <f t="shared" si="117"/>
        <v/>
      </c>
      <c r="CJ6" s="17" t="str">
        <f t="shared" si="118"/>
        <v/>
      </c>
      <c r="CK6" s="17" t="str">
        <f t="shared" si="119"/>
        <v/>
      </c>
      <c r="CL6" s="17" t="str">
        <f t="shared" si="120"/>
        <v/>
      </c>
      <c r="CM6" s="17" t="str">
        <f t="shared" si="121"/>
        <v/>
      </c>
      <c r="CN6" s="17" t="str">
        <f t="shared" si="122"/>
        <v/>
      </c>
      <c r="CO6" s="17" t="str">
        <f t="shared" si="123"/>
        <v/>
      </c>
      <c r="CP6" s="17" t="str">
        <f t="shared" si="124"/>
        <v/>
      </c>
      <c r="CQ6" s="17" t="str">
        <f t="shared" si="125"/>
        <v/>
      </c>
      <c r="CR6" s="17" t="str">
        <f t="shared" si="126"/>
        <v/>
      </c>
      <c r="CS6" s="17" t="str">
        <f t="shared" si="127"/>
        <v/>
      </c>
      <c r="CT6" s="17">
        <f t="shared" si="128"/>
        <v>1883</v>
      </c>
      <c r="CU6" s="17" t="str">
        <f t="shared" si="129"/>
        <v/>
      </c>
      <c r="CV6" s="17" t="str">
        <f t="shared" si="130"/>
        <v/>
      </c>
      <c r="CW6" s="660">
        <v>1883</v>
      </c>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row>
    <row r="7" spans="1:236">
      <c r="A7" s="501">
        <v>1884</v>
      </c>
      <c r="B7" s="5">
        <f>(Max!B7-Min!B7)</f>
        <v>23</v>
      </c>
      <c r="C7" s="5">
        <f>(Max!C7-Min!C7)</f>
        <v>11</v>
      </c>
      <c r="D7" s="5">
        <f>(Max!D7-Min!D7)</f>
        <v>10</v>
      </c>
      <c r="E7" s="5">
        <f>(Max!E7-Min!E7)</f>
        <v>18</v>
      </c>
      <c r="F7" s="5">
        <f>(Max!F7-Min!F7)</f>
        <v>9</v>
      </c>
      <c r="G7" s="5">
        <f>(Max!G7-Min!G7)</f>
        <v>16</v>
      </c>
      <c r="H7" s="5">
        <f>(Max!H7-Min!H7)</f>
        <v>10</v>
      </c>
      <c r="I7" s="5">
        <f>(Max!I7-Min!I7)</f>
        <v>11</v>
      </c>
      <c r="J7" s="5">
        <f>(Max!J7-Min!J7)</f>
        <v>8</v>
      </c>
      <c r="K7" s="5">
        <f>(Max!K7-Min!K7)</f>
        <v>17</v>
      </c>
      <c r="L7" s="5">
        <f>(Max!L7-Min!L7)</f>
        <v>37</v>
      </c>
      <c r="M7" s="5">
        <f>(Max!M7-Min!M7)</f>
        <v>18</v>
      </c>
      <c r="N7" s="5">
        <f>(Max!N7-Min!N7)</f>
        <v>2</v>
      </c>
      <c r="O7" s="5">
        <f>(Max!O7-Min!O7)</f>
        <v>9</v>
      </c>
      <c r="P7" s="5">
        <f>(Max!P7-Min!P7)</f>
        <v>19</v>
      </c>
      <c r="Q7" s="5">
        <f>(Max!Q7-Min!Q7)</f>
        <v>25</v>
      </c>
      <c r="R7" s="5">
        <f>(Max!R7-Min!R7)</f>
        <v>29</v>
      </c>
      <c r="S7" s="5">
        <f>(Max!S7-Min!S7)</f>
        <v>13</v>
      </c>
      <c r="T7" s="5">
        <f>(Max!T7-Min!T7)</f>
        <v>12</v>
      </c>
      <c r="U7" s="5">
        <f>(Max!U7-Min!U7)</f>
        <v>22</v>
      </c>
      <c r="V7" s="5">
        <f>(Max!V7-Min!V7)</f>
        <v>14</v>
      </c>
      <c r="W7" s="5">
        <f>(Max!W7-Min!W7)</f>
        <v>25</v>
      </c>
      <c r="X7" s="5">
        <f>(Max!X7-Min!X7)</f>
        <v>12</v>
      </c>
      <c r="Y7" s="5">
        <f>(Max!Y7-Min!Y7)</f>
        <v>19</v>
      </c>
      <c r="Z7" s="5">
        <f>(Max!Z7-Min!Z7)</f>
        <v>19</v>
      </c>
      <c r="AA7" s="5">
        <f>(Max!AA7-Min!AA7)</f>
        <v>28</v>
      </c>
      <c r="AB7" s="5">
        <f>(Max!AB7-Min!AB7)</f>
        <v>19</v>
      </c>
      <c r="AC7" s="5">
        <f>(Max!AC7-Min!AC7)</f>
        <v>27</v>
      </c>
      <c r="AD7" s="5">
        <f>(Max!AD7-Min!AD7)</f>
        <v>17</v>
      </c>
      <c r="AE7" s="5">
        <f>(Max!AE7-Min!AE7)</f>
        <v>31</v>
      </c>
      <c r="AF7" s="5">
        <f>(Max!AF7-Min!AF7)</f>
        <v>31</v>
      </c>
      <c r="AG7" s="14">
        <f t="shared" si="65"/>
        <v>561</v>
      </c>
      <c r="AH7" s="68">
        <f t="shared" si="66"/>
        <v>18.096774193548388</v>
      </c>
      <c r="AI7" s="17">
        <f t="shared" si="67"/>
        <v>37</v>
      </c>
      <c r="AJ7" s="20">
        <f t="shared" si="68"/>
        <v>2</v>
      </c>
      <c r="AK7" s="501">
        <v>1884</v>
      </c>
      <c r="AL7" s="17" t="str">
        <f t="shared" si="69"/>
        <v/>
      </c>
      <c r="AM7" s="17" t="str">
        <f t="shared" si="70"/>
        <v/>
      </c>
      <c r="AN7" s="17" t="str">
        <f t="shared" si="71"/>
        <v/>
      </c>
      <c r="AO7" s="17" t="str">
        <f t="shared" si="72"/>
        <v/>
      </c>
      <c r="AP7" s="17" t="str">
        <f t="shared" si="73"/>
        <v/>
      </c>
      <c r="AQ7" s="17" t="str">
        <f t="shared" si="74"/>
        <v/>
      </c>
      <c r="AR7" s="17" t="str">
        <f t="shared" si="75"/>
        <v/>
      </c>
      <c r="AS7" s="17" t="str">
        <f t="shared" si="76"/>
        <v/>
      </c>
      <c r="AT7" s="17" t="str">
        <f t="shared" si="77"/>
        <v/>
      </c>
      <c r="AU7" s="17" t="str">
        <f t="shared" si="78"/>
        <v/>
      </c>
      <c r="AV7" s="17" t="str">
        <f t="shared" si="79"/>
        <v/>
      </c>
      <c r="AW7" s="17" t="str">
        <f t="shared" si="80"/>
        <v/>
      </c>
      <c r="AX7" s="17" t="str">
        <f t="shared" si="81"/>
        <v/>
      </c>
      <c r="AY7" s="17" t="str">
        <f t="shared" si="82"/>
        <v/>
      </c>
      <c r="AZ7" s="17" t="str">
        <f t="shared" si="83"/>
        <v/>
      </c>
      <c r="BA7" s="17" t="str">
        <f t="shared" si="84"/>
        <v/>
      </c>
      <c r="BB7" s="17" t="str">
        <f t="shared" si="85"/>
        <v/>
      </c>
      <c r="BC7" s="17" t="str">
        <f t="shared" si="86"/>
        <v/>
      </c>
      <c r="BD7" s="17" t="str">
        <f t="shared" si="87"/>
        <v/>
      </c>
      <c r="BE7" s="17" t="str">
        <f t="shared" si="88"/>
        <v/>
      </c>
      <c r="BF7" s="17" t="str">
        <f t="shared" si="89"/>
        <v/>
      </c>
      <c r="BG7" s="17" t="str">
        <f t="shared" si="90"/>
        <v/>
      </c>
      <c r="BH7" s="17" t="str">
        <f t="shared" si="91"/>
        <v/>
      </c>
      <c r="BI7" s="17" t="str">
        <f t="shared" si="92"/>
        <v/>
      </c>
      <c r="BJ7" s="17" t="str">
        <f t="shared" si="93"/>
        <v/>
      </c>
      <c r="BK7" s="17" t="str">
        <f t="shared" si="94"/>
        <v/>
      </c>
      <c r="BL7" s="17" t="str">
        <f t="shared" si="95"/>
        <v/>
      </c>
      <c r="BM7" s="17" t="str">
        <f t="shared" si="96"/>
        <v/>
      </c>
      <c r="BN7" s="17" t="str">
        <f t="shared" si="97"/>
        <v/>
      </c>
      <c r="BO7" s="17" t="str">
        <f t="shared" si="98"/>
        <v/>
      </c>
      <c r="BP7" s="17" t="str">
        <f t="shared" si="99"/>
        <v/>
      </c>
      <c r="BQ7" s="501">
        <v>1884</v>
      </c>
      <c r="BR7" s="17" t="str">
        <f t="shared" si="100"/>
        <v/>
      </c>
      <c r="BS7" s="17" t="str">
        <f t="shared" si="101"/>
        <v/>
      </c>
      <c r="BT7" s="17" t="str">
        <f t="shared" si="102"/>
        <v/>
      </c>
      <c r="BU7" s="17" t="str">
        <f t="shared" si="103"/>
        <v/>
      </c>
      <c r="BV7" s="17" t="str">
        <f t="shared" si="104"/>
        <v/>
      </c>
      <c r="BW7" s="17" t="str">
        <f t="shared" si="105"/>
        <v/>
      </c>
      <c r="BX7" s="17" t="str">
        <f t="shared" si="106"/>
        <v/>
      </c>
      <c r="BY7" s="17" t="str">
        <f t="shared" si="107"/>
        <v/>
      </c>
      <c r="BZ7" s="17" t="str">
        <f t="shared" si="108"/>
        <v/>
      </c>
      <c r="CA7" s="17" t="str">
        <f t="shared" si="109"/>
        <v/>
      </c>
      <c r="CB7" s="17" t="str">
        <f t="shared" si="110"/>
        <v/>
      </c>
      <c r="CC7" s="17" t="str">
        <f t="shared" si="111"/>
        <v/>
      </c>
      <c r="CD7" s="17">
        <f t="shared" si="112"/>
        <v>1884</v>
      </c>
      <c r="CE7" s="17" t="str">
        <f t="shared" si="113"/>
        <v/>
      </c>
      <c r="CF7" s="17" t="str">
        <f t="shared" si="114"/>
        <v/>
      </c>
      <c r="CG7" s="17" t="str">
        <f t="shared" si="115"/>
        <v/>
      </c>
      <c r="CH7" s="17" t="str">
        <f t="shared" si="116"/>
        <v/>
      </c>
      <c r="CI7" s="17" t="str">
        <f t="shared" si="117"/>
        <v/>
      </c>
      <c r="CJ7" s="17" t="str">
        <f t="shared" si="118"/>
        <v/>
      </c>
      <c r="CK7" s="17" t="str">
        <f t="shared" si="119"/>
        <v/>
      </c>
      <c r="CL7" s="17" t="str">
        <f t="shared" si="120"/>
        <v/>
      </c>
      <c r="CM7" s="17" t="str">
        <f t="shared" si="121"/>
        <v/>
      </c>
      <c r="CN7" s="17" t="str">
        <f t="shared" si="122"/>
        <v/>
      </c>
      <c r="CO7" s="17" t="str">
        <f t="shared" si="123"/>
        <v/>
      </c>
      <c r="CP7" s="17" t="str">
        <f t="shared" si="124"/>
        <v/>
      </c>
      <c r="CQ7" s="17" t="str">
        <f t="shared" si="125"/>
        <v/>
      </c>
      <c r="CR7" s="17" t="str">
        <f t="shared" si="126"/>
        <v/>
      </c>
      <c r="CS7" s="17" t="str">
        <f t="shared" si="127"/>
        <v/>
      </c>
      <c r="CT7" s="17" t="str">
        <f t="shared" si="128"/>
        <v/>
      </c>
      <c r="CU7" s="17" t="str">
        <f t="shared" si="129"/>
        <v/>
      </c>
      <c r="CV7" s="17" t="str">
        <f t="shared" si="130"/>
        <v/>
      </c>
      <c r="CW7" s="660">
        <v>1884</v>
      </c>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row>
    <row r="8" spans="1:236">
      <c r="A8" s="501">
        <v>1885</v>
      </c>
      <c r="B8" s="5">
        <f>(Max!B8-Min!B8)</f>
        <v>20</v>
      </c>
      <c r="C8" s="5">
        <f>(Max!C8-Min!C8)</f>
        <v>14</v>
      </c>
      <c r="D8" s="5">
        <f>(Max!D8-Min!D8)</f>
        <v>26</v>
      </c>
      <c r="E8" s="5">
        <f>(Max!E8-Min!E8)</f>
        <v>23</v>
      </c>
      <c r="F8" s="5">
        <f>(Max!F8-Min!F8)</f>
        <v>10</v>
      </c>
      <c r="G8" s="5">
        <f>(Max!G8-Min!G8)</f>
        <v>20</v>
      </c>
      <c r="H8" s="5">
        <f>(Max!H8-Min!H8)</f>
        <v>20</v>
      </c>
      <c r="I8" s="5">
        <f>(Max!I8-Min!I8)</f>
        <v>11</v>
      </c>
      <c r="J8" s="5">
        <f>(Max!J8-Min!J8)</f>
        <v>22</v>
      </c>
      <c r="K8" s="5">
        <f>(Max!K8-Min!K8)</f>
        <v>23</v>
      </c>
      <c r="L8" s="5">
        <f>(Max!L8-Min!L8)</f>
        <v>20</v>
      </c>
      <c r="M8" s="5">
        <f>(Max!M8-Min!M8)</f>
        <v>12</v>
      </c>
      <c r="N8" s="5">
        <f>(Max!N8-Min!N8)</f>
        <v>4</v>
      </c>
      <c r="O8" s="5">
        <f>(Max!O8-Min!O8)</f>
        <v>22</v>
      </c>
      <c r="P8" s="5">
        <f>(Max!P8-Min!P8)</f>
        <v>16</v>
      </c>
      <c r="Q8" s="5">
        <f>(Max!Q8-Min!Q8)</f>
        <v>22</v>
      </c>
      <c r="R8" s="5">
        <f>(Max!R8-Min!R8)</f>
        <v>15</v>
      </c>
      <c r="S8" s="5">
        <f>(Max!S8-Min!S8)</f>
        <v>18</v>
      </c>
      <c r="T8" s="5">
        <f>(Max!T8-Min!T8)</f>
        <v>17</v>
      </c>
      <c r="U8" s="5">
        <f>(Max!U8-Min!U8)</f>
        <v>16</v>
      </c>
      <c r="V8" s="5">
        <f>(Max!V8-Min!V8)</f>
        <v>19</v>
      </c>
      <c r="W8" s="5">
        <f>(Max!W8-Min!W8)</f>
        <v>4</v>
      </c>
      <c r="X8" s="5">
        <f>(Max!X8-Min!X8)</f>
        <v>18</v>
      </c>
      <c r="Y8" s="5">
        <f>(Max!Y8-Min!Y8)</f>
        <v>27</v>
      </c>
      <c r="Z8" s="5">
        <f>(Max!Z8-Min!Z8)</f>
        <v>17</v>
      </c>
      <c r="AA8" s="5">
        <f>(Max!AA8-Min!AA8)</f>
        <v>28</v>
      </c>
      <c r="AB8" s="5">
        <f>(Max!AB8-Min!AB8)</f>
        <v>29</v>
      </c>
      <c r="AC8" s="5">
        <f>(Max!AC8-Min!AC8)</f>
        <v>14</v>
      </c>
      <c r="AD8" s="5">
        <f>(Max!AD8-Min!AD8)</f>
        <v>15</v>
      </c>
      <c r="AE8" s="5">
        <f>(Max!AE8-Min!AE8)</f>
        <v>28</v>
      </c>
      <c r="AF8" s="5">
        <f>(Max!AF8-Min!AF8)</f>
        <v>28</v>
      </c>
      <c r="AG8" s="14">
        <f t="shared" si="65"/>
        <v>578</v>
      </c>
      <c r="AH8" s="68">
        <f t="shared" si="66"/>
        <v>18.64516129032258</v>
      </c>
      <c r="AI8" s="17">
        <f t="shared" si="67"/>
        <v>29</v>
      </c>
      <c r="AJ8" s="20">
        <f t="shared" si="68"/>
        <v>4</v>
      </c>
      <c r="AK8" s="501">
        <v>1885</v>
      </c>
      <c r="AL8" s="17" t="str">
        <f t="shared" si="69"/>
        <v/>
      </c>
      <c r="AM8" s="17" t="str">
        <f t="shared" si="70"/>
        <v/>
      </c>
      <c r="AN8" s="17" t="str">
        <f t="shared" si="71"/>
        <v/>
      </c>
      <c r="AO8" s="17" t="str">
        <f t="shared" si="72"/>
        <v/>
      </c>
      <c r="AP8" s="17" t="str">
        <f t="shared" si="73"/>
        <v/>
      </c>
      <c r="AQ8" s="17" t="str">
        <f t="shared" si="74"/>
        <v/>
      </c>
      <c r="AR8" s="17" t="str">
        <f t="shared" si="75"/>
        <v/>
      </c>
      <c r="AS8" s="17" t="str">
        <f t="shared" si="76"/>
        <v/>
      </c>
      <c r="AT8" s="17" t="str">
        <f t="shared" si="77"/>
        <v/>
      </c>
      <c r="AU8" s="17" t="str">
        <f t="shared" si="78"/>
        <v/>
      </c>
      <c r="AV8" s="17" t="str">
        <f t="shared" si="79"/>
        <v/>
      </c>
      <c r="AW8" s="17" t="str">
        <f t="shared" si="80"/>
        <v/>
      </c>
      <c r="AX8" s="17" t="str">
        <f t="shared" si="81"/>
        <v/>
      </c>
      <c r="AY8" s="17" t="str">
        <f t="shared" si="82"/>
        <v/>
      </c>
      <c r="AZ8" s="17" t="str">
        <f t="shared" si="83"/>
        <v/>
      </c>
      <c r="BA8" s="17" t="str">
        <f t="shared" si="84"/>
        <v/>
      </c>
      <c r="BB8" s="17" t="str">
        <f t="shared" si="85"/>
        <v/>
      </c>
      <c r="BC8" s="17" t="str">
        <f t="shared" si="86"/>
        <v/>
      </c>
      <c r="BD8" s="17" t="str">
        <f t="shared" si="87"/>
        <v/>
      </c>
      <c r="BE8" s="17" t="str">
        <f t="shared" si="88"/>
        <v/>
      </c>
      <c r="BF8" s="17" t="str">
        <f t="shared" si="89"/>
        <v/>
      </c>
      <c r="BG8" s="17" t="str">
        <f t="shared" si="90"/>
        <v/>
      </c>
      <c r="BH8" s="17" t="str">
        <f t="shared" si="91"/>
        <v/>
      </c>
      <c r="BI8" s="17" t="str">
        <f t="shared" si="92"/>
        <v/>
      </c>
      <c r="BJ8" s="17" t="str">
        <f t="shared" si="93"/>
        <v/>
      </c>
      <c r="BK8" s="17" t="str">
        <f t="shared" si="94"/>
        <v/>
      </c>
      <c r="BL8" s="17" t="str">
        <f t="shared" si="95"/>
        <v/>
      </c>
      <c r="BM8" s="17" t="str">
        <f t="shared" si="96"/>
        <v/>
      </c>
      <c r="BN8" s="17" t="str">
        <f t="shared" si="97"/>
        <v/>
      </c>
      <c r="BO8" s="17" t="str">
        <f t="shared" si="98"/>
        <v/>
      </c>
      <c r="BP8" s="17" t="str">
        <f t="shared" si="99"/>
        <v/>
      </c>
      <c r="BQ8" s="501">
        <v>1885</v>
      </c>
      <c r="BR8" s="17" t="str">
        <f t="shared" si="100"/>
        <v/>
      </c>
      <c r="BS8" s="17" t="str">
        <f t="shared" si="101"/>
        <v/>
      </c>
      <c r="BT8" s="17" t="str">
        <f t="shared" si="102"/>
        <v/>
      </c>
      <c r="BU8" s="17" t="str">
        <f t="shared" si="103"/>
        <v/>
      </c>
      <c r="BV8" s="17" t="str">
        <f t="shared" si="104"/>
        <v/>
      </c>
      <c r="BW8" s="17" t="str">
        <f t="shared" si="105"/>
        <v/>
      </c>
      <c r="BX8" s="17" t="str">
        <f t="shared" si="106"/>
        <v/>
      </c>
      <c r="BY8" s="17" t="str">
        <f t="shared" si="107"/>
        <v/>
      </c>
      <c r="BZ8" s="17" t="str">
        <f t="shared" si="108"/>
        <v/>
      </c>
      <c r="CA8" s="17" t="str">
        <f t="shared" si="109"/>
        <v/>
      </c>
      <c r="CB8" s="17" t="str">
        <f t="shared" si="110"/>
        <v/>
      </c>
      <c r="CC8" s="17" t="str">
        <f t="shared" si="111"/>
        <v/>
      </c>
      <c r="CD8" s="17" t="str">
        <f t="shared" si="112"/>
        <v/>
      </c>
      <c r="CE8" s="17" t="str">
        <f t="shared" si="113"/>
        <v/>
      </c>
      <c r="CF8" s="17" t="str">
        <f t="shared" si="114"/>
        <v/>
      </c>
      <c r="CG8" s="17" t="str">
        <f t="shared" si="115"/>
        <v/>
      </c>
      <c r="CH8" s="17" t="str">
        <f t="shared" si="116"/>
        <v/>
      </c>
      <c r="CI8" s="17" t="str">
        <f t="shared" si="117"/>
        <v/>
      </c>
      <c r="CJ8" s="17" t="str">
        <f t="shared" si="118"/>
        <v/>
      </c>
      <c r="CK8" s="17" t="str">
        <f t="shared" si="119"/>
        <v/>
      </c>
      <c r="CL8" s="17" t="str">
        <f t="shared" si="120"/>
        <v/>
      </c>
      <c r="CM8" s="17">
        <f t="shared" si="121"/>
        <v>1885</v>
      </c>
      <c r="CN8" s="17" t="str">
        <f t="shared" si="122"/>
        <v/>
      </c>
      <c r="CO8" s="17" t="str">
        <f t="shared" si="123"/>
        <v/>
      </c>
      <c r="CP8" s="17" t="str">
        <f t="shared" si="124"/>
        <v/>
      </c>
      <c r="CQ8" s="17" t="str">
        <f t="shared" si="125"/>
        <v/>
      </c>
      <c r="CR8" s="17" t="str">
        <f t="shared" si="126"/>
        <v/>
      </c>
      <c r="CS8" s="17" t="str">
        <f t="shared" si="127"/>
        <v/>
      </c>
      <c r="CT8" s="17" t="str">
        <f t="shared" si="128"/>
        <v/>
      </c>
      <c r="CU8" s="17" t="str">
        <f t="shared" si="129"/>
        <v/>
      </c>
      <c r="CV8" s="17" t="str">
        <f t="shared" si="130"/>
        <v/>
      </c>
      <c r="CW8" s="660">
        <v>1885</v>
      </c>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row>
    <row r="9" spans="1:236">
      <c r="A9" s="501">
        <v>1886</v>
      </c>
      <c r="B9" s="5">
        <f>(Max!B9-Min!B9)</f>
        <v>17</v>
      </c>
      <c r="C9" s="5">
        <f>(Max!C9-Min!C9)</f>
        <v>27</v>
      </c>
      <c r="D9" s="5">
        <f>(Max!D9-Min!D9)</f>
        <v>31</v>
      </c>
      <c r="E9" s="5">
        <f>(Max!E9-Min!E9)</f>
        <v>26</v>
      </c>
      <c r="F9" s="5">
        <f>(Max!F9-Min!F9)</f>
        <v>26</v>
      </c>
      <c r="G9" s="5">
        <f>(Max!G9-Min!G9)</f>
        <v>33</v>
      </c>
      <c r="H9" s="5">
        <f>(Max!H9-Min!H9)</f>
        <v>21</v>
      </c>
      <c r="I9" s="5">
        <f>(Max!I9-Min!I9)</f>
        <v>25</v>
      </c>
      <c r="J9" s="5">
        <f>(Max!J9-Min!J9)</f>
        <v>22</v>
      </c>
      <c r="K9" s="5">
        <f>(Max!K9-Min!K9)</f>
        <v>14</v>
      </c>
      <c r="L9" s="5">
        <f>(Max!L9-Min!L9)</f>
        <v>31</v>
      </c>
      <c r="M9" s="5">
        <f>(Max!M9-Min!M9)</f>
        <v>17</v>
      </c>
      <c r="N9" s="5">
        <f>(Max!N9-Min!N9)</f>
        <v>19</v>
      </c>
      <c r="O9" s="5">
        <f>(Max!O9-Min!O9)</f>
        <v>33</v>
      </c>
      <c r="P9" s="5">
        <f>(Max!P9-Min!P9)</f>
        <v>24</v>
      </c>
      <c r="Q9" s="5">
        <f>(Max!Q9-Min!Q9)</f>
        <v>27</v>
      </c>
      <c r="R9" s="5">
        <f>(Max!R9-Min!R9)</f>
        <v>25</v>
      </c>
      <c r="S9" s="5">
        <f>(Max!S9-Min!S9)</f>
        <v>33</v>
      </c>
      <c r="T9" s="5">
        <f>(Max!T9-Min!T9)</f>
        <v>35</v>
      </c>
      <c r="U9" s="5">
        <f>(Max!U9-Min!U9)</f>
        <v>23</v>
      </c>
      <c r="V9" s="5">
        <f>(Max!V9-Min!V9)</f>
        <v>11</v>
      </c>
      <c r="W9" s="5">
        <f>(Max!W9-Min!W9)</f>
        <v>8</v>
      </c>
      <c r="X9" s="5">
        <f>(Max!X9-Min!X9)</f>
        <v>12</v>
      </c>
      <c r="Y9" s="5">
        <f>(Max!Y9-Min!Y9)</f>
        <v>33</v>
      </c>
      <c r="Z9" s="5">
        <f>(Max!Z9-Min!Z9)</f>
        <v>42</v>
      </c>
      <c r="AA9" s="5">
        <f>(Max!AA9-Min!AA9)</f>
        <v>29</v>
      </c>
      <c r="AB9" s="5">
        <f>(Max!AB9-Min!AB9)</f>
        <v>16</v>
      </c>
      <c r="AC9" s="5">
        <f>(Max!AC9-Min!AC9)</f>
        <v>12</v>
      </c>
      <c r="AD9" s="5">
        <f>(Max!AD9-Min!AD9)</f>
        <v>10</v>
      </c>
      <c r="AE9" s="5">
        <f>(Max!AE9-Min!AE9)</f>
        <v>30</v>
      </c>
      <c r="AF9" s="5">
        <f>(Max!AF9-Min!AF9)</f>
        <v>14</v>
      </c>
      <c r="AG9" s="14">
        <f t="shared" si="65"/>
        <v>726</v>
      </c>
      <c r="AH9" s="68">
        <f t="shared" si="66"/>
        <v>23.419354838709676</v>
      </c>
      <c r="AI9" s="17">
        <f t="shared" si="67"/>
        <v>42</v>
      </c>
      <c r="AJ9" s="20">
        <f t="shared" si="68"/>
        <v>8</v>
      </c>
      <c r="AK9" s="501">
        <v>1886</v>
      </c>
      <c r="AL9" s="17" t="str">
        <f t="shared" si="69"/>
        <v/>
      </c>
      <c r="AM9" s="17" t="str">
        <f t="shared" si="70"/>
        <v/>
      </c>
      <c r="AN9" s="17" t="str">
        <f t="shared" si="71"/>
        <v/>
      </c>
      <c r="AO9" s="17" t="str">
        <f t="shared" si="72"/>
        <v/>
      </c>
      <c r="AP9" s="17" t="str">
        <f t="shared" si="73"/>
        <v/>
      </c>
      <c r="AQ9" s="17" t="str">
        <f t="shared" si="74"/>
        <v/>
      </c>
      <c r="AR9" s="17" t="str">
        <f t="shared" si="75"/>
        <v/>
      </c>
      <c r="AS9" s="17" t="str">
        <f t="shared" si="76"/>
        <v/>
      </c>
      <c r="AT9" s="17" t="str">
        <f t="shared" si="77"/>
        <v/>
      </c>
      <c r="AU9" s="17" t="str">
        <f t="shared" si="78"/>
        <v/>
      </c>
      <c r="AV9" s="17" t="str">
        <f t="shared" si="79"/>
        <v/>
      </c>
      <c r="AW9" s="17" t="str">
        <f t="shared" si="80"/>
        <v/>
      </c>
      <c r="AX9" s="17" t="str">
        <f t="shared" si="81"/>
        <v/>
      </c>
      <c r="AY9" s="17" t="str">
        <f t="shared" si="82"/>
        <v/>
      </c>
      <c r="AZ9" s="17" t="str">
        <f t="shared" si="83"/>
        <v/>
      </c>
      <c r="BA9" s="17" t="str">
        <f t="shared" si="84"/>
        <v/>
      </c>
      <c r="BB9" s="17" t="str">
        <f t="shared" si="85"/>
        <v/>
      </c>
      <c r="BC9" s="17" t="str">
        <f t="shared" si="86"/>
        <v/>
      </c>
      <c r="BD9" s="17" t="str">
        <f t="shared" si="87"/>
        <v/>
      </c>
      <c r="BE9" s="17" t="str">
        <f t="shared" si="88"/>
        <v/>
      </c>
      <c r="BF9" s="17" t="str">
        <f t="shared" si="89"/>
        <v/>
      </c>
      <c r="BG9" s="17" t="str">
        <f t="shared" si="90"/>
        <v/>
      </c>
      <c r="BH9" s="17" t="str">
        <f t="shared" si="91"/>
        <v/>
      </c>
      <c r="BI9" s="17" t="str">
        <f t="shared" si="92"/>
        <v/>
      </c>
      <c r="BJ9" s="17" t="str">
        <f t="shared" si="93"/>
        <v/>
      </c>
      <c r="BK9" s="17" t="str">
        <f t="shared" si="94"/>
        <v/>
      </c>
      <c r="BL9" s="17" t="str">
        <f t="shared" si="95"/>
        <v/>
      </c>
      <c r="BM9" s="17" t="str">
        <f t="shared" si="96"/>
        <v/>
      </c>
      <c r="BN9" s="17" t="str">
        <f t="shared" si="97"/>
        <v/>
      </c>
      <c r="BO9" s="17" t="str">
        <f t="shared" si="98"/>
        <v/>
      </c>
      <c r="BP9" s="17" t="str">
        <f t="shared" si="99"/>
        <v/>
      </c>
      <c r="BQ9" s="501">
        <v>1886</v>
      </c>
      <c r="BR9" s="17" t="str">
        <f t="shared" si="100"/>
        <v/>
      </c>
      <c r="BS9" s="17" t="str">
        <f t="shared" si="101"/>
        <v/>
      </c>
      <c r="BT9" s="17" t="str">
        <f t="shared" si="102"/>
        <v/>
      </c>
      <c r="BU9" s="17" t="str">
        <f t="shared" si="103"/>
        <v/>
      </c>
      <c r="BV9" s="17" t="str">
        <f t="shared" si="104"/>
        <v/>
      </c>
      <c r="BW9" s="17" t="str">
        <f t="shared" si="105"/>
        <v/>
      </c>
      <c r="BX9" s="17" t="str">
        <f t="shared" si="106"/>
        <v/>
      </c>
      <c r="BY9" s="17" t="str">
        <f t="shared" si="107"/>
        <v/>
      </c>
      <c r="BZ9" s="17" t="str">
        <f t="shared" si="108"/>
        <v/>
      </c>
      <c r="CA9" s="17" t="str">
        <f t="shared" si="109"/>
        <v/>
      </c>
      <c r="CB9" s="17" t="str">
        <f t="shared" si="110"/>
        <v/>
      </c>
      <c r="CC9" s="17" t="str">
        <f t="shared" si="111"/>
        <v/>
      </c>
      <c r="CD9" s="17" t="str">
        <f t="shared" si="112"/>
        <v/>
      </c>
      <c r="CE9" s="17" t="str">
        <f t="shared" si="113"/>
        <v/>
      </c>
      <c r="CF9" s="17" t="str">
        <f t="shared" si="114"/>
        <v/>
      </c>
      <c r="CG9" s="17" t="str">
        <f t="shared" si="115"/>
        <v/>
      </c>
      <c r="CH9" s="17" t="str">
        <f t="shared" si="116"/>
        <v/>
      </c>
      <c r="CI9" s="17" t="str">
        <f t="shared" si="117"/>
        <v/>
      </c>
      <c r="CJ9" s="17" t="str">
        <f t="shared" si="118"/>
        <v/>
      </c>
      <c r="CK9" s="17" t="str">
        <f t="shared" si="119"/>
        <v/>
      </c>
      <c r="CL9" s="17" t="str">
        <f t="shared" si="120"/>
        <v/>
      </c>
      <c r="CM9" s="17" t="str">
        <f t="shared" si="121"/>
        <v/>
      </c>
      <c r="CN9" s="17" t="str">
        <f t="shared" si="122"/>
        <v/>
      </c>
      <c r="CO9" s="17" t="str">
        <f t="shared" si="123"/>
        <v/>
      </c>
      <c r="CP9" s="17" t="str">
        <f t="shared" si="124"/>
        <v/>
      </c>
      <c r="CQ9" s="17" t="str">
        <f t="shared" si="125"/>
        <v/>
      </c>
      <c r="CR9" s="17" t="str">
        <f t="shared" si="126"/>
        <v/>
      </c>
      <c r="CS9" s="17" t="str">
        <f t="shared" si="127"/>
        <v/>
      </c>
      <c r="CT9" s="17" t="str">
        <f t="shared" si="128"/>
        <v/>
      </c>
      <c r="CU9" s="17" t="str">
        <f t="shared" si="129"/>
        <v/>
      </c>
      <c r="CV9" s="17" t="str">
        <f t="shared" si="130"/>
        <v/>
      </c>
      <c r="CW9" s="660">
        <v>1886</v>
      </c>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row>
    <row r="10" spans="1:236">
      <c r="A10" s="501">
        <v>1887</v>
      </c>
      <c r="B10" s="5">
        <f>(Max!B10-Min!B10)</f>
        <v>39</v>
      </c>
      <c r="C10" s="5">
        <f>(Max!C10-Min!C10)</f>
        <v>44</v>
      </c>
      <c r="D10" s="5">
        <f>(Max!D10-Min!D10)</f>
        <v>36</v>
      </c>
      <c r="E10" s="5">
        <f>(Max!E10-Min!E10)</f>
        <v>6</v>
      </c>
      <c r="F10" s="5">
        <f>(Max!F10-Min!F10)</f>
        <v>13</v>
      </c>
      <c r="G10" s="5">
        <f>(Max!G10-Min!G10)</f>
        <v>33</v>
      </c>
      <c r="H10" s="5">
        <f>(Max!H10-Min!H10)</f>
        <v>24</v>
      </c>
      <c r="I10" s="5">
        <f>(Max!I10-Min!I10)</f>
        <v>12</v>
      </c>
      <c r="J10" s="5">
        <f>(Max!J10-Min!J10)</f>
        <v>11</v>
      </c>
      <c r="K10" s="5">
        <f>(Max!K10-Min!K10)</f>
        <v>25</v>
      </c>
      <c r="L10" s="5">
        <f>(Max!L10-Min!L10)</f>
        <v>24</v>
      </c>
      <c r="M10" s="5">
        <f>(Max!M10-Min!M10)</f>
        <v>34</v>
      </c>
      <c r="N10" s="5">
        <f>(Max!N10-Min!N10)</f>
        <v>36</v>
      </c>
      <c r="O10" s="5">
        <f>(Max!O10-Min!O10)</f>
        <v>14</v>
      </c>
      <c r="P10" s="5">
        <f>(Max!P10-Min!P10)</f>
        <v>28</v>
      </c>
      <c r="Q10" s="5">
        <f>(Max!Q10-Min!Q10)</f>
        <v>23</v>
      </c>
      <c r="R10" s="5">
        <f>(Max!R10-Min!R10)</f>
        <v>24</v>
      </c>
      <c r="S10" s="5">
        <f>(Max!S10-Min!S10)</f>
        <v>22</v>
      </c>
      <c r="T10" s="5">
        <f>(Max!T10-Min!T10)</f>
        <v>26</v>
      </c>
      <c r="U10" s="5">
        <f>(Max!U10-Min!U10)</f>
        <v>22</v>
      </c>
      <c r="V10" s="5">
        <f>(Max!V10-Min!V10)</f>
        <v>18</v>
      </c>
      <c r="W10" s="5">
        <f>(Max!W10-Min!W10)</f>
        <v>21</v>
      </c>
      <c r="X10" s="5">
        <f>(Max!X10-Min!X10)</f>
        <v>28</v>
      </c>
      <c r="Y10" s="5">
        <f>(Max!Y10-Min!Y10)</f>
        <v>28</v>
      </c>
      <c r="Z10" s="5">
        <f>(Max!Z10-Min!Z10)</f>
        <v>22</v>
      </c>
      <c r="AA10" s="5">
        <f>(Max!AA10-Min!AA10)</f>
        <v>28</v>
      </c>
      <c r="AB10" s="5">
        <f>(Max!AB10-Min!AB10)</f>
        <v>15</v>
      </c>
      <c r="AC10" s="5">
        <f>(Max!AC10-Min!AC10)</f>
        <v>23</v>
      </c>
      <c r="AD10" s="5">
        <f>(Max!AD10-Min!AD10)</f>
        <v>25</v>
      </c>
      <c r="AE10" s="5">
        <f>(Max!AE10-Min!AE10)</f>
        <v>33</v>
      </c>
      <c r="AF10" s="5">
        <f>(Max!AF10-Min!AF10)</f>
        <v>17</v>
      </c>
      <c r="AG10" s="14">
        <f t="shared" si="65"/>
        <v>754</v>
      </c>
      <c r="AH10" s="68">
        <f t="shared" si="66"/>
        <v>24.322580645161292</v>
      </c>
      <c r="AI10" s="17">
        <f t="shared" si="67"/>
        <v>44</v>
      </c>
      <c r="AJ10" s="20">
        <f t="shared" si="68"/>
        <v>6</v>
      </c>
      <c r="AK10" s="501">
        <v>1887</v>
      </c>
      <c r="AL10" s="17" t="str">
        <f t="shared" si="69"/>
        <v/>
      </c>
      <c r="AM10" s="17">
        <f t="shared" si="70"/>
        <v>1887</v>
      </c>
      <c r="AN10" s="17" t="str">
        <f t="shared" si="71"/>
        <v/>
      </c>
      <c r="AO10" s="17" t="str">
        <f t="shared" si="72"/>
        <v/>
      </c>
      <c r="AP10" s="17" t="str">
        <f t="shared" si="73"/>
        <v/>
      </c>
      <c r="AQ10" s="17" t="str">
        <f t="shared" si="74"/>
        <v/>
      </c>
      <c r="AR10" s="17" t="str">
        <f t="shared" si="75"/>
        <v/>
      </c>
      <c r="AS10" s="17" t="str">
        <f t="shared" si="76"/>
        <v/>
      </c>
      <c r="AT10" s="17" t="str">
        <f t="shared" si="77"/>
        <v/>
      </c>
      <c r="AU10" s="17" t="str">
        <f t="shared" si="78"/>
        <v/>
      </c>
      <c r="AV10" s="17" t="str">
        <f t="shared" si="79"/>
        <v/>
      </c>
      <c r="AW10" s="17" t="str">
        <f t="shared" si="80"/>
        <v/>
      </c>
      <c r="AX10" s="17" t="str">
        <f t="shared" si="81"/>
        <v/>
      </c>
      <c r="AY10" s="17" t="str">
        <f t="shared" si="82"/>
        <v/>
      </c>
      <c r="AZ10" s="17" t="str">
        <f t="shared" si="83"/>
        <v/>
      </c>
      <c r="BA10" s="17" t="str">
        <f t="shared" si="84"/>
        <v/>
      </c>
      <c r="BB10" s="17" t="str">
        <f t="shared" si="85"/>
        <v/>
      </c>
      <c r="BC10" s="17" t="str">
        <f t="shared" si="86"/>
        <v/>
      </c>
      <c r="BD10" s="17" t="str">
        <f t="shared" si="87"/>
        <v/>
      </c>
      <c r="BE10" s="17" t="str">
        <f t="shared" si="88"/>
        <v/>
      </c>
      <c r="BF10" s="17" t="str">
        <f t="shared" si="89"/>
        <v/>
      </c>
      <c r="BG10" s="17" t="str">
        <f t="shared" si="90"/>
        <v/>
      </c>
      <c r="BH10" s="17" t="str">
        <f t="shared" si="91"/>
        <v/>
      </c>
      <c r="BI10" s="17" t="str">
        <f t="shared" si="92"/>
        <v/>
      </c>
      <c r="BJ10" s="17" t="str">
        <f t="shared" si="93"/>
        <v/>
      </c>
      <c r="BK10" s="17" t="str">
        <f t="shared" si="94"/>
        <v/>
      </c>
      <c r="BL10" s="17" t="str">
        <f t="shared" si="95"/>
        <v/>
      </c>
      <c r="BM10" s="17" t="str">
        <f t="shared" si="96"/>
        <v/>
      </c>
      <c r="BN10" s="17" t="str">
        <f t="shared" si="97"/>
        <v/>
      </c>
      <c r="BO10" s="17" t="str">
        <f t="shared" si="98"/>
        <v/>
      </c>
      <c r="BP10" s="17" t="str">
        <f t="shared" si="99"/>
        <v/>
      </c>
      <c r="BQ10" s="501">
        <v>1887</v>
      </c>
      <c r="BR10" s="17" t="str">
        <f t="shared" si="100"/>
        <v/>
      </c>
      <c r="BS10" s="17" t="str">
        <f t="shared" si="101"/>
        <v/>
      </c>
      <c r="BT10" s="17" t="str">
        <f t="shared" si="102"/>
        <v/>
      </c>
      <c r="BU10" s="17" t="str">
        <f t="shared" si="103"/>
        <v/>
      </c>
      <c r="BV10" s="17" t="str">
        <f t="shared" si="104"/>
        <v/>
      </c>
      <c r="BW10" s="17" t="str">
        <f t="shared" si="105"/>
        <v/>
      </c>
      <c r="BX10" s="17" t="str">
        <f t="shared" si="106"/>
        <v/>
      </c>
      <c r="BY10" s="17" t="str">
        <f t="shared" si="107"/>
        <v/>
      </c>
      <c r="BZ10" s="17" t="str">
        <f t="shared" si="108"/>
        <v/>
      </c>
      <c r="CA10" s="17" t="str">
        <f t="shared" si="109"/>
        <v/>
      </c>
      <c r="CB10" s="17" t="str">
        <f t="shared" si="110"/>
        <v/>
      </c>
      <c r="CC10" s="17" t="str">
        <f t="shared" si="111"/>
        <v/>
      </c>
      <c r="CD10" s="17" t="str">
        <f t="shared" si="112"/>
        <v/>
      </c>
      <c r="CE10" s="17" t="str">
        <f t="shared" si="113"/>
        <v/>
      </c>
      <c r="CF10" s="17" t="str">
        <f t="shared" si="114"/>
        <v/>
      </c>
      <c r="CG10" s="17" t="str">
        <f t="shared" si="115"/>
        <v/>
      </c>
      <c r="CH10" s="17" t="str">
        <f t="shared" si="116"/>
        <v/>
      </c>
      <c r="CI10" s="17" t="str">
        <f t="shared" si="117"/>
        <v/>
      </c>
      <c r="CJ10" s="17" t="str">
        <f t="shared" si="118"/>
        <v/>
      </c>
      <c r="CK10" s="17" t="str">
        <f t="shared" si="119"/>
        <v/>
      </c>
      <c r="CL10" s="17" t="str">
        <f t="shared" si="120"/>
        <v/>
      </c>
      <c r="CM10" s="17" t="str">
        <f t="shared" si="121"/>
        <v/>
      </c>
      <c r="CN10" s="17" t="str">
        <f t="shared" si="122"/>
        <v/>
      </c>
      <c r="CO10" s="17" t="str">
        <f t="shared" si="123"/>
        <v/>
      </c>
      <c r="CP10" s="17" t="str">
        <f t="shared" si="124"/>
        <v/>
      </c>
      <c r="CQ10" s="17" t="str">
        <f t="shared" si="125"/>
        <v/>
      </c>
      <c r="CR10" s="17" t="str">
        <f t="shared" si="126"/>
        <v/>
      </c>
      <c r="CS10" s="17" t="str">
        <f t="shared" si="127"/>
        <v/>
      </c>
      <c r="CT10" s="17" t="str">
        <f t="shared" si="128"/>
        <v/>
      </c>
      <c r="CU10" s="17" t="str">
        <f t="shared" si="129"/>
        <v/>
      </c>
      <c r="CV10" s="17" t="str">
        <f t="shared" si="130"/>
        <v/>
      </c>
      <c r="CW10" s="660">
        <v>1887</v>
      </c>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row>
    <row r="11" spans="1:236">
      <c r="A11" s="501">
        <v>1888</v>
      </c>
      <c r="B11" s="5">
        <f>(Max!B11-Min!B11)</f>
        <v>32</v>
      </c>
      <c r="C11" s="5">
        <f>(Max!C11-Min!C11)</f>
        <v>27</v>
      </c>
      <c r="D11" s="5">
        <f>(Max!D11-Min!D11)</f>
        <v>31</v>
      </c>
      <c r="E11" s="5">
        <f>(Max!E11-Min!E11)</f>
        <v>28</v>
      </c>
      <c r="F11" s="5">
        <f>(Max!F11-Min!F11)</f>
        <v>11</v>
      </c>
      <c r="G11" s="5">
        <f>(Max!G11-Min!G11)</f>
        <v>29</v>
      </c>
      <c r="H11" s="5">
        <f>(Max!H11-Min!H11)</f>
        <v>27</v>
      </c>
      <c r="I11" s="5">
        <f>(Max!I11-Min!I11)</f>
        <v>33</v>
      </c>
      <c r="J11" s="5">
        <f>(Max!J11-Min!J11)</f>
        <v>35</v>
      </c>
      <c r="K11" s="5">
        <f>(Max!K11-Min!K11)</f>
        <v>35</v>
      </c>
      <c r="L11" s="5">
        <f>(Max!L11-Min!L11)</f>
        <v>16</v>
      </c>
      <c r="M11" s="5">
        <f>(Max!M11-Min!M11)</f>
        <v>19</v>
      </c>
      <c r="N11" s="5">
        <f>(Max!N11-Min!N11)</f>
        <v>25</v>
      </c>
      <c r="O11" s="5">
        <f>(Max!O11-Min!O11)</f>
        <v>32</v>
      </c>
      <c r="P11" s="5">
        <f>(Max!P11-Min!P11)</f>
        <v>36</v>
      </c>
      <c r="Q11" s="5">
        <f>(Max!Q11-Min!Q11)</f>
        <v>43</v>
      </c>
      <c r="R11" s="5">
        <f>(Max!R11-Min!R11)</f>
        <v>12</v>
      </c>
      <c r="S11" s="5">
        <f>(Max!S11-Min!S11)</f>
        <v>31</v>
      </c>
      <c r="T11" s="5">
        <f>(Max!T11-Min!T11)</f>
        <v>38</v>
      </c>
      <c r="U11" s="5">
        <f>(Max!U11-Min!U11)</f>
        <v>20</v>
      </c>
      <c r="V11" s="5">
        <f>(Max!V11-Min!V11)</f>
        <v>20</v>
      </c>
      <c r="W11" s="5">
        <f>(Max!W11-Min!W11)</f>
        <v>11</v>
      </c>
      <c r="X11" s="5">
        <f>(Max!X11-Min!X11)</f>
        <v>32</v>
      </c>
      <c r="Y11" s="5">
        <f>(Max!Y11-Min!Y11)</f>
        <v>17</v>
      </c>
      <c r="Z11" s="5">
        <f>(Max!Z11-Min!Z11)</f>
        <v>23</v>
      </c>
      <c r="AA11" s="5">
        <f>(Max!AA11-Min!AA11)</f>
        <v>24</v>
      </c>
      <c r="AB11" s="5">
        <f>(Max!AB11-Min!AB11)</f>
        <v>17</v>
      </c>
      <c r="AC11" s="5">
        <f>(Max!AC11-Min!AC11)</f>
        <v>23</v>
      </c>
      <c r="AD11" s="5">
        <f>(Max!AD11-Min!AD11)</f>
        <v>4</v>
      </c>
      <c r="AE11" s="5">
        <f>(Max!AE11-Min!AE11)</f>
        <v>37</v>
      </c>
      <c r="AF11" s="5">
        <f>(Max!AF11-Min!AF11)</f>
        <v>39</v>
      </c>
      <c r="AG11" s="14">
        <f t="shared" si="65"/>
        <v>807</v>
      </c>
      <c r="AH11" s="68">
        <f t="shared" si="66"/>
        <v>26.032258064516128</v>
      </c>
      <c r="AI11" s="17">
        <f t="shared" si="67"/>
        <v>43</v>
      </c>
      <c r="AJ11" s="20">
        <f t="shared" si="68"/>
        <v>4</v>
      </c>
      <c r="AK11" s="501">
        <v>1888</v>
      </c>
      <c r="AL11" s="17" t="str">
        <f t="shared" si="69"/>
        <v/>
      </c>
      <c r="AM11" s="17" t="str">
        <f t="shared" si="70"/>
        <v/>
      </c>
      <c r="AN11" s="17" t="str">
        <f t="shared" si="71"/>
        <v/>
      </c>
      <c r="AO11" s="17" t="str">
        <f t="shared" si="72"/>
        <v/>
      </c>
      <c r="AP11" s="17" t="str">
        <f t="shared" si="73"/>
        <v/>
      </c>
      <c r="AQ11" s="17" t="str">
        <f t="shared" si="74"/>
        <v/>
      </c>
      <c r="AR11" s="17" t="str">
        <f t="shared" si="75"/>
        <v/>
      </c>
      <c r="AS11" s="17" t="str">
        <f t="shared" si="76"/>
        <v/>
      </c>
      <c r="AT11" s="17" t="str">
        <f t="shared" si="77"/>
        <v/>
      </c>
      <c r="AU11" s="17" t="str">
        <f t="shared" si="78"/>
        <v/>
      </c>
      <c r="AV11" s="17" t="str">
        <f t="shared" si="79"/>
        <v/>
      </c>
      <c r="AW11" s="17" t="str">
        <f t="shared" si="80"/>
        <v/>
      </c>
      <c r="AX11" s="17" t="str">
        <f t="shared" si="81"/>
        <v/>
      </c>
      <c r="AY11" s="17" t="str">
        <f t="shared" si="82"/>
        <v/>
      </c>
      <c r="AZ11" s="17" t="str">
        <f t="shared" si="83"/>
        <v/>
      </c>
      <c r="BA11" s="17" t="str">
        <f t="shared" si="84"/>
        <v/>
      </c>
      <c r="BB11" s="17" t="str">
        <f t="shared" si="85"/>
        <v/>
      </c>
      <c r="BC11" s="17" t="str">
        <f t="shared" si="86"/>
        <v/>
      </c>
      <c r="BD11" s="17" t="str">
        <f t="shared" si="87"/>
        <v/>
      </c>
      <c r="BE11" s="17" t="str">
        <f t="shared" si="88"/>
        <v/>
      </c>
      <c r="BF11" s="17" t="str">
        <f t="shared" si="89"/>
        <v/>
      </c>
      <c r="BG11" s="17" t="str">
        <f t="shared" si="90"/>
        <v/>
      </c>
      <c r="BH11" s="17" t="str">
        <f t="shared" si="91"/>
        <v/>
      </c>
      <c r="BI11" s="17" t="str">
        <f t="shared" si="92"/>
        <v/>
      </c>
      <c r="BJ11" s="17" t="str">
        <f t="shared" si="93"/>
        <v/>
      </c>
      <c r="BK11" s="17" t="str">
        <f t="shared" si="94"/>
        <v/>
      </c>
      <c r="BL11" s="17" t="str">
        <f t="shared" si="95"/>
        <v/>
      </c>
      <c r="BM11" s="17" t="str">
        <f t="shared" si="96"/>
        <v/>
      </c>
      <c r="BN11" s="17" t="str">
        <f t="shared" si="97"/>
        <v/>
      </c>
      <c r="BO11" s="17" t="str">
        <f t="shared" si="98"/>
        <v/>
      </c>
      <c r="BP11" s="17" t="str">
        <f t="shared" si="99"/>
        <v/>
      </c>
      <c r="BQ11" s="501">
        <v>1888</v>
      </c>
      <c r="BR11" s="17" t="str">
        <f t="shared" si="100"/>
        <v/>
      </c>
      <c r="BS11" s="17" t="str">
        <f t="shared" si="101"/>
        <v/>
      </c>
      <c r="BT11" s="17" t="str">
        <f t="shared" si="102"/>
        <v/>
      </c>
      <c r="BU11" s="17" t="str">
        <f t="shared" si="103"/>
        <v/>
      </c>
      <c r="BV11" s="17" t="str">
        <f t="shared" si="104"/>
        <v/>
      </c>
      <c r="BW11" s="17" t="str">
        <f t="shared" si="105"/>
        <v/>
      </c>
      <c r="BX11" s="17" t="str">
        <f t="shared" si="106"/>
        <v/>
      </c>
      <c r="BY11" s="17" t="str">
        <f t="shared" si="107"/>
        <v/>
      </c>
      <c r="BZ11" s="17" t="str">
        <f t="shared" si="108"/>
        <v/>
      </c>
      <c r="CA11" s="17" t="str">
        <f t="shared" si="109"/>
        <v/>
      </c>
      <c r="CB11" s="17" t="str">
        <f t="shared" si="110"/>
        <v/>
      </c>
      <c r="CC11" s="17" t="str">
        <f t="shared" si="111"/>
        <v/>
      </c>
      <c r="CD11" s="17" t="str">
        <f t="shared" si="112"/>
        <v/>
      </c>
      <c r="CE11" s="17" t="str">
        <f t="shared" si="113"/>
        <v/>
      </c>
      <c r="CF11" s="17" t="str">
        <f t="shared" si="114"/>
        <v/>
      </c>
      <c r="CG11" s="17" t="str">
        <f t="shared" si="115"/>
        <v/>
      </c>
      <c r="CH11" s="17" t="str">
        <f t="shared" si="116"/>
        <v/>
      </c>
      <c r="CI11" s="17" t="str">
        <f t="shared" si="117"/>
        <v/>
      </c>
      <c r="CJ11" s="17" t="str">
        <f t="shared" si="118"/>
        <v/>
      </c>
      <c r="CK11" s="17" t="str">
        <f t="shared" si="119"/>
        <v/>
      </c>
      <c r="CL11" s="17" t="str">
        <f t="shared" si="120"/>
        <v/>
      </c>
      <c r="CM11" s="17" t="str">
        <f t="shared" si="121"/>
        <v/>
      </c>
      <c r="CN11" s="17" t="str">
        <f t="shared" si="122"/>
        <v/>
      </c>
      <c r="CO11" s="17" t="str">
        <f t="shared" si="123"/>
        <v/>
      </c>
      <c r="CP11" s="17" t="str">
        <f t="shared" si="124"/>
        <v/>
      </c>
      <c r="CQ11" s="17" t="str">
        <f t="shared" si="125"/>
        <v/>
      </c>
      <c r="CR11" s="17" t="str">
        <f t="shared" si="126"/>
        <v/>
      </c>
      <c r="CS11" s="17" t="str">
        <f t="shared" si="127"/>
        <v/>
      </c>
      <c r="CT11" s="17" t="str">
        <f t="shared" si="128"/>
        <v/>
      </c>
      <c r="CU11" s="17" t="str">
        <f t="shared" si="129"/>
        <v/>
      </c>
      <c r="CV11" s="17" t="str">
        <f t="shared" si="130"/>
        <v/>
      </c>
      <c r="CW11" s="660">
        <v>1888</v>
      </c>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row>
    <row r="12" spans="1:236">
      <c r="A12" s="501">
        <v>1889</v>
      </c>
      <c r="B12" s="5">
        <f>(Max!B12-Min!B12)</f>
        <v>18</v>
      </c>
      <c r="C12" s="5">
        <f>(Max!C12-Min!C12)</f>
        <v>16</v>
      </c>
      <c r="D12" s="5">
        <f>(Max!D12-Min!D12)</f>
        <v>7</v>
      </c>
      <c r="E12" s="5">
        <f>(Max!E12-Min!E12)</f>
        <v>11</v>
      </c>
      <c r="F12" s="5">
        <f>(Max!F12-Min!F12)</f>
        <v>14</v>
      </c>
      <c r="G12" s="5">
        <f>(Max!G12-Min!G12)</f>
        <v>27</v>
      </c>
      <c r="H12" s="5">
        <f>(Max!H12-Min!H12)</f>
        <v>27</v>
      </c>
      <c r="I12" s="5">
        <f>(Max!I12-Min!I12)</f>
        <v>20</v>
      </c>
      <c r="J12" s="5">
        <f>(Max!J12-Min!J12)</f>
        <v>21</v>
      </c>
      <c r="K12" s="5">
        <f>(Max!K12-Min!K12)</f>
        <v>11</v>
      </c>
      <c r="L12" s="5">
        <f>(Max!L12-Min!L12)</f>
        <v>20</v>
      </c>
      <c r="M12" s="5">
        <f>(Max!M12-Min!M12)</f>
        <v>38</v>
      </c>
      <c r="N12" s="5">
        <f>(Max!N12-Min!N12)</f>
        <v>29</v>
      </c>
      <c r="O12" s="5">
        <f>(Max!O12-Min!O12)</f>
        <v>24</v>
      </c>
      <c r="P12" s="5">
        <f>(Max!P12-Min!P12)</f>
        <v>18</v>
      </c>
      <c r="Q12" s="5">
        <f>(Max!Q12-Min!Q12)</f>
        <v>13</v>
      </c>
      <c r="R12" s="5">
        <f>(Max!R12-Min!R12)</f>
        <v>32</v>
      </c>
      <c r="S12" s="5">
        <f>(Max!S12-Min!S12)</f>
        <v>31</v>
      </c>
      <c r="T12" s="5">
        <f>(Max!T12-Min!T12)</f>
        <v>5</v>
      </c>
      <c r="U12" s="5">
        <f>(Max!U12-Min!U12)</f>
        <v>10</v>
      </c>
      <c r="V12" s="5">
        <f>(Max!V12-Min!V12)</f>
        <v>12</v>
      </c>
      <c r="W12" s="5">
        <f>(Max!W12-Min!W12)</f>
        <v>20</v>
      </c>
      <c r="X12" s="5">
        <f>(Max!X12-Min!X12)</f>
        <v>22</v>
      </c>
      <c r="Y12" s="5">
        <f>(Max!Y12-Min!Y12)</f>
        <v>32</v>
      </c>
      <c r="Z12" s="5">
        <f>(Max!Z12-Min!Z12)</f>
        <v>7</v>
      </c>
      <c r="AA12" s="5">
        <f>(Max!AA12-Min!AA12)</f>
        <v>23</v>
      </c>
      <c r="AB12" s="5">
        <f>(Max!AB12-Min!AB12)</f>
        <v>36</v>
      </c>
      <c r="AC12" s="5">
        <f>(Max!AC12-Min!AC12)</f>
        <v>15</v>
      </c>
      <c r="AD12" s="5">
        <f>(Max!AD12-Min!AD12)</f>
        <v>31</v>
      </c>
      <c r="AE12" s="5">
        <f>(Max!AE12-Min!AE12)</f>
        <v>17</v>
      </c>
      <c r="AF12" s="5">
        <f>(Max!AF12-Min!AF12)</f>
        <v>41</v>
      </c>
      <c r="AG12" s="14">
        <f t="shared" si="65"/>
        <v>648</v>
      </c>
      <c r="AH12" s="68">
        <f t="shared" si="66"/>
        <v>20.903225806451612</v>
      </c>
      <c r="AI12" s="17">
        <f t="shared" si="67"/>
        <v>41</v>
      </c>
      <c r="AJ12" s="20">
        <f t="shared" si="68"/>
        <v>5</v>
      </c>
      <c r="AK12" s="501">
        <v>1889</v>
      </c>
      <c r="AL12" s="17" t="str">
        <f t="shared" si="69"/>
        <v/>
      </c>
      <c r="AM12" s="17" t="str">
        <f t="shared" si="70"/>
        <v/>
      </c>
      <c r="AN12" s="17" t="str">
        <f t="shared" si="71"/>
        <v/>
      </c>
      <c r="AO12" s="17" t="str">
        <f t="shared" si="72"/>
        <v/>
      </c>
      <c r="AP12" s="17" t="str">
        <f t="shared" si="73"/>
        <v/>
      </c>
      <c r="AQ12" s="17" t="str">
        <f t="shared" si="74"/>
        <v/>
      </c>
      <c r="AR12" s="17" t="str">
        <f t="shared" si="75"/>
        <v/>
      </c>
      <c r="AS12" s="17" t="str">
        <f t="shared" si="76"/>
        <v/>
      </c>
      <c r="AT12" s="17" t="str">
        <f t="shared" si="77"/>
        <v/>
      </c>
      <c r="AU12" s="17" t="str">
        <f t="shared" si="78"/>
        <v/>
      </c>
      <c r="AV12" s="17" t="str">
        <f t="shared" si="79"/>
        <v/>
      </c>
      <c r="AW12" s="17" t="str">
        <f t="shared" si="80"/>
        <v/>
      </c>
      <c r="AX12" s="17" t="str">
        <f t="shared" si="81"/>
        <v/>
      </c>
      <c r="AY12" s="17" t="str">
        <f t="shared" si="82"/>
        <v/>
      </c>
      <c r="AZ12" s="17" t="str">
        <f t="shared" si="83"/>
        <v/>
      </c>
      <c r="BA12" s="17" t="str">
        <f t="shared" si="84"/>
        <v/>
      </c>
      <c r="BB12" s="17" t="str">
        <f t="shared" si="85"/>
        <v/>
      </c>
      <c r="BC12" s="17" t="str">
        <f t="shared" si="86"/>
        <v/>
      </c>
      <c r="BD12" s="17" t="str">
        <f t="shared" si="87"/>
        <v/>
      </c>
      <c r="BE12" s="17" t="str">
        <f t="shared" si="88"/>
        <v/>
      </c>
      <c r="BF12" s="17" t="str">
        <f t="shared" si="89"/>
        <v/>
      </c>
      <c r="BG12" s="17" t="str">
        <f t="shared" si="90"/>
        <v/>
      </c>
      <c r="BH12" s="17" t="str">
        <f t="shared" si="91"/>
        <v/>
      </c>
      <c r="BI12" s="17" t="str">
        <f t="shared" si="92"/>
        <v/>
      </c>
      <c r="BJ12" s="17" t="str">
        <f t="shared" si="93"/>
        <v/>
      </c>
      <c r="BK12" s="17" t="str">
        <f t="shared" si="94"/>
        <v/>
      </c>
      <c r="BL12" s="17" t="str">
        <f t="shared" si="95"/>
        <v/>
      </c>
      <c r="BM12" s="17" t="str">
        <f t="shared" si="96"/>
        <v/>
      </c>
      <c r="BN12" s="17" t="str">
        <f t="shared" si="97"/>
        <v/>
      </c>
      <c r="BO12" s="17" t="str">
        <f t="shared" si="98"/>
        <v/>
      </c>
      <c r="BP12" s="17">
        <f t="shared" si="99"/>
        <v>1889</v>
      </c>
      <c r="BQ12" s="501">
        <v>1889</v>
      </c>
      <c r="BR12" s="17" t="str">
        <f t="shared" si="100"/>
        <v/>
      </c>
      <c r="BS12" s="17" t="str">
        <f t="shared" si="101"/>
        <v/>
      </c>
      <c r="BT12" s="17" t="str">
        <f t="shared" si="102"/>
        <v/>
      </c>
      <c r="BU12" s="17" t="str">
        <f t="shared" si="103"/>
        <v/>
      </c>
      <c r="BV12" s="17" t="str">
        <f t="shared" si="104"/>
        <v/>
      </c>
      <c r="BW12" s="17" t="str">
        <f t="shared" si="105"/>
        <v/>
      </c>
      <c r="BX12" s="17" t="str">
        <f t="shared" si="106"/>
        <v/>
      </c>
      <c r="BY12" s="17" t="str">
        <f t="shared" si="107"/>
        <v/>
      </c>
      <c r="BZ12" s="17" t="str">
        <f t="shared" si="108"/>
        <v/>
      </c>
      <c r="CA12" s="17" t="str">
        <f t="shared" si="109"/>
        <v/>
      </c>
      <c r="CB12" s="17" t="str">
        <f t="shared" si="110"/>
        <v/>
      </c>
      <c r="CC12" s="17" t="str">
        <f t="shared" si="111"/>
        <v/>
      </c>
      <c r="CD12" s="17" t="str">
        <f t="shared" si="112"/>
        <v/>
      </c>
      <c r="CE12" s="17" t="str">
        <f t="shared" si="113"/>
        <v/>
      </c>
      <c r="CF12" s="17" t="str">
        <f t="shared" si="114"/>
        <v/>
      </c>
      <c r="CG12" s="17" t="str">
        <f t="shared" si="115"/>
        <v/>
      </c>
      <c r="CH12" s="17" t="str">
        <f t="shared" si="116"/>
        <v/>
      </c>
      <c r="CI12" s="17" t="str">
        <f t="shared" si="117"/>
        <v/>
      </c>
      <c r="CJ12" s="17" t="str">
        <f t="shared" si="118"/>
        <v/>
      </c>
      <c r="CK12" s="17" t="str">
        <f t="shared" si="119"/>
        <v/>
      </c>
      <c r="CL12" s="17" t="str">
        <f t="shared" si="120"/>
        <v/>
      </c>
      <c r="CM12" s="17" t="str">
        <f t="shared" si="121"/>
        <v/>
      </c>
      <c r="CN12" s="17" t="str">
        <f t="shared" si="122"/>
        <v/>
      </c>
      <c r="CO12" s="17" t="str">
        <f t="shared" si="123"/>
        <v/>
      </c>
      <c r="CP12" s="17" t="str">
        <f t="shared" si="124"/>
        <v/>
      </c>
      <c r="CQ12" s="17" t="str">
        <f t="shared" si="125"/>
        <v/>
      </c>
      <c r="CR12" s="17" t="str">
        <f t="shared" si="126"/>
        <v/>
      </c>
      <c r="CS12" s="17" t="str">
        <f t="shared" si="127"/>
        <v/>
      </c>
      <c r="CT12" s="17" t="str">
        <f t="shared" si="128"/>
        <v/>
      </c>
      <c r="CU12" s="17" t="str">
        <f t="shared" si="129"/>
        <v/>
      </c>
      <c r="CV12" s="17" t="str">
        <f t="shared" si="130"/>
        <v/>
      </c>
      <c r="CW12" s="660">
        <v>1889</v>
      </c>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row>
    <row r="13" spans="1:236">
      <c r="A13" s="501">
        <v>1890</v>
      </c>
      <c r="B13" s="5">
        <f>(Max!B13-Min!B13)</f>
        <v>4</v>
      </c>
      <c r="C13" s="5">
        <f>(Max!C13-Min!C13)</f>
        <v>11</v>
      </c>
      <c r="D13" s="5">
        <f>(Max!D13-Min!D13)</f>
        <v>26</v>
      </c>
      <c r="E13" s="5">
        <f>(Max!E13-Min!E13)</f>
        <v>29</v>
      </c>
      <c r="F13" s="5">
        <f>(Max!F13-Min!F13)</f>
        <v>24</v>
      </c>
      <c r="G13" s="5">
        <f>(Max!G13-Min!G13)</f>
        <v>7</v>
      </c>
      <c r="H13" s="5">
        <f>(Max!H13-Min!H13)</f>
        <v>24</v>
      </c>
      <c r="I13" s="5">
        <f>(Max!I13-Min!I13)</f>
        <v>21</v>
      </c>
      <c r="J13" s="5">
        <f>(Max!J13-Min!J13)</f>
        <v>29</v>
      </c>
      <c r="K13" s="5">
        <f>(Max!K13-Min!K13)</f>
        <v>33</v>
      </c>
      <c r="L13" s="5">
        <f>(Max!L13-Min!L13)</f>
        <v>33</v>
      </c>
      <c r="M13" s="5">
        <f>(Max!M13-Min!M13)</f>
        <v>26</v>
      </c>
      <c r="N13" s="5">
        <f>(Max!N13-Min!N13)</f>
        <v>21</v>
      </c>
      <c r="O13" s="5">
        <f>(Max!O13-Min!O13)</f>
        <v>9</v>
      </c>
      <c r="P13" s="5">
        <f>(Max!P13-Min!P13)</f>
        <v>20</v>
      </c>
      <c r="Q13" s="5">
        <f>(Max!Q13-Min!Q13)</f>
        <v>24</v>
      </c>
      <c r="R13" s="5">
        <f>(Max!R13-Min!R13)</f>
        <v>26</v>
      </c>
      <c r="S13" s="5">
        <f>(Max!S13-Min!S13)</f>
        <v>38</v>
      </c>
      <c r="T13" s="5">
        <f>(Max!T13-Min!T13)</f>
        <v>14</v>
      </c>
      <c r="U13" s="5">
        <f>(Max!U13-Min!U13)</f>
        <v>28</v>
      </c>
      <c r="V13" s="5">
        <f>(Max!V13-Min!V13)</f>
        <v>31</v>
      </c>
      <c r="W13" s="5">
        <f>(Max!W13-Min!W13)</f>
        <v>31</v>
      </c>
      <c r="X13" s="5">
        <f>(Max!X13-Min!X13)</f>
        <v>20</v>
      </c>
      <c r="Y13" s="5">
        <f>(Max!Y13-Min!Y13)</f>
        <v>28</v>
      </c>
      <c r="Z13" s="5">
        <f>(Max!Z13-Min!Z13)</f>
        <v>31</v>
      </c>
      <c r="AA13" s="5">
        <f>(Max!AA13-Min!AA13)</f>
        <v>21</v>
      </c>
      <c r="AB13" s="5">
        <f>(Max!AB13-Min!AB13)</f>
        <v>25</v>
      </c>
      <c r="AC13" s="5">
        <f>(Max!AC13-Min!AC13)</f>
        <v>23</v>
      </c>
      <c r="AD13" s="5">
        <f>(Max!AD13-Min!AD13)</f>
        <v>27</v>
      </c>
      <c r="AE13" s="5">
        <f>(Max!AE13-Min!AE13)</f>
        <v>34</v>
      </c>
      <c r="AF13" s="5">
        <f>(Max!AF13-Min!AF13)</f>
        <v>18</v>
      </c>
      <c r="AG13" s="14">
        <f t="shared" si="65"/>
        <v>736</v>
      </c>
      <c r="AH13" s="68">
        <f t="shared" si="66"/>
        <v>23.741935483870968</v>
      </c>
      <c r="AI13" s="17">
        <f t="shared" si="67"/>
        <v>38</v>
      </c>
      <c r="AJ13" s="20">
        <f t="shared" si="68"/>
        <v>4</v>
      </c>
      <c r="AK13" s="501">
        <v>1890</v>
      </c>
      <c r="AL13" s="17" t="str">
        <f t="shared" si="69"/>
        <v/>
      </c>
      <c r="AM13" s="17" t="str">
        <f t="shared" si="70"/>
        <v/>
      </c>
      <c r="AN13" s="17" t="str">
        <f t="shared" si="71"/>
        <v/>
      </c>
      <c r="AO13" s="17" t="str">
        <f t="shared" si="72"/>
        <v/>
      </c>
      <c r="AP13" s="17" t="str">
        <f t="shared" si="73"/>
        <v/>
      </c>
      <c r="AQ13" s="17" t="str">
        <f t="shared" si="74"/>
        <v/>
      </c>
      <c r="AR13" s="17" t="str">
        <f t="shared" si="75"/>
        <v/>
      </c>
      <c r="AS13" s="17" t="str">
        <f t="shared" si="76"/>
        <v/>
      </c>
      <c r="AT13" s="17" t="str">
        <f t="shared" si="77"/>
        <v/>
      </c>
      <c r="AU13" s="17" t="str">
        <f t="shared" si="78"/>
        <v/>
      </c>
      <c r="AV13" s="17" t="str">
        <f t="shared" si="79"/>
        <v/>
      </c>
      <c r="AW13" s="17" t="str">
        <f t="shared" si="80"/>
        <v/>
      </c>
      <c r="AX13" s="17" t="str">
        <f t="shared" si="81"/>
        <v/>
      </c>
      <c r="AY13" s="17" t="str">
        <f t="shared" si="82"/>
        <v/>
      </c>
      <c r="AZ13" s="17" t="str">
        <f t="shared" si="83"/>
        <v/>
      </c>
      <c r="BA13" s="17" t="str">
        <f t="shared" si="84"/>
        <v/>
      </c>
      <c r="BB13" s="17" t="str">
        <f t="shared" si="85"/>
        <v/>
      </c>
      <c r="BC13" s="17" t="str">
        <f t="shared" si="86"/>
        <v/>
      </c>
      <c r="BD13" s="17" t="str">
        <f t="shared" si="87"/>
        <v/>
      </c>
      <c r="BE13" s="17" t="str">
        <f t="shared" si="88"/>
        <v/>
      </c>
      <c r="BF13" s="17" t="str">
        <f t="shared" si="89"/>
        <v/>
      </c>
      <c r="BG13" s="17" t="str">
        <f t="shared" si="90"/>
        <v/>
      </c>
      <c r="BH13" s="17" t="str">
        <f t="shared" si="91"/>
        <v/>
      </c>
      <c r="BI13" s="17" t="str">
        <f t="shared" si="92"/>
        <v/>
      </c>
      <c r="BJ13" s="17" t="str">
        <f t="shared" si="93"/>
        <v/>
      </c>
      <c r="BK13" s="17" t="str">
        <f t="shared" si="94"/>
        <v/>
      </c>
      <c r="BL13" s="17" t="str">
        <f t="shared" si="95"/>
        <v/>
      </c>
      <c r="BM13" s="17" t="str">
        <f t="shared" si="96"/>
        <v/>
      </c>
      <c r="BN13" s="17" t="str">
        <f t="shared" si="97"/>
        <v/>
      </c>
      <c r="BO13" s="17" t="str">
        <f t="shared" si="98"/>
        <v/>
      </c>
      <c r="BP13" s="17" t="str">
        <f t="shared" si="99"/>
        <v/>
      </c>
      <c r="BQ13" s="501">
        <v>1890</v>
      </c>
      <c r="BR13" s="17" t="str">
        <f t="shared" si="100"/>
        <v/>
      </c>
      <c r="BS13" s="17" t="str">
        <f t="shared" si="101"/>
        <v/>
      </c>
      <c r="BT13" s="17" t="str">
        <f t="shared" si="102"/>
        <v/>
      </c>
      <c r="BU13" s="17" t="str">
        <f t="shared" si="103"/>
        <v/>
      </c>
      <c r="BV13" s="17" t="str">
        <f t="shared" si="104"/>
        <v/>
      </c>
      <c r="BW13" s="17" t="str">
        <f t="shared" si="105"/>
        <v/>
      </c>
      <c r="BX13" s="17" t="str">
        <f t="shared" si="106"/>
        <v/>
      </c>
      <c r="BY13" s="17" t="str">
        <f t="shared" si="107"/>
        <v/>
      </c>
      <c r="BZ13" s="17" t="str">
        <f t="shared" si="108"/>
        <v/>
      </c>
      <c r="CA13" s="17" t="str">
        <f t="shared" si="109"/>
        <v/>
      </c>
      <c r="CB13" s="17" t="str">
        <f t="shared" si="110"/>
        <v/>
      </c>
      <c r="CC13" s="17" t="str">
        <f t="shared" si="111"/>
        <v/>
      </c>
      <c r="CD13" s="17" t="str">
        <f t="shared" si="112"/>
        <v/>
      </c>
      <c r="CE13" s="17" t="str">
        <f t="shared" si="113"/>
        <v/>
      </c>
      <c r="CF13" s="17" t="str">
        <f t="shared" si="114"/>
        <v/>
      </c>
      <c r="CG13" s="17" t="str">
        <f t="shared" si="115"/>
        <v/>
      </c>
      <c r="CH13" s="17" t="str">
        <f t="shared" si="116"/>
        <v/>
      </c>
      <c r="CI13" s="17" t="str">
        <f t="shared" si="117"/>
        <v/>
      </c>
      <c r="CJ13" s="17" t="str">
        <f t="shared" si="118"/>
        <v/>
      </c>
      <c r="CK13" s="17" t="str">
        <f t="shared" si="119"/>
        <v/>
      </c>
      <c r="CL13" s="17" t="str">
        <f t="shared" si="120"/>
        <v/>
      </c>
      <c r="CM13" s="17" t="str">
        <f t="shared" si="121"/>
        <v/>
      </c>
      <c r="CN13" s="17" t="str">
        <f t="shared" si="122"/>
        <v/>
      </c>
      <c r="CO13" s="17" t="str">
        <f t="shared" si="123"/>
        <v/>
      </c>
      <c r="CP13" s="17" t="str">
        <f t="shared" si="124"/>
        <v/>
      </c>
      <c r="CQ13" s="17" t="str">
        <f t="shared" si="125"/>
        <v/>
      </c>
      <c r="CR13" s="17" t="str">
        <f t="shared" si="126"/>
        <v/>
      </c>
      <c r="CS13" s="17" t="str">
        <f t="shared" si="127"/>
        <v/>
      </c>
      <c r="CT13" s="17" t="str">
        <f t="shared" si="128"/>
        <v/>
      </c>
      <c r="CU13" s="17" t="str">
        <f t="shared" si="129"/>
        <v/>
      </c>
      <c r="CV13" s="17" t="str">
        <f t="shared" si="130"/>
        <v/>
      </c>
      <c r="CW13" s="660">
        <v>1890</v>
      </c>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row>
    <row r="14" spans="1:236">
      <c r="A14" s="501">
        <v>1891</v>
      </c>
      <c r="B14" s="5">
        <f>(Max!B14-Min!B14)</f>
        <v>20</v>
      </c>
      <c r="C14" s="5">
        <f>(Max!C14-Min!C14)</f>
        <v>21</v>
      </c>
      <c r="D14" s="5">
        <f>(Max!D14-Min!D14)</f>
        <v>14</v>
      </c>
      <c r="E14" s="5">
        <f>(Max!E14-Min!E14)</f>
        <v>30</v>
      </c>
      <c r="F14" s="5">
        <f>(Max!F14-Min!F14)</f>
        <v>33</v>
      </c>
      <c r="G14" s="5">
        <f>(Max!G14-Min!G14)</f>
        <v>8</v>
      </c>
      <c r="H14" s="5">
        <f>(Max!H14-Min!H14)</f>
        <v>12</v>
      </c>
      <c r="I14" s="5">
        <f>(Max!I14-Min!I14)</f>
        <v>10</v>
      </c>
      <c r="J14" s="5">
        <f>(Max!J14-Min!J14)</f>
        <v>20</v>
      </c>
      <c r="K14" s="5">
        <f>(Max!K14-Min!K14)</f>
        <v>35</v>
      </c>
      <c r="L14" s="5">
        <f>(Max!L14-Min!L14)</f>
        <v>29</v>
      </c>
      <c r="M14" s="5">
        <f>(Max!M14-Min!M14)</f>
        <v>14</v>
      </c>
      <c r="N14" s="5">
        <f>(Max!N14-Min!N14)</f>
        <v>16</v>
      </c>
      <c r="O14" s="5">
        <f>(Max!O14-Min!O14)</f>
        <v>28</v>
      </c>
      <c r="P14" s="5">
        <f>(Max!P14-Min!P14)</f>
        <v>39</v>
      </c>
      <c r="Q14" s="5">
        <f>(Max!Q14-Min!Q14)</f>
        <v>32</v>
      </c>
      <c r="R14" s="5">
        <f>(Max!R14-Min!R14)</f>
        <v>32</v>
      </c>
      <c r="S14" s="5">
        <f>(Max!S14-Min!S14)</f>
        <v>40</v>
      </c>
      <c r="T14" s="5">
        <f>(Max!T14-Min!T14)</f>
        <v>19</v>
      </c>
      <c r="U14" s="5">
        <f>(Max!U14-Min!U14)</f>
        <v>11</v>
      </c>
      <c r="V14" s="5">
        <f>(Max!V14-Min!V14)</f>
        <v>13</v>
      </c>
      <c r="W14" s="5">
        <f>(Max!W14-Min!W14)</f>
        <v>17</v>
      </c>
      <c r="X14" s="5">
        <f>(Max!X14-Min!X14)</f>
        <v>22</v>
      </c>
      <c r="Y14" s="5">
        <f>(Max!Y14-Min!Y14)</f>
        <v>8</v>
      </c>
      <c r="Z14" s="5">
        <f>(Max!Z14-Min!Z14)</f>
        <v>24</v>
      </c>
      <c r="AA14" s="5">
        <f>(Max!AA14-Min!AA14)</f>
        <v>25</v>
      </c>
      <c r="AB14" s="5">
        <f>(Max!AB14-Min!AB14)</f>
        <v>13</v>
      </c>
      <c r="AC14" s="5">
        <f>(Max!AC14-Min!AC14)</f>
        <v>17</v>
      </c>
      <c r="AD14" s="5">
        <f>(Max!AD14-Min!AD14)</f>
        <v>28</v>
      </c>
      <c r="AE14" s="5">
        <f>(Max!AE14-Min!AE14)</f>
        <v>42</v>
      </c>
      <c r="AF14" s="5">
        <f>(Max!AF14-Min!AF14)</f>
        <v>4</v>
      </c>
      <c r="AG14" s="14">
        <f t="shared" si="65"/>
        <v>676</v>
      </c>
      <c r="AH14" s="68">
        <f t="shared" si="66"/>
        <v>21.806451612903224</v>
      </c>
      <c r="AI14" s="17">
        <f t="shared" si="67"/>
        <v>42</v>
      </c>
      <c r="AJ14" s="20">
        <f t="shared" si="68"/>
        <v>4</v>
      </c>
      <c r="AK14" s="501">
        <v>1891</v>
      </c>
      <c r="AL14" s="17" t="str">
        <f t="shared" si="69"/>
        <v/>
      </c>
      <c r="AM14" s="17" t="str">
        <f t="shared" si="70"/>
        <v/>
      </c>
      <c r="AN14" s="17" t="str">
        <f t="shared" si="71"/>
        <v/>
      </c>
      <c r="AO14" s="17" t="str">
        <f t="shared" si="72"/>
        <v/>
      </c>
      <c r="AP14" s="17" t="str">
        <f t="shared" si="73"/>
        <v/>
      </c>
      <c r="AQ14" s="17" t="str">
        <f t="shared" si="74"/>
        <v/>
      </c>
      <c r="AR14" s="17" t="str">
        <f t="shared" si="75"/>
        <v/>
      </c>
      <c r="AS14" s="17" t="str">
        <f t="shared" si="76"/>
        <v/>
      </c>
      <c r="AT14" s="17" t="str">
        <f t="shared" si="77"/>
        <v/>
      </c>
      <c r="AU14" s="17" t="str">
        <f t="shared" si="78"/>
        <v/>
      </c>
      <c r="AV14" s="17" t="str">
        <f t="shared" si="79"/>
        <v/>
      </c>
      <c r="AW14" s="17" t="str">
        <f t="shared" si="80"/>
        <v/>
      </c>
      <c r="AX14" s="17" t="str">
        <f t="shared" si="81"/>
        <v/>
      </c>
      <c r="AY14" s="17" t="str">
        <f t="shared" si="82"/>
        <v/>
      </c>
      <c r="AZ14" s="17" t="str">
        <f t="shared" si="83"/>
        <v/>
      </c>
      <c r="BA14" s="17" t="str">
        <f t="shared" si="84"/>
        <v/>
      </c>
      <c r="BB14" s="17" t="str">
        <f t="shared" si="85"/>
        <v/>
      </c>
      <c r="BC14" s="17" t="str">
        <f t="shared" si="86"/>
        <v/>
      </c>
      <c r="BD14" s="17" t="str">
        <f t="shared" si="87"/>
        <v/>
      </c>
      <c r="BE14" s="17" t="str">
        <f t="shared" si="88"/>
        <v/>
      </c>
      <c r="BF14" s="17" t="str">
        <f t="shared" si="89"/>
        <v/>
      </c>
      <c r="BG14" s="17" t="str">
        <f t="shared" si="90"/>
        <v/>
      </c>
      <c r="BH14" s="17" t="str">
        <f t="shared" si="91"/>
        <v/>
      </c>
      <c r="BI14" s="17" t="str">
        <f t="shared" si="92"/>
        <v/>
      </c>
      <c r="BJ14" s="17" t="str">
        <f t="shared" si="93"/>
        <v/>
      </c>
      <c r="BK14" s="17" t="str">
        <f t="shared" si="94"/>
        <v/>
      </c>
      <c r="BL14" s="17" t="str">
        <f t="shared" si="95"/>
        <v/>
      </c>
      <c r="BM14" s="17" t="str">
        <f t="shared" si="96"/>
        <v/>
      </c>
      <c r="BN14" s="17" t="str">
        <f t="shared" si="97"/>
        <v/>
      </c>
      <c r="BO14" s="17">
        <f t="shared" si="98"/>
        <v>1891</v>
      </c>
      <c r="BP14" s="17" t="str">
        <f t="shared" si="99"/>
        <v/>
      </c>
      <c r="BQ14" s="501">
        <v>1891</v>
      </c>
      <c r="BR14" s="17" t="str">
        <f t="shared" si="100"/>
        <v/>
      </c>
      <c r="BS14" s="17" t="str">
        <f t="shared" si="101"/>
        <v/>
      </c>
      <c r="BT14" s="17" t="str">
        <f t="shared" si="102"/>
        <v/>
      </c>
      <c r="BU14" s="17" t="str">
        <f t="shared" si="103"/>
        <v/>
      </c>
      <c r="BV14" s="17" t="str">
        <f t="shared" si="104"/>
        <v/>
      </c>
      <c r="BW14" s="17" t="str">
        <f t="shared" si="105"/>
        <v/>
      </c>
      <c r="BX14" s="17" t="str">
        <f t="shared" si="106"/>
        <v/>
      </c>
      <c r="BY14" s="17" t="str">
        <f t="shared" si="107"/>
        <v/>
      </c>
      <c r="BZ14" s="17" t="str">
        <f t="shared" si="108"/>
        <v/>
      </c>
      <c r="CA14" s="17" t="str">
        <f t="shared" si="109"/>
        <v/>
      </c>
      <c r="CB14" s="17" t="str">
        <f t="shared" si="110"/>
        <v/>
      </c>
      <c r="CC14" s="17" t="str">
        <f t="shared" si="111"/>
        <v/>
      </c>
      <c r="CD14" s="17" t="str">
        <f t="shared" si="112"/>
        <v/>
      </c>
      <c r="CE14" s="17" t="str">
        <f t="shared" si="113"/>
        <v/>
      </c>
      <c r="CF14" s="17" t="str">
        <f t="shared" si="114"/>
        <v/>
      </c>
      <c r="CG14" s="17" t="str">
        <f t="shared" si="115"/>
        <v/>
      </c>
      <c r="CH14" s="17" t="str">
        <f t="shared" si="116"/>
        <v/>
      </c>
      <c r="CI14" s="17" t="str">
        <f t="shared" si="117"/>
        <v/>
      </c>
      <c r="CJ14" s="17" t="str">
        <f t="shared" si="118"/>
        <v/>
      </c>
      <c r="CK14" s="17" t="str">
        <f t="shared" si="119"/>
        <v/>
      </c>
      <c r="CL14" s="17" t="str">
        <f t="shared" si="120"/>
        <v/>
      </c>
      <c r="CM14" s="17" t="str">
        <f t="shared" si="121"/>
        <v/>
      </c>
      <c r="CN14" s="17" t="str">
        <f t="shared" si="122"/>
        <v/>
      </c>
      <c r="CO14" s="17" t="str">
        <f t="shared" si="123"/>
        <v/>
      </c>
      <c r="CP14" s="17" t="str">
        <f t="shared" si="124"/>
        <v/>
      </c>
      <c r="CQ14" s="17" t="str">
        <f t="shared" si="125"/>
        <v/>
      </c>
      <c r="CR14" s="17" t="str">
        <f t="shared" si="126"/>
        <v/>
      </c>
      <c r="CS14" s="17" t="str">
        <f t="shared" si="127"/>
        <v/>
      </c>
      <c r="CT14" s="17" t="str">
        <f t="shared" si="128"/>
        <v/>
      </c>
      <c r="CU14" s="17" t="str">
        <f t="shared" si="129"/>
        <v/>
      </c>
      <c r="CV14" s="17">
        <f t="shared" si="130"/>
        <v>1891</v>
      </c>
      <c r="CW14" s="660">
        <v>1891</v>
      </c>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row>
    <row r="15" spans="1:236">
      <c r="A15" s="501">
        <v>1892</v>
      </c>
      <c r="B15" s="5">
        <f>(Max!B15-Min!B15)</f>
        <v>26</v>
      </c>
      <c r="C15" s="5">
        <f>(Max!C15-Min!C15)</f>
        <v>6</v>
      </c>
      <c r="D15" s="5">
        <f>(Max!D15-Min!D15)</f>
        <v>34</v>
      </c>
      <c r="E15" s="5">
        <f>(Max!E15-Min!E15)</f>
        <v>51</v>
      </c>
      <c r="F15" s="5">
        <f>(Max!F15-Min!F15)</f>
        <v>7</v>
      </c>
      <c r="G15" s="5">
        <f>(Max!G15-Min!G15)</f>
        <v>37</v>
      </c>
      <c r="H15" s="5">
        <f>(Max!H15-Min!H15)</f>
        <v>33</v>
      </c>
      <c r="I15" s="5">
        <f>(Max!I15-Min!I15)</f>
        <v>35</v>
      </c>
      <c r="J15" s="5">
        <f>(Max!J15-Min!J15)</f>
        <v>15</v>
      </c>
      <c r="K15" s="5">
        <f>(Max!K15-Min!K15)</f>
        <v>22</v>
      </c>
      <c r="L15" s="5">
        <f>(Max!L15-Min!L15)</f>
        <v>34</v>
      </c>
      <c r="M15" s="5">
        <f>(Max!M15-Min!M15)</f>
        <v>45</v>
      </c>
      <c r="N15" s="5">
        <f>(Max!N15-Min!N15)</f>
        <v>38</v>
      </c>
      <c r="O15" s="5">
        <f>(Max!O15-Min!O15)</f>
        <v>23</v>
      </c>
      <c r="P15" s="5">
        <f>(Max!P15-Min!P15)</f>
        <v>15</v>
      </c>
      <c r="Q15" s="5">
        <f>(Max!Q15-Min!Q15)</f>
        <v>10</v>
      </c>
      <c r="R15" s="5">
        <f>(Max!R15-Min!R15)</f>
        <v>4</v>
      </c>
      <c r="S15" s="5">
        <f>(Max!S15-Min!S15)</f>
        <v>4</v>
      </c>
      <c r="T15" s="5">
        <f>(Max!T15-Min!T15)</f>
        <v>29</v>
      </c>
      <c r="U15" s="5">
        <f>(Max!U15-Min!U15)</f>
        <v>20</v>
      </c>
      <c r="V15" s="5">
        <f>(Max!V15-Min!V15)</f>
        <v>23</v>
      </c>
      <c r="W15" s="5">
        <f>(Max!W15-Min!W15)</f>
        <v>24</v>
      </c>
      <c r="X15" s="5">
        <f>(Max!X15-Min!X15)</f>
        <v>22</v>
      </c>
      <c r="Y15" s="5">
        <f>(Max!Y15-Min!Y15)</f>
        <v>6</v>
      </c>
      <c r="Z15" s="5">
        <f>(Max!Z15-Min!Z15)</f>
        <v>31</v>
      </c>
      <c r="AA15" s="5">
        <f>(Max!AA15-Min!AA15)</f>
        <v>9</v>
      </c>
      <c r="AB15" s="5">
        <f>(Max!AB15-Min!AB15)</f>
        <v>21</v>
      </c>
      <c r="AC15" s="5">
        <f>(Max!AC15-Min!AC15)</f>
        <v>23</v>
      </c>
      <c r="AD15" s="5">
        <f>(Max!AD15-Min!AD15)</f>
        <v>36</v>
      </c>
      <c r="AE15" s="5">
        <f>(Max!AE15-Min!AE15)</f>
        <v>33</v>
      </c>
      <c r="AF15" s="5">
        <f>(Max!AF15-Min!AF15)</f>
        <v>19</v>
      </c>
      <c r="AG15" s="14">
        <f t="shared" si="65"/>
        <v>735</v>
      </c>
      <c r="AH15" s="68">
        <f t="shared" si="66"/>
        <v>23.70967741935484</v>
      </c>
      <c r="AI15" s="17">
        <f t="shared" si="67"/>
        <v>51</v>
      </c>
      <c r="AJ15" s="20">
        <f t="shared" si="68"/>
        <v>4</v>
      </c>
      <c r="AK15" s="501">
        <v>1892</v>
      </c>
      <c r="AL15" s="17" t="str">
        <f t="shared" si="69"/>
        <v/>
      </c>
      <c r="AM15" s="17" t="str">
        <f t="shared" si="70"/>
        <v/>
      </c>
      <c r="AN15" s="17" t="str">
        <f t="shared" si="71"/>
        <v/>
      </c>
      <c r="AO15" s="17">
        <f t="shared" si="72"/>
        <v>1892</v>
      </c>
      <c r="AP15" s="17" t="str">
        <f t="shared" si="73"/>
        <v/>
      </c>
      <c r="AQ15" s="17" t="str">
        <f t="shared" si="74"/>
        <v/>
      </c>
      <c r="AR15" s="17" t="str">
        <f t="shared" si="75"/>
        <v/>
      </c>
      <c r="AS15" s="17" t="str">
        <f t="shared" si="76"/>
        <v/>
      </c>
      <c r="AT15" s="17" t="str">
        <f t="shared" si="77"/>
        <v/>
      </c>
      <c r="AU15" s="17" t="str">
        <f t="shared" si="78"/>
        <v/>
      </c>
      <c r="AV15" s="17" t="str">
        <f t="shared" si="79"/>
        <v/>
      </c>
      <c r="AW15" s="17">
        <f t="shared" si="80"/>
        <v>1892</v>
      </c>
      <c r="AX15" s="17" t="str">
        <f t="shared" si="81"/>
        <v/>
      </c>
      <c r="AY15" s="17" t="str">
        <f t="shared" si="82"/>
        <v/>
      </c>
      <c r="AZ15" s="17" t="str">
        <f t="shared" si="83"/>
        <v/>
      </c>
      <c r="BA15" s="17" t="str">
        <f t="shared" si="84"/>
        <v/>
      </c>
      <c r="BB15" s="17" t="str">
        <f t="shared" si="85"/>
        <v/>
      </c>
      <c r="BC15" s="17" t="str">
        <f t="shared" si="86"/>
        <v/>
      </c>
      <c r="BD15" s="17" t="str">
        <f t="shared" si="87"/>
        <v/>
      </c>
      <c r="BE15" s="17" t="str">
        <f t="shared" si="88"/>
        <v/>
      </c>
      <c r="BF15" s="17" t="str">
        <f t="shared" si="89"/>
        <v/>
      </c>
      <c r="BG15" s="17" t="str">
        <f t="shared" si="90"/>
        <v/>
      </c>
      <c r="BH15" s="17" t="str">
        <f t="shared" si="91"/>
        <v/>
      </c>
      <c r="BI15" s="17" t="str">
        <f t="shared" si="92"/>
        <v/>
      </c>
      <c r="BJ15" s="17" t="str">
        <f t="shared" si="93"/>
        <v/>
      </c>
      <c r="BK15" s="17" t="str">
        <f t="shared" si="94"/>
        <v/>
      </c>
      <c r="BL15" s="17" t="str">
        <f t="shared" si="95"/>
        <v/>
      </c>
      <c r="BM15" s="17" t="str">
        <f t="shared" si="96"/>
        <v/>
      </c>
      <c r="BN15" s="17" t="str">
        <f t="shared" si="97"/>
        <v/>
      </c>
      <c r="BO15" s="17" t="str">
        <f t="shared" si="98"/>
        <v/>
      </c>
      <c r="BP15" s="17" t="str">
        <f t="shared" si="99"/>
        <v/>
      </c>
      <c r="BQ15" s="501">
        <v>1892</v>
      </c>
      <c r="BR15" s="17" t="str">
        <f t="shared" si="100"/>
        <v/>
      </c>
      <c r="BS15" s="17" t="str">
        <f t="shared" si="101"/>
        <v/>
      </c>
      <c r="BT15" s="17" t="str">
        <f t="shared" si="102"/>
        <v/>
      </c>
      <c r="BU15" s="17" t="str">
        <f t="shared" si="103"/>
        <v/>
      </c>
      <c r="BV15" s="17" t="str">
        <f t="shared" si="104"/>
        <v/>
      </c>
      <c r="BW15" s="17" t="str">
        <f t="shared" si="105"/>
        <v/>
      </c>
      <c r="BX15" s="17" t="str">
        <f t="shared" si="106"/>
        <v/>
      </c>
      <c r="BY15" s="17" t="str">
        <f t="shared" si="107"/>
        <v/>
      </c>
      <c r="BZ15" s="17" t="str">
        <f t="shared" si="108"/>
        <v/>
      </c>
      <c r="CA15" s="17" t="str">
        <f t="shared" si="109"/>
        <v/>
      </c>
      <c r="CB15" s="17" t="str">
        <f t="shared" si="110"/>
        <v/>
      </c>
      <c r="CC15" s="17" t="str">
        <f t="shared" si="111"/>
        <v/>
      </c>
      <c r="CD15" s="17" t="str">
        <f t="shared" si="112"/>
        <v/>
      </c>
      <c r="CE15" s="17" t="str">
        <f t="shared" si="113"/>
        <v/>
      </c>
      <c r="CF15" s="17" t="str">
        <f t="shared" si="114"/>
        <v/>
      </c>
      <c r="CG15" s="17" t="str">
        <f t="shared" si="115"/>
        <v/>
      </c>
      <c r="CH15" s="17" t="str">
        <f t="shared" si="116"/>
        <v/>
      </c>
      <c r="CI15" s="17">
        <f t="shared" si="117"/>
        <v>1892</v>
      </c>
      <c r="CJ15" s="17" t="str">
        <f t="shared" si="118"/>
        <v/>
      </c>
      <c r="CK15" s="17" t="str">
        <f t="shared" si="119"/>
        <v/>
      </c>
      <c r="CL15" s="17" t="str">
        <f t="shared" si="120"/>
        <v/>
      </c>
      <c r="CM15" s="17" t="str">
        <f t="shared" si="121"/>
        <v/>
      </c>
      <c r="CN15" s="17" t="str">
        <f t="shared" si="122"/>
        <v/>
      </c>
      <c r="CO15" s="17">
        <f t="shared" si="123"/>
        <v>1892</v>
      </c>
      <c r="CP15" s="17" t="str">
        <f t="shared" si="124"/>
        <v/>
      </c>
      <c r="CQ15" s="17" t="str">
        <f t="shared" si="125"/>
        <v/>
      </c>
      <c r="CR15" s="17" t="str">
        <f t="shared" si="126"/>
        <v/>
      </c>
      <c r="CS15" s="17" t="str">
        <f t="shared" si="127"/>
        <v/>
      </c>
      <c r="CT15" s="17" t="str">
        <f t="shared" si="128"/>
        <v/>
      </c>
      <c r="CU15" s="17" t="str">
        <f t="shared" si="129"/>
        <v/>
      </c>
      <c r="CV15" s="17" t="str">
        <f t="shared" si="130"/>
        <v/>
      </c>
      <c r="CW15" s="660">
        <v>1892</v>
      </c>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row>
    <row r="16" spans="1:236">
      <c r="A16" s="501">
        <v>1893</v>
      </c>
      <c r="B16" s="5">
        <f>(Max!B16-Min!B16)</f>
        <v>30</v>
      </c>
      <c r="C16" s="5">
        <f>(Max!C16-Min!C16)</f>
        <v>36</v>
      </c>
      <c r="D16" s="5">
        <f>(Max!D16-Min!D16)</f>
        <v>40</v>
      </c>
      <c r="E16" s="5">
        <f>(Max!E16-Min!E16)</f>
        <v>4</v>
      </c>
      <c r="F16" s="5">
        <f>(Max!F16-Min!F16)</f>
        <v>33</v>
      </c>
      <c r="G16" s="5">
        <f>(Max!G16-Min!G16)</f>
        <v>41</v>
      </c>
      <c r="H16" s="5">
        <f>(Max!H16-Min!H16)</f>
        <v>21</v>
      </c>
      <c r="I16" s="5">
        <f>(Max!I16-Min!I16)</f>
        <v>41</v>
      </c>
      <c r="J16" s="5">
        <f>(Max!J16-Min!J16)</f>
        <v>17</v>
      </c>
      <c r="K16" s="5">
        <f>(Max!K16-Min!K16)</f>
        <v>6</v>
      </c>
      <c r="L16" s="5">
        <f>(Max!L16-Min!L16)</f>
        <v>15</v>
      </c>
      <c r="M16" s="5">
        <f>(Max!M16-Min!M16)</f>
        <v>25</v>
      </c>
      <c r="N16" s="5">
        <f>(Max!N16-Min!N16)</f>
        <v>37</v>
      </c>
      <c r="O16" s="5">
        <f>(Max!O16-Min!O16)</f>
        <v>30</v>
      </c>
      <c r="P16" s="5">
        <f>(Max!P16-Min!P16)</f>
        <v>22</v>
      </c>
      <c r="Q16" s="5">
        <f>(Max!Q16-Min!Q16)</f>
        <v>31</v>
      </c>
      <c r="R16" s="5">
        <f>(Max!R16-Min!R16)</f>
        <v>15</v>
      </c>
      <c r="S16" s="5">
        <f>(Max!S16-Min!S16)</f>
        <v>14</v>
      </c>
      <c r="T16" s="5">
        <f>(Max!T16-Min!T16)</f>
        <v>27</v>
      </c>
      <c r="U16" s="5">
        <f>(Max!U16-Min!U16)</f>
        <v>40</v>
      </c>
      <c r="V16" s="5">
        <f>(Max!V16-Min!V16)</f>
        <v>30</v>
      </c>
      <c r="W16" s="5">
        <f>(Max!W16-Min!W16)</f>
        <v>29</v>
      </c>
      <c r="X16" s="5">
        <f>(Max!X16-Min!X16)</f>
        <v>17</v>
      </c>
      <c r="Y16" s="5">
        <f>(Max!Y16-Min!Y16)</f>
        <v>37</v>
      </c>
      <c r="Z16" s="5">
        <f>(Max!Z16-Min!Z16)</f>
        <v>6</v>
      </c>
      <c r="AA16" s="5">
        <f>(Max!AA16-Min!AA16)</f>
        <v>23</v>
      </c>
      <c r="AB16" s="5">
        <f>(Max!AB16-Min!AB16)</f>
        <v>25</v>
      </c>
      <c r="AC16" s="5">
        <f>(Max!AC16-Min!AC16)</f>
        <v>29</v>
      </c>
      <c r="AD16" s="5">
        <f>(Max!AD16-Min!AD16)</f>
        <v>50</v>
      </c>
      <c r="AE16" s="5">
        <f>(Max!AE16-Min!AE16)</f>
        <v>36</v>
      </c>
      <c r="AF16" s="5">
        <f>(Max!AF16-Min!AF16)</f>
        <v>38</v>
      </c>
      <c r="AG16" s="14">
        <f t="shared" si="65"/>
        <v>845</v>
      </c>
      <c r="AH16" s="68">
        <f t="shared" si="66"/>
        <v>27.258064516129032</v>
      </c>
      <c r="AI16" s="17">
        <f t="shared" si="67"/>
        <v>50</v>
      </c>
      <c r="AJ16" s="20">
        <f t="shared" si="68"/>
        <v>4</v>
      </c>
      <c r="AK16" s="501">
        <v>1893</v>
      </c>
      <c r="AL16" s="17" t="str">
        <f t="shared" si="69"/>
        <v/>
      </c>
      <c r="AM16" s="17" t="str">
        <f t="shared" si="70"/>
        <v/>
      </c>
      <c r="AN16" s="17">
        <f t="shared" si="71"/>
        <v>1893</v>
      </c>
      <c r="AO16" s="17" t="str">
        <f t="shared" si="72"/>
        <v/>
      </c>
      <c r="AP16" s="17" t="str">
        <f t="shared" si="73"/>
        <v/>
      </c>
      <c r="AQ16" s="17" t="str">
        <f t="shared" si="74"/>
        <v/>
      </c>
      <c r="AR16" s="17" t="str">
        <f t="shared" si="75"/>
        <v/>
      </c>
      <c r="AS16" s="17" t="str">
        <f t="shared" si="76"/>
        <v/>
      </c>
      <c r="AT16" s="17" t="str">
        <f t="shared" si="77"/>
        <v/>
      </c>
      <c r="AU16" s="17" t="str">
        <f t="shared" si="78"/>
        <v/>
      </c>
      <c r="AV16" s="17" t="str">
        <f t="shared" si="79"/>
        <v/>
      </c>
      <c r="AW16" s="17" t="str">
        <f t="shared" si="80"/>
        <v/>
      </c>
      <c r="AX16" s="17" t="str">
        <f t="shared" si="81"/>
        <v/>
      </c>
      <c r="AY16" s="17" t="str">
        <f t="shared" si="82"/>
        <v/>
      </c>
      <c r="AZ16" s="17" t="str">
        <f t="shared" si="83"/>
        <v/>
      </c>
      <c r="BA16" s="17" t="str">
        <f t="shared" si="84"/>
        <v/>
      </c>
      <c r="BB16" s="17" t="str">
        <f t="shared" si="85"/>
        <v/>
      </c>
      <c r="BC16" s="17" t="str">
        <f t="shared" si="86"/>
        <v/>
      </c>
      <c r="BD16" s="17" t="str">
        <f t="shared" si="87"/>
        <v/>
      </c>
      <c r="BE16" s="17" t="str">
        <f t="shared" si="88"/>
        <v/>
      </c>
      <c r="BF16" s="17" t="str">
        <f t="shared" si="89"/>
        <v/>
      </c>
      <c r="BG16" s="17" t="str">
        <f t="shared" si="90"/>
        <v/>
      </c>
      <c r="BH16" s="17" t="str">
        <f t="shared" si="91"/>
        <v/>
      </c>
      <c r="BI16" s="17" t="str">
        <f t="shared" si="92"/>
        <v/>
      </c>
      <c r="BJ16" s="17" t="str">
        <f t="shared" si="93"/>
        <v/>
      </c>
      <c r="BK16" s="17" t="str">
        <f t="shared" si="94"/>
        <v/>
      </c>
      <c r="BL16" s="17" t="str">
        <f t="shared" si="95"/>
        <v/>
      </c>
      <c r="BM16" s="17" t="str">
        <f t="shared" si="96"/>
        <v/>
      </c>
      <c r="BN16" s="17">
        <f t="shared" si="97"/>
        <v>1893</v>
      </c>
      <c r="BO16" s="17" t="str">
        <f t="shared" si="98"/>
        <v/>
      </c>
      <c r="BP16" s="17" t="str">
        <f t="shared" si="99"/>
        <v/>
      </c>
      <c r="BQ16" s="501">
        <v>1893</v>
      </c>
      <c r="BR16" s="17" t="str">
        <f t="shared" si="100"/>
        <v/>
      </c>
      <c r="BS16" s="17" t="str">
        <f t="shared" si="101"/>
        <v/>
      </c>
      <c r="BT16" s="17" t="str">
        <f t="shared" si="102"/>
        <v/>
      </c>
      <c r="BU16" s="17" t="str">
        <f t="shared" si="103"/>
        <v/>
      </c>
      <c r="BV16" s="17" t="str">
        <f t="shared" si="104"/>
        <v/>
      </c>
      <c r="BW16" s="17" t="str">
        <f t="shared" si="105"/>
        <v/>
      </c>
      <c r="BX16" s="17" t="str">
        <f t="shared" si="106"/>
        <v/>
      </c>
      <c r="BY16" s="17" t="str">
        <f t="shared" si="107"/>
        <v/>
      </c>
      <c r="BZ16" s="17" t="str">
        <f t="shared" si="108"/>
        <v/>
      </c>
      <c r="CA16" s="17" t="str">
        <f t="shared" si="109"/>
        <v/>
      </c>
      <c r="CB16" s="17" t="str">
        <f t="shared" si="110"/>
        <v/>
      </c>
      <c r="CC16" s="17" t="str">
        <f t="shared" si="111"/>
        <v/>
      </c>
      <c r="CD16" s="17" t="str">
        <f t="shared" si="112"/>
        <v/>
      </c>
      <c r="CE16" s="17" t="str">
        <f t="shared" si="113"/>
        <v/>
      </c>
      <c r="CF16" s="17" t="str">
        <f t="shared" si="114"/>
        <v/>
      </c>
      <c r="CG16" s="17" t="str">
        <f t="shared" si="115"/>
        <v/>
      </c>
      <c r="CH16" s="17" t="str">
        <f t="shared" si="116"/>
        <v/>
      </c>
      <c r="CI16" s="17" t="str">
        <f t="shared" si="117"/>
        <v/>
      </c>
      <c r="CJ16" s="17" t="str">
        <f t="shared" si="118"/>
        <v/>
      </c>
      <c r="CK16" s="17" t="str">
        <f t="shared" si="119"/>
        <v/>
      </c>
      <c r="CL16" s="17" t="str">
        <f t="shared" si="120"/>
        <v/>
      </c>
      <c r="CM16" s="17" t="str">
        <f t="shared" si="121"/>
        <v/>
      </c>
      <c r="CN16" s="17" t="str">
        <f t="shared" si="122"/>
        <v/>
      </c>
      <c r="CO16" s="17" t="str">
        <f t="shared" si="123"/>
        <v/>
      </c>
      <c r="CP16" s="17" t="str">
        <f t="shared" si="124"/>
        <v/>
      </c>
      <c r="CQ16" s="17" t="str">
        <f t="shared" si="125"/>
        <v/>
      </c>
      <c r="CR16" s="17" t="str">
        <f t="shared" si="126"/>
        <v/>
      </c>
      <c r="CS16" s="17" t="str">
        <f t="shared" si="127"/>
        <v/>
      </c>
      <c r="CT16" s="17" t="str">
        <f t="shared" si="128"/>
        <v/>
      </c>
      <c r="CU16" s="17" t="str">
        <f t="shared" si="129"/>
        <v/>
      </c>
      <c r="CV16" s="17" t="str">
        <f t="shared" si="130"/>
        <v/>
      </c>
      <c r="CW16" s="660">
        <v>1893</v>
      </c>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row>
    <row r="17" spans="1:236">
      <c r="A17" s="501">
        <v>1894</v>
      </c>
      <c r="B17" s="5">
        <f>(Max!B17-Min!B17)</f>
        <v>22</v>
      </c>
      <c r="C17" s="5">
        <f>(Max!C17-Min!C17)</f>
        <v>34</v>
      </c>
      <c r="D17" s="5">
        <f>(Max!D17-Min!D17)</f>
        <v>36</v>
      </c>
      <c r="E17" s="5">
        <f>(Max!E17-Min!E17)</f>
        <v>34</v>
      </c>
      <c r="F17" s="5">
        <f>(Max!F17-Min!F17)</f>
        <v>45</v>
      </c>
      <c r="G17" s="5">
        <f>(Max!G17-Min!G17)</f>
        <v>35</v>
      </c>
      <c r="H17" s="5">
        <f>(Max!H17-Min!H17)</f>
        <v>29</v>
      </c>
      <c r="I17" s="5">
        <f>(Max!I17-Min!I17)</f>
        <v>32</v>
      </c>
      <c r="J17" s="5">
        <f>(Max!J17-Min!J17)</f>
        <v>23</v>
      </c>
      <c r="K17" s="5">
        <f>(Max!K17-Min!K17)</f>
        <v>19</v>
      </c>
      <c r="L17" s="5">
        <f>(Max!L17-Min!L17)</f>
        <v>28</v>
      </c>
      <c r="M17" s="5">
        <f>(Max!M17-Min!M17)</f>
        <v>21</v>
      </c>
      <c r="N17" s="5">
        <f>(Max!N17-Min!N17)</f>
        <v>34</v>
      </c>
      <c r="O17" s="5">
        <f>(Max!O17-Min!O17)</f>
        <v>28</v>
      </c>
      <c r="P17" s="5">
        <f>(Max!P17-Min!P17)</f>
        <v>28</v>
      </c>
      <c r="Q17" s="5">
        <f>(Max!Q17-Min!Q17)</f>
        <v>49</v>
      </c>
      <c r="R17" s="5">
        <f>(Max!R17-Min!R17)</f>
        <v>23</v>
      </c>
      <c r="S17" s="5">
        <f>(Max!S17-Min!S17)</f>
        <v>36</v>
      </c>
      <c r="T17" s="5">
        <f>(Max!T17-Min!T17)</f>
        <v>33</v>
      </c>
      <c r="U17" s="5">
        <f>(Max!U17-Min!U17)</f>
        <v>20</v>
      </c>
      <c r="V17" s="5">
        <f>(Max!V17-Min!V17)</f>
        <v>36</v>
      </c>
      <c r="W17" s="5">
        <f>(Max!W17-Min!W17)</f>
        <v>40</v>
      </c>
      <c r="X17" s="5">
        <f>(Max!X17-Min!X17)</f>
        <v>23</v>
      </c>
      <c r="Y17" s="5">
        <f>(Max!Y17-Min!Y17)</f>
        <v>37</v>
      </c>
      <c r="Z17" s="5">
        <f>(Max!Z17-Min!Z17)</f>
        <v>10</v>
      </c>
      <c r="AA17" s="5">
        <f>(Max!AA17-Min!AA17)</f>
        <v>19</v>
      </c>
      <c r="AB17" s="5">
        <f>(Max!AB17-Min!AB17)</f>
        <v>35</v>
      </c>
      <c r="AC17" s="5">
        <f>(Max!AC17-Min!AC17)</f>
        <v>37</v>
      </c>
      <c r="AD17" s="5">
        <f>(Max!AD17-Min!AD17)</f>
        <v>14</v>
      </c>
      <c r="AE17" s="5">
        <f>(Max!AE17-Min!AE17)</f>
        <v>35</v>
      </c>
      <c r="AF17" s="5">
        <f>(Max!AF17-Min!AF17)</f>
        <v>40</v>
      </c>
      <c r="AG17" s="14">
        <f t="shared" si="65"/>
        <v>935</v>
      </c>
      <c r="AH17" s="68">
        <f t="shared" si="66"/>
        <v>30.161290322580644</v>
      </c>
      <c r="AI17" s="17">
        <f t="shared" si="67"/>
        <v>49</v>
      </c>
      <c r="AJ17" s="20">
        <f t="shared" si="68"/>
        <v>10</v>
      </c>
      <c r="AK17" s="501">
        <v>1894</v>
      </c>
      <c r="AL17" s="17" t="str">
        <f t="shared" si="69"/>
        <v/>
      </c>
      <c r="AM17" s="17" t="str">
        <f t="shared" si="70"/>
        <v/>
      </c>
      <c r="AN17" s="17" t="str">
        <f t="shared" si="71"/>
        <v/>
      </c>
      <c r="AO17" s="17" t="str">
        <f t="shared" si="72"/>
        <v/>
      </c>
      <c r="AP17" s="17">
        <f t="shared" si="73"/>
        <v>1894</v>
      </c>
      <c r="AQ17" s="17" t="str">
        <f t="shared" si="74"/>
        <v/>
      </c>
      <c r="AR17" s="17" t="str">
        <f t="shared" si="75"/>
        <v/>
      </c>
      <c r="AS17" s="17" t="str">
        <f t="shared" si="76"/>
        <v/>
      </c>
      <c r="AT17" s="17" t="str">
        <f t="shared" si="77"/>
        <v/>
      </c>
      <c r="AU17" s="17" t="str">
        <f t="shared" si="78"/>
        <v/>
      </c>
      <c r="AV17" s="17" t="str">
        <f t="shared" si="79"/>
        <v/>
      </c>
      <c r="AW17" s="17" t="str">
        <f t="shared" si="80"/>
        <v/>
      </c>
      <c r="AX17" s="17" t="str">
        <f t="shared" si="81"/>
        <v/>
      </c>
      <c r="AY17" s="17" t="str">
        <f t="shared" si="82"/>
        <v/>
      </c>
      <c r="AZ17" s="17" t="str">
        <f t="shared" si="83"/>
        <v/>
      </c>
      <c r="BA17" s="17">
        <f t="shared" si="84"/>
        <v>1894</v>
      </c>
      <c r="BB17" s="17" t="str">
        <f t="shared" si="85"/>
        <v/>
      </c>
      <c r="BC17" s="17" t="str">
        <f t="shared" si="86"/>
        <v/>
      </c>
      <c r="BD17" s="17" t="str">
        <f t="shared" si="87"/>
        <v/>
      </c>
      <c r="BE17" s="17" t="str">
        <f t="shared" si="88"/>
        <v/>
      </c>
      <c r="BF17" s="17" t="str">
        <f t="shared" si="89"/>
        <v/>
      </c>
      <c r="BG17" s="17" t="str">
        <f t="shared" si="90"/>
        <v/>
      </c>
      <c r="BH17" s="17" t="str">
        <f t="shared" si="91"/>
        <v/>
      </c>
      <c r="BI17" s="17" t="str">
        <f t="shared" si="92"/>
        <v/>
      </c>
      <c r="BJ17" s="17" t="str">
        <f t="shared" si="93"/>
        <v/>
      </c>
      <c r="BK17" s="17" t="str">
        <f t="shared" si="94"/>
        <v/>
      </c>
      <c r="BL17" s="17" t="str">
        <f t="shared" si="95"/>
        <v/>
      </c>
      <c r="BM17" s="17" t="str">
        <f t="shared" si="96"/>
        <v/>
      </c>
      <c r="BN17" s="17" t="str">
        <f t="shared" si="97"/>
        <v/>
      </c>
      <c r="BO17" s="17" t="str">
        <f t="shared" si="98"/>
        <v/>
      </c>
      <c r="BP17" s="17" t="str">
        <f t="shared" si="99"/>
        <v/>
      </c>
      <c r="BQ17" s="501">
        <v>1894</v>
      </c>
      <c r="BR17" s="17" t="str">
        <f t="shared" si="100"/>
        <v/>
      </c>
      <c r="BS17" s="17" t="str">
        <f t="shared" si="101"/>
        <v/>
      </c>
      <c r="BT17" s="17" t="str">
        <f t="shared" si="102"/>
        <v/>
      </c>
      <c r="BU17" s="17" t="str">
        <f t="shared" si="103"/>
        <v/>
      </c>
      <c r="BV17" s="17" t="str">
        <f t="shared" si="104"/>
        <v/>
      </c>
      <c r="BW17" s="17" t="str">
        <f t="shared" si="105"/>
        <v/>
      </c>
      <c r="BX17" s="17" t="str">
        <f t="shared" si="106"/>
        <v/>
      </c>
      <c r="BY17" s="17" t="str">
        <f t="shared" si="107"/>
        <v/>
      </c>
      <c r="BZ17" s="17" t="str">
        <f t="shared" si="108"/>
        <v/>
      </c>
      <c r="CA17" s="17" t="str">
        <f t="shared" si="109"/>
        <v/>
      </c>
      <c r="CB17" s="17" t="str">
        <f t="shared" si="110"/>
        <v/>
      </c>
      <c r="CC17" s="17" t="str">
        <f t="shared" si="111"/>
        <v/>
      </c>
      <c r="CD17" s="17" t="str">
        <f t="shared" si="112"/>
        <v/>
      </c>
      <c r="CE17" s="17" t="str">
        <f t="shared" si="113"/>
        <v/>
      </c>
      <c r="CF17" s="17" t="str">
        <f t="shared" si="114"/>
        <v/>
      </c>
      <c r="CG17" s="17" t="str">
        <f t="shared" si="115"/>
        <v/>
      </c>
      <c r="CH17" s="17" t="str">
        <f t="shared" si="116"/>
        <v/>
      </c>
      <c r="CI17" s="17" t="str">
        <f t="shared" si="117"/>
        <v/>
      </c>
      <c r="CJ17" s="17" t="str">
        <f t="shared" si="118"/>
        <v/>
      </c>
      <c r="CK17" s="17" t="str">
        <f t="shared" si="119"/>
        <v/>
      </c>
      <c r="CL17" s="17" t="str">
        <f t="shared" si="120"/>
        <v/>
      </c>
      <c r="CM17" s="17" t="str">
        <f t="shared" si="121"/>
        <v/>
      </c>
      <c r="CN17" s="17" t="str">
        <f t="shared" si="122"/>
        <v/>
      </c>
      <c r="CO17" s="17" t="str">
        <f t="shared" si="123"/>
        <v/>
      </c>
      <c r="CP17" s="17" t="str">
        <f t="shared" si="124"/>
        <v/>
      </c>
      <c r="CQ17" s="17" t="str">
        <f t="shared" si="125"/>
        <v/>
      </c>
      <c r="CR17" s="17" t="str">
        <f t="shared" si="126"/>
        <v/>
      </c>
      <c r="CS17" s="17" t="str">
        <f t="shared" si="127"/>
        <v/>
      </c>
      <c r="CT17" s="17" t="str">
        <f t="shared" si="128"/>
        <v/>
      </c>
      <c r="CU17" s="17" t="str">
        <f t="shared" si="129"/>
        <v/>
      </c>
      <c r="CV17" s="17" t="str">
        <f t="shared" si="130"/>
        <v/>
      </c>
      <c r="CW17" s="660">
        <v>1894</v>
      </c>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row>
    <row r="18" spans="1:236">
      <c r="A18" s="501">
        <v>1895</v>
      </c>
      <c r="B18" s="5">
        <f>(Max!B18-Min!B18)</f>
        <v>27</v>
      </c>
      <c r="C18" s="5">
        <f>(Max!C18-Min!C18)</f>
        <v>4</v>
      </c>
      <c r="D18" s="5">
        <f>(Max!D18-Min!D18)</f>
        <v>28</v>
      </c>
      <c r="E18" s="5">
        <f>(Max!E18-Min!E18)</f>
        <v>17</v>
      </c>
      <c r="F18" s="5">
        <f>(Max!F18-Min!F18)</f>
        <v>30</v>
      </c>
      <c r="G18" s="5">
        <f>(Max!G18-Min!G18)</f>
        <v>40</v>
      </c>
      <c r="H18" s="5">
        <f>(Max!H18-Min!H18)</f>
        <v>21</v>
      </c>
      <c r="I18" s="5">
        <f>(Max!I18-Min!I18)</f>
        <v>18</v>
      </c>
      <c r="J18" s="5">
        <f>(Max!J18-Min!J18)</f>
        <v>23</v>
      </c>
      <c r="K18" s="5">
        <f>(Max!K18-Min!K18)</f>
        <v>37</v>
      </c>
      <c r="L18" s="5">
        <f>(Max!L18-Min!L18)</f>
        <v>13</v>
      </c>
      <c r="M18" s="5">
        <f>(Max!M18-Min!M18)</f>
        <v>21</v>
      </c>
      <c r="N18" s="5">
        <f>(Max!N18-Min!N18)</f>
        <v>13</v>
      </c>
      <c r="O18" s="5">
        <f>(Max!O18-Min!O18)</f>
        <v>21</v>
      </c>
      <c r="P18" s="5">
        <f>(Max!P18-Min!P18)</f>
        <v>12</v>
      </c>
      <c r="Q18" s="5">
        <f>(Max!Q18-Min!Q18)</f>
        <v>20</v>
      </c>
      <c r="R18" s="5">
        <f>(Max!R18-Min!R18)</f>
        <v>34</v>
      </c>
      <c r="S18" s="5">
        <f>(Max!S18-Min!S18)</f>
        <v>34</v>
      </c>
      <c r="T18" s="5">
        <f>(Max!T18-Min!T18)</f>
        <v>26</v>
      </c>
      <c r="U18" s="5">
        <f>(Max!U18-Min!U18)</f>
        <v>3</v>
      </c>
      <c r="V18" s="5">
        <f>(Max!V18-Min!V18)</f>
        <v>25</v>
      </c>
      <c r="W18" s="5">
        <f>(Max!W18-Min!W18)</f>
        <v>24</v>
      </c>
      <c r="X18" s="5">
        <f>(Max!X18-Min!X18)</f>
        <v>37</v>
      </c>
      <c r="Y18" s="5">
        <f>(Max!Y18-Min!Y18)</f>
        <v>28</v>
      </c>
      <c r="Z18" s="5">
        <f>(Max!Z18-Min!Z18)</f>
        <v>23</v>
      </c>
      <c r="AA18" s="5">
        <f>(Max!AA18-Min!AA18)</f>
        <v>24</v>
      </c>
      <c r="AB18" s="5">
        <f>(Max!AB18-Min!AB18)</f>
        <v>32</v>
      </c>
      <c r="AC18" s="5">
        <f>(Max!AC18-Min!AC18)</f>
        <v>16</v>
      </c>
      <c r="AD18" s="5">
        <f>(Max!AD18-Min!AD18)</f>
        <v>40</v>
      </c>
      <c r="AE18" s="5">
        <f>(Max!AE18-Min!AE18)</f>
        <v>32</v>
      </c>
      <c r="AF18" s="5">
        <f>(Max!AF18-Min!AF18)</f>
        <v>29</v>
      </c>
      <c r="AG18" s="14">
        <f t="shared" si="65"/>
        <v>752</v>
      </c>
      <c r="AH18" s="68">
        <f t="shared" si="66"/>
        <v>24.258064516129032</v>
      </c>
      <c r="AI18" s="17">
        <f t="shared" si="67"/>
        <v>40</v>
      </c>
      <c r="AJ18" s="20">
        <f t="shared" si="68"/>
        <v>3</v>
      </c>
      <c r="AK18" s="501">
        <v>1895</v>
      </c>
      <c r="AL18" s="17" t="str">
        <f t="shared" si="69"/>
        <v/>
      </c>
      <c r="AM18" s="17" t="str">
        <f t="shared" si="70"/>
        <v/>
      </c>
      <c r="AN18" s="17" t="str">
        <f t="shared" si="71"/>
        <v/>
      </c>
      <c r="AO18" s="17" t="str">
        <f t="shared" si="72"/>
        <v/>
      </c>
      <c r="AP18" s="17" t="str">
        <f t="shared" si="73"/>
        <v/>
      </c>
      <c r="AQ18" s="17" t="str">
        <f t="shared" si="74"/>
        <v/>
      </c>
      <c r="AR18" s="17" t="str">
        <f t="shared" si="75"/>
        <v/>
      </c>
      <c r="AS18" s="17" t="str">
        <f t="shared" si="76"/>
        <v/>
      </c>
      <c r="AT18" s="17" t="str">
        <f t="shared" si="77"/>
        <v/>
      </c>
      <c r="AU18" s="17" t="str">
        <f t="shared" si="78"/>
        <v/>
      </c>
      <c r="AV18" s="17" t="str">
        <f t="shared" si="79"/>
        <v/>
      </c>
      <c r="AW18" s="17" t="str">
        <f t="shared" si="80"/>
        <v/>
      </c>
      <c r="AX18" s="17" t="str">
        <f t="shared" si="81"/>
        <v/>
      </c>
      <c r="AY18" s="17" t="str">
        <f t="shared" si="82"/>
        <v/>
      </c>
      <c r="AZ18" s="17" t="str">
        <f t="shared" si="83"/>
        <v/>
      </c>
      <c r="BA18" s="17" t="str">
        <f t="shared" si="84"/>
        <v/>
      </c>
      <c r="BB18" s="17" t="str">
        <f t="shared" si="85"/>
        <v/>
      </c>
      <c r="BC18" s="17" t="str">
        <f t="shared" si="86"/>
        <v/>
      </c>
      <c r="BD18" s="17" t="str">
        <f t="shared" si="87"/>
        <v/>
      </c>
      <c r="BE18" s="17" t="str">
        <f t="shared" si="88"/>
        <v/>
      </c>
      <c r="BF18" s="17" t="str">
        <f t="shared" si="89"/>
        <v/>
      </c>
      <c r="BG18" s="17" t="str">
        <f t="shared" si="90"/>
        <v/>
      </c>
      <c r="BH18" s="17" t="str">
        <f t="shared" si="91"/>
        <v/>
      </c>
      <c r="BI18" s="17" t="str">
        <f t="shared" si="92"/>
        <v/>
      </c>
      <c r="BJ18" s="17" t="str">
        <f t="shared" si="93"/>
        <v/>
      </c>
      <c r="BK18" s="17" t="str">
        <f t="shared" si="94"/>
        <v/>
      </c>
      <c r="BL18" s="17" t="str">
        <f t="shared" si="95"/>
        <v/>
      </c>
      <c r="BM18" s="17" t="str">
        <f t="shared" si="96"/>
        <v/>
      </c>
      <c r="BN18" s="17" t="str">
        <f t="shared" si="97"/>
        <v/>
      </c>
      <c r="BO18" s="17" t="str">
        <f t="shared" si="98"/>
        <v/>
      </c>
      <c r="BP18" s="17" t="str">
        <f t="shared" si="99"/>
        <v/>
      </c>
      <c r="BQ18" s="501">
        <v>1895</v>
      </c>
      <c r="BR18" s="17" t="str">
        <f t="shared" si="100"/>
        <v/>
      </c>
      <c r="BS18" s="17" t="str">
        <f t="shared" si="101"/>
        <v/>
      </c>
      <c r="BT18" s="17" t="str">
        <f t="shared" si="102"/>
        <v/>
      </c>
      <c r="BU18" s="17" t="str">
        <f t="shared" si="103"/>
        <v/>
      </c>
      <c r="BV18" s="17" t="str">
        <f t="shared" si="104"/>
        <v/>
      </c>
      <c r="BW18" s="17" t="str">
        <f t="shared" si="105"/>
        <v/>
      </c>
      <c r="BX18" s="17" t="str">
        <f t="shared" si="106"/>
        <v/>
      </c>
      <c r="BY18" s="17" t="str">
        <f t="shared" si="107"/>
        <v/>
      </c>
      <c r="BZ18" s="17" t="str">
        <f t="shared" si="108"/>
        <v/>
      </c>
      <c r="CA18" s="17" t="str">
        <f t="shared" si="109"/>
        <v/>
      </c>
      <c r="CB18" s="17" t="str">
        <f t="shared" si="110"/>
        <v/>
      </c>
      <c r="CC18" s="17" t="str">
        <f t="shared" si="111"/>
        <v/>
      </c>
      <c r="CD18" s="17" t="str">
        <f t="shared" si="112"/>
        <v/>
      </c>
      <c r="CE18" s="17" t="str">
        <f t="shared" si="113"/>
        <v/>
      </c>
      <c r="CF18" s="17" t="str">
        <f t="shared" si="114"/>
        <v/>
      </c>
      <c r="CG18" s="17" t="str">
        <f t="shared" si="115"/>
        <v/>
      </c>
      <c r="CH18" s="17" t="str">
        <f t="shared" si="116"/>
        <v/>
      </c>
      <c r="CI18" s="17" t="str">
        <f t="shared" si="117"/>
        <v/>
      </c>
      <c r="CJ18" s="17" t="str">
        <f t="shared" si="118"/>
        <v/>
      </c>
      <c r="CK18" s="17" t="str">
        <f t="shared" si="119"/>
        <v/>
      </c>
      <c r="CL18" s="17" t="str">
        <f t="shared" si="120"/>
        <v/>
      </c>
      <c r="CM18" s="17" t="str">
        <f t="shared" si="121"/>
        <v/>
      </c>
      <c r="CN18" s="17" t="str">
        <f t="shared" si="122"/>
        <v/>
      </c>
      <c r="CO18" s="17" t="str">
        <f t="shared" si="123"/>
        <v/>
      </c>
      <c r="CP18" s="17" t="str">
        <f t="shared" si="124"/>
        <v/>
      </c>
      <c r="CQ18" s="17" t="str">
        <f t="shared" si="125"/>
        <v/>
      </c>
      <c r="CR18" s="17" t="str">
        <f t="shared" si="126"/>
        <v/>
      </c>
      <c r="CS18" s="17" t="str">
        <f t="shared" si="127"/>
        <v/>
      </c>
      <c r="CT18" s="17" t="str">
        <f t="shared" si="128"/>
        <v/>
      </c>
      <c r="CU18" s="17" t="str">
        <f t="shared" si="129"/>
        <v/>
      </c>
      <c r="CV18" s="17" t="str">
        <f t="shared" si="130"/>
        <v/>
      </c>
      <c r="CW18" s="660">
        <v>1895</v>
      </c>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row>
    <row r="19" spans="1:236">
      <c r="A19" s="501">
        <v>1896</v>
      </c>
      <c r="B19" s="5">
        <f>(Max!B19-Min!B19)</f>
        <v>15</v>
      </c>
      <c r="C19" s="5">
        <f>(Max!C19-Min!C19)</f>
        <v>21</v>
      </c>
      <c r="D19" s="5">
        <f>(Max!D19-Min!D19)</f>
        <v>30</v>
      </c>
      <c r="E19" s="5">
        <f>(Max!E19-Min!E19)</f>
        <v>29</v>
      </c>
      <c r="F19" s="5">
        <f>(Max!F19-Min!F19)</f>
        <v>39</v>
      </c>
      <c r="G19" s="5">
        <f>(Max!G19-Min!G19)</f>
        <v>33</v>
      </c>
      <c r="H19" s="5">
        <f>(Max!H19-Min!H19)</f>
        <v>37</v>
      </c>
      <c r="I19" s="5">
        <f>(Max!I19-Min!I19)</f>
        <v>30</v>
      </c>
      <c r="J19" s="5">
        <f>(Max!J19-Min!J19)</f>
        <v>35</v>
      </c>
      <c r="K19" s="5">
        <f>(Max!K19-Min!K19)</f>
        <v>37</v>
      </c>
      <c r="L19" s="5">
        <f>(Max!L19-Min!L19)</f>
        <v>3</v>
      </c>
      <c r="M19" s="5">
        <f>(Max!M19-Min!M19)</f>
        <v>15</v>
      </c>
      <c r="N19" s="5">
        <f>(Max!N19-Min!N19)</f>
        <v>19</v>
      </c>
      <c r="O19" s="5">
        <f>(Max!O19-Min!O19)</f>
        <v>30</v>
      </c>
      <c r="P19" s="5">
        <f>(Max!P19-Min!P19)</f>
        <v>16</v>
      </c>
      <c r="Q19" s="5">
        <f>(Max!Q19-Min!Q19)</f>
        <v>21</v>
      </c>
      <c r="R19" s="5">
        <f>(Max!R19-Min!R19)</f>
        <v>24</v>
      </c>
      <c r="S19" s="5">
        <f>(Max!S19-Min!S19)</f>
        <v>36</v>
      </c>
      <c r="T19" s="5">
        <f>(Max!T19-Min!T19)</f>
        <v>31</v>
      </c>
      <c r="U19" s="5">
        <f>(Max!U19-Min!U19)</f>
        <v>18</v>
      </c>
      <c r="V19" s="5">
        <f>(Max!V19-Min!V19)</f>
        <v>36</v>
      </c>
      <c r="W19" s="5">
        <f>(Max!W19-Min!W19)</f>
        <v>26</v>
      </c>
      <c r="X19" s="5">
        <f>(Max!X19-Min!X19)</f>
        <v>23</v>
      </c>
      <c r="Y19" s="5">
        <f>(Max!Y19-Min!Y19)</f>
        <v>20</v>
      </c>
      <c r="Z19" s="5">
        <f>(Max!Z19-Min!Z19)</f>
        <v>44</v>
      </c>
      <c r="AA19" s="5">
        <f>(Max!AA19-Min!AA19)</f>
        <v>32</v>
      </c>
      <c r="AB19" s="5">
        <f>(Max!AB19-Min!AB19)</f>
        <v>28</v>
      </c>
      <c r="AC19" s="5">
        <f>(Max!AC19-Min!AC19)</f>
        <v>36</v>
      </c>
      <c r="AD19" s="5">
        <f>(Max!AD19-Min!AD19)</f>
        <v>23</v>
      </c>
      <c r="AE19" s="5">
        <f>(Max!AE19-Min!AE19)</f>
        <v>19</v>
      </c>
      <c r="AF19" s="5">
        <f>(Max!AF19-Min!AF19)</f>
        <v>8</v>
      </c>
      <c r="AG19" s="14">
        <f t="shared" si="65"/>
        <v>814</v>
      </c>
      <c r="AH19" s="68">
        <f t="shared" si="66"/>
        <v>26.258064516129032</v>
      </c>
      <c r="AI19" s="17">
        <f t="shared" si="67"/>
        <v>44</v>
      </c>
      <c r="AJ19" s="20">
        <f t="shared" si="68"/>
        <v>3</v>
      </c>
      <c r="AK19" s="501">
        <v>1896</v>
      </c>
      <c r="AL19" s="17" t="str">
        <f t="shared" si="69"/>
        <v/>
      </c>
      <c r="AM19" s="17" t="str">
        <f t="shared" si="70"/>
        <v/>
      </c>
      <c r="AN19" s="17" t="str">
        <f t="shared" si="71"/>
        <v/>
      </c>
      <c r="AO19" s="17" t="str">
        <f t="shared" si="72"/>
        <v/>
      </c>
      <c r="AP19" s="17" t="str">
        <f t="shared" si="73"/>
        <v/>
      </c>
      <c r="AQ19" s="17" t="str">
        <f t="shared" si="74"/>
        <v/>
      </c>
      <c r="AR19" s="17" t="str">
        <f t="shared" si="75"/>
        <v/>
      </c>
      <c r="AS19" s="17" t="str">
        <f t="shared" si="76"/>
        <v/>
      </c>
      <c r="AT19" s="17" t="str">
        <f t="shared" si="77"/>
        <v/>
      </c>
      <c r="AU19" s="17" t="str">
        <f t="shared" si="78"/>
        <v/>
      </c>
      <c r="AV19" s="17" t="str">
        <f t="shared" si="79"/>
        <v/>
      </c>
      <c r="AW19" s="17" t="str">
        <f t="shared" si="80"/>
        <v/>
      </c>
      <c r="AX19" s="17" t="str">
        <f t="shared" si="81"/>
        <v/>
      </c>
      <c r="AY19" s="17" t="str">
        <f t="shared" si="82"/>
        <v/>
      </c>
      <c r="AZ19" s="17" t="str">
        <f t="shared" si="83"/>
        <v/>
      </c>
      <c r="BA19" s="17" t="str">
        <f t="shared" si="84"/>
        <v/>
      </c>
      <c r="BB19" s="17" t="str">
        <f t="shared" si="85"/>
        <v/>
      </c>
      <c r="BC19" s="17" t="str">
        <f t="shared" si="86"/>
        <v/>
      </c>
      <c r="BD19" s="17" t="str">
        <f t="shared" si="87"/>
        <v/>
      </c>
      <c r="BE19" s="17" t="str">
        <f t="shared" si="88"/>
        <v/>
      </c>
      <c r="BF19" s="17" t="str">
        <f t="shared" si="89"/>
        <v/>
      </c>
      <c r="BG19" s="17" t="str">
        <f t="shared" si="90"/>
        <v/>
      </c>
      <c r="BH19" s="17" t="str">
        <f t="shared" si="91"/>
        <v/>
      </c>
      <c r="BI19" s="17" t="str">
        <f t="shared" si="92"/>
        <v/>
      </c>
      <c r="BJ19" s="17">
        <f t="shared" si="93"/>
        <v>1896</v>
      </c>
      <c r="BK19" s="17" t="str">
        <f t="shared" si="94"/>
        <v/>
      </c>
      <c r="BL19" s="17" t="str">
        <f t="shared" si="95"/>
        <v/>
      </c>
      <c r="BM19" s="17" t="str">
        <f t="shared" si="96"/>
        <v/>
      </c>
      <c r="BN19" s="17" t="str">
        <f t="shared" si="97"/>
        <v/>
      </c>
      <c r="BO19" s="17" t="str">
        <f t="shared" si="98"/>
        <v/>
      </c>
      <c r="BP19" s="17" t="str">
        <f t="shared" si="99"/>
        <v/>
      </c>
      <c r="BQ19" s="501">
        <v>1896</v>
      </c>
      <c r="BR19" s="17" t="str">
        <f t="shared" si="100"/>
        <v/>
      </c>
      <c r="BS19" s="17" t="str">
        <f t="shared" si="101"/>
        <v/>
      </c>
      <c r="BT19" s="17" t="str">
        <f t="shared" si="102"/>
        <v/>
      </c>
      <c r="BU19" s="17" t="str">
        <f t="shared" si="103"/>
        <v/>
      </c>
      <c r="BV19" s="17" t="str">
        <f t="shared" si="104"/>
        <v/>
      </c>
      <c r="BW19" s="17" t="str">
        <f t="shared" si="105"/>
        <v/>
      </c>
      <c r="BX19" s="17" t="str">
        <f t="shared" si="106"/>
        <v/>
      </c>
      <c r="BY19" s="17" t="str">
        <f t="shared" si="107"/>
        <v/>
      </c>
      <c r="BZ19" s="17" t="str">
        <f t="shared" si="108"/>
        <v/>
      </c>
      <c r="CA19" s="17" t="str">
        <f t="shared" si="109"/>
        <v/>
      </c>
      <c r="CB19" s="17">
        <f t="shared" si="110"/>
        <v>1896</v>
      </c>
      <c r="CC19" s="17" t="str">
        <f t="shared" si="111"/>
        <v/>
      </c>
      <c r="CD19" s="17" t="str">
        <f t="shared" si="112"/>
        <v/>
      </c>
      <c r="CE19" s="17" t="str">
        <f t="shared" si="113"/>
        <v/>
      </c>
      <c r="CF19" s="17" t="str">
        <f t="shared" si="114"/>
        <v/>
      </c>
      <c r="CG19" s="17" t="str">
        <f t="shared" si="115"/>
        <v/>
      </c>
      <c r="CH19" s="17" t="str">
        <f t="shared" si="116"/>
        <v/>
      </c>
      <c r="CI19" s="17" t="str">
        <f t="shared" si="117"/>
        <v/>
      </c>
      <c r="CJ19" s="17" t="str">
        <f t="shared" si="118"/>
        <v/>
      </c>
      <c r="CK19" s="17" t="str">
        <f t="shared" si="119"/>
        <v/>
      </c>
      <c r="CL19" s="17" t="str">
        <f t="shared" si="120"/>
        <v/>
      </c>
      <c r="CM19" s="17" t="str">
        <f t="shared" si="121"/>
        <v/>
      </c>
      <c r="CN19" s="17" t="str">
        <f t="shared" si="122"/>
        <v/>
      </c>
      <c r="CO19" s="17" t="str">
        <f t="shared" si="123"/>
        <v/>
      </c>
      <c r="CP19" s="17" t="str">
        <f t="shared" si="124"/>
        <v/>
      </c>
      <c r="CQ19" s="17" t="str">
        <f t="shared" si="125"/>
        <v/>
      </c>
      <c r="CR19" s="17" t="str">
        <f t="shared" si="126"/>
        <v/>
      </c>
      <c r="CS19" s="17" t="str">
        <f t="shared" si="127"/>
        <v/>
      </c>
      <c r="CT19" s="17" t="str">
        <f t="shared" si="128"/>
        <v/>
      </c>
      <c r="CU19" s="17" t="str">
        <f t="shared" si="129"/>
        <v/>
      </c>
      <c r="CV19" s="17" t="str">
        <f t="shared" si="130"/>
        <v/>
      </c>
      <c r="CW19" s="660">
        <v>1896</v>
      </c>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row>
    <row r="20" spans="1:236">
      <c r="A20" s="501">
        <v>1897</v>
      </c>
      <c r="B20" s="5">
        <f>(Max!B20-Min!B20)</f>
        <v>16</v>
      </c>
      <c r="C20" s="5">
        <f>(Max!C20-Min!C20)</f>
        <v>20</v>
      </c>
      <c r="D20" s="5">
        <f>(Max!D20-Min!D20)</f>
        <v>23</v>
      </c>
      <c r="E20" s="5">
        <f>(Max!E20-Min!E20)</f>
        <v>15</v>
      </c>
      <c r="F20" s="5">
        <f>(Max!F20-Min!F20)</f>
        <v>15</v>
      </c>
      <c r="G20" s="5">
        <f>(Max!G20-Min!G20)</f>
        <v>19</v>
      </c>
      <c r="H20" s="5">
        <f>(Max!H20-Min!H20)</f>
        <v>6</v>
      </c>
      <c r="I20" s="5">
        <f>(Max!I20-Min!I20)</f>
        <v>13</v>
      </c>
      <c r="J20" s="5">
        <f>(Max!J20-Min!J20)</f>
        <v>16</v>
      </c>
      <c r="K20" s="5">
        <f>(Max!K20-Min!K20)</f>
        <v>30</v>
      </c>
      <c r="L20" s="5">
        <f>(Max!L20-Min!L20)</f>
        <v>32</v>
      </c>
      <c r="M20" s="5">
        <f>(Max!M20-Min!M20)</f>
        <v>25</v>
      </c>
      <c r="N20" s="5">
        <f>(Max!N20-Min!N20)</f>
        <v>20</v>
      </c>
      <c r="O20" s="5">
        <f>(Max!O20-Min!O20)</f>
        <v>24</v>
      </c>
      <c r="P20" s="5">
        <f>(Max!P20-Min!P20)</f>
        <v>20</v>
      </c>
      <c r="Q20" s="5">
        <f>(Max!Q20-Min!Q20)</f>
        <v>19</v>
      </c>
      <c r="R20" s="5">
        <f>(Max!R20-Min!R20)</f>
        <v>22</v>
      </c>
      <c r="S20" s="5">
        <f>(Max!S20-Min!S20)</f>
        <v>15</v>
      </c>
      <c r="T20" s="5">
        <f>(Max!T20-Min!T20)</f>
        <v>25</v>
      </c>
      <c r="U20" s="5">
        <f>(Max!U20-Min!U20)</f>
        <v>36</v>
      </c>
      <c r="V20" s="5">
        <f>(Max!V20-Min!V20)</f>
        <v>26</v>
      </c>
      <c r="W20" s="5">
        <f>(Max!W20-Min!W20)</f>
        <v>24</v>
      </c>
      <c r="X20" s="5">
        <f>(Max!X20-Min!X20)</f>
        <v>23</v>
      </c>
      <c r="Y20" s="5">
        <f>(Max!Y20-Min!Y20)</f>
        <v>15</v>
      </c>
      <c r="Z20" s="5">
        <f>(Max!Z20-Min!Z20)</f>
        <v>18</v>
      </c>
      <c r="AA20" s="5">
        <f>(Max!AA20-Min!AA20)</f>
        <v>20</v>
      </c>
      <c r="AB20" s="5">
        <f>(Max!AB20-Min!AB20)</f>
        <v>21</v>
      </c>
      <c r="AC20" s="5">
        <f>(Max!AC20-Min!AC20)</f>
        <v>20</v>
      </c>
      <c r="AD20" s="5">
        <f>(Max!AD20-Min!AD20)</f>
        <v>26</v>
      </c>
      <c r="AE20" s="5">
        <f>(Max!AE20-Min!AE20)</f>
        <v>30</v>
      </c>
      <c r="AF20" s="5">
        <f>(Max!AF20-Min!AF20)</f>
        <v>18</v>
      </c>
      <c r="AG20" s="14">
        <f t="shared" si="65"/>
        <v>652</v>
      </c>
      <c r="AH20" s="68">
        <f t="shared" si="66"/>
        <v>21.032258064516128</v>
      </c>
      <c r="AI20" s="17">
        <f t="shared" si="67"/>
        <v>36</v>
      </c>
      <c r="AJ20" s="20">
        <f t="shared" si="68"/>
        <v>6</v>
      </c>
      <c r="AK20" s="501">
        <v>1897</v>
      </c>
      <c r="AL20" s="17" t="str">
        <f t="shared" si="69"/>
        <v/>
      </c>
      <c r="AM20" s="17" t="str">
        <f t="shared" si="70"/>
        <v/>
      </c>
      <c r="AN20" s="17" t="str">
        <f t="shared" si="71"/>
        <v/>
      </c>
      <c r="AO20" s="17" t="str">
        <f t="shared" si="72"/>
        <v/>
      </c>
      <c r="AP20" s="17" t="str">
        <f t="shared" si="73"/>
        <v/>
      </c>
      <c r="AQ20" s="17" t="str">
        <f t="shared" si="74"/>
        <v/>
      </c>
      <c r="AR20" s="17" t="str">
        <f t="shared" si="75"/>
        <v/>
      </c>
      <c r="AS20" s="17" t="str">
        <f t="shared" si="76"/>
        <v/>
      </c>
      <c r="AT20" s="17" t="str">
        <f t="shared" si="77"/>
        <v/>
      </c>
      <c r="AU20" s="17" t="str">
        <f t="shared" si="78"/>
        <v/>
      </c>
      <c r="AV20" s="17" t="str">
        <f t="shared" si="79"/>
        <v/>
      </c>
      <c r="AW20" s="17" t="str">
        <f t="shared" si="80"/>
        <v/>
      </c>
      <c r="AX20" s="17" t="str">
        <f t="shared" si="81"/>
        <v/>
      </c>
      <c r="AY20" s="17" t="str">
        <f t="shared" si="82"/>
        <v/>
      </c>
      <c r="AZ20" s="17" t="str">
        <f t="shared" si="83"/>
        <v/>
      </c>
      <c r="BA20" s="17" t="str">
        <f t="shared" si="84"/>
        <v/>
      </c>
      <c r="BB20" s="17" t="str">
        <f t="shared" si="85"/>
        <v/>
      </c>
      <c r="BC20" s="17" t="str">
        <f t="shared" si="86"/>
        <v/>
      </c>
      <c r="BD20" s="17" t="str">
        <f t="shared" si="87"/>
        <v/>
      </c>
      <c r="BE20" s="17" t="str">
        <f t="shared" si="88"/>
        <v/>
      </c>
      <c r="BF20" s="17" t="str">
        <f t="shared" si="89"/>
        <v/>
      </c>
      <c r="BG20" s="17" t="str">
        <f t="shared" si="90"/>
        <v/>
      </c>
      <c r="BH20" s="17" t="str">
        <f t="shared" si="91"/>
        <v/>
      </c>
      <c r="BI20" s="17" t="str">
        <f t="shared" si="92"/>
        <v/>
      </c>
      <c r="BJ20" s="17" t="str">
        <f t="shared" si="93"/>
        <v/>
      </c>
      <c r="BK20" s="17" t="str">
        <f t="shared" si="94"/>
        <v/>
      </c>
      <c r="BL20" s="17" t="str">
        <f t="shared" si="95"/>
        <v/>
      </c>
      <c r="BM20" s="17" t="str">
        <f t="shared" si="96"/>
        <v/>
      </c>
      <c r="BN20" s="17" t="str">
        <f t="shared" si="97"/>
        <v/>
      </c>
      <c r="BO20" s="17" t="str">
        <f t="shared" si="98"/>
        <v/>
      </c>
      <c r="BP20" s="17" t="str">
        <f t="shared" si="99"/>
        <v/>
      </c>
      <c r="BQ20" s="501">
        <v>1897</v>
      </c>
      <c r="BR20" s="17" t="str">
        <f t="shared" si="100"/>
        <v/>
      </c>
      <c r="BS20" s="17" t="str">
        <f t="shared" si="101"/>
        <v/>
      </c>
      <c r="BT20" s="17" t="str">
        <f t="shared" si="102"/>
        <v/>
      </c>
      <c r="BU20" s="17" t="str">
        <f t="shared" si="103"/>
        <v/>
      </c>
      <c r="BV20" s="17" t="str">
        <f t="shared" si="104"/>
        <v/>
      </c>
      <c r="BW20" s="17" t="str">
        <f t="shared" si="105"/>
        <v/>
      </c>
      <c r="BX20" s="17" t="str">
        <f t="shared" si="106"/>
        <v/>
      </c>
      <c r="BY20" s="17" t="str">
        <f t="shared" si="107"/>
        <v/>
      </c>
      <c r="BZ20" s="17" t="str">
        <f t="shared" si="108"/>
        <v/>
      </c>
      <c r="CA20" s="17" t="str">
        <f t="shared" si="109"/>
        <v/>
      </c>
      <c r="CB20" s="17" t="str">
        <f t="shared" si="110"/>
        <v/>
      </c>
      <c r="CC20" s="17" t="str">
        <f t="shared" si="111"/>
        <v/>
      </c>
      <c r="CD20" s="17" t="str">
        <f t="shared" si="112"/>
        <v/>
      </c>
      <c r="CE20" s="17" t="str">
        <f t="shared" si="113"/>
        <v/>
      </c>
      <c r="CF20" s="17" t="str">
        <f t="shared" si="114"/>
        <v/>
      </c>
      <c r="CG20" s="17" t="str">
        <f t="shared" si="115"/>
        <v/>
      </c>
      <c r="CH20" s="17" t="str">
        <f t="shared" si="116"/>
        <v/>
      </c>
      <c r="CI20" s="17" t="str">
        <f t="shared" si="117"/>
        <v/>
      </c>
      <c r="CJ20" s="17" t="str">
        <f t="shared" si="118"/>
        <v/>
      </c>
      <c r="CK20" s="17" t="str">
        <f t="shared" si="119"/>
        <v/>
      </c>
      <c r="CL20" s="17" t="str">
        <f t="shared" si="120"/>
        <v/>
      </c>
      <c r="CM20" s="17" t="str">
        <f t="shared" si="121"/>
        <v/>
      </c>
      <c r="CN20" s="17" t="str">
        <f t="shared" si="122"/>
        <v/>
      </c>
      <c r="CO20" s="17" t="str">
        <f t="shared" si="123"/>
        <v/>
      </c>
      <c r="CP20" s="17" t="str">
        <f t="shared" si="124"/>
        <v/>
      </c>
      <c r="CQ20" s="17" t="str">
        <f t="shared" si="125"/>
        <v/>
      </c>
      <c r="CR20" s="17" t="str">
        <f t="shared" si="126"/>
        <v/>
      </c>
      <c r="CS20" s="17" t="str">
        <f t="shared" si="127"/>
        <v/>
      </c>
      <c r="CT20" s="17" t="str">
        <f t="shared" si="128"/>
        <v/>
      </c>
      <c r="CU20" s="17" t="str">
        <f t="shared" si="129"/>
        <v/>
      </c>
      <c r="CV20" s="17" t="str">
        <f t="shared" si="130"/>
        <v/>
      </c>
      <c r="CW20" s="660">
        <v>1897</v>
      </c>
    </row>
    <row r="21" spans="1:236">
      <c r="A21" s="501">
        <v>1898</v>
      </c>
      <c r="B21" s="5">
        <f>(Max!B21-Min!B21)</f>
        <v>20</v>
      </c>
      <c r="C21" s="5">
        <f>(Max!C21-Min!C21)</f>
        <v>20</v>
      </c>
      <c r="D21" s="5">
        <f>(Max!D21-Min!D21)</f>
        <v>14</v>
      </c>
      <c r="E21" s="5">
        <f>(Max!E21-Min!E21)</f>
        <v>3</v>
      </c>
      <c r="F21" s="5">
        <f>(Max!F21-Min!F21)</f>
        <v>14</v>
      </c>
      <c r="G21" s="5">
        <f>(Max!G21-Min!G21)</f>
        <v>22</v>
      </c>
      <c r="H21" s="5">
        <f>(Max!H21-Min!H21)</f>
        <v>19</v>
      </c>
      <c r="I21" s="5">
        <f>(Max!I21-Min!I21)</f>
        <v>25</v>
      </c>
      <c r="J21" s="5">
        <f>(Max!J21-Min!J21)</f>
        <v>23</v>
      </c>
      <c r="K21" s="5">
        <f>(Max!K21-Min!K21)</f>
        <v>14</v>
      </c>
      <c r="L21" s="5">
        <f>(Max!L21-Min!L21)</f>
        <v>20</v>
      </c>
      <c r="M21" s="5">
        <f>(Max!M21-Min!M21)</f>
        <v>15</v>
      </c>
      <c r="N21" s="5">
        <f>(Max!N21-Min!N21)</f>
        <v>14</v>
      </c>
      <c r="O21" s="5">
        <f>(Max!O21-Min!O21)</f>
        <v>17</v>
      </c>
      <c r="P21" s="5">
        <f>(Max!P21-Min!P21)</f>
        <v>17</v>
      </c>
      <c r="Q21" s="5">
        <f>(Max!Q21-Min!Q21)</f>
        <v>14</v>
      </c>
      <c r="R21" s="5">
        <f>(Max!R21-Min!R21)</f>
        <v>26</v>
      </c>
      <c r="S21" s="5">
        <f>(Max!S21-Min!S21)</f>
        <v>13</v>
      </c>
      <c r="T21" s="5">
        <f>(Max!T21-Min!T21)</f>
        <v>35</v>
      </c>
      <c r="U21" s="5">
        <f>(Max!U21-Min!U21)</f>
        <v>21</v>
      </c>
      <c r="V21" s="5">
        <f>(Max!V21-Min!V21)</f>
        <v>13</v>
      </c>
      <c r="W21" s="5">
        <f>(Max!W21-Min!W21)</f>
        <v>14</v>
      </c>
      <c r="X21" s="5">
        <f>(Max!X21-Min!X21)</f>
        <v>28</v>
      </c>
      <c r="Y21" s="5">
        <f>(Max!Y21-Min!Y21)</f>
        <v>13</v>
      </c>
      <c r="Z21" s="5">
        <f>(Max!Z21-Min!Z21)</f>
        <v>9</v>
      </c>
      <c r="AA21" s="5">
        <f>(Max!AA21-Min!AA21)</f>
        <v>22</v>
      </c>
      <c r="AB21" s="5">
        <f>(Max!AB21-Min!AB21)</f>
        <v>17</v>
      </c>
      <c r="AC21" s="5">
        <f>(Max!AC21-Min!AC21)</f>
        <v>14</v>
      </c>
      <c r="AD21" s="5">
        <f>(Max!AD21-Min!AD21)</f>
        <v>27</v>
      </c>
      <c r="AE21" s="5">
        <f>(Max!AE21-Min!AE21)</f>
        <v>8</v>
      </c>
      <c r="AF21" s="5">
        <f>(Max!AF21-Min!AF21)</f>
        <v>12</v>
      </c>
      <c r="AG21" s="14">
        <f t="shared" si="65"/>
        <v>543</v>
      </c>
      <c r="AH21" s="68">
        <f t="shared" si="66"/>
        <v>17.516129032258064</v>
      </c>
      <c r="AI21" s="17">
        <f t="shared" si="67"/>
        <v>35</v>
      </c>
      <c r="AJ21" s="20">
        <f t="shared" si="68"/>
        <v>3</v>
      </c>
      <c r="AK21" s="501">
        <v>1898</v>
      </c>
      <c r="AL21" s="17" t="str">
        <f t="shared" si="69"/>
        <v/>
      </c>
      <c r="AM21" s="17" t="str">
        <f t="shared" si="70"/>
        <v/>
      </c>
      <c r="AN21" s="17" t="str">
        <f t="shared" si="71"/>
        <v/>
      </c>
      <c r="AO21" s="17" t="str">
        <f t="shared" si="72"/>
        <v/>
      </c>
      <c r="AP21" s="17" t="str">
        <f t="shared" si="73"/>
        <v/>
      </c>
      <c r="AQ21" s="17" t="str">
        <f t="shared" si="74"/>
        <v/>
      </c>
      <c r="AR21" s="17" t="str">
        <f t="shared" si="75"/>
        <v/>
      </c>
      <c r="AS21" s="17" t="str">
        <f t="shared" si="76"/>
        <v/>
      </c>
      <c r="AT21" s="17" t="str">
        <f t="shared" si="77"/>
        <v/>
      </c>
      <c r="AU21" s="17" t="str">
        <f t="shared" si="78"/>
        <v/>
      </c>
      <c r="AV21" s="17" t="str">
        <f t="shared" si="79"/>
        <v/>
      </c>
      <c r="AW21" s="17" t="str">
        <f t="shared" si="80"/>
        <v/>
      </c>
      <c r="AX21" s="17" t="str">
        <f t="shared" si="81"/>
        <v/>
      </c>
      <c r="AY21" s="17" t="str">
        <f t="shared" si="82"/>
        <v/>
      </c>
      <c r="AZ21" s="17" t="str">
        <f t="shared" si="83"/>
        <v/>
      </c>
      <c r="BA21" s="17" t="str">
        <f t="shared" si="84"/>
        <v/>
      </c>
      <c r="BB21" s="17" t="str">
        <f t="shared" si="85"/>
        <v/>
      </c>
      <c r="BC21" s="17" t="str">
        <f t="shared" si="86"/>
        <v/>
      </c>
      <c r="BD21" s="17" t="str">
        <f t="shared" si="87"/>
        <v/>
      </c>
      <c r="BE21" s="17" t="str">
        <f t="shared" si="88"/>
        <v/>
      </c>
      <c r="BF21" s="17" t="str">
        <f t="shared" si="89"/>
        <v/>
      </c>
      <c r="BG21" s="17" t="str">
        <f t="shared" si="90"/>
        <v/>
      </c>
      <c r="BH21" s="17" t="str">
        <f t="shared" si="91"/>
        <v/>
      </c>
      <c r="BI21" s="17" t="str">
        <f t="shared" si="92"/>
        <v/>
      </c>
      <c r="BJ21" s="17" t="str">
        <f t="shared" si="93"/>
        <v/>
      </c>
      <c r="BK21" s="17" t="str">
        <f t="shared" si="94"/>
        <v/>
      </c>
      <c r="BL21" s="17" t="str">
        <f t="shared" si="95"/>
        <v/>
      </c>
      <c r="BM21" s="17" t="str">
        <f t="shared" si="96"/>
        <v/>
      </c>
      <c r="BN21" s="17" t="str">
        <f t="shared" si="97"/>
        <v/>
      </c>
      <c r="BO21" s="17" t="str">
        <f t="shared" si="98"/>
        <v/>
      </c>
      <c r="BP21" s="17" t="str">
        <f t="shared" si="99"/>
        <v/>
      </c>
      <c r="BQ21" s="501">
        <v>1898</v>
      </c>
      <c r="BR21" s="17" t="str">
        <f t="shared" si="100"/>
        <v/>
      </c>
      <c r="BS21" s="17" t="str">
        <f t="shared" si="101"/>
        <v/>
      </c>
      <c r="BT21" s="17" t="str">
        <f t="shared" si="102"/>
        <v/>
      </c>
      <c r="BU21" s="17">
        <f t="shared" si="103"/>
        <v>1898</v>
      </c>
      <c r="BV21" s="17" t="str">
        <f t="shared" si="104"/>
        <v/>
      </c>
      <c r="BW21" s="17" t="str">
        <f t="shared" si="105"/>
        <v/>
      </c>
      <c r="BX21" s="17" t="str">
        <f t="shared" si="106"/>
        <v/>
      </c>
      <c r="BY21" s="17" t="str">
        <f t="shared" si="107"/>
        <v/>
      </c>
      <c r="BZ21" s="17" t="str">
        <f t="shared" si="108"/>
        <v/>
      </c>
      <c r="CA21" s="17" t="str">
        <f t="shared" si="109"/>
        <v/>
      </c>
      <c r="CB21" s="17" t="str">
        <f t="shared" si="110"/>
        <v/>
      </c>
      <c r="CC21" s="17" t="str">
        <f t="shared" si="111"/>
        <v/>
      </c>
      <c r="CD21" s="17" t="str">
        <f t="shared" si="112"/>
        <v/>
      </c>
      <c r="CE21" s="17" t="str">
        <f t="shared" si="113"/>
        <v/>
      </c>
      <c r="CF21" s="17" t="str">
        <f t="shared" si="114"/>
        <v/>
      </c>
      <c r="CG21" s="17" t="str">
        <f t="shared" si="115"/>
        <v/>
      </c>
      <c r="CH21" s="17" t="str">
        <f t="shared" si="116"/>
        <v/>
      </c>
      <c r="CI21" s="17" t="str">
        <f t="shared" si="117"/>
        <v/>
      </c>
      <c r="CJ21" s="17" t="str">
        <f t="shared" si="118"/>
        <v/>
      </c>
      <c r="CK21" s="17" t="str">
        <f t="shared" si="119"/>
        <v/>
      </c>
      <c r="CL21" s="17" t="str">
        <f t="shared" si="120"/>
        <v/>
      </c>
      <c r="CM21" s="17" t="str">
        <f t="shared" si="121"/>
        <v/>
      </c>
      <c r="CN21" s="17" t="str">
        <f t="shared" si="122"/>
        <v/>
      </c>
      <c r="CO21" s="17" t="str">
        <f t="shared" si="123"/>
        <v/>
      </c>
      <c r="CP21" s="17" t="str">
        <f t="shared" si="124"/>
        <v/>
      </c>
      <c r="CQ21" s="17" t="str">
        <f t="shared" si="125"/>
        <v/>
      </c>
      <c r="CR21" s="17" t="str">
        <f t="shared" si="126"/>
        <v/>
      </c>
      <c r="CS21" s="17" t="str">
        <f t="shared" si="127"/>
        <v/>
      </c>
      <c r="CT21" s="17" t="str">
        <f t="shared" si="128"/>
        <v/>
      </c>
      <c r="CU21" s="17" t="str">
        <f t="shared" si="129"/>
        <v/>
      </c>
      <c r="CV21" s="17" t="str">
        <f t="shared" si="130"/>
        <v/>
      </c>
      <c r="CW21" s="660">
        <v>1898</v>
      </c>
    </row>
    <row r="22" spans="1:236">
      <c r="A22" s="501">
        <v>1899</v>
      </c>
      <c r="B22" s="5">
        <f>Max!B22-Min!B22</f>
        <v>20</v>
      </c>
      <c r="C22" s="5">
        <f>Max!C22-Min!C22</f>
        <v>22</v>
      </c>
      <c r="D22" s="5">
        <f>Max!D22-Min!D22</f>
        <v>2</v>
      </c>
      <c r="E22" s="5">
        <f>Max!E22-Min!E22</f>
        <v>26</v>
      </c>
      <c r="F22" s="5">
        <f>Max!F22-Min!F22</f>
        <v>25</v>
      </c>
      <c r="G22" s="143">
        <f>Max!G22-Min!G22</f>
        <v>16</v>
      </c>
      <c r="H22" s="5">
        <f>Max!H22-Min!H22</f>
        <v>18</v>
      </c>
      <c r="I22" s="5">
        <f>Max!I22-Min!I22</f>
        <v>15</v>
      </c>
      <c r="J22" s="5">
        <f>Max!J22-Min!J22</f>
        <v>39</v>
      </c>
      <c r="K22" s="5">
        <f>Max!K22-Min!K22</f>
        <v>22</v>
      </c>
      <c r="L22" s="143">
        <f>Max!L22-Min!L22</f>
        <v>28</v>
      </c>
      <c r="M22" s="5">
        <f>Max!M22-Min!M22</f>
        <v>31</v>
      </c>
      <c r="N22" s="5">
        <f>Max!N22-Min!N22</f>
        <v>13</v>
      </c>
      <c r="O22" s="5">
        <f>Max!O22-Min!O22</f>
        <v>12</v>
      </c>
      <c r="P22" s="5">
        <f>Max!P22-Min!P22</f>
        <v>11</v>
      </c>
      <c r="Q22" s="143">
        <f>Max!Q22-Min!Q22</f>
        <v>16</v>
      </c>
      <c r="R22" s="5">
        <f>Max!R22-Min!R22</f>
        <v>17</v>
      </c>
      <c r="S22" s="5">
        <f>Max!S22-Min!S22</f>
        <v>23</v>
      </c>
      <c r="T22" s="5">
        <f>Max!T22-Min!T22</f>
        <v>26</v>
      </c>
      <c r="U22" s="5">
        <f>Max!U22-Min!U22</f>
        <v>23</v>
      </c>
      <c r="V22" s="143">
        <f>Max!V22-Min!V22</f>
        <v>24</v>
      </c>
      <c r="W22" s="5">
        <f>Max!W22-Min!W22</f>
        <v>25</v>
      </c>
      <c r="X22" s="5">
        <f>Max!X22-Min!X22</f>
        <v>18</v>
      </c>
      <c r="Y22" s="5">
        <f>Max!Y22-Min!Y22</f>
        <v>12</v>
      </c>
      <c r="Z22" s="5">
        <f>Max!Z22-Min!Z22</f>
        <v>15</v>
      </c>
      <c r="AA22" s="143">
        <f>Max!AA22-Min!AA22</f>
        <v>11</v>
      </c>
      <c r="AB22" s="5">
        <f>Max!AB22-Min!AB22</f>
        <v>12</v>
      </c>
      <c r="AC22" s="5">
        <f>Max!AC22-Min!AC22</f>
        <v>13</v>
      </c>
      <c r="AD22" s="5">
        <f>Max!AD22-Min!AD22</f>
        <v>16</v>
      </c>
      <c r="AE22" s="5">
        <f>Max!AE22-Min!AE22</f>
        <v>24</v>
      </c>
      <c r="AF22" s="143">
        <f>Max!AF22-Min!AF22</f>
        <v>22</v>
      </c>
      <c r="AG22" s="14">
        <f t="shared" si="65"/>
        <v>597</v>
      </c>
      <c r="AH22" s="68">
        <f t="shared" si="66"/>
        <v>19.258064516129032</v>
      </c>
      <c r="AI22" s="17">
        <f t="shared" si="67"/>
        <v>39</v>
      </c>
      <c r="AJ22" s="20">
        <f t="shared" si="68"/>
        <v>2</v>
      </c>
      <c r="AK22" s="501">
        <v>1899</v>
      </c>
      <c r="AL22" s="17" t="str">
        <f t="shared" si="69"/>
        <v/>
      </c>
      <c r="AM22" s="17" t="str">
        <f t="shared" si="70"/>
        <v/>
      </c>
      <c r="AN22" s="17" t="str">
        <f t="shared" si="71"/>
        <v/>
      </c>
      <c r="AO22" s="17" t="str">
        <f t="shared" si="72"/>
        <v/>
      </c>
      <c r="AP22" s="17" t="str">
        <f t="shared" si="73"/>
        <v/>
      </c>
      <c r="AQ22" s="17" t="str">
        <f t="shared" si="74"/>
        <v/>
      </c>
      <c r="AR22" s="17" t="str">
        <f t="shared" si="75"/>
        <v/>
      </c>
      <c r="AS22" s="17" t="str">
        <f t="shared" si="76"/>
        <v/>
      </c>
      <c r="AT22" s="17" t="str">
        <f t="shared" si="77"/>
        <v/>
      </c>
      <c r="AU22" s="17" t="str">
        <f t="shared" si="78"/>
        <v/>
      </c>
      <c r="AV22" s="17" t="str">
        <f t="shared" si="79"/>
        <v/>
      </c>
      <c r="AW22" s="17" t="str">
        <f t="shared" si="80"/>
        <v/>
      </c>
      <c r="AX22" s="17" t="str">
        <f t="shared" si="81"/>
        <v/>
      </c>
      <c r="AY22" s="17" t="str">
        <f t="shared" si="82"/>
        <v/>
      </c>
      <c r="AZ22" s="17" t="str">
        <f t="shared" si="83"/>
        <v/>
      </c>
      <c r="BA22" s="17" t="str">
        <f t="shared" si="84"/>
        <v/>
      </c>
      <c r="BB22" s="17" t="str">
        <f t="shared" si="85"/>
        <v/>
      </c>
      <c r="BC22" s="17" t="str">
        <f t="shared" si="86"/>
        <v/>
      </c>
      <c r="BD22" s="17" t="str">
        <f t="shared" si="87"/>
        <v/>
      </c>
      <c r="BE22" s="17" t="str">
        <f t="shared" si="88"/>
        <v/>
      </c>
      <c r="BF22" s="17" t="str">
        <f t="shared" si="89"/>
        <v/>
      </c>
      <c r="BG22" s="17" t="str">
        <f t="shared" si="90"/>
        <v/>
      </c>
      <c r="BH22" s="17" t="str">
        <f t="shared" si="91"/>
        <v/>
      </c>
      <c r="BI22" s="17" t="str">
        <f t="shared" si="92"/>
        <v/>
      </c>
      <c r="BJ22" s="17" t="str">
        <f t="shared" si="93"/>
        <v/>
      </c>
      <c r="BK22" s="17" t="str">
        <f t="shared" si="94"/>
        <v/>
      </c>
      <c r="BL22" s="17" t="str">
        <f t="shared" si="95"/>
        <v/>
      </c>
      <c r="BM22" s="17" t="str">
        <f t="shared" si="96"/>
        <v/>
      </c>
      <c r="BN22" s="17" t="str">
        <f t="shared" si="97"/>
        <v/>
      </c>
      <c r="BO22" s="17" t="str">
        <f t="shared" si="98"/>
        <v/>
      </c>
      <c r="BP22" s="17" t="str">
        <f t="shared" si="99"/>
        <v/>
      </c>
      <c r="BQ22" s="501">
        <v>1899</v>
      </c>
      <c r="BR22" s="17" t="str">
        <f t="shared" si="100"/>
        <v/>
      </c>
      <c r="BS22" s="17" t="str">
        <f t="shared" si="101"/>
        <v/>
      </c>
      <c r="BT22" s="17">
        <f t="shared" si="102"/>
        <v>1899</v>
      </c>
      <c r="BU22" s="17" t="str">
        <f t="shared" si="103"/>
        <v/>
      </c>
      <c r="BV22" s="17" t="str">
        <f t="shared" si="104"/>
        <v/>
      </c>
      <c r="BW22" s="17" t="str">
        <f t="shared" si="105"/>
        <v/>
      </c>
      <c r="BX22" s="17" t="str">
        <f t="shared" si="106"/>
        <v/>
      </c>
      <c r="BY22" s="17" t="str">
        <f t="shared" si="107"/>
        <v/>
      </c>
      <c r="BZ22" s="17" t="str">
        <f t="shared" si="108"/>
        <v/>
      </c>
      <c r="CA22" s="17" t="str">
        <f t="shared" si="109"/>
        <v/>
      </c>
      <c r="CB22" s="17" t="str">
        <f t="shared" si="110"/>
        <v/>
      </c>
      <c r="CC22" s="17" t="str">
        <f t="shared" si="111"/>
        <v/>
      </c>
      <c r="CD22" s="17" t="str">
        <f t="shared" si="112"/>
        <v/>
      </c>
      <c r="CE22" s="17" t="str">
        <f t="shared" si="113"/>
        <v/>
      </c>
      <c r="CF22" s="17" t="str">
        <f t="shared" si="114"/>
        <v/>
      </c>
      <c r="CG22" s="17" t="str">
        <f t="shared" si="115"/>
        <v/>
      </c>
      <c r="CH22" s="17" t="str">
        <f t="shared" si="116"/>
        <v/>
      </c>
      <c r="CI22" s="17" t="str">
        <f t="shared" si="117"/>
        <v/>
      </c>
      <c r="CJ22" s="17" t="str">
        <f t="shared" si="118"/>
        <v/>
      </c>
      <c r="CK22" s="17" t="str">
        <f t="shared" si="119"/>
        <v/>
      </c>
      <c r="CL22" s="17" t="str">
        <f t="shared" si="120"/>
        <v/>
      </c>
      <c r="CM22" s="17" t="str">
        <f t="shared" si="121"/>
        <v/>
      </c>
      <c r="CN22" s="17" t="str">
        <f t="shared" si="122"/>
        <v/>
      </c>
      <c r="CO22" s="17" t="str">
        <f t="shared" si="123"/>
        <v/>
      </c>
      <c r="CP22" s="17" t="str">
        <f t="shared" si="124"/>
        <v/>
      </c>
      <c r="CQ22" s="17" t="str">
        <f t="shared" si="125"/>
        <v/>
      </c>
      <c r="CR22" s="17" t="str">
        <f t="shared" si="126"/>
        <v/>
      </c>
      <c r="CS22" s="17" t="str">
        <f t="shared" si="127"/>
        <v/>
      </c>
      <c r="CT22" s="17" t="str">
        <f t="shared" si="128"/>
        <v/>
      </c>
      <c r="CU22" s="17" t="str">
        <f t="shared" si="129"/>
        <v/>
      </c>
      <c r="CV22" s="17" t="str">
        <f t="shared" si="130"/>
        <v/>
      </c>
      <c r="CW22" s="660">
        <v>1899</v>
      </c>
    </row>
    <row r="23" spans="1:236">
      <c r="A23" s="501">
        <v>1900</v>
      </c>
      <c r="B23" s="5">
        <f>Max!B23-Min!B23</f>
        <v>19</v>
      </c>
      <c r="C23" s="5">
        <f>Max!C23-Min!C23</f>
        <v>15</v>
      </c>
      <c r="D23" s="5">
        <f>Max!D23-Min!D23</f>
        <v>19</v>
      </c>
      <c r="E23" s="5">
        <f>Max!E23-Min!E23</f>
        <v>32</v>
      </c>
      <c r="F23" s="5">
        <f>Max!F23-Min!F23</f>
        <v>18</v>
      </c>
      <c r="G23" s="143">
        <f>Max!G23-Min!G23</f>
        <v>25</v>
      </c>
      <c r="H23" s="5">
        <f>Max!H23-Min!H23</f>
        <v>25</v>
      </c>
      <c r="I23" s="5">
        <f>Max!I23-Min!I23</f>
        <v>9</v>
      </c>
      <c r="J23" s="5">
        <f>Max!J23-Min!J23</f>
        <v>13</v>
      </c>
      <c r="K23" s="5">
        <f>Max!K23-Min!K23</f>
        <v>31</v>
      </c>
      <c r="L23" s="143">
        <f>Max!L23-Min!L23</f>
        <v>23</v>
      </c>
      <c r="M23" s="5">
        <f>Max!M23-Min!M23</f>
        <v>17</v>
      </c>
      <c r="N23" s="5">
        <f>Max!N23-Min!N23</f>
        <v>33</v>
      </c>
      <c r="O23" s="5">
        <f>Max!O23-Min!O23</f>
        <v>25</v>
      </c>
      <c r="P23" s="5">
        <f>Max!P23-Min!P23</f>
        <v>16</v>
      </c>
      <c r="Q23" s="143">
        <f>Max!Q23-Min!Q23</f>
        <v>22</v>
      </c>
      <c r="R23" s="5">
        <f>Max!R23-Min!R23</f>
        <v>16</v>
      </c>
      <c r="S23" s="5">
        <f>Max!S23-Min!S23</f>
        <v>34</v>
      </c>
      <c r="T23" s="5">
        <f>Max!T23-Min!T23</f>
        <v>15</v>
      </c>
      <c r="U23" s="5">
        <f>Max!U23-Min!U23</f>
        <v>22</v>
      </c>
      <c r="V23" s="143">
        <f>Max!V23-Min!V23</f>
        <v>15</v>
      </c>
      <c r="W23" s="5">
        <f>Max!W23-Min!W23</f>
        <v>30</v>
      </c>
      <c r="X23" s="5">
        <f>Max!X23-Min!X23</f>
        <v>28</v>
      </c>
      <c r="Y23" s="5">
        <f>Max!Y23-Min!Y23</f>
        <v>19</v>
      </c>
      <c r="Z23" s="5">
        <f>Max!Z23-Min!Z23</f>
        <v>12</v>
      </c>
      <c r="AA23" s="143">
        <f>Max!AA23-Min!AA23</f>
        <v>17</v>
      </c>
      <c r="AB23" s="5">
        <f>Max!AB23-Min!AB23</f>
        <v>18</v>
      </c>
      <c r="AC23" s="5">
        <f>Max!AC23-Min!AC23</f>
        <v>15</v>
      </c>
      <c r="AD23" s="5">
        <f>Max!AD23-Min!AD23</f>
        <v>27</v>
      </c>
      <c r="AE23" s="5">
        <f>Max!AE23-Min!AE23</f>
        <v>7</v>
      </c>
      <c r="AF23" s="143">
        <f>Max!AF23-Min!AF23</f>
        <v>12</v>
      </c>
      <c r="AG23" s="14">
        <f t="shared" si="65"/>
        <v>629</v>
      </c>
      <c r="AH23" s="68">
        <f t="shared" si="66"/>
        <v>20.29032258064516</v>
      </c>
      <c r="AI23" s="17">
        <f t="shared" si="67"/>
        <v>34</v>
      </c>
      <c r="AJ23" s="20">
        <f t="shared" si="68"/>
        <v>7</v>
      </c>
      <c r="AK23" s="501">
        <v>1900</v>
      </c>
      <c r="AL23" s="17" t="str">
        <f t="shared" si="69"/>
        <v/>
      </c>
      <c r="AM23" s="17" t="str">
        <f t="shared" si="70"/>
        <v/>
      </c>
      <c r="AN23" s="17" t="str">
        <f t="shared" si="71"/>
        <v/>
      </c>
      <c r="AO23" s="17" t="str">
        <f t="shared" si="72"/>
        <v/>
      </c>
      <c r="AP23" s="17" t="str">
        <f t="shared" si="73"/>
        <v/>
      </c>
      <c r="AQ23" s="17" t="str">
        <f t="shared" si="74"/>
        <v/>
      </c>
      <c r="AR23" s="17" t="str">
        <f t="shared" si="75"/>
        <v/>
      </c>
      <c r="AS23" s="17" t="str">
        <f t="shared" si="76"/>
        <v/>
      </c>
      <c r="AT23" s="17" t="str">
        <f t="shared" si="77"/>
        <v/>
      </c>
      <c r="AU23" s="17" t="str">
        <f t="shared" si="78"/>
        <v/>
      </c>
      <c r="AV23" s="17" t="str">
        <f t="shared" si="79"/>
        <v/>
      </c>
      <c r="AW23" s="17" t="str">
        <f t="shared" si="80"/>
        <v/>
      </c>
      <c r="AX23" s="17" t="str">
        <f t="shared" si="81"/>
        <v/>
      </c>
      <c r="AY23" s="17" t="str">
        <f t="shared" si="82"/>
        <v/>
      </c>
      <c r="AZ23" s="17" t="str">
        <f t="shared" si="83"/>
        <v/>
      </c>
      <c r="BA23" s="17" t="str">
        <f t="shared" si="84"/>
        <v/>
      </c>
      <c r="BB23" s="17" t="str">
        <f t="shared" si="85"/>
        <v/>
      </c>
      <c r="BC23" s="17" t="str">
        <f t="shared" si="86"/>
        <v/>
      </c>
      <c r="BD23" s="17" t="str">
        <f t="shared" si="87"/>
        <v/>
      </c>
      <c r="BE23" s="17" t="str">
        <f t="shared" si="88"/>
        <v/>
      </c>
      <c r="BF23" s="17" t="str">
        <f t="shared" si="89"/>
        <v/>
      </c>
      <c r="BG23" s="17" t="str">
        <f t="shared" si="90"/>
        <v/>
      </c>
      <c r="BH23" s="17" t="str">
        <f t="shared" si="91"/>
        <v/>
      </c>
      <c r="BI23" s="17" t="str">
        <f t="shared" si="92"/>
        <v/>
      </c>
      <c r="BJ23" s="17" t="str">
        <f t="shared" si="93"/>
        <v/>
      </c>
      <c r="BK23" s="17" t="str">
        <f t="shared" si="94"/>
        <v/>
      </c>
      <c r="BL23" s="17" t="str">
        <f t="shared" si="95"/>
        <v/>
      </c>
      <c r="BM23" s="17" t="str">
        <f t="shared" si="96"/>
        <v/>
      </c>
      <c r="BN23" s="17" t="str">
        <f t="shared" si="97"/>
        <v/>
      </c>
      <c r="BO23" s="17" t="str">
        <f t="shared" si="98"/>
        <v/>
      </c>
      <c r="BP23" s="17" t="str">
        <f t="shared" si="99"/>
        <v/>
      </c>
      <c r="BQ23" s="501">
        <v>1900</v>
      </c>
      <c r="BR23" s="17" t="str">
        <f t="shared" si="100"/>
        <v/>
      </c>
      <c r="BS23" s="17" t="str">
        <f t="shared" si="101"/>
        <v/>
      </c>
      <c r="BT23" s="17" t="str">
        <f t="shared" si="102"/>
        <v/>
      </c>
      <c r="BU23" s="17" t="str">
        <f t="shared" si="103"/>
        <v/>
      </c>
      <c r="BV23" s="17" t="str">
        <f t="shared" si="104"/>
        <v/>
      </c>
      <c r="BW23" s="17" t="str">
        <f t="shared" si="105"/>
        <v/>
      </c>
      <c r="BX23" s="17" t="str">
        <f t="shared" si="106"/>
        <v/>
      </c>
      <c r="BY23" s="17" t="str">
        <f t="shared" si="107"/>
        <v/>
      </c>
      <c r="BZ23" s="17" t="str">
        <f t="shared" si="108"/>
        <v/>
      </c>
      <c r="CA23" s="17" t="str">
        <f t="shared" si="109"/>
        <v/>
      </c>
      <c r="CB23" s="17" t="str">
        <f t="shared" si="110"/>
        <v/>
      </c>
      <c r="CC23" s="17" t="str">
        <f t="shared" si="111"/>
        <v/>
      </c>
      <c r="CD23" s="17" t="str">
        <f t="shared" si="112"/>
        <v/>
      </c>
      <c r="CE23" s="17" t="str">
        <f t="shared" si="113"/>
        <v/>
      </c>
      <c r="CF23" s="17" t="str">
        <f t="shared" si="114"/>
        <v/>
      </c>
      <c r="CG23" s="17" t="str">
        <f t="shared" si="115"/>
        <v/>
      </c>
      <c r="CH23" s="17" t="str">
        <f t="shared" si="116"/>
        <v/>
      </c>
      <c r="CI23" s="17" t="str">
        <f t="shared" si="117"/>
        <v/>
      </c>
      <c r="CJ23" s="17" t="str">
        <f t="shared" si="118"/>
        <v/>
      </c>
      <c r="CK23" s="17" t="str">
        <f t="shared" si="119"/>
        <v/>
      </c>
      <c r="CL23" s="17" t="str">
        <f t="shared" si="120"/>
        <v/>
      </c>
      <c r="CM23" s="17" t="str">
        <f t="shared" si="121"/>
        <v/>
      </c>
      <c r="CN23" s="17" t="str">
        <f t="shared" si="122"/>
        <v/>
      </c>
      <c r="CO23" s="17" t="str">
        <f t="shared" si="123"/>
        <v/>
      </c>
      <c r="CP23" s="17" t="str">
        <f t="shared" si="124"/>
        <v/>
      </c>
      <c r="CQ23" s="17" t="str">
        <f t="shared" si="125"/>
        <v/>
      </c>
      <c r="CR23" s="17" t="str">
        <f t="shared" si="126"/>
        <v/>
      </c>
      <c r="CS23" s="17" t="str">
        <f t="shared" si="127"/>
        <v/>
      </c>
      <c r="CT23" s="17" t="str">
        <f t="shared" si="128"/>
        <v/>
      </c>
      <c r="CU23" s="17" t="str">
        <f t="shared" si="129"/>
        <v/>
      </c>
      <c r="CV23" s="17" t="str">
        <f t="shared" si="130"/>
        <v/>
      </c>
      <c r="CW23" s="660">
        <v>1900</v>
      </c>
    </row>
    <row r="24" spans="1:236">
      <c r="A24" s="501">
        <v>1901</v>
      </c>
      <c r="B24" s="5">
        <f>Max!B24-Min!B24</f>
        <v>29</v>
      </c>
      <c r="C24" s="5">
        <f>Max!C24-Min!C24</f>
        <v>22</v>
      </c>
      <c r="D24" s="5">
        <f>Max!D24-Min!D24</f>
        <v>25</v>
      </c>
      <c r="E24" s="5">
        <f>Max!E24-Min!E24</f>
        <v>18</v>
      </c>
      <c r="F24" s="5">
        <f>Max!F24-Min!F24</f>
        <v>28</v>
      </c>
      <c r="G24" s="143">
        <f>Max!G24-Min!G24</f>
        <v>11</v>
      </c>
      <c r="H24" s="5">
        <f>Max!H24-Min!H24</f>
        <v>27</v>
      </c>
      <c r="I24" s="5">
        <f>Max!I24-Min!I24</f>
        <v>32</v>
      </c>
      <c r="J24" s="5">
        <f>Max!J24-Min!J24</f>
        <v>9</v>
      </c>
      <c r="K24" s="5">
        <f>Max!K24-Min!K24</f>
        <v>24</v>
      </c>
      <c r="L24" s="143">
        <f>Max!L24-Min!L24</f>
        <v>26</v>
      </c>
      <c r="M24" s="5">
        <f>Max!M24-Min!M24</f>
        <v>27</v>
      </c>
      <c r="N24" s="5">
        <f>Max!N24-Min!N24</f>
        <v>15</v>
      </c>
      <c r="O24" s="5">
        <f>Max!O24-Min!O24</f>
        <v>23</v>
      </c>
      <c r="P24" s="5">
        <f>Max!P24-Min!P24</f>
        <v>8</v>
      </c>
      <c r="Q24" s="143">
        <f>Max!Q24-Min!Q24</f>
        <v>12</v>
      </c>
      <c r="R24" s="5">
        <f>Max!R24-Min!R24</f>
        <v>25</v>
      </c>
      <c r="S24" s="5">
        <f>Max!S24-Min!S24</f>
        <v>38</v>
      </c>
      <c r="T24" s="5">
        <f>Max!T24-Min!T24</f>
        <v>24</v>
      </c>
      <c r="U24" s="5">
        <f>Max!U24-Min!U24</f>
        <v>18</v>
      </c>
      <c r="V24" s="143">
        <f>Max!V24-Min!V24</f>
        <v>16</v>
      </c>
      <c r="W24" s="5">
        <f>Max!W24-Min!W24</f>
        <v>20</v>
      </c>
      <c r="X24" s="5">
        <f>Max!X24-Min!X24</f>
        <v>30</v>
      </c>
      <c r="Y24" s="5">
        <f>Max!Y24-Min!Y24</f>
        <v>13</v>
      </c>
      <c r="Z24" s="5">
        <f>Max!Z24-Min!Z24</f>
        <v>14</v>
      </c>
      <c r="AA24" s="143">
        <f>Max!AA24-Min!AA24</f>
        <v>17</v>
      </c>
      <c r="AB24" s="5">
        <f>Max!AB24-Min!AB24</f>
        <v>14</v>
      </c>
      <c r="AC24" s="5">
        <f>Max!AC24-Min!AC24</f>
        <v>14</v>
      </c>
      <c r="AD24" s="5">
        <f>Max!AD24-Min!AD24</f>
        <v>21</v>
      </c>
      <c r="AE24" s="5">
        <f>Max!AE24-Min!AE24</f>
        <v>7</v>
      </c>
      <c r="AF24" s="143">
        <f>Max!AF24-Min!AF24</f>
        <v>21</v>
      </c>
      <c r="AG24" s="14">
        <f t="shared" si="65"/>
        <v>628</v>
      </c>
      <c r="AH24" s="68">
        <f t="shared" si="66"/>
        <v>20.258064516129032</v>
      </c>
      <c r="AI24" s="17">
        <f t="shared" si="67"/>
        <v>38</v>
      </c>
      <c r="AJ24" s="20">
        <f t="shared" si="68"/>
        <v>7</v>
      </c>
      <c r="AK24" s="501">
        <v>1901</v>
      </c>
      <c r="AL24" s="17" t="str">
        <f t="shared" si="69"/>
        <v/>
      </c>
      <c r="AM24" s="17" t="str">
        <f t="shared" si="70"/>
        <v/>
      </c>
      <c r="AN24" s="17" t="str">
        <f t="shared" si="71"/>
        <v/>
      </c>
      <c r="AO24" s="17" t="str">
        <f t="shared" si="72"/>
        <v/>
      </c>
      <c r="AP24" s="17" t="str">
        <f t="shared" si="73"/>
        <v/>
      </c>
      <c r="AQ24" s="17" t="str">
        <f t="shared" si="74"/>
        <v/>
      </c>
      <c r="AR24" s="17" t="str">
        <f t="shared" si="75"/>
        <v/>
      </c>
      <c r="AS24" s="17" t="str">
        <f t="shared" si="76"/>
        <v/>
      </c>
      <c r="AT24" s="17" t="str">
        <f t="shared" si="77"/>
        <v/>
      </c>
      <c r="AU24" s="17" t="str">
        <f t="shared" si="78"/>
        <v/>
      </c>
      <c r="AV24" s="17" t="str">
        <f t="shared" si="79"/>
        <v/>
      </c>
      <c r="AW24" s="17" t="str">
        <f t="shared" si="80"/>
        <v/>
      </c>
      <c r="AX24" s="17" t="str">
        <f t="shared" si="81"/>
        <v/>
      </c>
      <c r="AY24" s="17" t="str">
        <f t="shared" si="82"/>
        <v/>
      </c>
      <c r="AZ24" s="17" t="str">
        <f t="shared" si="83"/>
        <v/>
      </c>
      <c r="BA24" s="17" t="str">
        <f t="shared" si="84"/>
        <v/>
      </c>
      <c r="BB24" s="17" t="str">
        <f t="shared" si="85"/>
        <v/>
      </c>
      <c r="BC24" s="17" t="str">
        <f t="shared" si="86"/>
        <v/>
      </c>
      <c r="BD24" s="17" t="str">
        <f t="shared" si="87"/>
        <v/>
      </c>
      <c r="BE24" s="17" t="str">
        <f t="shared" si="88"/>
        <v/>
      </c>
      <c r="BF24" s="17" t="str">
        <f t="shared" si="89"/>
        <v/>
      </c>
      <c r="BG24" s="17" t="str">
        <f t="shared" si="90"/>
        <v/>
      </c>
      <c r="BH24" s="17" t="str">
        <f t="shared" si="91"/>
        <v/>
      </c>
      <c r="BI24" s="17" t="str">
        <f t="shared" si="92"/>
        <v/>
      </c>
      <c r="BJ24" s="17" t="str">
        <f t="shared" si="93"/>
        <v/>
      </c>
      <c r="BK24" s="17" t="str">
        <f t="shared" si="94"/>
        <v/>
      </c>
      <c r="BL24" s="17" t="str">
        <f t="shared" si="95"/>
        <v/>
      </c>
      <c r="BM24" s="17" t="str">
        <f t="shared" si="96"/>
        <v/>
      </c>
      <c r="BN24" s="17" t="str">
        <f t="shared" si="97"/>
        <v/>
      </c>
      <c r="BO24" s="17" t="str">
        <f t="shared" si="98"/>
        <v/>
      </c>
      <c r="BP24" s="17" t="str">
        <f t="shared" si="99"/>
        <v/>
      </c>
      <c r="BQ24" s="501">
        <v>1901</v>
      </c>
      <c r="BR24" s="17" t="str">
        <f t="shared" si="100"/>
        <v/>
      </c>
      <c r="BS24" s="17" t="str">
        <f t="shared" si="101"/>
        <v/>
      </c>
      <c r="BT24" s="17" t="str">
        <f t="shared" si="102"/>
        <v/>
      </c>
      <c r="BU24" s="17" t="str">
        <f t="shared" si="103"/>
        <v/>
      </c>
      <c r="BV24" s="17" t="str">
        <f t="shared" si="104"/>
        <v/>
      </c>
      <c r="BW24" s="17" t="str">
        <f t="shared" si="105"/>
        <v/>
      </c>
      <c r="BX24" s="17" t="str">
        <f t="shared" si="106"/>
        <v/>
      </c>
      <c r="BY24" s="17" t="str">
        <f t="shared" si="107"/>
        <v/>
      </c>
      <c r="BZ24" s="17" t="str">
        <f t="shared" si="108"/>
        <v/>
      </c>
      <c r="CA24" s="17" t="str">
        <f t="shared" si="109"/>
        <v/>
      </c>
      <c r="CB24" s="17" t="str">
        <f t="shared" si="110"/>
        <v/>
      </c>
      <c r="CC24" s="17" t="str">
        <f t="shared" si="111"/>
        <v/>
      </c>
      <c r="CD24" s="17" t="str">
        <f t="shared" si="112"/>
        <v/>
      </c>
      <c r="CE24" s="17" t="str">
        <f t="shared" si="113"/>
        <v/>
      </c>
      <c r="CF24" s="17" t="str">
        <f t="shared" si="114"/>
        <v/>
      </c>
      <c r="CG24" s="17" t="str">
        <f t="shared" si="115"/>
        <v/>
      </c>
      <c r="CH24" s="17" t="str">
        <f t="shared" si="116"/>
        <v/>
      </c>
      <c r="CI24" s="17" t="str">
        <f t="shared" si="117"/>
        <v/>
      </c>
      <c r="CJ24" s="17" t="str">
        <f t="shared" si="118"/>
        <v/>
      </c>
      <c r="CK24" s="17" t="str">
        <f t="shared" si="119"/>
        <v/>
      </c>
      <c r="CL24" s="17" t="str">
        <f t="shared" si="120"/>
        <v/>
      </c>
      <c r="CM24" s="17" t="str">
        <f t="shared" si="121"/>
        <v/>
      </c>
      <c r="CN24" s="17" t="str">
        <f t="shared" si="122"/>
        <v/>
      </c>
      <c r="CO24" s="17" t="str">
        <f t="shared" si="123"/>
        <v/>
      </c>
      <c r="CP24" s="17" t="str">
        <f t="shared" si="124"/>
        <v/>
      </c>
      <c r="CQ24" s="17" t="str">
        <f t="shared" si="125"/>
        <v/>
      </c>
      <c r="CR24" s="17" t="str">
        <f t="shared" si="126"/>
        <v/>
      </c>
      <c r="CS24" s="17" t="str">
        <f t="shared" si="127"/>
        <v/>
      </c>
      <c r="CT24" s="17" t="str">
        <f t="shared" si="128"/>
        <v/>
      </c>
      <c r="CU24" s="17" t="str">
        <f t="shared" si="129"/>
        <v/>
      </c>
      <c r="CV24" s="17" t="str">
        <f t="shared" si="130"/>
        <v/>
      </c>
      <c r="CW24" s="660">
        <v>1901</v>
      </c>
    </row>
    <row r="25" spans="1:236">
      <c r="A25" s="501">
        <v>1902</v>
      </c>
      <c r="B25" s="5">
        <f>Max!B25-Min!B25</f>
        <v>21</v>
      </c>
      <c r="C25" s="5">
        <f>Max!C25-Min!C25</f>
        <v>12</v>
      </c>
      <c r="D25" s="5">
        <f>Max!D25-Min!D25</f>
        <v>15</v>
      </c>
      <c r="E25" s="5">
        <f>Max!E25-Min!E25</f>
        <v>10</v>
      </c>
      <c r="F25" s="5">
        <f>Max!F25-Min!F25</f>
        <v>11</v>
      </c>
      <c r="G25" s="143">
        <f>Max!G25-Min!G25</f>
        <v>21</v>
      </c>
      <c r="H25" s="5">
        <f>Max!H25-Min!H25</f>
        <v>29</v>
      </c>
      <c r="I25" s="5">
        <f>Max!I25-Min!I25</f>
        <v>20</v>
      </c>
      <c r="J25" s="5">
        <f>Max!J25-Min!J25</f>
        <v>13</v>
      </c>
      <c r="K25" s="5">
        <f>Max!K25-Min!K25</f>
        <v>26</v>
      </c>
      <c r="L25" s="143">
        <f>Max!L25-Min!L25</f>
        <v>33</v>
      </c>
      <c r="M25" s="5">
        <f>Max!M25-Min!M25</f>
        <v>23</v>
      </c>
      <c r="N25" s="5">
        <f>Max!N25-Min!N25</f>
        <v>26</v>
      </c>
      <c r="O25" s="5">
        <f>Max!O25-Min!O25</f>
        <v>21</v>
      </c>
      <c r="P25" s="5">
        <f>Max!P25-Min!P25</f>
        <v>13</v>
      </c>
      <c r="Q25" s="143">
        <f>Max!Q25-Min!Q25</f>
        <v>17</v>
      </c>
      <c r="R25" s="5">
        <f>Max!R25-Min!R25</f>
        <v>12</v>
      </c>
      <c r="S25" s="5">
        <f>Max!S25-Min!S25</f>
        <v>22</v>
      </c>
      <c r="T25" s="5">
        <f>Max!T25-Min!T25</f>
        <v>29</v>
      </c>
      <c r="U25" s="5">
        <f>Max!U25-Min!U25</f>
        <v>22</v>
      </c>
      <c r="V25" s="143">
        <f>Max!V25-Min!V25</f>
        <v>25</v>
      </c>
      <c r="W25" s="5">
        <f>Max!W25-Min!W25</f>
        <v>15</v>
      </c>
      <c r="X25" s="5">
        <f>Max!X25-Min!X25</f>
        <v>27</v>
      </c>
      <c r="Y25" s="5">
        <f>Max!Y25-Min!Y25</f>
        <v>26</v>
      </c>
      <c r="Z25" s="5">
        <f>Max!Z25-Min!Z25</f>
        <v>20</v>
      </c>
      <c r="AA25" s="143">
        <f>Max!AA25-Min!AA25</f>
        <v>22</v>
      </c>
      <c r="AB25" s="5">
        <f>Max!AB25-Min!AB25</f>
        <v>22</v>
      </c>
      <c r="AC25" s="5">
        <f>Max!AC25-Min!AC25</f>
        <v>8</v>
      </c>
      <c r="AD25" s="5">
        <f>Max!AD25-Min!AD25</f>
        <v>18</v>
      </c>
      <c r="AE25" s="5">
        <f>Max!AE25-Min!AE25</f>
        <v>22</v>
      </c>
      <c r="AF25" s="143">
        <f>Max!AF25-Min!AF25</f>
        <v>10</v>
      </c>
      <c r="AG25" s="14">
        <f t="shared" si="65"/>
        <v>611</v>
      </c>
      <c r="AH25" s="68">
        <f t="shared" si="66"/>
        <v>19.70967741935484</v>
      </c>
      <c r="AI25" s="17">
        <f t="shared" si="67"/>
        <v>33</v>
      </c>
      <c r="AJ25" s="20">
        <f t="shared" si="68"/>
        <v>8</v>
      </c>
      <c r="AK25" s="501">
        <v>1902</v>
      </c>
      <c r="AL25" s="17" t="str">
        <f t="shared" si="69"/>
        <v/>
      </c>
      <c r="AM25" s="17" t="str">
        <f t="shared" si="70"/>
        <v/>
      </c>
      <c r="AN25" s="17" t="str">
        <f t="shared" si="71"/>
        <v/>
      </c>
      <c r="AO25" s="17" t="str">
        <f t="shared" si="72"/>
        <v/>
      </c>
      <c r="AP25" s="17" t="str">
        <f t="shared" si="73"/>
        <v/>
      </c>
      <c r="AQ25" s="17" t="str">
        <f t="shared" si="74"/>
        <v/>
      </c>
      <c r="AR25" s="17" t="str">
        <f t="shared" si="75"/>
        <v/>
      </c>
      <c r="AS25" s="17" t="str">
        <f t="shared" si="76"/>
        <v/>
      </c>
      <c r="AT25" s="17" t="str">
        <f t="shared" si="77"/>
        <v/>
      </c>
      <c r="AU25" s="17" t="str">
        <f t="shared" si="78"/>
        <v/>
      </c>
      <c r="AV25" s="17" t="str">
        <f t="shared" si="79"/>
        <v/>
      </c>
      <c r="AW25" s="17" t="str">
        <f t="shared" si="80"/>
        <v/>
      </c>
      <c r="AX25" s="17" t="str">
        <f t="shared" si="81"/>
        <v/>
      </c>
      <c r="AY25" s="17" t="str">
        <f t="shared" si="82"/>
        <v/>
      </c>
      <c r="AZ25" s="17" t="str">
        <f t="shared" si="83"/>
        <v/>
      </c>
      <c r="BA25" s="17" t="str">
        <f t="shared" si="84"/>
        <v/>
      </c>
      <c r="BB25" s="17" t="str">
        <f t="shared" si="85"/>
        <v/>
      </c>
      <c r="BC25" s="17" t="str">
        <f t="shared" si="86"/>
        <v/>
      </c>
      <c r="BD25" s="17" t="str">
        <f t="shared" si="87"/>
        <v/>
      </c>
      <c r="BE25" s="17" t="str">
        <f t="shared" si="88"/>
        <v/>
      </c>
      <c r="BF25" s="17" t="str">
        <f t="shared" si="89"/>
        <v/>
      </c>
      <c r="BG25" s="17" t="str">
        <f t="shared" si="90"/>
        <v/>
      </c>
      <c r="BH25" s="17" t="str">
        <f t="shared" si="91"/>
        <v/>
      </c>
      <c r="BI25" s="17" t="str">
        <f t="shared" si="92"/>
        <v/>
      </c>
      <c r="BJ25" s="17" t="str">
        <f t="shared" si="93"/>
        <v/>
      </c>
      <c r="BK25" s="17" t="str">
        <f t="shared" si="94"/>
        <v/>
      </c>
      <c r="BL25" s="17" t="str">
        <f t="shared" si="95"/>
        <v/>
      </c>
      <c r="BM25" s="17" t="str">
        <f t="shared" si="96"/>
        <v/>
      </c>
      <c r="BN25" s="17" t="str">
        <f t="shared" si="97"/>
        <v/>
      </c>
      <c r="BO25" s="17" t="str">
        <f t="shared" si="98"/>
        <v/>
      </c>
      <c r="BP25" s="17" t="str">
        <f t="shared" si="99"/>
        <v/>
      </c>
      <c r="BQ25" s="501">
        <v>1902</v>
      </c>
      <c r="BR25" s="17" t="str">
        <f t="shared" si="100"/>
        <v/>
      </c>
      <c r="BS25" s="17" t="str">
        <f t="shared" si="101"/>
        <v/>
      </c>
      <c r="BT25" s="17" t="str">
        <f t="shared" si="102"/>
        <v/>
      </c>
      <c r="BU25" s="17" t="str">
        <f t="shared" si="103"/>
        <v/>
      </c>
      <c r="BV25" s="17" t="str">
        <f t="shared" si="104"/>
        <v/>
      </c>
      <c r="BW25" s="17" t="str">
        <f t="shared" si="105"/>
        <v/>
      </c>
      <c r="BX25" s="17" t="str">
        <f t="shared" si="106"/>
        <v/>
      </c>
      <c r="BY25" s="17" t="str">
        <f t="shared" si="107"/>
        <v/>
      </c>
      <c r="BZ25" s="17" t="str">
        <f t="shared" si="108"/>
        <v/>
      </c>
      <c r="CA25" s="17" t="str">
        <f t="shared" si="109"/>
        <v/>
      </c>
      <c r="CB25" s="17" t="str">
        <f t="shared" si="110"/>
        <v/>
      </c>
      <c r="CC25" s="17" t="str">
        <f t="shared" si="111"/>
        <v/>
      </c>
      <c r="CD25" s="17" t="str">
        <f t="shared" si="112"/>
        <v/>
      </c>
      <c r="CE25" s="17" t="str">
        <f t="shared" si="113"/>
        <v/>
      </c>
      <c r="CF25" s="17" t="str">
        <f t="shared" si="114"/>
        <v/>
      </c>
      <c r="CG25" s="17" t="str">
        <f t="shared" si="115"/>
        <v/>
      </c>
      <c r="CH25" s="17" t="str">
        <f t="shared" si="116"/>
        <v/>
      </c>
      <c r="CI25" s="17" t="str">
        <f t="shared" si="117"/>
        <v/>
      </c>
      <c r="CJ25" s="17" t="str">
        <f t="shared" si="118"/>
        <v/>
      </c>
      <c r="CK25" s="17" t="str">
        <f t="shared" si="119"/>
        <v/>
      </c>
      <c r="CL25" s="17" t="str">
        <f t="shared" si="120"/>
        <v/>
      </c>
      <c r="CM25" s="17" t="str">
        <f t="shared" si="121"/>
        <v/>
      </c>
      <c r="CN25" s="17" t="str">
        <f t="shared" si="122"/>
        <v/>
      </c>
      <c r="CO25" s="17" t="str">
        <f t="shared" si="123"/>
        <v/>
      </c>
      <c r="CP25" s="17" t="str">
        <f t="shared" si="124"/>
        <v/>
      </c>
      <c r="CQ25" s="17" t="str">
        <f t="shared" si="125"/>
        <v/>
      </c>
      <c r="CR25" s="17" t="str">
        <f t="shared" si="126"/>
        <v/>
      </c>
      <c r="CS25" s="17" t="str">
        <f t="shared" si="127"/>
        <v/>
      </c>
      <c r="CT25" s="17" t="str">
        <f t="shared" si="128"/>
        <v/>
      </c>
      <c r="CU25" s="17" t="str">
        <f t="shared" si="129"/>
        <v/>
      </c>
      <c r="CV25" s="17" t="str">
        <f t="shared" si="130"/>
        <v/>
      </c>
      <c r="CW25" s="660">
        <v>1902</v>
      </c>
    </row>
    <row r="26" spans="1:236">
      <c r="A26" s="501">
        <v>1903</v>
      </c>
      <c r="B26" s="5">
        <f>Max!B26-Min!B26</f>
        <v>22</v>
      </c>
      <c r="C26" s="5">
        <f>Max!C26-Min!C26</f>
        <v>19</v>
      </c>
      <c r="D26" s="5">
        <f>Max!D26-Min!D26</f>
        <v>20</v>
      </c>
      <c r="E26" s="5">
        <f>Max!E26-Min!E26</f>
        <v>23</v>
      </c>
      <c r="F26" s="5">
        <f>Max!F26-Min!F26</f>
        <v>28</v>
      </c>
      <c r="G26" s="143">
        <f>Max!G26-Min!G26</f>
        <v>14</v>
      </c>
      <c r="H26" s="5">
        <f>Max!H26-Min!H26</f>
        <v>4</v>
      </c>
      <c r="I26" s="5">
        <f>Max!I26-Min!I26</f>
        <v>22</v>
      </c>
      <c r="J26" s="5">
        <f>Max!J26-Min!J26</f>
        <v>12</v>
      </c>
      <c r="K26" s="5">
        <f>Max!K26-Min!K26</f>
        <v>7</v>
      </c>
      <c r="L26" s="143">
        <f>Max!L26-Min!L26</f>
        <v>9</v>
      </c>
      <c r="M26" s="5">
        <f>Max!M26-Min!M26</f>
        <v>14</v>
      </c>
      <c r="N26" s="5">
        <f>Max!N26-Min!N26</f>
        <v>24</v>
      </c>
      <c r="O26" s="5">
        <f>Max!O26-Min!O26</f>
        <v>28</v>
      </c>
      <c r="P26" s="5">
        <f>Max!P26-Min!P26</f>
        <v>30</v>
      </c>
      <c r="Q26" s="143">
        <f>Max!Q26-Min!Q26</f>
        <v>7</v>
      </c>
      <c r="R26" s="5">
        <f>Max!R26-Min!R26</f>
        <v>23</v>
      </c>
      <c r="S26" s="5">
        <f>Max!S26-Min!S26</f>
        <v>24</v>
      </c>
      <c r="T26" s="5">
        <f>Max!T26-Min!T26</f>
        <v>16</v>
      </c>
      <c r="U26" s="5">
        <f>Max!U26-Min!U26</f>
        <v>21</v>
      </c>
      <c r="V26" s="143">
        <f>Max!V26-Min!V26</f>
        <v>3</v>
      </c>
      <c r="W26" s="5">
        <f>Max!W26-Min!W26</f>
        <v>16</v>
      </c>
      <c r="X26" s="5">
        <f>Max!X26-Min!X26</f>
        <v>21</v>
      </c>
      <c r="Y26" s="5">
        <f>Max!Y26-Min!Y26</f>
        <v>19</v>
      </c>
      <c r="Z26" s="5">
        <f>Max!Z26-Min!Z26</f>
        <v>16</v>
      </c>
      <c r="AA26" s="143">
        <f>Max!AA26-Min!AA26</f>
        <v>22</v>
      </c>
      <c r="AB26" s="5">
        <f>Max!AB26-Min!AB26</f>
        <v>30</v>
      </c>
      <c r="AC26" s="5">
        <f>Max!AC26-Min!AC26</f>
        <v>26</v>
      </c>
      <c r="AD26" s="5">
        <f>Max!AD26-Min!AD26</f>
        <v>11</v>
      </c>
      <c r="AE26" s="5">
        <f>Max!AE26-Min!AE26</f>
        <v>13</v>
      </c>
      <c r="AF26" s="143">
        <f>Max!AF26-Min!AF26</f>
        <v>21</v>
      </c>
      <c r="AG26" s="14">
        <f t="shared" si="65"/>
        <v>565</v>
      </c>
      <c r="AH26" s="68">
        <f t="shared" si="66"/>
        <v>18.225806451612904</v>
      </c>
      <c r="AI26" s="17">
        <f t="shared" si="67"/>
        <v>30</v>
      </c>
      <c r="AJ26" s="20">
        <f t="shared" si="68"/>
        <v>3</v>
      </c>
      <c r="AK26" s="501">
        <v>1903</v>
      </c>
      <c r="AL26" s="17" t="str">
        <f t="shared" si="69"/>
        <v/>
      </c>
      <c r="AM26" s="17" t="str">
        <f t="shared" si="70"/>
        <v/>
      </c>
      <c r="AN26" s="17" t="str">
        <f t="shared" si="71"/>
        <v/>
      </c>
      <c r="AO26" s="17" t="str">
        <f t="shared" si="72"/>
        <v/>
      </c>
      <c r="AP26" s="17" t="str">
        <f t="shared" si="73"/>
        <v/>
      </c>
      <c r="AQ26" s="17" t="str">
        <f t="shared" si="74"/>
        <v/>
      </c>
      <c r="AR26" s="17" t="str">
        <f t="shared" si="75"/>
        <v/>
      </c>
      <c r="AS26" s="17" t="str">
        <f t="shared" si="76"/>
        <v/>
      </c>
      <c r="AT26" s="17" t="str">
        <f t="shared" si="77"/>
        <v/>
      </c>
      <c r="AU26" s="17" t="str">
        <f t="shared" si="78"/>
        <v/>
      </c>
      <c r="AV26" s="17" t="str">
        <f t="shared" si="79"/>
        <v/>
      </c>
      <c r="AW26" s="17" t="str">
        <f t="shared" si="80"/>
        <v/>
      </c>
      <c r="AX26" s="17" t="str">
        <f t="shared" si="81"/>
        <v/>
      </c>
      <c r="AY26" s="17" t="str">
        <f t="shared" si="82"/>
        <v/>
      </c>
      <c r="AZ26" s="17" t="str">
        <f t="shared" si="83"/>
        <v/>
      </c>
      <c r="BA26" s="17" t="str">
        <f t="shared" si="84"/>
        <v/>
      </c>
      <c r="BB26" s="17" t="str">
        <f t="shared" si="85"/>
        <v/>
      </c>
      <c r="BC26" s="17" t="str">
        <f t="shared" si="86"/>
        <v/>
      </c>
      <c r="BD26" s="17" t="str">
        <f t="shared" si="87"/>
        <v/>
      </c>
      <c r="BE26" s="17" t="str">
        <f t="shared" si="88"/>
        <v/>
      </c>
      <c r="BF26" s="17" t="str">
        <f t="shared" si="89"/>
        <v/>
      </c>
      <c r="BG26" s="17" t="str">
        <f t="shared" si="90"/>
        <v/>
      </c>
      <c r="BH26" s="17" t="str">
        <f t="shared" si="91"/>
        <v/>
      </c>
      <c r="BI26" s="17" t="str">
        <f t="shared" si="92"/>
        <v/>
      </c>
      <c r="BJ26" s="17" t="str">
        <f t="shared" si="93"/>
        <v/>
      </c>
      <c r="BK26" s="17" t="str">
        <f t="shared" si="94"/>
        <v/>
      </c>
      <c r="BL26" s="17" t="str">
        <f t="shared" si="95"/>
        <v/>
      </c>
      <c r="BM26" s="17" t="str">
        <f t="shared" si="96"/>
        <v/>
      </c>
      <c r="BN26" s="17" t="str">
        <f t="shared" si="97"/>
        <v/>
      </c>
      <c r="BO26" s="17" t="str">
        <f t="shared" si="98"/>
        <v/>
      </c>
      <c r="BP26" s="17" t="str">
        <f t="shared" si="99"/>
        <v/>
      </c>
      <c r="BQ26" s="501">
        <v>1903</v>
      </c>
      <c r="BR26" s="17" t="str">
        <f t="shared" si="100"/>
        <v/>
      </c>
      <c r="BS26" s="17" t="str">
        <f t="shared" si="101"/>
        <v/>
      </c>
      <c r="BT26" s="17" t="str">
        <f t="shared" si="102"/>
        <v/>
      </c>
      <c r="BU26" s="17" t="str">
        <f t="shared" si="103"/>
        <v/>
      </c>
      <c r="BV26" s="17" t="str">
        <f t="shared" si="104"/>
        <v/>
      </c>
      <c r="BW26" s="17" t="str">
        <f t="shared" si="105"/>
        <v/>
      </c>
      <c r="BX26" s="17" t="str">
        <f t="shared" si="106"/>
        <v/>
      </c>
      <c r="BY26" s="17" t="str">
        <f t="shared" si="107"/>
        <v/>
      </c>
      <c r="BZ26" s="17" t="str">
        <f t="shared" si="108"/>
        <v/>
      </c>
      <c r="CA26" s="17" t="str">
        <f t="shared" si="109"/>
        <v/>
      </c>
      <c r="CB26" s="17" t="str">
        <f t="shared" si="110"/>
        <v/>
      </c>
      <c r="CC26" s="17" t="str">
        <f t="shared" si="111"/>
        <v/>
      </c>
      <c r="CD26" s="17" t="str">
        <f t="shared" si="112"/>
        <v/>
      </c>
      <c r="CE26" s="17" t="str">
        <f t="shared" si="113"/>
        <v/>
      </c>
      <c r="CF26" s="17" t="str">
        <f t="shared" si="114"/>
        <v/>
      </c>
      <c r="CG26" s="17" t="str">
        <f t="shared" si="115"/>
        <v/>
      </c>
      <c r="CH26" s="17" t="str">
        <f t="shared" si="116"/>
        <v/>
      </c>
      <c r="CI26" s="17" t="str">
        <f t="shared" si="117"/>
        <v/>
      </c>
      <c r="CJ26" s="17" t="str">
        <f t="shared" si="118"/>
        <v/>
      </c>
      <c r="CK26" s="17" t="str">
        <f t="shared" si="119"/>
        <v/>
      </c>
      <c r="CL26" s="17">
        <f t="shared" si="120"/>
        <v>1903</v>
      </c>
      <c r="CM26" s="17" t="str">
        <f t="shared" si="121"/>
        <v/>
      </c>
      <c r="CN26" s="17" t="str">
        <f t="shared" si="122"/>
        <v/>
      </c>
      <c r="CO26" s="17" t="str">
        <f t="shared" si="123"/>
        <v/>
      </c>
      <c r="CP26" s="17" t="str">
        <f t="shared" si="124"/>
        <v/>
      </c>
      <c r="CQ26" s="17" t="str">
        <f t="shared" si="125"/>
        <v/>
      </c>
      <c r="CR26" s="17" t="str">
        <f t="shared" si="126"/>
        <v/>
      </c>
      <c r="CS26" s="17" t="str">
        <f t="shared" si="127"/>
        <v/>
      </c>
      <c r="CT26" s="17" t="str">
        <f t="shared" si="128"/>
        <v/>
      </c>
      <c r="CU26" s="17" t="str">
        <f t="shared" si="129"/>
        <v/>
      </c>
      <c r="CV26" s="17" t="str">
        <f t="shared" si="130"/>
        <v/>
      </c>
      <c r="CW26" s="660">
        <v>1903</v>
      </c>
    </row>
    <row r="27" spans="1:236">
      <c r="A27" s="501">
        <v>1904</v>
      </c>
      <c r="B27" s="5">
        <f>Max!B27-Min!B27</f>
        <v>13</v>
      </c>
      <c r="C27" s="5">
        <f>Max!C27-Min!C27</f>
        <v>18</v>
      </c>
      <c r="D27" s="5">
        <f>Max!D27-Min!D27</f>
        <v>38</v>
      </c>
      <c r="E27" s="5">
        <f>Max!E27-Min!E27</f>
        <v>15</v>
      </c>
      <c r="F27" s="5">
        <f>Max!F27-Min!F27</f>
        <v>21</v>
      </c>
      <c r="G27" s="143">
        <f>Max!G27-Min!G27</f>
        <v>29</v>
      </c>
      <c r="H27" s="5">
        <f>Max!H27-Min!H27</f>
        <v>10</v>
      </c>
      <c r="I27" s="5">
        <f>Max!I27-Min!I27</f>
        <v>11</v>
      </c>
      <c r="J27" s="5">
        <f>Max!J27-Min!J27</f>
        <v>24</v>
      </c>
      <c r="K27" s="5">
        <f>Max!K27-Min!K27</f>
        <v>26</v>
      </c>
      <c r="L27" s="143">
        <f>Max!L27-Min!L27</f>
        <v>18</v>
      </c>
      <c r="M27" s="5">
        <f>Max!M27-Min!M27</f>
        <v>10</v>
      </c>
      <c r="N27" s="5">
        <f>Max!N27-Min!N27</f>
        <v>15</v>
      </c>
      <c r="O27" s="5">
        <f>Max!O27-Min!O27</f>
        <v>4</v>
      </c>
      <c r="P27" s="5">
        <f>Max!P27-Min!P27</f>
        <v>11</v>
      </c>
      <c r="Q27" s="143">
        <f>Max!Q27-Min!Q27</f>
        <v>20</v>
      </c>
      <c r="R27" s="5">
        <f>Max!R27-Min!R27</f>
        <v>17</v>
      </c>
      <c r="S27" s="5">
        <f>Max!S27-Min!S27</f>
        <v>29</v>
      </c>
      <c r="T27" s="5">
        <f>Max!T27-Min!T27</f>
        <v>31</v>
      </c>
      <c r="U27" s="5">
        <f>Max!U27-Min!U27</f>
        <v>21</v>
      </c>
      <c r="V27" s="143">
        <f>Max!V27-Min!V27</f>
        <v>11</v>
      </c>
      <c r="W27" s="5">
        <f>Max!W27-Min!W27</f>
        <v>23</v>
      </c>
      <c r="X27" s="5">
        <f>Max!X27-Min!X27</f>
        <v>16</v>
      </c>
      <c r="Y27" s="5">
        <f>Max!Y27-Min!Y27</f>
        <v>20</v>
      </c>
      <c r="Z27" s="5">
        <f>Max!Z27-Min!Z27</f>
        <v>25</v>
      </c>
      <c r="AA27" s="143">
        <f>Max!AA27-Min!AA27</f>
        <v>24</v>
      </c>
      <c r="AB27" s="5">
        <f>Max!AB27-Min!AB27</f>
        <v>12</v>
      </c>
      <c r="AC27" s="5">
        <f>Max!AC27-Min!AC27</f>
        <v>8</v>
      </c>
      <c r="AD27" s="5">
        <f>Max!AD27-Min!AD27</f>
        <v>16</v>
      </c>
      <c r="AE27" s="5">
        <f>Max!AE27-Min!AE27</f>
        <v>23</v>
      </c>
      <c r="AF27" s="143">
        <f>Max!AF27-Min!AF27</f>
        <v>24</v>
      </c>
      <c r="AG27" s="14">
        <f t="shared" si="65"/>
        <v>583</v>
      </c>
      <c r="AH27" s="68">
        <f t="shared" si="66"/>
        <v>18.806451612903224</v>
      </c>
      <c r="AI27" s="17">
        <f t="shared" si="67"/>
        <v>38</v>
      </c>
      <c r="AJ27" s="20">
        <f t="shared" si="68"/>
        <v>4</v>
      </c>
      <c r="AK27" s="501">
        <v>1904</v>
      </c>
      <c r="AL27" s="17" t="str">
        <f t="shared" si="69"/>
        <v/>
      </c>
      <c r="AM27" s="17" t="str">
        <f t="shared" si="70"/>
        <v/>
      </c>
      <c r="AN27" s="17" t="str">
        <f t="shared" si="71"/>
        <v/>
      </c>
      <c r="AO27" s="17" t="str">
        <f t="shared" si="72"/>
        <v/>
      </c>
      <c r="AP27" s="17" t="str">
        <f t="shared" si="73"/>
        <v/>
      </c>
      <c r="AQ27" s="17" t="str">
        <f t="shared" si="74"/>
        <v/>
      </c>
      <c r="AR27" s="17" t="str">
        <f t="shared" si="75"/>
        <v/>
      </c>
      <c r="AS27" s="17" t="str">
        <f t="shared" si="76"/>
        <v/>
      </c>
      <c r="AT27" s="17" t="str">
        <f t="shared" si="77"/>
        <v/>
      </c>
      <c r="AU27" s="17" t="str">
        <f t="shared" si="78"/>
        <v/>
      </c>
      <c r="AV27" s="17" t="str">
        <f t="shared" si="79"/>
        <v/>
      </c>
      <c r="AW27" s="17" t="str">
        <f t="shared" si="80"/>
        <v/>
      </c>
      <c r="AX27" s="17" t="str">
        <f t="shared" si="81"/>
        <v/>
      </c>
      <c r="AY27" s="17" t="str">
        <f t="shared" si="82"/>
        <v/>
      </c>
      <c r="AZ27" s="17" t="str">
        <f t="shared" si="83"/>
        <v/>
      </c>
      <c r="BA27" s="17" t="str">
        <f t="shared" si="84"/>
        <v/>
      </c>
      <c r="BB27" s="17" t="str">
        <f t="shared" si="85"/>
        <v/>
      </c>
      <c r="BC27" s="17" t="str">
        <f t="shared" si="86"/>
        <v/>
      </c>
      <c r="BD27" s="17" t="str">
        <f t="shared" si="87"/>
        <v/>
      </c>
      <c r="BE27" s="17" t="str">
        <f t="shared" si="88"/>
        <v/>
      </c>
      <c r="BF27" s="17" t="str">
        <f t="shared" si="89"/>
        <v/>
      </c>
      <c r="BG27" s="17" t="str">
        <f t="shared" si="90"/>
        <v/>
      </c>
      <c r="BH27" s="17" t="str">
        <f t="shared" si="91"/>
        <v/>
      </c>
      <c r="BI27" s="17" t="str">
        <f t="shared" si="92"/>
        <v/>
      </c>
      <c r="BJ27" s="17" t="str">
        <f t="shared" si="93"/>
        <v/>
      </c>
      <c r="BK27" s="17" t="str">
        <f t="shared" si="94"/>
        <v/>
      </c>
      <c r="BL27" s="17" t="str">
        <f t="shared" si="95"/>
        <v/>
      </c>
      <c r="BM27" s="17" t="str">
        <f t="shared" si="96"/>
        <v/>
      </c>
      <c r="BN27" s="17" t="str">
        <f t="shared" si="97"/>
        <v/>
      </c>
      <c r="BO27" s="17" t="str">
        <f t="shared" si="98"/>
        <v/>
      </c>
      <c r="BP27" s="17" t="str">
        <f t="shared" si="99"/>
        <v/>
      </c>
      <c r="BQ27" s="501">
        <v>1904</v>
      </c>
      <c r="BR27" s="17" t="str">
        <f t="shared" si="100"/>
        <v/>
      </c>
      <c r="BS27" s="17" t="str">
        <f t="shared" si="101"/>
        <v/>
      </c>
      <c r="BT27" s="17" t="str">
        <f t="shared" si="102"/>
        <v/>
      </c>
      <c r="BU27" s="17" t="str">
        <f t="shared" si="103"/>
        <v/>
      </c>
      <c r="BV27" s="17" t="str">
        <f t="shared" si="104"/>
        <v/>
      </c>
      <c r="BW27" s="17" t="str">
        <f t="shared" si="105"/>
        <v/>
      </c>
      <c r="BX27" s="17" t="str">
        <f t="shared" si="106"/>
        <v/>
      </c>
      <c r="BY27" s="17" t="str">
        <f t="shared" si="107"/>
        <v/>
      </c>
      <c r="BZ27" s="17" t="str">
        <f t="shared" si="108"/>
        <v/>
      </c>
      <c r="CA27" s="17" t="str">
        <f t="shared" si="109"/>
        <v/>
      </c>
      <c r="CB27" s="17" t="str">
        <f t="shared" si="110"/>
        <v/>
      </c>
      <c r="CC27" s="17" t="str">
        <f t="shared" si="111"/>
        <v/>
      </c>
      <c r="CD27" s="17" t="str">
        <f t="shared" si="112"/>
        <v/>
      </c>
      <c r="CE27" s="17" t="str">
        <f t="shared" si="113"/>
        <v/>
      </c>
      <c r="CF27" s="17" t="str">
        <f t="shared" si="114"/>
        <v/>
      </c>
      <c r="CG27" s="17" t="str">
        <f t="shared" si="115"/>
        <v/>
      </c>
      <c r="CH27" s="17" t="str">
        <f t="shared" si="116"/>
        <v/>
      </c>
      <c r="CI27" s="17" t="str">
        <f t="shared" si="117"/>
        <v/>
      </c>
      <c r="CJ27" s="17" t="str">
        <f t="shared" si="118"/>
        <v/>
      </c>
      <c r="CK27" s="17" t="str">
        <f t="shared" si="119"/>
        <v/>
      </c>
      <c r="CL27" s="17" t="str">
        <f t="shared" si="120"/>
        <v/>
      </c>
      <c r="CM27" s="17" t="str">
        <f t="shared" si="121"/>
        <v/>
      </c>
      <c r="CN27" s="17" t="str">
        <f t="shared" si="122"/>
        <v/>
      </c>
      <c r="CO27" s="17" t="str">
        <f t="shared" si="123"/>
        <v/>
      </c>
      <c r="CP27" s="17" t="str">
        <f t="shared" si="124"/>
        <v/>
      </c>
      <c r="CQ27" s="17" t="str">
        <f t="shared" si="125"/>
        <v/>
      </c>
      <c r="CR27" s="17" t="str">
        <f t="shared" si="126"/>
        <v/>
      </c>
      <c r="CS27" s="17" t="str">
        <f t="shared" si="127"/>
        <v/>
      </c>
      <c r="CT27" s="17" t="str">
        <f t="shared" si="128"/>
        <v/>
      </c>
      <c r="CU27" s="17" t="str">
        <f t="shared" si="129"/>
        <v/>
      </c>
      <c r="CV27" s="17" t="str">
        <f t="shared" si="130"/>
        <v/>
      </c>
      <c r="CW27" s="660">
        <v>1904</v>
      </c>
    </row>
    <row r="28" spans="1:236">
      <c r="A28" s="501">
        <v>1905</v>
      </c>
      <c r="B28" s="5">
        <f>Max!B28-Min!B28</f>
        <v>24</v>
      </c>
      <c r="C28" s="5">
        <f>Max!C28-Min!C28</f>
        <v>15</v>
      </c>
      <c r="D28" s="5">
        <f>Max!D28-Min!D28</f>
        <v>24</v>
      </c>
      <c r="E28" s="5">
        <f>Max!E28-Min!E28</f>
        <v>27</v>
      </c>
      <c r="F28" s="5">
        <f>Max!F28-Min!F28</f>
        <v>21</v>
      </c>
      <c r="G28" s="143">
        <f>Max!G28-Min!G28</f>
        <v>15</v>
      </c>
      <c r="H28" s="5">
        <f>Max!H28-Min!H28</f>
        <v>4</v>
      </c>
      <c r="I28" s="5">
        <f>Max!I28-Min!I28</f>
        <v>31</v>
      </c>
      <c r="J28" s="5">
        <f>Max!J28-Min!J28</f>
        <v>10</v>
      </c>
      <c r="K28" s="5">
        <f>Max!K28-Min!K28</f>
        <v>11</v>
      </c>
      <c r="L28" s="143">
        <f>Max!L28-Min!L28</f>
        <v>15</v>
      </c>
      <c r="M28" s="5">
        <f>Max!M28-Min!M28</f>
        <v>4</v>
      </c>
      <c r="N28" s="5">
        <f>Max!N28-Min!N28</f>
        <v>11</v>
      </c>
      <c r="O28" s="5">
        <f>Max!O28-Min!O28</f>
        <v>20</v>
      </c>
      <c r="P28" s="5">
        <f>Max!P28-Min!P28</f>
        <v>16</v>
      </c>
      <c r="Q28" s="143">
        <f>Max!Q28-Min!Q28</f>
        <v>33</v>
      </c>
      <c r="R28" s="5">
        <f>Max!R28-Min!R28</f>
        <v>32</v>
      </c>
      <c r="S28" s="5">
        <f>Max!S28-Min!S28</f>
        <v>24</v>
      </c>
      <c r="T28" s="5">
        <f>Max!T28-Min!T28</f>
        <v>20</v>
      </c>
      <c r="U28" s="5">
        <f>Max!U28-Min!U28</f>
        <v>28</v>
      </c>
      <c r="V28" s="143">
        <f>Max!V28-Min!V28</f>
        <v>4</v>
      </c>
      <c r="W28" s="5">
        <f>Max!W28-Min!W28</f>
        <v>13</v>
      </c>
      <c r="X28" s="5">
        <f>Max!X28-Min!X28</f>
        <v>19</v>
      </c>
      <c r="Y28" s="5">
        <f>Max!Y28-Min!Y28</f>
        <v>24</v>
      </c>
      <c r="Z28" s="5">
        <f>Max!Z28-Min!Z28</f>
        <v>25</v>
      </c>
      <c r="AA28" s="143">
        <f>Max!AA28-Min!AA28</f>
        <v>27</v>
      </c>
      <c r="AB28" s="5">
        <f>Max!AB28-Min!AB28</f>
        <v>23</v>
      </c>
      <c r="AC28" s="5">
        <f>Max!AC28-Min!AC28</f>
        <v>31</v>
      </c>
      <c r="AD28" s="5">
        <f>Max!AD28-Min!AD28</f>
        <v>27</v>
      </c>
      <c r="AE28" s="5">
        <f>Max!AE28-Min!AE28</f>
        <v>20</v>
      </c>
      <c r="AF28" s="143">
        <f>Max!AF28-Min!AF28</f>
        <v>25</v>
      </c>
      <c r="AG28" s="14">
        <f t="shared" si="65"/>
        <v>623</v>
      </c>
      <c r="AH28" s="68">
        <f t="shared" si="66"/>
        <v>20.096774193548388</v>
      </c>
      <c r="AI28" s="17">
        <f t="shared" si="67"/>
        <v>33</v>
      </c>
      <c r="AJ28" s="20">
        <f t="shared" si="68"/>
        <v>4</v>
      </c>
      <c r="AK28" s="501">
        <v>1905</v>
      </c>
      <c r="AL28" s="17" t="str">
        <f t="shared" si="69"/>
        <v/>
      </c>
      <c r="AM28" s="17" t="str">
        <f t="shared" si="70"/>
        <v/>
      </c>
      <c r="AN28" s="17" t="str">
        <f t="shared" si="71"/>
        <v/>
      </c>
      <c r="AO28" s="17" t="str">
        <f t="shared" si="72"/>
        <v/>
      </c>
      <c r="AP28" s="17" t="str">
        <f t="shared" si="73"/>
        <v/>
      </c>
      <c r="AQ28" s="17" t="str">
        <f t="shared" si="74"/>
        <v/>
      </c>
      <c r="AR28" s="17" t="str">
        <f t="shared" si="75"/>
        <v/>
      </c>
      <c r="AS28" s="17" t="str">
        <f t="shared" si="76"/>
        <v/>
      </c>
      <c r="AT28" s="17" t="str">
        <f t="shared" si="77"/>
        <v/>
      </c>
      <c r="AU28" s="17" t="str">
        <f t="shared" si="78"/>
        <v/>
      </c>
      <c r="AV28" s="17" t="str">
        <f t="shared" si="79"/>
        <v/>
      </c>
      <c r="AW28" s="17" t="str">
        <f t="shared" si="80"/>
        <v/>
      </c>
      <c r="AX28" s="17" t="str">
        <f t="shared" si="81"/>
        <v/>
      </c>
      <c r="AY28" s="17" t="str">
        <f t="shared" si="82"/>
        <v/>
      </c>
      <c r="AZ28" s="17" t="str">
        <f t="shared" si="83"/>
        <v/>
      </c>
      <c r="BA28" s="17" t="str">
        <f t="shared" si="84"/>
        <v/>
      </c>
      <c r="BB28" s="17" t="str">
        <f t="shared" si="85"/>
        <v/>
      </c>
      <c r="BC28" s="17" t="str">
        <f t="shared" si="86"/>
        <v/>
      </c>
      <c r="BD28" s="17" t="str">
        <f t="shared" si="87"/>
        <v/>
      </c>
      <c r="BE28" s="17" t="str">
        <f t="shared" si="88"/>
        <v/>
      </c>
      <c r="BF28" s="17" t="str">
        <f t="shared" si="89"/>
        <v/>
      </c>
      <c r="BG28" s="17" t="str">
        <f t="shared" si="90"/>
        <v/>
      </c>
      <c r="BH28" s="17" t="str">
        <f t="shared" si="91"/>
        <v/>
      </c>
      <c r="BI28" s="17" t="str">
        <f t="shared" si="92"/>
        <v/>
      </c>
      <c r="BJ28" s="17" t="str">
        <f t="shared" si="93"/>
        <v/>
      </c>
      <c r="BK28" s="17" t="str">
        <f t="shared" si="94"/>
        <v/>
      </c>
      <c r="BL28" s="17" t="str">
        <f t="shared" si="95"/>
        <v/>
      </c>
      <c r="BM28" s="17" t="str">
        <f t="shared" si="96"/>
        <v/>
      </c>
      <c r="BN28" s="17" t="str">
        <f t="shared" si="97"/>
        <v/>
      </c>
      <c r="BO28" s="17" t="str">
        <f t="shared" si="98"/>
        <v/>
      </c>
      <c r="BP28" s="17" t="str">
        <f t="shared" si="99"/>
        <v/>
      </c>
      <c r="BQ28" s="501">
        <v>1905</v>
      </c>
      <c r="BR28" s="17" t="str">
        <f t="shared" si="100"/>
        <v/>
      </c>
      <c r="BS28" s="17" t="str">
        <f t="shared" si="101"/>
        <v/>
      </c>
      <c r="BT28" s="17" t="str">
        <f t="shared" si="102"/>
        <v/>
      </c>
      <c r="BU28" s="17" t="str">
        <f t="shared" si="103"/>
        <v/>
      </c>
      <c r="BV28" s="17" t="str">
        <f t="shared" si="104"/>
        <v/>
      </c>
      <c r="BW28" s="17" t="str">
        <f t="shared" si="105"/>
        <v/>
      </c>
      <c r="BX28" s="17" t="str">
        <f t="shared" si="106"/>
        <v/>
      </c>
      <c r="BY28" s="17" t="str">
        <f t="shared" si="107"/>
        <v/>
      </c>
      <c r="BZ28" s="17" t="str">
        <f t="shared" si="108"/>
        <v/>
      </c>
      <c r="CA28" s="17" t="str">
        <f t="shared" si="109"/>
        <v/>
      </c>
      <c r="CB28" s="17" t="str">
        <f t="shared" si="110"/>
        <v/>
      </c>
      <c r="CC28" s="17" t="str">
        <f t="shared" si="111"/>
        <v/>
      </c>
      <c r="CD28" s="17" t="str">
        <f t="shared" si="112"/>
        <v/>
      </c>
      <c r="CE28" s="17" t="str">
        <f t="shared" si="113"/>
        <v/>
      </c>
      <c r="CF28" s="17" t="str">
        <f t="shared" si="114"/>
        <v/>
      </c>
      <c r="CG28" s="17" t="str">
        <f t="shared" si="115"/>
        <v/>
      </c>
      <c r="CH28" s="17" t="str">
        <f t="shared" si="116"/>
        <v/>
      </c>
      <c r="CI28" s="17" t="str">
        <f t="shared" si="117"/>
        <v/>
      </c>
      <c r="CJ28" s="17" t="str">
        <f t="shared" si="118"/>
        <v/>
      </c>
      <c r="CK28" s="17" t="str">
        <f t="shared" si="119"/>
        <v/>
      </c>
      <c r="CL28" s="17" t="str">
        <f t="shared" si="120"/>
        <v/>
      </c>
      <c r="CM28" s="17" t="str">
        <f t="shared" si="121"/>
        <v/>
      </c>
      <c r="CN28" s="17" t="str">
        <f t="shared" si="122"/>
        <v/>
      </c>
      <c r="CO28" s="17" t="str">
        <f t="shared" si="123"/>
        <v/>
      </c>
      <c r="CP28" s="17" t="str">
        <f t="shared" si="124"/>
        <v/>
      </c>
      <c r="CQ28" s="17" t="str">
        <f t="shared" si="125"/>
        <v/>
      </c>
      <c r="CR28" s="17" t="str">
        <f t="shared" si="126"/>
        <v/>
      </c>
      <c r="CS28" s="17" t="str">
        <f t="shared" si="127"/>
        <v/>
      </c>
      <c r="CT28" s="17" t="str">
        <f t="shared" si="128"/>
        <v/>
      </c>
      <c r="CU28" s="17" t="str">
        <f t="shared" si="129"/>
        <v/>
      </c>
      <c r="CV28" s="17" t="str">
        <f t="shared" si="130"/>
        <v/>
      </c>
      <c r="CW28" s="660">
        <v>1905</v>
      </c>
    </row>
    <row r="29" spans="1:236">
      <c r="A29" s="501">
        <v>1906</v>
      </c>
      <c r="B29" s="5">
        <f>Max!B29-Min!B29</f>
        <v>33</v>
      </c>
      <c r="C29" s="5">
        <f>Max!C29-Min!C29</f>
        <v>25</v>
      </c>
      <c r="D29" s="5">
        <f>Max!D29-Min!D29</f>
        <v>15</v>
      </c>
      <c r="E29" s="5">
        <f>Max!E29-Min!E29</f>
        <v>20</v>
      </c>
      <c r="F29" s="5">
        <f>Max!F29-Min!F29</f>
        <v>12</v>
      </c>
      <c r="G29" s="143">
        <f>Max!G29-Min!G29</f>
        <v>21</v>
      </c>
      <c r="H29" s="5">
        <f>Max!H29-Min!H29</f>
        <v>26</v>
      </c>
      <c r="I29" s="5">
        <f>Max!I29-Min!I29</f>
        <v>7</v>
      </c>
      <c r="J29" s="5">
        <f>Max!J29-Min!J29</f>
        <v>14</v>
      </c>
      <c r="K29" s="5">
        <f>Max!K29-Min!K29</f>
        <v>16</v>
      </c>
      <c r="L29" s="143">
        <f>Max!L29-Min!L29</f>
        <v>29</v>
      </c>
      <c r="M29" s="5">
        <f>Max!M29-Min!M29</f>
        <v>15</v>
      </c>
      <c r="N29" s="5">
        <f>Max!N29-Min!N29</f>
        <v>10</v>
      </c>
      <c r="O29" s="5">
        <f>Max!O29-Min!O29</f>
        <v>6</v>
      </c>
      <c r="P29" s="5">
        <f>Max!P29-Min!P29</f>
        <v>8</v>
      </c>
      <c r="Q29" s="143">
        <f>Max!Q29-Min!Q29</f>
        <v>22</v>
      </c>
      <c r="R29" s="5">
        <f>Max!R29-Min!R29</f>
        <v>15</v>
      </c>
      <c r="S29" s="5">
        <f>Max!S29-Min!S29</f>
        <v>17</v>
      </c>
      <c r="T29" s="5">
        <f>Max!T29-Min!T29</f>
        <v>6</v>
      </c>
      <c r="U29" s="5">
        <f>Max!U29-Min!U29</f>
        <v>12</v>
      </c>
      <c r="V29" s="143">
        <f>Max!V29-Min!V29</f>
        <v>21</v>
      </c>
      <c r="W29" s="5">
        <f>Max!W29-Min!W29</f>
        <v>21</v>
      </c>
      <c r="X29" s="5">
        <f>Max!X29-Min!X29</f>
        <v>13</v>
      </c>
      <c r="Y29" s="5">
        <f>Max!Y29-Min!Y29</f>
        <v>13</v>
      </c>
      <c r="Z29" s="5">
        <f>Max!Z29-Min!Z29</f>
        <v>13</v>
      </c>
      <c r="AA29" s="143">
        <f>Max!AA29-Min!AA29</f>
        <v>14</v>
      </c>
      <c r="AB29" s="5">
        <f>Max!AB29-Min!AB29</f>
        <v>19</v>
      </c>
      <c r="AC29" s="5">
        <f>Max!AC29-Min!AC29</f>
        <v>11</v>
      </c>
      <c r="AD29" s="5">
        <f>Max!AD29-Min!AD29</f>
        <v>9</v>
      </c>
      <c r="AE29" s="5">
        <f>Max!AE29-Min!AE29</f>
        <v>8</v>
      </c>
      <c r="AF29" s="143">
        <f>Max!AF29-Min!AF29</f>
        <v>15</v>
      </c>
      <c r="AG29" s="14">
        <f t="shared" si="65"/>
        <v>486</v>
      </c>
      <c r="AH29" s="68">
        <f t="shared" si="66"/>
        <v>15.67741935483871</v>
      </c>
      <c r="AI29" s="17">
        <f t="shared" si="67"/>
        <v>33</v>
      </c>
      <c r="AJ29" s="20">
        <f t="shared" si="68"/>
        <v>6</v>
      </c>
      <c r="AK29" s="501">
        <v>1906</v>
      </c>
      <c r="AL29" s="17" t="str">
        <f t="shared" si="69"/>
        <v/>
      </c>
      <c r="AM29" s="17" t="str">
        <f t="shared" si="70"/>
        <v/>
      </c>
      <c r="AN29" s="17" t="str">
        <f t="shared" si="71"/>
        <v/>
      </c>
      <c r="AO29" s="17" t="str">
        <f t="shared" si="72"/>
        <v/>
      </c>
      <c r="AP29" s="17" t="str">
        <f t="shared" si="73"/>
        <v/>
      </c>
      <c r="AQ29" s="17" t="str">
        <f t="shared" si="74"/>
        <v/>
      </c>
      <c r="AR29" s="17" t="str">
        <f t="shared" si="75"/>
        <v/>
      </c>
      <c r="AS29" s="17" t="str">
        <f t="shared" si="76"/>
        <v/>
      </c>
      <c r="AT29" s="17" t="str">
        <f t="shared" si="77"/>
        <v/>
      </c>
      <c r="AU29" s="17" t="str">
        <f t="shared" si="78"/>
        <v/>
      </c>
      <c r="AV29" s="17" t="str">
        <f t="shared" si="79"/>
        <v/>
      </c>
      <c r="AW29" s="17" t="str">
        <f t="shared" si="80"/>
        <v/>
      </c>
      <c r="AX29" s="17" t="str">
        <f t="shared" si="81"/>
        <v/>
      </c>
      <c r="AY29" s="17" t="str">
        <f t="shared" si="82"/>
        <v/>
      </c>
      <c r="AZ29" s="17" t="str">
        <f t="shared" si="83"/>
        <v/>
      </c>
      <c r="BA29" s="17" t="str">
        <f t="shared" si="84"/>
        <v/>
      </c>
      <c r="BB29" s="17" t="str">
        <f t="shared" si="85"/>
        <v/>
      </c>
      <c r="BC29" s="17" t="str">
        <f t="shared" si="86"/>
        <v/>
      </c>
      <c r="BD29" s="17" t="str">
        <f t="shared" si="87"/>
        <v/>
      </c>
      <c r="BE29" s="17" t="str">
        <f t="shared" si="88"/>
        <v/>
      </c>
      <c r="BF29" s="17" t="str">
        <f t="shared" si="89"/>
        <v/>
      </c>
      <c r="BG29" s="17" t="str">
        <f t="shared" si="90"/>
        <v/>
      </c>
      <c r="BH29" s="17" t="str">
        <f t="shared" si="91"/>
        <v/>
      </c>
      <c r="BI29" s="17" t="str">
        <f t="shared" si="92"/>
        <v/>
      </c>
      <c r="BJ29" s="17" t="str">
        <f t="shared" si="93"/>
        <v/>
      </c>
      <c r="BK29" s="17" t="str">
        <f t="shared" si="94"/>
        <v/>
      </c>
      <c r="BL29" s="17" t="str">
        <f t="shared" si="95"/>
        <v/>
      </c>
      <c r="BM29" s="17" t="str">
        <f t="shared" si="96"/>
        <v/>
      </c>
      <c r="BN29" s="17" t="str">
        <f t="shared" si="97"/>
        <v/>
      </c>
      <c r="BO29" s="17" t="str">
        <f t="shared" si="98"/>
        <v/>
      </c>
      <c r="BP29" s="17" t="str">
        <f t="shared" si="99"/>
        <v/>
      </c>
      <c r="BQ29" s="501">
        <v>1906</v>
      </c>
      <c r="BR29" s="17" t="str">
        <f t="shared" si="100"/>
        <v/>
      </c>
      <c r="BS29" s="17" t="str">
        <f t="shared" si="101"/>
        <v/>
      </c>
      <c r="BT29" s="17" t="str">
        <f t="shared" si="102"/>
        <v/>
      </c>
      <c r="BU29" s="17" t="str">
        <f t="shared" si="103"/>
        <v/>
      </c>
      <c r="BV29" s="17" t="str">
        <f t="shared" si="104"/>
        <v/>
      </c>
      <c r="BW29" s="17" t="str">
        <f t="shared" si="105"/>
        <v/>
      </c>
      <c r="BX29" s="17" t="str">
        <f t="shared" si="106"/>
        <v/>
      </c>
      <c r="BY29" s="17" t="str">
        <f t="shared" si="107"/>
        <v/>
      </c>
      <c r="BZ29" s="17" t="str">
        <f t="shared" si="108"/>
        <v/>
      </c>
      <c r="CA29" s="17" t="str">
        <f t="shared" si="109"/>
        <v/>
      </c>
      <c r="CB29" s="17" t="str">
        <f t="shared" si="110"/>
        <v/>
      </c>
      <c r="CC29" s="17" t="str">
        <f t="shared" si="111"/>
        <v/>
      </c>
      <c r="CD29" s="17" t="str">
        <f t="shared" si="112"/>
        <v/>
      </c>
      <c r="CE29" s="17" t="str">
        <f t="shared" si="113"/>
        <v/>
      </c>
      <c r="CF29" s="17" t="str">
        <f t="shared" si="114"/>
        <v/>
      </c>
      <c r="CG29" s="17" t="str">
        <f t="shared" si="115"/>
        <v/>
      </c>
      <c r="CH29" s="17" t="str">
        <f t="shared" si="116"/>
        <v/>
      </c>
      <c r="CI29" s="17" t="str">
        <f t="shared" si="117"/>
        <v/>
      </c>
      <c r="CJ29" s="17" t="str">
        <f t="shared" si="118"/>
        <v/>
      </c>
      <c r="CK29" s="17" t="str">
        <f t="shared" si="119"/>
        <v/>
      </c>
      <c r="CL29" s="17" t="str">
        <f t="shared" si="120"/>
        <v/>
      </c>
      <c r="CM29" s="17" t="str">
        <f t="shared" si="121"/>
        <v/>
      </c>
      <c r="CN29" s="17" t="str">
        <f t="shared" si="122"/>
        <v/>
      </c>
      <c r="CO29" s="17" t="str">
        <f t="shared" si="123"/>
        <v/>
      </c>
      <c r="CP29" s="17" t="str">
        <f t="shared" si="124"/>
        <v/>
      </c>
      <c r="CQ29" s="17" t="str">
        <f t="shared" si="125"/>
        <v/>
      </c>
      <c r="CR29" s="17" t="str">
        <f t="shared" si="126"/>
        <v/>
      </c>
      <c r="CS29" s="17" t="str">
        <f t="shared" si="127"/>
        <v/>
      </c>
      <c r="CT29" s="17" t="str">
        <f t="shared" si="128"/>
        <v/>
      </c>
      <c r="CU29" s="17" t="str">
        <f t="shared" si="129"/>
        <v/>
      </c>
      <c r="CV29" s="17" t="str">
        <f t="shared" si="130"/>
        <v/>
      </c>
      <c r="CW29" s="660">
        <v>1906</v>
      </c>
    </row>
    <row r="30" spans="1:236">
      <c r="A30" s="501">
        <v>1907</v>
      </c>
      <c r="B30" s="5">
        <f>Max!B30-Min!B30</f>
        <v>3</v>
      </c>
      <c r="C30" s="5">
        <f>Max!C30-Min!C30</f>
        <v>28</v>
      </c>
      <c r="D30" s="5">
        <f>Max!D30-Min!D30</f>
        <v>22</v>
      </c>
      <c r="E30" s="5">
        <f>Max!E30-Min!E30</f>
        <v>21</v>
      </c>
      <c r="F30" s="5">
        <f>Max!F30-Min!F30</f>
        <v>7</v>
      </c>
      <c r="G30" s="143">
        <f>Max!G30-Min!G30</f>
        <v>12</v>
      </c>
      <c r="H30" s="5">
        <f>Max!H30-Min!H30</f>
        <v>5</v>
      </c>
      <c r="I30" s="5">
        <f>Max!I30-Min!I30</f>
        <v>25</v>
      </c>
      <c r="J30" s="5">
        <f>Max!J30-Min!J30</f>
        <v>16</v>
      </c>
      <c r="K30" s="5">
        <f>Max!K30-Min!K30</f>
        <v>5</v>
      </c>
      <c r="L30" s="143">
        <f>Max!L30-Min!L30</f>
        <v>17</v>
      </c>
      <c r="M30" s="5">
        <f>Max!M30-Min!M30</f>
        <v>18</v>
      </c>
      <c r="N30" s="5">
        <f>Max!N30-Min!N30</f>
        <v>30</v>
      </c>
      <c r="O30" s="5">
        <f>Max!O30-Min!O30</f>
        <v>33</v>
      </c>
      <c r="P30" s="5">
        <f>Max!P30-Min!P30</f>
        <v>19</v>
      </c>
      <c r="Q30" s="143">
        <f>Max!Q30-Min!Q30</f>
        <v>25</v>
      </c>
      <c r="R30" s="5">
        <f>Max!R30-Min!R30</f>
        <v>29</v>
      </c>
      <c r="S30" s="5">
        <f>Max!S30-Min!S30</f>
        <v>16</v>
      </c>
      <c r="T30" s="5">
        <f>Max!T30-Min!T30</f>
        <v>30</v>
      </c>
      <c r="U30" s="5">
        <f>Max!U30-Min!U30</f>
        <v>26</v>
      </c>
      <c r="V30" s="143">
        <f>Max!V30-Min!V30</f>
        <v>18</v>
      </c>
      <c r="W30" s="5">
        <f>Max!W30-Min!W30</f>
        <v>39</v>
      </c>
      <c r="X30" s="5">
        <f>Max!X30-Min!X30</f>
        <v>31</v>
      </c>
      <c r="Y30" s="5">
        <f>Max!Y30-Min!Y30</f>
        <v>32</v>
      </c>
      <c r="Z30" s="5">
        <f>Max!Z30-Min!Z30</f>
        <v>20</v>
      </c>
      <c r="AA30" s="143">
        <f>Max!AA30-Min!AA30</f>
        <v>38</v>
      </c>
      <c r="AB30" s="5">
        <f>Max!AB30-Min!AB30</f>
        <v>34</v>
      </c>
      <c r="AC30" s="5">
        <f>Max!AC30-Min!AC30</f>
        <v>28</v>
      </c>
      <c r="AD30" s="5">
        <f>Max!AD30-Min!AD30</f>
        <v>36</v>
      </c>
      <c r="AE30" s="5">
        <f>Max!AE30-Min!AE30</f>
        <v>18</v>
      </c>
      <c r="AF30" s="143">
        <f>Max!AF30-Min!AF30</f>
        <v>26</v>
      </c>
      <c r="AG30" s="14">
        <f t="shared" si="65"/>
        <v>707</v>
      </c>
      <c r="AH30" s="68">
        <f t="shared" si="66"/>
        <v>22.806451612903224</v>
      </c>
      <c r="AI30" s="17">
        <f t="shared" si="67"/>
        <v>39</v>
      </c>
      <c r="AJ30" s="20">
        <f t="shared" si="68"/>
        <v>3</v>
      </c>
      <c r="AK30" s="501">
        <v>1907</v>
      </c>
      <c r="AL30" s="17" t="str">
        <f t="shared" si="69"/>
        <v/>
      </c>
      <c r="AM30" s="17" t="str">
        <f t="shared" si="70"/>
        <v/>
      </c>
      <c r="AN30" s="17" t="str">
        <f t="shared" si="71"/>
        <v/>
      </c>
      <c r="AO30" s="17" t="str">
        <f t="shared" si="72"/>
        <v/>
      </c>
      <c r="AP30" s="17" t="str">
        <f t="shared" si="73"/>
        <v/>
      </c>
      <c r="AQ30" s="17" t="str">
        <f t="shared" si="74"/>
        <v/>
      </c>
      <c r="AR30" s="17" t="str">
        <f t="shared" si="75"/>
        <v/>
      </c>
      <c r="AS30" s="17" t="str">
        <f t="shared" si="76"/>
        <v/>
      </c>
      <c r="AT30" s="17" t="str">
        <f t="shared" si="77"/>
        <v/>
      </c>
      <c r="AU30" s="17" t="str">
        <f t="shared" si="78"/>
        <v/>
      </c>
      <c r="AV30" s="17" t="str">
        <f t="shared" si="79"/>
        <v/>
      </c>
      <c r="AW30" s="17" t="str">
        <f t="shared" si="80"/>
        <v/>
      </c>
      <c r="AX30" s="17" t="str">
        <f t="shared" si="81"/>
        <v/>
      </c>
      <c r="AY30" s="17" t="str">
        <f t="shared" si="82"/>
        <v/>
      </c>
      <c r="AZ30" s="17" t="str">
        <f t="shared" si="83"/>
        <v/>
      </c>
      <c r="BA30" s="17" t="str">
        <f t="shared" si="84"/>
        <v/>
      </c>
      <c r="BB30" s="17" t="str">
        <f t="shared" si="85"/>
        <v/>
      </c>
      <c r="BC30" s="17" t="str">
        <f t="shared" si="86"/>
        <v/>
      </c>
      <c r="BD30" s="17" t="str">
        <f t="shared" si="87"/>
        <v/>
      </c>
      <c r="BE30" s="17" t="str">
        <f t="shared" si="88"/>
        <v/>
      </c>
      <c r="BF30" s="17" t="str">
        <f t="shared" si="89"/>
        <v/>
      </c>
      <c r="BG30" s="17" t="str">
        <f t="shared" si="90"/>
        <v/>
      </c>
      <c r="BH30" s="17" t="str">
        <f t="shared" si="91"/>
        <v/>
      </c>
      <c r="BI30" s="17" t="str">
        <f t="shared" si="92"/>
        <v/>
      </c>
      <c r="BJ30" s="17" t="str">
        <f t="shared" si="93"/>
        <v/>
      </c>
      <c r="BK30" s="17" t="str">
        <f t="shared" si="94"/>
        <v/>
      </c>
      <c r="BL30" s="17" t="str">
        <f t="shared" si="95"/>
        <v/>
      </c>
      <c r="BM30" s="17" t="str">
        <f t="shared" si="96"/>
        <v/>
      </c>
      <c r="BN30" s="17" t="str">
        <f t="shared" si="97"/>
        <v/>
      </c>
      <c r="BO30" s="17" t="str">
        <f t="shared" si="98"/>
        <v/>
      </c>
      <c r="BP30" s="17" t="str">
        <f t="shared" si="99"/>
        <v/>
      </c>
      <c r="BQ30" s="501">
        <v>1907</v>
      </c>
      <c r="BR30" s="17">
        <f t="shared" si="100"/>
        <v>1907</v>
      </c>
      <c r="BS30" s="17" t="str">
        <f t="shared" si="101"/>
        <v/>
      </c>
      <c r="BT30" s="17" t="str">
        <f t="shared" si="102"/>
        <v/>
      </c>
      <c r="BU30" s="17" t="str">
        <f t="shared" si="103"/>
        <v/>
      </c>
      <c r="BV30" s="17" t="str">
        <f t="shared" si="104"/>
        <v/>
      </c>
      <c r="BW30" s="17" t="str">
        <f t="shared" si="105"/>
        <v/>
      </c>
      <c r="BX30" s="17" t="str">
        <f t="shared" si="106"/>
        <v/>
      </c>
      <c r="BY30" s="17" t="str">
        <f t="shared" si="107"/>
        <v/>
      </c>
      <c r="BZ30" s="17" t="str">
        <f t="shared" si="108"/>
        <v/>
      </c>
      <c r="CA30" s="17">
        <f t="shared" si="109"/>
        <v>1907</v>
      </c>
      <c r="CB30" s="17" t="str">
        <f t="shared" si="110"/>
        <v/>
      </c>
      <c r="CC30" s="17" t="str">
        <f t="shared" si="111"/>
        <v/>
      </c>
      <c r="CD30" s="17" t="str">
        <f t="shared" si="112"/>
        <v/>
      </c>
      <c r="CE30" s="17" t="str">
        <f t="shared" si="113"/>
        <v/>
      </c>
      <c r="CF30" s="17" t="str">
        <f t="shared" si="114"/>
        <v/>
      </c>
      <c r="CG30" s="17" t="str">
        <f t="shared" si="115"/>
        <v/>
      </c>
      <c r="CH30" s="17" t="str">
        <f t="shared" si="116"/>
        <v/>
      </c>
      <c r="CI30" s="17" t="str">
        <f t="shared" si="117"/>
        <v/>
      </c>
      <c r="CJ30" s="17" t="str">
        <f t="shared" si="118"/>
        <v/>
      </c>
      <c r="CK30" s="17" t="str">
        <f t="shared" si="119"/>
        <v/>
      </c>
      <c r="CL30" s="17" t="str">
        <f t="shared" si="120"/>
        <v/>
      </c>
      <c r="CM30" s="17" t="str">
        <f t="shared" si="121"/>
        <v/>
      </c>
      <c r="CN30" s="17" t="str">
        <f t="shared" si="122"/>
        <v/>
      </c>
      <c r="CO30" s="17" t="str">
        <f t="shared" si="123"/>
        <v/>
      </c>
      <c r="CP30" s="17" t="str">
        <f t="shared" si="124"/>
        <v/>
      </c>
      <c r="CQ30" s="17" t="str">
        <f t="shared" si="125"/>
        <v/>
      </c>
      <c r="CR30" s="17" t="str">
        <f t="shared" si="126"/>
        <v/>
      </c>
      <c r="CS30" s="17" t="str">
        <f t="shared" si="127"/>
        <v/>
      </c>
      <c r="CT30" s="17" t="str">
        <f t="shared" si="128"/>
        <v/>
      </c>
      <c r="CU30" s="17" t="str">
        <f t="shared" si="129"/>
        <v/>
      </c>
      <c r="CV30" s="17" t="str">
        <f t="shared" si="130"/>
        <v/>
      </c>
      <c r="CW30" s="660">
        <v>1907</v>
      </c>
    </row>
    <row r="31" spans="1:236">
      <c r="A31" s="501">
        <v>1908</v>
      </c>
      <c r="B31" s="5">
        <f>Max!B31-Min!B31</f>
        <v>17</v>
      </c>
      <c r="C31" s="5">
        <f>Max!C31-Min!C31</f>
        <v>27</v>
      </c>
      <c r="D31" s="5">
        <f>Max!D31-Min!D31</f>
        <v>22</v>
      </c>
      <c r="E31" s="5">
        <f>Max!E31-Min!E31</f>
        <v>13</v>
      </c>
      <c r="F31" s="5">
        <f>Max!F31-Min!F31</f>
        <v>5</v>
      </c>
      <c r="G31" s="143">
        <f>Max!G31-Min!G31</f>
        <v>18</v>
      </c>
      <c r="H31" s="5">
        <f>Max!H31-Min!H31</f>
        <v>32</v>
      </c>
      <c r="I31" s="5">
        <f>Max!I31-Min!I31</f>
        <v>21</v>
      </c>
      <c r="J31" s="5">
        <f>Max!J31-Min!J31</f>
        <v>12</v>
      </c>
      <c r="K31" s="5">
        <f>Max!K31-Min!K31</f>
        <v>27</v>
      </c>
      <c r="L31" s="143">
        <f>Max!L31-Min!L31</f>
        <v>26</v>
      </c>
      <c r="M31" s="5">
        <f>Max!M31-Min!M31</f>
        <v>23</v>
      </c>
      <c r="N31" s="5">
        <f>Max!N31-Min!N31</f>
        <v>24</v>
      </c>
      <c r="O31" s="5">
        <f>Max!O31-Min!O31</f>
        <v>21</v>
      </c>
      <c r="P31" s="5">
        <f>Max!P31-Min!P31</f>
        <v>27</v>
      </c>
      <c r="Q31" s="143">
        <f>Max!Q31-Min!Q31</f>
        <v>25</v>
      </c>
      <c r="R31" s="5">
        <f>Max!R31-Min!R31</f>
        <v>11</v>
      </c>
      <c r="S31" s="5">
        <f>Max!S31-Min!S31</f>
        <v>30</v>
      </c>
      <c r="T31" s="5">
        <f>Max!T31-Min!T31</f>
        <v>33</v>
      </c>
      <c r="U31" s="5">
        <f>Max!U31-Min!U31</f>
        <v>18</v>
      </c>
      <c r="V31" s="143">
        <f>Max!V31-Min!V31</f>
        <v>22</v>
      </c>
      <c r="W31" s="5">
        <f>Max!W31-Min!W31</f>
        <v>29</v>
      </c>
      <c r="X31" s="5">
        <f>Max!X31-Min!X31</f>
        <v>13</v>
      </c>
      <c r="Y31" s="5">
        <f>Max!Y31-Min!Y31</f>
        <v>14</v>
      </c>
      <c r="Z31" s="5">
        <f>Max!Z31-Min!Z31</f>
        <v>19</v>
      </c>
      <c r="AA31" s="143">
        <f>Max!AA31-Min!AA31</f>
        <v>35</v>
      </c>
      <c r="AB31" s="5">
        <f>Max!AB31-Min!AB31</f>
        <v>23</v>
      </c>
      <c r="AC31" s="5">
        <f>Max!AC31-Min!AC31</f>
        <v>20</v>
      </c>
      <c r="AD31" s="5">
        <f>Max!AD31-Min!AD31</f>
        <v>31</v>
      </c>
      <c r="AE31" s="5">
        <f>Max!AE31-Min!AE31</f>
        <v>13</v>
      </c>
      <c r="AF31" s="143">
        <f>Max!AF31-Min!AF31</f>
        <v>17</v>
      </c>
      <c r="AG31" s="14">
        <f t="shared" si="65"/>
        <v>668</v>
      </c>
      <c r="AH31" s="68">
        <f t="shared" si="66"/>
        <v>21.548387096774192</v>
      </c>
      <c r="AI31" s="17">
        <f t="shared" si="67"/>
        <v>35</v>
      </c>
      <c r="AJ31" s="20">
        <f t="shared" si="68"/>
        <v>5</v>
      </c>
      <c r="AK31" s="501">
        <v>1908</v>
      </c>
      <c r="AL31" s="17" t="str">
        <f t="shared" si="69"/>
        <v/>
      </c>
      <c r="AM31" s="17" t="str">
        <f t="shared" si="70"/>
        <v/>
      </c>
      <c r="AN31" s="17" t="str">
        <f t="shared" si="71"/>
        <v/>
      </c>
      <c r="AO31" s="17" t="str">
        <f t="shared" si="72"/>
        <v/>
      </c>
      <c r="AP31" s="17" t="str">
        <f t="shared" si="73"/>
        <v/>
      </c>
      <c r="AQ31" s="17" t="str">
        <f t="shared" si="74"/>
        <v/>
      </c>
      <c r="AR31" s="17" t="str">
        <f t="shared" si="75"/>
        <v/>
      </c>
      <c r="AS31" s="17" t="str">
        <f t="shared" si="76"/>
        <v/>
      </c>
      <c r="AT31" s="17" t="str">
        <f t="shared" si="77"/>
        <v/>
      </c>
      <c r="AU31" s="17" t="str">
        <f t="shared" si="78"/>
        <v/>
      </c>
      <c r="AV31" s="17" t="str">
        <f t="shared" si="79"/>
        <v/>
      </c>
      <c r="AW31" s="17" t="str">
        <f t="shared" si="80"/>
        <v/>
      </c>
      <c r="AX31" s="17" t="str">
        <f t="shared" si="81"/>
        <v/>
      </c>
      <c r="AY31" s="17" t="str">
        <f t="shared" si="82"/>
        <v/>
      </c>
      <c r="AZ31" s="17" t="str">
        <f t="shared" si="83"/>
        <v/>
      </c>
      <c r="BA31" s="17" t="str">
        <f t="shared" si="84"/>
        <v/>
      </c>
      <c r="BB31" s="17" t="str">
        <f t="shared" si="85"/>
        <v/>
      </c>
      <c r="BC31" s="17" t="str">
        <f t="shared" si="86"/>
        <v/>
      </c>
      <c r="BD31" s="17" t="str">
        <f t="shared" si="87"/>
        <v/>
      </c>
      <c r="BE31" s="17" t="str">
        <f t="shared" si="88"/>
        <v/>
      </c>
      <c r="BF31" s="17" t="str">
        <f t="shared" si="89"/>
        <v/>
      </c>
      <c r="BG31" s="17" t="str">
        <f t="shared" si="90"/>
        <v/>
      </c>
      <c r="BH31" s="17" t="str">
        <f t="shared" si="91"/>
        <v/>
      </c>
      <c r="BI31" s="17" t="str">
        <f t="shared" si="92"/>
        <v/>
      </c>
      <c r="BJ31" s="17" t="str">
        <f t="shared" si="93"/>
        <v/>
      </c>
      <c r="BK31" s="17" t="str">
        <f t="shared" si="94"/>
        <v/>
      </c>
      <c r="BL31" s="17" t="str">
        <f t="shared" si="95"/>
        <v/>
      </c>
      <c r="BM31" s="17" t="str">
        <f t="shared" si="96"/>
        <v/>
      </c>
      <c r="BN31" s="17" t="str">
        <f t="shared" si="97"/>
        <v/>
      </c>
      <c r="BO31" s="17" t="str">
        <f t="shared" si="98"/>
        <v/>
      </c>
      <c r="BP31" s="17" t="str">
        <f t="shared" si="99"/>
        <v/>
      </c>
      <c r="BQ31" s="501">
        <v>1908</v>
      </c>
      <c r="BR31" s="17" t="str">
        <f t="shared" si="100"/>
        <v/>
      </c>
      <c r="BS31" s="17" t="str">
        <f t="shared" si="101"/>
        <v/>
      </c>
      <c r="BT31" s="17" t="str">
        <f t="shared" si="102"/>
        <v/>
      </c>
      <c r="BU31" s="17" t="str">
        <f t="shared" si="103"/>
        <v/>
      </c>
      <c r="BV31" s="17" t="str">
        <f t="shared" si="104"/>
        <v/>
      </c>
      <c r="BW31" s="17" t="str">
        <f t="shared" si="105"/>
        <v/>
      </c>
      <c r="BX31" s="17" t="str">
        <f t="shared" si="106"/>
        <v/>
      </c>
      <c r="BY31" s="17" t="str">
        <f t="shared" si="107"/>
        <v/>
      </c>
      <c r="BZ31" s="17" t="str">
        <f t="shared" si="108"/>
        <v/>
      </c>
      <c r="CA31" s="17" t="str">
        <f t="shared" si="109"/>
        <v/>
      </c>
      <c r="CB31" s="17" t="str">
        <f t="shared" si="110"/>
        <v/>
      </c>
      <c r="CC31" s="17" t="str">
        <f t="shared" si="111"/>
        <v/>
      </c>
      <c r="CD31" s="17" t="str">
        <f t="shared" si="112"/>
        <v/>
      </c>
      <c r="CE31" s="17" t="str">
        <f t="shared" si="113"/>
        <v/>
      </c>
      <c r="CF31" s="17" t="str">
        <f t="shared" si="114"/>
        <v/>
      </c>
      <c r="CG31" s="17" t="str">
        <f t="shared" si="115"/>
        <v/>
      </c>
      <c r="CH31" s="17" t="str">
        <f t="shared" si="116"/>
        <v/>
      </c>
      <c r="CI31" s="17" t="str">
        <f t="shared" si="117"/>
        <v/>
      </c>
      <c r="CJ31" s="17" t="str">
        <f t="shared" si="118"/>
        <v/>
      </c>
      <c r="CK31" s="17" t="str">
        <f t="shared" si="119"/>
        <v/>
      </c>
      <c r="CL31" s="17" t="str">
        <f t="shared" si="120"/>
        <v/>
      </c>
      <c r="CM31" s="17" t="str">
        <f t="shared" si="121"/>
        <v/>
      </c>
      <c r="CN31" s="17" t="str">
        <f t="shared" si="122"/>
        <v/>
      </c>
      <c r="CO31" s="17" t="str">
        <f t="shared" si="123"/>
        <v/>
      </c>
      <c r="CP31" s="17" t="str">
        <f t="shared" si="124"/>
        <v/>
      </c>
      <c r="CQ31" s="17" t="str">
        <f t="shared" si="125"/>
        <v/>
      </c>
      <c r="CR31" s="17" t="str">
        <f t="shared" si="126"/>
        <v/>
      </c>
      <c r="CS31" s="17" t="str">
        <f t="shared" si="127"/>
        <v/>
      </c>
      <c r="CT31" s="17" t="str">
        <f t="shared" si="128"/>
        <v/>
      </c>
      <c r="CU31" s="17" t="str">
        <f t="shared" si="129"/>
        <v/>
      </c>
      <c r="CV31" s="17" t="str">
        <f t="shared" si="130"/>
        <v/>
      </c>
      <c r="CW31" s="660">
        <v>1908</v>
      </c>
    </row>
    <row r="32" spans="1:236">
      <c r="A32" s="501">
        <v>1909</v>
      </c>
      <c r="B32" s="5">
        <f>Max!B32-Min!B32</f>
        <v>19</v>
      </c>
      <c r="C32" s="5">
        <f>Max!C32-Min!C32</f>
        <v>19</v>
      </c>
      <c r="D32" s="5">
        <f>Max!D32-Min!D32</f>
        <v>21</v>
      </c>
      <c r="E32" s="5">
        <f>Max!E32-Min!E32</f>
        <v>15</v>
      </c>
      <c r="F32" s="5">
        <f>Max!F32-Min!F32</f>
        <v>23</v>
      </c>
      <c r="G32" s="143">
        <f>Max!G32-Min!G32</f>
        <v>11</v>
      </c>
      <c r="H32" s="5">
        <f>Max!H32-Min!H32</f>
        <v>25</v>
      </c>
      <c r="I32" s="5">
        <f>Max!I32-Min!I32</f>
        <v>18</v>
      </c>
      <c r="J32" s="5">
        <f>Max!J32-Min!J32</f>
        <v>28</v>
      </c>
      <c r="K32" s="5">
        <f>Max!K32-Min!K32</f>
        <v>29</v>
      </c>
      <c r="L32" s="143">
        <f>Max!L32-Min!L32</f>
        <v>18</v>
      </c>
      <c r="M32" s="5">
        <f>Max!M32-Min!M32</f>
        <v>13</v>
      </c>
      <c r="N32" s="5">
        <f>Max!N32-Min!N32</f>
        <v>16</v>
      </c>
      <c r="O32" s="5">
        <f>Max!O32-Min!O32</f>
        <v>21</v>
      </c>
      <c r="P32" s="5">
        <f>Max!P32-Min!P32</f>
        <v>15</v>
      </c>
      <c r="Q32" s="143">
        <f>Max!Q32-Min!Q32</f>
        <v>26</v>
      </c>
      <c r="R32" s="5">
        <f>Max!R32-Min!R32</f>
        <v>17</v>
      </c>
      <c r="S32" s="5">
        <f>Max!S32-Min!S32</f>
        <v>21</v>
      </c>
      <c r="T32" s="5">
        <f>Max!T32-Min!T32</f>
        <v>28</v>
      </c>
      <c r="U32" s="5">
        <f>Max!U32-Min!U32</f>
        <v>20</v>
      </c>
      <c r="V32" s="143">
        <f>Max!V32-Min!V32</f>
        <v>16</v>
      </c>
      <c r="W32" s="5">
        <f>Max!W32-Min!W32</f>
        <v>21</v>
      </c>
      <c r="X32" s="5">
        <f>Max!X32-Min!X32</f>
        <v>21</v>
      </c>
      <c r="Y32" s="5">
        <f>Max!Y32-Min!Y32</f>
        <v>29</v>
      </c>
      <c r="Z32" s="5">
        <f>Max!Z32-Min!Z32</f>
        <v>20</v>
      </c>
      <c r="AA32" s="143">
        <f>Max!AA32-Min!AA32</f>
        <v>24</v>
      </c>
      <c r="AB32" s="5">
        <f>Max!AB32-Min!AB32</f>
        <v>29</v>
      </c>
      <c r="AC32" s="5">
        <f>Max!AC32-Min!AC32</f>
        <v>13</v>
      </c>
      <c r="AD32" s="5">
        <f>Max!AD32-Min!AD32</f>
        <v>25</v>
      </c>
      <c r="AE32" s="5">
        <f>Max!AE32-Min!AE32</f>
        <v>11</v>
      </c>
      <c r="AF32" s="143">
        <f>Max!AF32-Min!AF32</f>
        <v>19</v>
      </c>
      <c r="AG32" s="14">
        <f t="shared" si="65"/>
        <v>631</v>
      </c>
      <c r="AH32" s="68">
        <f t="shared" si="66"/>
        <v>20.35483870967742</v>
      </c>
      <c r="AI32" s="17">
        <f t="shared" si="67"/>
        <v>29</v>
      </c>
      <c r="AJ32" s="20">
        <f t="shared" si="68"/>
        <v>11</v>
      </c>
      <c r="AK32" s="501">
        <v>1909</v>
      </c>
      <c r="AL32" s="17" t="str">
        <f t="shared" si="69"/>
        <v/>
      </c>
      <c r="AM32" s="17" t="str">
        <f t="shared" si="70"/>
        <v/>
      </c>
      <c r="AN32" s="17" t="str">
        <f t="shared" si="71"/>
        <v/>
      </c>
      <c r="AO32" s="17" t="str">
        <f t="shared" si="72"/>
        <v/>
      </c>
      <c r="AP32" s="17" t="str">
        <f t="shared" si="73"/>
        <v/>
      </c>
      <c r="AQ32" s="17" t="str">
        <f t="shared" si="74"/>
        <v/>
      </c>
      <c r="AR32" s="17" t="str">
        <f t="shared" si="75"/>
        <v/>
      </c>
      <c r="AS32" s="17" t="str">
        <f t="shared" si="76"/>
        <v/>
      </c>
      <c r="AT32" s="17" t="str">
        <f t="shared" si="77"/>
        <v/>
      </c>
      <c r="AU32" s="17" t="str">
        <f t="shared" si="78"/>
        <v/>
      </c>
      <c r="AV32" s="17" t="str">
        <f t="shared" si="79"/>
        <v/>
      </c>
      <c r="AW32" s="17" t="str">
        <f t="shared" si="80"/>
        <v/>
      </c>
      <c r="AX32" s="17" t="str">
        <f t="shared" si="81"/>
        <v/>
      </c>
      <c r="AY32" s="17" t="str">
        <f t="shared" si="82"/>
        <v/>
      </c>
      <c r="AZ32" s="17" t="str">
        <f t="shared" si="83"/>
        <v/>
      </c>
      <c r="BA32" s="17" t="str">
        <f t="shared" si="84"/>
        <v/>
      </c>
      <c r="BB32" s="17" t="str">
        <f t="shared" si="85"/>
        <v/>
      </c>
      <c r="BC32" s="17" t="str">
        <f t="shared" si="86"/>
        <v/>
      </c>
      <c r="BD32" s="17" t="str">
        <f t="shared" si="87"/>
        <v/>
      </c>
      <c r="BE32" s="17" t="str">
        <f t="shared" si="88"/>
        <v/>
      </c>
      <c r="BF32" s="17" t="str">
        <f t="shared" si="89"/>
        <v/>
      </c>
      <c r="BG32" s="17" t="str">
        <f t="shared" si="90"/>
        <v/>
      </c>
      <c r="BH32" s="17" t="str">
        <f t="shared" si="91"/>
        <v/>
      </c>
      <c r="BI32" s="17" t="str">
        <f t="shared" si="92"/>
        <v/>
      </c>
      <c r="BJ32" s="17" t="str">
        <f t="shared" si="93"/>
        <v/>
      </c>
      <c r="BK32" s="17" t="str">
        <f t="shared" si="94"/>
        <v/>
      </c>
      <c r="BL32" s="17" t="str">
        <f t="shared" si="95"/>
        <v/>
      </c>
      <c r="BM32" s="17" t="str">
        <f t="shared" si="96"/>
        <v/>
      </c>
      <c r="BN32" s="17" t="str">
        <f t="shared" si="97"/>
        <v/>
      </c>
      <c r="BO32" s="17" t="str">
        <f t="shared" si="98"/>
        <v/>
      </c>
      <c r="BP32" s="17" t="str">
        <f t="shared" si="99"/>
        <v/>
      </c>
      <c r="BQ32" s="501">
        <v>1909</v>
      </c>
      <c r="BR32" s="17" t="str">
        <f t="shared" si="100"/>
        <v/>
      </c>
      <c r="BS32" s="17" t="str">
        <f t="shared" si="101"/>
        <v/>
      </c>
      <c r="BT32" s="17" t="str">
        <f t="shared" si="102"/>
        <v/>
      </c>
      <c r="BU32" s="17" t="str">
        <f t="shared" si="103"/>
        <v/>
      </c>
      <c r="BV32" s="17" t="str">
        <f t="shared" si="104"/>
        <v/>
      </c>
      <c r="BW32" s="17" t="str">
        <f t="shared" si="105"/>
        <v/>
      </c>
      <c r="BX32" s="17" t="str">
        <f t="shared" si="106"/>
        <v/>
      </c>
      <c r="BY32" s="17" t="str">
        <f t="shared" si="107"/>
        <v/>
      </c>
      <c r="BZ32" s="17" t="str">
        <f t="shared" si="108"/>
        <v/>
      </c>
      <c r="CA32" s="17" t="str">
        <f t="shared" si="109"/>
        <v/>
      </c>
      <c r="CB32" s="17" t="str">
        <f t="shared" si="110"/>
        <v/>
      </c>
      <c r="CC32" s="17" t="str">
        <f t="shared" si="111"/>
        <v/>
      </c>
      <c r="CD32" s="17" t="str">
        <f t="shared" si="112"/>
        <v/>
      </c>
      <c r="CE32" s="17" t="str">
        <f t="shared" si="113"/>
        <v/>
      </c>
      <c r="CF32" s="17" t="str">
        <f t="shared" si="114"/>
        <v/>
      </c>
      <c r="CG32" s="17" t="str">
        <f t="shared" si="115"/>
        <v/>
      </c>
      <c r="CH32" s="17" t="str">
        <f t="shared" si="116"/>
        <v/>
      </c>
      <c r="CI32" s="17" t="str">
        <f t="shared" si="117"/>
        <v/>
      </c>
      <c r="CJ32" s="17" t="str">
        <f t="shared" si="118"/>
        <v/>
      </c>
      <c r="CK32" s="17" t="str">
        <f t="shared" si="119"/>
        <v/>
      </c>
      <c r="CL32" s="17" t="str">
        <f t="shared" si="120"/>
        <v/>
      </c>
      <c r="CM32" s="17" t="str">
        <f t="shared" si="121"/>
        <v/>
      </c>
      <c r="CN32" s="17" t="str">
        <f t="shared" si="122"/>
        <v/>
      </c>
      <c r="CO32" s="17" t="str">
        <f t="shared" si="123"/>
        <v/>
      </c>
      <c r="CP32" s="17" t="str">
        <f t="shared" si="124"/>
        <v/>
      </c>
      <c r="CQ32" s="17" t="str">
        <f t="shared" si="125"/>
        <v/>
      </c>
      <c r="CR32" s="17" t="str">
        <f t="shared" si="126"/>
        <v/>
      </c>
      <c r="CS32" s="17" t="str">
        <f t="shared" si="127"/>
        <v/>
      </c>
      <c r="CT32" s="17" t="str">
        <f t="shared" si="128"/>
        <v/>
      </c>
      <c r="CU32" s="17" t="str">
        <f t="shared" si="129"/>
        <v/>
      </c>
      <c r="CV32" s="17" t="str">
        <f t="shared" si="130"/>
        <v/>
      </c>
      <c r="CW32" s="660">
        <v>1909</v>
      </c>
    </row>
    <row r="33" spans="1:101">
      <c r="A33" s="501">
        <v>1910</v>
      </c>
      <c r="B33" s="5">
        <f>Max!B33-Min!B33</f>
        <v>6</v>
      </c>
      <c r="C33" s="5">
        <f>Max!C33-Min!C33</f>
        <v>13</v>
      </c>
      <c r="D33" s="5">
        <f>Max!D33-Min!D33</f>
        <v>17</v>
      </c>
      <c r="E33" s="5">
        <f>Max!E33-Min!E33</f>
        <v>20</v>
      </c>
      <c r="F33" s="5">
        <f>Max!F33-Min!F33</f>
        <v>27</v>
      </c>
      <c r="G33" s="143">
        <f>Max!G33-Min!G33</f>
        <v>24</v>
      </c>
      <c r="H33" s="5">
        <f>Max!H33-Min!H33</f>
        <v>23</v>
      </c>
      <c r="I33" s="5">
        <f>Max!I33-Min!I33</f>
        <v>28</v>
      </c>
      <c r="J33" s="5">
        <f>Max!J33-Min!J33</f>
        <v>22</v>
      </c>
      <c r="K33" s="5">
        <f>Max!K33-Min!K33</f>
        <v>14</v>
      </c>
      <c r="L33" s="143">
        <f>Max!L33-Min!L33</f>
        <v>5</v>
      </c>
      <c r="M33" s="5">
        <f>Max!M33-Min!M33</f>
        <v>5</v>
      </c>
      <c r="N33" s="5">
        <f>Max!N33-Min!N33</f>
        <v>31</v>
      </c>
      <c r="O33" s="5">
        <f>Max!O33-Min!O33</f>
        <v>19</v>
      </c>
      <c r="P33" s="5">
        <f>Max!P33-Min!P33</f>
        <v>19</v>
      </c>
      <c r="Q33" s="143">
        <f>Max!Q33-Min!Q33</f>
        <v>32</v>
      </c>
      <c r="R33" s="5">
        <f>Max!R33-Min!R33</f>
        <v>23</v>
      </c>
      <c r="S33" s="5">
        <f>Max!S33-Min!S33</f>
        <v>26</v>
      </c>
      <c r="T33" s="5">
        <f>Max!T33-Min!T33</f>
        <v>31</v>
      </c>
      <c r="U33" s="5">
        <f>Max!U33-Min!U33</f>
        <v>30</v>
      </c>
      <c r="V33" s="143">
        <f>Max!V33-Min!V33</f>
        <v>20</v>
      </c>
      <c r="W33" s="5">
        <f>Max!W33-Min!W33</f>
        <v>36</v>
      </c>
      <c r="X33" s="5">
        <f>Max!X33-Min!X33</f>
        <v>29</v>
      </c>
      <c r="Y33" s="5">
        <f>Max!Y33-Min!Y33</f>
        <v>30</v>
      </c>
      <c r="Z33" s="5">
        <f>Max!Z33-Min!Z33</f>
        <v>23</v>
      </c>
      <c r="AA33" s="143">
        <f>Max!AA33-Min!AA33</f>
        <v>22</v>
      </c>
      <c r="AB33" s="5">
        <f>Max!AB33-Min!AB33</f>
        <v>30</v>
      </c>
      <c r="AC33" s="5">
        <f>Max!AC33-Min!AC33</f>
        <v>40</v>
      </c>
      <c r="AD33" s="5">
        <f>Max!AD33-Min!AD33</f>
        <v>22</v>
      </c>
      <c r="AE33" s="5">
        <f>Max!AE33-Min!AE33</f>
        <v>37</v>
      </c>
      <c r="AF33" s="143">
        <f>Max!AF33-Min!AF33</f>
        <v>27</v>
      </c>
      <c r="AG33" s="14">
        <f t="shared" si="65"/>
        <v>731</v>
      </c>
      <c r="AH33" s="68">
        <f t="shared" si="66"/>
        <v>23.580645161290324</v>
      </c>
      <c r="AI33" s="17">
        <f t="shared" si="67"/>
        <v>40</v>
      </c>
      <c r="AJ33" s="20">
        <f t="shared" si="68"/>
        <v>5</v>
      </c>
      <c r="AK33" s="501">
        <v>1910</v>
      </c>
      <c r="AL33" s="17" t="str">
        <f t="shared" si="69"/>
        <v/>
      </c>
      <c r="AM33" s="17" t="str">
        <f t="shared" si="70"/>
        <v/>
      </c>
      <c r="AN33" s="17" t="str">
        <f t="shared" si="71"/>
        <v/>
      </c>
      <c r="AO33" s="17" t="str">
        <f t="shared" si="72"/>
        <v/>
      </c>
      <c r="AP33" s="17" t="str">
        <f t="shared" si="73"/>
        <v/>
      </c>
      <c r="AQ33" s="17" t="str">
        <f t="shared" si="74"/>
        <v/>
      </c>
      <c r="AR33" s="17" t="str">
        <f t="shared" si="75"/>
        <v/>
      </c>
      <c r="AS33" s="17" t="str">
        <f t="shared" si="76"/>
        <v/>
      </c>
      <c r="AT33" s="17" t="str">
        <f t="shared" si="77"/>
        <v/>
      </c>
      <c r="AU33" s="17" t="str">
        <f t="shared" si="78"/>
        <v/>
      </c>
      <c r="AV33" s="17" t="str">
        <f t="shared" si="79"/>
        <v/>
      </c>
      <c r="AW33" s="17" t="str">
        <f t="shared" si="80"/>
        <v/>
      </c>
      <c r="AX33" s="17" t="str">
        <f t="shared" si="81"/>
        <v/>
      </c>
      <c r="AY33" s="17" t="str">
        <f t="shared" si="82"/>
        <v/>
      </c>
      <c r="AZ33" s="17" t="str">
        <f t="shared" si="83"/>
        <v/>
      </c>
      <c r="BA33" s="17" t="str">
        <f t="shared" si="84"/>
        <v/>
      </c>
      <c r="BB33" s="17" t="str">
        <f t="shared" si="85"/>
        <v/>
      </c>
      <c r="BC33" s="17" t="str">
        <f t="shared" si="86"/>
        <v/>
      </c>
      <c r="BD33" s="17" t="str">
        <f t="shared" si="87"/>
        <v/>
      </c>
      <c r="BE33" s="17" t="str">
        <f t="shared" si="88"/>
        <v/>
      </c>
      <c r="BF33" s="17" t="str">
        <f t="shared" si="89"/>
        <v/>
      </c>
      <c r="BG33" s="17" t="str">
        <f t="shared" si="90"/>
        <v/>
      </c>
      <c r="BH33" s="17" t="str">
        <f t="shared" si="91"/>
        <v/>
      </c>
      <c r="BI33" s="17" t="str">
        <f t="shared" si="92"/>
        <v/>
      </c>
      <c r="BJ33" s="17" t="str">
        <f t="shared" si="93"/>
        <v/>
      </c>
      <c r="BK33" s="17" t="str">
        <f t="shared" si="94"/>
        <v/>
      </c>
      <c r="BL33" s="17" t="str">
        <f t="shared" si="95"/>
        <v/>
      </c>
      <c r="BM33" s="17" t="str">
        <f t="shared" si="96"/>
        <v/>
      </c>
      <c r="BN33" s="17" t="str">
        <f t="shared" si="97"/>
        <v/>
      </c>
      <c r="BO33" s="17" t="str">
        <f t="shared" si="98"/>
        <v/>
      </c>
      <c r="BP33" s="17" t="str">
        <f t="shared" si="99"/>
        <v/>
      </c>
      <c r="BQ33" s="501">
        <v>1910</v>
      </c>
      <c r="BR33" s="17" t="str">
        <f t="shared" si="100"/>
        <v/>
      </c>
      <c r="BS33" s="17" t="str">
        <f t="shared" si="101"/>
        <v/>
      </c>
      <c r="BT33" s="17" t="str">
        <f t="shared" si="102"/>
        <v/>
      </c>
      <c r="BU33" s="17" t="str">
        <f t="shared" si="103"/>
        <v/>
      </c>
      <c r="BV33" s="17" t="str">
        <f t="shared" si="104"/>
        <v/>
      </c>
      <c r="BW33" s="17" t="str">
        <f t="shared" si="105"/>
        <v/>
      </c>
      <c r="BX33" s="17" t="str">
        <f t="shared" si="106"/>
        <v/>
      </c>
      <c r="BY33" s="17" t="str">
        <f t="shared" si="107"/>
        <v/>
      </c>
      <c r="BZ33" s="17" t="str">
        <f t="shared" si="108"/>
        <v/>
      </c>
      <c r="CA33" s="17" t="str">
        <f t="shared" si="109"/>
        <v/>
      </c>
      <c r="CB33" s="17" t="str">
        <f t="shared" si="110"/>
        <v/>
      </c>
      <c r="CC33" s="17" t="str">
        <f t="shared" si="111"/>
        <v/>
      </c>
      <c r="CD33" s="17" t="str">
        <f t="shared" si="112"/>
        <v/>
      </c>
      <c r="CE33" s="17" t="str">
        <f t="shared" si="113"/>
        <v/>
      </c>
      <c r="CF33" s="17" t="str">
        <f t="shared" si="114"/>
        <v/>
      </c>
      <c r="CG33" s="17" t="str">
        <f t="shared" si="115"/>
        <v/>
      </c>
      <c r="CH33" s="17" t="str">
        <f t="shared" si="116"/>
        <v/>
      </c>
      <c r="CI33" s="17" t="str">
        <f t="shared" si="117"/>
        <v/>
      </c>
      <c r="CJ33" s="17" t="str">
        <f t="shared" si="118"/>
        <v/>
      </c>
      <c r="CK33" s="17" t="str">
        <f t="shared" si="119"/>
        <v/>
      </c>
      <c r="CL33" s="17" t="str">
        <f t="shared" si="120"/>
        <v/>
      </c>
      <c r="CM33" s="17" t="str">
        <f t="shared" si="121"/>
        <v/>
      </c>
      <c r="CN33" s="17" t="str">
        <f t="shared" si="122"/>
        <v/>
      </c>
      <c r="CO33" s="17" t="str">
        <f t="shared" si="123"/>
        <v/>
      </c>
      <c r="CP33" s="17" t="str">
        <f t="shared" si="124"/>
        <v/>
      </c>
      <c r="CQ33" s="17" t="str">
        <f t="shared" si="125"/>
        <v/>
      </c>
      <c r="CR33" s="17" t="str">
        <f t="shared" si="126"/>
        <v/>
      </c>
      <c r="CS33" s="17" t="str">
        <f t="shared" si="127"/>
        <v/>
      </c>
      <c r="CT33" s="17" t="str">
        <f t="shared" si="128"/>
        <v/>
      </c>
      <c r="CU33" s="17" t="str">
        <f t="shared" si="129"/>
        <v/>
      </c>
      <c r="CV33" s="17" t="str">
        <f t="shared" si="130"/>
        <v/>
      </c>
      <c r="CW33" s="660">
        <v>1910</v>
      </c>
    </row>
    <row r="34" spans="1:101">
      <c r="A34" s="501">
        <v>1911</v>
      </c>
      <c r="B34" s="5">
        <f>Max!B34-Min!B34</f>
        <v>16</v>
      </c>
      <c r="C34" s="5">
        <f>Max!C34-Min!C34</f>
        <v>20</v>
      </c>
      <c r="D34" s="5">
        <f>Max!D34-Min!D34</f>
        <v>30</v>
      </c>
      <c r="E34" s="5">
        <f>Max!E34-Min!E34</f>
        <v>21</v>
      </c>
      <c r="F34" s="5">
        <f>Max!F34-Min!F34</f>
        <v>17</v>
      </c>
      <c r="G34" s="143">
        <f>Max!G34-Min!G34</f>
        <v>31</v>
      </c>
      <c r="H34" s="5">
        <f>Max!H34-Min!H34</f>
        <v>6</v>
      </c>
      <c r="I34" s="5">
        <f>Max!I34-Min!I34</f>
        <v>4</v>
      </c>
      <c r="J34" s="5">
        <f>Max!J34-Min!J34</f>
        <v>23</v>
      </c>
      <c r="K34" s="5">
        <f>Max!K34-Min!K34</f>
        <v>26</v>
      </c>
      <c r="L34" s="143">
        <f>Max!L34-Min!L34</f>
        <v>21</v>
      </c>
      <c r="M34" s="5">
        <f>Max!M34-Min!M34</f>
        <v>36</v>
      </c>
      <c r="N34" s="5">
        <f>Max!N34-Min!N34</f>
        <v>21</v>
      </c>
      <c r="O34" s="5">
        <f>Max!O34-Min!O34</f>
        <v>4</v>
      </c>
      <c r="P34" s="5">
        <f>Max!P34-Min!P34</f>
        <v>29</v>
      </c>
      <c r="Q34" s="143">
        <f>Max!Q34-Min!Q34</f>
        <v>15</v>
      </c>
      <c r="R34" s="5">
        <f>Max!R34-Min!R34</f>
        <v>30</v>
      </c>
      <c r="S34" s="5">
        <f>Max!S34-Min!S34</f>
        <v>21</v>
      </c>
      <c r="T34" s="5">
        <f>Max!T34-Min!T34</f>
        <v>8</v>
      </c>
      <c r="U34" s="5">
        <f>Max!U34-Min!U34</f>
        <v>27</v>
      </c>
      <c r="V34" s="143">
        <f>Max!V34-Min!V34</f>
        <v>32</v>
      </c>
      <c r="W34" s="5">
        <f>Max!W34-Min!W34</f>
        <v>24</v>
      </c>
      <c r="X34" s="5">
        <f>Max!X34-Min!X34</f>
        <v>22</v>
      </c>
      <c r="Y34" s="5">
        <f>Max!Y34-Min!Y34</f>
        <v>15</v>
      </c>
      <c r="Z34" s="5">
        <f>Max!Z34-Min!Z34</f>
        <v>26</v>
      </c>
      <c r="AA34" s="143">
        <f>Max!AA34-Min!AA34</f>
        <v>27</v>
      </c>
      <c r="AB34" s="5">
        <f>Max!AB34-Min!AB34</f>
        <v>25</v>
      </c>
      <c r="AC34" s="5">
        <f>Max!AC34-Min!AC34</f>
        <v>21</v>
      </c>
      <c r="AD34" s="5">
        <f>Max!AD34-Min!AD34</f>
        <v>24</v>
      </c>
      <c r="AE34" s="5">
        <f>Max!AE34-Min!AE34</f>
        <v>15</v>
      </c>
      <c r="AF34" s="143">
        <f>Max!AF34-Min!AF34</f>
        <v>18</v>
      </c>
      <c r="AG34" s="14">
        <f t="shared" si="65"/>
        <v>655</v>
      </c>
      <c r="AH34" s="68">
        <f t="shared" si="66"/>
        <v>21.129032258064516</v>
      </c>
      <c r="AI34" s="17">
        <f t="shared" si="67"/>
        <v>36</v>
      </c>
      <c r="AJ34" s="20">
        <f t="shared" si="68"/>
        <v>4</v>
      </c>
      <c r="AK34" s="501">
        <v>1911</v>
      </c>
      <c r="AL34" s="17" t="str">
        <f t="shared" si="69"/>
        <v/>
      </c>
      <c r="AM34" s="17" t="str">
        <f t="shared" si="70"/>
        <v/>
      </c>
      <c r="AN34" s="17" t="str">
        <f t="shared" si="71"/>
        <v/>
      </c>
      <c r="AO34" s="17" t="str">
        <f t="shared" si="72"/>
        <v/>
      </c>
      <c r="AP34" s="17" t="str">
        <f t="shared" si="73"/>
        <v/>
      </c>
      <c r="AQ34" s="17" t="str">
        <f t="shared" si="74"/>
        <v/>
      </c>
      <c r="AR34" s="17" t="str">
        <f t="shared" si="75"/>
        <v/>
      </c>
      <c r="AS34" s="17" t="str">
        <f t="shared" si="76"/>
        <v/>
      </c>
      <c r="AT34" s="17" t="str">
        <f t="shared" si="77"/>
        <v/>
      </c>
      <c r="AU34" s="17" t="str">
        <f t="shared" si="78"/>
        <v/>
      </c>
      <c r="AV34" s="17" t="str">
        <f t="shared" si="79"/>
        <v/>
      </c>
      <c r="AW34" s="17" t="str">
        <f t="shared" si="80"/>
        <v/>
      </c>
      <c r="AX34" s="17" t="str">
        <f t="shared" si="81"/>
        <v/>
      </c>
      <c r="AY34" s="17" t="str">
        <f t="shared" si="82"/>
        <v/>
      </c>
      <c r="AZ34" s="17" t="str">
        <f t="shared" si="83"/>
        <v/>
      </c>
      <c r="BA34" s="17" t="str">
        <f t="shared" si="84"/>
        <v/>
      </c>
      <c r="BB34" s="17" t="str">
        <f t="shared" si="85"/>
        <v/>
      </c>
      <c r="BC34" s="17" t="str">
        <f t="shared" si="86"/>
        <v/>
      </c>
      <c r="BD34" s="17" t="str">
        <f t="shared" si="87"/>
        <v/>
      </c>
      <c r="BE34" s="17" t="str">
        <f t="shared" si="88"/>
        <v/>
      </c>
      <c r="BF34" s="17" t="str">
        <f t="shared" si="89"/>
        <v/>
      </c>
      <c r="BG34" s="17" t="str">
        <f t="shared" si="90"/>
        <v/>
      </c>
      <c r="BH34" s="17" t="str">
        <f t="shared" si="91"/>
        <v/>
      </c>
      <c r="BI34" s="17" t="str">
        <f t="shared" si="92"/>
        <v/>
      </c>
      <c r="BJ34" s="17" t="str">
        <f t="shared" si="93"/>
        <v/>
      </c>
      <c r="BK34" s="17" t="str">
        <f t="shared" si="94"/>
        <v/>
      </c>
      <c r="BL34" s="17" t="str">
        <f t="shared" si="95"/>
        <v/>
      </c>
      <c r="BM34" s="17" t="str">
        <f t="shared" si="96"/>
        <v/>
      </c>
      <c r="BN34" s="17" t="str">
        <f t="shared" si="97"/>
        <v/>
      </c>
      <c r="BO34" s="17" t="str">
        <f t="shared" si="98"/>
        <v/>
      </c>
      <c r="BP34" s="17" t="str">
        <f t="shared" si="99"/>
        <v/>
      </c>
      <c r="BQ34" s="501">
        <v>1911</v>
      </c>
      <c r="BR34" s="17" t="str">
        <f t="shared" si="100"/>
        <v/>
      </c>
      <c r="BS34" s="17" t="str">
        <f t="shared" si="101"/>
        <v/>
      </c>
      <c r="BT34" s="17" t="str">
        <f t="shared" si="102"/>
        <v/>
      </c>
      <c r="BU34" s="17" t="str">
        <f t="shared" si="103"/>
        <v/>
      </c>
      <c r="BV34" s="17" t="str">
        <f t="shared" si="104"/>
        <v/>
      </c>
      <c r="BW34" s="17" t="str">
        <f t="shared" si="105"/>
        <v/>
      </c>
      <c r="BX34" s="17" t="str">
        <f t="shared" si="106"/>
        <v/>
      </c>
      <c r="BY34" s="17" t="str">
        <f t="shared" si="107"/>
        <v/>
      </c>
      <c r="BZ34" s="17" t="str">
        <f t="shared" si="108"/>
        <v/>
      </c>
      <c r="CA34" s="17" t="str">
        <f t="shared" si="109"/>
        <v/>
      </c>
      <c r="CB34" s="17" t="str">
        <f t="shared" si="110"/>
        <v/>
      </c>
      <c r="CC34" s="17" t="str">
        <f t="shared" si="111"/>
        <v/>
      </c>
      <c r="CD34" s="17" t="str">
        <f t="shared" si="112"/>
        <v/>
      </c>
      <c r="CE34" s="17" t="str">
        <f t="shared" si="113"/>
        <v/>
      </c>
      <c r="CF34" s="17" t="str">
        <f t="shared" si="114"/>
        <v/>
      </c>
      <c r="CG34" s="17" t="str">
        <f t="shared" si="115"/>
        <v/>
      </c>
      <c r="CH34" s="17" t="str">
        <f t="shared" si="116"/>
        <v/>
      </c>
      <c r="CI34" s="17" t="str">
        <f t="shared" si="117"/>
        <v/>
      </c>
      <c r="CJ34" s="17" t="str">
        <f t="shared" si="118"/>
        <v/>
      </c>
      <c r="CK34" s="17" t="str">
        <f t="shared" si="119"/>
        <v/>
      </c>
      <c r="CL34" s="17" t="str">
        <f t="shared" si="120"/>
        <v/>
      </c>
      <c r="CM34" s="17" t="str">
        <f t="shared" si="121"/>
        <v/>
      </c>
      <c r="CN34" s="17" t="str">
        <f t="shared" si="122"/>
        <v/>
      </c>
      <c r="CO34" s="17" t="str">
        <f t="shared" si="123"/>
        <v/>
      </c>
      <c r="CP34" s="17" t="str">
        <f t="shared" si="124"/>
        <v/>
      </c>
      <c r="CQ34" s="17" t="str">
        <f t="shared" si="125"/>
        <v/>
      </c>
      <c r="CR34" s="17" t="str">
        <f t="shared" si="126"/>
        <v/>
      </c>
      <c r="CS34" s="17" t="str">
        <f t="shared" si="127"/>
        <v/>
      </c>
      <c r="CT34" s="17" t="str">
        <f t="shared" si="128"/>
        <v/>
      </c>
      <c r="CU34" s="17" t="str">
        <f t="shared" si="129"/>
        <v/>
      </c>
      <c r="CV34" s="17" t="str">
        <f t="shared" si="130"/>
        <v/>
      </c>
      <c r="CW34" s="660">
        <v>1911</v>
      </c>
    </row>
    <row r="35" spans="1:101">
      <c r="A35" s="501">
        <v>1912</v>
      </c>
      <c r="B35" s="5">
        <f>Max!B35-Min!B35</f>
        <v>15</v>
      </c>
      <c r="C35" s="5">
        <f>Max!C35-Min!C35</f>
        <v>19</v>
      </c>
      <c r="D35" s="5">
        <f>Max!D35-Min!D35</f>
        <v>7</v>
      </c>
      <c r="E35" s="5">
        <f>Max!E35-Min!E35</f>
        <v>10</v>
      </c>
      <c r="F35" s="5">
        <f>Max!F35-Min!F35</f>
        <v>8</v>
      </c>
      <c r="G35" s="143">
        <f>Max!G35-Min!G35</f>
        <v>8</v>
      </c>
      <c r="H35" s="5">
        <f>Max!H35-Min!H35</f>
        <v>19</v>
      </c>
      <c r="I35" s="5">
        <f>Max!I35-Min!I35</f>
        <v>20</v>
      </c>
      <c r="J35" s="5">
        <f>Max!J35-Min!J35</f>
        <v>16</v>
      </c>
      <c r="K35" s="5">
        <f>Max!K35-Min!K35</f>
        <v>20</v>
      </c>
      <c r="L35" s="143">
        <f>Max!L35-Min!L35</f>
        <v>17</v>
      </c>
      <c r="M35" s="5">
        <f>Max!M35-Min!M35</f>
        <v>9</v>
      </c>
      <c r="N35" s="5">
        <f>Max!N35-Min!N35</f>
        <v>21</v>
      </c>
      <c r="O35" s="5">
        <f>Max!O35-Min!O35</f>
        <v>25</v>
      </c>
      <c r="P35" s="5">
        <f>Max!P35-Min!P35</f>
        <v>25</v>
      </c>
      <c r="Q35" s="143">
        <f>Max!Q35-Min!Q35</f>
        <v>15</v>
      </c>
      <c r="R35" s="5">
        <f>Max!R35-Min!R35</f>
        <v>26</v>
      </c>
      <c r="S35" s="5">
        <f>Max!S35-Min!S35</f>
        <v>27</v>
      </c>
      <c r="T35" s="5">
        <f>Max!T35-Min!T35</f>
        <v>27</v>
      </c>
      <c r="U35" s="5">
        <f>Max!U35-Min!U35</f>
        <v>22</v>
      </c>
      <c r="V35" s="143">
        <f>Max!V35-Min!V35</f>
        <v>35</v>
      </c>
      <c r="W35" s="5">
        <f>Max!W35-Min!W35</f>
        <v>13</v>
      </c>
      <c r="X35" s="5">
        <f>Max!X35-Min!X35</f>
        <v>13</v>
      </c>
      <c r="Y35" s="5">
        <f>Max!Y35-Min!Y35</f>
        <v>15</v>
      </c>
      <c r="Z35" s="5">
        <f>Max!Z35-Min!Z35</f>
        <v>17</v>
      </c>
      <c r="AA35" s="143">
        <f>Max!AA35-Min!AA35</f>
        <v>27</v>
      </c>
      <c r="AB35" s="5">
        <f>Max!AB35-Min!AB35</f>
        <v>27</v>
      </c>
      <c r="AC35" s="5">
        <f>Max!AC35-Min!AC35</f>
        <v>26</v>
      </c>
      <c r="AD35" s="5">
        <f>Max!AD35-Min!AD35</f>
        <v>17</v>
      </c>
      <c r="AE35" s="5">
        <f>Max!AE35-Min!AE35</f>
        <v>19</v>
      </c>
      <c r="AF35" s="143">
        <f>Max!AF35-Min!AF35</f>
        <v>30</v>
      </c>
      <c r="AG35" s="14">
        <f t="shared" si="65"/>
        <v>595</v>
      </c>
      <c r="AH35" s="68">
        <f t="shared" si="66"/>
        <v>19.193548387096776</v>
      </c>
      <c r="AI35" s="17">
        <f t="shared" si="67"/>
        <v>35</v>
      </c>
      <c r="AJ35" s="20">
        <f t="shared" si="68"/>
        <v>7</v>
      </c>
      <c r="AK35" s="501">
        <v>1912</v>
      </c>
      <c r="AL35" s="17" t="str">
        <f t="shared" si="69"/>
        <v/>
      </c>
      <c r="AM35" s="17" t="str">
        <f t="shared" si="70"/>
        <v/>
      </c>
      <c r="AN35" s="17" t="str">
        <f t="shared" si="71"/>
        <v/>
      </c>
      <c r="AO35" s="17" t="str">
        <f t="shared" si="72"/>
        <v/>
      </c>
      <c r="AP35" s="17" t="str">
        <f t="shared" si="73"/>
        <v/>
      </c>
      <c r="AQ35" s="17" t="str">
        <f t="shared" si="74"/>
        <v/>
      </c>
      <c r="AR35" s="17" t="str">
        <f t="shared" si="75"/>
        <v/>
      </c>
      <c r="AS35" s="17" t="str">
        <f t="shared" si="76"/>
        <v/>
      </c>
      <c r="AT35" s="17" t="str">
        <f t="shared" si="77"/>
        <v/>
      </c>
      <c r="AU35" s="17" t="str">
        <f t="shared" si="78"/>
        <v/>
      </c>
      <c r="AV35" s="17" t="str">
        <f t="shared" si="79"/>
        <v/>
      </c>
      <c r="AW35" s="17" t="str">
        <f t="shared" si="80"/>
        <v/>
      </c>
      <c r="AX35" s="17" t="str">
        <f t="shared" si="81"/>
        <v/>
      </c>
      <c r="AY35" s="17" t="str">
        <f t="shared" si="82"/>
        <v/>
      </c>
      <c r="AZ35" s="17" t="str">
        <f t="shared" si="83"/>
        <v/>
      </c>
      <c r="BA35" s="17" t="str">
        <f t="shared" si="84"/>
        <v/>
      </c>
      <c r="BB35" s="17" t="str">
        <f t="shared" si="85"/>
        <v/>
      </c>
      <c r="BC35" s="17" t="str">
        <f t="shared" si="86"/>
        <v/>
      </c>
      <c r="BD35" s="17" t="str">
        <f t="shared" si="87"/>
        <v/>
      </c>
      <c r="BE35" s="17" t="str">
        <f t="shared" si="88"/>
        <v/>
      </c>
      <c r="BF35" s="17" t="str">
        <f t="shared" si="89"/>
        <v/>
      </c>
      <c r="BG35" s="17" t="str">
        <f t="shared" si="90"/>
        <v/>
      </c>
      <c r="BH35" s="17" t="str">
        <f t="shared" si="91"/>
        <v/>
      </c>
      <c r="BI35" s="17" t="str">
        <f t="shared" si="92"/>
        <v/>
      </c>
      <c r="BJ35" s="17" t="str">
        <f t="shared" si="93"/>
        <v/>
      </c>
      <c r="BK35" s="17" t="str">
        <f t="shared" si="94"/>
        <v/>
      </c>
      <c r="BL35" s="17" t="str">
        <f t="shared" si="95"/>
        <v/>
      </c>
      <c r="BM35" s="17" t="str">
        <f t="shared" si="96"/>
        <v/>
      </c>
      <c r="BN35" s="17" t="str">
        <f t="shared" si="97"/>
        <v/>
      </c>
      <c r="BO35" s="17" t="str">
        <f t="shared" si="98"/>
        <v/>
      </c>
      <c r="BP35" s="17" t="str">
        <f t="shared" si="99"/>
        <v/>
      </c>
      <c r="BQ35" s="501">
        <v>1912</v>
      </c>
      <c r="BR35" s="17" t="str">
        <f t="shared" si="100"/>
        <v/>
      </c>
      <c r="BS35" s="17" t="str">
        <f t="shared" si="101"/>
        <v/>
      </c>
      <c r="BT35" s="17" t="str">
        <f t="shared" si="102"/>
        <v/>
      </c>
      <c r="BU35" s="17" t="str">
        <f t="shared" si="103"/>
        <v/>
      </c>
      <c r="BV35" s="17" t="str">
        <f t="shared" si="104"/>
        <v/>
      </c>
      <c r="BW35" s="17" t="str">
        <f t="shared" si="105"/>
        <v/>
      </c>
      <c r="BX35" s="17" t="str">
        <f t="shared" si="106"/>
        <v/>
      </c>
      <c r="BY35" s="17" t="str">
        <f t="shared" si="107"/>
        <v/>
      </c>
      <c r="BZ35" s="17" t="str">
        <f t="shared" si="108"/>
        <v/>
      </c>
      <c r="CA35" s="17" t="str">
        <f t="shared" si="109"/>
        <v/>
      </c>
      <c r="CB35" s="17" t="str">
        <f t="shared" si="110"/>
        <v/>
      </c>
      <c r="CC35" s="17" t="str">
        <f t="shared" si="111"/>
        <v/>
      </c>
      <c r="CD35" s="17" t="str">
        <f t="shared" si="112"/>
        <v/>
      </c>
      <c r="CE35" s="17" t="str">
        <f t="shared" si="113"/>
        <v/>
      </c>
      <c r="CF35" s="17" t="str">
        <f t="shared" si="114"/>
        <v/>
      </c>
      <c r="CG35" s="17" t="str">
        <f t="shared" si="115"/>
        <v/>
      </c>
      <c r="CH35" s="17" t="str">
        <f t="shared" si="116"/>
        <v/>
      </c>
      <c r="CI35" s="17" t="str">
        <f t="shared" si="117"/>
        <v/>
      </c>
      <c r="CJ35" s="17" t="str">
        <f t="shared" si="118"/>
        <v/>
      </c>
      <c r="CK35" s="17" t="str">
        <f t="shared" si="119"/>
        <v/>
      </c>
      <c r="CL35" s="17" t="str">
        <f t="shared" si="120"/>
        <v/>
      </c>
      <c r="CM35" s="17" t="str">
        <f t="shared" si="121"/>
        <v/>
      </c>
      <c r="CN35" s="17" t="str">
        <f t="shared" si="122"/>
        <v/>
      </c>
      <c r="CO35" s="17" t="str">
        <f t="shared" si="123"/>
        <v/>
      </c>
      <c r="CP35" s="17" t="str">
        <f t="shared" si="124"/>
        <v/>
      </c>
      <c r="CQ35" s="17" t="str">
        <f t="shared" si="125"/>
        <v/>
      </c>
      <c r="CR35" s="17" t="str">
        <f t="shared" si="126"/>
        <v/>
      </c>
      <c r="CS35" s="17" t="str">
        <f t="shared" si="127"/>
        <v/>
      </c>
      <c r="CT35" s="17" t="str">
        <f t="shared" si="128"/>
        <v/>
      </c>
      <c r="CU35" s="17" t="str">
        <f t="shared" si="129"/>
        <v/>
      </c>
      <c r="CV35" s="17" t="str">
        <f t="shared" si="130"/>
        <v/>
      </c>
      <c r="CW35" s="660">
        <v>1912</v>
      </c>
    </row>
    <row r="36" spans="1:101">
      <c r="A36" s="501">
        <v>1913</v>
      </c>
      <c r="B36" s="5">
        <f>Max!B36-Min!B36</f>
        <v>15</v>
      </c>
      <c r="C36" s="5">
        <f>Max!C36-Min!C36</f>
        <v>22</v>
      </c>
      <c r="D36" s="5">
        <f>Max!D36-Min!D36</f>
        <v>31</v>
      </c>
      <c r="E36" s="5">
        <f>Max!E36-Min!E36</f>
        <v>20</v>
      </c>
      <c r="F36" s="5">
        <f>Max!F36-Min!F36</f>
        <v>16</v>
      </c>
      <c r="G36" s="143">
        <f>Max!G36-Min!G36</f>
        <v>23</v>
      </c>
      <c r="H36" s="5">
        <f>Max!H36-Min!H36</f>
        <v>16</v>
      </c>
      <c r="I36" s="5">
        <f>Max!I36-Min!I36</f>
        <v>32</v>
      </c>
      <c r="J36" s="5">
        <f>Max!J36-Min!J36</f>
        <v>26</v>
      </c>
      <c r="K36" s="5">
        <f>Max!K36-Min!K36</f>
        <v>6</v>
      </c>
      <c r="L36" s="143">
        <f>Max!L36-Min!L36</f>
        <v>15</v>
      </c>
      <c r="M36" s="5">
        <f>Max!M36-Min!M36</f>
        <v>24</v>
      </c>
      <c r="N36" s="5">
        <f>Max!N36-Min!N36</f>
        <v>19</v>
      </c>
      <c r="O36" s="5">
        <f>Max!O36-Min!O36</f>
        <v>9</v>
      </c>
      <c r="P36" s="5">
        <f>Max!P36-Min!P36</f>
        <v>10</v>
      </c>
      <c r="Q36" s="143">
        <f>Max!Q36-Min!Q36</f>
        <v>21</v>
      </c>
      <c r="R36" s="5">
        <f>Max!R36-Min!R36</f>
        <v>20</v>
      </c>
      <c r="S36" s="5">
        <f>Max!S36-Min!S36</f>
        <v>25</v>
      </c>
      <c r="T36" s="5">
        <f>Max!T36-Min!T36</f>
        <v>31</v>
      </c>
      <c r="U36" s="5">
        <f>Max!U36-Min!U36</f>
        <v>15</v>
      </c>
      <c r="V36" s="143">
        <f>Max!V36-Min!V36</f>
        <v>15</v>
      </c>
      <c r="W36" s="5">
        <f>Max!W36-Min!W36</f>
        <v>19</v>
      </c>
      <c r="X36" s="5">
        <f>Max!X36-Min!X36</f>
        <v>29</v>
      </c>
      <c r="Y36" s="5">
        <f>Max!Y36-Min!Y36</f>
        <v>21</v>
      </c>
      <c r="Z36" s="5">
        <f>Max!Z36-Min!Z36</f>
        <v>12</v>
      </c>
      <c r="AA36" s="143">
        <f>Max!AA36-Min!AA36</f>
        <v>12</v>
      </c>
      <c r="AB36" s="5">
        <f>Max!AB36-Min!AB36</f>
        <v>34</v>
      </c>
      <c r="AC36" s="5">
        <f>Max!AC36-Min!AC36</f>
        <v>16</v>
      </c>
      <c r="AD36" s="5">
        <f>Max!AD36-Min!AD36</f>
        <v>23</v>
      </c>
      <c r="AE36" s="5">
        <f>Max!AE36-Min!AE36</f>
        <v>17</v>
      </c>
      <c r="AF36" s="143">
        <f>Max!AF36-Min!AF36</f>
        <v>28</v>
      </c>
      <c r="AG36" s="14">
        <f t="shared" si="65"/>
        <v>622</v>
      </c>
      <c r="AH36" s="68">
        <f t="shared" si="66"/>
        <v>20.06451612903226</v>
      </c>
      <c r="AI36" s="17">
        <f t="shared" si="67"/>
        <v>34</v>
      </c>
      <c r="AJ36" s="20">
        <f t="shared" si="68"/>
        <v>6</v>
      </c>
      <c r="AK36" s="501">
        <v>1913</v>
      </c>
      <c r="AL36" s="17" t="str">
        <f t="shared" ref="AL36:AL67" si="131">IF(B36= B$156,$A36,"")</f>
        <v/>
      </c>
      <c r="AM36" s="17" t="str">
        <f t="shared" ref="AM36:AM67" si="132">IF(C36= C$156,$A36,"")</f>
        <v/>
      </c>
      <c r="AN36" s="17" t="str">
        <f t="shared" ref="AN36:AN67" si="133">IF(D36= D$156,$A36,"")</f>
        <v/>
      </c>
      <c r="AO36" s="17" t="str">
        <f t="shared" ref="AO36:AO67" si="134">IF(E36= E$156,$A36,"")</f>
        <v/>
      </c>
      <c r="AP36" s="17" t="str">
        <f t="shared" ref="AP36:AP67" si="135">IF(F36= F$156,$A36,"")</f>
        <v/>
      </c>
      <c r="AQ36" s="17" t="str">
        <f t="shared" ref="AQ36:AQ67" si="136">IF(G36= G$156,$A36,"")</f>
        <v/>
      </c>
      <c r="AR36" s="17" t="str">
        <f t="shared" ref="AR36:AR67" si="137">IF(H36= H$156,$A36,"")</f>
        <v/>
      </c>
      <c r="AS36" s="17" t="str">
        <f t="shared" ref="AS36:AS67" si="138">IF(I36= I$156,$A36,"")</f>
        <v/>
      </c>
      <c r="AT36" s="17" t="str">
        <f t="shared" ref="AT36:AT67" si="139">IF(J36= J$156,$A36,"")</f>
        <v/>
      </c>
      <c r="AU36" s="17" t="str">
        <f t="shared" ref="AU36:AU67" si="140">IF(K36= K$156,$A36,"")</f>
        <v/>
      </c>
      <c r="AV36" s="17" t="str">
        <f t="shared" ref="AV36:AV67" si="141">IF(L36= L$156,$A36,"")</f>
        <v/>
      </c>
      <c r="AW36" s="17" t="str">
        <f t="shared" ref="AW36:AW67" si="142">IF(M36= M$156,$A36,"")</f>
        <v/>
      </c>
      <c r="AX36" s="17" t="str">
        <f t="shared" ref="AX36:AX67" si="143">IF(N36= N$156,$A36,"")</f>
        <v/>
      </c>
      <c r="AY36" s="17" t="str">
        <f t="shared" ref="AY36:AY67" si="144">IF(O36= O$156,$A36,"")</f>
        <v/>
      </c>
      <c r="AZ36" s="17" t="str">
        <f t="shared" ref="AZ36:AZ67" si="145">IF(P36= P$156,$A36,"")</f>
        <v/>
      </c>
      <c r="BA36" s="17" t="str">
        <f t="shared" ref="BA36:BA67" si="146">IF(Q36= Q$156,$A36,"")</f>
        <v/>
      </c>
      <c r="BB36" s="17" t="str">
        <f t="shared" ref="BB36:BB67" si="147">IF(R36= R$156,$A36,"")</f>
        <v/>
      </c>
      <c r="BC36" s="17" t="str">
        <f t="shared" ref="BC36:BC67" si="148">IF(S36= S$156,$A36,"")</f>
        <v/>
      </c>
      <c r="BD36" s="17" t="str">
        <f t="shared" ref="BD36:BD67" si="149">IF(T36= T$156,$A36,"")</f>
        <v/>
      </c>
      <c r="BE36" s="17" t="str">
        <f t="shared" ref="BE36:BE67" si="150">IF(U36= U$156,$A36,"")</f>
        <v/>
      </c>
      <c r="BF36" s="17" t="str">
        <f t="shared" ref="BF36:BF67" si="151">IF(V36= V$156,$A36,"")</f>
        <v/>
      </c>
      <c r="BG36" s="17" t="str">
        <f t="shared" ref="BG36:BG67" si="152">IF(W36= W$156,$A36,"")</f>
        <v/>
      </c>
      <c r="BH36" s="17" t="str">
        <f t="shared" ref="BH36:BH67" si="153">IF(X36= X$156,$A36,"")</f>
        <v/>
      </c>
      <c r="BI36" s="17" t="str">
        <f t="shared" ref="BI36:BI67" si="154">IF(Y36= Y$156,$A36,"")</f>
        <v/>
      </c>
      <c r="BJ36" s="17" t="str">
        <f t="shared" ref="BJ36:BJ67" si="155">IF(Z36= Z$156,$A36,"")</f>
        <v/>
      </c>
      <c r="BK36" s="17" t="str">
        <f t="shared" ref="BK36:BK67" si="156">IF(AA36= AA$156,$A36,"")</f>
        <v/>
      </c>
      <c r="BL36" s="17" t="str">
        <f t="shared" ref="BL36:BL67" si="157">IF(AB36= AB$156,$A36,"")</f>
        <v/>
      </c>
      <c r="BM36" s="17" t="str">
        <f t="shared" ref="BM36:BM67" si="158">IF(AC36= AC$156,$A36,"")</f>
        <v/>
      </c>
      <c r="BN36" s="17" t="str">
        <f t="shared" ref="BN36:BN67" si="159">IF(AD36= AD$156,$A36,"")</f>
        <v/>
      </c>
      <c r="BO36" s="17" t="str">
        <f t="shared" ref="BO36:BO67" si="160">IF(AE36= AE$156,$A36,"")</f>
        <v/>
      </c>
      <c r="BP36" s="17" t="str">
        <f t="shared" ref="BP36:BP67" si="161">IF(AF36= AF$156,$A36,"")</f>
        <v/>
      </c>
      <c r="BQ36" s="501">
        <v>1913</v>
      </c>
      <c r="BR36" s="17" t="str">
        <f t="shared" ref="BR36:BR67" si="162">IF(B36= B$157,$A36,"")</f>
        <v/>
      </c>
      <c r="BS36" s="17" t="str">
        <f t="shared" ref="BS36:BS67" si="163">IF(C36= C$157,$A36,"")</f>
        <v/>
      </c>
      <c r="BT36" s="17" t="str">
        <f t="shared" ref="BT36:BT67" si="164">IF(D36= D$157,$A36,"")</f>
        <v/>
      </c>
      <c r="BU36" s="17" t="str">
        <f t="shared" ref="BU36:BU67" si="165">IF(E36= E$157,$A36,"")</f>
        <v/>
      </c>
      <c r="BV36" s="17" t="str">
        <f t="shared" ref="BV36:BV67" si="166">IF(F36= F$157,$A36,"")</f>
        <v/>
      </c>
      <c r="BW36" s="17" t="str">
        <f t="shared" ref="BW36:BW67" si="167">IF(G36= G$157,$A36,"")</f>
        <v/>
      </c>
      <c r="BX36" s="17" t="str">
        <f t="shared" ref="BX36:BX67" si="168">IF(H36= H$157,$A36,"")</f>
        <v/>
      </c>
      <c r="BY36" s="17" t="str">
        <f t="shared" ref="BY36:BY67" si="169">IF(I36= I$157,$A36,"")</f>
        <v/>
      </c>
      <c r="BZ36" s="17" t="str">
        <f t="shared" ref="BZ36:BZ67" si="170">IF(J36= J$157,$A36,"")</f>
        <v/>
      </c>
      <c r="CA36" s="17" t="str">
        <f t="shared" ref="CA36:CA67" si="171">IF(K36= K$157,$A36,"")</f>
        <v/>
      </c>
      <c r="CB36" s="17" t="str">
        <f t="shared" ref="CB36:CB67" si="172">IF(L36= L$157,$A36,"")</f>
        <v/>
      </c>
      <c r="CC36" s="17" t="str">
        <f t="shared" ref="CC36:CC67" si="173">IF(M36= M$157,$A36,"")</f>
        <v/>
      </c>
      <c r="CD36" s="17" t="str">
        <f t="shared" ref="CD36:CD67" si="174">IF(N36= N$157,$A36,"")</f>
        <v/>
      </c>
      <c r="CE36" s="17" t="str">
        <f t="shared" ref="CE36:CE67" si="175">IF(O36= O$157,$A36,"")</f>
        <v/>
      </c>
      <c r="CF36" s="17" t="str">
        <f t="shared" ref="CF36:CF67" si="176">IF(P36= P$157,$A36,"")</f>
        <v/>
      </c>
      <c r="CG36" s="17" t="str">
        <f t="shared" ref="CG36:CG67" si="177">IF(Q36= Q$157,$A36,"")</f>
        <v/>
      </c>
      <c r="CH36" s="17" t="str">
        <f t="shared" ref="CH36:CH67" si="178">IF(R36= R$157,$A36,"")</f>
        <v/>
      </c>
      <c r="CI36" s="17" t="str">
        <f t="shared" ref="CI36:CI67" si="179">IF(S36= S$157,$A36,"")</f>
        <v/>
      </c>
      <c r="CJ36" s="17" t="str">
        <f t="shared" ref="CJ36:CJ67" si="180">IF(T36= T$157,$A36,"")</f>
        <v/>
      </c>
      <c r="CK36" s="17" t="str">
        <f t="shared" ref="CK36:CK67" si="181">IF(U36= U$157,$A36,"")</f>
        <v/>
      </c>
      <c r="CL36" s="17" t="str">
        <f t="shared" ref="CL36:CL67" si="182">IF(V36= V$157,$A36,"")</f>
        <v/>
      </c>
      <c r="CM36" s="17" t="str">
        <f t="shared" ref="CM36:CM67" si="183">IF(W36= W$157,$A36,"")</f>
        <v/>
      </c>
      <c r="CN36" s="17" t="str">
        <f t="shared" ref="CN36:CN67" si="184">IF(X36= X$157,$A36,"")</f>
        <v/>
      </c>
      <c r="CO36" s="17" t="str">
        <f t="shared" ref="CO36:CO67" si="185">IF(Y36= Y$157,$A36,"")</f>
        <v/>
      </c>
      <c r="CP36" s="17" t="str">
        <f t="shared" ref="CP36:CP67" si="186">IF(Z36= Z$157,$A36,"")</f>
        <v/>
      </c>
      <c r="CQ36" s="17" t="str">
        <f t="shared" ref="CQ36:CQ67" si="187">IF(AA36= AA$157,$A36,"")</f>
        <v/>
      </c>
      <c r="CR36" s="17" t="str">
        <f t="shared" ref="CR36:CR67" si="188">IF(AB36= AB$157,$A36,"")</f>
        <v/>
      </c>
      <c r="CS36" s="17" t="str">
        <f t="shared" ref="CS36:CS67" si="189">IF(AC36= AC$157,$A36,"")</f>
        <v/>
      </c>
      <c r="CT36" s="17" t="str">
        <f t="shared" ref="CT36:CT67" si="190">IF(AD36= AD$157,$A36,"")</f>
        <v/>
      </c>
      <c r="CU36" s="17" t="str">
        <f t="shared" ref="CU36:CU67" si="191">IF(AE36= AE$157,$A36,"")</f>
        <v/>
      </c>
      <c r="CV36" s="17" t="str">
        <f t="shared" ref="CV36:CV67" si="192">IF(AF36= AF$157,$A36,"")</f>
        <v/>
      </c>
      <c r="CW36" s="660">
        <v>1913</v>
      </c>
    </row>
    <row r="37" spans="1:101">
      <c r="A37" s="501">
        <v>1914</v>
      </c>
      <c r="B37" s="5">
        <f>Max!B37-Min!B37</f>
        <v>21</v>
      </c>
      <c r="C37" s="5">
        <f>Max!C37-Min!C37</f>
        <v>12</v>
      </c>
      <c r="D37" s="5">
        <f>Max!D37-Min!D37</f>
        <v>26</v>
      </c>
      <c r="E37" s="5">
        <f>Max!E37-Min!E37</f>
        <v>27</v>
      </c>
      <c r="F37" s="5">
        <f>Max!F37-Min!F37</f>
        <v>3</v>
      </c>
      <c r="G37" s="143">
        <f>Max!G37-Min!G37</f>
        <v>2</v>
      </c>
      <c r="H37" s="5">
        <f>Max!H37-Min!H37</f>
        <v>18</v>
      </c>
      <c r="I37" s="5">
        <f>Max!I37-Min!I37</f>
        <v>15</v>
      </c>
      <c r="J37" s="5">
        <f>Max!J37-Min!J37</f>
        <v>12</v>
      </c>
      <c r="K37" s="5">
        <f>Max!K37-Min!K37</f>
        <v>25</v>
      </c>
      <c r="L37" s="143">
        <f>Max!L37-Min!L37</f>
        <v>13</v>
      </c>
      <c r="M37" s="5">
        <f>Max!M37-Min!M37</f>
        <v>14</v>
      </c>
      <c r="N37" s="5">
        <f>Max!N37-Min!N37</f>
        <v>26</v>
      </c>
      <c r="O37" s="5">
        <f>Max!O37-Min!O37</f>
        <v>29</v>
      </c>
      <c r="P37" s="5">
        <f>Max!P37-Min!P37</f>
        <v>33</v>
      </c>
      <c r="Q37" s="143">
        <f>Max!Q37-Min!Q37</f>
        <v>34</v>
      </c>
      <c r="R37" s="5">
        <f>Max!R37-Min!R37</f>
        <v>16</v>
      </c>
      <c r="S37" s="5">
        <f>Max!S37-Min!S37</f>
        <v>19</v>
      </c>
      <c r="T37" s="5">
        <f>Max!T37-Min!T37</f>
        <v>17</v>
      </c>
      <c r="U37" s="5">
        <f>Max!U37-Min!U37</f>
        <v>16</v>
      </c>
      <c r="V37" s="143">
        <f>Max!V37-Min!V37</f>
        <v>17</v>
      </c>
      <c r="W37" s="5">
        <f>Max!W37-Min!W37</f>
        <v>16</v>
      </c>
      <c r="X37" s="5">
        <f>Max!X37-Min!X37</f>
        <v>27</v>
      </c>
      <c r="Y37" s="5">
        <f>Max!Y37-Min!Y37</f>
        <v>24</v>
      </c>
      <c r="Z37" s="5">
        <f>Max!Z37-Min!Z37</f>
        <v>31</v>
      </c>
      <c r="AA37" s="143">
        <f>Max!AA37-Min!AA37</f>
        <v>20</v>
      </c>
      <c r="AB37" s="5">
        <f>Max!AB37-Min!AB37</f>
        <v>22</v>
      </c>
      <c r="AC37" s="5">
        <f>Max!AC37-Min!AC37</f>
        <v>25</v>
      </c>
      <c r="AD37" s="5">
        <f>Max!AD37-Min!AD37</f>
        <v>7</v>
      </c>
      <c r="AE37" s="5">
        <f>Max!AE37-Min!AE37</f>
        <v>21</v>
      </c>
      <c r="AF37" s="143">
        <f>Max!AF37-Min!AF37</f>
        <v>14</v>
      </c>
      <c r="AG37" s="14">
        <f t="shared" si="65"/>
        <v>602</v>
      </c>
      <c r="AH37" s="68">
        <f t="shared" si="66"/>
        <v>19.419354838709676</v>
      </c>
      <c r="AI37" s="17">
        <f t="shared" si="67"/>
        <v>34</v>
      </c>
      <c r="AJ37" s="20">
        <f t="shared" si="68"/>
        <v>2</v>
      </c>
      <c r="AK37" s="501">
        <v>1914</v>
      </c>
      <c r="AL37" s="17" t="str">
        <f t="shared" si="131"/>
        <v/>
      </c>
      <c r="AM37" s="17" t="str">
        <f t="shared" si="132"/>
        <v/>
      </c>
      <c r="AN37" s="17" t="str">
        <f t="shared" si="133"/>
        <v/>
      </c>
      <c r="AO37" s="17" t="str">
        <f t="shared" si="134"/>
        <v/>
      </c>
      <c r="AP37" s="17" t="str">
        <f t="shared" si="135"/>
        <v/>
      </c>
      <c r="AQ37" s="17" t="str">
        <f t="shared" si="136"/>
        <v/>
      </c>
      <c r="AR37" s="17" t="str">
        <f t="shared" si="137"/>
        <v/>
      </c>
      <c r="AS37" s="17" t="str">
        <f t="shared" si="138"/>
        <v/>
      </c>
      <c r="AT37" s="17" t="str">
        <f t="shared" si="139"/>
        <v/>
      </c>
      <c r="AU37" s="17" t="str">
        <f t="shared" si="140"/>
        <v/>
      </c>
      <c r="AV37" s="17" t="str">
        <f t="shared" si="141"/>
        <v/>
      </c>
      <c r="AW37" s="17" t="str">
        <f t="shared" si="142"/>
        <v/>
      </c>
      <c r="AX37" s="17" t="str">
        <f t="shared" si="143"/>
        <v/>
      </c>
      <c r="AY37" s="17" t="str">
        <f t="shared" si="144"/>
        <v/>
      </c>
      <c r="AZ37" s="17" t="str">
        <f t="shared" si="145"/>
        <v/>
      </c>
      <c r="BA37" s="17" t="str">
        <f t="shared" si="146"/>
        <v/>
      </c>
      <c r="BB37" s="17" t="str">
        <f t="shared" si="147"/>
        <v/>
      </c>
      <c r="BC37" s="17" t="str">
        <f t="shared" si="148"/>
        <v/>
      </c>
      <c r="BD37" s="17" t="str">
        <f t="shared" si="149"/>
        <v/>
      </c>
      <c r="BE37" s="17" t="str">
        <f t="shared" si="150"/>
        <v/>
      </c>
      <c r="BF37" s="17" t="str">
        <f t="shared" si="151"/>
        <v/>
      </c>
      <c r="BG37" s="17" t="str">
        <f t="shared" si="152"/>
        <v/>
      </c>
      <c r="BH37" s="17" t="str">
        <f t="shared" si="153"/>
        <v/>
      </c>
      <c r="BI37" s="17" t="str">
        <f t="shared" si="154"/>
        <v/>
      </c>
      <c r="BJ37" s="17" t="str">
        <f t="shared" si="155"/>
        <v/>
      </c>
      <c r="BK37" s="17" t="str">
        <f t="shared" si="156"/>
        <v/>
      </c>
      <c r="BL37" s="17" t="str">
        <f t="shared" si="157"/>
        <v/>
      </c>
      <c r="BM37" s="17" t="str">
        <f t="shared" si="158"/>
        <v/>
      </c>
      <c r="BN37" s="17" t="str">
        <f t="shared" si="159"/>
        <v/>
      </c>
      <c r="BO37" s="17" t="str">
        <f t="shared" si="160"/>
        <v/>
      </c>
      <c r="BP37" s="17" t="str">
        <f t="shared" si="161"/>
        <v/>
      </c>
      <c r="BQ37" s="501">
        <v>1914</v>
      </c>
      <c r="BR37" s="17" t="str">
        <f t="shared" si="162"/>
        <v/>
      </c>
      <c r="BS37" s="17" t="str">
        <f t="shared" si="163"/>
        <v/>
      </c>
      <c r="BT37" s="17" t="str">
        <f t="shared" si="164"/>
        <v/>
      </c>
      <c r="BU37" s="17" t="str">
        <f t="shared" si="165"/>
        <v/>
      </c>
      <c r="BV37" s="17">
        <f t="shared" si="166"/>
        <v>1914</v>
      </c>
      <c r="BW37" s="17">
        <f t="shared" si="167"/>
        <v>1914</v>
      </c>
      <c r="BX37" s="17" t="str">
        <f t="shared" si="168"/>
        <v/>
      </c>
      <c r="BY37" s="17" t="str">
        <f t="shared" si="169"/>
        <v/>
      </c>
      <c r="BZ37" s="17" t="str">
        <f t="shared" si="170"/>
        <v/>
      </c>
      <c r="CA37" s="17" t="str">
        <f t="shared" si="171"/>
        <v/>
      </c>
      <c r="CB37" s="17" t="str">
        <f t="shared" si="172"/>
        <v/>
      </c>
      <c r="CC37" s="17" t="str">
        <f t="shared" si="173"/>
        <v/>
      </c>
      <c r="CD37" s="17" t="str">
        <f t="shared" si="174"/>
        <v/>
      </c>
      <c r="CE37" s="17" t="str">
        <f t="shared" si="175"/>
        <v/>
      </c>
      <c r="CF37" s="17" t="str">
        <f t="shared" si="176"/>
        <v/>
      </c>
      <c r="CG37" s="17" t="str">
        <f t="shared" si="177"/>
        <v/>
      </c>
      <c r="CH37" s="17" t="str">
        <f t="shared" si="178"/>
        <v/>
      </c>
      <c r="CI37" s="17" t="str">
        <f t="shared" si="179"/>
        <v/>
      </c>
      <c r="CJ37" s="17" t="str">
        <f t="shared" si="180"/>
        <v/>
      </c>
      <c r="CK37" s="17" t="str">
        <f t="shared" si="181"/>
        <v/>
      </c>
      <c r="CL37" s="17" t="str">
        <f t="shared" si="182"/>
        <v/>
      </c>
      <c r="CM37" s="17" t="str">
        <f t="shared" si="183"/>
        <v/>
      </c>
      <c r="CN37" s="17" t="str">
        <f t="shared" si="184"/>
        <v/>
      </c>
      <c r="CO37" s="17" t="str">
        <f t="shared" si="185"/>
        <v/>
      </c>
      <c r="CP37" s="17" t="str">
        <f t="shared" si="186"/>
        <v/>
      </c>
      <c r="CQ37" s="17" t="str">
        <f t="shared" si="187"/>
        <v/>
      </c>
      <c r="CR37" s="17" t="str">
        <f t="shared" si="188"/>
        <v/>
      </c>
      <c r="CS37" s="17" t="str">
        <f t="shared" si="189"/>
        <v/>
      </c>
      <c r="CT37" s="17" t="str">
        <f t="shared" si="190"/>
        <v/>
      </c>
      <c r="CU37" s="17" t="str">
        <f t="shared" si="191"/>
        <v/>
      </c>
      <c r="CV37" s="17" t="str">
        <f t="shared" si="192"/>
        <v/>
      </c>
      <c r="CW37" s="660">
        <v>1914</v>
      </c>
    </row>
    <row r="38" spans="1:101">
      <c r="A38" s="501">
        <v>1915</v>
      </c>
      <c r="B38" s="5">
        <f>Max!B38-Min!B38</f>
        <v>17</v>
      </c>
      <c r="C38" s="5">
        <f>Max!C38-Min!C38</f>
        <v>23</v>
      </c>
      <c r="D38" s="5">
        <f>Max!D38-Min!D38</f>
        <v>17</v>
      </c>
      <c r="E38" s="5">
        <f>Max!E38-Min!E38</f>
        <v>18</v>
      </c>
      <c r="F38" s="5">
        <f>Max!F38-Min!F38</f>
        <v>4</v>
      </c>
      <c r="G38" s="143">
        <f>Max!G38-Min!G38</f>
        <v>5</v>
      </c>
      <c r="H38" s="5">
        <f>Max!H38-Min!H38</f>
        <v>10</v>
      </c>
      <c r="I38" s="5">
        <f>Max!I38-Min!I38</f>
        <v>8</v>
      </c>
      <c r="J38" s="5">
        <f>Max!J38-Min!J38</f>
        <v>20</v>
      </c>
      <c r="K38" s="5">
        <f>Max!K38-Min!K38</f>
        <v>25</v>
      </c>
      <c r="L38" s="143">
        <f>Max!L38-Min!L38</f>
        <v>16</v>
      </c>
      <c r="M38" s="5">
        <f>Max!M38-Min!M38</f>
        <v>17</v>
      </c>
      <c r="N38" s="5">
        <f>Max!N38-Min!N38</f>
        <v>27</v>
      </c>
      <c r="O38" s="5">
        <f>Max!O38-Min!O38</f>
        <v>27</v>
      </c>
      <c r="P38" s="5">
        <f>Max!P38-Min!P38</f>
        <v>30</v>
      </c>
      <c r="Q38" s="143">
        <f>Max!Q38-Min!Q38</f>
        <v>12</v>
      </c>
      <c r="R38" s="5">
        <f>Max!R38-Min!R38</f>
        <v>12</v>
      </c>
      <c r="S38" s="5">
        <f>Max!S38-Min!S38</f>
        <v>23</v>
      </c>
      <c r="T38" s="5">
        <f>Max!T38-Min!T38</f>
        <v>21</v>
      </c>
      <c r="U38" s="5">
        <f>Max!U38-Min!U38</f>
        <v>11</v>
      </c>
      <c r="V38" s="143">
        <f>Max!V38-Min!V38</f>
        <v>18</v>
      </c>
      <c r="W38" s="5">
        <f>Max!W38-Min!W38</f>
        <v>12</v>
      </c>
      <c r="X38" s="5">
        <f>Max!X38-Min!X38</f>
        <v>22</v>
      </c>
      <c r="Y38" s="5">
        <f>Max!Y38-Min!Y38</f>
        <v>13</v>
      </c>
      <c r="Z38" s="5">
        <f>Max!Z38-Min!Z38</f>
        <v>30</v>
      </c>
      <c r="AA38" s="143">
        <f>Max!AA38-Min!AA38</f>
        <v>17</v>
      </c>
      <c r="AB38" s="5">
        <f>Max!AB38-Min!AB38</f>
        <v>15</v>
      </c>
      <c r="AC38" s="5">
        <f>Max!AC38-Min!AC38</f>
        <v>30</v>
      </c>
      <c r="AD38" s="5">
        <f>Max!AD38-Min!AD38</f>
        <v>23</v>
      </c>
      <c r="AE38" s="5">
        <f>Max!AE38-Min!AE38</f>
        <v>16</v>
      </c>
      <c r="AF38" s="143">
        <f>Max!AF38-Min!AF38</f>
        <v>19</v>
      </c>
      <c r="AG38" s="14">
        <f t="shared" si="65"/>
        <v>558</v>
      </c>
      <c r="AH38" s="68">
        <f t="shared" si="66"/>
        <v>18</v>
      </c>
      <c r="AI38" s="17">
        <f t="shared" si="67"/>
        <v>30</v>
      </c>
      <c r="AJ38" s="20">
        <f t="shared" si="68"/>
        <v>4</v>
      </c>
      <c r="AK38" s="501">
        <v>1915</v>
      </c>
      <c r="AL38" s="17" t="str">
        <f t="shared" si="131"/>
        <v/>
      </c>
      <c r="AM38" s="17" t="str">
        <f t="shared" si="132"/>
        <v/>
      </c>
      <c r="AN38" s="17" t="str">
        <f t="shared" si="133"/>
        <v/>
      </c>
      <c r="AO38" s="17" t="str">
        <f t="shared" si="134"/>
        <v/>
      </c>
      <c r="AP38" s="17" t="str">
        <f t="shared" si="135"/>
        <v/>
      </c>
      <c r="AQ38" s="17" t="str">
        <f t="shared" si="136"/>
        <v/>
      </c>
      <c r="AR38" s="17" t="str">
        <f t="shared" si="137"/>
        <v/>
      </c>
      <c r="AS38" s="17" t="str">
        <f t="shared" si="138"/>
        <v/>
      </c>
      <c r="AT38" s="17" t="str">
        <f t="shared" si="139"/>
        <v/>
      </c>
      <c r="AU38" s="17" t="str">
        <f t="shared" si="140"/>
        <v/>
      </c>
      <c r="AV38" s="17" t="str">
        <f t="shared" si="141"/>
        <v/>
      </c>
      <c r="AW38" s="17" t="str">
        <f t="shared" si="142"/>
        <v/>
      </c>
      <c r="AX38" s="17" t="str">
        <f t="shared" si="143"/>
        <v/>
      </c>
      <c r="AY38" s="17" t="str">
        <f t="shared" si="144"/>
        <v/>
      </c>
      <c r="AZ38" s="17" t="str">
        <f t="shared" si="145"/>
        <v/>
      </c>
      <c r="BA38" s="17" t="str">
        <f t="shared" si="146"/>
        <v/>
      </c>
      <c r="BB38" s="17" t="str">
        <f t="shared" si="147"/>
        <v/>
      </c>
      <c r="BC38" s="17" t="str">
        <f t="shared" si="148"/>
        <v/>
      </c>
      <c r="BD38" s="17" t="str">
        <f t="shared" si="149"/>
        <v/>
      </c>
      <c r="BE38" s="17" t="str">
        <f t="shared" si="150"/>
        <v/>
      </c>
      <c r="BF38" s="17" t="str">
        <f t="shared" si="151"/>
        <v/>
      </c>
      <c r="BG38" s="17" t="str">
        <f t="shared" si="152"/>
        <v/>
      </c>
      <c r="BH38" s="17" t="str">
        <f t="shared" si="153"/>
        <v/>
      </c>
      <c r="BI38" s="17" t="str">
        <f t="shared" si="154"/>
        <v/>
      </c>
      <c r="BJ38" s="17" t="str">
        <f t="shared" si="155"/>
        <v/>
      </c>
      <c r="BK38" s="17" t="str">
        <f t="shared" si="156"/>
        <v/>
      </c>
      <c r="BL38" s="17" t="str">
        <f t="shared" si="157"/>
        <v/>
      </c>
      <c r="BM38" s="17" t="str">
        <f t="shared" si="158"/>
        <v/>
      </c>
      <c r="BN38" s="17" t="str">
        <f t="shared" si="159"/>
        <v/>
      </c>
      <c r="BO38" s="17" t="str">
        <f t="shared" si="160"/>
        <v/>
      </c>
      <c r="BP38" s="17" t="str">
        <f t="shared" si="161"/>
        <v/>
      </c>
      <c r="BQ38" s="501">
        <v>1915</v>
      </c>
      <c r="BR38" s="17" t="str">
        <f t="shared" si="162"/>
        <v/>
      </c>
      <c r="BS38" s="17" t="str">
        <f t="shared" si="163"/>
        <v/>
      </c>
      <c r="BT38" s="17" t="str">
        <f t="shared" si="164"/>
        <v/>
      </c>
      <c r="BU38" s="17" t="str">
        <f t="shared" si="165"/>
        <v/>
      </c>
      <c r="BV38" s="17" t="str">
        <f t="shared" si="166"/>
        <v/>
      </c>
      <c r="BW38" s="17" t="str">
        <f t="shared" si="167"/>
        <v/>
      </c>
      <c r="BX38" s="17" t="str">
        <f t="shared" si="168"/>
        <v/>
      </c>
      <c r="BY38" s="17" t="str">
        <f t="shared" si="169"/>
        <v/>
      </c>
      <c r="BZ38" s="17" t="str">
        <f t="shared" si="170"/>
        <v/>
      </c>
      <c r="CA38" s="17" t="str">
        <f t="shared" si="171"/>
        <v/>
      </c>
      <c r="CB38" s="17" t="str">
        <f t="shared" si="172"/>
        <v/>
      </c>
      <c r="CC38" s="17" t="str">
        <f t="shared" si="173"/>
        <v/>
      </c>
      <c r="CD38" s="17" t="str">
        <f t="shared" si="174"/>
        <v/>
      </c>
      <c r="CE38" s="17" t="str">
        <f t="shared" si="175"/>
        <v/>
      </c>
      <c r="CF38" s="17" t="str">
        <f t="shared" si="176"/>
        <v/>
      </c>
      <c r="CG38" s="17" t="str">
        <f t="shared" si="177"/>
        <v/>
      </c>
      <c r="CH38" s="17" t="str">
        <f t="shared" si="178"/>
        <v/>
      </c>
      <c r="CI38" s="17" t="str">
        <f t="shared" si="179"/>
        <v/>
      </c>
      <c r="CJ38" s="17" t="str">
        <f t="shared" si="180"/>
        <v/>
      </c>
      <c r="CK38" s="17" t="str">
        <f t="shared" si="181"/>
        <v/>
      </c>
      <c r="CL38" s="17" t="str">
        <f t="shared" si="182"/>
        <v/>
      </c>
      <c r="CM38" s="17" t="str">
        <f t="shared" si="183"/>
        <v/>
      </c>
      <c r="CN38" s="17" t="str">
        <f t="shared" si="184"/>
        <v/>
      </c>
      <c r="CO38" s="17" t="str">
        <f t="shared" si="185"/>
        <v/>
      </c>
      <c r="CP38" s="17" t="str">
        <f t="shared" si="186"/>
        <v/>
      </c>
      <c r="CQ38" s="17" t="str">
        <f t="shared" si="187"/>
        <v/>
      </c>
      <c r="CR38" s="17" t="str">
        <f t="shared" si="188"/>
        <v/>
      </c>
      <c r="CS38" s="17" t="str">
        <f t="shared" si="189"/>
        <v/>
      </c>
      <c r="CT38" s="17" t="str">
        <f t="shared" si="190"/>
        <v/>
      </c>
      <c r="CU38" s="17" t="str">
        <f t="shared" si="191"/>
        <v/>
      </c>
      <c r="CV38" s="17" t="str">
        <f t="shared" si="192"/>
        <v/>
      </c>
      <c r="CW38" s="660">
        <v>1915</v>
      </c>
    </row>
    <row r="39" spans="1:101">
      <c r="A39" s="501">
        <v>1916</v>
      </c>
      <c r="B39" s="5">
        <f>Max!B39-Min!B39</f>
        <v>20</v>
      </c>
      <c r="C39" s="5">
        <f>Max!C39-Min!C39</f>
        <v>27</v>
      </c>
      <c r="D39" s="5">
        <f>Max!D39-Min!D39</f>
        <v>18</v>
      </c>
      <c r="E39" s="5">
        <f>Max!E39-Min!E39</f>
        <v>21</v>
      </c>
      <c r="F39" s="5">
        <f>Max!F39-Min!F39</f>
        <v>30</v>
      </c>
      <c r="G39" s="143">
        <f>Max!G39-Min!G39</f>
        <v>15</v>
      </c>
      <c r="H39" s="5">
        <f>Max!H39-Min!H39</f>
        <v>27</v>
      </c>
      <c r="I39" s="5">
        <f>Max!I39-Min!I39</f>
        <v>23</v>
      </c>
      <c r="J39" s="5">
        <f>Max!J39-Min!J39</f>
        <v>18</v>
      </c>
      <c r="K39" s="5">
        <f>Max!K39-Min!K39</f>
        <v>25</v>
      </c>
      <c r="L39" s="143">
        <f>Max!L39-Min!L39</f>
        <v>16</v>
      </c>
      <c r="M39" s="5">
        <f>Max!M39-Min!M39</f>
        <v>32</v>
      </c>
      <c r="N39" s="5">
        <f>Max!N39-Min!N39</f>
        <v>31</v>
      </c>
      <c r="O39" s="5">
        <f>Max!O39-Min!O39</f>
        <v>19</v>
      </c>
      <c r="P39" s="5">
        <f>Max!P39-Min!P39</f>
        <v>17</v>
      </c>
      <c r="Q39" s="143">
        <f>Max!Q39-Min!Q39</f>
        <v>16</v>
      </c>
      <c r="R39" s="5">
        <f>Max!R39-Min!R39</f>
        <v>21</v>
      </c>
      <c r="S39" s="5">
        <f>Max!S39-Min!S39</f>
        <v>19</v>
      </c>
      <c r="T39" s="5">
        <f>Max!T39-Min!T39</f>
        <v>26</v>
      </c>
      <c r="U39" s="5">
        <f>Max!U39-Min!U39</f>
        <v>16</v>
      </c>
      <c r="V39" s="143">
        <f>Max!V39-Min!V39</f>
        <v>33</v>
      </c>
      <c r="W39" s="5">
        <f>Max!W39-Min!W39</f>
        <v>36</v>
      </c>
      <c r="X39" s="5">
        <f>Max!X39-Min!X39</f>
        <v>21</v>
      </c>
      <c r="Y39" s="5">
        <f>Max!Y39-Min!Y39</f>
        <v>31</v>
      </c>
      <c r="Z39" s="5">
        <f>Max!Z39-Min!Z39</f>
        <v>34</v>
      </c>
      <c r="AA39" s="143">
        <f>Max!AA39-Min!AA39</f>
        <v>28</v>
      </c>
      <c r="AB39" s="5">
        <f>Max!AB39-Min!AB39</f>
        <v>9</v>
      </c>
      <c r="AC39" s="5">
        <f>Max!AC39-Min!AC39</f>
        <v>19</v>
      </c>
      <c r="AD39" s="5">
        <f>Max!AD39-Min!AD39</f>
        <v>5</v>
      </c>
      <c r="AE39" s="5">
        <f>Max!AE39-Min!AE39</f>
        <v>15</v>
      </c>
      <c r="AF39" s="143">
        <f>Max!AF39-Min!AF39</f>
        <v>22</v>
      </c>
      <c r="AG39" s="14">
        <f t="shared" si="65"/>
        <v>690</v>
      </c>
      <c r="AH39" s="68">
        <f t="shared" si="66"/>
        <v>22.258064516129032</v>
      </c>
      <c r="AI39" s="17">
        <f t="shared" si="67"/>
        <v>36</v>
      </c>
      <c r="AJ39" s="20">
        <f t="shared" si="68"/>
        <v>5</v>
      </c>
      <c r="AK39" s="501">
        <v>1916</v>
      </c>
      <c r="AL39" s="17" t="str">
        <f t="shared" si="131"/>
        <v/>
      </c>
      <c r="AM39" s="17" t="str">
        <f t="shared" si="132"/>
        <v/>
      </c>
      <c r="AN39" s="17" t="str">
        <f t="shared" si="133"/>
        <v/>
      </c>
      <c r="AO39" s="17" t="str">
        <f t="shared" si="134"/>
        <v/>
      </c>
      <c r="AP39" s="17" t="str">
        <f t="shared" si="135"/>
        <v/>
      </c>
      <c r="AQ39" s="17" t="str">
        <f t="shared" si="136"/>
        <v/>
      </c>
      <c r="AR39" s="17" t="str">
        <f t="shared" si="137"/>
        <v/>
      </c>
      <c r="AS39" s="17" t="str">
        <f t="shared" si="138"/>
        <v/>
      </c>
      <c r="AT39" s="17" t="str">
        <f t="shared" si="139"/>
        <v/>
      </c>
      <c r="AU39" s="17" t="str">
        <f t="shared" si="140"/>
        <v/>
      </c>
      <c r="AV39" s="17" t="str">
        <f t="shared" si="141"/>
        <v/>
      </c>
      <c r="AW39" s="17" t="str">
        <f t="shared" si="142"/>
        <v/>
      </c>
      <c r="AX39" s="17" t="str">
        <f t="shared" si="143"/>
        <v/>
      </c>
      <c r="AY39" s="17" t="str">
        <f t="shared" si="144"/>
        <v/>
      </c>
      <c r="AZ39" s="17" t="str">
        <f t="shared" si="145"/>
        <v/>
      </c>
      <c r="BA39" s="17" t="str">
        <f t="shared" si="146"/>
        <v/>
      </c>
      <c r="BB39" s="17" t="str">
        <f t="shared" si="147"/>
        <v/>
      </c>
      <c r="BC39" s="17" t="str">
        <f t="shared" si="148"/>
        <v/>
      </c>
      <c r="BD39" s="17" t="str">
        <f t="shared" si="149"/>
        <v/>
      </c>
      <c r="BE39" s="17" t="str">
        <f t="shared" si="150"/>
        <v/>
      </c>
      <c r="BF39" s="17" t="str">
        <f t="shared" si="151"/>
        <v/>
      </c>
      <c r="BG39" s="17" t="str">
        <f t="shared" si="152"/>
        <v/>
      </c>
      <c r="BH39" s="17" t="str">
        <f t="shared" si="153"/>
        <v/>
      </c>
      <c r="BI39" s="17" t="str">
        <f t="shared" si="154"/>
        <v/>
      </c>
      <c r="BJ39" s="17" t="str">
        <f t="shared" si="155"/>
        <v/>
      </c>
      <c r="BK39" s="17" t="str">
        <f t="shared" si="156"/>
        <v/>
      </c>
      <c r="BL39" s="17" t="str">
        <f t="shared" si="157"/>
        <v/>
      </c>
      <c r="BM39" s="17" t="str">
        <f t="shared" si="158"/>
        <v/>
      </c>
      <c r="BN39" s="17" t="str">
        <f t="shared" si="159"/>
        <v/>
      </c>
      <c r="BO39" s="17" t="str">
        <f t="shared" si="160"/>
        <v/>
      </c>
      <c r="BP39" s="17" t="str">
        <f t="shared" si="161"/>
        <v/>
      </c>
      <c r="BQ39" s="501">
        <v>1916</v>
      </c>
      <c r="BR39" s="17" t="str">
        <f t="shared" si="162"/>
        <v/>
      </c>
      <c r="BS39" s="17" t="str">
        <f t="shared" si="163"/>
        <v/>
      </c>
      <c r="BT39" s="17" t="str">
        <f t="shared" si="164"/>
        <v/>
      </c>
      <c r="BU39" s="17" t="str">
        <f t="shared" si="165"/>
        <v/>
      </c>
      <c r="BV39" s="17" t="str">
        <f t="shared" si="166"/>
        <v/>
      </c>
      <c r="BW39" s="17" t="str">
        <f t="shared" si="167"/>
        <v/>
      </c>
      <c r="BX39" s="17" t="str">
        <f t="shared" si="168"/>
        <v/>
      </c>
      <c r="BY39" s="17" t="str">
        <f t="shared" si="169"/>
        <v/>
      </c>
      <c r="BZ39" s="17" t="str">
        <f t="shared" si="170"/>
        <v/>
      </c>
      <c r="CA39" s="17" t="str">
        <f t="shared" si="171"/>
        <v/>
      </c>
      <c r="CB39" s="17" t="str">
        <f t="shared" si="172"/>
        <v/>
      </c>
      <c r="CC39" s="17" t="str">
        <f t="shared" si="173"/>
        <v/>
      </c>
      <c r="CD39" s="17" t="str">
        <f t="shared" si="174"/>
        <v/>
      </c>
      <c r="CE39" s="17" t="str">
        <f t="shared" si="175"/>
        <v/>
      </c>
      <c r="CF39" s="17" t="str">
        <f t="shared" si="176"/>
        <v/>
      </c>
      <c r="CG39" s="17" t="str">
        <f t="shared" si="177"/>
        <v/>
      </c>
      <c r="CH39" s="17" t="str">
        <f t="shared" si="178"/>
        <v/>
      </c>
      <c r="CI39" s="17" t="str">
        <f t="shared" si="179"/>
        <v/>
      </c>
      <c r="CJ39" s="17" t="str">
        <f t="shared" si="180"/>
        <v/>
      </c>
      <c r="CK39" s="17" t="str">
        <f t="shared" si="181"/>
        <v/>
      </c>
      <c r="CL39" s="17" t="str">
        <f t="shared" si="182"/>
        <v/>
      </c>
      <c r="CM39" s="17" t="str">
        <f t="shared" si="183"/>
        <v/>
      </c>
      <c r="CN39" s="17" t="str">
        <f t="shared" si="184"/>
        <v/>
      </c>
      <c r="CO39" s="17" t="str">
        <f t="shared" si="185"/>
        <v/>
      </c>
      <c r="CP39" s="17" t="str">
        <f t="shared" si="186"/>
        <v/>
      </c>
      <c r="CQ39" s="17" t="str">
        <f t="shared" si="187"/>
        <v/>
      </c>
      <c r="CR39" s="17" t="str">
        <f t="shared" si="188"/>
        <v/>
      </c>
      <c r="CS39" s="17" t="str">
        <f t="shared" si="189"/>
        <v/>
      </c>
      <c r="CT39" s="17" t="str">
        <f t="shared" si="190"/>
        <v/>
      </c>
      <c r="CU39" s="17" t="str">
        <f t="shared" si="191"/>
        <v/>
      </c>
      <c r="CV39" s="17" t="str">
        <f t="shared" si="192"/>
        <v/>
      </c>
      <c r="CW39" s="660">
        <v>1916</v>
      </c>
    </row>
    <row r="40" spans="1:101">
      <c r="A40" s="501">
        <v>1917</v>
      </c>
      <c r="B40" s="5">
        <f>Max!B40-Min!B40</f>
        <v>3</v>
      </c>
      <c r="C40" s="5">
        <f>Max!C40-Min!C40</f>
        <v>3</v>
      </c>
      <c r="D40" s="5">
        <f>Max!D40-Min!D40</f>
        <v>4</v>
      </c>
      <c r="E40" s="5">
        <f>Max!E40-Min!E40</f>
        <v>3</v>
      </c>
      <c r="F40" s="5">
        <f>Max!F40-Min!F40</f>
        <v>14</v>
      </c>
      <c r="G40" s="143">
        <f>Max!G40-Min!G40</f>
        <v>18</v>
      </c>
      <c r="H40" s="5">
        <f>Max!H40-Min!H40</f>
        <v>28</v>
      </c>
      <c r="I40" s="5">
        <f>Max!I40-Min!I40</f>
        <v>16</v>
      </c>
      <c r="J40" s="5">
        <f>Max!J40-Min!J40</f>
        <v>18</v>
      </c>
      <c r="K40" s="5">
        <f>Max!K40-Min!K40</f>
        <v>32</v>
      </c>
      <c r="L40" s="143">
        <f>Max!L40-Min!L40</f>
        <v>23</v>
      </c>
      <c r="M40" s="5">
        <f>Max!M40-Min!M40</f>
        <v>31</v>
      </c>
      <c r="N40" s="5">
        <f>Max!N40-Min!N40</f>
        <v>11</v>
      </c>
      <c r="O40" s="5">
        <f>Max!O40-Min!O40</f>
        <v>11</v>
      </c>
      <c r="P40" s="5">
        <f>Max!P40-Min!P40</f>
        <v>28</v>
      </c>
      <c r="Q40" s="143">
        <f>Max!Q40-Min!Q40</f>
        <v>17</v>
      </c>
      <c r="R40" s="5">
        <f>Max!R40-Min!R40</f>
        <v>20</v>
      </c>
      <c r="S40" s="5">
        <f>Max!S40-Min!S40</f>
        <v>15</v>
      </c>
      <c r="T40" s="5">
        <f>Max!T40-Min!T40</f>
        <v>19</v>
      </c>
      <c r="U40" s="5">
        <f>Max!U40-Min!U40</f>
        <v>32</v>
      </c>
      <c r="V40" s="143">
        <f>Max!V40-Min!V40</f>
        <v>15</v>
      </c>
      <c r="W40" s="5">
        <f>Max!W40-Min!W40</f>
        <v>24</v>
      </c>
      <c r="X40" s="5">
        <f>Max!X40-Min!X40</f>
        <v>22</v>
      </c>
      <c r="Y40" s="5">
        <f>Max!Y40-Min!Y40</f>
        <v>16</v>
      </c>
      <c r="Z40" s="5">
        <f>Max!Z40-Min!Z40</f>
        <v>27</v>
      </c>
      <c r="AA40" s="143">
        <f>Max!AA40-Min!AA40</f>
        <v>25</v>
      </c>
      <c r="AB40" s="5">
        <f>Max!AB40-Min!AB40</f>
        <v>26</v>
      </c>
      <c r="AC40" s="5">
        <f>Max!AC40-Min!AC40</f>
        <v>19</v>
      </c>
      <c r="AD40" s="5">
        <f>Max!AD40-Min!AD40</f>
        <v>22</v>
      </c>
      <c r="AE40" s="5">
        <f>Max!AE40-Min!AE40</f>
        <v>21</v>
      </c>
      <c r="AF40" s="143">
        <f>Max!AF40-Min!AF40</f>
        <v>34</v>
      </c>
      <c r="AG40" s="14">
        <f t="shared" si="65"/>
        <v>597</v>
      </c>
      <c r="AH40" s="68">
        <f t="shared" si="66"/>
        <v>19.258064516129032</v>
      </c>
      <c r="AI40" s="17">
        <f t="shared" si="67"/>
        <v>34</v>
      </c>
      <c r="AJ40" s="20">
        <f t="shared" si="68"/>
        <v>3</v>
      </c>
      <c r="AK40" s="501">
        <v>1917</v>
      </c>
      <c r="AL40" s="17" t="str">
        <f t="shared" si="131"/>
        <v/>
      </c>
      <c r="AM40" s="17" t="str">
        <f t="shared" si="132"/>
        <v/>
      </c>
      <c r="AN40" s="17" t="str">
        <f t="shared" si="133"/>
        <v/>
      </c>
      <c r="AO40" s="17" t="str">
        <f t="shared" si="134"/>
        <v/>
      </c>
      <c r="AP40" s="17" t="str">
        <f t="shared" si="135"/>
        <v/>
      </c>
      <c r="AQ40" s="17" t="str">
        <f t="shared" si="136"/>
        <v/>
      </c>
      <c r="AR40" s="17" t="str">
        <f t="shared" si="137"/>
        <v/>
      </c>
      <c r="AS40" s="17" t="str">
        <f t="shared" si="138"/>
        <v/>
      </c>
      <c r="AT40" s="17" t="str">
        <f t="shared" si="139"/>
        <v/>
      </c>
      <c r="AU40" s="17" t="str">
        <f t="shared" si="140"/>
        <v/>
      </c>
      <c r="AV40" s="17" t="str">
        <f t="shared" si="141"/>
        <v/>
      </c>
      <c r="AW40" s="17" t="str">
        <f t="shared" si="142"/>
        <v/>
      </c>
      <c r="AX40" s="17" t="str">
        <f t="shared" si="143"/>
        <v/>
      </c>
      <c r="AY40" s="17" t="str">
        <f t="shared" si="144"/>
        <v/>
      </c>
      <c r="AZ40" s="17" t="str">
        <f t="shared" si="145"/>
        <v/>
      </c>
      <c r="BA40" s="17" t="str">
        <f t="shared" si="146"/>
        <v/>
      </c>
      <c r="BB40" s="17" t="str">
        <f t="shared" si="147"/>
        <v/>
      </c>
      <c r="BC40" s="17" t="str">
        <f t="shared" si="148"/>
        <v/>
      </c>
      <c r="BD40" s="17" t="str">
        <f t="shared" si="149"/>
        <v/>
      </c>
      <c r="BE40" s="17" t="str">
        <f t="shared" si="150"/>
        <v/>
      </c>
      <c r="BF40" s="17" t="str">
        <f t="shared" si="151"/>
        <v/>
      </c>
      <c r="BG40" s="17" t="str">
        <f t="shared" si="152"/>
        <v/>
      </c>
      <c r="BH40" s="17" t="str">
        <f t="shared" si="153"/>
        <v/>
      </c>
      <c r="BI40" s="17" t="str">
        <f t="shared" si="154"/>
        <v/>
      </c>
      <c r="BJ40" s="17" t="str">
        <f t="shared" si="155"/>
        <v/>
      </c>
      <c r="BK40" s="17" t="str">
        <f t="shared" si="156"/>
        <v/>
      </c>
      <c r="BL40" s="17" t="str">
        <f t="shared" si="157"/>
        <v/>
      </c>
      <c r="BM40" s="17" t="str">
        <f t="shared" si="158"/>
        <v/>
      </c>
      <c r="BN40" s="17" t="str">
        <f t="shared" si="159"/>
        <v/>
      </c>
      <c r="BO40" s="17" t="str">
        <f t="shared" si="160"/>
        <v/>
      </c>
      <c r="BP40" s="17" t="str">
        <f t="shared" si="161"/>
        <v/>
      </c>
      <c r="BQ40" s="501">
        <v>1917</v>
      </c>
      <c r="BR40" s="17">
        <f t="shared" si="162"/>
        <v>1917</v>
      </c>
      <c r="BS40" s="17">
        <f t="shared" si="163"/>
        <v>1917</v>
      </c>
      <c r="BT40" s="17" t="str">
        <f t="shared" si="164"/>
        <v/>
      </c>
      <c r="BU40" s="17">
        <f t="shared" si="165"/>
        <v>1917</v>
      </c>
      <c r="BV40" s="17" t="str">
        <f t="shared" si="166"/>
        <v/>
      </c>
      <c r="BW40" s="17" t="str">
        <f t="shared" si="167"/>
        <v/>
      </c>
      <c r="BX40" s="17" t="str">
        <f t="shared" si="168"/>
        <v/>
      </c>
      <c r="BY40" s="17" t="str">
        <f t="shared" si="169"/>
        <v/>
      </c>
      <c r="BZ40" s="17" t="str">
        <f t="shared" si="170"/>
        <v/>
      </c>
      <c r="CA40" s="17" t="str">
        <f t="shared" si="171"/>
        <v/>
      </c>
      <c r="CB40" s="17" t="str">
        <f t="shared" si="172"/>
        <v/>
      </c>
      <c r="CC40" s="17" t="str">
        <f t="shared" si="173"/>
        <v/>
      </c>
      <c r="CD40" s="17" t="str">
        <f t="shared" si="174"/>
        <v/>
      </c>
      <c r="CE40" s="17" t="str">
        <f t="shared" si="175"/>
        <v/>
      </c>
      <c r="CF40" s="17" t="str">
        <f t="shared" si="176"/>
        <v/>
      </c>
      <c r="CG40" s="17" t="str">
        <f t="shared" si="177"/>
        <v/>
      </c>
      <c r="CH40" s="17" t="str">
        <f t="shared" si="178"/>
        <v/>
      </c>
      <c r="CI40" s="17" t="str">
        <f t="shared" si="179"/>
        <v/>
      </c>
      <c r="CJ40" s="17" t="str">
        <f t="shared" si="180"/>
        <v/>
      </c>
      <c r="CK40" s="17" t="str">
        <f t="shared" si="181"/>
        <v/>
      </c>
      <c r="CL40" s="17" t="str">
        <f t="shared" si="182"/>
        <v/>
      </c>
      <c r="CM40" s="17" t="str">
        <f t="shared" si="183"/>
        <v/>
      </c>
      <c r="CN40" s="17" t="str">
        <f t="shared" si="184"/>
        <v/>
      </c>
      <c r="CO40" s="17" t="str">
        <f t="shared" si="185"/>
        <v/>
      </c>
      <c r="CP40" s="17" t="str">
        <f t="shared" si="186"/>
        <v/>
      </c>
      <c r="CQ40" s="17" t="str">
        <f t="shared" si="187"/>
        <v/>
      </c>
      <c r="CR40" s="17" t="str">
        <f t="shared" si="188"/>
        <v/>
      </c>
      <c r="CS40" s="17" t="str">
        <f t="shared" si="189"/>
        <v/>
      </c>
      <c r="CT40" s="17" t="str">
        <f t="shared" si="190"/>
        <v/>
      </c>
      <c r="CU40" s="17" t="str">
        <f t="shared" si="191"/>
        <v/>
      </c>
      <c r="CV40" s="17" t="str">
        <f t="shared" si="192"/>
        <v/>
      </c>
      <c r="CW40" s="660">
        <v>1917</v>
      </c>
    </row>
    <row r="41" spans="1:101">
      <c r="A41" s="501">
        <v>1918</v>
      </c>
      <c r="B41" s="5">
        <f>Max!B41-Min!B41</f>
        <v>40</v>
      </c>
      <c r="C41" s="5">
        <f>Max!C41-Min!C41</f>
        <v>26</v>
      </c>
      <c r="D41" s="5">
        <f>Max!D41-Min!D41</f>
        <v>21</v>
      </c>
      <c r="E41" s="5">
        <f>Max!E41-Min!E41</f>
        <v>26</v>
      </c>
      <c r="F41" s="5">
        <f>Max!F41-Min!F41</f>
        <v>29</v>
      </c>
      <c r="G41" s="143">
        <f>Max!G41-Min!G41</f>
        <v>26</v>
      </c>
      <c r="H41" s="5">
        <f>Max!H41-Min!H41</f>
        <v>22</v>
      </c>
      <c r="I41" s="5">
        <f>Max!I41-Min!I41</f>
        <v>26</v>
      </c>
      <c r="J41" s="5">
        <f>Max!J41-Min!J41</f>
        <v>26</v>
      </c>
      <c r="K41" s="5">
        <f>Max!K41-Min!K41</f>
        <v>37</v>
      </c>
      <c r="L41" s="143">
        <f>Max!L41-Min!L41</f>
        <v>28</v>
      </c>
      <c r="M41" s="5">
        <f>Max!M41-Min!M41</f>
        <v>24</v>
      </c>
      <c r="N41" s="5">
        <f>Max!N41-Min!N41</f>
        <v>15</v>
      </c>
      <c r="O41" s="5">
        <f>Max!O41-Min!O41</f>
        <v>11</v>
      </c>
      <c r="P41" s="5">
        <f>Max!P41-Min!P41</f>
        <v>32</v>
      </c>
      <c r="Q41" s="143">
        <f>Max!Q41-Min!Q41</f>
        <v>27</v>
      </c>
      <c r="R41" s="5">
        <f>Max!R41-Min!R41</f>
        <v>14</v>
      </c>
      <c r="S41" s="5">
        <f>Max!S41-Min!S41</f>
        <v>28</v>
      </c>
      <c r="T41" s="5">
        <f>Max!T41-Min!T41</f>
        <v>29</v>
      </c>
      <c r="U41" s="5">
        <f>Max!U41-Min!U41</f>
        <v>23</v>
      </c>
      <c r="V41" s="143">
        <f>Max!V41-Min!V41</f>
        <v>5</v>
      </c>
      <c r="W41" s="5">
        <f>Max!W41-Min!W41</f>
        <v>20</v>
      </c>
      <c r="X41" s="5">
        <f>Max!X41-Min!X41</f>
        <v>19</v>
      </c>
      <c r="Y41" s="5">
        <f>Max!Y41-Min!Y41</f>
        <v>13</v>
      </c>
      <c r="Z41" s="5">
        <f>Max!Z41-Min!Z41</f>
        <v>23</v>
      </c>
      <c r="AA41" s="143">
        <f>Max!AA41-Min!AA41</f>
        <v>24</v>
      </c>
      <c r="AB41" s="5">
        <f>Max!AB41-Min!AB41</f>
        <v>27</v>
      </c>
      <c r="AC41" s="5">
        <f>Max!AC41-Min!AC41</f>
        <v>16</v>
      </c>
      <c r="AD41" s="5">
        <f>Max!AD41-Min!AD41</f>
        <v>24</v>
      </c>
      <c r="AE41" s="5">
        <f>Max!AE41-Min!AE41</f>
        <v>30</v>
      </c>
      <c r="AF41" s="143">
        <f>Max!AF41-Min!AF41</f>
        <v>33</v>
      </c>
      <c r="AG41" s="14">
        <f t="shared" si="65"/>
        <v>744</v>
      </c>
      <c r="AH41" s="68">
        <f t="shared" si="66"/>
        <v>24</v>
      </c>
      <c r="AI41" s="17">
        <f t="shared" si="67"/>
        <v>40</v>
      </c>
      <c r="AJ41" s="20">
        <f t="shared" si="68"/>
        <v>5</v>
      </c>
      <c r="AK41" s="501">
        <v>1918</v>
      </c>
      <c r="AL41" s="17" t="str">
        <f t="shared" si="131"/>
        <v/>
      </c>
      <c r="AM41" s="17" t="str">
        <f t="shared" si="132"/>
        <v/>
      </c>
      <c r="AN41" s="17" t="str">
        <f t="shared" si="133"/>
        <v/>
      </c>
      <c r="AO41" s="17" t="str">
        <f t="shared" si="134"/>
        <v/>
      </c>
      <c r="AP41" s="17" t="str">
        <f t="shared" si="135"/>
        <v/>
      </c>
      <c r="AQ41" s="17" t="str">
        <f t="shared" si="136"/>
        <v/>
      </c>
      <c r="AR41" s="17" t="str">
        <f t="shared" si="137"/>
        <v/>
      </c>
      <c r="AS41" s="17" t="str">
        <f t="shared" si="138"/>
        <v/>
      </c>
      <c r="AT41" s="17" t="str">
        <f t="shared" si="139"/>
        <v/>
      </c>
      <c r="AU41" s="17" t="str">
        <f t="shared" si="140"/>
        <v/>
      </c>
      <c r="AV41" s="17" t="str">
        <f t="shared" si="141"/>
        <v/>
      </c>
      <c r="AW41" s="17" t="str">
        <f t="shared" si="142"/>
        <v/>
      </c>
      <c r="AX41" s="17" t="str">
        <f t="shared" si="143"/>
        <v/>
      </c>
      <c r="AY41" s="17" t="str">
        <f t="shared" si="144"/>
        <v/>
      </c>
      <c r="AZ41" s="17" t="str">
        <f t="shared" si="145"/>
        <v/>
      </c>
      <c r="BA41" s="17" t="str">
        <f t="shared" si="146"/>
        <v/>
      </c>
      <c r="BB41" s="17" t="str">
        <f t="shared" si="147"/>
        <v/>
      </c>
      <c r="BC41" s="17" t="str">
        <f t="shared" si="148"/>
        <v/>
      </c>
      <c r="BD41" s="17" t="str">
        <f t="shared" si="149"/>
        <v/>
      </c>
      <c r="BE41" s="17" t="str">
        <f t="shared" si="150"/>
        <v/>
      </c>
      <c r="BF41" s="17" t="str">
        <f t="shared" si="151"/>
        <v/>
      </c>
      <c r="BG41" s="17" t="str">
        <f t="shared" si="152"/>
        <v/>
      </c>
      <c r="BH41" s="17" t="str">
        <f t="shared" si="153"/>
        <v/>
      </c>
      <c r="BI41" s="17" t="str">
        <f t="shared" si="154"/>
        <v/>
      </c>
      <c r="BJ41" s="17" t="str">
        <f t="shared" si="155"/>
        <v/>
      </c>
      <c r="BK41" s="17" t="str">
        <f t="shared" si="156"/>
        <v/>
      </c>
      <c r="BL41" s="17" t="str">
        <f t="shared" si="157"/>
        <v/>
      </c>
      <c r="BM41" s="17" t="str">
        <f t="shared" si="158"/>
        <v/>
      </c>
      <c r="BN41" s="17" t="str">
        <f t="shared" si="159"/>
        <v/>
      </c>
      <c r="BO41" s="17" t="str">
        <f t="shared" si="160"/>
        <v/>
      </c>
      <c r="BP41" s="17" t="str">
        <f t="shared" si="161"/>
        <v/>
      </c>
      <c r="BQ41" s="501">
        <v>1918</v>
      </c>
      <c r="BR41" s="17" t="str">
        <f t="shared" si="162"/>
        <v/>
      </c>
      <c r="BS41" s="17" t="str">
        <f t="shared" si="163"/>
        <v/>
      </c>
      <c r="BT41" s="17" t="str">
        <f t="shared" si="164"/>
        <v/>
      </c>
      <c r="BU41" s="17" t="str">
        <f t="shared" si="165"/>
        <v/>
      </c>
      <c r="BV41" s="17" t="str">
        <f t="shared" si="166"/>
        <v/>
      </c>
      <c r="BW41" s="17" t="str">
        <f t="shared" si="167"/>
        <v/>
      </c>
      <c r="BX41" s="17" t="str">
        <f t="shared" si="168"/>
        <v/>
      </c>
      <c r="BY41" s="17" t="str">
        <f t="shared" si="169"/>
        <v/>
      </c>
      <c r="BZ41" s="17" t="str">
        <f t="shared" si="170"/>
        <v/>
      </c>
      <c r="CA41" s="17" t="str">
        <f t="shared" si="171"/>
        <v/>
      </c>
      <c r="CB41" s="17" t="str">
        <f t="shared" si="172"/>
        <v/>
      </c>
      <c r="CC41" s="17" t="str">
        <f t="shared" si="173"/>
        <v/>
      </c>
      <c r="CD41" s="17" t="str">
        <f t="shared" si="174"/>
        <v/>
      </c>
      <c r="CE41" s="17" t="str">
        <f t="shared" si="175"/>
        <v/>
      </c>
      <c r="CF41" s="17" t="str">
        <f t="shared" si="176"/>
        <v/>
      </c>
      <c r="CG41" s="17" t="str">
        <f t="shared" si="177"/>
        <v/>
      </c>
      <c r="CH41" s="17" t="str">
        <f t="shared" si="178"/>
        <v/>
      </c>
      <c r="CI41" s="17" t="str">
        <f t="shared" si="179"/>
        <v/>
      </c>
      <c r="CJ41" s="17" t="str">
        <f t="shared" si="180"/>
        <v/>
      </c>
      <c r="CK41" s="17" t="str">
        <f t="shared" si="181"/>
        <v/>
      </c>
      <c r="CL41" s="17" t="str">
        <f t="shared" si="182"/>
        <v/>
      </c>
      <c r="CM41" s="17" t="str">
        <f t="shared" si="183"/>
        <v/>
      </c>
      <c r="CN41" s="17" t="str">
        <f t="shared" si="184"/>
        <v/>
      </c>
      <c r="CO41" s="17" t="str">
        <f t="shared" si="185"/>
        <v/>
      </c>
      <c r="CP41" s="17" t="str">
        <f t="shared" si="186"/>
        <v/>
      </c>
      <c r="CQ41" s="17" t="str">
        <f t="shared" si="187"/>
        <v/>
      </c>
      <c r="CR41" s="17" t="str">
        <f t="shared" si="188"/>
        <v/>
      </c>
      <c r="CS41" s="17" t="str">
        <f t="shared" si="189"/>
        <v/>
      </c>
      <c r="CT41" s="17" t="str">
        <f t="shared" si="190"/>
        <v/>
      </c>
      <c r="CU41" s="17" t="str">
        <f t="shared" si="191"/>
        <v/>
      </c>
      <c r="CV41" s="17" t="str">
        <f t="shared" si="192"/>
        <v/>
      </c>
      <c r="CW41" s="660">
        <v>1918</v>
      </c>
    </row>
    <row r="42" spans="1:101">
      <c r="A42" s="501">
        <v>1919</v>
      </c>
      <c r="B42" s="5">
        <f>Max!B42-Min!B42</f>
        <v>20</v>
      </c>
      <c r="C42" s="5">
        <f>Max!C42-Min!C42</f>
        <v>15</v>
      </c>
      <c r="D42" s="5">
        <f>Max!D42-Min!D42</f>
        <v>20</v>
      </c>
      <c r="E42" s="5">
        <f>Max!E42-Min!E42</f>
        <v>28</v>
      </c>
      <c r="F42" s="5">
        <f>Max!F42-Min!F42</f>
        <v>22</v>
      </c>
      <c r="G42" s="143">
        <f>Max!G42-Min!G42</f>
        <v>21</v>
      </c>
      <c r="H42" s="5">
        <f>Max!H42-Min!H42</f>
        <v>17</v>
      </c>
      <c r="I42" s="5">
        <f>Max!I42-Min!I42</f>
        <v>17</v>
      </c>
      <c r="J42" s="5">
        <f>Max!J42-Min!J42</f>
        <v>22</v>
      </c>
      <c r="K42" s="5">
        <f>Max!K42-Min!K42</f>
        <v>18</v>
      </c>
      <c r="L42" s="143">
        <f>Max!L42-Min!L42</f>
        <v>16</v>
      </c>
      <c r="M42" s="5">
        <f>Max!M42-Min!M42</f>
        <v>29</v>
      </c>
      <c r="N42" s="5">
        <f>Max!N42-Min!N42</f>
        <v>30</v>
      </c>
      <c r="O42" s="5">
        <f>Max!O42-Min!O42</f>
        <v>17</v>
      </c>
      <c r="P42" s="5">
        <f>Max!P42-Min!P42</f>
        <v>9</v>
      </c>
      <c r="Q42" s="143">
        <f>Max!Q42-Min!Q42</f>
        <v>21</v>
      </c>
      <c r="R42" s="5">
        <f>Max!R42-Min!R42</f>
        <v>30</v>
      </c>
      <c r="S42" s="5">
        <f>Max!S42-Min!S42</f>
        <v>17</v>
      </c>
      <c r="T42" s="5">
        <f>Max!T42-Min!T42</f>
        <v>12</v>
      </c>
      <c r="U42" s="5">
        <f>Max!U42-Min!U42</f>
        <v>13</v>
      </c>
      <c r="V42" s="143">
        <f>Max!V42-Min!V42</f>
        <v>20</v>
      </c>
      <c r="W42" s="5">
        <f>Max!W42-Min!W42</f>
        <v>13</v>
      </c>
      <c r="X42" s="5">
        <f>Max!X42-Min!X42</f>
        <v>27</v>
      </c>
      <c r="Y42" s="5">
        <f>Max!Y42-Min!Y42</f>
        <v>20</v>
      </c>
      <c r="Z42" s="5">
        <f>Max!Z42-Min!Z42</f>
        <v>27</v>
      </c>
      <c r="AA42" s="143">
        <f>Max!AA42-Min!AA42</f>
        <v>31</v>
      </c>
      <c r="AB42" s="5">
        <f>Max!AB42-Min!AB42</f>
        <v>27</v>
      </c>
      <c r="AC42" s="5">
        <f>Max!AC42-Min!AC42</f>
        <v>14</v>
      </c>
      <c r="AD42" s="5">
        <f>Max!AD42-Min!AD42</f>
        <v>28</v>
      </c>
      <c r="AE42" s="5">
        <f>Max!AE42-Min!AE42</f>
        <v>20</v>
      </c>
      <c r="AF42" s="143">
        <f>Max!AF42-Min!AF42</f>
        <v>18</v>
      </c>
      <c r="AG42" s="14">
        <f t="shared" si="65"/>
        <v>639</v>
      </c>
      <c r="AH42" s="68">
        <f t="shared" si="66"/>
        <v>20.612903225806452</v>
      </c>
      <c r="AI42" s="17">
        <f t="shared" si="67"/>
        <v>31</v>
      </c>
      <c r="AJ42" s="20">
        <f t="shared" si="68"/>
        <v>9</v>
      </c>
      <c r="AK42" s="501">
        <v>1919</v>
      </c>
      <c r="AL42" s="17" t="str">
        <f t="shared" si="131"/>
        <v/>
      </c>
      <c r="AM42" s="17" t="str">
        <f t="shared" si="132"/>
        <v/>
      </c>
      <c r="AN42" s="17" t="str">
        <f t="shared" si="133"/>
        <v/>
      </c>
      <c r="AO42" s="17" t="str">
        <f t="shared" si="134"/>
        <v/>
      </c>
      <c r="AP42" s="17" t="str">
        <f t="shared" si="135"/>
        <v/>
      </c>
      <c r="AQ42" s="17" t="str">
        <f t="shared" si="136"/>
        <v/>
      </c>
      <c r="AR42" s="17" t="str">
        <f t="shared" si="137"/>
        <v/>
      </c>
      <c r="AS42" s="17" t="str">
        <f t="shared" si="138"/>
        <v/>
      </c>
      <c r="AT42" s="17" t="str">
        <f t="shared" si="139"/>
        <v/>
      </c>
      <c r="AU42" s="17" t="str">
        <f t="shared" si="140"/>
        <v/>
      </c>
      <c r="AV42" s="17" t="str">
        <f t="shared" si="141"/>
        <v/>
      </c>
      <c r="AW42" s="17" t="str">
        <f t="shared" si="142"/>
        <v/>
      </c>
      <c r="AX42" s="17" t="str">
        <f t="shared" si="143"/>
        <v/>
      </c>
      <c r="AY42" s="17" t="str">
        <f t="shared" si="144"/>
        <v/>
      </c>
      <c r="AZ42" s="17" t="str">
        <f t="shared" si="145"/>
        <v/>
      </c>
      <c r="BA42" s="17" t="str">
        <f t="shared" si="146"/>
        <v/>
      </c>
      <c r="BB42" s="17" t="str">
        <f t="shared" si="147"/>
        <v/>
      </c>
      <c r="BC42" s="17" t="str">
        <f t="shared" si="148"/>
        <v/>
      </c>
      <c r="BD42" s="17" t="str">
        <f t="shared" si="149"/>
        <v/>
      </c>
      <c r="BE42" s="17" t="str">
        <f t="shared" si="150"/>
        <v/>
      </c>
      <c r="BF42" s="17" t="str">
        <f t="shared" si="151"/>
        <v/>
      </c>
      <c r="BG42" s="17" t="str">
        <f t="shared" si="152"/>
        <v/>
      </c>
      <c r="BH42" s="17" t="str">
        <f t="shared" si="153"/>
        <v/>
      </c>
      <c r="BI42" s="17" t="str">
        <f t="shared" si="154"/>
        <v/>
      </c>
      <c r="BJ42" s="17" t="str">
        <f t="shared" si="155"/>
        <v/>
      </c>
      <c r="BK42" s="17" t="str">
        <f t="shared" si="156"/>
        <v/>
      </c>
      <c r="BL42" s="17" t="str">
        <f t="shared" si="157"/>
        <v/>
      </c>
      <c r="BM42" s="17" t="str">
        <f t="shared" si="158"/>
        <v/>
      </c>
      <c r="BN42" s="17" t="str">
        <f t="shared" si="159"/>
        <v/>
      </c>
      <c r="BO42" s="17" t="str">
        <f t="shared" si="160"/>
        <v/>
      </c>
      <c r="BP42" s="17" t="str">
        <f t="shared" si="161"/>
        <v/>
      </c>
      <c r="BQ42" s="501">
        <v>1919</v>
      </c>
      <c r="BR42" s="17" t="str">
        <f t="shared" si="162"/>
        <v/>
      </c>
      <c r="BS42" s="17" t="str">
        <f t="shared" si="163"/>
        <v/>
      </c>
      <c r="BT42" s="17" t="str">
        <f t="shared" si="164"/>
        <v/>
      </c>
      <c r="BU42" s="17" t="str">
        <f t="shared" si="165"/>
        <v/>
      </c>
      <c r="BV42" s="17" t="str">
        <f t="shared" si="166"/>
        <v/>
      </c>
      <c r="BW42" s="17" t="str">
        <f t="shared" si="167"/>
        <v/>
      </c>
      <c r="BX42" s="17" t="str">
        <f t="shared" si="168"/>
        <v/>
      </c>
      <c r="BY42" s="17" t="str">
        <f t="shared" si="169"/>
        <v/>
      </c>
      <c r="BZ42" s="17" t="str">
        <f t="shared" si="170"/>
        <v/>
      </c>
      <c r="CA42" s="17" t="str">
        <f t="shared" si="171"/>
        <v/>
      </c>
      <c r="CB42" s="17" t="str">
        <f t="shared" si="172"/>
        <v/>
      </c>
      <c r="CC42" s="17" t="str">
        <f t="shared" si="173"/>
        <v/>
      </c>
      <c r="CD42" s="17" t="str">
        <f t="shared" si="174"/>
        <v/>
      </c>
      <c r="CE42" s="17" t="str">
        <f t="shared" si="175"/>
        <v/>
      </c>
      <c r="CF42" s="17" t="str">
        <f t="shared" si="176"/>
        <v/>
      </c>
      <c r="CG42" s="17" t="str">
        <f t="shared" si="177"/>
        <v/>
      </c>
      <c r="CH42" s="17" t="str">
        <f t="shared" si="178"/>
        <v/>
      </c>
      <c r="CI42" s="17" t="str">
        <f t="shared" si="179"/>
        <v/>
      </c>
      <c r="CJ42" s="17" t="str">
        <f t="shared" si="180"/>
        <v/>
      </c>
      <c r="CK42" s="17" t="str">
        <f t="shared" si="181"/>
        <v/>
      </c>
      <c r="CL42" s="17" t="str">
        <f t="shared" si="182"/>
        <v/>
      </c>
      <c r="CM42" s="17" t="str">
        <f t="shared" si="183"/>
        <v/>
      </c>
      <c r="CN42" s="17" t="str">
        <f t="shared" si="184"/>
        <v/>
      </c>
      <c r="CO42" s="17" t="str">
        <f t="shared" si="185"/>
        <v/>
      </c>
      <c r="CP42" s="17" t="str">
        <f t="shared" si="186"/>
        <v/>
      </c>
      <c r="CQ42" s="17" t="str">
        <f t="shared" si="187"/>
        <v/>
      </c>
      <c r="CR42" s="17" t="str">
        <f t="shared" si="188"/>
        <v/>
      </c>
      <c r="CS42" s="17" t="str">
        <f t="shared" si="189"/>
        <v/>
      </c>
      <c r="CT42" s="17" t="str">
        <f t="shared" si="190"/>
        <v/>
      </c>
      <c r="CU42" s="17" t="str">
        <f t="shared" si="191"/>
        <v/>
      </c>
      <c r="CV42" s="17" t="str">
        <f t="shared" si="192"/>
        <v/>
      </c>
      <c r="CW42" s="660">
        <v>1919</v>
      </c>
    </row>
    <row r="43" spans="1:101">
      <c r="A43" s="501">
        <v>1920</v>
      </c>
      <c r="B43" s="5">
        <f>Max!B43-Min!B43</f>
        <v>25</v>
      </c>
      <c r="C43" s="5">
        <f>Max!C43-Min!C43</f>
        <v>25</v>
      </c>
      <c r="D43" s="5">
        <f>Max!D43-Min!D43</f>
        <v>29</v>
      </c>
      <c r="E43" s="5">
        <f>Max!E43-Min!E43</f>
        <v>30</v>
      </c>
      <c r="F43" s="5">
        <f>Max!F43-Min!F43</f>
        <v>24</v>
      </c>
      <c r="G43" s="143">
        <f>Max!G43-Min!G43</f>
        <v>18</v>
      </c>
      <c r="H43" s="5">
        <f>Max!H43-Min!H43</f>
        <v>11</v>
      </c>
      <c r="I43" s="5">
        <f>Max!I43-Min!I43</f>
        <v>23</v>
      </c>
      <c r="J43" s="5">
        <f>Max!J43-Min!J43</f>
        <v>28</v>
      </c>
      <c r="K43" s="5">
        <f>Max!K43-Min!K43</f>
        <v>35</v>
      </c>
      <c r="L43" s="143">
        <f>Max!L43-Min!L43</f>
        <v>22</v>
      </c>
      <c r="M43" s="5">
        <f>Max!M43-Min!M43</f>
        <v>16</v>
      </c>
      <c r="N43" s="5">
        <f>Max!N43-Min!N43</f>
        <v>26</v>
      </c>
      <c r="O43" s="5">
        <f>Max!O43-Min!O43</f>
        <v>22</v>
      </c>
      <c r="P43" s="5">
        <f>Max!P43-Min!P43</f>
        <v>36</v>
      </c>
      <c r="Q43" s="143">
        <f>Max!Q43-Min!Q43</f>
        <v>16</v>
      </c>
      <c r="R43" s="5">
        <f>Max!R43-Min!R43</f>
        <v>25</v>
      </c>
      <c r="S43" s="5">
        <f>Max!S43-Min!S43</f>
        <v>17</v>
      </c>
      <c r="T43" s="5">
        <f>Max!T43-Min!T43</f>
        <v>8</v>
      </c>
      <c r="U43" s="5">
        <f>Max!U43-Min!U43</f>
        <v>16</v>
      </c>
      <c r="V43" s="143">
        <f>Max!V43-Min!V43</f>
        <v>27</v>
      </c>
      <c r="W43" s="5">
        <f>Max!W43-Min!W43</f>
        <v>33</v>
      </c>
      <c r="X43" s="5">
        <f>Max!X43-Min!X43</f>
        <v>31</v>
      </c>
      <c r="Y43" s="5">
        <f>Max!Y43-Min!Y43</f>
        <v>23</v>
      </c>
      <c r="Z43" s="5">
        <f>Max!Z43-Min!Z43</f>
        <v>28</v>
      </c>
      <c r="AA43" s="143">
        <f>Max!AA43-Min!AA43</f>
        <v>19</v>
      </c>
      <c r="AB43" s="5">
        <f>Max!AB43-Min!AB43</f>
        <v>28</v>
      </c>
      <c r="AC43" s="5">
        <f>Max!AC43-Min!AC43</f>
        <v>22</v>
      </c>
      <c r="AD43" s="5">
        <f>Max!AD43-Min!AD43</f>
        <v>24</v>
      </c>
      <c r="AE43" s="5">
        <f>Max!AE43-Min!AE43</f>
        <v>24</v>
      </c>
      <c r="AF43" s="143">
        <f>Max!AF43-Min!AF43</f>
        <v>24</v>
      </c>
      <c r="AG43" s="14">
        <f t="shared" si="65"/>
        <v>735</v>
      </c>
      <c r="AH43" s="68">
        <f t="shared" si="66"/>
        <v>23.70967741935484</v>
      </c>
      <c r="AI43" s="17">
        <f t="shared" si="67"/>
        <v>36</v>
      </c>
      <c r="AJ43" s="20">
        <f t="shared" si="68"/>
        <v>8</v>
      </c>
      <c r="AK43" s="501">
        <v>1920</v>
      </c>
      <c r="AL43" s="17" t="str">
        <f t="shared" si="131"/>
        <v/>
      </c>
      <c r="AM43" s="17" t="str">
        <f t="shared" si="132"/>
        <v/>
      </c>
      <c r="AN43" s="17" t="str">
        <f t="shared" si="133"/>
        <v/>
      </c>
      <c r="AO43" s="17" t="str">
        <f t="shared" si="134"/>
        <v/>
      </c>
      <c r="AP43" s="17" t="str">
        <f t="shared" si="135"/>
        <v/>
      </c>
      <c r="AQ43" s="17" t="str">
        <f t="shared" si="136"/>
        <v/>
      </c>
      <c r="AR43" s="17" t="str">
        <f t="shared" si="137"/>
        <v/>
      </c>
      <c r="AS43" s="17" t="str">
        <f t="shared" si="138"/>
        <v/>
      </c>
      <c r="AT43" s="17" t="str">
        <f t="shared" si="139"/>
        <v/>
      </c>
      <c r="AU43" s="17" t="str">
        <f t="shared" si="140"/>
        <v/>
      </c>
      <c r="AV43" s="17" t="str">
        <f t="shared" si="141"/>
        <v/>
      </c>
      <c r="AW43" s="17" t="str">
        <f t="shared" si="142"/>
        <v/>
      </c>
      <c r="AX43" s="17" t="str">
        <f t="shared" si="143"/>
        <v/>
      </c>
      <c r="AY43" s="17" t="str">
        <f t="shared" si="144"/>
        <v/>
      </c>
      <c r="AZ43" s="17" t="str">
        <f t="shared" si="145"/>
        <v/>
      </c>
      <c r="BA43" s="17" t="str">
        <f t="shared" si="146"/>
        <v/>
      </c>
      <c r="BB43" s="17" t="str">
        <f t="shared" si="147"/>
        <v/>
      </c>
      <c r="BC43" s="17" t="str">
        <f t="shared" si="148"/>
        <v/>
      </c>
      <c r="BD43" s="17" t="str">
        <f t="shared" si="149"/>
        <v/>
      </c>
      <c r="BE43" s="17" t="str">
        <f t="shared" si="150"/>
        <v/>
      </c>
      <c r="BF43" s="17" t="str">
        <f t="shared" si="151"/>
        <v/>
      </c>
      <c r="BG43" s="17" t="str">
        <f t="shared" si="152"/>
        <v/>
      </c>
      <c r="BH43" s="17" t="str">
        <f t="shared" si="153"/>
        <v/>
      </c>
      <c r="BI43" s="17" t="str">
        <f t="shared" si="154"/>
        <v/>
      </c>
      <c r="BJ43" s="17" t="str">
        <f t="shared" si="155"/>
        <v/>
      </c>
      <c r="BK43" s="17" t="str">
        <f t="shared" si="156"/>
        <v/>
      </c>
      <c r="BL43" s="17" t="str">
        <f t="shared" si="157"/>
        <v/>
      </c>
      <c r="BM43" s="17" t="str">
        <f t="shared" si="158"/>
        <v/>
      </c>
      <c r="BN43" s="17" t="str">
        <f t="shared" si="159"/>
        <v/>
      </c>
      <c r="BO43" s="17" t="str">
        <f t="shared" si="160"/>
        <v/>
      </c>
      <c r="BP43" s="17" t="str">
        <f t="shared" si="161"/>
        <v/>
      </c>
      <c r="BQ43" s="501">
        <v>1920</v>
      </c>
      <c r="BR43" s="17" t="str">
        <f t="shared" si="162"/>
        <v/>
      </c>
      <c r="BS43" s="17" t="str">
        <f t="shared" si="163"/>
        <v/>
      </c>
      <c r="BT43" s="17" t="str">
        <f t="shared" si="164"/>
        <v/>
      </c>
      <c r="BU43" s="17" t="str">
        <f t="shared" si="165"/>
        <v/>
      </c>
      <c r="BV43" s="17" t="str">
        <f t="shared" si="166"/>
        <v/>
      </c>
      <c r="BW43" s="17" t="str">
        <f t="shared" si="167"/>
        <v/>
      </c>
      <c r="BX43" s="17" t="str">
        <f t="shared" si="168"/>
        <v/>
      </c>
      <c r="BY43" s="17" t="str">
        <f t="shared" si="169"/>
        <v/>
      </c>
      <c r="BZ43" s="17" t="str">
        <f t="shared" si="170"/>
        <v/>
      </c>
      <c r="CA43" s="17" t="str">
        <f t="shared" si="171"/>
        <v/>
      </c>
      <c r="CB43" s="17" t="str">
        <f t="shared" si="172"/>
        <v/>
      </c>
      <c r="CC43" s="17" t="str">
        <f t="shared" si="173"/>
        <v/>
      </c>
      <c r="CD43" s="17" t="str">
        <f t="shared" si="174"/>
        <v/>
      </c>
      <c r="CE43" s="17" t="str">
        <f t="shared" si="175"/>
        <v/>
      </c>
      <c r="CF43" s="17" t="str">
        <f t="shared" si="176"/>
        <v/>
      </c>
      <c r="CG43" s="17" t="str">
        <f t="shared" si="177"/>
        <v/>
      </c>
      <c r="CH43" s="17" t="str">
        <f t="shared" si="178"/>
        <v/>
      </c>
      <c r="CI43" s="17" t="str">
        <f t="shared" si="179"/>
        <v/>
      </c>
      <c r="CJ43" s="17" t="str">
        <f t="shared" si="180"/>
        <v/>
      </c>
      <c r="CK43" s="17" t="str">
        <f t="shared" si="181"/>
        <v/>
      </c>
      <c r="CL43" s="17" t="str">
        <f t="shared" si="182"/>
        <v/>
      </c>
      <c r="CM43" s="17" t="str">
        <f t="shared" si="183"/>
        <v/>
      </c>
      <c r="CN43" s="17" t="str">
        <f t="shared" si="184"/>
        <v/>
      </c>
      <c r="CO43" s="17" t="str">
        <f t="shared" si="185"/>
        <v/>
      </c>
      <c r="CP43" s="17" t="str">
        <f t="shared" si="186"/>
        <v/>
      </c>
      <c r="CQ43" s="17" t="str">
        <f t="shared" si="187"/>
        <v/>
      </c>
      <c r="CR43" s="17" t="str">
        <f t="shared" si="188"/>
        <v/>
      </c>
      <c r="CS43" s="17" t="str">
        <f t="shared" si="189"/>
        <v/>
      </c>
      <c r="CT43" s="17" t="str">
        <f t="shared" si="190"/>
        <v/>
      </c>
      <c r="CU43" s="17" t="str">
        <f t="shared" si="191"/>
        <v/>
      </c>
      <c r="CV43" s="17" t="str">
        <f t="shared" si="192"/>
        <v/>
      </c>
      <c r="CW43" s="660">
        <v>1920</v>
      </c>
    </row>
    <row r="44" spans="1:101">
      <c r="A44" s="501">
        <v>1921</v>
      </c>
      <c r="B44" s="5">
        <f>Max!B44-Min!B44</f>
        <v>23</v>
      </c>
      <c r="C44" s="5">
        <f>Max!C44-Min!C44</f>
        <v>36</v>
      </c>
      <c r="D44" s="5">
        <f>Max!D44-Min!D44</f>
        <v>16</v>
      </c>
      <c r="E44" s="5">
        <f>Max!E44-Min!E44</f>
        <v>13</v>
      </c>
      <c r="F44" s="5">
        <f>Max!F44-Min!F44</f>
        <v>34</v>
      </c>
      <c r="G44" s="143">
        <f>Max!G44-Min!G44</f>
        <v>23</v>
      </c>
      <c r="H44" s="5">
        <f>Max!H44-Min!H44</f>
        <v>20</v>
      </c>
      <c r="I44" s="5">
        <f>Max!I44-Min!I44</f>
        <v>22</v>
      </c>
      <c r="J44" s="5">
        <f>Max!J44-Min!J44</f>
        <v>13</v>
      </c>
      <c r="K44" s="5">
        <f>Max!K44-Min!K44</f>
        <v>21</v>
      </c>
      <c r="L44" s="143">
        <f>Max!L44-Min!L44</f>
        <v>28</v>
      </c>
      <c r="M44" s="5">
        <f>Max!M44-Min!M44</f>
        <v>29</v>
      </c>
      <c r="N44" s="5">
        <f>Max!N44-Min!N44</f>
        <v>18</v>
      </c>
      <c r="O44" s="5">
        <f>Max!O44-Min!O44</f>
        <v>21</v>
      </c>
      <c r="P44" s="5">
        <f>Max!P44-Min!P44</f>
        <v>15</v>
      </c>
      <c r="Q44" s="143">
        <f>Max!Q44-Min!Q44</f>
        <v>29</v>
      </c>
      <c r="R44" s="5">
        <f>Max!R44-Min!R44</f>
        <v>22</v>
      </c>
      <c r="S44" s="5">
        <f>Max!S44-Min!S44</f>
        <v>15</v>
      </c>
      <c r="T44" s="5">
        <f>Max!T44-Min!T44</f>
        <v>28</v>
      </c>
      <c r="U44" s="5">
        <f>Max!U44-Min!U44</f>
        <v>21</v>
      </c>
      <c r="V44" s="143">
        <f>Max!V44-Min!V44</f>
        <v>20</v>
      </c>
      <c r="W44" s="5">
        <f>Max!W44-Min!W44</f>
        <v>23</v>
      </c>
      <c r="X44" s="5">
        <f>Max!X44-Min!X44</f>
        <v>24</v>
      </c>
      <c r="Y44" s="5">
        <f>Max!Y44-Min!Y44</f>
        <v>17</v>
      </c>
      <c r="Z44" s="5">
        <f>Max!Z44-Min!Z44</f>
        <v>25</v>
      </c>
      <c r="AA44" s="143">
        <f>Max!AA44-Min!AA44</f>
        <v>25</v>
      </c>
      <c r="AB44" s="5">
        <f>Max!AB44-Min!AB44</f>
        <v>24</v>
      </c>
      <c r="AC44" s="5">
        <f>Max!AC44-Min!AC44</f>
        <v>41</v>
      </c>
      <c r="AD44" s="5">
        <f>Max!AD44-Min!AD44</f>
        <v>17</v>
      </c>
      <c r="AE44" s="5">
        <f>Max!AE44-Min!AE44</f>
        <v>26</v>
      </c>
      <c r="AF44" s="143">
        <f>Max!AF44-Min!AF44</f>
        <v>17</v>
      </c>
      <c r="AG44" s="14">
        <f t="shared" si="65"/>
        <v>706</v>
      </c>
      <c r="AH44" s="68">
        <f t="shared" si="66"/>
        <v>22.774193548387096</v>
      </c>
      <c r="AI44" s="17">
        <f t="shared" si="67"/>
        <v>41</v>
      </c>
      <c r="AJ44" s="20">
        <f t="shared" si="68"/>
        <v>13</v>
      </c>
      <c r="AK44" s="501">
        <v>1921</v>
      </c>
      <c r="AL44" s="17" t="str">
        <f t="shared" si="131"/>
        <v/>
      </c>
      <c r="AM44" s="17" t="str">
        <f t="shared" si="132"/>
        <v/>
      </c>
      <c r="AN44" s="17" t="str">
        <f t="shared" si="133"/>
        <v/>
      </c>
      <c r="AO44" s="17" t="str">
        <f t="shared" si="134"/>
        <v/>
      </c>
      <c r="AP44" s="17" t="str">
        <f t="shared" si="135"/>
        <v/>
      </c>
      <c r="AQ44" s="17" t="str">
        <f t="shared" si="136"/>
        <v/>
      </c>
      <c r="AR44" s="17" t="str">
        <f t="shared" si="137"/>
        <v/>
      </c>
      <c r="AS44" s="17" t="str">
        <f t="shared" si="138"/>
        <v/>
      </c>
      <c r="AT44" s="17" t="str">
        <f t="shared" si="139"/>
        <v/>
      </c>
      <c r="AU44" s="17" t="str">
        <f t="shared" si="140"/>
        <v/>
      </c>
      <c r="AV44" s="17" t="str">
        <f t="shared" si="141"/>
        <v/>
      </c>
      <c r="AW44" s="17" t="str">
        <f t="shared" si="142"/>
        <v/>
      </c>
      <c r="AX44" s="17" t="str">
        <f t="shared" si="143"/>
        <v/>
      </c>
      <c r="AY44" s="17" t="str">
        <f t="shared" si="144"/>
        <v/>
      </c>
      <c r="AZ44" s="17" t="str">
        <f t="shared" si="145"/>
        <v/>
      </c>
      <c r="BA44" s="17" t="str">
        <f t="shared" si="146"/>
        <v/>
      </c>
      <c r="BB44" s="17" t="str">
        <f t="shared" si="147"/>
        <v/>
      </c>
      <c r="BC44" s="17" t="str">
        <f t="shared" si="148"/>
        <v/>
      </c>
      <c r="BD44" s="17" t="str">
        <f t="shared" si="149"/>
        <v/>
      </c>
      <c r="BE44" s="17" t="str">
        <f t="shared" si="150"/>
        <v/>
      </c>
      <c r="BF44" s="17" t="str">
        <f t="shared" si="151"/>
        <v/>
      </c>
      <c r="BG44" s="17" t="str">
        <f t="shared" si="152"/>
        <v/>
      </c>
      <c r="BH44" s="17" t="str">
        <f t="shared" si="153"/>
        <v/>
      </c>
      <c r="BI44" s="17" t="str">
        <f t="shared" si="154"/>
        <v/>
      </c>
      <c r="BJ44" s="17" t="str">
        <f t="shared" si="155"/>
        <v/>
      </c>
      <c r="BK44" s="17" t="str">
        <f t="shared" si="156"/>
        <v/>
      </c>
      <c r="BL44" s="17" t="str">
        <f t="shared" si="157"/>
        <v/>
      </c>
      <c r="BM44" s="17" t="str">
        <f t="shared" si="158"/>
        <v/>
      </c>
      <c r="BN44" s="17" t="str">
        <f t="shared" si="159"/>
        <v/>
      </c>
      <c r="BO44" s="17" t="str">
        <f t="shared" si="160"/>
        <v/>
      </c>
      <c r="BP44" s="17" t="str">
        <f t="shared" si="161"/>
        <v/>
      </c>
      <c r="BQ44" s="501">
        <v>1921</v>
      </c>
      <c r="BR44" s="17" t="str">
        <f t="shared" si="162"/>
        <v/>
      </c>
      <c r="BS44" s="17" t="str">
        <f t="shared" si="163"/>
        <v/>
      </c>
      <c r="BT44" s="17" t="str">
        <f t="shared" si="164"/>
        <v/>
      </c>
      <c r="BU44" s="17" t="str">
        <f t="shared" si="165"/>
        <v/>
      </c>
      <c r="BV44" s="17" t="str">
        <f t="shared" si="166"/>
        <v/>
      </c>
      <c r="BW44" s="17" t="str">
        <f t="shared" si="167"/>
        <v/>
      </c>
      <c r="BX44" s="17" t="str">
        <f t="shared" si="168"/>
        <v/>
      </c>
      <c r="BY44" s="17" t="str">
        <f t="shared" si="169"/>
        <v/>
      </c>
      <c r="BZ44" s="17" t="str">
        <f t="shared" si="170"/>
        <v/>
      </c>
      <c r="CA44" s="17" t="str">
        <f t="shared" si="171"/>
        <v/>
      </c>
      <c r="CB44" s="17" t="str">
        <f t="shared" si="172"/>
        <v/>
      </c>
      <c r="CC44" s="17" t="str">
        <f t="shared" si="173"/>
        <v/>
      </c>
      <c r="CD44" s="17" t="str">
        <f t="shared" si="174"/>
        <v/>
      </c>
      <c r="CE44" s="17" t="str">
        <f t="shared" si="175"/>
        <v/>
      </c>
      <c r="CF44" s="17" t="str">
        <f t="shared" si="176"/>
        <v/>
      </c>
      <c r="CG44" s="17" t="str">
        <f t="shared" si="177"/>
        <v/>
      </c>
      <c r="CH44" s="17" t="str">
        <f t="shared" si="178"/>
        <v/>
      </c>
      <c r="CI44" s="17" t="str">
        <f t="shared" si="179"/>
        <v/>
      </c>
      <c r="CJ44" s="17" t="str">
        <f t="shared" si="180"/>
        <v/>
      </c>
      <c r="CK44" s="17" t="str">
        <f t="shared" si="181"/>
        <v/>
      </c>
      <c r="CL44" s="17" t="str">
        <f t="shared" si="182"/>
        <v/>
      </c>
      <c r="CM44" s="17" t="str">
        <f t="shared" si="183"/>
        <v/>
      </c>
      <c r="CN44" s="17" t="str">
        <f t="shared" si="184"/>
        <v/>
      </c>
      <c r="CO44" s="17" t="str">
        <f t="shared" si="185"/>
        <v/>
      </c>
      <c r="CP44" s="17" t="str">
        <f t="shared" si="186"/>
        <v/>
      </c>
      <c r="CQ44" s="17" t="str">
        <f t="shared" si="187"/>
        <v/>
      </c>
      <c r="CR44" s="17" t="str">
        <f t="shared" si="188"/>
        <v/>
      </c>
      <c r="CS44" s="17" t="str">
        <f t="shared" si="189"/>
        <v/>
      </c>
      <c r="CT44" s="17" t="str">
        <f t="shared" si="190"/>
        <v/>
      </c>
      <c r="CU44" s="17" t="str">
        <f t="shared" si="191"/>
        <v/>
      </c>
      <c r="CV44" s="17" t="str">
        <f t="shared" si="192"/>
        <v/>
      </c>
      <c r="CW44" s="660">
        <v>1921</v>
      </c>
    </row>
    <row r="45" spans="1:101">
      <c r="A45" s="501">
        <v>1922</v>
      </c>
      <c r="B45" s="5">
        <f>Max!B45-Min!B45</f>
        <v>5</v>
      </c>
      <c r="C45" s="5">
        <f>Max!C45-Min!C45</f>
        <v>5</v>
      </c>
      <c r="D45" s="5">
        <f>Max!D45-Min!D45</f>
        <v>10</v>
      </c>
      <c r="E45" s="5">
        <f>Max!E45-Min!E45</f>
        <v>4</v>
      </c>
      <c r="F45" s="5">
        <f>Max!F45-Min!F45</f>
        <v>23</v>
      </c>
      <c r="G45" s="143">
        <f>Max!G45-Min!G45</f>
        <v>33</v>
      </c>
      <c r="H45" s="5">
        <f>Max!H45-Min!H45</f>
        <v>26</v>
      </c>
      <c r="I45" s="5">
        <f>Max!I45-Min!I45</f>
        <v>18</v>
      </c>
      <c r="J45" s="5">
        <f>Max!J45-Min!J45</f>
        <v>22</v>
      </c>
      <c r="K45" s="5">
        <f>Max!K45-Min!K45</f>
        <v>8</v>
      </c>
      <c r="L45" s="143">
        <f>Max!L45-Min!L45</f>
        <v>8</v>
      </c>
      <c r="M45" s="5">
        <f>Max!M45-Min!M45</f>
        <v>20</v>
      </c>
      <c r="N45" s="5">
        <f>Max!N45-Min!N45</f>
        <v>27</v>
      </c>
      <c r="O45" s="5">
        <f>Max!O45-Min!O45</f>
        <v>23</v>
      </c>
      <c r="P45" s="5">
        <f>Max!P45-Min!P45</f>
        <v>20</v>
      </c>
      <c r="Q45" s="143">
        <f>Max!Q45-Min!Q45</f>
        <v>24</v>
      </c>
      <c r="R45" s="5">
        <f>Max!R45-Min!R45</f>
        <v>20</v>
      </c>
      <c r="S45" s="5">
        <f>Max!S45-Min!S45</f>
        <v>14</v>
      </c>
      <c r="T45" s="5">
        <f>Max!T45-Min!T45</f>
        <v>10</v>
      </c>
      <c r="U45" s="5">
        <f>Max!U45-Min!U45</f>
        <v>22</v>
      </c>
      <c r="V45" s="143">
        <f>Max!V45-Min!V45</f>
        <v>9</v>
      </c>
      <c r="W45" s="5">
        <f>Max!W45-Min!W45</f>
        <v>17</v>
      </c>
      <c r="X45" s="5">
        <f>Max!X45-Min!X45</f>
        <v>28</v>
      </c>
      <c r="Y45" s="5">
        <f>Max!Y45-Min!Y45</f>
        <v>37</v>
      </c>
      <c r="Z45" s="5">
        <f>Max!Z45-Min!Z45</f>
        <v>34</v>
      </c>
      <c r="AA45" s="143">
        <f>Max!AA45-Min!AA45</f>
        <v>23</v>
      </c>
      <c r="AB45" s="5">
        <f>Max!AB45-Min!AB45</f>
        <v>19</v>
      </c>
      <c r="AC45" s="5">
        <f>Max!AC45-Min!AC45</f>
        <v>8</v>
      </c>
      <c r="AD45" s="5">
        <f>Max!AD45-Min!AD45</f>
        <v>21</v>
      </c>
      <c r="AE45" s="5">
        <f>Max!AE45-Min!AE45</f>
        <v>16</v>
      </c>
      <c r="AF45" s="143">
        <f>Max!AF45-Min!AF45</f>
        <v>22</v>
      </c>
      <c r="AG45" s="14">
        <f t="shared" si="65"/>
        <v>576</v>
      </c>
      <c r="AH45" s="68">
        <f t="shared" si="66"/>
        <v>18.580645161290324</v>
      </c>
      <c r="AI45" s="17">
        <f t="shared" si="67"/>
        <v>37</v>
      </c>
      <c r="AJ45" s="20">
        <f t="shared" si="68"/>
        <v>4</v>
      </c>
      <c r="AK45" s="501">
        <v>1922</v>
      </c>
      <c r="AL45" s="17" t="str">
        <f t="shared" si="131"/>
        <v/>
      </c>
      <c r="AM45" s="17" t="str">
        <f t="shared" si="132"/>
        <v/>
      </c>
      <c r="AN45" s="17" t="str">
        <f t="shared" si="133"/>
        <v/>
      </c>
      <c r="AO45" s="17" t="str">
        <f t="shared" si="134"/>
        <v/>
      </c>
      <c r="AP45" s="17" t="str">
        <f t="shared" si="135"/>
        <v/>
      </c>
      <c r="AQ45" s="17" t="str">
        <f t="shared" si="136"/>
        <v/>
      </c>
      <c r="AR45" s="17" t="str">
        <f t="shared" si="137"/>
        <v/>
      </c>
      <c r="AS45" s="17" t="str">
        <f t="shared" si="138"/>
        <v/>
      </c>
      <c r="AT45" s="17" t="str">
        <f t="shared" si="139"/>
        <v/>
      </c>
      <c r="AU45" s="17" t="str">
        <f t="shared" si="140"/>
        <v/>
      </c>
      <c r="AV45" s="17" t="str">
        <f t="shared" si="141"/>
        <v/>
      </c>
      <c r="AW45" s="17" t="str">
        <f t="shared" si="142"/>
        <v/>
      </c>
      <c r="AX45" s="17" t="str">
        <f t="shared" si="143"/>
        <v/>
      </c>
      <c r="AY45" s="17" t="str">
        <f t="shared" si="144"/>
        <v/>
      </c>
      <c r="AZ45" s="17" t="str">
        <f t="shared" si="145"/>
        <v/>
      </c>
      <c r="BA45" s="17" t="str">
        <f t="shared" si="146"/>
        <v/>
      </c>
      <c r="BB45" s="17" t="str">
        <f t="shared" si="147"/>
        <v/>
      </c>
      <c r="BC45" s="17" t="str">
        <f t="shared" si="148"/>
        <v/>
      </c>
      <c r="BD45" s="17" t="str">
        <f t="shared" si="149"/>
        <v/>
      </c>
      <c r="BE45" s="17" t="str">
        <f t="shared" si="150"/>
        <v/>
      </c>
      <c r="BF45" s="17" t="str">
        <f t="shared" si="151"/>
        <v/>
      </c>
      <c r="BG45" s="17" t="str">
        <f t="shared" si="152"/>
        <v/>
      </c>
      <c r="BH45" s="17" t="str">
        <f t="shared" si="153"/>
        <v/>
      </c>
      <c r="BI45" s="17" t="str">
        <f t="shared" si="154"/>
        <v/>
      </c>
      <c r="BJ45" s="17" t="str">
        <f t="shared" si="155"/>
        <v/>
      </c>
      <c r="BK45" s="17" t="str">
        <f t="shared" si="156"/>
        <v/>
      </c>
      <c r="BL45" s="17" t="str">
        <f t="shared" si="157"/>
        <v/>
      </c>
      <c r="BM45" s="17" t="str">
        <f t="shared" si="158"/>
        <v/>
      </c>
      <c r="BN45" s="17" t="str">
        <f t="shared" si="159"/>
        <v/>
      </c>
      <c r="BO45" s="17" t="str">
        <f t="shared" si="160"/>
        <v/>
      </c>
      <c r="BP45" s="17" t="str">
        <f t="shared" si="161"/>
        <v/>
      </c>
      <c r="BQ45" s="501">
        <v>1922</v>
      </c>
      <c r="BR45" s="17" t="str">
        <f t="shared" si="162"/>
        <v/>
      </c>
      <c r="BS45" s="17" t="str">
        <f t="shared" si="163"/>
        <v/>
      </c>
      <c r="BT45" s="17" t="str">
        <f t="shared" si="164"/>
        <v/>
      </c>
      <c r="BU45" s="17" t="str">
        <f t="shared" si="165"/>
        <v/>
      </c>
      <c r="BV45" s="17" t="str">
        <f t="shared" si="166"/>
        <v/>
      </c>
      <c r="BW45" s="17" t="str">
        <f t="shared" si="167"/>
        <v/>
      </c>
      <c r="BX45" s="17" t="str">
        <f t="shared" si="168"/>
        <v/>
      </c>
      <c r="BY45" s="17" t="str">
        <f t="shared" si="169"/>
        <v/>
      </c>
      <c r="BZ45" s="17" t="str">
        <f t="shared" si="170"/>
        <v/>
      </c>
      <c r="CA45" s="17" t="str">
        <f t="shared" si="171"/>
        <v/>
      </c>
      <c r="CB45" s="17" t="str">
        <f t="shared" si="172"/>
        <v/>
      </c>
      <c r="CC45" s="17" t="str">
        <f t="shared" si="173"/>
        <v/>
      </c>
      <c r="CD45" s="17" t="str">
        <f t="shared" si="174"/>
        <v/>
      </c>
      <c r="CE45" s="17" t="str">
        <f t="shared" si="175"/>
        <v/>
      </c>
      <c r="CF45" s="17" t="str">
        <f t="shared" si="176"/>
        <v/>
      </c>
      <c r="CG45" s="17" t="str">
        <f t="shared" si="177"/>
        <v/>
      </c>
      <c r="CH45" s="17" t="str">
        <f t="shared" si="178"/>
        <v/>
      </c>
      <c r="CI45" s="17" t="str">
        <f t="shared" si="179"/>
        <v/>
      </c>
      <c r="CJ45" s="17" t="str">
        <f t="shared" si="180"/>
        <v/>
      </c>
      <c r="CK45" s="17" t="str">
        <f t="shared" si="181"/>
        <v/>
      </c>
      <c r="CL45" s="17" t="str">
        <f t="shared" si="182"/>
        <v/>
      </c>
      <c r="CM45" s="17" t="str">
        <f t="shared" si="183"/>
        <v/>
      </c>
      <c r="CN45" s="17" t="str">
        <f t="shared" si="184"/>
        <v/>
      </c>
      <c r="CO45" s="17" t="str">
        <f t="shared" si="185"/>
        <v/>
      </c>
      <c r="CP45" s="17" t="str">
        <f t="shared" si="186"/>
        <v/>
      </c>
      <c r="CQ45" s="17" t="str">
        <f t="shared" si="187"/>
        <v/>
      </c>
      <c r="CR45" s="17" t="str">
        <f t="shared" si="188"/>
        <v/>
      </c>
      <c r="CS45" s="17" t="str">
        <f t="shared" si="189"/>
        <v/>
      </c>
      <c r="CT45" s="17" t="str">
        <f t="shared" si="190"/>
        <v/>
      </c>
      <c r="CU45" s="17" t="str">
        <f t="shared" si="191"/>
        <v/>
      </c>
      <c r="CV45" s="17" t="str">
        <f t="shared" si="192"/>
        <v/>
      </c>
      <c r="CW45" s="660">
        <v>1922</v>
      </c>
    </row>
    <row r="46" spans="1:101">
      <c r="A46" s="501">
        <v>1923</v>
      </c>
      <c r="B46" s="5">
        <f>Max!B46-Min!B46</f>
        <v>16</v>
      </c>
      <c r="C46" s="5">
        <f>Max!C46-Min!C46</f>
        <v>38</v>
      </c>
      <c r="D46" s="5">
        <f>Max!D46-Min!D46</f>
        <v>29</v>
      </c>
      <c r="E46" s="5">
        <f>Max!E46-Min!E46</f>
        <v>18</v>
      </c>
      <c r="F46" s="5">
        <f>Max!F46-Min!F46</f>
        <v>25</v>
      </c>
      <c r="G46" s="143">
        <f>Max!G46-Min!G46</f>
        <v>4</v>
      </c>
      <c r="H46" s="5">
        <f>Max!H46-Min!H46</f>
        <v>17</v>
      </c>
      <c r="I46" s="5">
        <f>Max!I46-Min!I46</f>
        <v>13</v>
      </c>
      <c r="J46" s="5">
        <f>Max!J46-Min!J46</f>
        <v>27</v>
      </c>
      <c r="K46" s="5">
        <f>Max!K46-Min!K46</f>
        <v>22</v>
      </c>
      <c r="L46" s="143">
        <f>Max!L46-Min!L46</f>
        <v>12</v>
      </c>
      <c r="M46" s="5">
        <f>Max!M46-Min!M46</f>
        <v>42</v>
      </c>
      <c r="N46" s="5">
        <f>Max!N46-Min!N46</f>
        <v>26</v>
      </c>
      <c r="O46" s="5">
        <f>Max!O46-Min!O46</f>
        <v>21</v>
      </c>
      <c r="P46" s="5">
        <f>Max!P46-Min!P46</f>
        <v>21</v>
      </c>
      <c r="Q46" s="143">
        <f>Max!Q46-Min!Q46</f>
        <v>25</v>
      </c>
      <c r="R46" s="5">
        <f>Max!R46-Min!R46</f>
        <v>17</v>
      </c>
      <c r="S46" s="5">
        <f>Max!S46-Min!S46</f>
        <v>26</v>
      </c>
      <c r="T46" s="5">
        <f>Max!T46-Min!T46</f>
        <v>35</v>
      </c>
      <c r="U46" s="5">
        <f>Max!U46-Min!U46</f>
        <v>21</v>
      </c>
      <c r="V46" s="143">
        <f>Max!V46-Min!V46</f>
        <v>35</v>
      </c>
      <c r="W46" s="5">
        <f>Max!W46-Min!W46</f>
        <v>30</v>
      </c>
      <c r="X46" s="5">
        <f>Max!X46-Min!X46</f>
        <v>24</v>
      </c>
      <c r="Y46" s="5">
        <f>Max!Y46-Min!Y46</f>
        <v>14</v>
      </c>
      <c r="Z46" s="5">
        <f>Max!Z46-Min!Z46</f>
        <v>29</v>
      </c>
      <c r="AA46" s="143">
        <f>Max!AA46-Min!AA46</f>
        <v>30</v>
      </c>
      <c r="AB46" s="5">
        <f>Max!AB46-Min!AB46</f>
        <v>27</v>
      </c>
      <c r="AC46" s="5">
        <f>Max!AC46-Min!AC46</f>
        <v>33</v>
      </c>
      <c r="AD46" s="5">
        <f>Max!AD46-Min!AD46</f>
        <v>22</v>
      </c>
      <c r="AE46" s="5">
        <f>Max!AE46-Min!AE46</f>
        <v>23</v>
      </c>
      <c r="AF46" s="143">
        <f>Max!AF46-Min!AF46</f>
        <v>26</v>
      </c>
      <c r="AG46" s="14">
        <f t="shared" si="65"/>
        <v>748</v>
      </c>
      <c r="AH46" s="68">
        <f t="shared" si="66"/>
        <v>24.129032258064516</v>
      </c>
      <c r="AI46" s="17">
        <f t="shared" si="67"/>
        <v>42</v>
      </c>
      <c r="AJ46" s="20">
        <f t="shared" si="68"/>
        <v>4</v>
      </c>
      <c r="AK46" s="501">
        <v>1923</v>
      </c>
      <c r="AL46" s="17" t="str">
        <f t="shared" si="131"/>
        <v/>
      </c>
      <c r="AM46" s="17" t="str">
        <f t="shared" si="132"/>
        <v/>
      </c>
      <c r="AN46" s="17" t="str">
        <f t="shared" si="133"/>
        <v/>
      </c>
      <c r="AO46" s="17" t="str">
        <f t="shared" si="134"/>
        <v/>
      </c>
      <c r="AP46" s="17" t="str">
        <f t="shared" si="135"/>
        <v/>
      </c>
      <c r="AQ46" s="17" t="str">
        <f t="shared" si="136"/>
        <v/>
      </c>
      <c r="AR46" s="17" t="str">
        <f t="shared" si="137"/>
        <v/>
      </c>
      <c r="AS46" s="17" t="str">
        <f t="shared" si="138"/>
        <v/>
      </c>
      <c r="AT46" s="17" t="str">
        <f t="shared" si="139"/>
        <v/>
      </c>
      <c r="AU46" s="17" t="str">
        <f t="shared" si="140"/>
        <v/>
      </c>
      <c r="AV46" s="17" t="str">
        <f t="shared" si="141"/>
        <v/>
      </c>
      <c r="AW46" s="17" t="str">
        <f t="shared" si="142"/>
        <v/>
      </c>
      <c r="AX46" s="17" t="str">
        <f t="shared" si="143"/>
        <v/>
      </c>
      <c r="AY46" s="17" t="str">
        <f t="shared" si="144"/>
        <v/>
      </c>
      <c r="AZ46" s="17" t="str">
        <f t="shared" si="145"/>
        <v/>
      </c>
      <c r="BA46" s="17" t="str">
        <f t="shared" si="146"/>
        <v/>
      </c>
      <c r="BB46" s="17" t="str">
        <f t="shared" si="147"/>
        <v/>
      </c>
      <c r="BC46" s="17" t="str">
        <f t="shared" si="148"/>
        <v/>
      </c>
      <c r="BD46" s="17" t="str">
        <f t="shared" si="149"/>
        <v/>
      </c>
      <c r="BE46" s="17" t="str">
        <f t="shared" si="150"/>
        <v/>
      </c>
      <c r="BF46" s="17" t="str">
        <f t="shared" si="151"/>
        <v/>
      </c>
      <c r="BG46" s="17" t="str">
        <f t="shared" si="152"/>
        <v/>
      </c>
      <c r="BH46" s="17" t="str">
        <f t="shared" si="153"/>
        <v/>
      </c>
      <c r="BI46" s="17" t="str">
        <f t="shared" si="154"/>
        <v/>
      </c>
      <c r="BJ46" s="17" t="str">
        <f t="shared" si="155"/>
        <v/>
      </c>
      <c r="BK46" s="17" t="str">
        <f t="shared" si="156"/>
        <v/>
      </c>
      <c r="BL46" s="17" t="str">
        <f t="shared" si="157"/>
        <v/>
      </c>
      <c r="BM46" s="17" t="str">
        <f t="shared" si="158"/>
        <v/>
      </c>
      <c r="BN46" s="17" t="str">
        <f t="shared" si="159"/>
        <v/>
      </c>
      <c r="BO46" s="17" t="str">
        <f t="shared" si="160"/>
        <v/>
      </c>
      <c r="BP46" s="17" t="str">
        <f t="shared" si="161"/>
        <v/>
      </c>
      <c r="BQ46" s="501">
        <v>1923</v>
      </c>
      <c r="BR46" s="17" t="str">
        <f t="shared" si="162"/>
        <v/>
      </c>
      <c r="BS46" s="17" t="str">
        <f t="shared" si="163"/>
        <v/>
      </c>
      <c r="BT46" s="17" t="str">
        <f t="shared" si="164"/>
        <v/>
      </c>
      <c r="BU46" s="17" t="str">
        <f t="shared" si="165"/>
        <v/>
      </c>
      <c r="BV46" s="17" t="str">
        <f t="shared" si="166"/>
        <v/>
      </c>
      <c r="BW46" s="17" t="str">
        <f t="shared" si="167"/>
        <v/>
      </c>
      <c r="BX46" s="17" t="str">
        <f t="shared" si="168"/>
        <v/>
      </c>
      <c r="BY46" s="17" t="str">
        <f t="shared" si="169"/>
        <v/>
      </c>
      <c r="BZ46" s="17" t="str">
        <f t="shared" si="170"/>
        <v/>
      </c>
      <c r="CA46" s="17" t="str">
        <f t="shared" si="171"/>
        <v/>
      </c>
      <c r="CB46" s="17" t="str">
        <f t="shared" si="172"/>
        <v/>
      </c>
      <c r="CC46" s="17" t="str">
        <f t="shared" si="173"/>
        <v/>
      </c>
      <c r="CD46" s="17" t="str">
        <f t="shared" si="174"/>
        <v/>
      </c>
      <c r="CE46" s="17" t="str">
        <f t="shared" si="175"/>
        <v/>
      </c>
      <c r="CF46" s="17" t="str">
        <f t="shared" si="176"/>
        <v/>
      </c>
      <c r="CG46" s="17" t="str">
        <f t="shared" si="177"/>
        <v/>
      </c>
      <c r="CH46" s="17" t="str">
        <f t="shared" si="178"/>
        <v/>
      </c>
      <c r="CI46" s="17" t="str">
        <f t="shared" si="179"/>
        <v/>
      </c>
      <c r="CJ46" s="17" t="str">
        <f t="shared" si="180"/>
        <v/>
      </c>
      <c r="CK46" s="17" t="str">
        <f t="shared" si="181"/>
        <v/>
      </c>
      <c r="CL46" s="17" t="str">
        <f t="shared" si="182"/>
        <v/>
      </c>
      <c r="CM46" s="17" t="str">
        <f t="shared" si="183"/>
        <v/>
      </c>
      <c r="CN46" s="17" t="str">
        <f t="shared" si="184"/>
        <v/>
      </c>
      <c r="CO46" s="17" t="str">
        <f t="shared" si="185"/>
        <v/>
      </c>
      <c r="CP46" s="17" t="str">
        <f t="shared" si="186"/>
        <v/>
      </c>
      <c r="CQ46" s="17" t="str">
        <f t="shared" si="187"/>
        <v/>
      </c>
      <c r="CR46" s="17" t="str">
        <f t="shared" si="188"/>
        <v/>
      </c>
      <c r="CS46" s="17" t="str">
        <f t="shared" si="189"/>
        <v/>
      </c>
      <c r="CT46" s="17" t="str">
        <f t="shared" si="190"/>
        <v/>
      </c>
      <c r="CU46" s="17" t="str">
        <f t="shared" si="191"/>
        <v/>
      </c>
      <c r="CV46" s="17" t="str">
        <f t="shared" si="192"/>
        <v/>
      </c>
      <c r="CW46" s="660">
        <v>1923</v>
      </c>
    </row>
    <row r="47" spans="1:101">
      <c r="A47" s="501">
        <v>1924</v>
      </c>
      <c r="B47" s="5">
        <f>Max!B47-Min!B47</f>
        <v>35</v>
      </c>
      <c r="C47" s="5">
        <f>Max!C47-Min!C47</f>
        <v>20</v>
      </c>
      <c r="D47" s="5">
        <f>Max!D47-Min!D47</f>
        <v>34</v>
      </c>
      <c r="E47" s="5">
        <f>Max!E47-Min!E47</f>
        <v>35</v>
      </c>
      <c r="F47" s="5">
        <f>Max!F47-Min!F47</f>
        <v>7</v>
      </c>
      <c r="G47" s="143">
        <f>Max!G47-Min!G47</f>
        <v>13</v>
      </c>
      <c r="H47" s="5">
        <f>Max!H47-Min!H47</f>
        <v>18</v>
      </c>
      <c r="I47" s="5">
        <f>Max!I47-Min!I47</f>
        <v>23</v>
      </c>
      <c r="J47" s="5">
        <f>Max!J47-Min!J47</f>
        <v>20</v>
      </c>
      <c r="K47" s="5">
        <f>Max!K47-Min!K47</f>
        <v>5</v>
      </c>
      <c r="L47" s="143">
        <f>Max!L47-Min!L47</f>
        <v>5</v>
      </c>
      <c r="M47" s="5">
        <f>Max!M47-Min!M47</f>
        <v>15</v>
      </c>
      <c r="N47" s="5">
        <f>Max!N47-Min!N47</f>
        <v>16</v>
      </c>
      <c r="O47" s="5">
        <f>Max!O47-Min!O47</f>
        <v>10</v>
      </c>
      <c r="P47" s="5">
        <f>Max!P47-Min!P47</f>
        <v>15</v>
      </c>
      <c r="Q47" s="143">
        <f>Max!Q47-Min!Q47</f>
        <v>23</v>
      </c>
      <c r="R47" s="5">
        <f>Max!R47-Min!R47</f>
        <v>27</v>
      </c>
      <c r="S47" s="5">
        <f>Max!S47-Min!S47</f>
        <v>17</v>
      </c>
      <c r="T47" s="5">
        <f>Max!T47-Min!T47</f>
        <v>18</v>
      </c>
      <c r="U47" s="5">
        <f>Max!U47-Min!U47</f>
        <v>14</v>
      </c>
      <c r="V47" s="143">
        <f>Max!V47-Min!V47</f>
        <v>3</v>
      </c>
      <c r="W47" s="5">
        <f>Max!W47-Min!W47</f>
        <v>14</v>
      </c>
      <c r="X47" s="5">
        <f>Max!X47-Min!X47</f>
        <v>17</v>
      </c>
      <c r="Y47" s="5">
        <f>Max!Y47-Min!Y47</f>
        <v>24</v>
      </c>
      <c r="Z47" s="5">
        <f>Max!Z47-Min!Z47</f>
        <v>17</v>
      </c>
      <c r="AA47" s="143">
        <f>Max!AA47-Min!AA47</f>
        <v>22</v>
      </c>
      <c r="AB47" s="5">
        <f>Max!AB47-Min!AB47</f>
        <v>20</v>
      </c>
      <c r="AC47" s="5">
        <f>Max!AC47-Min!AC47</f>
        <v>37</v>
      </c>
      <c r="AD47" s="5">
        <f>Max!AD47-Min!AD47</f>
        <v>18</v>
      </c>
      <c r="AE47" s="5">
        <f>Max!AE47-Min!AE47</f>
        <v>17</v>
      </c>
      <c r="AF47" s="143">
        <f>Max!AF47-Min!AF47</f>
        <v>17</v>
      </c>
      <c r="AG47" s="14">
        <f t="shared" si="65"/>
        <v>576</v>
      </c>
      <c r="AH47" s="68">
        <f t="shared" si="66"/>
        <v>18.580645161290324</v>
      </c>
      <c r="AI47" s="17">
        <f t="shared" si="67"/>
        <v>37</v>
      </c>
      <c r="AJ47" s="20">
        <f t="shared" si="68"/>
        <v>3</v>
      </c>
      <c r="AK47" s="501">
        <v>1924</v>
      </c>
      <c r="AL47" s="17" t="str">
        <f t="shared" si="131"/>
        <v/>
      </c>
      <c r="AM47" s="17" t="str">
        <f t="shared" si="132"/>
        <v/>
      </c>
      <c r="AN47" s="17" t="str">
        <f t="shared" si="133"/>
        <v/>
      </c>
      <c r="AO47" s="17" t="str">
        <f t="shared" si="134"/>
        <v/>
      </c>
      <c r="AP47" s="17" t="str">
        <f t="shared" si="135"/>
        <v/>
      </c>
      <c r="AQ47" s="17" t="str">
        <f t="shared" si="136"/>
        <v/>
      </c>
      <c r="AR47" s="17" t="str">
        <f t="shared" si="137"/>
        <v/>
      </c>
      <c r="AS47" s="17" t="str">
        <f t="shared" si="138"/>
        <v/>
      </c>
      <c r="AT47" s="17" t="str">
        <f t="shared" si="139"/>
        <v/>
      </c>
      <c r="AU47" s="17" t="str">
        <f t="shared" si="140"/>
        <v/>
      </c>
      <c r="AV47" s="17" t="str">
        <f t="shared" si="141"/>
        <v/>
      </c>
      <c r="AW47" s="17" t="str">
        <f t="shared" si="142"/>
        <v/>
      </c>
      <c r="AX47" s="17" t="str">
        <f t="shared" si="143"/>
        <v/>
      </c>
      <c r="AY47" s="17" t="str">
        <f t="shared" si="144"/>
        <v/>
      </c>
      <c r="AZ47" s="17" t="str">
        <f t="shared" si="145"/>
        <v/>
      </c>
      <c r="BA47" s="17" t="str">
        <f t="shared" si="146"/>
        <v/>
      </c>
      <c r="BB47" s="17" t="str">
        <f t="shared" si="147"/>
        <v/>
      </c>
      <c r="BC47" s="17" t="str">
        <f t="shared" si="148"/>
        <v/>
      </c>
      <c r="BD47" s="17" t="str">
        <f t="shared" si="149"/>
        <v/>
      </c>
      <c r="BE47" s="17" t="str">
        <f t="shared" si="150"/>
        <v/>
      </c>
      <c r="BF47" s="17" t="str">
        <f t="shared" si="151"/>
        <v/>
      </c>
      <c r="BG47" s="17" t="str">
        <f t="shared" si="152"/>
        <v/>
      </c>
      <c r="BH47" s="17" t="str">
        <f t="shared" si="153"/>
        <v/>
      </c>
      <c r="BI47" s="17" t="str">
        <f t="shared" si="154"/>
        <v/>
      </c>
      <c r="BJ47" s="17" t="str">
        <f t="shared" si="155"/>
        <v/>
      </c>
      <c r="BK47" s="17" t="str">
        <f t="shared" si="156"/>
        <v/>
      </c>
      <c r="BL47" s="17" t="str">
        <f t="shared" si="157"/>
        <v/>
      </c>
      <c r="BM47" s="17" t="str">
        <f t="shared" si="158"/>
        <v/>
      </c>
      <c r="BN47" s="17" t="str">
        <f t="shared" si="159"/>
        <v/>
      </c>
      <c r="BO47" s="17" t="str">
        <f t="shared" si="160"/>
        <v/>
      </c>
      <c r="BP47" s="17" t="str">
        <f t="shared" si="161"/>
        <v/>
      </c>
      <c r="BQ47" s="501">
        <v>1924</v>
      </c>
      <c r="BR47" s="17" t="str">
        <f t="shared" si="162"/>
        <v/>
      </c>
      <c r="BS47" s="17" t="str">
        <f t="shared" si="163"/>
        <v/>
      </c>
      <c r="BT47" s="17" t="str">
        <f t="shared" si="164"/>
        <v/>
      </c>
      <c r="BU47" s="17" t="str">
        <f t="shared" si="165"/>
        <v/>
      </c>
      <c r="BV47" s="17" t="str">
        <f t="shared" si="166"/>
        <v/>
      </c>
      <c r="BW47" s="17" t="str">
        <f t="shared" si="167"/>
        <v/>
      </c>
      <c r="BX47" s="17" t="str">
        <f t="shared" si="168"/>
        <v/>
      </c>
      <c r="BY47" s="17" t="str">
        <f t="shared" si="169"/>
        <v/>
      </c>
      <c r="BZ47" s="17" t="str">
        <f t="shared" si="170"/>
        <v/>
      </c>
      <c r="CA47" s="17">
        <f t="shared" si="171"/>
        <v>1924</v>
      </c>
      <c r="CB47" s="17" t="str">
        <f t="shared" si="172"/>
        <v/>
      </c>
      <c r="CC47" s="17" t="str">
        <f t="shared" si="173"/>
        <v/>
      </c>
      <c r="CD47" s="17" t="str">
        <f t="shared" si="174"/>
        <v/>
      </c>
      <c r="CE47" s="17" t="str">
        <f t="shared" si="175"/>
        <v/>
      </c>
      <c r="CF47" s="17" t="str">
        <f t="shared" si="176"/>
        <v/>
      </c>
      <c r="CG47" s="17" t="str">
        <f t="shared" si="177"/>
        <v/>
      </c>
      <c r="CH47" s="17" t="str">
        <f t="shared" si="178"/>
        <v/>
      </c>
      <c r="CI47" s="17" t="str">
        <f t="shared" si="179"/>
        <v/>
      </c>
      <c r="CJ47" s="17" t="str">
        <f t="shared" si="180"/>
        <v/>
      </c>
      <c r="CK47" s="17" t="str">
        <f t="shared" si="181"/>
        <v/>
      </c>
      <c r="CL47" s="17">
        <f t="shared" si="182"/>
        <v>1924</v>
      </c>
      <c r="CM47" s="17" t="str">
        <f t="shared" si="183"/>
        <v/>
      </c>
      <c r="CN47" s="17" t="str">
        <f t="shared" si="184"/>
        <v/>
      </c>
      <c r="CO47" s="17" t="str">
        <f t="shared" si="185"/>
        <v/>
      </c>
      <c r="CP47" s="17" t="str">
        <f t="shared" si="186"/>
        <v/>
      </c>
      <c r="CQ47" s="17" t="str">
        <f t="shared" si="187"/>
        <v/>
      </c>
      <c r="CR47" s="17" t="str">
        <f t="shared" si="188"/>
        <v/>
      </c>
      <c r="CS47" s="17" t="str">
        <f t="shared" si="189"/>
        <v/>
      </c>
      <c r="CT47" s="17" t="str">
        <f t="shared" si="190"/>
        <v/>
      </c>
      <c r="CU47" s="17" t="str">
        <f t="shared" si="191"/>
        <v/>
      </c>
      <c r="CV47" s="17" t="str">
        <f t="shared" si="192"/>
        <v/>
      </c>
      <c r="CW47" s="660">
        <v>1924</v>
      </c>
    </row>
    <row r="48" spans="1:101">
      <c r="A48" s="501">
        <v>1925</v>
      </c>
      <c r="B48" s="5">
        <f>Max!B48-Min!B48</f>
        <v>17</v>
      </c>
      <c r="C48" s="5">
        <f>Max!C48-Min!C48</f>
        <v>25</v>
      </c>
      <c r="D48" s="5">
        <f>Max!D48-Min!D48</f>
        <v>20</v>
      </c>
      <c r="E48" s="5">
        <f>Max!E48-Min!E48</f>
        <v>30</v>
      </c>
      <c r="F48" s="5">
        <f>Max!F48-Min!F48</f>
        <v>5</v>
      </c>
      <c r="G48" s="143">
        <f>Max!G48-Min!G48</f>
        <v>23</v>
      </c>
      <c r="H48" s="5">
        <f>Max!H48-Min!H48</f>
        <v>24</v>
      </c>
      <c r="I48" s="5">
        <f>Max!I48-Min!I48</f>
        <v>40</v>
      </c>
      <c r="J48" s="5">
        <f>Max!J48-Min!J48</f>
        <v>17</v>
      </c>
      <c r="K48" s="5">
        <f>Max!K48-Min!K48</f>
        <v>21</v>
      </c>
      <c r="L48" s="143">
        <f>Max!L48-Min!L48</f>
        <v>29</v>
      </c>
      <c r="M48" s="5">
        <f>Max!M48-Min!M48</f>
        <v>24</v>
      </c>
      <c r="N48" s="5">
        <f>Max!N48-Min!N48</f>
        <v>8</v>
      </c>
      <c r="O48" s="5">
        <f>Max!O48-Min!O48</f>
        <v>32</v>
      </c>
      <c r="P48" s="5">
        <f>Max!P48-Min!P48</f>
        <v>24</v>
      </c>
      <c r="Q48" s="143">
        <f>Max!Q48-Min!Q48</f>
        <v>24</v>
      </c>
      <c r="R48" s="5">
        <f>Max!R48-Min!R48</f>
        <v>18</v>
      </c>
      <c r="S48" s="5">
        <f>Max!S48-Min!S48</f>
        <v>20</v>
      </c>
      <c r="T48" s="5">
        <f>Max!T48-Min!T48</f>
        <v>25</v>
      </c>
      <c r="U48" s="5">
        <f>Max!U48-Min!U48</f>
        <v>19</v>
      </c>
      <c r="V48" s="143">
        <f>Max!V48-Min!V48</f>
        <v>30</v>
      </c>
      <c r="W48" s="5">
        <f>Max!W48-Min!W48</f>
        <v>18</v>
      </c>
      <c r="X48" s="5">
        <f>Max!X48-Min!X48</f>
        <v>17</v>
      </c>
      <c r="Y48" s="5">
        <f>Max!Y48-Min!Y48</f>
        <v>29</v>
      </c>
      <c r="Z48" s="5">
        <f>Max!Z48-Min!Z48</f>
        <v>34</v>
      </c>
      <c r="AA48" s="143">
        <f>Max!AA48-Min!AA48</f>
        <v>26</v>
      </c>
      <c r="AB48" s="5">
        <f>Max!AB48-Min!AB48</f>
        <v>26</v>
      </c>
      <c r="AC48" s="5">
        <f>Max!AC48-Min!AC48</f>
        <v>11</v>
      </c>
      <c r="AD48" s="5">
        <f>Max!AD48-Min!AD48</f>
        <v>13</v>
      </c>
      <c r="AE48" s="5">
        <f>Max!AE48-Min!AE48</f>
        <v>20</v>
      </c>
      <c r="AF48" s="143">
        <f>Max!AF48-Min!AF48</f>
        <v>7</v>
      </c>
      <c r="AG48" s="14">
        <f t="shared" si="65"/>
        <v>676</v>
      </c>
      <c r="AH48" s="68">
        <f t="shared" si="66"/>
        <v>21.806451612903224</v>
      </c>
      <c r="AI48" s="17">
        <f t="shared" si="67"/>
        <v>40</v>
      </c>
      <c r="AJ48" s="20">
        <f t="shared" si="68"/>
        <v>5</v>
      </c>
      <c r="AK48" s="501">
        <v>1925</v>
      </c>
      <c r="AL48" s="17" t="str">
        <f t="shared" si="131"/>
        <v/>
      </c>
      <c r="AM48" s="17" t="str">
        <f t="shared" si="132"/>
        <v/>
      </c>
      <c r="AN48" s="17" t="str">
        <f t="shared" si="133"/>
        <v/>
      </c>
      <c r="AO48" s="17" t="str">
        <f t="shared" si="134"/>
        <v/>
      </c>
      <c r="AP48" s="17" t="str">
        <f t="shared" si="135"/>
        <v/>
      </c>
      <c r="AQ48" s="17" t="str">
        <f t="shared" si="136"/>
        <v/>
      </c>
      <c r="AR48" s="17" t="str">
        <f t="shared" si="137"/>
        <v/>
      </c>
      <c r="AS48" s="17" t="str">
        <f t="shared" si="138"/>
        <v/>
      </c>
      <c r="AT48" s="17" t="str">
        <f t="shared" si="139"/>
        <v/>
      </c>
      <c r="AU48" s="17" t="str">
        <f t="shared" si="140"/>
        <v/>
      </c>
      <c r="AV48" s="17" t="str">
        <f t="shared" si="141"/>
        <v/>
      </c>
      <c r="AW48" s="17" t="str">
        <f t="shared" si="142"/>
        <v/>
      </c>
      <c r="AX48" s="17" t="str">
        <f t="shared" si="143"/>
        <v/>
      </c>
      <c r="AY48" s="17" t="str">
        <f t="shared" si="144"/>
        <v/>
      </c>
      <c r="AZ48" s="17" t="str">
        <f t="shared" si="145"/>
        <v/>
      </c>
      <c r="BA48" s="17" t="str">
        <f t="shared" si="146"/>
        <v/>
      </c>
      <c r="BB48" s="17" t="str">
        <f t="shared" si="147"/>
        <v/>
      </c>
      <c r="BC48" s="17" t="str">
        <f t="shared" si="148"/>
        <v/>
      </c>
      <c r="BD48" s="17" t="str">
        <f t="shared" si="149"/>
        <v/>
      </c>
      <c r="BE48" s="17" t="str">
        <f t="shared" si="150"/>
        <v/>
      </c>
      <c r="BF48" s="17" t="str">
        <f t="shared" si="151"/>
        <v/>
      </c>
      <c r="BG48" s="17" t="str">
        <f t="shared" si="152"/>
        <v/>
      </c>
      <c r="BH48" s="17" t="str">
        <f t="shared" si="153"/>
        <v/>
      </c>
      <c r="BI48" s="17" t="str">
        <f t="shared" si="154"/>
        <v/>
      </c>
      <c r="BJ48" s="17" t="str">
        <f t="shared" si="155"/>
        <v/>
      </c>
      <c r="BK48" s="17" t="str">
        <f t="shared" si="156"/>
        <v/>
      </c>
      <c r="BL48" s="17" t="str">
        <f t="shared" si="157"/>
        <v/>
      </c>
      <c r="BM48" s="17" t="str">
        <f t="shared" si="158"/>
        <v/>
      </c>
      <c r="BN48" s="17" t="str">
        <f t="shared" si="159"/>
        <v/>
      </c>
      <c r="BO48" s="17" t="str">
        <f t="shared" si="160"/>
        <v/>
      </c>
      <c r="BP48" s="17" t="str">
        <f t="shared" si="161"/>
        <v/>
      </c>
      <c r="BQ48" s="501">
        <v>1925</v>
      </c>
      <c r="BR48" s="17" t="str">
        <f t="shared" si="162"/>
        <v/>
      </c>
      <c r="BS48" s="17" t="str">
        <f t="shared" si="163"/>
        <v/>
      </c>
      <c r="BT48" s="17" t="str">
        <f t="shared" si="164"/>
        <v/>
      </c>
      <c r="BU48" s="17" t="str">
        <f t="shared" si="165"/>
        <v/>
      </c>
      <c r="BV48" s="17" t="str">
        <f t="shared" si="166"/>
        <v/>
      </c>
      <c r="BW48" s="17" t="str">
        <f t="shared" si="167"/>
        <v/>
      </c>
      <c r="BX48" s="17" t="str">
        <f t="shared" si="168"/>
        <v/>
      </c>
      <c r="BY48" s="17" t="str">
        <f t="shared" si="169"/>
        <v/>
      </c>
      <c r="BZ48" s="17" t="str">
        <f t="shared" si="170"/>
        <v/>
      </c>
      <c r="CA48" s="17" t="str">
        <f t="shared" si="171"/>
        <v/>
      </c>
      <c r="CB48" s="17" t="str">
        <f t="shared" si="172"/>
        <v/>
      </c>
      <c r="CC48" s="17" t="str">
        <f t="shared" si="173"/>
        <v/>
      </c>
      <c r="CD48" s="17" t="str">
        <f t="shared" si="174"/>
        <v/>
      </c>
      <c r="CE48" s="17" t="str">
        <f t="shared" si="175"/>
        <v/>
      </c>
      <c r="CF48" s="17" t="str">
        <f t="shared" si="176"/>
        <v/>
      </c>
      <c r="CG48" s="17" t="str">
        <f t="shared" si="177"/>
        <v/>
      </c>
      <c r="CH48" s="17" t="str">
        <f t="shared" si="178"/>
        <v/>
      </c>
      <c r="CI48" s="17" t="str">
        <f t="shared" si="179"/>
        <v/>
      </c>
      <c r="CJ48" s="17" t="str">
        <f t="shared" si="180"/>
        <v/>
      </c>
      <c r="CK48" s="17" t="str">
        <f t="shared" si="181"/>
        <v/>
      </c>
      <c r="CL48" s="17" t="str">
        <f t="shared" si="182"/>
        <v/>
      </c>
      <c r="CM48" s="17" t="str">
        <f t="shared" si="183"/>
        <v/>
      </c>
      <c r="CN48" s="17" t="str">
        <f t="shared" si="184"/>
        <v/>
      </c>
      <c r="CO48" s="17" t="str">
        <f t="shared" si="185"/>
        <v/>
      </c>
      <c r="CP48" s="17" t="str">
        <f t="shared" si="186"/>
        <v/>
      </c>
      <c r="CQ48" s="17" t="str">
        <f t="shared" si="187"/>
        <v/>
      </c>
      <c r="CR48" s="17" t="str">
        <f t="shared" si="188"/>
        <v/>
      </c>
      <c r="CS48" s="17" t="str">
        <f t="shared" si="189"/>
        <v/>
      </c>
      <c r="CT48" s="17" t="str">
        <f t="shared" si="190"/>
        <v/>
      </c>
      <c r="CU48" s="17" t="str">
        <f t="shared" si="191"/>
        <v/>
      </c>
      <c r="CV48" s="17" t="str">
        <f t="shared" si="192"/>
        <v/>
      </c>
      <c r="CW48" s="660">
        <v>1925</v>
      </c>
    </row>
    <row r="49" spans="1:101">
      <c r="A49" s="501">
        <v>1926</v>
      </c>
      <c r="B49" s="5">
        <f>Max!B49-Min!B49</f>
        <v>21</v>
      </c>
      <c r="C49" s="5">
        <f>Max!C49-Min!C49</f>
        <v>20</v>
      </c>
      <c r="D49" s="5">
        <f>Max!D49-Min!D49</f>
        <v>16</v>
      </c>
      <c r="E49" s="5">
        <f>Max!E49-Min!E49</f>
        <v>14</v>
      </c>
      <c r="F49" s="5">
        <f>Max!F49-Min!F49</f>
        <v>16</v>
      </c>
      <c r="G49" s="143">
        <f>Max!G49-Min!G49</f>
        <v>27</v>
      </c>
      <c r="H49" s="5">
        <f>Max!H49-Min!H49</f>
        <v>25</v>
      </c>
      <c r="I49" s="5">
        <f>Max!I49-Min!I49</f>
        <v>12</v>
      </c>
      <c r="J49" s="5">
        <f>Max!J49-Min!J49</f>
        <v>17</v>
      </c>
      <c r="K49" s="5">
        <f>Max!K49-Min!K49</f>
        <v>31</v>
      </c>
      <c r="L49" s="143">
        <f>Max!L49-Min!L49</f>
        <v>11</v>
      </c>
      <c r="M49" s="5">
        <f>Max!M49-Min!M49</f>
        <v>12</v>
      </c>
      <c r="N49" s="5">
        <f>Max!N49-Min!N49</f>
        <v>10</v>
      </c>
      <c r="O49" s="5">
        <f>Max!O49-Min!O49</f>
        <v>20</v>
      </c>
      <c r="P49" s="5">
        <f>Max!P49-Min!P49</f>
        <v>19</v>
      </c>
      <c r="Q49" s="143">
        <f>Max!Q49-Min!Q49</f>
        <v>16</v>
      </c>
      <c r="R49" s="5">
        <f>Max!R49-Min!R49</f>
        <v>17</v>
      </c>
      <c r="S49" s="5">
        <f>Max!S49-Min!S49</f>
        <v>34</v>
      </c>
      <c r="T49" s="5">
        <f>Max!T49-Min!T49</f>
        <v>24</v>
      </c>
      <c r="U49" s="5">
        <f>Max!U49-Min!U49</f>
        <v>27</v>
      </c>
      <c r="V49" s="143">
        <f>Max!V49-Min!V49</f>
        <v>17</v>
      </c>
      <c r="W49" s="5">
        <f>Max!W49-Min!W49</f>
        <v>29</v>
      </c>
      <c r="X49" s="5">
        <f>Max!X49-Min!X49</f>
        <v>19</v>
      </c>
      <c r="Y49" s="5">
        <f>Max!Y49-Min!Y49</f>
        <v>29</v>
      </c>
      <c r="Z49" s="5">
        <f>Max!Z49-Min!Z49</f>
        <v>29</v>
      </c>
      <c r="AA49" s="143">
        <f>Max!AA49-Min!AA49</f>
        <v>23</v>
      </c>
      <c r="AB49" s="5">
        <f>Max!AB49-Min!AB49</f>
        <v>17</v>
      </c>
      <c r="AC49" s="5">
        <f>Max!AC49-Min!AC49</f>
        <v>19</v>
      </c>
      <c r="AD49" s="5">
        <f>Max!AD49-Min!AD49</f>
        <v>29</v>
      </c>
      <c r="AE49" s="5">
        <f>Max!AE49-Min!AE49</f>
        <v>28</v>
      </c>
      <c r="AF49" s="143">
        <f>Max!AF49-Min!AF49</f>
        <v>26</v>
      </c>
      <c r="AG49" s="14">
        <f t="shared" si="65"/>
        <v>654</v>
      </c>
      <c r="AH49" s="68">
        <f t="shared" si="66"/>
        <v>21.096774193548388</v>
      </c>
      <c r="AI49" s="17">
        <f t="shared" si="67"/>
        <v>34</v>
      </c>
      <c r="AJ49" s="20">
        <f t="shared" si="68"/>
        <v>10</v>
      </c>
      <c r="AK49" s="501">
        <v>1926</v>
      </c>
      <c r="AL49" s="17" t="str">
        <f t="shared" si="131"/>
        <v/>
      </c>
      <c r="AM49" s="17" t="str">
        <f t="shared" si="132"/>
        <v/>
      </c>
      <c r="AN49" s="17" t="str">
        <f t="shared" si="133"/>
        <v/>
      </c>
      <c r="AO49" s="17" t="str">
        <f t="shared" si="134"/>
        <v/>
      </c>
      <c r="AP49" s="17" t="str">
        <f t="shared" si="135"/>
        <v/>
      </c>
      <c r="AQ49" s="17" t="str">
        <f t="shared" si="136"/>
        <v/>
      </c>
      <c r="AR49" s="17" t="str">
        <f t="shared" si="137"/>
        <v/>
      </c>
      <c r="AS49" s="17" t="str">
        <f t="shared" si="138"/>
        <v/>
      </c>
      <c r="AT49" s="17" t="str">
        <f t="shared" si="139"/>
        <v/>
      </c>
      <c r="AU49" s="17" t="str">
        <f t="shared" si="140"/>
        <v/>
      </c>
      <c r="AV49" s="17" t="str">
        <f t="shared" si="141"/>
        <v/>
      </c>
      <c r="AW49" s="17" t="str">
        <f t="shared" si="142"/>
        <v/>
      </c>
      <c r="AX49" s="17" t="str">
        <f t="shared" si="143"/>
        <v/>
      </c>
      <c r="AY49" s="17" t="str">
        <f t="shared" si="144"/>
        <v/>
      </c>
      <c r="AZ49" s="17" t="str">
        <f t="shared" si="145"/>
        <v/>
      </c>
      <c r="BA49" s="17" t="str">
        <f t="shared" si="146"/>
        <v/>
      </c>
      <c r="BB49" s="17" t="str">
        <f t="shared" si="147"/>
        <v/>
      </c>
      <c r="BC49" s="17" t="str">
        <f t="shared" si="148"/>
        <v/>
      </c>
      <c r="BD49" s="17" t="str">
        <f t="shared" si="149"/>
        <v/>
      </c>
      <c r="BE49" s="17" t="str">
        <f t="shared" si="150"/>
        <v/>
      </c>
      <c r="BF49" s="17" t="str">
        <f t="shared" si="151"/>
        <v/>
      </c>
      <c r="BG49" s="17" t="str">
        <f t="shared" si="152"/>
        <v/>
      </c>
      <c r="BH49" s="17" t="str">
        <f t="shared" si="153"/>
        <v/>
      </c>
      <c r="BI49" s="17" t="str">
        <f t="shared" si="154"/>
        <v/>
      </c>
      <c r="BJ49" s="17" t="str">
        <f t="shared" si="155"/>
        <v/>
      </c>
      <c r="BK49" s="17" t="str">
        <f t="shared" si="156"/>
        <v/>
      </c>
      <c r="BL49" s="17" t="str">
        <f t="shared" si="157"/>
        <v/>
      </c>
      <c r="BM49" s="17" t="str">
        <f t="shared" si="158"/>
        <v/>
      </c>
      <c r="BN49" s="17" t="str">
        <f t="shared" si="159"/>
        <v/>
      </c>
      <c r="BO49" s="17" t="str">
        <f t="shared" si="160"/>
        <v/>
      </c>
      <c r="BP49" s="17" t="str">
        <f t="shared" si="161"/>
        <v/>
      </c>
      <c r="BQ49" s="501">
        <v>1926</v>
      </c>
      <c r="BR49" s="17" t="str">
        <f t="shared" si="162"/>
        <v/>
      </c>
      <c r="BS49" s="17" t="str">
        <f t="shared" si="163"/>
        <v/>
      </c>
      <c r="BT49" s="17" t="str">
        <f t="shared" si="164"/>
        <v/>
      </c>
      <c r="BU49" s="17" t="str">
        <f t="shared" si="165"/>
        <v/>
      </c>
      <c r="BV49" s="17" t="str">
        <f t="shared" si="166"/>
        <v/>
      </c>
      <c r="BW49" s="17" t="str">
        <f t="shared" si="167"/>
        <v/>
      </c>
      <c r="BX49" s="17" t="str">
        <f t="shared" si="168"/>
        <v/>
      </c>
      <c r="BY49" s="17" t="str">
        <f t="shared" si="169"/>
        <v/>
      </c>
      <c r="BZ49" s="17" t="str">
        <f t="shared" si="170"/>
        <v/>
      </c>
      <c r="CA49" s="17" t="str">
        <f t="shared" si="171"/>
        <v/>
      </c>
      <c r="CB49" s="17" t="str">
        <f t="shared" si="172"/>
        <v/>
      </c>
      <c r="CC49" s="17" t="str">
        <f t="shared" si="173"/>
        <v/>
      </c>
      <c r="CD49" s="17" t="str">
        <f t="shared" si="174"/>
        <v/>
      </c>
      <c r="CE49" s="17" t="str">
        <f t="shared" si="175"/>
        <v/>
      </c>
      <c r="CF49" s="17" t="str">
        <f t="shared" si="176"/>
        <v/>
      </c>
      <c r="CG49" s="17" t="str">
        <f t="shared" si="177"/>
        <v/>
      </c>
      <c r="CH49" s="17" t="str">
        <f t="shared" si="178"/>
        <v/>
      </c>
      <c r="CI49" s="17" t="str">
        <f t="shared" si="179"/>
        <v/>
      </c>
      <c r="CJ49" s="17" t="str">
        <f t="shared" si="180"/>
        <v/>
      </c>
      <c r="CK49" s="17" t="str">
        <f t="shared" si="181"/>
        <v/>
      </c>
      <c r="CL49" s="17" t="str">
        <f t="shared" si="182"/>
        <v/>
      </c>
      <c r="CM49" s="17" t="str">
        <f t="shared" si="183"/>
        <v/>
      </c>
      <c r="CN49" s="17" t="str">
        <f t="shared" si="184"/>
        <v/>
      </c>
      <c r="CO49" s="17" t="str">
        <f t="shared" si="185"/>
        <v/>
      </c>
      <c r="CP49" s="17" t="str">
        <f t="shared" si="186"/>
        <v/>
      </c>
      <c r="CQ49" s="17" t="str">
        <f t="shared" si="187"/>
        <v/>
      </c>
      <c r="CR49" s="17" t="str">
        <f t="shared" si="188"/>
        <v/>
      </c>
      <c r="CS49" s="17" t="str">
        <f t="shared" si="189"/>
        <v/>
      </c>
      <c r="CT49" s="17" t="str">
        <f t="shared" si="190"/>
        <v/>
      </c>
      <c r="CU49" s="17" t="str">
        <f t="shared" si="191"/>
        <v/>
      </c>
      <c r="CV49" s="17" t="str">
        <f t="shared" si="192"/>
        <v/>
      </c>
      <c r="CW49" s="660">
        <v>1926</v>
      </c>
    </row>
    <row r="50" spans="1:101">
      <c r="A50" s="501">
        <v>1927</v>
      </c>
      <c r="B50" s="5">
        <f>Max!B50-Min!B50</f>
        <v>9</v>
      </c>
      <c r="C50" s="5">
        <f>Max!C50-Min!C50</f>
        <v>10</v>
      </c>
      <c r="D50" s="5">
        <f>Max!D50-Min!D50</f>
        <v>18</v>
      </c>
      <c r="E50" s="5">
        <f>Max!E50-Min!E50</f>
        <v>25</v>
      </c>
      <c r="F50" s="5">
        <f>Max!F50-Min!F50</f>
        <v>36</v>
      </c>
      <c r="G50" s="143">
        <f>Max!G50-Min!G50</f>
        <v>25</v>
      </c>
      <c r="H50" s="5">
        <f>Max!H50-Min!H50</f>
        <v>26</v>
      </c>
      <c r="I50" s="5">
        <f>Max!I50-Min!I50</f>
        <v>16</v>
      </c>
      <c r="J50" s="5">
        <f>Max!J50-Min!J50</f>
        <v>10</v>
      </c>
      <c r="K50" s="5">
        <f>Max!K50-Min!K50</f>
        <v>20</v>
      </c>
      <c r="L50" s="143">
        <f>Max!L50-Min!L50</f>
        <v>33</v>
      </c>
      <c r="M50" s="5">
        <f>Max!M50-Min!M50</f>
        <v>30</v>
      </c>
      <c r="N50" s="5">
        <f>Max!N50-Min!N50</f>
        <v>22</v>
      </c>
      <c r="O50" s="5">
        <f>Max!O50-Min!O50</f>
        <v>20</v>
      </c>
      <c r="P50" s="5">
        <f>Max!P50-Min!P50</f>
        <v>27</v>
      </c>
      <c r="Q50" s="143">
        <f>Max!Q50-Min!Q50</f>
        <v>34</v>
      </c>
      <c r="R50" s="5">
        <f>Max!R50-Min!R50</f>
        <v>30</v>
      </c>
      <c r="S50" s="5">
        <f>Max!S50-Min!S50</f>
        <v>26</v>
      </c>
      <c r="T50" s="5">
        <f>Max!T50-Min!T50</f>
        <v>21</v>
      </c>
      <c r="U50" s="5">
        <f>Max!U50-Min!U50</f>
        <v>19</v>
      </c>
      <c r="V50" s="143">
        <f>Max!V50-Min!V50</f>
        <v>22</v>
      </c>
      <c r="W50" s="5">
        <f>Max!W50-Min!W50</f>
        <v>24</v>
      </c>
      <c r="X50" s="5">
        <f>Max!X50-Min!X50</f>
        <v>10</v>
      </c>
      <c r="Y50" s="5">
        <f>Max!Y50-Min!Y50</f>
        <v>11</v>
      </c>
      <c r="Z50" s="5">
        <f>Max!Z50-Min!Z50</f>
        <v>27</v>
      </c>
      <c r="AA50" s="143">
        <f>Max!AA50-Min!AA50</f>
        <v>30</v>
      </c>
      <c r="AB50" s="5">
        <f>Max!AB50-Min!AB50</f>
        <v>16</v>
      </c>
      <c r="AC50" s="5">
        <f>Max!AC50-Min!AC50</f>
        <v>16</v>
      </c>
      <c r="AD50" s="5">
        <f>Max!AD50-Min!AD50</f>
        <v>21</v>
      </c>
      <c r="AE50" s="5">
        <f>Max!AE50-Min!AE50</f>
        <v>16</v>
      </c>
      <c r="AF50" s="143">
        <f>Max!AF50-Min!AF50</f>
        <v>10</v>
      </c>
      <c r="AG50" s="14">
        <f t="shared" si="65"/>
        <v>660</v>
      </c>
      <c r="AH50" s="68">
        <f t="shared" si="66"/>
        <v>21.29032258064516</v>
      </c>
      <c r="AI50" s="17">
        <f t="shared" si="67"/>
        <v>36</v>
      </c>
      <c r="AJ50" s="20">
        <f t="shared" si="68"/>
        <v>9</v>
      </c>
      <c r="AK50" s="501">
        <v>1927</v>
      </c>
      <c r="AL50" s="17" t="str">
        <f t="shared" si="131"/>
        <v/>
      </c>
      <c r="AM50" s="17" t="str">
        <f t="shared" si="132"/>
        <v/>
      </c>
      <c r="AN50" s="17" t="str">
        <f t="shared" si="133"/>
        <v/>
      </c>
      <c r="AO50" s="17" t="str">
        <f t="shared" si="134"/>
        <v/>
      </c>
      <c r="AP50" s="17" t="str">
        <f t="shared" si="135"/>
        <v/>
      </c>
      <c r="AQ50" s="17" t="str">
        <f t="shared" si="136"/>
        <v/>
      </c>
      <c r="AR50" s="17" t="str">
        <f t="shared" si="137"/>
        <v/>
      </c>
      <c r="AS50" s="17" t="str">
        <f t="shared" si="138"/>
        <v/>
      </c>
      <c r="AT50" s="17" t="str">
        <f t="shared" si="139"/>
        <v/>
      </c>
      <c r="AU50" s="17" t="str">
        <f t="shared" si="140"/>
        <v/>
      </c>
      <c r="AV50" s="17" t="str">
        <f t="shared" si="141"/>
        <v/>
      </c>
      <c r="AW50" s="17" t="str">
        <f t="shared" si="142"/>
        <v/>
      </c>
      <c r="AX50" s="17" t="str">
        <f t="shared" si="143"/>
        <v/>
      </c>
      <c r="AY50" s="17" t="str">
        <f t="shared" si="144"/>
        <v/>
      </c>
      <c r="AZ50" s="17" t="str">
        <f t="shared" si="145"/>
        <v/>
      </c>
      <c r="BA50" s="17" t="str">
        <f t="shared" si="146"/>
        <v/>
      </c>
      <c r="BB50" s="17" t="str">
        <f t="shared" si="147"/>
        <v/>
      </c>
      <c r="BC50" s="17" t="str">
        <f t="shared" si="148"/>
        <v/>
      </c>
      <c r="BD50" s="17" t="str">
        <f t="shared" si="149"/>
        <v/>
      </c>
      <c r="BE50" s="17" t="str">
        <f t="shared" si="150"/>
        <v/>
      </c>
      <c r="BF50" s="17" t="str">
        <f t="shared" si="151"/>
        <v/>
      </c>
      <c r="BG50" s="17" t="str">
        <f t="shared" si="152"/>
        <v/>
      </c>
      <c r="BH50" s="17" t="str">
        <f t="shared" si="153"/>
        <v/>
      </c>
      <c r="BI50" s="17" t="str">
        <f t="shared" si="154"/>
        <v/>
      </c>
      <c r="BJ50" s="17" t="str">
        <f t="shared" si="155"/>
        <v/>
      </c>
      <c r="BK50" s="17" t="str">
        <f t="shared" si="156"/>
        <v/>
      </c>
      <c r="BL50" s="17" t="str">
        <f t="shared" si="157"/>
        <v/>
      </c>
      <c r="BM50" s="17" t="str">
        <f t="shared" si="158"/>
        <v/>
      </c>
      <c r="BN50" s="17" t="str">
        <f t="shared" si="159"/>
        <v/>
      </c>
      <c r="BO50" s="17" t="str">
        <f t="shared" si="160"/>
        <v/>
      </c>
      <c r="BP50" s="17" t="str">
        <f t="shared" si="161"/>
        <v/>
      </c>
      <c r="BQ50" s="501">
        <v>1927</v>
      </c>
      <c r="BR50" s="17" t="str">
        <f t="shared" si="162"/>
        <v/>
      </c>
      <c r="BS50" s="17" t="str">
        <f t="shared" si="163"/>
        <v/>
      </c>
      <c r="BT50" s="17" t="str">
        <f t="shared" si="164"/>
        <v/>
      </c>
      <c r="BU50" s="17" t="str">
        <f t="shared" si="165"/>
        <v/>
      </c>
      <c r="BV50" s="17" t="str">
        <f t="shared" si="166"/>
        <v/>
      </c>
      <c r="BW50" s="17" t="str">
        <f t="shared" si="167"/>
        <v/>
      </c>
      <c r="BX50" s="17" t="str">
        <f t="shared" si="168"/>
        <v/>
      </c>
      <c r="BY50" s="17" t="str">
        <f t="shared" si="169"/>
        <v/>
      </c>
      <c r="BZ50" s="17" t="str">
        <f t="shared" si="170"/>
        <v/>
      </c>
      <c r="CA50" s="17" t="str">
        <f t="shared" si="171"/>
        <v/>
      </c>
      <c r="CB50" s="17" t="str">
        <f t="shared" si="172"/>
        <v/>
      </c>
      <c r="CC50" s="17" t="str">
        <f t="shared" si="173"/>
        <v/>
      </c>
      <c r="CD50" s="17" t="str">
        <f t="shared" si="174"/>
        <v/>
      </c>
      <c r="CE50" s="17" t="str">
        <f t="shared" si="175"/>
        <v/>
      </c>
      <c r="CF50" s="17" t="str">
        <f t="shared" si="176"/>
        <v/>
      </c>
      <c r="CG50" s="17" t="str">
        <f t="shared" si="177"/>
        <v/>
      </c>
      <c r="CH50" s="17" t="str">
        <f t="shared" si="178"/>
        <v/>
      </c>
      <c r="CI50" s="17" t="str">
        <f t="shared" si="179"/>
        <v/>
      </c>
      <c r="CJ50" s="17" t="str">
        <f t="shared" si="180"/>
        <v/>
      </c>
      <c r="CK50" s="17" t="str">
        <f t="shared" si="181"/>
        <v/>
      </c>
      <c r="CL50" s="17" t="str">
        <f t="shared" si="182"/>
        <v/>
      </c>
      <c r="CM50" s="17" t="str">
        <f t="shared" si="183"/>
        <v/>
      </c>
      <c r="CN50" s="17" t="str">
        <f t="shared" si="184"/>
        <v/>
      </c>
      <c r="CO50" s="17" t="str">
        <f t="shared" si="185"/>
        <v/>
      </c>
      <c r="CP50" s="17" t="str">
        <f t="shared" si="186"/>
        <v/>
      </c>
      <c r="CQ50" s="17" t="str">
        <f t="shared" si="187"/>
        <v/>
      </c>
      <c r="CR50" s="17" t="str">
        <f t="shared" si="188"/>
        <v/>
      </c>
      <c r="CS50" s="17" t="str">
        <f t="shared" si="189"/>
        <v/>
      </c>
      <c r="CT50" s="17" t="str">
        <f t="shared" si="190"/>
        <v/>
      </c>
      <c r="CU50" s="17" t="str">
        <f t="shared" si="191"/>
        <v/>
      </c>
      <c r="CV50" s="17" t="str">
        <f t="shared" si="192"/>
        <v/>
      </c>
      <c r="CW50" s="660">
        <v>1927</v>
      </c>
    </row>
    <row r="51" spans="1:101">
      <c r="A51" s="501">
        <v>1928</v>
      </c>
      <c r="B51" s="5">
        <f>Max!B51-Min!B51</f>
        <v>21</v>
      </c>
      <c r="C51" s="5">
        <f>Max!C51-Min!C51</f>
        <v>24</v>
      </c>
      <c r="D51" s="5">
        <f>Max!D51-Min!D51</f>
        <v>22</v>
      </c>
      <c r="E51" s="5">
        <f>Max!E51-Min!E51</f>
        <v>27</v>
      </c>
      <c r="F51" s="5">
        <f>Max!F51-Min!F51</f>
        <v>15</v>
      </c>
      <c r="G51" s="143">
        <f>Max!G51-Min!G51</f>
        <v>18</v>
      </c>
      <c r="H51" s="5">
        <f>Max!H51-Min!H51</f>
        <v>30</v>
      </c>
      <c r="I51" s="5">
        <f>Max!I51-Min!I51</f>
        <v>23</v>
      </c>
      <c r="J51" s="5">
        <f>Max!J51-Min!J51</f>
        <v>20</v>
      </c>
      <c r="K51" s="5">
        <f>Max!K51-Min!K51</f>
        <v>13</v>
      </c>
      <c r="L51" s="143">
        <f>Max!L51-Min!L51</f>
        <v>8</v>
      </c>
      <c r="M51" s="5">
        <f>Max!M51-Min!M51</f>
        <v>22</v>
      </c>
      <c r="N51" s="5">
        <f>Max!N51-Min!N51</f>
        <v>23</v>
      </c>
      <c r="O51" s="5">
        <f>Max!O51-Min!O51</f>
        <v>21</v>
      </c>
      <c r="P51" s="5">
        <f>Max!P51-Min!P51</f>
        <v>25</v>
      </c>
      <c r="Q51" s="143">
        <f>Max!Q51-Min!Q51</f>
        <v>14</v>
      </c>
      <c r="R51" s="5">
        <f>Max!R51-Min!R51</f>
        <v>8</v>
      </c>
      <c r="S51" s="5">
        <f>Max!S51-Min!S51</f>
        <v>12</v>
      </c>
      <c r="T51" s="5">
        <f>Max!T51-Min!T51</f>
        <v>16</v>
      </c>
      <c r="U51" s="5">
        <f>Max!U51-Min!U51</f>
        <v>21</v>
      </c>
      <c r="V51" s="143">
        <f>Max!V51-Min!V51</f>
        <v>22</v>
      </c>
      <c r="W51" s="5">
        <f>Max!W51-Min!W51</f>
        <v>37</v>
      </c>
      <c r="X51" s="5">
        <f>Max!X51-Min!X51</f>
        <v>34</v>
      </c>
      <c r="Y51" s="5">
        <f>Max!Y51-Min!Y51</f>
        <v>36</v>
      </c>
      <c r="Z51" s="5">
        <f>Max!Z51-Min!Z51</f>
        <v>14</v>
      </c>
      <c r="AA51" s="143">
        <f>Max!AA51-Min!AA51</f>
        <v>22</v>
      </c>
      <c r="AB51" s="5">
        <f>Max!AB51-Min!AB51</f>
        <v>23</v>
      </c>
      <c r="AC51" s="5">
        <f>Max!AC51-Min!AC51</f>
        <v>23</v>
      </c>
      <c r="AD51" s="5">
        <f>Max!AD51-Min!AD51</f>
        <v>37</v>
      </c>
      <c r="AE51" s="5">
        <f>Max!AE51-Min!AE51</f>
        <v>38</v>
      </c>
      <c r="AF51" s="143">
        <f>Max!AF51-Min!AF51</f>
        <v>16</v>
      </c>
      <c r="AG51" s="14">
        <f t="shared" si="65"/>
        <v>685</v>
      </c>
      <c r="AH51" s="68">
        <f t="shared" si="66"/>
        <v>22.096774193548388</v>
      </c>
      <c r="AI51" s="17">
        <f t="shared" si="67"/>
        <v>38</v>
      </c>
      <c r="AJ51" s="20">
        <f t="shared" si="68"/>
        <v>8</v>
      </c>
      <c r="AK51" s="501">
        <v>1928</v>
      </c>
      <c r="AL51" s="17" t="str">
        <f t="shared" si="131"/>
        <v/>
      </c>
      <c r="AM51" s="17" t="str">
        <f t="shared" si="132"/>
        <v/>
      </c>
      <c r="AN51" s="17" t="str">
        <f t="shared" si="133"/>
        <v/>
      </c>
      <c r="AO51" s="17" t="str">
        <f t="shared" si="134"/>
        <v/>
      </c>
      <c r="AP51" s="17" t="str">
        <f t="shared" si="135"/>
        <v/>
      </c>
      <c r="AQ51" s="17" t="str">
        <f t="shared" si="136"/>
        <v/>
      </c>
      <c r="AR51" s="17" t="str">
        <f t="shared" si="137"/>
        <v/>
      </c>
      <c r="AS51" s="17" t="str">
        <f t="shared" si="138"/>
        <v/>
      </c>
      <c r="AT51" s="17" t="str">
        <f t="shared" si="139"/>
        <v/>
      </c>
      <c r="AU51" s="17" t="str">
        <f t="shared" si="140"/>
        <v/>
      </c>
      <c r="AV51" s="17" t="str">
        <f t="shared" si="141"/>
        <v/>
      </c>
      <c r="AW51" s="17" t="str">
        <f t="shared" si="142"/>
        <v/>
      </c>
      <c r="AX51" s="17" t="str">
        <f t="shared" si="143"/>
        <v/>
      </c>
      <c r="AY51" s="17" t="str">
        <f t="shared" si="144"/>
        <v/>
      </c>
      <c r="AZ51" s="17" t="str">
        <f t="shared" si="145"/>
        <v/>
      </c>
      <c r="BA51" s="17" t="str">
        <f t="shared" si="146"/>
        <v/>
      </c>
      <c r="BB51" s="17" t="str">
        <f t="shared" si="147"/>
        <v/>
      </c>
      <c r="BC51" s="17" t="str">
        <f t="shared" si="148"/>
        <v/>
      </c>
      <c r="BD51" s="17" t="str">
        <f t="shared" si="149"/>
        <v/>
      </c>
      <c r="BE51" s="17" t="str">
        <f t="shared" si="150"/>
        <v/>
      </c>
      <c r="BF51" s="17" t="str">
        <f t="shared" si="151"/>
        <v/>
      </c>
      <c r="BG51" s="17" t="str">
        <f t="shared" si="152"/>
        <v/>
      </c>
      <c r="BH51" s="17" t="str">
        <f t="shared" si="153"/>
        <v/>
      </c>
      <c r="BI51" s="17" t="str">
        <f t="shared" si="154"/>
        <v/>
      </c>
      <c r="BJ51" s="17" t="str">
        <f t="shared" si="155"/>
        <v/>
      </c>
      <c r="BK51" s="17" t="str">
        <f t="shared" si="156"/>
        <v/>
      </c>
      <c r="BL51" s="17" t="str">
        <f t="shared" si="157"/>
        <v/>
      </c>
      <c r="BM51" s="17" t="str">
        <f t="shared" si="158"/>
        <v/>
      </c>
      <c r="BN51" s="17" t="str">
        <f t="shared" si="159"/>
        <v/>
      </c>
      <c r="BO51" s="17" t="str">
        <f t="shared" si="160"/>
        <v/>
      </c>
      <c r="BP51" s="17" t="str">
        <f t="shared" si="161"/>
        <v/>
      </c>
      <c r="BQ51" s="501">
        <v>1928</v>
      </c>
      <c r="BR51" s="17" t="str">
        <f t="shared" si="162"/>
        <v/>
      </c>
      <c r="BS51" s="17" t="str">
        <f t="shared" si="163"/>
        <v/>
      </c>
      <c r="BT51" s="17" t="str">
        <f t="shared" si="164"/>
        <v/>
      </c>
      <c r="BU51" s="17" t="str">
        <f t="shared" si="165"/>
        <v/>
      </c>
      <c r="BV51" s="17" t="str">
        <f t="shared" si="166"/>
        <v/>
      </c>
      <c r="BW51" s="17" t="str">
        <f t="shared" si="167"/>
        <v/>
      </c>
      <c r="BX51" s="17" t="str">
        <f t="shared" si="168"/>
        <v/>
      </c>
      <c r="BY51" s="17" t="str">
        <f t="shared" si="169"/>
        <v/>
      </c>
      <c r="BZ51" s="17" t="str">
        <f t="shared" si="170"/>
        <v/>
      </c>
      <c r="CA51" s="17" t="str">
        <f t="shared" si="171"/>
        <v/>
      </c>
      <c r="CB51" s="17" t="str">
        <f t="shared" si="172"/>
        <v/>
      </c>
      <c r="CC51" s="17" t="str">
        <f t="shared" si="173"/>
        <v/>
      </c>
      <c r="CD51" s="17" t="str">
        <f t="shared" si="174"/>
        <v/>
      </c>
      <c r="CE51" s="17" t="str">
        <f t="shared" si="175"/>
        <v/>
      </c>
      <c r="CF51" s="17" t="str">
        <f t="shared" si="176"/>
        <v/>
      </c>
      <c r="CG51" s="17" t="str">
        <f t="shared" si="177"/>
        <v/>
      </c>
      <c r="CH51" s="17" t="str">
        <f t="shared" si="178"/>
        <v/>
      </c>
      <c r="CI51" s="17" t="str">
        <f t="shared" si="179"/>
        <v/>
      </c>
      <c r="CJ51" s="17" t="str">
        <f t="shared" si="180"/>
        <v/>
      </c>
      <c r="CK51" s="17" t="str">
        <f t="shared" si="181"/>
        <v/>
      </c>
      <c r="CL51" s="17" t="str">
        <f t="shared" si="182"/>
        <v/>
      </c>
      <c r="CM51" s="17" t="str">
        <f t="shared" si="183"/>
        <v/>
      </c>
      <c r="CN51" s="17" t="str">
        <f t="shared" si="184"/>
        <v/>
      </c>
      <c r="CO51" s="17" t="str">
        <f t="shared" si="185"/>
        <v/>
      </c>
      <c r="CP51" s="17" t="str">
        <f t="shared" si="186"/>
        <v/>
      </c>
      <c r="CQ51" s="17" t="str">
        <f t="shared" si="187"/>
        <v/>
      </c>
      <c r="CR51" s="17" t="str">
        <f t="shared" si="188"/>
        <v/>
      </c>
      <c r="CS51" s="17" t="str">
        <f t="shared" si="189"/>
        <v/>
      </c>
      <c r="CT51" s="17" t="str">
        <f t="shared" si="190"/>
        <v/>
      </c>
      <c r="CU51" s="17" t="str">
        <f t="shared" si="191"/>
        <v/>
      </c>
      <c r="CV51" s="17" t="str">
        <f t="shared" si="192"/>
        <v/>
      </c>
      <c r="CW51" s="660">
        <v>1928</v>
      </c>
    </row>
    <row r="52" spans="1:101">
      <c r="A52" s="501">
        <v>1929</v>
      </c>
      <c r="B52" s="5">
        <f>Max!B52-Min!B52</f>
        <v>15</v>
      </c>
      <c r="C52" s="5">
        <f>Max!C52-Min!C52</f>
        <v>11</v>
      </c>
      <c r="D52" s="5">
        <f>Max!D52-Min!D52</f>
        <v>28</v>
      </c>
      <c r="E52" s="5">
        <f>Max!E52-Min!E52</f>
        <v>18</v>
      </c>
      <c r="F52" s="5">
        <f>Max!F52-Min!F52</f>
        <v>27</v>
      </c>
      <c r="G52" s="143">
        <f>Max!G52-Min!G52</f>
        <v>21</v>
      </c>
      <c r="H52" s="5">
        <f>Max!H52-Min!H52</f>
        <v>27</v>
      </c>
      <c r="I52" s="5">
        <f>Max!I52-Min!I52</f>
        <v>23</v>
      </c>
      <c r="J52" s="5">
        <f>Max!J52-Min!J52</f>
        <v>32</v>
      </c>
      <c r="K52" s="5">
        <f>Max!K52-Min!K52</f>
        <v>28</v>
      </c>
      <c r="L52" s="143">
        <f>Max!L52-Min!L52</f>
        <v>35</v>
      </c>
      <c r="M52" s="5">
        <f>Max!M52-Min!M52</f>
        <v>29</v>
      </c>
      <c r="N52" s="5">
        <f>Max!N52-Min!N52</f>
        <v>15</v>
      </c>
      <c r="O52" s="5">
        <f>Max!O52-Min!O52</f>
        <v>12</v>
      </c>
      <c r="P52" s="5">
        <f>Max!P52-Min!P52</f>
        <v>9</v>
      </c>
      <c r="Q52" s="143">
        <f>Max!Q52-Min!Q52</f>
        <v>19</v>
      </c>
      <c r="R52" s="5">
        <f>Max!R52-Min!R52</f>
        <v>15</v>
      </c>
      <c r="S52" s="5">
        <f>Max!S52-Min!S52</f>
        <v>27</v>
      </c>
      <c r="T52" s="5">
        <f>Max!T52-Min!T52</f>
        <v>27</v>
      </c>
      <c r="U52" s="5">
        <f>Max!U52-Min!U52</f>
        <v>22</v>
      </c>
      <c r="V52" s="143">
        <f>Max!V52-Min!V52</f>
        <v>30</v>
      </c>
      <c r="W52" s="5">
        <f>Max!W52-Min!W52</f>
        <v>13</v>
      </c>
      <c r="X52" s="5">
        <f>Max!X52-Min!X52</f>
        <v>14</v>
      </c>
      <c r="Y52" s="5">
        <f>Max!Y52-Min!Y52</f>
        <v>30</v>
      </c>
      <c r="Z52" s="5">
        <f>Max!Z52-Min!Z52</f>
        <v>29</v>
      </c>
      <c r="AA52" s="143">
        <f>Max!AA52-Min!AA52</f>
        <v>25</v>
      </c>
      <c r="AB52" s="5">
        <f>Max!AB52-Min!AB52</f>
        <v>18</v>
      </c>
      <c r="AC52" s="5">
        <f>Max!AC52-Min!AC52</f>
        <v>22</v>
      </c>
      <c r="AD52" s="5">
        <f>Max!AD52-Min!AD52</f>
        <v>22</v>
      </c>
      <c r="AE52" s="5">
        <f>Max!AE52-Min!AE52</f>
        <v>8</v>
      </c>
      <c r="AF52" s="143">
        <f>Max!AF52-Min!AF52</f>
        <v>9</v>
      </c>
      <c r="AG52" s="14">
        <f t="shared" si="65"/>
        <v>660</v>
      </c>
      <c r="AH52" s="68">
        <f t="shared" si="66"/>
        <v>21.29032258064516</v>
      </c>
      <c r="AI52" s="17">
        <f t="shared" si="67"/>
        <v>35</v>
      </c>
      <c r="AJ52" s="20">
        <f t="shared" si="68"/>
        <v>8</v>
      </c>
      <c r="AK52" s="501">
        <v>1929</v>
      </c>
      <c r="AL52" s="17" t="str">
        <f t="shared" si="131"/>
        <v/>
      </c>
      <c r="AM52" s="17" t="str">
        <f t="shared" si="132"/>
        <v/>
      </c>
      <c r="AN52" s="17" t="str">
        <f t="shared" si="133"/>
        <v/>
      </c>
      <c r="AO52" s="17" t="str">
        <f t="shared" si="134"/>
        <v/>
      </c>
      <c r="AP52" s="17" t="str">
        <f t="shared" si="135"/>
        <v/>
      </c>
      <c r="AQ52" s="17" t="str">
        <f t="shared" si="136"/>
        <v/>
      </c>
      <c r="AR52" s="17" t="str">
        <f t="shared" si="137"/>
        <v/>
      </c>
      <c r="AS52" s="17" t="str">
        <f t="shared" si="138"/>
        <v/>
      </c>
      <c r="AT52" s="17" t="str">
        <f t="shared" si="139"/>
        <v/>
      </c>
      <c r="AU52" s="17" t="str">
        <f t="shared" si="140"/>
        <v/>
      </c>
      <c r="AV52" s="17" t="str">
        <f t="shared" si="141"/>
        <v/>
      </c>
      <c r="AW52" s="17" t="str">
        <f t="shared" si="142"/>
        <v/>
      </c>
      <c r="AX52" s="17" t="str">
        <f t="shared" si="143"/>
        <v/>
      </c>
      <c r="AY52" s="17" t="str">
        <f t="shared" si="144"/>
        <v/>
      </c>
      <c r="AZ52" s="17" t="str">
        <f t="shared" si="145"/>
        <v/>
      </c>
      <c r="BA52" s="17" t="str">
        <f t="shared" si="146"/>
        <v/>
      </c>
      <c r="BB52" s="17" t="str">
        <f t="shared" si="147"/>
        <v/>
      </c>
      <c r="BC52" s="17" t="str">
        <f t="shared" si="148"/>
        <v/>
      </c>
      <c r="BD52" s="17" t="str">
        <f t="shared" si="149"/>
        <v/>
      </c>
      <c r="BE52" s="17" t="str">
        <f t="shared" si="150"/>
        <v/>
      </c>
      <c r="BF52" s="17" t="str">
        <f t="shared" si="151"/>
        <v/>
      </c>
      <c r="BG52" s="17" t="str">
        <f t="shared" si="152"/>
        <v/>
      </c>
      <c r="BH52" s="17" t="str">
        <f t="shared" si="153"/>
        <v/>
      </c>
      <c r="BI52" s="17" t="str">
        <f t="shared" si="154"/>
        <v/>
      </c>
      <c r="BJ52" s="17" t="str">
        <f t="shared" si="155"/>
        <v/>
      </c>
      <c r="BK52" s="17" t="str">
        <f t="shared" si="156"/>
        <v/>
      </c>
      <c r="BL52" s="17" t="str">
        <f t="shared" si="157"/>
        <v/>
      </c>
      <c r="BM52" s="17" t="str">
        <f t="shared" si="158"/>
        <v/>
      </c>
      <c r="BN52" s="17" t="str">
        <f t="shared" si="159"/>
        <v/>
      </c>
      <c r="BO52" s="17" t="str">
        <f t="shared" si="160"/>
        <v/>
      </c>
      <c r="BP52" s="17" t="str">
        <f t="shared" si="161"/>
        <v/>
      </c>
      <c r="BQ52" s="501">
        <v>1929</v>
      </c>
      <c r="BR52" s="17" t="str">
        <f t="shared" si="162"/>
        <v/>
      </c>
      <c r="BS52" s="17" t="str">
        <f t="shared" si="163"/>
        <v/>
      </c>
      <c r="BT52" s="17" t="str">
        <f t="shared" si="164"/>
        <v/>
      </c>
      <c r="BU52" s="17" t="str">
        <f t="shared" si="165"/>
        <v/>
      </c>
      <c r="BV52" s="17" t="str">
        <f t="shared" si="166"/>
        <v/>
      </c>
      <c r="BW52" s="17" t="str">
        <f t="shared" si="167"/>
        <v/>
      </c>
      <c r="BX52" s="17" t="str">
        <f t="shared" si="168"/>
        <v/>
      </c>
      <c r="BY52" s="17" t="str">
        <f t="shared" si="169"/>
        <v/>
      </c>
      <c r="BZ52" s="17" t="str">
        <f t="shared" si="170"/>
        <v/>
      </c>
      <c r="CA52" s="17" t="str">
        <f t="shared" si="171"/>
        <v/>
      </c>
      <c r="CB52" s="17" t="str">
        <f t="shared" si="172"/>
        <v/>
      </c>
      <c r="CC52" s="17" t="str">
        <f t="shared" si="173"/>
        <v/>
      </c>
      <c r="CD52" s="17" t="str">
        <f t="shared" si="174"/>
        <v/>
      </c>
      <c r="CE52" s="17" t="str">
        <f t="shared" si="175"/>
        <v/>
      </c>
      <c r="CF52" s="17" t="str">
        <f t="shared" si="176"/>
        <v/>
      </c>
      <c r="CG52" s="17" t="str">
        <f t="shared" si="177"/>
        <v/>
      </c>
      <c r="CH52" s="17" t="str">
        <f t="shared" si="178"/>
        <v/>
      </c>
      <c r="CI52" s="17" t="str">
        <f t="shared" si="179"/>
        <v/>
      </c>
      <c r="CJ52" s="17" t="str">
        <f t="shared" si="180"/>
        <v/>
      </c>
      <c r="CK52" s="17" t="str">
        <f t="shared" si="181"/>
        <v/>
      </c>
      <c r="CL52" s="17" t="str">
        <f t="shared" si="182"/>
        <v/>
      </c>
      <c r="CM52" s="17" t="str">
        <f t="shared" si="183"/>
        <v/>
      </c>
      <c r="CN52" s="17" t="str">
        <f t="shared" si="184"/>
        <v/>
      </c>
      <c r="CO52" s="17" t="str">
        <f t="shared" si="185"/>
        <v/>
      </c>
      <c r="CP52" s="17" t="str">
        <f t="shared" si="186"/>
        <v/>
      </c>
      <c r="CQ52" s="17" t="str">
        <f t="shared" si="187"/>
        <v/>
      </c>
      <c r="CR52" s="17" t="str">
        <f t="shared" si="188"/>
        <v/>
      </c>
      <c r="CS52" s="17" t="str">
        <f t="shared" si="189"/>
        <v/>
      </c>
      <c r="CT52" s="17" t="str">
        <f t="shared" si="190"/>
        <v/>
      </c>
      <c r="CU52" s="17" t="str">
        <f t="shared" si="191"/>
        <v/>
      </c>
      <c r="CV52" s="17" t="str">
        <f t="shared" si="192"/>
        <v/>
      </c>
      <c r="CW52" s="660">
        <v>1929</v>
      </c>
    </row>
    <row r="53" spans="1:101">
      <c r="A53" s="501">
        <v>1930</v>
      </c>
      <c r="B53" s="5">
        <f>Max!B53-Min!B53</f>
        <v>13</v>
      </c>
      <c r="C53" s="5">
        <f>Max!C53-Min!C53</f>
        <v>22</v>
      </c>
      <c r="D53" s="5">
        <f>Max!D53-Min!D53</f>
        <v>13</v>
      </c>
      <c r="E53" s="5">
        <f>Max!E53-Min!E53</f>
        <v>22</v>
      </c>
      <c r="F53" s="5">
        <f>Max!F53-Min!F53</f>
        <v>36</v>
      </c>
      <c r="G53" s="143">
        <f>Max!G53-Min!G53</f>
        <v>39</v>
      </c>
      <c r="H53" s="5">
        <f>Max!H53-Min!H53</f>
        <v>17</v>
      </c>
      <c r="I53" s="5">
        <f>Max!I53-Min!I53</f>
        <v>12</v>
      </c>
      <c r="J53" s="5">
        <f>Max!J53-Min!J53</f>
        <v>26</v>
      </c>
      <c r="K53" s="5">
        <f>Max!K53-Min!K53</f>
        <v>38</v>
      </c>
      <c r="L53" s="143">
        <f>Max!L53-Min!L53</f>
        <v>22</v>
      </c>
      <c r="M53" s="5">
        <f>Max!M53-Min!M53</f>
        <v>18</v>
      </c>
      <c r="N53" s="5">
        <f>Max!N53-Min!N53</f>
        <v>39</v>
      </c>
      <c r="O53" s="5">
        <f>Max!O53-Min!O53</f>
        <v>20</v>
      </c>
      <c r="P53" s="5">
        <f>Max!P53-Min!P53</f>
        <v>20</v>
      </c>
      <c r="Q53" s="143">
        <f>Max!Q53-Min!Q53</f>
        <v>40</v>
      </c>
      <c r="R53" s="5">
        <f>Max!R53-Min!R53</f>
        <v>35</v>
      </c>
      <c r="S53" s="5">
        <f>Max!S53-Min!S53</f>
        <v>22</v>
      </c>
      <c r="T53" s="5">
        <f>Max!T53-Min!T53</f>
        <v>31</v>
      </c>
      <c r="U53" s="5">
        <f>Max!U53-Min!U53</f>
        <v>31</v>
      </c>
      <c r="V53" s="143">
        <f>Max!V53-Min!V53</f>
        <v>23</v>
      </c>
      <c r="W53" s="5">
        <f>Max!W53-Min!W53</f>
        <v>16</v>
      </c>
      <c r="X53" s="5">
        <f>Max!X53-Min!X53</f>
        <v>31</v>
      </c>
      <c r="Y53" s="5">
        <f>Max!Y53-Min!Y53</f>
        <v>37</v>
      </c>
      <c r="Z53" s="5">
        <f>Max!Z53-Min!Z53</f>
        <v>21</v>
      </c>
      <c r="AA53" s="143">
        <f>Max!AA53-Min!AA53</f>
        <v>10</v>
      </c>
      <c r="AB53" s="5">
        <f>Max!AB53-Min!AB53</f>
        <v>22</v>
      </c>
      <c r="AC53" s="5">
        <f>Max!AC53-Min!AC53</f>
        <v>27</v>
      </c>
      <c r="AD53" s="5">
        <f>Max!AD53-Min!AD53</f>
        <v>14</v>
      </c>
      <c r="AE53" s="5">
        <f>Max!AE53-Min!AE53</f>
        <v>28</v>
      </c>
      <c r="AF53" s="143">
        <f>Max!AF53-Min!AF53</f>
        <v>23</v>
      </c>
      <c r="AG53" s="14">
        <f t="shared" si="65"/>
        <v>768</v>
      </c>
      <c r="AH53" s="68">
        <f t="shared" si="66"/>
        <v>24.774193548387096</v>
      </c>
      <c r="AI53" s="17">
        <f t="shared" si="67"/>
        <v>40</v>
      </c>
      <c r="AJ53" s="20">
        <f t="shared" si="68"/>
        <v>10</v>
      </c>
      <c r="AK53" s="501">
        <v>1930</v>
      </c>
      <c r="AL53" s="17" t="str">
        <f t="shared" si="131"/>
        <v/>
      </c>
      <c r="AM53" s="17" t="str">
        <f t="shared" si="132"/>
        <v/>
      </c>
      <c r="AN53" s="17" t="str">
        <f t="shared" si="133"/>
        <v/>
      </c>
      <c r="AO53" s="17" t="str">
        <f t="shared" si="134"/>
        <v/>
      </c>
      <c r="AP53" s="17" t="str">
        <f t="shared" si="135"/>
        <v/>
      </c>
      <c r="AQ53" s="17" t="str">
        <f t="shared" si="136"/>
        <v/>
      </c>
      <c r="AR53" s="17" t="str">
        <f t="shared" si="137"/>
        <v/>
      </c>
      <c r="AS53" s="17" t="str">
        <f t="shared" si="138"/>
        <v/>
      </c>
      <c r="AT53" s="17" t="str">
        <f t="shared" si="139"/>
        <v/>
      </c>
      <c r="AU53" s="17">
        <f t="shared" si="140"/>
        <v>1930</v>
      </c>
      <c r="AV53" s="17" t="str">
        <f t="shared" si="141"/>
        <v/>
      </c>
      <c r="AW53" s="17" t="str">
        <f t="shared" si="142"/>
        <v/>
      </c>
      <c r="AX53" s="17">
        <f t="shared" si="143"/>
        <v>1930</v>
      </c>
      <c r="AY53" s="17" t="str">
        <f t="shared" si="144"/>
        <v/>
      </c>
      <c r="AZ53" s="17" t="str">
        <f t="shared" si="145"/>
        <v/>
      </c>
      <c r="BA53" s="17" t="str">
        <f t="shared" si="146"/>
        <v/>
      </c>
      <c r="BB53" s="17" t="str">
        <f t="shared" si="147"/>
        <v/>
      </c>
      <c r="BC53" s="17" t="str">
        <f t="shared" si="148"/>
        <v/>
      </c>
      <c r="BD53" s="17" t="str">
        <f t="shared" si="149"/>
        <v/>
      </c>
      <c r="BE53" s="17" t="str">
        <f t="shared" si="150"/>
        <v/>
      </c>
      <c r="BF53" s="17" t="str">
        <f t="shared" si="151"/>
        <v/>
      </c>
      <c r="BG53" s="17" t="str">
        <f t="shared" si="152"/>
        <v/>
      </c>
      <c r="BH53" s="17" t="str">
        <f t="shared" si="153"/>
        <v/>
      </c>
      <c r="BI53" s="17" t="str">
        <f t="shared" si="154"/>
        <v/>
      </c>
      <c r="BJ53" s="17" t="str">
        <f t="shared" si="155"/>
        <v/>
      </c>
      <c r="BK53" s="17" t="str">
        <f t="shared" si="156"/>
        <v/>
      </c>
      <c r="BL53" s="17" t="str">
        <f t="shared" si="157"/>
        <v/>
      </c>
      <c r="BM53" s="17" t="str">
        <f t="shared" si="158"/>
        <v/>
      </c>
      <c r="BN53" s="17" t="str">
        <f t="shared" si="159"/>
        <v/>
      </c>
      <c r="BO53" s="17" t="str">
        <f t="shared" si="160"/>
        <v/>
      </c>
      <c r="BP53" s="17" t="str">
        <f t="shared" si="161"/>
        <v/>
      </c>
      <c r="BQ53" s="501">
        <v>1930</v>
      </c>
      <c r="BR53" s="17" t="str">
        <f t="shared" si="162"/>
        <v/>
      </c>
      <c r="BS53" s="17" t="str">
        <f t="shared" si="163"/>
        <v/>
      </c>
      <c r="BT53" s="17" t="str">
        <f t="shared" si="164"/>
        <v/>
      </c>
      <c r="BU53" s="17" t="str">
        <f t="shared" si="165"/>
        <v/>
      </c>
      <c r="BV53" s="17" t="str">
        <f t="shared" si="166"/>
        <v/>
      </c>
      <c r="BW53" s="17" t="str">
        <f t="shared" si="167"/>
        <v/>
      </c>
      <c r="BX53" s="17" t="str">
        <f t="shared" si="168"/>
        <v/>
      </c>
      <c r="BY53" s="17" t="str">
        <f t="shared" si="169"/>
        <v/>
      </c>
      <c r="BZ53" s="17" t="str">
        <f t="shared" si="170"/>
        <v/>
      </c>
      <c r="CA53" s="17" t="str">
        <f t="shared" si="171"/>
        <v/>
      </c>
      <c r="CB53" s="17" t="str">
        <f t="shared" si="172"/>
        <v/>
      </c>
      <c r="CC53" s="17" t="str">
        <f t="shared" si="173"/>
        <v/>
      </c>
      <c r="CD53" s="17" t="str">
        <f t="shared" si="174"/>
        <v/>
      </c>
      <c r="CE53" s="17" t="str">
        <f t="shared" si="175"/>
        <v/>
      </c>
      <c r="CF53" s="17" t="str">
        <f t="shared" si="176"/>
        <v/>
      </c>
      <c r="CG53" s="17" t="str">
        <f t="shared" si="177"/>
        <v/>
      </c>
      <c r="CH53" s="17" t="str">
        <f t="shared" si="178"/>
        <v/>
      </c>
      <c r="CI53" s="17" t="str">
        <f t="shared" si="179"/>
        <v/>
      </c>
      <c r="CJ53" s="17" t="str">
        <f t="shared" si="180"/>
        <v/>
      </c>
      <c r="CK53" s="17" t="str">
        <f t="shared" si="181"/>
        <v/>
      </c>
      <c r="CL53" s="17" t="str">
        <f t="shared" si="182"/>
        <v/>
      </c>
      <c r="CM53" s="17" t="str">
        <f t="shared" si="183"/>
        <v/>
      </c>
      <c r="CN53" s="17" t="str">
        <f t="shared" si="184"/>
        <v/>
      </c>
      <c r="CO53" s="17" t="str">
        <f t="shared" si="185"/>
        <v/>
      </c>
      <c r="CP53" s="17" t="str">
        <f t="shared" si="186"/>
        <v/>
      </c>
      <c r="CQ53" s="17" t="str">
        <f t="shared" si="187"/>
        <v/>
      </c>
      <c r="CR53" s="17" t="str">
        <f t="shared" si="188"/>
        <v/>
      </c>
      <c r="CS53" s="17" t="str">
        <f t="shared" si="189"/>
        <v/>
      </c>
      <c r="CT53" s="17" t="str">
        <f t="shared" si="190"/>
        <v/>
      </c>
      <c r="CU53" s="17" t="str">
        <f t="shared" si="191"/>
        <v/>
      </c>
      <c r="CV53" s="17" t="str">
        <f t="shared" si="192"/>
        <v/>
      </c>
      <c r="CW53" s="660">
        <v>1930</v>
      </c>
    </row>
    <row r="54" spans="1:101">
      <c r="A54" s="501">
        <v>1931</v>
      </c>
      <c r="B54" s="5">
        <f>Max!B54-Min!B54</f>
        <v>5</v>
      </c>
      <c r="C54" s="5">
        <f>Max!C54-Min!C54</f>
        <v>14</v>
      </c>
      <c r="D54" s="5">
        <f>Max!D54-Min!D54</f>
        <v>6</v>
      </c>
      <c r="E54" s="5">
        <f>Max!E54-Min!E54</f>
        <v>13</v>
      </c>
      <c r="F54" s="5">
        <f>Max!F54-Min!F54</f>
        <v>23</v>
      </c>
      <c r="G54" s="143">
        <f>Max!G54-Min!G54</f>
        <v>20</v>
      </c>
      <c r="H54" s="5">
        <f>Max!H54-Min!H54</f>
        <v>24</v>
      </c>
      <c r="I54" s="5">
        <f>Max!I54-Min!I54</f>
        <v>21</v>
      </c>
      <c r="J54" s="5">
        <f>Max!J54-Min!J54</f>
        <v>10</v>
      </c>
      <c r="K54" s="5">
        <f>Max!K54-Min!K54</f>
        <v>12</v>
      </c>
      <c r="L54" s="143">
        <f>Max!L54-Min!L54</f>
        <v>14</v>
      </c>
      <c r="M54" s="5">
        <f>Max!M54-Min!M54</f>
        <v>20</v>
      </c>
      <c r="N54" s="5">
        <f>Max!N54-Min!N54</f>
        <v>30</v>
      </c>
      <c r="O54" s="5">
        <f>Max!O54-Min!O54</f>
        <v>23</v>
      </c>
      <c r="P54" s="5">
        <f>Max!P54-Min!P54</f>
        <v>5</v>
      </c>
      <c r="Q54" s="143">
        <f>Max!Q54-Min!Q54</f>
        <v>5</v>
      </c>
      <c r="R54" s="5">
        <f>Max!R54-Min!R54</f>
        <v>13</v>
      </c>
      <c r="S54" s="5">
        <f>Max!S54-Min!S54</f>
        <v>26</v>
      </c>
      <c r="T54" s="5">
        <f>Max!T54-Min!T54</f>
        <v>14</v>
      </c>
      <c r="U54" s="5">
        <f>Max!U54-Min!U54</f>
        <v>17</v>
      </c>
      <c r="V54" s="143">
        <f>Max!V54-Min!V54</f>
        <v>27</v>
      </c>
      <c r="W54" s="5">
        <f>Max!W54-Min!W54</f>
        <v>6</v>
      </c>
      <c r="X54" s="5">
        <f>Max!X54-Min!X54</f>
        <v>22</v>
      </c>
      <c r="Y54" s="5">
        <f>Max!Y54-Min!Y54</f>
        <v>26</v>
      </c>
      <c r="Z54" s="5">
        <f>Max!Z54-Min!Z54</f>
        <v>23</v>
      </c>
      <c r="AA54" s="143">
        <f>Max!AA54-Min!AA54</f>
        <v>24</v>
      </c>
      <c r="AB54" s="5">
        <f>Max!AB54-Min!AB54</f>
        <v>24</v>
      </c>
      <c r="AC54" s="5">
        <f>Max!AC54-Min!AC54</f>
        <v>11</v>
      </c>
      <c r="AD54" s="5">
        <f>Max!AD54-Min!AD54</f>
        <v>14</v>
      </c>
      <c r="AE54" s="5">
        <f>Max!AE54-Min!AE54</f>
        <v>25</v>
      </c>
      <c r="AF54" s="143">
        <f>Max!AF54-Min!AF54</f>
        <v>12</v>
      </c>
      <c r="AG54" s="14">
        <f t="shared" si="65"/>
        <v>529</v>
      </c>
      <c r="AH54" s="68">
        <f t="shared" si="66"/>
        <v>17.06451612903226</v>
      </c>
      <c r="AI54" s="17">
        <f t="shared" si="67"/>
        <v>30</v>
      </c>
      <c r="AJ54" s="20">
        <f t="shared" si="68"/>
        <v>5</v>
      </c>
      <c r="AK54" s="501">
        <v>1931</v>
      </c>
      <c r="AL54" s="17" t="str">
        <f t="shared" si="131"/>
        <v/>
      </c>
      <c r="AM54" s="17" t="str">
        <f t="shared" si="132"/>
        <v/>
      </c>
      <c r="AN54" s="17" t="str">
        <f t="shared" si="133"/>
        <v/>
      </c>
      <c r="AO54" s="17" t="str">
        <f t="shared" si="134"/>
        <v/>
      </c>
      <c r="AP54" s="17" t="str">
        <f t="shared" si="135"/>
        <v/>
      </c>
      <c r="AQ54" s="17" t="str">
        <f t="shared" si="136"/>
        <v/>
      </c>
      <c r="AR54" s="17" t="str">
        <f t="shared" si="137"/>
        <v/>
      </c>
      <c r="AS54" s="17" t="str">
        <f t="shared" si="138"/>
        <v/>
      </c>
      <c r="AT54" s="17" t="str">
        <f t="shared" si="139"/>
        <v/>
      </c>
      <c r="AU54" s="17" t="str">
        <f t="shared" si="140"/>
        <v/>
      </c>
      <c r="AV54" s="17" t="str">
        <f t="shared" si="141"/>
        <v/>
      </c>
      <c r="AW54" s="17" t="str">
        <f t="shared" si="142"/>
        <v/>
      </c>
      <c r="AX54" s="17" t="str">
        <f t="shared" si="143"/>
        <v/>
      </c>
      <c r="AY54" s="17" t="str">
        <f t="shared" si="144"/>
        <v/>
      </c>
      <c r="AZ54" s="17" t="str">
        <f t="shared" si="145"/>
        <v/>
      </c>
      <c r="BA54" s="17" t="str">
        <f t="shared" si="146"/>
        <v/>
      </c>
      <c r="BB54" s="17" t="str">
        <f t="shared" si="147"/>
        <v/>
      </c>
      <c r="BC54" s="17" t="str">
        <f t="shared" si="148"/>
        <v/>
      </c>
      <c r="BD54" s="17" t="str">
        <f t="shared" si="149"/>
        <v/>
      </c>
      <c r="BE54" s="17" t="str">
        <f t="shared" si="150"/>
        <v/>
      </c>
      <c r="BF54" s="17" t="str">
        <f t="shared" si="151"/>
        <v/>
      </c>
      <c r="BG54" s="17" t="str">
        <f t="shared" si="152"/>
        <v/>
      </c>
      <c r="BH54" s="17" t="str">
        <f t="shared" si="153"/>
        <v/>
      </c>
      <c r="BI54" s="17" t="str">
        <f t="shared" si="154"/>
        <v/>
      </c>
      <c r="BJ54" s="17" t="str">
        <f t="shared" si="155"/>
        <v/>
      </c>
      <c r="BK54" s="17" t="str">
        <f t="shared" si="156"/>
        <v/>
      </c>
      <c r="BL54" s="17" t="str">
        <f t="shared" si="157"/>
        <v/>
      </c>
      <c r="BM54" s="17" t="str">
        <f t="shared" si="158"/>
        <v/>
      </c>
      <c r="BN54" s="17" t="str">
        <f t="shared" si="159"/>
        <v/>
      </c>
      <c r="BO54" s="17" t="str">
        <f t="shared" si="160"/>
        <v/>
      </c>
      <c r="BP54" s="17" t="str">
        <f t="shared" si="161"/>
        <v/>
      </c>
      <c r="BQ54" s="501">
        <v>1931</v>
      </c>
      <c r="BR54" s="17" t="str">
        <f t="shared" si="162"/>
        <v/>
      </c>
      <c r="BS54" s="17" t="str">
        <f t="shared" si="163"/>
        <v/>
      </c>
      <c r="BT54" s="17" t="str">
        <f t="shared" si="164"/>
        <v/>
      </c>
      <c r="BU54" s="17" t="str">
        <f t="shared" si="165"/>
        <v/>
      </c>
      <c r="BV54" s="17" t="str">
        <f t="shared" si="166"/>
        <v/>
      </c>
      <c r="BW54" s="17" t="str">
        <f t="shared" si="167"/>
        <v/>
      </c>
      <c r="BX54" s="17" t="str">
        <f t="shared" si="168"/>
        <v/>
      </c>
      <c r="BY54" s="17" t="str">
        <f t="shared" si="169"/>
        <v/>
      </c>
      <c r="BZ54" s="17" t="str">
        <f t="shared" si="170"/>
        <v/>
      </c>
      <c r="CA54" s="17" t="str">
        <f t="shared" si="171"/>
        <v/>
      </c>
      <c r="CB54" s="17" t="str">
        <f t="shared" si="172"/>
        <v/>
      </c>
      <c r="CC54" s="17" t="str">
        <f t="shared" si="173"/>
        <v/>
      </c>
      <c r="CD54" s="17" t="str">
        <f t="shared" si="174"/>
        <v/>
      </c>
      <c r="CE54" s="17" t="str">
        <f t="shared" si="175"/>
        <v/>
      </c>
      <c r="CF54" s="17" t="str">
        <f t="shared" si="176"/>
        <v/>
      </c>
      <c r="CG54" s="17">
        <f t="shared" si="177"/>
        <v>1931</v>
      </c>
      <c r="CH54" s="17" t="str">
        <f t="shared" si="178"/>
        <v/>
      </c>
      <c r="CI54" s="17" t="str">
        <f t="shared" si="179"/>
        <v/>
      </c>
      <c r="CJ54" s="17" t="str">
        <f t="shared" si="180"/>
        <v/>
      </c>
      <c r="CK54" s="17" t="str">
        <f t="shared" si="181"/>
        <v/>
      </c>
      <c r="CL54" s="17" t="str">
        <f t="shared" si="182"/>
        <v/>
      </c>
      <c r="CM54" s="17" t="str">
        <f t="shared" si="183"/>
        <v/>
      </c>
      <c r="CN54" s="17" t="str">
        <f t="shared" si="184"/>
        <v/>
      </c>
      <c r="CO54" s="17" t="str">
        <f t="shared" si="185"/>
        <v/>
      </c>
      <c r="CP54" s="17" t="str">
        <f t="shared" si="186"/>
        <v/>
      </c>
      <c r="CQ54" s="17" t="str">
        <f t="shared" si="187"/>
        <v/>
      </c>
      <c r="CR54" s="17" t="str">
        <f t="shared" si="188"/>
        <v/>
      </c>
      <c r="CS54" s="17" t="str">
        <f t="shared" si="189"/>
        <v/>
      </c>
      <c r="CT54" s="17" t="str">
        <f t="shared" si="190"/>
        <v/>
      </c>
      <c r="CU54" s="17" t="str">
        <f t="shared" si="191"/>
        <v/>
      </c>
      <c r="CV54" s="17" t="str">
        <f t="shared" si="192"/>
        <v/>
      </c>
      <c r="CW54" s="660">
        <v>1931</v>
      </c>
    </row>
    <row r="55" spans="1:101">
      <c r="A55" s="501">
        <v>1932</v>
      </c>
      <c r="B55" s="5">
        <f>Max!B55-Min!B55</f>
        <v>24</v>
      </c>
      <c r="C55" s="5">
        <f>Max!C55-Min!C55</f>
        <v>23</v>
      </c>
      <c r="D55" s="5">
        <f>Max!D55-Min!D55</f>
        <v>27</v>
      </c>
      <c r="E55" s="5">
        <f>Max!E55-Min!E55</f>
        <v>6</v>
      </c>
      <c r="F55" s="5">
        <f>Max!F55-Min!F55</f>
        <v>16</v>
      </c>
      <c r="G55" s="143">
        <f>Max!G55-Min!G55</f>
        <v>19</v>
      </c>
      <c r="H55" s="5">
        <f>Max!H55-Min!H55</f>
        <v>15</v>
      </c>
      <c r="I55" s="5">
        <f>Max!I55-Min!I55</f>
        <v>21</v>
      </c>
      <c r="J55" s="5">
        <f>Max!J55-Min!J55</f>
        <v>14</v>
      </c>
      <c r="K55" s="5">
        <f>Max!K55-Min!K55</f>
        <v>21</v>
      </c>
      <c r="L55" s="143">
        <f>Max!L55-Min!L55</f>
        <v>27</v>
      </c>
      <c r="M55" s="5">
        <f>Max!M55-Min!M55</f>
        <v>13</v>
      </c>
      <c r="N55" s="5">
        <f>Max!N55-Min!N55</f>
        <v>15</v>
      </c>
      <c r="O55" s="5">
        <f>Max!O55-Min!O55</f>
        <v>19</v>
      </c>
      <c r="P55" s="5">
        <f>Max!P55-Min!P55</f>
        <v>31</v>
      </c>
      <c r="Q55" s="143">
        <f>Max!Q55-Min!Q55</f>
        <v>21</v>
      </c>
      <c r="R55" s="5">
        <f>Max!R55-Min!R55</f>
        <v>23</v>
      </c>
      <c r="S55" s="5">
        <f>Max!S55-Min!S55</f>
        <v>18</v>
      </c>
      <c r="T55" s="5">
        <f>Max!T55-Min!T55</f>
        <v>32</v>
      </c>
      <c r="U55" s="5">
        <f>Max!U55-Min!U55</f>
        <v>20</v>
      </c>
      <c r="V55" s="143">
        <f>Max!V55-Min!V55</f>
        <v>24</v>
      </c>
      <c r="W55" s="5">
        <f>Max!W55-Min!W55</f>
        <v>36</v>
      </c>
      <c r="X55" s="5">
        <f>Max!X55-Min!X55</f>
        <v>29</v>
      </c>
      <c r="Y55" s="5">
        <f>Max!Y55-Min!Y55</f>
        <v>31</v>
      </c>
      <c r="Z55" s="5">
        <f>Max!Z55-Min!Z55</f>
        <v>42</v>
      </c>
      <c r="AA55" s="143">
        <f>Max!AA55-Min!AA55</f>
        <v>27</v>
      </c>
      <c r="AB55" s="5">
        <f>Max!AB55-Min!AB55</f>
        <v>11</v>
      </c>
      <c r="AC55" s="5">
        <f>Max!AC55-Min!AC55</f>
        <v>21</v>
      </c>
      <c r="AD55" s="5">
        <f>Max!AD55-Min!AD55</f>
        <v>26</v>
      </c>
      <c r="AE55" s="5">
        <f>Max!AE55-Min!AE55</f>
        <v>39</v>
      </c>
      <c r="AF55" s="143">
        <f>Max!AF55-Min!AF55</f>
        <v>15</v>
      </c>
      <c r="AG55" s="14">
        <f t="shared" si="65"/>
        <v>706</v>
      </c>
      <c r="AH55" s="68">
        <f t="shared" si="66"/>
        <v>22.774193548387096</v>
      </c>
      <c r="AI55" s="17">
        <f t="shared" si="67"/>
        <v>42</v>
      </c>
      <c r="AJ55" s="20">
        <f t="shared" si="68"/>
        <v>6</v>
      </c>
      <c r="AK55" s="501">
        <v>1932</v>
      </c>
      <c r="AL55" s="17" t="str">
        <f t="shared" si="131"/>
        <v/>
      </c>
      <c r="AM55" s="17" t="str">
        <f t="shared" si="132"/>
        <v/>
      </c>
      <c r="AN55" s="17" t="str">
        <f t="shared" si="133"/>
        <v/>
      </c>
      <c r="AO55" s="17" t="str">
        <f t="shared" si="134"/>
        <v/>
      </c>
      <c r="AP55" s="17" t="str">
        <f t="shared" si="135"/>
        <v/>
      </c>
      <c r="AQ55" s="17" t="str">
        <f t="shared" si="136"/>
        <v/>
      </c>
      <c r="AR55" s="17" t="str">
        <f t="shared" si="137"/>
        <v/>
      </c>
      <c r="AS55" s="17" t="str">
        <f t="shared" si="138"/>
        <v/>
      </c>
      <c r="AT55" s="17" t="str">
        <f t="shared" si="139"/>
        <v/>
      </c>
      <c r="AU55" s="17" t="str">
        <f t="shared" si="140"/>
        <v/>
      </c>
      <c r="AV55" s="17" t="str">
        <f t="shared" si="141"/>
        <v/>
      </c>
      <c r="AW55" s="17" t="str">
        <f t="shared" si="142"/>
        <v/>
      </c>
      <c r="AX55" s="17" t="str">
        <f t="shared" si="143"/>
        <v/>
      </c>
      <c r="AY55" s="17" t="str">
        <f t="shared" si="144"/>
        <v/>
      </c>
      <c r="AZ55" s="17" t="str">
        <f t="shared" si="145"/>
        <v/>
      </c>
      <c r="BA55" s="17" t="str">
        <f t="shared" si="146"/>
        <v/>
      </c>
      <c r="BB55" s="17" t="str">
        <f t="shared" si="147"/>
        <v/>
      </c>
      <c r="BC55" s="17" t="str">
        <f t="shared" si="148"/>
        <v/>
      </c>
      <c r="BD55" s="17" t="str">
        <f t="shared" si="149"/>
        <v/>
      </c>
      <c r="BE55" s="17" t="str">
        <f t="shared" si="150"/>
        <v/>
      </c>
      <c r="BF55" s="17" t="str">
        <f t="shared" si="151"/>
        <v/>
      </c>
      <c r="BG55" s="17" t="str">
        <f t="shared" si="152"/>
        <v/>
      </c>
      <c r="BH55" s="17" t="str">
        <f t="shared" si="153"/>
        <v/>
      </c>
      <c r="BI55" s="17" t="str">
        <f t="shared" si="154"/>
        <v/>
      </c>
      <c r="BJ55" s="17" t="str">
        <f t="shared" si="155"/>
        <v/>
      </c>
      <c r="BK55" s="17" t="str">
        <f t="shared" si="156"/>
        <v/>
      </c>
      <c r="BL55" s="17" t="str">
        <f t="shared" si="157"/>
        <v/>
      </c>
      <c r="BM55" s="17" t="str">
        <f t="shared" si="158"/>
        <v/>
      </c>
      <c r="BN55" s="17" t="str">
        <f t="shared" si="159"/>
        <v/>
      </c>
      <c r="BO55" s="17" t="str">
        <f t="shared" si="160"/>
        <v/>
      </c>
      <c r="BP55" s="17" t="str">
        <f t="shared" si="161"/>
        <v/>
      </c>
      <c r="BQ55" s="501">
        <v>1932</v>
      </c>
      <c r="BR55" s="17" t="str">
        <f t="shared" si="162"/>
        <v/>
      </c>
      <c r="BS55" s="17" t="str">
        <f t="shared" si="163"/>
        <v/>
      </c>
      <c r="BT55" s="17" t="str">
        <f t="shared" si="164"/>
        <v/>
      </c>
      <c r="BU55" s="17" t="str">
        <f t="shared" si="165"/>
        <v/>
      </c>
      <c r="BV55" s="17" t="str">
        <f t="shared" si="166"/>
        <v/>
      </c>
      <c r="BW55" s="17" t="str">
        <f t="shared" si="167"/>
        <v/>
      </c>
      <c r="BX55" s="17" t="str">
        <f t="shared" si="168"/>
        <v/>
      </c>
      <c r="BY55" s="17" t="str">
        <f t="shared" si="169"/>
        <v/>
      </c>
      <c r="BZ55" s="17" t="str">
        <f t="shared" si="170"/>
        <v/>
      </c>
      <c r="CA55" s="17" t="str">
        <f t="shared" si="171"/>
        <v/>
      </c>
      <c r="CB55" s="17" t="str">
        <f t="shared" si="172"/>
        <v/>
      </c>
      <c r="CC55" s="17" t="str">
        <f t="shared" si="173"/>
        <v/>
      </c>
      <c r="CD55" s="17" t="str">
        <f t="shared" si="174"/>
        <v/>
      </c>
      <c r="CE55" s="17" t="str">
        <f t="shared" si="175"/>
        <v/>
      </c>
      <c r="CF55" s="17" t="str">
        <f t="shared" si="176"/>
        <v/>
      </c>
      <c r="CG55" s="17" t="str">
        <f t="shared" si="177"/>
        <v/>
      </c>
      <c r="CH55" s="17" t="str">
        <f t="shared" si="178"/>
        <v/>
      </c>
      <c r="CI55" s="17" t="str">
        <f t="shared" si="179"/>
        <v/>
      </c>
      <c r="CJ55" s="17" t="str">
        <f t="shared" si="180"/>
        <v/>
      </c>
      <c r="CK55" s="17" t="str">
        <f t="shared" si="181"/>
        <v/>
      </c>
      <c r="CL55" s="17" t="str">
        <f t="shared" si="182"/>
        <v/>
      </c>
      <c r="CM55" s="17" t="str">
        <f t="shared" si="183"/>
        <v/>
      </c>
      <c r="CN55" s="17" t="str">
        <f t="shared" si="184"/>
        <v/>
      </c>
      <c r="CO55" s="17" t="str">
        <f t="shared" si="185"/>
        <v/>
      </c>
      <c r="CP55" s="17" t="str">
        <f t="shared" si="186"/>
        <v/>
      </c>
      <c r="CQ55" s="17" t="str">
        <f t="shared" si="187"/>
        <v/>
      </c>
      <c r="CR55" s="17" t="str">
        <f t="shared" si="188"/>
        <v/>
      </c>
      <c r="CS55" s="17" t="str">
        <f t="shared" si="189"/>
        <v/>
      </c>
      <c r="CT55" s="17" t="str">
        <f t="shared" si="190"/>
        <v/>
      </c>
      <c r="CU55" s="17" t="str">
        <f t="shared" si="191"/>
        <v/>
      </c>
      <c r="CV55" s="17" t="str">
        <f t="shared" si="192"/>
        <v/>
      </c>
      <c r="CW55" s="660">
        <v>1932</v>
      </c>
    </row>
    <row r="56" spans="1:101">
      <c r="A56" s="501">
        <v>1933</v>
      </c>
      <c r="B56" s="5">
        <f>Max!B56-Min!B56</f>
        <v>26</v>
      </c>
      <c r="C56" s="5">
        <f>Max!C56-Min!C56</f>
        <v>15</v>
      </c>
      <c r="D56" s="5">
        <f>Max!D56-Min!D56</f>
        <v>6</v>
      </c>
      <c r="E56" s="5">
        <f>Max!E56-Min!E56</f>
        <v>6</v>
      </c>
      <c r="F56" s="5">
        <f>Max!F56-Min!F56</f>
        <v>23</v>
      </c>
      <c r="G56" s="143">
        <f>Max!G56-Min!G56</f>
        <v>32</v>
      </c>
      <c r="H56" s="5">
        <f>Max!H56-Min!H56</f>
        <v>17</v>
      </c>
      <c r="I56" s="5">
        <f>Max!I56-Min!I56</f>
        <v>18</v>
      </c>
      <c r="J56" s="5">
        <f>Max!J56-Min!J56</f>
        <v>17</v>
      </c>
      <c r="K56" s="5">
        <f>Max!K56-Min!K56</f>
        <v>28</v>
      </c>
      <c r="L56" s="143">
        <f>Max!L56-Min!L56</f>
        <v>24</v>
      </c>
      <c r="M56" s="5">
        <f>Max!M56-Min!M56</f>
        <v>34</v>
      </c>
      <c r="N56" s="5">
        <f>Max!N56-Min!N56</f>
        <v>31</v>
      </c>
      <c r="O56" s="5">
        <f>Max!O56-Min!O56</f>
        <v>18</v>
      </c>
      <c r="P56" s="5">
        <f>Max!P56-Min!P56</f>
        <v>29</v>
      </c>
      <c r="Q56" s="143">
        <f>Max!Q56-Min!Q56</f>
        <v>24</v>
      </c>
      <c r="R56" s="5">
        <f>Max!R56-Min!R56</f>
        <v>29</v>
      </c>
      <c r="S56" s="5">
        <f>Max!S56-Min!S56</f>
        <v>22</v>
      </c>
      <c r="T56" s="5">
        <f>Max!T56-Min!T56</f>
        <v>10</v>
      </c>
      <c r="U56" s="5">
        <f>Max!U56-Min!U56</f>
        <v>4</v>
      </c>
      <c r="V56" s="143">
        <f>Max!V56-Min!V56</f>
        <v>10</v>
      </c>
      <c r="W56" s="5">
        <f>Max!W56-Min!W56</f>
        <v>25</v>
      </c>
      <c r="X56" s="5">
        <f>Max!X56-Min!X56</f>
        <v>28</v>
      </c>
      <c r="Y56" s="5">
        <f>Max!Y56-Min!Y56</f>
        <v>14</v>
      </c>
      <c r="Z56" s="5">
        <f>Max!Z56-Min!Z56</f>
        <v>13</v>
      </c>
      <c r="AA56" s="143">
        <f>Max!AA56-Min!AA56</f>
        <v>13</v>
      </c>
      <c r="AB56" s="5">
        <f>Max!AB56-Min!AB56</f>
        <v>25</v>
      </c>
      <c r="AC56" s="5">
        <f>Max!AC56-Min!AC56</f>
        <v>32</v>
      </c>
      <c r="AD56" s="5">
        <f>Max!AD56-Min!AD56</f>
        <v>25</v>
      </c>
      <c r="AE56" s="5">
        <f>Max!AE56-Min!AE56</f>
        <v>36</v>
      </c>
      <c r="AF56" s="143">
        <f>Max!AF56-Min!AF56</f>
        <v>16</v>
      </c>
      <c r="AG56" s="14">
        <f t="shared" si="65"/>
        <v>650</v>
      </c>
      <c r="AH56" s="68">
        <f t="shared" si="66"/>
        <v>20.967741935483872</v>
      </c>
      <c r="AI56" s="17">
        <f t="shared" si="67"/>
        <v>36</v>
      </c>
      <c r="AJ56" s="20">
        <f t="shared" si="68"/>
        <v>4</v>
      </c>
      <c r="AK56" s="501">
        <v>1933</v>
      </c>
      <c r="AL56" s="17" t="str">
        <f t="shared" si="131"/>
        <v/>
      </c>
      <c r="AM56" s="17" t="str">
        <f t="shared" si="132"/>
        <v/>
      </c>
      <c r="AN56" s="17" t="str">
        <f t="shared" si="133"/>
        <v/>
      </c>
      <c r="AO56" s="17" t="str">
        <f t="shared" si="134"/>
        <v/>
      </c>
      <c r="AP56" s="17" t="str">
        <f t="shared" si="135"/>
        <v/>
      </c>
      <c r="AQ56" s="17" t="str">
        <f t="shared" si="136"/>
        <v/>
      </c>
      <c r="AR56" s="17" t="str">
        <f t="shared" si="137"/>
        <v/>
      </c>
      <c r="AS56" s="17" t="str">
        <f t="shared" si="138"/>
        <v/>
      </c>
      <c r="AT56" s="17" t="str">
        <f t="shared" si="139"/>
        <v/>
      </c>
      <c r="AU56" s="17" t="str">
        <f t="shared" si="140"/>
        <v/>
      </c>
      <c r="AV56" s="17" t="str">
        <f t="shared" si="141"/>
        <v/>
      </c>
      <c r="AW56" s="17" t="str">
        <f t="shared" si="142"/>
        <v/>
      </c>
      <c r="AX56" s="17" t="str">
        <f t="shared" si="143"/>
        <v/>
      </c>
      <c r="AY56" s="17" t="str">
        <f t="shared" si="144"/>
        <v/>
      </c>
      <c r="AZ56" s="17" t="str">
        <f t="shared" si="145"/>
        <v/>
      </c>
      <c r="BA56" s="17" t="str">
        <f t="shared" si="146"/>
        <v/>
      </c>
      <c r="BB56" s="17" t="str">
        <f t="shared" si="147"/>
        <v/>
      </c>
      <c r="BC56" s="17" t="str">
        <f t="shared" si="148"/>
        <v/>
      </c>
      <c r="BD56" s="17" t="str">
        <f t="shared" si="149"/>
        <v/>
      </c>
      <c r="BE56" s="17" t="str">
        <f t="shared" si="150"/>
        <v/>
      </c>
      <c r="BF56" s="17" t="str">
        <f t="shared" si="151"/>
        <v/>
      </c>
      <c r="BG56" s="17" t="str">
        <f t="shared" si="152"/>
        <v/>
      </c>
      <c r="BH56" s="17" t="str">
        <f t="shared" si="153"/>
        <v/>
      </c>
      <c r="BI56" s="17" t="str">
        <f t="shared" si="154"/>
        <v/>
      </c>
      <c r="BJ56" s="17" t="str">
        <f t="shared" si="155"/>
        <v/>
      </c>
      <c r="BK56" s="17" t="str">
        <f t="shared" si="156"/>
        <v/>
      </c>
      <c r="BL56" s="17" t="str">
        <f t="shared" si="157"/>
        <v/>
      </c>
      <c r="BM56" s="17" t="str">
        <f t="shared" si="158"/>
        <v/>
      </c>
      <c r="BN56" s="17" t="str">
        <f t="shared" si="159"/>
        <v/>
      </c>
      <c r="BO56" s="17" t="str">
        <f t="shared" si="160"/>
        <v/>
      </c>
      <c r="BP56" s="17" t="str">
        <f t="shared" si="161"/>
        <v/>
      </c>
      <c r="BQ56" s="501">
        <v>1933</v>
      </c>
      <c r="BR56" s="17" t="str">
        <f t="shared" si="162"/>
        <v/>
      </c>
      <c r="BS56" s="17" t="str">
        <f t="shared" si="163"/>
        <v/>
      </c>
      <c r="BT56" s="17" t="str">
        <f t="shared" si="164"/>
        <v/>
      </c>
      <c r="BU56" s="17" t="str">
        <f t="shared" si="165"/>
        <v/>
      </c>
      <c r="BV56" s="17" t="str">
        <f t="shared" si="166"/>
        <v/>
      </c>
      <c r="BW56" s="17" t="str">
        <f t="shared" si="167"/>
        <v/>
      </c>
      <c r="BX56" s="17" t="str">
        <f t="shared" si="168"/>
        <v/>
      </c>
      <c r="BY56" s="17" t="str">
        <f t="shared" si="169"/>
        <v/>
      </c>
      <c r="BZ56" s="17" t="str">
        <f t="shared" si="170"/>
        <v/>
      </c>
      <c r="CA56" s="17" t="str">
        <f t="shared" si="171"/>
        <v/>
      </c>
      <c r="CB56" s="17" t="str">
        <f t="shared" si="172"/>
        <v/>
      </c>
      <c r="CC56" s="17" t="str">
        <f t="shared" si="173"/>
        <v/>
      </c>
      <c r="CD56" s="17" t="str">
        <f t="shared" si="174"/>
        <v/>
      </c>
      <c r="CE56" s="17" t="str">
        <f t="shared" si="175"/>
        <v/>
      </c>
      <c r="CF56" s="17" t="str">
        <f t="shared" si="176"/>
        <v/>
      </c>
      <c r="CG56" s="17" t="str">
        <f t="shared" si="177"/>
        <v/>
      </c>
      <c r="CH56" s="17" t="str">
        <f t="shared" si="178"/>
        <v/>
      </c>
      <c r="CI56" s="17" t="str">
        <f t="shared" si="179"/>
        <v/>
      </c>
      <c r="CJ56" s="17" t="str">
        <f t="shared" si="180"/>
        <v/>
      </c>
      <c r="CK56" s="17" t="str">
        <f t="shared" si="181"/>
        <v/>
      </c>
      <c r="CL56" s="17" t="str">
        <f t="shared" si="182"/>
        <v/>
      </c>
      <c r="CM56" s="17" t="str">
        <f t="shared" si="183"/>
        <v/>
      </c>
      <c r="CN56" s="17" t="str">
        <f t="shared" si="184"/>
        <v/>
      </c>
      <c r="CO56" s="17" t="str">
        <f t="shared" si="185"/>
        <v/>
      </c>
      <c r="CP56" s="17" t="str">
        <f t="shared" si="186"/>
        <v/>
      </c>
      <c r="CQ56" s="17" t="str">
        <f t="shared" si="187"/>
        <v/>
      </c>
      <c r="CR56" s="17" t="str">
        <f t="shared" si="188"/>
        <v/>
      </c>
      <c r="CS56" s="17" t="str">
        <f t="shared" si="189"/>
        <v/>
      </c>
      <c r="CT56" s="17" t="str">
        <f t="shared" si="190"/>
        <v/>
      </c>
      <c r="CU56" s="17" t="str">
        <f t="shared" si="191"/>
        <v/>
      </c>
      <c r="CV56" s="17" t="str">
        <f t="shared" si="192"/>
        <v/>
      </c>
      <c r="CW56" s="660">
        <v>1933</v>
      </c>
    </row>
    <row r="57" spans="1:101">
      <c r="A57" s="501">
        <v>1934</v>
      </c>
      <c r="B57" s="5">
        <f>Max!B57-Min!B57</f>
        <v>20</v>
      </c>
      <c r="C57" s="5">
        <f>Max!C57-Min!C57</f>
        <v>13</v>
      </c>
      <c r="D57" s="5">
        <f>Max!D57-Min!D57</f>
        <v>20</v>
      </c>
      <c r="E57" s="5">
        <f>Max!E57-Min!E57</f>
        <v>14</v>
      </c>
      <c r="F57" s="5">
        <f>Max!F57-Min!F57</f>
        <v>20</v>
      </c>
      <c r="G57" s="143">
        <f>Max!G57-Min!G57</f>
        <v>22</v>
      </c>
      <c r="H57" s="5">
        <f>Max!H57-Min!H57</f>
        <v>26</v>
      </c>
      <c r="I57" s="5">
        <f>Max!I57-Min!I57</f>
        <v>7</v>
      </c>
      <c r="J57" s="5">
        <f>Max!J57-Min!J57</f>
        <v>21</v>
      </c>
      <c r="K57" s="5">
        <f>Max!K57-Min!K57</f>
        <v>6</v>
      </c>
      <c r="L57" s="143">
        <f>Max!L57-Min!L57</f>
        <v>10</v>
      </c>
      <c r="M57" s="5">
        <f>Max!M57-Min!M57</f>
        <v>23</v>
      </c>
      <c r="N57" s="5">
        <f>Max!N57-Min!N57</f>
        <v>30</v>
      </c>
      <c r="O57" s="5">
        <f>Max!O57-Min!O57</f>
        <v>28</v>
      </c>
      <c r="P57" s="5">
        <f>Max!P57-Min!P57</f>
        <v>20</v>
      </c>
      <c r="Q57" s="143">
        <f>Max!Q57-Min!Q57</f>
        <v>36</v>
      </c>
      <c r="R57" s="5">
        <f>Max!R57-Min!R57</f>
        <v>40</v>
      </c>
      <c r="S57" s="5">
        <f>Max!S57-Min!S57</f>
        <v>38</v>
      </c>
      <c r="T57" s="5">
        <f>Max!T57-Min!T57</f>
        <v>7</v>
      </c>
      <c r="U57" s="5">
        <f>Max!U57-Min!U57</f>
        <v>22</v>
      </c>
      <c r="V57" s="143">
        <f>Max!V57-Min!V57</f>
        <v>43</v>
      </c>
      <c r="W57" s="5">
        <f>Max!W57-Min!W57</f>
        <v>24</v>
      </c>
      <c r="X57" s="5">
        <f>Max!X57-Min!X57</f>
        <v>15</v>
      </c>
      <c r="Y57" s="5">
        <f>Max!Y57-Min!Y57</f>
        <v>10</v>
      </c>
      <c r="Z57" s="5">
        <f>Max!Z57-Min!Z57</f>
        <v>14</v>
      </c>
      <c r="AA57" s="143">
        <f>Max!AA57-Min!AA57</f>
        <v>12</v>
      </c>
      <c r="AB57" s="5">
        <f>Max!AB57-Min!AB57</f>
        <v>30</v>
      </c>
      <c r="AC57" s="5">
        <f>Max!AC57-Min!AC57</f>
        <v>20</v>
      </c>
      <c r="AD57" s="5">
        <f>Max!AD57-Min!AD57</f>
        <v>29</v>
      </c>
      <c r="AE57" s="5">
        <f>Max!AE57-Min!AE57</f>
        <v>31</v>
      </c>
      <c r="AF57" s="143">
        <f>Max!AF57-Min!AF57</f>
        <v>6</v>
      </c>
      <c r="AG57" s="14">
        <f t="shared" si="65"/>
        <v>657</v>
      </c>
      <c r="AH57" s="68">
        <f t="shared" si="66"/>
        <v>21.193548387096776</v>
      </c>
      <c r="AI57" s="17">
        <f t="shared" si="67"/>
        <v>43</v>
      </c>
      <c r="AJ57" s="20">
        <f t="shared" si="68"/>
        <v>6</v>
      </c>
      <c r="AK57" s="501">
        <v>1934</v>
      </c>
      <c r="AL57" s="17" t="str">
        <f t="shared" si="131"/>
        <v/>
      </c>
      <c r="AM57" s="17" t="str">
        <f t="shared" si="132"/>
        <v/>
      </c>
      <c r="AN57" s="17" t="str">
        <f t="shared" si="133"/>
        <v/>
      </c>
      <c r="AO57" s="17" t="str">
        <f t="shared" si="134"/>
        <v/>
      </c>
      <c r="AP57" s="17" t="str">
        <f t="shared" si="135"/>
        <v/>
      </c>
      <c r="AQ57" s="17" t="str">
        <f t="shared" si="136"/>
        <v/>
      </c>
      <c r="AR57" s="17" t="str">
        <f t="shared" si="137"/>
        <v/>
      </c>
      <c r="AS57" s="17" t="str">
        <f t="shared" si="138"/>
        <v/>
      </c>
      <c r="AT57" s="17" t="str">
        <f t="shared" si="139"/>
        <v/>
      </c>
      <c r="AU57" s="17" t="str">
        <f t="shared" si="140"/>
        <v/>
      </c>
      <c r="AV57" s="17" t="str">
        <f t="shared" si="141"/>
        <v/>
      </c>
      <c r="AW57" s="17" t="str">
        <f t="shared" si="142"/>
        <v/>
      </c>
      <c r="AX57" s="17" t="str">
        <f t="shared" si="143"/>
        <v/>
      </c>
      <c r="AY57" s="17" t="str">
        <f t="shared" si="144"/>
        <v/>
      </c>
      <c r="AZ57" s="17" t="str">
        <f t="shared" si="145"/>
        <v/>
      </c>
      <c r="BA57" s="17" t="str">
        <f t="shared" si="146"/>
        <v/>
      </c>
      <c r="BB57" s="17" t="str">
        <f t="shared" si="147"/>
        <v/>
      </c>
      <c r="BC57" s="17" t="str">
        <f t="shared" si="148"/>
        <v/>
      </c>
      <c r="BD57" s="17" t="str">
        <f t="shared" si="149"/>
        <v/>
      </c>
      <c r="BE57" s="17" t="str">
        <f t="shared" si="150"/>
        <v/>
      </c>
      <c r="BF57" s="17">
        <f t="shared" si="151"/>
        <v>1934</v>
      </c>
      <c r="BG57" s="17" t="str">
        <f t="shared" si="152"/>
        <v/>
      </c>
      <c r="BH57" s="17" t="str">
        <f t="shared" si="153"/>
        <v/>
      </c>
      <c r="BI57" s="17" t="str">
        <f t="shared" si="154"/>
        <v/>
      </c>
      <c r="BJ57" s="17" t="str">
        <f t="shared" si="155"/>
        <v/>
      </c>
      <c r="BK57" s="17" t="str">
        <f t="shared" si="156"/>
        <v/>
      </c>
      <c r="BL57" s="17" t="str">
        <f t="shared" si="157"/>
        <v/>
      </c>
      <c r="BM57" s="17" t="str">
        <f t="shared" si="158"/>
        <v/>
      </c>
      <c r="BN57" s="17" t="str">
        <f t="shared" si="159"/>
        <v/>
      </c>
      <c r="BO57" s="17" t="str">
        <f t="shared" si="160"/>
        <v/>
      </c>
      <c r="BP57" s="17" t="str">
        <f t="shared" si="161"/>
        <v/>
      </c>
      <c r="BQ57" s="501">
        <v>1934</v>
      </c>
      <c r="BR57" s="17" t="str">
        <f t="shared" si="162"/>
        <v/>
      </c>
      <c r="BS57" s="17" t="str">
        <f t="shared" si="163"/>
        <v/>
      </c>
      <c r="BT57" s="17" t="str">
        <f t="shared" si="164"/>
        <v/>
      </c>
      <c r="BU57" s="17" t="str">
        <f t="shared" si="165"/>
        <v/>
      </c>
      <c r="BV57" s="17" t="str">
        <f t="shared" si="166"/>
        <v/>
      </c>
      <c r="BW57" s="17" t="str">
        <f t="shared" si="167"/>
        <v/>
      </c>
      <c r="BX57" s="17" t="str">
        <f t="shared" si="168"/>
        <v/>
      </c>
      <c r="BY57" s="17" t="str">
        <f t="shared" si="169"/>
        <v/>
      </c>
      <c r="BZ57" s="17" t="str">
        <f t="shared" si="170"/>
        <v/>
      </c>
      <c r="CA57" s="17" t="str">
        <f t="shared" si="171"/>
        <v/>
      </c>
      <c r="CB57" s="17" t="str">
        <f t="shared" si="172"/>
        <v/>
      </c>
      <c r="CC57" s="17" t="str">
        <f t="shared" si="173"/>
        <v/>
      </c>
      <c r="CD57" s="17" t="str">
        <f t="shared" si="174"/>
        <v/>
      </c>
      <c r="CE57" s="17" t="str">
        <f t="shared" si="175"/>
        <v/>
      </c>
      <c r="CF57" s="17" t="str">
        <f t="shared" si="176"/>
        <v/>
      </c>
      <c r="CG57" s="17" t="str">
        <f t="shared" si="177"/>
        <v/>
      </c>
      <c r="CH57" s="17" t="str">
        <f t="shared" si="178"/>
        <v/>
      </c>
      <c r="CI57" s="17" t="str">
        <f t="shared" si="179"/>
        <v/>
      </c>
      <c r="CJ57" s="17" t="str">
        <f t="shared" si="180"/>
        <v/>
      </c>
      <c r="CK57" s="17" t="str">
        <f t="shared" si="181"/>
        <v/>
      </c>
      <c r="CL57" s="17" t="str">
        <f t="shared" si="182"/>
        <v/>
      </c>
      <c r="CM57" s="17" t="str">
        <f t="shared" si="183"/>
        <v/>
      </c>
      <c r="CN57" s="17" t="str">
        <f t="shared" si="184"/>
        <v/>
      </c>
      <c r="CO57" s="17" t="str">
        <f t="shared" si="185"/>
        <v/>
      </c>
      <c r="CP57" s="17" t="str">
        <f t="shared" si="186"/>
        <v/>
      </c>
      <c r="CQ57" s="17" t="str">
        <f t="shared" si="187"/>
        <v/>
      </c>
      <c r="CR57" s="17" t="str">
        <f t="shared" si="188"/>
        <v/>
      </c>
      <c r="CS57" s="17" t="str">
        <f t="shared" si="189"/>
        <v/>
      </c>
      <c r="CT57" s="17" t="str">
        <f t="shared" si="190"/>
        <v/>
      </c>
      <c r="CU57" s="17" t="str">
        <f t="shared" si="191"/>
        <v/>
      </c>
      <c r="CV57" s="17" t="str">
        <f t="shared" si="192"/>
        <v/>
      </c>
      <c r="CW57" s="660">
        <v>1934</v>
      </c>
    </row>
    <row r="58" spans="1:101">
      <c r="A58" s="501">
        <v>1935</v>
      </c>
      <c r="B58" s="5">
        <f>Max!B58-Min!B58</f>
        <v>37</v>
      </c>
      <c r="C58" s="5">
        <f>Max!C58-Min!C58</f>
        <v>26</v>
      </c>
      <c r="D58" s="5">
        <f>Max!D58-Min!D58</f>
        <v>29</v>
      </c>
      <c r="E58" s="5">
        <f>Max!E58-Min!E58</f>
        <v>16</v>
      </c>
      <c r="F58" s="5">
        <f>Max!F58-Min!F58</f>
        <v>23</v>
      </c>
      <c r="G58" s="143">
        <f>Max!G58-Min!G58</f>
        <v>15</v>
      </c>
      <c r="H58" s="5">
        <f>Max!H58-Min!H58</f>
        <v>28</v>
      </c>
      <c r="I58" s="5">
        <f>Max!I58-Min!I58</f>
        <v>12</v>
      </c>
      <c r="J58" s="5">
        <f>Max!J58-Min!J58</f>
        <v>21</v>
      </c>
      <c r="K58" s="5">
        <f>Max!K58-Min!K58</f>
        <v>32</v>
      </c>
      <c r="L58" s="143">
        <f>Max!L58-Min!L58</f>
        <v>20</v>
      </c>
      <c r="M58" s="5">
        <f>Max!M58-Min!M58</f>
        <v>33</v>
      </c>
      <c r="N58" s="5">
        <f>Max!N58-Min!N58</f>
        <v>17</v>
      </c>
      <c r="O58" s="5">
        <f>Max!O58-Min!O58</f>
        <v>23</v>
      </c>
      <c r="P58" s="5">
        <f>Max!P58-Min!P58</f>
        <v>37</v>
      </c>
      <c r="Q58" s="143">
        <f>Max!Q58-Min!Q58</f>
        <v>33</v>
      </c>
      <c r="R58" s="5">
        <f>Max!R58-Min!R58</f>
        <v>29</v>
      </c>
      <c r="S58" s="5">
        <f>Max!S58-Min!S58</f>
        <v>19</v>
      </c>
      <c r="T58" s="5">
        <f>Max!T58-Min!T58</f>
        <v>30</v>
      </c>
      <c r="U58" s="5">
        <f>Max!U58-Min!U58</f>
        <v>19</v>
      </c>
      <c r="V58" s="143">
        <f>Max!V58-Min!V58</f>
        <v>34</v>
      </c>
      <c r="W58" s="5">
        <f>Max!W58-Min!W58</f>
        <v>16</v>
      </c>
      <c r="X58" s="5">
        <f>Max!X58-Min!X58</f>
        <v>19</v>
      </c>
      <c r="Y58" s="5">
        <f>Max!Y58-Min!Y58</f>
        <v>17</v>
      </c>
      <c r="Z58" s="5">
        <f>Max!Z58-Min!Z58</f>
        <v>10</v>
      </c>
      <c r="AA58" s="143">
        <f>Max!AA58-Min!AA58</f>
        <v>20</v>
      </c>
      <c r="AB58" s="5">
        <f>Max!AB58-Min!AB58</f>
        <v>22</v>
      </c>
      <c r="AC58" s="5">
        <f>Max!AC58-Min!AC58</f>
        <v>18</v>
      </c>
      <c r="AD58" s="5">
        <f>Max!AD58-Min!AD58</f>
        <v>29</v>
      </c>
      <c r="AE58" s="5">
        <f>Max!AE58-Min!AE58</f>
        <v>32</v>
      </c>
      <c r="AF58" s="143">
        <f>Max!AF58-Min!AF58</f>
        <v>13</v>
      </c>
      <c r="AG58" s="14">
        <f t="shared" si="65"/>
        <v>729</v>
      </c>
      <c r="AH58" s="68">
        <f t="shared" si="66"/>
        <v>23.516129032258064</v>
      </c>
      <c r="AI58" s="17">
        <f t="shared" si="67"/>
        <v>37</v>
      </c>
      <c r="AJ58" s="20">
        <f t="shared" si="68"/>
        <v>10</v>
      </c>
      <c r="AK58" s="501">
        <v>1935</v>
      </c>
      <c r="AL58" s="17" t="str">
        <f t="shared" si="131"/>
        <v/>
      </c>
      <c r="AM58" s="17" t="str">
        <f t="shared" si="132"/>
        <v/>
      </c>
      <c r="AN58" s="17" t="str">
        <f t="shared" si="133"/>
        <v/>
      </c>
      <c r="AO58" s="17" t="str">
        <f t="shared" si="134"/>
        <v/>
      </c>
      <c r="AP58" s="17" t="str">
        <f t="shared" si="135"/>
        <v/>
      </c>
      <c r="AQ58" s="17" t="str">
        <f t="shared" si="136"/>
        <v/>
      </c>
      <c r="AR58" s="17" t="str">
        <f t="shared" si="137"/>
        <v/>
      </c>
      <c r="AS58" s="17" t="str">
        <f t="shared" si="138"/>
        <v/>
      </c>
      <c r="AT58" s="17" t="str">
        <f t="shared" si="139"/>
        <v/>
      </c>
      <c r="AU58" s="17" t="str">
        <f t="shared" si="140"/>
        <v/>
      </c>
      <c r="AV58" s="17" t="str">
        <f t="shared" si="141"/>
        <v/>
      </c>
      <c r="AW58" s="17" t="str">
        <f t="shared" si="142"/>
        <v/>
      </c>
      <c r="AX58" s="17" t="str">
        <f t="shared" si="143"/>
        <v/>
      </c>
      <c r="AY58" s="17" t="str">
        <f t="shared" si="144"/>
        <v/>
      </c>
      <c r="AZ58" s="17" t="str">
        <f t="shared" si="145"/>
        <v/>
      </c>
      <c r="BA58" s="17" t="str">
        <f t="shared" si="146"/>
        <v/>
      </c>
      <c r="BB58" s="17" t="str">
        <f t="shared" si="147"/>
        <v/>
      </c>
      <c r="BC58" s="17" t="str">
        <f t="shared" si="148"/>
        <v/>
      </c>
      <c r="BD58" s="17" t="str">
        <f t="shared" si="149"/>
        <v/>
      </c>
      <c r="BE58" s="17" t="str">
        <f t="shared" si="150"/>
        <v/>
      </c>
      <c r="BF58" s="17" t="str">
        <f t="shared" si="151"/>
        <v/>
      </c>
      <c r="BG58" s="17" t="str">
        <f t="shared" si="152"/>
        <v/>
      </c>
      <c r="BH58" s="17" t="str">
        <f t="shared" si="153"/>
        <v/>
      </c>
      <c r="BI58" s="17" t="str">
        <f t="shared" si="154"/>
        <v/>
      </c>
      <c r="BJ58" s="17" t="str">
        <f t="shared" si="155"/>
        <v/>
      </c>
      <c r="BK58" s="17" t="str">
        <f t="shared" si="156"/>
        <v/>
      </c>
      <c r="BL58" s="17" t="str">
        <f t="shared" si="157"/>
        <v/>
      </c>
      <c r="BM58" s="17" t="str">
        <f t="shared" si="158"/>
        <v/>
      </c>
      <c r="BN58" s="17" t="str">
        <f t="shared" si="159"/>
        <v/>
      </c>
      <c r="BO58" s="17" t="str">
        <f t="shared" si="160"/>
        <v/>
      </c>
      <c r="BP58" s="17" t="str">
        <f t="shared" si="161"/>
        <v/>
      </c>
      <c r="BQ58" s="501">
        <v>1935</v>
      </c>
      <c r="BR58" s="17" t="str">
        <f t="shared" si="162"/>
        <v/>
      </c>
      <c r="BS58" s="17" t="str">
        <f t="shared" si="163"/>
        <v/>
      </c>
      <c r="BT58" s="17" t="str">
        <f t="shared" si="164"/>
        <v/>
      </c>
      <c r="BU58" s="17" t="str">
        <f t="shared" si="165"/>
        <v/>
      </c>
      <c r="BV58" s="17" t="str">
        <f t="shared" si="166"/>
        <v/>
      </c>
      <c r="BW58" s="17" t="str">
        <f t="shared" si="167"/>
        <v/>
      </c>
      <c r="BX58" s="17" t="str">
        <f t="shared" si="168"/>
        <v/>
      </c>
      <c r="BY58" s="17" t="str">
        <f t="shared" si="169"/>
        <v/>
      </c>
      <c r="BZ58" s="17" t="str">
        <f t="shared" si="170"/>
        <v/>
      </c>
      <c r="CA58" s="17" t="str">
        <f t="shared" si="171"/>
        <v/>
      </c>
      <c r="CB58" s="17" t="str">
        <f t="shared" si="172"/>
        <v/>
      </c>
      <c r="CC58" s="17" t="str">
        <f t="shared" si="173"/>
        <v/>
      </c>
      <c r="CD58" s="17" t="str">
        <f t="shared" si="174"/>
        <v/>
      </c>
      <c r="CE58" s="17" t="str">
        <f t="shared" si="175"/>
        <v/>
      </c>
      <c r="CF58" s="17" t="str">
        <f t="shared" si="176"/>
        <v/>
      </c>
      <c r="CG58" s="17" t="str">
        <f t="shared" si="177"/>
        <v/>
      </c>
      <c r="CH58" s="17" t="str">
        <f t="shared" si="178"/>
        <v/>
      </c>
      <c r="CI58" s="17" t="str">
        <f t="shared" si="179"/>
        <v/>
      </c>
      <c r="CJ58" s="17" t="str">
        <f t="shared" si="180"/>
        <v/>
      </c>
      <c r="CK58" s="17" t="str">
        <f t="shared" si="181"/>
        <v/>
      </c>
      <c r="CL58" s="17" t="str">
        <f t="shared" si="182"/>
        <v/>
      </c>
      <c r="CM58" s="17" t="str">
        <f t="shared" si="183"/>
        <v/>
      </c>
      <c r="CN58" s="17" t="str">
        <f t="shared" si="184"/>
        <v/>
      </c>
      <c r="CO58" s="17" t="str">
        <f t="shared" si="185"/>
        <v/>
      </c>
      <c r="CP58" s="17" t="str">
        <f t="shared" si="186"/>
        <v/>
      </c>
      <c r="CQ58" s="17" t="str">
        <f t="shared" si="187"/>
        <v/>
      </c>
      <c r="CR58" s="17" t="str">
        <f t="shared" si="188"/>
        <v/>
      </c>
      <c r="CS58" s="17" t="str">
        <f t="shared" si="189"/>
        <v/>
      </c>
      <c r="CT58" s="17" t="str">
        <f t="shared" si="190"/>
        <v/>
      </c>
      <c r="CU58" s="17" t="str">
        <f t="shared" si="191"/>
        <v/>
      </c>
      <c r="CV58" s="17" t="str">
        <f t="shared" si="192"/>
        <v/>
      </c>
      <c r="CW58" s="660">
        <v>1935</v>
      </c>
    </row>
    <row r="59" spans="1:101">
      <c r="A59" s="501">
        <v>1936</v>
      </c>
      <c r="B59" s="5">
        <f>Max!B59-Min!B59</f>
        <v>18</v>
      </c>
      <c r="C59" s="5">
        <f>Max!C59-Min!C59</f>
        <v>27</v>
      </c>
      <c r="D59" s="5">
        <f>Max!D59-Min!D59</f>
        <v>32</v>
      </c>
      <c r="E59" s="5">
        <f>Max!E59-Min!E59</f>
        <v>47</v>
      </c>
      <c r="F59" s="5">
        <f>Max!F59-Min!F59</f>
        <v>26</v>
      </c>
      <c r="G59" s="143">
        <f>Max!G59-Min!G59</f>
        <v>25</v>
      </c>
      <c r="H59" s="5">
        <f>Max!H59-Min!H59</f>
        <v>28</v>
      </c>
      <c r="I59" s="5">
        <f>Max!I59-Min!I59</f>
        <v>35</v>
      </c>
      <c r="J59" s="5">
        <f>Max!J59-Min!J59</f>
        <v>41</v>
      </c>
      <c r="K59" s="5">
        <f>Max!K59-Min!K59</f>
        <v>10</v>
      </c>
      <c r="L59" s="143">
        <f>Max!L59-Min!L59</f>
        <v>8</v>
      </c>
      <c r="M59" s="5">
        <f>Max!M59-Min!M59</f>
        <v>18</v>
      </c>
      <c r="N59" s="5">
        <f>Max!N59-Min!N59</f>
        <v>21</v>
      </c>
      <c r="O59" s="5">
        <f>Max!O59-Min!O59</f>
        <v>41</v>
      </c>
      <c r="P59" s="5">
        <f>Max!P59-Min!P59</f>
        <v>30</v>
      </c>
      <c r="Q59" s="143">
        <f>Max!Q59-Min!Q59</f>
        <v>20</v>
      </c>
      <c r="R59" s="5">
        <f>Max!R59-Min!R59</f>
        <v>22</v>
      </c>
      <c r="S59" s="5">
        <f>Max!S59-Min!S59</f>
        <v>11</v>
      </c>
      <c r="T59" s="5">
        <f>Max!T59-Min!T59</f>
        <v>24</v>
      </c>
      <c r="U59" s="5">
        <f>Max!U59-Min!U59</f>
        <v>31</v>
      </c>
      <c r="V59" s="143">
        <f>Max!V59-Min!V59</f>
        <v>10</v>
      </c>
      <c r="W59" s="5">
        <f>Max!W59-Min!W59</f>
        <v>29</v>
      </c>
      <c r="X59" s="5">
        <f>Max!X59-Min!X59</f>
        <v>27</v>
      </c>
      <c r="Y59" s="5">
        <f>Max!Y59-Min!Y59</f>
        <v>23</v>
      </c>
      <c r="Z59" s="5">
        <f>Max!Z59-Min!Z59</f>
        <v>24</v>
      </c>
      <c r="AA59" s="143">
        <f>Max!AA59-Min!AA59</f>
        <v>14</v>
      </c>
      <c r="AB59" s="5">
        <f>Max!AB59-Min!AB59</f>
        <v>17</v>
      </c>
      <c r="AC59" s="5">
        <f>Max!AC59-Min!AC59</f>
        <v>21</v>
      </c>
      <c r="AD59" s="5">
        <f>Max!AD59-Min!AD59</f>
        <v>34</v>
      </c>
      <c r="AE59" s="5">
        <f>Max!AE59-Min!AE59</f>
        <v>31</v>
      </c>
      <c r="AF59" s="143">
        <f>Max!AF59-Min!AF59</f>
        <v>33</v>
      </c>
      <c r="AG59" s="14">
        <f t="shared" si="65"/>
        <v>778</v>
      </c>
      <c r="AH59" s="68">
        <f t="shared" si="66"/>
        <v>25.096774193548388</v>
      </c>
      <c r="AI59" s="17">
        <f t="shared" si="67"/>
        <v>47</v>
      </c>
      <c r="AJ59" s="20">
        <f t="shared" si="68"/>
        <v>8</v>
      </c>
      <c r="AK59" s="501">
        <v>1936</v>
      </c>
      <c r="AL59" s="17" t="str">
        <f t="shared" si="131"/>
        <v/>
      </c>
      <c r="AM59" s="17" t="str">
        <f t="shared" si="132"/>
        <v/>
      </c>
      <c r="AN59" s="17" t="str">
        <f t="shared" si="133"/>
        <v/>
      </c>
      <c r="AO59" s="17" t="str">
        <f t="shared" si="134"/>
        <v/>
      </c>
      <c r="AP59" s="17" t="str">
        <f t="shared" si="135"/>
        <v/>
      </c>
      <c r="AQ59" s="17" t="str">
        <f t="shared" si="136"/>
        <v/>
      </c>
      <c r="AR59" s="17" t="str">
        <f t="shared" si="137"/>
        <v/>
      </c>
      <c r="AS59" s="17" t="str">
        <f t="shared" si="138"/>
        <v/>
      </c>
      <c r="AT59" s="17">
        <f t="shared" si="139"/>
        <v>1936</v>
      </c>
      <c r="AU59" s="17" t="str">
        <f t="shared" si="140"/>
        <v/>
      </c>
      <c r="AV59" s="17" t="str">
        <f t="shared" si="141"/>
        <v/>
      </c>
      <c r="AW59" s="17" t="str">
        <f t="shared" si="142"/>
        <v/>
      </c>
      <c r="AX59" s="17" t="str">
        <f t="shared" si="143"/>
        <v/>
      </c>
      <c r="AY59" s="17">
        <f t="shared" si="144"/>
        <v>1936</v>
      </c>
      <c r="AZ59" s="17" t="str">
        <f t="shared" si="145"/>
        <v/>
      </c>
      <c r="BA59" s="17" t="str">
        <f t="shared" si="146"/>
        <v/>
      </c>
      <c r="BB59" s="17" t="str">
        <f t="shared" si="147"/>
        <v/>
      </c>
      <c r="BC59" s="17" t="str">
        <f t="shared" si="148"/>
        <v/>
      </c>
      <c r="BD59" s="17" t="str">
        <f t="shared" si="149"/>
        <v/>
      </c>
      <c r="BE59" s="17" t="str">
        <f t="shared" si="150"/>
        <v/>
      </c>
      <c r="BF59" s="17" t="str">
        <f t="shared" si="151"/>
        <v/>
      </c>
      <c r="BG59" s="17" t="str">
        <f t="shared" si="152"/>
        <v/>
      </c>
      <c r="BH59" s="17" t="str">
        <f t="shared" si="153"/>
        <v/>
      </c>
      <c r="BI59" s="17" t="str">
        <f t="shared" si="154"/>
        <v/>
      </c>
      <c r="BJ59" s="17" t="str">
        <f t="shared" si="155"/>
        <v/>
      </c>
      <c r="BK59" s="17" t="str">
        <f t="shared" si="156"/>
        <v/>
      </c>
      <c r="BL59" s="17" t="str">
        <f t="shared" si="157"/>
        <v/>
      </c>
      <c r="BM59" s="17" t="str">
        <f t="shared" si="158"/>
        <v/>
      </c>
      <c r="BN59" s="17" t="str">
        <f t="shared" si="159"/>
        <v/>
      </c>
      <c r="BO59" s="17" t="str">
        <f t="shared" si="160"/>
        <v/>
      </c>
      <c r="BP59" s="17" t="str">
        <f t="shared" si="161"/>
        <v/>
      </c>
      <c r="BQ59" s="501">
        <v>1936</v>
      </c>
      <c r="BR59" s="17" t="str">
        <f t="shared" si="162"/>
        <v/>
      </c>
      <c r="BS59" s="17" t="str">
        <f t="shared" si="163"/>
        <v/>
      </c>
      <c r="BT59" s="17" t="str">
        <f t="shared" si="164"/>
        <v/>
      </c>
      <c r="BU59" s="17" t="str">
        <f t="shared" si="165"/>
        <v/>
      </c>
      <c r="BV59" s="17" t="str">
        <f t="shared" si="166"/>
        <v/>
      </c>
      <c r="BW59" s="17" t="str">
        <f t="shared" si="167"/>
        <v/>
      </c>
      <c r="BX59" s="17" t="str">
        <f t="shared" si="168"/>
        <v/>
      </c>
      <c r="BY59" s="17" t="str">
        <f t="shared" si="169"/>
        <v/>
      </c>
      <c r="BZ59" s="17" t="str">
        <f t="shared" si="170"/>
        <v/>
      </c>
      <c r="CA59" s="17" t="str">
        <f t="shared" si="171"/>
        <v/>
      </c>
      <c r="CB59" s="17" t="str">
        <f t="shared" si="172"/>
        <v/>
      </c>
      <c r="CC59" s="17" t="str">
        <f t="shared" si="173"/>
        <v/>
      </c>
      <c r="CD59" s="17" t="str">
        <f t="shared" si="174"/>
        <v/>
      </c>
      <c r="CE59" s="17" t="str">
        <f t="shared" si="175"/>
        <v/>
      </c>
      <c r="CF59" s="17" t="str">
        <f t="shared" si="176"/>
        <v/>
      </c>
      <c r="CG59" s="17" t="str">
        <f t="shared" si="177"/>
        <v/>
      </c>
      <c r="CH59" s="17" t="str">
        <f t="shared" si="178"/>
        <v/>
      </c>
      <c r="CI59" s="17" t="str">
        <f t="shared" si="179"/>
        <v/>
      </c>
      <c r="CJ59" s="17" t="str">
        <f t="shared" si="180"/>
        <v/>
      </c>
      <c r="CK59" s="17" t="str">
        <f t="shared" si="181"/>
        <v/>
      </c>
      <c r="CL59" s="17" t="str">
        <f t="shared" si="182"/>
        <v/>
      </c>
      <c r="CM59" s="17" t="str">
        <f t="shared" si="183"/>
        <v/>
      </c>
      <c r="CN59" s="17" t="str">
        <f t="shared" si="184"/>
        <v/>
      </c>
      <c r="CO59" s="17" t="str">
        <f t="shared" si="185"/>
        <v/>
      </c>
      <c r="CP59" s="17" t="str">
        <f t="shared" si="186"/>
        <v/>
      </c>
      <c r="CQ59" s="17" t="str">
        <f t="shared" si="187"/>
        <v/>
      </c>
      <c r="CR59" s="17" t="str">
        <f t="shared" si="188"/>
        <v/>
      </c>
      <c r="CS59" s="17" t="str">
        <f t="shared" si="189"/>
        <v/>
      </c>
      <c r="CT59" s="17" t="str">
        <f t="shared" si="190"/>
        <v/>
      </c>
      <c r="CU59" s="17" t="str">
        <f t="shared" si="191"/>
        <v/>
      </c>
      <c r="CV59" s="17" t="str">
        <f t="shared" si="192"/>
        <v/>
      </c>
      <c r="CW59" s="660">
        <v>1936</v>
      </c>
    </row>
    <row r="60" spans="1:101">
      <c r="A60" s="501">
        <v>1937</v>
      </c>
      <c r="B60" s="5">
        <f>Max!B60-Min!B60</f>
        <v>35</v>
      </c>
      <c r="C60" s="5">
        <f>Max!C60-Min!C60</f>
        <v>32</v>
      </c>
      <c r="D60" s="5">
        <f>Max!D60-Min!D60</f>
        <v>30</v>
      </c>
      <c r="E60" s="5">
        <f>Max!E60-Min!E60</f>
        <v>34</v>
      </c>
      <c r="F60" s="5">
        <f>Max!F60-Min!F60</f>
        <v>25</v>
      </c>
      <c r="G60" s="143">
        <f>Max!G60-Min!G60</f>
        <v>43</v>
      </c>
      <c r="H60" s="5">
        <f>Max!H60-Min!H60</f>
        <v>21</v>
      </c>
      <c r="I60" s="5">
        <f>Max!I60-Min!I60</f>
        <v>27</v>
      </c>
      <c r="J60" s="5">
        <f>Max!J60-Min!J60</f>
        <v>18</v>
      </c>
      <c r="K60" s="5">
        <f>Max!K60-Min!K60</f>
        <v>28</v>
      </c>
      <c r="L60" s="143">
        <f>Max!L60-Min!L60</f>
        <v>16</v>
      </c>
      <c r="M60" s="5">
        <f>Max!M60-Min!M60</f>
        <v>19</v>
      </c>
      <c r="N60" s="5">
        <f>Max!N60-Min!N60</f>
        <v>17</v>
      </c>
      <c r="O60" s="5">
        <f>Max!O60-Min!O60</f>
        <v>2</v>
      </c>
      <c r="P60" s="5">
        <f>Max!P60-Min!P60</f>
        <v>4</v>
      </c>
      <c r="Q60" s="143">
        <f>Max!Q60-Min!Q60</f>
        <v>19</v>
      </c>
      <c r="R60" s="5">
        <f>Max!R60-Min!R60</f>
        <v>25</v>
      </c>
      <c r="S60" s="5">
        <f>Max!S60-Min!S60</f>
        <v>21</v>
      </c>
      <c r="T60" s="5">
        <f>Max!T60-Min!T60</f>
        <v>30</v>
      </c>
      <c r="U60" s="5">
        <f>Max!U60-Min!U60</f>
        <v>19</v>
      </c>
      <c r="V60" s="143">
        <f>Max!V60-Min!V60</f>
        <v>28</v>
      </c>
      <c r="W60" s="5">
        <f>Max!W60-Min!W60</f>
        <v>35</v>
      </c>
      <c r="X60" s="5">
        <f>Max!X60-Min!X60</f>
        <v>27</v>
      </c>
      <c r="Y60" s="5">
        <f>Max!Y60-Min!Y60</f>
        <v>34</v>
      </c>
      <c r="Z60" s="5">
        <f>Max!Z60-Min!Z60</f>
        <v>24</v>
      </c>
      <c r="AA60" s="143">
        <f>Max!AA60-Min!AA60</f>
        <v>28</v>
      </c>
      <c r="AB60" s="5">
        <f>Max!AB60-Min!AB60</f>
        <v>25</v>
      </c>
      <c r="AC60" s="5">
        <f>Max!AC60-Min!AC60</f>
        <v>24</v>
      </c>
      <c r="AD60" s="5">
        <f>Max!AD60-Min!AD60</f>
        <v>33</v>
      </c>
      <c r="AE60" s="5">
        <f>Max!AE60-Min!AE60</f>
        <v>34</v>
      </c>
      <c r="AF60" s="143">
        <f>Max!AF60-Min!AF60</f>
        <v>24</v>
      </c>
      <c r="AG60" s="14">
        <f t="shared" si="65"/>
        <v>781</v>
      </c>
      <c r="AH60" s="68">
        <f t="shared" si="66"/>
        <v>25.193548387096776</v>
      </c>
      <c r="AI60" s="17">
        <f t="shared" si="67"/>
        <v>43</v>
      </c>
      <c r="AJ60" s="20">
        <f t="shared" si="68"/>
        <v>2</v>
      </c>
      <c r="AK60" s="501">
        <v>1937</v>
      </c>
      <c r="AL60" s="17" t="str">
        <f t="shared" si="131"/>
        <v/>
      </c>
      <c r="AM60" s="17" t="str">
        <f t="shared" si="132"/>
        <v/>
      </c>
      <c r="AN60" s="17" t="str">
        <f t="shared" si="133"/>
        <v/>
      </c>
      <c r="AO60" s="17" t="str">
        <f t="shared" si="134"/>
        <v/>
      </c>
      <c r="AP60" s="17" t="str">
        <f t="shared" si="135"/>
        <v/>
      </c>
      <c r="AQ60" s="17">
        <f t="shared" si="136"/>
        <v>1937</v>
      </c>
      <c r="AR60" s="17" t="str">
        <f t="shared" si="137"/>
        <v/>
      </c>
      <c r="AS60" s="17" t="str">
        <f t="shared" si="138"/>
        <v/>
      </c>
      <c r="AT60" s="17" t="str">
        <f t="shared" si="139"/>
        <v/>
      </c>
      <c r="AU60" s="17" t="str">
        <f t="shared" si="140"/>
        <v/>
      </c>
      <c r="AV60" s="17" t="str">
        <f t="shared" si="141"/>
        <v/>
      </c>
      <c r="AW60" s="17" t="str">
        <f t="shared" si="142"/>
        <v/>
      </c>
      <c r="AX60" s="17" t="str">
        <f t="shared" si="143"/>
        <v/>
      </c>
      <c r="AY60" s="17" t="str">
        <f t="shared" si="144"/>
        <v/>
      </c>
      <c r="AZ60" s="17" t="str">
        <f t="shared" si="145"/>
        <v/>
      </c>
      <c r="BA60" s="17" t="str">
        <f t="shared" si="146"/>
        <v/>
      </c>
      <c r="BB60" s="17" t="str">
        <f t="shared" si="147"/>
        <v/>
      </c>
      <c r="BC60" s="17" t="str">
        <f t="shared" si="148"/>
        <v/>
      </c>
      <c r="BD60" s="17" t="str">
        <f t="shared" si="149"/>
        <v/>
      </c>
      <c r="BE60" s="17" t="str">
        <f t="shared" si="150"/>
        <v/>
      </c>
      <c r="BF60" s="17" t="str">
        <f t="shared" si="151"/>
        <v/>
      </c>
      <c r="BG60" s="17" t="str">
        <f t="shared" si="152"/>
        <v/>
      </c>
      <c r="BH60" s="17" t="str">
        <f t="shared" si="153"/>
        <v/>
      </c>
      <c r="BI60" s="17" t="str">
        <f t="shared" si="154"/>
        <v/>
      </c>
      <c r="BJ60" s="17" t="str">
        <f t="shared" si="155"/>
        <v/>
      </c>
      <c r="BK60" s="17" t="str">
        <f t="shared" si="156"/>
        <v/>
      </c>
      <c r="BL60" s="17" t="str">
        <f t="shared" si="157"/>
        <v/>
      </c>
      <c r="BM60" s="17" t="str">
        <f t="shared" si="158"/>
        <v/>
      </c>
      <c r="BN60" s="17" t="str">
        <f t="shared" si="159"/>
        <v/>
      </c>
      <c r="BO60" s="17" t="str">
        <f t="shared" si="160"/>
        <v/>
      </c>
      <c r="BP60" s="17" t="str">
        <f t="shared" si="161"/>
        <v/>
      </c>
      <c r="BQ60" s="501">
        <v>1937</v>
      </c>
      <c r="BR60" s="17" t="str">
        <f t="shared" si="162"/>
        <v/>
      </c>
      <c r="BS60" s="17" t="str">
        <f t="shared" si="163"/>
        <v/>
      </c>
      <c r="BT60" s="17" t="str">
        <f t="shared" si="164"/>
        <v/>
      </c>
      <c r="BU60" s="17" t="str">
        <f t="shared" si="165"/>
        <v/>
      </c>
      <c r="BV60" s="17" t="str">
        <f t="shared" si="166"/>
        <v/>
      </c>
      <c r="BW60" s="17" t="str">
        <f t="shared" si="167"/>
        <v/>
      </c>
      <c r="BX60" s="17" t="str">
        <f t="shared" si="168"/>
        <v/>
      </c>
      <c r="BY60" s="17" t="str">
        <f t="shared" si="169"/>
        <v/>
      </c>
      <c r="BZ60" s="17" t="str">
        <f t="shared" si="170"/>
        <v/>
      </c>
      <c r="CA60" s="17" t="str">
        <f t="shared" si="171"/>
        <v/>
      </c>
      <c r="CB60" s="17" t="str">
        <f t="shared" si="172"/>
        <v/>
      </c>
      <c r="CC60" s="17" t="str">
        <f t="shared" si="173"/>
        <v/>
      </c>
      <c r="CD60" s="17" t="str">
        <f t="shared" si="174"/>
        <v/>
      </c>
      <c r="CE60" s="17">
        <f t="shared" si="175"/>
        <v>1937</v>
      </c>
      <c r="CF60" s="17">
        <f t="shared" si="176"/>
        <v>1937</v>
      </c>
      <c r="CG60" s="17" t="str">
        <f t="shared" si="177"/>
        <v/>
      </c>
      <c r="CH60" s="17" t="str">
        <f t="shared" si="178"/>
        <v/>
      </c>
      <c r="CI60" s="17" t="str">
        <f t="shared" si="179"/>
        <v/>
      </c>
      <c r="CJ60" s="17" t="str">
        <f t="shared" si="180"/>
        <v/>
      </c>
      <c r="CK60" s="17" t="str">
        <f t="shared" si="181"/>
        <v/>
      </c>
      <c r="CL60" s="17" t="str">
        <f t="shared" si="182"/>
        <v/>
      </c>
      <c r="CM60" s="17" t="str">
        <f t="shared" si="183"/>
        <v/>
      </c>
      <c r="CN60" s="17" t="str">
        <f t="shared" si="184"/>
        <v/>
      </c>
      <c r="CO60" s="17" t="str">
        <f t="shared" si="185"/>
        <v/>
      </c>
      <c r="CP60" s="17" t="str">
        <f t="shared" si="186"/>
        <v/>
      </c>
      <c r="CQ60" s="17" t="str">
        <f t="shared" si="187"/>
        <v/>
      </c>
      <c r="CR60" s="17" t="str">
        <f t="shared" si="188"/>
        <v/>
      </c>
      <c r="CS60" s="17" t="str">
        <f t="shared" si="189"/>
        <v/>
      </c>
      <c r="CT60" s="17" t="str">
        <f t="shared" si="190"/>
        <v/>
      </c>
      <c r="CU60" s="17" t="str">
        <f t="shared" si="191"/>
        <v/>
      </c>
      <c r="CV60" s="17" t="str">
        <f t="shared" si="192"/>
        <v/>
      </c>
      <c r="CW60" s="660">
        <v>1937</v>
      </c>
    </row>
    <row r="61" spans="1:101">
      <c r="A61" s="501">
        <v>1938</v>
      </c>
      <c r="B61" s="5">
        <f>Max!B61-Min!B61</f>
        <v>33</v>
      </c>
      <c r="C61" s="5">
        <f>Max!C61-Min!C61</f>
        <v>32</v>
      </c>
      <c r="D61" s="5">
        <f>Max!D61-Min!D61</f>
        <v>29</v>
      </c>
      <c r="E61" s="5">
        <f>Max!E61-Min!E61</f>
        <v>13</v>
      </c>
      <c r="F61" s="5">
        <f>Max!F61-Min!F61</f>
        <v>31</v>
      </c>
      <c r="G61" s="143">
        <f>Max!G61-Min!G61</f>
        <v>38</v>
      </c>
      <c r="H61" s="5">
        <f>Max!H61-Min!H61</f>
        <v>27</v>
      </c>
      <c r="I61" s="5">
        <f>Max!I61-Min!I61</f>
        <v>38</v>
      </c>
      <c r="J61" s="5">
        <f>Max!J61-Min!J61</f>
        <v>27</v>
      </c>
      <c r="K61" s="5">
        <f>Max!K61-Min!K61</f>
        <v>20</v>
      </c>
      <c r="L61" s="143">
        <f>Max!L61-Min!L61</f>
        <v>29</v>
      </c>
      <c r="M61" s="5">
        <f>Max!M61-Min!M61</f>
        <v>30</v>
      </c>
      <c r="N61" s="5">
        <f>Max!N61-Min!N61</f>
        <v>34</v>
      </c>
      <c r="O61" s="5">
        <f>Max!O61-Min!O61</f>
        <v>28</v>
      </c>
      <c r="P61" s="5">
        <f>Max!P61-Min!P61</f>
        <v>12</v>
      </c>
      <c r="Q61" s="143">
        <f>Max!Q61-Min!Q61</f>
        <v>15</v>
      </c>
      <c r="R61" s="5">
        <f>Max!R61-Min!R61</f>
        <v>32</v>
      </c>
      <c r="S61" s="5">
        <f>Max!S61-Min!S61</f>
        <v>23</v>
      </c>
      <c r="T61" s="5">
        <f>Max!T61-Min!T61</f>
        <v>38</v>
      </c>
      <c r="U61" s="5">
        <f>Max!U61-Min!U61</f>
        <v>28</v>
      </c>
      <c r="V61" s="143">
        <f>Max!V61-Min!V61</f>
        <v>38</v>
      </c>
      <c r="W61" s="5">
        <f>Max!W61-Min!W61</f>
        <v>39</v>
      </c>
      <c r="X61" s="5">
        <f>Max!X61-Min!X61</f>
        <v>24</v>
      </c>
      <c r="Y61" s="5">
        <f>Max!Y61-Min!Y61</f>
        <v>28</v>
      </c>
      <c r="Z61" s="5">
        <f>Max!Z61-Min!Z61</f>
        <v>32</v>
      </c>
      <c r="AA61" s="143">
        <f>Max!AA61-Min!AA61</f>
        <v>37</v>
      </c>
      <c r="AB61" s="5">
        <f>Max!AB61-Min!AB61</f>
        <v>19</v>
      </c>
      <c r="AC61" s="5">
        <f>Max!AC61-Min!AC61</f>
        <v>30</v>
      </c>
      <c r="AD61" s="5">
        <f>Max!AD61-Min!AD61</f>
        <v>36</v>
      </c>
      <c r="AE61" s="5">
        <f>Max!AE61-Min!AE61</f>
        <v>21</v>
      </c>
      <c r="AF61" s="143">
        <f>Max!AF61-Min!AF61</f>
        <v>32</v>
      </c>
      <c r="AG61" s="14">
        <f t="shared" si="65"/>
        <v>893</v>
      </c>
      <c r="AH61" s="68">
        <f t="shared" si="66"/>
        <v>28.806451612903224</v>
      </c>
      <c r="AI61" s="17">
        <f t="shared" si="67"/>
        <v>39</v>
      </c>
      <c r="AJ61" s="20">
        <f t="shared" si="68"/>
        <v>12</v>
      </c>
      <c r="AK61" s="501">
        <v>1938</v>
      </c>
      <c r="AL61" s="17" t="str">
        <f t="shared" si="131"/>
        <v/>
      </c>
      <c r="AM61" s="17" t="str">
        <f t="shared" si="132"/>
        <v/>
      </c>
      <c r="AN61" s="17" t="str">
        <f t="shared" si="133"/>
        <v/>
      </c>
      <c r="AO61" s="17" t="str">
        <f t="shared" si="134"/>
        <v/>
      </c>
      <c r="AP61" s="17" t="str">
        <f t="shared" si="135"/>
        <v/>
      </c>
      <c r="AQ61" s="17" t="str">
        <f t="shared" si="136"/>
        <v/>
      </c>
      <c r="AR61" s="17" t="str">
        <f t="shared" si="137"/>
        <v/>
      </c>
      <c r="AS61" s="17" t="str">
        <f t="shared" si="138"/>
        <v/>
      </c>
      <c r="AT61" s="17" t="str">
        <f t="shared" si="139"/>
        <v/>
      </c>
      <c r="AU61" s="17" t="str">
        <f t="shared" si="140"/>
        <v/>
      </c>
      <c r="AV61" s="17" t="str">
        <f t="shared" si="141"/>
        <v/>
      </c>
      <c r="AW61" s="17" t="str">
        <f t="shared" si="142"/>
        <v/>
      </c>
      <c r="AX61" s="17" t="str">
        <f t="shared" si="143"/>
        <v/>
      </c>
      <c r="AY61" s="17" t="str">
        <f t="shared" si="144"/>
        <v/>
      </c>
      <c r="AZ61" s="17" t="str">
        <f t="shared" si="145"/>
        <v/>
      </c>
      <c r="BA61" s="17" t="str">
        <f t="shared" si="146"/>
        <v/>
      </c>
      <c r="BB61" s="17" t="str">
        <f t="shared" si="147"/>
        <v/>
      </c>
      <c r="BC61" s="17" t="str">
        <f t="shared" si="148"/>
        <v/>
      </c>
      <c r="BD61" s="17" t="str">
        <f t="shared" si="149"/>
        <v/>
      </c>
      <c r="BE61" s="17" t="str">
        <f t="shared" si="150"/>
        <v/>
      </c>
      <c r="BF61" s="17" t="str">
        <f t="shared" si="151"/>
        <v/>
      </c>
      <c r="BG61" s="17" t="str">
        <f t="shared" si="152"/>
        <v/>
      </c>
      <c r="BH61" s="17" t="str">
        <f t="shared" si="153"/>
        <v/>
      </c>
      <c r="BI61" s="17" t="str">
        <f t="shared" si="154"/>
        <v/>
      </c>
      <c r="BJ61" s="17" t="str">
        <f t="shared" si="155"/>
        <v/>
      </c>
      <c r="BK61" s="17" t="str">
        <f t="shared" si="156"/>
        <v/>
      </c>
      <c r="BL61" s="17" t="str">
        <f t="shared" si="157"/>
        <v/>
      </c>
      <c r="BM61" s="17" t="str">
        <f t="shared" si="158"/>
        <v/>
      </c>
      <c r="BN61" s="17" t="str">
        <f t="shared" si="159"/>
        <v/>
      </c>
      <c r="BO61" s="17" t="str">
        <f t="shared" si="160"/>
        <v/>
      </c>
      <c r="BP61" s="17" t="str">
        <f t="shared" si="161"/>
        <v/>
      </c>
      <c r="BQ61" s="501">
        <v>1938</v>
      </c>
      <c r="BR61" s="17" t="str">
        <f t="shared" si="162"/>
        <v/>
      </c>
      <c r="BS61" s="17" t="str">
        <f t="shared" si="163"/>
        <v/>
      </c>
      <c r="BT61" s="17" t="str">
        <f t="shared" si="164"/>
        <v/>
      </c>
      <c r="BU61" s="17" t="str">
        <f t="shared" si="165"/>
        <v/>
      </c>
      <c r="BV61" s="17" t="str">
        <f t="shared" si="166"/>
        <v/>
      </c>
      <c r="BW61" s="17" t="str">
        <f t="shared" si="167"/>
        <v/>
      </c>
      <c r="BX61" s="17" t="str">
        <f t="shared" si="168"/>
        <v/>
      </c>
      <c r="BY61" s="17" t="str">
        <f t="shared" si="169"/>
        <v/>
      </c>
      <c r="BZ61" s="17" t="str">
        <f t="shared" si="170"/>
        <v/>
      </c>
      <c r="CA61" s="17" t="str">
        <f t="shared" si="171"/>
        <v/>
      </c>
      <c r="CB61" s="17" t="str">
        <f t="shared" si="172"/>
        <v/>
      </c>
      <c r="CC61" s="17" t="str">
        <f t="shared" si="173"/>
        <v/>
      </c>
      <c r="CD61" s="17" t="str">
        <f t="shared" si="174"/>
        <v/>
      </c>
      <c r="CE61" s="17" t="str">
        <f t="shared" si="175"/>
        <v/>
      </c>
      <c r="CF61" s="17" t="str">
        <f t="shared" si="176"/>
        <v/>
      </c>
      <c r="CG61" s="17" t="str">
        <f t="shared" si="177"/>
        <v/>
      </c>
      <c r="CH61" s="17" t="str">
        <f t="shared" si="178"/>
        <v/>
      </c>
      <c r="CI61" s="17" t="str">
        <f t="shared" si="179"/>
        <v/>
      </c>
      <c r="CJ61" s="17" t="str">
        <f t="shared" si="180"/>
        <v/>
      </c>
      <c r="CK61" s="17" t="str">
        <f t="shared" si="181"/>
        <v/>
      </c>
      <c r="CL61" s="17" t="str">
        <f t="shared" si="182"/>
        <v/>
      </c>
      <c r="CM61" s="17" t="str">
        <f t="shared" si="183"/>
        <v/>
      </c>
      <c r="CN61" s="17" t="str">
        <f t="shared" si="184"/>
        <v/>
      </c>
      <c r="CO61" s="17" t="str">
        <f t="shared" si="185"/>
        <v/>
      </c>
      <c r="CP61" s="17" t="str">
        <f t="shared" si="186"/>
        <v/>
      </c>
      <c r="CQ61" s="17" t="str">
        <f t="shared" si="187"/>
        <v/>
      </c>
      <c r="CR61" s="17" t="str">
        <f t="shared" si="188"/>
        <v/>
      </c>
      <c r="CS61" s="17" t="str">
        <f t="shared" si="189"/>
        <v/>
      </c>
      <c r="CT61" s="17" t="str">
        <f t="shared" si="190"/>
        <v/>
      </c>
      <c r="CU61" s="17" t="str">
        <f t="shared" si="191"/>
        <v/>
      </c>
      <c r="CV61" s="17" t="str">
        <f t="shared" si="192"/>
        <v/>
      </c>
      <c r="CW61" s="660">
        <v>1938</v>
      </c>
    </row>
    <row r="62" spans="1:101">
      <c r="A62" s="501">
        <v>1939</v>
      </c>
      <c r="B62" s="5">
        <f>Max!B62-Min!B62</f>
        <v>18</v>
      </c>
      <c r="C62" s="5">
        <f>Max!C62-Min!C62</f>
        <v>14</v>
      </c>
      <c r="D62" s="5">
        <f>Max!D62-Min!D62</f>
        <v>25</v>
      </c>
      <c r="E62" s="5">
        <f>Max!E62-Min!E62</f>
        <v>19</v>
      </c>
      <c r="F62" s="5">
        <f>Max!F62-Min!F62</f>
        <v>31</v>
      </c>
      <c r="G62" s="143">
        <f>Max!G62-Min!G62</f>
        <v>20</v>
      </c>
      <c r="H62" s="5">
        <f>Max!H62-Min!H62</f>
        <v>25</v>
      </c>
      <c r="I62" s="5">
        <f>Max!I62-Min!I62</f>
        <v>19</v>
      </c>
      <c r="J62" s="5">
        <f>Max!J62-Min!J62</f>
        <v>40</v>
      </c>
      <c r="K62" s="5">
        <f>Max!K62-Min!K62</f>
        <v>20</v>
      </c>
      <c r="L62" s="143">
        <f>Max!L62-Min!L62</f>
        <v>7</v>
      </c>
      <c r="M62" s="5">
        <f>Max!M62-Min!M62</f>
        <v>8</v>
      </c>
      <c r="N62" s="5">
        <f>Max!N62-Min!N62</f>
        <v>30</v>
      </c>
      <c r="O62" s="5">
        <f>Max!O62-Min!O62</f>
        <v>33</v>
      </c>
      <c r="P62" s="5">
        <f>Max!P62-Min!P62</f>
        <v>26</v>
      </c>
      <c r="Q62" s="143">
        <f>Max!Q62-Min!Q62</f>
        <v>23</v>
      </c>
      <c r="R62" s="5">
        <f>Max!R62-Min!R62</f>
        <v>27</v>
      </c>
      <c r="S62" s="5">
        <f>Max!S62-Min!S62</f>
        <v>20</v>
      </c>
      <c r="T62" s="5">
        <f>Max!T62-Min!T62</f>
        <v>20</v>
      </c>
      <c r="U62" s="5">
        <f>Max!U62-Min!U62</f>
        <v>23</v>
      </c>
      <c r="V62" s="143">
        <f>Max!V62-Min!V62</f>
        <v>22</v>
      </c>
      <c r="W62" s="5">
        <f>Max!W62-Min!W62</f>
        <v>29</v>
      </c>
      <c r="X62" s="5">
        <f>Max!X62-Min!X62</f>
        <v>34</v>
      </c>
      <c r="Y62" s="5">
        <f>Max!Y62-Min!Y62</f>
        <v>48</v>
      </c>
      <c r="Z62" s="5">
        <f>Max!Z62-Min!Z62</f>
        <v>29</v>
      </c>
      <c r="AA62" s="143">
        <f>Max!AA62-Min!AA62</f>
        <v>30</v>
      </c>
      <c r="AB62" s="5">
        <f>Max!AB62-Min!AB62</f>
        <v>17</v>
      </c>
      <c r="AC62" s="5">
        <f>Max!AC62-Min!AC62</f>
        <v>21</v>
      </c>
      <c r="AD62" s="5">
        <f>Max!AD62-Min!AD62</f>
        <v>21</v>
      </c>
      <c r="AE62" s="5">
        <f>Max!AE62-Min!AE62</f>
        <v>21</v>
      </c>
      <c r="AF62" s="143">
        <f>Max!AF62-Min!AF62</f>
        <v>19</v>
      </c>
      <c r="AG62" s="14">
        <f t="shared" si="65"/>
        <v>739</v>
      </c>
      <c r="AH62" s="68">
        <f t="shared" si="66"/>
        <v>23.838709677419356</v>
      </c>
      <c r="AI62" s="17">
        <f t="shared" si="67"/>
        <v>48</v>
      </c>
      <c r="AJ62" s="20">
        <f t="shared" si="68"/>
        <v>7</v>
      </c>
      <c r="AK62" s="501">
        <v>1939</v>
      </c>
      <c r="AL62" s="17" t="str">
        <f t="shared" si="131"/>
        <v/>
      </c>
      <c r="AM62" s="17" t="str">
        <f t="shared" si="132"/>
        <v/>
      </c>
      <c r="AN62" s="17" t="str">
        <f t="shared" si="133"/>
        <v/>
      </c>
      <c r="AO62" s="17" t="str">
        <f t="shared" si="134"/>
        <v/>
      </c>
      <c r="AP62" s="17" t="str">
        <f t="shared" si="135"/>
        <v/>
      </c>
      <c r="AQ62" s="17" t="str">
        <f t="shared" si="136"/>
        <v/>
      </c>
      <c r="AR62" s="17" t="str">
        <f t="shared" si="137"/>
        <v/>
      </c>
      <c r="AS62" s="17" t="str">
        <f t="shared" si="138"/>
        <v/>
      </c>
      <c r="AT62" s="17" t="str">
        <f t="shared" si="139"/>
        <v/>
      </c>
      <c r="AU62" s="17" t="str">
        <f t="shared" si="140"/>
        <v/>
      </c>
      <c r="AV62" s="17" t="str">
        <f t="shared" si="141"/>
        <v/>
      </c>
      <c r="AW62" s="17" t="str">
        <f t="shared" si="142"/>
        <v/>
      </c>
      <c r="AX62" s="17" t="str">
        <f t="shared" si="143"/>
        <v/>
      </c>
      <c r="AY62" s="17" t="str">
        <f t="shared" si="144"/>
        <v/>
      </c>
      <c r="AZ62" s="17" t="str">
        <f t="shared" si="145"/>
        <v/>
      </c>
      <c r="BA62" s="17" t="str">
        <f t="shared" si="146"/>
        <v/>
      </c>
      <c r="BB62" s="17" t="str">
        <f t="shared" si="147"/>
        <v/>
      </c>
      <c r="BC62" s="17" t="str">
        <f t="shared" si="148"/>
        <v/>
      </c>
      <c r="BD62" s="17" t="str">
        <f t="shared" si="149"/>
        <v/>
      </c>
      <c r="BE62" s="17" t="str">
        <f t="shared" si="150"/>
        <v/>
      </c>
      <c r="BF62" s="17" t="str">
        <f t="shared" si="151"/>
        <v/>
      </c>
      <c r="BG62" s="17" t="str">
        <f t="shared" si="152"/>
        <v/>
      </c>
      <c r="BH62" s="17" t="str">
        <f t="shared" si="153"/>
        <v/>
      </c>
      <c r="BI62" s="17">
        <f t="shared" si="154"/>
        <v>1939</v>
      </c>
      <c r="BJ62" s="17" t="str">
        <f t="shared" si="155"/>
        <v/>
      </c>
      <c r="BK62" s="17" t="str">
        <f t="shared" si="156"/>
        <v/>
      </c>
      <c r="BL62" s="17" t="str">
        <f t="shared" si="157"/>
        <v/>
      </c>
      <c r="BM62" s="17" t="str">
        <f t="shared" si="158"/>
        <v/>
      </c>
      <c r="BN62" s="17" t="str">
        <f t="shared" si="159"/>
        <v/>
      </c>
      <c r="BO62" s="17" t="str">
        <f t="shared" si="160"/>
        <v/>
      </c>
      <c r="BP62" s="17" t="str">
        <f t="shared" si="161"/>
        <v/>
      </c>
      <c r="BQ62" s="501">
        <v>1939</v>
      </c>
      <c r="BR62" s="17" t="str">
        <f t="shared" si="162"/>
        <v/>
      </c>
      <c r="BS62" s="17" t="str">
        <f t="shared" si="163"/>
        <v/>
      </c>
      <c r="BT62" s="17" t="str">
        <f t="shared" si="164"/>
        <v/>
      </c>
      <c r="BU62" s="17" t="str">
        <f t="shared" si="165"/>
        <v/>
      </c>
      <c r="BV62" s="17" t="str">
        <f t="shared" si="166"/>
        <v/>
      </c>
      <c r="BW62" s="17" t="str">
        <f t="shared" si="167"/>
        <v/>
      </c>
      <c r="BX62" s="17" t="str">
        <f t="shared" si="168"/>
        <v/>
      </c>
      <c r="BY62" s="17" t="str">
        <f t="shared" si="169"/>
        <v/>
      </c>
      <c r="BZ62" s="17" t="str">
        <f t="shared" si="170"/>
        <v/>
      </c>
      <c r="CA62" s="17" t="str">
        <f t="shared" si="171"/>
        <v/>
      </c>
      <c r="CB62" s="17" t="str">
        <f t="shared" si="172"/>
        <v/>
      </c>
      <c r="CC62" s="17" t="str">
        <f t="shared" si="173"/>
        <v/>
      </c>
      <c r="CD62" s="17" t="str">
        <f t="shared" si="174"/>
        <v/>
      </c>
      <c r="CE62" s="17" t="str">
        <f t="shared" si="175"/>
        <v/>
      </c>
      <c r="CF62" s="17" t="str">
        <f t="shared" si="176"/>
        <v/>
      </c>
      <c r="CG62" s="17" t="str">
        <f t="shared" si="177"/>
        <v/>
      </c>
      <c r="CH62" s="17" t="str">
        <f t="shared" si="178"/>
        <v/>
      </c>
      <c r="CI62" s="17" t="str">
        <f t="shared" si="179"/>
        <v/>
      </c>
      <c r="CJ62" s="17" t="str">
        <f t="shared" si="180"/>
        <v/>
      </c>
      <c r="CK62" s="17" t="str">
        <f t="shared" si="181"/>
        <v/>
      </c>
      <c r="CL62" s="17" t="str">
        <f t="shared" si="182"/>
        <v/>
      </c>
      <c r="CM62" s="17" t="str">
        <f t="shared" si="183"/>
        <v/>
      </c>
      <c r="CN62" s="17" t="str">
        <f t="shared" si="184"/>
        <v/>
      </c>
      <c r="CO62" s="17" t="str">
        <f t="shared" si="185"/>
        <v/>
      </c>
      <c r="CP62" s="17" t="str">
        <f t="shared" si="186"/>
        <v/>
      </c>
      <c r="CQ62" s="17" t="str">
        <f t="shared" si="187"/>
        <v/>
      </c>
      <c r="CR62" s="17" t="str">
        <f t="shared" si="188"/>
        <v/>
      </c>
      <c r="CS62" s="17" t="str">
        <f t="shared" si="189"/>
        <v/>
      </c>
      <c r="CT62" s="17" t="str">
        <f t="shared" si="190"/>
        <v/>
      </c>
      <c r="CU62" s="17" t="str">
        <f t="shared" si="191"/>
        <v/>
      </c>
      <c r="CV62" s="17" t="str">
        <f t="shared" si="192"/>
        <v/>
      </c>
      <c r="CW62" s="660">
        <v>1939</v>
      </c>
    </row>
    <row r="63" spans="1:101">
      <c r="A63" s="501">
        <v>1940</v>
      </c>
      <c r="B63" s="5">
        <f>Max!B63-Min!B63</f>
        <v>27</v>
      </c>
      <c r="C63" s="5">
        <f>Max!C63-Min!C63</f>
        <v>4</v>
      </c>
      <c r="D63" s="5">
        <f>Max!D63-Min!D63</f>
        <v>7</v>
      </c>
      <c r="E63" s="5">
        <f>Max!E63-Min!E63</f>
        <v>23</v>
      </c>
      <c r="F63" s="5">
        <f>Max!F63-Min!F63</f>
        <v>20</v>
      </c>
      <c r="G63" s="143">
        <f>Max!G63-Min!G63</f>
        <v>22</v>
      </c>
      <c r="H63" s="5">
        <f>Max!H63-Min!H63</f>
        <v>25</v>
      </c>
      <c r="I63" s="5">
        <f>Max!I63-Min!I63</f>
        <v>24</v>
      </c>
      <c r="J63" s="5">
        <f>Max!J63-Min!J63</f>
        <v>20</v>
      </c>
      <c r="K63" s="5">
        <f>Max!K63-Min!K63</f>
        <v>26</v>
      </c>
      <c r="L63" s="143">
        <f>Max!L63-Min!L63</f>
        <v>23</v>
      </c>
      <c r="M63" s="5">
        <f>Max!M63-Min!M63</f>
        <v>17</v>
      </c>
      <c r="N63" s="5">
        <f>Max!N63-Min!N63</f>
        <v>8</v>
      </c>
      <c r="O63" s="5">
        <f>Max!O63-Min!O63</f>
        <v>9</v>
      </c>
      <c r="P63" s="5">
        <f>Max!P63-Min!P63</f>
        <v>19</v>
      </c>
      <c r="Q63" s="143">
        <f>Max!Q63-Min!Q63</f>
        <v>41</v>
      </c>
      <c r="R63" s="5">
        <f>Max!R63-Min!R63</f>
        <v>42</v>
      </c>
      <c r="S63" s="5">
        <f>Max!S63-Min!S63</f>
        <v>41</v>
      </c>
      <c r="T63" s="5">
        <f>Max!T63-Min!T63</f>
        <v>28</v>
      </c>
      <c r="U63" s="5">
        <f>Max!U63-Min!U63</f>
        <v>32</v>
      </c>
      <c r="V63" s="143">
        <f>Max!V63-Min!V63</f>
        <v>21</v>
      </c>
      <c r="W63" s="5">
        <f>Max!W63-Min!W63</f>
        <v>34</v>
      </c>
      <c r="X63" s="5">
        <f>Max!X63-Min!X63</f>
        <v>25</v>
      </c>
      <c r="Y63" s="5">
        <f>Max!Y63-Min!Y63</f>
        <v>15</v>
      </c>
      <c r="Z63" s="5">
        <f>Max!Z63-Min!Z63</f>
        <v>15</v>
      </c>
      <c r="AA63" s="143">
        <f>Max!AA63-Min!AA63</f>
        <v>35</v>
      </c>
      <c r="AB63" s="5">
        <f>Max!AB63-Min!AB63</f>
        <v>36</v>
      </c>
      <c r="AC63" s="5">
        <f>Max!AC63-Min!AC63</f>
        <v>32</v>
      </c>
      <c r="AD63" s="5">
        <f>Max!AD63-Min!AD63</f>
        <v>29</v>
      </c>
      <c r="AE63" s="5">
        <f>Max!AE63-Min!AE63</f>
        <v>21</v>
      </c>
      <c r="AF63" s="143">
        <f>Max!AF63-Min!AF63</f>
        <v>29</v>
      </c>
      <c r="AG63" s="14">
        <f t="shared" si="65"/>
        <v>750</v>
      </c>
      <c r="AH63" s="68">
        <f t="shared" si="66"/>
        <v>24.193548387096776</v>
      </c>
      <c r="AI63" s="17">
        <f t="shared" si="67"/>
        <v>42</v>
      </c>
      <c r="AJ63" s="20">
        <f t="shared" si="68"/>
        <v>4</v>
      </c>
      <c r="AK63" s="501">
        <v>1940</v>
      </c>
      <c r="AL63" s="17" t="str">
        <f t="shared" si="131"/>
        <v/>
      </c>
      <c r="AM63" s="17" t="str">
        <f t="shared" si="132"/>
        <v/>
      </c>
      <c r="AN63" s="17" t="str">
        <f t="shared" si="133"/>
        <v/>
      </c>
      <c r="AO63" s="17" t="str">
        <f t="shared" si="134"/>
        <v/>
      </c>
      <c r="AP63" s="17" t="str">
        <f t="shared" si="135"/>
        <v/>
      </c>
      <c r="AQ63" s="17" t="str">
        <f t="shared" si="136"/>
        <v/>
      </c>
      <c r="AR63" s="17" t="str">
        <f t="shared" si="137"/>
        <v/>
      </c>
      <c r="AS63" s="17" t="str">
        <f t="shared" si="138"/>
        <v/>
      </c>
      <c r="AT63" s="17" t="str">
        <f t="shared" si="139"/>
        <v/>
      </c>
      <c r="AU63" s="17" t="str">
        <f t="shared" si="140"/>
        <v/>
      </c>
      <c r="AV63" s="17" t="str">
        <f t="shared" si="141"/>
        <v/>
      </c>
      <c r="AW63" s="17" t="str">
        <f t="shared" si="142"/>
        <v/>
      </c>
      <c r="AX63" s="17" t="str">
        <f t="shared" si="143"/>
        <v/>
      </c>
      <c r="AY63" s="17" t="str">
        <f t="shared" si="144"/>
        <v/>
      </c>
      <c r="AZ63" s="17" t="str">
        <f t="shared" si="145"/>
        <v/>
      </c>
      <c r="BA63" s="17" t="str">
        <f t="shared" si="146"/>
        <v/>
      </c>
      <c r="BB63" s="17" t="str">
        <f t="shared" si="147"/>
        <v/>
      </c>
      <c r="BC63" s="17">
        <f t="shared" si="148"/>
        <v>1940</v>
      </c>
      <c r="BD63" s="17" t="str">
        <f t="shared" si="149"/>
        <v/>
      </c>
      <c r="BE63" s="17" t="str">
        <f t="shared" si="150"/>
        <v/>
      </c>
      <c r="BF63" s="17" t="str">
        <f t="shared" si="151"/>
        <v/>
      </c>
      <c r="BG63" s="17" t="str">
        <f t="shared" si="152"/>
        <v/>
      </c>
      <c r="BH63" s="17" t="str">
        <f t="shared" si="153"/>
        <v/>
      </c>
      <c r="BI63" s="17" t="str">
        <f t="shared" si="154"/>
        <v/>
      </c>
      <c r="BJ63" s="17" t="str">
        <f t="shared" si="155"/>
        <v/>
      </c>
      <c r="BK63" s="17" t="str">
        <f t="shared" si="156"/>
        <v/>
      </c>
      <c r="BL63" s="17" t="str">
        <f t="shared" si="157"/>
        <v/>
      </c>
      <c r="BM63" s="17" t="str">
        <f t="shared" si="158"/>
        <v/>
      </c>
      <c r="BN63" s="17" t="str">
        <f t="shared" si="159"/>
        <v/>
      </c>
      <c r="BO63" s="17" t="str">
        <f t="shared" si="160"/>
        <v/>
      </c>
      <c r="BP63" s="17" t="str">
        <f t="shared" si="161"/>
        <v/>
      </c>
      <c r="BQ63" s="501">
        <v>1940</v>
      </c>
      <c r="BR63" s="17" t="str">
        <f t="shared" si="162"/>
        <v/>
      </c>
      <c r="BS63" s="17" t="str">
        <f t="shared" si="163"/>
        <v/>
      </c>
      <c r="BT63" s="17" t="str">
        <f t="shared" si="164"/>
        <v/>
      </c>
      <c r="BU63" s="17" t="str">
        <f t="shared" si="165"/>
        <v/>
      </c>
      <c r="BV63" s="17" t="str">
        <f t="shared" si="166"/>
        <v/>
      </c>
      <c r="BW63" s="17" t="str">
        <f t="shared" si="167"/>
        <v/>
      </c>
      <c r="BX63" s="17" t="str">
        <f t="shared" si="168"/>
        <v/>
      </c>
      <c r="BY63" s="17" t="str">
        <f t="shared" si="169"/>
        <v/>
      </c>
      <c r="BZ63" s="17" t="str">
        <f t="shared" si="170"/>
        <v/>
      </c>
      <c r="CA63" s="17" t="str">
        <f t="shared" si="171"/>
        <v/>
      </c>
      <c r="CB63" s="17" t="str">
        <f t="shared" si="172"/>
        <v/>
      </c>
      <c r="CC63" s="17" t="str">
        <f t="shared" si="173"/>
        <v/>
      </c>
      <c r="CD63" s="17" t="str">
        <f t="shared" si="174"/>
        <v/>
      </c>
      <c r="CE63" s="17" t="str">
        <f t="shared" si="175"/>
        <v/>
      </c>
      <c r="CF63" s="17" t="str">
        <f t="shared" si="176"/>
        <v/>
      </c>
      <c r="CG63" s="17" t="str">
        <f t="shared" si="177"/>
        <v/>
      </c>
      <c r="CH63" s="17" t="str">
        <f t="shared" si="178"/>
        <v/>
      </c>
      <c r="CI63" s="17" t="str">
        <f t="shared" si="179"/>
        <v/>
      </c>
      <c r="CJ63" s="17" t="str">
        <f t="shared" si="180"/>
        <v/>
      </c>
      <c r="CK63" s="17" t="str">
        <f t="shared" si="181"/>
        <v/>
      </c>
      <c r="CL63" s="17" t="str">
        <f t="shared" si="182"/>
        <v/>
      </c>
      <c r="CM63" s="17" t="str">
        <f t="shared" si="183"/>
        <v/>
      </c>
      <c r="CN63" s="17" t="str">
        <f t="shared" si="184"/>
        <v/>
      </c>
      <c r="CO63" s="17" t="str">
        <f t="shared" si="185"/>
        <v/>
      </c>
      <c r="CP63" s="17" t="str">
        <f t="shared" si="186"/>
        <v/>
      </c>
      <c r="CQ63" s="17" t="str">
        <f t="shared" si="187"/>
        <v/>
      </c>
      <c r="CR63" s="17" t="str">
        <f t="shared" si="188"/>
        <v/>
      </c>
      <c r="CS63" s="17" t="str">
        <f t="shared" si="189"/>
        <v/>
      </c>
      <c r="CT63" s="17" t="str">
        <f t="shared" si="190"/>
        <v/>
      </c>
      <c r="CU63" s="17" t="str">
        <f t="shared" si="191"/>
        <v/>
      </c>
      <c r="CV63" s="17" t="str">
        <f t="shared" si="192"/>
        <v/>
      </c>
      <c r="CW63" s="660">
        <v>1940</v>
      </c>
    </row>
    <row r="64" spans="1:101">
      <c r="A64" s="501">
        <v>1941</v>
      </c>
      <c r="B64" s="5">
        <f>Max!B64-Min!B64</f>
        <v>17</v>
      </c>
      <c r="C64" s="5">
        <f>Max!C64-Min!C64</f>
        <v>29</v>
      </c>
      <c r="D64" s="5">
        <f>Max!D64-Min!D64</f>
        <v>28</v>
      </c>
      <c r="E64" s="5">
        <f>Max!E64-Min!E64</f>
        <v>40</v>
      </c>
      <c r="F64" s="5">
        <f>Max!F64-Min!F64</f>
        <v>24</v>
      </c>
      <c r="G64" s="143">
        <f>Max!G64-Min!G64</f>
        <v>31</v>
      </c>
      <c r="H64" s="5">
        <f>Max!H64-Min!H64</f>
        <v>5</v>
      </c>
      <c r="I64" s="5">
        <f>Max!I64-Min!I64</f>
        <v>3</v>
      </c>
      <c r="J64" s="5">
        <f>Max!J64-Min!J64</f>
        <v>15</v>
      </c>
      <c r="K64" s="5">
        <f>Max!K64-Min!K64</f>
        <v>32</v>
      </c>
      <c r="L64" s="143">
        <f>Max!L64-Min!L64</f>
        <v>22</v>
      </c>
      <c r="M64" s="5">
        <f>Max!M64-Min!M64</f>
        <v>21</v>
      </c>
      <c r="N64" s="5">
        <f>Max!N64-Min!N64</f>
        <v>16</v>
      </c>
      <c r="O64" s="5">
        <f>Max!O64-Min!O64</f>
        <v>24</v>
      </c>
      <c r="P64" s="5">
        <f>Max!P64-Min!P64</f>
        <v>37</v>
      </c>
      <c r="Q64" s="143">
        <f>Max!Q64-Min!Q64</f>
        <v>15</v>
      </c>
      <c r="R64" s="5">
        <f>Max!R64-Min!R64</f>
        <v>19</v>
      </c>
      <c r="S64" s="5">
        <f>Max!S64-Min!S64</f>
        <v>17</v>
      </c>
      <c r="T64" s="5">
        <f>Max!T64-Min!T64</f>
        <v>33</v>
      </c>
      <c r="U64" s="5">
        <f>Max!U64-Min!U64</f>
        <v>45</v>
      </c>
      <c r="V64" s="143">
        <f>Max!V64-Min!V64</f>
        <v>28</v>
      </c>
      <c r="W64" s="5">
        <f>Max!W64-Min!W64</f>
        <v>37</v>
      </c>
      <c r="X64" s="5">
        <f>Max!X64-Min!X64</f>
        <v>35</v>
      </c>
      <c r="Y64" s="5">
        <f>Max!Y64-Min!Y64</f>
        <v>8</v>
      </c>
      <c r="Z64" s="5">
        <f>Max!Z64-Min!Z64</f>
        <v>22</v>
      </c>
      <c r="AA64" s="143">
        <f>Max!AA64-Min!AA64</f>
        <v>34</v>
      </c>
      <c r="AB64" s="5">
        <f>Max!AB64-Min!AB64</f>
        <v>22</v>
      </c>
      <c r="AC64" s="5">
        <f>Max!AC64-Min!AC64</f>
        <v>15</v>
      </c>
      <c r="AD64" s="5">
        <f>Max!AD64-Min!AD64</f>
        <v>19</v>
      </c>
      <c r="AE64" s="5">
        <f>Max!AE64-Min!AE64</f>
        <v>27</v>
      </c>
      <c r="AF64" s="143">
        <f>Max!AF64-Min!AF64</f>
        <v>41</v>
      </c>
      <c r="AG64" s="14">
        <f t="shared" si="65"/>
        <v>761</v>
      </c>
      <c r="AH64" s="68">
        <f t="shared" si="66"/>
        <v>24.548387096774192</v>
      </c>
      <c r="AI64" s="17">
        <f t="shared" si="67"/>
        <v>45</v>
      </c>
      <c r="AJ64" s="20">
        <f t="shared" si="68"/>
        <v>3</v>
      </c>
      <c r="AK64" s="501">
        <v>1941</v>
      </c>
      <c r="AL64" s="17" t="str">
        <f t="shared" si="131"/>
        <v/>
      </c>
      <c r="AM64" s="17" t="str">
        <f t="shared" si="132"/>
        <v/>
      </c>
      <c r="AN64" s="17" t="str">
        <f t="shared" si="133"/>
        <v/>
      </c>
      <c r="AO64" s="17" t="str">
        <f t="shared" si="134"/>
        <v/>
      </c>
      <c r="AP64" s="17" t="str">
        <f t="shared" si="135"/>
        <v/>
      </c>
      <c r="AQ64" s="17" t="str">
        <f t="shared" si="136"/>
        <v/>
      </c>
      <c r="AR64" s="17" t="str">
        <f t="shared" si="137"/>
        <v/>
      </c>
      <c r="AS64" s="17" t="str">
        <f t="shared" si="138"/>
        <v/>
      </c>
      <c r="AT64" s="17" t="str">
        <f t="shared" si="139"/>
        <v/>
      </c>
      <c r="AU64" s="17" t="str">
        <f t="shared" si="140"/>
        <v/>
      </c>
      <c r="AV64" s="17" t="str">
        <f t="shared" si="141"/>
        <v/>
      </c>
      <c r="AW64" s="17" t="str">
        <f t="shared" si="142"/>
        <v/>
      </c>
      <c r="AX64" s="17" t="str">
        <f t="shared" si="143"/>
        <v/>
      </c>
      <c r="AY64" s="17" t="str">
        <f t="shared" si="144"/>
        <v/>
      </c>
      <c r="AZ64" s="17" t="str">
        <f t="shared" si="145"/>
        <v/>
      </c>
      <c r="BA64" s="17" t="str">
        <f t="shared" si="146"/>
        <v/>
      </c>
      <c r="BB64" s="17" t="str">
        <f t="shared" si="147"/>
        <v/>
      </c>
      <c r="BC64" s="17" t="str">
        <f t="shared" si="148"/>
        <v/>
      </c>
      <c r="BD64" s="17" t="str">
        <f t="shared" si="149"/>
        <v/>
      </c>
      <c r="BE64" s="17">
        <f t="shared" si="150"/>
        <v>1941</v>
      </c>
      <c r="BF64" s="17" t="str">
        <f t="shared" si="151"/>
        <v/>
      </c>
      <c r="BG64" s="17" t="str">
        <f t="shared" si="152"/>
        <v/>
      </c>
      <c r="BH64" s="17" t="str">
        <f t="shared" si="153"/>
        <v/>
      </c>
      <c r="BI64" s="17" t="str">
        <f t="shared" si="154"/>
        <v/>
      </c>
      <c r="BJ64" s="17" t="str">
        <f t="shared" si="155"/>
        <v/>
      </c>
      <c r="BK64" s="17" t="str">
        <f t="shared" si="156"/>
        <v/>
      </c>
      <c r="BL64" s="17" t="str">
        <f t="shared" si="157"/>
        <v/>
      </c>
      <c r="BM64" s="17" t="str">
        <f t="shared" si="158"/>
        <v/>
      </c>
      <c r="BN64" s="17" t="str">
        <f t="shared" si="159"/>
        <v/>
      </c>
      <c r="BO64" s="17" t="str">
        <f t="shared" si="160"/>
        <v/>
      </c>
      <c r="BP64" s="17">
        <f t="shared" si="161"/>
        <v>1941</v>
      </c>
      <c r="BQ64" s="501">
        <v>1941</v>
      </c>
      <c r="BR64" s="17" t="str">
        <f t="shared" si="162"/>
        <v/>
      </c>
      <c r="BS64" s="17" t="str">
        <f t="shared" si="163"/>
        <v/>
      </c>
      <c r="BT64" s="17" t="str">
        <f t="shared" si="164"/>
        <v/>
      </c>
      <c r="BU64" s="17" t="str">
        <f t="shared" si="165"/>
        <v/>
      </c>
      <c r="BV64" s="17" t="str">
        <f t="shared" si="166"/>
        <v/>
      </c>
      <c r="BW64" s="17" t="str">
        <f t="shared" si="167"/>
        <v/>
      </c>
      <c r="BX64" s="17" t="str">
        <f t="shared" si="168"/>
        <v/>
      </c>
      <c r="BY64" s="17">
        <f t="shared" si="169"/>
        <v>1941</v>
      </c>
      <c r="BZ64" s="17" t="str">
        <f t="shared" si="170"/>
        <v/>
      </c>
      <c r="CA64" s="17" t="str">
        <f t="shared" si="171"/>
        <v/>
      </c>
      <c r="CB64" s="17" t="str">
        <f t="shared" si="172"/>
        <v/>
      </c>
      <c r="CC64" s="17" t="str">
        <f t="shared" si="173"/>
        <v/>
      </c>
      <c r="CD64" s="17" t="str">
        <f t="shared" si="174"/>
        <v/>
      </c>
      <c r="CE64" s="17" t="str">
        <f t="shared" si="175"/>
        <v/>
      </c>
      <c r="CF64" s="17" t="str">
        <f t="shared" si="176"/>
        <v/>
      </c>
      <c r="CG64" s="17" t="str">
        <f t="shared" si="177"/>
        <v/>
      </c>
      <c r="CH64" s="17" t="str">
        <f t="shared" si="178"/>
        <v/>
      </c>
      <c r="CI64" s="17" t="str">
        <f t="shared" si="179"/>
        <v/>
      </c>
      <c r="CJ64" s="17" t="str">
        <f t="shared" si="180"/>
        <v/>
      </c>
      <c r="CK64" s="17" t="str">
        <f t="shared" si="181"/>
        <v/>
      </c>
      <c r="CL64" s="17" t="str">
        <f t="shared" si="182"/>
        <v/>
      </c>
      <c r="CM64" s="17" t="str">
        <f t="shared" si="183"/>
        <v/>
      </c>
      <c r="CN64" s="17" t="str">
        <f t="shared" si="184"/>
        <v/>
      </c>
      <c r="CO64" s="17" t="str">
        <f t="shared" si="185"/>
        <v/>
      </c>
      <c r="CP64" s="17" t="str">
        <f t="shared" si="186"/>
        <v/>
      </c>
      <c r="CQ64" s="17" t="str">
        <f t="shared" si="187"/>
        <v/>
      </c>
      <c r="CR64" s="17" t="str">
        <f t="shared" si="188"/>
        <v/>
      </c>
      <c r="CS64" s="17" t="str">
        <f t="shared" si="189"/>
        <v/>
      </c>
      <c r="CT64" s="17" t="str">
        <f t="shared" si="190"/>
        <v/>
      </c>
      <c r="CU64" s="17" t="str">
        <f t="shared" si="191"/>
        <v/>
      </c>
      <c r="CV64" s="17" t="str">
        <f t="shared" si="192"/>
        <v/>
      </c>
      <c r="CW64" s="660">
        <v>1941</v>
      </c>
    </row>
    <row r="65" spans="1:101">
      <c r="A65" s="501">
        <v>1942</v>
      </c>
      <c r="B65" s="5">
        <f>Max!B65-Min!B65</f>
        <v>21</v>
      </c>
      <c r="C65" s="5">
        <f>Max!C65-Min!C65</f>
        <v>19</v>
      </c>
      <c r="D65" s="5">
        <f>Max!D65-Min!D65</f>
        <v>8</v>
      </c>
      <c r="E65" s="5">
        <f>Max!E65-Min!E65</f>
        <v>23</v>
      </c>
      <c r="F65" s="5">
        <f>Max!F65-Min!F65</f>
        <v>25</v>
      </c>
      <c r="G65" s="143">
        <f>Max!G65-Min!G65</f>
        <v>26</v>
      </c>
      <c r="H65" s="5">
        <f>Max!H65-Min!H65</f>
        <v>41</v>
      </c>
      <c r="I65" s="5">
        <f>Max!I65-Min!I65</f>
        <v>20</v>
      </c>
      <c r="J65" s="5">
        <f>Max!J65-Min!J65</f>
        <v>30</v>
      </c>
      <c r="K65" s="5">
        <f>Max!K65-Min!K65</f>
        <v>30</v>
      </c>
      <c r="L65" s="143">
        <f>Max!L65-Min!L65</f>
        <v>39</v>
      </c>
      <c r="M65" s="5">
        <f>Max!M65-Min!M65</f>
        <v>26</v>
      </c>
      <c r="N65" s="5">
        <f>Max!N65-Min!N65</f>
        <v>27</v>
      </c>
      <c r="O65" s="5">
        <f>Max!O65-Min!O65</f>
        <v>24</v>
      </c>
      <c r="P65" s="5">
        <f>Max!P65-Min!P65</f>
        <v>13</v>
      </c>
      <c r="Q65" s="143">
        <f>Max!Q65-Min!Q65</f>
        <v>5</v>
      </c>
      <c r="R65" s="5">
        <f>Max!R65-Min!R65</f>
        <v>36</v>
      </c>
      <c r="S65" s="5">
        <f>Max!S65-Min!S65</f>
        <v>25</v>
      </c>
      <c r="T65" s="5">
        <f>Max!T65-Min!T65</f>
        <v>27</v>
      </c>
      <c r="U65" s="5">
        <f>Max!U65-Min!U65</f>
        <v>37</v>
      </c>
      <c r="V65" s="143">
        <f>Max!V65-Min!V65</f>
        <v>14</v>
      </c>
      <c r="W65" s="5">
        <f>Max!W65-Min!W65</f>
        <v>22</v>
      </c>
      <c r="X65" s="5">
        <f>Max!X65-Min!X65</f>
        <v>32</v>
      </c>
      <c r="Y65" s="5">
        <f>Max!Y65-Min!Y65</f>
        <v>36</v>
      </c>
      <c r="Z65" s="5">
        <f>Max!Z65-Min!Z65</f>
        <v>37</v>
      </c>
      <c r="AA65" s="143">
        <f>Max!AA65-Min!AA65</f>
        <v>23</v>
      </c>
      <c r="AB65" s="5">
        <f>Max!AB65-Min!AB65</f>
        <v>20</v>
      </c>
      <c r="AC65" s="5">
        <f>Max!AC65-Min!AC65</f>
        <v>13</v>
      </c>
      <c r="AD65" s="5">
        <f>Max!AD65-Min!AD65</f>
        <v>8</v>
      </c>
      <c r="AE65" s="5">
        <f>Max!AE65-Min!AE65</f>
        <v>33</v>
      </c>
      <c r="AF65" s="143">
        <f>Max!AF65-Min!AF65</f>
        <v>18</v>
      </c>
      <c r="AG65" s="14">
        <f t="shared" si="65"/>
        <v>758</v>
      </c>
      <c r="AH65" s="68">
        <f t="shared" si="66"/>
        <v>24.451612903225808</v>
      </c>
      <c r="AI65" s="17">
        <f t="shared" si="67"/>
        <v>41</v>
      </c>
      <c r="AJ65" s="20">
        <f t="shared" si="68"/>
        <v>5</v>
      </c>
      <c r="AK65" s="501">
        <v>1942</v>
      </c>
      <c r="AL65" s="17" t="str">
        <f t="shared" si="131"/>
        <v/>
      </c>
      <c r="AM65" s="17" t="str">
        <f t="shared" si="132"/>
        <v/>
      </c>
      <c r="AN65" s="17" t="str">
        <f t="shared" si="133"/>
        <v/>
      </c>
      <c r="AO65" s="17" t="str">
        <f t="shared" si="134"/>
        <v/>
      </c>
      <c r="AP65" s="17" t="str">
        <f t="shared" si="135"/>
        <v/>
      </c>
      <c r="AQ65" s="17" t="str">
        <f t="shared" si="136"/>
        <v/>
      </c>
      <c r="AR65" s="17" t="str">
        <f t="shared" si="137"/>
        <v/>
      </c>
      <c r="AS65" s="17" t="str">
        <f t="shared" si="138"/>
        <v/>
      </c>
      <c r="AT65" s="17" t="str">
        <f t="shared" si="139"/>
        <v/>
      </c>
      <c r="AU65" s="17" t="str">
        <f t="shared" si="140"/>
        <v/>
      </c>
      <c r="AV65" s="17" t="str">
        <f t="shared" si="141"/>
        <v/>
      </c>
      <c r="AW65" s="17" t="str">
        <f t="shared" si="142"/>
        <v/>
      </c>
      <c r="AX65" s="17" t="str">
        <f t="shared" si="143"/>
        <v/>
      </c>
      <c r="AY65" s="17" t="str">
        <f t="shared" si="144"/>
        <v/>
      </c>
      <c r="AZ65" s="17" t="str">
        <f t="shared" si="145"/>
        <v/>
      </c>
      <c r="BA65" s="17" t="str">
        <f t="shared" si="146"/>
        <v/>
      </c>
      <c r="BB65" s="17" t="str">
        <f t="shared" si="147"/>
        <v/>
      </c>
      <c r="BC65" s="17" t="str">
        <f t="shared" si="148"/>
        <v/>
      </c>
      <c r="BD65" s="17" t="str">
        <f t="shared" si="149"/>
        <v/>
      </c>
      <c r="BE65" s="17" t="str">
        <f t="shared" si="150"/>
        <v/>
      </c>
      <c r="BF65" s="17" t="str">
        <f t="shared" si="151"/>
        <v/>
      </c>
      <c r="BG65" s="17" t="str">
        <f t="shared" si="152"/>
        <v/>
      </c>
      <c r="BH65" s="17" t="str">
        <f t="shared" si="153"/>
        <v/>
      </c>
      <c r="BI65" s="17" t="str">
        <f t="shared" si="154"/>
        <v/>
      </c>
      <c r="BJ65" s="17" t="str">
        <f t="shared" si="155"/>
        <v/>
      </c>
      <c r="BK65" s="17" t="str">
        <f t="shared" si="156"/>
        <v/>
      </c>
      <c r="BL65" s="17" t="str">
        <f t="shared" si="157"/>
        <v/>
      </c>
      <c r="BM65" s="17" t="str">
        <f t="shared" si="158"/>
        <v/>
      </c>
      <c r="BN65" s="17" t="str">
        <f t="shared" si="159"/>
        <v/>
      </c>
      <c r="BO65" s="17" t="str">
        <f t="shared" si="160"/>
        <v/>
      </c>
      <c r="BP65" s="17" t="str">
        <f t="shared" si="161"/>
        <v/>
      </c>
      <c r="BQ65" s="501">
        <v>1942</v>
      </c>
      <c r="BR65" s="17" t="str">
        <f t="shared" si="162"/>
        <v/>
      </c>
      <c r="BS65" s="17" t="str">
        <f t="shared" si="163"/>
        <v/>
      </c>
      <c r="BT65" s="17" t="str">
        <f t="shared" si="164"/>
        <v/>
      </c>
      <c r="BU65" s="17" t="str">
        <f t="shared" si="165"/>
        <v/>
      </c>
      <c r="BV65" s="17" t="str">
        <f t="shared" si="166"/>
        <v/>
      </c>
      <c r="BW65" s="17" t="str">
        <f t="shared" si="167"/>
        <v/>
      </c>
      <c r="BX65" s="17" t="str">
        <f t="shared" si="168"/>
        <v/>
      </c>
      <c r="BY65" s="17" t="str">
        <f t="shared" si="169"/>
        <v/>
      </c>
      <c r="BZ65" s="17" t="str">
        <f t="shared" si="170"/>
        <v/>
      </c>
      <c r="CA65" s="17" t="str">
        <f t="shared" si="171"/>
        <v/>
      </c>
      <c r="CB65" s="17" t="str">
        <f t="shared" si="172"/>
        <v/>
      </c>
      <c r="CC65" s="17" t="str">
        <f t="shared" si="173"/>
        <v/>
      </c>
      <c r="CD65" s="17" t="str">
        <f t="shared" si="174"/>
        <v/>
      </c>
      <c r="CE65" s="17" t="str">
        <f t="shared" si="175"/>
        <v/>
      </c>
      <c r="CF65" s="17" t="str">
        <f t="shared" si="176"/>
        <v/>
      </c>
      <c r="CG65" s="17">
        <f t="shared" si="177"/>
        <v>1942</v>
      </c>
      <c r="CH65" s="17" t="str">
        <f t="shared" si="178"/>
        <v/>
      </c>
      <c r="CI65" s="17" t="str">
        <f t="shared" si="179"/>
        <v/>
      </c>
      <c r="CJ65" s="17" t="str">
        <f t="shared" si="180"/>
        <v/>
      </c>
      <c r="CK65" s="17" t="str">
        <f t="shared" si="181"/>
        <v/>
      </c>
      <c r="CL65" s="17" t="str">
        <f t="shared" si="182"/>
        <v/>
      </c>
      <c r="CM65" s="17" t="str">
        <f t="shared" si="183"/>
        <v/>
      </c>
      <c r="CN65" s="17" t="str">
        <f t="shared" si="184"/>
        <v/>
      </c>
      <c r="CO65" s="17" t="str">
        <f t="shared" si="185"/>
        <v/>
      </c>
      <c r="CP65" s="17" t="str">
        <f t="shared" si="186"/>
        <v/>
      </c>
      <c r="CQ65" s="17" t="str">
        <f t="shared" si="187"/>
        <v/>
      </c>
      <c r="CR65" s="17" t="str">
        <f t="shared" si="188"/>
        <v/>
      </c>
      <c r="CS65" s="17" t="str">
        <f t="shared" si="189"/>
        <v/>
      </c>
      <c r="CT65" s="17" t="str">
        <f t="shared" si="190"/>
        <v/>
      </c>
      <c r="CU65" s="17" t="str">
        <f t="shared" si="191"/>
        <v/>
      </c>
      <c r="CV65" s="17" t="str">
        <f t="shared" si="192"/>
        <v/>
      </c>
      <c r="CW65" s="660">
        <v>1942</v>
      </c>
    </row>
    <row r="66" spans="1:101">
      <c r="A66" s="501">
        <v>1943</v>
      </c>
      <c r="B66" s="5">
        <f>Max!B66-Min!B66</f>
        <v>16</v>
      </c>
      <c r="C66" s="5">
        <f>Max!C66-Min!C66</f>
        <v>15</v>
      </c>
      <c r="D66" s="5">
        <f>Max!D66-Min!D66</f>
        <v>15</v>
      </c>
      <c r="E66" s="5">
        <f>Max!E66-Min!E66</f>
        <v>24</v>
      </c>
      <c r="F66" s="5">
        <f>Max!F66-Min!F66</f>
        <v>28</v>
      </c>
      <c r="G66" s="143">
        <f>Max!G66-Min!G66</f>
        <v>22</v>
      </c>
      <c r="H66" s="5">
        <f>Max!H66-Min!H66</f>
        <v>19</v>
      </c>
      <c r="I66" s="5">
        <f>Max!I66-Min!I66</f>
        <v>12</v>
      </c>
      <c r="J66" s="5">
        <f>Max!J66-Min!J66</f>
        <v>25</v>
      </c>
      <c r="K66" s="5">
        <f>Max!K66-Min!K66</f>
        <v>34</v>
      </c>
      <c r="L66" s="143">
        <f>Max!L66-Min!L66</f>
        <v>32</v>
      </c>
      <c r="M66" s="5">
        <f>Max!M66-Min!M66</f>
        <v>14</v>
      </c>
      <c r="N66" s="5">
        <f>Max!N66-Min!N66</f>
        <v>17</v>
      </c>
      <c r="O66" s="5">
        <f>Max!O66-Min!O66</f>
        <v>32</v>
      </c>
      <c r="P66" s="5">
        <f>Max!P66-Min!P66</f>
        <v>36</v>
      </c>
      <c r="Q66" s="143">
        <f>Max!Q66-Min!Q66</f>
        <v>18</v>
      </c>
      <c r="R66" s="5">
        <f>Max!R66-Min!R66</f>
        <v>19</v>
      </c>
      <c r="S66" s="5">
        <f>Max!S66-Min!S66</f>
        <v>30</v>
      </c>
      <c r="T66" s="5">
        <f>Max!T66-Min!T66</f>
        <v>26</v>
      </c>
      <c r="U66" s="5">
        <f>Max!U66-Min!U66</f>
        <v>22</v>
      </c>
      <c r="V66" s="143">
        <f>Max!V66-Min!V66</f>
        <v>22</v>
      </c>
      <c r="W66" s="5">
        <f>Max!W66-Min!W66</f>
        <v>11</v>
      </c>
      <c r="X66" s="5">
        <f>Max!X66-Min!X66</f>
        <v>17</v>
      </c>
      <c r="Y66" s="5">
        <f>Max!Y66-Min!Y66</f>
        <v>33</v>
      </c>
      <c r="Z66" s="5">
        <f>Max!Z66-Min!Z66</f>
        <v>28</v>
      </c>
      <c r="AA66" s="143">
        <f>Max!AA66-Min!AA66</f>
        <v>35</v>
      </c>
      <c r="AB66" s="5">
        <f>Max!AB66-Min!AB66</f>
        <v>15</v>
      </c>
      <c r="AC66" s="5">
        <f>Max!AC66-Min!AC66</f>
        <v>14</v>
      </c>
      <c r="AD66" s="5">
        <f>Max!AD66-Min!AD66</f>
        <v>20</v>
      </c>
      <c r="AE66" s="5">
        <f>Max!AE66-Min!AE66</f>
        <v>40</v>
      </c>
      <c r="AF66" s="143">
        <f>Max!AF66-Min!AF66</f>
        <v>30</v>
      </c>
      <c r="AG66" s="14">
        <f t="shared" si="65"/>
        <v>721</v>
      </c>
      <c r="AH66" s="68">
        <f t="shared" si="66"/>
        <v>23.258064516129032</v>
      </c>
      <c r="AI66" s="17">
        <f t="shared" si="67"/>
        <v>40</v>
      </c>
      <c r="AJ66" s="20">
        <f t="shared" si="68"/>
        <v>11</v>
      </c>
      <c r="AK66" s="501">
        <v>1943</v>
      </c>
      <c r="AL66" s="17" t="str">
        <f t="shared" si="131"/>
        <v/>
      </c>
      <c r="AM66" s="17" t="str">
        <f t="shared" si="132"/>
        <v/>
      </c>
      <c r="AN66" s="17" t="str">
        <f t="shared" si="133"/>
        <v/>
      </c>
      <c r="AO66" s="17" t="str">
        <f t="shared" si="134"/>
        <v/>
      </c>
      <c r="AP66" s="17" t="str">
        <f t="shared" si="135"/>
        <v/>
      </c>
      <c r="AQ66" s="17" t="str">
        <f t="shared" si="136"/>
        <v/>
      </c>
      <c r="AR66" s="17" t="str">
        <f t="shared" si="137"/>
        <v/>
      </c>
      <c r="AS66" s="17" t="str">
        <f t="shared" si="138"/>
        <v/>
      </c>
      <c r="AT66" s="17" t="str">
        <f t="shared" si="139"/>
        <v/>
      </c>
      <c r="AU66" s="17" t="str">
        <f t="shared" si="140"/>
        <v/>
      </c>
      <c r="AV66" s="17" t="str">
        <f t="shared" si="141"/>
        <v/>
      </c>
      <c r="AW66" s="17" t="str">
        <f t="shared" si="142"/>
        <v/>
      </c>
      <c r="AX66" s="17" t="str">
        <f t="shared" si="143"/>
        <v/>
      </c>
      <c r="AY66" s="17" t="str">
        <f t="shared" si="144"/>
        <v/>
      </c>
      <c r="AZ66" s="17" t="str">
        <f t="shared" si="145"/>
        <v/>
      </c>
      <c r="BA66" s="17" t="str">
        <f t="shared" si="146"/>
        <v/>
      </c>
      <c r="BB66" s="17" t="str">
        <f t="shared" si="147"/>
        <v/>
      </c>
      <c r="BC66" s="17" t="str">
        <f t="shared" si="148"/>
        <v/>
      </c>
      <c r="BD66" s="17" t="str">
        <f t="shared" si="149"/>
        <v/>
      </c>
      <c r="BE66" s="17" t="str">
        <f t="shared" si="150"/>
        <v/>
      </c>
      <c r="BF66" s="17" t="str">
        <f t="shared" si="151"/>
        <v/>
      </c>
      <c r="BG66" s="17" t="str">
        <f t="shared" si="152"/>
        <v/>
      </c>
      <c r="BH66" s="17" t="str">
        <f t="shared" si="153"/>
        <v/>
      </c>
      <c r="BI66" s="17" t="str">
        <f t="shared" si="154"/>
        <v/>
      </c>
      <c r="BJ66" s="17" t="str">
        <f t="shared" si="155"/>
        <v/>
      </c>
      <c r="BK66" s="17" t="str">
        <f t="shared" si="156"/>
        <v/>
      </c>
      <c r="BL66" s="17" t="str">
        <f t="shared" si="157"/>
        <v/>
      </c>
      <c r="BM66" s="17" t="str">
        <f t="shared" si="158"/>
        <v/>
      </c>
      <c r="BN66" s="17" t="str">
        <f t="shared" si="159"/>
        <v/>
      </c>
      <c r="BO66" s="17" t="str">
        <f t="shared" si="160"/>
        <v/>
      </c>
      <c r="BP66" s="17" t="str">
        <f t="shared" si="161"/>
        <v/>
      </c>
      <c r="BQ66" s="529">
        <v>1943</v>
      </c>
      <c r="BR66" s="17" t="str">
        <f t="shared" si="162"/>
        <v/>
      </c>
      <c r="BS66" s="17" t="str">
        <f t="shared" si="163"/>
        <v/>
      </c>
      <c r="BT66" s="17" t="str">
        <f t="shared" si="164"/>
        <v/>
      </c>
      <c r="BU66" s="17" t="str">
        <f t="shared" si="165"/>
        <v/>
      </c>
      <c r="BV66" s="17" t="str">
        <f t="shared" si="166"/>
        <v/>
      </c>
      <c r="BW66" s="17" t="str">
        <f t="shared" si="167"/>
        <v/>
      </c>
      <c r="BX66" s="17" t="str">
        <f t="shared" si="168"/>
        <v/>
      </c>
      <c r="BY66" s="17" t="str">
        <f t="shared" si="169"/>
        <v/>
      </c>
      <c r="BZ66" s="17" t="str">
        <f t="shared" si="170"/>
        <v/>
      </c>
      <c r="CA66" s="17" t="str">
        <f t="shared" si="171"/>
        <v/>
      </c>
      <c r="CB66" s="17" t="str">
        <f t="shared" si="172"/>
        <v/>
      </c>
      <c r="CC66" s="17" t="str">
        <f t="shared" si="173"/>
        <v/>
      </c>
      <c r="CD66" s="17" t="str">
        <f t="shared" si="174"/>
        <v/>
      </c>
      <c r="CE66" s="17" t="str">
        <f t="shared" si="175"/>
        <v/>
      </c>
      <c r="CF66" s="17" t="str">
        <f t="shared" si="176"/>
        <v/>
      </c>
      <c r="CG66" s="17" t="str">
        <f t="shared" si="177"/>
        <v/>
      </c>
      <c r="CH66" s="17" t="str">
        <f t="shared" si="178"/>
        <v/>
      </c>
      <c r="CI66" s="17" t="str">
        <f t="shared" si="179"/>
        <v/>
      </c>
      <c r="CJ66" s="17" t="str">
        <f t="shared" si="180"/>
        <v/>
      </c>
      <c r="CK66" s="17" t="str">
        <f t="shared" si="181"/>
        <v/>
      </c>
      <c r="CL66" s="17" t="str">
        <f t="shared" si="182"/>
        <v/>
      </c>
      <c r="CM66" s="17" t="str">
        <f t="shared" si="183"/>
        <v/>
      </c>
      <c r="CN66" s="17" t="str">
        <f t="shared" si="184"/>
        <v/>
      </c>
      <c r="CO66" s="17" t="str">
        <f t="shared" si="185"/>
        <v/>
      </c>
      <c r="CP66" s="17" t="str">
        <f t="shared" si="186"/>
        <v/>
      </c>
      <c r="CQ66" s="17" t="str">
        <f t="shared" si="187"/>
        <v/>
      </c>
      <c r="CR66" s="17" t="str">
        <f t="shared" si="188"/>
        <v/>
      </c>
      <c r="CS66" s="17" t="str">
        <f t="shared" si="189"/>
        <v/>
      </c>
      <c r="CT66" s="17" t="str">
        <f t="shared" si="190"/>
        <v/>
      </c>
      <c r="CU66" s="17" t="str">
        <f t="shared" si="191"/>
        <v/>
      </c>
      <c r="CV66" s="17" t="str">
        <f t="shared" si="192"/>
        <v/>
      </c>
      <c r="CW66" s="660">
        <v>1943</v>
      </c>
    </row>
    <row r="67" spans="1:101">
      <c r="A67" s="501">
        <v>1944</v>
      </c>
      <c r="B67" s="5">
        <f>Max!B67-Min!B67</f>
        <v>16</v>
      </c>
      <c r="C67" s="5">
        <f>Max!C67-Min!C67</f>
        <v>18</v>
      </c>
      <c r="D67" s="5">
        <f>Max!D67-Min!D67</f>
        <v>37</v>
      </c>
      <c r="E67" s="5">
        <f>Max!E67-Min!E67</f>
        <v>24</v>
      </c>
      <c r="F67" s="5">
        <f>Max!F67-Min!F67</f>
        <v>8</v>
      </c>
      <c r="G67" s="143">
        <f>Max!G67-Min!G67</f>
        <v>22</v>
      </c>
      <c r="H67" s="5">
        <f>Max!H67-Min!H67</f>
        <v>9</v>
      </c>
      <c r="I67" s="5">
        <f>Max!I67-Min!I67</f>
        <v>17</v>
      </c>
      <c r="J67" s="5">
        <f>Max!J67-Min!J67</f>
        <v>13</v>
      </c>
      <c r="K67" s="5">
        <f>Max!K67-Min!K67</f>
        <v>27</v>
      </c>
      <c r="L67" s="143">
        <f>Max!L67-Min!L67</f>
        <v>29</v>
      </c>
      <c r="M67" s="5">
        <f>Max!M67-Min!M67</f>
        <v>9</v>
      </c>
      <c r="N67" s="5">
        <f>Max!N67-Min!N67</f>
        <v>16</v>
      </c>
      <c r="O67" s="5">
        <f>Max!O67-Min!O67</f>
        <v>26</v>
      </c>
      <c r="P67" s="5">
        <f>Max!P67-Min!P67</f>
        <v>38</v>
      </c>
      <c r="Q67" s="143">
        <f>Max!Q67-Min!Q67</f>
        <v>27</v>
      </c>
      <c r="R67" s="5">
        <f>Max!R67-Min!R67</f>
        <v>24</v>
      </c>
      <c r="S67" s="5">
        <f>Max!S67-Min!S67</f>
        <v>29</v>
      </c>
      <c r="T67" s="5">
        <f>Max!T67-Min!T67</f>
        <v>14</v>
      </c>
      <c r="U67" s="5">
        <f>Max!U67-Min!U67</f>
        <v>5</v>
      </c>
      <c r="V67" s="143">
        <f>Max!V67-Min!V67</f>
        <v>16</v>
      </c>
      <c r="W67" s="5">
        <f>Max!W67-Min!W67</f>
        <v>23</v>
      </c>
      <c r="X67" s="5">
        <f>Max!X67-Min!X67</f>
        <v>15</v>
      </c>
      <c r="Y67" s="5">
        <f>Max!Y67-Min!Y67</f>
        <v>24</v>
      </c>
      <c r="Z67" s="5">
        <f>Max!Z67-Min!Z67</f>
        <v>33</v>
      </c>
      <c r="AA67" s="143">
        <f>Max!AA67-Min!AA67</f>
        <v>24</v>
      </c>
      <c r="AB67" s="5">
        <f>Max!AB67-Min!AB67</f>
        <v>29</v>
      </c>
      <c r="AC67" s="5">
        <f>Max!AC67-Min!AC67</f>
        <v>21</v>
      </c>
      <c r="AD67" s="5">
        <f>Max!AD67-Min!AD67</f>
        <v>8</v>
      </c>
      <c r="AE67" s="5">
        <f>Max!AE67-Min!AE67</f>
        <v>10</v>
      </c>
      <c r="AF67" s="143">
        <f>Max!AF67-Min!AF67</f>
        <v>19</v>
      </c>
      <c r="AG67" s="14">
        <f t="shared" si="65"/>
        <v>630</v>
      </c>
      <c r="AH67" s="68">
        <f t="shared" si="66"/>
        <v>20.322580645161292</v>
      </c>
      <c r="AI67" s="17">
        <f t="shared" si="67"/>
        <v>38</v>
      </c>
      <c r="AJ67" s="20">
        <f t="shared" si="68"/>
        <v>5</v>
      </c>
      <c r="AK67" s="501">
        <v>1944</v>
      </c>
      <c r="AL67" s="17" t="str">
        <f t="shared" si="131"/>
        <v/>
      </c>
      <c r="AM67" s="17" t="str">
        <f t="shared" si="132"/>
        <v/>
      </c>
      <c r="AN67" s="17" t="str">
        <f t="shared" si="133"/>
        <v/>
      </c>
      <c r="AO67" s="17" t="str">
        <f t="shared" si="134"/>
        <v/>
      </c>
      <c r="AP67" s="17" t="str">
        <f t="shared" si="135"/>
        <v/>
      </c>
      <c r="AQ67" s="17" t="str">
        <f t="shared" si="136"/>
        <v/>
      </c>
      <c r="AR67" s="17" t="str">
        <f t="shared" si="137"/>
        <v/>
      </c>
      <c r="AS67" s="17" t="str">
        <f t="shared" si="138"/>
        <v/>
      </c>
      <c r="AT67" s="17" t="str">
        <f t="shared" si="139"/>
        <v/>
      </c>
      <c r="AU67" s="17" t="str">
        <f t="shared" si="140"/>
        <v/>
      </c>
      <c r="AV67" s="17" t="str">
        <f t="shared" si="141"/>
        <v/>
      </c>
      <c r="AW67" s="17" t="str">
        <f t="shared" si="142"/>
        <v/>
      </c>
      <c r="AX67" s="17" t="str">
        <f t="shared" si="143"/>
        <v/>
      </c>
      <c r="AY67" s="17" t="str">
        <f t="shared" si="144"/>
        <v/>
      </c>
      <c r="AZ67" s="17" t="str">
        <f t="shared" si="145"/>
        <v/>
      </c>
      <c r="BA67" s="17" t="str">
        <f t="shared" si="146"/>
        <v/>
      </c>
      <c r="BB67" s="17" t="str">
        <f t="shared" si="147"/>
        <v/>
      </c>
      <c r="BC67" s="17" t="str">
        <f t="shared" si="148"/>
        <v/>
      </c>
      <c r="BD67" s="17" t="str">
        <f t="shared" si="149"/>
        <v/>
      </c>
      <c r="BE67" s="17" t="str">
        <f t="shared" si="150"/>
        <v/>
      </c>
      <c r="BF67" s="17" t="str">
        <f t="shared" si="151"/>
        <v/>
      </c>
      <c r="BG67" s="17" t="str">
        <f t="shared" si="152"/>
        <v/>
      </c>
      <c r="BH67" s="17" t="str">
        <f t="shared" si="153"/>
        <v/>
      </c>
      <c r="BI67" s="17" t="str">
        <f t="shared" si="154"/>
        <v/>
      </c>
      <c r="BJ67" s="17" t="str">
        <f t="shared" si="155"/>
        <v/>
      </c>
      <c r="BK67" s="17" t="str">
        <f t="shared" si="156"/>
        <v/>
      </c>
      <c r="BL67" s="17" t="str">
        <f t="shared" si="157"/>
        <v/>
      </c>
      <c r="BM67" s="17" t="str">
        <f t="shared" si="158"/>
        <v/>
      </c>
      <c r="BN67" s="17" t="str">
        <f t="shared" si="159"/>
        <v/>
      </c>
      <c r="BO67" s="17" t="str">
        <f t="shared" si="160"/>
        <v/>
      </c>
      <c r="BP67" s="17" t="str">
        <f t="shared" si="161"/>
        <v/>
      </c>
      <c r="BQ67" s="501">
        <v>1944</v>
      </c>
      <c r="BR67" s="17" t="str">
        <f t="shared" si="162"/>
        <v/>
      </c>
      <c r="BS67" s="17" t="str">
        <f t="shared" si="163"/>
        <v/>
      </c>
      <c r="BT67" s="17" t="str">
        <f t="shared" si="164"/>
        <v/>
      </c>
      <c r="BU67" s="17" t="str">
        <f t="shared" si="165"/>
        <v/>
      </c>
      <c r="BV67" s="17" t="str">
        <f t="shared" si="166"/>
        <v/>
      </c>
      <c r="BW67" s="17" t="str">
        <f t="shared" si="167"/>
        <v/>
      </c>
      <c r="BX67" s="17" t="str">
        <f t="shared" si="168"/>
        <v/>
      </c>
      <c r="BY67" s="17" t="str">
        <f t="shared" si="169"/>
        <v/>
      </c>
      <c r="BZ67" s="17" t="str">
        <f t="shared" si="170"/>
        <v/>
      </c>
      <c r="CA67" s="17" t="str">
        <f t="shared" si="171"/>
        <v/>
      </c>
      <c r="CB67" s="17" t="str">
        <f t="shared" si="172"/>
        <v/>
      </c>
      <c r="CC67" s="17" t="str">
        <f t="shared" si="173"/>
        <v/>
      </c>
      <c r="CD67" s="17" t="str">
        <f t="shared" si="174"/>
        <v/>
      </c>
      <c r="CE67" s="17" t="str">
        <f t="shared" si="175"/>
        <v/>
      </c>
      <c r="CF67" s="17" t="str">
        <f t="shared" si="176"/>
        <v/>
      </c>
      <c r="CG67" s="17" t="str">
        <f t="shared" si="177"/>
        <v/>
      </c>
      <c r="CH67" s="17" t="str">
        <f t="shared" si="178"/>
        <v/>
      </c>
      <c r="CI67" s="17" t="str">
        <f t="shared" si="179"/>
        <v/>
      </c>
      <c r="CJ67" s="17" t="str">
        <f t="shared" si="180"/>
        <v/>
      </c>
      <c r="CK67" s="17" t="str">
        <f t="shared" si="181"/>
        <v/>
      </c>
      <c r="CL67" s="17" t="str">
        <f t="shared" si="182"/>
        <v/>
      </c>
      <c r="CM67" s="17" t="str">
        <f t="shared" si="183"/>
        <v/>
      </c>
      <c r="CN67" s="17" t="str">
        <f t="shared" si="184"/>
        <v/>
      </c>
      <c r="CO67" s="17" t="str">
        <f t="shared" si="185"/>
        <v/>
      </c>
      <c r="CP67" s="17" t="str">
        <f t="shared" si="186"/>
        <v/>
      </c>
      <c r="CQ67" s="17" t="str">
        <f t="shared" si="187"/>
        <v/>
      </c>
      <c r="CR67" s="17" t="str">
        <f t="shared" si="188"/>
        <v/>
      </c>
      <c r="CS67" s="17" t="str">
        <f t="shared" si="189"/>
        <v/>
      </c>
      <c r="CT67" s="17" t="str">
        <f t="shared" si="190"/>
        <v/>
      </c>
      <c r="CU67" s="17" t="str">
        <f t="shared" si="191"/>
        <v/>
      </c>
      <c r="CV67" s="17" t="str">
        <f t="shared" si="192"/>
        <v/>
      </c>
      <c r="CW67" s="660">
        <v>1944</v>
      </c>
    </row>
    <row r="68" spans="1:101">
      <c r="A68" s="501">
        <v>1945</v>
      </c>
      <c r="B68" s="5">
        <f>Max!B68-Min!B68</f>
        <v>23</v>
      </c>
      <c r="C68" s="5">
        <f>Max!C68-Min!C68</f>
        <v>25</v>
      </c>
      <c r="D68" s="5">
        <f>Max!D68-Min!D68</f>
        <v>15</v>
      </c>
      <c r="E68" s="5">
        <f>Max!E68-Min!E68</f>
        <v>21</v>
      </c>
      <c r="F68" s="5">
        <f>Max!F68-Min!F68</f>
        <v>8</v>
      </c>
      <c r="G68" s="143">
        <f>Max!G68-Min!G68</f>
        <v>33</v>
      </c>
      <c r="H68" s="5">
        <f>Max!H68-Min!H68</f>
        <v>34</v>
      </c>
      <c r="I68" s="5">
        <f>Max!I68-Min!I68</f>
        <v>11</v>
      </c>
      <c r="J68" s="5">
        <f>Max!J68-Min!J68</f>
        <v>17</v>
      </c>
      <c r="K68" s="5">
        <f>Max!K68-Min!K68</f>
        <v>29</v>
      </c>
      <c r="L68" s="143">
        <f>Max!L68-Min!L68</f>
        <v>20</v>
      </c>
      <c r="M68" s="5">
        <f>Max!M68-Min!M68</f>
        <v>29</v>
      </c>
      <c r="N68" s="5">
        <f>Max!N68-Min!N68</f>
        <v>23</v>
      </c>
      <c r="O68" s="5">
        <f>Max!O68-Min!O68</f>
        <v>38</v>
      </c>
      <c r="P68" s="5">
        <f>Max!P68-Min!P68</f>
        <v>18</v>
      </c>
      <c r="Q68" s="143">
        <f>Max!Q68-Min!Q68</f>
        <v>26</v>
      </c>
      <c r="R68" s="5">
        <f>Max!R68-Min!R68</f>
        <v>30</v>
      </c>
      <c r="S68" s="5">
        <f>Max!S68-Min!S68</f>
        <v>21</v>
      </c>
      <c r="T68" s="5">
        <f>Max!T68-Min!T68</f>
        <v>37</v>
      </c>
      <c r="U68" s="5">
        <f>Max!U68-Min!U68</f>
        <v>18</v>
      </c>
      <c r="V68" s="143">
        <f>Max!V68-Min!V68</f>
        <v>18</v>
      </c>
      <c r="W68" s="5">
        <f>Max!W68-Min!W68</f>
        <v>16</v>
      </c>
      <c r="X68" s="5">
        <f>Max!X68-Min!X68</f>
        <v>36</v>
      </c>
      <c r="Y68" s="5">
        <f>Max!Y68-Min!Y68</f>
        <v>37</v>
      </c>
      <c r="Z68" s="5">
        <f>Max!Z68-Min!Z68</f>
        <v>31</v>
      </c>
      <c r="AA68" s="143">
        <f>Max!AA68-Min!AA68</f>
        <v>33</v>
      </c>
      <c r="AB68" s="5">
        <f>Max!AB68-Min!AB68</f>
        <v>25</v>
      </c>
      <c r="AC68" s="5">
        <f>Max!AC68-Min!AC68</f>
        <v>32</v>
      </c>
      <c r="AD68" s="5">
        <f>Max!AD68-Min!AD68</f>
        <v>24</v>
      </c>
      <c r="AE68" s="5">
        <f>Max!AE68-Min!AE68</f>
        <v>20</v>
      </c>
      <c r="AF68" s="143">
        <f>Max!AF68-Min!AF68</f>
        <v>23</v>
      </c>
      <c r="AG68" s="14">
        <f t="shared" ref="AG68:AG131" si="193">SUM(B68:AF68)</f>
        <v>771</v>
      </c>
      <c r="AH68" s="68">
        <f t="shared" ref="AH68:AH131" si="194">AG68/31</f>
        <v>24.870967741935484</v>
      </c>
      <c r="AI68" s="17">
        <f t="shared" ref="AI68:AI131" si="195">MAX(B68:AF68)</f>
        <v>38</v>
      </c>
      <c r="AJ68" s="20">
        <f t="shared" ref="AJ68:AJ131" si="196">MIN(B68:AF68)</f>
        <v>8</v>
      </c>
      <c r="AK68" s="515">
        <v>1945</v>
      </c>
      <c r="AL68" s="17" t="str">
        <f t="shared" ref="AL68:AL99" si="197">IF(B68= B$156,$A68,"")</f>
        <v/>
      </c>
      <c r="AM68" s="17" t="str">
        <f t="shared" ref="AM68:AM99" si="198">IF(C68= C$156,$A68,"")</f>
        <v/>
      </c>
      <c r="AN68" s="17" t="str">
        <f t="shared" ref="AN68:AN99" si="199">IF(D68= D$156,$A68,"")</f>
        <v/>
      </c>
      <c r="AO68" s="17" t="str">
        <f t="shared" ref="AO68:AO99" si="200">IF(E68= E$156,$A68,"")</f>
        <v/>
      </c>
      <c r="AP68" s="17" t="str">
        <f t="shared" ref="AP68:AP99" si="201">IF(F68= F$156,$A68,"")</f>
        <v/>
      </c>
      <c r="AQ68" s="17" t="str">
        <f t="shared" ref="AQ68:AQ99" si="202">IF(G68= G$156,$A68,"")</f>
        <v/>
      </c>
      <c r="AR68" s="17" t="str">
        <f t="shared" ref="AR68:AR99" si="203">IF(H68= H$156,$A68,"")</f>
        <v/>
      </c>
      <c r="AS68" s="17" t="str">
        <f t="shared" ref="AS68:AS99" si="204">IF(I68= I$156,$A68,"")</f>
        <v/>
      </c>
      <c r="AT68" s="17" t="str">
        <f t="shared" ref="AT68:AT99" si="205">IF(J68= J$156,$A68,"")</f>
        <v/>
      </c>
      <c r="AU68" s="17" t="str">
        <f t="shared" ref="AU68:AU99" si="206">IF(K68= K$156,$A68,"")</f>
        <v/>
      </c>
      <c r="AV68" s="17" t="str">
        <f t="shared" ref="AV68:AV99" si="207">IF(L68= L$156,$A68,"")</f>
        <v/>
      </c>
      <c r="AW68" s="17" t="str">
        <f t="shared" ref="AW68:AW99" si="208">IF(M68= M$156,$A68,"")</f>
        <v/>
      </c>
      <c r="AX68" s="17" t="str">
        <f t="shared" ref="AX68:AX99" si="209">IF(N68= N$156,$A68,"")</f>
        <v/>
      </c>
      <c r="AY68" s="17" t="str">
        <f t="shared" ref="AY68:AY99" si="210">IF(O68= O$156,$A68,"")</f>
        <v/>
      </c>
      <c r="AZ68" s="17" t="str">
        <f t="shared" ref="AZ68:AZ99" si="211">IF(P68= P$156,$A68,"")</f>
        <v/>
      </c>
      <c r="BA68" s="17" t="str">
        <f t="shared" ref="BA68:BA99" si="212">IF(Q68= Q$156,$A68,"")</f>
        <v/>
      </c>
      <c r="BB68" s="17" t="str">
        <f t="shared" ref="BB68:BB99" si="213">IF(R68= R$156,$A68,"")</f>
        <v/>
      </c>
      <c r="BC68" s="17" t="str">
        <f t="shared" ref="BC68:BC99" si="214">IF(S68= S$156,$A68,"")</f>
        <v/>
      </c>
      <c r="BD68" s="17" t="str">
        <f t="shared" ref="BD68:BD99" si="215">IF(T68= T$156,$A68,"")</f>
        <v/>
      </c>
      <c r="BE68" s="17" t="str">
        <f t="shared" ref="BE68:BE99" si="216">IF(U68= U$156,$A68,"")</f>
        <v/>
      </c>
      <c r="BF68" s="17" t="str">
        <f t="shared" ref="BF68:BF99" si="217">IF(V68= V$156,$A68,"")</f>
        <v/>
      </c>
      <c r="BG68" s="17" t="str">
        <f t="shared" ref="BG68:BG99" si="218">IF(W68= W$156,$A68,"")</f>
        <v/>
      </c>
      <c r="BH68" s="17" t="str">
        <f t="shared" ref="BH68:BH99" si="219">IF(X68= X$156,$A68,"")</f>
        <v/>
      </c>
      <c r="BI68" s="17" t="str">
        <f t="shared" ref="BI68:BI99" si="220">IF(Y68= Y$156,$A68,"")</f>
        <v/>
      </c>
      <c r="BJ68" s="17" t="str">
        <f t="shared" ref="BJ68:BJ99" si="221">IF(Z68= Z$156,$A68,"")</f>
        <v/>
      </c>
      <c r="BK68" s="17" t="str">
        <f t="shared" ref="BK68:BK99" si="222">IF(AA68= AA$156,$A68,"")</f>
        <v/>
      </c>
      <c r="BL68" s="17" t="str">
        <f t="shared" ref="BL68:BL99" si="223">IF(AB68= AB$156,$A68,"")</f>
        <v/>
      </c>
      <c r="BM68" s="17" t="str">
        <f t="shared" ref="BM68:BM99" si="224">IF(AC68= AC$156,$A68,"")</f>
        <v/>
      </c>
      <c r="BN68" s="17" t="str">
        <f t="shared" ref="BN68:BN99" si="225">IF(AD68= AD$156,$A68,"")</f>
        <v/>
      </c>
      <c r="BO68" s="17" t="str">
        <f t="shared" ref="BO68:BO99" si="226">IF(AE68= AE$156,$A68,"")</f>
        <v/>
      </c>
      <c r="BP68" s="17" t="str">
        <f t="shared" ref="BP68:BP99" si="227">IF(AF68= AF$156,$A68,"")</f>
        <v/>
      </c>
      <c r="BQ68" s="515">
        <v>1945</v>
      </c>
      <c r="BR68" s="17" t="str">
        <f t="shared" ref="BR68:BR99" si="228">IF(B68= B$157,$A68,"")</f>
        <v/>
      </c>
      <c r="BS68" s="17" t="str">
        <f t="shared" ref="BS68:BS99" si="229">IF(C68= C$157,$A68,"")</f>
        <v/>
      </c>
      <c r="BT68" s="17" t="str">
        <f t="shared" ref="BT68:BT99" si="230">IF(D68= D$157,$A68,"")</f>
        <v/>
      </c>
      <c r="BU68" s="17" t="str">
        <f t="shared" ref="BU68:BU99" si="231">IF(E68= E$157,$A68,"")</f>
        <v/>
      </c>
      <c r="BV68" s="17" t="str">
        <f t="shared" ref="BV68:BV99" si="232">IF(F68= F$157,$A68,"")</f>
        <v/>
      </c>
      <c r="BW68" s="17" t="str">
        <f t="shared" ref="BW68:BW99" si="233">IF(G68= G$157,$A68,"")</f>
        <v/>
      </c>
      <c r="BX68" s="17" t="str">
        <f t="shared" ref="BX68:BX99" si="234">IF(H68= H$157,$A68,"")</f>
        <v/>
      </c>
      <c r="BY68" s="17" t="str">
        <f t="shared" ref="BY68:BY99" si="235">IF(I68= I$157,$A68,"")</f>
        <v/>
      </c>
      <c r="BZ68" s="17" t="str">
        <f t="shared" ref="BZ68:BZ99" si="236">IF(J68= J$157,$A68,"")</f>
        <v/>
      </c>
      <c r="CA68" s="17" t="str">
        <f t="shared" ref="CA68:CA99" si="237">IF(K68= K$157,$A68,"")</f>
        <v/>
      </c>
      <c r="CB68" s="17" t="str">
        <f t="shared" ref="CB68:CB99" si="238">IF(L68= L$157,$A68,"")</f>
        <v/>
      </c>
      <c r="CC68" s="17" t="str">
        <f t="shared" ref="CC68:CC99" si="239">IF(M68= M$157,$A68,"")</f>
        <v/>
      </c>
      <c r="CD68" s="17" t="str">
        <f t="shared" ref="CD68:CD99" si="240">IF(N68= N$157,$A68,"")</f>
        <v/>
      </c>
      <c r="CE68" s="17" t="str">
        <f t="shared" ref="CE68:CE99" si="241">IF(O68= O$157,$A68,"")</f>
        <v/>
      </c>
      <c r="CF68" s="17" t="str">
        <f t="shared" ref="CF68:CF99" si="242">IF(P68= P$157,$A68,"")</f>
        <v/>
      </c>
      <c r="CG68" s="17" t="str">
        <f t="shared" ref="CG68:CG99" si="243">IF(Q68= Q$157,$A68,"")</f>
        <v/>
      </c>
      <c r="CH68" s="17" t="str">
        <f t="shared" ref="CH68:CH99" si="244">IF(R68= R$157,$A68,"")</f>
        <v/>
      </c>
      <c r="CI68" s="17" t="str">
        <f t="shared" ref="CI68:CI99" si="245">IF(S68= S$157,$A68,"")</f>
        <v/>
      </c>
      <c r="CJ68" s="17" t="str">
        <f t="shared" ref="CJ68:CJ99" si="246">IF(T68= T$157,$A68,"")</f>
        <v/>
      </c>
      <c r="CK68" s="17" t="str">
        <f t="shared" ref="CK68:CK99" si="247">IF(U68= U$157,$A68,"")</f>
        <v/>
      </c>
      <c r="CL68" s="17" t="str">
        <f t="shared" ref="CL68:CL99" si="248">IF(V68= V$157,$A68,"")</f>
        <v/>
      </c>
      <c r="CM68" s="17" t="str">
        <f t="shared" ref="CM68:CM99" si="249">IF(W68= W$157,$A68,"")</f>
        <v/>
      </c>
      <c r="CN68" s="17" t="str">
        <f t="shared" ref="CN68:CN99" si="250">IF(X68= X$157,$A68,"")</f>
        <v/>
      </c>
      <c r="CO68" s="17" t="str">
        <f t="shared" ref="CO68:CO99" si="251">IF(Y68= Y$157,$A68,"")</f>
        <v/>
      </c>
      <c r="CP68" s="17" t="str">
        <f t="shared" ref="CP68:CP99" si="252">IF(Z68= Z$157,$A68,"")</f>
        <v/>
      </c>
      <c r="CQ68" s="17" t="str">
        <f t="shared" ref="CQ68:CQ99" si="253">IF(AA68= AA$157,$A68,"")</f>
        <v/>
      </c>
      <c r="CR68" s="17" t="str">
        <f t="shared" ref="CR68:CR99" si="254">IF(AB68= AB$157,$A68,"")</f>
        <v/>
      </c>
      <c r="CS68" s="17" t="str">
        <f t="shared" ref="CS68:CS99" si="255">IF(AC68= AC$157,$A68,"")</f>
        <v/>
      </c>
      <c r="CT68" s="17" t="str">
        <f t="shared" ref="CT68:CT99" si="256">IF(AD68= AD$157,$A68,"")</f>
        <v/>
      </c>
      <c r="CU68" s="17" t="str">
        <f t="shared" ref="CU68:CU99" si="257">IF(AE68= AE$157,$A68,"")</f>
        <v/>
      </c>
      <c r="CV68" s="17" t="str">
        <f t="shared" ref="CV68:CV99" si="258">IF(AF68= AF$157,$A68,"")</f>
        <v/>
      </c>
      <c r="CW68" s="660">
        <v>1945</v>
      </c>
    </row>
    <row r="69" spans="1:101">
      <c r="A69" s="501">
        <v>1946</v>
      </c>
      <c r="B69" s="5">
        <f>Max!B69-Min!B69</f>
        <v>27</v>
      </c>
      <c r="C69" s="5">
        <f>Max!C69-Min!C69</f>
        <v>23</v>
      </c>
      <c r="D69" s="5">
        <f>Max!D69-Min!D69</f>
        <v>30</v>
      </c>
      <c r="E69" s="5">
        <f>Max!E69-Min!E69</f>
        <v>45</v>
      </c>
      <c r="F69" s="5">
        <f>Max!F69-Min!F69</f>
        <v>33</v>
      </c>
      <c r="G69" s="143">
        <f>Max!G69-Min!G69</f>
        <v>27</v>
      </c>
      <c r="H69" s="5">
        <f>Max!H69-Min!H69</f>
        <v>16</v>
      </c>
      <c r="I69" s="5">
        <f>Max!I69-Min!I69</f>
        <v>14</v>
      </c>
      <c r="J69" s="5">
        <f>Max!J69-Min!J69</f>
        <v>29</v>
      </c>
      <c r="K69" s="5">
        <f>Max!K69-Min!K69</f>
        <v>26</v>
      </c>
      <c r="L69" s="143">
        <f>Max!L69-Min!L69</f>
        <v>19</v>
      </c>
      <c r="M69" s="5">
        <f>Max!M69-Min!M69</f>
        <v>40</v>
      </c>
      <c r="N69" s="5">
        <f>Max!N69-Min!N69</f>
        <v>30</v>
      </c>
      <c r="O69" s="5">
        <f>Max!O69-Min!O69</f>
        <v>27</v>
      </c>
      <c r="P69" s="5">
        <f>Max!P69-Min!P69</f>
        <v>15</v>
      </c>
      <c r="Q69" s="143">
        <f>Max!Q69-Min!Q69</f>
        <v>14</v>
      </c>
      <c r="R69" s="5">
        <f>Max!R69-Min!R69</f>
        <v>7</v>
      </c>
      <c r="S69" s="5">
        <f>Max!S69-Min!S69</f>
        <v>7</v>
      </c>
      <c r="T69" s="5">
        <f>Max!T69-Min!T69</f>
        <v>6</v>
      </c>
      <c r="U69" s="5">
        <f>Max!U69-Min!U69</f>
        <v>22</v>
      </c>
      <c r="V69" s="143">
        <f>Max!V69-Min!V69</f>
        <v>28</v>
      </c>
      <c r="W69" s="5">
        <f>Max!W69-Min!W69</f>
        <v>37</v>
      </c>
      <c r="X69" s="5">
        <f>Max!X69-Min!X69</f>
        <v>16</v>
      </c>
      <c r="Y69" s="5">
        <f>Max!Y69-Min!Y69</f>
        <v>15</v>
      </c>
      <c r="Z69" s="5">
        <f>Max!Z69-Min!Z69</f>
        <v>28</v>
      </c>
      <c r="AA69" s="143">
        <f>Max!AA69-Min!AA69</f>
        <v>28</v>
      </c>
      <c r="AB69" s="5">
        <f>Max!AB69-Min!AB69</f>
        <v>28</v>
      </c>
      <c r="AC69" s="5">
        <f>Max!AC69-Min!AC69</f>
        <v>29</v>
      </c>
      <c r="AD69" s="5">
        <f>Max!AD69-Min!AD69</f>
        <v>15</v>
      </c>
      <c r="AE69" s="5">
        <f>Max!AE69-Min!AE69</f>
        <v>22</v>
      </c>
      <c r="AF69" s="143">
        <f>Max!AF69-Min!AF69</f>
        <v>20</v>
      </c>
      <c r="AG69" s="14">
        <f t="shared" si="193"/>
        <v>723</v>
      </c>
      <c r="AH69" s="68">
        <f t="shared" si="194"/>
        <v>23.322580645161292</v>
      </c>
      <c r="AI69" s="17">
        <f t="shared" si="195"/>
        <v>45</v>
      </c>
      <c r="AJ69" s="20">
        <f t="shared" si="196"/>
        <v>6</v>
      </c>
      <c r="AK69" s="501">
        <v>1946</v>
      </c>
      <c r="AL69" s="17" t="str">
        <f t="shared" si="197"/>
        <v/>
      </c>
      <c r="AM69" s="17" t="str">
        <f t="shared" si="198"/>
        <v/>
      </c>
      <c r="AN69" s="17" t="str">
        <f t="shared" si="199"/>
        <v/>
      </c>
      <c r="AO69" s="17" t="str">
        <f t="shared" si="200"/>
        <v/>
      </c>
      <c r="AP69" s="17" t="str">
        <f t="shared" si="201"/>
        <v/>
      </c>
      <c r="AQ69" s="17" t="str">
        <f t="shared" si="202"/>
        <v/>
      </c>
      <c r="AR69" s="17" t="str">
        <f t="shared" si="203"/>
        <v/>
      </c>
      <c r="AS69" s="17" t="str">
        <f t="shared" si="204"/>
        <v/>
      </c>
      <c r="AT69" s="17" t="str">
        <f t="shared" si="205"/>
        <v/>
      </c>
      <c r="AU69" s="17" t="str">
        <f t="shared" si="206"/>
        <v/>
      </c>
      <c r="AV69" s="17" t="str">
        <f t="shared" si="207"/>
        <v/>
      </c>
      <c r="AW69" s="17" t="str">
        <f t="shared" si="208"/>
        <v/>
      </c>
      <c r="AX69" s="17" t="str">
        <f t="shared" si="209"/>
        <v/>
      </c>
      <c r="AY69" s="17" t="str">
        <f t="shared" si="210"/>
        <v/>
      </c>
      <c r="AZ69" s="17" t="str">
        <f t="shared" si="211"/>
        <v/>
      </c>
      <c r="BA69" s="17" t="str">
        <f t="shared" si="212"/>
        <v/>
      </c>
      <c r="BB69" s="17" t="str">
        <f t="shared" si="213"/>
        <v/>
      </c>
      <c r="BC69" s="17" t="str">
        <f t="shared" si="214"/>
        <v/>
      </c>
      <c r="BD69" s="17" t="str">
        <f t="shared" si="215"/>
        <v/>
      </c>
      <c r="BE69" s="17" t="str">
        <f t="shared" si="216"/>
        <v/>
      </c>
      <c r="BF69" s="17" t="str">
        <f t="shared" si="217"/>
        <v/>
      </c>
      <c r="BG69" s="17" t="str">
        <f t="shared" si="218"/>
        <v/>
      </c>
      <c r="BH69" s="17" t="str">
        <f t="shared" si="219"/>
        <v/>
      </c>
      <c r="BI69" s="17" t="str">
        <f t="shared" si="220"/>
        <v/>
      </c>
      <c r="BJ69" s="17" t="str">
        <f t="shared" si="221"/>
        <v/>
      </c>
      <c r="BK69" s="17" t="str">
        <f t="shared" si="222"/>
        <v/>
      </c>
      <c r="BL69" s="17" t="str">
        <f t="shared" si="223"/>
        <v/>
      </c>
      <c r="BM69" s="17" t="str">
        <f t="shared" si="224"/>
        <v/>
      </c>
      <c r="BN69" s="17" t="str">
        <f t="shared" si="225"/>
        <v/>
      </c>
      <c r="BO69" s="17" t="str">
        <f t="shared" si="226"/>
        <v/>
      </c>
      <c r="BP69" s="17" t="str">
        <f t="shared" si="227"/>
        <v/>
      </c>
      <c r="BQ69" s="501">
        <v>1946</v>
      </c>
      <c r="BR69" s="17" t="str">
        <f t="shared" si="228"/>
        <v/>
      </c>
      <c r="BS69" s="17" t="str">
        <f t="shared" si="229"/>
        <v/>
      </c>
      <c r="BT69" s="17" t="str">
        <f t="shared" si="230"/>
        <v/>
      </c>
      <c r="BU69" s="17" t="str">
        <f t="shared" si="231"/>
        <v/>
      </c>
      <c r="BV69" s="17" t="str">
        <f t="shared" si="232"/>
        <v/>
      </c>
      <c r="BW69" s="17" t="str">
        <f t="shared" si="233"/>
        <v/>
      </c>
      <c r="BX69" s="17" t="str">
        <f t="shared" si="234"/>
        <v/>
      </c>
      <c r="BY69" s="17" t="str">
        <f t="shared" si="235"/>
        <v/>
      </c>
      <c r="BZ69" s="17" t="str">
        <f t="shared" si="236"/>
        <v/>
      </c>
      <c r="CA69" s="17" t="str">
        <f t="shared" si="237"/>
        <v/>
      </c>
      <c r="CB69" s="17" t="str">
        <f t="shared" si="238"/>
        <v/>
      </c>
      <c r="CC69" s="17" t="str">
        <f t="shared" si="239"/>
        <v/>
      </c>
      <c r="CD69" s="17" t="str">
        <f t="shared" si="240"/>
        <v/>
      </c>
      <c r="CE69" s="17" t="str">
        <f t="shared" si="241"/>
        <v/>
      </c>
      <c r="CF69" s="17" t="str">
        <f t="shared" si="242"/>
        <v/>
      </c>
      <c r="CG69" s="17" t="str">
        <f t="shared" si="243"/>
        <v/>
      </c>
      <c r="CH69" s="17" t="str">
        <f t="shared" si="244"/>
        <v/>
      </c>
      <c r="CI69" s="17" t="str">
        <f t="shared" si="245"/>
        <v/>
      </c>
      <c r="CJ69" s="17" t="str">
        <f t="shared" si="246"/>
        <v/>
      </c>
      <c r="CK69" s="17" t="str">
        <f t="shared" si="247"/>
        <v/>
      </c>
      <c r="CL69" s="17" t="str">
        <f t="shared" si="248"/>
        <v/>
      </c>
      <c r="CM69" s="17" t="str">
        <f t="shared" si="249"/>
        <v/>
      </c>
      <c r="CN69" s="17" t="str">
        <f t="shared" si="250"/>
        <v/>
      </c>
      <c r="CO69" s="17" t="str">
        <f t="shared" si="251"/>
        <v/>
      </c>
      <c r="CP69" s="17" t="str">
        <f t="shared" si="252"/>
        <v/>
      </c>
      <c r="CQ69" s="17" t="str">
        <f t="shared" si="253"/>
        <v/>
      </c>
      <c r="CR69" s="17" t="str">
        <f t="shared" si="254"/>
        <v/>
      </c>
      <c r="CS69" s="17" t="str">
        <f t="shared" si="255"/>
        <v/>
      </c>
      <c r="CT69" s="17" t="str">
        <f t="shared" si="256"/>
        <v/>
      </c>
      <c r="CU69" s="17" t="str">
        <f t="shared" si="257"/>
        <v/>
      </c>
      <c r="CV69" s="17" t="str">
        <f t="shared" si="258"/>
        <v/>
      </c>
      <c r="CW69" s="660">
        <v>1946</v>
      </c>
    </row>
    <row r="70" spans="1:101">
      <c r="A70" s="501">
        <v>1947</v>
      </c>
      <c r="B70" s="5">
        <f>Max!B70-Min!B70</f>
        <v>17</v>
      </c>
      <c r="C70" s="5">
        <f>Max!C70-Min!C70</f>
        <v>7</v>
      </c>
      <c r="D70" s="5">
        <f>Max!D70-Min!D70</f>
        <v>15</v>
      </c>
      <c r="E70" s="5">
        <f>Max!E70-Min!E70</f>
        <v>21</v>
      </c>
      <c r="F70" s="5">
        <f>Max!F70-Min!F70</f>
        <v>26</v>
      </c>
      <c r="G70" s="143">
        <f>Max!G70-Min!G70</f>
        <v>12</v>
      </c>
      <c r="H70" s="5">
        <f>Max!H70-Min!H70</f>
        <v>18</v>
      </c>
      <c r="I70" s="5">
        <f>Max!I70-Min!I70</f>
        <v>18</v>
      </c>
      <c r="J70" s="5">
        <f>Max!J70-Min!J70</f>
        <v>26</v>
      </c>
      <c r="K70" s="5">
        <f>Max!K70-Min!K70</f>
        <v>26</v>
      </c>
      <c r="L70" s="143">
        <f>Max!L70-Min!L70</f>
        <v>23</v>
      </c>
      <c r="M70" s="5">
        <f>Max!M70-Min!M70</f>
        <v>27</v>
      </c>
      <c r="N70" s="5">
        <f>Max!N70-Min!N70</f>
        <v>30</v>
      </c>
      <c r="O70" s="5">
        <f>Max!O70-Min!O70</f>
        <v>21</v>
      </c>
      <c r="P70" s="5">
        <f>Max!P70-Min!P70</f>
        <v>29</v>
      </c>
      <c r="Q70" s="143">
        <f>Max!Q70-Min!Q70</f>
        <v>16</v>
      </c>
      <c r="R70" s="5">
        <f>Max!R70-Min!R70</f>
        <v>19</v>
      </c>
      <c r="S70" s="5">
        <f>Max!S70-Min!S70</f>
        <v>24</v>
      </c>
      <c r="T70" s="5">
        <f>Max!T70-Min!T70</f>
        <v>15</v>
      </c>
      <c r="U70" s="5">
        <f>Max!U70-Min!U70</f>
        <v>19</v>
      </c>
      <c r="V70" s="143">
        <f>Max!V70-Min!V70</f>
        <v>23</v>
      </c>
      <c r="W70" s="5">
        <f>Max!W70-Min!W70</f>
        <v>24</v>
      </c>
      <c r="X70" s="5">
        <f>Max!X70-Min!X70</f>
        <v>41</v>
      </c>
      <c r="Y70" s="5">
        <f>Max!Y70-Min!Y70</f>
        <v>21</v>
      </c>
      <c r="Z70" s="5">
        <f>Max!Z70-Min!Z70</f>
        <v>29</v>
      </c>
      <c r="AA70" s="143">
        <f>Max!AA70-Min!AA70</f>
        <v>14</v>
      </c>
      <c r="AB70" s="5">
        <f>Max!AB70-Min!AB70</f>
        <v>18</v>
      </c>
      <c r="AC70" s="5">
        <f>Max!AC70-Min!AC70</f>
        <v>15</v>
      </c>
      <c r="AD70" s="5">
        <f>Max!AD70-Min!AD70</f>
        <v>33</v>
      </c>
      <c r="AE70" s="5">
        <f>Max!AE70-Min!AE70</f>
        <v>20</v>
      </c>
      <c r="AF70" s="143">
        <f>Max!AF70-Min!AF70</f>
        <v>27</v>
      </c>
      <c r="AG70" s="14">
        <f t="shared" si="193"/>
        <v>674</v>
      </c>
      <c r="AH70" s="68">
        <f t="shared" si="194"/>
        <v>21.741935483870968</v>
      </c>
      <c r="AI70" s="17">
        <f t="shared" si="195"/>
        <v>41</v>
      </c>
      <c r="AJ70" s="20">
        <f t="shared" si="196"/>
        <v>7</v>
      </c>
      <c r="AK70" s="501">
        <v>1947</v>
      </c>
      <c r="AL70" s="17" t="str">
        <f t="shared" si="197"/>
        <v/>
      </c>
      <c r="AM70" s="17" t="str">
        <f t="shared" si="198"/>
        <v/>
      </c>
      <c r="AN70" s="17" t="str">
        <f t="shared" si="199"/>
        <v/>
      </c>
      <c r="AO70" s="17" t="str">
        <f t="shared" si="200"/>
        <v/>
      </c>
      <c r="AP70" s="17" t="str">
        <f t="shared" si="201"/>
        <v/>
      </c>
      <c r="AQ70" s="17" t="str">
        <f t="shared" si="202"/>
        <v/>
      </c>
      <c r="AR70" s="17" t="str">
        <f t="shared" si="203"/>
        <v/>
      </c>
      <c r="AS70" s="17" t="str">
        <f t="shared" si="204"/>
        <v/>
      </c>
      <c r="AT70" s="17" t="str">
        <f t="shared" si="205"/>
        <v/>
      </c>
      <c r="AU70" s="17" t="str">
        <f t="shared" si="206"/>
        <v/>
      </c>
      <c r="AV70" s="17" t="str">
        <f t="shared" si="207"/>
        <v/>
      </c>
      <c r="AW70" s="17" t="str">
        <f t="shared" si="208"/>
        <v/>
      </c>
      <c r="AX70" s="17" t="str">
        <f t="shared" si="209"/>
        <v/>
      </c>
      <c r="AY70" s="17" t="str">
        <f t="shared" si="210"/>
        <v/>
      </c>
      <c r="AZ70" s="17" t="str">
        <f t="shared" si="211"/>
        <v/>
      </c>
      <c r="BA70" s="17" t="str">
        <f t="shared" si="212"/>
        <v/>
      </c>
      <c r="BB70" s="17" t="str">
        <f t="shared" si="213"/>
        <v/>
      </c>
      <c r="BC70" s="17" t="str">
        <f t="shared" si="214"/>
        <v/>
      </c>
      <c r="BD70" s="17" t="str">
        <f t="shared" si="215"/>
        <v/>
      </c>
      <c r="BE70" s="17" t="str">
        <f t="shared" si="216"/>
        <v/>
      </c>
      <c r="BF70" s="17" t="str">
        <f t="shared" si="217"/>
        <v/>
      </c>
      <c r="BG70" s="17" t="str">
        <f t="shared" si="218"/>
        <v/>
      </c>
      <c r="BH70" s="17" t="str">
        <f t="shared" si="219"/>
        <v/>
      </c>
      <c r="BI70" s="17" t="str">
        <f t="shared" si="220"/>
        <v/>
      </c>
      <c r="BJ70" s="17" t="str">
        <f t="shared" si="221"/>
        <v/>
      </c>
      <c r="BK70" s="17" t="str">
        <f t="shared" si="222"/>
        <v/>
      </c>
      <c r="BL70" s="17" t="str">
        <f t="shared" si="223"/>
        <v/>
      </c>
      <c r="BM70" s="17" t="str">
        <f t="shared" si="224"/>
        <v/>
      </c>
      <c r="BN70" s="17" t="str">
        <f t="shared" si="225"/>
        <v/>
      </c>
      <c r="BO70" s="17" t="str">
        <f t="shared" si="226"/>
        <v/>
      </c>
      <c r="BP70" s="17" t="str">
        <f t="shared" si="227"/>
        <v/>
      </c>
      <c r="BQ70" s="501">
        <v>1947</v>
      </c>
      <c r="BR70" s="17" t="str">
        <f t="shared" si="228"/>
        <v/>
      </c>
      <c r="BS70" s="17" t="str">
        <f t="shared" si="229"/>
        <v/>
      </c>
      <c r="BT70" s="17" t="str">
        <f t="shared" si="230"/>
        <v/>
      </c>
      <c r="BU70" s="17" t="str">
        <f t="shared" si="231"/>
        <v/>
      </c>
      <c r="BV70" s="17" t="str">
        <f t="shared" si="232"/>
        <v/>
      </c>
      <c r="BW70" s="17" t="str">
        <f t="shared" si="233"/>
        <v/>
      </c>
      <c r="BX70" s="17" t="str">
        <f t="shared" si="234"/>
        <v/>
      </c>
      <c r="BY70" s="17" t="str">
        <f t="shared" si="235"/>
        <v/>
      </c>
      <c r="BZ70" s="17" t="str">
        <f t="shared" si="236"/>
        <v/>
      </c>
      <c r="CA70" s="17" t="str">
        <f t="shared" si="237"/>
        <v/>
      </c>
      <c r="CB70" s="17" t="str">
        <f t="shared" si="238"/>
        <v/>
      </c>
      <c r="CC70" s="17" t="str">
        <f t="shared" si="239"/>
        <v/>
      </c>
      <c r="CD70" s="17" t="str">
        <f t="shared" si="240"/>
        <v/>
      </c>
      <c r="CE70" s="17" t="str">
        <f t="shared" si="241"/>
        <v/>
      </c>
      <c r="CF70" s="17" t="str">
        <f t="shared" si="242"/>
        <v/>
      </c>
      <c r="CG70" s="17" t="str">
        <f t="shared" si="243"/>
        <v/>
      </c>
      <c r="CH70" s="17" t="str">
        <f t="shared" si="244"/>
        <v/>
      </c>
      <c r="CI70" s="17" t="str">
        <f t="shared" si="245"/>
        <v/>
      </c>
      <c r="CJ70" s="17" t="str">
        <f t="shared" si="246"/>
        <v/>
      </c>
      <c r="CK70" s="17" t="str">
        <f t="shared" si="247"/>
        <v/>
      </c>
      <c r="CL70" s="17" t="str">
        <f t="shared" si="248"/>
        <v/>
      </c>
      <c r="CM70" s="17" t="str">
        <f t="shared" si="249"/>
        <v/>
      </c>
      <c r="CN70" s="17" t="str">
        <f t="shared" si="250"/>
        <v/>
      </c>
      <c r="CO70" s="17" t="str">
        <f t="shared" si="251"/>
        <v/>
      </c>
      <c r="CP70" s="17" t="str">
        <f t="shared" si="252"/>
        <v/>
      </c>
      <c r="CQ70" s="17" t="str">
        <f t="shared" si="253"/>
        <v/>
      </c>
      <c r="CR70" s="17" t="str">
        <f t="shared" si="254"/>
        <v/>
      </c>
      <c r="CS70" s="17" t="str">
        <f t="shared" si="255"/>
        <v/>
      </c>
      <c r="CT70" s="17" t="str">
        <f t="shared" si="256"/>
        <v/>
      </c>
      <c r="CU70" s="17" t="str">
        <f t="shared" si="257"/>
        <v/>
      </c>
      <c r="CV70" s="17" t="str">
        <f t="shared" si="258"/>
        <v/>
      </c>
      <c r="CW70" s="660">
        <v>1947</v>
      </c>
    </row>
    <row r="71" spans="1:101">
      <c r="A71" s="501">
        <v>1948</v>
      </c>
      <c r="B71" s="5">
        <f>Max!B71-Min!B71</f>
        <v>17</v>
      </c>
      <c r="C71" s="5">
        <f>Max!C71-Min!C71</f>
        <v>8</v>
      </c>
      <c r="D71" s="5">
        <f>Max!D71-Min!D71</f>
        <v>21</v>
      </c>
      <c r="E71" s="5">
        <f>Max!E71-Min!E71</f>
        <v>15</v>
      </c>
      <c r="F71" s="5">
        <f>Max!F71-Min!F71</f>
        <v>15</v>
      </c>
      <c r="G71" s="143">
        <f>Max!G71-Min!G71</f>
        <v>20</v>
      </c>
      <c r="H71" s="5">
        <f>Max!H71-Min!H71</f>
        <v>27</v>
      </c>
      <c r="I71" s="5">
        <f>Max!I71-Min!I71</f>
        <v>23</v>
      </c>
      <c r="J71" s="5">
        <f>Max!J71-Min!J71</f>
        <v>9</v>
      </c>
      <c r="K71" s="5">
        <f>Max!K71-Min!K71</f>
        <v>20</v>
      </c>
      <c r="L71" s="143">
        <f>Max!L71-Min!L71</f>
        <v>30</v>
      </c>
      <c r="M71" s="5">
        <f>Max!M71-Min!M71</f>
        <v>13</v>
      </c>
      <c r="N71" s="5">
        <f>Max!N71-Min!N71</f>
        <v>28</v>
      </c>
      <c r="O71" s="5">
        <f>Max!O71-Min!O71</f>
        <v>30</v>
      </c>
      <c r="P71" s="5">
        <f>Max!P71-Min!P71</f>
        <v>32</v>
      </c>
      <c r="Q71" s="143">
        <f>Max!Q71-Min!Q71</f>
        <v>9</v>
      </c>
      <c r="R71" s="5">
        <f>Max!R71-Min!R71</f>
        <v>27</v>
      </c>
      <c r="S71" s="5">
        <f>Max!S71-Min!S71</f>
        <v>25</v>
      </c>
      <c r="T71" s="5">
        <f>Max!T71-Min!T71</f>
        <v>28</v>
      </c>
      <c r="U71" s="5">
        <f>Max!U71-Min!U71</f>
        <v>23</v>
      </c>
      <c r="V71" s="143">
        <f>Max!V71-Min!V71</f>
        <v>28</v>
      </c>
      <c r="W71" s="5">
        <f>Max!W71-Min!W71</f>
        <v>23</v>
      </c>
      <c r="X71" s="5">
        <f>Max!X71-Min!X71</f>
        <v>25</v>
      </c>
      <c r="Y71" s="5">
        <f>Max!Y71-Min!Y71</f>
        <v>21</v>
      </c>
      <c r="Z71" s="5">
        <f>Max!Z71-Min!Z71</f>
        <v>21</v>
      </c>
      <c r="AA71" s="143">
        <f>Max!AA71-Min!AA71</f>
        <v>34</v>
      </c>
      <c r="AB71" s="5">
        <f>Max!AB71-Min!AB71</f>
        <v>18</v>
      </c>
      <c r="AC71" s="5">
        <f>Max!AC71-Min!AC71</f>
        <v>22</v>
      </c>
      <c r="AD71" s="5">
        <f>Max!AD71-Min!AD71</f>
        <v>24</v>
      </c>
      <c r="AE71" s="5">
        <f>Max!AE71-Min!AE71</f>
        <v>34</v>
      </c>
      <c r="AF71" s="143">
        <f>Max!AF71-Min!AF71</f>
        <v>18</v>
      </c>
      <c r="AG71" s="14">
        <f t="shared" si="193"/>
        <v>688</v>
      </c>
      <c r="AH71" s="68">
        <f t="shared" si="194"/>
        <v>22.193548387096776</v>
      </c>
      <c r="AI71" s="17">
        <f t="shared" si="195"/>
        <v>34</v>
      </c>
      <c r="AJ71" s="20">
        <f t="shared" si="196"/>
        <v>8</v>
      </c>
      <c r="AK71" s="501">
        <v>1948</v>
      </c>
      <c r="AL71" s="17" t="str">
        <f t="shared" si="197"/>
        <v/>
      </c>
      <c r="AM71" s="17" t="str">
        <f t="shared" si="198"/>
        <v/>
      </c>
      <c r="AN71" s="17" t="str">
        <f t="shared" si="199"/>
        <v/>
      </c>
      <c r="AO71" s="17" t="str">
        <f t="shared" si="200"/>
        <v/>
      </c>
      <c r="AP71" s="17" t="str">
        <f t="shared" si="201"/>
        <v/>
      </c>
      <c r="AQ71" s="17" t="str">
        <f t="shared" si="202"/>
        <v/>
      </c>
      <c r="AR71" s="17" t="str">
        <f t="shared" si="203"/>
        <v/>
      </c>
      <c r="AS71" s="17" t="str">
        <f t="shared" si="204"/>
        <v/>
      </c>
      <c r="AT71" s="17" t="str">
        <f t="shared" si="205"/>
        <v/>
      </c>
      <c r="AU71" s="17" t="str">
        <f t="shared" si="206"/>
        <v/>
      </c>
      <c r="AV71" s="17" t="str">
        <f t="shared" si="207"/>
        <v/>
      </c>
      <c r="AW71" s="17" t="str">
        <f t="shared" si="208"/>
        <v/>
      </c>
      <c r="AX71" s="17" t="str">
        <f t="shared" si="209"/>
        <v/>
      </c>
      <c r="AY71" s="17" t="str">
        <f t="shared" si="210"/>
        <v/>
      </c>
      <c r="AZ71" s="17" t="str">
        <f t="shared" si="211"/>
        <v/>
      </c>
      <c r="BA71" s="17" t="str">
        <f t="shared" si="212"/>
        <v/>
      </c>
      <c r="BB71" s="17" t="str">
        <f t="shared" si="213"/>
        <v/>
      </c>
      <c r="BC71" s="17" t="str">
        <f t="shared" si="214"/>
        <v/>
      </c>
      <c r="BD71" s="17" t="str">
        <f t="shared" si="215"/>
        <v/>
      </c>
      <c r="BE71" s="17" t="str">
        <f t="shared" si="216"/>
        <v/>
      </c>
      <c r="BF71" s="17" t="str">
        <f t="shared" si="217"/>
        <v/>
      </c>
      <c r="BG71" s="17" t="str">
        <f t="shared" si="218"/>
        <v/>
      </c>
      <c r="BH71" s="17" t="str">
        <f t="shared" si="219"/>
        <v/>
      </c>
      <c r="BI71" s="17" t="str">
        <f t="shared" si="220"/>
        <v/>
      </c>
      <c r="BJ71" s="17" t="str">
        <f t="shared" si="221"/>
        <v/>
      </c>
      <c r="BK71" s="17" t="str">
        <f t="shared" si="222"/>
        <v/>
      </c>
      <c r="BL71" s="17" t="str">
        <f t="shared" si="223"/>
        <v/>
      </c>
      <c r="BM71" s="17" t="str">
        <f t="shared" si="224"/>
        <v/>
      </c>
      <c r="BN71" s="17" t="str">
        <f t="shared" si="225"/>
        <v/>
      </c>
      <c r="BO71" s="17" t="str">
        <f t="shared" si="226"/>
        <v/>
      </c>
      <c r="BP71" s="17" t="str">
        <f t="shared" si="227"/>
        <v/>
      </c>
      <c r="BQ71" s="501">
        <v>1948</v>
      </c>
      <c r="BR71" s="17" t="str">
        <f t="shared" si="228"/>
        <v/>
      </c>
      <c r="BS71" s="17" t="str">
        <f t="shared" si="229"/>
        <v/>
      </c>
      <c r="BT71" s="17" t="str">
        <f t="shared" si="230"/>
        <v/>
      </c>
      <c r="BU71" s="17" t="str">
        <f t="shared" si="231"/>
        <v/>
      </c>
      <c r="BV71" s="17" t="str">
        <f t="shared" si="232"/>
        <v/>
      </c>
      <c r="BW71" s="17" t="str">
        <f t="shared" si="233"/>
        <v/>
      </c>
      <c r="BX71" s="17" t="str">
        <f t="shared" si="234"/>
        <v/>
      </c>
      <c r="BY71" s="17" t="str">
        <f t="shared" si="235"/>
        <v/>
      </c>
      <c r="BZ71" s="17" t="str">
        <f t="shared" si="236"/>
        <v/>
      </c>
      <c r="CA71" s="17" t="str">
        <f t="shared" si="237"/>
        <v/>
      </c>
      <c r="CB71" s="17" t="str">
        <f t="shared" si="238"/>
        <v/>
      </c>
      <c r="CC71" s="17" t="str">
        <f t="shared" si="239"/>
        <v/>
      </c>
      <c r="CD71" s="17" t="str">
        <f t="shared" si="240"/>
        <v/>
      </c>
      <c r="CE71" s="17" t="str">
        <f t="shared" si="241"/>
        <v/>
      </c>
      <c r="CF71" s="17" t="str">
        <f t="shared" si="242"/>
        <v/>
      </c>
      <c r="CG71" s="17" t="str">
        <f t="shared" si="243"/>
        <v/>
      </c>
      <c r="CH71" s="17" t="str">
        <f t="shared" si="244"/>
        <v/>
      </c>
      <c r="CI71" s="17" t="str">
        <f t="shared" si="245"/>
        <v/>
      </c>
      <c r="CJ71" s="17" t="str">
        <f t="shared" si="246"/>
        <v/>
      </c>
      <c r="CK71" s="17" t="str">
        <f t="shared" si="247"/>
        <v/>
      </c>
      <c r="CL71" s="17" t="str">
        <f t="shared" si="248"/>
        <v/>
      </c>
      <c r="CM71" s="17" t="str">
        <f t="shared" si="249"/>
        <v/>
      </c>
      <c r="CN71" s="17" t="str">
        <f t="shared" si="250"/>
        <v/>
      </c>
      <c r="CO71" s="17" t="str">
        <f t="shared" si="251"/>
        <v/>
      </c>
      <c r="CP71" s="17" t="str">
        <f t="shared" si="252"/>
        <v/>
      </c>
      <c r="CQ71" s="17" t="str">
        <f t="shared" si="253"/>
        <v/>
      </c>
      <c r="CR71" s="17" t="str">
        <f t="shared" si="254"/>
        <v/>
      </c>
      <c r="CS71" s="17" t="str">
        <f t="shared" si="255"/>
        <v/>
      </c>
      <c r="CT71" s="17" t="str">
        <f t="shared" si="256"/>
        <v/>
      </c>
      <c r="CU71" s="17" t="str">
        <f t="shared" si="257"/>
        <v/>
      </c>
      <c r="CV71" s="17" t="str">
        <f t="shared" si="258"/>
        <v/>
      </c>
      <c r="CW71" s="660">
        <v>1948</v>
      </c>
    </row>
    <row r="72" spans="1:101">
      <c r="A72" s="501">
        <v>1949</v>
      </c>
      <c r="B72" s="5">
        <f>Max!B72-Min!B72</f>
        <v>21</v>
      </c>
      <c r="C72" s="5">
        <f>Max!C72-Min!C72</f>
        <v>26</v>
      </c>
      <c r="D72" s="5">
        <f>Max!D72-Min!D72</f>
        <v>23</v>
      </c>
      <c r="E72" s="5">
        <f>Max!E72-Min!E72</f>
        <v>36</v>
      </c>
      <c r="F72" s="5">
        <f>Max!F72-Min!F72</f>
        <v>25</v>
      </c>
      <c r="G72" s="143">
        <f>Max!G72-Min!G72</f>
        <v>32</v>
      </c>
      <c r="H72" s="5">
        <f>Max!H72-Min!H72</f>
        <v>13</v>
      </c>
      <c r="I72" s="5">
        <f>Max!I72-Min!I72</f>
        <v>31</v>
      </c>
      <c r="J72" s="5">
        <f>Max!J72-Min!J72</f>
        <v>30</v>
      </c>
      <c r="K72" s="5">
        <f>Max!K72-Min!K72</f>
        <v>7</v>
      </c>
      <c r="L72" s="143">
        <f>Max!L72-Min!L72</f>
        <v>22</v>
      </c>
      <c r="M72" s="5">
        <f>Max!M72-Min!M72</f>
        <v>21</v>
      </c>
      <c r="N72" s="5">
        <f>Max!N72-Min!N72</f>
        <v>30</v>
      </c>
      <c r="O72" s="5">
        <f>Max!O72-Min!O72</f>
        <v>31</v>
      </c>
      <c r="P72" s="5">
        <f>Max!P72-Min!P72</f>
        <v>26</v>
      </c>
      <c r="Q72" s="143">
        <f>Max!Q72-Min!Q72</f>
        <v>27</v>
      </c>
      <c r="R72" s="5">
        <f>Max!R72-Min!R72</f>
        <v>27</v>
      </c>
      <c r="S72" s="5">
        <f>Max!S72-Min!S72</f>
        <v>16</v>
      </c>
      <c r="T72" s="5">
        <f>Max!T72-Min!T72</f>
        <v>20</v>
      </c>
      <c r="U72" s="5">
        <f>Max!U72-Min!U72</f>
        <v>20</v>
      </c>
      <c r="V72" s="143">
        <f>Max!V72-Min!V72</f>
        <v>34</v>
      </c>
      <c r="W72" s="5">
        <f>Max!W72-Min!W72</f>
        <v>19</v>
      </c>
      <c r="X72" s="5">
        <f>Max!X72-Min!X72</f>
        <v>23</v>
      </c>
      <c r="Y72" s="5">
        <f>Max!Y72-Min!Y72</f>
        <v>20</v>
      </c>
      <c r="Z72" s="5">
        <f>Max!Z72-Min!Z72</f>
        <v>14</v>
      </c>
      <c r="AA72" s="143">
        <f>Max!AA72-Min!AA72</f>
        <v>18</v>
      </c>
      <c r="AB72" s="5">
        <f>Max!AB72-Min!AB72</f>
        <v>20</v>
      </c>
      <c r="AC72" s="5">
        <f>Max!AC72-Min!AC72</f>
        <v>22</v>
      </c>
      <c r="AD72" s="5">
        <f>Max!AD72-Min!AD72</f>
        <v>33</v>
      </c>
      <c r="AE72" s="5">
        <f>Max!AE72-Min!AE72</f>
        <v>29</v>
      </c>
      <c r="AF72" s="143">
        <f>Max!AF72-Min!AF72</f>
        <v>23</v>
      </c>
      <c r="AG72" s="14">
        <f t="shared" si="193"/>
        <v>739</v>
      </c>
      <c r="AH72" s="68">
        <f t="shared" si="194"/>
        <v>23.838709677419356</v>
      </c>
      <c r="AI72" s="17">
        <f t="shared" si="195"/>
        <v>36</v>
      </c>
      <c r="AJ72" s="20">
        <f t="shared" si="196"/>
        <v>7</v>
      </c>
      <c r="AK72" s="501">
        <v>1949</v>
      </c>
      <c r="AL72" s="17" t="str">
        <f t="shared" si="197"/>
        <v/>
      </c>
      <c r="AM72" s="17" t="str">
        <f t="shared" si="198"/>
        <v/>
      </c>
      <c r="AN72" s="17" t="str">
        <f t="shared" si="199"/>
        <v/>
      </c>
      <c r="AO72" s="17" t="str">
        <f t="shared" si="200"/>
        <v/>
      </c>
      <c r="AP72" s="17" t="str">
        <f t="shared" si="201"/>
        <v/>
      </c>
      <c r="AQ72" s="17" t="str">
        <f t="shared" si="202"/>
        <v/>
      </c>
      <c r="AR72" s="17" t="str">
        <f t="shared" si="203"/>
        <v/>
      </c>
      <c r="AS72" s="17" t="str">
        <f t="shared" si="204"/>
        <v/>
      </c>
      <c r="AT72" s="17" t="str">
        <f t="shared" si="205"/>
        <v/>
      </c>
      <c r="AU72" s="17" t="str">
        <f t="shared" si="206"/>
        <v/>
      </c>
      <c r="AV72" s="17" t="str">
        <f t="shared" si="207"/>
        <v/>
      </c>
      <c r="AW72" s="17" t="str">
        <f t="shared" si="208"/>
        <v/>
      </c>
      <c r="AX72" s="17" t="str">
        <f t="shared" si="209"/>
        <v/>
      </c>
      <c r="AY72" s="17" t="str">
        <f t="shared" si="210"/>
        <v/>
      </c>
      <c r="AZ72" s="17" t="str">
        <f t="shared" si="211"/>
        <v/>
      </c>
      <c r="BA72" s="17" t="str">
        <f t="shared" si="212"/>
        <v/>
      </c>
      <c r="BB72" s="17" t="str">
        <f t="shared" si="213"/>
        <v/>
      </c>
      <c r="BC72" s="17" t="str">
        <f t="shared" si="214"/>
        <v/>
      </c>
      <c r="BD72" s="17" t="str">
        <f t="shared" si="215"/>
        <v/>
      </c>
      <c r="BE72" s="17" t="str">
        <f t="shared" si="216"/>
        <v/>
      </c>
      <c r="BF72" s="17" t="str">
        <f t="shared" si="217"/>
        <v/>
      </c>
      <c r="BG72" s="17" t="str">
        <f t="shared" si="218"/>
        <v/>
      </c>
      <c r="BH72" s="17" t="str">
        <f t="shared" si="219"/>
        <v/>
      </c>
      <c r="BI72" s="17" t="str">
        <f t="shared" si="220"/>
        <v/>
      </c>
      <c r="BJ72" s="17" t="str">
        <f t="shared" si="221"/>
        <v/>
      </c>
      <c r="BK72" s="17" t="str">
        <f t="shared" si="222"/>
        <v/>
      </c>
      <c r="BL72" s="17" t="str">
        <f t="shared" si="223"/>
        <v/>
      </c>
      <c r="BM72" s="17" t="str">
        <f t="shared" si="224"/>
        <v/>
      </c>
      <c r="BN72" s="17" t="str">
        <f t="shared" si="225"/>
        <v/>
      </c>
      <c r="BO72" s="17" t="str">
        <f t="shared" si="226"/>
        <v/>
      </c>
      <c r="BP72" s="17" t="str">
        <f t="shared" si="227"/>
        <v/>
      </c>
      <c r="BQ72" s="501">
        <v>1949</v>
      </c>
      <c r="BR72" s="17" t="str">
        <f t="shared" si="228"/>
        <v/>
      </c>
      <c r="BS72" s="17" t="str">
        <f t="shared" si="229"/>
        <v/>
      </c>
      <c r="BT72" s="17" t="str">
        <f t="shared" si="230"/>
        <v/>
      </c>
      <c r="BU72" s="17" t="str">
        <f t="shared" si="231"/>
        <v/>
      </c>
      <c r="BV72" s="17" t="str">
        <f t="shared" si="232"/>
        <v/>
      </c>
      <c r="BW72" s="17" t="str">
        <f t="shared" si="233"/>
        <v/>
      </c>
      <c r="BX72" s="17" t="str">
        <f t="shared" si="234"/>
        <v/>
      </c>
      <c r="BY72" s="17" t="str">
        <f t="shared" si="235"/>
        <v/>
      </c>
      <c r="BZ72" s="17" t="str">
        <f t="shared" si="236"/>
        <v/>
      </c>
      <c r="CA72" s="17" t="str">
        <f t="shared" si="237"/>
        <v/>
      </c>
      <c r="CB72" s="17" t="str">
        <f t="shared" si="238"/>
        <v/>
      </c>
      <c r="CC72" s="17" t="str">
        <f t="shared" si="239"/>
        <v/>
      </c>
      <c r="CD72" s="17" t="str">
        <f t="shared" si="240"/>
        <v/>
      </c>
      <c r="CE72" s="17" t="str">
        <f t="shared" si="241"/>
        <v/>
      </c>
      <c r="CF72" s="17" t="str">
        <f t="shared" si="242"/>
        <v/>
      </c>
      <c r="CG72" s="17" t="str">
        <f t="shared" si="243"/>
        <v/>
      </c>
      <c r="CH72" s="17" t="str">
        <f t="shared" si="244"/>
        <v/>
      </c>
      <c r="CI72" s="17" t="str">
        <f t="shared" si="245"/>
        <v/>
      </c>
      <c r="CJ72" s="17" t="str">
        <f t="shared" si="246"/>
        <v/>
      </c>
      <c r="CK72" s="17" t="str">
        <f t="shared" si="247"/>
        <v/>
      </c>
      <c r="CL72" s="17" t="str">
        <f t="shared" si="248"/>
        <v/>
      </c>
      <c r="CM72" s="17" t="str">
        <f t="shared" si="249"/>
        <v/>
      </c>
      <c r="CN72" s="17" t="str">
        <f t="shared" si="250"/>
        <v/>
      </c>
      <c r="CO72" s="17" t="str">
        <f t="shared" si="251"/>
        <v/>
      </c>
      <c r="CP72" s="17" t="str">
        <f t="shared" si="252"/>
        <v/>
      </c>
      <c r="CQ72" s="17" t="str">
        <f t="shared" si="253"/>
        <v/>
      </c>
      <c r="CR72" s="17" t="str">
        <f t="shared" si="254"/>
        <v/>
      </c>
      <c r="CS72" s="17" t="str">
        <f t="shared" si="255"/>
        <v/>
      </c>
      <c r="CT72" s="17" t="str">
        <f t="shared" si="256"/>
        <v/>
      </c>
      <c r="CU72" s="17" t="str">
        <f t="shared" si="257"/>
        <v/>
      </c>
      <c r="CV72" s="17" t="str">
        <f t="shared" si="258"/>
        <v/>
      </c>
      <c r="CW72" s="660">
        <v>1949</v>
      </c>
    </row>
    <row r="73" spans="1:101">
      <c r="A73" s="501">
        <v>1950</v>
      </c>
      <c r="B73" s="5">
        <f>Max!B73-Min!B73</f>
        <v>25</v>
      </c>
      <c r="C73" s="5">
        <f>Max!C73-Min!C73</f>
        <v>20</v>
      </c>
      <c r="D73" s="5">
        <f>Max!D73-Min!D73</f>
        <v>27</v>
      </c>
      <c r="E73" s="5">
        <f>Max!E73-Min!E73</f>
        <v>27</v>
      </c>
      <c r="F73" s="5">
        <f>Max!F73-Min!F73</f>
        <v>33</v>
      </c>
      <c r="G73" s="143">
        <f>Max!G73-Min!G73</f>
        <v>25</v>
      </c>
      <c r="H73" s="5">
        <f>Max!H73-Min!H73</f>
        <v>14</v>
      </c>
      <c r="I73" s="5">
        <f>Max!I73-Min!I73</f>
        <v>27</v>
      </c>
      <c r="J73" s="5">
        <f>Max!J73-Min!J73</f>
        <v>19</v>
      </c>
      <c r="K73" s="5">
        <f>Max!K73-Min!K73</f>
        <v>32</v>
      </c>
      <c r="L73" s="143">
        <f>Max!L73-Min!L73</f>
        <v>23</v>
      </c>
      <c r="M73" s="5">
        <f>Max!M73-Min!M73</f>
        <v>26</v>
      </c>
      <c r="N73" s="5">
        <f>Max!N73-Min!N73</f>
        <v>22</v>
      </c>
      <c r="O73" s="5">
        <f>Max!O73-Min!O73</f>
        <v>20</v>
      </c>
      <c r="P73" s="5">
        <f>Max!P73-Min!P73</f>
        <v>36</v>
      </c>
      <c r="Q73" s="143">
        <f>Max!Q73-Min!Q73</f>
        <v>21</v>
      </c>
      <c r="R73" s="5">
        <f>Max!R73-Min!R73</f>
        <v>25</v>
      </c>
      <c r="S73" s="5">
        <f>Max!S73-Min!S73</f>
        <v>21</v>
      </c>
      <c r="T73" s="5">
        <f>Max!T73-Min!T73</f>
        <v>21</v>
      </c>
      <c r="U73" s="5">
        <f>Max!U73-Min!U73</f>
        <v>25</v>
      </c>
      <c r="V73" s="143">
        <f>Max!V73-Min!V73</f>
        <v>19</v>
      </c>
      <c r="W73" s="5">
        <f>Max!W73-Min!W73</f>
        <v>6</v>
      </c>
      <c r="X73" s="5">
        <f>Max!X73-Min!X73</f>
        <v>14</v>
      </c>
      <c r="Y73" s="5">
        <f>Max!Y73-Min!Y73</f>
        <v>30</v>
      </c>
      <c r="Z73" s="5">
        <f>Max!Z73-Min!Z73</f>
        <v>28</v>
      </c>
      <c r="AA73" s="143">
        <f>Max!AA73-Min!AA73</f>
        <v>29</v>
      </c>
      <c r="AB73" s="5">
        <f>Max!AB73-Min!AB73</f>
        <v>37</v>
      </c>
      <c r="AC73" s="5">
        <f>Max!AC73-Min!AC73</f>
        <v>16</v>
      </c>
      <c r="AD73" s="5">
        <f>Max!AD73-Min!AD73</f>
        <v>16</v>
      </c>
      <c r="AE73" s="5">
        <f>Max!AE73-Min!AE73</f>
        <v>19</v>
      </c>
      <c r="AF73" s="143">
        <f>Max!AF73-Min!AF73</f>
        <v>25</v>
      </c>
      <c r="AG73" s="14">
        <f t="shared" si="193"/>
        <v>728</v>
      </c>
      <c r="AH73" s="68">
        <f t="shared" si="194"/>
        <v>23.483870967741936</v>
      </c>
      <c r="AI73" s="17">
        <f t="shared" si="195"/>
        <v>37</v>
      </c>
      <c r="AJ73" s="20">
        <f t="shared" si="196"/>
        <v>6</v>
      </c>
      <c r="AK73" s="501">
        <v>1950</v>
      </c>
      <c r="AL73" s="17" t="str">
        <f t="shared" si="197"/>
        <v/>
      </c>
      <c r="AM73" s="17" t="str">
        <f t="shared" si="198"/>
        <v/>
      </c>
      <c r="AN73" s="17" t="str">
        <f t="shared" si="199"/>
        <v/>
      </c>
      <c r="AO73" s="17" t="str">
        <f t="shared" si="200"/>
        <v/>
      </c>
      <c r="AP73" s="17" t="str">
        <f t="shared" si="201"/>
        <v/>
      </c>
      <c r="AQ73" s="17" t="str">
        <f t="shared" si="202"/>
        <v/>
      </c>
      <c r="AR73" s="17" t="str">
        <f t="shared" si="203"/>
        <v/>
      </c>
      <c r="AS73" s="17" t="str">
        <f t="shared" si="204"/>
        <v/>
      </c>
      <c r="AT73" s="17" t="str">
        <f t="shared" si="205"/>
        <v/>
      </c>
      <c r="AU73" s="17" t="str">
        <f t="shared" si="206"/>
        <v/>
      </c>
      <c r="AV73" s="17" t="str">
        <f t="shared" si="207"/>
        <v/>
      </c>
      <c r="AW73" s="17" t="str">
        <f t="shared" si="208"/>
        <v/>
      </c>
      <c r="AX73" s="17" t="str">
        <f t="shared" si="209"/>
        <v/>
      </c>
      <c r="AY73" s="17" t="str">
        <f t="shared" si="210"/>
        <v/>
      </c>
      <c r="AZ73" s="17" t="str">
        <f t="shared" si="211"/>
        <v/>
      </c>
      <c r="BA73" s="17" t="str">
        <f t="shared" si="212"/>
        <v/>
      </c>
      <c r="BB73" s="17" t="str">
        <f t="shared" si="213"/>
        <v/>
      </c>
      <c r="BC73" s="17" t="str">
        <f t="shared" si="214"/>
        <v/>
      </c>
      <c r="BD73" s="17" t="str">
        <f t="shared" si="215"/>
        <v/>
      </c>
      <c r="BE73" s="17" t="str">
        <f t="shared" si="216"/>
        <v/>
      </c>
      <c r="BF73" s="17" t="str">
        <f t="shared" si="217"/>
        <v/>
      </c>
      <c r="BG73" s="17" t="str">
        <f t="shared" si="218"/>
        <v/>
      </c>
      <c r="BH73" s="17" t="str">
        <f t="shared" si="219"/>
        <v/>
      </c>
      <c r="BI73" s="17" t="str">
        <f t="shared" si="220"/>
        <v/>
      </c>
      <c r="BJ73" s="17" t="str">
        <f t="shared" si="221"/>
        <v/>
      </c>
      <c r="BK73" s="17" t="str">
        <f t="shared" si="222"/>
        <v/>
      </c>
      <c r="BL73" s="17" t="str">
        <f t="shared" si="223"/>
        <v/>
      </c>
      <c r="BM73" s="17" t="str">
        <f t="shared" si="224"/>
        <v/>
      </c>
      <c r="BN73" s="17" t="str">
        <f t="shared" si="225"/>
        <v/>
      </c>
      <c r="BO73" s="17" t="str">
        <f t="shared" si="226"/>
        <v/>
      </c>
      <c r="BP73" s="17" t="str">
        <f t="shared" si="227"/>
        <v/>
      </c>
      <c r="BQ73" s="501">
        <v>1950</v>
      </c>
      <c r="BR73" s="17" t="str">
        <f t="shared" si="228"/>
        <v/>
      </c>
      <c r="BS73" s="17" t="str">
        <f t="shared" si="229"/>
        <v/>
      </c>
      <c r="BT73" s="17" t="str">
        <f t="shared" si="230"/>
        <v/>
      </c>
      <c r="BU73" s="17" t="str">
        <f t="shared" si="231"/>
        <v/>
      </c>
      <c r="BV73" s="17" t="str">
        <f t="shared" si="232"/>
        <v/>
      </c>
      <c r="BW73" s="17" t="str">
        <f t="shared" si="233"/>
        <v/>
      </c>
      <c r="BX73" s="17" t="str">
        <f t="shared" si="234"/>
        <v/>
      </c>
      <c r="BY73" s="17" t="str">
        <f t="shared" si="235"/>
        <v/>
      </c>
      <c r="BZ73" s="17" t="str">
        <f t="shared" si="236"/>
        <v/>
      </c>
      <c r="CA73" s="17" t="str">
        <f t="shared" si="237"/>
        <v/>
      </c>
      <c r="CB73" s="17" t="str">
        <f t="shared" si="238"/>
        <v/>
      </c>
      <c r="CC73" s="17" t="str">
        <f t="shared" si="239"/>
        <v/>
      </c>
      <c r="CD73" s="17" t="str">
        <f t="shared" si="240"/>
        <v/>
      </c>
      <c r="CE73" s="17" t="str">
        <f t="shared" si="241"/>
        <v/>
      </c>
      <c r="CF73" s="17" t="str">
        <f t="shared" si="242"/>
        <v/>
      </c>
      <c r="CG73" s="17" t="str">
        <f t="shared" si="243"/>
        <v/>
      </c>
      <c r="CH73" s="17" t="str">
        <f t="shared" si="244"/>
        <v/>
      </c>
      <c r="CI73" s="17" t="str">
        <f t="shared" si="245"/>
        <v/>
      </c>
      <c r="CJ73" s="17" t="str">
        <f t="shared" si="246"/>
        <v/>
      </c>
      <c r="CK73" s="17" t="str">
        <f t="shared" si="247"/>
        <v/>
      </c>
      <c r="CL73" s="17" t="str">
        <f t="shared" si="248"/>
        <v/>
      </c>
      <c r="CM73" s="17" t="str">
        <f t="shared" si="249"/>
        <v/>
      </c>
      <c r="CN73" s="17" t="str">
        <f t="shared" si="250"/>
        <v/>
      </c>
      <c r="CO73" s="17" t="str">
        <f t="shared" si="251"/>
        <v/>
      </c>
      <c r="CP73" s="17" t="str">
        <f t="shared" si="252"/>
        <v/>
      </c>
      <c r="CQ73" s="17" t="str">
        <f t="shared" si="253"/>
        <v/>
      </c>
      <c r="CR73" s="17" t="str">
        <f t="shared" si="254"/>
        <v/>
      </c>
      <c r="CS73" s="17" t="str">
        <f t="shared" si="255"/>
        <v/>
      </c>
      <c r="CT73" s="17" t="str">
        <f t="shared" si="256"/>
        <v/>
      </c>
      <c r="CU73" s="17" t="str">
        <f t="shared" si="257"/>
        <v/>
      </c>
      <c r="CV73" s="17" t="str">
        <f t="shared" si="258"/>
        <v/>
      </c>
      <c r="CW73" s="660">
        <v>1950</v>
      </c>
    </row>
    <row r="74" spans="1:101">
      <c r="A74" s="501">
        <v>1951</v>
      </c>
      <c r="B74" s="5">
        <f>Max!B74-Min!B74</f>
        <v>20</v>
      </c>
      <c r="C74" s="5">
        <f>Max!C74-Min!C74</f>
        <v>30</v>
      </c>
      <c r="D74" s="5">
        <f>Max!D74-Min!D74</f>
        <v>8</v>
      </c>
      <c r="E74" s="5">
        <f>Max!E74-Min!E74</f>
        <v>9</v>
      </c>
      <c r="F74" s="5">
        <f>Max!F74-Min!F74</f>
        <v>16</v>
      </c>
      <c r="G74" s="143">
        <f>Max!G74-Min!G74</f>
        <v>30</v>
      </c>
      <c r="H74" s="5">
        <f>Max!H74-Min!H74</f>
        <v>23</v>
      </c>
      <c r="I74" s="5">
        <f>Max!I74-Min!I74</f>
        <v>16</v>
      </c>
      <c r="J74" s="5">
        <f>Max!J74-Min!J74</f>
        <v>25</v>
      </c>
      <c r="K74" s="5">
        <f>Max!K74-Min!K74</f>
        <v>18</v>
      </c>
      <c r="L74" s="143">
        <f>Max!L74-Min!L74</f>
        <v>24</v>
      </c>
      <c r="M74" s="5">
        <f>Max!M74-Min!M74</f>
        <v>20</v>
      </c>
      <c r="N74" s="5">
        <f>Max!N74-Min!N74</f>
        <v>14</v>
      </c>
      <c r="O74" s="5">
        <f>Max!O74-Min!O74</f>
        <v>11</v>
      </c>
      <c r="P74" s="5">
        <f>Max!P74-Min!P74</f>
        <v>20</v>
      </c>
      <c r="Q74" s="143">
        <f>Max!Q74-Min!Q74</f>
        <v>20</v>
      </c>
      <c r="R74" s="5">
        <f>Max!R74-Min!R74</f>
        <v>27</v>
      </c>
      <c r="S74" s="5">
        <f>Max!S74-Min!S74</f>
        <v>4</v>
      </c>
      <c r="T74" s="5">
        <f>Max!T74-Min!T74</f>
        <v>18</v>
      </c>
      <c r="U74" s="5">
        <f>Max!U74-Min!U74</f>
        <v>15</v>
      </c>
      <c r="V74" s="143">
        <f>Max!V74-Min!V74</f>
        <v>18</v>
      </c>
      <c r="W74" s="5">
        <f>Max!W74-Min!W74</f>
        <v>21</v>
      </c>
      <c r="X74" s="5">
        <f>Max!X74-Min!X74</f>
        <v>36</v>
      </c>
      <c r="Y74" s="5">
        <f>Max!Y74-Min!Y74</f>
        <v>33</v>
      </c>
      <c r="Z74" s="5">
        <f>Max!Z74-Min!Z74</f>
        <v>27</v>
      </c>
      <c r="AA74" s="143">
        <f>Max!AA74-Min!AA74</f>
        <v>17</v>
      </c>
      <c r="AB74" s="5">
        <f>Max!AB74-Min!AB74</f>
        <v>33</v>
      </c>
      <c r="AC74" s="5">
        <f>Max!AC74-Min!AC74</f>
        <v>14</v>
      </c>
      <c r="AD74" s="5">
        <f>Max!AD74-Min!AD74</f>
        <v>13</v>
      </c>
      <c r="AE74" s="5">
        <f>Max!AE74-Min!AE74</f>
        <v>27</v>
      </c>
      <c r="AF74" s="143">
        <f>Max!AF74-Min!AF74</f>
        <v>27</v>
      </c>
      <c r="AG74" s="14">
        <f t="shared" si="193"/>
        <v>634</v>
      </c>
      <c r="AH74" s="68">
        <f t="shared" si="194"/>
        <v>20.451612903225808</v>
      </c>
      <c r="AI74" s="17">
        <f t="shared" si="195"/>
        <v>36</v>
      </c>
      <c r="AJ74" s="20">
        <f t="shared" si="196"/>
        <v>4</v>
      </c>
      <c r="AK74" s="501">
        <v>1951</v>
      </c>
      <c r="AL74" s="17" t="str">
        <f t="shared" si="197"/>
        <v/>
      </c>
      <c r="AM74" s="17" t="str">
        <f t="shared" si="198"/>
        <v/>
      </c>
      <c r="AN74" s="17" t="str">
        <f t="shared" si="199"/>
        <v/>
      </c>
      <c r="AO74" s="17" t="str">
        <f t="shared" si="200"/>
        <v/>
      </c>
      <c r="AP74" s="17" t="str">
        <f t="shared" si="201"/>
        <v/>
      </c>
      <c r="AQ74" s="17" t="str">
        <f t="shared" si="202"/>
        <v/>
      </c>
      <c r="AR74" s="17" t="str">
        <f t="shared" si="203"/>
        <v/>
      </c>
      <c r="AS74" s="17" t="str">
        <f t="shared" si="204"/>
        <v/>
      </c>
      <c r="AT74" s="17" t="str">
        <f t="shared" si="205"/>
        <v/>
      </c>
      <c r="AU74" s="17" t="str">
        <f t="shared" si="206"/>
        <v/>
      </c>
      <c r="AV74" s="17" t="str">
        <f t="shared" si="207"/>
        <v/>
      </c>
      <c r="AW74" s="17" t="str">
        <f t="shared" si="208"/>
        <v/>
      </c>
      <c r="AX74" s="17" t="str">
        <f t="shared" si="209"/>
        <v/>
      </c>
      <c r="AY74" s="17" t="str">
        <f t="shared" si="210"/>
        <v/>
      </c>
      <c r="AZ74" s="17" t="str">
        <f t="shared" si="211"/>
        <v/>
      </c>
      <c r="BA74" s="17" t="str">
        <f t="shared" si="212"/>
        <v/>
      </c>
      <c r="BB74" s="17" t="str">
        <f t="shared" si="213"/>
        <v/>
      </c>
      <c r="BC74" s="17" t="str">
        <f t="shared" si="214"/>
        <v/>
      </c>
      <c r="BD74" s="17" t="str">
        <f t="shared" si="215"/>
        <v/>
      </c>
      <c r="BE74" s="17" t="str">
        <f t="shared" si="216"/>
        <v/>
      </c>
      <c r="BF74" s="17" t="str">
        <f t="shared" si="217"/>
        <v/>
      </c>
      <c r="BG74" s="17" t="str">
        <f t="shared" si="218"/>
        <v/>
      </c>
      <c r="BH74" s="17" t="str">
        <f t="shared" si="219"/>
        <v/>
      </c>
      <c r="BI74" s="17" t="str">
        <f t="shared" si="220"/>
        <v/>
      </c>
      <c r="BJ74" s="17" t="str">
        <f t="shared" si="221"/>
        <v/>
      </c>
      <c r="BK74" s="17" t="str">
        <f t="shared" si="222"/>
        <v/>
      </c>
      <c r="BL74" s="17" t="str">
        <f t="shared" si="223"/>
        <v/>
      </c>
      <c r="BM74" s="17" t="str">
        <f t="shared" si="224"/>
        <v/>
      </c>
      <c r="BN74" s="17" t="str">
        <f t="shared" si="225"/>
        <v/>
      </c>
      <c r="BO74" s="17" t="str">
        <f t="shared" si="226"/>
        <v/>
      </c>
      <c r="BP74" s="17" t="str">
        <f t="shared" si="227"/>
        <v/>
      </c>
      <c r="BQ74" s="501">
        <v>1951</v>
      </c>
      <c r="BR74" s="17" t="str">
        <f t="shared" si="228"/>
        <v/>
      </c>
      <c r="BS74" s="17" t="str">
        <f t="shared" si="229"/>
        <v/>
      </c>
      <c r="BT74" s="17" t="str">
        <f t="shared" si="230"/>
        <v/>
      </c>
      <c r="BU74" s="17" t="str">
        <f t="shared" si="231"/>
        <v/>
      </c>
      <c r="BV74" s="17" t="str">
        <f t="shared" si="232"/>
        <v/>
      </c>
      <c r="BW74" s="17" t="str">
        <f t="shared" si="233"/>
        <v/>
      </c>
      <c r="BX74" s="17" t="str">
        <f t="shared" si="234"/>
        <v/>
      </c>
      <c r="BY74" s="17" t="str">
        <f t="shared" si="235"/>
        <v/>
      </c>
      <c r="BZ74" s="17" t="str">
        <f t="shared" si="236"/>
        <v/>
      </c>
      <c r="CA74" s="17" t="str">
        <f t="shared" si="237"/>
        <v/>
      </c>
      <c r="CB74" s="17" t="str">
        <f t="shared" si="238"/>
        <v/>
      </c>
      <c r="CC74" s="17" t="str">
        <f t="shared" si="239"/>
        <v/>
      </c>
      <c r="CD74" s="17" t="str">
        <f t="shared" si="240"/>
        <v/>
      </c>
      <c r="CE74" s="17" t="str">
        <f t="shared" si="241"/>
        <v/>
      </c>
      <c r="CF74" s="17" t="str">
        <f t="shared" si="242"/>
        <v/>
      </c>
      <c r="CG74" s="17" t="str">
        <f t="shared" si="243"/>
        <v/>
      </c>
      <c r="CH74" s="17" t="str">
        <f t="shared" si="244"/>
        <v/>
      </c>
      <c r="CI74" s="17">
        <f t="shared" si="245"/>
        <v>1951</v>
      </c>
      <c r="CJ74" s="17" t="str">
        <f t="shared" si="246"/>
        <v/>
      </c>
      <c r="CK74" s="17" t="str">
        <f t="shared" si="247"/>
        <v/>
      </c>
      <c r="CL74" s="17" t="str">
        <f t="shared" si="248"/>
        <v/>
      </c>
      <c r="CM74" s="17" t="str">
        <f t="shared" si="249"/>
        <v/>
      </c>
      <c r="CN74" s="17" t="str">
        <f t="shared" si="250"/>
        <v/>
      </c>
      <c r="CO74" s="17" t="str">
        <f t="shared" si="251"/>
        <v/>
      </c>
      <c r="CP74" s="17" t="str">
        <f t="shared" si="252"/>
        <v/>
      </c>
      <c r="CQ74" s="17" t="str">
        <f t="shared" si="253"/>
        <v/>
      </c>
      <c r="CR74" s="17" t="str">
        <f t="shared" si="254"/>
        <v/>
      </c>
      <c r="CS74" s="17" t="str">
        <f t="shared" si="255"/>
        <v/>
      </c>
      <c r="CT74" s="17" t="str">
        <f t="shared" si="256"/>
        <v/>
      </c>
      <c r="CU74" s="17" t="str">
        <f t="shared" si="257"/>
        <v/>
      </c>
      <c r="CV74" s="17" t="str">
        <f t="shared" si="258"/>
        <v/>
      </c>
      <c r="CW74" s="660">
        <v>1951</v>
      </c>
    </row>
    <row r="75" spans="1:101">
      <c r="A75" s="501">
        <v>1952</v>
      </c>
      <c r="B75" s="5">
        <f>Max!B75-Min!B75</f>
        <v>14</v>
      </c>
      <c r="C75" s="5">
        <f>Max!C75-Min!C75</f>
        <v>18</v>
      </c>
      <c r="D75" s="5">
        <f>Max!D75-Min!D75</f>
        <v>6</v>
      </c>
      <c r="E75" s="5">
        <f>Max!E75-Min!E75</f>
        <v>7</v>
      </c>
      <c r="F75" s="5">
        <f>Max!F75-Min!F75</f>
        <v>19</v>
      </c>
      <c r="G75" s="143">
        <f>Max!G75-Min!G75</f>
        <v>20</v>
      </c>
      <c r="H75" s="5">
        <f>Max!H75-Min!H75</f>
        <v>15</v>
      </c>
      <c r="I75" s="5">
        <f>Max!I75-Min!I75</f>
        <v>17</v>
      </c>
      <c r="J75" s="5">
        <f>Max!J75-Min!J75</f>
        <v>23</v>
      </c>
      <c r="K75" s="5">
        <f>Max!K75-Min!K75</f>
        <v>29</v>
      </c>
      <c r="L75" s="143">
        <f>Max!L75-Min!L75</f>
        <v>23</v>
      </c>
      <c r="M75" s="5">
        <f>Max!M75-Min!M75</f>
        <v>32</v>
      </c>
      <c r="N75" s="5">
        <f>Max!N75-Min!N75</f>
        <v>33</v>
      </c>
      <c r="O75" s="5">
        <f>Max!O75-Min!O75</f>
        <v>15</v>
      </c>
      <c r="P75" s="5">
        <f>Max!P75-Min!P75</f>
        <v>15</v>
      </c>
      <c r="Q75" s="143">
        <f>Max!Q75-Min!Q75</f>
        <v>16</v>
      </c>
      <c r="R75" s="5">
        <f>Max!R75-Min!R75</f>
        <v>23</v>
      </c>
      <c r="S75" s="5">
        <f>Max!S75-Min!S75</f>
        <v>26</v>
      </c>
      <c r="T75" s="5">
        <f>Max!T75-Min!T75</f>
        <v>25</v>
      </c>
      <c r="U75" s="5">
        <f>Max!U75-Min!U75</f>
        <v>44</v>
      </c>
      <c r="V75" s="143">
        <f>Max!V75-Min!V75</f>
        <v>33</v>
      </c>
      <c r="W75" s="5">
        <f>Max!W75-Min!W75</f>
        <v>23</v>
      </c>
      <c r="X75" s="5">
        <f>Max!X75-Min!X75</f>
        <v>21</v>
      </c>
      <c r="Y75" s="5">
        <f>Max!Y75-Min!Y75</f>
        <v>19</v>
      </c>
      <c r="Z75" s="5">
        <f>Max!Z75-Min!Z75</f>
        <v>19</v>
      </c>
      <c r="AA75" s="143">
        <f>Max!AA75-Min!AA75</f>
        <v>22</v>
      </c>
      <c r="AB75" s="5">
        <f>Max!AB75-Min!AB75</f>
        <v>30</v>
      </c>
      <c r="AC75" s="5">
        <f>Max!AC75-Min!AC75</f>
        <v>18</v>
      </c>
      <c r="AD75" s="5">
        <f>Max!AD75-Min!AD75</f>
        <v>31</v>
      </c>
      <c r="AE75" s="5">
        <f>Max!AE75-Min!AE75</f>
        <v>24</v>
      </c>
      <c r="AF75" s="143">
        <f>Max!AF75-Min!AF75</f>
        <v>33</v>
      </c>
      <c r="AG75" s="14">
        <f t="shared" si="193"/>
        <v>693</v>
      </c>
      <c r="AH75" s="68">
        <f t="shared" si="194"/>
        <v>22.35483870967742</v>
      </c>
      <c r="AI75" s="17">
        <f t="shared" si="195"/>
        <v>44</v>
      </c>
      <c r="AJ75" s="20">
        <f t="shared" si="196"/>
        <v>6</v>
      </c>
      <c r="AK75" s="501">
        <v>1952</v>
      </c>
      <c r="AL75" s="17" t="str">
        <f t="shared" si="197"/>
        <v/>
      </c>
      <c r="AM75" s="17" t="str">
        <f t="shared" si="198"/>
        <v/>
      </c>
      <c r="AN75" s="17" t="str">
        <f t="shared" si="199"/>
        <v/>
      </c>
      <c r="AO75" s="17" t="str">
        <f t="shared" si="200"/>
        <v/>
      </c>
      <c r="AP75" s="17" t="str">
        <f t="shared" si="201"/>
        <v/>
      </c>
      <c r="AQ75" s="17" t="str">
        <f t="shared" si="202"/>
        <v/>
      </c>
      <c r="AR75" s="17" t="str">
        <f t="shared" si="203"/>
        <v/>
      </c>
      <c r="AS75" s="17" t="str">
        <f t="shared" si="204"/>
        <v/>
      </c>
      <c r="AT75" s="17" t="str">
        <f t="shared" si="205"/>
        <v/>
      </c>
      <c r="AU75" s="17" t="str">
        <f t="shared" si="206"/>
        <v/>
      </c>
      <c r="AV75" s="17" t="str">
        <f t="shared" si="207"/>
        <v/>
      </c>
      <c r="AW75" s="17" t="str">
        <f t="shared" si="208"/>
        <v/>
      </c>
      <c r="AX75" s="17" t="str">
        <f t="shared" si="209"/>
        <v/>
      </c>
      <c r="AY75" s="17" t="str">
        <f t="shared" si="210"/>
        <v/>
      </c>
      <c r="AZ75" s="17" t="str">
        <f t="shared" si="211"/>
        <v/>
      </c>
      <c r="BA75" s="17" t="str">
        <f t="shared" si="212"/>
        <v/>
      </c>
      <c r="BB75" s="17" t="str">
        <f t="shared" si="213"/>
        <v/>
      </c>
      <c r="BC75" s="17" t="str">
        <f t="shared" si="214"/>
        <v/>
      </c>
      <c r="BD75" s="17" t="str">
        <f t="shared" si="215"/>
        <v/>
      </c>
      <c r="BE75" s="17" t="str">
        <f t="shared" si="216"/>
        <v/>
      </c>
      <c r="BF75" s="17" t="str">
        <f t="shared" si="217"/>
        <v/>
      </c>
      <c r="BG75" s="17" t="str">
        <f t="shared" si="218"/>
        <v/>
      </c>
      <c r="BH75" s="17" t="str">
        <f t="shared" si="219"/>
        <v/>
      </c>
      <c r="BI75" s="17" t="str">
        <f t="shared" si="220"/>
        <v/>
      </c>
      <c r="BJ75" s="17" t="str">
        <f t="shared" si="221"/>
        <v/>
      </c>
      <c r="BK75" s="17" t="str">
        <f t="shared" si="222"/>
        <v/>
      </c>
      <c r="BL75" s="17" t="str">
        <f t="shared" si="223"/>
        <v/>
      </c>
      <c r="BM75" s="17" t="str">
        <f t="shared" si="224"/>
        <v/>
      </c>
      <c r="BN75" s="17" t="str">
        <f t="shared" si="225"/>
        <v/>
      </c>
      <c r="BO75" s="17" t="str">
        <f t="shared" si="226"/>
        <v/>
      </c>
      <c r="BP75" s="17" t="str">
        <f t="shared" si="227"/>
        <v/>
      </c>
      <c r="BQ75" s="501">
        <v>1952</v>
      </c>
      <c r="BR75" s="17" t="str">
        <f t="shared" si="228"/>
        <v/>
      </c>
      <c r="BS75" s="17" t="str">
        <f t="shared" si="229"/>
        <v/>
      </c>
      <c r="BT75" s="17" t="str">
        <f t="shared" si="230"/>
        <v/>
      </c>
      <c r="BU75" s="17" t="str">
        <f t="shared" si="231"/>
        <v/>
      </c>
      <c r="BV75" s="17" t="str">
        <f t="shared" si="232"/>
        <v/>
      </c>
      <c r="BW75" s="17" t="str">
        <f t="shared" si="233"/>
        <v/>
      </c>
      <c r="BX75" s="17" t="str">
        <f t="shared" si="234"/>
        <v/>
      </c>
      <c r="BY75" s="17" t="str">
        <f t="shared" si="235"/>
        <v/>
      </c>
      <c r="BZ75" s="17" t="str">
        <f t="shared" si="236"/>
        <v/>
      </c>
      <c r="CA75" s="17" t="str">
        <f t="shared" si="237"/>
        <v/>
      </c>
      <c r="CB75" s="17" t="str">
        <f t="shared" si="238"/>
        <v/>
      </c>
      <c r="CC75" s="17" t="str">
        <f t="shared" si="239"/>
        <v/>
      </c>
      <c r="CD75" s="17" t="str">
        <f t="shared" si="240"/>
        <v/>
      </c>
      <c r="CE75" s="17" t="str">
        <f t="shared" si="241"/>
        <v/>
      </c>
      <c r="CF75" s="17" t="str">
        <f t="shared" si="242"/>
        <v/>
      </c>
      <c r="CG75" s="17" t="str">
        <f t="shared" si="243"/>
        <v/>
      </c>
      <c r="CH75" s="17" t="str">
        <f t="shared" si="244"/>
        <v/>
      </c>
      <c r="CI75" s="17" t="str">
        <f t="shared" si="245"/>
        <v/>
      </c>
      <c r="CJ75" s="17" t="str">
        <f t="shared" si="246"/>
        <v/>
      </c>
      <c r="CK75" s="17" t="str">
        <f t="shared" si="247"/>
        <v/>
      </c>
      <c r="CL75" s="17" t="str">
        <f t="shared" si="248"/>
        <v/>
      </c>
      <c r="CM75" s="17" t="str">
        <f t="shared" si="249"/>
        <v/>
      </c>
      <c r="CN75" s="17" t="str">
        <f t="shared" si="250"/>
        <v/>
      </c>
      <c r="CO75" s="17" t="str">
        <f t="shared" si="251"/>
        <v/>
      </c>
      <c r="CP75" s="17" t="str">
        <f t="shared" si="252"/>
        <v/>
      </c>
      <c r="CQ75" s="17" t="str">
        <f t="shared" si="253"/>
        <v/>
      </c>
      <c r="CR75" s="17" t="str">
        <f t="shared" si="254"/>
        <v/>
      </c>
      <c r="CS75" s="17" t="str">
        <f t="shared" si="255"/>
        <v/>
      </c>
      <c r="CT75" s="17" t="str">
        <f t="shared" si="256"/>
        <v/>
      </c>
      <c r="CU75" s="17" t="str">
        <f t="shared" si="257"/>
        <v/>
      </c>
      <c r="CV75" s="17" t="str">
        <f t="shared" si="258"/>
        <v/>
      </c>
      <c r="CW75" s="660">
        <v>1952</v>
      </c>
    </row>
    <row r="76" spans="1:101">
      <c r="A76" s="501">
        <v>1953</v>
      </c>
      <c r="B76" s="5">
        <f>Max!B76-Min!B76</f>
        <v>15</v>
      </c>
      <c r="C76" s="5">
        <f>Max!C76-Min!C76</f>
        <v>12</v>
      </c>
      <c r="D76" s="5">
        <f>Max!D76-Min!D76</f>
        <v>6</v>
      </c>
      <c r="E76" s="5">
        <f>Max!E76-Min!E76</f>
        <v>27</v>
      </c>
      <c r="F76" s="5">
        <f>Max!F76-Min!F76</f>
        <v>23</v>
      </c>
      <c r="G76" s="143">
        <f>Max!G76-Min!G76</f>
        <v>38</v>
      </c>
      <c r="H76" s="5">
        <f>Max!H76-Min!H76</f>
        <v>17</v>
      </c>
      <c r="I76" s="5">
        <f>Max!I76-Min!I76</f>
        <v>11</v>
      </c>
      <c r="J76" s="5">
        <f>Max!J76-Min!J76</f>
        <v>21</v>
      </c>
      <c r="K76" s="5">
        <f>Max!K76-Min!K76</f>
        <v>34</v>
      </c>
      <c r="L76" s="143">
        <f>Max!L76-Min!L76</f>
        <v>24</v>
      </c>
      <c r="M76" s="5">
        <f>Max!M76-Min!M76</f>
        <v>16</v>
      </c>
      <c r="N76" s="5">
        <f>Max!N76-Min!N76</f>
        <v>17</v>
      </c>
      <c r="O76" s="5">
        <f>Max!O76-Min!O76</f>
        <v>24</v>
      </c>
      <c r="P76" s="5">
        <f>Max!P76-Min!P76</f>
        <v>13</v>
      </c>
      <c r="Q76" s="143">
        <f>Max!Q76-Min!Q76</f>
        <v>23</v>
      </c>
      <c r="R76" s="5">
        <f>Max!R76-Min!R76</f>
        <v>30</v>
      </c>
      <c r="S76" s="5">
        <f>Max!S76-Min!S76</f>
        <v>10</v>
      </c>
      <c r="T76" s="5">
        <f>Max!T76-Min!T76</f>
        <v>24</v>
      </c>
      <c r="U76" s="5">
        <f>Max!U76-Min!U76</f>
        <v>31</v>
      </c>
      <c r="V76" s="143">
        <f>Max!V76-Min!V76</f>
        <v>30</v>
      </c>
      <c r="W76" s="5">
        <f>Max!W76-Min!W76</f>
        <v>28</v>
      </c>
      <c r="X76" s="5">
        <f>Max!X76-Min!X76</f>
        <v>17</v>
      </c>
      <c r="Y76" s="5">
        <f>Max!Y76-Min!Y76</f>
        <v>18</v>
      </c>
      <c r="Z76" s="5">
        <f>Max!Z76-Min!Z76</f>
        <v>10</v>
      </c>
      <c r="AA76" s="143">
        <f>Max!AA76-Min!AA76</f>
        <v>9</v>
      </c>
      <c r="AB76" s="5">
        <f>Max!AB76-Min!AB76</f>
        <v>22</v>
      </c>
      <c r="AC76" s="5">
        <f>Max!AC76-Min!AC76</f>
        <v>27</v>
      </c>
      <c r="AD76" s="5">
        <f>Max!AD76-Min!AD76</f>
        <v>13</v>
      </c>
      <c r="AE76" s="5">
        <f>Max!AE76-Min!AE76</f>
        <v>21</v>
      </c>
      <c r="AF76" s="143">
        <f>Max!AF76-Min!AF76</f>
        <v>33</v>
      </c>
      <c r="AG76" s="14">
        <f t="shared" si="193"/>
        <v>644</v>
      </c>
      <c r="AH76" s="68">
        <f t="shared" si="194"/>
        <v>20.774193548387096</v>
      </c>
      <c r="AI76" s="17">
        <f t="shared" si="195"/>
        <v>38</v>
      </c>
      <c r="AJ76" s="20">
        <f t="shared" si="196"/>
        <v>6</v>
      </c>
      <c r="AK76" s="501">
        <v>1953</v>
      </c>
      <c r="AL76" s="17" t="str">
        <f t="shared" si="197"/>
        <v/>
      </c>
      <c r="AM76" s="17" t="str">
        <f t="shared" si="198"/>
        <v/>
      </c>
      <c r="AN76" s="17" t="str">
        <f t="shared" si="199"/>
        <v/>
      </c>
      <c r="AO76" s="17" t="str">
        <f t="shared" si="200"/>
        <v/>
      </c>
      <c r="AP76" s="17" t="str">
        <f t="shared" si="201"/>
        <v/>
      </c>
      <c r="AQ76" s="17" t="str">
        <f t="shared" si="202"/>
        <v/>
      </c>
      <c r="AR76" s="17" t="str">
        <f t="shared" si="203"/>
        <v/>
      </c>
      <c r="AS76" s="17" t="str">
        <f t="shared" si="204"/>
        <v/>
      </c>
      <c r="AT76" s="17" t="str">
        <f t="shared" si="205"/>
        <v/>
      </c>
      <c r="AU76" s="17" t="str">
        <f t="shared" si="206"/>
        <v/>
      </c>
      <c r="AV76" s="17" t="str">
        <f t="shared" si="207"/>
        <v/>
      </c>
      <c r="AW76" s="17" t="str">
        <f t="shared" si="208"/>
        <v/>
      </c>
      <c r="AX76" s="17" t="str">
        <f t="shared" si="209"/>
        <v/>
      </c>
      <c r="AY76" s="17" t="str">
        <f t="shared" si="210"/>
        <v/>
      </c>
      <c r="AZ76" s="17" t="str">
        <f t="shared" si="211"/>
        <v/>
      </c>
      <c r="BA76" s="17" t="str">
        <f t="shared" si="212"/>
        <v/>
      </c>
      <c r="BB76" s="17" t="str">
        <f t="shared" si="213"/>
        <v/>
      </c>
      <c r="BC76" s="17" t="str">
        <f t="shared" si="214"/>
        <v/>
      </c>
      <c r="BD76" s="17" t="str">
        <f t="shared" si="215"/>
        <v/>
      </c>
      <c r="BE76" s="17" t="str">
        <f t="shared" si="216"/>
        <v/>
      </c>
      <c r="BF76" s="17" t="str">
        <f t="shared" si="217"/>
        <v/>
      </c>
      <c r="BG76" s="17" t="str">
        <f t="shared" si="218"/>
        <v/>
      </c>
      <c r="BH76" s="17" t="str">
        <f t="shared" si="219"/>
        <v/>
      </c>
      <c r="BI76" s="17" t="str">
        <f t="shared" si="220"/>
        <v/>
      </c>
      <c r="BJ76" s="17" t="str">
        <f t="shared" si="221"/>
        <v/>
      </c>
      <c r="BK76" s="17" t="str">
        <f t="shared" si="222"/>
        <v/>
      </c>
      <c r="BL76" s="17" t="str">
        <f t="shared" si="223"/>
        <v/>
      </c>
      <c r="BM76" s="17" t="str">
        <f t="shared" si="224"/>
        <v/>
      </c>
      <c r="BN76" s="17" t="str">
        <f t="shared" si="225"/>
        <v/>
      </c>
      <c r="BO76" s="17" t="str">
        <f t="shared" si="226"/>
        <v/>
      </c>
      <c r="BP76" s="17" t="str">
        <f t="shared" si="227"/>
        <v/>
      </c>
      <c r="BQ76" s="501">
        <v>1953</v>
      </c>
      <c r="BR76" s="17" t="str">
        <f t="shared" si="228"/>
        <v/>
      </c>
      <c r="BS76" s="17" t="str">
        <f t="shared" si="229"/>
        <v/>
      </c>
      <c r="BT76" s="17" t="str">
        <f t="shared" si="230"/>
        <v/>
      </c>
      <c r="BU76" s="17" t="str">
        <f t="shared" si="231"/>
        <v/>
      </c>
      <c r="BV76" s="17" t="str">
        <f t="shared" si="232"/>
        <v/>
      </c>
      <c r="BW76" s="17" t="str">
        <f t="shared" si="233"/>
        <v/>
      </c>
      <c r="BX76" s="17" t="str">
        <f t="shared" si="234"/>
        <v/>
      </c>
      <c r="BY76" s="17" t="str">
        <f t="shared" si="235"/>
        <v/>
      </c>
      <c r="BZ76" s="17" t="str">
        <f t="shared" si="236"/>
        <v/>
      </c>
      <c r="CA76" s="17" t="str">
        <f t="shared" si="237"/>
        <v/>
      </c>
      <c r="CB76" s="17" t="str">
        <f t="shared" si="238"/>
        <v/>
      </c>
      <c r="CC76" s="17" t="str">
        <f t="shared" si="239"/>
        <v/>
      </c>
      <c r="CD76" s="17" t="str">
        <f t="shared" si="240"/>
        <v/>
      </c>
      <c r="CE76" s="17" t="str">
        <f t="shared" si="241"/>
        <v/>
      </c>
      <c r="CF76" s="17" t="str">
        <f t="shared" si="242"/>
        <v/>
      </c>
      <c r="CG76" s="17" t="str">
        <f t="shared" si="243"/>
        <v/>
      </c>
      <c r="CH76" s="17" t="str">
        <f t="shared" si="244"/>
        <v/>
      </c>
      <c r="CI76" s="17" t="str">
        <f t="shared" si="245"/>
        <v/>
      </c>
      <c r="CJ76" s="17" t="str">
        <f t="shared" si="246"/>
        <v/>
      </c>
      <c r="CK76" s="17" t="str">
        <f t="shared" si="247"/>
        <v/>
      </c>
      <c r="CL76" s="17" t="str">
        <f t="shared" si="248"/>
        <v/>
      </c>
      <c r="CM76" s="17" t="str">
        <f t="shared" si="249"/>
        <v/>
      </c>
      <c r="CN76" s="17" t="str">
        <f t="shared" si="250"/>
        <v/>
      </c>
      <c r="CO76" s="17" t="str">
        <f t="shared" si="251"/>
        <v/>
      </c>
      <c r="CP76" s="17" t="str">
        <f t="shared" si="252"/>
        <v/>
      </c>
      <c r="CQ76" s="17" t="str">
        <f t="shared" si="253"/>
        <v/>
      </c>
      <c r="CR76" s="17" t="str">
        <f t="shared" si="254"/>
        <v/>
      </c>
      <c r="CS76" s="17" t="str">
        <f t="shared" si="255"/>
        <v/>
      </c>
      <c r="CT76" s="17" t="str">
        <f t="shared" si="256"/>
        <v/>
      </c>
      <c r="CU76" s="17" t="str">
        <f t="shared" si="257"/>
        <v/>
      </c>
      <c r="CV76" s="17" t="str">
        <f t="shared" si="258"/>
        <v/>
      </c>
      <c r="CW76" s="660">
        <v>1953</v>
      </c>
    </row>
    <row r="77" spans="1:101">
      <c r="A77" s="501">
        <v>1954</v>
      </c>
      <c r="B77" s="5">
        <f>Max!B77-Min!B77</f>
        <v>30</v>
      </c>
      <c r="C77" s="5">
        <f>Max!C77-Min!C77</f>
        <v>27</v>
      </c>
      <c r="D77" s="5">
        <f>Max!D77-Min!D77</f>
        <v>21</v>
      </c>
      <c r="E77" s="5">
        <f>Max!E77-Min!E77</f>
        <v>12</v>
      </c>
      <c r="F77" s="5">
        <f>Max!F77-Min!F77</f>
        <v>22</v>
      </c>
      <c r="G77" s="143">
        <f>Max!G77-Min!G77</f>
        <v>25</v>
      </c>
      <c r="H77" s="5">
        <f>Max!H77-Min!H77</f>
        <v>39</v>
      </c>
      <c r="I77" s="5">
        <f>Max!I77-Min!I77</f>
        <v>36</v>
      </c>
      <c r="J77" s="5">
        <f>Max!J77-Min!J77</f>
        <v>37</v>
      </c>
      <c r="K77" s="5">
        <f>Max!K77-Min!K77</f>
        <v>30</v>
      </c>
      <c r="L77" s="143">
        <f>Max!L77-Min!L77</f>
        <v>13</v>
      </c>
      <c r="M77" s="5">
        <f>Max!M77-Min!M77</f>
        <v>4</v>
      </c>
      <c r="N77" s="5">
        <f>Max!N77-Min!N77</f>
        <v>9</v>
      </c>
      <c r="O77" s="5">
        <f>Max!O77-Min!O77</f>
        <v>26</v>
      </c>
      <c r="P77" s="5">
        <f>Max!P77-Min!P77</f>
        <v>16</v>
      </c>
      <c r="Q77" s="143">
        <f>Max!Q77-Min!Q77</f>
        <v>27</v>
      </c>
      <c r="R77" s="5">
        <f>Max!R77-Min!R77</f>
        <v>31</v>
      </c>
      <c r="S77" s="5">
        <f>Max!S77-Min!S77</f>
        <v>26</v>
      </c>
      <c r="T77" s="5">
        <f>Max!T77-Min!T77</f>
        <v>31</v>
      </c>
      <c r="U77" s="5">
        <f>Max!U77-Min!U77</f>
        <v>22</v>
      </c>
      <c r="V77" s="143">
        <f>Max!V77-Min!V77</f>
        <v>13</v>
      </c>
      <c r="W77" s="5">
        <f>Max!W77-Min!W77</f>
        <v>35</v>
      </c>
      <c r="X77" s="5">
        <f>Max!X77-Min!X77</f>
        <v>17</v>
      </c>
      <c r="Y77" s="5">
        <f>Max!Y77-Min!Y77</f>
        <v>24</v>
      </c>
      <c r="Z77" s="5">
        <f>Max!Z77-Min!Z77</f>
        <v>34</v>
      </c>
      <c r="AA77" s="143">
        <f>Max!AA77-Min!AA77</f>
        <v>24</v>
      </c>
      <c r="AB77" s="5">
        <f>Max!AB77-Min!AB77</f>
        <v>9</v>
      </c>
      <c r="AC77" s="5">
        <f>Max!AC77-Min!AC77</f>
        <v>28</v>
      </c>
      <c r="AD77" s="5">
        <f>Max!AD77-Min!AD77</f>
        <v>30</v>
      </c>
      <c r="AE77" s="5">
        <f>Max!AE77-Min!AE77</f>
        <v>32</v>
      </c>
      <c r="AF77" s="143">
        <f>Max!AF77-Min!AF77</f>
        <v>10</v>
      </c>
      <c r="AG77" s="14">
        <f t="shared" si="193"/>
        <v>740</v>
      </c>
      <c r="AH77" s="68">
        <f t="shared" si="194"/>
        <v>23.870967741935484</v>
      </c>
      <c r="AI77" s="17">
        <f t="shared" si="195"/>
        <v>39</v>
      </c>
      <c r="AJ77" s="20">
        <f t="shared" si="196"/>
        <v>4</v>
      </c>
      <c r="AK77" s="501">
        <v>1954</v>
      </c>
      <c r="AL77" s="17" t="str">
        <f t="shared" si="197"/>
        <v/>
      </c>
      <c r="AM77" s="17" t="str">
        <f t="shared" si="198"/>
        <v/>
      </c>
      <c r="AN77" s="17" t="str">
        <f t="shared" si="199"/>
        <v/>
      </c>
      <c r="AO77" s="17" t="str">
        <f t="shared" si="200"/>
        <v/>
      </c>
      <c r="AP77" s="17" t="str">
        <f t="shared" si="201"/>
        <v/>
      </c>
      <c r="AQ77" s="17" t="str">
        <f t="shared" si="202"/>
        <v/>
      </c>
      <c r="AR77" s="17" t="str">
        <f t="shared" si="203"/>
        <v/>
      </c>
      <c r="AS77" s="17" t="str">
        <f t="shared" si="204"/>
        <v/>
      </c>
      <c r="AT77" s="17" t="str">
        <f t="shared" si="205"/>
        <v/>
      </c>
      <c r="AU77" s="17" t="str">
        <f t="shared" si="206"/>
        <v/>
      </c>
      <c r="AV77" s="17" t="str">
        <f t="shared" si="207"/>
        <v/>
      </c>
      <c r="AW77" s="17" t="str">
        <f t="shared" si="208"/>
        <v/>
      </c>
      <c r="AX77" s="17" t="str">
        <f t="shared" si="209"/>
        <v/>
      </c>
      <c r="AY77" s="17" t="str">
        <f t="shared" si="210"/>
        <v/>
      </c>
      <c r="AZ77" s="17" t="str">
        <f t="shared" si="211"/>
        <v/>
      </c>
      <c r="BA77" s="17" t="str">
        <f t="shared" si="212"/>
        <v/>
      </c>
      <c r="BB77" s="17" t="str">
        <f t="shared" si="213"/>
        <v/>
      </c>
      <c r="BC77" s="17" t="str">
        <f t="shared" si="214"/>
        <v/>
      </c>
      <c r="BD77" s="17" t="str">
        <f t="shared" si="215"/>
        <v/>
      </c>
      <c r="BE77" s="17" t="str">
        <f t="shared" si="216"/>
        <v/>
      </c>
      <c r="BF77" s="17" t="str">
        <f t="shared" si="217"/>
        <v/>
      </c>
      <c r="BG77" s="17" t="str">
        <f t="shared" si="218"/>
        <v/>
      </c>
      <c r="BH77" s="17" t="str">
        <f t="shared" si="219"/>
        <v/>
      </c>
      <c r="BI77" s="17" t="str">
        <f t="shared" si="220"/>
        <v/>
      </c>
      <c r="BJ77" s="17" t="str">
        <f t="shared" si="221"/>
        <v/>
      </c>
      <c r="BK77" s="17" t="str">
        <f t="shared" si="222"/>
        <v/>
      </c>
      <c r="BL77" s="17" t="str">
        <f t="shared" si="223"/>
        <v/>
      </c>
      <c r="BM77" s="17" t="str">
        <f t="shared" si="224"/>
        <v/>
      </c>
      <c r="BN77" s="17" t="str">
        <f t="shared" si="225"/>
        <v/>
      </c>
      <c r="BO77" s="17" t="str">
        <f t="shared" si="226"/>
        <v/>
      </c>
      <c r="BP77" s="17" t="str">
        <f t="shared" si="227"/>
        <v/>
      </c>
      <c r="BQ77" s="501">
        <v>1954</v>
      </c>
      <c r="BR77" s="17" t="str">
        <f t="shared" si="228"/>
        <v/>
      </c>
      <c r="BS77" s="17" t="str">
        <f t="shared" si="229"/>
        <v/>
      </c>
      <c r="BT77" s="17" t="str">
        <f t="shared" si="230"/>
        <v/>
      </c>
      <c r="BU77" s="17" t="str">
        <f t="shared" si="231"/>
        <v/>
      </c>
      <c r="BV77" s="17" t="str">
        <f t="shared" si="232"/>
        <v/>
      </c>
      <c r="BW77" s="17" t="str">
        <f t="shared" si="233"/>
        <v/>
      </c>
      <c r="BX77" s="17" t="str">
        <f t="shared" si="234"/>
        <v/>
      </c>
      <c r="BY77" s="17" t="str">
        <f t="shared" si="235"/>
        <v/>
      </c>
      <c r="BZ77" s="17" t="str">
        <f t="shared" si="236"/>
        <v/>
      </c>
      <c r="CA77" s="17" t="str">
        <f t="shared" si="237"/>
        <v/>
      </c>
      <c r="CB77" s="17" t="str">
        <f t="shared" si="238"/>
        <v/>
      </c>
      <c r="CC77" s="17" t="str">
        <f t="shared" si="239"/>
        <v/>
      </c>
      <c r="CD77" s="17" t="str">
        <f t="shared" si="240"/>
        <v/>
      </c>
      <c r="CE77" s="17" t="str">
        <f t="shared" si="241"/>
        <v/>
      </c>
      <c r="CF77" s="17" t="str">
        <f t="shared" si="242"/>
        <v/>
      </c>
      <c r="CG77" s="17" t="str">
        <f t="shared" si="243"/>
        <v/>
      </c>
      <c r="CH77" s="17" t="str">
        <f t="shared" si="244"/>
        <v/>
      </c>
      <c r="CI77" s="17" t="str">
        <f t="shared" si="245"/>
        <v/>
      </c>
      <c r="CJ77" s="17" t="str">
        <f t="shared" si="246"/>
        <v/>
      </c>
      <c r="CK77" s="17" t="str">
        <f t="shared" si="247"/>
        <v/>
      </c>
      <c r="CL77" s="17" t="str">
        <f t="shared" si="248"/>
        <v/>
      </c>
      <c r="CM77" s="17" t="str">
        <f t="shared" si="249"/>
        <v/>
      </c>
      <c r="CN77" s="17" t="str">
        <f t="shared" si="250"/>
        <v/>
      </c>
      <c r="CO77" s="17" t="str">
        <f t="shared" si="251"/>
        <v/>
      </c>
      <c r="CP77" s="17" t="str">
        <f t="shared" si="252"/>
        <v/>
      </c>
      <c r="CQ77" s="17" t="str">
        <f t="shared" si="253"/>
        <v/>
      </c>
      <c r="CR77" s="17" t="str">
        <f t="shared" si="254"/>
        <v/>
      </c>
      <c r="CS77" s="17" t="str">
        <f t="shared" si="255"/>
        <v/>
      </c>
      <c r="CT77" s="17" t="str">
        <f t="shared" si="256"/>
        <v/>
      </c>
      <c r="CU77" s="17" t="str">
        <f t="shared" si="257"/>
        <v/>
      </c>
      <c r="CV77" s="17" t="str">
        <f t="shared" si="258"/>
        <v/>
      </c>
      <c r="CW77" s="660">
        <v>1954</v>
      </c>
    </row>
    <row r="78" spans="1:101">
      <c r="A78" s="501">
        <v>1955</v>
      </c>
      <c r="B78" s="5">
        <f>Max!B78-Min!B78</f>
        <v>19</v>
      </c>
      <c r="C78" s="5">
        <f>Max!C78-Min!C78</f>
        <v>29</v>
      </c>
      <c r="D78" s="5">
        <f>Max!D78-Min!D78</f>
        <v>23</v>
      </c>
      <c r="E78" s="5">
        <f>Max!E78-Min!E78</f>
        <v>24</v>
      </c>
      <c r="F78" s="5">
        <f>Max!F78-Min!F78</f>
        <v>20</v>
      </c>
      <c r="G78" s="143">
        <f>Max!G78-Min!G78</f>
        <v>23</v>
      </c>
      <c r="H78" s="5">
        <f>Max!H78-Min!H78</f>
        <v>19</v>
      </c>
      <c r="I78" s="5">
        <f>Max!I78-Min!I78</f>
        <v>28</v>
      </c>
      <c r="J78" s="5">
        <f>Max!J78-Min!J78</f>
        <v>32</v>
      </c>
      <c r="K78" s="5">
        <f>Max!K78-Min!K78</f>
        <v>27</v>
      </c>
      <c r="L78" s="143">
        <f>Max!L78-Min!L78</f>
        <v>14</v>
      </c>
      <c r="M78" s="5">
        <f>Max!M78-Min!M78</f>
        <v>17</v>
      </c>
      <c r="N78" s="5">
        <f>Max!N78-Min!N78</f>
        <v>17</v>
      </c>
      <c r="O78" s="5">
        <f>Max!O78-Min!O78</f>
        <v>17</v>
      </c>
      <c r="P78" s="5">
        <f>Max!P78-Min!P78</f>
        <v>16</v>
      </c>
      <c r="Q78" s="143">
        <f>Max!Q78-Min!Q78</f>
        <v>19</v>
      </c>
      <c r="R78" s="5">
        <f>Max!R78-Min!R78</f>
        <v>19</v>
      </c>
      <c r="S78" s="5">
        <f>Max!S78-Min!S78</f>
        <v>13</v>
      </c>
      <c r="T78" s="5">
        <f>Max!T78-Min!T78</f>
        <v>7</v>
      </c>
      <c r="U78" s="5">
        <f>Max!U78-Min!U78</f>
        <v>20</v>
      </c>
      <c r="V78" s="143">
        <f>Max!V78-Min!V78</f>
        <v>16</v>
      </c>
      <c r="W78" s="5">
        <f>Max!W78-Min!W78</f>
        <v>41</v>
      </c>
      <c r="X78" s="5">
        <f>Max!X78-Min!X78</f>
        <v>28</v>
      </c>
      <c r="Y78" s="5">
        <f>Max!Y78-Min!Y78</f>
        <v>31</v>
      </c>
      <c r="Z78" s="5">
        <f>Max!Z78-Min!Z78</f>
        <v>7</v>
      </c>
      <c r="AA78" s="143">
        <f>Max!AA78-Min!AA78</f>
        <v>41</v>
      </c>
      <c r="AB78" s="5">
        <f>Max!AB78-Min!AB78</f>
        <v>24</v>
      </c>
      <c r="AC78" s="5">
        <f>Max!AC78-Min!AC78</f>
        <v>28</v>
      </c>
      <c r="AD78" s="5">
        <f>Max!AD78-Min!AD78</f>
        <v>19</v>
      </c>
      <c r="AE78" s="5">
        <f>Max!AE78-Min!AE78</f>
        <v>29</v>
      </c>
      <c r="AF78" s="143">
        <f>Max!AF78-Min!AF78</f>
        <v>34</v>
      </c>
      <c r="AG78" s="14">
        <f t="shared" si="193"/>
        <v>701</v>
      </c>
      <c r="AH78" s="68">
        <f t="shared" si="194"/>
        <v>22.612903225806452</v>
      </c>
      <c r="AI78" s="17">
        <f t="shared" si="195"/>
        <v>41</v>
      </c>
      <c r="AJ78" s="20">
        <f t="shared" si="196"/>
        <v>7</v>
      </c>
      <c r="AK78" s="501">
        <v>1955</v>
      </c>
      <c r="AL78" s="17" t="str">
        <f t="shared" si="197"/>
        <v/>
      </c>
      <c r="AM78" s="17" t="str">
        <f t="shared" si="198"/>
        <v/>
      </c>
      <c r="AN78" s="17" t="str">
        <f t="shared" si="199"/>
        <v/>
      </c>
      <c r="AO78" s="17" t="str">
        <f t="shared" si="200"/>
        <v/>
      </c>
      <c r="AP78" s="17" t="str">
        <f t="shared" si="201"/>
        <v/>
      </c>
      <c r="AQ78" s="17" t="str">
        <f t="shared" si="202"/>
        <v/>
      </c>
      <c r="AR78" s="17" t="str">
        <f t="shared" si="203"/>
        <v/>
      </c>
      <c r="AS78" s="17" t="str">
        <f t="shared" si="204"/>
        <v/>
      </c>
      <c r="AT78" s="17" t="str">
        <f t="shared" si="205"/>
        <v/>
      </c>
      <c r="AU78" s="17" t="str">
        <f t="shared" si="206"/>
        <v/>
      </c>
      <c r="AV78" s="17" t="str">
        <f t="shared" si="207"/>
        <v/>
      </c>
      <c r="AW78" s="17" t="str">
        <f t="shared" si="208"/>
        <v/>
      </c>
      <c r="AX78" s="17" t="str">
        <f t="shared" si="209"/>
        <v/>
      </c>
      <c r="AY78" s="17" t="str">
        <f t="shared" si="210"/>
        <v/>
      </c>
      <c r="AZ78" s="17" t="str">
        <f t="shared" si="211"/>
        <v/>
      </c>
      <c r="BA78" s="17" t="str">
        <f t="shared" si="212"/>
        <v/>
      </c>
      <c r="BB78" s="17" t="str">
        <f t="shared" si="213"/>
        <v/>
      </c>
      <c r="BC78" s="17" t="str">
        <f t="shared" si="214"/>
        <v/>
      </c>
      <c r="BD78" s="17" t="str">
        <f t="shared" si="215"/>
        <v/>
      </c>
      <c r="BE78" s="17" t="str">
        <f t="shared" si="216"/>
        <v/>
      </c>
      <c r="BF78" s="17" t="str">
        <f t="shared" si="217"/>
        <v/>
      </c>
      <c r="BG78" s="17">
        <f t="shared" si="218"/>
        <v>1955</v>
      </c>
      <c r="BH78" s="17" t="str">
        <f t="shared" si="219"/>
        <v/>
      </c>
      <c r="BI78" s="17" t="str">
        <f t="shared" si="220"/>
        <v/>
      </c>
      <c r="BJ78" s="17" t="str">
        <f t="shared" si="221"/>
        <v/>
      </c>
      <c r="BK78" s="17" t="str">
        <f t="shared" si="222"/>
        <v/>
      </c>
      <c r="BL78" s="17" t="str">
        <f t="shared" si="223"/>
        <v/>
      </c>
      <c r="BM78" s="17" t="str">
        <f t="shared" si="224"/>
        <v/>
      </c>
      <c r="BN78" s="17" t="str">
        <f t="shared" si="225"/>
        <v/>
      </c>
      <c r="BO78" s="17" t="str">
        <f t="shared" si="226"/>
        <v/>
      </c>
      <c r="BP78" s="17" t="str">
        <f t="shared" si="227"/>
        <v/>
      </c>
      <c r="BQ78" s="501">
        <v>1955</v>
      </c>
      <c r="BR78" s="17" t="str">
        <f t="shared" si="228"/>
        <v/>
      </c>
      <c r="BS78" s="17" t="str">
        <f t="shared" si="229"/>
        <v/>
      </c>
      <c r="BT78" s="17" t="str">
        <f t="shared" si="230"/>
        <v/>
      </c>
      <c r="BU78" s="17" t="str">
        <f t="shared" si="231"/>
        <v/>
      </c>
      <c r="BV78" s="17" t="str">
        <f t="shared" si="232"/>
        <v/>
      </c>
      <c r="BW78" s="17" t="str">
        <f t="shared" si="233"/>
        <v/>
      </c>
      <c r="BX78" s="17" t="str">
        <f t="shared" si="234"/>
        <v/>
      </c>
      <c r="BY78" s="17" t="str">
        <f t="shared" si="235"/>
        <v/>
      </c>
      <c r="BZ78" s="17" t="str">
        <f t="shared" si="236"/>
        <v/>
      </c>
      <c r="CA78" s="17" t="str">
        <f t="shared" si="237"/>
        <v/>
      </c>
      <c r="CB78" s="17" t="str">
        <f t="shared" si="238"/>
        <v/>
      </c>
      <c r="CC78" s="17" t="str">
        <f t="shared" si="239"/>
        <v/>
      </c>
      <c r="CD78" s="17" t="str">
        <f t="shared" si="240"/>
        <v/>
      </c>
      <c r="CE78" s="17" t="str">
        <f t="shared" si="241"/>
        <v/>
      </c>
      <c r="CF78" s="17" t="str">
        <f t="shared" si="242"/>
        <v/>
      </c>
      <c r="CG78" s="17" t="str">
        <f t="shared" si="243"/>
        <v/>
      </c>
      <c r="CH78" s="17" t="str">
        <f t="shared" si="244"/>
        <v/>
      </c>
      <c r="CI78" s="17" t="str">
        <f t="shared" si="245"/>
        <v/>
      </c>
      <c r="CJ78" s="17" t="str">
        <f t="shared" si="246"/>
        <v/>
      </c>
      <c r="CK78" s="17" t="str">
        <f t="shared" si="247"/>
        <v/>
      </c>
      <c r="CL78" s="17" t="str">
        <f t="shared" si="248"/>
        <v/>
      </c>
      <c r="CM78" s="17" t="str">
        <f t="shared" si="249"/>
        <v/>
      </c>
      <c r="CN78" s="17" t="str">
        <f t="shared" si="250"/>
        <v/>
      </c>
      <c r="CO78" s="17" t="str">
        <f t="shared" si="251"/>
        <v/>
      </c>
      <c r="CP78" s="17" t="str">
        <f t="shared" si="252"/>
        <v/>
      </c>
      <c r="CQ78" s="17" t="str">
        <f t="shared" si="253"/>
        <v/>
      </c>
      <c r="CR78" s="17" t="str">
        <f t="shared" si="254"/>
        <v/>
      </c>
      <c r="CS78" s="17" t="str">
        <f t="shared" si="255"/>
        <v/>
      </c>
      <c r="CT78" s="17" t="str">
        <f t="shared" si="256"/>
        <v/>
      </c>
      <c r="CU78" s="17" t="str">
        <f t="shared" si="257"/>
        <v/>
      </c>
      <c r="CV78" s="17" t="str">
        <f t="shared" si="258"/>
        <v/>
      </c>
      <c r="CW78" s="660">
        <v>1955</v>
      </c>
    </row>
    <row r="79" spans="1:101">
      <c r="A79" s="501">
        <v>1956</v>
      </c>
      <c r="B79" s="5">
        <f>Max!B79-Min!B79</f>
        <v>38</v>
      </c>
      <c r="C79" s="5">
        <f>Max!C79-Min!C79</f>
        <v>18</v>
      </c>
      <c r="D79" s="5">
        <f>Max!D79-Min!D79</f>
        <v>30</v>
      </c>
      <c r="E79" s="5">
        <f>Max!E79-Min!E79</f>
        <v>21</v>
      </c>
      <c r="F79" s="5">
        <f>Max!F79-Min!F79</f>
        <v>32</v>
      </c>
      <c r="G79" s="143">
        <f>Max!G79-Min!G79</f>
        <v>31</v>
      </c>
      <c r="H79" s="5">
        <f>Max!H79-Min!H79</f>
        <v>27</v>
      </c>
      <c r="I79" s="5">
        <f>Max!I79-Min!I79</f>
        <v>38</v>
      </c>
      <c r="J79" s="5">
        <f>Max!J79-Min!J79</f>
        <v>26</v>
      </c>
      <c r="K79" s="5">
        <f>Max!K79-Min!K79</f>
        <v>34</v>
      </c>
      <c r="L79" s="143">
        <f>Max!L79-Min!L79</f>
        <v>22</v>
      </c>
      <c r="M79" s="5">
        <f>Max!M79-Min!M79</f>
        <v>15</v>
      </c>
      <c r="N79" s="5">
        <f>Max!N79-Min!N79</f>
        <v>5</v>
      </c>
      <c r="O79" s="5">
        <f>Max!O79-Min!O79</f>
        <v>29</v>
      </c>
      <c r="P79" s="5">
        <f>Max!P79-Min!P79</f>
        <v>9</v>
      </c>
      <c r="Q79" s="143">
        <f>Max!Q79-Min!Q79</f>
        <v>8</v>
      </c>
      <c r="R79" s="5">
        <f>Max!R79-Min!R79</f>
        <v>16</v>
      </c>
      <c r="S79" s="5">
        <f>Max!S79-Min!S79</f>
        <v>23</v>
      </c>
      <c r="T79" s="5">
        <f>Max!T79-Min!T79</f>
        <v>12</v>
      </c>
      <c r="U79" s="5">
        <f>Max!U79-Min!U79</f>
        <v>22</v>
      </c>
      <c r="V79" s="143">
        <f>Max!V79-Min!V79</f>
        <v>26</v>
      </c>
      <c r="W79" s="5">
        <f>Max!W79-Min!W79</f>
        <v>37</v>
      </c>
      <c r="X79" s="5">
        <f>Max!X79-Min!X79</f>
        <v>32</v>
      </c>
      <c r="Y79" s="5">
        <f>Max!Y79-Min!Y79</f>
        <v>26</v>
      </c>
      <c r="Z79" s="5">
        <f>Max!Z79-Min!Z79</f>
        <v>28</v>
      </c>
      <c r="AA79" s="143">
        <f>Max!AA79-Min!AA79</f>
        <v>23</v>
      </c>
      <c r="AB79" s="5">
        <f>Max!AB79-Min!AB79</f>
        <v>31</v>
      </c>
      <c r="AC79" s="5">
        <f>Max!AC79-Min!AC79</f>
        <v>7</v>
      </c>
      <c r="AD79" s="5">
        <f>Max!AD79-Min!AD79</f>
        <v>6</v>
      </c>
      <c r="AE79" s="5">
        <f>Max!AE79-Min!AE79</f>
        <v>22</v>
      </c>
      <c r="AF79" s="143">
        <f>Max!AF79-Min!AF79</f>
        <v>24</v>
      </c>
      <c r="AG79" s="14">
        <f t="shared" si="193"/>
        <v>718</v>
      </c>
      <c r="AH79" s="68">
        <f t="shared" si="194"/>
        <v>23.161290322580644</v>
      </c>
      <c r="AI79" s="17">
        <f t="shared" si="195"/>
        <v>38</v>
      </c>
      <c r="AJ79" s="20">
        <f t="shared" si="196"/>
        <v>5</v>
      </c>
      <c r="AK79" s="501">
        <v>1956</v>
      </c>
      <c r="AL79" s="17" t="str">
        <f t="shared" si="197"/>
        <v/>
      </c>
      <c r="AM79" s="17" t="str">
        <f t="shared" si="198"/>
        <v/>
      </c>
      <c r="AN79" s="17" t="str">
        <f t="shared" si="199"/>
        <v/>
      </c>
      <c r="AO79" s="17" t="str">
        <f t="shared" si="200"/>
        <v/>
      </c>
      <c r="AP79" s="17" t="str">
        <f t="shared" si="201"/>
        <v/>
      </c>
      <c r="AQ79" s="17" t="str">
        <f t="shared" si="202"/>
        <v/>
      </c>
      <c r="AR79" s="17" t="str">
        <f t="shared" si="203"/>
        <v/>
      </c>
      <c r="AS79" s="17" t="str">
        <f t="shared" si="204"/>
        <v/>
      </c>
      <c r="AT79" s="17" t="str">
        <f t="shared" si="205"/>
        <v/>
      </c>
      <c r="AU79" s="17" t="str">
        <f t="shared" si="206"/>
        <v/>
      </c>
      <c r="AV79" s="17" t="str">
        <f t="shared" si="207"/>
        <v/>
      </c>
      <c r="AW79" s="17" t="str">
        <f t="shared" si="208"/>
        <v/>
      </c>
      <c r="AX79" s="17" t="str">
        <f t="shared" si="209"/>
        <v/>
      </c>
      <c r="AY79" s="17" t="str">
        <f t="shared" si="210"/>
        <v/>
      </c>
      <c r="AZ79" s="17" t="str">
        <f t="shared" si="211"/>
        <v/>
      </c>
      <c r="BA79" s="17" t="str">
        <f t="shared" si="212"/>
        <v/>
      </c>
      <c r="BB79" s="17" t="str">
        <f t="shared" si="213"/>
        <v/>
      </c>
      <c r="BC79" s="17" t="str">
        <f t="shared" si="214"/>
        <v/>
      </c>
      <c r="BD79" s="17" t="str">
        <f t="shared" si="215"/>
        <v/>
      </c>
      <c r="BE79" s="17" t="str">
        <f t="shared" si="216"/>
        <v/>
      </c>
      <c r="BF79" s="17" t="str">
        <f t="shared" si="217"/>
        <v/>
      </c>
      <c r="BG79" s="17" t="str">
        <f t="shared" si="218"/>
        <v/>
      </c>
      <c r="BH79" s="17" t="str">
        <f t="shared" si="219"/>
        <v/>
      </c>
      <c r="BI79" s="17" t="str">
        <f t="shared" si="220"/>
        <v/>
      </c>
      <c r="BJ79" s="17" t="str">
        <f t="shared" si="221"/>
        <v/>
      </c>
      <c r="BK79" s="17" t="str">
        <f t="shared" si="222"/>
        <v/>
      </c>
      <c r="BL79" s="17" t="str">
        <f t="shared" si="223"/>
        <v/>
      </c>
      <c r="BM79" s="17" t="str">
        <f t="shared" si="224"/>
        <v/>
      </c>
      <c r="BN79" s="17" t="str">
        <f t="shared" si="225"/>
        <v/>
      </c>
      <c r="BO79" s="17" t="str">
        <f t="shared" si="226"/>
        <v/>
      </c>
      <c r="BP79" s="17" t="str">
        <f t="shared" si="227"/>
        <v/>
      </c>
      <c r="BQ79" s="501">
        <v>1956</v>
      </c>
      <c r="BR79" s="17" t="str">
        <f t="shared" si="228"/>
        <v/>
      </c>
      <c r="BS79" s="17" t="str">
        <f t="shared" si="229"/>
        <v/>
      </c>
      <c r="BT79" s="17" t="str">
        <f t="shared" si="230"/>
        <v/>
      </c>
      <c r="BU79" s="17" t="str">
        <f t="shared" si="231"/>
        <v/>
      </c>
      <c r="BV79" s="17" t="str">
        <f t="shared" si="232"/>
        <v/>
      </c>
      <c r="BW79" s="17" t="str">
        <f t="shared" si="233"/>
        <v/>
      </c>
      <c r="BX79" s="17" t="str">
        <f t="shared" si="234"/>
        <v/>
      </c>
      <c r="BY79" s="17" t="str">
        <f t="shared" si="235"/>
        <v/>
      </c>
      <c r="BZ79" s="17" t="str">
        <f t="shared" si="236"/>
        <v/>
      </c>
      <c r="CA79" s="17" t="str">
        <f t="shared" si="237"/>
        <v/>
      </c>
      <c r="CB79" s="17" t="str">
        <f t="shared" si="238"/>
        <v/>
      </c>
      <c r="CC79" s="17" t="str">
        <f t="shared" si="239"/>
        <v/>
      </c>
      <c r="CD79" s="17" t="str">
        <f t="shared" si="240"/>
        <v/>
      </c>
      <c r="CE79" s="17" t="str">
        <f t="shared" si="241"/>
        <v/>
      </c>
      <c r="CF79" s="17" t="str">
        <f t="shared" si="242"/>
        <v/>
      </c>
      <c r="CG79" s="17" t="str">
        <f t="shared" si="243"/>
        <v/>
      </c>
      <c r="CH79" s="17" t="str">
        <f t="shared" si="244"/>
        <v/>
      </c>
      <c r="CI79" s="17" t="str">
        <f t="shared" si="245"/>
        <v/>
      </c>
      <c r="CJ79" s="17" t="str">
        <f t="shared" si="246"/>
        <v/>
      </c>
      <c r="CK79" s="17" t="str">
        <f t="shared" si="247"/>
        <v/>
      </c>
      <c r="CL79" s="17" t="str">
        <f t="shared" si="248"/>
        <v/>
      </c>
      <c r="CM79" s="17" t="str">
        <f t="shared" si="249"/>
        <v/>
      </c>
      <c r="CN79" s="17" t="str">
        <f t="shared" si="250"/>
        <v/>
      </c>
      <c r="CO79" s="17" t="str">
        <f t="shared" si="251"/>
        <v/>
      </c>
      <c r="CP79" s="17" t="str">
        <f t="shared" si="252"/>
        <v/>
      </c>
      <c r="CQ79" s="17" t="str">
        <f t="shared" si="253"/>
        <v/>
      </c>
      <c r="CR79" s="17" t="str">
        <f t="shared" si="254"/>
        <v/>
      </c>
      <c r="CS79" s="17" t="str">
        <f t="shared" si="255"/>
        <v/>
      </c>
      <c r="CT79" s="17" t="str">
        <f t="shared" si="256"/>
        <v/>
      </c>
      <c r="CU79" s="17" t="str">
        <f t="shared" si="257"/>
        <v/>
      </c>
      <c r="CV79" s="17" t="str">
        <f t="shared" si="258"/>
        <v/>
      </c>
      <c r="CW79" s="660">
        <v>1956</v>
      </c>
    </row>
    <row r="80" spans="1:101">
      <c r="A80" s="501">
        <v>1957</v>
      </c>
      <c r="B80" s="5">
        <f>Max!B80-Min!B80</f>
        <v>14</v>
      </c>
      <c r="C80" s="5">
        <f>Max!C80-Min!C80</f>
        <v>30</v>
      </c>
      <c r="D80" s="5">
        <f>Max!D80-Min!D80</f>
        <v>18</v>
      </c>
      <c r="E80" s="5">
        <f>Max!E80-Min!E80</f>
        <v>16</v>
      </c>
      <c r="F80" s="5">
        <f>Max!F80-Min!F80</f>
        <v>18</v>
      </c>
      <c r="G80" s="143">
        <f>Max!G80-Min!G80</f>
        <v>7</v>
      </c>
      <c r="H80" s="5">
        <f>Max!H80-Min!H80</f>
        <v>9</v>
      </c>
      <c r="I80" s="5">
        <f>Max!I80-Min!I80</f>
        <v>18</v>
      </c>
      <c r="J80" s="5">
        <f>Max!J80-Min!J80</f>
        <v>16</v>
      </c>
      <c r="K80" s="5">
        <f>Max!K80-Min!K80</f>
        <v>24</v>
      </c>
      <c r="L80" s="143">
        <f>Max!L80-Min!L80</f>
        <v>37</v>
      </c>
      <c r="M80" s="5">
        <f>Max!M80-Min!M80</f>
        <v>27</v>
      </c>
      <c r="N80" s="5">
        <f>Max!N80-Min!N80</f>
        <v>29</v>
      </c>
      <c r="O80" s="5">
        <f>Max!O80-Min!O80</f>
        <v>32</v>
      </c>
      <c r="P80" s="5">
        <f>Max!P80-Min!P80</f>
        <v>16</v>
      </c>
      <c r="Q80" s="143">
        <f>Max!Q80-Min!Q80</f>
        <v>26</v>
      </c>
      <c r="R80" s="5">
        <f>Max!R80-Min!R80</f>
        <v>35</v>
      </c>
      <c r="S80" s="5">
        <f>Max!S80-Min!S80</f>
        <v>28</v>
      </c>
      <c r="T80" s="5">
        <f>Max!T80-Min!T80</f>
        <v>5</v>
      </c>
      <c r="U80" s="5">
        <f>Max!U80-Min!U80</f>
        <v>12</v>
      </c>
      <c r="V80" s="143">
        <f>Max!V80-Min!V80</f>
        <v>29</v>
      </c>
      <c r="W80" s="5">
        <f>Max!W80-Min!W80</f>
        <v>7</v>
      </c>
      <c r="X80" s="5">
        <f>Max!X80-Min!X80</f>
        <v>24</v>
      </c>
      <c r="Y80" s="5">
        <f>Max!Y80-Min!Y80</f>
        <v>32</v>
      </c>
      <c r="Z80" s="5">
        <f>Max!Z80-Min!Z80</f>
        <v>17</v>
      </c>
      <c r="AA80" s="143">
        <f>Max!AA80-Min!AA80</f>
        <v>21</v>
      </c>
      <c r="AB80" s="5">
        <f>Max!AB80-Min!AB80</f>
        <v>16</v>
      </c>
      <c r="AC80" s="5">
        <f>Max!AC80-Min!AC80</f>
        <v>12</v>
      </c>
      <c r="AD80" s="5">
        <f>Max!AD80-Min!AD80</f>
        <v>29</v>
      </c>
      <c r="AE80" s="5">
        <f>Max!AE80-Min!AE80</f>
        <v>23</v>
      </c>
      <c r="AF80" s="143">
        <f>Max!AF80-Min!AF80</f>
        <v>24</v>
      </c>
      <c r="AG80" s="14">
        <f t="shared" si="193"/>
        <v>651</v>
      </c>
      <c r="AH80" s="68">
        <f t="shared" si="194"/>
        <v>21</v>
      </c>
      <c r="AI80" s="17">
        <f t="shared" si="195"/>
        <v>37</v>
      </c>
      <c r="AJ80" s="20">
        <f t="shared" si="196"/>
        <v>5</v>
      </c>
      <c r="AK80" s="501">
        <v>1957</v>
      </c>
      <c r="AL80" s="17" t="str">
        <f t="shared" si="197"/>
        <v/>
      </c>
      <c r="AM80" s="17" t="str">
        <f t="shared" si="198"/>
        <v/>
      </c>
      <c r="AN80" s="17" t="str">
        <f t="shared" si="199"/>
        <v/>
      </c>
      <c r="AO80" s="17" t="str">
        <f t="shared" si="200"/>
        <v/>
      </c>
      <c r="AP80" s="17" t="str">
        <f t="shared" si="201"/>
        <v/>
      </c>
      <c r="AQ80" s="17" t="str">
        <f t="shared" si="202"/>
        <v/>
      </c>
      <c r="AR80" s="17" t="str">
        <f t="shared" si="203"/>
        <v/>
      </c>
      <c r="AS80" s="17" t="str">
        <f t="shared" si="204"/>
        <v/>
      </c>
      <c r="AT80" s="17" t="str">
        <f t="shared" si="205"/>
        <v/>
      </c>
      <c r="AU80" s="17" t="str">
        <f t="shared" si="206"/>
        <v/>
      </c>
      <c r="AV80" s="17" t="str">
        <f t="shared" si="207"/>
        <v/>
      </c>
      <c r="AW80" s="17" t="str">
        <f t="shared" si="208"/>
        <v/>
      </c>
      <c r="AX80" s="17" t="str">
        <f t="shared" si="209"/>
        <v/>
      </c>
      <c r="AY80" s="17" t="str">
        <f t="shared" si="210"/>
        <v/>
      </c>
      <c r="AZ80" s="17" t="str">
        <f t="shared" si="211"/>
        <v/>
      </c>
      <c r="BA80" s="17" t="str">
        <f t="shared" si="212"/>
        <v/>
      </c>
      <c r="BB80" s="17" t="str">
        <f t="shared" si="213"/>
        <v/>
      </c>
      <c r="BC80" s="17" t="str">
        <f t="shared" si="214"/>
        <v/>
      </c>
      <c r="BD80" s="17" t="str">
        <f t="shared" si="215"/>
        <v/>
      </c>
      <c r="BE80" s="17" t="str">
        <f t="shared" si="216"/>
        <v/>
      </c>
      <c r="BF80" s="17" t="str">
        <f t="shared" si="217"/>
        <v/>
      </c>
      <c r="BG80" s="17" t="str">
        <f t="shared" si="218"/>
        <v/>
      </c>
      <c r="BH80" s="17" t="str">
        <f t="shared" si="219"/>
        <v/>
      </c>
      <c r="BI80" s="17" t="str">
        <f t="shared" si="220"/>
        <v/>
      </c>
      <c r="BJ80" s="17" t="str">
        <f t="shared" si="221"/>
        <v/>
      </c>
      <c r="BK80" s="17" t="str">
        <f t="shared" si="222"/>
        <v/>
      </c>
      <c r="BL80" s="17" t="str">
        <f t="shared" si="223"/>
        <v/>
      </c>
      <c r="BM80" s="17" t="str">
        <f t="shared" si="224"/>
        <v/>
      </c>
      <c r="BN80" s="17" t="str">
        <f t="shared" si="225"/>
        <v/>
      </c>
      <c r="BO80" s="17" t="str">
        <f t="shared" si="226"/>
        <v/>
      </c>
      <c r="BP80" s="17" t="str">
        <f t="shared" si="227"/>
        <v/>
      </c>
      <c r="BQ80" s="501">
        <v>1957</v>
      </c>
      <c r="BR80" s="17" t="str">
        <f t="shared" si="228"/>
        <v/>
      </c>
      <c r="BS80" s="17" t="str">
        <f t="shared" si="229"/>
        <v/>
      </c>
      <c r="BT80" s="17" t="str">
        <f t="shared" si="230"/>
        <v/>
      </c>
      <c r="BU80" s="17" t="str">
        <f t="shared" si="231"/>
        <v/>
      </c>
      <c r="BV80" s="17" t="str">
        <f t="shared" si="232"/>
        <v/>
      </c>
      <c r="BW80" s="17" t="str">
        <f t="shared" si="233"/>
        <v/>
      </c>
      <c r="BX80" s="17" t="str">
        <f t="shared" si="234"/>
        <v/>
      </c>
      <c r="BY80" s="17" t="str">
        <f t="shared" si="235"/>
        <v/>
      </c>
      <c r="BZ80" s="17" t="str">
        <f t="shared" si="236"/>
        <v/>
      </c>
      <c r="CA80" s="17" t="str">
        <f t="shared" si="237"/>
        <v/>
      </c>
      <c r="CB80" s="17" t="str">
        <f t="shared" si="238"/>
        <v/>
      </c>
      <c r="CC80" s="17" t="str">
        <f t="shared" si="239"/>
        <v/>
      </c>
      <c r="CD80" s="17" t="str">
        <f t="shared" si="240"/>
        <v/>
      </c>
      <c r="CE80" s="17" t="str">
        <f t="shared" si="241"/>
        <v/>
      </c>
      <c r="CF80" s="17" t="str">
        <f t="shared" si="242"/>
        <v/>
      </c>
      <c r="CG80" s="17" t="str">
        <f t="shared" si="243"/>
        <v/>
      </c>
      <c r="CH80" s="17" t="str">
        <f t="shared" si="244"/>
        <v/>
      </c>
      <c r="CI80" s="17" t="str">
        <f t="shared" si="245"/>
        <v/>
      </c>
      <c r="CJ80" s="17" t="str">
        <f t="shared" si="246"/>
        <v/>
      </c>
      <c r="CK80" s="17" t="str">
        <f t="shared" si="247"/>
        <v/>
      </c>
      <c r="CL80" s="17" t="str">
        <f t="shared" si="248"/>
        <v/>
      </c>
      <c r="CM80" s="17" t="str">
        <f t="shared" si="249"/>
        <v/>
      </c>
      <c r="CN80" s="17" t="str">
        <f t="shared" si="250"/>
        <v/>
      </c>
      <c r="CO80" s="17" t="str">
        <f t="shared" si="251"/>
        <v/>
      </c>
      <c r="CP80" s="17" t="str">
        <f t="shared" si="252"/>
        <v/>
      </c>
      <c r="CQ80" s="17" t="str">
        <f t="shared" si="253"/>
        <v/>
      </c>
      <c r="CR80" s="17" t="str">
        <f t="shared" si="254"/>
        <v/>
      </c>
      <c r="CS80" s="17" t="str">
        <f t="shared" si="255"/>
        <v/>
      </c>
      <c r="CT80" s="17" t="str">
        <f t="shared" si="256"/>
        <v/>
      </c>
      <c r="CU80" s="17" t="str">
        <f t="shared" si="257"/>
        <v/>
      </c>
      <c r="CV80" s="17" t="str">
        <f t="shared" si="258"/>
        <v/>
      </c>
      <c r="CW80" s="660">
        <v>1957</v>
      </c>
    </row>
    <row r="81" spans="1:101">
      <c r="A81" s="501">
        <v>1958</v>
      </c>
      <c r="B81" s="5">
        <f>Max!B81-Min!B81</f>
        <v>21</v>
      </c>
      <c r="C81" s="5">
        <f>Max!C81-Min!C81</f>
        <v>20</v>
      </c>
      <c r="D81" s="5">
        <f>Max!D81-Min!D81</f>
        <v>26</v>
      </c>
      <c r="E81" s="5">
        <f>Max!E81-Min!E81</f>
        <v>17</v>
      </c>
      <c r="F81" s="5">
        <f>Max!F81-Min!F81</f>
        <v>29</v>
      </c>
      <c r="G81" s="143">
        <f>Max!G81-Min!G81</f>
        <v>24</v>
      </c>
      <c r="H81" s="5">
        <f>Max!H81-Min!H81</f>
        <v>16</v>
      </c>
      <c r="I81" s="5">
        <f>Max!I81-Min!I81</f>
        <v>22</v>
      </c>
      <c r="J81" s="5">
        <f>Max!J81-Min!J81</f>
        <v>11</v>
      </c>
      <c r="K81" s="5">
        <f>Max!K81-Min!K81</f>
        <v>18</v>
      </c>
      <c r="L81" s="143">
        <f>Max!L81-Min!L81</f>
        <v>29</v>
      </c>
      <c r="M81" s="5">
        <f>Max!M81-Min!M81</f>
        <v>22</v>
      </c>
      <c r="N81" s="5">
        <f>Max!N81-Min!N81</f>
        <v>6</v>
      </c>
      <c r="O81" s="5">
        <f>Max!O81-Min!O81</f>
        <v>12</v>
      </c>
      <c r="P81" s="5">
        <f>Max!P81-Min!P81</f>
        <v>21</v>
      </c>
      <c r="Q81" s="143">
        <f>Max!Q81-Min!Q81</f>
        <v>15</v>
      </c>
      <c r="R81" s="5">
        <f>Max!R81-Min!R81</f>
        <v>20</v>
      </c>
      <c r="S81" s="5">
        <f>Max!S81-Min!S81</f>
        <v>9</v>
      </c>
      <c r="T81" s="5">
        <f>Max!T81-Min!T81</f>
        <v>4</v>
      </c>
      <c r="U81" s="5">
        <f>Max!U81-Min!U81</f>
        <v>13</v>
      </c>
      <c r="V81" s="143">
        <f>Max!V81-Min!V81</f>
        <v>12</v>
      </c>
      <c r="W81" s="5">
        <f>Max!W81-Min!W81</f>
        <v>17</v>
      </c>
      <c r="X81" s="5">
        <f>Max!X81-Min!X81</f>
        <v>29</v>
      </c>
      <c r="Y81" s="5">
        <f>Max!Y81-Min!Y81</f>
        <v>22</v>
      </c>
      <c r="Z81" s="5">
        <f>Max!Z81-Min!Z81</f>
        <v>10</v>
      </c>
      <c r="AA81" s="143">
        <f>Max!AA81-Min!AA81</f>
        <v>6</v>
      </c>
      <c r="AB81" s="5">
        <f>Max!AB81-Min!AB81</f>
        <v>4</v>
      </c>
      <c r="AC81" s="5">
        <f>Max!AC81-Min!AC81</f>
        <v>18</v>
      </c>
      <c r="AD81" s="5">
        <f>Max!AD81-Min!AD81</f>
        <v>19</v>
      </c>
      <c r="AE81" s="5">
        <f>Max!AE81-Min!AE81</f>
        <v>17</v>
      </c>
      <c r="AF81" s="143">
        <f>Max!AF81-Min!AF81</f>
        <v>6</v>
      </c>
      <c r="AG81" s="14">
        <f t="shared" si="193"/>
        <v>515</v>
      </c>
      <c r="AH81" s="68">
        <f t="shared" si="194"/>
        <v>16.612903225806452</v>
      </c>
      <c r="AI81" s="17">
        <f t="shared" si="195"/>
        <v>29</v>
      </c>
      <c r="AJ81" s="20">
        <f t="shared" si="196"/>
        <v>4</v>
      </c>
      <c r="AK81" s="501">
        <v>1958</v>
      </c>
      <c r="AL81" s="17" t="str">
        <f t="shared" si="197"/>
        <v/>
      </c>
      <c r="AM81" s="17" t="str">
        <f t="shared" si="198"/>
        <v/>
      </c>
      <c r="AN81" s="17" t="str">
        <f t="shared" si="199"/>
        <v/>
      </c>
      <c r="AO81" s="17" t="str">
        <f t="shared" si="200"/>
        <v/>
      </c>
      <c r="AP81" s="17" t="str">
        <f t="shared" si="201"/>
        <v/>
      </c>
      <c r="AQ81" s="17" t="str">
        <f t="shared" si="202"/>
        <v/>
      </c>
      <c r="AR81" s="17" t="str">
        <f t="shared" si="203"/>
        <v/>
      </c>
      <c r="AS81" s="17" t="str">
        <f t="shared" si="204"/>
        <v/>
      </c>
      <c r="AT81" s="17" t="str">
        <f t="shared" si="205"/>
        <v/>
      </c>
      <c r="AU81" s="17" t="str">
        <f t="shared" si="206"/>
        <v/>
      </c>
      <c r="AV81" s="17" t="str">
        <f t="shared" si="207"/>
        <v/>
      </c>
      <c r="AW81" s="17" t="str">
        <f t="shared" si="208"/>
        <v/>
      </c>
      <c r="AX81" s="17" t="str">
        <f t="shared" si="209"/>
        <v/>
      </c>
      <c r="AY81" s="17" t="str">
        <f t="shared" si="210"/>
        <v/>
      </c>
      <c r="AZ81" s="17" t="str">
        <f t="shared" si="211"/>
        <v/>
      </c>
      <c r="BA81" s="17" t="str">
        <f t="shared" si="212"/>
        <v/>
      </c>
      <c r="BB81" s="17" t="str">
        <f t="shared" si="213"/>
        <v/>
      </c>
      <c r="BC81" s="17" t="str">
        <f t="shared" si="214"/>
        <v/>
      </c>
      <c r="BD81" s="17" t="str">
        <f t="shared" si="215"/>
        <v/>
      </c>
      <c r="BE81" s="17" t="str">
        <f t="shared" si="216"/>
        <v/>
      </c>
      <c r="BF81" s="17" t="str">
        <f t="shared" si="217"/>
        <v/>
      </c>
      <c r="BG81" s="17" t="str">
        <f t="shared" si="218"/>
        <v/>
      </c>
      <c r="BH81" s="17" t="str">
        <f t="shared" si="219"/>
        <v/>
      </c>
      <c r="BI81" s="17" t="str">
        <f t="shared" si="220"/>
        <v/>
      </c>
      <c r="BJ81" s="17" t="str">
        <f t="shared" si="221"/>
        <v/>
      </c>
      <c r="BK81" s="17" t="str">
        <f t="shared" si="222"/>
        <v/>
      </c>
      <c r="BL81" s="17" t="str">
        <f t="shared" si="223"/>
        <v/>
      </c>
      <c r="BM81" s="17" t="str">
        <f t="shared" si="224"/>
        <v/>
      </c>
      <c r="BN81" s="17" t="str">
        <f t="shared" si="225"/>
        <v/>
      </c>
      <c r="BO81" s="17" t="str">
        <f t="shared" si="226"/>
        <v/>
      </c>
      <c r="BP81" s="17" t="str">
        <f t="shared" si="227"/>
        <v/>
      </c>
      <c r="BQ81" s="501">
        <v>1958</v>
      </c>
      <c r="BR81" s="17" t="str">
        <f t="shared" si="228"/>
        <v/>
      </c>
      <c r="BS81" s="17" t="str">
        <f t="shared" si="229"/>
        <v/>
      </c>
      <c r="BT81" s="17" t="str">
        <f t="shared" si="230"/>
        <v/>
      </c>
      <c r="BU81" s="17" t="str">
        <f t="shared" si="231"/>
        <v/>
      </c>
      <c r="BV81" s="17" t="str">
        <f t="shared" si="232"/>
        <v/>
      </c>
      <c r="BW81" s="17" t="str">
        <f t="shared" si="233"/>
        <v/>
      </c>
      <c r="BX81" s="17" t="str">
        <f t="shared" si="234"/>
        <v/>
      </c>
      <c r="BY81" s="17" t="str">
        <f t="shared" si="235"/>
        <v/>
      </c>
      <c r="BZ81" s="17" t="str">
        <f t="shared" si="236"/>
        <v/>
      </c>
      <c r="CA81" s="17" t="str">
        <f t="shared" si="237"/>
        <v/>
      </c>
      <c r="CB81" s="17" t="str">
        <f t="shared" si="238"/>
        <v/>
      </c>
      <c r="CC81" s="17" t="str">
        <f t="shared" si="239"/>
        <v/>
      </c>
      <c r="CD81" s="17" t="str">
        <f t="shared" si="240"/>
        <v/>
      </c>
      <c r="CE81" s="17" t="str">
        <f t="shared" si="241"/>
        <v/>
      </c>
      <c r="CF81" s="17" t="str">
        <f t="shared" si="242"/>
        <v/>
      </c>
      <c r="CG81" s="17" t="str">
        <f t="shared" si="243"/>
        <v/>
      </c>
      <c r="CH81" s="17" t="str">
        <f t="shared" si="244"/>
        <v/>
      </c>
      <c r="CI81" s="17" t="str">
        <f t="shared" si="245"/>
        <v/>
      </c>
      <c r="CJ81" s="17">
        <f t="shared" si="246"/>
        <v>1958</v>
      </c>
      <c r="CK81" s="17" t="str">
        <f t="shared" si="247"/>
        <v/>
      </c>
      <c r="CL81" s="17" t="str">
        <f t="shared" si="248"/>
        <v/>
      </c>
      <c r="CM81" s="17" t="str">
        <f t="shared" si="249"/>
        <v/>
      </c>
      <c r="CN81" s="17" t="str">
        <f t="shared" si="250"/>
        <v/>
      </c>
      <c r="CO81" s="17" t="str">
        <f t="shared" si="251"/>
        <v/>
      </c>
      <c r="CP81" s="17" t="str">
        <f t="shared" si="252"/>
        <v/>
      </c>
      <c r="CQ81" s="17" t="str">
        <f t="shared" si="253"/>
        <v/>
      </c>
      <c r="CR81" s="17">
        <f t="shared" si="254"/>
        <v>1958</v>
      </c>
      <c r="CS81" s="17" t="str">
        <f t="shared" si="255"/>
        <v/>
      </c>
      <c r="CT81" s="17" t="str">
        <f t="shared" si="256"/>
        <v/>
      </c>
      <c r="CU81" s="17" t="str">
        <f t="shared" si="257"/>
        <v/>
      </c>
      <c r="CV81" s="17" t="str">
        <f t="shared" si="258"/>
        <v/>
      </c>
      <c r="CW81" s="660">
        <v>1958</v>
      </c>
    </row>
    <row r="82" spans="1:101">
      <c r="A82" s="501">
        <v>1959</v>
      </c>
      <c r="B82" s="5">
        <f>Max!B82-Min!B82</f>
        <v>21</v>
      </c>
      <c r="C82" s="5">
        <f>Max!C82-Min!C82</f>
        <v>16</v>
      </c>
      <c r="D82" s="5">
        <f>Max!D82-Min!D82</f>
        <v>36</v>
      </c>
      <c r="E82" s="5">
        <f>Max!E82-Min!E82</f>
        <v>26</v>
      </c>
      <c r="F82" s="5">
        <f>Max!F82-Min!F82</f>
        <v>20</v>
      </c>
      <c r="G82" s="143">
        <f>Max!G82-Min!G82</f>
        <v>24</v>
      </c>
      <c r="H82" s="5">
        <f>Max!H82-Min!H82</f>
        <v>19</v>
      </c>
      <c r="I82" s="5">
        <f>Max!I82-Min!I82</f>
        <v>30</v>
      </c>
      <c r="J82" s="5">
        <f>Max!J82-Min!J82</f>
        <v>24</v>
      </c>
      <c r="K82" s="5">
        <f>Max!K82-Min!K82</f>
        <v>20</v>
      </c>
      <c r="L82" s="143">
        <f>Max!L82-Min!L82</f>
        <v>15</v>
      </c>
      <c r="M82" s="5">
        <f>Max!M82-Min!M82</f>
        <v>15</v>
      </c>
      <c r="N82" s="5">
        <f>Max!N82-Min!N82</f>
        <v>21</v>
      </c>
      <c r="O82" s="5">
        <f>Max!O82-Min!O82</f>
        <v>40</v>
      </c>
      <c r="P82" s="5">
        <f>Max!P82-Min!P82</f>
        <v>13</v>
      </c>
      <c r="Q82" s="143">
        <f>Max!Q82-Min!Q82</f>
        <v>21</v>
      </c>
      <c r="R82" s="5">
        <f>Max!R82-Min!R82</f>
        <v>26</v>
      </c>
      <c r="S82" s="5">
        <f>Max!S82-Min!S82</f>
        <v>20</v>
      </c>
      <c r="T82" s="5">
        <f>Max!T82-Min!T82</f>
        <v>41</v>
      </c>
      <c r="U82" s="5">
        <f>Max!U82-Min!U82</f>
        <v>32</v>
      </c>
      <c r="V82" s="143">
        <f>Max!V82-Min!V82</f>
        <v>25</v>
      </c>
      <c r="W82" s="5">
        <f>Max!W82-Min!W82</f>
        <v>19</v>
      </c>
      <c r="X82" s="5">
        <f>Max!X82-Min!X82</f>
        <v>35</v>
      </c>
      <c r="Y82" s="5">
        <f>Max!Y82-Min!Y82</f>
        <v>41</v>
      </c>
      <c r="Z82" s="5">
        <f>Max!Z82-Min!Z82</f>
        <v>41</v>
      </c>
      <c r="AA82" s="143">
        <f>Max!AA82-Min!AA82</f>
        <v>17</v>
      </c>
      <c r="AB82" s="5">
        <f>Max!AB82-Min!AB82</f>
        <v>26</v>
      </c>
      <c r="AC82" s="5">
        <f>Max!AC82-Min!AC82</f>
        <v>17</v>
      </c>
      <c r="AD82" s="5">
        <f>Max!AD82-Min!AD82</f>
        <v>26</v>
      </c>
      <c r="AE82" s="5">
        <f>Max!AE82-Min!AE82</f>
        <v>7</v>
      </c>
      <c r="AF82" s="143">
        <f>Max!AF82-Min!AF82</f>
        <v>21</v>
      </c>
      <c r="AG82" s="14">
        <f t="shared" si="193"/>
        <v>755</v>
      </c>
      <c r="AH82" s="68">
        <f t="shared" si="194"/>
        <v>24.35483870967742</v>
      </c>
      <c r="AI82" s="17">
        <f t="shared" si="195"/>
        <v>41</v>
      </c>
      <c r="AJ82" s="20">
        <f t="shared" si="196"/>
        <v>7</v>
      </c>
      <c r="AK82" s="501">
        <v>1959</v>
      </c>
      <c r="AL82" s="17" t="str">
        <f t="shared" si="197"/>
        <v/>
      </c>
      <c r="AM82" s="17" t="str">
        <f t="shared" si="198"/>
        <v/>
      </c>
      <c r="AN82" s="17" t="str">
        <f t="shared" si="199"/>
        <v/>
      </c>
      <c r="AO82" s="17" t="str">
        <f t="shared" si="200"/>
        <v/>
      </c>
      <c r="AP82" s="17" t="str">
        <f t="shared" si="201"/>
        <v/>
      </c>
      <c r="AQ82" s="17" t="str">
        <f t="shared" si="202"/>
        <v/>
      </c>
      <c r="AR82" s="17" t="str">
        <f t="shared" si="203"/>
        <v/>
      </c>
      <c r="AS82" s="17" t="str">
        <f t="shared" si="204"/>
        <v/>
      </c>
      <c r="AT82" s="17" t="str">
        <f t="shared" si="205"/>
        <v/>
      </c>
      <c r="AU82" s="17" t="str">
        <f t="shared" si="206"/>
        <v/>
      </c>
      <c r="AV82" s="17" t="str">
        <f t="shared" si="207"/>
        <v/>
      </c>
      <c r="AW82" s="17" t="str">
        <f t="shared" si="208"/>
        <v/>
      </c>
      <c r="AX82" s="17" t="str">
        <f t="shared" si="209"/>
        <v/>
      </c>
      <c r="AY82" s="17" t="str">
        <f t="shared" si="210"/>
        <v/>
      </c>
      <c r="AZ82" s="17" t="str">
        <f t="shared" si="211"/>
        <v/>
      </c>
      <c r="BA82" s="17" t="str">
        <f t="shared" si="212"/>
        <v/>
      </c>
      <c r="BB82" s="17" t="str">
        <f t="shared" si="213"/>
        <v/>
      </c>
      <c r="BC82" s="17" t="str">
        <f t="shared" si="214"/>
        <v/>
      </c>
      <c r="BD82" s="17">
        <f t="shared" si="215"/>
        <v>1959</v>
      </c>
      <c r="BE82" s="17" t="str">
        <f t="shared" si="216"/>
        <v/>
      </c>
      <c r="BF82" s="17" t="str">
        <f t="shared" si="217"/>
        <v/>
      </c>
      <c r="BG82" s="17" t="str">
        <f t="shared" si="218"/>
        <v/>
      </c>
      <c r="BH82" s="17" t="str">
        <f t="shared" si="219"/>
        <v/>
      </c>
      <c r="BI82" s="17" t="str">
        <f t="shared" si="220"/>
        <v/>
      </c>
      <c r="BJ82" s="17" t="str">
        <f t="shared" si="221"/>
        <v/>
      </c>
      <c r="BK82" s="17" t="str">
        <f t="shared" si="222"/>
        <v/>
      </c>
      <c r="BL82" s="17" t="str">
        <f t="shared" si="223"/>
        <v/>
      </c>
      <c r="BM82" s="17" t="str">
        <f t="shared" si="224"/>
        <v/>
      </c>
      <c r="BN82" s="17" t="str">
        <f t="shared" si="225"/>
        <v/>
      </c>
      <c r="BO82" s="17" t="str">
        <f t="shared" si="226"/>
        <v/>
      </c>
      <c r="BP82" s="17" t="str">
        <f t="shared" si="227"/>
        <v/>
      </c>
      <c r="BQ82" s="501">
        <v>1959</v>
      </c>
      <c r="BR82" s="17" t="str">
        <f t="shared" si="228"/>
        <v/>
      </c>
      <c r="BS82" s="17" t="str">
        <f t="shared" si="229"/>
        <v/>
      </c>
      <c r="BT82" s="17" t="str">
        <f t="shared" si="230"/>
        <v/>
      </c>
      <c r="BU82" s="17" t="str">
        <f t="shared" si="231"/>
        <v/>
      </c>
      <c r="BV82" s="17" t="str">
        <f t="shared" si="232"/>
        <v/>
      </c>
      <c r="BW82" s="17" t="str">
        <f t="shared" si="233"/>
        <v/>
      </c>
      <c r="BX82" s="17" t="str">
        <f t="shared" si="234"/>
        <v/>
      </c>
      <c r="BY82" s="17" t="str">
        <f t="shared" si="235"/>
        <v/>
      </c>
      <c r="BZ82" s="17" t="str">
        <f t="shared" si="236"/>
        <v/>
      </c>
      <c r="CA82" s="17" t="str">
        <f t="shared" si="237"/>
        <v/>
      </c>
      <c r="CB82" s="17" t="str">
        <f t="shared" si="238"/>
        <v/>
      </c>
      <c r="CC82" s="17" t="str">
        <f t="shared" si="239"/>
        <v/>
      </c>
      <c r="CD82" s="17" t="str">
        <f t="shared" si="240"/>
        <v/>
      </c>
      <c r="CE82" s="17" t="str">
        <f t="shared" si="241"/>
        <v/>
      </c>
      <c r="CF82" s="17" t="str">
        <f t="shared" si="242"/>
        <v/>
      </c>
      <c r="CG82" s="17" t="str">
        <f t="shared" si="243"/>
        <v/>
      </c>
      <c r="CH82" s="17" t="str">
        <f t="shared" si="244"/>
        <v/>
      </c>
      <c r="CI82" s="17" t="str">
        <f t="shared" si="245"/>
        <v/>
      </c>
      <c r="CJ82" s="17" t="str">
        <f t="shared" si="246"/>
        <v/>
      </c>
      <c r="CK82" s="17" t="str">
        <f t="shared" si="247"/>
        <v/>
      </c>
      <c r="CL82" s="17" t="str">
        <f t="shared" si="248"/>
        <v/>
      </c>
      <c r="CM82" s="17" t="str">
        <f t="shared" si="249"/>
        <v/>
      </c>
      <c r="CN82" s="17" t="str">
        <f t="shared" si="250"/>
        <v/>
      </c>
      <c r="CO82" s="17" t="str">
        <f t="shared" si="251"/>
        <v/>
      </c>
      <c r="CP82" s="17" t="str">
        <f t="shared" si="252"/>
        <v/>
      </c>
      <c r="CQ82" s="17" t="str">
        <f t="shared" si="253"/>
        <v/>
      </c>
      <c r="CR82" s="17" t="str">
        <f t="shared" si="254"/>
        <v/>
      </c>
      <c r="CS82" s="17" t="str">
        <f t="shared" si="255"/>
        <v/>
      </c>
      <c r="CT82" s="17" t="str">
        <f t="shared" si="256"/>
        <v/>
      </c>
      <c r="CU82" s="17" t="str">
        <f t="shared" si="257"/>
        <v/>
      </c>
      <c r="CV82" s="17" t="str">
        <f t="shared" si="258"/>
        <v/>
      </c>
      <c r="CW82" s="660">
        <v>1959</v>
      </c>
    </row>
    <row r="83" spans="1:101">
      <c r="A83" s="501">
        <v>1960</v>
      </c>
      <c r="B83" s="5">
        <f>Max!B83-Min!B83</f>
        <v>16</v>
      </c>
      <c r="C83" s="5">
        <f>Max!C83-Min!C83</f>
        <v>12</v>
      </c>
      <c r="D83" s="5">
        <f>Max!D83-Min!D83</f>
        <v>5</v>
      </c>
      <c r="E83" s="5">
        <f>Max!E83-Min!E83</f>
        <v>11</v>
      </c>
      <c r="F83" s="5">
        <f>Max!F83-Min!F83</f>
        <v>17</v>
      </c>
      <c r="G83" s="143">
        <f>Max!G83-Min!G83</f>
        <v>19</v>
      </c>
      <c r="H83" s="5">
        <f>Max!H83-Min!H83</f>
        <v>19</v>
      </c>
      <c r="I83" s="5">
        <f>Max!I83-Min!I83</f>
        <v>17</v>
      </c>
      <c r="J83" s="5">
        <f>Max!J83-Min!J83</f>
        <v>12</v>
      </c>
      <c r="K83" s="5">
        <f>Max!K83-Min!K83</f>
        <v>15</v>
      </c>
      <c r="L83" s="143">
        <f>Max!L83-Min!L83</f>
        <v>18</v>
      </c>
      <c r="M83" s="5">
        <f>Max!M83-Min!M83</f>
        <v>17</v>
      </c>
      <c r="N83" s="5">
        <f>Max!N83-Min!N83</f>
        <v>22</v>
      </c>
      <c r="O83" s="5">
        <f>Max!O83-Min!O83</f>
        <v>31</v>
      </c>
      <c r="P83" s="5">
        <f>Max!P83-Min!P83</f>
        <v>17</v>
      </c>
      <c r="Q83" s="143">
        <f>Max!Q83-Min!Q83</f>
        <v>11</v>
      </c>
      <c r="R83" s="5">
        <f>Max!R83-Min!R83</f>
        <v>13</v>
      </c>
      <c r="S83" s="5">
        <f>Max!S83-Min!S83</f>
        <v>14</v>
      </c>
      <c r="T83" s="5">
        <f>Max!T83-Min!T83</f>
        <v>19</v>
      </c>
      <c r="U83" s="5">
        <f>Max!U83-Min!U83</f>
        <v>19</v>
      </c>
      <c r="V83" s="143">
        <f>Max!V83-Min!V83</f>
        <v>15</v>
      </c>
      <c r="W83" s="5">
        <f>Max!W83-Min!W83</f>
        <v>21</v>
      </c>
      <c r="X83" s="5">
        <f>Max!X83-Min!X83</f>
        <v>24</v>
      </c>
      <c r="Y83" s="5">
        <f>Max!Y83-Min!Y83</f>
        <v>26</v>
      </c>
      <c r="Z83" s="5">
        <f>Max!Z83-Min!Z83</f>
        <v>15</v>
      </c>
      <c r="AA83" s="143">
        <f>Max!AA83-Min!AA83</f>
        <v>26</v>
      </c>
      <c r="AB83" s="5">
        <f>Max!AB83-Min!AB83</f>
        <v>43</v>
      </c>
      <c r="AC83" s="5">
        <f>Max!AC83-Min!AC83</f>
        <v>43</v>
      </c>
      <c r="AD83" s="5">
        <f>Max!AD83-Min!AD83</f>
        <v>40</v>
      </c>
      <c r="AE83" s="5">
        <f>Max!AE83-Min!AE83</f>
        <v>7</v>
      </c>
      <c r="AF83" s="143">
        <f>Max!AF83-Min!AF83</f>
        <v>17</v>
      </c>
      <c r="AG83" s="14">
        <f t="shared" si="193"/>
        <v>601</v>
      </c>
      <c r="AH83" s="68">
        <f t="shared" si="194"/>
        <v>19.387096774193548</v>
      </c>
      <c r="AI83" s="17">
        <f t="shared" si="195"/>
        <v>43</v>
      </c>
      <c r="AJ83" s="20">
        <f t="shared" si="196"/>
        <v>5</v>
      </c>
      <c r="AK83" s="501">
        <v>1960</v>
      </c>
      <c r="AL83" s="17" t="str">
        <f t="shared" si="197"/>
        <v/>
      </c>
      <c r="AM83" s="17" t="str">
        <f t="shared" si="198"/>
        <v/>
      </c>
      <c r="AN83" s="17" t="str">
        <f t="shared" si="199"/>
        <v/>
      </c>
      <c r="AO83" s="17" t="str">
        <f t="shared" si="200"/>
        <v/>
      </c>
      <c r="AP83" s="17" t="str">
        <f t="shared" si="201"/>
        <v/>
      </c>
      <c r="AQ83" s="17" t="str">
        <f t="shared" si="202"/>
        <v/>
      </c>
      <c r="AR83" s="17" t="str">
        <f t="shared" si="203"/>
        <v/>
      </c>
      <c r="AS83" s="17" t="str">
        <f t="shared" si="204"/>
        <v/>
      </c>
      <c r="AT83" s="17" t="str">
        <f t="shared" si="205"/>
        <v/>
      </c>
      <c r="AU83" s="17" t="str">
        <f t="shared" si="206"/>
        <v/>
      </c>
      <c r="AV83" s="17" t="str">
        <f t="shared" si="207"/>
        <v/>
      </c>
      <c r="AW83" s="17" t="str">
        <f t="shared" si="208"/>
        <v/>
      </c>
      <c r="AX83" s="17" t="str">
        <f t="shared" si="209"/>
        <v/>
      </c>
      <c r="AY83" s="17" t="str">
        <f t="shared" si="210"/>
        <v/>
      </c>
      <c r="AZ83" s="17" t="str">
        <f t="shared" si="211"/>
        <v/>
      </c>
      <c r="BA83" s="17" t="str">
        <f t="shared" si="212"/>
        <v/>
      </c>
      <c r="BB83" s="17" t="str">
        <f t="shared" si="213"/>
        <v/>
      </c>
      <c r="BC83" s="17" t="str">
        <f t="shared" si="214"/>
        <v/>
      </c>
      <c r="BD83" s="17" t="str">
        <f t="shared" si="215"/>
        <v/>
      </c>
      <c r="BE83" s="17" t="str">
        <f t="shared" si="216"/>
        <v/>
      </c>
      <c r="BF83" s="17" t="str">
        <f t="shared" si="217"/>
        <v/>
      </c>
      <c r="BG83" s="17" t="str">
        <f t="shared" si="218"/>
        <v/>
      </c>
      <c r="BH83" s="17" t="str">
        <f t="shared" si="219"/>
        <v/>
      </c>
      <c r="BI83" s="17" t="str">
        <f t="shared" si="220"/>
        <v/>
      </c>
      <c r="BJ83" s="17" t="str">
        <f t="shared" si="221"/>
        <v/>
      </c>
      <c r="BK83" s="17" t="str">
        <f t="shared" si="222"/>
        <v/>
      </c>
      <c r="BL83" s="17">
        <f t="shared" si="223"/>
        <v>1960</v>
      </c>
      <c r="BM83" s="17">
        <f t="shared" si="224"/>
        <v>1960</v>
      </c>
      <c r="BN83" s="17" t="str">
        <f t="shared" si="225"/>
        <v/>
      </c>
      <c r="BO83" s="17" t="str">
        <f t="shared" si="226"/>
        <v/>
      </c>
      <c r="BP83" s="17" t="str">
        <f t="shared" si="227"/>
        <v/>
      </c>
      <c r="BQ83" s="501">
        <v>1960</v>
      </c>
      <c r="BR83" s="17" t="str">
        <f t="shared" si="228"/>
        <v/>
      </c>
      <c r="BS83" s="17" t="str">
        <f t="shared" si="229"/>
        <v/>
      </c>
      <c r="BT83" s="17" t="str">
        <f t="shared" si="230"/>
        <v/>
      </c>
      <c r="BU83" s="17" t="str">
        <f t="shared" si="231"/>
        <v/>
      </c>
      <c r="BV83" s="17" t="str">
        <f t="shared" si="232"/>
        <v/>
      </c>
      <c r="BW83" s="17" t="str">
        <f t="shared" si="233"/>
        <v/>
      </c>
      <c r="BX83" s="17" t="str">
        <f t="shared" si="234"/>
        <v/>
      </c>
      <c r="BY83" s="17" t="str">
        <f t="shared" si="235"/>
        <v/>
      </c>
      <c r="BZ83" s="17" t="str">
        <f t="shared" si="236"/>
        <v/>
      </c>
      <c r="CA83" s="17" t="str">
        <f t="shared" si="237"/>
        <v/>
      </c>
      <c r="CB83" s="17" t="str">
        <f t="shared" si="238"/>
        <v/>
      </c>
      <c r="CC83" s="17" t="str">
        <f t="shared" si="239"/>
        <v/>
      </c>
      <c r="CD83" s="17" t="str">
        <f t="shared" si="240"/>
        <v/>
      </c>
      <c r="CE83" s="17" t="str">
        <f t="shared" si="241"/>
        <v/>
      </c>
      <c r="CF83" s="17" t="str">
        <f t="shared" si="242"/>
        <v/>
      </c>
      <c r="CG83" s="17" t="str">
        <f t="shared" si="243"/>
        <v/>
      </c>
      <c r="CH83" s="17" t="str">
        <f t="shared" si="244"/>
        <v/>
      </c>
      <c r="CI83" s="17" t="str">
        <f t="shared" si="245"/>
        <v/>
      </c>
      <c r="CJ83" s="17" t="str">
        <f t="shared" si="246"/>
        <v/>
      </c>
      <c r="CK83" s="17" t="str">
        <f t="shared" si="247"/>
        <v/>
      </c>
      <c r="CL83" s="17" t="str">
        <f t="shared" si="248"/>
        <v/>
      </c>
      <c r="CM83" s="17" t="str">
        <f t="shared" si="249"/>
        <v/>
      </c>
      <c r="CN83" s="17" t="str">
        <f t="shared" si="250"/>
        <v/>
      </c>
      <c r="CO83" s="17" t="str">
        <f t="shared" si="251"/>
        <v/>
      </c>
      <c r="CP83" s="17" t="str">
        <f t="shared" si="252"/>
        <v/>
      </c>
      <c r="CQ83" s="17" t="str">
        <f t="shared" si="253"/>
        <v/>
      </c>
      <c r="CR83" s="17" t="str">
        <f t="shared" si="254"/>
        <v/>
      </c>
      <c r="CS83" s="17" t="str">
        <f t="shared" si="255"/>
        <v/>
      </c>
      <c r="CT83" s="17" t="str">
        <f t="shared" si="256"/>
        <v/>
      </c>
      <c r="CU83" s="17" t="str">
        <f t="shared" si="257"/>
        <v/>
      </c>
      <c r="CV83" s="17" t="str">
        <f t="shared" si="258"/>
        <v/>
      </c>
      <c r="CW83" s="660">
        <v>1960</v>
      </c>
    </row>
    <row r="84" spans="1:101">
      <c r="A84" s="501">
        <v>1961</v>
      </c>
      <c r="B84" s="5">
        <f>Max!B84-Min!B84</f>
        <v>10</v>
      </c>
      <c r="C84" s="5">
        <f>Max!C84-Min!C84</f>
        <v>24</v>
      </c>
      <c r="D84" s="5">
        <f>Max!D84-Min!D84</f>
        <v>31</v>
      </c>
      <c r="E84" s="5">
        <f>Max!E84-Min!E84</f>
        <v>34</v>
      </c>
      <c r="F84" s="5">
        <f>Max!F84-Min!F84</f>
        <v>21</v>
      </c>
      <c r="G84" s="143">
        <f>Max!G84-Min!G84</f>
        <v>23</v>
      </c>
      <c r="H84" s="5">
        <f>Max!H84-Min!H84</f>
        <v>22</v>
      </c>
      <c r="I84" s="5">
        <f>Max!I84-Min!I84</f>
        <v>18</v>
      </c>
      <c r="J84" s="5">
        <f>Max!J84-Min!J84</f>
        <v>8</v>
      </c>
      <c r="K84" s="5">
        <f>Max!K84-Min!K84</f>
        <v>19</v>
      </c>
      <c r="L84" s="143">
        <f>Max!L84-Min!L84</f>
        <v>40</v>
      </c>
      <c r="M84" s="5">
        <f>Max!M84-Min!M84</f>
        <v>40</v>
      </c>
      <c r="N84" s="5">
        <f>Max!N84-Min!N84</f>
        <v>18</v>
      </c>
      <c r="O84" s="5">
        <f>Max!O84-Min!O84</f>
        <v>17</v>
      </c>
      <c r="P84" s="5">
        <f>Max!P84-Min!P84</f>
        <v>29</v>
      </c>
      <c r="Q84" s="143">
        <f>Max!Q84-Min!Q84</f>
        <v>22</v>
      </c>
      <c r="R84" s="5">
        <f>Max!R84-Min!R84</f>
        <v>16</v>
      </c>
      <c r="S84" s="5">
        <f>Max!S84-Min!S84</f>
        <v>22</v>
      </c>
      <c r="T84" s="5">
        <f>Max!T84-Min!T84</f>
        <v>28</v>
      </c>
      <c r="U84" s="5">
        <f>Max!U84-Min!U84</f>
        <v>21</v>
      </c>
      <c r="V84" s="143">
        <f>Max!V84-Min!V84</f>
        <v>17</v>
      </c>
      <c r="W84" s="5">
        <f>Max!W84-Min!W84</f>
        <v>4</v>
      </c>
      <c r="X84" s="5">
        <f>Max!X84-Min!X84</f>
        <v>11</v>
      </c>
      <c r="Y84" s="5">
        <f>Max!Y84-Min!Y84</f>
        <v>8</v>
      </c>
      <c r="Z84" s="5">
        <f>Max!Z84-Min!Z84</f>
        <v>25</v>
      </c>
      <c r="AA84" s="143">
        <f>Max!AA84-Min!AA84</f>
        <v>34</v>
      </c>
      <c r="AB84" s="5">
        <f>Max!AB84-Min!AB84</f>
        <v>38</v>
      </c>
      <c r="AC84" s="5">
        <f>Max!AC84-Min!AC84</f>
        <v>33</v>
      </c>
      <c r="AD84" s="5">
        <f>Max!AD84-Min!AD84</f>
        <v>33</v>
      </c>
      <c r="AE84" s="5">
        <f>Max!AE84-Min!AE84</f>
        <v>19</v>
      </c>
      <c r="AF84" s="143">
        <f>Max!AF84-Min!AF84</f>
        <v>5</v>
      </c>
      <c r="AG84" s="14">
        <f t="shared" si="193"/>
        <v>690</v>
      </c>
      <c r="AH84" s="68">
        <f t="shared" si="194"/>
        <v>22.258064516129032</v>
      </c>
      <c r="AI84" s="17">
        <f t="shared" si="195"/>
        <v>40</v>
      </c>
      <c r="AJ84" s="20">
        <f t="shared" si="196"/>
        <v>4</v>
      </c>
      <c r="AK84" s="501">
        <v>1961</v>
      </c>
      <c r="AL84" s="17" t="str">
        <f t="shared" si="197"/>
        <v/>
      </c>
      <c r="AM84" s="17" t="str">
        <f t="shared" si="198"/>
        <v/>
      </c>
      <c r="AN84" s="17" t="str">
        <f t="shared" si="199"/>
        <v/>
      </c>
      <c r="AO84" s="17" t="str">
        <f t="shared" si="200"/>
        <v/>
      </c>
      <c r="AP84" s="17" t="str">
        <f t="shared" si="201"/>
        <v/>
      </c>
      <c r="AQ84" s="17" t="str">
        <f t="shared" si="202"/>
        <v/>
      </c>
      <c r="AR84" s="17" t="str">
        <f t="shared" si="203"/>
        <v/>
      </c>
      <c r="AS84" s="17" t="str">
        <f t="shared" si="204"/>
        <v/>
      </c>
      <c r="AT84" s="17" t="str">
        <f t="shared" si="205"/>
        <v/>
      </c>
      <c r="AU84" s="17" t="str">
        <f t="shared" si="206"/>
        <v/>
      </c>
      <c r="AV84" s="17">
        <f t="shared" si="207"/>
        <v>1961</v>
      </c>
      <c r="AW84" s="17" t="str">
        <f t="shared" si="208"/>
        <v/>
      </c>
      <c r="AX84" s="17" t="str">
        <f t="shared" si="209"/>
        <v/>
      </c>
      <c r="AY84" s="17" t="str">
        <f t="shared" si="210"/>
        <v/>
      </c>
      <c r="AZ84" s="17" t="str">
        <f t="shared" si="211"/>
        <v/>
      </c>
      <c r="BA84" s="17" t="str">
        <f t="shared" si="212"/>
        <v/>
      </c>
      <c r="BB84" s="17" t="str">
        <f t="shared" si="213"/>
        <v/>
      </c>
      <c r="BC84" s="17" t="str">
        <f t="shared" si="214"/>
        <v/>
      </c>
      <c r="BD84" s="17" t="str">
        <f t="shared" si="215"/>
        <v/>
      </c>
      <c r="BE84" s="17" t="str">
        <f t="shared" si="216"/>
        <v/>
      </c>
      <c r="BF84" s="17" t="str">
        <f t="shared" si="217"/>
        <v/>
      </c>
      <c r="BG84" s="17" t="str">
        <f t="shared" si="218"/>
        <v/>
      </c>
      <c r="BH84" s="17" t="str">
        <f t="shared" si="219"/>
        <v/>
      </c>
      <c r="BI84" s="17" t="str">
        <f t="shared" si="220"/>
        <v/>
      </c>
      <c r="BJ84" s="17" t="str">
        <f t="shared" si="221"/>
        <v/>
      </c>
      <c r="BK84" s="17" t="str">
        <f t="shared" si="222"/>
        <v/>
      </c>
      <c r="BL84" s="17" t="str">
        <f t="shared" si="223"/>
        <v/>
      </c>
      <c r="BM84" s="17" t="str">
        <f t="shared" si="224"/>
        <v/>
      </c>
      <c r="BN84" s="17" t="str">
        <f t="shared" si="225"/>
        <v/>
      </c>
      <c r="BO84" s="17" t="str">
        <f t="shared" si="226"/>
        <v/>
      </c>
      <c r="BP84" s="17" t="str">
        <f t="shared" si="227"/>
        <v/>
      </c>
      <c r="BQ84" s="501">
        <v>1961</v>
      </c>
      <c r="BR84" s="17" t="str">
        <f t="shared" si="228"/>
        <v/>
      </c>
      <c r="BS84" s="17" t="str">
        <f t="shared" si="229"/>
        <v/>
      </c>
      <c r="BT84" s="17" t="str">
        <f t="shared" si="230"/>
        <v/>
      </c>
      <c r="BU84" s="17" t="str">
        <f t="shared" si="231"/>
        <v/>
      </c>
      <c r="BV84" s="17" t="str">
        <f t="shared" si="232"/>
        <v/>
      </c>
      <c r="BW84" s="17" t="str">
        <f t="shared" si="233"/>
        <v/>
      </c>
      <c r="BX84" s="17" t="str">
        <f t="shared" si="234"/>
        <v/>
      </c>
      <c r="BY84" s="17" t="str">
        <f t="shared" si="235"/>
        <v/>
      </c>
      <c r="BZ84" s="17" t="str">
        <f t="shared" si="236"/>
        <v/>
      </c>
      <c r="CA84" s="17" t="str">
        <f t="shared" si="237"/>
        <v/>
      </c>
      <c r="CB84" s="17" t="str">
        <f t="shared" si="238"/>
        <v/>
      </c>
      <c r="CC84" s="17" t="str">
        <f t="shared" si="239"/>
        <v/>
      </c>
      <c r="CD84" s="17" t="str">
        <f t="shared" si="240"/>
        <v/>
      </c>
      <c r="CE84" s="17" t="str">
        <f t="shared" si="241"/>
        <v/>
      </c>
      <c r="CF84" s="17" t="str">
        <f t="shared" si="242"/>
        <v/>
      </c>
      <c r="CG84" s="17" t="str">
        <f t="shared" si="243"/>
        <v/>
      </c>
      <c r="CH84" s="17" t="str">
        <f t="shared" si="244"/>
        <v/>
      </c>
      <c r="CI84" s="17" t="str">
        <f t="shared" si="245"/>
        <v/>
      </c>
      <c r="CJ84" s="17" t="str">
        <f t="shared" si="246"/>
        <v/>
      </c>
      <c r="CK84" s="17" t="str">
        <f t="shared" si="247"/>
        <v/>
      </c>
      <c r="CL84" s="17" t="str">
        <f t="shared" si="248"/>
        <v/>
      </c>
      <c r="CM84" s="17">
        <f t="shared" si="249"/>
        <v>1961</v>
      </c>
      <c r="CN84" s="17" t="str">
        <f t="shared" si="250"/>
        <v/>
      </c>
      <c r="CO84" s="17" t="str">
        <f t="shared" si="251"/>
        <v/>
      </c>
      <c r="CP84" s="17" t="str">
        <f t="shared" si="252"/>
        <v/>
      </c>
      <c r="CQ84" s="17" t="str">
        <f t="shared" si="253"/>
        <v/>
      </c>
      <c r="CR84" s="17" t="str">
        <f t="shared" si="254"/>
        <v/>
      </c>
      <c r="CS84" s="17" t="str">
        <f t="shared" si="255"/>
        <v/>
      </c>
      <c r="CT84" s="17" t="str">
        <f t="shared" si="256"/>
        <v/>
      </c>
      <c r="CU84" s="17" t="str">
        <f t="shared" si="257"/>
        <v/>
      </c>
      <c r="CV84" s="17" t="str">
        <f t="shared" si="258"/>
        <v/>
      </c>
      <c r="CW84" s="660">
        <v>1961</v>
      </c>
    </row>
    <row r="85" spans="1:101">
      <c r="A85" s="501">
        <v>1962</v>
      </c>
      <c r="B85" s="5">
        <f>Max!B85-Min!B85</f>
        <v>15</v>
      </c>
      <c r="C85" s="5">
        <f>Max!C85-Min!C85</f>
        <v>14</v>
      </c>
      <c r="D85" s="5">
        <f>Max!D85-Min!D85</f>
        <v>24</v>
      </c>
      <c r="E85" s="5">
        <f>Max!E85-Min!E85</f>
        <v>29</v>
      </c>
      <c r="F85" s="5">
        <f>Max!F85-Min!F85</f>
        <v>7</v>
      </c>
      <c r="G85" s="143">
        <f>Max!G85-Min!G85</f>
        <v>4</v>
      </c>
      <c r="H85" s="5">
        <f>Max!H85-Min!H85</f>
        <v>6</v>
      </c>
      <c r="I85" s="5">
        <f>Max!I85-Min!I85</f>
        <v>20</v>
      </c>
      <c r="J85" s="5">
        <f>Max!J85-Min!J85</f>
        <v>10</v>
      </c>
      <c r="K85" s="5">
        <f>Max!K85-Min!K85</f>
        <v>8</v>
      </c>
      <c r="L85" s="143">
        <f>Max!L85-Min!L85</f>
        <v>14</v>
      </c>
      <c r="M85" s="5">
        <f>Max!M85-Min!M85</f>
        <v>27</v>
      </c>
      <c r="N85" s="5">
        <f>Max!N85-Min!N85</f>
        <v>25</v>
      </c>
      <c r="O85" s="5">
        <f>Max!O85-Min!O85</f>
        <v>21</v>
      </c>
      <c r="P85" s="5">
        <f>Max!P85-Min!P85</f>
        <v>19</v>
      </c>
      <c r="Q85" s="143">
        <f>Max!Q85-Min!Q85</f>
        <v>20</v>
      </c>
      <c r="R85" s="5">
        <f>Max!R85-Min!R85</f>
        <v>23</v>
      </c>
      <c r="S85" s="5">
        <f>Max!S85-Min!S85</f>
        <v>23</v>
      </c>
      <c r="T85" s="5">
        <f>Max!T85-Min!T85</f>
        <v>34</v>
      </c>
      <c r="U85" s="5">
        <f>Max!U85-Min!U85</f>
        <v>27</v>
      </c>
      <c r="V85" s="143">
        <f>Max!V85-Min!V85</f>
        <v>13</v>
      </c>
      <c r="W85" s="5">
        <f>Max!W85-Min!W85</f>
        <v>7</v>
      </c>
      <c r="X85" s="5">
        <f>Max!X85-Min!X85</f>
        <v>24</v>
      </c>
      <c r="Y85" s="5">
        <f>Max!Y85-Min!Y85</f>
        <v>32</v>
      </c>
      <c r="Z85" s="5">
        <f>Max!Z85-Min!Z85</f>
        <v>29</v>
      </c>
      <c r="AA85" s="143">
        <f>Max!AA85-Min!AA85</f>
        <v>23</v>
      </c>
      <c r="AB85" s="5">
        <f>Max!AB85-Min!AB85</f>
        <v>34</v>
      </c>
      <c r="AC85" s="5">
        <f>Max!AC85-Min!AC85</f>
        <v>29</v>
      </c>
      <c r="AD85" s="5">
        <f>Max!AD85-Min!AD85</f>
        <v>37</v>
      </c>
      <c r="AE85" s="5">
        <f>Max!AE85-Min!AE85</f>
        <v>28</v>
      </c>
      <c r="AF85" s="143">
        <f>Max!AF85-Min!AF85</f>
        <v>24</v>
      </c>
      <c r="AG85" s="14">
        <f t="shared" si="193"/>
        <v>650</v>
      </c>
      <c r="AH85" s="68">
        <f t="shared" si="194"/>
        <v>20.967741935483872</v>
      </c>
      <c r="AI85" s="17">
        <f t="shared" si="195"/>
        <v>37</v>
      </c>
      <c r="AJ85" s="20">
        <f t="shared" si="196"/>
        <v>4</v>
      </c>
      <c r="AK85" s="501">
        <v>1962</v>
      </c>
      <c r="AL85" s="17" t="str">
        <f t="shared" si="197"/>
        <v/>
      </c>
      <c r="AM85" s="17" t="str">
        <f t="shared" si="198"/>
        <v/>
      </c>
      <c r="AN85" s="17" t="str">
        <f t="shared" si="199"/>
        <v/>
      </c>
      <c r="AO85" s="17" t="str">
        <f t="shared" si="200"/>
        <v/>
      </c>
      <c r="AP85" s="17" t="str">
        <f t="shared" si="201"/>
        <v/>
      </c>
      <c r="AQ85" s="17" t="str">
        <f t="shared" si="202"/>
        <v/>
      </c>
      <c r="AR85" s="17" t="str">
        <f t="shared" si="203"/>
        <v/>
      </c>
      <c r="AS85" s="17" t="str">
        <f t="shared" si="204"/>
        <v/>
      </c>
      <c r="AT85" s="17" t="str">
        <f t="shared" si="205"/>
        <v/>
      </c>
      <c r="AU85" s="17" t="str">
        <f t="shared" si="206"/>
        <v/>
      </c>
      <c r="AV85" s="17" t="str">
        <f t="shared" si="207"/>
        <v/>
      </c>
      <c r="AW85" s="17" t="str">
        <f t="shared" si="208"/>
        <v/>
      </c>
      <c r="AX85" s="17" t="str">
        <f t="shared" si="209"/>
        <v/>
      </c>
      <c r="AY85" s="17" t="str">
        <f t="shared" si="210"/>
        <v/>
      </c>
      <c r="AZ85" s="17" t="str">
        <f t="shared" si="211"/>
        <v/>
      </c>
      <c r="BA85" s="17" t="str">
        <f t="shared" si="212"/>
        <v/>
      </c>
      <c r="BB85" s="17" t="str">
        <f t="shared" si="213"/>
        <v/>
      </c>
      <c r="BC85" s="17" t="str">
        <f t="shared" si="214"/>
        <v/>
      </c>
      <c r="BD85" s="17" t="str">
        <f t="shared" si="215"/>
        <v/>
      </c>
      <c r="BE85" s="17" t="str">
        <f t="shared" si="216"/>
        <v/>
      </c>
      <c r="BF85" s="17" t="str">
        <f t="shared" si="217"/>
        <v/>
      </c>
      <c r="BG85" s="17" t="str">
        <f t="shared" si="218"/>
        <v/>
      </c>
      <c r="BH85" s="17" t="str">
        <f t="shared" si="219"/>
        <v/>
      </c>
      <c r="BI85" s="17" t="str">
        <f t="shared" si="220"/>
        <v/>
      </c>
      <c r="BJ85" s="17" t="str">
        <f t="shared" si="221"/>
        <v/>
      </c>
      <c r="BK85" s="17" t="str">
        <f t="shared" si="222"/>
        <v/>
      </c>
      <c r="BL85" s="17" t="str">
        <f t="shared" si="223"/>
        <v/>
      </c>
      <c r="BM85" s="17" t="str">
        <f t="shared" si="224"/>
        <v/>
      </c>
      <c r="BN85" s="17" t="str">
        <f t="shared" si="225"/>
        <v/>
      </c>
      <c r="BO85" s="17" t="str">
        <f t="shared" si="226"/>
        <v/>
      </c>
      <c r="BP85" s="17" t="str">
        <f t="shared" si="227"/>
        <v/>
      </c>
      <c r="BQ85" s="501">
        <v>1962</v>
      </c>
      <c r="BR85" s="17" t="str">
        <f t="shared" si="228"/>
        <v/>
      </c>
      <c r="BS85" s="17" t="str">
        <f t="shared" si="229"/>
        <v/>
      </c>
      <c r="BT85" s="17" t="str">
        <f t="shared" si="230"/>
        <v/>
      </c>
      <c r="BU85" s="17" t="str">
        <f t="shared" si="231"/>
        <v/>
      </c>
      <c r="BV85" s="17" t="str">
        <f t="shared" si="232"/>
        <v/>
      </c>
      <c r="BW85" s="17" t="str">
        <f t="shared" si="233"/>
        <v/>
      </c>
      <c r="BX85" s="17" t="str">
        <f t="shared" si="234"/>
        <v/>
      </c>
      <c r="BY85" s="17" t="str">
        <f t="shared" si="235"/>
        <v/>
      </c>
      <c r="BZ85" s="17" t="str">
        <f t="shared" si="236"/>
        <v/>
      </c>
      <c r="CA85" s="17" t="str">
        <f t="shared" si="237"/>
        <v/>
      </c>
      <c r="CB85" s="17" t="str">
        <f t="shared" si="238"/>
        <v/>
      </c>
      <c r="CC85" s="17" t="str">
        <f t="shared" si="239"/>
        <v/>
      </c>
      <c r="CD85" s="17" t="str">
        <f t="shared" si="240"/>
        <v/>
      </c>
      <c r="CE85" s="17" t="str">
        <f t="shared" si="241"/>
        <v/>
      </c>
      <c r="CF85" s="17" t="str">
        <f t="shared" si="242"/>
        <v/>
      </c>
      <c r="CG85" s="17" t="str">
        <f t="shared" si="243"/>
        <v/>
      </c>
      <c r="CH85" s="17" t="str">
        <f t="shared" si="244"/>
        <v/>
      </c>
      <c r="CI85" s="17" t="str">
        <f t="shared" si="245"/>
        <v/>
      </c>
      <c r="CJ85" s="17" t="str">
        <f t="shared" si="246"/>
        <v/>
      </c>
      <c r="CK85" s="17" t="str">
        <f t="shared" si="247"/>
        <v/>
      </c>
      <c r="CL85" s="17" t="str">
        <f t="shared" si="248"/>
        <v/>
      </c>
      <c r="CM85" s="17" t="str">
        <f t="shared" si="249"/>
        <v/>
      </c>
      <c r="CN85" s="17" t="str">
        <f t="shared" si="250"/>
        <v/>
      </c>
      <c r="CO85" s="17" t="str">
        <f t="shared" si="251"/>
        <v/>
      </c>
      <c r="CP85" s="17" t="str">
        <f t="shared" si="252"/>
        <v/>
      </c>
      <c r="CQ85" s="17" t="str">
        <f t="shared" si="253"/>
        <v/>
      </c>
      <c r="CR85" s="17" t="str">
        <f t="shared" si="254"/>
        <v/>
      </c>
      <c r="CS85" s="17" t="str">
        <f t="shared" si="255"/>
        <v/>
      </c>
      <c r="CT85" s="17" t="str">
        <f t="shared" si="256"/>
        <v/>
      </c>
      <c r="CU85" s="17" t="str">
        <f t="shared" si="257"/>
        <v/>
      </c>
      <c r="CV85" s="17" t="str">
        <f t="shared" si="258"/>
        <v/>
      </c>
      <c r="CW85" s="660">
        <v>1962</v>
      </c>
    </row>
    <row r="86" spans="1:101">
      <c r="A86" s="501">
        <v>1963</v>
      </c>
      <c r="B86" s="5">
        <f>Max!B86-Min!B86</f>
        <v>15</v>
      </c>
      <c r="C86" s="5">
        <f>Max!C86-Min!C86</f>
        <v>20</v>
      </c>
      <c r="D86" s="5">
        <f>Max!D86-Min!D86</f>
        <v>30</v>
      </c>
      <c r="E86" s="5">
        <f>Max!E86-Min!E86</f>
        <v>32</v>
      </c>
      <c r="F86" s="5">
        <f>Max!F86-Min!F86</f>
        <v>24</v>
      </c>
      <c r="G86" s="143">
        <f>Max!G86-Min!G86</f>
        <v>22</v>
      </c>
      <c r="H86" s="5">
        <f>Max!H86-Min!H86</f>
        <v>22</v>
      </c>
      <c r="I86" s="5">
        <f>Max!I86-Min!I86</f>
        <v>27</v>
      </c>
      <c r="J86" s="5">
        <f>Max!J86-Min!J86</f>
        <v>33</v>
      </c>
      <c r="K86" s="5">
        <f>Max!K86-Min!K86</f>
        <v>26</v>
      </c>
      <c r="L86" s="143">
        <f>Max!L86-Min!L86</f>
        <v>9</v>
      </c>
      <c r="M86" s="5">
        <f>Max!M86-Min!M86</f>
        <v>19</v>
      </c>
      <c r="N86" s="5">
        <f>Max!N86-Min!N86</f>
        <v>26</v>
      </c>
      <c r="O86" s="5">
        <f>Max!O86-Min!O86</f>
        <v>18</v>
      </c>
      <c r="P86" s="5">
        <f>Max!P86-Min!P86</f>
        <v>23</v>
      </c>
      <c r="Q86" s="143">
        <f>Max!Q86-Min!Q86</f>
        <v>16</v>
      </c>
      <c r="R86" s="5">
        <f>Max!R86-Min!R86</f>
        <v>28</v>
      </c>
      <c r="S86" s="5">
        <f>Max!S86-Min!S86</f>
        <v>23</v>
      </c>
      <c r="T86" s="5">
        <f>Max!T86-Min!T86</f>
        <v>12</v>
      </c>
      <c r="U86" s="5">
        <f>Max!U86-Min!U86</f>
        <v>24</v>
      </c>
      <c r="V86" s="143">
        <f>Max!V86-Min!V86</f>
        <v>8</v>
      </c>
      <c r="W86" s="5">
        <f>Max!W86-Min!W86</f>
        <v>17</v>
      </c>
      <c r="X86" s="5">
        <f>Max!X86-Min!X86</f>
        <v>33</v>
      </c>
      <c r="Y86" s="5">
        <f>Max!Y86-Min!Y86</f>
        <v>43</v>
      </c>
      <c r="Z86" s="5">
        <f>Max!Z86-Min!Z86</f>
        <v>31</v>
      </c>
      <c r="AA86" s="143">
        <f>Max!AA86-Min!AA86</f>
        <v>24</v>
      </c>
      <c r="AB86" s="5">
        <f>Max!AB86-Min!AB86</f>
        <v>22</v>
      </c>
      <c r="AC86" s="5">
        <f>Max!AC86-Min!AC86</f>
        <v>36</v>
      </c>
      <c r="AD86" s="5">
        <f>Max!AD86-Min!AD86</f>
        <v>34</v>
      </c>
      <c r="AE86" s="5">
        <f>Max!AE86-Min!AE86</f>
        <v>35</v>
      </c>
      <c r="AF86" s="143">
        <f>Max!AF86-Min!AF86</f>
        <v>24</v>
      </c>
      <c r="AG86" s="14">
        <f t="shared" si="193"/>
        <v>756</v>
      </c>
      <c r="AH86" s="68">
        <f t="shared" si="194"/>
        <v>24.387096774193548</v>
      </c>
      <c r="AI86" s="17">
        <f t="shared" si="195"/>
        <v>43</v>
      </c>
      <c r="AJ86" s="20">
        <f t="shared" si="196"/>
        <v>8</v>
      </c>
      <c r="AK86" s="501">
        <v>1963</v>
      </c>
      <c r="AL86" s="17" t="str">
        <f t="shared" si="197"/>
        <v/>
      </c>
      <c r="AM86" s="17" t="str">
        <f t="shared" si="198"/>
        <v/>
      </c>
      <c r="AN86" s="17" t="str">
        <f t="shared" si="199"/>
        <v/>
      </c>
      <c r="AO86" s="17" t="str">
        <f t="shared" si="200"/>
        <v/>
      </c>
      <c r="AP86" s="17" t="str">
        <f t="shared" si="201"/>
        <v/>
      </c>
      <c r="AQ86" s="17" t="str">
        <f t="shared" si="202"/>
        <v/>
      </c>
      <c r="AR86" s="17" t="str">
        <f t="shared" si="203"/>
        <v/>
      </c>
      <c r="AS86" s="17" t="str">
        <f t="shared" si="204"/>
        <v/>
      </c>
      <c r="AT86" s="17" t="str">
        <f t="shared" si="205"/>
        <v/>
      </c>
      <c r="AU86" s="17" t="str">
        <f t="shared" si="206"/>
        <v/>
      </c>
      <c r="AV86" s="17" t="str">
        <f t="shared" si="207"/>
        <v/>
      </c>
      <c r="AW86" s="17" t="str">
        <f t="shared" si="208"/>
        <v/>
      </c>
      <c r="AX86" s="17" t="str">
        <f t="shared" si="209"/>
        <v/>
      </c>
      <c r="AY86" s="17" t="str">
        <f t="shared" si="210"/>
        <v/>
      </c>
      <c r="AZ86" s="17" t="str">
        <f t="shared" si="211"/>
        <v/>
      </c>
      <c r="BA86" s="17" t="str">
        <f t="shared" si="212"/>
        <v/>
      </c>
      <c r="BB86" s="17" t="str">
        <f t="shared" si="213"/>
        <v/>
      </c>
      <c r="BC86" s="17" t="str">
        <f t="shared" si="214"/>
        <v/>
      </c>
      <c r="BD86" s="17" t="str">
        <f t="shared" si="215"/>
        <v/>
      </c>
      <c r="BE86" s="17" t="str">
        <f t="shared" si="216"/>
        <v/>
      </c>
      <c r="BF86" s="17" t="str">
        <f t="shared" si="217"/>
        <v/>
      </c>
      <c r="BG86" s="17" t="str">
        <f t="shared" si="218"/>
        <v/>
      </c>
      <c r="BH86" s="17" t="str">
        <f t="shared" si="219"/>
        <v/>
      </c>
      <c r="BI86" s="17" t="str">
        <f t="shared" si="220"/>
        <v/>
      </c>
      <c r="BJ86" s="17" t="str">
        <f t="shared" si="221"/>
        <v/>
      </c>
      <c r="BK86" s="17" t="str">
        <f t="shared" si="222"/>
        <v/>
      </c>
      <c r="BL86" s="17" t="str">
        <f t="shared" si="223"/>
        <v/>
      </c>
      <c r="BM86" s="17" t="str">
        <f t="shared" si="224"/>
        <v/>
      </c>
      <c r="BN86" s="17" t="str">
        <f t="shared" si="225"/>
        <v/>
      </c>
      <c r="BO86" s="17" t="str">
        <f t="shared" si="226"/>
        <v/>
      </c>
      <c r="BP86" s="17" t="str">
        <f t="shared" si="227"/>
        <v/>
      </c>
      <c r="BQ86" s="501">
        <v>1963</v>
      </c>
      <c r="BR86" s="17" t="str">
        <f t="shared" si="228"/>
        <v/>
      </c>
      <c r="BS86" s="17" t="str">
        <f t="shared" si="229"/>
        <v/>
      </c>
      <c r="BT86" s="17" t="str">
        <f t="shared" si="230"/>
        <v/>
      </c>
      <c r="BU86" s="17" t="str">
        <f t="shared" si="231"/>
        <v/>
      </c>
      <c r="BV86" s="17" t="str">
        <f t="shared" si="232"/>
        <v/>
      </c>
      <c r="BW86" s="17" t="str">
        <f t="shared" si="233"/>
        <v/>
      </c>
      <c r="BX86" s="17" t="str">
        <f t="shared" si="234"/>
        <v/>
      </c>
      <c r="BY86" s="17" t="str">
        <f t="shared" si="235"/>
        <v/>
      </c>
      <c r="BZ86" s="17" t="str">
        <f t="shared" si="236"/>
        <v/>
      </c>
      <c r="CA86" s="17" t="str">
        <f t="shared" si="237"/>
        <v/>
      </c>
      <c r="CB86" s="17" t="str">
        <f t="shared" si="238"/>
        <v/>
      </c>
      <c r="CC86" s="17" t="str">
        <f t="shared" si="239"/>
        <v/>
      </c>
      <c r="CD86" s="17" t="str">
        <f t="shared" si="240"/>
        <v/>
      </c>
      <c r="CE86" s="17" t="str">
        <f t="shared" si="241"/>
        <v/>
      </c>
      <c r="CF86" s="17" t="str">
        <f t="shared" si="242"/>
        <v/>
      </c>
      <c r="CG86" s="17" t="str">
        <f t="shared" si="243"/>
        <v/>
      </c>
      <c r="CH86" s="17" t="str">
        <f t="shared" si="244"/>
        <v/>
      </c>
      <c r="CI86" s="17" t="str">
        <f t="shared" si="245"/>
        <v/>
      </c>
      <c r="CJ86" s="17" t="str">
        <f t="shared" si="246"/>
        <v/>
      </c>
      <c r="CK86" s="17" t="str">
        <f t="shared" si="247"/>
        <v/>
      </c>
      <c r="CL86" s="17" t="str">
        <f t="shared" si="248"/>
        <v/>
      </c>
      <c r="CM86" s="17" t="str">
        <f t="shared" si="249"/>
        <v/>
      </c>
      <c r="CN86" s="17" t="str">
        <f t="shared" si="250"/>
        <v/>
      </c>
      <c r="CO86" s="17" t="str">
        <f t="shared" si="251"/>
        <v/>
      </c>
      <c r="CP86" s="17" t="str">
        <f t="shared" si="252"/>
        <v/>
      </c>
      <c r="CQ86" s="17" t="str">
        <f t="shared" si="253"/>
        <v/>
      </c>
      <c r="CR86" s="17" t="str">
        <f t="shared" si="254"/>
        <v/>
      </c>
      <c r="CS86" s="17" t="str">
        <f t="shared" si="255"/>
        <v/>
      </c>
      <c r="CT86" s="17" t="str">
        <f t="shared" si="256"/>
        <v/>
      </c>
      <c r="CU86" s="17" t="str">
        <f t="shared" si="257"/>
        <v/>
      </c>
      <c r="CV86" s="17" t="str">
        <f t="shared" si="258"/>
        <v/>
      </c>
      <c r="CW86" s="660">
        <v>1963</v>
      </c>
    </row>
    <row r="87" spans="1:101">
      <c r="A87" s="501">
        <v>1964</v>
      </c>
      <c r="B87" s="5">
        <f>Max!B87-Min!B87</f>
        <v>24</v>
      </c>
      <c r="C87" s="5">
        <f>Max!C87-Min!C87</f>
        <v>30</v>
      </c>
      <c r="D87" s="5">
        <f>Max!D87-Min!D87</f>
        <v>9</v>
      </c>
      <c r="E87" s="5">
        <f>Max!E87-Min!E87</f>
        <v>22</v>
      </c>
      <c r="F87" s="5">
        <f>Max!F87-Min!F87</f>
        <v>28</v>
      </c>
      <c r="G87" s="143">
        <f>Max!G87-Min!G87</f>
        <v>24</v>
      </c>
      <c r="H87" s="5">
        <f>Max!H87-Min!H87</f>
        <v>30</v>
      </c>
      <c r="I87" s="5">
        <f>Max!I87-Min!I87</f>
        <v>26</v>
      </c>
      <c r="J87" s="5">
        <f>Max!J87-Min!J87</f>
        <v>34</v>
      </c>
      <c r="K87" s="5">
        <f>Max!K87-Min!K87</f>
        <v>33</v>
      </c>
      <c r="L87" s="143">
        <f>Max!L87-Min!L87</f>
        <v>21</v>
      </c>
      <c r="M87" s="5">
        <f>Max!M87-Min!M87</f>
        <v>27</v>
      </c>
      <c r="N87" s="5">
        <f>Max!N87-Min!N87</f>
        <v>25</v>
      </c>
      <c r="O87" s="5">
        <f>Max!O87-Min!O87</f>
        <v>24</v>
      </c>
      <c r="P87" s="5">
        <f>Max!P87-Min!P87</f>
        <v>24</v>
      </c>
      <c r="Q87" s="143">
        <f>Max!Q87-Min!Q87</f>
        <v>32</v>
      </c>
      <c r="R87" s="5">
        <f>Max!R87-Min!R87</f>
        <v>32</v>
      </c>
      <c r="S87" s="5">
        <f>Max!S87-Min!S87</f>
        <v>25</v>
      </c>
      <c r="T87" s="5">
        <f>Max!T87-Min!T87</f>
        <v>30</v>
      </c>
      <c r="U87" s="5">
        <f>Max!U87-Min!U87</f>
        <v>5</v>
      </c>
      <c r="V87" s="143">
        <f>Max!V87-Min!V87</f>
        <v>4</v>
      </c>
      <c r="W87" s="5">
        <f>Max!W87-Min!W87</f>
        <v>16</v>
      </c>
      <c r="X87" s="5">
        <f>Max!X87-Min!X87</f>
        <v>26</v>
      </c>
      <c r="Y87" s="5">
        <f>Max!Y87-Min!Y87</f>
        <v>36</v>
      </c>
      <c r="Z87" s="5">
        <f>Max!Z87-Min!Z87</f>
        <v>20</v>
      </c>
      <c r="AA87" s="143">
        <f>Max!AA87-Min!AA87</f>
        <v>31</v>
      </c>
      <c r="AB87" s="5">
        <f>Max!AB87-Min!AB87</f>
        <v>24</v>
      </c>
      <c r="AC87" s="5">
        <f>Max!AC87-Min!AC87</f>
        <v>32</v>
      </c>
      <c r="AD87" s="5">
        <f>Max!AD87-Min!AD87</f>
        <v>26</v>
      </c>
      <c r="AE87" s="5">
        <f>Max!AE87-Min!AE87</f>
        <v>14</v>
      </c>
      <c r="AF87" s="143">
        <f>Max!AF87-Min!AF87</f>
        <v>28</v>
      </c>
      <c r="AG87" s="14">
        <f t="shared" si="193"/>
        <v>762</v>
      </c>
      <c r="AH87" s="68">
        <f t="shared" si="194"/>
        <v>24.580645161290324</v>
      </c>
      <c r="AI87" s="17">
        <f t="shared" si="195"/>
        <v>36</v>
      </c>
      <c r="AJ87" s="20">
        <f t="shared" si="196"/>
        <v>4</v>
      </c>
      <c r="AK87" s="501">
        <v>1964</v>
      </c>
      <c r="AL87" s="17" t="str">
        <f t="shared" si="197"/>
        <v/>
      </c>
      <c r="AM87" s="17" t="str">
        <f t="shared" si="198"/>
        <v/>
      </c>
      <c r="AN87" s="17" t="str">
        <f t="shared" si="199"/>
        <v/>
      </c>
      <c r="AO87" s="17" t="str">
        <f t="shared" si="200"/>
        <v/>
      </c>
      <c r="AP87" s="17" t="str">
        <f t="shared" si="201"/>
        <v/>
      </c>
      <c r="AQ87" s="17" t="str">
        <f t="shared" si="202"/>
        <v/>
      </c>
      <c r="AR87" s="17" t="str">
        <f t="shared" si="203"/>
        <v/>
      </c>
      <c r="AS87" s="17" t="str">
        <f t="shared" si="204"/>
        <v/>
      </c>
      <c r="AT87" s="17" t="str">
        <f t="shared" si="205"/>
        <v/>
      </c>
      <c r="AU87" s="17" t="str">
        <f t="shared" si="206"/>
        <v/>
      </c>
      <c r="AV87" s="17" t="str">
        <f t="shared" si="207"/>
        <v/>
      </c>
      <c r="AW87" s="17" t="str">
        <f t="shared" si="208"/>
        <v/>
      </c>
      <c r="AX87" s="17" t="str">
        <f t="shared" si="209"/>
        <v/>
      </c>
      <c r="AY87" s="17" t="str">
        <f t="shared" si="210"/>
        <v/>
      </c>
      <c r="AZ87" s="17" t="str">
        <f t="shared" si="211"/>
        <v/>
      </c>
      <c r="BA87" s="17" t="str">
        <f t="shared" si="212"/>
        <v/>
      </c>
      <c r="BB87" s="17" t="str">
        <f t="shared" si="213"/>
        <v/>
      </c>
      <c r="BC87" s="17" t="str">
        <f t="shared" si="214"/>
        <v/>
      </c>
      <c r="BD87" s="17" t="str">
        <f t="shared" si="215"/>
        <v/>
      </c>
      <c r="BE87" s="17" t="str">
        <f t="shared" si="216"/>
        <v/>
      </c>
      <c r="BF87" s="17" t="str">
        <f t="shared" si="217"/>
        <v/>
      </c>
      <c r="BG87" s="17" t="str">
        <f t="shared" si="218"/>
        <v/>
      </c>
      <c r="BH87" s="17" t="str">
        <f t="shared" si="219"/>
        <v/>
      </c>
      <c r="BI87" s="17" t="str">
        <f t="shared" si="220"/>
        <v/>
      </c>
      <c r="BJ87" s="17" t="str">
        <f t="shared" si="221"/>
        <v/>
      </c>
      <c r="BK87" s="17" t="str">
        <f t="shared" si="222"/>
        <v/>
      </c>
      <c r="BL87" s="17" t="str">
        <f t="shared" si="223"/>
        <v/>
      </c>
      <c r="BM87" s="17" t="str">
        <f t="shared" si="224"/>
        <v/>
      </c>
      <c r="BN87" s="17" t="str">
        <f t="shared" si="225"/>
        <v/>
      </c>
      <c r="BO87" s="17" t="str">
        <f t="shared" si="226"/>
        <v/>
      </c>
      <c r="BP87" s="17" t="str">
        <f t="shared" si="227"/>
        <v/>
      </c>
      <c r="BQ87" s="501">
        <v>1964</v>
      </c>
      <c r="BR87" s="17" t="str">
        <f t="shared" si="228"/>
        <v/>
      </c>
      <c r="BS87" s="17" t="str">
        <f t="shared" si="229"/>
        <v/>
      </c>
      <c r="BT87" s="17" t="str">
        <f t="shared" si="230"/>
        <v/>
      </c>
      <c r="BU87" s="17" t="str">
        <f t="shared" si="231"/>
        <v/>
      </c>
      <c r="BV87" s="17" t="str">
        <f t="shared" si="232"/>
        <v/>
      </c>
      <c r="BW87" s="17" t="str">
        <f t="shared" si="233"/>
        <v/>
      </c>
      <c r="BX87" s="17" t="str">
        <f t="shared" si="234"/>
        <v/>
      </c>
      <c r="BY87" s="17" t="str">
        <f t="shared" si="235"/>
        <v/>
      </c>
      <c r="BZ87" s="17" t="str">
        <f t="shared" si="236"/>
        <v/>
      </c>
      <c r="CA87" s="17" t="str">
        <f t="shared" si="237"/>
        <v/>
      </c>
      <c r="CB87" s="17" t="str">
        <f t="shared" si="238"/>
        <v/>
      </c>
      <c r="CC87" s="17" t="str">
        <f t="shared" si="239"/>
        <v/>
      </c>
      <c r="CD87" s="17" t="str">
        <f t="shared" si="240"/>
        <v/>
      </c>
      <c r="CE87" s="17" t="str">
        <f t="shared" si="241"/>
        <v/>
      </c>
      <c r="CF87" s="17" t="str">
        <f t="shared" si="242"/>
        <v/>
      </c>
      <c r="CG87" s="17" t="str">
        <f t="shared" si="243"/>
        <v/>
      </c>
      <c r="CH87" s="17" t="str">
        <f t="shared" si="244"/>
        <v/>
      </c>
      <c r="CI87" s="17" t="str">
        <f t="shared" si="245"/>
        <v/>
      </c>
      <c r="CJ87" s="17" t="str">
        <f t="shared" si="246"/>
        <v/>
      </c>
      <c r="CK87" s="17" t="str">
        <f t="shared" si="247"/>
        <v/>
      </c>
      <c r="CL87" s="17" t="str">
        <f t="shared" si="248"/>
        <v/>
      </c>
      <c r="CM87" s="17" t="str">
        <f t="shared" si="249"/>
        <v/>
      </c>
      <c r="CN87" s="17" t="str">
        <f t="shared" si="250"/>
        <v/>
      </c>
      <c r="CO87" s="17" t="str">
        <f t="shared" si="251"/>
        <v/>
      </c>
      <c r="CP87" s="17" t="str">
        <f t="shared" si="252"/>
        <v/>
      </c>
      <c r="CQ87" s="17" t="str">
        <f t="shared" si="253"/>
        <v/>
      </c>
      <c r="CR87" s="17" t="str">
        <f t="shared" si="254"/>
        <v/>
      </c>
      <c r="CS87" s="17" t="str">
        <f t="shared" si="255"/>
        <v/>
      </c>
      <c r="CT87" s="17" t="str">
        <f t="shared" si="256"/>
        <v/>
      </c>
      <c r="CU87" s="17" t="str">
        <f t="shared" si="257"/>
        <v/>
      </c>
      <c r="CV87" s="17" t="str">
        <f t="shared" si="258"/>
        <v/>
      </c>
      <c r="CW87" s="660">
        <v>1964</v>
      </c>
    </row>
    <row r="88" spans="1:101">
      <c r="A88" s="501">
        <v>1965</v>
      </c>
      <c r="B88" s="5">
        <f>Max!B88-Min!B88</f>
        <v>22</v>
      </c>
      <c r="C88" s="5">
        <f>Max!C88-Min!C88</f>
        <v>14</v>
      </c>
      <c r="D88" s="5">
        <f>Max!D88-Min!D88</f>
        <v>13</v>
      </c>
      <c r="E88" s="5">
        <f>Max!E88-Min!E88</f>
        <v>17</v>
      </c>
      <c r="F88" s="5">
        <f>Max!F88-Min!F88</f>
        <v>13</v>
      </c>
      <c r="G88" s="143">
        <f>Max!G88-Min!G88</f>
        <v>17</v>
      </c>
      <c r="H88" s="5">
        <f>Max!H88-Min!H88</f>
        <v>23</v>
      </c>
      <c r="I88" s="5">
        <f>Max!I88-Min!I88</f>
        <v>18</v>
      </c>
      <c r="J88" s="5">
        <f>Max!J88-Min!J88</f>
        <v>16</v>
      </c>
      <c r="K88" s="5">
        <f>Max!K88-Min!K88</f>
        <v>15</v>
      </c>
      <c r="L88" s="143">
        <f>Max!L88-Min!L88</f>
        <v>22</v>
      </c>
      <c r="M88" s="5">
        <f>Max!M88-Min!M88</f>
        <v>19</v>
      </c>
      <c r="N88" s="5">
        <f>Max!N88-Min!N88</f>
        <v>24</v>
      </c>
      <c r="O88" s="5">
        <f>Max!O88-Min!O88</f>
        <v>31</v>
      </c>
      <c r="P88" s="5">
        <f>Max!P88-Min!P88</f>
        <v>20</v>
      </c>
      <c r="Q88" s="143">
        <f>Max!Q88-Min!Q88</f>
        <v>38</v>
      </c>
      <c r="R88" s="5">
        <f>Max!R88-Min!R88</f>
        <v>10</v>
      </c>
      <c r="S88" s="5">
        <f>Max!S88-Min!S88</f>
        <v>25</v>
      </c>
      <c r="T88" s="5">
        <f>Max!T88-Min!T88</f>
        <v>17</v>
      </c>
      <c r="U88" s="5">
        <f>Max!U88-Min!U88</f>
        <v>15</v>
      </c>
      <c r="V88" s="143">
        <f>Max!V88-Min!V88</f>
        <v>20</v>
      </c>
      <c r="W88" s="5">
        <f>Max!W88-Min!W88</f>
        <v>27</v>
      </c>
      <c r="X88" s="5">
        <f>Max!X88-Min!X88</f>
        <v>26</v>
      </c>
      <c r="Y88" s="5">
        <f>Max!Y88-Min!Y88</f>
        <v>12</v>
      </c>
      <c r="Z88" s="5">
        <f>Max!Z88-Min!Z88</f>
        <v>4</v>
      </c>
      <c r="AA88" s="143">
        <f>Max!AA88-Min!AA88</f>
        <v>19</v>
      </c>
      <c r="AB88" s="5">
        <f>Max!AB88-Min!AB88</f>
        <v>23</v>
      </c>
      <c r="AC88" s="5">
        <f>Max!AC88-Min!AC88</f>
        <v>30</v>
      </c>
      <c r="AD88" s="5">
        <f>Max!AD88-Min!AD88</f>
        <v>25</v>
      </c>
      <c r="AE88" s="5">
        <f>Max!AE88-Min!AE88</f>
        <v>19</v>
      </c>
      <c r="AF88" s="143">
        <f>Max!AF88-Min!AF88</f>
        <v>18</v>
      </c>
      <c r="AG88" s="14">
        <f t="shared" si="193"/>
        <v>612</v>
      </c>
      <c r="AH88" s="68">
        <f t="shared" si="194"/>
        <v>19.741935483870968</v>
      </c>
      <c r="AI88" s="17">
        <f t="shared" si="195"/>
        <v>38</v>
      </c>
      <c r="AJ88" s="20">
        <f t="shared" si="196"/>
        <v>4</v>
      </c>
      <c r="AK88" s="501">
        <v>1965</v>
      </c>
      <c r="AL88" s="17" t="str">
        <f t="shared" si="197"/>
        <v/>
      </c>
      <c r="AM88" s="17" t="str">
        <f t="shared" si="198"/>
        <v/>
      </c>
      <c r="AN88" s="17" t="str">
        <f t="shared" si="199"/>
        <v/>
      </c>
      <c r="AO88" s="17" t="str">
        <f t="shared" si="200"/>
        <v/>
      </c>
      <c r="AP88" s="17" t="str">
        <f t="shared" si="201"/>
        <v/>
      </c>
      <c r="AQ88" s="17" t="str">
        <f t="shared" si="202"/>
        <v/>
      </c>
      <c r="AR88" s="17" t="str">
        <f t="shared" si="203"/>
        <v/>
      </c>
      <c r="AS88" s="17" t="str">
        <f t="shared" si="204"/>
        <v/>
      </c>
      <c r="AT88" s="17" t="str">
        <f t="shared" si="205"/>
        <v/>
      </c>
      <c r="AU88" s="17" t="str">
        <f t="shared" si="206"/>
        <v/>
      </c>
      <c r="AV88" s="17" t="str">
        <f t="shared" si="207"/>
        <v/>
      </c>
      <c r="AW88" s="17" t="str">
        <f t="shared" si="208"/>
        <v/>
      </c>
      <c r="AX88" s="17" t="str">
        <f t="shared" si="209"/>
        <v/>
      </c>
      <c r="AY88" s="17" t="str">
        <f t="shared" si="210"/>
        <v/>
      </c>
      <c r="AZ88" s="17" t="str">
        <f t="shared" si="211"/>
        <v/>
      </c>
      <c r="BA88" s="17" t="str">
        <f t="shared" si="212"/>
        <v/>
      </c>
      <c r="BB88" s="17" t="str">
        <f t="shared" si="213"/>
        <v/>
      </c>
      <c r="BC88" s="17" t="str">
        <f t="shared" si="214"/>
        <v/>
      </c>
      <c r="BD88" s="17" t="str">
        <f t="shared" si="215"/>
        <v/>
      </c>
      <c r="BE88" s="17" t="str">
        <f t="shared" si="216"/>
        <v/>
      </c>
      <c r="BF88" s="17" t="str">
        <f t="shared" si="217"/>
        <v/>
      </c>
      <c r="BG88" s="17" t="str">
        <f t="shared" si="218"/>
        <v/>
      </c>
      <c r="BH88" s="17" t="str">
        <f t="shared" si="219"/>
        <v/>
      </c>
      <c r="BI88" s="17" t="str">
        <f t="shared" si="220"/>
        <v/>
      </c>
      <c r="BJ88" s="17" t="str">
        <f t="shared" si="221"/>
        <v/>
      </c>
      <c r="BK88" s="17" t="str">
        <f t="shared" si="222"/>
        <v/>
      </c>
      <c r="BL88" s="17" t="str">
        <f t="shared" si="223"/>
        <v/>
      </c>
      <c r="BM88" s="17" t="str">
        <f t="shared" si="224"/>
        <v/>
      </c>
      <c r="BN88" s="17" t="str">
        <f t="shared" si="225"/>
        <v/>
      </c>
      <c r="BO88" s="17" t="str">
        <f t="shared" si="226"/>
        <v/>
      </c>
      <c r="BP88" s="17" t="str">
        <f t="shared" si="227"/>
        <v/>
      </c>
      <c r="BQ88" s="501">
        <v>1965</v>
      </c>
      <c r="BR88" s="17" t="str">
        <f t="shared" si="228"/>
        <v/>
      </c>
      <c r="BS88" s="17" t="str">
        <f t="shared" si="229"/>
        <v/>
      </c>
      <c r="BT88" s="17" t="str">
        <f t="shared" si="230"/>
        <v/>
      </c>
      <c r="BU88" s="17" t="str">
        <f t="shared" si="231"/>
        <v/>
      </c>
      <c r="BV88" s="17" t="str">
        <f t="shared" si="232"/>
        <v/>
      </c>
      <c r="BW88" s="17" t="str">
        <f t="shared" si="233"/>
        <v/>
      </c>
      <c r="BX88" s="17" t="str">
        <f t="shared" si="234"/>
        <v/>
      </c>
      <c r="BY88" s="17" t="str">
        <f t="shared" si="235"/>
        <v/>
      </c>
      <c r="BZ88" s="17" t="str">
        <f t="shared" si="236"/>
        <v/>
      </c>
      <c r="CA88" s="17" t="str">
        <f t="shared" si="237"/>
        <v/>
      </c>
      <c r="CB88" s="17" t="str">
        <f t="shared" si="238"/>
        <v/>
      </c>
      <c r="CC88" s="17" t="str">
        <f t="shared" si="239"/>
        <v/>
      </c>
      <c r="CD88" s="17" t="str">
        <f t="shared" si="240"/>
        <v/>
      </c>
      <c r="CE88" s="17" t="str">
        <f t="shared" si="241"/>
        <v/>
      </c>
      <c r="CF88" s="17" t="str">
        <f t="shared" si="242"/>
        <v/>
      </c>
      <c r="CG88" s="17" t="str">
        <f t="shared" si="243"/>
        <v/>
      </c>
      <c r="CH88" s="17" t="str">
        <f t="shared" si="244"/>
        <v/>
      </c>
      <c r="CI88" s="17" t="str">
        <f t="shared" si="245"/>
        <v/>
      </c>
      <c r="CJ88" s="17" t="str">
        <f t="shared" si="246"/>
        <v/>
      </c>
      <c r="CK88" s="17" t="str">
        <f t="shared" si="247"/>
        <v/>
      </c>
      <c r="CL88" s="17" t="str">
        <f t="shared" si="248"/>
        <v/>
      </c>
      <c r="CM88" s="17" t="str">
        <f t="shared" si="249"/>
        <v/>
      </c>
      <c r="CN88" s="17" t="str">
        <f t="shared" si="250"/>
        <v/>
      </c>
      <c r="CO88" s="17" t="str">
        <f t="shared" si="251"/>
        <v/>
      </c>
      <c r="CP88" s="17">
        <f t="shared" si="252"/>
        <v>1965</v>
      </c>
      <c r="CQ88" s="17" t="str">
        <f t="shared" si="253"/>
        <v/>
      </c>
      <c r="CR88" s="17" t="str">
        <f t="shared" si="254"/>
        <v/>
      </c>
      <c r="CS88" s="17" t="str">
        <f t="shared" si="255"/>
        <v/>
      </c>
      <c r="CT88" s="17" t="str">
        <f t="shared" si="256"/>
        <v/>
      </c>
      <c r="CU88" s="17" t="str">
        <f t="shared" si="257"/>
        <v/>
      </c>
      <c r="CV88" s="17" t="str">
        <f t="shared" si="258"/>
        <v/>
      </c>
      <c r="CW88" s="660">
        <v>1965</v>
      </c>
    </row>
    <row r="89" spans="1:101">
      <c r="A89" s="501">
        <v>1966</v>
      </c>
      <c r="B89" s="5">
        <f>Max!B89-Min!B89</f>
        <v>17</v>
      </c>
      <c r="C89" s="5">
        <f>Max!C89-Min!C89</f>
        <v>25</v>
      </c>
      <c r="D89" s="5">
        <f>Max!D89-Min!D89</f>
        <v>28</v>
      </c>
      <c r="E89" s="5">
        <f>Max!E89-Min!E89</f>
        <v>9</v>
      </c>
      <c r="F89" s="5">
        <f>Max!F89-Min!F89</f>
        <v>26</v>
      </c>
      <c r="G89" s="143">
        <f>Max!G89-Min!G89</f>
        <v>13</v>
      </c>
      <c r="H89" s="5">
        <f>Max!H89-Min!H89</f>
        <v>17</v>
      </c>
      <c r="I89" s="5">
        <f>Max!I89-Min!I89</f>
        <v>15</v>
      </c>
      <c r="J89" s="5">
        <f>Max!J89-Min!J89</f>
        <v>27</v>
      </c>
      <c r="K89" s="5">
        <f>Max!K89-Min!K89</f>
        <v>33</v>
      </c>
      <c r="L89" s="143">
        <f>Max!L89-Min!L89</f>
        <v>37</v>
      </c>
      <c r="M89" s="5">
        <f>Max!M89-Min!M89</f>
        <v>38</v>
      </c>
      <c r="N89" s="5">
        <f>Max!N89-Min!N89</f>
        <v>18</v>
      </c>
      <c r="O89" s="5">
        <f>Max!O89-Min!O89</f>
        <v>5</v>
      </c>
      <c r="P89" s="5">
        <f>Max!P89-Min!P89</f>
        <v>6</v>
      </c>
      <c r="Q89" s="143">
        <f>Max!Q89-Min!Q89</f>
        <v>21</v>
      </c>
      <c r="R89" s="5">
        <f>Max!R89-Min!R89</f>
        <v>30</v>
      </c>
      <c r="S89" s="5">
        <f>Max!S89-Min!S89</f>
        <v>36</v>
      </c>
      <c r="T89" s="5">
        <f>Max!T89-Min!T89</f>
        <v>17</v>
      </c>
      <c r="U89" s="5">
        <f>Max!U89-Min!U89</f>
        <v>23</v>
      </c>
      <c r="V89" s="143">
        <f>Max!V89-Min!V89</f>
        <v>34</v>
      </c>
      <c r="W89" s="5">
        <f>Max!W89-Min!W89</f>
        <v>36</v>
      </c>
      <c r="X89" s="5">
        <f>Max!X89-Min!X89</f>
        <v>24</v>
      </c>
      <c r="Y89" s="5">
        <f>Max!Y89-Min!Y89</f>
        <v>29</v>
      </c>
      <c r="Z89" s="5">
        <f>Max!Z89-Min!Z89</f>
        <v>19</v>
      </c>
      <c r="AA89" s="143">
        <f>Max!AA89-Min!AA89</f>
        <v>30</v>
      </c>
      <c r="AB89" s="5">
        <f>Max!AB89-Min!AB89</f>
        <v>17</v>
      </c>
      <c r="AC89" s="5">
        <f>Max!AC89-Min!AC89</f>
        <v>18</v>
      </c>
      <c r="AD89" s="5">
        <f>Max!AD89-Min!AD89</f>
        <v>31</v>
      </c>
      <c r="AE89" s="5">
        <f>Max!AE89-Min!AE89</f>
        <v>24</v>
      </c>
      <c r="AF89" s="143">
        <f>Max!AF89-Min!AF89</f>
        <v>16</v>
      </c>
      <c r="AG89" s="14">
        <f t="shared" si="193"/>
        <v>719</v>
      </c>
      <c r="AH89" s="68">
        <f t="shared" si="194"/>
        <v>23.193548387096776</v>
      </c>
      <c r="AI89" s="17">
        <f t="shared" si="195"/>
        <v>38</v>
      </c>
      <c r="AJ89" s="20">
        <f t="shared" si="196"/>
        <v>5</v>
      </c>
      <c r="AK89" s="501">
        <v>1966</v>
      </c>
      <c r="AL89" s="17" t="str">
        <f t="shared" si="197"/>
        <v/>
      </c>
      <c r="AM89" s="17" t="str">
        <f t="shared" si="198"/>
        <v/>
      </c>
      <c r="AN89" s="17" t="str">
        <f t="shared" si="199"/>
        <v/>
      </c>
      <c r="AO89" s="17" t="str">
        <f t="shared" si="200"/>
        <v/>
      </c>
      <c r="AP89" s="17" t="str">
        <f t="shared" si="201"/>
        <v/>
      </c>
      <c r="AQ89" s="17" t="str">
        <f t="shared" si="202"/>
        <v/>
      </c>
      <c r="AR89" s="17" t="str">
        <f t="shared" si="203"/>
        <v/>
      </c>
      <c r="AS89" s="17" t="str">
        <f t="shared" si="204"/>
        <v/>
      </c>
      <c r="AT89" s="17" t="str">
        <f t="shared" si="205"/>
        <v/>
      </c>
      <c r="AU89" s="17" t="str">
        <f t="shared" si="206"/>
        <v/>
      </c>
      <c r="AV89" s="17" t="str">
        <f t="shared" si="207"/>
        <v/>
      </c>
      <c r="AW89" s="17" t="str">
        <f t="shared" si="208"/>
        <v/>
      </c>
      <c r="AX89" s="17" t="str">
        <f t="shared" si="209"/>
        <v/>
      </c>
      <c r="AY89" s="17" t="str">
        <f t="shared" si="210"/>
        <v/>
      </c>
      <c r="AZ89" s="17" t="str">
        <f t="shared" si="211"/>
        <v/>
      </c>
      <c r="BA89" s="17" t="str">
        <f t="shared" si="212"/>
        <v/>
      </c>
      <c r="BB89" s="17" t="str">
        <f t="shared" si="213"/>
        <v/>
      </c>
      <c r="BC89" s="17" t="str">
        <f t="shared" si="214"/>
        <v/>
      </c>
      <c r="BD89" s="17" t="str">
        <f t="shared" si="215"/>
        <v/>
      </c>
      <c r="BE89" s="17" t="str">
        <f t="shared" si="216"/>
        <v/>
      </c>
      <c r="BF89" s="17" t="str">
        <f t="shared" si="217"/>
        <v/>
      </c>
      <c r="BG89" s="17" t="str">
        <f t="shared" si="218"/>
        <v/>
      </c>
      <c r="BH89" s="17" t="str">
        <f t="shared" si="219"/>
        <v/>
      </c>
      <c r="BI89" s="17" t="str">
        <f t="shared" si="220"/>
        <v/>
      </c>
      <c r="BJ89" s="17" t="str">
        <f t="shared" si="221"/>
        <v/>
      </c>
      <c r="BK89" s="17" t="str">
        <f t="shared" si="222"/>
        <v/>
      </c>
      <c r="BL89" s="17" t="str">
        <f t="shared" si="223"/>
        <v/>
      </c>
      <c r="BM89" s="17" t="str">
        <f t="shared" si="224"/>
        <v/>
      </c>
      <c r="BN89" s="17" t="str">
        <f t="shared" si="225"/>
        <v/>
      </c>
      <c r="BO89" s="17" t="str">
        <f t="shared" si="226"/>
        <v/>
      </c>
      <c r="BP89" s="17" t="str">
        <f t="shared" si="227"/>
        <v/>
      </c>
      <c r="BQ89" s="501">
        <v>1966</v>
      </c>
      <c r="BR89" s="17" t="str">
        <f t="shared" si="228"/>
        <v/>
      </c>
      <c r="BS89" s="17" t="str">
        <f t="shared" si="229"/>
        <v/>
      </c>
      <c r="BT89" s="17" t="str">
        <f t="shared" si="230"/>
        <v/>
      </c>
      <c r="BU89" s="17" t="str">
        <f t="shared" si="231"/>
        <v/>
      </c>
      <c r="BV89" s="17" t="str">
        <f t="shared" si="232"/>
        <v/>
      </c>
      <c r="BW89" s="17" t="str">
        <f t="shared" si="233"/>
        <v/>
      </c>
      <c r="BX89" s="17" t="str">
        <f t="shared" si="234"/>
        <v/>
      </c>
      <c r="BY89" s="17" t="str">
        <f t="shared" si="235"/>
        <v/>
      </c>
      <c r="BZ89" s="17" t="str">
        <f t="shared" si="236"/>
        <v/>
      </c>
      <c r="CA89" s="17" t="str">
        <f t="shared" si="237"/>
        <v/>
      </c>
      <c r="CB89" s="17" t="str">
        <f t="shared" si="238"/>
        <v/>
      </c>
      <c r="CC89" s="17" t="str">
        <f t="shared" si="239"/>
        <v/>
      </c>
      <c r="CD89" s="17" t="str">
        <f t="shared" si="240"/>
        <v/>
      </c>
      <c r="CE89" s="17" t="str">
        <f t="shared" si="241"/>
        <v/>
      </c>
      <c r="CF89" s="17" t="str">
        <f t="shared" si="242"/>
        <v/>
      </c>
      <c r="CG89" s="17" t="str">
        <f t="shared" si="243"/>
        <v/>
      </c>
      <c r="CH89" s="17" t="str">
        <f t="shared" si="244"/>
        <v/>
      </c>
      <c r="CI89" s="17" t="str">
        <f t="shared" si="245"/>
        <v/>
      </c>
      <c r="CJ89" s="17" t="str">
        <f t="shared" si="246"/>
        <v/>
      </c>
      <c r="CK89" s="17" t="str">
        <f t="shared" si="247"/>
        <v/>
      </c>
      <c r="CL89" s="17" t="str">
        <f t="shared" si="248"/>
        <v/>
      </c>
      <c r="CM89" s="17" t="str">
        <f t="shared" si="249"/>
        <v/>
      </c>
      <c r="CN89" s="17" t="str">
        <f t="shared" si="250"/>
        <v/>
      </c>
      <c r="CO89" s="17" t="str">
        <f t="shared" si="251"/>
        <v/>
      </c>
      <c r="CP89" s="17" t="str">
        <f t="shared" si="252"/>
        <v/>
      </c>
      <c r="CQ89" s="17" t="str">
        <f t="shared" si="253"/>
        <v/>
      </c>
      <c r="CR89" s="17" t="str">
        <f t="shared" si="254"/>
        <v/>
      </c>
      <c r="CS89" s="17" t="str">
        <f t="shared" si="255"/>
        <v/>
      </c>
      <c r="CT89" s="17" t="str">
        <f t="shared" si="256"/>
        <v/>
      </c>
      <c r="CU89" s="17" t="str">
        <f t="shared" si="257"/>
        <v/>
      </c>
      <c r="CV89" s="17" t="str">
        <f t="shared" si="258"/>
        <v/>
      </c>
      <c r="CW89" s="660">
        <v>1966</v>
      </c>
    </row>
    <row r="90" spans="1:101">
      <c r="A90" s="501">
        <v>1967</v>
      </c>
      <c r="B90" s="5">
        <f>Max!B90-Min!B90</f>
        <v>21</v>
      </c>
      <c r="C90" s="5">
        <f>Max!C90-Min!C90</f>
        <v>41</v>
      </c>
      <c r="D90" s="5">
        <f>Max!D90-Min!D90</f>
        <v>32</v>
      </c>
      <c r="E90" s="5">
        <f>Max!E90-Min!E90</f>
        <v>25</v>
      </c>
      <c r="F90" s="5">
        <f>Max!F90-Min!F90</f>
        <v>37</v>
      </c>
      <c r="G90" s="143">
        <f>Max!G90-Min!G90</f>
        <v>25</v>
      </c>
      <c r="H90" s="5">
        <f>Max!H90-Min!H90</f>
        <v>20</v>
      </c>
      <c r="I90" s="5">
        <f>Max!I90-Min!I90</f>
        <v>25</v>
      </c>
      <c r="J90" s="5">
        <f>Max!J90-Min!J90</f>
        <v>36</v>
      </c>
      <c r="K90" s="5">
        <f>Max!K90-Min!K90</f>
        <v>35</v>
      </c>
      <c r="L90" s="143">
        <f>Max!L90-Min!L90</f>
        <v>34</v>
      </c>
      <c r="M90" s="5">
        <f>Max!M90-Min!M90</f>
        <v>14</v>
      </c>
      <c r="N90" s="5">
        <f>Max!N90-Min!N90</f>
        <v>9</v>
      </c>
      <c r="O90" s="5">
        <f>Max!O90-Min!O90</f>
        <v>29</v>
      </c>
      <c r="P90" s="5">
        <f>Max!P90-Min!P90</f>
        <v>26</v>
      </c>
      <c r="Q90" s="143">
        <f>Max!Q90-Min!Q90</f>
        <v>17</v>
      </c>
      <c r="R90" s="5">
        <f>Max!R90-Min!R90</f>
        <v>23</v>
      </c>
      <c r="S90" s="5">
        <f>Max!S90-Min!S90</f>
        <v>19</v>
      </c>
      <c r="T90" s="5">
        <f>Max!T90-Min!T90</f>
        <v>27</v>
      </c>
      <c r="U90" s="5">
        <f>Max!U90-Min!U90</f>
        <v>22</v>
      </c>
      <c r="V90" s="143">
        <f>Max!V90-Min!V90</f>
        <v>7</v>
      </c>
      <c r="W90" s="5">
        <f>Max!W90-Min!W90</f>
        <v>16</v>
      </c>
      <c r="X90" s="5">
        <f>Max!X90-Min!X90</f>
        <v>30</v>
      </c>
      <c r="Y90" s="5">
        <f>Max!Y90-Min!Y90</f>
        <v>24</v>
      </c>
      <c r="Z90" s="5">
        <f>Max!Z90-Min!Z90</f>
        <v>33</v>
      </c>
      <c r="AA90" s="143">
        <f>Max!AA90-Min!AA90</f>
        <v>36</v>
      </c>
      <c r="AB90" s="5">
        <f>Max!AB90-Min!AB90</f>
        <v>27</v>
      </c>
      <c r="AC90" s="5">
        <f>Max!AC90-Min!AC90</f>
        <v>24</v>
      </c>
      <c r="AD90" s="5">
        <f>Max!AD90-Min!AD90</f>
        <v>21</v>
      </c>
      <c r="AE90" s="5">
        <f>Max!AE90-Min!AE90</f>
        <v>29</v>
      </c>
      <c r="AF90" s="143">
        <f>Max!AF90-Min!AF90</f>
        <v>35</v>
      </c>
      <c r="AG90" s="14">
        <f t="shared" si="193"/>
        <v>799</v>
      </c>
      <c r="AH90" s="68">
        <f t="shared" si="194"/>
        <v>25.774193548387096</v>
      </c>
      <c r="AI90" s="17">
        <f t="shared" si="195"/>
        <v>41</v>
      </c>
      <c r="AJ90" s="20">
        <f t="shared" si="196"/>
        <v>7</v>
      </c>
      <c r="AK90" s="501">
        <v>1967</v>
      </c>
      <c r="AL90" s="17" t="str">
        <f t="shared" si="197"/>
        <v/>
      </c>
      <c r="AM90" s="17" t="str">
        <f t="shared" si="198"/>
        <v/>
      </c>
      <c r="AN90" s="17" t="str">
        <f t="shared" si="199"/>
        <v/>
      </c>
      <c r="AO90" s="17" t="str">
        <f t="shared" si="200"/>
        <v/>
      </c>
      <c r="AP90" s="17" t="str">
        <f t="shared" si="201"/>
        <v/>
      </c>
      <c r="AQ90" s="17" t="str">
        <f t="shared" si="202"/>
        <v/>
      </c>
      <c r="AR90" s="17" t="str">
        <f t="shared" si="203"/>
        <v/>
      </c>
      <c r="AS90" s="17" t="str">
        <f t="shared" si="204"/>
        <v/>
      </c>
      <c r="AT90" s="17" t="str">
        <f t="shared" si="205"/>
        <v/>
      </c>
      <c r="AU90" s="17" t="str">
        <f t="shared" si="206"/>
        <v/>
      </c>
      <c r="AV90" s="17" t="str">
        <f t="shared" si="207"/>
        <v/>
      </c>
      <c r="AW90" s="17" t="str">
        <f t="shared" si="208"/>
        <v/>
      </c>
      <c r="AX90" s="17" t="str">
        <f t="shared" si="209"/>
        <v/>
      </c>
      <c r="AY90" s="17" t="str">
        <f t="shared" si="210"/>
        <v/>
      </c>
      <c r="AZ90" s="17" t="str">
        <f t="shared" si="211"/>
        <v/>
      </c>
      <c r="BA90" s="17" t="str">
        <f t="shared" si="212"/>
        <v/>
      </c>
      <c r="BB90" s="17" t="str">
        <f t="shared" si="213"/>
        <v/>
      </c>
      <c r="BC90" s="17" t="str">
        <f t="shared" si="214"/>
        <v/>
      </c>
      <c r="BD90" s="17" t="str">
        <f t="shared" si="215"/>
        <v/>
      </c>
      <c r="BE90" s="17" t="str">
        <f t="shared" si="216"/>
        <v/>
      </c>
      <c r="BF90" s="17" t="str">
        <f t="shared" si="217"/>
        <v/>
      </c>
      <c r="BG90" s="17" t="str">
        <f t="shared" si="218"/>
        <v/>
      </c>
      <c r="BH90" s="17" t="str">
        <f t="shared" si="219"/>
        <v/>
      </c>
      <c r="BI90" s="17" t="str">
        <f t="shared" si="220"/>
        <v/>
      </c>
      <c r="BJ90" s="17" t="str">
        <f t="shared" si="221"/>
        <v/>
      </c>
      <c r="BK90" s="17" t="str">
        <f t="shared" si="222"/>
        <v/>
      </c>
      <c r="BL90" s="17" t="str">
        <f t="shared" si="223"/>
        <v/>
      </c>
      <c r="BM90" s="17" t="str">
        <f t="shared" si="224"/>
        <v/>
      </c>
      <c r="BN90" s="17" t="str">
        <f t="shared" si="225"/>
        <v/>
      </c>
      <c r="BO90" s="17" t="str">
        <f t="shared" si="226"/>
        <v/>
      </c>
      <c r="BP90" s="17" t="str">
        <f t="shared" si="227"/>
        <v/>
      </c>
      <c r="BQ90" s="501">
        <v>1967</v>
      </c>
      <c r="BR90" s="17" t="str">
        <f t="shared" si="228"/>
        <v/>
      </c>
      <c r="BS90" s="17" t="str">
        <f t="shared" si="229"/>
        <v/>
      </c>
      <c r="BT90" s="17" t="str">
        <f t="shared" si="230"/>
        <v/>
      </c>
      <c r="BU90" s="17" t="str">
        <f t="shared" si="231"/>
        <v/>
      </c>
      <c r="BV90" s="17" t="str">
        <f t="shared" si="232"/>
        <v/>
      </c>
      <c r="BW90" s="17" t="str">
        <f t="shared" si="233"/>
        <v/>
      </c>
      <c r="BX90" s="17" t="str">
        <f t="shared" si="234"/>
        <v/>
      </c>
      <c r="BY90" s="17" t="str">
        <f t="shared" si="235"/>
        <v/>
      </c>
      <c r="BZ90" s="17" t="str">
        <f t="shared" si="236"/>
        <v/>
      </c>
      <c r="CA90" s="17" t="str">
        <f t="shared" si="237"/>
        <v/>
      </c>
      <c r="CB90" s="17" t="str">
        <f t="shared" si="238"/>
        <v/>
      </c>
      <c r="CC90" s="17" t="str">
        <f t="shared" si="239"/>
        <v/>
      </c>
      <c r="CD90" s="17" t="str">
        <f t="shared" si="240"/>
        <v/>
      </c>
      <c r="CE90" s="17" t="str">
        <f t="shared" si="241"/>
        <v/>
      </c>
      <c r="CF90" s="17" t="str">
        <f t="shared" si="242"/>
        <v/>
      </c>
      <c r="CG90" s="17" t="str">
        <f t="shared" si="243"/>
        <v/>
      </c>
      <c r="CH90" s="17" t="str">
        <f t="shared" si="244"/>
        <v/>
      </c>
      <c r="CI90" s="17" t="str">
        <f t="shared" si="245"/>
        <v/>
      </c>
      <c r="CJ90" s="17" t="str">
        <f t="shared" si="246"/>
        <v/>
      </c>
      <c r="CK90" s="17" t="str">
        <f t="shared" si="247"/>
        <v/>
      </c>
      <c r="CL90" s="17" t="str">
        <f t="shared" si="248"/>
        <v/>
      </c>
      <c r="CM90" s="17" t="str">
        <f t="shared" si="249"/>
        <v/>
      </c>
      <c r="CN90" s="17" t="str">
        <f t="shared" si="250"/>
        <v/>
      </c>
      <c r="CO90" s="17" t="str">
        <f t="shared" si="251"/>
        <v/>
      </c>
      <c r="CP90" s="17" t="str">
        <f t="shared" si="252"/>
        <v/>
      </c>
      <c r="CQ90" s="17" t="str">
        <f t="shared" si="253"/>
        <v/>
      </c>
      <c r="CR90" s="17" t="str">
        <f t="shared" si="254"/>
        <v/>
      </c>
      <c r="CS90" s="17" t="str">
        <f t="shared" si="255"/>
        <v/>
      </c>
      <c r="CT90" s="17" t="str">
        <f t="shared" si="256"/>
        <v/>
      </c>
      <c r="CU90" s="17" t="str">
        <f t="shared" si="257"/>
        <v/>
      </c>
      <c r="CV90" s="17" t="str">
        <f t="shared" si="258"/>
        <v/>
      </c>
      <c r="CW90" s="660">
        <v>1967</v>
      </c>
    </row>
    <row r="91" spans="1:101">
      <c r="A91" s="501">
        <v>1968</v>
      </c>
      <c r="B91" s="5">
        <f>Max!B91-Min!B91</f>
        <v>13</v>
      </c>
      <c r="C91" s="5">
        <f>Max!C91-Min!C91</f>
        <v>28</v>
      </c>
      <c r="D91" s="5">
        <f>Max!D91-Min!D91</f>
        <v>22</v>
      </c>
      <c r="E91" s="5">
        <f>Max!E91-Min!E91</f>
        <v>33</v>
      </c>
      <c r="F91" s="5">
        <f>Max!F91-Min!F91</f>
        <v>28</v>
      </c>
      <c r="G91" s="143">
        <f>Max!G91-Min!G91</f>
        <v>28</v>
      </c>
      <c r="H91" s="5">
        <f>Max!H91-Min!H91</f>
        <v>22</v>
      </c>
      <c r="I91" s="5">
        <f>Max!I91-Min!I91</f>
        <v>46</v>
      </c>
      <c r="J91" s="5">
        <f>Max!J91-Min!J91</f>
        <v>32</v>
      </c>
      <c r="K91" s="5">
        <f>Max!K91-Min!K91</f>
        <v>19</v>
      </c>
      <c r="L91" s="143">
        <f>Max!L91-Min!L91</f>
        <v>18</v>
      </c>
      <c r="M91" s="5">
        <f>Max!M91-Min!M91</f>
        <v>6</v>
      </c>
      <c r="N91" s="5">
        <f>Max!N91-Min!N91</f>
        <v>14</v>
      </c>
      <c r="O91" s="5">
        <f>Max!O91-Min!O91</f>
        <v>25</v>
      </c>
      <c r="P91" s="5">
        <f>Max!P91-Min!P91</f>
        <v>29</v>
      </c>
      <c r="Q91" s="143">
        <f>Max!Q91-Min!Q91</f>
        <v>23</v>
      </c>
      <c r="R91" s="5">
        <f>Max!R91-Min!R91</f>
        <v>9</v>
      </c>
      <c r="S91" s="5">
        <f>Max!S91-Min!S91</f>
        <v>11</v>
      </c>
      <c r="T91" s="5">
        <f>Max!T91-Min!T91</f>
        <v>29</v>
      </c>
      <c r="U91" s="5">
        <f>Max!U91-Min!U91</f>
        <v>40</v>
      </c>
      <c r="V91" s="143">
        <f>Max!V91-Min!V91</f>
        <v>38</v>
      </c>
      <c r="W91" s="5">
        <f>Max!W91-Min!W91</f>
        <v>29</v>
      </c>
      <c r="X91" s="5">
        <f>Max!X91-Min!X91</f>
        <v>35</v>
      </c>
      <c r="Y91" s="5">
        <f>Max!Y91-Min!Y91</f>
        <v>27</v>
      </c>
      <c r="Z91" s="5">
        <f>Max!Z91-Min!Z91</f>
        <v>34</v>
      </c>
      <c r="AA91" s="143">
        <f>Max!AA91-Min!AA91</f>
        <v>36</v>
      </c>
      <c r="AB91" s="5">
        <f>Max!AB91-Min!AB91</f>
        <v>42</v>
      </c>
      <c r="AC91" s="5">
        <f>Max!AC91-Min!AC91</f>
        <v>38</v>
      </c>
      <c r="AD91" s="5">
        <f>Max!AD91-Min!AD91</f>
        <v>36</v>
      </c>
      <c r="AE91" s="5">
        <f>Max!AE91-Min!AE91</f>
        <v>23</v>
      </c>
      <c r="AF91" s="143">
        <f>Max!AF91-Min!AF91</f>
        <v>37</v>
      </c>
      <c r="AG91" s="14">
        <f t="shared" si="193"/>
        <v>850</v>
      </c>
      <c r="AH91" s="68">
        <f t="shared" si="194"/>
        <v>27.419354838709676</v>
      </c>
      <c r="AI91" s="17">
        <f t="shared" si="195"/>
        <v>46</v>
      </c>
      <c r="AJ91" s="20">
        <f t="shared" si="196"/>
        <v>6</v>
      </c>
      <c r="AK91" s="501">
        <v>1968</v>
      </c>
      <c r="AL91" s="17" t="str">
        <f t="shared" si="197"/>
        <v/>
      </c>
      <c r="AM91" s="17" t="str">
        <f t="shared" si="198"/>
        <v/>
      </c>
      <c r="AN91" s="17" t="str">
        <f t="shared" si="199"/>
        <v/>
      </c>
      <c r="AO91" s="17" t="str">
        <f t="shared" si="200"/>
        <v/>
      </c>
      <c r="AP91" s="17" t="str">
        <f t="shared" si="201"/>
        <v/>
      </c>
      <c r="AQ91" s="17" t="str">
        <f t="shared" si="202"/>
        <v/>
      </c>
      <c r="AR91" s="17" t="str">
        <f t="shared" si="203"/>
        <v/>
      </c>
      <c r="AS91" s="17">
        <f t="shared" si="204"/>
        <v>1968</v>
      </c>
      <c r="AT91" s="17" t="str">
        <f t="shared" si="205"/>
        <v/>
      </c>
      <c r="AU91" s="17" t="str">
        <f t="shared" si="206"/>
        <v/>
      </c>
      <c r="AV91" s="17" t="str">
        <f t="shared" si="207"/>
        <v/>
      </c>
      <c r="AW91" s="17" t="str">
        <f t="shared" si="208"/>
        <v/>
      </c>
      <c r="AX91" s="17" t="str">
        <f t="shared" si="209"/>
        <v/>
      </c>
      <c r="AY91" s="17" t="str">
        <f t="shared" si="210"/>
        <v/>
      </c>
      <c r="AZ91" s="17" t="str">
        <f t="shared" si="211"/>
        <v/>
      </c>
      <c r="BA91" s="17" t="str">
        <f t="shared" si="212"/>
        <v/>
      </c>
      <c r="BB91" s="17" t="str">
        <f t="shared" si="213"/>
        <v/>
      </c>
      <c r="BC91" s="17" t="str">
        <f t="shared" si="214"/>
        <v/>
      </c>
      <c r="BD91" s="17" t="str">
        <f t="shared" si="215"/>
        <v/>
      </c>
      <c r="BE91" s="17" t="str">
        <f t="shared" si="216"/>
        <v/>
      </c>
      <c r="BF91" s="17" t="str">
        <f t="shared" si="217"/>
        <v/>
      </c>
      <c r="BG91" s="17" t="str">
        <f t="shared" si="218"/>
        <v/>
      </c>
      <c r="BH91" s="17" t="str">
        <f t="shared" si="219"/>
        <v/>
      </c>
      <c r="BI91" s="17" t="str">
        <f t="shared" si="220"/>
        <v/>
      </c>
      <c r="BJ91" s="17" t="str">
        <f t="shared" si="221"/>
        <v/>
      </c>
      <c r="BK91" s="17" t="str">
        <f t="shared" si="222"/>
        <v/>
      </c>
      <c r="BL91" s="17" t="str">
        <f t="shared" si="223"/>
        <v/>
      </c>
      <c r="BM91" s="17" t="str">
        <f t="shared" si="224"/>
        <v/>
      </c>
      <c r="BN91" s="17" t="str">
        <f t="shared" si="225"/>
        <v/>
      </c>
      <c r="BO91" s="17" t="str">
        <f t="shared" si="226"/>
        <v/>
      </c>
      <c r="BP91" s="17" t="str">
        <f t="shared" si="227"/>
        <v/>
      </c>
      <c r="BQ91" s="501">
        <v>1968</v>
      </c>
      <c r="BR91" s="17" t="str">
        <f t="shared" si="228"/>
        <v/>
      </c>
      <c r="BS91" s="17" t="str">
        <f t="shared" si="229"/>
        <v/>
      </c>
      <c r="BT91" s="17" t="str">
        <f t="shared" si="230"/>
        <v/>
      </c>
      <c r="BU91" s="17" t="str">
        <f t="shared" si="231"/>
        <v/>
      </c>
      <c r="BV91" s="17" t="str">
        <f t="shared" si="232"/>
        <v/>
      </c>
      <c r="BW91" s="17" t="str">
        <f t="shared" si="233"/>
        <v/>
      </c>
      <c r="BX91" s="17" t="str">
        <f t="shared" si="234"/>
        <v/>
      </c>
      <c r="BY91" s="17" t="str">
        <f t="shared" si="235"/>
        <v/>
      </c>
      <c r="BZ91" s="17" t="str">
        <f t="shared" si="236"/>
        <v/>
      </c>
      <c r="CA91" s="17" t="str">
        <f t="shared" si="237"/>
        <v/>
      </c>
      <c r="CB91" s="17" t="str">
        <f t="shared" si="238"/>
        <v/>
      </c>
      <c r="CC91" s="17" t="str">
        <f t="shared" si="239"/>
        <v/>
      </c>
      <c r="CD91" s="17" t="str">
        <f t="shared" si="240"/>
        <v/>
      </c>
      <c r="CE91" s="17" t="str">
        <f t="shared" si="241"/>
        <v/>
      </c>
      <c r="CF91" s="17" t="str">
        <f t="shared" si="242"/>
        <v/>
      </c>
      <c r="CG91" s="17" t="str">
        <f t="shared" si="243"/>
        <v/>
      </c>
      <c r="CH91" s="17" t="str">
        <f t="shared" si="244"/>
        <v/>
      </c>
      <c r="CI91" s="17" t="str">
        <f t="shared" si="245"/>
        <v/>
      </c>
      <c r="CJ91" s="17" t="str">
        <f t="shared" si="246"/>
        <v/>
      </c>
      <c r="CK91" s="17" t="str">
        <f t="shared" si="247"/>
        <v/>
      </c>
      <c r="CL91" s="17" t="str">
        <f t="shared" si="248"/>
        <v/>
      </c>
      <c r="CM91" s="17" t="str">
        <f t="shared" si="249"/>
        <v/>
      </c>
      <c r="CN91" s="17" t="str">
        <f t="shared" si="250"/>
        <v/>
      </c>
      <c r="CO91" s="17" t="str">
        <f t="shared" si="251"/>
        <v/>
      </c>
      <c r="CP91" s="17" t="str">
        <f t="shared" si="252"/>
        <v/>
      </c>
      <c r="CQ91" s="17" t="str">
        <f t="shared" si="253"/>
        <v/>
      </c>
      <c r="CR91" s="17" t="str">
        <f t="shared" si="254"/>
        <v/>
      </c>
      <c r="CS91" s="17" t="str">
        <f t="shared" si="255"/>
        <v/>
      </c>
      <c r="CT91" s="17" t="str">
        <f t="shared" si="256"/>
        <v/>
      </c>
      <c r="CU91" s="17" t="str">
        <f t="shared" si="257"/>
        <v/>
      </c>
      <c r="CV91" s="17" t="str">
        <f t="shared" si="258"/>
        <v/>
      </c>
      <c r="CW91" s="660">
        <v>1968</v>
      </c>
    </row>
    <row r="92" spans="1:101">
      <c r="A92" s="501">
        <v>1969</v>
      </c>
      <c r="B92" s="5">
        <f>Max!B92-Min!B92</f>
        <v>3</v>
      </c>
      <c r="C92" s="5">
        <f>Max!C92-Min!C92</f>
        <v>7</v>
      </c>
      <c r="D92" s="5">
        <f>Max!D92-Min!D92</f>
        <v>19</v>
      </c>
      <c r="E92" s="5">
        <f>Max!E92-Min!E92</f>
        <v>20</v>
      </c>
      <c r="F92" s="5">
        <f>Max!F92-Min!F92</f>
        <v>21</v>
      </c>
      <c r="G92" s="143">
        <f>Max!G92-Min!G92</f>
        <v>23</v>
      </c>
      <c r="H92" s="5">
        <f>Max!H92-Min!H92</f>
        <v>15</v>
      </c>
      <c r="I92" s="5">
        <f>Max!I92-Min!I92</f>
        <v>29</v>
      </c>
      <c r="J92" s="5">
        <f>Max!J92-Min!J92</f>
        <v>11</v>
      </c>
      <c r="K92" s="5">
        <f>Max!K92-Min!K92</f>
        <v>19</v>
      </c>
      <c r="L92" s="143">
        <f>Max!L92-Min!L92</f>
        <v>16</v>
      </c>
      <c r="M92" s="5">
        <f>Max!M92-Min!M92</f>
        <v>25</v>
      </c>
      <c r="N92" s="5">
        <f>Max!N92-Min!N92</f>
        <v>29</v>
      </c>
      <c r="O92" s="5">
        <f>Max!O92-Min!O92</f>
        <v>31</v>
      </c>
      <c r="P92" s="5">
        <f>Max!P92-Min!P92</f>
        <v>25</v>
      </c>
      <c r="Q92" s="143">
        <f>Max!Q92-Min!Q92</f>
        <v>37</v>
      </c>
      <c r="R92" s="5">
        <f>Max!R92-Min!R92</f>
        <v>40</v>
      </c>
      <c r="S92" s="5">
        <f>Max!S92-Min!S92</f>
        <v>24</v>
      </c>
      <c r="T92" s="5">
        <f>Max!T92-Min!T92</f>
        <v>23</v>
      </c>
      <c r="U92" s="5">
        <f>Max!U92-Min!U92</f>
        <v>39</v>
      </c>
      <c r="V92" s="143">
        <f>Max!V92-Min!V92</f>
        <v>23</v>
      </c>
      <c r="W92" s="5">
        <f>Max!W92-Min!W92</f>
        <v>29</v>
      </c>
      <c r="X92" s="5">
        <f>Max!X92-Min!X92</f>
        <v>36</v>
      </c>
      <c r="Y92" s="5">
        <f>Max!Y92-Min!Y92</f>
        <v>20</v>
      </c>
      <c r="Z92" s="5">
        <f>Max!Z92-Min!Z92</f>
        <v>18</v>
      </c>
      <c r="AA92" s="143">
        <f>Max!AA92-Min!AA92</f>
        <v>15</v>
      </c>
      <c r="AB92" s="5">
        <f>Max!AB92-Min!AB92</f>
        <v>19</v>
      </c>
      <c r="AC92" s="5">
        <f>Max!AC92-Min!AC92</f>
        <v>35</v>
      </c>
      <c r="AD92" s="5">
        <f>Max!AD92-Min!AD92</f>
        <v>32</v>
      </c>
      <c r="AE92" s="5">
        <f>Max!AE92-Min!AE92</f>
        <v>24</v>
      </c>
      <c r="AF92" s="143">
        <f>Max!AF92-Min!AF92</f>
        <v>26</v>
      </c>
      <c r="AG92" s="14">
        <f t="shared" si="193"/>
        <v>733</v>
      </c>
      <c r="AH92" s="68">
        <f t="shared" si="194"/>
        <v>23.64516129032258</v>
      </c>
      <c r="AI92" s="17">
        <f t="shared" si="195"/>
        <v>40</v>
      </c>
      <c r="AJ92" s="20">
        <f t="shared" si="196"/>
        <v>3</v>
      </c>
      <c r="AK92" s="501">
        <v>1969</v>
      </c>
      <c r="AL92" s="17" t="str">
        <f t="shared" si="197"/>
        <v/>
      </c>
      <c r="AM92" s="17" t="str">
        <f t="shared" si="198"/>
        <v/>
      </c>
      <c r="AN92" s="17" t="str">
        <f t="shared" si="199"/>
        <v/>
      </c>
      <c r="AO92" s="17" t="str">
        <f t="shared" si="200"/>
        <v/>
      </c>
      <c r="AP92" s="17" t="str">
        <f t="shared" si="201"/>
        <v/>
      </c>
      <c r="AQ92" s="17" t="str">
        <f t="shared" si="202"/>
        <v/>
      </c>
      <c r="AR92" s="17" t="str">
        <f t="shared" si="203"/>
        <v/>
      </c>
      <c r="AS92" s="17" t="str">
        <f t="shared" si="204"/>
        <v/>
      </c>
      <c r="AT92" s="17" t="str">
        <f t="shared" si="205"/>
        <v/>
      </c>
      <c r="AU92" s="17" t="str">
        <f t="shared" si="206"/>
        <v/>
      </c>
      <c r="AV92" s="17" t="str">
        <f t="shared" si="207"/>
        <v/>
      </c>
      <c r="AW92" s="17" t="str">
        <f t="shared" si="208"/>
        <v/>
      </c>
      <c r="AX92" s="17" t="str">
        <f t="shared" si="209"/>
        <v/>
      </c>
      <c r="AY92" s="17" t="str">
        <f t="shared" si="210"/>
        <v/>
      </c>
      <c r="AZ92" s="17" t="str">
        <f t="shared" si="211"/>
        <v/>
      </c>
      <c r="BA92" s="17" t="str">
        <f t="shared" si="212"/>
        <v/>
      </c>
      <c r="BB92" s="17" t="str">
        <f t="shared" si="213"/>
        <v/>
      </c>
      <c r="BC92" s="17" t="str">
        <f t="shared" si="214"/>
        <v/>
      </c>
      <c r="BD92" s="17" t="str">
        <f t="shared" si="215"/>
        <v/>
      </c>
      <c r="BE92" s="17" t="str">
        <f t="shared" si="216"/>
        <v/>
      </c>
      <c r="BF92" s="17" t="str">
        <f t="shared" si="217"/>
        <v/>
      </c>
      <c r="BG92" s="17" t="str">
        <f t="shared" si="218"/>
        <v/>
      </c>
      <c r="BH92" s="17" t="str">
        <f t="shared" si="219"/>
        <v/>
      </c>
      <c r="BI92" s="17" t="str">
        <f t="shared" si="220"/>
        <v/>
      </c>
      <c r="BJ92" s="17" t="str">
        <f t="shared" si="221"/>
        <v/>
      </c>
      <c r="BK92" s="17" t="str">
        <f t="shared" si="222"/>
        <v/>
      </c>
      <c r="BL92" s="17" t="str">
        <f t="shared" si="223"/>
        <v/>
      </c>
      <c r="BM92" s="17" t="str">
        <f t="shared" si="224"/>
        <v/>
      </c>
      <c r="BN92" s="17" t="str">
        <f t="shared" si="225"/>
        <v/>
      </c>
      <c r="BO92" s="17" t="str">
        <f t="shared" si="226"/>
        <v/>
      </c>
      <c r="BP92" s="17" t="str">
        <f t="shared" si="227"/>
        <v/>
      </c>
      <c r="BQ92" s="501">
        <v>1969</v>
      </c>
      <c r="BR92" s="17">
        <f t="shared" si="228"/>
        <v>1969</v>
      </c>
      <c r="BS92" s="17" t="str">
        <f t="shared" si="229"/>
        <v/>
      </c>
      <c r="BT92" s="17" t="str">
        <f t="shared" si="230"/>
        <v/>
      </c>
      <c r="BU92" s="17" t="str">
        <f t="shared" si="231"/>
        <v/>
      </c>
      <c r="BV92" s="17" t="str">
        <f t="shared" si="232"/>
        <v/>
      </c>
      <c r="BW92" s="17" t="str">
        <f t="shared" si="233"/>
        <v/>
      </c>
      <c r="BX92" s="17" t="str">
        <f t="shared" si="234"/>
        <v/>
      </c>
      <c r="BY92" s="17" t="str">
        <f t="shared" si="235"/>
        <v/>
      </c>
      <c r="BZ92" s="17" t="str">
        <f t="shared" si="236"/>
        <v/>
      </c>
      <c r="CA92" s="17" t="str">
        <f t="shared" si="237"/>
        <v/>
      </c>
      <c r="CB92" s="17" t="str">
        <f t="shared" si="238"/>
        <v/>
      </c>
      <c r="CC92" s="17" t="str">
        <f t="shared" si="239"/>
        <v/>
      </c>
      <c r="CD92" s="17" t="str">
        <f t="shared" si="240"/>
        <v/>
      </c>
      <c r="CE92" s="17" t="str">
        <f t="shared" si="241"/>
        <v/>
      </c>
      <c r="CF92" s="17" t="str">
        <f t="shared" si="242"/>
        <v/>
      </c>
      <c r="CG92" s="17" t="str">
        <f t="shared" si="243"/>
        <v/>
      </c>
      <c r="CH92" s="17" t="str">
        <f t="shared" si="244"/>
        <v/>
      </c>
      <c r="CI92" s="17" t="str">
        <f t="shared" si="245"/>
        <v/>
      </c>
      <c r="CJ92" s="17" t="str">
        <f t="shared" si="246"/>
        <v/>
      </c>
      <c r="CK92" s="17" t="str">
        <f t="shared" si="247"/>
        <v/>
      </c>
      <c r="CL92" s="17" t="str">
        <f t="shared" si="248"/>
        <v/>
      </c>
      <c r="CM92" s="17" t="str">
        <f t="shared" si="249"/>
        <v/>
      </c>
      <c r="CN92" s="17" t="str">
        <f t="shared" si="250"/>
        <v/>
      </c>
      <c r="CO92" s="17" t="str">
        <f t="shared" si="251"/>
        <v/>
      </c>
      <c r="CP92" s="17" t="str">
        <f t="shared" si="252"/>
        <v/>
      </c>
      <c r="CQ92" s="17" t="str">
        <f t="shared" si="253"/>
        <v/>
      </c>
      <c r="CR92" s="17" t="str">
        <f t="shared" si="254"/>
        <v/>
      </c>
      <c r="CS92" s="17" t="str">
        <f t="shared" si="255"/>
        <v/>
      </c>
      <c r="CT92" s="17" t="str">
        <f t="shared" si="256"/>
        <v/>
      </c>
      <c r="CU92" s="17" t="str">
        <f t="shared" si="257"/>
        <v/>
      </c>
      <c r="CV92" s="17" t="str">
        <f t="shared" si="258"/>
        <v/>
      </c>
      <c r="CW92" s="660">
        <v>1969</v>
      </c>
    </row>
    <row r="93" spans="1:101">
      <c r="A93" s="501">
        <v>1970</v>
      </c>
      <c r="B93" s="5">
        <f>Max!B93-Min!B93</f>
        <v>28</v>
      </c>
      <c r="C93" s="5">
        <f>Max!C93-Min!C93</f>
        <v>27</v>
      </c>
      <c r="D93" s="5">
        <f>Max!D93-Min!D93</f>
        <v>11</v>
      </c>
      <c r="E93" s="5">
        <f>Max!E93-Min!E93</f>
        <v>14</v>
      </c>
      <c r="F93" s="5">
        <f>Max!F93-Min!F93</f>
        <v>11</v>
      </c>
      <c r="G93" s="143">
        <f>Max!G93-Min!G93</f>
        <v>23</v>
      </c>
      <c r="H93" s="5">
        <f>Max!H93-Min!H93</f>
        <v>33</v>
      </c>
      <c r="I93" s="5">
        <f>Max!I93-Min!I93</f>
        <v>35</v>
      </c>
      <c r="J93" s="5">
        <f>Max!J93-Min!J93</f>
        <v>20</v>
      </c>
      <c r="K93" s="5">
        <f>Max!K93-Min!K93</f>
        <v>26</v>
      </c>
      <c r="L93" s="143">
        <f>Max!L93-Min!L93</f>
        <v>27</v>
      </c>
      <c r="M93" s="5">
        <f>Max!M93-Min!M93</f>
        <v>9</v>
      </c>
      <c r="N93" s="5">
        <f>Max!N93-Min!N93</f>
        <v>14</v>
      </c>
      <c r="O93" s="5">
        <f>Max!O93-Min!O93</f>
        <v>21</v>
      </c>
      <c r="P93" s="5">
        <f>Max!P93-Min!P93</f>
        <v>23</v>
      </c>
      <c r="Q93" s="143">
        <f>Max!Q93-Min!Q93</f>
        <v>26</v>
      </c>
      <c r="R93" s="5">
        <f>Max!R93-Min!R93</f>
        <v>31</v>
      </c>
      <c r="S93" s="5">
        <f>Max!S93-Min!S93</f>
        <v>10</v>
      </c>
      <c r="T93" s="5">
        <f>Max!T93-Min!T93</f>
        <v>10</v>
      </c>
      <c r="U93" s="5">
        <f>Max!U93-Min!U93</f>
        <v>6</v>
      </c>
      <c r="V93" s="143">
        <f>Max!V93-Min!V93</f>
        <v>15</v>
      </c>
      <c r="W93" s="5">
        <f>Max!W93-Min!W93</f>
        <v>11</v>
      </c>
      <c r="X93" s="5">
        <f>Max!X93-Min!X93</f>
        <v>25</v>
      </c>
      <c r="Y93" s="5">
        <f>Max!Y93-Min!Y93</f>
        <v>24</v>
      </c>
      <c r="Z93" s="5">
        <f>Max!Z93-Min!Z93</f>
        <v>39</v>
      </c>
      <c r="AA93" s="143">
        <f>Max!AA93-Min!AA93</f>
        <v>31</v>
      </c>
      <c r="AB93" s="5">
        <f>Max!AB93-Min!AB93</f>
        <v>26</v>
      </c>
      <c r="AC93" s="5">
        <f>Max!AC93-Min!AC93</f>
        <v>36</v>
      </c>
      <c r="AD93" s="5">
        <f>Max!AD93-Min!AD93</f>
        <v>27</v>
      </c>
      <c r="AE93" s="5">
        <f>Max!AE93-Min!AE93</f>
        <v>7</v>
      </c>
      <c r="AF93" s="143">
        <f>Max!AF93-Min!AF93</f>
        <v>21</v>
      </c>
      <c r="AG93" s="14">
        <f t="shared" si="193"/>
        <v>667</v>
      </c>
      <c r="AH93" s="68">
        <f t="shared" si="194"/>
        <v>21.516129032258064</v>
      </c>
      <c r="AI93" s="17">
        <f t="shared" si="195"/>
        <v>39</v>
      </c>
      <c r="AJ93" s="20">
        <f t="shared" si="196"/>
        <v>6</v>
      </c>
      <c r="AK93" s="501">
        <v>1970</v>
      </c>
      <c r="AL93" s="17" t="str">
        <f t="shared" si="197"/>
        <v/>
      </c>
      <c r="AM93" s="17" t="str">
        <f t="shared" si="198"/>
        <v/>
      </c>
      <c r="AN93" s="17" t="str">
        <f t="shared" si="199"/>
        <v/>
      </c>
      <c r="AO93" s="17" t="str">
        <f t="shared" si="200"/>
        <v/>
      </c>
      <c r="AP93" s="17" t="str">
        <f t="shared" si="201"/>
        <v/>
      </c>
      <c r="AQ93" s="17" t="str">
        <f t="shared" si="202"/>
        <v/>
      </c>
      <c r="AR93" s="17" t="str">
        <f t="shared" si="203"/>
        <v/>
      </c>
      <c r="AS93" s="17" t="str">
        <f t="shared" si="204"/>
        <v/>
      </c>
      <c r="AT93" s="17" t="str">
        <f t="shared" si="205"/>
        <v/>
      </c>
      <c r="AU93" s="17" t="str">
        <f t="shared" si="206"/>
        <v/>
      </c>
      <c r="AV93" s="17" t="str">
        <f t="shared" si="207"/>
        <v/>
      </c>
      <c r="AW93" s="17" t="str">
        <f t="shared" si="208"/>
        <v/>
      </c>
      <c r="AX93" s="17" t="str">
        <f t="shared" si="209"/>
        <v/>
      </c>
      <c r="AY93" s="17" t="str">
        <f t="shared" si="210"/>
        <v/>
      </c>
      <c r="AZ93" s="17" t="str">
        <f t="shared" si="211"/>
        <v/>
      </c>
      <c r="BA93" s="17" t="str">
        <f t="shared" si="212"/>
        <v/>
      </c>
      <c r="BB93" s="17" t="str">
        <f t="shared" si="213"/>
        <v/>
      </c>
      <c r="BC93" s="17" t="str">
        <f t="shared" si="214"/>
        <v/>
      </c>
      <c r="BD93" s="17" t="str">
        <f t="shared" si="215"/>
        <v/>
      </c>
      <c r="BE93" s="17" t="str">
        <f t="shared" si="216"/>
        <v/>
      </c>
      <c r="BF93" s="17" t="str">
        <f t="shared" si="217"/>
        <v/>
      </c>
      <c r="BG93" s="17" t="str">
        <f t="shared" si="218"/>
        <v/>
      </c>
      <c r="BH93" s="17" t="str">
        <f t="shared" si="219"/>
        <v/>
      </c>
      <c r="BI93" s="17" t="str">
        <f t="shared" si="220"/>
        <v/>
      </c>
      <c r="BJ93" s="17" t="str">
        <f t="shared" si="221"/>
        <v/>
      </c>
      <c r="BK93" s="17" t="str">
        <f t="shared" si="222"/>
        <v/>
      </c>
      <c r="BL93" s="17" t="str">
        <f t="shared" si="223"/>
        <v/>
      </c>
      <c r="BM93" s="17" t="str">
        <f t="shared" si="224"/>
        <v/>
      </c>
      <c r="BN93" s="17" t="str">
        <f t="shared" si="225"/>
        <v/>
      </c>
      <c r="BO93" s="17" t="str">
        <f t="shared" si="226"/>
        <v/>
      </c>
      <c r="BP93" s="17" t="str">
        <f t="shared" si="227"/>
        <v/>
      </c>
      <c r="BQ93" s="501">
        <v>1970</v>
      </c>
      <c r="BR93" s="17" t="str">
        <f t="shared" si="228"/>
        <v/>
      </c>
      <c r="BS93" s="17" t="str">
        <f t="shared" si="229"/>
        <v/>
      </c>
      <c r="BT93" s="17" t="str">
        <f t="shared" si="230"/>
        <v/>
      </c>
      <c r="BU93" s="17" t="str">
        <f t="shared" si="231"/>
        <v/>
      </c>
      <c r="BV93" s="17" t="str">
        <f t="shared" si="232"/>
        <v/>
      </c>
      <c r="BW93" s="17" t="str">
        <f t="shared" si="233"/>
        <v/>
      </c>
      <c r="BX93" s="17" t="str">
        <f t="shared" si="234"/>
        <v/>
      </c>
      <c r="BY93" s="17" t="str">
        <f t="shared" si="235"/>
        <v/>
      </c>
      <c r="BZ93" s="17" t="str">
        <f t="shared" si="236"/>
        <v/>
      </c>
      <c r="CA93" s="17" t="str">
        <f t="shared" si="237"/>
        <v/>
      </c>
      <c r="CB93" s="17" t="str">
        <f t="shared" si="238"/>
        <v/>
      </c>
      <c r="CC93" s="17" t="str">
        <f t="shared" si="239"/>
        <v/>
      </c>
      <c r="CD93" s="17" t="str">
        <f t="shared" si="240"/>
        <v/>
      </c>
      <c r="CE93" s="17" t="str">
        <f t="shared" si="241"/>
        <v/>
      </c>
      <c r="CF93" s="17" t="str">
        <f t="shared" si="242"/>
        <v/>
      </c>
      <c r="CG93" s="17" t="str">
        <f t="shared" si="243"/>
        <v/>
      </c>
      <c r="CH93" s="17" t="str">
        <f t="shared" si="244"/>
        <v/>
      </c>
      <c r="CI93" s="17" t="str">
        <f t="shared" si="245"/>
        <v/>
      </c>
      <c r="CJ93" s="17" t="str">
        <f t="shared" si="246"/>
        <v/>
      </c>
      <c r="CK93" s="17" t="str">
        <f t="shared" si="247"/>
        <v/>
      </c>
      <c r="CL93" s="17" t="str">
        <f t="shared" si="248"/>
        <v/>
      </c>
      <c r="CM93" s="17" t="str">
        <f t="shared" si="249"/>
        <v/>
      </c>
      <c r="CN93" s="17" t="str">
        <f t="shared" si="250"/>
        <v/>
      </c>
      <c r="CO93" s="17" t="str">
        <f t="shared" si="251"/>
        <v/>
      </c>
      <c r="CP93" s="17" t="str">
        <f t="shared" si="252"/>
        <v/>
      </c>
      <c r="CQ93" s="17" t="str">
        <f t="shared" si="253"/>
        <v/>
      </c>
      <c r="CR93" s="17" t="str">
        <f t="shared" si="254"/>
        <v/>
      </c>
      <c r="CS93" s="17" t="str">
        <f t="shared" si="255"/>
        <v/>
      </c>
      <c r="CT93" s="17" t="str">
        <f t="shared" si="256"/>
        <v/>
      </c>
      <c r="CU93" s="17" t="str">
        <f t="shared" si="257"/>
        <v/>
      </c>
      <c r="CV93" s="17" t="str">
        <f t="shared" si="258"/>
        <v/>
      </c>
      <c r="CW93" s="660">
        <v>1970</v>
      </c>
    </row>
    <row r="94" spans="1:101">
      <c r="A94" s="501">
        <v>1971</v>
      </c>
      <c r="B94" s="5">
        <f>Max!B94-Min!B94</f>
        <v>27</v>
      </c>
      <c r="C94" s="5">
        <f>Max!C94-Min!C94</f>
        <v>12</v>
      </c>
      <c r="D94" s="5">
        <f>Max!D94-Min!D94</f>
        <v>8</v>
      </c>
      <c r="E94" s="5">
        <f>Max!E94-Min!E94</f>
        <v>9</v>
      </c>
      <c r="F94" s="5">
        <f>Max!F94-Min!F94</f>
        <v>29</v>
      </c>
      <c r="G94" s="143">
        <f>Max!G94-Min!G94</f>
        <v>32</v>
      </c>
      <c r="H94" s="5">
        <f>Max!H94-Min!H94</f>
        <v>21</v>
      </c>
      <c r="I94" s="5">
        <f>Max!I94-Min!I94</f>
        <v>10</v>
      </c>
      <c r="J94" s="5">
        <f>Max!J94-Min!J94</f>
        <v>26</v>
      </c>
      <c r="K94" s="5">
        <f>Max!K94-Min!K94</f>
        <v>29</v>
      </c>
      <c r="L94" s="143">
        <f>Max!L94-Min!L94</f>
        <v>27</v>
      </c>
      <c r="M94" s="5">
        <f>Max!M94-Min!M94</f>
        <v>34</v>
      </c>
      <c r="N94" s="5">
        <f>Max!N94-Min!N94</f>
        <v>29</v>
      </c>
      <c r="O94" s="5">
        <f>Max!O94-Min!O94</f>
        <v>25</v>
      </c>
      <c r="P94" s="5">
        <f>Max!P94-Min!P94</f>
        <v>27</v>
      </c>
      <c r="Q94" s="143">
        <f>Max!Q94-Min!Q94</f>
        <v>28</v>
      </c>
      <c r="R94" s="5">
        <f>Max!R94-Min!R94</f>
        <v>17</v>
      </c>
      <c r="S94" s="5">
        <f>Max!S94-Min!S94</f>
        <v>28</v>
      </c>
      <c r="T94" s="5">
        <f>Max!T94-Min!T94</f>
        <v>25</v>
      </c>
      <c r="U94" s="5">
        <f>Max!U94-Min!U94</f>
        <v>10</v>
      </c>
      <c r="V94" s="143">
        <f>Max!V94-Min!V94</f>
        <v>23</v>
      </c>
      <c r="W94" s="5">
        <f>Max!W94-Min!W94</f>
        <v>31</v>
      </c>
      <c r="X94" s="5">
        <f>Max!X94-Min!X94</f>
        <v>19</v>
      </c>
      <c r="Y94" s="5">
        <f>Max!Y94-Min!Y94</f>
        <v>19</v>
      </c>
      <c r="Z94" s="5">
        <f>Max!Z94-Min!Z94</f>
        <v>21</v>
      </c>
      <c r="AA94" s="143">
        <f>Max!AA94-Min!AA94</f>
        <v>7</v>
      </c>
      <c r="AB94" s="5">
        <f>Max!AB94-Min!AB94</f>
        <v>22</v>
      </c>
      <c r="AC94" s="5">
        <f>Max!AC94-Min!AC94</f>
        <v>35</v>
      </c>
      <c r="AD94" s="5">
        <f>Max!AD94-Min!AD94</f>
        <v>8</v>
      </c>
      <c r="AE94" s="5">
        <f>Max!AE94-Min!AE94</f>
        <v>18</v>
      </c>
      <c r="AF94" s="143">
        <f>Max!AF94-Min!AF94</f>
        <v>28</v>
      </c>
      <c r="AG94" s="14">
        <f t="shared" si="193"/>
        <v>684</v>
      </c>
      <c r="AH94" s="68">
        <f t="shared" si="194"/>
        <v>22.06451612903226</v>
      </c>
      <c r="AI94" s="17">
        <f t="shared" si="195"/>
        <v>35</v>
      </c>
      <c r="AJ94" s="20">
        <f t="shared" si="196"/>
        <v>7</v>
      </c>
      <c r="AK94" s="501">
        <v>1971</v>
      </c>
      <c r="AL94" s="17" t="str">
        <f t="shared" si="197"/>
        <v/>
      </c>
      <c r="AM94" s="17" t="str">
        <f t="shared" si="198"/>
        <v/>
      </c>
      <c r="AN94" s="17" t="str">
        <f t="shared" si="199"/>
        <v/>
      </c>
      <c r="AO94" s="17" t="str">
        <f t="shared" si="200"/>
        <v/>
      </c>
      <c r="AP94" s="17" t="str">
        <f t="shared" si="201"/>
        <v/>
      </c>
      <c r="AQ94" s="17" t="str">
        <f t="shared" si="202"/>
        <v/>
      </c>
      <c r="AR94" s="17" t="str">
        <f t="shared" si="203"/>
        <v/>
      </c>
      <c r="AS94" s="17" t="str">
        <f t="shared" si="204"/>
        <v/>
      </c>
      <c r="AT94" s="17" t="str">
        <f t="shared" si="205"/>
        <v/>
      </c>
      <c r="AU94" s="17" t="str">
        <f t="shared" si="206"/>
        <v/>
      </c>
      <c r="AV94" s="17" t="str">
        <f t="shared" si="207"/>
        <v/>
      </c>
      <c r="AW94" s="17" t="str">
        <f t="shared" si="208"/>
        <v/>
      </c>
      <c r="AX94" s="17" t="str">
        <f t="shared" si="209"/>
        <v/>
      </c>
      <c r="AY94" s="17" t="str">
        <f t="shared" si="210"/>
        <v/>
      </c>
      <c r="AZ94" s="17" t="str">
        <f t="shared" si="211"/>
        <v/>
      </c>
      <c r="BA94" s="17" t="str">
        <f t="shared" si="212"/>
        <v/>
      </c>
      <c r="BB94" s="17" t="str">
        <f t="shared" si="213"/>
        <v/>
      </c>
      <c r="BC94" s="17" t="str">
        <f t="shared" si="214"/>
        <v/>
      </c>
      <c r="BD94" s="17" t="str">
        <f t="shared" si="215"/>
        <v/>
      </c>
      <c r="BE94" s="17" t="str">
        <f t="shared" si="216"/>
        <v/>
      </c>
      <c r="BF94" s="17" t="str">
        <f t="shared" si="217"/>
        <v/>
      </c>
      <c r="BG94" s="17" t="str">
        <f t="shared" si="218"/>
        <v/>
      </c>
      <c r="BH94" s="17" t="str">
        <f t="shared" si="219"/>
        <v/>
      </c>
      <c r="BI94" s="17" t="str">
        <f t="shared" si="220"/>
        <v/>
      </c>
      <c r="BJ94" s="17" t="str">
        <f t="shared" si="221"/>
        <v/>
      </c>
      <c r="BK94" s="17" t="str">
        <f t="shared" si="222"/>
        <v/>
      </c>
      <c r="BL94" s="17" t="str">
        <f t="shared" si="223"/>
        <v/>
      </c>
      <c r="BM94" s="17" t="str">
        <f t="shared" si="224"/>
        <v/>
      </c>
      <c r="BN94" s="17" t="str">
        <f t="shared" si="225"/>
        <v/>
      </c>
      <c r="BO94" s="17" t="str">
        <f t="shared" si="226"/>
        <v/>
      </c>
      <c r="BP94" s="17" t="str">
        <f t="shared" si="227"/>
        <v/>
      </c>
      <c r="BQ94" s="501">
        <v>1971</v>
      </c>
      <c r="BR94" s="17" t="str">
        <f t="shared" si="228"/>
        <v/>
      </c>
      <c r="BS94" s="17" t="str">
        <f t="shared" si="229"/>
        <v/>
      </c>
      <c r="BT94" s="17" t="str">
        <f t="shared" si="230"/>
        <v/>
      </c>
      <c r="BU94" s="17" t="str">
        <f t="shared" si="231"/>
        <v/>
      </c>
      <c r="BV94" s="17" t="str">
        <f t="shared" si="232"/>
        <v/>
      </c>
      <c r="BW94" s="17" t="str">
        <f t="shared" si="233"/>
        <v/>
      </c>
      <c r="BX94" s="17" t="str">
        <f t="shared" si="234"/>
        <v/>
      </c>
      <c r="BY94" s="17" t="str">
        <f t="shared" si="235"/>
        <v/>
      </c>
      <c r="BZ94" s="17" t="str">
        <f t="shared" si="236"/>
        <v/>
      </c>
      <c r="CA94" s="17" t="str">
        <f t="shared" si="237"/>
        <v/>
      </c>
      <c r="CB94" s="17" t="str">
        <f t="shared" si="238"/>
        <v/>
      </c>
      <c r="CC94" s="17" t="str">
        <f t="shared" si="239"/>
        <v/>
      </c>
      <c r="CD94" s="17" t="str">
        <f t="shared" si="240"/>
        <v/>
      </c>
      <c r="CE94" s="17" t="str">
        <f t="shared" si="241"/>
        <v/>
      </c>
      <c r="CF94" s="17" t="str">
        <f t="shared" si="242"/>
        <v/>
      </c>
      <c r="CG94" s="17" t="str">
        <f t="shared" si="243"/>
        <v/>
      </c>
      <c r="CH94" s="17" t="str">
        <f t="shared" si="244"/>
        <v/>
      </c>
      <c r="CI94" s="17" t="str">
        <f t="shared" si="245"/>
        <v/>
      </c>
      <c r="CJ94" s="17" t="str">
        <f t="shared" si="246"/>
        <v/>
      </c>
      <c r="CK94" s="17" t="str">
        <f t="shared" si="247"/>
        <v/>
      </c>
      <c r="CL94" s="17" t="str">
        <f t="shared" si="248"/>
        <v/>
      </c>
      <c r="CM94" s="17" t="str">
        <f t="shared" si="249"/>
        <v/>
      </c>
      <c r="CN94" s="17" t="str">
        <f t="shared" si="250"/>
        <v/>
      </c>
      <c r="CO94" s="17" t="str">
        <f t="shared" si="251"/>
        <v/>
      </c>
      <c r="CP94" s="17" t="str">
        <f t="shared" si="252"/>
        <v/>
      </c>
      <c r="CQ94" s="17" t="str">
        <f t="shared" si="253"/>
        <v/>
      </c>
      <c r="CR94" s="17" t="str">
        <f t="shared" si="254"/>
        <v/>
      </c>
      <c r="CS94" s="17" t="str">
        <f t="shared" si="255"/>
        <v/>
      </c>
      <c r="CT94" s="17" t="str">
        <f t="shared" si="256"/>
        <v/>
      </c>
      <c r="CU94" s="17" t="str">
        <f t="shared" si="257"/>
        <v/>
      </c>
      <c r="CV94" s="17" t="str">
        <f t="shared" si="258"/>
        <v/>
      </c>
      <c r="CW94" s="660">
        <v>1971</v>
      </c>
    </row>
    <row r="95" spans="1:101">
      <c r="A95" s="501">
        <v>1972</v>
      </c>
      <c r="B95" s="5">
        <f>Max!B95-Min!B95</f>
        <v>29</v>
      </c>
      <c r="C95" s="5">
        <f>Max!C95-Min!C95</f>
        <v>18</v>
      </c>
      <c r="D95" s="5">
        <f>Max!D95-Min!D95</f>
        <v>39</v>
      </c>
      <c r="E95" s="5">
        <f>Max!E95-Min!E95</f>
        <v>21</v>
      </c>
      <c r="F95" s="5">
        <f>Max!F95-Min!F95</f>
        <v>21</v>
      </c>
      <c r="G95" s="143">
        <f>Max!G95-Min!G95</f>
        <v>24</v>
      </c>
      <c r="H95" s="5">
        <f>Max!H95-Min!H95</f>
        <v>27</v>
      </c>
      <c r="I95" s="5">
        <f>Max!I95-Min!I95</f>
        <v>24</v>
      </c>
      <c r="J95" s="5">
        <f>Max!J95-Min!J95</f>
        <v>17</v>
      </c>
      <c r="K95" s="5">
        <f>Max!K95-Min!K95</f>
        <v>20</v>
      </c>
      <c r="L95" s="143">
        <f>Max!L95-Min!L95</f>
        <v>28</v>
      </c>
      <c r="M95" s="5">
        <f>Max!M95-Min!M95</f>
        <v>38</v>
      </c>
      <c r="N95" s="5">
        <f>Max!N95-Min!N95</f>
        <v>21</v>
      </c>
      <c r="O95" s="5">
        <f>Max!O95-Min!O95</f>
        <v>14</v>
      </c>
      <c r="P95" s="5">
        <f>Max!P95-Min!P95</f>
        <v>26</v>
      </c>
      <c r="Q95" s="143">
        <f>Max!Q95-Min!Q95</f>
        <v>38</v>
      </c>
      <c r="R95" s="5">
        <f>Max!R95-Min!R95</f>
        <v>13</v>
      </c>
      <c r="S95" s="5">
        <f>Max!S95-Min!S95</f>
        <v>22</v>
      </c>
      <c r="T95" s="5">
        <f>Max!T95-Min!T95</f>
        <v>20</v>
      </c>
      <c r="U95" s="5">
        <f>Max!U95-Min!U95</f>
        <v>28</v>
      </c>
      <c r="V95" s="143">
        <f>Max!V95-Min!V95</f>
        <v>37</v>
      </c>
      <c r="W95" s="5">
        <f>Max!W95-Min!W95</f>
        <v>20</v>
      </c>
      <c r="X95" s="5">
        <f>Max!X95-Min!X95</f>
        <v>14</v>
      </c>
      <c r="Y95" s="5">
        <f>Max!Y95-Min!Y95</f>
        <v>17</v>
      </c>
      <c r="Z95" s="5">
        <f>Max!Z95-Min!Z95</f>
        <v>14</v>
      </c>
      <c r="AA95" s="143">
        <f>Max!AA95-Min!AA95</f>
        <v>28</v>
      </c>
      <c r="AB95" s="5">
        <f>Max!AB95-Min!AB95</f>
        <v>24</v>
      </c>
      <c r="AC95" s="5">
        <f>Max!AC95-Min!AC95</f>
        <v>20</v>
      </c>
      <c r="AD95" s="5">
        <f>Max!AD95-Min!AD95</f>
        <v>22</v>
      </c>
      <c r="AE95" s="5">
        <f>Max!AE95-Min!AE95</f>
        <v>5</v>
      </c>
      <c r="AF95" s="143">
        <f>Max!AF95-Min!AF95</f>
        <v>7</v>
      </c>
      <c r="AG95" s="14">
        <f t="shared" si="193"/>
        <v>696</v>
      </c>
      <c r="AH95" s="68">
        <f t="shared" si="194"/>
        <v>22.451612903225808</v>
      </c>
      <c r="AI95" s="17">
        <f t="shared" si="195"/>
        <v>39</v>
      </c>
      <c r="AJ95" s="20">
        <f t="shared" si="196"/>
        <v>5</v>
      </c>
      <c r="AK95" s="501">
        <v>1972</v>
      </c>
      <c r="AL95" s="17" t="str">
        <f t="shared" si="197"/>
        <v/>
      </c>
      <c r="AM95" s="17" t="str">
        <f t="shared" si="198"/>
        <v/>
      </c>
      <c r="AN95" s="17" t="str">
        <f t="shared" si="199"/>
        <v/>
      </c>
      <c r="AO95" s="17" t="str">
        <f t="shared" si="200"/>
        <v/>
      </c>
      <c r="AP95" s="17" t="str">
        <f t="shared" si="201"/>
        <v/>
      </c>
      <c r="AQ95" s="17" t="str">
        <f t="shared" si="202"/>
        <v/>
      </c>
      <c r="AR95" s="17" t="str">
        <f t="shared" si="203"/>
        <v/>
      </c>
      <c r="AS95" s="17" t="str">
        <f t="shared" si="204"/>
        <v/>
      </c>
      <c r="AT95" s="17" t="str">
        <f t="shared" si="205"/>
        <v/>
      </c>
      <c r="AU95" s="17" t="str">
        <f t="shared" si="206"/>
        <v/>
      </c>
      <c r="AV95" s="17" t="str">
        <f t="shared" si="207"/>
        <v/>
      </c>
      <c r="AW95" s="17" t="str">
        <f t="shared" si="208"/>
        <v/>
      </c>
      <c r="AX95" s="17" t="str">
        <f t="shared" si="209"/>
        <v/>
      </c>
      <c r="AY95" s="17" t="str">
        <f t="shared" si="210"/>
        <v/>
      </c>
      <c r="AZ95" s="17" t="str">
        <f t="shared" si="211"/>
        <v/>
      </c>
      <c r="BA95" s="17" t="str">
        <f t="shared" si="212"/>
        <v/>
      </c>
      <c r="BB95" s="17" t="str">
        <f t="shared" si="213"/>
        <v/>
      </c>
      <c r="BC95" s="17" t="str">
        <f t="shared" si="214"/>
        <v/>
      </c>
      <c r="BD95" s="17" t="str">
        <f t="shared" si="215"/>
        <v/>
      </c>
      <c r="BE95" s="17" t="str">
        <f t="shared" si="216"/>
        <v/>
      </c>
      <c r="BF95" s="17" t="str">
        <f t="shared" si="217"/>
        <v/>
      </c>
      <c r="BG95" s="17" t="str">
        <f t="shared" si="218"/>
        <v/>
      </c>
      <c r="BH95" s="17" t="str">
        <f t="shared" si="219"/>
        <v/>
      </c>
      <c r="BI95" s="17" t="str">
        <f t="shared" si="220"/>
        <v/>
      </c>
      <c r="BJ95" s="17" t="str">
        <f t="shared" si="221"/>
        <v/>
      </c>
      <c r="BK95" s="17" t="str">
        <f t="shared" si="222"/>
        <v/>
      </c>
      <c r="BL95" s="17" t="str">
        <f t="shared" si="223"/>
        <v/>
      </c>
      <c r="BM95" s="17" t="str">
        <f t="shared" si="224"/>
        <v/>
      </c>
      <c r="BN95" s="17" t="str">
        <f t="shared" si="225"/>
        <v/>
      </c>
      <c r="BO95" s="17" t="str">
        <f t="shared" si="226"/>
        <v/>
      </c>
      <c r="BP95" s="17" t="str">
        <f t="shared" si="227"/>
        <v/>
      </c>
      <c r="BQ95" s="501">
        <v>1972</v>
      </c>
      <c r="BR95" s="17" t="str">
        <f t="shared" si="228"/>
        <v/>
      </c>
      <c r="BS95" s="17" t="str">
        <f t="shared" si="229"/>
        <v/>
      </c>
      <c r="BT95" s="17" t="str">
        <f t="shared" si="230"/>
        <v/>
      </c>
      <c r="BU95" s="17" t="str">
        <f t="shared" si="231"/>
        <v/>
      </c>
      <c r="BV95" s="17" t="str">
        <f t="shared" si="232"/>
        <v/>
      </c>
      <c r="BW95" s="17" t="str">
        <f t="shared" si="233"/>
        <v/>
      </c>
      <c r="BX95" s="17" t="str">
        <f t="shared" si="234"/>
        <v/>
      </c>
      <c r="BY95" s="17" t="str">
        <f t="shared" si="235"/>
        <v/>
      </c>
      <c r="BZ95" s="17" t="str">
        <f t="shared" si="236"/>
        <v/>
      </c>
      <c r="CA95" s="17" t="str">
        <f t="shared" si="237"/>
        <v/>
      </c>
      <c r="CB95" s="17" t="str">
        <f t="shared" si="238"/>
        <v/>
      </c>
      <c r="CC95" s="17" t="str">
        <f t="shared" si="239"/>
        <v/>
      </c>
      <c r="CD95" s="17" t="str">
        <f t="shared" si="240"/>
        <v/>
      </c>
      <c r="CE95" s="17" t="str">
        <f t="shared" si="241"/>
        <v/>
      </c>
      <c r="CF95" s="17" t="str">
        <f t="shared" si="242"/>
        <v/>
      </c>
      <c r="CG95" s="17" t="str">
        <f t="shared" si="243"/>
        <v/>
      </c>
      <c r="CH95" s="17" t="str">
        <f t="shared" si="244"/>
        <v/>
      </c>
      <c r="CI95" s="17" t="str">
        <f t="shared" si="245"/>
        <v/>
      </c>
      <c r="CJ95" s="17" t="str">
        <f t="shared" si="246"/>
        <v/>
      </c>
      <c r="CK95" s="17" t="str">
        <f t="shared" si="247"/>
        <v/>
      </c>
      <c r="CL95" s="17" t="str">
        <f t="shared" si="248"/>
        <v/>
      </c>
      <c r="CM95" s="17" t="str">
        <f t="shared" si="249"/>
        <v/>
      </c>
      <c r="CN95" s="17" t="str">
        <f t="shared" si="250"/>
        <v/>
      </c>
      <c r="CO95" s="17" t="str">
        <f t="shared" si="251"/>
        <v/>
      </c>
      <c r="CP95" s="17" t="str">
        <f t="shared" si="252"/>
        <v/>
      </c>
      <c r="CQ95" s="17" t="str">
        <f t="shared" si="253"/>
        <v/>
      </c>
      <c r="CR95" s="17" t="str">
        <f t="shared" si="254"/>
        <v/>
      </c>
      <c r="CS95" s="17" t="str">
        <f t="shared" si="255"/>
        <v/>
      </c>
      <c r="CT95" s="17" t="str">
        <f t="shared" si="256"/>
        <v/>
      </c>
      <c r="CU95" s="17">
        <f t="shared" si="257"/>
        <v>1972</v>
      </c>
      <c r="CV95" s="17" t="str">
        <f t="shared" si="258"/>
        <v/>
      </c>
      <c r="CW95" s="660">
        <v>1972</v>
      </c>
    </row>
    <row r="96" spans="1:101">
      <c r="A96" s="501">
        <v>1973</v>
      </c>
      <c r="B96" s="5">
        <f>Max!B96-Min!B96</f>
        <v>38</v>
      </c>
      <c r="C96" s="5">
        <f>Max!C96-Min!C96</f>
        <v>40</v>
      </c>
      <c r="D96" s="5">
        <f>Max!D96-Min!D96</f>
        <v>8</v>
      </c>
      <c r="E96" s="5">
        <f>Max!E96-Min!E96</f>
        <v>9</v>
      </c>
      <c r="F96" s="5">
        <f>Max!F96-Min!F96</f>
        <v>5</v>
      </c>
      <c r="G96" s="143">
        <f>Max!G96-Min!G96</f>
        <v>5</v>
      </c>
      <c r="H96" s="5">
        <f>Max!H96-Min!H96</f>
        <v>7</v>
      </c>
      <c r="I96" s="5">
        <f>Max!I96-Min!I96</f>
        <v>10</v>
      </c>
      <c r="J96" s="5">
        <f>Max!J96-Min!J96</f>
        <v>12</v>
      </c>
      <c r="K96" s="5">
        <f>Max!K96-Min!K96</f>
        <v>6</v>
      </c>
      <c r="L96" s="143">
        <f>Max!L96-Min!L96</f>
        <v>15</v>
      </c>
      <c r="M96" s="5">
        <f>Max!M96-Min!M96</f>
        <v>28</v>
      </c>
      <c r="N96" s="5">
        <f>Max!N96-Min!N96</f>
        <v>28</v>
      </c>
      <c r="O96" s="5">
        <f>Max!O96-Min!O96</f>
        <v>38</v>
      </c>
      <c r="P96" s="5">
        <f>Max!P96-Min!P96</f>
        <v>25</v>
      </c>
      <c r="Q96" s="143">
        <f>Max!Q96-Min!Q96</f>
        <v>16</v>
      </c>
      <c r="R96" s="5">
        <f>Max!R96-Min!R96</f>
        <v>28</v>
      </c>
      <c r="S96" s="5">
        <f>Max!S96-Min!S96</f>
        <v>20</v>
      </c>
      <c r="T96" s="5">
        <f>Max!T96-Min!T96</f>
        <v>31</v>
      </c>
      <c r="U96" s="5">
        <f>Max!U96-Min!U96</f>
        <v>23</v>
      </c>
      <c r="V96" s="143">
        <f>Max!V96-Min!V96</f>
        <v>10</v>
      </c>
      <c r="W96" s="5">
        <f>Max!W96-Min!W96</f>
        <v>12</v>
      </c>
      <c r="X96" s="5">
        <f>Max!X96-Min!X96</f>
        <v>24</v>
      </c>
      <c r="Y96" s="5">
        <f>Max!Y96-Min!Y96</f>
        <v>34</v>
      </c>
      <c r="Z96" s="5">
        <f>Max!Z96-Min!Z96</f>
        <v>23</v>
      </c>
      <c r="AA96" s="143">
        <f>Max!AA96-Min!AA96</f>
        <v>19</v>
      </c>
      <c r="AB96" s="5">
        <f>Max!AB96-Min!AB96</f>
        <v>22</v>
      </c>
      <c r="AC96" s="5">
        <f>Max!AC96-Min!AC96</f>
        <v>28</v>
      </c>
      <c r="AD96" s="5">
        <f>Max!AD96-Min!AD96</f>
        <v>24</v>
      </c>
      <c r="AE96" s="5">
        <f>Max!AE96-Min!AE96</f>
        <v>22</v>
      </c>
      <c r="AF96" s="143">
        <f>Max!AF96-Min!AF96</f>
        <v>6</v>
      </c>
      <c r="AG96" s="14">
        <f t="shared" si="193"/>
        <v>616</v>
      </c>
      <c r="AH96" s="68">
        <f t="shared" si="194"/>
        <v>19.870967741935484</v>
      </c>
      <c r="AI96" s="17">
        <f t="shared" si="195"/>
        <v>40</v>
      </c>
      <c r="AJ96" s="20">
        <f t="shared" si="196"/>
        <v>5</v>
      </c>
      <c r="AK96" s="501">
        <v>1973</v>
      </c>
      <c r="AL96" s="17" t="str">
        <f t="shared" si="197"/>
        <v/>
      </c>
      <c r="AM96" s="17" t="str">
        <f t="shared" si="198"/>
        <v/>
      </c>
      <c r="AN96" s="17" t="str">
        <f t="shared" si="199"/>
        <v/>
      </c>
      <c r="AO96" s="17" t="str">
        <f t="shared" si="200"/>
        <v/>
      </c>
      <c r="AP96" s="17" t="str">
        <f t="shared" si="201"/>
        <v/>
      </c>
      <c r="AQ96" s="17" t="str">
        <f t="shared" si="202"/>
        <v/>
      </c>
      <c r="AR96" s="17" t="str">
        <f t="shared" si="203"/>
        <v/>
      </c>
      <c r="AS96" s="17" t="str">
        <f t="shared" si="204"/>
        <v/>
      </c>
      <c r="AT96" s="17" t="str">
        <f t="shared" si="205"/>
        <v/>
      </c>
      <c r="AU96" s="17" t="str">
        <f t="shared" si="206"/>
        <v/>
      </c>
      <c r="AV96" s="17" t="str">
        <f t="shared" si="207"/>
        <v/>
      </c>
      <c r="AW96" s="17" t="str">
        <f t="shared" si="208"/>
        <v/>
      </c>
      <c r="AX96" s="17" t="str">
        <f t="shared" si="209"/>
        <v/>
      </c>
      <c r="AY96" s="17" t="str">
        <f t="shared" si="210"/>
        <v/>
      </c>
      <c r="AZ96" s="17" t="str">
        <f t="shared" si="211"/>
        <v/>
      </c>
      <c r="BA96" s="17" t="str">
        <f t="shared" si="212"/>
        <v/>
      </c>
      <c r="BB96" s="17" t="str">
        <f t="shared" si="213"/>
        <v/>
      </c>
      <c r="BC96" s="17" t="str">
        <f t="shared" si="214"/>
        <v/>
      </c>
      <c r="BD96" s="17" t="str">
        <f t="shared" si="215"/>
        <v/>
      </c>
      <c r="BE96" s="17" t="str">
        <f t="shared" si="216"/>
        <v/>
      </c>
      <c r="BF96" s="17" t="str">
        <f t="shared" si="217"/>
        <v/>
      </c>
      <c r="BG96" s="17" t="str">
        <f t="shared" si="218"/>
        <v/>
      </c>
      <c r="BH96" s="17" t="str">
        <f t="shared" si="219"/>
        <v/>
      </c>
      <c r="BI96" s="17" t="str">
        <f t="shared" si="220"/>
        <v/>
      </c>
      <c r="BJ96" s="17" t="str">
        <f t="shared" si="221"/>
        <v/>
      </c>
      <c r="BK96" s="17" t="str">
        <f t="shared" si="222"/>
        <v/>
      </c>
      <c r="BL96" s="17" t="str">
        <f t="shared" si="223"/>
        <v/>
      </c>
      <c r="BM96" s="17" t="str">
        <f t="shared" si="224"/>
        <v/>
      </c>
      <c r="BN96" s="17" t="str">
        <f t="shared" si="225"/>
        <v/>
      </c>
      <c r="BO96" s="17" t="str">
        <f t="shared" si="226"/>
        <v/>
      </c>
      <c r="BP96" s="17" t="str">
        <f t="shared" si="227"/>
        <v/>
      </c>
      <c r="BQ96" s="501">
        <v>1973</v>
      </c>
      <c r="BR96" s="17" t="str">
        <f t="shared" si="228"/>
        <v/>
      </c>
      <c r="BS96" s="17" t="str">
        <f t="shared" si="229"/>
        <v/>
      </c>
      <c r="BT96" s="17" t="str">
        <f t="shared" si="230"/>
        <v/>
      </c>
      <c r="BU96" s="17" t="str">
        <f t="shared" si="231"/>
        <v/>
      </c>
      <c r="BV96" s="17" t="str">
        <f t="shared" si="232"/>
        <v/>
      </c>
      <c r="BW96" s="17" t="str">
        <f t="shared" si="233"/>
        <v/>
      </c>
      <c r="BX96" s="17" t="str">
        <f t="shared" si="234"/>
        <v/>
      </c>
      <c r="BY96" s="17" t="str">
        <f t="shared" si="235"/>
        <v/>
      </c>
      <c r="BZ96" s="17" t="str">
        <f t="shared" si="236"/>
        <v/>
      </c>
      <c r="CA96" s="17" t="str">
        <f t="shared" si="237"/>
        <v/>
      </c>
      <c r="CB96" s="17" t="str">
        <f t="shared" si="238"/>
        <v/>
      </c>
      <c r="CC96" s="17" t="str">
        <f t="shared" si="239"/>
        <v/>
      </c>
      <c r="CD96" s="17" t="str">
        <f t="shared" si="240"/>
        <v/>
      </c>
      <c r="CE96" s="17" t="str">
        <f t="shared" si="241"/>
        <v/>
      </c>
      <c r="CF96" s="17" t="str">
        <f t="shared" si="242"/>
        <v/>
      </c>
      <c r="CG96" s="17" t="str">
        <f t="shared" si="243"/>
        <v/>
      </c>
      <c r="CH96" s="17" t="str">
        <f t="shared" si="244"/>
        <v/>
      </c>
      <c r="CI96" s="17" t="str">
        <f t="shared" si="245"/>
        <v/>
      </c>
      <c r="CJ96" s="17" t="str">
        <f t="shared" si="246"/>
        <v/>
      </c>
      <c r="CK96" s="17" t="str">
        <f t="shared" si="247"/>
        <v/>
      </c>
      <c r="CL96" s="17" t="str">
        <f t="shared" si="248"/>
        <v/>
      </c>
      <c r="CM96" s="17" t="str">
        <f t="shared" si="249"/>
        <v/>
      </c>
      <c r="CN96" s="17" t="str">
        <f t="shared" si="250"/>
        <v/>
      </c>
      <c r="CO96" s="17" t="str">
        <f t="shared" si="251"/>
        <v/>
      </c>
      <c r="CP96" s="17" t="str">
        <f t="shared" si="252"/>
        <v/>
      </c>
      <c r="CQ96" s="17" t="str">
        <f t="shared" si="253"/>
        <v/>
      </c>
      <c r="CR96" s="17" t="str">
        <f t="shared" si="254"/>
        <v/>
      </c>
      <c r="CS96" s="17" t="str">
        <f t="shared" si="255"/>
        <v/>
      </c>
      <c r="CT96" s="17" t="str">
        <f t="shared" si="256"/>
        <v/>
      </c>
      <c r="CU96" s="17" t="str">
        <f t="shared" si="257"/>
        <v/>
      </c>
      <c r="CV96" s="17" t="str">
        <f t="shared" si="258"/>
        <v/>
      </c>
      <c r="CW96" s="660">
        <v>1973</v>
      </c>
    </row>
    <row r="97" spans="1:101">
      <c r="A97" s="501">
        <v>1974</v>
      </c>
      <c r="B97" s="5">
        <f>Max!B97-Min!B97</f>
        <v>28</v>
      </c>
      <c r="C97" s="5">
        <f>Max!C97-Min!C97</f>
        <v>41</v>
      </c>
      <c r="D97" s="5">
        <f>Max!D97-Min!D97</f>
        <v>35</v>
      </c>
      <c r="E97" s="5">
        <f>Max!E97-Min!E97</f>
        <v>21</v>
      </c>
      <c r="F97" s="5">
        <f>Max!F97-Min!F97</f>
        <v>18</v>
      </c>
      <c r="G97" s="143">
        <f>Max!G97-Min!G97</f>
        <v>11</v>
      </c>
      <c r="H97" s="5">
        <f>Max!H97-Min!H97</f>
        <v>38</v>
      </c>
      <c r="I97" s="5">
        <f>Max!I97-Min!I97</f>
        <v>34</v>
      </c>
      <c r="J97" s="5">
        <f>Max!J97-Min!J97</f>
        <v>14</v>
      </c>
      <c r="K97" s="5">
        <f>Max!K97-Min!K97</f>
        <v>29</v>
      </c>
      <c r="L97" s="143">
        <f>Max!L97-Min!L97</f>
        <v>13</v>
      </c>
      <c r="M97" s="5">
        <f>Max!M97-Min!M97</f>
        <v>12</v>
      </c>
      <c r="N97" s="5">
        <f>Max!N97-Min!N97</f>
        <v>21</v>
      </c>
      <c r="O97" s="5">
        <f>Max!O97-Min!O97</f>
        <v>28</v>
      </c>
      <c r="P97" s="5">
        <f>Max!P97-Min!P97</f>
        <v>43</v>
      </c>
      <c r="Q97" s="143">
        <f>Max!Q97-Min!Q97</f>
        <v>19</v>
      </c>
      <c r="R97" s="5">
        <f>Max!R97-Min!R97</f>
        <v>19</v>
      </c>
      <c r="S97" s="5">
        <f>Max!S97-Min!S97</f>
        <v>24</v>
      </c>
      <c r="T97" s="5">
        <f>Max!T97-Min!T97</f>
        <v>32</v>
      </c>
      <c r="U97" s="5">
        <f>Max!U97-Min!U97</f>
        <v>16</v>
      </c>
      <c r="V97" s="143">
        <f>Max!V97-Min!V97</f>
        <v>25</v>
      </c>
      <c r="W97" s="5">
        <f>Max!W97-Min!W97</f>
        <v>25</v>
      </c>
      <c r="X97" s="5">
        <f>Max!X97-Min!X97</f>
        <v>36</v>
      </c>
      <c r="Y97" s="5">
        <f>Max!Y97-Min!Y97</f>
        <v>31</v>
      </c>
      <c r="Z97" s="5">
        <f>Max!Z97-Min!Z97</f>
        <v>15</v>
      </c>
      <c r="AA97" s="143">
        <f>Max!AA97-Min!AA97</f>
        <v>42</v>
      </c>
      <c r="AB97" s="5">
        <f>Max!AB97-Min!AB97</f>
        <v>30</v>
      </c>
      <c r="AC97" s="5">
        <f>Max!AC97-Min!AC97</f>
        <v>27</v>
      </c>
      <c r="AD97" s="5">
        <f>Max!AD97-Min!AD97</f>
        <v>7</v>
      </c>
      <c r="AE97" s="5">
        <f>Max!AE97-Min!AE97</f>
        <v>10</v>
      </c>
      <c r="AF97" s="143">
        <f>Max!AF97-Min!AF97</f>
        <v>21</v>
      </c>
      <c r="AG97" s="14">
        <f t="shared" si="193"/>
        <v>765</v>
      </c>
      <c r="AH97" s="68">
        <f t="shared" si="194"/>
        <v>24.677419354838708</v>
      </c>
      <c r="AI97" s="17">
        <f t="shared" si="195"/>
        <v>43</v>
      </c>
      <c r="AJ97" s="20">
        <f t="shared" si="196"/>
        <v>7</v>
      </c>
      <c r="AK97" s="501">
        <v>1974</v>
      </c>
      <c r="AL97" s="17" t="str">
        <f t="shared" si="197"/>
        <v/>
      </c>
      <c r="AM97" s="17" t="str">
        <f t="shared" si="198"/>
        <v/>
      </c>
      <c r="AN97" s="17" t="str">
        <f t="shared" si="199"/>
        <v/>
      </c>
      <c r="AO97" s="17" t="str">
        <f t="shared" si="200"/>
        <v/>
      </c>
      <c r="AP97" s="17" t="str">
        <f t="shared" si="201"/>
        <v/>
      </c>
      <c r="AQ97" s="17" t="str">
        <f t="shared" si="202"/>
        <v/>
      </c>
      <c r="AR97" s="17" t="str">
        <f t="shared" si="203"/>
        <v/>
      </c>
      <c r="AS97" s="17" t="str">
        <f t="shared" si="204"/>
        <v/>
      </c>
      <c r="AT97" s="17" t="str">
        <f t="shared" si="205"/>
        <v/>
      </c>
      <c r="AU97" s="17" t="str">
        <f t="shared" si="206"/>
        <v/>
      </c>
      <c r="AV97" s="17" t="str">
        <f t="shared" si="207"/>
        <v/>
      </c>
      <c r="AW97" s="17" t="str">
        <f t="shared" si="208"/>
        <v/>
      </c>
      <c r="AX97" s="17" t="str">
        <f t="shared" si="209"/>
        <v/>
      </c>
      <c r="AY97" s="17" t="str">
        <f t="shared" si="210"/>
        <v/>
      </c>
      <c r="AZ97" s="17">
        <f t="shared" si="211"/>
        <v>1974</v>
      </c>
      <c r="BA97" s="17" t="str">
        <f t="shared" si="212"/>
        <v/>
      </c>
      <c r="BB97" s="17" t="str">
        <f t="shared" si="213"/>
        <v/>
      </c>
      <c r="BC97" s="17" t="str">
        <f t="shared" si="214"/>
        <v/>
      </c>
      <c r="BD97" s="17" t="str">
        <f t="shared" si="215"/>
        <v/>
      </c>
      <c r="BE97" s="17" t="str">
        <f t="shared" si="216"/>
        <v/>
      </c>
      <c r="BF97" s="17" t="str">
        <f t="shared" si="217"/>
        <v/>
      </c>
      <c r="BG97" s="17" t="str">
        <f t="shared" si="218"/>
        <v/>
      </c>
      <c r="BH97" s="17" t="str">
        <f t="shared" si="219"/>
        <v/>
      </c>
      <c r="BI97" s="17" t="str">
        <f t="shared" si="220"/>
        <v/>
      </c>
      <c r="BJ97" s="17" t="str">
        <f t="shared" si="221"/>
        <v/>
      </c>
      <c r="BK97" s="17">
        <f t="shared" si="222"/>
        <v>1974</v>
      </c>
      <c r="BL97" s="17" t="str">
        <f t="shared" si="223"/>
        <v/>
      </c>
      <c r="BM97" s="17" t="str">
        <f t="shared" si="224"/>
        <v/>
      </c>
      <c r="BN97" s="17" t="str">
        <f t="shared" si="225"/>
        <v/>
      </c>
      <c r="BO97" s="17" t="str">
        <f t="shared" si="226"/>
        <v/>
      </c>
      <c r="BP97" s="17" t="str">
        <f t="shared" si="227"/>
        <v/>
      </c>
      <c r="BQ97" s="501">
        <v>1974</v>
      </c>
      <c r="BR97" s="17" t="str">
        <f t="shared" si="228"/>
        <v/>
      </c>
      <c r="BS97" s="17" t="str">
        <f t="shared" si="229"/>
        <v/>
      </c>
      <c r="BT97" s="17" t="str">
        <f t="shared" si="230"/>
        <v/>
      </c>
      <c r="BU97" s="17" t="str">
        <f t="shared" si="231"/>
        <v/>
      </c>
      <c r="BV97" s="17" t="str">
        <f t="shared" si="232"/>
        <v/>
      </c>
      <c r="BW97" s="17" t="str">
        <f t="shared" si="233"/>
        <v/>
      </c>
      <c r="BX97" s="17" t="str">
        <f t="shared" si="234"/>
        <v/>
      </c>
      <c r="BY97" s="17" t="str">
        <f t="shared" si="235"/>
        <v/>
      </c>
      <c r="BZ97" s="17" t="str">
        <f t="shared" si="236"/>
        <v/>
      </c>
      <c r="CA97" s="17" t="str">
        <f t="shared" si="237"/>
        <v/>
      </c>
      <c r="CB97" s="17" t="str">
        <f t="shared" si="238"/>
        <v/>
      </c>
      <c r="CC97" s="17" t="str">
        <f t="shared" si="239"/>
        <v/>
      </c>
      <c r="CD97" s="17" t="str">
        <f t="shared" si="240"/>
        <v/>
      </c>
      <c r="CE97" s="17" t="str">
        <f t="shared" si="241"/>
        <v/>
      </c>
      <c r="CF97" s="17" t="str">
        <f t="shared" si="242"/>
        <v/>
      </c>
      <c r="CG97" s="17" t="str">
        <f t="shared" si="243"/>
        <v/>
      </c>
      <c r="CH97" s="17" t="str">
        <f t="shared" si="244"/>
        <v/>
      </c>
      <c r="CI97" s="17" t="str">
        <f t="shared" si="245"/>
        <v/>
      </c>
      <c r="CJ97" s="17" t="str">
        <f t="shared" si="246"/>
        <v/>
      </c>
      <c r="CK97" s="17" t="str">
        <f t="shared" si="247"/>
        <v/>
      </c>
      <c r="CL97" s="17" t="str">
        <f t="shared" si="248"/>
        <v/>
      </c>
      <c r="CM97" s="17" t="str">
        <f t="shared" si="249"/>
        <v/>
      </c>
      <c r="CN97" s="17" t="str">
        <f t="shared" si="250"/>
        <v/>
      </c>
      <c r="CO97" s="17" t="str">
        <f t="shared" si="251"/>
        <v/>
      </c>
      <c r="CP97" s="17" t="str">
        <f t="shared" si="252"/>
        <v/>
      </c>
      <c r="CQ97" s="17" t="str">
        <f t="shared" si="253"/>
        <v/>
      </c>
      <c r="CR97" s="17" t="str">
        <f t="shared" si="254"/>
        <v/>
      </c>
      <c r="CS97" s="17" t="str">
        <f t="shared" si="255"/>
        <v/>
      </c>
      <c r="CT97" s="17" t="str">
        <f t="shared" si="256"/>
        <v/>
      </c>
      <c r="CU97" s="17" t="str">
        <f t="shared" si="257"/>
        <v/>
      </c>
      <c r="CV97" s="17" t="str">
        <f t="shared" si="258"/>
        <v/>
      </c>
      <c r="CW97" s="660">
        <v>1974</v>
      </c>
    </row>
    <row r="98" spans="1:101">
      <c r="A98" s="501">
        <v>1975</v>
      </c>
      <c r="B98" s="5">
        <f>Max!B98-Min!B98</f>
        <v>21</v>
      </c>
      <c r="C98" s="5">
        <f>Max!C98-Min!C98</f>
        <v>10</v>
      </c>
      <c r="D98" s="5">
        <f>Max!D98-Min!D98</f>
        <v>17</v>
      </c>
      <c r="E98" s="5">
        <f>Max!E98-Min!E98</f>
        <v>26</v>
      </c>
      <c r="F98" s="5">
        <f>Max!F98-Min!F98</f>
        <v>27</v>
      </c>
      <c r="G98" s="143">
        <f>Max!G98-Min!G98</f>
        <v>42</v>
      </c>
      <c r="H98" s="5">
        <f>Max!H98-Min!H98</f>
        <v>26</v>
      </c>
      <c r="I98" s="5">
        <f>Max!I98-Min!I98</f>
        <v>26</v>
      </c>
      <c r="J98" s="5">
        <f>Max!J98-Min!J98</f>
        <v>22</v>
      </c>
      <c r="K98" s="5">
        <f>Max!K98-Min!K98</f>
        <v>12</v>
      </c>
      <c r="L98" s="143">
        <f>Max!L98-Min!L98</f>
        <v>10</v>
      </c>
      <c r="M98" s="5">
        <f>Max!M98-Min!M98</f>
        <v>21</v>
      </c>
      <c r="N98" s="5">
        <f>Max!N98-Min!N98</f>
        <v>24</v>
      </c>
      <c r="O98" s="5">
        <f>Max!O98-Min!O98</f>
        <v>8</v>
      </c>
      <c r="P98" s="5">
        <f>Max!P98-Min!P98</f>
        <v>20</v>
      </c>
      <c r="Q98" s="143">
        <f>Max!Q98-Min!Q98</f>
        <v>14</v>
      </c>
      <c r="R98" s="5">
        <f>Max!R98-Min!R98</f>
        <v>18</v>
      </c>
      <c r="S98" s="5">
        <f>Max!S98-Min!S98</f>
        <v>23</v>
      </c>
      <c r="T98" s="5">
        <f>Max!T98-Min!T98</f>
        <v>17</v>
      </c>
      <c r="U98" s="5">
        <f>Max!U98-Min!U98</f>
        <v>19</v>
      </c>
      <c r="V98" s="143">
        <f>Max!V98-Min!V98</f>
        <v>37</v>
      </c>
      <c r="W98" s="5">
        <f>Max!W98-Min!W98</f>
        <v>18</v>
      </c>
      <c r="X98" s="5">
        <f>Max!X98-Min!X98</f>
        <v>33</v>
      </c>
      <c r="Y98" s="5">
        <f>Max!Y98-Min!Y98</f>
        <v>25</v>
      </c>
      <c r="Z98" s="5">
        <f>Max!Z98-Min!Z98</f>
        <v>21</v>
      </c>
      <c r="AA98" s="143">
        <f>Max!AA98-Min!AA98</f>
        <v>21</v>
      </c>
      <c r="AB98" s="5">
        <f>Max!AB98-Min!AB98</f>
        <v>19</v>
      </c>
      <c r="AC98" s="5">
        <f>Max!AC98-Min!AC98</f>
        <v>23</v>
      </c>
      <c r="AD98" s="5">
        <f>Max!AD98-Min!AD98</f>
        <v>29</v>
      </c>
      <c r="AE98" s="5">
        <f>Max!AE98-Min!AE98</f>
        <v>22</v>
      </c>
      <c r="AF98" s="143">
        <f>Max!AF98-Min!AF98</f>
        <v>25</v>
      </c>
      <c r="AG98" s="14">
        <f t="shared" si="193"/>
        <v>676</v>
      </c>
      <c r="AH98" s="68">
        <f t="shared" si="194"/>
        <v>21.806451612903224</v>
      </c>
      <c r="AI98" s="17">
        <f t="shared" si="195"/>
        <v>42</v>
      </c>
      <c r="AJ98" s="20">
        <f t="shared" si="196"/>
        <v>8</v>
      </c>
      <c r="AK98" s="501">
        <v>1975</v>
      </c>
      <c r="AL98" s="17" t="str">
        <f t="shared" si="197"/>
        <v/>
      </c>
      <c r="AM98" s="17" t="str">
        <f t="shared" si="198"/>
        <v/>
      </c>
      <c r="AN98" s="17" t="str">
        <f t="shared" si="199"/>
        <v/>
      </c>
      <c r="AO98" s="17" t="str">
        <f t="shared" si="200"/>
        <v/>
      </c>
      <c r="AP98" s="17" t="str">
        <f t="shared" si="201"/>
        <v/>
      </c>
      <c r="AQ98" s="17" t="str">
        <f t="shared" si="202"/>
        <v/>
      </c>
      <c r="AR98" s="17" t="str">
        <f t="shared" si="203"/>
        <v/>
      </c>
      <c r="AS98" s="17" t="str">
        <f t="shared" si="204"/>
        <v/>
      </c>
      <c r="AT98" s="17" t="str">
        <f t="shared" si="205"/>
        <v/>
      </c>
      <c r="AU98" s="17" t="str">
        <f t="shared" si="206"/>
        <v/>
      </c>
      <c r="AV98" s="17" t="str">
        <f t="shared" si="207"/>
        <v/>
      </c>
      <c r="AW98" s="17" t="str">
        <f t="shared" si="208"/>
        <v/>
      </c>
      <c r="AX98" s="17" t="str">
        <f t="shared" si="209"/>
        <v/>
      </c>
      <c r="AY98" s="17" t="str">
        <f t="shared" si="210"/>
        <v/>
      </c>
      <c r="AZ98" s="17" t="str">
        <f t="shared" si="211"/>
        <v/>
      </c>
      <c r="BA98" s="17" t="str">
        <f t="shared" si="212"/>
        <v/>
      </c>
      <c r="BB98" s="17" t="str">
        <f t="shared" si="213"/>
        <v/>
      </c>
      <c r="BC98" s="17" t="str">
        <f t="shared" si="214"/>
        <v/>
      </c>
      <c r="BD98" s="17" t="str">
        <f t="shared" si="215"/>
        <v/>
      </c>
      <c r="BE98" s="17" t="str">
        <f t="shared" si="216"/>
        <v/>
      </c>
      <c r="BF98" s="17" t="str">
        <f t="shared" si="217"/>
        <v/>
      </c>
      <c r="BG98" s="17" t="str">
        <f t="shared" si="218"/>
        <v/>
      </c>
      <c r="BH98" s="17" t="str">
        <f t="shared" si="219"/>
        <v/>
      </c>
      <c r="BI98" s="17" t="str">
        <f t="shared" si="220"/>
        <v/>
      </c>
      <c r="BJ98" s="17" t="str">
        <f t="shared" si="221"/>
        <v/>
      </c>
      <c r="BK98" s="17" t="str">
        <f t="shared" si="222"/>
        <v/>
      </c>
      <c r="BL98" s="17" t="str">
        <f t="shared" si="223"/>
        <v/>
      </c>
      <c r="BM98" s="17" t="str">
        <f t="shared" si="224"/>
        <v/>
      </c>
      <c r="BN98" s="17" t="str">
        <f t="shared" si="225"/>
        <v/>
      </c>
      <c r="BO98" s="17" t="str">
        <f t="shared" si="226"/>
        <v/>
      </c>
      <c r="BP98" s="17" t="str">
        <f t="shared" si="227"/>
        <v/>
      </c>
      <c r="BQ98" s="501">
        <v>1975</v>
      </c>
      <c r="BR98" s="17" t="str">
        <f t="shared" si="228"/>
        <v/>
      </c>
      <c r="BS98" s="17" t="str">
        <f t="shared" si="229"/>
        <v/>
      </c>
      <c r="BT98" s="17" t="str">
        <f t="shared" si="230"/>
        <v/>
      </c>
      <c r="BU98" s="17" t="str">
        <f t="shared" si="231"/>
        <v/>
      </c>
      <c r="BV98" s="17" t="str">
        <f t="shared" si="232"/>
        <v/>
      </c>
      <c r="BW98" s="17" t="str">
        <f t="shared" si="233"/>
        <v/>
      </c>
      <c r="BX98" s="17" t="str">
        <f t="shared" si="234"/>
        <v/>
      </c>
      <c r="BY98" s="17" t="str">
        <f t="shared" si="235"/>
        <v/>
      </c>
      <c r="BZ98" s="17" t="str">
        <f t="shared" si="236"/>
        <v/>
      </c>
      <c r="CA98" s="17" t="str">
        <f t="shared" si="237"/>
        <v/>
      </c>
      <c r="CB98" s="17" t="str">
        <f t="shared" si="238"/>
        <v/>
      </c>
      <c r="CC98" s="17" t="str">
        <f t="shared" si="239"/>
        <v/>
      </c>
      <c r="CD98" s="17" t="str">
        <f t="shared" si="240"/>
        <v/>
      </c>
      <c r="CE98" s="17" t="str">
        <f t="shared" si="241"/>
        <v/>
      </c>
      <c r="CF98" s="17" t="str">
        <f t="shared" si="242"/>
        <v/>
      </c>
      <c r="CG98" s="17" t="str">
        <f t="shared" si="243"/>
        <v/>
      </c>
      <c r="CH98" s="17" t="str">
        <f t="shared" si="244"/>
        <v/>
      </c>
      <c r="CI98" s="17" t="str">
        <f t="shared" si="245"/>
        <v/>
      </c>
      <c r="CJ98" s="17" t="str">
        <f t="shared" si="246"/>
        <v/>
      </c>
      <c r="CK98" s="17" t="str">
        <f t="shared" si="247"/>
        <v/>
      </c>
      <c r="CL98" s="17" t="str">
        <f t="shared" si="248"/>
        <v/>
      </c>
      <c r="CM98" s="17" t="str">
        <f t="shared" si="249"/>
        <v/>
      </c>
      <c r="CN98" s="17" t="str">
        <f t="shared" si="250"/>
        <v/>
      </c>
      <c r="CO98" s="17" t="str">
        <f t="shared" si="251"/>
        <v/>
      </c>
      <c r="CP98" s="17" t="str">
        <f t="shared" si="252"/>
        <v/>
      </c>
      <c r="CQ98" s="17" t="str">
        <f t="shared" si="253"/>
        <v/>
      </c>
      <c r="CR98" s="17" t="str">
        <f t="shared" si="254"/>
        <v/>
      </c>
      <c r="CS98" s="17" t="str">
        <f t="shared" si="255"/>
        <v/>
      </c>
      <c r="CT98" s="17" t="str">
        <f t="shared" si="256"/>
        <v/>
      </c>
      <c r="CU98" s="17" t="str">
        <f t="shared" si="257"/>
        <v/>
      </c>
      <c r="CV98" s="17" t="str">
        <f t="shared" si="258"/>
        <v/>
      </c>
      <c r="CW98" s="660">
        <v>1975</v>
      </c>
    </row>
    <row r="99" spans="1:101">
      <c r="A99" s="501">
        <v>1976</v>
      </c>
      <c r="B99" s="5">
        <f>Max!B99-Min!B99</f>
        <v>28</v>
      </c>
      <c r="C99" s="5">
        <f>Max!C99-Min!C99</f>
        <v>28</v>
      </c>
      <c r="D99" s="5">
        <f>Max!D99-Min!D99</f>
        <v>19</v>
      </c>
      <c r="E99" s="5">
        <f>Max!E99-Min!E99</f>
        <v>24</v>
      </c>
      <c r="F99" s="5">
        <f>Max!F99-Min!F99</f>
        <v>23</v>
      </c>
      <c r="G99" s="143">
        <f>Max!G99-Min!G99</f>
        <v>29</v>
      </c>
      <c r="H99" s="5">
        <f>Max!H99-Min!H99</f>
        <v>32</v>
      </c>
      <c r="I99" s="5">
        <f>Max!I99-Min!I99</f>
        <v>33</v>
      </c>
      <c r="J99" s="5">
        <f>Max!J99-Min!J99</f>
        <v>15</v>
      </c>
      <c r="K99" s="5">
        <f>Max!K99-Min!K99</f>
        <v>12</v>
      </c>
      <c r="L99" s="143">
        <f>Max!L99-Min!L99</f>
        <v>29</v>
      </c>
      <c r="M99" s="5">
        <f>Max!M99-Min!M99</f>
        <v>28</v>
      </c>
      <c r="N99" s="5">
        <f>Max!N99-Min!N99</f>
        <v>37</v>
      </c>
      <c r="O99" s="5">
        <f>Max!O99-Min!O99</f>
        <v>28</v>
      </c>
      <c r="P99" s="5">
        <f>Max!P99-Min!P99</f>
        <v>34</v>
      </c>
      <c r="Q99" s="143">
        <f>Max!Q99-Min!Q99</f>
        <v>22</v>
      </c>
      <c r="R99" s="5">
        <f>Max!R99-Min!R99</f>
        <v>19</v>
      </c>
      <c r="S99" s="5">
        <f>Max!S99-Min!S99</f>
        <v>40</v>
      </c>
      <c r="T99" s="5">
        <f>Max!T99-Min!T99</f>
        <v>29</v>
      </c>
      <c r="U99" s="5">
        <f>Max!U99-Min!U99</f>
        <v>35</v>
      </c>
      <c r="V99" s="143">
        <f>Max!V99-Min!V99</f>
        <v>38</v>
      </c>
      <c r="W99" s="5">
        <f>Max!W99-Min!W99</f>
        <v>23</v>
      </c>
      <c r="X99" s="5">
        <f>Max!X99-Min!X99</f>
        <v>33</v>
      </c>
      <c r="Y99" s="5">
        <f>Max!Y99-Min!Y99</f>
        <v>40</v>
      </c>
      <c r="Z99" s="5">
        <f>Max!Z99-Min!Z99</f>
        <v>18</v>
      </c>
      <c r="AA99" s="143">
        <f>Max!AA99-Min!AA99</f>
        <v>36</v>
      </c>
      <c r="AB99" s="5">
        <f>Max!AB99-Min!AB99</f>
        <v>24</v>
      </c>
      <c r="AC99" s="5">
        <f>Max!AC99-Min!AC99</f>
        <v>30</v>
      </c>
      <c r="AD99" s="5">
        <f>Max!AD99-Min!AD99</f>
        <v>33</v>
      </c>
      <c r="AE99" s="5">
        <f>Max!AE99-Min!AE99</f>
        <v>5</v>
      </c>
      <c r="AF99" s="143">
        <f>Max!AF99-Min!AF99</f>
        <v>19</v>
      </c>
      <c r="AG99" s="14">
        <f t="shared" si="193"/>
        <v>843</v>
      </c>
      <c r="AH99" s="68">
        <f t="shared" si="194"/>
        <v>27.193548387096776</v>
      </c>
      <c r="AI99" s="17">
        <f t="shared" si="195"/>
        <v>40</v>
      </c>
      <c r="AJ99" s="20">
        <f t="shared" si="196"/>
        <v>5</v>
      </c>
      <c r="AK99" s="501">
        <v>1976</v>
      </c>
      <c r="AL99" s="17" t="str">
        <f t="shared" si="197"/>
        <v/>
      </c>
      <c r="AM99" s="17" t="str">
        <f t="shared" si="198"/>
        <v/>
      </c>
      <c r="AN99" s="17" t="str">
        <f t="shared" si="199"/>
        <v/>
      </c>
      <c r="AO99" s="17" t="str">
        <f t="shared" si="200"/>
        <v/>
      </c>
      <c r="AP99" s="17" t="str">
        <f t="shared" si="201"/>
        <v/>
      </c>
      <c r="AQ99" s="17" t="str">
        <f t="shared" si="202"/>
        <v/>
      </c>
      <c r="AR99" s="17" t="str">
        <f t="shared" si="203"/>
        <v/>
      </c>
      <c r="AS99" s="17" t="str">
        <f t="shared" si="204"/>
        <v/>
      </c>
      <c r="AT99" s="17" t="str">
        <f t="shared" si="205"/>
        <v/>
      </c>
      <c r="AU99" s="17" t="str">
        <f t="shared" si="206"/>
        <v/>
      </c>
      <c r="AV99" s="17" t="str">
        <f t="shared" si="207"/>
        <v/>
      </c>
      <c r="AW99" s="17" t="str">
        <f t="shared" si="208"/>
        <v/>
      </c>
      <c r="AX99" s="17" t="str">
        <f t="shared" si="209"/>
        <v/>
      </c>
      <c r="AY99" s="17" t="str">
        <f t="shared" si="210"/>
        <v/>
      </c>
      <c r="AZ99" s="17" t="str">
        <f t="shared" si="211"/>
        <v/>
      </c>
      <c r="BA99" s="17" t="str">
        <f t="shared" si="212"/>
        <v/>
      </c>
      <c r="BB99" s="17" t="str">
        <f t="shared" si="213"/>
        <v/>
      </c>
      <c r="BC99" s="17" t="str">
        <f t="shared" si="214"/>
        <v/>
      </c>
      <c r="BD99" s="17" t="str">
        <f t="shared" si="215"/>
        <v/>
      </c>
      <c r="BE99" s="17" t="str">
        <f t="shared" si="216"/>
        <v/>
      </c>
      <c r="BF99" s="17" t="str">
        <f t="shared" si="217"/>
        <v/>
      </c>
      <c r="BG99" s="17" t="str">
        <f t="shared" si="218"/>
        <v/>
      </c>
      <c r="BH99" s="17" t="str">
        <f t="shared" si="219"/>
        <v/>
      </c>
      <c r="BI99" s="17" t="str">
        <f t="shared" si="220"/>
        <v/>
      </c>
      <c r="BJ99" s="17" t="str">
        <f t="shared" si="221"/>
        <v/>
      </c>
      <c r="BK99" s="17" t="str">
        <f t="shared" si="222"/>
        <v/>
      </c>
      <c r="BL99" s="17" t="str">
        <f t="shared" si="223"/>
        <v/>
      </c>
      <c r="BM99" s="17" t="str">
        <f t="shared" si="224"/>
        <v/>
      </c>
      <c r="BN99" s="17" t="str">
        <f t="shared" si="225"/>
        <v/>
      </c>
      <c r="BO99" s="17" t="str">
        <f t="shared" si="226"/>
        <v/>
      </c>
      <c r="BP99" s="17" t="str">
        <f t="shared" si="227"/>
        <v/>
      </c>
      <c r="BQ99" s="501">
        <v>1976</v>
      </c>
      <c r="BR99" s="17" t="str">
        <f t="shared" si="228"/>
        <v/>
      </c>
      <c r="BS99" s="17" t="str">
        <f t="shared" si="229"/>
        <v/>
      </c>
      <c r="BT99" s="17" t="str">
        <f t="shared" si="230"/>
        <v/>
      </c>
      <c r="BU99" s="17" t="str">
        <f t="shared" si="231"/>
        <v/>
      </c>
      <c r="BV99" s="17" t="str">
        <f t="shared" si="232"/>
        <v/>
      </c>
      <c r="BW99" s="17" t="str">
        <f t="shared" si="233"/>
        <v/>
      </c>
      <c r="BX99" s="17" t="str">
        <f t="shared" si="234"/>
        <v/>
      </c>
      <c r="BY99" s="17" t="str">
        <f t="shared" si="235"/>
        <v/>
      </c>
      <c r="BZ99" s="17" t="str">
        <f t="shared" si="236"/>
        <v/>
      </c>
      <c r="CA99" s="17" t="str">
        <f t="shared" si="237"/>
        <v/>
      </c>
      <c r="CB99" s="17" t="str">
        <f t="shared" si="238"/>
        <v/>
      </c>
      <c r="CC99" s="17" t="str">
        <f t="shared" si="239"/>
        <v/>
      </c>
      <c r="CD99" s="17" t="str">
        <f t="shared" si="240"/>
        <v/>
      </c>
      <c r="CE99" s="17" t="str">
        <f t="shared" si="241"/>
        <v/>
      </c>
      <c r="CF99" s="17" t="str">
        <f t="shared" si="242"/>
        <v/>
      </c>
      <c r="CG99" s="17" t="str">
        <f t="shared" si="243"/>
        <v/>
      </c>
      <c r="CH99" s="17" t="str">
        <f t="shared" si="244"/>
        <v/>
      </c>
      <c r="CI99" s="17" t="str">
        <f t="shared" si="245"/>
        <v/>
      </c>
      <c r="CJ99" s="17" t="str">
        <f t="shared" si="246"/>
        <v/>
      </c>
      <c r="CK99" s="17" t="str">
        <f t="shared" si="247"/>
        <v/>
      </c>
      <c r="CL99" s="17" t="str">
        <f t="shared" si="248"/>
        <v/>
      </c>
      <c r="CM99" s="17" t="str">
        <f t="shared" si="249"/>
        <v/>
      </c>
      <c r="CN99" s="17" t="str">
        <f t="shared" si="250"/>
        <v/>
      </c>
      <c r="CO99" s="17" t="str">
        <f t="shared" si="251"/>
        <v/>
      </c>
      <c r="CP99" s="17" t="str">
        <f t="shared" si="252"/>
        <v/>
      </c>
      <c r="CQ99" s="17" t="str">
        <f t="shared" si="253"/>
        <v/>
      </c>
      <c r="CR99" s="17" t="str">
        <f t="shared" si="254"/>
        <v/>
      </c>
      <c r="CS99" s="17" t="str">
        <f t="shared" si="255"/>
        <v/>
      </c>
      <c r="CT99" s="17" t="str">
        <f t="shared" si="256"/>
        <v/>
      </c>
      <c r="CU99" s="17">
        <f t="shared" si="257"/>
        <v>1976</v>
      </c>
      <c r="CV99" s="17" t="str">
        <f t="shared" si="258"/>
        <v/>
      </c>
      <c r="CW99" s="660">
        <v>1976</v>
      </c>
    </row>
    <row r="100" spans="1:101">
      <c r="A100" s="501">
        <v>1977</v>
      </c>
      <c r="B100" s="5">
        <f>Max!B100-Min!B100</f>
        <v>34</v>
      </c>
      <c r="C100" s="5">
        <f>Max!C100-Min!C100</f>
        <v>28</v>
      </c>
      <c r="D100" s="5">
        <f>Max!D100-Min!D100</f>
        <v>38</v>
      </c>
      <c r="E100" s="5">
        <f>Max!E100-Min!E100</f>
        <v>18</v>
      </c>
      <c r="F100" s="5">
        <f>Max!F100-Min!F100</f>
        <v>25</v>
      </c>
      <c r="G100" s="143">
        <f>Max!G100-Min!G100</f>
        <v>11</v>
      </c>
      <c r="H100" s="5">
        <f>Max!H100-Min!H100</f>
        <v>21</v>
      </c>
      <c r="I100" s="5">
        <f>Max!I100-Min!I100</f>
        <v>32</v>
      </c>
      <c r="J100" s="5">
        <f>Max!J100-Min!J100</f>
        <v>39</v>
      </c>
      <c r="K100" s="5">
        <f>Max!K100-Min!K100</f>
        <v>31</v>
      </c>
      <c r="L100" s="143">
        <f>Max!L100-Min!L100</f>
        <v>29</v>
      </c>
      <c r="M100" s="5">
        <f>Max!M100-Min!M100</f>
        <v>32</v>
      </c>
      <c r="N100" s="5">
        <f>Max!N100-Min!N100</f>
        <v>23</v>
      </c>
      <c r="O100" s="5">
        <f>Max!O100-Min!O100</f>
        <v>30</v>
      </c>
      <c r="P100" s="5">
        <f>Max!P100-Min!P100</f>
        <v>39</v>
      </c>
      <c r="Q100" s="143">
        <f>Max!Q100-Min!Q100</f>
        <v>26</v>
      </c>
      <c r="R100" s="5">
        <f>Max!R100-Min!R100</f>
        <v>28</v>
      </c>
      <c r="S100" s="5">
        <f>Max!S100-Min!S100</f>
        <v>22</v>
      </c>
      <c r="T100" s="5">
        <f>Max!T100-Min!T100</f>
        <v>15</v>
      </c>
      <c r="U100" s="5">
        <f>Max!U100-Min!U100</f>
        <v>16</v>
      </c>
      <c r="V100" s="143">
        <f>Max!V100-Min!V100</f>
        <v>25</v>
      </c>
      <c r="W100" s="5">
        <f>Max!W100-Min!W100</f>
        <v>18</v>
      </c>
      <c r="X100" s="5">
        <f>Max!X100-Min!X100</f>
        <v>22</v>
      </c>
      <c r="Y100" s="5">
        <f>Max!Y100-Min!Y100</f>
        <v>28</v>
      </c>
      <c r="Z100" s="5">
        <f>Max!Z100-Min!Z100</f>
        <v>30</v>
      </c>
      <c r="AA100" s="143">
        <f>Max!AA100-Min!AA100</f>
        <v>30</v>
      </c>
      <c r="AB100" s="5">
        <f>Max!AB100-Min!AB100</f>
        <v>41</v>
      </c>
      <c r="AC100" s="5">
        <f>Max!AC100-Min!AC100</f>
        <v>29</v>
      </c>
      <c r="AD100" s="5">
        <f>Max!AD100-Min!AD100</f>
        <v>23</v>
      </c>
      <c r="AE100" s="5">
        <f>Max!AE100-Min!AE100</f>
        <v>15</v>
      </c>
      <c r="AF100" s="143">
        <f>Max!AF100-Min!AF100</f>
        <v>30</v>
      </c>
      <c r="AG100" s="14">
        <f t="shared" si="193"/>
        <v>828</v>
      </c>
      <c r="AH100" s="68">
        <f t="shared" si="194"/>
        <v>26.70967741935484</v>
      </c>
      <c r="AI100" s="17">
        <f t="shared" si="195"/>
        <v>41</v>
      </c>
      <c r="AJ100" s="20">
        <f t="shared" si="196"/>
        <v>11</v>
      </c>
      <c r="AK100" s="501">
        <v>1977</v>
      </c>
      <c r="AL100" s="17" t="str">
        <f t="shared" ref="AL100:AL115" si="259">IF(B100= B$156,$A100,"")</f>
        <v/>
      </c>
      <c r="AM100" s="17" t="str">
        <f t="shared" ref="AM100:AM115" si="260">IF(C100= C$156,$A100,"")</f>
        <v/>
      </c>
      <c r="AN100" s="17" t="str">
        <f t="shared" ref="AN100:AN115" si="261">IF(D100= D$156,$A100,"")</f>
        <v/>
      </c>
      <c r="AO100" s="17" t="str">
        <f t="shared" ref="AO100:AO115" si="262">IF(E100= E$156,$A100,"")</f>
        <v/>
      </c>
      <c r="AP100" s="17" t="str">
        <f t="shared" ref="AP100:AP115" si="263">IF(F100= F$156,$A100,"")</f>
        <v/>
      </c>
      <c r="AQ100" s="17" t="str">
        <f t="shared" ref="AQ100:AQ115" si="264">IF(G100= G$156,$A100,"")</f>
        <v/>
      </c>
      <c r="AR100" s="17" t="str">
        <f t="shared" ref="AR100:AR115" si="265">IF(H100= H$156,$A100,"")</f>
        <v/>
      </c>
      <c r="AS100" s="17" t="str">
        <f t="shared" ref="AS100:AS115" si="266">IF(I100= I$156,$A100,"")</f>
        <v/>
      </c>
      <c r="AT100" s="17" t="str">
        <f t="shared" ref="AT100:AT115" si="267">IF(J100= J$156,$A100,"")</f>
        <v/>
      </c>
      <c r="AU100" s="17" t="str">
        <f t="shared" ref="AU100:AU115" si="268">IF(K100= K$156,$A100,"")</f>
        <v/>
      </c>
      <c r="AV100" s="17" t="str">
        <f t="shared" ref="AV100:AV115" si="269">IF(L100= L$156,$A100,"")</f>
        <v/>
      </c>
      <c r="AW100" s="17" t="str">
        <f t="shared" ref="AW100:AW115" si="270">IF(M100= M$156,$A100,"")</f>
        <v/>
      </c>
      <c r="AX100" s="17" t="str">
        <f t="shared" ref="AX100:AX115" si="271">IF(N100= N$156,$A100,"")</f>
        <v/>
      </c>
      <c r="AY100" s="17" t="str">
        <f t="shared" ref="AY100:AY115" si="272">IF(O100= O$156,$A100,"")</f>
        <v/>
      </c>
      <c r="AZ100" s="17" t="str">
        <f t="shared" ref="AZ100:AZ115" si="273">IF(P100= P$156,$A100,"")</f>
        <v/>
      </c>
      <c r="BA100" s="17" t="str">
        <f t="shared" ref="BA100:BA115" si="274">IF(Q100= Q$156,$A100,"")</f>
        <v/>
      </c>
      <c r="BB100" s="17" t="str">
        <f t="shared" ref="BB100:BB115" si="275">IF(R100= R$156,$A100,"")</f>
        <v/>
      </c>
      <c r="BC100" s="17" t="str">
        <f t="shared" ref="BC100:BC115" si="276">IF(S100= S$156,$A100,"")</f>
        <v/>
      </c>
      <c r="BD100" s="17" t="str">
        <f t="shared" ref="BD100:BD115" si="277">IF(T100= T$156,$A100,"")</f>
        <v/>
      </c>
      <c r="BE100" s="17" t="str">
        <f t="shared" ref="BE100:BE115" si="278">IF(U100= U$156,$A100,"")</f>
        <v/>
      </c>
      <c r="BF100" s="17" t="str">
        <f t="shared" ref="BF100:BF115" si="279">IF(V100= V$156,$A100,"")</f>
        <v/>
      </c>
      <c r="BG100" s="17" t="str">
        <f t="shared" ref="BG100:BG115" si="280">IF(W100= W$156,$A100,"")</f>
        <v/>
      </c>
      <c r="BH100" s="17" t="str">
        <f t="shared" ref="BH100:BH115" si="281">IF(X100= X$156,$A100,"")</f>
        <v/>
      </c>
      <c r="BI100" s="17" t="str">
        <f t="shared" ref="BI100:BI115" si="282">IF(Y100= Y$156,$A100,"")</f>
        <v/>
      </c>
      <c r="BJ100" s="17" t="str">
        <f t="shared" ref="BJ100:BJ115" si="283">IF(Z100= Z$156,$A100,"")</f>
        <v/>
      </c>
      <c r="BK100" s="17" t="str">
        <f t="shared" ref="BK100:BK115" si="284">IF(AA100= AA$156,$A100,"")</f>
        <v/>
      </c>
      <c r="BL100" s="17" t="str">
        <f t="shared" ref="BL100:BL115" si="285">IF(AB100= AB$156,$A100,"")</f>
        <v/>
      </c>
      <c r="BM100" s="17" t="str">
        <f t="shared" ref="BM100:BM115" si="286">IF(AC100= AC$156,$A100,"")</f>
        <v/>
      </c>
      <c r="BN100" s="17" t="str">
        <f t="shared" ref="BN100:BN115" si="287">IF(AD100= AD$156,$A100,"")</f>
        <v/>
      </c>
      <c r="BO100" s="17" t="str">
        <f t="shared" ref="BO100:BO115" si="288">IF(AE100= AE$156,$A100,"")</f>
        <v/>
      </c>
      <c r="BP100" s="17" t="str">
        <f t="shared" ref="BP100:BP115" si="289">IF(AF100= AF$156,$A100,"")</f>
        <v/>
      </c>
      <c r="BQ100" s="501">
        <v>1977</v>
      </c>
      <c r="BR100" s="17" t="str">
        <f t="shared" ref="BR100:BR122" si="290">IF(B100= B$157,$A100,"")</f>
        <v/>
      </c>
      <c r="BS100" s="17" t="str">
        <f t="shared" ref="BS100:BS122" si="291">IF(C100= C$157,$A100,"")</f>
        <v/>
      </c>
      <c r="BT100" s="17" t="str">
        <f t="shared" ref="BT100:BT122" si="292">IF(D100= D$157,$A100,"")</f>
        <v/>
      </c>
      <c r="BU100" s="17" t="str">
        <f t="shared" ref="BU100:BU122" si="293">IF(E100= E$157,$A100,"")</f>
        <v/>
      </c>
      <c r="BV100" s="17" t="str">
        <f t="shared" ref="BV100:BV122" si="294">IF(F100= F$157,$A100,"")</f>
        <v/>
      </c>
      <c r="BW100" s="17" t="str">
        <f t="shared" ref="BW100:BW122" si="295">IF(G100= G$157,$A100,"")</f>
        <v/>
      </c>
      <c r="BX100" s="17" t="str">
        <f t="shared" ref="BX100:BX122" si="296">IF(H100= H$157,$A100,"")</f>
        <v/>
      </c>
      <c r="BY100" s="17" t="str">
        <f t="shared" ref="BY100:BY122" si="297">IF(I100= I$157,$A100,"")</f>
        <v/>
      </c>
      <c r="BZ100" s="17" t="str">
        <f t="shared" ref="BZ100:BZ122" si="298">IF(J100= J$157,$A100,"")</f>
        <v/>
      </c>
      <c r="CA100" s="17" t="str">
        <f t="shared" ref="CA100:CA122" si="299">IF(K100= K$157,$A100,"")</f>
        <v/>
      </c>
      <c r="CB100" s="17" t="str">
        <f t="shared" ref="CB100:CB122" si="300">IF(L100= L$157,$A100,"")</f>
        <v/>
      </c>
      <c r="CC100" s="17" t="str">
        <f t="shared" ref="CC100:CC122" si="301">IF(M100= M$157,$A100,"")</f>
        <v/>
      </c>
      <c r="CD100" s="17" t="str">
        <f t="shared" ref="CD100:CD122" si="302">IF(N100= N$157,$A100,"")</f>
        <v/>
      </c>
      <c r="CE100" s="17" t="str">
        <f t="shared" ref="CE100:CE122" si="303">IF(O100= O$157,$A100,"")</f>
        <v/>
      </c>
      <c r="CF100" s="17" t="str">
        <f t="shared" ref="CF100:CF122" si="304">IF(P100= P$157,$A100,"")</f>
        <v/>
      </c>
      <c r="CG100" s="17" t="str">
        <f t="shared" ref="CG100:CG122" si="305">IF(Q100= Q$157,$A100,"")</f>
        <v/>
      </c>
      <c r="CH100" s="17" t="str">
        <f t="shared" ref="CH100:CH122" si="306">IF(R100= R$157,$A100,"")</f>
        <v/>
      </c>
      <c r="CI100" s="17" t="str">
        <f t="shared" ref="CI100:CI122" si="307">IF(S100= S$157,$A100,"")</f>
        <v/>
      </c>
      <c r="CJ100" s="17" t="str">
        <f t="shared" ref="CJ100:CJ122" si="308">IF(T100= T$157,$A100,"")</f>
        <v/>
      </c>
      <c r="CK100" s="17" t="str">
        <f t="shared" ref="CK100:CK122" si="309">IF(U100= U$157,$A100,"")</f>
        <v/>
      </c>
      <c r="CL100" s="17" t="str">
        <f t="shared" ref="CL100:CL122" si="310">IF(V100= V$157,$A100,"")</f>
        <v/>
      </c>
      <c r="CM100" s="17" t="str">
        <f t="shared" ref="CM100:CM122" si="311">IF(W100= W$157,$A100,"")</f>
        <v/>
      </c>
      <c r="CN100" s="17" t="str">
        <f t="shared" ref="CN100:CN122" si="312">IF(X100= X$157,$A100,"")</f>
        <v/>
      </c>
      <c r="CO100" s="17" t="str">
        <f t="shared" ref="CO100:CO122" si="313">IF(Y100= Y$157,$A100,"")</f>
        <v/>
      </c>
      <c r="CP100" s="17" t="str">
        <f t="shared" ref="CP100:CP122" si="314">IF(Z100= Z$157,$A100,"")</f>
        <v/>
      </c>
      <c r="CQ100" s="17" t="str">
        <f t="shared" ref="CQ100:CQ122" si="315">IF(AA100= AA$157,$A100,"")</f>
        <v/>
      </c>
      <c r="CR100" s="17" t="str">
        <f t="shared" ref="CR100:CR122" si="316">IF(AB100= AB$157,$A100,"")</f>
        <v/>
      </c>
      <c r="CS100" s="17" t="str">
        <f t="shared" ref="CS100:CS122" si="317">IF(AC100= AC$157,$A100,"")</f>
        <v/>
      </c>
      <c r="CT100" s="17" t="str">
        <f t="shared" ref="CT100:CT122" si="318">IF(AD100= AD$157,$A100,"")</f>
        <v/>
      </c>
      <c r="CU100" s="17" t="str">
        <f t="shared" ref="CU100:CU122" si="319">IF(AE100= AE$157,$A100,"")</f>
        <v/>
      </c>
      <c r="CV100" s="17" t="str">
        <f t="shared" ref="CV100:CV122" si="320">IF(AF100= AF$157,$A100,"")</f>
        <v/>
      </c>
      <c r="CW100" s="660">
        <v>1977</v>
      </c>
    </row>
    <row r="101" spans="1:101">
      <c r="A101" s="501">
        <v>1978</v>
      </c>
      <c r="B101" s="5">
        <f>Max!B101-Min!B101</f>
        <v>10</v>
      </c>
      <c r="C101" s="5">
        <f>Max!C101-Min!C101</f>
        <v>16</v>
      </c>
      <c r="D101" s="5">
        <f>Max!D101-Min!D101</f>
        <v>7</v>
      </c>
      <c r="E101" s="5">
        <f>Max!E101-Min!E101</f>
        <v>14</v>
      </c>
      <c r="F101" s="5">
        <f>Max!F101-Min!F101</f>
        <v>23</v>
      </c>
      <c r="G101" s="143">
        <f>Max!G101-Min!G101</f>
        <v>21</v>
      </c>
      <c r="H101" s="5">
        <f>Max!H101-Min!H101</f>
        <v>10</v>
      </c>
      <c r="I101" s="5">
        <f>Max!I101-Min!I101</f>
        <v>4</v>
      </c>
      <c r="J101" s="5">
        <f>Max!J101-Min!J101</f>
        <v>5</v>
      </c>
      <c r="K101" s="5">
        <f>Max!K101-Min!K101</f>
        <v>9</v>
      </c>
      <c r="L101" s="143">
        <f>Max!L101-Min!L101</f>
        <v>35</v>
      </c>
      <c r="M101" s="5">
        <f>Max!M101-Min!M101</f>
        <v>21</v>
      </c>
      <c r="N101" s="5">
        <f>Max!N101-Min!N101</f>
        <v>15</v>
      </c>
      <c r="O101" s="5">
        <f>Max!O101-Min!O101</f>
        <v>28</v>
      </c>
      <c r="P101" s="5">
        <f>Max!P101-Min!P101</f>
        <v>29</v>
      </c>
      <c r="Q101" s="143">
        <f>Max!Q101-Min!Q101</f>
        <v>10</v>
      </c>
      <c r="R101" s="5">
        <f>Max!R101-Min!R101</f>
        <v>17</v>
      </c>
      <c r="S101" s="5">
        <f>Max!S101-Min!S101</f>
        <v>21</v>
      </c>
      <c r="T101" s="5">
        <f>Max!T101-Min!T101</f>
        <v>41</v>
      </c>
      <c r="U101" s="5">
        <f>Max!U101-Min!U101</f>
        <v>21</v>
      </c>
      <c r="V101" s="143">
        <f>Max!V101-Min!V101</f>
        <v>39</v>
      </c>
      <c r="W101" s="5">
        <f>Max!W101-Min!W101</f>
        <v>20</v>
      </c>
      <c r="X101" s="5">
        <f>Max!X101-Min!X101</f>
        <v>39</v>
      </c>
      <c r="Y101" s="5">
        <f>Max!Y101-Min!Y101</f>
        <v>20</v>
      </c>
      <c r="Z101" s="5">
        <f>Max!Z101-Min!Z101</f>
        <v>12</v>
      </c>
      <c r="AA101" s="143">
        <f>Max!AA101-Min!AA101</f>
        <v>6</v>
      </c>
      <c r="AB101" s="5">
        <f>Max!AB101-Min!AB101</f>
        <v>16</v>
      </c>
      <c r="AC101" s="5">
        <f>Max!AC101-Min!AC101</f>
        <v>26</v>
      </c>
      <c r="AD101" s="5">
        <f>Max!AD101-Min!AD101</f>
        <v>33</v>
      </c>
      <c r="AE101" s="5">
        <f>Max!AE101-Min!AE101</f>
        <v>22</v>
      </c>
      <c r="AF101" s="143">
        <f>Max!AF101-Min!AF101</f>
        <v>33</v>
      </c>
      <c r="AG101" s="14">
        <f t="shared" si="193"/>
        <v>623</v>
      </c>
      <c r="AH101" s="68">
        <f t="shared" si="194"/>
        <v>20.096774193548388</v>
      </c>
      <c r="AI101" s="17">
        <f t="shared" si="195"/>
        <v>41</v>
      </c>
      <c r="AJ101" s="20">
        <f t="shared" si="196"/>
        <v>4</v>
      </c>
      <c r="AK101" s="501">
        <v>1978</v>
      </c>
      <c r="AL101" s="17" t="str">
        <f t="shared" si="259"/>
        <v/>
      </c>
      <c r="AM101" s="17" t="str">
        <f t="shared" si="260"/>
        <v/>
      </c>
      <c r="AN101" s="17" t="str">
        <f t="shared" si="261"/>
        <v/>
      </c>
      <c r="AO101" s="17" t="str">
        <f t="shared" si="262"/>
        <v/>
      </c>
      <c r="AP101" s="17" t="str">
        <f t="shared" si="263"/>
        <v/>
      </c>
      <c r="AQ101" s="17" t="str">
        <f t="shared" si="264"/>
        <v/>
      </c>
      <c r="AR101" s="17" t="str">
        <f t="shared" si="265"/>
        <v/>
      </c>
      <c r="AS101" s="17" t="str">
        <f t="shared" si="266"/>
        <v/>
      </c>
      <c r="AT101" s="17" t="str">
        <f t="shared" si="267"/>
        <v/>
      </c>
      <c r="AU101" s="17" t="str">
        <f t="shared" si="268"/>
        <v/>
      </c>
      <c r="AV101" s="17" t="str">
        <f t="shared" si="269"/>
        <v/>
      </c>
      <c r="AW101" s="17" t="str">
        <f t="shared" si="270"/>
        <v/>
      </c>
      <c r="AX101" s="17" t="str">
        <f t="shared" si="271"/>
        <v/>
      </c>
      <c r="AY101" s="17" t="str">
        <f t="shared" si="272"/>
        <v/>
      </c>
      <c r="AZ101" s="17" t="str">
        <f t="shared" si="273"/>
        <v/>
      </c>
      <c r="BA101" s="17" t="str">
        <f t="shared" si="274"/>
        <v/>
      </c>
      <c r="BB101" s="17" t="str">
        <f t="shared" si="275"/>
        <v/>
      </c>
      <c r="BC101" s="17" t="str">
        <f t="shared" si="276"/>
        <v/>
      </c>
      <c r="BD101" s="17">
        <f t="shared" si="277"/>
        <v>1978</v>
      </c>
      <c r="BE101" s="17" t="str">
        <f t="shared" si="278"/>
        <v/>
      </c>
      <c r="BF101" s="17" t="str">
        <f t="shared" si="279"/>
        <v/>
      </c>
      <c r="BG101" s="17" t="str">
        <f t="shared" si="280"/>
        <v/>
      </c>
      <c r="BH101" s="17" t="str">
        <f t="shared" si="281"/>
        <v/>
      </c>
      <c r="BI101" s="17" t="str">
        <f t="shared" si="282"/>
        <v/>
      </c>
      <c r="BJ101" s="17" t="str">
        <f t="shared" si="283"/>
        <v/>
      </c>
      <c r="BK101" s="17" t="str">
        <f t="shared" si="284"/>
        <v/>
      </c>
      <c r="BL101" s="17" t="str">
        <f t="shared" si="285"/>
        <v/>
      </c>
      <c r="BM101" s="17" t="str">
        <f t="shared" si="286"/>
        <v/>
      </c>
      <c r="BN101" s="17" t="str">
        <f t="shared" si="287"/>
        <v/>
      </c>
      <c r="BO101" s="17" t="str">
        <f t="shared" si="288"/>
        <v/>
      </c>
      <c r="BP101" s="17" t="str">
        <f t="shared" si="289"/>
        <v/>
      </c>
      <c r="BQ101" s="501">
        <v>1978</v>
      </c>
      <c r="BR101" s="17" t="str">
        <f t="shared" si="290"/>
        <v/>
      </c>
      <c r="BS101" s="17" t="str">
        <f t="shared" si="291"/>
        <v/>
      </c>
      <c r="BT101" s="17" t="str">
        <f t="shared" si="292"/>
        <v/>
      </c>
      <c r="BU101" s="17" t="str">
        <f t="shared" si="293"/>
        <v/>
      </c>
      <c r="BV101" s="17" t="str">
        <f t="shared" si="294"/>
        <v/>
      </c>
      <c r="BW101" s="17" t="str">
        <f t="shared" si="295"/>
        <v/>
      </c>
      <c r="BX101" s="17" t="str">
        <f t="shared" si="296"/>
        <v/>
      </c>
      <c r="BY101" s="17" t="str">
        <f t="shared" si="297"/>
        <v/>
      </c>
      <c r="BZ101" s="17">
        <f t="shared" si="298"/>
        <v>1978</v>
      </c>
      <c r="CA101" s="17" t="str">
        <f t="shared" si="299"/>
        <v/>
      </c>
      <c r="CB101" s="17" t="str">
        <f t="shared" si="300"/>
        <v/>
      </c>
      <c r="CC101" s="17" t="str">
        <f t="shared" si="301"/>
        <v/>
      </c>
      <c r="CD101" s="17" t="str">
        <f t="shared" si="302"/>
        <v/>
      </c>
      <c r="CE101" s="17" t="str">
        <f t="shared" si="303"/>
        <v/>
      </c>
      <c r="CF101" s="17" t="str">
        <f t="shared" si="304"/>
        <v/>
      </c>
      <c r="CG101" s="17" t="str">
        <f t="shared" si="305"/>
        <v/>
      </c>
      <c r="CH101" s="17" t="str">
        <f t="shared" si="306"/>
        <v/>
      </c>
      <c r="CI101" s="17" t="str">
        <f t="shared" si="307"/>
        <v/>
      </c>
      <c r="CJ101" s="17" t="str">
        <f t="shared" si="308"/>
        <v/>
      </c>
      <c r="CK101" s="17" t="str">
        <f t="shared" si="309"/>
        <v/>
      </c>
      <c r="CL101" s="17" t="str">
        <f t="shared" si="310"/>
        <v/>
      </c>
      <c r="CM101" s="17" t="str">
        <f t="shared" si="311"/>
        <v/>
      </c>
      <c r="CN101" s="17" t="str">
        <f t="shared" si="312"/>
        <v/>
      </c>
      <c r="CO101" s="17" t="str">
        <f t="shared" si="313"/>
        <v/>
      </c>
      <c r="CP101" s="17" t="str">
        <f t="shared" si="314"/>
        <v/>
      </c>
      <c r="CQ101" s="17" t="str">
        <f t="shared" si="315"/>
        <v/>
      </c>
      <c r="CR101" s="17" t="str">
        <f t="shared" si="316"/>
        <v/>
      </c>
      <c r="CS101" s="17" t="str">
        <f t="shared" si="317"/>
        <v/>
      </c>
      <c r="CT101" s="17" t="str">
        <f t="shared" si="318"/>
        <v/>
      </c>
      <c r="CU101" s="17" t="str">
        <f t="shared" si="319"/>
        <v/>
      </c>
      <c r="CV101" s="17" t="str">
        <f t="shared" si="320"/>
        <v/>
      </c>
      <c r="CW101" s="660">
        <v>1978</v>
      </c>
    </row>
    <row r="102" spans="1:101">
      <c r="A102" s="501">
        <v>1979</v>
      </c>
      <c r="B102" s="5">
        <f>Max!B102-Min!B102</f>
        <v>25</v>
      </c>
      <c r="C102" s="5">
        <f>Max!C102-Min!C102</f>
        <v>27</v>
      </c>
      <c r="D102" s="5">
        <f>Max!D102-Min!D102</f>
        <v>16</v>
      </c>
      <c r="E102" s="5">
        <f>Max!E102-Min!E102</f>
        <v>31</v>
      </c>
      <c r="F102" s="5">
        <f>Max!F102-Min!F102</f>
        <v>10</v>
      </c>
      <c r="G102" s="143">
        <f>Max!G102-Min!G102</f>
        <v>20</v>
      </c>
      <c r="H102" s="5">
        <f>Max!H102-Min!H102</f>
        <v>24</v>
      </c>
      <c r="I102" s="5">
        <f>Max!I102-Min!I102</f>
        <v>25</v>
      </c>
      <c r="J102" s="5">
        <f>Max!J102-Min!J102</f>
        <v>27</v>
      </c>
      <c r="K102" s="5">
        <f>Max!K102-Min!K102</f>
        <v>25</v>
      </c>
      <c r="L102" s="143">
        <f>Max!L102-Min!L102</f>
        <v>26</v>
      </c>
      <c r="M102" s="5">
        <f>Max!M102-Min!M102</f>
        <v>30</v>
      </c>
      <c r="N102" s="5">
        <f>Max!N102-Min!N102</f>
        <v>39</v>
      </c>
      <c r="O102" s="5">
        <f>Max!O102-Min!O102</f>
        <v>27</v>
      </c>
      <c r="P102" s="5">
        <f>Max!P102-Min!P102</f>
        <v>18</v>
      </c>
      <c r="Q102" s="143">
        <f>Max!Q102-Min!Q102</f>
        <v>33</v>
      </c>
      <c r="R102" s="5">
        <f>Max!R102-Min!R102</f>
        <v>41</v>
      </c>
      <c r="S102" s="5">
        <f>Max!S102-Min!S102</f>
        <v>36</v>
      </c>
      <c r="T102" s="5">
        <f>Max!T102-Min!T102</f>
        <v>34</v>
      </c>
      <c r="U102" s="5">
        <f>Max!U102-Min!U102</f>
        <v>35</v>
      </c>
      <c r="V102" s="143">
        <f>Max!V102-Min!V102</f>
        <v>31</v>
      </c>
      <c r="W102" s="5">
        <f>Max!W102-Min!W102</f>
        <v>35</v>
      </c>
      <c r="X102" s="5">
        <f>Max!X102-Min!X102</f>
        <v>37</v>
      </c>
      <c r="Y102" s="5">
        <f>Max!Y102-Min!Y102</f>
        <v>23</v>
      </c>
      <c r="Z102" s="5">
        <f>Max!Z102-Min!Z102</f>
        <v>16</v>
      </c>
      <c r="AA102" s="143">
        <f>Max!AA102-Min!AA102</f>
        <v>19</v>
      </c>
      <c r="AB102" s="5">
        <f>Max!AB102-Min!AB102</f>
        <v>26</v>
      </c>
      <c r="AC102" s="5">
        <f>Max!AC102-Min!AC102</f>
        <v>27</v>
      </c>
      <c r="AD102" s="5">
        <f>Max!AD102-Min!AD102</f>
        <v>37</v>
      </c>
      <c r="AE102" s="5">
        <f>Max!AE102-Min!AE102</f>
        <v>25</v>
      </c>
      <c r="AF102" s="143">
        <f>Max!AF102-Min!AF102</f>
        <v>22</v>
      </c>
      <c r="AG102" s="14">
        <f t="shared" si="193"/>
        <v>847</v>
      </c>
      <c r="AH102" s="68">
        <f t="shared" si="194"/>
        <v>27.322580645161292</v>
      </c>
      <c r="AI102" s="17">
        <f t="shared" si="195"/>
        <v>41</v>
      </c>
      <c r="AJ102" s="20">
        <f t="shared" si="196"/>
        <v>10</v>
      </c>
      <c r="AK102" s="501">
        <v>1979</v>
      </c>
      <c r="AL102" s="17" t="str">
        <f t="shared" si="259"/>
        <v/>
      </c>
      <c r="AM102" s="17" t="str">
        <f t="shared" si="260"/>
        <v/>
      </c>
      <c r="AN102" s="17" t="str">
        <f t="shared" si="261"/>
        <v/>
      </c>
      <c r="AO102" s="17" t="str">
        <f t="shared" si="262"/>
        <v/>
      </c>
      <c r="AP102" s="17" t="str">
        <f t="shared" si="263"/>
        <v/>
      </c>
      <c r="AQ102" s="17" t="str">
        <f t="shared" si="264"/>
        <v/>
      </c>
      <c r="AR102" s="17" t="str">
        <f t="shared" si="265"/>
        <v/>
      </c>
      <c r="AS102" s="17" t="str">
        <f t="shared" si="266"/>
        <v/>
      </c>
      <c r="AT102" s="17" t="str">
        <f t="shared" si="267"/>
        <v/>
      </c>
      <c r="AU102" s="17" t="str">
        <f t="shared" si="268"/>
        <v/>
      </c>
      <c r="AV102" s="17" t="str">
        <f t="shared" si="269"/>
        <v/>
      </c>
      <c r="AW102" s="17" t="str">
        <f t="shared" si="270"/>
        <v/>
      </c>
      <c r="AX102" s="17">
        <f t="shared" si="271"/>
        <v>1979</v>
      </c>
      <c r="AY102" s="17" t="str">
        <f t="shared" si="272"/>
        <v/>
      </c>
      <c r="AZ102" s="17" t="str">
        <f t="shared" si="273"/>
        <v/>
      </c>
      <c r="BA102" s="17" t="str">
        <f t="shared" si="274"/>
        <v/>
      </c>
      <c r="BB102" s="17" t="str">
        <f t="shared" si="275"/>
        <v/>
      </c>
      <c r="BC102" s="17" t="str">
        <f t="shared" si="276"/>
        <v/>
      </c>
      <c r="BD102" s="17" t="str">
        <f t="shared" si="277"/>
        <v/>
      </c>
      <c r="BE102" s="17" t="str">
        <f t="shared" si="278"/>
        <v/>
      </c>
      <c r="BF102" s="17" t="str">
        <f t="shared" si="279"/>
        <v/>
      </c>
      <c r="BG102" s="17" t="str">
        <f t="shared" si="280"/>
        <v/>
      </c>
      <c r="BH102" s="17" t="str">
        <f t="shared" si="281"/>
        <v/>
      </c>
      <c r="BI102" s="17" t="str">
        <f t="shared" si="282"/>
        <v/>
      </c>
      <c r="BJ102" s="17" t="str">
        <f t="shared" si="283"/>
        <v/>
      </c>
      <c r="BK102" s="17" t="str">
        <f t="shared" si="284"/>
        <v/>
      </c>
      <c r="BL102" s="17" t="str">
        <f t="shared" si="285"/>
        <v/>
      </c>
      <c r="BM102" s="17" t="str">
        <f t="shared" si="286"/>
        <v/>
      </c>
      <c r="BN102" s="17" t="str">
        <f t="shared" si="287"/>
        <v/>
      </c>
      <c r="BO102" s="17" t="str">
        <f t="shared" si="288"/>
        <v/>
      </c>
      <c r="BP102" s="17" t="str">
        <f t="shared" si="289"/>
        <v/>
      </c>
      <c r="BQ102" s="501">
        <v>1979</v>
      </c>
      <c r="BR102" s="17" t="str">
        <f t="shared" si="290"/>
        <v/>
      </c>
      <c r="BS102" s="17" t="str">
        <f t="shared" si="291"/>
        <v/>
      </c>
      <c r="BT102" s="17" t="str">
        <f t="shared" si="292"/>
        <v/>
      </c>
      <c r="BU102" s="17" t="str">
        <f t="shared" si="293"/>
        <v/>
      </c>
      <c r="BV102" s="17" t="str">
        <f t="shared" si="294"/>
        <v/>
      </c>
      <c r="BW102" s="17" t="str">
        <f t="shared" si="295"/>
        <v/>
      </c>
      <c r="BX102" s="17" t="str">
        <f t="shared" si="296"/>
        <v/>
      </c>
      <c r="BY102" s="17" t="str">
        <f t="shared" si="297"/>
        <v/>
      </c>
      <c r="BZ102" s="17" t="str">
        <f t="shared" si="298"/>
        <v/>
      </c>
      <c r="CA102" s="17" t="str">
        <f t="shared" si="299"/>
        <v/>
      </c>
      <c r="CB102" s="17" t="str">
        <f t="shared" si="300"/>
        <v/>
      </c>
      <c r="CC102" s="17" t="str">
        <f t="shared" si="301"/>
        <v/>
      </c>
      <c r="CD102" s="17" t="str">
        <f t="shared" si="302"/>
        <v/>
      </c>
      <c r="CE102" s="17" t="str">
        <f t="shared" si="303"/>
        <v/>
      </c>
      <c r="CF102" s="17" t="str">
        <f t="shared" si="304"/>
        <v/>
      </c>
      <c r="CG102" s="17" t="str">
        <f t="shared" si="305"/>
        <v/>
      </c>
      <c r="CH102" s="17" t="str">
        <f t="shared" si="306"/>
        <v/>
      </c>
      <c r="CI102" s="17" t="str">
        <f t="shared" si="307"/>
        <v/>
      </c>
      <c r="CJ102" s="17" t="str">
        <f t="shared" si="308"/>
        <v/>
      </c>
      <c r="CK102" s="17" t="str">
        <f t="shared" si="309"/>
        <v/>
      </c>
      <c r="CL102" s="17" t="str">
        <f t="shared" si="310"/>
        <v/>
      </c>
      <c r="CM102" s="17" t="str">
        <f t="shared" si="311"/>
        <v/>
      </c>
      <c r="CN102" s="17" t="str">
        <f t="shared" si="312"/>
        <v/>
      </c>
      <c r="CO102" s="17" t="str">
        <f t="shared" si="313"/>
        <v/>
      </c>
      <c r="CP102" s="17" t="str">
        <f t="shared" si="314"/>
        <v/>
      </c>
      <c r="CQ102" s="17" t="str">
        <f t="shared" si="315"/>
        <v/>
      </c>
      <c r="CR102" s="17" t="str">
        <f t="shared" si="316"/>
        <v/>
      </c>
      <c r="CS102" s="17" t="str">
        <f t="shared" si="317"/>
        <v/>
      </c>
      <c r="CT102" s="17" t="str">
        <f t="shared" si="318"/>
        <v/>
      </c>
      <c r="CU102" s="17" t="str">
        <f t="shared" si="319"/>
        <v/>
      </c>
      <c r="CV102" s="17" t="str">
        <f t="shared" si="320"/>
        <v/>
      </c>
      <c r="CW102" s="660">
        <v>1979</v>
      </c>
    </row>
    <row r="103" spans="1:101">
      <c r="A103" s="501">
        <v>1980</v>
      </c>
      <c r="B103" s="5">
        <f>Max!B103-Min!B103</f>
        <v>8</v>
      </c>
      <c r="C103" s="5">
        <f>Max!C103-Min!C103</f>
        <v>8</v>
      </c>
      <c r="D103" s="5">
        <f>Max!D103-Min!D103</f>
        <v>26</v>
      </c>
      <c r="E103" s="5">
        <f>Max!E103-Min!E103</f>
        <v>40</v>
      </c>
      <c r="F103" s="5">
        <f>Max!F103-Min!F103</f>
        <v>17</v>
      </c>
      <c r="G103" s="143">
        <f>Max!G103-Min!G103</f>
        <v>18</v>
      </c>
      <c r="H103" s="5">
        <f>Max!H103-Min!H103</f>
        <v>34</v>
      </c>
      <c r="I103" s="5">
        <f>Max!I103-Min!I103</f>
        <v>15</v>
      </c>
      <c r="J103" s="5">
        <f>Max!J103-Min!J103</f>
        <v>28</v>
      </c>
      <c r="K103" s="5">
        <f>Max!K103-Min!K103</f>
        <v>34</v>
      </c>
      <c r="L103" s="143">
        <f>Max!L103-Min!L103</f>
        <v>20</v>
      </c>
      <c r="M103" s="5">
        <f>Max!M103-Min!M103</f>
        <v>11</v>
      </c>
      <c r="N103" s="5">
        <f>Max!N103-Min!N103</f>
        <v>10</v>
      </c>
      <c r="O103" s="5">
        <f>Max!O103-Min!O103</f>
        <v>19</v>
      </c>
      <c r="P103" s="5">
        <f>Max!P103-Min!P103</f>
        <v>31</v>
      </c>
      <c r="Q103" s="143">
        <f>Max!Q103-Min!Q103</f>
        <v>39</v>
      </c>
      <c r="R103" s="5">
        <f>Max!R103-Min!R103</f>
        <v>16</v>
      </c>
      <c r="S103" s="5">
        <f>Max!S103-Min!S103</f>
        <v>25</v>
      </c>
      <c r="T103" s="5">
        <f>Max!T103-Min!T103</f>
        <v>30</v>
      </c>
      <c r="U103" s="5">
        <f>Max!U103-Min!U103</f>
        <v>23</v>
      </c>
      <c r="V103" s="143">
        <f>Max!V103-Min!V103</f>
        <v>27</v>
      </c>
      <c r="W103" s="5">
        <f>Max!W103-Min!W103</f>
        <v>15</v>
      </c>
      <c r="X103" s="5">
        <f>Max!X103-Min!X103</f>
        <v>29</v>
      </c>
      <c r="Y103" s="5">
        <f>Max!Y103-Min!Y103</f>
        <v>16</v>
      </c>
      <c r="Z103" s="5">
        <f>Max!Z103-Min!Z103</f>
        <v>24</v>
      </c>
      <c r="AA103" s="143">
        <f>Max!AA103-Min!AA103</f>
        <v>20</v>
      </c>
      <c r="AB103" s="5">
        <f>Max!AB103-Min!AB103</f>
        <v>27</v>
      </c>
      <c r="AC103" s="5">
        <f>Max!AC103-Min!AC103</f>
        <v>12</v>
      </c>
      <c r="AD103" s="5">
        <f>Max!AD103-Min!AD103</f>
        <v>21</v>
      </c>
      <c r="AE103" s="5">
        <f>Max!AE103-Min!AE103</f>
        <v>15</v>
      </c>
      <c r="AF103" s="143">
        <f>Max!AF103-Min!AF103</f>
        <v>10</v>
      </c>
      <c r="AG103" s="14">
        <f t="shared" si="193"/>
        <v>668</v>
      </c>
      <c r="AH103" s="68">
        <f t="shared" si="194"/>
        <v>21.548387096774192</v>
      </c>
      <c r="AI103" s="17">
        <f t="shared" si="195"/>
        <v>40</v>
      </c>
      <c r="AJ103" s="20">
        <f t="shared" si="196"/>
        <v>8</v>
      </c>
      <c r="AK103" s="501">
        <v>1980</v>
      </c>
      <c r="AL103" s="17" t="str">
        <f t="shared" si="259"/>
        <v/>
      </c>
      <c r="AM103" s="17" t="str">
        <f t="shared" si="260"/>
        <v/>
      </c>
      <c r="AN103" s="17" t="str">
        <f t="shared" si="261"/>
        <v/>
      </c>
      <c r="AO103" s="17" t="str">
        <f t="shared" si="262"/>
        <v/>
      </c>
      <c r="AP103" s="17" t="str">
        <f t="shared" si="263"/>
        <v/>
      </c>
      <c r="AQ103" s="17" t="str">
        <f t="shared" si="264"/>
        <v/>
      </c>
      <c r="AR103" s="17" t="str">
        <f t="shared" si="265"/>
        <v/>
      </c>
      <c r="AS103" s="17" t="str">
        <f t="shared" si="266"/>
        <v/>
      </c>
      <c r="AT103" s="17" t="str">
        <f t="shared" si="267"/>
        <v/>
      </c>
      <c r="AU103" s="17" t="str">
        <f t="shared" si="268"/>
        <v/>
      </c>
      <c r="AV103" s="17" t="str">
        <f t="shared" si="269"/>
        <v/>
      </c>
      <c r="AW103" s="17" t="str">
        <f t="shared" si="270"/>
        <v/>
      </c>
      <c r="AX103" s="17" t="str">
        <f t="shared" si="271"/>
        <v/>
      </c>
      <c r="AY103" s="17" t="str">
        <f t="shared" si="272"/>
        <v/>
      </c>
      <c r="AZ103" s="17" t="str">
        <f t="shared" si="273"/>
        <v/>
      </c>
      <c r="BA103" s="17" t="str">
        <f t="shared" si="274"/>
        <v/>
      </c>
      <c r="BB103" s="17" t="str">
        <f t="shared" si="275"/>
        <v/>
      </c>
      <c r="BC103" s="17" t="str">
        <f t="shared" si="276"/>
        <v/>
      </c>
      <c r="BD103" s="17" t="str">
        <f t="shared" si="277"/>
        <v/>
      </c>
      <c r="BE103" s="17" t="str">
        <f t="shared" si="278"/>
        <v/>
      </c>
      <c r="BF103" s="17" t="str">
        <f t="shared" si="279"/>
        <v/>
      </c>
      <c r="BG103" s="17" t="str">
        <f t="shared" si="280"/>
        <v/>
      </c>
      <c r="BH103" s="17" t="str">
        <f t="shared" si="281"/>
        <v/>
      </c>
      <c r="BI103" s="17" t="str">
        <f t="shared" si="282"/>
        <v/>
      </c>
      <c r="BJ103" s="17" t="str">
        <f t="shared" si="283"/>
        <v/>
      </c>
      <c r="BK103" s="17" t="str">
        <f t="shared" si="284"/>
        <v/>
      </c>
      <c r="BL103" s="17" t="str">
        <f t="shared" si="285"/>
        <v/>
      </c>
      <c r="BM103" s="17" t="str">
        <f t="shared" si="286"/>
        <v/>
      </c>
      <c r="BN103" s="17" t="str">
        <f t="shared" si="287"/>
        <v/>
      </c>
      <c r="BO103" s="17" t="str">
        <f t="shared" si="288"/>
        <v/>
      </c>
      <c r="BP103" s="17" t="str">
        <f t="shared" si="289"/>
        <v/>
      </c>
      <c r="BQ103" s="501">
        <v>1980</v>
      </c>
      <c r="BR103" s="17" t="str">
        <f t="shared" si="290"/>
        <v/>
      </c>
      <c r="BS103" s="17" t="str">
        <f t="shared" si="291"/>
        <v/>
      </c>
      <c r="BT103" s="17" t="str">
        <f t="shared" si="292"/>
        <v/>
      </c>
      <c r="BU103" s="17" t="str">
        <f t="shared" si="293"/>
        <v/>
      </c>
      <c r="BV103" s="17" t="str">
        <f t="shared" si="294"/>
        <v/>
      </c>
      <c r="BW103" s="17" t="str">
        <f t="shared" si="295"/>
        <v/>
      </c>
      <c r="BX103" s="17" t="str">
        <f t="shared" si="296"/>
        <v/>
      </c>
      <c r="BY103" s="17" t="str">
        <f t="shared" si="297"/>
        <v/>
      </c>
      <c r="BZ103" s="17" t="str">
        <f t="shared" si="298"/>
        <v/>
      </c>
      <c r="CA103" s="17" t="str">
        <f t="shared" si="299"/>
        <v/>
      </c>
      <c r="CB103" s="17" t="str">
        <f t="shared" si="300"/>
        <v/>
      </c>
      <c r="CC103" s="17" t="str">
        <f t="shared" si="301"/>
        <v/>
      </c>
      <c r="CD103" s="17" t="str">
        <f t="shared" si="302"/>
        <v/>
      </c>
      <c r="CE103" s="17" t="str">
        <f t="shared" si="303"/>
        <v/>
      </c>
      <c r="CF103" s="17" t="str">
        <f t="shared" si="304"/>
        <v/>
      </c>
      <c r="CG103" s="17" t="str">
        <f t="shared" si="305"/>
        <v/>
      </c>
      <c r="CH103" s="17" t="str">
        <f t="shared" si="306"/>
        <v/>
      </c>
      <c r="CI103" s="17" t="str">
        <f t="shared" si="307"/>
        <v/>
      </c>
      <c r="CJ103" s="17" t="str">
        <f t="shared" si="308"/>
        <v/>
      </c>
      <c r="CK103" s="17" t="str">
        <f t="shared" si="309"/>
        <v/>
      </c>
      <c r="CL103" s="17" t="str">
        <f t="shared" si="310"/>
        <v/>
      </c>
      <c r="CM103" s="17" t="str">
        <f t="shared" si="311"/>
        <v/>
      </c>
      <c r="CN103" s="17" t="str">
        <f t="shared" si="312"/>
        <v/>
      </c>
      <c r="CO103" s="17" t="str">
        <f t="shared" si="313"/>
        <v/>
      </c>
      <c r="CP103" s="17" t="str">
        <f t="shared" si="314"/>
        <v/>
      </c>
      <c r="CQ103" s="17" t="str">
        <f t="shared" si="315"/>
        <v/>
      </c>
      <c r="CR103" s="17" t="str">
        <f t="shared" si="316"/>
        <v/>
      </c>
      <c r="CS103" s="17" t="str">
        <f t="shared" si="317"/>
        <v/>
      </c>
      <c r="CT103" s="17" t="str">
        <f t="shared" si="318"/>
        <v/>
      </c>
      <c r="CU103" s="17" t="str">
        <f t="shared" si="319"/>
        <v/>
      </c>
      <c r="CV103" s="17" t="str">
        <f t="shared" si="320"/>
        <v/>
      </c>
      <c r="CW103" s="660">
        <v>1980</v>
      </c>
    </row>
    <row r="104" spans="1:101">
      <c r="A104" s="501">
        <v>1981</v>
      </c>
      <c r="B104" s="5">
        <f>Max!B104-Min!B104</f>
        <v>21</v>
      </c>
      <c r="C104" s="5">
        <f>Max!C104-Min!C104</f>
        <v>14</v>
      </c>
      <c r="D104" s="5">
        <f>Max!D104-Min!D104</f>
        <v>20</v>
      </c>
      <c r="E104" s="5">
        <f>Max!E104-Min!E104</f>
        <v>30</v>
      </c>
      <c r="F104" s="5">
        <f>Max!F104-Min!F104</f>
        <v>9</v>
      </c>
      <c r="G104" s="143">
        <f>Max!G104-Min!G104</f>
        <v>23</v>
      </c>
      <c r="H104" s="5">
        <f>Max!H104-Min!H104</f>
        <v>21</v>
      </c>
      <c r="I104" s="5">
        <f>Max!I104-Min!I104</f>
        <v>20</v>
      </c>
      <c r="J104" s="5">
        <f>Max!J104-Min!J104</f>
        <v>19</v>
      </c>
      <c r="K104" s="5">
        <f>Max!K104-Min!K104</f>
        <v>29</v>
      </c>
      <c r="L104" s="143">
        <f>Max!L104-Min!L104</f>
        <v>32</v>
      </c>
      <c r="M104" s="5">
        <f>Max!M104-Min!M104</f>
        <v>29</v>
      </c>
      <c r="N104" s="5">
        <f>Max!N104-Min!N104</f>
        <v>39</v>
      </c>
      <c r="O104" s="5">
        <f>Max!O104-Min!O104</f>
        <v>27</v>
      </c>
      <c r="P104" s="5">
        <f>Max!P104-Min!P104</f>
        <v>43</v>
      </c>
      <c r="Q104" s="143">
        <f>Max!Q104-Min!Q104</f>
        <v>25</v>
      </c>
      <c r="R104" s="5">
        <f>Max!R104-Min!R104</f>
        <v>35</v>
      </c>
      <c r="S104" s="5">
        <f>Max!S104-Min!S104</f>
        <v>17</v>
      </c>
      <c r="T104" s="5">
        <f>Max!T104-Min!T104</f>
        <v>14</v>
      </c>
      <c r="U104" s="5">
        <f>Max!U104-Min!U104</f>
        <v>24</v>
      </c>
      <c r="V104" s="143">
        <f>Max!V104-Min!V104</f>
        <v>26</v>
      </c>
      <c r="W104" s="5">
        <f>Max!W104-Min!W104</f>
        <v>24</v>
      </c>
      <c r="X104" s="5">
        <f>Max!X104-Min!X104</f>
        <v>8</v>
      </c>
      <c r="Y104" s="5">
        <f>Max!Y104-Min!Y104</f>
        <v>30</v>
      </c>
      <c r="Z104" s="5">
        <f>Max!Z104-Min!Z104</f>
        <v>29</v>
      </c>
      <c r="AA104" s="143">
        <f>Max!AA104-Min!AA104</f>
        <v>38</v>
      </c>
      <c r="AB104" s="5">
        <f>Max!AB104-Min!AB104</f>
        <v>23</v>
      </c>
      <c r="AC104" s="5">
        <f>Max!AC104-Min!AC104</f>
        <v>33</v>
      </c>
      <c r="AD104" s="5">
        <f>Max!AD104-Min!AD104</f>
        <v>37</v>
      </c>
      <c r="AE104" s="5">
        <f>Max!AE104-Min!AE104</f>
        <v>10</v>
      </c>
      <c r="AF104" s="143">
        <f>Max!AF104-Min!AF104</f>
        <v>29</v>
      </c>
      <c r="AG104" s="14">
        <f t="shared" si="193"/>
        <v>778</v>
      </c>
      <c r="AH104" s="68">
        <f t="shared" si="194"/>
        <v>25.096774193548388</v>
      </c>
      <c r="AI104" s="17">
        <f t="shared" si="195"/>
        <v>43</v>
      </c>
      <c r="AJ104" s="20">
        <f t="shared" si="196"/>
        <v>8</v>
      </c>
      <c r="AK104" s="501">
        <v>1981</v>
      </c>
      <c r="AL104" s="17" t="str">
        <f t="shared" si="259"/>
        <v/>
      </c>
      <c r="AM104" s="17" t="str">
        <f t="shared" si="260"/>
        <v/>
      </c>
      <c r="AN104" s="17" t="str">
        <f t="shared" si="261"/>
        <v/>
      </c>
      <c r="AO104" s="17" t="str">
        <f t="shared" si="262"/>
        <v/>
      </c>
      <c r="AP104" s="17" t="str">
        <f t="shared" si="263"/>
        <v/>
      </c>
      <c r="AQ104" s="17" t="str">
        <f t="shared" si="264"/>
        <v/>
      </c>
      <c r="AR104" s="17" t="str">
        <f t="shared" si="265"/>
        <v/>
      </c>
      <c r="AS104" s="17" t="str">
        <f t="shared" si="266"/>
        <v/>
      </c>
      <c r="AT104" s="17" t="str">
        <f t="shared" si="267"/>
        <v/>
      </c>
      <c r="AU104" s="17" t="str">
        <f t="shared" si="268"/>
        <v/>
      </c>
      <c r="AV104" s="17" t="str">
        <f t="shared" si="269"/>
        <v/>
      </c>
      <c r="AW104" s="17" t="str">
        <f t="shared" si="270"/>
        <v/>
      </c>
      <c r="AX104" s="17">
        <f t="shared" si="271"/>
        <v>1981</v>
      </c>
      <c r="AY104" s="17" t="str">
        <f t="shared" si="272"/>
        <v/>
      </c>
      <c r="AZ104" s="17">
        <f t="shared" si="273"/>
        <v>1981</v>
      </c>
      <c r="BA104" s="17" t="str">
        <f t="shared" si="274"/>
        <v/>
      </c>
      <c r="BB104" s="17" t="str">
        <f t="shared" si="275"/>
        <v/>
      </c>
      <c r="BC104" s="17" t="str">
        <f t="shared" si="276"/>
        <v/>
      </c>
      <c r="BD104" s="17" t="str">
        <f t="shared" si="277"/>
        <v/>
      </c>
      <c r="BE104" s="17" t="str">
        <f t="shared" si="278"/>
        <v/>
      </c>
      <c r="BF104" s="17" t="str">
        <f t="shared" si="279"/>
        <v/>
      </c>
      <c r="BG104" s="17" t="str">
        <f t="shared" si="280"/>
        <v/>
      </c>
      <c r="BH104" s="17" t="str">
        <f t="shared" si="281"/>
        <v/>
      </c>
      <c r="BI104" s="17" t="str">
        <f t="shared" si="282"/>
        <v/>
      </c>
      <c r="BJ104" s="17" t="str">
        <f t="shared" si="283"/>
        <v/>
      </c>
      <c r="BK104" s="17" t="str">
        <f t="shared" si="284"/>
        <v/>
      </c>
      <c r="BL104" s="17" t="str">
        <f t="shared" si="285"/>
        <v/>
      </c>
      <c r="BM104" s="17" t="str">
        <f t="shared" si="286"/>
        <v/>
      </c>
      <c r="BN104" s="17" t="str">
        <f t="shared" si="287"/>
        <v/>
      </c>
      <c r="BO104" s="17" t="str">
        <f t="shared" si="288"/>
        <v/>
      </c>
      <c r="BP104" s="17" t="str">
        <f t="shared" si="289"/>
        <v/>
      </c>
      <c r="BQ104" s="501">
        <v>1981</v>
      </c>
      <c r="BR104" s="17" t="str">
        <f t="shared" si="290"/>
        <v/>
      </c>
      <c r="BS104" s="17" t="str">
        <f t="shared" si="291"/>
        <v/>
      </c>
      <c r="BT104" s="17" t="str">
        <f t="shared" si="292"/>
        <v/>
      </c>
      <c r="BU104" s="17" t="str">
        <f t="shared" si="293"/>
        <v/>
      </c>
      <c r="BV104" s="17" t="str">
        <f t="shared" si="294"/>
        <v/>
      </c>
      <c r="BW104" s="17" t="str">
        <f t="shared" si="295"/>
        <v/>
      </c>
      <c r="BX104" s="17" t="str">
        <f t="shared" si="296"/>
        <v/>
      </c>
      <c r="BY104" s="17" t="str">
        <f t="shared" si="297"/>
        <v/>
      </c>
      <c r="BZ104" s="17" t="str">
        <f t="shared" si="298"/>
        <v/>
      </c>
      <c r="CA104" s="17" t="str">
        <f t="shared" si="299"/>
        <v/>
      </c>
      <c r="CB104" s="17" t="str">
        <f t="shared" si="300"/>
        <v/>
      </c>
      <c r="CC104" s="17" t="str">
        <f t="shared" si="301"/>
        <v/>
      </c>
      <c r="CD104" s="17" t="str">
        <f t="shared" si="302"/>
        <v/>
      </c>
      <c r="CE104" s="17" t="str">
        <f t="shared" si="303"/>
        <v/>
      </c>
      <c r="CF104" s="17" t="str">
        <f t="shared" si="304"/>
        <v/>
      </c>
      <c r="CG104" s="17" t="str">
        <f t="shared" si="305"/>
        <v/>
      </c>
      <c r="CH104" s="17" t="str">
        <f t="shared" si="306"/>
        <v/>
      </c>
      <c r="CI104" s="17" t="str">
        <f t="shared" si="307"/>
        <v/>
      </c>
      <c r="CJ104" s="17" t="str">
        <f t="shared" si="308"/>
        <v/>
      </c>
      <c r="CK104" s="17" t="str">
        <f t="shared" si="309"/>
        <v/>
      </c>
      <c r="CL104" s="17" t="str">
        <f t="shared" si="310"/>
        <v/>
      </c>
      <c r="CM104" s="17" t="str">
        <f t="shared" si="311"/>
        <v/>
      </c>
      <c r="CN104" s="17" t="str">
        <f t="shared" si="312"/>
        <v/>
      </c>
      <c r="CO104" s="17" t="str">
        <f t="shared" si="313"/>
        <v/>
      </c>
      <c r="CP104" s="17" t="str">
        <f t="shared" si="314"/>
        <v/>
      </c>
      <c r="CQ104" s="17" t="str">
        <f t="shared" si="315"/>
        <v/>
      </c>
      <c r="CR104" s="17" t="str">
        <f t="shared" si="316"/>
        <v/>
      </c>
      <c r="CS104" s="17" t="str">
        <f t="shared" si="317"/>
        <v/>
      </c>
      <c r="CT104" s="17" t="str">
        <f t="shared" si="318"/>
        <v/>
      </c>
      <c r="CU104" s="17" t="str">
        <f t="shared" si="319"/>
        <v/>
      </c>
      <c r="CV104" s="17" t="str">
        <f t="shared" si="320"/>
        <v/>
      </c>
      <c r="CW104" s="660">
        <v>1981</v>
      </c>
    </row>
    <row r="105" spans="1:101">
      <c r="A105" s="501">
        <v>1982</v>
      </c>
      <c r="B105" s="5">
        <f>Max!B105-Min!B105</f>
        <v>27</v>
      </c>
      <c r="C105" s="5">
        <f>Max!C105-Min!C105</f>
        <v>25</v>
      </c>
      <c r="D105" s="5">
        <f>Max!D105-Min!D105</f>
        <v>22</v>
      </c>
      <c r="E105" s="5">
        <f>Max!E105-Min!E105</f>
        <v>16</v>
      </c>
      <c r="F105" s="5">
        <f>Max!F105-Min!F105</f>
        <v>35</v>
      </c>
      <c r="G105" s="143">
        <f>Max!G105-Min!G105</f>
        <v>10</v>
      </c>
      <c r="H105" s="5">
        <f>Max!H105-Min!H105</f>
        <v>3</v>
      </c>
      <c r="I105" s="5">
        <f>Max!I105-Min!I105</f>
        <v>15</v>
      </c>
      <c r="J105" s="5">
        <f>Max!J105-Min!J105</f>
        <v>30</v>
      </c>
      <c r="K105" s="5">
        <f>Max!K105-Min!K105</f>
        <v>24</v>
      </c>
      <c r="L105" s="143">
        <f>Max!L105-Min!L105</f>
        <v>32</v>
      </c>
      <c r="M105" s="5">
        <f>Max!M105-Min!M105</f>
        <v>23</v>
      </c>
      <c r="N105" s="5">
        <f>Max!N105-Min!N105</f>
        <v>22</v>
      </c>
      <c r="O105" s="5">
        <f>Max!O105-Min!O105</f>
        <v>16</v>
      </c>
      <c r="P105" s="5">
        <f>Max!P105-Min!P105</f>
        <v>16</v>
      </c>
      <c r="Q105" s="143">
        <f>Max!Q105-Min!Q105</f>
        <v>6</v>
      </c>
      <c r="R105" s="5">
        <f>Max!R105-Min!R105</f>
        <v>40</v>
      </c>
      <c r="S105" s="5">
        <f>Max!S105-Min!S105</f>
        <v>16</v>
      </c>
      <c r="T105" s="5">
        <f>Max!T105-Min!T105</f>
        <v>21</v>
      </c>
      <c r="U105" s="5">
        <f>Max!U105-Min!U105</f>
        <v>2</v>
      </c>
      <c r="V105" s="143">
        <f>Max!V105-Min!V105</f>
        <v>25</v>
      </c>
      <c r="W105" s="5">
        <f>Max!W105-Min!W105</f>
        <v>19</v>
      </c>
      <c r="X105" s="5">
        <f>Max!X105-Min!X105</f>
        <v>25</v>
      </c>
      <c r="Y105" s="5">
        <f>Max!Y105-Min!Y105</f>
        <v>27</v>
      </c>
      <c r="Z105" s="5">
        <f>Max!Z105-Min!Z105</f>
        <v>28</v>
      </c>
      <c r="AA105" s="143">
        <f>Max!AA105-Min!AA105</f>
        <v>17</v>
      </c>
      <c r="AB105" s="5">
        <f>Max!AB105-Min!AB105</f>
        <v>16</v>
      </c>
      <c r="AC105" s="5">
        <f>Max!AC105-Min!AC105</f>
        <v>22</v>
      </c>
      <c r="AD105" s="5">
        <f>Max!AD105-Min!AD105</f>
        <v>35</v>
      </c>
      <c r="AE105" s="5">
        <f>Max!AE105-Min!AE105</f>
        <v>35</v>
      </c>
      <c r="AF105" s="143">
        <f>Max!AF105-Min!AF105</f>
        <v>17</v>
      </c>
      <c r="AG105" s="14">
        <f t="shared" si="193"/>
        <v>667</v>
      </c>
      <c r="AH105" s="68">
        <f t="shared" si="194"/>
        <v>21.516129032258064</v>
      </c>
      <c r="AI105" s="17">
        <f t="shared" si="195"/>
        <v>40</v>
      </c>
      <c r="AJ105" s="20">
        <f t="shared" si="196"/>
        <v>2</v>
      </c>
      <c r="AK105" s="501">
        <v>1982</v>
      </c>
      <c r="AL105" s="17" t="str">
        <f t="shared" si="259"/>
        <v/>
      </c>
      <c r="AM105" s="17" t="str">
        <f t="shared" si="260"/>
        <v/>
      </c>
      <c r="AN105" s="17" t="str">
        <f t="shared" si="261"/>
        <v/>
      </c>
      <c r="AO105" s="17" t="str">
        <f t="shared" si="262"/>
        <v/>
      </c>
      <c r="AP105" s="17" t="str">
        <f t="shared" si="263"/>
        <v/>
      </c>
      <c r="AQ105" s="17" t="str">
        <f t="shared" si="264"/>
        <v/>
      </c>
      <c r="AR105" s="17" t="str">
        <f t="shared" si="265"/>
        <v/>
      </c>
      <c r="AS105" s="17" t="str">
        <f t="shared" si="266"/>
        <v/>
      </c>
      <c r="AT105" s="17" t="str">
        <f t="shared" si="267"/>
        <v/>
      </c>
      <c r="AU105" s="17" t="str">
        <f t="shared" si="268"/>
        <v/>
      </c>
      <c r="AV105" s="17" t="str">
        <f t="shared" si="269"/>
        <v/>
      </c>
      <c r="AW105" s="17" t="str">
        <f t="shared" si="270"/>
        <v/>
      </c>
      <c r="AX105" s="17" t="str">
        <f t="shared" si="271"/>
        <v/>
      </c>
      <c r="AY105" s="17" t="str">
        <f t="shared" si="272"/>
        <v/>
      </c>
      <c r="AZ105" s="17" t="str">
        <f t="shared" si="273"/>
        <v/>
      </c>
      <c r="BA105" s="17" t="str">
        <f t="shared" si="274"/>
        <v/>
      </c>
      <c r="BB105" s="17" t="str">
        <f t="shared" si="275"/>
        <v/>
      </c>
      <c r="BC105" s="17" t="str">
        <f t="shared" si="276"/>
        <v/>
      </c>
      <c r="BD105" s="17" t="str">
        <f t="shared" si="277"/>
        <v/>
      </c>
      <c r="BE105" s="17" t="str">
        <f t="shared" si="278"/>
        <v/>
      </c>
      <c r="BF105" s="17" t="str">
        <f t="shared" si="279"/>
        <v/>
      </c>
      <c r="BG105" s="17" t="str">
        <f t="shared" si="280"/>
        <v/>
      </c>
      <c r="BH105" s="17" t="str">
        <f t="shared" si="281"/>
        <v/>
      </c>
      <c r="BI105" s="17" t="str">
        <f t="shared" si="282"/>
        <v/>
      </c>
      <c r="BJ105" s="17" t="str">
        <f t="shared" si="283"/>
        <v/>
      </c>
      <c r="BK105" s="17" t="str">
        <f t="shared" si="284"/>
        <v/>
      </c>
      <c r="BL105" s="17" t="str">
        <f t="shared" si="285"/>
        <v/>
      </c>
      <c r="BM105" s="17" t="str">
        <f t="shared" si="286"/>
        <v/>
      </c>
      <c r="BN105" s="17" t="str">
        <f t="shared" si="287"/>
        <v/>
      </c>
      <c r="BO105" s="17" t="str">
        <f t="shared" si="288"/>
        <v/>
      </c>
      <c r="BP105" s="17" t="str">
        <f t="shared" si="289"/>
        <v/>
      </c>
      <c r="BQ105" s="501">
        <v>1982</v>
      </c>
      <c r="BR105" s="17" t="str">
        <f t="shared" si="290"/>
        <v/>
      </c>
      <c r="BS105" s="17" t="str">
        <f t="shared" si="291"/>
        <v/>
      </c>
      <c r="BT105" s="17" t="str">
        <f t="shared" si="292"/>
        <v/>
      </c>
      <c r="BU105" s="17" t="str">
        <f t="shared" si="293"/>
        <v/>
      </c>
      <c r="BV105" s="17" t="str">
        <f t="shared" si="294"/>
        <v/>
      </c>
      <c r="BW105" s="17" t="str">
        <f t="shared" si="295"/>
        <v/>
      </c>
      <c r="BX105" s="17">
        <f t="shared" si="296"/>
        <v>1982</v>
      </c>
      <c r="BY105" s="17" t="str">
        <f t="shared" si="297"/>
        <v/>
      </c>
      <c r="BZ105" s="17" t="str">
        <f t="shared" si="298"/>
        <v/>
      </c>
      <c r="CA105" s="17" t="str">
        <f t="shared" si="299"/>
        <v/>
      </c>
      <c r="CB105" s="17" t="str">
        <f t="shared" si="300"/>
        <v/>
      </c>
      <c r="CC105" s="17" t="str">
        <f t="shared" si="301"/>
        <v/>
      </c>
      <c r="CD105" s="17" t="str">
        <f t="shared" si="302"/>
        <v/>
      </c>
      <c r="CE105" s="17" t="str">
        <f t="shared" si="303"/>
        <v/>
      </c>
      <c r="CF105" s="17" t="str">
        <f t="shared" si="304"/>
        <v/>
      </c>
      <c r="CG105" s="17" t="str">
        <f t="shared" si="305"/>
        <v/>
      </c>
      <c r="CH105" s="17" t="str">
        <f t="shared" si="306"/>
        <v/>
      </c>
      <c r="CI105" s="17" t="str">
        <f t="shared" si="307"/>
        <v/>
      </c>
      <c r="CJ105" s="17" t="str">
        <f t="shared" si="308"/>
        <v/>
      </c>
      <c r="CK105" s="17">
        <f t="shared" si="309"/>
        <v>1982</v>
      </c>
      <c r="CL105" s="17" t="str">
        <f t="shared" si="310"/>
        <v/>
      </c>
      <c r="CM105" s="17" t="str">
        <f t="shared" si="311"/>
        <v/>
      </c>
      <c r="CN105" s="17" t="str">
        <f t="shared" si="312"/>
        <v/>
      </c>
      <c r="CO105" s="17" t="str">
        <f t="shared" si="313"/>
        <v/>
      </c>
      <c r="CP105" s="17" t="str">
        <f t="shared" si="314"/>
        <v/>
      </c>
      <c r="CQ105" s="17" t="str">
        <f t="shared" si="315"/>
        <v/>
      </c>
      <c r="CR105" s="17" t="str">
        <f t="shared" si="316"/>
        <v/>
      </c>
      <c r="CS105" s="17" t="str">
        <f t="shared" si="317"/>
        <v/>
      </c>
      <c r="CT105" s="17" t="str">
        <f t="shared" si="318"/>
        <v/>
      </c>
      <c r="CU105" s="17" t="str">
        <f t="shared" si="319"/>
        <v/>
      </c>
      <c r="CV105" s="17" t="str">
        <f t="shared" si="320"/>
        <v/>
      </c>
      <c r="CW105" s="660">
        <v>1982</v>
      </c>
    </row>
    <row r="106" spans="1:101">
      <c r="A106" s="501">
        <v>1983</v>
      </c>
      <c r="B106" s="5">
        <f>Max!B106-Min!B106</f>
        <v>5</v>
      </c>
      <c r="C106" s="5">
        <f>Max!C106-Min!C106</f>
        <v>21</v>
      </c>
      <c r="D106" s="5">
        <f>Max!D106-Min!D106</f>
        <v>33</v>
      </c>
      <c r="E106" s="5">
        <f>Max!E106-Min!E106</f>
        <v>38</v>
      </c>
      <c r="F106" s="5">
        <f>Max!F106-Min!F106</f>
        <v>27</v>
      </c>
      <c r="G106" s="143">
        <f>Max!G106-Min!G106</f>
        <v>15</v>
      </c>
      <c r="H106" s="5">
        <f>Max!H106-Min!H106</f>
        <v>7</v>
      </c>
      <c r="I106" s="5">
        <f>Max!I106-Min!I106</f>
        <v>16</v>
      </c>
      <c r="J106" s="5">
        <f>Max!J106-Min!J106</f>
        <v>5</v>
      </c>
      <c r="K106" s="5">
        <f>Max!K106-Min!K106</f>
        <v>7</v>
      </c>
      <c r="L106" s="143">
        <f>Max!L106-Min!L106</f>
        <v>6</v>
      </c>
      <c r="M106" s="5">
        <f>Max!M106-Min!M106</f>
        <v>16</v>
      </c>
      <c r="N106" s="5">
        <f>Max!N106-Min!N106</f>
        <v>37</v>
      </c>
      <c r="O106" s="5">
        <f>Max!O106-Min!O106</f>
        <v>35</v>
      </c>
      <c r="P106" s="5">
        <f>Max!P106-Min!P106</f>
        <v>36</v>
      </c>
      <c r="Q106" s="143">
        <f>Max!Q106-Min!Q106</f>
        <v>13</v>
      </c>
      <c r="R106" s="5">
        <f>Max!R106-Min!R106</f>
        <v>11</v>
      </c>
      <c r="S106" s="5">
        <f>Max!S106-Min!S106</f>
        <v>16</v>
      </c>
      <c r="T106" s="5">
        <f>Max!T106-Min!T106</f>
        <v>18</v>
      </c>
      <c r="U106" s="5">
        <f>Max!U106-Min!U106</f>
        <v>26</v>
      </c>
      <c r="V106" s="143">
        <f>Max!V106-Min!V106</f>
        <v>25</v>
      </c>
      <c r="W106" s="5">
        <f>Max!W106-Min!W106</f>
        <v>14</v>
      </c>
      <c r="X106" s="5">
        <f>Max!X106-Min!X106</f>
        <v>22</v>
      </c>
      <c r="Y106" s="5">
        <f>Max!Y106-Min!Y106</f>
        <v>9</v>
      </c>
      <c r="Z106" s="5">
        <f>Max!Z106-Min!Z106</f>
        <v>18</v>
      </c>
      <c r="AA106" s="143">
        <f>Max!AA106-Min!AA106</f>
        <v>30</v>
      </c>
      <c r="AB106" s="5">
        <f>Max!AB106-Min!AB106</f>
        <v>18</v>
      </c>
      <c r="AC106" s="5">
        <f>Max!AC106-Min!AC106</f>
        <v>15</v>
      </c>
      <c r="AD106" s="5">
        <f>Max!AD106-Min!AD106</f>
        <v>18</v>
      </c>
      <c r="AE106" s="5">
        <f>Max!AE106-Min!AE106</f>
        <v>20</v>
      </c>
      <c r="AF106" s="143">
        <f>Max!AF106-Min!AF106</f>
        <v>7</v>
      </c>
      <c r="AG106" s="14">
        <f t="shared" si="193"/>
        <v>584</v>
      </c>
      <c r="AH106" s="68">
        <f t="shared" si="194"/>
        <v>18.838709677419356</v>
      </c>
      <c r="AI106" s="17">
        <f t="shared" si="195"/>
        <v>38</v>
      </c>
      <c r="AJ106" s="20">
        <f t="shared" si="196"/>
        <v>5</v>
      </c>
      <c r="AK106" s="501">
        <v>1983</v>
      </c>
      <c r="AL106" s="17" t="str">
        <f t="shared" si="259"/>
        <v/>
      </c>
      <c r="AM106" s="17" t="str">
        <f t="shared" si="260"/>
        <v/>
      </c>
      <c r="AN106" s="17" t="str">
        <f t="shared" si="261"/>
        <v/>
      </c>
      <c r="AO106" s="17" t="str">
        <f t="shared" si="262"/>
        <v/>
      </c>
      <c r="AP106" s="17" t="str">
        <f t="shared" si="263"/>
        <v/>
      </c>
      <c r="AQ106" s="17" t="str">
        <f t="shared" si="264"/>
        <v/>
      </c>
      <c r="AR106" s="17" t="str">
        <f t="shared" si="265"/>
        <v/>
      </c>
      <c r="AS106" s="17" t="str">
        <f t="shared" si="266"/>
        <v/>
      </c>
      <c r="AT106" s="17" t="str">
        <f t="shared" si="267"/>
        <v/>
      </c>
      <c r="AU106" s="17" t="str">
        <f t="shared" si="268"/>
        <v/>
      </c>
      <c r="AV106" s="17" t="str">
        <f t="shared" si="269"/>
        <v/>
      </c>
      <c r="AW106" s="17" t="str">
        <f t="shared" si="270"/>
        <v/>
      </c>
      <c r="AX106" s="17" t="str">
        <f t="shared" si="271"/>
        <v/>
      </c>
      <c r="AY106" s="17" t="str">
        <f t="shared" si="272"/>
        <v/>
      </c>
      <c r="AZ106" s="17" t="str">
        <f t="shared" si="273"/>
        <v/>
      </c>
      <c r="BA106" s="17" t="str">
        <f t="shared" si="274"/>
        <v/>
      </c>
      <c r="BB106" s="17" t="str">
        <f t="shared" si="275"/>
        <v/>
      </c>
      <c r="BC106" s="17" t="str">
        <f t="shared" si="276"/>
        <v/>
      </c>
      <c r="BD106" s="17" t="str">
        <f t="shared" si="277"/>
        <v/>
      </c>
      <c r="BE106" s="17" t="str">
        <f t="shared" si="278"/>
        <v/>
      </c>
      <c r="BF106" s="17" t="str">
        <f t="shared" si="279"/>
        <v/>
      </c>
      <c r="BG106" s="17" t="str">
        <f t="shared" si="280"/>
        <v/>
      </c>
      <c r="BH106" s="17" t="str">
        <f t="shared" si="281"/>
        <v/>
      </c>
      <c r="BI106" s="17" t="str">
        <f t="shared" si="282"/>
        <v/>
      </c>
      <c r="BJ106" s="17" t="str">
        <f t="shared" si="283"/>
        <v/>
      </c>
      <c r="BK106" s="17" t="str">
        <f t="shared" si="284"/>
        <v/>
      </c>
      <c r="BL106" s="17" t="str">
        <f t="shared" si="285"/>
        <v/>
      </c>
      <c r="BM106" s="17" t="str">
        <f t="shared" si="286"/>
        <v/>
      </c>
      <c r="BN106" s="17" t="str">
        <f t="shared" si="287"/>
        <v/>
      </c>
      <c r="BO106" s="17" t="str">
        <f t="shared" si="288"/>
        <v/>
      </c>
      <c r="BP106" s="17" t="str">
        <f t="shared" si="289"/>
        <v/>
      </c>
      <c r="BQ106" s="501">
        <v>1983</v>
      </c>
      <c r="BR106" s="17" t="str">
        <f t="shared" si="290"/>
        <v/>
      </c>
      <c r="BS106" s="17" t="str">
        <f t="shared" si="291"/>
        <v/>
      </c>
      <c r="BT106" s="17" t="str">
        <f t="shared" si="292"/>
        <v/>
      </c>
      <c r="BU106" s="17" t="str">
        <f t="shared" si="293"/>
        <v/>
      </c>
      <c r="BV106" s="17" t="str">
        <f t="shared" si="294"/>
        <v/>
      </c>
      <c r="BW106" s="17" t="str">
        <f t="shared" si="295"/>
        <v/>
      </c>
      <c r="BX106" s="17" t="str">
        <f t="shared" si="296"/>
        <v/>
      </c>
      <c r="BY106" s="17" t="str">
        <f t="shared" si="297"/>
        <v/>
      </c>
      <c r="BZ106" s="17">
        <f t="shared" si="298"/>
        <v>1983</v>
      </c>
      <c r="CA106" s="17" t="str">
        <f t="shared" si="299"/>
        <v/>
      </c>
      <c r="CB106" s="17" t="str">
        <f t="shared" si="300"/>
        <v/>
      </c>
      <c r="CC106" s="17" t="str">
        <f t="shared" si="301"/>
        <v/>
      </c>
      <c r="CD106" s="17" t="str">
        <f t="shared" si="302"/>
        <v/>
      </c>
      <c r="CE106" s="17" t="str">
        <f t="shared" si="303"/>
        <v/>
      </c>
      <c r="CF106" s="17" t="str">
        <f t="shared" si="304"/>
        <v/>
      </c>
      <c r="CG106" s="17" t="str">
        <f t="shared" si="305"/>
        <v/>
      </c>
      <c r="CH106" s="17" t="str">
        <f t="shared" si="306"/>
        <v/>
      </c>
      <c r="CI106" s="17" t="str">
        <f t="shared" si="307"/>
        <v/>
      </c>
      <c r="CJ106" s="17" t="str">
        <f t="shared" si="308"/>
        <v/>
      </c>
      <c r="CK106" s="17" t="str">
        <f t="shared" si="309"/>
        <v/>
      </c>
      <c r="CL106" s="17" t="str">
        <f t="shared" si="310"/>
        <v/>
      </c>
      <c r="CM106" s="17" t="str">
        <f t="shared" si="311"/>
        <v/>
      </c>
      <c r="CN106" s="17" t="str">
        <f t="shared" si="312"/>
        <v/>
      </c>
      <c r="CO106" s="17" t="str">
        <f t="shared" si="313"/>
        <v/>
      </c>
      <c r="CP106" s="17" t="str">
        <f t="shared" si="314"/>
        <v/>
      </c>
      <c r="CQ106" s="17" t="str">
        <f t="shared" si="315"/>
        <v/>
      </c>
      <c r="CR106" s="17" t="str">
        <f t="shared" si="316"/>
        <v/>
      </c>
      <c r="CS106" s="17" t="str">
        <f t="shared" si="317"/>
        <v/>
      </c>
      <c r="CT106" s="17" t="str">
        <f t="shared" si="318"/>
        <v/>
      </c>
      <c r="CU106" s="17" t="str">
        <f t="shared" si="319"/>
        <v/>
      </c>
      <c r="CV106" s="17" t="str">
        <f t="shared" si="320"/>
        <v/>
      </c>
      <c r="CW106" s="660">
        <v>1983</v>
      </c>
    </row>
    <row r="107" spans="1:101">
      <c r="A107" s="501">
        <v>1984</v>
      </c>
      <c r="B107" s="5">
        <f>Max!B107-Min!B107</f>
        <v>18</v>
      </c>
      <c r="C107" s="5">
        <f>Max!C107-Min!C107</f>
        <v>18</v>
      </c>
      <c r="D107" s="5">
        <f>Max!D107-Min!D107</f>
        <v>26</v>
      </c>
      <c r="E107" s="5">
        <f>Max!E107-Min!E107</f>
        <v>26</v>
      </c>
      <c r="F107" s="5">
        <f>Max!F107-Min!F107</f>
        <v>19</v>
      </c>
      <c r="G107" s="143">
        <f>Max!G107-Min!G107</f>
        <v>19</v>
      </c>
      <c r="H107" s="5">
        <f>Max!H107-Min!H107</f>
        <v>15</v>
      </c>
      <c r="I107" s="5">
        <f>Max!I107-Min!I107</f>
        <v>28</v>
      </c>
      <c r="J107" s="5">
        <f>Max!J107-Min!J107</f>
        <v>14</v>
      </c>
      <c r="K107" s="5">
        <f>Max!K107-Min!K107</f>
        <v>23</v>
      </c>
      <c r="L107" s="143">
        <f>Max!L107-Min!L107</f>
        <v>27</v>
      </c>
      <c r="M107" s="5">
        <f>Max!M107-Min!M107</f>
        <v>16</v>
      </c>
      <c r="N107" s="5">
        <f>Max!N107-Min!N107</f>
        <v>3</v>
      </c>
      <c r="O107" s="5">
        <f>Max!O107-Min!O107</f>
        <v>24</v>
      </c>
      <c r="P107" s="5">
        <f>Max!P107-Min!P107</f>
        <v>33</v>
      </c>
      <c r="Q107" s="143">
        <f>Max!Q107-Min!Q107</f>
        <v>36</v>
      </c>
      <c r="R107" s="5">
        <f>Max!R107-Min!R107</f>
        <v>17</v>
      </c>
      <c r="S107" s="5">
        <f>Max!S107-Min!S107</f>
        <v>19</v>
      </c>
      <c r="T107" s="5">
        <f>Max!T107-Min!T107</f>
        <v>14</v>
      </c>
      <c r="U107" s="5">
        <f>Max!U107-Min!U107</f>
        <v>28</v>
      </c>
      <c r="V107" s="143">
        <f>Max!V107-Min!V107</f>
        <v>13</v>
      </c>
      <c r="W107" s="5">
        <f>Max!W107-Min!W107</f>
        <v>23</v>
      </c>
      <c r="X107" s="5">
        <f>Max!X107-Min!X107</f>
        <v>22</v>
      </c>
      <c r="Y107" s="5">
        <f>Max!Y107-Min!Y107</f>
        <v>35</v>
      </c>
      <c r="Z107" s="5">
        <f>Max!Z107-Min!Z107</f>
        <v>6</v>
      </c>
      <c r="AA107" s="143">
        <f>Max!AA107-Min!AA107</f>
        <v>19</v>
      </c>
      <c r="AB107" s="5">
        <f>Max!AB107-Min!AB107</f>
        <v>23</v>
      </c>
      <c r="AC107" s="5">
        <f>Max!AC107-Min!AC107</f>
        <v>11</v>
      </c>
      <c r="AD107" s="5">
        <f>Max!AD107-Min!AD107</f>
        <v>14</v>
      </c>
      <c r="AE107" s="5">
        <f>Max!AE107-Min!AE107</f>
        <v>13</v>
      </c>
      <c r="AF107" s="143">
        <f>Max!AF107-Min!AF107</f>
        <v>20</v>
      </c>
      <c r="AG107" s="14">
        <f t="shared" si="193"/>
        <v>622</v>
      </c>
      <c r="AH107" s="68">
        <f t="shared" si="194"/>
        <v>20.06451612903226</v>
      </c>
      <c r="AI107" s="17">
        <f t="shared" si="195"/>
        <v>36</v>
      </c>
      <c r="AJ107" s="20">
        <f t="shared" si="196"/>
        <v>3</v>
      </c>
      <c r="AK107" s="501">
        <v>1984</v>
      </c>
      <c r="AL107" s="17" t="str">
        <f t="shared" si="259"/>
        <v/>
      </c>
      <c r="AM107" s="17" t="str">
        <f t="shared" si="260"/>
        <v/>
      </c>
      <c r="AN107" s="17" t="str">
        <f t="shared" si="261"/>
        <v/>
      </c>
      <c r="AO107" s="17" t="str">
        <f t="shared" si="262"/>
        <v/>
      </c>
      <c r="AP107" s="17" t="str">
        <f t="shared" si="263"/>
        <v/>
      </c>
      <c r="AQ107" s="17" t="str">
        <f t="shared" si="264"/>
        <v/>
      </c>
      <c r="AR107" s="17" t="str">
        <f t="shared" si="265"/>
        <v/>
      </c>
      <c r="AS107" s="17" t="str">
        <f t="shared" si="266"/>
        <v/>
      </c>
      <c r="AT107" s="17" t="str">
        <f t="shared" si="267"/>
        <v/>
      </c>
      <c r="AU107" s="17" t="str">
        <f t="shared" si="268"/>
        <v/>
      </c>
      <c r="AV107" s="17" t="str">
        <f t="shared" si="269"/>
        <v/>
      </c>
      <c r="AW107" s="17" t="str">
        <f t="shared" si="270"/>
        <v/>
      </c>
      <c r="AX107" s="17" t="str">
        <f t="shared" si="271"/>
        <v/>
      </c>
      <c r="AY107" s="17" t="str">
        <f t="shared" si="272"/>
        <v/>
      </c>
      <c r="AZ107" s="17" t="str">
        <f t="shared" si="273"/>
        <v/>
      </c>
      <c r="BA107" s="17" t="str">
        <f t="shared" si="274"/>
        <v/>
      </c>
      <c r="BB107" s="17" t="str">
        <f t="shared" si="275"/>
        <v/>
      </c>
      <c r="BC107" s="17" t="str">
        <f t="shared" si="276"/>
        <v/>
      </c>
      <c r="BD107" s="17" t="str">
        <f t="shared" si="277"/>
        <v/>
      </c>
      <c r="BE107" s="17" t="str">
        <f t="shared" si="278"/>
        <v/>
      </c>
      <c r="BF107" s="17" t="str">
        <f t="shared" si="279"/>
        <v/>
      </c>
      <c r="BG107" s="17" t="str">
        <f t="shared" si="280"/>
        <v/>
      </c>
      <c r="BH107" s="17" t="str">
        <f t="shared" si="281"/>
        <v/>
      </c>
      <c r="BI107" s="17" t="str">
        <f t="shared" si="282"/>
        <v/>
      </c>
      <c r="BJ107" s="17" t="str">
        <f t="shared" si="283"/>
        <v/>
      </c>
      <c r="BK107" s="17" t="str">
        <f t="shared" si="284"/>
        <v/>
      </c>
      <c r="BL107" s="17" t="str">
        <f t="shared" si="285"/>
        <v/>
      </c>
      <c r="BM107" s="17" t="str">
        <f t="shared" si="286"/>
        <v/>
      </c>
      <c r="BN107" s="17" t="str">
        <f t="shared" si="287"/>
        <v/>
      </c>
      <c r="BO107" s="17" t="str">
        <f t="shared" si="288"/>
        <v/>
      </c>
      <c r="BP107" s="17" t="str">
        <f t="shared" si="289"/>
        <v/>
      </c>
      <c r="BQ107" s="501">
        <v>1984</v>
      </c>
      <c r="BR107" s="17" t="str">
        <f t="shared" si="290"/>
        <v/>
      </c>
      <c r="BS107" s="17" t="str">
        <f t="shared" si="291"/>
        <v/>
      </c>
      <c r="BT107" s="17" t="str">
        <f t="shared" si="292"/>
        <v/>
      </c>
      <c r="BU107" s="17" t="str">
        <f t="shared" si="293"/>
        <v/>
      </c>
      <c r="BV107" s="17" t="str">
        <f t="shared" si="294"/>
        <v/>
      </c>
      <c r="BW107" s="17" t="str">
        <f t="shared" si="295"/>
        <v/>
      </c>
      <c r="BX107" s="17" t="str">
        <f t="shared" si="296"/>
        <v/>
      </c>
      <c r="BY107" s="17" t="str">
        <f t="shared" si="297"/>
        <v/>
      </c>
      <c r="BZ107" s="17" t="str">
        <f t="shared" si="298"/>
        <v/>
      </c>
      <c r="CA107" s="17" t="str">
        <f t="shared" si="299"/>
        <v/>
      </c>
      <c r="CB107" s="17" t="str">
        <f t="shared" si="300"/>
        <v/>
      </c>
      <c r="CC107" s="17" t="str">
        <f t="shared" si="301"/>
        <v/>
      </c>
      <c r="CD107" s="17" t="str">
        <f t="shared" si="302"/>
        <v/>
      </c>
      <c r="CE107" s="17" t="str">
        <f t="shared" si="303"/>
        <v/>
      </c>
      <c r="CF107" s="17" t="str">
        <f t="shared" si="304"/>
        <v/>
      </c>
      <c r="CG107" s="17" t="str">
        <f t="shared" si="305"/>
        <v/>
      </c>
      <c r="CH107" s="17" t="str">
        <f t="shared" si="306"/>
        <v/>
      </c>
      <c r="CI107" s="17" t="str">
        <f t="shared" si="307"/>
        <v/>
      </c>
      <c r="CJ107" s="17" t="str">
        <f t="shared" si="308"/>
        <v/>
      </c>
      <c r="CK107" s="17" t="str">
        <f t="shared" si="309"/>
        <v/>
      </c>
      <c r="CL107" s="17" t="str">
        <f t="shared" si="310"/>
        <v/>
      </c>
      <c r="CM107" s="17" t="str">
        <f t="shared" si="311"/>
        <v/>
      </c>
      <c r="CN107" s="17" t="str">
        <f t="shared" si="312"/>
        <v/>
      </c>
      <c r="CO107" s="17" t="str">
        <f t="shared" si="313"/>
        <v/>
      </c>
      <c r="CP107" s="17" t="str">
        <f t="shared" si="314"/>
        <v/>
      </c>
      <c r="CQ107" s="17" t="str">
        <f t="shared" si="315"/>
        <v/>
      </c>
      <c r="CR107" s="17" t="str">
        <f t="shared" si="316"/>
        <v/>
      </c>
      <c r="CS107" s="17" t="str">
        <f t="shared" si="317"/>
        <v/>
      </c>
      <c r="CT107" s="17" t="str">
        <f t="shared" si="318"/>
        <v/>
      </c>
      <c r="CU107" s="17" t="str">
        <f t="shared" si="319"/>
        <v/>
      </c>
      <c r="CV107" s="17" t="str">
        <f t="shared" si="320"/>
        <v/>
      </c>
      <c r="CW107" s="660">
        <v>1984</v>
      </c>
    </row>
    <row r="108" spans="1:101">
      <c r="A108" s="501">
        <v>1985</v>
      </c>
      <c r="B108" s="5">
        <f>Max!B108-Min!B108</f>
        <v>35</v>
      </c>
      <c r="C108" s="5">
        <f>Max!C108-Min!C108</f>
        <v>33</v>
      </c>
      <c r="D108" s="5">
        <f>Max!D108-Min!D108</f>
        <v>22</v>
      </c>
      <c r="E108" s="5">
        <f>Max!E108-Min!E108</f>
        <v>29</v>
      </c>
      <c r="F108" s="5">
        <f>Max!F108-Min!F108</f>
        <v>29</v>
      </c>
      <c r="G108" s="143">
        <f>Max!G108-Min!G108</f>
        <v>17</v>
      </c>
      <c r="H108" s="5">
        <f>Max!H108-Min!H108</f>
        <v>33</v>
      </c>
      <c r="I108" s="5">
        <f>Max!I108-Min!I108</f>
        <v>15</v>
      </c>
      <c r="J108" s="5">
        <f>Max!J108-Min!J108</f>
        <v>24</v>
      </c>
      <c r="K108" s="5">
        <f>Max!K108-Min!K108</f>
        <v>33</v>
      </c>
      <c r="L108" s="143">
        <f>Max!L108-Min!L108</f>
        <v>24</v>
      </c>
      <c r="M108" s="5">
        <f>Max!M108-Min!M108</f>
        <v>24</v>
      </c>
      <c r="N108" s="5">
        <f>Max!N108-Min!N108</f>
        <v>29</v>
      </c>
      <c r="O108" s="5">
        <f>Max!O108-Min!O108</f>
        <v>12</v>
      </c>
      <c r="P108" s="5">
        <f>Max!P108-Min!P108</f>
        <v>23</v>
      </c>
      <c r="Q108" s="143">
        <f>Max!Q108-Min!Q108</f>
        <v>36</v>
      </c>
      <c r="R108" s="5">
        <f>Max!R108-Min!R108</f>
        <v>25</v>
      </c>
      <c r="S108" s="5">
        <f>Max!S108-Min!S108</f>
        <v>17</v>
      </c>
      <c r="T108" s="5">
        <f>Max!T108-Min!T108</f>
        <v>38</v>
      </c>
      <c r="U108" s="5">
        <f>Max!U108-Min!U108</f>
        <v>40</v>
      </c>
      <c r="V108" s="143">
        <f>Max!V108-Min!V108</f>
        <v>13</v>
      </c>
      <c r="W108" s="5">
        <f>Max!W108-Min!W108</f>
        <v>8</v>
      </c>
      <c r="X108" s="5">
        <f>Max!X108-Min!X108</f>
        <v>3</v>
      </c>
      <c r="Y108" s="5">
        <f>Max!Y108-Min!Y108</f>
        <v>6</v>
      </c>
      <c r="Z108" s="5">
        <f>Max!Z108-Min!Z108</f>
        <v>19</v>
      </c>
      <c r="AA108" s="143">
        <f>Max!AA108-Min!AA108</f>
        <v>37</v>
      </c>
      <c r="AB108" s="5">
        <f>Max!AB108-Min!AB108</f>
        <v>37</v>
      </c>
      <c r="AC108" s="5">
        <f>Max!AC108-Min!AC108</f>
        <v>31</v>
      </c>
      <c r="AD108" s="5">
        <f>Max!AD108-Min!AD108</f>
        <v>28</v>
      </c>
      <c r="AE108" s="5">
        <f>Max!AE108-Min!AE108</f>
        <v>30</v>
      </c>
      <c r="AF108" s="143">
        <f>Max!AF108-Min!AF108</f>
        <v>5</v>
      </c>
      <c r="AG108" s="14">
        <f t="shared" si="193"/>
        <v>755</v>
      </c>
      <c r="AH108" s="68">
        <f t="shared" si="194"/>
        <v>24.35483870967742</v>
      </c>
      <c r="AI108" s="17">
        <f t="shared" si="195"/>
        <v>40</v>
      </c>
      <c r="AJ108" s="20">
        <f t="shared" si="196"/>
        <v>3</v>
      </c>
      <c r="AK108" s="501">
        <v>1985</v>
      </c>
      <c r="AL108" s="17" t="str">
        <f t="shared" si="259"/>
        <v/>
      </c>
      <c r="AM108" s="17" t="str">
        <f t="shared" si="260"/>
        <v/>
      </c>
      <c r="AN108" s="17" t="str">
        <f t="shared" si="261"/>
        <v/>
      </c>
      <c r="AO108" s="17" t="str">
        <f t="shared" si="262"/>
        <v/>
      </c>
      <c r="AP108" s="17" t="str">
        <f t="shared" si="263"/>
        <v/>
      </c>
      <c r="AQ108" s="17" t="str">
        <f t="shared" si="264"/>
        <v/>
      </c>
      <c r="AR108" s="17" t="str">
        <f t="shared" si="265"/>
        <v/>
      </c>
      <c r="AS108" s="17" t="str">
        <f t="shared" si="266"/>
        <v/>
      </c>
      <c r="AT108" s="17" t="str">
        <f t="shared" si="267"/>
        <v/>
      </c>
      <c r="AU108" s="17" t="str">
        <f t="shared" si="268"/>
        <v/>
      </c>
      <c r="AV108" s="17" t="str">
        <f t="shared" si="269"/>
        <v/>
      </c>
      <c r="AW108" s="17" t="str">
        <f t="shared" si="270"/>
        <v/>
      </c>
      <c r="AX108" s="17" t="str">
        <f t="shared" si="271"/>
        <v/>
      </c>
      <c r="AY108" s="17" t="str">
        <f t="shared" si="272"/>
        <v/>
      </c>
      <c r="AZ108" s="17" t="str">
        <f t="shared" si="273"/>
        <v/>
      </c>
      <c r="BA108" s="17" t="str">
        <f t="shared" si="274"/>
        <v/>
      </c>
      <c r="BB108" s="17" t="str">
        <f t="shared" si="275"/>
        <v/>
      </c>
      <c r="BC108" s="17" t="str">
        <f t="shared" si="276"/>
        <v/>
      </c>
      <c r="BD108" s="17" t="str">
        <f t="shared" si="277"/>
        <v/>
      </c>
      <c r="BE108" s="17" t="str">
        <f t="shared" si="278"/>
        <v/>
      </c>
      <c r="BF108" s="17" t="str">
        <f t="shared" si="279"/>
        <v/>
      </c>
      <c r="BG108" s="17" t="str">
        <f t="shared" si="280"/>
        <v/>
      </c>
      <c r="BH108" s="17" t="str">
        <f t="shared" si="281"/>
        <v/>
      </c>
      <c r="BI108" s="17" t="str">
        <f t="shared" si="282"/>
        <v/>
      </c>
      <c r="BJ108" s="17" t="str">
        <f t="shared" si="283"/>
        <v/>
      </c>
      <c r="BK108" s="17" t="str">
        <f t="shared" si="284"/>
        <v/>
      </c>
      <c r="BL108" s="17" t="str">
        <f t="shared" si="285"/>
        <v/>
      </c>
      <c r="BM108" s="17" t="str">
        <f t="shared" si="286"/>
        <v/>
      </c>
      <c r="BN108" s="17" t="str">
        <f t="shared" si="287"/>
        <v/>
      </c>
      <c r="BO108" s="17" t="str">
        <f t="shared" si="288"/>
        <v/>
      </c>
      <c r="BP108" s="17" t="str">
        <f t="shared" si="289"/>
        <v/>
      </c>
      <c r="BQ108" s="501">
        <v>1985</v>
      </c>
      <c r="BR108" s="17" t="str">
        <f t="shared" si="290"/>
        <v/>
      </c>
      <c r="BS108" s="17" t="str">
        <f t="shared" si="291"/>
        <v/>
      </c>
      <c r="BT108" s="17" t="str">
        <f t="shared" si="292"/>
        <v/>
      </c>
      <c r="BU108" s="17" t="str">
        <f t="shared" si="293"/>
        <v/>
      </c>
      <c r="BV108" s="17" t="str">
        <f t="shared" si="294"/>
        <v/>
      </c>
      <c r="BW108" s="17" t="str">
        <f t="shared" si="295"/>
        <v/>
      </c>
      <c r="BX108" s="17" t="str">
        <f t="shared" si="296"/>
        <v/>
      </c>
      <c r="BY108" s="17" t="str">
        <f t="shared" si="297"/>
        <v/>
      </c>
      <c r="BZ108" s="17" t="str">
        <f t="shared" si="298"/>
        <v/>
      </c>
      <c r="CA108" s="17" t="str">
        <f t="shared" si="299"/>
        <v/>
      </c>
      <c r="CB108" s="17" t="str">
        <f t="shared" si="300"/>
        <v/>
      </c>
      <c r="CC108" s="17" t="str">
        <f t="shared" si="301"/>
        <v/>
      </c>
      <c r="CD108" s="17" t="str">
        <f t="shared" si="302"/>
        <v/>
      </c>
      <c r="CE108" s="17" t="str">
        <f t="shared" si="303"/>
        <v/>
      </c>
      <c r="CF108" s="17" t="str">
        <f t="shared" si="304"/>
        <v/>
      </c>
      <c r="CG108" s="17" t="str">
        <f t="shared" si="305"/>
        <v/>
      </c>
      <c r="CH108" s="17" t="str">
        <f t="shared" si="306"/>
        <v/>
      </c>
      <c r="CI108" s="17" t="str">
        <f t="shared" si="307"/>
        <v/>
      </c>
      <c r="CJ108" s="17" t="str">
        <f t="shared" si="308"/>
        <v/>
      </c>
      <c r="CK108" s="17" t="str">
        <f t="shared" si="309"/>
        <v/>
      </c>
      <c r="CL108" s="17" t="str">
        <f t="shared" si="310"/>
        <v/>
      </c>
      <c r="CM108" s="17" t="str">
        <f t="shared" si="311"/>
        <v/>
      </c>
      <c r="CN108" s="17">
        <f t="shared" si="312"/>
        <v>1985</v>
      </c>
      <c r="CO108" s="17">
        <f t="shared" si="313"/>
        <v>1985</v>
      </c>
      <c r="CP108" s="17" t="str">
        <f t="shared" si="314"/>
        <v/>
      </c>
      <c r="CQ108" s="17" t="str">
        <f t="shared" si="315"/>
        <v/>
      </c>
      <c r="CR108" s="17" t="str">
        <f t="shared" si="316"/>
        <v/>
      </c>
      <c r="CS108" s="17" t="str">
        <f t="shared" si="317"/>
        <v/>
      </c>
      <c r="CT108" s="17" t="str">
        <f t="shared" si="318"/>
        <v/>
      </c>
      <c r="CU108" s="17" t="str">
        <f t="shared" si="319"/>
        <v/>
      </c>
      <c r="CV108" s="17" t="str">
        <f t="shared" si="320"/>
        <v/>
      </c>
      <c r="CW108" s="660">
        <v>1985</v>
      </c>
    </row>
    <row r="109" spans="1:101">
      <c r="A109" s="501">
        <v>1986</v>
      </c>
      <c r="B109" s="5">
        <f>Max!B109-Min!B109</f>
        <v>19</v>
      </c>
      <c r="C109" s="5">
        <f>Max!C109-Min!C109</f>
        <v>21</v>
      </c>
      <c r="D109" s="5">
        <f>Max!D109-Min!D109</f>
        <v>14</v>
      </c>
      <c r="E109" s="5">
        <f>Max!E109-Min!E109</f>
        <v>15</v>
      </c>
      <c r="F109" s="5">
        <f>Max!F109-Min!F109</f>
        <v>19</v>
      </c>
      <c r="G109" s="143">
        <f>Max!G109-Min!G109</f>
        <v>25</v>
      </c>
      <c r="H109" s="5">
        <f>Max!H109-Min!H109</f>
        <v>26</v>
      </c>
      <c r="I109" s="5">
        <f>Max!I109-Min!I109</f>
        <v>22</v>
      </c>
      <c r="J109" s="5">
        <f>Max!J109-Min!J109</f>
        <v>41</v>
      </c>
      <c r="K109" s="5">
        <f>Max!K109-Min!K109</f>
        <v>27</v>
      </c>
      <c r="L109" s="143">
        <f>Max!L109-Min!L109</f>
        <v>34</v>
      </c>
      <c r="M109" s="5">
        <f>Max!M109-Min!M109</f>
        <v>17</v>
      </c>
      <c r="N109" s="5">
        <f>Max!N109-Min!N109</f>
        <v>9</v>
      </c>
      <c r="O109" s="5">
        <f>Max!O109-Min!O109</f>
        <v>20</v>
      </c>
      <c r="P109" s="5">
        <f>Max!P109-Min!P109</f>
        <v>21</v>
      </c>
      <c r="Q109" s="143">
        <f>Max!Q109-Min!Q109</f>
        <v>17</v>
      </c>
      <c r="R109" s="5">
        <f>Max!R109-Min!R109</f>
        <v>18</v>
      </c>
      <c r="S109" s="5">
        <f>Max!S109-Min!S109</f>
        <v>31</v>
      </c>
      <c r="T109" s="5">
        <f>Max!T109-Min!T109</f>
        <v>15</v>
      </c>
      <c r="U109" s="5">
        <f>Max!U109-Min!U109</f>
        <v>28</v>
      </c>
      <c r="V109" s="143">
        <f>Max!V109-Min!V109</f>
        <v>14</v>
      </c>
      <c r="W109" s="5">
        <f>Max!W109-Min!W109</f>
        <v>25</v>
      </c>
      <c r="X109" s="5">
        <f>Max!X109-Min!X109</f>
        <v>40</v>
      </c>
      <c r="Y109" s="5">
        <f>Max!Y109-Min!Y109</f>
        <v>28</v>
      </c>
      <c r="Z109" s="5">
        <f>Max!Z109-Min!Z109</f>
        <v>40</v>
      </c>
      <c r="AA109" s="143">
        <f>Max!AA109-Min!AA109</f>
        <v>31</v>
      </c>
      <c r="AB109" s="5">
        <f>Max!AB109-Min!AB109</f>
        <v>23</v>
      </c>
      <c r="AC109" s="5">
        <f>Max!AC109-Min!AC109</f>
        <v>31</v>
      </c>
      <c r="AD109" s="5">
        <f>Max!AD109-Min!AD109</f>
        <v>41</v>
      </c>
      <c r="AE109" s="5">
        <f>Max!AE109-Min!AE109</f>
        <v>40</v>
      </c>
      <c r="AF109" s="143">
        <f>Max!AF109-Min!AF109</f>
        <v>39</v>
      </c>
      <c r="AG109" s="14">
        <f t="shared" si="193"/>
        <v>791</v>
      </c>
      <c r="AH109" s="68">
        <f t="shared" si="194"/>
        <v>25.516129032258064</v>
      </c>
      <c r="AI109" s="17">
        <f t="shared" si="195"/>
        <v>41</v>
      </c>
      <c r="AJ109" s="20">
        <f t="shared" si="196"/>
        <v>9</v>
      </c>
      <c r="AK109" s="501">
        <v>1986</v>
      </c>
      <c r="AL109" s="17" t="str">
        <f t="shared" si="259"/>
        <v/>
      </c>
      <c r="AM109" s="17" t="str">
        <f t="shared" si="260"/>
        <v/>
      </c>
      <c r="AN109" s="17" t="str">
        <f t="shared" si="261"/>
        <v/>
      </c>
      <c r="AO109" s="17" t="str">
        <f t="shared" si="262"/>
        <v/>
      </c>
      <c r="AP109" s="17" t="str">
        <f t="shared" si="263"/>
        <v/>
      </c>
      <c r="AQ109" s="17" t="str">
        <f t="shared" si="264"/>
        <v/>
      </c>
      <c r="AR109" s="17" t="str">
        <f t="shared" si="265"/>
        <v/>
      </c>
      <c r="AS109" s="17" t="str">
        <f t="shared" si="266"/>
        <v/>
      </c>
      <c r="AT109" s="17">
        <f t="shared" si="267"/>
        <v>1986</v>
      </c>
      <c r="AU109" s="17" t="str">
        <f t="shared" si="268"/>
        <v/>
      </c>
      <c r="AV109" s="17" t="str">
        <f t="shared" si="269"/>
        <v/>
      </c>
      <c r="AW109" s="17" t="str">
        <f t="shared" si="270"/>
        <v/>
      </c>
      <c r="AX109" s="17" t="str">
        <f t="shared" si="271"/>
        <v/>
      </c>
      <c r="AY109" s="17" t="str">
        <f t="shared" si="272"/>
        <v/>
      </c>
      <c r="AZ109" s="17" t="str">
        <f t="shared" si="273"/>
        <v/>
      </c>
      <c r="BA109" s="17" t="str">
        <f t="shared" si="274"/>
        <v/>
      </c>
      <c r="BB109" s="17" t="str">
        <f t="shared" si="275"/>
        <v/>
      </c>
      <c r="BC109" s="17" t="str">
        <f t="shared" si="276"/>
        <v/>
      </c>
      <c r="BD109" s="17" t="str">
        <f t="shared" si="277"/>
        <v/>
      </c>
      <c r="BE109" s="17" t="str">
        <f t="shared" si="278"/>
        <v/>
      </c>
      <c r="BF109" s="17" t="str">
        <f t="shared" si="279"/>
        <v/>
      </c>
      <c r="BG109" s="17" t="str">
        <f t="shared" si="280"/>
        <v/>
      </c>
      <c r="BH109" s="17" t="str">
        <f t="shared" si="281"/>
        <v/>
      </c>
      <c r="BI109" s="17" t="str">
        <f t="shared" si="282"/>
        <v/>
      </c>
      <c r="BJ109" s="17" t="str">
        <f t="shared" si="283"/>
        <v/>
      </c>
      <c r="BK109" s="17" t="str">
        <f t="shared" si="284"/>
        <v/>
      </c>
      <c r="BL109" s="17" t="str">
        <f t="shared" si="285"/>
        <v/>
      </c>
      <c r="BM109" s="17" t="str">
        <f t="shared" si="286"/>
        <v/>
      </c>
      <c r="BN109" s="17" t="str">
        <f t="shared" si="287"/>
        <v/>
      </c>
      <c r="BO109" s="17" t="str">
        <f t="shared" si="288"/>
        <v/>
      </c>
      <c r="BP109" s="17" t="str">
        <f t="shared" si="289"/>
        <v/>
      </c>
      <c r="BQ109" s="501">
        <v>1986</v>
      </c>
      <c r="BR109" s="17" t="str">
        <f t="shared" si="290"/>
        <v/>
      </c>
      <c r="BS109" s="17" t="str">
        <f t="shared" si="291"/>
        <v/>
      </c>
      <c r="BT109" s="17" t="str">
        <f t="shared" si="292"/>
        <v/>
      </c>
      <c r="BU109" s="17" t="str">
        <f t="shared" si="293"/>
        <v/>
      </c>
      <c r="BV109" s="17" t="str">
        <f t="shared" si="294"/>
        <v/>
      </c>
      <c r="BW109" s="17" t="str">
        <f t="shared" si="295"/>
        <v/>
      </c>
      <c r="BX109" s="17" t="str">
        <f t="shared" si="296"/>
        <v/>
      </c>
      <c r="BY109" s="17" t="str">
        <f t="shared" si="297"/>
        <v/>
      </c>
      <c r="BZ109" s="17" t="str">
        <f t="shared" si="298"/>
        <v/>
      </c>
      <c r="CA109" s="17" t="str">
        <f t="shared" si="299"/>
        <v/>
      </c>
      <c r="CB109" s="17" t="str">
        <f t="shared" si="300"/>
        <v/>
      </c>
      <c r="CC109" s="17" t="str">
        <f t="shared" si="301"/>
        <v/>
      </c>
      <c r="CD109" s="17" t="str">
        <f t="shared" si="302"/>
        <v/>
      </c>
      <c r="CE109" s="17" t="str">
        <f t="shared" si="303"/>
        <v/>
      </c>
      <c r="CF109" s="17" t="str">
        <f t="shared" si="304"/>
        <v/>
      </c>
      <c r="CG109" s="17" t="str">
        <f t="shared" si="305"/>
        <v/>
      </c>
      <c r="CH109" s="17" t="str">
        <f t="shared" si="306"/>
        <v/>
      </c>
      <c r="CI109" s="17" t="str">
        <f t="shared" si="307"/>
        <v/>
      </c>
      <c r="CJ109" s="17" t="str">
        <f t="shared" si="308"/>
        <v/>
      </c>
      <c r="CK109" s="17" t="str">
        <f t="shared" si="309"/>
        <v/>
      </c>
      <c r="CL109" s="17" t="str">
        <f t="shared" si="310"/>
        <v/>
      </c>
      <c r="CM109" s="17" t="str">
        <f t="shared" si="311"/>
        <v/>
      </c>
      <c r="CN109" s="17" t="str">
        <f t="shared" si="312"/>
        <v/>
      </c>
      <c r="CO109" s="17" t="str">
        <f t="shared" si="313"/>
        <v/>
      </c>
      <c r="CP109" s="17" t="str">
        <f t="shared" si="314"/>
        <v/>
      </c>
      <c r="CQ109" s="17" t="str">
        <f t="shared" si="315"/>
        <v/>
      </c>
      <c r="CR109" s="17" t="str">
        <f t="shared" si="316"/>
        <v/>
      </c>
      <c r="CS109" s="17" t="str">
        <f t="shared" si="317"/>
        <v/>
      </c>
      <c r="CT109" s="17" t="str">
        <f t="shared" si="318"/>
        <v/>
      </c>
      <c r="CU109" s="17" t="str">
        <f t="shared" si="319"/>
        <v/>
      </c>
      <c r="CV109" s="17" t="str">
        <f t="shared" si="320"/>
        <v/>
      </c>
      <c r="CW109" s="660">
        <v>1986</v>
      </c>
    </row>
    <row r="110" spans="1:101">
      <c r="A110" s="501">
        <v>1987</v>
      </c>
      <c r="B110" s="5">
        <f>Max!B110-Min!B110</f>
        <v>20</v>
      </c>
      <c r="C110" s="5">
        <f>Max!C110-Min!C110</f>
        <v>17</v>
      </c>
      <c r="D110" s="5">
        <f>Max!D110-Min!D110</f>
        <v>27</v>
      </c>
      <c r="E110" s="5">
        <f>Max!E110-Min!E110</f>
        <v>14</v>
      </c>
      <c r="F110" s="5">
        <f>Max!F110-Min!F110</f>
        <v>22</v>
      </c>
      <c r="G110" s="143">
        <f>Max!G110-Min!G110</f>
        <v>35</v>
      </c>
      <c r="H110" s="5">
        <f>Max!H110-Min!H110</f>
        <v>44</v>
      </c>
      <c r="I110" s="5">
        <f>Max!I110-Min!I110</f>
        <v>32</v>
      </c>
      <c r="J110" s="5">
        <f>Max!J110-Min!J110</f>
        <v>22</v>
      </c>
      <c r="K110" s="5">
        <f>Max!K110-Min!K110</f>
        <v>15</v>
      </c>
      <c r="L110" s="143">
        <f>Max!L110-Min!L110</f>
        <v>14</v>
      </c>
      <c r="M110" s="5">
        <f>Max!M110-Min!M110</f>
        <v>18</v>
      </c>
      <c r="N110" s="5">
        <f>Max!N110-Min!N110</f>
        <v>20</v>
      </c>
      <c r="O110" s="5">
        <f>Max!O110-Min!O110</f>
        <v>27</v>
      </c>
      <c r="P110" s="5">
        <f>Max!P110-Min!P110</f>
        <v>23</v>
      </c>
      <c r="Q110" s="143">
        <f>Max!Q110-Min!Q110</f>
        <v>10</v>
      </c>
      <c r="R110" s="5">
        <f>Max!R110-Min!R110</f>
        <v>29</v>
      </c>
      <c r="S110" s="5">
        <f>Max!S110-Min!S110</f>
        <v>25</v>
      </c>
      <c r="T110" s="5">
        <f>Max!T110-Min!T110</f>
        <v>19</v>
      </c>
      <c r="U110" s="5">
        <f>Max!U110-Min!U110</f>
        <v>33</v>
      </c>
      <c r="V110" s="143">
        <f>Max!V110-Min!V110</f>
        <v>24</v>
      </c>
      <c r="W110" s="5">
        <f>Max!W110-Min!W110</f>
        <v>17</v>
      </c>
      <c r="X110" s="5">
        <f>Max!X110-Min!X110</f>
        <v>30</v>
      </c>
      <c r="Y110" s="5">
        <f>Max!Y110-Min!Y110</f>
        <v>34</v>
      </c>
      <c r="Z110" s="5">
        <f>Max!Z110-Min!Z110</f>
        <v>37</v>
      </c>
      <c r="AA110" s="143">
        <f>Max!AA110-Min!AA110</f>
        <v>26</v>
      </c>
      <c r="AB110" s="5">
        <f>Max!AB110-Min!AB110</f>
        <v>33</v>
      </c>
      <c r="AC110" s="5">
        <f>Max!AC110-Min!AC110</f>
        <v>19</v>
      </c>
      <c r="AD110" s="5">
        <f>Max!AD110-Min!AD110</f>
        <v>29</v>
      </c>
      <c r="AE110" s="5">
        <f>Max!AE110-Min!AE110</f>
        <v>12</v>
      </c>
      <c r="AF110" s="143">
        <f>Max!AF110-Min!AF110</f>
        <v>26</v>
      </c>
      <c r="AG110" s="14">
        <f t="shared" si="193"/>
        <v>753</v>
      </c>
      <c r="AH110" s="68">
        <f t="shared" si="194"/>
        <v>24.29032258064516</v>
      </c>
      <c r="AI110" s="17">
        <f t="shared" si="195"/>
        <v>44</v>
      </c>
      <c r="AJ110" s="20">
        <f t="shared" si="196"/>
        <v>10</v>
      </c>
      <c r="AK110" s="501">
        <v>1987</v>
      </c>
      <c r="AL110" s="17" t="str">
        <f t="shared" si="259"/>
        <v/>
      </c>
      <c r="AM110" s="17" t="str">
        <f t="shared" si="260"/>
        <v/>
      </c>
      <c r="AN110" s="17" t="str">
        <f t="shared" si="261"/>
        <v/>
      </c>
      <c r="AO110" s="17" t="str">
        <f t="shared" si="262"/>
        <v/>
      </c>
      <c r="AP110" s="17" t="str">
        <f t="shared" si="263"/>
        <v/>
      </c>
      <c r="AQ110" s="17" t="str">
        <f t="shared" si="264"/>
        <v/>
      </c>
      <c r="AR110" s="17">
        <f t="shared" si="265"/>
        <v>1987</v>
      </c>
      <c r="AS110" s="17" t="str">
        <f t="shared" si="266"/>
        <v/>
      </c>
      <c r="AT110" s="17" t="str">
        <f t="shared" si="267"/>
        <v/>
      </c>
      <c r="AU110" s="17" t="str">
        <f t="shared" si="268"/>
        <v/>
      </c>
      <c r="AV110" s="17" t="str">
        <f t="shared" si="269"/>
        <v/>
      </c>
      <c r="AW110" s="17" t="str">
        <f t="shared" si="270"/>
        <v/>
      </c>
      <c r="AX110" s="17" t="str">
        <f t="shared" si="271"/>
        <v/>
      </c>
      <c r="AY110" s="17" t="str">
        <f t="shared" si="272"/>
        <v/>
      </c>
      <c r="AZ110" s="17" t="str">
        <f t="shared" si="273"/>
        <v/>
      </c>
      <c r="BA110" s="17" t="str">
        <f t="shared" si="274"/>
        <v/>
      </c>
      <c r="BB110" s="17" t="str">
        <f t="shared" si="275"/>
        <v/>
      </c>
      <c r="BC110" s="17" t="str">
        <f t="shared" si="276"/>
        <v/>
      </c>
      <c r="BD110" s="17" t="str">
        <f t="shared" si="277"/>
        <v/>
      </c>
      <c r="BE110" s="17" t="str">
        <f t="shared" si="278"/>
        <v/>
      </c>
      <c r="BF110" s="17" t="str">
        <f t="shared" si="279"/>
        <v/>
      </c>
      <c r="BG110" s="17" t="str">
        <f t="shared" si="280"/>
        <v/>
      </c>
      <c r="BH110" s="17" t="str">
        <f t="shared" si="281"/>
        <v/>
      </c>
      <c r="BI110" s="17" t="str">
        <f t="shared" si="282"/>
        <v/>
      </c>
      <c r="BJ110" s="17" t="str">
        <f t="shared" si="283"/>
        <v/>
      </c>
      <c r="BK110" s="17" t="str">
        <f t="shared" si="284"/>
        <v/>
      </c>
      <c r="BL110" s="17" t="str">
        <f t="shared" si="285"/>
        <v/>
      </c>
      <c r="BM110" s="17" t="str">
        <f t="shared" si="286"/>
        <v/>
      </c>
      <c r="BN110" s="17" t="str">
        <f t="shared" si="287"/>
        <v/>
      </c>
      <c r="BO110" s="17" t="str">
        <f t="shared" si="288"/>
        <v/>
      </c>
      <c r="BP110" s="17" t="str">
        <f t="shared" si="289"/>
        <v/>
      </c>
      <c r="BQ110" s="501">
        <v>1987</v>
      </c>
      <c r="BR110" s="17" t="str">
        <f t="shared" si="290"/>
        <v/>
      </c>
      <c r="BS110" s="17" t="str">
        <f t="shared" si="291"/>
        <v/>
      </c>
      <c r="BT110" s="17" t="str">
        <f t="shared" si="292"/>
        <v/>
      </c>
      <c r="BU110" s="17" t="str">
        <f t="shared" si="293"/>
        <v/>
      </c>
      <c r="BV110" s="17" t="str">
        <f t="shared" si="294"/>
        <v/>
      </c>
      <c r="BW110" s="17" t="str">
        <f t="shared" si="295"/>
        <v/>
      </c>
      <c r="BX110" s="17" t="str">
        <f t="shared" si="296"/>
        <v/>
      </c>
      <c r="BY110" s="17" t="str">
        <f t="shared" si="297"/>
        <v/>
      </c>
      <c r="BZ110" s="17" t="str">
        <f t="shared" si="298"/>
        <v/>
      </c>
      <c r="CA110" s="17" t="str">
        <f t="shared" si="299"/>
        <v/>
      </c>
      <c r="CB110" s="17" t="str">
        <f t="shared" si="300"/>
        <v/>
      </c>
      <c r="CC110" s="17" t="str">
        <f t="shared" si="301"/>
        <v/>
      </c>
      <c r="CD110" s="17" t="str">
        <f t="shared" si="302"/>
        <v/>
      </c>
      <c r="CE110" s="17" t="str">
        <f t="shared" si="303"/>
        <v/>
      </c>
      <c r="CF110" s="17" t="str">
        <f t="shared" si="304"/>
        <v/>
      </c>
      <c r="CG110" s="17" t="str">
        <f t="shared" si="305"/>
        <v/>
      </c>
      <c r="CH110" s="17" t="str">
        <f t="shared" si="306"/>
        <v/>
      </c>
      <c r="CI110" s="17" t="str">
        <f t="shared" si="307"/>
        <v/>
      </c>
      <c r="CJ110" s="17" t="str">
        <f t="shared" si="308"/>
        <v/>
      </c>
      <c r="CK110" s="17" t="str">
        <f t="shared" si="309"/>
        <v/>
      </c>
      <c r="CL110" s="17" t="str">
        <f t="shared" si="310"/>
        <v/>
      </c>
      <c r="CM110" s="17" t="str">
        <f t="shared" si="311"/>
        <v/>
      </c>
      <c r="CN110" s="17" t="str">
        <f t="shared" si="312"/>
        <v/>
      </c>
      <c r="CO110" s="17" t="str">
        <f t="shared" si="313"/>
        <v/>
      </c>
      <c r="CP110" s="17" t="str">
        <f t="shared" si="314"/>
        <v/>
      </c>
      <c r="CQ110" s="17" t="str">
        <f t="shared" si="315"/>
        <v/>
      </c>
      <c r="CR110" s="17" t="str">
        <f t="shared" si="316"/>
        <v/>
      </c>
      <c r="CS110" s="17" t="str">
        <f t="shared" si="317"/>
        <v/>
      </c>
      <c r="CT110" s="17" t="str">
        <f t="shared" si="318"/>
        <v/>
      </c>
      <c r="CU110" s="17" t="str">
        <f t="shared" si="319"/>
        <v/>
      </c>
      <c r="CV110" s="17" t="str">
        <f t="shared" si="320"/>
        <v/>
      </c>
      <c r="CW110" s="660">
        <v>1987</v>
      </c>
    </row>
    <row r="111" spans="1:101">
      <c r="A111" s="501">
        <v>1988</v>
      </c>
      <c r="B111" s="5">
        <f>Max!B111-Min!B111</f>
        <v>29</v>
      </c>
      <c r="C111" s="5">
        <f>Max!C111-Min!C111</f>
        <v>33</v>
      </c>
      <c r="D111" s="5">
        <f>Max!D111-Min!D111</f>
        <v>20</v>
      </c>
      <c r="E111" s="5">
        <f>Max!E111-Min!E111</f>
        <v>23</v>
      </c>
      <c r="F111" s="5">
        <f>Max!F111-Min!F111</f>
        <v>12</v>
      </c>
      <c r="G111" s="143">
        <f>Max!G111-Min!G111</f>
        <v>24</v>
      </c>
      <c r="H111" s="5">
        <f>Max!H111-Min!H111</f>
        <v>38</v>
      </c>
      <c r="I111" s="5">
        <f>Max!I111-Min!I111</f>
        <v>25</v>
      </c>
      <c r="J111" s="5">
        <f>Max!J111-Min!J111</f>
        <v>18</v>
      </c>
      <c r="K111" s="5">
        <f>Max!K111-Min!K111</f>
        <v>17</v>
      </c>
      <c r="L111" s="143">
        <f>Max!L111-Min!L111</f>
        <v>30</v>
      </c>
      <c r="M111" s="5">
        <f>Max!M111-Min!M111</f>
        <v>33</v>
      </c>
      <c r="N111" s="5">
        <f>Max!N111-Min!N111</f>
        <v>23</v>
      </c>
      <c r="O111" s="5">
        <f>Max!O111-Min!O111</f>
        <v>12</v>
      </c>
      <c r="P111" s="5">
        <f>Max!P111-Min!P111</f>
        <v>12</v>
      </c>
      <c r="Q111" s="143">
        <f>Max!Q111-Min!Q111</f>
        <v>21</v>
      </c>
      <c r="R111" s="5">
        <f>Max!R111-Min!R111</f>
        <v>24</v>
      </c>
      <c r="S111" s="5">
        <f>Max!S111-Min!S111</f>
        <v>27</v>
      </c>
      <c r="T111" s="5">
        <f>Max!T111-Min!T111</f>
        <v>22</v>
      </c>
      <c r="U111" s="5">
        <f>Max!U111-Min!U111</f>
        <v>30</v>
      </c>
      <c r="V111" s="143">
        <f>Max!V111-Min!V111</f>
        <v>16</v>
      </c>
      <c r="W111" s="5">
        <f>Max!W111-Min!W111</f>
        <v>33</v>
      </c>
      <c r="X111" s="5">
        <f>Max!X111-Min!X111</f>
        <v>36</v>
      </c>
      <c r="Y111" s="5">
        <f>Max!Y111-Min!Y111</f>
        <v>20</v>
      </c>
      <c r="Z111" s="5">
        <f>Max!Z111-Min!Z111</f>
        <v>24</v>
      </c>
      <c r="AA111" s="143">
        <f>Max!AA111-Min!AA111</f>
        <v>11</v>
      </c>
      <c r="AB111" s="5">
        <f>Max!AB111-Min!AB111</f>
        <v>19</v>
      </c>
      <c r="AC111" s="5">
        <f>Max!AC111-Min!AC111</f>
        <v>33</v>
      </c>
      <c r="AD111" s="5">
        <f>Max!AD111-Min!AD111</f>
        <v>36</v>
      </c>
      <c r="AE111" s="5">
        <f>Max!AE111-Min!AE111</f>
        <v>32</v>
      </c>
      <c r="AF111" s="143">
        <f>Max!AF111-Min!AF111</f>
        <v>19</v>
      </c>
      <c r="AG111" s="14">
        <f t="shared" si="193"/>
        <v>752</v>
      </c>
      <c r="AH111" s="68">
        <f t="shared" si="194"/>
        <v>24.258064516129032</v>
      </c>
      <c r="AI111" s="17">
        <f t="shared" si="195"/>
        <v>38</v>
      </c>
      <c r="AJ111" s="20">
        <f t="shared" si="196"/>
        <v>11</v>
      </c>
      <c r="AK111" s="501">
        <v>1988</v>
      </c>
      <c r="AL111" s="17" t="str">
        <f t="shared" si="259"/>
        <v/>
      </c>
      <c r="AM111" s="17" t="str">
        <f t="shared" si="260"/>
        <v/>
      </c>
      <c r="AN111" s="17" t="str">
        <f t="shared" si="261"/>
        <v/>
      </c>
      <c r="AO111" s="17" t="str">
        <f t="shared" si="262"/>
        <v/>
      </c>
      <c r="AP111" s="17" t="str">
        <f t="shared" si="263"/>
        <v/>
      </c>
      <c r="AQ111" s="17" t="str">
        <f t="shared" si="264"/>
        <v/>
      </c>
      <c r="AR111" s="17" t="str">
        <f t="shared" si="265"/>
        <v/>
      </c>
      <c r="AS111" s="17" t="str">
        <f t="shared" si="266"/>
        <v/>
      </c>
      <c r="AT111" s="17" t="str">
        <f t="shared" si="267"/>
        <v/>
      </c>
      <c r="AU111" s="17" t="str">
        <f t="shared" si="268"/>
        <v/>
      </c>
      <c r="AV111" s="17" t="str">
        <f t="shared" si="269"/>
        <v/>
      </c>
      <c r="AW111" s="17" t="str">
        <f t="shared" si="270"/>
        <v/>
      </c>
      <c r="AX111" s="17" t="str">
        <f t="shared" si="271"/>
        <v/>
      </c>
      <c r="AY111" s="17" t="str">
        <f t="shared" si="272"/>
        <v/>
      </c>
      <c r="AZ111" s="17" t="str">
        <f t="shared" si="273"/>
        <v/>
      </c>
      <c r="BA111" s="17" t="str">
        <f t="shared" si="274"/>
        <v/>
      </c>
      <c r="BB111" s="17" t="str">
        <f t="shared" si="275"/>
        <v/>
      </c>
      <c r="BC111" s="17" t="str">
        <f t="shared" si="276"/>
        <v/>
      </c>
      <c r="BD111" s="17" t="str">
        <f t="shared" si="277"/>
        <v/>
      </c>
      <c r="BE111" s="17" t="str">
        <f t="shared" si="278"/>
        <v/>
      </c>
      <c r="BF111" s="17" t="str">
        <f t="shared" si="279"/>
        <v/>
      </c>
      <c r="BG111" s="17" t="str">
        <f t="shared" si="280"/>
        <v/>
      </c>
      <c r="BH111" s="17" t="str">
        <f t="shared" si="281"/>
        <v/>
      </c>
      <c r="BI111" s="17" t="str">
        <f t="shared" si="282"/>
        <v/>
      </c>
      <c r="BJ111" s="17" t="str">
        <f t="shared" si="283"/>
        <v/>
      </c>
      <c r="BK111" s="17" t="str">
        <f t="shared" si="284"/>
        <v/>
      </c>
      <c r="BL111" s="17" t="str">
        <f t="shared" si="285"/>
        <v/>
      </c>
      <c r="BM111" s="17" t="str">
        <f t="shared" si="286"/>
        <v/>
      </c>
      <c r="BN111" s="17" t="str">
        <f t="shared" si="287"/>
        <v/>
      </c>
      <c r="BO111" s="17" t="str">
        <f t="shared" si="288"/>
        <v/>
      </c>
      <c r="BP111" s="17" t="str">
        <f t="shared" si="289"/>
        <v/>
      </c>
      <c r="BQ111" s="501">
        <v>1988</v>
      </c>
      <c r="BR111" s="17" t="str">
        <f t="shared" si="290"/>
        <v/>
      </c>
      <c r="BS111" s="17" t="str">
        <f t="shared" si="291"/>
        <v/>
      </c>
      <c r="BT111" s="17" t="str">
        <f t="shared" si="292"/>
        <v/>
      </c>
      <c r="BU111" s="17" t="str">
        <f t="shared" si="293"/>
        <v/>
      </c>
      <c r="BV111" s="17" t="str">
        <f t="shared" si="294"/>
        <v/>
      </c>
      <c r="BW111" s="17" t="str">
        <f t="shared" si="295"/>
        <v/>
      </c>
      <c r="BX111" s="17" t="str">
        <f t="shared" si="296"/>
        <v/>
      </c>
      <c r="BY111" s="17" t="str">
        <f t="shared" si="297"/>
        <v/>
      </c>
      <c r="BZ111" s="17" t="str">
        <f t="shared" si="298"/>
        <v/>
      </c>
      <c r="CA111" s="17" t="str">
        <f t="shared" si="299"/>
        <v/>
      </c>
      <c r="CB111" s="17" t="str">
        <f t="shared" si="300"/>
        <v/>
      </c>
      <c r="CC111" s="17" t="str">
        <f t="shared" si="301"/>
        <v/>
      </c>
      <c r="CD111" s="17" t="str">
        <f t="shared" si="302"/>
        <v/>
      </c>
      <c r="CE111" s="17" t="str">
        <f t="shared" si="303"/>
        <v/>
      </c>
      <c r="CF111" s="17" t="str">
        <f t="shared" si="304"/>
        <v/>
      </c>
      <c r="CG111" s="17" t="str">
        <f t="shared" si="305"/>
        <v/>
      </c>
      <c r="CH111" s="17" t="str">
        <f t="shared" si="306"/>
        <v/>
      </c>
      <c r="CI111" s="17" t="str">
        <f t="shared" si="307"/>
        <v/>
      </c>
      <c r="CJ111" s="17" t="str">
        <f t="shared" si="308"/>
        <v/>
      </c>
      <c r="CK111" s="17" t="str">
        <f t="shared" si="309"/>
        <v/>
      </c>
      <c r="CL111" s="17" t="str">
        <f t="shared" si="310"/>
        <v/>
      </c>
      <c r="CM111" s="17" t="str">
        <f t="shared" si="311"/>
        <v/>
      </c>
      <c r="CN111" s="17" t="str">
        <f t="shared" si="312"/>
        <v/>
      </c>
      <c r="CO111" s="17" t="str">
        <f t="shared" si="313"/>
        <v/>
      </c>
      <c r="CP111" s="17" t="str">
        <f t="shared" si="314"/>
        <v/>
      </c>
      <c r="CQ111" s="17" t="str">
        <f t="shared" si="315"/>
        <v/>
      </c>
      <c r="CR111" s="17" t="str">
        <f t="shared" si="316"/>
        <v/>
      </c>
      <c r="CS111" s="17" t="str">
        <f t="shared" si="317"/>
        <v/>
      </c>
      <c r="CT111" s="17" t="str">
        <f t="shared" si="318"/>
        <v/>
      </c>
      <c r="CU111" s="17" t="str">
        <f t="shared" si="319"/>
        <v/>
      </c>
      <c r="CV111" s="17" t="str">
        <f t="shared" si="320"/>
        <v/>
      </c>
      <c r="CW111" s="660">
        <v>1988</v>
      </c>
    </row>
    <row r="112" spans="1:101">
      <c r="A112" s="501">
        <v>1989</v>
      </c>
      <c r="B112" s="5">
        <f>Max!B112-Min!B112</f>
        <v>28</v>
      </c>
      <c r="C112" s="5">
        <f>Max!C112-Min!C112</f>
        <v>22</v>
      </c>
      <c r="D112" s="5">
        <f>Max!D112-Min!D112</f>
        <v>12</v>
      </c>
      <c r="E112" s="5">
        <f>Max!E112-Min!E112</f>
        <v>3</v>
      </c>
      <c r="F112" s="5">
        <f>Max!F112-Min!F112</f>
        <v>10</v>
      </c>
      <c r="G112" s="143">
        <f>Max!G112-Min!G112</f>
        <v>18</v>
      </c>
      <c r="H112" s="5">
        <f>Max!H112-Min!H112</f>
        <v>10</v>
      </c>
      <c r="I112" s="5">
        <f>Max!I112-Min!I112</f>
        <v>7</v>
      </c>
      <c r="J112" s="5">
        <f>Max!J112-Min!J112</f>
        <v>13</v>
      </c>
      <c r="K112" s="5">
        <f>Max!K112-Min!K112</f>
        <v>22</v>
      </c>
      <c r="L112" s="143">
        <f>Max!L112-Min!L112</f>
        <v>29</v>
      </c>
      <c r="M112" s="5">
        <f>Max!M112-Min!M112</f>
        <v>31</v>
      </c>
      <c r="N112" s="5">
        <f>Max!N112-Min!N112</f>
        <v>11</v>
      </c>
      <c r="O112" s="5">
        <f>Max!O112-Min!O112</f>
        <v>11</v>
      </c>
      <c r="P112" s="5">
        <f>Max!P112-Min!P112</f>
        <v>30</v>
      </c>
      <c r="Q112" s="143">
        <f>Max!Q112-Min!Q112</f>
        <v>21</v>
      </c>
      <c r="R112" s="5">
        <f>Max!R112-Min!R112</f>
        <v>39</v>
      </c>
      <c r="S112" s="5">
        <f>Max!S112-Min!S112</f>
        <v>31</v>
      </c>
      <c r="T112" s="5">
        <f>Max!T112-Min!T112</f>
        <v>19</v>
      </c>
      <c r="U112" s="5">
        <f>Max!U112-Min!U112</f>
        <v>18</v>
      </c>
      <c r="V112" s="143">
        <f>Max!V112-Min!V112</f>
        <v>9</v>
      </c>
      <c r="W112" s="5">
        <f>Max!W112-Min!W112</f>
        <v>16</v>
      </c>
      <c r="X112" s="5">
        <f>Max!X112-Min!X112</f>
        <v>10</v>
      </c>
      <c r="Y112" s="5">
        <f>Max!Y112-Min!Y112</f>
        <v>8</v>
      </c>
      <c r="Z112" s="5">
        <f>Max!Z112-Min!Z112</f>
        <v>33</v>
      </c>
      <c r="AA112" s="143">
        <f>Max!AA112-Min!AA112</f>
        <v>31</v>
      </c>
      <c r="AB112" s="5">
        <f>Max!AB112-Min!AB112</f>
        <v>36</v>
      </c>
      <c r="AC112" s="5">
        <f>Max!AC112-Min!AC112</f>
        <v>23</v>
      </c>
      <c r="AD112" s="5">
        <f>Max!AD112-Min!AD112</f>
        <v>24</v>
      </c>
      <c r="AE112" s="5">
        <f>Max!AE112-Min!AE112</f>
        <v>13</v>
      </c>
      <c r="AF112" s="143">
        <f>Max!AF112-Min!AF112</f>
        <v>31</v>
      </c>
      <c r="AG112" s="14">
        <f t="shared" si="193"/>
        <v>619</v>
      </c>
      <c r="AH112" s="68">
        <f t="shared" si="194"/>
        <v>19.967741935483872</v>
      </c>
      <c r="AI112" s="17">
        <f t="shared" si="195"/>
        <v>39</v>
      </c>
      <c r="AJ112" s="20">
        <f t="shared" si="196"/>
        <v>3</v>
      </c>
      <c r="AK112" s="501">
        <v>1989</v>
      </c>
      <c r="AL112" s="17" t="str">
        <f t="shared" si="259"/>
        <v/>
      </c>
      <c r="AM112" s="17" t="str">
        <f t="shared" si="260"/>
        <v/>
      </c>
      <c r="AN112" s="17" t="str">
        <f t="shared" si="261"/>
        <v/>
      </c>
      <c r="AO112" s="17" t="str">
        <f t="shared" si="262"/>
        <v/>
      </c>
      <c r="AP112" s="17" t="str">
        <f t="shared" si="263"/>
        <v/>
      </c>
      <c r="AQ112" s="17" t="str">
        <f t="shared" si="264"/>
        <v/>
      </c>
      <c r="AR112" s="17" t="str">
        <f t="shared" si="265"/>
        <v/>
      </c>
      <c r="AS112" s="17" t="str">
        <f t="shared" si="266"/>
        <v/>
      </c>
      <c r="AT112" s="17" t="str">
        <f t="shared" si="267"/>
        <v/>
      </c>
      <c r="AU112" s="17" t="str">
        <f t="shared" si="268"/>
        <v/>
      </c>
      <c r="AV112" s="17" t="str">
        <f t="shared" si="269"/>
        <v/>
      </c>
      <c r="AW112" s="17" t="str">
        <f t="shared" si="270"/>
        <v/>
      </c>
      <c r="AX112" s="17" t="str">
        <f t="shared" si="271"/>
        <v/>
      </c>
      <c r="AY112" s="17" t="str">
        <f t="shared" si="272"/>
        <v/>
      </c>
      <c r="AZ112" s="17" t="str">
        <f t="shared" si="273"/>
        <v/>
      </c>
      <c r="BA112" s="17" t="str">
        <f t="shared" si="274"/>
        <v/>
      </c>
      <c r="BB112" s="17" t="str">
        <f t="shared" si="275"/>
        <v/>
      </c>
      <c r="BC112" s="17" t="str">
        <f t="shared" si="276"/>
        <v/>
      </c>
      <c r="BD112" s="17" t="str">
        <f t="shared" si="277"/>
        <v/>
      </c>
      <c r="BE112" s="17" t="str">
        <f t="shared" si="278"/>
        <v/>
      </c>
      <c r="BF112" s="17" t="str">
        <f t="shared" si="279"/>
        <v/>
      </c>
      <c r="BG112" s="17" t="str">
        <f t="shared" si="280"/>
        <v/>
      </c>
      <c r="BH112" s="17" t="str">
        <f t="shared" si="281"/>
        <v/>
      </c>
      <c r="BI112" s="17" t="str">
        <f t="shared" si="282"/>
        <v/>
      </c>
      <c r="BJ112" s="17" t="str">
        <f t="shared" si="283"/>
        <v/>
      </c>
      <c r="BK112" s="17" t="str">
        <f t="shared" si="284"/>
        <v/>
      </c>
      <c r="BL112" s="17" t="str">
        <f t="shared" si="285"/>
        <v/>
      </c>
      <c r="BM112" s="17" t="str">
        <f t="shared" si="286"/>
        <v/>
      </c>
      <c r="BN112" s="17" t="str">
        <f t="shared" si="287"/>
        <v/>
      </c>
      <c r="BO112" s="17" t="str">
        <f t="shared" si="288"/>
        <v/>
      </c>
      <c r="BP112" s="17" t="str">
        <f t="shared" si="289"/>
        <v/>
      </c>
      <c r="BQ112" s="501">
        <v>1989</v>
      </c>
      <c r="BR112" s="17" t="str">
        <f t="shared" si="290"/>
        <v/>
      </c>
      <c r="BS112" s="17" t="str">
        <f t="shared" si="291"/>
        <v/>
      </c>
      <c r="BT112" s="17" t="str">
        <f t="shared" si="292"/>
        <v/>
      </c>
      <c r="BU112" s="17">
        <f t="shared" si="293"/>
        <v>1989</v>
      </c>
      <c r="BV112" s="17" t="str">
        <f t="shared" si="294"/>
        <v/>
      </c>
      <c r="BW112" s="17" t="str">
        <f t="shared" si="295"/>
        <v/>
      </c>
      <c r="BX112" s="17" t="str">
        <f t="shared" si="296"/>
        <v/>
      </c>
      <c r="BY112" s="17" t="str">
        <f t="shared" si="297"/>
        <v/>
      </c>
      <c r="BZ112" s="17" t="str">
        <f t="shared" si="298"/>
        <v/>
      </c>
      <c r="CA112" s="17" t="str">
        <f t="shared" si="299"/>
        <v/>
      </c>
      <c r="CB112" s="17" t="str">
        <f t="shared" si="300"/>
        <v/>
      </c>
      <c r="CC112" s="17" t="str">
        <f t="shared" si="301"/>
        <v/>
      </c>
      <c r="CD112" s="17" t="str">
        <f t="shared" si="302"/>
        <v/>
      </c>
      <c r="CE112" s="17" t="str">
        <f t="shared" si="303"/>
        <v/>
      </c>
      <c r="CF112" s="17" t="str">
        <f t="shared" si="304"/>
        <v/>
      </c>
      <c r="CG112" s="17" t="str">
        <f t="shared" si="305"/>
        <v/>
      </c>
      <c r="CH112" s="17" t="str">
        <f t="shared" si="306"/>
        <v/>
      </c>
      <c r="CI112" s="17" t="str">
        <f t="shared" si="307"/>
        <v/>
      </c>
      <c r="CJ112" s="17" t="str">
        <f t="shared" si="308"/>
        <v/>
      </c>
      <c r="CK112" s="17" t="str">
        <f t="shared" si="309"/>
        <v/>
      </c>
      <c r="CL112" s="17" t="str">
        <f t="shared" si="310"/>
        <v/>
      </c>
      <c r="CM112" s="17" t="str">
        <f t="shared" si="311"/>
        <v/>
      </c>
      <c r="CN112" s="17" t="str">
        <f t="shared" si="312"/>
        <v/>
      </c>
      <c r="CO112" s="17" t="str">
        <f t="shared" si="313"/>
        <v/>
      </c>
      <c r="CP112" s="17" t="str">
        <f t="shared" si="314"/>
        <v/>
      </c>
      <c r="CQ112" s="17" t="str">
        <f t="shared" si="315"/>
        <v/>
      </c>
      <c r="CR112" s="17" t="str">
        <f t="shared" si="316"/>
        <v/>
      </c>
      <c r="CS112" s="17" t="str">
        <f t="shared" si="317"/>
        <v/>
      </c>
      <c r="CT112" s="17" t="str">
        <f t="shared" si="318"/>
        <v/>
      </c>
      <c r="CU112" s="17" t="str">
        <f t="shared" si="319"/>
        <v/>
      </c>
      <c r="CV112" s="17" t="str">
        <f t="shared" si="320"/>
        <v/>
      </c>
      <c r="CW112" s="660">
        <v>1989</v>
      </c>
    </row>
    <row r="113" spans="1:101">
      <c r="A113" s="501">
        <v>1990</v>
      </c>
      <c r="B113" s="5">
        <f>Max!B113-Min!B113</f>
        <v>19</v>
      </c>
      <c r="C113" s="5">
        <f>Max!C113-Min!C113</f>
        <v>18</v>
      </c>
      <c r="D113" s="5">
        <f>Max!D113-Min!D113</f>
        <v>15</v>
      </c>
      <c r="E113" s="5">
        <f>Max!E113-Min!E113</f>
        <v>18</v>
      </c>
      <c r="F113" s="5">
        <f>Max!F113-Min!F113</f>
        <v>33</v>
      </c>
      <c r="G113" s="143">
        <f>Max!G113-Min!G113</f>
        <v>32</v>
      </c>
      <c r="H113" s="5">
        <f>Max!H113-Min!H113</f>
        <v>15</v>
      </c>
      <c r="I113" s="5">
        <f>Max!I113-Min!I113</f>
        <v>26</v>
      </c>
      <c r="J113" s="5">
        <f>Max!J113-Min!J113</f>
        <v>32</v>
      </c>
      <c r="K113" s="5">
        <f>Max!K113-Min!K113</f>
        <v>37</v>
      </c>
      <c r="L113" s="143">
        <f>Max!L113-Min!L113</f>
        <v>32</v>
      </c>
      <c r="M113" s="5">
        <f>Max!M113-Min!M113</f>
        <v>35</v>
      </c>
      <c r="N113" s="5">
        <f>Max!N113-Min!N113</f>
        <v>26</v>
      </c>
      <c r="O113" s="5">
        <f>Max!O113-Min!O113</f>
        <v>28</v>
      </c>
      <c r="P113" s="5">
        <f>Max!P113-Min!P113</f>
        <v>24</v>
      </c>
      <c r="Q113" s="143">
        <f>Max!Q113-Min!Q113</f>
        <v>17</v>
      </c>
      <c r="R113" s="5">
        <f>Max!R113-Min!R113</f>
        <v>25</v>
      </c>
      <c r="S113" s="5">
        <f>Max!S113-Min!S113</f>
        <v>16</v>
      </c>
      <c r="T113" s="5">
        <f>Max!T113-Min!T113</f>
        <v>23</v>
      </c>
      <c r="U113" s="5">
        <f>Max!U113-Min!U113</f>
        <v>13</v>
      </c>
      <c r="V113" s="143">
        <f>Max!V113-Min!V113</f>
        <v>25</v>
      </c>
      <c r="W113" s="5">
        <f>Max!W113-Min!W113</f>
        <v>35</v>
      </c>
      <c r="X113" s="5">
        <f>Max!X113-Min!X113</f>
        <v>26</v>
      </c>
      <c r="Y113" s="5">
        <f>Max!Y113-Min!Y113</f>
        <v>12</v>
      </c>
      <c r="Z113" s="5">
        <f>Max!Z113-Min!Z113</f>
        <v>6</v>
      </c>
      <c r="AA113" s="143">
        <f>Max!AA113-Min!AA113</f>
        <v>17</v>
      </c>
      <c r="AB113" s="5">
        <f>Max!AB113-Min!AB113</f>
        <v>17</v>
      </c>
      <c r="AC113" s="5">
        <f>Max!AC113-Min!AC113</f>
        <v>30</v>
      </c>
      <c r="AD113" s="5">
        <f>Max!AD113-Min!AD113</f>
        <v>3</v>
      </c>
      <c r="AE113" s="5">
        <f>Max!AE113-Min!AE113</f>
        <v>5</v>
      </c>
      <c r="AF113" s="143">
        <f>Max!AF113-Min!AF113</f>
        <v>9</v>
      </c>
      <c r="AG113" s="14">
        <f t="shared" si="193"/>
        <v>669</v>
      </c>
      <c r="AH113" s="68">
        <f t="shared" si="194"/>
        <v>21.580645161290324</v>
      </c>
      <c r="AI113" s="17">
        <f t="shared" si="195"/>
        <v>37</v>
      </c>
      <c r="AJ113" s="20">
        <f t="shared" si="196"/>
        <v>3</v>
      </c>
      <c r="AK113" s="501">
        <v>1990</v>
      </c>
      <c r="AL113" s="17" t="str">
        <f t="shared" si="259"/>
        <v/>
      </c>
      <c r="AM113" s="17" t="str">
        <f t="shared" si="260"/>
        <v/>
      </c>
      <c r="AN113" s="17" t="str">
        <f t="shared" si="261"/>
        <v/>
      </c>
      <c r="AO113" s="17" t="str">
        <f t="shared" si="262"/>
        <v/>
      </c>
      <c r="AP113" s="17" t="str">
        <f t="shared" si="263"/>
        <v/>
      </c>
      <c r="AQ113" s="17" t="str">
        <f t="shared" si="264"/>
        <v/>
      </c>
      <c r="AR113" s="17" t="str">
        <f t="shared" si="265"/>
        <v/>
      </c>
      <c r="AS113" s="17" t="str">
        <f t="shared" si="266"/>
        <v/>
      </c>
      <c r="AT113" s="17" t="str">
        <f t="shared" si="267"/>
        <v/>
      </c>
      <c r="AU113" s="17" t="str">
        <f t="shared" si="268"/>
        <v/>
      </c>
      <c r="AV113" s="17" t="str">
        <f t="shared" si="269"/>
        <v/>
      </c>
      <c r="AW113" s="17" t="str">
        <f t="shared" si="270"/>
        <v/>
      </c>
      <c r="AX113" s="17" t="str">
        <f t="shared" si="271"/>
        <v/>
      </c>
      <c r="AY113" s="17" t="str">
        <f t="shared" si="272"/>
        <v/>
      </c>
      <c r="AZ113" s="17" t="str">
        <f t="shared" si="273"/>
        <v/>
      </c>
      <c r="BA113" s="17" t="str">
        <f t="shared" si="274"/>
        <v/>
      </c>
      <c r="BB113" s="17" t="str">
        <f t="shared" si="275"/>
        <v/>
      </c>
      <c r="BC113" s="17" t="str">
        <f t="shared" si="276"/>
        <v/>
      </c>
      <c r="BD113" s="17" t="str">
        <f t="shared" si="277"/>
        <v/>
      </c>
      <c r="BE113" s="17" t="str">
        <f t="shared" si="278"/>
        <v/>
      </c>
      <c r="BF113" s="17" t="str">
        <f t="shared" si="279"/>
        <v/>
      </c>
      <c r="BG113" s="17" t="str">
        <f t="shared" si="280"/>
        <v/>
      </c>
      <c r="BH113" s="17" t="str">
        <f t="shared" si="281"/>
        <v/>
      </c>
      <c r="BI113" s="17" t="str">
        <f t="shared" si="282"/>
        <v/>
      </c>
      <c r="BJ113" s="17" t="str">
        <f t="shared" si="283"/>
        <v/>
      </c>
      <c r="BK113" s="17" t="str">
        <f t="shared" si="284"/>
        <v/>
      </c>
      <c r="BL113" s="17" t="str">
        <f t="shared" si="285"/>
        <v/>
      </c>
      <c r="BM113" s="17" t="str">
        <f t="shared" si="286"/>
        <v/>
      </c>
      <c r="BN113" s="17" t="str">
        <f t="shared" si="287"/>
        <v/>
      </c>
      <c r="BO113" s="17" t="str">
        <f t="shared" si="288"/>
        <v/>
      </c>
      <c r="BP113" s="17" t="str">
        <f t="shared" si="289"/>
        <v/>
      </c>
      <c r="BQ113" s="501">
        <v>1990</v>
      </c>
      <c r="BR113" s="17" t="str">
        <f t="shared" si="290"/>
        <v/>
      </c>
      <c r="BS113" s="17" t="str">
        <f t="shared" si="291"/>
        <v/>
      </c>
      <c r="BT113" s="17" t="str">
        <f t="shared" si="292"/>
        <v/>
      </c>
      <c r="BU113" s="17" t="str">
        <f t="shared" si="293"/>
        <v/>
      </c>
      <c r="BV113" s="17" t="str">
        <f t="shared" si="294"/>
        <v/>
      </c>
      <c r="BW113" s="17" t="str">
        <f t="shared" si="295"/>
        <v/>
      </c>
      <c r="BX113" s="17" t="str">
        <f t="shared" si="296"/>
        <v/>
      </c>
      <c r="BY113" s="17" t="str">
        <f t="shared" si="297"/>
        <v/>
      </c>
      <c r="BZ113" s="17" t="str">
        <f t="shared" si="298"/>
        <v/>
      </c>
      <c r="CA113" s="17" t="str">
        <f t="shared" si="299"/>
        <v/>
      </c>
      <c r="CB113" s="17" t="str">
        <f t="shared" si="300"/>
        <v/>
      </c>
      <c r="CC113" s="17" t="str">
        <f t="shared" si="301"/>
        <v/>
      </c>
      <c r="CD113" s="17" t="str">
        <f t="shared" si="302"/>
        <v/>
      </c>
      <c r="CE113" s="17" t="str">
        <f t="shared" si="303"/>
        <v/>
      </c>
      <c r="CF113" s="17" t="str">
        <f t="shared" si="304"/>
        <v/>
      </c>
      <c r="CG113" s="17" t="str">
        <f t="shared" si="305"/>
        <v/>
      </c>
      <c r="CH113" s="17" t="str">
        <f t="shared" si="306"/>
        <v/>
      </c>
      <c r="CI113" s="17" t="str">
        <f t="shared" si="307"/>
        <v/>
      </c>
      <c r="CJ113" s="17" t="str">
        <f t="shared" si="308"/>
        <v/>
      </c>
      <c r="CK113" s="17" t="str">
        <f t="shared" si="309"/>
        <v/>
      </c>
      <c r="CL113" s="17" t="str">
        <f t="shared" si="310"/>
        <v/>
      </c>
      <c r="CM113" s="17" t="str">
        <f t="shared" si="311"/>
        <v/>
      </c>
      <c r="CN113" s="17" t="str">
        <f t="shared" si="312"/>
        <v/>
      </c>
      <c r="CO113" s="17" t="str">
        <f t="shared" si="313"/>
        <v/>
      </c>
      <c r="CP113" s="17" t="str">
        <f t="shared" si="314"/>
        <v/>
      </c>
      <c r="CQ113" s="17" t="str">
        <f t="shared" si="315"/>
        <v/>
      </c>
      <c r="CR113" s="17" t="str">
        <f t="shared" si="316"/>
        <v/>
      </c>
      <c r="CS113" s="17" t="str">
        <f t="shared" si="317"/>
        <v/>
      </c>
      <c r="CT113" s="17" t="str">
        <f t="shared" si="318"/>
        <v/>
      </c>
      <c r="CU113" s="17">
        <f t="shared" si="319"/>
        <v>1990</v>
      </c>
      <c r="CV113" s="17" t="str">
        <f t="shared" si="320"/>
        <v/>
      </c>
      <c r="CW113" s="660">
        <v>1990</v>
      </c>
    </row>
    <row r="114" spans="1:101">
      <c r="A114" s="501">
        <v>1991</v>
      </c>
      <c r="B114" s="5">
        <f>Max!B114-Min!B114</f>
        <v>35</v>
      </c>
      <c r="C114" s="5">
        <f>Max!C114-Min!C114</f>
        <v>12</v>
      </c>
      <c r="D114" s="5">
        <f>Max!D114-Min!D114</f>
        <v>14</v>
      </c>
      <c r="E114" s="5">
        <f>Max!E114-Min!E114</f>
        <v>15</v>
      </c>
      <c r="F114" s="5">
        <f>Max!F114-Min!F114</f>
        <v>30</v>
      </c>
      <c r="G114" s="143">
        <f>Max!G114-Min!G114</f>
        <v>23</v>
      </c>
      <c r="H114" s="5">
        <f>Max!H114-Min!H114</f>
        <v>21</v>
      </c>
      <c r="I114" s="5">
        <f>Max!I114-Min!I114</f>
        <v>18</v>
      </c>
      <c r="J114" s="5">
        <f>Max!J114-Min!J114</f>
        <v>25</v>
      </c>
      <c r="K114" s="5">
        <f>Max!K114-Min!K114</f>
        <v>23</v>
      </c>
      <c r="L114" s="143">
        <f>Max!L114-Min!L114</f>
        <v>20</v>
      </c>
      <c r="M114" s="5">
        <f>Max!M114-Min!M114</f>
        <v>25</v>
      </c>
      <c r="N114" s="5">
        <f>Max!N114-Min!N114</f>
        <v>6</v>
      </c>
      <c r="O114" s="5">
        <f>Max!O114-Min!O114</f>
        <v>5</v>
      </c>
      <c r="P114" s="5">
        <f>Max!P114-Min!P114</f>
        <v>14</v>
      </c>
      <c r="Q114" s="143">
        <f>Max!Q114-Min!Q114</f>
        <v>27</v>
      </c>
      <c r="R114" s="5">
        <f>Max!R114-Min!R114</f>
        <v>35</v>
      </c>
      <c r="S114" s="5">
        <f>Max!S114-Min!S114</f>
        <v>22</v>
      </c>
      <c r="T114" s="5">
        <f>Max!T114-Min!T114</f>
        <v>14</v>
      </c>
      <c r="U114" s="5">
        <f>Max!U114-Min!U114</f>
        <v>29</v>
      </c>
      <c r="V114" s="143">
        <f>Max!V114-Min!V114</f>
        <v>28</v>
      </c>
      <c r="W114" s="5">
        <f>Max!W114-Min!W114</f>
        <v>19</v>
      </c>
      <c r="X114" s="5">
        <f>Max!X114-Min!X114</f>
        <v>7</v>
      </c>
      <c r="Y114" s="5">
        <f>Max!Y114-Min!Y114</f>
        <v>30</v>
      </c>
      <c r="Z114" s="5">
        <f>Max!Z114-Min!Z114</f>
        <v>32</v>
      </c>
      <c r="AA114" s="143">
        <f>Max!AA114-Min!AA114</f>
        <v>26</v>
      </c>
      <c r="AB114" s="5">
        <f>Max!AB114-Min!AB114</f>
        <v>33</v>
      </c>
      <c r="AC114" s="5">
        <f>Max!AC114-Min!AC114</f>
        <v>21</v>
      </c>
      <c r="AD114" s="5">
        <f>Max!AD114-Min!AD114</f>
        <v>14</v>
      </c>
      <c r="AE114" s="5">
        <f>Max!AE114-Min!AE114</f>
        <v>16</v>
      </c>
      <c r="AF114" s="143">
        <f>Max!AF114-Min!AF114</f>
        <v>26</v>
      </c>
      <c r="AG114" s="14">
        <f t="shared" si="193"/>
        <v>665</v>
      </c>
      <c r="AH114" s="68">
        <f t="shared" si="194"/>
        <v>21.451612903225808</v>
      </c>
      <c r="AI114" s="17">
        <f t="shared" si="195"/>
        <v>35</v>
      </c>
      <c r="AJ114" s="20">
        <f t="shared" si="196"/>
        <v>5</v>
      </c>
      <c r="AK114" s="501">
        <v>1991</v>
      </c>
      <c r="AL114" s="17" t="str">
        <f t="shared" si="259"/>
        <v/>
      </c>
      <c r="AM114" s="17" t="str">
        <f t="shared" si="260"/>
        <v/>
      </c>
      <c r="AN114" s="17" t="str">
        <f t="shared" si="261"/>
        <v/>
      </c>
      <c r="AO114" s="17" t="str">
        <f t="shared" si="262"/>
        <v/>
      </c>
      <c r="AP114" s="17" t="str">
        <f t="shared" si="263"/>
        <v/>
      </c>
      <c r="AQ114" s="17" t="str">
        <f t="shared" si="264"/>
        <v/>
      </c>
      <c r="AR114" s="17" t="str">
        <f t="shared" si="265"/>
        <v/>
      </c>
      <c r="AS114" s="17" t="str">
        <f t="shared" si="266"/>
        <v/>
      </c>
      <c r="AT114" s="17" t="str">
        <f t="shared" si="267"/>
        <v/>
      </c>
      <c r="AU114" s="17" t="str">
        <f t="shared" si="268"/>
        <v/>
      </c>
      <c r="AV114" s="17" t="str">
        <f t="shared" si="269"/>
        <v/>
      </c>
      <c r="AW114" s="17" t="str">
        <f t="shared" si="270"/>
        <v/>
      </c>
      <c r="AX114" s="17" t="str">
        <f t="shared" si="271"/>
        <v/>
      </c>
      <c r="AY114" s="17" t="str">
        <f t="shared" si="272"/>
        <v/>
      </c>
      <c r="AZ114" s="17" t="str">
        <f t="shared" si="273"/>
        <v/>
      </c>
      <c r="BA114" s="17" t="str">
        <f t="shared" si="274"/>
        <v/>
      </c>
      <c r="BB114" s="17" t="str">
        <f t="shared" si="275"/>
        <v/>
      </c>
      <c r="BC114" s="17" t="str">
        <f t="shared" si="276"/>
        <v/>
      </c>
      <c r="BD114" s="17" t="str">
        <f t="shared" si="277"/>
        <v/>
      </c>
      <c r="BE114" s="17" t="str">
        <f t="shared" si="278"/>
        <v/>
      </c>
      <c r="BF114" s="17" t="str">
        <f t="shared" si="279"/>
        <v/>
      </c>
      <c r="BG114" s="17" t="str">
        <f t="shared" si="280"/>
        <v/>
      </c>
      <c r="BH114" s="17" t="str">
        <f t="shared" si="281"/>
        <v/>
      </c>
      <c r="BI114" s="17" t="str">
        <f t="shared" si="282"/>
        <v/>
      </c>
      <c r="BJ114" s="17" t="str">
        <f t="shared" si="283"/>
        <v/>
      </c>
      <c r="BK114" s="17" t="str">
        <f t="shared" si="284"/>
        <v/>
      </c>
      <c r="BL114" s="17" t="str">
        <f t="shared" si="285"/>
        <v/>
      </c>
      <c r="BM114" s="17" t="str">
        <f t="shared" si="286"/>
        <v/>
      </c>
      <c r="BN114" s="17" t="str">
        <f t="shared" si="287"/>
        <v/>
      </c>
      <c r="BO114" s="17" t="str">
        <f t="shared" si="288"/>
        <v/>
      </c>
      <c r="BP114" s="17" t="str">
        <f t="shared" si="289"/>
        <v/>
      </c>
      <c r="BQ114" s="501">
        <v>1991</v>
      </c>
      <c r="BR114" s="17" t="str">
        <f t="shared" si="290"/>
        <v/>
      </c>
      <c r="BS114" s="17" t="str">
        <f t="shared" si="291"/>
        <v/>
      </c>
      <c r="BT114" s="17" t="str">
        <f t="shared" si="292"/>
        <v/>
      </c>
      <c r="BU114" s="17" t="str">
        <f t="shared" si="293"/>
        <v/>
      </c>
      <c r="BV114" s="17" t="str">
        <f t="shared" si="294"/>
        <v/>
      </c>
      <c r="BW114" s="17" t="str">
        <f t="shared" si="295"/>
        <v/>
      </c>
      <c r="BX114" s="17" t="str">
        <f t="shared" si="296"/>
        <v/>
      </c>
      <c r="BY114" s="17" t="str">
        <f t="shared" si="297"/>
        <v/>
      </c>
      <c r="BZ114" s="17" t="str">
        <f t="shared" si="298"/>
        <v/>
      </c>
      <c r="CA114" s="17" t="str">
        <f t="shared" si="299"/>
        <v/>
      </c>
      <c r="CB114" s="17" t="str">
        <f t="shared" si="300"/>
        <v/>
      </c>
      <c r="CC114" s="17" t="str">
        <f t="shared" si="301"/>
        <v/>
      </c>
      <c r="CD114" s="17" t="str">
        <f t="shared" si="302"/>
        <v/>
      </c>
      <c r="CE114" s="17" t="str">
        <f t="shared" si="303"/>
        <v/>
      </c>
      <c r="CF114" s="17" t="str">
        <f t="shared" si="304"/>
        <v/>
      </c>
      <c r="CG114" s="17" t="str">
        <f t="shared" si="305"/>
        <v/>
      </c>
      <c r="CH114" s="17" t="str">
        <f t="shared" si="306"/>
        <v/>
      </c>
      <c r="CI114" s="17" t="str">
        <f t="shared" si="307"/>
        <v/>
      </c>
      <c r="CJ114" s="17" t="str">
        <f t="shared" si="308"/>
        <v/>
      </c>
      <c r="CK114" s="17" t="str">
        <f t="shared" si="309"/>
        <v/>
      </c>
      <c r="CL114" s="17" t="str">
        <f t="shared" si="310"/>
        <v/>
      </c>
      <c r="CM114" s="17" t="str">
        <f t="shared" si="311"/>
        <v/>
      </c>
      <c r="CN114" s="17" t="str">
        <f t="shared" si="312"/>
        <v/>
      </c>
      <c r="CO114" s="17" t="str">
        <f t="shared" si="313"/>
        <v/>
      </c>
      <c r="CP114" s="17" t="str">
        <f t="shared" si="314"/>
        <v/>
      </c>
      <c r="CQ114" s="17" t="str">
        <f t="shared" si="315"/>
        <v/>
      </c>
      <c r="CR114" s="17" t="str">
        <f t="shared" si="316"/>
        <v/>
      </c>
      <c r="CS114" s="17" t="str">
        <f t="shared" si="317"/>
        <v/>
      </c>
      <c r="CT114" s="17" t="str">
        <f t="shared" si="318"/>
        <v/>
      </c>
      <c r="CU114" s="17" t="str">
        <f t="shared" si="319"/>
        <v/>
      </c>
      <c r="CV114" s="17" t="str">
        <f t="shared" si="320"/>
        <v/>
      </c>
      <c r="CW114" s="660">
        <v>1991</v>
      </c>
    </row>
    <row r="115" spans="1:101">
      <c r="A115" s="501">
        <v>1992</v>
      </c>
      <c r="B115" s="5">
        <f>Max!B115-Min!B115</f>
        <v>42</v>
      </c>
      <c r="C115" s="5">
        <f>Max!C115-Min!C115</f>
        <v>37</v>
      </c>
      <c r="D115" s="5">
        <f>Max!D115-Min!D115</f>
        <v>26</v>
      </c>
      <c r="E115" s="5">
        <f>Max!E115-Min!E115</f>
        <v>7</v>
      </c>
      <c r="F115" s="5">
        <f>Max!F115-Min!F115</f>
        <v>12</v>
      </c>
      <c r="G115" s="143">
        <f>Max!G115-Min!G115</f>
        <v>10</v>
      </c>
      <c r="H115" s="5">
        <f>Max!H115-Min!H115</f>
        <v>20</v>
      </c>
      <c r="I115" s="5">
        <f>Max!I115-Min!I115</f>
        <v>23</v>
      </c>
      <c r="J115" s="5">
        <f>Max!J115-Min!J115</f>
        <v>29</v>
      </c>
      <c r="K115" s="5">
        <f>Max!K115-Min!K115</f>
        <v>21</v>
      </c>
      <c r="L115" s="143">
        <f>Max!L115-Min!L115</f>
        <v>30</v>
      </c>
      <c r="M115" s="5">
        <f>Max!M115-Min!M115</f>
        <v>22</v>
      </c>
      <c r="N115" s="5">
        <f>Max!N115-Min!N115</f>
        <v>17</v>
      </c>
      <c r="O115" s="5">
        <f>Max!O115-Min!O115</f>
        <v>28</v>
      </c>
      <c r="P115" s="5">
        <f>Max!P115-Min!P115</f>
        <v>16</v>
      </c>
      <c r="Q115" s="143">
        <f>Max!Q115-Min!Q115</f>
        <v>18</v>
      </c>
      <c r="R115" s="5">
        <f>Max!R115-Min!R115</f>
        <v>44</v>
      </c>
      <c r="S115" s="5">
        <f>Max!S115-Min!S115</f>
        <v>14</v>
      </c>
      <c r="T115" s="5">
        <f>Max!T115-Min!T115</f>
        <v>30</v>
      </c>
      <c r="U115" s="5">
        <f>Max!U115-Min!U115</f>
        <v>16</v>
      </c>
      <c r="V115" s="143">
        <f>Max!V115-Min!V115</f>
        <v>24</v>
      </c>
      <c r="W115" s="5">
        <f>Max!W115-Min!W115</f>
        <v>24</v>
      </c>
      <c r="X115" s="5">
        <f>Max!X115-Min!X115</f>
        <v>21</v>
      </c>
      <c r="Y115" s="5">
        <f>Max!Y115-Min!Y115</f>
        <v>29</v>
      </c>
      <c r="Z115" s="5">
        <f>Max!Z115-Min!Z115</f>
        <v>29</v>
      </c>
      <c r="AA115" s="143">
        <f>Max!AA115-Min!AA115</f>
        <v>5</v>
      </c>
      <c r="AB115" s="5">
        <f>Max!AB115-Min!AB115</f>
        <v>17</v>
      </c>
      <c r="AC115" s="5">
        <f>Max!AC115-Min!AC115</f>
        <v>31</v>
      </c>
      <c r="AD115" s="5">
        <f>Max!AD115-Min!AD115</f>
        <v>29</v>
      </c>
      <c r="AE115" s="5">
        <f>Max!AE115-Min!AE115</f>
        <v>21</v>
      </c>
      <c r="AF115" s="143">
        <f>Max!AF115-Min!AF115</f>
        <v>23</v>
      </c>
      <c r="AG115" s="14">
        <f t="shared" si="193"/>
        <v>715</v>
      </c>
      <c r="AH115" s="68">
        <f t="shared" si="194"/>
        <v>23.06451612903226</v>
      </c>
      <c r="AI115" s="17">
        <f t="shared" si="195"/>
        <v>44</v>
      </c>
      <c r="AJ115" s="20">
        <f t="shared" si="196"/>
        <v>5</v>
      </c>
      <c r="AK115" s="501">
        <v>1992</v>
      </c>
      <c r="AL115" s="17">
        <f t="shared" si="259"/>
        <v>1992</v>
      </c>
      <c r="AM115" s="17" t="str">
        <f t="shared" si="260"/>
        <v/>
      </c>
      <c r="AN115" s="17" t="str">
        <f t="shared" si="261"/>
        <v/>
      </c>
      <c r="AO115" s="17" t="str">
        <f t="shared" si="262"/>
        <v/>
      </c>
      <c r="AP115" s="17" t="str">
        <f t="shared" si="263"/>
        <v/>
      </c>
      <c r="AQ115" s="17" t="str">
        <f t="shared" si="264"/>
        <v/>
      </c>
      <c r="AR115" s="17" t="str">
        <f t="shared" si="265"/>
        <v/>
      </c>
      <c r="AS115" s="17" t="str">
        <f t="shared" si="266"/>
        <v/>
      </c>
      <c r="AT115" s="17" t="str">
        <f t="shared" si="267"/>
        <v/>
      </c>
      <c r="AU115" s="17" t="str">
        <f t="shared" si="268"/>
        <v/>
      </c>
      <c r="AV115" s="17" t="str">
        <f t="shared" si="269"/>
        <v/>
      </c>
      <c r="AW115" s="17" t="str">
        <f t="shared" si="270"/>
        <v/>
      </c>
      <c r="AX115" s="17" t="str">
        <f t="shared" si="271"/>
        <v/>
      </c>
      <c r="AY115" s="17" t="str">
        <f t="shared" si="272"/>
        <v/>
      </c>
      <c r="AZ115" s="17" t="str">
        <f t="shared" si="273"/>
        <v/>
      </c>
      <c r="BA115" s="17" t="str">
        <f t="shared" si="274"/>
        <v/>
      </c>
      <c r="BB115" s="17">
        <f t="shared" si="275"/>
        <v>1992</v>
      </c>
      <c r="BC115" s="17" t="str">
        <f t="shared" si="276"/>
        <v/>
      </c>
      <c r="BD115" s="17" t="str">
        <f t="shared" si="277"/>
        <v/>
      </c>
      <c r="BE115" s="17" t="str">
        <f t="shared" si="278"/>
        <v/>
      </c>
      <c r="BF115" s="17" t="str">
        <f t="shared" si="279"/>
        <v/>
      </c>
      <c r="BG115" s="17" t="str">
        <f t="shared" si="280"/>
        <v/>
      </c>
      <c r="BH115" s="17" t="str">
        <f t="shared" si="281"/>
        <v/>
      </c>
      <c r="BI115" s="17" t="str">
        <f t="shared" si="282"/>
        <v/>
      </c>
      <c r="BJ115" s="17" t="str">
        <f t="shared" si="283"/>
        <v/>
      </c>
      <c r="BK115" s="17" t="str">
        <f t="shared" si="284"/>
        <v/>
      </c>
      <c r="BL115" s="17" t="str">
        <f t="shared" si="285"/>
        <v/>
      </c>
      <c r="BM115" s="17" t="str">
        <f t="shared" si="286"/>
        <v/>
      </c>
      <c r="BN115" s="17" t="str">
        <f t="shared" si="287"/>
        <v/>
      </c>
      <c r="BO115" s="17" t="str">
        <f t="shared" si="288"/>
        <v/>
      </c>
      <c r="BP115" s="17" t="str">
        <f t="shared" si="289"/>
        <v/>
      </c>
      <c r="BQ115" s="501">
        <v>1992</v>
      </c>
      <c r="BR115" s="17" t="str">
        <f t="shared" si="290"/>
        <v/>
      </c>
      <c r="BS115" s="17" t="str">
        <f t="shared" si="291"/>
        <v/>
      </c>
      <c r="BT115" s="17" t="str">
        <f t="shared" si="292"/>
        <v/>
      </c>
      <c r="BU115" s="17" t="str">
        <f t="shared" si="293"/>
        <v/>
      </c>
      <c r="BV115" s="17" t="str">
        <f t="shared" si="294"/>
        <v/>
      </c>
      <c r="BW115" s="17" t="str">
        <f t="shared" si="295"/>
        <v/>
      </c>
      <c r="BX115" s="17" t="str">
        <f t="shared" si="296"/>
        <v/>
      </c>
      <c r="BY115" s="17" t="str">
        <f t="shared" si="297"/>
        <v/>
      </c>
      <c r="BZ115" s="17" t="str">
        <f t="shared" si="298"/>
        <v/>
      </c>
      <c r="CA115" s="17" t="str">
        <f t="shared" si="299"/>
        <v/>
      </c>
      <c r="CB115" s="17" t="str">
        <f t="shared" si="300"/>
        <v/>
      </c>
      <c r="CC115" s="17" t="str">
        <f t="shared" si="301"/>
        <v/>
      </c>
      <c r="CD115" s="17" t="str">
        <f t="shared" si="302"/>
        <v/>
      </c>
      <c r="CE115" s="17" t="str">
        <f t="shared" si="303"/>
        <v/>
      </c>
      <c r="CF115" s="17" t="str">
        <f t="shared" si="304"/>
        <v/>
      </c>
      <c r="CG115" s="17" t="str">
        <f t="shared" si="305"/>
        <v/>
      </c>
      <c r="CH115" s="17" t="str">
        <f t="shared" si="306"/>
        <v/>
      </c>
      <c r="CI115" s="17" t="str">
        <f t="shared" si="307"/>
        <v/>
      </c>
      <c r="CJ115" s="17" t="str">
        <f t="shared" si="308"/>
        <v/>
      </c>
      <c r="CK115" s="17" t="str">
        <f t="shared" si="309"/>
        <v/>
      </c>
      <c r="CL115" s="17" t="str">
        <f t="shared" si="310"/>
        <v/>
      </c>
      <c r="CM115" s="17" t="str">
        <f t="shared" si="311"/>
        <v/>
      </c>
      <c r="CN115" s="17" t="str">
        <f t="shared" si="312"/>
        <v/>
      </c>
      <c r="CO115" s="17" t="str">
        <f t="shared" si="313"/>
        <v/>
      </c>
      <c r="CP115" s="17" t="str">
        <f t="shared" si="314"/>
        <v/>
      </c>
      <c r="CQ115" s="17">
        <f t="shared" si="315"/>
        <v>1992</v>
      </c>
      <c r="CR115" s="17" t="str">
        <f t="shared" si="316"/>
        <v/>
      </c>
      <c r="CS115" s="17" t="str">
        <f t="shared" si="317"/>
        <v/>
      </c>
      <c r="CT115" s="17" t="str">
        <f t="shared" si="318"/>
        <v/>
      </c>
      <c r="CU115" s="17" t="str">
        <f t="shared" si="319"/>
        <v/>
      </c>
      <c r="CV115" s="17" t="str">
        <f t="shared" si="320"/>
        <v/>
      </c>
      <c r="CW115" s="660">
        <v>1992</v>
      </c>
    </row>
    <row r="116" spans="1:101">
      <c r="A116" s="501">
        <v>1993</v>
      </c>
      <c r="B116" s="5">
        <f>Max!B116-Min!B116</f>
        <v>33</v>
      </c>
      <c r="C116" s="5">
        <f>Max!C116-Min!C116</f>
        <v>31</v>
      </c>
      <c r="D116" s="5">
        <f>Max!D116-Min!D116</f>
        <v>13</v>
      </c>
      <c r="E116" s="5">
        <f>Max!E116-Min!E116</f>
        <v>20</v>
      </c>
      <c r="F116" s="5">
        <f>Max!F116-Min!F116</f>
        <v>13</v>
      </c>
      <c r="G116" s="143">
        <f>Max!G116-Min!G116</f>
        <v>19</v>
      </c>
      <c r="H116" s="5">
        <f>Max!H116-Min!H116</f>
        <v>34</v>
      </c>
      <c r="I116" s="5">
        <f>Max!I116-Min!I116</f>
        <v>21</v>
      </c>
      <c r="J116" s="5">
        <f>Max!J116-Min!J116</f>
        <v>24</v>
      </c>
      <c r="K116" s="5">
        <f>Max!K116-Min!K116</f>
        <v>31</v>
      </c>
      <c r="L116" s="143">
        <f>Max!L116-Min!L116</f>
        <v>21</v>
      </c>
      <c r="M116" s="5">
        <f>Max!M116-Min!M116</f>
        <v>25</v>
      </c>
      <c r="N116" s="5">
        <f>Max!N116-Min!N116</f>
        <v>11</v>
      </c>
      <c r="O116" s="5">
        <f>Max!O116-Min!O116</f>
        <v>10</v>
      </c>
      <c r="P116" s="5">
        <f>Max!P116-Min!P116</f>
        <v>22</v>
      </c>
      <c r="Q116" s="143">
        <f>Max!Q116-Min!Q116</f>
        <v>29</v>
      </c>
      <c r="R116" s="5">
        <f>Max!R116-Min!R116</f>
        <v>18</v>
      </c>
      <c r="S116" s="5">
        <f>Max!S116-Min!S116</f>
        <v>16</v>
      </c>
      <c r="T116" s="5">
        <f>Max!T116-Min!T116</f>
        <v>23</v>
      </c>
      <c r="U116" s="5">
        <f>Max!U116-Min!U116</f>
        <v>25</v>
      </c>
      <c r="V116" s="143">
        <f>Max!V116-Min!V116</f>
        <v>30</v>
      </c>
      <c r="W116" s="5">
        <f>Max!W116-Min!W116</f>
        <v>33</v>
      </c>
      <c r="X116" s="5">
        <f>Max!X116-Min!X116</f>
        <v>19</v>
      </c>
      <c r="Y116" s="5">
        <f>Max!Y116-Min!Y116</f>
        <v>17</v>
      </c>
      <c r="Z116" s="5">
        <f>Max!Z116-Min!Z116</f>
        <v>10</v>
      </c>
      <c r="AA116" s="143">
        <f>Max!AA116-Min!AA116</f>
        <v>20</v>
      </c>
      <c r="AB116" s="5">
        <f>Max!AB116-Min!AB116</f>
        <v>8</v>
      </c>
      <c r="AC116" s="5">
        <f>Max!AC116-Min!AC116</f>
        <v>12</v>
      </c>
      <c r="AD116" s="5">
        <f>Max!AD116-Min!AD116</f>
        <v>19</v>
      </c>
      <c r="AE116" s="5">
        <f>Max!AE116-Min!AE116</f>
        <v>20</v>
      </c>
      <c r="AF116" s="143">
        <f>Max!AF116-Min!AF116</f>
        <v>19</v>
      </c>
      <c r="AG116" s="14">
        <f t="shared" si="193"/>
        <v>646</v>
      </c>
      <c r="AH116" s="68">
        <f t="shared" si="194"/>
        <v>20.838709677419356</v>
      </c>
      <c r="AI116" s="17">
        <f t="shared" si="195"/>
        <v>34</v>
      </c>
      <c r="AJ116" s="20">
        <f t="shared" si="196"/>
        <v>8</v>
      </c>
      <c r="AK116" s="501">
        <v>1993</v>
      </c>
      <c r="AL116" s="17" t="str">
        <f t="shared" ref="AL116:AL140" si="321">IF(B116= B$156,$A116,"")</f>
        <v/>
      </c>
      <c r="AM116" s="17" t="str">
        <f t="shared" ref="AM116:AM140" si="322">IF(C116= C$156,$A116,"")</f>
        <v/>
      </c>
      <c r="AN116" s="17" t="str">
        <f t="shared" ref="AN116:AN140" si="323">IF(D116= D$156,$A116,"")</f>
        <v/>
      </c>
      <c r="AO116" s="17" t="str">
        <f t="shared" ref="AO116:AO140" si="324">IF(E116= E$156,$A116,"")</f>
        <v/>
      </c>
      <c r="AP116" s="17" t="str">
        <f t="shared" ref="AP116:AP140" si="325">IF(F116= F$156,$A116,"")</f>
        <v/>
      </c>
      <c r="AQ116" s="17" t="str">
        <f t="shared" ref="AQ116:AQ140" si="326">IF(G116= G$156,$A116,"")</f>
        <v/>
      </c>
      <c r="AR116" s="17" t="str">
        <f t="shared" ref="AR116:AR140" si="327">IF(H116= H$156,$A116,"")</f>
        <v/>
      </c>
      <c r="AS116" s="17" t="str">
        <f t="shared" ref="AS116:AS140" si="328">IF(I116= I$156,$A116,"")</f>
        <v/>
      </c>
      <c r="AT116" s="17" t="str">
        <f t="shared" ref="AT116:AT140" si="329">IF(J116= J$156,$A116,"")</f>
        <v/>
      </c>
      <c r="AU116" s="17" t="str">
        <f t="shared" ref="AU116:AU140" si="330">IF(K116= K$156,$A116,"")</f>
        <v/>
      </c>
      <c r="AV116" s="17" t="str">
        <f t="shared" ref="AV116:AV140" si="331">IF(L116= L$156,$A116,"")</f>
        <v/>
      </c>
      <c r="AW116" s="17" t="str">
        <f t="shared" ref="AW116:AW140" si="332">IF(M116= M$156,$A116,"")</f>
        <v/>
      </c>
      <c r="AX116" s="17" t="str">
        <f t="shared" ref="AX116:AX140" si="333">IF(N116= N$156,$A116,"")</f>
        <v/>
      </c>
      <c r="AY116" s="17" t="str">
        <f t="shared" ref="AY116:AY140" si="334">IF(O116= O$156,$A116,"")</f>
        <v/>
      </c>
      <c r="AZ116" s="17" t="str">
        <f t="shared" ref="AZ116:AZ140" si="335">IF(P116= P$156,$A116,"")</f>
        <v/>
      </c>
      <c r="BA116" s="17" t="str">
        <f t="shared" ref="BA116:BA140" si="336">IF(Q116= Q$156,$A116,"")</f>
        <v/>
      </c>
      <c r="BB116" s="17" t="str">
        <f t="shared" ref="BB116:BB140" si="337">IF(R116= R$156,$A116,"")</f>
        <v/>
      </c>
      <c r="BC116" s="17" t="str">
        <f t="shared" ref="BC116:BC140" si="338">IF(S116= S$156,$A116,"")</f>
        <v/>
      </c>
      <c r="BD116" s="17" t="str">
        <f t="shared" ref="BD116:BD140" si="339">IF(T116= T$156,$A116,"")</f>
        <v/>
      </c>
      <c r="BE116" s="17" t="str">
        <f t="shared" ref="BE116:BE140" si="340">IF(U116= U$156,$A116,"")</f>
        <v/>
      </c>
      <c r="BF116" s="17" t="str">
        <f t="shared" ref="BF116:BF140" si="341">IF(V116= V$156,$A116,"")</f>
        <v/>
      </c>
      <c r="BG116" s="17" t="str">
        <f t="shared" ref="BG116:BG140" si="342">IF(W116= W$156,$A116,"")</f>
        <v/>
      </c>
      <c r="BH116" s="17" t="str">
        <f t="shared" ref="BH116:BH140" si="343">IF(X116= X$156,$A116,"")</f>
        <v/>
      </c>
      <c r="BI116" s="17" t="str">
        <f t="shared" ref="BI116:BI140" si="344">IF(Y116= Y$156,$A116,"")</f>
        <v/>
      </c>
      <c r="BJ116" s="17" t="str">
        <f t="shared" ref="BJ116:BJ140" si="345">IF(Z116= Z$156,$A116,"")</f>
        <v/>
      </c>
      <c r="BK116" s="17" t="str">
        <f t="shared" ref="BK116:BK140" si="346">IF(AA116= AA$156,$A116,"")</f>
        <v/>
      </c>
      <c r="BL116" s="17" t="str">
        <f t="shared" ref="BL116:BL140" si="347">IF(AB116= AB$156,$A116,"")</f>
        <v/>
      </c>
      <c r="BM116" s="17" t="str">
        <f t="shared" ref="BM116:BM140" si="348">IF(AC116= AC$156,$A116,"")</f>
        <v/>
      </c>
      <c r="BN116" s="17" t="str">
        <f t="shared" ref="BN116:BN140" si="349">IF(AD116= AD$156,$A116,"")</f>
        <v/>
      </c>
      <c r="BO116" s="17" t="str">
        <f t="shared" ref="BO116:BO140" si="350">IF(AE116= AE$156,$A116,"")</f>
        <v/>
      </c>
      <c r="BP116" s="17" t="str">
        <f t="shared" ref="BP116:BP140" si="351">IF(AF116= AF$156,$A116,"")</f>
        <v/>
      </c>
      <c r="BQ116" s="501">
        <v>1993</v>
      </c>
      <c r="BR116" s="17" t="str">
        <f t="shared" si="290"/>
        <v/>
      </c>
      <c r="BS116" s="17" t="str">
        <f t="shared" si="291"/>
        <v/>
      </c>
      <c r="BT116" s="17" t="str">
        <f t="shared" si="292"/>
        <v/>
      </c>
      <c r="BU116" s="17" t="str">
        <f t="shared" si="293"/>
        <v/>
      </c>
      <c r="BV116" s="17" t="str">
        <f t="shared" si="294"/>
        <v/>
      </c>
      <c r="BW116" s="17" t="str">
        <f t="shared" si="295"/>
        <v/>
      </c>
      <c r="BX116" s="17" t="str">
        <f t="shared" si="296"/>
        <v/>
      </c>
      <c r="BY116" s="17" t="str">
        <f t="shared" si="297"/>
        <v/>
      </c>
      <c r="BZ116" s="17" t="str">
        <f t="shared" si="298"/>
        <v/>
      </c>
      <c r="CA116" s="17" t="str">
        <f t="shared" si="299"/>
        <v/>
      </c>
      <c r="CB116" s="17" t="str">
        <f t="shared" si="300"/>
        <v/>
      </c>
      <c r="CC116" s="17" t="str">
        <f t="shared" si="301"/>
        <v/>
      </c>
      <c r="CD116" s="17" t="str">
        <f t="shared" si="302"/>
        <v/>
      </c>
      <c r="CE116" s="17" t="str">
        <f t="shared" si="303"/>
        <v/>
      </c>
      <c r="CF116" s="17" t="str">
        <f t="shared" si="304"/>
        <v/>
      </c>
      <c r="CG116" s="17" t="str">
        <f t="shared" si="305"/>
        <v/>
      </c>
      <c r="CH116" s="17" t="str">
        <f t="shared" si="306"/>
        <v/>
      </c>
      <c r="CI116" s="17" t="str">
        <f t="shared" si="307"/>
        <v/>
      </c>
      <c r="CJ116" s="17" t="str">
        <f t="shared" si="308"/>
        <v/>
      </c>
      <c r="CK116" s="17" t="str">
        <f t="shared" si="309"/>
        <v/>
      </c>
      <c r="CL116" s="17" t="str">
        <f t="shared" si="310"/>
        <v/>
      </c>
      <c r="CM116" s="17" t="str">
        <f t="shared" si="311"/>
        <v/>
      </c>
      <c r="CN116" s="17" t="str">
        <f t="shared" si="312"/>
        <v/>
      </c>
      <c r="CO116" s="17" t="str">
        <f t="shared" si="313"/>
        <v/>
      </c>
      <c r="CP116" s="17" t="str">
        <f t="shared" si="314"/>
        <v/>
      </c>
      <c r="CQ116" s="17" t="str">
        <f t="shared" si="315"/>
        <v/>
      </c>
      <c r="CR116" s="17" t="str">
        <f t="shared" si="316"/>
        <v/>
      </c>
      <c r="CS116" s="17" t="str">
        <f t="shared" si="317"/>
        <v/>
      </c>
      <c r="CT116" s="17" t="str">
        <f t="shared" si="318"/>
        <v/>
      </c>
      <c r="CU116" s="17" t="str">
        <f t="shared" si="319"/>
        <v/>
      </c>
      <c r="CV116" s="17" t="str">
        <f t="shared" si="320"/>
        <v/>
      </c>
      <c r="CW116" s="660">
        <v>1993</v>
      </c>
    </row>
    <row r="117" spans="1:101">
      <c r="A117" s="501">
        <v>1994</v>
      </c>
      <c r="B117" s="5">
        <f>Max!B117-Min!B117</f>
        <v>14</v>
      </c>
      <c r="C117" s="5">
        <f>Max!C117-Min!C117</f>
        <v>13</v>
      </c>
      <c r="D117" s="5">
        <f>Max!D117-Min!D117</f>
        <v>10</v>
      </c>
      <c r="E117" s="5">
        <f>Max!E117-Min!E117</f>
        <v>30</v>
      </c>
      <c r="F117" s="5">
        <f>Max!F117-Min!F117</f>
        <v>30</v>
      </c>
      <c r="G117" s="143">
        <f>Max!G117-Min!G117</f>
        <v>29</v>
      </c>
      <c r="H117" s="5">
        <f>Max!H117-Min!H117</f>
        <v>39</v>
      </c>
      <c r="I117" s="5">
        <f>Max!I117-Min!I117</f>
        <v>35</v>
      </c>
      <c r="J117" s="5">
        <f>Max!J117-Min!J117</f>
        <v>9</v>
      </c>
      <c r="K117" s="5">
        <f>Max!K117-Min!K117</f>
        <v>12</v>
      </c>
      <c r="L117" s="143">
        <f>Max!L117-Min!L117</f>
        <v>18</v>
      </c>
      <c r="M117" s="5">
        <f>Max!M117-Min!M117</f>
        <v>23</v>
      </c>
      <c r="N117" s="5">
        <f>Max!N117-Min!N117</f>
        <v>29</v>
      </c>
      <c r="O117" s="5">
        <f>Max!O117-Min!O117</f>
        <v>18</v>
      </c>
      <c r="P117" s="5">
        <f>Max!P117-Min!P117</f>
        <v>31</v>
      </c>
      <c r="Q117" s="143">
        <f>Max!Q117-Min!Q117</f>
        <v>22</v>
      </c>
      <c r="R117" s="5">
        <f>Max!R117-Min!R117</f>
        <v>22</v>
      </c>
      <c r="S117" s="5">
        <f>Max!S117-Min!S117</f>
        <v>27</v>
      </c>
      <c r="T117" s="5">
        <f>Max!T117-Min!T117</f>
        <v>22</v>
      </c>
      <c r="U117" s="5">
        <f>Max!U117-Min!U117</f>
        <v>37</v>
      </c>
      <c r="V117" s="143">
        <f>Max!V117-Min!V117</f>
        <v>9</v>
      </c>
      <c r="W117" s="5">
        <f>Max!W117-Min!W117</f>
        <v>22</v>
      </c>
      <c r="X117" s="5">
        <f>Max!X117-Min!X117</f>
        <v>43</v>
      </c>
      <c r="Y117" s="5">
        <f>Max!Y117-Min!Y117</f>
        <v>26</v>
      </c>
      <c r="Z117" s="5">
        <f>Max!Z117-Min!Z117</f>
        <v>25</v>
      </c>
      <c r="AA117" s="143">
        <f>Max!AA117-Min!AA117</f>
        <v>20</v>
      </c>
      <c r="AB117" s="5">
        <f>Max!AB117-Min!AB117</f>
        <v>25</v>
      </c>
      <c r="AC117" s="5">
        <f>Max!AC117-Min!AC117</f>
        <v>21</v>
      </c>
      <c r="AD117" s="5">
        <f>Max!AD117-Min!AD117</f>
        <v>12</v>
      </c>
      <c r="AE117" s="5">
        <f>Max!AE117-Min!AE117</f>
        <v>25</v>
      </c>
      <c r="AF117" s="143">
        <f>Max!AF117-Min!AF117</f>
        <v>14</v>
      </c>
      <c r="AG117" s="14">
        <f t="shared" si="193"/>
        <v>712</v>
      </c>
      <c r="AH117" s="68">
        <f t="shared" si="194"/>
        <v>22.967741935483872</v>
      </c>
      <c r="AI117" s="17">
        <f t="shared" si="195"/>
        <v>43</v>
      </c>
      <c r="AJ117" s="20">
        <f t="shared" si="196"/>
        <v>9</v>
      </c>
      <c r="AK117" s="501">
        <v>1994</v>
      </c>
      <c r="AL117" s="17" t="str">
        <f t="shared" si="321"/>
        <v/>
      </c>
      <c r="AM117" s="17" t="str">
        <f t="shared" si="322"/>
        <v/>
      </c>
      <c r="AN117" s="17" t="str">
        <f t="shared" si="323"/>
        <v/>
      </c>
      <c r="AO117" s="17" t="str">
        <f t="shared" si="324"/>
        <v/>
      </c>
      <c r="AP117" s="17" t="str">
        <f t="shared" si="325"/>
        <v/>
      </c>
      <c r="AQ117" s="17" t="str">
        <f t="shared" si="326"/>
        <v/>
      </c>
      <c r="AR117" s="17" t="str">
        <f t="shared" si="327"/>
        <v/>
      </c>
      <c r="AS117" s="17" t="str">
        <f t="shared" si="328"/>
        <v/>
      </c>
      <c r="AT117" s="17" t="str">
        <f t="shared" si="329"/>
        <v/>
      </c>
      <c r="AU117" s="17" t="str">
        <f t="shared" si="330"/>
        <v/>
      </c>
      <c r="AV117" s="17" t="str">
        <f t="shared" si="331"/>
        <v/>
      </c>
      <c r="AW117" s="17" t="str">
        <f t="shared" si="332"/>
        <v/>
      </c>
      <c r="AX117" s="17" t="str">
        <f t="shared" si="333"/>
        <v/>
      </c>
      <c r="AY117" s="17" t="str">
        <f t="shared" si="334"/>
        <v/>
      </c>
      <c r="AZ117" s="17" t="str">
        <f t="shared" si="335"/>
        <v/>
      </c>
      <c r="BA117" s="17" t="str">
        <f t="shared" si="336"/>
        <v/>
      </c>
      <c r="BB117" s="17" t="str">
        <f t="shared" si="337"/>
        <v/>
      </c>
      <c r="BC117" s="17" t="str">
        <f t="shared" si="338"/>
        <v/>
      </c>
      <c r="BD117" s="17" t="str">
        <f t="shared" si="339"/>
        <v/>
      </c>
      <c r="BE117" s="17" t="str">
        <f t="shared" si="340"/>
        <v/>
      </c>
      <c r="BF117" s="17" t="str">
        <f t="shared" si="341"/>
        <v/>
      </c>
      <c r="BG117" s="17" t="str">
        <f t="shared" si="342"/>
        <v/>
      </c>
      <c r="BH117" s="17">
        <f t="shared" si="343"/>
        <v>1994</v>
      </c>
      <c r="BI117" s="17" t="str">
        <f t="shared" si="344"/>
        <v/>
      </c>
      <c r="BJ117" s="17" t="str">
        <f t="shared" si="345"/>
        <v/>
      </c>
      <c r="BK117" s="17" t="str">
        <f t="shared" si="346"/>
        <v/>
      </c>
      <c r="BL117" s="17" t="str">
        <f t="shared" si="347"/>
        <v/>
      </c>
      <c r="BM117" s="17" t="str">
        <f t="shared" si="348"/>
        <v/>
      </c>
      <c r="BN117" s="17" t="str">
        <f t="shared" si="349"/>
        <v/>
      </c>
      <c r="BO117" s="17" t="str">
        <f t="shared" si="350"/>
        <v/>
      </c>
      <c r="BP117" s="17" t="str">
        <f t="shared" si="351"/>
        <v/>
      </c>
      <c r="BQ117" s="501">
        <v>1994</v>
      </c>
      <c r="BR117" s="17" t="str">
        <f t="shared" si="290"/>
        <v/>
      </c>
      <c r="BS117" s="17" t="str">
        <f t="shared" si="291"/>
        <v/>
      </c>
      <c r="BT117" s="17" t="str">
        <f t="shared" si="292"/>
        <v/>
      </c>
      <c r="BU117" s="17" t="str">
        <f t="shared" si="293"/>
        <v/>
      </c>
      <c r="BV117" s="17" t="str">
        <f t="shared" si="294"/>
        <v/>
      </c>
      <c r="BW117" s="17" t="str">
        <f t="shared" si="295"/>
        <v/>
      </c>
      <c r="BX117" s="17" t="str">
        <f t="shared" si="296"/>
        <v/>
      </c>
      <c r="BY117" s="17" t="str">
        <f t="shared" si="297"/>
        <v/>
      </c>
      <c r="BZ117" s="17" t="str">
        <f t="shared" si="298"/>
        <v/>
      </c>
      <c r="CA117" s="17" t="str">
        <f t="shared" si="299"/>
        <v/>
      </c>
      <c r="CB117" s="17" t="str">
        <f t="shared" si="300"/>
        <v/>
      </c>
      <c r="CC117" s="17" t="str">
        <f t="shared" si="301"/>
        <v/>
      </c>
      <c r="CD117" s="17" t="str">
        <f t="shared" si="302"/>
        <v/>
      </c>
      <c r="CE117" s="17" t="str">
        <f t="shared" si="303"/>
        <v/>
      </c>
      <c r="CF117" s="17" t="str">
        <f t="shared" si="304"/>
        <v/>
      </c>
      <c r="CG117" s="17" t="str">
        <f t="shared" si="305"/>
        <v/>
      </c>
      <c r="CH117" s="17" t="str">
        <f t="shared" si="306"/>
        <v/>
      </c>
      <c r="CI117" s="17" t="str">
        <f t="shared" si="307"/>
        <v/>
      </c>
      <c r="CJ117" s="17" t="str">
        <f t="shared" si="308"/>
        <v/>
      </c>
      <c r="CK117" s="17" t="str">
        <f t="shared" si="309"/>
        <v/>
      </c>
      <c r="CL117" s="17" t="str">
        <f t="shared" si="310"/>
        <v/>
      </c>
      <c r="CM117" s="17" t="str">
        <f t="shared" si="311"/>
        <v/>
      </c>
      <c r="CN117" s="17" t="str">
        <f t="shared" si="312"/>
        <v/>
      </c>
      <c r="CO117" s="17" t="str">
        <f t="shared" si="313"/>
        <v/>
      </c>
      <c r="CP117" s="17" t="str">
        <f t="shared" si="314"/>
        <v/>
      </c>
      <c r="CQ117" s="17" t="str">
        <f t="shared" si="315"/>
        <v/>
      </c>
      <c r="CR117" s="17" t="str">
        <f t="shared" si="316"/>
        <v/>
      </c>
      <c r="CS117" s="17" t="str">
        <f t="shared" si="317"/>
        <v/>
      </c>
      <c r="CT117" s="17" t="str">
        <f t="shared" si="318"/>
        <v/>
      </c>
      <c r="CU117" s="17" t="str">
        <f t="shared" si="319"/>
        <v/>
      </c>
      <c r="CV117" s="17" t="str">
        <f t="shared" si="320"/>
        <v/>
      </c>
      <c r="CW117" s="660">
        <v>1994</v>
      </c>
    </row>
    <row r="118" spans="1:101">
      <c r="A118" s="501">
        <v>1995</v>
      </c>
      <c r="B118" s="5">
        <f>Max!B118-Min!B118</f>
        <v>15</v>
      </c>
      <c r="C118" s="5">
        <f>Max!C118-Min!C118</f>
        <v>17</v>
      </c>
      <c r="D118" s="5">
        <f>Max!D118-Min!D118</f>
        <v>5</v>
      </c>
      <c r="E118" s="5">
        <f>Max!E118-Min!E118</f>
        <v>7</v>
      </c>
      <c r="F118" s="5">
        <f>Max!F118-Min!F118</f>
        <v>18</v>
      </c>
      <c r="G118" s="143">
        <f>Max!G118-Min!G118</f>
        <v>21</v>
      </c>
      <c r="H118" s="5">
        <f>Max!H118-Min!H118</f>
        <v>28</v>
      </c>
      <c r="I118" s="5">
        <f>Max!I118-Min!I118</f>
        <v>36</v>
      </c>
      <c r="J118" s="5">
        <f>Max!J118-Min!J118</f>
        <v>14</v>
      </c>
      <c r="K118" s="5">
        <f>Max!K118-Min!K118</f>
        <v>22</v>
      </c>
      <c r="L118" s="143">
        <f>Max!L118-Min!L118</f>
        <v>37</v>
      </c>
      <c r="M118" s="5">
        <f>Max!M118-Min!M118</f>
        <v>38</v>
      </c>
      <c r="N118" s="5">
        <f>Max!N118-Min!N118</f>
        <v>37</v>
      </c>
      <c r="O118" s="5">
        <f>Max!O118-Min!O118</f>
        <v>39</v>
      </c>
      <c r="P118" s="5">
        <f>Max!P118-Min!P118</f>
        <v>31</v>
      </c>
      <c r="Q118" s="143">
        <f>Max!Q118-Min!Q118</f>
        <v>36</v>
      </c>
      <c r="R118" s="5">
        <f>Max!R118-Min!R118</f>
        <v>32</v>
      </c>
      <c r="S118" s="5">
        <f>Max!S118-Min!S118</f>
        <v>23</v>
      </c>
      <c r="T118" s="5">
        <f>Max!T118-Min!T118</f>
        <v>30</v>
      </c>
      <c r="U118" s="5">
        <f>Max!U118-Min!U118</f>
        <v>32</v>
      </c>
      <c r="V118" s="143">
        <f>Max!V118-Min!V118</f>
        <v>24</v>
      </c>
      <c r="W118" s="5">
        <f>Max!W118-Min!W118</f>
        <v>27</v>
      </c>
      <c r="X118" s="5">
        <f>Max!X118-Min!X118</f>
        <v>16</v>
      </c>
      <c r="Y118" s="5">
        <f>Max!Y118-Min!Y118</f>
        <v>20</v>
      </c>
      <c r="Z118" s="5">
        <f>Max!Z118-Min!Z118</f>
        <v>23</v>
      </c>
      <c r="AA118" s="143">
        <f>Max!AA118-Min!AA118</f>
        <v>28</v>
      </c>
      <c r="AB118" s="5">
        <f>Max!AB118-Min!AB118</f>
        <v>18</v>
      </c>
      <c r="AC118" s="5">
        <f>Max!AC118-Min!AC118</f>
        <v>20</v>
      </c>
      <c r="AD118" s="5">
        <f>Max!AD118-Min!AD118</f>
        <v>25</v>
      </c>
      <c r="AE118" s="5">
        <f>Max!AE118-Min!AE118</f>
        <v>22</v>
      </c>
      <c r="AF118" s="143">
        <f>Max!AF118-Min!AF118</f>
        <v>21</v>
      </c>
      <c r="AG118" s="14">
        <f t="shared" si="193"/>
        <v>762</v>
      </c>
      <c r="AH118" s="68">
        <f t="shared" si="194"/>
        <v>24.580645161290324</v>
      </c>
      <c r="AI118" s="17">
        <f t="shared" si="195"/>
        <v>39</v>
      </c>
      <c r="AJ118" s="20">
        <f t="shared" si="196"/>
        <v>5</v>
      </c>
      <c r="AK118" s="501">
        <v>1995</v>
      </c>
      <c r="AL118" s="17" t="str">
        <f t="shared" si="321"/>
        <v/>
      </c>
      <c r="AM118" s="17" t="str">
        <f t="shared" si="322"/>
        <v/>
      </c>
      <c r="AN118" s="17" t="str">
        <f t="shared" si="323"/>
        <v/>
      </c>
      <c r="AO118" s="17" t="str">
        <f t="shared" si="324"/>
        <v/>
      </c>
      <c r="AP118" s="17" t="str">
        <f t="shared" si="325"/>
        <v/>
      </c>
      <c r="AQ118" s="17" t="str">
        <f t="shared" si="326"/>
        <v/>
      </c>
      <c r="AR118" s="17" t="str">
        <f t="shared" si="327"/>
        <v/>
      </c>
      <c r="AS118" s="17" t="str">
        <f t="shared" si="328"/>
        <v/>
      </c>
      <c r="AT118" s="17" t="str">
        <f t="shared" si="329"/>
        <v/>
      </c>
      <c r="AU118" s="17" t="str">
        <f t="shared" si="330"/>
        <v/>
      </c>
      <c r="AV118" s="17" t="str">
        <f t="shared" si="331"/>
        <v/>
      </c>
      <c r="AW118" s="17" t="str">
        <f t="shared" si="332"/>
        <v/>
      </c>
      <c r="AX118" s="17" t="str">
        <f t="shared" si="333"/>
        <v/>
      </c>
      <c r="AY118" s="17" t="str">
        <f t="shared" si="334"/>
        <v/>
      </c>
      <c r="AZ118" s="17" t="str">
        <f t="shared" si="335"/>
        <v/>
      </c>
      <c r="BA118" s="17" t="str">
        <f t="shared" si="336"/>
        <v/>
      </c>
      <c r="BB118" s="17" t="str">
        <f t="shared" si="337"/>
        <v/>
      </c>
      <c r="BC118" s="17" t="str">
        <f t="shared" si="338"/>
        <v/>
      </c>
      <c r="BD118" s="17" t="str">
        <f t="shared" si="339"/>
        <v/>
      </c>
      <c r="BE118" s="17" t="str">
        <f t="shared" si="340"/>
        <v/>
      </c>
      <c r="BF118" s="17" t="str">
        <f t="shared" si="341"/>
        <v/>
      </c>
      <c r="BG118" s="17" t="str">
        <f t="shared" si="342"/>
        <v/>
      </c>
      <c r="BH118" s="17" t="str">
        <f t="shared" si="343"/>
        <v/>
      </c>
      <c r="BI118" s="17" t="str">
        <f t="shared" si="344"/>
        <v/>
      </c>
      <c r="BJ118" s="17" t="str">
        <f t="shared" si="345"/>
        <v/>
      </c>
      <c r="BK118" s="17" t="str">
        <f t="shared" si="346"/>
        <v/>
      </c>
      <c r="BL118" s="17" t="str">
        <f t="shared" si="347"/>
        <v/>
      </c>
      <c r="BM118" s="17" t="str">
        <f t="shared" si="348"/>
        <v/>
      </c>
      <c r="BN118" s="17" t="str">
        <f t="shared" si="349"/>
        <v/>
      </c>
      <c r="BO118" s="17" t="str">
        <f t="shared" si="350"/>
        <v/>
      </c>
      <c r="BP118" s="17" t="str">
        <f t="shared" si="351"/>
        <v/>
      </c>
      <c r="BQ118" s="501">
        <v>1995</v>
      </c>
      <c r="BR118" s="17" t="str">
        <f t="shared" si="290"/>
        <v/>
      </c>
      <c r="BS118" s="17" t="str">
        <f t="shared" si="291"/>
        <v/>
      </c>
      <c r="BT118" s="17" t="str">
        <f t="shared" si="292"/>
        <v/>
      </c>
      <c r="BU118" s="17" t="str">
        <f t="shared" si="293"/>
        <v/>
      </c>
      <c r="BV118" s="17" t="str">
        <f t="shared" si="294"/>
        <v/>
      </c>
      <c r="BW118" s="17" t="str">
        <f t="shared" si="295"/>
        <v/>
      </c>
      <c r="BX118" s="17" t="str">
        <f t="shared" si="296"/>
        <v/>
      </c>
      <c r="BY118" s="17" t="str">
        <f t="shared" si="297"/>
        <v/>
      </c>
      <c r="BZ118" s="17" t="str">
        <f t="shared" si="298"/>
        <v/>
      </c>
      <c r="CA118" s="17" t="str">
        <f t="shared" si="299"/>
        <v/>
      </c>
      <c r="CB118" s="17" t="str">
        <f t="shared" si="300"/>
        <v/>
      </c>
      <c r="CC118" s="17" t="str">
        <f t="shared" si="301"/>
        <v/>
      </c>
      <c r="CD118" s="17" t="str">
        <f t="shared" si="302"/>
        <v/>
      </c>
      <c r="CE118" s="17" t="str">
        <f t="shared" si="303"/>
        <v/>
      </c>
      <c r="CF118" s="17" t="str">
        <f t="shared" si="304"/>
        <v/>
      </c>
      <c r="CG118" s="17" t="str">
        <f t="shared" si="305"/>
        <v/>
      </c>
      <c r="CH118" s="17" t="str">
        <f t="shared" si="306"/>
        <v/>
      </c>
      <c r="CI118" s="17" t="str">
        <f t="shared" si="307"/>
        <v/>
      </c>
      <c r="CJ118" s="17" t="str">
        <f t="shared" si="308"/>
        <v/>
      </c>
      <c r="CK118" s="17" t="str">
        <f t="shared" si="309"/>
        <v/>
      </c>
      <c r="CL118" s="17" t="str">
        <f t="shared" si="310"/>
        <v/>
      </c>
      <c r="CM118" s="17" t="str">
        <f t="shared" si="311"/>
        <v/>
      </c>
      <c r="CN118" s="17" t="str">
        <f t="shared" si="312"/>
        <v/>
      </c>
      <c r="CO118" s="17" t="str">
        <f t="shared" si="313"/>
        <v/>
      </c>
      <c r="CP118" s="17" t="str">
        <f t="shared" si="314"/>
        <v/>
      </c>
      <c r="CQ118" s="17" t="str">
        <f t="shared" si="315"/>
        <v/>
      </c>
      <c r="CR118" s="17" t="str">
        <f t="shared" si="316"/>
        <v/>
      </c>
      <c r="CS118" s="17" t="str">
        <f t="shared" si="317"/>
        <v/>
      </c>
      <c r="CT118" s="17" t="str">
        <f t="shared" si="318"/>
        <v/>
      </c>
      <c r="CU118" s="17" t="str">
        <f t="shared" si="319"/>
        <v/>
      </c>
      <c r="CV118" s="17" t="str">
        <f t="shared" si="320"/>
        <v/>
      </c>
      <c r="CW118" s="660">
        <v>1995</v>
      </c>
    </row>
    <row r="119" spans="1:101">
      <c r="A119" s="501">
        <v>1996</v>
      </c>
      <c r="B119" s="5">
        <f>Max!B119-Min!B119</f>
        <v>17</v>
      </c>
      <c r="C119" s="5">
        <f>Max!C119-Min!C119</f>
        <v>18</v>
      </c>
      <c r="D119" s="5">
        <f>Max!D119-Min!D119</f>
        <v>25</v>
      </c>
      <c r="E119" s="5">
        <f>Max!E119-Min!E119</f>
        <v>33</v>
      </c>
      <c r="F119" s="5">
        <f>Max!F119-Min!F119</f>
        <v>31</v>
      </c>
      <c r="G119" s="143">
        <f>Max!G119-Min!G119</f>
        <v>15</v>
      </c>
      <c r="H119" s="5">
        <f>Max!H119-Min!H119</f>
        <v>24</v>
      </c>
      <c r="I119" s="5">
        <f>Max!I119-Min!I119</f>
        <v>11</v>
      </c>
      <c r="J119" s="5">
        <f>Max!J119-Min!J119</f>
        <v>16</v>
      </c>
      <c r="K119" s="5">
        <f>Max!K119-Min!K119</f>
        <v>22</v>
      </c>
      <c r="L119" s="143">
        <f>Max!L119-Min!L119</f>
        <v>26</v>
      </c>
      <c r="M119" s="5">
        <f>Max!M119-Min!M119</f>
        <v>30</v>
      </c>
      <c r="N119" s="5">
        <f>Max!N119-Min!N119</f>
        <v>34</v>
      </c>
      <c r="O119" s="5">
        <f>Max!O119-Min!O119</f>
        <v>39</v>
      </c>
      <c r="P119" s="5">
        <f>Max!P119-Min!P119</f>
        <v>20</v>
      </c>
      <c r="Q119" s="143">
        <f>Max!Q119-Min!Q119</f>
        <v>26</v>
      </c>
      <c r="R119" s="5">
        <f>Max!R119-Min!R119</f>
        <v>9</v>
      </c>
      <c r="S119" s="5">
        <f>Max!S119-Min!S119</f>
        <v>14</v>
      </c>
      <c r="T119" s="5">
        <f>Max!T119-Min!T119</f>
        <v>14</v>
      </c>
      <c r="U119" s="5">
        <f>Max!U119-Min!U119</f>
        <v>8</v>
      </c>
      <c r="V119" s="143">
        <f>Max!V119-Min!V119</f>
        <v>18</v>
      </c>
      <c r="W119" s="5">
        <f>Max!W119-Min!W119</f>
        <v>13</v>
      </c>
      <c r="X119" s="5">
        <f>Max!X119-Min!X119</f>
        <v>30</v>
      </c>
      <c r="Y119" s="5">
        <f>Max!Y119-Min!Y119</f>
        <v>35</v>
      </c>
      <c r="Z119" s="5">
        <f>Max!Z119-Min!Z119</f>
        <v>30</v>
      </c>
      <c r="AA119" s="143">
        <f>Max!AA119-Min!AA119</f>
        <v>24</v>
      </c>
      <c r="AB119" s="5">
        <f>Max!AB119-Min!AB119</f>
        <v>12</v>
      </c>
      <c r="AC119" s="5">
        <f>Max!AC119-Min!AC119</f>
        <v>5</v>
      </c>
      <c r="AD119" s="5">
        <f>Max!AD119-Min!AD119</f>
        <v>7</v>
      </c>
      <c r="AE119" s="5">
        <f>Max!AE119-Min!AE119</f>
        <v>20</v>
      </c>
      <c r="AF119" s="143">
        <f>Max!AF119-Min!AF119</f>
        <v>24</v>
      </c>
      <c r="AG119" s="14">
        <f t="shared" si="193"/>
        <v>650</v>
      </c>
      <c r="AH119" s="68">
        <f t="shared" si="194"/>
        <v>20.967741935483872</v>
      </c>
      <c r="AI119" s="17">
        <f t="shared" si="195"/>
        <v>39</v>
      </c>
      <c r="AJ119" s="20">
        <f t="shared" si="196"/>
        <v>5</v>
      </c>
      <c r="AK119" s="501">
        <v>1996</v>
      </c>
      <c r="AL119" s="17" t="str">
        <f t="shared" si="321"/>
        <v/>
      </c>
      <c r="AM119" s="17" t="str">
        <f t="shared" si="322"/>
        <v/>
      </c>
      <c r="AN119" s="17" t="str">
        <f t="shared" si="323"/>
        <v/>
      </c>
      <c r="AO119" s="17" t="str">
        <f t="shared" si="324"/>
        <v/>
      </c>
      <c r="AP119" s="17" t="str">
        <f t="shared" si="325"/>
        <v/>
      </c>
      <c r="AQ119" s="17" t="str">
        <f t="shared" si="326"/>
        <v/>
      </c>
      <c r="AR119" s="17" t="str">
        <f t="shared" si="327"/>
        <v/>
      </c>
      <c r="AS119" s="17" t="str">
        <f t="shared" si="328"/>
        <v/>
      </c>
      <c r="AT119" s="17" t="str">
        <f t="shared" si="329"/>
        <v/>
      </c>
      <c r="AU119" s="17" t="str">
        <f t="shared" si="330"/>
        <v/>
      </c>
      <c r="AV119" s="17" t="str">
        <f t="shared" si="331"/>
        <v/>
      </c>
      <c r="AW119" s="17" t="str">
        <f t="shared" si="332"/>
        <v/>
      </c>
      <c r="AX119" s="17" t="str">
        <f t="shared" si="333"/>
        <v/>
      </c>
      <c r="AY119" s="17" t="str">
        <f t="shared" si="334"/>
        <v/>
      </c>
      <c r="AZ119" s="17" t="str">
        <f t="shared" si="335"/>
        <v/>
      </c>
      <c r="BA119" s="17" t="str">
        <f t="shared" si="336"/>
        <v/>
      </c>
      <c r="BB119" s="17" t="str">
        <f t="shared" si="337"/>
        <v/>
      </c>
      <c r="BC119" s="17" t="str">
        <f t="shared" si="338"/>
        <v/>
      </c>
      <c r="BD119" s="17" t="str">
        <f t="shared" si="339"/>
        <v/>
      </c>
      <c r="BE119" s="17" t="str">
        <f t="shared" si="340"/>
        <v/>
      </c>
      <c r="BF119" s="17" t="str">
        <f t="shared" si="341"/>
        <v/>
      </c>
      <c r="BG119" s="17" t="str">
        <f t="shared" si="342"/>
        <v/>
      </c>
      <c r="BH119" s="17" t="str">
        <f t="shared" si="343"/>
        <v/>
      </c>
      <c r="BI119" s="17" t="str">
        <f t="shared" si="344"/>
        <v/>
      </c>
      <c r="BJ119" s="17" t="str">
        <f t="shared" si="345"/>
        <v/>
      </c>
      <c r="BK119" s="17" t="str">
        <f t="shared" si="346"/>
        <v/>
      </c>
      <c r="BL119" s="17" t="str">
        <f t="shared" si="347"/>
        <v/>
      </c>
      <c r="BM119" s="17" t="str">
        <f t="shared" si="348"/>
        <v/>
      </c>
      <c r="BN119" s="17" t="str">
        <f t="shared" si="349"/>
        <v/>
      </c>
      <c r="BO119" s="17" t="str">
        <f t="shared" si="350"/>
        <v/>
      </c>
      <c r="BP119" s="17" t="str">
        <f t="shared" si="351"/>
        <v/>
      </c>
      <c r="BQ119" s="501">
        <v>1996</v>
      </c>
      <c r="BR119" s="17" t="str">
        <f t="shared" si="290"/>
        <v/>
      </c>
      <c r="BS119" s="17" t="str">
        <f t="shared" si="291"/>
        <v/>
      </c>
      <c r="BT119" s="17" t="str">
        <f t="shared" si="292"/>
        <v/>
      </c>
      <c r="BU119" s="17" t="str">
        <f t="shared" si="293"/>
        <v/>
      </c>
      <c r="BV119" s="17" t="str">
        <f t="shared" si="294"/>
        <v/>
      </c>
      <c r="BW119" s="17" t="str">
        <f t="shared" si="295"/>
        <v/>
      </c>
      <c r="BX119" s="17" t="str">
        <f t="shared" si="296"/>
        <v/>
      </c>
      <c r="BY119" s="17" t="str">
        <f t="shared" si="297"/>
        <v/>
      </c>
      <c r="BZ119" s="17" t="str">
        <f t="shared" si="298"/>
        <v/>
      </c>
      <c r="CA119" s="17" t="str">
        <f t="shared" si="299"/>
        <v/>
      </c>
      <c r="CB119" s="17" t="str">
        <f t="shared" si="300"/>
        <v/>
      </c>
      <c r="CC119" s="17" t="str">
        <f t="shared" si="301"/>
        <v/>
      </c>
      <c r="CD119" s="17" t="str">
        <f t="shared" si="302"/>
        <v/>
      </c>
      <c r="CE119" s="17" t="str">
        <f t="shared" si="303"/>
        <v/>
      </c>
      <c r="CF119" s="17" t="str">
        <f t="shared" si="304"/>
        <v/>
      </c>
      <c r="CG119" s="17" t="str">
        <f t="shared" si="305"/>
        <v/>
      </c>
      <c r="CH119" s="17" t="str">
        <f t="shared" si="306"/>
        <v/>
      </c>
      <c r="CI119" s="17" t="str">
        <f t="shared" si="307"/>
        <v/>
      </c>
      <c r="CJ119" s="17" t="str">
        <f t="shared" si="308"/>
        <v/>
      </c>
      <c r="CK119" s="17" t="str">
        <f t="shared" si="309"/>
        <v/>
      </c>
      <c r="CL119" s="17" t="str">
        <f t="shared" si="310"/>
        <v/>
      </c>
      <c r="CM119" s="17" t="str">
        <f t="shared" si="311"/>
        <v/>
      </c>
      <c r="CN119" s="17" t="str">
        <f t="shared" si="312"/>
        <v/>
      </c>
      <c r="CO119" s="17" t="str">
        <f t="shared" si="313"/>
        <v/>
      </c>
      <c r="CP119" s="17" t="str">
        <f t="shared" si="314"/>
        <v/>
      </c>
      <c r="CQ119" s="17" t="str">
        <f t="shared" si="315"/>
        <v/>
      </c>
      <c r="CR119" s="17" t="str">
        <f t="shared" si="316"/>
        <v/>
      </c>
      <c r="CS119" s="17">
        <f t="shared" si="317"/>
        <v>1996</v>
      </c>
      <c r="CT119" s="17" t="str">
        <f t="shared" si="318"/>
        <v/>
      </c>
      <c r="CU119" s="17" t="str">
        <f t="shared" si="319"/>
        <v/>
      </c>
      <c r="CV119" s="17" t="str">
        <f t="shared" si="320"/>
        <v/>
      </c>
      <c r="CW119" s="660">
        <v>1996</v>
      </c>
    </row>
    <row r="120" spans="1:101">
      <c r="A120" s="501">
        <v>1997</v>
      </c>
      <c r="B120" s="5">
        <f>Max!B120-Min!B120</f>
        <v>8</v>
      </c>
      <c r="C120" s="5">
        <f>Max!C120-Min!C120</f>
        <v>24</v>
      </c>
      <c r="D120" s="5">
        <f>Max!D120-Min!D120</f>
        <v>22</v>
      </c>
      <c r="E120" s="5">
        <f>Max!E120-Min!E120</f>
        <v>9</v>
      </c>
      <c r="F120" s="5">
        <f>Max!F120-Min!F120</f>
        <v>13</v>
      </c>
      <c r="G120" s="143">
        <f>Max!G120-Min!G120</f>
        <v>27</v>
      </c>
      <c r="H120" s="5">
        <f>Max!H120-Min!H120</f>
        <v>21</v>
      </c>
      <c r="I120" s="5">
        <f>Max!I120-Min!I120</f>
        <v>31</v>
      </c>
      <c r="J120" s="5">
        <f>Max!J120-Min!J120</f>
        <v>15</v>
      </c>
      <c r="K120" s="5">
        <f>Max!K120-Min!K120</f>
        <v>28</v>
      </c>
      <c r="L120" s="143">
        <f>Max!L120-Min!L120</f>
        <v>39</v>
      </c>
      <c r="M120" s="5">
        <f>Max!M120-Min!M120</f>
        <v>19</v>
      </c>
      <c r="N120" s="5">
        <f>Max!N120-Min!N120</f>
        <v>23</v>
      </c>
      <c r="O120" s="5">
        <f>Max!O120-Min!O120</f>
        <v>21</v>
      </c>
      <c r="P120" s="5">
        <f>Max!P120-Min!P120</f>
        <v>19</v>
      </c>
      <c r="Q120" s="143">
        <f>Max!Q120-Min!Q120</f>
        <v>19</v>
      </c>
      <c r="R120" s="5">
        <f>Max!R120-Min!R120</f>
        <v>32</v>
      </c>
      <c r="S120" s="5">
        <f>Max!S120-Min!S120</f>
        <v>21</v>
      </c>
      <c r="T120" s="5">
        <f>Max!T120-Min!T120</f>
        <v>7</v>
      </c>
      <c r="U120" s="5">
        <f>Max!U120-Min!U120</f>
        <v>19</v>
      </c>
      <c r="V120" s="143">
        <f>Max!V120-Min!V120</f>
        <v>33</v>
      </c>
      <c r="W120" s="5">
        <f>Max!W120-Min!W120</f>
        <v>33</v>
      </c>
      <c r="X120" s="5">
        <f>Max!X120-Min!X120</f>
        <v>20</v>
      </c>
      <c r="Y120" s="5">
        <f>Max!Y120-Min!Y120</f>
        <v>17</v>
      </c>
      <c r="Z120" s="5">
        <f>Max!Z120-Min!Z120</f>
        <v>32</v>
      </c>
      <c r="AA120" s="143">
        <f>Max!AA120-Min!AA120</f>
        <v>23</v>
      </c>
      <c r="AB120" s="5">
        <f>Max!AB120-Min!AB120</f>
        <v>36</v>
      </c>
      <c r="AC120" s="5">
        <f>Max!AC120-Min!AC120</f>
        <v>28</v>
      </c>
      <c r="AD120" s="5">
        <f>Max!AD120-Min!AD120</f>
        <v>25</v>
      </c>
      <c r="AE120" s="5">
        <f>Max!AE120-Min!AE120</f>
        <v>29</v>
      </c>
      <c r="AF120" s="143">
        <f>Max!AF120-Min!AF120</f>
        <v>28</v>
      </c>
      <c r="AG120" s="14">
        <f t="shared" si="193"/>
        <v>721</v>
      </c>
      <c r="AH120" s="68">
        <f t="shared" si="194"/>
        <v>23.258064516129032</v>
      </c>
      <c r="AI120" s="17">
        <f t="shared" si="195"/>
        <v>39</v>
      </c>
      <c r="AJ120" s="20">
        <f t="shared" si="196"/>
        <v>7</v>
      </c>
      <c r="AK120" s="501">
        <v>1997</v>
      </c>
      <c r="AL120" s="17" t="str">
        <f t="shared" si="321"/>
        <v/>
      </c>
      <c r="AM120" s="17" t="str">
        <f t="shared" si="322"/>
        <v/>
      </c>
      <c r="AN120" s="17" t="str">
        <f t="shared" si="323"/>
        <v/>
      </c>
      <c r="AO120" s="17" t="str">
        <f t="shared" si="324"/>
        <v/>
      </c>
      <c r="AP120" s="17" t="str">
        <f t="shared" si="325"/>
        <v/>
      </c>
      <c r="AQ120" s="17" t="str">
        <f t="shared" si="326"/>
        <v/>
      </c>
      <c r="AR120" s="17" t="str">
        <f t="shared" si="327"/>
        <v/>
      </c>
      <c r="AS120" s="17" t="str">
        <f t="shared" si="328"/>
        <v/>
      </c>
      <c r="AT120" s="17" t="str">
        <f t="shared" si="329"/>
        <v/>
      </c>
      <c r="AU120" s="17" t="str">
        <f t="shared" si="330"/>
        <v/>
      </c>
      <c r="AV120" s="17" t="str">
        <f t="shared" si="331"/>
        <v/>
      </c>
      <c r="AW120" s="17" t="str">
        <f t="shared" si="332"/>
        <v/>
      </c>
      <c r="AX120" s="17" t="str">
        <f t="shared" si="333"/>
        <v/>
      </c>
      <c r="AY120" s="17" t="str">
        <f t="shared" si="334"/>
        <v/>
      </c>
      <c r="AZ120" s="17" t="str">
        <f t="shared" si="335"/>
        <v/>
      </c>
      <c r="BA120" s="17" t="str">
        <f t="shared" si="336"/>
        <v/>
      </c>
      <c r="BB120" s="17" t="str">
        <f t="shared" si="337"/>
        <v/>
      </c>
      <c r="BC120" s="17" t="str">
        <f t="shared" si="338"/>
        <v/>
      </c>
      <c r="BD120" s="17" t="str">
        <f t="shared" si="339"/>
        <v/>
      </c>
      <c r="BE120" s="17" t="str">
        <f t="shared" si="340"/>
        <v/>
      </c>
      <c r="BF120" s="17" t="str">
        <f t="shared" si="341"/>
        <v/>
      </c>
      <c r="BG120" s="17" t="str">
        <f t="shared" si="342"/>
        <v/>
      </c>
      <c r="BH120" s="17" t="str">
        <f t="shared" si="343"/>
        <v/>
      </c>
      <c r="BI120" s="17" t="str">
        <f t="shared" si="344"/>
        <v/>
      </c>
      <c r="BJ120" s="17" t="str">
        <f t="shared" si="345"/>
        <v/>
      </c>
      <c r="BK120" s="17" t="str">
        <f t="shared" si="346"/>
        <v/>
      </c>
      <c r="BL120" s="17" t="str">
        <f t="shared" si="347"/>
        <v/>
      </c>
      <c r="BM120" s="17" t="str">
        <f t="shared" si="348"/>
        <v/>
      </c>
      <c r="BN120" s="17" t="str">
        <f t="shared" si="349"/>
        <v/>
      </c>
      <c r="BO120" s="17" t="str">
        <f t="shared" si="350"/>
        <v/>
      </c>
      <c r="BP120" s="17" t="str">
        <f t="shared" si="351"/>
        <v/>
      </c>
      <c r="BQ120" s="501">
        <v>1997</v>
      </c>
      <c r="BR120" s="17" t="str">
        <f t="shared" si="290"/>
        <v/>
      </c>
      <c r="BS120" s="17" t="str">
        <f t="shared" si="291"/>
        <v/>
      </c>
      <c r="BT120" s="17" t="str">
        <f t="shared" si="292"/>
        <v/>
      </c>
      <c r="BU120" s="17" t="str">
        <f t="shared" si="293"/>
        <v/>
      </c>
      <c r="BV120" s="17" t="str">
        <f t="shared" si="294"/>
        <v/>
      </c>
      <c r="BW120" s="17" t="str">
        <f t="shared" si="295"/>
        <v/>
      </c>
      <c r="BX120" s="17" t="str">
        <f t="shared" si="296"/>
        <v/>
      </c>
      <c r="BY120" s="17" t="str">
        <f t="shared" si="297"/>
        <v/>
      </c>
      <c r="BZ120" s="17" t="str">
        <f t="shared" si="298"/>
        <v/>
      </c>
      <c r="CA120" s="17" t="str">
        <f t="shared" si="299"/>
        <v/>
      </c>
      <c r="CB120" s="17" t="str">
        <f t="shared" si="300"/>
        <v/>
      </c>
      <c r="CC120" s="17" t="str">
        <f t="shared" si="301"/>
        <v/>
      </c>
      <c r="CD120" s="17" t="str">
        <f t="shared" si="302"/>
        <v/>
      </c>
      <c r="CE120" s="17" t="str">
        <f t="shared" si="303"/>
        <v/>
      </c>
      <c r="CF120" s="17" t="str">
        <f t="shared" si="304"/>
        <v/>
      </c>
      <c r="CG120" s="17" t="str">
        <f t="shared" si="305"/>
        <v/>
      </c>
      <c r="CH120" s="17" t="str">
        <f t="shared" si="306"/>
        <v/>
      </c>
      <c r="CI120" s="17" t="str">
        <f t="shared" si="307"/>
        <v/>
      </c>
      <c r="CJ120" s="17" t="str">
        <f t="shared" si="308"/>
        <v/>
      </c>
      <c r="CK120" s="17" t="str">
        <f t="shared" si="309"/>
        <v/>
      </c>
      <c r="CL120" s="17" t="str">
        <f t="shared" si="310"/>
        <v/>
      </c>
      <c r="CM120" s="17" t="str">
        <f t="shared" si="311"/>
        <v/>
      </c>
      <c r="CN120" s="17" t="str">
        <f t="shared" si="312"/>
        <v/>
      </c>
      <c r="CO120" s="17" t="str">
        <f t="shared" si="313"/>
        <v/>
      </c>
      <c r="CP120" s="17" t="str">
        <f t="shared" si="314"/>
        <v/>
      </c>
      <c r="CQ120" s="17" t="str">
        <f t="shared" si="315"/>
        <v/>
      </c>
      <c r="CR120" s="17" t="str">
        <f t="shared" si="316"/>
        <v/>
      </c>
      <c r="CS120" s="17" t="str">
        <f t="shared" si="317"/>
        <v/>
      </c>
      <c r="CT120" s="17" t="str">
        <f t="shared" si="318"/>
        <v/>
      </c>
      <c r="CU120" s="17" t="str">
        <f t="shared" si="319"/>
        <v/>
      </c>
      <c r="CV120" s="17" t="str">
        <f t="shared" si="320"/>
        <v/>
      </c>
      <c r="CW120" s="660">
        <v>1997</v>
      </c>
    </row>
    <row r="121" spans="1:101">
      <c r="A121" s="501">
        <v>1998</v>
      </c>
      <c r="B121" s="5">
        <f>Max!B121-Min!B121</f>
        <v>13</v>
      </c>
      <c r="C121" s="5">
        <f>Max!C121-Min!C121</f>
        <v>14</v>
      </c>
      <c r="D121" s="5">
        <f>Max!D121-Min!D121</f>
        <v>16</v>
      </c>
      <c r="E121" s="5">
        <f>Max!E121-Min!E121</f>
        <v>21</v>
      </c>
      <c r="F121" s="5">
        <f>Max!F121-Min!F121</f>
        <v>18</v>
      </c>
      <c r="G121" s="143">
        <f>Max!G121-Min!G121</f>
        <v>23</v>
      </c>
      <c r="H121" s="5">
        <f>Max!H121-Min!H121</f>
        <v>8</v>
      </c>
      <c r="I121" s="5">
        <f>Max!I121-Min!I121</f>
        <v>18</v>
      </c>
      <c r="J121" s="5">
        <f>Max!J121-Min!J121</f>
        <v>24</v>
      </c>
      <c r="K121" s="5">
        <f>Max!K121-Min!K121</f>
        <v>19</v>
      </c>
      <c r="L121" s="143">
        <f>Max!L121-Min!L121</f>
        <v>13</v>
      </c>
      <c r="M121" s="5">
        <f>Max!M121-Min!M121</f>
        <v>19</v>
      </c>
      <c r="N121" s="5">
        <f>Max!N121-Min!N121</f>
        <v>25</v>
      </c>
      <c r="O121" s="5">
        <f>Max!O121-Min!O121</f>
        <v>30</v>
      </c>
      <c r="P121" s="5">
        <f>Max!P121-Min!P121</f>
        <v>24</v>
      </c>
      <c r="Q121" s="143">
        <f>Max!Q121-Min!Q121</f>
        <v>8</v>
      </c>
      <c r="R121" s="5">
        <f>Max!R121-Min!R121</f>
        <v>13</v>
      </c>
      <c r="S121" s="5">
        <f>Max!S121-Min!S121</f>
        <v>9</v>
      </c>
      <c r="T121" s="5">
        <f>Max!T121-Min!T121</f>
        <v>16</v>
      </c>
      <c r="U121" s="5">
        <f>Max!U121-Min!U121</f>
        <v>10</v>
      </c>
      <c r="V121" s="143">
        <f>Max!V121-Min!V121</f>
        <v>7</v>
      </c>
      <c r="W121" s="5">
        <f>Max!W121-Min!W121</f>
        <v>13</v>
      </c>
      <c r="X121" s="5">
        <f>Max!X121-Min!X121</f>
        <v>20</v>
      </c>
      <c r="Y121" s="5">
        <f>Max!Y121-Min!Y121</f>
        <v>27</v>
      </c>
      <c r="Z121" s="5">
        <f>Max!Z121-Min!Z121</f>
        <v>25</v>
      </c>
      <c r="AA121" s="143">
        <f>Max!AA121-Min!AA121</f>
        <v>31</v>
      </c>
      <c r="AB121" s="5">
        <f>Max!AB121-Min!AB121</f>
        <v>27</v>
      </c>
      <c r="AC121" s="5">
        <f>Max!AC121-Min!AC121</f>
        <v>22</v>
      </c>
      <c r="AD121" s="5">
        <f>Max!AD121-Min!AD121</f>
        <v>26</v>
      </c>
      <c r="AE121" s="5">
        <f>Max!AE121-Min!AE121</f>
        <v>30</v>
      </c>
      <c r="AF121" s="143">
        <f>Max!AF121-Min!AF121</f>
        <v>21</v>
      </c>
      <c r="AG121" s="14">
        <f t="shared" si="193"/>
        <v>590</v>
      </c>
      <c r="AH121" s="68">
        <f t="shared" si="194"/>
        <v>19.032258064516128</v>
      </c>
      <c r="AI121" s="17">
        <f t="shared" si="195"/>
        <v>31</v>
      </c>
      <c r="AJ121" s="20">
        <f t="shared" si="196"/>
        <v>7</v>
      </c>
      <c r="AK121" s="501">
        <v>1998</v>
      </c>
      <c r="AL121" s="17" t="str">
        <f t="shared" si="321"/>
        <v/>
      </c>
      <c r="AM121" s="17" t="str">
        <f t="shared" si="322"/>
        <v/>
      </c>
      <c r="AN121" s="17" t="str">
        <f t="shared" si="323"/>
        <v/>
      </c>
      <c r="AO121" s="17" t="str">
        <f t="shared" si="324"/>
        <v/>
      </c>
      <c r="AP121" s="17" t="str">
        <f t="shared" si="325"/>
        <v/>
      </c>
      <c r="AQ121" s="17" t="str">
        <f t="shared" si="326"/>
        <v/>
      </c>
      <c r="AR121" s="17" t="str">
        <f t="shared" si="327"/>
        <v/>
      </c>
      <c r="AS121" s="17" t="str">
        <f t="shared" si="328"/>
        <v/>
      </c>
      <c r="AT121" s="17" t="str">
        <f t="shared" si="329"/>
        <v/>
      </c>
      <c r="AU121" s="17" t="str">
        <f t="shared" si="330"/>
        <v/>
      </c>
      <c r="AV121" s="17" t="str">
        <f t="shared" si="331"/>
        <v/>
      </c>
      <c r="AW121" s="17" t="str">
        <f t="shared" si="332"/>
        <v/>
      </c>
      <c r="AX121" s="17" t="str">
        <f t="shared" si="333"/>
        <v/>
      </c>
      <c r="AY121" s="17" t="str">
        <f t="shared" si="334"/>
        <v/>
      </c>
      <c r="AZ121" s="17" t="str">
        <f t="shared" si="335"/>
        <v/>
      </c>
      <c r="BA121" s="17" t="str">
        <f t="shared" si="336"/>
        <v/>
      </c>
      <c r="BB121" s="17" t="str">
        <f t="shared" si="337"/>
        <v/>
      </c>
      <c r="BC121" s="17" t="str">
        <f t="shared" si="338"/>
        <v/>
      </c>
      <c r="BD121" s="17" t="str">
        <f t="shared" si="339"/>
        <v/>
      </c>
      <c r="BE121" s="17" t="str">
        <f t="shared" si="340"/>
        <v/>
      </c>
      <c r="BF121" s="17" t="str">
        <f t="shared" si="341"/>
        <v/>
      </c>
      <c r="BG121" s="17" t="str">
        <f t="shared" si="342"/>
        <v/>
      </c>
      <c r="BH121" s="17" t="str">
        <f t="shared" si="343"/>
        <v/>
      </c>
      <c r="BI121" s="17" t="str">
        <f t="shared" si="344"/>
        <v/>
      </c>
      <c r="BJ121" s="17" t="str">
        <f t="shared" si="345"/>
        <v/>
      </c>
      <c r="BK121" s="17" t="str">
        <f t="shared" si="346"/>
        <v/>
      </c>
      <c r="BL121" s="17" t="str">
        <f t="shared" si="347"/>
        <v/>
      </c>
      <c r="BM121" s="17" t="str">
        <f t="shared" si="348"/>
        <v/>
      </c>
      <c r="BN121" s="17" t="str">
        <f t="shared" si="349"/>
        <v/>
      </c>
      <c r="BO121" s="17" t="str">
        <f t="shared" si="350"/>
        <v/>
      </c>
      <c r="BP121" s="17" t="str">
        <f t="shared" si="351"/>
        <v/>
      </c>
      <c r="BQ121" s="501">
        <v>1998</v>
      </c>
      <c r="BR121" s="17" t="str">
        <f t="shared" si="290"/>
        <v/>
      </c>
      <c r="BS121" s="17" t="str">
        <f t="shared" si="291"/>
        <v/>
      </c>
      <c r="BT121" s="17" t="str">
        <f t="shared" si="292"/>
        <v/>
      </c>
      <c r="BU121" s="17" t="str">
        <f t="shared" si="293"/>
        <v/>
      </c>
      <c r="BV121" s="17" t="str">
        <f t="shared" si="294"/>
        <v/>
      </c>
      <c r="BW121" s="17" t="str">
        <f t="shared" si="295"/>
        <v/>
      </c>
      <c r="BX121" s="17" t="str">
        <f t="shared" si="296"/>
        <v/>
      </c>
      <c r="BY121" s="17" t="str">
        <f t="shared" si="297"/>
        <v/>
      </c>
      <c r="BZ121" s="17" t="str">
        <f t="shared" si="298"/>
        <v/>
      </c>
      <c r="CA121" s="17" t="str">
        <f t="shared" si="299"/>
        <v/>
      </c>
      <c r="CB121" s="17" t="str">
        <f t="shared" si="300"/>
        <v/>
      </c>
      <c r="CC121" s="17" t="str">
        <f t="shared" si="301"/>
        <v/>
      </c>
      <c r="CD121" s="17" t="str">
        <f t="shared" si="302"/>
        <v/>
      </c>
      <c r="CE121" s="17" t="str">
        <f t="shared" si="303"/>
        <v/>
      </c>
      <c r="CF121" s="17" t="str">
        <f t="shared" si="304"/>
        <v/>
      </c>
      <c r="CG121" s="17" t="str">
        <f t="shared" si="305"/>
        <v/>
      </c>
      <c r="CH121" s="17" t="str">
        <f t="shared" si="306"/>
        <v/>
      </c>
      <c r="CI121" s="17" t="str">
        <f t="shared" si="307"/>
        <v/>
      </c>
      <c r="CJ121" s="17" t="str">
        <f t="shared" si="308"/>
        <v/>
      </c>
      <c r="CK121" s="17" t="str">
        <f t="shared" si="309"/>
        <v/>
      </c>
      <c r="CL121" s="17" t="str">
        <f t="shared" si="310"/>
        <v/>
      </c>
      <c r="CM121" s="17" t="str">
        <f t="shared" si="311"/>
        <v/>
      </c>
      <c r="CN121" s="17" t="str">
        <f t="shared" si="312"/>
        <v/>
      </c>
      <c r="CO121" s="17" t="str">
        <f t="shared" si="313"/>
        <v/>
      </c>
      <c r="CP121" s="17" t="str">
        <f t="shared" si="314"/>
        <v/>
      </c>
      <c r="CQ121" s="17" t="str">
        <f t="shared" si="315"/>
        <v/>
      </c>
      <c r="CR121" s="17" t="str">
        <f t="shared" si="316"/>
        <v/>
      </c>
      <c r="CS121" s="17" t="str">
        <f t="shared" si="317"/>
        <v/>
      </c>
      <c r="CT121" s="17" t="str">
        <f t="shared" si="318"/>
        <v/>
      </c>
      <c r="CU121" s="17" t="str">
        <f t="shared" si="319"/>
        <v/>
      </c>
      <c r="CV121" s="17" t="str">
        <f t="shared" si="320"/>
        <v/>
      </c>
      <c r="CW121" s="660">
        <v>1998</v>
      </c>
    </row>
    <row r="122" spans="1:101">
      <c r="A122" s="501">
        <v>1999</v>
      </c>
      <c r="B122" s="5">
        <f>Max!B122-Min!B122</f>
        <v>12</v>
      </c>
      <c r="C122" s="5">
        <f>Max!C122-Min!C122</f>
        <v>30</v>
      </c>
      <c r="D122" s="5">
        <f>Max!D122-Min!D122</f>
        <v>35</v>
      </c>
      <c r="E122" s="5">
        <f>Max!E122-Min!E122</f>
        <v>13</v>
      </c>
      <c r="F122" s="5">
        <f>Max!F122-Min!F122</f>
        <v>26</v>
      </c>
      <c r="G122" s="143">
        <f>Max!G122-Min!G122</f>
        <v>28</v>
      </c>
      <c r="H122" s="5">
        <f>Max!H122-Min!H122</f>
        <v>23</v>
      </c>
      <c r="I122" s="5">
        <f>Max!I122-Min!I122</f>
        <v>20</v>
      </c>
      <c r="J122" s="5">
        <f>Max!J122-Min!J122</f>
        <v>5</v>
      </c>
      <c r="K122" s="5">
        <f>Max!K122-Min!K122</f>
        <v>9</v>
      </c>
      <c r="L122" s="143">
        <f>Max!L122-Min!L122</f>
        <v>22</v>
      </c>
      <c r="M122" s="5">
        <f>Max!M122-Min!M122</f>
        <v>26</v>
      </c>
      <c r="N122" s="5">
        <f>Max!N122-Min!N122</f>
        <v>20</v>
      </c>
      <c r="O122" s="5">
        <f>Max!O122-Min!O122</f>
        <v>3</v>
      </c>
      <c r="P122" s="5">
        <f>Max!P122-Min!P122</f>
        <v>12</v>
      </c>
      <c r="Q122" s="143">
        <f>Max!Q122-Min!Q122</f>
        <v>33</v>
      </c>
      <c r="R122" s="5">
        <f>Max!R122-Min!R122</f>
        <v>40</v>
      </c>
      <c r="S122" s="5">
        <f>Max!S122-Min!S122</f>
        <v>31</v>
      </c>
      <c r="T122" s="5">
        <f>Max!T122-Min!T122</f>
        <v>24</v>
      </c>
      <c r="U122" s="5">
        <f>Max!U122-Min!U122</f>
        <v>24</v>
      </c>
      <c r="V122" s="143">
        <f>Max!V122-Min!V122</f>
        <v>18</v>
      </c>
      <c r="W122" s="5">
        <f>Max!W122-Min!W122</f>
        <v>17</v>
      </c>
      <c r="X122" s="5">
        <f>Max!X122-Min!X122</f>
        <v>29</v>
      </c>
      <c r="Y122" s="5">
        <f>Max!Y122-Min!Y122</f>
        <v>29</v>
      </c>
      <c r="Z122" s="5">
        <f>Max!Z122-Min!Z122</f>
        <v>15</v>
      </c>
      <c r="AA122" s="143">
        <f>Max!AA122-Min!AA122</f>
        <v>15</v>
      </c>
      <c r="AB122" s="5">
        <f>Max!AB122-Min!AB122</f>
        <v>11</v>
      </c>
      <c r="AC122" s="5">
        <f>Max!AC122-Min!AC122</f>
        <v>23</v>
      </c>
      <c r="AD122" s="5">
        <f>Max!AD122-Min!AD122</f>
        <v>28</v>
      </c>
      <c r="AE122" s="5">
        <f>Max!AE122-Min!AE122</f>
        <v>22</v>
      </c>
      <c r="AF122" s="143">
        <f>Max!AF122-Min!AF122</f>
        <v>32</v>
      </c>
      <c r="AG122" s="14">
        <f t="shared" si="193"/>
        <v>675</v>
      </c>
      <c r="AH122" s="68">
        <f t="shared" si="194"/>
        <v>21.774193548387096</v>
      </c>
      <c r="AI122" s="17">
        <f t="shared" si="195"/>
        <v>40</v>
      </c>
      <c r="AJ122" s="20">
        <f t="shared" si="196"/>
        <v>3</v>
      </c>
      <c r="AK122" s="501">
        <v>1999</v>
      </c>
      <c r="AL122" s="17" t="str">
        <f t="shared" si="321"/>
        <v/>
      </c>
      <c r="AM122" s="17" t="str">
        <f t="shared" si="322"/>
        <v/>
      </c>
      <c r="AN122" s="17" t="str">
        <f t="shared" si="323"/>
        <v/>
      </c>
      <c r="AO122" s="17" t="str">
        <f t="shared" si="324"/>
        <v/>
      </c>
      <c r="AP122" s="17" t="str">
        <f t="shared" si="325"/>
        <v/>
      </c>
      <c r="AQ122" s="17" t="str">
        <f t="shared" si="326"/>
        <v/>
      </c>
      <c r="AR122" s="17" t="str">
        <f t="shared" si="327"/>
        <v/>
      </c>
      <c r="AS122" s="17" t="str">
        <f t="shared" si="328"/>
        <v/>
      </c>
      <c r="AT122" s="17" t="str">
        <f t="shared" si="329"/>
        <v/>
      </c>
      <c r="AU122" s="17" t="str">
        <f t="shared" si="330"/>
        <v/>
      </c>
      <c r="AV122" s="17" t="str">
        <f t="shared" si="331"/>
        <v/>
      </c>
      <c r="AW122" s="17" t="str">
        <f t="shared" si="332"/>
        <v/>
      </c>
      <c r="AX122" s="17" t="str">
        <f t="shared" si="333"/>
        <v/>
      </c>
      <c r="AY122" s="17" t="str">
        <f t="shared" si="334"/>
        <v/>
      </c>
      <c r="AZ122" s="17" t="str">
        <f t="shared" si="335"/>
        <v/>
      </c>
      <c r="BA122" s="17" t="str">
        <f t="shared" si="336"/>
        <v/>
      </c>
      <c r="BB122" s="17" t="str">
        <f t="shared" si="337"/>
        <v/>
      </c>
      <c r="BC122" s="17" t="str">
        <f t="shared" si="338"/>
        <v/>
      </c>
      <c r="BD122" s="17" t="str">
        <f t="shared" si="339"/>
        <v/>
      </c>
      <c r="BE122" s="17" t="str">
        <f t="shared" si="340"/>
        <v/>
      </c>
      <c r="BF122" s="17" t="str">
        <f t="shared" si="341"/>
        <v/>
      </c>
      <c r="BG122" s="17" t="str">
        <f t="shared" si="342"/>
        <v/>
      </c>
      <c r="BH122" s="17" t="str">
        <f t="shared" si="343"/>
        <v/>
      </c>
      <c r="BI122" s="17" t="str">
        <f t="shared" si="344"/>
        <v/>
      </c>
      <c r="BJ122" s="17" t="str">
        <f t="shared" si="345"/>
        <v/>
      </c>
      <c r="BK122" s="17" t="str">
        <f t="shared" si="346"/>
        <v/>
      </c>
      <c r="BL122" s="17" t="str">
        <f t="shared" si="347"/>
        <v/>
      </c>
      <c r="BM122" s="17" t="str">
        <f t="shared" si="348"/>
        <v/>
      </c>
      <c r="BN122" s="17" t="str">
        <f t="shared" si="349"/>
        <v/>
      </c>
      <c r="BO122" s="17" t="str">
        <f t="shared" si="350"/>
        <v/>
      </c>
      <c r="BP122" s="17" t="str">
        <f t="shared" si="351"/>
        <v/>
      </c>
      <c r="BQ122" s="501">
        <v>1999</v>
      </c>
      <c r="BR122" s="17" t="str">
        <f t="shared" si="290"/>
        <v/>
      </c>
      <c r="BS122" s="17" t="str">
        <f t="shared" si="291"/>
        <v/>
      </c>
      <c r="BT122" s="17" t="str">
        <f t="shared" si="292"/>
        <v/>
      </c>
      <c r="BU122" s="17" t="str">
        <f t="shared" si="293"/>
        <v/>
      </c>
      <c r="BV122" s="17" t="str">
        <f t="shared" si="294"/>
        <v/>
      </c>
      <c r="BW122" s="17" t="str">
        <f t="shared" si="295"/>
        <v/>
      </c>
      <c r="BX122" s="17" t="str">
        <f t="shared" si="296"/>
        <v/>
      </c>
      <c r="BY122" s="17" t="str">
        <f t="shared" si="297"/>
        <v/>
      </c>
      <c r="BZ122" s="17">
        <f t="shared" si="298"/>
        <v>1999</v>
      </c>
      <c r="CA122" s="17" t="str">
        <f t="shared" si="299"/>
        <v/>
      </c>
      <c r="CB122" s="17" t="str">
        <f t="shared" si="300"/>
        <v/>
      </c>
      <c r="CC122" s="17" t="str">
        <f t="shared" si="301"/>
        <v/>
      </c>
      <c r="CD122" s="17" t="str">
        <f t="shared" si="302"/>
        <v/>
      </c>
      <c r="CE122" s="17" t="str">
        <f t="shared" si="303"/>
        <v/>
      </c>
      <c r="CF122" s="17" t="str">
        <f t="shared" si="304"/>
        <v/>
      </c>
      <c r="CG122" s="17" t="str">
        <f t="shared" si="305"/>
        <v/>
      </c>
      <c r="CH122" s="17" t="str">
        <f t="shared" si="306"/>
        <v/>
      </c>
      <c r="CI122" s="17" t="str">
        <f t="shared" si="307"/>
        <v/>
      </c>
      <c r="CJ122" s="17" t="str">
        <f t="shared" si="308"/>
        <v/>
      </c>
      <c r="CK122" s="17" t="str">
        <f t="shared" si="309"/>
        <v/>
      </c>
      <c r="CL122" s="17" t="str">
        <f t="shared" si="310"/>
        <v/>
      </c>
      <c r="CM122" s="17" t="str">
        <f t="shared" si="311"/>
        <v/>
      </c>
      <c r="CN122" s="17" t="str">
        <f t="shared" si="312"/>
        <v/>
      </c>
      <c r="CO122" s="17" t="str">
        <f t="shared" si="313"/>
        <v/>
      </c>
      <c r="CP122" s="17" t="str">
        <f t="shared" si="314"/>
        <v/>
      </c>
      <c r="CQ122" s="17" t="str">
        <f t="shared" si="315"/>
        <v/>
      </c>
      <c r="CR122" s="17" t="str">
        <f t="shared" si="316"/>
        <v/>
      </c>
      <c r="CS122" s="17" t="str">
        <f t="shared" si="317"/>
        <v/>
      </c>
      <c r="CT122" s="17" t="str">
        <f t="shared" si="318"/>
        <v/>
      </c>
      <c r="CU122" s="17" t="str">
        <f t="shared" si="319"/>
        <v/>
      </c>
      <c r="CV122" s="17" t="str">
        <f t="shared" si="320"/>
        <v/>
      </c>
      <c r="CW122" s="660">
        <v>1999</v>
      </c>
    </row>
    <row r="123" spans="1:101">
      <c r="A123" s="501">
        <v>2000</v>
      </c>
      <c r="B123" s="5">
        <f>Max!B123-Min!B123</f>
        <v>36</v>
      </c>
      <c r="C123" s="5">
        <f>Max!C123-Min!C123</f>
        <v>18</v>
      </c>
      <c r="D123" s="5">
        <f>Max!D123-Min!D123</f>
        <v>28</v>
      </c>
      <c r="E123" s="5">
        <f>Max!E123-Min!E123</f>
        <v>32</v>
      </c>
      <c r="F123" s="5">
        <f>Max!F123-Min!F123</f>
        <v>33</v>
      </c>
      <c r="G123" s="143">
        <f>Max!G123-Min!G123</f>
        <v>27</v>
      </c>
      <c r="H123" s="5">
        <f>Max!H123-Min!H123</f>
        <v>37</v>
      </c>
      <c r="I123" s="5">
        <f>Max!I123-Min!I123</f>
        <v>36</v>
      </c>
      <c r="J123" s="5">
        <f>Max!J123-Min!J123</f>
        <v>28</v>
      </c>
      <c r="K123" s="5">
        <f>Max!K123-Min!K123</f>
        <v>29</v>
      </c>
      <c r="L123" s="143">
        <f>Max!L123-Min!L123</f>
        <v>34</v>
      </c>
      <c r="M123" s="5">
        <f>Max!M123-Min!M123</f>
        <v>25</v>
      </c>
      <c r="N123" s="5">
        <f>Max!N123-Min!N123</f>
        <v>21</v>
      </c>
      <c r="O123" s="5">
        <f>Max!O123-Min!O123</f>
        <v>31</v>
      </c>
      <c r="P123" s="5">
        <f>Max!P123-Min!P123</f>
        <v>32</v>
      </c>
      <c r="Q123" s="143">
        <f>Max!Q123-Min!Q123</f>
        <v>21</v>
      </c>
      <c r="R123" s="5">
        <f>Max!R123-Min!R123</f>
        <v>28</v>
      </c>
      <c r="S123" s="5">
        <f>Max!S123-Min!S123</f>
        <v>18</v>
      </c>
      <c r="T123" s="5">
        <f>Max!T123-Min!T123</f>
        <v>18</v>
      </c>
      <c r="U123" s="5">
        <f>Max!U123-Min!U123</f>
        <v>11</v>
      </c>
      <c r="V123" s="143">
        <f>Max!V123-Min!V123</f>
        <v>10</v>
      </c>
      <c r="W123" s="5">
        <f>Max!W123-Min!W123</f>
        <v>6</v>
      </c>
      <c r="X123" s="5">
        <f>Max!X123-Min!X123</f>
        <v>18</v>
      </c>
      <c r="Y123" s="5">
        <f>Max!Y123-Min!Y123</f>
        <v>29</v>
      </c>
      <c r="Z123" s="5">
        <f>Max!Z123-Min!Z123</f>
        <v>33</v>
      </c>
      <c r="AA123" s="143">
        <f>Max!AA123-Min!AA123</f>
        <v>24</v>
      </c>
      <c r="AB123" s="5">
        <f>Max!AB123-Min!AB123</f>
        <v>32</v>
      </c>
      <c r="AC123" s="5">
        <f>Max!AC123-Min!AC123</f>
        <v>15</v>
      </c>
      <c r="AD123" s="5">
        <f>Max!AD123-Min!AD123</f>
        <v>23</v>
      </c>
      <c r="AE123" s="5">
        <f>Max!AE123-Min!AE123</f>
        <v>23</v>
      </c>
      <c r="AF123" s="143">
        <f>Max!AF123-Min!AF123</f>
        <v>22</v>
      </c>
      <c r="AG123" s="14">
        <f t="shared" si="193"/>
        <v>778</v>
      </c>
      <c r="AH123" s="68">
        <f t="shared" si="194"/>
        <v>25.096774193548388</v>
      </c>
      <c r="AI123" s="17">
        <f t="shared" si="195"/>
        <v>37</v>
      </c>
      <c r="AJ123" s="20">
        <f t="shared" si="196"/>
        <v>6</v>
      </c>
      <c r="AK123" s="501">
        <v>2000</v>
      </c>
      <c r="AL123" s="17" t="str">
        <f t="shared" si="321"/>
        <v/>
      </c>
      <c r="AM123" s="17" t="str">
        <f t="shared" si="322"/>
        <v/>
      </c>
      <c r="AN123" s="17" t="str">
        <f t="shared" si="323"/>
        <v/>
      </c>
      <c r="AO123" s="17" t="str">
        <f t="shared" si="324"/>
        <v/>
      </c>
      <c r="AP123" s="17" t="str">
        <f t="shared" si="325"/>
        <v/>
      </c>
      <c r="AQ123" s="17" t="str">
        <f t="shared" si="326"/>
        <v/>
      </c>
      <c r="AR123" s="17" t="str">
        <f t="shared" si="327"/>
        <v/>
      </c>
      <c r="AS123" s="17" t="str">
        <f t="shared" si="328"/>
        <v/>
      </c>
      <c r="AT123" s="17" t="str">
        <f t="shared" si="329"/>
        <v/>
      </c>
      <c r="AU123" s="17" t="str">
        <f t="shared" si="330"/>
        <v/>
      </c>
      <c r="AV123" s="17" t="str">
        <f t="shared" si="331"/>
        <v/>
      </c>
      <c r="AW123" s="17" t="str">
        <f t="shared" si="332"/>
        <v/>
      </c>
      <c r="AX123" s="17" t="str">
        <f t="shared" si="333"/>
        <v/>
      </c>
      <c r="AY123" s="17" t="str">
        <f t="shared" si="334"/>
        <v/>
      </c>
      <c r="AZ123" s="17" t="str">
        <f t="shared" si="335"/>
        <v/>
      </c>
      <c r="BA123" s="17" t="str">
        <f t="shared" si="336"/>
        <v/>
      </c>
      <c r="BB123" s="17" t="str">
        <f t="shared" si="337"/>
        <v/>
      </c>
      <c r="BC123" s="17" t="str">
        <f t="shared" si="338"/>
        <v/>
      </c>
      <c r="BD123" s="17" t="str">
        <f t="shared" si="339"/>
        <v/>
      </c>
      <c r="BE123" s="17" t="str">
        <f t="shared" si="340"/>
        <v/>
      </c>
      <c r="BF123" s="17" t="str">
        <f t="shared" si="341"/>
        <v/>
      </c>
      <c r="BG123" s="17" t="str">
        <f t="shared" si="342"/>
        <v/>
      </c>
      <c r="BH123" s="17" t="str">
        <f t="shared" si="343"/>
        <v/>
      </c>
      <c r="BI123" s="17" t="str">
        <f t="shared" si="344"/>
        <v/>
      </c>
      <c r="BJ123" s="17" t="str">
        <f t="shared" si="345"/>
        <v/>
      </c>
      <c r="BK123" s="17" t="str">
        <f t="shared" si="346"/>
        <v/>
      </c>
      <c r="BL123" s="17" t="str">
        <f t="shared" si="347"/>
        <v/>
      </c>
      <c r="BM123" s="17" t="str">
        <f t="shared" si="348"/>
        <v/>
      </c>
      <c r="BN123" s="17" t="str">
        <f t="shared" si="349"/>
        <v/>
      </c>
      <c r="BO123" s="17" t="str">
        <f t="shared" si="350"/>
        <v/>
      </c>
      <c r="BP123" s="17" t="str">
        <f t="shared" si="351"/>
        <v/>
      </c>
      <c r="BQ123" s="501">
        <v>2000</v>
      </c>
      <c r="BR123" s="17" t="str">
        <f t="shared" ref="BR123:BR137" si="352">IF(B123= B$157,$A123,"")</f>
        <v/>
      </c>
      <c r="BS123" s="17" t="str">
        <f t="shared" ref="BS123:BS137" si="353">IF(C123= C$157,$A123,"")</f>
        <v/>
      </c>
      <c r="BT123" s="17" t="str">
        <f t="shared" ref="BT123:BT137" si="354">IF(D123= D$157,$A123,"")</f>
        <v/>
      </c>
      <c r="BU123" s="17" t="str">
        <f t="shared" ref="BU123:BU137" si="355">IF(E123= E$157,$A123,"")</f>
        <v/>
      </c>
      <c r="BV123" s="17" t="str">
        <f t="shared" ref="BV123:BV137" si="356">IF(F123= F$157,$A123,"")</f>
        <v/>
      </c>
      <c r="BW123" s="17" t="str">
        <f t="shared" ref="BW123:BW137" si="357">IF(G123= G$157,$A123,"")</f>
        <v/>
      </c>
      <c r="BX123" s="17" t="str">
        <f t="shared" ref="BX123:BX137" si="358">IF(H123= H$157,$A123,"")</f>
        <v/>
      </c>
      <c r="BY123" s="17" t="str">
        <f t="shared" ref="BY123:BY137" si="359">IF(I123= I$157,$A123,"")</f>
        <v/>
      </c>
      <c r="BZ123" s="17" t="str">
        <f t="shared" ref="BZ123:BZ137" si="360">IF(J123= J$157,$A123,"")</f>
        <v/>
      </c>
      <c r="CA123" s="17" t="str">
        <f t="shared" ref="CA123:CA137" si="361">IF(K123= K$157,$A123,"")</f>
        <v/>
      </c>
      <c r="CB123" s="17" t="str">
        <f t="shared" ref="CB123:CB137" si="362">IF(L123= L$157,$A123,"")</f>
        <v/>
      </c>
      <c r="CC123" s="17" t="str">
        <f t="shared" ref="CC123:CC137" si="363">IF(M123= M$157,$A123,"")</f>
        <v/>
      </c>
      <c r="CD123" s="17" t="str">
        <f t="shared" ref="CD123:CD137" si="364">IF(N123= N$157,$A123,"")</f>
        <v/>
      </c>
      <c r="CE123" s="17" t="str">
        <f t="shared" ref="CE123:CE137" si="365">IF(O123= O$157,$A123,"")</f>
        <v/>
      </c>
      <c r="CF123" s="17" t="str">
        <f t="shared" ref="CF123:CF137" si="366">IF(P123= P$157,$A123,"")</f>
        <v/>
      </c>
      <c r="CG123" s="17" t="str">
        <f t="shared" ref="CG123:CG137" si="367">IF(Q123= Q$157,$A123,"")</f>
        <v/>
      </c>
      <c r="CH123" s="17" t="str">
        <f t="shared" ref="CH123:CH137" si="368">IF(R123= R$157,$A123,"")</f>
        <v/>
      </c>
      <c r="CI123" s="17" t="str">
        <f t="shared" ref="CI123:CI137" si="369">IF(S123= S$157,$A123,"")</f>
        <v/>
      </c>
      <c r="CJ123" s="17" t="str">
        <f t="shared" ref="CJ123:CJ137" si="370">IF(T123= T$157,$A123,"")</f>
        <v/>
      </c>
      <c r="CK123" s="17" t="str">
        <f t="shared" ref="CK123:CK137" si="371">IF(U123= U$157,$A123,"")</f>
        <v/>
      </c>
      <c r="CL123" s="17" t="str">
        <f t="shared" ref="CL123:CL137" si="372">IF(V123= V$157,$A123,"")</f>
        <v/>
      </c>
      <c r="CM123" s="17" t="str">
        <f t="shared" ref="CM123:CM137" si="373">IF(W123= W$157,$A123,"")</f>
        <v/>
      </c>
      <c r="CN123" s="17" t="str">
        <f t="shared" ref="CN123:CN137" si="374">IF(X123= X$157,$A123,"")</f>
        <v/>
      </c>
      <c r="CO123" s="17" t="str">
        <f t="shared" ref="CO123:CO137" si="375">IF(Y123= Y$157,$A123,"")</f>
        <v/>
      </c>
      <c r="CP123" s="17" t="str">
        <f t="shared" ref="CP123:CP137" si="376">IF(Z123= Z$157,$A123,"")</f>
        <v/>
      </c>
      <c r="CQ123" s="17" t="str">
        <f t="shared" ref="CQ123:CQ137" si="377">IF(AA123= AA$157,$A123,"")</f>
        <v/>
      </c>
      <c r="CR123" s="17" t="str">
        <f t="shared" ref="CR123:CR137" si="378">IF(AB123= AB$157,$A123,"")</f>
        <v/>
      </c>
      <c r="CS123" s="17" t="str">
        <f t="shared" ref="CS123:CS137" si="379">IF(AC123= AC$157,$A123,"")</f>
        <v/>
      </c>
      <c r="CT123" s="17" t="str">
        <f t="shared" ref="CT123:CT137" si="380">IF(AD123= AD$157,$A123,"")</f>
        <v/>
      </c>
      <c r="CU123" s="17" t="str">
        <f t="shared" ref="CU123:CU137" si="381">IF(AE123= AE$157,$A123,"")</f>
        <v/>
      </c>
      <c r="CV123" s="17" t="str">
        <f t="shared" ref="CV123:CV137" si="382">IF(AF123= AF$157,$A123,"")</f>
        <v/>
      </c>
      <c r="CW123" s="660">
        <v>2000</v>
      </c>
    </row>
    <row r="124" spans="1:101">
      <c r="A124" s="501">
        <v>2001</v>
      </c>
      <c r="B124" s="5">
        <f>Max!B124-Min!B124</f>
        <v>22</v>
      </c>
      <c r="C124" s="5">
        <f>Max!C124-Min!C124</f>
        <v>25</v>
      </c>
      <c r="D124" s="5">
        <f>Max!D124-Min!D124</f>
        <v>18</v>
      </c>
      <c r="E124" s="5">
        <f>Max!E124-Min!E124</f>
        <v>6</v>
      </c>
      <c r="F124" s="5">
        <f>Max!F124-Min!F124</f>
        <v>16</v>
      </c>
      <c r="G124" s="143">
        <f>Max!G124-Min!G124</f>
        <v>15</v>
      </c>
      <c r="H124" s="5">
        <f>Max!H124-Min!H124</f>
        <v>16</v>
      </c>
      <c r="I124" s="5">
        <f>Max!I124-Min!I124</f>
        <v>26</v>
      </c>
      <c r="J124" s="5">
        <f>Max!J124-Min!J124</f>
        <v>21</v>
      </c>
      <c r="K124" s="5">
        <f>Max!K124-Min!K124</f>
        <v>24</v>
      </c>
      <c r="L124" s="143">
        <f>Max!L124-Min!L124</f>
        <v>38</v>
      </c>
      <c r="M124" s="5">
        <f>Max!M124-Min!M124</f>
        <v>24</v>
      </c>
      <c r="N124" s="5">
        <f>Max!N124-Min!N124</f>
        <v>27</v>
      </c>
      <c r="O124" s="5">
        <f>Max!O124-Min!O124</f>
        <v>23</v>
      </c>
      <c r="P124" s="5">
        <f>Max!P124-Min!P124</f>
        <v>11</v>
      </c>
      <c r="Q124" s="143">
        <f>Max!Q124-Min!Q124</f>
        <v>13</v>
      </c>
      <c r="R124" s="5">
        <f>Max!R124-Min!R124</f>
        <v>21</v>
      </c>
      <c r="S124" s="5">
        <f>Max!S124-Min!S124</f>
        <v>19</v>
      </c>
      <c r="T124" s="5">
        <f>Max!T124-Min!T124</f>
        <v>26</v>
      </c>
      <c r="U124" s="5">
        <f>Max!U124-Min!U124</f>
        <v>22</v>
      </c>
      <c r="V124" s="143">
        <f>Max!V124-Min!V124</f>
        <v>11</v>
      </c>
      <c r="W124" s="5">
        <f>Max!W124-Min!W124</f>
        <v>19</v>
      </c>
      <c r="X124" s="5">
        <f>Max!X124-Min!X124</f>
        <v>29</v>
      </c>
      <c r="Y124" s="5">
        <f>Max!Y124-Min!Y124</f>
        <v>40</v>
      </c>
      <c r="Z124" s="5">
        <f>Max!Z124-Min!Z124</f>
        <v>19</v>
      </c>
      <c r="AA124" s="143">
        <f>Max!AA124-Min!AA124</f>
        <v>19</v>
      </c>
      <c r="AB124" s="5">
        <f>Max!AB124-Min!AB124</f>
        <v>22</v>
      </c>
      <c r="AC124" s="5">
        <f>Max!AC124-Min!AC124</f>
        <v>30</v>
      </c>
      <c r="AD124" s="5">
        <f>Max!AD124-Min!AD124</f>
        <v>24</v>
      </c>
      <c r="AE124" s="5">
        <f>Max!AE124-Min!AE124</f>
        <v>23</v>
      </c>
      <c r="AF124" s="143">
        <f>Max!AF124-Min!AF124</f>
        <v>9</v>
      </c>
      <c r="AG124" s="14">
        <f t="shared" si="193"/>
        <v>658</v>
      </c>
      <c r="AH124" s="68">
        <f t="shared" si="194"/>
        <v>21.225806451612904</v>
      </c>
      <c r="AI124" s="17">
        <f t="shared" si="195"/>
        <v>40</v>
      </c>
      <c r="AJ124" s="20">
        <f t="shared" si="196"/>
        <v>6</v>
      </c>
      <c r="AK124" s="501">
        <v>2001</v>
      </c>
      <c r="AL124" s="17" t="str">
        <f t="shared" si="321"/>
        <v/>
      </c>
      <c r="AM124" s="17" t="str">
        <f t="shared" si="322"/>
        <v/>
      </c>
      <c r="AN124" s="17" t="str">
        <f t="shared" si="323"/>
        <v/>
      </c>
      <c r="AO124" s="17" t="str">
        <f t="shared" si="324"/>
        <v/>
      </c>
      <c r="AP124" s="17" t="str">
        <f t="shared" si="325"/>
        <v/>
      </c>
      <c r="AQ124" s="17" t="str">
        <f t="shared" si="326"/>
        <v/>
      </c>
      <c r="AR124" s="17" t="str">
        <f t="shared" si="327"/>
        <v/>
      </c>
      <c r="AS124" s="17" t="str">
        <f t="shared" si="328"/>
        <v/>
      </c>
      <c r="AT124" s="17" t="str">
        <f t="shared" si="329"/>
        <v/>
      </c>
      <c r="AU124" s="17" t="str">
        <f t="shared" si="330"/>
        <v/>
      </c>
      <c r="AV124" s="17" t="str">
        <f t="shared" si="331"/>
        <v/>
      </c>
      <c r="AW124" s="17" t="str">
        <f t="shared" si="332"/>
        <v/>
      </c>
      <c r="AX124" s="17" t="str">
        <f t="shared" si="333"/>
        <v/>
      </c>
      <c r="AY124" s="17" t="str">
        <f t="shared" si="334"/>
        <v/>
      </c>
      <c r="AZ124" s="17" t="str">
        <f t="shared" si="335"/>
        <v/>
      </c>
      <c r="BA124" s="17" t="str">
        <f t="shared" si="336"/>
        <v/>
      </c>
      <c r="BB124" s="17" t="str">
        <f t="shared" si="337"/>
        <v/>
      </c>
      <c r="BC124" s="17" t="str">
        <f t="shared" si="338"/>
        <v/>
      </c>
      <c r="BD124" s="17" t="str">
        <f t="shared" si="339"/>
        <v/>
      </c>
      <c r="BE124" s="17" t="str">
        <f t="shared" si="340"/>
        <v/>
      </c>
      <c r="BF124" s="17" t="str">
        <f t="shared" si="341"/>
        <v/>
      </c>
      <c r="BG124" s="17" t="str">
        <f t="shared" si="342"/>
        <v/>
      </c>
      <c r="BH124" s="17" t="str">
        <f t="shared" si="343"/>
        <v/>
      </c>
      <c r="BI124" s="17" t="str">
        <f t="shared" si="344"/>
        <v/>
      </c>
      <c r="BJ124" s="17" t="str">
        <f t="shared" si="345"/>
        <v/>
      </c>
      <c r="BK124" s="17" t="str">
        <f t="shared" si="346"/>
        <v/>
      </c>
      <c r="BL124" s="17" t="str">
        <f t="shared" si="347"/>
        <v/>
      </c>
      <c r="BM124" s="17" t="str">
        <f t="shared" si="348"/>
        <v/>
      </c>
      <c r="BN124" s="17" t="str">
        <f t="shared" si="349"/>
        <v/>
      </c>
      <c r="BO124" s="17" t="str">
        <f t="shared" si="350"/>
        <v/>
      </c>
      <c r="BP124" s="17" t="str">
        <f t="shared" si="351"/>
        <v/>
      </c>
      <c r="BQ124" s="501">
        <v>2001</v>
      </c>
      <c r="BR124" s="17" t="str">
        <f t="shared" si="352"/>
        <v/>
      </c>
      <c r="BS124" s="17" t="str">
        <f t="shared" si="353"/>
        <v/>
      </c>
      <c r="BT124" s="17" t="str">
        <f t="shared" si="354"/>
        <v/>
      </c>
      <c r="BU124" s="17" t="str">
        <f t="shared" si="355"/>
        <v/>
      </c>
      <c r="BV124" s="17" t="str">
        <f t="shared" si="356"/>
        <v/>
      </c>
      <c r="BW124" s="17" t="str">
        <f t="shared" si="357"/>
        <v/>
      </c>
      <c r="BX124" s="17" t="str">
        <f t="shared" si="358"/>
        <v/>
      </c>
      <c r="BY124" s="17" t="str">
        <f t="shared" si="359"/>
        <v/>
      </c>
      <c r="BZ124" s="17" t="str">
        <f t="shared" si="360"/>
        <v/>
      </c>
      <c r="CA124" s="17" t="str">
        <f t="shared" si="361"/>
        <v/>
      </c>
      <c r="CB124" s="17" t="str">
        <f t="shared" si="362"/>
        <v/>
      </c>
      <c r="CC124" s="17" t="str">
        <f t="shared" si="363"/>
        <v/>
      </c>
      <c r="CD124" s="17" t="str">
        <f t="shared" si="364"/>
        <v/>
      </c>
      <c r="CE124" s="17" t="str">
        <f t="shared" si="365"/>
        <v/>
      </c>
      <c r="CF124" s="17" t="str">
        <f t="shared" si="366"/>
        <v/>
      </c>
      <c r="CG124" s="17" t="str">
        <f t="shared" si="367"/>
        <v/>
      </c>
      <c r="CH124" s="17" t="str">
        <f t="shared" si="368"/>
        <v/>
      </c>
      <c r="CI124" s="17" t="str">
        <f t="shared" si="369"/>
        <v/>
      </c>
      <c r="CJ124" s="17" t="str">
        <f t="shared" si="370"/>
        <v/>
      </c>
      <c r="CK124" s="17" t="str">
        <f t="shared" si="371"/>
        <v/>
      </c>
      <c r="CL124" s="17" t="str">
        <f t="shared" si="372"/>
        <v/>
      </c>
      <c r="CM124" s="17" t="str">
        <f t="shared" si="373"/>
        <v/>
      </c>
      <c r="CN124" s="17" t="str">
        <f t="shared" si="374"/>
        <v/>
      </c>
      <c r="CO124" s="17" t="str">
        <f t="shared" si="375"/>
        <v/>
      </c>
      <c r="CP124" s="17" t="str">
        <f t="shared" si="376"/>
        <v/>
      </c>
      <c r="CQ124" s="17" t="str">
        <f t="shared" si="377"/>
        <v/>
      </c>
      <c r="CR124" s="17" t="str">
        <f t="shared" si="378"/>
        <v/>
      </c>
      <c r="CS124" s="17" t="str">
        <f t="shared" si="379"/>
        <v/>
      </c>
      <c r="CT124" s="17" t="str">
        <f t="shared" si="380"/>
        <v/>
      </c>
      <c r="CU124" s="17" t="str">
        <f t="shared" si="381"/>
        <v/>
      </c>
      <c r="CV124" s="17" t="str">
        <f t="shared" si="382"/>
        <v/>
      </c>
      <c r="CW124" s="660">
        <v>2001</v>
      </c>
    </row>
    <row r="125" spans="1:101">
      <c r="A125" s="501">
        <v>2002</v>
      </c>
      <c r="B125" s="5">
        <f>Max!B125-Min!B125</f>
        <v>30</v>
      </c>
      <c r="C125" s="5">
        <f>Max!C125-Min!C125</f>
        <v>32</v>
      </c>
      <c r="D125" s="5">
        <f>Max!D125-Min!D125</f>
        <v>18</v>
      </c>
      <c r="E125" s="5">
        <f>Max!E125-Min!E125</f>
        <v>18</v>
      </c>
      <c r="F125" s="5">
        <f>Max!F125-Min!F125</f>
        <v>33</v>
      </c>
      <c r="G125" s="143">
        <f>Max!G125-Min!G125</f>
        <v>34</v>
      </c>
      <c r="H125" s="5">
        <f>Max!H125-Min!H125</f>
        <v>35</v>
      </c>
      <c r="I125" s="5">
        <f>Max!I125-Min!I125</f>
        <v>33</v>
      </c>
      <c r="J125" s="5">
        <f>Max!J125-Min!J125</f>
        <v>23</v>
      </c>
      <c r="K125" s="5">
        <f>Max!K125-Min!K125</f>
        <v>34</v>
      </c>
      <c r="L125" s="143">
        <f>Max!L125-Min!L125</f>
        <v>25</v>
      </c>
      <c r="M125" s="5">
        <f>Max!M125-Min!M125</f>
        <v>20</v>
      </c>
      <c r="N125" s="5">
        <f>Max!N125-Min!N125</f>
        <v>5</v>
      </c>
      <c r="O125" s="5">
        <f>Max!O125-Min!O125</f>
        <v>24</v>
      </c>
      <c r="P125" s="5">
        <f>Max!P125-Min!P125</f>
        <v>30</v>
      </c>
      <c r="Q125" s="143">
        <f>Max!Q125-Min!Q125</f>
        <v>27</v>
      </c>
      <c r="R125" s="5">
        <f>Max!R125-Min!R125</f>
        <v>12</v>
      </c>
      <c r="S125" s="5">
        <f>Max!S125-Min!S125</f>
        <v>6</v>
      </c>
      <c r="T125" s="5">
        <f>Max!T125-Min!T125</f>
        <v>5</v>
      </c>
      <c r="U125" s="5">
        <f>Max!U125-Min!U125</f>
        <v>9</v>
      </c>
      <c r="V125" s="143">
        <f>Max!V125-Min!V125</f>
        <v>21</v>
      </c>
      <c r="W125" s="5">
        <f>Max!W125-Min!W125</f>
        <v>16</v>
      </c>
      <c r="X125" s="5">
        <f>Max!X125-Min!X125</f>
        <v>33</v>
      </c>
      <c r="Y125" s="5">
        <f>Max!Y125-Min!Y125</f>
        <v>39</v>
      </c>
      <c r="Z125" s="5">
        <f>Max!Z125-Min!Z125</f>
        <v>25</v>
      </c>
      <c r="AA125" s="143">
        <f>Max!AA125-Min!AA125</f>
        <v>26</v>
      </c>
      <c r="AB125" s="5">
        <f>Max!AB125-Min!AB125</f>
        <v>17</v>
      </c>
      <c r="AC125" s="5">
        <f>Max!AC125-Min!AC125</f>
        <v>22</v>
      </c>
      <c r="AD125" s="5">
        <f>Max!AD125-Min!AD125</f>
        <v>27</v>
      </c>
      <c r="AE125" s="5">
        <f>Max!AE125-Min!AE125</f>
        <v>20</v>
      </c>
      <c r="AF125" s="143">
        <f>Max!AF125-Min!AF125</f>
        <v>8</v>
      </c>
      <c r="AG125" s="14">
        <f t="shared" si="193"/>
        <v>707</v>
      </c>
      <c r="AH125" s="68">
        <f t="shared" si="194"/>
        <v>22.806451612903224</v>
      </c>
      <c r="AI125" s="17">
        <f t="shared" si="195"/>
        <v>39</v>
      </c>
      <c r="AJ125" s="20">
        <f t="shared" si="196"/>
        <v>5</v>
      </c>
      <c r="AK125" s="501">
        <v>2002</v>
      </c>
      <c r="AL125" s="17" t="str">
        <f t="shared" si="321"/>
        <v/>
      </c>
      <c r="AM125" s="17" t="str">
        <f t="shared" si="322"/>
        <v/>
      </c>
      <c r="AN125" s="17" t="str">
        <f t="shared" si="323"/>
        <v/>
      </c>
      <c r="AO125" s="17" t="str">
        <f t="shared" si="324"/>
        <v/>
      </c>
      <c r="AP125" s="17" t="str">
        <f t="shared" si="325"/>
        <v/>
      </c>
      <c r="AQ125" s="17" t="str">
        <f t="shared" si="326"/>
        <v/>
      </c>
      <c r="AR125" s="17" t="str">
        <f t="shared" si="327"/>
        <v/>
      </c>
      <c r="AS125" s="17" t="str">
        <f t="shared" si="328"/>
        <v/>
      </c>
      <c r="AT125" s="17" t="str">
        <f t="shared" si="329"/>
        <v/>
      </c>
      <c r="AU125" s="17" t="str">
        <f t="shared" si="330"/>
        <v/>
      </c>
      <c r="AV125" s="17" t="str">
        <f t="shared" si="331"/>
        <v/>
      </c>
      <c r="AW125" s="17" t="str">
        <f t="shared" si="332"/>
        <v/>
      </c>
      <c r="AX125" s="17" t="str">
        <f t="shared" si="333"/>
        <v/>
      </c>
      <c r="AY125" s="17" t="str">
        <f t="shared" si="334"/>
        <v/>
      </c>
      <c r="AZ125" s="17" t="str">
        <f t="shared" si="335"/>
        <v/>
      </c>
      <c r="BA125" s="17" t="str">
        <f t="shared" si="336"/>
        <v/>
      </c>
      <c r="BB125" s="17" t="str">
        <f t="shared" si="337"/>
        <v/>
      </c>
      <c r="BC125" s="17" t="str">
        <f t="shared" si="338"/>
        <v/>
      </c>
      <c r="BD125" s="17" t="str">
        <f t="shared" si="339"/>
        <v/>
      </c>
      <c r="BE125" s="17" t="str">
        <f t="shared" si="340"/>
        <v/>
      </c>
      <c r="BF125" s="17" t="str">
        <f t="shared" si="341"/>
        <v/>
      </c>
      <c r="BG125" s="17" t="str">
        <f t="shared" si="342"/>
        <v/>
      </c>
      <c r="BH125" s="17" t="str">
        <f t="shared" si="343"/>
        <v/>
      </c>
      <c r="BI125" s="17" t="str">
        <f t="shared" si="344"/>
        <v/>
      </c>
      <c r="BJ125" s="17" t="str">
        <f t="shared" si="345"/>
        <v/>
      </c>
      <c r="BK125" s="17" t="str">
        <f t="shared" si="346"/>
        <v/>
      </c>
      <c r="BL125" s="17" t="str">
        <f t="shared" si="347"/>
        <v/>
      </c>
      <c r="BM125" s="17" t="str">
        <f t="shared" si="348"/>
        <v/>
      </c>
      <c r="BN125" s="17" t="str">
        <f t="shared" si="349"/>
        <v/>
      </c>
      <c r="BO125" s="17" t="str">
        <f t="shared" si="350"/>
        <v/>
      </c>
      <c r="BP125" s="17" t="str">
        <f t="shared" si="351"/>
        <v/>
      </c>
      <c r="BQ125" s="501">
        <v>2002</v>
      </c>
      <c r="BR125" s="17" t="str">
        <f t="shared" si="352"/>
        <v/>
      </c>
      <c r="BS125" s="17" t="str">
        <f t="shared" si="353"/>
        <v/>
      </c>
      <c r="BT125" s="17" t="str">
        <f t="shared" si="354"/>
        <v/>
      </c>
      <c r="BU125" s="17" t="str">
        <f t="shared" si="355"/>
        <v/>
      </c>
      <c r="BV125" s="17" t="str">
        <f t="shared" si="356"/>
        <v/>
      </c>
      <c r="BW125" s="17" t="str">
        <f t="shared" si="357"/>
        <v/>
      </c>
      <c r="BX125" s="17" t="str">
        <f t="shared" si="358"/>
        <v/>
      </c>
      <c r="BY125" s="17" t="str">
        <f t="shared" si="359"/>
        <v/>
      </c>
      <c r="BZ125" s="17" t="str">
        <f t="shared" si="360"/>
        <v/>
      </c>
      <c r="CA125" s="17" t="str">
        <f t="shared" si="361"/>
        <v/>
      </c>
      <c r="CB125" s="17" t="str">
        <f t="shared" si="362"/>
        <v/>
      </c>
      <c r="CC125" s="17" t="str">
        <f t="shared" si="363"/>
        <v/>
      </c>
      <c r="CD125" s="17" t="str">
        <f t="shared" si="364"/>
        <v/>
      </c>
      <c r="CE125" s="17" t="str">
        <f t="shared" si="365"/>
        <v/>
      </c>
      <c r="CF125" s="17" t="str">
        <f t="shared" si="366"/>
        <v/>
      </c>
      <c r="CG125" s="17" t="str">
        <f t="shared" si="367"/>
        <v/>
      </c>
      <c r="CH125" s="17" t="str">
        <f t="shared" si="368"/>
        <v/>
      </c>
      <c r="CI125" s="17" t="str">
        <f t="shared" si="369"/>
        <v/>
      </c>
      <c r="CJ125" s="17" t="str">
        <f t="shared" si="370"/>
        <v/>
      </c>
      <c r="CK125" s="17" t="str">
        <f t="shared" si="371"/>
        <v/>
      </c>
      <c r="CL125" s="17" t="str">
        <f t="shared" si="372"/>
        <v/>
      </c>
      <c r="CM125" s="17" t="str">
        <f t="shared" si="373"/>
        <v/>
      </c>
      <c r="CN125" s="17" t="str">
        <f t="shared" si="374"/>
        <v/>
      </c>
      <c r="CO125" s="17" t="str">
        <f t="shared" si="375"/>
        <v/>
      </c>
      <c r="CP125" s="17" t="str">
        <f t="shared" si="376"/>
        <v/>
      </c>
      <c r="CQ125" s="17" t="str">
        <f t="shared" si="377"/>
        <v/>
      </c>
      <c r="CR125" s="17" t="str">
        <f t="shared" si="378"/>
        <v/>
      </c>
      <c r="CS125" s="17" t="str">
        <f t="shared" si="379"/>
        <v/>
      </c>
      <c r="CT125" s="17" t="str">
        <f t="shared" si="380"/>
        <v/>
      </c>
      <c r="CU125" s="17" t="str">
        <f t="shared" si="381"/>
        <v/>
      </c>
      <c r="CV125" s="17" t="str">
        <f t="shared" si="382"/>
        <v/>
      </c>
      <c r="CW125" s="660">
        <v>2002</v>
      </c>
    </row>
    <row r="126" spans="1:101">
      <c r="A126" s="501">
        <v>2003</v>
      </c>
      <c r="B126" s="5">
        <f>Max!B126-Min!B126</f>
        <v>11</v>
      </c>
      <c r="C126" s="5">
        <f>Max!C126-Min!C126</f>
        <v>18</v>
      </c>
      <c r="D126" s="5">
        <f>Max!D126-Min!D126</f>
        <v>19</v>
      </c>
      <c r="E126" s="5">
        <f>Max!E126-Min!E126</f>
        <v>32</v>
      </c>
      <c r="F126" s="5">
        <f>Max!F126-Min!F126</f>
        <v>27</v>
      </c>
      <c r="G126" s="143">
        <f>Max!G126-Min!G126</f>
        <v>34</v>
      </c>
      <c r="H126" s="5">
        <f>Max!H126-Min!H126</f>
        <v>7</v>
      </c>
      <c r="I126" s="5">
        <f>Max!I126-Min!I126</f>
        <v>35</v>
      </c>
      <c r="J126" s="5">
        <f>Max!J126-Min!J126</f>
        <v>32</v>
      </c>
      <c r="K126" s="5">
        <f>Max!K126-Min!K126</f>
        <v>18</v>
      </c>
      <c r="L126" s="143">
        <f>Max!L126-Min!L126</f>
        <v>18</v>
      </c>
      <c r="M126" s="5">
        <f>Max!M126-Min!M126</f>
        <v>41</v>
      </c>
      <c r="N126" s="5">
        <f>Max!N126-Min!N126</f>
        <v>36</v>
      </c>
      <c r="O126" s="5">
        <f>Max!O126-Min!O126</f>
        <v>20</v>
      </c>
      <c r="P126" s="5">
        <f>Max!P126-Min!P126</f>
        <v>25</v>
      </c>
      <c r="Q126" s="143">
        <f>Max!Q126-Min!Q126</f>
        <v>20</v>
      </c>
      <c r="R126" s="5">
        <f>Max!R126-Min!R126</f>
        <v>7</v>
      </c>
      <c r="S126" s="5">
        <f>Max!S126-Min!S126</f>
        <v>18</v>
      </c>
      <c r="T126" s="5">
        <f>Max!T126-Min!T126</f>
        <v>11</v>
      </c>
      <c r="U126" s="5">
        <f>Max!U126-Min!U126</f>
        <v>24</v>
      </c>
      <c r="V126" s="143">
        <f>Max!V126-Min!V126</f>
        <v>17</v>
      </c>
      <c r="W126" s="5">
        <f>Max!W126-Min!W126</f>
        <v>24</v>
      </c>
      <c r="X126" s="5">
        <f>Max!X126-Min!X126</f>
        <v>28</v>
      </c>
      <c r="Y126" s="5">
        <f>Max!Y126-Min!Y126</f>
        <v>25</v>
      </c>
      <c r="Z126" s="5">
        <f>Max!Z126-Min!Z126</f>
        <v>34</v>
      </c>
      <c r="AA126" s="143">
        <f>Max!AA126-Min!AA126</f>
        <v>33</v>
      </c>
      <c r="AB126" s="5">
        <f>Max!AB126-Min!AB126</f>
        <v>23</v>
      </c>
      <c r="AC126" s="5">
        <f>Max!AC126-Min!AC126</f>
        <v>30</v>
      </c>
      <c r="AD126" s="5">
        <f>Max!AD126-Min!AD126</f>
        <v>19</v>
      </c>
      <c r="AE126" s="5">
        <f>Max!AE126-Min!AE126</f>
        <v>21</v>
      </c>
      <c r="AF126" s="143">
        <f>Max!AF126-Min!AF126</f>
        <v>19</v>
      </c>
      <c r="AG126" s="14">
        <f t="shared" si="193"/>
        <v>726</v>
      </c>
      <c r="AH126" s="68">
        <f t="shared" si="194"/>
        <v>23.419354838709676</v>
      </c>
      <c r="AI126" s="17">
        <f t="shared" si="195"/>
        <v>41</v>
      </c>
      <c r="AJ126" s="20">
        <f t="shared" si="196"/>
        <v>7</v>
      </c>
      <c r="AK126" s="501">
        <v>2003</v>
      </c>
      <c r="AL126" s="17" t="str">
        <f t="shared" si="321"/>
        <v/>
      </c>
      <c r="AM126" s="17" t="str">
        <f t="shared" si="322"/>
        <v/>
      </c>
      <c r="AN126" s="17" t="str">
        <f t="shared" si="323"/>
        <v/>
      </c>
      <c r="AO126" s="17" t="str">
        <f t="shared" si="324"/>
        <v/>
      </c>
      <c r="AP126" s="17" t="str">
        <f t="shared" si="325"/>
        <v/>
      </c>
      <c r="AQ126" s="17" t="str">
        <f t="shared" si="326"/>
        <v/>
      </c>
      <c r="AR126" s="17" t="str">
        <f t="shared" si="327"/>
        <v/>
      </c>
      <c r="AS126" s="17" t="str">
        <f t="shared" si="328"/>
        <v/>
      </c>
      <c r="AT126" s="17" t="str">
        <f t="shared" si="329"/>
        <v/>
      </c>
      <c r="AU126" s="17" t="str">
        <f t="shared" si="330"/>
        <v/>
      </c>
      <c r="AV126" s="17" t="str">
        <f t="shared" si="331"/>
        <v/>
      </c>
      <c r="AW126" s="17" t="str">
        <f t="shared" si="332"/>
        <v/>
      </c>
      <c r="AX126" s="17" t="str">
        <f t="shared" si="333"/>
        <v/>
      </c>
      <c r="AY126" s="17" t="str">
        <f t="shared" si="334"/>
        <v/>
      </c>
      <c r="AZ126" s="17" t="str">
        <f t="shared" si="335"/>
        <v/>
      </c>
      <c r="BA126" s="17" t="str">
        <f t="shared" si="336"/>
        <v/>
      </c>
      <c r="BB126" s="17" t="str">
        <f t="shared" si="337"/>
        <v/>
      </c>
      <c r="BC126" s="17" t="str">
        <f t="shared" si="338"/>
        <v/>
      </c>
      <c r="BD126" s="17" t="str">
        <f t="shared" si="339"/>
        <v/>
      </c>
      <c r="BE126" s="17" t="str">
        <f t="shared" si="340"/>
        <v/>
      </c>
      <c r="BF126" s="17" t="str">
        <f t="shared" si="341"/>
        <v/>
      </c>
      <c r="BG126" s="17" t="str">
        <f t="shared" si="342"/>
        <v/>
      </c>
      <c r="BH126" s="17" t="str">
        <f t="shared" si="343"/>
        <v/>
      </c>
      <c r="BI126" s="17" t="str">
        <f t="shared" si="344"/>
        <v/>
      </c>
      <c r="BJ126" s="17" t="str">
        <f t="shared" si="345"/>
        <v/>
      </c>
      <c r="BK126" s="17" t="str">
        <f t="shared" si="346"/>
        <v/>
      </c>
      <c r="BL126" s="17" t="str">
        <f t="shared" si="347"/>
        <v/>
      </c>
      <c r="BM126" s="17" t="str">
        <f t="shared" si="348"/>
        <v/>
      </c>
      <c r="BN126" s="17" t="str">
        <f t="shared" si="349"/>
        <v/>
      </c>
      <c r="BO126" s="17" t="str">
        <f t="shared" si="350"/>
        <v/>
      </c>
      <c r="BP126" s="17" t="str">
        <f t="shared" si="351"/>
        <v/>
      </c>
      <c r="BQ126" s="501">
        <v>2003</v>
      </c>
      <c r="BR126" s="17" t="str">
        <f t="shared" si="352"/>
        <v/>
      </c>
      <c r="BS126" s="17" t="str">
        <f t="shared" si="353"/>
        <v/>
      </c>
      <c r="BT126" s="17" t="str">
        <f t="shared" si="354"/>
        <v/>
      </c>
      <c r="BU126" s="17" t="str">
        <f t="shared" si="355"/>
        <v/>
      </c>
      <c r="BV126" s="17" t="str">
        <f t="shared" si="356"/>
        <v/>
      </c>
      <c r="BW126" s="17" t="str">
        <f t="shared" si="357"/>
        <v/>
      </c>
      <c r="BX126" s="17" t="str">
        <f t="shared" si="358"/>
        <v/>
      </c>
      <c r="BY126" s="17" t="str">
        <f t="shared" si="359"/>
        <v/>
      </c>
      <c r="BZ126" s="17" t="str">
        <f t="shared" si="360"/>
        <v/>
      </c>
      <c r="CA126" s="17" t="str">
        <f t="shared" si="361"/>
        <v/>
      </c>
      <c r="CB126" s="17" t="str">
        <f t="shared" si="362"/>
        <v/>
      </c>
      <c r="CC126" s="17" t="str">
        <f t="shared" si="363"/>
        <v/>
      </c>
      <c r="CD126" s="17" t="str">
        <f t="shared" si="364"/>
        <v/>
      </c>
      <c r="CE126" s="17" t="str">
        <f t="shared" si="365"/>
        <v/>
      </c>
      <c r="CF126" s="17" t="str">
        <f t="shared" si="366"/>
        <v/>
      </c>
      <c r="CG126" s="17" t="str">
        <f t="shared" si="367"/>
        <v/>
      </c>
      <c r="CH126" s="17" t="str">
        <f t="shared" si="368"/>
        <v/>
      </c>
      <c r="CI126" s="17" t="str">
        <f t="shared" si="369"/>
        <v/>
      </c>
      <c r="CJ126" s="17" t="str">
        <f t="shared" si="370"/>
        <v/>
      </c>
      <c r="CK126" s="17" t="str">
        <f t="shared" si="371"/>
        <v/>
      </c>
      <c r="CL126" s="17" t="str">
        <f t="shared" si="372"/>
        <v/>
      </c>
      <c r="CM126" s="17" t="str">
        <f t="shared" si="373"/>
        <v/>
      </c>
      <c r="CN126" s="17" t="str">
        <f t="shared" si="374"/>
        <v/>
      </c>
      <c r="CO126" s="17" t="str">
        <f t="shared" si="375"/>
        <v/>
      </c>
      <c r="CP126" s="17" t="str">
        <f t="shared" si="376"/>
        <v/>
      </c>
      <c r="CQ126" s="17" t="str">
        <f t="shared" si="377"/>
        <v/>
      </c>
      <c r="CR126" s="17" t="str">
        <f t="shared" si="378"/>
        <v/>
      </c>
      <c r="CS126" s="17" t="str">
        <f t="shared" si="379"/>
        <v/>
      </c>
      <c r="CT126" s="17" t="str">
        <f t="shared" si="380"/>
        <v/>
      </c>
      <c r="CU126" s="17" t="str">
        <f t="shared" si="381"/>
        <v/>
      </c>
      <c r="CV126" s="17" t="str">
        <f t="shared" si="382"/>
        <v/>
      </c>
      <c r="CW126" s="660">
        <v>2003</v>
      </c>
    </row>
    <row r="127" spans="1:101">
      <c r="A127" s="501">
        <v>2004</v>
      </c>
      <c r="B127" s="5">
        <f>Max!B127-Min!B127</f>
        <v>35</v>
      </c>
      <c r="C127" s="5">
        <f>Max!C127-Min!C127</f>
        <v>13</v>
      </c>
      <c r="D127" s="5">
        <f>Max!D127-Min!D127</f>
        <v>25</v>
      </c>
      <c r="E127" s="5">
        <f>Max!E127-Min!E127</f>
        <v>30</v>
      </c>
      <c r="F127" s="5">
        <f>Max!F127-Min!F127</f>
        <v>31</v>
      </c>
      <c r="G127" s="143">
        <f>Max!G127-Min!G127</f>
        <v>19</v>
      </c>
      <c r="H127" s="5">
        <f>Max!H127-Min!H127</f>
        <v>28</v>
      </c>
      <c r="I127" s="5">
        <f>Max!I127-Min!I127</f>
        <v>19</v>
      </c>
      <c r="J127" s="5">
        <f>Max!J127-Min!J127</f>
        <v>23</v>
      </c>
      <c r="K127" s="5">
        <f>Max!K127-Min!K127</f>
        <v>11</v>
      </c>
      <c r="L127" s="143">
        <f>Max!L127-Min!L127</f>
        <v>31</v>
      </c>
      <c r="M127" s="5">
        <f>Max!M127-Min!M127</f>
        <v>23</v>
      </c>
      <c r="N127" s="5">
        <f>Max!N127-Min!N127</f>
        <v>25</v>
      </c>
      <c r="O127" s="5">
        <f>Max!O127-Min!O127</f>
        <v>30</v>
      </c>
      <c r="P127" s="5">
        <f>Max!P127-Min!P127</f>
        <v>16</v>
      </c>
      <c r="Q127" s="143">
        <f>Max!Q127-Min!Q127</f>
        <v>14</v>
      </c>
      <c r="R127" s="5">
        <f>Max!R127-Min!R127</f>
        <v>8</v>
      </c>
      <c r="S127" s="5">
        <f>Max!S127-Min!S127</f>
        <v>24</v>
      </c>
      <c r="T127" s="5">
        <f>Max!T127-Min!T127</f>
        <v>16</v>
      </c>
      <c r="U127" s="5">
        <f>Max!U127-Min!U127</f>
        <v>34</v>
      </c>
      <c r="V127" s="143">
        <f>Max!V127-Min!V127</f>
        <v>25</v>
      </c>
      <c r="W127" s="5">
        <f>Max!W127-Min!W127</f>
        <v>15</v>
      </c>
      <c r="X127" s="5">
        <f>Max!X127-Min!X127</f>
        <v>31</v>
      </c>
      <c r="Y127" s="5">
        <f>Max!Y127-Min!Y127</f>
        <v>35</v>
      </c>
      <c r="Z127" s="5">
        <f>Max!Z127-Min!Z127</f>
        <v>28</v>
      </c>
      <c r="AA127" s="143">
        <f>Max!AA127-Min!AA127</f>
        <v>29</v>
      </c>
      <c r="AB127" s="5">
        <f>Max!AB127-Min!AB127</f>
        <v>17</v>
      </c>
      <c r="AC127" s="5">
        <f>Max!AC127-Min!AC127</f>
        <v>20</v>
      </c>
      <c r="AD127" s="5">
        <f>Max!AD127-Min!AD127</f>
        <v>9</v>
      </c>
      <c r="AE127" s="5">
        <f>Max!AE127-Min!AE127</f>
        <v>10</v>
      </c>
      <c r="AF127" s="143">
        <f>Max!AF127-Min!AF127</f>
        <v>6</v>
      </c>
      <c r="AG127" s="14">
        <f t="shared" si="193"/>
        <v>680</v>
      </c>
      <c r="AH127" s="68">
        <f t="shared" si="194"/>
        <v>21.93548387096774</v>
      </c>
      <c r="AI127" s="17">
        <f t="shared" si="195"/>
        <v>35</v>
      </c>
      <c r="AJ127" s="20">
        <f t="shared" si="196"/>
        <v>6</v>
      </c>
      <c r="AK127" s="501">
        <v>2004</v>
      </c>
      <c r="AL127" s="17" t="str">
        <f t="shared" si="321"/>
        <v/>
      </c>
      <c r="AM127" s="17" t="str">
        <f t="shared" si="322"/>
        <v/>
      </c>
      <c r="AN127" s="17" t="str">
        <f t="shared" si="323"/>
        <v/>
      </c>
      <c r="AO127" s="17" t="str">
        <f t="shared" si="324"/>
        <v/>
      </c>
      <c r="AP127" s="17" t="str">
        <f t="shared" si="325"/>
        <v/>
      </c>
      <c r="AQ127" s="17" t="str">
        <f t="shared" si="326"/>
        <v/>
      </c>
      <c r="AR127" s="17" t="str">
        <f t="shared" si="327"/>
        <v/>
      </c>
      <c r="AS127" s="17" t="str">
        <f t="shared" si="328"/>
        <v/>
      </c>
      <c r="AT127" s="17" t="str">
        <f t="shared" si="329"/>
        <v/>
      </c>
      <c r="AU127" s="17" t="str">
        <f t="shared" si="330"/>
        <v/>
      </c>
      <c r="AV127" s="17" t="str">
        <f t="shared" si="331"/>
        <v/>
      </c>
      <c r="AW127" s="17" t="str">
        <f t="shared" si="332"/>
        <v/>
      </c>
      <c r="AX127" s="17" t="str">
        <f t="shared" si="333"/>
        <v/>
      </c>
      <c r="AY127" s="17" t="str">
        <f t="shared" si="334"/>
        <v/>
      </c>
      <c r="AZ127" s="17" t="str">
        <f t="shared" si="335"/>
        <v/>
      </c>
      <c r="BA127" s="17" t="str">
        <f t="shared" si="336"/>
        <v/>
      </c>
      <c r="BB127" s="17" t="str">
        <f t="shared" si="337"/>
        <v/>
      </c>
      <c r="BC127" s="17" t="str">
        <f t="shared" si="338"/>
        <v/>
      </c>
      <c r="BD127" s="17" t="str">
        <f t="shared" si="339"/>
        <v/>
      </c>
      <c r="BE127" s="17" t="str">
        <f t="shared" si="340"/>
        <v/>
      </c>
      <c r="BF127" s="17" t="str">
        <f t="shared" si="341"/>
        <v/>
      </c>
      <c r="BG127" s="17" t="str">
        <f t="shared" si="342"/>
        <v/>
      </c>
      <c r="BH127" s="17" t="str">
        <f t="shared" si="343"/>
        <v/>
      </c>
      <c r="BI127" s="17" t="str">
        <f t="shared" si="344"/>
        <v/>
      </c>
      <c r="BJ127" s="17" t="str">
        <f t="shared" si="345"/>
        <v/>
      </c>
      <c r="BK127" s="17" t="str">
        <f t="shared" si="346"/>
        <v/>
      </c>
      <c r="BL127" s="17" t="str">
        <f t="shared" si="347"/>
        <v/>
      </c>
      <c r="BM127" s="17" t="str">
        <f t="shared" si="348"/>
        <v/>
      </c>
      <c r="BN127" s="17" t="str">
        <f t="shared" si="349"/>
        <v/>
      </c>
      <c r="BO127" s="17" t="str">
        <f t="shared" si="350"/>
        <v/>
      </c>
      <c r="BP127" s="17" t="str">
        <f t="shared" si="351"/>
        <v/>
      </c>
      <c r="BQ127" s="501">
        <v>2004</v>
      </c>
      <c r="BR127" s="17" t="str">
        <f t="shared" si="352"/>
        <v/>
      </c>
      <c r="BS127" s="17" t="str">
        <f t="shared" si="353"/>
        <v/>
      </c>
      <c r="BT127" s="17" t="str">
        <f t="shared" si="354"/>
        <v/>
      </c>
      <c r="BU127" s="17" t="str">
        <f t="shared" si="355"/>
        <v/>
      </c>
      <c r="BV127" s="17" t="str">
        <f t="shared" si="356"/>
        <v/>
      </c>
      <c r="BW127" s="17" t="str">
        <f t="shared" si="357"/>
        <v/>
      </c>
      <c r="BX127" s="17" t="str">
        <f t="shared" si="358"/>
        <v/>
      </c>
      <c r="BY127" s="17" t="str">
        <f t="shared" si="359"/>
        <v/>
      </c>
      <c r="BZ127" s="17" t="str">
        <f t="shared" si="360"/>
        <v/>
      </c>
      <c r="CA127" s="17" t="str">
        <f t="shared" si="361"/>
        <v/>
      </c>
      <c r="CB127" s="17" t="str">
        <f t="shared" si="362"/>
        <v/>
      </c>
      <c r="CC127" s="17" t="str">
        <f t="shared" si="363"/>
        <v/>
      </c>
      <c r="CD127" s="17" t="str">
        <f t="shared" si="364"/>
        <v/>
      </c>
      <c r="CE127" s="17" t="str">
        <f t="shared" si="365"/>
        <v/>
      </c>
      <c r="CF127" s="17" t="str">
        <f t="shared" si="366"/>
        <v/>
      </c>
      <c r="CG127" s="17" t="str">
        <f t="shared" si="367"/>
        <v/>
      </c>
      <c r="CH127" s="17" t="str">
        <f t="shared" si="368"/>
        <v/>
      </c>
      <c r="CI127" s="17" t="str">
        <f t="shared" si="369"/>
        <v/>
      </c>
      <c r="CJ127" s="17" t="str">
        <f t="shared" si="370"/>
        <v/>
      </c>
      <c r="CK127" s="17" t="str">
        <f t="shared" si="371"/>
        <v/>
      </c>
      <c r="CL127" s="17" t="str">
        <f t="shared" si="372"/>
        <v/>
      </c>
      <c r="CM127" s="17" t="str">
        <f t="shared" si="373"/>
        <v/>
      </c>
      <c r="CN127" s="17" t="str">
        <f t="shared" si="374"/>
        <v/>
      </c>
      <c r="CO127" s="17" t="str">
        <f t="shared" si="375"/>
        <v/>
      </c>
      <c r="CP127" s="17" t="str">
        <f t="shared" si="376"/>
        <v/>
      </c>
      <c r="CQ127" s="17" t="str">
        <f t="shared" si="377"/>
        <v/>
      </c>
      <c r="CR127" s="17" t="str">
        <f t="shared" si="378"/>
        <v/>
      </c>
      <c r="CS127" s="17" t="str">
        <f t="shared" si="379"/>
        <v/>
      </c>
      <c r="CT127" s="17" t="str">
        <f t="shared" si="380"/>
        <v/>
      </c>
      <c r="CU127" s="17" t="str">
        <f t="shared" si="381"/>
        <v/>
      </c>
      <c r="CV127" s="17" t="str">
        <f t="shared" si="382"/>
        <v/>
      </c>
      <c r="CW127" s="660">
        <v>2004</v>
      </c>
    </row>
    <row r="128" spans="1:101">
      <c r="A128" s="501">
        <v>2005</v>
      </c>
      <c r="B128" s="5">
        <f>Max!B128-Min!B128</f>
        <v>9</v>
      </c>
      <c r="C128" s="5">
        <f>Max!C128-Min!C128</f>
        <v>13</v>
      </c>
      <c r="D128" s="5">
        <f>Max!D128-Min!D128</f>
        <v>16</v>
      </c>
      <c r="E128" s="5">
        <f>Max!E128-Min!E128</f>
        <v>31</v>
      </c>
      <c r="F128" s="5">
        <f>Max!F128-Min!F128</f>
        <v>9</v>
      </c>
      <c r="G128" s="143">
        <f>Max!G128-Min!G128</f>
        <v>32</v>
      </c>
      <c r="H128" s="5">
        <f>Max!H128-Min!H128</f>
        <v>35</v>
      </c>
      <c r="I128" s="5">
        <f>Max!I128-Min!I128</f>
        <v>32</v>
      </c>
      <c r="J128" s="5">
        <f>Max!J128-Min!J128</f>
        <v>22</v>
      </c>
      <c r="K128" s="5">
        <f>Max!K128-Min!K128</f>
        <v>24</v>
      </c>
      <c r="L128" s="143">
        <f>Max!L128-Min!L128</f>
        <v>28</v>
      </c>
      <c r="M128" s="5">
        <f>Max!M128-Min!M128</f>
        <v>23</v>
      </c>
      <c r="N128" s="5">
        <f>Max!N128-Min!N128</f>
        <v>17</v>
      </c>
      <c r="O128" s="5">
        <f>Max!O128-Min!O128</f>
        <v>16</v>
      </c>
      <c r="P128" s="5">
        <f>Max!P128-Min!P128</f>
        <v>23</v>
      </c>
      <c r="Q128" s="143">
        <f>Max!Q128-Min!Q128</f>
        <v>11</v>
      </c>
      <c r="R128" s="5">
        <f>Max!R128-Min!R128</f>
        <v>8</v>
      </c>
      <c r="S128" s="5">
        <f>Max!S128-Min!S128</f>
        <v>31</v>
      </c>
      <c r="T128" s="5">
        <f>Max!T128-Min!T128</f>
        <v>32</v>
      </c>
      <c r="U128" s="5">
        <f>Max!U128-Min!U128</f>
        <v>19</v>
      </c>
      <c r="V128" s="143">
        <f>Max!V128-Min!V128</f>
        <v>29</v>
      </c>
      <c r="W128" s="5">
        <f>Max!W128-Min!W128</f>
        <v>29</v>
      </c>
      <c r="X128" s="5">
        <f>Max!X128-Min!X128</f>
        <v>6</v>
      </c>
      <c r="Y128" s="5">
        <f>Max!Y128-Min!Y128</f>
        <v>9</v>
      </c>
      <c r="Z128" s="5">
        <f>Max!Z128-Min!Z128</f>
        <v>6</v>
      </c>
      <c r="AA128" s="143">
        <f>Max!AA128-Min!AA128</f>
        <v>9</v>
      </c>
      <c r="AB128" s="5">
        <f>Max!AB128-Min!AB128</f>
        <v>8</v>
      </c>
      <c r="AC128" s="5">
        <f>Max!AC128-Min!AC128</f>
        <v>22</v>
      </c>
      <c r="AD128" s="5">
        <f>Max!AD128-Min!AD128</f>
        <v>16</v>
      </c>
      <c r="AE128" s="5">
        <f>Max!AE128-Min!AE128</f>
        <v>26</v>
      </c>
      <c r="AF128" s="143">
        <f>Max!AF128-Min!AF128</f>
        <v>20</v>
      </c>
      <c r="AG128" s="14">
        <f t="shared" si="193"/>
        <v>611</v>
      </c>
      <c r="AH128" s="68">
        <f t="shared" si="194"/>
        <v>19.70967741935484</v>
      </c>
      <c r="AI128" s="17">
        <f t="shared" si="195"/>
        <v>35</v>
      </c>
      <c r="AJ128" s="20">
        <f t="shared" si="196"/>
        <v>6</v>
      </c>
      <c r="AK128" s="501">
        <v>2005</v>
      </c>
      <c r="AL128" s="17" t="str">
        <f t="shared" si="321"/>
        <v/>
      </c>
      <c r="AM128" s="17" t="str">
        <f t="shared" si="322"/>
        <v/>
      </c>
      <c r="AN128" s="17" t="str">
        <f t="shared" si="323"/>
        <v/>
      </c>
      <c r="AO128" s="17" t="str">
        <f t="shared" si="324"/>
        <v/>
      </c>
      <c r="AP128" s="17" t="str">
        <f t="shared" si="325"/>
        <v/>
      </c>
      <c r="AQ128" s="17" t="str">
        <f t="shared" si="326"/>
        <v/>
      </c>
      <c r="AR128" s="17" t="str">
        <f t="shared" si="327"/>
        <v/>
      </c>
      <c r="AS128" s="17" t="str">
        <f t="shared" si="328"/>
        <v/>
      </c>
      <c r="AT128" s="17" t="str">
        <f t="shared" si="329"/>
        <v/>
      </c>
      <c r="AU128" s="17" t="str">
        <f t="shared" si="330"/>
        <v/>
      </c>
      <c r="AV128" s="17" t="str">
        <f t="shared" si="331"/>
        <v/>
      </c>
      <c r="AW128" s="17" t="str">
        <f t="shared" si="332"/>
        <v/>
      </c>
      <c r="AX128" s="17" t="str">
        <f t="shared" si="333"/>
        <v/>
      </c>
      <c r="AY128" s="17" t="str">
        <f t="shared" si="334"/>
        <v/>
      </c>
      <c r="AZ128" s="17" t="str">
        <f t="shared" si="335"/>
        <v/>
      </c>
      <c r="BA128" s="17" t="str">
        <f t="shared" si="336"/>
        <v/>
      </c>
      <c r="BB128" s="17" t="str">
        <f t="shared" si="337"/>
        <v/>
      </c>
      <c r="BC128" s="17" t="str">
        <f t="shared" si="338"/>
        <v/>
      </c>
      <c r="BD128" s="17" t="str">
        <f t="shared" si="339"/>
        <v/>
      </c>
      <c r="BE128" s="17" t="str">
        <f t="shared" si="340"/>
        <v/>
      </c>
      <c r="BF128" s="17" t="str">
        <f t="shared" si="341"/>
        <v/>
      </c>
      <c r="BG128" s="17" t="str">
        <f t="shared" si="342"/>
        <v/>
      </c>
      <c r="BH128" s="17" t="str">
        <f t="shared" si="343"/>
        <v/>
      </c>
      <c r="BI128" s="17" t="str">
        <f t="shared" si="344"/>
        <v/>
      </c>
      <c r="BJ128" s="17" t="str">
        <f t="shared" si="345"/>
        <v/>
      </c>
      <c r="BK128" s="17" t="str">
        <f t="shared" si="346"/>
        <v/>
      </c>
      <c r="BL128" s="17" t="str">
        <f t="shared" si="347"/>
        <v/>
      </c>
      <c r="BM128" s="17" t="str">
        <f t="shared" si="348"/>
        <v/>
      </c>
      <c r="BN128" s="17" t="str">
        <f t="shared" si="349"/>
        <v/>
      </c>
      <c r="BO128" s="17" t="str">
        <f t="shared" si="350"/>
        <v/>
      </c>
      <c r="BP128" s="17" t="str">
        <f t="shared" si="351"/>
        <v/>
      </c>
      <c r="BQ128" s="501">
        <v>2005</v>
      </c>
      <c r="BR128" s="17" t="str">
        <f t="shared" si="352"/>
        <v/>
      </c>
      <c r="BS128" s="17" t="str">
        <f t="shared" si="353"/>
        <v/>
      </c>
      <c r="BT128" s="17" t="str">
        <f t="shared" si="354"/>
        <v/>
      </c>
      <c r="BU128" s="17" t="str">
        <f t="shared" si="355"/>
        <v/>
      </c>
      <c r="BV128" s="17" t="str">
        <f t="shared" si="356"/>
        <v/>
      </c>
      <c r="BW128" s="17" t="str">
        <f t="shared" si="357"/>
        <v/>
      </c>
      <c r="BX128" s="17" t="str">
        <f t="shared" si="358"/>
        <v/>
      </c>
      <c r="BY128" s="17" t="str">
        <f t="shared" si="359"/>
        <v/>
      </c>
      <c r="BZ128" s="17" t="str">
        <f t="shared" si="360"/>
        <v/>
      </c>
      <c r="CA128" s="17" t="str">
        <f t="shared" si="361"/>
        <v/>
      </c>
      <c r="CB128" s="17" t="str">
        <f t="shared" si="362"/>
        <v/>
      </c>
      <c r="CC128" s="17" t="str">
        <f t="shared" si="363"/>
        <v/>
      </c>
      <c r="CD128" s="17" t="str">
        <f t="shared" si="364"/>
        <v/>
      </c>
      <c r="CE128" s="17" t="str">
        <f t="shared" si="365"/>
        <v/>
      </c>
      <c r="CF128" s="17" t="str">
        <f t="shared" si="366"/>
        <v/>
      </c>
      <c r="CG128" s="17" t="str">
        <f t="shared" si="367"/>
        <v/>
      </c>
      <c r="CH128" s="17" t="str">
        <f t="shared" si="368"/>
        <v/>
      </c>
      <c r="CI128" s="17" t="str">
        <f t="shared" si="369"/>
        <v/>
      </c>
      <c r="CJ128" s="17" t="str">
        <f t="shared" si="370"/>
        <v/>
      </c>
      <c r="CK128" s="17" t="str">
        <f t="shared" si="371"/>
        <v/>
      </c>
      <c r="CL128" s="17" t="str">
        <f t="shared" si="372"/>
        <v/>
      </c>
      <c r="CM128" s="17" t="str">
        <f t="shared" si="373"/>
        <v/>
      </c>
      <c r="CN128" s="17" t="str">
        <f t="shared" si="374"/>
        <v/>
      </c>
      <c r="CO128" s="17" t="str">
        <f t="shared" si="375"/>
        <v/>
      </c>
      <c r="CP128" s="17" t="str">
        <f t="shared" si="376"/>
        <v/>
      </c>
      <c r="CQ128" s="17" t="str">
        <f t="shared" si="377"/>
        <v/>
      </c>
      <c r="CR128" s="17" t="str">
        <f t="shared" si="378"/>
        <v/>
      </c>
      <c r="CS128" s="17" t="str">
        <f t="shared" si="379"/>
        <v/>
      </c>
      <c r="CT128" s="17" t="str">
        <f t="shared" si="380"/>
        <v/>
      </c>
      <c r="CU128" s="17" t="str">
        <f t="shared" si="381"/>
        <v/>
      </c>
      <c r="CV128" s="17" t="str">
        <f t="shared" si="382"/>
        <v/>
      </c>
      <c r="CW128" s="660">
        <v>2005</v>
      </c>
    </row>
    <row r="129" spans="1:101">
      <c r="A129" s="501">
        <v>2006</v>
      </c>
      <c r="B129" s="5">
        <f>Max!B129-Min!B129</f>
        <v>20</v>
      </c>
      <c r="C129" s="5">
        <f>Max!C129-Min!C129</f>
        <v>42</v>
      </c>
      <c r="D129" s="5">
        <f>Max!D129-Min!D129</f>
        <v>18</v>
      </c>
      <c r="E129" s="5">
        <f>Max!E129-Min!E129</f>
        <v>23</v>
      </c>
      <c r="F129" s="5">
        <f>Max!F129-Min!F129</f>
        <v>25</v>
      </c>
      <c r="G129" s="143">
        <f>Max!G129-Min!G129</f>
        <v>9</v>
      </c>
      <c r="H129" s="5">
        <f>Max!H129-Min!H129</f>
        <v>20</v>
      </c>
      <c r="I129" s="5">
        <f>Max!I129-Min!I129</f>
        <v>31</v>
      </c>
      <c r="J129" s="5">
        <f>Max!J129-Min!J129</f>
        <v>24</v>
      </c>
      <c r="K129" s="5">
        <f>Max!K129-Min!K129</f>
        <v>18</v>
      </c>
      <c r="L129" s="143">
        <f>Max!L129-Min!L129</f>
        <v>26</v>
      </c>
      <c r="M129" s="5">
        <f>Max!M129-Min!M129</f>
        <v>36</v>
      </c>
      <c r="N129" s="5">
        <f>Max!N129-Min!N129</f>
        <v>27</v>
      </c>
      <c r="O129" s="5">
        <f>Max!O129-Min!O129</f>
        <v>23</v>
      </c>
      <c r="P129" s="5">
        <f>Max!P129-Min!P129</f>
        <v>22</v>
      </c>
      <c r="Q129" s="143">
        <f>Max!Q129-Min!Q129</f>
        <v>31</v>
      </c>
      <c r="R129" s="5">
        <f>Max!R129-Min!R129</f>
        <v>21</v>
      </c>
      <c r="S129" s="5">
        <f>Max!S129-Min!S129</f>
        <v>18</v>
      </c>
      <c r="T129" s="5">
        <f>Max!T129-Min!T129</f>
        <v>31</v>
      </c>
      <c r="U129" s="5">
        <f>Max!U129-Min!U129</f>
        <v>29</v>
      </c>
      <c r="V129" s="143">
        <f>Max!V129-Min!V129</f>
        <v>13</v>
      </c>
      <c r="W129" s="5">
        <f>Max!W129-Min!W129</f>
        <v>22</v>
      </c>
      <c r="X129" s="5">
        <f>Max!X129-Min!X129</f>
        <v>25</v>
      </c>
      <c r="Y129" s="5">
        <f>Max!Y129-Min!Y129</f>
        <v>16</v>
      </c>
      <c r="Z129" s="5">
        <f>Max!Z129-Min!Z129</f>
        <v>17</v>
      </c>
      <c r="AA129" s="143">
        <f>Max!AA129-Min!AA129</f>
        <v>22</v>
      </c>
      <c r="AB129" s="5">
        <f>Max!AB129-Min!AB129</f>
        <v>24</v>
      </c>
      <c r="AC129" s="5">
        <f>Max!AC129-Min!AC129</f>
        <v>29</v>
      </c>
      <c r="AD129" s="5">
        <f>Max!AD129-Min!AD129</f>
        <v>24</v>
      </c>
      <c r="AE129" s="5">
        <f>Max!AE129-Min!AE129</f>
        <v>33</v>
      </c>
      <c r="AF129" s="143">
        <f>Max!AF129-Min!AF129</f>
        <v>33</v>
      </c>
      <c r="AG129" s="14">
        <f t="shared" si="193"/>
        <v>752</v>
      </c>
      <c r="AH129" s="68">
        <f t="shared" si="194"/>
        <v>24.258064516129032</v>
      </c>
      <c r="AI129" s="17">
        <f t="shared" si="195"/>
        <v>42</v>
      </c>
      <c r="AJ129" s="20">
        <f t="shared" si="196"/>
        <v>9</v>
      </c>
      <c r="AK129" s="501">
        <v>2006</v>
      </c>
      <c r="AL129" s="17" t="str">
        <f t="shared" si="321"/>
        <v/>
      </c>
      <c r="AM129" s="17" t="str">
        <f t="shared" si="322"/>
        <v/>
      </c>
      <c r="AN129" s="17" t="str">
        <f t="shared" si="323"/>
        <v/>
      </c>
      <c r="AO129" s="17" t="str">
        <f t="shared" si="324"/>
        <v/>
      </c>
      <c r="AP129" s="17" t="str">
        <f t="shared" si="325"/>
        <v/>
      </c>
      <c r="AQ129" s="17" t="str">
        <f t="shared" si="326"/>
        <v/>
      </c>
      <c r="AR129" s="17" t="str">
        <f t="shared" si="327"/>
        <v/>
      </c>
      <c r="AS129" s="17" t="str">
        <f t="shared" si="328"/>
        <v/>
      </c>
      <c r="AT129" s="17" t="str">
        <f t="shared" si="329"/>
        <v/>
      </c>
      <c r="AU129" s="17" t="str">
        <f t="shared" si="330"/>
        <v/>
      </c>
      <c r="AV129" s="17" t="str">
        <f t="shared" si="331"/>
        <v/>
      </c>
      <c r="AW129" s="17" t="str">
        <f t="shared" si="332"/>
        <v/>
      </c>
      <c r="AX129" s="17" t="str">
        <f t="shared" si="333"/>
        <v/>
      </c>
      <c r="AY129" s="17" t="str">
        <f t="shared" si="334"/>
        <v/>
      </c>
      <c r="AZ129" s="17" t="str">
        <f t="shared" si="335"/>
        <v/>
      </c>
      <c r="BA129" s="17" t="str">
        <f t="shared" si="336"/>
        <v/>
      </c>
      <c r="BB129" s="17" t="str">
        <f t="shared" si="337"/>
        <v/>
      </c>
      <c r="BC129" s="17" t="str">
        <f t="shared" si="338"/>
        <v/>
      </c>
      <c r="BD129" s="17" t="str">
        <f t="shared" si="339"/>
        <v/>
      </c>
      <c r="BE129" s="17" t="str">
        <f t="shared" si="340"/>
        <v/>
      </c>
      <c r="BF129" s="17" t="str">
        <f t="shared" si="341"/>
        <v/>
      </c>
      <c r="BG129" s="17" t="str">
        <f t="shared" si="342"/>
        <v/>
      </c>
      <c r="BH129" s="17" t="str">
        <f t="shared" si="343"/>
        <v/>
      </c>
      <c r="BI129" s="17" t="str">
        <f t="shared" si="344"/>
        <v/>
      </c>
      <c r="BJ129" s="17" t="str">
        <f t="shared" si="345"/>
        <v/>
      </c>
      <c r="BK129" s="17" t="str">
        <f t="shared" si="346"/>
        <v/>
      </c>
      <c r="BL129" s="17" t="str">
        <f t="shared" si="347"/>
        <v/>
      </c>
      <c r="BM129" s="17" t="str">
        <f t="shared" si="348"/>
        <v/>
      </c>
      <c r="BN129" s="17" t="str">
        <f t="shared" si="349"/>
        <v/>
      </c>
      <c r="BO129" s="17" t="str">
        <f t="shared" si="350"/>
        <v/>
      </c>
      <c r="BP129" s="17" t="str">
        <f t="shared" si="351"/>
        <v/>
      </c>
      <c r="BQ129" s="501">
        <v>2006</v>
      </c>
      <c r="BR129" s="17" t="str">
        <f t="shared" si="352"/>
        <v/>
      </c>
      <c r="BS129" s="17" t="str">
        <f t="shared" si="353"/>
        <v/>
      </c>
      <c r="BT129" s="17" t="str">
        <f t="shared" si="354"/>
        <v/>
      </c>
      <c r="BU129" s="17" t="str">
        <f t="shared" si="355"/>
        <v/>
      </c>
      <c r="BV129" s="17" t="str">
        <f t="shared" si="356"/>
        <v/>
      </c>
      <c r="BW129" s="17" t="str">
        <f t="shared" si="357"/>
        <v/>
      </c>
      <c r="BX129" s="17" t="str">
        <f t="shared" si="358"/>
        <v/>
      </c>
      <c r="BY129" s="17" t="str">
        <f t="shared" si="359"/>
        <v/>
      </c>
      <c r="BZ129" s="17" t="str">
        <f t="shared" si="360"/>
        <v/>
      </c>
      <c r="CA129" s="17" t="str">
        <f t="shared" si="361"/>
        <v/>
      </c>
      <c r="CB129" s="17" t="str">
        <f t="shared" si="362"/>
        <v/>
      </c>
      <c r="CC129" s="17" t="str">
        <f t="shared" si="363"/>
        <v/>
      </c>
      <c r="CD129" s="17" t="str">
        <f t="shared" si="364"/>
        <v/>
      </c>
      <c r="CE129" s="17" t="str">
        <f t="shared" si="365"/>
        <v/>
      </c>
      <c r="CF129" s="17" t="str">
        <f t="shared" si="366"/>
        <v/>
      </c>
      <c r="CG129" s="17" t="str">
        <f t="shared" si="367"/>
        <v/>
      </c>
      <c r="CH129" s="17" t="str">
        <f t="shared" si="368"/>
        <v/>
      </c>
      <c r="CI129" s="17" t="str">
        <f t="shared" si="369"/>
        <v/>
      </c>
      <c r="CJ129" s="17" t="str">
        <f t="shared" si="370"/>
        <v/>
      </c>
      <c r="CK129" s="17" t="str">
        <f t="shared" si="371"/>
        <v/>
      </c>
      <c r="CL129" s="17" t="str">
        <f t="shared" si="372"/>
        <v/>
      </c>
      <c r="CM129" s="17" t="str">
        <f t="shared" si="373"/>
        <v/>
      </c>
      <c r="CN129" s="17" t="str">
        <f t="shared" si="374"/>
        <v/>
      </c>
      <c r="CO129" s="17" t="str">
        <f t="shared" si="375"/>
        <v/>
      </c>
      <c r="CP129" s="17" t="str">
        <f t="shared" si="376"/>
        <v/>
      </c>
      <c r="CQ129" s="17" t="str">
        <f t="shared" si="377"/>
        <v/>
      </c>
      <c r="CR129" s="17" t="str">
        <f t="shared" si="378"/>
        <v/>
      </c>
      <c r="CS129" s="17" t="str">
        <f t="shared" si="379"/>
        <v/>
      </c>
      <c r="CT129" s="17" t="str">
        <f t="shared" si="380"/>
        <v/>
      </c>
      <c r="CU129" s="17" t="str">
        <f t="shared" si="381"/>
        <v/>
      </c>
      <c r="CV129" s="17" t="str">
        <f t="shared" si="382"/>
        <v/>
      </c>
      <c r="CW129" s="660">
        <v>2006</v>
      </c>
    </row>
    <row r="130" spans="1:101">
      <c r="A130" s="501">
        <v>2007</v>
      </c>
      <c r="B130" s="5">
        <f>Max!B130-Min!B130</f>
        <v>22</v>
      </c>
      <c r="C130" s="5">
        <f>Max!C130-Min!C130</f>
        <v>26</v>
      </c>
      <c r="D130" s="5">
        <f>Max!D130-Min!D130</f>
        <v>29</v>
      </c>
      <c r="E130" s="5">
        <f>Max!E130-Min!E130</f>
        <v>13</v>
      </c>
      <c r="F130" s="5">
        <f>Max!F130-Min!F130</f>
        <v>33</v>
      </c>
      <c r="G130" s="143">
        <f>Max!G130-Min!G130</f>
        <v>15</v>
      </c>
      <c r="H130" s="5">
        <f>Max!H130-Min!H130</f>
        <v>21</v>
      </c>
      <c r="I130" s="5">
        <f>Max!I130-Min!I130</f>
        <v>25</v>
      </c>
      <c r="J130" s="5">
        <f>Max!J130-Min!J130</f>
        <v>28</v>
      </c>
      <c r="K130" s="5">
        <f>Max!K130-Min!K130</f>
        <v>34</v>
      </c>
      <c r="L130" s="143">
        <f>Max!L130-Min!L130</f>
        <v>23</v>
      </c>
      <c r="M130" s="5">
        <f>Max!M130-Min!M130</f>
        <v>30</v>
      </c>
      <c r="N130" s="5">
        <f>Max!N130-Min!N130</f>
        <v>30</v>
      </c>
      <c r="O130" s="5">
        <f>Max!O130-Min!O130</f>
        <v>31</v>
      </c>
      <c r="P130" s="5">
        <f>Max!P130-Min!P130</f>
        <v>38</v>
      </c>
      <c r="Q130" s="143">
        <f>Max!Q130-Min!Q130</f>
        <v>11</v>
      </c>
      <c r="R130" s="5">
        <f>Max!R130-Min!R130</f>
        <v>13</v>
      </c>
      <c r="S130" s="5">
        <f>Max!S130-Min!S130</f>
        <v>20</v>
      </c>
      <c r="T130" s="5">
        <f>Max!T130-Min!T130</f>
        <v>36</v>
      </c>
      <c r="U130" s="5">
        <f>Max!U130-Min!U130</f>
        <v>25</v>
      </c>
      <c r="V130" s="143">
        <f>Max!V130-Min!V130</f>
        <v>6</v>
      </c>
      <c r="W130" s="5">
        <f>Max!W130-Min!W130</f>
        <v>32</v>
      </c>
      <c r="X130" s="5">
        <f>Max!X130-Min!X130</f>
        <v>30</v>
      </c>
      <c r="Y130" s="5">
        <f>Max!Y130-Min!Y130</f>
        <v>20</v>
      </c>
      <c r="Z130" s="5">
        <f>Max!Z130-Min!Z130</f>
        <v>25</v>
      </c>
      <c r="AA130" s="143">
        <f>Max!AA130-Min!AA130</f>
        <v>30</v>
      </c>
      <c r="AB130" s="5">
        <f>Max!AB130-Min!AB130</f>
        <v>30</v>
      </c>
      <c r="AC130" s="5">
        <f>Max!AC130-Min!AC130</f>
        <v>20</v>
      </c>
      <c r="AD130" s="5">
        <f>Max!AD130-Min!AD130</f>
        <v>24</v>
      </c>
      <c r="AE130" s="5">
        <f>Max!AE130-Min!AE130</f>
        <v>31</v>
      </c>
      <c r="AF130" s="143">
        <f>Max!AF130-Min!AF130</f>
        <v>30</v>
      </c>
      <c r="AG130" s="14">
        <f t="shared" si="193"/>
        <v>781</v>
      </c>
      <c r="AH130" s="68">
        <f t="shared" si="194"/>
        <v>25.193548387096776</v>
      </c>
      <c r="AI130" s="17">
        <f t="shared" si="195"/>
        <v>38</v>
      </c>
      <c r="AJ130" s="20">
        <f t="shared" si="196"/>
        <v>6</v>
      </c>
      <c r="AK130" s="501">
        <v>2007</v>
      </c>
      <c r="AL130" s="17" t="str">
        <f t="shared" si="321"/>
        <v/>
      </c>
      <c r="AM130" s="17" t="str">
        <f t="shared" si="322"/>
        <v/>
      </c>
      <c r="AN130" s="17" t="str">
        <f t="shared" si="323"/>
        <v/>
      </c>
      <c r="AO130" s="17" t="str">
        <f t="shared" si="324"/>
        <v/>
      </c>
      <c r="AP130" s="17" t="str">
        <f t="shared" si="325"/>
        <v/>
      </c>
      <c r="AQ130" s="17" t="str">
        <f t="shared" si="326"/>
        <v/>
      </c>
      <c r="AR130" s="17" t="str">
        <f t="shared" si="327"/>
        <v/>
      </c>
      <c r="AS130" s="17" t="str">
        <f t="shared" si="328"/>
        <v/>
      </c>
      <c r="AT130" s="17" t="str">
        <f t="shared" si="329"/>
        <v/>
      </c>
      <c r="AU130" s="17" t="str">
        <f t="shared" si="330"/>
        <v/>
      </c>
      <c r="AV130" s="17" t="str">
        <f t="shared" si="331"/>
        <v/>
      </c>
      <c r="AW130" s="17" t="str">
        <f t="shared" si="332"/>
        <v/>
      </c>
      <c r="AX130" s="17" t="str">
        <f t="shared" si="333"/>
        <v/>
      </c>
      <c r="AY130" s="17" t="str">
        <f t="shared" si="334"/>
        <v/>
      </c>
      <c r="AZ130" s="17" t="str">
        <f t="shared" si="335"/>
        <v/>
      </c>
      <c r="BA130" s="17" t="str">
        <f t="shared" si="336"/>
        <v/>
      </c>
      <c r="BB130" s="17" t="str">
        <f t="shared" si="337"/>
        <v/>
      </c>
      <c r="BC130" s="17" t="str">
        <f t="shared" si="338"/>
        <v/>
      </c>
      <c r="BD130" s="17" t="str">
        <f t="shared" si="339"/>
        <v/>
      </c>
      <c r="BE130" s="17" t="str">
        <f t="shared" si="340"/>
        <v/>
      </c>
      <c r="BF130" s="17" t="str">
        <f t="shared" si="341"/>
        <v/>
      </c>
      <c r="BG130" s="17" t="str">
        <f t="shared" si="342"/>
        <v/>
      </c>
      <c r="BH130" s="17" t="str">
        <f t="shared" si="343"/>
        <v/>
      </c>
      <c r="BI130" s="17" t="str">
        <f t="shared" si="344"/>
        <v/>
      </c>
      <c r="BJ130" s="17" t="str">
        <f t="shared" si="345"/>
        <v/>
      </c>
      <c r="BK130" s="17" t="str">
        <f t="shared" si="346"/>
        <v/>
      </c>
      <c r="BL130" s="17" t="str">
        <f t="shared" si="347"/>
        <v/>
      </c>
      <c r="BM130" s="17" t="str">
        <f t="shared" si="348"/>
        <v/>
      </c>
      <c r="BN130" s="17" t="str">
        <f t="shared" si="349"/>
        <v/>
      </c>
      <c r="BO130" s="17" t="str">
        <f t="shared" si="350"/>
        <v/>
      </c>
      <c r="BP130" s="17" t="str">
        <f t="shared" si="351"/>
        <v/>
      </c>
      <c r="BQ130" s="501">
        <v>2007</v>
      </c>
      <c r="BR130" s="17" t="str">
        <f t="shared" si="352"/>
        <v/>
      </c>
      <c r="BS130" s="17" t="str">
        <f t="shared" si="353"/>
        <v/>
      </c>
      <c r="BT130" s="17" t="str">
        <f t="shared" si="354"/>
        <v/>
      </c>
      <c r="BU130" s="17" t="str">
        <f t="shared" si="355"/>
        <v/>
      </c>
      <c r="BV130" s="17" t="str">
        <f t="shared" si="356"/>
        <v/>
      </c>
      <c r="BW130" s="17" t="str">
        <f t="shared" si="357"/>
        <v/>
      </c>
      <c r="BX130" s="17" t="str">
        <f t="shared" si="358"/>
        <v/>
      </c>
      <c r="BY130" s="17" t="str">
        <f t="shared" si="359"/>
        <v/>
      </c>
      <c r="BZ130" s="17" t="str">
        <f t="shared" si="360"/>
        <v/>
      </c>
      <c r="CA130" s="17" t="str">
        <f t="shared" si="361"/>
        <v/>
      </c>
      <c r="CB130" s="17" t="str">
        <f t="shared" si="362"/>
        <v/>
      </c>
      <c r="CC130" s="17" t="str">
        <f t="shared" si="363"/>
        <v/>
      </c>
      <c r="CD130" s="17" t="str">
        <f t="shared" si="364"/>
        <v/>
      </c>
      <c r="CE130" s="17" t="str">
        <f t="shared" si="365"/>
        <v/>
      </c>
      <c r="CF130" s="17" t="str">
        <f t="shared" si="366"/>
        <v/>
      </c>
      <c r="CG130" s="17" t="str">
        <f t="shared" si="367"/>
        <v/>
      </c>
      <c r="CH130" s="17" t="str">
        <f t="shared" si="368"/>
        <v/>
      </c>
      <c r="CI130" s="17" t="str">
        <f t="shared" si="369"/>
        <v/>
      </c>
      <c r="CJ130" s="17" t="str">
        <f t="shared" si="370"/>
        <v/>
      </c>
      <c r="CK130" s="17" t="str">
        <f t="shared" si="371"/>
        <v/>
      </c>
      <c r="CL130" s="17" t="str">
        <f t="shared" si="372"/>
        <v/>
      </c>
      <c r="CM130" s="17" t="str">
        <f t="shared" si="373"/>
        <v/>
      </c>
      <c r="CN130" s="17" t="str">
        <f t="shared" si="374"/>
        <v/>
      </c>
      <c r="CO130" s="17" t="str">
        <f t="shared" si="375"/>
        <v/>
      </c>
      <c r="CP130" s="17" t="str">
        <f t="shared" si="376"/>
        <v/>
      </c>
      <c r="CQ130" s="17" t="str">
        <f t="shared" si="377"/>
        <v/>
      </c>
      <c r="CR130" s="17" t="str">
        <f t="shared" si="378"/>
        <v/>
      </c>
      <c r="CS130" s="17" t="str">
        <f t="shared" si="379"/>
        <v/>
      </c>
      <c r="CT130" s="17" t="str">
        <f t="shared" si="380"/>
        <v/>
      </c>
      <c r="CU130" s="17" t="str">
        <f t="shared" si="381"/>
        <v/>
      </c>
      <c r="CV130" s="17" t="str">
        <f t="shared" si="382"/>
        <v/>
      </c>
      <c r="CW130" s="660">
        <v>2007</v>
      </c>
    </row>
    <row r="131" spans="1:101">
      <c r="A131" s="501">
        <v>2008</v>
      </c>
      <c r="B131" s="5">
        <f>Max!B131-Min!B131</f>
        <v>22</v>
      </c>
      <c r="C131" s="5">
        <f>Max!C131-Min!C131</f>
        <v>32</v>
      </c>
      <c r="D131" s="5">
        <f>Max!D131-Min!D131</f>
        <v>38</v>
      </c>
      <c r="E131" s="5">
        <f>Max!E131-Min!E131</f>
        <v>21</v>
      </c>
      <c r="F131" s="5">
        <f>Max!F131-Min!F131</f>
        <v>23</v>
      </c>
      <c r="G131" s="143">
        <f>Max!G131-Min!G131</f>
        <v>27</v>
      </c>
      <c r="H131" s="5">
        <f>Max!H131-Min!H131</f>
        <v>13</v>
      </c>
      <c r="I131" s="5">
        <f>Max!I131-Min!I131</f>
        <v>33</v>
      </c>
      <c r="J131" s="5">
        <f>Max!J131-Min!J131</f>
        <v>20</v>
      </c>
      <c r="K131" s="5">
        <f>Max!K131-Min!K131</f>
        <v>31</v>
      </c>
      <c r="L131" s="143">
        <f>Max!L131-Min!L131</f>
        <v>25</v>
      </c>
      <c r="M131" s="5">
        <f>Max!M131-Min!M131</f>
        <v>26</v>
      </c>
      <c r="N131" s="5">
        <f>Max!N131-Min!N131</f>
        <v>38</v>
      </c>
      <c r="O131" s="5">
        <f>Max!O131-Min!O131</f>
        <v>25</v>
      </c>
      <c r="P131" s="5">
        <f>Max!P131-Min!P131</f>
        <v>18</v>
      </c>
      <c r="Q131" s="143">
        <f>Max!Q131-Min!Q131</f>
        <v>20</v>
      </c>
      <c r="R131" s="5">
        <f>Max!R131-Min!R131</f>
        <v>20</v>
      </c>
      <c r="S131" s="5">
        <f>Max!S131-Min!S131</f>
        <v>20</v>
      </c>
      <c r="T131" s="5">
        <f>Max!T131-Min!T131</f>
        <v>21</v>
      </c>
      <c r="U131" s="5">
        <f>Max!U131-Min!U131</f>
        <v>23</v>
      </c>
      <c r="V131" s="143">
        <f>Max!V131-Min!V131</f>
        <v>32</v>
      </c>
      <c r="W131" s="5">
        <f>Max!W131-Min!W131</f>
        <v>31</v>
      </c>
      <c r="X131" s="5">
        <f>Max!X131-Min!X131</f>
        <v>20</v>
      </c>
      <c r="Y131" s="5">
        <f>Max!Y131-Min!Y131</f>
        <v>15</v>
      </c>
      <c r="Z131" s="5">
        <f>Max!Z131-Min!Z131</f>
        <v>24</v>
      </c>
      <c r="AA131" s="143">
        <f>Max!AA131-Min!AA131</f>
        <v>25</v>
      </c>
      <c r="AB131" s="5">
        <f>Max!AB131-Min!AB131</f>
        <v>30</v>
      </c>
      <c r="AC131" s="5">
        <f>Max!AC131-Min!AC131</f>
        <v>33</v>
      </c>
      <c r="AD131" s="5">
        <f>Max!AD131-Min!AD131</f>
        <v>14</v>
      </c>
      <c r="AE131" s="5">
        <f>Max!AE131-Min!AE131</f>
        <v>9</v>
      </c>
      <c r="AF131" s="143">
        <f>Max!AF131-Min!AF131</f>
        <v>21</v>
      </c>
      <c r="AG131" s="14">
        <f t="shared" si="193"/>
        <v>750</v>
      </c>
      <c r="AH131" s="68">
        <f t="shared" si="194"/>
        <v>24.193548387096776</v>
      </c>
      <c r="AI131" s="17">
        <f t="shared" si="195"/>
        <v>38</v>
      </c>
      <c r="AJ131" s="20">
        <f t="shared" si="196"/>
        <v>9</v>
      </c>
      <c r="AK131" s="501">
        <v>2008</v>
      </c>
      <c r="AL131" s="17" t="str">
        <f t="shared" si="321"/>
        <v/>
      </c>
      <c r="AM131" s="17" t="str">
        <f t="shared" si="322"/>
        <v/>
      </c>
      <c r="AN131" s="17" t="str">
        <f t="shared" si="323"/>
        <v/>
      </c>
      <c r="AO131" s="17" t="str">
        <f t="shared" si="324"/>
        <v/>
      </c>
      <c r="AP131" s="17" t="str">
        <f t="shared" si="325"/>
        <v/>
      </c>
      <c r="AQ131" s="17" t="str">
        <f t="shared" si="326"/>
        <v/>
      </c>
      <c r="AR131" s="17" t="str">
        <f t="shared" si="327"/>
        <v/>
      </c>
      <c r="AS131" s="17" t="str">
        <f t="shared" si="328"/>
        <v/>
      </c>
      <c r="AT131" s="17" t="str">
        <f t="shared" si="329"/>
        <v/>
      </c>
      <c r="AU131" s="17" t="str">
        <f t="shared" si="330"/>
        <v/>
      </c>
      <c r="AV131" s="17" t="str">
        <f t="shared" si="331"/>
        <v/>
      </c>
      <c r="AW131" s="17" t="str">
        <f t="shared" si="332"/>
        <v/>
      </c>
      <c r="AX131" s="17" t="str">
        <f t="shared" si="333"/>
        <v/>
      </c>
      <c r="AY131" s="17" t="str">
        <f t="shared" si="334"/>
        <v/>
      </c>
      <c r="AZ131" s="17" t="str">
        <f t="shared" si="335"/>
        <v/>
      </c>
      <c r="BA131" s="17" t="str">
        <f t="shared" si="336"/>
        <v/>
      </c>
      <c r="BB131" s="17" t="str">
        <f t="shared" si="337"/>
        <v/>
      </c>
      <c r="BC131" s="17" t="str">
        <f t="shared" si="338"/>
        <v/>
      </c>
      <c r="BD131" s="17" t="str">
        <f t="shared" si="339"/>
        <v/>
      </c>
      <c r="BE131" s="17" t="str">
        <f t="shared" si="340"/>
        <v/>
      </c>
      <c r="BF131" s="17" t="str">
        <f t="shared" si="341"/>
        <v/>
      </c>
      <c r="BG131" s="17" t="str">
        <f t="shared" si="342"/>
        <v/>
      </c>
      <c r="BH131" s="17" t="str">
        <f t="shared" si="343"/>
        <v/>
      </c>
      <c r="BI131" s="17" t="str">
        <f t="shared" si="344"/>
        <v/>
      </c>
      <c r="BJ131" s="17" t="str">
        <f t="shared" si="345"/>
        <v/>
      </c>
      <c r="BK131" s="17" t="str">
        <f t="shared" si="346"/>
        <v/>
      </c>
      <c r="BL131" s="17" t="str">
        <f t="shared" si="347"/>
        <v/>
      </c>
      <c r="BM131" s="17" t="str">
        <f t="shared" si="348"/>
        <v/>
      </c>
      <c r="BN131" s="17" t="str">
        <f t="shared" si="349"/>
        <v/>
      </c>
      <c r="BO131" s="17" t="str">
        <f t="shared" si="350"/>
        <v/>
      </c>
      <c r="BP131" s="17" t="str">
        <f t="shared" si="351"/>
        <v/>
      </c>
      <c r="BQ131" s="501">
        <v>2008</v>
      </c>
      <c r="BR131" s="17" t="str">
        <f t="shared" si="352"/>
        <v/>
      </c>
      <c r="BS131" s="17" t="str">
        <f t="shared" si="353"/>
        <v/>
      </c>
      <c r="BT131" s="17" t="str">
        <f t="shared" si="354"/>
        <v/>
      </c>
      <c r="BU131" s="17" t="str">
        <f t="shared" si="355"/>
        <v/>
      </c>
      <c r="BV131" s="17" t="str">
        <f t="shared" si="356"/>
        <v/>
      </c>
      <c r="BW131" s="17" t="str">
        <f t="shared" si="357"/>
        <v/>
      </c>
      <c r="BX131" s="17" t="str">
        <f t="shared" si="358"/>
        <v/>
      </c>
      <c r="BY131" s="17" t="str">
        <f t="shared" si="359"/>
        <v/>
      </c>
      <c r="BZ131" s="17" t="str">
        <f t="shared" si="360"/>
        <v/>
      </c>
      <c r="CA131" s="17" t="str">
        <f t="shared" si="361"/>
        <v/>
      </c>
      <c r="CB131" s="17" t="str">
        <f t="shared" si="362"/>
        <v/>
      </c>
      <c r="CC131" s="17" t="str">
        <f t="shared" si="363"/>
        <v/>
      </c>
      <c r="CD131" s="17" t="str">
        <f t="shared" si="364"/>
        <v/>
      </c>
      <c r="CE131" s="17" t="str">
        <f t="shared" si="365"/>
        <v/>
      </c>
      <c r="CF131" s="17" t="str">
        <f t="shared" si="366"/>
        <v/>
      </c>
      <c r="CG131" s="17" t="str">
        <f t="shared" si="367"/>
        <v/>
      </c>
      <c r="CH131" s="17" t="str">
        <f t="shared" si="368"/>
        <v/>
      </c>
      <c r="CI131" s="17" t="str">
        <f t="shared" si="369"/>
        <v/>
      </c>
      <c r="CJ131" s="17" t="str">
        <f t="shared" si="370"/>
        <v/>
      </c>
      <c r="CK131" s="17" t="str">
        <f t="shared" si="371"/>
        <v/>
      </c>
      <c r="CL131" s="17" t="str">
        <f t="shared" si="372"/>
        <v/>
      </c>
      <c r="CM131" s="17" t="str">
        <f t="shared" si="373"/>
        <v/>
      </c>
      <c r="CN131" s="17" t="str">
        <f t="shared" si="374"/>
        <v/>
      </c>
      <c r="CO131" s="17" t="str">
        <f t="shared" si="375"/>
        <v/>
      </c>
      <c r="CP131" s="17" t="str">
        <f t="shared" si="376"/>
        <v/>
      </c>
      <c r="CQ131" s="17" t="str">
        <f t="shared" si="377"/>
        <v/>
      </c>
      <c r="CR131" s="17" t="str">
        <f t="shared" si="378"/>
        <v/>
      </c>
      <c r="CS131" s="17" t="str">
        <f t="shared" si="379"/>
        <v/>
      </c>
      <c r="CT131" s="17" t="str">
        <f t="shared" si="380"/>
        <v/>
      </c>
      <c r="CU131" s="17" t="str">
        <f t="shared" si="381"/>
        <v/>
      </c>
      <c r="CV131" s="17" t="str">
        <f t="shared" si="382"/>
        <v/>
      </c>
      <c r="CW131" s="660">
        <v>2008</v>
      </c>
    </row>
    <row r="132" spans="1:101">
      <c r="A132" s="501">
        <v>2009</v>
      </c>
      <c r="B132" s="5">
        <f>Max!B132-Min!B132</f>
        <v>3</v>
      </c>
      <c r="C132" s="5">
        <f>Max!C132-Min!C132</f>
        <v>16</v>
      </c>
      <c r="D132" s="5">
        <f>Max!D132-Min!D132</f>
        <v>19</v>
      </c>
      <c r="E132" s="5">
        <f>Max!E132-Min!E132</f>
        <v>27</v>
      </c>
      <c r="F132" s="5">
        <f>Max!F132-Min!F132</f>
        <v>31</v>
      </c>
      <c r="G132" s="143">
        <f>Max!G132-Min!G132</f>
        <v>32</v>
      </c>
      <c r="H132" s="5">
        <f>Max!H132-Min!H132</f>
        <v>27</v>
      </c>
      <c r="I132" s="5">
        <f>Max!I132-Min!I132</f>
        <v>21</v>
      </c>
      <c r="J132" s="5">
        <f>Max!J132-Min!J132</f>
        <v>33</v>
      </c>
      <c r="K132" s="5">
        <f>Max!K132-Min!K132</f>
        <v>13</v>
      </c>
      <c r="L132" s="143">
        <f>Max!L132-Min!L132</f>
        <v>34</v>
      </c>
      <c r="M132" s="5">
        <f>Max!M132-Min!M132</f>
        <v>14</v>
      </c>
      <c r="N132" s="5">
        <f>Max!N132-Min!N132</f>
        <v>8</v>
      </c>
      <c r="O132" s="5">
        <f>Max!O132-Min!O132</f>
        <v>4</v>
      </c>
      <c r="P132" s="5">
        <f>Max!P132-Min!P132</f>
        <v>7</v>
      </c>
      <c r="Q132" s="143">
        <f>Max!Q132-Min!Q132</f>
        <v>6</v>
      </c>
      <c r="R132" s="5">
        <f>Max!R132-Min!R132</f>
        <v>14</v>
      </c>
      <c r="S132" s="5">
        <f>Max!S132-Min!S132</f>
        <v>29</v>
      </c>
      <c r="T132" s="5">
        <f>Max!T132-Min!T132</f>
        <v>26</v>
      </c>
      <c r="U132" s="5">
        <f>Max!U132-Min!U132</f>
        <v>19</v>
      </c>
      <c r="V132" s="143">
        <f>Max!V132-Min!V132</f>
        <v>24</v>
      </c>
      <c r="W132" s="5">
        <f>Max!W132-Min!W132</f>
        <v>35</v>
      </c>
      <c r="X132" s="5">
        <f>Max!X132-Min!X132</f>
        <v>24</v>
      </c>
      <c r="Y132" s="5">
        <f>Max!Y132-Min!Y132</f>
        <v>23</v>
      </c>
      <c r="Z132" s="5">
        <f>Max!Z132-Min!Z132</f>
        <v>20</v>
      </c>
      <c r="AA132" s="143">
        <f>Max!AA132-Min!AA132</f>
        <v>18</v>
      </c>
      <c r="AB132" s="5">
        <f>Max!AB132-Min!AB132</f>
        <v>16</v>
      </c>
      <c r="AC132" s="5">
        <f>Max!AC132-Min!AC132</f>
        <v>9</v>
      </c>
      <c r="AD132" s="5">
        <f>Max!AD132-Min!AD132</f>
        <v>28</v>
      </c>
      <c r="AE132" s="5">
        <f>Max!AE132-Min!AE132</f>
        <v>22</v>
      </c>
      <c r="AF132" s="143">
        <f>Max!AF132-Min!AF132</f>
        <v>26</v>
      </c>
      <c r="AG132" s="14">
        <f t="shared" ref="AG132:AG135" si="383">SUM(B132:AF132)</f>
        <v>628</v>
      </c>
      <c r="AH132" s="68">
        <f t="shared" ref="AH132:AH135" si="384">AG132/31</f>
        <v>20.258064516129032</v>
      </c>
      <c r="AI132" s="17">
        <f t="shared" ref="AI132:AI135" si="385">MAX(B132:AF132)</f>
        <v>35</v>
      </c>
      <c r="AJ132" s="20">
        <f t="shared" ref="AJ132:AJ135" si="386">MIN(B132:AF132)</f>
        <v>3</v>
      </c>
      <c r="AK132" s="501">
        <v>2009</v>
      </c>
      <c r="AL132" s="17" t="str">
        <f t="shared" si="321"/>
        <v/>
      </c>
      <c r="AM132" s="17" t="str">
        <f t="shared" si="322"/>
        <v/>
      </c>
      <c r="AN132" s="17" t="str">
        <f t="shared" si="323"/>
        <v/>
      </c>
      <c r="AO132" s="17" t="str">
        <f t="shared" si="324"/>
        <v/>
      </c>
      <c r="AP132" s="17" t="str">
        <f t="shared" si="325"/>
        <v/>
      </c>
      <c r="AQ132" s="17" t="str">
        <f t="shared" si="326"/>
        <v/>
      </c>
      <c r="AR132" s="17" t="str">
        <f t="shared" si="327"/>
        <v/>
      </c>
      <c r="AS132" s="17" t="str">
        <f t="shared" si="328"/>
        <v/>
      </c>
      <c r="AT132" s="17" t="str">
        <f t="shared" si="329"/>
        <v/>
      </c>
      <c r="AU132" s="17" t="str">
        <f t="shared" si="330"/>
        <v/>
      </c>
      <c r="AV132" s="17" t="str">
        <f t="shared" si="331"/>
        <v/>
      </c>
      <c r="AW132" s="17" t="str">
        <f t="shared" si="332"/>
        <v/>
      </c>
      <c r="AX132" s="17" t="str">
        <f t="shared" si="333"/>
        <v/>
      </c>
      <c r="AY132" s="17" t="str">
        <f t="shared" si="334"/>
        <v/>
      </c>
      <c r="AZ132" s="17" t="str">
        <f t="shared" si="335"/>
        <v/>
      </c>
      <c r="BA132" s="17" t="str">
        <f t="shared" si="336"/>
        <v/>
      </c>
      <c r="BB132" s="17" t="str">
        <f t="shared" si="337"/>
        <v/>
      </c>
      <c r="BC132" s="17" t="str">
        <f t="shared" si="338"/>
        <v/>
      </c>
      <c r="BD132" s="17" t="str">
        <f t="shared" si="339"/>
        <v/>
      </c>
      <c r="BE132" s="17" t="str">
        <f t="shared" si="340"/>
        <v/>
      </c>
      <c r="BF132" s="17" t="str">
        <f t="shared" si="341"/>
        <v/>
      </c>
      <c r="BG132" s="17" t="str">
        <f t="shared" si="342"/>
        <v/>
      </c>
      <c r="BH132" s="17" t="str">
        <f t="shared" si="343"/>
        <v/>
      </c>
      <c r="BI132" s="17" t="str">
        <f t="shared" si="344"/>
        <v/>
      </c>
      <c r="BJ132" s="17" t="str">
        <f t="shared" si="345"/>
        <v/>
      </c>
      <c r="BK132" s="17" t="str">
        <f t="shared" si="346"/>
        <v/>
      </c>
      <c r="BL132" s="17" t="str">
        <f t="shared" si="347"/>
        <v/>
      </c>
      <c r="BM132" s="17" t="str">
        <f t="shared" si="348"/>
        <v/>
      </c>
      <c r="BN132" s="17" t="str">
        <f t="shared" si="349"/>
        <v/>
      </c>
      <c r="BO132" s="17" t="str">
        <f t="shared" si="350"/>
        <v/>
      </c>
      <c r="BP132" s="17" t="str">
        <f t="shared" si="351"/>
        <v/>
      </c>
      <c r="BQ132" s="501">
        <v>2009</v>
      </c>
      <c r="BR132" s="17">
        <f t="shared" si="352"/>
        <v>2009</v>
      </c>
      <c r="BS132" s="17" t="str">
        <f t="shared" si="353"/>
        <v/>
      </c>
      <c r="BT132" s="17" t="str">
        <f t="shared" si="354"/>
        <v/>
      </c>
      <c r="BU132" s="17" t="str">
        <f t="shared" si="355"/>
        <v/>
      </c>
      <c r="BV132" s="17" t="str">
        <f t="shared" si="356"/>
        <v/>
      </c>
      <c r="BW132" s="17" t="str">
        <f t="shared" si="357"/>
        <v/>
      </c>
      <c r="BX132" s="17" t="str">
        <f t="shared" si="358"/>
        <v/>
      </c>
      <c r="BY132" s="17" t="str">
        <f t="shared" si="359"/>
        <v/>
      </c>
      <c r="BZ132" s="17" t="str">
        <f t="shared" si="360"/>
        <v/>
      </c>
      <c r="CA132" s="17" t="str">
        <f t="shared" si="361"/>
        <v/>
      </c>
      <c r="CB132" s="17" t="str">
        <f t="shared" si="362"/>
        <v/>
      </c>
      <c r="CC132" s="17" t="str">
        <f t="shared" si="363"/>
        <v/>
      </c>
      <c r="CD132" s="17" t="str">
        <f t="shared" si="364"/>
        <v/>
      </c>
      <c r="CE132" s="17" t="str">
        <f t="shared" si="365"/>
        <v/>
      </c>
      <c r="CF132" s="17" t="str">
        <f t="shared" si="366"/>
        <v/>
      </c>
      <c r="CG132" s="17" t="str">
        <f t="shared" si="367"/>
        <v/>
      </c>
      <c r="CH132" s="17" t="str">
        <f t="shared" si="368"/>
        <v/>
      </c>
      <c r="CI132" s="17" t="str">
        <f t="shared" si="369"/>
        <v/>
      </c>
      <c r="CJ132" s="17" t="str">
        <f t="shared" si="370"/>
        <v/>
      </c>
      <c r="CK132" s="17" t="str">
        <f t="shared" si="371"/>
        <v/>
      </c>
      <c r="CL132" s="17" t="str">
        <f t="shared" si="372"/>
        <v/>
      </c>
      <c r="CM132" s="17" t="str">
        <f t="shared" si="373"/>
        <v/>
      </c>
      <c r="CN132" s="17" t="str">
        <f t="shared" si="374"/>
        <v/>
      </c>
      <c r="CO132" s="17" t="str">
        <f t="shared" si="375"/>
        <v/>
      </c>
      <c r="CP132" s="17" t="str">
        <f t="shared" si="376"/>
        <v/>
      </c>
      <c r="CQ132" s="17" t="str">
        <f t="shared" si="377"/>
        <v/>
      </c>
      <c r="CR132" s="17" t="str">
        <f t="shared" si="378"/>
        <v/>
      </c>
      <c r="CS132" s="17" t="str">
        <f t="shared" si="379"/>
        <v/>
      </c>
      <c r="CT132" s="17" t="str">
        <f t="shared" si="380"/>
        <v/>
      </c>
      <c r="CU132" s="17" t="str">
        <f t="shared" si="381"/>
        <v/>
      </c>
      <c r="CV132" s="17" t="str">
        <f t="shared" si="382"/>
        <v/>
      </c>
      <c r="CW132" s="660">
        <v>2009</v>
      </c>
    </row>
    <row r="133" spans="1:101">
      <c r="A133" s="501">
        <v>2010</v>
      </c>
      <c r="B133" s="5">
        <f>Max!B133-Min!B133</f>
        <v>20</v>
      </c>
      <c r="C133" s="5">
        <f>Max!C133-Min!C133</f>
        <v>11</v>
      </c>
      <c r="D133" s="5">
        <f>Max!D133-Min!D133</f>
        <v>6</v>
      </c>
      <c r="E133" s="5">
        <f>Max!E133-Min!E133</f>
        <v>17</v>
      </c>
      <c r="F133" s="5">
        <f>Max!F133-Min!F133</f>
        <v>16</v>
      </c>
      <c r="G133" s="143">
        <f>Max!G133-Min!G133</f>
        <v>22</v>
      </c>
      <c r="H133" s="5">
        <f>Max!H133-Min!H133</f>
        <v>30</v>
      </c>
      <c r="I133" s="5">
        <f>Max!I133-Min!I133</f>
        <v>31</v>
      </c>
      <c r="J133" s="5">
        <f>Max!J133-Min!J133</f>
        <v>38</v>
      </c>
      <c r="K133" s="5">
        <f>Max!K133-Min!K133</f>
        <v>28</v>
      </c>
      <c r="L133" s="143">
        <f>Max!L133-Min!L133</f>
        <v>15</v>
      </c>
      <c r="M133" s="5">
        <f>Max!M133-Min!M133</f>
        <v>6</v>
      </c>
      <c r="N133" s="5">
        <f>Max!N133-Min!N133</f>
        <v>14</v>
      </c>
      <c r="O133" s="5">
        <f>Max!O133-Min!O133</f>
        <v>6</v>
      </c>
      <c r="P133" s="5">
        <f>Max!P133-Min!P133</f>
        <v>6</v>
      </c>
      <c r="Q133" s="143">
        <f>Max!Q133-Min!Q133</f>
        <v>19</v>
      </c>
      <c r="R133" s="5">
        <f>Max!R133-Min!R133</f>
        <v>35</v>
      </c>
      <c r="S133" s="5">
        <f>Max!S133-Min!S133</f>
        <v>31</v>
      </c>
      <c r="T133" s="5">
        <f>Max!T133-Min!T133</f>
        <v>33</v>
      </c>
      <c r="U133" s="5">
        <f>Max!U133-Min!U133</f>
        <v>37</v>
      </c>
      <c r="V133" s="143">
        <f>Max!V133-Min!V133</f>
        <v>24</v>
      </c>
      <c r="W133" s="5">
        <f>Max!W133-Min!W133</f>
        <v>18</v>
      </c>
      <c r="X133" s="5">
        <f>Max!X133-Min!X133</f>
        <v>19</v>
      </c>
      <c r="Y133" s="5">
        <f>Max!Y133-Min!Y133</f>
        <v>26</v>
      </c>
      <c r="Z133" s="5">
        <f>Max!Z133-Min!Z133</f>
        <v>31</v>
      </c>
      <c r="AA133" s="143">
        <f>Max!AA133-Min!AA133</f>
        <v>25</v>
      </c>
      <c r="AB133" s="5">
        <f>Max!AB133-Min!AB133</f>
        <v>23</v>
      </c>
      <c r="AC133" s="5">
        <f>Max!AC133-Min!AC133</f>
        <v>38</v>
      </c>
      <c r="AD133" s="5">
        <f>Max!AD133-Min!AD133</f>
        <v>6</v>
      </c>
      <c r="AE133" s="5">
        <f>Max!AE133-Min!AE133</f>
        <v>17</v>
      </c>
      <c r="AF133" s="143">
        <f>Max!AF133-Min!AF133</f>
        <v>26</v>
      </c>
      <c r="AG133" s="14">
        <f t="shared" si="383"/>
        <v>674</v>
      </c>
      <c r="AH133" s="68">
        <f t="shared" si="384"/>
        <v>21.741935483870968</v>
      </c>
      <c r="AI133" s="17">
        <f t="shared" si="385"/>
        <v>38</v>
      </c>
      <c r="AJ133" s="20">
        <f t="shared" si="386"/>
        <v>6</v>
      </c>
      <c r="AK133" s="501">
        <v>2010</v>
      </c>
      <c r="AL133" s="17" t="str">
        <f t="shared" si="321"/>
        <v/>
      </c>
      <c r="AM133" s="17" t="str">
        <f t="shared" si="322"/>
        <v/>
      </c>
      <c r="AN133" s="17" t="str">
        <f t="shared" si="323"/>
        <v/>
      </c>
      <c r="AO133" s="17" t="str">
        <f t="shared" si="324"/>
        <v/>
      </c>
      <c r="AP133" s="17" t="str">
        <f t="shared" si="325"/>
        <v/>
      </c>
      <c r="AQ133" s="17" t="str">
        <f t="shared" si="326"/>
        <v/>
      </c>
      <c r="AR133" s="17" t="str">
        <f t="shared" si="327"/>
        <v/>
      </c>
      <c r="AS133" s="17" t="str">
        <f t="shared" si="328"/>
        <v/>
      </c>
      <c r="AT133" s="17" t="str">
        <f t="shared" si="329"/>
        <v/>
      </c>
      <c r="AU133" s="17" t="str">
        <f t="shared" si="330"/>
        <v/>
      </c>
      <c r="AV133" s="17" t="str">
        <f t="shared" si="331"/>
        <v/>
      </c>
      <c r="AW133" s="17" t="str">
        <f t="shared" si="332"/>
        <v/>
      </c>
      <c r="AX133" s="17" t="str">
        <f t="shared" si="333"/>
        <v/>
      </c>
      <c r="AY133" s="17" t="str">
        <f t="shared" si="334"/>
        <v/>
      </c>
      <c r="AZ133" s="17" t="str">
        <f t="shared" si="335"/>
        <v/>
      </c>
      <c r="BA133" s="17" t="str">
        <f t="shared" si="336"/>
        <v/>
      </c>
      <c r="BB133" s="17" t="str">
        <f t="shared" si="337"/>
        <v/>
      </c>
      <c r="BC133" s="17" t="str">
        <f t="shared" si="338"/>
        <v/>
      </c>
      <c r="BD133" s="17" t="str">
        <f t="shared" si="339"/>
        <v/>
      </c>
      <c r="BE133" s="17" t="str">
        <f t="shared" si="340"/>
        <v/>
      </c>
      <c r="BF133" s="17" t="str">
        <f t="shared" si="341"/>
        <v/>
      </c>
      <c r="BG133" s="17" t="str">
        <f t="shared" si="342"/>
        <v/>
      </c>
      <c r="BH133" s="17" t="str">
        <f t="shared" si="343"/>
        <v/>
      </c>
      <c r="BI133" s="17" t="str">
        <f t="shared" si="344"/>
        <v/>
      </c>
      <c r="BJ133" s="17" t="str">
        <f t="shared" si="345"/>
        <v/>
      </c>
      <c r="BK133" s="17" t="str">
        <f t="shared" si="346"/>
        <v/>
      </c>
      <c r="BL133" s="17" t="str">
        <f t="shared" si="347"/>
        <v/>
      </c>
      <c r="BM133" s="17" t="str">
        <f t="shared" si="348"/>
        <v/>
      </c>
      <c r="BN133" s="17" t="str">
        <f t="shared" si="349"/>
        <v/>
      </c>
      <c r="BO133" s="17" t="str">
        <f t="shared" si="350"/>
        <v/>
      </c>
      <c r="BP133" s="17" t="str">
        <f t="shared" si="351"/>
        <v/>
      </c>
      <c r="BQ133" s="501">
        <v>2010</v>
      </c>
      <c r="BR133" s="17" t="str">
        <f t="shared" si="352"/>
        <v/>
      </c>
      <c r="BS133" s="17" t="str">
        <f t="shared" si="353"/>
        <v/>
      </c>
      <c r="BT133" s="17" t="str">
        <f t="shared" si="354"/>
        <v/>
      </c>
      <c r="BU133" s="17" t="str">
        <f t="shared" si="355"/>
        <v/>
      </c>
      <c r="BV133" s="17" t="str">
        <f t="shared" si="356"/>
        <v/>
      </c>
      <c r="BW133" s="17" t="str">
        <f t="shared" si="357"/>
        <v/>
      </c>
      <c r="BX133" s="17" t="str">
        <f t="shared" si="358"/>
        <v/>
      </c>
      <c r="BY133" s="17" t="str">
        <f t="shared" si="359"/>
        <v/>
      </c>
      <c r="BZ133" s="17" t="str">
        <f t="shared" si="360"/>
        <v/>
      </c>
      <c r="CA133" s="17" t="str">
        <f t="shared" si="361"/>
        <v/>
      </c>
      <c r="CB133" s="17" t="str">
        <f t="shared" si="362"/>
        <v/>
      </c>
      <c r="CC133" s="17" t="str">
        <f t="shared" si="363"/>
        <v/>
      </c>
      <c r="CD133" s="17" t="str">
        <f t="shared" si="364"/>
        <v/>
      </c>
      <c r="CE133" s="17" t="str">
        <f t="shared" si="365"/>
        <v/>
      </c>
      <c r="CF133" s="17" t="str">
        <f t="shared" si="366"/>
        <v/>
      </c>
      <c r="CG133" s="17" t="str">
        <f t="shared" si="367"/>
        <v/>
      </c>
      <c r="CH133" s="17" t="str">
        <f t="shared" si="368"/>
        <v/>
      </c>
      <c r="CI133" s="17" t="str">
        <f t="shared" si="369"/>
        <v/>
      </c>
      <c r="CJ133" s="17" t="str">
        <f t="shared" si="370"/>
        <v/>
      </c>
      <c r="CK133" s="17" t="str">
        <f t="shared" si="371"/>
        <v/>
      </c>
      <c r="CL133" s="17" t="str">
        <f t="shared" si="372"/>
        <v/>
      </c>
      <c r="CM133" s="17" t="str">
        <f t="shared" si="373"/>
        <v/>
      </c>
      <c r="CN133" s="17" t="str">
        <f t="shared" si="374"/>
        <v/>
      </c>
      <c r="CO133" s="17" t="str">
        <f t="shared" si="375"/>
        <v/>
      </c>
      <c r="CP133" s="17" t="str">
        <f t="shared" si="376"/>
        <v/>
      </c>
      <c r="CQ133" s="17" t="str">
        <f t="shared" si="377"/>
        <v/>
      </c>
      <c r="CR133" s="17" t="str">
        <f t="shared" si="378"/>
        <v/>
      </c>
      <c r="CS133" s="17" t="str">
        <f t="shared" si="379"/>
        <v/>
      </c>
      <c r="CT133" s="17" t="str">
        <f t="shared" si="380"/>
        <v/>
      </c>
      <c r="CU133" s="17" t="str">
        <f t="shared" si="381"/>
        <v/>
      </c>
      <c r="CV133" s="17" t="str">
        <f t="shared" si="382"/>
        <v/>
      </c>
      <c r="CW133" s="660">
        <v>2010</v>
      </c>
    </row>
    <row r="134" spans="1:101">
      <c r="A134" s="3">
        <v>2011</v>
      </c>
      <c r="B134" s="5">
        <f>Max!B134-Min!B134</f>
        <v>17</v>
      </c>
      <c r="C134" s="5">
        <f>Max!C134-Min!C134</f>
        <v>34</v>
      </c>
      <c r="D134" s="5">
        <f>Max!D134-Min!D134</f>
        <v>16</v>
      </c>
      <c r="E134" s="5">
        <f>Max!E134-Min!E134</f>
        <v>28</v>
      </c>
      <c r="F134" s="5">
        <f>Max!F134-Min!F134</f>
        <v>28</v>
      </c>
      <c r="G134" s="143">
        <f>Max!G134-Min!G134</f>
        <v>24</v>
      </c>
      <c r="H134" s="5">
        <f>Max!H134-Min!H134</f>
        <v>17</v>
      </c>
      <c r="I134" s="5">
        <f>Max!I134-Min!I134</f>
        <v>26</v>
      </c>
      <c r="J134" s="5">
        <f>Max!J134-Min!J134</f>
        <v>17</v>
      </c>
      <c r="K134" s="5">
        <f>Max!K134-Min!K134</f>
        <v>15</v>
      </c>
      <c r="L134" s="143">
        <f>Max!L134-Min!L134</f>
        <v>11</v>
      </c>
      <c r="M134" s="5">
        <f>Max!M134-Min!M134</f>
        <v>34</v>
      </c>
      <c r="N134" s="5">
        <f>Max!N134-Min!N134</f>
        <v>31</v>
      </c>
      <c r="O134" s="5">
        <f>Max!O134-Min!O134</f>
        <v>19</v>
      </c>
      <c r="P134" s="5">
        <f>Max!P134-Min!P134</f>
        <v>16</v>
      </c>
      <c r="Q134" s="143">
        <f>Max!Q134-Min!Q134</f>
        <v>19</v>
      </c>
      <c r="R134" s="5">
        <f>Max!R134-Min!R134</f>
        <v>25</v>
      </c>
      <c r="S134" s="5">
        <f>Max!S134-Min!S134</f>
        <v>36</v>
      </c>
      <c r="T134" s="5">
        <f>Max!T134-Min!T134</f>
        <v>22</v>
      </c>
      <c r="U134" s="5">
        <f>Max!U134-Min!U134</f>
        <v>18</v>
      </c>
      <c r="V134" s="143">
        <f>Max!V134-Min!V134</f>
        <v>32</v>
      </c>
      <c r="W134" s="5">
        <f>Max!W134-Min!W134</f>
        <v>19</v>
      </c>
      <c r="X134" s="5">
        <f>Max!X134-Min!X134</f>
        <v>22</v>
      </c>
      <c r="Y134" s="5">
        <f>Max!Y134-Min!Y134</f>
        <v>13</v>
      </c>
      <c r="Z134" s="5">
        <f>Max!Z134-Min!Z134</f>
        <v>20</v>
      </c>
      <c r="AA134" s="143">
        <f>Max!AA134-Min!AA134</f>
        <v>8</v>
      </c>
      <c r="AB134" s="5">
        <f>Max!AB134-Min!AB134</f>
        <v>9</v>
      </c>
      <c r="AC134" s="5">
        <f>Max!AC134-Min!AC134</f>
        <v>19</v>
      </c>
      <c r="AD134" s="5">
        <f>Max!AD134-Min!AD134</f>
        <v>29</v>
      </c>
      <c r="AE134" s="5">
        <f>Max!AE134-Min!AE134</f>
        <v>6</v>
      </c>
      <c r="AF134" s="143">
        <f>Max!AF134-Min!AF134</f>
        <v>5</v>
      </c>
      <c r="AG134" s="14">
        <f t="shared" si="383"/>
        <v>635</v>
      </c>
      <c r="AH134" s="68">
        <f t="shared" si="384"/>
        <v>20.483870967741936</v>
      </c>
      <c r="AI134" s="17">
        <f t="shared" si="385"/>
        <v>36</v>
      </c>
      <c r="AJ134" s="20">
        <f t="shared" si="386"/>
        <v>5</v>
      </c>
      <c r="AK134" s="501">
        <v>2011</v>
      </c>
      <c r="AL134" s="17" t="str">
        <f t="shared" si="321"/>
        <v/>
      </c>
      <c r="AM134" s="17" t="str">
        <f t="shared" si="322"/>
        <v/>
      </c>
      <c r="AN134" s="17" t="str">
        <f t="shared" si="323"/>
        <v/>
      </c>
      <c r="AO134" s="17" t="str">
        <f t="shared" si="324"/>
        <v/>
      </c>
      <c r="AP134" s="17" t="str">
        <f t="shared" si="325"/>
        <v/>
      </c>
      <c r="AQ134" s="17" t="str">
        <f t="shared" si="326"/>
        <v/>
      </c>
      <c r="AR134" s="17" t="str">
        <f t="shared" si="327"/>
        <v/>
      </c>
      <c r="AS134" s="17" t="str">
        <f t="shared" si="328"/>
        <v/>
      </c>
      <c r="AT134" s="17" t="str">
        <f t="shared" si="329"/>
        <v/>
      </c>
      <c r="AU134" s="17" t="str">
        <f t="shared" si="330"/>
        <v/>
      </c>
      <c r="AV134" s="17" t="str">
        <f t="shared" si="331"/>
        <v/>
      </c>
      <c r="AW134" s="17" t="str">
        <f t="shared" si="332"/>
        <v/>
      </c>
      <c r="AX134" s="17" t="str">
        <f t="shared" si="333"/>
        <v/>
      </c>
      <c r="AY134" s="17" t="str">
        <f t="shared" si="334"/>
        <v/>
      </c>
      <c r="AZ134" s="17" t="str">
        <f t="shared" si="335"/>
        <v/>
      </c>
      <c r="BA134" s="17" t="str">
        <f t="shared" si="336"/>
        <v/>
      </c>
      <c r="BB134" s="17" t="str">
        <f t="shared" si="337"/>
        <v/>
      </c>
      <c r="BC134" s="17" t="str">
        <f t="shared" si="338"/>
        <v/>
      </c>
      <c r="BD134" s="17" t="str">
        <f t="shared" si="339"/>
        <v/>
      </c>
      <c r="BE134" s="17" t="str">
        <f t="shared" si="340"/>
        <v/>
      </c>
      <c r="BF134" s="17" t="str">
        <f t="shared" si="341"/>
        <v/>
      </c>
      <c r="BG134" s="17" t="str">
        <f t="shared" si="342"/>
        <v/>
      </c>
      <c r="BH134" s="17" t="str">
        <f t="shared" si="343"/>
        <v/>
      </c>
      <c r="BI134" s="17" t="str">
        <f t="shared" si="344"/>
        <v/>
      </c>
      <c r="BJ134" s="17" t="str">
        <f t="shared" si="345"/>
        <v/>
      </c>
      <c r="BK134" s="17" t="str">
        <f t="shared" si="346"/>
        <v/>
      </c>
      <c r="BL134" s="17" t="str">
        <f t="shared" si="347"/>
        <v/>
      </c>
      <c r="BM134" s="17" t="str">
        <f t="shared" si="348"/>
        <v/>
      </c>
      <c r="BN134" s="17" t="str">
        <f t="shared" si="349"/>
        <v/>
      </c>
      <c r="BO134" s="17" t="str">
        <f t="shared" si="350"/>
        <v/>
      </c>
      <c r="BP134" s="17" t="str">
        <f t="shared" si="351"/>
        <v/>
      </c>
      <c r="BQ134" s="501">
        <v>2011</v>
      </c>
      <c r="BR134" s="17" t="str">
        <f t="shared" si="352"/>
        <v/>
      </c>
      <c r="BS134" s="17" t="str">
        <f t="shared" si="353"/>
        <v/>
      </c>
      <c r="BT134" s="17" t="str">
        <f t="shared" si="354"/>
        <v/>
      </c>
      <c r="BU134" s="17" t="str">
        <f t="shared" si="355"/>
        <v/>
      </c>
      <c r="BV134" s="17" t="str">
        <f t="shared" si="356"/>
        <v/>
      </c>
      <c r="BW134" s="17" t="str">
        <f t="shared" si="357"/>
        <v/>
      </c>
      <c r="BX134" s="17" t="str">
        <f t="shared" si="358"/>
        <v/>
      </c>
      <c r="BY134" s="17" t="str">
        <f t="shared" si="359"/>
        <v/>
      </c>
      <c r="BZ134" s="17" t="str">
        <f t="shared" si="360"/>
        <v/>
      </c>
      <c r="CA134" s="17" t="str">
        <f t="shared" si="361"/>
        <v/>
      </c>
      <c r="CB134" s="17" t="str">
        <f t="shared" si="362"/>
        <v/>
      </c>
      <c r="CC134" s="17" t="str">
        <f t="shared" si="363"/>
        <v/>
      </c>
      <c r="CD134" s="17" t="str">
        <f t="shared" si="364"/>
        <v/>
      </c>
      <c r="CE134" s="17" t="str">
        <f t="shared" si="365"/>
        <v/>
      </c>
      <c r="CF134" s="17" t="str">
        <f t="shared" si="366"/>
        <v/>
      </c>
      <c r="CG134" s="17" t="str">
        <f t="shared" si="367"/>
        <v/>
      </c>
      <c r="CH134" s="17" t="str">
        <f t="shared" si="368"/>
        <v/>
      </c>
      <c r="CI134" s="17" t="str">
        <f t="shared" si="369"/>
        <v/>
      </c>
      <c r="CJ134" s="17" t="str">
        <f t="shared" si="370"/>
        <v/>
      </c>
      <c r="CK134" s="17" t="str">
        <f t="shared" si="371"/>
        <v/>
      </c>
      <c r="CL134" s="17" t="str">
        <f t="shared" si="372"/>
        <v/>
      </c>
      <c r="CM134" s="17" t="str">
        <f t="shared" si="373"/>
        <v/>
      </c>
      <c r="CN134" s="17" t="str">
        <f t="shared" si="374"/>
        <v/>
      </c>
      <c r="CO134" s="17" t="str">
        <f t="shared" si="375"/>
        <v/>
      </c>
      <c r="CP134" s="17" t="str">
        <f t="shared" si="376"/>
        <v/>
      </c>
      <c r="CQ134" s="17" t="str">
        <f t="shared" si="377"/>
        <v/>
      </c>
      <c r="CR134" s="17" t="str">
        <f t="shared" si="378"/>
        <v/>
      </c>
      <c r="CS134" s="17" t="str">
        <f t="shared" si="379"/>
        <v/>
      </c>
      <c r="CT134" s="17" t="str">
        <f t="shared" si="380"/>
        <v/>
      </c>
      <c r="CU134" s="17" t="str">
        <f t="shared" si="381"/>
        <v/>
      </c>
      <c r="CV134" s="17" t="str">
        <f t="shared" si="382"/>
        <v/>
      </c>
      <c r="CW134" s="660">
        <v>2011</v>
      </c>
    </row>
    <row r="135" spans="1:101">
      <c r="A135" s="3">
        <v>2012</v>
      </c>
      <c r="B135" s="5">
        <f>Max!B135-Min!B135</f>
        <v>27</v>
      </c>
      <c r="C135" s="5">
        <f>Max!C135-Min!C135</f>
        <v>17</v>
      </c>
      <c r="D135" s="5">
        <f>Max!D135-Min!D135</f>
        <v>11</v>
      </c>
      <c r="E135" s="5">
        <f>Max!E135-Min!E135</f>
        <v>16</v>
      </c>
      <c r="F135" s="5">
        <f>Max!F135-Min!F135</f>
        <v>13</v>
      </c>
      <c r="G135" s="143">
        <f>Max!G135-Min!G135</f>
        <v>26</v>
      </c>
      <c r="H135" s="5">
        <f>Max!H135-Min!H135</f>
        <v>35</v>
      </c>
      <c r="I135" s="5">
        <f>Max!I135-Min!I135</f>
        <v>25</v>
      </c>
      <c r="J135" s="5">
        <f>Max!J135-Min!J135</f>
        <v>25</v>
      </c>
      <c r="K135" s="5">
        <f>Max!K135-Min!K135</f>
        <v>18</v>
      </c>
      <c r="L135" s="143">
        <f>Max!L135-Min!L135</f>
        <v>33</v>
      </c>
      <c r="M135" s="5">
        <f>Max!M135-Min!M135</f>
        <v>33</v>
      </c>
      <c r="N135" s="5">
        <f>Max!N135-Min!N135</f>
        <v>24</v>
      </c>
      <c r="O135" s="5">
        <f>Max!O135-Min!O135</f>
        <v>29</v>
      </c>
      <c r="P135" s="5">
        <f>Max!P135-Min!P135</f>
        <v>31</v>
      </c>
      <c r="Q135" s="143">
        <f>Max!Q135-Min!Q135</f>
        <v>22</v>
      </c>
      <c r="R135" s="5">
        <f>Max!R135-Min!R135</f>
        <v>22</v>
      </c>
      <c r="S135" s="5">
        <f>Max!S135-Min!S135</f>
        <v>19</v>
      </c>
      <c r="T135" s="5">
        <f>Max!T135-Min!T135</f>
        <v>25</v>
      </c>
      <c r="U135" s="5">
        <f>Max!U135-Min!U135</f>
        <v>24</v>
      </c>
      <c r="V135" s="143">
        <f>Max!V135-Min!V135</f>
        <v>23</v>
      </c>
      <c r="W135" s="5">
        <f>Max!W135-Min!W135</f>
        <v>23</v>
      </c>
      <c r="X135" s="5">
        <f>Max!X135-Min!X135</f>
        <v>27</v>
      </c>
      <c r="Y135" s="5">
        <f>Max!Y135-Min!Y135</f>
        <v>11</v>
      </c>
      <c r="Z135" s="5">
        <f>Max!Z135-Min!Z135</f>
        <v>4</v>
      </c>
      <c r="AA135" s="143">
        <f>Max!AA135-Min!AA135</f>
        <v>24</v>
      </c>
      <c r="AB135" s="5">
        <f>Max!AB135-Min!AB135</f>
        <v>21</v>
      </c>
      <c r="AC135" s="5">
        <f>Max!AC135-Min!AC135</f>
        <v>42</v>
      </c>
      <c r="AD135" s="5">
        <f>Max!AD135-Min!AD135</f>
        <v>22</v>
      </c>
      <c r="AE135" s="5">
        <f>Max!AE135-Min!AE135</f>
        <v>24</v>
      </c>
      <c r="AF135" s="143">
        <f>Max!AF135-Min!AF135</f>
        <v>24</v>
      </c>
      <c r="AG135" s="14">
        <f t="shared" si="383"/>
        <v>720</v>
      </c>
      <c r="AH135" s="68">
        <f t="shared" si="384"/>
        <v>23.225806451612904</v>
      </c>
      <c r="AI135" s="17">
        <f t="shared" si="385"/>
        <v>42</v>
      </c>
      <c r="AJ135" s="20">
        <f t="shared" si="386"/>
        <v>4</v>
      </c>
      <c r="AK135" s="501">
        <v>2012</v>
      </c>
      <c r="AL135" s="17" t="str">
        <f t="shared" si="321"/>
        <v/>
      </c>
      <c r="AM135" s="17" t="str">
        <f t="shared" si="322"/>
        <v/>
      </c>
      <c r="AN135" s="17" t="str">
        <f t="shared" si="323"/>
        <v/>
      </c>
      <c r="AO135" s="17" t="str">
        <f t="shared" si="324"/>
        <v/>
      </c>
      <c r="AP135" s="17" t="str">
        <f t="shared" si="325"/>
        <v/>
      </c>
      <c r="AQ135" s="17" t="str">
        <f t="shared" si="326"/>
        <v/>
      </c>
      <c r="AR135" s="17" t="str">
        <f t="shared" si="327"/>
        <v/>
      </c>
      <c r="AS135" s="17" t="str">
        <f t="shared" si="328"/>
        <v/>
      </c>
      <c r="AT135" s="17" t="str">
        <f t="shared" si="329"/>
        <v/>
      </c>
      <c r="AU135" s="17" t="str">
        <f t="shared" si="330"/>
        <v/>
      </c>
      <c r="AV135" s="17" t="str">
        <f t="shared" si="331"/>
        <v/>
      </c>
      <c r="AW135" s="17" t="str">
        <f t="shared" si="332"/>
        <v/>
      </c>
      <c r="AX135" s="17" t="str">
        <f t="shared" si="333"/>
        <v/>
      </c>
      <c r="AY135" s="17" t="str">
        <f t="shared" si="334"/>
        <v/>
      </c>
      <c r="AZ135" s="17" t="str">
        <f t="shared" si="335"/>
        <v/>
      </c>
      <c r="BA135" s="17" t="str">
        <f t="shared" si="336"/>
        <v/>
      </c>
      <c r="BB135" s="17" t="str">
        <f t="shared" si="337"/>
        <v/>
      </c>
      <c r="BC135" s="17" t="str">
        <f t="shared" si="338"/>
        <v/>
      </c>
      <c r="BD135" s="17" t="str">
        <f t="shared" si="339"/>
        <v/>
      </c>
      <c r="BE135" s="17" t="str">
        <f t="shared" si="340"/>
        <v/>
      </c>
      <c r="BF135" s="17" t="str">
        <f t="shared" si="341"/>
        <v/>
      </c>
      <c r="BG135" s="17" t="str">
        <f t="shared" si="342"/>
        <v/>
      </c>
      <c r="BH135" s="17" t="str">
        <f t="shared" si="343"/>
        <v/>
      </c>
      <c r="BI135" s="17" t="str">
        <f t="shared" si="344"/>
        <v/>
      </c>
      <c r="BJ135" s="17" t="str">
        <f t="shared" si="345"/>
        <v/>
      </c>
      <c r="BK135" s="17" t="str">
        <f t="shared" si="346"/>
        <v/>
      </c>
      <c r="BL135" s="17" t="str">
        <f t="shared" si="347"/>
        <v/>
      </c>
      <c r="BM135" s="17" t="str">
        <f t="shared" si="348"/>
        <v/>
      </c>
      <c r="BN135" s="17" t="str">
        <f t="shared" si="349"/>
        <v/>
      </c>
      <c r="BO135" s="17" t="str">
        <f t="shared" si="350"/>
        <v/>
      </c>
      <c r="BP135" s="17" t="str">
        <f t="shared" si="351"/>
        <v/>
      </c>
      <c r="BQ135" s="501">
        <v>2012</v>
      </c>
      <c r="BR135" s="17" t="str">
        <f t="shared" si="352"/>
        <v/>
      </c>
      <c r="BS135" s="17" t="str">
        <f t="shared" si="353"/>
        <v/>
      </c>
      <c r="BT135" s="17" t="str">
        <f t="shared" si="354"/>
        <v/>
      </c>
      <c r="BU135" s="17" t="str">
        <f t="shared" si="355"/>
        <v/>
      </c>
      <c r="BV135" s="17" t="str">
        <f t="shared" si="356"/>
        <v/>
      </c>
      <c r="BW135" s="17" t="str">
        <f t="shared" si="357"/>
        <v/>
      </c>
      <c r="BX135" s="17" t="str">
        <f t="shared" si="358"/>
        <v/>
      </c>
      <c r="BY135" s="17" t="str">
        <f t="shared" si="359"/>
        <v/>
      </c>
      <c r="BZ135" s="17" t="str">
        <f t="shared" si="360"/>
        <v/>
      </c>
      <c r="CA135" s="17" t="str">
        <f t="shared" si="361"/>
        <v/>
      </c>
      <c r="CB135" s="17" t="str">
        <f t="shared" si="362"/>
        <v/>
      </c>
      <c r="CC135" s="17" t="str">
        <f t="shared" si="363"/>
        <v/>
      </c>
      <c r="CD135" s="17" t="str">
        <f t="shared" si="364"/>
        <v/>
      </c>
      <c r="CE135" s="17" t="str">
        <f t="shared" si="365"/>
        <v/>
      </c>
      <c r="CF135" s="17" t="str">
        <f t="shared" si="366"/>
        <v/>
      </c>
      <c r="CG135" s="17" t="str">
        <f t="shared" si="367"/>
        <v/>
      </c>
      <c r="CH135" s="17" t="str">
        <f t="shared" si="368"/>
        <v/>
      </c>
      <c r="CI135" s="17" t="str">
        <f t="shared" si="369"/>
        <v/>
      </c>
      <c r="CJ135" s="17" t="str">
        <f t="shared" si="370"/>
        <v/>
      </c>
      <c r="CK135" s="17" t="str">
        <f t="shared" si="371"/>
        <v/>
      </c>
      <c r="CL135" s="17" t="str">
        <f t="shared" si="372"/>
        <v/>
      </c>
      <c r="CM135" s="17" t="str">
        <f t="shared" si="373"/>
        <v/>
      </c>
      <c r="CN135" s="17" t="str">
        <f t="shared" si="374"/>
        <v/>
      </c>
      <c r="CO135" s="17" t="str">
        <f t="shared" si="375"/>
        <v/>
      </c>
      <c r="CP135" s="17">
        <f t="shared" si="376"/>
        <v>2012</v>
      </c>
      <c r="CQ135" s="17" t="str">
        <f t="shared" si="377"/>
        <v/>
      </c>
      <c r="CR135" s="17" t="str">
        <f t="shared" si="378"/>
        <v/>
      </c>
      <c r="CS135" s="17" t="str">
        <f t="shared" si="379"/>
        <v/>
      </c>
      <c r="CT135" s="17" t="str">
        <f t="shared" si="380"/>
        <v/>
      </c>
      <c r="CU135" s="17" t="str">
        <f t="shared" si="381"/>
        <v/>
      </c>
      <c r="CV135" s="17" t="str">
        <f t="shared" si="382"/>
        <v/>
      </c>
      <c r="CW135" s="660">
        <v>2012</v>
      </c>
    </row>
    <row r="136" spans="1:101">
      <c r="A136" s="3">
        <v>2013</v>
      </c>
      <c r="B136" s="5">
        <f>Max!B136-Min!B136</f>
        <v>11</v>
      </c>
      <c r="C136" s="5">
        <f>Max!C136-Min!C136</f>
        <v>7</v>
      </c>
      <c r="D136" s="5">
        <f>Max!D136-Min!D136</f>
        <v>20</v>
      </c>
      <c r="E136" s="5">
        <f>Max!E136-Min!E136</f>
        <v>22</v>
      </c>
      <c r="F136" s="5">
        <f>Max!F136-Min!F136</f>
        <v>26</v>
      </c>
      <c r="G136" s="143">
        <f>Max!G136-Min!G136</f>
        <v>10</v>
      </c>
      <c r="H136" s="5">
        <f>Max!H136-Min!H136</f>
        <v>15</v>
      </c>
      <c r="I136" s="5">
        <f>Max!I136-Min!I136</f>
        <v>15</v>
      </c>
      <c r="J136" s="5">
        <f>Max!J136-Min!J136</f>
        <v>26</v>
      </c>
      <c r="K136" s="5">
        <f>Max!K136-Min!K136</f>
        <v>35</v>
      </c>
      <c r="L136" s="143">
        <f>Max!L136-Min!L136</f>
        <v>30</v>
      </c>
      <c r="M136" s="5">
        <f>Max!M136-Min!M136</f>
        <v>27</v>
      </c>
      <c r="N136" s="5">
        <f>Max!N136-Min!N136</f>
        <v>22</v>
      </c>
      <c r="O136" s="5">
        <f>Max!O136-Min!O136</f>
        <v>21</v>
      </c>
      <c r="P136" s="5">
        <f>Max!P136-Min!P136</f>
        <v>33</v>
      </c>
      <c r="Q136" s="143">
        <f>Max!Q136-Min!Q136</f>
        <v>28</v>
      </c>
      <c r="R136" s="5">
        <f>Max!R136-Min!R136</f>
        <v>10</v>
      </c>
      <c r="S136" s="5">
        <f>Max!S136-Min!S136</f>
        <v>6</v>
      </c>
      <c r="T136" s="5">
        <f>Max!T136-Min!T136</f>
        <v>30</v>
      </c>
      <c r="U136" s="5">
        <f>Max!U136-Min!U136</f>
        <v>26</v>
      </c>
      <c r="V136" s="143">
        <f>Max!V136-Min!V136</f>
        <v>16</v>
      </c>
      <c r="W136" s="5">
        <f>Max!W136-Min!W136</f>
        <v>24</v>
      </c>
      <c r="X136" s="5">
        <f>Max!X136-Min!X136</f>
        <v>29</v>
      </c>
      <c r="Y136" s="5">
        <f>Max!Y136-Min!Y136</f>
        <v>9</v>
      </c>
      <c r="Z136" s="5">
        <f>Max!Z136-Min!Z136</f>
        <v>6</v>
      </c>
      <c r="AA136" s="143">
        <f>Max!AA136-Min!AA136</f>
        <v>20</v>
      </c>
      <c r="AB136" s="5">
        <f>Max!AB136-Min!AB136</f>
        <v>18</v>
      </c>
      <c r="AC136" s="5">
        <f>Max!AC136-Min!AC136</f>
        <v>20</v>
      </c>
      <c r="AD136" s="5">
        <f>Max!AD136-Min!AD136</f>
        <v>24</v>
      </c>
      <c r="AE136" s="5">
        <f>Max!AE136-Min!AE136</f>
        <v>31</v>
      </c>
      <c r="AF136" s="143">
        <f>Max!AF136-Min!AF136</f>
        <v>15</v>
      </c>
      <c r="AG136" s="14">
        <f t="shared" ref="AG136" si="387">SUM(B136:AF136)</f>
        <v>632</v>
      </c>
      <c r="AH136" s="68">
        <f t="shared" ref="AH136" si="388">AG136/31</f>
        <v>20.387096774193548</v>
      </c>
      <c r="AI136" s="17">
        <f t="shared" ref="AI136" si="389">MAX(B136:AF136)</f>
        <v>35</v>
      </c>
      <c r="AJ136" s="20">
        <f t="shared" ref="AJ136" si="390">MIN(B136:AF136)</f>
        <v>6</v>
      </c>
      <c r="AK136" s="501">
        <v>2013</v>
      </c>
      <c r="AL136" s="17" t="str">
        <f t="shared" si="321"/>
        <v/>
      </c>
      <c r="AM136" s="17" t="str">
        <f t="shared" si="322"/>
        <v/>
      </c>
      <c r="AN136" s="17" t="str">
        <f t="shared" si="323"/>
        <v/>
      </c>
      <c r="AO136" s="17" t="str">
        <f t="shared" si="324"/>
        <v/>
      </c>
      <c r="AP136" s="17" t="str">
        <f t="shared" si="325"/>
        <v/>
      </c>
      <c r="AQ136" s="17" t="str">
        <f t="shared" si="326"/>
        <v/>
      </c>
      <c r="AR136" s="17" t="str">
        <f t="shared" si="327"/>
        <v/>
      </c>
      <c r="AS136" s="17" t="str">
        <f t="shared" si="328"/>
        <v/>
      </c>
      <c r="AT136" s="17" t="str">
        <f t="shared" si="329"/>
        <v/>
      </c>
      <c r="AU136" s="17" t="str">
        <f t="shared" si="330"/>
        <v/>
      </c>
      <c r="AV136" s="17" t="str">
        <f t="shared" si="331"/>
        <v/>
      </c>
      <c r="AW136" s="17" t="str">
        <f t="shared" si="332"/>
        <v/>
      </c>
      <c r="AX136" s="17" t="str">
        <f t="shared" si="333"/>
        <v/>
      </c>
      <c r="AY136" s="17" t="str">
        <f t="shared" si="334"/>
        <v/>
      </c>
      <c r="AZ136" s="17" t="str">
        <f t="shared" si="335"/>
        <v/>
      </c>
      <c r="BA136" s="17" t="str">
        <f t="shared" si="336"/>
        <v/>
      </c>
      <c r="BB136" s="17" t="str">
        <f t="shared" si="337"/>
        <v/>
      </c>
      <c r="BC136" s="17" t="str">
        <f t="shared" si="338"/>
        <v/>
      </c>
      <c r="BD136" s="17" t="str">
        <f t="shared" si="339"/>
        <v/>
      </c>
      <c r="BE136" s="17" t="str">
        <f t="shared" si="340"/>
        <v/>
      </c>
      <c r="BF136" s="17" t="str">
        <f t="shared" si="341"/>
        <v/>
      </c>
      <c r="BG136" s="17" t="str">
        <f t="shared" si="342"/>
        <v/>
      </c>
      <c r="BH136" s="17" t="str">
        <f t="shared" si="343"/>
        <v/>
      </c>
      <c r="BI136" s="17" t="str">
        <f t="shared" si="344"/>
        <v/>
      </c>
      <c r="BJ136" s="17" t="str">
        <f t="shared" si="345"/>
        <v/>
      </c>
      <c r="BK136" s="17" t="str">
        <f t="shared" si="346"/>
        <v/>
      </c>
      <c r="BL136" s="17" t="str">
        <f t="shared" si="347"/>
        <v/>
      </c>
      <c r="BM136" s="17" t="str">
        <f t="shared" si="348"/>
        <v/>
      </c>
      <c r="BN136" s="17" t="str">
        <f t="shared" si="349"/>
        <v/>
      </c>
      <c r="BO136" s="17" t="str">
        <f t="shared" si="350"/>
        <v/>
      </c>
      <c r="BP136" s="17" t="str">
        <f t="shared" si="351"/>
        <v/>
      </c>
      <c r="BQ136" s="501">
        <v>2013</v>
      </c>
      <c r="BR136" s="17" t="str">
        <f t="shared" si="352"/>
        <v/>
      </c>
      <c r="BS136" s="17" t="str">
        <f t="shared" si="353"/>
        <v/>
      </c>
      <c r="BT136" s="17" t="str">
        <f t="shared" si="354"/>
        <v/>
      </c>
      <c r="BU136" s="17" t="str">
        <f t="shared" si="355"/>
        <v/>
      </c>
      <c r="BV136" s="17" t="str">
        <f t="shared" si="356"/>
        <v/>
      </c>
      <c r="BW136" s="17" t="str">
        <f t="shared" si="357"/>
        <v/>
      </c>
      <c r="BX136" s="17" t="str">
        <f t="shared" si="358"/>
        <v/>
      </c>
      <c r="BY136" s="17" t="str">
        <f t="shared" si="359"/>
        <v/>
      </c>
      <c r="BZ136" s="17" t="str">
        <f t="shared" si="360"/>
        <v/>
      </c>
      <c r="CA136" s="17" t="str">
        <f t="shared" si="361"/>
        <v/>
      </c>
      <c r="CB136" s="17" t="str">
        <f t="shared" si="362"/>
        <v/>
      </c>
      <c r="CC136" s="17" t="str">
        <f t="shared" si="363"/>
        <v/>
      </c>
      <c r="CD136" s="17" t="str">
        <f t="shared" si="364"/>
        <v/>
      </c>
      <c r="CE136" s="17" t="str">
        <f t="shared" si="365"/>
        <v/>
      </c>
      <c r="CF136" s="17" t="str">
        <f t="shared" si="366"/>
        <v/>
      </c>
      <c r="CG136" s="17" t="str">
        <f t="shared" si="367"/>
        <v/>
      </c>
      <c r="CH136" s="17" t="str">
        <f t="shared" si="368"/>
        <v/>
      </c>
      <c r="CI136" s="17" t="str">
        <f t="shared" si="369"/>
        <v/>
      </c>
      <c r="CJ136" s="17" t="str">
        <f t="shared" si="370"/>
        <v/>
      </c>
      <c r="CK136" s="17" t="str">
        <f t="shared" si="371"/>
        <v/>
      </c>
      <c r="CL136" s="17" t="str">
        <f t="shared" si="372"/>
        <v/>
      </c>
      <c r="CM136" s="17" t="str">
        <f t="shared" si="373"/>
        <v/>
      </c>
      <c r="CN136" s="17" t="str">
        <f t="shared" si="374"/>
        <v/>
      </c>
      <c r="CO136" s="17" t="str">
        <f t="shared" si="375"/>
        <v/>
      </c>
      <c r="CP136" s="17" t="str">
        <f t="shared" si="376"/>
        <v/>
      </c>
      <c r="CQ136" s="17" t="str">
        <f t="shared" si="377"/>
        <v/>
      </c>
      <c r="CR136" s="17" t="str">
        <f t="shared" si="378"/>
        <v/>
      </c>
      <c r="CS136" s="17" t="str">
        <f t="shared" si="379"/>
        <v/>
      </c>
      <c r="CT136" s="17" t="str">
        <f t="shared" si="380"/>
        <v/>
      </c>
      <c r="CU136" s="17" t="str">
        <f t="shared" si="381"/>
        <v/>
      </c>
      <c r="CV136" s="17" t="str">
        <f t="shared" si="382"/>
        <v/>
      </c>
      <c r="CW136" s="660">
        <v>2013</v>
      </c>
    </row>
    <row r="137" spans="1:101">
      <c r="A137" s="3">
        <v>2014</v>
      </c>
      <c r="B137" s="5">
        <f>Max!B137-Min!B137</f>
        <v>30</v>
      </c>
      <c r="C137" s="5">
        <f>Max!C137-Min!C137</f>
        <v>39</v>
      </c>
      <c r="D137" s="5">
        <f>Max!D137-Min!D137</f>
        <v>26</v>
      </c>
      <c r="E137" s="5">
        <f>Max!E137-Min!E137</f>
        <v>23</v>
      </c>
      <c r="F137" s="5">
        <f>Max!F137-Min!F137</f>
        <v>14</v>
      </c>
      <c r="G137" s="143">
        <f>Max!G137-Min!G137</f>
        <v>10</v>
      </c>
      <c r="H137" s="5">
        <f>Max!H137-Min!H137</f>
        <v>8</v>
      </c>
      <c r="I137" s="5">
        <f>Max!I137-Min!I137</f>
        <v>37</v>
      </c>
      <c r="J137" s="5">
        <f>Max!J137-Min!J137</f>
        <v>23</v>
      </c>
      <c r="K137" s="5">
        <f>Max!K137-Min!K137</f>
        <v>33</v>
      </c>
      <c r="L137" s="143">
        <f>Max!L137-Min!L137</f>
        <v>27</v>
      </c>
      <c r="M137" s="5">
        <f>Max!M137-Min!M137</f>
        <v>29</v>
      </c>
      <c r="N137" s="5">
        <f>Max!N137-Min!N137</f>
        <v>18</v>
      </c>
      <c r="O137" s="5">
        <f>Max!O137-Min!O137</f>
        <v>39</v>
      </c>
      <c r="P137" s="5">
        <f>Max!P137-Min!P137</f>
        <v>25</v>
      </c>
      <c r="Q137" s="143">
        <f>Max!Q137-Min!Q137</f>
        <v>17</v>
      </c>
      <c r="R137" s="5">
        <f>Max!R137-Min!R137</f>
        <v>3</v>
      </c>
      <c r="S137" s="5">
        <f>Max!S137-Min!S137</f>
        <v>9</v>
      </c>
      <c r="T137" s="5">
        <f>Max!T137-Min!T137</f>
        <v>12</v>
      </c>
      <c r="U137" s="5">
        <f>Max!U137-Min!U137</f>
        <v>23</v>
      </c>
      <c r="V137" s="143">
        <f>Max!V137-Min!V137</f>
        <v>36</v>
      </c>
      <c r="W137" s="5">
        <f>Max!W137-Min!W137</f>
        <v>32</v>
      </c>
      <c r="X137" s="5">
        <f>Max!X137-Min!X137</f>
        <v>20</v>
      </c>
      <c r="Y137" s="5">
        <f>Max!Y137-Min!Y137</f>
        <v>17</v>
      </c>
      <c r="Z137" s="5">
        <f>Max!Z137-Min!Z137</f>
        <v>21</v>
      </c>
      <c r="AA137" s="143">
        <f>Max!AA137-Min!AA137</f>
        <v>15</v>
      </c>
      <c r="AB137" s="5">
        <f>Max!AB137-Min!AB137</f>
        <v>35</v>
      </c>
      <c r="AC137" s="5">
        <f>Max!AC137-Min!AC137</f>
        <v>25</v>
      </c>
      <c r="AD137" s="5">
        <f>Max!AD137-Min!AD137</f>
        <v>7</v>
      </c>
      <c r="AE137" s="5">
        <f>Max!AE137-Min!AE137</f>
        <v>23</v>
      </c>
      <c r="AF137" s="143">
        <f>Max!AF137-Min!AF137</f>
        <v>26</v>
      </c>
      <c r="AG137" s="14">
        <f t="shared" ref="AG137" si="391">SUM(B137:AF137)</f>
        <v>702</v>
      </c>
      <c r="AH137" s="68">
        <f t="shared" ref="AH137" si="392">AG137/31</f>
        <v>22.64516129032258</v>
      </c>
      <c r="AI137" s="17">
        <f t="shared" ref="AI137" si="393">MAX(B137:AF137)</f>
        <v>39</v>
      </c>
      <c r="AJ137" s="20">
        <f t="shared" ref="AJ137" si="394">MIN(B137:AF137)</f>
        <v>3</v>
      </c>
      <c r="AK137" s="501">
        <v>2014</v>
      </c>
      <c r="AL137" s="17" t="str">
        <f t="shared" si="321"/>
        <v/>
      </c>
      <c r="AM137" s="17" t="str">
        <f t="shared" si="322"/>
        <v/>
      </c>
      <c r="AN137" s="17" t="str">
        <f t="shared" si="323"/>
        <v/>
      </c>
      <c r="AO137" s="17" t="str">
        <f t="shared" si="324"/>
        <v/>
      </c>
      <c r="AP137" s="17" t="str">
        <f t="shared" si="325"/>
        <v/>
      </c>
      <c r="AQ137" s="17" t="str">
        <f t="shared" si="326"/>
        <v/>
      </c>
      <c r="AR137" s="17" t="str">
        <f t="shared" si="327"/>
        <v/>
      </c>
      <c r="AS137" s="17" t="str">
        <f t="shared" si="328"/>
        <v/>
      </c>
      <c r="AT137" s="17" t="str">
        <f t="shared" si="329"/>
        <v/>
      </c>
      <c r="AU137" s="17" t="str">
        <f t="shared" si="330"/>
        <v/>
      </c>
      <c r="AV137" s="17" t="str">
        <f t="shared" si="331"/>
        <v/>
      </c>
      <c r="AW137" s="17" t="str">
        <f t="shared" si="332"/>
        <v/>
      </c>
      <c r="AX137" s="17" t="str">
        <f t="shared" si="333"/>
        <v/>
      </c>
      <c r="AY137" s="17" t="str">
        <f t="shared" si="334"/>
        <v/>
      </c>
      <c r="AZ137" s="17" t="str">
        <f t="shared" si="335"/>
        <v/>
      </c>
      <c r="BA137" s="17" t="str">
        <f t="shared" si="336"/>
        <v/>
      </c>
      <c r="BB137" s="17" t="str">
        <f t="shared" si="337"/>
        <v/>
      </c>
      <c r="BC137" s="17" t="str">
        <f t="shared" si="338"/>
        <v/>
      </c>
      <c r="BD137" s="17" t="str">
        <f t="shared" si="339"/>
        <v/>
      </c>
      <c r="BE137" s="17" t="str">
        <f t="shared" si="340"/>
        <v/>
      </c>
      <c r="BF137" s="17" t="str">
        <f t="shared" si="341"/>
        <v/>
      </c>
      <c r="BG137" s="17" t="str">
        <f t="shared" si="342"/>
        <v/>
      </c>
      <c r="BH137" s="17" t="str">
        <f t="shared" si="343"/>
        <v/>
      </c>
      <c r="BI137" s="17" t="str">
        <f t="shared" si="344"/>
        <v/>
      </c>
      <c r="BJ137" s="17" t="str">
        <f t="shared" si="345"/>
        <v/>
      </c>
      <c r="BK137" s="17" t="str">
        <f t="shared" si="346"/>
        <v/>
      </c>
      <c r="BL137" s="17" t="str">
        <f t="shared" si="347"/>
        <v/>
      </c>
      <c r="BM137" s="17" t="str">
        <f t="shared" si="348"/>
        <v/>
      </c>
      <c r="BN137" s="17" t="str">
        <f t="shared" si="349"/>
        <v/>
      </c>
      <c r="BO137" s="17" t="str">
        <f t="shared" si="350"/>
        <v/>
      </c>
      <c r="BP137" s="17" t="str">
        <f t="shared" si="351"/>
        <v/>
      </c>
      <c r="BQ137" s="501">
        <v>2014</v>
      </c>
      <c r="BR137" s="17" t="str">
        <f t="shared" si="352"/>
        <v/>
      </c>
      <c r="BS137" s="17" t="str">
        <f t="shared" si="353"/>
        <v/>
      </c>
      <c r="BT137" s="17" t="str">
        <f t="shared" si="354"/>
        <v/>
      </c>
      <c r="BU137" s="17" t="str">
        <f t="shared" si="355"/>
        <v/>
      </c>
      <c r="BV137" s="17" t="str">
        <f t="shared" si="356"/>
        <v/>
      </c>
      <c r="BW137" s="17" t="str">
        <f t="shared" si="357"/>
        <v/>
      </c>
      <c r="BX137" s="17" t="str">
        <f t="shared" si="358"/>
        <v/>
      </c>
      <c r="BY137" s="17" t="str">
        <f t="shared" si="359"/>
        <v/>
      </c>
      <c r="BZ137" s="17" t="str">
        <f t="shared" si="360"/>
        <v/>
      </c>
      <c r="CA137" s="17" t="str">
        <f t="shared" si="361"/>
        <v/>
      </c>
      <c r="CB137" s="17" t="str">
        <f t="shared" si="362"/>
        <v/>
      </c>
      <c r="CC137" s="17" t="str">
        <f t="shared" si="363"/>
        <v/>
      </c>
      <c r="CD137" s="17" t="str">
        <f t="shared" si="364"/>
        <v/>
      </c>
      <c r="CE137" s="17" t="str">
        <f t="shared" si="365"/>
        <v/>
      </c>
      <c r="CF137" s="17" t="str">
        <f t="shared" si="366"/>
        <v/>
      </c>
      <c r="CG137" s="17" t="str">
        <f t="shared" si="367"/>
        <v/>
      </c>
      <c r="CH137" s="17">
        <f t="shared" si="368"/>
        <v>2014</v>
      </c>
      <c r="CI137" s="17" t="str">
        <f t="shared" si="369"/>
        <v/>
      </c>
      <c r="CJ137" s="17" t="str">
        <f t="shared" si="370"/>
        <v/>
      </c>
      <c r="CK137" s="17" t="str">
        <f t="shared" si="371"/>
        <v/>
      </c>
      <c r="CL137" s="17" t="str">
        <f t="shared" si="372"/>
        <v/>
      </c>
      <c r="CM137" s="17" t="str">
        <f t="shared" si="373"/>
        <v/>
      </c>
      <c r="CN137" s="17" t="str">
        <f t="shared" si="374"/>
        <v/>
      </c>
      <c r="CO137" s="17" t="str">
        <f t="shared" si="375"/>
        <v/>
      </c>
      <c r="CP137" s="17" t="str">
        <f t="shared" si="376"/>
        <v/>
      </c>
      <c r="CQ137" s="17" t="str">
        <f t="shared" si="377"/>
        <v/>
      </c>
      <c r="CR137" s="17" t="str">
        <f t="shared" si="378"/>
        <v/>
      </c>
      <c r="CS137" s="17" t="str">
        <f t="shared" si="379"/>
        <v/>
      </c>
      <c r="CT137" s="17" t="str">
        <f t="shared" si="380"/>
        <v/>
      </c>
      <c r="CU137" s="17" t="str">
        <f t="shared" si="381"/>
        <v/>
      </c>
      <c r="CV137" s="17" t="str">
        <f t="shared" si="382"/>
        <v/>
      </c>
      <c r="CW137" s="660">
        <v>2014</v>
      </c>
    </row>
    <row r="138" spans="1:101">
      <c r="A138" s="3">
        <v>2015</v>
      </c>
      <c r="B138" s="5">
        <f>Max!B138-Min!B138</f>
        <v>10</v>
      </c>
      <c r="C138" s="5">
        <f>Max!C138-Min!C138</f>
        <v>24</v>
      </c>
      <c r="D138" s="5">
        <f>Max!D138-Min!D138</f>
        <v>12</v>
      </c>
      <c r="E138" s="5">
        <f>Max!E138-Min!E138</f>
        <v>22</v>
      </c>
      <c r="F138" s="5">
        <f>Max!F138-Min!F138</f>
        <v>27</v>
      </c>
      <c r="G138" s="143">
        <f>Max!G138-Min!G138</f>
        <v>15</v>
      </c>
      <c r="H138" s="5">
        <f>Max!H138-Min!H138</f>
        <v>37</v>
      </c>
      <c r="I138" s="5">
        <f>Max!I138-Min!I138</f>
        <v>26</v>
      </c>
      <c r="J138" s="5">
        <f>Max!J138-Min!J138</f>
        <v>28</v>
      </c>
      <c r="K138" s="5">
        <f>Max!K138-Min!K138</f>
        <v>22</v>
      </c>
      <c r="L138" s="143">
        <f>Max!L138-Min!L138</f>
        <v>13</v>
      </c>
      <c r="M138" s="5">
        <f>Max!M138-Min!M138</f>
        <v>24</v>
      </c>
      <c r="N138" s="5">
        <f>Max!N138-Min!N138</f>
        <v>26</v>
      </c>
      <c r="O138" s="5">
        <f>Max!O138-Min!O138</f>
        <v>12</v>
      </c>
      <c r="P138" s="5">
        <f>Max!P138-Min!P138</f>
        <v>23</v>
      </c>
      <c r="Q138" s="143">
        <f>Max!Q138-Min!Q138</f>
        <v>35</v>
      </c>
      <c r="R138" s="5">
        <f>Max!R138-Min!R138</f>
        <v>33</v>
      </c>
      <c r="S138" s="5">
        <f>Max!S138-Min!S138</f>
        <v>27</v>
      </c>
      <c r="T138" s="5">
        <f>Max!T138-Min!T138</f>
        <v>21</v>
      </c>
      <c r="U138" s="5">
        <f>Max!U138-Min!U138</f>
        <v>6</v>
      </c>
      <c r="V138" s="143">
        <f>Max!V138-Min!V138</f>
        <v>26</v>
      </c>
      <c r="W138" s="5">
        <f>Max!W138-Min!W138</f>
        <v>19</v>
      </c>
      <c r="X138" s="5">
        <f>Max!X138-Min!X138</f>
        <v>15</v>
      </c>
      <c r="Y138" s="5">
        <f>Max!Y138-Min!Y138</f>
        <v>20</v>
      </c>
      <c r="Z138" s="5">
        <f>Max!Z138-Min!Z138</f>
        <v>23</v>
      </c>
      <c r="AA138" s="143">
        <f>Max!AA138-Min!AA138</f>
        <v>29</v>
      </c>
      <c r="AB138" s="5">
        <f>Max!AB138-Min!AB138</f>
        <v>26</v>
      </c>
      <c r="AC138" s="5">
        <f>Max!AC138-Min!AC138</f>
        <v>16</v>
      </c>
      <c r="AD138" s="5">
        <f>Max!AD138-Min!AD138</f>
        <v>24</v>
      </c>
      <c r="AE138" s="5">
        <f>Max!AE138-Min!AE138</f>
        <v>27</v>
      </c>
      <c r="AF138" s="143">
        <f>Max!AF138-Min!AF138</f>
        <v>38</v>
      </c>
      <c r="AG138" s="14">
        <f t="shared" ref="AG138" si="395">SUM(B138:AF138)</f>
        <v>706</v>
      </c>
      <c r="AH138" s="68">
        <f t="shared" ref="AH138" si="396">AG138/31</f>
        <v>22.774193548387096</v>
      </c>
      <c r="AI138" s="17">
        <f t="shared" ref="AI138" si="397">MAX(B138:AF138)</f>
        <v>38</v>
      </c>
      <c r="AJ138" s="20">
        <f t="shared" ref="AJ138" si="398">MIN(B138:AF138)</f>
        <v>6</v>
      </c>
      <c r="AK138" s="501">
        <v>2015</v>
      </c>
      <c r="AL138" s="17" t="str">
        <f t="shared" si="321"/>
        <v/>
      </c>
      <c r="AM138" s="17" t="str">
        <f t="shared" si="322"/>
        <v/>
      </c>
      <c r="AN138" s="17" t="str">
        <f t="shared" si="323"/>
        <v/>
      </c>
      <c r="AO138" s="17" t="str">
        <f t="shared" si="324"/>
        <v/>
      </c>
      <c r="AP138" s="17" t="str">
        <f t="shared" si="325"/>
        <v/>
      </c>
      <c r="AQ138" s="17" t="str">
        <f t="shared" si="326"/>
        <v/>
      </c>
      <c r="AR138" s="17" t="str">
        <f t="shared" si="327"/>
        <v/>
      </c>
      <c r="AS138" s="17" t="str">
        <f t="shared" si="328"/>
        <v/>
      </c>
      <c r="AT138" s="17" t="str">
        <f t="shared" si="329"/>
        <v/>
      </c>
      <c r="AU138" s="17" t="str">
        <f t="shared" si="330"/>
        <v/>
      </c>
      <c r="AV138" s="17" t="str">
        <f t="shared" si="331"/>
        <v/>
      </c>
      <c r="AW138" s="17" t="str">
        <f t="shared" si="332"/>
        <v/>
      </c>
      <c r="AX138" s="17" t="str">
        <f t="shared" si="333"/>
        <v/>
      </c>
      <c r="AY138" s="17" t="str">
        <f t="shared" si="334"/>
        <v/>
      </c>
      <c r="AZ138" s="17" t="str">
        <f t="shared" si="335"/>
        <v/>
      </c>
      <c r="BA138" s="17" t="str">
        <f t="shared" si="336"/>
        <v/>
      </c>
      <c r="BB138" s="17" t="str">
        <f t="shared" si="337"/>
        <v/>
      </c>
      <c r="BC138" s="17" t="str">
        <f t="shared" si="338"/>
        <v/>
      </c>
      <c r="BD138" s="17" t="str">
        <f t="shared" si="339"/>
        <v/>
      </c>
      <c r="BE138" s="17" t="str">
        <f t="shared" si="340"/>
        <v/>
      </c>
      <c r="BF138" s="17" t="str">
        <f t="shared" si="341"/>
        <v/>
      </c>
      <c r="BG138" s="17" t="str">
        <f t="shared" si="342"/>
        <v/>
      </c>
      <c r="BH138" s="17" t="str">
        <f t="shared" si="343"/>
        <v/>
      </c>
      <c r="BI138" s="17" t="str">
        <f t="shared" si="344"/>
        <v/>
      </c>
      <c r="BJ138" s="17" t="str">
        <f t="shared" si="345"/>
        <v/>
      </c>
      <c r="BK138" s="17" t="str">
        <f t="shared" si="346"/>
        <v/>
      </c>
      <c r="BL138" s="17" t="str">
        <f t="shared" si="347"/>
        <v/>
      </c>
      <c r="BM138" s="17" t="str">
        <f t="shared" si="348"/>
        <v/>
      </c>
      <c r="BN138" s="17" t="str">
        <f t="shared" si="349"/>
        <v/>
      </c>
      <c r="BO138" s="17" t="str">
        <f t="shared" si="350"/>
        <v/>
      </c>
      <c r="BP138" s="17" t="str">
        <f t="shared" si="351"/>
        <v/>
      </c>
      <c r="BQ138" s="501">
        <v>2015</v>
      </c>
      <c r="BR138" s="17" t="str">
        <f t="shared" ref="BR138:BR153" si="399">IF(B138= B$157,$A138,"")</f>
        <v/>
      </c>
      <c r="BS138" s="17" t="str">
        <f t="shared" ref="BS138:BS153" si="400">IF(C138= C$157,$A138,"")</f>
        <v/>
      </c>
      <c r="BT138" s="17" t="str">
        <f t="shared" ref="BT138:BT153" si="401">IF(D138= D$157,$A138,"")</f>
        <v/>
      </c>
      <c r="BU138" s="17" t="str">
        <f t="shared" ref="BU138:BU153" si="402">IF(E138= E$157,$A138,"")</f>
        <v/>
      </c>
      <c r="BV138" s="17" t="str">
        <f t="shared" ref="BV138:BV153" si="403">IF(F138= F$157,$A138,"")</f>
        <v/>
      </c>
      <c r="BW138" s="17" t="str">
        <f t="shared" ref="BW138:BW153" si="404">IF(G138= G$157,$A138,"")</f>
        <v/>
      </c>
      <c r="BX138" s="17" t="str">
        <f t="shared" ref="BX138:BX153" si="405">IF(H138= H$157,$A138,"")</f>
        <v/>
      </c>
      <c r="BY138" s="17" t="str">
        <f t="shared" ref="BY138:BY153" si="406">IF(I138= I$157,$A138,"")</f>
        <v/>
      </c>
      <c r="BZ138" s="17" t="str">
        <f t="shared" ref="BZ138:BZ153" si="407">IF(J138= J$157,$A138,"")</f>
        <v/>
      </c>
      <c r="CA138" s="17" t="str">
        <f t="shared" ref="CA138:CA153" si="408">IF(K138= K$157,$A138,"")</f>
        <v/>
      </c>
      <c r="CB138" s="17" t="str">
        <f t="shared" ref="CB138:CB153" si="409">IF(L138= L$157,$A138,"")</f>
        <v/>
      </c>
      <c r="CC138" s="17" t="str">
        <f t="shared" ref="CC138:CC153" si="410">IF(M138= M$157,$A138,"")</f>
        <v/>
      </c>
      <c r="CD138" s="17" t="str">
        <f t="shared" ref="CD138:CD153" si="411">IF(N138= N$157,$A138,"")</f>
        <v/>
      </c>
      <c r="CE138" s="17" t="str">
        <f t="shared" ref="CE138:CE153" si="412">IF(O138= O$157,$A138,"")</f>
        <v/>
      </c>
      <c r="CF138" s="17" t="str">
        <f t="shared" ref="CF138:CF153" si="413">IF(P138= P$157,$A138,"")</f>
        <v/>
      </c>
      <c r="CG138" s="17" t="str">
        <f t="shared" ref="CG138:CG153" si="414">IF(Q138= Q$157,$A138,"")</f>
        <v/>
      </c>
      <c r="CH138" s="17" t="str">
        <f t="shared" ref="CH138:CH153" si="415">IF(R138= R$157,$A138,"")</f>
        <v/>
      </c>
      <c r="CI138" s="17" t="str">
        <f t="shared" ref="CI138:CI153" si="416">IF(S138= S$157,$A138,"")</f>
        <v/>
      </c>
      <c r="CJ138" s="17" t="str">
        <f t="shared" ref="CJ138:CJ153" si="417">IF(T138= T$157,$A138,"")</f>
        <v/>
      </c>
      <c r="CK138" s="17" t="str">
        <f t="shared" ref="CK138:CK153" si="418">IF(U138= U$157,$A138,"")</f>
        <v/>
      </c>
      <c r="CL138" s="17" t="str">
        <f t="shared" ref="CL138:CL153" si="419">IF(V138= V$157,$A138,"")</f>
        <v/>
      </c>
      <c r="CM138" s="17" t="str">
        <f t="shared" ref="CM138:CM153" si="420">IF(W138= W$157,$A138,"")</f>
        <v/>
      </c>
      <c r="CN138" s="17" t="str">
        <f t="shared" ref="CN138:CN153" si="421">IF(X138= X$157,$A138,"")</f>
        <v/>
      </c>
      <c r="CO138" s="17" t="str">
        <f t="shared" ref="CO138:CO153" si="422">IF(Y138= Y$157,$A138,"")</f>
        <v/>
      </c>
      <c r="CP138" s="17" t="str">
        <f t="shared" ref="CP138:CP153" si="423">IF(Z138= Z$157,$A138,"")</f>
        <v/>
      </c>
      <c r="CQ138" s="17" t="str">
        <f t="shared" ref="CQ138:CQ153" si="424">IF(AA138= AA$157,$A138,"")</f>
        <v/>
      </c>
      <c r="CR138" s="17" t="str">
        <f t="shared" ref="CR138:CR153" si="425">IF(AB138= AB$157,$A138,"")</f>
        <v/>
      </c>
      <c r="CS138" s="17" t="str">
        <f t="shared" ref="CS138:CS153" si="426">IF(AC138= AC$157,$A138,"")</f>
        <v/>
      </c>
      <c r="CT138" s="17" t="str">
        <f t="shared" ref="CT138:CT153" si="427">IF(AD138= AD$157,$A138,"")</f>
        <v/>
      </c>
      <c r="CU138" s="17" t="str">
        <f t="shared" ref="CU138:CU153" si="428">IF(AE138= AE$157,$A138,"")</f>
        <v/>
      </c>
      <c r="CV138" s="17" t="str">
        <f t="shared" ref="CV138:CV153" si="429">IF(AF138= AF$157,$A138,"")</f>
        <v/>
      </c>
      <c r="CW138" s="660">
        <v>2015</v>
      </c>
    </row>
    <row r="139" spans="1:101">
      <c r="A139" s="3">
        <v>2016</v>
      </c>
      <c r="B139" s="5">
        <f>Max!B139-Min!B139</f>
        <v>36</v>
      </c>
      <c r="C139" s="5">
        <f>Max!C139-Min!C139</f>
        <v>32</v>
      </c>
      <c r="D139" s="5">
        <f>Max!D139-Min!D139</f>
        <v>21</v>
      </c>
      <c r="E139" s="5">
        <f>Max!E139-Min!E139</f>
        <v>12</v>
      </c>
      <c r="F139" s="5">
        <f>Max!F139-Min!F139</f>
        <v>16</v>
      </c>
      <c r="G139" s="143">
        <f>Max!G139-Min!G139</f>
        <v>22</v>
      </c>
      <c r="H139" s="5">
        <f>Max!H139-Min!H139</f>
        <v>33</v>
      </c>
      <c r="I139" s="5">
        <f>Max!I139-Min!I139</f>
        <v>36</v>
      </c>
      <c r="J139" s="5">
        <f>Max!J139-Min!J139</f>
        <v>35</v>
      </c>
      <c r="K139" s="5">
        <f>Max!K139-Min!K139</f>
        <v>19</v>
      </c>
      <c r="L139" s="143">
        <f>Max!L139-Min!L139</f>
        <v>21</v>
      </c>
      <c r="M139" s="5">
        <f>Max!M139-Min!M139</f>
        <v>12</v>
      </c>
      <c r="N139" s="5">
        <f>Max!N139-Min!N139</f>
        <v>26</v>
      </c>
      <c r="O139" s="5">
        <f>Max!O139-Min!O139</f>
        <v>7</v>
      </c>
      <c r="P139" s="5">
        <f>Max!P139-Min!P139</f>
        <v>22</v>
      </c>
      <c r="Q139" s="143">
        <f>Max!Q139-Min!Q139</f>
        <v>35</v>
      </c>
      <c r="R139" s="5">
        <f>Max!R139-Min!R139</f>
        <v>28</v>
      </c>
      <c r="S139" s="5">
        <f>Max!S139-Min!S139</f>
        <v>29</v>
      </c>
      <c r="T139" s="5">
        <f>Max!T139-Min!T139</f>
        <v>12</v>
      </c>
      <c r="U139" s="5">
        <f>Max!U139-Min!U139</f>
        <v>8</v>
      </c>
      <c r="V139" s="143">
        <f>Max!V139-Min!V139</f>
        <v>20</v>
      </c>
      <c r="W139" s="5">
        <f>Max!W139-Min!W139</f>
        <v>36</v>
      </c>
      <c r="X139" s="5">
        <f>Max!X139-Min!X139</f>
        <v>31</v>
      </c>
      <c r="Y139" s="5">
        <f>Max!Y139-Min!Y139</f>
        <v>29</v>
      </c>
      <c r="Z139" s="5">
        <f>Max!Z139-Min!Z139</f>
        <v>26</v>
      </c>
      <c r="AA139" s="143">
        <f>Max!AA139-Min!AA139</f>
        <v>16</v>
      </c>
      <c r="AB139" s="5">
        <f>Max!AB139-Min!AB139</f>
        <v>6</v>
      </c>
      <c r="AC139" s="5">
        <f>Max!AC139-Min!AC139</f>
        <v>23</v>
      </c>
      <c r="AD139" s="5">
        <f>Max!AD139-Min!AD139</f>
        <v>23</v>
      </c>
      <c r="AE139" s="5">
        <f>Max!AE139-Min!AE139</f>
        <v>31</v>
      </c>
      <c r="AF139" s="143">
        <f>Max!AF139-Min!AF139</f>
        <v>25</v>
      </c>
      <c r="AG139" s="14">
        <f t="shared" ref="AG139" si="430">SUM(B139:AF139)</f>
        <v>728</v>
      </c>
      <c r="AH139" s="68">
        <f t="shared" ref="AH139" si="431">AG139/31</f>
        <v>23.483870967741936</v>
      </c>
      <c r="AI139" s="17">
        <f t="shared" ref="AI139" si="432">MAX(B139:AF139)</f>
        <v>36</v>
      </c>
      <c r="AJ139" s="20">
        <f t="shared" ref="AJ139" si="433">MIN(B139:AF139)</f>
        <v>6</v>
      </c>
      <c r="AK139" s="501">
        <v>2016</v>
      </c>
      <c r="AL139" s="17" t="str">
        <f t="shared" si="321"/>
        <v/>
      </c>
      <c r="AM139" s="17" t="str">
        <f t="shared" si="322"/>
        <v/>
      </c>
      <c r="AN139" s="17" t="str">
        <f t="shared" si="323"/>
        <v/>
      </c>
      <c r="AO139" s="17" t="str">
        <f t="shared" si="324"/>
        <v/>
      </c>
      <c r="AP139" s="17" t="str">
        <f t="shared" si="325"/>
        <v/>
      </c>
      <c r="AQ139" s="17" t="str">
        <f t="shared" si="326"/>
        <v/>
      </c>
      <c r="AR139" s="17" t="str">
        <f t="shared" si="327"/>
        <v/>
      </c>
      <c r="AS139" s="17" t="str">
        <f t="shared" si="328"/>
        <v/>
      </c>
      <c r="AT139" s="17" t="str">
        <f t="shared" si="329"/>
        <v/>
      </c>
      <c r="AU139" s="17" t="str">
        <f t="shared" si="330"/>
        <v/>
      </c>
      <c r="AV139" s="17" t="str">
        <f t="shared" si="331"/>
        <v/>
      </c>
      <c r="AW139" s="17" t="str">
        <f t="shared" si="332"/>
        <v/>
      </c>
      <c r="AX139" s="17" t="str">
        <f t="shared" si="333"/>
        <v/>
      </c>
      <c r="AY139" s="17" t="str">
        <f t="shared" si="334"/>
        <v/>
      </c>
      <c r="AZ139" s="17" t="str">
        <f t="shared" si="335"/>
        <v/>
      </c>
      <c r="BA139" s="17" t="str">
        <f t="shared" si="336"/>
        <v/>
      </c>
      <c r="BB139" s="17" t="str">
        <f t="shared" si="337"/>
        <v/>
      </c>
      <c r="BC139" s="17" t="str">
        <f t="shared" si="338"/>
        <v/>
      </c>
      <c r="BD139" s="17" t="str">
        <f t="shared" si="339"/>
        <v/>
      </c>
      <c r="BE139" s="17" t="str">
        <f t="shared" si="340"/>
        <v/>
      </c>
      <c r="BF139" s="17" t="str">
        <f t="shared" si="341"/>
        <v/>
      </c>
      <c r="BG139" s="17" t="str">
        <f t="shared" si="342"/>
        <v/>
      </c>
      <c r="BH139" s="17" t="str">
        <f t="shared" si="343"/>
        <v/>
      </c>
      <c r="BI139" s="17" t="str">
        <f t="shared" si="344"/>
        <v/>
      </c>
      <c r="BJ139" s="17" t="str">
        <f t="shared" si="345"/>
        <v/>
      </c>
      <c r="BK139" s="17" t="str">
        <f t="shared" si="346"/>
        <v/>
      </c>
      <c r="BL139" s="17" t="str">
        <f t="shared" si="347"/>
        <v/>
      </c>
      <c r="BM139" s="17" t="str">
        <f t="shared" si="348"/>
        <v/>
      </c>
      <c r="BN139" s="17" t="str">
        <f t="shared" si="349"/>
        <v/>
      </c>
      <c r="BO139" s="17" t="str">
        <f t="shared" si="350"/>
        <v/>
      </c>
      <c r="BP139" s="17" t="str">
        <f t="shared" si="351"/>
        <v/>
      </c>
      <c r="BQ139" s="501">
        <v>2016</v>
      </c>
      <c r="BR139" s="17" t="str">
        <f t="shared" si="399"/>
        <v/>
      </c>
      <c r="BS139" s="17" t="str">
        <f t="shared" si="400"/>
        <v/>
      </c>
      <c r="BT139" s="17" t="str">
        <f t="shared" si="401"/>
        <v/>
      </c>
      <c r="BU139" s="17" t="str">
        <f t="shared" si="402"/>
        <v/>
      </c>
      <c r="BV139" s="17" t="str">
        <f t="shared" si="403"/>
        <v/>
      </c>
      <c r="BW139" s="17" t="str">
        <f t="shared" si="404"/>
        <v/>
      </c>
      <c r="BX139" s="17" t="str">
        <f t="shared" si="405"/>
        <v/>
      </c>
      <c r="BY139" s="17" t="str">
        <f t="shared" si="406"/>
        <v/>
      </c>
      <c r="BZ139" s="17" t="str">
        <f t="shared" si="407"/>
        <v/>
      </c>
      <c r="CA139" s="17" t="str">
        <f t="shared" si="408"/>
        <v/>
      </c>
      <c r="CB139" s="17" t="str">
        <f t="shared" si="409"/>
        <v/>
      </c>
      <c r="CC139" s="17" t="str">
        <f t="shared" si="410"/>
        <v/>
      </c>
      <c r="CD139" s="17" t="str">
        <f t="shared" si="411"/>
        <v/>
      </c>
      <c r="CE139" s="17" t="str">
        <f t="shared" si="412"/>
        <v/>
      </c>
      <c r="CF139" s="17" t="str">
        <f t="shared" si="413"/>
        <v/>
      </c>
      <c r="CG139" s="17" t="str">
        <f t="shared" si="414"/>
        <v/>
      </c>
      <c r="CH139" s="17" t="str">
        <f t="shared" si="415"/>
        <v/>
      </c>
      <c r="CI139" s="17" t="str">
        <f t="shared" si="416"/>
        <v/>
      </c>
      <c r="CJ139" s="17" t="str">
        <f t="shared" si="417"/>
        <v/>
      </c>
      <c r="CK139" s="17" t="str">
        <f t="shared" si="418"/>
        <v/>
      </c>
      <c r="CL139" s="17" t="str">
        <f t="shared" si="419"/>
        <v/>
      </c>
      <c r="CM139" s="17" t="str">
        <f t="shared" si="420"/>
        <v/>
      </c>
      <c r="CN139" s="17" t="str">
        <f t="shared" si="421"/>
        <v/>
      </c>
      <c r="CO139" s="17" t="str">
        <f t="shared" si="422"/>
        <v/>
      </c>
      <c r="CP139" s="17" t="str">
        <f t="shared" si="423"/>
        <v/>
      </c>
      <c r="CQ139" s="17" t="str">
        <f t="shared" si="424"/>
        <v/>
      </c>
      <c r="CR139" s="17" t="str">
        <f t="shared" si="425"/>
        <v/>
      </c>
      <c r="CS139" s="17" t="str">
        <f t="shared" si="426"/>
        <v/>
      </c>
      <c r="CT139" s="17" t="str">
        <f t="shared" si="427"/>
        <v/>
      </c>
      <c r="CU139" s="17" t="str">
        <f t="shared" si="428"/>
        <v/>
      </c>
      <c r="CV139" s="17" t="str">
        <f t="shared" si="429"/>
        <v/>
      </c>
      <c r="CW139" s="660">
        <v>2016</v>
      </c>
    </row>
    <row r="140" spans="1:101">
      <c r="A140" s="3">
        <v>2017</v>
      </c>
      <c r="B140" s="5">
        <f>Max!B140-Min!B140</f>
        <v>25</v>
      </c>
      <c r="C140" s="5">
        <f>Max!C140-Min!C140</f>
        <v>21</v>
      </c>
      <c r="D140" s="5">
        <f>Max!D140-Min!D140</f>
        <v>22</v>
      </c>
      <c r="E140" s="5">
        <f>Max!E140-Min!E140</f>
        <v>26</v>
      </c>
      <c r="F140" s="5">
        <f>Max!F140-Min!F140</f>
        <v>19</v>
      </c>
      <c r="G140" s="143">
        <f>Max!G140-Min!G140</f>
        <v>35</v>
      </c>
      <c r="H140" s="5">
        <f>Max!H140-Min!H140</f>
        <v>21</v>
      </c>
      <c r="I140" s="5">
        <f>Max!I140-Min!I140</f>
        <v>17</v>
      </c>
      <c r="J140" s="5">
        <f>Max!J140-Min!J140</f>
        <v>24</v>
      </c>
      <c r="K140" s="5">
        <f>Max!K140-Min!K140</f>
        <v>21</v>
      </c>
      <c r="L140" s="143">
        <f>Max!L140-Min!L140</f>
        <v>22</v>
      </c>
      <c r="M140" s="5">
        <f>Max!M140-Min!M140</f>
        <v>19</v>
      </c>
      <c r="N140" s="5">
        <f>Max!N140-Min!N140</f>
        <v>21</v>
      </c>
      <c r="O140" s="5">
        <f>Max!O140-Min!O140</f>
        <v>21</v>
      </c>
      <c r="P140" s="5">
        <f>Max!P140-Min!P140</f>
        <v>16</v>
      </c>
      <c r="Q140" s="143">
        <f>Max!Q140-Min!Q140</f>
        <v>25</v>
      </c>
      <c r="R140" s="5">
        <f>Max!R140-Min!R140</f>
        <v>32</v>
      </c>
      <c r="S140" s="5">
        <f>Max!S140-Min!S140</f>
        <v>21</v>
      </c>
      <c r="T140" s="5">
        <f>Max!T140-Min!T140</f>
        <v>16</v>
      </c>
      <c r="U140" s="5">
        <f>Max!U140-Min!U140</f>
        <v>25</v>
      </c>
      <c r="V140" s="143">
        <f>Max!V140-Min!V140</f>
        <v>19</v>
      </c>
      <c r="W140" s="5">
        <f>Max!W140-Min!W140</f>
        <v>19</v>
      </c>
      <c r="X140" s="5">
        <f>Max!X140-Min!X140</f>
        <v>23</v>
      </c>
      <c r="Y140" s="5">
        <f>Max!Y140-Min!Y140</f>
        <v>39</v>
      </c>
      <c r="Z140" s="5">
        <f>Max!Z140-Min!Z140</f>
        <v>24</v>
      </c>
      <c r="AA140" s="143">
        <f>Max!AA140-Min!AA140</f>
        <v>18</v>
      </c>
      <c r="AB140" s="5">
        <f>Max!AB140-Min!AB140</f>
        <v>27</v>
      </c>
      <c r="AC140" s="5">
        <f>Max!AC140-Min!AC140</f>
        <v>16</v>
      </c>
      <c r="AD140" s="5">
        <f>Max!AD140-Min!AD140</f>
        <v>21</v>
      </c>
      <c r="AE140" s="5">
        <f>Max!AE140-Min!AE140</f>
        <v>13</v>
      </c>
      <c r="AF140" s="143">
        <f>Max!AF140-Min!AF140</f>
        <v>19</v>
      </c>
      <c r="AG140" s="14">
        <f t="shared" ref="AG140" si="434">SUM(B140:AF140)</f>
        <v>687</v>
      </c>
      <c r="AH140" s="68">
        <f t="shared" ref="AH140" si="435">AG140/31</f>
        <v>22.161290322580644</v>
      </c>
      <c r="AI140" s="17">
        <f t="shared" ref="AI140" si="436">MAX(B140:AF140)</f>
        <v>39</v>
      </c>
      <c r="AJ140" s="20">
        <f t="shared" ref="AJ140" si="437">MIN(B140:AF140)</f>
        <v>13</v>
      </c>
      <c r="AK140" s="3">
        <v>2017</v>
      </c>
      <c r="AL140" s="17" t="str">
        <f t="shared" si="321"/>
        <v/>
      </c>
      <c r="AM140" s="17" t="str">
        <f t="shared" si="322"/>
        <v/>
      </c>
      <c r="AN140" s="17" t="str">
        <f t="shared" si="323"/>
        <v/>
      </c>
      <c r="AO140" s="17" t="str">
        <f t="shared" si="324"/>
        <v/>
      </c>
      <c r="AP140" s="17" t="str">
        <f t="shared" si="325"/>
        <v/>
      </c>
      <c r="AQ140" s="17" t="str">
        <f t="shared" si="326"/>
        <v/>
      </c>
      <c r="AR140" s="17" t="str">
        <f t="shared" si="327"/>
        <v/>
      </c>
      <c r="AS140" s="17" t="str">
        <f t="shared" si="328"/>
        <v/>
      </c>
      <c r="AT140" s="17" t="str">
        <f t="shared" si="329"/>
        <v/>
      </c>
      <c r="AU140" s="17" t="str">
        <f t="shared" si="330"/>
        <v/>
      </c>
      <c r="AV140" s="17" t="str">
        <f t="shared" si="331"/>
        <v/>
      </c>
      <c r="AW140" s="17" t="str">
        <f t="shared" si="332"/>
        <v/>
      </c>
      <c r="AX140" s="17" t="str">
        <f t="shared" si="333"/>
        <v/>
      </c>
      <c r="AY140" s="17" t="str">
        <f t="shared" si="334"/>
        <v/>
      </c>
      <c r="AZ140" s="17" t="str">
        <f t="shared" si="335"/>
        <v/>
      </c>
      <c r="BA140" s="17" t="str">
        <f t="shared" si="336"/>
        <v/>
      </c>
      <c r="BB140" s="17" t="str">
        <f t="shared" si="337"/>
        <v/>
      </c>
      <c r="BC140" s="17" t="str">
        <f t="shared" si="338"/>
        <v/>
      </c>
      <c r="BD140" s="17" t="str">
        <f t="shared" si="339"/>
        <v/>
      </c>
      <c r="BE140" s="17" t="str">
        <f t="shared" si="340"/>
        <v/>
      </c>
      <c r="BF140" s="17" t="str">
        <f t="shared" si="341"/>
        <v/>
      </c>
      <c r="BG140" s="17" t="str">
        <f t="shared" si="342"/>
        <v/>
      </c>
      <c r="BH140" s="17" t="str">
        <f t="shared" si="343"/>
        <v/>
      </c>
      <c r="BI140" s="17" t="str">
        <f t="shared" si="344"/>
        <v/>
      </c>
      <c r="BJ140" s="17" t="str">
        <f t="shared" si="345"/>
        <v/>
      </c>
      <c r="BK140" s="17" t="str">
        <f t="shared" si="346"/>
        <v/>
      </c>
      <c r="BL140" s="17" t="str">
        <f t="shared" si="347"/>
        <v/>
      </c>
      <c r="BM140" s="17" t="str">
        <f t="shared" si="348"/>
        <v/>
      </c>
      <c r="BN140" s="17" t="str">
        <f t="shared" si="349"/>
        <v/>
      </c>
      <c r="BO140" s="17" t="str">
        <f t="shared" si="350"/>
        <v/>
      </c>
      <c r="BP140" s="17" t="str">
        <f t="shared" si="351"/>
        <v/>
      </c>
      <c r="BQ140" s="3">
        <v>2017</v>
      </c>
      <c r="BR140" s="17" t="str">
        <f t="shared" si="399"/>
        <v/>
      </c>
      <c r="BS140" s="17" t="str">
        <f t="shared" si="400"/>
        <v/>
      </c>
      <c r="BT140" s="17" t="str">
        <f t="shared" si="401"/>
        <v/>
      </c>
      <c r="BU140" s="17" t="str">
        <f t="shared" si="402"/>
        <v/>
      </c>
      <c r="BV140" s="17" t="str">
        <f t="shared" si="403"/>
        <v/>
      </c>
      <c r="BW140" s="17" t="str">
        <f t="shared" si="404"/>
        <v/>
      </c>
      <c r="BX140" s="17" t="str">
        <f t="shared" si="405"/>
        <v/>
      </c>
      <c r="BY140" s="17" t="str">
        <f t="shared" si="406"/>
        <v/>
      </c>
      <c r="BZ140" s="17" t="str">
        <f t="shared" si="407"/>
        <v/>
      </c>
      <c r="CA140" s="17" t="str">
        <f t="shared" si="408"/>
        <v/>
      </c>
      <c r="CB140" s="17" t="str">
        <f t="shared" si="409"/>
        <v/>
      </c>
      <c r="CC140" s="17" t="str">
        <f t="shared" si="410"/>
        <v/>
      </c>
      <c r="CD140" s="17" t="str">
        <f t="shared" si="411"/>
        <v/>
      </c>
      <c r="CE140" s="17" t="str">
        <f t="shared" si="412"/>
        <v/>
      </c>
      <c r="CF140" s="17" t="str">
        <f t="shared" si="413"/>
        <v/>
      </c>
      <c r="CG140" s="17" t="str">
        <f t="shared" si="414"/>
        <v/>
      </c>
      <c r="CH140" s="17" t="str">
        <f t="shared" si="415"/>
        <v/>
      </c>
      <c r="CI140" s="17" t="str">
        <f t="shared" si="416"/>
        <v/>
      </c>
      <c r="CJ140" s="17" t="str">
        <f t="shared" si="417"/>
        <v/>
      </c>
      <c r="CK140" s="17" t="str">
        <f t="shared" si="418"/>
        <v/>
      </c>
      <c r="CL140" s="17" t="str">
        <f t="shared" si="419"/>
        <v/>
      </c>
      <c r="CM140" s="17" t="str">
        <f t="shared" si="420"/>
        <v/>
      </c>
      <c r="CN140" s="17" t="str">
        <f t="shared" si="421"/>
        <v/>
      </c>
      <c r="CO140" s="17" t="str">
        <f t="shared" si="422"/>
        <v/>
      </c>
      <c r="CP140" s="17" t="str">
        <f t="shared" si="423"/>
        <v/>
      </c>
      <c r="CQ140" s="17" t="str">
        <f t="shared" si="424"/>
        <v/>
      </c>
      <c r="CR140" s="17" t="str">
        <f t="shared" si="425"/>
        <v/>
      </c>
      <c r="CS140" s="17" t="str">
        <f t="shared" si="426"/>
        <v/>
      </c>
      <c r="CT140" s="17" t="str">
        <f t="shared" si="427"/>
        <v/>
      </c>
      <c r="CU140" s="17" t="str">
        <f t="shared" si="428"/>
        <v/>
      </c>
      <c r="CV140" s="17" t="str">
        <f t="shared" si="429"/>
        <v/>
      </c>
      <c r="CW140" s="3">
        <v>2017</v>
      </c>
    </row>
    <row r="141" spans="1:101">
      <c r="A141" s="3">
        <v>2018</v>
      </c>
      <c r="B141" s="5">
        <f>Max!B141-Min!B141</f>
        <v>6</v>
      </c>
      <c r="C141" s="5">
        <f>Max!C141-Min!C141</f>
        <v>14</v>
      </c>
      <c r="D141" s="5">
        <f>Max!D141-Min!D141</f>
        <v>18</v>
      </c>
      <c r="E141" s="5">
        <f>Max!E141-Min!E141</f>
        <v>20</v>
      </c>
      <c r="F141" s="5">
        <f>Max!F141-Min!F141</f>
        <v>21</v>
      </c>
      <c r="G141" s="143">
        <f>Max!G141-Min!G141</f>
        <v>20</v>
      </c>
      <c r="H141" s="5">
        <f>Max!H141-Min!H141</f>
        <v>16</v>
      </c>
      <c r="I141" s="5">
        <f>Max!I141-Min!I141</f>
        <v>22</v>
      </c>
      <c r="J141" s="5">
        <f>Max!J141-Min!J141</f>
        <v>19</v>
      </c>
      <c r="K141" s="5">
        <f>Max!K141-Min!K141</f>
        <v>22</v>
      </c>
      <c r="L141" s="143">
        <f>Max!L141-Min!L141</f>
        <v>10</v>
      </c>
      <c r="M141" s="5">
        <f>Max!M141-Min!M141</f>
        <v>7</v>
      </c>
      <c r="N141" s="5">
        <f>Max!N141-Min!N141</f>
        <v>19</v>
      </c>
      <c r="O141" s="5">
        <f>Max!O141-Min!O141</f>
        <v>16</v>
      </c>
      <c r="P141" s="5">
        <f>Max!P141-Min!P141</f>
        <v>32</v>
      </c>
      <c r="Q141" s="143">
        <f>Max!Q141-Min!Q141</f>
        <v>25</v>
      </c>
      <c r="R141" s="5">
        <f>Max!R141-Min!R141</f>
        <v>29</v>
      </c>
      <c r="S141" s="5">
        <f>Max!S141-Min!S141</f>
        <v>21</v>
      </c>
      <c r="T141" s="5">
        <f>Max!T141-Min!T141</f>
        <v>28</v>
      </c>
      <c r="U141" s="5">
        <f>Max!U141-Min!U141</f>
        <v>12</v>
      </c>
      <c r="V141" s="143">
        <f>Max!V141-Min!V141</f>
        <v>3</v>
      </c>
      <c r="W141" s="5">
        <f>Max!W141-Min!W141</f>
        <v>18</v>
      </c>
      <c r="X141" s="5">
        <f>Max!X141-Min!X141</f>
        <v>23</v>
      </c>
      <c r="Y141" s="5">
        <f>Max!Y141-Min!Y141</f>
        <v>20</v>
      </c>
      <c r="Z141" s="5">
        <f>Max!Z141-Min!Z141</f>
        <v>20</v>
      </c>
      <c r="AA141" s="143">
        <f>Max!AA141-Min!AA141</f>
        <v>22</v>
      </c>
      <c r="AB141" s="5">
        <f>Max!AB141-Min!AB141</f>
        <v>16</v>
      </c>
      <c r="AC141" s="5">
        <f>Max!AC141-Min!AC141</f>
        <v>36</v>
      </c>
      <c r="AD141" s="5">
        <f>Max!AD141-Min!AD141</f>
        <v>30</v>
      </c>
      <c r="AE141" s="5">
        <f>Max!AE141-Min!AE141</f>
        <v>29</v>
      </c>
      <c r="AF141" s="143">
        <f>Max!AF141-Min!AF141</f>
        <v>28</v>
      </c>
      <c r="AG141" s="14">
        <f t="shared" ref="AG141" si="438">SUM(B141:AF141)</f>
        <v>622</v>
      </c>
      <c r="AH141" s="68">
        <f t="shared" ref="AH141" si="439">AG141/31</f>
        <v>20.06451612903226</v>
      </c>
      <c r="AI141" s="17">
        <f t="shared" ref="AI141" si="440">MAX(B141:AF141)</f>
        <v>36</v>
      </c>
      <c r="AJ141" s="20">
        <f t="shared" ref="AJ141" si="441">MIN(B141:AF141)</f>
        <v>3</v>
      </c>
      <c r="AK141" s="3">
        <v>2018</v>
      </c>
      <c r="AL141" s="17" t="str">
        <f t="shared" ref="AL141:AL153" si="442">IF(B141= B$156,$A141,"")</f>
        <v/>
      </c>
      <c r="AM141" s="17" t="str">
        <f t="shared" ref="AM141:AM153" si="443">IF(C141= C$156,$A141,"")</f>
        <v/>
      </c>
      <c r="AN141" s="17" t="str">
        <f t="shared" ref="AN141:AN153" si="444">IF(D141= D$156,$A141,"")</f>
        <v/>
      </c>
      <c r="AO141" s="17" t="str">
        <f t="shared" ref="AO141:AO153" si="445">IF(E141= E$156,$A141,"")</f>
        <v/>
      </c>
      <c r="AP141" s="17" t="str">
        <f t="shared" ref="AP141:AP153" si="446">IF(F141= F$156,$A141,"")</f>
        <v/>
      </c>
      <c r="AQ141" s="17" t="str">
        <f t="shared" ref="AQ141:AQ153" si="447">IF(G141= G$156,$A141,"")</f>
        <v/>
      </c>
      <c r="AR141" s="17" t="str">
        <f t="shared" ref="AR141:AR153" si="448">IF(H141= H$156,$A141,"")</f>
        <v/>
      </c>
      <c r="AS141" s="17" t="str">
        <f t="shared" ref="AS141:AS153" si="449">IF(I141= I$156,$A141,"")</f>
        <v/>
      </c>
      <c r="AT141" s="17" t="str">
        <f t="shared" ref="AT141:AT153" si="450">IF(J141= J$156,$A141,"")</f>
        <v/>
      </c>
      <c r="AU141" s="17" t="str">
        <f t="shared" ref="AU141:AU153" si="451">IF(K141= K$156,$A141,"")</f>
        <v/>
      </c>
      <c r="AV141" s="17" t="str">
        <f t="shared" ref="AV141:AV153" si="452">IF(L141= L$156,$A141,"")</f>
        <v/>
      </c>
      <c r="AW141" s="17" t="str">
        <f t="shared" ref="AW141:AW153" si="453">IF(M141= M$156,$A141,"")</f>
        <v/>
      </c>
      <c r="AX141" s="17" t="str">
        <f t="shared" ref="AX141:AX153" si="454">IF(N141= N$156,$A141,"")</f>
        <v/>
      </c>
      <c r="AY141" s="17" t="str">
        <f t="shared" ref="AY141:AY153" si="455">IF(O141= O$156,$A141,"")</f>
        <v/>
      </c>
      <c r="AZ141" s="17" t="str">
        <f t="shared" ref="AZ141:AZ153" si="456">IF(P141= P$156,$A141,"")</f>
        <v/>
      </c>
      <c r="BA141" s="17" t="str">
        <f t="shared" ref="BA141:BA153" si="457">IF(Q141= Q$156,$A141,"")</f>
        <v/>
      </c>
      <c r="BB141" s="17" t="str">
        <f t="shared" ref="BB141:BB153" si="458">IF(R141= R$156,$A141,"")</f>
        <v/>
      </c>
      <c r="BC141" s="17" t="str">
        <f t="shared" ref="BC141:BC153" si="459">IF(S141= S$156,$A141,"")</f>
        <v/>
      </c>
      <c r="BD141" s="17" t="str">
        <f t="shared" ref="BD141:BD153" si="460">IF(T141= T$156,$A141,"")</f>
        <v/>
      </c>
      <c r="BE141" s="17" t="str">
        <f t="shared" ref="BE141:BE153" si="461">IF(U141= U$156,$A141,"")</f>
        <v/>
      </c>
      <c r="BF141" s="17" t="str">
        <f t="shared" ref="BF141:BF153" si="462">IF(V141= V$156,$A141,"")</f>
        <v/>
      </c>
      <c r="BG141" s="17" t="str">
        <f t="shared" ref="BG141:BG153" si="463">IF(W141= W$156,$A141,"")</f>
        <v/>
      </c>
      <c r="BH141" s="17" t="str">
        <f t="shared" ref="BH141:BH153" si="464">IF(X141= X$156,$A141,"")</f>
        <v/>
      </c>
      <c r="BI141" s="17" t="str">
        <f t="shared" ref="BI141:BI153" si="465">IF(Y141= Y$156,$A141,"")</f>
        <v/>
      </c>
      <c r="BJ141" s="17" t="str">
        <f t="shared" ref="BJ141:BJ153" si="466">IF(Z141= Z$156,$A141,"")</f>
        <v/>
      </c>
      <c r="BK141" s="17" t="str">
        <f t="shared" ref="BK141:BK153" si="467">IF(AA141= AA$156,$A141,"")</f>
        <v/>
      </c>
      <c r="BL141" s="17" t="str">
        <f t="shared" ref="BL141:BL153" si="468">IF(AB141= AB$156,$A141,"")</f>
        <v/>
      </c>
      <c r="BM141" s="17" t="str">
        <f t="shared" ref="BM141:BM153" si="469">IF(AC141= AC$156,$A141,"")</f>
        <v/>
      </c>
      <c r="BN141" s="17" t="str">
        <f t="shared" ref="BN141:BN153" si="470">IF(AD141= AD$156,$A141,"")</f>
        <v/>
      </c>
      <c r="BO141" s="17" t="str">
        <f t="shared" ref="BO141:BO153" si="471">IF(AE141= AE$156,$A141,"")</f>
        <v/>
      </c>
      <c r="BP141" s="17" t="str">
        <f t="shared" ref="BP141:BP153" si="472">IF(AF141= AF$156,$A141,"")</f>
        <v/>
      </c>
      <c r="BQ141" s="3">
        <v>2018</v>
      </c>
      <c r="BR141" s="17" t="str">
        <f t="shared" si="399"/>
        <v/>
      </c>
      <c r="BS141" s="17" t="str">
        <f t="shared" si="400"/>
        <v/>
      </c>
      <c r="BT141" s="17" t="str">
        <f t="shared" si="401"/>
        <v/>
      </c>
      <c r="BU141" s="17" t="str">
        <f t="shared" si="402"/>
        <v/>
      </c>
      <c r="BV141" s="17" t="str">
        <f t="shared" si="403"/>
        <v/>
      </c>
      <c r="BW141" s="17" t="str">
        <f t="shared" si="404"/>
        <v/>
      </c>
      <c r="BX141" s="17" t="str">
        <f t="shared" si="405"/>
        <v/>
      </c>
      <c r="BY141" s="17" t="str">
        <f t="shared" si="406"/>
        <v/>
      </c>
      <c r="BZ141" s="17" t="str">
        <f t="shared" si="407"/>
        <v/>
      </c>
      <c r="CA141" s="17" t="str">
        <f t="shared" si="408"/>
        <v/>
      </c>
      <c r="CB141" s="17" t="str">
        <f t="shared" si="409"/>
        <v/>
      </c>
      <c r="CC141" s="17" t="str">
        <f t="shared" si="410"/>
        <v/>
      </c>
      <c r="CD141" s="17" t="str">
        <f t="shared" si="411"/>
        <v/>
      </c>
      <c r="CE141" s="17" t="str">
        <f t="shared" si="412"/>
        <v/>
      </c>
      <c r="CF141" s="17" t="str">
        <f t="shared" si="413"/>
        <v/>
      </c>
      <c r="CG141" s="17" t="str">
        <f t="shared" si="414"/>
        <v/>
      </c>
      <c r="CH141" s="17" t="str">
        <f t="shared" si="415"/>
        <v/>
      </c>
      <c r="CI141" s="17" t="str">
        <f t="shared" si="416"/>
        <v/>
      </c>
      <c r="CJ141" s="17" t="str">
        <f t="shared" si="417"/>
        <v/>
      </c>
      <c r="CK141" s="17" t="str">
        <f t="shared" si="418"/>
        <v/>
      </c>
      <c r="CL141" s="17">
        <f t="shared" si="419"/>
        <v>2018</v>
      </c>
      <c r="CM141" s="17" t="str">
        <f t="shared" si="420"/>
        <v/>
      </c>
      <c r="CN141" s="17" t="str">
        <f t="shared" si="421"/>
        <v/>
      </c>
      <c r="CO141" s="17" t="str">
        <f t="shared" si="422"/>
        <v/>
      </c>
      <c r="CP141" s="17" t="str">
        <f t="shared" si="423"/>
        <v/>
      </c>
      <c r="CQ141" s="17" t="str">
        <f t="shared" si="424"/>
        <v/>
      </c>
      <c r="CR141" s="17" t="str">
        <f t="shared" si="425"/>
        <v/>
      </c>
      <c r="CS141" s="17" t="str">
        <f t="shared" si="426"/>
        <v/>
      </c>
      <c r="CT141" s="17" t="str">
        <f t="shared" si="427"/>
        <v/>
      </c>
      <c r="CU141" s="17" t="str">
        <f t="shared" si="428"/>
        <v/>
      </c>
      <c r="CV141" s="17" t="str">
        <f t="shared" si="429"/>
        <v/>
      </c>
      <c r="CW141" s="3">
        <v>2018</v>
      </c>
    </row>
    <row r="142" spans="1:101">
      <c r="A142" s="3">
        <v>2019</v>
      </c>
      <c r="B142" s="5">
        <f>Max!B142-Min!B142</f>
        <v>4</v>
      </c>
      <c r="C142" s="5">
        <f>Max!C142-Min!C142</f>
        <v>15</v>
      </c>
      <c r="D142" s="5">
        <f>Max!D142-Min!D142</f>
        <v>8</v>
      </c>
      <c r="E142" s="5">
        <f>Max!E142-Min!E142</f>
        <v>13</v>
      </c>
      <c r="F142" s="5">
        <f>Max!F142-Min!F142</f>
        <v>18</v>
      </c>
      <c r="G142" s="143">
        <f>Max!G142-Min!G142</f>
        <v>15</v>
      </c>
      <c r="H142" s="5">
        <f>Max!H142-Min!H142</f>
        <v>25</v>
      </c>
      <c r="I142" s="5">
        <f>Max!I142-Min!I142</f>
        <v>16</v>
      </c>
      <c r="J142" s="5">
        <f>Max!J142-Min!J142</f>
        <v>7</v>
      </c>
      <c r="K142" s="5">
        <f>Max!K142-Min!K142</f>
        <v>23</v>
      </c>
      <c r="L142" s="143">
        <f>Max!L142-Min!L142</f>
        <v>18</v>
      </c>
      <c r="M142" s="5">
        <f>Max!M142-Min!M142</f>
        <v>23</v>
      </c>
      <c r="N142" s="5">
        <f>Max!N142-Min!N142</f>
        <v>35</v>
      </c>
      <c r="O142" s="5">
        <f>Max!O142-Min!O142</f>
        <v>32</v>
      </c>
      <c r="P142" s="5">
        <f>Max!P142-Min!P142</f>
        <v>13</v>
      </c>
      <c r="Q142" s="143">
        <f>Max!Q142-Min!Q142</f>
        <v>21</v>
      </c>
      <c r="R142" s="5">
        <f>Max!R142-Min!R142</f>
        <v>24</v>
      </c>
      <c r="S142" s="5">
        <f>Max!S142-Min!S142</f>
        <v>21</v>
      </c>
      <c r="T142" s="5">
        <f>Max!T142-Min!T142</f>
        <v>28</v>
      </c>
      <c r="U142" s="5">
        <f>Max!U142-Min!U142</f>
        <v>27</v>
      </c>
      <c r="V142" s="143">
        <f>Max!V142-Min!V142</f>
        <v>15</v>
      </c>
      <c r="W142" s="5">
        <f>Max!W142-Min!W142</f>
        <v>16</v>
      </c>
      <c r="X142" s="5">
        <f>Max!X142-Min!X142</f>
        <v>27</v>
      </c>
      <c r="Y142" s="5">
        <f>Max!Y142-Min!Y142</f>
        <v>43</v>
      </c>
      <c r="Z142" s="5">
        <f>Max!Z142-Min!Z142</f>
        <v>24</v>
      </c>
      <c r="AA142" s="143">
        <f>Max!AA142-Min!AA142</f>
        <v>20</v>
      </c>
      <c r="AB142" s="5">
        <f>Max!AB142-Min!AB142</f>
        <v>27</v>
      </c>
      <c r="AC142" s="5">
        <f>Max!AC142-Min!AC142</f>
        <v>35</v>
      </c>
      <c r="AD142" s="5">
        <f>Max!AD142-Min!AD142</f>
        <v>32</v>
      </c>
      <c r="AE142" s="5">
        <f>Max!AE142-Min!AE142</f>
        <v>25</v>
      </c>
      <c r="AF142" s="143">
        <f>Max!AF142-Min!AF142</f>
        <v>22</v>
      </c>
      <c r="AG142" s="14">
        <f t="shared" ref="AG142" si="473">SUM(B142:AF142)</f>
        <v>672</v>
      </c>
      <c r="AH142" s="68">
        <f t="shared" ref="AH142" si="474">AG142/31</f>
        <v>21.677419354838708</v>
      </c>
      <c r="AI142" s="17">
        <f t="shared" ref="AI142" si="475">MAX(B142:AF142)</f>
        <v>43</v>
      </c>
      <c r="AJ142" s="20">
        <f t="shared" ref="AJ142" si="476">MIN(B142:AF142)</f>
        <v>4</v>
      </c>
      <c r="AK142" s="3">
        <v>2019</v>
      </c>
      <c r="AL142" s="17" t="str">
        <f t="shared" si="442"/>
        <v/>
      </c>
      <c r="AM142" s="17" t="str">
        <f t="shared" si="443"/>
        <v/>
      </c>
      <c r="AN142" s="17" t="str">
        <f t="shared" si="444"/>
        <v/>
      </c>
      <c r="AO142" s="17" t="str">
        <f t="shared" si="445"/>
        <v/>
      </c>
      <c r="AP142" s="17" t="str">
        <f t="shared" si="446"/>
        <v/>
      </c>
      <c r="AQ142" s="17" t="str">
        <f t="shared" si="447"/>
        <v/>
      </c>
      <c r="AR142" s="17" t="str">
        <f t="shared" si="448"/>
        <v/>
      </c>
      <c r="AS142" s="17" t="str">
        <f t="shared" si="449"/>
        <v/>
      </c>
      <c r="AT142" s="17" t="str">
        <f t="shared" si="450"/>
        <v/>
      </c>
      <c r="AU142" s="17" t="str">
        <f t="shared" si="451"/>
        <v/>
      </c>
      <c r="AV142" s="17" t="str">
        <f t="shared" si="452"/>
        <v/>
      </c>
      <c r="AW142" s="17" t="str">
        <f t="shared" si="453"/>
        <v/>
      </c>
      <c r="AX142" s="17" t="str">
        <f t="shared" si="454"/>
        <v/>
      </c>
      <c r="AY142" s="17" t="str">
        <f t="shared" si="455"/>
        <v/>
      </c>
      <c r="AZ142" s="17" t="str">
        <f t="shared" si="456"/>
        <v/>
      </c>
      <c r="BA142" s="17" t="str">
        <f t="shared" si="457"/>
        <v/>
      </c>
      <c r="BB142" s="17" t="str">
        <f t="shared" si="458"/>
        <v/>
      </c>
      <c r="BC142" s="17" t="str">
        <f t="shared" si="459"/>
        <v/>
      </c>
      <c r="BD142" s="17" t="str">
        <f t="shared" si="460"/>
        <v/>
      </c>
      <c r="BE142" s="17" t="str">
        <f t="shared" si="461"/>
        <v/>
      </c>
      <c r="BF142" s="17" t="str">
        <f t="shared" si="462"/>
        <v/>
      </c>
      <c r="BG142" s="17" t="str">
        <f t="shared" si="463"/>
        <v/>
      </c>
      <c r="BH142" s="17" t="str">
        <f t="shared" si="464"/>
        <v/>
      </c>
      <c r="BI142" s="17" t="str">
        <f t="shared" si="465"/>
        <v/>
      </c>
      <c r="BJ142" s="17" t="str">
        <f t="shared" si="466"/>
        <v/>
      </c>
      <c r="BK142" s="17" t="str">
        <f t="shared" si="467"/>
        <v/>
      </c>
      <c r="BL142" s="17" t="str">
        <f t="shared" si="468"/>
        <v/>
      </c>
      <c r="BM142" s="17" t="str">
        <f t="shared" si="469"/>
        <v/>
      </c>
      <c r="BN142" s="17" t="str">
        <f t="shared" si="470"/>
        <v/>
      </c>
      <c r="BO142" s="17" t="str">
        <f t="shared" si="471"/>
        <v/>
      </c>
      <c r="BP142" s="17" t="str">
        <f t="shared" si="472"/>
        <v/>
      </c>
      <c r="BQ142" s="3">
        <v>2019</v>
      </c>
      <c r="BR142" s="17" t="str">
        <f t="shared" si="399"/>
        <v/>
      </c>
      <c r="BS142" s="17" t="str">
        <f t="shared" si="400"/>
        <v/>
      </c>
      <c r="BT142" s="17" t="str">
        <f t="shared" si="401"/>
        <v/>
      </c>
      <c r="BU142" s="17" t="str">
        <f t="shared" si="402"/>
        <v/>
      </c>
      <c r="BV142" s="17" t="str">
        <f t="shared" si="403"/>
        <v/>
      </c>
      <c r="BW142" s="17" t="str">
        <f t="shared" si="404"/>
        <v/>
      </c>
      <c r="BX142" s="17" t="str">
        <f t="shared" si="405"/>
        <v/>
      </c>
      <c r="BY142" s="17" t="str">
        <f t="shared" si="406"/>
        <v/>
      </c>
      <c r="BZ142" s="17" t="str">
        <f t="shared" si="407"/>
        <v/>
      </c>
      <c r="CA142" s="17" t="str">
        <f t="shared" si="408"/>
        <v/>
      </c>
      <c r="CB142" s="17" t="str">
        <f t="shared" si="409"/>
        <v/>
      </c>
      <c r="CC142" s="17" t="str">
        <f t="shared" si="410"/>
        <v/>
      </c>
      <c r="CD142" s="17" t="str">
        <f t="shared" si="411"/>
        <v/>
      </c>
      <c r="CE142" s="17" t="str">
        <f t="shared" si="412"/>
        <v/>
      </c>
      <c r="CF142" s="17" t="str">
        <f t="shared" si="413"/>
        <v/>
      </c>
      <c r="CG142" s="17" t="str">
        <f t="shared" si="414"/>
        <v/>
      </c>
      <c r="CH142" s="17" t="str">
        <f t="shared" si="415"/>
        <v/>
      </c>
      <c r="CI142" s="17" t="str">
        <f t="shared" si="416"/>
        <v/>
      </c>
      <c r="CJ142" s="17" t="str">
        <f t="shared" si="417"/>
        <v/>
      </c>
      <c r="CK142" s="17" t="str">
        <f t="shared" si="418"/>
        <v/>
      </c>
      <c r="CL142" s="17" t="str">
        <f t="shared" si="419"/>
        <v/>
      </c>
      <c r="CM142" s="17" t="str">
        <f t="shared" si="420"/>
        <v/>
      </c>
      <c r="CN142" s="17" t="str">
        <f t="shared" si="421"/>
        <v/>
      </c>
      <c r="CO142" s="17" t="str">
        <f t="shared" si="422"/>
        <v/>
      </c>
      <c r="CP142" s="17" t="str">
        <f t="shared" si="423"/>
        <v/>
      </c>
      <c r="CQ142" s="17" t="str">
        <f t="shared" si="424"/>
        <v/>
      </c>
      <c r="CR142" s="17" t="str">
        <f t="shared" si="425"/>
        <v/>
      </c>
      <c r="CS142" s="17" t="str">
        <f t="shared" si="426"/>
        <v/>
      </c>
      <c r="CT142" s="17" t="str">
        <f t="shared" si="427"/>
        <v/>
      </c>
      <c r="CU142" s="17" t="str">
        <f t="shared" si="428"/>
        <v/>
      </c>
      <c r="CV142" s="17" t="str">
        <f t="shared" si="429"/>
        <v/>
      </c>
      <c r="CW142" s="3">
        <v>2019</v>
      </c>
    </row>
    <row r="143" spans="1:101">
      <c r="A143" s="3">
        <v>2020</v>
      </c>
      <c r="G143" s="50"/>
      <c r="L143" s="50"/>
      <c r="Q143" s="50"/>
      <c r="V143" s="50"/>
      <c r="AA143" s="50"/>
      <c r="AF143" s="50"/>
      <c r="AG143" s="14"/>
      <c r="AI143" s="69"/>
      <c r="AJ143" s="70"/>
      <c r="AK143" s="3">
        <v>2020</v>
      </c>
      <c r="AL143" s="17" t="str">
        <f t="shared" si="442"/>
        <v/>
      </c>
      <c r="AM143" s="17" t="str">
        <f t="shared" si="443"/>
        <v/>
      </c>
      <c r="AN143" s="17" t="str">
        <f t="shared" si="444"/>
        <v/>
      </c>
      <c r="AO143" s="17" t="str">
        <f t="shared" si="445"/>
        <v/>
      </c>
      <c r="AP143" s="17" t="str">
        <f t="shared" si="446"/>
        <v/>
      </c>
      <c r="AQ143" s="17" t="str">
        <f t="shared" si="447"/>
        <v/>
      </c>
      <c r="AR143" s="17" t="str">
        <f t="shared" si="448"/>
        <v/>
      </c>
      <c r="AS143" s="17" t="str">
        <f t="shared" si="449"/>
        <v/>
      </c>
      <c r="AT143" s="17" t="str">
        <f t="shared" si="450"/>
        <v/>
      </c>
      <c r="AU143" s="17" t="str">
        <f t="shared" si="451"/>
        <v/>
      </c>
      <c r="AV143" s="17" t="str">
        <f t="shared" si="452"/>
        <v/>
      </c>
      <c r="AW143" s="17" t="str">
        <f t="shared" si="453"/>
        <v/>
      </c>
      <c r="AX143" s="17" t="str">
        <f t="shared" si="454"/>
        <v/>
      </c>
      <c r="AY143" s="17" t="str">
        <f t="shared" si="455"/>
        <v/>
      </c>
      <c r="AZ143" s="17" t="str">
        <f t="shared" si="456"/>
        <v/>
      </c>
      <c r="BA143" s="17" t="str">
        <f t="shared" si="457"/>
        <v/>
      </c>
      <c r="BB143" s="17" t="str">
        <f t="shared" si="458"/>
        <v/>
      </c>
      <c r="BC143" s="17" t="str">
        <f t="shared" si="459"/>
        <v/>
      </c>
      <c r="BD143" s="17" t="str">
        <f t="shared" si="460"/>
        <v/>
      </c>
      <c r="BE143" s="17" t="str">
        <f t="shared" si="461"/>
        <v/>
      </c>
      <c r="BF143" s="17" t="str">
        <f t="shared" si="462"/>
        <v/>
      </c>
      <c r="BG143" s="17" t="str">
        <f t="shared" si="463"/>
        <v/>
      </c>
      <c r="BH143" s="17" t="str">
        <f t="shared" si="464"/>
        <v/>
      </c>
      <c r="BI143" s="17" t="str">
        <f t="shared" si="465"/>
        <v/>
      </c>
      <c r="BJ143" s="17" t="str">
        <f t="shared" si="466"/>
        <v/>
      </c>
      <c r="BK143" s="17" t="str">
        <f t="shared" si="467"/>
        <v/>
      </c>
      <c r="BL143" s="17" t="str">
        <f t="shared" si="468"/>
        <v/>
      </c>
      <c r="BM143" s="17" t="str">
        <f t="shared" si="469"/>
        <v/>
      </c>
      <c r="BN143" s="17" t="str">
        <f t="shared" si="470"/>
        <v/>
      </c>
      <c r="BO143" s="17" t="str">
        <f t="shared" si="471"/>
        <v/>
      </c>
      <c r="BP143" s="17" t="str">
        <f t="shared" si="472"/>
        <v/>
      </c>
      <c r="BQ143" s="3">
        <v>2020</v>
      </c>
      <c r="BR143" s="17" t="str">
        <f t="shared" si="399"/>
        <v/>
      </c>
      <c r="BS143" s="17" t="str">
        <f t="shared" si="400"/>
        <v/>
      </c>
      <c r="BT143" s="17" t="str">
        <f t="shared" si="401"/>
        <v/>
      </c>
      <c r="BU143" s="17" t="str">
        <f t="shared" si="402"/>
        <v/>
      </c>
      <c r="BV143" s="17" t="str">
        <f t="shared" si="403"/>
        <v/>
      </c>
      <c r="BW143" s="17" t="str">
        <f t="shared" si="404"/>
        <v/>
      </c>
      <c r="BX143" s="17" t="str">
        <f t="shared" si="405"/>
        <v/>
      </c>
      <c r="BY143" s="17" t="str">
        <f t="shared" si="406"/>
        <v/>
      </c>
      <c r="BZ143" s="17" t="str">
        <f t="shared" si="407"/>
        <v/>
      </c>
      <c r="CA143" s="17" t="str">
        <f t="shared" si="408"/>
        <v/>
      </c>
      <c r="CB143" s="17" t="str">
        <f t="shared" si="409"/>
        <v/>
      </c>
      <c r="CC143" s="17" t="str">
        <f t="shared" si="410"/>
        <v/>
      </c>
      <c r="CD143" s="17" t="str">
        <f t="shared" si="411"/>
        <v/>
      </c>
      <c r="CE143" s="17" t="str">
        <f t="shared" si="412"/>
        <v/>
      </c>
      <c r="CF143" s="17" t="str">
        <f t="shared" si="413"/>
        <v/>
      </c>
      <c r="CG143" s="17" t="str">
        <f t="shared" si="414"/>
        <v/>
      </c>
      <c r="CH143" s="17" t="str">
        <f t="shared" si="415"/>
        <v/>
      </c>
      <c r="CI143" s="17" t="str">
        <f t="shared" si="416"/>
        <v/>
      </c>
      <c r="CJ143" s="17" t="str">
        <f t="shared" si="417"/>
        <v/>
      </c>
      <c r="CK143" s="17" t="str">
        <f t="shared" si="418"/>
        <v/>
      </c>
      <c r="CL143" s="17" t="str">
        <f t="shared" si="419"/>
        <v/>
      </c>
      <c r="CM143" s="17" t="str">
        <f t="shared" si="420"/>
        <v/>
      </c>
      <c r="CN143" s="17" t="str">
        <f t="shared" si="421"/>
        <v/>
      </c>
      <c r="CO143" s="17" t="str">
        <f t="shared" si="422"/>
        <v/>
      </c>
      <c r="CP143" s="17" t="str">
        <f t="shared" si="423"/>
        <v/>
      </c>
      <c r="CQ143" s="17" t="str">
        <f t="shared" si="424"/>
        <v/>
      </c>
      <c r="CR143" s="17" t="str">
        <f t="shared" si="425"/>
        <v/>
      </c>
      <c r="CS143" s="17" t="str">
        <f t="shared" si="426"/>
        <v/>
      </c>
      <c r="CT143" s="17" t="str">
        <f t="shared" si="427"/>
        <v/>
      </c>
      <c r="CU143" s="17" t="str">
        <f t="shared" si="428"/>
        <v/>
      </c>
      <c r="CV143" s="17" t="str">
        <f t="shared" si="429"/>
        <v/>
      </c>
      <c r="CW143" s="3">
        <v>2020</v>
      </c>
    </row>
    <row r="144" spans="1:101">
      <c r="A144" s="3">
        <v>2021</v>
      </c>
      <c r="G144" s="50"/>
      <c r="L144" s="50"/>
      <c r="Q144" s="50"/>
      <c r="V144" s="50"/>
      <c r="AA144" s="50"/>
      <c r="AF144" s="50"/>
      <c r="AG144" s="14"/>
      <c r="AI144" s="69"/>
      <c r="AJ144" s="70"/>
      <c r="AK144" s="3">
        <v>2021</v>
      </c>
      <c r="AL144" s="17" t="str">
        <f t="shared" si="442"/>
        <v/>
      </c>
      <c r="AM144" s="17" t="str">
        <f t="shared" si="443"/>
        <v/>
      </c>
      <c r="AN144" s="17" t="str">
        <f t="shared" si="444"/>
        <v/>
      </c>
      <c r="AO144" s="17" t="str">
        <f t="shared" si="445"/>
        <v/>
      </c>
      <c r="AP144" s="17" t="str">
        <f t="shared" si="446"/>
        <v/>
      </c>
      <c r="AQ144" s="17" t="str">
        <f t="shared" si="447"/>
        <v/>
      </c>
      <c r="AR144" s="17" t="str">
        <f t="shared" si="448"/>
        <v/>
      </c>
      <c r="AS144" s="17" t="str">
        <f t="shared" si="449"/>
        <v/>
      </c>
      <c r="AT144" s="17" t="str">
        <f t="shared" si="450"/>
        <v/>
      </c>
      <c r="AU144" s="17" t="str">
        <f t="shared" si="451"/>
        <v/>
      </c>
      <c r="AV144" s="17" t="str">
        <f t="shared" si="452"/>
        <v/>
      </c>
      <c r="AW144" s="17" t="str">
        <f t="shared" si="453"/>
        <v/>
      </c>
      <c r="AX144" s="17" t="str">
        <f t="shared" si="454"/>
        <v/>
      </c>
      <c r="AY144" s="17" t="str">
        <f t="shared" si="455"/>
        <v/>
      </c>
      <c r="AZ144" s="17" t="str">
        <f t="shared" si="456"/>
        <v/>
      </c>
      <c r="BA144" s="17" t="str">
        <f t="shared" si="457"/>
        <v/>
      </c>
      <c r="BB144" s="17" t="str">
        <f t="shared" si="458"/>
        <v/>
      </c>
      <c r="BC144" s="17" t="str">
        <f t="shared" si="459"/>
        <v/>
      </c>
      <c r="BD144" s="17" t="str">
        <f t="shared" si="460"/>
        <v/>
      </c>
      <c r="BE144" s="17" t="str">
        <f t="shared" si="461"/>
        <v/>
      </c>
      <c r="BF144" s="17" t="str">
        <f t="shared" si="462"/>
        <v/>
      </c>
      <c r="BG144" s="17" t="str">
        <f t="shared" si="463"/>
        <v/>
      </c>
      <c r="BH144" s="17" t="str">
        <f t="shared" si="464"/>
        <v/>
      </c>
      <c r="BI144" s="17" t="str">
        <f t="shared" si="465"/>
        <v/>
      </c>
      <c r="BJ144" s="17" t="str">
        <f t="shared" si="466"/>
        <v/>
      </c>
      <c r="BK144" s="17" t="str">
        <f t="shared" si="467"/>
        <v/>
      </c>
      <c r="BL144" s="17" t="str">
        <f t="shared" si="468"/>
        <v/>
      </c>
      <c r="BM144" s="17" t="str">
        <f t="shared" si="469"/>
        <v/>
      </c>
      <c r="BN144" s="17" t="str">
        <f t="shared" si="470"/>
        <v/>
      </c>
      <c r="BO144" s="17" t="str">
        <f t="shared" si="471"/>
        <v/>
      </c>
      <c r="BP144" s="17" t="str">
        <f t="shared" si="472"/>
        <v/>
      </c>
      <c r="BQ144" s="3">
        <v>2021</v>
      </c>
      <c r="BR144" s="17" t="str">
        <f t="shared" si="399"/>
        <v/>
      </c>
      <c r="BS144" s="17" t="str">
        <f t="shared" si="400"/>
        <v/>
      </c>
      <c r="BT144" s="17" t="str">
        <f t="shared" si="401"/>
        <v/>
      </c>
      <c r="BU144" s="17" t="str">
        <f t="shared" si="402"/>
        <v/>
      </c>
      <c r="BV144" s="17" t="str">
        <f t="shared" si="403"/>
        <v/>
      </c>
      <c r="BW144" s="17" t="str">
        <f t="shared" si="404"/>
        <v/>
      </c>
      <c r="BX144" s="17" t="str">
        <f t="shared" si="405"/>
        <v/>
      </c>
      <c r="BY144" s="17" t="str">
        <f t="shared" si="406"/>
        <v/>
      </c>
      <c r="BZ144" s="17" t="str">
        <f t="shared" si="407"/>
        <v/>
      </c>
      <c r="CA144" s="17" t="str">
        <f t="shared" si="408"/>
        <v/>
      </c>
      <c r="CB144" s="17" t="str">
        <f t="shared" si="409"/>
        <v/>
      </c>
      <c r="CC144" s="17" t="str">
        <f t="shared" si="410"/>
        <v/>
      </c>
      <c r="CD144" s="17" t="str">
        <f t="shared" si="411"/>
        <v/>
      </c>
      <c r="CE144" s="17" t="str">
        <f t="shared" si="412"/>
        <v/>
      </c>
      <c r="CF144" s="17" t="str">
        <f t="shared" si="413"/>
        <v/>
      </c>
      <c r="CG144" s="17" t="str">
        <f t="shared" si="414"/>
        <v/>
      </c>
      <c r="CH144" s="17" t="str">
        <f t="shared" si="415"/>
        <v/>
      </c>
      <c r="CI144" s="17" t="str">
        <f t="shared" si="416"/>
        <v/>
      </c>
      <c r="CJ144" s="17" t="str">
        <f t="shared" si="417"/>
        <v/>
      </c>
      <c r="CK144" s="17" t="str">
        <f t="shared" si="418"/>
        <v/>
      </c>
      <c r="CL144" s="17" t="str">
        <f t="shared" si="419"/>
        <v/>
      </c>
      <c r="CM144" s="17" t="str">
        <f t="shared" si="420"/>
        <v/>
      </c>
      <c r="CN144" s="17" t="str">
        <f t="shared" si="421"/>
        <v/>
      </c>
      <c r="CO144" s="17" t="str">
        <f t="shared" si="422"/>
        <v/>
      </c>
      <c r="CP144" s="17" t="str">
        <f t="shared" si="423"/>
        <v/>
      </c>
      <c r="CQ144" s="17" t="str">
        <f t="shared" si="424"/>
        <v/>
      </c>
      <c r="CR144" s="17" t="str">
        <f t="shared" si="425"/>
        <v/>
      </c>
      <c r="CS144" s="17" t="str">
        <f t="shared" si="426"/>
        <v/>
      </c>
      <c r="CT144" s="17" t="str">
        <f t="shared" si="427"/>
        <v/>
      </c>
      <c r="CU144" s="17" t="str">
        <f t="shared" si="428"/>
        <v/>
      </c>
      <c r="CV144" s="17" t="str">
        <f t="shared" si="429"/>
        <v/>
      </c>
      <c r="CW144" s="3">
        <v>2021</v>
      </c>
    </row>
    <row r="145" spans="1:101" ht="15.75" customHeight="1">
      <c r="A145" s="3">
        <v>2022</v>
      </c>
      <c r="G145" s="50"/>
      <c r="L145" s="50"/>
      <c r="Q145" s="50"/>
      <c r="V145" s="50"/>
      <c r="AA145" s="50"/>
      <c r="AF145" s="50"/>
      <c r="AG145" s="14"/>
      <c r="AI145" s="69"/>
      <c r="AJ145" s="70"/>
      <c r="AK145" s="3">
        <v>2022</v>
      </c>
      <c r="AL145" s="17" t="str">
        <f t="shared" si="442"/>
        <v/>
      </c>
      <c r="AM145" s="17" t="str">
        <f t="shared" si="443"/>
        <v/>
      </c>
      <c r="AN145" s="17" t="str">
        <f t="shared" si="444"/>
        <v/>
      </c>
      <c r="AO145" s="17" t="str">
        <f t="shared" si="445"/>
        <v/>
      </c>
      <c r="AP145" s="17" t="str">
        <f t="shared" si="446"/>
        <v/>
      </c>
      <c r="AQ145" s="17" t="str">
        <f t="shared" si="447"/>
        <v/>
      </c>
      <c r="AR145" s="17" t="str">
        <f t="shared" si="448"/>
        <v/>
      </c>
      <c r="AS145" s="17" t="str">
        <f t="shared" si="449"/>
        <v/>
      </c>
      <c r="AT145" s="17" t="str">
        <f t="shared" si="450"/>
        <v/>
      </c>
      <c r="AU145" s="17" t="str">
        <f t="shared" si="451"/>
        <v/>
      </c>
      <c r="AV145" s="17" t="str">
        <f t="shared" si="452"/>
        <v/>
      </c>
      <c r="AW145" s="17" t="str">
        <f t="shared" si="453"/>
        <v/>
      </c>
      <c r="AX145" s="17" t="str">
        <f t="shared" si="454"/>
        <v/>
      </c>
      <c r="AY145" s="17" t="str">
        <f t="shared" si="455"/>
        <v/>
      </c>
      <c r="AZ145" s="17" t="str">
        <f t="shared" si="456"/>
        <v/>
      </c>
      <c r="BA145" s="17" t="str">
        <f t="shared" si="457"/>
        <v/>
      </c>
      <c r="BB145" s="17" t="str">
        <f t="shared" si="458"/>
        <v/>
      </c>
      <c r="BC145" s="17" t="str">
        <f t="shared" si="459"/>
        <v/>
      </c>
      <c r="BD145" s="17" t="str">
        <f t="shared" si="460"/>
        <v/>
      </c>
      <c r="BE145" s="17" t="str">
        <f t="shared" si="461"/>
        <v/>
      </c>
      <c r="BF145" s="17" t="str">
        <f t="shared" si="462"/>
        <v/>
      </c>
      <c r="BG145" s="17" t="str">
        <f t="shared" si="463"/>
        <v/>
      </c>
      <c r="BH145" s="17" t="str">
        <f t="shared" si="464"/>
        <v/>
      </c>
      <c r="BI145" s="17" t="str">
        <f t="shared" si="465"/>
        <v/>
      </c>
      <c r="BJ145" s="17" t="str">
        <f t="shared" si="466"/>
        <v/>
      </c>
      <c r="BK145" s="17" t="str">
        <f t="shared" si="467"/>
        <v/>
      </c>
      <c r="BL145" s="17" t="str">
        <f t="shared" si="468"/>
        <v/>
      </c>
      <c r="BM145" s="17" t="str">
        <f t="shared" si="469"/>
        <v/>
      </c>
      <c r="BN145" s="17" t="str">
        <f t="shared" si="470"/>
        <v/>
      </c>
      <c r="BO145" s="17" t="str">
        <f t="shared" si="471"/>
        <v/>
      </c>
      <c r="BP145" s="17" t="str">
        <f t="shared" si="472"/>
        <v/>
      </c>
      <c r="BQ145" s="3">
        <v>2022</v>
      </c>
      <c r="BR145" s="17" t="str">
        <f t="shared" si="399"/>
        <v/>
      </c>
      <c r="BS145" s="17" t="str">
        <f t="shared" si="400"/>
        <v/>
      </c>
      <c r="BT145" s="17" t="str">
        <f t="shared" si="401"/>
        <v/>
      </c>
      <c r="BU145" s="17" t="str">
        <f t="shared" si="402"/>
        <v/>
      </c>
      <c r="BV145" s="17" t="str">
        <f t="shared" si="403"/>
        <v/>
      </c>
      <c r="BW145" s="17" t="str">
        <f t="shared" si="404"/>
        <v/>
      </c>
      <c r="BX145" s="17" t="str">
        <f t="shared" si="405"/>
        <v/>
      </c>
      <c r="BY145" s="17" t="str">
        <f t="shared" si="406"/>
        <v/>
      </c>
      <c r="BZ145" s="17" t="str">
        <f t="shared" si="407"/>
        <v/>
      </c>
      <c r="CA145" s="17" t="str">
        <f t="shared" si="408"/>
        <v/>
      </c>
      <c r="CB145" s="17" t="str">
        <f t="shared" si="409"/>
        <v/>
      </c>
      <c r="CC145" s="17" t="str">
        <f t="shared" si="410"/>
        <v/>
      </c>
      <c r="CD145" s="17" t="str">
        <f t="shared" si="411"/>
        <v/>
      </c>
      <c r="CE145" s="17" t="str">
        <f t="shared" si="412"/>
        <v/>
      </c>
      <c r="CF145" s="17" t="str">
        <f t="shared" si="413"/>
        <v/>
      </c>
      <c r="CG145" s="17" t="str">
        <f t="shared" si="414"/>
        <v/>
      </c>
      <c r="CH145" s="17" t="str">
        <f t="shared" si="415"/>
        <v/>
      </c>
      <c r="CI145" s="17" t="str">
        <f t="shared" si="416"/>
        <v/>
      </c>
      <c r="CJ145" s="17" t="str">
        <f t="shared" si="417"/>
        <v/>
      </c>
      <c r="CK145" s="17" t="str">
        <f t="shared" si="418"/>
        <v/>
      </c>
      <c r="CL145" s="17" t="str">
        <f t="shared" si="419"/>
        <v/>
      </c>
      <c r="CM145" s="17" t="str">
        <f t="shared" si="420"/>
        <v/>
      </c>
      <c r="CN145" s="17" t="str">
        <f t="shared" si="421"/>
        <v/>
      </c>
      <c r="CO145" s="17" t="str">
        <f t="shared" si="422"/>
        <v/>
      </c>
      <c r="CP145" s="17" t="str">
        <f t="shared" si="423"/>
        <v/>
      </c>
      <c r="CQ145" s="17" t="str">
        <f t="shared" si="424"/>
        <v/>
      </c>
      <c r="CR145" s="17" t="str">
        <f t="shared" si="425"/>
        <v/>
      </c>
      <c r="CS145" s="17" t="str">
        <f t="shared" si="426"/>
        <v/>
      </c>
      <c r="CT145" s="17" t="str">
        <f t="shared" si="427"/>
        <v/>
      </c>
      <c r="CU145" s="17" t="str">
        <f t="shared" si="428"/>
        <v/>
      </c>
      <c r="CV145" s="17" t="str">
        <f t="shared" si="429"/>
        <v/>
      </c>
      <c r="CW145" s="3">
        <v>2022</v>
      </c>
    </row>
    <row r="146" spans="1:101">
      <c r="A146" s="3">
        <v>2023</v>
      </c>
      <c r="G146" s="50"/>
      <c r="L146" s="50"/>
      <c r="Q146" s="50"/>
      <c r="V146" s="50"/>
      <c r="AA146" s="50"/>
      <c r="AF146" s="50"/>
      <c r="AG146" s="14"/>
      <c r="AI146" s="69"/>
      <c r="AJ146" s="70"/>
      <c r="AK146" s="3">
        <v>2023</v>
      </c>
      <c r="AL146" s="17" t="str">
        <f t="shared" si="442"/>
        <v/>
      </c>
      <c r="AM146" s="17" t="str">
        <f t="shared" si="443"/>
        <v/>
      </c>
      <c r="AN146" s="17" t="str">
        <f t="shared" si="444"/>
        <v/>
      </c>
      <c r="AO146" s="17" t="str">
        <f t="shared" si="445"/>
        <v/>
      </c>
      <c r="AP146" s="17" t="str">
        <f t="shared" si="446"/>
        <v/>
      </c>
      <c r="AQ146" s="17" t="str">
        <f t="shared" si="447"/>
        <v/>
      </c>
      <c r="AR146" s="17" t="str">
        <f t="shared" si="448"/>
        <v/>
      </c>
      <c r="AS146" s="17" t="str">
        <f t="shared" si="449"/>
        <v/>
      </c>
      <c r="AT146" s="17" t="str">
        <f t="shared" si="450"/>
        <v/>
      </c>
      <c r="AU146" s="17" t="str">
        <f t="shared" si="451"/>
        <v/>
      </c>
      <c r="AV146" s="17" t="str">
        <f t="shared" si="452"/>
        <v/>
      </c>
      <c r="AW146" s="17" t="str">
        <f t="shared" si="453"/>
        <v/>
      </c>
      <c r="AX146" s="17" t="str">
        <f t="shared" si="454"/>
        <v/>
      </c>
      <c r="AY146" s="17" t="str">
        <f t="shared" si="455"/>
        <v/>
      </c>
      <c r="AZ146" s="17" t="str">
        <f t="shared" si="456"/>
        <v/>
      </c>
      <c r="BA146" s="17" t="str">
        <f t="shared" si="457"/>
        <v/>
      </c>
      <c r="BB146" s="17" t="str">
        <f t="shared" si="458"/>
        <v/>
      </c>
      <c r="BC146" s="17" t="str">
        <f t="shared" si="459"/>
        <v/>
      </c>
      <c r="BD146" s="17" t="str">
        <f t="shared" si="460"/>
        <v/>
      </c>
      <c r="BE146" s="17" t="str">
        <f t="shared" si="461"/>
        <v/>
      </c>
      <c r="BF146" s="17" t="str">
        <f t="shared" si="462"/>
        <v/>
      </c>
      <c r="BG146" s="17" t="str">
        <f t="shared" si="463"/>
        <v/>
      </c>
      <c r="BH146" s="17" t="str">
        <f t="shared" si="464"/>
        <v/>
      </c>
      <c r="BI146" s="17" t="str">
        <f t="shared" si="465"/>
        <v/>
      </c>
      <c r="BJ146" s="17" t="str">
        <f t="shared" si="466"/>
        <v/>
      </c>
      <c r="BK146" s="17" t="str">
        <f t="shared" si="467"/>
        <v/>
      </c>
      <c r="BL146" s="17" t="str">
        <f t="shared" si="468"/>
        <v/>
      </c>
      <c r="BM146" s="17" t="str">
        <f t="shared" si="469"/>
        <v/>
      </c>
      <c r="BN146" s="17" t="str">
        <f t="shared" si="470"/>
        <v/>
      </c>
      <c r="BO146" s="17" t="str">
        <f t="shared" si="471"/>
        <v/>
      </c>
      <c r="BP146" s="17" t="str">
        <f t="shared" si="472"/>
        <v/>
      </c>
      <c r="BQ146" s="3">
        <v>2023</v>
      </c>
      <c r="BR146" s="17" t="str">
        <f t="shared" si="399"/>
        <v/>
      </c>
      <c r="BS146" s="17" t="str">
        <f t="shared" si="400"/>
        <v/>
      </c>
      <c r="BT146" s="17" t="str">
        <f t="shared" si="401"/>
        <v/>
      </c>
      <c r="BU146" s="17" t="str">
        <f t="shared" si="402"/>
        <v/>
      </c>
      <c r="BV146" s="17" t="str">
        <f t="shared" si="403"/>
        <v/>
      </c>
      <c r="BW146" s="17" t="str">
        <f t="shared" si="404"/>
        <v/>
      </c>
      <c r="BX146" s="17" t="str">
        <f t="shared" si="405"/>
        <v/>
      </c>
      <c r="BY146" s="17" t="str">
        <f t="shared" si="406"/>
        <v/>
      </c>
      <c r="BZ146" s="17" t="str">
        <f t="shared" si="407"/>
        <v/>
      </c>
      <c r="CA146" s="17" t="str">
        <f t="shared" si="408"/>
        <v/>
      </c>
      <c r="CB146" s="17" t="str">
        <f t="shared" si="409"/>
        <v/>
      </c>
      <c r="CC146" s="17" t="str">
        <f t="shared" si="410"/>
        <v/>
      </c>
      <c r="CD146" s="17" t="str">
        <f t="shared" si="411"/>
        <v/>
      </c>
      <c r="CE146" s="17" t="str">
        <f t="shared" si="412"/>
        <v/>
      </c>
      <c r="CF146" s="17" t="str">
        <f t="shared" si="413"/>
        <v/>
      </c>
      <c r="CG146" s="17" t="str">
        <f t="shared" si="414"/>
        <v/>
      </c>
      <c r="CH146" s="17" t="str">
        <f t="shared" si="415"/>
        <v/>
      </c>
      <c r="CI146" s="17" t="str">
        <f t="shared" si="416"/>
        <v/>
      </c>
      <c r="CJ146" s="17" t="str">
        <f t="shared" si="417"/>
        <v/>
      </c>
      <c r="CK146" s="17" t="str">
        <f t="shared" si="418"/>
        <v/>
      </c>
      <c r="CL146" s="17" t="str">
        <f t="shared" si="419"/>
        <v/>
      </c>
      <c r="CM146" s="17" t="str">
        <f t="shared" si="420"/>
        <v/>
      </c>
      <c r="CN146" s="17" t="str">
        <f t="shared" si="421"/>
        <v/>
      </c>
      <c r="CO146" s="17" t="str">
        <f t="shared" si="422"/>
        <v/>
      </c>
      <c r="CP146" s="17" t="str">
        <f t="shared" si="423"/>
        <v/>
      </c>
      <c r="CQ146" s="17" t="str">
        <f t="shared" si="424"/>
        <v/>
      </c>
      <c r="CR146" s="17" t="str">
        <f t="shared" si="425"/>
        <v/>
      </c>
      <c r="CS146" s="17" t="str">
        <f t="shared" si="426"/>
        <v/>
      </c>
      <c r="CT146" s="17" t="str">
        <f t="shared" si="427"/>
        <v/>
      </c>
      <c r="CU146" s="17" t="str">
        <f t="shared" si="428"/>
        <v/>
      </c>
      <c r="CV146" s="17" t="str">
        <f t="shared" si="429"/>
        <v/>
      </c>
      <c r="CW146" s="3">
        <v>2023</v>
      </c>
    </row>
    <row r="147" spans="1:101">
      <c r="A147" s="3">
        <v>2024</v>
      </c>
      <c r="G147" s="50"/>
      <c r="L147" s="50"/>
      <c r="Q147" s="50"/>
      <c r="V147" s="50"/>
      <c r="AA147" s="50"/>
      <c r="AF147" s="50"/>
      <c r="AG147" s="14"/>
      <c r="AI147" s="69"/>
      <c r="AJ147" s="70"/>
      <c r="AK147" s="3">
        <v>2024</v>
      </c>
      <c r="AL147" s="17" t="str">
        <f t="shared" si="442"/>
        <v/>
      </c>
      <c r="AM147" s="17" t="str">
        <f t="shared" si="443"/>
        <v/>
      </c>
      <c r="AN147" s="17" t="str">
        <f t="shared" si="444"/>
        <v/>
      </c>
      <c r="AO147" s="17" t="str">
        <f t="shared" si="445"/>
        <v/>
      </c>
      <c r="AP147" s="17" t="str">
        <f t="shared" si="446"/>
        <v/>
      </c>
      <c r="AQ147" s="17" t="str">
        <f t="shared" si="447"/>
        <v/>
      </c>
      <c r="AR147" s="17" t="str">
        <f t="shared" si="448"/>
        <v/>
      </c>
      <c r="AS147" s="17" t="str">
        <f t="shared" si="449"/>
        <v/>
      </c>
      <c r="AT147" s="17" t="str">
        <f t="shared" si="450"/>
        <v/>
      </c>
      <c r="AU147" s="17" t="str">
        <f t="shared" si="451"/>
        <v/>
      </c>
      <c r="AV147" s="17" t="str">
        <f t="shared" si="452"/>
        <v/>
      </c>
      <c r="AW147" s="17" t="str">
        <f t="shared" si="453"/>
        <v/>
      </c>
      <c r="AX147" s="17" t="str">
        <f t="shared" si="454"/>
        <v/>
      </c>
      <c r="AY147" s="17" t="str">
        <f t="shared" si="455"/>
        <v/>
      </c>
      <c r="AZ147" s="17" t="str">
        <f t="shared" si="456"/>
        <v/>
      </c>
      <c r="BA147" s="17" t="str">
        <f t="shared" si="457"/>
        <v/>
      </c>
      <c r="BB147" s="17" t="str">
        <f t="shared" si="458"/>
        <v/>
      </c>
      <c r="BC147" s="17" t="str">
        <f t="shared" si="459"/>
        <v/>
      </c>
      <c r="BD147" s="17" t="str">
        <f t="shared" si="460"/>
        <v/>
      </c>
      <c r="BE147" s="17" t="str">
        <f t="shared" si="461"/>
        <v/>
      </c>
      <c r="BF147" s="17" t="str">
        <f t="shared" si="462"/>
        <v/>
      </c>
      <c r="BG147" s="17" t="str">
        <f t="shared" si="463"/>
        <v/>
      </c>
      <c r="BH147" s="17" t="str">
        <f t="shared" si="464"/>
        <v/>
      </c>
      <c r="BI147" s="17" t="str">
        <f t="shared" si="465"/>
        <v/>
      </c>
      <c r="BJ147" s="17" t="str">
        <f t="shared" si="466"/>
        <v/>
      </c>
      <c r="BK147" s="17" t="str">
        <f t="shared" si="467"/>
        <v/>
      </c>
      <c r="BL147" s="17" t="str">
        <f t="shared" si="468"/>
        <v/>
      </c>
      <c r="BM147" s="17" t="str">
        <f t="shared" si="469"/>
        <v/>
      </c>
      <c r="BN147" s="17" t="str">
        <f t="shared" si="470"/>
        <v/>
      </c>
      <c r="BO147" s="17" t="str">
        <f t="shared" si="471"/>
        <v/>
      </c>
      <c r="BP147" s="17" t="str">
        <f t="shared" si="472"/>
        <v/>
      </c>
      <c r="BQ147" s="3">
        <v>2024</v>
      </c>
      <c r="BR147" s="17" t="str">
        <f t="shared" si="399"/>
        <v/>
      </c>
      <c r="BS147" s="17" t="str">
        <f t="shared" si="400"/>
        <v/>
      </c>
      <c r="BT147" s="17" t="str">
        <f t="shared" si="401"/>
        <v/>
      </c>
      <c r="BU147" s="17" t="str">
        <f t="shared" si="402"/>
        <v/>
      </c>
      <c r="BV147" s="17" t="str">
        <f t="shared" si="403"/>
        <v/>
      </c>
      <c r="BW147" s="17" t="str">
        <f t="shared" si="404"/>
        <v/>
      </c>
      <c r="BX147" s="17" t="str">
        <f t="shared" si="405"/>
        <v/>
      </c>
      <c r="BY147" s="17" t="str">
        <f t="shared" si="406"/>
        <v/>
      </c>
      <c r="BZ147" s="17" t="str">
        <f t="shared" si="407"/>
        <v/>
      </c>
      <c r="CA147" s="17" t="str">
        <f t="shared" si="408"/>
        <v/>
      </c>
      <c r="CB147" s="17" t="str">
        <f t="shared" si="409"/>
        <v/>
      </c>
      <c r="CC147" s="17" t="str">
        <f t="shared" si="410"/>
        <v/>
      </c>
      <c r="CD147" s="17" t="str">
        <f t="shared" si="411"/>
        <v/>
      </c>
      <c r="CE147" s="17" t="str">
        <f t="shared" si="412"/>
        <v/>
      </c>
      <c r="CF147" s="17" t="str">
        <f t="shared" si="413"/>
        <v/>
      </c>
      <c r="CG147" s="17" t="str">
        <f t="shared" si="414"/>
        <v/>
      </c>
      <c r="CH147" s="17" t="str">
        <f t="shared" si="415"/>
        <v/>
      </c>
      <c r="CI147" s="17" t="str">
        <f t="shared" si="416"/>
        <v/>
      </c>
      <c r="CJ147" s="17" t="str">
        <f t="shared" si="417"/>
        <v/>
      </c>
      <c r="CK147" s="17" t="str">
        <f t="shared" si="418"/>
        <v/>
      </c>
      <c r="CL147" s="17" t="str">
        <f t="shared" si="419"/>
        <v/>
      </c>
      <c r="CM147" s="17" t="str">
        <f t="shared" si="420"/>
        <v/>
      </c>
      <c r="CN147" s="17" t="str">
        <f t="shared" si="421"/>
        <v/>
      </c>
      <c r="CO147" s="17" t="str">
        <f t="shared" si="422"/>
        <v/>
      </c>
      <c r="CP147" s="17" t="str">
        <f t="shared" si="423"/>
        <v/>
      </c>
      <c r="CQ147" s="17" t="str">
        <f t="shared" si="424"/>
        <v/>
      </c>
      <c r="CR147" s="17" t="str">
        <f t="shared" si="425"/>
        <v/>
      </c>
      <c r="CS147" s="17" t="str">
        <f t="shared" si="426"/>
        <v/>
      </c>
      <c r="CT147" s="17" t="str">
        <f t="shared" si="427"/>
        <v/>
      </c>
      <c r="CU147" s="17" t="str">
        <f t="shared" si="428"/>
        <v/>
      </c>
      <c r="CV147" s="17" t="str">
        <f t="shared" si="429"/>
        <v/>
      </c>
      <c r="CW147" s="3">
        <v>2024</v>
      </c>
    </row>
    <row r="148" spans="1:101">
      <c r="A148" s="501">
        <v>2025</v>
      </c>
      <c r="G148" s="50"/>
      <c r="L148" s="50"/>
      <c r="Q148" s="50"/>
      <c r="V148" s="50"/>
      <c r="AA148" s="50"/>
      <c r="AF148" s="50"/>
      <c r="AG148" s="14"/>
      <c r="AI148" s="69"/>
      <c r="AJ148" s="70"/>
      <c r="AK148" s="501">
        <v>2025</v>
      </c>
      <c r="AL148" s="17" t="str">
        <f t="shared" si="442"/>
        <v/>
      </c>
      <c r="AM148" s="17" t="str">
        <f t="shared" si="443"/>
        <v/>
      </c>
      <c r="AN148" s="17" t="str">
        <f t="shared" si="444"/>
        <v/>
      </c>
      <c r="AO148" s="17" t="str">
        <f t="shared" si="445"/>
        <v/>
      </c>
      <c r="AP148" s="17" t="str">
        <f t="shared" si="446"/>
        <v/>
      </c>
      <c r="AQ148" s="17" t="str">
        <f t="shared" si="447"/>
        <v/>
      </c>
      <c r="AR148" s="17" t="str">
        <f t="shared" si="448"/>
        <v/>
      </c>
      <c r="AS148" s="17" t="str">
        <f t="shared" si="449"/>
        <v/>
      </c>
      <c r="AT148" s="17" t="str">
        <f t="shared" si="450"/>
        <v/>
      </c>
      <c r="AU148" s="17" t="str">
        <f t="shared" si="451"/>
        <v/>
      </c>
      <c r="AV148" s="17" t="str">
        <f t="shared" si="452"/>
        <v/>
      </c>
      <c r="AW148" s="17" t="str">
        <f t="shared" si="453"/>
        <v/>
      </c>
      <c r="AX148" s="17" t="str">
        <f t="shared" si="454"/>
        <v/>
      </c>
      <c r="AY148" s="17" t="str">
        <f t="shared" si="455"/>
        <v/>
      </c>
      <c r="AZ148" s="17" t="str">
        <f t="shared" si="456"/>
        <v/>
      </c>
      <c r="BA148" s="17" t="str">
        <f t="shared" si="457"/>
        <v/>
      </c>
      <c r="BB148" s="17" t="str">
        <f t="shared" si="458"/>
        <v/>
      </c>
      <c r="BC148" s="17" t="str">
        <f t="shared" si="459"/>
        <v/>
      </c>
      <c r="BD148" s="17" t="str">
        <f t="shared" si="460"/>
        <v/>
      </c>
      <c r="BE148" s="17" t="str">
        <f t="shared" si="461"/>
        <v/>
      </c>
      <c r="BF148" s="17" t="str">
        <f t="shared" si="462"/>
        <v/>
      </c>
      <c r="BG148" s="17" t="str">
        <f t="shared" si="463"/>
        <v/>
      </c>
      <c r="BH148" s="17" t="str">
        <f t="shared" si="464"/>
        <v/>
      </c>
      <c r="BI148" s="17" t="str">
        <f t="shared" si="465"/>
        <v/>
      </c>
      <c r="BJ148" s="17" t="str">
        <f t="shared" si="466"/>
        <v/>
      </c>
      <c r="BK148" s="17" t="str">
        <f t="shared" si="467"/>
        <v/>
      </c>
      <c r="BL148" s="17" t="str">
        <f t="shared" si="468"/>
        <v/>
      </c>
      <c r="BM148" s="17" t="str">
        <f t="shared" si="469"/>
        <v/>
      </c>
      <c r="BN148" s="17" t="str">
        <f t="shared" si="470"/>
        <v/>
      </c>
      <c r="BO148" s="17" t="str">
        <f t="shared" si="471"/>
        <v/>
      </c>
      <c r="BP148" s="17" t="str">
        <f t="shared" si="472"/>
        <v/>
      </c>
      <c r="BQ148" s="501">
        <v>2025</v>
      </c>
      <c r="BR148" s="17" t="str">
        <f t="shared" si="399"/>
        <v/>
      </c>
      <c r="BS148" s="17" t="str">
        <f t="shared" si="400"/>
        <v/>
      </c>
      <c r="BT148" s="17" t="str">
        <f t="shared" si="401"/>
        <v/>
      </c>
      <c r="BU148" s="17" t="str">
        <f t="shared" si="402"/>
        <v/>
      </c>
      <c r="BV148" s="17" t="str">
        <f t="shared" si="403"/>
        <v/>
      </c>
      <c r="BW148" s="17" t="str">
        <f t="shared" si="404"/>
        <v/>
      </c>
      <c r="BX148" s="17" t="str">
        <f t="shared" si="405"/>
        <v/>
      </c>
      <c r="BY148" s="17" t="str">
        <f t="shared" si="406"/>
        <v/>
      </c>
      <c r="BZ148" s="17" t="str">
        <f t="shared" si="407"/>
        <v/>
      </c>
      <c r="CA148" s="17" t="str">
        <f t="shared" si="408"/>
        <v/>
      </c>
      <c r="CB148" s="17" t="str">
        <f t="shared" si="409"/>
        <v/>
      </c>
      <c r="CC148" s="17" t="str">
        <f t="shared" si="410"/>
        <v/>
      </c>
      <c r="CD148" s="17" t="str">
        <f t="shared" si="411"/>
        <v/>
      </c>
      <c r="CE148" s="17" t="str">
        <f t="shared" si="412"/>
        <v/>
      </c>
      <c r="CF148" s="17" t="str">
        <f t="shared" si="413"/>
        <v/>
      </c>
      <c r="CG148" s="17" t="str">
        <f t="shared" si="414"/>
        <v/>
      </c>
      <c r="CH148" s="17" t="str">
        <f t="shared" si="415"/>
        <v/>
      </c>
      <c r="CI148" s="17" t="str">
        <f t="shared" si="416"/>
        <v/>
      </c>
      <c r="CJ148" s="17" t="str">
        <f t="shared" si="417"/>
        <v/>
      </c>
      <c r="CK148" s="17" t="str">
        <f t="shared" si="418"/>
        <v/>
      </c>
      <c r="CL148" s="17" t="str">
        <f t="shared" si="419"/>
        <v/>
      </c>
      <c r="CM148" s="17" t="str">
        <f t="shared" si="420"/>
        <v/>
      </c>
      <c r="CN148" s="17" t="str">
        <f t="shared" si="421"/>
        <v/>
      </c>
      <c r="CO148" s="17" t="str">
        <f t="shared" si="422"/>
        <v/>
      </c>
      <c r="CP148" s="17" t="str">
        <f t="shared" si="423"/>
        <v/>
      </c>
      <c r="CQ148" s="17" t="str">
        <f t="shared" si="424"/>
        <v/>
      </c>
      <c r="CR148" s="17" t="str">
        <f t="shared" si="425"/>
        <v/>
      </c>
      <c r="CS148" s="17" t="str">
        <f t="shared" si="426"/>
        <v/>
      </c>
      <c r="CT148" s="17" t="str">
        <f t="shared" si="427"/>
        <v/>
      </c>
      <c r="CU148" s="17" t="str">
        <f t="shared" si="428"/>
        <v/>
      </c>
      <c r="CV148" s="17" t="str">
        <f t="shared" si="429"/>
        <v/>
      </c>
      <c r="CW148" s="501">
        <v>2025</v>
      </c>
    </row>
    <row r="149" spans="1:101">
      <c r="A149" s="501">
        <v>2026</v>
      </c>
      <c r="G149" s="50"/>
      <c r="L149" s="50"/>
      <c r="Q149" s="50"/>
      <c r="V149" s="50"/>
      <c r="AA149" s="50"/>
      <c r="AF149" s="50"/>
      <c r="AG149" s="14"/>
      <c r="AI149" s="69"/>
      <c r="AJ149" s="70"/>
      <c r="AK149" s="501">
        <v>2026</v>
      </c>
      <c r="AL149" s="17" t="str">
        <f t="shared" si="442"/>
        <v/>
      </c>
      <c r="AM149" s="17" t="str">
        <f t="shared" si="443"/>
        <v/>
      </c>
      <c r="AN149" s="17" t="str">
        <f t="shared" si="444"/>
        <v/>
      </c>
      <c r="AO149" s="17" t="str">
        <f t="shared" si="445"/>
        <v/>
      </c>
      <c r="AP149" s="17" t="str">
        <f t="shared" si="446"/>
        <v/>
      </c>
      <c r="AQ149" s="17" t="str">
        <f t="shared" si="447"/>
        <v/>
      </c>
      <c r="AR149" s="17" t="str">
        <f t="shared" si="448"/>
        <v/>
      </c>
      <c r="AS149" s="17" t="str">
        <f t="shared" si="449"/>
        <v/>
      </c>
      <c r="AT149" s="17" t="str">
        <f t="shared" si="450"/>
        <v/>
      </c>
      <c r="AU149" s="17" t="str">
        <f t="shared" si="451"/>
        <v/>
      </c>
      <c r="AV149" s="17" t="str">
        <f t="shared" si="452"/>
        <v/>
      </c>
      <c r="AW149" s="17" t="str">
        <f t="shared" si="453"/>
        <v/>
      </c>
      <c r="AX149" s="17" t="str">
        <f t="shared" si="454"/>
        <v/>
      </c>
      <c r="AY149" s="17" t="str">
        <f t="shared" si="455"/>
        <v/>
      </c>
      <c r="AZ149" s="17" t="str">
        <f t="shared" si="456"/>
        <v/>
      </c>
      <c r="BA149" s="17" t="str">
        <f t="shared" si="457"/>
        <v/>
      </c>
      <c r="BB149" s="17" t="str">
        <f t="shared" si="458"/>
        <v/>
      </c>
      <c r="BC149" s="17" t="str">
        <f t="shared" si="459"/>
        <v/>
      </c>
      <c r="BD149" s="17" t="str">
        <f t="shared" si="460"/>
        <v/>
      </c>
      <c r="BE149" s="17" t="str">
        <f t="shared" si="461"/>
        <v/>
      </c>
      <c r="BF149" s="17" t="str">
        <f t="shared" si="462"/>
        <v/>
      </c>
      <c r="BG149" s="17" t="str">
        <f t="shared" si="463"/>
        <v/>
      </c>
      <c r="BH149" s="17" t="str">
        <f t="shared" si="464"/>
        <v/>
      </c>
      <c r="BI149" s="17" t="str">
        <f t="shared" si="465"/>
        <v/>
      </c>
      <c r="BJ149" s="17" t="str">
        <f t="shared" si="466"/>
        <v/>
      </c>
      <c r="BK149" s="17" t="str">
        <f t="shared" si="467"/>
        <v/>
      </c>
      <c r="BL149" s="17" t="str">
        <f t="shared" si="468"/>
        <v/>
      </c>
      <c r="BM149" s="17" t="str">
        <f t="shared" si="469"/>
        <v/>
      </c>
      <c r="BN149" s="17" t="str">
        <f t="shared" si="470"/>
        <v/>
      </c>
      <c r="BO149" s="17" t="str">
        <f t="shared" si="471"/>
        <v/>
      </c>
      <c r="BP149" s="17" t="str">
        <f t="shared" si="472"/>
        <v/>
      </c>
      <c r="BQ149" s="501">
        <v>2026</v>
      </c>
      <c r="BR149" s="17" t="str">
        <f t="shared" si="399"/>
        <v/>
      </c>
      <c r="BS149" s="17" t="str">
        <f t="shared" si="400"/>
        <v/>
      </c>
      <c r="BT149" s="17" t="str">
        <f t="shared" si="401"/>
        <v/>
      </c>
      <c r="BU149" s="17" t="str">
        <f t="shared" si="402"/>
        <v/>
      </c>
      <c r="BV149" s="17" t="str">
        <f t="shared" si="403"/>
        <v/>
      </c>
      <c r="BW149" s="17" t="str">
        <f t="shared" si="404"/>
        <v/>
      </c>
      <c r="BX149" s="17" t="str">
        <f t="shared" si="405"/>
        <v/>
      </c>
      <c r="BY149" s="17" t="str">
        <f t="shared" si="406"/>
        <v/>
      </c>
      <c r="BZ149" s="17" t="str">
        <f t="shared" si="407"/>
        <v/>
      </c>
      <c r="CA149" s="17" t="str">
        <f t="shared" si="408"/>
        <v/>
      </c>
      <c r="CB149" s="17" t="str">
        <f t="shared" si="409"/>
        <v/>
      </c>
      <c r="CC149" s="17" t="str">
        <f t="shared" si="410"/>
        <v/>
      </c>
      <c r="CD149" s="17" t="str">
        <f t="shared" si="411"/>
        <v/>
      </c>
      <c r="CE149" s="17" t="str">
        <f t="shared" si="412"/>
        <v/>
      </c>
      <c r="CF149" s="17" t="str">
        <f t="shared" si="413"/>
        <v/>
      </c>
      <c r="CG149" s="17" t="str">
        <f t="shared" si="414"/>
        <v/>
      </c>
      <c r="CH149" s="17" t="str">
        <f t="shared" si="415"/>
        <v/>
      </c>
      <c r="CI149" s="17" t="str">
        <f t="shared" si="416"/>
        <v/>
      </c>
      <c r="CJ149" s="17" t="str">
        <f t="shared" si="417"/>
        <v/>
      </c>
      <c r="CK149" s="17" t="str">
        <f t="shared" si="418"/>
        <v/>
      </c>
      <c r="CL149" s="17" t="str">
        <f t="shared" si="419"/>
        <v/>
      </c>
      <c r="CM149" s="17" t="str">
        <f t="shared" si="420"/>
        <v/>
      </c>
      <c r="CN149" s="17" t="str">
        <f t="shared" si="421"/>
        <v/>
      </c>
      <c r="CO149" s="17" t="str">
        <f t="shared" si="422"/>
        <v/>
      </c>
      <c r="CP149" s="17" t="str">
        <f t="shared" si="423"/>
        <v/>
      </c>
      <c r="CQ149" s="17" t="str">
        <f t="shared" si="424"/>
        <v/>
      </c>
      <c r="CR149" s="17" t="str">
        <f t="shared" si="425"/>
        <v/>
      </c>
      <c r="CS149" s="17" t="str">
        <f t="shared" si="426"/>
        <v/>
      </c>
      <c r="CT149" s="17" t="str">
        <f t="shared" si="427"/>
        <v/>
      </c>
      <c r="CU149" s="17" t="str">
        <f t="shared" si="428"/>
        <v/>
      </c>
      <c r="CV149" s="17" t="str">
        <f t="shared" si="429"/>
        <v/>
      </c>
      <c r="CW149" s="501">
        <v>2026</v>
      </c>
    </row>
    <row r="150" spans="1:101">
      <c r="A150" s="501">
        <v>2027</v>
      </c>
      <c r="G150" s="50"/>
      <c r="L150" s="50"/>
      <c r="Q150" s="50"/>
      <c r="V150" s="50"/>
      <c r="AA150" s="50"/>
      <c r="AF150" s="50"/>
      <c r="AG150" s="14"/>
      <c r="AI150" s="69"/>
      <c r="AJ150" s="70"/>
      <c r="AK150" s="501">
        <v>2027</v>
      </c>
      <c r="AL150" s="17" t="str">
        <f t="shared" si="442"/>
        <v/>
      </c>
      <c r="AM150" s="17" t="str">
        <f t="shared" si="443"/>
        <v/>
      </c>
      <c r="AN150" s="17" t="str">
        <f t="shared" si="444"/>
        <v/>
      </c>
      <c r="AO150" s="17" t="str">
        <f t="shared" si="445"/>
        <v/>
      </c>
      <c r="AP150" s="17" t="str">
        <f t="shared" si="446"/>
        <v/>
      </c>
      <c r="AQ150" s="17" t="str">
        <f t="shared" si="447"/>
        <v/>
      </c>
      <c r="AR150" s="17" t="str">
        <f t="shared" si="448"/>
        <v/>
      </c>
      <c r="AS150" s="17" t="str">
        <f t="shared" si="449"/>
        <v/>
      </c>
      <c r="AT150" s="17" t="str">
        <f t="shared" si="450"/>
        <v/>
      </c>
      <c r="AU150" s="17" t="str">
        <f t="shared" si="451"/>
        <v/>
      </c>
      <c r="AV150" s="17" t="str">
        <f t="shared" si="452"/>
        <v/>
      </c>
      <c r="AW150" s="17" t="str">
        <f t="shared" si="453"/>
        <v/>
      </c>
      <c r="AX150" s="17" t="str">
        <f t="shared" si="454"/>
        <v/>
      </c>
      <c r="AY150" s="17" t="str">
        <f t="shared" si="455"/>
        <v/>
      </c>
      <c r="AZ150" s="17" t="str">
        <f t="shared" si="456"/>
        <v/>
      </c>
      <c r="BA150" s="17" t="str">
        <f t="shared" si="457"/>
        <v/>
      </c>
      <c r="BB150" s="17" t="str">
        <f t="shared" si="458"/>
        <v/>
      </c>
      <c r="BC150" s="17" t="str">
        <f t="shared" si="459"/>
        <v/>
      </c>
      <c r="BD150" s="17" t="str">
        <f t="shared" si="460"/>
        <v/>
      </c>
      <c r="BE150" s="17" t="str">
        <f t="shared" si="461"/>
        <v/>
      </c>
      <c r="BF150" s="17" t="str">
        <f t="shared" si="462"/>
        <v/>
      </c>
      <c r="BG150" s="17" t="str">
        <f t="shared" si="463"/>
        <v/>
      </c>
      <c r="BH150" s="17" t="str">
        <f t="shared" si="464"/>
        <v/>
      </c>
      <c r="BI150" s="17" t="str">
        <f t="shared" si="465"/>
        <v/>
      </c>
      <c r="BJ150" s="17" t="str">
        <f t="shared" si="466"/>
        <v/>
      </c>
      <c r="BK150" s="17" t="str">
        <f t="shared" si="467"/>
        <v/>
      </c>
      <c r="BL150" s="17" t="str">
        <f t="shared" si="468"/>
        <v/>
      </c>
      <c r="BM150" s="17" t="str">
        <f t="shared" si="469"/>
        <v/>
      </c>
      <c r="BN150" s="17" t="str">
        <f t="shared" si="470"/>
        <v/>
      </c>
      <c r="BO150" s="17" t="str">
        <f t="shared" si="471"/>
        <v/>
      </c>
      <c r="BP150" s="17" t="str">
        <f t="shared" si="472"/>
        <v/>
      </c>
      <c r="BQ150" s="501">
        <v>2027</v>
      </c>
      <c r="BR150" s="17" t="str">
        <f t="shared" si="399"/>
        <v/>
      </c>
      <c r="BS150" s="17" t="str">
        <f t="shared" si="400"/>
        <v/>
      </c>
      <c r="BT150" s="17" t="str">
        <f t="shared" si="401"/>
        <v/>
      </c>
      <c r="BU150" s="17" t="str">
        <f t="shared" si="402"/>
        <v/>
      </c>
      <c r="BV150" s="17" t="str">
        <f t="shared" si="403"/>
        <v/>
      </c>
      <c r="BW150" s="17" t="str">
        <f t="shared" si="404"/>
        <v/>
      </c>
      <c r="BX150" s="17" t="str">
        <f t="shared" si="405"/>
        <v/>
      </c>
      <c r="BY150" s="17" t="str">
        <f t="shared" si="406"/>
        <v/>
      </c>
      <c r="BZ150" s="17" t="str">
        <f t="shared" si="407"/>
        <v/>
      </c>
      <c r="CA150" s="17" t="str">
        <f t="shared" si="408"/>
        <v/>
      </c>
      <c r="CB150" s="17" t="str">
        <f t="shared" si="409"/>
        <v/>
      </c>
      <c r="CC150" s="17" t="str">
        <f t="shared" si="410"/>
        <v/>
      </c>
      <c r="CD150" s="17" t="str">
        <f t="shared" si="411"/>
        <v/>
      </c>
      <c r="CE150" s="17" t="str">
        <f t="shared" si="412"/>
        <v/>
      </c>
      <c r="CF150" s="17" t="str">
        <f t="shared" si="413"/>
        <v/>
      </c>
      <c r="CG150" s="17" t="str">
        <f t="shared" si="414"/>
        <v/>
      </c>
      <c r="CH150" s="17" t="str">
        <f t="shared" si="415"/>
        <v/>
      </c>
      <c r="CI150" s="17" t="str">
        <f t="shared" si="416"/>
        <v/>
      </c>
      <c r="CJ150" s="17" t="str">
        <f t="shared" si="417"/>
        <v/>
      </c>
      <c r="CK150" s="17" t="str">
        <f t="shared" si="418"/>
        <v/>
      </c>
      <c r="CL150" s="17" t="str">
        <f t="shared" si="419"/>
        <v/>
      </c>
      <c r="CM150" s="17" t="str">
        <f t="shared" si="420"/>
        <v/>
      </c>
      <c r="CN150" s="17" t="str">
        <f t="shared" si="421"/>
        <v/>
      </c>
      <c r="CO150" s="17" t="str">
        <f t="shared" si="422"/>
        <v/>
      </c>
      <c r="CP150" s="17" t="str">
        <f t="shared" si="423"/>
        <v/>
      </c>
      <c r="CQ150" s="17" t="str">
        <f t="shared" si="424"/>
        <v/>
      </c>
      <c r="CR150" s="17" t="str">
        <f t="shared" si="425"/>
        <v/>
      </c>
      <c r="CS150" s="17" t="str">
        <f t="shared" si="426"/>
        <v/>
      </c>
      <c r="CT150" s="17" t="str">
        <f t="shared" si="427"/>
        <v/>
      </c>
      <c r="CU150" s="17" t="str">
        <f t="shared" si="428"/>
        <v/>
      </c>
      <c r="CV150" s="17" t="str">
        <f t="shared" si="429"/>
        <v/>
      </c>
      <c r="CW150" s="501">
        <v>2027</v>
      </c>
    </row>
    <row r="151" spans="1:101">
      <c r="A151" s="501">
        <v>2028</v>
      </c>
      <c r="G151" s="50"/>
      <c r="L151" s="50"/>
      <c r="Q151" s="50"/>
      <c r="V151" s="50"/>
      <c r="AA151" s="50"/>
      <c r="AF151" s="50"/>
      <c r="AG151" s="14"/>
      <c r="AI151" s="69"/>
      <c r="AJ151" s="70"/>
      <c r="AK151" s="501">
        <v>2028</v>
      </c>
      <c r="AL151" s="17" t="str">
        <f t="shared" si="442"/>
        <v/>
      </c>
      <c r="AM151" s="17" t="str">
        <f t="shared" si="443"/>
        <v/>
      </c>
      <c r="AN151" s="17" t="str">
        <f t="shared" si="444"/>
        <v/>
      </c>
      <c r="AO151" s="17" t="str">
        <f t="shared" si="445"/>
        <v/>
      </c>
      <c r="AP151" s="17" t="str">
        <f t="shared" si="446"/>
        <v/>
      </c>
      <c r="AQ151" s="17" t="str">
        <f t="shared" si="447"/>
        <v/>
      </c>
      <c r="AR151" s="17" t="str">
        <f t="shared" si="448"/>
        <v/>
      </c>
      <c r="AS151" s="17" t="str">
        <f t="shared" si="449"/>
        <v/>
      </c>
      <c r="AT151" s="17" t="str">
        <f t="shared" si="450"/>
        <v/>
      </c>
      <c r="AU151" s="17" t="str">
        <f t="shared" si="451"/>
        <v/>
      </c>
      <c r="AV151" s="17" t="str">
        <f t="shared" si="452"/>
        <v/>
      </c>
      <c r="AW151" s="17" t="str">
        <f t="shared" si="453"/>
        <v/>
      </c>
      <c r="AX151" s="17" t="str">
        <f t="shared" si="454"/>
        <v/>
      </c>
      <c r="AY151" s="17" t="str">
        <f t="shared" si="455"/>
        <v/>
      </c>
      <c r="AZ151" s="17" t="str">
        <f t="shared" si="456"/>
        <v/>
      </c>
      <c r="BA151" s="17" t="str">
        <f t="shared" si="457"/>
        <v/>
      </c>
      <c r="BB151" s="17" t="str">
        <f t="shared" si="458"/>
        <v/>
      </c>
      <c r="BC151" s="17" t="str">
        <f t="shared" si="459"/>
        <v/>
      </c>
      <c r="BD151" s="17" t="str">
        <f t="shared" si="460"/>
        <v/>
      </c>
      <c r="BE151" s="17" t="str">
        <f t="shared" si="461"/>
        <v/>
      </c>
      <c r="BF151" s="17" t="str">
        <f t="shared" si="462"/>
        <v/>
      </c>
      <c r="BG151" s="17" t="str">
        <f t="shared" si="463"/>
        <v/>
      </c>
      <c r="BH151" s="17" t="str">
        <f t="shared" si="464"/>
        <v/>
      </c>
      <c r="BI151" s="17" t="str">
        <f t="shared" si="465"/>
        <v/>
      </c>
      <c r="BJ151" s="17" t="str">
        <f t="shared" si="466"/>
        <v/>
      </c>
      <c r="BK151" s="17" t="str">
        <f t="shared" si="467"/>
        <v/>
      </c>
      <c r="BL151" s="17" t="str">
        <f t="shared" si="468"/>
        <v/>
      </c>
      <c r="BM151" s="17" t="str">
        <f t="shared" si="469"/>
        <v/>
      </c>
      <c r="BN151" s="17" t="str">
        <f t="shared" si="470"/>
        <v/>
      </c>
      <c r="BO151" s="17" t="str">
        <f t="shared" si="471"/>
        <v/>
      </c>
      <c r="BP151" s="17" t="str">
        <f t="shared" si="472"/>
        <v/>
      </c>
      <c r="BQ151" s="501">
        <v>2028</v>
      </c>
      <c r="BR151" s="17" t="str">
        <f t="shared" si="399"/>
        <v/>
      </c>
      <c r="BS151" s="17" t="str">
        <f t="shared" si="400"/>
        <v/>
      </c>
      <c r="BT151" s="17" t="str">
        <f t="shared" si="401"/>
        <v/>
      </c>
      <c r="BU151" s="17" t="str">
        <f t="shared" si="402"/>
        <v/>
      </c>
      <c r="BV151" s="17" t="str">
        <f t="shared" si="403"/>
        <v/>
      </c>
      <c r="BW151" s="17" t="str">
        <f t="shared" si="404"/>
        <v/>
      </c>
      <c r="BX151" s="17" t="str">
        <f t="shared" si="405"/>
        <v/>
      </c>
      <c r="BY151" s="17" t="str">
        <f t="shared" si="406"/>
        <v/>
      </c>
      <c r="BZ151" s="17" t="str">
        <f t="shared" si="407"/>
        <v/>
      </c>
      <c r="CA151" s="17" t="str">
        <f t="shared" si="408"/>
        <v/>
      </c>
      <c r="CB151" s="17" t="str">
        <f t="shared" si="409"/>
        <v/>
      </c>
      <c r="CC151" s="17" t="str">
        <f t="shared" si="410"/>
        <v/>
      </c>
      <c r="CD151" s="17" t="str">
        <f t="shared" si="411"/>
        <v/>
      </c>
      <c r="CE151" s="17" t="str">
        <f t="shared" si="412"/>
        <v/>
      </c>
      <c r="CF151" s="17" t="str">
        <f t="shared" si="413"/>
        <v/>
      </c>
      <c r="CG151" s="17" t="str">
        <f t="shared" si="414"/>
        <v/>
      </c>
      <c r="CH151" s="17" t="str">
        <f t="shared" si="415"/>
        <v/>
      </c>
      <c r="CI151" s="17" t="str">
        <f t="shared" si="416"/>
        <v/>
      </c>
      <c r="CJ151" s="17" t="str">
        <f t="shared" si="417"/>
        <v/>
      </c>
      <c r="CK151" s="17" t="str">
        <f t="shared" si="418"/>
        <v/>
      </c>
      <c r="CL151" s="17" t="str">
        <f t="shared" si="419"/>
        <v/>
      </c>
      <c r="CM151" s="17" t="str">
        <f t="shared" si="420"/>
        <v/>
      </c>
      <c r="CN151" s="17" t="str">
        <f t="shared" si="421"/>
        <v/>
      </c>
      <c r="CO151" s="17" t="str">
        <f t="shared" si="422"/>
        <v/>
      </c>
      <c r="CP151" s="17" t="str">
        <f t="shared" si="423"/>
        <v/>
      </c>
      <c r="CQ151" s="17" t="str">
        <f t="shared" si="424"/>
        <v/>
      </c>
      <c r="CR151" s="17" t="str">
        <f t="shared" si="425"/>
        <v/>
      </c>
      <c r="CS151" s="17" t="str">
        <f t="shared" si="426"/>
        <v/>
      </c>
      <c r="CT151" s="17" t="str">
        <f t="shared" si="427"/>
        <v/>
      </c>
      <c r="CU151" s="17" t="str">
        <f t="shared" si="428"/>
        <v/>
      </c>
      <c r="CV151" s="17" t="str">
        <f t="shared" si="429"/>
        <v/>
      </c>
      <c r="CW151" s="501">
        <v>2028</v>
      </c>
    </row>
    <row r="152" spans="1:101">
      <c r="A152" s="501">
        <v>2029</v>
      </c>
      <c r="G152" s="50"/>
      <c r="L152" s="50"/>
      <c r="Q152" s="50"/>
      <c r="V152" s="50"/>
      <c r="AA152" s="50"/>
      <c r="AF152" s="50"/>
      <c r="AG152" s="14"/>
      <c r="AI152" s="69"/>
      <c r="AJ152" s="70"/>
      <c r="AK152" s="501">
        <v>2029</v>
      </c>
      <c r="AL152" s="17" t="str">
        <f t="shared" si="442"/>
        <v/>
      </c>
      <c r="AM152" s="17" t="str">
        <f t="shared" si="443"/>
        <v/>
      </c>
      <c r="AN152" s="17" t="str">
        <f t="shared" si="444"/>
        <v/>
      </c>
      <c r="AO152" s="17" t="str">
        <f t="shared" si="445"/>
        <v/>
      </c>
      <c r="AP152" s="17" t="str">
        <f t="shared" si="446"/>
        <v/>
      </c>
      <c r="AQ152" s="17" t="str">
        <f t="shared" si="447"/>
        <v/>
      </c>
      <c r="AR152" s="17" t="str">
        <f t="shared" si="448"/>
        <v/>
      </c>
      <c r="AS152" s="17" t="str">
        <f t="shared" si="449"/>
        <v/>
      </c>
      <c r="AT152" s="17" t="str">
        <f t="shared" si="450"/>
        <v/>
      </c>
      <c r="AU152" s="17" t="str">
        <f t="shared" si="451"/>
        <v/>
      </c>
      <c r="AV152" s="17" t="str">
        <f t="shared" si="452"/>
        <v/>
      </c>
      <c r="AW152" s="17" t="str">
        <f t="shared" si="453"/>
        <v/>
      </c>
      <c r="AX152" s="17" t="str">
        <f t="shared" si="454"/>
        <v/>
      </c>
      <c r="AY152" s="17" t="str">
        <f t="shared" si="455"/>
        <v/>
      </c>
      <c r="AZ152" s="17" t="str">
        <f t="shared" si="456"/>
        <v/>
      </c>
      <c r="BA152" s="17" t="str">
        <f t="shared" si="457"/>
        <v/>
      </c>
      <c r="BB152" s="17" t="str">
        <f t="shared" si="458"/>
        <v/>
      </c>
      <c r="BC152" s="17" t="str">
        <f t="shared" si="459"/>
        <v/>
      </c>
      <c r="BD152" s="17" t="str">
        <f t="shared" si="460"/>
        <v/>
      </c>
      <c r="BE152" s="17" t="str">
        <f t="shared" si="461"/>
        <v/>
      </c>
      <c r="BF152" s="17" t="str">
        <f t="shared" si="462"/>
        <v/>
      </c>
      <c r="BG152" s="17" t="str">
        <f t="shared" si="463"/>
        <v/>
      </c>
      <c r="BH152" s="17" t="str">
        <f t="shared" si="464"/>
        <v/>
      </c>
      <c r="BI152" s="17" t="str">
        <f t="shared" si="465"/>
        <v/>
      </c>
      <c r="BJ152" s="17" t="str">
        <f t="shared" si="466"/>
        <v/>
      </c>
      <c r="BK152" s="17" t="str">
        <f t="shared" si="467"/>
        <v/>
      </c>
      <c r="BL152" s="17" t="str">
        <f t="shared" si="468"/>
        <v/>
      </c>
      <c r="BM152" s="17" t="str">
        <f t="shared" si="469"/>
        <v/>
      </c>
      <c r="BN152" s="17" t="str">
        <f t="shared" si="470"/>
        <v/>
      </c>
      <c r="BO152" s="17" t="str">
        <f t="shared" si="471"/>
        <v/>
      </c>
      <c r="BP152" s="17" t="str">
        <f t="shared" si="472"/>
        <v/>
      </c>
      <c r="BQ152" s="501">
        <v>2029</v>
      </c>
      <c r="BR152" s="17" t="str">
        <f t="shared" si="399"/>
        <v/>
      </c>
      <c r="BS152" s="17" t="str">
        <f t="shared" si="400"/>
        <v/>
      </c>
      <c r="BT152" s="17" t="str">
        <f t="shared" si="401"/>
        <v/>
      </c>
      <c r="BU152" s="17" t="str">
        <f t="shared" si="402"/>
        <v/>
      </c>
      <c r="BV152" s="17" t="str">
        <f t="shared" si="403"/>
        <v/>
      </c>
      <c r="BW152" s="17" t="str">
        <f t="shared" si="404"/>
        <v/>
      </c>
      <c r="BX152" s="17" t="str">
        <f t="shared" si="405"/>
        <v/>
      </c>
      <c r="BY152" s="17" t="str">
        <f t="shared" si="406"/>
        <v/>
      </c>
      <c r="BZ152" s="17" t="str">
        <f t="shared" si="407"/>
        <v/>
      </c>
      <c r="CA152" s="17" t="str">
        <f t="shared" si="408"/>
        <v/>
      </c>
      <c r="CB152" s="17" t="str">
        <f t="shared" si="409"/>
        <v/>
      </c>
      <c r="CC152" s="17" t="str">
        <f t="shared" si="410"/>
        <v/>
      </c>
      <c r="CD152" s="17" t="str">
        <f t="shared" si="411"/>
        <v/>
      </c>
      <c r="CE152" s="17" t="str">
        <f t="shared" si="412"/>
        <v/>
      </c>
      <c r="CF152" s="17" t="str">
        <f t="shared" si="413"/>
        <v/>
      </c>
      <c r="CG152" s="17" t="str">
        <f t="shared" si="414"/>
        <v/>
      </c>
      <c r="CH152" s="17" t="str">
        <f t="shared" si="415"/>
        <v/>
      </c>
      <c r="CI152" s="17" t="str">
        <f t="shared" si="416"/>
        <v/>
      </c>
      <c r="CJ152" s="17" t="str">
        <f t="shared" si="417"/>
        <v/>
      </c>
      <c r="CK152" s="17" t="str">
        <f t="shared" si="418"/>
        <v/>
      </c>
      <c r="CL152" s="17" t="str">
        <f t="shared" si="419"/>
        <v/>
      </c>
      <c r="CM152" s="17" t="str">
        <f t="shared" si="420"/>
        <v/>
      </c>
      <c r="CN152" s="17" t="str">
        <f t="shared" si="421"/>
        <v/>
      </c>
      <c r="CO152" s="17" t="str">
        <f t="shared" si="422"/>
        <v/>
      </c>
      <c r="CP152" s="17" t="str">
        <f t="shared" si="423"/>
        <v/>
      </c>
      <c r="CQ152" s="17" t="str">
        <f t="shared" si="424"/>
        <v/>
      </c>
      <c r="CR152" s="17" t="str">
        <f t="shared" si="425"/>
        <v/>
      </c>
      <c r="CS152" s="17" t="str">
        <f t="shared" si="426"/>
        <v/>
      </c>
      <c r="CT152" s="17" t="str">
        <f t="shared" si="427"/>
        <v/>
      </c>
      <c r="CU152" s="17" t="str">
        <f t="shared" si="428"/>
        <v/>
      </c>
      <c r="CV152" s="17" t="str">
        <f t="shared" si="429"/>
        <v/>
      </c>
      <c r="CW152" s="501">
        <v>2029</v>
      </c>
    </row>
    <row r="153" spans="1:101" ht="13.8" thickBot="1">
      <c r="A153" s="742">
        <v>2030</v>
      </c>
      <c r="B153" s="15"/>
      <c r="C153" s="15"/>
      <c r="D153" s="15"/>
      <c r="E153" s="15"/>
      <c r="F153" s="15"/>
      <c r="G153" s="154"/>
      <c r="H153" s="15"/>
      <c r="I153" s="15"/>
      <c r="J153" s="15"/>
      <c r="K153" s="15"/>
      <c r="L153" s="154"/>
      <c r="M153" s="15"/>
      <c r="N153" s="15"/>
      <c r="O153" s="15"/>
      <c r="P153" s="15"/>
      <c r="Q153" s="154"/>
      <c r="R153" s="15"/>
      <c r="S153" s="15"/>
      <c r="T153" s="15"/>
      <c r="U153" s="15"/>
      <c r="V153" s="154"/>
      <c r="W153" s="15"/>
      <c r="X153" s="15"/>
      <c r="Y153" s="15"/>
      <c r="Z153" s="15"/>
      <c r="AA153" s="154"/>
      <c r="AB153" s="15"/>
      <c r="AC153" s="15"/>
      <c r="AD153" s="15"/>
      <c r="AE153" s="15"/>
      <c r="AF153" s="154"/>
      <c r="AG153" s="63"/>
      <c r="AH153" s="15"/>
      <c r="AI153" s="71"/>
      <c r="AJ153" s="72"/>
      <c r="AK153" s="742">
        <v>2030</v>
      </c>
      <c r="AL153" s="745" t="str">
        <f t="shared" si="442"/>
        <v/>
      </c>
      <c r="AM153" s="745" t="str">
        <f t="shared" si="443"/>
        <v/>
      </c>
      <c r="AN153" s="745" t="str">
        <f t="shared" si="444"/>
        <v/>
      </c>
      <c r="AO153" s="745" t="str">
        <f t="shared" si="445"/>
        <v/>
      </c>
      <c r="AP153" s="745" t="str">
        <f t="shared" si="446"/>
        <v/>
      </c>
      <c r="AQ153" s="745" t="str">
        <f t="shared" si="447"/>
        <v/>
      </c>
      <c r="AR153" s="745" t="str">
        <f t="shared" si="448"/>
        <v/>
      </c>
      <c r="AS153" s="745" t="str">
        <f t="shared" si="449"/>
        <v/>
      </c>
      <c r="AT153" s="745" t="str">
        <f t="shared" si="450"/>
        <v/>
      </c>
      <c r="AU153" s="745" t="str">
        <f t="shared" si="451"/>
        <v/>
      </c>
      <c r="AV153" s="745" t="str">
        <f t="shared" si="452"/>
        <v/>
      </c>
      <c r="AW153" s="745" t="str">
        <f t="shared" si="453"/>
        <v/>
      </c>
      <c r="AX153" s="745" t="str">
        <f t="shared" si="454"/>
        <v/>
      </c>
      <c r="AY153" s="745" t="str">
        <f t="shared" si="455"/>
        <v/>
      </c>
      <c r="AZ153" s="745" t="str">
        <f t="shared" si="456"/>
        <v/>
      </c>
      <c r="BA153" s="745" t="str">
        <f t="shared" si="457"/>
        <v/>
      </c>
      <c r="BB153" s="745" t="str">
        <f t="shared" si="458"/>
        <v/>
      </c>
      <c r="BC153" s="745" t="str">
        <f t="shared" si="459"/>
        <v/>
      </c>
      <c r="BD153" s="745" t="str">
        <f t="shared" si="460"/>
        <v/>
      </c>
      <c r="BE153" s="745" t="str">
        <f t="shared" si="461"/>
        <v/>
      </c>
      <c r="BF153" s="745" t="str">
        <f t="shared" si="462"/>
        <v/>
      </c>
      <c r="BG153" s="745" t="str">
        <f t="shared" si="463"/>
        <v/>
      </c>
      <c r="BH153" s="745" t="str">
        <f t="shared" si="464"/>
        <v/>
      </c>
      <c r="BI153" s="745" t="str">
        <f t="shared" si="465"/>
        <v/>
      </c>
      <c r="BJ153" s="745" t="str">
        <f t="shared" si="466"/>
        <v/>
      </c>
      <c r="BK153" s="745" t="str">
        <f t="shared" si="467"/>
        <v/>
      </c>
      <c r="BL153" s="745" t="str">
        <f t="shared" si="468"/>
        <v/>
      </c>
      <c r="BM153" s="745" t="str">
        <f t="shared" si="469"/>
        <v/>
      </c>
      <c r="BN153" s="745" t="str">
        <f t="shared" si="470"/>
        <v/>
      </c>
      <c r="BO153" s="745" t="str">
        <f t="shared" si="471"/>
        <v/>
      </c>
      <c r="BP153" s="745" t="str">
        <f t="shared" si="472"/>
        <v/>
      </c>
      <c r="BQ153" s="742">
        <v>2030</v>
      </c>
      <c r="BR153" s="745" t="str">
        <f t="shared" si="399"/>
        <v/>
      </c>
      <c r="BS153" s="745" t="str">
        <f t="shared" si="400"/>
        <v/>
      </c>
      <c r="BT153" s="745" t="str">
        <f t="shared" si="401"/>
        <v/>
      </c>
      <c r="BU153" s="745" t="str">
        <f t="shared" si="402"/>
        <v/>
      </c>
      <c r="BV153" s="745" t="str">
        <f t="shared" si="403"/>
        <v/>
      </c>
      <c r="BW153" s="745" t="str">
        <f t="shared" si="404"/>
        <v/>
      </c>
      <c r="BX153" s="745" t="str">
        <f t="shared" si="405"/>
        <v/>
      </c>
      <c r="BY153" s="745" t="str">
        <f t="shared" si="406"/>
        <v/>
      </c>
      <c r="BZ153" s="745" t="str">
        <f t="shared" si="407"/>
        <v/>
      </c>
      <c r="CA153" s="745" t="str">
        <f t="shared" si="408"/>
        <v/>
      </c>
      <c r="CB153" s="745" t="str">
        <f t="shared" si="409"/>
        <v/>
      </c>
      <c r="CC153" s="745" t="str">
        <f t="shared" si="410"/>
        <v/>
      </c>
      <c r="CD153" s="745" t="str">
        <f t="shared" si="411"/>
        <v/>
      </c>
      <c r="CE153" s="745" t="str">
        <f t="shared" si="412"/>
        <v/>
      </c>
      <c r="CF153" s="745" t="str">
        <f t="shared" si="413"/>
        <v/>
      </c>
      <c r="CG153" s="745" t="str">
        <f t="shared" si="414"/>
        <v/>
      </c>
      <c r="CH153" s="745" t="str">
        <f t="shared" si="415"/>
        <v/>
      </c>
      <c r="CI153" s="745" t="str">
        <f t="shared" si="416"/>
        <v/>
      </c>
      <c r="CJ153" s="745" t="str">
        <f t="shared" si="417"/>
        <v/>
      </c>
      <c r="CK153" s="745" t="str">
        <f t="shared" si="418"/>
        <v/>
      </c>
      <c r="CL153" s="745" t="str">
        <f t="shared" si="419"/>
        <v/>
      </c>
      <c r="CM153" s="745" t="str">
        <f t="shared" si="420"/>
        <v/>
      </c>
      <c r="CN153" s="745" t="str">
        <f t="shared" si="421"/>
        <v/>
      </c>
      <c r="CO153" s="745" t="str">
        <f t="shared" si="422"/>
        <v/>
      </c>
      <c r="CP153" s="745" t="str">
        <f t="shared" si="423"/>
        <v/>
      </c>
      <c r="CQ153" s="745" t="str">
        <f t="shared" si="424"/>
        <v/>
      </c>
      <c r="CR153" s="745" t="str">
        <f t="shared" si="425"/>
        <v/>
      </c>
      <c r="CS153" s="745" t="str">
        <f t="shared" si="426"/>
        <v/>
      </c>
      <c r="CT153" s="745" t="str">
        <f t="shared" si="427"/>
        <v/>
      </c>
      <c r="CU153" s="745" t="str">
        <f t="shared" si="428"/>
        <v/>
      </c>
      <c r="CV153" s="745" t="str">
        <f t="shared" si="429"/>
        <v/>
      </c>
      <c r="CW153" s="742">
        <v>2030</v>
      </c>
    </row>
    <row r="154" spans="1:101">
      <c r="A154" s="3" t="s">
        <v>266</v>
      </c>
      <c r="B154" s="25">
        <f t="shared" ref="B154:AJ154" si="477">SUM(B3:B153)</f>
        <v>2880</v>
      </c>
      <c r="C154" s="25">
        <f t="shared" si="477"/>
        <v>2996</v>
      </c>
      <c r="D154" s="25">
        <f t="shared" si="477"/>
        <v>2933</v>
      </c>
      <c r="E154" s="25">
        <f t="shared" si="477"/>
        <v>2962</v>
      </c>
      <c r="F154" s="25">
        <f t="shared" si="477"/>
        <v>2970</v>
      </c>
      <c r="G154" s="25">
        <f t="shared" si="477"/>
        <v>3115</v>
      </c>
      <c r="H154" s="25">
        <f t="shared" si="477"/>
        <v>3018</v>
      </c>
      <c r="I154" s="25">
        <f t="shared" si="477"/>
        <v>3104</v>
      </c>
      <c r="J154" s="25">
        <f t="shared" si="477"/>
        <v>2993</v>
      </c>
      <c r="K154" s="25">
        <f t="shared" si="477"/>
        <v>3198</v>
      </c>
      <c r="L154" s="25">
        <f t="shared" si="477"/>
        <v>3159</v>
      </c>
      <c r="M154" s="25">
        <f t="shared" si="477"/>
        <v>3121.1</v>
      </c>
      <c r="N154" s="25">
        <f t="shared" si="477"/>
        <v>3064</v>
      </c>
      <c r="O154" s="25">
        <f t="shared" si="477"/>
        <v>3060</v>
      </c>
      <c r="P154" s="25">
        <f t="shared" si="477"/>
        <v>3087</v>
      </c>
      <c r="Q154" s="25">
        <f t="shared" si="477"/>
        <v>3099</v>
      </c>
      <c r="R154" s="25">
        <f t="shared" si="477"/>
        <v>3194</v>
      </c>
      <c r="S154" s="25">
        <f t="shared" si="477"/>
        <v>3106</v>
      </c>
      <c r="T154" s="25">
        <f t="shared" si="477"/>
        <v>3152</v>
      </c>
      <c r="U154" s="25">
        <f t="shared" si="477"/>
        <v>3036</v>
      </c>
      <c r="V154" s="25">
        <f t="shared" si="477"/>
        <v>2996</v>
      </c>
      <c r="W154" s="25">
        <f t="shared" si="477"/>
        <v>3147</v>
      </c>
      <c r="X154" s="25">
        <f t="shared" si="477"/>
        <v>3382</v>
      </c>
      <c r="Y154" s="25">
        <f t="shared" si="477"/>
        <v>3329</v>
      </c>
      <c r="Z154" s="25">
        <f t="shared" si="477"/>
        <v>3224</v>
      </c>
      <c r="AA154" s="25">
        <f t="shared" si="477"/>
        <v>3294</v>
      </c>
      <c r="AB154" s="25">
        <f t="shared" si="477"/>
        <v>3231</v>
      </c>
      <c r="AC154" s="25">
        <f t="shared" si="477"/>
        <v>3203</v>
      </c>
      <c r="AD154" s="25">
        <f t="shared" si="477"/>
        <v>3243</v>
      </c>
      <c r="AE154" s="25">
        <f t="shared" si="477"/>
        <v>3159</v>
      </c>
      <c r="AF154" s="25">
        <f t="shared" si="477"/>
        <v>3039</v>
      </c>
      <c r="AG154" s="695">
        <f t="shared" si="477"/>
        <v>96494.1</v>
      </c>
      <c r="AH154" s="26">
        <f t="shared" si="477"/>
        <v>3112.7129032258058</v>
      </c>
      <c r="AI154" s="25">
        <f t="shared" si="477"/>
        <v>5398</v>
      </c>
      <c r="AJ154" s="25">
        <f t="shared" si="477"/>
        <v>813.1</v>
      </c>
      <c r="AK154" s="324" t="s">
        <v>13</v>
      </c>
      <c r="AL154" s="374">
        <f t="shared" ref="AL154:BP154" si="478">MAX(B3:B153)</f>
        <v>42</v>
      </c>
      <c r="AM154" s="374">
        <f t="shared" si="478"/>
        <v>44</v>
      </c>
      <c r="AN154" s="374">
        <f t="shared" si="478"/>
        <v>40</v>
      </c>
      <c r="AO154" s="374">
        <f t="shared" si="478"/>
        <v>51</v>
      </c>
      <c r="AP154" s="374">
        <f t="shared" si="478"/>
        <v>45</v>
      </c>
      <c r="AQ154" s="374">
        <f t="shared" si="478"/>
        <v>43</v>
      </c>
      <c r="AR154" s="374">
        <f t="shared" si="478"/>
        <v>44</v>
      </c>
      <c r="AS154" s="374">
        <f t="shared" si="478"/>
        <v>46</v>
      </c>
      <c r="AT154" s="374">
        <f t="shared" si="478"/>
        <v>41</v>
      </c>
      <c r="AU154" s="374">
        <f t="shared" si="478"/>
        <v>38</v>
      </c>
      <c r="AV154" s="374">
        <f t="shared" si="478"/>
        <v>40</v>
      </c>
      <c r="AW154" s="374">
        <f t="shared" si="478"/>
        <v>45</v>
      </c>
      <c r="AX154" s="374">
        <f t="shared" si="478"/>
        <v>39</v>
      </c>
      <c r="AY154" s="374">
        <f t="shared" si="478"/>
        <v>41</v>
      </c>
      <c r="AZ154" s="374">
        <f t="shared" si="478"/>
        <v>43</v>
      </c>
      <c r="BA154" s="374">
        <f t="shared" si="478"/>
        <v>49</v>
      </c>
      <c r="BB154" s="374">
        <f t="shared" si="478"/>
        <v>44</v>
      </c>
      <c r="BC154" s="374">
        <f t="shared" si="478"/>
        <v>41</v>
      </c>
      <c r="BD154" s="374">
        <f t="shared" si="478"/>
        <v>41</v>
      </c>
      <c r="BE154" s="374">
        <f t="shared" si="478"/>
        <v>45</v>
      </c>
      <c r="BF154" s="374">
        <f t="shared" si="478"/>
        <v>43</v>
      </c>
      <c r="BG154" s="374">
        <f t="shared" si="478"/>
        <v>41</v>
      </c>
      <c r="BH154" s="374">
        <f t="shared" si="478"/>
        <v>43</v>
      </c>
      <c r="BI154" s="374">
        <f t="shared" si="478"/>
        <v>48</v>
      </c>
      <c r="BJ154" s="374">
        <f t="shared" si="478"/>
        <v>44</v>
      </c>
      <c r="BK154" s="374">
        <f t="shared" si="478"/>
        <v>42</v>
      </c>
      <c r="BL154" s="374">
        <f t="shared" si="478"/>
        <v>43</v>
      </c>
      <c r="BM154" s="374">
        <f t="shared" si="478"/>
        <v>43</v>
      </c>
      <c r="BN154" s="374">
        <f t="shared" si="478"/>
        <v>50</v>
      </c>
      <c r="BO154" s="374">
        <f t="shared" si="478"/>
        <v>42</v>
      </c>
      <c r="BP154" s="374">
        <f t="shared" si="478"/>
        <v>41</v>
      </c>
      <c r="BQ154" s="501" t="s">
        <v>39</v>
      </c>
      <c r="BR154" s="20">
        <f t="shared" ref="BR154:CV154" si="479">B157</f>
        <v>3</v>
      </c>
      <c r="BS154" s="20">
        <f t="shared" si="479"/>
        <v>3</v>
      </c>
      <c r="BT154" s="20">
        <f t="shared" si="479"/>
        <v>2</v>
      </c>
      <c r="BU154" s="20">
        <f t="shared" si="479"/>
        <v>3</v>
      </c>
      <c r="BV154" s="20">
        <f t="shared" si="479"/>
        <v>3</v>
      </c>
      <c r="BW154" s="20">
        <f t="shared" si="479"/>
        <v>2</v>
      </c>
      <c r="BX154" s="20">
        <f t="shared" si="479"/>
        <v>3</v>
      </c>
      <c r="BY154" s="20">
        <f t="shared" si="479"/>
        <v>3</v>
      </c>
      <c r="BZ154" s="20">
        <f t="shared" si="479"/>
        <v>5</v>
      </c>
      <c r="CA154" s="20">
        <f t="shared" si="479"/>
        <v>5</v>
      </c>
      <c r="CB154" s="20">
        <f t="shared" si="479"/>
        <v>3</v>
      </c>
      <c r="CC154" s="20">
        <f t="shared" si="479"/>
        <v>0.1</v>
      </c>
      <c r="CD154" s="20">
        <f t="shared" si="479"/>
        <v>2</v>
      </c>
      <c r="CE154" s="20">
        <f t="shared" si="479"/>
        <v>2</v>
      </c>
      <c r="CF154" s="20">
        <f t="shared" si="479"/>
        <v>4</v>
      </c>
      <c r="CG154" s="20">
        <f t="shared" si="479"/>
        <v>5</v>
      </c>
      <c r="CH154" s="20">
        <f t="shared" si="479"/>
        <v>3</v>
      </c>
      <c r="CI154" s="20">
        <f t="shared" si="479"/>
        <v>4</v>
      </c>
      <c r="CJ154" s="20">
        <f t="shared" si="479"/>
        <v>4</v>
      </c>
      <c r="CK154" s="20">
        <f t="shared" si="479"/>
        <v>2</v>
      </c>
      <c r="CL154" s="20">
        <f t="shared" si="479"/>
        <v>3</v>
      </c>
      <c r="CM154" s="20">
        <f t="shared" si="479"/>
        <v>4</v>
      </c>
      <c r="CN154" s="20">
        <f t="shared" si="479"/>
        <v>3</v>
      </c>
      <c r="CO154" s="20">
        <f t="shared" si="479"/>
        <v>6</v>
      </c>
      <c r="CP154" s="20">
        <f t="shared" si="479"/>
        <v>4</v>
      </c>
      <c r="CQ154" s="20">
        <f t="shared" si="479"/>
        <v>5</v>
      </c>
      <c r="CR154" s="20">
        <f t="shared" si="479"/>
        <v>4</v>
      </c>
      <c r="CS154" s="20">
        <f t="shared" si="479"/>
        <v>5</v>
      </c>
      <c r="CT154" s="20">
        <f t="shared" si="479"/>
        <v>2</v>
      </c>
      <c r="CU154" s="20">
        <f t="shared" si="479"/>
        <v>5</v>
      </c>
      <c r="CV154" s="20">
        <f t="shared" si="479"/>
        <v>4</v>
      </c>
    </row>
    <row r="155" spans="1:101">
      <c r="A155" s="4" t="s">
        <v>6</v>
      </c>
      <c r="B155" s="16">
        <f t="shared" ref="B155:AJ155" si="480">COUNT(B$3:B$153)</f>
        <v>140</v>
      </c>
      <c r="C155" s="16">
        <f t="shared" si="480"/>
        <v>140</v>
      </c>
      <c r="D155" s="16">
        <f t="shared" si="480"/>
        <v>140</v>
      </c>
      <c r="E155" s="16">
        <f t="shared" si="480"/>
        <v>140</v>
      </c>
      <c r="F155" s="16">
        <f t="shared" si="480"/>
        <v>140</v>
      </c>
      <c r="G155" s="16">
        <f t="shared" si="480"/>
        <v>140</v>
      </c>
      <c r="H155" s="16">
        <f t="shared" si="480"/>
        <v>140</v>
      </c>
      <c r="I155" s="16">
        <f t="shared" si="480"/>
        <v>140</v>
      </c>
      <c r="J155" s="16">
        <f t="shared" si="480"/>
        <v>140</v>
      </c>
      <c r="K155" s="16">
        <f t="shared" si="480"/>
        <v>140</v>
      </c>
      <c r="L155" s="16">
        <f t="shared" si="480"/>
        <v>140</v>
      </c>
      <c r="M155" s="16">
        <f t="shared" si="480"/>
        <v>140</v>
      </c>
      <c r="N155" s="16">
        <f t="shared" si="480"/>
        <v>140</v>
      </c>
      <c r="O155" s="16">
        <f t="shared" si="480"/>
        <v>140</v>
      </c>
      <c r="P155" s="16">
        <f t="shared" si="480"/>
        <v>140</v>
      </c>
      <c r="Q155" s="16">
        <f t="shared" si="480"/>
        <v>140</v>
      </c>
      <c r="R155" s="16">
        <f t="shared" si="480"/>
        <v>140</v>
      </c>
      <c r="S155" s="16">
        <f t="shared" si="480"/>
        <v>140</v>
      </c>
      <c r="T155" s="16">
        <f t="shared" si="480"/>
        <v>140</v>
      </c>
      <c r="U155" s="16">
        <f t="shared" si="480"/>
        <v>140</v>
      </c>
      <c r="V155" s="16">
        <f t="shared" si="480"/>
        <v>140</v>
      </c>
      <c r="W155" s="16">
        <f t="shared" si="480"/>
        <v>140</v>
      </c>
      <c r="X155" s="16">
        <f t="shared" si="480"/>
        <v>140</v>
      </c>
      <c r="Y155" s="16">
        <f t="shared" si="480"/>
        <v>140</v>
      </c>
      <c r="Z155" s="16">
        <f t="shared" si="480"/>
        <v>140</v>
      </c>
      <c r="AA155" s="16">
        <f t="shared" si="480"/>
        <v>140</v>
      </c>
      <c r="AB155" s="16">
        <f t="shared" si="480"/>
        <v>140</v>
      </c>
      <c r="AC155" s="16">
        <f t="shared" si="480"/>
        <v>140</v>
      </c>
      <c r="AD155" s="16">
        <f t="shared" si="480"/>
        <v>140</v>
      </c>
      <c r="AE155" s="16">
        <f t="shared" si="480"/>
        <v>140</v>
      </c>
      <c r="AF155" s="16">
        <f t="shared" si="480"/>
        <v>140</v>
      </c>
      <c r="AG155" s="692">
        <f t="shared" si="480"/>
        <v>140</v>
      </c>
      <c r="AH155" s="16">
        <f t="shared" si="480"/>
        <v>140</v>
      </c>
      <c r="AI155" s="16">
        <f t="shared" si="480"/>
        <v>140</v>
      </c>
      <c r="AJ155" s="16">
        <f t="shared" si="480"/>
        <v>140</v>
      </c>
      <c r="AK155" s="324" t="s">
        <v>6</v>
      </c>
      <c r="AL155" s="411">
        <f t="shared" ref="AL155:BP155" si="481">COUNT(AL3:AL153)</f>
        <v>1</v>
      </c>
      <c r="AM155" s="411">
        <f t="shared" si="481"/>
        <v>1</v>
      </c>
      <c r="AN155" s="411">
        <f t="shared" si="481"/>
        <v>1</v>
      </c>
      <c r="AO155" s="411">
        <f t="shared" si="481"/>
        <v>1</v>
      </c>
      <c r="AP155" s="411">
        <f t="shared" si="481"/>
        <v>1</v>
      </c>
      <c r="AQ155" s="411">
        <f t="shared" si="481"/>
        <v>1</v>
      </c>
      <c r="AR155" s="411">
        <f t="shared" si="481"/>
        <v>1</v>
      </c>
      <c r="AS155" s="411">
        <f t="shared" si="481"/>
        <v>1</v>
      </c>
      <c r="AT155" s="411">
        <f t="shared" si="481"/>
        <v>2</v>
      </c>
      <c r="AU155" s="411">
        <f t="shared" si="481"/>
        <v>1</v>
      </c>
      <c r="AV155" s="411">
        <f t="shared" si="481"/>
        <v>1</v>
      </c>
      <c r="AW155" s="411">
        <f t="shared" si="481"/>
        <v>1</v>
      </c>
      <c r="AX155" s="411">
        <f t="shared" si="481"/>
        <v>3</v>
      </c>
      <c r="AY155" s="411">
        <f t="shared" si="481"/>
        <v>1</v>
      </c>
      <c r="AZ155" s="411">
        <f t="shared" si="481"/>
        <v>2</v>
      </c>
      <c r="BA155" s="411">
        <f t="shared" si="481"/>
        <v>1</v>
      </c>
      <c r="BB155" s="411">
        <f t="shared" si="481"/>
        <v>1</v>
      </c>
      <c r="BC155" s="411">
        <f t="shared" si="481"/>
        <v>1</v>
      </c>
      <c r="BD155" s="411">
        <f t="shared" si="481"/>
        <v>2</v>
      </c>
      <c r="BE155" s="411">
        <f t="shared" si="481"/>
        <v>1</v>
      </c>
      <c r="BF155" s="411">
        <f t="shared" si="481"/>
        <v>1</v>
      </c>
      <c r="BG155" s="411">
        <f t="shared" si="481"/>
        <v>1</v>
      </c>
      <c r="BH155" s="411">
        <f t="shared" si="481"/>
        <v>1</v>
      </c>
      <c r="BI155" s="411">
        <f t="shared" si="481"/>
        <v>1</v>
      </c>
      <c r="BJ155" s="411">
        <f t="shared" si="481"/>
        <v>1</v>
      </c>
      <c r="BK155" s="411">
        <f t="shared" si="481"/>
        <v>1</v>
      </c>
      <c r="BL155" s="411">
        <f t="shared" si="481"/>
        <v>1</v>
      </c>
      <c r="BM155" s="411">
        <f t="shared" si="481"/>
        <v>1</v>
      </c>
      <c r="BN155" s="411">
        <f t="shared" si="481"/>
        <v>1</v>
      </c>
      <c r="BO155" s="411">
        <f t="shared" si="481"/>
        <v>1</v>
      </c>
      <c r="BP155" s="411">
        <f t="shared" si="481"/>
        <v>2</v>
      </c>
      <c r="BQ155" s="353" t="s">
        <v>6</v>
      </c>
      <c r="BR155" s="353">
        <f t="shared" ref="BR155:CV155" si="482">COUNT(BR3:BR153)</f>
        <v>4</v>
      </c>
      <c r="BS155" s="353">
        <f t="shared" si="482"/>
        <v>1</v>
      </c>
      <c r="BT155" s="353">
        <f t="shared" si="482"/>
        <v>1</v>
      </c>
      <c r="BU155" s="353">
        <f t="shared" si="482"/>
        <v>3</v>
      </c>
      <c r="BV155" s="353">
        <f t="shared" si="482"/>
        <v>1</v>
      </c>
      <c r="BW155" s="353">
        <f t="shared" si="482"/>
        <v>1</v>
      </c>
      <c r="BX155" s="353">
        <f t="shared" si="482"/>
        <v>1</v>
      </c>
      <c r="BY155" s="353">
        <f t="shared" si="482"/>
        <v>1</v>
      </c>
      <c r="BZ155" s="353">
        <f t="shared" si="482"/>
        <v>3</v>
      </c>
      <c r="CA155" s="353">
        <f t="shared" si="482"/>
        <v>2</v>
      </c>
      <c r="CB155" s="353">
        <f t="shared" si="482"/>
        <v>1</v>
      </c>
      <c r="CC155" s="353">
        <f t="shared" si="482"/>
        <v>1</v>
      </c>
      <c r="CD155" s="353">
        <f t="shared" si="482"/>
        <v>1</v>
      </c>
      <c r="CE155" s="353">
        <f t="shared" si="482"/>
        <v>1</v>
      </c>
      <c r="CF155" s="353">
        <f t="shared" si="482"/>
        <v>1</v>
      </c>
      <c r="CG155" s="353">
        <f t="shared" si="482"/>
        <v>2</v>
      </c>
      <c r="CH155" s="353">
        <f t="shared" si="482"/>
        <v>1</v>
      </c>
      <c r="CI155" s="353">
        <f t="shared" si="482"/>
        <v>2</v>
      </c>
      <c r="CJ155" s="353">
        <f t="shared" si="482"/>
        <v>1</v>
      </c>
      <c r="CK155" s="353">
        <f t="shared" si="482"/>
        <v>1</v>
      </c>
      <c r="CL155" s="353">
        <f t="shared" si="482"/>
        <v>3</v>
      </c>
      <c r="CM155" s="353">
        <f t="shared" si="482"/>
        <v>2</v>
      </c>
      <c r="CN155" s="353">
        <f t="shared" si="482"/>
        <v>1</v>
      </c>
      <c r="CO155" s="353">
        <f t="shared" si="482"/>
        <v>2</v>
      </c>
      <c r="CP155" s="353">
        <f t="shared" si="482"/>
        <v>2</v>
      </c>
      <c r="CQ155" s="353">
        <f t="shared" si="482"/>
        <v>1</v>
      </c>
      <c r="CR155" s="353">
        <f t="shared" si="482"/>
        <v>1</v>
      </c>
      <c r="CS155" s="353">
        <f t="shared" si="482"/>
        <v>1</v>
      </c>
      <c r="CT155" s="353">
        <f t="shared" si="482"/>
        <v>1</v>
      </c>
      <c r="CU155" s="353">
        <f t="shared" si="482"/>
        <v>3</v>
      </c>
      <c r="CV155" s="353">
        <f t="shared" si="482"/>
        <v>1</v>
      </c>
    </row>
    <row r="156" spans="1:101" ht="13.8">
      <c r="A156" s="17" t="s">
        <v>4</v>
      </c>
      <c r="B156" s="18">
        <f t="shared" ref="B156:AF156" si="483">MAX(B3:B153)</f>
        <v>42</v>
      </c>
      <c r="C156" s="18">
        <f t="shared" si="483"/>
        <v>44</v>
      </c>
      <c r="D156" s="18">
        <f t="shared" si="483"/>
        <v>40</v>
      </c>
      <c r="E156" s="18">
        <f t="shared" si="483"/>
        <v>51</v>
      </c>
      <c r="F156" s="18">
        <f t="shared" si="483"/>
        <v>45</v>
      </c>
      <c r="G156" s="18">
        <f t="shared" si="483"/>
        <v>43</v>
      </c>
      <c r="H156" s="18">
        <f t="shared" si="483"/>
        <v>44</v>
      </c>
      <c r="I156" s="18">
        <f t="shared" si="483"/>
        <v>46</v>
      </c>
      <c r="J156" s="18">
        <f t="shared" si="483"/>
        <v>41</v>
      </c>
      <c r="K156" s="18">
        <f t="shared" si="483"/>
        <v>38</v>
      </c>
      <c r="L156" s="18">
        <f t="shared" si="483"/>
        <v>40</v>
      </c>
      <c r="M156" s="18">
        <f t="shared" si="483"/>
        <v>45</v>
      </c>
      <c r="N156" s="18">
        <f t="shared" si="483"/>
        <v>39</v>
      </c>
      <c r="O156" s="18">
        <f t="shared" si="483"/>
        <v>41</v>
      </c>
      <c r="P156" s="18">
        <f t="shared" si="483"/>
        <v>43</v>
      </c>
      <c r="Q156" s="18">
        <f t="shared" si="483"/>
        <v>49</v>
      </c>
      <c r="R156" s="18">
        <f t="shared" si="483"/>
        <v>44</v>
      </c>
      <c r="S156" s="18">
        <f t="shared" si="483"/>
        <v>41</v>
      </c>
      <c r="T156" s="18">
        <f t="shared" si="483"/>
        <v>41</v>
      </c>
      <c r="U156" s="18">
        <f t="shared" si="483"/>
        <v>45</v>
      </c>
      <c r="V156" s="18">
        <f t="shared" si="483"/>
        <v>43</v>
      </c>
      <c r="W156" s="18">
        <f t="shared" si="483"/>
        <v>41</v>
      </c>
      <c r="X156" s="18">
        <f t="shared" si="483"/>
        <v>43</v>
      </c>
      <c r="Y156" s="18">
        <f t="shared" si="483"/>
        <v>48</v>
      </c>
      <c r="Z156" s="18">
        <f t="shared" si="483"/>
        <v>44</v>
      </c>
      <c r="AA156" s="18">
        <f t="shared" si="483"/>
        <v>42</v>
      </c>
      <c r="AB156" s="18">
        <f t="shared" si="483"/>
        <v>43</v>
      </c>
      <c r="AC156" s="18">
        <f t="shared" si="483"/>
        <v>43</v>
      </c>
      <c r="AD156" s="18">
        <f t="shared" si="483"/>
        <v>50</v>
      </c>
      <c r="AE156" s="18">
        <f t="shared" si="483"/>
        <v>42</v>
      </c>
      <c r="AF156" s="18">
        <f t="shared" si="483"/>
        <v>41</v>
      </c>
      <c r="AG156" s="321">
        <f>SUM(B156:AF156)</f>
        <v>1342</v>
      </c>
      <c r="AH156" s="51">
        <f>MAX(AH3:AH153)</f>
        <v>30.161290322580644</v>
      </c>
      <c r="AI156" s="18">
        <f>MAX(AI3:AI153)</f>
        <v>51</v>
      </c>
      <c r="AJ156" s="18">
        <f>MAX(AJ3:AJ153)</f>
        <v>13</v>
      </c>
      <c r="AK156" s="324">
        <v>1</v>
      </c>
      <c r="AL156" s="324">
        <f t="shared" ref="AL156:AU160" si="484">(LARGE(AL$3:AL$153,$AK156))</f>
        <v>1992</v>
      </c>
      <c r="AM156" s="324">
        <f t="shared" si="484"/>
        <v>1887</v>
      </c>
      <c r="AN156" s="324">
        <f t="shared" si="484"/>
        <v>1893</v>
      </c>
      <c r="AO156" s="324">
        <f t="shared" si="484"/>
        <v>1892</v>
      </c>
      <c r="AP156" s="324">
        <f t="shared" si="484"/>
        <v>1894</v>
      </c>
      <c r="AQ156" s="324">
        <f t="shared" si="484"/>
        <v>1937</v>
      </c>
      <c r="AR156" s="324">
        <f t="shared" si="484"/>
        <v>1987</v>
      </c>
      <c r="AS156" s="324">
        <f t="shared" si="484"/>
        <v>1968</v>
      </c>
      <c r="AT156" s="324">
        <f t="shared" si="484"/>
        <v>1986</v>
      </c>
      <c r="AU156" s="324">
        <f t="shared" si="484"/>
        <v>1930</v>
      </c>
      <c r="AV156" s="324">
        <f t="shared" ref="AV156:BE160" si="485">(LARGE(AV$3:AV$153,$AK156))</f>
        <v>1961</v>
      </c>
      <c r="AW156" s="324">
        <f t="shared" si="485"/>
        <v>1892</v>
      </c>
      <c r="AX156" s="324">
        <f t="shared" si="485"/>
        <v>1981</v>
      </c>
      <c r="AY156" s="324">
        <f t="shared" si="485"/>
        <v>1936</v>
      </c>
      <c r="AZ156" s="324">
        <f t="shared" si="485"/>
        <v>1981</v>
      </c>
      <c r="BA156" s="324">
        <f t="shared" si="485"/>
        <v>1894</v>
      </c>
      <c r="BB156" s="324">
        <f t="shared" si="485"/>
        <v>1992</v>
      </c>
      <c r="BC156" s="324">
        <f t="shared" si="485"/>
        <v>1940</v>
      </c>
      <c r="BD156" s="324">
        <f t="shared" si="485"/>
        <v>1978</v>
      </c>
      <c r="BE156" s="324">
        <f t="shared" si="485"/>
        <v>1941</v>
      </c>
      <c r="BF156" s="324">
        <f t="shared" ref="BF156:BP160" si="486">(LARGE(BF$3:BF$153,$AK156))</f>
        <v>1934</v>
      </c>
      <c r="BG156" s="324">
        <f t="shared" si="486"/>
        <v>1955</v>
      </c>
      <c r="BH156" s="324">
        <f t="shared" si="486"/>
        <v>1994</v>
      </c>
      <c r="BI156" s="324">
        <f t="shared" si="486"/>
        <v>1939</v>
      </c>
      <c r="BJ156" s="324">
        <f t="shared" si="486"/>
        <v>1896</v>
      </c>
      <c r="BK156" s="324">
        <f t="shared" si="486"/>
        <v>1974</v>
      </c>
      <c r="BL156" s="324">
        <f t="shared" si="486"/>
        <v>1960</v>
      </c>
      <c r="BM156" s="324">
        <f t="shared" si="486"/>
        <v>1960</v>
      </c>
      <c r="BN156" s="324">
        <f t="shared" si="486"/>
        <v>1893</v>
      </c>
      <c r="BO156" s="324">
        <f t="shared" si="486"/>
        <v>1891</v>
      </c>
      <c r="BP156" s="324">
        <f t="shared" si="486"/>
        <v>1941</v>
      </c>
      <c r="BQ156" s="353">
        <v>1</v>
      </c>
      <c r="BR156" s="363">
        <f t="shared" ref="BR156:CA160" si="487">(LARGE(BR$3:BR$153,$BQ156))</f>
        <v>2009</v>
      </c>
      <c r="BS156" s="363">
        <f t="shared" si="487"/>
        <v>1917</v>
      </c>
      <c r="BT156" s="363">
        <f t="shared" si="487"/>
        <v>1899</v>
      </c>
      <c r="BU156" s="363">
        <f t="shared" si="487"/>
        <v>1989</v>
      </c>
      <c r="BV156" s="363">
        <f t="shared" si="487"/>
        <v>1914</v>
      </c>
      <c r="BW156" s="363">
        <f t="shared" si="487"/>
        <v>1914</v>
      </c>
      <c r="BX156" s="363">
        <f t="shared" si="487"/>
        <v>1982</v>
      </c>
      <c r="BY156" s="363">
        <f t="shared" si="487"/>
        <v>1941</v>
      </c>
      <c r="BZ156" s="363">
        <f t="shared" si="487"/>
        <v>1999</v>
      </c>
      <c r="CA156" s="363">
        <f t="shared" si="487"/>
        <v>1924</v>
      </c>
      <c r="CB156" s="363">
        <f t="shared" ref="CB156:CK160" si="488">(LARGE(CB$3:CB$153,$BQ156))</f>
        <v>1896</v>
      </c>
      <c r="CC156" s="363">
        <f t="shared" si="488"/>
        <v>1880</v>
      </c>
      <c r="CD156" s="363">
        <f t="shared" si="488"/>
        <v>1884</v>
      </c>
      <c r="CE156" s="363">
        <f t="shared" si="488"/>
        <v>1937</v>
      </c>
      <c r="CF156" s="363">
        <f t="shared" si="488"/>
        <v>1937</v>
      </c>
      <c r="CG156" s="363">
        <f t="shared" si="488"/>
        <v>1942</v>
      </c>
      <c r="CH156" s="363">
        <f t="shared" si="488"/>
        <v>2014</v>
      </c>
      <c r="CI156" s="363">
        <f t="shared" si="488"/>
        <v>1951</v>
      </c>
      <c r="CJ156" s="363">
        <f t="shared" si="488"/>
        <v>1958</v>
      </c>
      <c r="CK156" s="363">
        <f t="shared" si="488"/>
        <v>1982</v>
      </c>
      <c r="CL156" s="363">
        <f t="shared" ref="CL156:CV160" si="489">(LARGE(CL$3:CL$153,$BQ156))</f>
        <v>2018</v>
      </c>
      <c r="CM156" s="363">
        <f t="shared" si="489"/>
        <v>1961</v>
      </c>
      <c r="CN156" s="363">
        <f t="shared" si="489"/>
        <v>1985</v>
      </c>
      <c r="CO156" s="363">
        <f t="shared" si="489"/>
        <v>1985</v>
      </c>
      <c r="CP156" s="363">
        <f t="shared" si="489"/>
        <v>2012</v>
      </c>
      <c r="CQ156" s="363">
        <f t="shared" si="489"/>
        <v>1992</v>
      </c>
      <c r="CR156" s="363">
        <f t="shared" si="489"/>
        <v>1958</v>
      </c>
      <c r="CS156" s="363">
        <f t="shared" si="489"/>
        <v>1996</v>
      </c>
      <c r="CT156" s="363">
        <f t="shared" si="489"/>
        <v>1883</v>
      </c>
      <c r="CU156" s="363">
        <f t="shared" si="489"/>
        <v>1990</v>
      </c>
      <c r="CV156" s="363">
        <f t="shared" si="489"/>
        <v>1891</v>
      </c>
    </row>
    <row r="157" spans="1:101" ht="13.8">
      <c r="A157" s="20" t="s">
        <v>5</v>
      </c>
      <c r="B157" s="21">
        <f t="shared" ref="B157:AF157" si="490">MIN(B3:B153)</f>
        <v>3</v>
      </c>
      <c r="C157" s="21">
        <f t="shared" si="490"/>
        <v>3</v>
      </c>
      <c r="D157" s="21">
        <f t="shared" si="490"/>
        <v>2</v>
      </c>
      <c r="E157" s="21">
        <f t="shared" si="490"/>
        <v>3</v>
      </c>
      <c r="F157" s="21">
        <f t="shared" si="490"/>
        <v>3</v>
      </c>
      <c r="G157" s="21">
        <f t="shared" si="490"/>
        <v>2</v>
      </c>
      <c r="H157" s="21">
        <f t="shared" si="490"/>
        <v>3</v>
      </c>
      <c r="I157" s="21">
        <f t="shared" si="490"/>
        <v>3</v>
      </c>
      <c r="J157" s="21">
        <f t="shared" si="490"/>
        <v>5</v>
      </c>
      <c r="K157" s="21">
        <f t="shared" si="490"/>
        <v>5</v>
      </c>
      <c r="L157" s="21">
        <f t="shared" si="490"/>
        <v>3</v>
      </c>
      <c r="M157" s="21">
        <f t="shared" si="490"/>
        <v>0.1</v>
      </c>
      <c r="N157" s="21">
        <f t="shared" si="490"/>
        <v>2</v>
      </c>
      <c r="O157" s="21">
        <f t="shared" si="490"/>
        <v>2</v>
      </c>
      <c r="P157" s="21">
        <f t="shared" si="490"/>
        <v>4</v>
      </c>
      <c r="Q157" s="21">
        <f t="shared" si="490"/>
        <v>5</v>
      </c>
      <c r="R157" s="21">
        <f t="shared" si="490"/>
        <v>3</v>
      </c>
      <c r="S157" s="21">
        <f t="shared" si="490"/>
        <v>4</v>
      </c>
      <c r="T157" s="21">
        <f t="shared" si="490"/>
        <v>4</v>
      </c>
      <c r="U157" s="21">
        <f t="shared" si="490"/>
        <v>2</v>
      </c>
      <c r="V157" s="21">
        <f t="shared" si="490"/>
        <v>3</v>
      </c>
      <c r="W157" s="21">
        <f t="shared" si="490"/>
        <v>4</v>
      </c>
      <c r="X157" s="21">
        <f t="shared" si="490"/>
        <v>3</v>
      </c>
      <c r="Y157" s="21">
        <f t="shared" si="490"/>
        <v>6</v>
      </c>
      <c r="Z157" s="21">
        <f t="shared" si="490"/>
        <v>4</v>
      </c>
      <c r="AA157" s="21">
        <f t="shared" si="490"/>
        <v>5</v>
      </c>
      <c r="AB157" s="21">
        <f t="shared" si="490"/>
        <v>4</v>
      </c>
      <c r="AC157" s="21">
        <f t="shared" si="490"/>
        <v>5</v>
      </c>
      <c r="AD157" s="21">
        <f t="shared" si="490"/>
        <v>2</v>
      </c>
      <c r="AE157" s="21">
        <f t="shared" si="490"/>
        <v>5</v>
      </c>
      <c r="AF157" s="21">
        <f t="shared" si="490"/>
        <v>4</v>
      </c>
      <c r="AG157" s="376">
        <f>SUM(B157:AF157)</f>
        <v>106.1</v>
      </c>
      <c r="AH157" s="423">
        <f>MIN(AH3:AH153)</f>
        <v>15.67741935483871</v>
      </c>
      <c r="AI157" s="21">
        <f>MIN(AI3:AI153)</f>
        <v>29</v>
      </c>
      <c r="AJ157" s="21">
        <f>MIN(AJ3:AJ153)</f>
        <v>0.1</v>
      </c>
      <c r="AK157" s="324">
        <v>2</v>
      </c>
      <c r="AL157" s="389" t="e">
        <f t="shared" si="484"/>
        <v>#NUM!</v>
      </c>
      <c r="AM157" s="389" t="e">
        <f t="shared" si="484"/>
        <v>#NUM!</v>
      </c>
      <c r="AN157" s="389" t="e">
        <f t="shared" si="484"/>
        <v>#NUM!</v>
      </c>
      <c r="AO157" s="389" t="e">
        <f t="shared" si="484"/>
        <v>#NUM!</v>
      </c>
      <c r="AP157" s="389" t="e">
        <f t="shared" si="484"/>
        <v>#NUM!</v>
      </c>
      <c r="AQ157" s="389" t="e">
        <f t="shared" si="484"/>
        <v>#NUM!</v>
      </c>
      <c r="AR157" s="389" t="e">
        <f t="shared" si="484"/>
        <v>#NUM!</v>
      </c>
      <c r="AS157" s="389" t="e">
        <f t="shared" si="484"/>
        <v>#NUM!</v>
      </c>
      <c r="AT157" s="563">
        <f t="shared" si="484"/>
        <v>1936</v>
      </c>
      <c r="AU157" s="389" t="e">
        <f t="shared" si="484"/>
        <v>#NUM!</v>
      </c>
      <c r="AV157" s="389" t="e">
        <f t="shared" si="485"/>
        <v>#NUM!</v>
      </c>
      <c r="AW157" s="389" t="e">
        <f t="shared" si="485"/>
        <v>#NUM!</v>
      </c>
      <c r="AX157" s="563">
        <f t="shared" si="485"/>
        <v>1979</v>
      </c>
      <c r="AY157" s="389" t="e">
        <f t="shared" si="485"/>
        <v>#NUM!</v>
      </c>
      <c r="AZ157" s="563">
        <f t="shared" si="485"/>
        <v>1974</v>
      </c>
      <c r="BA157" s="389" t="e">
        <f t="shared" si="485"/>
        <v>#NUM!</v>
      </c>
      <c r="BB157" s="389" t="e">
        <f t="shared" si="485"/>
        <v>#NUM!</v>
      </c>
      <c r="BC157" s="389" t="e">
        <f t="shared" si="485"/>
        <v>#NUM!</v>
      </c>
      <c r="BD157" s="563">
        <f t="shared" si="485"/>
        <v>1959</v>
      </c>
      <c r="BE157" s="389" t="e">
        <f t="shared" si="485"/>
        <v>#NUM!</v>
      </c>
      <c r="BF157" s="389" t="e">
        <f t="shared" si="486"/>
        <v>#NUM!</v>
      </c>
      <c r="BG157" s="389" t="e">
        <f t="shared" si="486"/>
        <v>#NUM!</v>
      </c>
      <c r="BH157" s="389" t="e">
        <f t="shared" si="486"/>
        <v>#NUM!</v>
      </c>
      <c r="BI157" s="389" t="e">
        <f t="shared" si="486"/>
        <v>#NUM!</v>
      </c>
      <c r="BJ157" s="389" t="e">
        <f t="shared" si="486"/>
        <v>#NUM!</v>
      </c>
      <c r="BK157" s="389" t="e">
        <f t="shared" si="486"/>
        <v>#NUM!</v>
      </c>
      <c r="BL157" s="389" t="e">
        <f t="shared" si="486"/>
        <v>#NUM!</v>
      </c>
      <c r="BM157" s="389" t="e">
        <f t="shared" si="486"/>
        <v>#NUM!</v>
      </c>
      <c r="BN157" s="389" t="e">
        <f t="shared" si="486"/>
        <v>#NUM!</v>
      </c>
      <c r="BO157" s="389" t="e">
        <f t="shared" si="486"/>
        <v>#NUM!</v>
      </c>
      <c r="BP157" s="389">
        <f t="shared" si="486"/>
        <v>1889</v>
      </c>
      <c r="BQ157" s="353">
        <v>2</v>
      </c>
      <c r="BR157" s="363">
        <f t="shared" si="487"/>
        <v>1969</v>
      </c>
      <c r="BS157" s="363" t="e">
        <f t="shared" si="487"/>
        <v>#NUM!</v>
      </c>
      <c r="BT157" s="363" t="e">
        <f t="shared" si="487"/>
        <v>#NUM!</v>
      </c>
      <c r="BU157" s="363">
        <f t="shared" si="487"/>
        <v>1917</v>
      </c>
      <c r="BV157" s="363" t="e">
        <f t="shared" si="487"/>
        <v>#NUM!</v>
      </c>
      <c r="BW157" s="363" t="e">
        <f t="shared" si="487"/>
        <v>#NUM!</v>
      </c>
      <c r="BX157" s="363" t="e">
        <f t="shared" si="487"/>
        <v>#NUM!</v>
      </c>
      <c r="BY157" s="363" t="e">
        <f t="shared" si="487"/>
        <v>#NUM!</v>
      </c>
      <c r="BZ157" s="363">
        <f t="shared" si="487"/>
        <v>1983</v>
      </c>
      <c r="CA157" s="363">
        <f t="shared" si="487"/>
        <v>1907</v>
      </c>
      <c r="CB157" s="363" t="e">
        <f t="shared" si="488"/>
        <v>#NUM!</v>
      </c>
      <c r="CC157" s="363" t="e">
        <f t="shared" si="488"/>
        <v>#NUM!</v>
      </c>
      <c r="CD157" s="363" t="e">
        <f t="shared" si="488"/>
        <v>#NUM!</v>
      </c>
      <c r="CE157" s="363" t="e">
        <f t="shared" si="488"/>
        <v>#NUM!</v>
      </c>
      <c r="CF157" s="363" t="e">
        <f t="shared" si="488"/>
        <v>#NUM!</v>
      </c>
      <c r="CG157" s="363">
        <f t="shared" si="488"/>
        <v>1931</v>
      </c>
      <c r="CH157" s="363" t="e">
        <f t="shared" si="488"/>
        <v>#NUM!</v>
      </c>
      <c r="CI157" s="363">
        <f t="shared" si="488"/>
        <v>1892</v>
      </c>
      <c r="CJ157" s="363" t="e">
        <f t="shared" si="488"/>
        <v>#NUM!</v>
      </c>
      <c r="CK157" s="363" t="e">
        <f t="shared" si="488"/>
        <v>#NUM!</v>
      </c>
      <c r="CL157" s="363">
        <f t="shared" si="489"/>
        <v>1924</v>
      </c>
      <c r="CM157" s="363">
        <f t="shared" si="489"/>
        <v>1885</v>
      </c>
      <c r="CN157" s="363" t="e">
        <f t="shared" si="489"/>
        <v>#NUM!</v>
      </c>
      <c r="CO157" s="363">
        <f t="shared" si="489"/>
        <v>1892</v>
      </c>
      <c r="CP157" s="363">
        <f t="shared" si="489"/>
        <v>1965</v>
      </c>
      <c r="CQ157" s="363" t="e">
        <f t="shared" si="489"/>
        <v>#NUM!</v>
      </c>
      <c r="CR157" s="363" t="e">
        <f t="shared" si="489"/>
        <v>#NUM!</v>
      </c>
      <c r="CS157" s="363" t="e">
        <f t="shared" si="489"/>
        <v>#NUM!</v>
      </c>
      <c r="CT157" s="363" t="e">
        <f t="shared" si="489"/>
        <v>#NUM!</v>
      </c>
      <c r="CU157" s="363">
        <f t="shared" si="489"/>
        <v>1976</v>
      </c>
      <c r="CV157" s="363" t="e">
        <f t="shared" si="489"/>
        <v>#NUM!</v>
      </c>
    </row>
    <row r="158" spans="1:101" ht="13.8">
      <c r="A158" s="23" t="s">
        <v>7</v>
      </c>
      <c r="B158" s="177">
        <f t="shared" ref="B158:AF158" si="491">AVERAGE(B3:B153)</f>
        <v>20.571428571428573</v>
      </c>
      <c r="C158" s="177">
        <f t="shared" si="491"/>
        <v>21.4</v>
      </c>
      <c r="D158" s="177">
        <f t="shared" si="491"/>
        <v>20.95</v>
      </c>
      <c r="E158" s="177">
        <f t="shared" si="491"/>
        <v>21.157142857142858</v>
      </c>
      <c r="F158" s="177">
        <f t="shared" si="491"/>
        <v>21.214285714285715</v>
      </c>
      <c r="G158" s="177">
        <f t="shared" si="491"/>
        <v>22.25</v>
      </c>
      <c r="H158" s="177">
        <f t="shared" si="491"/>
        <v>21.557142857142857</v>
      </c>
      <c r="I158" s="177">
        <f t="shared" si="491"/>
        <v>22.171428571428571</v>
      </c>
      <c r="J158" s="177">
        <f t="shared" si="491"/>
        <v>21.37857142857143</v>
      </c>
      <c r="K158" s="177">
        <f t="shared" si="491"/>
        <v>22.842857142857142</v>
      </c>
      <c r="L158" s="177">
        <f t="shared" si="491"/>
        <v>22.564285714285713</v>
      </c>
      <c r="M158" s="177">
        <f t="shared" si="491"/>
        <v>22.293571428571429</v>
      </c>
      <c r="N158" s="177">
        <f t="shared" si="491"/>
        <v>21.885714285714286</v>
      </c>
      <c r="O158" s="177">
        <f t="shared" si="491"/>
        <v>21.857142857142858</v>
      </c>
      <c r="P158" s="177">
        <f t="shared" si="491"/>
        <v>22.05</v>
      </c>
      <c r="Q158" s="177">
        <f t="shared" si="491"/>
        <v>22.135714285714286</v>
      </c>
      <c r="R158" s="177">
        <f t="shared" si="491"/>
        <v>22.814285714285713</v>
      </c>
      <c r="S158" s="177">
        <f t="shared" si="491"/>
        <v>22.185714285714287</v>
      </c>
      <c r="T158" s="177">
        <f t="shared" si="491"/>
        <v>22.514285714285716</v>
      </c>
      <c r="U158" s="177">
        <f t="shared" si="491"/>
        <v>21.685714285714287</v>
      </c>
      <c r="V158" s="177">
        <f t="shared" si="491"/>
        <v>21.4</v>
      </c>
      <c r="W158" s="177">
        <f t="shared" si="491"/>
        <v>22.478571428571428</v>
      </c>
      <c r="X158" s="177">
        <f t="shared" si="491"/>
        <v>24.157142857142858</v>
      </c>
      <c r="Y158" s="177">
        <f t="shared" si="491"/>
        <v>23.778571428571428</v>
      </c>
      <c r="Z158" s="177">
        <f t="shared" si="491"/>
        <v>23.028571428571428</v>
      </c>
      <c r="AA158" s="177">
        <f t="shared" si="491"/>
        <v>23.528571428571428</v>
      </c>
      <c r="AB158" s="177">
        <f t="shared" si="491"/>
        <v>23.078571428571429</v>
      </c>
      <c r="AC158" s="177">
        <f t="shared" si="491"/>
        <v>22.87857142857143</v>
      </c>
      <c r="AD158" s="177">
        <f t="shared" si="491"/>
        <v>23.164285714285715</v>
      </c>
      <c r="AE158" s="177">
        <f t="shared" si="491"/>
        <v>22.564285714285713</v>
      </c>
      <c r="AF158" s="177">
        <f t="shared" si="491"/>
        <v>21.707142857142856</v>
      </c>
      <c r="AG158" s="331">
        <f>SUM(B158:AF158)</f>
        <v>689.24357142857139</v>
      </c>
      <c r="AH158" s="68">
        <f>AVERAGE(AH3:AH153)</f>
        <v>22.233663594470041</v>
      </c>
      <c r="AI158" s="177">
        <f>AVERAGE(AI3:AI153)</f>
        <v>38.557142857142857</v>
      </c>
      <c r="AJ158" s="177">
        <f>AVERAGE(AJ3:AJ153)</f>
        <v>5.8078571428571433</v>
      </c>
      <c r="AK158" s="324">
        <v>3</v>
      </c>
      <c r="AL158" s="389" t="e">
        <f t="shared" si="484"/>
        <v>#NUM!</v>
      </c>
      <c r="AM158" s="389" t="e">
        <f t="shared" si="484"/>
        <v>#NUM!</v>
      </c>
      <c r="AN158" s="389" t="e">
        <f t="shared" si="484"/>
        <v>#NUM!</v>
      </c>
      <c r="AO158" s="389" t="e">
        <f t="shared" si="484"/>
        <v>#NUM!</v>
      </c>
      <c r="AP158" s="389" t="e">
        <f t="shared" si="484"/>
        <v>#NUM!</v>
      </c>
      <c r="AQ158" s="389" t="e">
        <f t="shared" si="484"/>
        <v>#NUM!</v>
      </c>
      <c r="AR158" s="389" t="e">
        <f t="shared" si="484"/>
        <v>#NUM!</v>
      </c>
      <c r="AS158" s="389" t="e">
        <f t="shared" si="484"/>
        <v>#NUM!</v>
      </c>
      <c r="AT158" s="389" t="e">
        <f t="shared" si="484"/>
        <v>#NUM!</v>
      </c>
      <c r="AU158" s="389" t="e">
        <f t="shared" si="484"/>
        <v>#NUM!</v>
      </c>
      <c r="AV158" s="389" t="e">
        <f t="shared" si="485"/>
        <v>#NUM!</v>
      </c>
      <c r="AW158" s="389" t="e">
        <f t="shared" si="485"/>
        <v>#NUM!</v>
      </c>
      <c r="AX158" s="563">
        <f t="shared" si="485"/>
        <v>1930</v>
      </c>
      <c r="AY158" s="389" t="e">
        <f t="shared" si="485"/>
        <v>#NUM!</v>
      </c>
      <c r="AZ158" s="389" t="e">
        <f t="shared" si="485"/>
        <v>#NUM!</v>
      </c>
      <c r="BA158" s="389" t="e">
        <f t="shared" si="485"/>
        <v>#NUM!</v>
      </c>
      <c r="BB158" s="389" t="e">
        <f t="shared" si="485"/>
        <v>#NUM!</v>
      </c>
      <c r="BC158" s="389" t="e">
        <f t="shared" si="485"/>
        <v>#NUM!</v>
      </c>
      <c r="BD158" s="389" t="e">
        <f t="shared" si="485"/>
        <v>#NUM!</v>
      </c>
      <c r="BE158" s="389" t="e">
        <f t="shared" si="485"/>
        <v>#NUM!</v>
      </c>
      <c r="BF158" s="389" t="e">
        <f t="shared" si="486"/>
        <v>#NUM!</v>
      </c>
      <c r="BG158" s="389" t="e">
        <f t="shared" si="486"/>
        <v>#NUM!</v>
      </c>
      <c r="BH158" s="389" t="e">
        <f t="shared" si="486"/>
        <v>#NUM!</v>
      </c>
      <c r="BI158" s="389" t="e">
        <f t="shared" si="486"/>
        <v>#NUM!</v>
      </c>
      <c r="BJ158" s="389" t="e">
        <f t="shared" si="486"/>
        <v>#NUM!</v>
      </c>
      <c r="BK158" s="389" t="e">
        <f t="shared" si="486"/>
        <v>#NUM!</v>
      </c>
      <c r="BL158" s="389" t="e">
        <f t="shared" si="486"/>
        <v>#NUM!</v>
      </c>
      <c r="BM158" s="389" t="e">
        <f t="shared" si="486"/>
        <v>#NUM!</v>
      </c>
      <c r="BN158" s="389" t="e">
        <f t="shared" si="486"/>
        <v>#NUM!</v>
      </c>
      <c r="BO158" s="389" t="e">
        <f t="shared" si="486"/>
        <v>#NUM!</v>
      </c>
      <c r="BP158" s="389" t="e">
        <f t="shared" si="486"/>
        <v>#NUM!</v>
      </c>
      <c r="BQ158" s="353">
        <v>3</v>
      </c>
      <c r="BR158" s="363">
        <f t="shared" si="487"/>
        <v>1917</v>
      </c>
      <c r="BS158" s="363" t="e">
        <f t="shared" si="487"/>
        <v>#NUM!</v>
      </c>
      <c r="BT158" s="363" t="e">
        <f t="shared" si="487"/>
        <v>#NUM!</v>
      </c>
      <c r="BU158" s="363">
        <f t="shared" si="487"/>
        <v>1898</v>
      </c>
      <c r="BV158" s="363" t="e">
        <f t="shared" si="487"/>
        <v>#NUM!</v>
      </c>
      <c r="BW158" s="363" t="e">
        <f t="shared" si="487"/>
        <v>#NUM!</v>
      </c>
      <c r="BX158" s="363" t="e">
        <f t="shared" si="487"/>
        <v>#NUM!</v>
      </c>
      <c r="BY158" s="363" t="e">
        <f t="shared" si="487"/>
        <v>#NUM!</v>
      </c>
      <c r="BZ158" s="363">
        <f t="shared" si="487"/>
        <v>1978</v>
      </c>
      <c r="CA158" s="363" t="e">
        <f t="shared" si="487"/>
        <v>#NUM!</v>
      </c>
      <c r="CB158" s="363" t="e">
        <f t="shared" si="488"/>
        <v>#NUM!</v>
      </c>
      <c r="CC158" s="363" t="e">
        <f t="shared" si="488"/>
        <v>#NUM!</v>
      </c>
      <c r="CD158" s="363" t="e">
        <f t="shared" si="488"/>
        <v>#NUM!</v>
      </c>
      <c r="CE158" s="363" t="e">
        <f t="shared" si="488"/>
        <v>#NUM!</v>
      </c>
      <c r="CF158" s="363" t="e">
        <f t="shared" si="488"/>
        <v>#NUM!</v>
      </c>
      <c r="CG158" s="363" t="e">
        <f t="shared" si="488"/>
        <v>#NUM!</v>
      </c>
      <c r="CH158" s="363" t="e">
        <f t="shared" si="488"/>
        <v>#NUM!</v>
      </c>
      <c r="CI158" s="363" t="e">
        <f t="shared" si="488"/>
        <v>#NUM!</v>
      </c>
      <c r="CJ158" s="363" t="e">
        <f t="shared" si="488"/>
        <v>#NUM!</v>
      </c>
      <c r="CK158" s="363" t="e">
        <f t="shared" si="488"/>
        <v>#NUM!</v>
      </c>
      <c r="CL158" s="363">
        <f t="shared" si="489"/>
        <v>1903</v>
      </c>
      <c r="CM158" s="363" t="e">
        <f t="shared" si="489"/>
        <v>#NUM!</v>
      </c>
      <c r="CN158" s="363" t="e">
        <f t="shared" si="489"/>
        <v>#NUM!</v>
      </c>
      <c r="CO158" s="363" t="e">
        <f t="shared" si="489"/>
        <v>#NUM!</v>
      </c>
      <c r="CP158" s="363" t="e">
        <f t="shared" si="489"/>
        <v>#NUM!</v>
      </c>
      <c r="CQ158" s="363" t="e">
        <f t="shared" si="489"/>
        <v>#NUM!</v>
      </c>
      <c r="CR158" s="363" t="e">
        <f t="shared" si="489"/>
        <v>#NUM!</v>
      </c>
      <c r="CS158" s="363" t="e">
        <f t="shared" si="489"/>
        <v>#NUM!</v>
      </c>
      <c r="CT158" s="363" t="e">
        <f t="shared" si="489"/>
        <v>#NUM!</v>
      </c>
      <c r="CU158" s="363">
        <f t="shared" si="489"/>
        <v>1972</v>
      </c>
      <c r="CV158" s="363" t="e">
        <f t="shared" si="489"/>
        <v>#NUM!</v>
      </c>
      <c r="CW158" s="291" t="s">
        <v>12</v>
      </c>
    </row>
    <row r="159" spans="1:101" ht="13.8" thickBot="1">
      <c r="G159" s="50"/>
      <c r="L159" s="50"/>
      <c r="Q159" s="50"/>
      <c r="V159" s="50"/>
      <c r="AA159" s="50"/>
      <c r="AF159" s="50"/>
      <c r="AG159" s="693"/>
      <c r="AH159" s="24"/>
      <c r="AI159" s="24"/>
      <c r="AJ159" s="24"/>
      <c r="AK159" s="324">
        <v>4</v>
      </c>
      <c r="AL159" s="389" t="e">
        <f t="shared" si="484"/>
        <v>#NUM!</v>
      </c>
      <c r="AM159" s="389" t="e">
        <f t="shared" si="484"/>
        <v>#NUM!</v>
      </c>
      <c r="AN159" s="389" t="e">
        <f t="shared" si="484"/>
        <v>#NUM!</v>
      </c>
      <c r="AO159" s="389" t="e">
        <f t="shared" si="484"/>
        <v>#NUM!</v>
      </c>
      <c r="AP159" s="389" t="e">
        <f t="shared" si="484"/>
        <v>#NUM!</v>
      </c>
      <c r="AQ159" s="389" t="e">
        <f t="shared" si="484"/>
        <v>#NUM!</v>
      </c>
      <c r="AR159" s="389" t="e">
        <f t="shared" si="484"/>
        <v>#NUM!</v>
      </c>
      <c r="AS159" s="389" t="e">
        <f t="shared" si="484"/>
        <v>#NUM!</v>
      </c>
      <c r="AT159" s="389" t="e">
        <f t="shared" si="484"/>
        <v>#NUM!</v>
      </c>
      <c r="AU159" s="389" t="e">
        <f t="shared" si="484"/>
        <v>#NUM!</v>
      </c>
      <c r="AV159" s="389" t="e">
        <f t="shared" si="485"/>
        <v>#NUM!</v>
      </c>
      <c r="AW159" s="389" t="e">
        <f t="shared" si="485"/>
        <v>#NUM!</v>
      </c>
      <c r="AX159" s="389" t="e">
        <f t="shared" si="485"/>
        <v>#NUM!</v>
      </c>
      <c r="AY159" s="389" t="e">
        <f t="shared" si="485"/>
        <v>#NUM!</v>
      </c>
      <c r="AZ159" s="389" t="e">
        <f t="shared" si="485"/>
        <v>#NUM!</v>
      </c>
      <c r="BA159" s="389" t="e">
        <f t="shared" si="485"/>
        <v>#NUM!</v>
      </c>
      <c r="BB159" s="389" t="e">
        <f t="shared" si="485"/>
        <v>#NUM!</v>
      </c>
      <c r="BC159" s="389" t="e">
        <f t="shared" si="485"/>
        <v>#NUM!</v>
      </c>
      <c r="BD159" s="389" t="e">
        <f t="shared" si="485"/>
        <v>#NUM!</v>
      </c>
      <c r="BE159" s="389" t="e">
        <f t="shared" si="485"/>
        <v>#NUM!</v>
      </c>
      <c r="BF159" s="389" t="e">
        <f t="shared" si="486"/>
        <v>#NUM!</v>
      </c>
      <c r="BG159" s="389" t="e">
        <f t="shared" si="486"/>
        <v>#NUM!</v>
      </c>
      <c r="BH159" s="389" t="e">
        <f t="shared" si="486"/>
        <v>#NUM!</v>
      </c>
      <c r="BI159" s="389" t="e">
        <f t="shared" si="486"/>
        <v>#NUM!</v>
      </c>
      <c r="BJ159" s="389" t="e">
        <f t="shared" si="486"/>
        <v>#NUM!</v>
      </c>
      <c r="BK159" s="389" t="e">
        <f t="shared" si="486"/>
        <v>#NUM!</v>
      </c>
      <c r="BL159" s="389" t="e">
        <f t="shared" si="486"/>
        <v>#NUM!</v>
      </c>
      <c r="BM159" s="389" t="e">
        <f t="shared" si="486"/>
        <v>#NUM!</v>
      </c>
      <c r="BN159" s="389" t="e">
        <f t="shared" si="486"/>
        <v>#NUM!</v>
      </c>
      <c r="BO159" s="389" t="e">
        <f t="shared" si="486"/>
        <v>#NUM!</v>
      </c>
      <c r="BP159" s="389" t="e">
        <f t="shared" si="486"/>
        <v>#NUM!</v>
      </c>
      <c r="BQ159" s="353">
        <v>4</v>
      </c>
      <c r="BR159" s="363">
        <f t="shared" si="487"/>
        <v>1907</v>
      </c>
      <c r="BS159" s="363" t="e">
        <f t="shared" si="487"/>
        <v>#NUM!</v>
      </c>
      <c r="BT159" s="363" t="e">
        <f t="shared" si="487"/>
        <v>#NUM!</v>
      </c>
      <c r="BU159" s="363" t="e">
        <f t="shared" si="487"/>
        <v>#NUM!</v>
      </c>
      <c r="BV159" s="363" t="e">
        <f t="shared" si="487"/>
        <v>#NUM!</v>
      </c>
      <c r="BW159" s="363" t="e">
        <f t="shared" si="487"/>
        <v>#NUM!</v>
      </c>
      <c r="BX159" s="363" t="e">
        <f t="shared" si="487"/>
        <v>#NUM!</v>
      </c>
      <c r="BY159" s="363" t="e">
        <f t="shared" si="487"/>
        <v>#NUM!</v>
      </c>
      <c r="BZ159" s="363" t="e">
        <f t="shared" si="487"/>
        <v>#NUM!</v>
      </c>
      <c r="CA159" s="363" t="e">
        <f t="shared" si="487"/>
        <v>#NUM!</v>
      </c>
      <c r="CB159" s="363" t="e">
        <f t="shared" si="488"/>
        <v>#NUM!</v>
      </c>
      <c r="CC159" s="363" t="e">
        <f t="shared" si="488"/>
        <v>#NUM!</v>
      </c>
      <c r="CD159" s="363" t="e">
        <f t="shared" si="488"/>
        <v>#NUM!</v>
      </c>
      <c r="CE159" s="363" t="e">
        <f t="shared" si="488"/>
        <v>#NUM!</v>
      </c>
      <c r="CF159" s="363" t="e">
        <f t="shared" si="488"/>
        <v>#NUM!</v>
      </c>
      <c r="CG159" s="363" t="e">
        <f t="shared" si="488"/>
        <v>#NUM!</v>
      </c>
      <c r="CH159" s="363" t="e">
        <f t="shared" si="488"/>
        <v>#NUM!</v>
      </c>
      <c r="CI159" s="363" t="e">
        <f t="shared" si="488"/>
        <v>#NUM!</v>
      </c>
      <c r="CJ159" s="363" t="e">
        <f t="shared" si="488"/>
        <v>#NUM!</v>
      </c>
      <c r="CK159" s="363" t="e">
        <f t="shared" si="488"/>
        <v>#NUM!</v>
      </c>
      <c r="CL159" s="363" t="e">
        <f t="shared" si="489"/>
        <v>#NUM!</v>
      </c>
      <c r="CM159" s="363" t="e">
        <f t="shared" si="489"/>
        <v>#NUM!</v>
      </c>
      <c r="CN159" s="363" t="e">
        <f t="shared" si="489"/>
        <v>#NUM!</v>
      </c>
      <c r="CO159" s="363" t="e">
        <f t="shared" si="489"/>
        <v>#NUM!</v>
      </c>
      <c r="CP159" s="363" t="e">
        <f t="shared" si="489"/>
        <v>#NUM!</v>
      </c>
      <c r="CQ159" s="363" t="e">
        <f t="shared" si="489"/>
        <v>#NUM!</v>
      </c>
      <c r="CR159" s="363" t="e">
        <f t="shared" si="489"/>
        <v>#NUM!</v>
      </c>
      <c r="CS159" s="363" t="e">
        <f t="shared" si="489"/>
        <v>#NUM!</v>
      </c>
      <c r="CT159" s="363" t="e">
        <f t="shared" si="489"/>
        <v>#NUM!</v>
      </c>
      <c r="CU159" s="363" t="e">
        <f t="shared" si="489"/>
        <v>#NUM!</v>
      </c>
      <c r="CV159" s="363" t="e">
        <f t="shared" si="489"/>
        <v>#NUM!</v>
      </c>
    </row>
    <row r="160" spans="1:101" ht="15.6">
      <c r="A160" s="395" t="s">
        <v>50</v>
      </c>
      <c r="B160" s="396">
        <v>1</v>
      </c>
      <c r="C160" s="131">
        <v>2</v>
      </c>
      <c r="D160" s="131">
        <v>3</v>
      </c>
      <c r="E160" s="131">
        <v>4</v>
      </c>
      <c r="F160" s="131">
        <v>5</v>
      </c>
      <c r="G160" s="396">
        <v>6</v>
      </c>
      <c r="H160" s="131">
        <v>7</v>
      </c>
      <c r="I160" s="131">
        <v>8</v>
      </c>
      <c r="J160" s="131">
        <v>9</v>
      </c>
      <c r="K160" s="131">
        <v>10</v>
      </c>
      <c r="L160" s="396">
        <v>11</v>
      </c>
      <c r="M160" s="131">
        <v>12</v>
      </c>
      <c r="N160" s="131">
        <v>13</v>
      </c>
      <c r="O160" s="131">
        <v>14</v>
      </c>
      <c r="P160" s="131">
        <v>15</v>
      </c>
      <c r="Q160" s="396">
        <v>16</v>
      </c>
      <c r="R160" s="131">
        <v>17</v>
      </c>
      <c r="S160" s="131">
        <v>18</v>
      </c>
      <c r="T160" s="131">
        <v>19</v>
      </c>
      <c r="U160" s="131">
        <v>20</v>
      </c>
      <c r="V160" s="396">
        <v>21</v>
      </c>
      <c r="W160" s="131">
        <v>22</v>
      </c>
      <c r="X160" s="131">
        <v>23</v>
      </c>
      <c r="Y160" s="131">
        <v>24</v>
      </c>
      <c r="Z160" s="131">
        <v>25</v>
      </c>
      <c r="AA160" s="396">
        <v>26</v>
      </c>
      <c r="AB160" s="131">
        <v>27</v>
      </c>
      <c r="AC160" s="131">
        <v>28</v>
      </c>
      <c r="AD160" s="131">
        <v>29</v>
      </c>
      <c r="AE160" s="131">
        <v>30</v>
      </c>
      <c r="AF160" s="396">
        <v>31</v>
      </c>
      <c r="AG160" s="386" t="s">
        <v>2</v>
      </c>
      <c r="AH160" s="313" t="s">
        <v>106</v>
      </c>
      <c r="AI160" s="313" t="s">
        <v>4</v>
      </c>
      <c r="AJ160" s="387" t="s">
        <v>5</v>
      </c>
      <c r="AK160" s="324">
        <v>5</v>
      </c>
      <c r="AL160" s="389" t="e">
        <f t="shared" si="484"/>
        <v>#NUM!</v>
      </c>
      <c r="AM160" s="389" t="e">
        <f t="shared" si="484"/>
        <v>#NUM!</v>
      </c>
      <c r="AN160" s="389" t="e">
        <f t="shared" si="484"/>
        <v>#NUM!</v>
      </c>
      <c r="AO160" s="389" t="e">
        <f t="shared" si="484"/>
        <v>#NUM!</v>
      </c>
      <c r="AP160" s="389" t="e">
        <f t="shared" si="484"/>
        <v>#NUM!</v>
      </c>
      <c r="AQ160" s="389" t="e">
        <f t="shared" si="484"/>
        <v>#NUM!</v>
      </c>
      <c r="AR160" s="389" t="e">
        <f t="shared" si="484"/>
        <v>#NUM!</v>
      </c>
      <c r="AS160" s="389" t="e">
        <f t="shared" si="484"/>
        <v>#NUM!</v>
      </c>
      <c r="AT160" s="389" t="e">
        <f t="shared" si="484"/>
        <v>#NUM!</v>
      </c>
      <c r="AU160" s="389" t="e">
        <f t="shared" si="484"/>
        <v>#NUM!</v>
      </c>
      <c r="AV160" s="389" t="e">
        <f t="shared" si="485"/>
        <v>#NUM!</v>
      </c>
      <c r="AW160" s="389" t="e">
        <f t="shared" si="485"/>
        <v>#NUM!</v>
      </c>
      <c r="AX160" s="389" t="e">
        <f t="shared" si="485"/>
        <v>#NUM!</v>
      </c>
      <c r="AY160" s="389" t="e">
        <f t="shared" si="485"/>
        <v>#NUM!</v>
      </c>
      <c r="AZ160" s="389" t="e">
        <f t="shared" si="485"/>
        <v>#NUM!</v>
      </c>
      <c r="BA160" s="389" t="e">
        <f t="shared" si="485"/>
        <v>#NUM!</v>
      </c>
      <c r="BB160" s="389" t="e">
        <f t="shared" si="485"/>
        <v>#NUM!</v>
      </c>
      <c r="BC160" s="389" t="e">
        <f t="shared" si="485"/>
        <v>#NUM!</v>
      </c>
      <c r="BD160" s="389" t="e">
        <f t="shared" si="485"/>
        <v>#NUM!</v>
      </c>
      <c r="BE160" s="389" t="e">
        <f t="shared" si="485"/>
        <v>#NUM!</v>
      </c>
      <c r="BF160" s="389" t="e">
        <f t="shared" si="486"/>
        <v>#NUM!</v>
      </c>
      <c r="BG160" s="389" t="e">
        <f t="shared" si="486"/>
        <v>#NUM!</v>
      </c>
      <c r="BH160" s="389" t="e">
        <f t="shared" si="486"/>
        <v>#NUM!</v>
      </c>
      <c r="BI160" s="389" t="e">
        <f t="shared" si="486"/>
        <v>#NUM!</v>
      </c>
      <c r="BJ160" s="389" t="e">
        <f t="shared" si="486"/>
        <v>#NUM!</v>
      </c>
      <c r="BK160" s="389" t="e">
        <f t="shared" si="486"/>
        <v>#NUM!</v>
      </c>
      <c r="BL160" s="389" t="e">
        <f t="shared" si="486"/>
        <v>#NUM!</v>
      </c>
      <c r="BM160" s="389" t="e">
        <f t="shared" si="486"/>
        <v>#NUM!</v>
      </c>
      <c r="BN160" s="389" t="e">
        <f t="shared" si="486"/>
        <v>#NUM!</v>
      </c>
      <c r="BO160" s="389" t="e">
        <f t="shared" si="486"/>
        <v>#NUM!</v>
      </c>
      <c r="BP160" s="389" t="e">
        <f t="shared" si="486"/>
        <v>#NUM!</v>
      </c>
      <c r="BQ160" s="353">
        <v>5</v>
      </c>
      <c r="BR160" s="363" t="e">
        <f t="shared" si="487"/>
        <v>#NUM!</v>
      </c>
      <c r="BS160" s="363" t="e">
        <f t="shared" si="487"/>
        <v>#NUM!</v>
      </c>
      <c r="BT160" s="363" t="e">
        <f t="shared" si="487"/>
        <v>#NUM!</v>
      </c>
      <c r="BU160" s="363" t="e">
        <f t="shared" si="487"/>
        <v>#NUM!</v>
      </c>
      <c r="BV160" s="363" t="e">
        <f t="shared" si="487"/>
        <v>#NUM!</v>
      </c>
      <c r="BW160" s="363" t="e">
        <f t="shared" si="487"/>
        <v>#NUM!</v>
      </c>
      <c r="BX160" s="363" t="e">
        <f t="shared" si="487"/>
        <v>#NUM!</v>
      </c>
      <c r="BY160" s="363" t="e">
        <f t="shared" si="487"/>
        <v>#NUM!</v>
      </c>
      <c r="BZ160" s="363" t="e">
        <f t="shared" si="487"/>
        <v>#NUM!</v>
      </c>
      <c r="CA160" s="363" t="e">
        <f t="shared" si="487"/>
        <v>#NUM!</v>
      </c>
      <c r="CB160" s="363" t="e">
        <f t="shared" si="488"/>
        <v>#NUM!</v>
      </c>
      <c r="CC160" s="363" t="e">
        <f t="shared" si="488"/>
        <v>#NUM!</v>
      </c>
      <c r="CD160" s="363" t="e">
        <f t="shared" si="488"/>
        <v>#NUM!</v>
      </c>
      <c r="CE160" s="363" t="e">
        <f t="shared" si="488"/>
        <v>#NUM!</v>
      </c>
      <c r="CF160" s="363" t="e">
        <f t="shared" si="488"/>
        <v>#NUM!</v>
      </c>
      <c r="CG160" s="363" t="e">
        <f t="shared" si="488"/>
        <v>#NUM!</v>
      </c>
      <c r="CH160" s="363" t="e">
        <f t="shared" si="488"/>
        <v>#NUM!</v>
      </c>
      <c r="CI160" s="363" t="e">
        <f t="shared" si="488"/>
        <v>#NUM!</v>
      </c>
      <c r="CJ160" s="363" t="e">
        <f t="shared" si="488"/>
        <v>#NUM!</v>
      </c>
      <c r="CK160" s="363" t="e">
        <f t="shared" si="488"/>
        <v>#NUM!</v>
      </c>
      <c r="CL160" s="363" t="e">
        <f t="shared" si="489"/>
        <v>#NUM!</v>
      </c>
      <c r="CM160" s="363" t="e">
        <f t="shared" si="489"/>
        <v>#NUM!</v>
      </c>
      <c r="CN160" s="363" t="e">
        <f t="shared" si="489"/>
        <v>#NUM!</v>
      </c>
      <c r="CO160" s="363" t="e">
        <f t="shared" si="489"/>
        <v>#NUM!</v>
      </c>
      <c r="CP160" s="363" t="e">
        <f t="shared" si="489"/>
        <v>#NUM!</v>
      </c>
      <c r="CQ160" s="363" t="e">
        <f t="shared" si="489"/>
        <v>#NUM!</v>
      </c>
      <c r="CR160" s="363" t="e">
        <f t="shared" si="489"/>
        <v>#NUM!</v>
      </c>
      <c r="CS160" s="363" t="e">
        <f t="shared" si="489"/>
        <v>#NUM!</v>
      </c>
      <c r="CT160" s="363" t="e">
        <f t="shared" si="489"/>
        <v>#NUM!</v>
      </c>
      <c r="CU160" s="363" t="e">
        <f t="shared" si="489"/>
        <v>#NUM!</v>
      </c>
      <c r="CV160" s="363" t="e">
        <f t="shared" si="489"/>
        <v>#NUM!</v>
      </c>
    </row>
    <row r="161" spans="1:100" ht="14.4" thickBot="1">
      <c r="A161" s="316" t="s">
        <v>65</v>
      </c>
      <c r="B161" s="317">
        <f t="shared" ref="B161:AF161" si="492">B156</f>
        <v>42</v>
      </c>
      <c r="C161" s="318">
        <f t="shared" si="492"/>
        <v>44</v>
      </c>
      <c r="D161" s="318">
        <f t="shared" si="492"/>
        <v>40</v>
      </c>
      <c r="E161" s="318">
        <f t="shared" si="492"/>
        <v>51</v>
      </c>
      <c r="F161" s="319">
        <f t="shared" si="492"/>
        <v>45</v>
      </c>
      <c r="G161" s="317">
        <f t="shared" si="492"/>
        <v>43</v>
      </c>
      <c r="H161" s="318">
        <f t="shared" si="492"/>
        <v>44</v>
      </c>
      <c r="I161" s="318">
        <f t="shared" si="492"/>
        <v>46</v>
      </c>
      <c r="J161" s="318">
        <f t="shared" si="492"/>
        <v>41</v>
      </c>
      <c r="K161" s="318">
        <f t="shared" si="492"/>
        <v>38</v>
      </c>
      <c r="L161" s="317">
        <f t="shared" si="492"/>
        <v>40</v>
      </c>
      <c r="M161" s="318">
        <f t="shared" si="492"/>
        <v>45</v>
      </c>
      <c r="N161" s="318">
        <f t="shared" si="492"/>
        <v>39</v>
      </c>
      <c r="O161" s="318">
        <f t="shared" si="492"/>
        <v>41</v>
      </c>
      <c r="P161" s="318">
        <f t="shared" si="492"/>
        <v>43</v>
      </c>
      <c r="Q161" s="317">
        <f t="shared" si="492"/>
        <v>49</v>
      </c>
      <c r="R161" s="318">
        <f t="shared" si="492"/>
        <v>44</v>
      </c>
      <c r="S161" s="318">
        <f t="shared" si="492"/>
        <v>41</v>
      </c>
      <c r="T161" s="318">
        <f t="shared" si="492"/>
        <v>41</v>
      </c>
      <c r="U161" s="318">
        <f t="shared" si="492"/>
        <v>45</v>
      </c>
      <c r="V161" s="317">
        <f t="shared" si="492"/>
        <v>43</v>
      </c>
      <c r="W161" s="318">
        <f t="shared" si="492"/>
        <v>41</v>
      </c>
      <c r="X161" s="318">
        <f t="shared" si="492"/>
        <v>43</v>
      </c>
      <c r="Y161" s="397">
        <f t="shared" si="492"/>
        <v>48</v>
      </c>
      <c r="Z161" s="318">
        <f t="shared" si="492"/>
        <v>44</v>
      </c>
      <c r="AA161" s="317">
        <f t="shared" si="492"/>
        <v>42</v>
      </c>
      <c r="AB161" s="318">
        <f t="shared" si="492"/>
        <v>43</v>
      </c>
      <c r="AC161" s="318">
        <f t="shared" si="492"/>
        <v>43</v>
      </c>
      <c r="AD161" s="318">
        <f t="shared" si="492"/>
        <v>50</v>
      </c>
      <c r="AE161" s="318">
        <f t="shared" si="492"/>
        <v>42</v>
      </c>
      <c r="AF161" s="317">
        <f t="shared" si="492"/>
        <v>41</v>
      </c>
      <c r="AG161" s="321">
        <f>SUM(B161:AF161)</f>
        <v>1342</v>
      </c>
      <c r="AH161" s="322">
        <f>AG161/31</f>
        <v>43.29032258064516</v>
      </c>
      <c r="AI161" s="419">
        <f>MAX(B161:AF161)</f>
        <v>51</v>
      </c>
      <c r="AJ161" s="546">
        <f>MIN(B161:AE161)</f>
        <v>38</v>
      </c>
      <c r="AK161" s="324" t="s">
        <v>23</v>
      </c>
      <c r="AL161" s="389">
        <v>1</v>
      </c>
      <c r="AM161" s="389">
        <v>2</v>
      </c>
      <c r="AN161" s="389">
        <v>3</v>
      </c>
      <c r="AO161" s="389">
        <v>4</v>
      </c>
      <c r="AP161" s="389">
        <v>5</v>
      </c>
      <c r="AQ161" s="389">
        <v>6</v>
      </c>
      <c r="AR161" s="389">
        <v>7</v>
      </c>
      <c r="AS161" s="389">
        <v>8</v>
      </c>
      <c r="AT161" s="389">
        <v>9</v>
      </c>
      <c r="AU161" s="389">
        <v>10</v>
      </c>
      <c r="AV161" s="389">
        <v>11</v>
      </c>
      <c r="AW161" s="389">
        <v>12</v>
      </c>
      <c r="AX161" s="389">
        <v>13</v>
      </c>
      <c r="AY161" s="389">
        <v>14</v>
      </c>
      <c r="AZ161" s="389">
        <v>15</v>
      </c>
      <c r="BA161" s="389">
        <v>16</v>
      </c>
      <c r="BB161" s="389">
        <v>17</v>
      </c>
      <c r="BC161" s="389">
        <v>18</v>
      </c>
      <c r="BD161" s="389">
        <v>19</v>
      </c>
      <c r="BE161" s="389">
        <v>20</v>
      </c>
      <c r="BF161" s="389">
        <v>21</v>
      </c>
      <c r="BG161" s="389">
        <v>22</v>
      </c>
      <c r="BH161" s="389">
        <v>23</v>
      </c>
      <c r="BI161" s="389">
        <v>24</v>
      </c>
      <c r="BJ161" s="389">
        <v>25</v>
      </c>
      <c r="BK161" s="389">
        <v>26</v>
      </c>
      <c r="BL161" s="389">
        <v>27</v>
      </c>
      <c r="BM161" s="389">
        <v>28</v>
      </c>
      <c r="BN161" s="389">
        <v>29</v>
      </c>
      <c r="BO161" s="389">
        <v>30</v>
      </c>
      <c r="BP161" s="389">
        <v>31</v>
      </c>
      <c r="BQ161" s="409" t="s">
        <v>23</v>
      </c>
      <c r="BR161" s="409">
        <v>1</v>
      </c>
      <c r="BS161" s="409">
        <v>2</v>
      </c>
      <c r="BT161" s="409">
        <v>3</v>
      </c>
      <c r="BU161" s="409">
        <v>4</v>
      </c>
      <c r="BV161" s="409">
        <v>5</v>
      </c>
      <c r="BW161" s="409">
        <v>6</v>
      </c>
      <c r="BX161" s="409">
        <v>7</v>
      </c>
      <c r="BY161" s="409">
        <v>8</v>
      </c>
      <c r="BZ161" s="409">
        <v>9</v>
      </c>
      <c r="CA161" s="409">
        <v>10</v>
      </c>
      <c r="CB161" s="409">
        <v>11</v>
      </c>
      <c r="CC161" s="409">
        <v>12</v>
      </c>
      <c r="CD161" s="409">
        <v>13</v>
      </c>
      <c r="CE161" s="409">
        <v>14</v>
      </c>
      <c r="CF161" s="409">
        <v>15</v>
      </c>
      <c r="CG161" s="409">
        <v>16</v>
      </c>
      <c r="CH161" s="409">
        <v>17</v>
      </c>
      <c r="CI161" s="409">
        <v>18</v>
      </c>
      <c r="CJ161" s="409">
        <v>19</v>
      </c>
      <c r="CK161" s="409">
        <v>20</v>
      </c>
      <c r="CL161" s="409">
        <v>21</v>
      </c>
      <c r="CM161" s="409">
        <v>22</v>
      </c>
      <c r="CN161" s="409">
        <v>23</v>
      </c>
      <c r="CO161" s="409">
        <v>24</v>
      </c>
      <c r="CP161" s="409">
        <v>25</v>
      </c>
      <c r="CQ161" s="409">
        <v>26</v>
      </c>
      <c r="CR161" s="409">
        <v>27</v>
      </c>
      <c r="CS161" s="409">
        <v>28</v>
      </c>
      <c r="CT161" s="409">
        <v>29</v>
      </c>
      <c r="CU161" s="409">
        <v>30</v>
      </c>
      <c r="CV161" s="409">
        <v>31</v>
      </c>
    </row>
    <row r="162" spans="1:100" ht="13.8" thickTop="1">
      <c r="A162" s="398" t="s">
        <v>66</v>
      </c>
      <c r="B162" s="399">
        <f t="shared" ref="B162:AF162" si="493">AL155</f>
        <v>1</v>
      </c>
      <c r="C162" s="400">
        <f t="shared" si="493"/>
        <v>1</v>
      </c>
      <c r="D162" s="400">
        <f t="shared" si="493"/>
        <v>1</v>
      </c>
      <c r="E162" s="400">
        <f t="shared" si="493"/>
        <v>1</v>
      </c>
      <c r="F162" s="400">
        <f t="shared" si="493"/>
        <v>1</v>
      </c>
      <c r="G162" s="399">
        <f t="shared" si="493"/>
        <v>1</v>
      </c>
      <c r="H162" s="400">
        <f t="shared" si="493"/>
        <v>1</v>
      </c>
      <c r="I162" s="400">
        <f t="shared" si="493"/>
        <v>1</v>
      </c>
      <c r="J162" s="400">
        <f t="shared" si="493"/>
        <v>2</v>
      </c>
      <c r="K162" s="400">
        <f t="shared" si="493"/>
        <v>1</v>
      </c>
      <c r="L162" s="399">
        <f t="shared" si="493"/>
        <v>1</v>
      </c>
      <c r="M162" s="400">
        <f t="shared" si="493"/>
        <v>1</v>
      </c>
      <c r="N162" s="401">
        <f t="shared" si="493"/>
        <v>3</v>
      </c>
      <c r="O162" s="400">
        <f t="shared" si="493"/>
        <v>1</v>
      </c>
      <c r="P162" s="400">
        <f t="shared" si="493"/>
        <v>2</v>
      </c>
      <c r="Q162" s="399">
        <f t="shared" si="493"/>
        <v>1</v>
      </c>
      <c r="R162" s="400">
        <f t="shared" si="493"/>
        <v>1</v>
      </c>
      <c r="S162" s="400">
        <f t="shared" si="493"/>
        <v>1</v>
      </c>
      <c r="T162" s="400">
        <f t="shared" si="493"/>
        <v>2</v>
      </c>
      <c r="U162" s="400">
        <f t="shared" si="493"/>
        <v>1</v>
      </c>
      <c r="V162" s="399">
        <f t="shared" si="493"/>
        <v>1</v>
      </c>
      <c r="W162" s="400">
        <f t="shared" si="493"/>
        <v>1</v>
      </c>
      <c r="X162" s="400">
        <f t="shared" si="493"/>
        <v>1</v>
      </c>
      <c r="Y162" s="400">
        <f t="shared" si="493"/>
        <v>1</v>
      </c>
      <c r="Z162" s="400">
        <f t="shared" si="493"/>
        <v>1</v>
      </c>
      <c r="AA162" s="399">
        <f t="shared" si="493"/>
        <v>1</v>
      </c>
      <c r="AB162" s="400">
        <f t="shared" si="493"/>
        <v>1</v>
      </c>
      <c r="AC162" s="400">
        <f t="shared" si="493"/>
        <v>1</v>
      </c>
      <c r="AD162" s="400">
        <f t="shared" si="493"/>
        <v>1</v>
      </c>
      <c r="AE162" s="400">
        <f t="shared" si="493"/>
        <v>1</v>
      </c>
      <c r="AF162" s="399">
        <f t="shared" si="493"/>
        <v>2</v>
      </c>
      <c r="AG162" s="531">
        <f>MAX(B162:AF162)</f>
        <v>3</v>
      </c>
      <c r="AH162" s="514" t="s">
        <v>42</v>
      </c>
      <c r="AI162" s="324">
        <v>1892</v>
      </c>
      <c r="AJ162" s="323">
        <v>1967</v>
      </c>
      <c r="AK162" s="324">
        <v>1</v>
      </c>
      <c r="AL162" s="389">
        <f t="shared" ref="AL162:BP166" si="494">IF(ISERROR(AL156), "", AL156)</f>
        <v>1992</v>
      </c>
      <c r="AM162" s="389">
        <f t="shared" si="494"/>
        <v>1887</v>
      </c>
      <c r="AN162" s="389">
        <f t="shared" si="494"/>
        <v>1893</v>
      </c>
      <c r="AO162" s="389">
        <f t="shared" si="494"/>
        <v>1892</v>
      </c>
      <c r="AP162" s="389">
        <f t="shared" si="494"/>
        <v>1894</v>
      </c>
      <c r="AQ162" s="389">
        <f t="shared" si="494"/>
        <v>1937</v>
      </c>
      <c r="AR162" s="389">
        <f t="shared" si="494"/>
        <v>1987</v>
      </c>
      <c r="AS162" s="389">
        <f t="shared" si="494"/>
        <v>1968</v>
      </c>
      <c r="AT162" s="389">
        <f t="shared" si="494"/>
        <v>1986</v>
      </c>
      <c r="AU162" s="389">
        <f t="shared" si="494"/>
        <v>1930</v>
      </c>
      <c r="AV162" s="389">
        <f t="shared" si="494"/>
        <v>1961</v>
      </c>
      <c r="AW162" s="389">
        <f t="shared" si="494"/>
        <v>1892</v>
      </c>
      <c r="AX162" s="389">
        <f t="shared" si="494"/>
        <v>1981</v>
      </c>
      <c r="AY162" s="389">
        <f t="shared" si="494"/>
        <v>1936</v>
      </c>
      <c r="AZ162" s="389">
        <f t="shared" si="494"/>
        <v>1981</v>
      </c>
      <c r="BA162" s="389">
        <f t="shared" si="494"/>
        <v>1894</v>
      </c>
      <c r="BB162" s="389">
        <f t="shared" si="494"/>
        <v>1992</v>
      </c>
      <c r="BC162" s="389">
        <f t="shared" si="494"/>
        <v>1940</v>
      </c>
      <c r="BD162" s="389">
        <f t="shared" si="494"/>
        <v>1978</v>
      </c>
      <c r="BE162" s="389">
        <f t="shared" si="494"/>
        <v>1941</v>
      </c>
      <c r="BF162" s="389">
        <f t="shared" si="494"/>
        <v>1934</v>
      </c>
      <c r="BG162" s="389">
        <f t="shared" si="494"/>
        <v>1955</v>
      </c>
      <c r="BH162" s="389">
        <f t="shared" si="494"/>
        <v>1994</v>
      </c>
      <c r="BI162" s="389">
        <f t="shared" si="494"/>
        <v>1939</v>
      </c>
      <c r="BJ162" s="389">
        <f t="shared" si="494"/>
        <v>1896</v>
      </c>
      <c r="BK162" s="389">
        <f t="shared" si="494"/>
        <v>1974</v>
      </c>
      <c r="BL162" s="389">
        <f t="shared" si="494"/>
        <v>1960</v>
      </c>
      <c r="BM162" s="389">
        <f t="shared" si="494"/>
        <v>1960</v>
      </c>
      <c r="BN162" s="389">
        <f t="shared" si="494"/>
        <v>1893</v>
      </c>
      <c r="BO162" s="389">
        <f t="shared" si="494"/>
        <v>1891</v>
      </c>
      <c r="BP162" s="389">
        <f t="shared" si="494"/>
        <v>1941</v>
      </c>
      <c r="BQ162" s="409">
        <v>1</v>
      </c>
      <c r="BR162" s="409">
        <f t="shared" ref="BR162:CV162" si="495">IF(ISERROR(BR156), "", BR156)</f>
        <v>2009</v>
      </c>
      <c r="BS162" s="409">
        <f t="shared" si="495"/>
        <v>1917</v>
      </c>
      <c r="BT162" s="409">
        <f t="shared" si="495"/>
        <v>1899</v>
      </c>
      <c r="BU162" s="409">
        <f t="shared" si="495"/>
        <v>1989</v>
      </c>
      <c r="BV162" s="409">
        <f t="shared" si="495"/>
        <v>1914</v>
      </c>
      <c r="BW162" s="409">
        <f t="shared" si="495"/>
        <v>1914</v>
      </c>
      <c r="BX162" s="409">
        <f t="shared" si="495"/>
        <v>1982</v>
      </c>
      <c r="BY162" s="409">
        <f t="shared" si="495"/>
        <v>1941</v>
      </c>
      <c r="BZ162" s="409">
        <f t="shared" si="495"/>
        <v>1999</v>
      </c>
      <c r="CA162" s="409">
        <f t="shared" si="495"/>
        <v>1924</v>
      </c>
      <c r="CB162" s="409">
        <f t="shared" si="495"/>
        <v>1896</v>
      </c>
      <c r="CC162" s="409">
        <f t="shared" si="495"/>
        <v>1880</v>
      </c>
      <c r="CD162" s="409">
        <f t="shared" si="495"/>
        <v>1884</v>
      </c>
      <c r="CE162" s="409">
        <f t="shared" si="495"/>
        <v>1937</v>
      </c>
      <c r="CF162" s="409">
        <f t="shared" si="495"/>
        <v>1937</v>
      </c>
      <c r="CG162" s="409">
        <f t="shared" si="495"/>
        <v>1942</v>
      </c>
      <c r="CH162" s="409">
        <f t="shared" si="495"/>
        <v>2014</v>
      </c>
      <c r="CI162" s="409">
        <f t="shared" si="495"/>
        <v>1951</v>
      </c>
      <c r="CJ162" s="409">
        <f t="shared" si="495"/>
        <v>1958</v>
      </c>
      <c r="CK162" s="409">
        <f t="shared" si="495"/>
        <v>1982</v>
      </c>
      <c r="CL162" s="409">
        <f t="shared" si="495"/>
        <v>2018</v>
      </c>
      <c r="CM162" s="409">
        <f t="shared" si="495"/>
        <v>1961</v>
      </c>
      <c r="CN162" s="409">
        <f t="shared" si="495"/>
        <v>1985</v>
      </c>
      <c r="CO162" s="409">
        <f t="shared" si="495"/>
        <v>1985</v>
      </c>
      <c r="CP162" s="409">
        <f t="shared" si="495"/>
        <v>2012</v>
      </c>
      <c r="CQ162" s="409">
        <f t="shared" si="495"/>
        <v>1992</v>
      </c>
      <c r="CR162" s="409">
        <f t="shared" si="495"/>
        <v>1958</v>
      </c>
      <c r="CS162" s="409">
        <f t="shared" si="495"/>
        <v>1996</v>
      </c>
      <c r="CT162" s="409">
        <f t="shared" si="495"/>
        <v>1883</v>
      </c>
      <c r="CU162" s="409">
        <f t="shared" si="495"/>
        <v>1990</v>
      </c>
      <c r="CV162" s="409">
        <f t="shared" si="495"/>
        <v>1891</v>
      </c>
    </row>
    <row r="163" spans="1:100" ht="13.8">
      <c r="A163" s="324">
        <v>1</v>
      </c>
      <c r="B163" s="325">
        <f t="shared" ref="B163:K167" si="496">AL162</f>
        <v>1992</v>
      </c>
      <c r="C163" s="325">
        <f t="shared" si="496"/>
        <v>1887</v>
      </c>
      <c r="D163" s="325">
        <f t="shared" si="496"/>
        <v>1893</v>
      </c>
      <c r="E163" s="325">
        <f t="shared" si="496"/>
        <v>1892</v>
      </c>
      <c r="F163" s="560">
        <f t="shared" si="496"/>
        <v>1894</v>
      </c>
      <c r="G163" s="325">
        <f t="shared" si="496"/>
        <v>1937</v>
      </c>
      <c r="H163" s="325">
        <f t="shared" si="496"/>
        <v>1987</v>
      </c>
      <c r="I163" s="325">
        <f t="shared" si="496"/>
        <v>1968</v>
      </c>
      <c r="J163" s="325">
        <f t="shared" si="496"/>
        <v>1986</v>
      </c>
      <c r="K163" s="325">
        <f t="shared" si="496"/>
        <v>1930</v>
      </c>
      <c r="L163" s="325">
        <f t="shared" ref="L163:U167" si="497">AV162</f>
        <v>1961</v>
      </c>
      <c r="M163" s="325">
        <f t="shared" si="497"/>
        <v>1892</v>
      </c>
      <c r="N163" s="325">
        <f t="shared" si="497"/>
        <v>1981</v>
      </c>
      <c r="O163" s="325">
        <f t="shared" si="497"/>
        <v>1936</v>
      </c>
      <c r="P163" s="325">
        <f t="shared" si="497"/>
        <v>1981</v>
      </c>
      <c r="Q163" s="325">
        <f t="shared" si="497"/>
        <v>1894</v>
      </c>
      <c r="R163" s="325">
        <f t="shared" si="497"/>
        <v>1992</v>
      </c>
      <c r="S163" s="325">
        <f t="shared" si="497"/>
        <v>1940</v>
      </c>
      <c r="T163" s="325">
        <f t="shared" si="497"/>
        <v>1978</v>
      </c>
      <c r="U163" s="325">
        <f t="shared" si="497"/>
        <v>1941</v>
      </c>
      <c r="V163" s="325">
        <f t="shared" ref="V163:AE167" si="498">BF162</f>
        <v>1934</v>
      </c>
      <c r="W163" s="325">
        <f t="shared" si="498"/>
        <v>1955</v>
      </c>
      <c r="X163" s="325">
        <f t="shared" si="498"/>
        <v>1994</v>
      </c>
      <c r="Y163" s="562">
        <f t="shared" si="498"/>
        <v>1939</v>
      </c>
      <c r="Z163" s="325">
        <f t="shared" si="498"/>
        <v>1896</v>
      </c>
      <c r="AA163" s="325">
        <f t="shared" si="498"/>
        <v>1974</v>
      </c>
      <c r="AB163" s="325">
        <f t="shared" si="498"/>
        <v>1960</v>
      </c>
      <c r="AC163" s="325">
        <f t="shared" si="498"/>
        <v>1960</v>
      </c>
      <c r="AD163" s="325">
        <f t="shared" si="498"/>
        <v>1893</v>
      </c>
      <c r="AE163" s="325">
        <f t="shared" si="498"/>
        <v>1891</v>
      </c>
      <c r="AF163" s="325">
        <f t="shared" ref="AF163:AF167" si="499">BP162</f>
        <v>1941</v>
      </c>
      <c r="AG163" s="316"/>
      <c r="AH163" s="322"/>
      <c r="AI163" s="324"/>
      <c r="AJ163" s="323"/>
      <c r="AK163" s="324">
        <v>2</v>
      </c>
      <c r="AL163" s="374" t="str">
        <f t="shared" si="494"/>
        <v/>
      </c>
      <c r="AM163" s="374" t="str">
        <f t="shared" si="494"/>
        <v/>
      </c>
      <c r="AN163" s="374" t="str">
        <f t="shared" si="494"/>
        <v/>
      </c>
      <c r="AO163" s="374" t="str">
        <f t="shared" si="494"/>
        <v/>
      </c>
      <c r="AP163" s="374" t="str">
        <f t="shared" si="494"/>
        <v/>
      </c>
      <c r="AQ163" s="374" t="str">
        <f t="shared" si="494"/>
        <v/>
      </c>
      <c r="AR163" s="389" t="str">
        <f t="shared" si="494"/>
        <v/>
      </c>
      <c r="AS163" s="389" t="str">
        <f t="shared" si="494"/>
        <v/>
      </c>
      <c r="AT163" s="389">
        <f t="shared" si="494"/>
        <v>1936</v>
      </c>
      <c r="AU163" s="389" t="str">
        <f t="shared" si="494"/>
        <v/>
      </c>
      <c r="AV163" s="389" t="str">
        <f t="shared" si="494"/>
        <v/>
      </c>
      <c r="AW163" s="389" t="str">
        <f t="shared" si="494"/>
        <v/>
      </c>
      <c r="AX163" s="389">
        <f t="shared" si="494"/>
        <v>1979</v>
      </c>
      <c r="AY163" s="389" t="str">
        <f t="shared" si="494"/>
        <v/>
      </c>
      <c r="AZ163" s="389">
        <f t="shared" si="494"/>
        <v>1974</v>
      </c>
      <c r="BA163" s="389" t="str">
        <f t="shared" si="494"/>
        <v/>
      </c>
      <c r="BB163" s="389" t="str">
        <f t="shared" si="494"/>
        <v/>
      </c>
      <c r="BC163" s="389" t="str">
        <f t="shared" si="494"/>
        <v/>
      </c>
      <c r="BD163" s="389">
        <f t="shared" si="494"/>
        <v>1959</v>
      </c>
      <c r="BE163" s="389" t="str">
        <f t="shared" si="494"/>
        <v/>
      </c>
      <c r="BF163" s="389" t="str">
        <f t="shared" si="494"/>
        <v/>
      </c>
      <c r="BG163" s="389" t="str">
        <f t="shared" si="494"/>
        <v/>
      </c>
      <c r="BH163" s="389" t="str">
        <f t="shared" si="494"/>
        <v/>
      </c>
      <c r="BI163" s="389" t="str">
        <f t="shared" si="494"/>
        <v/>
      </c>
      <c r="BJ163" s="389" t="str">
        <f t="shared" si="494"/>
        <v/>
      </c>
      <c r="BK163" s="389" t="str">
        <f t="shared" si="494"/>
        <v/>
      </c>
      <c r="BL163" s="389" t="str">
        <f t="shared" si="494"/>
        <v/>
      </c>
      <c r="BM163" s="389" t="str">
        <f t="shared" si="494"/>
        <v/>
      </c>
      <c r="BN163" s="389" t="str">
        <f t="shared" si="494"/>
        <v/>
      </c>
      <c r="BO163" s="389" t="str">
        <f t="shared" si="494"/>
        <v/>
      </c>
      <c r="BP163" s="389">
        <f t="shared" si="494"/>
        <v>1889</v>
      </c>
      <c r="BQ163" s="409">
        <v>2</v>
      </c>
      <c r="BR163" s="409">
        <f t="shared" ref="BR163:CV163" si="500">IF(ISERROR(BR157), "", BR157)</f>
        <v>1969</v>
      </c>
      <c r="BS163" s="409" t="str">
        <f t="shared" si="500"/>
        <v/>
      </c>
      <c r="BT163" s="409" t="str">
        <f t="shared" si="500"/>
        <v/>
      </c>
      <c r="BU163" s="409">
        <f t="shared" si="500"/>
        <v>1917</v>
      </c>
      <c r="BV163" s="409" t="str">
        <f t="shared" si="500"/>
        <v/>
      </c>
      <c r="BW163" s="409" t="str">
        <f t="shared" si="500"/>
        <v/>
      </c>
      <c r="BX163" s="409" t="str">
        <f t="shared" si="500"/>
        <v/>
      </c>
      <c r="BY163" s="409" t="str">
        <f t="shared" si="500"/>
        <v/>
      </c>
      <c r="BZ163" s="409">
        <f t="shared" si="500"/>
        <v>1983</v>
      </c>
      <c r="CA163" s="409">
        <f t="shared" si="500"/>
        <v>1907</v>
      </c>
      <c r="CB163" s="409" t="str">
        <f t="shared" si="500"/>
        <v/>
      </c>
      <c r="CC163" s="409" t="str">
        <f t="shared" si="500"/>
        <v/>
      </c>
      <c r="CD163" s="409" t="str">
        <f t="shared" si="500"/>
        <v/>
      </c>
      <c r="CE163" s="409" t="str">
        <f t="shared" si="500"/>
        <v/>
      </c>
      <c r="CF163" s="409" t="str">
        <f t="shared" si="500"/>
        <v/>
      </c>
      <c r="CG163" s="409">
        <f t="shared" si="500"/>
        <v>1931</v>
      </c>
      <c r="CH163" s="409" t="str">
        <f t="shared" si="500"/>
        <v/>
      </c>
      <c r="CI163" s="409">
        <f t="shared" si="500"/>
        <v>1892</v>
      </c>
      <c r="CJ163" s="409" t="str">
        <f t="shared" si="500"/>
        <v/>
      </c>
      <c r="CK163" s="409" t="str">
        <f t="shared" si="500"/>
        <v/>
      </c>
      <c r="CL163" s="409">
        <f t="shared" si="500"/>
        <v>1924</v>
      </c>
      <c r="CM163" s="409">
        <f t="shared" si="500"/>
        <v>1885</v>
      </c>
      <c r="CN163" s="409" t="str">
        <f t="shared" si="500"/>
        <v/>
      </c>
      <c r="CO163" s="409">
        <f t="shared" si="500"/>
        <v>1892</v>
      </c>
      <c r="CP163" s="409">
        <f t="shared" si="500"/>
        <v>1965</v>
      </c>
      <c r="CQ163" s="409" t="str">
        <f t="shared" si="500"/>
        <v/>
      </c>
      <c r="CR163" s="409" t="str">
        <f t="shared" si="500"/>
        <v/>
      </c>
      <c r="CS163" s="409" t="str">
        <f t="shared" si="500"/>
        <v/>
      </c>
      <c r="CT163" s="409" t="str">
        <f t="shared" si="500"/>
        <v/>
      </c>
      <c r="CU163" s="409">
        <f t="shared" si="500"/>
        <v>1976</v>
      </c>
      <c r="CV163" s="409" t="str">
        <f t="shared" si="500"/>
        <v/>
      </c>
    </row>
    <row r="164" spans="1:100" ht="13.8">
      <c r="A164" s="324">
        <v>2</v>
      </c>
      <c r="B164" s="325" t="str">
        <f t="shared" si="496"/>
        <v/>
      </c>
      <c r="C164" s="325" t="str">
        <f t="shared" si="496"/>
        <v/>
      </c>
      <c r="D164" s="325" t="str">
        <f t="shared" si="496"/>
        <v/>
      </c>
      <c r="E164" s="325" t="str">
        <f t="shared" si="496"/>
        <v/>
      </c>
      <c r="F164" s="325" t="str">
        <f t="shared" si="496"/>
        <v/>
      </c>
      <c r="G164" s="325" t="str">
        <f t="shared" si="496"/>
        <v/>
      </c>
      <c r="H164" s="325" t="str">
        <f t="shared" si="496"/>
        <v/>
      </c>
      <c r="I164" s="325" t="str">
        <f t="shared" si="496"/>
        <v/>
      </c>
      <c r="J164" s="325">
        <f t="shared" si="496"/>
        <v>1936</v>
      </c>
      <c r="K164" s="325" t="str">
        <f t="shared" si="496"/>
        <v/>
      </c>
      <c r="L164" s="325" t="str">
        <f t="shared" si="497"/>
        <v/>
      </c>
      <c r="M164" s="325" t="str">
        <f t="shared" si="497"/>
        <v/>
      </c>
      <c r="N164" s="325">
        <f t="shared" si="497"/>
        <v>1979</v>
      </c>
      <c r="O164" s="325" t="str">
        <f t="shared" si="497"/>
        <v/>
      </c>
      <c r="P164" s="325">
        <f t="shared" si="497"/>
        <v>1974</v>
      </c>
      <c r="Q164" s="325" t="str">
        <f t="shared" si="497"/>
        <v/>
      </c>
      <c r="R164" s="325" t="str">
        <f t="shared" si="497"/>
        <v/>
      </c>
      <c r="S164" s="325" t="str">
        <f t="shared" si="497"/>
        <v/>
      </c>
      <c r="T164" s="325">
        <f t="shared" si="497"/>
        <v>1959</v>
      </c>
      <c r="U164" s="325" t="str">
        <f t="shared" si="497"/>
        <v/>
      </c>
      <c r="V164" s="325" t="str">
        <f t="shared" si="498"/>
        <v/>
      </c>
      <c r="W164" s="325" t="str">
        <f t="shared" si="498"/>
        <v/>
      </c>
      <c r="X164" s="325" t="str">
        <f t="shared" si="498"/>
        <v/>
      </c>
      <c r="Y164" s="325" t="str">
        <f t="shared" si="498"/>
        <v/>
      </c>
      <c r="Z164" s="325" t="str">
        <f t="shared" si="498"/>
        <v/>
      </c>
      <c r="AA164" s="325" t="str">
        <f t="shared" si="498"/>
        <v/>
      </c>
      <c r="AB164" s="325" t="str">
        <f t="shared" si="498"/>
        <v/>
      </c>
      <c r="AC164" s="325" t="str">
        <f t="shared" si="498"/>
        <v/>
      </c>
      <c r="AD164" s="325" t="str">
        <f t="shared" si="498"/>
        <v/>
      </c>
      <c r="AE164" s="325" t="str">
        <f t="shared" si="498"/>
        <v/>
      </c>
      <c r="AF164" s="325">
        <f t="shared" si="499"/>
        <v>1889</v>
      </c>
      <c r="AG164" s="321"/>
      <c r="AH164" s="322"/>
      <c r="AI164" s="324"/>
      <c r="AJ164" s="323"/>
      <c r="AK164" s="324">
        <v>3</v>
      </c>
      <c r="AL164" s="374" t="str">
        <f t="shared" si="494"/>
        <v/>
      </c>
      <c r="AM164" s="374" t="str">
        <f t="shared" si="494"/>
        <v/>
      </c>
      <c r="AN164" s="374" t="str">
        <f t="shared" si="494"/>
        <v/>
      </c>
      <c r="AO164" s="374" t="str">
        <f t="shared" si="494"/>
        <v/>
      </c>
      <c r="AP164" s="374" t="str">
        <f t="shared" si="494"/>
        <v/>
      </c>
      <c r="AQ164" s="374" t="str">
        <f t="shared" si="494"/>
        <v/>
      </c>
      <c r="AR164" s="389" t="str">
        <f t="shared" si="494"/>
        <v/>
      </c>
      <c r="AS164" s="389" t="str">
        <f t="shared" si="494"/>
        <v/>
      </c>
      <c r="AT164" s="389" t="str">
        <f t="shared" si="494"/>
        <v/>
      </c>
      <c r="AU164" s="389" t="str">
        <f t="shared" si="494"/>
        <v/>
      </c>
      <c r="AV164" s="389" t="str">
        <f t="shared" si="494"/>
        <v/>
      </c>
      <c r="AW164" s="389" t="str">
        <f t="shared" si="494"/>
        <v/>
      </c>
      <c r="AX164" s="389">
        <f t="shared" si="494"/>
        <v>1930</v>
      </c>
      <c r="AY164" s="389" t="str">
        <f t="shared" si="494"/>
        <v/>
      </c>
      <c r="AZ164" s="389" t="str">
        <f t="shared" si="494"/>
        <v/>
      </c>
      <c r="BA164" s="389" t="str">
        <f t="shared" si="494"/>
        <v/>
      </c>
      <c r="BB164" s="389" t="str">
        <f t="shared" si="494"/>
        <v/>
      </c>
      <c r="BC164" s="389" t="str">
        <f t="shared" si="494"/>
        <v/>
      </c>
      <c r="BD164" s="389" t="str">
        <f t="shared" si="494"/>
        <v/>
      </c>
      <c r="BE164" s="389" t="str">
        <f t="shared" si="494"/>
        <v/>
      </c>
      <c r="BF164" s="389" t="str">
        <f t="shared" si="494"/>
        <v/>
      </c>
      <c r="BG164" s="389" t="str">
        <f t="shared" si="494"/>
        <v/>
      </c>
      <c r="BH164" s="389" t="str">
        <f t="shared" si="494"/>
        <v/>
      </c>
      <c r="BI164" s="389" t="str">
        <f t="shared" si="494"/>
        <v/>
      </c>
      <c r="BJ164" s="389" t="str">
        <f t="shared" si="494"/>
        <v/>
      </c>
      <c r="BK164" s="389" t="str">
        <f t="shared" si="494"/>
        <v/>
      </c>
      <c r="BL164" s="389" t="str">
        <f t="shared" si="494"/>
        <v/>
      </c>
      <c r="BM164" s="389" t="str">
        <f t="shared" si="494"/>
        <v/>
      </c>
      <c r="BN164" s="389" t="str">
        <f t="shared" si="494"/>
        <v/>
      </c>
      <c r="BO164" s="389" t="str">
        <f t="shared" si="494"/>
        <v/>
      </c>
      <c r="BP164" s="389" t="str">
        <f t="shared" si="494"/>
        <v/>
      </c>
      <c r="BQ164" s="409">
        <v>3</v>
      </c>
      <c r="BR164" s="409">
        <f t="shared" ref="BR164:CV164" si="501">IF(ISERROR(BR158), "", BR158)</f>
        <v>1917</v>
      </c>
      <c r="BS164" s="409" t="str">
        <f t="shared" si="501"/>
        <v/>
      </c>
      <c r="BT164" s="409" t="str">
        <f t="shared" si="501"/>
        <v/>
      </c>
      <c r="BU164" s="409">
        <f t="shared" si="501"/>
        <v>1898</v>
      </c>
      <c r="BV164" s="409" t="str">
        <f t="shared" si="501"/>
        <v/>
      </c>
      <c r="BW164" s="409" t="str">
        <f t="shared" si="501"/>
        <v/>
      </c>
      <c r="BX164" s="409" t="str">
        <f t="shared" si="501"/>
        <v/>
      </c>
      <c r="BY164" s="409" t="str">
        <f t="shared" si="501"/>
        <v/>
      </c>
      <c r="BZ164" s="409">
        <f t="shared" si="501"/>
        <v>1978</v>
      </c>
      <c r="CA164" s="409" t="str">
        <f t="shared" si="501"/>
        <v/>
      </c>
      <c r="CB164" s="409" t="str">
        <f t="shared" si="501"/>
        <v/>
      </c>
      <c r="CC164" s="409" t="str">
        <f t="shared" si="501"/>
        <v/>
      </c>
      <c r="CD164" s="409" t="str">
        <f t="shared" si="501"/>
        <v/>
      </c>
      <c r="CE164" s="409" t="str">
        <f t="shared" si="501"/>
        <v/>
      </c>
      <c r="CF164" s="409" t="str">
        <f t="shared" si="501"/>
        <v/>
      </c>
      <c r="CG164" s="409" t="str">
        <f t="shared" si="501"/>
        <v/>
      </c>
      <c r="CH164" s="409" t="str">
        <f t="shared" si="501"/>
        <v/>
      </c>
      <c r="CI164" s="409" t="str">
        <f t="shared" si="501"/>
        <v/>
      </c>
      <c r="CJ164" s="409" t="str">
        <f t="shared" si="501"/>
        <v/>
      </c>
      <c r="CK164" s="409" t="str">
        <f t="shared" si="501"/>
        <v/>
      </c>
      <c r="CL164" s="409">
        <f t="shared" si="501"/>
        <v>1903</v>
      </c>
      <c r="CM164" s="409" t="str">
        <f t="shared" si="501"/>
        <v/>
      </c>
      <c r="CN164" s="409" t="str">
        <f t="shared" si="501"/>
        <v/>
      </c>
      <c r="CO164" s="409" t="str">
        <f t="shared" si="501"/>
        <v/>
      </c>
      <c r="CP164" s="409" t="str">
        <f t="shared" si="501"/>
        <v/>
      </c>
      <c r="CQ164" s="409" t="str">
        <f t="shared" si="501"/>
        <v/>
      </c>
      <c r="CR164" s="409" t="str">
        <f t="shared" si="501"/>
        <v/>
      </c>
      <c r="CS164" s="409" t="str">
        <f t="shared" si="501"/>
        <v/>
      </c>
      <c r="CT164" s="409" t="str">
        <f t="shared" si="501"/>
        <v/>
      </c>
      <c r="CU164" s="409">
        <f t="shared" si="501"/>
        <v>1972</v>
      </c>
      <c r="CV164" s="409" t="str">
        <f t="shared" si="501"/>
        <v/>
      </c>
    </row>
    <row r="165" spans="1:100" ht="13.8">
      <c r="A165" s="324">
        <v>3</v>
      </c>
      <c r="B165" s="325" t="str">
        <f t="shared" si="496"/>
        <v/>
      </c>
      <c r="C165" s="325" t="str">
        <f t="shared" si="496"/>
        <v/>
      </c>
      <c r="D165" s="325" t="str">
        <f t="shared" si="496"/>
        <v/>
      </c>
      <c r="E165" s="325" t="str">
        <f t="shared" si="496"/>
        <v/>
      </c>
      <c r="F165" s="325" t="str">
        <f t="shared" si="496"/>
        <v/>
      </c>
      <c r="G165" s="325" t="str">
        <f t="shared" si="496"/>
        <v/>
      </c>
      <c r="H165" s="325" t="str">
        <f t="shared" si="496"/>
        <v/>
      </c>
      <c r="I165" s="325" t="str">
        <f t="shared" si="496"/>
        <v/>
      </c>
      <c r="J165" s="325" t="str">
        <f t="shared" si="496"/>
        <v/>
      </c>
      <c r="K165" s="325" t="str">
        <f t="shared" si="496"/>
        <v/>
      </c>
      <c r="L165" s="325" t="str">
        <f t="shared" si="497"/>
        <v/>
      </c>
      <c r="M165" s="325" t="str">
        <f t="shared" si="497"/>
        <v/>
      </c>
      <c r="N165" s="325">
        <f t="shared" si="497"/>
        <v>1930</v>
      </c>
      <c r="O165" s="325" t="str">
        <f t="shared" si="497"/>
        <v/>
      </c>
      <c r="P165" s="325" t="str">
        <f t="shared" si="497"/>
        <v/>
      </c>
      <c r="Q165" s="325" t="str">
        <f t="shared" si="497"/>
        <v/>
      </c>
      <c r="R165" s="325" t="str">
        <f t="shared" si="497"/>
        <v/>
      </c>
      <c r="S165" s="325" t="str">
        <f t="shared" si="497"/>
        <v/>
      </c>
      <c r="T165" s="325" t="str">
        <f t="shared" si="497"/>
        <v/>
      </c>
      <c r="U165" s="325" t="str">
        <f t="shared" si="497"/>
        <v/>
      </c>
      <c r="V165" s="325" t="str">
        <f t="shared" si="498"/>
        <v/>
      </c>
      <c r="W165" s="325" t="str">
        <f t="shared" si="498"/>
        <v/>
      </c>
      <c r="X165" s="325" t="str">
        <f t="shared" si="498"/>
        <v/>
      </c>
      <c r="Y165" s="325" t="str">
        <f t="shared" si="498"/>
        <v/>
      </c>
      <c r="Z165" s="325" t="str">
        <f t="shared" si="498"/>
        <v/>
      </c>
      <c r="AA165" s="325" t="str">
        <f t="shared" si="498"/>
        <v/>
      </c>
      <c r="AB165" s="325" t="str">
        <f t="shared" si="498"/>
        <v/>
      </c>
      <c r="AC165" s="325" t="str">
        <f t="shared" si="498"/>
        <v/>
      </c>
      <c r="AD165" s="325" t="str">
        <f t="shared" si="498"/>
        <v/>
      </c>
      <c r="AE165" s="325" t="str">
        <f t="shared" si="498"/>
        <v/>
      </c>
      <c r="AF165" s="325" t="str">
        <f t="shared" si="499"/>
        <v/>
      </c>
      <c r="AG165" s="321"/>
      <c r="AH165" s="322"/>
      <c r="AI165" s="324"/>
      <c r="AJ165" s="323"/>
      <c r="AK165" s="324">
        <v>4</v>
      </c>
      <c r="AL165" s="374" t="str">
        <f t="shared" si="494"/>
        <v/>
      </c>
      <c r="AM165" s="374" t="str">
        <f t="shared" si="494"/>
        <v/>
      </c>
      <c r="AN165" s="374" t="str">
        <f t="shared" si="494"/>
        <v/>
      </c>
      <c r="AO165" s="374" t="str">
        <f t="shared" si="494"/>
        <v/>
      </c>
      <c r="AP165" s="374" t="str">
        <f t="shared" si="494"/>
        <v/>
      </c>
      <c r="AQ165" s="374" t="str">
        <f t="shared" si="494"/>
        <v/>
      </c>
      <c r="AR165" s="389" t="str">
        <f t="shared" si="494"/>
        <v/>
      </c>
      <c r="AS165" s="389" t="str">
        <f t="shared" si="494"/>
        <v/>
      </c>
      <c r="AT165" s="389" t="str">
        <f t="shared" si="494"/>
        <v/>
      </c>
      <c r="AU165" s="389" t="str">
        <f t="shared" si="494"/>
        <v/>
      </c>
      <c r="AV165" s="389" t="str">
        <f t="shared" si="494"/>
        <v/>
      </c>
      <c r="AW165" s="389" t="str">
        <f t="shared" si="494"/>
        <v/>
      </c>
      <c r="AX165" s="389" t="str">
        <f t="shared" si="494"/>
        <v/>
      </c>
      <c r="AY165" s="389" t="str">
        <f t="shared" si="494"/>
        <v/>
      </c>
      <c r="AZ165" s="389" t="str">
        <f t="shared" si="494"/>
        <v/>
      </c>
      <c r="BA165" s="389" t="str">
        <f t="shared" si="494"/>
        <v/>
      </c>
      <c r="BB165" s="389" t="str">
        <f t="shared" si="494"/>
        <v/>
      </c>
      <c r="BC165" s="389" t="str">
        <f t="shared" si="494"/>
        <v/>
      </c>
      <c r="BD165" s="389" t="str">
        <f t="shared" si="494"/>
        <v/>
      </c>
      <c r="BE165" s="389" t="str">
        <f t="shared" si="494"/>
        <v/>
      </c>
      <c r="BF165" s="389" t="str">
        <f t="shared" si="494"/>
        <v/>
      </c>
      <c r="BG165" s="389" t="str">
        <f t="shared" si="494"/>
        <v/>
      </c>
      <c r="BH165" s="389" t="str">
        <f t="shared" si="494"/>
        <v/>
      </c>
      <c r="BI165" s="389" t="str">
        <f t="shared" si="494"/>
        <v/>
      </c>
      <c r="BJ165" s="389" t="str">
        <f t="shared" si="494"/>
        <v/>
      </c>
      <c r="BK165" s="389" t="str">
        <f t="shared" si="494"/>
        <v/>
      </c>
      <c r="BL165" s="389" t="str">
        <f t="shared" si="494"/>
        <v/>
      </c>
      <c r="BM165" s="389" t="str">
        <f t="shared" si="494"/>
        <v/>
      </c>
      <c r="BN165" s="389" t="str">
        <f t="shared" si="494"/>
        <v/>
      </c>
      <c r="BO165" s="389" t="str">
        <f t="shared" si="494"/>
        <v/>
      </c>
      <c r="BP165" s="389" t="str">
        <f t="shared" si="494"/>
        <v/>
      </c>
      <c r="BQ165" s="409">
        <v>4</v>
      </c>
      <c r="BR165" s="409">
        <f t="shared" ref="BR165:CV165" si="502">IF(ISERROR(BR159), "", BR159)</f>
        <v>1907</v>
      </c>
      <c r="BS165" s="409" t="str">
        <f t="shared" si="502"/>
        <v/>
      </c>
      <c r="BT165" s="409" t="str">
        <f t="shared" si="502"/>
        <v/>
      </c>
      <c r="BU165" s="409" t="str">
        <f t="shared" si="502"/>
        <v/>
      </c>
      <c r="BV165" s="409" t="str">
        <f t="shared" si="502"/>
        <v/>
      </c>
      <c r="BW165" s="409" t="str">
        <f t="shared" si="502"/>
        <v/>
      </c>
      <c r="BX165" s="409" t="str">
        <f t="shared" si="502"/>
        <v/>
      </c>
      <c r="BY165" s="409" t="str">
        <f t="shared" si="502"/>
        <v/>
      </c>
      <c r="BZ165" s="409" t="str">
        <f t="shared" si="502"/>
        <v/>
      </c>
      <c r="CA165" s="409" t="str">
        <f t="shared" si="502"/>
        <v/>
      </c>
      <c r="CB165" s="409" t="str">
        <f t="shared" si="502"/>
        <v/>
      </c>
      <c r="CC165" s="409" t="str">
        <f t="shared" si="502"/>
        <v/>
      </c>
      <c r="CD165" s="409" t="str">
        <f t="shared" si="502"/>
        <v/>
      </c>
      <c r="CE165" s="409" t="str">
        <f t="shared" si="502"/>
        <v/>
      </c>
      <c r="CF165" s="409" t="str">
        <f t="shared" si="502"/>
        <v/>
      </c>
      <c r="CG165" s="409" t="str">
        <f t="shared" si="502"/>
        <v/>
      </c>
      <c r="CH165" s="409" t="str">
        <f t="shared" si="502"/>
        <v/>
      </c>
      <c r="CI165" s="409" t="str">
        <f t="shared" si="502"/>
        <v/>
      </c>
      <c r="CJ165" s="409" t="str">
        <f t="shared" si="502"/>
        <v/>
      </c>
      <c r="CK165" s="409" t="str">
        <f t="shared" si="502"/>
        <v/>
      </c>
      <c r="CL165" s="409" t="str">
        <f t="shared" si="502"/>
        <v/>
      </c>
      <c r="CM165" s="409" t="str">
        <f t="shared" si="502"/>
        <v/>
      </c>
      <c r="CN165" s="409" t="str">
        <f t="shared" si="502"/>
        <v/>
      </c>
      <c r="CO165" s="409" t="str">
        <f t="shared" si="502"/>
        <v/>
      </c>
      <c r="CP165" s="409" t="str">
        <f t="shared" si="502"/>
        <v/>
      </c>
      <c r="CQ165" s="409" t="str">
        <f t="shared" si="502"/>
        <v/>
      </c>
      <c r="CR165" s="409" t="str">
        <f t="shared" si="502"/>
        <v/>
      </c>
      <c r="CS165" s="409" t="str">
        <f t="shared" si="502"/>
        <v/>
      </c>
      <c r="CT165" s="409" t="str">
        <f t="shared" si="502"/>
        <v/>
      </c>
      <c r="CU165" s="409" t="str">
        <f t="shared" si="502"/>
        <v/>
      </c>
      <c r="CV165" s="409" t="str">
        <f t="shared" si="502"/>
        <v/>
      </c>
    </row>
    <row r="166" spans="1:100" ht="13.8">
      <c r="A166" s="324">
        <v>4</v>
      </c>
      <c r="B166" s="325" t="str">
        <f t="shared" si="496"/>
        <v/>
      </c>
      <c r="C166" s="325" t="str">
        <f t="shared" si="496"/>
        <v/>
      </c>
      <c r="D166" s="325" t="str">
        <f t="shared" si="496"/>
        <v/>
      </c>
      <c r="E166" s="325" t="str">
        <f t="shared" si="496"/>
        <v/>
      </c>
      <c r="F166" s="325" t="str">
        <f t="shared" si="496"/>
        <v/>
      </c>
      <c r="G166" s="325" t="str">
        <f t="shared" si="496"/>
        <v/>
      </c>
      <c r="H166" s="325" t="str">
        <f t="shared" si="496"/>
        <v/>
      </c>
      <c r="I166" s="325" t="str">
        <f t="shared" si="496"/>
        <v/>
      </c>
      <c r="J166" s="325" t="str">
        <f t="shared" si="496"/>
        <v/>
      </c>
      <c r="K166" s="325" t="str">
        <f t="shared" si="496"/>
        <v/>
      </c>
      <c r="L166" s="325" t="str">
        <f t="shared" si="497"/>
        <v/>
      </c>
      <c r="M166" s="325" t="str">
        <f t="shared" si="497"/>
        <v/>
      </c>
      <c r="N166" s="325" t="str">
        <f t="shared" si="497"/>
        <v/>
      </c>
      <c r="O166" s="325" t="str">
        <f t="shared" si="497"/>
        <v/>
      </c>
      <c r="P166" s="325" t="str">
        <f t="shared" si="497"/>
        <v/>
      </c>
      <c r="Q166" s="325" t="str">
        <f t="shared" si="497"/>
        <v/>
      </c>
      <c r="R166" s="325" t="str">
        <f t="shared" si="497"/>
        <v/>
      </c>
      <c r="S166" s="325" t="str">
        <f t="shared" si="497"/>
        <v/>
      </c>
      <c r="T166" s="325" t="str">
        <f t="shared" si="497"/>
        <v/>
      </c>
      <c r="U166" s="325" t="str">
        <f t="shared" si="497"/>
        <v/>
      </c>
      <c r="V166" s="325" t="str">
        <f t="shared" si="498"/>
        <v/>
      </c>
      <c r="W166" s="325" t="str">
        <f t="shared" si="498"/>
        <v/>
      </c>
      <c r="X166" s="325" t="str">
        <f t="shared" si="498"/>
        <v/>
      </c>
      <c r="Y166" s="325" t="str">
        <f t="shared" si="498"/>
        <v/>
      </c>
      <c r="Z166" s="325" t="str">
        <f t="shared" si="498"/>
        <v/>
      </c>
      <c r="AA166" s="325" t="str">
        <f t="shared" si="498"/>
        <v/>
      </c>
      <c r="AB166" s="325" t="str">
        <f t="shared" si="498"/>
        <v/>
      </c>
      <c r="AC166" s="325" t="str">
        <f t="shared" si="498"/>
        <v/>
      </c>
      <c r="AD166" s="325" t="str">
        <f t="shared" si="498"/>
        <v/>
      </c>
      <c r="AE166" s="325" t="str">
        <f t="shared" si="498"/>
        <v/>
      </c>
      <c r="AF166" s="325" t="str">
        <f t="shared" si="499"/>
        <v/>
      </c>
      <c r="AG166" s="321"/>
      <c r="AH166" s="322"/>
      <c r="AI166" s="324"/>
      <c r="AJ166" s="323"/>
      <c r="AK166" s="324">
        <v>5</v>
      </c>
      <c r="AL166" s="389" t="str">
        <f t="shared" si="494"/>
        <v/>
      </c>
      <c r="AM166" s="389" t="str">
        <f t="shared" si="494"/>
        <v/>
      </c>
      <c r="AN166" s="389" t="str">
        <f t="shared" si="494"/>
        <v/>
      </c>
      <c r="AO166" s="389" t="str">
        <f t="shared" si="494"/>
        <v/>
      </c>
      <c r="AP166" s="389" t="str">
        <f t="shared" si="494"/>
        <v/>
      </c>
      <c r="AQ166" s="389" t="str">
        <f t="shared" si="494"/>
        <v/>
      </c>
      <c r="AR166" s="389" t="str">
        <f t="shared" si="494"/>
        <v/>
      </c>
      <c r="AS166" s="389" t="str">
        <f t="shared" si="494"/>
        <v/>
      </c>
      <c r="AT166" s="389" t="str">
        <f t="shared" si="494"/>
        <v/>
      </c>
      <c r="AU166" s="389" t="str">
        <f t="shared" si="494"/>
        <v/>
      </c>
      <c r="AV166" s="389" t="str">
        <f t="shared" si="494"/>
        <v/>
      </c>
      <c r="AW166" s="389" t="str">
        <f t="shared" si="494"/>
        <v/>
      </c>
      <c r="AX166" s="389" t="str">
        <f t="shared" si="494"/>
        <v/>
      </c>
      <c r="AY166" s="389" t="str">
        <f t="shared" si="494"/>
        <v/>
      </c>
      <c r="AZ166" s="389" t="str">
        <f t="shared" si="494"/>
        <v/>
      </c>
      <c r="BA166" s="389" t="str">
        <f t="shared" si="494"/>
        <v/>
      </c>
      <c r="BB166" s="389" t="str">
        <f t="shared" si="494"/>
        <v/>
      </c>
      <c r="BC166" s="389" t="str">
        <f t="shared" si="494"/>
        <v/>
      </c>
      <c r="BD166" s="389" t="str">
        <f t="shared" si="494"/>
        <v/>
      </c>
      <c r="BE166" s="389" t="str">
        <f t="shared" si="494"/>
        <v/>
      </c>
      <c r="BF166" s="389" t="str">
        <f t="shared" si="494"/>
        <v/>
      </c>
      <c r="BG166" s="389" t="str">
        <f t="shared" si="494"/>
        <v/>
      </c>
      <c r="BH166" s="389" t="str">
        <f t="shared" si="494"/>
        <v/>
      </c>
      <c r="BI166" s="389" t="str">
        <f t="shared" si="494"/>
        <v/>
      </c>
      <c r="BJ166" s="389" t="str">
        <f t="shared" si="494"/>
        <v/>
      </c>
      <c r="BK166" s="389" t="str">
        <f t="shared" si="494"/>
        <v/>
      </c>
      <c r="BL166" s="389" t="str">
        <f t="shared" si="494"/>
        <v/>
      </c>
      <c r="BM166" s="389" t="str">
        <f t="shared" si="494"/>
        <v/>
      </c>
      <c r="BN166" s="389" t="str">
        <f t="shared" si="494"/>
        <v/>
      </c>
      <c r="BO166" s="389" t="str">
        <f t="shared" si="494"/>
        <v/>
      </c>
      <c r="BP166" s="389" t="str">
        <f t="shared" si="494"/>
        <v/>
      </c>
      <c r="BQ166" s="409">
        <v>5</v>
      </c>
      <c r="BR166" s="409" t="str">
        <f t="shared" ref="BR166:CV166" si="503">IF(ISERROR(BR160), "", BR160)</f>
        <v/>
      </c>
      <c r="BS166" s="409" t="str">
        <f t="shared" si="503"/>
        <v/>
      </c>
      <c r="BT166" s="409" t="str">
        <f t="shared" si="503"/>
        <v/>
      </c>
      <c r="BU166" s="409" t="str">
        <f t="shared" si="503"/>
        <v/>
      </c>
      <c r="BV166" s="409" t="str">
        <f t="shared" si="503"/>
        <v/>
      </c>
      <c r="BW166" s="409" t="str">
        <f t="shared" si="503"/>
        <v/>
      </c>
      <c r="BX166" s="409" t="str">
        <f t="shared" si="503"/>
        <v/>
      </c>
      <c r="BY166" s="409" t="str">
        <f t="shared" si="503"/>
        <v/>
      </c>
      <c r="BZ166" s="409" t="str">
        <f t="shared" si="503"/>
        <v/>
      </c>
      <c r="CA166" s="409" t="str">
        <f t="shared" si="503"/>
        <v/>
      </c>
      <c r="CB166" s="409" t="str">
        <f t="shared" si="503"/>
        <v/>
      </c>
      <c r="CC166" s="409" t="str">
        <f t="shared" si="503"/>
        <v/>
      </c>
      <c r="CD166" s="409" t="str">
        <f t="shared" si="503"/>
        <v/>
      </c>
      <c r="CE166" s="409" t="str">
        <f t="shared" si="503"/>
        <v/>
      </c>
      <c r="CF166" s="409" t="str">
        <f t="shared" si="503"/>
        <v/>
      </c>
      <c r="CG166" s="409" t="str">
        <f t="shared" si="503"/>
        <v/>
      </c>
      <c r="CH166" s="409" t="str">
        <f t="shared" si="503"/>
        <v/>
      </c>
      <c r="CI166" s="409" t="str">
        <f t="shared" si="503"/>
        <v/>
      </c>
      <c r="CJ166" s="409" t="str">
        <f t="shared" si="503"/>
        <v/>
      </c>
      <c r="CK166" s="409" t="str">
        <f t="shared" si="503"/>
        <v/>
      </c>
      <c r="CL166" s="409" t="str">
        <f t="shared" si="503"/>
        <v/>
      </c>
      <c r="CM166" s="409" t="str">
        <f t="shared" si="503"/>
        <v/>
      </c>
      <c r="CN166" s="409" t="str">
        <f t="shared" si="503"/>
        <v/>
      </c>
      <c r="CO166" s="409" t="str">
        <f t="shared" si="503"/>
        <v/>
      </c>
      <c r="CP166" s="409" t="str">
        <f t="shared" si="503"/>
        <v/>
      </c>
      <c r="CQ166" s="409" t="str">
        <f t="shared" si="503"/>
        <v/>
      </c>
      <c r="CR166" s="409" t="str">
        <f t="shared" si="503"/>
        <v/>
      </c>
      <c r="CS166" s="409" t="str">
        <f t="shared" si="503"/>
        <v/>
      </c>
      <c r="CT166" s="409" t="str">
        <f t="shared" si="503"/>
        <v/>
      </c>
      <c r="CU166" s="409" t="str">
        <f t="shared" si="503"/>
        <v/>
      </c>
      <c r="CV166" s="409" t="str">
        <f t="shared" si="503"/>
        <v/>
      </c>
    </row>
    <row r="167" spans="1:100" ht="15.6">
      <c r="A167" s="667">
        <v>5</v>
      </c>
      <c r="B167" s="325" t="str">
        <f t="shared" si="496"/>
        <v/>
      </c>
      <c r="C167" s="325" t="str">
        <f t="shared" si="496"/>
        <v/>
      </c>
      <c r="D167" s="325" t="str">
        <f t="shared" si="496"/>
        <v/>
      </c>
      <c r="E167" s="325" t="str">
        <f t="shared" si="496"/>
        <v/>
      </c>
      <c r="F167" s="325" t="str">
        <f t="shared" si="496"/>
        <v/>
      </c>
      <c r="G167" s="325" t="str">
        <f t="shared" si="496"/>
        <v/>
      </c>
      <c r="H167" s="325" t="str">
        <f t="shared" si="496"/>
        <v/>
      </c>
      <c r="I167" s="325" t="str">
        <f t="shared" si="496"/>
        <v/>
      </c>
      <c r="J167" s="325" t="str">
        <f t="shared" si="496"/>
        <v/>
      </c>
      <c r="K167" s="325" t="str">
        <f t="shared" si="496"/>
        <v/>
      </c>
      <c r="L167" s="325" t="str">
        <f t="shared" si="497"/>
        <v/>
      </c>
      <c r="M167" s="325" t="str">
        <f t="shared" si="497"/>
        <v/>
      </c>
      <c r="N167" s="325" t="str">
        <f t="shared" si="497"/>
        <v/>
      </c>
      <c r="O167" s="325" t="str">
        <f t="shared" si="497"/>
        <v/>
      </c>
      <c r="P167" s="325" t="str">
        <f t="shared" si="497"/>
        <v/>
      </c>
      <c r="Q167" s="325" t="str">
        <f t="shared" si="497"/>
        <v/>
      </c>
      <c r="R167" s="325" t="str">
        <f t="shared" si="497"/>
        <v/>
      </c>
      <c r="S167" s="325" t="str">
        <f t="shared" si="497"/>
        <v/>
      </c>
      <c r="T167" s="325" t="str">
        <f t="shared" si="497"/>
        <v/>
      </c>
      <c r="U167" s="325" t="str">
        <f t="shared" si="497"/>
        <v/>
      </c>
      <c r="V167" s="325" t="str">
        <f t="shared" si="498"/>
        <v/>
      </c>
      <c r="W167" s="325" t="str">
        <f t="shared" si="498"/>
        <v/>
      </c>
      <c r="X167" s="325" t="str">
        <f t="shared" si="498"/>
        <v/>
      </c>
      <c r="Y167" s="325" t="str">
        <f t="shared" si="498"/>
        <v/>
      </c>
      <c r="Z167" s="325" t="str">
        <f t="shared" si="498"/>
        <v/>
      </c>
      <c r="AA167" s="325" t="str">
        <f t="shared" si="498"/>
        <v/>
      </c>
      <c r="AB167" s="325" t="str">
        <f t="shared" si="498"/>
        <v/>
      </c>
      <c r="AC167" s="325" t="str">
        <f t="shared" si="498"/>
        <v/>
      </c>
      <c r="AD167" s="325" t="str">
        <f t="shared" si="498"/>
        <v/>
      </c>
      <c r="AE167" s="325" t="str">
        <f t="shared" si="498"/>
        <v/>
      </c>
      <c r="AF167" s="325" t="str">
        <f t="shared" si="499"/>
        <v/>
      </c>
      <c r="AG167" s="321"/>
      <c r="AH167" s="322"/>
      <c r="AI167" s="324"/>
      <c r="AJ167" s="323"/>
      <c r="AK167" s="389"/>
      <c r="AL167" s="389"/>
      <c r="AM167" s="389"/>
      <c r="AN167" s="389"/>
      <c r="AO167" s="389"/>
      <c r="AP167" s="976" t="s">
        <v>199</v>
      </c>
      <c r="AQ167" s="976"/>
      <c r="AR167" s="976"/>
      <c r="AS167" s="976"/>
      <c r="AT167" s="976"/>
      <c r="AU167" s="976"/>
      <c r="AV167" s="976"/>
      <c r="AW167" s="976"/>
      <c r="AX167" s="976"/>
      <c r="AY167" s="976"/>
      <c r="AZ167" s="976"/>
      <c r="BA167" s="976"/>
      <c r="BB167" s="976"/>
      <c r="BC167" s="976"/>
      <c r="BD167" s="976"/>
      <c r="BE167" s="976"/>
      <c r="BF167" s="976"/>
      <c r="BG167" s="389"/>
      <c r="BH167" s="389"/>
      <c r="BI167" s="389"/>
      <c r="BJ167" s="389"/>
      <c r="BK167" s="389"/>
      <c r="BL167" s="389"/>
      <c r="BM167" s="389"/>
      <c r="BN167" s="389"/>
      <c r="BO167" s="389"/>
      <c r="BP167" s="389"/>
      <c r="BQ167" s="409"/>
      <c r="BR167" s="409"/>
      <c r="BS167" s="409"/>
      <c r="BT167" s="409"/>
      <c r="BU167" s="409"/>
      <c r="BV167" s="409"/>
      <c r="BW167" s="986" t="s">
        <v>200</v>
      </c>
      <c r="BX167" s="986"/>
      <c r="BY167" s="986"/>
      <c r="BZ167" s="986"/>
      <c r="CA167" s="986"/>
      <c r="CB167" s="986"/>
      <c r="CC167" s="986"/>
      <c r="CD167" s="986"/>
      <c r="CE167" s="986"/>
      <c r="CF167" s="986"/>
      <c r="CG167" s="986"/>
      <c r="CH167" s="986"/>
      <c r="CI167" s="986"/>
      <c r="CJ167" s="986"/>
      <c r="CK167" s="986"/>
      <c r="CL167" s="986"/>
      <c r="CM167" s="409"/>
      <c r="CN167" s="409"/>
      <c r="CO167" s="409"/>
      <c r="CP167" s="409"/>
      <c r="CQ167" s="409"/>
      <c r="CR167" s="409"/>
      <c r="CS167" s="409"/>
      <c r="CT167" s="409"/>
      <c r="CU167" s="409"/>
      <c r="CV167" s="409"/>
    </row>
    <row r="168" spans="1:100" ht="13.8">
      <c r="A168" s="333" t="s">
        <v>67</v>
      </c>
      <c r="B168" s="391">
        <f>B154/B155</f>
        <v>20.571428571428573</v>
      </c>
      <c r="C168" s="336">
        <f t="shared" ref="C168:AF168" si="504">C154/C155</f>
        <v>21.4</v>
      </c>
      <c r="D168" s="336">
        <f t="shared" si="504"/>
        <v>20.95</v>
      </c>
      <c r="E168" s="336">
        <f t="shared" si="504"/>
        <v>21.157142857142858</v>
      </c>
      <c r="F168" s="336">
        <f t="shared" si="504"/>
        <v>21.214285714285715</v>
      </c>
      <c r="G168" s="336">
        <f t="shared" si="504"/>
        <v>22.25</v>
      </c>
      <c r="H168" s="336">
        <f t="shared" si="504"/>
        <v>21.557142857142857</v>
      </c>
      <c r="I168" s="336">
        <f t="shared" si="504"/>
        <v>22.171428571428571</v>
      </c>
      <c r="J168" s="336">
        <f t="shared" si="504"/>
        <v>21.37857142857143</v>
      </c>
      <c r="K168" s="336">
        <f t="shared" si="504"/>
        <v>22.842857142857142</v>
      </c>
      <c r="L168" s="336">
        <f t="shared" si="504"/>
        <v>22.564285714285713</v>
      </c>
      <c r="M168" s="336">
        <f t="shared" si="504"/>
        <v>22.293571428571429</v>
      </c>
      <c r="N168" s="336">
        <f t="shared" si="504"/>
        <v>21.885714285714286</v>
      </c>
      <c r="O168" s="336">
        <f t="shared" si="504"/>
        <v>21.857142857142858</v>
      </c>
      <c r="P168" s="336">
        <f t="shared" si="504"/>
        <v>22.05</v>
      </c>
      <c r="Q168" s="336">
        <f t="shared" si="504"/>
        <v>22.135714285714286</v>
      </c>
      <c r="R168" s="336">
        <f t="shared" si="504"/>
        <v>22.814285714285713</v>
      </c>
      <c r="S168" s="336">
        <f t="shared" si="504"/>
        <v>22.185714285714287</v>
      </c>
      <c r="T168" s="336">
        <f t="shared" si="504"/>
        <v>22.514285714285716</v>
      </c>
      <c r="U168" s="336">
        <f t="shared" si="504"/>
        <v>21.685714285714287</v>
      </c>
      <c r="V168" s="336">
        <f t="shared" si="504"/>
        <v>21.4</v>
      </c>
      <c r="W168" s="336">
        <f t="shared" si="504"/>
        <v>22.478571428571428</v>
      </c>
      <c r="X168" s="390">
        <f t="shared" si="504"/>
        <v>24.157142857142858</v>
      </c>
      <c r="Y168" s="336">
        <f t="shared" si="504"/>
        <v>23.778571428571428</v>
      </c>
      <c r="Z168" s="336">
        <f t="shared" si="504"/>
        <v>23.028571428571428</v>
      </c>
      <c r="AA168" s="336">
        <f t="shared" si="504"/>
        <v>23.528571428571428</v>
      </c>
      <c r="AB168" s="336">
        <f t="shared" si="504"/>
        <v>23.078571428571429</v>
      </c>
      <c r="AC168" s="336">
        <f t="shared" si="504"/>
        <v>22.87857142857143</v>
      </c>
      <c r="AD168" s="336">
        <f t="shared" si="504"/>
        <v>23.164285714285715</v>
      </c>
      <c r="AE168" s="336">
        <f t="shared" si="504"/>
        <v>22.564285714285713</v>
      </c>
      <c r="AF168" s="336">
        <f t="shared" si="504"/>
        <v>21.707142857142856</v>
      </c>
      <c r="AG168" s="331">
        <f>SUM(B168:AF168)</f>
        <v>689.24357142857139</v>
      </c>
      <c r="AH168" s="332">
        <f>AG168/31</f>
        <v>22.233663594470045</v>
      </c>
      <c r="AI168" s="340">
        <f>MAX(B168:AF168)</f>
        <v>24.157142857142858</v>
      </c>
      <c r="AJ168" s="341">
        <f>MIN(B168:AF168)</f>
        <v>20.571428571428573</v>
      </c>
      <c r="AK168" s="506"/>
      <c r="AL168" s="333"/>
      <c r="AM168" s="475"/>
      <c r="AN168" s="475"/>
      <c r="AO168" s="475"/>
      <c r="AP168" s="473"/>
      <c r="AQ168" s="473"/>
      <c r="AR168" s="473"/>
      <c r="AS168" s="475"/>
      <c r="AT168" s="475"/>
      <c r="AU168" s="475"/>
      <c r="AV168" s="978">
        <v>2013</v>
      </c>
      <c r="AW168" s="978"/>
      <c r="AX168" s="475"/>
      <c r="AY168" s="475"/>
      <c r="AZ168" s="475"/>
      <c r="BA168" s="418"/>
    </row>
    <row r="169" spans="1:100" ht="13.8">
      <c r="A169" s="333"/>
      <c r="B169" s="336"/>
      <c r="C169" s="337"/>
      <c r="D169" s="337"/>
      <c r="E169" s="337"/>
      <c r="F169" s="337"/>
      <c r="G169" s="337"/>
      <c r="H169" s="337"/>
      <c r="I169" s="337"/>
      <c r="J169" s="337"/>
      <c r="K169" s="337"/>
      <c r="L169" s="337"/>
      <c r="M169" s="337"/>
      <c r="N169" s="337"/>
      <c r="O169" s="337"/>
      <c r="P169" s="337"/>
      <c r="Q169" s="337"/>
      <c r="R169" s="337"/>
      <c r="S169" s="337"/>
      <c r="T169" s="337"/>
      <c r="U169" s="337"/>
      <c r="V169" s="337"/>
      <c r="W169" s="337"/>
      <c r="X169" s="338"/>
      <c r="Y169" s="337"/>
      <c r="Z169" s="337"/>
      <c r="AA169" s="337"/>
      <c r="AB169" s="337"/>
      <c r="AC169" s="337"/>
      <c r="AD169" s="337"/>
      <c r="AE169" s="337"/>
      <c r="AF169" s="337"/>
      <c r="AG169" s="331"/>
      <c r="AH169" s="332"/>
      <c r="AI169" s="340"/>
      <c r="AJ169" s="341"/>
      <c r="AK169" s="506">
        <f>AG154</f>
        <v>96494.1</v>
      </c>
      <c r="AL169" s="475" t="s">
        <v>109</v>
      </c>
      <c r="AM169" s="475"/>
      <c r="AN169" s="475"/>
      <c r="AO169" s="475"/>
      <c r="AP169" s="473"/>
      <c r="AQ169" s="473"/>
      <c r="AR169" s="473"/>
      <c r="AS169" s="501" t="s">
        <v>0</v>
      </c>
      <c r="AT169" s="333" t="s">
        <v>7</v>
      </c>
      <c r="AU169" s="475"/>
      <c r="AV169" s="501" t="s">
        <v>0</v>
      </c>
      <c r="AW169" s="333" t="s">
        <v>4</v>
      </c>
      <c r="AX169" s="475"/>
      <c r="AY169" s="501" t="s">
        <v>0</v>
      </c>
      <c r="AZ169" s="333" t="s">
        <v>5</v>
      </c>
      <c r="BA169" s="418"/>
    </row>
    <row r="170" spans="1:100" ht="13.8">
      <c r="A170" s="364" t="s">
        <v>5</v>
      </c>
      <c r="B170" s="414">
        <f t="shared" ref="B170:AF170" si="505">B157</f>
        <v>3</v>
      </c>
      <c r="C170" s="414">
        <f t="shared" si="505"/>
        <v>3</v>
      </c>
      <c r="D170" s="557">
        <f t="shared" si="505"/>
        <v>2</v>
      </c>
      <c r="E170" s="414">
        <f t="shared" si="505"/>
        <v>3</v>
      </c>
      <c r="F170" s="557">
        <f t="shared" si="505"/>
        <v>3</v>
      </c>
      <c r="G170" s="557">
        <f t="shared" si="505"/>
        <v>2</v>
      </c>
      <c r="H170" s="414">
        <f t="shared" si="505"/>
        <v>3</v>
      </c>
      <c r="I170" s="414">
        <f t="shared" si="505"/>
        <v>3</v>
      </c>
      <c r="J170" s="414">
        <f t="shared" si="505"/>
        <v>5</v>
      </c>
      <c r="K170" s="414">
        <f t="shared" si="505"/>
        <v>5</v>
      </c>
      <c r="L170" s="414">
        <f t="shared" si="505"/>
        <v>3</v>
      </c>
      <c r="M170" s="414">
        <f t="shared" si="505"/>
        <v>0.1</v>
      </c>
      <c r="N170" s="414">
        <f t="shared" si="505"/>
        <v>2</v>
      </c>
      <c r="O170" s="557">
        <f t="shared" si="505"/>
        <v>2</v>
      </c>
      <c r="P170" s="414">
        <f t="shared" si="505"/>
        <v>4</v>
      </c>
      <c r="Q170" s="414">
        <f t="shared" si="505"/>
        <v>5</v>
      </c>
      <c r="R170" s="558">
        <f t="shared" si="505"/>
        <v>3</v>
      </c>
      <c r="S170" s="414">
        <f t="shared" si="505"/>
        <v>4</v>
      </c>
      <c r="T170" s="414">
        <f t="shared" si="505"/>
        <v>4</v>
      </c>
      <c r="U170" s="557">
        <f t="shared" si="505"/>
        <v>2</v>
      </c>
      <c r="V170" s="414">
        <f t="shared" si="505"/>
        <v>3</v>
      </c>
      <c r="W170" s="414">
        <f t="shared" si="505"/>
        <v>4</v>
      </c>
      <c r="X170" s="414">
        <f t="shared" si="505"/>
        <v>3</v>
      </c>
      <c r="Y170" s="558">
        <f t="shared" si="505"/>
        <v>6</v>
      </c>
      <c r="Z170" s="414">
        <f t="shared" si="505"/>
        <v>4</v>
      </c>
      <c r="AA170" s="414">
        <f t="shared" si="505"/>
        <v>5</v>
      </c>
      <c r="AB170" s="414">
        <f t="shared" si="505"/>
        <v>4</v>
      </c>
      <c r="AC170" s="414">
        <f t="shared" si="505"/>
        <v>5</v>
      </c>
      <c r="AD170" s="414">
        <f t="shared" si="505"/>
        <v>2</v>
      </c>
      <c r="AE170" s="414">
        <f t="shared" si="505"/>
        <v>5</v>
      </c>
      <c r="AF170" s="414">
        <f t="shared" si="505"/>
        <v>4</v>
      </c>
      <c r="AG170" s="376">
        <f>SUM(B170:AF170)</f>
        <v>106.1</v>
      </c>
      <c r="AH170" s="352">
        <f>AG170/31</f>
        <v>3.4225806451612901</v>
      </c>
      <c r="AI170" s="413">
        <f>MAX(B170:AF170)</f>
        <v>6</v>
      </c>
      <c r="AJ170" s="547">
        <f>MIN(B170:AF170)</f>
        <v>0.1</v>
      </c>
      <c r="AK170" s="506">
        <f>SUM(B154:AF154)</f>
        <v>96494.1</v>
      </c>
      <c r="AL170" s="475" t="s">
        <v>110</v>
      </c>
      <c r="AM170" s="475"/>
      <c r="AN170" s="475"/>
      <c r="AO170" s="475"/>
      <c r="AP170" s="473"/>
      <c r="AQ170" s="333">
        <v>1</v>
      </c>
      <c r="AS170" s="501">
        <v>1894</v>
      </c>
      <c r="AT170" s="68">
        <v>30.096774193548388</v>
      </c>
      <c r="AU170" s="418"/>
      <c r="AV170" s="501">
        <v>1892</v>
      </c>
      <c r="AW170" s="4">
        <v>51</v>
      </c>
      <c r="AX170" s="418"/>
      <c r="AY170" s="501">
        <v>1921</v>
      </c>
      <c r="AZ170" s="4">
        <v>13</v>
      </c>
      <c r="BA170" s="418"/>
    </row>
    <row r="171" spans="1:100">
      <c r="A171" s="363" t="s">
        <v>6</v>
      </c>
      <c r="B171" s="413">
        <f>BR155</f>
        <v>4</v>
      </c>
      <c r="C171" s="353">
        <f t="shared" ref="C171:AF171" si="506">BS155</f>
        <v>1</v>
      </c>
      <c r="D171" s="353">
        <f t="shared" si="506"/>
        <v>1</v>
      </c>
      <c r="E171" s="413">
        <f t="shared" si="506"/>
        <v>3</v>
      </c>
      <c r="F171" s="353">
        <f t="shared" si="506"/>
        <v>1</v>
      </c>
      <c r="G171" s="353">
        <f t="shared" si="506"/>
        <v>1</v>
      </c>
      <c r="H171" s="353">
        <f t="shared" si="506"/>
        <v>1</v>
      </c>
      <c r="I171" s="353">
        <f t="shared" si="506"/>
        <v>1</v>
      </c>
      <c r="J171" s="413">
        <f t="shared" si="506"/>
        <v>3</v>
      </c>
      <c r="K171" s="413">
        <f t="shared" si="506"/>
        <v>2</v>
      </c>
      <c r="L171" s="413">
        <f t="shared" si="506"/>
        <v>1</v>
      </c>
      <c r="M171" s="413">
        <f t="shared" si="506"/>
        <v>1</v>
      </c>
      <c r="N171" s="353">
        <f t="shared" si="506"/>
        <v>1</v>
      </c>
      <c r="O171" s="353">
        <f t="shared" si="506"/>
        <v>1</v>
      </c>
      <c r="P171" s="353">
        <f t="shared" si="506"/>
        <v>1</v>
      </c>
      <c r="Q171" s="413">
        <f t="shared" si="506"/>
        <v>2</v>
      </c>
      <c r="R171" s="413">
        <f t="shared" si="506"/>
        <v>1</v>
      </c>
      <c r="S171" s="353">
        <f t="shared" si="506"/>
        <v>2</v>
      </c>
      <c r="T171" s="353">
        <f t="shared" si="506"/>
        <v>1</v>
      </c>
      <c r="U171" s="353">
        <f t="shared" si="506"/>
        <v>1</v>
      </c>
      <c r="V171" s="413">
        <f t="shared" si="506"/>
        <v>3</v>
      </c>
      <c r="W171" s="353">
        <f t="shared" si="506"/>
        <v>2</v>
      </c>
      <c r="X171" s="353">
        <f t="shared" si="506"/>
        <v>1</v>
      </c>
      <c r="Y171" s="353">
        <f t="shared" si="506"/>
        <v>2</v>
      </c>
      <c r="Z171" s="353">
        <f t="shared" si="506"/>
        <v>2</v>
      </c>
      <c r="AA171" s="353">
        <f t="shared" si="506"/>
        <v>1</v>
      </c>
      <c r="AB171" s="353">
        <f t="shared" si="506"/>
        <v>1</v>
      </c>
      <c r="AC171" s="353">
        <f t="shared" si="506"/>
        <v>1</v>
      </c>
      <c r="AD171" s="353">
        <f t="shared" si="506"/>
        <v>1</v>
      </c>
      <c r="AE171" s="413">
        <f t="shared" si="506"/>
        <v>3</v>
      </c>
      <c r="AF171" s="413">
        <f t="shared" si="506"/>
        <v>1</v>
      </c>
      <c r="AG171" s="668">
        <f>MAX(B171:AF171)</f>
        <v>4</v>
      </c>
      <c r="AH171" s="669" t="s">
        <v>42</v>
      </c>
      <c r="AI171" s="353">
        <v>1985</v>
      </c>
      <c r="AJ171" s="353">
        <v>1880</v>
      </c>
      <c r="AK171" s="506"/>
      <c r="AL171" s="475"/>
      <c r="AM171" s="475"/>
      <c r="AN171" s="475"/>
      <c r="AO171" s="475"/>
      <c r="AP171" s="473"/>
      <c r="AQ171" s="333">
        <v>2</v>
      </c>
      <c r="AS171" s="501">
        <v>1938</v>
      </c>
      <c r="AT171" s="68">
        <v>28.806451612903224</v>
      </c>
      <c r="AU171" s="418"/>
      <c r="AV171" s="501">
        <v>1893</v>
      </c>
      <c r="AW171" s="4">
        <v>50</v>
      </c>
      <c r="AX171" s="418"/>
      <c r="AY171" s="501">
        <v>1938</v>
      </c>
      <c r="AZ171" s="4">
        <v>12</v>
      </c>
      <c r="BA171" s="418"/>
    </row>
    <row r="172" spans="1:100" ht="15.6">
      <c r="A172" s="402">
        <v>1</v>
      </c>
      <c r="B172" s="412">
        <f>BR162</f>
        <v>2009</v>
      </c>
      <c r="C172" s="412">
        <f t="shared" ref="C172:AF172" si="507">BS162</f>
        <v>1917</v>
      </c>
      <c r="D172" s="561">
        <f t="shared" si="507"/>
        <v>1899</v>
      </c>
      <c r="E172" s="412">
        <f t="shared" si="507"/>
        <v>1989</v>
      </c>
      <c r="F172" s="561">
        <f t="shared" si="507"/>
        <v>1914</v>
      </c>
      <c r="G172" s="561">
        <f t="shared" si="507"/>
        <v>1914</v>
      </c>
      <c r="H172" s="412">
        <f t="shared" si="507"/>
        <v>1982</v>
      </c>
      <c r="I172" s="412">
        <f t="shared" si="507"/>
        <v>1941</v>
      </c>
      <c r="J172" s="412">
        <f t="shared" si="507"/>
        <v>1999</v>
      </c>
      <c r="K172" s="412">
        <f t="shared" si="507"/>
        <v>1924</v>
      </c>
      <c r="L172" s="412">
        <f t="shared" si="507"/>
        <v>1896</v>
      </c>
      <c r="M172" s="412">
        <f t="shared" si="507"/>
        <v>1880</v>
      </c>
      <c r="N172" s="412">
        <f t="shared" si="507"/>
        <v>1884</v>
      </c>
      <c r="O172" s="561">
        <f t="shared" si="507"/>
        <v>1937</v>
      </c>
      <c r="P172" s="412">
        <f t="shared" si="507"/>
        <v>1937</v>
      </c>
      <c r="Q172" s="412">
        <f t="shared" si="507"/>
        <v>1942</v>
      </c>
      <c r="R172" s="559">
        <f t="shared" si="507"/>
        <v>2014</v>
      </c>
      <c r="S172" s="412">
        <f t="shared" si="507"/>
        <v>1951</v>
      </c>
      <c r="T172" s="412">
        <f t="shared" si="507"/>
        <v>1958</v>
      </c>
      <c r="U172" s="561">
        <f t="shared" si="507"/>
        <v>1982</v>
      </c>
      <c r="V172" s="412">
        <f t="shared" si="507"/>
        <v>2018</v>
      </c>
      <c r="W172" s="412">
        <f t="shared" si="507"/>
        <v>1961</v>
      </c>
      <c r="X172" s="412">
        <f t="shared" si="507"/>
        <v>1985</v>
      </c>
      <c r="Y172" s="412">
        <f t="shared" si="507"/>
        <v>1985</v>
      </c>
      <c r="Z172" s="412">
        <f t="shared" si="507"/>
        <v>2012</v>
      </c>
      <c r="AA172" s="412">
        <f t="shared" si="507"/>
        <v>1992</v>
      </c>
      <c r="AB172" s="412">
        <f t="shared" si="507"/>
        <v>1958</v>
      </c>
      <c r="AC172" s="412">
        <f t="shared" si="507"/>
        <v>1996</v>
      </c>
      <c r="AD172" s="412">
        <f t="shared" si="507"/>
        <v>1883</v>
      </c>
      <c r="AE172" s="412">
        <f t="shared" si="507"/>
        <v>1990</v>
      </c>
      <c r="AF172" s="412">
        <f t="shared" si="507"/>
        <v>1891</v>
      </c>
      <c r="AG172" s="347"/>
      <c r="AH172" s="365"/>
      <c r="AI172" s="353">
        <v>1892</v>
      </c>
      <c r="AJ172" s="353"/>
      <c r="AK172" s="612">
        <f>AH158</f>
        <v>22.233663594470041</v>
      </c>
      <c r="AL172" s="591" t="s">
        <v>133</v>
      </c>
      <c r="AM172" s="475"/>
      <c r="AN172" s="475"/>
      <c r="AO172" s="475"/>
      <c r="AP172" s="473"/>
      <c r="AQ172" s="333">
        <v>3</v>
      </c>
      <c r="AS172" s="501">
        <v>1968</v>
      </c>
      <c r="AT172" s="68">
        <v>27.419354838709676</v>
      </c>
      <c r="AU172" s="418"/>
      <c r="AV172" s="501">
        <v>1894</v>
      </c>
      <c r="AW172" s="4">
        <v>49</v>
      </c>
      <c r="AX172" s="418"/>
      <c r="AY172" s="501">
        <v>1909</v>
      </c>
      <c r="AZ172" s="4">
        <v>11</v>
      </c>
      <c r="BA172" s="418"/>
    </row>
    <row r="173" spans="1:100" ht="15.6">
      <c r="A173" s="402">
        <v>2</v>
      </c>
      <c r="B173" s="412">
        <f t="shared" ref="B173:B176" si="508">BR163</f>
        <v>1969</v>
      </c>
      <c r="C173" s="412" t="str">
        <f t="shared" ref="C173:C176" si="509">BS163</f>
        <v/>
      </c>
      <c r="D173" s="412" t="str">
        <f t="shared" ref="D173:D176" si="510">BT163</f>
        <v/>
      </c>
      <c r="E173" s="412">
        <f t="shared" ref="E173:E176" si="511">BU163</f>
        <v>1917</v>
      </c>
      <c r="F173" s="412" t="str">
        <f t="shared" ref="F173:F176" si="512">BV163</f>
        <v/>
      </c>
      <c r="G173" s="412" t="str">
        <f t="shared" ref="G173:G176" si="513">BW163</f>
        <v/>
      </c>
      <c r="H173" s="412" t="str">
        <f t="shared" ref="H173:H176" si="514">BX163</f>
        <v/>
      </c>
      <c r="I173" s="412" t="str">
        <f t="shared" ref="I173:I176" si="515">BY163</f>
        <v/>
      </c>
      <c r="J173" s="412">
        <f t="shared" ref="J173:J176" si="516">BZ163</f>
        <v>1983</v>
      </c>
      <c r="K173" s="412">
        <f t="shared" ref="K173:K176" si="517">CA163</f>
        <v>1907</v>
      </c>
      <c r="L173" s="412" t="str">
        <f t="shared" ref="L173:L176" si="518">CB163</f>
        <v/>
      </c>
      <c r="M173" s="412" t="str">
        <f t="shared" ref="M173:M176" si="519">CC163</f>
        <v/>
      </c>
      <c r="N173" s="412" t="str">
        <f t="shared" ref="N173:N176" si="520">CD163</f>
        <v/>
      </c>
      <c r="O173" s="412" t="str">
        <f t="shared" ref="O173:O176" si="521">CE163</f>
        <v/>
      </c>
      <c r="P173" s="412" t="str">
        <f t="shared" ref="P173:P176" si="522">CF163</f>
        <v/>
      </c>
      <c r="Q173" s="412">
        <f t="shared" ref="Q173:Q176" si="523">CG163</f>
        <v>1931</v>
      </c>
      <c r="R173" s="559" t="str">
        <f t="shared" ref="R173:R176" si="524">CH163</f>
        <v/>
      </c>
      <c r="S173" s="412">
        <f t="shared" ref="S173:S176" si="525">CI163</f>
        <v>1892</v>
      </c>
      <c r="T173" s="412" t="str">
        <f t="shared" ref="T173:T176" si="526">CJ163</f>
        <v/>
      </c>
      <c r="U173" s="412" t="str">
        <f t="shared" ref="U173:U176" si="527">CK163</f>
        <v/>
      </c>
      <c r="V173" s="412">
        <f t="shared" ref="V173:V176" si="528">CL163</f>
        <v>1924</v>
      </c>
      <c r="W173" s="412">
        <f t="shared" ref="W173:W176" si="529">CM163</f>
        <v>1885</v>
      </c>
      <c r="X173" s="412" t="str">
        <f t="shared" ref="X173:X176" si="530">CN163</f>
        <v/>
      </c>
      <c r="Y173" s="412">
        <f t="shared" ref="Y173:Y176" si="531">CO163</f>
        <v>1892</v>
      </c>
      <c r="Z173" s="412">
        <f t="shared" ref="Z173:Z176" si="532">CP163</f>
        <v>1965</v>
      </c>
      <c r="AA173" s="412" t="str">
        <f t="shared" ref="AA173:AA176" si="533">CQ163</f>
        <v/>
      </c>
      <c r="AB173" s="412" t="str">
        <f t="shared" ref="AB173:AB176" si="534">CR163</f>
        <v/>
      </c>
      <c r="AC173" s="412" t="str">
        <f t="shared" ref="AC173:AC176" si="535">CS163</f>
        <v/>
      </c>
      <c r="AD173" s="412" t="str">
        <f t="shared" ref="AD173:AD176" si="536">CT163</f>
        <v/>
      </c>
      <c r="AE173" s="412">
        <f t="shared" ref="AE173:AE176" si="537">CU163</f>
        <v>1976</v>
      </c>
      <c r="AF173" s="412" t="str">
        <f t="shared" ref="AF173:AF176" si="538">CV163</f>
        <v/>
      </c>
      <c r="AG173" s="404"/>
      <c r="AH173" s="365"/>
      <c r="AI173" s="365"/>
      <c r="AJ173" s="353"/>
      <c r="AK173" s="506" t="s">
        <v>12</v>
      </c>
      <c r="AL173" s="475" t="s">
        <v>12</v>
      </c>
      <c r="AM173" s="475" t="s">
        <v>12</v>
      </c>
      <c r="AN173" s="475" t="s">
        <v>36</v>
      </c>
      <c r="AO173" s="475"/>
      <c r="AP173" s="473"/>
      <c r="AQ173" s="333">
        <v>4</v>
      </c>
      <c r="AS173" s="501">
        <v>1979</v>
      </c>
      <c r="AT173" s="68">
        <v>27.322580645161292</v>
      </c>
      <c r="AU173" s="418"/>
      <c r="AV173" s="501">
        <v>1939</v>
      </c>
      <c r="AW173" s="4">
        <v>48</v>
      </c>
      <c r="AX173" s="418"/>
      <c r="AY173" s="501">
        <v>1943</v>
      </c>
      <c r="AZ173" s="4">
        <v>11</v>
      </c>
      <c r="BA173" s="418"/>
    </row>
    <row r="174" spans="1:100" ht="15.6">
      <c r="A174" s="402">
        <v>3</v>
      </c>
      <c r="B174" s="412">
        <f t="shared" si="508"/>
        <v>1917</v>
      </c>
      <c r="C174" s="412" t="str">
        <f t="shared" si="509"/>
        <v/>
      </c>
      <c r="D174" s="412" t="str">
        <f t="shared" si="510"/>
        <v/>
      </c>
      <c r="E174" s="412">
        <f t="shared" si="511"/>
        <v>1898</v>
      </c>
      <c r="F174" s="412" t="str">
        <f t="shared" si="512"/>
        <v/>
      </c>
      <c r="G174" s="412" t="str">
        <f t="shared" si="513"/>
        <v/>
      </c>
      <c r="H174" s="412" t="str">
        <f t="shared" si="514"/>
        <v/>
      </c>
      <c r="I174" s="412" t="str">
        <f t="shared" si="515"/>
        <v/>
      </c>
      <c r="J174" s="412">
        <f t="shared" si="516"/>
        <v>1978</v>
      </c>
      <c r="K174" s="412" t="str">
        <f t="shared" si="517"/>
        <v/>
      </c>
      <c r="L174" s="412" t="str">
        <f t="shared" si="518"/>
        <v/>
      </c>
      <c r="M174" s="412" t="str">
        <f t="shared" si="519"/>
        <v/>
      </c>
      <c r="N174" s="412" t="str">
        <f t="shared" si="520"/>
        <v/>
      </c>
      <c r="O174" s="412" t="str">
        <f t="shared" si="521"/>
        <v/>
      </c>
      <c r="P174" s="412" t="str">
        <f t="shared" si="522"/>
        <v/>
      </c>
      <c r="Q174" s="412" t="str">
        <f t="shared" si="523"/>
        <v/>
      </c>
      <c r="R174" s="412" t="str">
        <f t="shared" si="524"/>
        <v/>
      </c>
      <c r="S174" s="412" t="str">
        <f t="shared" si="525"/>
        <v/>
      </c>
      <c r="T174" s="412" t="str">
        <f t="shared" si="526"/>
        <v/>
      </c>
      <c r="U174" s="412" t="str">
        <f t="shared" si="527"/>
        <v/>
      </c>
      <c r="V174" s="412">
        <f t="shared" si="528"/>
        <v>1903</v>
      </c>
      <c r="W174" s="412" t="str">
        <f t="shared" si="529"/>
        <v/>
      </c>
      <c r="X174" s="412" t="str">
        <f t="shared" si="530"/>
        <v/>
      </c>
      <c r="Y174" s="412" t="str">
        <f t="shared" si="531"/>
        <v/>
      </c>
      <c r="Z174" s="412" t="str">
        <f t="shared" si="532"/>
        <v/>
      </c>
      <c r="AA174" s="412" t="str">
        <f t="shared" si="533"/>
        <v/>
      </c>
      <c r="AB174" s="412" t="str">
        <f t="shared" si="534"/>
        <v/>
      </c>
      <c r="AC174" s="412" t="str">
        <f t="shared" si="535"/>
        <v/>
      </c>
      <c r="AD174" s="412" t="str">
        <f t="shared" si="536"/>
        <v/>
      </c>
      <c r="AE174" s="412">
        <f t="shared" si="537"/>
        <v>1972</v>
      </c>
      <c r="AF174" s="412" t="str">
        <f t="shared" si="538"/>
        <v/>
      </c>
      <c r="AG174" s="404"/>
      <c r="AH174" s="365"/>
      <c r="AI174" s="365"/>
      <c r="AJ174" s="353"/>
      <c r="AK174" s="670">
        <f>AH156</f>
        <v>30.161290322580644</v>
      </c>
      <c r="AL174" s="589" t="s">
        <v>134</v>
      </c>
      <c r="AM174" s="589" t="s">
        <v>12</v>
      </c>
      <c r="AN174" s="589">
        <v>1894</v>
      </c>
      <c r="AO174" s="475"/>
      <c r="AP174" s="473"/>
      <c r="AQ174" s="333">
        <v>5</v>
      </c>
      <c r="AS174" s="501">
        <v>1893</v>
      </c>
      <c r="AT174" s="68">
        <v>27.258064516129032</v>
      </c>
      <c r="AU174" s="418"/>
      <c r="AV174" s="501">
        <v>1936</v>
      </c>
      <c r="AW174" s="4">
        <v>47</v>
      </c>
      <c r="AX174" s="418"/>
      <c r="AY174" s="501">
        <v>1977</v>
      </c>
      <c r="AZ174" s="498">
        <v>11</v>
      </c>
      <c r="BA174" s="418"/>
    </row>
    <row r="175" spans="1:100" ht="15.6">
      <c r="A175" s="403">
        <v>4</v>
      </c>
      <c r="B175" s="412">
        <f t="shared" si="508"/>
        <v>1907</v>
      </c>
      <c r="C175" s="412" t="str">
        <f t="shared" si="509"/>
        <v/>
      </c>
      <c r="D175" s="412" t="str">
        <f t="shared" si="510"/>
        <v/>
      </c>
      <c r="E175" s="412" t="str">
        <f t="shared" si="511"/>
        <v/>
      </c>
      <c r="F175" s="412" t="str">
        <f t="shared" si="512"/>
        <v/>
      </c>
      <c r="G175" s="412" t="str">
        <f t="shared" si="513"/>
        <v/>
      </c>
      <c r="H175" s="412" t="str">
        <f t="shared" si="514"/>
        <v/>
      </c>
      <c r="I175" s="412" t="str">
        <f t="shared" si="515"/>
        <v/>
      </c>
      <c r="J175" s="412" t="str">
        <f t="shared" si="516"/>
        <v/>
      </c>
      <c r="K175" s="412" t="str">
        <f t="shared" si="517"/>
        <v/>
      </c>
      <c r="L175" s="412" t="str">
        <f t="shared" si="518"/>
        <v/>
      </c>
      <c r="M175" s="412" t="str">
        <f t="shared" si="519"/>
        <v/>
      </c>
      <c r="N175" s="412" t="str">
        <f t="shared" si="520"/>
        <v/>
      </c>
      <c r="O175" s="412" t="str">
        <f t="shared" si="521"/>
        <v/>
      </c>
      <c r="P175" s="412" t="str">
        <f t="shared" si="522"/>
        <v/>
      </c>
      <c r="Q175" s="412" t="str">
        <f t="shared" si="523"/>
        <v/>
      </c>
      <c r="R175" s="412" t="str">
        <f t="shared" si="524"/>
        <v/>
      </c>
      <c r="S175" s="412" t="str">
        <f t="shared" si="525"/>
        <v/>
      </c>
      <c r="T175" s="412" t="str">
        <f t="shared" si="526"/>
        <v/>
      </c>
      <c r="U175" s="412" t="str">
        <f t="shared" si="527"/>
        <v/>
      </c>
      <c r="V175" s="412" t="str">
        <f t="shared" si="528"/>
        <v/>
      </c>
      <c r="W175" s="412" t="str">
        <f t="shared" si="529"/>
        <v/>
      </c>
      <c r="X175" s="412" t="str">
        <f t="shared" si="530"/>
        <v/>
      </c>
      <c r="Y175" s="412" t="str">
        <f t="shared" si="531"/>
        <v/>
      </c>
      <c r="Z175" s="412" t="str">
        <f t="shared" si="532"/>
        <v/>
      </c>
      <c r="AA175" s="412" t="str">
        <f t="shared" si="533"/>
        <v/>
      </c>
      <c r="AB175" s="412" t="str">
        <f t="shared" si="534"/>
        <v/>
      </c>
      <c r="AC175" s="412" t="str">
        <f t="shared" si="535"/>
        <v/>
      </c>
      <c r="AD175" s="412" t="str">
        <f t="shared" si="536"/>
        <v/>
      </c>
      <c r="AE175" s="412" t="str">
        <f t="shared" si="537"/>
        <v/>
      </c>
      <c r="AF175" s="412" t="str">
        <f t="shared" si="538"/>
        <v/>
      </c>
      <c r="AG175" s="404"/>
      <c r="AH175" s="365"/>
      <c r="AI175" s="365"/>
      <c r="AJ175" s="353"/>
      <c r="AK175" s="671">
        <f>AH157</f>
        <v>15.67741935483871</v>
      </c>
      <c r="AL175" s="592" t="s">
        <v>135</v>
      </c>
      <c r="AM175" s="592" t="s">
        <v>12</v>
      </c>
      <c r="AN175" s="592">
        <v>1906</v>
      </c>
      <c r="AO175" s="475"/>
      <c r="AP175" s="473"/>
      <c r="AQ175" s="333">
        <v>6</v>
      </c>
      <c r="AS175" s="501">
        <v>1976</v>
      </c>
      <c r="AT175" s="68">
        <v>27.193548387096776</v>
      </c>
      <c r="AU175" s="418"/>
      <c r="AV175" s="501">
        <v>1968</v>
      </c>
      <c r="AW175" s="4">
        <v>46</v>
      </c>
      <c r="AX175" s="418"/>
      <c r="AY175" s="501">
        <v>1988</v>
      </c>
      <c r="AZ175" s="4">
        <v>11</v>
      </c>
      <c r="BA175" s="418"/>
    </row>
    <row r="176" spans="1:100" ht="16.2" thickBot="1">
      <c r="A176" s="403">
        <v>5</v>
      </c>
      <c r="B176" s="412" t="str">
        <f t="shared" si="508"/>
        <v/>
      </c>
      <c r="C176" s="412" t="str">
        <f t="shared" si="509"/>
        <v/>
      </c>
      <c r="D176" s="412" t="str">
        <f t="shared" si="510"/>
        <v/>
      </c>
      <c r="E176" s="412" t="str">
        <f t="shared" si="511"/>
        <v/>
      </c>
      <c r="F176" s="412" t="str">
        <f t="shared" si="512"/>
        <v/>
      </c>
      <c r="G176" s="412" t="str">
        <f t="shared" si="513"/>
        <v/>
      </c>
      <c r="H176" s="412" t="str">
        <f t="shared" si="514"/>
        <v/>
      </c>
      <c r="I176" s="412" t="str">
        <f t="shared" si="515"/>
        <v/>
      </c>
      <c r="J176" s="412" t="str">
        <f t="shared" si="516"/>
        <v/>
      </c>
      <c r="K176" s="412" t="str">
        <f t="shared" si="517"/>
        <v/>
      </c>
      <c r="L176" s="412" t="str">
        <f t="shared" si="518"/>
        <v/>
      </c>
      <c r="M176" s="412" t="str">
        <f t="shared" si="519"/>
        <v/>
      </c>
      <c r="N176" s="412" t="str">
        <f t="shared" si="520"/>
        <v/>
      </c>
      <c r="O176" s="412" t="str">
        <f t="shared" si="521"/>
        <v/>
      </c>
      <c r="P176" s="412" t="str">
        <f t="shared" si="522"/>
        <v/>
      </c>
      <c r="Q176" s="412" t="str">
        <f t="shared" si="523"/>
        <v/>
      </c>
      <c r="R176" s="412" t="str">
        <f t="shared" si="524"/>
        <v/>
      </c>
      <c r="S176" s="412" t="str">
        <f t="shared" si="525"/>
        <v/>
      </c>
      <c r="T176" s="412" t="str">
        <f t="shared" si="526"/>
        <v/>
      </c>
      <c r="U176" s="412" t="str">
        <f t="shared" si="527"/>
        <v/>
      </c>
      <c r="V176" s="412" t="str">
        <f t="shared" si="528"/>
        <v/>
      </c>
      <c r="W176" s="412" t="str">
        <f t="shared" si="529"/>
        <v/>
      </c>
      <c r="X176" s="412" t="str">
        <f t="shared" si="530"/>
        <v/>
      </c>
      <c r="Y176" s="412" t="str">
        <f t="shared" si="531"/>
        <v/>
      </c>
      <c r="Z176" s="412" t="str">
        <f t="shared" si="532"/>
        <v/>
      </c>
      <c r="AA176" s="412" t="str">
        <f t="shared" si="533"/>
        <v/>
      </c>
      <c r="AB176" s="412" t="str">
        <f t="shared" si="534"/>
        <v/>
      </c>
      <c r="AC176" s="412" t="str">
        <f t="shared" si="535"/>
        <v/>
      </c>
      <c r="AD176" s="412" t="str">
        <f t="shared" si="536"/>
        <v/>
      </c>
      <c r="AE176" s="412" t="str">
        <f t="shared" si="537"/>
        <v/>
      </c>
      <c r="AF176" s="412" t="str">
        <f t="shared" si="538"/>
        <v/>
      </c>
      <c r="AG176" s="405"/>
      <c r="AH176" s="406"/>
      <c r="AI176" s="406"/>
      <c r="AJ176" s="588"/>
      <c r="AK176" s="475" t="s">
        <v>12</v>
      </c>
      <c r="AL176" s="475" t="s">
        <v>12</v>
      </c>
      <c r="AM176" s="475" t="s">
        <v>12</v>
      </c>
      <c r="AN176" s="475"/>
      <c r="AO176" s="475"/>
      <c r="AP176" s="473"/>
      <c r="AQ176" s="333">
        <v>7</v>
      </c>
      <c r="AS176" s="501">
        <v>1977</v>
      </c>
      <c r="AT176" s="68">
        <v>26.70967741935484</v>
      </c>
      <c r="AU176" s="418"/>
      <c r="AV176" s="501">
        <v>1941</v>
      </c>
      <c r="AW176" s="4">
        <v>45</v>
      </c>
      <c r="AX176" s="418"/>
      <c r="AY176" s="501">
        <v>1926</v>
      </c>
      <c r="AZ176" s="4">
        <v>10</v>
      </c>
      <c r="BA176" s="418"/>
    </row>
    <row r="177" spans="1:53" ht="18" thickTop="1">
      <c r="A177" s="767" t="s">
        <v>86</v>
      </c>
      <c r="B177" s="768">
        <v>1</v>
      </c>
      <c r="C177" s="768">
        <v>2</v>
      </c>
      <c r="D177" s="768">
        <v>3</v>
      </c>
      <c r="E177" s="768">
        <v>4</v>
      </c>
      <c r="F177" s="768">
        <v>5</v>
      </c>
      <c r="G177" s="768">
        <v>6</v>
      </c>
      <c r="H177" s="768">
        <v>7</v>
      </c>
      <c r="I177" s="768">
        <v>8</v>
      </c>
      <c r="J177" s="768">
        <v>9</v>
      </c>
      <c r="K177" s="768">
        <v>10</v>
      </c>
      <c r="L177" s="768">
        <v>11</v>
      </c>
      <c r="M177" s="768">
        <v>12</v>
      </c>
      <c r="N177" s="768">
        <v>13</v>
      </c>
      <c r="O177" s="768">
        <v>14</v>
      </c>
      <c r="P177" s="768">
        <v>15</v>
      </c>
      <c r="Q177" s="768">
        <v>16</v>
      </c>
      <c r="R177" s="768">
        <v>17</v>
      </c>
      <c r="S177" s="768">
        <v>18</v>
      </c>
      <c r="T177" s="768">
        <v>19</v>
      </c>
      <c r="U177" s="768">
        <v>20</v>
      </c>
      <c r="V177" s="768">
        <v>21</v>
      </c>
      <c r="W177" s="768">
        <v>22</v>
      </c>
      <c r="X177" s="768">
        <v>23</v>
      </c>
      <c r="Y177" s="768">
        <v>24</v>
      </c>
      <c r="Z177" s="768">
        <v>25</v>
      </c>
      <c r="AA177" s="768">
        <v>26</v>
      </c>
      <c r="AB177" s="768">
        <v>27</v>
      </c>
      <c r="AC177" s="768">
        <v>28</v>
      </c>
      <c r="AD177" s="768">
        <v>29</v>
      </c>
      <c r="AE177" s="768">
        <v>30</v>
      </c>
      <c r="AF177" s="769">
        <v>31</v>
      </c>
      <c r="AG177" s="930"/>
      <c r="AH177" s="981">
        <v>1897</v>
      </c>
      <c r="AI177" s="981"/>
      <c r="AJ177" s="931"/>
      <c r="AK177" s="589">
        <f>AI156</f>
        <v>51</v>
      </c>
      <c r="AL177" s="589" t="s">
        <v>136</v>
      </c>
      <c r="AM177" s="589" t="s">
        <v>12</v>
      </c>
      <c r="AN177" s="589">
        <v>1892</v>
      </c>
      <c r="AO177" s="475"/>
      <c r="AP177" s="473"/>
      <c r="AQ177" s="333">
        <v>8</v>
      </c>
      <c r="AS177" s="501">
        <v>1896</v>
      </c>
      <c r="AT177" s="68">
        <v>26.258064516129032</v>
      </c>
      <c r="AU177" s="418"/>
      <c r="AV177" s="501">
        <v>1946</v>
      </c>
      <c r="AW177" s="4">
        <v>45</v>
      </c>
      <c r="AX177" s="418"/>
      <c r="AY177" s="501">
        <v>1930</v>
      </c>
      <c r="AZ177" s="4">
        <v>10</v>
      </c>
      <c r="BA177" s="418"/>
    </row>
    <row r="178" spans="1:53">
      <c r="A178" s="770">
        <v>2018</v>
      </c>
      <c r="B178" s="771" t="str">
        <f t="shared" ref="B178:AF178" si="539">IF(B141&gt;=B$156,$A141,"")</f>
        <v/>
      </c>
      <c r="C178" s="771" t="str">
        <f t="shared" si="539"/>
        <v/>
      </c>
      <c r="D178" s="771" t="str">
        <f t="shared" si="539"/>
        <v/>
      </c>
      <c r="E178" s="771" t="str">
        <f t="shared" si="539"/>
        <v/>
      </c>
      <c r="F178" s="771" t="str">
        <f t="shared" si="539"/>
        <v/>
      </c>
      <c r="G178" s="771" t="str">
        <f t="shared" si="539"/>
        <v/>
      </c>
      <c r="H178" s="771" t="str">
        <f t="shared" si="539"/>
        <v/>
      </c>
      <c r="I178" s="771" t="str">
        <f t="shared" si="539"/>
        <v/>
      </c>
      <c r="J178" s="771" t="str">
        <f t="shared" si="539"/>
        <v/>
      </c>
      <c r="K178" s="771" t="str">
        <f t="shared" si="539"/>
        <v/>
      </c>
      <c r="L178" s="771" t="str">
        <f t="shared" si="539"/>
        <v/>
      </c>
      <c r="M178" s="771" t="str">
        <f t="shared" si="539"/>
        <v/>
      </c>
      <c r="N178" s="771" t="str">
        <f t="shared" si="539"/>
        <v/>
      </c>
      <c r="O178" s="771" t="str">
        <f t="shared" si="539"/>
        <v/>
      </c>
      <c r="P178" s="771" t="str">
        <f t="shared" si="539"/>
        <v/>
      </c>
      <c r="Q178" s="771" t="str">
        <f t="shared" si="539"/>
        <v/>
      </c>
      <c r="R178" s="771" t="str">
        <f t="shared" si="539"/>
        <v/>
      </c>
      <c r="S178" s="771" t="str">
        <f t="shared" si="539"/>
        <v/>
      </c>
      <c r="T178" s="771" t="str">
        <f t="shared" si="539"/>
        <v/>
      </c>
      <c r="U178" s="771" t="str">
        <f t="shared" si="539"/>
        <v/>
      </c>
      <c r="V178" s="771" t="str">
        <f t="shared" si="539"/>
        <v/>
      </c>
      <c r="W178" s="771" t="str">
        <f t="shared" si="539"/>
        <v/>
      </c>
      <c r="X178" s="771" t="str">
        <f t="shared" si="539"/>
        <v/>
      </c>
      <c r="Y178" s="771" t="str">
        <f t="shared" si="539"/>
        <v/>
      </c>
      <c r="Z178" s="771" t="str">
        <f t="shared" si="539"/>
        <v/>
      </c>
      <c r="AA178" s="771" t="str">
        <f t="shared" si="539"/>
        <v/>
      </c>
      <c r="AB178" s="771" t="str">
        <f t="shared" si="539"/>
        <v/>
      </c>
      <c r="AC178" s="771" t="str">
        <f t="shared" si="539"/>
        <v/>
      </c>
      <c r="AD178" s="771" t="str">
        <f t="shared" si="539"/>
        <v/>
      </c>
      <c r="AE178" s="771" t="str">
        <f t="shared" si="539"/>
        <v/>
      </c>
      <c r="AF178" s="772" t="str">
        <f t="shared" si="539"/>
        <v/>
      </c>
      <c r="AG178" s="935">
        <f>SUM(AG20:AG153)</f>
        <v>84316</v>
      </c>
      <c r="AH178" s="934">
        <f>SUM(AH20:AH153)</f>
        <v>2719.8709677419342</v>
      </c>
      <c r="AI178" s="934">
        <f>SUM(AI20:AI153)</f>
        <v>4708</v>
      </c>
      <c r="AJ178" s="934">
        <f>SUM(AJ20:AJ153)</f>
        <v>735</v>
      </c>
      <c r="AK178" s="592">
        <f>AJ157</f>
        <v>0.1</v>
      </c>
      <c r="AL178" s="592" t="s">
        <v>137</v>
      </c>
      <c r="AM178" s="592"/>
      <c r="AN178" s="592">
        <v>1880</v>
      </c>
      <c r="AO178" s="592"/>
      <c r="AP178" s="592"/>
      <c r="AQ178" s="333">
        <v>9</v>
      </c>
      <c r="AR178" s="681"/>
      <c r="AS178" s="501">
        <v>1888</v>
      </c>
      <c r="AT178" s="68">
        <v>26.032258064516128</v>
      </c>
      <c r="AU178" s="418"/>
      <c r="AV178" s="501">
        <v>1887</v>
      </c>
      <c r="AW178" s="4">
        <v>44</v>
      </c>
      <c r="AX178" s="418"/>
      <c r="AY178" s="501">
        <v>1935</v>
      </c>
      <c r="AZ178" s="4">
        <v>10</v>
      </c>
      <c r="BA178" s="418"/>
    </row>
    <row r="179" spans="1:53">
      <c r="A179" s="770">
        <v>2019</v>
      </c>
      <c r="B179" s="771" t="str">
        <f t="shared" ref="B179:AF179" si="540">IF(B142&gt;=B$156,$A142,"")</f>
        <v/>
      </c>
      <c r="C179" s="771" t="str">
        <f t="shared" si="540"/>
        <v/>
      </c>
      <c r="D179" s="771" t="str">
        <f t="shared" si="540"/>
        <v/>
      </c>
      <c r="E179" s="771" t="str">
        <f t="shared" si="540"/>
        <v/>
      </c>
      <c r="F179" s="771" t="str">
        <f t="shared" si="540"/>
        <v/>
      </c>
      <c r="G179" s="771" t="str">
        <f t="shared" si="540"/>
        <v/>
      </c>
      <c r="H179" s="771" t="str">
        <f t="shared" si="540"/>
        <v/>
      </c>
      <c r="I179" s="771" t="str">
        <f t="shared" si="540"/>
        <v/>
      </c>
      <c r="J179" s="771" t="str">
        <f t="shared" si="540"/>
        <v/>
      </c>
      <c r="K179" s="771" t="str">
        <f t="shared" si="540"/>
        <v/>
      </c>
      <c r="L179" s="771" t="str">
        <f t="shared" si="540"/>
        <v/>
      </c>
      <c r="M179" s="771" t="str">
        <f t="shared" si="540"/>
        <v/>
      </c>
      <c r="N179" s="771" t="str">
        <f t="shared" si="540"/>
        <v/>
      </c>
      <c r="O179" s="771" t="str">
        <f t="shared" si="540"/>
        <v/>
      </c>
      <c r="P179" s="771" t="str">
        <f t="shared" si="540"/>
        <v/>
      </c>
      <c r="Q179" s="771" t="str">
        <f t="shared" si="540"/>
        <v/>
      </c>
      <c r="R179" s="771" t="str">
        <f t="shared" si="540"/>
        <v/>
      </c>
      <c r="S179" s="771" t="str">
        <f t="shared" si="540"/>
        <v/>
      </c>
      <c r="T179" s="771" t="str">
        <f t="shared" si="540"/>
        <v/>
      </c>
      <c r="U179" s="771" t="str">
        <f t="shared" si="540"/>
        <v/>
      </c>
      <c r="V179" s="771" t="str">
        <f t="shared" si="540"/>
        <v/>
      </c>
      <c r="W179" s="771" t="str">
        <f t="shared" si="540"/>
        <v/>
      </c>
      <c r="X179" s="771" t="str">
        <f t="shared" si="540"/>
        <v/>
      </c>
      <c r="Y179" s="771" t="str">
        <f t="shared" si="540"/>
        <v/>
      </c>
      <c r="Z179" s="771" t="str">
        <f t="shared" si="540"/>
        <v/>
      </c>
      <c r="AA179" s="771" t="str">
        <f t="shared" si="540"/>
        <v/>
      </c>
      <c r="AB179" s="771" t="str">
        <f t="shared" si="540"/>
        <v/>
      </c>
      <c r="AC179" s="771" t="str">
        <f t="shared" si="540"/>
        <v/>
      </c>
      <c r="AD179" s="771" t="str">
        <f t="shared" si="540"/>
        <v/>
      </c>
      <c r="AE179" s="771" t="str">
        <f t="shared" si="540"/>
        <v/>
      </c>
      <c r="AF179" s="772" t="str">
        <f t="shared" si="540"/>
        <v/>
      </c>
      <c r="AK179" s="522"/>
      <c r="AL179" s="475"/>
      <c r="AM179" s="475"/>
      <c r="AN179" s="475"/>
      <c r="AO179" s="592"/>
      <c r="AP179" s="592"/>
      <c r="AQ179" s="333">
        <v>10</v>
      </c>
      <c r="AS179" s="501">
        <v>1967</v>
      </c>
      <c r="AT179" s="68">
        <v>25.774193548387096</v>
      </c>
      <c r="AU179" s="418"/>
      <c r="AV179" s="501">
        <v>1896</v>
      </c>
      <c r="AW179" s="4">
        <v>44</v>
      </c>
      <c r="AX179" s="418"/>
      <c r="AY179" s="501">
        <v>1979</v>
      </c>
      <c r="AZ179" s="4">
        <v>10</v>
      </c>
      <c r="BA179" s="418"/>
    </row>
    <row r="180" spans="1:53">
      <c r="A180" s="770">
        <v>2020</v>
      </c>
      <c r="B180" s="771" t="str">
        <f t="shared" ref="B180:AF180" si="541">IF(B143&gt;=B$156,$A143,"")</f>
        <v/>
      </c>
      <c r="C180" s="771" t="str">
        <f t="shared" si="541"/>
        <v/>
      </c>
      <c r="D180" s="771" t="str">
        <f t="shared" si="541"/>
        <v/>
      </c>
      <c r="E180" s="771" t="str">
        <f t="shared" si="541"/>
        <v/>
      </c>
      <c r="F180" s="771" t="str">
        <f t="shared" si="541"/>
        <v/>
      </c>
      <c r="G180" s="771" t="str">
        <f t="shared" si="541"/>
        <v/>
      </c>
      <c r="H180" s="771" t="str">
        <f t="shared" si="541"/>
        <v/>
      </c>
      <c r="I180" s="771" t="str">
        <f t="shared" si="541"/>
        <v/>
      </c>
      <c r="J180" s="771" t="str">
        <f t="shared" si="541"/>
        <v/>
      </c>
      <c r="K180" s="771" t="str">
        <f t="shared" si="541"/>
        <v/>
      </c>
      <c r="L180" s="771" t="str">
        <f t="shared" si="541"/>
        <v/>
      </c>
      <c r="M180" s="771" t="str">
        <f t="shared" si="541"/>
        <v/>
      </c>
      <c r="N180" s="771" t="str">
        <f t="shared" si="541"/>
        <v/>
      </c>
      <c r="O180" s="771" t="str">
        <f t="shared" si="541"/>
        <v/>
      </c>
      <c r="P180" s="771" t="str">
        <f t="shared" si="541"/>
        <v/>
      </c>
      <c r="Q180" s="771" t="str">
        <f t="shared" si="541"/>
        <v/>
      </c>
      <c r="R180" s="771" t="str">
        <f t="shared" si="541"/>
        <v/>
      </c>
      <c r="S180" s="771" t="str">
        <f t="shared" si="541"/>
        <v/>
      </c>
      <c r="T180" s="771" t="str">
        <f t="shared" si="541"/>
        <v/>
      </c>
      <c r="U180" s="771" t="str">
        <f t="shared" si="541"/>
        <v/>
      </c>
      <c r="V180" s="771" t="str">
        <f t="shared" si="541"/>
        <v/>
      </c>
      <c r="W180" s="771" t="str">
        <f t="shared" si="541"/>
        <v/>
      </c>
      <c r="X180" s="771" t="str">
        <f t="shared" si="541"/>
        <v/>
      </c>
      <c r="Y180" s="771" t="str">
        <f t="shared" si="541"/>
        <v/>
      </c>
      <c r="Z180" s="771" t="str">
        <f t="shared" si="541"/>
        <v/>
      </c>
      <c r="AA180" s="771" t="str">
        <f t="shared" si="541"/>
        <v/>
      </c>
      <c r="AB180" s="771" t="str">
        <f t="shared" si="541"/>
        <v/>
      </c>
      <c r="AC180" s="771" t="str">
        <f t="shared" si="541"/>
        <v/>
      </c>
      <c r="AD180" s="771" t="str">
        <f t="shared" si="541"/>
        <v/>
      </c>
      <c r="AE180" s="771" t="str">
        <f t="shared" si="541"/>
        <v/>
      </c>
      <c r="AF180" s="772" t="str">
        <f t="shared" si="541"/>
        <v/>
      </c>
      <c r="AK180" s="475"/>
      <c r="AL180" s="475"/>
      <c r="AM180" s="475"/>
      <c r="AN180" s="475"/>
      <c r="AO180" s="475"/>
      <c r="AP180" s="473"/>
      <c r="AQ180" s="333">
        <v>11</v>
      </c>
      <c r="AS180" s="501">
        <v>1986</v>
      </c>
      <c r="AT180" s="68">
        <v>25.516129032258064</v>
      </c>
      <c r="AU180" s="418"/>
      <c r="AV180" s="501">
        <v>1952</v>
      </c>
      <c r="AW180" s="4">
        <v>44</v>
      </c>
      <c r="AX180" s="418"/>
      <c r="AY180" s="501">
        <v>1987</v>
      </c>
      <c r="AZ180" s="4">
        <v>10</v>
      </c>
      <c r="BA180" s="418"/>
    </row>
    <row r="181" spans="1:53">
      <c r="A181" s="770">
        <v>2021</v>
      </c>
      <c r="B181" s="771" t="str">
        <f t="shared" ref="B181:AF181" si="542">IF(B144&gt;=B$156,$A144,"")</f>
        <v/>
      </c>
      <c r="C181" s="771" t="str">
        <f t="shared" si="542"/>
        <v/>
      </c>
      <c r="D181" s="771" t="str">
        <f t="shared" si="542"/>
        <v/>
      </c>
      <c r="E181" s="771" t="str">
        <f t="shared" si="542"/>
        <v/>
      </c>
      <c r="F181" s="771" t="str">
        <f t="shared" si="542"/>
        <v/>
      </c>
      <c r="G181" s="771" t="str">
        <f t="shared" si="542"/>
        <v/>
      </c>
      <c r="H181" s="771" t="str">
        <f t="shared" si="542"/>
        <v/>
      </c>
      <c r="I181" s="771" t="str">
        <f t="shared" si="542"/>
        <v/>
      </c>
      <c r="J181" s="771" t="str">
        <f t="shared" si="542"/>
        <v/>
      </c>
      <c r="K181" s="771" t="str">
        <f t="shared" si="542"/>
        <v/>
      </c>
      <c r="L181" s="771" t="str">
        <f t="shared" si="542"/>
        <v/>
      </c>
      <c r="M181" s="771" t="str">
        <f t="shared" si="542"/>
        <v/>
      </c>
      <c r="N181" s="771" t="str">
        <f t="shared" si="542"/>
        <v/>
      </c>
      <c r="O181" s="771" t="str">
        <f t="shared" si="542"/>
        <v/>
      </c>
      <c r="P181" s="771" t="str">
        <f t="shared" si="542"/>
        <v/>
      </c>
      <c r="Q181" s="771" t="str">
        <f t="shared" si="542"/>
        <v/>
      </c>
      <c r="R181" s="771" t="str">
        <f t="shared" si="542"/>
        <v/>
      </c>
      <c r="S181" s="771" t="str">
        <f t="shared" si="542"/>
        <v/>
      </c>
      <c r="T181" s="771" t="str">
        <f t="shared" si="542"/>
        <v/>
      </c>
      <c r="U181" s="771" t="str">
        <f t="shared" si="542"/>
        <v/>
      </c>
      <c r="V181" s="771" t="str">
        <f t="shared" si="542"/>
        <v/>
      </c>
      <c r="W181" s="771" t="str">
        <f t="shared" si="542"/>
        <v/>
      </c>
      <c r="X181" s="771" t="str">
        <f t="shared" si="542"/>
        <v/>
      </c>
      <c r="Y181" s="771" t="str">
        <f t="shared" si="542"/>
        <v/>
      </c>
      <c r="Z181" s="771" t="str">
        <f t="shared" si="542"/>
        <v/>
      </c>
      <c r="AA181" s="771" t="str">
        <f t="shared" si="542"/>
        <v/>
      </c>
      <c r="AB181" s="771" t="str">
        <f t="shared" si="542"/>
        <v/>
      </c>
      <c r="AC181" s="771" t="str">
        <f t="shared" si="542"/>
        <v/>
      </c>
      <c r="AD181" s="771" t="str">
        <f t="shared" si="542"/>
        <v/>
      </c>
      <c r="AE181" s="771" t="str">
        <f t="shared" si="542"/>
        <v/>
      </c>
      <c r="AF181" s="772" t="str">
        <f t="shared" si="542"/>
        <v/>
      </c>
      <c r="AQ181" s="333">
        <v>12</v>
      </c>
      <c r="AS181" s="501">
        <v>1937</v>
      </c>
      <c r="AT181" s="68">
        <v>25.193548387096776</v>
      </c>
      <c r="AU181" s="418"/>
      <c r="AV181" s="501">
        <v>1987</v>
      </c>
      <c r="AW181" s="4">
        <v>44</v>
      </c>
      <c r="AX181" s="418"/>
      <c r="AY181" s="501">
        <v>1881</v>
      </c>
      <c r="AZ181" s="4">
        <v>9</v>
      </c>
      <c r="BA181" s="418"/>
    </row>
    <row r="182" spans="1:53">
      <c r="A182" s="770">
        <v>2022</v>
      </c>
      <c r="B182" s="771" t="str">
        <f t="shared" ref="B182:H184" si="543">IF(B145&gt;=B$156,$A145,"")</f>
        <v/>
      </c>
      <c r="C182" s="771" t="str">
        <f t="shared" si="543"/>
        <v/>
      </c>
      <c r="D182" s="771" t="str">
        <f t="shared" si="543"/>
        <v/>
      </c>
      <c r="E182" s="771" t="str">
        <f t="shared" si="543"/>
        <v/>
      </c>
      <c r="F182" s="771" t="str">
        <f t="shared" si="543"/>
        <v/>
      </c>
      <c r="G182" s="771" t="str">
        <f t="shared" si="543"/>
        <v/>
      </c>
      <c r="H182" s="771" t="str">
        <f t="shared" si="543"/>
        <v/>
      </c>
      <c r="I182" s="771" t="str">
        <f t="shared" ref="I182:AF182" si="544">IF(I145&gt;=I$156,$A145,"")</f>
        <v/>
      </c>
      <c r="J182" s="771" t="str">
        <f t="shared" si="544"/>
        <v/>
      </c>
      <c r="K182" s="771" t="str">
        <f t="shared" si="544"/>
        <v/>
      </c>
      <c r="L182" s="771" t="str">
        <f t="shared" si="544"/>
        <v/>
      </c>
      <c r="M182" s="771" t="str">
        <f t="shared" si="544"/>
        <v/>
      </c>
      <c r="N182" s="771" t="str">
        <f t="shared" si="544"/>
        <v/>
      </c>
      <c r="O182" s="771" t="str">
        <f t="shared" si="544"/>
        <v/>
      </c>
      <c r="P182" s="771" t="str">
        <f t="shared" si="544"/>
        <v/>
      </c>
      <c r="Q182" s="771" t="str">
        <f t="shared" si="544"/>
        <v/>
      </c>
      <c r="R182" s="771" t="str">
        <f t="shared" si="544"/>
        <v/>
      </c>
      <c r="S182" s="771" t="str">
        <f t="shared" si="544"/>
        <v/>
      </c>
      <c r="T182" s="771" t="str">
        <f t="shared" si="544"/>
        <v/>
      </c>
      <c r="U182" s="771" t="str">
        <f t="shared" si="544"/>
        <v/>
      </c>
      <c r="V182" s="771" t="str">
        <f t="shared" si="544"/>
        <v/>
      </c>
      <c r="W182" s="771" t="str">
        <f t="shared" si="544"/>
        <v/>
      </c>
      <c r="X182" s="771" t="str">
        <f t="shared" si="544"/>
        <v/>
      </c>
      <c r="Y182" s="771" t="str">
        <f t="shared" si="544"/>
        <v/>
      </c>
      <c r="Z182" s="771" t="str">
        <f t="shared" si="544"/>
        <v/>
      </c>
      <c r="AA182" s="771" t="str">
        <f t="shared" si="544"/>
        <v/>
      </c>
      <c r="AB182" s="771" t="str">
        <f t="shared" si="544"/>
        <v/>
      </c>
      <c r="AC182" s="771" t="str">
        <f t="shared" si="544"/>
        <v/>
      </c>
      <c r="AD182" s="771" t="str">
        <f t="shared" si="544"/>
        <v/>
      </c>
      <c r="AE182" s="771" t="str">
        <f t="shared" si="544"/>
        <v/>
      </c>
      <c r="AF182" s="772" t="str">
        <f t="shared" si="544"/>
        <v/>
      </c>
      <c r="AQ182" s="333">
        <v>13</v>
      </c>
      <c r="AS182" s="501">
        <v>2007</v>
      </c>
      <c r="AT182" s="68">
        <v>25.193548387096776</v>
      </c>
      <c r="AU182" s="418"/>
      <c r="AV182" s="501">
        <v>1992</v>
      </c>
      <c r="AW182" s="4">
        <v>44</v>
      </c>
      <c r="AX182" s="418"/>
      <c r="AY182" s="501">
        <v>1919</v>
      </c>
      <c r="AZ182" s="4">
        <v>9</v>
      </c>
      <c r="BA182" s="418"/>
    </row>
    <row r="183" spans="1:53">
      <c r="A183" s="770">
        <v>2023</v>
      </c>
      <c r="B183" s="771" t="str">
        <f t="shared" si="543"/>
        <v/>
      </c>
      <c r="C183" s="771" t="str">
        <f t="shared" si="543"/>
        <v/>
      </c>
      <c r="D183" s="771" t="str">
        <f t="shared" si="543"/>
        <v/>
      </c>
      <c r="E183" s="771" t="str">
        <f t="shared" si="543"/>
        <v/>
      </c>
      <c r="F183" s="771" t="str">
        <f t="shared" si="543"/>
        <v/>
      </c>
      <c r="G183" s="771" t="str">
        <f t="shared" si="543"/>
        <v/>
      </c>
      <c r="H183" s="771" t="str">
        <f t="shared" si="543"/>
        <v/>
      </c>
      <c r="I183" s="771" t="str">
        <f t="shared" ref="I183:AF183" si="545">IF(I146&gt;=I$156,$A146,"")</f>
        <v/>
      </c>
      <c r="J183" s="771" t="str">
        <f t="shared" si="545"/>
        <v/>
      </c>
      <c r="K183" s="771" t="str">
        <f t="shared" si="545"/>
        <v/>
      </c>
      <c r="L183" s="771" t="str">
        <f t="shared" si="545"/>
        <v/>
      </c>
      <c r="M183" s="771" t="str">
        <f t="shared" si="545"/>
        <v/>
      </c>
      <c r="N183" s="771" t="str">
        <f t="shared" si="545"/>
        <v/>
      </c>
      <c r="O183" s="771" t="str">
        <f t="shared" si="545"/>
        <v/>
      </c>
      <c r="P183" s="771" t="str">
        <f t="shared" si="545"/>
        <v/>
      </c>
      <c r="Q183" s="771" t="str">
        <f t="shared" si="545"/>
        <v/>
      </c>
      <c r="R183" s="771" t="str">
        <f t="shared" si="545"/>
        <v/>
      </c>
      <c r="S183" s="771" t="str">
        <f t="shared" si="545"/>
        <v/>
      </c>
      <c r="T183" s="771" t="str">
        <f t="shared" si="545"/>
        <v/>
      </c>
      <c r="U183" s="771" t="str">
        <f t="shared" si="545"/>
        <v/>
      </c>
      <c r="V183" s="771" t="str">
        <f t="shared" si="545"/>
        <v/>
      </c>
      <c r="W183" s="771" t="str">
        <f t="shared" si="545"/>
        <v/>
      </c>
      <c r="X183" s="771" t="str">
        <f t="shared" si="545"/>
        <v/>
      </c>
      <c r="Y183" s="771" t="str">
        <f t="shared" si="545"/>
        <v/>
      </c>
      <c r="Z183" s="771" t="str">
        <f t="shared" si="545"/>
        <v/>
      </c>
      <c r="AA183" s="771" t="str">
        <f t="shared" si="545"/>
        <v/>
      </c>
      <c r="AB183" s="771" t="str">
        <f t="shared" si="545"/>
        <v/>
      </c>
      <c r="AC183" s="771" t="str">
        <f t="shared" si="545"/>
        <v/>
      </c>
      <c r="AD183" s="771" t="str">
        <f t="shared" si="545"/>
        <v/>
      </c>
      <c r="AE183" s="771" t="str">
        <f t="shared" si="545"/>
        <v/>
      </c>
      <c r="AF183" s="772" t="str">
        <f t="shared" si="545"/>
        <v/>
      </c>
      <c r="AH183" s="10"/>
      <c r="AQ183" s="333">
        <v>14</v>
      </c>
      <c r="AS183" s="501">
        <v>1936</v>
      </c>
      <c r="AT183" s="68">
        <v>25.096774193548388</v>
      </c>
      <c r="AU183" s="418"/>
      <c r="AV183" s="501">
        <v>1888</v>
      </c>
      <c r="AW183" s="4">
        <v>43</v>
      </c>
      <c r="AX183" s="418"/>
      <c r="AY183" s="501">
        <v>1927</v>
      </c>
      <c r="AZ183" s="4">
        <v>9</v>
      </c>
      <c r="BA183" s="418"/>
    </row>
    <row r="184" spans="1:53">
      <c r="A184" s="770">
        <v>2024</v>
      </c>
      <c r="B184" s="771" t="str">
        <f t="shared" si="543"/>
        <v/>
      </c>
      <c r="C184" s="771" t="str">
        <f t="shared" si="543"/>
        <v/>
      </c>
      <c r="D184" s="771" t="str">
        <f t="shared" si="543"/>
        <v/>
      </c>
      <c r="E184" s="771" t="str">
        <f t="shared" si="543"/>
        <v/>
      </c>
      <c r="F184" s="771" t="str">
        <f t="shared" si="543"/>
        <v/>
      </c>
      <c r="G184" s="771" t="str">
        <f t="shared" si="543"/>
        <v/>
      </c>
      <c r="H184" s="771" t="str">
        <f t="shared" si="543"/>
        <v/>
      </c>
      <c r="I184" s="771" t="str">
        <f t="shared" ref="I184:AF184" si="546">IF(I147&gt;=I$156,$A147,"")</f>
        <v/>
      </c>
      <c r="J184" s="771" t="str">
        <f t="shared" si="546"/>
        <v/>
      </c>
      <c r="K184" s="771" t="str">
        <f t="shared" si="546"/>
        <v/>
      </c>
      <c r="L184" s="771" t="str">
        <f t="shared" si="546"/>
        <v/>
      </c>
      <c r="M184" s="771" t="str">
        <f t="shared" si="546"/>
        <v/>
      </c>
      <c r="N184" s="771" t="str">
        <f t="shared" si="546"/>
        <v/>
      </c>
      <c r="O184" s="771" t="str">
        <f t="shared" si="546"/>
        <v/>
      </c>
      <c r="P184" s="771" t="str">
        <f t="shared" si="546"/>
        <v/>
      </c>
      <c r="Q184" s="771" t="str">
        <f t="shared" si="546"/>
        <v/>
      </c>
      <c r="R184" s="771" t="str">
        <f t="shared" si="546"/>
        <v/>
      </c>
      <c r="S184" s="771" t="str">
        <f t="shared" si="546"/>
        <v/>
      </c>
      <c r="T184" s="771" t="str">
        <f t="shared" si="546"/>
        <v/>
      </c>
      <c r="U184" s="771" t="str">
        <f t="shared" si="546"/>
        <v/>
      </c>
      <c r="V184" s="771" t="str">
        <f t="shared" si="546"/>
        <v/>
      </c>
      <c r="W184" s="771" t="str">
        <f t="shared" si="546"/>
        <v/>
      </c>
      <c r="X184" s="771" t="str">
        <f t="shared" si="546"/>
        <v/>
      </c>
      <c r="Y184" s="771" t="str">
        <f t="shared" si="546"/>
        <v/>
      </c>
      <c r="Z184" s="771" t="str">
        <f t="shared" si="546"/>
        <v/>
      </c>
      <c r="AA184" s="771" t="str">
        <f t="shared" si="546"/>
        <v/>
      </c>
      <c r="AB184" s="771" t="str">
        <f t="shared" si="546"/>
        <v/>
      </c>
      <c r="AC184" s="771" t="str">
        <f t="shared" si="546"/>
        <v/>
      </c>
      <c r="AD184" s="771" t="str">
        <f t="shared" si="546"/>
        <v/>
      </c>
      <c r="AE184" s="771" t="str">
        <f t="shared" si="546"/>
        <v/>
      </c>
      <c r="AF184" s="772" t="str">
        <f t="shared" si="546"/>
        <v/>
      </c>
      <c r="AQ184" s="333">
        <v>15</v>
      </c>
      <c r="AS184" s="501">
        <v>1981</v>
      </c>
      <c r="AT184" s="68">
        <v>25.096774193548388</v>
      </c>
      <c r="AU184" s="418"/>
      <c r="AV184" s="501">
        <v>1934</v>
      </c>
      <c r="AW184" s="4">
        <v>43</v>
      </c>
      <c r="AX184" s="418"/>
      <c r="AY184" s="501">
        <v>1986</v>
      </c>
      <c r="AZ184" s="4">
        <v>9</v>
      </c>
      <c r="BA184" s="418"/>
    </row>
    <row r="185" spans="1:53">
      <c r="A185" s="770">
        <v>2025</v>
      </c>
      <c r="B185" s="771" t="str">
        <f t="shared" ref="B185:AF185" si="547">IF(B153&gt;=B$156,$A153,"")</f>
        <v/>
      </c>
      <c r="C185" s="771" t="str">
        <f t="shared" si="547"/>
        <v/>
      </c>
      <c r="D185" s="771" t="str">
        <f t="shared" si="547"/>
        <v/>
      </c>
      <c r="E185" s="771" t="str">
        <f t="shared" si="547"/>
        <v/>
      </c>
      <c r="F185" s="771" t="str">
        <f t="shared" si="547"/>
        <v/>
      </c>
      <c r="G185" s="771" t="str">
        <f t="shared" si="547"/>
        <v/>
      </c>
      <c r="H185" s="771" t="str">
        <f t="shared" si="547"/>
        <v/>
      </c>
      <c r="I185" s="771" t="str">
        <f t="shared" si="547"/>
        <v/>
      </c>
      <c r="J185" s="771" t="str">
        <f t="shared" si="547"/>
        <v/>
      </c>
      <c r="K185" s="771" t="str">
        <f t="shared" si="547"/>
        <v/>
      </c>
      <c r="L185" s="771" t="str">
        <f t="shared" si="547"/>
        <v/>
      </c>
      <c r="M185" s="771" t="str">
        <f t="shared" si="547"/>
        <v/>
      </c>
      <c r="N185" s="771" t="str">
        <f t="shared" si="547"/>
        <v/>
      </c>
      <c r="O185" s="771" t="str">
        <f t="shared" si="547"/>
        <v/>
      </c>
      <c r="P185" s="771" t="str">
        <f t="shared" si="547"/>
        <v/>
      </c>
      <c r="Q185" s="771" t="str">
        <f t="shared" si="547"/>
        <v/>
      </c>
      <c r="R185" s="771" t="str">
        <f t="shared" si="547"/>
        <v/>
      </c>
      <c r="S185" s="771" t="str">
        <f t="shared" si="547"/>
        <v/>
      </c>
      <c r="T185" s="771" t="str">
        <f t="shared" si="547"/>
        <v/>
      </c>
      <c r="U185" s="771" t="str">
        <f t="shared" si="547"/>
        <v/>
      </c>
      <c r="V185" s="771" t="str">
        <f t="shared" si="547"/>
        <v/>
      </c>
      <c r="W185" s="771" t="str">
        <f t="shared" si="547"/>
        <v/>
      </c>
      <c r="X185" s="771" t="str">
        <f t="shared" si="547"/>
        <v/>
      </c>
      <c r="Y185" s="771" t="str">
        <f t="shared" si="547"/>
        <v/>
      </c>
      <c r="Z185" s="771" t="str">
        <f t="shared" si="547"/>
        <v/>
      </c>
      <c r="AA185" s="771" t="str">
        <f t="shared" si="547"/>
        <v/>
      </c>
      <c r="AB185" s="771" t="str">
        <f t="shared" si="547"/>
        <v/>
      </c>
      <c r="AC185" s="771" t="str">
        <f t="shared" si="547"/>
        <v/>
      </c>
      <c r="AD185" s="771" t="str">
        <f t="shared" si="547"/>
        <v/>
      </c>
      <c r="AE185" s="771" t="str">
        <f t="shared" si="547"/>
        <v/>
      </c>
      <c r="AF185" s="772" t="str">
        <f t="shared" si="547"/>
        <v/>
      </c>
      <c r="AQ185" s="333">
        <v>16</v>
      </c>
      <c r="AS185" s="501">
        <v>2000</v>
      </c>
      <c r="AT185" s="68">
        <v>25.096774193548388</v>
      </c>
      <c r="AU185" s="418"/>
      <c r="AV185" s="501">
        <v>1937</v>
      </c>
      <c r="AW185" s="4">
        <v>43</v>
      </c>
      <c r="AX185" s="418"/>
      <c r="AY185" s="501">
        <v>1994</v>
      </c>
      <c r="AZ185" s="4">
        <v>9</v>
      </c>
      <c r="BA185" s="418"/>
    </row>
    <row r="186" spans="1:53" ht="17.399999999999999">
      <c r="A186" s="773" t="s">
        <v>86</v>
      </c>
      <c r="B186" s="774">
        <v>1</v>
      </c>
      <c r="C186" s="774">
        <v>2</v>
      </c>
      <c r="D186" s="774">
        <v>3</v>
      </c>
      <c r="E186" s="774">
        <v>4</v>
      </c>
      <c r="F186" s="774">
        <v>5</v>
      </c>
      <c r="G186" s="774">
        <v>6</v>
      </c>
      <c r="H186" s="774">
        <v>7</v>
      </c>
      <c r="I186" s="774">
        <v>8</v>
      </c>
      <c r="J186" s="774">
        <v>9</v>
      </c>
      <c r="K186" s="774">
        <v>10</v>
      </c>
      <c r="L186" s="774">
        <v>11</v>
      </c>
      <c r="M186" s="774">
        <v>12</v>
      </c>
      <c r="N186" s="774">
        <v>13</v>
      </c>
      <c r="O186" s="774">
        <v>14</v>
      </c>
      <c r="P186" s="774">
        <v>15</v>
      </c>
      <c r="Q186" s="774">
        <v>16</v>
      </c>
      <c r="R186" s="774">
        <v>17</v>
      </c>
      <c r="S186" s="774">
        <v>18</v>
      </c>
      <c r="T186" s="774">
        <v>19</v>
      </c>
      <c r="U186" s="774">
        <v>20</v>
      </c>
      <c r="V186" s="774">
        <v>21</v>
      </c>
      <c r="W186" s="774">
        <v>22</v>
      </c>
      <c r="X186" s="774">
        <v>23</v>
      </c>
      <c r="Y186" s="774">
        <v>24</v>
      </c>
      <c r="Z186" s="774">
        <v>25</v>
      </c>
      <c r="AA186" s="774">
        <v>26</v>
      </c>
      <c r="AB186" s="774">
        <v>27</v>
      </c>
      <c r="AC186" s="774">
        <v>28</v>
      </c>
      <c r="AD186" s="774">
        <v>29</v>
      </c>
      <c r="AE186" s="774">
        <v>30</v>
      </c>
      <c r="AF186" s="775">
        <v>31</v>
      </c>
      <c r="AQ186" s="333">
        <v>17</v>
      </c>
      <c r="AS186" s="515">
        <v>1945</v>
      </c>
      <c r="AT186" s="68">
        <v>24.870967741935484</v>
      </c>
      <c r="AU186" s="418"/>
      <c r="AV186" s="501">
        <v>1960</v>
      </c>
      <c r="AW186" s="4">
        <v>43</v>
      </c>
      <c r="AX186" s="418"/>
      <c r="AY186" s="501">
        <v>2006</v>
      </c>
      <c r="AZ186" s="5">
        <v>9</v>
      </c>
      <c r="BA186" s="418"/>
    </row>
    <row r="187" spans="1:53">
      <c r="A187" s="776">
        <v>2018</v>
      </c>
      <c r="B187" s="777" t="str">
        <f t="shared" ref="B187:AF187" si="548">IF(OR(B141=0,B141&gt;B$157), "", $A141)</f>
        <v/>
      </c>
      <c r="C187" s="777" t="str">
        <f t="shared" si="548"/>
        <v/>
      </c>
      <c r="D187" s="777" t="str">
        <f t="shared" si="548"/>
        <v/>
      </c>
      <c r="E187" s="777" t="str">
        <f t="shared" si="548"/>
        <v/>
      </c>
      <c r="F187" s="777" t="str">
        <f t="shared" si="548"/>
        <v/>
      </c>
      <c r="G187" s="777" t="str">
        <f t="shared" si="548"/>
        <v/>
      </c>
      <c r="H187" s="777" t="str">
        <f t="shared" si="548"/>
        <v/>
      </c>
      <c r="I187" s="777" t="str">
        <f t="shared" si="548"/>
        <v/>
      </c>
      <c r="J187" s="777" t="str">
        <f t="shared" si="548"/>
        <v/>
      </c>
      <c r="K187" s="777" t="str">
        <f t="shared" si="548"/>
        <v/>
      </c>
      <c r="L187" s="777" t="str">
        <f t="shared" si="548"/>
        <v/>
      </c>
      <c r="M187" s="777" t="str">
        <f t="shared" si="548"/>
        <v/>
      </c>
      <c r="N187" s="777" t="str">
        <f t="shared" si="548"/>
        <v/>
      </c>
      <c r="O187" s="777" t="str">
        <f t="shared" si="548"/>
        <v/>
      </c>
      <c r="P187" s="777" t="str">
        <f t="shared" si="548"/>
        <v/>
      </c>
      <c r="Q187" s="777" t="str">
        <f t="shared" si="548"/>
        <v/>
      </c>
      <c r="R187" s="777" t="str">
        <f t="shared" si="548"/>
        <v/>
      </c>
      <c r="S187" s="777" t="str">
        <f t="shared" si="548"/>
        <v/>
      </c>
      <c r="T187" s="777" t="str">
        <f t="shared" si="548"/>
        <v/>
      </c>
      <c r="U187" s="777" t="str">
        <f t="shared" si="548"/>
        <v/>
      </c>
      <c r="V187" s="777">
        <f t="shared" si="548"/>
        <v>2018</v>
      </c>
      <c r="W187" s="777" t="str">
        <f t="shared" si="548"/>
        <v/>
      </c>
      <c r="X187" s="777" t="str">
        <f t="shared" si="548"/>
        <v/>
      </c>
      <c r="Y187" s="777" t="str">
        <f t="shared" si="548"/>
        <v/>
      </c>
      <c r="Z187" s="777" t="str">
        <f t="shared" si="548"/>
        <v/>
      </c>
      <c r="AA187" s="777" t="str">
        <f t="shared" si="548"/>
        <v/>
      </c>
      <c r="AB187" s="777" t="str">
        <f t="shared" si="548"/>
        <v/>
      </c>
      <c r="AC187" s="777" t="str">
        <f t="shared" si="548"/>
        <v/>
      </c>
      <c r="AD187" s="777" t="str">
        <f t="shared" si="548"/>
        <v/>
      </c>
      <c r="AE187" s="777" t="str">
        <f t="shared" si="548"/>
        <v/>
      </c>
      <c r="AF187" s="778" t="str">
        <f t="shared" si="548"/>
        <v/>
      </c>
      <c r="AQ187" s="333">
        <v>18</v>
      </c>
      <c r="AS187" s="501">
        <v>1930</v>
      </c>
      <c r="AT187" s="68">
        <v>24.774193548387096</v>
      </c>
      <c r="AU187" s="418"/>
      <c r="AV187" s="501">
        <v>1963</v>
      </c>
      <c r="AW187" s="4">
        <v>43</v>
      </c>
      <c r="AX187" s="418"/>
      <c r="AY187" s="501">
        <v>2008</v>
      </c>
      <c r="AZ187" s="5">
        <v>9</v>
      </c>
      <c r="BA187" s="418"/>
    </row>
    <row r="188" spans="1:53">
      <c r="A188" s="776">
        <v>2019</v>
      </c>
      <c r="B188" s="777" t="str">
        <f t="shared" ref="B188:AF188" si="549">IF(OR(B142=0,B142&gt;B$157), "", $A142)</f>
        <v/>
      </c>
      <c r="C188" s="777" t="str">
        <f t="shared" si="549"/>
        <v/>
      </c>
      <c r="D188" s="777" t="str">
        <f t="shared" si="549"/>
        <v/>
      </c>
      <c r="E188" s="777" t="str">
        <f t="shared" si="549"/>
        <v/>
      </c>
      <c r="F188" s="777" t="str">
        <f t="shared" si="549"/>
        <v/>
      </c>
      <c r="G188" s="777" t="str">
        <f t="shared" si="549"/>
        <v/>
      </c>
      <c r="H188" s="777" t="str">
        <f t="shared" si="549"/>
        <v/>
      </c>
      <c r="I188" s="777" t="str">
        <f t="shared" si="549"/>
        <v/>
      </c>
      <c r="J188" s="777" t="str">
        <f t="shared" si="549"/>
        <v/>
      </c>
      <c r="K188" s="777" t="str">
        <f t="shared" si="549"/>
        <v/>
      </c>
      <c r="L188" s="777" t="str">
        <f t="shared" si="549"/>
        <v/>
      </c>
      <c r="M188" s="777" t="str">
        <f t="shared" si="549"/>
        <v/>
      </c>
      <c r="N188" s="777" t="str">
        <f t="shared" si="549"/>
        <v/>
      </c>
      <c r="O188" s="777" t="str">
        <f t="shared" si="549"/>
        <v/>
      </c>
      <c r="P188" s="777" t="str">
        <f t="shared" si="549"/>
        <v/>
      </c>
      <c r="Q188" s="777" t="str">
        <f t="shared" si="549"/>
        <v/>
      </c>
      <c r="R188" s="777" t="str">
        <f t="shared" si="549"/>
        <v/>
      </c>
      <c r="S188" s="777" t="str">
        <f t="shared" si="549"/>
        <v/>
      </c>
      <c r="T188" s="777" t="str">
        <f t="shared" si="549"/>
        <v/>
      </c>
      <c r="U188" s="777" t="str">
        <f t="shared" si="549"/>
        <v/>
      </c>
      <c r="V188" s="777" t="str">
        <f t="shared" si="549"/>
        <v/>
      </c>
      <c r="W188" s="777" t="str">
        <f t="shared" si="549"/>
        <v/>
      </c>
      <c r="X188" s="777" t="str">
        <f t="shared" si="549"/>
        <v/>
      </c>
      <c r="Y188" s="777" t="str">
        <f t="shared" si="549"/>
        <v/>
      </c>
      <c r="Z188" s="777" t="str">
        <f t="shared" si="549"/>
        <v/>
      </c>
      <c r="AA188" s="777" t="str">
        <f t="shared" si="549"/>
        <v/>
      </c>
      <c r="AB188" s="777" t="str">
        <f t="shared" si="549"/>
        <v/>
      </c>
      <c r="AC188" s="777" t="str">
        <f t="shared" si="549"/>
        <v/>
      </c>
      <c r="AD188" s="777" t="str">
        <f t="shared" si="549"/>
        <v/>
      </c>
      <c r="AE188" s="777" t="str">
        <f t="shared" si="549"/>
        <v/>
      </c>
      <c r="AF188" s="778" t="str">
        <f t="shared" si="549"/>
        <v/>
      </c>
      <c r="AQ188" s="333">
        <v>19</v>
      </c>
      <c r="AS188" s="501">
        <v>1974</v>
      </c>
      <c r="AT188" s="68">
        <v>24.677419354838708</v>
      </c>
      <c r="AU188" s="418"/>
      <c r="AV188" s="501">
        <v>1974</v>
      </c>
      <c r="AW188" s="4">
        <v>43</v>
      </c>
      <c r="AX188" s="418"/>
      <c r="AY188" s="501">
        <v>1886</v>
      </c>
      <c r="AZ188" s="4">
        <v>8</v>
      </c>
      <c r="BA188" s="418"/>
    </row>
    <row r="189" spans="1:53">
      <c r="A189" s="776">
        <v>2020</v>
      </c>
      <c r="B189" s="777" t="str">
        <f t="shared" ref="B189:AF189" si="550">IF(OR(B143=0,B143&gt;B$157), "", $A143)</f>
        <v/>
      </c>
      <c r="C189" s="777" t="str">
        <f t="shared" si="550"/>
        <v/>
      </c>
      <c r="D189" s="777" t="str">
        <f t="shared" si="550"/>
        <v/>
      </c>
      <c r="E189" s="777" t="str">
        <f t="shared" si="550"/>
        <v/>
      </c>
      <c r="F189" s="777" t="str">
        <f t="shared" si="550"/>
        <v/>
      </c>
      <c r="G189" s="777" t="str">
        <f t="shared" si="550"/>
        <v/>
      </c>
      <c r="H189" s="777" t="str">
        <f t="shared" si="550"/>
        <v/>
      </c>
      <c r="I189" s="777" t="str">
        <f t="shared" si="550"/>
        <v/>
      </c>
      <c r="J189" s="777" t="str">
        <f t="shared" si="550"/>
        <v/>
      </c>
      <c r="K189" s="777" t="str">
        <f t="shared" si="550"/>
        <v/>
      </c>
      <c r="L189" s="777" t="str">
        <f t="shared" si="550"/>
        <v/>
      </c>
      <c r="M189" s="777" t="str">
        <f t="shared" si="550"/>
        <v/>
      </c>
      <c r="N189" s="777" t="str">
        <f t="shared" si="550"/>
        <v/>
      </c>
      <c r="O189" s="777" t="str">
        <f t="shared" si="550"/>
        <v/>
      </c>
      <c r="P189" s="777" t="str">
        <f t="shared" si="550"/>
        <v/>
      </c>
      <c r="Q189" s="777" t="str">
        <f t="shared" si="550"/>
        <v/>
      </c>
      <c r="R189" s="777" t="str">
        <f t="shared" si="550"/>
        <v/>
      </c>
      <c r="S189" s="777" t="str">
        <f t="shared" si="550"/>
        <v/>
      </c>
      <c r="T189" s="777" t="str">
        <f t="shared" si="550"/>
        <v/>
      </c>
      <c r="U189" s="777" t="str">
        <f t="shared" si="550"/>
        <v/>
      </c>
      <c r="V189" s="777" t="str">
        <f t="shared" si="550"/>
        <v/>
      </c>
      <c r="W189" s="777" t="str">
        <f t="shared" si="550"/>
        <v/>
      </c>
      <c r="X189" s="777" t="str">
        <f t="shared" si="550"/>
        <v/>
      </c>
      <c r="Y189" s="777" t="str">
        <f t="shared" si="550"/>
        <v/>
      </c>
      <c r="Z189" s="777" t="str">
        <f t="shared" si="550"/>
        <v/>
      </c>
      <c r="AA189" s="777" t="str">
        <f t="shared" si="550"/>
        <v/>
      </c>
      <c r="AB189" s="777" t="str">
        <f t="shared" si="550"/>
        <v/>
      </c>
      <c r="AC189" s="777" t="str">
        <f t="shared" si="550"/>
        <v/>
      </c>
      <c r="AD189" s="777" t="str">
        <f t="shared" si="550"/>
        <v/>
      </c>
      <c r="AE189" s="777" t="str">
        <f t="shared" si="550"/>
        <v/>
      </c>
      <c r="AF189" s="778" t="str">
        <f t="shared" si="550"/>
        <v/>
      </c>
      <c r="AQ189" s="333">
        <v>20</v>
      </c>
      <c r="AS189" s="501">
        <v>1964</v>
      </c>
      <c r="AT189" s="68">
        <v>24.580645161290324</v>
      </c>
      <c r="AU189" s="418"/>
      <c r="AV189" s="501">
        <v>1981</v>
      </c>
      <c r="AW189" s="4">
        <v>43</v>
      </c>
      <c r="AX189" s="418"/>
      <c r="AY189" s="501">
        <v>1894</v>
      </c>
      <c r="AZ189" s="4">
        <v>8</v>
      </c>
      <c r="BA189" s="418"/>
    </row>
    <row r="190" spans="1:53">
      <c r="A190" s="776">
        <v>2021</v>
      </c>
      <c r="B190" s="777" t="str">
        <f t="shared" ref="B190:AF190" si="551">IF(OR(B144=0,B144&gt;B$157), "", $A144)</f>
        <v/>
      </c>
      <c r="C190" s="777" t="str">
        <f t="shared" si="551"/>
        <v/>
      </c>
      <c r="D190" s="777" t="str">
        <f t="shared" si="551"/>
        <v/>
      </c>
      <c r="E190" s="777" t="str">
        <f t="shared" si="551"/>
        <v/>
      </c>
      <c r="F190" s="777" t="str">
        <f t="shared" si="551"/>
        <v/>
      </c>
      <c r="G190" s="777" t="str">
        <f t="shared" si="551"/>
        <v/>
      </c>
      <c r="H190" s="777" t="str">
        <f t="shared" si="551"/>
        <v/>
      </c>
      <c r="I190" s="777" t="str">
        <f t="shared" si="551"/>
        <v/>
      </c>
      <c r="J190" s="777" t="str">
        <f t="shared" si="551"/>
        <v/>
      </c>
      <c r="K190" s="777" t="str">
        <f t="shared" si="551"/>
        <v/>
      </c>
      <c r="L190" s="777" t="str">
        <f t="shared" si="551"/>
        <v/>
      </c>
      <c r="M190" s="777" t="str">
        <f t="shared" si="551"/>
        <v/>
      </c>
      <c r="N190" s="777" t="str">
        <f t="shared" si="551"/>
        <v/>
      </c>
      <c r="O190" s="777" t="str">
        <f t="shared" si="551"/>
        <v/>
      </c>
      <c r="P190" s="777" t="str">
        <f t="shared" si="551"/>
        <v/>
      </c>
      <c r="Q190" s="777" t="str">
        <f t="shared" si="551"/>
        <v/>
      </c>
      <c r="R190" s="777" t="str">
        <f t="shared" si="551"/>
        <v/>
      </c>
      <c r="S190" s="777" t="str">
        <f t="shared" si="551"/>
        <v/>
      </c>
      <c r="T190" s="777" t="str">
        <f t="shared" si="551"/>
        <v/>
      </c>
      <c r="U190" s="777" t="str">
        <f t="shared" si="551"/>
        <v/>
      </c>
      <c r="V190" s="777" t="str">
        <f t="shared" si="551"/>
        <v/>
      </c>
      <c r="W190" s="777" t="str">
        <f t="shared" si="551"/>
        <v/>
      </c>
      <c r="X190" s="777" t="str">
        <f t="shared" si="551"/>
        <v/>
      </c>
      <c r="Y190" s="777" t="str">
        <f t="shared" si="551"/>
        <v/>
      </c>
      <c r="Z190" s="777" t="str">
        <f t="shared" si="551"/>
        <v/>
      </c>
      <c r="AA190" s="777" t="str">
        <f t="shared" si="551"/>
        <v/>
      </c>
      <c r="AB190" s="777" t="str">
        <f t="shared" si="551"/>
        <v/>
      </c>
      <c r="AC190" s="777" t="str">
        <f t="shared" si="551"/>
        <v/>
      </c>
      <c r="AD190" s="777" t="str">
        <f t="shared" si="551"/>
        <v/>
      </c>
      <c r="AE190" s="777" t="str">
        <f t="shared" si="551"/>
        <v/>
      </c>
      <c r="AF190" s="778" t="str">
        <f t="shared" si="551"/>
        <v/>
      </c>
      <c r="AQ190" s="333">
        <v>21</v>
      </c>
      <c r="AS190" s="501">
        <v>1995</v>
      </c>
      <c r="AT190" s="68">
        <v>24.580645161290324</v>
      </c>
      <c r="AU190" s="418"/>
      <c r="AV190" s="501">
        <v>1994</v>
      </c>
      <c r="AW190" s="4">
        <v>43</v>
      </c>
      <c r="AX190" s="418"/>
      <c r="AY190" s="501">
        <v>1902</v>
      </c>
      <c r="AZ190" s="4">
        <v>8</v>
      </c>
      <c r="BA190" s="418"/>
    </row>
    <row r="191" spans="1:53">
      <c r="A191" s="776">
        <v>2022</v>
      </c>
      <c r="B191" s="777" t="str">
        <f t="shared" ref="B191:AF191" si="552">IF(OR(B145=0,B145&gt;B$157), "", $A145)</f>
        <v/>
      </c>
      <c r="C191" s="777" t="str">
        <f t="shared" si="552"/>
        <v/>
      </c>
      <c r="D191" s="777" t="str">
        <f t="shared" si="552"/>
        <v/>
      </c>
      <c r="E191" s="777" t="str">
        <f t="shared" si="552"/>
        <v/>
      </c>
      <c r="F191" s="777" t="str">
        <f t="shared" si="552"/>
        <v/>
      </c>
      <c r="G191" s="777" t="str">
        <f t="shared" si="552"/>
        <v/>
      </c>
      <c r="H191" s="777" t="str">
        <f t="shared" si="552"/>
        <v/>
      </c>
      <c r="I191" s="777" t="str">
        <f t="shared" si="552"/>
        <v/>
      </c>
      <c r="J191" s="777" t="str">
        <f t="shared" si="552"/>
        <v/>
      </c>
      <c r="K191" s="777" t="str">
        <f t="shared" si="552"/>
        <v/>
      </c>
      <c r="L191" s="777" t="str">
        <f t="shared" si="552"/>
        <v/>
      </c>
      <c r="M191" s="777" t="str">
        <f t="shared" si="552"/>
        <v/>
      </c>
      <c r="N191" s="777" t="str">
        <f t="shared" si="552"/>
        <v/>
      </c>
      <c r="O191" s="777" t="str">
        <f t="shared" si="552"/>
        <v/>
      </c>
      <c r="P191" s="777" t="str">
        <f t="shared" si="552"/>
        <v/>
      </c>
      <c r="Q191" s="777" t="str">
        <f t="shared" si="552"/>
        <v/>
      </c>
      <c r="R191" s="777" t="str">
        <f t="shared" si="552"/>
        <v/>
      </c>
      <c r="S191" s="777" t="str">
        <f t="shared" si="552"/>
        <v/>
      </c>
      <c r="T191" s="777" t="str">
        <f t="shared" si="552"/>
        <v/>
      </c>
      <c r="U191" s="777" t="str">
        <f t="shared" si="552"/>
        <v/>
      </c>
      <c r="V191" s="777" t="str">
        <f t="shared" si="552"/>
        <v/>
      </c>
      <c r="W191" s="777" t="str">
        <f t="shared" si="552"/>
        <v/>
      </c>
      <c r="X191" s="777" t="str">
        <f t="shared" si="552"/>
        <v/>
      </c>
      <c r="Y191" s="777" t="str">
        <f t="shared" si="552"/>
        <v/>
      </c>
      <c r="Z191" s="777" t="str">
        <f t="shared" si="552"/>
        <v/>
      </c>
      <c r="AA191" s="777" t="str">
        <f t="shared" si="552"/>
        <v/>
      </c>
      <c r="AB191" s="777" t="str">
        <f t="shared" si="552"/>
        <v/>
      </c>
      <c r="AC191" s="777" t="str">
        <f t="shared" si="552"/>
        <v/>
      </c>
      <c r="AD191" s="777" t="str">
        <f t="shared" si="552"/>
        <v/>
      </c>
      <c r="AE191" s="777" t="str">
        <f t="shared" si="552"/>
        <v/>
      </c>
      <c r="AF191" s="778" t="str">
        <f t="shared" si="552"/>
        <v/>
      </c>
      <c r="AQ191" s="333">
        <v>22</v>
      </c>
      <c r="AS191" s="501">
        <v>1941</v>
      </c>
      <c r="AT191" s="68">
        <v>24.548387096774192</v>
      </c>
      <c r="AU191" s="418"/>
      <c r="AV191" s="501">
        <v>1886</v>
      </c>
      <c r="AW191" s="4">
        <v>42</v>
      </c>
      <c r="AX191" s="418"/>
      <c r="AY191" s="501">
        <v>1916</v>
      </c>
      <c r="AZ191" s="4">
        <v>8</v>
      </c>
      <c r="BA191" s="418"/>
    </row>
    <row r="192" spans="1:53">
      <c r="A192" s="776">
        <v>2023</v>
      </c>
      <c r="B192" s="777" t="str">
        <f t="shared" ref="B192:H193" si="553">IF(OR(B146=0,B146&gt;B$157), "", $A146)</f>
        <v/>
      </c>
      <c r="C192" s="777" t="str">
        <f t="shared" si="553"/>
        <v/>
      </c>
      <c r="D192" s="777" t="str">
        <f t="shared" si="553"/>
        <v/>
      </c>
      <c r="E192" s="777" t="str">
        <f t="shared" si="553"/>
        <v/>
      </c>
      <c r="F192" s="777" t="str">
        <f t="shared" si="553"/>
        <v/>
      </c>
      <c r="G192" s="777" t="str">
        <f t="shared" si="553"/>
        <v/>
      </c>
      <c r="H192" s="777" t="str">
        <f t="shared" si="553"/>
        <v/>
      </c>
      <c r="I192" s="777" t="str">
        <f t="shared" ref="I192:AF192" si="554">IF(OR(I146=0,I146&gt;I$157), "", $A146)</f>
        <v/>
      </c>
      <c r="J192" s="777" t="str">
        <f t="shared" si="554"/>
        <v/>
      </c>
      <c r="K192" s="777" t="str">
        <f t="shared" si="554"/>
        <v/>
      </c>
      <c r="L192" s="777" t="str">
        <f t="shared" si="554"/>
        <v/>
      </c>
      <c r="M192" s="777" t="str">
        <f t="shared" si="554"/>
        <v/>
      </c>
      <c r="N192" s="777" t="str">
        <f t="shared" si="554"/>
        <v/>
      </c>
      <c r="O192" s="777" t="str">
        <f t="shared" si="554"/>
        <v/>
      </c>
      <c r="P192" s="777" t="str">
        <f t="shared" si="554"/>
        <v/>
      </c>
      <c r="Q192" s="777" t="str">
        <f t="shared" si="554"/>
        <v/>
      </c>
      <c r="R192" s="777" t="str">
        <f t="shared" si="554"/>
        <v/>
      </c>
      <c r="S192" s="777" t="str">
        <f t="shared" si="554"/>
        <v/>
      </c>
      <c r="T192" s="777" t="str">
        <f t="shared" si="554"/>
        <v/>
      </c>
      <c r="U192" s="777" t="str">
        <f t="shared" si="554"/>
        <v/>
      </c>
      <c r="V192" s="777" t="str">
        <f t="shared" si="554"/>
        <v/>
      </c>
      <c r="W192" s="777" t="str">
        <f t="shared" si="554"/>
        <v/>
      </c>
      <c r="X192" s="777" t="str">
        <f t="shared" si="554"/>
        <v/>
      </c>
      <c r="Y192" s="777" t="str">
        <f t="shared" si="554"/>
        <v/>
      </c>
      <c r="Z192" s="777" t="str">
        <f t="shared" si="554"/>
        <v/>
      </c>
      <c r="AA192" s="777" t="str">
        <f t="shared" si="554"/>
        <v/>
      </c>
      <c r="AB192" s="777" t="str">
        <f t="shared" si="554"/>
        <v/>
      </c>
      <c r="AC192" s="777" t="str">
        <f t="shared" si="554"/>
        <v/>
      </c>
      <c r="AD192" s="777" t="str">
        <f t="shared" si="554"/>
        <v/>
      </c>
      <c r="AE192" s="777" t="str">
        <f t="shared" si="554"/>
        <v/>
      </c>
      <c r="AF192" s="778" t="str">
        <f t="shared" si="554"/>
        <v/>
      </c>
      <c r="AQ192" s="333">
        <v>23</v>
      </c>
      <c r="AS192" s="501">
        <v>1942</v>
      </c>
      <c r="AT192" s="68">
        <v>24.451612903225808</v>
      </c>
      <c r="AU192" s="418"/>
      <c r="AV192" s="501">
        <v>1891</v>
      </c>
      <c r="AW192" s="4">
        <v>42</v>
      </c>
      <c r="AX192" s="418"/>
      <c r="AY192" s="501">
        <v>1920</v>
      </c>
      <c r="AZ192" s="4">
        <v>8</v>
      </c>
      <c r="BA192" s="418"/>
    </row>
    <row r="193" spans="1:53">
      <c r="A193" s="776">
        <v>2024</v>
      </c>
      <c r="B193" s="777" t="str">
        <f t="shared" si="553"/>
        <v/>
      </c>
      <c r="C193" s="777" t="str">
        <f t="shared" si="553"/>
        <v/>
      </c>
      <c r="D193" s="777" t="str">
        <f t="shared" si="553"/>
        <v/>
      </c>
      <c r="E193" s="777" t="str">
        <f t="shared" si="553"/>
        <v/>
      </c>
      <c r="F193" s="777" t="str">
        <f t="shared" si="553"/>
        <v/>
      </c>
      <c r="G193" s="777" t="str">
        <f t="shared" si="553"/>
        <v/>
      </c>
      <c r="H193" s="777" t="str">
        <f t="shared" si="553"/>
        <v/>
      </c>
      <c r="I193" s="777" t="str">
        <f t="shared" ref="I193:AF193" si="555">IF(OR(I147=0,I147&gt;I$157), "", $A147)</f>
        <v/>
      </c>
      <c r="J193" s="777" t="str">
        <f t="shared" si="555"/>
        <v/>
      </c>
      <c r="K193" s="777" t="str">
        <f t="shared" si="555"/>
        <v/>
      </c>
      <c r="L193" s="777" t="str">
        <f t="shared" si="555"/>
        <v/>
      </c>
      <c r="M193" s="777" t="str">
        <f t="shared" si="555"/>
        <v/>
      </c>
      <c r="N193" s="777" t="str">
        <f t="shared" si="555"/>
        <v/>
      </c>
      <c r="O193" s="777" t="str">
        <f t="shared" si="555"/>
        <v/>
      </c>
      <c r="P193" s="777" t="str">
        <f t="shared" si="555"/>
        <v/>
      </c>
      <c r="Q193" s="777" t="str">
        <f t="shared" si="555"/>
        <v/>
      </c>
      <c r="R193" s="777" t="str">
        <f t="shared" si="555"/>
        <v/>
      </c>
      <c r="S193" s="777" t="str">
        <f t="shared" si="555"/>
        <v/>
      </c>
      <c r="T193" s="777" t="str">
        <f t="shared" si="555"/>
        <v/>
      </c>
      <c r="U193" s="777" t="str">
        <f t="shared" si="555"/>
        <v/>
      </c>
      <c r="V193" s="777" t="str">
        <f t="shared" si="555"/>
        <v/>
      </c>
      <c r="W193" s="777" t="str">
        <f t="shared" si="555"/>
        <v/>
      </c>
      <c r="X193" s="777" t="str">
        <f t="shared" si="555"/>
        <v/>
      </c>
      <c r="Y193" s="777" t="str">
        <f t="shared" si="555"/>
        <v/>
      </c>
      <c r="Z193" s="777" t="str">
        <f t="shared" si="555"/>
        <v/>
      </c>
      <c r="AA193" s="777" t="str">
        <f t="shared" si="555"/>
        <v/>
      </c>
      <c r="AB193" s="777" t="str">
        <f t="shared" si="555"/>
        <v/>
      </c>
      <c r="AC193" s="777" t="str">
        <f t="shared" si="555"/>
        <v/>
      </c>
      <c r="AD193" s="777" t="str">
        <f t="shared" si="555"/>
        <v/>
      </c>
      <c r="AE193" s="777" t="str">
        <f t="shared" si="555"/>
        <v/>
      </c>
      <c r="AF193" s="778" t="str">
        <f t="shared" si="555"/>
        <v/>
      </c>
      <c r="AQ193" s="333">
        <v>24</v>
      </c>
      <c r="AS193" s="501">
        <v>1963</v>
      </c>
      <c r="AT193" s="68">
        <v>24.387096774193548</v>
      </c>
      <c r="AU193" s="418"/>
      <c r="AV193" s="501">
        <v>1923</v>
      </c>
      <c r="AW193" s="4">
        <v>42</v>
      </c>
      <c r="AX193" s="418"/>
      <c r="AY193" s="501">
        <v>1928</v>
      </c>
      <c r="AZ193" s="4">
        <v>8</v>
      </c>
      <c r="BA193" s="418"/>
    </row>
    <row r="194" spans="1:53" ht="13.8" thickBot="1">
      <c r="A194" s="779">
        <v>2025</v>
      </c>
      <c r="B194" s="780" t="str">
        <f t="shared" ref="B194:AF194" si="556">IF(OR(B153=0,B153&gt;B$157), "", $A153)</f>
        <v/>
      </c>
      <c r="C194" s="780" t="str">
        <f t="shared" si="556"/>
        <v/>
      </c>
      <c r="D194" s="780" t="str">
        <f t="shared" si="556"/>
        <v/>
      </c>
      <c r="E194" s="780" t="str">
        <f t="shared" si="556"/>
        <v/>
      </c>
      <c r="F194" s="780" t="str">
        <f t="shared" si="556"/>
        <v/>
      </c>
      <c r="G194" s="780" t="str">
        <f t="shared" si="556"/>
        <v/>
      </c>
      <c r="H194" s="780" t="str">
        <f t="shared" si="556"/>
        <v/>
      </c>
      <c r="I194" s="780" t="str">
        <f t="shared" si="556"/>
        <v/>
      </c>
      <c r="J194" s="780" t="str">
        <f t="shared" si="556"/>
        <v/>
      </c>
      <c r="K194" s="780" t="str">
        <f t="shared" si="556"/>
        <v/>
      </c>
      <c r="L194" s="780" t="str">
        <f t="shared" si="556"/>
        <v/>
      </c>
      <c r="M194" s="780" t="str">
        <f t="shared" si="556"/>
        <v/>
      </c>
      <c r="N194" s="780" t="str">
        <f t="shared" si="556"/>
        <v/>
      </c>
      <c r="O194" s="780" t="str">
        <f t="shared" si="556"/>
        <v/>
      </c>
      <c r="P194" s="780" t="str">
        <f t="shared" si="556"/>
        <v/>
      </c>
      <c r="Q194" s="780" t="str">
        <f t="shared" si="556"/>
        <v/>
      </c>
      <c r="R194" s="780" t="str">
        <f t="shared" si="556"/>
        <v/>
      </c>
      <c r="S194" s="780" t="str">
        <f t="shared" si="556"/>
        <v/>
      </c>
      <c r="T194" s="780" t="str">
        <f t="shared" si="556"/>
        <v/>
      </c>
      <c r="U194" s="780" t="str">
        <f t="shared" si="556"/>
        <v/>
      </c>
      <c r="V194" s="780" t="str">
        <f t="shared" si="556"/>
        <v/>
      </c>
      <c r="W194" s="780" t="str">
        <f t="shared" si="556"/>
        <v/>
      </c>
      <c r="X194" s="780" t="str">
        <f t="shared" si="556"/>
        <v/>
      </c>
      <c r="Y194" s="780" t="str">
        <f t="shared" si="556"/>
        <v/>
      </c>
      <c r="Z194" s="780" t="str">
        <f t="shared" si="556"/>
        <v/>
      </c>
      <c r="AA194" s="780" t="str">
        <f t="shared" si="556"/>
        <v/>
      </c>
      <c r="AB194" s="780" t="str">
        <f t="shared" si="556"/>
        <v/>
      </c>
      <c r="AC194" s="780" t="str">
        <f t="shared" si="556"/>
        <v/>
      </c>
      <c r="AD194" s="780" t="str">
        <f t="shared" si="556"/>
        <v/>
      </c>
      <c r="AE194" s="780" t="str">
        <f t="shared" si="556"/>
        <v/>
      </c>
      <c r="AF194" s="781" t="str">
        <f t="shared" si="556"/>
        <v/>
      </c>
      <c r="AQ194" s="333">
        <v>25</v>
      </c>
      <c r="AS194" s="501">
        <v>1959</v>
      </c>
      <c r="AT194" s="68">
        <v>24.35483870967742</v>
      </c>
      <c r="AU194" s="418"/>
      <c r="AV194" s="501">
        <v>1932</v>
      </c>
      <c r="AW194" s="4">
        <v>42</v>
      </c>
      <c r="AX194" s="418"/>
      <c r="AY194" s="501">
        <v>1929</v>
      </c>
      <c r="AZ194" s="4">
        <v>8</v>
      </c>
      <c r="BA194" s="418"/>
    </row>
    <row r="195" spans="1:53" ht="13.8" thickTop="1">
      <c r="AQ195" s="333">
        <v>26</v>
      </c>
      <c r="AS195" s="501">
        <v>1985</v>
      </c>
      <c r="AT195" s="68">
        <v>24.35483870967742</v>
      </c>
      <c r="AU195" s="418"/>
      <c r="AV195" s="501">
        <v>1940</v>
      </c>
      <c r="AW195" s="4">
        <v>42</v>
      </c>
      <c r="AX195" s="418"/>
      <c r="AY195" s="501">
        <v>1936</v>
      </c>
      <c r="AZ195" s="4">
        <v>8</v>
      </c>
      <c r="BA195" s="418"/>
    </row>
    <row r="196" spans="1:53">
      <c r="AQ196" s="333">
        <v>27</v>
      </c>
      <c r="AS196" s="501">
        <v>1887</v>
      </c>
      <c r="AT196" s="68">
        <v>24.322580645161292</v>
      </c>
      <c r="AU196" s="418"/>
      <c r="AV196" s="501">
        <v>1975</v>
      </c>
      <c r="AW196" s="4">
        <v>42</v>
      </c>
      <c r="AX196" s="418"/>
      <c r="AY196" s="515">
        <v>1945</v>
      </c>
      <c r="AZ196" s="4">
        <v>8</v>
      </c>
      <c r="BA196" s="418"/>
    </row>
    <row r="197" spans="1:53">
      <c r="AQ197" s="333">
        <v>28</v>
      </c>
      <c r="AS197" s="501">
        <v>1987</v>
      </c>
      <c r="AT197" s="68">
        <v>24.29032258064516</v>
      </c>
      <c r="AU197" s="418"/>
      <c r="AV197" s="501">
        <v>2006</v>
      </c>
      <c r="AW197" s="4">
        <v>42</v>
      </c>
      <c r="AX197" s="418"/>
      <c r="AY197" s="501">
        <v>1948</v>
      </c>
      <c r="AZ197" s="4">
        <v>8</v>
      </c>
      <c r="BA197" s="418"/>
    </row>
    <row r="198" spans="1:53">
      <c r="AQ198" s="333">
        <v>29</v>
      </c>
      <c r="AS198" s="501">
        <v>1895</v>
      </c>
      <c r="AT198" s="68">
        <v>24.258064516129032</v>
      </c>
      <c r="AU198" s="418"/>
      <c r="AV198" s="501">
        <v>2012</v>
      </c>
      <c r="AW198" s="4">
        <v>42</v>
      </c>
      <c r="AX198" s="418"/>
      <c r="AY198" s="501">
        <v>1963</v>
      </c>
      <c r="AZ198" s="4">
        <v>8</v>
      </c>
      <c r="BA198" s="418"/>
    </row>
    <row r="199" spans="1:53">
      <c r="AQ199" s="333">
        <v>30</v>
      </c>
      <c r="AS199" s="501">
        <v>1988</v>
      </c>
      <c r="AT199" s="68">
        <v>24.258064516129032</v>
      </c>
      <c r="AU199" s="418"/>
      <c r="AV199" s="501">
        <v>1889</v>
      </c>
      <c r="AW199" s="4">
        <v>41</v>
      </c>
      <c r="AX199" s="418"/>
      <c r="AY199" s="501">
        <v>1975</v>
      </c>
      <c r="AZ199" s="4">
        <v>8</v>
      </c>
      <c r="BA199" s="418"/>
    </row>
    <row r="200" spans="1:53">
      <c r="AQ200" s="333">
        <v>31</v>
      </c>
      <c r="AS200" s="501">
        <v>2006</v>
      </c>
      <c r="AT200" s="68">
        <v>24.258064516129032</v>
      </c>
      <c r="AU200" s="418"/>
      <c r="AV200" s="501">
        <v>1921</v>
      </c>
      <c r="AW200" s="4">
        <v>41</v>
      </c>
      <c r="AX200" s="418"/>
      <c r="AY200" s="501">
        <v>1980</v>
      </c>
      <c r="AZ200" s="4">
        <v>8</v>
      </c>
      <c r="BA200" s="418"/>
    </row>
    <row r="201" spans="1:53">
      <c r="AQ201" s="333">
        <v>32</v>
      </c>
      <c r="AS201" s="501">
        <v>1940</v>
      </c>
      <c r="AT201" s="68">
        <v>24.193548387096776</v>
      </c>
      <c r="AU201" s="418"/>
      <c r="AV201" s="501">
        <v>1942</v>
      </c>
      <c r="AW201" s="4">
        <v>41</v>
      </c>
      <c r="AX201" s="418"/>
      <c r="AY201" s="501">
        <v>1981</v>
      </c>
      <c r="AZ201" s="4">
        <v>8</v>
      </c>
      <c r="BA201" s="418"/>
    </row>
    <row r="202" spans="1:53">
      <c r="AQ202" s="333">
        <v>33</v>
      </c>
      <c r="AS202" s="501">
        <v>2008</v>
      </c>
      <c r="AT202" s="68">
        <v>24.193548387096776</v>
      </c>
      <c r="AU202" s="418"/>
      <c r="AV202" s="501">
        <v>1947</v>
      </c>
      <c r="AW202" s="4">
        <v>41</v>
      </c>
      <c r="AX202" s="418"/>
      <c r="AY202" s="501">
        <v>1993</v>
      </c>
      <c r="AZ202" s="4">
        <v>8</v>
      </c>
      <c r="BA202" s="418"/>
    </row>
    <row r="203" spans="1:53">
      <c r="AQ203" s="333">
        <v>34</v>
      </c>
      <c r="AS203" s="501">
        <v>1923</v>
      </c>
      <c r="AT203" s="68">
        <v>24.129032258064516</v>
      </c>
      <c r="AU203" s="418"/>
      <c r="AV203" s="501">
        <v>1955</v>
      </c>
      <c r="AW203" s="4">
        <v>41</v>
      </c>
      <c r="AX203" s="418"/>
      <c r="AY203" s="501">
        <v>1900</v>
      </c>
      <c r="AZ203" s="4">
        <v>7</v>
      </c>
      <c r="BA203" s="418"/>
    </row>
    <row r="204" spans="1:53">
      <c r="AQ204" s="333">
        <v>35</v>
      </c>
      <c r="AS204" s="501">
        <v>1918</v>
      </c>
      <c r="AT204" s="68">
        <v>24</v>
      </c>
      <c r="AU204" s="418"/>
      <c r="AV204" s="501">
        <v>1959</v>
      </c>
      <c r="AW204" s="4">
        <v>41</v>
      </c>
      <c r="AX204" s="418"/>
      <c r="AY204" s="501">
        <v>1901</v>
      </c>
      <c r="AZ204" s="4">
        <v>7</v>
      </c>
      <c r="BA204" s="418"/>
    </row>
    <row r="205" spans="1:53">
      <c r="AQ205" s="333">
        <v>36</v>
      </c>
      <c r="AS205" s="501">
        <v>1954</v>
      </c>
      <c r="AT205" s="68">
        <v>23.870967741935484</v>
      </c>
      <c r="AU205" s="418"/>
      <c r="AV205" s="501">
        <v>1967</v>
      </c>
      <c r="AW205" s="4">
        <v>41</v>
      </c>
      <c r="AX205" s="418"/>
      <c r="AY205" s="501">
        <v>1912</v>
      </c>
      <c r="AZ205" s="4">
        <v>7</v>
      </c>
      <c r="BA205" s="418"/>
    </row>
    <row r="206" spans="1:53">
      <c r="AQ206" s="333">
        <v>37</v>
      </c>
      <c r="AS206" s="501">
        <v>1939</v>
      </c>
      <c r="AT206" s="68">
        <v>23.838709677419356</v>
      </c>
      <c r="AU206" s="418"/>
      <c r="AV206" s="501">
        <v>1977</v>
      </c>
      <c r="AW206" s="4">
        <v>41</v>
      </c>
      <c r="AX206" s="418"/>
      <c r="AY206" s="501">
        <v>1939</v>
      </c>
      <c r="AZ206" s="4">
        <v>7</v>
      </c>
      <c r="BA206" s="418"/>
    </row>
    <row r="207" spans="1:53">
      <c r="AQ207" s="333">
        <v>38</v>
      </c>
      <c r="AS207" s="501">
        <v>1949</v>
      </c>
      <c r="AT207" s="68">
        <v>23.838709677419356</v>
      </c>
      <c r="AU207" s="418"/>
      <c r="AV207" s="501">
        <v>1978</v>
      </c>
      <c r="AW207" s="4">
        <v>41</v>
      </c>
      <c r="AX207" s="418"/>
      <c r="AY207" s="501">
        <v>1947</v>
      </c>
      <c r="AZ207" s="4">
        <v>7</v>
      </c>
      <c r="BA207" s="418"/>
    </row>
    <row r="208" spans="1:53">
      <c r="AQ208" s="333">
        <v>39</v>
      </c>
      <c r="AS208" s="501">
        <v>1890</v>
      </c>
      <c r="AT208" s="68">
        <v>23.741935483870968</v>
      </c>
      <c r="AU208" s="418"/>
      <c r="AV208" s="501">
        <v>1979</v>
      </c>
      <c r="AW208" s="4">
        <v>41</v>
      </c>
      <c r="AX208" s="418"/>
      <c r="AY208" s="501">
        <v>1949</v>
      </c>
      <c r="AZ208" s="4">
        <v>7</v>
      </c>
      <c r="BA208" s="418"/>
    </row>
    <row r="209" spans="43:53">
      <c r="AQ209" s="333">
        <v>40</v>
      </c>
      <c r="AS209" s="501">
        <v>1892</v>
      </c>
      <c r="AT209" s="68">
        <v>23.70967741935484</v>
      </c>
      <c r="AU209" s="418"/>
      <c r="AV209" s="501">
        <v>1986</v>
      </c>
      <c r="AW209" s="4">
        <v>41</v>
      </c>
      <c r="AX209" s="418"/>
      <c r="AY209" s="501">
        <v>1955</v>
      </c>
      <c r="AZ209" s="4">
        <v>7</v>
      </c>
      <c r="BA209" s="418"/>
    </row>
    <row r="210" spans="43:53">
      <c r="AQ210" s="333">
        <v>41</v>
      </c>
      <c r="AS210" s="501">
        <v>1969</v>
      </c>
      <c r="AT210" s="68">
        <v>23.64516129032258</v>
      </c>
      <c r="AU210" s="418"/>
      <c r="AV210" s="501">
        <v>2003</v>
      </c>
      <c r="AW210" s="4">
        <v>41</v>
      </c>
      <c r="AX210" s="418"/>
      <c r="AY210" s="501">
        <v>1959</v>
      </c>
      <c r="AZ210" s="4">
        <v>7</v>
      </c>
      <c r="BA210" s="418"/>
    </row>
    <row r="211" spans="43:53">
      <c r="AQ211" s="333">
        <v>42</v>
      </c>
      <c r="AS211" s="501">
        <v>1910</v>
      </c>
      <c r="AT211" s="68">
        <v>23.580645161290324</v>
      </c>
      <c r="AU211" s="418"/>
      <c r="AV211" s="501">
        <v>1895</v>
      </c>
      <c r="AW211" s="4">
        <v>40</v>
      </c>
      <c r="AX211" s="418"/>
      <c r="AY211" s="501">
        <v>1967</v>
      </c>
      <c r="AZ211" s="4">
        <v>7</v>
      </c>
      <c r="BA211" s="418"/>
    </row>
    <row r="212" spans="43:53">
      <c r="AQ212" s="333">
        <v>43</v>
      </c>
      <c r="AS212" s="501">
        <v>1920</v>
      </c>
      <c r="AT212" s="68">
        <v>23.548387096774192</v>
      </c>
      <c r="AU212" s="418"/>
      <c r="AV212" s="501">
        <v>1910</v>
      </c>
      <c r="AW212" s="4">
        <v>40</v>
      </c>
      <c r="AX212" s="418"/>
      <c r="AY212" s="501">
        <v>1971</v>
      </c>
      <c r="AZ212" s="4">
        <v>7</v>
      </c>
      <c r="BA212" s="418"/>
    </row>
    <row r="213" spans="43:53">
      <c r="AQ213" s="333">
        <v>44</v>
      </c>
      <c r="AS213" s="501">
        <v>1935</v>
      </c>
      <c r="AT213" s="68">
        <v>23.516129032258064</v>
      </c>
      <c r="AU213" s="418"/>
      <c r="AV213" s="501">
        <v>1918</v>
      </c>
      <c r="AW213" s="4">
        <v>40</v>
      </c>
      <c r="AX213" s="418"/>
      <c r="AY213" s="501">
        <v>1974</v>
      </c>
      <c r="AZ213" s="4">
        <v>7</v>
      </c>
      <c r="BA213" s="418"/>
    </row>
    <row r="214" spans="43:53">
      <c r="AQ214" s="333">
        <v>45</v>
      </c>
      <c r="AS214" s="501">
        <v>1950</v>
      </c>
      <c r="AT214" s="68">
        <v>23.483870967741936</v>
      </c>
      <c r="AU214" s="418"/>
      <c r="AV214" s="501">
        <v>1925</v>
      </c>
      <c r="AW214" s="4">
        <v>40</v>
      </c>
      <c r="AX214" s="418"/>
      <c r="AY214" s="501">
        <v>1997</v>
      </c>
      <c r="AZ214" s="4">
        <v>7</v>
      </c>
      <c r="BA214" s="418"/>
    </row>
    <row r="215" spans="43:53">
      <c r="AQ215" s="333">
        <v>46</v>
      </c>
      <c r="AS215" s="501">
        <v>1886</v>
      </c>
      <c r="AT215" s="68">
        <v>23.419354838709676</v>
      </c>
      <c r="AU215" s="418"/>
      <c r="AV215" s="501">
        <v>1930</v>
      </c>
      <c r="AW215" s="4">
        <v>40</v>
      </c>
      <c r="AX215" s="418"/>
      <c r="AY215" s="501">
        <v>1998</v>
      </c>
      <c r="AZ215" s="4">
        <v>7</v>
      </c>
      <c r="BA215" s="418"/>
    </row>
    <row r="216" spans="43:53">
      <c r="AQ216" s="333">
        <v>47</v>
      </c>
      <c r="AS216" s="501">
        <v>2003</v>
      </c>
      <c r="AT216" s="68">
        <v>23.419354838709676</v>
      </c>
      <c r="AU216" s="418"/>
      <c r="AV216" s="501">
        <v>1943</v>
      </c>
      <c r="AW216" s="4">
        <v>40</v>
      </c>
      <c r="AX216" s="418"/>
      <c r="AY216" s="501">
        <v>2003</v>
      </c>
      <c r="AZ216" s="4">
        <v>7</v>
      </c>
      <c r="BA216" s="418"/>
    </row>
    <row r="217" spans="43:53">
      <c r="AQ217" s="333">
        <v>48</v>
      </c>
      <c r="AS217" s="501">
        <v>1946</v>
      </c>
      <c r="AT217" s="68">
        <v>23.322580645161292</v>
      </c>
      <c r="AU217" s="418"/>
      <c r="AV217" s="501">
        <v>1961</v>
      </c>
      <c r="AW217" s="4">
        <v>40</v>
      </c>
      <c r="AX217" s="418"/>
      <c r="AY217" s="501">
        <v>1882</v>
      </c>
      <c r="AZ217" s="4">
        <v>6</v>
      </c>
      <c r="BA217" s="418"/>
    </row>
    <row r="218" spans="43:53">
      <c r="AQ218" s="333">
        <v>49</v>
      </c>
      <c r="AS218" s="501">
        <v>1943</v>
      </c>
      <c r="AT218" s="68">
        <v>23.258064516129032</v>
      </c>
      <c r="AU218" s="418"/>
      <c r="AV218" s="501">
        <v>1969</v>
      </c>
      <c r="AW218" s="4">
        <v>40</v>
      </c>
      <c r="AX218" s="418"/>
      <c r="AY218" s="501">
        <v>1887</v>
      </c>
      <c r="AZ218" s="4">
        <v>6</v>
      </c>
      <c r="BA218" s="418"/>
    </row>
    <row r="219" spans="43:53">
      <c r="AQ219" s="333">
        <v>50</v>
      </c>
      <c r="AS219" s="501">
        <v>1997</v>
      </c>
      <c r="AT219" s="68">
        <v>23.258064516129032</v>
      </c>
      <c r="AU219" s="418"/>
      <c r="AV219" s="501">
        <v>1973</v>
      </c>
      <c r="AW219" s="4">
        <v>40</v>
      </c>
      <c r="AX219" s="418"/>
      <c r="AY219" s="501">
        <v>1897</v>
      </c>
      <c r="AZ219" s="4">
        <v>6</v>
      </c>
      <c r="BA219" s="418"/>
    </row>
    <row r="220" spans="43:53">
      <c r="AQ220" s="333">
        <v>51</v>
      </c>
      <c r="AS220" s="501">
        <v>1882</v>
      </c>
      <c r="AT220" s="68">
        <v>23.225806451612904</v>
      </c>
      <c r="AU220" s="418"/>
      <c r="AV220" s="501">
        <v>1976</v>
      </c>
      <c r="AW220" s="4">
        <v>40</v>
      </c>
      <c r="AX220" s="418"/>
      <c r="AY220" s="501">
        <v>1906</v>
      </c>
      <c r="AZ220" s="4">
        <v>6</v>
      </c>
      <c r="BA220" s="418"/>
    </row>
    <row r="221" spans="43:53">
      <c r="AQ221" s="333">
        <v>52</v>
      </c>
      <c r="AS221" s="501">
        <v>2012</v>
      </c>
      <c r="AT221" s="68">
        <v>23.225806451612904</v>
      </c>
      <c r="AU221" s="418"/>
      <c r="AV221" s="501">
        <v>1980</v>
      </c>
      <c r="AW221" s="4">
        <v>40</v>
      </c>
      <c r="AX221" s="418"/>
      <c r="AY221" s="501">
        <v>1913</v>
      </c>
      <c r="AZ221" s="4">
        <v>6</v>
      </c>
      <c r="BA221" s="418"/>
    </row>
    <row r="222" spans="43:53">
      <c r="AQ222" s="333">
        <v>53</v>
      </c>
      <c r="AS222" s="501">
        <v>1966</v>
      </c>
      <c r="AT222" s="68">
        <v>23.193548387096776</v>
      </c>
      <c r="AU222" s="418"/>
      <c r="AV222" s="501">
        <v>1982</v>
      </c>
      <c r="AW222" s="4">
        <v>40</v>
      </c>
      <c r="AX222" s="418"/>
      <c r="AY222" s="501">
        <v>1932</v>
      </c>
      <c r="AZ222" s="4">
        <v>6</v>
      </c>
      <c r="BA222" s="418"/>
    </row>
    <row r="223" spans="43:53">
      <c r="AQ223" s="333">
        <v>54</v>
      </c>
      <c r="AS223" s="501">
        <v>1956</v>
      </c>
      <c r="AT223" s="68">
        <v>23.161290322580644</v>
      </c>
      <c r="AU223" s="418"/>
      <c r="AV223" s="501">
        <v>1985</v>
      </c>
      <c r="AW223" s="4">
        <v>40</v>
      </c>
      <c r="AX223" s="418"/>
      <c r="AY223" s="501">
        <v>1934</v>
      </c>
      <c r="AZ223" s="4">
        <v>6</v>
      </c>
      <c r="BA223" s="418"/>
    </row>
    <row r="224" spans="43:53">
      <c r="AQ224" s="333">
        <v>55</v>
      </c>
      <c r="AS224" s="501">
        <v>1992</v>
      </c>
      <c r="AT224" s="68">
        <v>23.06451612903226</v>
      </c>
      <c r="AU224" s="418"/>
      <c r="AV224" s="501">
        <v>1999</v>
      </c>
      <c r="AW224" s="4">
        <v>40</v>
      </c>
      <c r="AX224" s="418"/>
      <c r="AY224" s="501">
        <v>1946</v>
      </c>
      <c r="AZ224" s="4">
        <v>6</v>
      </c>
      <c r="BA224" s="418"/>
    </row>
    <row r="225" spans="43:53">
      <c r="AQ225" s="333">
        <v>56</v>
      </c>
      <c r="AS225" s="501">
        <v>1994</v>
      </c>
      <c r="AT225" s="68">
        <v>22.967741935483872</v>
      </c>
      <c r="AU225" s="418"/>
      <c r="AV225" s="501">
        <v>2001</v>
      </c>
      <c r="AW225" s="4">
        <v>40</v>
      </c>
      <c r="AX225" s="418"/>
      <c r="AY225" s="501">
        <v>1950</v>
      </c>
      <c r="AZ225" s="4">
        <v>6</v>
      </c>
      <c r="BA225" s="418"/>
    </row>
    <row r="226" spans="43:53">
      <c r="AQ226" s="333">
        <v>57</v>
      </c>
      <c r="AS226" s="501">
        <v>1907</v>
      </c>
      <c r="AT226" s="68">
        <v>22.806451612903224</v>
      </c>
      <c r="AU226" s="418"/>
      <c r="AV226" s="501">
        <v>1899</v>
      </c>
      <c r="AW226" s="4">
        <v>39</v>
      </c>
      <c r="AX226" s="418"/>
      <c r="AY226" s="501">
        <v>1952</v>
      </c>
      <c r="AZ226" s="4">
        <v>6</v>
      </c>
      <c r="BA226" s="418"/>
    </row>
    <row r="227" spans="43:53">
      <c r="AQ227" s="333">
        <v>58</v>
      </c>
      <c r="AS227" s="501">
        <v>2002</v>
      </c>
      <c r="AT227" s="68">
        <v>22.806451612903224</v>
      </c>
      <c r="AU227" s="418"/>
      <c r="AV227" s="501">
        <v>1907</v>
      </c>
      <c r="AW227" s="4">
        <v>39</v>
      </c>
      <c r="AX227" s="418"/>
      <c r="AY227" s="501">
        <v>1953</v>
      </c>
      <c r="AZ227" s="4">
        <v>6</v>
      </c>
      <c r="BA227" s="418"/>
    </row>
    <row r="228" spans="43:53">
      <c r="AQ228" s="333">
        <v>59</v>
      </c>
      <c r="AS228" s="501">
        <v>1921</v>
      </c>
      <c r="AT228" s="68">
        <v>22.774193548387096</v>
      </c>
      <c r="AU228" s="418"/>
      <c r="AV228" s="501">
        <v>1938</v>
      </c>
      <c r="AW228" s="4">
        <v>39</v>
      </c>
      <c r="AX228" s="418"/>
      <c r="AY228" s="501">
        <v>1968</v>
      </c>
      <c r="AZ228" s="4">
        <v>6</v>
      </c>
      <c r="BA228" s="418"/>
    </row>
    <row r="229" spans="43:53">
      <c r="AQ229" s="333">
        <v>60</v>
      </c>
      <c r="AS229" s="501">
        <v>1932</v>
      </c>
      <c r="AT229" s="68">
        <v>22.774193548387096</v>
      </c>
      <c r="AU229" s="418"/>
      <c r="AV229" s="501">
        <v>1954</v>
      </c>
      <c r="AW229" s="4">
        <v>39</v>
      </c>
      <c r="AX229" s="418"/>
      <c r="AY229" s="501">
        <v>1970</v>
      </c>
      <c r="AZ229" s="4">
        <v>6</v>
      </c>
      <c r="BA229" s="418"/>
    </row>
    <row r="230" spans="43:53">
      <c r="AQ230" s="333">
        <v>61</v>
      </c>
      <c r="AS230" s="501">
        <v>1955</v>
      </c>
      <c r="AT230" s="68">
        <v>22.612903225806452</v>
      </c>
      <c r="AU230" s="418"/>
      <c r="AV230" s="501">
        <v>1970</v>
      </c>
      <c r="AW230" s="4">
        <v>39</v>
      </c>
      <c r="AX230" s="418"/>
      <c r="AY230" s="501">
        <v>2000</v>
      </c>
      <c r="AZ230" s="4">
        <v>6</v>
      </c>
      <c r="BA230" s="418"/>
    </row>
    <row r="231" spans="43:53">
      <c r="AQ231" s="333">
        <v>62</v>
      </c>
      <c r="AS231" s="501">
        <v>1972</v>
      </c>
      <c r="AT231" s="68">
        <v>22.451612903225808</v>
      </c>
      <c r="AU231" s="418"/>
      <c r="AV231" s="501">
        <v>1972</v>
      </c>
      <c r="AW231" s="4">
        <v>39</v>
      </c>
      <c r="AX231" s="418"/>
      <c r="AY231" s="501">
        <v>2001</v>
      </c>
      <c r="AZ231" s="4">
        <v>6</v>
      </c>
      <c r="BA231" s="418"/>
    </row>
    <row r="232" spans="43:53">
      <c r="AQ232" s="333">
        <v>63</v>
      </c>
      <c r="AS232" s="501">
        <v>1916</v>
      </c>
      <c r="AT232" s="68">
        <v>22.35483870967742</v>
      </c>
      <c r="AU232" s="418"/>
      <c r="AV232" s="501">
        <v>1989</v>
      </c>
      <c r="AW232" s="4">
        <v>39</v>
      </c>
      <c r="AX232" s="418"/>
      <c r="AY232" s="501">
        <v>2004</v>
      </c>
      <c r="AZ232" s="5">
        <v>6</v>
      </c>
      <c r="BA232" s="418"/>
    </row>
    <row r="233" spans="43:53">
      <c r="AQ233" s="333">
        <v>64</v>
      </c>
      <c r="AS233" s="501">
        <v>1952</v>
      </c>
      <c r="AT233" s="68">
        <v>22.35483870967742</v>
      </c>
      <c r="AU233" s="418"/>
      <c r="AV233" s="501">
        <v>1995</v>
      </c>
      <c r="AW233" s="4">
        <v>39</v>
      </c>
      <c r="AX233" s="418"/>
      <c r="AY233" s="501">
        <v>2005</v>
      </c>
      <c r="AZ233" s="5">
        <v>6</v>
      </c>
      <c r="BA233" s="418"/>
    </row>
    <row r="234" spans="43:53">
      <c r="AQ234" s="333">
        <v>65</v>
      </c>
      <c r="AS234" s="501">
        <v>1961</v>
      </c>
      <c r="AT234" s="68">
        <v>22.258064516129032</v>
      </c>
      <c r="AU234" s="418"/>
      <c r="AV234" s="501">
        <v>1996</v>
      </c>
      <c r="AW234" s="4">
        <v>39</v>
      </c>
      <c r="AX234" s="418"/>
      <c r="AY234" s="501">
        <v>2007</v>
      </c>
      <c r="AZ234" s="5">
        <v>6</v>
      </c>
      <c r="BA234" s="418"/>
    </row>
    <row r="235" spans="43:53">
      <c r="AQ235" s="333">
        <v>66</v>
      </c>
      <c r="AS235" s="501">
        <v>1948</v>
      </c>
      <c r="AT235" s="68">
        <v>22.193548387096776</v>
      </c>
      <c r="AU235" s="418"/>
      <c r="AV235" s="501">
        <v>1997</v>
      </c>
      <c r="AW235" s="4">
        <v>39</v>
      </c>
      <c r="AX235" s="418"/>
      <c r="AY235" s="501">
        <v>2010</v>
      </c>
      <c r="AZ235" s="5">
        <v>6</v>
      </c>
      <c r="BA235" s="418"/>
    </row>
    <row r="236" spans="43:53">
      <c r="AQ236" s="333">
        <v>67</v>
      </c>
      <c r="AS236" s="501">
        <v>1928</v>
      </c>
      <c r="AT236" s="68">
        <v>22.096774193548388</v>
      </c>
      <c r="AU236" s="418"/>
      <c r="AV236" s="501">
        <v>2002</v>
      </c>
      <c r="AW236" s="4">
        <v>39</v>
      </c>
      <c r="AX236" s="418"/>
      <c r="AY236" s="333">
        <v>2013</v>
      </c>
      <c r="AZ236" s="716">
        <v>6</v>
      </c>
      <c r="BA236" s="418"/>
    </row>
    <row r="237" spans="43:53">
      <c r="AQ237" s="333">
        <v>68</v>
      </c>
      <c r="AS237" s="501">
        <v>1971</v>
      </c>
      <c r="AT237" s="68">
        <v>22.06451612903226</v>
      </c>
      <c r="AU237" s="418"/>
      <c r="AV237" s="501">
        <v>1882</v>
      </c>
      <c r="AW237" s="4">
        <v>38</v>
      </c>
      <c r="AX237" s="418"/>
      <c r="AY237" s="501">
        <v>1889</v>
      </c>
      <c r="AZ237" s="4">
        <v>5</v>
      </c>
      <c r="BA237" s="418"/>
    </row>
    <row r="238" spans="43:53">
      <c r="AQ238" s="333">
        <v>69</v>
      </c>
      <c r="AS238" s="501">
        <v>2004</v>
      </c>
      <c r="AT238" s="68">
        <v>21.93548387096774</v>
      </c>
      <c r="AU238" s="418"/>
      <c r="AV238" s="501">
        <v>1890</v>
      </c>
      <c r="AW238" s="4">
        <v>38</v>
      </c>
      <c r="AX238" s="418"/>
      <c r="AY238" s="501">
        <v>1908</v>
      </c>
      <c r="AZ238" s="4">
        <v>5</v>
      </c>
      <c r="BA238" s="418"/>
    </row>
    <row r="239" spans="43:53">
      <c r="AQ239" s="333">
        <v>70</v>
      </c>
      <c r="AS239" s="501">
        <v>1891</v>
      </c>
      <c r="AT239" s="68">
        <v>21.806451612903224</v>
      </c>
      <c r="AU239" s="418"/>
      <c r="AV239" s="501">
        <v>1901</v>
      </c>
      <c r="AW239" s="4">
        <v>38</v>
      </c>
      <c r="AX239" s="418"/>
      <c r="AY239" s="501">
        <v>1910</v>
      </c>
      <c r="AZ239" s="4">
        <v>5</v>
      </c>
      <c r="BA239" s="418"/>
    </row>
    <row r="240" spans="43:53">
      <c r="AQ240" s="333">
        <v>71</v>
      </c>
      <c r="AS240" s="501">
        <v>1925</v>
      </c>
      <c r="AT240" s="68">
        <v>21.806451612903224</v>
      </c>
      <c r="AU240" s="418"/>
      <c r="AV240" s="501">
        <v>1904</v>
      </c>
      <c r="AW240" s="4">
        <v>38</v>
      </c>
      <c r="AX240" s="418"/>
      <c r="AY240" s="501">
        <v>1918</v>
      </c>
      <c r="AZ240" s="4">
        <v>5</v>
      </c>
      <c r="BA240" s="418"/>
    </row>
    <row r="241" spans="43:53">
      <c r="AQ241" s="333">
        <v>72</v>
      </c>
      <c r="AS241" s="501">
        <v>1975</v>
      </c>
      <c r="AT241" s="68">
        <v>21.806451612903224</v>
      </c>
      <c r="AU241" s="418"/>
      <c r="AV241" s="501">
        <v>1928</v>
      </c>
      <c r="AW241" s="4">
        <v>38</v>
      </c>
      <c r="AX241" s="418"/>
      <c r="AY241" s="501">
        <v>1925</v>
      </c>
      <c r="AZ241" s="4">
        <v>5</v>
      </c>
      <c r="BA241" s="418"/>
    </row>
    <row r="242" spans="43:53">
      <c r="AQ242" s="333">
        <v>73</v>
      </c>
      <c r="AS242" s="501">
        <v>1999</v>
      </c>
      <c r="AT242" s="68">
        <v>21.774193548387096</v>
      </c>
      <c r="AU242" s="418"/>
      <c r="AV242" s="501">
        <v>1944</v>
      </c>
      <c r="AW242" s="4">
        <v>38</v>
      </c>
      <c r="AX242" s="418"/>
      <c r="AY242" s="501">
        <v>1931</v>
      </c>
      <c r="AZ242" s="4">
        <v>5</v>
      </c>
      <c r="BA242" s="418"/>
    </row>
    <row r="243" spans="43:53">
      <c r="AQ243" s="333">
        <v>74</v>
      </c>
      <c r="AS243" s="501">
        <v>1947</v>
      </c>
      <c r="AT243" s="68">
        <v>21.741935483870968</v>
      </c>
      <c r="AU243" s="418"/>
      <c r="AV243" s="515">
        <v>1945</v>
      </c>
      <c r="AW243" s="4">
        <v>38</v>
      </c>
      <c r="AX243" s="418"/>
      <c r="AY243" s="501">
        <v>1942</v>
      </c>
      <c r="AZ243" s="4">
        <v>5</v>
      </c>
      <c r="BA243" s="418"/>
    </row>
    <row r="244" spans="43:53">
      <c r="AQ244" s="333">
        <v>75</v>
      </c>
      <c r="AS244" s="501">
        <v>2010</v>
      </c>
      <c r="AT244" s="68">
        <v>21.741935483870968</v>
      </c>
      <c r="AU244" s="418"/>
      <c r="AV244" s="501">
        <v>1953</v>
      </c>
      <c r="AW244" s="4">
        <v>38</v>
      </c>
      <c r="AX244" s="418"/>
      <c r="AY244" s="501">
        <v>1944</v>
      </c>
      <c r="AZ244" s="4">
        <v>5</v>
      </c>
      <c r="BA244" s="418"/>
    </row>
    <row r="245" spans="43:53">
      <c r="AQ245" s="333">
        <v>76</v>
      </c>
      <c r="AS245" s="501">
        <v>1990</v>
      </c>
      <c r="AT245" s="68">
        <v>21.580645161290324</v>
      </c>
      <c r="AU245" s="418"/>
      <c r="AV245" s="501">
        <v>1956</v>
      </c>
      <c r="AW245" s="4">
        <v>38</v>
      </c>
      <c r="AX245" s="418"/>
      <c r="AY245" s="501">
        <v>1956</v>
      </c>
      <c r="AZ245" s="4">
        <v>5</v>
      </c>
      <c r="BA245" s="418"/>
    </row>
    <row r="246" spans="43:53">
      <c r="AQ246" s="333">
        <v>77</v>
      </c>
      <c r="AS246" s="501">
        <v>1908</v>
      </c>
      <c r="AT246" s="68">
        <v>21.548387096774192</v>
      </c>
      <c r="AU246" s="418"/>
      <c r="AV246" s="501">
        <v>1965</v>
      </c>
      <c r="AW246" s="4">
        <v>38</v>
      </c>
      <c r="AX246" s="418"/>
      <c r="AY246" s="501">
        <v>1957</v>
      </c>
      <c r="AZ246" s="4">
        <v>5</v>
      </c>
      <c r="BA246" s="418"/>
    </row>
    <row r="247" spans="43:53">
      <c r="AQ247" s="333">
        <v>78</v>
      </c>
      <c r="AS247" s="501">
        <v>1980</v>
      </c>
      <c r="AT247" s="68">
        <v>21.548387096774192</v>
      </c>
      <c r="AU247" s="418"/>
      <c r="AV247" s="501">
        <v>1966</v>
      </c>
      <c r="AW247" s="4">
        <v>38</v>
      </c>
      <c r="AX247" s="418"/>
      <c r="AY247" s="501">
        <v>1960</v>
      </c>
      <c r="AZ247" s="4">
        <v>5</v>
      </c>
      <c r="BA247" s="418"/>
    </row>
    <row r="248" spans="43:53">
      <c r="AQ248" s="333">
        <v>79</v>
      </c>
      <c r="AS248" s="501">
        <v>1970</v>
      </c>
      <c r="AT248" s="68">
        <v>21.516129032258064</v>
      </c>
      <c r="AU248" s="418"/>
      <c r="AV248" s="501">
        <v>1983</v>
      </c>
      <c r="AW248" s="4">
        <v>38</v>
      </c>
      <c r="AX248" s="418"/>
      <c r="AY248" s="501">
        <v>1966</v>
      </c>
      <c r="AZ248" s="4">
        <v>5</v>
      </c>
      <c r="BA248" s="418"/>
    </row>
    <row r="249" spans="43:53">
      <c r="AQ249" s="333">
        <v>80</v>
      </c>
      <c r="AS249" s="501">
        <v>1982</v>
      </c>
      <c r="AT249" s="68">
        <v>21.516129032258064</v>
      </c>
      <c r="AU249" s="418"/>
      <c r="AV249" s="501">
        <v>1988</v>
      </c>
      <c r="AW249" s="4">
        <v>38</v>
      </c>
      <c r="AX249" s="418"/>
      <c r="AY249" s="501">
        <v>1972</v>
      </c>
      <c r="AZ249" s="4">
        <v>5</v>
      </c>
      <c r="BA249" s="418"/>
    </row>
    <row r="250" spans="43:53">
      <c r="AQ250" s="333">
        <v>81</v>
      </c>
      <c r="AS250" s="501">
        <v>1991</v>
      </c>
      <c r="AT250" s="68">
        <v>21.451612903225808</v>
      </c>
      <c r="AU250" s="418"/>
      <c r="AV250" s="501">
        <v>2007</v>
      </c>
      <c r="AW250" s="4">
        <v>38</v>
      </c>
      <c r="AX250" s="418"/>
      <c r="AY250" s="501">
        <v>1973</v>
      </c>
      <c r="AZ250" s="4">
        <v>5</v>
      </c>
      <c r="BA250" s="418"/>
    </row>
    <row r="251" spans="43:53">
      <c r="AQ251" s="333">
        <v>82</v>
      </c>
      <c r="AS251" s="501">
        <v>1927</v>
      </c>
      <c r="AT251" s="68">
        <v>21.29032258064516</v>
      </c>
      <c r="AU251" s="418"/>
      <c r="AV251" s="501">
        <v>2008</v>
      </c>
      <c r="AW251" s="4">
        <v>38</v>
      </c>
      <c r="AX251" s="418"/>
      <c r="AY251" s="501">
        <v>1976</v>
      </c>
      <c r="AZ251" s="4">
        <v>5</v>
      </c>
      <c r="BA251" s="418"/>
    </row>
    <row r="252" spans="43:53">
      <c r="AQ252" s="333">
        <v>83</v>
      </c>
      <c r="AS252" s="501">
        <v>1929</v>
      </c>
      <c r="AT252" s="68">
        <v>21.29032258064516</v>
      </c>
      <c r="AU252" s="418"/>
      <c r="AV252" s="501">
        <v>2010</v>
      </c>
      <c r="AW252" s="4">
        <v>38</v>
      </c>
      <c r="AX252" s="418"/>
      <c r="AY252" s="501">
        <v>1983</v>
      </c>
      <c r="AZ252" s="4">
        <v>5</v>
      </c>
      <c r="BA252" s="418"/>
    </row>
    <row r="253" spans="43:53">
      <c r="AQ253" s="333">
        <v>84</v>
      </c>
      <c r="AS253" s="501">
        <v>2001</v>
      </c>
      <c r="AT253" s="68">
        <v>21.225806451612904</v>
      </c>
      <c r="AU253" s="418"/>
      <c r="AV253" s="501">
        <v>1884</v>
      </c>
      <c r="AW253" s="4">
        <v>37</v>
      </c>
      <c r="AX253" s="418"/>
      <c r="AY253" s="501">
        <v>1991</v>
      </c>
      <c r="AZ253" s="4">
        <v>5</v>
      </c>
      <c r="BA253" s="418"/>
    </row>
    <row r="254" spans="43:53">
      <c r="AQ254" s="333">
        <v>85</v>
      </c>
      <c r="AS254" s="501">
        <v>1934</v>
      </c>
      <c r="AT254" s="68">
        <v>21.193548387096776</v>
      </c>
      <c r="AU254" s="418"/>
      <c r="AV254" s="501">
        <v>1922</v>
      </c>
      <c r="AW254" s="4">
        <v>37</v>
      </c>
      <c r="AX254" s="418"/>
      <c r="AY254" s="501">
        <v>1992</v>
      </c>
      <c r="AZ254" s="4">
        <v>5</v>
      </c>
      <c r="BA254" s="418"/>
    </row>
    <row r="255" spans="43:53">
      <c r="AQ255" s="333">
        <v>86</v>
      </c>
      <c r="AS255" s="501">
        <v>1911</v>
      </c>
      <c r="AT255" s="68">
        <v>21.129032258064516</v>
      </c>
      <c r="AU255" s="418"/>
      <c r="AV255" s="501">
        <v>1924</v>
      </c>
      <c r="AW255" s="4">
        <v>37</v>
      </c>
      <c r="AX255" s="418"/>
      <c r="AY255" s="501">
        <v>1995</v>
      </c>
      <c r="AZ255" s="4">
        <v>5</v>
      </c>
      <c r="BA255" s="418"/>
    </row>
    <row r="256" spans="43:53">
      <c r="AQ256" s="333">
        <v>87</v>
      </c>
      <c r="AS256" s="501">
        <v>1926</v>
      </c>
      <c r="AT256" s="68">
        <v>21.096774193548388</v>
      </c>
      <c r="AU256" s="418"/>
      <c r="AV256" s="501">
        <v>1935</v>
      </c>
      <c r="AW256" s="4">
        <v>37</v>
      </c>
      <c r="AX256" s="418"/>
      <c r="AY256" s="501">
        <v>1996</v>
      </c>
      <c r="AZ256" s="4">
        <v>5</v>
      </c>
      <c r="BA256" s="418"/>
    </row>
    <row r="257" spans="43:53">
      <c r="AQ257" s="333">
        <v>88</v>
      </c>
      <c r="AS257" s="501">
        <v>1897</v>
      </c>
      <c r="AT257" s="68">
        <v>21.032258064516128</v>
      </c>
      <c r="AU257" s="418"/>
      <c r="AV257" s="501">
        <v>1950</v>
      </c>
      <c r="AW257" s="4">
        <v>37</v>
      </c>
      <c r="AX257" s="418"/>
      <c r="AY257" s="501">
        <v>2002</v>
      </c>
      <c r="AZ257" s="4">
        <v>5</v>
      </c>
      <c r="BA257" s="418"/>
    </row>
    <row r="258" spans="43:53">
      <c r="AQ258" s="333">
        <v>89</v>
      </c>
      <c r="AS258" s="501">
        <v>1957</v>
      </c>
      <c r="AT258" s="68">
        <v>21</v>
      </c>
      <c r="AU258" s="418"/>
      <c r="AV258" s="501">
        <v>1957</v>
      </c>
      <c r="AW258" s="4">
        <v>37</v>
      </c>
      <c r="AX258" s="418"/>
      <c r="AY258" s="501">
        <v>2011</v>
      </c>
      <c r="AZ258" s="5">
        <v>5</v>
      </c>
      <c r="BA258" s="418"/>
    </row>
    <row r="259" spans="43:53">
      <c r="AQ259" s="333">
        <v>90</v>
      </c>
      <c r="AS259" s="501">
        <v>1933</v>
      </c>
      <c r="AT259" s="68">
        <v>20.967741935483872</v>
      </c>
      <c r="AU259" s="418"/>
      <c r="AV259" s="501">
        <v>1962</v>
      </c>
      <c r="AW259" s="4">
        <v>37</v>
      </c>
      <c r="AX259" s="418"/>
      <c r="AY259" s="501">
        <v>1885</v>
      </c>
      <c r="AZ259" s="4">
        <v>4</v>
      </c>
      <c r="BA259" s="418"/>
    </row>
    <row r="260" spans="43:53">
      <c r="AQ260" s="333">
        <v>91</v>
      </c>
      <c r="AS260" s="501">
        <v>1962</v>
      </c>
      <c r="AT260" s="68">
        <v>20.967741935483872</v>
      </c>
      <c r="AU260" s="418"/>
      <c r="AV260" s="501">
        <v>1990</v>
      </c>
      <c r="AW260" s="4">
        <v>37</v>
      </c>
      <c r="AX260" s="418"/>
      <c r="AY260" s="501">
        <v>1888</v>
      </c>
      <c r="AZ260" s="4">
        <v>4</v>
      </c>
      <c r="BA260" s="418"/>
    </row>
    <row r="261" spans="43:53">
      <c r="AQ261" s="333">
        <v>92</v>
      </c>
      <c r="AS261" s="501">
        <v>1996</v>
      </c>
      <c r="AT261" s="68">
        <v>20.967741935483872</v>
      </c>
      <c r="AU261" s="418"/>
      <c r="AV261" s="501">
        <v>2000</v>
      </c>
      <c r="AW261" s="4">
        <v>37</v>
      </c>
      <c r="AX261" s="418"/>
      <c r="AY261" s="501">
        <v>1890</v>
      </c>
      <c r="AZ261" s="4">
        <v>4</v>
      </c>
      <c r="BA261" s="418"/>
    </row>
    <row r="262" spans="43:53">
      <c r="AQ262" s="333">
        <v>93</v>
      </c>
      <c r="AS262" s="501">
        <v>1889</v>
      </c>
      <c r="AT262" s="68">
        <v>20.903225806451612</v>
      </c>
      <c r="AU262" s="418"/>
      <c r="AV262" s="501">
        <v>1897</v>
      </c>
      <c r="AW262" s="4">
        <v>36</v>
      </c>
      <c r="AX262" s="418"/>
      <c r="AY262" s="501">
        <v>1891</v>
      </c>
      <c r="AZ262" s="4">
        <v>4</v>
      </c>
      <c r="BA262" s="418"/>
    </row>
    <row r="263" spans="43:53">
      <c r="AQ263" s="333">
        <v>94</v>
      </c>
      <c r="AS263" s="501">
        <v>1993</v>
      </c>
      <c r="AT263" s="68">
        <v>20.838709677419356</v>
      </c>
      <c r="AU263" s="418"/>
      <c r="AV263" s="501">
        <v>1911</v>
      </c>
      <c r="AW263" s="4">
        <v>36</v>
      </c>
      <c r="AX263" s="418"/>
      <c r="AY263" s="501">
        <v>1892</v>
      </c>
      <c r="AZ263" s="4">
        <v>4</v>
      </c>
      <c r="BA263" s="418"/>
    </row>
    <row r="264" spans="43:53">
      <c r="AQ264" s="333">
        <v>95</v>
      </c>
      <c r="AS264" s="501">
        <v>1953</v>
      </c>
      <c r="AT264" s="68">
        <v>20.774193548387096</v>
      </c>
      <c r="AU264" s="418"/>
      <c r="AV264" s="501">
        <v>1916</v>
      </c>
      <c r="AW264" s="4">
        <v>36</v>
      </c>
      <c r="AX264" s="418"/>
      <c r="AY264" s="501">
        <v>1893</v>
      </c>
      <c r="AZ264" s="4">
        <v>4</v>
      </c>
      <c r="BA264" s="418"/>
    </row>
    <row r="265" spans="43:53">
      <c r="AQ265" s="333">
        <v>96</v>
      </c>
      <c r="AS265" s="501">
        <v>1881</v>
      </c>
      <c r="AT265" s="68">
        <v>20.677419354838708</v>
      </c>
      <c r="AU265" s="418"/>
      <c r="AV265" s="501">
        <v>1920</v>
      </c>
      <c r="AW265" s="4">
        <v>36</v>
      </c>
      <c r="AX265" s="418"/>
      <c r="AY265" s="501">
        <v>1904</v>
      </c>
      <c r="AZ265" s="4">
        <v>4</v>
      </c>
      <c r="BA265" s="418"/>
    </row>
    <row r="266" spans="43:53">
      <c r="AQ266" s="333">
        <v>97</v>
      </c>
      <c r="AS266" s="501">
        <v>1919</v>
      </c>
      <c r="AT266" s="68">
        <v>20.612903225806452</v>
      </c>
      <c r="AU266" s="418"/>
      <c r="AV266" s="501">
        <v>1927</v>
      </c>
      <c r="AW266" s="4">
        <v>36</v>
      </c>
      <c r="AX266" s="418"/>
      <c r="AY266" s="501">
        <v>1905</v>
      </c>
      <c r="AZ266" s="4">
        <v>4</v>
      </c>
      <c r="BA266" s="418"/>
    </row>
    <row r="267" spans="43:53">
      <c r="AQ267" s="333">
        <v>98</v>
      </c>
      <c r="AS267" s="501">
        <v>2011</v>
      </c>
      <c r="AT267" s="68">
        <v>20.483870967741936</v>
      </c>
      <c r="AU267" s="418"/>
      <c r="AV267" s="501">
        <v>1933</v>
      </c>
      <c r="AW267" s="4">
        <v>36</v>
      </c>
      <c r="AX267" s="418"/>
      <c r="AY267" s="501">
        <v>1911</v>
      </c>
      <c r="AZ267" s="4">
        <v>4</v>
      </c>
      <c r="BA267" s="418"/>
    </row>
    <row r="268" spans="43:53">
      <c r="AQ268" s="333">
        <v>99</v>
      </c>
      <c r="AS268" s="501">
        <v>1951</v>
      </c>
      <c r="AT268" s="68">
        <v>20.451612903225808</v>
      </c>
      <c r="AU268" s="418"/>
      <c r="AV268" s="501">
        <v>1949</v>
      </c>
      <c r="AW268" s="4">
        <v>36</v>
      </c>
      <c r="AX268" s="418"/>
      <c r="AY268" s="501">
        <v>1915</v>
      </c>
      <c r="AZ268" s="4">
        <v>4</v>
      </c>
      <c r="BA268" s="418"/>
    </row>
    <row r="269" spans="43:53">
      <c r="AQ269" s="333">
        <v>100</v>
      </c>
      <c r="AS269" s="333">
        <v>2013</v>
      </c>
      <c r="AT269" s="715">
        <v>20.39</v>
      </c>
      <c r="AU269" s="418"/>
      <c r="AV269" s="501">
        <v>1951</v>
      </c>
      <c r="AW269" s="4">
        <v>36</v>
      </c>
      <c r="AX269" s="418"/>
      <c r="AY269" s="501">
        <v>1922</v>
      </c>
      <c r="AZ269" s="4">
        <v>4</v>
      </c>
      <c r="BA269" s="418"/>
    </row>
    <row r="270" spans="43:53">
      <c r="AQ270" s="333">
        <v>101</v>
      </c>
      <c r="AS270" s="501">
        <v>1909</v>
      </c>
      <c r="AT270" s="68">
        <v>20.35483870967742</v>
      </c>
      <c r="AU270" s="418"/>
      <c r="AV270" s="501">
        <v>1964</v>
      </c>
      <c r="AW270" s="4">
        <v>36</v>
      </c>
      <c r="AX270" s="418"/>
      <c r="AY270" s="501">
        <v>1923</v>
      </c>
      <c r="AZ270" s="4">
        <v>4</v>
      </c>
      <c r="BA270" s="418"/>
    </row>
    <row r="271" spans="43:53">
      <c r="AQ271" s="333">
        <v>102</v>
      </c>
      <c r="AS271" s="501">
        <v>1944</v>
      </c>
      <c r="AT271" s="68">
        <v>20.322580645161292</v>
      </c>
      <c r="AU271" s="418"/>
      <c r="AV271" s="501">
        <v>1984</v>
      </c>
      <c r="AW271" s="4">
        <v>36</v>
      </c>
      <c r="AX271" s="418"/>
      <c r="AY271" s="501">
        <v>1933</v>
      </c>
      <c r="AZ271" s="4">
        <v>4</v>
      </c>
      <c r="BA271" s="418"/>
    </row>
    <row r="272" spans="43:53">
      <c r="AQ272" s="333">
        <v>103</v>
      </c>
      <c r="AS272" s="501">
        <v>1900</v>
      </c>
      <c r="AT272" s="68">
        <v>20.29032258064516</v>
      </c>
      <c r="AU272" s="418"/>
      <c r="AV272" s="501">
        <v>2011</v>
      </c>
      <c r="AW272" s="4">
        <v>36</v>
      </c>
      <c r="AX272" s="418"/>
      <c r="AY272" s="501">
        <v>1940</v>
      </c>
      <c r="AZ272" s="4">
        <v>4</v>
      </c>
      <c r="BA272" s="418"/>
    </row>
    <row r="273" spans="43:53">
      <c r="AQ273" s="333">
        <v>104</v>
      </c>
      <c r="AS273" s="501">
        <v>1880</v>
      </c>
      <c r="AT273" s="68">
        <v>20.258064516129032</v>
      </c>
      <c r="AU273" s="418"/>
      <c r="AV273" s="501">
        <v>1880</v>
      </c>
      <c r="AW273" s="4">
        <v>35</v>
      </c>
      <c r="AX273" s="418"/>
      <c r="AY273" s="501">
        <v>1951</v>
      </c>
      <c r="AZ273" s="4">
        <v>4</v>
      </c>
      <c r="BA273" s="418"/>
    </row>
    <row r="274" spans="43:53">
      <c r="AQ274" s="333">
        <v>105</v>
      </c>
      <c r="AS274" s="501">
        <v>2009</v>
      </c>
      <c r="AT274" s="68">
        <v>20.258064516129032</v>
      </c>
      <c r="AU274" s="418"/>
      <c r="AV274" s="501">
        <v>1898</v>
      </c>
      <c r="AW274" s="4">
        <v>35</v>
      </c>
      <c r="AX274" s="418"/>
      <c r="AY274" s="501">
        <v>1954</v>
      </c>
      <c r="AZ274" s="4">
        <v>4</v>
      </c>
      <c r="BA274" s="418"/>
    </row>
    <row r="275" spans="43:53">
      <c r="AQ275" s="333">
        <v>106</v>
      </c>
      <c r="AS275" s="501">
        <v>1901</v>
      </c>
      <c r="AT275" s="68">
        <v>20.161290322580644</v>
      </c>
      <c r="AU275" s="418"/>
      <c r="AV275" s="501">
        <v>1908</v>
      </c>
      <c r="AW275" s="4">
        <v>35</v>
      </c>
      <c r="AX275" s="418"/>
      <c r="AY275" s="501">
        <v>1958</v>
      </c>
      <c r="AZ275" s="4">
        <v>4</v>
      </c>
      <c r="BA275" s="418"/>
    </row>
    <row r="276" spans="43:53">
      <c r="AQ276" s="333">
        <v>107</v>
      </c>
      <c r="AS276" s="501">
        <v>1883</v>
      </c>
      <c r="AT276" s="68">
        <v>20.096774193548388</v>
      </c>
      <c r="AU276" s="418"/>
      <c r="AV276" s="501">
        <v>1912</v>
      </c>
      <c r="AW276" s="4">
        <v>35</v>
      </c>
      <c r="AX276" s="418"/>
      <c r="AY276" s="501">
        <v>1961</v>
      </c>
      <c r="AZ276" s="4">
        <v>4</v>
      </c>
      <c r="BA276" s="418"/>
    </row>
    <row r="277" spans="43:53">
      <c r="AQ277" s="333">
        <v>108</v>
      </c>
      <c r="AS277" s="501">
        <v>1905</v>
      </c>
      <c r="AT277" s="68">
        <v>20.096774193548388</v>
      </c>
      <c r="AU277" s="418"/>
      <c r="AV277" s="501">
        <v>1929</v>
      </c>
      <c r="AW277" s="4">
        <v>35</v>
      </c>
      <c r="AX277" s="418"/>
      <c r="AY277" s="501">
        <v>1962</v>
      </c>
      <c r="AZ277" s="4">
        <v>4</v>
      </c>
      <c r="BA277" s="418"/>
    </row>
    <row r="278" spans="43:53">
      <c r="AQ278" s="333">
        <v>109</v>
      </c>
      <c r="AS278" s="501">
        <v>1978</v>
      </c>
      <c r="AT278" s="68">
        <v>20.096774193548388</v>
      </c>
      <c r="AU278" s="418"/>
      <c r="AV278" s="501">
        <v>1971</v>
      </c>
      <c r="AW278" s="4">
        <v>35</v>
      </c>
      <c r="AX278" s="418"/>
      <c r="AY278" s="501">
        <v>1964</v>
      </c>
      <c r="AZ278" s="4">
        <v>4</v>
      </c>
      <c r="BA278" s="418"/>
    </row>
    <row r="279" spans="43:53">
      <c r="AQ279" s="333">
        <v>110</v>
      </c>
      <c r="AS279" s="501">
        <v>1913</v>
      </c>
      <c r="AT279" s="68">
        <v>20.06451612903226</v>
      </c>
      <c r="AU279" s="418"/>
      <c r="AV279" s="501">
        <v>1991</v>
      </c>
      <c r="AW279" s="4">
        <v>35</v>
      </c>
      <c r="AX279" s="418"/>
      <c r="AY279" s="501">
        <v>1965</v>
      </c>
      <c r="AZ279" s="4">
        <v>4</v>
      </c>
      <c r="BA279" s="418"/>
    </row>
    <row r="280" spans="43:53">
      <c r="AQ280" s="333">
        <v>111</v>
      </c>
      <c r="AS280" s="501">
        <v>1984</v>
      </c>
      <c r="AT280" s="68">
        <v>20.06451612903226</v>
      </c>
      <c r="AU280" s="418"/>
      <c r="AV280" s="501">
        <v>2004</v>
      </c>
      <c r="AW280" s="4">
        <v>35</v>
      </c>
      <c r="AX280" s="418"/>
      <c r="AY280" s="501">
        <v>1978</v>
      </c>
      <c r="AZ280" s="4">
        <v>4</v>
      </c>
      <c r="BA280" s="418"/>
    </row>
    <row r="281" spans="43:53">
      <c r="AQ281" s="333">
        <v>112</v>
      </c>
      <c r="AS281" s="501">
        <v>1989</v>
      </c>
      <c r="AT281" s="68">
        <v>19.967741935483872</v>
      </c>
      <c r="AU281" s="418"/>
      <c r="AV281" s="501">
        <v>2005</v>
      </c>
      <c r="AW281" s="4">
        <v>35</v>
      </c>
      <c r="AX281" s="418"/>
      <c r="AY281" s="501">
        <v>2012</v>
      </c>
      <c r="AZ281" s="5">
        <v>4</v>
      </c>
      <c r="BA281" s="418"/>
    </row>
    <row r="282" spans="43:53">
      <c r="AQ282" s="333">
        <v>113</v>
      </c>
      <c r="AS282" s="501">
        <v>1973</v>
      </c>
      <c r="AT282" s="68">
        <v>19.870967741935484</v>
      </c>
      <c r="AU282" s="418"/>
      <c r="AV282" s="501">
        <v>2009</v>
      </c>
      <c r="AW282" s="4">
        <v>35</v>
      </c>
      <c r="AX282" s="418"/>
      <c r="AY282" s="501">
        <v>1895</v>
      </c>
      <c r="AZ282" s="4">
        <v>3</v>
      </c>
      <c r="BA282" s="418"/>
    </row>
    <row r="283" spans="43:53">
      <c r="AQ283" s="333">
        <v>114</v>
      </c>
      <c r="AS283" s="501">
        <v>1965</v>
      </c>
      <c r="AT283" s="68">
        <v>19.741935483870968</v>
      </c>
      <c r="AU283" s="418"/>
      <c r="AV283" s="333">
        <v>2013</v>
      </c>
      <c r="AW283" s="333">
        <v>35</v>
      </c>
      <c r="AX283" s="418"/>
      <c r="AY283" s="501">
        <v>1896</v>
      </c>
      <c r="AZ283" s="4">
        <v>3</v>
      </c>
      <c r="BA283" s="418"/>
    </row>
    <row r="284" spans="43:53">
      <c r="AQ284" s="333">
        <v>115</v>
      </c>
      <c r="AS284" s="501">
        <v>1902</v>
      </c>
      <c r="AT284" s="68">
        <v>19.70967741935484</v>
      </c>
      <c r="AU284" s="418"/>
      <c r="AV284" s="501">
        <v>1883</v>
      </c>
      <c r="AW284" s="4">
        <v>34</v>
      </c>
      <c r="AX284" s="418"/>
      <c r="AY284" s="501">
        <v>1898</v>
      </c>
      <c r="AZ284" s="4">
        <v>3</v>
      </c>
      <c r="BA284" s="418"/>
    </row>
    <row r="285" spans="43:53">
      <c r="AQ285" s="333">
        <v>116</v>
      </c>
      <c r="AS285" s="501">
        <v>2005</v>
      </c>
      <c r="AT285" s="68">
        <v>19.70967741935484</v>
      </c>
      <c r="AU285" s="418"/>
      <c r="AV285" s="501">
        <v>1900</v>
      </c>
      <c r="AW285" s="498">
        <v>34</v>
      </c>
      <c r="AX285" s="418"/>
      <c r="AY285" s="501">
        <v>1903</v>
      </c>
      <c r="AZ285" s="4">
        <v>3</v>
      </c>
      <c r="BA285" s="418"/>
    </row>
    <row r="286" spans="43:53">
      <c r="AQ286" s="333">
        <v>117</v>
      </c>
      <c r="AS286" s="501">
        <v>1914</v>
      </c>
      <c r="AT286" s="68">
        <v>19.483870967741936</v>
      </c>
      <c r="AU286" s="418"/>
      <c r="AV286" s="501">
        <v>1913</v>
      </c>
      <c r="AW286" s="4">
        <v>34</v>
      </c>
      <c r="AX286" s="418"/>
      <c r="AY286" s="501">
        <v>1907</v>
      </c>
      <c r="AZ286" s="4">
        <v>3</v>
      </c>
      <c r="BA286" s="418"/>
    </row>
    <row r="287" spans="43:53">
      <c r="AQ287" s="333">
        <v>118</v>
      </c>
      <c r="AS287" s="501">
        <v>1960</v>
      </c>
      <c r="AT287" s="68">
        <v>19.387096774193548</v>
      </c>
      <c r="AU287" s="418"/>
      <c r="AV287" s="501">
        <v>1914</v>
      </c>
      <c r="AW287" s="4">
        <v>34</v>
      </c>
      <c r="AX287" s="418"/>
      <c r="AY287" s="501">
        <v>1917</v>
      </c>
      <c r="AZ287" s="4">
        <v>3</v>
      </c>
      <c r="BA287" s="418"/>
    </row>
    <row r="288" spans="43:53">
      <c r="AQ288" s="333">
        <v>119</v>
      </c>
      <c r="AS288" s="501">
        <v>1899</v>
      </c>
      <c r="AT288" s="68">
        <v>19.258064516129032</v>
      </c>
      <c r="AU288" s="418"/>
      <c r="AV288" s="501">
        <v>1917</v>
      </c>
      <c r="AW288" s="4">
        <v>34</v>
      </c>
      <c r="AX288" s="418"/>
      <c r="AY288" s="501">
        <v>1924</v>
      </c>
      <c r="AZ288" s="4">
        <v>3</v>
      </c>
      <c r="BA288" s="418"/>
    </row>
    <row r="289" spans="43:53">
      <c r="AQ289" s="333">
        <v>120</v>
      </c>
      <c r="AS289" s="501">
        <v>1912</v>
      </c>
      <c r="AT289" s="68">
        <v>19.193548387096776</v>
      </c>
      <c r="AU289" s="418"/>
      <c r="AV289" s="501">
        <v>1926</v>
      </c>
      <c r="AW289" s="4">
        <v>34</v>
      </c>
      <c r="AX289" s="418"/>
      <c r="AY289" s="501">
        <v>1941</v>
      </c>
      <c r="AZ289" s="4">
        <v>3</v>
      </c>
      <c r="BA289" s="418"/>
    </row>
    <row r="290" spans="43:53">
      <c r="AQ290" s="333">
        <v>121</v>
      </c>
      <c r="AS290" s="501">
        <v>1917</v>
      </c>
      <c r="AT290" s="68">
        <v>19.161290322580644</v>
      </c>
      <c r="AU290" s="418"/>
      <c r="AV290" s="501">
        <v>1948</v>
      </c>
      <c r="AW290" s="4">
        <v>34</v>
      </c>
      <c r="AX290" s="418"/>
      <c r="AY290" s="501">
        <v>1969</v>
      </c>
      <c r="AZ290" s="4">
        <v>3</v>
      </c>
      <c r="BA290" s="418"/>
    </row>
    <row r="291" spans="43:53">
      <c r="AQ291" s="333">
        <v>122</v>
      </c>
      <c r="AS291" s="501">
        <v>1998</v>
      </c>
      <c r="AT291" s="68">
        <v>19.032258064516128</v>
      </c>
      <c r="AU291" s="418"/>
      <c r="AV291" s="501">
        <v>1993</v>
      </c>
      <c r="AW291" s="4">
        <v>34</v>
      </c>
      <c r="AX291" s="418"/>
      <c r="AY291" s="501">
        <v>1984</v>
      </c>
      <c r="AZ291" s="4">
        <v>3</v>
      </c>
      <c r="BA291" s="418"/>
    </row>
    <row r="292" spans="43:53">
      <c r="AQ292" s="333">
        <v>123</v>
      </c>
      <c r="AS292" s="501">
        <v>1983</v>
      </c>
      <c r="AT292" s="68">
        <v>18.838709677419356</v>
      </c>
      <c r="AU292" s="418"/>
      <c r="AV292" s="501">
        <v>1881</v>
      </c>
      <c r="AW292" s="4">
        <v>33</v>
      </c>
      <c r="AX292" s="418"/>
      <c r="AY292" s="501">
        <v>1985</v>
      </c>
      <c r="AZ292" s="4">
        <v>3</v>
      </c>
      <c r="BA292" s="418"/>
    </row>
    <row r="293" spans="43:53">
      <c r="AQ293" s="333">
        <v>124</v>
      </c>
      <c r="AS293" s="501">
        <v>1904</v>
      </c>
      <c r="AT293" s="68">
        <v>18.806451612903224</v>
      </c>
      <c r="AV293" s="501">
        <v>1902</v>
      </c>
      <c r="AW293" s="4">
        <v>33</v>
      </c>
      <c r="AY293" s="501">
        <v>1989</v>
      </c>
      <c r="AZ293" s="4">
        <v>3</v>
      </c>
      <c r="BA293" s="418"/>
    </row>
    <row r="294" spans="43:53">
      <c r="AQ294" s="333">
        <v>125</v>
      </c>
      <c r="AS294" s="501">
        <v>1885</v>
      </c>
      <c r="AT294" s="68">
        <v>18.64516129032258</v>
      </c>
      <c r="AV294" s="501">
        <v>1905</v>
      </c>
      <c r="AW294" s="4">
        <v>33</v>
      </c>
      <c r="AY294" s="501">
        <v>1990</v>
      </c>
      <c r="AZ294" s="4">
        <v>3</v>
      </c>
    </row>
    <row r="295" spans="43:53">
      <c r="AQ295" s="333">
        <v>126</v>
      </c>
      <c r="AS295" s="501">
        <v>1922</v>
      </c>
      <c r="AT295" s="68">
        <v>18.580645161290324</v>
      </c>
      <c r="AV295" s="501">
        <v>1906</v>
      </c>
      <c r="AW295" s="4">
        <v>33</v>
      </c>
      <c r="AY295" s="501">
        <v>1999</v>
      </c>
      <c r="AZ295" s="4">
        <v>3</v>
      </c>
    </row>
    <row r="296" spans="43:53">
      <c r="AQ296" s="333">
        <v>127</v>
      </c>
      <c r="AS296" s="501">
        <v>1924</v>
      </c>
      <c r="AT296" s="68">
        <v>18.580645161290324</v>
      </c>
      <c r="AV296" s="501">
        <v>1919</v>
      </c>
      <c r="AW296" s="4">
        <v>31</v>
      </c>
      <c r="AY296" s="501">
        <v>2009</v>
      </c>
      <c r="AZ296" s="5">
        <v>3</v>
      </c>
    </row>
    <row r="297" spans="43:53">
      <c r="AQ297" s="333">
        <v>128</v>
      </c>
      <c r="AS297" s="501">
        <v>1903</v>
      </c>
      <c r="AT297" s="68">
        <v>18.225806451612904</v>
      </c>
      <c r="AV297" s="501">
        <v>1998</v>
      </c>
      <c r="AW297" s="4">
        <v>31</v>
      </c>
      <c r="AY297" s="501">
        <v>1883</v>
      </c>
      <c r="AZ297" s="4">
        <v>2</v>
      </c>
    </row>
    <row r="298" spans="43:53">
      <c r="AQ298" s="333">
        <v>129</v>
      </c>
      <c r="AS298" s="501">
        <v>1884</v>
      </c>
      <c r="AT298" s="68">
        <v>18.096774193548388</v>
      </c>
      <c r="AV298" s="501">
        <v>1903</v>
      </c>
      <c r="AW298" s="4">
        <v>30</v>
      </c>
      <c r="AY298" s="501">
        <v>1884</v>
      </c>
      <c r="AZ298" s="4">
        <v>2</v>
      </c>
    </row>
    <row r="299" spans="43:53">
      <c r="AQ299" s="333">
        <v>130</v>
      </c>
      <c r="AS299" s="501">
        <v>1915</v>
      </c>
      <c r="AT299" s="68">
        <v>18</v>
      </c>
      <c r="AV299" s="501">
        <v>1915</v>
      </c>
      <c r="AW299" s="4">
        <v>30</v>
      </c>
      <c r="AY299" s="501">
        <v>1899</v>
      </c>
      <c r="AZ299" s="4">
        <v>2</v>
      </c>
    </row>
    <row r="300" spans="43:53">
      <c r="AQ300" s="333">
        <v>131</v>
      </c>
      <c r="AS300" s="501">
        <v>1898</v>
      </c>
      <c r="AT300" s="68">
        <v>17.516129032258064</v>
      </c>
      <c r="AV300" s="501">
        <v>1931</v>
      </c>
      <c r="AW300" s="4">
        <v>30</v>
      </c>
      <c r="AY300" s="501">
        <v>1914</v>
      </c>
      <c r="AZ300" s="4">
        <v>2</v>
      </c>
    </row>
    <row r="301" spans="43:53">
      <c r="AQ301" s="333">
        <v>132</v>
      </c>
      <c r="AS301" s="501">
        <v>1931</v>
      </c>
      <c r="AT301" s="68">
        <v>17.06451612903226</v>
      </c>
      <c r="AV301" s="501">
        <v>1885</v>
      </c>
      <c r="AW301" s="4">
        <v>29</v>
      </c>
      <c r="AY301" s="501">
        <v>1937</v>
      </c>
      <c r="AZ301" s="4">
        <v>2</v>
      </c>
    </row>
    <row r="302" spans="43:53">
      <c r="AQ302" s="333">
        <v>133</v>
      </c>
      <c r="AS302" s="501">
        <v>1958</v>
      </c>
      <c r="AT302" s="68">
        <v>16.612903225806452</v>
      </c>
      <c r="AV302" s="501">
        <v>1909</v>
      </c>
      <c r="AW302" s="4">
        <v>29</v>
      </c>
      <c r="AY302" s="501">
        <v>1982</v>
      </c>
      <c r="AZ302" s="4">
        <v>2</v>
      </c>
    </row>
    <row r="303" spans="43:53">
      <c r="AQ303" s="333">
        <v>134</v>
      </c>
      <c r="AS303" s="501">
        <v>1906</v>
      </c>
      <c r="AT303" s="68">
        <v>15.67741935483871</v>
      </c>
      <c r="AV303" s="501">
        <v>1958</v>
      </c>
      <c r="AW303" s="4">
        <v>29</v>
      </c>
      <c r="AY303" s="501">
        <v>1880</v>
      </c>
      <c r="AZ303" s="4">
        <v>1</v>
      </c>
    </row>
    <row r="304" spans="43:53">
      <c r="AQ304" s="333">
        <v>135</v>
      </c>
    </row>
    <row r="305" spans="43:43">
      <c r="AQ305" s="333">
        <v>136</v>
      </c>
    </row>
    <row r="306" spans="43:43">
      <c r="AQ306" s="333">
        <v>137</v>
      </c>
    </row>
    <row r="307" spans="43:43">
      <c r="AQ307" s="333">
        <v>138</v>
      </c>
    </row>
    <row r="308" spans="43:43">
      <c r="AQ308" s="333">
        <v>139</v>
      </c>
    </row>
    <row r="309" spans="43:43">
      <c r="AQ309" s="333">
        <v>140</v>
      </c>
    </row>
  </sheetData>
  <sortState ref="AY165:AZ289">
    <sortCondition descending="1" ref="AZ165:AZ289"/>
  </sortState>
  <mergeCells count="5">
    <mergeCell ref="CA1:CK1"/>
    <mergeCell ref="AV168:AW168"/>
    <mergeCell ref="AP167:BF167"/>
    <mergeCell ref="BW167:CL167"/>
    <mergeCell ref="AH177:AI177"/>
  </mergeCells>
  <phoneticPr fontId="0" type="noConversion"/>
  <conditionalFormatting sqref="B22:AF142">
    <cfRule type="cellIs" dxfId="46" priority="4" stopIfTrue="1" operator="lessThanOrEqual">
      <formula>10</formula>
    </cfRule>
    <cfRule type="cellIs" dxfId="45" priority="5" stopIfTrue="1" operator="between">
      <formula>11</formula>
      <formula>39</formula>
    </cfRule>
    <cfRule type="cellIs" dxfId="44" priority="6" stopIfTrue="1" operator="greaterThanOrEqual">
      <formula>40</formula>
    </cfRule>
  </conditionalFormatting>
  <conditionalFormatting sqref="B3:AF21">
    <cfRule type="cellIs" dxfId="43" priority="1" stopIfTrue="1" operator="lessThanOrEqual">
      <formula>10</formula>
    </cfRule>
    <cfRule type="cellIs" dxfId="42" priority="2" stopIfTrue="1" operator="between">
      <formula>11</formula>
      <formula>39</formula>
    </cfRule>
    <cfRule type="cellIs" dxfId="41" priority="3" stopIfTrue="1" operator="greaterThanOrEqual">
      <formula>40</formula>
    </cfRule>
  </conditionalFormatting>
  <pageMargins left="0.75" right="0.75" top="1" bottom="1" header="0.5" footer="0.5"/>
  <pageSetup orientation="landscape" horizontalDpi="4294967293" verticalDpi="1200"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indexed="17"/>
  </sheetPr>
  <dimension ref="A1:HY336"/>
  <sheetViews>
    <sheetView showZeros="0" topLeftCell="A143" workbookViewId="0">
      <selection activeCell="AH154" sqref="AH154"/>
    </sheetView>
  </sheetViews>
  <sheetFormatPr defaultRowHeight="13.2"/>
  <cols>
    <col min="1" max="1" width="11.44140625" customWidth="1"/>
    <col min="2" max="32" width="5.109375" style="7" customWidth="1"/>
    <col min="33" max="34" width="7.6640625" customWidth="1"/>
    <col min="35" max="35" width="12.88671875" customWidth="1"/>
    <col min="36" max="36" width="13.109375" customWidth="1"/>
    <col min="37" max="37" width="9" customWidth="1"/>
    <col min="38" max="38" width="26.6640625" customWidth="1"/>
    <col min="39" max="39" width="10.5546875" customWidth="1"/>
    <col min="40" max="41" width="8.33203125" customWidth="1"/>
    <col min="42" max="44" width="4.88671875" customWidth="1"/>
    <col min="45" max="45" width="6.109375" customWidth="1"/>
    <col min="46" max="46" width="6.6640625" customWidth="1"/>
    <col min="47" max="48" width="4.88671875" customWidth="1"/>
    <col min="49" max="49" width="6.33203125" customWidth="1"/>
    <col min="50" max="51" width="4.88671875" customWidth="1"/>
    <col min="52" max="52" width="6.88671875" customWidth="1"/>
    <col min="53" max="57" width="4.88671875" customWidth="1"/>
    <col min="58" max="58" width="5.44140625" customWidth="1"/>
    <col min="59" max="67" width="4.88671875" customWidth="1"/>
    <col min="68" max="68" width="10.109375" customWidth="1"/>
    <col min="69" max="69" width="12" customWidth="1"/>
    <col min="70" max="100" width="5.33203125" customWidth="1"/>
    <col min="102" max="132" width="4.88671875" customWidth="1"/>
    <col min="134" max="163" width="3.6640625" customWidth="1"/>
    <col min="164" max="164" width="5.44140625" customWidth="1"/>
    <col min="165" max="165" width="6.109375" customWidth="1"/>
    <col min="166" max="166" width="11.5546875" customWidth="1"/>
    <col min="167" max="167" width="4.88671875" customWidth="1"/>
    <col min="168" max="168" width="6.33203125" customWidth="1"/>
    <col min="169" max="197" width="4.88671875" customWidth="1"/>
    <col min="198" max="199" width="12" customWidth="1"/>
    <col min="200" max="200" width="11.5546875" customWidth="1"/>
    <col min="201" max="201" width="8" customWidth="1"/>
    <col min="202" max="202" width="6.33203125" customWidth="1"/>
    <col min="203" max="231" width="4.88671875" customWidth="1"/>
    <col min="232" max="232" width="10.6640625" customWidth="1"/>
    <col min="233" max="233" width="12" customWidth="1"/>
  </cols>
  <sheetData>
    <row r="1" spans="1:233" ht="25.2" customHeight="1">
      <c r="A1" s="1"/>
      <c r="B1" s="11"/>
      <c r="C1" s="11"/>
      <c r="D1" s="11"/>
      <c r="E1" s="11"/>
      <c r="F1" s="11"/>
      <c r="G1" s="148"/>
      <c r="H1" s="11"/>
      <c r="I1" s="11"/>
      <c r="J1" s="11"/>
      <c r="K1" s="11"/>
      <c r="L1" s="148"/>
      <c r="M1" s="11"/>
      <c r="N1" s="11"/>
      <c r="O1" s="12" t="s">
        <v>57</v>
      </c>
      <c r="P1" s="12"/>
      <c r="Q1" s="151"/>
      <c r="R1" s="11"/>
      <c r="S1" s="11"/>
      <c r="T1" s="11"/>
      <c r="U1" s="11"/>
      <c r="V1" s="148"/>
      <c r="W1" s="11"/>
      <c r="X1" s="11"/>
      <c r="Y1" s="11"/>
      <c r="Z1" s="11"/>
      <c r="AA1" s="148"/>
      <c r="AB1" s="11"/>
      <c r="AC1" s="11"/>
      <c r="AD1" s="11"/>
      <c r="AE1" s="11"/>
      <c r="AF1" s="148"/>
      <c r="AG1" s="1" t="s">
        <v>12</v>
      </c>
      <c r="AH1" s="1"/>
      <c r="AI1" s="25" t="s">
        <v>18</v>
      </c>
      <c r="AJ1" s="3"/>
      <c r="AK1" s="36"/>
      <c r="AL1" s="3"/>
      <c r="AM1" s="3"/>
      <c r="AN1" s="3"/>
      <c r="AO1" s="3"/>
      <c r="AP1" s="3"/>
      <c r="AQ1" s="3"/>
      <c r="AR1" s="3"/>
      <c r="AS1" s="3"/>
      <c r="AT1" s="985" t="s">
        <v>26</v>
      </c>
      <c r="AU1" s="985"/>
      <c r="AV1" s="985"/>
      <c r="AW1" s="985"/>
      <c r="AX1" s="985"/>
      <c r="AY1" s="985"/>
      <c r="AZ1" s="985"/>
      <c r="BA1" s="985"/>
      <c r="BB1" s="985"/>
      <c r="BC1" s="985"/>
      <c r="BD1" s="985"/>
      <c r="BE1" s="3"/>
      <c r="BF1" s="3"/>
      <c r="BG1" s="3"/>
      <c r="BH1" s="3"/>
      <c r="BI1" s="3"/>
      <c r="BJ1" s="3"/>
      <c r="BK1" s="3"/>
      <c r="BL1" s="3"/>
      <c r="BM1" s="3"/>
      <c r="BN1" s="3"/>
      <c r="BO1" s="3"/>
      <c r="BP1" s="1"/>
      <c r="BQ1" s="49">
        <v>3</v>
      </c>
      <c r="BR1" s="1"/>
      <c r="BS1" s="1"/>
      <c r="BT1" s="1"/>
      <c r="BU1" s="1"/>
      <c r="BV1" s="1"/>
      <c r="BW1" s="1"/>
      <c r="BX1" s="1"/>
      <c r="BY1" s="1"/>
      <c r="BZ1" s="1"/>
      <c r="CA1" s="985" t="s">
        <v>46</v>
      </c>
      <c r="CB1" s="992"/>
      <c r="CC1" s="992"/>
      <c r="CD1" s="992"/>
      <c r="CE1" s="992"/>
      <c r="CF1" s="992"/>
      <c r="CG1" s="992"/>
      <c r="CH1" s="992"/>
      <c r="CI1" s="992"/>
      <c r="CJ1" s="992"/>
      <c r="CK1" s="992"/>
      <c r="CL1" s="1"/>
      <c r="CM1" s="1"/>
      <c r="CN1" s="1"/>
      <c r="CO1" s="1"/>
      <c r="CP1" s="1"/>
      <c r="CQ1" s="1"/>
      <c r="CR1" s="1"/>
      <c r="CS1" s="1"/>
      <c r="CT1" s="1"/>
      <c r="CU1" s="1"/>
      <c r="CV1" s="1"/>
      <c r="CW1" s="500"/>
      <c r="CX1" s="1"/>
      <c r="CY1" s="1"/>
      <c r="CZ1" s="1"/>
      <c r="DA1" s="1"/>
      <c r="DB1" s="1"/>
      <c r="DC1" s="1"/>
      <c r="DD1" s="1"/>
      <c r="DE1" s="1"/>
      <c r="DF1" s="1"/>
      <c r="DG1" s="980" t="s">
        <v>27</v>
      </c>
      <c r="DH1" s="991"/>
      <c r="DI1" s="991"/>
      <c r="DJ1" s="991"/>
      <c r="DK1" s="991"/>
      <c r="DL1" s="991"/>
      <c r="DM1" s="991"/>
      <c r="DN1" s="991"/>
      <c r="DO1" s="991"/>
      <c r="DP1" s="991"/>
      <c r="DQ1" s="991"/>
      <c r="DR1" s="1"/>
      <c r="DS1" s="1"/>
      <c r="DT1" s="1"/>
      <c r="DU1" s="1"/>
      <c r="DV1" s="1"/>
      <c r="DW1" s="1"/>
      <c r="DX1" s="1"/>
      <c r="DY1" s="1"/>
      <c r="DZ1" s="1"/>
      <c r="EA1" s="1"/>
      <c r="EB1" s="1"/>
      <c r="EC1" s="500"/>
      <c r="ED1" s="1"/>
      <c r="EE1" s="1"/>
      <c r="EF1" s="1"/>
      <c r="EG1" s="1"/>
      <c r="EH1" s="1"/>
      <c r="EI1" s="1"/>
      <c r="EJ1" s="1"/>
      <c r="EK1" s="1"/>
      <c r="EL1" s="1"/>
      <c r="EM1" s="980" t="s">
        <v>48</v>
      </c>
      <c r="EN1" s="980"/>
      <c r="EO1" s="980"/>
      <c r="EP1" s="980"/>
      <c r="EQ1" s="980"/>
      <c r="ER1" s="980"/>
      <c r="ES1" s="980"/>
      <c r="ET1" s="980"/>
      <c r="EU1" s="980"/>
      <c r="EV1" s="980"/>
      <c r="EW1" s="980"/>
      <c r="EX1" s="980"/>
      <c r="EY1" s="980"/>
      <c r="EZ1" s="980"/>
      <c r="FA1" s="980"/>
      <c r="FB1" s="980"/>
      <c r="FC1" s="980"/>
      <c r="FD1" s="980"/>
      <c r="FE1" s="1"/>
      <c r="FF1" s="1"/>
      <c r="FG1" s="1"/>
      <c r="FH1" s="1"/>
      <c r="FI1" s="1"/>
      <c r="FJ1" s="501"/>
      <c r="FK1" s="36"/>
      <c r="FL1" s="3"/>
      <c r="FM1" s="3"/>
      <c r="FN1" s="3"/>
      <c r="FO1" s="3"/>
      <c r="FP1" s="3"/>
      <c r="FQ1" s="3"/>
      <c r="FR1" s="3"/>
      <c r="FS1" s="3"/>
      <c r="FT1" s="973" t="s">
        <v>81</v>
      </c>
      <c r="FU1" s="973"/>
      <c r="FV1" s="973"/>
      <c r="FW1" s="973"/>
      <c r="FX1" s="973"/>
      <c r="FY1" s="973"/>
      <c r="FZ1" s="973"/>
      <c r="GA1" s="973"/>
      <c r="GB1" s="973"/>
      <c r="GC1" s="973"/>
      <c r="GD1" s="973"/>
      <c r="GE1" s="3"/>
      <c r="GF1" s="3"/>
      <c r="GG1" s="3"/>
      <c r="GH1" s="3"/>
      <c r="GI1" s="3"/>
      <c r="GJ1" s="3"/>
      <c r="GK1" s="3"/>
      <c r="GL1" s="3"/>
      <c r="GM1" s="3"/>
      <c r="GN1" s="3"/>
      <c r="GO1" s="3"/>
      <c r="GP1" s="3" t="s">
        <v>82</v>
      </c>
      <c r="GQ1" s="574" t="s">
        <v>83</v>
      </c>
      <c r="GR1" s="501"/>
      <c r="GS1" s="36"/>
      <c r="GT1" s="3"/>
      <c r="GU1" s="3"/>
      <c r="GV1" s="3"/>
      <c r="GW1" s="3"/>
      <c r="GX1" s="3"/>
      <c r="GY1" s="3"/>
      <c r="GZ1" s="3"/>
      <c r="HA1" s="3"/>
      <c r="HB1" s="973" t="s">
        <v>84</v>
      </c>
      <c r="HC1" s="973"/>
      <c r="HD1" s="973"/>
      <c r="HE1" s="973"/>
      <c r="HF1" s="973"/>
      <c r="HG1" s="973"/>
      <c r="HH1" s="973"/>
      <c r="HI1" s="973"/>
      <c r="HJ1" s="973"/>
      <c r="HK1" s="973"/>
      <c r="HL1" s="973"/>
      <c r="HM1" s="3"/>
      <c r="HN1" s="3"/>
      <c r="HO1" s="3"/>
      <c r="HP1" s="3"/>
      <c r="HQ1" s="3"/>
      <c r="HR1" s="3"/>
      <c r="HS1" s="3"/>
      <c r="HT1" s="3"/>
      <c r="HU1" s="3"/>
      <c r="HV1" s="3"/>
      <c r="HW1" s="3"/>
      <c r="HX1" s="1"/>
      <c r="HY1" s="574" t="s">
        <v>83</v>
      </c>
    </row>
    <row r="2" spans="1:233">
      <c r="A2" s="3" t="s">
        <v>0</v>
      </c>
      <c r="B2" s="13">
        <v>1</v>
      </c>
      <c r="C2" s="13">
        <v>2</v>
      </c>
      <c r="D2" s="13">
        <v>3</v>
      </c>
      <c r="E2" s="13">
        <v>4</v>
      </c>
      <c r="F2" s="13">
        <v>5</v>
      </c>
      <c r="G2" s="149">
        <v>6</v>
      </c>
      <c r="H2" s="13">
        <v>7</v>
      </c>
      <c r="I2" s="13">
        <v>8</v>
      </c>
      <c r="J2" s="13">
        <v>9</v>
      </c>
      <c r="K2" s="13">
        <v>10</v>
      </c>
      <c r="L2" s="149">
        <v>11</v>
      </c>
      <c r="M2" s="13">
        <v>12</v>
      </c>
      <c r="N2" s="13">
        <v>13</v>
      </c>
      <c r="O2" s="13">
        <v>14</v>
      </c>
      <c r="P2" s="13">
        <v>15</v>
      </c>
      <c r="Q2" s="149">
        <v>16</v>
      </c>
      <c r="R2" s="13">
        <v>17</v>
      </c>
      <c r="S2" s="13">
        <v>18</v>
      </c>
      <c r="T2" s="13">
        <v>19</v>
      </c>
      <c r="U2" s="13">
        <v>20</v>
      </c>
      <c r="V2" s="149">
        <v>21</v>
      </c>
      <c r="W2" s="13">
        <v>22</v>
      </c>
      <c r="X2" s="13">
        <v>23</v>
      </c>
      <c r="Y2" s="13">
        <v>24</v>
      </c>
      <c r="Z2" s="13">
        <v>25</v>
      </c>
      <c r="AA2" s="149">
        <v>26</v>
      </c>
      <c r="AB2" s="13">
        <v>27</v>
      </c>
      <c r="AC2" s="13">
        <v>28</v>
      </c>
      <c r="AD2" s="13">
        <v>29</v>
      </c>
      <c r="AE2" s="13">
        <v>30</v>
      </c>
      <c r="AF2" s="149">
        <v>31</v>
      </c>
      <c r="AG2" s="3" t="s">
        <v>2</v>
      </c>
      <c r="AH2" s="3" t="s">
        <v>4</v>
      </c>
      <c r="AI2" s="67" t="s">
        <v>19</v>
      </c>
      <c r="AJ2" s="3" t="s">
        <v>36</v>
      </c>
      <c r="AK2" s="36">
        <v>1</v>
      </c>
      <c r="AL2" s="3">
        <v>2</v>
      </c>
      <c r="AM2" s="3">
        <v>3</v>
      </c>
      <c r="AN2" s="3">
        <v>4</v>
      </c>
      <c r="AO2" s="3">
        <v>5</v>
      </c>
      <c r="AP2" s="3">
        <v>6</v>
      </c>
      <c r="AQ2" s="3">
        <v>7</v>
      </c>
      <c r="AR2" s="3">
        <v>8</v>
      </c>
      <c r="AS2" s="3">
        <v>9</v>
      </c>
      <c r="AT2" s="3">
        <v>10</v>
      </c>
      <c r="AU2" s="3">
        <v>11</v>
      </c>
      <c r="AV2" s="3">
        <v>12</v>
      </c>
      <c r="AW2" s="3">
        <v>13</v>
      </c>
      <c r="AX2" s="3">
        <v>14</v>
      </c>
      <c r="AY2" s="3">
        <v>15</v>
      </c>
      <c r="AZ2" s="3">
        <v>16</v>
      </c>
      <c r="BA2" s="3">
        <v>17</v>
      </c>
      <c r="BB2" s="3">
        <v>18</v>
      </c>
      <c r="BC2" s="3">
        <v>19</v>
      </c>
      <c r="BD2" s="3">
        <v>20</v>
      </c>
      <c r="BE2" s="3">
        <v>21</v>
      </c>
      <c r="BF2" s="3">
        <v>22</v>
      </c>
      <c r="BG2" s="3">
        <v>23</v>
      </c>
      <c r="BH2" s="3">
        <v>24</v>
      </c>
      <c r="BI2" s="3">
        <v>25</v>
      </c>
      <c r="BJ2" s="3">
        <v>26</v>
      </c>
      <c r="BK2" s="3">
        <v>27</v>
      </c>
      <c r="BL2" s="3">
        <v>28</v>
      </c>
      <c r="BM2" s="3">
        <v>29</v>
      </c>
      <c r="BN2" s="3">
        <v>30</v>
      </c>
      <c r="BO2" s="3">
        <v>31</v>
      </c>
      <c r="BP2" s="3" t="s">
        <v>2</v>
      </c>
      <c r="BQ2" s="3" t="s">
        <v>0</v>
      </c>
      <c r="BR2" s="3">
        <v>1</v>
      </c>
      <c r="BS2" s="3">
        <v>2</v>
      </c>
      <c r="BT2" s="3">
        <v>3</v>
      </c>
      <c r="BU2" s="3">
        <v>4</v>
      </c>
      <c r="BV2" s="3">
        <v>5</v>
      </c>
      <c r="BW2" s="3">
        <v>6</v>
      </c>
      <c r="BX2" s="3">
        <v>7</v>
      </c>
      <c r="BY2" s="3">
        <v>8</v>
      </c>
      <c r="BZ2" s="3">
        <v>9</v>
      </c>
      <c r="CA2" s="3">
        <v>10</v>
      </c>
      <c r="CB2" s="3">
        <v>11</v>
      </c>
      <c r="CC2" s="3">
        <v>12</v>
      </c>
      <c r="CD2" s="3">
        <v>13</v>
      </c>
      <c r="CE2" s="3">
        <v>14</v>
      </c>
      <c r="CF2" s="3">
        <v>15</v>
      </c>
      <c r="CG2" s="3">
        <v>16</v>
      </c>
      <c r="CH2" s="3">
        <v>17</v>
      </c>
      <c r="CI2" s="3">
        <v>18</v>
      </c>
      <c r="CJ2" s="3">
        <v>19</v>
      </c>
      <c r="CK2" s="3">
        <v>20</v>
      </c>
      <c r="CL2" s="3">
        <v>21</v>
      </c>
      <c r="CM2" s="3">
        <v>22</v>
      </c>
      <c r="CN2" s="3">
        <v>23</v>
      </c>
      <c r="CO2" s="3">
        <v>24</v>
      </c>
      <c r="CP2" s="3">
        <v>25</v>
      </c>
      <c r="CQ2" s="3">
        <v>26</v>
      </c>
      <c r="CR2" s="3">
        <v>27</v>
      </c>
      <c r="CS2" s="3">
        <v>28</v>
      </c>
      <c r="CT2" s="3">
        <v>29</v>
      </c>
      <c r="CU2" s="3">
        <v>30</v>
      </c>
      <c r="CV2" s="3">
        <v>31</v>
      </c>
      <c r="CW2" s="501" t="s">
        <v>0</v>
      </c>
      <c r="CX2" s="3">
        <v>1</v>
      </c>
      <c r="CY2" s="3">
        <v>2</v>
      </c>
      <c r="CZ2" s="3">
        <v>3</v>
      </c>
      <c r="DA2" s="3">
        <v>4</v>
      </c>
      <c r="DB2" s="3">
        <v>5</v>
      </c>
      <c r="DC2" s="3">
        <v>6</v>
      </c>
      <c r="DD2" s="3">
        <v>7</v>
      </c>
      <c r="DE2" s="3">
        <v>8</v>
      </c>
      <c r="DF2" s="3">
        <v>9</v>
      </c>
      <c r="DG2" s="3">
        <v>10</v>
      </c>
      <c r="DH2" s="3">
        <v>11</v>
      </c>
      <c r="DI2" s="3">
        <v>12</v>
      </c>
      <c r="DJ2" s="3">
        <v>13</v>
      </c>
      <c r="DK2" s="3">
        <v>14</v>
      </c>
      <c r="DL2" s="3">
        <v>15</v>
      </c>
      <c r="DM2" s="3">
        <v>16</v>
      </c>
      <c r="DN2" s="3">
        <v>17</v>
      </c>
      <c r="DO2" s="3">
        <v>18</v>
      </c>
      <c r="DP2" s="3">
        <v>19</v>
      </c>
      <c r="DQ2" s="3">
        <v>20</v>
      </c>
      <c r="DR2" s="3">
        <v>21</v>
      </c>
      <c r="DS2" s="3">
        <v>22</v>
      </c>
      <c r="DT2" s="3">
        <v>23</v>
      </c>
      <c r="DU2" s="3">
        <v>24</v>
      </c>
      <c r="DV2" s="3">
        <v>25</v>
      </c>
      <c r="DW2" s="3">
        <v>26</v>
      </c>
      <c r="DX2" s="3">
        <v>27</v>
      </c>
      <c r="DY2" s="3">
        <v>28</v>
      </c>
      <c r="DZ2" s="3">
        <v>29</v>
      </c>
      <c r="EA2" s="3">
        <v>30</v>
      </c>
      <c r="EB2" s="3">
        <v>31</v>
      </c>
      <c r="EC2" s="501" t="s">
        <v>0</v>
      </c>
      <c r="ED2" s="36">
        <v>1</v>
      </c>
      <c r="EE2" s="3">
        <v>2</v>
      </c>
      <c r="EF2" s="3">
        <v>3</v>
      </c>
      <c r="EG2" s="3">
        <v>4</v>
      </c>
      <c r="EH2" s="3">
        <v>5</v>
      </c>
      <c r="EI2" s="3">
        <v>6</v>
      </c>
      <c r="EJ2" s="3">
        <v>7</v>
      </c>
      <c r="EK2" s="3">
        <v>8</v>
      </c>
      <c r="EL2" s="3">
        <v>9</v>
      </c>
      <c r="EM2" s="3">
        <v>10</v>
      </c>
      <c r="EN2" s="3">
        <v>11</v>
      </c>
      <c r="EO2" s="3">
        <v>12</v>
      </c>
      <c r="EP2" s="3">
        <v>13</v>
      </c>
      <c r="EQ2" s="3">
        <v>14</v>
      </c>
      <c r="ER2" s="3">
        <v>15</v>
      </c>
      <c r="ES2" s="3">
        <v>16</v>
      </c>
      <c r="ET2" s="3">
        <v>17</v>
      </c>
      <c r="EU2" s="3">
        <v>18</v>
      </c>
      <c r="EV2" s="3">
        <v>19</v>
      </c>
      <c r="EW2" s="3">
        <v>20</v>
      </c>
      <c r="EX2" s="3">
        <v>21</v>
      </c>
      <c r="EY2" s="3">
        <v>22</v>
      </c>
      <c r="EZ2" s="3">
        <v>23</v>
      </c>
      <c r="FA2" s="3">
        <v>24</v>
      </c>
      <c r="FB2" s="3">
        <v>25</v>
      </c>
      <c r="FC2" s="3">
        <v>26</v>
      </c>
      <c r="FD2" s="3">
        <v>27</v>
      </c>
      <c r="FE2" s="3">
        <v>28</v>
      </c>
      <c r="FF2" s="3">
        <v>29</v>
      </c>
      <c r="FG2" s="3">
        <v>30</v>
      </c>
      <c r="FH2" s="3">
        <v>31</v>
      </c>
      <c r="FI2" s="3" t="s">
        <v>2</v>
      </c>
      <c r="FJ2" s="501" t="s">
        <v>36</v>
      </c>
      <c r="FK2" s="36">
        <v>1</v>
      </c>
      <c r="FL2" s="3">
        <v>2</v>
      </c>
      <c r="FM2" s="3">
        <v>3</v>
      </c>
      <c r="FN2" s="3">
        <v>4</v>
      </c>
      <c r="FO2" s="3">
        <v>5</v>
      </c>
      <c r="FP2" s="3">
        <v>6</v>
      </c>
      <c r="FQ2" s="3">
        <v>7</v>
      </c>
      <c r="FR2" s="3">
        <v>8</v>
      </c>
      <c r="FS2" s="3">
        <v>9</v>
      </c>
      <c r="FT2" s="3">
        <v>10</v>
      </c>
      <c r="FU2" s="3">
        <v>11</v>
      </c>
      <c r="FV2" s="3">
        <v>12</v>
      </c>
      <c r="FW2" s="3">
        <v>13</v>
      </c>
      <c r="FX2" s="3">
        <v>14</v>
      </c>
      <c r="FY2" s="3">
        <v>15</v>
      </c>
      <c r="FZ2" s="3">
        <v>16</v>
      </c>
      <c r="GA2" s="3">
        <v>17</v>
      </c>
      <c r="GB2" s="3">
        <v>18</v>
      </c>
      <c r="GC2" s="3">
        <v>19</v>
      </c>
      <c r="GD2" s="3">
        <v>20</v>
      </c>
      <c r="GE2" s="3">
        <v>21</v>
      </c>
      <c r="GF2" s="3">
        <v>22</v>
      </c>
      <c r="GG2" s="3">
        <v>23</v>
      </c>
      <c r="GH2" s="3">
        <v>24</v>
      </c>
      <c r="GI2" s="3">
        <v>25</v>
      </c>
      <c r="GJ2" s="3">
        <v>26</v>
      </c>
      <c r="GK2" s="3">
        <v>27</v>
      </c>
      <c r="GL2" s="3">
        <v>28</v>
      </c>
      <c r="GM2" s="3">
        <v>29</v>
      </c>
      <c r="GN2" s="3">
        <v>30</v>
      </c>
      <c r="GO2" s="3">
        <v>31</v>
      </c>
      <c r="GP2" s="3" t="s">
        <v>2</v>
      </c>
      <c r="GQ2" s="501" t="s">
        <v>0</v>
      </c>
      <c r="GR2" s="501" t="s">
        <v>36</v>
      </c>
      <c r="GS2" s="36">
        <v>1</v>
      </c>
      <c r="GT2" s="3">
        <v>2</v>
      </c>
      <c r="GU2" s="3">
        <v>3</v>
      </c>
      <c r="GV2" s="3">
        <v>4</v>
      </c>
      <c r="GW2" s="3">
        <v>5</v>
      </c>
      <c r="GX2" s="3">
        <v>6</v>
      </c>
      <c r="GY2" s="3">
        <v>7</v>
      </c>
      <c r="GZ2" s="3">
        <v>8</v>
      </c>
      <c r="HA2" s="3">
        <v>9</v>
      </c>
      <c r="HB2" s="3">
        <v>10</v>
      </c>
      <c r="HC2" s="3">
        <v>11</v>
      </c>
      <c r="HD2" s="3">
        <v>12</v>
      </c>
      <c r="HE2" s="3">
        <v>13</v>
      </c>
      <c r="HF2" s="3">
        <v>14</v>
      </c>
      <c r="HG2" s="3">
        <v>15</v>
      </c>
      <c r="HH2" s="3">
        <v>16</v>
      </c>
      <c r="HI2" s="3">
        <v>17</v>
      </c>
      <c r="HJ2" s="3">
        <v>18</v>
      </c>
      <c r="HK2" s="3">
        <v>19</v>
      </c>
      <c r="HL2" s="3">
        <v>20</v>
      </c>
      <c r="HM2" s="3">
        <v>21</v>
      </c>
      <c r="HN2" s="3">
        <v>22</v>
      </c>
      <c r="HO2" s="3">
        <v>23</v>
      </c>
      <c r="HP2" s="3">
        <v>24</v>
      </c>
      <c r="HQ2" s="3">
        <v>25</v>
      </c>
      <c r="HR2" s="3">
        <v>26</v>
      </c>
      <c r="HS2" s="3">
        <v>27</v>
      </c>
      <c r="HT2" s="3">
        <v>28</v>
      </c>
      <c r="HU2" s="3">
        <v>29</v>
      </c>
      <c r="HV2" s="3">
        <v>30</v>
      </c>
      <c r="HW2" s="3">
        <v>31</v>
      </c>
      <c r="HX2" s="3" t="s">
        <v>2</v>
      </c>
      <c r="HY2" s="501" t="s">
        <v>0</v>
      </c>
    </row>
    <row r="3" spans="1:233" ht="13.8">
      <c r="A3" s="13">
        <v>1872</v>
      </c>
      <c r="B3" s="8">
        <v>0</v>
      </c>
      <c r="C3" s="8">
        <v>0</v>
      </c>
      <c r="D3" s="8">
        <v>1.5</v>
      </c>
      <c r="E3" s="8">
        <v>0</v>
      </c>
      <c r="F3" s="8">
        <v>0</v>
      </c>
      <c r="G3" s="152">
        <v>0</v>
      </c>
      <c r="H3" s="8">
        <v>0</v>
      </c>
      <c r="I3" s="8">
        <v>0</v>
      </c>
      <c r="J3" s="8">
        <v>0</v>
      </c>
      <c r="K3" s="8" t="s">
        <v>218</v>
      </c>
      <c r="L3" s="152">
        <v>0.38</v>
      </c>
      <c r="M3" s="8">
        <v>0.75</v>
      </c>
      <c r="N3" s="8">
        <v>0</v>
      </c>
      <c r="O3" s="8">
        <v>0</v>
      </c>
      <c r="P3" s="8">
        <v>0</v>
      </c>
      <c r="Q3" s="152">
        <v>0</v>
      </c>
      <c r="R3" s="8">
        <v>0.12</v>
      </c>
      <c r="S3" s="8">
        <v>0</v>
      </c>
      <c r="T3" s="8">
        <v>0</v>
      </c>
      <c r="U3" s="8">
        <v>0</v>
      </c>
      <c r="V3" s="152">
        <v>0</v>
      </c>
      <c r="W3" s="8">
        <v>0</v>
      </c>
      <c r="X3" s="8">
        <v>0.13</v>
      </c>
      <c r="Y3" s="8">
        <v>0</v>
      </c>
      <c r="Z3" s="8">
        <v>0</v>
      </c>
      <c r="AA3" s="152">
        <v>1.5</v>
      </c>
      <c r="AB3" s="8">
        <v>0</v>
      </c>
      <c r="AC3" s="8">
        <v>0</v>
      </c>
      <c r="AD3" s="8">
        <v>0</v>
      </c>
      <c r="AE3" s="8">
        <v>0</v>
      </c>
      <c r="AF3" s="152">
        <v>0.17</v>
      </c>
      <c r="AG3" s="8">
        <v>4.55</v>
      </c>
      <c r="AH3" s="8">
        <v>1.5</v>
      </c>
      <c r="AI3" s="4">
        <f t="shared" ref="AI3:AI18" si="0">FI3</f>
        <v>7</v>
      </c>
      <c r="AJ3" s="3">
        <v>1872</v>
      </c>
      <c r="AK3" s="28" t="str">
        <f t="shared" ref="AK3:AK34" si="1">IF(OR(B3="T",B3=0,B3="+",B3="?",B3&lt;3),"",1)</f>
        <v/>
      </c>
      <c r="AL3" s="28" t="str">
        <f t="shared" ref="AL3:AL34" si="2">IF(OR(C3="T",C3=0,C3="+",C3="?",C3&lt;3),"",1)</f>
        <v/>
      </c>
      <c r="AM3" s="28" t="str">
        <f t="shared" ref="AM3:AM34" si="3">IF(OR(D3="T",D3=0,D3="+",D3="?",D3&lt;3),"",1)</f>
        <v/>
      </c>
      <c r="AN3" s="28" t="str">
        <f t="shared" ref="AN3:AN34" si="4">IF(OR(E3="T",E3=0,E3="+",E3="?",E3&lt;3),"",1)</f>
        <v/>
      </c>
      <c r="AO3" s="28" t="str">
        <f t="shared" ref="AO3:AO34" si="5">IF(OR(F3="T",F3=0,F3="+",F3="?",F3&lt;3),"",1)</f>
        <v/>
      </c>
      <c r="AP3" s="28" t="str">
        <f t="shared" ref="AP3:AP34" si="6">IF(OR(G3="T",G3=0,G3="+",G3="?",G3&lt;3),"",1)</f>
        <v/>
      </c>
      <c r="AQ3" s="28" t="str">
        <f t="shared" ref="AQ3:AQ34" si="7">IF(OR(H3="T",H3=0,H3="+",H3="?",H3&lt;3),"",1)</f>
        <v/>
      </c>
      <c r="AR3" s="28" t="str">
        <f t="shared" ref="AR3:AR34" si="8">IF(OR(I3="T",I3=0,I3="+",I3="?",I3&lt;3),"",1)</f>
        <v/>
      </c>
      <c r="AS3" s="28" t="str">
        <f t="shared" ref="AS3:AS34" si="9">IF(OR(J3="T",J3=0,J3="+",J3="?",J3&lt;3),"",1)</f>
        <v/>
      </c>
      <c r="AT3" s="28" t="str">
        <f t="shared" ref="AT3:AT34" si="10">IF(OR(K3="T",K3=0,K3="+",K3="?",K3&lt;3),"",1)</f>
        <v/>
      </c>
      <c r="AU3" s="28" t="str">
        <f t="shared" ref="AU3:AU34" si="11">IF(OR(L3="T",L3=0,L3="+",L3="?",L3&lt;3),"",1)</f>
        <v/>
      </c>
      <c r="AV3" s="28" t="str">
        <f t="shared" ref="AV3:AV34" si="12">IF(OR(M3="T",M3=0,M3="+",M3="?",M3&lt;3),"",1)</f>
        <v/>
      </c>
      <c r="AW3" s="28" t="str">
        <f t="shared" ref="AW3:AW34" si="13">IF(OR(N3="T",N3=0,N3="+",N3="?",N3&lt;3),"",1)</f>
        <v/>
      </c>
      <c r="AX3" s="28" t="str">
        <f t="shared" ref="AX3:AX34" si="14">IF(OR(O3="T",O3=0,O3="+",O3="?",O3&lt;3),"",1)</f>
        <v/>
      </c>
      <c r="AY3" s="28" t="str">
        <f t="shared" ref="AY3:AY34" si="15">IF(OR(P3="T",P3=0,P3="+",P3="?",P3&lt;3),"",1)</f>
        <v/>
      </c>
      <c r="AZ3" s="28" t="str">
        <f t="shared" ref="AZ3:AZ34" si="16">IF(OR(Q3="T",Q3=0,Q3="+",Q3="?",Q3&lt;3),"",1)</f>
        <v/>
      </c>
      <c r="BA3" s="28" t="str">
        <f t="shared" ref="BA3:BA34" si="17">IF(OR(R3="T",R3=0,R3="+",R3="?",R3&lt;3),"",1)</f>
        <v/>
      </c>
      <c r="BB3" s="28" t="str">
        <f t="shared" ref="BB3:BB34" si="18">IF(OR(S3="T",S3=0,S3="+",S3="?",S3&lt;3),"",1)</f>
        <v/>
      </c>
      <c r="BC3" s="28" t="str">
        <f t="shared" ref="BC3:BC34" si="19">IF(OR(T3="T",T3=0,T3="+",T3="?",T3&lt;3),"",1)</f>
        <v/>
      </c>
      <c r="BD3" s="28" t="str">
        <f t="shared" ref="BD3:BD34" si="20">IF(OR(U3="T",U3=0,U3="+",U3="?",U3&lt;3),"",1)</f>
        <v/>
      </c>
      <c r="BE3" s="28" t="str">
        <f t="shared" ref="BE3:BE34" si="21">IF(OR(V3="T",V3=0,V3="+",V3="?",V3&lt;3),"",1)</f>
        <v/>
      </c>
      <c r="BF3" s="28" t="str">
        <f t="shared" ref="BF3:BF34" si="22">IF(OR(W3="T",W3=0,W3="+",W3="?",W3&lt;3),"",1)</f>
        <v/>
      </c>
      <c r="BG3" s="28" t="str">
        <f t="shared" ref="BG3:BG34" si="23">IF(OR(X3="T",X3=0,X3="+",X3="?",X3&lt;3),"",1)</f>
        <v/>
      </c>
      <c r="BH3" s="28" t="str">
        <f t="shared" ref="BH3:BH34" si="24">IF(OR(Y3="T",Y3=0,Y3="+",Y3="?",Y3&lt;3),"",1)</f>
        <v/>
      </c>
      <c r="BI3" s="28" t="str">
        <f t="shared" ref="BI3:BI34" si="25">IF(OR(Z3="T",Z3=0,Z3="+",Z3="?",Z3&lt;3),"",1)</f>
        <v/>
      </c>
      <c r="BJ3" s="28" t="str">
        <f t="shared" ref="BJ3:BJ34" si="26">IF(OR(AA3="T",AA3=0,AA3="+",AA3="?",AA3&lt;3),"",1)</f>
        <v/>
      </c>
      <c r="BK3" s="28" t="str">
        <f t="shared" ref="BK3:BK34" si="27">IF(OR(AB3="T",AB3=0,AB3="+",AB3="?",AB3&lt;3),"",1)</f>
        <v/>
      </c>
      <c r="BL3" s="28" t="str">
        <f t="shared" ref="BL3:BL34" si="28">IF(OR(AC3="T",AC3=0,AC3="+",AC3="?",AC3&lt;3),"",1)</f>
        <v/>
      </c>
      <c r="BM3" s="28" t="str">
        <f t="shared" ref="BM3:BM34" si="29">IF(OR(AD3="T",AD3=0,AD3="+",AD3="?",AD3&lt;3),"",1)</f>
        <v/>
      </c>
      <c r="BN3" s="28" t="str">
        <f t="shared" ref="BN3:BN34" si="30">IF(OR(AE3="T",AE3=0,AE3="+",AE3="?",AE3&lt;3),"",1)</f>
        <v/>
      </c>
      <c r="BO3" s="28" t="str">
        <f t="shared" ref="BO3:BO34" si="31">IF(OR(AF3="T",AF3=0,AF3="+",AF3="?",AF3&lt;3),"",1)</f>
        <v/>
      </c>
      <c r="BP3" s="39">
        <f t="shared" ref="BP3:BP66" si="32">SUM(AK3:BO3)</f>
        <v>0</v>
      </c>
      <c r="BQ3" s="3">
        <v>1872</v>
      </c>
      <c r="BR3" s="17" t="str">
        <f t="shared" ref="BR3:BR43" si="33">IF(AK3=1,$BQ3," ")</f>
        <v xml:space="preserve"> </v>
      </c>
      <c r="BS3" s="17" t="str">
        <f t="shared" ref="BS3:BS43" si="34">IF(AL3=1,$BQ3," ")</f>
        <v xml:space="preserve"> </v>
      </c>
      <c r="BT3" s="17" t="str">
        <f t="shared" ref="BT3:BT43" si="35">IF(AM3=1,$BQ3," ")</f>
        <v xml:space="preserve"> </v>
      </c>
      <c r="BU3" s="17" t="str">
        <f t="shared" ref="BU3:BU43" si="36">IF(AN3=1,$BQ3," ")</f>
        <v xml:space="preserve"> </v>
      </c>
      <c r="BV3" s="17" t="str">
        <f t="shared" ref="BV3:BV43" si="37">IF(AO3=1,$BQ3," ")</f>
        <v xml:space="preserve"> </v>
      </c>
      <c r="BW3" s="17" t="str">
        <f t="shared" ref="BW3:BW43" si="38">IF(AP3=1,$BQ3," ")</f>
        <v xml:space="preserve"> </v>
      </c>
      <c r="BX3" s="17" t="str">
        <f t="shared" ref="BX3:BX43" si="39">IF(AQ3=1,$BQ3," ")</f>
        <v xml:space="preserve"> </v>
      </c>
      <c r="BY3" s="17" t="str">
        <f t="shared" ref="BY3:BY43" si="40">IF(AR3=1,$BQ3," ")</f>
        <v xml:space="preserve"> </v>
      </c>
      <c r="BZ3" s="17" t="str">
        <f t="shared" ref="BZ3:BZ43" si="41">IF(AS3=1,$BQ3," ")</f>
        <v xml:space="preserve"> </v>
      </c>
      <c r="CA3" s="17" t="str">
        <f t="shared" ref="CA3:CA43" si="42">IF(AT3=1,$BQ3," ")</f>
        <v xml:space="preserve"> </v>
      </c>
      <c r="CB3" s="17" t="str">
        <f t="shared" ref="CB3:CB43" si="43">IF(AU3=1,$BQ3," ")</f>
        <v xml:space="preserve"> </v>
      </c>
      <c r="CC3" s="17" t="str">
        <f t="shared" ref="CC3:CC43" si="44">IF(AV3=1,$BQ3," ")</f>
        <v xml:space="preserve"> </v>
      </c>
      <c r="CD3" s="17" t="str">
        <f t="shared" ref="CD3:CD43" si="45">IF(AW3=1,$BQ3," ")</f>
        <v xml:space="preserve"> </v>
      </c>
      <c r="CE3" s="17" t="str">
        <f t="shared" ref="CE3:CE43" si="46">IF(AX3=1,$BQ3," ")</f>
        <v xml:space="preserve"> </v>
      </c>
      <c r="CF3" s="17" t="str">
        <f t="shared" ref="CF3:CF43" si="47">IF(AY3=1,$BQ3," ")</f>
        <v xml:space="preserve"> </v>
      </c>
      <c r="CG3" s="17" t="str">
        <f t="shared" ref="CG3:CG43" si="48">IF(AZ3=1,$BQ3," ")</f>
        <v xml:space="preserve"> </v>
      </c>
      <c r="CH3" s="17" t="str">
        <f t="shared" ref="CH3:CH43" si="49">IF(BA3=1,$BQ3," ")</f>
        <v xml:space="preserve"> </v>
      </c>
      <c r="CI3" s="17" t="str">
        <f t="shared" ref="CI3:CI43" si="50">IF(BB3=1,$BQ3," ")</f>
        <v xml:space="preserve"> </v>
      </c>
      <c r="CJ3" s="17" t="str">
        <f t="shared" ref="CJ3:CJ43" si="51">IF(BC3=1,$BQ3," ")</f>
        <v xml:space="preserve"> </v>
      </c>
      <c r="CK3" s="17" t="str">
        <f t="shared" ref="CK3:CK43" si="52">IF(BD3=1,$BQ3," ")</f>
        <v xml:space="preserve"> </v>
      </c>
      <c r="CL3" s="17" t="str">
        <f t="shared" ref="CL3:CL43" si="53">IF(BE3=1,$BQ3," ")</f>
        <v xml:space="preserve"> </v>
      </c>
      <c r="CM3" s="17" t="str">
        <f t="shared" ref="CM3:CM43" si="54">IF(BF3=1,$BQ3," ")</f>
        <v xml:space="preserve"> </v>
      </c>
      <c r="CN3" s="17" t="str">
        <f t="shared" ref="CN3:CN43" si="55">IF(BG3=1,$BQ3," ")</f>
        <v xml:space="preserve"> </v>
      </c>
      <c r="CO3" s="17" t="str">
        <f t="shared" ref="CO3:CO43" si="56">IF(BH3=1,$BQ3," ")</f>
        <v xml:space="preserve"> </v>
      </c>
      <c r="CP3" s="17" t="str">
        <f t="shared" ref="CP3:CP43" si="57">IF(BI3=1,$BQ3," ")</f>
        <v xml:space="preserve"> </v>
      </c>
      <c r="CQ3" s="17" t="str">
        <f t="shared" ref="CQ3:CQ43" si="58">IF(BJ3=1,$BQ3," ")</f>
        <v xml:space="preserve"> </v>
      </c>
      <c r="CR3" s="17" t="str">
        <f t="shared" ref="CR3:CR43" si="59">IF(BK3=1,$BQ3," ")</f>
        <v xml:space="preserve"> </v>
      </c>
      <c r="CS3" s="17" t="str">
        <f t="shared" ref="CS3:CS43" si="60">IF(BL3=1,$BQ3," ")</f>
        <v xml:space="preserve"> </v>
      </c>
      <c r="CT3" s="17" t="str">
        <f t="shared" ref="CT3:CT43" si="61">IF(BM3=1,$BQ3," ")</f>
        <v xml:space="preserve"> </v>
      </c>
      <c r="CU3" s="17" t="str">
        <f t="shared" ref="CU3:CU43" si="62">IF(BN3=1,$BQ3," ")</f>
        <v xml:space="preserve"> </v>
      </c>
      <c r="CV3" s="17" t="str">
        <f t="shared" ref="CV3:CV43" si="63">IF(BO3=1,$BQ3," ")</f>
        <v xml:space="preserve"> </v>
      </c>
      <c r="CW3" s="3">
        <v>1872</v>
      </c>
      <c r="CX3" s="17" t="str">
        <f t="shared" ref="CX3:CX34" si="64">IF(B3= B$168,$A3,"")</f>
        <v/>
      </c>
      <c r="CY3" s="17" t="str">
        <f t="shared" ref="CY3:CY34" si="65">IF(C3= C$168,$A3,"")</f>
        <v/>
      </c>
      <c r="CZ3" s="17" t="str">
        <f t="shared" ref="CZ3:CZ34" si="66">IF(D3= D$168,$A3,"")</f>
        <v/>
      </c>
      <c r="DA3" s="17" t="str">
        <f t="shared" ref="DA3:DA34" si="67">IF(E3= E$168,$A3,"")</f>
        <v/>
      </c>
      <c r="DB3" s="17" t="str">
        <f t="shared" ref="DB3:DB34" si="68">IF(F3= F$168,$A3,"")</f>
        <v/>
      </c>
      <c r="DC3" s="17" t="str">
        <f t="shared" ref="DC3:DC34" si="69">IF(G3= G$168,$A3,"")</f>
        <v/>
      </c>
      <c r="DD3" s="17" t="str">
        <f t="shared" ref="DD3:DD34" si="70">IF(H3= H$168,$A3,"")</f>
        <v/>
      </c>
      <c r="DE3" s="17" t="str">
        <f t="shared" ref="DE3:DE34" si="71">IF(I3= I$168,$A3,"")</f>
        <v/>
      </c>
      <c r="DF3" s="17" t="str">
        <f t="shared" ref="DF3:DF34" si="72">IF(J3= J$168,$A3,"")</f>
        <v/>
      </c>
      <c r="DG3" s="17" t="str">
        <f t="shared" ref="DG3:DG34" si="73">IF(K3= K$168,$A3,"")</f>
        <v/>
      </c>
      <c r="DH3" s="17" t="str">
        <f t="shared" ref="DH3:DH34" si="74">IF(L3= L$168,$A3,"")</f>
        <v/>
      </c>
      <c r="DI3" s="17" t="str">
        <f t="shared" ref="DI3:DI34" si="75">IF(M3= M$168,$A3,"")</f>
        <v/>
      </c>
      <c r="DJ3" s="17" t="str">
        <f t="shared" ref="DJ3:DJ34" si="76">IF(N3= N$168,$A3,"")</f>
        <v/>
      </c>
      <c r="DK3" s="17" t="str">
        <f t="shared" ref="DK3:DK34" si="77">IF(O3= O$168,$A3,"")</f>
        <v/>
      </c>
      <c r="DL3" s="17" t="str">
        <f t="shared" ref="DL3:DL34" si="78">IF(P3= P$168,$A3,"")</f>
        <v/>
      </c>
      <c r="DM3" s="17" t="str">
        <f t="shared" ref="DM3:DM34" si="79">IF(Q3= Q$168,$A3,"")</f>
        <v/>
      </c>
      <c r="DN3" s="17" t="str">
        <f t="shared" ref="DN3:DN34" si="80">IF(R3= R$168,$A3,"")</f>
        <v/>
      </c>
      <c r="DO3" s="17" t="str">
        <f t="shared" ref="DO3:DO34" si="81">IF(S3= S$168,$A3,"")</f>
        <v/>
      </c>
      <c r="DP3" s="17" t="str">
        <f t="shared" ref="DP3:DP34" si="82">IF(T3= T$168,$A3,"")</f>
        <v/>
      </c>
      <c r="DQ3" s="17" t="str">
        <f t="shared" ref="DQ3:DQ34" si="83">IF(U3= U$168,$A3,"")</f>
        <v/>
      </c>
      <c r="DR3" s="17" t="str">
        <f t="shared" ref="DR3:DR34" si="84">IF(V3= V$168,$A3,"")</f>
        <v/>
      </c>
      <c r="DS3" s="17" t="str">
        <f t="shared" ref="DS3:DS34" si="85">IF(W3= W$168,$A3,"")</f>
        <v/>
      </c>
      <c r="DT3" s="17" t="str">
        <f t="shared" ref="DT3:DT34" si="86">IF(X3= X$168,$A3,"")</f>
        <v/>
      </c>
      <c r="DU3" s="17" t="str">
        <f t="shared" ref="DU3:DU34" si="87">IF(Y3= Y$168,$A3,"")</f>
        <v/>
      </c>
      <c r="DV3" s="17" t="str">
        <f t="shared" ref="DV3:DV34" si="88">IF(Z3= Z$168,$A3,"")</f>
        <v/>
      </c>
      <c r="DW3" s="17" t="str">
        <f t="shared" ref="DW3:DW34" si="89">IF(AA3= AA$168,$A3,"")</f>
        <v/>
      </c>
      <c r="DX3" s="17" t="str">
        <f t="shared" ref="DX3:DX34" si="90">IF(AB3= AB$168,$A3,"")</f>
        <v/>
      </c>
      <c r="DY3" s="17" t="str">
        <f t="shared" ref="DY3:DY34" si="91">IF(AC3= AC$168,$A3,"")</f>
        <v/>
      </c>
      <c r="DZ3" s="17" t="str">
        <f t="shared" ref="DZ3:DZ34" si="92">IF(AD3= AD$168,$A3,"")</f>
        <v/>
      </c>
      <c r="EA3" s="17" t="str">
        <f t="shared" ref="EA3:EA34" si="93">IF(AE3= AE$168,$A3,"")</f>
        <v/>
      </c>
      <c r="EB3" s="17" t="str">
        <f t="shared" ref="EB3:EB34" si="94">IF(AF3= AF$168,$A3,"")</f>
        <v/>
      </c>
      <c r="EC3" s="3">
        <v>1872</v>
      </c>
      <c r="ED3" s="37" t="str">
        <f t="shared" ref="ED3:ED34" si="95">IF(OR(B3="T",B3=0,B3="+",B3="?",B3&lt;0.01),"",1)</f>
        <v/>
      </c>
      <c r="EE3" s="37" t="str">
        <f t="shared" ref="EE3:EE34" si="96">IF(OR(C3="T",C3=0,C3="+",C3="?",C3&lt;0.01),"",1)</f>
        <v/>
      </c>
      <c r="EF3" s="37">
        <f t="shared" ref="EF3:EF34" si="97">IF(OR(D3="T",D3=0,D3="+",D3="?",D3&lt;0.01),"",1)</f>
        <v>1</v>
      </c>
      <c r="EG3" s="37" t="str">
        <f t="shared" ref="EG3:EG34" si="98">IF(OR(E3="T",E3=0,E3="+",E3="?",E3&lt;0.01),"",1)</f>
        <v/>
      </c>
      <c r="EH3" s="37" t="str">
        <f t="shared" ref="EH3:EH34" si="99">IF(OR(F3="T",F3=0,F3="+",F3="?",F3&lt;0.01),"",1)</f>
        <v/>
      </c>
      <c r="EI3" s="37" t="str">
        <f t="shared" ref="EI3:EI34" si="100">IF(OR(G3="T",G3=0,G3="+",G3="?",G3&lt;0.01),"",1)</f>
        <v/>
      </c>
      <c r="EJ3" s="37" t="str">
        <f t="shared" ref="EJ3:EJ34" si="101">IF(OR(H3="T",H3=0,H3="+",H3="?",H3&lt;0.01),"",1)</f>
        <v/>
      </c>
      <c r="EK3" s="37" t="str">
        <f t="shared" ref="EK3:EK34" si="102">IF(OR(I3="T",I3=0,I3="+",I3="?",I3&lt;0.01),"",1)</f>
        <v/>
      </c>
      <c r="EL3" s="37" t="str">
        <f t="shared" ref="EL3:EL34" si="103">IF(OR(J3="T",J3=0,J3="+",J3="?",J3&lt;0.01),"",1)</f>
        <v/>
      </c>
      <c r="EM3" s="37" t="str">
        <f t="shared" ref="EM3:EM34" si="104">IF(OR(K3="T",K3=0,K3="+",K3="?",K3&lt;0.01),"",1)</f>
        <v/>
      </c>
      <c r="EN3" s="37">
        <f t="shared" ref="EN3:EN34" si="105">IF(OR(L3="T",L3=0,L3="+",L3="?",L3&lt;0.01),"",1)</f>
        <v>1</v>
      </c>
      <c r="EO3" s="37">
        <f t="shared" ref="EO3:EO34" si="106">IF(OR(M3="T",M3=0,M3="+",M3="?",M3&lt;0.01),"",1)</f>
        <v>1</v>
      </c>
      <c r="EP3" s="37" t="str">
        <f t="shared" ref="EP3:EP34" si="107">IF(OR(N3="T",N3=0,N3="+",N3="?",N3&lt;0.01),"",1)</f>
        <v/>
      </c>
      <c r="EQ3" s="37" t="str">
        <f t="shared" ref="EQ3:EQ34" si="108">IF(OR(O3="T",O3=0,O3="+",O3="?",O3&lt;0.01),"",1)</f>
        <v/>
      </c>
      <c r="ER3" s="37" t="str">
        <f t="shared" ref="ER3:ER34" si="109">IF(OR(P3="T",P3=0,P3="+",P3="?",P3&lt;0.01),"",1)</f>
        <v/>
      </c>
      <c r="ES3" s="37" t="str">
        <f t="shared" ref="ES3:ES34" si="110">IF(OR(Q3="T",Q3=0,Q3="+",Q3="?",Q3&lt;0.01),"",1)</f>
        <v/>
      </c>
      <c r="ET3" s="37">
        <f t="shared" ref="ET3:ET34" si="111">IF(OR(R3="T",R3=0,R3="+",R3="?",R3&lt;0.01),"",1)</f>
        <v>1</v>
      </c>
      <c r="EU3" s="37" t="str">
        <f t="shared" ref="EU3:EU34" si="112">IF(OR(S3="T",S3=0,S3="+",S3="?",S3&lt;0.01),"",1)</f>
        <v/>
      </c>
      <c r="EV3" s="37" t="str">
        <f t="shared" ref="EV3:EV34" si="113">IF(OR(T3="T",T3=0,T3="+",T3="?",T3&lt;0.01),"",1)</f>
        <v/>
      </c>
      <c r="EW3" s="37" t="str">
        <f t="shared" ref="EW3:EW34" si="114">IF(OR(U3="T",U3=0,U3="+",U3="?",U3&lt;0.01),"",1)</f>
        <v/>
      </c>
      <c r="EX3" s="37" t="str">
        <f t="shared" ref="EX3:EX34" si="115">IF(OR(V3="T",V3=0,V3="+",V3="?",V3&lt;0.01),"",1)</f>
        <v/>
      </c>
      <c r="EY3" s="37" t="str">
        <f t="shared" ref="EY3:EY34" si="116">IF(OR(W3="T",W3=0,W3="+",W3="?",W3&lt;0.01),"",1)</f>
        <v/>
      </c>
      <c r="EZ3" s="37">
        <f t="shared" ref="EZ3:EZ34" si="117">IF(OR(X3="T",X3=0,X3="+",X3="?",X3&lt;0.01),"",1)</f>
        <v>1</v>
      </c>
      <c r="FA3" s="37" t="str">
        <f t="shared" ref="FA3:FA34" si="118">IF(OR(Y3="T",Y3=0,Y3="+",Y3="?",Y3&lt;0.01),"",1)</f>
        <v/>
      </c>
      <c r="FB3" s="37" t="str">
        <f t="shared" ref="FB3:FB34" si="119">IF(OR(Z3="T",Z3=0,Z3="+",Z3="?",Z3&lt;0.01),"",1)</f>
        <v/>
      </c>
      <c r="FC3" s="37">
        <f t="shared" ref="FC3:FC34" si="120">IF(OR(AA3="T",AA3=0,AA3="+",AA3="?",AA3&lt;0.01),"",1)</f>
        <v>1</v>
      </c>
      <c r="FD3" s="37" t="str">
        <f t="shared" ref="FD3:FD34" si="121">IF(OR(AB3="T",AB3=0,AB3="+",AB3="?",AB3&lt;0.01),"",1)</f>
        <v/>
      </c>
      <c r="FE3" s="37" t="str">
        <f t="shared" ref="FE3:FE34" si="122">IF(OR(AC3="T",AC3=0,AC3="+",AC3="?",AC3&lt;0.01),"",1)</f>
        <v/>
      </c>
      <c r="FF3" s="37" t="str">
        <f t="shared" ref="FF3:FF34" si="123">IF(OR(AD3="T",AD3=0,AD3="+",AD3="?",AD3&lt;0.01),"",1)</f>
        <v/>
      </c>
      <c r="FG3" s="37" t="str">
        <f t="shared" ref="FG3:FG34" si="124">IF(OR(AE3="T",AE3=0,AE3="+",AE3="?",AE3&lt;0.01),"",1)</f>
        <v/>
      </c>
      <c r="FH3" s="37">
        <f t="shared" ref="FH3:FH34" si="125">IF(OR(AF3="T",AF3=0,AF3="+",AF3="?",AF3&lt;0.01),"",1)</f>
        <v>1</v>
      </c>
      <c r="FI3" s="54">
        <f t="shared" ref="FI3" si="126">SUM(ED3:FH3)</f>
        <v>7</v>
      </c>
      <c r="FJ3" s="3">
        <v>1872</v>
      </c>
      <c r="FK3" s="37" t="str">
        <f t="shared" ref="FK3:FK34" si="127">IF(OR(B3="T",B3="+",B3="?",B3=0,B3&lt;1),"",1)</f>
        <v/>
      </c>
      <c r="FL3" s="37" t="str">
        <f t="shared" ref="FL3:FL34" si="128">IF(OR(C3="T",C3="+",C3="?",C3=0,C3&lt;1),"",1)</f>
        <v/>
      </c>
      <c r="FM3" s="37">
        <f t="shared" ref="FM3:FM34" si="129">IF(OR(D3="T",D3="+",D3="?",D3=0,D3&lt;1),"",1)</f>
        <v>1</v>
      </c>
      <c r="FN3" s="37" t="str">
        <f t="shared" ref="FN3:FN34" si="130">IF(OR(E3="T",E3="+",E3="?",E3=0,E3&lt;1),"",1)</f>
        <v/>
      </c>
      <c r="FO3" s="37" t="str">
        <f t="shared" ref="FO3:FO34" si="131">IF(OR(F3="T",F3="+",F3="?",F3=0,F3&lt;1),"",1)</f>
        <v/>
      </c>
      <c r="FP3" s="37" t="str">
        <f t="shared" ref="FP3:FP34" si="132">IF(OR(G3="T",G3="+",G3="?",G3=0,G3&lt;1),"",1)</f>
        <v/>
      </c>
      <c r="FQ3" s="37" t="str">
        <f t="shared" ref="FQ3:FQ34" si="133">IF(OR(H3="T",H3="+",H3="?",H3=0,H3&lt;1),"",1)</f>
        <v/>
      </c>
      <c r="FR3" s="37" t="str">
        <f t="shared" ref="FR3:FR34" si="134">IF(OR(I3="T",I3="+",I3="?",I3=0,I3&lt;1),"",1)</f>
        <v/>
      </c>
      <c r="FS3" s="37" t="str">
        <f t="shared" ref="FS3:FS34" si="135">IF(OR(J3="T",J3="+",J3="?",J3=0,J3&lt;1),"",1)</f>
        <v/>
      </c>
      <c r="FT3" s="37" t="str">
        <f t="shared" ref="FT3:FT34" si="136">IF(OR(K3="T",K3="+",K3="?",K3=0,K3&lt;1),"",1)</f>
        <v/>
      </c>
      <c r="FU3" s="37" t="str">
        <f t="shared" ref="FU3:FU34" si="137">IF(OR(L3="T",L3="+",L3="?",L3=0,L3&lt;1),"",1)</f>
        <v/>
      </c>
      <c r="FV3" s="37" t="str">
        <f t="shared" ref="FV3:FV34" si="138">IF(OR(M3="T",M3="+",M3="?",M3=0,M3&lt;1),"",1)</f>
        <v/>
      </c>
      <c r="FW3" s="37" t="str">
        <f t="shared" ref="FW3:FW34" si="139">IF(OR(N3="T",N3="+",N3="?",N3=0,N3&lt;1),"",1)</f>
        <v/>
      </c>
      <c r="FX3" s="37" t="str">
        <f t="shared" ref="FX3:FX34" si="140">IF(OR(O3="T",O3="+",O3="?",O3=0,O3&lt;1),"",1)</f>
        <v/>
      </c>
      <c r="FY3" s="37" t="str">
        <f t="shared" ref="FY3:FY34" si="141">IF(OR(P3="T",P3="+",P3="?",P3=0,P3&lt;1),"",1)</f>
        <v/>
      </c>
      <c r="FZ3" s="37" t="str">
        <f t="shared" ref="FZ3:FZ34" si="142">IF(OR(Q3="T",Q3="+",Q3="?",Q3=0,Q3&lt;1),"",1)</f>
        <v/>
      </c>
      <c r="GA3" s="37" t="str">
        <f t="shared" ref="GA3:GA34" si="143">IF(OR(R3="T",R3="+",R3="?",R3=0,R3&lt;1),"",1)</f>
        <v/>
      </c>
      <c r="GB3" s="37" t="str">
        <f t="shared" ref="GB3:GB34" si="144">IF(OR(S3="T",S3="+",S3="?",S3=0,S3&lt;1),"",1)</f>
        <v/>
      </c>
      <c r="GC3" s="37" t="str">
        <f t="shared" ref="GC3:GC34" si="145">IF(OR(T3="T",T3="+",T3="?",T3=0,T3&lt;1),"",1)</f>
        <v/>
      </c>
      <c r="GD3" s="37" t="str">
        <f t="shared" ref="GD3:GD34" si="146">IF(OR(U3="T",U3="+",U3="?",U3=0,U3&lt;1),"",1)</f>
        <v/>
      </c>
      <c r="GE3" s="37" t="str">
        <f t="shared" ref="GE3:GE34" si="147">IF(OR(V3="T",V3="+",V3="?",V3=0,V3&lt;1),"",1)</f>
        <v/>
      </c>
      <c r="GF3" s="37" t="str">
        <f t="shared" ref="GF3:GF34" si="148">IF(OR(W3="T",W3="+",W3="?",W3=0,W3&lt;1),"",1)</f>
        <v/>
      </c>
      <c r="GG3" s="37" t="str">
        <f t="shared" ref="GG3:GG34" si="149">IF(OR(X3="T",X3="+",X3="?",X3=0,X3&lt;1),"",1)</f>
        <v/>
      </c>
      <c r="GH3" s="37" t="str">
        <f t="shared" ref="GH3:GH34" si="150">IF(OR(Y3="T",Y3="+",Y3="?",Y3=0,Y3&lt;1),"",1)</f>
        <v/>
      </c>
      <c r="GI3" s="37" t="str">
        <f t="shared" ref="GI3:GI34" si="151">IF(OR(Z3="T",Z3="+",Z3="?",Z3=0,Z3&lt;1),"",1)</f>
        <v/>
      </c>
      <c r="GJ3" s="37">
        <f t="shared" ref="GJ3:GJ34" si="152">IF(OR(AA3="T",AA3="+",AA3="?",AA3=0,AA3&lt;1),"",1)</f>
        <v>1</v>
      </c>
      <c r="GK3" s="37" t="str">
        <f t="shared" ref="GK3:GK34" si="153">IF(OR(AB3="T",AB3="+",AB3="?",AB3=0,AB3&lt;1),"",1)</f>
        <v/>
      </c>
      <c r="GL3" s="37" t="str">
        <f t="shared" ref="GL3:GL34" si="154">IF(OR(AC3="T",AC3="+",AC3="?",AC3=0,AC3&lt;1),"",1)</f>
        <v/>
      </c>
      <c r="GM3" s="37" t="str">
        <f t="shared" ref="GM3:GM34" si="155">IF(OR(AD3="T",AD3="+",AD3="?",AD3=0,AD3&lt;1),"",1)</f>
        <v/>
      </c>
      <c r="GN3" s="37" t="str">
        <f t="shared" ref="GN3:GN34" si="156">IF(OR(AE3="T",AE3="+",AE3="?",AE3=0,AE3&lt;1),"",1)</f>
        <v/>
      </c>
      <c r="GO3" s="37" t="str">
        <f t="shared" ref="GO3:GO34" si="157">IF(OR(AF3="T",AF3="+",AF3="?",AF3=0,AF3&lt;1),"",1)</f>
        <v/>
      </c>
      <c r="GP3" s="39">
        <f t="shared" ref="GP3:GP22" si="158">SUM(FK3:GO3)</f>
        <v>2</v>
      </c>
      <c r="GQ3" s="3">
        <v>1872</v>
      </c>
      <c r="GR3" s="3">
        <v>1872</v>
      </c>
      <c r="GS3" s="37" t="str">
        <f t="shared" ref="GS3:GS34" si="159">IF(OR(B3="T",B3="+",B3="?",B3=0,B3&lt;2),"",1)</f>
        <v/>
      </c>
      <c r="GT3" s="37" t="str">
        <f t="shared" ref="GT3:GT34" si="160">IF(OR(C3="T",C3="+",C3="?",C3=0,C3&lt;2),"",1)</f>
        <v/>
      </c>
      <c r="GU3" s="37" t="str">
        <f t="shared" ref="GU3:GU34" si="161">IF(OR(D3="T",D3="+",D3="?",D3=0,D3&lt;2),"",1)</f>
        <v/>
      </c>
      <c r="GV3" s="37" t="str">
        <f t="shared" ref="GV3:GV34" si="162">IF(OR(E3="T",E3="+",E3="?",E3=0,E3&lt;2),"",1)</f>
        <v/>
      </c>
      <c r="GW3" s="37" t="str">
        <f t="shared" ref="GW3:GW34" si="163">IF(OR(F3="T",F3="+",F3="?",F3=0,F3&lt;2),"",1)</f>
        <v/>
      </c>
      <c r="GX3" s="37" t="str">
        <f t="shared" ref="GX3:GX34" si="164">IF(OR(G3="T",G3="+",G3="?",G3=0,G3&lt;2),"",1)</f>
        <v/>
      </c>
      <c r="GY3" s="37" t="str">
        <f t="shared" ref="GY3:GY34" si="165">IF(OR(H3="T",H3="+",H3="?",H3=0,H3&lt;2),"",1)</f>
        <v/>
      </c>
      <c r="GZ3" s="37" t="str">
        <f t="shared" ref="GZ3:GZ34" si="166">IF(OR(I3="T",I3="+",I3="?",I3=0,I3&lt;2),"",1)</f>
        <v/>
      </c>
      <c r="HA3" s="37" t="str">
        <f t="shared" ref="HA3:HA34" si="167">IF(OR(J3="T",J3="+",J3="?",J3=0,J3&lt;2),"",1)</f>
        <v/>
      </c>
      <c r="HB3" s="37" t="str">
        <f t="shared" ref="HB3:HB34" si="168">IF(OR(K3="T",K3="+",K3="?",K3=0,K3&lt;2),"",1)</f>
        <v/>
      </c>
      <c r="HC3" s="37" t="str">
        <f t="shared" ref="HC3:HC34" si="169">IF(OR(L3="T",L3="+",L3="?",L3=0,L3&lt;2),"",1)</f>
        <v/>
      </c>
      <c r="HD3" s="37" t="str">
        <f t="shared" ref="HD3:HD34" si="170">IF(OR(M3="T",M3="+",M3="?",M3=0,M3&lt;2),"",1)</f>
        <v/>
      </c>
      <c r="HE3" s="37" t="str">
        <f t="shared" ref="HE3:HE34" si="171">IF(OR(N3="T",N3="+",N3="?",N3=0,N3&lt;2),"",1)</f>
        <v/>
      </c>
      <c r="HF3" s="37" t="str">
        <f t="shared" ref="HF3:HF34" si="172">IF(OR(O3="T",O3="+",O3="?",O3=0,O3&lt;2),"",1)</f>
        <v/>
      </c>
      <c r="HG3" s="37" t="str">
        <f t="shared" ref="HG3:HG34" si="173">IF(OR(P3="T",P3="+",P3="?",P3=0,P3&lt;2),"",1)</f>
        <v/>
      </c>
      <c r="HH3" s="37" t="str">
        <f t="shared" ref="HH3:HH34" si="174">IF(OR(Q3="T",Q3="+",Q3="?",Q3=0,Q3&lt;2),"",1)</f>
        <v/>
      </c>
      <c r="HI3" s="37" t="str">
        <f t="shared" ref="HI3:HI34" si="175">IF(OR(R3="T",R3="+",R3="?",R3=0,R3&lt;2),"",1)</f>
        <v/>
      </c>
      <c r="HJ3" s="37" t="str">
        <f t="shared" ref="HJ3:HJ34" si="176">IF(OR(S3="T",S3="+",S3="?",S3=0,S3&lt;2),"",1)</f>
        <v/>
      </c>
      <c r="HK3" s="37" t="str">
        <f t="shared" ref="HK3:HK34" si="177">IF(OR(T3="T",T3="+",T3="?",T3=0,T3&lt;2),"",1)</f>
        <v/>
      </c>
      <c r="HL3" s="37" t="str">
        <f t="shared" ref="HL3:HL34" si="178">IF(OR(U3="T",U3="+",U3="?",U3=0,U3&lt;2),"",1)</f>
        <v/>
      </c>
      <c r="HM3" s="37" t="str">
        <f t="shared" ref="HM3:HM34" si="179">IF(OR(V3="T",V3="+",V3="?",V3=0,V3&lt;2),"",1)</f>
        <v/>
      </c>
      <c r="HN3" s="37" t="str">
        <f t="shared" ref="HN3:HN34" si="180">IF(OR(W3="T",W3="+",W3="?",W3=0,W3&lt;2),"",1)</f>
        <v/>
      </c>
      <c r="HO3" s="37" t="str">
        <f t="shared" ref="HO3:HO34" si="181">IF(OR(X3="T",X3="+",X3="?",X3=0,X3&lt;2),"",1)</f>
        <v/>
      </c>
      <c r="HP3" s="37" t="str">
        <f t="shared" ref="HP3:HP34" si="182">IF(OR(Y3="T",Y3="+",Y3="?",Y3=0,Y3&lt;2),"",1)</f>
        <v/>
      </c>
      <c r="HQ3" s="37" t="str">
        <f t="shared" ref="HQ3:HQ34" si="183">IF(OR(Z3="T",Z3="+",Z3="?",Z3=0,Z3&lt;2),"",1)</f>
        <v/>
      </c>
      <c r="HR3" s="37" t="str">
        <f t="shared" ref="HR3:HR34" si="184">IF(OR(AA3="T",AA3="+",AA3="?",AA3=0,AA3&lt;2),"",1)</f>
        <v/>
      </c>
      <c r="HS3" s="37" t="str">
        <f t="shared" ref="HS3:HS34" si="185">IF(OR(AB3="T",AB3="+",AB3="?",AB3=0,AB3&lt;2),"",1)</f>
        <v/>
      </c>
      <c r="HT3" s="37" t="str">
        <f t="shared" ref="HT3:HT34" si="186">IF(OR(AC3="T",AC3="+",AC3="?",AC3=0,AC3&lt;2),"",1)</f>
        <v/>
      </c>
      <c r="HU3" s="37" t="str">
        <f t="shared" ref="HU3:HU34" si="187">IF(OR(AD3="T",AD3="+",AD3="?",AD3=0,AD3&lt;2),"",1)</f>
        <v/>
      </c>
      <c r="HV3" s="37" t="str">
        <f t="shared" ref="HV3:HV34" si="188">IF(OR(AE3="T",AE3="+",AE3="?",AE3=0,AE3&lt;2),"",1)</f>
        <v/>
      </c>
      <c r="HW3" s="37" t="str">
        <f t="shared" ref="HW3:HW34" si="189">IF(OR(AF3="T",AF3="+",AF3="?",AF3=0,AF3&lt;2),"",1)</f>
        <v/>
      </c>
      <c r="HX3" s="39">
        <f t="shared" ref="HX3:HX34" si="190">SUM(GS3:HW3)</f>
        <v>0</v>
      </c>
      <c r="HY3" s="3">
        <v>1872</v>
      </c>
    </row>
    <row r="4" spans="1:233" ht="13.8">
      <c r="A4" s="13">
        <v>1873</v>
      </c>
      <c r="B4" s="8">
        <v>0</v>
      </c>
      <c r="C4" s="8">
        <v>0</v>
      </c>
      <c r="D4" s="8">
        <v>0</v>
      </c>
      <c r="E4" s="8">
        <v>0</v>
      </c>
      <c r="F4" s="8">
        <v>0</v>
      </c>
      <c r="G4" s="152">
        <v>0</v>
      </c>
      <c r="H4" s="8">
        <v>0</v>
      </c>
      <c r="I4" s="8">
        <v>0</v>
      </c>
      <c r="J4" s="8">
        <v>0</v>
      </c>
      <c r="K4" s="8">
        <v>0</v>
      </c>
      <c r="L4" s="152">
        <v>0.15</v>
      </c>
      <c r="M4" s="8">
        <v>0</v>
      </c>
      <c r="N4" s="8">
        <v>0</v>
      </c>
      <c r="O4" s="8">
        <v>0</v>
      </c>
      <c r="P4" s="8">
        <v>0</v>
      </c>
      <c r="Q4" s="152">
        <v>0</v>
      </c>
      <c r="R4" s="8">
        <v>0</v>
      </c>
      <c r="S4" s="8">
        <v>0.06</v>
      </c>
      <c r="T4" s="8">
        <v>0.27</v>
      </c>
      <c r="U4" s="8">
        <v>0.3</v>
      </c>
      <c r="V4" s="152">
        <v>0</v>
      </c>
      <c r="W4" s="8">
        <v>0</v>
      </c>
      <c r="X4" s="8">
        <v>0</v>
      </c>
      <c r="Y4" s="8">
        <v>0.75</v>
      </c>
      <c r="Z4" s="8">
        <v>0</v>
      </c>
      <c r="AA4" s="152">
        <v>0.1</v>
      </c>
      <c r="AB4" s="8">
        <v>0</v>
      </c>
      <c r="AC4" s="8">
        <v>0</v>
      </c>
      <c r="AD4" s="8">
        <v>0.42</v>
      </c>
      <c r="AE4" s="8">
        <v>0</v>
      </c>
      <c r="AF4" s="152">
        <v>0</v>
      </c>
      <c r="AG4" s="8">
        <v>2.0500000000000003</v>
      </c>
      <c r="AH4" s="8">
        <v>0.75</v>
      </c>
      <c r="AI4" s="4">
        <f t="shared" si="0"/>
        <v>7</v>
      </c>
      <c r="AJ4" s="3">
        <v>1873</v>
      </c>
      <c r="AK4" s="28" t="str">
        <f t="shared" si="1"/>
        <v/>
      </c>
      <c r="AL4" s="28" t="str">
        <f t="shared" si="2"/>
        <v/>
      </c>
      <c r="AM4" s="28" t="str">
        <f t="shared" si="3"/>
        <v/>
      </c>
      <c r="AN4" s="28" t="str">
        <f t="shared" si="4"/>
        <v/>
      </c>
      <c r="AO4" s="28" t="str">
        <f t="shared" si="5"/>
        <v/>
      </c>
      <c r="AP4" s="28" t="str">
        <f t="shared" si="6"/>
        <v/>
      </c>
      <c r="AQ4" s="28" t="str">
        <f t="shared" si="7"/>
        <v/>
      </c>
      <c r="AR4" s="28" t="str">
        <f t="shared" si="8"/>
        <v/>
      </c>
      <c r="AS4" s="28" t="str">
        <f t="shared" si="9"/>
        <v/>
      </c>
      <c r="AT4" s="28" t="str">
        <f t="shared" si="10"/>
        <v/>
      </c>
      <c r="AU4" s="28" t="str">
        <f t="shared" si="11"/>
        <v/>
      </c>
      <c r="AV4" s="28" t="str">
        <f t="shared" si="12"/>
        <v/>
      </c>
      <c r="AW4" s="28" t="str">
        <f t="shared" si="13"/>
        <v/>
      </c>
      <c r="AX4" s="28" t="str">
        <f t="shared" si="14"/>
        <v/>
      </c>
      <c r="AY4" s="28" t="str">
        <f t="shared" si="15"/>
        <v/>
      </c>
      <c r="AZ4" s="28" t="str">
        <f t="shared" si="16"/>
        <v/>
      </c>
      <c r="BA4" s="28" t="str">
        <f t="shared" si="17"/>
        <v/>
      </c>
      <c r="BB4" s="28" t="str">
        <f t="shared" si="18"/>
        <v/>
      </c>
      <c r="BC4" s="28" t="str">
        <f t="shared" si="19"/>
        <v/>
      </c>
      <c r="BD4" s="28" t="str">
        <f t="shared" si="20"/>
        <v/>
      </c>
      <c r="BE4" s="28" t="str">
        <f t="shared" si="21"/>
        <v/>
      </c>
      <c r="BF4" s="28" t="str">
        <f t="shared" si="22"/>
        <v/>
      </c>
      <c r="BG4" s="28" t="str">
        <f t="shared" si="23"/>
        <v/>
      </c>
      <c r="BH4" s="28" t="str">
        <f t="shared" si="24"/>
        <v/>
      </c>
      <c r="BI4" s="28" t="str">
        <f t="shared" si="25"/>
        <v/>
      </c>
      <c r="BJ4" s="28" t="str">
        <f t="shared" si="26"/>
        <v/>
      </c>
      <c r="BK4" s="28" t="str">
        <f t="shared" si="27"/>
        <v/>
      </c>
      <c r="BL4" s="28" t="str">
        <f t="shared" si="28"/>
        <v/>
      </c>
      <c r="BM4" s="28" t="str">
        <f t="shared" si="29"/>
        <v/>
      </c>
      <c r="BN4" s="28" t="str">
        <f t="shared" si="30"/>
        <v/>
      </c>
      <c r="BO4" s="28" t="str">
        <f t="shared" si="31"/>
        <v/>
      </c>
      <c r="BP4" s="39">
        <f t="shared" si="32"/>
        <v>0</v>
      </c>
      <c r="BQ4" s="3">
        <v>1873</v>
      </c>
      <c r="BR4" s="17" t="str">
        <f t="shared" si="33"/>
        <v xml:space="preserve"> </v>
      </c>
      <c r="BS4" s="17" t="str">
        <f t="shared" si="34"/>
        <v xml:space="preserve"> </v>
      </c>
      <c r="BT4" s="17" t="str">
        <f t="shared" si="35"/>
        <v xml:space="preserve"> </v>
      </c>
      <c r="BU4" s="17" t="str">
        <f t="shared" si="36"/>
        <v xml:space="preserve"> </v>
      </c>
      <c r="BV4" s="17" t="str">
        <f t="shared" si="37"/>
        <v xml:space="preserve"> </v>
      </c>
      <c r="BW4" s="17" t="str">
        <f t="shared" si="38"/>
        <v xml:space="preserve"> </v>
      </c>
      <c r="BX4" s="17" t="str">
        <f t="shared" si="39"/>
        <v xml:space="preserve"> </v>
      </c>
      <c r="BY4" s="17" t="str">
        <f t="shared" si="40"/>
        <v xml:space="preserve"> </v>
      </c>
      <c r="BZ4" s="17" t="str">
        <f t="shared" si="41"/>
        <v xml:space="preserve"> </v>
      </c>
      <c r="CA4" s="17" t="str">
        <f t="shared" si="42"/>
        <v xml:space="preserve"> </v>
      </c>
      <c r="CB4" s="17" t="str">
        <f t="shared" si="43"/>
        <v xml:space="preserve"> </v>
      </c>
      <c r="CC4" s="17" t="str">
        <f t="shared" si="44"/>
        <v xml:space="preserve"> </v>
      </c>
      <c r="CD4" s="17" t="str">
        <f t="shared" si="45"/>
        <v xml:space="preserve"> </v>
      </c>
      <c r="CE4" s="17" t="str">
        <f t="shared" si="46"/>
        <v xml:space="preserve"> </v>
      </c>
      <c r="CF4" s="17" t="str">
        <f t="shared" si="47"/>
        <v xml:space="preserve"> </v>
      </c>
      <c r="CG4" s="17" t="str">
        <f t="shared" si="48"/>
        <v xml:space="preserve"> </v>
      </c>
      <c r="CH4" s="17" t="str">
        <f t="shared" si="49"/>
        <v xml:space="preserve"> </v>
      </c>
      <c r="CI4" s="17" t="str">
        <f t="shared" si="50"/>
        <v xml:space="preserve"> </v>
      </c>
      <c r="CJ4" s="17" t="str">
        <f t="shared" si="51"/>
        <v xml:space="preserve"> </v>
      </c>
      <c r="CK4" s="17" t="str">
        <f t="shared" si="52"/>
        <v xml:space="preserve"> </v>
      </c>
      <c r="CL4" s="17" t="str">
        <f t="shared" si="53"/>
        <v xml:space="preserve"> </v>
      </c>
      <c r="CM4" s="17" t="str">
        <f t="shared" si="54"/>
        <v xml:space="preserve"> </v>
      </c>
      <c r="CN4" s="17" t="str">
        <f t="shared" si="55"/>
        <v xml:space="preserve"> </v>
      </c>
      <c r="CO4" s="17" t="str">
        <f t="shared" si="56"/>
        <v xml:space="preserve"> </v>
      </c>
      <c r="CP4" s="17" t="str">
        <f t="shared" si="57"/>
        <v xml:space="preserve"> </v>
      </c>
      <c r="CQ4" s="17" t="str">
        <f t="shared" si="58"/>
        <v xml:space="preserve"> </v>
      </c>
      <c r="CR4" s="17" t="str">
        <f t="shared" si="59"/>
        <v xml:space="preserve"> </v>
      </c>
      <c r="CS4" s="17" t="str">
        <f t="shared" si="60"/>
        <v xml:space="preserve"> </v>
      </c>
      <c r="CT4" s="17" t="str">
        <f t="shared" si="61"/>
        <v xml:space="preserve"> </v>
      </c>
      <c r="CU4" s="17" t="str">
        <f t="shared" si="62"/>
        <v xml:space="preserve"> </v>
      </c>
      <c r="CV4" s="17" t="str">
        <f t="shared" si="63"/>
        <v xml:space="preserve"> </v>
      </c>
      <c r="CW4" s="3">
        <v>1873</v>
      </c>
      <c r="CX4" s="17" t="str">
        <f t="shared" si="64"/>
        <v/>
      </c>
      <c r="CY4" s="17" t="str">
        <f t="shared" si="65"/>
        <v/>
      </c>
      <c r="CZ4" s="17" t="str">
        <f t="shared" si="66"/>
        <v/>
      </c>
      <c r="DA4" s="17" t="str">
        <f t="shared" si="67"/>
        <v/>
      </c>
      <c r="DB4" s="17" t="str">
        <f t="shared" si="68"/>
        <v/>
      </c>
      <c r="DC4" s="17" t="str">
        <f t="shared" si="69"/>
        <v/>
      </c>
      <c r="DD4" s="17" t="str">
        <f t="shared" si="70"/>
        <v/>
      </c>
      <c r="DE4" s="17" t="str">
        <f t="shared" si="71"/>
        <v/>
      </c>
      <c r="DF4" s="17" t="str">
        <f t="shared" si="72"/>
        <v/>
      </c>
      <c r="DG4" s="17" t="str">
        <f t="shared" si="73"/>
        <v/>
      </c>
      <c r="DH4" s="17" t="str">
        <f t="shared" si="74"/>
        <v/>
      </c>
      <c r="DI4" s="17" t="str">
        <f t="shared" si="75"/>
        <v/>
      </c>
      <c r="DJ4" s="17" t="str">
        <f t="shared" si="76"/>
        <v/>
      </c>
      <c r="DK4" s="17" t="str">
        <f t="shared" si="77"/>
        <v/>
      </c>
      <c r="DL4" s="17" t="str">
        <f t="shared" si="78"/>
        <v/>
      </c>
      <c r="DM4" s="17" t="str">
        <f t="shared" si="79"/>
        <v/>
      </c>
      <c r="DN4" s="17" t="str">
        <f t="shared" si="80"/>
        <v/>
      </c>
      <c r="DO4" s="17" t="str">
        <f t="shared" si="81"/>
        <v/>
      </c>
      <c r="DP4" s="17" t="str">
        <f t="shared" si="82"/>
        <v/>
      </c>
      <c r="DQ4" s="17" t="str">
        <f t="shared" si="83"/>
        <v/>
      </c>
      <c r="DR4" s="17" t="str">
        <f t="shared" si="84"/>
        <v/>
      </c>
      <c r="DS4" s="17" t="str">
        <f t="shared" si="85"/>
        <v/>
      </c>
      <c r="DT4" s="17" t="str">
        <f t="shared" si="86"/>
        <v/>
      </c>
      <c r="DU4" s="17" t="str">
        <f t="shared" si="87"/>
        <v/>
      </c>
      <c r="DV4" s="17" t="str">
        <f t="shared" si="88"/>
        <v/>
      </c>
      <c r="DW4" s="17" t="str">
        <f t="shared" si="89"/>
        <v/>
      </c>
      <c r="DX4" s="17" t="str">
        <f t="shared" si="90"/>
        <v/>
      </c>
      <c r="DY4" s="17" t="str">
        <f t="shared" si="91"/>
        <v/>
      </c>
      <c r="DZ4" s="17" t="str">
        <f t="shared" si="92"/>
        <v/>
      </c>
      <c r="EA4" s="17" t="str">
        <f t="shared" si="93"/>
        <v/>
      </c>
      <c r="EB4" s="17" t="str">
        <f t="shared" si="94"/>
        <v/>
      </c>
      <c r="EC4" s="3">
        <v>1873</v>
      </c>
      <c r="ED4" s="37" t="str">
        <f t="shared" si="95"/>
        <v/>
      </c>
      <c r="EE4" s="37" t="str">
        <f t="shared" si="96"/>
        <v/>
      </c>
      <c r="EF4" s="37" t="str">
        <f t="shared" si="97"/>
        <v/>
      </c>
      <c r="EG4" s="37" t="str">
        <f t="shared" si="98"/>
        <v/>
      </c>
      <c r="EH4" s="37" t="str">
        <f t="shared" si="99"/>
        <v/>
      </c>
      <c r="EI4" s="37" t="str">
        <f t="shared" si="100"/>
        <v/>
      </c>
      <c r="EJ4" s="37" t="str">
        <f t="shared" si="101"/>
        <v/>
      </c>
      <c r="EK4" s="37" t="str">
        <f t="shared" si="102"/>
        <v/>
      </c>
      <c r="EL4" s="37" t="str">
        <f t="shared" si="103"/>
        <v/>
      </c>
      <c r="EM4" s="37" t="str">
        <f t="shared" si="104"/>
        <v/>
      </c>
      <c r="EN4" s="37">
        <f t="shared" si="105"/>
        <v>1</v>
      </c>
      <c r="EO4" s="37" t="str">
        <f t="shared" si="106"/>
        <v/>
      </c>
      <c r="EP4" s="37" t="str">
        <f t="shared" si="107"/>
        <v/>
      </c>
      <c r="EQ4" s="37" t="str">
        <f t="shared" si="108"/>
        <v/>
      </c>
      <c r="ER4" s="37" t="str">
        <f t="shared" si="109"/>
        <v/>
      </c>
      <c r="ES4" s="37" t="str">
        <f t="shared" si="110"/>
        <v/>
      </c>
      <c r="ET4" s="37" t="str">
        <f t="shared" si="111"/>
        <v/>
      </c>
      <c r="EU4" s="37">
        <f t="shared" si="112"/>
        <v>1</v>
      </c>
      <c r="EV4" s="37">
        <f t="shared" si="113"/>
        <v>1</v>
      </c>
      <c r="EW4" s="37">
        <f t="shared" si="114"/>
        <v>1</v>
      </c>
      <c r="EX4" s="37" t="str">
        <f t="shared" si="115"/>
        <v/>
      </c>
      <c r="EY4" s="37" t="str">
        <f t="shared" si="116"/>
        <v/>
      </c>
      <c r="EZ4" s="37" t="str">
        <f t="shared" si="117"/>
        <v/>
      </c>
      <c r="FA4" s="37">
        <f t="shared" si="118"/>
        <v>1</v>
      </c>
      <c r="FB4" s="37" t="str">
        <f t="shared" si="119"/>
        <v/>
      </c>
      <c r="FC4" s="37">
        <f t="shared" si="120"/>
        <v>1</v>
      </c>
      <c r="FD4" s="37" t="str">
        <f t="shared" si="121"/>
        <v/>
      </c>
      <c r="FE4" s="37" t="str">
        <f t="shared" si="122"/>
        <v/>
      </c>
      <c r="FF4" s="37">
        <f t="shared" si="123"/>
        <v>1</v>
      </c>
      <c r="FG4" s="37" t="str">
        <f t="shared" si="124"/>
        <v/>
      </c>
      <c r="FH4" s="37" t="str">
        <f t="shared" si="125"/>
        <v/>
      </c>
      <c r="FI4" s="54">
        <f t="shared" ref="FI4:FI67" si="191">SUM(ED4:FH4)</f>
        <v>7</v>
      </c>
      <c r="FJ4" s="3">
        <v>1873</v>
      </c>
      <c r="FK4" s="37" t="str">
        <f t="shared" si="127"/>
        <v/>
      </c>
      <c r="FL4" s="37" t="str">
        <f t="shared" si="128"/>
        <v/>
      </c>
      <c r="FM4" s="37" t="str">
        <f t="shared" si="129"/>
        <v/>
      </c>
      <c r="FN4" s="37" t="str">
        <f t="shared" si="130"/>
        <v/>
      </c>
      <c r="FO4" s="37" t="str">
        <f t="shared" si="131"/>
        <v/>
      </c>
      <c r="FP4" s="37" t="str">
        <f t="shared" si="132"/>
        <v/>
      </c>
      <c r="FQ4" s="37" t="str">
        <f t="shared" si="133"/>
        <v/>
      </c>
      <c r="FR4" s="37" t="str">
        <f t="shared" si="134"/>
        <v/>
      </c>
      <c r="FS4" s="37" t="str">
        <f t="shared" si="135"/>
        <v/>
      </c>
      <c r="FT4" s="37" t="str">
        <f t="shared" si="136"/>
        <v/>
      </c>
      <c r="FU4" s="37" t="str">
        <f t="shared" si="137"/>
        <v/>
      </c>
      <c r="FV4" s="37" t="str">
        <f t="shared" si="138"/>
        <v/>
      </c>
      <c r="FW4" s="37" t="str">
        <f t="shared" si="139"/>
        <v/>
      </c>
      <c r="FX4" s="37" t="str">
        <f t="shared" si="140"/>
        <v/>
      </c>
      <c r="FY4" s="37" t="str">
        <f t="shared" si="141"/>
        <v/>
      </c>
      <c r="FZ4" s="37" t="str">
        <f t="shared" si="142"/>
        <v/>
      </c>
      <c r="GA4" s="37" t="str">
        <f t="shared" si="143"/>
        <v/>
      </c>
      <c r="GB4" s="37" t="str">
        <f t="shared" si="144"/>
        <v/>
      </c>
      <c r="GC4" s="37" t="str">
        <f t="shared" si="145"/>
        <v/>
      </c>
      <c r="GD4" s="37" t="str">
        <f t="shared" si="146"/>
        <v/>
      </c>
      <c r="GE4" s="37" t="str">
        <f t="shared" si="147"/>
        <v/>
      </c>
      <c r="GF4" s="37" t="str">
        <f t="shared" si="148"/>
        <v/>
      </c>
      <c r="GG4" s="37" t="str">
        <f t="shared" si="149"/>
        <v/>
      </c>
      <c r="GH4" s="37" t="str">
        <f t="shared" si="150"/>
        <v/>
      </c>
      <c r="GI4" s="37" t="str">
        <f t="shared" si="151"/>
        <v/>
      </c>
      <c r="GJ4" s="37" t="str">
        <f t="shared" si="152"/>
        <v/>
      </c>
      <c r="GK4" s="37" t="str">
        <f t="shared" si="153"/>
        <v/>
      </c>
      <c r="GL4" s="37" t="str">
        <f t="shared" si="154"/>
        <v/>
      </c>
      <c r="GM4" s="37" t="str">
        <f t="shared" si="155"/>
        <v/>
      </c>
      <c r="GN4" s="37" t="str">
        <f t="shared" si="156"/>
        <v/>
      </c>
      <c r="GO4" s="37" t="str">
        <f t="shared" si="157"/>
        <v/>
      </c>
      <c r="GP4" s="39">
        <f t="shared" si="158"/>
        <v>0</v>
      </c>
      <c r="GQ4" s="3">
        <v>1873</v>
      </c>
      <c r="GR4" s="3">
        <v>1873</v>
      </c>
      <c r="GS4" s="37" t="str">
        <f t="shared" si="159"/>
        <v/>
      </c>
      <c r="GT4" s="37" t="str">
        <f t="shared" si="160"/>
        <v/>
      </c>
      <c r="GU4" s="37" t="str">
        <f t="shared" si="161"/>
        <v/>
      </c>
      <c r="GV4" s="37" t="str">
        <f t="shared" si="162"/>
        <v/>
      </c>
      <c r="GW4" s="37" t="str">
        <f t="shared" si="163"/>
        <v/>
      </c>
      <c r="GX4" s="37" t="str">
        <f t="shared" si="164"/>
        <v/>
      </c>
      <c r="GY4" s="37" t="str">
        <f t="shared" si="165"/>
        <v/>
      </c>
      <c r="GZ4" s="37" t="str">
        <f t="shared" si="166"/>
        <v/>
      </c>
      <c r="HA4" s="37" t="str">
        <f t="shared" si="167"/>
        <v/>
      </c>
      <c r="HB4" s="37" t="str">
        <f t="shared" si="168"/>
        <v/>
      </c>
      <c r="HC4" s="37" t="str">
        <f t="shared" si="169"/>
        <v/>
      </c>
      <c r="HD4" s="37" t="str">
        <f t="shared" si="170"/>
        <v/>
      </c>
      <c r="HE4" s="37" t="str">
        <f t="shared" si="171"/>
        <v/>
      </c>
      <c r="HF4" s="37" t="str">
        <f t="shared" si="172"/>
        <v/>
      </c>
      <c r="HG4" s="37" t="str">
        <f t="shared" si="173"/>
        <v/>
      </c>
      <c r="HH4" s="37" t="str">
        <f t="shared" si="174"/>
        <v/>
      </c>
      <c r="HI4" s="37" t="str">
        <f t="shared" si="175"/>
        <v/>
      </c>
      <c r="HJ4" s="37" t="str">
        <f t="shared" si="176"/>
        <v/>
      </c>
      <c r="HK4" s="37" t="str">
        <f t="shared" si="177"/>
        <v/>
      </c>
      <c r="HL4" s="37" t="str">
        <f t="shared" si="178"/>
        <v/>
      </c>
      <c r="HM4" s="37" t="str">
        <f t="shared" si="179"/>
        <v/>
      </c>
      <c r="HN4" s="37" t="str">
        <f t="shared" si="180"/>
        <v/>
      </c>
      <c r="HO4" s="37" t="str">
        <f t="shared" si="181"/>
        <v/>
      </c>
      <c r="HP4" s="37" t="str">
        <f t="shared" si="182"/>
        <v/>
      </c>
      <c r="HQ4" s="37" t="str">
        <f t="shared" si="183"/>
        <v/>
      </c>
      <c r="HR4" s="37" t="str">
        <f t="shared" si="184"/>
        <v/>
      </c>
      <c r="HS4" s="37" t="str">
        <f t="shared" si="185"/>
        <v/>
      </c>
      <c r="HT4" s="37" t="str">
        <f t="shared" si="186"/>
        <v/>
      </c>
      <c r="HU4" s="37" t="str">
        <f t="shared" si="187"/>
        <v/>
      </c>
      <c r="HV4" s="37" t="str">
        <f t="shared" si="188"/>
        <v/>
      </c>
      <c r="HW4" s="37" t="str">
        <f t="shared" si="189"/>
        <v/>
      </c>
      <c r="HX4" s="39">
        <f t="shared" si="190"/>
        <v>0</v>
      </c>
      <c r="HY4" s="3">
        <v>1873</v>
      </c>
    </row>
    <row r="5" spans="1:233" ht="13.8">
      <c r="A5" s="13">
        <v>1874</v>
      </c>
      <c r="B5" s="8">
        <v>0</v>
      </c>
      <c r="C5" s="8">
        <v>0</v>
      </c>
      <c r="D5" s="8">
        <v>0</v>
      </c>
      <c r="E5" s="8">
        <v>0</v>
      </c>
      <c r="F5" s="8">
        <v>0</v>
      </c>
      <c r="G5" s="152">
        <v>0</v>
      </c>
      <c r="H5" s="8">
        <v>1</v>
      </c>
      <c r="I5" s="8">
        <v>0</v>
      </c>
      <c r="J5" s="8">
        <v>0</v>
      </c>
      <c r="K5" s="8">
        <v>0</v>
      </c>
      <c r="L5" s="152">
        <v>0</v>
      </c>
      <c r="M5" s="8">
        <v>0</v>
      </c>
      <c r="N5" s="8">
        <v>0</v>
      </c>
      <c r="O5" s="8">
        <v>0</v>
      </c>
      <c r="P5" s="8">
        <v>0</v>
      </c>
      <c r="Q5" s="152">
        <v>0</v>
      </c>
      <c r="R5" s="8">
        <v>1.1399999999999999</v>
      </c>
      <c r="S5" s="8">
        <v>0</v>
      </c>
      <c r="T5" s="8">
        <v>0</v>
      </c>
      <c r="U5" s="8">
        <v>0.77</v>
      </c>
      <c r="V5" s="152">
        <v>0</v>
      </c>
      <c r="W5" s="8">
        <v>0</v>
      </c>
      <c r="X5" s="8">
        <v>0</v>
      </c>
      <c r="Y5" s="8">
        <v>0</v>
      </c>
      <c r="Z5" s="8">
        <v>0</v>
      </c>
      <c r="AA5" s="152">
        <v>0.25</v>
      </c>
      <c r="AB5" s="8">
        <v>0</v>
      </c>
      <c r="AC5" s="8">
        <v>0</v>
      </c>
      <c r="AD5" s="8">
        <v>0</v>
      </c>
      <c r="AE5" s="8">
        <v>0</v>
      </c>
      <c r="AF5" s="152">
        <v>0</v>
      </c>
      <c r="AG5" s="8">
        <v>3.1599999999999997</v>
      </c>
      <c r="AH5" s="8">
        <v>1.1399999999999999</v>
      </c>
      <c r="AI5" s="4">
        <f t="shared" si="0"/>
        <v>4</v>
      </c>
      <c r="AJ5" s="3">
        <v>1874</v>
      </c>
      <c r="AK5" s="28" t="str">
        <f t="shared" si="1"/>
        <v/>
      </c>
      <c r="AL5" s="28" t="str">
        <f t="shared" si="2"/>
        <v/>
      </c>
      <c r="AM5" s="28" t="str">
        <f t="shared" si="3"/>
        <v/>
      </c>
      <c r="AN5" s="28" t="str">
        <f t="shared" si="4"/>
        <v/>
      </c>
      <c r="AO5" s="28" t="str">
        <f t="shared" si="5"/>
        <v/>
      </c>
      <c r="AP5" s="28" t="str">
        <f t="shared" si="6"/>
        <v/>
      </c>
      <c r="AQ5" s="28" t="str">
        <f t="shared" si="7"/>
        <v/>
      </c>
      <c r="AR5" s="28" t="str">
        <f t="shared" si="8"/>
        <v/>
      </c>
      <c r="AS5" s="28" t="str">
        <f t="shared" si="9"/>
        <v/>
      </c>
      <c r="AT5" s="28" t="str">
        <f t="shared" si="10"/>
        <v/>
      </c>
      <c r="AU5" s="28" t="str">
        <f t="shared" si="11"/>
        <v/>
      </c>
      <c r="AV5" s="28" t="str">
        <f t="shared" si="12"/>
        <v/>
      </c>
      <c r="AW5" s="28" t="str">
        <f t="shared" si="13"/>
        <v/>
      </c>
      <c r="AX5" s="28" t="str">
        <f t="shared" si="14"/>
        <v/>
      </c>
      <c r="AY5" s="28" t="str">
        <f t="shared" si="15"/>
        <v/>
      </c>
      <c r="AZ5" s="28" t="str">
        <f t="shared" si="16"/>
        <v/>
      </c>
      <c r="BA5" s="28" t="str">
        <f t="shared" si="17"/>
        <v/>
      </c>
      <c r="BB5" s="28" t="str">
        <f t="shared" si="18"/>
        <v/>
      </c>
      <c r="BC5" s="28" t="str">
        <f t="shared" si="19"/>
        <v/>
      </c>
      <c r="BD5" s="28" t="str">
        <f t="shared" si="20"/>
        <v/>
      </c>
      <c r="BE5" s="28" t="str">
        <f t="shared" si="21"/>
        <v/>
      </c>
      <c r="BF5" s="28" t="str">
        <f t="shared" si="22"/>
        <v/>
      </c>
      <c r="BG5" s="28" t="str">
        <f t="shared" si="23"/>
        <v/>
      </c>
      <c r="BH5" s="28" t="str">
        <f t="shared" si="24"/>
        <v/>
      </c>
      <c r="BI5" s="28" t="str">
        <f t="shared" si="25"/>
        <v/>
      </c>
      <c r="BJ5" s="28" t="str">
        <f t="shared" si="26"/>
        <v/>
      </c>
      <c r="BK5" s="28" t="str">
        <f t="shared" si="27"/>
        <v/>
      </c>
      <c r="BL5" s="28" t="str">
        <f t="shared" si="28"/>
        <v/>
      </c>
      <c r="BM5" s="28" t="str">
        <f t="shared" si="29"/>
        <v/>
      </c>
      <c r="BN5" s="28" t="str">
        <f t="shared" si="30"/>
        <v/>
      </c>
      <c r="BO5" s="28" t="str">
        <f t="shared" si="31"/>
        <v/>
      </c>
      <c r="BP5" s="39">
        <f t="shared" si="32"/>
        <v>0</v>
      </c>
      <c r="BQ5" s="3">
        <v>1874</v>
      </c>
      <c r="BR5" s="17" t="str">
        <f t="shared" si="33"/>
        <v xml:space="preserve"> </v>
      </c>
      <c r="BS5" s="17" t="str">
        <f t="shared" si="34"/>
        <v xml:space="preserve"> </v>
      </c>
      <c r="BT5" s="17" t="str">
        <f t="shared" si="35"/>
        <v xml:space="preserve"> </v>
      </c>
      <c r="BU5" s="17" t="str">
        <f t="shared" si="36"/>
        <v xml:space="preserve"> </v>
      </c>
      <c r="BV5" s="17" t="str">
        <f t="shared" si="37"/>
        <v xml:space="preserve"> </v>
      </c>
      <c r="BW5" s="17" t="str">
        <f t="shared" si="38"/>
        <v xml:space="preserve"> </v>
      </c>
      <c r="BX5" s="17" t="str">
        <f t="shared" si="39"/>
        <v xml:space="preserve"> </v>
      </c>
      <c r="BY5" s="17" t="str">
        <f t="shared" si="40"/>
        <v xml:space="preserve"> </v>
      </c>
      <c r="BZ5" s="17" t="str">
        <f t="shared" si="41"/>
        <v xml:space="preserve"> </v>
      </c>
      <c r="CA5" s="17" t="str">
        <f t="shared" si="42"/>
        <v xml:space="preserve"> </v>
      </c>
      <c r="CB5" s="17" t="str">
        <f t="shared" si="43"/>
        <v xml:space="preserve"> </v>
      </c>
      <c r="CC5" s="17" t="str">
        <f t="shared" si="44"/>
        <v xml:space="preserve"> </v>
      </c>
      <c r="CD5" s="17" t="str">
        <f t="shared" si="45"/>
        <v xml:space="preserve"> </v>
      </c>
      <c r="CE5" s="17" t="str">
        <f t="shared" si="46"/>
        <v xml:space="preserve"> </v>
      </c>
      <c r="CF5" s="17" t="str">
        <f t="shared" si="47"/>
        <v xml:space="preserve"> </v>
      </c>
      <c r="CG5" s="17" t="str">
        <f t="shared" si="48"/>
        <v xml:space="preserve"> </v>
      </c>
      <c r="CH5" s="17" t="str">
        <f t="shared" si="49"/>
        <v xml:space="preserve"> </v>
      </c>
      <c r="CI5" s="17" t="str">
        <f t="shared" si="50"/>
        <v xml:space="preserve"> </v>
      </c>
      <c r="CJ5" s="17" t="str">
        <f t="shared" si="51"/>
        <v xml:space="preserve"> </v>
      </c>
      <c r="CK5" s="17" t="str">
        <f t="shared" si="52"/>
        <v xml:space="preserve"> </v>
      </c>
      <c r="CL5" s="17" t="str">
        <f t="shared" si="53"/>
        <v xml:space="preserve"> </v>
      </c>
      <c r="CM5" s="17" t="str">
        <f t="shared" si="54"/>
        <v xml:space="preserve"> </v>
      </c>
      <c r="CN5" s="17" t="str">
        <f t="shared" si="55"/>
        <v xml:space="preserve"> </v>
      </c>
      <c r="CO5" s="17" t="str">
        <f t="shared" si="56"/>
        <v xml:space="preserve"> </v>
      </c>
      <c r="CP5" s="17" t="str">
        <f t="shared" si="57"/>
        <v xml:space="preserve"> </v>
      </c>
      <c r="CQ5" s="17" t="str">
        <f t="shared" si="58"/>
        <v xml:space="preserve"> </v>
      </c>
      <c r="CR5" s="17" t="str">
        <f t="shared" si="59"/>
        <v xml:space="preserve"> </v>
      </c>
      <c r="CS5" s="17" t="str">
        <f t="shared" si="60"/>
        <v xml:space="preserve"> </v>
      </c>
      <c r="CT5" s="17" t="str">
        <f t="shared" si="61"/>
        <v xml:space="preserve"> </v>
      </c>
      <c r="CU5" s="17" t="str">
        <f t="shared" si="62"/>
        <v xml:space="preserve"> </v>
      </c>
      <c r="CV5" s="17" t="str">
        <f t="shared" si="63"/>
        <v xml:space="preserve"> </v>
      </c>
      <c r="CW5" s="3">
        <v>1874</v>
      </c>
      <c r="CX5" s="17" t="str">
        <f t="shared" si="64"/>
        <v/>
      </c>
      <c r="CY5" s="17" t="str">
        <f t="shared" si="65"/>
        <v/>
      </c>
      <c r="CZ5" s="17" t="str">
        <f t="shared" si="66"/>
        <v/>
      </c>
      <c r="DA5" s="17" t="str">
        <f t="shared" si="67"/>
        <v/>
      </c>
      <c r="DB5" s="17" t="str">
        <f t="shared" si="68"/>
        <v/>
      </c>
      <c r="DC5" s="17" t="str">
        <f t="shared" si="69"/>
        <v/>
      </c>
      <c r="DD5" s="17" t="str">
        <f t="shared" si="70"/>
        <v/>
      </c>
      <c r="DE5" s="17" t="str">
        <f t="shared" si="71"/>
        <v/>
      </c>
      <c r="DF5" s="17" t="str">
        <f t="shared" si="72"/>
        <v/>
      </c>
      <c r="DG5" s="17" t="str">
        <f t="shared" si="73"/>
        <v/>
      </c>
      <c r="DH5" s="17" t="str">
        <f t="shared" si="74"/>
        <v/>
      </c>
      <c r="DI5" s="17" t="str">
        <f t="shared" si="75"/>
        <v/>
      </c>
      <c r="DJ5" s="17" t="str">
        <f t="shared" si="76"/>
        <v/>
      </c>
      <c r="DK5" s="17" t="str">
        <f t="shared" si="77"/>
        <v/>
      </c>
      <c r="DL5" s="17" t="str">
        <f t="shared" si="78"/>
        <v/>
      </c>
      <c r="DM5" s="17" t="str">
        <f t="shared" si="79"/>
        <v/>
      </c>
      <c r="DN5" s="17">
        <f t="shared" si="80"/>
        <v>1874</v>
      </c>
      <c r="DO5" s="17" t="str">
        <f t="shared" si="81"/>
        <v/>
      </c>
      <c r="DP5" s="17" t="str">
        <f t="shared" si="82"/>
        <v/>
      </c>
      <c r="DQ5" s="17" t="str">
        <f t="shared" si="83"/>
        <v/>
      </c>
      <c r="DR5" s="17" t="str">
        <f t="shared" si="84"/>
        <v/>
      </c>
      <c r="DS5" s="17" t="str">
        <f t="shared" si="85"/>
        <v/>
      </c>
      <c r="DT5" s="17" t="str">
        <f t="shared" si="86"/>
        <v/>
      </c>
      <c r="DU5" s="17" t="str">
        <f t="shared" si="87"/>
        <v/>
      </c>
      <c r="DV5" s="17" t="str">
        <f t="shared" si="88"/>
        <v/>
      </c>
      <c r="DW5" s="17" t="str">
        <f t="shared" si="89"/>
        <v/>
      </c>
      <c r="DX5" s="17" t="str">
        <f t="shared" si="90"/>
        <v/>
      </c>
      <c r="DY5" s="17" t="str">
        <f t="shared" si="91"/>
        <v/>
      </c>
      <c r="DZ5" s="17" t="str">
        <f t="shared" si="92"/>
        <v/>
      </c>
      <c r="EA5" s="17" t="str">
        <f t="shared" si="93"/>
        <v/>
      </c>
      <c r="EB5" s="17" t="str">
        <f t="shared" si="94"/>
        <v/>
      </c>
      <c r="EC5" s="3">
        <v>1874</v>
      </c>
      <c r="ED5" s="37" t="str">
        <f t="shared" si="95"/>
        <v/>
      </c>
      <c r="EE5" s="37" t="str">
        <f t="shared" si="96"/>
        <v/>
      </c>
      <c r="EF5" s="37" t="str">
        <f t="shared" si="97"/>
        <v/>
      </c>
      <c r="EG5" s="37" t="str">
        <f t="shared" si="98"/>
        <v/>
      </c>
      <c r="EH5" s="37" t="str">
        <f t="shared" si="99"/>
        <v/>
      </c>
      <c r="EI5" s="37" t="str">
        <f t="shared" si="100"/>
        <v/>
      </c>
      <c r="EJ5" s="37">
        <f t="shared" si="101"/>
        <v>1</v>
      </c>
      <c r="EK5" s="37" t="str">
        <f t="shared" si="102"/>
        <v/>
      </c>
      <c r="EL5" s="37" t="str">
        <f t="shared" si="103"/>
        <v/>
      </c>
      <c r="EM5" s="37" t="str">
        <f t="shared" si="104"/>
        <v/>
      </c>
      <c r="EN5" s="37" t="str">
        <f t="shared" si="105"/>
        <v/>
      </c>
      <c r="EO5" s="37" t="str">
        <f t="shared" si="106"/>
        <v/>
      </c>
      <c r="EP5" s="37" t="str">
        <f t="shared" si="107"/>
        <v/>
      </c>
      <c r="EQ5" s="37" t="str">
        <f t="shared" si="108"/>
        <v/>
      </c>
      <c r="ER5" s="37" t="str">
        <f t="shared" si="109"/>
        <v/>
      </c>
      <c r="ES5" s="37" t="str">
        <f t="shared" si="110"/>
        <v/>
      </c>
      <c r="ET5" s="37">
        <f t="shared" si="111"/>
        <v>1</v>
      </c>
      <c r="EU5" s="37" t="str">
        <f t="shared" si="112"/>
        <v/>
      </c>
      <c r="EV5" s="37" t="str">
        <f t="shared" si="113"/>
        <v/>
      </c>
      <c r="EW5" s="37">
        <f t="shared" si="114"/>
        <v>1</v>
      </c>
      <c r="EX5" s="37" t="str">
        <f t="shared" si="115"/>
        <v/>
      </c>
      <c r="EY5" s="37" t="str">
        <f t="shared" si="116"/>
        <v/>
      </c>
      <c r="EZ5" s="37" t="str">
        <f t="shared" si="117"/>
        <v/>
      </c>
      <c r="FA5" s="37" t="str">
        <f t="shared" si="118"/>
        <v/>
      </c>
      <c r="FB5" s="37" t="str">
        <f t="shared" si="119"/>
        <v/>
      </c>
      <c r="FC5" s="37">
        <f t="shared" si="120"/>
        <v>1</v>
      </c>
      <c r="FD5" s="37" t="str">
        <f t="shared" si="121"/>
        <v/>
      </c>
      <c r="FE5" s="37" t="str">
        <f t="shared" si="122"/>
        <v/>
      </c>
      <c r="FF5" s="37" t="str">
        <f t="shared" si="123"/>
        <v/>
      </c>
      <c r="FG5" s="37" t="str">
        <f t="shared" si="124"/>
        <v/>
      </c>
      <c r="FH5" s="37" t="str">
        <f t="shared" si="125"/>
        <v/>
      </c>
      <c r="FI5" s="54">
        <f t="shared" si="191"/>
        <v>4</v>
      </c>
      <c r="FJ5" s="3">
        <v>1874</v>
      </c>
      <c r="FK5" s="37" t="str">
        <f t="shared" si="127"/>
        <v/>
      </c>
      <c r="FL5" s="37" t="str">
        <f t="shared" si="128"/>
        <v/>
      </c>
      <c r="FM5" s="37" t="str">
        <f t="shared" si="129"/>
        <v/>
      </c>
      <c r="FN5" s="37" t="str">
        <f t="shared" si="130"/>
        <v/>
      </c>
      <c r="FO5" s="37" t="str">
        <f t="shared" si="131"/>
        <v/>
      </c>
      <c r="FP5" s="37" t="str">
        <f t="shared" si="132"/>
        <v/>
      </c>
      <c r="FQ5" s="37">
        <f t="shared" si="133"/>
        <v>1</v>
      </c>
      <c r="FR5" s="37" t="str">
        <f t="shared" si="134"/>
        <v/>
      </c>
      <c r="FS5" s="37" t="str">
        <f t="shared" si="135"/>
        <v/>
      </c>
      <c r="FT5" s="37" t="str">
        <f t="shared" si="136"/>
        <v/>
      </c>
      <c r="FU5" s="37" t="str">
        <f t="shared" si="137"/>
        <v/>
      </c>
      <c r="FV5" s="37" t="str">
        <f t="shared" si="138"/>
        <v/>
      </c>
      <c r="FW5" s="37" t="str">
        <f t="shared" si="139"/>
        <v/>
      </c>
      <c r="FX5" s="37" t="str">
        <f t="shared" si="140"/>
        <v/>
      </c>
      <c r="FY5" s="37" t="str">
        <f t="shared" si="141"/>
        <v/>
      </c>
      <c r="FZ5" s="37" t="str">
        <f t="shared" si="142"/>
        <v/>
      </c>
      <c r="GA5" s="37">
        <f t="shared" si="143"/>
        <v>1</v>
      </c>
      <c r="GB5" s="37" t="str">
        <f t="shared" si="144"/>
        <v/>
      </c>
      <c r="GC5" s="37" t="str">
        <f t="shared" si="145"/>
        <v/>
      </c>
      <c r="GD5" s="37" t="str">
        <f t="shared" si="146"/>
        <v/>
      </c>
      <c r="GE5" s="37" t="str">
        <f t="shared" si="147"/>
        <v/>
      </c>
      <c r="GF5" s="37" t="str">
        <f t="shared" si="148"/>
        <v/>
      </c>
      <c r="GG5" s="37" t="str">
        <f t="shared" si="149"/>
        <v/>
      </c>
      <c r="GH5" s="37" t="str">
        <f t="shared" si="150"/>
        <v/>
      </c>
      <c r="GI5" s="37" t="str">
        <f t="shared" si="151"/>
        <v/>
      </c>
      <c r="GJ5" s="37" t="str">
        <f t="shared" si="152"/>
        <v/>
      </c>
      <c r="GK5" s="37" t="str">
        <f t="shared" si="153"/>
        <v/>
      </c>
      <c r="GL5" s="37" t="str">
        <f t="shared" si="154"/>
        <v/>
      </c>
      <c r="GM5" s="37" t="str">
        <f t="shared" si="155"/>
        <v/>
      </c>
      <c r="GN5" s="37" t="str">
        <f t="shared" si="156"/>
        <v/>
      </c>
      <c r="GO5" s="37" t="str">
        <f t="shared" si="157"/>
        <v/>
      </c>
      <c r="GP5" s="39">
        <f t="shared" si="158"/>
        <v>2</v>
      </c>
      <c r="GQ5" s="3">
        <v>1874</v>
      </c>
      <c r="GR5" s="3">
        <v>1874</v>
      </c>
      <c r="GS5" s="37" t="str">
        <f t="shared" si="159"/>
        <v/>
      </c>
      <c r="GT5" s="37" t="str">
        <f t="shared" si="160"/>
        <v/>
      </c>
      <c r="GU5" s="37" t="str">
        <f t="shared" si="161"/>
        <v/>
      </c>
      <c r="GV5" s="37" t="str">
        <f t="shared" si="162"/>
        <v/>
      </c>
      <c r="GW5" s="37" t="str">
        <f t="shared" si="163"/>
        <v/>
      </c>
      <c r="GX5" s="37" t="str">
        <f t="shared" si="164"/>
        <v/>
      </c>
      <c r="GY5" s="37" t="str">
        <f t="shared" si="165"/>
        <v/>
      </c>
      <c r="GZ5" s="37" t="str">
        <f t="shared" si="166"/>
        <v/>
      </c>
      <c r="HA5" s="37" t="str">
        <f t="shared" si="167"/>
        <v/>
      </c>
      <c r="HB5" s="37" t="str">
        <f t="shared" si="168"/>
        <v/>
      </c>
      <c r="HC5" s="37" t="str">
        <f t="shared" si="169"/>
        <v/>
      </c>
      <c r="HD5" s="37" t="str">
        <f t="shared" si="170"/>
        <v/>
      </c>
      <c r="HE5" s="37" t="str">
        <f t="shared" si="171"/>
        <v/>
      </c>
      <c r="HF5" s="37" t="str">
        <f t="shared" si="172"/>
        <v/>
      </c>
      <c r="HG5" s="37" t="str">
        <f t="shared" si="173"/>
        <v/>
      </c>
      <c r="HH5" s="37" t="str">
        <f t="shared" si="174"/>
        <v/>
      </c>
      <c r="HI5" s="37" t="str">
        <f t="shared" si="175"/>
        <v/>
      </c>
      <c r="HJ5" s="37" t="str">
        <f t="shared" si="176"/>
        <v/>
      </c>
      <c r="HK5" s="37" t="str">
        <f t="shared" si="177"/>
        <v/>
      </c>
      <c r="HL5" s="37" t="str">
        <f t="shared" si="178"/>
        <v/>
      </c>
      <c r="HM5" s="37" t="str">
        <f t="shared" si="179"/>
        <v/>
      </c>
      <c r="HN5" s="37" t="str">
        <f t="shared" si="180"/>
        <v/>
      </c>
      <c r="HO5" s="37" t="str">
        <f t="shared" si="181"/>
        <v/>
      </c>
      <c r="HP5" s="37" t="str">
        <f t="shared" si="182"/>
        <v/>
      </c>
      <c r="HQ5" s="37" t="str">
        <f t="shared" si="183"/>
        <v/>
      </c>
      <c r="HR5" s="37" t="str">
        <f t="shared" si="184"/>
        <v/>
      </c>
      <c r="HS5" s="37" t="str">
        <f t="shared" si="185"/>
        <v/>
      </c>
      <c r="HT5" s="37" t="str">
        <f t="shared" si="186"/>
        <v/>
      </c>
      <c r="HU5" s="37" t="str">
        <f t="shared" si="187"/>
        <v/>
      </c>
      <c r="HV5" s="37" t="str">
        <f t="shared" si="188"/>
        <v/>
      </c>
      <c r="HW5" s="37" t="str">
        <f t="shared" si="189"/>
        <v/>
      </c>
      <c r="HX5" s="39">
        <f t="shared" si="190"/>
        <v>0</v>
      </c>
      <c r="HY5" s="3">
        <v>1874</v>
      </c>
    </row>
    <row r="6" spans="1:233" ht="13.8">
      <c r="A6" s="13">
        <v>1875</v>
      </c>
      <c r="B6" s="8">
        <v>0</v>
      </c>
      <c r="C6" s="8">
        <v>1.2</v>
      </c>
      <c r="D6" s="8">
        <v>1.44</v>
      </c>
      <c r="E6" s="8">
        <v>0</v>
      </c>
      <c r="F6" s="8">
        <v>0</v>
      </c>
      <c r="G6" s="152">
        <v>0.12</v>
      </c>
      <c r="H6" s="8">
        <v>1.1000000000000001</v>
      </c>
      <c r="I6" s="8">
        <v>0</v>
      </c>
      <c r="J6" s="8">
        <v>0</v>
      </c>
      <c r="K6" s="8">
        <v>0</v>
      </c>
      <c r="L6" s="152">
        <v>0</v>
      </c>
      <c r="M6" s="8">
        <v>0</v>
      </c>
      <c r="N6" s="8">
        <v>0.04</v>
      </c>
      <c r="O6" s="8">
        <v>0</v>
      </c>
      <c r="P6" s="8">
        <v>0.1</v>
      </c>
      <c r="Q6" s="152">
        <v>0.21</v>
      </c>
      <c r="R6" s="8">
        <v>0</v>
      </c>
      <c r="S6" s="8">
        <v>0</v>
      </c>
      <c r="T6" s="8">
        <v>0</v>
      </c>
      <c r="U6" s="8">
        <v>0.4</v>
      </c>
      <c r="V6" s="152">
        <v>0.44</v>
      </c>
      <c r="W6" s="8">
        <v>0</v>
      </c>
      <c r="X6" s="8">
        <v>0</v>
      </c>
      <c r="Y6" s="8">
        <v>0.26</v>
      </c>
      <c r="Z6" s="8">
        <v>0</v>
      </c>
      <c r="AA6" s="152">
        <v>0</v>
      </c>
      <c r="AB6" s="8">
        <v>0</v>
      </c>
      <c r="AC6" s="8">
        <v>0</v>
      </c>
      <c r="AD6" s="8">
        <v>0.28999999999999998</v>
      </c>
      <c r="AE6" s="8">
        <v>0</v>
      </c>
      <c r="AF6" s="152">
        <v>0</v>
      </c>
      <c r="AG6" s="8">
        <v>5.6000000000000005</v>
      </c>
      <c r="AH6" s="8">
        <v>1.44</v>
      </c>
      <c r="AI6" s="4">
        <f t="shared" si="0"/>
        <v>11</v>
      </c>
      <c r="AJ6" s="3">
        <v>1875</v>
      </c>
      <c r="AK6" s="28" t="str">
        <f t="shared" si="1"/>
        <v/>
      </c>
      <c r="AL6" s="28" t="str">
        <f t="shared" si="2"/>
        <v/>
      </c>
      <c r="AM6" s="28" t="str">
        <f t="shared" si="3"/>
        <v/>
      </c>
      <c r="AN6" s="28" t="str">
        <f t="shared" si="4"/>
        <v/>
      </c>
      <c r="AO6" s="28" t="str">
        <f t="shared" si="5"/>
        <v/>
      </c>
      <c r="AP6" s="28" t="str">
        <f t="shared" si="6"/>
        <v/>
      </c>
      <c r="AQ6" s="28" t="str">
        <f t="shared" si="7"/>
        <v/>
      </c>
      <c r="AR6" s="28" t="str">
        <f t="shared" si="8"/>
        <v/>
      </c>
      <c r="AS6" s="28" t="str">
        <f t="shared" si="9"/>
        <v/>
      </c>
      <c r="AT6" s="28" t="str">
        <f t="shared" si="10"/>
        <v/>
      </c>
      <c r="AU6" s="28" t="str">
        <f t="shared" si="11"/>
        <v/>
      </c>
      <c r="AV6" s="28" t="str">
        <f t="shared" si="12"/>
        <v/>
      </c>
      <c r="AW6" s="28" t="str">
        <f t="shared" si="13"/>
        <v/>
      </c>
      <c r="AX6" s="28" t="str">
        <f t="shared" si="14"/>
        <v/>
      </c>
      <c r="AY6" s="28" t="str">
        <f t="shared" si="15"/>
        <v/>
      </c>
      <c r="AZ6" s="28" t="str">
        <f t="shared" si="16"/>
        <v/>
      </c>
      <c r="BA6" s="28" t="str">
        <f t="shared" si="17"/>
        <v/>
      </c>
      <c r="BB6" s="28" t="str">
        <f t="shared" si="18"/>
        <v/>
      </c>
      <c r="BC6" s="28" t="str">
        <f t="shared" si="19"/>
        <v/>
      </c>
      <c r="BD6" s="28" t="str">
        <f t="shared" si="20"/>
        <v/>
      </c>
      <c r="BE6" s="28" t="str">
        <f t="shared" si="21"/>
        <v/>
      </c>
      <c r="BF6" s="28" t="str">
        <f t="shared" si="22"/>
        <v/>
      </c>
      <c r="BG6" s="28" t="str">
        <f t="shared" si="23"/>
        <v/>
      </c>
      <c r="BH6" s="28" t="str">
        <f t="shared" si="24"/>
        <v/>
      </c>
      <c r="BI6" s="28" t="str">
        <f t="shared" si="25"/>
        <v/>
      </c>
      <c r="BJ6" s="28" t="str">
        <f t="shared" si="26"/>
        <v/>
      </c>
      <c r="BK6" s="28" t="str">
        <f t="shared" si="27"/>
        <v/>
      </c>
      <c r="BL6" s="28" t="str">
        <f t="shared" si="28"/>
        <v/>
      </c>
      <c r="BM6" s="28" t="str">
        <f t="shared" si="29"/>
        <v/>
      </c>
      <c r="BN6" s="28" t="str">
        <f t="shared" si="30"/>
        <v/>
      </c>
      <c r="BO6" s="28" t="str">
        <f t="shared" si="31"/>
        <v/>
      </c>
      <c r="BP6" s="39">
        <f t="shared" si="32"/>
        <v>0</v>
      </c>
      <c r="BQ6" s="3">
        <v>1875</v>
      </c>
      <c r="BR6" s="17" t="str">
        <f t="shared" si="33"/>
        <v xml:space="preserve"> </v>
      </c>
      <c r="BS6" s="17" t="str">
        <f t="shared" si="34"/>
        <v xml:space="preserve"> </v>
      </c>
      <c r="BT6" s="17" t="str">
        <f t="shared" si="35"/>
        <v xml:space="preserve"> </v>
      </c>
      <c r="BU6" s="17" t="str">
        <f t="shared" si="36"/>
        <v xml:space="preserve"> </v>
      </c>
      <c r="BV6" s="17" t="str">
        <f t="shared" si="37"/>
        <v xml:space="preserve"> </v>
      </c>
      <c r="BW6" s="17" t="str">
        <f t="shared" si="38"/>
        <v xml:space="preserve"> </v>
      </c>
      <c r="BX6" s="17" t="str">
        <f t="shared" si="39"/>
        <v xml:space="preserve"> </v>
      </c>
      <c r="BY6" s="17" t="str">
        <f t="shared" si="40"/>
        <v xml:space="preserve"> </v>
      </c>
      <c r="BZ6" s="17" t="str">
        <f t="shared" si="41"/>
        <v xml:space="preserve"> </v>
      </c>
      <c r="CA6" s="17" t="str">
        <f t="shared" si="42"/>
        <v xml:space="preserve"> </v>
      </c>
      <c r="CB6" s="17" t="str">
        <f t="shared" si="43"/>
        <v xml:space="preserve"> </v>
      </c>
      <c r="CC6" s="17" t="str">
        <f t="shared" si="44"/>
        <v xml:space="preserve"> </v>
      </c>
      <c r="CD6" s="17" t="str">
        <f t="shared" si="45"/>
        <v xml:space="preserve"> </v>
      </c>
      <c r="CE6" s="17" t="str">
        <f t="shared" si="46"/>
        <v xml:space="preserve"> </v>
      </c>
      <c r="CF6" s="17" t="str">
        <f t="shared" si="47"/>
        <v xml:space="preserve"> </v>
      </c>
      <c r="CG6" s="17" t="str">
        <f t="shared" si="48"/>
        <v xml:space="preserve"> </v>
      </c>
      <c r="CH6" s="17" t="str">
        <f t="shared" si="49"/>
        <v xml:space="preserve"> </v>
      </c>
      <c r="CI6" s="17" t="str">
        <f t="shared" si="50"/>
        <v xml:space="preserve"> </v>
      </c>
      <c r="CJ6" s="17" t="str">
        <f t="shared" si="51"/>
        <v xml:space="preserve"> </v>
      </c>
      <c r="CK6" s="17" t="str">
        <f t="shared" si="52"/>
        <v xml:space="preserve"> </v>
      </c>
      <c r="CL6" s="17" t="str">
        <f t="shared" si="53"/>
        <v xml:space="preserve"> </v>
      </c>
      <c r="CM6" s="17" t="str">
        <f t="shared" si="54"/>
        <v xml:space="preserve"> </v>
      </c>
      <c r="CN6" s="17" t="str">
        <f t="shared" si="55"/>
        <v xml:space="preserve"> </v>
      </c>
      <c r="CO6" s="17" t="str">
        <f t="shared" si="56"/>
        <v xml:space="preserve"> </v>
      </c>
      <c r="CP6" s="17" t="str">
        <f t="shared" si="57"/>
        <v xml:space="preserve"> </v>
      </c>
      <c r="CQ6" s="17" t="str">
        <f t="shared" si="58"/>
        <v xml:space="preserve"> </v>
      </c>
      <c r="CR6" s="17" t="str">
        <f t="shared" si="59"/>
        <v xml:space="preserve"> </v>
      </c>
      <c r="CS6" s="17" t="str">
        <f t="shared" si="60"/>
        <v xml:space="preserve"> </v>
      </c>
      <c r="CT6" s="17" t="str">
        <f t="shared" si="61"/>
        <v xml:space="preserve"> </v>
      </c>
      <c r="CU6" s="17" t="str">
        <f t="shared" si="62"/>
        <v xml:space="preserve"> </v>
      </c>
      <c r="CV6" s="17" t="str">
        <f t="shared" si="63"/>
        <v xml:space="preserve"> </v>
      </c>
      <c r="CW6" s="3">
        <v>1875</v>
      </c>
      <c r="CX6" s="17" t="str">
        <f t="shared" si="64"/>
        <v/>
      </c>
      <c r="CY6" s="17" t="str">
        <f t="shared" si="65"/>
        <v/>
      </c>
      <c r="CZ6" s="17" t="str">
        <f t="shared" si="66"/>
        <v/>
      </c>
      <c r="DA6" s="17" t="str">
        <f t="shared" si="67"/>
        <v/>
      </c>
      <c r="DB6" s="17" t="str">
        <f t="shared" si="68"/>
        <v/>
      </c>
      <c r="DC6" s="17" t="str">
        <f t="shared" si="69"/>
        <v/>
      </c>
      <c r="DD6" s="17" t="str">
        <f t="shared" si="70"/>
        <v/>
      </c>
      <c r="DE6" s="17" t="str">
        <f t="shared" si="71"/>
        <v/>
      </c>
      <c r="DF6" s="17" t="str">
        <f t="shared" si="72"/>
        <v/>
      </c>
      <c r="DG6" s="17" t="str">
        <f t="shared" si="73"/>
        <v/>
      </c>
      <c r="DH6" s="17" t="str">
        <f t="shared" si="74"/>
        <v/>
      </c>
      <c r="DI6" s="17" t="str">
        <f t="shared" si="75"/>
        <v/>
      </c>
      <c r="DJ6" s="17" t="str">
        <f t="shared" si="76"/>
        <v/>
      </c>
      <c r="DK6" s="17" t="str">
        <f t="shared" si="77"/>
        <v/>
      </c>
      <c r="DL6" s="17" t="str">
        <f t="shared" si="78"/>
        <v/>
      </c>
      <c r="DM6" s="17" t="str">
        <f t="shared" si="79"/>
        <v/>
      </c>
      <c r="DN6" s="17" t="str">
        <f t="shared" si="80"/>
        <v/>
      </c>
      <c r="DO6" s="17" t="str">
        <f t="shared" si="81"/>
        <v/>
      </c>
      <c r="DP6" s="17" t="str">
        <f t="shared" si="82"/>
        <v/>
      </c>
      <c r="DQ6" s="17" t="str">
        <f t="shared" si="83"/>
        <v/>
      </c>
      <c r="DR6" s="17" t="str">
        <f t="shared" si="84"/>
        <v/>
      </c>
      <c r="DS6" s="17" t="str">
        <f t="shared" si="85"/>
        <v/>
      </c>
      <c r="DT6" s="17" t="str">
        <f t="shared" si="86"/>
        <v/>
      </c>
      <c r="DU6" s="17" t="str">
        <f t="shared" si="87"/>
        <v/>
      </c>
      <c r="DV6" s="17" t="str">
        <f t="shared" si="88"/>
        <v/>
      </c>
      <c r="DW6" s="17" t="str">
        <f t="shared" si="89"/>
        <v/>
      </c>
      <c r="DX6" s="17" t="str">
        <f t="shared" si="90"/>
        <v/>
      </c>
      <c r="DY6" s="17" t="str">
        <f t="shared" si="91"/>
        <v/>
      </c>
      <c r="DZ6" s="17" t="str">
        <f t="shared" si="92"/>
        <v/>
      </c>
      <c r="EA6" s="17" t="str">
        <f t="shared" si="93"/>
        <v/>
      </c>
      <c r="EB6" s="17" t="str">
        <f t="shared" si="94"/>
        <v/>
      </c>
      <c r="EC6" s="3">
        <v>1875</v>
      </c>
      <c r="ED6" s="37" t="str">
        <f t="shared" si="95"/>
        <v/>
      </c>
      <c r="EE6" s="37">
        <f t="shared" si="96"/>
        <v>1</v>
      </c>
      <c r="EF6" s="37">
        <f t="shared" si="97"/>
        <v>1</v>
      </c>
      <c r="EG6" s="37" t="str">
        <f t="shared" si="98"/>
        <v/>
      </c>
      <c r="EH6" s="37" t="str">
        <f t="shared" si="99"/>
        <v/>
      </c>
      <c r="EI6" s="37">
        <f t="shared" si="100"/>
        <v>1</v>
      </c>
      <c r="EJ6" s="37">
        <f t="shared" si="101"/>
        <v>1</v>
      </c>
      <c r="EK6" s="37" t="str">
        <f t="shared" si="102"/>
        <v/>
      </c>
      <c r="EL6" s="37" t="str">
        <f t="shared" si="103"/>
        <v/>
      </c>
      <c r="EM6" s="37" t="str">
        <f t="shared" si="104"/>
        <v/>
      </c>
      <c r="EN6" s="37" t="str">
        <f t="shared" si="105"/>
        <v/>
      </c>
      <c r="EO6" s="37" t="str">
        <f t="shared" si="106"/>
        <v/>
      </c>
      <c r="EP6" s="37">
        <f t="shared" si="107"/>
        <v>1</v>
      </c>
      <c r="EQ6" s="37" t="str">
        <f t="shared" si="108"/>
        <v/>
      </c>
      <c r="ER6" s="37">
        <f t="shared" si="109"/>
        <v>1</v>
      </c>
      <c r="ES6" s="37">
        <f t="shared" si="110"/>
        <v>1</v>
      </c>
      <c r="ET6" s="37" t="str">
        <f t="shared" si="111"/>
        <v/>
      </c>
      <c r="EU6" s="37" t="str">
        <f t="shared" si="112"/>
        <v/>
      </c>
      <c r="EV6" s="37" t="str">
        <f t="shared" si="113"/>
        <v/>
      </c>
      <c r="EW6" s="37">
        <f t="shared" si="114"/>
        <v>1</v>
      </c>
      <c r="EX6" s="37">
        <f t="shared" si="115"/>
        <v>1</v>
      </c>
      <c r="EY6" s="37" t="str">
        <f t="shared" si="116"/>
        <v/>
      </c>
      <c r="EZ6" s="37" t="str">
        <f t="shared" si="117"/>
        <v/>
      </c>
      <c r="FA6" s="37">
        <f t="shared" si="118"/>
        <v>1</v>
      </c>
      <c r="FB6" s="37" t="str">
        <f t="shared" si="119"/>
        <v/>
      </c>
      <c r="FC6" s="37" t="str">
        <f t="shared" si="120"/>
        <v/>
      </c>
      <c r="FD6" s="37" t="str">
        <f t="shared" si="121"/>
        <v/>
      </c>
      <c r="FE6" s="37" t="str">
        <f t="shared" si="122"/>
        <v/>
      </c>
      <c r="FF6" s="37">
        <f t="shared" si="123"/>
        <v>1</v>
      </c>
      <c r="FG6" s="37" t="str">
        <f t="shared" si="124"/>
        <v/>
      </c>
      <c r="FH6" s="37" t="str">
        <f t="shared" si="125"/>
        <v/>
      </c>
      <c r="FI6" s="54">
        <f t="shared" si="191"/>
        <v>11</v>
      </c>
      <c r="FJ6" s="3">
        <v>1875</v>
      </c>
      <c r="FK6" s="37" t="str">
        <f t="shared" si="127"/>
        <v/>
      </c>
      <c r="FL6" s="37">
        <f t="shared" si="128"/>
        <v>1</v>
      </c>
      <c r="FM6" s="37">
        <f t="shared" si="129"/>
        <v>1</v>
      </c>
      <c r="FN6" s="37" t="str">
        <f t="shared" si="130"/>
        <v/>
      </c>
      <c r="FO6" s="37" t="str">
        <f t="shared" si="131"/>
        <v/>
      </c>
      <c r="FP6" s="37" t="str">
        <f t="shared" si="132"/>
        <v/>
      </c>
      <c r="FQ6" s="37">
        <f t="shared" si="133"/>
        <v>1</v>
      </c>
      <c r="FR6" s="37" t="str">
        <f t="shared" si="134"/>
        <v/>
      </c>
      <c r="FS6" s="37" t="str">
        <f t="shared" si="135"/>
        <v/>
      </c>
      <c r="FT6" s="37" t="str">
        <f t="shared" si="136"/>
        <v/>
      </c>
      <c r="FU6" s="37" t="str">
        <f t="shared" si="137"/>
        <v/>
      </c>
      <c r="FV6" s="37" t="str">
        <f t="shared" si="138"/>
        <v/>
      </c>
      <c r="FW6" s="37" t="str">
        <f t="shared" si="139"/>
        <v/>
      </c>
      <c r="FX6" s="37" t="str">
        <f t="shared" si="140"/>
        <v/>
      </c>
      <c r="FY6" s="37" t="str">
        <f t="shared" si="141"/>
        <v/>
      </c>
      <c r="FZ6" s="37" t="str">
        <f t="shared" si="142"/>
        <v/>
      </c>
      <c r="GA6" s="37" t="str">
        <f t="shared" si="143"/>
        <v/>
      </c>
      <c r="GB6" s="37" t="str">
        <f t="shared" si="144"/>
        <v/>
      </c>
      <c r="GC6" s="37" t="str">
        <f t="shared" si="145"/>
        <v/>
      </c>
      <c r="GD6" s="37" t="str">
        <f t="shared" si="146"/>
        <v/>
      </c>
      <c r="GE6" s="37" t="str">
        <f t="shared" si="147"/>
        <v/>
      </c>
      <c r="GF6" s="37" t="str">
        <f t="shared" si="148"/>
        <v/>
      </c>
      <c r="GG6" s="37" t="str">
        <f t="shared" si="149"/>
        <v/>
      </c>
      <c r="GH6" s="37" t="str">
        <f t="shared" si="150"/>
        <v/>
      </c>
      <c r="GI6" s="37" t="str">
        <f t="shared" si="151"/>
        <v/>
      </c>
      <c r="GJ6" s="37" t="str">
        <f t="shared" si="152"/>
        <v/>
      </c>
      <c r="GK6" s="37" t="str">
        <f t="shared" si="153"/>
        <v/>
      </c>
      <c r="GL6" s="37" t="str">
        <f t="shared" si="154"/>
        <v/>
      </c>
      <c r="GM6" s="37" t="str">
        <f t="shared" si="155"/>
        <v/>
      </c>
      <c r="GN6" s="37" t="str">
        <f t="shared" si="156"/>
        <v/>
      </c>
      <c r="GO6" s="37" t="str">
        <f t="shared" si="157"/>
        <v/>
      </c>
      <c r="GP6" s="39">
        <f t="shared" si="158"/>
        <v>3</v>
      </c>
      <c r="GQ6" s="3">
        <v>1875</v>
      </c>
      <c r="GR6" s="3">
        <v>1875</v>
      </c>
      <c r="GS6" s="37" t="str">
        <f t="shared" si="159"/>
        <v/>
      </c>
      <c r="GT6" s="37" t="str">
        <f t="shared" si="160"/>
        <v/>
      </c>
      <c r="GU6" s="37" t="str">
        <f t="shared" si="161"/>
        <v/>
      </c>
      <c r="GV6" s="37" t="str">
        <f t="shared" si="162"/>
        <v/>
      </c>
      <c r="GW6" s="37" t="str">
        <f t="shared" si="163"/>
        <v/>
      </c>
      <c r="GX6" s="37" t="str">
        <f t="shared" si="164"/>
        <v/>
      </c>
      <c r="GY6" s="37" t="str">
        <f t="shared" si="165"/>
        <v/>
      </c>
      <c r="GZ6" s="37" t="str">
        <f t="shared" si="166"/>
        <v/>
      </c>
      <c r="HA6" s="37" t="str">
        <f t="shared" si="167"/>
        <v/>
      </c>
      <c r="HB6" s="37" t="str">
        <f t="shared" si="168"/>
        <v/>
      </c>
      <c r="HC6" s="37" t="str">
        <f t="shared" si="169"/>
        <v/>
      </c>
      <c r="HD6" s="37" t="str">
        <f t="shared" si="170"/>
        <v/>
      </c>
      <c r="HE6" s="37" t="str">
        <f t="shared" si="171"/>
        <v/>
      </c>
      <c r="HF6" s="37" t="str">
        <f t="shared" si="172"/>
        <v/>
      </c>
      <c r="HG6" s="37" t="str">
        <f t="shared" si="173"/>
        <v/>
      </c>
      <c r="HH6" s="37" t="str">
        <f t="shared" si="174"/>
        <v/>
      </c>
      <c r="HI6" s="37" t="str">
        <f t="shared" si="175"/>
        <v/>
      </c>
      <c r="HJ6" s="37" t="str">
        <f t="shared" si="176"/>
        <v/>
      </c>
      <c r="HK6" s="37" t="str">
        <f t="shared" si="177"/>
        <v/>
      </c>
      <c r="HL6" s="37" t="str">
        <f t="shared" si="178"/>
        <v/>
      </c>
      <c r="HM6" s="37" t="str">
        <f t="shared" si="179"/>
        <v/>
      </c>
      <c r="HN6" s="37" t="str">
        <f t="shared" si="180"/>
        <v/>
      </c>
      <c r="HO6" s="37" t="str">
        <f t="shared" si="181"/>
        <v/>
      </c>
      <c r="HP6" s="37" t="str">
        <f t="shared" si="182"/>
        <v/>
      </c>
      <c r="HQ6" s="37" t="str">
        <f t="shared" si="183"/>
        <v/>
      </c>
      <c r="HR6" s="37" t="str">
        <f t="shared" si="184"/>
        <v/>
      </c>
      <c r="HS6" s="37" t="str">
        <f t="shared" si="185"/>
        <v/>
      </c>
      <c r="HT6" s="37" t="str">
        <f t="shared" si="186"/>
        <v/>
      </c>
      <c r="HU6" s="37" t="str">
        <f t="shared" si="187"/>
        <v/>
      </c>
      <c r="HV6" s="37" t="str">
        <f t="shared" si="188"/>
        <v/>
      </c>
      <c r="HW6" s="37" t="str">
        <f t="shared" si="189"/>
        <v/>
      </c>
      <c r="HX6" s="39">
        <f t="shared" si="190"/>
        <v>0</v>
      </c>
      <c r="HY6" s="3">
        <v>1875</v>
      </c>
    </row>
    <row r="7" spans="1:233" ht="13.8">
      <c r="A7" s="13">
        <v>1876</v>
      </c>
      <c r="B7" s="8">
        <v>0</v>
      </c>
      <c r="C7" s="8">
        <v>0</v>
      </c>
      <c r="D7" s="8">
        <v>0</v>
      </c>
      <c r="E7" s="8">
        <v>0</v>
      </c>
      <c r="F7" s="8">
        <v>0</v>
      </c>
      <c r="G7" s="152">
        <v>0</v>
      </c>
      <c r="H7" s="8">
        <v>0</v>
      </c>
      <c r="I7" s="8">
        <v>0.1</v>
      </c>
      <c r="J7" s="8">
        <v>0</v>
      </c>
      <c r="K7" s="8">
        <v>0</v>
      </c>
      <c r="L7" s="152">
        <v>0</v>
      </c>
      <c r="M7" s="8">
        <v>0</v>
      </c>
      <c r="N7" s="8">
        <v>0</v>
      </c>
      <c r="O7" s="8">
        <v>0</v>
      </c>
      <c r="P7" s="8">
        <v>0</v>
      </c>
      <c r="Q7" s="152">
        <v>0.31</v>
      </c>
      <c r="R7" s="8">
        <v>0</v>
      </c>
      <c r="S7" s="8">
        <v>0</v>
      </c>
      <c r="T7" s="8">
        <v>0</v>
      </c>
      <c r="U7" s="8">
        <v>1.5</v>
      </c>
      <c r="V7" s="152">
        <v>0</v>
      </c>
      <c r="W7" s="8">
        <v>0</v>
      </c>
      <c r="X7" s="8">
        <v>0</v>
      </c>
      <c r="Y7" s="8">
        <v>0</v>
      </c>
      <c r="Z7" s="8">
        <v>1.21</v>
      </c>
      <c r="AA7" s="152">
        <v>0</v>
      </c>
      <c r="AB7" s="8">
        <v>0</v>
      </c>
      <c r="AC7" s="8">
        <v>0.62</v>
      </c>
      <c r="AD7" s="8">
        <v>0</v>
      </c>
      <c r="AE7" s="8">
        <v>0</v>
      </c>
      <c r="AF7" s="152">
        <v>0</v>
      </c>
      <c r="AG7" s="8">
        <v>3.74</v>
      </c>
      <c r="AH7" s="8">
        <v>1.5</v>
      </c>
      <c r="AI7" s="4">
        <f t="shared" si="0"/>
        <v>5</v>
      </c>
      <c r="AJ7" s="3">
        <v>1876</v>
      </c>
      <c r="AK7" s="28" t="str">
        <f t="shared" si="1"/>
        <v/>
      </c>
      <c r="AL7" s="28" t="str">
        <f t="shared" si="2"/>
        <v/>
      </c>
      <c r="AM7" s="28" t="str">
        <f t="shared" si="3"/>
        <v/>
      </c>
      <c r="AN7" s="28" t="str">
        <f t="shared" si="4"/>
        <v/>
      </c>
      <c r="AO7" s="28" t="str">
        <f t="shared" si="5"/>
        <v/>
      </c>
      <c r="AP7" s="28" t="str">
        <f t="shared" si="6"/>
        <v/>
      </c>
      <c r="AQ7" s="28" t="str">
        <f t="shared" si="7"/>
        <v/>
      </c>
      <c r="AR7" s="28" t="str">
        <f t="shared" si="8"/>
        <v/>
      </c>
      <c r="AS7" s="28" t="str">
        <f t="shared" si="9"/>
        <v/>
      </c>
      <c r="AT7" s="28" t="str">
        <f t="shared" si="10"/>
        <v/>
      </c>
      <c r="AU7" s="28" t="str">
        <f t="shared" si="11"/>
        <v/>
      </c>
      <c r="AV7" s="28" t="str">
        <f t="shared" si="12"/>
        <v/>
      </c>
      <c r="AW7" s="28" t="str">
        <f t="shared" si="13"/>
        <v/>
      </c>
      <c r="AX7" s="28" t="str">
        <f t="shared" si="14"/>
        <v/>
      </c>
      <c r="AY7" s="28" t="str">
        <f t="shared" si="15"/>
        <v/>
      </c>
      <c r="AZ7" s="28" t="str">
        <f t="shared" si="16"/>
        <v/>
      </c>
      <c r="BA7" s="28" t="str">
        <f t="shared" si="17"/>
        <v/>
      </c>
      <c r="BB7" s="28" t="str">
        <f t="shared" si="18"/>
        <v/>
      </c>
      <c r="BC7" s="28" t="str">
        <f t="shared" si="19"/>
        <v/>
      </c>
      <c r="BD7" s="28" t="str">
        <f t="shared" si="20"/>
        <v/>
      </c>
      <c r="BE7" s="28" t="str">
        <f t="shared" si="21"/>
        <v/>
      </c>
      <c r="BF7" s="28" t="str">
        <f t="shared" si="22"/>
        <v/>
      </c>
      <c r="BG7" s="28" t="str">
        <f t="shared" si="23"/>
        <v/>
      </c>
      <c r="BH7" s="28" t="str">
        <f t="shared" si="24"/>
        <v/>
      </c>
      <c r="BI7" s="28" t="str">
        <f t="shared" si="25"/>
        <v/>
      </c>
      <c r="BJ7" s="28" t="str">
        <f t="shared" si="26"/>
        <v/>
      </c>
      <c r="BK7" s="28" t="str">
        <f t="shared" si="27"/>
        <v/>
      </c>
      <c r="BL7" s="28" t="str">
        <f t="shared" si="28"/>
        <v/>
      </c>
      <c r="BM7" s="28" t="str">
        <f t="shared" si="29"/>
        <v/>
      </c>
      <c r="BN7" s="28" t="str">
        <f t="shared" si="30"/>
        <v/>
      </c>
      <c r="BO7" s="28" t="str">
        <f t="shared" si="31"/>
        <v/>
      </c>
      <c r="BP7" s="39">
        <f t="shared" si="32"/>
        <v>0</v>
      </c>
      <c r="BQ7" s="3">
        <v>1876</v>
      </c>
      <c r="BR7" s="17" t="str">
        <f t="shared" si="33"/>
        <v xml:space="preserve"> </v>
      </c>
      <c r="BS7" s="17" t="str">
        <f t="shared" si="34"/>
        <v xml:space="preserve"> </v>
      </c>
      <c r="BT7" s="17" t="str">
        <f t="shared" si="35"/>
        <v xml:space="preserve"> </v>
      </c>
      <c r="BU7" s="17" t="str">
        <f t="shared" si="36"/>
        <v xml:space="preserve"> </v>
      </c>
      <c r="BV7" s="17" t="str">
        <f t="shared" si="37"/>
        <v xml:space="preserve"> </v>
      </c>
      <c r="BW7" s="17" t="str">
        <f t="shared" si="38"/>
        <v xml:space="preserve"> </v>
      </c>
      <c r="BX7" s="17" t="str">
        <f t="shared" si="39"/>
        <v xml:space="preserve"> </v>
      </c>
      <c r="BY7" s="17" t="str">
        <f t="shared" si="40"/>
        <v xml:space="preserve"> </v>
      </c>
      <c r="BZ7" s="17" t="str">
        <f t="shared" si="41"/>
        <v xml:space="preserve"> </v>
      </c>
      <c r="CA7" s="17" t="str">
        <f t="shared" si="42"/>
        <v xml:space="preserve"> </v>
      </c>
      <c r="CB7" s="17" t="str">
        <f t="shared" si="43"/>
        <v xml:space="preserve"> </v>
      </c>
      <c r="CC7" s="17" t="str">
        <f t="shared" si="44"/>
        <v xml:space="preserve"> </v>
      </c>
      <c r="CD7" s="17" t="str">
        <f t="shared" si="45"/>
        <v xml:space="preserve"> </v>
      </c>
      <c r="CE7" s="17" t="str">
        <f t="shared" si="46"/>
        <v xml:space="preserve"> </v>
      </c>
      <c r="CF7" s="17" t="str">
        <f t="shared" si="47"/>
        <v xml:space="preserve"> </v>
      </c>
      <c r="CG7" s="17" t="str">
        <f t="shared" si="48"/>
        <v xml:space="preserve"> </v>
      </c>
      <c r="CH7" s="17" t="str">
        <f t="shared" si="49"/>
        <v xml:space="preserve"> </v>
      </c>
      <c r="CI7" s="17" t="str">
        <f t="shared" si="50"/>
        <v xml:space="preserve"> </v>
      </c>
      <c r="CJ7" s="17" t="str">
        <f t="shared" si="51"/>
        <v xml:space="preserve"> </v>
      </c>
      <c r="CK7" s="17" t="str">
        <f t="shared" si="52"/>
        <v xml:space="preserve"> </v>
      </c>
      <c r="CL7" s="17" t="str">
        <f t="shared" si="53"/>
        <v xml:space="preserve"> </v>
      </c>
      <c r="CM7" s="17" t="str">
        <f t="shared" si="54"/>
        <v xml:space="preserve"> </v>
      </c>
      <c r="CN7" s="17" t="str">
        <f t="shared" si="55"/>
        <v xml:space="preserve"> </v>
      </c>
      <c r="CO7" s="17" t="str">
        <f t="shared" si="56"/>
        <v xml:space="preserve"> </v>
      </c>
      <c r="CP7" s="17" t="str">
        <f t="shared" si="57"/>
        <v xml:space="preserve"> </v>
      </c>
      <c r="CQ7" s="17" t="str">
        <f t="shared" si="58"/>
        <v xml:space="preserve"> </v>
      </c>
      <c r="CR7" s="17" t="str">
        <f t="shared" si="59"/>
        <v xml:space="preserve"> </v>
      </c>
      <c r="CS7" s="17" t="str">
        <f t="shared" si="60"/>
        <v xml:space="preserve"> </v>
      </c>
      <c r="CT7" s="17" t="str">
        <f t="shared" si="61"/>
        <v xml:space="preserve"> </v>
      </c>
      <c r="CU7" s="17" t="str">
        <f t="shared" si="62"/>
        <v xml:space="preserve"> </v>
      </c>
      <c r="CV7" s="17" t="str">
        <f t="shared" si="63"/>
        <v xml:space="preserve"> </v>
      </c>
      <c r="CW7" s="3">
        <v>1876</v>
      </c>
      <c r="CX7" s="17" t="str">
        <f t="shared" si="64"/>
        <v/>
      </c>
      <c r="CY7" s="17" t="str">
        <f t="shared" si="65"/>
        <v/>
      </c>
      <c r="CZ7" s="17" t="str">
        <f t="shared" si="66"/>
        <v/>
      </c>
      <c r="DA7" s="17" t="str">
        <f t="shared" si="67"/>
        <v/>
      </c>
      <c r="DB7" s="17" t="str">
        <f t="shared" si="68"/>
        <v/>
      </c>
      <c r="DC7" s="17" t="str">
        <f t="shared" si="69"/>
        <v/>
      </c>
      <c r="DD7" s="17" t="str">
        <f t="shared" si="70"/>
        <v/>
      </c>
      <c r="DE7" s="17" t="str">
        <f t="shared" si="71"/>
        <v/>
      </c>
      <c r="DF7" s="17" t="str">
        <f t="shared" si="72"/>
        <v/>
      </c>
      <c r="DG7" s="17" t="str">
        <f t="shared" si="73"/>
        <v/>
      </c>
      <c r="DH7" s="17" t="str">
        <f t="shared" si="74"/>
        <v/>
      </c>
      <c r="DI7" s="17" t="str">
        <f t="shared" si="75"/>
        <v/>
      </c>
      <c r="DJ7" s="17" t="str">
        <f t="shared" si="76"/>
        <v/>
      </c>
      <c r="DK7" s="17" t="str">
        <f t="shared" si="77"/>
        <v/>
      </c>
      <c r="DL7" s="17" t="str">
        <f t="shared" si="78"/>
        <v/>
      </c>
      <c r="DM7" s="17" t="str">
        <f t="shared" si="79"/>
        <v/>
      </c>
      <c r="DN7" s="17" t="str">
        <f t="shared" si="80"/>
        <v/>
      </c>
      <c r="DO7" s="17" t="str">
        <f t="shared" si="81"/>
        <v/>
      </c>
      <c r="DP7" s="17" t="str">
        <f t="shared" si="82"/>
        <v/>
      </c>
      <c r="DQ7" s="17" t="str">
        <f t="shared" si="83"/>
        <v/>
      </c>
      <c r="DR7" s="17" t="str">
        <f t="shared" si="84"/>
        <v/>
      </c>
      <c r="DS7" s="17" t="str">
        <f t="shared" si="85"/>
        <v/>
      </c>
      <c r="DT7" s="17" t="str">
        <f t="shared" si="86"/>
        <v/>
      </c>
      <c r="DU7" s="17" t="str">
        <f t="shared" si="87"/>
        <v/>
      </c>
      <c r="DV7" s="17" t="str">
        <f t="shared" si="88"/>
        <v/>
      </c>
      <c r="DW7" s="17" t="str">
        <f t="shared" si="89"/>
        <v/>
      </c>
      <c r="DX7" s="17" t="str">
        <f t="shared" si="90"/>
        <v/>
      </c>
      <c r="DY7" s="17" t="str">
        <f t="shared" si="91"/>
        <v/>
      </c>
      <c r="DZ7" s="17" t="str">
        <f t="shared" si="92"/>
        <v/>
      </c>
      <c r="EA7" s="17" t="str">
        <f t="shared" si="93"/>
        <v/>
      </c>
      <c r="EB7" s="17" t="str">
        <f t="shared" si="94"/>
        <v/>
      </c>
      <c r="EC7" s="3">
        <v>1876</v>
      </c>
      <c r="ED7" s="37" t="str">
        <f t="shared" si="95"/>
        <v/>
      </c>
      <c r="EE7" s="37" t="str">
        <f t="shared" si="96"/>
        <v/>
      </c>
      <c r="EF7" s="37" t="str">
        <f t="shared" si="97"/>
        <v/>
      </c>
      <c r="EG7" s="37" t="str">
        <f t="shared" si="98"/>
        <v/>
      </c>
      <c r="EH7" s="37" t="str">
        <f t="shared" si="99"/>
        <v/>
      </c>
      <c r="EI7" s="37" t="str">
        <f t="shared" si="100"/>
        <v/>
      </c>
      <c r="EJ7" s="37" t="str">
        <f t="shared" si="101"/>
        <v/>
      </c>
      <c r="EK7" s="37">
        <f t="shared" si="102"/>
        <v>1</v>
      </c>
      <c r="EL7" s="37" t="str">
        <f t="shared" si="103"/>
        <v/>
      </c>
      <c r="EM7" s="37" t="str">
        <f t="shared" si="104"/>
        <v/>
      </c>
      <c r="EN7" s="37" t="str">
        <f t="shared" si="105"/>
        <v/>
      </c>
      <c r="EO7" s="37" t="str">
        <f t="shared" si="106"/>
        <v/>
      </c>
      <c r="EP7" s="37" t="str">
        <f t="shared" si="107"/>
        <v/>
      </c>
      <c r="EQ7" s="37" t="str">
        <f t="shared" si="108"/>
        <v/>
      </c>
      <c r="ER7" s="37" t="str">
        <f t="shared" si="109"/>
        <v/>
      </c>
      <c r="ES7" s="37">
        <f t="shared" si="110"/>
        <v>1</v>
      </c>
      <c r="ET7" s="37" t="str">
        <f t="shared" si="111"/>
        <v/>
      </c>
      <c r="EU7" s="37" t="str">
        <f t="shared" si="112"/>
        <v/>
      </c>
      <c r="EV7" s="37" t="str">
        <f t="shared" si="113"/>
        <v/>
      </c>
      <c r="EW7" s="37">
        <f t="shared" si="114"/>
        <v>1</v>
      </c>
      <c r="EX7" s="37" t="str">
        <f t="shared" si="115"/>
        <v/>
      </c>
      <c r="EY7" s="37" t="str">
        <f t="shared" si="116"/>
        <v/>
      </c>
      <c r="EZ7" s="37" t="str">
        <f t="shared" si="117"/>
        <v/>
      </c>
      <c r="FA7" s="37" t="str">
        <f t="shared" si="118"/>
        <v/>
      </c>
      <c r="FB7" s="37">
        <f t="shared" si="119"/>
        <v>1</v>
      </c>
      <c r="FC7" s="37" t="str">
        <f t="shared" si="120"/>
        <v/>
      </c>
      <c r="FD7" s="37" t="str">
        <f t="shared" si="121"/>
        <v/>
      </c>
      <c r="FE7" s="37">
        <f t="shared" si="122"/>
        <v>1</v>
      </c>
      <c r="FF7" s="37" t="str">
        <f t="shared" si="123"/>
        <v/>
      </c>
      <c r="FG7" s="37" t="str">
        <f t="shared" si="124"/>
        <v/>
      </c>
      <c r="FH7" s="37" t="str">
        <f t="shared" si="125"/>
        <v/>
      </c>
      <c r="FI7" s="54">
        <f t="shared" si="191"/>
        <v>5</v>
      </c>
      <c r="FJ7" s="3">
        <v>1876</v>
      </c>
      <c r="FK7" s="37" t="str">
        <f t="shared" si="127"/>
        <v/>
      </c>
      <c r="FL7" s="37" t="str">
        <f t="shared" si="128"/>
        <v/>
      </c>
      <c r="FM7" s="37" t="str">
        <f t="shared" si="129"/>
        <v/>
      </c>
      <c r="FN7" s="37" t="str">
        <f t="shared" si="130"/>
        <v/>
      </c>
      <c r="FO7" s="37" t="str">
        <f t="shared" si="131"/>
        <v/>
      </c>
      <c r="FP7" s="37" t="str">
        <f t="shared" si="132"/>
        <v/>
      </c>
      <c r="FQ7" s="37" t="str">
        <f t="shared" si="133"/>
        <v/>
      </c>
      <c r="FR7" s="37" t="str">
        <f t="shared" si="134"/>
        <v/>
      </c>
      <c r="FS7" s="37" t="str">
        <f t="shared" si="135"/>
        <v/>
      </c>
      <c r="FT7" s="37" t="str">
        <f t="shared" si="136"/>
        <v/>
      </c>
      <c r="FU7" s="37" t="str">
        <f t="shared" si="137"/>
        <v/>
      </c>
      <c r="FV7" s="37" t="str">
        <f t="shared" si="138"/>
        <v/>
      </c>
      <c r="FW7" s="37" t="str">
        <f t="shared" si="139"/>
        <v/>
      </c>
      <c r="FX7" s="37" t="str">
        <f t="shared" si="140"/>
        <v/>
      </c>
      <c r="FY7" s="37" t="str">
        <f t="shared" si="141"/>
        <v/>
      </c>
      <c r="FZ7" s="37" t="str">
        <f t="shared" si="142"/>
        <v/>
      </c>
      <c r="GA7" s="37" t="str">
        <f t="shared" si="143"/>
        <v/>
      </c>
      <c r="GB7" s="37" t="str">
        <f t="shared" si="144"/>
        <v/>
      </c>
      <c r="GC7" s="37" t="str">
        <f t="shared" si="145"/>
        <v/>
      </c>
      <c r="GD7" s="37">
        <f t="shared" si="146"/>
        <v>1</v>
      </c>
      <c r="GE7" s="37" t="str">
        <f t="shared" si="147"/>
        <v/>
      </c>
      <c r="GF7" s="37" t="str">
        <f t="shared" si="148"/>
        <v/>
      </c>
      <c r="GG7" s="37" t="str">
        <f t="shared" si="149"/>
        <v/>
      </c>
      <c r="GH7" s="37" t="str">
        <f t="shared" si="150"/>
        <v/>
      </c>
      <c r="GI7" s="37">
        <f t="shared" si="151"/>
        <v>1</v>
      </c>
      <c r="GJ7" s="37" t="str">
        <f t="shared" si="152"/>
        <v/>
      </c>
      <c r="GK7" s="37" t="str">
        <f t="shared" si="153"/>
        <v/>
      </c>
      <c r="GL7" s="37" t="str">
        <f t="shared" si="154"/>
        <v/>
      </c>
      <c r="GM7" s="37" t="str">
        <f t="shared" si="155"/>
        <v/>
      </c>
      <c r="GN7" s="37" t="str">
        <f t="shared" si="156"/>
        <v/>
      </c>
      <c r="GO7" s="37" t="str">
        <f t="shared" si="157"/>
        <v/>
      </c>
      <c r="GP7" s="39">
        <f t="shared" si="158"/>
        <v>2</v>
      </c>
      <c r="GQ7" s="3">
        <v>1876</v>
      </c>
      <c r="GR7" s="3">
        <v>1876</v>
      </c>
      <c r="GS7" s="37" t="str">
        <f t="shared" si="159"/>
        <v/>
      </c>
      <c r="GT7" s="37" t="str">
        <f t="shared" si="160"/>
        <v/>
      </c>
      <c r="GU7" s="37" t="str">
        <f t="shared" si="161"/>
        <v/>
      </c>
      <c r="GV7" s="37" t="str">
        <f t="shared" si="162"/>
        <v/>
      </c>
      <c r="GW7" s="37" t="str">
        <f t="shared" si="163"/>
        <v/>
      </c>
      <c r="GX7" s="37" t="str">
        <f t="shared" si="164"/>
        <v/>
      </c>
      <c r="GY7" s="37" t="str">
        <f t="shared" si="165"/>
        <v/>
      </c>
      <c r="GZ7" s="37" t="str">
        <f t="shared" si="166"/>
        <v/>
      </c>
      <c r="HA7" s="37" t="str">
        <f t="shared" si="167"/>
        <v/>
      </c>
      <c r="HB7" s="37" t="str">
        <f t="shared" si="168"/>
        <v/>
      </c>
      <c r="HC7" s="37" t="str">
        <f t="shared" si="169"/>
        <v/>
      </c>
      <c r="HD7" s="37" t="str">
        <f t="shared" si="170"/>
        <v/>
      </c>
      <c r="HE7" s="37" t="str">
        <f t="shared" si="171"/>
        <v/>
      </c>
      <c r="HF7" s="37" t="str">
        <f t="shared" si="172"/>
        <v/>
      </c>
      <c r="HG7" s="37" t="str">
        <f t="shared" si="173"/>
        <v/>
      </c>
      <c r="HH7" s="37" t="str">
        <f t="shared" si="174"/>
        <v/>
      </c>
      <c r="HI7" s="37" t="str">
        <f t="shared" si="175"/>
        <v/>
      </c>
      <c r="HJ7" s="37" t="str">
        <f t="shared" si="176"/>
        <v/>
      </c>
      <c r="HK7" s="37" t="str">
        <f t="shared" si="177"/>
        <v/>
      </c>
      <c r="HL7" s="37" t="str">
        <f t="shared" si="178"/>
        <v/>
      </c>
      <c r="HM7" s="37" t="str">
        <f t="shared" si="179"/>
        <v/>
      </c>
      <c r="HN7" s="37" t="str">
        <f t="shared" si="180"/>
        <v/>
      </c>
      <c r="HO7" s="37" t="str">
        <f t="shared" si="181"/>
        <v/>
      </c>
      <c r="HP7" s="37" t="str">
        <f t="shared" si="182"/>
        <v/>
      </c>
      <c r="HQ7" s="37" t="str">
        <f t="shared" si="183"/>
        <v/>
      </c>
      <c r="HR7" s="37" t="str">
        <f t="shared" si="184"/>
        <v/>
      </c>
      <c r="HS7" s="37" t="str">
        <f t="shared" si="185"/>
        <v/>
      </c>
      <c r="HT7" s="37" t="str">
        <f t="shared" si="186"/>
        <v/>
      </c>
      <c r="HU7" s="37" t="str">
        <f t="shared" si="187"/>
        <v/>
      </c>
      <c r="HV7" s="37" t="str">
        <f t="shared" si="188"/>
        <v/>
      </c>
      <c r="HW7" s="37" t="str">
        <f t="shared" si="189"/>
        <v/>
      </c>
      <c r="HX7" s="39">
        <f t="shared" si="190"/>
        <v>0</v>
      </c>
      <c r="HY7" s="3">
        <v>1876</v>
      </c>
    </row>
    <row r="8" spans="1:233" ht="13.8">
      <c r="A8" s="13">
        <v>1877</v>
      </c>
      <c r="B8" s="8">
        <v>0</v>
      </c>
      <c r="C8" s="8">
        <v>0</v>
      </c>
      <c r="D8" s="8">
        <v>0.76</v>
      </c>
      <c r="E8" s="8">
        <v>0</v>
      </c>
      <c r="F8" s="8">
        <v>0</v>
      </c>
      <c r="G8" s="152">
        <v>0</v>
      </c>
      <c r="H8" s="8">
        <v>0</v>
      </c>
      <c r="I8" s="8">
        <v>0</v>
      </c>
      <c r="J8" s="8">
        <v>0.48</v>
      </c>
      <c r="K8" s="8">
        <v>0</v>
      </c>
      <c r="L8" s="152">
        <v>0</v>
      </c>
      <c r="M8" s="8">
        <v>0</v>
      </c>
      <c r="N8" s="8">
        <v>0.08</v>
      </c>
      <c r="O8" s="8">
        <v>0</v>
      </c>
      <c r="P8" s="8">
        <v>0</v>
      </c>
      <c r="Q8" s="152">
        <v>0</v>
      </c>
      <c r="R8" s="8">
        <v>0.62</v>
      </c>
      <c r="S8" s="8">
        <v>0</v>
      </c>
      <c r="T8" s="8">
        <v>0</v>
      </c>
      <c r="U8" s="8">
        <v>0</v>
      </c>
      <c r="V8" s="152">
        <v>0</v>
      </c>
      <c r="W8" s="8">
        <v>0.3</v>
      </c>
      <c r="X8" s="8">
        <v>0</v>
      </c>
      <c r="Y8" s="8">
        <v>0</v>
      </c>
      <c r="Z8" s="8">
        <v>0.45</v>
      </c>
      <c r="AA8" s="152">
        <v>0</v>
      </c>
      <c r="AB8" s="8">
        <v>0.48</v>
      </c>
      <c r="AC8" s="8">
        <v>0</v>
      </c>
      <c r="AD8" s="8">
        <v>0</v>
      </c>
      <c r="AE8" s="8">
        <v>0</v>
      </c>
      <c r="AF8" s="152">
        <v>0</v>
      </c>
      <c r="AG8" s="8">
        <v>3.17</v>
      </c>
      <c r="AH8" s="8">
        <v>0.76</v>
      </c>
      <c r="AI8" s="4">
        <f t="shared" si="0"/>
        <v>7</v>
      </c>
      <c r="AJ8" s="3">
        <v>1877</v>
      </c>
      <c r="AK8" s="28" t="str">
        <f t="shared" si="1"/>
        <v/>
      </c>
      <c r="AL8" s="28" t="str">
        <f t="shared" si="2"/>
        <v/>
      </c>
      <c r="AM8" s="28" t="str">
        <f t="shared" si="3"/>
        <v/>
      </c>
      <c r="AN8" s="28" t="str">
        <f t="shared" si="4"/>
        <v/>
      </c>
      <c r="AO8" s="28" t="str">
        <f t="shared" si="5"/>
        <v/>
      </c>
      <c r="AP8" s="28" t="str">
        <f t="shared" si="6"/>
        <v/>
      </c>
      <c r="AQ8" s="28" t="str">
        <f t="shared" si="7"/>
        <v/>
      </c>
      <c r="AR8" s="28" t="str">
        <f t="shared" si="8"/>
        <v/>
      </c>
      <c r="AS8" s="28" t="str">
        <f t="shared" si="9"/>
        <v/>
      </c>
      <c r="AT8" s="28" t="str">
        <f t="shared" si="10"/>
        <v/>
      </c>
      <c r="AU8" s="28" t="str">
        <f t="shared" si="11"/>
        <v/>
      </c>
      <c r="AV8" s="28" t="str">
        <f t="shared" si="12"/>
        <v/>
      </c>
      <c r="AW8" s="28" t="str">
        <f t="shared" si="13"/>
        <v/>
      </c>
      <c r="AX8" s="28" t="str">
        <f t="shared" si="14"/>
        <v/>
      </c>
      <c r="AY8" s="28" t="str">
        <f t="shared" si="15"/>
        <v/>
      </c>
      <c r="AZ8" s="28" t="str">
        <f t="shared" si="16"/>
        <v/>
      </c>
      <c r="BA8" s="28" t="str">
        <f t="shared" si="17"/>
        <v/>
      </c>
      <c r="BB8" s="28" t="str">
        <f t="shared" si="18"/>
        <v/>
      </c>
      <c r="BC8" s="28" t="str">
        <f t="shared" si="19"/>
        <v/>
      </c>
      <c r="BD8" s="28" t="str">
        <f t="shared" si="20"/>
        <v/>
      </c>
      <c r="BE8" s="28" t="str">
        <f t="shared" si="21"/>
        <v/>
      </c>
      <c r="BF8" s="28" t="str">
        <f t="shared" si="22"/>
        <v/>
      </c>
      <c r="BG8" s="28" t="str">
        <f t="shared" si="23"/>
        <v/>
      </c>
      <c r="BH8" s="28" t="str">
        <f t="shared" si="24"/>
        <v/>
      </c>
      <c r="BI8" s="28" t="str">
        <f t="shared" si="25"/>
        <v/>
      </c>
      <c r="BJ8" s="28" t="str">
        <f t="shared" si="26"/>
        <v/>
      </c>
      <c r="BK8" s="28" t="str">
        <f t="shared" si="27"/>
        <v/>
      </c>
      <c r="BL8" s="28" t="str">
        <f t="shared" si="28"/>
        <v/>
      </c>
      <c r="BM8" s="28" t="str">
        <f t="shared" si="29"/>
        <v/>
      </c>
      <c r="BN8" s="28" t="str">
        <f t="shared" si="30"/>
        <v/>
      </c>
      <c r="BO8" s="28" t="str">
        <f t="shared" si="31"/>
        <v/>
      </c>
      <c r="BP8" s="39">
        <f t="shared" si="32"/>
        <v>0</v>
      </c>
      <c r="BQ8" s="3">
        <v>1877</v>
      </c>
      <c r="BR8" s="17" t="str">
        <f t="shared" si="33"/>
        <v xml:space="preserve"> </v>
      </c>
      <c r="BS8" s="17" t="str">
        <f t="shared" si="34"/>
        <v xml:space="preserve"> </v>
      </c>
      <c r="BT8" s="17" t="str">
        <f t="shared" si="35"/>
        <v xml:space="preserve"> </v>
      </c>
      <c r="BU8" s="17" t="str">
        <f t="shared" si="36"/>
        <v xml:space="preserve"> </v>
      </c>
      <c r="BV8" s="17" t="str">
        <f t="shared" si="37"/>
        <v xml:space="preserve"> </v>
      </c>
      <c r="BW8" s="17" t="str">
        <f t="shared" si="38"/>
        <v xml:space="preserve"> </v>
      </c>
      <c r="BX8" s="17" t="str">
        <f t="shared" si="39"/>
        <v xml:space="preserve"> </v>
      </c>
      <c r="BY8" s="17" t="str">
        <f t="shared" si="40"/>
        <v xml:space="preserve"> </v>
      </c>
      <c r="BZ8" s="17" t="str">
        <f t="shared" si="41"/>
        <v xml:space="preserve"> </v>
      </c>
      <c r="CA8" s="17" t="str">
        <f t="shared" si="42"/>
        <v xml:space="preserve"> </v>
      </c>
      <c r="CB8" s="17" t="str">
        <f t="shared" si="43"/>
        <v xml:space="preserve"> </v>
      </c>
      <c r="CC8" s="17" t="str">
        <f t="shared" si="44"/>
        <v xml:space="preserve"> </v>
      </c>
      <c r="CD8" s="17" t="str">
        <f t="shared" si="45"/>
        <v xml:space="preserve"> </v>
      </c>
      <c r="CE8" s="17" t="str">
        <f t="shared" si="46"/>
        <v xml:space="preserve"> </v>
      </c>
      <c r="CF8" s="17" t="str">
        <f t="shared" si="47"/>
        <v xml:space="preserve"> </v>
      </c>
      <c r="CG8" s="17" t="str">
        <f t="shared" si="48"/>
        <v xml:space="preserve"> </v>
      </c>
      <c r="CH8" s="17" t="str">
        <f t="shared" si="49"/>
        <v xml:space="preserve"> </v>
      </c>
      <c r="CI8" s="17" t="str">
        <f t="shared" si="50"/>
        <v xml:space="preserve"> </v>
      </c>
      <c r="CJ8" s="17" t="str">
        <f t="shared" si="51"/>
        <v xml:space="preserve"> </v>
      </c>
      <c r="CK8" s="17" t="str">
        <f t="shared" si="52"/>
        <v xml:space="preserve"> </v>
      </c>
      <c r="CL8" s="17" t="str">
        <f t="shared" si="53"/>
        <v xml:space="preserve"> </v>
      </c>
      <c r="CM8" s="17" t="str">
        <f t="shared" si="54"/>
        <v xml:space="preserve"> </v>
      </c>
      <c r="CN8" s="17" t="str">
        <f t="shared" si="55"/>
        <v xml:space="preserve"> </v>
      </c>
      <c r="CO8" s="17" t="str">
        <f t="shared" si="56"/>
        <v xml:space="preserve"> </v>
      </c>
      <c r="CP8" s="17" t="str">
        <f t="shared" si="57"/>
        <v xml:space="preserve"> </v>
      </c>
      <c r="CQ8" s="17" t="str">
        <f t="shared" si="58"/>
        <v xml:space="preserve"> </v>
      </c>
      <c r="CR8" s="17" t="str">
        <f t="shared" si="59"/>
        <v xml:space="preserve"> </v>
      </c>
      <c r="CS8" s="17" t="str">
        <f t="shared" si="60"/>
        <v xml:space="preserve"> </v>
      </c>
      <c r="CT8" s="17" t="str">
        <f t="shared" si="61"/>
        <v xml:space="preserve"> </v>
      </c>
      <c r="CU8" s="17" t="str">
        <f t="shared" si="62"/>
        <v xml:space="preserve"> </v>
      </c>
      <c r="CV8" s="17" t="str">
        <f t="shared" si="63"/>
        <v xml:space="preserve"> </v>
      </c>
      <c r="CW8" s="3">
        <v>1877</v>
      </c>
      <c r="CX8" s="17" t="str">
        <f t="shared" si="64"/>
        <v/>
      </c>
      <c r="CY8" s="17" t="str">
        <f t="shared" si="65"/>
        <v/>
      </c>
      <c r="CZ8" s="17" t="str">
        <f t="shared" si="66"/>
        <v/>
      </c>
      <c r="DA8" s="17" t="str">
        <f t="shared" si="67"/>
        <v/>
      </c>
      <c r="DB8" s="17" t="str">
        <f t="shared" si="68"/>
        <v/>
      </c>
      <c r="DC8" s="17" t="str">
        <f t="shared" si="69"/>
        <v/>
      </c>
      <c r="DD8" s="17" t="str">
        <f t="shared" si="70"/>
        <v/>
      </c>
      <c r="DE8" s="17" t="str">
        <f t="shared" si="71"/>
        <v/>
      </c>
      <c r="DF8" s="17" t="str">
        <f t="shared" si="72"/>
        <v/>
      </c>
      <c r="DG8" s="17" t="str">
        <f t="shared" si="73"/>
        <v/>
      </c>
      <c r="DH8" s="17" t="str">
        <f t="shared" si="74"/>
        <v/>
      </c>
      <c r="DI8" s="17" t="str">
        <f t="shared" si="75"/>
        <v/>
      </c>
      <c r="DJ8" s="17" t="str">
        <f t="shared" si="76"/>
        <v/>
      </c>
      <c r="DK8" s="17" t="str">
        <f t="shared" si="77"/>
        <v/>
      </c>
      <c r="DL8" s="17" t="str">
        <f t="shared" si="78"/>
        <v/>
      </c>
      <c r="DM8" s="17" t="str">
        <f t="shared" si="79"/>
        <v/>
      </c>
      <c r="DN8" s="17" t="str">
        <f t="shared" si="80"/>
        <v/>
      </c>
      <c r="DO8" s="17" t="str">
        <f t="shared" si="81"/>
        <v/>
      </c>
      <c r="DP8" s="17" t="str">
        <f t="shared" si="82"/>
        <v/>
      </c>
      <c r="DQ8" s="17" t="str">
        <f t="shared" si="83"/>
        <v/>
      </c>
      <c r="DR8" s="17" t="str">
        <f t="shared" si="84"/>
        <v/>
      </c>
      <c r="DS8" s="17" t="str">
        <f t="shared" si="85"/>
        <v/>
      </c>
      <c r="DT8" s="17" t="str">
        <f t="shared" si="86"/>
        <v/>
      </c>
      <c r="DU8" s="17" t="str">
        <f t="shared" si="87"/>
        <v/>
      </c>
      <c r="DV8" s="17" t="str">
        <f t="shared" si="88"/>
        <v/>
      </c>
      <c r="DW8" s="17" t="str">
        <f t="shared" si="89"/>
        <v/>
      </c>
      <c r="DX8" s="17" t="str">
        <f t="shared" si="90"/>
        <v/>
      </c>
      <c r="DY8" s="17" t="str">
        <f t="shared" si="91"/>
        <v/>
      </c>
      <c r="DZ8" s="17" t="str">
        <f t="shared" si="92"/>
        <v/>
      </c>
      <c r="EA8" s="17" t="str">
        <f t="shared" si="93"/>
        <v/>
      </c>
      <c r="EB8" s="17" t="str">
        <f t="shared" si="94"/>
        <v/>
      </c>
      <c r="EC8" s="3">
        <v>1877</v>
      </c>
      <c r="ED8" s="37" t="str">
        <f t="shared" si="95"/>
        <v/>
      </c>
      <c r="EE8" s="37" t="str">
        <f t="shared" si="96"/>
        <v/>
      </c>
      <c r="EF8" s="37">
        <f t="shared" si="97"/>
        <v>1</v>
      </c>
      <c r="EG8" s="37" t="str">
        <f t="shared" si="98"/>
        <v/>
      </c>
      <c r="EH8" s="37" t="str">
        <f t="shared" si="99"/>
        <v/>
      </c>
      <c r="EI8" s="37" t="str">
        <f t="shared" si="100"/>
        <v/>
      </c>
      <c r="EJ8" s="37" t="str">
        <f t="shared" si="101"/>
        <v/>
      </c>
      <c r="EK8" s="37" t="str">
        <f t="shared" si="102"/>
        <v/>
      </c>
      <c r="EL8" s="37">
        <f t="shared" si="103"/>
        <v>1</v>
      </c>
      <c r="EM8" s="37" t="str">
        <f t="shared" si="104"/>
        <v/>
      </c>
      <c r="EN8" s="37" t="str">
        <f t="shared" si="105"/>
        <v/>
      </c>
      <c r="EO8" s="37" t="str">
        <f t="shared" si="106"/>
        <v/>
      </c>
      <c r="EP8" s="37">
        <f t="shared" si="107"/>
        <v>1</v>
      </c>
      <c r="EQ8" s="37" t="str">
        <f t="shared" si="108"/>
        <v/>
      </c>
      <c r="ER8" s="37" t="str">
        <f t="shared" si="109"/>
        <v/>
      </c>
      <c r="ES8" s="37" t="str">
        <f t="shared" si="110"/>
        <v/>
      </c>
      <c r="ET8" s="37">
        <f t="shared" si="111"/>
        <v>1</v>
      </c>
      <c r="EU8" s="37" t="str">
        <f t="shared" si="112"/>
        <v/>
      </c>
      <c r="EV8" s="37" t="str">
        <f t="shared" si="113"/>
        <v/>
      </c>
      <c r="EW8" s="37" t="str">
        <f t="shared" si="114"/>
        <v/>
      </c>
      <c r="EX8" s="37" t="str">
        <f t="shared" si="115"/>
        <v/>
      </c>
      <c r="EY8" s="37">
        <f t="shared" si="116"/>
        <v>1</v>
      </c>
      <c r="EZ8" s="37" t="str">
        <f t="shared" si="117"/>
        <v/>
      </c>
      <c r="FA8" s="37" t="str">
        <f t="shared" si="118"/>
        <v/>
      </c>
      <c r="FB8" s="37">
        <f t="shared" si="119"/>
        <v>1</v>
      </c>
      <c r="FC8" s="37" t="str">
        <f t="shared" si="120"/>
        <v/>
      </c>
      <c r="FD8" s="37">
        <f t="shared" si="121"/>
        <v>1</v>
      </c>
      <c r="FE8" s="37" t="str">
        <f t="shared" si="122"/>
        <v/>
      </c>
      <c r="FF8" s="37" t="str">
        <f t="shared" si="123"/>
        <v/>
      </c>
      <c r="FG8" s="37" t="str">
        <f t="shared" si="124"/>
        <v/>
      </c>
      <c r="FH8" s="37" t="str">
        <f t="shared" si="125"/>
        <v/>
      </c>
      <c r="FI8" s="54">
        <f t="shared" si="191"/>
        <v>7</v>
      </c>
      <c r="FJ8" s="3">
        <v>1877</v>
      </c>
      <c r="FK8" s="37" t="str">
        <f t="shared" si="127"/>
        <v/>
      </c>
      <c r="FL8" s="37" t="str">
        <f t="shared" si="128"/>
        <v/>
      </c>
      <c r="FM8" s="37" t="str">
        <f t="shared" si="129"/>
        <v/>
      </c>
      <c r="FN8" s="37" t="str">
        <f t="shared" si="130"/>
        <v/>
      </c>
      <c r="FO8" s="37" t="str">
        <f t="shared" si="131"/>
        <v/>
      </c>
      <c r="FP8" s="37" t="str">
        <f t="shared" si="132"/>
        <v/>
      </c>
      <c r="FQ8" s="37" t="str">
        <f t="shared" si="133"/>
        <v/>
      </c>
      <c r="FR8" s="37" t="str">
        <f t="shared" si="134"/>
        <v/>
      </c>
      <c r="FS8" s="37" t="str">
        <f t="shared" si="135"/>
        <v/>
      </c>
      <c r="FT8" s="37" t="str">
        <f t="shared" si="136"/>
        <v/>
      </c>
      <c r="FU8" s="37" t="str">
        <f t="shared" si="137"/>
        <v/>
      </c>
      <c r="FV8" s="37" t="str">
        <f t="shared" si="138"/>
        <v/>
      </c>
      <c r="FW8" s="37" t="str">
        <f t="shared" si="139"/>
        <v/>
      </c>
      <c r="FX8" s="37" t="str">
        <f t="shared" si="140"/>
        <v/>
      </c>
      <c r="FY8" s="37" t="str">
        <f t="shared" si="141"/>
        <v/>
      </c>
      <c r="FZ8" s="37" t="str">
        <f t="shared" si="142"/>
        <v/>
      </c>
      <c r="GA8" s="37" t="str">
        <f t="shared" si="143"/>
        <v/>
      </c>
      <c r="GB8" s="37" t="str">
        <f t="shared" si="144"/>
        <v/>
      </c>
      <c r="GC8" s="37" t="str">
        <f t="shared" si="145"/>
        <v/>
      </c>
      <c r="GD8" s="37" t="str">
        <f t="shared" si="146"/>
        <v/>
      </c>
      <c r="GE8" s="37" t="str">
        <f t="shared" si="147"/>
        <v/>
      </c>
      <c r="GF8" s="37" t="str">
        <f t="shared" si="148"/>
        <v/>
      </c>
      <c r="GG8" s="37" t="str">
        <f t="shared" si="149"/>
        <v/>
      </c>
      <c r="GH8" s="37" t="str">
        <f t="shared" si="150"/>
        <v/>
      </c>
      <c r="GI8" s="37" t="str">
        <f t="shared" si="151"/>
        <v/>
      </c>
      <c r="GJ8" s="37" t="str">
        <f t="shared" si="152"/>
        <v/>
      </c>
      <c r="GK8" s="37" t="str">
        <f t="shared" si="153"/>
        <v/>
      </c>
      <c r="GL8" s="37" t="str">
        <f t="shared" si="154"/>
        <v/>
      </c>
      <c r="GM8" s="37" t="str">
        <f t="shared" si="155"/>
        <v/>
      </c>
      <c r="GN8" s="37" t="str">
        <f t="shared" si="156"/>
        <v/>
      </c>
      <c r="GO8" s="37" t="str">
        <f t="shared" si="157"/>
        <v/>
      </c>
      <c r="GP8" s="39">
        <f t="shared" si="158"/>
        <v>0</v>
      </c>
      <c r="GQ8" s="3">
        <v>1877</v>
      </c>
      <c r="GR8" s="3">
        <v>1877</v>
      </c>
      <c r="GS8" s="37" t="str">
        <f t="shared" si="159"/>
        <v/>
      </c>
      <c r="GT8" s="37" t="str">
        <f t="shared" si="160"/>
        <v/>
      </c>
      <c r="GU8" s="37" t="str">
        <f t="shared" si="161"/>
        <v/>
      </c>
      <c r="GV8" s="37" t="str">
        <f t="shared" si="162"/>
        <v/>
      </c>
      <c r="GW8" s="37" t="str">
        <f t="shared" si="163"/>
        <v/>
      </c>
      <c r="GX8" s="37" t="str">
        <f t="shared" si="164"/>
        <v/>
      </c>
      <c r="GY8" s="37" t="str">
        <f t="shared" si="165"/>
        <v/>
      </c>
      <c r="GZ8" s="37" t="str">
        <f t="shared" si="166"/>
        <v/>
      </c>
      <c r="HA8" s="37" t="str">
        <f t="shared" si="167"/>
        <v/>
      </c>
      <c r="HB8" s="37" t="str">
        <f t="shared" si="168"/>
        <v/>
      </c>
      <c r="HC8" s="37" t="str">
        <f t="shared" si="169"/>
        <v/>
      </c>
      <c r="HD8" s="37" t="str">
        <f t="shared" si="170"/>
        <v/>
      </c>
      <c r="HE8" s="37" t="str">
        <f t="shared" si="171"/>
        <v/>
      </c>
      <c r="HF8" s="37" t="str">
        <f t="shared" si="172"/>
        <v/>
      </c>
      <c r="HG8" s="37" t="str">
        <f t="shared" si="173"/>
        <v/>
      </c>
      <c r="HH8" s="37" t="str">
        <f t="shared" si="174"/>
        <v/>
      </c>
      <c r="HI8" s="37" t="str">
        <f t="shared" si="175"/>
        <v/>
      </c>
      <c r="HJ8" s="37" t="str">
        <f t="shared" si="176"/>
        <v/>
      </c>
      <c r="HK8" s="37" t="str">
        <f t="shared" si="177"/>
        <v/>
      </c>
      <c r="HL8" s="37" t="str">
        <f t="shared" si="178"/>
        <v/>
      </c>
      <c r="HM8" s="37" t="str">
        <f t="shared" si="179"/>
        <v/>
      </c>
      <c r="HN8" s="37" t="str">
        <f t="shared" si="180"/>
        <v/>
      </c>
      <c r="HO8" s="37" t="str">
        <f t="shared" si="181"/>
        <v/>
      </c>
      <c r="HP8" s="37" t="str">
        <f t="shared" si="182"/>
        <v/>
      </c>
      <c r="HQ8" s="37" t="str">
        <f t="shared" si="183"/>
        <v/>
      </c>
      <c r="HR8" s="37" t="str">
        <f t="shared" si="184"/>
        <v/>
      </c>
      <c r="HS8" s="37" t="str">
        <f t="shared" si="185"/>
        <v/>
      </c>
      <c r="HT8" s="37" t="str">
        <f t="shared" si="186"/>
        <v/>
      </c>
      <c r="HU8" s="37" t="str">
        <f t="shared" si="187"/>
        <v/>
      </c>
      <c r="HV8" s="37" t="str">
        <f t="shared" si="188"/>
        <v/>
      </c>
      <c r="HW8" s="37" t="str">
        <f t="shared" si="189"/>
        <v/>
      </c>
      <c r="HX8" s="39">
        <f t="shared" si="190"/>
        <v>0</v>
      </c>
      <c r="HY8" s="3">
        <v>1877</v>
      </c>
    </row>
    <row r="9" spans="1:233" ht="13.8">
      <c r="A9" s="13">
        <v>1878</v>
      </c>
      <c r="B9" s="8">
        <v>0</v>
      </c>
      <c r="C9" s="8">
        <v>0</v>
      </c>
      <c r="D9" s="8">
        <v>0</v>
      </c>
      <c r="E9" s="8">
        <v>0.11</v>
      </c>
      <c r="F9" s="8">
        <v>0</v>
      </c>
      <c r="G9" s="152">
        <v>0</v>
      </c>
      <c r="H9" s="8">
        <v>0</v>
      </c>
      <c r="I9" s="8">
        <v>0</v>
      </c>
      <c r="J9" s="8">
        <v>0</v>
      </c>
      <c r="K9" s="8">
        <v>0</v>
      </c>
      <c r="L9" s="152">
        <v>0</v>
      </c>
      <c r="M9" s="8">
        <v>0.28999999999999998</v>
      </c>
      <c r="N9" s="8">
        <v>0.59</v>
      </c>
      <c r="O9" s="8">
        <v>0</v>
      </c>
      <c r="P9" s="8">
        <v>0</v>
      </c>
      <c r="Q9" s="152">
        <v>0</v>
      </c>
      <c r="R9" s="8">
        <v>0</v>
      </c>
      <c r="S9" s="8">
        <v>0</v>
      </c>
      <c r="T9" s="8">
        <v>0</v>
      </c>
      <c r="U9" s="8">
        <v>0</v>
      </c>
      <c r="V9" s="152">
        <v>0</v>
      </c>
      <c r="W9" s="8">
        <v>0</v>
      </c>
      <c r="X9" s="8">
        <v>0</v>
      </c>
      <c r="Y9" s="8">
        <v>0.01</v>
      </c>
      <c r="Z9" s="8">
        <v>0</v>
      </c>
      <c r="AA9" s="152">
        <v>0</v>
      </c>
      <c r="AB9" s="8">
        <v>0</v>
      </c>
      <c r="AC9" s="8">
        <v>0.02</v>
      </c>
      <c r="AD9" s="8">
        <v>1.04</v>
      </c>
      <c r="AE9" s="8">
        <v>0</v>
      </c>
      <c r="AF9" s="152">
        <v>0</v>
      </c>
      <c r="AG9" s="8">
        <v>2.06</v>
      </c>
      <c r="AH9" s="8">
        <v>1.04</v>
      </c>
      <c r="AI9" s="4">
        <f t="shared" si="0"/>
        <v>6</v>
      </c>
      <c r="AJ9" s="3">
        <v>1878</v>
      </c>
      <c r="AK9" s="28" t="str">
        <f t="shared" si="1"/>
        <v/>
      </c>
      <c r="AL9" s="28" t="str">
        <f t="shared" si="2"/>
        <v/>
      </c>
      <c r="AM9" s="28" t="str">
        <f t="shared" si="3"/>
        <v/>
      </c>
      <c r="AN9" s="28" t="str">
        <f t="shared" si="4"/>
        <v/>
      </c>
      <c r="AO9" s="28" t="str">
        <f t="shared" si="5"/>
        <v/>
      </c>
      <c r="AP9" s="28" t="str">
        <f t="shared" si="6"/>
        <v/>
      </c>
      <c r="AQ9" s="28" t="str">
        <f t="shared" si="7"/>
        <v/>
      </c>
      <c r="AR9" s="28" t="str">
        <f t="shared" si="8"/>
        <v/>
      </c>
      <c r="AS9" s="28" t="str">
        <f t="shared" si="9"/>
        <v/>
      </c>
      <c r="AT9" s="28" t="str">
        <f t="shared" si="10"/>
        <v/>
      </c>
      <c r="AU9" s="28" t="str">
        <f t="shared" si="11"/>
        <v/>
      </c>
      <c r="AV9" s="28" t="str">
        <f t="shared" si="12"/>
        <v/>
      </c>
      <c r="AW9" s="28" t="str">
        <f t="shared" si="13"/>
        <v/>
      </c>
      <c r="AX9" s="28" t="str">
        <f t="shared" si="14"/>
        <v/>
      </c>
      <c r="AY9" s="28" t="str">
        <f t="shared" si="15"/>
        <v/>
      </c>
      <c r="AZ9" s="28" t="str">
        <f t="shared" si="16"/>
        <v/>
      </c>
      <c r="BA9" s="28" t="str">
        <f t="shared" si="17"/>
        <v/>
      </c>
      <c r="BB9" s="28" t="str">
        <f t="shared" si="18"/>
        <v/>
      </c>
      <c r="BC9" s="28" t="str">
        <f t="shared" si="19"/>
        <v/>
      </c>
      <c r="BD9" s="28" t="str">
        <f t="shared" si="20"/>
        <v/>
      </c>
      <c r="BE9" s="28" t="str">
        <f t="shared" si="21"/>
        <v/>
      </c>
      <c r="BF9" s="28" t="str">
        <f t="shared" si="22"/>
        <v/>
      </c>
      <c r="BG9" s="28" t="str">
        <f t="shared" si="23"/>
        <v/>
      </c>
      <c r="BH9" s="28" t="str">
        <f t="shared" si="24"/>
        <v/>
      </c>
      <c r="BI9" s="28" t="str">
        <f t="shared" si="25"/>
        <v/>
      </c>
      <c r="BJ9" s="28" t="str">
        <f t="shared" si="26"/>
        <v/>
      </c>
      <c r="BK9" s="28" t="str">
        <f t="shared" si="27"/>
        <v/>
      </c>
      <c r="BL9" s="28" t="str">
        <f t="shared" si="28"/>
        <v/>
      </c>
      <c r="BM9" s="28" t="str">
        <f t="shared" si="29"/>
        <v/>
      </c>
      <c r="BN9" s="28" t="str">
        <f t="shared" si="30"/>
        <v/>
      </c>
      <c r="BO9" s="28" t="str">
        <f t="shared" si="31"/>
        <v/>
      </c>
      <c r="BP9" s="39">
        <f t="shared" si="32"/>
        <v>0</v>
      </c>
      <c r="BQ9" s="3">
        <v>1878</v>
      </c>
      <c r="BR9" s="17" t="str">
        <f t="shared" si="33"/>
        <v xml:space="preserve"> </v>
      </c>
      <c r="BS9" s="17" t="str">
        <f t="shared" si="34"/>
        <v xml:space="preserve"> </v>
      </c>
      <c r="BT9" s="17" t="str">
        <f t="shared" si="35"/>
        <v xml:space="preserve"> </v>
      </c>
      <c r="BU9" s="17" t="str">
        <f t="shared" si="36"/>
        <v xml:space="preserve"> </v>
      </c>
      <c r="BV9" s="17" t="str">
        <f t="shared" si="37"/>
        <v xml:space="preserve"> </v>
      </c>
      <c r="BW9" s="17" t="str">
        <f t="shared" si="38"/>
        <v xml:space="preserve"> </v>
      </c>
      <c r="BX9" s="17" t="str">
        <f t="shared" si="39"/>
        <v xml:space="preserve"> </v>
      </c>
      <c r="BY9" s="17" t="str">
        <f t="shared" si="40"/>
        <v xml:space="preserve"> </v>
      </c>
      <c r="BZ9" s="17" t="str">
        <f t="shared" si="41"/>
        <v xml:space="preserve"> </v>
      </c>
      <c r="CA9" s="17" t="str">
        <f t="shared" si="42"/>
        <v xml:space="preserve"> </v>
      </c>
      <c r="CB9" s="17" t="str">
        <f t="shared" si="43"/>
        <v xml:space="preserve"> </v>
      </c>
      <c r="CC9" s="17" t="str">
        <f t="shared" si="44"/>
        <v xml:space="preserve"> </v>
      </c>
      <c r="CD9" s="17" t="str">
        <f t="shared" si="45"/>
        <v xml:space="preserve"> </v>
      </c>
      <c r="CE9" s="17" t="str">
        <f t="shared" si="46"/>
        <v xml:space="preserve"> </v>
      </c>
      <c r="CF9" s="17" t="str">
        <f t="shared" si="47"/>
        <v xml:space="preserve"> </v>
      </c>
      <c r="CG9" s="17" t="str">
        <f t="shared" si="48"/>
        <v xml:space="preserve"> </v>
      </c>
      <c r="CH9" s="17" t="str">
        <f t="shared" si="49"/>
        <v xml:space="preserve"> </v>
      </c>
      <c r="CI9" s="17" t="str">
        <f t="shared" si="50"/>
        <v xml:space="preserve"> </v>
      </c>
      <c r="CJ9" s="17" t="str">
        <f t="shared" si="51"/>
        <v xml:space="preserve"> </v>
      </c>
      <c r="CK9" s="17" t="str">
        <f t="shared" si="52"/>
        <v xml:space="preserve"> </v>
      </c>
      <c r="CL9" s="17" t="str">
        <f t="shared" si="53"/>
        <v xml:space="preserve"> </v>
      </c>
      <c r="CM9" s="17" t="str">
        <f t="shared" si="54"/>
        <v xml:space="preserve"> </v>
      </c>
      <c r="CN9" s="17" t="str">
        <f t="shared" si="55"/>
        <v xml:space="preserve"> </v>
      </c>
      <c r="CO9" s="17" t="str">
        <f t="shared" si="56"/>
        <v xml:space="preserve"> </v>
      </c>
      <c r="CP9" s="17" t="str">
        <f t="shared" si="57"/>
        <v xml:space="preserve"> </v>
      </c>
      <c r="CQ9" s="17" t="str">
        <f t="shared" si="58"/>
        <v xml:space="preserve"> </v>
      </c>
      <c r="CR9" s="17" t="str">
        <f t="shared" si="59"/>
        <v xml:space="preserve"> </v>
      </c>
      <c r="CS9" s="17" t="str">
        <f t="shared" si="60"/>
        <v xml:space="preserve"> </v>
      </c>
      <c r="CT9" s="17" t="str">
        <f t="shared" si="61"/>
        <v xml:space="preserve"> </v>
      </c>
      <c r="CU9" s="17" t="str">
        <f t="shared" si="62"/>
        <v xml:space="preserve"> </v>
      </c>
      <c r="CV9" s="17" t="str">
        <f t="shared" si="63"/>
        <v xml:space="preserve"> </v>
      </c>
      <c r="CW9" s="3">
        <v>1878</v>
      </c>
      <c r="CX9" s="17" t="str">
        <f t="shared" si="64"/>
        <v/>
      </c>
      <c r="CY9" s="17" t="str">
        <f t="shared" si="65"/>
        <v/>
      </c>
      <c r="CZ9" s="17" t="str">
        <f t="shared" si="66"/>
        <v/>
      </c>
      <c r="DA9" s="17" t="str">
        <f t="shared" si="67"/>
        <v/>
      </c>
      <c r="DB9" s="17" t="str">
        <f t="shared" si="68"/>
        <v/>
      </c>
      <c r="DC9" s="17" t="str">
        <f t="shared" si="69"/>
        <v/>
      </c>
      <c r="DD9" s="17" t="str">
        <f t="shared" si="70"/>
        <v/>
      </c>
      <c r="DE9" s="17" t="str">
        <f t="shared" si="71"/>
        <v/>
      </c>
      <c r="DF9" s="17" t="str">
        <f t="shared" si="72"/>
        <v/>
      </c>
      <c r="DG9" s="17" t="str">
        <f t="shared" si="73"/>
        <v/>
      </c>
      <c r="DH9" s="17" t="str">
        <f t="shared" si="74"/>
        <v/>
      </c>
      <c r="DI9" s="17" t="str">
        <f t="shared" si="75"/>
        <v/>
      </c>
      <c r="DJ9" s="17" t="str">
        <f t="shared" si="76"/>
        <v/>
      </c>
      <c r="DK9" s="17" t="str">
        <f t="shared" si="77"/>
        <v/>
      </c>
      <c r="DL9" s="17" t="str">
        <f t="shared" si="78"/>
        <v/>
      </c>
      <c r="DM9" s="17" t="str">
        <f t="shared" si="79"/>
        <v/>
      </c>
      <c r="DN9" s="17" t="str">
        <f t="shared" si="80"/>
        <v/>
      </c>
      <c r="DO9" s="17" t="str">
        <f t="shared" si="81"/>
        <v/>
      </c>
      <c r="DP9" s="17" t="str">
        <f t="shared" si="82"/>
        <v/>
      </c>
      <c r="DQ9" s="17" t="str">
        <f t="shared" si="83"/>
        <v/>
      </c>
      <c r="DR9" s="17" t="str">
        <f t="shared" si="84"/>
        <v/>
      </c>
      <c r="DS9" s="17" t="str">
        <f t="shared" si="85"/>
        <v/>
      </c>
      <c r="DT9" s="17" t="str">
        <f t="shared" si="86"/>
        <v/>
      </c>
      <c r="DU9" s="17" t="str">
        <f t="shared" si="87"/>
        <v/>
      </c>
      <c r="DV9" s="17" t="str">
        <f t="shared" si="88"/>
        <v/>
      </c>
      <c r="DW9" s="17" t="str">
        <f t="shared" si="89"/>
        <v/>
      </c>
      <c r="DX9" s="17" t="str">
        <f t="shared" si="90"/>
        <v/>
      </c>
      <c r="DY9" s="17" t="str">
        <f t="shared" si="91"/>
        <v/>
      </c>
      <c r="DZ9" s="17" t="str">
        <f t="shared" si="92"/>
        <v/>
      </c>
      <c r="EA9" s="17" t="str">
        <f t="shared" si="93"/>
        <v/>
      </c>
      <c r="EB9" s="17" t="str">
        <f t="shared" si="94"/>
        <v/>
      </c>
      <c r="EC9" s="3">
        <v>1878</v>
      </c>
      <c r="ED9" s="37" t="str">
        <f t="shared" si="95"/>
        <v/>
      </c>
      <c r="EE9" s="37" t="str">
        <f t="shared" si="96"/>
        <v/>
      </c>
      <c r="EF9" s="37" t="str">
        <f t="shared" si="97"/>
        <v/>
      </c>
      <c r="EG9" s="37">
        <f t="shared" si="98"/>
        <v>1</v>
      </c>
      <c r="EH9" s="37" t="str">
        <f t="shared" si="99"/>
        <v/>
      </c>
      <c r="EI9" s="37" t="str">
        <f t="shared" si="100"/>
        <v/>
      </c>
      <c r="EJ9" s="37" t="str">
        <f t="shared" si="101"/>
        <v/>
      </c>
      <c r="EK9" s="37" t="str">
        <f t="shared" si="102"/>
        <v/>
      </c>
      <c r="EL9" s="37" t="str">
        <f t="shared" si="103"/>
        <v/>
      </c>
      <c r="EM9" s="37" t="str">
        <f t="shared" si="104"/>
        <v/>
      </c>
      <c r="EN9" s="37" t="str">
        <f t="shared" si="105"/>
        <v/>
      </c>
      <c r="EO9" s="37">
        <f t="shared" si="106"/>
        <v>1</v>
      </c>
      <c r="EP9" s="37">
        <f t="shared" si="107"/>
        <v>1</v>
      </c>
      <c r="EQ9" s="37" t="str">
        <f t="shared" si="108"/>
        <v/>
      </c>
      <c r="ER9" s="37" t="str">
        <f t="shared" si="109"/>
        <v/>
      </c>
      <c r="ES9" s="37" t="str">
        <f t="shared" si="110"/>
        <v/>
      </c>
      <c r="ET9" s="37" t="str">
        <f t="shared" si="111"/>
        <v/>
      </c>
      <c r="EU9" s="37" t="str">
        <f t="shared" si="112"/>
        <v/>
      </c>
      <c r="EV9" s="37" t="str">
        <f t="shared" si="113"/>
        <v/>
      </c>
      <c r="EW9" s="37" t="str">
        <f t="shared" si="114"/>
        <v/>
      </c>
      <c r="EX9" s="37" t="str">
        <f t="shared" si="115"/>
        <v/>
      </c>
      <c r="EY9" s="37" t="str">
        <f t="shared" si="116"/>
        <v/>
      </c>
      <c r="EZ9" s="37" t="str">
        <f t="shared" si="117"/>
        <v/>
      </c>
      <c r="FA9" s="37">
        <f t="shared" si="118"/>
        <v>1</v>
      </c>
      <c r="FB9" s="37" t="str">
        <f t="shared" si="119"/>
        <v/>
      </c>
      <c r="FC9" s="37" t="str">
        <f t="shared" si="120"/>
        <v/>
      </c>
      <c r="FD9" s="37" t="str">
        <f t="shared" si="121"/>
        <v/>
      </c>
      <c r="FE9" s="37">
        <f t="shared" si="122"/>
        <v>1</v>
      </c>
      <c r="FF9" s="37">
        <f t="shared" si="123"/>
        <v>1</v>
      </c>
      <c r="FG9" s="37" t="str">
        <f t="shared" si="124"/>
        <v/>
      </c>
      <c r="FH9" s="37" t="str">
        <f t="shared" si="125"/>
        <v/>
      </c>
      <c r="FI9" s="54">
        <f t="shared" si="191"/>
        <v>6</v>
      </c>
      <c r="FJ9" s="3">
        <v>1878</v>
      </c>
      <c r="FK9" s="37" t="str">
        <f t="shared" si="127"/>
        <v/>
      </c>
      <c r="FL9" s="37" t="str">
        <f t="shared" si="128"/>
        <v/>
      </c>
      <c r="FM9" s="37" t="str">
        <f t="shared" si="129"/>
        <v/>
      </c>
      <c r="FN9" s="37" t="str">
        <f t="shared" si="130"/>
        <v/>
      </c>
      <c r="FO9" s="37" t="str">
        <f t="shared" si="131"/>
        <v/>
      </c>
      <c r="FP9" s="37" t="str">
        <f t="shared" si="132"/>
        <v/>
      </c>
      <c r="FQ9" s="37" t="str">
        <f t="shared" si="133"/>
        <v/>
      </c>
      <c r="FR9" s="37" t="str">
        <f t="shared" si="134"/>
        <v/>
      </c>
      <c r="FS9" s="37" t="str">
        <f t="shared" si="135"/>
        <v/>
      </c>
      <c r="FT9" s="37" t="str">
        <f t="shared" si="136"/>
        <v/>
      </c>
      <c r="FU9" s="37" t="str">
        <f t="shared" si="137"/>
        <v/>
      </c>
      <c r="FV9" s="37" t="str">
        <f t="shared" si="138"/>
        <v/>
      </c>
      <c r="FW9" s="37" t="str">
        <f t="shared" si="139"/>
        <v/>
      </c>
      <c r="FX9" s="37" t="str">
        <f t="shared" si="140"/>
        <v/>
      </c>
      <c r="FY9" s="37" t="str">
        <f t="shared" si="141"/>
        <v/>
      </c>
      <c r="FZ9" s="37" t="str">
        <f t="shared" si="142"/>
        <v/>
      </c>
      <c r="GA9" s="37" t="str">
        <f t="shared" si="143"/>
        <v/>
      </c>
      <c r="GB9" s="37" t="str">
        <f t="shared" si="144"/>
        <v/>
      </c>
      <c r="GC9" s="37" t="str">
        <f t="shared" si="145"/>
        <v/>
      </c>
      <c r="GD9" s="37" t="str">
        <f t="shared" si="146"/>
        <v/>
      </c>
      <c r="GE9" s="37" t="str">
        <f t="shared" si="147"/>
        <v/>
      </c>
      <c r="GF9" s="37" t="str">
        <f t="shared" si="148"/>
        <v/>
      </c>
      <c r="GG9" s="37" t="str">
        <f t="shared" si="149"/>
        <v/>
      </c>
      <c r="GH9" s="37" t="str">
        <f t="shared" si="150"/>
        <v/>
      </c>
      <c r="GI9" s="37" t="str">
        <f t="shared" si="151"/>
        <v/>
      </c>
      <c r="GJ9" s="37" t="str">
        <f t="shared" si="152"/>
        <v/>
      </c>
      <c r="GK9" s="37" t="str">
        <f t="shared" si="153"/>
        <v/>
      </c>
      <c r="GL9" s="37" t="str">
        <f t="shared" si="154"/>
        <v/>
      </c>
      <c r="GM9" s="37">
        <f t="shared" si="155"/>
        <v>1</v>
      </c>
      <c r="GN9" s="37" t="str">
        <f t="shared" si="156"/>
        <v/>
      </c>
      <c r="GO9" s="37" t="str">
        <f t="shared" si="157"/>
        <v/>
      </c>
      <c r="GP9" s="39">
        <f t="shared" si="158"/>
        <v>1</v>
      </c>
      <c r="GQ9" s="3">
        <v>1878</v>
      </c>
      <c r="GR9" s="3">
        <v>1878</v>
      </c>
      <c r="GS9" s="37" t="str">
        <f t="shared" si="159"/>
        <v/>
      </c>
      <c r="GT9" s="37" t="str">
        <f t="shared" si="160"/>
        <v/>
      </c>
      <c r="GU9" s="37" t="str">
        <f t="shared" si="161"/>
        <v/>
      </c>
      <c r="GV9" s="37" t="str">
        <f t="shared" si="162"/>
        <v/>
      </c>
      <c r="GW9" s="37" t="str">
        <f t="shared" si="163"/>
        <v/>
      </c>
      <c r="GX9" s="37" t="str">
        <f t="shared" si="164"/>
        <v/>
      </c>
      <c r="GY9" s="37" t="str">
        <f t="shared" si="165"/>
        <v/>
      </c>
      <c r="GZ9" s="37" t="str">
        <f t="shared" si="166"/>
        <v/>
      </c>
      <c r="HA9" s="37" t="str">
        <f t="shared" si="167"/>
        <v/>
      </c>
      <c r="HB9" s="37" t="str">
        <f t="shared" si="168"/>
        <v/>
      </c>
      <c r="HC9" s="37" t="str">
        <f t="shared" si="169"/>
        <v/>
      </c>
      <c r="HD9" s="37" t="str">
        <f t="shared" si="170"/>
        <v/>
      </c>
      <c r="HE9" s="37" t="str">
        <f t="shared" si="171"/>
        <v/>
      </c>
      <c r="HF9" s="37" t="str">
        <f t="shared" si="172"/>
        <v/>
      </c>
      <c r="HG9" s="37" t="str">
        <f t="shared" si="173"/>
        <v/>
      </c>
      <c r="HH9" s="37" t="str">
        <f t="shared" si="174"/>
        <v/>
      </c>
      <c r="HI9" s="37" t="str">
        <f t="shared" si="175"/>
        <v/>
      </c>
      <c r="HJ9" s="37" t="str">
        <f t="shared" si="176"/>
        <v/>
      </c>
      <c r="HK9" s="37" t="str">
        <f t="shared" si="177"/>
        <v/>
      </c>
      <c r="HL9" s="37" t="str">
        <f t="shared" si="178"/>
        <v/>
      </c>
      <c r="HM9" s="37" t="str">
        <f t="shared" si="179"/>
        <v/>
      </c>
      <c r="HN9" s="37" t="str">
        <f t="shared" si="180"/>
        <v/>
      </c>
      <c r="HO9" s="37" t="str">
        <f t="shared" si="181"/>
        <v/>
      </c>
      <c r="HP9" s="37" t="str">
        <f t="shared" si="182"/>
        <v/>
      </c>
      <c r="HQ9" s="37" t="str">
        <f t="shared" si="183"/>
        <v/>
      </c>
      <c r="HR9" s="37" t="str">
        <f t="shared" si="184"/>
        <v/>
      </c>
      <c r="HS9" s="37" t="str">
        <f t="shared" si="185"/>
        <v/>
      </c>
      <c r="HT9" s="37" t="str">
        <f t="shared" si="186"/>
        <v/>
      </c>
      <c r="HU9" s="37" t="str">
        <f t="shared" si="187"/>
        <v/>
      </c>
      <c r="HV9" s="37" t="str">
        <f t="shared" si="188"/>
        <v/>
      </c>
      <c r="HW9" s="37" t="str">
        <f t="shared" si="189"/>
        <v/>
      </c>
      <c r="HX9" s="39">
        <f t="shared" si="190"/>
        <v>0</v>
      </c>
      <c r="HY9" s="3">
        <v>1878</v>
      </c>
    </row>
    <row r="10" spans="1:233" ht="13.8">
      <c r="A10" s="13">
        <v>1879</v>
      </c>
      <c r="B10" s="8">
        <v>0</v>
      </c>
      <c r="C10" s="8">
        <v>0</v>
      </c>
      <c r="D10" s="8">
        <v>0</v>
      </c>
      <c r="E10" s="8">
        <v>0</v>
      </c>
      <c r="F10" s="8">
        <v>0</v>
      </c>
      <c r="G10" s="152">
        <v>0</v>
      </c>
      <c r="H10" s="8">
        <v>0</v>
      </c>
      <c r="I10" s="8">
        <v>0</v>
      </c>
      <c r="J10" s="8">
        <v>0</v>
      </c>
      <c r="K10" s="8">
        <v>0</v>
      </c>
      <c r="L10" s="152">
        <v>0</v>
      </c>
      <c r="M10" s="8">
        <v>0</v>
      </c>
      <c r="N10" s="8">
        <v>0</v>
      </c>
      <c r="O10" s="8">
        <v>0.6</v>
      </c>
      <c r="P10" s="8">
        <v>0</v>
      </c>
      <c r="Q10" s="152">
        <v>0</v>
      </c>
      <c r="R10" s="8">
        <v>0.15</v>
      </c>
      <c r="S10" s="8">
        <v>0</v>
      </c>
      <c r="T10" s="8">
        <v>0</v>
      </c>
      <c r="U10" s="8">
        <v>0</v>
      </c>
      <c r="V10" s="152">
        <v>0.03</v>
      </c>
      <c r="W10" s="8">
        <v>0</v>
      </c>
      <c r="X10" s="8">
        <v>0</v>
      </c>
      <c r="Y10" s="8">
        <v>0</v>
      </c>
      <c r="Z10" s="8">
        <v>1.1000000000000001</v>
      </c>
      <c r="AA10" s="152">
        <v>0</v>
      </c>
      <c r="AB10" s="8">
        <v>0.4</v>
      </c>
      <c r="AC10" s="8">
        <v>0</v>
      </c>
      <c r="AD10" s="8">
        <v>0</v>
      </c>
      <c r="AE10" s="8">
        <v>0</v>
      </c>
      <c r="AF10" s="152">
        <v>0</v>
      </c>
      <c r="AG10" s="8">
        <v>2.2800000000000002</v>
      </c>
      <c r="AH10" s="8">
        <v>1.1000000000000001</v>
      </c>
      <c r="AI10" s="4">
        <f t="shared" si="0"/>
        <v>5</v>
      </c>
      <c r="AJ10" s="3">
        <v>1879</v>
      </c>
      <c r="AK10" s="28" t="str">
        <f t="shared" si="1"/>
        <v/>
      </c>
      <c r="AL10" s="28" t="str">
        <f t="shared" si="2"/>
        <v/>
      </c>
      <c r="AM10" s="28" t="str">
        <f t="shared" si="3"/>
        <v/>
      </c>
      <c r="AN10" s="28" t="str">
        <f t="shared" si="4"/>
        <v/>
      </c>
      <c r="AO10" s="28" t="str">
        <f t="shared" si="5"/>
        <v/>
      </c>
      <c r="AP10" s="28" t="str">
        <f t="shared" si="6"/>
        <v/>
      </c>
      <c r="AQ10" s="28" t="str">
        <f t="shared" si="7"/>
        <v/>
      </c>
      <c r="AR10" s="28" t="str">
        <f t="shared" si="8"/>
        <v/>
      </c>
      <c r="AS10" s="28" t="str">
        <f t="shared" si="9"/>
        <v/>
      </c>
      <c r="AT10" s="28" t="str">
        <f t="shared" si="10"/>
        <v/>
      </c>
      <c r="AU10" s="28" t="str">
        <f t="shared" si="11"/>
        <v/>
      </c>
      <c r="AV10" s="28" t="str">
        <f t="shared" si="12"/>
        <v/>
      </c>
      <c r="AW10" s="28" t="str">
        <f t="shared" si="13"/>
        <v/>
      </c>
      <c r="AX10" s="28" t="str">
        <f t="shared" si="14"/>
        <v/>
      </c>
      <c r="AY10" s="28" t="str">
        <f t="shared" si="15"/>
        <v/>
      </c>
      <c r="AZ10" s="28" t="str">
        <f t="shared" si="16"/>
        <v/>
      </c>
      <c r="BA10" s="28" t="str">
        <f t="shared" si="17"/>
        <v/>
      </c>
      <c r="BB10" s="28" t="str">
        <f t="shared" si="18"/>
        <v/>
      </c>
      <c r="BC10" s="28" t="str">
        <f t="shared" si="19"/>
        <v/>
      </c>
      <c r="BD10" s="28" t="str">
        <f t="shared" si="20"/>
        <v/>
      </c>
      <c r="BE10" s="28" t="str">
        <f t="shared" si="21"/>
        <v/>
      </c>
      <c r="BF10" s="28" t="str">
        <f t="shared" si="22"/>
        <v/>
      </c>
      <c r="BG10" s="28" t="str">
        <f t="shared" si="23"/>
        <v/>
      </c>
      <c r="BH10" s="28" t="str">
        <f t="shared" si="24"/>
        <v/>
      </c>
      <c r="BI10" s="28" t="str">
        <f t="shared" si="25"/>
        <v/>
      </c>
      <c r="BJ10" s="28" t="str">
        <f t="shared" si="26"/>
        <v/>
      </c>
      <c r="BK10" s="28" t="str">
        <f t="shared" si="27"/>
        <v/>
      </c>
      <c r="BL10" s="28" t="str">
        <f t="shared" si="28"/>
        <v/>
      </c>
      <c r="BM10" s="28" t="str">
        <f t="shared" si="29"/>
        <v/>
      </c>
      <c r="BN10" s="28" t="str">
        <f t="shared" si="30"/>
        <v/>
      </c>
      <c r="BO10" s="28" t="str">
        <f t="shared" si="31"/>
        <v/>
      </c>
      <c r="BP10" s="39">
        <f t="shared" si="32"/>
        <v>0</v>
      </c>
      <c r="BQ10" s="3">
        <v>1879</v>
      </c>
      <c r="BR10" s="17" t="str">
        <f t="shared" si="33"/>
        <v xml:space="preserve"> </v>
      </c>
      <c r="BS10" s="17" t="str">
        <f t="shared" si="34"/>
        <v xml:space="preserve"> </v>
      </c>
      <c r="BT10" s="17" t="str">
        <f t="shared" si="35"/>
        <v xml:space="preserve"> </v>
      </c>
      <c r="BU10" s="17" t="str">
        <f t="shared" si="36"/>
        <v xml:space="preserve"> </v>
      </c>
      <c r="BV10" s="17" t="str">
        <f t="shared" si="37"/>
        <v xml:space="preserve"> </v>
      </c>
      <c r="BW10" s="17" t="str">
        <f t="shared" si="38"/>
        <v xml:space="preserve"> </v>
      </c>
      <c r="BX10" s="17" t="str">
        <f t="shared" si="39"/>
        <v xml:space="preserve"> </v>
      </c>
      <c r="BY10" s="17" t="str">
        <f t="shared" si="40"/>
        <v xml:space="preserve"> </v>
      </c>
      <c r="BZ10" s="17" t="str">
        <f t="shared" si="41"/>
        <v xml:space="preserve"> </v>
      </c>
      <c r="CA10" s="17" t="str">
        <f t="shared" si="42"/>
        <v xml:space="preserve"> </v>
      </c>
      <c r="CB10" s="17" t="str">
        <f t="shared" si="43"/>
        <v xml:space="preserve"> </v>
      </c>
      <c r="CC10" s="17" t="str">
        <f t="shared" si="44"/>
        <v xml:space="preserve"> </v>
      </c>
      <c r="CD10" s="17" t="str">
        <f t="shared" si="45"/>
        <v xml:space="preserve"> </v>
      </c>
      <c r="CE10" s="17" t="str">
        <f t="shared" si="46"/>
        <v xml:space="preserve"> </v>
      </c>
      <c r="CF10" s="17" t="str">
        <f t="shared" si="47"/>
        <v xml:space="preserve"> </v>
      </c>
      <c r="CG10" s="17" t="str">
        <f t="shared" si="48"/>
        <v xml:space="preserve"> </v>
      </c>
      <c r="CH10" s="17" t="str">
        <f t="shared" si="49"/>
        <v xml:space="preserve"> </v>
      </c>
      <c r="CI10" s="17" t="str">
        <f t="shared" si="50"/>
        <v xml:space="preserve"> </v>
      </c>
      <c r="CJ10" s="17" t="str">
        <f t="shared" si="51"/>
        <v xml:space="preserve"> </v>
      </c>
      <c r="CK10" s="17" t="str">
        <f t="shared" si="52"/>
        <v xml:space="preserve"> </v>
      </c>
      <c r="CL10" s="17" t="str">
        <f t="shared" si="53"/>
        <v xml:space="preserve"> </v>
      </c>
      <c r="CM10" s="17" t="str">
        <f t="shared" si="54"/>
        <v xml:space="preserve"> </v>
      </c>
      <c r="CN10" s="17" t="str">
        <f t="shared" si="55"/>
        <v xml:space="preserve"> </v>
      </c>
      <c r="CO10" s="17" t="str">
        <f t="shared" si="56"/>
        <v xml:space="preserve"> </v>
      </c>
      <c r="CP10" s="17" t="str">
        <f t="shared" si="57"/>
        <v xml:space="preserve"> </v>
      </c>
      <c r="CQ10" s="17" t="str">
        <f t="shared" si="58"/>
        <v xml:space="preserve"> </v>
      </c>
      <c r="CR10" s="17" t="str">
        <f t="shared" si="59"/>
        <v xml:space="preserve"> </v>
      </c>
      <c r="CS10" s="17" t="str">
        <f t="shared" si="60"/>
        <v xml:space="preserve"> </v>
      </c>
      <c r="CT10" s="17" t="str">
        <f t="shared" si="61"/>
        <v xml:space="preserve"> </v>
      </c>
      <c r="CU10" s="17" t="str">
        <f t="shared" si="62"/>
        <v xml:space="preserve"> </v>
      </c>
      <c r="CV10" s="17" t="str">
        <f t="shared" si="63"/>
        <v xml:space="preserve"> </v>
      </c>
      <c r="CW10" s="3">
        <v>1879</v>
      </c>
      <c r="CX10" s="17" t="str">
        <f t="shared" si="64"/>
        <v/>
      </c>
      <c r="CY10" s="17" t="str">
        <f t="shared" si="65"/>
        <v/>
      </c>
      <c r="CZ10" s="17" t="str">
        <f t="shared" si="66"/>
        <v/>
      </c>
      <c r="DA10" s="17" t="str">
        <f t="shared" si="67"/>
        <v/>
      </c>
      <c r="DB10" s="17" t="str">
        <f t="shared" si="68"/>
        <v/>
      </c>
      <c r="DC10" s="17" t="str">
        <f t="shared" si="69"/>
        <v/>
      </c>
      <c r="DD10" s="17" t="str">
        <f t="shared" si="70"/>
        <v/>
      </c>
      <c r="DE10" s="17" t="str">
        <f t="shared" si="71"/>
        <v/>
      </c>
      <c r="DF10" s="17" t="str">
        <f t="shared" si="72"/>
        <v/>
      </c>
      <c r="DG10" s="17" t="str">
        <f t="shared" si="73"/>
        <v/>
      </c>
      <c r="DH10" s="17" t="str">
        <f t="shared" si="74"/>
        <v/>
      </c>
      <c r="DI10" s="17" t="str">
        <f t="shared" si="75"/>
        <v/>
      </c>
      <c r="DJ10" s="17" t="str">
        <f t="shared" si="76"/>
        <v/>
      </c>
      <c r="DK10" s="17" t="str">
        <f t="shared" si="77"/>
        <v/>
      </c>
      <c r="DL10" s="17" t="str">
        <f t="shared" si="78"/>
        <v/>
      </c>
      <c r="DM10" s="17" t="str">
        <f t="shared" si="79"/>
        <v/>
      </c>
      <c r="DN10" s="17" t="str">
        <f t="shared" si="80"/>
        <v/>
      </c>
      <c r="DO10" s="17" t="str">
        <f t="shared" si="81"/>
        <v/>
      </c>
      <c r="DP10" s="17" t="str">
        <f t="shared" si="82"/>
        <v/>
      </c>
      <c r="DQ10" s="17" t="str">
        <f t="shared" si="83"/>
        <v/>
      </c>
      <c r="DR10" s="17" t="str">
        <f t="shared" si="84"/>
        <v/>
      </c>
      <c r="DS10" s="17" t="str">
        <f t="shared" si="85"/>
        <v/>
      </c>
      <c r="DT10" s="17" t="str">
        <f t="shared" si="86"/>
        <v/>
      </c>
      <c r="DU10" s="17" t="str">
        <f t="shared" si="87"/>
        <v/>
      </c>
      <c r="DV10" s="17" t="str">
        <f t="shared" si="88"/>
        <v/>
      </c>
      <c r="DW10" s="17" t="str">
        <f t="shared" si="89"/>
        <v/>
      </c>
      <c r="DX10" s="17" t="str">
        <f t="shared" si="90"/>
        <v/>
      </c>
      <c r="DY10" s="17" t="str">
        <f t="shared" si="91"/>
        <v/>
      </c>
      <c r="DZ10" s="17" t="str">
        <f t="shared" si="92"/>
        <v/>
      </c>
      <c r="EA10" s="17" t="str">
        <f t="shared" si="93"/>
        <v/>
      </c>
      <c r="EB10" s="17" t="str">
        <f t="shared" si="94"/>
        <v/>
      </c>
      <c r="EC10" s="3">
        <v>1879</v>
      </c>
      <c r="ED10" s="37" t="str">
        <f t="shared" si="95"/>
        <v/>
      </c>
      <c r="EE10" s="37" t="str">
        <f t="shared" si="96"/>
        <v/>
      </c>
      <c r="EF10" s="37" t="str">
        <f t="shared" si="97"/>
        <v/>
      </c>
      <c r="EG10" s="37" t="str">
        <f t="shared" si="98"/>
        <v/>
      </c>
      <c r="EH10" s="37" t="str">
        <f t="shared" si="99"/>
        <v/>
      </c>
      <c r="EI10" s="37" t="str">
        <f t="shared" si="100"/>
        <v/>
      </c>
      <c r="EJ10" s="37" t="str">
        <f t="shared" si="101"/>
        <v/>
      </c>
      <c r="EK10" s="37" t="str">
        <f t="shared" si="102"/>
        <v/>
      </c>
      <c r="EL10" s="37" t="str">
        <f t="shared" si="103"/>
        <v/>
      </c>
      <c r="EM10" s="37" t="str">
        <f t="shared" si="104"/>
        <v/>
      </c>
      <c r="EN10" s="37" t="str">
        <f t="shared" si="105"/>
        <v/>
      </c>
      <c r="EO10" s="37" t="str">
        <f t="shared" si="106"/>
        <v/>
      </c>
      <c r="EP10" s="37" t="str">
        <f t="shared" si="107"/>
        <v/>
      </c>
      <c r="EQ10" s="37">
        <f t="shared" si="108"/>
        <v>1</v>
      </c>
      <c r="ER10" s="37" t="str">
        <f t="shared" si="109"/>
        <v/>
      </c>
      <c r="ES10" s="37" t="str">
        <f t="shared" si="110"/>
        <v/>
      </c>
      <c r="ET10" s="37">
        <f t="shared" si="111"/>
        <v>1</v>
      </c>
      <c r="EU10" s="37" t="str">
        <f t="shared" si="112"/>
        <v/>
      </c>
      <c r="EV10" s="37" t="str">
        <f t="shared" si="113"/>
        <v/>
      </c>
      <c r="EW10" s="37" t="str">
        <f t="shared" si="114"/>
        <v/>
      </c>
      <c r="EX10" s="37">
        <f t="shared" si="115"/>
        <v>1</v>
      </c>
      <c r="EY10" s="37" t="str">
        <f t="shared" si="116"/>
        <v/>
      </c>
      <c r="EZ10" s="37" t="str">
        <f t="shared" si="117"/>
        <v/>
      </c>
      <c r="FA10" s="37" t="str">
        <f t="shared" si="118"/>
        <v/>
      </c>
      <c r="FB10" s="37">
        <f t="shared" si="119"/>
        <v>1</v>
      </c>
      <c r="FC10" s="37" t="str">
        <f t="shared" si="120"/>
        <v/>
      </c>
      <c r="FD10" s="37">
        <f t="shared" si="121"/>
        <v>1</v>
      </c>
      <c r="FE10" s="37" t="str">
        <f t="shared" si="122"/>
        <v/>
      </c>
      <c r="FF10" s="37" t="str">
        <f t="shared" si="123"/>
        <v/>
      </c>
      <c r="FG10" s="37" t="str">
        <f t="shared" si="124"/>
        <v/>
      </c>
      <c r="FH10" s="37" t="str">
        <f t="shared" si="125"/>
        <v/>
      </c>
      <c r="FI10" s="54">
        <f t="shared" si="191"/>
        <v>5</v>
      </c>
      <c r="FJ10" s="3">
        <v>1879</v>
      </c>
      <c r="FK10" s="37" t="str">
        <f t="shared" si="127"/>
        <v/>
      </c>
      <c r="FL10" s="37" t="str">
        <f t="shared" si="128"/>
        <v/>
      </c>
      <c r="FM10" s="37" t="str">
        <f t="shared" si="129"/>
        <v/>
      </c>
      <c r="FN10" s="37" t="str">
        <f t="shared" si="130"/>
        <v/>
      </c>
      <c r="FO10" s="37" t="str">
        <f t="shared" si="131"/>
        <v/>
      </c>
      <c r="FP10" s="37" t="str">
        <f t="shared" si="132"/>
        <v/>
      </c>
      <c r="FQ10" s="37" t="str">
        <f t="shared" si="133"/>
        <v/>
      </c>
      <c r="FR10" s="37" t="str">
        <f t="shared" si="134"/>
        <v/>
      </c>
      <c r="FS10" s="37" t="str">
        <f t="shared" si="135"/>
        <v/>
      </c>
      <c r="FT10" s="37" t="str">
        <f t="shared" si="136"/>
        <v/>
      </c>
      <c r="FU10" s="37" t="str">
        <f t="shared" si="137"/>
        <v/>
      </c>
      <c r="FV10" s="37" t="str">
        <f t="shared" si="138"/>
        <v/>
      </c>
      <c r="FW10" s="37" t="str">
        <f t="shared" si="139"/>
        <v/>
      </c>
      <c r="FX10" s="37" t="str">
        <f t="shared" si="140"/>
        <v/>
      </c>
      <c r="FY10" s="37" t="str">
        <f t="shared" si="141"/>
        <v/>
      </c>
      <c r="FZ10" s="37" t="str">
        <f t="shared" si="142"/>
        <v/>
      </c>
      <c r="GA10" s="37" t="str">
        <f t="shared" si="143"/>
        <v/>
      </c>
      <c r="GB10" s="37" t="str">
        <f t="shared" si="144"/>
        <v/>
      </c>
      <c r="GC10" s="37" t="str">
        <f t="shared" si="145"/>
        <v/>
      </c>
      <c r="GD10" s="37" t="str">
        <f t="shared" si="146"/>
        <v/>
      </c>
      <c r="GE10" s="37" t="str">
        <f t="shared" si="147"/>
        <v/>
      </c>
      <c r="GF10" s="37" t="str">
        <f t="shared" si="148"/>
        <v/>
      </c>
      <c r="GG10" s="37" t="str">
        <f t="shared" si="149"/>
        <v/>
      </c>
      <c r="GH10" s="37" t="str">
        <f t="shared" si="150"/>
        <v/>
      </c>
      <c r="GI10" s="37">
        <f t="shared" si="151"/>
        <v>1</v>
      </c>
      <c r="GJ10" s="37" t="str">
        <f t="shared" si="152"/>
        <v/>
      </c>
      <c r="GK10" s="37" t="str">
        <f t="shared" si="153"/>
        <v/>
      </c>
      <c r="GL10" s="37" t="str">
        <f t="shared" si="154"/>
        <v/>
      </c>
      <c r="GM10" s="37" t="str">
        <f t="shared" si="155"/>
        <v/>
      </c>
      <c r="GN10" s="37" t="str">
        <f t="shared" si="156"/>
        <v/>
      </c>
      <c r="GO10" s="37" t="str">
        <f t="shared" si="157"/>
        <v/>
      </c>
      <c r="GP10" s="39">
        <f t="shared" si="158"/>
        <v>1</v>
      </c>
      <c r="GQ10" s="3">
        <v>1879</v>
      </c>
      <c r="GR10" s="3">
        <v>1879</v>
      </c>
      <c r="GS10" s="37" t="str">
        <f t="shared" si="159"/>
        <v/>
      </c>
      <c r="GT10" s="37" t="str">
        <f t="shared" si="160"/>
        <v/>
      </c>
      <c r="GU10" s="37" t="str">
        <f t="shared" si="161"/>
        <v/>
      </c>
      <c r="GV10" s="37" t="str">
        <f t="shared" si="162"/>
        <v/>
      </c>
      <c r="GW10" s="37" t="str">
        <f t="shared" si="163"/>
        <v/>
      </c>
      <c r="GX10" s="37" t="str">
        <f t="shared" si="164"/>
        <v/>
      </c>
      <c r="GY10" s="37" t="str">
        <f t="shared" si="165"/>
        <v/>
      </c>
      <c r="GZ10" s="37" t="str">
        <f t="shared" si="166"/>
        <v/>
      </c>
      <c r="HA10" s="37" t="str">
        <f t="shared" si="167"/>
        <v/>
      </c>
      <c r="HB10" s="37" t="str">
        <f t="shared" si="168"/>
        <v/>
      </c>
      <c r="HC10" s="37" t="str">
        <f t="shared" si="169"/>
        <v/>
      </c>
      <c r="HD10" s="37" t="str">
        <f t="shared" si="170"/>
        <v/>
      </c>
      <c r="HE10" s="37" t="str">
        <f t="shared" si="171"/>
        <v/>
      </c>
      <c r="HF10" s="37" t="str">
        <f t="shared" si="172"/>
        <v/>
      </c>
      <c r="HG10" s="37" t="str">
        <f t="shared" si="173"/>
        <v/>
      </c>
      <c r="HH10" s="37" t="str">
        <f t="shared" si="174"/>
        <v/>
      </c>
      <c r="HI10" s="37" t="str">
        <f t="shared" si="175"/>
        <v/>
      </c>
      <c r="HJ10" s="37" t="str">
        <f t="shared" si="176"/>
        <v/>
      </c>
      <c r="HK10" s="37" t="str">
        <f t="shared" si="177"/>
        <v/>
      </c>
      <c r="HL10" s="37" t="str">
        <f t="shared" si="178"/>
        <v/>
      </c>
      <c r="HM10" s="37" t="str">
        <f t="shared" si="179"/>
        <v/>
      </c>
      <c r="HN10" s="37" t="str">
        <f t="shared" si="180"/>
        <v/>
      </c>
      <c r="HO10" s="37" t="str">
        <f t="shared" si="181"/>
        <v/>
      </c>
      <c r="HP10" s="37" t="str">
        <f t="shared" si="182"/>
        <v/>
      </c>
      <c r="HQ10" s="37" t="str">
        <f t="shared" si="183"/>
        <v/>
      </c>
      <c r="HR10" s="37" t="str">
        <f t="shared" si="184"/>
        <v/>
      </c>
      <c r="HS10" s="37" t="str">
        <f t="shared" si="185"/>
        <v/>
      </c>
      <c r="HT10" s="37" t="str">
        <f t="shared" si="186"/>
        <v/>
      </c>
      <c r="HU10" s="37" t="str">
        <f t="shared" si="187"/>
        <v/>
      </c>
      <c r="HV10" s="37" t="str">
        <f t="shared" si="188"/>
        <v/>
      </c>
      <c r="HW10" s="37" t="str">
        <f t="shared" si="189"/>
        <v/>
      </c>
      <c r="HX10" s="39">
        <f t="shared" si="190"/>
        <v>0</v>
      </c>
      <c r="HY10" s="3">
        <v>1879</v>
      </c>
    </row>
    <row r="11" spans="1:233" ht="14.4" thickBot="1">
      <c r="A11" s="865">
        <v>1880</v>
      </c>
      <c r="B11" s="756">
        <v>0</v>
      </c>
      <c r="C11" s="756">
        <v>0</v>
      </c>
      <c r="D11" s="756">
        <v>0</v>
      </c>
      <c r="E11" s="756">
        <v>0.2</v>
      </c>
      <c r="F11" s="756">
        <v>0</v>
      </c>
      <c r="G11" s="755">
        <v>0</v>
      </c>
      <c r="H11" s="756">
        <v>0</v>
      </c>
      <c r="I11" s="756">
        <v>1.28</v>
      </c>
      <c r="J11" s="756">
        <v>0</v>
      </c>
      <c r="K11" s="756">
        <v>0.43</v>
      </c>
      <c r="L11" s="755">
        <v>0</v>
      </c>
      <c r="M11" s="756" t="s">
        <v>218</v>
      </c>
      <c r="N11" s="756" t="s">
        <v>218</v>
      </c>
      <c r="O11" s="756" t="s">
        <v>218</v>
      </c>
      <c r="P11" s="756">
        <v>2</v>
      </c>
      <c r="Q11" s="755">
        <v>0</v>
      </c>
      <c r="R11" s="756">
        <v>0</v>
      </c>
      <c r="S11" s="756">
        <v>0</v>
      </c>
      <c r="T11" s="756">
        <v>0.65</v>
      </c>
      <c r="U11" s="756">
        <v>0</v>
      </c>
      <c r="V11" s="755">
        <v>0</v>
      </c>
      <c r="W11" s="756">
        <v>0</v>
      </c>
      <c r="X11" s="756">
        <v>0</v>
      </c>
      <c r="Y11" s="756">
        <v>0</v>
      </c>
      <c r="Z11" s="756">
        <v>0</v>
      </c>
      <c r="AA11" s="755">
        <v>0</v>
      </c>
      <c r="AB11" s="756">
        <v>0.86</v>
      </c>
      <c r="AC11" s="756">
        <v>0</v>
      </c>
      <c r="AD11" s="756">
        <v>0</v>
      </c>
      <c r="AE11" s="756">
        <v>0</v>
      </c>
      <c r="AF11" s="755">
        <v>0</v>
      </c>
      <c r="AG11" s="756">
        <v>5.4200000000000008</v>
      </c>
      <c r="AH11" s="756">
        <v>2</v>
      </c>
      <c r="AI11" s="746">
        <f t="shared" si="0"/>
        <v>6</v>
      </c>
      <c r="AJ11" s="737">
        <v>1880</v>
      </c>
      <c r="AK11" s="28" t="str">
        <f t="shared" si="1"/>
        <v/>
      </c>
      <c r="AL11" s="28" t="str">
        <f t="shared" si="2"/>
        <v/>
      </c>
      <c r="AM11" s="28" t="str">
        <f t="shared" si="3"/>
        <v/>
      </c>
      <c r="AN11" s="28" t="str">
        <f t="shared" si="4"/>
        <v/>
      </c>
      <c r="AO11" s="28" t="str">
        <f t="shared" si="5"/>
        <v/>
      </c>
      <c r="AP11" s="28" t="str">
        <f t="shared" si="6"/>
        <v/>
      </c>
      <c r="AQ11" s="28" t="str">
        <f t="shared" si="7"/>
        <v/>
      </c>
      <c r="AR11" s="28" t="str">
        <f t="shared" si="8"/>
        <v/>
      </c>
      <c r="AS11" s="28" t="str">
        <f t="shared" si="9"/>
        <v/>
      </c>
      <c r="AT11" s="28" t="str">
        <f t="shared" si="10"/>
        <v/>
      </c>
      <c r="AU11" s="28" t="str">
        <f t="shared" si="11"/>
        <v/>
      </c>
      <c r="AV11" s="28" t="str">
        <f t="shared" si="12"/>
        <v/>
      </c>
      <c r="AW11" s="28" t="str">
        <f t="shared" si="13"/>
        <v/>
      </c>
      <c r="AX11" s="28" t="str">
        <f t="shared" si="14"/>
        <v/>
      </c>
      <c r="AY11" s="28" t="str">
        <f t="shared" si="15"/>
        <v/>
      </c>
      <c r="AZ11" s="28" t="str">
        <f t="shared" si="16"/>
        <v/>
      </c>
      <c r="BA11" s="28" t="str">
        <f t="shared" si="17"/>
        <v/>
      </c>
      <c r="BB11" s="28" t="str">
        <f t="shared" si="18"/>
        <v/>
      </c>
      <c r="BC11" s="28" t="str">
        <f t="shared" si="19"/>
        <v/>
      </c>
      <c r="BD11" s="28" t="str">
        <f t="shared" si="20"/>
        <v/>
      </c>
      <c r="BE11" s="28" t="str">
        <f t="shared" si="21"/>
        <v/>
      </c>
      <c r="BF11" s="28" t="str">
        <f t="shared" si="22"/>
        <v/>
      </c>
      <c r="BG11" s="28" t="str">
        <f t="shared" si="23"/>
        <v/>
      </c>
      <c r="BH11" s="28" t="str">
        <f t="shared" si="24"/>
        <v/>
      </c>
      <c r="BI11" s="28" t="str">
        <f t="shared" si="25"/>
        <v/>
      </c>
      <c r="BJ11" s="28" t="str">
        <f t="shared" si="26"/>
        <v/>
      </c>
      <c r="BK11" s="28" t="str">
        <f t="shared" si="27"/>
        <v/>
      </c>
      <c r="BL11" s="28" t="str">
        <f t="shared" si="28"/>
        <v/>
      </c>
      <c r="BM11" s="28" t="str">
        <f t="shared" si="29"/>
        <v/>
      </c>
      <c r="BN11" s="28" t="str">
        <f t="shared" si="30"/>
        <v/>
      </c>
      <c r="BO11" s="28" t="str">
        <f t="shared" si="31"/>
        <v/>
      </c>
      <c r="BP11" s="39">
        <f t="shared" si="32"/>
        <v>0</v>
      </c>
      <c r="BQ11" s="3">
        <v>1880</v>
      </c>
      <c r="BR11" s="17" t="str">
        <f t="shared" si="33"/>
        <v xml:space="preserve"> </v>
      </c>
      <c r="BS11" s="17" t="str">
        <f t="shared" si="34"/>
        <v xml:space="preserve"> </v>
      </c>
      <c r="BT11" s="17" t="str">
        <f t="shared" si="35"/>
        <v xml:space="preserve"> </v>
      </c>
      <c r="BU11" s="17" t="str">
        <f t="shared" si="36"/>
        <v xml:space="preserve"> </v>
      </c>
      <c r="BV11" s="17" t="str">
        <f t="shared" si="37"/>
        <v xml:space="preserve"> </v>
      </c>
      <c r="BW11" s="17" t="str">
        <f t="shared" si="38"/>
        <v xml:space="preserve"> </v>
      </c>
      <c r="BX11" s="17" t="str">
        <f t="shared" si="39"/>
        <v xml:space="preserve"> </v>
      </c>
      <c r="BY11" s="17" t="str">
        <f t="shared" si="40"/>
        <v xml:space="preserve"> </v>
      </c>
      <c r="BZ11" s="17" t="str">
        <f t="shared" si="41"/>
        <v xml:space="preserve"> </v>
      </c>
      <c r="CA11" s="17" t="str">
        <f t="shared" si="42"/>
        <v xml:space="preserve"> </v>
      </c>
      <c r="CB11" s="17" t="str">
        <f t="shared" si="43"/>
        <v xml:space="preserve"> </v>
      </c>
      <c r="CC11" s="17" t="str">
        <f t="shared" si="44"/>
        <v xml:space="preserve"> </v>
      </c>
      <c r="CD11" s="17" t="str">
        <f t="shared" si="45"/>
        <v xml:space="preserve"> </v>
      </c>
      <c r="CE11" s="17" t="str">
        <f t="shared" si="46"/>
        <v xml:space="preserve"> </v>
      </c>
      <c r="CF11" s="17" t="str">
        <f t="shared" si="47"/>
        <v xml:space="preserve"> </v>
      </c>
      <c r="CG11" s="17" t="str">
        <f t="shared" si="48"/>
        <v xml:space="preserve"> </v>
      </c>
      <c r="CH11" s="17" t="str">
        <f t="shared" si="49"/>
        <v xml:space="preserve"> </v>
      </c>
      <c r="CI11" s="17" t="str">
        <f t="shared" si="50"/>
        <v xml:space="preserve"> </v>
      </c>
      <c r="CJ11" s="17" t="str">
        <f t="shared" si="51"/>
        <v xml:space="preserve"> </v>
      </c>
      <c r="CK11" s="17" t="str">
        <f t="shared" si="52"/>
        <v xml:space="preserve"> </v>
      </c>
      <c r="CL11" s="17" t="str">
        <f t="shared" si="53"/>
        <v xml:space="preserve"> </v>
      </c>
      <c r="CM11" s="17" t="str">
        <f t="shared" si="54"/>
        <v xml:space="preserve"> </v>
      </c>
      <c r="CN11" s="17" t="str">
        <f t="shared" si="55"/>
        <v xml:space="preserve"> </v>
      </c>
      <c r="CO11" s="17" t="str">
        <f t="shared" si="56"/>
        <v xml:space="preserve"> </v>
      </c>
      <c r="CP11" s="17" t="str">
        <f t="shared" si="57"/>
        <v xml:space="preserve"> </v>
      </c>
      <c r="CQ11" s="17" t="str">
        <f t="shared" si="58"/>
        <v xml:space="preserve"> </v>
      </c>
      <c r="CR11" s="17" t="str">
        <f t="shared" si="59"/>
        <v xml:space="preserve"> </v>
      </c>
      <c r="CS11" s="17" t="str">
        <f t="shared" si="60"/>
        <v xml:space="preserve"> </v>
      </c>
      <c r="CT11" s="17" t="str">
        <f t="shared" si="61"/>
        <v xml:space="preserve"> </v>
      </c>
      <c r="CU11" s="17" t="str">
        <f t="shared" si="62"/>
        <v xml:space="preserve"> </v>
      </c>
      <c r="CV11" s="17" t="str">
        <f t="shared" si="63"/>
        <v xml:space="preserve"> </v>
      </c>
      <c r="CW11" s="3">
        <v>1880</v>
      </c>
      <c r="CX11" s="17" t="str">
        <f t="shared" si="64"/>
        <v/>
      </c>
      <c r="CY11" s="17" t="str">
        <f t="shared" si="65"/>
        <v/>
      </c>
      <c r="CZ11" s="17" t="str">
        <f t="shared" si="66"/>
        <v/>
      </c>
      <c r="DA11" s="17" t="str">
        <f t="shared" si="67"/>
        <v/>
      </c>
      <c r="DB11" s="17" t="str">
        <f t="shared" si="68"/>
        <v/>
      </c>
      <c r="DC11" s="17" t="str">
        <f t="shared" si="69"/>
        <v/>
      </c>
      <c r="DD11" s="17" t="str">
        <f t="shared" si="70"/>
        <v/>
      </c>
      <c r="DE11" s="17" t="str">
        <f t="shared" si="71"/>
        <v/>
      </c>
      <c r="DF11" s="17" t="str">
        <f t="shared" si="72"/>
        <v/>
      </c>
      <c r="DG11" s="17" t="str">
        <f t="shared" si="73"/>
        <v/>
      </c>
      <c r="DH11" s="17" t="str">
        <f t="shared" si="74"/>
        <v/>
      </c>
      <c r="DI11" s="17" t="str">
        <f t="shared" si="75"/>
        <v/>
      </c>
      <c r="DJ11" s="17" t="str">
        <f t="shared" si="76"/>
        <v/>
      </c>
      <c r="DK11" s="17" t="str">
        <f t="shared" si="77"/>
        <v/>
      </c>
      <c r="DL11" s="17" t="str">
        <f t="shared" si="78"/>
        <v/>
      </c>
      <c r="DM11" s="17" t="str">
        <f t="shared" si="79"/>
        <v/>
      </c>
      <c r="DN11" s="17" t="str">
        <f t="shared" si="80"/>
        <v/>
      </c>
      <c r="DO11" s="17" t="str">
        <f t="shared" si="81"/>
        <v/>
      </c>
      <c r="DP11" s="17" t="str">
        <f t="shared" si="82"/>
        <v/>
      </c>
      <c r="DQ11" s="17" t="str">
        <f t="shared" si="83"/>
        <v/>
      </c>
      <c r="DR11" s="17" t="str">
        <f t="shared" si="84"/>
        <v/>
      </c>
      <c r="DS11" s="17" t="str">
        <f t="shared" si="85"/>
        <v/>
      </c>
      <c r="DT11" s="17" t="str">
        <f t="shared" si="86"/>
        <v/>
      </c>
      <c r="DU11" s="17" t="str">
        <f t="shared" si="87"/>
        <v/>
      </c>
      <c r="DV11" s="17" t="str">
        <f t="shared" si="88"/>
        <v/>
      </c>
      <c r="DW11" s="17" t="str">
        <f t="shared" si="89"/>
        <v/>
      </c>
      <c r="DX11" s="17" t="str">
        <f t="shared" si="90"/>
        <v/>
      </c>
      <c r="DY11" s="17" t="str">
        <f t="shared" si="91"/>
        <v/>
      </c>
      <c r="DZ11" s="17" t="str">
        <f t="shared" si="92"/>
        <v/>
      </c>
      <c r="EA11" s="17" t="str">
        <f t="shared" si="93"/>
        <v/>
      </c>
      <c r="EB11" s="17" t="str">
        <f t="shared" si="94"/>
        <v/>
      </c>
      <c r="EC11" s="3">
        <v>1880</v>
      </c>
      <c r="ED11" s="37" t="str">
        <f t="shared" si="95"/>
        <v/>
      </c>
      <c r="EE11" s="37" t="str">
        <f t="shared" si="96"/>
        <v/>
      </c>
      <c r="EF11" s="37" t="str">
        <f t="shared" si="97"/>
        <v/>
      </c>
      <c r="EG11" s="37">
        <f t="shared" si="98"/>
        <v>1</v>
      </c>
      <c r="EH11" s="37" t="str">
        <f t="shared" si="99"/>
        <v/>
      </c>
      <c r="EI11" s="37" t="str">
        <f t="shared" si="100"/>
        <v/>
      </c>
      <c r="EJ11" s="37" t="str">
        <f t="shared" si="101"/>
        <v/>
      </c>
      <c r="EK11" s="37">
        <f t="shared" si="102"/>
        <v>1</v>
      </c>
      <c r="EL11" s="37" t="str">
        <f t="shared" si="103"/>
        <v/>
      </c>
      <c r="EM11" s="37">
        <f t="shared" si="104"/>
        <v>1</v>
      </c>
      <c r="EN11" s="37" t="str">
        <f t="shared" si="105"/>
        <v/>
      </c>
      <c r="EO11" s="37" t="str">
        <f t="shared" si="106"/>
        <v/>
      </c>
      <c r="EP11" s="37" t="str">
        <f t="shared" si="107"/>
        <v/>
      </c>
      <c r="EQ11" s="37" t="str">
        <f t="shared" si="108"/>
        <v/>
      </c>
      <c r="ER11" s="37">
        <f t="shared" si="109"/>
        <v>1</v>
      </c>
      <c r="ES11" s="37" t="str">
        <f t="shared" si="110"/>
        <v/>
      </c>
      <c r="ET11" s="37" t="str">
        <f t="shared" si="111"/>
        <v/>
      </c>
      <c r="EU11" s="37" t="str">
        <f t="shared" si="112"/>
        <v/>
      </c>
      <c r="EV11" s="37">
        <f t="shared" si="113"/>
        <v>1</v>
      </c>
      <c r="EW11" s="37" t="str">
        <f t="shared" si="114"/>
        <v/>
      </c>
      <c r="EX11" s="37" t="str">
        <f t="shared" si="115"/>
        <v/>
      </c>
      <c r="EY11" s="37" t="str">
        <f t="shared" si="116"/>
        <v/>
      </c>
      <c r="EZ11" s="37" t="str">
        <f t="shared" si="117"/>
        <v/>
      </c>
      <c r="FA11" s="37" t="str">
        <f t="shared" si="118"/>
        <v/>
      </c>
      <c r="FB11" s="37" t="str">
        <f t="shared" si="119"/>
        <v/>
      </c>
      <c r="FC11" s="37" t="str">
        <f t="shared" si="120"/>
        <v/>
      </c>
      <c r="FD11" s="37">
        <f t="shared" si="121"/>
        <v>1</v>
      </c>
      <c r="FE11" s="37" t="str">
        <f t="shared" si="122"/>
        <v/>
      </c>
      <c r="FF11" s="37" t="str">
        <f t="shared" si="123"/>
        <v/>
      </c>
      <c r="FG11" s="37" t="str">
        <f t="shared" si="124"/>
        <v/>
      </c>
      <c r="FH11" s="37" t="str">
        <f t="shared" si="125"/>
        <v/>
      </c>
      <c r="FI11" s="54">
        <f t="shared" si="191"/>
        <v>6</v>
      </c>
      <c r="FJ11" s="3">
        <v>1880</v>
      </c>
      <c r="FK11" s="37" t="str">
        <f t="shared" si="127"/>
        <v/>
      </c>
      <c r="FL11" s="37" t="str">
        <f t="shared" si="128"/>
        <v/>
      </c>
      <c r="FM11" s="37" t="str">
        <f t="shared" si="129"/>
        <v/>
      </c>
      <c r="FN11" s="37" t="str">
        <f t="shared" si="130"/>
        <v/>
      </c>
      <c r="FO11" s="37" t="str">
        <f t="shared" si="131"/>
        <v/>
      </c>
      <c r="FP11" s="37" t="str">
        <f t="shared" si="132"/>
        <v/>
      </c>
      <c r="FQ11" s="37" t="str">
        <f t="shared" si="133"/>
        <v/>
      </c>
      <c r="FR11" s="37">
        <f t="shared" si="134"/>
        <v>1</v>
      </c>
      <c r="FS11" s="37" t="str">
        <f t="shared" si="135"/>
        <v/>
      </c>
      <c r="FT11" s="37" t="str">
        <f t="shared" si="136"/>
        <v/>
      </c>
      <c r="FU11" s="37" t="str">
        <f t="shared" si="137"/>
        <v/>
      </c>
      <c r="FV11" s="37" t="str">
        <f t="shared" si="138"/>
        <v/>
      </c>
      <c r="FW11" s="37" t="str">
        <f t="shared" si="139"/>
        <v/>
      </c>
      <c r="FX11" s="37" t="str">
        <f t="shared" si="140"/>
        <v/>
      </c>
      <c r="FY11" s="37">
        <f t="shared" si="141"/>
        <v>1</v>
      </c>
      <c r="FZ11" s="37" t="str">
        <f t="shared" si="142"/>
        <v/>
      </c>
      <c r="GA11" s="37" t="str">
        <f t="shared" si="143"/>
        <v/>
      </c>
      <c r="GB11" s="37" t="str">
        <f t="shared" si="144"/>
        <v/>
      </c>
      <c r="GC11" s="37" t="str">
        <f t="shared" si="145"/>
        <v/>
      </c>
      <c r="GD11" s="37" t="str">
        <f t="shared" si="146"/>
        <v/>
      </c>
      <c r="GE11" s="37" t="str">
        <f t="shared" si="147"/>
        <v/>
      </c>
      <c r="GF11" s="37" t="str">
        <f t="shared" si="148"/>
        <v/>
      </c>
      <c r="GG11" s="37" t="str">
        <f t="shared" si="149"/>
        <v/>
      </c>
      <c r="GH11" s="37" t="str">
        <f t="shared" si="150"/>
        <v/>
      </c>
      <c r="GI11" s="37" t="str">
        <f t="shared" si="151"/>
        <v/>
      </c>
      <c r="GJ11" s="37" t="str">
        <f t="shared" si="152"/>
        <v/>
      </c>
      <c r="GK11" s="37" t="str">
        <f t="shared" si="153"/>
        <v/>
      </c>
      <c r="GL11" s="37" t="str">
        <f t="shared" si="154"/>
        <v/>
      </c>
      <c r="GM11" s="37" t="str">
        <f t="shared" si="155"/>
        <v/>
      </c>
      <c r="GN11" s="37" t="str">
        <f t="shared" si="156"/>
        <v/>
      </c>
      <c r="GO11" s="37" t="str">
        <f t="shared" si="157"/>
        <v/>
      </c>
      <c r="GP11" s="39">
        <f t="shared" si="158"/>
        <v>2</v>
      </c>
      <c r="GQ11" s="3">
        <v>1880</v>
      </c>
      <c r="GR11" s="3">
        <v>1880</v>
      </c>
      <c r="GS11" s="37" t="str">
        <f t="shared" si="159"/>
        <v/>
      </c>
      <c r="GT11" s="37" t="str">
        <f t="shared" si="160"/>
        <v/>
      </c>
      <c r="GU11" s="37" t="str">
        <f t="shared" si="161"/>
        <v/>
      </c>
      <c r="GV11" s="37" t="str">
        <f t="shared" si="162"/>
        <v/>
      </c>
      <c r="GW11" s="37" t="str">
        <f t="shared" si="163"/>
        <v/>
      </c>
      <c r="GX11" s="37" t="str">
        <f t="shared" si="164"/>
        <v/>
      </c>
      <c r="GY11" s="37" t="str">
        <f t="shared" si="165"/>
        <v/>
      </c>
      <c r="GZ11" s="37" t="str">
        <f t="shared" si="166"/>
        <v/>
      </c>
      <c r="HA11" s="37" t="str">
        <f t="shared" si="167"/>
        <v/>
      </c>
      <c r="HB11" s="37" t="str">
        <f t="shared" si="168"/>
        <v/>
      </c>
      <c r="HC11" s="37" t="str">
        <f t="shared" si="169"/>
        <v/>
      </c>
      <c r="HD11" s="37" t="str">
        <f t="shared" si="170"/>
        <v/>
      </c>
      <c r="HE11" s="37" t="str">
        <f t="shared" si="171"/>
        <v/>
      </c>
      <c r="HF11" s="37" t="str">
        <f t="shared" si="172"/>
        <v/>
      </c>
      <c r="HG11" s="37">
        <f t="shared" si="173"/>
        <v>1</v>
      </c>
      <c r="HH11" s="37" t="str">
        <f t="shared" si="174"/>
        <v/>
      </c>
      <c r="HI11" s="37" t="str">
        <f t="shared" si="175"/>
        <v/>
      </c>
      <c r="HJ11" s="37" t="str">
        <f t="shared" si="176"/>
        <v/>
      </c>
      <c r="HK11" s="37" t="str">
        <f t="shared" si="177"/>
        <v/>
      </c>
      <c r="HL11" s="37" t="str">
        <f t="shared" si="178"/>
        <v/>
      </c>
      <c r="HM11" s="37" t="str">
        <f t="shared" si="179"/>
        <v/>
      </c>
      <c r="HN11" s="37" t="str">
        <f t="shared" si="180"/>
        <v/>
      </c>
      <c r="HO11" s="37" t="str">
        <f t="shared" si="181"/>
        <v/>
      </c>
      <c r="HP11" s="37" t="str">
        <f t="shared" si="182"/>
        <v/>
      </c>
      <c r="HQ11" s="37" t="str">
        <f t="shared" si="183"/>
        <v/>
      </c>
      <c r="HR11" s="37" t="str">
        <f t="shared" si="184"/>
        <v/>
      </c>
      <c r="HS11" s="37" t="str">
        <f t="shared" si="185"/>
        <v/>
      </c>
      <c r="HT11" s="37" t="str">
        <f t="shared" si="186"/>
        <v/>
      </c>
      <c r="HU11" s="37" t="str">
        <f t="shared" si="187"/>
        <v/>
      </c>
      <c r="HV11" s="37" t="str">
        <f t="shared" si="188"/>
        <v/>
      </c>
      <c r="HW11" s="37" t="str">
        <f t="shared" si="189"/>
        <v/>
      </c>
      <c r="HX11" s="39">
        <f t="shared" si="190"/>
        <v>1</v>
      </c>
      <c r="HY11" s="3">
        <v>1880</v>
      </c>
    </row>
    <row r="12" spans="1:233" ht="13.8">
      <c r="A12" s="13">
        <v>1881</v>
      </c>
      <c r="B12" s="8">
        <v>0</v>
      </c>
      <c r="C12" s="8">
        <v>0</v>
      </c>
      <c r="D12" s="8">
        <v>0</v>
      </c>
      <c r="E12" s="8">
        <v>0.55000000000000004</v>
      </c>
      <c r="F12" s="8">
        <v>0</v>
      </c>
      <c r="G12" s="152">
        <v>0</v>
      </c>
      <c r="H12" s="8">
        <v>0</v>
      </c>
      <c r="I12" s="8">
        <v>0</v>
      </c>
      <c r="J12" s="8">
        <v>1.1200000000000001</v>
      </c>
      <c r="K12" s="8">
        <v>0</v>
      </c>
      <c r="L12" s="152">
        <v>0</v>
      </c>
      <c r="M12" s="8">
        <v>0</v>
      </c>
      <c r="N12" s="8">
        <v>0</v>
      </c>
      <c r="O12" s="8">
        <v>0</v>
      </c>
      <c r="P12" s="8">
        <v>0</v>
      </c>
      <c r="Q12" s="152">
        <v>0</v>
      </c>
      <c r="R12" s="8">
        <v>0.76</v>
      </c>
      <c r="S12" s="8">
        <v>0</v>
      </c>
      <c r="T12" s="8">
        <v>0.45</v>
      </c>
      <c r="U12" s="8">
        <v>0</v>
      </c>
      <c r="V12" s="152">
        <v>0</v>
      </c>
      <c r="W12" s="8">
        <v>0</v>
      </c>
      <c r="X12" s="8">
        <v>0</v>
      </c>
      <c r="Y12" s="8">
        <v>0</v>
      </c>
      <c r="Z12" s="8">
        <v>0</v>
      </c>
      <c r="AA12" s="152" t="s">
        <v>60</v>
      </c>
      <c r="AB12" s="8">
        <v>0</v>
      </c>
      <c r="AC12" s="8">
        <v>0</v>
      </c>
      <c r="AD12" s="8">
        <v>0</v>
      </c>
      <c r="AE12" s="8">
        <v>0.86</v>
      </c>
      <c r="AF12" s="152">
        <v>0</v>
      </c>
      <c r="AG12" s="8">
        <v>3.74</v>
      </c>
      <c r="AH12" s="8">
        <v>1.1200000000000001</v>
      </c>
      <c r="AI12" s="4">
        <f t="shared" si="0"/>
        <v>5</v>
      </c>
      <c r="AJ12" s="3">
        <v>1881</v>
      </c>
      <c r="AK12" s="28" t="str">
        <f t="shared" si="1"/>
        <v/>
      </c>
      <c r="AL12" s="28" t="str">
        <f t="shared" si="2"/>
        <v/>
      </c>
      <c r="AM12" s="28" t="str">
        <f t="shared" si="3"/>
        <v/>
      </c>
      <c r="AN12" s="28" t="str">
        <f t="shared" si="4"/>
        <v/>
      </c>
      <c r="AO12" s="28" t="str">
        <f t="shared" si="5"/>
        <v/>
      </c>
      <c r="AP12" s="28" t="str">
        <f t="shared" si="6"/>
        <v/>
      </c>
      <c r="AQ12" s="28" t="str">
        <f t="shared" si="7"/>
        <v/>
      </c>
      <c r="AR12" s="28" t="str">
        <f t="shared" si="8"/>
        <v/>
      </c>
      <c r="AS12" s="28" t="str">
        <f t="shared" si="9"/>
        <v/>
      </c>
      <c r="AT12" s="28" t="str">
        <f t="shared" si="10"/>
        <v/>
      </c>
      <c r="AU12" s="28" t="str">
        <f t="shared" si="11"/>
        <v/>
      </c>
      <c r="AV12" s="28" t="str">
        <f t="shared" si="12"/>
        <v/>
      </c>
      <c r="AW12" s="28" t="str">
        <f t="shared" si="13"/>
        <v/>
      </c>
      <c r="AX12" s="28" t="str">
        <f t="shared" si="14"/>
        <v/>
      </c>
      <c r="AY12" s="28" t="str">
        <f t="shared" si="15"/>
        <v/>
      </c>
      <c r="AZ12" s="28" t="str">
        <f t="shared" si="16"/>
        <v/>
      </c>
      <c r="BA12" s="28" t="str">
        <f t="shared" si="17"/>
        <v/>
      </c>
      <c r="BB12" s="28" t="str">
        <f t="shared" si="18"/>
        <v/>
      </c>
      <c r="BC12" s="28" t="str">
        <f t="shared" si="19"/>
        <v/>
      </c>
      <c r="BD12" s="28" t="str">
        <f t="shared" si="20"/>
        <v/>
      </c>
      <c r="BE12" s="28" t="str">
        <f t="shared" si="21"/>
        <v/>
      </c>
      <c r="BF12" s="28" t="str">
        <f t="shared" si="22"/>
        <v/>
      </c>
      <c r="BG12" s="28" t="str">
        <f t="shared" si="23"/>
        <v/>
      </c>
      <c r="BH12" s="28" t="str">
        <f t="shared" si="24"/>
        <v/>
      </c>
      <c r="BI12" s="28" t="str">
        <f t="shared" si="25"/>
        <v/>
      </c>
      <c r="BJ12" s="28" t="str">
        <f t="shared" si="26"/>
        <v/>
      </c>
      <c r="BK12" s="28" t="str">
        <f t="shared" si="27"/>
        <v/>
      </c>
      <c r="BL12" s="28" t="str">
        <f t="shared" si="28"/>
        <v/>
      </c>
      <c r="BM12" s="28" t="str">
        <f t="shared" si="29"/>
        <v/>
      </c>
      <c r="BN12" s="28" t="str">
        <f t="shared" si="30"/>
        <v/>
      </c>
      <c r="BO12" s="28" t="str">
        <f t="shared" si="31"/>
        <v/>
      </c>
      <c r="BP12" s="39">
        <f t="shared" si="32"/>
        <v>0</v>
      </c>
      <c r="BQ12" s="3">
        <v>1881</v>
      </c>
      <c r="BR12" s="17" t="str">
        <f t="shared" si="33"/>
        <v xml:space="preserve"> </v>
      </c>
      <c r="BS12" s="17" t="str">
        <f t="shared" si="34"/>
        <v xml:space="preserve"> </v>
      </c>
      <c r="BT12" s="17" t="str">
        <f t="shared" si="35"/>
        <v xml:space="preserve"> </v>
      </c>
      <c r="BU12" s="17" t="str">
        <f t="shared" si="36"/>
        <v xml:space="preserve"> </v>
      </c>
      <c r="BV12" s="17" t="str">
        <f t="shared" si="37"/>
        <v xml:space="preserve"> </v>
      </c>
      <c r="BW12" s="17" t="str">
        <f t="shared" si="38"/>
        <v xml:space="preserve"> </v>
      </c>
      <c r="BX12" s="17" t="str">
        <f t="shared" si="39"/>
        <v xml:space="preserve"> </v>
      </c>
      <c r="BY12" s="17" t="str">
        <f t="shared" si="40"/>
        <v xml:space="preserve"> </v>
      </c>
      <c r="BZ12" s="17" t="str">
        <f t="shared" si="41"/>
        <v xml:space="preserve"> </v>
      </c>
      <c r="CA12" s="17" t="str">
        <f t="shared" si="42"/>
        <v xml:space="preserve"> </v>
      </c>
      <c r="CB12" s="17" t="str">
        <f t="shared" si="43"/>
        <v xml:space="preserve"> </v>
      </c>
      <c r="CC12" s="17" t="str">
        <f t="shared" si="44"/>
        <v xml:space="preserve"> </v>
      </c>
      <c r="CD12" s="17" t="str">
        <f t="shared" si="45"/>
        <v xml:space="preserve"> </v>
      </c>
      <c r="CE12" s="17" t="str">
        <f t="shared" si="46"/>
        <v xml:space="preserve"> </v>
      </c>
      <c r="CF12" s="17" t="str">
        <f t="shared" si="47"/>
        <v xml:space="preserve"> </v>
      </c>
      <c r="CG12" s="17" t="str">
        <f t="shared" si="48"/>
        <v xml:space="preserve"> </v>
      </c>
      <c r="CH12" s="17" t="str">
        <f t="shared" si="49"/>
        <v xml:space="preserve"> </v>
      </c>
      <c r="CI12" s="17" t="str">
        <f t="shared" si="50"/>
        <v xml:space="preserve"> </v>
      </c>
      <c r="CJ12" s="17" t="str">
        <f t="shared" si="51"/>
        <v xml:space="preserve"> </v>
      </c>
      <c r="CK12" s="17" t="str">
        <f t="shared" si="52"/>
        <v xml:space="preserve"> </v>
      </c>
      <c r="CL12" s="17" t="str">
        <f t="shared" si="53"/>
        <v xml:space="preserve"> </v>
      </c>
      <c r="CM12" s="17" t="str">
        <f t="shared" si="54"/>
        <v xml:space="preserve"> </v>
      </c>
      <c r="CN12" s="17" t="str">
        <f t="shared" si="55"/>
        <v xml:space="preserve"> </v>
      </c>
      <c r="CO12" s="17" t="str">
        <f t="shared" si="56"/>
        <v xml:space="preserve"> </v>
      </c>
      <c r="CP12" s="17" t="str">
        <f t="shared" si="57"/>
        <v xml:space="preserve"> </v>
      </c>
      <c r="CQ12" s="17" t="str">
        <f t="shared" si="58"/>
        <v xml:space="preserve"> </v>
      </c>
      <c r="CR12" s="17" t="str">
        <f t="shared" si="59"/>
        <v xml:space="preserve"> </v>
      </c>
      <c r="CS12" s="17" t="str">
        <f t="shared" si="60"/>
        <v xml:space="preserve"> </v>
      </c>
      <c r="CT12" s="17" t="str">
        <f t="shared" si="61"/>
        <v xml:space="preserve"> </v>
      </c>
      <c r="CU12" s="17" t="str">
        <f t="shared" si="62"/>
        <v xml:space="preserve"> </v>
      </c>
      <c r="CV12" s="17" t="str">
        <f t="shared" si="63"/>
        <v xml:space="preserve"> </v>
      </c>
      <c r="CW12" s="3">
        <v>1881</v>
      </c>
      <c r="CX12" s="17" t="str">
        <f t="shared" si="64"/>
        <v/>
      </c>
      <c r="CY12" s="17" t="str">
        <f t="shared" si="65"/>
        <v/>
      </c>
      <c r="CZ12" s="17" t="str">
        <f t="shared" si="66"/>
        <v/>
      </c>
      <c r="DA12" s="17" t="str">
        <f t="shared" si="67"/>
        <v/>
      </c>
      <c r="DB12" s="17" t="str">
        <f t="shared" si="68"/>
        <v/>
      </c>
      <c r="DC12" s="17" t="str">
        <f t="shared" si="69"/>
        <v/>
      </c>
      <c r="DD12" s="17" t="str">
        <f t="shared" si="70"/>
        <v/>
      </c>
      <c r="DE12" s="17" t="str">
        <f t="shared" si="71"/>
        <v/>
      </c>
      <c r="DF12" s="17" t="str">
        <f t="shared" si="72"/>
        <v/>
      </c>
      <c r="DG12" s="17" t="str">
        <f t="shared" si="73"/>
        <v/>
      </c>
      <c r="DH12" s="17" t="str">
        <f t="shared" si="74"/>
        <v/>
      </c>
      <c r="DI12" s="17" t="str">
        <f t="shared" si="75"/>
        <v/>
      </c>
      <c r="DJ12" s="17" t="str">
        <f t="shared" si="76"/>
        <v/>
      </c>
      <c r="DK12" s="17" t="str">
        <f t="shared" si="77"/>
        <v/>
      </c>
      <c r="DL12" s="17" t="str">
        <f t="shared" si="78"/>
        <v/>
      </c>
      <c r="DM12" s="17" t="str">
        <f t="shared" si="79"/>
        <v/>
      </c>
      <c r="DN12" s="17" t="str">
        <f t="shared" si="80"/>
        <v/>
      </c>
      <c r="DO12" s="17" t="str">
        <f t="shared" si="81"/>
        <v/>
      </c>
      <c r="DP12" s="17" t="str">
        <f t="shared" si="82"/>
        <v/>
      </c>
      <c r="DQ12" s="17" t="str">
        <f t="shared" si="83"/>
        <v/>
      </c>
      <c r="DR12" s="17" t="str">
        <f t="shared" si="84"/>
        <v/>
      </c>
      <c r="DS12" s="17" t="str">
        <f t="shared" si="85"/>
        <v/>
      </c>
      <c r="DT12" s="17" t="str">
        <f t="shared" si="86"/>
        <v/>
      </c>
      <c r="DU12" s="17" t="str">
        <f t="shared" si="87"/>
        <v/>
      </c>
      <c r="DV12" s="17" t="str">
        <f t="shared" si="88"/>
        <v/>
      </c>
      <c r="DW12" s="17" t="str">
        <f t="shared" si="89"/>
        <v/>
      </c>
      <c r="DX12" s="17" t="str">
        <f t="shared" si="90"/>
        <v/>
      </c>
      <c r="DY12" s="17" t="str">
        <f t="shared" si="91"/>
        <v/>
      </c>
      <c r="DZ12" s="17" t="str">
        <f t="shared" si="92"/>
        <v/>
      </c>
      <c r="EA12" s="17" t="str">
        <f t="shared" si="93"/>
        <v/>
      </c>
      <c r="EB12" s="17" t="str">
        <f t="shared" si="94"/>
        <v/>
      </c>
      <c r="EC12" s="3">
        <v>1881</v>
      </c>
      <c r="ED12" s="37" t="str">
        <f t="shared" si="95"/>
        <v/>
      </c>
      <c r="EE12" s="37" t="str">
        <f t="shared" si="96"/>
        <v/>
      </c>
      <c r="EF12" s="37" t="str">
        <f t="shared" si="97"/>
        <v/>
      </c>
      <c r="EG12" s="37">
        <f t="shared" si="98"/>
        <v>1</v>
      </c>
      <c r="EH12" s="37" t="str">
        <f t="shared" si="99"/>
        <v/>
      </c>
      <c r="EI12" s="37" t="str">
        <f t="shared" si="100"/>
        <v/>
      </c>
      <c r="EJ12" s="37" t="str">
        <f t="shared" si="101"/>
        <v/>
      </c>
      <c r="EK12" s="37" t="str">
        <f t="shared" si="102"/>
        <v/>
      </c>
      <c r="EL12" s="37">
        <f t="shared" si="103"/>
        <v>1</v>
      </c>
      <c r="EM12" s="37" t="str">
        <f t="shared" si="104"/>
        <v/>
      </c>
      <c r="EN12" s="37" t="str">
        <f t="shared" si="105"/>
        <v/>
      </c>
      <c r="EO12" s="37" t="str">
        <f t="shared" si="106"/>
        <v/>
      </c>
      <c r="EP12" s="37" t="str">
        <f t="shared" si="107"/>
        <v/>
      </c>
      <c r="EQ12" s="37" t="str">
        <f t="shared" si="108"/>
        <v/>
      </c>
      <c r="ER12" s="37" t="str">
        <f t="shared" si="109"/>
        <v/>
      </c>
      <c r="ES12" s="37" t="str">
        <f t="shared" si="110"/>
        <v/>
      </c>
      <c r="ET12" s="37">
        <f t="shared" si="111"/>
        <v>1</v>
      </c>
      <c r="EU12" s="37" t="str">
        <f t="shared" si="112"/>
        <v/>
      </c>
      <c r="EV12" s="37">
        <f t="shared" si="113"/>
        <v>1</v>
      </c>
      <c r="EW12" s="37" t="str">
        <f t="shared" si="114"/>
        <v/>
      </c>
      <c r="EX12" s="37" t="str">
        <f t="shared" si="115"/>
        <v/>
      </c>
      <c r="EY12" s="37" t="str">
        <f t="shared" si="116"/>
        <v/>
      </c>
      <c r="EZ12" s="37" t="str">
        <f t="shared" si="117"/>
        <v/>
      </c>
      <c r="FA12" s="37" t="str">
        <f t="shared" si="118"/>
        <v/>
      </c>
      <c r="FB12" s="37" t="str">
        <f t="shared" si="119"/>
        <v/>
      </c>
      <c r="FC12" s="37" t="str">
        <f t="shared" si="120"/>
        <v/>
      </c>
      <c r="FD12" s="37" t="str">
        <f t="shared" si="121"/>
        <v/>
      </c>
      <c r="FE12" s="37" t="str">
        <f t="shared" si="122"/>
        <v/>
      </c>
      <c r="FF12" s="37" t="str">
        <f t="shared" si="123"/>
        <v/>
      </c>
      <c r="FG12" s="37">
        <f t="shared" si="124"/>
        <v>1</v>
      </c>
      <c r="FH12" s="37" t="str">
        <f t="shared" si="125"/>
        <v/>
      </c>
      <c r="FI12" s="54">
        <f t="shared" si="191"/>
        <v>5</v>
      </c>
      <c r="FJ12" s="3">
        <v>1881</v>
      </c>
      <c r="FK12" s="37" t="str">
        <f t="shared" si="127"/>
        <v/>
      </c>
      <c r="FL12" s="37" t="str">
        <f t="shared" si="128"/>
        <v/>
      </c>
      <c r="FM12" s="37" t="str">
        <f t="shared" si="129"/>
        <v/>
      </c>
      <c r="FN12" s="37" t="str">
        <f t="shared" si="130"/>
        <v/>
      </c>
      <c r="FO12" s="37" t="str">
        <f t="shared" si="131"/>
        <v/>
      </c>
      <c r="FP12" s="37" t="str">
        <f t="shared" si="132"/>
        <v/>
      </c>
      <c r="FQ12" s="37" t="str">
        <f t="shared" si="133"/>
        <v/>
      </c>
      <c r="FR12" s="37" t="str">
        <f t="shared" si="134"/>
        <v/>
      </c>
      <c r="FS12" s="37">
        <f t="shared" si="135"/>
        <v>1</v>
      </c>
      <c r="FT12" s="37" t="str">
        <f t="shared" si="136"/>
        <v/>
      </c>
      <c r="FU12" s="37" t="str">
        <f t="shared" si="137"/>
        <v/>
      </c>
      <c r="FV12" s="37" t="str">
        <f t="shared" si="138"/>
        <v/>
      </c>
      <c r="FW12" s="37" t="str">
        <f t="shared" si="139"/>
        <v/>
      </c>
      <c r="FX12" s="37" t="str">
        <f t="shared" si="140"/>
        <v/>
      </c>
      <c r="FY12" s="37" t="str">
        <f t="shared" si="141"/>
        <v/>
      </c>
      <c r="FZ12" s="37" t="str">
        <f t="shared" si="142"/>
        <v/>
      </c>
      <c r="GA12" s="37" t="str">
        <f t="shared" si="143"/>
        <v/>
      </c>
      <c r="GB12" s="37" t="str">
        <f t="shared" si="144"/>
        <v/>
      </c>
      <c r="GC12" s="37" t="str">
        <f t="shared" si="145"/>
        <v/>
      </c>
      <c r="GD12" s="37" t="str">
        <f t="shared" si="146"/>
        <v/>
      </c>
      <c r="GE12" s="37" t="str">
        <f t="shared" si="147"/>
        <v/>
      </c>
      <c r="GF12" s="37" t="str">
        <f t="shared" si="148"/>
        <v/>
      </c>
      <c r="GG12" s="37" t="str">
        <f t="shared" si="149"/>
        <v/>
      </c>
      <c r="GH12" s="37" t="str">
        <f t="shared" si="150"/>
        <v/>
      </c>
      <c r="GI12" s="37" t="str">
        <f t="shared" si="151"/>
        <v/>
      </c>
      <c r="GJ12" s="37" t="str">
        <f t="shared" si="152"/>
        <v/>
      </c>
      <c r="GK12" s="37" t="str">
        <f t="shared" si="153"/>
        <v/>
      </c>
      <c r="GL12" s="37" t="str">
        <f t="shared" si="154"/>
        <v/>
      </c>
      <c r="GM12" s="37" t="str">
        <f t="shared" si="155"/>
        <v/>
      </c>
      <c r="GN12" s="37" t="str">
        <f t="shared" si="156"/>
        <v/>
      </c>
      <c r="GO12" s="37" t="str">
        <f t="shared" si="157"/>
        <v/>
      </c>
      <c r="GP12" s="39">
        <f t="shared" si="158"/>
        <v>1</v>
      </c>
      <c r="GQ12" s="3">
        <v>1881</v>
      </c>
      <c r="GR12" s="3">
        <v>1881</v>
      </c>
      <c r="GS12" s="37" t="str">
        <f t="shared" si="159"/>
        <v/>
      </c>
      <c r="GT12" s="37" t="str">
        <f t="shared" si="160"/>
        <v/>
      </c>
      <c r="GU12" s="37" t="str">
        <f t="shared" si="161"/>
        <v/>
      </c>
      <c r="GV12" s="37" t="str">
        <f t="shared" si="162"/>
        <v/>
      </c>
      <c r="GW12" s="37" t="str">
        <f t="shared" si="163"/>
        <v/>
      </c>
      <c r="GX12" s="37" t="str">
        <f t="shared" si="164"/>
        <v/>
      </c>
      <c r="GY12" s="37" t="str">
        <f t="shared" si="165"/>
        <v/>
      </c>
      <c r="GZ12" s="37" t="str">
        <f t="shared" si="166"/>
        <v/>
      </c>
      <c r="HA12" s="37" t="str">
        <f t="shared" si="167"/>
        <v/>
      </c>
      <c r="HB12" s="37" t="str">
        <f t="shared" si="168"/>
        <v/>
      </c>
      <c r="HC12" s="37" t="str">
        <f t="shared" si="169"/>
        <v/>
      </c>
      <c r="HD12" s="37" t="str">
        <f t="shared" si="170"/>
        <v/>
      </c>
      <c r="HE12" s="37" t="str">
        <f t="shared" si="171"/>
        <v/>
      </c>
      <c r="HF12" s="37" t="str">
        <f t="shared" si="172"/>
        <v/>
      </c>
      <c r="HG12" s="37" t="str">
        <f t="shared" si="173"/>
        <v/>
      </c>
      <c r="HH12" s="37" t="str">
        <f t="shared" si="174"/>
        <v/>
      </c>
      <c r="HI12" s="37" t="str">
        <f t="shared" si="175"/>
        <v/>
      </c>
      <c r="HJ12" s="37" t="str">
        <f t="shared" si="176"/>
        <v/>
      </c>
      <c r="HK12" s="37" t="str">
        <f t="shared" si="177"/>
        <v/>
      </c>
      <c r="HL12" s="37" t="str">
        <f t="shared" si="178"/>
        <v/>
      </c>
      <c r="HM12" s="37" t="str">
        <f t="shared" si="179"/>
        <v/>
      </c>
      <c r="HN12" s="37" t="str">
        <f t="shared" si="180"/>
        <v/>
      </c>
      <c r="HO12" s="37" t="str">
        <f t="shared" si="181"/>
        <v/>
      </c>
      <c r="HP12" s="37" t="str">
        <f t="shared" si="182"/>
        <v/>
      </c>
      <c r="HQ12" s="37" t="str">
        <f t="shared" si="183"/>
        <v/>
      </c>
      <c r="HR12" s="37" t="str">
        <f t="shared" si="184"/>
        <v/>
      </c>
      <c r="HS12" s="37" t="str">
        <f t="shared" si="185"/>
        <v/>
      </c>
      <c r="HT12" s="37" t="str">
        <f t="shared" si="186"/>
        <v/>
      </c>
      <c r="HU12" s="37" t="str">
        <f t="shared" si="187"/>
        <v/>
      </c>
      <c r="HV12" s="37" t="str">
        <f t="shared" si="188"/>
        <v/>
      </c>
      <c r="HW12" s="37" t="str">
        <f t="shared" si="189"/>
        <v/>
      </c>
      <c r="HX12" s="39">
        <f t="shared" si="190"/>
        <v>0</v>
      </c>
      <c r="HY12" s="3">
        <v>1881</v>
      </c>
    </row>
    <row r="13" spans="1:233" ht="13.8">
      <c r="A13" s="13">
        <v>1882</v>
      </c>
      <c r="B13" s="8">
        <v>0.99</v>
      </c>
      <c r="C13" s="8">
        <v>0.06</v>
      </c>
      <c r="D13" s="8">
        <v>0</v>
      </c>
      <c r="E13" s="8">
        <v>0</v>
      </c>
      <c r="F13" s="8">
        <v>0</v>
      </c>
      <c r="G13" s="152">
        <v>0</v>
      </c>
      <c r="H13" s="8">
        <v>0</v>
      </c>
      <c r="I13" s="8">
        <v>0</v>
      </c>
      <c r="J13" s="8">
        <v>0.4</v>
      </c>
      <c r="K13" s="8">
        <v>0</v>
      </c>
      <c r="L13" s="152">
        <v>0</v>
      </c>
      <c r="M13" s="8">
        <v>0</v>
      </c>
      <c r="N13" s="8">
        <v>0</v>
      </c>
      <c r="O13" s="8">
        <v>0</v>
      </c>
      <c r="P13" s="8" t="s">
        <v>60</v>
      </c>
      <c r="Q13" s="152">
        <v>0</v>
      </c>
      <c r="R13" s="8">
        <v>0</v>
      </c>
      <c r="S13" s="8">
        <v>0.09</v>
      </c>
      <c r="T13" s="8">
        <v>0</v>
      </c>
      <c r="U13" s="8">
        <v>0.3</v>
      </c>
      <c r="V13" s="152">
        <v>0</v>
      </c>
      <c r="W13" s="8">
        <v>0</v>
      </c>
      <c r="X13" s="8">
        <v>0</v>
      </c>
      <c r="Y13" s="8">
        <v>0</v>
      </c>
      <c r="Z13" s="8">
        <v>0</v>
      </c>
      <c r="AA13" s="152">
        <v>0</v>
      </c>
      <c r="AB13" s="8">
        <v>0.5</v>
      </c>
      <c r="AC13" s="8">
        <v>0.2</v>
      </c>
      <c r="AD13" s="8">
        <v>0</v>
      </c>
      <c r="AE13" s="8">
        <v>0</v>
      </c>
      <c r="AF13" s="152">
        <v>0</v>
      </c>
      <c r="AG13" s="8">
        <v>2.5400000000000005</v>
      </c>
      <c r="AH13" s="8">
        <v>0.99</v>
      </c>
      <c r="AI13" s="4">
        <f t="shared" si="0"/>
        <v>7</v>
      </c>
      <c r="AJ13" s="3">
        <v>1882</v>
      </c>
      <c r="AK13" s="28" t="str">
        <f t="shared" si="1"/>
        <v/>
      </c>
      <c r="AL13" s="28" t="str">
        <f t="shared" si="2"/>
        <v/>
      </c>
      <c r="AM13" s="28" t="str">
        <f t="shared" si="3"/>
        <v/>
      </c>
      <c r="AN13" s="28" t="str">
        <f t="shared" si="4"/>
        <v/>
      </c>
      <c r="AO13" s="28" t="str">
        <f t="shared" si="5"/>
        <v/>
      </c>
      <c r="AP13" s="28" t="str">
        <f t="shared" si="6"/>
        <v/>
      </c>
      <c r="AQ13" s="28" t="str">
        <f t="shared" si="7"/>
        <v/>
      </c>
      <c r="AR13" s="28" t="str">
        <f t="shared" si="8"/>
        <v/>
      </c>
      <c r="AS13" s="28" t="str">
        <f t="shared" si="9"/>
        <v/>
      </c>
      <c r="AT13" s="28" t="str">
        <f t="shared" si="10"/>
        <v/>
      </c>
      <c r="AU13" s="28" t="str">
        <f t="shared" si="11"/>
        <v/>
      </c>
      <c r="AV13" s="28" t="str">
        <f t="shared" si="12"/>
        <v/>
      </c>
      <c r="AW13" s="28" t="str">
        <f t="shared" si="13"/>
        <v/>
      </c>
      <c r="AX13" s="28" t="str">
        <f t="shared" si="14"/>
        <v/>
      </c>
      <c r="AY13" s="28" t="str">
        <f t="shared" si="15"/>
        <v/>
      </c>
      <c r="AZ13" s="28" t="str">
        <f t="shared" si="16"/>
        <v/>
      </c>
      <c r="BA13" s="28" t="str">
        <f t="shared" si="17"/>
        <v/>
      </c>
      <c r="BB13" s="28" t="str">
        <f t="shared" si="18"/>
        <v/>
      </c>
      <c r="BC13" s="28" t="str">
        <f t="shared" si="19"/>
        <v/>
      </c>
      <c r="BD13" s="28" t="str">
        <f t="shared" si="20"/>
        <v/>
      </c>
      <c r="BE13" s="28" t="str">
        <f t="shared" si="21"/>
        <v/>
      </c>
      <c r="BF13" s="28" t="str">
        <f t="shared" si="22"/>
        <v/>
      </c>
      <c r="BG13" s="28" t="str">
        <f t="shared" si="23"/>
        <v/>
      </c>
      <c r="BH13" s="28" t="str">
        <f t="shared" si="24"/>
        <v/>
      </c>
      <c r="BI13" s="28" t="str">
        <f t="shared" si="25"/>
        <v/>
      </c>
      <c r="BJ13" s="28" t="str">
        <f t="shared" si="26"/>
        <v/>
      </c>
      <c r="BK13" s="28" t="str">
        <f t="shared" si="27"/>
        <v/>
      </c>
      <c r="BL13" s="28" t="str">
        <f t="shared" si="28"/>
        <v/>
      </c>
      <c r="BM13" s="28" t="str">
        <f t="shared" si="29"/>
        <v/>
      </c>
      <c r="BN13" s="28" t="str">
        <f t="shared" si="30"/>
        <v/>
      </c>
      <c r="BO13" s="28" t="str">
        <f t="shared" si="31"/>
        <v/>
      </c>
      <c r="BP13" s="39">
        <f t="shared" si="32"/>
        <v>0</v>
      </c>
      <c r="BQ13" s="3">
        <v>1882</v>
      </c>
      <c r="BR13" s="17" t="str">
        <f t="shared" si="33"/>
        <v xml:space="preserve"> </v>
      </c>
      <c r="BS13" s="17" t="str">
        <f t="shared" si="34"/>
        <v xml:space="preserve"> </v>
      </c>
      <c r="BT13" s="17" t="str">
        <f t="shared" si="35"/>
        <v xml:space="preserve"> </v>
      </c>
      <c r="BU13" s="17" t="str">
        <f t="shared" si="36"/>
        <v xml:space="preserve"> </v>
      </c>
      <c r="BV13" s="17" t="str">
        <f t="shared" si="37"/>
        <v xml:space="preserve"> </v>
      </c>
      <c r="BW13" s="17" t="str">
        <f t="shared" si="38"/>
        <v xml:space="preserve"> </v>
      </c>
      <c r="BX13" s="17" t="str">
        <f t="shared" si="39"/>
        <v xml:space="preserve"> </v>
      </c>
      <c r="BY13" s="17" t="str">
        <f t="shared" si="40"/>
        <v xml:space="preserve"> </v>
      </c>
      <c r="BZ13" s="17" t="str">
        <f t="shared" si="41"/>
        <v xml:space="preserve"> </v>
      </c>
      <c r="CA13" s="17" t="str">
        <f t="shared" si="42"/>
        <v xml:space="preserve"> </v>
      </c>
      <c r="CB13" s="17" t="str">
        <f t="shared" si="43"/>
        <v xml:space="preserve"> </v>
      </c>
      <c r="CC13" s="17" t="str">
        <f t="shared" si="44"/>
        <v xml:space="preserve"> </v>
      </c>
      <c r="CD13" s="17" t="str">
        <f t="shared" si="45"/>
        <v xml:space="preserve"> </v>
      </c>
      <c r="CE13" s="17" t="str">
        <f t="shared" si="46"/>
        <v xml:space="preserve"> </v>
      </c>
      <c r="CF13" s="17" t="str">
        <f t="shared" si="47"/>
        <v xml:space="preserve"> </v>
      </c>
      <c r="CG13" s="17" t="str">
        <f t="shared" si="48"/>
        <v xml:space="preserve"> </v>
      </c>
      <c r="CH13" s="17" t="str">
        <f t="shared" si="49"/>
        <v xml:space="preserve"> </v>
      </c>
      <c r="CI13" s="17" t="str">
        <f t="shared" si="50"/>
        <v xml:space="preserve"> </v>
      </c>
      <c r="CJ13" s="17" t="str">
        <f t="shared" si="51"/>
        <v xml:space="preserve"> </v>
      </c>
      <c r="CK13" s="17" t="str">
        <f t="shared" si="52"/>
        <v xml:space="preserve"> </v>
      </c>
      <c r="CL13" s="17" t="str">
        <f t="shared" si="53"/>
        <v xml:space="preserve"> </v>
      </c>
      <c r="CM13" s="17" t="str">
        <f t="shared" si="54"/>
        <v xml:space="preserve"> </v>
      </c>
      <c r="CN13" s="17" t="str">
        <f t="shared" si="55"/>
        <v xml:space="preserve"> </v>
      </c>
      <c r="CO13" s="17" t="str">
        <f t="shared" si="56"/>
        <v xml:space="preserve"> </v>
      </c>
      <c r="CP13" s="17" t="str">
        <f t="shared" si="57"/>
        <v xml:space="preserve"> </v>
      </c>
      <c r="CQ13" s="17" t="str">
        <f t="shared" si="58"/>
        <v xml:space="preserve"> </v>
      </c>
      <c r="CR13" s="17" t="str">
        <f t="shared" si="59"/>
        <v xml:space="preserve"> </v>
      </c>
      <c r="CS13" s="17" t="str">
        <f t="shared" si="60"/>
        <v xml:space="preserve"> </v>
      </c>
      <c r="CT13" s="17" t="str">
        <f t="shared" si="61"/>
        <v xml:space="preserve"> </v>
      </c>
      <c r="CU13" s="17" t="str">
        <f t="shared" si="62"/>
        <v xml:space="preserve"> </v>
      </c>
      <c r="CV13" s="17" t="str">
        <f t="shared" si="63"/>
        <v xml:space="preserve"> </v>
      </c>
      <c r="CW13" s="3">
        <v>1882</v>
      </c>
      <c r="CX13" s="17">
        <f t="shared" si="64"/>
        <v>1882</v>
      </c>
      <c r="CY13" s="17" t="str">
        <f t="shared" si="65"/>
        <v/>
      </c>
      <c r="CZ13" s="17" t="str">
        <f t="shared" si="66"/>
        <v/>
      </c>
      <c r="DA13" s="17" t="str">
        <f t="shared" si="67"/>
        <v/>
      </c>
      <c r="DB13" s="17" t="str">
        <f t="shared" si="68"/>
        <v/>
      </c>
      <c r="DC13" s="17" t="str">
        <f t="shared" si="69"/>
        <v/>
      </c>
      <c r="DD13" s="17" t="str">
        <f t="shared" si="70"/>
        <v/>
      </c>
      <c r="DE13" s="17" t="str">
        <f t="shared" si="71"/>
        <v/>
      </c>
      <c r="DF13" s="17" t="str">
        <f t="shared" si="72"/>
        <v/>
      </c>
      <c r="DG13" s="17" t="str">
        <f t="shared" si="73"/>
        <v/>
      </c>
      <c r="DH13" s="17" t="str">
        <f t="shared" si="74"/>
        <v/>
      </c>
      <c r="DI13" s="17" t="str">
        <f t="shared" si="75"/>
        <v/>
      </c>
      <c r="DJ13" s="17" t="str">
        <f t="shared" si="76"/>
        <v/>
      </c>
      <c r="DK13" s="17" t="str">
        <f t="shared" si="77"/>
        <v/>
      </c>
      <c r="DL13" s="17" t="str">
        <f t="shared" si="78"/>
        <v/>
      </c>
      <c r="DM13" s="17" t="str">
        <f t="shared" si="79"/>
        <v/>
      </c>
      <c r="DN13" s="17" t="str">
        <f t="shared" si="80"/>
        <v/>
      </c>
      <c r="DO13" s="17" t="str">
        <f t="shared" si="81"/>
        <v/>
      </c>
      <c r="DP13" s="17" t="str">
        <f t="shared" si="82"/>
        <v/>
      </c>
      <c r="DQ13" s="17" t="str">
        <f t="shared" si="83"/>
        <v/>
      </c>
      <c r="DR13" s="17" t="str">
        <f t="shared" si="84"/>
        <v/>
      </c>
      <c r="DS13" s="17" t="str">
        <f t="shared" si="85"/>
        <v/>
      </c>
      <c r="DT13" s="17" t="str">
        <f t="shared" si="86"/>
        <v/>
      </c>
      <c r="DU13" s="17" t="str">
        <f t="shared" si="87"/>
        <v/>
      </c>
      <c r="DV13" s="17" t="str">
        <f t="shared" si="88"/>
        <v/>
      </c>
      <c r="DW13" s="17" t="str">
        <f t="shared" si="89"/>
        <v/>
      </c>
      <c r="DX13" s="17" t="str">
        <f t="shared" si="90"/>
        <v/>
      </c>
      <c r="DY13" s="17" t="str">
        <f t="shared" si="91"/>
        <v/>
      </c>
      <c r="DZ13" s="17" t="str">
        <f t="shared" si="92"/>
        <v/>
      </c>
      <c r="EA13" s="17" t="str">
        <f t="shared" si="93"/>
        <v/>
      </c>
      <c r="EB13" s="17" t="str">
        <f t="shared" si="94"/>
        <v/>
      </c>
      <c r="EC13" s="3">
        <v>1882</v>
      </c>
      <c r="ED13" s="37">
        <f t="shared" si="95"/>
        <v>1</v>
      </c>
      <c r="EE13" s="37">
        <f t="shared" si="96"/>
        <v>1</v>
      </c>
      <c r="EF13" s="37" t="str">
        <f t="shared" si="97"/>
        <v/>
      </c>
      <c r="EG13" s="37" t="str">
        <f t="shared" si="98"/>
        <v/>
      </c>
      <c r="EH13" s="37" t="str">
        <f t="shared" si="99"/>
        <v/>
      </c>
      <c r="EI13" s="37" t="str">
        <f t="shared" si="100"/>
        <v/>
      </c>
      <c r="EJ13" s="37" t="str">
        <f t="shared" si="101"/>
        <v/>
      </c>
      <c r="EK13" s="37" t="str">
        <f t="shared" si="102"/>
        <v/>
      </c>
      <c r="EL13" s="37">
        <f t="shared" si="103"/>
        <v>1</v>
      </c>
      <c r="EM13" s="37" t="str">
        <f t="shared" si="104"/>
        <v/>
      </c>
      <c r="EN13" s="37" t="str">
        <f t="shared" si="105"/>
        <v/>
      </c>
      <c r="EO13" s="37" t="str">
        <f t="shared" si="106"/>
        <v/>
      </c>
      <c r="EP13" s="37" t="str">
        <f t="shared" si="107"/>
        <v/>
      </c>
      <c r="EQ13" s="37" t="str">
        <f t="shared" si="108"/>
        <v/>
      </c>
      <c r="ER13" s="37" t="str">
        <f t="shared" si="109"/>
        <v/>
      </c>
      <c r="ES13" s="37" t="str">
        <f t="shared" si="110"/>
        <v/>
      </c>
      <c r="ET13" s="37" t="str">
        <f t="shared" si="111"/>
        <v/>
      </c>
      <c r="EU13" s="37">
        <f t="shared" si="112"/>
        <v>1</v>
      </c>
      <c r="EV13" s="37" t="str">
        <f t="shared" si="113"/>
        <v/>
      </c>
      <c r="EW13" s="37">
        <f t="shared" si="114"/>
        <v>1</v>
      </c>
      <c r="EX13" s="37" t="str">
        <f t="shared" si="115"/>
        <v/>
      </c>
      <c r="EY13" s="37" t="str">
        <f t="shared" si="116"/>
        <v/>
      </c>
      <c r="EZ13" s="37" t="str">
        <f t="shared" si="117"/>
        <v/>
      </c>
      <c r="FA13" s="37" t="str">
        <f t="shared" si="118"/>
        <v/>
      </c>
      <c r="FB13" s="37" t="str">
        <f t="shared" si="119"/>
        <v/>
      </c>
      <c r="FC13" s="37" t="str">
        <f t="shared" si="120"/>
        <v/>
      </c>
      <c r="FD13" s="37">
        <f t="shared" si="121"/>
        <v>1</v>
      </c>
      <c r="FE13" s="37">
        <f t="shared" si="122"/>
        <v>1</v>
      </c>
      <c r="FF13" s="37" t="str">
        <f t="shared" si="123"/>
        <v/>
      </c>
      <c r="FG13" s="37" t="str">
        <f t="shared" si="124"/>
        <v/>
      </c>
      <c r="FH13" s="37" t="str">
        <f t="shared" si="125"/>
        <v/>
      </c>
      <c r="FI13" s="54">
        <f t="shared" si="191"/>
        <v>7</v>
      </c>
      <c r="FJ13" s="3">
        <v>1882</v>
      </c>
      <c r="FK13" s="37" t="str">
        <f t="shared" si="127"/>
        <v/>
      </c>
      <c r="FL13" s="37" t="str">
        <f t="shared" si="128"/>
        <v/>
      </c>
      <c r="FM13" s="37" t="str">
        <f t="shared" si="129"/>
        <v/>
      </c>
      <c r="FN13" s="37" t="str">
        <f t="shared" si="130"/>
        <v/>
      </c>
      <c r="FO13" s="37" t="str">
        <f t="shared" si="131"/>
        <v/>
      </c>
      <c r="FP13" s="37" t="str">
        <f t="shared" si="132"/>
        <v/>
      </c>
      <c r="FQ13" s="37" t="str">
        <f t="shared" si="133"/>
        <v/>
      </c>
      <c r="FR13" s="37" t="str">
        <f t="shared" si="134"/>
        <v/>
      </c>
      <c r="FS13" s="37" t="str">
        <f t="shared" si="135"/>
        <v/>
      </c>
      <c r="FT13" s="37" t="str">
        <f t="shared" si="136"/>
        <v/>
      </c>
      <c r="FU13" s="37" t="str">
        <f t="shared" si="137"/>
        <v/>
      </c>
      <c r="FV13" s="37" t="str">
        <f t="shared" si="138"/>
        <v/>
      </c>
      <c r="FW13" s="37" t="str">
        <f t="shared" si="139"/>
        <v/>
      </c>
      <c r="FX13" s="37" t="str">
        <f t="shared" si="140"/>
        <v/>
      </c>
      <c r="FY13" s="37" t="str">
        <f t="shared" si="141"/>
        <v/>
      </c>
      <c r="FZ13" s="37" t="str">
        <f t="shared" si="142"/>
        <v/>
      </c>
      <c r="GA13" s="37" t="str">
        <f t="shared" si="143"/>
        <v/>
      </c>
      <c r="GB13" s="37" t="str">
        <f t="shared" si="144"/>
        <v/>
      </c>
      <c r="GC13" s="37" t="str">
        <f t="shared" si="145"/>
        <v/>
      </c>
      <c r="GD13" s="37" t="str">
        <f t="shared" si="146"/>
        <v/>
      </c>
      <c r="GE13" s="37" t="str">
        <f t="shared" si="147"/>
        <v/>
      </c>
      <c r="GF13" s="37" t="str">
        <f t="shared" si="148"/>
        <v/>
      </c>
      <c r="GG13" s="37" t="str">
        <f t="shared" si="149"/>
        <v/>
      </c>
      <c r="GH13" s="37" t="str">
        <f t="shared" si="150"/>
        <v/>
      </c>
      <c r="GI13" s="37" t="str">
        <f t="shared" si="151"/>
        <v/>
      </c>
      <c r="GJ13" s="37" t="str">
        <f t="shared" si="152"/>
        <v/>
      </c>
      <c r="GK13" s="37" t="str">
        <f t="shared" si="153"/>
        <v/>
      </c>
      <c r="GL13" s="37" t="str">
        <f t="shared" si="154"/>
        <v/>
      </c>
      <c r="GM13" s="37" t="str">
        <f t="shared" si="155"/>
        <v/>
      </c>
      <c r="GN13" s="37" t="str">
        <f t="shared" si="156"/>
        <v/>
      </c>
      <c r="GO13" s="37" t="str">
        <f t="shared" si="157"/>
        <v/>
      </c>
      <c r="GP13" s="39">
        <f t="shared" si="158"/>
        <v>0</v>
      </c>
      <c r="GQ13" s="3">
        <v>1882</v>
      </c>
      <c r="GR13" s="3">
        <v>1882</v>
      </c>
      <c r="GS13" s="37" t="str">
        <f t="shared" si="159"/>
        <v/>
      </c>
      <c r="GT13" s="37" t="str">
        <f t="shared" si="160"/>
        <v/>
      </c>
      <c r="GU13" s="37" t="str">
        <f t="shared" si="161"/>
        <v/>
      </c>
      <c r="GV13" s="37" t="str">
        <f t="shared" si="162"/>
        <v/>
      </c>
      <c r="GW13" s="37" t="str">
        <f t="shared" si="163"/>
        <v/>
      </c>
      <c r="GX13" s="37" t="str">
        <f t="shared" si="164"/>
        <v/>
      </c>
      <c r="GY13" s="37" t="str">
        <f t="shared" si="165"/>
        <v/>
      </c>
      <c r="GZ13" s="37" t="str">
        <f t="shared" si="166"/>
        <v/>
      </c>
      <c r="HA13" s="37" t="str">
        <f t="shared" si="167"/>
        <v/>
      </c>
      <c r="HB13" s="37" t="str">
        <f t="shared" si="168"/>
        <v/>
      </c>
      <c r="HC13" s="37" t="str">
        <f t="shared" si="169"/>
        <v/>
      </c>
      <c r="HD13" s="37" t="str">
        <f t="shared" si="170"/>
        <v/>
      </c>
      <c r="HE13" s="37" t="str">
        <f t="shared" si="171"/>
        <v/>
      </c>
      <c r="HF13" s="37" t="str">
        <f t="shared" si="172"/>
        <v/>
      </c>
      <c r="HG13" s="37" t="str">
        <f t="shared" si="173"/>
        <v/>
      </c>
      <c r="HH13" s="37" t="str">
        <f t="shared" si="174"/>
        <v/>
      </c>
      <c r="HI13" s="37" t="str">
        <f t="shared" si="175"/>
        <v/>
      </c>
      <c r="HJ13" s="37" t="str">
        <f t="shared" si="176"/>
        <v/>
      </c>
      <c r="HK13" s="37" t="str">
        <f t="shared" si="177"/>
        <v/>
      </c>
      <c r="HL13" s="37" t="str">
        <f t="shared" si="178"/>
        <v/>
      </c>
      <c r="HM13" s="37" t="str">
        <f t="shared" si="179"/>
        <v/>
      </c>
      <c r="HN13" s="37" t="str">
        <f t="shared" si="180"/>
        <v/>
      </c>
      <c r="HO13" s="37" t="str">
        <f t="shared" si="181"/>
        <v/>
      </c>
      <c r="HP13" s="37" t="str">
        <f t="shared" si="182"/>
        <v/>
      </c>
      <c r="HQ13" s="37" t="str">
        <f t="shared" si="183"/>
        <v/>
      </c>
      <c r="HR13" s="37" t="str">
        <f t="shared" si="184"/>
        <v/>
      </c>
      <c r="HS13" s="37" t="str">
        <f t="shared" si="185"/>
        <v/>
      </c>
      <c r="HT13" s="37" t="str">
        <f t="shared" si="186"/>
        <v/>
      </c>
      <c r="HU13" s="37" t="str">
        <f t="shared" si="187"/>
        <v/>
      </c>
      <c r="HV13" s="37" t="str">
        <f t="shared" si="188"/>
        <v/>
      </c>
      <c r="HW13" s="37" t="str">
        <f t="shared" si="189"/>
        <v/>
      </c>
      <c r="HX13" s="39">
        <f t="shared" si="190"/>
        <v>0</v>
      </c>
      <c r="HY13" s="3">
        <v>1882</v>
      </c>
    </row>
    <row r="14" spans="1:233" ht="13.8">
      <c r="A14" s="13">
        <v>1883</v>
      </c>
      <c r="B14" s="8">
        <v>0</v>
      </c>
      <c r="C14" s="8">
        <v>0</v>
      </c>
      <c r="D14" s="8">
        <v>0</v>
      </c>
      <c r="E14" s="8">
        <v>0</v>
      </c>
      <c r="F14" s="8">
        <v>0</v>
      </c>
      <c r="G14" s="152">
        <v>0</v>
      </c>
      <c r="H14" s="8">
        <v>0</v>
      </c>
      <c r="I14" s="8">
        <v>0</v>
      </c>
      <c r="J14" s="8">
        <v>0</v>
      </c>
      <c r="K14" s="8">
        <v>1.24</v>
      </c>
      <c r="L14" s="152">
        <v>0</v>
      </c>
      <c r="M14" s="8">
        <v>0</v>
      </c>
      <c r="N14" s="8">
        <v>0</v>
      </c>
      <c r="O14" s="8">
        <v>0</v>
      </c>
      <c r="P14" s="8">
        <v>0</v>
      </c>
      <c r="Q14" s="152">
        <v>0</v>
      </c>
      <c r="R14" s="8">
        <v>0</v>
      </c>
      <c r="S14" s="8">
        <v>0</v>
      </c>
      <c r="T14" s="8">
        <v>0</v>
      </c>
      <c r="U14" s="8">
        <v>0</v>
      </c>
      <c r="V14" s="152">
        <v>0</v>
      </c>
      <c r="W14" s="8">
        <v>0</v>
      </c>
      <c r="X14" s="8">
        <v>0.2</v>
      </c>
      <c r="Y14" s="8">
        <v>0</v>
      </c>
      <c r="Z14" s="8">
        <v>0</v>
      </c>
      <c r="AA14" s="152">
        <v>0</v>
      </c>
      <c r="AB14" s="8">
        <v>0</v>
      </c>
      <c r="AC14" s="8">
        <v>0</v>
      </c>
      <c r="AD14" s="8">
        <v>0.4</v>
      </c>
      <c r="AE14" s="8">
        <v>0.17</v>
      </c>
      <c r="AF14" s="152" t="s">
        <v>60</v>
      </c>
      <c r="AG14" s="8">
        <v>2.0099999999999998</v>
      </c>
      <c r="AH14" s="8">
        <v>1.24</v>
      </c>
      <c r="AI14" s="4">
        <f t="shared" si="0"/>
        <v>4</v>
      </c>
      <c r="AJ14" s="3">
        <v>1883</v>
      </c>
      <c r="AK14" s="28" t="str">
        <f t="shared" si="1"/>
        <v/>
      </c>
      <c r="AL14" s="28" t="str">
        <f t="shared" si="2"/>
        <v/>
      </c>
      <c r="AM14" s="28" t="str">
        <f t="shared" si="3"/>
        <v/>
      </c>
      <c r="AN14" s="28" t="str">
        <f t="shared" si="4"/>
        <v/>
      </c>
      <c r="AO14" s="28" t="str">
        <f t="shared" si="5"/>
        <v/>
      </c>
      <c r="AP14" s="28" t="str">
        <f t="shared" si="6"/>
        <v/>
      </c>
      <c r="AQ14" s="28" t="str">
        <f t="shared" si="7"/>
        <v/>
      </c>
      <c r="AR14" s="28" t="str">
        <f t="shared" si="8"/>
        <v/>
      </c>
      <c r="AS14" s="28" t="str">
        <f t="shared" si="9"/>
        <v/>
      </c>
      <c r="AT14" s="28" t="str">
        <f t="shared" si="10"/>
        <v/>
      </c>
      <c r="AU14" s="28" t="str">
        <f t="shared" si="11"/>
        <v/>
      </c>
      <c r="AV14" s="28" t="str">
        <f t="shared" si="12"/>
        <v/>
      </c>
      <c r="AW14" s="28" t="str">
        <f t="shared" si="13"/>
        <v/>
      </c>
      <c r="AX14" s="28" t="str">
        <f t="shared" si="14"/>
        <v/>
      </c>
      <c r="AY14" s="28" t="str">
        <f t="shared" si="15"/>
        <v/>
      </c>
      <c r="AZ14" s="28" t="str">
        <f t="shared" si="16"/>
        <v/>
      </c>
      <c r="BA14" s="28" t="str">
        <f t="shared" si="17"/>
        <v/>
      </c>
      <c r="BB14" s="28" t="str">
        <f t="shared" si="18"/>
        <v/>
      </c>
      <c r="BC14" s="28" t="str">
        <f t="shared" si="19"/>
        <v/>
      </c>
      <c r="BD14" s="28" t="str">
        <f t="shared" si="20"/>
        <v/>
      </c>
      <c r="BE14" s="28" t="str">
        <f t="shared" si="21"/>
        <v/>
      </c>
      <c r="BF14" s="28" t="str">
        <f t="shared" si="22"/>
        <v/>
      </c>
      <c r="BG14" s="28" t="str">
        <f t="shared" si="23"/>
        <v/>
      </c>
      <c r="BH14" s="28" t="str">
        <f t="shared" si="24"/>
        <v/>
      </c>
      <c r="BI14" s="28" t="str">
        <f t="shared" si="25"/>
        <v/>
      </c>
      <c r="BJ14" s="28" t="str">
        <f t="shared" si="26"/>
        <v/>
      </c>
      <c r="BK14" s="28" t="str">
        <f t="shared" si="27"/>
        <v/>
      </c>
      <c r="BL14" s="28" t="str">
        <f t="shared" si="28"/>
        <v/>
      </c>
      <c r="BM14" s="28" t="str">
        <f t="shared" si="29"/>
        <v/>
      </c>
      <c r="BN14" s="28" t="str">
        <f t="shared" si="30"/>
        <v/>
      </c>
      <c r="BO14" s="28" t="str">
        <f t="shared" si="31"/>
        <v/>
      </c>
      <c r="BP14" s="39">
        <f t="shared" si="32"/>
        <v>0</v>
      </c>
      <c r="BQ14" s="3">
        <v>1883</v>
      </c>
      <c r="BR14" s="17" t="str">
        <f t="shared" si="33"/>
        <v xml:space="preserve"> </v>
      </c>
      <c r="BS14" s="17" t="str">
        <f t="shared" si="34"/>
        <v xml:space="preserve"> </v>
      </c>
      <c r="BT14" s="17" t="str">
        <f t="shared" si="35"/>
        <v xml:space="preserve"> </v>
      </c>
      <c r="BU14" s="17" t="str">
        <f t="shared" si="36"/>
        <v xml:space="preserve"> </v>
      </c>
      <c r="BV14" s="17" t="str">
        <f t="shared" si="37"/>
        <v xml:space="preserve"> </v>
      </c>
      <c r="BW14" s="17" t="str">
        <f t="shared" si="38"/>
        <v xml:space="preserve"> </v>
      </c>
      <c r="BX14" s="17" t="str">
        <f t="shared" si="39"/>
        <v xml:space="preserve"> </v>
      </c>
      <c r="BY14" s="17" t="str">
        <f t="shared" si="40"/>
        <v xml:space="preserve"> </v>
      </c>
      <c r="BZ14" s="17" t="str">
        <f t="shared" si="41"/>
        <v xml:space="preserve"> </v>
      </c>
      <c r="CA14" s="17" t="str">
        <f t="shared" si="42"/>
        <v xml:space="preserve"> </v>
      </c>
      <c r="CB14" s="17" t="str">
        <f t="shared" si="43"/>
        <v xml:space="preserve"> </v>
      </c>
      <c r="CC14" s="17" t="str">
        <f t="shared" si="44"/>
        <v xml:space="preserve"> </v>
      </c>
      <c r="CD14" s="17" t="str">
        <f t="shared" si="45"/>
        <v xml:space="preserve"> </v>
      </c>
      <c r="CE14" s="17" t="str">
        <f t="shared" si="46"/>
        <v xml:space="preserve"> </v>
      </c>
      <c r="CF14" s="17" t="str">
        <f t="shared" si="47"/>
        <v xml:space="preserve"> </v>
      </c>
      <c r="CG14" s="17" t="str">
        <f t="shared" si="48"/>
        <v xml:space="preserve"> </v>
      </c>
      <c r="CH14" s="17" t="str">
        <f t="shared" si="49"/>
        <v xml:space="preserve"> </v>
      </c>
      <c r="CI14" s="17" t="str">
        <f t="shared" si="50"/>
        <v xml:space="preserve"> </v>
      </c>
      <c r="CJ14" s="17" t="str">
        <f t="shared" si="51"/>
        <v xml:space="preserve"> </v>
      </c>
      <c r="CK14" s="17" t="str">
        <f t="shared" si="52"/>
        <v xml:space="preserve"> </v>
      </c>
      <c r="CL14" s="17" t="str">
        <f t="shared" si="53"/>
        <v xml:space="preserve"> </v>
      </c>
      <c r="CM14" s="17" t="str">
        <f t="shared" si="54"/>
        <v xml:space="preserve"> </v>
      </c>
      <c r="CN14" s="17" t="str">
        <f t="shared" si="55"/>
        <v xml:space="preserve"> </v>
      </c>
      <c r="CO14" s="17" t="str">
        <f t="shared" si="56"/>
        <v xml:space="preserve"> </v>
      </c>
      <c r="CP14" s="17" t="str">
        <f t="shared" si="57"/>
        <v xml:space="preserve"> </v>
      </c>
      <c r="CQ14" s="17" t="str">
        <f t="shared" si="58"/>
        <v xml:space="preserve"> </v>
      </c>
      <c r="CR14" s="17" t="str">
        <f t="shared" si="59"/>
        <v xml:space="preserve"> </v>
      </c>
      <c r="CS14" s="17" t="str">
        <f t="shared" si="60"/>
        <v xml:space="preserve"> </v>
      </c>
      <c r="CT14" s="17" t="str">
        <f t="shared" si="61"/>
        <v xml:space="preserve"> </v>
      </c>
      <c r="CU14" s="17" t="str">
        <f t="shared" si="62"/>
        <v xml:space="preserve"> </v>
      </c>
      <c r="CV14" s="17" t="str">
        <f t="shared" si="63"/>
        <v xml:space="preserve"> </v>
      </c>
      <c r="CW14" s="3">
        <v>1883</v>
      </c>
      <c r="CX14" s="17" t="str">
        <f t="shared" si="64"/>
        <v/>
      </c>
      <c r="CY14" s="17" t="str">
        <f t="shared" si="65"/>
        <v/>
      </c>
      <c r="CZ14" s="17" t="str">
        <f t="shared" si="66"/>
        <v/>
      </c>
      <c r="DA14" s="17" t="str">
        <f t="shared" si="67"/>
        <v/>
      </c>
      <c r="DB14" s="17" t="str">
        <f t="shared" si="68"/>
        <v/>
      </c>
      <c r="DC14" s="17" t="str">
        <f t="shared" si="69"/>
        <v/>
      </c>
      <c r="DD14" s="17" t="str">
        <f t="shared" si="70"/>
        <v/>
      </c>
      <c r="DE14" s="17" t="str">
        <f t="shared" si="71"/>
        <v/>
      </c>
      <c r="DF14" s="17" t="str">
        <f t="shared" si="72"/>
        <v/>
      </c>
      <c r="DG14" s="17" t="str">
        <f t="shared" si="73"/>
        <v/>
      </c>
      <c r="DH14" s="17" t="str">
        <f t="shared" si="74"/>
        <v/>
      </c>
      <c r="DI14" s="17" t="str">
        <f t="shared" si="75"/>
        <v/>
      </c>
      <c r="DJ14" s="17" t="str">
        <f t="shared" si="76"/>
        <v/>
      </c>
      <c r="DK14" s="17" t="str">
        <f t="shared" si="77"/>
        <v/>
      </c>
      <c r="DL14" s="17" t="str">
        <f t="shared" si="78"/>
        <v/>
      </c>
      <c r="DM14" s="17" t="str">
        <f t="shared" si="79"/>
        <v/>
      </c>
      <c r="DN14" s="17" t="str">
        <f t="shared" si="80"/>
        <v/>
      </c>
      <c r="DO14" s="17" t="str">
        <f t="shared" si="81"/>
        <v/>
      </c>
      <c r="DP14" s="17" t="str">
        <f t="shared" si="82"/>
        <v/>
      </c>
      <c r="DQ14" s="17" t="str">
        <f t="shared" si="83"/>
        <v/>
      </c>
      <c r="DR14" s="17" t="str">
        <f t="shared" si="84"/>
        <v/>
      </c>
      <c r="DS14" s="17" t="str">
        <f t="shared" si="85"/>
        <v/>
      </c>
      <c r="DT14" s="17" t="str">
        <f t="shared" si="86"/>
        <v/>
      </c>
      <c r="DU14" s="17" t="str">
        <f t="shared" si="87"/>
        <v/>
      </c>
      <c r="DV14" s="17" t="str">
        <f t="shared" si="88"/>
        <v/>
      </c>
      <c r="DW14" s="17" t="str">
        <f t="shared" si="89"/>
        <v/>
      </c>
      <c r="DX14" s="17" t="str">
        <f t="shared" si="90"/>
        <v/>
      </c>
      <c r="DY14" s="17" t="str">
        <f t="shared" si="91"/>
        <v/>
      </c>
      <c r="DZ14" s="17" t="str">
        <f t="shared" si="92"/>
        <v/>
      </c>
      <c r="EA14" s="17" t="str">
        <f t="shared" si="93"/>
        <v/>
      </c>
      <c r="EB14" s="17" t="str">
        <f t="shared" si="94"/>
        <v/>
      </c>
      <c r="EC14" s="3">
        <v>1883</v>
      </c>
      <c r="ED14" s="37" t="str">
        <f t="shared" si="95"/>
        <v/>
      </c>
      <c r="EE14" s="37" t="str">
        <f t="shared" si="96"/>
        <v/>
      </c>
      <c r="EF14" s="37" t="str">
        <f t="shared" si="97"/>
        <v/>
      </c>
      <c r="EG14" s="37" t="str">
        <f t="shared" si="98"/>
        <v/>
      </c>
      <c r="EH14" s="37" t="str">
        <f t="shared" si="99"/>
        <v/>
      </c>
      <c r="EI14" s="37" t="str">
        <f t="shared" si="100"/>
        <v/>
      </c>
      <c r="EJ14" s="37" t="str">
        <f t="shared" si="101"/>
        <v/>
      </c>
      <c r="EK14" s="37" t="str">
        <f t="shared" si="102"/>
        <v/>
      </c>
      <c r="EL14" s="37" t="str">
        <f t="shared" si="103"/>
        <v/>
      </c>
      <c r="EM14" s="37">
        <f t="shared" si="104"/>
        <v>1</v>
      </c>
      <c r="EN14" s="37" t="str">
        <f t="shared" si="105"/>
        <v/>
      </c>
      <c r="EO14" s="37" t="str">
        <f t="shared" si="106"/>
        <v/>
      </c>
      <c r="EP14" s="37" t="str">
        <f t="shared" si="107"/>
        <v/>
      </c>
      <c r="EQ14" s="37" t="str">
        <f t="shared" si="108"/>
        <v/>
      </c>
      <c r="ER14" s="37" t="str">
        <f t="shared" si="109"/>
        <v/>
      </c>
      <c r="ES14" s="37" t="str">
        <f t="shared" si="110"/>
        <v/>
      </c>
      <c r="ET14" s="37" t="str">
        <f t="shared" si="111"/>
        <v/>
      </c>
      <c r="EU14" s="37" t="str">
        <f t="shared" si="112"/>
        <v/>
      </c>
      <c r="EV14" s="37" t="str">
        <f t="shared" si="113"/>
        <v/>
      </c>
      <c r="EW14" s="37" t="str">
        <f t="shared" si="114"/>
        <v/>
      </c>
      <c r="EX14" s="37" t="str">
        <f t="shared" si="115"/>
        <v/>
      </c>
      <c r="EY14" s="37" t="str">
        <f t="shared" si="116"/>
        <v/>
      </c>
      <c r="EZ14" s="37">
        <f t="shared" si="117"/>
        <v>1</v>
      </c>
      <c r="FA14" s="37" t="str">
        <f t="shared" si="118"/>
        <v/>
      </c>
      <c r="FB14" s="37" t="str">
        <f t="shared" si="119"/>
        <v/>
      </c>
      <c r="FC14" s="37" t="str">
        <f t="shared" si="120"/>
        <v/>
      </c>
      <c r="FD14" s="37" t="str">
        <f t="shared" si="121"/>
        <v/>
      </c>
      <c r="FE14" s="37" t="str">
        <f t="shared" si="122"/>
        <v/>
      </c>
      <c r="FF14" s="37">
        <f t="shared" si="123"/>
        <v>1</v>
      </c>
      <c r="FG14" s="37">
        <f t="shared" si="124"/>
        <v>1</v>
      </c>
      <c r="FH14" s="37" t="str">
        <f t="shared" si="125"/>
        <v/>
      </c>
      <c r="FI14" s="54">
        <f t="shared" si="191"/>
        <v>4</v>
      </c>
      <c r="FJ14" s="3">
        <v>1883</v>
      </c>
      <c r="FK14" s="37" t="str">
        <f t="shared" si="127"/>
        <v/>
      </c>
      <c r="FL14" s="37" t="str">
        <f t="shared" si="128"/>
        <v/>
      </c>
      <c r="FM14" s="37" t="str">
        <f t="shared" si="129"/>
        <v/>
      </c>
      <c r="FN14" s="37" t="str">
        <f t="shared" si="130"/>
        <v/>
      </c>
      <c r="FO14" s="37" t="str">
        <f t="shared" si="131"/>
        <v/>
      </c>
      <c r="FP14" s="37" t="str">
        <f t="shared" si="132"/>
        <v/>
      </c>
      <c r="FQ14" s="37" t="str">
        <f t="shared" si="133"/>
        <v/>
      </c>
      <c r="FR14" s="37" t="str">
        <f t="shared" si="134"/>
        <v/>
      </c>
      <c r="FS14" s="37" t="str">
        <f t="shared" si="135"/>
        <v/>
      </c>
      <c r="FT14" s="37">
        <f t="shared" si="136"/>
        <v>1</v>
      </c>
      <c r="FU14" s="37" t="str">
        <f t="shared" si="137"/>
        <v/>
      </c>
      <c r="FV14" s="37" t="str">
        <f t="shared" si="138"/>
        <v/>
      </c>
      <c r="FW14" s="37" t="str">
        <f t="shared" si="139"/>
        <v/>
      </c>
      <c r="FX14" s="37" t="str">
        <f t="shared" si="140"/>
        <v/>
      </c>
      <c r="FY14" s="37" t="str">
        <f t="shared" si="141"/>
        <v/>
      </c>
      <c r="FZ14" s="37" t="str">
        <f t="shared" si="142"/>
        <v/>
      </c>
      <c r="GA14" s="37" t="str">
        <f t="shared" si="143"/>
        <v/>
      </c>
      <c r="GB14" s="37" t="str">
        <f t="shared" si="144"/>
        <v/>
      </c>
      <c r="GC14" s="37" t="str">
        <f t="shared" si="145"/>
        <v/>
      </c>
      <c r="GD14" s="37" t="str">
        <f t="shared" si="146"/>
        <v/>
      </c>
      <c r="GE14" s="37" t="str">
        <f t="shared" si="147"/>
        <v/>
      </c>
      <c r="GF14" s="37" t="str">
        <f t="shared" si="148"/>
        <v/>
      </c>
      <c r="GG14" s="37" t="str">
        <f t="shared" si="149"/>
        <v/>
      </c>
      <c r="GH14" s="37" t="str">
        <f t="shared" si="150"/>
        <v/>
      </c>
      <c r="GI14" s="37" t="str">
        <f t="shared" si="151"/>
        <v/>
      </c>
      <c r="GJ14" s="37" t="str">
        <f t="shared" si="152"/>
        <v/>
      </c>
      <c r="GK14" s="37" t="str">
        <f t="shared" si="153"/>
        <v/>
      </c>
      <c r="GL14" s="37" t="str">
        <f t="shared" si="154"/>
        <v/>
      </c>
      <c r="GM14" s="37" t="str">
        <f t="shared" si="155"/>
        <v/>
      </c>
      <c r="GN14" s="37" t="str">
        <f t="shared" si="156"/>
        <v/>
      </c>
      <c r="GO14" s="37" t="str">
        <f t="shared" si="157"/>
        <v/>
      </c>
      <c r="GP14" s="39">
        <f t="shared" si="158"/>
        <v>1</v>
      </c>
      <c r="GQ14" s="3">
        <v>1883</v>
      </c>
      <c r="GR14" s="3">
        <v>1883</v>
      </c>
      <c r="GS14" s="37" t="str">
        <f t="shared" si="159"/>
        <v/>
      </c>
      <c r="GT14" s="37" t="str">
        <f t="shared" si="160"/>
        <v/>
      </c>
      <c r="GU14" s="37" t="str">
        <f t="shared" si="161"/>
        <v/>
      </c>
      <c r="GV14" s="37" t="str">
        <f t="shared" si="162"/>
        <v/>
      </c>
      <c r="GW14" s="37" t="str">
        <f t="shared" si="163"/>
        <v/>
      </c>
      <c r="GX14" s="37" t="str">
        <f t="shared" si="164"/>
        <v/>
      </c>
      <c r="GY14" s="37" t="str">
        <f t="shared" si="165"/>
        <v/>
      </c>
      <c r="GZ14" s="37" t="str">
        <f t="shared" si="166"/>
        <v/>
      </c>
      <c r="HA14" s="37" t="str">
        <f t="shared" si="167"/>
        <v/>
      </c>
      <c r="HB14" s="37" t="str">
        <f t="shared" si="168"/>
        <v/>
      </c>
      <c r="HC14" s="37" t="str">
        <f t="shared" si="169"/>
        <v/>
      </c>
      <c r="HD14" s="37" t="str">
        <f t="shared" si="170"/>
        <v/>
      </c>
      <c r="HE14" s="37" t="str">
        <f t="shared" si="171"/>
        <v/>
      </c>
      <c r="HF14" s="37" t="str">
        <f t="shared" si="172"/>
        <v/>
      </c>
      <c r="HG14" s="37" t="str">
        <f t="shared" si="173"/>
        <v/>
      </c>
      <c r="HH14" s="37" t="str">
        <f t="shared" si="174"/>
        <v/>
      </c>
      <c r="HI14" s="37" t="str">
        <f t="shared" si="175"/>
        <v/>
      </c>
      <c r="HJ14" s="37" t="str">
        <f t="shared" si="176"/>
        <v/>
      </c>
      <c r="HK14" s="37" t="str">
        <f t="shared" si="177"/>
        <v/>
      </c>
      <c r="HL14" s="37" t="str">
        <f t="shared" si="178"/>
        <v/>
      </c>
      <c r="HM14" s="37" t="str">
        <f t="shared" si="179"/>
        <v/>
      </c>
      <c r="HN14" s="37" t="str">
        <f t="shared" si="180"/>
        <v/>
      </c>
      <c r="HO14" s="37" t="str">
        <f t="shared" si="181"/>
        <v/>
      </c>
      <c r="HP14" s="37" t="str">
        <f t="shared" si="182"/>
        <v/>
      </c>
      <c r="HQ14" s="37" t="str">
        <f t="shared" si="183"/>
        <v/>
      </c>
      <c r="HR14" s="37" t="str">
        <f t="shared" si="184"/>
        <v/>
      </c>
      <c r="HS14" s="37" t="str">
        <f t="shared" si="185"/>
        <v/>
      </c>
      <c r="HT14" s="37" t="str">
        <f t="shared" si="186"/>
        <v/>
      </c>
      <c r="HU14" s="37" t="str">
        <f t="shared" si="187"/>
        <v/>
      </c>
      <c r="HV14" s="37" t="str">
        <f t="shared" si="188"/>
        <v/>
      </c>
      <c r="HW14" s="37" t="str">
        <f t="shared" si="189"/>
        <v/>
      </c>
      <c r="HX14" s="39">
        <f t="shared" si="190"/>
        <v>0</v>
      </c>
      <c r="HY14" s="3">
        <v>1883</v>
      </c>
    </row>
    <row r="15" spans="1:233" ht="13.8">
      <c r="A15" s="13">
        <v>1884</v>
      </c>
      <c r="B15" s="8">
        <v>0</v>
      </c>
      <c r="C15" s="8">
        <v>0</v>
      </c>
      <c r="D15" s="8">
        <v>0</v>
      </c>
      <c r="E15" s="8">
        <v>0</v>
      </c>
      <c r="F15" s="8" t="s">
        <v>218</v>
      </c>
      <c r="G15" s="152">
        <v>0.7</v>
      </c>
      <c r="H15" s="8">
        <v>0.44</v>
      </c>
      <c r="I15" s="8">
        <v>0</v>
      </c>
      <c r="J15" s="8" t="s">
        <v>218</v>
      </c>
      <c r="K15" s="8">
        <v>1.05</v>
      </c>
      <c r="L15" s="152">
        <v>0</v>
      </c>
      <c r="M15" s="8">
        <v>0</v>
      </c>
      <c r="N15" s="8" t="s">
        <v>60</v>
      </c>
      <c r="O15" s="8">
        <v>0.83</v>
      </c>
      <c r="P15" s="8">
        <v>0</v>
      </c>
      <c r="Q15" s="152">
        <v>0</v>
      </c>
      <c r="R15" s="8">
        <v>0</v>
      </c>
      <c r="S15" s="8">
        <v>0</v>
      </c>
      <c r="T15" s="8">
        <v>0.9</v>
      </c>
      <c r="U15" s="8">
        <v>7.0000000000000007E-2</v>
      </c>
      <c r="V15" s="152">
        <v>0</v>
      </c>
      <c r="W15" s="8">
        <v>0</v>
      </c>
      <c r="X15" s="8" t="s">
        <v>218</v>
      </c>
      <c r="Y15" s="8">
        <v>0.95</v>
      </c>
      <c r="Z15" s="8">
        <v>0.04</v>
      </c>
      <c r="AA15" s="152">
        <v>0.55000000000000004</v>
      </c>
      <c r="AB15" s="8">
        <v>0</v>
      </c>
      <c r="AC15" s="8">
        <v>0</v>
      </c>
      <c r="AD15" s="8">
        <v>0</v>
      </c>
      <c r="AE15" s="8">
        <v>0</v>
      </c>
      <c r="AF15" s="152">
        <v>0</v>
      </c>
      <c r="AG15" s="8">
        <v>5.5299999999999994</v>
      </c>
      <c r="AH15" s="8">
        <v>1.05</v>
      </c>
      <c r="AI15" s="4">
        <f t="shared" si="0"/>
        <v>9</v>
      </c>
      <c r="AJ15" s="3">
        <v>1884</v>
      </c>
      <c r="AK15" s="28" t="str">
        <f t="shared" si="1"/>
        <v/>
      </c>
      <c r="AL15" s="28" t="str">
        <f t="shared" si="2"/>
        <v/>
      </c>
      <c r="AM15" s="28" t="str">
        <f t="shared" si="3"/>
        <v/>
      </c>
      <c r="AN15" s="28" t="str">
        <f t="shared" si="4"/>
        <v/>
      </c>
      <c r="AO15" s="28" t="str">
        <f t="shared" si="5"/>
        <v/>
      </c>
      <c r="AP15" s="28" t="str">
        <f t="shared" si="6"/>
        <v/>
      </c>
      <c r="AQ15" s="28" t="str">
        <f t="shared" si="7"/>
        <v/>
      </c>
      <c r="AR15" s="28" t="str">
        <f t="shared" si="8"/>
        <v/>
      </c>
      <c r="AS15" s="28" t="str">
        <f t="shared" si="9"/>
        <v/>
      </c>
      <c r="AT15" s="28" t="str">
        <f t="shared" si="10"/>
        <v/>
      </c>
      <c r="AU15" s="28" t="str">
        <f t="shared" si="11"/>
        <v/>
      </c>
      <c r="AV15" s="28" t="str">
        <f t="shared" si="12"/>
        <v/>
      </c>
      <c r="AW15" s="28" t="str">
        <f t="shared" si="13"/>
        <v/>
      </c>
      <c r="AX15" s="28" t="str">
        <f t="shared" si="14"/>
        <v/>
      </c>
      <c r="AY15" s="28" t="str">
        <f t="shared" si="15"/>
        <v/>
      </c>
      <c r="AZ15" s="28" t="str">
        <f t="shared" si="16"/>
        <v/>
      </c>
      <c r="BA15" s="28" t="str">
        <f t="shared" si="17"/>
        <v/>
      </c>
      <c r="BB15" s="28" t="str">
        <f t="shared" si="18"/>
        <v/>
      </c>
      <c r="BC15" s="28" t="str">
        <f t="shared" si="19"/>
        <v/>
      </c>
      <c r="BD15" s="28" t="str">
        <f t="shared" si="20"/>
        <v/>
      </c>
      <c r="BE15" s="28" t="str">
        <f t="shared" si="21"/>
        <v/>
      </c>
      <c r="BF15" s="28" t="str">
        <f t="shared" si="22"/>
        <v/>
      </c>
      <c r="BG15" s="28" t="str">
        <f t="shared" si="23"/>
        <v/>
      </c>
      <c r="BH15" s="28" t="str">
        <f t="shared" si="24"/>
        <v/>
      </c>
      <c r="BI15" s="28" t="str">
        <f t="shared" si="25"/>
        <v/>
      </c>
      <c r="BJ15" s="28" t="str">
        <f t="shared" si="26"/>
        <v/>
      </c>
      <c r="BK15" s="28" t="str">
        <f t="shared" si="27"/>
        <v/>
      </c>
      <c r="BL15" s="28" t="str">
        <f t="shared" si="28"/>
        <v/>
      </c>
      <c r="BM15" s="28" t="str">
        <f t="shared" si="29"/>
        <v/>
      </c>
      <c r="BN15" s="28" t="str">
        <f t="shared" si="30"/>
        <v/>
      </c>
      <c r="BO15" s="28" t="str">
        <f t="shared" si="31"/>
        <v/>
      </c>
      <c r="BP15" s="39">
        <f t="shared" si="32"/>
        <v>0</v>
      </c>
      <c r="BQ15" s="3">
        <v>1884</v>
      </c>
      <c r="BR15" s="17" t="str">
        <f t="shared" si="33"/>
        <v xml:space="preserve"> </v>
      </c>
      <c r="BS15" s="17" t="str">
        <f t="shared" si="34"/>
        <v xml:space="preserve"> </v>
      </c>
      <c r="BT15" s="17" t="str">
        <f t="shared" si="35"/>
        <v xml:space="preserve"> </v>
      </c>
      <c r="BU15" s="17" t="str">
        <f t="shared" si="36"/>
        <v xml:space="preserve"> </v>
      </c>
      <c r="BV15" s="17" t="str">
        <f t="shared" si="37"/>
        <v xml:space="preserve"> </v>
      </c>
      <c r="BW15" s="17" t="str">
        <f t="shared" si="38"/>
        <v xml:space="preserve"> </v>
      </c>
      <c r="BX15" s="17" t="str">
        <f t="shared" si="39"/>
        <v xml:space="preserve"> </v>
      </c>
      <c r="BY15" s="17" t="str">
        <f t="shared" si="40"/>
        <v xml:space="preserve"> </v>
      </c>
      <c r="BZ15" s="17" t="str">
        <f t="shared" si="41"/>
        <v xml:space="preserve"> </v>
      </c>
      <c r="CA15" s="17" t="str">
        <f t="shared" si="42"/>
        <v xml:space="preserve"> </v>
      </c>
      <c r="CB15" s="17" t="str">
        <f t="shared" si="43"/>
        <v xml:space="preserve"> </v>
      </c>
      <c r="CC15" s="17" t="str">
        <f t="shared" si="44"/>
        <v xml:space="preserve"> </v>
      </c>
      <c r="CD15" s="17" t="str">
        <f t="shared" si="45"/>
        <v xml:space="preserve"> </v>
      </c>
      <c r="CE15" s="17" t="str">
        <f t="shared" si="46"/>
        <v xml:space="preserve"> </v>
      </c>
      <c r="CF15" s="17" t="str">
        <f t="shared" si="47"/>
        <v xml:space="preserve"> </v>
      </c>
      <c r="CG15" s="17" t="str">
        <f t="shared" si="48"/>
        <v xml:space="preserve"> </v>
      </c>
      <c r="CH15" s="17" t="str">
        <f t="shared" si="49"/>
        <v xml:space="preserve"> </v>
      </c>
      <c r="CI15" s="17" t="str">
        <f t="shared" si="50"/>
        <v xml:space="preserve"> </v>
      </c>
      <c r="CJ15" s="17" t="str">
        <f t="shared" si="51"/>
        <v xml:space="preserve"> </v>
      </c>
      <c r="CK15" s="17" t="str">
        <f t="shared" si="52"/>
        <v xml:space="preserve"> </v>
      </c>
      <c r="CL15" s="17" t="str">
        <f t="shared" si="53"/>
        <v xml:space="preserve"> </v>
      </c>
      <c r="CM15" s="17" t="str">
        <f t="shared" si="54"/>
        <v xml:space="preserve"> </v>
      </c>
      <c r="CN15" s="17" t="str">
        <f t="shared" si="55"/>
        <v xml:space="preserve"> </v>
      </c>
      <c r="CO15" s="17" t="str">
        <f t="shared" si="56"/>
        <v xml:space="preserve"> </v>
      </c>
      <c r="CP15" s="17" t="str">
        <f t="shared" si="57"/>
        <v xml:space="preserve"> </v>
      </c>
      <c r="CQ15" s="17" t="str">
        <f t="shared" si="58"/>
        <v xml:space="preserve"> </v>
      </c>
      <c r="CR15" s="17" t="str">
        <f t="shared" si="59"/>
        <v xml:space="preserve"> </v>
      </c>
      <c r="CS15" s="17" t="str">
        <f t="shared" si="60"/>
        <v xml:space="preserve"> </v>
      </c>
      <c r="CT15" s="17" t="str">
        <f t="shared" si="61"/>
        <v xml:space="preserve"> </v>
      </c>
      <c r="CU15" s="17" t="str">
        <f t="shared" si="62"/>
        <v xml:space="preserve"> </v>
      </c>
      <c r="CV15" s="17" t="str">
        <f t="shared" si="63"/>
        <v xml:space="preserve"> </v>
      </c>
      <c r="CW15" s="3">
        <v>1884</v>
      </c>
      <c r="CX15" s="17" t="str">
        <f t="shared" si="64"/>
        <v/>
      </c>
      <c r="CY15" s="17" t="str">
        <f t="shared" si="65"/>
        <v/>
      </c>
      <c r="CZ15" s="17" t="str">
        <f t="shared" si="66"/>
        <v/>
      </c>
      <c r="DA15" s="17" t="str">
        <f t="shared" si="67"/>
        <v/>
      </c>
      <c r="DB15" s="17" t="str">
        <f t="shared" si="68"/>
        <v/>
      </c>
      <c r="DC15" s="17" t="str">
        <f t="shared" si="69"/>
        <v/>
      </c>
      <c r="DD15" s="17" t="str">
        <f t="shared" si="70"/>
        <v/>
      </c>
      <c r="DE15" s="17" t="str">
        <f t="shared" si="71"/>
        <v/>
      </c>
      <c r="DF15" s="17" t="str">
        <f t="shared" si="72"/>
        <v/>
      </c>
      <c r="DG15" s="17" t="str">
        <f t="shared" si="73"/>
        <v/>
      </c>
      <c r="DH15" s="17" t="str">
        <f t="shared" si="74"/>
        <v/>
      </c>
      <c r="DI15" s="17" t="str">
        <f t="shared" si="75"/>
        <v/>
      </c>
      <c r="DJ15" s="17" t="str">
        <f t="shared" si="76"/>
        <v/>
      </c>
      <c r="DK15" s="17" t="str">
        <f t="shared" si="77"/>
        <v/>
      </c>
      <c r="DL15" s="17" t="str">
        <f t="shared" si="78"/>
        <v/>
      </c>
      <c r="DM15" s="17" t="str">
        <f t="shared" si="79"/>
        <v/>
      </c>
      <c r="DN15" s="17" t="str">
        <f t="shared" si="80"/>
        <v/>
      </c>
      <c r="DO15" s="17" t="str">
        <f t="shared" si="81"/>
        <v/>
      </c>
      <c r="DP15" s="17" t="str">
        <f t="shared" si="82"/>
        <v/>
      </c>
      <c r="DQ15" s="17" t="str">
        <f t="shared" si="83"/>
        <v/>
      </c>
      <c r="DR15" s="17" t="str">
        <f t="shared" si="84"/>
        <v/>
      </c>
      <c r="DS15" s="17" t="str">
        <f t="shared" si="85"/>
        <v/>
      </c>
      <c r="DT15" s="17" t="str">
        <f t="shared" si="86"/>
        <v/>
      </c>
      <c r="DU15" s="17" t="str">
        <f t="shared" si="87"/>
        <v/>
      </c>
      <c r="DV15" s="17" t="str">
        <f t="shared" si="88"/>
        <v/>
      </c>
      <c r="DW15" s="17" t="str">
        <f t="shared" si="89"/>
        <v/>
      </c>
      <c r="DX15" s="17" t="str">
        <f t="shared" si="90"/>
        <v/>
      </c>
      <c r="DY15" s="17" t="str">
        <f t="shared" si="91"/>
        <v/>
      </c>
      <c r="DZ15" s="17" t="str">
        <f t="shared" si="92"/>
        <v/>
      </c>
      <c r="EA15" s="17" t="str">
        <f t="shared" si="93"/>
        <v/>
      </c>
      <c r="EB15" s="17" t="str">
        <f t="shared" si="94"/>
        <v/>
      </c>
      <c r="EC15" s="3">
        <v>1884</v>
      </c>
      <c r="ED15" s="37" t="str">
        <f t="shared" si="95"/>
        <v/>
      </c>
      <c r="EE15" s="37" t="str">
        <f t="shared" si="96"/>
        <v/>
      </c>
      <c r="EF15" s="37" t="str">
        <f t="shared" si="97"/>
        <v/>
      </c>
      <c r="EG15" s="37" t="str">
        <f t="shared" si="98"/>
        <v/>
      </c>
      <c r="EH15" s="37" t="str">
        <f t="shared" si="99"/>
        <v/>
      </c>
      <c r="EI15" s="37">
        <f t="shared" si="100"/>
        <v>1</v>
      </c>
      <c r="EJ15" s="37">
        <f t="shared" si="101"/>
        <v>1</v>
      </c>
      <c r="EK15" s="37" t="str">
        <f t="shared" si="102"/>
        <v/>
      </c>
      <c r="EL15" s="37" t="str">
        <f t="shared" si="103"/>
        <v/>
      </c>
      <c r="EM15" s="37">
        <f t="shared" si="104"/>
        <v>1</v>
      </c>
      <c r="EN15" s="37" t="str">
        <f t="shared" si="105"/>
        <v/>
      </c>
      <c r="EO15" s="37" t="str">
        <f t="shared" si="106"/>
        <v/>
      </c>
      <c r="EP15" s="37" t="str">
        <f t="shared" si="107"/>
        <v/>
      </c>
      <c r="EQ15" s="37">
        <f t="shared" si="108"/>
        <v>1</v>
      </c>
      <c r="ER15" s="37" t="str">
        <f t="shared" si="109"/>
        <v/>
      </c>
      <c r="ES15" s="37" t="str">
        <f t="shared" si="110"/>
        <v/>
      </c>
      <c r="ET15" s="37" t="str">
        <f t="shared" si="111"/>
        <v/>
      </c>
      <c r="EU15" s="37" t="str">
        <f t="shared" si="112"/>
        <v/>
      </c>
      <c r="EV15" s="37">
        <f t="shared" si="113"/>
        <v>1</v>
      </c>
      <c r="EW15" s="37">
        <f t="shared" si="114"/>
        <v>1</v>
      </c>
      <c r="EX15" s="37" t="str">
        <f t="shared" si="115"/>
        <v/>
      </c>
      <c r="EY15" s="37" t="str">
        <f t="shared" si="116"/>
        <v/>
      </c>
      <c r="EZ15" s="37" t="str">
        <f t="shared" si="117"/>
        <v/>
      </c>
      <c r="FA15" s="37">
        <f t="shared" si="118"/>
        <v>1</v>
      </c>
      <c r="FB15" s="37">
        <f t="shared" si="119"/>
        <v>1</v>
      </c>
      <c r="FC15" s="37">
        <f t="shared" si="120"/>
        <v>1</v>
      </c>
      <c r="FD15" s="37" t="str">
        <f t="shared" si="121"/>
        <v/>
      </c>
      <c r="FE15" s="37" t="str">
        <f t="shared" si="122"/>
        <v/>
      </c>
      <c r="FF15" s="37" t="str">
        <f t="shared" si="123"/>
        <v/>
      </c>
      <c r="FG15" s="37" t="str">
        <f t="shared" si="124"/>
        <v/>
      </c>
      <c r="FH15" s="37" t="str">
        <f t="shared" si="125"/>
        <v/>
      </c>
      <c r="FI15" s="54">
        <f t="shared" si="191"/>
        <v>9</v>
      </c>
      <c r="FJ15" s="3">
        <v>1884</v>
      </c>
      <c r="FK15" s="37" t="str">
        <f t="shared" si="127"/>
        <v/>
      </c>
      <c r="FL15" s="37" t="str">
        <f t="shared" si="128"/>
        <v/>
      </c>
      <c r="FM15" s="37" t="str">
        <f t="shared" si="129"/>
        <v/>
      </c>
      <c r="FN15" s="37" t="str">
        <f t="shared" si="130"/>
        <v/>
      </c>
      <c r="FO15" s="37" t="str">
        <f t="shared" si="131"/>
        <v/>
      </c>
      <c r="FP15" s="37" t="str">
        <f t="shared" si="132"/>
        <v/>
      </c>
      <c r="FQ15" s="37" t="str">
        <f t="shared" si="133"/>
        <v/>
      </c>
      <c r="FR15" s="37" t="str">
        <f t="shared" si="134"/>
        <v/>
      </c>
      <c r="FS15" s="37" t="str">
        <f t="shared" si="135"/>
        <v/>
      </c>
      <c r="FT15" s="37">
        <f t="shared" si="136"/>
        <v>1</v>
      </c>
      <c r="FU15" s="37" t="str">
        <f t="shared" si="137"/>
        <v/>
      </c>
      <c r="FV15" s="37" t="str">
        <f t="shared" si="138"/>
        <v/>
      </c>
      <c r="FW15" s="37" t="str">
        <f t="shared" si="139"/>
        <v/>
      </c>
      <c r="FX15" s="37" t="str">
        <f t="shared" si="140"/>
        <v/>
      </c>
      <c r="FY15" s="37" t="str">
        <f t="shared" si="141"/>
        <v/>
      </c>
      <c r="FZ15" s="37" t="str">
        <f t="shared" si="142"/>
        <v/>
      </c>
      <c r="GA15" s="37" t="str">
        <f t="shared" si="143"/>
        <v/>
      </c>
      <c r="GB15" s="37" t="str">
        <f t="shared" si="144"/>
        <v/>
      </c>
      <c r="GC15" s="37" t="str">
        <f t="shared" si="145"/>
        <v/>
      </c>
      <c r="GD15" s="37" t="str">
        <f t="shared" si="146"/>
        <v/>
      </c>
      <c r="GE15" s="37" t="str">
        <f t="shared" si="147"/>
        <v/>
      </c>
      <c r="GF15" s="37" t="str">
        <f t="shared" si="148"/>
        <v/>
      </c>
      <c r="GG15" s="37" t="str">
        <f t="shared" si="149"/>
        <v/>
      </c>
      <c r="GH15" s="37" t="str">
        <f t="shared" si="150"/>
        <v/>
      </c>
      <c r="GI15" s="37" t="str">
        <f t="shared" si="151"/>
        <v/>
      </c>
      <c r="GJ15" s="37" t="str">
        <f t="shared" si="152"/>
        <v/>
      </c>
      <c r="GK15" s="37" t="str">
        <f t="shared" si="153"/>
        <v/>
      </c>
      <c r="GL15" s="37" t="str">
        <f t="shared" si="154"/>
        <v/>
      </c>
      <c r="GM15" s="37" t="str">
        <f t="shared" si="155"/>
        <v/>
      </c>
      <c r="GN15" s="37" t="str">
        <f t="shared" si="156"/>
        <v/>
      </c>
      <c r="GO15" s="37" t="str">
        <f t="shared" si="157"/>
        <v/>
      </c>
      <c r="GP15" s="39">
        <f t="shared" si="158"/>
        <v>1</v>
      </c>
      <c r="GQ15" s="3">
        <v>1884</v>
      </c>
      <c r="GR15" s="3">
        <v>1884</v>
      </c>
      <c r="GS15" s="37" t="str">
        <f t="shared" si="159"/>
        <v/>
      </c>
      <c r="GT15" s="37" t="str">
        <f t="shared" si="160"/>
        <v/>
      </c>
      <c r="GU15" s="37" t="str">
        <f t="shared" si="161"/>
        <v/>
      </c>
      <c r="GV15" s="37" t="str">
        <f t="shared" si="162"/>
        <v/>
      </c>
      <c r="GW15" s="37" t="str">
        <f t="shared" si="163"/>
        <v/>
      </c>
      <c r="GX15" s="37" t="str">
        <f t="shared" si="164"/>
        <v/>
      </c>
      <c r="GY15" s="37" t="str">
        <f t="shared" si="165"/>
        <v/>
      </c>
      <c r="GZ15" s="37" t="str">
        <f t="shared" si="166"/>
        <v/>
      </c>
      <c r="HA15" s="37" t="str">
        <f t="shared" si="167"/>
        <v/>
      </c>
      <c r="HB15" s="37" t="str">
        <f t="shared" si="168"/>
        <v/>
      </c>
      <c r="HC15" s="37" t="str">
        <f t="shared" si="169"/>
        <v/>
      </c>
      <c r="HD15" s="37" t="str">
        <f t="shared" si="170"/>
        <v/>
      </c>
      <c r="HE15" s="37" t="str">
        <f t="shared" si="171"/>
        <v/>
      </c>
      <c r="HF15" s="37" t="str">
        <f t="shared" si="172"/>
        <v/>
      </c>
      <c r="HG15" s="37" t="str">
        <f t="shared" si="173"/>
        <v/>
      </c>
      <c r="HH15" s="37" t="str">
        <f t="shared" si="174"/>
        <v/>
      </c>
      <c r="HI15" s="37" t="str">
        <f t="shared" si="175"/>
        <v/>
      </c>
      <c r="HJ15" s="37" t="str">
        <f t="shared" si="176"/>
        <v/>
      </c>
      <c r="HK15" s="37" t="str">
        <f t="shared" si="177"/>
        <v/>
      </c>
      <c r="HL15" s="37" t="str">
        <f t="shared" si="178"/>
        <v/>
      </c>
      <c r="HM15" s="37" t="str">
        <f t="shared" si="179"/>
        <v/>
      </c>
      <c r="HN15" s="37" t="str">
        <f t="shared" si="180"/>
        <v/>
      </c>
      <c r="HO15" s="37" t="str">
        <f t="shared" si="181"/>
        <v/>
      </c>
      <c r="HP15" s="37" t="str">
        <f t="shared" si="182"/>
        <v/>
      </c>
      <c r="HQ15" s="37" t="str">
        <f t="shared" si="183"/>
        <v/>
      </c>
      <c r="HR15" s="37" t="str">
        <f t="shared" si="184"/>
        <v/>
      </c>
      <c r="HS15" s="37" t="str">
        <f t="shared" si="185"/>
        <v/>
      </c>
      <c r="HT15" s="37" t="str">
        <f t="shared" si="186"/>
        <v/>
      </c>
      <c r="HU15" s="37" t="str">
        <f t="shared" si="187"/>
        <v/>
      </c>
      <c r="HV15" s="37" t="str">
        <f t="shared" si="188"/>
        <v/>
      </c>
      <c r="HW15" s="37" t="str">
        <f t="shared" si="189"/>
        <v/>
      </c>
      <c r="HX15" s="39">
        <f t="shared" si="190"/>
        <v>0</v>
      </c>
      <c r="HY15" s="3">
        <v>1884</v>
      </c>
    </row>
    <row r="16" spans="1:233" ht="13.8">
      <c r="A16" s="13">
        <v>1885</v>
      </c>
      <c r="B16" s="8">
        <v>0.55000000000000004</v>
      </c>
      <c r="C16" s="8">
        <v>0</v>
      </c>
      <c r="D16" s="8">
        <v>0</v>
      </c>
      <c r="E16" s="8">
        <v>0</v>
      </c>
      <c r="F16" s="8">
        <v>0</v>
      </c>
      <c r="G16" s="152">
        <v>0</v>
      </c>
      <c r="H16" s="8">
        <v>0.1</v>
      </c>
      <c r="I16" s="8">
        <v>0</v>
      </c>
      <c r="J16" s="8">
        <v>0</v>
      </c>
      <c r="K16" s="8">
        <v>0</v>
      </c>
      <c r="L16" s="152">
        <v>0</v>
      </c>
      <c r="M16" s="8">
        <v>0</v>
      </c>
      <c r="N16" s="8">
        <v>0.35</v>
      </c>
      <c r="O16" s="8">
        <v>0</v>
      </c>
      <c r="P16" s="8">
        <v>0.75</v>
      </c>
      <c r="Q16" s="152">
        <v>0</v>
      </c>
      <c r="R16" s="8">
        <v>0</v>
      </c>
      <c r="S16" s="8">
        <v>0</v>
      </c>
      <c r="T16" s="8" t="s">
        <v>60</v>
      </c>
      <c r="U16" s="8">
        <v>0</v>
      </c>
      <c r="V16" s="152">
        <v>0</v>
      </c>
      <c r="W16" s="8">
        <v>0.2</v>
      </c>
      <c r="X16" s="8">
        <v>0</v>
      </c>
      <c r="Y16" s="8">
        <v>0</v>
      </c>
      <c r="Z16" s="8">
        <v>0</v>
      </c>
      <c r="AA16" s="152">
        <v>0</v>
      </c>
      <c r="AB16" s="8">
        <v>0</v>
      </c>
      <c r="AC16" s="8">
        <v>0.1</v>
      </c>
      <c r="AD16" s="8">
        <v>0.14000000000000001</v>
      </c>
      <c r="AE16" s="8">
        <v>0</v>
      </c>
      <c r="AF16" s="152">
        <v>0</v>
      </c>
      <c r="AG16" s="8">
        <v>2.19</v>
      </c>
      <c r="AH16" s="8">
        <v>0.75</v>
      </c>
      <c r="AI16" s="4">
        <f t="shared" si="0"/>
        <v>7</v>
      </c>
      <c r="AJ16" s="3">
        <v>1885</v>
      </c>
      <c r="AK16" s="28" t="str">
        <f t="shared" si="1"/>
        <v/>
      </c>
      <c r="AL16" s="28" t="str">
        <f t="shared" si="2"/>
        <v/>
      </c>
      <c r="AM16" s="28" t="str">
        <f t="shared" si="3"/>
        <v/>
      </c>
      <c r="AN16" s="28" t="str">
        <f t="shared" si="4"/>
        <v/>
      </c>
      <c r="AO16" s="28" t="str">
        <f t="shared" si="5"/>
        <v/>
      </c>
      <c r="AP16" s="28" t="str">
        <f t="shared" si="6"/>
        <v/>
      </c>
      <c r="AQ16" s="28" t="str">
        <f t="shared" si="7"/>
        <v/>
      </c>
      <c r="AR16" s="28" t="str">
        <f t="shared" si="8"/>
        <v/>
      </c>
      <c r="AS16" s="28" t="str">
        <f t="shared" si="9"/>
        <v/>
      </c>
      <c r="AT16" s="28" t="str">
        <f t="shared" si="10"/>
        <v/>
      </c>
      <c r="AU16" s="28" t="str">
        <f t="shared" si="11"/>
        <v/>
      </c>
      <c r="AV16" s="28" t="str">
        <f t="shared" si="12"/>
        <v/>
      </c>
      <c r="AW16" s="28" t="str">
        <f t="shared" si="13"/>
        <v/>
      </c>
      <c r="AX16" s="28" t="str">
        <f t="shared" si="14"/>
        <v/>
      </c>
      <c r="AY16" s="28" t="str">
        <f t="shared" si="15"/>
        <v/>
      </c>
      <c r="AZ16" s="28" t="str">
        <f t="shared" si="16"/>
        <v/>
      </c>
      <c r="BA16" s="28" t="str">
        <f t="shared" si="17"/>
        <v/>
      </c>
      <c r="BB16" s="28" t="str">
        <f t="shared" si="18"/>
        <v/>
      </c>
      <c r="BC16" s="28" t="str">
        <f t="shared" si="19"/>
        <v/>
      </c>
      <c r="BD16" s="28" t="str">
        <f t="shared" si="20"/>
        <v/>
      </c>
      <c r="BE16" s="28" t="str">
        <f t="shared" si="21"/>
        <v/>
      </c>
      <c r="BF16" s="28" t="str">
        <f t="shared" si="22"/>
        <v/>
      </c>
      <c r="BG16" s="28" t="str">
        <f t="shared" si="23"/>
        <v/>
      </c>
      <c r="BH16" s="28" t="str">
        <f t="shared" si="24"/>
        <v/>
      </c>
      <c r="BI16" s="28" t="str">
        <f t="shared" si="25"/>
        <v/>
      </c>
      <c r="BJ16" s="28" t="str">
        <f t="shared" si="26"/>
        <v/>
      </c>
      <c r="BK16" s="28" t="str">
        <f t="shared" si="27"/>
        <v/>
      </c>
      <c r="BL16" s="28" t="str">
        <f t="shared" si="28"/>
        <v/>
      </c>
      <c r="BM16" s="28" t="str">
        <f t="shared" si="29"/>
        <v/>
      </c>
      <c r="BN16" s="28" t="str">
        <f t="shared" si="30"/>
        <v/>
      </c>
      <c r="BO16" s="28" t="str">
        <f t="shared" si="31"/>
        <v/>
      </c>
      <c r="BP16" s="39">
        <f t="shared" si="32"/>
        <v>0</v>
      </c>
      <c r="BQ16" s="3">
        <v>1885</v>
      </c>
      <c r="BR16" s="17" t="str">
        <f t="shared" si="33"/>
        <v xml:space="preserve"> </v>
      </c>
      <c r="BS16" s="17" t="str">
        <f t="shared" si="34"/>
        <v xml:space="preserve"> </v>
      </c>
      <c r="BT16" s="17" t="str">
        <f t="shared" si="35"/>
        <v xml:space="preserve"> </v>
      </c>
      <c r="BU16" s="17" t="str">
        <f t="shared" si="36"/>
        <v xml:space="preserve"> </v>
      </c>
      <c r="BV16" s="17" t="str">
        <f t="shared" si="37"/>
        <v xml:space="preserve"> </v>
      </c>
      <c r="BW16" s="17" t="str">
        <f t="shared" si="38"/>
        <v xml:space="preserve"> </v>
      </c>
      <c r="BX16" s="17" t="str">
        <f t="shared" si="39"/>
        <v xml:space="preserve"> </v>
      </c>
      <c r="BY16" s="17" t="str">
        <f t="shared" si="40"/>
        <v xml:space="preserve"> </v>
      </c>
      <c r="BZ16" s="17" t="str">
        <f t="shared" si="41"/>
        <v xml:space="preserve"> </v>
      </c>
      <c r="CA16" s="17" t="str">
        <f t="shared" si="42"/>
        <v xml:space="preserve"> </v>
      </c>
      <c r="CB16" s="17" t="str">
        <f t="shared" si="43"/>
        <v xml:space="preserve"> </v>
      </c>
      <c r="CC16" s="17" t="str">
        <f t="shared" si="44"/>
        <v xml:space="preserve"> </v>
      </c>
      <c r="CD16" s="17" t="str">
        <f t="shared" si="45"/>
        <v xml:space="preserve"> </v>
      </c>
      <c r="CE16" s="17" t="str">
        <f t="shared" si="46"/>
        <v xml:space="preserve"> </v>
      </c>
      <c r="CF16" s="17" t="str">
        <f t="shared" si="47"/>
        <v xml:space="preserve"> </v>
      </c>
      <c r="CG16" s="17" t="str">
        <f t="shared" si="48"/>
        <v xml:space="preserve"> </v>
      </c>
      <c r="CH16" s="17" t="str">
        <f t="shared" si="49"/>
        <v xml:space="preserve"> </v>
      </c>
      <c r="CI16" s="17" t="str">
        <f t="shared" si="50"/>
        <v xml:space="preserve"> </v>
      </c>
      <c r="CJ16" s="17" t="str">
        <f t="shared" si="51"/>
        <v xml:space="preserve"> </v>
      </c>
      <c r="CK16" s="17" t="str">
        <f t="shared" si="52"/>
        <v xml:space="preserve"> </v>
      </c>
      <c r="CL16" s="17" t="str">
        <f t="shared" si="53"/>
        <v xml:space="preserve"> </v>
      </c>
      <c r="CM16" s="17" t="str">
        <f t="shared" si="54"/>
        <v xml:space="preserve"> </v>
      </c>
      <c r="CN16" s="17" t="str">
        <f t="shared" si="55"/>
        <v xml:space="preserve"> </v>
      </c>
      <c r="CO16" s="17" t="str">
        <f t="shared" si="56"/>
        <v xml:space="preserve"> </v>
      </c>
      <c r="CP16" s="17" t="str">
        <f t="shared" si="57"/>
        <v xml:space="preserve"> </v>
      </c>
      <c r="CQ16" s="17" t="str">
        <f t="shared" si="58"/>
        <v xml:space="preserve"> </v>
      </c>
      <c r="CR16" s="17" t="str">
        <f t="shared" si="59"/>
        <v xml:space="preserve"> </v>
      </c>
      <c r="CS16" s="17" t="str">
        <f t="shared" si="60"/>
        <v xml:space="preserve"> </v>
      </c>
      <c r="CT16" s="17" t="str">
        <f t="shared" si="61"/>
        <v xml:space="preserve"> </v>
      </c>
      <c r="CU16" s="17" t="str">
        <f t="shared" si="62"/>
        <v xml:space="preserve"> </v>
      </c>
      <c r="CV16" s="17" t="str">
        <f t="shared" si="63"/>
        <v xml:space="preserve"> </v>
      </c>
      <c r="CW16" s="3">
        <v>1885</v>
      </c>
      <c r="CX16" s="17" t="str">
        <f t="shared" si="64"/>
        <v/>
      </c>
      <c r="CY16" s="17" t="str">
        <f t="shared" si="65"/>
        <v/>
      </c>
      <c r="CZ16" s="17" t="str">
        <f t="shared" si="66"/>
        <v/>
      </c>
      <c r="DA16" s="17" t="str">
        <f t="shared" si="67"/>
        <v/>
      </c>
      <c r="DB16" s="17" t="str">
        <f t="shared" si="68"/>
        <v/>
      </c>
      <c r="DC16" s="17" t="str">
        <f t="shared" si="69"/>
        <v/>
      </c>
      <c r="DD16" s="17" t="str">
        <f t="shared" si="70"/>
        <v/>
      </c>
      <c r="DE16" s="17" t="str">
        <f t="shared" si="71"/>
        <v/>
      </c>
      <c r="DF16" s="17" t="str">
        <f t="shared" si="72"/>
        <v/>
      </c>
      <c r="DG16" s="17" t="str">
        <f t="shared" si="73"/>
        <v/>
      </c>
      <c r="DH16" s="17" t="str">
        <f t="shared" si="74"/>
        <v/>
      </c>
      <c r="DI16" s="17" t="str">
        <f t="shared" si="75"/>
        <v/>
      </c>
      <c r="DJ16" s="17" t="str">
        <f t="shared" si="76"/>
        <v/>
      </c>
      <c r="DK16" s="17" t="str">
        <f t="shared" si="77"/>
        <v/>
      </c>
      <c r="DL16" s="17" t="str">
        <f t="shared" si="78"/>
        <v/>
      </c>
      <c r="DM16" s="17" t="str">
        <f t="shared" si="79"/>
        <v/>
      </c>
      <c r="DN16" s="17" t="str">
        <f t="shared" si="80"/>
        <v/>
      </c>
      <c r="DO16" s="17" t="str">
        <f t="shared" si="81"/>
        <v/>
      </c>
      <c r="DP16" s="17" t="str">
        <f t="shared" si="82"/>
        <v/>
      </c>
      <c r="DQ16" s="17" t="str">
        <f t="shared" si="83"/>
        <v/>
      </c>
      <c r="DR16" s="17" t="str">
        <f t="shared" si="84"/>
        <v/>
      </c>
      <c r="DS16" s="17" t="str">
        <f t="shared" si="85"/>
        <v/>
      </c>
      <c r="DT16" s="17" t="str">
        <f t="shared" si="86"/>
        <v/>
      </c>
      <c r="DU16" s="17" t="str">
        <f t="shared" si="87"/>
        <v/>
      </c>
      <c r="DV16" s="17" t="str">
        <f t="shared" si="88"/>
        <v/>
      </c>
      <c r="DW16" s="17" t="str">
        <f t="shared" si="89"/>
        <v/>
      </c>
      <c r="DX16" s="17" t="str">
        <f t="shared" si="90"/>
        <v/>
      </c>
      <c r="DY16" s="17" t="str">
        <f t="shared" si="91"/>
        <v/>
      </c>
      <c r="DZ16" s="17" t="str">
        <f t="shared" si="92"/>
        <v/>
      </c>
      <c r="EA16" s="17" t="str">
        <f t="shared" si="93"/>
        <v/>
      </c>
      <c r="EB16" s="17" t="str">
        <f t="shared" si="94"/>
        <v/>
      </c>
      <c r="EC16" s="3">
        <v>1885</v>
      </c>
      <c r="ED16" s="37">
        <f t="shared" si="95"/>
        <v>1</v>
      </c>
      <c r="EE16" s="37" t="str">
        <f t="shared" si="96"/>
        <v/>
      </c>
      <c r="EF16" s="37" t="str">
        <f t="shared" si="97"/>
        <v/>
      </c>
      <c r="EG16" s="37" t="str">
        <f t="shared" si="98"/>
        <v/>
      </c>
      <c r="EH16" s="37" t="str">
        <f t="shared" si="99"/>
        <v/>
      </c>
      <c r="EI16" s="37" t="str">
        <f t="shared" si="100"/>
        <v/>
      </c>
      <c r="EJ16" s="37">
        <f t="shared" si="101"/>
        <v>1</v>
      </c>
      <c r="EK16" s="37" t="str">
        <f t="shared" si="102"/>
        <v/>
      </c>
      <c r="EL16" s="37" t="str">
        <f t="shared" si="103"/>
        <v/>
      </c>
      <c r="EM16" s="37" t="str">
        <f t="shared" si="104"/>
        <v/>
      </c>
      <c r="EN16" s="37" t="str">
        <f t="shared" si="105"/>
        <v/>
      </c>
      <c r="EO16" s="37" t="str">
        <f t="shared" si="106"/>
        <v/>
      </c>
      <c r="EP16" s="37">
        <f t="shared" si="107"/>
        <v>1</v>
      </c>
      <c r="EQ16" s="37" t="str">
        <f t="shared" si="108"/>
        <v/>
      </c>
      <c r="ER16" s="37">
        <f t="shared" si="109"/>
        <v>1</v>
      </c>
      <c r="ES16" s="37" t="str">
        <f t="shared" si="110"/>
        <v/>
      </c>
      <c r="ET16" s="37" t="str">
        <f t="shared" si="111"/>
        <v/>
      </c>
      <c r="EU16" s="37" t="str">
        <f t="shared" si="112"/>
        <v/>
      </c>
      <c r="EV16" s="37" t="str">
        <f t="shared" si="113"/>
        <v/>
      </c>
      <c r="EW16" s="37" t="str">
        <f t="shared" si="114"/>
        <v/>
      </c>
      <c r="EX16" s="37" t="str">
        <f t="shared" si="115"/>
        <v/>
      </c>
      <c r="EY16" s="37">
        <f t="shared" si="116"/>
        <v>1</v>
      </c>
      <c r="EZ16" s="37" t="str">
        <f t="shared" si="117"/>
        <v/>
      </c>
      <c r="FA16" s="37" t="str">
        <f t="shared" si="118"/>
        <v/>
      </c>
      <c r="FB16" s="37" t="str">
        <f t="shared" si="119"/>
        <v/>
      </c>
      <c r="FC16" s="37" t="str">
        <f t="shared" si="120"/>
        <v/>
      </c>
      <c r="FD16" s="37" t="str">
        <f t="shared" si="121"/>
        <v/>
      </c>
      <c r="FE16" s="37">
        <f t="shared" si="122"/>
        <v>1</v>
      </c>
      <c r="FF16" s="37">
        <f t="shared" si="123"/>
        <v>1</v>
      </c>
      <c r="FG16" s="37" t="str">
        <f t="shared" si="124"/>
        <v/>
      </c>
      <c r="FH16" s="37" t="str">
        <f t="shared" si="125"/>
        <v/>
      </c>
      <c r="FI16" s="54">
        <f t="shared" si="191"/>
        <v>7</v>
      </c>
      <c r="FJ16" s="3">
        <v>1885</v>
      </c>
      <c r="FK16" s="37" t="str">
        <f t="shared" si="127"/>
        <v/>
      </c>
      <c r="FL16" s="37" t="str">
        <f t="shared" si="128"/>
        <v/>
      </c>
      <c r="FM16" s="37" t="str">
        <f t="shared" si="129"/>
        <v/>
      </c>
      <c r="FN16" s="37" t="str">
        <f t="shared" si="130"/>
        <v/>
      </c>
      <c r="FO16" s="37" t="str">
        <f t="shared" si="131"/>
        <v/>
      </c>
      <c r="FP16" s="37" t="str">
        <f t="shared" si="132"/>
        <v/>
      </c>
      <c r="FQ16" s="37" t="str">
        <f t="shared" si="133"/>
        <v/>
      </c>
      <c r="FR16" s="37" t="str">
        <f t="shared" si="134"/>
        <v/>
      </c>
      <c r="FS16" s="37" t="str">
        <f t="shared" si="135"/>
        <v/>
      </c>
      <c r="FT16" s="37" t="str">
        <f t="shared" si="136"/>
        <v/>
      </c>
      <c r="FU16" s="37" t="str">
        <f t="shared" si="137"/>
        <v/>
      </c>
      <c r="FV16" s="37" t="str">
        <f t="shared" si="138"/>
        <v/>
      </c>
      <c r="FW16" s="37" t="str">
        <f t="shared" si="139"/>
        <v/>
      </c>
      <c r="FX16" s="37" t="str">
        <f t="shared" si="140"/>
        <v/>
      </c>
      <c r="FY16" s="37" t="str">
        <f t="shared" si="141"/>
        <v/>
      </c>
      <c r="FZ16" s="37" t="str">
        <f t="shared" si="142"/>
        <v/>
      </c>
      <c r="GA16" s="37" t="str">
        <f t="shared" si="143"/>
        <v/>
      </c>
      <c r="GB16" s="37" t="str">
        <f t="shared" si="144"/>
        <v/>
      </c>
      <c r="GC16" s="37" t="str">
        <f t="shared" si="145"/>
        <v/>
      </c>
      <c r="GD16" s="37" t="str">
        <f t="shared" si="146"/>
        <v/>
      </c>
      <c r="GE16" s="37" t="str">
        <f t="shared" si="147"/>
        <v/>
      </c>
      <c r="GF16" s="37" t="str">
        <f t="shared" si="148"/>
        <v/>
      </c>
      <c r="GG16" s="37" t="str">
        <f t="shared" si="149"/>
        <v/>
      </c>
      <c r="GH16" s="37" t="str">
        <f t="shared" si="150"/>
        <v/>
      </c>
      <c r="GI16" s="37" t="str">
        <f t="shared" si="151"/>
        <v/>
      </c>
      <c r="GJ16" s="37" t="str">
        <f t="shared" si="152"/>
        <v/>
      </c>
      <c r="GK16" s="37" t="str">
        <f t="shared" si="153"/>
        <v/>
      </c>
      <c r="GL16" s="37" t="str">
        <f t="shared" si="154"/>
        <v/>
      </c>
      <c r="GM16" s="37" t="str">
        <f t="shared" si="155"/>
        <v/>
      </c>
      <c r="GN16" s="37" t="str">
        <f t="shared" si="156"/>
        <v/>
      </c>
      <c r="GO16" s="37" t="str">
        <f t="shared" si="157"/>
        <v/>
      </c>
      <c r="GP16" s="39">
        <f t="shared" si="158"/>
        <v>0</v>
      </c>
      <c r="GQ16" s="3">
        <v>1885</v>
      </c>
      <c r="GR16" s="3">
        <v>1885</v>
      </c>
      <c r="GS16" s="37" t="str">
        <f t="shared" si="159"/>
        <v/>
      </c>
      <c r="GT16" s="37" t="str">
        <f t="shared" si="160"/>
        <v/>
      </c>
      <c r="GU16" s="37" t="str">
        <f t="shared" si="161"/>
        <v/>
      </c>
      <c r="GV16" s="37" t="str">
        <f t="shared" si="162"/>
        <v/>
      </c>
      <c r="GW16" s="37" t="str">
        <f t="shared" si="163"/>
        <v/>
      </c>
      <c r="GX16" s="37" t="str">
        <f t="shared" si="164"/>
        <v/>
      </c>
      <c r="GY16" s="37" t="str">
        <f t="shared" si="165"/>
        <v/>
      </c>
      <c r="GZ16" s="37" t="str">
        <f t="shared" si="166"/>
        <v/>
      </c>
      <c r="HA16" s="37" t="str">
        <f t="shared" si="167"/>
        <v/>
      </c>
      <c r="HB16" s="37" t="str">
        <f t="shared" si="168"/>
        <v/>
      </c>
      <c r="HC16" s="37" t="str">
        <f t="shared" si="169"/>
        <v/>
      </c>
      <c r="HD16" s="37" t="str">
        <f t="shared" si="170"/>
        <v/>
      </c>
      <c r="HE16" s="37" t="str">
        <f t="shared" si="171"/>
        <v/>
      </c>
      <c r="HF16" s="37" t="str">
        <f t="shared" si="172"/>
        <v/>
      </c>
      <c r="HG16" s="37" t="str">
        <f t="shared" si="173"/>
        <v/>
      </c>
      <c r="HH16" s="37" t="str">
        <f t="shared" si="174"/>
        <v/>
      </c>
      <c r="HI16" s="37" t="str">
        <f t="shared" si="175"/>
        <v/>
      </c>
      <c r="HJ16" s="37" t="str">
        <f t="shared" si="176"/>
        <v/>
      </c>
      <c r="HK16" s="37" t="str">
        <f t="shared" si="177"/>
        <v/>
      </c>
      <c r="HL16" s="37" t="str">
        <f t="shared" si="178"/>
        <v/>
      </c>
      <c r="HM16" s="37" t="str">
        <f t="shared" si="179"/>
        <v/>
      </c>
      <c r="HN16" s="37" t="str">
        <f t="shared" si="180"/>
        <v/>
      </c>
      <c r="HO16" s="37" t="str">
        <f t="shared" si="181"/>
        <v/>
      </c>
      <c r="HP16" s="37" t="str">
        <f t="shared" si="182"/>
        <v/>
      </c>
      <c r="HQ16" s="37" t="str">
        <f t="shared" si="183"/>
        <v/>
      </c>
      <c r="HR16" s="37" t="str">
        <f t="shared" si="184"/>
        <v/>
      </c>
      <c r="HS16" s="37" t="str">
        <f t="shared" si="185"/>
        <v/>
      </c>
      <c r="HT16" s="37" t="str">
        <f t="shared" si="186"/>
        <v/>
      </c>
      <c r="HU16" s="37" t="str">
        <f t="shared" si="187"/>
        <v/>
      </c>
      <c r="HV16" s="37" t="str">
        <f t="shared" si="188"/>
        <v/>
      </c>
      <c r="HW16" s="37" t="str">
        <f t="shared" si="189"/>
        <v/>
      </c>
      <c r="HX16" s="39">
        <f t="shared" si="190"/>
        <v>0</v>
      </c>
      <c r="HY16" s="3">
        <v>1885</v>
      </c>
    </row>
    <row r="17" spans="1:233" ht="13.8">
      <c r="A17" s="700">
        <v>1886</v>
      </c>
      <c r="B17" s="8">
        <v>0</v>
      </c>
      <c r="C17" s="8">
        <v>0</v>
      </c>
      <c r="D17" s="8">
        <v>0</v>
      </c>
      <c r="E17" s="8">
        <v>0</v>
      </c>
      <c r="F17" s="8">
        <v>0</v>
      </c>
      <c r="G17" s="152">
        <v>0</v>
      </c>
      <c r="H17" s="8">
        <v>0</v>
      </c>
      <c r="I17" s="8">
        <v>0.03</v>
      </c>
      <c r="J17" s="8">
        <v>0</v>
      </c>
      <c r="K17" s="8" t="s">
        <v>60</v>
      </c>
      <c r="L17" s="152">
        <v>0</v>
      </c>
      <c r="M17" s="8">
        <v>0.08</v>
      </c>
      <c r="N17" s="8">
        <v>0</v>
      </c>
      <c r="O17" s="8">
        <v>0</v>
      </c>
      <c r="P17" s="8">
        <v>0</v>
      </c>
      <c r="Q17" s="152">
        <v>0</v>
      </c>
      <c r="R17" s="8">
        <v>0</v>
      </c>
      <c r="S17" s="8">
        <v>0</v>
      </c>
      <c r="T17" s="8">
        <v>0</v>
      </c>
      <c r="U17" s="8">
        <v>0.22</v>
      </c>
      <c r="V17" s="152">
        <v>0.75</v>
      </c>
      <c r="W17" s="8">
        <v>0</v>
      </c>
      <c r="X17" s="8">
        <v>0</v>
      </c>
      <c r="Y17" s="8">
        <v>0</v>
      </c>
      <c r="Z17" s="8">
        <v>0</v>
      </c>
      <c r="AA17" s="152">
        <v>0</v>
      </c>
      <c r="AB17" s="8">
        <v>0</v>
      </c>
      <c r="AC17" s="8">
        <v>0</v>
      </c>
      <c r="AD17" s="8">
        <v>0.6</v>
      </c>
      <c r="AE17" s="8">
        <v>1.43</v>
      </c>
      <c r="AF17" s="152">
        <v>1.76</v>
      </c>
      <c r="AG17" s="8">
        <v>4.87</v>
      </c>
      <c r="AH17" s="8">
        <v>1.76</v>
      </c>
      <c r="AI17" s="4">
        <f t="shared" si="0"/>
        <v>7</v>
      </c>
      <c r="AJ17" s="501">
        <v>1886</v>
      </c>
      <c r="AK17" s="28" t="str">
        <f t="shared" si="1"/>
        <v/>
      </c>
      <c r="AL17" s="28" t="str">
        <f t="shared" si="2"/>
        <v/>
      </c>
      <c r="AM17" s="28" t="str">
        <f t="shared" si="3"/>
        <v/>
      </c>
      <c r="AN17" s="28" t="str">
        <f t="shared" si="4"/>
        <v/>
      </c>
      <c r="AO17" s="28" t="str">
        <f t="shared" si="5"/>
        <v/>
      </c>
      <c r="AP17" s="28" t="str">
        <f t="shared" si="6"/>
        <v/>
      </c>
      <c r="AQ17" s="28" t="str">
        <f t="shared" si="7"/>
        <v/>
      </c>
      <c r="AR17" s="28" t="str">
        <f t="shared" si="8"/>
        <v/>
      </c>
      <c r="AS17" s="28" t="str">
        <f t="shared" si="9"/>
        <v/>
      </c>
      <c r="AT17" s="28" t="str">
        <f t="shared" si="10"/>
        <v/>
      </c>
      <c r="AU17" s="28" t="str">
        <f t="shared" si="11"/>
        <v/>
      </c>
      <c r="AV17" s="28" t="str">
        <f t="shared" si="12"/>
        <v/>
      </c>
      <c r="AW17" s="28" t="str">
        <f t="shared" si="13"/>
        <v/>
      </c>
      <c r="AX17" s="28" t="str">
        <f t="shared" si="14"/>
        <v/>
      </c>
      <c r="AY17" s="28" t="str">
        <f t="shared" si="15"/>
        <v/>
      </c>
      <c r="AZ17" s="28" t="str">
        <f t="shared" si="16"/>
        <v/>
      </c>
      <c r="BA17" s="28" t="str">
        <f t="shared" si="17"/>
        <v/>
      </c>
      <c r="BB17" s="28" t="str">
        <f t="shared" si="18"/>
        <v/>
      </c>
      <c r="BC17" s="28" t="str">
        <f t="shared" si="19"/>
        <v/>
      </c>
      <c r="BD17" s="28" t="str">
        <f t="shared" si="20"/>
        <v/>
      </c>
      <c r="BE17" s="28" t="str">
        <f t="shared" si="21"/>
        <v/>
      </c>
      <c r="BF17" s="28" t="str">
        <f t="shared" si="22"/>
        <v/>
      </c>
      <c r="BG17" s="28" t="str">
        <f t="shared" si="23"/>
        <v/>
      </c>
      <c r="BH17" s="28" t="str">
        <f t="shared" si="24"/>
        <v/>
      </c>
      <c r="BI17" s="28" t="str">
        <f t="shared" si="25"/>
        <v/>
      </c>
      <c r="BJ17" s="28" t="str">
        <f t="shared" si="26"/>
        <v/>
      </c>
      <c r="BK17" s="28" t="str">
        <f t="shared" si="27"/>
        <v/>
      </c>
      <c r="BL17" s="28" t="str">
        <f t="shared" si="28"/>
        <v/>
      </c>
      <c r="BM17" s="28" t="str">
        <f t="shared" si="29"/>
        <v/>
      </c>
      <c r="BN17" s="28" t="str">
        <f t="shared" si="30"/>
        <v/>
      </c>
      <c r="BO17" s="28" t="str">
        <f t="shared" si="31"/>
        <v/>
      </c>
      <c r="BP17" s="39">
        <f t="shared" si="32"/>
        <v>0</v>
      </c>
      <c r="BQ17" s="501">
        <v>1886</v>
      </c>
      <c r="BR17" s="17" t="str">
        <f t="shared" si="33"/>
        <v xml:space="preserve"> </v>
      </c>
      <c r="BS17" s="17" t="str">
        <f t="shared" si="34"/>
        <v xml:space="preserve"> </v>
      </c>
      <c r="BT17" s="17" t="str">
        <f t="shared" si="35"/>
        <v xml:space="preserve"> </v>
      </c>
      <c r="BU17" s="17" t="str">
        <f t="shared" si="36"/>
        <v xml:space="preserve"> </v>
      </c>
      <c r="BV17" s="17" t="str">
        <f t="shared" si="37"/>
        <v xml:space="preserve"> </v>
      </c>
      <c r="BW17" s="17" t="str">
        <f t="shared" si="38"/>
        <v xml:space="preserve"> </v>
      </c>
      <c r="BX17" s="17" t="str">
        <f t="shared" si="39"/>
        <v xml:space="preserve"> </v>
      </c>
      <c r="BY17" s="17" t="str">
        <f t="shared" si="40"/>
        <v xml:space="preserve"> </v>
      </c>
      <c r="BZ17" s="17" t="str">
        <f t="shared" si="41"/>
        <v xml:space="preserve"> </v>
      </c>
      <c r="CA17" s="17" t="str">
        <f t="shared" si="42"/>
        <v xml:space="preserve"> </v>
      </c>
      <c r="CB17" s="17" t="str">
        <f t="shared" si="43"/>
        <v xml:space="preserve"> </v>
      </c>
      <c r="CC17" s="17" t="str">
        <f t="shared" si="44"/>
        <v xml:space="preserve"> </v>
      </c>
      <c r="CD17" s="17" t="str">
        <f t="shared" si="45"/>
        <v xml:space="preserve"> </v>
      </c>
      <c r="CE17" s="17" t="str">
        <f t="shared" si="46"/>
        <v xml:space="preserve"> </v>
      </c>
      <c r="CF17" s="17" t="str">
        <f t="shared" si="47"/>
        <v xml:space="preserve"> </v>
      </c>
      <c r="CG17" s="17" t="str">
        <f t="shared" si="48"/>
        <v xml:space="preserve"> </v>
      </c>
      <c r="CH17" s="17" t="str">
        <f t="shared" si="49"/>
        <v xml:space="preserve"> </v>
      </c>
      <c r="CI17" s="17" t="str">
        <f t="shared" si="50"/>
        <v xml:space="preserve"> </v>
      </c>
      <c r="CJ17" s="17" t="str">
        <f t="shared" si="51"/>
        <v xml:space="preserve"> </v>
      </c>
      <c r="CK17" s="17" t="str">
        <f t="shared" si="52"/>
        <v xml:space="preserve"> </v>
      </c>
      <c r="CL17" s="17" t="str">
        <f t="shared" si="53"/>
        <v xml:space="preserve"> </v>
      </c>
      <c r="CM17" s="17" t="str">
        <f t="shared" si="54"/>
        <v xml:space="preserve"> </v>
      </c>
      <c r="CN17" s="17" t="str">
        <f t="shared" si="55"/>
        <v xml:space="preserve"> </v>
      </c>
      <c r="CO17" s="17" t="str">
        <f t="shared" si="56"/>
        <v xml:space="preserve"> </v>
      </c>
      <c r="CP17" s="17" t="str">
        <f t="shared" si="57"/>
        <v xml:space="preserve"> </v>
      </c>
      <c r="CQ17" s="17" t="str">
        <f t="shared" si="58"/>
        <v xml:space="preserve"> </v>
      </c>
      <c r="CR17" s="17" t="str">
        <f t="shared" si="59"/>
        <v xml:space="preserve"> </v>
      </c>
      <c r="CS17" s="17" t="str">
        <f t="shared" si="60"/>
        <v xml:space="preserve"> </v>
      </c>
      <c r="CT17" s="17" t="str">
        <f t="shared" si="61"/>
        <v xml:space="preserve"> </v>
      </c>
      <c r="CU17" s="17" t="str">
        <f t="shared" si="62"/>
        <v xml:space="preserve"> </v>
      </c>
      <c r="CV17" s="17" t="str">
        <f t="shared" si="63"/>
        <v xml:space="preserve"> </v>
      </c>
      <c r="CW17" s="3">
        <v>1886</v>
      </c>
      <c r="CX17" s="17" t="str">
        <f t="shared" si="64"/>
        <v/>
      </c>
      <c r="CY17" s="17" t="str">
        <f t="shared" si="65"/>
        <v/>
      </c>
      <c r="CZ17" s="17" t="str">
        <f t="shared" si="66"/>
        <v/>
      </c>
      <c r="DA17" s="17" t="str">
        <f t="shared" si="67"/>
        <v/>
      </c>
      <c r="DB17" s="17" t="str">
        <f t="shared" si="68"/>
        <v/>
      </c>
      <c r="DC17" s="17" t="str">
        <f t="shared" si="69"/>
        <v/>
      </c>
      <c r="DD17" s="17" t="str">
        <f t="shared" si="70"/>
        <v/>
      </c>
      <c r="DE17" s="17" t="str">
        <f t="shared" si="71"/>
        <v/>
      </c>
      <c r="DF17" s="17" t="str">
        <f t="shared" si="72"/>
        <v/>
      </c>
      <c r="DG17" s="17" t="str">
        <f t="shared" si="73"/>
        <v/>
      </c>
      <c r="DH17" s="17" t="str">
        <f t="shared" si="74"/>
        <v/>
      </c>
      <c r="DI17" s="17" t="str">
        <f t="shared" si="75"/>
        <v/>
      </c>
      <c r="DJ17" s="17" t="str">
        <f t="shared" si="76"/>
        <v/>
      </c>
      <c r="DK17" s="17" t="str">
        <f t="shared" si="77"/>
        <v/>
      </c>
      <c r="DL17" s="17" t="str">
        <f t="shared" si="78"/>
        <v/>
      </c>
      <c r="DM17" s="17" t="str">
        <f t="shared" si="79"/>
        <v/>
      </c>
      <c r="DN17" s="17" t="str">
        <f t="shared" si="80"/>
        <v/>
      </c>
      <c r="DO17" s="17" t="str">
        <f t="shared" si="81"/>
        <v/>
      </c>
      <c r="DP17" s="17" t="str">
        <f t="shared" si="82"/>
        <v/>
      </c>
      <c r="DQ17" s="17" t="str">
        <f t="shared" si="83"/>
        <v/>
      </c>
      <c r="DR17" s="17" t="str">
        <f t="shared" si="84"/>
        <v/>
      </c>
      <c r="DS17" s="17" t="str">
        <f t="shared" si="85"/>
        <v/>
      </c>
      <c r="DT17" s="17" t="str">
        <f t="shared" si="86"/>
        <v/>
      </c>
      <c r="DU17" s="17" t="str">
        <f t="shared" si="87"/>
        <v/>
      </c>
      <c r="DV17" s="17" t="str">
        <f t="shared" si="88"/>
        <v/>
      </c>
      <c r="DW17" s="17" t="str">
        <f t="shared" si="89"/>
        <v/>
      </c>
      <c r="DX17" s="17" t="str">
        <f t="shared" si="90"/>
        <v/>
      </c>
      <c r="DY17" s="17" t="str">
        <f t="shared" si="91"/>
        <v/>
      </c>
      <c r="DZ17" s="17" t="str">
        <f t="shared" si="92"/>
        <v/>
      </c>
      <c r="EA17" s="17" t="str">
        <f t="shared" si="93"/>
        <v/>
      </c>
      <c r="EB17" s="17">
        <f t="shared" si="94"/>
        <v>1886</v>
      </c>
      <c r="EC17" s="3">
        <v>1886</v>
      </c>
      <c r="ED17" s="37" t="str">
        <f t="shared" si="95"/>
        <v/>
      </c>
      <c r="EE17" s="37" t="str">
        <f t="shared" si="96"/>
        <v/>
      </c>
      <c r="EF17" s="37" t="str">
        <f t="shared" si="97"/>
        <v/>
      </c>
      <c r="EG17" s="37" t="str">
        <f t="shared" si="98"/>
        <v/>
      </c>
      <c r="EH17" s="37" t="str">
        <f t="shared" si="99"/>
        <v/>
      </c>
      <c r="EI17" s="37" t="str">
        <f t="shared" si="100"/>
        <v/>
      </c>
      <c r="EJ17" s="37" t="str">
        <f t="shared" si="101"/>
        <v/>
      </c>
      <c r="EK17" s="37">
        <f t="shared" si="102"/>
        <v>1</v>
      </c>
      <c r="EL17" s="37" t="str">
        <f t="shared" si="103"/>
        <v/>
      </c>
      <c r="EM17" s="37" t="str">
        <f t="shared" si="104"/>
        <v/>
      </c>
      <c r="EN17" s="37" t="str">
        <f t="shared" si="105"/>
        <v/>
      </c>
      <c r="EO17" s="37">
        <f t="shared" si="106"/>
        <v>1</v>
      </c>
      <c r="EP17" s="37" t="str">
        <f t="shared" si="107"/>
        <v/>
      </c>
      <c r="EQ17" s="37" t="str">
        <f t="shared" si="108"/>
        <v/>
      </c>
      <c r="ER17" s="37" t="str">
        <f t="shared" si="109"/>
        <v/>
      </c>
      <c r="ES17" s="37" t="str">
        <f t="shared" si="110"/>
        <v/>
      </c>
      <c r="ET17" s="37" t="str">
        <f t="shared" si="111"/>
        <v/>
      </c>
      <c r="EU17" s="37" t="str">
        <f t="shared" si="112"/>
        <v/>
      </c>
      <c r="EV17" s="37" t="str">
        <f t="shared" si="113"/>
        <v/>
      </c>
      <c r="EW17" s="37">
        <f t="shared" si="114"/>
        <v>1</v>
      </c>
      <c r="EX17" s="37">
        <f t="shared" si="115"/>
        <v>1</v>
      </c>
      <c r="EY17" s="37" t="str">
        <f t="shared" si="116"/>
        <v/>
      </c>
      <c r="EZ17" s="37" t="str">
        <f t="shared" si="117"/>
        <v/>
      </c>
      <c r="FA17" s="37" t="str">
        <f t="shared" si="118"/>
        <v/>
      </c>
      <c r="FB17" s="37" t="str">
        <f t="shared" si="119"/>
        <v/>
      </c>
      <c r="FC17" s="37" t="str">
        <f t="shared" si="120"/>
        <v/>
      </c>
      <c r="FD17" s="37" t="str">
        <f t="shared" si="121"/>
        <v/>
      </c>
      <c r="FE17" s="37" t="str">
        <f t="shared" si="122"/>
        <v/>
      </c>
      <c r="FF17" s="37">
        <f t="shared" si="123"/>
        <v>1</v>
      </c>
      <c r="FG17" s="37">
        <f t="shared" si="124"/>
        <v>1</v>
      </c>
      <c r="FH17" s="37">
        <f t="shared" si="125"/>
        <v>1</v>
      </c>
      <c r="FI17" s="54">
        <f t="shared" si="191"/>
        <v>7</v>
      </c>
      <c r="FJ17" s="3">
        <v>1886</v>
      </c>
      <c r="FK17" s="37" t="str">
        <f t="shared" si="127"/>
        <v/>
      </c>
      <c r="FL17" s="37" t="str">
        <f t="shared" si="128"/>
        <v/>
      </c>
      <c r="FM17" s="37" t="str">
        <f t="shared" si="129"/>
        <v/>
      </c>
      <c r="FN17" s="37" t="str">
        <f t="shared" si="130"/>
        <v/>
      </c>
      <c r="FO17" s="37" t="str">
        <f t="shared" si="131"/>
        <v/>
      </c>
      <c r="FP17" s="37" t="str">
        <f t="shared" si="132"/>
        <v/>
      </c>
      <c r="FQ17" s="37" t="str">
        <f t="shared" si="133"/>
        <v/>
      </c>
      <c r="FR17" s="37" t="str">
        <f t="shared" si="134"/>
        <v/>
      </c>
      <c r="FS17" s="37" t="str">
        <f t="shared" si="135"/>
        <v/>
      </c>
      <c r="FT17" s="37" t="str">
        <f t="shared" si="136"/>
        <v/>
      </c>
      <c r="FU17" s="37" t="str">
        <f t="shared" si="137"/>
        <v/>
      </c>
      <c r="FV17" s="37" t="str">
        <f t="shared" si="138"/>
        <v/>
      </c>
      <c r="FW17" s="37" t="str">
        <f t="shared" si="139"/>
        <v/>
      </c>
      <c r="FX17" s="37" t="str">
        <f t="shared" si="140"/>
        <v/>
      </c>
      <c r="FY17" s="37" t="str">
        <f t="shared" si="141"/>
        <v/>
      </c>
      <c r="FZ17" s="37" t="str">
        <f t="shared" si="142"/>
        <v/>
      </c>
      <c r="GA17" s="37" t="str">
        <f t="shared" si="143"/>
        <v/>
      </c>
      <c r="GB17" s="37" t="str">
        <f t="shared" si="144"/>
        <v/>
      </c>
      <c r="GC17" s="37" t="str">
        <f t="shared" si="145"/>
        <v/>
      </c>
      <c r="GD17" s="37" t="str">
        <f t="shared" si="146"/>
        <v/>
      </c>
      <c r="GE17" s="37" t="str">
        <f t="shared" si="147"/>
        <v/>
      </c>
      <c r="GF17" s="37" t="str">
        <f t="shared" si="148"/>
        <v/>
      </c>
      <c r="GG17" s="37" t="str">
        <f t="shared" si="149"/>
        <v/>
      </c>
      <c r="GH17" s="37" t="str">
        <f t="shared" si="150"/>
        <v/>
      </c>
      <c r="GI17" s="37" t="str">
        <f t="shared" si="151"/>
        <v/>
      </c>
      <c r="GJ17" s="37" t="str">
        <f t="shared" si="152"/>
        <v/>
      </c>
      <c r="GK17" s="37" t="str">
        <f t="shared" si="153"/>
        <v/>
      </c>
      <c r="GL17" s="37" t="str">
        <f t="shared" si="154"/>
        <v/>
      </c>
      <c r="GM17" s="37" t="str">
        <f t="shared" si="155"/>
        <v/>
      </c>
      <c r="GN17" s="37">
        <f t="shared" si="156"/>
        <v>1</v>
      </c>
      <c r="GO17" s="37">
        <f t="shared" si="157"/>
        <v>1</v>
      </c>
      <c r="GP17" s="39">
        <f t="shared" si="158"/>
        <v>2</v>
      </c>
      <c r="GQ17" s="3">
        <v>1886</v>
      </c>
      <c r="GR17" s="3">
        <v>1886</v>
      </c>
      <c r="GS17" s="37" t="str">
        <f t="shared" si="159"/>
        <v/>
      </c>
      <c r="GT17" s="37" t="str">
        <f t="shared" si="160"/>
        <v/>
      </c>
      <c r="GU17" s="37" t="str">
        <f t="shared" si="161"/>
        <v/>
      </c>
      <c r="GV17" s="37" t="str">
        <f t="shared" si="162"/>
        <v/>
      </c>
      <c r="GW17" s="37" t="str">
        <f t="shared" si="163"/>
        <v/>
      </c>
      <c r="GX17" s="37" t="str">
        <f t="shared" si="164"/>
        <v/>
      </c>
      <c r="GY17" s="37" t="str">
        <f t="shared" si="165"/>
        <v/>
      </c>
      <c r="GZ17" s="37" t="str">
        <f t="shared" si="166"/>
        <v/>
      </c>
      <c r="HA17" s="37" t="str">
        <f t="shared" si="167"/>
        <v/>
      </c>
      <c r="HB17" s="37" t="str">
        <f t="shared" si="168"/>
        <v/>
      </c>
      <c r="HC17" s="37" t="str">
        <f t="shared" si="169"/>
        <v/>
      </c>
      <c r="HD17" s="37" t="str">
        <f t="shared" si="170"/>
        <v/>
      </c>
      <c r="HE17" s="37" t="str">
        <f t="shared" si="171"/>
        <v/>
      </c>
      <c r="HF17" s="37" t="str">
        <f t="shared" si="172"/>
        <v/>
      </c>
      <c r="HG17" s="37" t="str">
        <f t="shared" si="173"/>
        <v/>
      </c>
      <c r="HH17" s="37" t="str">
        <f t="shared" si="174"/>
        <v/>
      </c>
      <c r="HI17" s="37" t="str">
        <f t="shared" si="175"/>
        <v/>
      </c>
      <c r="HJ17" s="37" t="str">
        <f t="shared" si="176"/>
        <v/>
      </c>
      <c r="HK17" s="37" t="str">
        <f t="shared" si="177"/>
        <v/>
      </c>
      <c r="HL17" s="37" t="str">
        <f t="shared" si="178"/>
        <v/>
      </c>
      <c r="HM17" s="37" t="str">
        <f t="shared" si="179"/>
        <v/>
      </c>
      <c r="HN17" s="37" t="str">
        <f t="shared" si="180"/>
        <v/>
      </c>
      <c r="HO17" s="37" t="str">
        <f t="shared" si="181"/>
        <v/>
      </c>
      <c r="HP17" s="37" t="str">
        <f t="shared" si="182"/>
        <v/>
      </c>
      <c r="HQ17" s="37" t="str">
        <f t="shared" si="183"/>
        <v/>
      </c>
      <c r="HR17" s="37" t="str">
        <f t="shared" si="184"/>
        <v/>
      </c>
      <c r="HS17" s="37" t="str">
        <f t="shared" si="185"/>
        <v/>
      </c>
      <c r="HT17" s="37" t="str">
        <f t="shared" si="186"/>
        <v/>
      </c>
      <c r="HU17" s="37" t="str">
        <f t="shared" si="187"/>
        <v/>
      </c>
      <c r="HV17" s="37" t="str">
        <f t="shared" si="188"/>
        <v/>
      </c>
      <c r="HW17" s="37" t="str">
        <f t="shared" si="189"/>
        <v/>
      </c>
      <c r="HX17" s="39">
        <f t="shared" si="190"/>
        <v>0</v>
      </c>
      <c r="HY17" s="3">
        <v>1886</v>
      </c>
    </row>
    <row r="18" spans="1:233" ht="13.8">
      <c r="A18" s="501">
        <v>1887</v>
      </c>
      <c r="B18" s="8">
        <v>0</v>
      </c>
      <c r="C18" s="8">
        <v>0</v>
      </c>
      <c r="D18" s="8">
        <v>0</v>
      </c>
      <c r="E18" s="8">
        <v>0.03</v>
      </c>
      <c r="F18" s="8">
        <v>0.04</v>
      </c>
      <c r="G18" s="152">
        <v>0.12</v>
      </c>
      <c r="H18" s="8">
        <v>0.09</v>
      </c>
      <c r="I18" s="8">
        <v>0.13</v>
      </c>
      <c r="J18" s="8">
        <v>0</v>
      </c>
      <c r="K18" s="8">
        <v>0.49</v>
      </c>
      <c r="L18" s="152">
        <v>0</v>
      </c>
      <c r="M18" s="8">
        <v>0</v>
      </c>
      <c r="N18" s="8">
        <v>0</v>
      </c>
      <c r="O18" s="8">
        <v>0.04</v>
      </c>
      <c r="P18" s="8">
        <v>0</v>
      </c>
      <c r="Q18" s="152">
        <v>0</v>
      </c>
      <c r="R18" s="8">
        <v>0</v>
      </c>
      <c r="S18" s="8">
        <v>0</v>
      </c>
      <c r="T18" s="8">
        <v>0</v>
      </c>
      <c r="U18" s="8">
        <v>0</v>
      </c>
      <c r="V18" s="152">
        <v>0</v>
      </c>
      <c r="W18" s="8">
        <v>1.1399999999999999</v>
      </c>
      <c r="X18" s="8">
        <v>0</v>
      </c>
      <c r="Y18" s="8">
        <v>0</v>
      </c>
      <c r="Z18" s="8">
        <v>0</v>
      </c>
      <c r="AA18" s="152">
        <v>0</v>
      </c>
      <c r="AB18" s="8">
        <v>0</v>
      </c>
      <c r="AC18" s="8">
        <v>0.14000000000000001</v>
      </c>
      <c r="AD18" s="8">
        <v>0.06</v>
      </c>
      <c r="AE18" s="8">
        <v>0</v>
      </c>
      <c r="AF18" s="152">
        <v>0.1</v>
      </c>
      <c r="AG18" s="152">
        <f t="shared" ref="AG18:AG49" si="192">SUM(B18:AF18)</f>
        <v>2.3800000000000003</v>
      </c>
      <c r="AH18" s="8">
        <f t="shared" ref="AH18:AH49" si="193">MAX(B18:AF18)</f>
        <v>1.1399999999999999</v>
      </c>
      <c r="AI18" s="4">
        <f t="shared" si="0"/>
        <v>11</v>
      </c>
      <c r="AJ18" s="501">
        <v>1887</v>
      </c>
      <c r="AK18" s="28" t="str">
        <f t="shared" si="1"/>
        <v/>
      </c>
      <c r="AL18" s="28" t="str">
        <f t="shared" si="2"/>
        <v/>
      </c>
      <c r="AM18" s="28" t="str">
        <f t="shared" si="3"/>
        <v/>
      </c>
      <c r="AN18" s="28" t="str">
        <f t="shared" si="4"/>
        <v/>
      </c>
      <c r="AO18" s="28" t="str">
        <f t="shared" si="5"/>
        <v/>
      </c>
      <c r="AP18" s="28" t="str">
        <f t="shared" si="6"/>
        <v/>
      </c>
      <c r="AQ18" s="28" t="str">
        <f t="shared" si="7"/>
        <v/>
      </c>
      <c r="AR18" s="28" t="str">
        <f t="shared" si="8"/>
        <v/>
      </c>
      <c r="AS18" s="28" t="str">
        <f t="shared" si="9"/>
        <v/>
      </c>
      <c r="AT18" s="28" t="str">
        <f t="shared" si="10"/>
        <v/>
      </c>
      <c r="AU18" s="28" t="str">
        <f t="shared" si="11"/>
        <v/>
      </c>
      <c r="AV18" s="28" t="str">
        <f t="shared" si="12"/>
        <v/>
      </c>
      <c r="AW18" s="28" t="str">
        <f t="shared" si="13"/>
        <v/>
      </c>
      <c r="AX18" s="28" t="str">
        <f t="shared" si="14"/>
        <v/>
      </c>
      <c r="AY18" s="28" t="str">
        <f t="shared" si="15"/>
        <v/>
      </c>
      <c r="AZ18" s="28" t="str">
        <f t="shared" si="16"/>
        <v/>
      </c>
      <c r="BA18" s="28" t="str">
        <f t="shared" si="17"/>
        <v/>
      </c>
      <c r="BB18" s="28" t="str">
        <f t="shared" si="18"/>
        <v/>
      </c>
      <c r="BC18" s="28" t="str">
        <f t="shared" si="19"/>
        <v/>
      </c>
      <c r="BD18" s="28" t="str">
        <f t="shared" si="20"/>
        <v/>
      </c>
      <c r="BE18" s="28" t="str">
        <f t="shared" si="21"/>
        <v/>
      </c>
      <c r="BF18" s="28" t="str">
        <f t="shared" si="22"/>
        <v/>
      </c>
      <c r="BG18" s="28" t="str">
        <f t="shared" si="23"/>
        <v/>
      </c>
      <c r="BH18" s="28" t="str">
        <f t="shared" si="24"/>
        <v/>
      </c>
      <c r="BI18" s="28" t="str">
        <f t="shared" si="25"/>
        <v/>
      </c>
      <c r="BJ18" s="28" t="str">
        <f t="shared" si="26"/>
        <v/>
      </c>
      <c r="BK18" s="28" t="str">
        <f t="shared" si="27"/>
        <v/>
      </c>
      <c r="BL18" s="28" t="str">
        <f t="shared" si="28"/>
        <v/>
      </c>
      <c r="BM18" s="28" t="str">
        <f t="shared" si="29"/>
        <v/>
      </c>
      <c r="BN18" s="28" t="str">
        <f t="shared" si="30"/>
        <v/>
      </c>
      <c r="BO18" s="28" t="str">
        <f t="shared" si="31"/>
        <v/>
      </c>
      <c r="BP18" s="39">
        <f t="shared" si="32"/>
        <v>0</v>
      </c>
      <c r="BQ18" s="501">
        <v>1887</v>
      </c>
      <c r="BR18" s="17" t="str">
        <f t="shared" si="33"/>
        <v xml:space="preserve"> </v>
      </c>
      <c r="BS18" s="17" t="str">
        <f t="shared" si="34"/>
        <v xml:space="preserve"> </v>
      </c>
      <c r="BT18" s="17" t="str">
        <f t="shared" si="35"/>
        <v xml:space="preserve"> </v>
      </c>
      <c r="BU18" s="17" t="str">
        <f t="shared" si="36"/>
        <v xml:space="preserve"> </v>
      </c>
      <c r="BV18" s="17" t="str">
        <f t="shared" si="37"/>
        <v xml:space="preserve"> </v>
      </c>
      <c r="BW18" s="17" t="str">
        <f t="shared" si="38"/>
        <v xml:space="preserve"> </v>
      </c>
      <c r="BX18" s="17" t="str">
        <f t="shared" si="39"/>
        <v xml:space="preserve"> </v>
      </c>
      <c r="BY18" s="17" t="str">
        <f t="shared" si="40"/>
        <v xml:space="preserve"> </v>
      </c>
      <c r="BZ18" s="17" t="str">
        <f t="shared" si="41"/>
        <v xml:space="preserve"> </v>
      </c>
      <c r="CA18" s="17" t="str">
        <f t="shared" si="42"/>
        <v xml:space="preserve"> </v>
      </c>
      <c r="CB18" s="17" t="str">
        <f t="shared" si="43"/>
        <v xml:space="preserve"> </v>
      </c>
      <c r="CC18" s="17" t="str">
        <f t="shared" si="44"/>
        <v xml:space="preserve"> </v>
      </c>
      <c r="CD18" s="17" t="str">
        <f t="shared" si="45"/>
        <v xml:space="preserve"> </v>
      </c>
      <c r="CE18" s="17" t="str">
        <f t="shared" si="46"/>
        <v xml:space="preserve"> </v>
      </c>
      <c r="CF18" s="17" t="str">
        <f t="shared" si="47"/>
        <v xml:space="preserve"> </v>
      </c>
      <c r="CG18" s="17" t="str">
        <f t="shared" si="48"/>
        <v xml:space="preserve"> </v>
      </c>
      <c r="CH18" s="17" t="str">
        <f t="shared" si="49"/>
        <v xml:space="preserve"> </v>
      </c>
      <c r="CI18" s="17" t="str">
        <f t="shared" si="50"/>
        <v xml:space="preserve"> </v>
      </c>
      <c r="CJ18" s="17" t="str">
        <f t="shared" si="51"/>
        <v xml:space="preserve"> </v>
      </c>
      <c r="CK18" s="17" t="str">
        <f t="shared" si="52"/>
        <v xml:space="preserve"> </v>
      </c>
      <c r="CL18" s="17" t="str">
        <f t="shared" si="53"/>
        <v xml:space="preserve"> </v>
      </c>
      <c r="CM18" s="17" t="str">
        <f t="shared" si="54"/>
        <v xml:space="preserve"> </v>
      </c>
      <c r="CN18" s="17" t="str">
        <f t="shared" si="55"/>
        <v xml:space="preserve"> </v>
      </c>
      <c r="CO18" s="17" t="str">
        <f t="shared" si="56"/>
        <v xml:space="preserve"> </v>
      </c>
      <c r="CP18" s="17" t="str">
        <f t="shared" si="57"/>
        <v xml:space="preserve"> </v>
      </c>
      <c r="CQ18" s="17" t="str">
        <f t="shared" si="58"/>
        <v xml:space="preserve"> </v>
      </c>
      <c r="CR18" s="17" t="str">
        <f t="shared" si="59"/>
        <v xml:space="preserve"> </v>
      </c>
      <c r="CS18" s="17" t="str">
        <f t="shared" si="60"/>
        <v xml:space="preserve"> </v>
      </c>
      <c r="CT18" s="17" t="str">
        <f t="shared" si="61"/>
        <v xml:space="preserve"> </v>
      </c>
      <c r="CU18" s="17" t="str">
        <f t="shared" si="62"/>
        <v xml:space="preserve"> </v>
      </c>
      <c r="CV18" s="17" t="str">
        <f t="shared" si="63"/>
        <v xml:space="preserve"> </v>
      </c>
      <c r="CW18" s="501">
        <v>1887</v>
      </c>
      <c r="CX18" s="17" t="str">
        <f t="shared" si="64"/>
        <v/>
      </c>
      <c r="CY18" s="17" t="str">
        <f t="shared" si="65"/>
        <v/>
      </c>
      <c r="CZ18" s="17" t="str">
        <f t="shared" si="66"/>
        <v/>
      </c>
      <c r="DA18" s="17" t="str">
        <f t="shared" si="67"/>
        <v/>
      </c>
      <c r="DB18" s="17" t="str">
        <f t="shared" si="68"/>
        <v/>
      </c>
      <c r="DC18" s="17" t="str">
        <f t="shared" si="69"/>
        <v/>
      </c>
      <c r="DD18" s="17" t="str">
        <f t="shared" si="70"/>
        <v/>
      </c>
      <c r="DE18" s="17" t="str">
        <f t="shared" si="71"/>
        <v/>
      </c>
      <c r="DF18" s="17" t="str">
        <f t="shared" si="72"/>
        <v/>
      </c>
      <c r="DG18" s="17" t="str">
        <f t="shared" si="73"/>
        <v/>
      </c>
      <c r="DH18" s="17" t="str">
        <f t="shared" si="74"/>
        <v/>
      </c>
      <c r="DI18" s="17" t="str">
        <f t="shared" si="75"/>
        <v/>
      </c>
      <c r="DJ18" s="17" t="str">
        <f t="shared" si="76"/>
        <v/>
      </c>
      <c r="DK18" s="17" t="str">
        <f t="shared" si="77"/>
        <v/>
      </c>
      <c r="DL18" s="17" t="str">
        <f t="shared" si="78"/>
        <v/>
      </c>
      <c r="DM18" s="17" t="str">
        <f t="shared" si="79"/>
        <v/>
      </c>
      <c r="DN18" s="17" t="str">
        <f t="shared" si="80"/>
        <v/>
      </c>
      <c r="DO18" s="17" t="str">
        <f t="shared" si="81"/>
        <v/>
      </c>
      <c r="DP18" s="17" t="str">
        <f t="shared" si="82"/>
        <v/>
      </c>
      <c r="DQ18" s="17" t="str">
        <f t="shared" si="83"/>
        <v/>
      </c>
      <c r="DR18" s="17" t="str">
        <f t="shared" si="84"/>
        <v/>
      </c>
      <c r="DS18" s="17" t="str">
        <f t="shared" si="85"/>
        <v/>
      </c>
      <c r="DT18" s="17" t="str">
        <f t="shared" si="86"/>
        <v/>
      </c>
      <c r="DU18" s="17" t="str">
        <f t="shared" si="87"/>
        <v/>
      </c>
      <c r="DV18" s="17" t="str">
        <f t="shared" si="88"/>
        <v/>
      </c>
      <c r="DW18" s="17" t="str">
        <f t="shared" si="89"/>
        <v/>
      </c>
      <c r="DX18" s="17" t="str">
        <f t="shared" si="90"/>
        <v/>
      </c>
      <c r="DY18" s="17" t="str">
        <f t="shared" si="91"/>
        <v/>
      </c>
      <c r="DZ18" s="17" t="str">
        <f t="shared" si="92"/>
        <v/>
      </c>
      <c r="EA18" s="17" t="str">
        <f t="shared" si="93"/>
        <v/>
      </c>
      <c r="EB18" s="17" t="str">
        <f t="shared" si="94"/>
        <v/>
      </c>
      <c r="EC18" s="501">
        <v>1887</v>
      </c>
      <c r="ED18" s="37" t="str">
        <f t="shared" si="95"/>
        <v/>
      </c>
      <c r="EE18" s="37" t="str">
        <f t="shared" si="96"/>
        <v/>
      </c>
      <c r="EF18" s="37" t="str">
        <f t="shared" si="97"/>
        <v/>
      </c>
      <c r="EG18" s="37">
        <f t="shared" si="98"/>
        <v>1</v>
      </c>
      <c r="EH18" s="37">
        <f t="shared" si="99"/>
        <v>1</v>
      </c>
      <c r="EI18" s="37">
        <f t="shared" si="100"/>
        <v>1</v>
      </c>
      <c r="EJ18" s="37">
        <f t="shared" si="101"/>
        <v>1</v>
      </c>
      <c r="EK18" s="37">
        <f t="shared" si="102"/>
        <v>1</v>
      </c>
      <c r="EL18" s="37" t="str">
        <f t="shared" si="103"/>
        <v/>
      </c>
      <c r="EM18" s="37">
        <f t="shared" si="104"/>
        <v>1</v>
      </c>
      <c r="EN18" s="37" t="str">
        <f t="shared" si="105"/>
        <v/>
      </c>
      <c r="EO18" s="37" t="str">
        <f t="shared" si="106"/>
        <v/>
      </c>
      <c r="EP18" s="37" t="str">
        <f t="shared" si="107"/>
        <v/>
      </c>
      <c r="EQ18" s="37">
        <f t="shared" si="108"/>
        <v>1</v>
      </c>
      <c r="ER18" s="37" t="str">
        <f t="shared" si="109"/>
        <v/>
      </c>
      <c r="ES18" s="37" t="str">
        <f t="shared" si="110"/>
        <v/>
      </c>
      <c r="ET18" s="37" t="str">
        <f t="shared" si="111"/>
        <v/>
      </c>
      <c r="EU18" s="37" t="str">
        <f t="shared" si="112"/>
        <v/>
      </c>
      <c r="EV18" s="37" t="str">
        <f t="shared" si="113"/>
        <v/>
      </c>
      <c r="EW18" s="37" t="str">
        <f t="shared" si="114"/>
        <v/>
      </c>
      <c r="EX18" s="37" t="str">
        <f t="shared" si="115"/>
        <v/>
      </c>
      <c r="EY18" s="37">
        <f t="shared" si="116"/>
        <v>1</v>
      </c>
      <c r="EZ18" s="37" t="str">
        <f t="shared" si="117"/>
        <v/>
      </c>
      <c r="FA18" s="37" t="str">
        <f t="shared" si="118"/>
        <v/>
      </c>
      <c r="FB18" s="37" t="str">
        <f t="shared" si="119"/>
        <v/>
      </c>
      <c r="FC18" s="37" t="str">
        <f t="shared" si="120"/>
        <v/>
      </c>
      <c r="FD18" s="37" t="str">
        <f t="shared" si="121"/>
        <v/>
      </c>
      <c r="FE18" s="37">
        <f t="shared" si="122"/>
        <v>1</v>
      </c>
      <c r="FF18" s="37">
        <f t="shared" si="123"/>
        <v>1</v>
      </c>
      <c r="FG18" s="37" t="str">
        <f t="shared" si="124"/>
        <v/>
      </c>
      <c r="FH18" s="37">
        <f t="shared" si="125"/>
        <v>1</v>
      </c>
      <c r="FI18" s="54">
        <f t="shared" si="191"/>
        <v>11</v>
      </c>
      <c r="FJ18" s="501">
        <v>1887</v>
      </c>
      <c r="FK18" s="37" t="str">
        <f t="shared" si="127"/>
        <v/>
      </c>
      <c r="FL18" s="37" t="str">
        <f t="shared" si="128"/>
        <v/>
      </c>
      <c r="FM18" s="37" t="str">
        <f t="shared" si="129"/>
        <v/>
      </c>
      <c r="FN18" s="37" t="str">
        <f t="shared" si="130"/>
        <v/>
      </c>
      <c r="FO18" s="37" t="str">
        <f t="shared" si="131"/>
        <v/>
      </c>
      <c r="FP18" s="37" t="str">
        <f t="shared" si="132"/>
        <v/>
      </c>
      <c r="FQ18" s="37" t="str">
        <f t="shared" si="133"/>
        <v/>
      </c>
      <c r="FR18" s="37" t="str">
        <f t="shared" si="134"/>
        <v/>
      </c>
      <c r="FS18" s="37" t="str">
        <f t="shared" si="135"/>
        <v/>
      </c>
      <c r="FT18" s="37" t="str">
        <f t="shared" si="136"/>
        <v/>
      </c>
      <c r="FU18" s="37" t="str">
        <f t="shared" si="137"/>
        <v/>
      </c>
      <c r="FV18" s="37" t="str">
        <f t="shared" si="138"/>
        <v/>
      </c>
      <c r="FW18" s="37" t="str">
        <f t="shared" si="139"/>
        <v/>
      </c>
      <c r="FX18" s="37" t="str">
        <f t="shared" si="140"/>
        <v/>
      </c>
      <c r="FY18" s="37" t="str">
        <f t="shared" si="141"/>
        <v/>
      </c>
      <c r="FZ18" s="37" t="str">
        <f t="shared" si="142"/>
        <v/>
      </c>
      <c r="GA18" s="37" t="str">
        <f t="shared" si="143"/>
        <v/>
      </c>
      <c r="GB18" s="37" t="str">
        <f t="shared" si="144"/>
        <v/>
      </c>
      <c r="GC18" s="37" t="str">
        <f t="shared" si="145"/>
        <v/>
      </c>
      <c r="GD18" s="37" t="str">
        <f t="shared" si="146"/>
        <v/>
      </c>
      <c r="GE18" s="37" t="str">
        <f t="shared" si="147"/>
        <v/>
      </c>
      <c r="GF18" s="37">
        <f t="shared" si="148"/>
        <v>1</v>
      </c>
      <c r="GG18" s="37" t="str">
        <f t="shared" si="149"/>
        <v/>
      </c>
      <c r="GH18" s="37" t="str">
        <f t="shared" si="150"/>
        <v/>
      </c>
      <c r="GI18" s="37" t="str">
        <f t="shared" si="151"/>
        <v/>
      </c>
      <c r="GJ18" s="37" t="str">
        <f t="shared" si="152"/>
        <v/>
      </c>
      <c r="GK18" s="37" t="str">
        <f t="shared" si="153"/>
        <v/>
      </c>
      <c r="GL18" s="37" t="str">
        <f t="shared" si="154"/>
        <v/>
      </c>
      <c r="GM18" s="37" t="str">
        <f t="shared" si="155"/>
        <v/>
      </c>
      <c r="GN18" s="37" t="str">
        <f t="shared" si="156"/>
        <v/>
      </c>
      <c r="GO18" s="37" t="str">
        <f t="shared" si="157"/>
        <v/>
      </c>
      <c r="GP18" s="39">
        <f t="shared" si="158"/>
        <v>1</v>
      </c>
      <c r="GQ18" s="501">
        <v>1887</v>
      </c>
      <c r="GR18" s="501">
        <v>1887</v>
      </c>
      <c r="GS18" s="37" t="str">
        <f t="shared" si="159"/>
        <v/>
      </c>
      <c r="GT18" s="37" t="str">
        <f t="shared" si="160"/>
        <v/>
      </c>
      <c r="GU18" s="37" t="str">
        <f t="shared" si="161"/>
        <v/>
      </c>
      <c r="GV18" s="37" t="str">
        <f t="shared" si="162"/>
        <v/>
      </c>
      <c r="GW18" s="37" t="str">
        <f t="shared" si="163"/>
        <v/>
      </c>
      <c r="GX18" s="37" t="str">
        <f t="shared" si="164"/>
        <v/>
      </c>
      <c r="GY18" s="37" t="str">
        <f t="shared" si="165"/>
        <v/>
      </c>
      <c r="GZ18" s="37" t="str">
        <f t="shared" si="166"/>
        <v/>
      </c>
      <c r="HA18" s="37" t="str">
        <f t="shared" si="167"/>
        <v/>
      </c>
      <c r="HB18" s="37" t="str">
        <f t="shared" si="168"/>
        <v/>
      </c>
      <c r="HC18" s="37" t="str">
        <f t="shared" si="169"/>
        <v/>
      </c>
      <c r="HD18" s="37" t="str">
        <f t="shared" si="170"/>
        <v/>
      </c>
      <c r="HE18" s="37" t="str">
        <f t="shared" si="171"/>
        <v/>
      </c>
      <c r="HF18" s="37" t="str">
        <f t="shared" si="172"/>
        <v/>
      </c>
      <c r="HG18" s="37" t="str">
        <f t="shared" si="173"/>
        <v/>
      </c>
      <c r="HH18" s="37" t="str">
        <f t="shared" si="174"/>
        <v/>
      </c>
      <c r="HI18" s="37" t="str">
        <f t="shared" si="175"/>
        <v/>
      </c>
      <c r="HJ18" s="37" t="str">
        <f t="shared" si="176"/>
        <v/>
      </c>
      <c r="HK18" s="37" t="str">
        <f t="shared" si="177"/>
        <v/>
      </c>
      <c r="HL18" s="37" t="str">
        <f t="shared" si="178"/>
        <v/>
      </c>
      <c r="HM18" s="37" t="str">
        <f t="shared" si="179"/>
        <v/>
      </c>
      <c r="HN18" s="37" t="str">
        <f t="shared" si="180"/>
        <v/>
      </c>
      <c r="HO18" s="37" t="str">
        <f t="shared" si="181"/>
        <v/>
      </c>
      <c r="HP18" s="37" t="str">
        <f t="shared" si="182"/>
        <v/>
      </c>
      <c r="HQ18" s="37" t="str">
        <f t="shared" si="183"/>
        <v/>
      </c>
      <c r="HR18" s="37" t="str">
        <f t="shared" si="184"/>
        <v/>
      </c>
      <c r="HS18" s="37" t="str">
        <f t="shared" si="185"/>
        <v/>
      </c>
      <c r="HT18" s="37" t="str">
        <f t="shared" si="186"/>
        <v/>
      </c>
      <c r="HU18" s="37" t="str">
        <f t="shared" si="187"/>
        <v/>
      </c>
      <c r="HV18" s="37" t="str">
        <f t="shared" si="188"/>
        <v/>
      </c>
      <c r="HW18" s="37" t="str">
        <f t="shared" si="189"/>
        <v/>
      </c>
      <c r="HX18" s="39">
        <f t="shared" si="190"/>
        <v>0</v>
      </c>
      <c r="HY18" s="501">
        <v>1887</v>
      </c>
    </row>
    <row r="19" spans="1:233" ht="13.8">
      <c r="A19" s="501">
        <v>1888</v>
      </c>
      <c r="B19" s="8">
        <v>0.02</v>
      </c>
      <c r="C19" s="8">
        <v>0</v>
      </c>
      <c r="D19" s="8">
        <v>0</v>
      </c>
      <c r="E19" s="8">
        <v>0</v>
      </c>
      <c r="F19" s="8">
        <v>0.02</v>
      </c>
      <c r="G19" s="152">
        <v>0.1</v>
      </c>
      <c r="H19" s="8">
        <v>0</v>
      </c>
      <c r="I19" s="8">
        <v>0</v>
      </c>
      <c r="J19" s="8">
        <v>0</v>
      </c>
      <c r="K19" s="8">
        <v>0</v>
      </c>
      <c r="L19" s="152">
        <v>1.76</v>
      </c>
      <c r="M19" s="8">
        <v>0.02</v>
      </c>
      <c r="N19" s="8">
        <v>0</v>
      </c>
      <c r="O19" s="8">
        <v>0</v>
      </c>
      <c r="P19" s="8">
        <v>0</v>
      </c>
      <c r="Q19" s="152">
        <v>0</v>
      </c>
      <c r="R19" s="8">
        <v>0.02</v>
      </c>
      <c r="S19" s="8">
        <v>0.19</v>
      </c>
      <c r="T19" s="8">
        <v>0</v>
      </c>
      <c r="U19" s="8">
        <v>0.11</v>
      </c>
      <c r="V19" s="152">
        <v>0.96</v>
      </c>
      <c r="W19" s="8">
        <v>0.03</v>
      </c>
      <c r="X19" s="8">
        <v>0</v>
      </c>
      <c r="Y19" s="8">
        <v>0</v>
      </c>
      <c r="Z19" s="8">
        <v>0.42</v>
      </c>
      <c r="AA19" s="152">
        <v>0.12</v>
      </c>
      <c r="AB19" s="8">
        <v>0.12</v>
      </c>
      <c r="AC19" s="8">
        <v>0.34</v>
      </c>
      <c r="AD19" s="8">
        <v>0.98</v>
      </c>
      <c r="AE19" s="8">
        <v>0.04</v>
      </c>
      <c r="AF19" s="152">
        <v>0</v>
      </c>
      <c r="AG19" s="152">
        <f t="shared" si="192"/>
        <v>5.2499999999999991</v>
      </c>
      <c r="AH19" s="8">
        <f t="shared" si="193"/>
        <v>1.76</v>
      </c>
      <c r="AI19" s="4">
        <f t="shared" ref="AI19:AI27" si="194">FI19</f>
        <v>16</v>
      </c>
      <c r="AJ19" s="501">
        <v>1888</v>
      </c>
      <c r="AK19" s="28" t="str">
        <f t="shared" si="1"/>
        <v/>
      </c>
      <c r="AL19" s="28" t="str">
        <f t="shared" si="2"/>
        <v/>
      </c>
      <c r="AM19" s="28" t="str">
        <f t="shared" si="3"/>
        <v/>
      </c>
      <c r="AN19" s="28" t="str">
        <f t="shared" si="4"/>
        <v/>
      </c>
      <c r="AO19" s="28" t="str">
        <f t="shared" si="5"/>
        <v/>
      </c>
      <c r="AP19" s="28" t="str">
        <f t="shared" si="6"/>
        <v/>
      </c>
      <c r="AQ19" s="28" t="str">
        <f t="shared" si="7"/>
        <v/>
      </c>
      <c r="AR19" s="28" t="str">
        <f t="shared" si="8"/>
        <v/>
      </c>
      <c r="AS19" s="28" t="str">
        <f t="shared" si="9"/>
        <v/>
      </c>
      <c r="AT19" s="28" t="str">
        <f t="shared" si="10"/>
        <v/>
      </c>
      <c r="AU19" s="28" t="str">
        <f t="shared" si="11"/>
        <v/>
      </c>
      <c r="AV19" s="28" t="str">
        <f t="shared" si="12"/>
        <v/>
      </c>
      <c r="AW19" s="28" t="str">
        <f t="shared" si="13"/>
        <v/>
      </c>
      <c r="AX19" s="28" t="str">
        <f t="shared" si="14"/>
        <v/>
      </c>
      <c r="AY19" s="28" t="str">
        <f t="shared" si="15"/>
        <v/>
      </c>
      <c r="AZ19" s="28" t="str">
        <f t="shared" si="16"/>
        <v/>
      </c>
      <c r="BA19" s="28" t="str">
        <f t="shared" si="17"/>
        <v/>
      </c>
      <c r="BB19" s="28" t="str">
        <f t="shared" si="18"/>
        <v/>
      </c>
      <c r="BC19" s="28" t="str">
        <f t="shared" si="19"/>
        <v/>
      </c>
      <c r="BD19" s="28" t="str">
        <f t="shared" si="20"/>
        <v/>
      </c>
      <c r="BE19" s="28" t="str">
        <f t="shared" si="21"/>
        <v/>
      </c>
      <c r="BF19" s="28" t="str">
        <f t="shared" si="22"/>
        <v/>
      </c>
      <c r="BG19" s="28" t="str">
        <f t="shared" si="23"/>
        <v/>
      </c>
      <c r="BH19" s="28" t="str">
        <f t="shared" si="24"/>
        <v/>
      </c>
      <c r="BI19" s="28" t="str">
        <f t="shared" si="25"/>
        <v/>
      </c>
      <c r="BJ19" s="28" t="str">
        <f t="shared" si="26"/>
        <v/>
      </c>
      <c r="BK19" s="28" t="str">
        <f t="shared" si="27"/>
        <v/>
      </c>
      <c r="BL19" s="28" t="str">
        <f t="shared" si="28"/>
        <v/>
      </c>
      <c r="BM19" s="28" t="str">
        <f t="shared" si="29"/>
        <v/>
      </c>
      <c r="BN19" s="28" t="str">
        <f t="shared" si="30"/>
        <v/>
      </c>
      <c r="BO19" s="28" t="str">
        <f t="shared" si="31"/>
        <v/>
      </c>
      <c r="BP19" s="39">
        <f t="shared" si="32"/>
        <v>0</v>
      </c>
      <c r="BQ19" s="501">
        <v>1888</v>
      </c>
      <c r="BR19" s="17" t="str">
        <f t="shared" si="33"/>
        <v xml:space="preserve"> </v>
      </c>
      <c r="BS19" s="17" t="str">
        <f t="shared" si="34"/>
        <v xml:space="preserve"> </v>
      </c>
      <c r="BT19" s="17" t="str">
        <f t="shared" si="35"/>
        <v xml:space="preserve"> </v>
      </c>
      <c r="BU19" s="17" t="str">
        <f t="shared" si="36"/>
        <v xml:space="preserve"> </v>
      </c>
      <c r="BV19" s="17" t="str">
        <f t="shared" si="37"/>
        <v xml:space="preserve"> </v>
      </c>
      <c r="BW19" s="17" t="str">
        <f t="shared" si="38"/>
        <v xml:space="preserve"> </v>
      </c>
      <c r="BX19" s="17" t="str">
        <f t="shared" si="39"/>
        <v xml:space="preserve"> </v>
      </c>
      <c r="BY19" s="17" t="str">
        <f t="shared" si="40"/>
        <v xml:space="preserve"> </v>
      </c>
      <c r="BZ19" s="17" t="str">
        <f t="shared" si="41"/>
        <v xml:space="preserve"> </v>
      </c>
      <c r="CA19" s="17" t="str">
        <f t="shared" si="42"/>
        <v xml:space="preserve"> </v>
      </c>
      <c r="CB19" s="17" t="str">
        <f t="shared" si="43"/>
        <v xml:space="preserve"> </v>
      </c>
      <c r="CC19" s="17" t="str">
        <f t="shared" si="44"/>
        <v xml:space="preserve"> </v>
      </c>
      <c r="CD19" s="17" t="str">
        <f t="shared" si="45"/>
        <v xml:space="preserve"> </v>
      </c>
      <c r="CE19" s="17" t="str">
        <f t="shared" si="46"/>
        <v xml:space="preserve"> </v>
      </c>
      <c r="CF19" s="17" t="str">
        <f t="shared" si="47"/>
        <v xml:space="preserve"> </v>
      </c>
      <c r="CG19" s="17" t="str">
        <f t="shared" si="48"/>
        <v xml:space="preserve"> </v>
      </c>
      <c r="CH19" s="17" t="str">
        <f t="shared" si="49"/>
        <v xml:space="preserve"> </v>
      </c>
      <c r="CI19" s="17" t="str">
        <f t="shared" si="50"/>
        <v xml:space="preserve"> </v>
      </c>
      <c r="CJ19" s="17" t="str">
        <f t="shared" si="51"/>
        <v xml:space="preserve"> </v>
      </c>
      <c r="CK19" s="17" t="str">
        <f t="shared" si="52"/>
        <v xml:space="preserve"> </v>
      </c>
      <c r="CL19" s="17" t="str">
        <f t="shared" si="53"/>
        <v xml:space="preserve"> </v>
      </c>
      <c r="CM19" s="17" t="str">
        <f t="shared" si="54"/>
        <v xml:space="preserve"> </v>
      </c>
      <c r="CN19" s="17" t="str">
        <f t="shared" si="55"/>
        <v xml:space="preserve"> </v>
      </c>
      <c r="CO19" s="17" t="str">
        <f t="shared" si="56"/>
        <v xml:space="preserve"> </v>
      </c>
      <c r="CP19" s="17" t="str">
        <f t="shared" si="57"/>
        <v xml:space="preserve"> </v>
      </c>
      <c r="CQ19" s="17" t="str">
        <f t="shared" si="58"/>
        <v xml:space="preserve"> </v>
      </c>
      <c r="CR19" s="17" t="str">
        <f t="shared" si="59"/>
        <v xml:space="preserve"> </v>
      </c>
      <c r="CS19" s="17" t="str">
        <f t="shared" si="60"/>
        <v xml:space="preserve"> </v>
      </c>
      <c r="CT19" s="17" t="str">
        <f t="shared" si="61"/>
        <v xml:space="preserve"> </v>
      </c>
      <c r="CU19" s="17" t="str">
        <f t="shared" si="62"/>
        <v xml:space="preserve"> </v>
      </c>
      <c r="CV19" s="17" t="str">
        <f t="shared" si="63"/>
        <v xml:space="preserve"> </v>
      </c>
      <c r="CW19" s="501">
        <v>1888</v>
      </c>
      <c r="CX19" s="17" t="str">
        <f t="shared" si="64"/>
        <v/>
      </c>
      <c r="CY19" s="17" t="str">
        <f t="shared" si="65"/>
        <v/>
      </c>
      <c r="CZ19" s="17" t="str">
        <f t="shared" si="66"/>
        <v/>
      </c>
      <c r="DA19" s="17" t="str">
        <f t="shared" si="67"/>
        <v/>
      </c>
      <c r="DB19" s="17" t="str">
        <f t="shared" si="68"/>
        <v/>
      </c>
      <c r="DC19" s="17" t="str">
        <f t="shared" si="69"/>
        <v/>
      </c>
      <c r="DD19" s="17" t="str">
        <f t="shared" si="70"/>
        <v/>
      </c>
      <c r="DE19" s="17" t="str">
        <f t="shared" si="71"/>
        <v/>
      </c>
      <c r="DF19" s="17" t="str">
        <f t="shared" si="72"/>
        <v/>
      </c>
      <c r="DG19" s="17" t="str">
        <f t="shared" si="73"/>
        <v/>
      </c>
      <c r="DH19" s="17">
        <f t="shared" si="74"/>
        <v>1888</v>
      </c>
      <c r="DI19" s="17" t="str">
        <f t="shared" si="75"/>
        <v/>
      </c>
      <c r="DJ19" s="17" t="str">
        <f t="shared" si="76"/>
        <v/>
      </c>
      <c r="DK19" s="17" t="str">
        <f t="shared" si="77"/>
        <v/>
      </c>
      <c r="DL19" s="17" t="str">
        <f t="shared" si="78"/>
        <v/>
      </c>
      <c r="DM19" s="17" t="str">
        <f t="shared" si="79"/>
        <v/>
      </c>
      <c r="DN19" s="17" t="str">
        <f t="shared" si="80"/>
        <v/>
      </c>
      <c r="DO19" s="17" t="str">
        <f t="shared" si="81"/>
        <v/>
      </c>
      <c r="DP19" s="17" t="str">
        <f t="shared" si="82"/>
        <v/>
      </c>
      <c r="DQ19" s="17" t="str">
        <f t="shared" si="83"/>
        <v/>
      </c>
      <c r="DR19" s="17" t="str">
        <f t="shared" si="84"/>
        <v/>
      </c>
      <c r="DS19" s="17" t="str">
        <f t="shared" si="85"/>
        <v/>
      </c>
      <c r="DT19" s="17" t="str">
        <f t="shared" si="86"/>
        <v/>
      </c>
      <c r="DU19" s="17" t="str">
        <f t="shared" si="87"/>
        <v/>
      </c>
      <c r="DV19" s="17" t="str">
        <f t="shared" si="88"/>
        <v/>
      </c>
      <c r="DW19" s="17" t="str">
        <f t="shared" si="89"/>
        <v/>
      </c>
      <c r="DX19" s="17" t="str">
        <f t="shared" si="90"/>
        <v/>
      </c>
      <c r="DY19" s="17" t="str">
        <f t="shared" si="91"/>
        <v/>
      </c>
      <c r="DZ19" s="17" t="str">
        <f t="shared" si="92"/>
        <v/>
      </c>
      <c r="EA19" s="17" t="str">
        <f t="shared" si="93"/>
        <v/>
      </c>
      <c r="EB19" s="17" t="str">
        <f t="shared" si="94"/>
        <v/>
      </c>
      <c r="EC19" s="501">
        <v>1888</v>
      </c>
      <c r="ED19" s="37">
        <f t="shared" si="95"/>
        <v>1</v>
      </c>
      <c r="EE19" s="37" t="str">
        <f t="shared" si="96"/>
        <v/>
      </c>
      <c r="EF19" s="37" t="str">
        <f t="shared" si="97"/>
        <v/>
      </c>
      <c r="EG19" s="37" t="str">
        <f t="shared" si="98"/>
        <v/>
      </c>
      <c r="EH19" s="37">
        <f t="shared" si="99"/>
        <v>1</v>
      </c>
      <c r="EI19" s="37">
        <f t="shared" si="100"/>
        <v>1</v>
      </c>
      <c r="EJ19" s="37" t="str">
        <f t="shared" si="101"/>
        <v/>
      </c>
      <c r="EK19" s="37" t="str">
        <f t="shared" si="102"/>
        <v/>
      </c>
      <c r="EL19" s="37" t="str">
        <f t="shared" si="103"/>
        <v/>
      </c>
      <c r="EM19" s="37" t="str">
        <f t="shared" si="104"/>
        <v/>
      </c>
      <c r="EN19" s="37">
        <f t="shared" si="105"/>
        <v>1</v>
      </c>
      <c r="EO19" s="37">
        <f t="shared" si="106"/>
        <v>1</v>
      </c>
      <c r="EP19" s="37" t="str">
        <f t="shared" si="107"/>
        <v/>
      </c>
      <c r="EQ19" s="37" t="str">
        <f t="shared" si="108"/>
        <v/>
      </c>
      <c r="ER19" s="37" t="str">
        <f t="shared" si="109"/>
        <v/>
      </c>
      <c r="ES19" s="37" t="str">
        <f t="shared" si="110"/>
        <v/>
      </c>
      <c r="ET19" s="37">
        <f t="shared" si="111"/>
        <v>1</v>
      </c>
      <c r="EU19" s="37">
        <f t="shared" si="112"/>
        <v>1</v>
      </c>
      <c r="EV19" s="37" t="str">
        <f t="shared" si="113"/>
        <v/>
      </c>
      <c r="EW19" s="37">
        <f t="shared" si="114"/>
        <v>1</v>
      </c>
      <c r="EX19" s="37">
        <f t="shared" si="115"/>
        <v>1</v>
      </c>
      <c r="EY19" s="37">
        <f t="shared" si="116"/>
        <v>1</v>
      </c>
      <c r="EZ19" s="37" t="str">
        <f t="shared" si="117"/>
        <v/>
      </c>
      <c r="FA19" s="37" t="str">
        <f t="shared" si="118"/>
        <v/>
      </c>
      <c r="FB19" s="37">
        <f t="shared" si="119"/>
        <v>1</v>
      </c>
      <c r="FC19" s="37">
        <f t="shared" si="120"/>
        <v>1</v>
      </c>
      <c r="FD19" s="37">
        <f t="shared" si="121"/>
        <v>1</v>
      </c>
      <c r="FE19" s="37">
        <f t="shared" si="122"/>
        <v>1</v>
      </c>
      <c r="FF19" s="37">
        <f t="shared" si="123"/>
        <v>1</v>
      </c>
      <c r="FG19" s="37">
        <f t="shared" si="124"/>
        <v>1</v>
      </c>
      <c r="FH19" s="37" t="str">
        <f t="shared" si="125"/>
        <v/>
      </c>
      <c r="FI19" s="54">
        <f t="shared" si="191"/>
        <v>16</v>
      </c>
      <c r="FJ19" s="501">
        <v>1888</v>
      </c>
      <c r="FK19" s="37" t="str">
        <f t="shared" si="127"/>
        <v/>
      </c>
      <c r="FL19" s="37" t="str">
        <f t="shared" si="128"/>
        <v/>
      </c>
      <c r="FM19" s="37" t="str">
        <f t="shared" si="129"/>
        <v/>
      </c>
      <c r="FN19" s="37" t="str">
        <f t="shared" si="130"/>
        <v/>
      </c>
      <c r="FO19" s="37" t="str">
        <f t="shared" si="131"/>
        <v/>
      </c>
      <c r="FP19" s="37" t="str">
        <f t="shared" si="132"/>
        <v/>
      </c>
      <c r="FQ19" s="37" t="str">
        <f t="shared" si="133"/>
        <v/>
      </c>
      <c r="FR19" s="37" t="str">
        <f t="shared" si="134"/>
        <v/>
      </c>
      <c r="FS19" s="37" t="str">
        <f t="shared" si="135"/>
        <v/>
      </c>
      <c r="FT19" s="37" t="str">
        <f t="shared" si="136"/>
        <v/>
      </c>
      <c r="FU19" s="37">
        <f t="shared" si="137"/>
        <v>1</v>
      </c>
      <c r="FV19" s="37" t="str">
        <f t="shared" si="138"/>
        <v/>
      </c>
      <c r="FW19" s="37" t="str">
        <f t="shared" si="139"/>
        <v/>
      </c>
      <c r="FX19" s="37" t="str">
        <f t="shared" si="140"/>
        <v/>
      </c>
      <c r="FY19" s="37" t="str">
        <f t="shared" si="141"/>
        <v/>
      </c>
      <c r="FZ19" s="37" t="str">
        <f t="shared" si="142"/>
        <v/>
      </c>
      <c r="GA19" s="37" t="str">
        <f t="shared" si="143"/>
        <v/>
      </c>
      <c r="GB19" s="37" t="str">
        <f t="shared" si="144"/>
        <v/>
      </c>
      <c r="GC19" s="37" t="str">
        <f t="shared" si="145"/>
        <v/>
      </c>
      <c r="GD19" s="37" t="str">
        <f t="shared" si="146"/>
        <v/>
      </c>
      <c r="GE19" s="37" t="str">
        <f t="shared" si="147"/>
        <v/>
      </c>
      <c r="GF19" s="37" t="str">
        <f t="shared" si="148"/>
        <v/>
      </c>
      <c r="GG19" s="37" t="str">
        <f t="shared" si="149"/>
        <v/>
      </c>
      <c r="GH19" s="37" t="str">
        <f t="shared" si="150"/>
        <v/>
      </c>
      <c r="GI19" s="37" t="str">
        <f t="shared" si="151"/>
        <v/>
      </c>
      <c r="GJ19" s="37" t="str">
        <f t="shared" si="152"/>
        <v/>
      </c>
      <c r="GK19" s="37" t="str">
        <f t="shared" si="153"/>
        <v/>
      </c>
      <c r="GL19" s="37" t="str">
        <f t="shared" si="154"/>
        <v/>
      </c>
      <c r="GM19" s="37" t="str">
        <f t="shared" si="155"/>
        <v/>
      </c>
      <c r="GN19" s="37" t="str">
        <f t="shared" si="156"/>
        <v/>
      </c>
      <c r="GO19" s="37" t="str">
        <f t="shared" si="157"/>
        <v/>
      </c>
      <c r="GP19" s="39">
        <f t="shared" si="158"/>
        <v>1</v>
      </c>
      <c r="GQ19" s="501">
        <v>1888</v>
      </c>
      <c r="GR19" s="501">
        <v>1888</v>
      </c>
      <c r="GS19" s="37" t="str">
        <f t="shared" si="159"/>
        <v/>
      </c>
      <c r="GT19" s="37" t="str">
        <f t="shared" si="160"/>
        <v/>
      </c>
      <c r="GU19" s="37" t="str">
        <f t="shared" si="161"/>
        <v/>
      </c>
      <c r="GV19" s="37" t="str">
        <f t="shared" si="162"/>
        <v/>
      </c>
      <c r="GW19" s="37" t="str">
        <f t="shared" si="163"/>
        <v/>
      </c>
      <c r="GX19" s="37" t="str">
        <f t="shared" si="164"/>
        <v/>
      </c>
      <c r="GY19" s="37" t="str">
        <f t="shared" si="165"/>
        <v/>
      </c>
      <c r="GZ19" s="37" t="str">
        <f t="shared" si="166"/>
        <v/>
      </c>
      <c r="HA19" s="37" t="str">
        <f t="shared" si="167"/>
        <v/>
      </c>
      <c r="HB19" s="37" t="str">
        <f t="shared" si="168"/>
        <v/>
      </c>
      <c r="HC19" s="37" t="str">
        <f t="shared" si="169"/>
        <v/>
      </c>
      <c r="HD19" s="37" t="str">
        <f t="shared" si="170"/>
        <v/>
      </c>
      <c r="HE19" s="37" t="str">
        <f t="shared" si="171"/>
        <v/>
      </c>
      <c r="HF19" s="37" t="str">
        <f t="shared" si="172"/>
        <v/>
      </c>
      <c r="HG19" s="37" t="str">
        <f t="shared" si="173"/>
        <v/>
      </c>
      <c r="HH19" s="37" t="str">
        <f t="shared" si="174"/>
        <v/>
      </c>
      <c r="HI19" s="37" t="str">
        <f t="shared" si="175"/>
        <v/>
      </c>
      <c r="HJ19" s="37" t="str">
        <f t="shared" si="176"/>
        <v/>
      </c>
      <c r="HK19" s="37" t="str">
        <f t="shared" si="177"/>
        <v/>
      </c>
      <c r="HL19" s="37" t="str">
        <f t="shared" si="178"/>
        <v/>
      </c>
      <c r="HM19" s="37" t="str">
        <f t="shared" si="179"/>
        <v/>
      </c>
      <c r="HN19" s="37" t="str">
        <f t="shared" si="180"/>
        <v/>
      </c>
      <c r="HO19" s="37" t="str">
        <f t="shared" si="181"/>
        <v/>
      </c>
      <c r="HP19" s="37" t="str">
        <f t="shared" si="182"/>
        <v/>
      </c>
      <c r="HQ19" s="37" t="str">
        <f t="shared" si="183"/>
        <v/>
      </c>
      <c r="HR19" s="37" t="str">
        <f t="shared" si="184"/>
        <v/>
      </c>
      <c r="HS19" s="37" t="str">
        <f t="shared" si="185"/>
        <v/>
      </c>
      <c r="HT19" s="37" t="str">
        <f t="shared" si="186"/>
        <v/>
      </c>
      <c r="HU19" s="37" t="str">
        <f t="shared" si="187"/>
        <v/>
      </c>
      <c r="HV19" s="37" t="str">
        <f t="shared" si="188"/>
        <v/>
      </c>
      <c r="HW19" s="37" t="str">
        <f t="shared" si="189"/>
        <v/>
      </c>
      <c r="HX19" s="39">
        <f t="shared" si="190"/>
        <v>0</v>
      </c>
      <c r="HY19" s="501">
        <v>1888</v>
      </c>
    </row>
    <row r="20" spans="1:233" ht="13.8">
      <c r="A20" s="501">
        <v>1889</v>
      </c>
      <c r="B20" s="8">
        <v>0.01</v>
      </c>
      <c r="C20" s="8">
        <v>0</v>
      </c>
      <c r="D20" s="8">
        <v>0.89</v>
      </c>
      <c r="E20" s="8">
        <v>0</v>
      </c>
      <c r="F20" s="8">
        <v>0.14000000000000001</v>
      </c>
      <c r="G20" s="152">
        <v>0</v>
      </c>
      <c r="H20" s="8">
        <v>0</v>
      </c>
      <c r="I20" s="8">
        <v>0</v>
      </c>
      <c r="J20" s="8">
        <v>0</v>
      </c>
      <c r="K20" s="8">
        <v>0</v>
      </c>
      <c r="L20" s="152">
        <v>0</v>
      </c>
      <c r="M20" s="8">
        <v>0</v>
      </c>
      <c r="N20" s="8">
        <v>0</v>
      </c>
      <c r="O20" s="8">
        <v>0</v>
      </c>
      <c r="P20" s="8">
        <v>0.05</v>
      </c>
      <c r="Q20" s="152">
        <v>7.0000000000000007E-2</v>
      </c>
      <c r="R20" s="8">
        <v>0.04</v>
      </c>
      <c r="S20" s="8">
        <v>0</v>
      </c>
      <c r="T20" s="8">
        <v>1.33</v>
      </c>
      <c r="U20" s="8">
        <v>0.66</v>
      </c>
      <c r="V20" s="152">
        <v>0.02</v>
      </c>
      <c r="W20" s="8">
        <v>0.09</v>
      </c>
      <c r="X20" s="8">
        <v>0</v>
      </c>
      <c r="Y20" s="8">
        <v>0</v>
      </c>
      <c r="Z20" s="8">
        <v>0.23</v>
      </c>
      <c r="AA20" s="152">
        <v>0.02</v>
      </c>
      <c r="AB20" s="8">
        <v>0</v>
      </c>
      <c r="AC20" s="8">
        <v>0.13</v>
      </c>
      <c r="AD20" s="8">
        <v>0</v>
      </c>
      <c r="AE20" s="8">
        <v>0</v>
      </c>
      <c r="AF20" s="152">
        <v>0</v>
      </c>
      <c r="AG20" s="152">
        <f t="shared" si="192"/>
        <v>3.68</v>
      </c>
      <c r="AH20" s="8">
        <f t="shared" si="193"/>
        <v>1.33</v>
      </c>
      <c r="AI20" s="4">
        <f t="shared" si="194"/>
        <v>13</v>
      </c>
      <c r="AJ20" s="501">
        <v>1889</v>
      </c>
      <c r="AK20" s="28" t="str">
        <f t="shared" si="1"/>
        <v/>
      </c>
      <c r="AL20" s="28" t="str">
        <f t="shared" si="2"/>
        <v/>
      </c>
      <c r="AM20" s="28" t="str">
        <f t="shared" si="3"/>
        <v/>
      </c>
      <c r="AN20" s="28" t="str">
        <f t="shared" si="4"/>
        <v/>
      </c>
      <c r="AO20" s="28" t="str">
        <f t="shared" si="5"/>
        <v/>
      </c>
      <c r="AP20" s="28" t="str">
        <f t="shared" si="6"/>
        <v/>
      </c>
      <c r="AQ20" s="28" t="str">
        <f t="shared" si="7"/>
        <v/>
      </c>
      <c r="AR20" s="28" t="str">
        <f t="shared" si="8"/>
        <v/>
      </c>
      <c r="AS20" s="28" t="str">
        <f t="shared" si="9"/>
        <v/>
      </c>
      <c r="AT20" s="28" t="str">
        <f t="shared" si="10"/>
        <v/>
      </c>
      <c r="AU20" s="28" t="str">
        <f t="shared" si="11"/>
        <v/>
      </c>
      <c r="AV20" s="28" t="str">
        <f t="shared" si="12"/>
        <v/>
      </c>
      <c r="AW20" s="28" t="str">
        <f t="shared" si="13"/>
        <v/>
      </c>
      <c r="AX20" s="28" t="str">
        <f t="shared" si="14"/>
        <v/>
      </c>
      <c r="AY20" s="28" t="str">
        <f t="shared" si="15"/>
        <v/>
      </c>
      <c r="AZ20" s="28" t="str">
        <f t="shared" si="16"/>
        <v/>
      </c>
      <c r="BA20" s="28" t="str">
        <f t="shared" si="17"/>
        <v/>
      </c>
      <c r="BB20" s="28" t="str">
        <f t="shared" si="18"/>
        <v/>
      </c>
      <c r="BC20" s="28" t="str">
        <f t="shared" si="19"/>
        <v/>
      </c>
      <c r="BD20" s="28" t="str">
        <f t="shared" si="20"/>
        <v/>
      </c>
      <c r="BE20" s="28" t="str">
        <f t="shared" si="21"/>
        <v/>
      </c>
      <c r="BF20" s="28" t="str">
        <f t="shared" si="22"/>
        <v/>
      </c>
      <c r="BG20" s="28" t="str">
        <f t="shared" si="23"/>
        <v/>
      </c>
      <c r="BH20" s="28" t="str">
        <f t="shared" si="24"/>
        <v/>
      </c>
      <c r="BI20" s="28" t="str">
        <f t="shared" si="25"/>
        <v/>
      </c>
      <c r="BJ20" s="28" t="str">
        <f t="shared" si="26"/>
        <v/>
      </c>
      <c r="BK20" s="28" t="str">
        <f t="shared" si="27"/>
        <v/>
      </c>
      <c r="BL20" s="28" t="str">
        <f t="shared" si="28"/>
        <v/>
      </c>
      <c r="BM20" s="28" t="str">
        <f t="shared" si="29"/>
        <v/>
      </c>
      <c r="BN20" s="28" t="str">
        <f t="shared" si="30"/>
        <v/>
      </c>
      <c r="BO20" s="28" t="str">
        <f t="shared" si="31"/>
        <v/>
      </c>
      <c r="BP20" s="39">
        <f t="shared" si="32"/>
        <v>0</v>
      </c>
      <c r="BQ20" s="501">
        <v>1889</v>
      </c>
      <c r="BR20" s="17" t="str">
        <f t="shared" si="33"/>
        <v xml:space="preserve"> </v>
      </c>
      <c r="BS20" s="17" t="str">
        <f t="shared" si="34"/>
        <v xml:space="preserve"> </v>
      </c>
      <c r="BT20" s="17" t="str">
        <f t="shared" si="35"/>
        <v xml:space="preserve"> </v>
      </c>
      <c r="BU20" s="17" t="str">
        <f t="shared" si="36"/>
        <v xml:space="preserve"> </v>
      </c>
      <c r="BV20" s="17" t="str">
        <f t="shared" si="37"/>
        <v xml:space="preserve"> </v>
      </c>
      <c r="BW20" s="17" t="str">
        <f t="shared" si="38"/>
        <v xml:space="preserve"> </v>
      </c>
      <c r="BX20" s="17" t="str">
        <f t="shared" si="39"/>
        <v xml:space="preserve"> </v>
      </c>
      <c r="BY20" s="17" t="str">
        <f t="shared" si="40"/>
        <v xml:space="preserve"> </v>
      </c>
      <c r="BZ20" s="17" t="str">
        <f t="shared" si="41"/>
        <v xml:space="preserve"> </v>
      </c>
      <c r="CA20" s="17" t="str">
        <f t="shared" si="42"/>
        <v xml:space="preserve"> </v>
      </c>
      <c r="CB20" s="17" t="str">
        <f t="shared" si="43"/>
        <v xml:space="preserve"> </v>
      </c>
      <c r="CC20" s="17" t="str">
        <f t="shared" si="44"/>
        <v xml:space="preserve"> </v>
      </c>
      <c r="CD20" s="17" t="str">
        <f t="shared" si="45"/>
        <v xml:space="preserve"> </v>
      </c>
      <c r="CE20" s="17" t="str">
        <f t="shared" si="46"/>
        <v xml:space="preserve"> </v>
      </c>
      <c r="CF20" s="17" t="str">
        <f t="shared" si="47"/>
        <v xml:space="preserve"> </v>
      </c>
      <c r="CG20" s="17" t="str">
        <f t="shared" si="48"/>
        <v xml:space="preserve"> </v>
      </c>
      <c r="CH20" s="17" t="str">
        <f t="shared" si="49"/>
        <v xml:space="preserve"> </v>
      </c>
      <c r="CI20" s="17" t="str">
        <f t="shared" si="50"/>
        <v xml:space="preserve"> </v>
      </c>
      <c r="CJ20" s="17" t="str">
        <f t="shared" si="51"/>
        <v xml:space="preserve"> </v>
      </c>
      <c r="CK20" s="17" t="str">
        <f t="shared" si="52"/>
        <v xml:space="preserve"> </v>
      </c>
      <c r="CL20" s="17" t="str">
        <f t="shared" si="53"/>
        <v xml:space="preserve"> </v>
      </c>
      <c r="CM20" s="17" t="str">
        <f t="shared" si="54"/>
        <v xml:space="preserve"> </v>
      </c>
      <c r="CN20" s="17" t="str">
        <f t="shared" si="55"/>
        <v xml:space="preserve"> </v>
      </c>
      <c r="CO20" s="17" t="str">
        <f t="shared" si="56"/>
        <v xml:space="preserve"> </v>
      </c>
      <c r="CP20" s="17" t="str">
        <f t="shared" si="57"/>
        <v xml:space="preserve"> </v>
      </c>
      <c r="CQ20" s="17" t="str">
        <f t="shared" si="58"/>
        <v xml:space="preserve"> </v>
      </c>
      <c r="CR20" s="17" t="str">
        <f t="shared" si="59"/>
        <v xml:space="preserve"> </v>
      </c>
      <c r="CS20" s="17" t="str">
        <f t="shared" si="60"/>
        <v xml:space="preserve"> </v>
      </c>
      <c r="CT20" s="17" t="str">
        <f t="shared" si="61"/>
        <v xml:space="preserve"> </v>
      </c>
      <c r="CU20" s="17" t="str">
        <f t="shared" si="62"/>
        <v xml:space="preserve"> </v>
      </c>
      <c r="CV20" s="17" t="str">
        <f t="shared" si="63"/>
        <v xml:space="preserve"> </v>
      </c>
      <c r="CW20" s="501">
        <v>1889</v>
      </c>
      <c r="CX20" s="17" t="str">
        <f t="shared" si="64"/>
        <v/>
      </c>
      <c r="CY20" s="17" t="str">
        <f t="shared" si="65"/>
        <v/>
      </c>
      <c r="CZ20" s="17" t="str">
        <f t="shared" si="66"/>
        <v/>
      </c>
      <c r="DA20" s="17" t="str">
        <f t="shared" si="67"/>
        <v/>
      </c>
      <c r="DB20" s="17" t="str">
        <f t="shared" si="68"/>
        <v/>
      </c>
      <c r="DC20" s="17" t="str">
        <f t="shared" si="69"/>
        <v/>
      </c>
      <c r="DD20" s="17" t="str">
        <f t="shared" si="70"/>
        <v/>
      </c>
      <c r="DE20" s="17" t="str">
        <f t="shared" si="71"/>
        <v/>
      </c>
      <c r="DF20" s="17" t="str">
        <f t="shared" si="72"/>
        <v/>
      </c>
      <c r="DG20" s="17" t="str">
        <f t="shared" si="73"/>
        <v/>
      </c>
      <c r="DH20" s="17" t="str">
        <f t="shared" si="74"/>
        <v/>
      </c>
      <c r="DI20" s="17" t="str">
        <f t="shared" si="75"/>
        <v/>
      </c>
      <c r="DJ20" s="17" t="str">
        <f t="shared" si="76"/>
        <v/>
      </c>
      <c r="DK20" s="17" t="str">
        <f t="shared" si="77"/>
        <v/>
      </c>
      <c r="DL20" s="17" t="str">
        <f t="shared" si="78"/>
        <v/>
      </c>
      <c r="DM20" s="17" t="str">
        <f t="shared" si="79"/>
        <v/>
      </c>
      <c r="DN20" s="17" t="str">
        <f t="shared" si="80"/>
        <v/>
      </c>
      <c r="DO20" s="17" t="str">
        <f t="shared" si="81"/>
        <v/>
      </c>
      <c r="DP20" s="17" t="str">
        <f t="shared" si="82"/>
        <v/>
      </c>
      <c r="DQ20" s="17" t="str">
        <f t="shared" si="83"/>
        <v/>
      </c>
      <c r="DR20" s="17" t="str">
        <f t="shared" si="84"/>
        <v/>
      </c>
      <c r="DS20" s="17" t="str">
        <f t="shared" si="85"/>
        <v/>
      </c>
      <c r="DT20" s="17" t="str">
        <f t="shared" si="86"/>
        <v/>
      </c>
      <c r="DU20" s="17" t="str">
        <f t="shared" si="87"/>
        <v/>
      </c>
      <c r="DV20" s="17" t="str">
        <f t="shared" si="88"/>
        <v/>
      </c>
      <c r="DW20" s="17" t="str">
        <f t="shared" si="89"/>
        <v/>
      </c>
      <c r="DX20" s="17" t="str">
        <f t="shared" si="90"/>
        <v/>
      </c>
      <c r="DY20" s="17" t="str">
        <f t="shared" si="91"/>
        <v/>
      </c>
      <c r="DZ20" s="17" t="str">
        <f t="shared" si="92"/>
        <v/>
      </c>
      <c r="EA20" s="17" t="str">
        <f t="shared" si="93"/>
        <v/>
      </c>
      <c r="EB20" s="17" t="str">
        <f t="shared" si="94"/>
        <v/>
      </c>
      <c r="EC20" s="501">
        <v>1889</v>
      </c>
      <c r="ED20" s="37">
        <f t="shared" si="95"/>
        <v>1</v>
      </c>
      <c r="EE20" s="37" t="str">
        <f t="shared" si="96"/>
        <v/>
      </c>
      <c r="EF20" s="37">
        <f t="shared" si="97"/>
        <v>1</v>
      </c>
      <c r="EG20" s="37" t="str">
        <f t="shared" si="98"/>
        <v/>
      </c>
      <c r="EH20" s="37">
        <f t="shared" si="99"/>
        <v>1</v>
      </c>
      <c r="EI20" s="37" t="str">
        <f t="shared" si="100"/>
        <v/>
      </c>
      <c r="EJ20" s="37" t="str">
        <f t="shared" si="101"/>
        <v/>
      </c>
      <c r="EK20" s="37" t="str">
        <f t="shared" si="102"/>
        <v/>
      </c>
      <c r="EL20" s="37" t="str">
        <f t="shared" si="103"/>
        <v/>
      </c>
      <c r="EM20" s="37" t="str">
        <f t="shared" si="104"/>
        <v/>
      </c>
      <c r="EN20" s="37" t="str">
        <f t="shared" si="105"/>
        <v/>
      </c>
      <c r="EO20" s="37" t="str">
        <f t="shared" si="106"/>
        <v/>
      </c>
      <c r="EP20" s="37" t="str">
        <f t="shared" si="107"/>
        <v/>
      </c>
      <c r="EQ20" s="37" t="str">
        <f t="shared" si="108"/>
        <v/>
      </c>
      <c r="ER20" s="37">
        <f t="shared" si="109"/>
        <v>1</v>
      </c>
      <c r="ES20" s="37">
        <f t="shared" si="110"/>
        <v>1</v>
      </c>
      <c r="ET20" s="37">
        <f t="shared" si="111"/>
        <v>1</v>
      </c>
      <c r="EU20" s="37" t="str">
        <f t="shared" si="112"/>
        <v/>
      </c>
      <c r="EV20" s="37">
        <f t="shared" si="113"/>
        <v>1</v>
      </c>
      <c r="EW20" s="37">
        <f t="shared" si="114"/>
        <v>1</v>
      </c>
      <c r="EX20" s="37">
        <f t="shared" si="115"/>
        <v>1</v>
      </c>
      <c r="EY20" s="37">
        <f t="shared" si="116"/>
        <v>1</v>
      </c>
      <c r="EZ20" s="37" t="str">
        <f t="shared" si="117"/>
        <v/>
      </c>
      <c r="FA20" s="37" t="str">
        <f t="shared" si="118"/>
        <v/>
      </c>
      <c r="FB20" s="37">
        <f t="shared" si="119"/>
        <v>1</v>
      </c>
      <c r="FC20" s="37">
        <f t="shared" si="120"/>
        <v>1</v>
      </c>
      <c r="FD20" s="37" t="str">
        <f t="shared" si="121"/>
        <v/>
      </c>
      <c r="FE20" s="37">
        <f t="shared" si="122"/>
        <v>1</v>
      </c>
      <c r="FF20" s="37" t="str">
        <f t="shared" si="123"/>
        <v/>
      </c>
      <c r="FG20" s="37" t="str">
        <f t="shared" si="124"/>
        <v/>
      </c>
      <c r="FH20" s="37" t="str">
        <f t="shared" si="125"/>
        <v/>
      </c>
      <c r="FI20" s="54">
        <f t="shared" si="191"/>
        <v>13</v>
      </c>
      <c r="FJ20" s="501">
        <v>1889</v>
      </c>
      <c r="FK20" s="37" t="str">
        <f t="shared" si="127"/>
        <v/>
      </c>
      <c r="FL20" s="37" t="str">
        <f t="shared" si="128"/>
        <v/>
      </c>
      <c r="FM20" s="37" t="str">
        <f t="shared" si="129"/>
        <v/>
      </c>
      <c r="FN20" s="37" t="str">
        <f t="shared" si="130"/>
        <v/>
      </c>
      <c r="FO20" s="37" t="str">
        <f t="shared" si="131"/>
        <v/>
      </c>
      <c r="FP20" s="37" t="str">
        <f t="shared" si="132"/>
        <v/>
      </c>
      <c r="FQ20" s="37" t="str">
        <f t="shared" si="133"/>
        <v/>
      </c>
      <c r="FR20" s="37" t="str">
        <f t="shared" si="134"/>
        <v/>
      </c>
      <c r="FS20" s="37" t="str">
        <f t="shared" si="135"/>
        <v/>
      </c>
      <c r="FT20" s="37" t="str">
        <f t="shared" si="136"/>
        <v/>
      </c>
      <c r="FU20" s="37" t="str">
        <f t="shared" si="137"/>
        <v/>
      </c>
      <c r="FV20" s="37" t="str">
        <f t="shared" si="138"/>
        <v/>
      </c>
      <c r="FW20" s="37" t="str">
        <f t="shared" si="139"/>
        <v/>
      </c>
      <c r="FX20" s="37" t="str">
        <f t="shared" si="140"/>
        <v/>
      </c>
      <c r="FY20" s="37" t="str">
        <f t="shared" si="141"/>
        <v/>
      </c>
      <c r="FZ20" s="37" t="str">
        <f t="shared" si="142"/>
        <v/>
      </c>
      <c r="GA20" s="37" t="str">
        <f t="shared" si="143"/>
        <v/>
      </c>
      <c r="GB20" s="37" t="str">
        <f t="shared" si="144"/>
        <v/>
      </c>
      <c r="GC20" s="37">
        <f t="shared" si="145"/>
        <v>1</v>
      </c>
      <c r="GD20" s="37" t="str">
        <f t="shared" si="146"/>
        <v/>
      </c>
      <c r="GE20" s="37" t="str">
        <f t="shared" si="147"/>
        <v/>
      </c>
      <c r="GF20" s="37" t="str">
        <f t="shared" si="148"/>
        <v/>
      </c>
      <c r="GG20" s="37" t="str">
        <f t="shared" si="149"/>
        <v/>
      </c>
      <c r="GH20" s="37" t="str">
        <f t="shared" si="150"/>
        <v/>
      </c>
      <c r="GI20" s="37" t="str">
        <f t="shared" si="151"/>
        <v/>
      </c>
      <c r="GJ20" s="37" t="str">
        <f t="shared" si="152"/>
        <v/>
      </c>
      <c r="GK20" s="37" t="str">
        <f t="shared" si="153"/>
        <v/>
      </c>
      <c r="GL20" s="37" t="str">
        <f t="shared" si="154"/>
        <v/>
      </c>
      <c r="GM20" s="37" t="str">
        <f t="shared" si="155"/>
        <v/>
      </c>
      <c r="GN20" s="37" t="str">
        <f t="shared" si="156"/>
        <v/>
      </c>
      <c r="GO20" s="37" t="str">
        <f t="shared" si="157"/>
        <v/>
      </c>
      <c r="GP20" s="39">
        <f t="shared" si="158"/>
        <v>1</v>
      </c>
      <c r="GQ20" s="501">
        <v>1889</v>
      </c>
      <c r="GR20" s="501">
        <v>1889</v>
      </c>
      <c r="GS20" s="37" t="str">
        <f t="shared" si="159"/>
        <v/>
      </c>
      <c r="GT20" s="37" t="str">
        <f t="shared" si="160"/>
        <v/>
      </c>
      <c r="GU20" s="37" t="str">
        <f t="shared" si="161"/>
        <v/>
      </c>
      <c r="GV20" s="37" t="str">
        <f t="shared" si="162"/>
        <v/>
      </c>
      <c r="GW20" s="37" t="str">
        <f t="shared" si="163"/>
        <v/>
      </c>
      <c r="GX20" s="37" t="str">
        <f t="shared" si="164"/>
        <v/>
      </c>
      <c r="GY20" s="37" t="str">
        <f t="shared" si="165"/>
        <v/>
      </c>
      <c r="GZ20" s="37" t="str">
        <f t="shared" si="166"/>
        <v/>
      </c>
      <c r="HA20" s="37" t="str">
        <f t="shared" si="167"/>
        <v/>
      </c>
      <c r="HB20" s="37" t="str">
        <f t="shared" si="168"/>
        <v/>
      </c>
      <c r="HC20" s="37" t="str">
        <f t="shared" si="169"/>
        <v/>
      </c>
      <c r="HD20" s="37" t="str">
        <f t="shared" si="170"/>
        <v/>
      </c>
      <c r="HE20" s="37" t="str">
        <f t="shared" si="171"/>
        <v/>
      </c>
      <c r="HF20" s="37" t="str">
        <f t="shared" si="172"/>
        <v/>
      </c>
      <c r="HG20" s="37" t="str">
        <f t="shared" si="173"/>
        <v/>
      </c>
      <c r="HH20" s="37" t="str">
        <f t="shared" si="174"/>
        <v/>
      </c>
      <c r="HI20" s="37" t="str">
        <f t="shared" si="175"/>
        <v/>
      </c>
      <c r="HJ20" s="37" t="str">
        <f t="shared" si="176"/>
        <v/>
      </c>
      <c r="HK20" s="37" t="str">
        <f t="shared" si="177"/>
        <v/>
      </c>
      <c r="HL20" s="37" t="str">
        <f t="shared" si="178"/>
        <v/>
      </c>
      <c r="HM20" s="37" t="str">
        <f t="shared" si="179"/>
        <v/>
      </c>
      <c r="HN20" s="37" t="str">
        <f t="shared" si="180"/>
        <v/>
      </c>
      <c r="HO20" s="37" t="str">
        <f t="shared" si="181"/>
        <v/>
      </c>
      <c r="HP20" s="37" t="str">
        <f t="shared" si="182"/>
        <v/>
      </c>
      <c r="HQ20" s="37" t="str">
        <f t="shared" si="183"/>
        <v/>
      </c>
      <c r="HR20" s="37" t="str">
        <f t="shared" si="184"/>
        <v/>
      </c>
      <c r="HS20" s="37" t="str">
        <f t="shared" si="185"/>
        <v/>
      </c>
      <c r="HT20" s="37" t="str">
        <f t="shared" si="186"/>
        <v/>
      </c>
      <c r="HU20" s="37" t="str">
        <f t="shared" si="187"/>
        <v/>
      </c>
      <c r="HV20" s="37" t="str">
        <f t="shared" si="188"/>
        <v/>
      </c>
      <c r="HW20" s="37" t="str">
        <f t="shared" si="189"/>
        <v/>
      </c>
      <c r="HX20" s="39">
        <f t="shared" si="190"/>
        <v>0</v>
      </c>
      <c r="HY20" s="501">
        <v>1889</v>
      </c>
    </row>
    <row r="21" spans="1:233" ht="14.4" thickBot="1">
      <c r="A21" s="742">
        <v>1890</v>
      </c>
      <c r="B21" s="756">
        <v>0.48</v>
      </c>
      <c r="C21" s="756">
        <v>0.11</v>
      </c>
      <c r="D21" s="756">
        <v>0</v>
      </c>
      <c r="E21" s="756">
        <v>0</v>
      </c>
      <c r="F21" s="756">
        <v>0</v>
      </c>
      <c r="G21" s="755">
        <v>7.0000000000000007E-2</v>
      </c>
      <c r="H21" s="756">
        <v>0</v>
      </c>
      <c r="I21" s="756">
        <v>0</v>
      </c>
      <c r="J21" s="756">
        <v>0</v>
      </c>
      <c r="K21" s="756">
        <v>0</v>
      </c>
      <c r="L21" s="755">
        <v>0.1</v>
      </c>
      <c r="M21" s="756">
        <v>0</v>
      </c>
      <c r="N21" s="756">
        <v>0</v>
      </c>
      <c r="O21" s="756">
        <v>0.01</v>
      </c>
      <c r="P21" s="756">
        <v>0.69</v>
      </c>
      <c r="Q21" s="755">
        <v>0</v>
      </c>
      <c r="R21" s="756">
        <v>0</v>
      </c>
      <c r="S21" s="756">
        <v>0</v>
      </c>
      <c r="T21" s="756">
        <v>0.38</v>
      </c>
      <c r="U21" s="756">
        <v>0</v>
      </c>
      <c r="V21" s="755">
        <v>0.22</v>
      </c>
      <c r="W21" s="756">
        <v>0.28999999999999998</v>
      </c>
      <c r="X21" s="756">
        <v>0.32</v>
      </c>
      <c r="Y21" s="756">
        <v>0</v>
      </c>
      <c r="Z21" s="756">
        <v>0</v>
      </c>
      <c r="AA21" s="755">
        <v>0.43</v>
      </c>
      <c r="AB21" s="756">
        <v>0</v>
      </c>
      <c r="AC21" s="756">
        <v>0.14000000000000001</v>
      </c>
      <c r="AD21" s="756">
        <v>0.03</v>
      </c>
      <c r="AE21" s="756">
        <v>0</v>
      </c>
      <c r="AF21" s="755">
        <v>7.0000000000000007E-2</v>
      </c>
      <c r="AG21" s="755">
        <f t="shared" si="192"/>
        <v>3.34</v>
      </c>
      <c r="AH21" s="756">
        <f t="shared" si="193"/>
        <v>0.69</v>
      </c>
      <c r="AI21" s="746">
        <f t="shared" si="194"/>
        <v>14</v>
      </c>
      <c r="AJ21" s="742">
        <v>1890</v>
      </c>
      <c r="AK21" s="28" t="str">
        <f t="shared" si="1"/>
        <v/>
      </c>
      <c r="AL21" s="28" t="str">
        <f t="shared" si="2"/>
        <v/>
      </c>
      <c r="AM21" s="28" t="str">
        <f t="shared" si="3"/>
        <v/>
      </c>
      <c r="AN21" s="28" t="str">
        <f t="shared" si="4"/>
        <v/>
      </c>
      <c r="AO21" s="28" t="str">
        <f t="shared" si="5"/>
        <v/>
      </c>
      <c r="AP21" s="28" t="str">
        <f t="shared" si="6"/>
        <v/>
      </c>
      <c r="AQ21" s="28" t="str">
        <f t="shared" si="7"/>
        <v/>
      </c>
      <c r="AR21" s="28" t="str">
        <f t="shared" si="8"/>
        <v/>
      </c>
      <c r="AS21" s="28" t="str">
        <f t="shared" si="9"/>
        <v/>
      </c>
      <c r="AT21" s="28" t="str">
        <f t="shared" si="10"/>
        <v/>
      </c>
      <c r="AU21" s="28" t="str">
        <f t="shared" si="11"/>
        <v/>
      </c>
      <c r="AV21" s="28" t="str">
        <f t="shared" si="12"/>
        <v/>
      </c>
      <c r="AW21" s="28" t="str">
        <f t="shared" si="13"/>
        <v/>
      </c>
      <c r="AX21" s="28" t="str">
        <f t="shared" si="14"/>
        <v/>
      </c>
      <c r="AY21" s="28" t="str">
        <f t="shared" si="15"/>
        <v/>
      </c>
      <c r="AZ21" s="28" t="str">
        <f t="shared" si="16"/>
        <v/>
      </c>
      <c r="BA21" s="28" t="str">
        <f t="shared" si="17"/>
        <v/>
      </c>
      <c r="BB21" s="28" t="str">
        <f t="shared" si="18"/>
        <v/>
      </c>
      <c r="BC21" s="28" t="str">
        <f t="shared" si="19"/>
        <v/>
      </c>
      <c r="BD21" s="28" t="str">
        <f t="shared" si="20"/>
        <v/>
      </c>
      <c r="BE21" s="28" t="str">
        <f t="shared" si="21"/>
        <v/>
      </c>
      <c r="BF21" s="28" t="str">
        <f t="shared" si="22"/>
        <v/>
      </c>
      <c r="BG21" s="28" t="str">
        <f t="shared" si="23"/>
        <v/>
      </c>
      <c r="BH21" s="28" t="str">
        <f t="shared" si="24"/>
        <v/>
      </c>
      <c r="BI21" s="28" t="str">
        <f t="shared" si="25"/>
        <v/>
      </c>
      <c r="BJ21" s="28" t="str">
        <f t="shared" si="26"/>
        <v/>
      </c>
      <c r="BK21" s="28" t="str">
        <f t="shared" si="27"/>
        <v/>
      </c>
      <c r="BL21" s="28" t="str">
        <f t="shared" si="28"/>
        <v/>
      </c>
      <c r="BM21" s="28" t="str">
        <f t="shared" si="29"/>
        <v/>
      </c>
      <c r="BN21" s="28" t="str">
        <f t="shared" si="30"/>
        <v/>
      </c>
      <c r="BO21" s="28" t="str">
        <f t="shared" si="31"/>
        <v/>
      </c>
      <c r="BP21" s="39">
        <f t="shared" si="32"/>
        <v>0</v>
      </c>
      <c r="BQ21" s="501">
        <v>1890</v>
      </c>
      <c r="BR21" s="17" t="str">
        <f t="shared" si="33"/>
        <v xml:space="preserve"> </v>
      </c>
      <c r="BS21" s="17" t="str">
        <f t="shared" si="34"/>
        <v xml:space="preserve"> </v>
      </c>
      <c r="BT21" s="17" t="str">
        <f t="shared" si="35"/>
        <v xml:space="preserve"> </v>
      </c>
      <c r="BU21" s="17" t="str">
        <f t="shared" si="36"/>
        <v xml:space="preserve"> </v>
      </c>
      <c r="BV21" s="17" t="str">
        <f t="shared" si="37"/>
        <v xml:space="preserve"> </v>
      </c>
      <c r="BW21" s="17" t="str">
        <f t="shared" si="38"/>
        <v xml:space="preserve"> </v>
      </c>
      <c r="BX21" s="17" t="str">
        <f t="shared" si="39"/>
        <v xml:space="preserve"> </v>
      </c>
      <c r="BY21" s="17" t="str">
        <f t="shared" si="40"/>
        <v xml:space="preserve"> </v>
      </c>
      <c r="BZ21" s="17" t="str">
        <f t="shared" si="41"/>
        <v xml:space="preserve"> </v>
      </c>
      <c r="CA21" s="17" t="str">
        <f t="shared" si="42"/>
        <v xml:space="preserve"> </v>
      </c>
      <c r="CB21" s="17" t="str">
        <f t="shared" si="43"/>
        <v xml:space="preserve"> </v>
      </c>
      <c r="CC21" s="17" t="str">
        <f t="shared" si="44"/>
        <v xml:space="preserve"> </v>
      </c>
      <c r="CD21" s="17" t="str">
        <f t="shared" si="45"/>
        <v xml:space="preserve"> </v>
      </c>
      <c r="CE21" s="17" t="str">
        <f t="shared" si="46"/>
        <v xml:space="preserve"> </v>
      </c>
      <c r="CF21" s="17" t="str">
        <f t="shared" si="47"/>
        <v xml:space="preserve"> </v>
      </c>
      <c r="CG21" s="17" t="str">
        <f t="shared" si="48"/>
        <v xml:space="preserve"> </v>
      </c>
      <c r="CH21" s="17" t="str">
        <f t="shared" si="49"/>
        <v xml:space="preserve"> </v>
      </c>
      <c r="CI21" s="17" t="str">
        <f t="shared" si="50"/>
        <v xml:space="preserve"> </v>
      </c>
      <c r="CJ21" s="17" t="str">
        <f t="shared" si="51"/>
        <v xml:space="preserve"> </v>
      </c>
      <c r="CK21" s="17" t="str">
        <f t="shared" si="52"/>
        <v xml:space="preserve"> </v>
      </c>
      <c r="CL21" s="17" t="str">
        <f t="shared" si="53"/>
        <v xml:space="preserve"> </v>
      </c>
      <c r="CM21" s="17" t="str">
        <f t="shared" si="54"/>
        <v xml:space="preserve"> </v>
      </c>
      <c r="CN21" s="17" t="str">
        <f t="shared" si="55"/>
        <v xml:space="preserve"> </v>
      </c>
      <c r="CO21" s="17" t="str">
        <f t="shared" si="56"/>
        <v xml:space="preserve"> </v>
      </c>
      <c r="CP21" s="17" t="str">
        <f t="shared" si="57"/>
        <v xml:space="preserve"> </v>
      </c>
      <c r="CQ21" s="17" t="str">
        <f t="shared" si="58"/>
        <v xml:space="preserve"> </v>
      </c>
      <c r="CR21" s="17" t="str">
        <f t="shared" si="59"/>
        <v xml:space="preserve"> </v>
      </c>
      <c r="CS21" s="17" t="str">
        <f t="shared" si="60"/>
        <v xml:space="preserve"> </v>
      </c>
      <c r="CT21" s="17" t="str">
        <f t="shared" si="61"/>
        <v xml:space="preserve"> </v>
      </c>
      <c r="CU21" s="17" t="str">
        <f t="shared" si="62"/>
        <v xml:space="preserve"> </v>
      </c>
      <c r="CV21" s="17" t="str">
        <f t="shared" si="63"/>
        <v xml:space="preserve"> </v>
      </c>
      <c r="CW21" s="501">
        <v>1890</v>
      </c>
      <c r="CX21" s="17" t="str">
        <f t="shared" si="64"/>
        <v/>
      </c>
      <c r="CY21" s="17" t="str">
        <f t="shared" si="65"/>
        <v/>
      </c>
      <c r="CZ21" s="17" t="str">
        <f t="shared" si="66"/>
        <v/>
      </c>
      <c r="DA21" s="17" t="str">
        <f t="shared" si="67"/>
        <v/>
      </c>
      <c r="DB21" s="17" t="str">
        <f t="shared" si="68"/>
        <v/>
      </c>
      <c r="DC21" s="17" t="str">
        <f t="shared" si="69"/>
        <v/>
      </c>
      <c r="DD21" s="17" t="str">
        <f t="shared" si="70"/>
        <v/>
      </c>
      <c r="DE21" s="17" t="str">
        <f t="shared" si="71"/>
        <v/>
      </c>
      <c r="DF21" s="17" t="str">
        <f t="shared" si="72"/>
        <v/>
      </c>
      <c r="DG21" s="17" t="str">
        <f t="shared" si="73"/>
        <v/>
      </c>
      <c r="DH21" s="17" t="str">
        <f t="shared" si="74"/>
        <v/>
      </c>
      <c r="DI21" s="17" t="str">
        <f t="shared" si="75"/>
        <v/>
      </c>
      <c r="DJ21" s="17" t="str">
        <f t="shared" si="76"/>
        <v/>
      </c>
      <c r="DK21" s="17" t="str">
        <f t="shared" si="77"/>
        <v/>
      </c>
      <c r="DL21" s="17" t="str">
        <f t="shared" si="78"/>
        <v/>
      </c>
      <c r="DM21" s="17" t="str">
        <f t="shared" si="79"/>
        <v/>
      </c>
      <c r="DN21" s="17" t="str">
        <f t="shared" si="80"/>
        <v/>
      </c>
      <c r="DO21" s="17" t="str">
        <f t="shared" si="81"/>
        <v/>
      </c>
      <c r="DP21" s="17" t="str">
        <f t="shared" si="82"/>
        <v/>
      </c>
      <c r="DQ21" s="17" t="str">
        <f t="shared" si="83"/>
        <v/>
      </c>
      <c r="DR21" s="17" t="str">
        <f t="shared" si="84"/>
        <v/>
      </c>
      <c r="DS21" s="17" t="str">
        <f t="shared" si="85"/>
        <v/>
      </c>
      <c r="DT21" s="17" t="str">
        <f t="shared" si="86"/>
        <v/>
      </c>
      <c r="DU21" s="17" t="str">
        <f t="shared" si="87"/>
        <v/>
      </c>
      <c r="DV21" s="17" t="str">
        <f t="shared" si="88"/>
        <v/>
      </c>
      <c r="DW21" s="17" t="str">
        <f t="shared" si="89"/>
        <v/>
      </c>
      <c r="DX21" s="17" t="str">
        <f t="shared" si="90"/>
        <v/>
      </c>
      <c r="DY21" s="17" t="str">
        <f t="shared" si="91"/>
        <v/>
      </c>
      <c r="DZ21" s="17" t="str">
        <f t="shared" si="92"/>
        <v/>
      </c>
      <c r="EA21" s="17" t="str">
        <f t="shared" si="93"/>
        <v/>
      </c>
      <c r="EB21" s="17" t="str">
        <f t="shared" si="94"/>
        <v/>
      </c>
      <c r="EC21" s="501">
        <v>1890</v>
      </c>
      <c r="ED21" s="37">
        <f t="shared" si="95"/>
        <v>1</v>
      </c>
      <c r="EE21" s="37">
        <f t="shared" si="96"/>
        <v>1</v>
      </c>
      <c r="EF21" s="37" t="str">
        <f t="shared" si="97"/>
        <v/>
      </c>
      <c r="EG21" s="37" t="str">
        <f t="shared" si="98"/>
        <v/>
      </c>
      <c r="EH21" s="37" t="str">
        <f t="shared" si="99"/>
        <v/>
      </c>
      <c r="EI21" s="37">
        <f t="shared" si="100"/>
        <v>1</v>
      </c>
      <c r="EJ21" s="37" t="str">
        <f t="shared" si="101"/>
        <v/>
      </c>
      <c r="EK21" s="37" t="str">
        <f t="shared" si="102"/>
        <v/>
      </c>
      <c r="EL21" s="37" t="str">
        <f t="shared" si="103"/>
        <v/>
      </c>
      <c r="EM21" s="37" t="str">
        <f t="shared" si="104"/>
        <v/>
      </c>
      <c r="EN21" s="37">
        <f t="shared" si="105"/>
        <v>1</v>
      </c>
      <c r="EO21" s="37" t="str">
        <f t="shared" si="106"/>
        <v/>
      </c>
      <c r="EP21" s="37" t="str">
        <f t="shared" si="107"/>
        <v/>
      </c>
      <c r="EQ21" s="37">
        <f t="shared" si="108"/>
        <v>1</v>
      </c>
      <c r="ER21" s="37">
        <f t="shared" si="109"/>
        <v>1</v>
      </c>
      <c r="ES21" s="37" t="str">
        <f t="shared" si="110"/>
        <v/>
      </c>
      <c r="ET21" s="37" t="str">
        <f t="shared" si="111"/>
        <v/>
      </c>
      <c r="EU21" s="37" t="str">
        <f t="shared" si="112"/>
        <v/>
      </c>
      <c r="EV21" s="37">
        <f t="shared" si="113"/>
        <v>1</v>
      </c>
      <c r="EW21" s="37" t="str">
        <f t="shared" si="114"/>
        <v/>
      </c>
      <c r="EX21" s="37">
        <f t="shared" si="115"/>
        <v>1</v>
      </c>
      <c r="EY21" s="37">
        <f t="shared" si="116"/>
        <v>1</v>
      </c>
      <c r="EZ21" s="37">
        <f t="shared" si="117"/>
        <v>1</v>
      </c>
      <c r="FA21" s="37" t="str">
        <f t="shared" si="118"/>
        <v/>
      </c>
      <c r="FB21" s="37" t="str">
        <f t="shared" si="119"/>
        <v/>
      </c>
      <c r="FC21" s="37">
        <f t="shared" si="120"/>
        <v>1</v>
      </c>
      <c r="FD21" s="37" t="str">
        <f t="shared" si="121"/>
        <v/>
      </c>
      <c r="FE21" s="37">
        <f t="shared" si="122"/>
        <v>1</v>
      </c>
      <c r="FF21" s="37">
        <f t="shared" si="123"/>
        <v>1</v>
      </c>
      <c r="FG21" s="37" t="str">
        <f t="shared" si="124"/>
        <v/>
      </c>
      <c r="FH21" s="37">
        <f t="shared" si="125"/>
        <v>1</v>
      </c>
      <c r="FI21" s="54">
        <f t="shared" si="191"/>
        <v>14</v>
      </c>
      <c r="FJ21" s="501">
        <v>1890</v>
      </c>
      <c r="FK21" s="37" t="str">
        <f t="shared" si="127"/>
        <v/>
      </c>
      <c r="FL21" s="37" t="str">
        <f t="shared" si="128"/>
        <v/>
      </c>
      <c r="FM21" s="37" t="str">
        <f t="shared" si="129"/>
        <v/>
      </c>
      <c r="FN21" s="37" t="str">
        <f t="shared" si="130"/>
        <v/>
      </c>
      <c r="FO21" s="37" t="str">
        <f t="shared" si="131"/>
        <v/>
      </c>
      <c r="FP21" s="37" t="str">
        <f t="shared" si="132"/>
        <v/>
      </c>
      <c r="FQ21" s="37" t="str">
        <f t="shared" si="133"/>
        <v/>
      </c>
      <c r="FR21" s="37" t="str">
        <f t="shared" si="134"/>
        <v/>
      </c>
      <c r="FS21" s="37" t="str">
        <f t="shared" si="135"/>
        <v/>
      </c>
      <c r="FT21" s="37" t="str">
        <f t="shared" si="136"/>
        <v/>
      </c>
      <c r="FU21" s="37" t="str">
        <f t="shared" si="137"/>
        <v/>
      </c>
      <c r="FV21" s="37" t="str">
        <f t="shared" si="138"/>
        <v/>
      </c>
      <c r="FW21" s="37" t="str">
        <f t="shared" si="139"/>
        <v/>
      </c>
      <c r="FX21" s="37" t="str">
        <f t="shared" si="140"/>
        <v/>
      </c>
      <c r="FY21" s="37" t="str">
        <f t="shared" si="141"/>
        <v/>
      </c>
      <c r="FZ21" s="37" t="str">
        <f t="shared" si="142"/>
        <v/>
      </c>
      <c r="GA21" s="37" t="str">
        <f t="shared" si="143"/>
        <v/>
      </c>
      <c r="GB21" s="37" t="str">
        <f t="shared" si="144"/>
        <v/>
      </c>
      <c r="GC21" s="37" t="str">
        <f t="shared" si="145"/>
        <v/>
      </c>
      <c r="GD21" s="37" t="str">
        <f t="shared" si="146"/>
        <v/>
      </c>
      <c r="GE21" s="37" t="str">
        <f t="shared" si="147"/>
        <v/>
      </c>
      <c r="GF21" s="37" t="str">
        <f t="shared" si="148"/>
        <v/>
      </c>
      <c r="GG21" s="37" t="str">
        <f t="shared" si="149"/>
        <v/>
      </c>
      <c r="GH21" s="37" t="str">
        <f t="shared" si="150"/>
        <v/>
      </c>
      <c r="GI21" s="37" t="str">
        <f t="shared" si="151"/>
        <v/>
      </c>
      <c r="GJ21" s="37" t="str">
        <f t="shared" si="152"/>
        <v/>
      </c>
      <c r="GK21" s="37" t="str">
        <f t="shared" si="153"/>
        <v/>
      </c>
      <c r="GL21" s="37" t="str">
        <f t="shared" si="154"/>
        <v/>
      </c>
      <c r="GM21" s="37" t="str">
        <f t="shared" si="155"/>
        <v/>
      </c>
      <c r="GN21" s="37" t="str">
        <f t="shared" si="156"/>
        <v/>
      </c>
      <c r="GO21" s="37" t="str">
        <f t="shared" si="157"/>
        <v/>
      </c>
      <c r="GP21" s="39">
        <f t="shared" si="158"/>
        <v>0</v>
      </c>
      <c r="GQ21" s="501">
        <v>1890</v>
      </c>
      <c r="GR21" s="501">
        <v>1890</v>
      </c>
      <c r="GS21" s="37" t="str">
        <f t="shared" si="159"/>
        <v/>
      </c>
      <c r="GT21" s="37" t="str">
        <f t="shared" si="160"/>
        <v/>
      </c>
      <c r="GU21" s="37" t="str">
        <f t="shared" si="161"/>
        <v/>
      </c>
      <c r="GV21" s="37" t="str">
        <f t="shared" si="162"/>
        <v/>
      </c>
      <c r="GW21" s="37" t="str">
        <f t="shared" si="163"/>
        <v/>
      </c>
      <c r="GX21" s="37" t="str">
        <f t="shared" si="164"/>
        <v/>
      </c>
      <c r="GY21" s="37" t="str">
        <f t="shared" si="165"/>
        <v/>
      </c>
      <c r="GZ21" s="37" t="str">
        <f t="shared" si="166"/>
        <v/>
      </c>
      <c r="HA21" s="37" t="str">
        <f t="shared" si="167"/>
        <v/>
      </c>
      <c r="HB21" s="37" t="str">
        <f t="shared" si="168"/>
        <v/>
      </c>
      <c r="HC21" s="37" t="str">
        <f t="shared" si="169"/>
        <v/>
      </c>
      <c r="HD21" s="37" t="str">
        <f t="shared" si="170"/>
        <v/>
      </c>
      <c r="HE21" s="37" t="str">
        <f t="shared" si="171"/>
        <v/>
      </c>
      <c r="HF21" s="37" t="str">
        <f t="shared" si="172"/>
        <v/>
      </c>
      <c r="HG21" s="37" t="str">
        <f t="shared" si="173"/>
        <v/>
      </c>
      <c r="HH21" s="37" t="str">
        <f t="shared" si="174"/>
        <v/>
      </c>
      <c r="HI21" s="37" t="str">
        <f t="shared" si="175"/>
        <v/>
      </c>
      <c r="HJ21" s="37" t="str">
        <f t="shared" si="176"/>
        <v/>
      </c>
      <c r="HK21" s="37" t="str">
        <f t="shared" si="177"/>
        <v/>
      </c>
      <c r="HL21" s="37" t="str">
        <f t="shared" si="178"/>
        <v/>
      </c>
      <c r="HM21" s="37" t="str">
        <f t="shared" si="179"/>
        <v/>
      </c>
      <c r="HN21" s="37" t="str">
        <f t="shared" si="180"/>
        <v/>
      </c>
      <c r="HO21" s="37" t="str">
        <f t="shared" si="181"/>
        <v/>
      </c>
      <c r="HP21" s="37" t="str">
        <f t="shared" si="182"/>
        <v/>
      </c>
      <c r="HQ21" s="37" t="str">
        <f t="shared" si="183"/>
        <v/>
      </c>
      <c r="HR21" s="37" t="str">
        <f t="shared" si="184"/>
        <v/>
      </c>
      <c r="HS21" s="37" t="str">
        <f t="shared" si="185"/>
        <v/>
      </c>
      <c r="HT21" s="37" t="str">
        <f t="shared" si="186"/>
        <v/>
      </c>
      <c r="HU21" s="37" t="str">
        <f t="shared" si="187"/>
        <v/>
      </c>
      <c r="HV21" s="37" t="str">
        <f t="shared" si="188"/>
        <v/>
      </c>
      <c r="HW21" s="37" t="str">
        <f t="shared" si="189"/>
        <v/>
      </c>
      <c r="HX21" s="39">
        <f t="shared" si="190"/>
        <v>0</v>
      </c>
      <c r="HY21" s="501">
        <v>1890</v>
      </c>
    </row>
    <row r="22" spans="1:233" ht="13.8">
      <c r="A22" s="501">
        <v>1891</v>
      </c>
      <c r="B22" s="8">
        <v>0</v>
      </c>
      <c r="C22" s="8">
        <v>0</v>
      </c>
      <c r="D22" s="8">
        <v>0.64</v>
      </c>
      <c r="E22" s="8">
        <v>0.34</v>
      </c>
      <c r="F22" s="8">
        <v>0</v>
      </c>
      <c r="G22" s="152">
        <v>0</v>
      </c>
      <c r="H22" s="8">
        <v>0.2</v>
      </c>
      <c r="I22" s="8">
        <v>0.16</v>
      </c>
      <c r="J22" s="8">
        <v>0.05</v>
      </c>
      <c r="K22" s="8">
        <v>0</v>
      </c>
      <c r="L22" s="152">
        <v>0</v>
      </c>
      <c r="M22" s="8">
        <v>1</v>
      </c>
      <c r="N22" s="8">
        <v>0.75</v>
      </c>
      <c r="O22" s="8">
        <v>0.01</v>
      </c>
      <c r="P22" s="8">
        <v>0</v>
      </c>
      <c r="Q22" s="152">
        <v>0</v>
      </c>
      <c r="R22" s="8">
        <v>0</v>
      </c>
      <c r="S22" s="8">
        <v>0</v>
      </c>
      <c r="T22" s="8">
        <v>0.06</v>
      </c>
      <c r="U22" s="8">
        <v>0.15</v>
      </c>
      <c r="V22" s="152">
        <v>0.05</v>
      </c>
      <c r="W22" s="8">
        <v>1.82</v>
      </c>
      <c r="X22" s="8">
        <v>0.15</v>
      </c>
      <c r="Y22" s="8">
        <v>0</v>
      </c>
      <c r="Z22" s="8">
        <v>0.01</v>
      </c>
      <c r="AA22" s="152">
        <v>0</v>
      </c>
      <c r="AB22" s="8">
        <v>1.58</v>
      </c>
      <c r="AC22" s="8">
        <v>1.18</v>
      </c>
      <c r="AD22" s="8">
        <v>0.19</v>
      </c>
      <c r="AE22" s="8">
        <v>0</v>
      </c>
      <c r="AF22" s="152">
        <v>0.44</v>
      </c>
      <c r="AG22" s="152">
        <f t="shared" si="192"/>
        <v>8.7799999999999994</v>
      </c>
      <c r="AH22" s="8">
        <f t="shared" si="193"/>
        <v>1.82</v>
      </c>
      <c r="AI22" s="480">
        <f t="shared" si="194"/>
        <v>18</v>
      </c>
      <c r="AJ22" s="501">
        <v>1891</v>
      </c>
      <c r="AK22" s="28" t="str">
        <f t="shared" si="1"/>
        <v/>
      </c>
      <c r="AL22" s="28" t="str">
        <f t="shared" si="2"/>
        <v/>
      </c>
      <c r="AM22" s="28" t="str">
        <f t="shared" si="3"/>
        <v/>
      </c>
      <c r="AN22" s="28" t="str">
        <f t="shared" si="4"/>
        <v/>
      </c>
      <c r="AO22" s="28" t="str">
        <f t="shared" si="5"/>
        <v/>
      </c>
      <c r="AP22" s="28" t="str">
        <f t="shared" si="6"/>
        <v/>
      </c>
      <c r="AQ22" s="28" t="str">
        <f t="shared" si="7"/>
        <v/>
      </c>
      <c r="AR22" s="28" t="str">
        <f t="shared" si="8"/>
        <v/>
      </c>
      <c r="AS22" s="28" t="str">
        <f t="shared" si="9"/>
        <v/>
      </c>
      <c r="AT22" s="28" t="str">
        <f t="shared" si="10"/>
        <v/>
      </c>
      <c r="AU22" s="28" t="str">
        <f t="shared" si="11"/>
        <v/>
      </c>
      <c r="AV22" s="28" t="str">
        <f t="shared" si="12"/>
        <v/>
      </c>
      <c r="AW22" s="28" t="str">
        <f t="shared" si="13"/>
        <v/>
      </c>
      <c r="AX22" s="28" t="str">
        <f t="shared" si="14"/>
        <v/>
      </c>
      <c r="AY22" s="28" t="str">
        <f t="shared" si="15"/>
        <v/>
      </c>
      <c r="AZ22" s="28" t="str">
        <f t="shared" si="16"/>
        <v/>
      </c>
      <c r="BA22" s="28" t="str">
        <f t="shared" si="17"/>
        <v/>
      </c>
      <c r="BB22" s="28" t="str">
        <f t="shared" si="18"/>
        <v/>
      </c>
      <c r="BC22" s="28" t="str">
        <f t="shared" si="19"/>
        <v/>
      </c>
      <c r="BD22" s="28" t="str">
        <f t="shared" si="20"/>
        <v/>
      </c>
      <c r="BE22" s="28" t="str">
        <f t="shared" si="21"/>
        <v/>
      </c>
      <c r="BF22" s="28" t="str">
        <f t="shared" si="22"/>
        <v/>
      </c>
      <c r="BG22" s="28" t="str">
        <f t="shared" si="23"/>
        <v/>
      </c>
      <c r="BH22" s="28" t="str">
        <f t="shared" si="24"/>
        <v/>
      </c>
      <c r="BI22" s="28" t="str">
        <f t="shared" si="25"/>
        <v/>
      </c>
      <c r="BJ22" s="28" t="str">
        <f t="shared" si="26"/>
        <v/>
      </c>
      <c r="BK22" s="28" t="str">
        <f t="shared" si="27"/>
        <v/>
      </c>
      <c r="BL22" s="28" t="str">
        <f t="shared" si="28"/>
        <v/>
      </c>
      <c r="BM22" s="28" t="str">
        <f t="shared" si="29"/>
        <v/>
      </c>
      <c r="BN22" s="28" t="str">
        <f t="shared" si="30"/>
        <v/>
      </c>
      <c r="BO22" s="28" t="str">
        <f t="shared" si="31"/>
        <v/>
      </c>
      <c r="BP22" s="39">
        <f t="shared" si="32"/>
        <v>0</v>
      </c>
      <c r="BQ22" s="501">
        <v>1891</v>
      </c>
      <c r="BR22" s="17" t="str">
        <f t="shared" si="33"/>
        <v xml:space="preserve"> </v>
      </c>
      <c r="BS22" s="17" t="str">
        <f t="shared" si="34"/>
        <v xml:space="preserve"> </v>
      </c>
      <c r="BT22" s="17" t="str">
        <f t="shared" si="35"/>
        <v xml:space="preserve"> </v>
      </c>
      <c r="BU22" s="17" t="str">
        <f t="shared" si="36"/>
        <v xml:space="preserve"> </v>
      </c>
      <c r="BV22" s="17" t="str">
        <f t="shared" si="37"/>
        <v xml:space="preserve"> </v>
      </c>
      <c r="BW22" s="17" t="str">
        <f t="shared" si="38"/>
        <v xml:space="preserve"> </v>
      </c>
      <c r="BX22" s="17" t="str">
        <f t="shared" si="39"/>
        <v xml:space="preserve"> </v>
      </c>
      <c r="BY22" s="17" t="str">
        <f t="shared" si="40"/>
        <v xml:space="preserve"> </v>
      </c>
      <c r="BZ22" s="17" t="str">
        <f t="shared" si="41"/>
        <v xml:space="preserve"> </v>
      </c>
      <c r="CA22" s="17" t="str">
        <f t="shared" si="42"/>
        <v xml:space="preserve"> </v>
      </c>
      <c r="CB22" s="17" t="str">
        <f t="shared" si="43"/>
        <v xml:space="preserve"> </v>
      </c>
      <c r="CC22" s="17" t="str">
        <f t="shared" si="44"/>
        <v xml:space="preserve"> </v>
      </c>
      <c r="CD22" s="17" t="str">
        <f t="shared" si="45"/>
        <v xml:space="preserve"> </v>
      </c>
      <c r="CE22" s="17" t="str">
        <f t="shared" si="46"/>
        <v xml:space="preserve"> </v>
      </c>
      <c r="CF22" s="17" t="str">
        <f t="shared" si="47"/>
        <v xml:space="preserve"> </v>
      </c>
      <c r="CG22" s="17" t="str">
        <f t="shared" si="48"/>
        <v xml:space="preserve"> </v>
      </c>
      <c r="CH22" s="17" t="str">
        <f t="shared" si="49"/>
        <v xml:space="preserve"> </v>
      </c>
      <c r="CI22" s="17" t="str">
        <f t="shared" si="50"/>
        <v xml:space="preserve"> </v>
      </c>
      <c r="CJ22" s="17" t="str">
        <f t="shared" si="51"/>
        <v xml:space="preserve"> </v>
      </c>
      <c r="CK22" s="17" t="str">
        <f t="shared" si="52"/>
        <v xml:space="preserve"> </v>
      </c>
      <c r="CL22" s="17" t="str">
        <f t="shared" si="53"/>
        <v xml:space="preserve"> </v>
      </c>
      <c r="CM22" s="17" t="str">
        <f t="shared" si="54"/>
        <v xml:space="preserve"> </v>
      </c>
      <c r="CN22" s="17" t="str">
        <f t="shared" si="55"/>
        <v xml:space="preserve"> </v>
      </c>
      <c r="CO22" s="17" t="str">
        <f t="shared" si="56"/>
        <v xml:space="preserve"> </v>
      </c>
      <c r="CP22" s="17" t="str">
        <f t="shared" si="57"/>
        <v xml:space="preserve"> </v>
      </c>
      <c r="CQ22" s="17" t="str">
        <f t="shared" si="58"/>
        <v xml:space="preserve"> </v>
      </c>
      <c r="CR22" s="17" t="str">
        <f t="shared" si="59"/>
        <v xml:space="preserve"> </v>
      </c>
      <c r="CS22" s="17" t="str">
        <f t="shared" si="60"/>
        <v xml:space="preserve"> </v>
      </c>
      <c r="CT22" s="17" t="str">
        <f t="shared" si="61"/>
        <v xml:space="preserve"> </v>
      </c>
      <c r="CU22" s="17" t="str">
        <f t="shared" si="62"/>
        <v xml:space="preserve"> </v>
      </c>
      <c r="CV22" s="17" t="str">
        <f t="shared" si="63"/>
        <v xml:space="preserve"> </v>
      </c>
      <c r="CW22" s="501">
        <v>1891</v>
      </c>
      <c r="CX22" s="17" t="str">
        <f t="shared" si="64"/>
        <v/>
      </c>
      <c r="CY22" s="17" t="str">
        <f t="shared" si="65"/>
        <v/>
      </c>
      <c r="CZ22" s="17" t="str">
        <f t="shared" si="66"/>
        <v/>
      </c>
      <c r="DA22" s="17" t="str">
        <f t="shared" si="67"/>
        <v/>
      </c>
      <c r="DB22" s="17" t="str">
        <f t="shared" si="68"/>
        <v/>
      </c>
      <c r="DC22" s="17" t="str">
        <f t="shared" si="69"/>
        <v/>
      </c>
      <c r="DD22" s="17" t="str">
        <f t="shared" si="70"/>
        <v/>
      </c>
      <c r="DE22" s="17" t="str">
        <f t="shared" si="71"/>
        <v/>
      </c>
      <c r="DF22" s="17" t="str">
        <f t="shared" si="72"/>
        <v/>
      </c>
      <c r="DG22" s="17" t="str">
        <f t="shared" si="73"/>
        <v/>
      </c>
      <c r="DH22" s="17" t="str">
        <f t="shared" si="74"/>
        <v/>
      </c>
      <c r="DI22" s="17" t="str">
        <f t="shared" si="75"/>
        <v/>
      </c>
      <c r="DJ22" s="17" t="str">
        <f t="shared" si="76"/>
        <v/>
      </c>
      <c r="DK22" s="17" t="str">
        <f t="shared" si="77"/>
        <v/>
      </c>
      <c r="DL22" s="17" t="str">
        <f t="shared" si="78"/>
        <v/>
      </c>
      <c r="DM22" s="17" t="str">
        <f t="shared" si="79"/>
        <v/>
      </c>
      <c r="DN22" s="17" t="str">
        <f t="shared" si="80"/>
        <v/>
      </c>
      <c r="DO22" s="17" t="str">
        <f t="shared" si="81"/>
        <v/>
      </c>
      <c r="DP22" s="17" t="str">
        <f t="shared" si="82"/>
        <v/>
      </c>
      <c r="DQ22" s="17" t="str">
        <f t="shared" si="83"/>
        <v/>
      </c>
      <c r="DR22" s="17" t="str">
        <f t="shared" si="84"/>
        <v/>
      </c>
      <c r="DS22" s="17" t="str">
        <f t="shared" si="85"/>
        <v/>
      </c>
      <c r="DT22" s="17" t="str">
        <f t="shared" si="86"/>
        <v/>
      </c>
      <c r="DU22" s="17" t="str">
        <f t="shared" si="87"/>
        <v/>
      </c>
      <c r="DV22" s="17" t="str">
        <f t="shared" si="88"/>
        <v/>
      </c>
      <c r="DW22" s="17" t="str">
        <f t="shared" si="89"/>
        <v/>
      </c>
      <c r="DX22" s="17">
        <f t="shared" si="90"/>
        <v>1891</v>
      </c>
      <c r="DY22" s="17" t="str">
        <f t="shared" si="91"/>
        <v/>
      </c>
      <c r="DZ22" s="17" t="str">
        <f t="shared" si="92"/>
        <v/>
      </c>
      <c r="EA22" s="17" t="str">
        <f t="shared" si="93"/>
        <v/>
      </c>
      <c r="EB22" s="17" t="str">
        <f t="shared" si="94"/>
        <v/>
      </c>
      <c r="EC22" s="501">
        <v>1891</v>
      </c>
      <c r="ED22" s="37" t="str">
        <f t="shared" si="95"/>
        <v/>
      </c>
      <c r="EE22" s="37" t="str">
        <f t="shared" si="96"/>
        <v/>
      </c>
      <c r="EF22" s="37">
        <f t="shared" si="97"/>
        <v>1</v>
      </c>
      <c r="EG22" s="37">
        <f t="shared" si="98"/>
        <v>1</v>
      </c>
      <c r="EH22" s="37" t="str">
        <f t="shared" si="99"/>
        <v/>
      </c>
      <c r="EI22" s="37" t="str">
        <f t="shared" si="100"/>
        <v/>
      </c>
      <c r="EJ22" s="37">
        <f t="shared" si="101"/>
        <v>1</v>
      </c>
      <c r="EK22" s="37">
        <f t="shared" si="102"/>
        <v>1</v>
      </c>
      <c r="EL22" s="37">
        <f t="shared" si="103"/>
        <v>1</v>
      </c>
      <c r="EM22" s="37" t="str">
        <f t="shared" si="104"/>
        <v/>
      </c>
      <c r="EN22" s="37" t="str">
        <f t="shared" si="105"/>
        <v/>
      </c>
      <c r="EO22" s="37">
        <f t="shared" si="106"/>
        <v>1</v>
      </c>
      <c r="EP22" s="37">
        <f t="shared" si="107"/>
        <v>1</v>
      </c>
      <c r="EQ22" s="37">
        <f t="shared" si="108"/>
        <v>1</v>
      </c>
      <c r="ER22" s="37" t="str">
        <f t="shared" si="109"/>
        <v/>
      </c>
      <c r="ES22" s="37" t="str">
        <f t="shared" si="110"/>
        <v/>
      </c>
      <c r="ET22" s="37" t="str">
        <f t="shared" si="111"/>
        <v/>
      </c>
      <c r="EU22" s="37" t="str">
        <f t="shared" si="112"/>
        <v/>
      </c>
      <c r="EV22" s="37">
        <f t="shared" si="113"/>
        <v>1</v>
      </c>
      <c r="EW22" s="37">
        <f t="shared" si="114"/>
        <v>1</v>
      </c>
      <c r="EX22" s="37">
        <f t="shared" si="115"/>
        <v>1</v>
      </c>
      <c r="EY22" s="37">
        <f t="shared" si="116"/>
        <v>1</v>
      </c>
      <c r="EZ22" s="37">
        <f t="shared" si="117"/>
        <v>1</v>
      </c>
      <c r="FA22" s="37" t="str">
        <f t="shared" si="118"/>
        <v/>
      </c>
      <c r="FB22" s="37">
        <f t="shared" si="119"/>
        <v>1</v>
      </c>
      <c r="FC22" s="37" t="str">
        <f t="shared" si="120"/>
        <v/>
      </c>
      <c r="FD22" s="37">
        <f t="shared" si="121"/>
        <v>1</v>
      </c>
      <c r="FE22" s="37">
        <f t="shared" si="122"/>
        <v>1</v>
      </c>
      <c r="FF22" s="37">
        <f t="shared" si="123"/>
        <v>1</v>
      </c>
      <c r="FG22" s="37" t="str">
        <f t="shared" si="124"/>
        <v/>
      </c>
      <c r="FH22" s="37">
        <f t="shared" si="125"/>
        <v>1</v>
      </c>
      <c r="FI22" s="54">
        <f t="shared" si="191"/>
        <v>18</v>
      </c>
      <c r="FJ22" s="501">
        <v>1891</v>
      </c>
      <c r="FK22" s="37" t="str">
        <f t="shared" si="127"/>
        <v/>
      </c>
      <c r="FL22" s="37" t="str">
        <f t="shared" si="128"/>
        <v/>
      </c>
      <c r="FM22" s="37" t="str">
        <f t="shared" si="129"/>
        <v/>
      </c>
      <c r="FN22" s="37" t="str">
        <f t="shared" si="130"/>
        <v/>
      </c>
      <c r="FO22" s="37" t="str">
        <f t="shared" si="131"/>
        <v/>
      </c>
      <c r="FP22" s="37" t="str">
        <f t="shared" si="132"/>
        <v/>
      </c>
      <c r="FQ22" s="37" t="str">
        <f t="shared" si="133"/>
        <v/>
      </c>
      <c r="FR22" s="37" t="str">
        <f t="shared" si="134"/>
        <v/>
      </c>
      <c r="FS22" s="37" t="str">
        <f t="shared" si="135"/>
        <v/>
      </c>
      <c r="FT22" s="37" t="str">
        <f t="shared" si="136"/>
        <v/>
      </c>
      <c r="FU22" s="37" t="str">
        <f t="shared" si="137"/>
        <v/>
      </c>
      <c r="FV22" s="37">
        <f t="shared" si="138"/>
        <v>1</v>
      </c>
      <c r="FW22" s="37" t="str">
        <f t="shared" si="139"/>
        <v/>
      </c>
      <c r="FX22" s="37" t="str">
        <f t="shared" si="140"/>
        <v/>
      </c>
      <c r="FY22" s="37" t="str">
        <f t="shared" si="141"/>
        <v/>
      </c>
      <c r="FZ22" s="37" t="str">
        <f t="shared" si="142"/>
        <v/>
      </c>
      <c r="GA22" s="37" t="str">
        <f t="shared" si="143"/>
        <v/>
      </c>
      <c r="GB22" s="37" t="str">
        <f t="shared" si="144"/>
        <v/>
      </c>
      <c r="GC22" s="37" t="str">
        <f t="shared" si="145"/>
        <v/>
      </c>
      <c r="GD22" s="37" t="str">
        <f t="shared" si="146"/>
        <v/>
      </c>
      <c r="GE22" s="37" t="str">
        <f t="shared" si="147"/>
        <v/>
      </c>
      <c r="GF22" s="37">
        <f t="shared" si="148"/>
        <v>1</v>
      </c>
      <c r="GG22" s="37" t="str">
        <f t="shared" si="149"/>
        <v/>
      </c>
      <c r="GH22" s="37" t="str">
        <f t="shared" si="150"/>
        <v/>
      </c>
      <c r="GI22" s="37" t="str">
        <f t="shared" si="151"/>
        <v/>
      </c>
      <c r="GJ22" s="37" t="str">
        <f t="shared" si="152"/>
        <v/>
      </c>
      <c r="GK22" s="37">
        <f t="shared" si="153"/>
        <v>1</v>
      </c>
      <c r="GL22" s="37">
        <f t="shared" si="154"/>
        <v>1</v>
      </c>
      <c r="GM22" s="37" t="str">
        <f t="shared" si="155"/>
        <v/>
      </c>
      <c r="GN22" s="37" t="str">
        <f t="shared" si="156"/>
        <v/>
      </c>
      <c r="GO22" s="37" t="str">
        <f t="shared" si="157"/>
        <v/>
      </c>
      <c r="GP22" s="39">
        <f t="shared" si="158"/>
        <v>4</v>
      </c>
      <c r="GQ22" s="501">
        <v>1891</v>
      </c>
      <c r="GR22" s="501">
        <v>1891</v>
      </c>
      <c r="GS22" s="37" t="str">
        <f t="shared" si="159"/>
        <v/>
      </c>
      <c r="GT22" s="37" t="str">
        <f t="shared" si="160"/>
        <v/>
      </c>
      <c r="GU22" s="37" t="str">
        <f t="shared" si="161"/>
        <v/>
      </c>
      <c r="GV22" s="37" t="str">
        <f t="shared" si="162"/>
        <v/>
      </c>
      <c r="GW22" s="37" t="str">
        <f t="shared" si="163"/>
        <v/>
      </c>
      <c r="GX22" s="37" t="str">
        <f t="shared" si="164"/>
        <v/>
      </c>
      <c r="GY22" s="37" t="str">
        <f t="shared" si="165"/>
        <v/>
      </c>
      <c r="GZ22" s="37" t="str">
        <f t="shared" si="166"/>
        <v/>
      </c>
      <c r="HA22" s="37" t="str">
        <f t="shared" si="167"/>
        <v/>
      </c>
      <c r="HB22" s="37" t="str">
        <f t="shared" si="168"/>
        <v/>
      </c>
      <c r="HC22" s="37" t="str">
        <f t="shared" si="169"/>
        <v/>
      </c>
      <c r="HD22" s="37" t="str">
        <f t="shared" si="170"/>
        <v/>
      </c>
      <c r="HE22" s="37" t="str">
        <f t="shared" si="171"/>
        <v/>
      </c>
      <c r="HF22" s="37" t="str">
        <f t="shared" si="172"/>
        <v/>
      </c>
      <c r="HG22" s="37" t="str">
        <f t="shared" si="173"/>
        <v/>
      </c>
      <c r="HH22" s="37" t="str">
        <f t="shared" si="174"/>
        <v/>
      </c>
      <c r="HI22" s="37" t="str">
        <f t="shared" si="175"/>
        <v/>
      </c>
      <c r="HJ22" s="37" t="str">
        <f t="shared" si="176"/>
        <v/>
      </c>
      <c r="HK22" s="37" t="str">
        <f t="shared" si="177"/>
        <v/>
      </c>
      <c r="HL22" s="37" t="str">
        <f t="shared" si="178"/>
        <v/>
      </c>
      <c r="HM22" s="37" t="str">
        <f t="shared" si="179"/>
        <v/>
      </c>
      <c r="HN22" s="37" t="str">
        <f t="shared" si="180"/>
        <v/>
      </c>
      <c r="HO22" s="37" t="str">
        <f t="shared" si="181"/>
        <v/>
      </c>
      <c r="HP22" s="37" t="str">
        <f t="shared" si="182"/>
        <v/>
      </c>
      <c r="HQ22" s="37" t="str">
        <f t="shared" si="183"/>
        <v/>
      </c>
      <c r="HR22" s="37" t="str">
        <f t="shared" si="184"/>
        <v/>
      </c>
      <c r="HS22" s="37" t="str">
        <f t="shared" si="185"/>
        <v/>
      </c>
      <c r="HT22" s="37" t="str">
        <f t="shared" si="186"/>
        <v/>
      </c>
      <c r="HU22" s="37" t="str">
        <f t="shared" si="187"/>
        <v/>
      </c>
      <c r="HV22" s="37" t="str">
        <f t="shared" si="188"/>
        <v/>
      </c>
      <c r="HW22" s="37" t="str">
        <f t="shared" si="189"/>
        <v/>
      </c>
      <c r="HX22" s="39">
        <f t="shared" si="190"/>
        <v>0</v>
      </c>
      <c r="HY22" s="501">
        <v>1891</v>
      </c>
    </row>
    <row r="23" spans="1:233" ht="13.8">
      <c r="A23" s="501">
        <v>1892</v>
      </c>
      <c r="B23" s="8">
        <v>0.19</v>
      </c>
      <c r="C23" s="8">
        <v>0.02</v>
      </c>
      <c r="D23" s="8">
        <v>0</v>
      </c>
      <c r="E23" s="8">
        <v>0</v>
      </c>
      <c r="F23" s="8">
        <v>0</v>
      </c>
      <c r="G23" s="152">
        <v>0.01</v>
      </c>
      <c r="H23" s="8">
        <v>0</v>
      </c>
      <c r="I23" s="8">
        <v>0.5</v>
      </c>
      <c r="J23" s="8">
        <v>0.22</v>
      </c>
      <c r="K23" s="8">
        <v>0.01</v>
      </c>
      <c r="L23" s="152">
        <v>0.11</v>
      </c>
      <c r="M23" s="8">
        <v>0</v>
      </c>
      <c r="N23" s="8">
        <v>0</v>
      </c>
      <c r="O23" s="8">
        <v>0</v>
      </c>
      <c r="P23" s="8">
        <v>0</v>
      </c>
      <c r="Q23" s="152">
        <v>0.28999999999999998</v>
      </c>
      <c r="R23" s="8">
        <v>0.09</v>
      </c>
      <c r="S23" s="8">
        <v>0.56000000000000005</v>
      </c>
      <c r="T23" s="8">
        <v>0.19</v>
      </c>
      <c r="U23" s="8">
        <v>0</v>
      </c>
      <c r="V23" s="152">
        <v>0</v>
      </c>
      <c r="W23" s="8">
        <v>0</v>
      </c>
      <c r="X23" s="8">
        <v>0.15</v>
      </c>
      <c r="Y23" s="8">
        <v>0.03</v>
      </c>
      <c r="Z23" s="8">
        <v>0</v>
      </c>
      <c r="AA23" s="152">
        <v>0.22</v>
      </c>
      <c r="AB23" s="8">
        <v>0.18</v>
      </c>
      <c r="AC23" s="8">
        <v>0.09</v>
      </c>
      <c r="AD23" s="8">
        <v>0</v>
      </c>
      <c r="AE23" s="8">
        <v>0</v>
      </c>
      <c r="AF23" s="152">
        <v>0.33</v>
      </c>
      <c r="AG23" s="152">
        <f t="shared" si="192"/>
        <v>3.19</v>
      </c>
      <c r="AH23" s="8">
        <f t="shared" si="193"/>
        <v>0.56000000000000005</v>
      </c>
      <c r="AI23" s="4">
        <f t="shared" si="194"/>
        <v>17</v>
      </c>
      <c r="AJ23" s="501">
        <v>1892</v>
      </c>
      <c r="AK23" s="28" t="str">
        <f t="shared" si="1"/>
        <v/>
      </c>
      <c r="AL23" s="28" t="str">
        <f t="shared" si="2"/>
        <v/>
      </c>
      <c r="AM23" s="28" t="str">
        <f t="shared" si="3"/>
        <v/>
      </c>
      <c r="AN23" s="28" t="str">
        <f t="shared" si="4"/>
        <v/>
      </c>
      <c r="AO23" s="28" t="str">
        <f t="shared" si="5"/>
        <v/>
      </c>
      <c r="AP23" s="28" t="str">
        <f t="shared" si="6"/>
        <v/>
      </c>
      <c r="AQ23" s="28" t="str">
        <f t="shared" si="7"/>
        <v/>
      </c>
      <c r="AR23" s="28" t="str">
        <f t="shared" si="8"/>
        <v/>
      </c>
      <c r="AS23" s="28" t="str">
        <f t="shared" si="9"/>
        <v/>
      </c>
      <c r="AT23" s="28" t="str">
        <f t="shared" si="10"/>
        <v/>
      </c>
      <c r="AU23" s="28" t="str">
        <f t="shared" si="11"/>
        <v/>
      </c>
      <c r="AV23" s="28" t="str">
        <f t="shared" si="12"/>
        <v/>
      </c>
      <c r="AW23" s="28" t="str">
        <f t="shared" si="13"/>
        <v/>
      </c>
      <c r="AX23" s="28" t="str">
        <f t="shared" si="14"/>
        <v/>
      </c>
      <c r="AY23" s="28" t="str">
        <f t="shared" si="15"/>
        <v/>
      </c>
      <c r="AZ23" s="28" t="str">
        <f t="shared" si="16"/>
        <v/>
      </c>
      <c r="BA23" s="28" t="str">
        <f t="shared" si="17"/>
        <v/>
      </c>
      <c r="BB23" s="28" t="str">
        <f t="shared" si="18"/>
        <v/>
      </c>
      <c r="BC23" s="28" t="str">
        <f t="shared" si="19"/>
        <v/>
      </c>
      <c r="BD23" s="28" t="str">
        <f t="shared" si="20"/>
        <v/>
      </c>
      <c r="BE23" s="28" t="str">
        <f t="shared" si="21"/>
        <v/>
      </c>
      <c r="BF23" s="28" t="str">
        <f t="shared" si="22"/>
        <v/>
      </c>
      <c r="BG23" s="28" t="str">
        <f t="shared" si="23"/>
        <v/>
      </c>
      <c r="BH23" s="28" t="str">
        <f t="shared" si="24"/>
        <v/>
      </c>
      <c r="BI23" s="28" t="str">
        <f t="shared" si="25"/>
        <v/>
      </c>
      <c r="BJ23" s="28" t="str">
        <f t="shared" si="26"/>
        <v/>
      </c>
      <c r="BK23" s="28" t="str">
        <f t="shared" si="27"/>
        <v/>
      </c>
      <c r="BL23" s="28" t="str">
        <f t="shared" si="28"/>
        <v/>
      </c>
      <c r="BM23" s="28" t="str">
        <f t="shared" si="29"/>
        <v/>
      </c>
      <c r="BN23" s="28" t="str">
        <f t="shared" si="30"/>
        <v/>
      </c>
      <c r="BO23" s="28" t="str">
        <f t="shared" si="31"/>
        <v/>
      </c>
      <c r="BP23" s="39">
        <f t="shared" si="32"/>
        <v>0</v>
      </c>
      <c r="BQ23" s="501">
        <v>1892</v>
      </c>
      <c r="BR23" s="17" t="str">
        <f t="shared" si="33"/>
        <v xml:space="preserve"> </v>
      </c>
      <c r="BS23" s="17" t="str">
        <f t="shared" si="34"/>
        <v xml:space="preserve"> </v>
      </c>
      <c r="BT23" s="17" t="str">
        <f t="shared" si="35"/>
        <v xml:space="preserve"> </v>
      </c>
      <c r="BU23" s="17" t="str">
        <f t="shared" si="36"/>
        <v xml:space="preserve"> </v>
      </c>
      <c r="BV23" s="17" t="str">
        <f t="shared" si="37"/>
        <v xml:space="preserve"> </v>
      </c>
      <c r="BW23" s="17" t="str">
        <f t="shared" si="38"/>
        <v xml:space="preserve"> </v>
      </c>
      <c r="BX23" s="17" t="str">
        <f t="shared" si="39"/>
        <v xml:space="preserve"> </v>
      </c>
      <c r="BY23" s="17" t="str">
        <f t="shared" si="40"/>
        <v xml:space="preserve"> </v>
      </c>
      <c r="BZ23" s="17" t="str">
        <f t="shared" si="41"/>
        <v xml:space="preserve"> </v>
      </c>
      <c r="CA23" s="17" t="str">
        <f t="shared" si="42"/>
        <v xml:space="preserve"> </v>
      </c>
      <c r="CB23" s="17" t="str">
        <f t="shared" si="43"/>
        <v xml:space="preserve"> </v>
      </c>
      <c r="CC23" s="17" t="str">
        <f t="shared" si="44"/>
        <v xml:space="preserve"> </v>
      </c>
      <c r="CD23" s="17" t="str">
        <f t="shared" si="45"/>
        <v xml:space="preserve"> </v>
      </c>
      <c r="CE23" s="17" t="str">
        <f t="shared" si="46"/>
        <v xml:space="preserve"> </v>
      </c>
      <c r="CF23" s="17" t="str">
        <f t="shared" si="47"/>
        <v xml:space="preserve"> </v>
      </c>
      <c r="CG23" s="17" t="str">
        <f t="shared" si="48"/>
        <v xml:space="preserve"> </v>
      </c>
      <c r="CH23" s="17" t="str">
        <f t="shared" si="49"/>
        <v xml:space="preserve"> </v>
      </c>
      <c r="CI23" s="17" t="str">
        <f t="shared" si="50"/>
        <v xml:space="preserve"> </v>
      </c>
      <c r="CJ23" s="17" t="str">
        <f t="shared" si="51"/>
        <v xml:space="preserve"> </v>
      </c>
      <c r="CK23" s="17" t="str">
        <f t="shared" si="52"/>
        <v xml:space="preserve"> </v>
      </c>
      <c r="CL23" s="17" t="str">
        <f t="shared" si="53"/>
        <v xml:space="preserve"> </v>
      </c>
      <c r="CM23" s="17" t="str">
        <f t="shared" si="54"/>
        <v xml:space="preserve"> </v>
      </c>
      <c r="CN23" s="17" t="str">
        <f t="shared" si="55"/>
        <v xml:space="preserve"> </v>
      </c>
      <c r="CO23" s="17" t="str">
        <f t="shared" si="56"/>
        <v xml:space="preserve"> </v>
      </c>
      <c r="CP23" s="17" t="str">
        <f t="shared" si="57"/>
        <v xml:space="preserve"> </v>
      </c>
      <c r="CQ23" s="17" t="str">
        <f t="shared" si="58"/>
        <v xml:space="preserve"> </v>
      </c>
      <c r="CR23" s="17" t="str">
        <f t="shared" si="59"/>
        <v xml:space="preserve"> </v>
      </c>
      <c r="CS23" s="17" t="str">
        <f t="shared" si="60"/>
        <v xml:space="preserve"> </v>
      </c>
      <c r="CT23" s="17" t="str">
        <f t="shared" si="61"/>
        <v xml:space="preserve"> </v>
      </c>
      <c r="CU23" s="17" t="str">
        <f t="shared" si="62"/>
        <v xml:space="preserve"> </v>
      </c>
      <c r="CV23" s="17" t="str">
        <f t="shared" si="63"/>
        <v xml:space="preserve"> </v>
      </c>
      <c r="CW23" s="501">
        <v>1892</v>
      </c>
      <c r="CX23" s="17" t="str">
        <f t="shared" si="64"/>
        <v/>
      </c>
      <c r="CY23" s="17" t="str">
        <f t="shared" si="65"/>
        <v/>
      </c>
      <c r="CZ23" s="17" t="str">
        <f t="shared" si="66"/>
        <v/>
      </c>
      <c r="DA23" s="17" t="str">
        <f t="shared" si="67"/>
        <v/>
      </c>
      <c r="DB23" s="17" t="str">
        <f t="shared" si="68"/>
        <v/>
      </c>
      <c r="DC23" s="17" t="str">
        <f t="shared" si="69"/>
        <v/>
      </c>
      <c r="DD23" s="17" t="str">
        <f t="shared" si="70"/>
        <v/>
      </c>
      <c r="DE23" s="17" t="str">
        <f t="shared" si="71"/>
        <v/>
      </c>
      <c r="DF23" s="17" t="str">
        <f t="shared" si="72"/>
        <v/>
      </c>
      <c r="DG23" s="17" t="str">
        <f t="shared" si="73"/>
        <v/>
      </c>
      <c r="DH23" s="17" t="str">
        <f t="shared" si="74"/>
        <v/>
      </c>
      <c r="DI23" s="17" t="str">
        <f t="shared" si="75"/>
        <v/>
      </c>
      <c r="DJ23" s="17" t="str">
        <f t="shared" si="76"/>
        <v/>
      </c>
      <c r="DK23" s="17" t="str">
        <f t="shared" si="77"/>
        <v/>
      </c>
      <c r="DL23" s="17" t="str">
        <f t="shared" si="78"/>
        <v/>
      </c>
      <c r="DM23" s="17" t="str">
        <f t="shared" si="79"/>
        <v/>
      </c>
      <c r="DN23" s="17" t="str">
        <f t="shared" si="80"/>
        <v/>
      </c>
      <c r="DO23" s="17" t="str">
        <f t="shared" si="81"/>
        <v/>
      </c>
      <c r="DP23" s="17" t="str">
        <f t="shared" si="82"/>
        <v/>
      </c>
      <c r="DQ23" s="17" t="str">
        <f t="shared" si="83"/>
        <v/>
      </c>
      <c r="DR23" s="17" t="str">
        <f t="shared" si="84"/>
        <v/>
      </c>
      <c r="DS23" s="17" t="str">
        <f t="shared" si="85"/>
        <v/>
      </c>
      <c r="DT23" s="17" t="str">
        <f t="shared" si="86"/>
        <v/>
      </c>
      <c r="DU23" s="17" t="str">
        <f t="shared" si="87"/>
        <v/>
      </c>
      <c r="DV23" s="17" t="str">
        <f t="shared" si="88"/>
        <v/>
      </c>
      <c r="DW23" s="17" t="str">
        <f t="shared" si="89"/>
        <v/>
      </c>
      <c r="DX23" s="17" t="str">
        <f t="shared" si="90"/>
        <v/>
      </c>
      <c r="DY23" s="17" t="str">
        <f t="shared" si="91"/>
        <v/>
      </c>
      <c r="DZ23" s="17" t="str">
        <f t="shared" si="92"/>
        <v/>
      </c>
      <c r="EA23" s="17" t="str">
        <f t="shared" si="93"/>
        <v/>
      </c>
      <c r="EB23" s="17" t="str">
        <f t="shared" si="94"/>
        <v/>
      </c>
      <c r="EC23" s="501">
        <v>1892</v>
      </c>
      <c r="ED23" s="37">
        <f t="shared" si="95"/>
        <v>1</v>
      </c>
      <c r="EE23" s="37">
        <f t="shared" si="96"/>
        <v>1</v>
      </c>
      <c r="EF23" s="37" t="str">
        <f t="shared" si="97"/>
        <v/>
      </c>
      <c r="EG23" s="37" t="str">
        <f t="shared" si="98"/>
        <v/>
      </c>
      <c r="EH23" s="37" t="str">
        <f t="shared" si="99"/>
        <v/>
      </c>
      <c r="EI23" s="37">
        <f t="shared" si="100"/>
        <v>1</v>
      </c>
      <c r="EJ23" s="37" t="str">
        <f t="shared" si="101"/>
        <v/>
      </c>
      <c r="EK23" s="37">
        <f t="shared" si="102"/>
        <v>1</v>
      </c>
      <c r="EL23" s="37">
        <f t="shared" si="103"/>
        <v>1</v>
      </c>
      <c r="EM23" s="37">
        <f t="shared" si="104"/>
        <v>1</v>
      </c>
      <c r="EN23" s="37">
        <f t="shared" si="105"/>
        <v>1</v>
      </c>
      <c r="EO23" s="37" t="str">
        <f t="shared" si="106"/>
        <v/>
      </c>
      <c r="EP23" s="37" t="str">
        <f t="shared" si="107"/>
        <v/>
      </c>
      <c r="EQ23" s="37" t="str">
        <f t="shared" si="108"/>
        <v/>
      </c>
      <c r="ER23" s="37" t="str">
        <f t="shared" si="109"/>
        <v/>
      </c>
      <c r="ES23" s="37">
        <f t="shared" si="110"/>
        <v>1</v>
      </c>
      <c r="ET23" s="37">
        <f t="shared" si="111"/>
        <v>1</v>
      </c>
      <c r="EU23" s="37">
        <f t="shared" si="112"/>
        <v>1</v>
      </c>
      <c r="EV23" s="37">
        <f t="shared" si="113"/>
        <v>1</v>
      </c>
      <c r="EW23" s="37" t="str">
        <f t="shared" si="114"/>
        <v/>
      </c>
      <c r="EX23" s="37" t="str">
        <f t="shared" si="115"/>
        <v/>
      </c>
      <c r="EY23" s="37" t="str">
        <f t="shared" si="116"/>
        <v/>
      </c>
      <c r="EZ23" s="37">
        <f t="shared" si="117"/>
        <v>1</v>
      </c>
      <c r="FA23" s="37">
        <f t="shared" si="118"/>
        <v>1</v>
      </c>
      <c r="FB23" s="37" t="str">
        <f t="shared" si="119"/>
        <v/>
      </c>
      <c r="FC23" s="37">
        <f t="shared" si="120"/>
        <v>1</v>
      </c>
      <c r="FD23" s="37">
        <f t="shared" si="121"/>
        <v>1</v>
      </c>
      <c r="FE23" s="37">
        <f t="shared" si="122"/>
        <v>1</v>
      </c>
      <c r="FF23" s="37" t="str">
        <f t="shared" si="123"/>
        <v/>
      </c>
      <c r="FG23" s="37" t="str">
        <f t="shared" si="124"/>
        <v/>
      </c>
      <c r="FH23" s="37">
        <f t="shared" si="125"/>
        <v>1</v>
      </c>
      <c r="FI23" s="54">
        <f t="shared" si="191"/>
        <v>17</v>
      </c>
      <c r="FJ23" s="501">
        <v>1892</v>
      </c>
      <c r="FK23" s="37" t="str">
        <f t="shared" si="127"/>
        <v/>
      </c>
      <c r="FL23" s="37" t="str">
        <f t="shared" si="128"/>
        <v/>
      </c>
      <c r="FM23" s="37" t="str">
        <f t="shared" si="129"/>
        <v/>
      </c>
      <c r="FN23" s="37" t="str">
        <f t="shared" si="130"/>
        <v/>
      </c>
      <c r="FO23" s="37" t="str">
        <f t="shared" si="131"/>
        <v/>
      </c>
      <c r="FP23" s="37" t="str">
        <f t="shared" si="132"/>
        <v/>
      </c>
      <c r="FQ23" s="37" t="str">
        <f t="shared" si="133"/>
        <v/>
      </c>
      <c r="FR23" s="37" t="str">
        <f t="shared" si="134"/>
        <v/>
      </c>
      <c r="FS23" s="37" t="str">
        <f t="shared" si="135"/>
        <v/>
      </c>
      <c r="FT23" s="37" t="str">
        <f t="shared" si="136"/>
        <v/>
      </c>
      <c r="FU23" s="37" t="str">
        <f t="shared" si="137"/>
        <v/>
      </c>
      <c r="FV23" s="37" t="str">
        <f t="shared" si="138"/>
        <v/>
      </c>
      <c r="FW23" s="37" t="str">
        <f t="shared" si="139"/>
        <v/>
      </c>
      <c r="FX23" s="37" t="str">
        <f t="shared" si="140"/>
        <v/>
      </c>
      <c r="FY23" s="37" t="str">
        <f t="shared" si="141"/>
        <v/>
      </c>
      <c r="FZ23" s="37" t="str">
        <f t="shared" si="142"/>
        <v/>
      </c>
      <c r="GA23" s="37" t="str">
        <f t="shared" si="143"/>
        <v/>
      </c>
      <c r="GB23" s="37" t="str">
        <f t="shared" si="144"/>
        <v/>
      </c>
      <c r="GC23" s="37" t="str">
        <f t="shared" si="145"/>
        <v/>
      </c>
      <c r="GD23" s="37" t="str">
        <f t="shared" si="146"/>
        <v/>
      </c>
      <c r="GE23" s="37" t="str">
        <f t="shared" si="147"/>
        <v/>
      </c>
      <c r="GF23" s="37" t="str">
        <f t="shared" si="148"/>
        <v/>
      </c>
      <c r="GG23" s="37" t="str">
        <f t="shared" si="149"/>
        <v/>
      </c>
      <c r="GH23" s="37" t="str">
        <f t="shared" si="150"/>
        <v/>
      </c>
      <c r="GI23" s="37" t="str">
        <f t="shared" si="151"/>
        <v/>
      </c>
      <c r="GJ23" s="37" t="str">
        <f t="shared" si="152"/>
        <v/>
      </c>
      <c r="GK23" s="37" t="str">
        <f t="shared" si="153"/>
        <v/>
      </c>
      <c r="GL23" s="37" t="str">
        <f t="shared" si="154"/>
        <v/>
      </c>
      <c r="GM23" s="37" t="str">
        <f t="shared" si="155"/>
        <v/>
      </c>
      <c r="GN23" s="37" t="str">
        <f t="shared" si="156"/>
        <v/>
      </c>
      <c r="GO23" s="37" t="str">
        <f t="shared" si="157"/>
        <v/>
      </c>
      <c r="GP23" s="39">
        <f t="shared" ref="GP23:GP28" si="195">SUM(FK23:GO23)</f>
        <v>0</v>
      </c>
      <c r="GQ23" s="501">
        <v>1892</v>
      </c>
      <c r="GR23" s="501">
        <v>1892</v>
      </c>
      <c r="GS23" s="37" t="str">
        <f t="shared" si="159"/>
        <v/>
      </c>
      <c r="GT23" s="37" t="str">
        <f t="shared" si="160"/>
        <v/>
      </c>
      <c r="GU23" s="37" t="str">
        <f t="shared" si="161"/>
        <v/>
      </c>
      <c r="GV23" s="37" t="str">
        <f t="shared" si="162"/>
        <v/>
      </c>
      <c r="GW23" s="37" t="str">
        <f t="shared" si="163"/>
        <v/>
      </c>
      <c r="GX23" s="37" t="str">
        <f t="shared" si="164"/>
        <v/>
      </c>
      <c r="GY23" s="37" t="str">
        <f t="shared" si="165"/>
        <v/>
      </c>
      <c r="GZ23" s="37" t="str">
        <f t="shared" si="166"/>
        <v/>
      </c>
      <c r="HA23" s="37" t="str">
        <f t="shared" si="167"/>
        <v/>
      </c>
      <c r="HB23" s="37" t="str">
        <f t="shared" si="168"/>
        <v/>
      </c>
      <c r="HC23" s="37" t="str">
        <f t="shared" si="169"/>
        <v/>
      </c>
      <c r="HD23" s="37" t="str">
        <f t="shared" si="170"/>
        <v/>
      </c>
      <c r="HE23" s="37" t="str">
        <f t="shared" si="171"/>
        <v/>
      </c>
      <c r="HF23" s="37" t="str">
        <f t="shared" si="172"/>
        <v/>
      </c>
      <c r="HG23" s="37" t="str">
        <f t="shared" si="173"/>
        <v/>
      </c>
      <c r="HH23" s="37" t="str">
        <f t="shared" si="174"/>
        <v/>
      </c>
      <c r="HI23" s="37" t="str">
        <f t="shared" si="175"/>
        <v/>
      </c>
      <c r="HJ23" s="37" t="str">
        <f t="shared" si="176"/>
        <v/>
      </c>
      <c r="HK23" s="37" t="str">
        <f t="shared" si="177"/>
        <v/>
      </c>
      <c r="HL23" s="37" t="str">
        <f t="shared" si="178"/>
        <v/>
      </c>
      <c r="HM23" s="37" t="str">
        <f t="shared" si="179"/>
        <v/>
      </c>
      <c r="HN23" s="37" t="str">
        <f t="shared" si="180"/>
        <v/>
      </c>
      <c r="HO23" s="37" t="str">
        <f t="shared" si="181"/>
        <v/>
      </c>
      <c r="HP23" s="37" t="str">
        <f t="shared" si="182"/>
        <v/>
      </c>
      <c r="HQ23" s="37" t="str">
        <f t="shared" si="183"/>
        <v/>
      </c>
      <c r="HR23" s="37" t="str">
        <f t="shared" si="184"/>
        <v/>
      </c>
      <c r="HS23" s="37" t="str">
        <f t="shared" si="185"/>
        <v/>
      </c>
      <c r="HT23" s="37" t="str">
        <f t="shared" si="186"/>
        <v/>
      </c>
      <c r="HU23" s="37" t="str">
        <f t="shared" si="187"/>
        <v/>
      </c>
      <c r="HV23" s="37" t="str">
        <f t="shared" si="188"/>
        <v/>
      </c>
      <c r="HW23" s="37" t="str">
        <f t="shared" si="189"/>
        <v/>
      </c>
      <c r="HX23" s="39">
        <f t="shared" si="190"/>
        <v>0</v>
      </c>
      <c r="HY23" s="501">
        <v>1892</v>
      </c>
    </row>
    <row r="24" spans="1:233" ht="13.8">
      <c r="A24" s="501">
        <v>1893</v>
      </c>
      <c r="B24" s="8">
        <v>0.23</v>
      </c>
      <c r="C24" s="8">
        <v>0</v>
      </c>
      <c r="D24" s="8">
        <v>0</v>
      </c>
      <c r="E24" s="8">
        <v>0.74</v>
      </c>
      <c r="F24" s="8">
        <v>0</v>
      </c>
      <c r="G24" s="152">
        <v>0</v>
      </c>
      <c r="H24" s="8">
        <v>0</v>
      </c>
      <c r="I24" s="8">
        <v>0</v>
      </c>
      <c r="J24" s="8">
        <v>0.49</v>
      </c>
      <c r="K24" s="8">
        <v>0</v>
      </c>
      <c r="L24" s="152">
        <v>0</v>
      </c>
      <c r="M24" s="8">
        <v>0.22</v>
      </c>
      <c r="N24" s="8">
        <v>0</v>
      </c>
      <c r="O24" s="8">
        <v>0</v>
      </c>
      <c r="P24" s="8">
        <v>0.45</v>
      </c>
      <c r="Q24" s="152">
        <v>0</v>
      </c>
      <c r="R24" s="8">
        <v>0</v>
      </c>
      <c r="S24" s="8">
        <v>0.21</v>
      </c>
      <c r="T24" s="8">
        <v>0</v>
      </c>
      <c r="U24" s="8">
        <v>0</v>
      </c>
      <c r="V24" s="152">
        <v>0.04</v>
      </c>
      <c r="W24" s="8">
        <v>0</v>
      </c>
      <c r="X24" s="8">
        <v>0.01</v>
      </c>
      <c r="Y24" s="8">
        <v>0.05</v>
      </c>
      <c r="Z24" s="8">
        <v>0</v>
      </c>
      <c r="AA24" s="152">
        <v>0</v>
      </c>
      <c r="AB24" s="8">
        <v>0</v>
      </c>
      <c r="AC24" s="8">
        <v>0</v>
      </c>
      <c r="AD24" s="8">
        <v>0</v>
      </c>
      <c r="AE24" s="8">
        <v>0</v>
      </c>
      <c r="AF24" s="152">
        <v>0</v>
      </c>
      <c r="AG24" s="152">
        <f t="shared" si="192"/>
        <v>2.4399999999999995</v>
      </c>
      <c r="AH24" s="8">
        <f t="shared" si="193"/>
        <v>0.74</v>
      </c>
      <c r="AI24" s="4">
        <f t="shared" si="194"/>
        <v>9</v>
      </c>
      <c r="AJ24" s="501">
        <v>1893</v>
      </c>
      <c r="AK24" s="28" t="str">
        <f t="shared" si="1"/>
        <v/>
      </c>
      <c r="AL24" s="28" t="str">
        <f t="shared" si="2"/>
        <v/>
      </c>
      <c r="AM24" s="28" t="str">
        <f t="shared" si="3"/>
        <v/>
      </c>
      <c r="AN24" s="28" t="str">
        <f t="shared" si="4"/>
        <v/>
      </c>
      <c r="AO24" s="28" t="str">
        <f t="shared" si="5"/>
        <v/>
      </c>
      <c r="AP24" s="28" t="str">
        <f t="shared" si="6"/>
        <v/>
      </c>
      <c r="AQ24" s="28" t="str">
        <f t="shared" si="7"/>
        <v/>
      </c>
      <c r="AR24" s="28" t="str">
        <f t="shared" si="8"/>
        <v/>
      </c>
      <c r="AS24" s="28" t="str">
        <f t="shared" si="9"/>
        <v/>
      </c>
      <c r="AT24" s="28" t="str">
        <f t="shared" si="10"/>
        <v/>
      </c>
      <c r="AU24" s="28" t="str">
        <f t="shared" si="11"/>
        <v/>
      </c>
      <c r="AV24" s="28" t="str">
        <f t="shared" si="12"/>
        <v/>
      </c>
      <c r="AW24" s="28" t="str">
        <f t="shared" si="13"/>
        <v/>
      </c>
      <c r="AX24" s="28" t="str">
        <f t="shared" si="14"/>
        <v/>
      </c>
      <c r="AY24" s="28" t="str">
        <f t="shared" si="15"/>
        <v/>
      </c>
      <c r="AZ24" s="28" t="str">
        <f t="shared" si="16"/>
        <v/>
      </c>
      <c r="BA24" s="28" t="str">
        <f t="shared" si="17"/>
        <v/>
      </c>
      <c r="BB24" s="28" t="str">
        <f t="shared" si="18"/>
        <v/>
      </c>
      <c r="BC24" s="28" t="str">
        <f t="shared" si="19"/>
        <v/>
      </c>
      <c r="BD24" s="28" t="str">
        <f t="shared" si="20"/>
        <v/>
      </c>
      <c r="BE24" s="28" t="str">
        <f t="shared" si="21"/>
        <v/>
      </c>
      <c r="BF24" s="28" t="str">
        <f t="shared" si="22"/>
        <v/>
      </c>
      <c r="BG24" s="28" t="str">
        <f t="shared" si="23"/>
        <v/>
      </c>
      <c r="BH24" s="28" t="str">
        <f t="shared" si="24"/>
        <v/>
      </c>
      <c r="BI24" s="28" t="str">
        <f t="shared" si="25"/>
        <v/>
      </c>
      <c r="BJ24" s="28" t="str">
        <f t="shared" si="26"/>
        <v/>
      </c>
      <c r="BK24" s="28" t="str">
        <f t="shared" si="27"/>
        <v/>
      </c>
      <c r="BL24" s="28" t="str">
        <f t="shared" si="28"/>
        <v/>
      </c>
      <c r="BM24" s="28" t="str">
        <f t="shared" si="29"/>
        <v/>
      </c>
      <c r="BN24" s="28" t="str">
        <f t="shared" si="30"/>
        <v/>
      </c>
      <c r="BO24" s="28" t="str">
        <f t="shared" si="31"/>
        <v/>
      </c>
      <c r="BP24" s="39">
        <f t="shared" si="32"/>
        <v>0</v>
      </c>
      <c r="BQ24" s="501">
        <v>1893</v>
      </c>
      <c r="BR24" s="17" t="str">
        <f t="shared" si="33"/>
        <v xml:space="preserve"> </v>
      </c>
      <c r="BS24" s="17" t="str">
        <f t="shared" si="34"/>
        <v xml:space="preserve"> </v>
      </c>
      <c r="BT24" s="17" t="str">
        <f t="shared" si="35"/>
        <v xml:space="preserve"> </v>
      </c>
      <c r="BU24" s="17" t="str">
        <f t="shared" si="36"/>
        <v xml:space="preserve"> </v>
      </c>
      <c r="BV24" s="17" t="str">
        <f t="shared" si="37"/>
        <v xml:space="preserve"> </v>
      </c>
      <c r="BW24" s="17" t="str">
        <f t="shared" si="38"/>
        <v xml:space="preserve"> </v>
      </c>
      <c r="BX24" s="17" t="str">
        <f t="shared" si="39"/>
        <v xml:space="preserve"> </v>
      </c>
      <c r="BY24" s="17" t="str">
        <f t="shared" si="40"/>
        <v xml:space="preserve"> </v>
      </c>
      <c r="BZ24" s="17" t="str">
        <f t="shared" si="41"/>
        <v xml:space="preserve"> </v>
      </c>
      <c r="CA24" s="17" t="str">
        <f t="shared" si="42"/>
        <v xml:space="preserve"> </v>
      </c>
      <c r="CB24" s="17" t="str">
        <f t="shared" si="43"/>
        <v xml:space="preserve"> </v>
      </c>
      <c r="CC24" s="17" t="str">
        <f t="shared" si="44"/>
        <v xml:space="preserve"> </v>
      </c>
      <c r="CD24" s="17" t="str">
        <f t="shared" si="45"/>
        <v xml:space="preserve"> </v>
      </c>
      <c r="CE24" s="17" t="str">
        <f t="shared" si="46"/>
        <v xml:space="preserve"> </v>
      </c>
      <c r="CF24" s="17" t="str">
        <f t="shared" si="47"/>
        <v xml:space="preserve"> </v>
      </c>
      <c r="CG24" s="17" t="str">
        <f t="shared" si="48"/>
        <v xml:space="preserve"> </v>
      </c>
      <c r="CH24" s="17" t="str">
        <f t="shared" si="49"/>
        <v xml:space="preserve"> </v>
      </c>
      <c r="CI24" s="17" t="str">
        <f t="shared" si="50"/>
        <v xml:space="preserve"> </v>
      </c>
      <c r="CJ24" s="17" t="str">
        <f t="shared" si="51"/>
        <v xml:space="preserve"> </v>
      </c>
      <c r="CK24" s="17" t="str">
        <f t="shared" si="52"/>
        <v xml:space="preserve"> </v>
      </c>
      <c r="CL24" s="17" t="str">
        <f t="shared" si="53"/>
        <v xml:space="preserve"> </v>
      </c>
      <c r="CM24" s="17" t="str">
        <f t="shared" si="54"/>
        <v xml:space="preserve"> </v>
      </c>
      <c r="CN24" s="17" t="str">
        <f t="shared" si="55"/>
        <v xml:space="preserve"> </v>
      </c>
      <c r="CO24" s="17" t="str">
        <f t="shared" si="56"/>
        <v xml:space="preserve"> </v>
      </c>
      <c r="CP24" s="17" t="str">
        <f t="shared" si="57"/>
        <v xml:space="preserve"> </v>
      </c>
      <c r="CQ24" s="17" t="str">
        <f t="shared" si="58"/>
        <v xml:space="preserve"> </v>
      </c>
      <c r="CR24" s="17" t="str">
        <f t="shared" si="59"/>
        <v xml:space="preserve"> </v>
      </c>
      <c r="CS24" s="17" t="str">
        <f t="shared" si="60"/>
        <v xml:space="preserve"> </v>
      </c>
      <c r="CT24" s="17" t="str">
        <f t="shared" si="61"/>
        <v xml:space="preserve"> </v>
      </c>
      <c r="CU24" s="17" t="str">
        <f t="shared" si="62"/>
        <v xml:space="preserve"> </v>
      </c>
      <c r="CV24" s="17" t="str">
        <f t="shared" si="63"/>
        <v xml:space="preserve"> </v>
      </c>
      <c r="CW24" s="501">
        <v>1893</v>
      </c>
      <c r="CX24" s="17" t="str">
        <f t="shared" si="64"/>
        <v/>
      </c>
      <c r="CY24" s="17" t="str">
        <f t="shared" si="65"/>
        <v/>
      </c>
      <c r="CZ24" s="17" t="str">
        <f t="shared" si="66"/>
        <v/>
      </c>
      <c r="DA24" s="17" t="str">
        <f t="shared" si="67"/>
        <v/>
      </c>
      <c r="DB24" s="17" t="str">
        <f t="shared" si="68"/>
        <v/>
      </c>
      <c r="DC24" s="17" t="str">
        <f t="shared" si="69"/>
        <v/>
      </c>
      <c r="DD24" s="17" t="str">
        <f t="shared" si="70"/>
        <v/>
      </c>
      <c r="DE24" s="17" t="str">
        <f t="shared" si="71"/>
        <v/>
      </c>
      <c r="DF24" s="17" t="str">
        <f t="shared" si="72"/>
        <v/>
      </c>
      <c r="DG24" s="17" t="str">
        <f t="shared" si="73"/>
        <v/>
      </c>
      <c r="DH24" s="17" t="str">
        <f t="shared" si="74"/>
        <v/>
      </c>
      <c r="DI24" s="17" t="str">
        <f t="shared" si="75"/>
        <v/>
      </c>
      <c r="DJ24" s="17" t="str">
        <f t="shared" si="76"/>
        <v/>
      </c>
      <c r="DK24" s="17" t="str">
        <f t="shared" si="77"/>
        <v/>
      </c>
      <c r="DL24" s="17" t="str">
        <f t="shared" si="78"/>
        <v/>
      </c>
      <c r="DM24" s="17" t="str">
        <f t="shared" si="79"/>
        <v/>
      </c>
      <c r="DN24" s="17" t="str">
        <f t="shared" si="80"/>
        <v/>
      </c>
      <c r="DO24" s="17" t="str">
        <f t="shared" si="81"/>
        <v/>
      </c>
      <c r="DP24" s="17" t="str">
        <f t="shared" si="82"/>
        <v/>
      </c>
      <c r="DQ24" s="17" t="str">
        <f t="shared" si="83"/>
        <v/>
      </c>
      <c r="DR24" s="17" t="str">
        <f t="shared" si="84"/>
        <v/>
      </c>
      <c r="DS24" s="17" t="str">
        <f t="shared" si="85"/>
        <v/>
      </c>
      <c r="DT24" s="17" t="str">
        <f t="shared" si="86"/>
        <v/>
      </c>
      <c r="DU24" s="17" t="str">
        <f t="shared" si="87"/>
        <v/>
      </c>
      <c r="DV24" s="17" t="str">
        <f t="shared" si="88"/>
        <v/>
      </c>
      <c r="DW24" s="17" t="str">
        <f t="shared" si="89"/>
        <v/>
      </c>
      <c r="DX24" s="17" t="str">
        <f t="shared" si="90"/>
        <v/>
      </c>
      <c r="DY24" s="17" t="str">
        <f t="shared" si="91"/>
        <v/>
      </c>
      <c r="DZ24" s="17" t="str">
        <f t="shared" si="92"/>
        <v/>
      </c>
      <c r="EA24" s="17" t="str">
        <f t="shared" si="93"/>
        <v/>
      </c>
      <c r="EB24" s="17" t="str">
        <f t="shared" si="94"/>
        <v/>
      </c>
      <c r="EC24" s="501">
        <v>1893</v>
      </c>
      <c r="ED24" s="37">
        <f t="shared" si="95"/>
        <v>1</v>
      </c>
      <c r="EE24" s="37" t="str">
        <f t="shared" si="96"/>
        <v/>
      </c>
      <c r="EF24" s="37" t="str">
        <f t="shared" si="97"/>
        <v/>
      </c>
      <c r="EG24" s="37">
        <f t="shared" si="98"/>
        <v>1</v>
      </c>
      <c r="EH24" s="37" t="str">
        <f t="shared" si="99"/>
        <v/>
      </c>
      <c r="EI24" s="37" t="str">
        <f t="shared" si="100"/>
        <v/>
      </c>
      <c r="EJ24" s="37" t="str">
        <f t="shared" si="101"/>
        <v/>
      </c>
      <c r="EK24" s="37" t="str">
        <f t="shared" si="102"/>
        <v/>
      </c>
      <c r="EL24" s="37">
        <f t="shared" si="103"/>
        <v>1</v>
      </c>
      <c r="EM24" s="37" t="str">
        <f t="shared" si="104"/>
        <v/>
      </c>
      <c r="EN24" s="37" t="str">
        <f t="shared" si="105"/>
        <v/>
      </c>
      <c r="EO24" s="37">
        <f t="shared" si="106"/>
        <v>1</v>
      </c>
      <c r="EP24" s="37" t="str">
        <f t="shared" si="107"/>
        <v/>
      </c>
      <c r="EQ24" s="37" t="str">
        <f t="shared" si="108"/>
        <v/>
      </c>
      <c r="ER24" s="37">
        <f t="shared" si="109"/>
        <v>1</v>
      </c>
      <c r="ES24" s="37" t="str">
        <f t="shared" si="110"/>
        <v/>
      </c>
      <c r="ET24" s="37" t="str">
        <f t="shared" si="111"/>
        <v/>
      </c>
      <c r="EU24" s="37">
        <f t="shared" si="112"/>
        <v>1</v>
      </c>
      <c r="EV24" s="37" t="str">
        <f t="shared" si="113"/>
        <v/>
      </c>
      <c r="EW24" s="37" t="str">
        <f t="shared" si="114"/>
        <v/>
      </c>
      <c r="EX24" s="37">
        <f t="shared" si="115"/>
        <v>1</v>
      </c>
      <c r="EY24" s="37" t="str">
        <f t="shared" si="116"/>
        <v/>
      </c>
      <c r="EZ24" s="37">
        <f t="shared" si="117"/>
        <v>1</v>
      </c>
      <c r="FA24" s="37">
        <f t="shared" si="118"/>
        <v>1</v>
      </c>
      <c r="FB24" s="37" t="str">
        <f t="shared" si="119"/>
        <v/>
      </c>
      <c r="FC24" s="37" t="str">
        <f t="shared" si="120"/>
        <v/>
      </c>
      <c r="FD24" s="37" t="str">
        <f t="shared" si="121"/>
        <v/>
      </c>
      <c r="FE24" s="37" t="str">
        <f t="shared" si="122"/>
        <v/>
      </c>
      <c r="FF24" s="37" t="str">
        <f t="shared" si="123"/>
        <v/>
      </c>
      <c r="FG24" s="37" t="str">
        <f t="shared" si="124"/>
        <v/>
      </c>
      <c r="FH24" s="37" t="str">
        <f t="shared" si="125"/>
        <v/>
      </c>
      <c r="FI24" s="54">
        <f t="shared" si="191"/>
        <v>9</v>
      </c>
      <c r="FJ24" s="501">
        <v>1893</v>
      </c>
      <c r="FK24" s="37" t="str">
        <f t="shared" si="127"/>
        <v/>
      </c>
      <c r="FL24" s="37" t="str">
        <f t="shared" si="128"/>
        <v/>
      </c>
      <c r="FM24" s="37" t="str">
        <f t="shared" si="129"/>
        <v/>
      </c>
      <c r="FN24" s="37" t="str">
        <f t="shared" si="130"/>
        <v/>
      </c>
      <c r="FO24" s="37" t="str">
        <f t="shared" si="131"/>
        <v/>
      </c>
      <c r="FP24" s="37" t="str">
        <f t="shared" si="132"/>
        <v/>
      </c>
      <c r="FQ24" s="37" t="str">
        <f t="shared" si="133"/>
        <v/>
      </c>
      <c r="FR24" s="37" t="str">
        <f t="shared" si="134"/>
        <v/>
      </c>
      <c r="FS24" s="37" t="str">
        <f t="shared" si="135"/>
        <v/>
      </c>
      <c r="FT24" s="37" t="str">
        <f t="shared" si="136"/>
        <v/>
      </c>
      <c r="FU24" s="37" t="str">
        <f t="shared" si="137"/>
        <v/>
      </c>
      <c r="FV24" s="37" t="str">
        <f t="shared" si="138"/>
        <v/>
      </c>
      <c r="FW24" s="37" t="str">
        <f t="shared" si="139"/>
        <v/>
      </c>
      <c r="FX24" s="37" t="str">
        <f t="shared" si="140"/>
        <v/>
      </c>
      <c r="FY24" s="37" t="str">
        <f t="shared" si="141"/>
        <v/>
      </c>
      <c r="FZ24" s="37" t="str">
        <f t="shared" si="142"/>
        <v/>
      </c>
      <c r="GA24" s="37" t="str">
        <f t="shared" si="143"/>
        <v/>
      </c>
      <c r="GB24" s="37" t="str">
        <f t="shared" si="144"/>
        <v/>
      </c>
      <c r="GC24" s="37" t="str">
        <f t="shared" si="145"/>
        <v/>
      </c>
      <c r="GD24" s="37" t="str">
        <f t="shared" si="146"/>
        <v/>
      </c>
      <c r="GE24" s="37" t="str">
        <f t="shared" si="147"/>
        <v/>
      </c>
      <c r="GF24" s="37" t="str">
        <f t="shared" si="148"/>
        <v/>
      </c>
      <c r="GG24" s="37" t="str">
        <f t="shared" si="149"/>
        <v/>
      </c>
      <c r="GH24" s="37" t="str">
        <f t="shared" si="150"/>
        <v/>
      </c>
      <c r="GI24" s="37" t="str">
        <f t="shared" si="151"/>
        <v/>
      </c>
      <c r="GJ24" s="37" t="str">
        <f t="shared" si="152"/>
        <v/>
      </c>
      <c r="GK24" s="37" t="str">
        <f t="shared" si="153"/>
        <v/>
      </c>
      <c r="GL24" s="37" t="str">
        <f t="shared" si="154"/>
        <v/>
      </c>
      <c r="GM24" s="37" t="str">
        <f t="shared" si="155"/>
        <v/>
      </c>
      <c r="GN24" s="37" t="str">
        <f t="shared" si="156"/>
        <v/>
      </c>
      <c r="GO24" s="37" t="str">
        <f t="shared" si="157"/>
        <v/>
      </c>
      <c r="GP24" s="39">
        <f t="shared" si="195"/>
        <v>0</v>
      </c>
      <c r="GQ24" s="501">
        <v>1893</v>
      </c>
      <c r="GR24" s="501">
        <v>1893</v>
      </c>
      <c r="GS24" s="37" t="str">
        <f t="shared" si="159"/>
        <v/>
      </c>
      <c r="GT24" s="37" t="str">
        <f t="shared" si="160"/>
        <v/>
      </c>
      <c r="GU24" s="37" t="str">
        <f t="shared" si="161"/>
        <v/>
      </c>
      <c r="GV24" s="37" t="str">
        <f t="shared" si="162"/>
        <v/>
      </c>
      <c r="GW24" s="37" t="str">
        <f t="shared" si="163"/>
        <v/>
      </c>
      <c r="GX24" s="37" t="str">
        <f t="shared" si="164"/>
        <v/>
      </c>
      <c r="GY24" s="37" t="str">
        <f t="shared" si="165"/>
        <v/>
      </c>
      <c r="GZ24" s="37" t="str">
        <f t="shared" si="166"/>
        <v/>
      </c>
      <c r="HA24" s="37" t="str">
        <f t="shared" si="167"/>
        <v/>
      </c>
      <c r="HB24" s="37" t="str">
        <f t="shared" si="168"/>
        <v/>
      </c>
      <c r="HC24" s="37" t="str">
        <f t="shared" si="169"/>
        <v/>
      </c>
      <c r="HD24" s="37" t="str">
        <f t="shared" si="170"/>
        <v/>
      </c>
      <c r="HE24" s="37" t="str">
        <f t="shared" si="171"/>
        <v/>
      </c>
      <c r="HF24" s="37" t="str">
        <f t="shared" si="172"/>
        <v/>
      </c>
      <c r="HG24" s="37" t="str">
        <f t="shared" si="173"/>
        <v/>
      </c>
      <c r="HH24" s="37" t="str">
        <f t="shared" si="174"/>
        <v/>
      </c>
      <c r="HI24" s="37" t="str">
        <f t="shared" si="175"/>
        <v/>
      </c>
      <c r="HJ24" s="37" t="str">
        <f t="shared" si="176"/>
        <v/>
      </c>
      <c r="HK24" s="37" t="str">
        <f t="shared" si="177"/>
        <v/>
      </c>
      <c r="HL24" s="37" t="str">
        <f t="shared" si="178"/>
        <v/>
      </c>
      <c r="HM24" s="37" t="str">
        <f t="shared" si="179"/>
        <v/>
      </c>
      <c r="HN24" s="37" t="str">
        <f t="shared" si="180"/>
        <v/>
      </c>
      <c r="HO24" s="37" t="str">
        <f t="shared" si="181"/>
        <v/>
      </c>
      <c r="HP24" s="37" t="str">
        <f t="shared" si="182"/>
        <v/>
      </c>
      <c r="HQ24" s="37" t="str">
        <f t="shared" si="183"/>
        <v/>
      </c>
      <c r="HR24" s="37" t="str">
        <f t="shared" si="184"/>
        <v/>
      </c>
      <c r="HS24" s="37" t="str">
        <f t="shared" si="185"/>
        <v/>
      </c>
      <c r="HT24" s="37" t="str">
        <f t="shared" si="186"/>
        <v/>
      </c>
      <c r="HU24" s="37" t="str">
        <f t="shared" si="187"/>
        <v/>
      </c>
      <c r="HV24" s="37" t="str">
        <f t="shared" si="188"/>
        <v/>
      </c>
      <c r="HW24" s="37" t="str">
        <f t="shared" si="189"/>
        <v/>
      </c>
      <c r="HX24" s="39">
        <f t="shared" si="190"/>
        <v>0</v>
      </c>
      <c r="HY24" s="501">
        <v>1893</v>
      </c>
    </row>
    <row r="25" spans="1:233" ht="13.8">
      <c r="A25" s="501">
        <v>1894</v>
      </c>
      <c r="B25" s="8">
        <v>0</v>
      </c>
      <c r="C25" s="8">
        <v>0</v>
      </c>
      <c r="D25" s="8">
        <v>0</v>
      </c>
      <c r="E25" s="8">
        <v>0</v>
      </c>
      <c r="F25" s="8">
        <v>0</v>
      </c>
      <c r="G25" s="152">
        <v>0</v>
      </c>
      <c r="H25" s="8">
        <v>0.02</v>
      </c>
      <c r="I25" s="8">
        <v>0</v>
      </c>
      <c r="J25" s="8">
        <v>0</v>
      </c>
      <c r="K25" s="8">
        <v>0.05</v>
      </c>
      <c r="L25" s="152">
        <v>0</v>
      </c>
      <c r="M25" s="8">
        <v>0.2</v>
      </c>
      <c r="N25" s="8">
        <v>0</v>
      </c>
      <c r="O25" s="8">
        <v>0</v>
      </c>
      <c r="P25" s="8">
        <v>0</v>
      </c>
      <c r="Q25" s="152">
        <v>0</v>
      </c>
      <c r="R25" s="8">
        <v>0</v>
      </c>
      <c r="S25" s="8">
        <v>0.23</v>
      </c>
      <c r="T25" s="8">
        <v>0</v>
      </c>
      <c r="U25" s="8">
        <v>0</v>
      </c>
      <c r="V25" s="152">
        <v>0.13</v>
      </c>
      <c r="W25" s="8">
        <v>0</v>
      </c>
      <c r="X25" s="8">
        <v>0.05</v>
      </c>
      <c r="Y25" s="8">
        <v>0</v>
      </c>
      <c r="Z25" s="8">
        <v>0.1</v>
      </c>
      <c r="AA25" s="152">
        <v>0.3</v>
      </c>
      <c r="AB25" s="8">
        <v>0</v>
      </c>
      <c r="AC25" s="8">
        <v>0</v>
      </c>
      <c r="AD25" s="8">
        <v>0</v>
      </c>
      <c r="AE25" s="8">
        <v>0.13</v>
      </c>
      <c r="AF25" s="152">
        <v>0</v>
      </c>
      <c r="AG25" s="152">
        <f t="shared" si="192"/>
        <v>1.21</v>
      </c>
      <c r="AH25" s="8">
        <f t="shared" si="193"/>
        <v>0.3</v>
      </c>
      <c r="AI25" s="4">
        <f t="shared" si="194"/>
        <v>9</v>
      </c>
      <c r="AJ25" s="501">
        <v>1894</v>
      </c>
      <c r="AK25" s="28" t="str">
        <f t="shared" si="1"/>
        <v/>
      </c>
      <c r="AL25" s="28" t="str">
        <f t="shared" si="2"/>
        <v/>
      </c>
      <c r="AM25" s="28" t="str">
        <f t="shared" si="3"/>
        <v/>
      </c>
      <c r="AN25" s="28" t="str">
        <f t="shared" si="4"/>
        <v/>
      </c>
      <c r="AO25" s="28" t="str">
        <f t="shared" si="5"/>
        <v/>
      </c>
      <c r="AP25" s="28" t="str">
        <f t="shared" si="6"/>
        <v/>
      </c>
      <c r="AQ25" s="28" t="str">
        <f t="shared" si="7"/>
        <v/>
      </c>
      <c r="AR25" s="28" t="str">
        <f t="shared" si="8"/>
        <v/>
      </c>
      <c r="AS25" s="28" t="str">
        <f t="shared" si="9"/>
        <v/>
      </c>
      <c r="AT25" s="28" t="str">
        <f t="shared" si="10"/>
        <v/>
      </c>
      <c r="AU25" s="28" t="str">
        <f t="shared" si="11"/>
        <v/>
      </c>
      <c r="AV25" s="28" t="str">
        <f t="shared" si="12"/>
        <v/>
      </c>
      <c r="AW25" s="28" t="str">
        <f t="shared" si="13"/>
        <v/>
      </c>
      <c r="AX25" s="28" t="str">
        <f t="shared" si="14"/>
        <v/>
      </c>
      <c r="AY25" s="28" t="str">
        <f t="shared" si="15"/>
        <v/>
      </c>
      <c r="AZ25" s="28" t="str">
        <f t="shared" si="16"/>
        <v/>
      </c>
      <c r="BA25" s="28" t="str">
        <f t="shared" si="17"/>
        <v/>
      </c>
      <c r="BB25" s="28" t="str">
        <f t="shared" si="18"/>
        <v/>
      </c>
      <c r="BC25" s="28" t="str">
        <f t="shared" si="19"/>
        <v/>
      </c>
      <c r="BD25" s="28" t="str">
        <f t="shared" si="20"/>
        <v/>
      </c>
      <c r="BE25" s="28" t="str">
        <f t="shared" si="21"/>
        <v/>
      </c>
      <c r="BF25" s="28" t="str">
        <f t="shared" si="22"/>
        <v/>
      </c>
      <c r="BG25" s="28" t="str">
        <f t="shared" si="23"/>
        <v/>
      </c>
      <c r="BH25" s="28" t="str">
        <f t="shared" si="24"/>
        <v/>
      </c>
      <c r="BI25" s="28" t="str">
        <f t="shared" si="25"/>
        <v/>
      </c>
      <c r="BJ25" s="28" t="str">
        <f t="shared" si="26"/>
        <v/>
      </c>
      <c r="BK25" s="28" t="str">
        <f t="shared" si="27"/>
        <v/>
      </c>
      <c r="BL25" s="28" t="str">
        <f t="shared" si="28"/>
        <v/>
      </c>
      <c r="BM25" s="28" t="str">
        <f t="shared" si="29"/>
        <v/>
      </c>
      <c r="BN25" s="28" t="str">
        <f t="shared" si="30"/>
        <v/>
      </c>
      <c r="BO25" s="28" t="str">
        <f t="shared" si="31"/>
        <v/>
      </c>
      <c r="BP25" s="39">
        <f t="shared" si="32"/>
        <v>0</v>
      </c>
      <c r="BQ25" s="501">
        <v>1894</v>
      </c>
      <c r="BR25" s="17" t="str">
        <f t="shared" si="33"/>
        <v xml:space="preserve"> </v>
      </c>
      <c r="BS25" s="17" t="str">
        <f t="shared" si="34"/>
        <v xml:space="preserve"> </v>
      </c>
      <c r="BT25" s="17" t="str">
        <f t="shared" si="35"/>
        <v xml:space="preserve"> </v>
      </c>
      <c r="BU25" s="17" t="str">
        <f t="shared" si="36"/>
        <v xml:space="preserve"> </v>
      </c>
      <c r="BV25" s="17" t="str">
        <f t="shared" si="37"/>
        <v xml:space="preserve"> </v>
      </c>
      <c r="BW25" s="17" t="str">
        <f t="shared" si="38"/>
        <v xml:space="preserve"> </v>
      </c>
      <c r="BX25" s="17" t="str">
        <f t="shared" si="39"/>
        <v xml:space="preserve"> </v>
      </c>
      <c r="BY25" s="17" t="str">
        <f t="shared" si="40"/>
        <v xml:space="preserve"> </v>
      </c>
      <c r="BZ25" s="17" t="str">
        <f t="shared" si="41"/>
        <v xml:space="preserve"> </v>
      </c>
      <c r="CA25" s="17" t="str">
        <f t="shared" si="42"/>
        <v xml:space="preserve"> </v>
      </c>
      <c r="CB25" s="17" t="str">
        <f t="shared" si="43"/>
        <v xml:space="preserve"> </v>
      </c>
      <c r="CC25" s="17" t="str">
        <f t="shared" si="44"/>
        <v xml:space="preserve"> </v>
      </c>
      <c r="CD25" s="17" t="str">
        <f t="shared" si="45"/>
        <v xml:space="preserve"> </v>
      </c>
      <c r="CE25" s="17" t="str">
        <f t="shared" si="46"/>
        <v xml:space="preserve"> </v>
      </c>
      <c r="CF25" s="17" t="str">
        <f t="shared" si="47"/>
        <v xml:space="preserve"> </v>
      </c>
      <c r="CG25" s="17" t="str">
        <f t="shared" si="48"/>
        <v xml:space="preserve"> </v>
      </c>
      <c r="CH25" s="17" t="str">
        <f t="shared" si="49"/>
        <v xml:space="preserve"> </v>
      </c>
      <c r="CI25" s="17" t="str">
        <f t="shared" si="50"/>
        <v xml:space="preserve"> </v>
      </c>
      <c r="CJ25" s="17" t="str">
        <f t="shared" si="51"/>
        <v xml:space="preserve"> </v>
      </c>
      <c r="CK25" s="17" t="str">
        <f t="shared" si="52"/>
        <v xml:space="preserve"> </v>
      </c>
      <c r="CL25" s="17" t="str">
        <f t="shared" si="53"/>
        <v xml:space="preserve"> </v>
      </c>
      <c r="CM25" s="17" t="str">
        <f t="shared" si="54"/>
        <v xml:space="preserve"> </v>
      </c>
      <c r="CN25" s="17" t="str">
        <f t="shared" si="55"/>
        <v xml:space="preserve"> </v>
      </c>
      <c r="CO25" s="17" t="str">
        <f t="shared" si="56"/>
        <v xml:space="preserve"> </v>
      </c>
      <c r="CP25" s="17" t="str">
        <f t="shared" si="57"/>
        <v xml:space="preserve"> </v>
      </c>
      <c r="CQ25" s="17" t="str">
        <f t="shared" si="58"/>
        <v xml:space="preserve"> </v>
      </c>
      <c r="CR25" s="17" t="str">
        <f t="shared" si="59"/>
        <v xml:space="preserve"> </v>
      </c>
      <c r="CS25" s="17" t="str">
        <f t="shared" si="60"/>
        <v xml:space="preserve"> </v>
      </c>
      <c r="CT25" s="17" t="str">
        <f t="shared" si="61"/>
        <v xml:space="preserve"> </v>
      </c>
      <c r="CU25" s="17" t="str">
        <f t="shared" si="62"/>
        <v xml:space="preserve"> </v>
      </c>
      <c r="CV25" s="17" t="str">
        <f t="shared" si="63"/>
        <v xml:space="preserve"> </v>
      </c>
      <c r="CW25" s="501">
        <v>1894</v>
      </c>
      <c r="CX25" s="17" t="str">
        <f t="shared" si="64"/>
        <v/>
      </c>
      <c r="CY25" s="17" t="str">
        <f t="shared" si="65"/>
        <v/>
      </c>
      <c r="CZ25" s="17" t="str">
        <f t="shared" si="66"/>
        <v/>
      </c>
      <c r="DA25" s="17" t="str">
        <f t="shared" si="67"/>
        <v/>
      </c>
      <c r="DB25" s="17" t="str">
        <f t="shared" si="68"/>
        <v/>
      </c>
      <c r="DC25" s="17" t="str">
        <f t="shared" si="69"/>
        <v/>
      </c>
      <c r="DD25" s="17" t="str">
        <f t="shared" si="70"/>
        <v/>
      </c>
      <c r="DE25" s="17" t="str">
        <f t="shared" si="71"/>
        <v/>
      </c>
      <c r="DF25" s="17" t="str">
        <f t="shared" si="72"/>
        <v/>
      </c>
      <c r="DG25" s="17" t="str">
        <f t="shared" si="73"/>
        <v/>
      </c>
      <c r="DH25" s="17" t="str">
        <f t="shared" si="74"/>
        <v/>
      </c>
      <c r="DI25" s="17" t="str">
        <f t="shared" si="75"/>
        <v/>
      </c>
      <c r="DJ25" s="17" t="str">
        <f t="shared" si="76"/>
        <v/>
      </c>
      <c r="DK25" s="17" t="str">
        <f t="shared" si="77"/>
        <v/>
      </c>
      <c r="DL25" s="17" t="str">
        <f t="shared" si="78"/>
        <v/>
      </c>
      <c r="DM25" s="17" t="str">
        <f t="shared" si="79"/>
        <v/>
      </c>
      <c r="DN25" s="17" t="str">
        <f t="shared" si="80"/>
        <v/>
      </c>
      <c r="DO25" s="17" t="str">
        <f t="shared" si="81"/>
        <v/>
      </c>
      <c r="DP25" s="17" t="str">
        <f t="shared" si="82"/>
        <v/>
      </c>
      <c r="DQ25" s="17" t="str">
        <f t="shared" si="83"/>
        <v/>
      </c>
      <c r="DR25" s="17" t="str">
        <f t="shared" si="84"/>
        <v/>
      </c>
      <c r="DS25" s="17" t="str">
        <f t="shared" si="85"/>
        <v/>
      </c>
      <c r="DT25" s="17" t="str">
        <f t="shared" si="86"/>
        <v/>
      </c>
      <c r="DU25" s="17" t="str">
        <f t="shared" si="87"/>
        <v/>
      </c>
      <c r="DV25" s="17" t="str">
        <f t="shared" si="88"/>
        <v/>
      </c>
      <c r="DW25" s="17" t="str">
        <f t="shared" si="89"/>
        <v/>
      </c>
      <c r="DX25" s="17" t="str">
        <f t="shared" si="90"/>
        <v/>
      </c>
      <c r="DY25" s="17" t="str">
        <f t="shared" si="91"/>
        <v/>
      </c>
      <c r="DZ25" s="17" t="str">
        <f t="shared" si="92"/>
        <v/>
      </c>
      <c r="EA25" s="17" t="str">
        <f t="shared" si="93"/>
        <v/>
      </c>
      <c r="EB25" s="17" t="str">
        <f t="shared" si="94"/>
        <v/>
      </c>
      <c r="EC25" s="501">
        <v>1894</v>
      </c>
      <c r="ED25" s="37" t="str">
        <f t="shared" si="95"/>
        <v/>
      </c>
      <c r="EE25" s="37" t="str">
        <f t="shared" si="96"/>
        <v/>
      </c>
      <c r="EF25" s="37" t="str">
        <f t="shared" si="97"/>
        <v/>
      </c>
      <c r="EG25" s="37" t="str">
        <f t="shared" si="98"/>
        <v/>
      </c>
      <c r="EH25" s="37" t="str">
        <f t="shared" si="99"/>
        <v/>
      </c>
      <c r="EI25" s="37" t="str">
        <f t="shared" si="100"/>
        <v/>
      </c>
      <c r="EJ25" s="37">
        <f t="shared" si="101"/>
        <v>1</v>
      </c>
      <c r="EK25" s="37" t="str">
        <f t="shared" si="102"/>
        <v/>
      </c>
      <c r="EL25" s="37" t="str">
        <f t="shared" si="103"/>
        <v/>
      </c>
      <c r="EM25" s="37">
        <f t="shared" si="104"/>
        <v>1</v>
      </c>
      <c r="EN25" s="37" t="str">
        <f t="shared" si="105"/>
        <v/>
      </c>
      <c r="EO25" s="37">
        <f t="shared" si="106"/>
        <v>1</v>
      </c>
      <c r="EP25" s="37" t="str">
        <f t="shared" si="107"/>
        <v/>
      </c>
      <c r="EQ25" s="37" t="str">
        <f t="shared" si="108"/>
        <v/>
      </c>
      <c r="ER25" s="37" t="str">
        <f t="shared" si="109"/>
        <v/>
      </c>
      <c r="ES25" s="37" t="str">
        <f t="shared" si="110"/>
        <v/>
      </c>
      <c r="ET25" s="37" t="str">
        <f t="shared" si="111"/>
        <v/>
      </c>
      <c r="EU25" s="37">
        <f t="shared" si="112"/>
        <v>1</v>
      </c>
      <c r="EV25" s="37" t="str">
        <f t="shared" si="113"/>
        <v/>
      </c>
      <c r="EW25" s="37" t="str">
        <f t="shared" si="114"/>
        <v/>
      </c>
      <c r="EX25" s="37">
        <f t="shared" si="115"/>
        <v>1</v>
      </c>
      <c r="EY25" s="37" t="str">
        <f t="shared" si="116"/>
        <v/>
      </c>
      <c r="EZ25" s="37">
        <f t="shared" si="117"/>
        <v>1</v>
      </c>
      <c r="FA25" s="37" t="str">
        <f t="shared" si="118"/>
        <v/>
      </c>
      <c r="FB25" s="37">
        <f t="shared" si="119"/>
        <v>1</v>
      </c>
      <c r="FC25" s="37">
        <f t="shared" si="120"/>
        <v>1</v>
      </c>
      <c r="FD25" s="37" t="str">
        <f t="shared" si="121"/>
        <v/>
      </c>
      <c r="FE25" s="37" t="str">
        <f t="shared" si="122"/>
        <v/>
      </c>
      <c r="FF25" s="37" t="str">
        <f t="shared" si="123"/>
        <v/>
      </c>
      <c r="FG25" s="37">
        <f t="shared" si="124"/>
        <v>1</v>
      </c>
      <c r="FH25" s="37" t="str">
        <f t="shared" si="125"/>
        <v/>
      </c>
      <c r="FI25" s="54">
        <f t="shared" si="191"/>
        <v>9</v>
      </c>
      <c r="FJ25" s="501">
        <v>1894</v>
      </c>
      <c r="FK25" s="37" t="str">
        <f t="shared" si="127"/>
        <v/>
      </c>
      <c r="FL25" s="37" t="str">
        <f t="shared" si="128"/>
        <v/>
      </c>
      <c r="FM25" s="37" t="str">
        <f t="shared" si="129"/>
        <v/>
      </c>
      <c r="FN25" s="37" t="str">
        <f t="shared" si="130"/>
        <v/>
      </c>
      <c r="FO25" s="37" t="str">
        <f t="shared" si="131"/>
        <v/>
      </c>
      <c r="FP25" s="37" t="str">
        <f t="shared" si="132"/>
        <v/>
      </c>
      <c r="FQ25" s="37" t="str">
        <f t="shared" si="133"/>
        <v/>
      </c>
      <c r="FR25" s="37" t="str">
        <f t="shared" si="134"/>
        <v/>
      </c>
      <c r="FS25" s="37" t="str">
        <f t="shared" si="135"/>
        <v/>
      </c>
      <c r="FT25" s="37" t="str">
        <f t="shared" si="136"/>
        <v/>
      </c>
      <c r="FU25" s="37" t="str">
        <f t="shared" si="137"/>
        <v/>
      </c>
      <c r="FV25" s="37" t="str">
        <f t="shared" si="138"/>
        <v/>
      </c>
      <c r="FW25" s="37" t="str">
        <f t="shared" si="139"/>
        <v/>
      </c>
      <c r="FX25" s="37" t="str">
        <f t="shared" si="140"/>
        <v/>
      </c>
      <c r="FY25" s="37" t="str">
        <f t="shared" si="141"/>
        <v/>
      </c>
      <c r="FZ25" s="37" t="str">
        <f t="shared" si="142"/>
        <v/>
      </c>
      <c r="GA25" s="37" t="str">
        <f t="shared" si="143"/>
        <v/>
      </c>
      <c r="GB25" s="37" t="str">
        <f t="shared" si="144"/>
        <v/>
      </c>
      <c r="GC25" s="37" t="str">
        <f t="shared" si="145"/>
        <v/>
      </c>
      <c r="GD25" s="37" t="str">
        <f t="shared" si="146"/>
        <v/>
      </c>
      <c r="GE25" s="37" t="str">
        <f t="shared" si="147"/>
        <v/>
      </c>
      <c r="GF25" s="37" t="str">
        <f t="shared" si="148"/>
        <v/>
      </c>
      <c r="GG25" s="37" t="str">
        <f t="shared" si="149"/>
        <v/>
      </c>
      <c r="GH25" s="37" t="str">
        <f t="shared" si="150"/>
        <v/>
      </c>
      <c r="GI25" s="37" t="str">
        <f t="shared" si="151"/>
        <v/>
      </c>
      <c r="GJ25" s="37" t="str">
        <f t="shared" si="152"/>
        <v/>
      </c>
      <c r="GK25" s="37" t="str">
        <f t="shared" si="153"/>
        <v/>
      </c>
      <c r="GL25" s="37" t="str">
        <f t="shared" si="154"/>
        <v/>
      </c>
      <c r="GM25" s="37" t="str">
        <f t="shared" si="155"/>
        <v/>
      </c>
      <c r="GN25" s="37" t="str">
        <f t="shared" si="156"/>
        <v/>
      </c>
      <c r="GO25" s="37" t="str">
        <f t="shared" si="157"/>
        <v/>
      </c>
      <c r="GP25" s="39">
        <f t="shared" si="195"/>
        <v>0</v>
      </c>
      <c r="GQ25" s="501">
        <v>1894</v>
      </c>
      <c r="GR25" s="501">
        <v>1894</v>
      </c>
      <c r="GS25" s="37" t="str">
        <f t="shared" si="159"/>
        <v/>
      </c>
      <c r="GT25" s="37" t="str">
        <f t="shared" si="160"/>
        <v/>
      </c>
      <c r="GU25" s="37" t="str">
        <f t="shared" si="161"/>
        <v/>
      </c>
      <c r="GV25" s="37" t="str">
        <f t="shared" si="162"/>
        <v/>
      </c>
      <c r="GW25" s="37" t="str">
        <f t="shared" si="163"/>
        <v/>
      </c>
      <c r="GX25" s="37" t="str">
        <f t="shared" si="164"/>
        <v/>
      </c>
      <c r="GY25" s="37" t="str">
        <f t="shared" si="165"/>
        <v/>
      </c>
      <c r="GZ25" s="37" t="str">
        <f t="shared" si="166"/>
        <v/>
      </c>
      <c r="HA25" s="37" t="str">
        <f t="shared" si="167"/>
        <v/>
      </c>
      <c r="HB25" s="37" t="str">
        <f t="shared" si="168"/>
        <v/>
      </c>
      <c r="HC25" s="37" t="str">
        <f t="shared" si="169"/>
        <v/>
      </c>
      <c r="HD25" s="37" t="str">
        <f t="shared" si="170"/>
        <v/>
      </c>
      <c r="HE25" s="37" t="str">
        <f t="shared" si="171"/>
        <v/>
      </c>
      <c r="HF25" s="37" t="str">
        <f t="shared" si="172"/>
        <v/>
      </c>
      <c r="HG25" s="37" t="str">
        <f t="shared" si="173"/>
        <v/>
      </c>
      <c r="HH25" s="37" t="str">
        <f t="shared" si="174"/>
        <v/>
      </c>
      <c r="HI25" s="37" t="str">
        <f t="shared" si="175"/>
        <v/>
      </c>
      <c r="HJ25" s="37" t="str">
        <f t="shared" si="176"/>
        <v/>
      </c>
      <c r="HK25" s="37" t="str">
        <f t="shared" si="177"/>
        <v/>
      </c>
      <c r="HL25" s="37" t="str">
        <f t="shared" si="178"/>
        <v/>
      </c>
      <c r="HM25" s="37" t="str">
        <f t="shared" si="179"/>
        <v/>
      </c>
      <c r="HN25" s="37" t="str">
        <f t="shared" si="180"/>
        <v/>
      </c>
      <c r="HO25" s="37" t="str">
        <f t="shared" si="181"/>
        <v/>
      </c>
      <c r="HP25" s="37" t="str">
        <f t="shared" si="182"/>
        <v/>
      </c>
      <c r="HQ25" s="37" t="str">
        <f t="shared" si="183"/>
        <v/>
      </c>
      <c r="HR25" s="37" t="str">
        <f t="shared" si="184"/>
        <v/>
      </c>
      <c r="HS25" s="37" t="str">
        <f t="shared" si="185"/>
        <v/>
      </c>
      <c r="HT25" s="37" t="str">
        <f t="shared" si="186"/>
        <v/>
      </c>
      <c r="HU25" s="37" t="str">
        <f t="shared" si="187"/>
        <v/>
      </c>
      <c r="HV25" s="37" t="str">
        <f t="shared" si="188"/>
        <v/>
      </c>
      <c r="HW25" s="37" t="str">
        <f t="shared" si="189"/>
        <v/>
      </c>
      <c r="HX25" s="39">
        <f t="shared" si="190"/>
        <v>0</v>
      </c>
      <c r="HY25" s="501">
        <v>1894</v>
      </c>
    </row>
    <row r="26" spans="1:233" ht="13.8">
      <c r="A26" s="501">
        <v>1895</v>
      </c>
      <c r="B26" s="8">
        <v>0</v>
      </c>
      <c r="C26" s="8">
        <v>0.87</v>
      </c>
      <c r="D26" s="8">
        <v>0.18</v>
      </c>
      <c r="E26" s="8">
        <v>0</v>
      </c>
      <c r="F26" s="8">
        <v>0.09</v>
      </c>
      <c r="G26" s="152">
        <v>0</v>
      </c>
      <c r="H26" s="8">
        <v>0.03</v>
      </c>
      <c r="I26" s="8">
        <v>0.98</v>
      </c>
      <c r="J26" s="8">
        <v>0.33</v>
      </c>
      <c r="K26" s="8">
        <v>0</v>
      </c>
      <c r="L26" s="152">
        <v>0</v>
      </c>
      <c r="M26" s="8">
        <v>0.12</v>
      </c>
      <c r="N26" s="8">
        <v>0</v>
      </c>
      <c r="O26" s="8">
        <v>0.45</v>
      </c>
      <c r="P26" s="8">
        <v>0.01</v>
      </c>
      <c r="Q26" s="152">
        <v>0.23</v>
      </c>
      <c r="R26" s="8">
        <v>0</v>
      </c>
      <c r="S26" s="8">
        <v>0</v>
      </c>
      <c r="T26" s="8">
        <v>0</v>
      </c>
      <c r="U26" s="8">
        <v>0.33</v>
      </c>
      <c r="V26" s="152">
        <v>0.56999999999999995</v>
      </c>
      <c r="W26" s="8">
        <v>0</v>
      </c>
      <c r="X26" s="8">
        <v>0</v>
      </c>
      <c r="Y26" s="8">
        <v>0.04</v>
      </c>
      <c r="Z26" s="8">
        <v>0</v>
      </c>
      <c r="AA26" s="152">
        <v>0</v>
      </c>
      <c r="AB26" s="8">
        <v>0</v>
      </c>
      <c r="AC26" s="8">
        <v>0</v>
      </c>
      <c r="AD26" s="8">
        <v>0</v>
      </c>
      <c r="AE26" s="8">
        <v>0</v>
      </c>
      <c r="AF26" s="152">
        <v>0</v>
      </c>
      <c r="AG26" s="152">
        <f t="shared" si="192"/>
        <v>4.2300000000000004</v>
      </c>
      <c r="AH26" s="8">
        <f t="shared" si="193"/>
        <v>0.98</v>
      </c>
      <c r="AI26" s="4">
        <f t="shared" si="194"/>
        <v>13</v>
      </c>
      <c r="AJ26" s="501">
        <v>1895</v>
      </c>
      <c r="AK26" s="28" t="str">
        <f t="shared" si="1"/>
        <v/>
      </c>
      <c r="AL26" s="28" t="str">
        <f t="shared" si="2"/>
        <v/>
      </c>
      <c r="AM26" s="28" t="str">
        <f t="shared" si="3"/>
        <v/>
      </c>
      <c r="AN26" s="28" t="str">
        <f t="shared" si="4"/>
        <v/>
      </c>
      <c r="AO26" s="28" t="str">
        <f t="shared" si="5"/>
        <v/>
      </c>
      <c r="AP26" s="28" t="str">
        <f t="shared" si="6"/>
        <v/>
      </c>
      <c r="AQ26" s="28" t="str">
        <f t="shared" si="7"/>
        <v/>
      </c>
      <c r="AR26" s="28" t="str">
        <f t="shared" si="8"/>
        <v/>
      </c>
      <c r="AS26" s="28" t="str">
        <f t="shared" si="9"/>
        <v/>
      </c>
      <c r="AT26" s="28" t="str">
        <f t="shared" si="10"/>
        <v/>
      </c>
      <c r="AU26" s="28" t="str">
        <f t="shared" si="11"/>
        <v/>
      </c>
      <c r="AV26" s="28" t="str">
        <f t="shared" si="12"/>
        <v/>
      </c>
      <c r="AW26" s="28" t="str">
        <f t="shared" si="13"/>
        <v/>
      </c>
      <c r="AX26" s="28" t="str">
        <f t="shared" si="14"/>
        <v/>
      </c>
      <c r="AY26" s="28" t="str">
        <f t="shared" si="15"/>
        <v/>
      </c>
      <c r="AZ26" s="28" t="str">
        <f t="shared" si="16"/>
        <v/>
      </c>
      <c r="BA26" s="28" t="str">
        <f t="shared" si="17"/>
        <v/>
      </c>
      <c r="BB26" s="28" t="str">
        <f t="shared" si="18"/>
        <v/>
      </c>
      <c r="BC26" s="28" t="str">
        <f t="shared" si="19"/>
        <v/>
      </c>
      <c r="BD26" s="28" t="str">
        <f t="shared" si="20"/>
        <v/>
      </c>
      <c r="BE26" s="28" t="str">
        <f t="shared" si="21"/>
        <v/>
      </c>
      <c r="BF26" s="28" t="str">
        <f t="shared" si="22"/>
        <v/>
      </c>
      <c r="BG26" s="28" t="str">
        <f t="shared" si="23"/>
        <v/>
      </c>
      <c r="BH26" s="28" t="str">
        <f t="shared" si="24"/>
        <v/>
      </c>
      <c r="BI26" s="28" t="str">
        <f t="shared" si="25"/>
        <v/>
      </c>
      <c r="BJ26" s="28" t="str">
        <f t="shared" si="26"/>
        <v/>
      </c>
      <c r="BK26" s="28" t="str">
        <f t="shared" si="27"/>
        <v/>
      </c>
      <c r="BL26" s="28" t="str">
        <f t="shared" si="28"/>
        <v/>
      </c>
      <c r="BM26" s="28" t="str">
        <f t="shared" si="29"/>
        <v/>
      </c>
      <c r="BN26" s="28" t="str">
        <f t="shared" si="30"/>
        <v/>
      </c>
      <c r="BO26" s="28" t="str">
        <f t="shared" si="31"/>
        <v/>
      </c>
      <c r="BP26" s="39">
        <f t="shared" si="32"/>
        <v>0</v>
      </c>
      <c r="BQ26" s="501">
        <v>1895</v>
      </c>
      <c r="BR26" s="17" t="str">
        <f t="shared" si="33"/>
        <v xml:space="preserve"> </v>
      </c>
      <c r="BS26" s="17" t="str">
        <f t="shared" si="34"/>
        <v xml:space="preserve"> </v>
      </c>
      <c r="BT26" s="17" t="str">
        <f t="shared" si="35"/>
        <v xml:space="preserve"> </v>
      </c>
      <c r="BU26" s="17" t="str">
        <f t="shared" si="36"/>
        <v xml:space="preserve"> </v>
      </c>
      <c r="BV26" s="17" t="str">
        <f t="shared" si="37"/>
        <v xml:space="preserve"> </v>
      </c>
      <c r="BW26" s="17" t="str">
        <f t="shared" si="38"/>
        <v xml:space="preserve"> </v>
      </c>
      <c r="BX26" s="17" t="str">
        <f t="shared" si="39"/>
        <v xml:space="preserve"> </v>
      </c>
      <c r="BY26" s="17" t="str">
        <f t="shared" si="40"/>
        <v xml:space="preserve"> </v>
      </c>
      <c r="BZ26" s="17" t="str">
        <f t="shared" si="41"/>
        <v xml:space="preserve"> </v>
      </c>
      <c r="CA26" s="17" t="str">
        <f t="shared" si="42"/>
        <v xml:space="preserve"> </v>
      </c>
      <c r="CB26" s="17" t="str">
        <f t="shared" si="43"/>
        <v xml:space="preserve"> </v>
      </c>
      <c r="CC26" s="17" t="str">
        <f t="shared" si="44"/>
        <v xml:space="preserve"> </v>
      </c>
      <c r="CD26" s="17" t="str">
        <f t="shared" si="45"/>
        <v xml:space="preserve"> </v>
      </c>
      <c r="CE26" s="17" t="str">
        <f t="shared" si="46"/>
        <v xml:space="preserve"> </v>
      </c>
      <c r="CF26" s="17" t="str">
        <f t="shared" si="47"/>
        <v xml:space="preserve"> </v>
      </c>
      <c r="CG26" s="17" t="str">
        <f t="shared" si="48"/>
        <v xml:space="preserve"> </v>
      </c>
      <c r="CH26" s="17" t="str">
        <f t="shared" si="49"/>
        <v xml:space="preserve"> </v>
      </c>
      <c r="CI26" s="17" t="str">
        <f t="shared" si="50"/>
        <v xml:space="preserve"> </v>
      </c>
      <c r="CJ26" s="17" t="str">
        <f t="shared" si="51"/>
        <v xml:space="preserve"> </v>
      </c>
      <c r="CK26" s="17" t="str">
        <f t="shared" si="52"/>
        <v xml:space="preserve"> </v>
      </c>
      <c r="CL26" s="17" t="str">
        <f t="shared" si="53"/>
        <v xml:space="preserve"> </v>
      </c>
      <c r="CM26" s="17" t="str">
        <f t="shared" si="54"/>
        <v xml:space="preserve"> </v>
      </c>
      <c r="CN26" s="17" t="str">
        <f t="shared" si="55"/>
        <v xml:space="preserve"> </v>
      </c>
      <c r="CO26" s="17" t="str">
        <f t="shared" si="56"/>
        <v xml:space="preserve"> </v>
      </c>
      <c r="CP26" s="17" t="str">
        <f t="shared" si="57"/>
        <v xml:space="preserve"> </v>
      </c>
      <c r="CQ26" s="17" t="str">
        <f t="shared" si="58"/>
        <v xml:space="preserve"> </v>
      </c>
      <c r="CR26" s="17" t="str">
        <f t="shared" si="59"/>
        <v xml:space="preserve"> </v>
      </c>
      <c r="CS26" s="17" t="str">
        <f t="shared" si="60"/>
        <v xml:space="preserve"> </v>
      </c>
      <c r="CT26" s="17" t="str">
        <f t="shared" si="61"/>
        <v xml:space="preserve"> </v>
      </c>
      <c r="CU26" s="17" t="str">
        <f t="shared" si="62"/>
        <v xml:space="preserve"> </v>
      </c>
      <c r="CV26" s="17" t="str">
        <f t="shared" si="63"/>
        <v xml:space="preserve"> </v>
      </c>
      <c r="CW26" s="501">
        <v>1895</v>
      </c>
      <c r="CX26" s="17" t="str">
        <f t="shared" si="64"/>
        <v/>
      </c>
      <c r="CY26" s="17" t="str">
        <f t="shared" si="65"/>
        <v/>
      </c>
      <c r="CZ26" s="17" t="str">
        <f t="shared" si="66"/>
        <v/>
      </c>
      <c r="DA26" s="17" t="str">
        <f t="shared" si="67"/>
        <v/>
      </c>
      <c r="DB26" s="17" t="str">
        <f t="shared" si="68"/>
        <v/>
      </c>
      <c r="DC26" s="17" t="str">
        <f t="shared" si="69"/>
        <v/>
      </c>
      <c r="DD26" s="17" t="str">
        <f t="shared" si="70"/>
        <v/>
      </c>
      <c r="DE26" s="17" t="str">
        <f t="shared" si="71"/>
        <v/>
      </c>
      <c r="DF26" s="17" t="str">
        <f t="shared" si="72"/>
        <v/>
      </c>
      <c r="DG26" s="17" t="str">
        <f t="shared" si="73"/>
        <v/>
      </c>
      <c r="DH26" s="17" t="str">
        <f t="shared" si="74"/>
        <v/>
      </c>
      <c r="DI26" s="17" t="str">
        <f t="shared" si="75"/>
        <v/>
      </c>
      <c r="DJ26" s="17" t="str">
        <f t="shared" si="76"/>
        <v/>
      </c>
      <c r="DK26" s="17" t="str">
        <f t="shared" si="77"/>
        <v/>
      </c>
      <c r="DL26" s="17" t="str">
        <f t="shared" si="78"/>
        <v/>
      </c>
      <c r="DM26" s="17" t="str">
        <f t="shared" si="79"/>
        <v/>
      </c>
      <c r="DN26" s="17" t="str">
        <f t="shared" si="80"/>
        <v/>
      </c>
      <c r="DO26" s="17" t="str">
        <f t="shared" si="81"/>
        <v/>
      </c>
      <c r="DP26" s="17" t="str">
        <f t="shared" si="82"/>
        <v/>
      </c>
      <c r="DQ26" s="17" t="str">
        <f t="shared" si="83"/>
        <v/>
      </c>
      <c r="DR26" s="17" t="str">
        <f t="shared" si="84"/>
        <v/>
      </c>
      <c r="DS26" s="17" t="str">
        <f t="shared" si="85"/>
        <v/>
      </c>
      <c r="DT26" s="17" t="str">
        <f t="shared" si="86"/>
        <v/>
      </c>
      <c r="DU26" s="17" t="str">
        <f t="shared" si="87"/>
        <v/>
      </c>
      <c r="DV26" s="17" t="str">
        <f t="shared" si="88"/>
        <v/>
      </c>
      <c r="DW26" s="17" t="str">
        <f t="shared" si="89"/>
        <v/>
      </c>
      <c r="DX26" s="17" t="str">
        <f t="shared" si="90"/>
        <v/>
      </c>
      <c r="DY26" s="17" t="str">
        <f t="shared" si="91"/>
        <v/>
      </c>
      <c r="DZ26" s="17" t="str">
        <f t="shared" si="92"/>
        <v/>
      </c>
      <c r="EA26" s="17" t="str">
        <f t="shared" si="93"/>
        <v/>
      </c>
      <c r="EB26" s="17" t="str">
        <f t="shared" si="94"/>
        <v/>
      </c>
      <c r="EC26" s="501">
        <v>1895</v>
      </c>
      <c r="ED26" s="37" t="str">
        <f t="shared" si="95"/>
        <v/>
      </c>
      <c r="EE26" s="37">
        <f t="shared" si="96"/>
        <v>1</v>
      </c>
      <c r="EF26" s="37">
        <f t="shared" si="97"/>
        <v>1</v>
      </c>
      <c r="EG26" s="37" t="str">
        <f t="shared" si="98"/>
        <v/>
      </c>
      <c r="EH26" s="37">
        <f t="shared" si="99"/>
        <v>1</v>
      </c>
      <c r="EI26" s="37" t="str">
        <f t="shared" si="100"/>
        <v/>
      </c>
      <c r="EJ26" s="37">
        <f t="shared" si="101"/>
        <v>1</v>
      </c>
      <c r="EK26" s="37">
        <f t="shared" si="102"/>
        <v>1</v>
      </c>
      <c r="EL26" s="37">
        <f t="shared" si="103"/>
        <v>1</v>
      </c>
      <c r="EM26" s="37" t="str">
        <f t="shared" si="104"/>
        <v/>
      </c>
      <c r="EN26" s="37" t="str">
        <f t="shared" si="105"/>
        <v/>
      </c>
      <c r="EO26" s="37">
        <f t="shared" si="106"/>
        <v>1</v>
      </c>
      <c r="EP26" s="37" t="str">
        <f t="shared" si="107"/>
        <v/>
      </c>
      <c r="EQ26" s="37">
        <f t="shared" si="108"/>
        <v>1</v>
      </c>
      <c r="ER26" s="37">
        <f t="shared" si="109"/>
        <v>1</v>
      </c>
      <c r="ES26" s="37">
        <f t="shared" si="110"/>
        <v>1</v>
      </c>
      <c r="ET26" s="37" t="str">
        <f t="shared" si="111"/>
        <v/>
      </c>
      <c r="EU26" s="37" t="str">
        <f t="shared" si="112"/>
        <v/>
      </c>
      <c r="EV26" s="37" t="str">
        <f t="shared" si="113"/>
        <v/>
      </c>
      <c r="EW26" s="37">
        <f t="shared" si="114"/>
        <v>1</v>
      </c>
      <c r="EX26" s="37">
        <f t="shared" si="115"/>
        <v>1</v>
      </c>
      <c r="EY26" s="37" t="str">
        <f t="shared" si="116"/>
        <v/>
      </c>
      <c r="EZ26" s="37" t="str">
        <f t="shared" si="117"/>
        <v/>
      </c>
      <c r="FA26" s="37">
        <f t="shared" si="118"/>
        <v>1</v>
      </c>
      <c r="FB26" s="37" t="str">
        <f t="shared" si="119"/>
        <v/>
      </c>
      <c r="FC26" s="37" t="str">
        <f t="shared" si="120"/>
        <v/>
      </c>
      <c r="FD26" s="37" t="str">
        <f t="shared" si="121"/>
        <v/>
      </c>
      <c r="FE26" s="37" t="str">
        <f t="shared" si="122"/>
        <v/>
      </c>
      <c r="FF26" s="37" t="str">
        <f t="shared" si="123"/>
        <v/>
      </c>
      <c r="FG26" s="37" t="str">
        <f t="shared" si="124"/>
        <v/>
      </c>
      <c r="FH26" s="37" t="str">
        <f t="shared" si="125"/>
        <v/>
      </c>
      <c r="FI26" s="54">
        <f t="shared" si="191"/>
        <v>13</v>
      </c>
      <c r="FJ26" s="501">
        <v>1895</v>
      </c>
      <c r="FK26" s="37" t="str">
        <f t="shared" si="127"/>
        <v/>
      </c>
      <c r="FL26" s="37" t="str">
        <f t="shared" si="128"/>
        <v/>
      </c>
      <c r="FM26" s="37" t="str">
        <f t="shared" si="129"/>
        <v/>
      </c>
      <c r="FN26" s="37" t="str">
        <f t="shared" si="130"/>
        <v/>
      </c>
      <c r="FO26" s="37" t="str">
        <f t="shared" si="131"/>
        <v/>
      </c>
      <c r="FP26" s="37" t="str">
        <f t="shared" si="132"/>
        <v/>
      </c>
      <c r="FQ26" s="37" t="str">
        <f t="shared" si="133"/>
        <v/>
      </c>
      <c r="FR26" s="37" t="str">
        <f t="shared" si="134"/>
        <v/>
      </c>
      <c r="FS26" s="37" t="str">
        <f t="shared" si="135"/>
        <v/>
      </c>
      <c r="FT26" s="37" t="str">
        <f t="shared" si="136"/>
        <v/>
      </c>
      <c r="FU26" s="37" t="str">
        <f t="shared" si="137"/>
        <v/>
      </c>
      <c r="FV26" s="37" t="str">
        <f t="shared" si="138"/>
        <v/>
      </c>
      <c r="FW26" s="37" t="str">
        <f t="shared" si="139"/>
        <v/>
      </c>
      <c r="FX26" s="37" t="str">
        <f t="shared" si="140"/>
        <v/>
      </c>
      <c r="FY26" s="37" t="str">
        <f t="shared" si="141"/>
        <v/>
      </c>
      <c r="FZ26" s="37" t="str">
        <f t="shared" si="142"/>
        <v/>
      </c>
      <c r="GA26" s="37" t="str">
        <f t="shared" si="143"/>
        <v/>
      </c>
      <c r="GB26" s="37" t="str">
        <f t="shared" si="144"/>
        <v/>
      </c>
      <c r="GC26" s="37" t="str">
        <f t="shared" si="145"/>
        <v/>
      </c>
      <c r="GD26" s="37" t="str">
        <f t="shared" si="146"/>
        <v/>
      </c>
      <c r="GE26" s="37" t="str">
        <f t="shared" si="147"/>
        <v/>
      </c>
      <c r="GF26" s="37" t="str">
        <f t="shared" si="148"/>
        <v/>
      </c>
      <c r="GG26" s="37" t="str">
        <f t="shared" si="149"/>
        <v/>
      </c>
      <c r="GH26" s="37" t="str">
        <f t="shared" si="150"/>
        <v/>
      </c>
      <c r="GI26" s="37" t="str">
        <f t="shared" si="151"/>
        <v/>
      </c>
      <c r="GJ26" s="37" t="str">
        <f t="shared" si="152"/>
        <v/>
      </c>
      <c r="GK26" s="37" t="str">
        <f t="shared" si="153"/>
        <v/>
      </c>
      <c r="GL26" s="37" t="str">
        <f t="shared" si="154"/>
        <v/>
      </c>
      <c r="GM26" s="37" t="str">
        <f t="shared" si="155"/>
        <v/>
      </c>
      <c r="GN26" s="37" t="str">
        <f t="shared" si="156"/>
        <v/>
      </c>
      <c r="GO26" s="37" t="str">
        <f t="shared" si="157"/>
        <v/>
      </c>
      <c r="GP26" s="39">
        <f t="shared" si="195"/>
        <v>0</v>
      </c>
      <c r="GQ26" s="501">
        <v>1895</v>
      </c>
      <c r="GR26" s="501">
        <v>1895</v>
      </c>
      <c r="GS26" s="37" t="str">
        <f t="shared" si="159"/>
        <v/>
      </c>
      <c r="GT26" s="37" t="str">
        <f t="shared" si="160"/>
        <v/>
      </c>
      <c r="GU26" s="37" t="str">
        <f t="shared" si="161"/>
        <v/>
      </c>
      <c r="GV26" s="37" t="str">
        <f t="shared" si="162"/>
        <v/>
      </c>
      <c r="GW26" s="37" t="str">
        <f t="shared" si="163"/>
        <v/>
      </c>
      <c r="GX26" s="37" t="str">
        <f t="shared" si="164"/>
        <v/>
      </c>
      <c r="GY26" s="37" t="str">
        <f t="shared" si="165"/>
        <v/>
      </c>
      <c r="GZ26" s="37" t="str">
        <f t="shared" si="166"/>
        <v/>
      </c>
      <c r="HA26" s="37" t="str">
        <f t="shared" si="167"/>
        <v/>
      </c>
      <c r="HB26" s="37" t="str">
        <f t="shared" si="168"/>
        <v/>
      </c>
      <c r="HC26" s="37" t="str">
        <f t="shared" si="169"/>
        <v/>
      </c>
      <c r="HD26" s="37" t="str">
        <f t="shared" si="170"/>
        <v/>
      </c>
      <c r="HE26" s="37" t="str">
        <f t="shared" si="171"/>
        <v/>
      </c>
      <c r="HF26" s="37" t="str">
        <f t="shared" si="172"/>
        <v/>
      </c>
      <c r="HG26" s="37" t="str">
        <f t="shared" si="173"/>
        <v/>
      </c>
      <c r="HH26" s="37" t="str">
        <f t="shared" si="174"/>
        <v/>
      </c>
      <c r="HI26" s="37" t="str">
        <f t="shared" si="175"/>
        <v/>
      </c>
      <c r="HJ26" s="37" t="str">
        <f t="shared" si="176"/>
        <v/>
      </c>
      <c r="HK26" s="37" t="str">
        <f t="shared" si="177"/>
        <v/>
      </c>
      <c r="HL26" s="37" t="str">
        <f t="shared" si="178"/>
        <v/>
      </c>
      <c r="HM26" s="37" t="str">
        <f t="shared" si="179"/>
        <v/>
      </c>
      <c r="HN26" s="37" t="str">
        <f t="shared" si="180"/>
        <v/>
      </c>
      <c r="HO26" s="37" t="str">
        <f t="shared" si="181"/>
        <v/>
      </c>
      <c r="HP26" s="37" t="str">
        <f t="shared" si="182"/>
        <v/>
      </c>
      <c r="HQ26" s="37" t="str">
        <f t="shared" si="183"/>
        <v/>
      </c>
      <c r="HR26" s="37" t="str">
        <f t="shared" si="184"/>
        <v/>
      </c>
      <c r="HS26" s="37" t="str">
        <f t="shared" si="185"/>
        <v/>
      </c>
      <c r="HT26" s="37" t="str">
        <f t="shared" si="186"/>
        <v/>
      </c>
      <c r="HU26" s="37" t="str">
        <f t="shared" si="187"/>
        <v/>
      </c>
      <c r="HV26" s="37" t="str">
        <f t="shared" si="188"/>
        <v/>
      </c>
      <c r="HW26" s="37" t="str">
        <f t="shared" si="189"/>
        <v/>
      </c>
      <c r="HX26" s="39">
        <f t="shared" si="190"/>
        <v>0</v>
      </c>
      <c r="HY26" s="501">
        <v>1895</v>
      </c>
    </row>
    <row r="27" spans="1:233" ht="13.8">
      <c r="A27" s="501">
        <v>1896</v>
      </c>
      <c r="B27" s="8">
        <v>0.02</v>
      </c>
      <c r="C27" s="8">
        <v>0.02</v>
      </c>
      <c r="D27" s="8">
        <v>0</v>
      </c>
      <c r="E27" s="8">
        <v>0</v>
      </c>
      <c r="F27" s="8">
        <v>0</v>
      </c>
      <c r="G27" s="152">
        <v>0</v>
      </c>
      <c r="H27" s="8">
        <v>0</v>
      </c>
      <c r="I27" s="8">
        <v>0</v>
      </c>
      <c r="J27" s="8">
        <v>0</v>
      </c>
      <c r="K27" s="8">
        <v>0</v>
      </c>
      <c r="L27" s="152">
        <v>0.35</v>
      </c>
      <c r="M27" s="8">
        <v>0.17</v>
      </c>
      <c r="N27" s="8">
        <v>0</v>
      </c>
      <c r="O27" s="8">
        <v>0</v>
      </c>
      <c r="P27" s="8">
        <v>0.02</v>
      </c>
      <c r="Q27" s="152">
        <v>0.72</v>
      </c>
      <c r="R27" s="8">
        <v>0.14000000000000001</v>
      </c>
      <c r="S27" s="8">
        <v>0</v>
      </c>
      <c r="T27" s="8">
        <v>0.55000000000000004</v>
      </c>
      <c r="U27" s="8">
        <v>0.08</v>
      </c>
      <c r="V27" s="152">
        <v>0</v>
      </c>
      <c r="W27" s="8">
        <v>0</v>
      </c>
      <c r="X27" s="8">
        <v>0</v>
      </c>
      <c r="Y27" s="8">
        <v>0.06</v>
      </c>
      <c r="Z27" s="8">
        <v>0</v>
      </c>
      <c r="AA27" s="152">
        <v>0</v>
      </c>
      <c r="AB27" s="8">
        <v>0</v>
      </c>
      <c r="AC27" s="8">
        <v>0</v>
      </c>
      <c r="AD27" s="8">
        <v>0.62</v>
      </c>
      <c r="AE27" s="8">
        <v>0.95</v>
      </c>
      <c r="AF27" s="152">
        <v>0</v>
      </c>
      <c r="AG27" s="152">
        <f t="shared" si="192"/>
        <v>3.7</v>
      </c>
      <c r="AH27" s="8">
        <f t="shared" si="193"/>
        <v>0.95</v>
      </c>
      <c r="AI27" s="4">
        <f t="shared" si="194"/>
        <v>12</v>
      </c>
      <c r="AJ27" s="501">
        <v>1896</v>
      </c>
      <c r="AK27" s="28" t="str">
        <f t="shared" si="1"/>
        <v/>
      </c>
      <c r="AL27" s="28" t="str">
        <f t="shared" si="2"/>
        <v/>
      </c>
      <c r="AM27" s="28" t="str">
        <f t="shared" si="3"/>
        <v/>
      </c>
      <c r="AN27" s="28" t="str">
        <f t="shared" si="4"/>
        <v/>
      </c>
      <c r="AO27" s="28" t="str">
        <f t="shared" si="5"/>
        <v/>
      </c>
      <c r="AP27" s="28" t="str">
        <f t="shared" si="6"/>
        <v/>
      </c>
      <c r="AQ27" s="28" t="str">
        <f t="shared" si="7"/>
        <v/>
      </c>
      <c r="AR27" s="28" t="str">
        <f t="shared" si="8"/>
        <v/>
      </c>
      <c r="AS27" s="28" t="str">
        <f t="shared" si="9"/>
        <v/>
      </c>
      <c r="AT27" s="28" t="str">
        <f t="shared" si="10"/>
        <v/>
      </c>
      <c r="AU27" s="28" t="str">
        <f t="shared" si="11"/>
        <v/>
      </c>
      <c r="AV27" s="28" t="str">
        <f t="shared" si="12"/>
        <v/>
      </c>
      <c r="AW27" s="28" t="str">
        <f t="shared" si="13"/>
        <v/>
      </c>
      <c r="AX27" s="28" t="str">
        <f t="shared" si="14"/>
        <v/>
      </c>
      <c r="AY27" s="28" t="str">
        <f t="shared" si="15"/>
        <v/>
      </c>
      <c r="AZ27" s="28" t="str">
        <f t="shared" si="16"/>
        <v/>
      </c>
      <c r="BA27" s="28" t="str">
        <f t="shared" si="17"/>
        <v/>
      </c>
      <c r="BB27" s="28" t="str">
        <f t="shared" si="18"/>
        <v/>
      </c>
      <c r="BC27" s="28" t="str">
        <f t="shared" si="19"/>
        <v/>
      </c>
      <c r="BD27" s="28" t="str">
        <f t="shared" si="20"/>
        <v/>
      </c>
      <c r="BE27" s="28" t="str">
        <f t="shared" si="21"/>
        <v/>
      </c>
      <c r="BF27" s="28" t="str">
        <f t="shared" si="22"/>
        <v/>
      </c>
      <c r="BG27" s="28" t="str">
        <f t="shared" si="23"/>
        <v/>
      </c>
      <c r="BH27" s="28" t="str">
        <f t="shared" si="24"/>
        <v/>
      </c>
      <c r="BI27" s="28" t="str">
        <f t="shared" si="25"/>
        <v/>
      </c>
      <c r="BJ27" s="28" t="str">
        <f t="shared" si="26"/>
        <v/>
      </c>
      <c r="BK27" s="28" t="str">
        <f t="shared" si="27"/>
        <v/>
      </c>
      <c r="BL27" s="28" t="str">
        <f t="shared" si="28"/>
        <v/>
      </c>
      <c r="BM27" s="28" t="str">
        <f t="shared" si="29"/>
        <v/>
      </c>
      <c r="BN27" s="28" t="str">
        <f t="shared" si="30"/>
        <v/>
      </c>
      <c r="BO27" s="28" t="str">
        <f t="shared" si="31"/>
        <v/>
      </c>
      <c r="BP27" s="39">
        <f t="shared" si="32"/>
        <v>0</v>
      </c>
      <c r="BQ27" s="501">
        <v>1896</v>
      </c>
      <c r="BR27" s="17" t="str">
        <f t="shared" si="33"/>
        <v xml:space="preserve"> </v>
      </c>
      <c r="BS27" s="17" t="str">
        <f t="shared" si="34"/>
        <v xml:space="preserve"> </v>
      </c>
      <c r="BT27" s="17" t="str">
        <f t="shared" si="35"/>
        <v xml:space="preserve"> </v>
      </c>
      <c r="BU27" s="17" t="str">
        <f t="shared" si="36"/>
        <v xml:space="preserve"> </v>
      </c>
      <c r="BV27" s="17" t="str">
        <f t="shared" si="37"/>
        <v xml:space="preserve"> </v>
      </c>
      <c r="BW27" s="17" t="str">
        <f t="shared" si="38"/>
        <v xml:space="preserve"> </v>
      </c>
      <c r="BX27" s="17" t="str">
        <f t="shared" si="39"/>
        <v xml:space="preserve"> </v>
      </c>
      <c r="BY27" s="17" t="str">
        <f t="shared" si="40"/>
        <v xml:space="preserve"> </v>
      </c>
      <c r="BZ27" s="17" t="str">
        <f t="shared" si="41"/>
        <v xml:space="preserve"> </v>
      </c>
      <c r="CA27" s="17" t="str">
        <f t="shared" si="42"/>
        <v xml:space="preserve"> </v>
      </c>
      <c r="CB27" s="17" t="str">
        <f t="shared" si="43"/>
        <v xml:space="preserve"> </v>
      </c>
      <c r="CC27" s="17" t="str">
        <f t="shared" si="44"/>
        <v xml:space="preserve"> </v>
      </c>
      <c r="CD27" s="17" t="str">
        <f t="shared" si="45"/>
        <v xml:space="preserve"> </v>
      </c>
      <c r="CE27" s="17" t="str">
        <f t="shared" si="46"/>
        <v xml:space="preserve"> </v>
      </c>
      <c r="CF27" s="17" t="str">
        <f t="shared" si="47"/>
        <v xml:space="preserve"> </v>
      </c>
      <c r="CG27" s="17" t="str">
        <f t="shared" si="48"/>
        <v xml:space="preserve"> </v>
      </c>
      <c r="CH27" s="17" t="str">
        <f t="shared" si="49"/>
        <v xml:space="preserve"> </v>
      </c>
      <c r="CI27" s="17" t="str">
        <f t="shared" si="50"/>
        <v xml:space="preserve"> </v>
      </c>
      <c r="CJ27" s="17" t="str">
        <f t="shared" si="51"/>
        <v xml:space="preserve"> </v>
      </c>
      <c r="CK27" s="17" t="str">
        <f t="shared" si="52"/>
        <v xml:space="preserve"> </v>
      </c>
      <c r="CL27" s="17" t="str">
        <f t="shared" si="53"/>
        <v xml:space="preserve"> </v>
      </c>
      <c r="CM27" s="17" t="str">
        <f t="shared" si="54"/>
        <v xml:space="preserve"> </v>
      </c>
      <c r="CN27" s="17" t="str">
        <f t="shared" si="55"/>
        <v xml:space="preserve"> </v>
      </c>
      <c r="CO27" s="17" t="str">
        <f t="shared" si="56"/>
        <v xml:space="preserve"> </v>
      </c>
      <c r="CP27" s="17" t="str">
        <f t="shared" si="57"/>
        <v xml:space="preserve"> </v>
      </c>
      <c r="CQ27" s="17" t="str">
        <f t="shared" si="58"/>
        <v xml:space="preserve"> </v>
      </c>
      <c r="CR27" s="17" t="str">
        <f t="shared" si="59"/>
        <v xml:space="preserve"> </v>
      </c>
      <c r="CS27" s="17" t="str">
        <f t="shared" si="60"/>
        <v xml:space="preserve"> </v>
      </c>
      <c r="CT27" s="17" t="str">
        <f t="shared" si="61"/>
        <v xml:space="preserve"> </v>
      </c>
      <c r="CU27" s="17" t="str">
        <f t="shared" si="62"/>
        <v xml:space="preserve"> </v>
      </c>
      <c r="CV27" s="17" t="str">
        <f t="shared" si="63"/>
        <v xml:space="preserve"> </v>
      </c>
      <c r="CW27" s="501">
        <v>1896</v>
      </c>
      <c r="CX27" s="17" t="str">
        <f t="shared" si="64"/>
        <v/>
      </c>
      <c r="CY27" s="17" t="str">
        <f t="shared" si="65"/>
        <v/>
      </c>
      <c r="CZ27" s="17" t="str">
        <f t="shared" si="66"/>
        <v/>
      </c>
      <c r="DA27" s="17" t="str">
        <f t="shared" si="67"/>
        <v/>
      </c>
      <c r="DB27" s="17" t="str">
        <f t="shared" si="68"/>
        <v/>
      </c>
      <c r="DC27" s="17" t="str">
        <f t="shared" si="69"/>
        <v/>
      </c>
      <c r="DD27" s="17" t="str">
        <f t="shared" si="70"/>
        <v/>
      </c>
      <c r="DE27" s="17" t="str">
        <f t="shared" si="71"/>
        <v/>
      </c>
      <c r="DF27" s="17" t="str">
        <f t="shared" si="72"/>
        <v/>
      </c>
      <c r="DG27" s="17" t="str">
        <f t="shared" si="73"/>
        <v/>
      </c>
      <c r="DH27" s="17" t="str">
        <f t="shared" si="74"/>
        <v/>
      </c>
      <c r="DI27" s="17" t="str">
        <f t="shared" si="75"/>
        <v/>
      </c>
      <c r="DJ27" s="17" t="str">
        <f t="shared" si="76"/>
        <v/>
      </c>
      <c r="DK27" s="17" t="str">
        <f t="shared" si="77"/>
        <v/>
      </c>
      <c r="DL27" s="17" t="str">
        <f t="shared" si="78"/>
        <v/>
      </c>
      <c r="DM27" s="17" t="str">
        <f t="shared" si="79"/>
        <v/>
      </c>
      <c r="DN27" s="17" t="str">
        <f t="shared" si="80"/>
        <v/>
      </c>
      <c r="DO27" s="17" t="str">
        <f t="shared" si="81"/>
        <v/>
      </c>
      <c r="DP27" s="17" t="str">
        <f t="shared" si="82"/>
        <v/>
      </c>
      <c r="DQ27" s="17" t="str">
        <f t="shared" si="83"/>
        <v/>
      </c>
      <c r="DR27" s="17" t="str">
        <f t="shared" si="84"/>
        <v/>
      </c>
      <c r="DS27" s="17" t="str">
        <f t="shared" si="85"/>
        <v/>
      </c>
      <c r="DT27" s="17" t="str">
        <f t="shared" si="86"/>
        <v/>
      </c>
      <c r="DU27" s="17" t="str">
        <f t="shared" si="87"/>
        <v/>
      </c>
      <c r="DV27" s="17" t="str">
        <f t="shared" si="88"/>
        <v/>
      </c>
      <c r="DW27" s="17" t="str">
        <f t="shared" si="89"/>
        <v/>
      </c>
      <c r="DX27" s="17" t="str">
        <f t="shared" si="90"/>
        <v/>
      </c>
      <c r="DY27" s="17" t="str">
        <f t="shared" si="91"/>
        <v/>
      </c>
      <c r="DZ27" s="17" t="str">
        <f t="shared" si="92"/>
        <v/>
      </c>
      <c r="EA27" s="17" t="str">
        <f t="shared" si="93"/>
        <v/>
      </c>
      <c r="EB27" s="17" t="str">
        <f t="shared" si="94"/>
        <v/>
      </c>
      <c r="EC27" s="501">
        <v>1896</v>
      </c>
      <c r="ED27" s="37">
        <f t="shared" si="95"/>
        <v>1</v>
      </c>
      <c r="EE27" s="37">
        <f t="shared" si="96"/>
        <v>1</v>
      </c>
      <c r="EF27" s="37" t="str">
        <f t="shared" si="97"/>
        <v/>
      </c>
      <c r="EG27" s="37" t="str">
        <f t="shared" si="98"/>
        <v/>
      </c>
      <c r="EH27" s="37" t="str">
        <f t="shared" si="99"/>
        <v/>
      </c>
      <c r="EI27" s="37" t="str">
        <f t="shared" si="100"/>
        <v/>
      </c>
      <c r="EJ27" s="37" t="str">
        <f t="shared" si="101"/>
        <v/>
      </c>
      <c r="EK27" s="37" t="str">
        <f t="shared" si="102"/>
        <v/>
      </c>
      <c r="EL27" s="37" t="str">
        <f t="shared" si="103"/>
        <v/>
      </c>
      <c r="EM27" s="37" t="str">
        <f t="shared" si="104"/>
        <v/>
      </c>
      <c r="EN27" s="37">
        <f t="shared" si="105"/>
        <v>1</v>
      </c>
      <c r="EO27" s="37">
        <f t="shared" si="106"/>
        <v>1</v>
      </c>
      <c r="EP27" s="37" t="str">
        <f t="shared" si="107"/>
        <v/>
      </c>
      <c r="EQ27" s="37" t="str">
        <f t="shared" si="108"/>
        <v/>
      </c>
      <c r="ER27" s="37">
        <f t="shared" si="109"/>
        <v>1</v>
      </c>
      <c r="ES27" s="37">
        <f t="shared" si="110"/>
        <v>1</v>
      </c>
      <c r="ET27" s="37">
        <f t="shared" si="111"/>
        <v>1</v>
      </c>
      <c r="EU27" s="37" t="str">
        <f t="shared" si="112"/>
        <v/>
      </c>
      <c r="EV27" s="37">
        <f t="shared" si="113"/>
        <v>1</v>
      </c>
      <c r="EW27" s="37">
        <f t="shared" si="114"/>
        <v>1</v>
      </c>
      <c r="EX27" s="37" t="str">
        <f t="shared" si="115"/>
        <v/>
      </c>
      <c r="EY27" s="37" t="str">
        <f t="shared" si="116"/>
        <v/>
      </c>
      <c r="EZ27" s="37" t="str">
        <f t="shared" si="117"/>
        <v/>
      </c>
      <c r="FA27" s="37">
        <f t="shared" si="118"/>
        <v>1</v>
      </c>
      <c r="FB27" s="37" t="str">
        <f t="shared" si="119"/>
        <v/>
      </c>
      <c r="FC27" s="37" t="str">
        <f t="shared" si="120"/>
        <v/>
      </c>
      <c r="FD27" s="37" t="str">
        <f t="shared" si="121"/>
        <v/>
      </c>
      <c r="FE27" s="37" t="str">
        <f t="shared" si="122"/>
        <v/>
      </c>
      <c r="FF27" s="37">
        <f t="shared" si="123"/>
        <v>1</v>
      </c>
      <c r="FG27" s="37">
        <f t="shared" si="124"/>
        <v>1</v>
      </c>
      <c r="FH27" s="37" t="str">
        <f t="shared" si="125"/>
        <v/>
      </c>
      <c r="FI27" s="54">
        <f t="shared" si="191"/>
        <v>12</v>
      </c>
      <c r="FJ27" s="501">
        <v>1896</v>
      </c>
      <c r="FK27" s="37" t="str">
        <f t="shared" si="127"/>
        <v/>
      </c>
      <c r="FL27" s="37" t="str">
        <f t="shared" si="128"/>
        <v/>
      </c>
      <c r="FM27" s="37" t="str">
        <f t="shared" si="129"/>
        <v/>
      </c>
      <c r="FN27" s="37" t="str">
        <f t="shared" si="130"/>
        <v/>
      </c>
      <c r="FO27" s="37" t="str">
        <f t="shared" si="131"/>
        <v/>
      </c>
      <c r="FP27" s="37" t="str">
        <f t="shared" si="132"/>
        <v/>
      </c>
      <c r="FQ27" s="37" t="str">
        <f t="shared" si="133"/>
        <v/>
      </c>
      <c r="FR27" s="37" t="str">
        <f t="shared" si="134"/>
        <v/>
      </c>
      <c r="FS27" s="37" t="str">
        <f t="shared" si="135"/>
        <v/>
      </c>
      <c r="FT27" s="37" t="str">
        <f t="shared" si="136"/>
        <v/>
      </c>
      <c r="FU27" s="37" t="str">
        <f t="shared" si="137"/>
        <v/>
      </c>
      <c r="FV27" s="37" t="str">
        <f t="shared" si="138"/>
        <v/>
      </c>
      <c r="FW27" s="37" t="str">
        <f t="shared" si="139"/>
        <v/>
      </c>
      <c r="FX27" s="37" t="str">
        <f t="shared" si="140"/>
        <v/>
      </c>
      <c r="FY27" s="37" t="str">
        <f t="shared" si="141"/>
        <v/>
      </c>
      <c r="FZ27" s="37" t="str">
        <f t="shared" si="142"/>
        <v/>
      </c>
      <c r="GA27" s="37" t="str">
        <f t="shared" si="143"/>
        <v/>
      </c>
      <c r="GB27" s="37" t="str">
        <f t="shared" si="144"/>
        <v/>
      </c>
      <c r="GC27" s="37" t="str">
        <f t="shared" si="145"/>
        <v/>
      </c>
      <c r="GD27" s="37" t="str">
        <f t="shared" si="146"/>
        <v/>
      </c>
      <c r="GE27" s="37" t="str">
        <f t="shared" si="147"/>
        <v/>
      </c>
      <c r="GF27" s="37" t="str">
        <f t="shared" si="148"/>
        <v/>
      </c>
      <c r="GG27" s="37" t="str">
        <f t="shared" si="149"/>
        <v/>
      </c>
      <c r="GH27" s="37" t="str">
        <f t="shared" si="150"/>
        <v/>
      </c>
      <c r="GI27" s="37" t="str">
        <f t="shared" si="151"/>
        <v/>
      </c>
      <c r="GJ27" s="37" t="str">
        <f t="shared" si="152"/>
        <v/>
      </c>
      <c r="GK27" s="37" t="str">
        <f t="shared" si="153"/>
        <v/>
      </c>
      <c r="GL27" s="37" t="str">
        <f t="shared" si="154"/>
        <v/>
      </c>
      <c r="GM27" s="37" t="str">
        <f t="shared" si="155"/>
        <v/>
      </c>
      <c r="GN27" s="37" t="str">
        <f t="shared" si="156"/>
        <v/>
      </c>
      <c r="GO27" s="37" t="str">
        <f t="shared" si="157"/>
        <v/>
      </c>
      <c r="GP27" s="39">
        <f t="shared" si="195"/>
        <v>0</v>
      </c>
      <c r="GQ27" s="501">
        <v>1896</v>
      </c>
      <c r="GR27" s="501">
        <v>1896</v>
      </c>
      <c r="GS27" s="37" t="str">
        <f t="shared" si="159"/>
        <v/>
      </c>
      <c r="GT27" s="37" t="str">
        <f t="shared" si="160"/>
        <v/>
      </c>
      <c r="GU27" s="37" t="str">
        <f t="shared" si="161"/>
        <v/>
      </c>
      <c r="GV27" s="37" t="str">
        <f t="shared" si="162"/>
        <v/>
      </c>
      <c r="GW27" s="37" t="str">
        <f t="shared" si="163"/>
        <v/>
      </c>
      <c r="GX27" s="37" t="str">
        <f t="shared" si="164"/>
        <v/>
      </c>
      <c r="GY27" s="37" t="str">
        <f t="shared" si="165"/>
        <v/>
      </c>
      <c r="GZ27" s="37" t="str">
        <f t="shared" si="166"/>
        <v/>
      </c>
      <c r="HA27" s="37" t="str">
        <f t="shared" si="167"/>
        <v/>
      </c>
      <c r="HB27" s="37" t="str">
        <f t="shared" si="168"/>
        <v/>
      </c>
      <c r="HC27" s="37" t="str">
        <f t="shared" si="169"/>
        <v/>
      </c>
      <c r="HD27" s="37" t="str">
        <f t="shared" si="170"/>
        <v/>
      </c>
      <c r="HE27" s="37" t="str">
        <f t="shared" si="171"/>
        <v/>
      </c>
      <c r="HF27" s="37" t="str">
        <f t="shared" si="172"/>
        <v/>
      </c>
      <c r="HG27" s="37" t="str">
        <f t="shared" si="173"/>
        <v/>
      </c>
      <c r="HH27" s="37" t="str">
        <f t="shared" si="174"/>
        <v/>
      </c>
      <c r="HI27" s="37" t="str">
        <f t="shared" si="175"/>
        <v/>
      </c>
      <c r="HJ27" s="37" t="str">
        <f t="shared" si="176"/>
        <v/>
      </c>
      <c r="HK27" s="37" t="str">
        <f t="shared" si="177"/>
        <v/>
      </c>
      <c r="HL27" s="37" t="str">
        <f t="shared" si="178"/>
        <v/>
      </c>
      <c r="HM27" s="37" t="str">
        <f t="shared" si="179"/>
        <v/>
      </c>
      <c r="HN27" s="37" t="str">
        <f t="shared" si="180"/>
        <v/>
      </c>
      <c r="HO27" s="37" t="str">
        <f t="shared" si="181"/>
        <v/>
      </c>
      <c r="HP27" s="37" t="str">
        <f t="shared" si="182"/>
        <v/>
      </c>
      <c r="HQ27" s="37" t="str">
        <f t="shared" si="183"/>
        <v/>
      </c>
      <c r="HR27" s="37" t="str">
        <f t="shared" si="184"/>
        <v/>
      </c>
      <c r="HS27" s="37" t="str">
        <f t="shared" si="185"/>
        <v/>
      </c>
      <c r="HT27" s="37" t="str">
        <f t="shared" si="186"/>
        <v/>
      </c>
      <c r="HU27" s="37" t="str">
        <f t="shared" si="187"/>
        <v/>
      </c>
      <c r="HV27" s="37" t="str">
        <f t="shared" si="188"/>
        <v/>
      </c>
      <c r="HW27" s="37" t="str">
        <f t="shared" si="189"/>
        <v/>
      </c>
      <c r="HX27" s="39">
        <f t="shared" si="190"/>
        <v>0</v>
      </c>
      <c r="HY27" s="501">
        <v>1896</v>
      </c>
    </row>
    <row r="28" spans="1:233" ht="13.8">
      <c r="A28" s="501">
        <v>1897</v>
      </c>
      <c r="B28" s="45">
        <v>0</v>
      </c>
      <c r="C28" s="45">
        <v>0</v>
      </c>
      <c r="D28" s="45">
        <v>0</v>
      </c>
      <c r="E28" s="45">
        <v>0</v>
      </c>
      <c r="F28" s="45">
        <v>0.05</v>
      </c>
      <c r="G28" s="150">
        <v>0.43</v>
      </c>
      <c r="H28" s="45">
        <v>0.81</v>
      </c>
      <c r="I28" s="45">
        <v>0</v>
      </c>
      <c r="J28" s="45">
        <v>0</v>
      </c>
      <c r="K28" s="45">
        <v>0.02</v>
      </c>
      <c r="L28" s="150">
        <v>0</v>
      </c>
      <c r="M28" s="45">
        <v>1.01</v>
      </c>
      <c r="N28" s="45">
        <v>0</v>
      </c>
      <c r="O28" s="45">
        <v>0.67</v>
      </c>
      <c r="P28" s="45">
        <v>0</v>
      </c>
      <c r="Q28" s="150">
        <v>0</v>
      </c>
      <c r="R28" s="45">
        <v>0</v>
      </c>
      <c r="S28" s="45">
        <v>1.41</v>
      </c>
      <c r="T28" s="45">
        <v>0.41</v>
      </c>
      <c r="U28" s="45">
        <v>0.3</v>
      </c>
      <c r="V28" s="150">
        <v>0</v>
      </c>
      <c r="W28" s="45">
        <v>0</v>
      </c>
      <c r="X28" s="45">
        <v>0</v>
      </c>
      <c r="Y28" s="45">
        <v>0</v>
      </c>
      <c r="Z28" s="45">
        <v>0</v>
      </c>
      <c r="AA28" s="150">
        <v>0</v>
      </c>
      <c r="AB28" s="45">
        <v>0</v>
      </c>
      <c r="AC28" s="45">
        <v>0</v>
      </c>
      <c r="AD28" s="45">
        <v>0</v>
      </c>
      <c r="AE28" s="45">
        <v>0</v>
      </c>
      <c r="AF28" s="150">
        <v>0</v>
      </c>
      <c r="AG28" s="152">
        <f t="shared" si="192"/>
        <v>5.1100000000000003</v>
      </c>
      <c r="AH28" s="8">
        <f t="shared" si="193"/>
        <v>1.41</v>
      </c>
      <c r="AI28" s="4">
        <f>FI28</f>
        <v>9</v>
      </c>
      <c r="AJ28" s="501">
        <v>1897</v>
      </c>
      <c r="AK28" s="28" t="str">
        <f t="shared" si="1"/>
        <v/>
      </c>
      <c r="AL28" s="28" t="str">
        <f t="shared" si="2"/>
        <v/>
      </c>
      <c r="AM28" s="28" t="str">
        <f t="shared" si="3"/>
        <v/>
      </c>
      <c r="AN28" s="28" t="str">
        <f t="shared" si="4"/>
        <v/>
      </c>
      <c r="AO28" s="28" t="str">
        <f t="shared" si="5"/>
        <v/>
      </c>
      <c r="AP28" s="28" t="str">
        <f t="shared" si="6"/>
        <v/>
      </c>
      <c r="AQ28" s="28" t="str">
        <f t="shared" si="7"/>
        <v/>
      </c>
      <c r="AR28" s="28" t="str">
        <f t="shared" si="8"/>
        <v/>
      </c>
      <c r="AS28" s="28" t="str">
        <f t="shared" si="9"/>
        <v/>
      </c>
      <c r="AT28" s="28" t="str">
        <f t="shared" si="10"/>
        <v/>
      </c>
      <c r="AU28" s="28" t="str">
        <f t="shared" si="11"/>
        <v/>
      </c>
      <c r="AV28" s="28" t="str">
        <f t="shared" si="12"/>
        <v/>
      </c>
      <c r="AW28" s="28" t="str">
        <f t="shared" si="13"/>
        <v/>
      </c>
      <c r="AX28" s="28" t="str">
        <f t="shared" si="14"/>
        <v/>
      </c>
      <c r="AY28" s="28" t="str">
        <f t="shared" si="15"/>
        <v/>
      </c>
      <c r="AZ28" s="28" t="str">
        <f t="shared" si="16"/>
        <v/>
      </c>
      <c r="BA28" s="28" t="str">
        <f t="shared" si="17"/>
        <v/>
      </c>
      <c r="BB28" s="28" t="str">
        <f t="shared" si="18"/>
        <v/>
      </c>
      <c r="BC28" s="28" t="str">
        <f t="shared" si="19"/>
        <v/>
      </c>
      <c r="BD28" s="28" t="str">
        <f t="shared" si="20"/>
        <v/>
      </c>
      <c r="BE28" s="28" t="str">
        <f t="shared" si="21"/>
        <v/>
      </c>
      <c r="BF28" s="28" t="str">
        <f t="shared" si="22"/>
        <v/>
      </c>
      <c r="BG28" s="28" t="str">
        <f t="shared" si="23"/>
        <v/>
      </c>
      <c r="BH28" s="28" t="str">
        <f t="shared" si="24"/>
        <v/>
      </c>
      <c r="BI28" s="28" t="str">
        <f t="shared" si="25"/>
        <v/>
      </c>
      <c r="BJ28" s="28" t="str">
        <f t="shared" si="26"/>
        <v/>
      </c>
      <c r="BK28" s="28" t="str">
        <f t="shared" si="27"/>
        <v/>
      </c>
      <c r="BL28" s="28" t="str">
        <f t="shared" si="28"/>
        <v/>
      </c>
      <c r="BM28" s="28" t="str">
        <f t="shared" si="29"/>
        <v/>
      </c>
      <c r="BN28" s="28" t="str">
        <f t="shared" si="30"/>
        <v/>
      </c>
      <c r="BO28" s="28" t="str">
        <f t="shared" si="31"/>
        <v/>
      </c>
      <c r="BP28" s="39">
        <f t="shared" si="32"/>
        <v>0</v>
      </c>
      <c r="BQ28" s="501">
        <v>1897</v>
      </c>
      <c r="BR28" s="17" t="str">
        <f t="shared" si="33"/>
        <v xml:space="preserve"> </v>
      </c>
      <c r="BS28" s="17" t="str">
        <f t="shared" si="34"/>
        <v xml:space="preserve"> </v>
      </c>
      <c r="BT28" s="17" t="str">
        <f t="shared" si="35"/>
        <v xml:space="preserve"> </v>
      </c>
      <c r="BU28" s="17" t="str">
        <f t="shared" si="36"/>
        <v xml:space="preserve"> </v>
      </c>
      <c r="BV28" s="17" t="str">
        <f t="shared" si="37"/>
        <v xml:space="preserve"> </v>
      </c>
      <c r="BW28" s="17" t="str">
        <f t="shared" si="38"/>
        <v xml:space="preserve"> </v>
      </c>
      <c r="BX28" s="17" t="str">
        <f t="shared" si="39"/>
        <v xml:space="preserve"> </v>
      </c>
      <c r="BY28" s="17" t="str">
        <f t="shared" si="40"/>
        <v xml:space="preserve"> </v>
      </c>
      <c r="BZ28" s="17" t="str">
        <f t="shared" si="41"/>
        <v xml:space="preserve"> </v>
      </c>
      <c r="CA28" s="17" t="str">
        <f t="shared" si="42"/>
        <v xml:space="preserve"> </v>
      </c>
      <c r="CB28" s="17" t="str">
        <f t="shared" si="43"/>
        <v xml:space="preserve"> </v>
      </c>
      <c r="CC28" s="17" t="str">
        <f t="shared" si="44"/>
        <v xml:space="preserve"> </v>
      </c>
      <c r="CD28" s="17" t="str">
        <f t="shared" si="45"/>
        <v xml:space="preserve"> </v>
      </c>
      <c r="CE28" s="17" t="str">
        <f t="shared" si="46"/>
        <v xml:space="preserve"> </v>
      </c>
      <c r="CF28" s="17" t="str">
        <f t="shared" si="47"/>
        <v xml:space="preserve"> </v>
      </c>
      <c r="CG28" s="17" t="str">
        <f t="shared" si="48"/>
        <v xml:space="preserve"> </v>
      </c>
      <c r="CH28" s="17" t="str">
        <f t="shared" si="49"/>
        <v xml:space="preserve"> </v>
      </c>
      <c r="CI28" s="17" t="str">
        <f t="shared" si="50"/>
        <v xml:space="preserve"> </v>
      </c>
      <c r="CJ28" s="17" t="str">
        <f t="shared" si="51"/>
        <v xml:space="preserve"> </v>
      </c>
      <c r="CK28" s="17" t="str">
        <f t="shared" si="52"/>
        <v xml:space="preserve"> </v>
      </c>
      <c r="CL28" s="17" t="str">
        <f t="shared" si="53"/>
        <v xml:space="preserve"> </v>
      </c>
      <c r="CM28" s="17" t="str">
        <f t="shared" si="54"/>
        <v xml:space="preserve"> </v>
      </c>
      <c r="CN28" s="17" t="str">
        <f t="shared" si="55"/>
        <v xml:space="preserve"> </v>
      </c>
      <c r="CO28" s="17" t="str">
        <f t="shared" si="56"/>
        <v xml:space="preserve"> </v>
      </c>
      <c r="CP28" s="17" t="str">
        <f t="shared" si="57"/>
        <v xml:space="preserve"> </v>
      </c>
      <c r="CQ28" s="17" t="str">
        <f t="shared" si="58"/>
        <v xml:space="preserve"> </v>
      </c>
      <c r="CR28" s="17" t="str">
        <f t="shared" si="59"/>
        <v xml:space="preserve"> </v>
      </c>
      <c r="CS28" s="17" t="str">
        <f t="shared" si="60"/>
        <v xml:space="preserve"> </v>
      </c>
      <c r="CT28" s="17" t="str">
        <f t="shared" si="61"/>
        <v xml:space="preserve"> </v>
      </c>
      <c r="CU28" s="17" t="str">
        <f t="shared" si="62"/>
        <v xml:space="preserve"> </v>
      </c>
      <c r="CV28" s="17" t="str">
        <f t="shared" si="63"/>
        <v xml:space="preserve"> </v>
      </c>
      <c r="CW28" s="501">
        <v>1897</v>
      </c>
      <c r="CX28" s="17" t="str">
        <f t="shared" si="64"/>
        <v/>
      </c>
      <c r="CY28" s="17" t="str">
        <f t="shared" si="65"/>
        <v/>
      </c>
      <c r="CZ28" s="17" t="str">
        <f t="shared" si="66"/>
        <v/>
      </c>
      <c r="DA28" s="17" t="str">
        <f t="shared" si="67"/>
        <v/>
      </c>
      <c r="DB28" s="17" t="str">
        <f t="shared" si="68"/>
        <v/>
      </c>
      <c r="DC28" s="17" t="str">
        <f t="shared" si="69"/>
        <v/>
      </c>
      <c r="DD28" s="17" t="str">
        <f t="shared" si="70"/>
        <v/>
      </c>
      <c r="DE28" s="17" t="str">
        <f t="shared" si="71"/>
        <v/>
      </c>
      <c r="DF28" s="17" t="str">
        <f t="shared" si="72"/>
        <v/>
      </c>
      <c r="DG28" s="17" t="str">
        <f t="shared" si="73"/>
        <v/>
      </c>
      <c r="DH28" s="17" t="str">
        <f t="shared" si="74"/>
        <v/>
      </c>
      <c r="DI28" s="17" t="str">
        <f t="shared" si="75"/>
        <v/>
      </c>
      <c r="DJ28" s="17" t="str">
        <f t="shared" si="76"/>
        <v/>
      </c>
      <c r="DK28" s="17" t="str">
        <f t="shared" si="77"/>
        <v/>
      </c>
      <c r="DL28" s="17" t="str">
        <f t="shared" si="78"/>
        <v/>
      </c>
      <c r="DM28" s="17" t="str">
        <f t="shared" si="79"/>
        <v/>
      </c>
      <c r="DN28" s="17" t="str">
        <f t="shared" si="80"/>
        <v/>
      </c>
      <c r="DO28" s="17">
        <f t="shared" si="81"/>
        <v>1897</v>
      </c>
      <c r="DP28" s="17" t="str">
        <f t="shared" si="82"/>
        <v/>
      </c>
      <c r="DQ28" s="17" t="str">
        <f t="shared" si="83"/>
        <v/>
      </c>
      <c r="DR28" s="17" t="str">
        <f t="shared" si="84"/>
        <v/>
      </c>
      <c r="DS28" s="17" t="str">
        <f t="shared" si="85"/>
        <v/>
      </c>
      <c r="DT28" s="17" t="str">
        <f t="shared" si="86"/>
        <v/>
      </c>
      <c r="DU28" s="17" t="str">
        <f t="shared" si="87"/>
        <v/>
      </c>
      <c r="DV28" s="17" t="str">
        <f t="shared" si="88"/>
        <v/>
      </c>
      <c r="DW28" s="17" t="str">
        <f t="shared" si="89"/>
        <v/>
      </c>
      <c r="DX28" s="17" t="str">
        <f t="shared" si="90"/>
        <v/>
      </c>
      <c r="DY28" s="17" t="str">
        <f t="shared" si="91"/>
        <v/>
      </c>
      <c r="DZ28" s="17" t="str">
        <f t="shared" si="92"/>
        <v/>
      </c>
      <c r="EA28" s="17" t="str">
        <f t="shared" si="93"/>
        <v/>
      </c>
      <c r="EB28" s="17" t="str">
        <f t="shared" si="94"/>
        <v/>
      </c>
      <c r="EC28" s="501">
        <v>1897</v>
      </c>
      <c r="ED28" s="37" t="str">
        <f t="shared" si="95"/>
        <v/>
      </c>
      <c r="EE28" s="37" t="str">
        <f t="shared" si="96"/>
        <v/>
      </c>
      <c r="EF28" s="37" t="str">
        <f t="shared" si="97"/>
        <v/>
      </c>
      <c r="EG28" s="37" t="str">
        <f t="shared" si="98"/>
        <v/>
      </c>
      <c r="EH28" s="37">
        <f t="shared" si="99"/>
        <v>1</v>
      </c>
      <c r="EI28" s="37">
        <f t="shared" si="100"/>
        <v>1</v>
      </c>
      <c r="EJ28" s="37">
        <f t="shared" si="101"/>
        <v>1</v>
      </c>
      <c r="EK28" s="37" t="str">
        <f t="shared" si="102"/>
        <v/>
      </c>
      <c r="EL28" s="37" t="str">
        <f t="shared" si="103"/>
        <v/>
      </c>
      <c r="EM28" s="37">
        <f t="shared" si="104"/>
        <v>1</v>
      </c>
      <c r="EN28" s="37" t="str">
        <f t="shared" si="105"/>
        <v/>
      </c>
      <c r="EO28" s="37">
        <f t="shared" si="106"/>
        <v>1</v>
      </c>
      <c r="EP28" s="37" t="str">
        <f t="shared" si="107"/>
        <v/>
      </c>
      <c r="EQ28" s="37">
        <f t="shared" si="108"/>
        <v>1</v>
      </c>
      <c r="ER28" s="37" t="str">
        <f t="shared" si="109"/>
        <v/>
      </c>
      <c r="ES28" s="37" t="str">
        <f t="shared" si="110"/>
        <v/>
      </c>
      <c r="ET28" s="37" t="str">
        <f t="shared" si="111"/>
        <v/>
      </c>
      <c r="EU28" s="37">
        <f t="shared" si="112"/>
        <v>1</v>
      </c>
      <c r="EV28" s="37">
        <f t="shared" si="113"/>
        <v>1</v>
      </c>
      <c r="EW28" s="37">
        <f t="shared" si="114"/>
        <v>1</v>
      </c>
      <c r="EX28" s="37" t="str">
        <f t="shared" si="115"/>
        <v/>
      </c>
      <c r="EY28" s="37" t="str">
        <f t="shared" si="116"/>
        <v/>
      </c>
      <c r="EZ28" s="37" t="str">
        <f t="shared" si="117"/>
        <v/>
      </c>
      <c r="FA28" s="37" t="str">
        <f t="shared" si="118"/>
        <v/>
      </c>
      <c r="FB28" s="37" t="str">
        <f t="shared" si="119"/>
        <v/>
      </c>
      <c r="FC28" s="37" t="str">
        <f t="shared" si="120"/>
        <v/>
      </c>
      <c r="FD28" s="37" t="str">
        <f t="shared" si="121"/>
        <v/>
      </c>
      <c r="FE28" s="37" t="str">
        <f t="shared" si="122"/>
        <v/>
      </c>
      <c r="FF28" s="37" t="str">
        <f t="shared" si="123"/>
        <v/>
      </c>
      <c r="FG28" s="37" t="str">
        <f t="shared" si="124"/>
        <v/>
      </c>
      <c r="FH28" s="37" t="str">
        <f t="shared" si="125"/>
        <v/>
      </c>
      <c r="FI28" s="54">
        <f t="shared" si="191"/>
        <v>9</v>
      </c>
      <c r="FJ28" s="501">
        <v>1897</v>
      </c>
      <c r="FK28" s="37" t="str">
        <f t="shared" si="127"/>
        <v/>
      </c>
      <c r="FL28" s="37" t="str">
        <f t="shared" si="128"/>
        <v/>
      </c>
      <c r="FM28" s="37" t="str">
        <f t="shared" si="129"/>
        <v/>
      </c>
      <c r="FN28" s="37" t="str">
        <f t="shared" si="130"/>
        <v/>
      </c>
      <c r="FO28" s="37" t="str">
        <f t="shared" si="131"/>
        <v/>
      </c>
      <c r="FP28" s="37" t="str">
        <f t="shared" si="132"/>
        <v/>
      </c>
      <c r="FQ28" s="37" t="str">
        <f t="shared" si="133"/>
        <v/>
      </c>
      <c r="FR28" s="37" t="str">
        <f t="shared" si="134"/>
        <v/>
      </c>
      <c r="FS28" s="37" t="str">
        <f t="shared" si="135"/>
        <v/>
      </c>
      <c r="FT28" s="37" t="str">
        <f t="shared" si="136"/>
        <v/>
      </c>
      <c r="FU28" s="37" t="str">
        <f t="shared" si="137"/>
        <v/>
      </c>
      <c r="FV28" s="37">
        <f t="shared" si="138"/>
        <v>1</v>
      </c>
      <c r="FW28" s="37" t="str">
        <f t="shared" si="139"/>
        <v/>
      </c>
      <c r="FX28" s="37" t="str">
        <f t="shared" si="140"/>
        <v/>
      </c>
      <c r="FY28" s="37" t="str">
        <f t="shared" si="141"/>
        <v/>
      </c>
      <c r="FZ28" s="37" t="str">
        <f t="shared" si="142"/>
        <v/>
      </c>
      <c r="GA28" s="37" t="str">
        <f t="shared" si="143"/>
        <v/>
      </c>
      <c r="GB28" s="37">
        <f t="shared" si="144"/>
        <v>1</v>
      </c>
      <c r="GC28" s="37" t="str">
        <f t="shared" si="145"/>
        <v/>
      </c>
      <c r="GD28" s="37" t="str">
        <f t="shared" si="146"/>
        <v/>
      </c>
      <c r="GE28" s="37" t="str">
        <f t="shared" si="147"/>
        <v/>
      </c>
      <c r="GF28" s="37" t="str">
        <f t="shared" si="148"/>
        <v/>
      </c>
      <c r="GG28" s="37" t="str">
        <f t="shared" si="149"/>
        <v/>
      </c>
      <c r="GH28" s="37" t="str">
        <f t="shared" si="150"/>
        <v/>
      </c>
      <c r="GI28" s="37" t="str">
        <f t="shared" si="151"/>
        <v/>
      </c>
      <c r="GJ28" s="37" t="str">
        <f t="shared" si="152"/>
        <v/>
      </c>
      <c r="GK28" s="37" t="str">
        <f t="shared" si="153"/>
        <v/>
      </c>
      <c r="GL28" s="37" t="str">
        <f t="shared" si="154"/>
        <v/>
      </c>
      <c r="GM28" s="37" t="str">
        <f t="shared" si="155"/>
        <v/>
      </c>
      <c r="GN28" s="37" t="str">
        <f t="shared" si="156"/>
        <v/>
      </c>
      <c r="GO28" s="37" t="str">
        <f t="shared" si="157"/>
        <v/>
      </c>
      <c r="GP28" s="39">
        <f t="shared" si="195"/>
        <v>2</v>
      </c>
      <c r="GQ28" s="501">
        <v>1897</v>
      </c>
      <c r="GR28" s="501">
        <v>1897</v>
      </c>
      <c r="GS28" s="37" t="str">
        <f t="shared" si="159"/>
        <v/>
      </c>
      <c r="GT28" s="37" t="str">
        <f t="shared" si="160"/>
        <v/>
      </c>
      <c r="GU28" s="37" t="str">
        <f t="shared" si="161"/>
        <v/>
      </c>
      <c r="GV28" s="37" t="str">
        <f t="shared" si="162"/>
        <v/>
      </c>
      <c r="GW28" s="37" t="str">
        <f t="shared" si="163"/>
        <v/>
      </c>
      <c r="GX28" s="37" t="str">
        <f t="shared" si="164"/>
        <v/>
      </c>
      <c r="GY28" s="37" t="str">
        <f t="shared" si="165"/>
        <v/>
      </c>
      <c r="GZ28" s="37" t="str">
        <f t="shared" si="166"/>
        <v/>
      </c>
      <c r="HA28" s="37" t="str">
        <f t="shared" si="167"/>
        <v/>
      </c>
      <c r="HB28" s="37" t="str">
        <f t="shared" si="168"/>
        <v/>
      </c>
      <c r="HC28" s="37" t="str">
        <f t="shared" si="169"/>
        <v/>
      </c>
      <c r="HD28" s="37" t="str">
        <f t="shared" si="170"/>
        <v/>
      </c>
      <c r="HE28" s="37" t="str">
        <f t="shared" si="171"/>
        <v/>
      </c>
      <c r="HF28" s="37" t="str">
        <f t="shared" si="172"/>
        <v/>
      </c>
      <c r="HG28" s="37" t="str">
        <f t="shared" si="173"/>
        <v/>
      </c>
      <c r="HH28" s="37" t="str">
        <f t="shared" si="174"/>
        <v/>
      </c>
      <c r="HI28" s="37" t="str">
        <f t="shared" si="175"/>
        <v/>
      </c>
      <c r="HJ28" s="37" t="str">
        <f t="shared" si="176"/>
        <v/>
      </c>
      <c r="HK28" s="37" t="str">
        <f t="shared" si="177"/>
        <v/>
      </c>
      <c r="HL28" s="37" t="str">
        <f t="shared" si="178"/>
        <v/>
      </c>
      <c r="HM28" s="37" t="str">
        <f t="shared" si="179"/>
        <v/>
      </c>
      <c r="HN28" s="37" t="str">
        <f t="shared" si="180"/>
        <v/>
      </c>
      <c r="HO28" s="37" t="str">
        <f t="shared" si="181"/>
        <v/>
      </c>
      <c r="HP28" s="37" t="str">
        <f t="shared" si="182"/>
        <v/>
      </c>
      <c r="HQ28" s="37" t="str">
        <f t="shared" si="183"/>
        <v/>
      </c>
      <c r="HR28" s="37" t="str">
        <f t="shared" si="184"/>
        <v/>
      </c>
      <c r="HS28" s="37" t="str">
        <f t="shared" si="185"/>
        <v/>
      </c>
      <c r="HT28" s="37" t="str">
        <f t="shared" si="186"/>
        <v/>
      </c>
      <c r="HU28" s="37" t="str">
        <f t="shared" si="187"/>
        <v/>
      </c>
      <c r="HV28" s="37" t="str">
        <f t="shared" si="188"/>
        <v/>
      </c>
      <c r="HW28" s="37" t="str">
        <f t="shared" si="189"/>
        <v/>
      </c>
      <c r="HX28" s="39">
        <f t="shared" si="190"/>
        <v>0</v>
      </c>
      <c r="HY28" s="501">
        <v>1897</v>
      </c>
    </row>
    <row r="29" spans="1:233" ht="13.8">
      <c r="A29" s="501">
        <v>1898</v>
      </c>
      <c r="B29" s="45">
        <v>0</v>
      </c>
      <c r="C29" s="45">
        <v>0.13</v>
      </c>
      <c r="D29" s="45">
        <v>0</v>
      </c>
      <c r="E29" s="45">
        <v>0.86</v>
      </c>
      <c r="F29" s="45">
        <v>0</v>
      </c>
      <c r="G29" s="150">
        <v>0</v>
      </c>
      <c r="H29" s="45">
        <v>0</v>
      </c>
      <c r="I29" s="45">
        <v>0</v>
      </c>
      <c r="J29" s="45">
        <v>0</v>
      </c>
      <c r="K29" s="45">
        <v>0.12</v>
      </c>
      <c r="L29" s="150">
        <v>0.02</v>
      </c>
      <c r="M29" s="45">
        <v>0</v>
      </c>
      <c r="N29" s="45">
        <v>0</v>
      </c>
      <c r="O29" s="45">
        <v>0</v>
      </c>
      <c r="P29" s="45">
        <v>0.1</v>
      </c>
      <c r="Q29" s="150">
        <v>0.04</v>
      </c>
      <c r="R29" s="45" t="s">
        <v>60</v>
      </c>
      <c r="S29" s="45">
        <v>7.0000000000000007E-2</v>
      </c>
      <c r="T29" s="45">
        <v>0</v>
      </c>
      <c r="U29" s="45">
        <v>0</v>
      </c>
      <c r="V29" s="150">
        <v>0</v>
      </c>
      <c r="W29" s="45">
        <v>0.01</v>
      </c>
      <c r="X29" s="45">
        <v>0</v>
      </c>
      <c r="Y29" s="45">
        <v>0.87</v>
      </c>
      <c r="Z29" s="45">
        <v>0.05</v>
      </c>
      <c r="AA29" s="150">
        <v>0</v>
      </c>
      <c r="AB29" s="45">
        <v>0.08</v>
      </c>
      <c r="AC29" s="45">
        <v>0.01</v>
      </c>
      <c r="AD29" s="45">
        <v>0.46</v>
      </c>
      <c r="AE29" s="45">
        <v>0.8</v>
      </c>
      <c r="AF29" s="150">
        <v>0.16</v>
      </c>
      <c r="AG29" s="152">
        <f t="shared" si="192"/>
        <v>3.7800000000000002</v>
      </c>
      <c r="AH29" s="8">
        <f t="shared" si="193"/>
        <v>0.87</v>
      </c>
      <c r="AI29" s="4">
        <f t="shared" ref="AI29:AI92" si="196">FI29</f>
        <v>15</v>
      </c>
      <c r="AJ29" s="501">
        <v>1898</v>
      </c>
      <c r="AK29" s="28" t="str">
        <f t="shared" si="1"/>
        <v/>
      </c>
      <c r="AL29" s="28" t="str">
        <f t="shared" si="2"/>
        <v/>
      </c>
      <c r="AM29" s="28" t="str">
        <f t="shared" si="3"/>
        <v/>
      </c>
      <c r="AN29" s="28" t="str">
        <f t="shared" si="4"/>
        <v/>
      </c>
      <c r="AO29" s="28" t="str">
        <f t="shared" si="5"/>
        <v/>
      </c>
      <c r="AP29" s="28" t="str">
        <f t="shared" si="6"/>
        <v/>
      </c>
      <c r="AQ29" s="28" t="str">
        <f t="shared" si="7"/>
        <v/>
      </c>
      <c r="AR29" s="28" t="str">
        <f t="shared" si="8"/>
        <v/>
      </c>
      <c r="AS29" s="28" t="str">
        <f t="shared" si="9"/>
        <v/>
      </c>
      <c r="AT29" s="28" t="str">
        <f t="shared" si="10"/>
        <v/>
      </c>
      <c r="AU29" s="28" t="str">
        <f t="shared" si="11"/>
        <v/>
      </c>
      <c r="AV29" s="28" t="str">
        <f t="shared" si="12"/>
        <v/>
      </c>
      <c r="AW29" s="28" t="str">
        <f t="shared" si="13"/>
        <v/>
      </c>
      <c r="AX29" s="28" t="str">
        <f t="shared" si="14"/>
        <v/>
      </c>
      <c r="AY29" s="28" t="str">
        <f t="shared" si="15"/>
        <v/>
      </c>
      <c r="AZ29" s="28" t="str">
        <f t="shared" si="16"/>
        <v/>
      </c>
      <c r="BA29" s="28" t="str">
        <f t="shared" si="17"/>
        <v/>
      </c>
      <c r="BB29" s="28" t="str">
        <f t="shared" si="18"/>
        <v/>
      </c>
      <c r="BC29" s="28" t="str">
        <f t="shared" si="19"/>
        <v/>
      </c>
      <c r="BD29" s="28" t="str">
        <f t="shared" si="20"/>
        <v/>
      </c>
      <c r="BE29" s="28" t="str">
        <f t="shared" si="21"/>
        <v/>
      </c>
      <c r="BF29" s="28" t="str">
        <f t="shared" si="22"/>
        <v/>
      </c>
      <c r="BG29" s="28" t="str">
        <f t="shared" si="23"/>
        <v/>
      </c>
      <c r="BH29" s="28" t="str">
        <f t="shared" si="24"/>
        <v/>
      </c>
      <c r="BI29" s="28" t="str">
        <f t="shared" si="25"/>
        <v/>
      </c>
      <c r="BJ29" s="28" t="str">
        <f t="shared" si="26"/>
        <v/>
      </c>
      <c r="BK29" s="28" t="str">
        <f t="shared" si="27"/>
        <v/>
      </c>
      <c r="BL29" s="28" t="str">
        <f t="shared" si="28"/>
        <v/>
      </c>
      <c r="BM29" s="28" t="str">
        <f t="shared" si="29"/>
        <v/>
      </c>
      <c r="BN29" s="28" t="str">
        <f t="shared" si="30"/>
        <v/>
      </c>
      <c r="BO29" s="28" t="str">
        <f t="shared" si="31"/>
        <v/>
      </c>
      <c r="BP29" s="39">
        <f t="shared" si="32"/>
        <v>0</v>
      </c>
      <c r="BQ29" s="501">
        <v>1898</v>
      </c>
      <c r="BR29" s="17" t="str">
        <f t="shared" si="33"/>
        <v xml:space="preserve"> </v>
      </c>
      <c r="BS29" s="17" t="str">
        <f t="shared" si="34"/>
        <v xml:space="preserve"> </v>
      </c>
      <c r="BT29" s="17" t="str">
        <f t="shared" si="35"/>
        <v xml:space="preserve"> </v>
      </c>
      <c r="BU29" s="17" t="str">
        <f t="shared" si="36"/>
        <v xml:space="preserve"> </v>
      </c>
      <c r="BV29" s="17" t="str">
        <f t="shared" si="37"/>
        <v xml:space="preserve"> </v>
      </c>
      <c r="BW29" s="17" t="str">
        <f t="shared" si="38"/>
        <v xml:space="preserve"> </v>
      </c>
      <c r="BX29" s="17" t="str">
        <f t="shared" si="39"/>
        <v xml:space="preserve"> </v>
      </c>
      <c r="BY29" s="17" t="str">
        <f t="shared" si="40"/>
        <v xml:space="preserve"> </v>
      </c>
      <c r="BZ29" s="17" t="str">
        <f t="shared" si="41"/>
        <v xml:space="preserve"> </v>
      </c>
      <c r="CA29" s="17" t="str">
        <f t="shared" si="42"/>
        <v xml:space="preserve"> </v>
      </c>
      <c r="CB29" s="17" t="str">
        <f t="shared" si="43"/>
        <v xml:space="preserve"> </v>
      </c>
      <c r="CC29" s="17" t="str">
        <f t="shared" si="44"/>
        <v xml:space="preserve"> </v>
      </c>
      <c r="CD29" s="17" t="str">
        <f t="shared" si="45"/>
        <v xml:space="preserve"> </v>
      </c>
      <c r="CE29" s="17" t="str">
        <f t="shared" si="46"/>
        <v xml:space="preserve"> </v>
      </c>
      <c r="CF29" s="17" t="str">
        <f t="shared" si="47"/>
        <v xml:space="preserve"> </v>
      </c>
      <c r="CG29" s="17" t="str">
        <f t="shared" si="48"/>
        <v xml:space="preserve"> </v>
      </c>
      <c r="CH29" s="17" t="str">
        <f t="shared" si="49"/>
        <v xml:space="preserve"> </v>
      </c>
      <c r="CI29" s="17" t="str">
        <f t="shared" si="50"/>
        <v xml:space="preserve"> </v>
      </c>
      <c r="CJ29" s="17" t="str">
        <f t="shared" si="51"/>
        <v xml:space="preserve"> </v>
      </c>
      <c r="CK29" s="17" t="str">
        <f t="shared" si="52"/>
        <v xml:space="preserve"> </v>
      </c>
      <c r="CL29" s="17" t="str">
        <f t="shared" si="53"/>
        <v xml:space="preserve"> </v>
      </c>
      <c r="CM29" s="17" t="str">
        <f t="shared" si="54"/>
        <v xml:space="preserve"> </v>
      </c>
      <c r="CN29" s="17" t="str">
        <f t="shared" si="55"/>
        <v xml:space="preserve"> </v>
      </c>
      <c r="CO29" s="17" t="str">
        <f t="shared" si="56"/>
        <v xml:space="preserve"> </v>
      </c>
      <c r="CP29" s="17" t="str">
        <f t="shared" si="57"/>
        <v xml:space="preserve"> </v>
      </c>
      <c r="CQ29" s="17" t="str">
        <f t="shared" si="58"/>
        <v xml:space="preserve"> </v>
      </c>
      <c r="CR29" s="17" t="str">
        <f t="shared" si="59"/>
        <v xml:space="preserve"> </v>
      </c>
      <c r="CS29" s="17" t="str">
        <f t="shared" si="60"/>
        <v xml:space="preserve"> </v>
      </c>
      <c r="CT29" s="17" t="str">
        <f t="shared" si="61"/>
        <v xml:space="preserve"> </v>
      </c>
      <c r="CU29" s="17" t="str">
        <f t="shared" si="62"/>
        <v xml:space="preserve"> </v>
      </c>
      <c r="CV29" s="17" t="str">
        <f t="shared" si="63"/>
        <v xml:space="preserve"> </v>
      </c>
      <c r="CW29" s="501">
        <v>1898</v>
      </c>
      <c r="CX29" s="17" t="str">
        <f t="shared" si="64"/>
        <v/>
      </c>
      <c r="CY29" s="17" t="str">
        <f t="shared" si="65"/>
        <v/>
      </c>
      <c r="CZ29" s="17" t="str">
        <f t="shared" si="66"/>
        <v/>
      </c>
      <c r="DA29" s="17" t="str">
        <f t="shared" si="67"/>
        <v/>
      </c>
      <c r="DB29" s="17" t="str">
        <f t="shared" si="68"/>
        <v/>
      </c>
      <c r="DC29" s="17" t="str">
        <f t="shared" si="69"/>
        <v/>
      </c>
      <c r="DD29" s="17" t="str">
        <f t="shared" si="70"/>
        <v/>
      </c>
      <c r="DE29" s="17" t="str">
        <f t="shared" si="71"/>
        <v/>
      </c>
      <c r="DF29" s="17" t="str">
        <f t="shared" si="72"/>
        <v/>
      </c>
      <c r="DG29" s="17" t="str">
        <f t="shared" si="73"/>
        <v/>
      </c>
      <c r="DH29" s="17" t="str">
        <f t="shared" si="74"/>
        <v/>
      </c>
      <c r="DI29" s="17" t="str">
        <f t="shared" si="75"/>
        <v/>
      </c>
      <c r="DJ29" s="17" t="str">
        <f t="shared" si="76"/>
        <v/>
      </c>
      <c r="DK29" s="17" t="str">
        <f t="shared" si="77"/>
        <v/>
      </c>
      <c r="DL29" s="17" t="str">
        <f t="shared" si="78"/>
        <v/>
      </c>
      <c r="DM29" s="17" t="str">
        <f t="shared" si="79"/>
        <v/>
      </c>
      <c r="DN29" s="17" t="str">
        <f t="shared" si="80"/>
        <v/>
      </c>
      <c r="DO29" s="17" t="str">
        <f t="shared" si="81"/>
        <v/>
      </c>
      <c r="DP29" s="17" t="str">
        <f t="shared" si="82"/>
        <v/>
      </c>
      <c r="DQ29" s="17" t="str">
        <f t="shared" si="83"/>
        <v/>
      </c>
      <c r="DR29" s="17" t="str">
        <f t="shared" si="84"/>
        <v/>
      </c>
      <c r="DS29" s="17" t="str">
        <f t="shared" si="85"/>
        <v/>
      </c>
      <c r="DT29" s="17" t="str">
        <f t="shared" si="86"/>
        <v/>
      </c>
      <c r="DU29" s="17" t="str">
        <f t="shared" si="87"/>
        <v/>
      </c>
      <c r="DV29" s="17" t="str">
        <f t="shared" si="88"/>
        <v/>
      </c>
      <c r="DW29" s="17" t="str">
        <f t="shared" si="89"/>
        <v/>
      </c>
      <c r="DX29" s="17" t="str">
        <f t="shared" si="90"/>
        <v/>
      </c>
      <c r="DY29" s="17" t="str">
        <f t="shared" si="91"/>
        <v/>
      </c>
      <c r="DZ29" s="17" t="str">
        <f t="shared" si="92"/>
        <v/>
      </c>
      <c r="EA29" s="17" t="str">
        <f t="shared" si="93"/>
        <v/>
      </c>
      <c r="EB29" s="17" t="str">
        <f t="shared" si="94"/>
        <v/>
      </c>
      <c r="EC29" s="501">
        <v>1898</v>
      </c>
      <c r="ED29" s="37" t="str">
        <f t="shared" si="95"/>
        <v/>
      </c>
      <c r="EE29" s="37">
        <f t="shared" si="96"/>
        <v>1</v>
      </c>
      <c r="EF29" s="37" t="str">
        <f t="shared" si="97"/>
        <v/>
      </c>
      <c r="EG29" s="37">
        <f t="shared" si="98"/>
        <v>1</v>
      </c>
      <c r="EH29" s="37" t="str">
        <f t="shared" si="99"/>
        <v/>
      </c>
      <c r="EI29" s="37" t="str">
        <f t="shared" si="100"/>
        <v/>
      </c>
      <c r="EJ29" s="37" t="str">
        <f t="shared" si="101"/>
        <v/>
      </c>
      <c r="EK29" s="37" t="str">
        <f t="shared" si="102"/>
        <v/>
      </c>
      <c r="EL29" s="37" t="str">
        <f t="shared" si="103"/>
        <v/>
      </c>
      <c r="EM29" s="37">
        <f t="shared" si="104"/>
        <v>1</v>
      </c>
      <c r="EN29" s="37">
        <f t="shared" si="105"/>
        <v>1</v>
      </c>
      <c r="EO29" s="37" t="str">
        <f t="shared" si="106"/>
        <v/>
      </c>
      <c r="EP29" s="37" t="str">
        <f t="shared" si="107"/>
        <v/>
      </c>
      <c r="EQ29" s="37" t="str">
        <f t="shared" si="108"/>
        <v/>
      </c>
      <c r="ER29" s="37">
        <f t="shared" si="109"/>
        <v>1</v>
      </c>
      <c r="ES29" s="37">
        <f t="shared" si="110"/>
        <v>1</v>
      </c>
      <c r="ET29" s="37" t="str">
        <f t="shared" si="111"/>
        <v/>
      </c>
      <c r="EU29" s="37">
        <f t="shared" si="112"/>
        <v>1</v>
      </c>
      <c r="EV29" s="37" t="str">
        <f t="shared" si="113"/>
        <v/>
      </c>
      <c r="EW29" s="37" t="str">
        <f t="shared" si="114"/>
        <v/>
      </c>
      <c r="EX29" s="37" t="str">
        <f t="shared" si="115"/>
        <v/>
      </c>
      <c r="EY29" s="37">
        <f t="shared" si="116"/>
        <v>1</v>
      </c>
      <c r="EZ29" s="37" t="str">
        <f t="shared" si="117"/>
        <v/>
      </c>
      <c r="FA29" s="37">
        <f t="shared" si="118"/>
        <v>1</v>
      </c>
      <c r="FB29" s="37">
        <f t="shared" si="119"/>
        <v>1</v>
      </c>
      <c r="FC29" s="37" t="str">
        <f t="shared" si="120"/>
        <v/>
      </c>
      <c r="FD29" s="37">
        <f t="shared" si="121"/>
        <v>1</v>
      </c>
      <c r="FE29" s="37">
        <f t="shared" si="122"/>
        <v>1</v>
      </c>
      <c r="FF29" s="37">
        <f t="shared" si="123"/>
        <v>1</v>
      </c>
      <c r="FG29" s="37">
        <f t="shared" si="124"/>
        <v>1</v>
      </c>
      <c r="FH29" s="37">
        <f t="shared" si="125"/>
        <v>1</v>
      </c>
      <c r="FI29" s="54">
        <f t="shared" si="191"/>
        <v>15</v>
      </c>
      <c r="FJ29" s="501">
        <v>1898</v>
      </c>
      <c r="FK29" s="37" t="str">
        <f t="shared" si="127"/>
        <v/>
      </c>
      <c r="FL29" s="37" t="str">
        <f t="shared" si="128"/>
        <v/>
      </c>
      <c r="FM29" s="37" t="str">
        <f t="shared" si="129"/>
        <v/>
      </c>
      <c r="FN29" s="37" t="str">
        <f t="shared" si="130"/>
        <v/>
      </c>
      <c r="FO29" s="37" t="str">
        <f t="shared" si="131"/>
        <v/>
      </c>
      <c r="FP29" s="37" t="str">
        <f t="shared" si="132"/>
        <v/>
      </c>
      <c r="FQ29" s="37" t="str">
        <f t="shared" si="133"/>
        <v/>
      </c>
      <c r="FR29" s="37" t="str">
        <f t="shared" si="134"/>
        <v/>
      </c>
      <c r="FS29" s="37" t="str">
        <f t="shared" si="135"/>
        <v/>
      </c>
      <c r="FT29" s="37" t="str">
        <f t="shared" si="136"/>
        <v/>
      </c>
      <c r="FU29" s="37" t="str">
        <f t="shared" si="137"/>
        <v/>
      </c>
      <c r="FV29" s="37" t="str">
        <f t="shared" si="138"/>
        <v/>
      </c>
      <c r="FW29" s="37" t="str">
        <f t="shared" si="139"/>
        <v/>
      </c>
      <c r="FX29" s="37" t="str">
        <f t="shared" si="140"/>
        <v/>
      </c>
      <c r="FY29" s="37" t="str">
        <f t="shared" si="141"/>
        <v/>
      </c>
      <c r="FZ29" s="37" t="str">
        <f t="shared" si="142"/>
        <v/>
      </c>
      <c r="GA29" s="37" t="str">
        <f t="shared" si="143"/>
        <v/>
      </c>
      <c r="GB29" s="37" t="str">
        <f t="shared" si="144"/>
        <v/>
      </c>
      <c r="GC29" s="37" t="str">
        <f t="shared" si="145"/>
        <v/>
      </c>
      <c r="GD29" s="37" t="str">
        <f t="shared" si="146"/>
        <v/>
      </c>
      <c r="GE29" s="37" t="str">
        <f t="shared" si="147"/>
        <v/>
      </c>
      <c r="GF29" s="37" t="str">
        <f t="shared" si="148"/>
        <v/>
      </c>
      <c r="GG29" s="37" t="str">
        <f t="shared" si="149"/>
        <v/>
      </c>
      <c r="GH29" s="37" t="str">
        <f t="shared" si="150"/>
        <v/>
      </c>
      <c r="GI29" s="37" t="str">
        <f t="shared" si="151"/>
        <v/>
      </c>
      <c r="GJ29" s="37" t="str">
        <f t="shared" si="152"/>
        <v/>
      </c>
      <c r="GK29" s="37" t="str">
        <f t="shared" si="153"/>
        <v/>
      </c>
      <c r="GL29" s="37" t="str">
        <f t="shared" si="154"/>
        <v/>
      </c>
      <c r="GM29" s="37" t="str">
        <f t="shared" si="155"/>
        <v/>
      </c>
      <c r="GN29" s="37" t="str">
        <f t="shared" si="156"/>
        <v/>
      </c>
      <c r="GO29" s="37" t="str">
        <f t="shared" si="157"/>
        <v/>
      </c>
      <c r="GP29" s="39">
        <f t="shared" ref="GP29:GP92" si="197">SUM(FK29:GO29)</f>
        <v>0</v>
      </c>
      <c r="GQ29" s="501">
        <v>1898</v>
      </c>
      <c r="GR29" s="501">
        <v>1898</v>
      </c>
      <c r="GS29" s="37" t="str">
        <f t="shared" si="159"/>
        <v/>
      </c>
      <c r="GT29" s="37" t="str">
        <f t="shared" si="160"/>
        <v/>
      </c>
      <c r="GU29" s="37" t="str">
        <f t="shared" si="161"/>
        <v/>
      </c>
      <c r="GV29" s="37" t="str">
        <f t="shared" si="162"/>
        <v/>
      </c>
      <c r="GW29" s="37" t="str">
        <f t="shared" si="163"/>
        <v/>
      </c>
      <c r="GX29" s="37" t="str">
        <f t="shared" si="164"/>
        <v/>
      </c>
      <c r="GY29" s="37" t="str">
        <f t="shared" si="165"/>
        <v/>
      </c>
      <c r="GZ29" s="37" t="str">
        <f t="shared" si="166"/>
        <v/>
      </c>
      <c r="HA29" s="37" t="str">
        <f t="shared" si="167"/>
        <v/>
      </c>
      <c r="HB29" s="37" t="str">
        <f t="shared" si="168"/>
        <v/>
      </c>
      <c r="HC29" s="37" t="str">
        <f t="shared" si="169"/>
        <v/>
      </c>
      <c r="HD29" s="37" t="str">
        <f t="shared" si="170"/>
        <v/>
      </c>
      <c r="HE29" s="37" t="str">
        <f t="shared" si="171"/>
        <v/>
      </c>
      <c r="HF29" s="37" t="str">
        <f t="shared" si="172"/>
        <v/>
      </c>
      <c r="HG29" s="37" t="str">
        <f t="shared" si="173"/>
        <v/>
      </c>
      <c r="HH29" s="37" t="str">
        <f t="shared" si="174"/>
        <v/>
      </c>
      <c r="HI29" s="37" t="str">
        <f t="shared" si="175"/>
        <v/>
      </c>
      <c r="HJ29" s="37" t="str">
        <f t="shared" si="176"/>
        <v/>
      </c>
      <c r="HK29" s="37" t="str">
        <f t="shared" si="177"/>
        <v/>
      </c>
      <c r="HL29" s="37" t="str">
        <f t="shared" si="178"/>
        <v/>
      </c>
      <c r="HM29" s="37" t="str">
        <f t="shared" si="179"/>
        <v/>
      </c>
      <c r="HN29" s="37" t="str">
        <f t="shared" si="180"/>
        <v/>
      </c>
      <c r="HO29" s="37" t="str">
        <f t="shared" si="181"/>
        <v/>
      </c>
      <c r="HP29" s="37" t="str">
        <f t="shared" si="182"/>
        <v/>
      </c>
      <c r="HQ29" s="37" t="str">
        <f t="shared" si="183"/>
        <v/>
      </c>
      <c r="HR29" s="37" t="str">
        <f t="shared" si="184"/>
        <v/>
      </c>
      <c r="HS29" s="37" t="str">
        <f t="shared" si="185"/>
        <v/>
      </c>
      <c r="HT29" s="37" t="str">
        <f t="shared" si="186"/>
        <v/>
      </c>
      <c r="HU29" s="37" t="str">
        <f t="shared" si="187"/>
        <v/>
      </c>
      <c r="HV29" s="37" t="str">
        <f t="shared" si="188"/>
        <v/>
      </c>
      <c r="HW29" s="37" t="str">
        <f t="shared" si="189"/>
        <v/>
      </c>
      <c r="HX29" s="39">
        <f t="shared" si="190"/>
        <v>0</v>
      </c>
      <c r="HY29" s="501">
        <v>1898</v>
      </c>
    </row>
    <row r="30" spans="1:233" ht="13.8">
      <c r="A30" s="501">
        <v>1899</v>
      </c>
      <c r="B30" s="45">
        <v>0</v>
      </c>
      <c r="C30" s="45" t="s">
        <v>60</v>
      </c>
      <c r="D30" s="45">
        <v>0.22</v>
      </c>
      <c r="E30" s="45">
        <v>0.7</v>
      </c>
      <c r="F30" s="45">
        <v>0.18</v>
      </c>
      <c r="G30" s="150">
        <v>0</v>
      </c>
      <c r="H30" s="45">
        <v>0.7</v>
      </c>
      <c r="I30" s="45">
        <v>0</v>
      </c>
      <c r="J30" s="45">
        <v>0</v>
      </c>
      <c r="K30" s="45">
        <v>0</v>
      </c>
      <c r="L30" s="150">
        <v>0</v>
      </c>
      <c r="M30" s="45">
        <v>0</v>
      </c>
      <c r="N30" s="45" t="s">
        <v>60</v>
      </c>
      <c r="O30" s="45">
        <v>0.65</v>
      </c>
      <c r="P30" s="45">
        <v>0.92</v>
      </c>
      <c r="Q30" s="150">
        <v>0</v>
      </c>
      <c r="R30" s="45">
        <v>0</v>
      </c>
      <c r="S30" s="45">
        <v>0.09</v>
      </c>
      <c r="T30" s="45">
        <v>1.3</v>
      </c>
      <c r="U30" s="45">
        <v>0</v>
      </c>
      <c r="V30" s="150">
        <v>0</v>
      </c>
      <c r="W30" s="45">
        <v>0.05</v>
      </c>
      <c r="X30" s="45" t="s">
        <v>60</v>
      </c>
      <c r="Y30" s="45">
        <v>0</v>
      </c>
      <c r="Z30" s="45">
        <v>0.04</v>
      </c>
      <c r="AA30" s="150">
        <v>0</v>
      </c>
      <c r="AB30" s="45">
        <v>0.08</v>
      </c>
      <c r="AC30" s="45">
        <v>0.49</v>
      </c>
      <c r="AD30" s="45">
        <v>0.14000000000000001</v>
      </c>
      <c r="AE30" s="45">
        <v>0</v>
      </c>
      <c r="AF30" s="150" t="s">
        <v>60</v>
      </c>
      <c r="AG30" s="152">
        <f t="shared" si="192"/>
        <v>5.56</v>
      </c>
      <c r="AH30" s="8">
        <f t="shared" si="193"/>
        <v>1.3</v>
      </c>
      <c r="AI30" s="4">
        <f t="shared" si="196"/>
        <v>13</v>
      </c>
      <c r="AJ30" s="501">
        <v>1899</v>
      </c>
      <c r="AK30" s="28" t="str">
        <f t="shared" si="1"/>
        <v/>
      </c>
      <c r="AL30" s="28" t="str">
        <f t="shared" si="2"/>
        <v/>
      </c>
      <c r="AM30" s="28" t="str">
        <f t="shared" si="3"/>
        <v/>
      </c>
      <c r="AN30" s="28" t="str">
        <f t="shared" si="4"/>
        <v/>
      </c>
      <c r="AO30" s="28" t="str">
        <f t="shared" si="5"/>
        <v/>
      </c>
      <c r="AP30" s="28" t="str">
        <f t="shared" si="6"/>
        <v/>
      </c>
      <c r="AQ30" s="28" t="str">
        <f t="shared" si="7"/>
        <v/>
      </c>
      <c r="AR30" s="28" t="str">
        <f t="shared" si="8"/>
        <v/>
      </c>
      <c r="AS30" s="28" t="str">
        <f t="shared" si="9"/>
        <v/>
      </c>
      <c r="AT30" s="28" t="str">
        <f t="shared" si="10"/>
        <v/>
      </c>
      <c r="AU30" s="28" t="str">
        <f t="shared" si="11"/>
        <v/>
      </c>
      <c r="AV30" s="28" t="str">
        <f t="shared" si="12"/>
        <v/>
      </c>
      <c r="AW30" s="28" t="str">
        <f t="shared" si="13"/>
        <v/>
      </c>
      <c r="AX30" s="28" t="str">
        <f t="shared" si="14"/>
        <v/>
      </c>
      <c r="AY30" s="28" t="str">
        <f t="shared" si="15"/>
        <v/>
      </c>
      <c r="AZ30" s="28" t="str">
        <f t="shared" si="16"/>
        <v/>
      </c>
      <c r="BA30" s="28" t="str">
        <f t="shared" si="17"/>
        <v/>
      </c>
      <c r="BB30" s="28" t="str">
        <f t="shared" si="18"/>
        <v/>
      </c>
      <c r="BC30" s="28" t="str">
        <f t="shared" si="19"/>
        <v/>
      </c>
      <c r="BD30" s="28" t="str">
        <f t="shared" si="20"/>
        <v/>
      </c>
      <c r="BE30" s="28" t="str">
        <f t="shared" si="21"/>
        <v/>
      </c>
      <c r="BF30" s="28" t="str">
        <f t="shared" si="22"/>
        <v/>
      </c>
      <c r="BG30" s="28" t="str">
        <f t="shared" si="23"/>
        <v/>
      </c>
      <c r="BH30" s="28" t="str">
        <f t="shared" si="24"/>
        <v/>
      </c>
      <c r="BI30" s="28" t="str">
        <f t="shared" si="25"/>
        <v/>
      </c>
      <c r="BJ30" s="28" t="str">
        <f t="shared" si="26"/>
        <v/>
      </c>
      <c r="BK30" s="28" t="str">
        <f t="shared" si="27"/>
        <v/>
      </c>
      <c r="BL30" s="28" t="str">
        <f t="shared" si="28"/>
        <v/>
      </c>
      <c r="BM30" s="28" t="str">
        <f t="shared" si="29"/>
        <v/>
      </c>
      <c r="BN30" s="28" t="str">
        <f t="shared" si="30"/>
        <v/>
      </c>
      <c r="BO30" s="28" t="str">
        <f t="shared" si="31"/>
        <v/>
      </c>
      <c r="BP30" s="39">
        <f t="shared" si="32"/>
        <v>0</v>
      </c>
      <c r="BQ30" s="501">
        <v>1899</v>
      </c>
      <c r="BR30" s="17" t="str">
        <f t="shared" si="33"/>
        <v xml:space="preserve"> </v>
      </c>
      <c r="BS30" s="17" t="str">
        <f t="shared" si="34"/>
        <v xml:space="preserve"> </v>
      </c>
      <c r="BT30" s="17" t="str">
        <f t="shared" si="35"/>
        <v xml:space="preserve"> </v>
      </c>
      <c r="BU30" s="17" t="str">
        <f t="shared" si="36"/>
        <v xml:space="preserve"> </v>
      </c>
      <c r="BV30" s="17" t="str">
        <f t="shared" si="37"/>
        <v xml:space="preserve"> </v>
      </c>
      <c r="BW30" s="17" t="str">
        <f t="shared" si="38"/>
        <v xml:space="preserve"> </v>
      </c>
      <c r="BX30" s="17" t="str">
        <f t="shared" si="39"/>
        <v xml:space="preserve"> </v>
      </c>
      <c r="BY30" s="17" t="str">
        <f t="shared" si="40"/>
        <v xml:space="preserve"> </v>
      </c>
      <c r="BZ30" s="17" t="str">
        <f t="shared" si="41"/>
        <v xml:space="preserve"> </v>
      </c>
      <c r="CA30" s="17" t="str">
        <f t="shared" si="42"/>
        <v xml:space="preserve"> </v>
      </c>
      <c r="CB30" s="17" t="str">
        <f t="shared" si="43"/>
        <v xml:space="preserve"> </v>
      </c>
      <c r="CC30" s="17" t="str">
        <f t="shared" si="44"/>
        <v xml:space="preserve"> </v>
      </c>
      <c r="CD30" s="17" t="str">
        <f t="shared" si="45"/>
        <v xml:space="preserve"> </v>
      </c>
      <c r="CE30" s="17" t="str">
        <f t="shared" si="46"/>
        <v xml:space="preserve"> </v>
      </c>
      <c r="CF30" s="17" t="str">
        <f t="shared" si="47"/>
        <v xml:space="preserve"> </v>
      </c>
      <c r="CG30" s="17" t="str">
        <f t="shared" si="48"/>
        <v xml:space="preserve"> </v>
      </c>
      <c r="CH30" s="17" t="str">
        <f t="shared" si="49"/>
        <v xml:space="preserve"> </v>
      </c>
      <c r="CI30" s="17" t="str">
        <f t="shared" si="50"/>
        <v xml:space="preserve"> </v>
      </c>
      <c r="CJ30" s="17" t="str">
        <f t="shared" si="51"/>
        <v xml:space="preserve"> </v>
      </c>
      <c r="CK30" s="17" t="str">
        <f t="shared" si="52"/>
        <v xml:space="preserve"> </v>
      </c>
      <c r="CL30" s="17" t="str">
        <f t="shared" si="53"/>
        <v xml:space="preserve"> </v>
      </c>
      <c r="CM30" s="17" t="str">
        <f t="shared" si="54"/>
        <v xml:space="preserve"> </v>
      </c>
      <c r="CN30" s="17" t="str">
        <f t="shared" si="55"/>
        <v xml:space="preserve"> </v>
      </c>
      <c r="CO30" s="17" t="str">
        <f t="shared" si="56"/>
        <v xml:space="preserve"> </v>
      </c>
      <c r="CP30" s="17" t="str">
        <f t="shared" si="57"/>
        <v xml:space="preserve"> </v>
      </c>
      <c r="CQ30" s="17" t="str">
        <f t="shared" si="58"/>
        <v xml:space="preserve"> </v>
      </c>
      <c r="CR30" s="17" t="str">
        <f t="shared" si="59"/>
        <v xml:space="preserve"> </v>
      </c>
      <c r="CS30" s="17" t="str">
        <f t="shared" si="60"/>
        <v xml:space="preserve"> </v>
      </c>
      <c r="CT30" s="17" t="str">
        <f t="shared" si="61"/>
        <v xml:space="preserve"> </v>
      </c>
      <c r="CU30" s="17" t="str">
        <f t="shared" si="62"/>
        <v xml:space="preserve"> </v>
      </c>
      <c r="CV30" s="17" t="str">
        <f t="shared" si="63"/>
        <v xml:space="preserve"> </v>
      </c>
      <c r="CW30" s="501">
        <v>1899</v>
      </c>
      <c r="CX30" s="17" t="str">
        <f t="shared" si="64"/>
        <v/>
      </c>
      <c r="CY30" s="17" t="str">
        <f t="shared" si="65"/>
        <v/>
      </c>
      <c r="CZ30" s="17" t="str">
        <f t="shared" si="66"/>
        <v/>
      </c>
      <c r="DA30" s="17" t="str">
        <f t="shared" si="67"/>
        <v/>
      </c>
      <c r="DB30" s="17" t="str">
        <f t="shared" si="68"/>
        <v/>
      </c>
      <c r="DC30" s="17" t="str">
        <f t="shared" si="69"/>
        <v/>
      </c>
      <c r="DD30" s="17" t="str">
        <f t="shared" si="70"/>
        <v/>
      </c>
      <c r="DE30" s="17" t="str">
        <f t="shared" si="71"/>
        <v/>
      </c>
      <c r="DF30" s="17" t="str">
        <f t="shared" si="72"/>
        <v/>
      </c>
      <c r="DG30" s="17" t="str">
        <f t="shared" si="73"/>
        <v/>
      </c>
      <c r="DH30" s="17" t="str">
        <f t="shared" si="74"/>
        <v/>
      </c>
      <c r="DI30" s="17" t="str">
        <f t="shared" si="75"/>
        <v/>
      </c>
      <c r="DJ30" s="17" t="str">
        <f t="shared" si="76"/>
        <v/>
      </c>
      <c r="DK30" s="17" t="str">
        <f t="shared" si="77"/>
        <v/>
      </c>
      <c r="DL30" s="17" t="str">
        <f t="shared" si="78"/>
        <v/>
      </c>
      <c r="DM30" s="17" t="str">
        <f t="shared" si="79"/>
        <v/>
      </c>
      <c r="DN30" s="17" t="str">
        <f t="shared" si="80"/>
        <v/>
      </c>
      <c r="DO30" s="17" t="str">
        <f t="shared" si="81"/>
        <v/>
      </c>
      <c r="DP30" s="17" t="str">
        <f t="shared" si="82"/>
        <v/>
      </c>
      <c r="DQ30" s="17" t="str">
        <f t="shared" si="83"/>
        <v/>
      </c>
      <c r="DR30" s="17" t="str">
        <f t="shared" si="84"/>
        <v/>
      </c>
      <c r="DS30" s="17" t="str">
        <f t="shared" si="85"/>
        <v/>
      </c>
      <c r="DT30" s="17" t="str">
        <f t="shared" si="86"/>
        <v/>
      </c>
      <c r="DU30" s="17" t="str">
        <f t="shared" si="87"/>
        <v/>
      </c>
      <c r="DV30" s="17" t="str">
        <f t="shared" si="88"/>
        <v/>
      </c>
      <c r="DW30" s="17" t="str">
        <f t="shared" si="89"/>
        <v/>
      </c>
      <c r="DX30" s="17" t="str">
        <f t="shared" si="90"/>
        <v/>
      </c>
      <c r="DY30" s="17" t="str">
        <f t="shared" si="91"/>
        <v/>
      </c>
      <c r="DZ30" s="17" t="str">
        <f t="shared" si="92"/>
        <v/>
      </c>
      <c r="EA30" s="17" t="str">
        <f t="shared" si="93"/>
        <v/>
      </c>
      <c r="EB30" s="17" t="str">
        <f t="shared" si="94"/>
        <v/>
      </c>
      <c r="EC30" s="501">
        <v>1899</v>
      </c>
      <c r="ED30" s="37" t="str">
        <f t="shared" si="95"/>
        <v/>
      </c>
      <c r="EE30" s="37" t="str">
        <f t="shared" si="96"/>
        <v/>
      </c>
      <c r="EF30" s="37">
        <f t="shared" si="97"/>
        <v>1</v>
      </c>
      <c r="EG30" s="37">
        <f t="shared" si="98"/>
        <v>1</v>
      </c>
      <c r="EH30" s="37">
        <f t="shared" si="99"/>
        <v>1</v>
      </c>
      <c r="EI30" s="37" t="str">
        <f t="shared" si="100"/>
        <v/>
      </c>
      <c r="EJ30" s="37">
        <f t="shared" si="101"/>
        <v>1</v>
      </c>
      <c r="EK30" s="37" t="str">
        <f t="shared" si="102"/>
        <v/>
      </c>
      <c r="EL30" s="37" t="str">
        <f t="shared" si="103"/>
        <v/>
      </c>
      <c r="EM30" s="37" t="str">
        <f t="shared" si="104"/>
        <v/>
      </c>
      <c r="EN30" s="37" t="str">
        <f t="shared" si="105"/>
        <v/>
      </c>
      <c r="EO30" s="37" t="str">
        <f t="shared" si="106"/>
        <v/>
      </c>
      <c r="EP30" s="37" t="str">
        <f t="shared" si="107"/>
        <v/>
      </c>
      <c r="EQ30" s="37">
        <f t="shared" si="108"/>
        <v>1</v>
      </c>
      <c r="ER30" s="37">
        <f t="shared" si="109"/>
        <v>1</v>
      </c>
      <c r="ES30" s="37" t="str">
        <f t="shared" si="110"/>
        <v/>
      </c>
      <c r="ET30" s="37" t="str">
        <f t="shared" si="111"/>
        <v/>
      </c>
      <c r="EU30" s="37">
        <f t="shared" si="112"/>
        <v>1</v>
      </c>
      <c r="EV30" s="37">
        <f t="shared" si="113"/>
        <v>1</v>
      </c>
      <c r="EW30" s="37" t="str">
        <f t="shared" si="114"/>
        <v/>
      </c>
      <c r="EX30" s="37" t="str">
        <f t="shared" si="115"/>
        <v/>
      </c>
      <c r="EY30" s="37">
        <f t="shared" si="116"/>
        <v>1</v>
      </c>
      <c r="EZ30" s="37" t="str">
        <f t="shared" si="117"/>
        <v/>
      </c>
      <c r="FA30" s="37" t="str">
        <f t="shared" si="118"/>
        <v/>
      </c>
      <c r="FB30" s="37">
        <f t="shared" si="119"/>
        <v>1</v>
      </c>
      <c r="FC30" s="37" t="str">
        <f t="shared" si="120"/>
        <v/>
      </c>
      <c r="FD30" s="37">
        <f t="shared" si="121"/>
        <v>1</v>
      </c>
      <c r="FE30" s="37">
        <f t="shared" si="122"/>
        <v>1</v>
      </c>
      <c r="FF30" s="37">
        <f t="shared" si="123"/>
        <v>1</v>
      </c>
      <c r="FG30" s="37" t="str">
        <f t="shared" si="124"/>
        <v/>
      </c>
      <c r="FH30" s="37" t="str">
        <f t="shared" si="125"/>
        <v/>
      </c>
      <c r="FI30" s="54">
        <f t="shared" si="191"/>
        <v>13</v>
      </c>
      <c r="FJ30" s="501">
        <v>1899</v>
      </c>
      <c r="FK30" s="37" t="str">
        <f t="shared" si="127"/>
        <v/>
      </c>
      <c r="FL30" s="37" t="str">
        <f t="shared" si="128"/>
        <v/>
      </c>
      <c r="FM30" s="37" t="str">
        <f t="shared" si="129"/>
        <v/>
      </c>
      <c r="FN30" s="37" t="str">
        <f t="shared" si="130"/>
        <v/>
      </c>
      <c r="FO30" s="37" t="str">
        <f t="shared" si="131"/>
        <v/>
      </c>
      <c r="FP30" s="37" t="str">
        <f t="shared" si="132"/>
        <v/>
      </c>
      <c r="FQ30" s="37" t="str">
        <f t="shared" si="133"/>
        <v/>
      </c>
      <c r="FR30" s="37" t="str">
        <f t="shared" si="134"/>
        <v/>
      </c>
      <c r="FS30" s="37" t="str">
        <f t="shared" si="135"/>
        <v/>
      </c>
      <c r="FT30" s="37" t="str">
        <f t="shared" si="136"/>
        <v/>
      </c>
      <c r="FU30" s="37" t="str">
        <f t="shared" si="137"/>
        <v/>
      </c>
      <c r="FV30" s="37" t="str">
        <f t="shared" si="138"/>
        <v/>
      </c>
      <c r="FW30" s="37" t="str">
        <f t="shared" si="139"/>
        <v/>
      </c>
      <c r="FX30" s="37" t="str">
        <f t="shared" si="140"/>
        <v/>
      </c>
      <c r="FY30" s="37" t="str">
        <f t="shared" si="141"/>
        <v/>
      </c>
      <c r="FZ30" s="37" t="str">
        <f t="shared" si="142"/>
        <v/>
      </c>
      <c r="GA30" s="37" t="str">
        <f t="shared" si="143"/>
        <v/>
      </c>
      <c r="GB30" s="37" t="str">
        <f t="shared" si="144"/>
        <v/>
      </c>
      <c r="GC30" s="37">
        <f t="shared" si="145"/>
        <v>1</v>
      </c>
      <c r="GD30" s="37" t="str">
        <f t="shared" si="146"/>
        <v/>
      </c>
      <c r="GE30" s="37" t="str">
        <f t="shared" si="147"/>
        <v/>
      </c>
      <c r="GF30" s="37" t="str">
        <f t="shared" si="148"/>
        <v/>
      </c>
      <c r="GG30" s="37" t="str">
        <f t="shared" si="149"/>
        <v/>
      </c>
      <c r="GH30" s="37" t="str">
        <f t="shared" si="150"/>
        <v/>
      </c>
      <c r="GI30" s="37" t="str">
        <f t="shared" si="151"/>
        <v/>
      </c>
      <c r="GJ30" s="37" t="str">
        <f t="shared" si="152"/>
        <v/>
      </c>
      <c r="GK30" s="37" t="str">
        <f t="shared" si="153"/>
        <v/>
      </c>
      <c r="GL30" s="37" t="str">
        <f t="shared" si="154"/>
        <v/>
      </c>
      <c r="GM30" s="37" t="str">
        <f t="shared" si="155"/>
        <v/>
      </c>
      <c r="GN30" s="37" t="str">
        <f t="shared" si="156"/>
        <v/>
      </c>
      <c r="GO30" s="37" t="str">
        <f t="shared" si="157"/>
        <v/>
      </c>
      <c r="GP30" s="39">
        <f t="shared" si="197"/>
        <v>1</v>
      </c>
      <c r="GQ30" s="501">
        <v>1899</v>
      </c>
      <c r="GR30" s="501">
        <v>1899</v>
      </c>
      <c r="GS30" s="37" t="str">
        <f t="shared" si="159"/>
        <v/>
      </c>
      <c r="GT30" s="37" t="str">
        <f t="shared" si="160"/>
        <v/>
      </c>
      <c r="GU30" s="37" t="str">
        <f t="shared" si="161"/>
        <v/>
      </c>
      <c r="GV30" s="37" t="str">
        <f t="shared" si="162"/>
        <v/>
      </c>
      <c r="GW30" s="37" t="str">
        <f t="shared" si="163"/>
        <v/>
      </c>
      <c r="GX30" s="37" t="str">
        <f t="shared" si="164"/>
        <v/>
      </c>
      <c r="GY30" s="37" t="str">
        <f t="shared" si="165"/>
        <v/>
      </c>
      <c r="GZ30" s="37" t="str">
        <f t="shared" si="166"/>
        <v/>
      </c>
      <c r="HA30" s="37" t="str">
        <f t="shared" si="167"/>
        <v/>
      </c>
      <c r="HB30" s="37" t="str">
        <f t="shared" si="168"/>
        <v/>
      </c>
      <c r="HC30" s="37" t="str">
        <f t="shared" si="169"/>
        <v/>
      </c>
      <c r="HD30" s="37" t="str">
        <f t="shared" si="170"/>
        <v/>
      </c>
      <c r="HE30" s="37" t="str">
        <f t="shared" si="171"/>
        <v/>
      </c>
      <c r="HF30" s="37" t="str">
        <f t="shared" si="172"/>
        <v/>
      </c>
      <c r="HG30" s="37" t="str">
        <f t="shared" si="173"/>
        <v/>
      </c>
      <c r="HH30" s="37" t="str">
        <f t="shared" si="174"/>
        <v/>
      </c>
      <c r="HI30" s="37" t="str">
        <f t="shared" si="175"/>
        <v/>
      </c>
      <c r="HJ30" s="37" t="str">
        <f t="shared" si="176"/>
        <v/>
      </c>
      <c r="HK30" s="37" t="str">
        <f t="shared" si="177"/>
        <v/>
      </c>
      <c r="HL30" s="37" t="str">
        <f t="shared" si="178"/>
        <v/>
      </c>
      <c r="HM30" s="37" t="str">
        <f t="shared" si="179"/>
        <v/>
      </c>
      <c r="HN30" s="37" t="str">
        <f t="shared" si="180"/>
        <v/>
      </c>
      <c r="HO30" s="37" t="str">
        <f t="shared" si="181"/>
        <v/>
      </c>
      <c r="HP30" s="37" t="str">
        <f t="shared" si="182"/>
        <v/>
      </c>
      <c r="HQ30" s="37" t="str">
        <f t="shared" si="183"/>
        <v/>
      </c>
      <c r="HR30" s="37" t="str">
        <f t="shared" si="184"/>
        <v/>
      </c>
      <c r="HS30" s="37" t="str">
        <f t="shared" si="185"/>
        <v/>
      </c>
      <c r="HT30" s="37" t="str">
        <f t="shared" si="186"/>
        <v/>
      </c>
      <c r="HU30" s="37" t="str">
        <f t="shared" si="187"/>
        <v/>
      </c>
      <c r="HV30" s="37" t="str">
        <f t="shared" si="188"/>
        <v/>
      </c>
      <c r="HW30" s="37" t="str">
        <f t="shared" si="189"/>
        <v/>
      </c>
      <c r="HX30" s="39">
        <f t="shared" si="190"/>
        <v>0</v>
      </c>
      <c r="HY30" s="501">
        <v>1899</v>
      </c>
    </row>
    <row r="31" spans="1:233" ht="14.4" thickBot="1">
      <c r="A31" s="742">
        <v>1900</v>
      </c>
      <c r="B31" s="866">
        <v>0.52</v>
      </c>
      <c r="C31" s="866">
        <v>0</v>
      </c>
      <c r="D31" s="866">
        <v>0</v>
      </c>
      <c r="E31" s="866">
        <v>0</v>
      </c>
      <c r="F31" s="866">
        <v>0</v>
      </c>
      <c r="G31" s="867" t="s">
        <v>60</v>
      </c>
      <c r="H31" s="866" t="s">
        <v>60</v>
      </c>
      <c r="I31" s="866">
        <v>0.1</v>
      </c>
      <c r="J31" s="866">
        <v>0.23</v>
      </c>
      <c r="K31" s="866">
        <v>0.03</v>
      </c>
      <c r="L31" s="867" t="s">
        <v>60</v>
      </c>
      <c r="M31" s="866">
        <v>0.06</v>
      </c>
      <c r="N31" s="866">
        <v>0</v>
      </c>
      <c r="O31" s="866">
        <v>0</v>
      </c>
      <c r="P31" s="866">
        <v>0.33</v>
      </c>
      <c r="Q31" s="867">
        <v>0.55000000000000004</v>
      </c>
      <c r="R31" s="866">
        <v>0</v>
      </c>
      <c r="S31" s="866">
        <v>0</v>
      </c>
      <c r="T31" s="866">
        <v>0.23</v>
      </c>
      <c r="U31" s="866">
        <v>0.01</v>
      </c>
      <c r="V31" s="867">
        <v>0</v>
      </c>
      <c r="W31" s="866">
        <v>0</v>
      </c>
      <c r="X31" s="866">
        <v>0</v>
      </c>
      <c r="Y31" s="866">
        <v>0</v>
      </c>
      <c r="Z31" s="866">
        <v>0.08</v>
      </c>
      <c r="AA31" s="867">
        <v>0.56000000000000005</v>
      </c>
      <c r="AB31" s="866">
        <v>0</v>
      </c>
      <c r="AC31" s="866">
        <v>0</v>
      </c>
      <c r="AD31" s="866">
        <v>0</v>
      </c>
      <c r="AE31" s="866">
        <v>0.19</v>
      </c>
      <c r="AF31" s="867">
        <v>0</v>
      </c>
      <c r="AG31" s="755">
        <f t="shared" si="192"/>
        <v>2.89</v>
      </c>
      <c r="AH31" s="756">
        <f t="shared" si="193"/>
        <v>0.56000000000000005</v>
      </c>
      <c r="AI31" s="746">
        <f t="shared" si="196"/>
        <v>12</v>
      </c>
      <c r="AJ31" s="742">
        <v>1900</v>
      </c>
      <c r="AK31" s="28" t="str">
        <f t="shared" si="1"/>
        <v/>
      </c>
      <c r="AL31" s="28" t="str">
        <f t="shared" si="2"/>
        <v/>
      </c>
      <c r="AM31" s="28" t="str">
        <f t="shared" si="3"/>
        <v/>
      </c>
      <c r="AN31" s="28" t="str">
        <f t="shared" si="4"/>
        <v/>
      </c>
      <c r="AO31" s="28" t="str">
        <f t="shared" si="5"/>
        <v/>
      </c>
      <c r="AP31" s="28" t="str">
        <f t="shared" si="6"/>
        <v/>
      </c>
      <c r="AQ31" s="28" t="str">
        <f t="shared" si="7"/>
        <v/>
      </c>
      <c r="AR31" s="28" t="str">
        <f t="shared" si="8"/>
        <v/>
      </c>
      <c r="AS31" s="28" t="str">
        <f t="shared" si="9"/>
        <v/>
      </c>
      <c r="AT31" s="28" t="str">
        <f t="shared" si="10"/>
        <v/>
      </c>
      <c r="AU31" s="28" t="str">
        <f t="shared" si="11"/>
        <v/>
      </c>
      <c r="AV31" s="28" t="str">
        <f t="shared" si="12"/>
        <v/>
      </c>
      <c r="AW31" s="28" t="str">
        <f t="shared" si="13"/>
        <v/>
      </c>
      <c r="AX31" s="28" t="str">
        <f t="shared" si="14"/>
        <v/>
      </c>
      <c r="AY31" s="28" t="str">
        <f t="shared" si="15"/>
        <v/>
      </c>
      <c r="AZ31" s="28" t="str">
        <f t="shared" si="16"/>
        <v/>
      </c>
      <c r="BA31" s="28" t="str">
        <f t="shared" si="17"/>
        <v/>
      </c>
      <c r="BB31" s="28" t="str">
        <f t="shared" si="18"/>
        <v/>
      </c>
      <c r="BC31" s="28" t="str">
        <f t="shared" si="19"/>
        <v/>
      </c>
      <c r="BD31" s="28" t="str">
        <f t="shared" si="20"/>
        <v/>
      </c>
      <c r="BE31" s="28" t="str">
        <f t="shared" si="21"/>
        <v/>
      </c>
      <c r="BF31" s="28" t="str">
        <f t="shared" si="22"/>
        <v/>
      </c>
      <c r="BG31" s="28" t="str">
        <f t="shared" si="23"/>
        <v/>
      </c>
      <c r="BH31" s="28" t="str">
        <f t="shared" si="24"/>
        <v/>
      </c>
      <c r="BI31" s="28" t="str">
        <f t="shared" si="25"/>
        <v/>
      </c>
      <c r="BJ31" s="28" t="str">
        <f t="shared" si="26"/>
        <v/>
      </c>
      <c r="BK31" s="28" t="str">
        <f t="shared" si="27"/>
        <v/>
      </c>
      <c r="BL31" s="28" t="str">
        <f t="shared" si="28"/>
        <v/>
      </c>
      <c r="BM31" s="28" t="str">
        <f t="shared" si="29"/>
        <v/>
      </c>
      <c r="BN31" s="28" t="str">
        <f t="shared" si="30"/>
        <v/>
      </c>
      <c r="BO31" s="28" t="str">
        <f t="shared" si="31"/>
        <v/>
      </c>
      <c r="BP31" s="39">
        <f t="shared" si="32"/>
        <v>0</v>
      </c>
      <c r="BQ31" s="501">
        <v>1900</v>
      </c>
      <c r="BR31" s="17" t="str">
        <f t="shared" si="33"/>
        <v xml:space="preserve"> </v>
      </c>
      <c r="BS31" s="17" t="str">
        <f t="shared" si="34"/>
        <v xml:space="preserve"> </v>
      </c>
      <c r="BT31" s="17" t="str">
        <f t="shared" si="35"/>
        <v xml:space="preserve"> </v>
      </c>
      <c r="BU31" s="17" t="str">
        <f t="shared" si="36"/>
        <v xml:space="preserve"> </v>
      </c>
      <c r="BV31" s="17" t="str">
        <f t="shared" si="37"/>
        <v xml:space="preserve"> </v>
      </c>
      <c r="BW31" s="17" t="str">
        <f t="shared" si="38"/>
        <v xml:space="preserve"> </v>
      </c>
      <c r="BX31" s="17" t="str">
        <f t="shared" si="39"/>
        <v xml:space="preserve"> </v>
      </c>
      <c r="BY31" s="17" t="str">
        <f t="shared" si="40"/>
        <v xml:space="preserve"> </v>
      </c>
      <c r="BZ31" s="17" t="str">
        <f t="shared" si="41"/>
        <v xml:space="preserve"> </v>
      </c>
      <c r="CA31" s="17" t="str">
        <f t="shared" si="42"/>
        <v xml:space="preserve"> </v>
      </c>
      <c r="CB31" s="17" t="str">
        <f t="shared" si="43"/>
        <v xml:space="preserve"> </v>
      </c>
      <c r="CC31" s="17" t="str">
        <f t="shared" si="44"/>
        <v xml:space="preserve"> </v>
      </c>
      <c r="CD31" s="17" t="str">
        <f t="shared" si="45"/>
        <v xml:space="preserve"> </v>
      </c>
      <c r="CE31" s="17" t="str">
        <f t="shared" si="46"/>
        <v xml:space="preserve"> </v>
      </c>
      <c r="CF31" s="17" t="str">
        <f t="shared" si="47"/>
        <v xml:space="preserve"> </v>
      </c>
      <c r="CG31" s="17" t="str">
        <f t="shared" si="48"/>
        <v xml:space="preserve"> </v>
      </c>
      <c r="CH31" s="17" t="str">
        <f t="shared" si="49"/>
        <v xml:space="preserve"> </v>
      </c>
      <c r="CI31" s="17" t="str">
        <f t="shared" si="50"/>
        <v xml:space="preserve"> </v>
      </c>
      <c r="CJ31" s="17" t="str">
        <f t="shared" si="51"/>
        <v xml:space="preserve"> </v>
      </c>
      <c r="CK31" s="17" t="str">
        <f t="shared" si="52"/>
        <v xml:space="preserve"> </v>
      </c>
      <c r="CL31" s="17" t="str">
        <f t="shared" si="53"/>
        <v xml:space="preserve"> </v>
      </c>
      <c r="CM31" s="17" t="str">
        <f t="shared" si="54"/>
        <v xml:space="preserve"> </v>
      </c>
      <c r="CN31" s="17" t="str">
        <f t="shared" si="55"/>
        <v xml:space="preserve"> </v>
      </c>
      <c r="CO31" s="17" t="str">
        <f t="shared" si="56"/>
        <v xml:space="preserve"> </v>
      </c>
      <c r="CP31" s="17" t="str">
        <f t="shared" si="57"/>
        <v xml:space="preserve"> </v>
      </c>
      <c r="CQ31" s="17" t="str">
        <f t="shared" si="58"/>
        <v xml:space="preserve"> </v>
      </c>
      <c r="CR31" s="17" t="str">
        <f t="shared" si="59"/>
        <v xml:space="preserve"> </v>
      </c>
      <c r="CS31" s="17" t="str">
        <f t="shared" si="60"/>
        <v xml:space="preserve"> </v>
      </c>
      <c r="CT31" s="17" t="str">
        <f t="shared" si="61"/>
        <v xml:space="preserve"> </v>
      </c>
      <c r="CU31" s="17" t="str">
        <f t="shared" si="62"/>
        <v xml:space="preserve"> </v>
      </c>
      <c r="CV31" s="17" t="str">
        <f t="shared" si="63"/>
        <v xml:space="preserve"> </v>
      </c>
      <c r="CW31" s="501">
        <v>1900</v>
      </c>
      <c r="CX31" s="17" t="str">
        <f t="shared" si="64"/>
        <v/>
      </c>
      <c r="CY31" s="17" t="str">
        <f t="shared" si="65"/>
        <v/>
      </c>
      <c r="CZ31" s="17" t="str">
        <f t="shared" si="66"/>
        <v/>
      </c>
      <c r="DA31" s="17" t="str">
        <f t="shared" si="67"/>
        <v/>
      </c>
      <c r="DB31" s="17" t="str">
        <f t="shared" si="68"/>
        <v/>
      </c>
      <c r="DC31" s="17" t="str">
        <f t="shared" si="69"/>
        <v/>
      </c>
      <c r="DD31" s="17" t="str">
        <f t="shared" si="70"/>
        <v/>
      </c>
      <c r="DE31" s="17" t="str">
        <f t="shared" si="71"/>
        <v/>
      </c>
      <c r="DF31" s="17" t="str">
        <f t="shared" si="72"/>
        <v/>
      </c>
      <c r="DG31" s="17" t="str">
        <f t="shared" si="73"/>
        <v/>
      </c>
      <c r="DH31" s="17" t="str">
        <f t="shared" si="74"/>
        <v/>
      </c>
      <c r="DI31" s="17" t="str">
        <f t="shared" si="75"/>
        <v/>
      </c>
      <c r="DJ31" s="17" t="str">
        <f t="shared" si="76"/>
        <v/>
      </c>
      <c r="DK31" s="17" t="str">
        <f t="shared" si="77"/>
        <v/>
      </c>
      <c r="DL31" s="17" t="str">
        <f t="shared" si="78"/>
        <v/>
      </c>
      <c r="DM31" s="17" t="str">
        <f t="shared" si="79"/>
        <v/>
      </c>
      <c r="DN31" s="17" t="str">
        <f t="shared" si="80"/>
        <v/>
      </c>
      <c r="DO31" s="17" t="str">
        <f t="shared" si="81"/>
        <v/>
      </c>
      <c r="DP31" s="17" t="str">
        <f t="shared" si="82"/>
        <v/>
      </c>
      <c r="DQ31" s="17" t="str">
        <f t="shared" si="83"/>
        <v/>
      </c>
      <c r="DR31" s="17" t="str">
        <f t="shared" si="84"/>
        <v/>
      </c>
      <c r="DS31" s="17" t="str">
        <f t="shared" si="85"/>
        <v/>
      </c>
      <c r="DT31" s="17" t="str">
        <f t="shared" si="86"/>
        <v/>
      </c>
      <c r="DU31" s="17" t="str">
        <f t="shared" si="87"/>
        <v/>
      </c>
      <c r="DV31" s="17" t="str">
        <f t="shared" si="88"/>
        <v/>
      </c>
      <c r="DW31" s="17" t="str">
        <f t="shared" si="89"/>
        <v/>
      </c>
      <c r="DX31" s="17" t="str">
        <f t="shared" si="90"/>
        <v/>
      </c>
      <c r="DY31" s="17" t="str">
        <f t="shared" si="91"/>
        <v/>
      </c>
      <c r="DZ31" s="17" t="str">
        <f t="shared" si="92"/>
        <v/>
      </c>
      <c r="EA31" s="17" t="str">
        <f t="shared" si="93"/>
        <v/>
      </c>
      <c r="EB31" s="17" t="str">
        <f t="shared" si="94"/>
        <v/>
      </c>
      <c r="EC31" s="501">
        <v>1900</v>
      </c>
      <c r="ED31" s="37">
        <f t="shared" si="95"/>
        <v>1</v>
      </c>
      <c r="EE31" s="37" t="str">
        <f t="shared" si="96"/>
        <v/>
      </c>
      <c r="EF31" s="37" t="str">
        <f t="shared" si="97"/>
        <v/>
      </c>
      <c r="EG31" s="37" t="str">
        <f t="shared" si="98"/>
        <v/>
      </c>
      <c r="EH31" s="37" t="str">
        <f t="shared" si="99"/>
        <v/>
      </c>
      <c r="EI31" s="37" t="str">
        <f t="shared" si="100"/>
        <v/>
      </c>
      <c r="EJ31" s="37" t="str">
        <f t="shared" si="101"/>
        <v/>
      </c>
      <c r="EK31" s="37">
        <f t="shared" si="102"/>
        <v>1</v>
      </c>
      <c r="EL31" s="37">
        <f t="shared" si="103"/>
        <v>1</v>
      </c>
      <c r="EM31" s="37">
        <f t="shared" si="104"/>
        <v>1</v>
      </c>
      <c r="EN31" s="37" t="str">
        <f t="shared" si="105"/>
        <v/>
      </c>
      <c r="EO31" s="37">
        <f t="shared" si="106"/>
        <v>1</v>
      </c>
      <c r="EP31" s="37" t="str">
        <f t="shared" si="107"/>
        <v/>
      </c>
      <c r="EQ31" s="37" t="str">
        <f t="shared" si="108"/>
        <v/>
      </c>
      <c r="ER31" s="37">
        <f t="shared" si="109"/>
        <v>1</v>
      </c>
      <c r="ES31" s="37">
        <f t="shared" si="110"/>
        <v>1</v>
      </c>
      <c r="ET31" s="37" t="str">
        <f t="shared" si="111"/>
        <v/>
      </c>
      <c r="EU31" s="37" t="str">
        <f t="shared" si="112"/>
        <v/>
      </c>
      <c r="EV31" s="37">
        <f t="shared" si="113"/>
        <v>1</v>
      </c>
      <c r="EW31" s="37">
        <f t="shared" si="114"/>
        <v>1</v>
      </c>
      <c r="EX31" s="37" t="str">
        <f t="shared" si="115"/>
        <v/>
      </c>
      <c r="EY31" s="37" t="str">
        <f t="shared" si="116"/>
        <v/>
      </c>
      <c r="EZ31" s="37" t="str">
        <f t="shared" si="117"/>
        <v/>
      </c>
      <c r="FA31" s="37" t="str">
        <f t="shared" si="118"/>
        <v/>
      </c>
      <c r="FB31" s="37">
        <f t="shared" si="119"/>
        <v>1</v>
      </c>
      <c r="FC31" s="37">
        <f t="shared" si="120"/>
        <v>1</v>
      </c>
      <c r="FD31" s="37" t="str">
        <f t="shared" si="121"/>
        <v/>
      </c>
      <c r="FE31" s="37" t="str">
        <f t="shared" si="122"/>
        <v/>
      </c>
      <c r="FF31" s="37" t="str">
        <f t="shared" si="123"/>
        <v/>
      </c>
      <c r="FG31" s="37">
        <f t="shared" si="124"/>
        <v>1</v>
      </c>
      <c r="FH31" s="37" t="str">
        <f t="shared" si="125"/>
        <v/>
      </c>
      <c r="FI31" s="54">
        <f t="shared" si="191"/>
        <v>12</v>
      </c>
      <c r="FJ31" s="501">
        <v>1900</v>
      </c>
      <c r="FK31" s="37" t="str">
        <f t="shared" si="127"/>
        <v/>
      </c>
      <c r="FL31" s="37" t="str">
        <f t="shared" si="128"/>
        <v/>
      </c>
      <c r="FM31" s="37" t="str">
        <f t="shared" si="129"/>
        <v/>
      </c>
      <c r="FN31" s="37" t="str">
        <f t="shared" si="130"/>
        <v/>
      </c>
      <c r="FO31" s="37" t="str">
        <f t="shared" si="131"/>
        <v/>
      </c>
      <c r="FP31" s="37" t="str">
        <f t="shared" si="132"/>
        <v/>
      </c>
      <c r="FQ31" s="37" t="str">
        <f t="shared" si="133"/>
        <v/>
      </c>
      <c r="FR31" s="37" t="str">
        <f t="shared" si="134"/>
        <v/>
      </c>
      <c r="FS31" s="37" t="str">
        <f t="shared" si="135"/>
        <v/>
      </c>
      <c r="FT31" s="37" t="str">
        <f t="shared" si="136"/>
        <v/>
      </c>
      <c r="FU31" s="37" t="str">
        <f t="shared" si="137"/>
        <v/>
      </c>
      <c r="FV31" s="37" t="str">
        <f t="shared" si="138"/>
        <v/>
      </c>
      <c r="FW31" s="37" t="str">
        <f t="shared" si="139"/>
        <v/>
      </c>
      <c r="FX31" s="37" t="str">
        <f t="shared" si="140"/>
        <v/>
      </c>
      <c r="FY31" s="37" t="str">
        <f t="shared" si="141"/>
        <v/>
      </c>
      <c r="FZ31" s="37" t="str">
        <f t="shared" si="142"/>
        <v/>
      </c>
      <c r="GA31" s="37" t="str">
        <f t="shared" si="143"/>
        <v/>
      </c>
      <c r="GB31" s="37" t="str">
        <f t="shared" si="144"/>
        <v/>
      </c>
      <c r="GC31" s="37" t="str">
        <f t="shared" si="145"/>
        <v/>
      </c>
      <c r="GD31" s="37" t="str">
        <f t="shared" si="146"/>
        <v/>
      </c>
      <c r="GE31" s="37" t="str">
        <f t="shared" si="147"/>
        <v/>
      </c>
      <c r="GF31" s="37" t="str">
        <f t="shared" si="148"/>
        <v/>
      </c>
      <c r="GG31" s="37" t="str">
        <f t="shared" si="149"/>
        <v/>
      </c>
      <c r="GH31" s="37" t="str">
        <f t="shared" si="150"/>
        <v/>
      </c>
      <c r="GI31" s="37" t="str">
        <f t="shared" si="151"/>
        <v/>
      </c>
      <c r="GJ31" s="37" t="str">
        <f t="shared" si="152"/>
        <v/>
      </c>
      <c r="GK31" s="37" t="str">
        <f t="shared" si="153"/>
        <v/>
      </c>
      <c r="GL31" s="37" t="str">
        <f t="shared" si="154"/>
        <v/>
      </c>
      <c r="GM31" s="37" t="str">
        <f t="shared" si="155"/>
        <v/>
      </c>
      <c r="GN31" s="37" t="str">
        <f t="shared" si="156"/>
        <v/>
      </c>
      <c r="GO31" s="37" t="str">
        <f t="shared" si="157"/>
        <v/>
      </c>
      <c r="GP31" s="39">
        <f t="shared" si="197"/>
        <v>0</v>
      </c>
      <c r="GQ31" s="501">
        <v>1900</v>
      </c>
      <c r="GR31" s="501">
        <v>1900</v>
      </c>
      <c r="GS31" s="37" t="str">
        <f t="shared" si="159"/>
        <v/>
      </c>
      <c r="GT31" s="37" t="str">
        <f t="shared" si="160"/>
        <v/>
      </c>
      <c r="GU31" s="37" t="str">
        <f t="shared" si="161"/>
        <v/>
      </c>
      <c r="GV31" s="37" t="str">
        <f t="shared" si="162"/>
        <v/>
      </c>
      <c r="GW31" s="37" t="str">
        <f t="shared" si="163"/>
        <v/>
      </c>
      <c r="GX31" s="37" t="str">
        <f t="shared" si="164"/>
        <v/>
      </c>
      <c r="GY31" s="37" t="str">
        <f t="shared" si="165"/>
        <v/>
      </c>
      <c r="GZ31" s="37" t="str">
        <f t="shared" si="166"/>
        <v/>
      </c>
      <c r="HA31" s="37" t="str">
        <f t="shared" si="167"/>
        <v/>
      </c>
      <c r="HB31" s="37" t="str">
        <f t="shared" si="168"/>
        <v/>
      </c>
      <c r="HC31" s="37" t="str">
        <f t="shared" si="169"/>
        <v/>
      </c>
      <c r="HD31" s="37" t="str">
        <f t="shared" si="170"/>
        <v/>
      </c>
      <c r="HE31" s="37" t="str">
        <f t="shared" si="171"/>
        <v/>
      </c>
      <c r="HF31" s="37" t="str">
        <f t="shared" si="172"/>
        <v/>
      </c>
      <c r="HG31" s="37" t="str">
        <f t="shared" si="173"/>
        <v/>
      </c>
      <c r="HH31" s="37" t="str">
        <f t="shared" si="174"/>
        <v/>
      </c>
      <c r="HI31" s="37" t="str">
        <f t="shared" si="175"/>
        <v/>
      </c>
      <c r="HJ31" s="37" t="str">
        <f t="shared" si="176"/>
        <v/>
      </c>
      <c r="HK31" s="37" t="str">
        <f t="shared" si="177"/>
        <v/>
      </c>
      <c r="HL31" s="37" t="str">
        <f t="shared" si="178"/>
        <v/>
      </c>
      <c r="HM31" s="37" t="str">
        <f t="shared" si="179"/>
        <v/>
      </c>
      <c r="HN31" s="37" t="str">
        <f t="shared" si="180"/>
        <v/>
      </c>
      <c r="HO31" s="37" t="str">
        <f t="shared" si="181"/>
        <v/>
      </c>
      <c r="HP31" s="37" t="str">
        <f t="shared" si="182"/>
        <v/>
      </c>
      <c r="HQ31" s="37" t="str">
        <f t="shared" si="183"/>
        <v/>
      </c>
      <c r="HR31" s="37" t="str">
        <f t="shared" si="184"/>
        <v/>
      </c>
      <c r="HS31" s="37" t="str">
        <f t="shared" si="185"/>
        <v/>
      </c>
      <c r="HT31" s="37" t="str">
        <f t="shared" si="186"/>
        <v/>
      </c>
      <c r="HU31" s="37" t="str">
        <f t="shared" si="187"/>
        <v/>
      </c>
      <c r="HV31" s="37" t="str">
        <f t="shared" si="188"/>
        <v/>
      </c>
      <c r="HW31" s="37" t="str">
        <f t="shared" si="189"/>
        <v/>
      </c>
      <c r="HX31" s="39">
        <f t="shared" si="190"/>
        <v>0</v>
      </c>
      <c r="HY31" s="501">
        <v>1900</v>
      </c>
    </row>
    <row r="32" spans="1:233" ht="13.8">
      <c r="A32" s="501">
        <v>1901</v>
      </c>
      <c r="B32" s="45">
        <v>0</v>
      </c>
      <c r="C32" s="45" t="s">
        <v>60</v>
      </c>
      <c r="D32" s="45">
        <v>0</v>
      </c>
      <c r="E32" s="45">
        <v>0</v>
      </c>
      <c r="F32" s="45">
        <v>0.28000000000000003</v>
      </c>
      <c r="G32" s="150">
        <v>0</v>
      </c>
      <c r="H32" s="45">
        <v>0</v>
      </c>
      <c r="I32" s="45">
        <v>0</v>
      </c>
      <c r="J32" s="45">
        <v>0.26</v>
      </c>
      <c r="K32" s="45">
        <v>0.1</v>
      </c>
      <c r="L32" s="150">
        <v>0.81</v>
      </c>
      <c r="M32" s="45">
        <v>0</v>
      </c>
      <c r="N32" s="45" t="s">
        <v>60</v>
      </c>
      <c r="O32" s="45">
        <v>0</v>
      </c>
      <c r="P32" s="45">
        <v>0.01</v>
      </c>
      <c r="Q32" s="150">
        <v>7.0000000000000007E-2</v>
      </c>
      <c r="R32" s="45">
        <v>0</v>
      </c>
      <c r="S32" s="45">
        <v>0</v>
      </c>
      <c r="T32" s="45">
        <v>0</v>
      </c>
      <c r="U32" s="45">
        <v>0.35</v>
      </c>
      <c r="V32" s="150">
        <v>0.2</v>
      </c>
      <c r="W32" s="45">
        <v>0</v>
      </c>
      <c r="X32" s="45">
        <v>0</v>
      </c>
      <c r="Y32" s="45" t="s">
        <v>60</v>
      </c>
      <c r="Z32" s="45">
        <v>0.84</v>
      </c>
      <c r="AA32" s="150">
        <v>0.87</v>
      </c>
      <c r="AB32" s="45">
        <v>0</v>
      </c>
      <c r="AC32" s="45">
        <v>0</v>
      </c>
      <c r="AD32" s="45">
        <v>0</v>
      </c>
      <c r="AE32" s="45" t="s">
        <v>60</v>
      </c>
      <c r="AF32" s="150">
        <v>0</v>
      </c>
      <c r="AG32" s="152">
        <f t="shared" si="192"/>
        <v>3.7900000000000005</v>
      </c>
      <c r="AH32" s="8">
        <f t="shared" si="193"/>
        <v>0.87</v>
      </c>
      <c r="AI32" s="4">
        <f t="shared" si="196"/>
        <v>10</v>
      </c>
      <c r="AJ32" s="501">
        <v>1901</v>
      </c>
      <c r="AK32" s="28" t="str">
        <f t="shared" si="1"/>
        <v/>
      </c>
      <c r="AL32" s="28" t="str">
        <f t="shared" si="2"/>
        <v/>
      </c>
      <c r="AM32" s="28" t="str">
        <f t="shared" si="3"/>
        <v/>
      </c>
      <c r="AN32" s="28" t="str">
        <f t="shared" si="4"/>
        <v/>
      </c>
      <c r="AO32" s="28" t="str">
        <f t="shared" si="5"/>
        <v/>
      </c>
      <c r="AP32" s="28" t="str">
        <f t="shared" si="6"/>
        <v/>
      </c>
      <c r="AQ32" s="28" t="str">
        <f t="shared" si="7"/>
        <v/>
      </c>
      <c r="AR32" s="28" t="str">
        <f t="shared" si="8"/>
        <v/>
      </c>
      <c r="AS32" s="28" t="str">
        <f t="shared" si="9"/>
        <v/>
      </c>
      <c r="AT32" s="28" t="str">
        <f t="shared" si="10"/>
        <v/>
      </c>
      <c r="AU32" s="28" t="str">
        <f t="shared" si="11"/>
        <v/>
      </c>
      <c r="AV32" s="28" t="str">
        <f t="shared" si="12"/>
        <v/>
      </c>
      <c r="AW32" s="28" t="str">
        <f t="shared" si="13"/>
        <v/>
      </c>
      <c r="AX32" s="28" t="str">
        <f t="shared" si="14"/>
        <v/>
      </c>
      <c r="AY32" s="28" t="str">
        <f t="shared" si="15"/>
        <v/>
      </c>
      <c r="AZ32" s="28" t="str">
        <f t="shared" si="16"/>
        <v/>
      </c>
      <c r="BA32" s="28" t="str">
        <f t="shared" si="17"/>
        <v/>
      </c>
      <c r="BB32" s="28" t="str">
        <f t="shared" si="18"/>
        <v/>
      </c>
      <c r="BC32" s="28" t="str">
        <f t="shared" si="19"/>
        <v/>
      </c>
      <c r="BD32" s="28" t="str">
        <f t="shared" si="20"/>
        <v/>
      </c>
      <c r="BE32" s="28" t="str">
        <f t="shared" si="21"/>
        <v/>
      </c>
      <c r="BF32" s="28" t="str">
        <f t="shared" si="22"/>
        <v/>
      </c>
      <c r="BG32" s="28" t="str">
        <f t="shared" si="23"/>
        <v/>
      </c>
      <c r="BH32" s="28" t="str">
        <f t="shared" si="24"/>
        <v/>
      </c>
      <c r="BI32" s="28" t="str">
        <f t="shared" si="25"/>
        <v/>
      </c>
      <c r="BJ32" s="28" t="str">
        <f t="shared" si="26"/>
        <v/>
      </c>
      <c r="BK32" s="28" t="str">
        <f t="shared" si="27"/>
        <v/>
      </c>
      <c r="BL32" s="28" t="str">
        <f t="shared" si="28"/>
        <v/>
      </c>
      <c r="BM32" s="28" t="str">
        <f t="shared" si="29"/>
        <v/>
      </c>
      <c r="BN32" s="28" t="str">
        <f t="shared" si="30"/>
        <v/>
      </c>
      <c r="BO32" s="28" t="str">
        <f t="shared" si="31"/>
        <v/>
      </c>
      <c r="BP32" s="39">
        <f t="shared" si="32"/>
        <v>0</v>
      </c>
      <c r="BQ32" s="501">
        <v>1901</v>
      </c>
      <c r="BR32" s="17" t="str">
        <f t="shared" si="33"/>
        <v xml:space="preserve"> </v>
      </c>
      <c r="BS32" s="17" t="str">
        <f t="shared" si="34"/>
        <v xml:space="preserve"> </v>
      </c>
      <c r="BT32" s="17" t="str">
        <f t="shared" si="35"/>
        <v xml:space="preserve"> </v>
      </c>
      <c r="BU32" s="17" t="str">
        <f t="shared" si="36"/>
        <v xml:space="preserve"> </v>
      </c>
      <c r="BV32" s="17" t="str">
        <f t="shared" si="37"/>
        <v xml:space="preserve"> </v>
      </c>
      <c r="BW32" s="17" t="str">
        <f t="shared" si="38"/>
        <v xml:space="preserve"> </v>
      </c>
      <c r="BX32" s="17" t="str">
        <f t="shared" si="39"/>
        <v xml:space="preserve"> </v>
      </c>
      <c r="BY32" s="17" t="str">
        <f t="shared" si="40"/>
        <v xml:space="preserve"> </v>
      </c>
      <c r="BZ32" s="17" t="str">
        <f t="shared" si="41"/>
        <v xml:space="preserve"> </v>
      </c>
      <c r="CA32" s="17" t="str">
        <f t="shared" si="42"/>
        <v xml:space="preserve"> </v>
      </c>
      <c r="CB32" s="17" t="str">
        <f t="shared" si="43"/>
        <v xml:space="preserve"> </v>
      </c>
      <c r="CC32" s="17" t="str">
        <f t="shared" si="44"/>
        <v xml:space="preserve"> </v>
      </c>
      <c r="CD32" s="17" t="str">
        <f t="shared" si="45"/>
        <v xml:space="preserve"> </v>
      </c>
      <c r="CE32" s="17" t="str">
        <f t="shared" si="46"/>
        <v xml:space="preserve"> </v>
      </c>
      <c r="CF32" s="17" t="str">
        <f t="shared" si="47"/>
        <v xml:space="preserve"> </v>
      </c>
      <c r="CG32" s="17" t="str">
        <f t="shared" si="48"/>
        <v xml:space="preserve"> </v>
      </c>
      <c r="CH32" s="17" t="str">
        <f t="shared" si="49"/>
        <v xml:space="preserve"> </v>
      </c>
      <c r="CI32" s="17" t="str">
        <f t="shared" si="50"/>
        <v xml:space="preserve"> </v>
      </c>
      <c r="CJ32" s="17" t="str">
        <f t="shared" si="51"/>
        <v xml:space="preserve"> </v>
      </c>
      <c r="CK32" s="17" t="str">
        <f t="shared" si="52"/>
        <v xml:space="preserve"> </v>
      </c>
      <c r="CL32" s="17" t="str">
        <f t="shared" si="53"/>
        <v xml:space="preserve"> </v>
      </c>
      <c r="CM32" s="17" t="str">
        <f t="shared" si="54"/>
        <v xml:space="preserve"> </v>
      </c>
      <c r="CN32" s="17" t="str">
        <f t="shared" si="55"/>
        <v xml:space="preserve"> </v>
      </c>
      <c r="CO32" s="17" t="str">
        <f t="shared" si="56"/>
        <v xml:space="preserve"> </v>
      </c>
      <c r="CP32" s="17" t="str">
        <f t="shared" si="57"/>
        <v xml:space="preserve"> </v>
      </c>
      <c r="CQ32" s="17" t="str">
        <f t="shared" si="58"/>
        <v xml:space="preserve"> </v>
      </c>
      <c r="CR32" s="17" t="str">
        <f t="shared" si="59"/>
        <v xml:space="preserve"> </v>
      </c>
      <c r="CS32" s="17" t="str">
        <f t="shared" si="60"/>
        <v xml:space="preserve"> </v>
      </c>
      <c r="CT32" s="17" t="str">
        <f t="shared" si="61"/>
        <v xml:space="preserve"> </v>
      </c>
      <c r="CU32" s="17" t="str">
        <f t="shared" si="62"/>
        <v xml:space="preserve"> </v>
      </c>
      <c r="CV32" s="17" t="str">
        <f t="shared" si="63"/>
        <v xml:space="preserve"> </v>
      </c>
      <c r="CW32" s="501">
        <v>1901</v>
      </c>
      <c r="CX32" s="17" t="str">
        <f t="shared" si="64"/>
        <v/>
      </c>
      <c r="CY32" s="17" t="str">
        <f t="shared" si="65"/>
        <v/>
      </c>
      <c r="CZ32" s="17" t="str">
        <f t="shared" si="66"/>
        <v/>
      </c>
      <c r="DA32" s="17" t="str">
        <f t="shared" si="67"/>
        <v/>
      </c>
      <c r="DB32" s="17" t="str">
        <f t="shared" si="68"/>
        <v/>
      </c>
      <c r="DC32" s="17" t="str">
        <f t="shared" si="69"/>
        <v/>
      </c>
      <c r="DD32" s="17" t="str">
        <f t="shared" si="70"/>
        <v/>
      </c>
      <c r="DE32" s="17" t="str">
        <f t="shared" si="71"/>
        <v/>
      </c>
      <c r="DF32" s="17" t="str">
        <f t="shared" si="72"/>
        <v/>
      </c>
      <c r="DG32" s="17" t="str">
        <f t="shared" si="73"/>
        <v/>
      </c>
      <c r="DH32" s="17" t="str">
        <f t="shared" si="74"/>
        <v/>
      </c>
      <c r="DI32" s="17" t="str">
        <f t="shared" si="75"/>
        <v/>
      </c>
      <c r="DJ32" s="17" t="str">
        <f t="shared" si="76"/>
        <v/>
      </c>
      <c r="DK32" s="17" t="str">
        <f t="shared" si="77"/>
        <v/>
      </c>
      <c r="DL32" s="17" t="str">
        <f t="shared" si="78"/>
        <v/>
      </c>
      <c r="DM32" s="17" t="str">
        <f t="shared" si="79"/>
        <v/>
      </c>
      <c r="DN32" s="17" t="str">
        <f t="shared" si="80"/>
        <v/>
      </c>
      <c r="DO32" s="17" t="str">
        <f t="shared" si="81"/>
        <v/>
      </c>
      <c r="DP32" s="17" t="str">
        <f t="shared" si="82"/>
        <v/>
      </c>
      <c r="DQ32" s="17" t="str">
        <f t="shared" si="83"/>
        <v/>
      </c>
      <c r="DR32" s="17" t="str">
        <f t="shared" si="84"/>
        <v/>
      </c>
      <c r="DS32" s="17" t="str">
        <f t="shared" si="85"/>
        <v/>
      </c>
      <c r="DT32" s="17" t="str">
        <f t="shared" si="86"/>
        <v/>
      </c>
      <c r="DU32" s="17" t="str">
        <f t="shared" si="87"/>
        <v/>
      </c>
      <c r="DV32" s="17" t="str">
        <f t="shared" si="88"/>
        <v/>
      </c>
      <c r="DW32" s="17" t="str">
        <f t="shared" si="89"/>
        <v/>
      </c>
      <c r="DX32" s="17" t="str">
        <f t="shared" si="90"/>
        <v/>
      </c>
      <c r="DY32" s="17" t="str">
        <f t="shared" si="91"/>
        <v/>
      </c>
      <c r="DZ32" s="17" t="str">
        <f t="shared" si="92"/>
        <v/>
      </c>
      <c r="EA32" s="17" t="str">
        <f t="shared" si="93"/>
        <v/>
      </c>
      <c r="EB32" s="17" t="str">
        <f t="shared" si="94"/>
        <v/>
      </c>
      <c r="EC32" s="501">
        <v>1901</v>
      </c>
      <c r="ED32" s="37" t="str">
        <f t="shared" si="95"/>
        <v/>
      </c>
      <c r="EE32" s="37" t="str">
        <f t="shared" si="96"/>
        <v/>
      </c>
      <c r="EF32" s="37" t="str">
        <f t="shared" si="97"/>
        <v/>
      </c>
      <c r="EG32" s="37" t="str">
        <f t="shared" si="98"/>
        <v/>
      </c>
      <c r="EH32" s="37">
        <f t="shared" si="99"/>
        <v>1</v>
      </c>
      <c r="EI32" s="37" t="str">
        <f t="shared" si="100"/>
        <v/>
      </c>
      <c r="EJ32" s="37" t="str">
        <f t="shared" si="101"/>
        <v/>
      </c>
      <c r="EK32" s="37" t="str">
        <f t="shared" si="102"/>
        <v/>
      </c>
      <c r="EL32" s="37">
        <f t="shared" si="103"/>
        <v>1</v>
      </c>
      <c r="EM32" s="37">
        <f t="shared" si="104"/>
        <v>1</v>
      </c>
      <c r="EN32" s="37">
        <f t="shared" si="105"/>
        <v>1</v>
      </c>
      <c r="EO32" s="37" t="str">
        <f t="shared" si="106"/>
        <v/>
      </c>
      <c r="EP32" s="37" t="str">
        <f t="shared" si="107"/>
        <v/>
      </c>
      <c r="EQ32" s="37" t="str">
        <f t="shared" si="108"/>
        <v/>
      </c>
      <c r="ER32" s="37">
        <f t="shared" si="109"/>
        <v>1</v>
      </c>
      <c r="ES32" s="37">
        <f t="shared" si="110"/>
        <v>1</v>
      </c>
      <c r="ET32" s="37" t="str">
        <f t="shared" si="111"/>
        <v/>
      </c>
      <c r="EU32" s="37" t="str">
        <f t="shared" si="112"/>
        <v/>
      </c>
      <c r="EV32" s="37" t="str">
        <f t="shared" si="113"/>
        <v/>
      </c>
      <c r="EW32" s="37">
        <f t="shared" si="114"/>
        <v>1</v>
      </c>
      <c r="EX32" s="37">
        <f t="shared" si="115"/>
        <v>1</v>
      </c>
      <c r="EY32" s="37" t="str">
        <f t="shared" si="116"/>
        <v/>
      </c>
      <c r="EZ32" s="37" t="str">
        <f t="shared" si="117"/>
        <v/>
      </c>
      <c r="FA32" s="37" t="str">
        <f t="shared" si="118"/>
        <v/>
      </c>
      <c r="FB32" s="37">
        <f t="shared" si="119"/>
        <v>1</v>
      </c>
      <c r="FC32" s="37">
        <f t="shared" si="120"/>
        <v>1</v>
      </c>
      <c r="FD32" s="37" t="str">
        <f t="shared" si="121"/>
        <v/>
      </c>
      <c r="FE32" s="37" t="str">
        <f t="shared" si="122"/>
        <v/>
      </c>
      <c r="FF32" s="37" t="str">
        <f t="shared" si="123"/>
        <v/>
      </c>
      <c r="FG32" s="37" t="str">
        <f t="shared" si="124"/>
        <v/>
      </c>
      <c r="FH32" s="37" t="str">
        <f t="shared" si="125"/>
        <v/>
      </c>
      <c r="FI32" s="54">
        <f t="shared" si="191"/>
        <v>10</v>
      </c>
      <c r="FJ32" s="501">
        <v>1901</v>
      </c>
      <c r="FK32" s="37" t="str">
        <f t="shared" si="127"/>
        <v/>
      </c>
      <c r="FL32" s="37" t="str">
        <f t="shared" si="128"/>
        <v/>
      </c>
      <c r="FM32" s="37" t="str">
        <f t="shared" si="129"/>
        <v/>
      </c>
      <c r="FN32" s="37" t="str">
        <f t="shared" si="130"/>
        <v/>
      </c>
      <c r="FO32" s="37" t="str">
        <f t="shared" si="131"/>
        <v/>
      </c>
      <c r="FP32" s="37" t="str">
        <f t="shared" si="132"/>
        <v/>
      </c>
      <c r="FQ32" s="37" t="str">
        <f t="shared" si="133"/>
        <v/>
      </c>
      <c r="FR32" s="37" t="str">
        <f t="shared" si="134"/>
        <v/>
      </c>
      <c r="FS32" s="37" t="str">
        <f t="shared" si="135"/>
        <v/>
      </c>
      <c r="FT32" s="37" t="str">
        <f t="shared" si="136"/>
        <v/>
      </c>
      <c r="FU32" s="37" t="str">
        <f t="shared" si="137"/>
        <v/>
      </c>
      <c r="FV32" s="37" t="str">
        <f t="shared" si="138"/>
        <v/>
      </c>
      <c r="FW32" s="37" t="str">
        <f t="shared" si="139"/>
        <v/>
      </c>
      <c r="FX32" s="37" t="str">
        <f t="shared" si="140"/>
        <v/>
      </c>
      <c r="FY32" s="37" t="str">
        <f t="shared" si="141"/>
        <v/>
      </c>
      <c r="FZ32" s="37" t="str">
        <f t="shared" si="142"/>
        <v/>
      </c>
      <c r="GA32" s="37" t="str">
        <f t="shared" si="143"/>
        <v/>
      </c>
      <c r="GB32" s="37" t="str">
        <f t="shared" si="144"/>
        <v/>
      </c>
      <c r="GC32" s="37" t="str">
        <f t="shared" si="145"/>
        <v/>
      </c>
      <c r="GD32" s="37" t="str">
        <f t="shared" si="146"/>
        <v/>
      </c>
      <c r="GE32" s="37" t="str">
        <f t="shared" si="147"/>
        <v/>
      </c>
      <c r="GF32" s="37" t="str">
        <f t="shared" si="148"/>
        <v/>
      </c>
      <c r="GG32" s="37" t="str">
        <f t="shared" si="149"/>
        <v/>
      </c>
      <c r="GH32" s="37" t="str">
        <f t="shared" si="150"/>
        <v/>
      </c>
      <c r="GI32" s="37" t="str">
        <f t="shared" si="151"/>
        <v/>
      </c>
      <c r="GJ32" s="37" t="str">
        <f t="shared" si="152"/>
        <v/>
      </c>
      <c r="GK32" s="37" t="str">
        <f t="shared" si="153"/>
        <v/>
      </c>
      <c r="GL32" s="37" t="str">
        <f t="shared" si="154"/>
        <v/>
      </c>
      <c r="GM32" s="37" t="str">
        <f t="shared" si="155"/>
        <v/>
      </c>
      <c r="GN32" s="37" t="str">
        <f t="shared" si="156"/>
        <v/>
      </c>
      <c r="GO32" s="37" t="str">
        <f t="shared" si="157"/>
        <v/>
      </c>
      <c r="GP32" s="39">
        <f t="shared" si="197"/>
        <v>0</v>
      </c>
      <c r="GQ32" s="501">
        <v>1901</v>
      </c>
      <c r="GR32" s="501">
        <v>1901</v>
      </c>
      <c r="GS32" s="37" t="str">
        <f t="shared" si="159"/>
        <v/>
      </c>
      <c r="GT32" s="37" t="str">
        <f t="shared" si="160"/>
        <v/>
      </c>
      <c r="GU32" s="37" t="str">
        <f t="shared" si="161"/>
        <v/>
      </c>
      <c r="GV32" s="37" t="str">
        <f t="shared" si="162"/>
        <v/>
      </c>
      <c r="GW32" s="37" t="str">
        <f t="shared" si="163"/>
        <v/>
      </c>
      <c r="GX32" s="37" t="str">
        <f t="shared" si="164"/>
        <v/>
      </c>
      <c r="GY32" s="37" t="str">
        <f t="shared" si="165"/>
        <v/>
      </c>
      <c r="GZ32" s="37" t="str">
        <f t="shared" si="166"/>
        <v/>
      </c>
      <c r="HA32" s="37" t="str">
        <f t="shared" si="167"/>
        <v/>
      </c>
      <c r="HB32" s="37" t="str">
        <f t="shared" si="168"/>
        <v/>
      </c>
      <c r="HC32" s="37" t="str">
        <f t="shared" si="169"/>
        <v/>
      </c>
      <c r="HD32" s="37" t="str">
        <f t="shared" si="170"/>
        <v/>
      </c>
      <c r="HE32" s="37" t="str">
        <f t="shared" si="171"/>
        <v/>
      </c>
      <c r="HF32" s="37" t="str">
        <f t="shared" si="172"/>
        <v/>
      </c>
      <c r="HG32" s="37" t="str">
        <f t="shared" si="173"/>
        <v/>
      </c>
      <c r="HH32" s="37" t="str">
        <f t="shared" si="174"/>
        <v/>
      </c>
      <c r="HI32" s="37" t="str">
        <f t="shared" si="175"/>
        <v/>
      </c>
      <c r="HJ32" s="37" t="str">
        <f t="shared" si="176"/>
        <v/>
      </c>
      <c r="HK32" s="37" t="str">
        <f t="shared" si="177"/>
        <v/>
      </c>
      <c r="HL32" s="37" t="str">
        <f t="shared" si="178"/>
        <v/>
      </c>
      <c r="HM32" s="37" t="str">
        <f t="shared" si="179"/>
        <v/>
      </c>
      <c r="HN32" s="37" t="str">
        <f t="shared" si="180"/>
        <v/>
      </c>
      <c r="HO32" s="37" t="str">
        <f t="shared" si="181"/>
        <v/>
      </c>
      <c r="HP32" s="37" t="str">
        <f t="shared" si="182"/>
        <v/>
      </c>
      <c r="HQ32" s="37" t="str">
        <f t="shared" si="183"/>
        <v/>
      </c>
      <c r="HR32" s="37" t="str">
        <f t="shared" si="184"/>
        <v/>
      </c>
      <c r="HS32" s="37" t="str">
        <f t="shared" si="185"/>
        <v/>
      </c>
      <c r="HT32" s="37" t="str">
        <f t="shared" si="186"/>
        <v/>
      </c>
      <c r="HU32" s="37" t="str">
        <f t="shared" si="187"/>
        <v/>
      </c>
      <c r="HV32" s="37" t="str">
        <f t="shared" si="188"/>
        <v/>
      </c>
      <c r="HW32" s="37" t="str">
        <f t="shared" si="189"/>
        <v/>
      </c>
      <c r="HX32" s="39">
        <f t="shared" si="190"/>
        <v>0</v>
      </c>
      <c r="HY32" s="501">
        <v>1901</v>
      </c>
    </row>
    <row r="33" spans="1:233" ht="13.8">
      <c r="A33" s="501">
        <v>1902</v>
      </c>
      <c r="B33" s="45">
        <v>0.12</v>
      </c>
      <c r="C33" s="45">
        <v>0.25</v>
      </c>
      <c r="D33" s="45">
        <v>0</v>
      </c>
      <c r="E33" s="45">
        <v>0</v>
      </c>
      <c r="F33" s="45">
        <v>0.54</v>
      </c>
      <c r="G33" s="150">
        <v>0</v>
      </c>
      <c r="H33" s="45">
        <v>0</v>
      </c>
      <c r="I33" s="45">
        <v>0.27</v>
      </c>
      <c r="J33" s="45">
        <v>0.03</v>
      </c>
      <c r="K33" s="45">
        <v>0</v>
      </c>
      <c r="L33" s="150">
        <v>0</v>
      </c>
      <c r="M33" s="45">
        <v>0</v>
      </c>
      <c r="N33" s="45">
        <v>0</v>
      </c>
      <c r="O33" s="45">
        <v>0</v>
      </c>
      <c r="P33" s="45">
        <v>0.01</v>
      </c>
      <c r="Q33" s="150">
        <v>0.21</v>
      </c>
      <c r="R33" s="45" t="s">
        <v>60</v>
      </c>
      <c r="S33" s="45">
        <v>0</v>
      </c>
      <c r="T33" s="45">
        <v>0</v>
      </c>
      <c r="U33" s="45">
        <v>0</v>
      </c>
      <c r="V33" s="150">
        <v>0</v>
      </c>
      <c r="W33" s="45" t="s">
        <v>60</v>
      </c>
      <c r="X33" s="45">
        <v>0</v>
      </c>
      <c r="Y33" s="45">
        <v>0</v>
      </c>
      <c r="Z33" s="45">
        <v>0</v>
      </c>
      <c r="AA33" s="150">
        <v>0</v>
      </c>
      <c r="AB33" s="45">
        <v>0</v>
      </c>
      <c r="AC33" s="45">
        <v>0.04</v>
      </c>
      <c r="AD33" s="45">
        <v>0.36</v>
      </c>
      <c r="AE33" s="45">
        <v>0.06</v>
      </c>
      <c r="AF33" s="150">
        <v>0</v>
      </c>
      <c r="AG33" s="152">
        <f t="shared" si="192"/>
        <v>1.8900000000000001</v>
      </c>
      <c r="AH33" s="8">
        <f t="shared" si="193"/>
        <v>0.54</v>
      </c>
      <c r="AI33" s="4">
        <f t="shared" si="196"/>
        <v>10</v>
      </c>
      <c r="AJ33" s="501">
        <v>1902</v>
      </c>
      <c r="AK33" s="28" t="str">
        <f t="shared" si="1"/>
        <v/>
      </c>
      <c r="AL33" s="28" t="str">
        <f t="shared" si="2"/>
        <v/>
      </c>
      <c r="AM33" s="28" t="str">
        <f t="shared" si="3"/>
        <v/>
      </c>
      <c r="AN33" s="28" t="str">
        <f t="shared" si="4"/>
        <v/>
      </c>
      <c r="AO33" s="28" t="str">
        <f t="shared" si="5"/>
        <v/>
      </c>
      <c r="AP33" s="28" t="str">
        <f t="shared" si="6"/>
        <v/>
      </c>
      <c r="AQ33" s="28" t="str">
        <f t="shared" si="7"/>
        <v/>
      </c>
      <c r="AR33" s="28" t="str">
        <f t="shared" si="8"/>
        <v/>
      </c>
      <c r="AS33" s="28" t="str">
        <f t="shared" si="9"/>
        <v/>
      </c>
      <c r="AT33" s="28" t="str">
        <f t="shared" si="10"/>
        <v/>
      </c>
      <c r="AU33" s="28" t="str">
        <f t="shared" si="11"/>
        <v/>
      </c>
      <c r="AV33" s="28" t="str">
        <f t="shared" si="12"/>
        <v/>
      </c>
      <c r="AW33" s="28" t="str">
        <f t="shared" si="13"/>
        <v/>
      </c>
      <c r="AX33" s="28" t="str">
        <f t="shared" si="14"/>
        <v/>
      </c>
      <c r="AY33" s="28" t="str">
        <f t="shared" si="15"/>
        <v/>
      </c>
      <c r="AZ33" s="28" t="str">
        <f t="shared" si="16"/>
        <v/>
      </c>
      <c r="BA33" s="28" t="str">
        <f t="shared" si="17"/>
        <v/>
      </c>
      <c r="BB33" s="28" t="str">
        <f t="shared" si="18"/>
        <v/>
      </c>
      <c r="BC33" s="28" t="str">
        <f t="shared" si="19"/>
        <v/>
      </c>
      <c r="BD33" s="28" t="str">
        <f t="shared" si="20"/>
        <v/>
      </c>
      <c r="BE33" s="28" t="str">
        <f t="shared" si="21"/>
        <v/>
      </c>
      <c r="BF33" s="28" t="str">
        <f t="shared" si="22"/>
        <v/>
      </c>
      <c r="BG33" s="28" t="str">
        <f t="shared" si="23"/>
        <v/>
      </c>
      <c r="BH33" s="28" t="str">
        <f t="shared" si="24"/>
        <v/>
      </c>
      <c r="BI33" s="28" t="str">
        <f t="shared" si="25"/>
        <v/>
      </c>
      <c r="BJ33" s="28" t="str">
        <f t="shared" si="26"/>
        <v/>
      </c>
      <c r="BK33" s="28" t="str">
        <f t="shared" si="27"/>
        <v/>
      </c>
      <c r="BL33" s="28" t="str">
        <f t="shared" si="28"/>
        <v/>
      </c>
      <c r="BM33" s="28" t="str">
        <f t="shared" si="29"/>
        <v/>
      </c>
      <c r="BN33" s="28" t="str">
        <f t="shared" si="30"/>
        <v/>
      </c>
      <c r="BO33" s="28" t="str">
        <f t="shared" si="31"/>
        <v/>
      </c>
      <c r="BP33" s="39">
        <f t="shared" si="32"/>
        <v>0</v>
      </c>
      <c r="BQ33" s="501">
        <v>1902</v>
      </c>
      <c r="BR33" s="17" t="str">
        <f t="shared" si="33"/>
        <v xml:space="preserve"> </v>
      </c>
      <c r="BS33" s="17" t="str">
        <f t="shared" si="34"/>
        <v xml:space="preserve"> </v>
      </c>
      <c r="BT33" s="17" t="str">
        <f t="shared" si="35"/>
        <v xml:space="preserve"> </v>
      </c>
      <c r="BU33" s="17" t="str">
        <f t="shared" si="36"/>
        <v xml:space="preserve"> </v>
      </c>
      <c r="BV33" s="17" t="str">
        <f t="shared" si="37"/>
        <v xml:space="preserve"> </v>
      </c>
      <c r="BW33" s="17" t="str">
        <f t="shared" si="38"/>
        <v xml:space="preserve"> </v>
      </c>
      <c r="BX33" s="17" t="str">
        <f t="shared" si="39"/>
        <v xml:space="preserve"> </v>
      </c>
      <c r="BY33" s="17" t="str">
        <f t="shared" si="40"/>
        <v xml:space="preserve"> </v>
      </c>
      <c r="BZ33" s="17" t="str">
        <f t="shared" si="41"/>
        <v xml:space="preserve"> </v>
      </c>
      <c r="CA33" s="17" t="str">
        <f t="shared" si="42"/>
        <v xml:space="preserve"> </v>
      </c>
      <c r="CB33" s="17" t="str">
        <f t="shared" si="43"/>
        <v xml:space="preserve"> </v>
      </c>
      <c r="CC33" s="17" t="str">
        <f t="shared" si="44"/>
        <v xml:space="preserve"> </v>
      </c>
      <c r="CD33" s="17" t="str">
        <f t="shared" si="45"/>
        <v xml:space="preserve"> </v>
      </c>
      <c r="CE33" s="17" t="str">
        <f t="shared" si="46"/>
        <v xml:space="preserve"> </v>
      </c>
      <c r="CF33" s="17" t="str">
        <f t="shared" si="47"/>
        <v xml:space="preserve"> </v>
      </c>
      <c r="CG33" s="17" t="str">
        <f t="shared" si="48"/>
        <v xml:space="preserve"> </v>
      </c>
      <c r="CH33" s="17" t="str">
        <f t="shared" si="49"/>
        <v xml:space="preserve"> </v>
      </c>
      <c r="CI33" s="17" t="str">
        <f t="shared" si="50"/>
        <v xml:space="preserve"> </v>
      </c>
      <c r="CJ33" s="17" t="str">
        <f t="shared" si="51"/>
        <v xml:space="preserve"> </v>
      </c>
      <c r="CK33" s="17" t="str">
        <f t="shared" si="52"/>
        <v xml:space="preserve"> </v>
      </c>
      <c r="CL33" s="17" t="str">
        <f t="shared" si="53"/>
        <v xml:space="preserve"> </v>
      </c>
      <c r="CM33" s="17" t="str">
        <f t="shared" si="54"/>
        <v xml:space="preserve"> </v>
      </c>
      <c r="CN33" s="17" t="str">
        <f t="shared" si="55"/>
        <v xml:space="preserve"> </v>
      </c>
      <c r="CO33" s="17" t="str">
        <f t="shared" si="56"/>
        <v xml:space="preserve"> </v>
      </c>
      <c r="CP33" s="17" t="str">
        <f t="shared" si="57"/>
        <v xml:space="preserve"> </v>
      </c>
      <c r="CQ33" s="17" t="str">
        <f t="shared" si="58"/>
        <v xml:space="preserve"> </v>
      </c>
      <c r="CR33" s="17" t="str">
        <f t="shared" si="59"/>
        <v xml:space="preserve"> </v>
      </c>
      <c r="CS33" s="17" t="str">
        <f t="shared" si="60"/>
        <v xml:space="preserve"> </v>
      </c>
      <c r="CT33" s="17" t="str">
        <f t="shared" si="61"/>
        <v xml:space="preserve"> </v>
      </c>
      <c r="CU33" s="17" t="str">
        <f t="shared" si="62"/>
        <v xml:space="preserve"> </v>
      </c>
      <c r="CV33" s="17" t="str">
        <f t="shared" si="63"/>
        <v xml:space="preserve"> </v>
      </c>
      <c r="CW33" s="501">
        <v>1902</v>
      </c>
      <c r="CX33" s="17" t="str">
        <f t="shared" si="64"/>
        <v/>
      </c>
      <c r="CY33" s="17" t="str">
        <f t="shared" si="65"/>
        <v/>
      </c>
      <c r="CZ33" s="17" t="str">
        <f t="shared" si="66"/>
        <v/>
      </c>
      <c r="DA33" s="17" t="str">
        <f t="shared" si="67"/>
        <v/>
      </c>
      <c r="DB33" s="17" t="str">
        <f t="shared" si="68"/>
        <v/>
      </c>
      <c r="DC33" s="17" t="str">
        <f t="shared" si="69"/>
        <v/>
      </c>
      <c r="DD33" s="17" t="str">
        <f t="shared" si="70"/>
        <v/>
      </c>
      <c r="DE33" s="17" t="str">
        <f t="shared" si="71"/>
        <v/>
      </c>
      <c r="DF33" s="17" t="str">
        <f t="shared" si="72"/>
        <v/>
      </c>
      <c r="DG33" s="17" t="str">
        <f t="shared" si="73"/>
        <v/>
      </c>
      <c r="DH33" s="17" t="str">
        <f t="shared" si="74"/>
        <v/>
      </c>
      <c r="DI33" s="17" t="str">
        <f t="shared" si="75"/>
        <v/>
      </c>
      <c r="DJ33" s="17" t="str">
        <f t="shared" si="76"/>
        <v/>
      </c>
      <c r="DK33" s="17" t="str">
        <f t="shared" si="77"/>
        <v/>
      </c>
      <c r="DL33" s="17" t="str">
        <f t="shared" si="78"/>
        <v/>
      </c>
      <c r="DM33" s="17" t="str">
        <f t="shared" si="79"/>
        <v/>
      </c>
      <c r="DN33" s="17" t="str">
        <f t="shared" si="80"/>
        <v/>
      </c>
      <c r="DO33" s="17" t="str">
        <f t="shared" si="81"/>
        <v/>
      </c>
      <c r="DP33" s="17" t="str">
        <f t="shared" si="82"/>
        <v/>
      </c>
      <c r="DQ33" s="17" t="str">
        <f t="shared" si="83"/>
        <v/>
      </c>
      <c r="DR33" s="17" t="str">
        <f t="shared" si="84"/>
        <v/>
      </c>
      <c r="DS33" s="17" t="str">
        <f t="shared" si="85"/>
        <v/>
      </c>
      <c r="DT33" s="17" t="str">
        <f t="shared" si="86"/>
        <v/>
      </c>
      <c r="DU33" s="17" t="str">
        <f t="shared" si="87"/>
        <v/>
      </c>
      <c r="DV33" s="17" t="str">
        <f t="shared" si="88"/>
        <v/>
      </c>
      <c r="DW33" s="17" t="str">
        <f t="shared" si="89"/>
        <v/>
      </c>
      <c r="DX33" s="17" t="str">
        <f t="shared" si="90"/>
        <v/>
      </c>
      <c r="DY33" s="17" t="str">
        <f t="shared" si="91"/>
        <v/>
      </c>
      <c r="DZ33" s="17" t="str">
        <f t="shared" si="92"/>
        <v/>
      </c>
      <c r="EA33" s="17" t="str">
        <f t="shared" si="93"/>
        <v/>
      </c>
      <c r="EB33" s="17" t="str">
        <f t="shared" si="94"/>
        <v/>
      </c>
      <c r="EC33" s="501">
        <v>1902</v>
      </c>
      <c r="ED33" s="37">
        <f t="shared" si="95"/>
        <v>1</v>
      </c>
      <c r="EE33" s="37">
        <f t="shared" si="96"/>
        <v>1</v>
      </c>
      <c r="EF33" s="37" t="str">
        <f t="shared" si="97"/>
        <v/>
      </c>
      <c r="EG33" s="37" t="str">
        <f t="shared" si="98"/>
        <v/>
      </c>
      <c r="EH33" s="37">
        <f t="shared" si="99"/>
        <v>1</v>
      </c>
      <c r="EI33" s="37" t="str">
        <f t="shared" si="100"/>
        <v/>
      </c>
      <c r="EJ33" s="37" t="str">
        <f t="shared" si="101"/>
        <v/>
      </c>
      <c r="EK33" s="37">
        <f t="shared" si="102"/>
        <v>1</v>
      </c>
      <c r="EL33" s="37">
        <f t="shared" si="103"/>
        <v>1</v>
      </c>
      <c r="EM33" s="37" t="str">
        <f t="shared" si="104"/>
        <v/>
      </c>
      <c r="EN33" s="37" t="str">
        <f t="shared" si="105"/>
        <v/>
      </c>
      <c r="EO33" s="37" t="str">
        <f t="shared" si="106"/>
        <v/>
      </c>
      <c r="EP33" s="37" t="str">
        <f t="shared" si="107"/>
        <v/>
      </c>
      <c r="EQ33" s="37" t="str">
        <f t="shared" si="108"/>
        <v/>
      </c>
      <c r="ER33" s="37">
        <f t="shared" si="109"/>
        <v>1</v>
      </c>
      <c r="ES33" s="37">
        <f t="shared" si="110"/>
        <v>1</v>
      </c>
      <c r="ET33" s="37" t="str">
        <f t="shared" si="111"/>
        <v/>
      </c>
      <c r="EU33" s="37" t="str">
        <f t="shared" si="112"/>
        <v/>
      </c>
      <c r="EV33" s="37" t="str">
        <f t="shared" si="113"/>
        <v/>
      </c>
      <c r="EW33" s="37" t="str">
        <f t="shared" si="114"/>
        <v/>
      </c>
      <c r="EX33" s="37" t="str">
        <f t="shared" si="115"/>
        <v/>
      </c>
      <c r="EY33" s="37" t="str">
        <f t="shared" si="116"/>
        <v/>
      </c>
      <c r="EZ33" s="37" t="str">
        <f t="shared" si="117"/>
        <v/>
      </c>
      <c r="FA33" s="37" t="str">
        <f t="shared" si="118"/>
        <v/>
      </c>
      <c r="FB33" s="37" t="str">
        <f t="shared" si="119"/>
        <v/>
      </c>
      <c r="FC33" s="37" t="str">
        <f t="shared" si="120"/>
        <v/>
      </c>
      <c r="FD33" s="37" t="str">
        <f t="shared" si="121"/>
        <v/>
      </c>
      <c r="FE33" s="37">
        <f t="shared" si="122"/>
        <v>1</v>
      </c>
      <c r="FF33" s="37">
        <f t="shared" si="123"/>
        <v>1</v>
      </c>
      <c r="FG33" s="37">
        <f t="shared" si="124"/>
        <v>1</v>
      </c>
      <c r="FH33" s="37" t="str">
        <f t="shared" si="125"/>
        <v/>
      </c>
      <c r="FI33" s="54">
        <f t="shared" si="191"/>
        <v>10</v>
      </c>
      <c r="FJ33" s="501">
        <v>1902</v>
      </c>
      <c r="FK33" s="37" t="str">
        <f t="shared" si="127"/>
        <v/>
      </c>
      <c r="FL33" s="37" t="str">
        <f t="shared" si="128"/>
        <v/>
      </c>
      <c r="FM33" s="37" t="str">
        <f t="shared" si="129"/>
        <v/>
      </c>
      <c r="FN33" s="37" t="str">
        <f t="shared" si="130"/>
        <v/>
      </c>
      <c r="FO33" s="37" t="str">
        <f t="shared" si="131"/>
        <v/>
      </c>
      <c r="FP33" s="37" t="str">
        <f t="shared" si="132"/>
        <v/>
      </c>
      <c r="FQ33" s="37" t="str">
        <f t="shared" si="133"/>
        <v/>
      </c>
      <c r="FR33" s="37" t="str">
        <f t="shared" si="134"/>
        <v/>
      </c>
      <c r="FS33" s="37" t="str">
        <f t="shared" si="135"/>
        <v/>
      </c>
      <c r="FT33" s="37" t="str">
        <f t="shared" si="136"/>
        <v/>
      </c>
      <c r="FU33" s="37" t="str">
        <f t="shared" si="137"/>
        <v/>
      </c>
      <c r="FV33" s="37" t="str">
        <f t="shared" si="138"/>
        <v/>
      </c>
      <c r="FW33" s="37" t="str">
        <f t="shared" si="139"/>
        <v/>
      </c>
      <c r="FX33" s="37" t="str">
        <f t="shared" si="140"/>
        <v/>
      </c>
      <c r="FY33" s="37" t="str">
        <f t="shared" si="141"/>
        <v/>
      </c>
      <c r="FZ33" s="37" t="str">
        <f t="shared" si="142"/>
        <v/>
      </c>
      <c r="GA33" s="37" t="str">
        <f t="shared" si="143"/>
        <v/>
      </c>
      <c r="GB33" s="37" t="str">
        <f t="shared" si="144"/>
        <v/>
      </c>
      <c r="GC33" s="37" t="str">
        <f t="shared" si="145"/>
        <v/>
      </c>
      <c r="GD33" s="37" t="str">
        <f t="shared" si="146"/>
        <v/>
      </c>
      <c r="GE33" s="37" t="str">
        <f t="shared" si="147"/>
        <v/>
      </c>
      <c r="GF33" s="37" t="str">
        <f t="shared" si="148"/>
        <v/>
      </c>
      <c r="GG33" s="37" t="str">
        <f t="shared" si="149"/>
        <v/>
      </c>
      <c r="GH33" s="37" t="str">
        <f t="shared" si="150"/>
        <v/>
      </c>
      <c r="GI33" s="37" t="str">
        <f t="shared" si="151"/>
        <v/>
      </c>
      <c r="GJ33" s="37" t="str">
        <f t="shared" si="152"/>
        <v/>
      </c>
      <c r="GK33" s="37" t="str">
        <f t="shared" si="153"/>
        <v/>
      </c>
      <c r="GL33" s="37" t="str">
        <f t="shared" si="154"/>
        <v/>
      </c>
      <c r="GM33" s="37" t="str">
        <f t="shared" si="155"/>
        <v/>
      </c>
      <c r="GN33" s="37" t="str">
        <f t="shared" si="156"/>
        <v/>
      </c>
      <c r="GO33" s="37" t="str">
        <f t="shared" si="157"/>
        <v/>
      </c>
      <c r="GP33" s="39">
        <f t="shared" si="197"/>
        <v>0</v>
      </c>
      <c r="GQ33" s="501">
        <v>1902</v>
      </c>
      <c r="GR33" s="501">
        <v>1902</v>
      </c>
      <c r="GS33" s="37" t="str">
        <f t="shared" si="159"/>
        <v/>
      </c>
      <c r="GT33" s="37" t="str">
        <f t="shared" si="160"/>
        <v/>
      </c>
      <c r="GU33" s="37" t="str">
        <f t="shared" si="161"/>
        <v/>
      </c>
      <c r="GV33" s="37" t="str">
        <f t="shared" si="162"/>
        <v/>
      </c>
      <c r="GW33" s="37" t="str">
        <f t="shared" si="163"/>
        <v/>
      </c>
      <c r="GX33" s="37" t="str">
        <f t="shared" si="164"/>
        <v/>
      </c>
      <c r="GY33" s="37" t="str">
        <f t="shared" si="165"/>
        <v/>
      </c>
      <c r="GZ33" s="37" t="str">
        <f t="shared" si="166"/>
        <v/>
      </c>
      <c r="HA33" s="37" t="str">
        <f t="shared" si="167"/>
        <v/>
      </c>
      <c r="HB33" s="37" t="str">
        <f t="shared" si="168"/>
        <v/>
      </c>
      <c r="HC33" s="37" t="str">
        <f t="shared" si="169"/>
        <v/>
      </c>
      <c r="HD33" s="37" t="str">
        <f t="shared" si="170"/>
        <v/>
      </c>
      <c r="HE33" s="37" t="str">
        <f t="shared" si="171"/>
        <v/>
      </c>
      <c r="HF33" s="37" t="str">
        <f t="shared" si="172"/>
        <v/>
      </c>
      <c r="HG33" s="37" t="str">
        <f t="shared" si="173"/>
        <v/>
      </c>
      <c r="HH33" s="37" t="str">
        <f t="shared" si="174"/>
        <v/>
      </c>
      <c r="HI33" s="37" t="str">
        <f t="shared" si="175"/>
        <v/>
      </c>
      <c r="HJ33" s="37" t="str">
        <f t="shared" si="176"/>
        <v/>
      </c>
      <c r="HK33" s="37" t="str">
        <f t="shared" si="177"/>
        <v/>
      </c>
      <c r="HL33" s="37" t="str">
        <f t="shared" si="178"/>
        <v/>
      </c>
      <c r="HM33" s="37" t="str">
        <f t="shared" si="179"/>
        <v/>
      </c>
      <c r="HN33" s="37" t="str">
        <f t="shared" si="180"/>
        <v/>
      </c>
      <c r="HO33" s="37" t="str">
        <f t="shared" si="181"/>
        <v/>
      </c>
      <c r="HP33" s="37" t="str">
        <f t="shared" si="182"/>
        <v/>
      </c>
      <c r="HQ33" s="37" t="str">
        <f t="shared" si="183"/>
        <v/>
      </c>
      <c r="HR33" s="37" t="str">
        <f t="shared" si="184"/>
        <v/>
      </c>
      <c r="HS33" s="37" t="str">
        <f t="shared" si="185"/>
        <v/>
      </c>
      <c r="HT33" s="37" t="str">
        <f t="shared" si="186"/>
        <v/>
      </c>
      <c r="HU33" s="37" t="str">
        <f t="shared" si="187"/>
        <v/>
      </c>
      <c r="HV33" s="37" t="str">
        <f t="shared" si="188"/>
        <v/>
      </c>
      <c r="HW33" s="37" t="str">
        <f t="shared" si="189"/>
        <v/>
      </c>
      <c r="HX33" s="39">
        <f t="shared" si="190"/>
        <v>0</v>
      </c>
      <c r="HY33" s="501">
        <v>1902</v>
      </c>
    </row>
    <row r="34" spans="1:233" ht="13.8">
      <c r="A34" s="501">
        <v>1903</v>
      </c>
      <c r="B34" s="45">
        <v>0</v>
      </c>
      <c r="C34" s="45">
        <v>0</v>
      </c>
      <c r="D34" s="45">
        <v>0</v>
      </c>
      <c r="E34" s="45">
        <v>0</v>
      </c>
      <c r="F34" s="45" t="s">
        <v>60</v>
      </c>
      <c r="G34" s="150">
        <v>0.02</v>
      </c>
      <c r="H34" s="45">
        <v>0.22</v>
      </c>
      <c r="I34" s="45">
        <v>0.77</v>
      </c>
      <c r="J34" s="45">
        <v>0.01</v>
      </c>
      <c r="K34" s="45" t="s">
        <v>60</v>
      </c>
      <c r="L34" s="150">
        <v>0.18</v>
      </c>
      <c r="M34" s="45" t="s">
        <v>60</v>
      </c>
      <c r="N34" s="45">
        <v>0</v>
      </c>
      <c r="O34" s="45">
        <v>0</v>
      </c>
      <c r="P34" s="45">
        <v>0</v>
      </c>
      <c r="Q34" s="150" t="s">
        <v>60</v>
      </c>
      <c r="R34" s="45">
        <v>0</v>
      </c>
      <c r="S34" s="45">
        <v>0</v>
      </c>
      <c r="T34" s="45">
        <v>0</v>
      </c>
      <c r="U34" s="45" t="s">
        <v>60</v>
      </c>
      <c r="V34" s="150">
        <v>2.0099999999999998</v>
      </c>
      <c r="W34" s="45">
        <v>1.93</v>
      </c>
      <c r="X34" s="45">
        <v>1.04</v>
      </c>
      <c r="Y34" s="45" t="s">
        <v>60</v>
      </c>
      <c r="Z34" s="45">
        <v>0</v>
      </c>
      <c r="AA34" s="150">
        <v>0</v>
      </c>
      <c r="AB34" s="45">
        <v>0</v>
      </c>
      <c r="AC34" s="45">
        <v>0</v>
      </c>
      <c r="AD34" s="45" t="s">
        <v>60</v>
      </c>
      <c r="AE34" s="45">
        <v>1.93</v>
      </c>
      <c r="AF34" s="150">
        <v>0.03</v>
      </c>
      <c r="AG34" s="152">
        <f t="shared" si="192"/>
        <v>8.1399999999999988</v>
      </c>
      <c r="AH34" s="8">
        <f t="shared" si="193"/>
        <v>2.0099999999999998</v>
      </c>
      <c r="AI34" s="4">
        <f t="shared" si="196"/>
        <v>10</v>
      </c>
      <c r="AJ34" s="501">
        <v>1903</v>
      </c>
      <c r="AK34" s="28" t="str">
        <f t="shared" si="1"/>
        <v/>
      </c>
      <c r="AL34" s="28" t="str">
        <f t="shared" si="2"/>
        <v/>
      </c>
      <c r="AM34" s="28" t="str">
        <f t="shared" si="3"/>
        <v/>
      </c>
      <c r="AN34" s="28" t="str">
        <f t="shared" si="4"/>
        <v/>
      </c>
      <c r="AO34" s="28" t="str">
        <f t="shared" si="5"/>
        <v/>
      </c>
      <c r="AP34" s="28" t="str">
        <f t="shared" si="6"/>
        <v/>
      </c>
      <c r="AQ34" s="28" t="str">
        <f t="shared" si="7"/>
        <v/>
      </c>
      <c r="AR34" s="28" t="str">
        <f t="shared" si="8"/>
        <v/>
      </c>
      <c r="AS34" s="28" t="str">
        <f t="shared" si="9"/>
        <v/>
      </c>
      <c r="AT34" s="28" t="str">
        <f t="shared" si="10"/>
        <v/>
      </c>
      <c r="AU34" s="28" t="str">
        <f t="shared" si="11"/>
        <v/>
      </c>
      <c r="AV34" s="28" t="str">
        <f t="shared" si="12"/>
        <v/>
      </c>
      <c r="AW34" s="28" t="str">
        <f t="shared" si="13"/>
        <v/>
      </c>
      <c r="AX34" s="28" t="str">
        <f t="shared" si="14"/>
        <v/>
      </c>
      <c r="AY34" s="28" t="str">
        <f t="shared" si="15"/>
        <v/>
      </c>
      <c r="AZ34" s="28" t="str">
        <f t="shared" si="16"/>
        <v/>
      </c>
      <c r="BA34" s="28" t="str">
        <f t="shared" si="17"/>
        <v/>
      </c>
      <c r="BB34" s="28" t="str">
        <f t="shared" si="18"/>
        <v/>
      </c>
      <c r="BC34" s="28" t="str">
        <f t="shared" si="19"/>
        <v/>
      </c>
      <c r="BD34" s="28" t="str">
        <f t="shared" si="20"/>
        <v/>
      </c>
      <c r="BE34" s="28" t="str">
        <f t="shared" si="21"/>
        <v/>
      </c>
      <c r="BF34" s="28" t="str">
        <f t="shared" si="22"/>
        <v/>
      </c>
      <c r="BG34" s="28" t="str">
        <f t="shared" si="23"/>
        <v/>
      </c>
      <c r="BH34" s="28" t="str">
        <f t="shared" si="24"/>
        <v/>
      </c>
      <c r="BI34" s="28" t="str">
        <f t="shared" si="25"/>
        <v/>
      </c>
      <c r="BJ34" s="28" t="str">
        <f t="shared" si="26"/>
        <v/>
      </c>
      <c r="BK34" s="28" t="str">
        <f t="shared" si="27"/>
        <v/>
      </c>
      <c r="BL34" s="28" t="str">
        <f t="shared" si="28"/>
        <v/>
      </c>
      <c r="BM34" s="28" t="str">
        <f t="shared" si="29"/>
        <v/>
      </c>
      <c r="BN34" s="28" t="str">
        <f t="shared" si="30"/>
        <v/>
      </c>
      <c r="BO34" s="28" t="str">
        <f t="shared" si="31"/>
        <v/>
      </c>
      <c r="BP34" s="39">
        <f t="shared" si="32"/>
        <v>0</v>
      </c>
      <c r="BQ34" s="501">
        <v>1903</v>
      </c>
      <c r="BR34" s="17" t="str">
        <f t="shared" si="33"/>
        <v xml:space="preserve"> </v>
      </c>
      <c r="BS34" s="17" t="str">
        <f t="shared" si="34"/>
        <v xml:space="preserve"> </v>
      </c>
      <c r="BT34" s="17" t="str">
        <f t="shared" si="35"/>
        <v xml:space="preserve"> </v>
      </c>
      <c r="BU34" s="17" t="str">
        <f t="shared" si="36"/>
        <v xml:space="preserve"> </v>
      </c>
      <c r="BV34" s="17" t="str">
        <f t="shared" si="37"/>
        <v xml:space="preserve"> </v>
      </c>
      <c r="BW34" s="17" t="str">
        <f t="shared" si="38"/>
        <v xml:space="preserve"> </v>
      </c>
      <c r="BX34" s="17" t="str">
        <f t="shared" si="39"/>
        <v xml:space="preserve"> </v>
      </c>
      <c r="BY34" s="17" t="str">
        <f t="shared" si="40"/>
        <v xml:space="preserve"> </v>
      </c>
      <c r="BZ34" s="17" t="str">
        <f t="shared" si="41"/>
        <v xml:space="preserve"> </v>
      </c>
      <c r="CA34" s="17" t="str">
        <f t="shared" si="42"/>
        <v xml:space="preserve"> </v>
      </c>
      <c r="CB34" s="17" t="str">
        <f t="shared" si="43"/>
        <v xml:space="preserve"> </v>
      </c>
      <c r="CC34" s="17" t="str">
        <f t="shared" si="44"/>
        <v xml:space="preserve"> </v>
      </c>
      <c r="CD34" s="17" t="str">
        <f t="shared" si="45"/>
        <v xml:space="preserve"> </v>
      </c>
      <c r="CE34" s="17" t="str">
        <f t="shared" si="46"/>
        <v xml:space="preserve"> </v>
      </c>
      <c r="CF34" s="17" t="str">
        <f t="shared" si="47"/>
        <v xml:space="preserve"> </v>
      </c>
      <c r="CG34" s="17" t="str">
        <f t="shared" si="48"/>
        <v xml:space="preserve"> </v>
      </c>
      <c r="CH34" s="17" t="str">
        <f t="shared" si="49"/>
        <v xml:space="preserve"> </v>
      </c>
      <c r="CI34" s="17" t="str">
        <f t="shared" si="50"/>
        <v xml:space="preserve"> </v>
      </c>
      <c r="CJ34" s="17" t="str">
        <f t="shared" si="51"/>
        <v xml:space="preserve"> </v>
      </c>
      <c r="CK34" s="17" t="str">
        <f t="shared" si="52"/>
        <v xml:space="preserve"> </v>
      </c>
      <c r="CL34" s="17" t="str">
        <f t="shared" si="53"/>
        <v xml:space="preserve"> </v>
      </c>
      <c r="CM34" s="17" t="str">
        <f t="shared" si="54"/>
        <v xml:space="preserve"> </v>
      </c>
      <c r="CN34" s="17" t="str">
        <f t="shared" si="55"/>
        <v xml:space="preserve"> </v>
      </c>
      <c r="CO34" s="17" t="str">
        <f t="shared" si="56"/>
        <v xml:space="preserve"> </v>
      </c>
      <c r="CP34" s="17" t="str">
        <f t="shared" si="57"/>
        <v xml:space="preserve"> </v>
      </c>
      <c r="CQ34" s="17" t="str">
        <f t="shared" si="58"/>
        <v xml:space="preserve"> </v>
      </c>
      <c r="CR34" s="17" t="str">
        <f t="shared" si="59"/>
        <v xml:space="preserve"> </v>
      </c>
      <c r="CS34" s="17" t="str">
        <f t="shared" si="60"/>
        <v xml:space="preserve"> </v>
      </c>
      <c r="CT34" s="17" t="str">
        <f t="shared" si="61"/>
        <v xml:space="preserve"> </v>
      </c>
      <c r="CU34" s="17" t="str">
        <f t="shared" si="62"/>
        <v xml:space="preserve"> </v>
      </c>
      <c r="CV34" s="17" t="str">
        <f t="shared" si="63"/>
        <v xml:space="preserve"> </v>
      </c>
      <c r="CW34" s="501">
        <v>1903</v>
      </c>
      <c r="CX34" s="17" t="str">
        <f t="shared" si="64"/>
        <v/>
      </c>
      <c r="CY34" s="17" t="str">
        <f t="shared" si="65"/>
        <v/>
      </c>
      <c r="CZ34" s="17" t="str">
        <f t="shared" si="66"/>
        <v/>
      </c>
      <c r="DA34" s="17" t="str">
        <f t="shared" si="67"/>
        <v/>
      </c>
      <c r="DB34" s="17" t="str">
        <f t="shared" si="68"/>
        <v/>
      </c>
      <c r="DC34" s="17" t="str">
        <f t="shared" si="69"/>
        <v/>
      </c>
      <c r="DD34" s="17" t="str">
        <f t="shared" si="70"/>
        <v/>
      </c>
      <c r="DE34" s="17" t="str">
        <f t="shared" si="71"/>
        <v/>
      </c>
      <c r="DF34" s="17" t="str">
        <f t="shared" si="72"/>
        <v/>
      </c>
      <c r="DG34" s="17" t="str">
        <f t="shared" si="73"/>
        <v/>
      </c>
      <c r="DH34" s="17" t="str">
        <f t="shared" si="74"/>
        <v/>
      </c>
      <c r="DI34" s="17" t="str">
        <f t="shared" si="75"/>
        <v/>
      </c>
      <c r="DJ34" s="17" t="str">
        <f t="shared" si="76"/>
        <v/>
      </c>
      <c r="DK34" s="17" t="str">
        <f t="shared" si="77"/>
        <v/>
      </c>
      <c r="DL34" s="17" t="str">
        <f t="shared" si="78"/>
        <v/>
      </c>
      <c r="DM34" s="17" t="str">
        <f t="shared" si="79"/>
        <v/>
      </c>
      <c r="DN34" s="17" t="str">
        <f t="shared" si="80"/>
        <v/>
      </c>
      <c r="DO34" s="17" t="str">
        <f t="shared" si="81"/>
        <v/>
      </c>
      <c r="DP34" s="17" t="str">
        <f t="shared" si="82"/>
        <v/>
      </c>
      <c r="DQ34" s="17" t="str">
        <f t="shared" si="83"/>
        <v/>
      </c>
      <c r="DR34" s="17" t="str">
        <f t="shared" si="84"/>
        <v/>
      </c>
      <c r="DS34" s="17">
        <f t="shared" si="85"/>
        <v>1903</v>
      </c>
      <c r="DT34" s="17">
        <f t="shared" si="86"/>
        <v>1903</v>
      </c>
      <c r="DU34" s="17" t="str">
        <f t="shared" si="87"/>
        <v/>
      </c>
      <c r="DV34" s="17" t="str">
        <f t="shared" si="88"/>
        <v/>
      </c>
      <c r="DW34" s="17" t="str">
        <f t="shared" si="89"/>
        <v/>
      </c>
      <c r="DX34" s="17" t="str">
        <f t="shared" si="90"/>
        <v/>
      </c>
      <c r="DY34" s="17" t="str">
        <f t="shared" si="91"/>
        <v/>
      </c>
      <c r="DZ34" s="17" t="str">
        <f t="shared" si="92"/>
        <v/>
      </c>
      <c r="EA34" s="17" t="str">
        <f t="shared" si="93"/>
        <v/>
      </c>
      <c r="EB34" s="17" t="str">
        <f t="shared" si="94"/>
        <v/>
      </c>
      <c r="EC34" s="501">
        <v>1903</v>
      </c>
      <c r="ED34" s="37" t="str">
        <f t="shared" si="95"/>
        <v/>
      </c>
      <c r="EE34" s="37" t="str">
        <f t="shared" si="96"/>
        <v/>
      </c>
      <c r="EF34" s="37" t="str">
        <f t="shared" si="97"/>
        <v/>
      </c>
      <c r="EG34" s="37" t="str">
        <f t="shared" si="98"/>
        <v/>
      </c>
      <c r="EH34" s="37" t="str">
        <f t="shared" si="99"/>
        <v/>
      </c>
      <c r="EI34" s="37">
        <f t="shared" si="100"/>
        <v>1</v>
      </c>
      <c r="EJ34" s="37">
        <f t="shared" si="101"/>
        <v>1</v>
      </c>
      <c r="EK34" s="37">
        <f t="shared" si="102"/>
        <v>1</v>
      </c>
      <c r="EL34" s="37">
        <f t="shared" si="103"/>
        <v>1</v>
      </c>
      <c r="EM34" s="37" t="str">
        <f t="shared" si="104"/>
        <v/>
      </c>
      <c r="EN34" s="37">
        <f t="shared" si="105"/>
        <v>1</v>
      </c>
      <c r="EO34" s="37" t="str">
        <f t="shared" si="106"/>
        <v/>
      </c>
      <c r="EP34" s="37" t="str">
        <f t="shared" si="107"/>
        <v/>
      </c>
      <c r="EQ34" s="37" t="str">
        <f t="shared" si="108"/>
        <v/>
      </c>
      <c r="ER34" s="37" t="str">
        <f t="shared" si="109"/>
        <v/>
      </c>
      <c r="ES34" s="37" t="str">
        <f t="shared" si="110"/>
        <v/>
      </c>
      <c r="ET34" s="37" t="str">
        <f t="shared" si="111"/>
        <v/>
      </c>
      <c r="EU34" s="37" t="str">
        <f t="shared" si="112"/>
        <v/>
      </c>
      <c r="EV34" s="37" t="str">
        <f t="shared" si="113"/>
        <v/>
      </c>
      <c r="EW34" s="37" t="str">
        <f t="shared" si="114"/>
        <v/>
      </c>
      <c r="EX34" s="37">
        <f t="shared" si="115"/>
        <v>1</v>
      </c>
      <c r="EY34" s="37">
        <f t="shared" si="116"/>
        <v>1</v>
      </c>
      <c r="EZ34" s="37">
        <f t="shared" si="117"/>
        <v>1</v>
      </c>
      <c r="FA34" s="37" t="str">
        <f t="shared" si="118"/>
        <v/>
      </c>
      <c r="FB34" s="37" t="str">
        <f t="shared" si="119"/>
        <v/>
      </c>
      <c r="FC34" s="37" t="str">
        <f t="shared" si="120"/>
        <v/>
      </c>
      <c r="FD34" s="37" t="str">
        <f t="shared" si="121"/>
        <v/>
      </c>
      <c r="FE34" s="37" t="str">
        <f t="shared" si="122"/>
        <v/>
      </c>
      <c r="FF34" s="37" t="str">
        <f t="shared" si="123"/>
        <v/>
      </c>
      <c r="FG34" s="37">
        <f t="shared" si="124"/>
        <v>1</v>
      </c>
      <c r="FH34" s="37">
        <f t="shared" si="125"/>
        <v>1</v>
      </c>
      <c r="FI34" s="54">
        <f t="shared" si="191"/>
        <v>10</v>
      </c>
      <c r="FJ34" s="501">
        <v>1903</v>
      </c>
      <c r="FK34" s="37" t="str">
        <f t="shared" si="127"/>
        <v/>
      </c>
      <c r="FL34" s="37" t="str">
        <f t="shared" si="128"/>
        <v/>
      </c>
      <c r="FM34" s="37" t="str">
        <f t="shared" si="129"/>
        <v/>
      </c>
      <c r="FN34" s="37" t="str">
        <f t="shared" si="130"/>
        <v/>
      </c>
      <c r="FO34" s="37" t="str">
        <f t="shared" si="131"/>
        <v/>
      </c>
      <c r="FP34" s="37" t="str">
        <f t="shared" si="132"/>
        <v/>
      </c>
      <c r="FQ34" s="37" t="str">
        <f t="shared" si="133"/>
        <v/>
      </c>
      <c r="FR34" s="37" t="str">
        <f t="shared" si="134"/>
        <v/>
      </c>
      <c r="FS34" s="37" t="str">
        <f t="shared" si="135"/>
        <v/>
      </c>
      <c r="FT34" s="37" t="str">
        <f t="shared" si="136"/>
        <v/>
      </c>
      <c r="FU34" s="37" t="str">
        <f t="shared" si="137"/>
        <v/>
      </c>
      <c r="FV34" s="37" t="str">
        <f t="shared" si="138"/>
        <v/>
      </c>
      <c r="FW34" s="37" t="str">
        <f t="shared" si="139"/>
        <v/>
      </c>
      <c r="FX34" s="37" t="str">
        <f t="shared" si="140"/>
        <v/>
      </c>
      <c r="FY34" s="37" t="str">
        <f t="shared" si="141"/>
        <v/>
      </c>
      <c r="FZ34" s="37" t="str">
        <f t="shared" si="142"/>
        <v/>
      </c>
      <c r="GA34" s="37" t="str">
        <f t="shared" si="143"/>
        <v/>
      </c>
      <c r="GB34" s="37" t="str">
        <f t="shared" si="144"/>
        <v/>
      </c>
      <c r="GC34" s="37" t="str">
        <f t="shared" si="145"/>
        <v/>
      </c>
      <c r="GD34" s="37" t="str">
        <f t="shared" si="146"/>
        <v/>
      </c>
      <c r="GE34" s="37">
        <f t="shared" si="147"/>
        <v>1</v>
      </c>
      <c r="GF34" s="37">
        <f t="shared" si="148"/>
        <v>1</v>
      </c>
      <c r="GG34" s="37">
        <f t="shared" si="149"/>
        <v>1</v>
      </c>
      <c r="GH34" s="37" t="str">
        <f t="shared" si="150"/>
        <v/>
      </c>
      <c r="GI34" s="37" t="str">
        <f t="shared" si="151"/>
        <v/>
      </c>
      <c r="GJ34" s="37" t="str">
        <f t="shared" si="152"/>
        <v/>
      </c>
      <c r="GK34" s="37" t="str">
        <f t="shared" si="153"/>
        <v/>
      </c>
      <c r="GL34" s="37" t="str">
        <f t="shared" si="154"/>
        <v/>
      </c>
      <c r="GM34" s="37" t="str">
        <f t="shared" si="155"/>
        <v/>
      </c>
      <c r="GN34" s="37">
        <f t="shared" si="156"/>
        <v>1</v>
      </c>
      <c r="GO34" s="37" t="str">
        <f t="shared" si="157"/>
        <v/>
      </c>
      <c r="GP34" s="39">
        <f t="shared" si="197"/>
        <v>4</v>
      </c>
      <c r="GQ34" s="501">
        <v>1903</v>
      </c>
      <c r="GR34" s="501">
        <v>1903</v>
      </c>
      <c r="GS34" s="37" t="str">
        <f t="shared" si="159"/>
        <v/>
      </c>
      <c r="GT34" s="37" t="str">
        <f t="shared" si="160"/>
        <v/>
      </c>
      <c r="GU34" s="37" t="str">
        <f t="shared" si="161"/>
        <v/>
      </c>
      <c r="GV34" s="37" t="str">
        <f t="shared" si="162"/>
        <v/>
      </c>
      <c r="GW34" s="37" t="str">
        <f t="shared" si="163"/>
        <v/>
      </c>
      <c r="GX34" s="37" t="str">
        <f t="shared" si="164"/>
        <v/>
      </c>
      <c r="GY34" s="37" t="str">
        <f t="shared" si="165"/>
        <v/>
      </c>
      <c r="GZ34" s="37" t="str">
        <f t="shared" si="166"/>
        <v/>
      </c>
      <c r="HA34" s="37" t="str">
        <f t="shared" si="167"/>
        <v/>
      </c>
      <c r="HB34" s="37" t="str">
        <f t="shared" si="168"/>
        <v/>
      </c>
      <c r="HC34" s="37" t="str">
        <f t="shared" si="169"/>
        <v/>
      </c>
      <c r="HD34" s="37" t="str">
        <f t="shared" si="170"/>
        <v/>
      </c>
      <c r="HE34" s="37" t="str">
        <f t="shared" si="171"/>
        <v/>
      </c>
      <c r="HF34" s="37" t="str">
        <f t="shared" si="172"/>
        <v/>
      </c>
      <c r="HG34" s="37" t="str">
        <f t="shared" si="173"/>
        <v/>
      </c>
      <c r="HH34" s="37" t="str">
        <f t="shared" si="174"/>
        <v/>
      </c>
      <c r="HI34" s="37" t="str">
        <f t="shared" si="175"/>
        <v/>
      </c>
      <c r="HJ34" s="37" t="str">
        <f t="shared" si="176"/>
        <v/>
      </c>
      <c r="HK34" s="37" t="str">
        <f t="shared" si="177"/>
        <v/>
      </c>
      <c r="HL34" s="37" t="str">
        <f t="shared" si="178"/>
        <v/>
      </c>
      <c r="HM34" s="37">
        <f t="shared" si="179"/>
        <v>1</v>
      </c>
      <c r="HN34" s="37" t="str">
        <f t="shared" si="180"/>
        <v/>
      </c>
      <c r="HO34" s="37" t="str">
        <f t="shared" si="181"/>
        <v/>
      </c>
      <c r="HP34" s="37" t="str">
        <f t="shared" si="182"/>
        <v/>
      </c>
      <c r="HQ34" s="37" t="str">
        <f t="shared" si="183"/>
        <v/>
      </c>
      <c r="HR34" s="37" t="str">
        <f t="shared" si="184"/>
        <v/>
      </c>
      <c r="HS34" s="37" t="str">
        <f t="shared" si="185"/>
        <v/>
      </c>
      <c r="HT34" s="37" t="str">
        <f t="shared" si="186"/>
        <v/>
      </c>
      <c r="HU34" s="37" t="str">
        <f t="shared" si="187"/>
        <v/>
      </c>
      <c r="HV34" s="37" t="str">
        <f t="shared" si="188"/>
        <v/>
      </c>
      <c r="HW34" s="37" t="str">
        <f t="shared" si="189"/>
        <v/>
      </c>
      <c r="HX34" s="39">
        <f t="shared" si="190"/>
        <v>1</v>
      </c>
      <c r="HY34" s="501">
        <v>1903</v>
      </c>
    </row>
    <row r="35" spans="1:233" ht="13.8">
      <c r="A35" s="501">
        <v>1904</v>
      </c>
      <c r="B35" s="45">
        <v>0</v>
      </c>
      <c r="C35" s="45">
        <v>0</v>
      </c>
      <c r="D35" s="45">
        <v>0.05</v>
      </c>
      <c r="E35" s="45">
        <v>0</v>
      </c>
      <c r="F35" s="45">
        <v>0</v>
      </c>
      <c r="G35" s="150" t="s">
        <v>60</v>
      </c>
      <c r="H35" s="45">
        <v>1.28</v>
      </c>
      <c r="I35" s="45" t="s">
        <v>60</v>
      </c>
      <c r="J35" s="45">
        <v>0</v>
      </c>
      <c r="K35" s="45">
        <v>0</v>
      </c>
      <c r="L35" s="150">
        <v>0.1</v>
      </c>
      <c r="M35" s="45">
        <v>0</v>
      </c>
      <c r="N35" s="45">
        <v>0</v>
      </c>
      <c r="O35" s="45">
        <v>0.23</v>
      </c>
      <c r="P35" s="45" t="s">
        <v>60</v>
      </c>
      <c r="Q35" s="150">
        <v>0</v>
      </c>
      <c r="R35" s="45">
        <v>0</v>
      </c>
      <c r="S35" s="45">
        <v>0.26</v>
      </c>
      <c r="T35" s="45">
        <v>0</v>
      </c>
      <c r="U35" s="45">
        <v>0</v>
      </c>
      <c r="V35" s="150">
        <v>0.4</v>
      </c>
      <c r="W35" s="45">
        <v>0.01</v>
      </c>
      <c r="X35" s="45">
        <v>0.06</v>
      </c>
      <c r="Y35" s="45" t="s">
        <v>60</v>
      </c>
      <c r="Z35" s="45" t="s">
        <v>60</v>
      </c>
      <c r="AA35" s="150" t="s">
        <v>60</v>
      </c>
      <c r="AB35" s="45">
        <v>0.59</v>
      </c>
      <c r="AC35" s="45">
        <v>0</v>
      </c>
      <c r="AD35" s="45">
        <v>0</v>
      </c>
      <c r="AE35" s="45">
        <v>0</v>
      </c>
      <c r="AF35" s="150">
        <v>0.54</v>
      </c>
      <c r="AG35" s="152">
        <f t="shared" si="192"/>
        <v>3.52</v>
      </c>
      <c r="AH35" s="8">
        <f t="shared" si="193"/>
        <v>1.28</v>
      </c>
      <c r="AI35" s="4">
        <f t="shared" si="196"/>
        <v>10</v>
      </c>
      <c r="AJ35" s="501">
        <v>1904</v>
      </c>
      <c r="AK35" s="28" t="str">
        <f t="shared" ref="AK35:AK66" si="198">IF(OR(B35="T",B35=0,B35="+",B35="?",B35&lt;3),"",1)</f>
        <v/>
      </c>
      <c r="AL35" s="28" t="str">
        <f t="shared" ref="AL35:AL66" si="199">IF(OR(C35="T",C35=0,C35="+",C35="?",C35&lt;3),"",1)</f>
        <v/>
      </c>
      <c r="AM35" s="28" t="str">
        <f t="shared" ref="AM35:AM66" si="200">IF(OR(D35="T",D35=0,D35="+",D35="?",D35&lt;3),"",1)</f>
        <v/>
      </c>
      <c r="AN35" s="28" t="str">
        <f t="shared" ref="AN35:AN66" si="201">IF(OR(E35="T",E35=0,E35="+",E35="?",E35&lt;3),"",1)</f>
        <v/>
      </c>
      <c r="AO35" s="28" t="str">
        <f t="shared" ref="AO35:AO66" si="202">IF(OR(F35="T",F35=0,F35="+",F35="?",F35&lt;3),"",1)</f>
        <v/>
      </c>
      <c r="AP35" s="28" t="str">
        <f t="shared" ref="AP35:AP66" si="203">IF(OR(G35="T",G35=0,G35="+",G35="?",G35&lt;3),"",1)</f>
        <v/>
      </c>
      <c r="AQ35" s="28" t="str">
        <f t="shared" ref="AQ35:AQ66" si="204">IF(OR(H35="T",H35=0,H35="+",H35="?",H35&lt;3),"",1)</f>
        <v/>
      </c>
      <c r="AR35" s="28" t="str">
        <f t="shared" ref="AR35:AR66" si="205">IF(OR(I35="T",I35=0,I35="+",I35="?",I35&lt;3),"",1)</f>
        <v/>
      </c>
      <c r="AS35" s="28" t="str">
        <f t="shared" ref="AS35:AS66" si="206">IF(OR(J35="T",J35=0,J35="+",J35="?",J35&lt;3),"",1)</f>
        <v/>
      </c>
      <c r="AT35" s="28" t="str">
        <f t="shared" ref="AT35:AT66" si="207">IF(OR(K35="T",K35=0,K35="+",K35="?",K35&lt;3),"",1)</f>
        <v/>
      </c>
      <c r="AU35" s="28" t="str">
        <f t="shared" ref="AU35:AU66" si="208">IF(OR(L35="T",L35=0,L35="+",L35="?",L35&lt;3),"",1)</f>
        <v/>
      </c>
      <c r="AV35" s="28" t="str">
        <f t="shared" ref="AV35:AV66" si="209">IF(OR(M35="T",M35=0,M35="+",M35="?",M35&lt;3),"",1)</f>
        <v/>
      </c>
      <c r="AW35" s="28" t="str">
        <f t="shared" ref="AW35:AW66" si="210">IF(OR(N35="T",N35=0,N35="+",N35="?",N35&lt;3),"",1)</f>
        <v/>
      </c>
      <c r="AX35" s="28" t="str">
        <f t="shared" ref="AX35:AX66" si="211">IF(OR(O35="T",O35=0,O35="+",O35="?",O35&lt;3),"",1)</f>
        <v/>
      </c>
      <c r="AY35" s="28" t="str">
        <f t="shared" ref="AY35:AY66" si="212">IF(OR(P35="T",P35=0,P35="+",P35="?",P35&lt;3),"",1)</f>
        <v/>
      </c>
      <c r="AZ35" s="28" t="str">
        <f t="shared" ref="AZ35:AZ66" si="213">IF(OR(Q35="T",Q35=0,Q35="+",Q35="?",Q35&lt;3),"",1)</f>
        <v/>
      </c>
      <c r="BA35" s="28" t="str">
        <f t="shared" ref="BA35:BA66" si="214">IF(OR(R35="T",R35=0,R35="+",R35="?",R35&lt;3),"",1)</f>
        <v/>
      </c>
      <c r="BB35" s="28" t="str">
        <f t="shared" ref="BB35:BB66" si="215">IF(OR(S35="T",S35=0,S35="+",S35="?",S35&lt;3),"",1)</f>
        <v/>
      </c>
      <c r="BC35" s="28" t="str">
        <f t="shared" ref="BC35:BC66" si="216">IF(OR(T35="T",T35=0,T35="+",T35="?",T35&lt;3),"",1)</f>
        <v/>
      </c>
      <c r="BD35" s="28" t="str">
        <f t="shared" ref="BD35:BD66" si="217">IF(OR(U35="T",U35=0,U35="+",U35="?",U35&lt;3),"",1)</f>
        <v/>
      </c>
      <c r="BE35" s="28" t="str">
        <f t="shared" ref="BE35:BE66" si="218">IF(OR(V35="T",V35=0,V35="+",V35="?",V35&lt;3),"",1)</f>
        <v/>
      </c>
      <c r="BF35" s="28" t="str">
        <f t="shared" ref="BF35:BF66" si="219">IF(OR(W35="T",W35=0,W35="+",W35="?",W35&lt;3),"",1)</f>
        <v/>
      </c>
      <c r="BG35" s="28" t="str">
        <f t="shared" ref="BG35:BG66" si="220">IF(OR(X35="T",X35=0,X35="+",X35="?",X35&lt;3),"",1)</f>
        <v/>
      </c>
      <c r="BH35" s="28" t="str">
        <f t="shared" ref="BH35:BH66" si="221">IF(OR(Y35="T",Y35=0,Y35="+",Y35="?",Y35&lt;3),"",1)</f>
        <v/>
      </c>
      <c r="BI35" s="28" t="str">
        <f t="shared" ref="BI35:BI66" si="222">IF(OR(Z35="T",Z35=0,Z35="+",Z35="?",Z35&lt;3),"",1)</f>
        <v/>
      </c>
      <c r="BJ35" s="28" t="str">
        <f t="shared" ref="BJ35:BJ66" si="223">IF(OR(AA35="T",AA35=0,AA35="+",AA35="?",AA35&lt;3),"",1)</f>
        <v/>
      </c>
      <c r="BK35" s="28" t="str">
        <f t="shared" ref="BK35:BK66" si="224">IF(OR(AB35="T",AB35=0,AB35="+",AB35="?",AB35&lt;3),"",1)</f>
        <v/>
      </c>
      <c r="BL35" s="28" t="str">
        <f t="shared" ref="BL35:BL66" si="225">IF(OR(AC35="T",AC35=0,AC35="+",AC35="?",AC35&lt;3),"",1)</f>
        <v/>
      </c>
      <c r="BM35" s="28" t="str">
        <f t="shared" ref="BM35:BM66" si="226">IF(OR(AD35="T",AD35=0,AD35="+",AD35="?",AD35&lt;3),"",1)</f>
        <v/>
      </c>
      <c r="BN35" s="28" t="str">
        <f t="shared" ref="BN35:BN66" si="227">IF(OR(AE35="T",AE35=0,AE35="+",AE35="?",AE35&lt;3),"",1)</f>
        <v/>
      </c>
      <c r="BO35" s="28" t="str">
        <f t="shared" ref="BO35:BO66" si="228">IF(OR(AF35="T",AF35=0,AF35="+",AF35="?",AF35&lt;3),"",1)</f>
        <v/>
      </c>
      <c r="BP35" s="39">
        <f t="shared" si="32"/>
        <v>0</v>
      </c>
      <c r="BQ35" s="501">
        <v>1904</v>
      </c>
      <c r="BR35" s="17" t="str">
        <f t="shared" si="33"/>
        <v xml:space="preserve"> </v>
      </c>
      <c r="BS35" s="17" t="str">
        <f t="shared" si="34"/>
        <v xml:space="preserve"> </v>
      </c>
      <c r="BT35" s="17" t="str">
        <f t="shared" si="35"/>
        <v xml:space="preserve"> </v>
      </c>
      <c r="BU35" s="17" t="str">
        <f t="shared" si="36"/>
        <v xml:space="preserve"> </v>
      </c>
      <c r="BV35" s="17" t="str">
        <f t="shared" si="37"/>
        <v xml:space="preserve"> </v>
      </c>
      <c r="BW35" s="17" t="str">
        <f t="shared" si="38"/>
        <v xml:space="preserve"> </v>
      </c>
      <c r="BX35" s="17" t="str">
        <f t="shared" si="39"/>
        <v xml:space="preserve"> </v>
      </c>
      <c r="BY35" s="17" t="str">
        <f t="shared" si="40"/>
        <v xml:space="preserve"> </v>
      </c>
      <c r="BZ35" s="17" t="str">
        <f t="shared" si="41"/>
        <v xml:space="preserve"> </v>
      </c>
      <c r="CA35" s="17" t="str">
        <f t="shared" si="42"/>
        <v xml:space="preserve"> </v>
      </c>
      <c r="CB35" s="17" t="str">
        <f t="shared" si="43"/>
        <v xml:space="preserve"> </v>
      </c>
      <c r="CC35" s="17" t="str">
        <f t="shared" si="44"/>
        <v xml:space="preserve"> </v>
      </c>
      <c r="CD35" s="17" t="str">
        <f t="shared" si="45"/>
        <v xml:space="preserve"> </v>
      </c>
      <c r="CE35" s="17" t="str">
        <f t="shared" si="46"/>
        <v xml:space="preserve"> </v>
      </c>
      <c r="CF35" s="17" t="str">
        <f t="shared" si="47"/>
        <v xml:space="preserve"> </v>
      </c>
      <c r="CG35" s="17" t="str">
        <f t="shared" si="48"/>
        <v xml:space="preserve"> </v>
      </c>
      <c r="CH35" s="17" t="str">
        <f t="shared" si="49"/>
        <v xml:space="preserve"> </v>
      </c>
      <c r="CI35" s="17" t="str">
        <f t="shared" si="50"/>
        <v xml:space="preserve"> </v>
      </c>
      <c r="CJ35" s="17" t="str">
        <f t="shared" si="51"/>
        <v xml:space="preserve"> </v>
      </c>
      <c r="CK35" s="17" t="str">
        <f t="shared" si="52"/>
        <v xml:space="preserve"> </v>
      </c>
      <c r="CL35" s="17" t="str">
        <f t="shared" si="53"/>
        <v xml:space="preserve"> </v>
      </c>
      <c r="CM35" s="17" t="str">
        <f t="shared" si="54"/>
        <v xml:space="preserve"> </v>
      </c>
      <c r="CN35" s="17" t="str">
        <f t="shared" si="55"/>
        <v xml:space="preserve"> </v>
      </c>
      <c r="CO35" s="17" t="str">
        <f t="shared" si="56"/>
        <v xml:space="preserve"> </v>
      </c>
      <c r="CP35" s="17" t="str">
        <f t="shared" si="57"/>
        <v xml:space="preserve"> </v>
      </c>
      <c r="CQ35" s="17" t="str">
        <f t="shared" si="58"/>
        <v xml:space="preserve"> </v>
      </c>
      <c r="CR35" s="17" t="str">
        <f t="shared" si="59"/>
        <v xml:space="preserve"> </v>
      </c>
      <c r="CS35" s="17" t="str">
        <f t="shared" si="60"/>
        <v xml:space="preserve"> </v>
      </c>
      <c r="CT35" s="17" t="str">
        <f t="shared" si="61"/>
        <v xml:space="preserve"> </v>
      </c>
      <c r="CU35" s="17" t="str">
        <f t="shared" si="62"/>
        <v xml:space="preserve"> </v>
      </c>
      <c r="CV35" s="17" t="str">
        <f t="shared" si="63"/>
        <v xml:space="preserve"> </v>
      </c>
      <c r="CW35" s="501">
        <v>1904</v>
      </c>
      <c r="CX35" s="17" t="str">
        <f t="shared" ref="CX35:CX66" si="229">IF(B35= B$168,$A35,"")</f>
        <v/>
      </c>
      <c r="CY35" s="17" t="str">
        <f t="shared" ref="CY35:CY66" si="230">IF(C35= C$168,$A35,"")</f>
        <v/>
      </c>
      <c r="CZ35" s="17" t="str">
        <f t="shared" ref="CZ35:CZ66" si="231">IF(D35= D$168,$A35,"")</f>
        <v/>
      </c>
      <c r="DA35" s="17" t="str">
        <f t="shared" ref="DA35:DA66" si="232">IF(E35= E$168,$A35,"")</f>
        <v/>
      </c>
      <c r="DB35" s="17" t="str">
        <f t="shared" ref="DB35:DB66" si="233">IF(F35= F$168,$A35,"")</f>
        <v/>
      </c>
      <c r="DC35" s="17" t="str">
        <f t="shared" ref="DC35:DC66" si="234">IF(G35= G$168,$A35,"")</f>
        <v/>
      </c>
      <c r="DD35" s="17" t="str">
        <f t="shared" ref="DD35:DD66" si="235">IF(H35= H$168,$A35,"")</f>
        <v/>
      </c>
      <c r="DE35" s="17" t="str">
        <f t="shared" ref="DE35:DE66" si="236">IF(I35= I$168,$A35,"")</f>
        <v/>
      </c>
      <c r="DF35" s="17" t="str">
        <f t="shared" ref="DF35:DF66" si="237">IF(J35= J$168,$A35,"")</f>
        <v/>
      </c>
      <c r="DG35" s="17" t="str">
        <f t="shared" ref="DG35:DG66" si="238">IF(K35= K$168,$A35,"")</f>
        <v/>
      </c>
      <c r="DH35" s="17" t="str">
        <f t="shared" ref="DH35:DH66" si="239">IF(L35= L$168,$A35,"")</f>
        <v/>
      </c>
      <c r="DI35" s="17" t="str">
        <f t="shared" ref="DI35:DI66" si="240">IF(M35= M$168,$A35,"")</f>
        <v/>
      </c>
      <c r="DJ35" s="17" t="str">
        <f t="shared" ref="DJ35:DJ66" si="241">IF(N35= N$168,$A35,"")</f>
        <v/>
      </c>
      <c r="DK35" s="17" t="str">
        <f t="shared" ref="DK35:DK66" si="242">IF(O35= O$168,$A35,"")</f>
        <v/>
      </c>
      <c r="DL35" s="17" t="str">
        <f t="shared" ref="DL35:DL66" si="243">IF(P35= P$168,$A35,"")</f>
        <v/>
      </c>
      <c r="DM35" s="17" t="str">
        <f t="shared" ref="DM35:DM66" si="244">IF(Q35= Q$168,$A35,"")</f>
        <v/>
      </c>
      <c r="DN35" s="17" t="str">
        <f t="shared" ref="DN35:DN66" si="245">IF(R35= R$168,$A35,"")</f>
        <v/>
      </c>
      <c r="DO35" s="17" t="str">
        <f t="shared" ref="DO35:DO66" si="246">IF(S35= S$168,$A35,"")</f>
        <v/>
      </c>
      <c r="DP35" s="17" t="str">
        <f t="shared" ref="DP35:DP66" si="247">IF(T35= T$168,$A35,"")</f>
        <v/>
      </c>
      <c r="DQ35" s="17" t="str">
        <f t="shared" ref="DQ35:DQ66" si="248">IF(U35= U$168,$A35,"")</f>
        <v/>
      </c>
      <c r="DR35" s="17" t="str">
        <f t="shared" ref="DR35:DR66" si="249">IF(V35= V$168,$A35,"")</f>
        <v/>
      </c>
      <c r="DS35" s="17" t="str">
        <f t="shared" ref="DS35:DS66" si="250">IF(W35= W$168,$A35,"")</f>
        <v/>
      </c>
      <c r="DT35" s="17" t="str">
        <f t="shared" ref="DT35:DT66" si="251">IF(X35= X$168,$A35,"")</f>
        <v/>
      </c>
      <c r="DU35" s="17" t="str">
        <f t="shared" ref="DU35:DU66" si="252">IF(Y35= Y$168,$A35,"")</f>
        <v/>
      </c>
      <c r="DV35" s="17" t="str">
        <f t="shared" ref="DV35:DV66" si="253">IF(Z35= Z$168,$A35,"")</f>
        <v/>
      </c>
      <c r="DW35" s="17" t="str">
        <f t="shared" ref="DW35:DW66" si="254">IF(AA35= AA$168,$A35,"")</f>
        <v/>
      </c>
      <c r="DX35" s="17" t="str">
        <f t="shared" ref="DX35:DX66" si="255">IF(AB35= AB$168,$A35,"")</f>
        <v/>
      </c>
      <c r="DY35" s="17" t="str">
        <f t="shared" ref="DY35:DY66" si="256">IF(AC35= AC$168,$A35,"")</f>
        <v/>
      </c>
      <c r="DZ35" s="17" t="str">
        <f t="shared" ref="DZ35:DZ66" si="257">IF(AD35= AD$168,$A35,"")</f>
        <v/>
      </c>
      <c r="EA35" s="17" t="str">
        <f t="shared" ref="EA35:EA66" si="258">IF(AE35= AE$168,$A35,"")</f>
        <v/>
      </c>
      <c r="EB35" s="17" t="str">
        <f t="shared" ref="EB35:EB66" si="259">IF(AF35= AF$168,$A35,"")</f>
        <v/>
      </c>
      <c r="EC35" s="501">
        <v>1904</v>
      </c>
      <c r="ED35" s="37" t="str">
        <f t="shared" ref="ED35:ED66" si="260">IF(OR(B35="T",B35=0,B35="+",B35="?",B35&lt;0.01),"",1)</f>
        <v/>
      </c>
      <c r="EE35" s="37" t="str">
        <f t="shared" ref="EE35:EE66" si="261">IF(OR(C35="T",C35=0,C35="+",C35="?",C35&lt;0.01),"",1)</f>
        <v/>
      </c>
      <c r="EF35" s="37">
        <f t="shared" ref="EF35:EF66" si="262">IF(OR(D35="T",D35=0,D35="+",D35="?",D35&lt;0.01),"",1)</f>
        <v>1</v>
      </c>
      <c r="EG35" s="37" t="str">
        <f t="shared" ref="EG35:EG66" si="263">IF(OR(E35="T",E35=0,E35="+",E35="?",E35&lt;0.01),"",1)</f>
        <v/>
      </c>
      <c r="EH35" s="37" t="str">
        <f t="shared" ref="EH35:EH66" si="264">IF(OR(F35="T",F35=0,F35="+",F35="?",F35&lt;0.01),"",1)</f>
        <v/>
      </c>
      <c r="EI35" s="37" t="str">
        <f t="shared" ref="EI35:EI66" si="265">IF(OR(G35="T",G35=0,G35="+",G35="?",G35&lt;0.01),"",1)</f>
        <v/>
      </c>
      <c r="EJ35" s="37">
        <f t="shared" ref="EJ35:EJ66" si="266">IF(OR(H35="T",H35=0,H35="+",H35="?",H35&lt;0.01),"",1)</f>
        <v>1</v>
      </c>
      <c r="EK35" s="37" t="str">
        <f t="shared" ref="EK35:EK66" si="267">IF(OR(I35="T",I35=0,I35="+",I35="?",I35&lt;0.01),"",1)</f>
        <v/>
      </c>
      <c r="EL35" s="37" t="str">
        <f t="shared" ref="EL35:EL66" si="268">IF(OR(J35="T",J35=0,J35="+",J35="?",J35&lt;0.01),"",1)</f>
        <v/>
      </c>
      <c r="EM35" s="37" t="str">
        <f t="shared" ref="EM35:EM66" si="269">IF(OR(K35="T",K35=0,K35="+",K35="?",K35&lt;0.01),"",1)</f>
        <v/>
      </c>
      <c r="EN35" s="37">
        <f t="shared" ref="EN35:EN66" si="270">IF(OR(L35="T",L35=0,L35="+",L35="?",L35&lt;0.01),"",1)</f>
        <v>1</v>
      </c>
      <c r="EO35" s="37" t="str">
        <f t="shared" ref="EO35:EO66" si="271">IF(OR(M35="T",M35=0,M35="+",M35="?",M35&lt;0.01),"",1)</f>
        <v/>
      </c>
      <c r="EP35" s="37" t="str">
        <f t="shared" ref="EP35:EP66" si="272">IF(OR(N35="T",N35=0,N35="+",N35="?",N35&lt;0.01),"",1)</f>
        <v/>
      </c>
      <c r="EQ35" s="37">
        <f t="shared" ref="EQ35:EQ66" si="273">IF(OR(O35="T",O35=0,O35="+",O35="?",O35&lt;0.01),"",1)</f>
        <v>1</v>
      </c>
      <c r="ER35" s="37" t="str">
        <f t="shared" ref="ER35:ER66" si="274">IF(OR(P35="T",P35=0,P35="+",P35="?",P35&lt;0.01),"",1)</f>
        <v/>
      </c>
      <c r="ES35" s="37" t="str">
        <f t="shared" ref="ES35:ES66" si="275">IF(OR(Q35="T",Q35=0,Q35="+",Q35="?",Q35&lt;0.01),"",1)</f>
        <v/>
      </c>
      <c r="ET35" s="37" t="str">
        <f t="shared" ref="ET35:ET66" si="276">IF(OR(R35="T",R35=0,R35="+",R35="?",R35&lt;0.01),"",1)</f>
        <v/>
      </c>
      <c r="EU35" s="37">
        <f t="shared" ref="EU35:EU66" si="277">IF(OR(S35="T",S35=0,S35="+",S35="?",S35&lt;0.01),"",1)</f>
        <v>1</v>
      </c>
      <c r="EV35" s="37" t="str">
        <f t="shared" ref="EV35:EV66" si="278">IF(OR(T35="T",T35=0,T35="+",T35="?",T35&lt;0.01),"",1)</f>
        <v/>
      </c>
      <c r="EW35" s="37" t="str">
        <f t="shared" ref="EW35:EW66" si="279">IF(OR(U35="T",U35=0,U35="+",U35="?",U35&lt;0.01),"",1)</f>
        <v/>
      </c>
      <c r="EX35" s="37">
        <f t="shared" ref="EX35:EX66" si="280">IF(OR(V35="T",V35=0,V35="+",V35="?",V35&lt;0.01),"",1)</f>
        <v>1</v>
      </c>
      <c r="EY35" s="37">
        <f t="shared" ref="EY35:EY66" si="281">IF(OR(W35="T",W35=0,W35="+",W35="?",W35&lt;0.01),"",1)</f>
        <v>1</v>
      </c>
      <c r="EZ35" s="37">
        <f t="shared" ref="EZ35:EZ66" si="282">IF(OR(X35="T",X35=0,X35="+",X35="?",X35&lt;0.01),"",1)</f>
        <v>1</v>
      </c>
      <c r="FA35" s="37" t="str">
        <f t="shared" ref="FA35:FA66" si="283">IF(OR(Y35="T",Y35=0,Y35="+",Y35="?",Y35&lt;0.01),"",1)</f>
        <v/>
      </c>
      <c r="FB35" s="37" t="str">
        <f t="shared" ref="FB35:FB66" si="284">IF(OR(Z35="T",Z35=0,Z35="+",Z35="?",Z35&lt;0.01),"",1)</f>
        <v/>
      </c>
      <c r="FC35" s="37" t="str">
        <f t="shared" ref="FC35:FC66" si="285">IF(OR(AA35="T",AA35=0,AA35="+",AA35="?",AA35&lt;0.01),"",1)</f>
        <v/>
      </c>
      <c r="FD35" s="37">
        <f t="shared" ref="FD35:FD66" si="286">IF(OR(AB35="T",AB35=0,AB35="+",AB35="?",AB35&lt;0.01),"",1)</f>
        <v>1</v>
      </c>
      <c r="FE35" s="37" t="str">
        <f t="shared" ref="FE35:FE66" si="287">IF(OR(AC35="T",AC35=0,AC35="+",AC35="?",AC35&lt;0.01),"",1)</f>
        <v/>
      </c>
      <c r="FF35" s="37" t="str">
        <f t="shared" ref="FF35:FF66" si="288">IF(OR(AD35="T",AD35=0,AD35="+",AD35="?",AD35&lt;0.01),"",1)</f>
        <v/>
      </c>
      <c r="FG35" s="37" t="str">
        <f t="shared" ref="FG35:FG66" si="289">IF(OR(AE35="T",AE35=0,AE35="+",AE35="?",AE35&lt;0.01),"",1)</f>
        <v/>
      </c>
      <c r="FH35" s="37">
        <f t="shared" ref="FH35:FH66" si="290">IF(OR(AF35="T",AF35=0,AF35="+",AF35="?",AF35&lt;0.01),"",1)</f>
        <v>1</v>
      </c>
      <c r="FI35" s="54">
        <f t="shared" si="191"/>
        <v>10</v>
      </c>
      <c r="FJ35" s="501">
        <v>1904</v>
      </c>
      <c r="FK35" s="37" t="str">
        <f t="shared" ref="FK35:FK66" si="291">IF(OR(B35="T",B35="+",B35="?",B35=0,B35&lt;1),"",1)</f>
        <v/>
      </c>
      <c r="FL35" s="37" t="str">
        <f t="shared" ref="FL35:FL66" si="292">IF(OR(C35="T",C35="+",C35="?",C35=0,C35&lt;1),"",1)</f>
        <v/>
      </c>
      <c r="FM35" s="37" t="str">
        <f t="shared" ref="FM35:FM66" si="293">IF(OR(D35="T",D35="+",D35="?",D35=0,D35&lt;1),"",1)</f>
        <v/>
      </c>
      <c r="FN35" s="37" t="str">
        <f t="shared" ref="FN35:FN66" si="294">IF(OR(E35="T",E35="+",E35="?",E35=0,E35&lt;1),"",1)</f>
        <v/>
      </c>
      <c r="FO35" s="37" t="str">
        <f t="shared" ref="FO35:FO66" si="295">IF(OR(F35="T",F35="+",F35="?",F35=0,F35&lt;1),"",1)</f>
        <v/>
      </c>
      <c r="FP35" s="37" t="str">
        <f t="shared" ref="FP35:FP66" si="296">IF(OR(G35="T",G35="+",G35="?",G35=0,G35&lt;1),"",1)</f>
        <v/>
      </c>
      <c r="FQ35" s="37">
        <f t="shared" ref="FQ35:FQ66" si="297">IF(OR(H35="T",H35="+",H35="?",H35=0,H35&lt;1),"",1)</f>
        <v>1</v>
      </c>
      <c r="FR35" s="37" t="str">
        <f t="shared" ref="FR35:FR66" si="298">IF(OR(I35="T",I35="+",I35="?",I35=0,I35&lt;1),"",1)</f>
        <v/>
      </c>
      <c r="FS35" s="37" t="str">
        <f t="shared" ref="FS35:FS66" si="299">IF(OR(J35="T",J35="+",J35="?",J35=0,J35&lt;1),"",1)</f>
        <v/>
      </c>
      <c r="FT35" s="37" t="str">
        <f t="shared" ref="FT35:FT66" si="300">IF(OR(K35="T",K35="+",K35="?",K35=0,K35&lt;1),"",1)</f>
        <v/>
      </c>
      <c r="FU35" s="37" t="str">
        <f t="shared" ref="FU35:FU66" si="301">IF(OR(L35="T",L35="+",L35="?",L35=0,L35&lt;1),"",1)</f>
        <v/>
      </c>
      <c r="FV35" s="37" t="str">
        <f t="shared" ref="FV35:FV66" si="302">IF(OR(M35="T",M35="+",M35="?",M35=0,M35&lt;1),"",1)</f>
        <v/>
      </c>
      <c r="FW35" s="37" t="str">
        <f t="shared" ref="FW35:FW66" si="303">IF(OR(N35="T",N35="+",N35="?",N35=0,N35&lt;1),"",1)</f>
        <v/>
      </c>
      <c r="FX35" s="37" t="str">
        <f t="shared" ref="FX35:FX66" si="304">IF(OR(O35="T",O35="+",O35="?",O35=0,O35&lt;1),"",1)</f>
        <v/>
      </c>
      <c r="FY35" s="37" t="str">
        <f t="shared" ref="FY35:FY66" si="305">IF(OR(P35="T",P35="+",P35="?",P35=0,P35&lt;1),"",1)</f>
        <v/>
      </c>
      <c r="FZ35" s="37" t="str">
        <f t="shared" ref="FZ35:FZ66" si="306">IF(OR(Q35="T",Q35="+",Q35="?",Q35=0,Q35&lt;1),"",1)</f>
        <v/>
      </c>
      <c r="GA35" s="37" t="str">
        <f t="shared" ref="GA35:GA66" si="307">IF(OR(R35="T",R35="+",R35="?",R35=0,R35&lt;1),"",1)</f>
        <v/>
      </c>
      <c r="GB35" s="37" t="str">
        <f t="shared" ref="GB35:GB66" si="308">IF(OR(S35="T",S35="+",S35="?",S35=0,S35&lt;1),"",1)</f>
        <v/>
      </c>
      <c r="GC35" s="37" t="str">
        <f t="shared" ref="GC35:GC66" si="309">IF(OR(T35="T",T35="+",T35="?",T35=0,T35&lt;1),"",1)</f>
        <v/>
      </c>
      <c r="GD35" s="37" t="str">
        <f t="shared" ref="GD35:GD66" si="310">IF(OR(U35="T",U35="+",U35="?",U35=0,U35&lt;1),"",1)</f>
        <v/>
      </c>
      <c r="GE35" s="37" t="str">
        <f t="shared" ref="GE35:GE66" si="311">IF(OR(V35="T",V35="+",V35="?",V35=0,V35&lt;1),"",1)</f>
        <v/>
      </c>
      <c r="GF35" s="37" t="str">
        <f t="shared" ref="GF35:GF66" si="312">IF(OR(W35="T",W35="+",W35="?",W35=0,W35&lt;1),"",1)</f>
        <v/>
      </c>
      <c r="GG35" s="37" t="str">
        <f t="shared" ref="GG35:GG66" si="313">IF(OR(X35="T",X35="+",X35="?",X35=0,X35&lt;1),"",1)</f>
        <v/>
      </c>
      <c r="GH35" s="37" t="str">
        <f t="shared" ref="GH35:GH66" si="314">IF(OR(Y35="T",Y35="+",Y35="?",Y35=0,Y35&lt;1),"",1)</f>
        <v/>
      </c>
      <c r="GI35" s="37" t="str">
        <f t="shared" ref="GI35:GI66" si="315">IF(OR(Z35="T",Z35="+",Z35="?",Z35=0,Z35&lt;1),"",1)</f>
        <v/>
      </c>
      <c r="GJ35" s="37" t="str">
        <f t="shared" ref="GJ35:GJ66" si="316">IF(OR(AA35="T",AA35="+",AA35="?",AA35=0,AA35&lt;1),"",1)</f>
        <v/>
      </c>
      <c r="GK35" s="37" t="str">
        <f t="shared" ref="GK35:GK66" si="317">IF(OR(AB35="T",AB35="+",AB35="?",AB35=0,AB35&lt;1),"",1)</f>
        <v/>
      </c>
      <c r="GL35" s="37" t="str">
        <f t="shared" ref="GL35:GL66" si="318">IF(OR(AC35="T",AC35="+",AC35="?",AC35=0,AC35&lt;1),"",1)</f>
        <v/>
      </c>
      <c r="GM35" s="37" t="str">
        <f t="shared" ref="GM35:GM66" si="319">IF(OR(AD35="T",AD35="+",AD35="?",AD35=0,AD35&lt;1),"",1)</f>
        <v/>
      </c>
      <c r="GN35" s="37" t="str">
        <f t="shared" ref="GN35:GN66" si="320">IF(OR(AE35="T",AE35="+",AE35="?",AE35=0,AE35&lt;1),"",1)</f>
        <v/>
      </c>
      <c r="GO35" s="37" t="str">
        <f t="shared" ref="GO35:GO66" si="321">IF(OR(AF35="T",AF35="+",AF35="?",AF35=0,AF35&lt;1),"",1)</f>
        <v/>
      </c>
      <c r="GP35" s="39">
        <f t="shared" si="197"/>
        <v>1</v>
      </c>
      <c r="GQ35" s="501">
        <v>1904</v>
      </c>
      <c r="GR35" s="501">
        <v>1904</v>
      </c>
      <c r="GS35" s="37" t="str">
        <f t="shared" ref="GS35:GS66" si="322">IF(OR(B35="T",B35="+",B35="?",B35=0,B35&lt;2),"",1)</f>
        <v/>
      </c>
      <c r="GT35" s="37" t="str">
        <f t="shared" ref="GT35:GT66" si="323">IF(OR(C35="T",C35="+",C35="?",C35=0,C35&lt;2),"",1)</f>
        <v/>
      </c>
      <c r="GU35" s="37" t="str">
        <f t="shared" ref="GU35:GU66" si="324">IF(OR(D35="T",D35="+",D35="?",D35=0,D35&lt;2),"",1)</f>
        <v/>
      </c>
      <c r="GV35" s="37" t="str">
        <f t="shared" ref="GV35:GV66" si="325">IF(OR(E35="T",E35="+",E35="?",E35=0,E35&lt;2),"",1)</f>
        <v/>
      </c>
      <c r="GW35" s="37" t="str">
        <f t="shared" ref="GW35:GW66" si="326">IF(OR(F35="T",F35="+",F35="?",F35=0,F35&lt;2),"",1)</f>
        <v/>
      </c>
      <c r="GX35" s="37" t="str">
        <f t="shared" ref="GX35:GX66" si="327">IF(OR(G35="T",G35="+",G35="?",G35=0,G35&lt;2),"",1)</f>
        <v/>
      </c>
      <c r="GY35" s="37" t="str">
        <f t="shared" ref="GY35:GY66" si="328">IF(OR(H35="T",H35="+",H35="?",H35=0,H35&lt;2),"",1)</f>
        <v/>
      </c>
      <c r="GZ35" s="37" t="str">
        <f t="shared" ref="GZ35:GZ66" si="329">IF(OR(I35="T",I35="+",I35="?",I35=0,I35&lt;2),"",1)</f>
        <v/>
      </c>
      <c r="HA35" s="37" t="str">
        <f t="shared" ref="HA35:HA66" si="330">IF(OR(J35="T",J35="+",J35="?",J35=0,J35&lt;2),"",1)</f>
        <v/>
      </c>
      <c r="HB35" s="37" t="str">
        <f t="shared" ref="HB35:HB66" si="331">IF(OR(K35="T",K35="+",K35="?",K35=0,K35&lt;2),"",1)</f>
        <v/>
      </c>
      <c r="HC35" s="37" t="str">
        <f t="shared" ref="HC35:HC66" si="332">IF(OR(L35="T",L35="+",L35="?",L35=0,L35&lt;2),"",1)</f>
        <v/>
      </c>
      <c r="HD35" s="37" t="str">
        <f t="shared" ref="HD35:HD66" si="333">IF(OR(M35="T",M35="+",M35="?",M35=0,M35&lt;2),"",1)</f>
        <v/>
      </c>
      <c r="HE35" s="37" t="str">
        <f t="shared" ref="HE35:HE66" si="334">IF(OR(N35="T",N35="+",N35="?",N35=0,N35&lt;2),"",1)</f>
        <v/>
      </c>
      <c r="HF35" s="37" t="str">
        <f t="shared" ref="HF35:HF66" si="335">IF(OR(O35="T",O35="+",O35="?",O35=0,O35&lt;2),"",1)</f>
        <v/>
      </c>
      <c r="HG35" s="37" t="str">
        <f t="shared" ref="HG35:HG66" si="336">IF(OR(P35="T",P35="+",P35="?",P35=0,P35&lt;2),"",1)</f>
        <v/>
      </c>
      <c r="HH35" s="37" t="str">
        <f t="shared" ref="HH35:HH66" si="337">IF(OR(Q35="T",Q35="+",Q35="?",Q35=0,Q35&lt;2),"",1)</f>
        <v/>
      </c>
      <c r="HI35" s="37" t="str">
        <f t="shared" ref="HI35:HI66" si="338">IF(OR(R35="T",R35="+",R35="?",R35=0,R35&lt;2),"",1)</f>
        <v/>
      </c>
      <c r="HJ35" s="37" t="str">
        <f t="shared" ref="HJ35:HJ66" si="339">IF(OR(S35="T",S35="+",S35="?",S35=0,S35&lt;2),"",1)</f>
        <v/>
      </c>
      <c r="HK35" s="37" t="str">
        <f t="shared" ref="HK35:HK66" si="340">IF(OR(T35="T",T35="+",T35="?",T35=0,T35&lt;2),"",1)</f>
        <v/>
      </c>
      <c r="HL35" s="37" t="str">
        <f t="shared" ref="HL35:HL66" si="341">IF(OR(U35="T",U35="+",U35="?",U35=0,U35&lt;2),"",1)</f>
        <v/>
      </c>
      <c r="HM35" s="37" t="str">
        <f t="shared" ref="HM35:HM66" si="342">IF(OR(V35="T",V35="+",V35="?",V35=0,V35&lt;2),"",1)</f>
        <v/>
      </c>
      <c r="HN35" s="37" t="str">
        <f t="shared" ref="HN35:HN66" si="343">IF(OR(W35="T",W35="+",W35="?",W35=0,W35&lt;2),"",1)</f>
        <v/>
      </c>
      <c r="HO35" s="37" t="str">
        <f t="shared" ref="HO35:HO66" si="344">IF(OR(X35="T",X35="+",X35="?",X35=0,X35&lt;2),"",1)</f>
        <v/>
      </c>
      <c r="HP35" s="37" t="str">
        <f t="shared" ref="HP35:HP66" si="345">IF(OR(Y35="T",Y35="+",Y35="?",Y35=0,Y35&lt;2),"",1)</f>
        <v/>
      </c>
      <c r="HQ35" s="37" t="str">
        <f t="shared" ref="HQ35:HQ66" si="346">IF(OR(Z35="T",Z35="+",Z35="?",Z35=0,Z35&lt;2),"",1)</f>
        <v/>
      </c>
      <c r="HR35" s="37" t="str">
        <f t="shared" ref="HR35:HR66" si="347">IF(OR(AA35="T",AA35="+",AA35="?",AA35=0,AA35&lt;2),"",1)</f>
        <v/>
      </c>
      <c r="HS35" s="37" t="str">
        <f t="shared" ref="HS35:HS66" si="348">IF(OR(AB35="T",AB35="+",AB35="?",AB35=0,AB35&lt;2),"",1)</f>
        <v/>
      </c>
      <c r="HT35" s="37" t="str">
        <f t="shared" ref="HT35:HT66" si="349">IF(OR(AC35="T",AC35="+",AC35="?",AC35=0,AC35&lt;2),"",1)</f>
        <v/>
      </c>
      <c r="HU35" s="37" t="str">
        <f t="shared" ref="HU35:HU66" si="350">IF(OR(AD35="T",AD35="+",AD35="?",AD35=0,AD35&lt;2),"",1)</f>
        <v/>
      </c>
      <c r="HV35" s="37" t="str">
        <f t="shared" ref="HV35:HV66" si="351">IF(OR(AE35="T",AE35="+",AE35="?",AE35=0,AE35&lt;2),"",1)</f>
        <v/>
      </c>
      <c r="HW35" s="37" t="str">
        <f t="shared" ref="HW35:HW66" si="352">IF(OR(AF35="T",AF35="+",AF35="?",AF35=0,AF35&lt;2),"",1)</f>
        <v/>
      </c>
      <c r="HX35" s="39">
        <f t="shared" ref="HX35:HX92" si="353">SUM(GS35:HW35)</f>
        <v>0</v>
      </c>
      <c r="HY35" s="501">
        <v>1904</v>
      </c>
    </row>
    <row r="36" spans="1:233" ht="13.8">
      <c r="A36" s="501">
        <v>1905</v>
      </c>
      <c r="B36" s="45" t="s">
        <v>60</v>
      </c>
      <c r="C36" s="45">
        <v>0</v>
      </c>
      <c r="D36" s="45">
        <v>0</v>
      </c>
      <c r="E36" s="45">
        <v>0</v>
      </c>
      <c r="F36" s="45">
        <v>0</v>
      </c>
      <c r="G36" s="150">
        <v>0</v>
      </c>
      <c r="H36" s="45">
        <v>0.06</v>
      </c>
      <c r="I36" s="45">
        <v>0.06</v>
      </c>
      <c r="J36" s="45">
        <v>0.64</v>
      </c>
      <c r="K36" s="45">
        <v>0.05</v>
      </c>
      <c r="L36" s="150">
        <v>0.01</v>
      </c>
      <c r="M36" s="45">
        <v>0.11</v>
      </c>
      <c r="N36" s="45">
        <v>0</v>
      </c>
      <c r="O36" s="45">
        <v>0</v>
      </c>
      <c r="P36" s="45">
        <v>0</v>
      </c>
      <c r="Q36" s="150">
        <v>0</v>
      </c>
      <c r="R36" s="45">
        <v>0</v>
      </c>
      <c r="S36" s="45">
        <v>0</v>
      </c>
      <c r="T36" s="45">
        <v>0</v>
      </c>
      <c r="U36" s="45">
        <v>0.05</v>
      </c>
      <c r="V36" s="150">
        <v>0.24</v>
      </c>
      <c r="W36" s="45">
        <v>0</v>
      </c>
      <c r="X36" s="45">
        <v>0</v>
      </c>
      <c r="Y36" s="45">
        <v>0.56000000000000005</v>
      </c>
      <c r="Z36" s="45">
        <v>0</v>
      </c>
      <c r="AA36" s="150">
        <v>0.4</v>
      </c>
      <c r="AB36" s="45">
        <v>0</v>
      </c>
      <c r="AC36" s="45">
        <v>0</v>
      </c>
      <c r="AD36" s="45">
        <v>0</v>
      </c>
      <c r="AE36" s="45" t="s">
        <v>60</v>
      </c>
      <c r="AF36" s="150">
        <v>0</v>
      </c>
      <c r="AG36" s="152">
        <f t="shared" si="192"/>
        <v>2.1800000000000002</v>
      </c>
      <c r="AH36" s="8">
        <f t="shared" si="193"/>
        <v>0.64</v>
      </c>
      <c r="AI36" s="4">
        <f t="shared" si="196"/>
        <v>10</v>
      </c>
      <c r="AJ36" s="501">
        <v>1905</v>
      </c>
      <c r="AK36" s="28" t="str">
        <f t="shared" si="198"/>
        <v/>
      </c>
      <c r="AL36" s="28" t="str">
        <f t="shared" si="199"/>
        <v/>
      </c>
      <c r="AM36" s="28" t="str">
        <f t="shared" si="200"/>
        <v/>
      </c>
      <c r="AN36" s="28" t="str">
        <f t="shared" si="201"/>
        <v/>
      </c>
      <c r="AO36" s="28" t="str">
        <f t="shared" si="202"/>
        <v/>
      </c>
      <c r="AP36" s="28" t="str">
        <f t="shared" si="203"/>
        <v/>
      </c>
      <c r="AQ36" s="28" t="str">
        <f t="shared" si="204"/>
        <v/>
      </c>
      <c r="AR36" s="28" t="str">
        <f t="shared" si="205"/>
        <v/>
      </c>
      <c r="AS36" s="28" t="str">
        <f t="shared" si="206"/>
        <v/>
      </c>
      <c r="AT36" s="28" t="str">
        <f t="shared" si="207"/>
        <v/>
      </c>
      <c r="AU36" s="28" t="str">
        <f t="shared" si="208"/>
        <v/>
      </c>
      <c r="AV36" s="28" t="str">
        <f t="shared" si="209"/>
        <v/>
      </c>
      <c r="AW36" s="28" t="str">
        <f t="shared" si="210"/>
        <v/>
      </c>
      <c r="AX36" s="28" t="str">
        <f t="shared" si="211"/>
        <v/>
      </c>
      <c r="AY36" s="28" t="str">
        <f t="shared" si="212"/>
        <v/>
      </c>
      <c r="AZ36" s="28" t="str">
        <f t="shared" si="213"/>
        <v/>
      </c>
      <c r="BA36" s="28" t="str">
        <f t="shared" si="214"/>
        <v/>
      </c>
      <c r="BB36" s="28" t="str">
        <f t="shared" si="215"/>
        <v/>
      </c>
      <c r="BC36" s="28" t="str">
        <f t="shared" si="216"/>
        <v/>
      </c>
      <c r="BD36" s="28" t="str">
        <f t="shared" si="217"/>
        <v/>
      </c>
      <c r="BE36" s="28" t="str">
        <f t="shared" si="218"/>
        <v/>
      </c>
      <c r="BF36" s="28" t="str">
        <f t="shared" si="219"/>
        <v/>
      </c>
      <c r="BG36" s="28" t="str">
        <f t="shared" si="220"/>
        <v/>
      </c>
      <c r="BH36" s="28" t="str">
        <f t="shared" si="221"/>
        <v/>
      </c>
      <c r="BI36" s="28" t="str">
        <f t="shared" si="222"/>
        <v/>
      </c>
      <c r="BJ36" s="28" t="str">
        <f t="shared" si="223"/>
        <v/>
      </c>
      <c r="BK36" s="28" t="str">
        <f t="shared" si="224"/>
        <v/>
      </c>
      <c r="BL36" s="28" t="str">
        <f t="shared" si="225"/>
        <v/>
      </c>
      <c r="BM36" s="28" t="str">
        <f t="shared" si="226"/>
        <v/>
      </c>
      <c r="BN36" s="28" t="str">
        <f t="shared" si="227"/>
        <v/>
      </c>
      <c r="BO36" s="28" t="str">
        <f t="shared" si="228"/>
        <v/>
      </c>
      <c r="BP36" s="39">
        <f t="shared" si="32"/>
        <v>0</v>
      </c>
      <c r="BQ36" s="501">
        <v>1905</v>
      </c>
      <c r="BR36" s="17" t="str">
        <f t="shared" si="33"/>
        <v xml:space="preserve"> </v>
      </c>
      <c r="BS36" s="17" t="str">
        <f t="shared" si="34"/>
        <v xml:space="preserve"> </v>
      </c>
      <c r="BT36" s="17" t="str">
        <f t="shared" si="35"/>
        <v xml:space="preserve"> </v>
      </c>
      <c r="BU36" s="17" t="str">
        <f t="shared" si="36"/>
        <v xml:space="preserve"> </v>
      </c>
      <c r="BV36" s="17" t="str">
        <f t="shared" si="37"/>
        <v xml:space="preserve"> </v>
      </c>
      <c r="BW36" s="17" t="str">
        <f t="shared" si="38"/>
        <v xml:space="preserve"> </v>
      </c>
      <c r="BX36" s="17" t="str">
        <f t="shared" si="39"/>
        <v xml:space="preserve"> </v>
      </c>
      <c r="BY36" s="17" t="str">
        <f t="shared" si="40"/>
        <v xml:space="preserve"> </v>
      </c>
      <c r="BZ36" s="17" t="str">
        <f t="shared" si="41"/>
        <v xml:space="preserve"> </v>
      </c>
      <c r="CA36" s="17" t="str">
        <f t="shared" si="42"/>
        <v xml:space="preserve"> </v>
      </c>
      <c r="CB36" s="17" t="str">
        <f t="shared" si="43"/>
        <v xml:space="preserve"> </v>
      </c>
      <c r="CC36" s="17" t="str">
        <f t="shared" si="44"/>
        <v xml:space="preserve"> </v>
      </c>
      <c r="CD36" s="17" t="str">
        <f t="shared" si="45"/>
        <v xml:space="preserve"> </v>
      </c>
      <c r="CE36" s="17" t="str">
        <f t="shared" si="46"/>
        <v xml:space="preserve"> </v>
      </c>
      <c r="CF36" s="17" t="str">
        <f t="shared" si="47"/>
        <v xml:space="preserve"> </v>
      </c>
      <c r="CG36" s="17" t="str">
        <f t="shared" si="48"/>
        <v xml:space="preserve"> </v>
      </c>
      <c r="CH36" s="17" t="str">
        <f t="shared" si="49"/>
        <v xml:space="preserve"> </v>
      </c>
      <c r="CI36" s="17" t="str">
        <f t="shared" si="50"/>
        <v xml:space="preserve"> </v>
      </c>
      <c r="CJ36" s="17" t="str">
        <f t="shared" si="51"/>
        <v xml:space="preserve"> </v>
      </c>
      <c r="CK36" s="17" t="str">
        <f t="shared" si="52"/>
        <v xml:space="preserve"> </v>
      </c>
      <c r="CL36" s="17" t="str">
        <f t="shared" si="53"/>
        <v xml:space="preserve"> </v>
      </c>
      <c r="CM36" s="17" t="str">
        <f t="shared" si="54"/>
        <v xml:space="preserve"> </v>
      </c>
      <c r="CN36" s="17" t="str">
        <f t="shared" si="55"/>
        <v xml:space="preserve"> </v>
      </c>
      <c r="CO36" s="17" t="str">
        <f t="shared" si="56"/>
        <v xml:space="preserve"> </v>
      </c>
      <c r="CP36" s="17" t="str">
        <f t="shared" si="57"/>
        <v xml:space="preserve"> </v>
      </c>
      <c r="CQ36" s="17" t="str">
        <f t="shared" si="58"/>
        <v xml:space="preserve"> </v>
      </c>
      <c r="CR36" s="17" t="str">
        <f t="shared" si="59"/>
        <v xml:space="preserve"> </v>
      </c>
      <c r="CS36" s="17" t="str">
        <f t="shared" si="60"/>
        <v xml:space="preserve"> </v>
      </c>
      <c r="CT36" s="17" t="str">
        <f t="shared" si="61"/>
        <v xml:space="preserve"> </v>
      </c>
      <c r="CU36" s="17" t="str">
        <f t="shared" si="62"/>
        <v xml:space="preserve"> </v>
      </c>
      <c r="CV36" s="17" t="str">
        <f t="shared" si="63"/>
        <v xml:space="preserve"> </v>
      </c>
      <c r="CW36" s="501">
        <v>1905</v>
      </c>
      <c r="CX36" s="17" t="str">
        <f t="shared" si="229"/>
        <v/>
      </c>
      <c r="CY36" s="17" t="str">
        <f t="shared" si="230"/>
        <v/>
      </c>
      <c r="CZ36" s="17" t="str">
        <f t="shared" si="231"/>
        <v/>
      </c>
      <c r="DA36" s="17" t="str">
        <f t="shared" si="232"/>
        <v/>
      </c>
      <c r="DB36" s="17" t="str">
        <f t="shared" si="233"/>
        <v/>
      </c>
      <c r="DC36" s="17" t="str">
        <f t="shared" si="234"/>
        <v/>
      </c>
      <c r="DD36" s="17" t="str">
        <f t="shared" si="235"/>
        <v/>
      </c>
      <c r="DE36" s="17" t="str">
        <f t="shared" si="236"/>
        <v/>
      </c>
      <c r="DF36" s="17" t="str">
        <f t="shared" si="237"/>
        <v/>
      </c>
      <c r="DG36" s="17" t="str">
        <f t="shared" si="238"/>
        <v/>
      </c>
      <c r="DH36" s="17" t="str">
        <f t="shared" si="239"/>
        <v/>
      </c>
      <c r="DI36" s="17" t="str">
        <f t="shared" si="240"/>
        <v/>
      </c>
      <c r="DJ36" s="17" t="str">
        <f t="shared" si="241"/>
        <v/>
      </c>
      <c r="DK36" s="17" t="str">
        <f t="shared" si="242"/>
        <v/>
      </c>
      <c r="DL36" s="17" t="str">
        <f t="shared" si="243"/>
        <v/>
      </c>
      <c r="DM36" s="17" t="str">
        <f t="shared" si="244"/>
        <v/>
      </c>
      <c r="DN36" s="17" t="str">
        <f t="shared" si="245"/>
        <v/>
      </c>
      <c r="DO36" s="17" t="str">
        <f t="shared" si="246"/>
        <v/>
      </c>
      <c r="DP36" s="17" t="str">
        <f t="shared" si="247"/>
        <v/>
      </c>
      <c r="DQ36" s="17" t="str">
        <f t="shared" si="248"/>
        <v/>
      </c>
      <c r="DR36" s="17" t="str">
        <f t="shared" si="249"/>
        <v/>
      </c>
      <c r="DS36" s="17" t="str">
        <f t="shared" si="250"/>
        <v/>
      </c>
      <c r="DT36" s="17" t="str">
        <f t="shared" si="251"/>
        <v/>
      </c>
      <c r="DU36" s="17" t="str">
        <f t="shared" si="252"/>
        <v/>
      </c>
      <c r="DV36" s="17" t="str">
        <f t="shared" si="253"/>
        <v/>
      </c>
      <c r="DW36" s="17" t="str">
        <f t="shared" si="254"/>
        <v/>
      </c>
      <c r="DX36" s="17" t="str">
        <f t="shared" si="255"/>
        <v/>
      </c>
      <c r="DY36" s="17" t="str">
        <f t="shared" si="256"/>
        <v/>
      </c>
      <c r="DZ36" s="17" t="str">
        <f t="shared" si="257"/>
        <v/>
      </c>
      <c r="EA36" s="17" t="str">
        <f t="shared" si="258"/>
        <v/>
      </c>
      <c r="EB36" s="17" t="str">
        <f t="shared" si="259"/>
        <v/>
      </c>
      <c r="EC36" s="501">
        <v>1905</v>
      </c>
      <c r="ED36" s="37" t="str">
        <f t="shared" si="260"/>
        <v/>
      </c>
      <c r="EE36" s="37" t="str">
        <f t="shared" si="261"/>
        <v/>
      </c>
      <c r="EF36" s="37" t="str">
        <f t="shared" si="262"/>
        <v/>
      </c>
      <c r="EG36" s="37" t="str">
        <f t="shared" si="263"/>
        <v/>
      </c>
      <c r="EH36" s="37" t="str">
        <f t="shared" si="264"/>
        <v/>
      </c>
      <c r="EI36" s="37" t="str">
        <f t="shared" si="265"/>
        <v/>
      </c>
      <c r="EJ36" s="37">
        <f t="shared" si="266"/>
        <v>1</v>
      </c>
      <c r="EK36" s="37">
        <f t="shared" si="267"/>
        <v>1</v>
      </c>
      <c r="EL36" s="37">
        <f t="shared" si="268"/>
        <v>1</v>
      </c>
      <c r="EM36" s="37">
        <f t="shared" si="269"/>
        <v>1</v>
      </c>
      <c r="EN36" s="37">
        <f t="shared" si="270"/>
        <v>1</v>
      </c>
      <c r="EO36" s="37">
        <f t="shared" si="271"/>
        <v>1</v>
      </c>
      <c r="EP36" s="37" t="str">
        <f t="shared" si="272"/>
        <v/>
      </c>
      <c r="EQ36" s="37" t="str">
        <f t="shared" si="273"/>
        <v/>
      </c>
      <c r="ER36" s="37" t="str">
        <f t="shared" si="274"/>
        <v/>
      </c>
      <c r="ES36" s="37" t="str">
        <f t="shared" si="275"/>
        <v/>
      </c>
      <c r="ET36" s="37" t="str">
        <f t="shared" si="276"/>
        <v/>
      </c>
      <c r="EU36" s="37" t="str">
        <f t="shared" si="277"/>
        <v/>
      </c>
      <c r="EV36" s="37" t="str">
        <f t="shared" si="278"/>
        <v/>
      </c>
      <c r="EW36" s="37">
        <f t="shared" si="279"/>
        <v>1</v>
      </c>
      <c r="EX36" s="37">
        <f t="shared" si="280"/>
        <v>1</v>
      </c>
      <c r="EY36" s="37" t="str">
        <f t="shared" si="281"/>
        <v/>
      </c>
      <c r="EZ36" s="37" t="str">
        <f t="shared" si="282"/>
        <v/>
      </c>
      <c r="FA36" s="37">
        <f t="shared" si="283"/>
        <v>1</v>
      </c>
      <c r="FB36" s="37" t="str">
        <f t="shared" si="284"/>
        <v/>
      </c>
      <c r="FC36" s="37">
        <f t="shared" si="285"/>
        <v>1</v>
      </c>
      <c r="FD36" s="37" t="str">
        <f t="shared" si="286"/>
        <v/>
      </c>
      <c r="FE36" s="37" t="str">
        <f t="shared" si="287"/>
        <v/>
      </c>
      <c r="FF36" s="37" t="str">
        <f t="shared" si="288"/>
        <v/>
      </c>
      <c r="FG36" s="37" t="str">
        <f t="shared" si="289"/>
        <v/>
      </c>
      <c r="FH36" s="37" t="str">
        <f t="shared" si="290"/>
        <v/>
      </c>
      <c r="FI36" s="54">
        <f t="shared" si="191"/>
        <v>10</v>
      </c>
      <c r="FJ36" s="501">
        <v>1905</v>
      </c>
      <c r="FK36" s="37" t="str">
        <f t="shared" si="291"/>
        <v/>
      </c>
      <c r="FL36" s="37" t="str">
        <f t="shared" si="292"/>
        <v/>
      </c>
      <c r="FM36" s="37" t="str">
        <f t="shared" si="293"/>
        <v/>
      </c>
      <c r="FN36" s="37" t="str">
        <f t="shared" si="294"/>
        <v/>
      </c>
      <c r="FO36" s="37" t="str">
        <f t="shared" si="295"/>
        <v/>
      </c>
      <c r="FP36" s="37" t="str">
        <f t="shared" si="296"/>
        <v/>
      </c>
      <c r="FQ36" s="37" t="str">
        <f t="shared" si="297"/>
        <v/>
      </c>
      <c r="FR36" s="37" t="str">
        <f t="shared" si="298"/>
        <v/>
      </c>
      <c r="FS36" s="37" t="str">
        <f t="shared" si="299"/>
        <v/>
      </c>
      <c r="FT36" s="37" t="str">
        <f t="shared" si="300"/>
        <v/>
      </c>
      <c r="FU36" s="37" t="str">
        <f t="shared" si="301"/>
        <v/>
      </c>
      <c r="FV36" s="37" t="str">
        <f t="shared" si="302"/>
        <v/>
      </c>
      <c r="FW36" s="37" t="str">
        <f t="shared" si="303"/>
        <v/>
      </c>
      <c r="FX36" s="37" t="str">
        <f t="shared" si="304"/>
        <v/>
      </c>
      <c r="FY36" s="37" t="str">
        <f t="shared" si="305"/>
        <v/>
      </c>
      <c r="FZ36" s="37" t="str">
        <f t="shared" si="306"/>
        <v/>
      </c>
      <c r="GA36" s="37" t="str">
        <f t="shared" si="307"/>
        <v/>
      </c>
      <c r="GB36" s="37" t="str">
        <f t="shared" si="308"/>
        <v/>
      </c>
      <c r="GC36" s="37" t="str">
        <f t="shared" si="309"/>
        <v/>
      </c>
      <c r="GD36" s="37" t="str">
        <f t="shared" si="310"/>
        <v/>
      </c>
      <c r="GE36" s="37" t="str">
        <f t="shared" si="311"/>
        <v/>
      </c>
      <c r="GF36" s="37" t="str">
        <f t="shared" si="312"/>
        <v/>
      </c>
      <c r="GG36" s="37" t="str">
        <f t="shared" si="313"/>
        <v/>
      </c>
      <c r="GH36" s="37" t="str">
        <f t="shared" si="314"/>
        <v/>
      </c>
      <c r="GI36" s="37" t="str">
        <f t="shared" si="315"/>
        <v/>
      </c>
      <c r="GJ36" s="37" t="str">
        <f t="shared" si="316"/>
        <v/>
      </c>
      <c r="GK36" s="37" t="str">
        <f t="shared" si="317"/>
        <v/>
      </c>
      <c r="GL36" s="37" t="str">
        <f t="shared" si="318"/>
        <v/>
      </c>
      <c r="GM36" s="37" t="str">
        <f t="shared" si="319"/>
        <v/>
      </c>
      <c r="GN36" s="37" t="str">
        <f t="shared" si="320"/>
        <v/>
      </c>
      <c r="GO36" s="37" t="str">
        <f t="shared" si="321"/>
        <v/>
      </c>
      <c r="GP36" s="39">
        <f t="shared" si="197"/>
        <v>0</v>
      </c>
      <c r="GQ36" s="501">
        <v>1905</v>
      </c>
      <c r="GR36" s="501">
        <v>1905</v>
      </c>
      <c r="GS36" s="37" t="str">
        <f t="shared" si="322"/>
        <v/>
      </c>
      <c r="GT36" s="37" t="str">
        <f t="shared" si="323"/>
        <v/>
      </c>
      <c r="GU36" s="37" t="str">
        <f t="shared" si="324"/>
        <v/>
      </c>
      <c r="GV36" s="37" t="str">
        <f t="shared" si="325"/>
        <v/>
      </c>
      <c r="GW36" s="37" t="str">
        <f t="shared" si="326"/>
        <v/>
      </c>
      <c r="GX36" s="37" t="str">
        <f t="shared" si="327"/>
        <v/>
      </c>
      <c r="GY36" s="37" t="str">
        <f t="shared" si="328"/>
        <v/>
      </c>
      <c r="GZ36" s="37" t="str">
        <f t="shared" si="329"/>
        <v/>
      </c>
      <c r="HA36" s="37" t="str">
        <f t="shared" si="330"/>
        <v/>
      </c>
      <c r="HB36" s="37" t="str">
        <f t="shared" si="331"/>
        <v/>
      </c>
      <c r="HC36" s="37" t="str">
        <f t="shared" si="332"/>
        <v/>
      </c>
      <c r="HD36" s="37" t="str">
        <f t="shared" si="333"/>
        <v/>
      </c>
      <c r="HE36" s="37" t="str">
        <f t="shared" si="334"/>
        <v/>
      </c>
      <c r="HF36" s="37" t="str">
        <f t="shared" si="335"/>
        <v/>
      </c>
      <c r="HG36" s="37" t="str">
        <f t="shared" si="336"/>
        <v/>
      </c>
      <c r="HH36" s="37" t="str">
        <f t="shared" si="337"/>
        <v/>
      </c>
      <c r="HI36" s="37" t="str">
        <f t="shared" si="338"/>
        <v/>
      </c>
      <c r="HJ36" s="37" t="str">
        <f t="shared" si="339"/>
        <v/>
      </c>
      <c r="HK36" s="37" t="str">
        <f t="shared" si="340"/>
        <v/>
      </c>
      <c r="HL36" s="37" t="str">
        <f t="shared" si="341"/>
        <v/>
      </c>
      <c r="HM36" s="37" t="str">
        <f t="shared" si="342"/>
        <v/>
      </c>
      <c r="HN36" s="37" t="str">
        <f t="shared" si="343"/>
        <v/>
      </c>
      <c r="HO36" s="37" t="str">
        <f t="shared" si="344"/>
        <v/>
      </c>
      <c r="HP36" s="37" t="str">
        <f t="shared" si="345"/>
        <v/>
      </c>
      <c r="HQ36" s="37" t="str">
        <f t="shared" si="346"/>
        <v/>
      </c>
      <c r="HR36" s="37" t="str">
        <f t="shared" si="347"/>
        <v/>
      </c>
      <c r="HS36" s="37" t="str">
        <f t="shared" si="348"/>
        <v/>
      </c>
      <c r="HT36" s="37" t="str">
        <f t="shared" si="349"/>
        <v/>
      </c>
      <c r="HU36" s="37" t="str">
        <f t="shared" si="350"/>
        <v/>
      </c>
      <c r="HV36" s="37" t="str">
        <f t="shared" si="351"/>
        <v/>
      </c>
      <c r="HW36" s="37" t="str">
        <f t="shared" si="352"/>
        <v/>
      </c>
      <c r="HX36" s="39">
        <f t="shared" si="353"/>
        <v>0</v>
      </c>
      <c r="HY36" s="501">
        <v>1905</v>
      </c>
    </row>
    <row r="37" spans="1:233" ht="13.8">
      <c r="A37" s="501">
        <v>1906</v>
      </c>
      <c r="B37" s="45">
        <v>0</v>
      </c>
      <c r="C37" s="45">
        <v>0</v>
      </c>
      <c r="D37" s="45">
        <v>0.51</v>
      </c>
      <c r="E37" s="45">
        <v>0</v>
      </c>
      <c r="F37" s="45">
        <v>0</v>
      </c>
      <c r="G37" s="150">
        <v>0</v>
      </c>
      <c r="H37" s="45">
        <v>0.01</v>
      </c>
      <c r="I37" s="45">
        <v>0.05</v>
      </c>
      <c r="J37" s="45" t="s">
        <v>60</v>
      </c>
      <c r="K37" s="45">
        <v>0</v>
      </c>
      <c r="L37" s="150">
        <v>0</v>
      </c>
      <c r="M37" s="45">
        <v>0</v>
      </c>
      <c r="N37" s="45">
        <v>0.11</v>
      </c>
      <c r="O37" s="45">
        <v>0.13</v>
      </c>
      <c r="P37" s="45">
        <v>1.35</v>
      </c>
      <c r="Q37" s="150" t="s">
        <v>60</v>
      </c>
      <c r="R37" s="45">
        <v>0.01</v>
      </c>
      <c r="S37" s="45">
        <v>0</v>
      </c>
      <c r="T37" s="45">
        <v>1.05</v>
      </c>
      <c r="U37" s="45">
        <v>0</v>
      </c>
      <c r="V37" s="150">
        <v>0</v>
      </c>
      <c r="W37" s="45">
        <v>0</v>
      </c>
      <c r="X37" s="45">
        <v>0</v>
      </c>
      <c r="Y37" s="45">
        <v>0.46</v>
      </c>
      <c r="Z37" s="45">
        <v>0.12</v>
      </c>
      <c r="AA37" s="150">
        <v>0.06</v>
      </c>
      <c r="AB37" s="45">
        <v>0.02</v>
      </c>
      <c r="AC37" s="45" t="s">
        <v>60</v>
      </c>
      <c r="AD37" s="45">
        <v>0.21</v>
      </c>
      <c r="AE37" s="45">
        <v>0.64</v>
      </c>
      <c r="AF37" s="150">
        <v>0.05</v>
      </c>
      <c r="AG37" s="152">
        <f t="shared" si="192"/>
        <v>4.7799999999999994</v>
      </c>
      <c r="AH37" s="8">
        <f t="shared" si="193"/>
        <v>1.35</v>
      </c>
      <c r="AI37" s="310">
        <f t="shared" si="196"/>
        <v>15</v>
      </c>
      <c r="AJ37" s="501">
        <v>1906</v>
      </c>
      <c r="AK37" s="28" t="str">
        <f t="shared" si="198"/>
        <v/>
      </c>
      <c r="AL37" s="28" t="str">
        <f t="shared" si="199"/>
        <v/>
      </c>
      <c r="AM37" s="28" t="str">
        <f t="shared" si="200"/>
        <v/>
      </c>
      <c r="AN37" s="28" t="str">
        <f t="shared" si="201"/>
        <v/>
      </c>
      <c r="AO37" s="28" t="str">
        <f t="shared" si="202"/>
        <v/>
      </c>
      <c r="AP37" s="28" t="str">
        <f t="shared" si="203"/>
        <v/>
      </c>
      <c r="AQ37" s="28" t="str">
        <f t="shared" si="204"/>
        <v/>
      </c>
      <c r="AR37" s="28" t="str">
        <f t="shared" si="205"/>
        <v/>
      </c>
      <c r="AS37" s="28" t="str">
        <f t="shared" si="206"/>
        <v/>
      </c>
      <c r="AT37" s="28" t="str">
        <f t="shared" si="207"/>
        <v/>
      </c>
      <c r="AU37" s="28" t="str">
        <f t="shared" si="208"/>
        <v/>
      </c>
      <c r="AV37" s="28" t="str">
        <f t="shared" si="209"/>
        <v/>
      </c>
      <c r="AW37" s="28" t="str">
        <f t="shared" si="210"/>
        <v/>
      </c>
      <c r="AX37" s="28" t="str">
        <f t="shared" si="211"/>
        <v/>
      </c>
      <c r="AY37" s="28" t="str">
        <f t="shared" si="212"/>
        <v/>
      </c>
      <c r="AZ37" s="28" t="str">
        <f t="shared" si="213"/>
        <v/>
      </c>
      <c r="BA37" s="28" t="str">
        <f t="shared" si="214"/>
        <v/>
      </c>
      <c r="BB37" s="28" t="str">
        <f t="shared" si="215"/>
        <v/>
      </c>
      <c r="BC37" s="28" t="str">
        <f t="shared" si="216"/>
        <v/>
      </c>
      <c r="BD37" s="28" t="str">
        <f t="shared" si="217"/>
        <v/>
      </c>
      <c r="BE37" s="28" t="str">
        <f t="shared" si="218"/>
        <v/>
      </c>
      <c r="BF37" s="28" t="str">
        <f t="shared" si="219"/>
        <v/>
      </c>
      <c r="BG37" s="28" t="str">
        <f t="shared" si="220"/>
        <v/>
      </c>
      <c r="BH37" s="28" t="str">
        <f t="shared" si="221"/>
        <v/>
      </c>
      <c r="BI37" s="28" t="str">
        <f t="shared" si="222"/>
        <v/>
      </c>
      <c r="BJ37" s="28" t="str">
        <f t="shared" si="223"/>
        <v/>
      </c>
      <c r="BK37" s="28" t="str">
        <f t="shared" si="224"/>
        <v/>
      </c>
      <c r="BL37" s="28" t="str">
        <f t="shared" si="225"/>
        <v/>
      </c>
      <c r="BM37" s="28" t="str">
        <f t="shared" si="226"/>
        <v/>
      </c>
      <c r="BN37" s="28" t="str">
        <f t="shared" si="227"/>
        <v/>
      </c>
      <c r="BO37" s="28" t="str">
        <f t="shared" si="228"/>
        <v/>
      </c>
      <c r="BP37" s="39">
        <f t="shared" si="32"/>
        <v>0</v>
      </c>
      <c r="BQ37" s="501">
        <v>1906</v>
      </c>
      <c r="BR37" s="17" t="str">
        <f t="shared" si="33"/>
        <v xml:space="preserve"> </v>
      </c>
      <c r="BS37" s="17" t="str">
        <f t="shared" si="34"/>
        <v xml:space="preserve"> </v>
      </c>
      <c r="BT37" s="17" t="str">
        <f t="shared" si="35"/>
        <v xml:space="preserve"> </v>
      </c>
      <c r="BU37" s="17" t="str">
        <f t="shared" si="36"/>
        <v xml:space="preserve"> </v>
      </c>
      <c r="BV37" s="17" t="str">
        <f t="shared" si="37"/>
        <v xml:space="preserve"> </v>
      </c>
      <c r="BW37" s="17" t="str">
        <f t="shared" si="38"/>
        <v xml:space="preserve"> </v>
      </c>
      <c r="BX37" s="17" t="str">
        <f t="shared" si="39"/>
        <v xml:space="preserve"> </v>
      </c>
      <c r="BY37" s="17" t="str">
        <f t="shared" si="40"/>
        <v xml:space="preserve"> </v>
      </c>
      <c r="BZ37" s="17" t="str">
        <f t="shared" si="41"/>
        <v xml:space="preserve"> </v>
      </c>
      <c r="CA37" s="17" t="str">
        <f t="shared" si="42"/>
        <v xml:space="preserve"> </v>
      </c>
      <c r="CB37" s="17" t="str">
        <f t="shared" si="43"/>
        <v xml:space="preserve"> </v>
      </c>
      <c r="CC37" s="17" t="str">
        <f t="shared" si="44"/>
        <v xml:space="preserve"> </v>
      </c>
      <c r="CD37" s="17" t="str">
        <f t="shared" si="45"/>
        <v xml:space="preserve"> </v>
      </c>
      <c r="CE37" s="17" t="str">
        <f t="shared" si="46"/>
        <v xml:space="preserve"> </v>
      </c>
      <c r="CF37" s="17" t="str">
        <f t="shared" si="47"/>
        <v xml:space="preserve"> </v>
      </c>
      <c r="CG37" s="17" t="str">
        <f t="shared" si="48"/>
        <v xml:space="preserve"> </v>
      </c>
      <c r="CH37" s="17" t="str">
        <f t="shared" si="49"/>
        <v xml:space="preserve"> </v>
      </c>
      <c r="CI37" s="17" t="str">
        <f t="shared" si="50"/>
        <v xml:space="preserve"> </v>
      </c>
      <c r="CJ37" s="17" t="str">
        <f t="shared" si="51"/>
        <v xml:space="preserve"> </v>
      </c>
      <c r="CK37" s="17" t="str">
        <f t="shared" si="52"/>
        <v xml:space="preserve"> </v>
      </c>
      <c r="CL37" s="17" t="str">
        <f t="shared" si="53"/>
        <v xml:space="preserve"> </v>
      </c>
      <c r="CM37" s="17" t="str">
        <f t="shared" si="54"/>
        <v xml:space="preserve"> </v>
      </c>
      <c r="CN37" s="17" t="str">
        <f t="shared" si="55"/>
        <v xml:space="preserve"> </v>
      </c>
      <c r="CO37" s="17" t="str">
        <f t="shared" si="56"/>
        <v xml:space="preserve"> </v>
      </c>
      <c r="CP37" s="17" t="str">
        <f t="shared" si="57"/>
        <v xml:space="preserve"> </v>
      </c>
      <c r="CQ37" s="17" t="str">
        <f t="shared" si="58"/>
        <v xml:space="preserve"> </v>
      </c>
      <c r="CR37" s="17" t="str">
        <f t="shared" si="59"/>
        <v xml:space="preserve"> </v>
      </c>
      <c r="CS37" s="17" t="str">
        <f t="shared" si="60"/>
        <v xml:space="preserve"> </v>
      </c>
      <c r="CT37" s="17" t="str">
        <f t="shared" si="61"/>
        <v xml:space="preserve"> </v>
      </c>
      <c r="CU37" s="17" t="str">
        <f t="shared" si="62"/>
        <v xml:space="preserve"> </v>
      </c>
      <c r="CV37" s="17" t="str">
        <f t="shared" si="63"/>
        <v xml:space="preserve"> </v>
      </c>
      <c r="CW37" s="501">
        <v>1906</v>
      </c>
      <c r="CX37" s="17" t="str">
        <f t="shared" si="229"/>
        <v/>
      </c>
      <c r="CY37" s="17" t="str">
        <f t="shared" si="230"/>
        <v/>
      </c>
      <c r="CZ37" s="17" t="str">
        <f t="shared" si="231"/>
        <v/>
      </c>
      <c r="DA37" s="17" t="str">
        <f t="shared" si="232"/>
        <v/>
      </c>
      <c r="DB37" s="17" t="str">
        <f t="shared" si="233"/>
        <v/>
      </c>
      <c r="DC37" s="17" t="str">
        <f t="shared" si="234"/>
        <v/>
      </c>
      <c r="DD37" s="17" t="str">
        <f t="shared" si="235"/>
        <v/>
      </c>
      <c r="DE37" s="17" t="str">
        <f t="shared" si="236"/>
        <v/>
      </c>
      <c r="DF37" s="17" t="str">
        <f t="shared" si="237"/>
        <v/>
      </c>
      <c r="DG37" s="17" t="str">
        <f t="shared" si="238"/>
        <v/>
      </c>
      <c r="DH37" s="17" t="str">
        <f t="shared" si="239"/>
        <v/>
      </c>
      <c r="DI37" s="17" t="str">
        <f t="shared" si="240"/>
        <v/>
      </c>
      <c r="DJ37" s="17" t="str">
        <f t="shared" si="241"/>
        <v/>
      </c>
      <c r="DK37" s="17" t="str">
        <f t="shared" si="242"/>
        <v/>
      </c>
      <c r="DL37" s="17" t="str">
        <f t="shared" si="243"/>
        <v/>
      </c>
      <c r="DM37" s="17" t="str">
        <f t="shared" si="244"/>
        <v/>
      </c>
      <c r="DN37" s="17" t="str">
        <f t="shared" si="245"/>
        <v/>
      </c>
      <c r="DO37" s="17" t="str">
        <f t="shared" si="246"/>
        <v/>
      </c>
      <c r="DP37" s="17" t="str">
        <f t="shared" si="247"/>
        <v/>
      </c>
      <c r="DQ37" s="17" t="str">
        <f t="shared" si="248"/>
        <v/>
      </c>
      <c r="DR37" s="17" t="str">
        <f t="shared" si="249"/>
        <v/>
      </c>
      <c r="DS37" s="17" t="str">
        <f t="shared" si="250"/>
        <v/>
      </c>
      <c r="DT37" s="17" t="str">
        <f t="shared" si="251"/>
        <v/>
      </c>
      <c r="DU37" s="17" t="str">
        <f t="shared" si="252"/>
        <v/>
      </c>
      <c r="DV37" s="17" t="str">
        <f t="shared" si="253"/>
        <v/>
      </c>
      <c r="DW37" s="17" t="str">
        <f t="shared" si="254"/>
        <v/>
      </c>
      <c r="DX37" s="17" t="str">
        <f t="shared" si="255"/>
        <v/>
      </c>
      <c r="DY37" s="17" t="str">
        <f t="shared" si="256"/>
        <v/>
      </c>
      <c r="DZ37" s="17" t="str">
        <f t="shared" si="257"/>
        <v/>
      </c>
      <c r="EA37" s="17" t="str">
        <f t="shared" si="258"/>
        <v/>
      </c>
      <c r="EB37" s="17" t="str">
        <f t="shared" si="259"/>
        <v/>
      </c>
      <c r="EC37" s="501">
        <v>1906</v>
      </c>
      <c r="ED37" s="37" t="str">
        <f t="shared" si="260"/>
        <v/>
      </c>
      <c r="EE37" s="37" t="str">
        <f t="shared" si="261"/>
        <v/>
      </c>
      <c r="EF37" s="37">
        <f t="shared" si="262"/>
        <v>1</v>
      </c>
      <c r="EG37" s="37" t="str">
        <f t="shared" si="263"/>
        <v/>
      </c>
      <c r="EH37" s="37" t="str">
        <f t="shared" si="264"/>
        <v/>
      </c>
      <c r="EI37" s="37" t="str">
        <f t="shared" si="265"/>
        <v/>
      </c>
      <c r="EJ37" s="37">
        <f t="shared" si="266"/>
        <v>1</v>
      </c>
      <c r="EK37" s="37">
        <f t="shared" si="267"/>
        <v>1</v>
      </c>
      <c r="EL37" s="37" t="str">
        <f t="shared" si="268"/>
        <v/>
      </c>
      <c r="EM37" s="37" t="str">
        <f t="shared" si="269"/>
        <v/>
      </c>
      <c r="EN37" s="37" t="str">
        <f t="shared" si="270"/>
        <v/>
      </c>
      <c r="EO37" s="37" t="str">
        <f t="shared" si="271"/>
        <v/>
      </c>
      <c r="EP37" s="37">
        <f t="shared" si="272"/>
        <v>1</v>
      </c>
      <c r="EQ37" s="37">
        <f t="shared" si="273"/>
        <v>1</v>
      </c>
      <c r="ER37" s="37">
        <f t="shared" si="274"/>
        <v>1</v>
      </c>
      <c r="ES37" s="37" t="str">
        <f t="shared" si="275"/>
        <v/>
      </c>
      <c r="ET37" s="37">
        <f t="shared" si="276"/>
        <v>1</v>
      </c>
      <c r="EU37" s="37" t="str">
        <f t="shared" si="277"/>
        <v/>
      </c>
      <c r="EV37" s="37">
        <f t="shared" si="278"/>
        <v>1</v>
      </c>
      <c r="EW37" s="37" t="str">
        <f t="shared" si="279"/>
        <v/>
      </c>
      <c r="EX37" s="37" t="str">
        <f t="shared" si="280"/>
        <v/>
      </c>
      <c r="EY37" s="37" t="str">
        <f t="shared" si="281"/>
        <v/>
      </c>
      <c r="EZ37" s="37" t="str">
        <f t="shared" si="282"/>
        <v/>
      </c>
      <c r="FA37" s="37">
        <f t="shared" si="283"/>
        <v>1</v>
      </c>
      <c r="FB37" s="37">
        <f t="shared" si="284"/>
        <v>1</v>
      </c>
      <c r="FC37" s="37">
        <f t="shared" si="285"/>
        <v>1</v>
      </c>
      <c r="FD37" s="37">
        <f t="shared" si="286"/>
        <v>1</v>
      </c>
      <c r="FE37" s="37" t="str">
        <f t="shared" si="287"/>
        <v/>
      </c>
      <c r="FF37" s="37">
        <f t="shared" si="288"/>
        <v>1</v>
      </c>
      <c r="FG37" s="37">
        <f t="shared" si="289"/>
        <v>1</v>
      </c>
      <c r="FH37" s="37">
        <f t="shared" si="290"/>
        <v>1</v>
      </c>
      <c r="FI37" s="54">
        <f t="shared" si="191"/>
        <v>15</v>
      </c>
      <c r="FJ37" s="501">
        <v>1906</v>
      </c>
      <c r="FK37" s="37" t="str">
        <f t="shared" si="291"/>
        <v/>
      </c>
      <c r="FL37" s="37" t="str">
        <f t="shared" si="292"/>
        <v/>
      </c>
      <c r="FM37" s="37" t="str">
        <f t="shared" si="293"/>
        <v/>
      </c>
      <c r="FN37" s="37" t="str">
        <f t="shared" si="294"/>
        <v/>
      </c>
      <c r="FO37" s="37" t="str">
        <f t="shared" si="295"/>
        <v/>
      </c>
      <c r="FP37" s="37" t="str">
        <f t="shared" si="296"/>
        <v/>
      </c>
      <c r="FQ37" s="37" t="str">
        <f t="shared" si="297"/>
        <v/>
      </c>
      <c r="FR37" s="37" t="str">
        <f t="shared" si="298"/>
        <v/>
      </c>
      <c r="FS37" s="37" t="str">
        <f t="shared" si="299"/>
        <v/>
      </c>
      <c r="FT37" s="37" t="str">
        <f t="shared" si="300"/>
        <v/>
      </c>
      <c r="FU37" s="37" t="str">
        <f t="shared" si="301"/>
        <v/>
      </c>
      <c r="FV37" s="37" t="str">
        <f t="shared" si="302"/>
        <v/>
      </c>
      <c r="FW37" s="37" t="str">
        <f t="shared" si="303"/>
        <v/>
      </c>
      <c r="FX37" s="37" t="str">
        <f t="shared" si="304"/>
        <v/>
      </c>
      <c r="FY37" s="37">
        <f t="shared" si="305"/>
        <v>1</v>
      </c>
      <c r="FZ37" s="37" t="str">
        <f t="shared" si="306"/>
        <v/>
      </c>
      <c r="GA37" s="37" t="str">
        <f t="shared" si="307"/>
        <v/>
      </c>
      <c r="GB37" s="37" t="str">
        <f t="shared" si="308"/>
        <v/>
      </c>
      <c r="GC37" s="37">
        <f t="shared" si="309"/>
        <v>1</v>
      </c>
      <c r="GD37" s="37" t="str">
        <f t="shared" si="310"/>
        <v/>
      </c>
      <c r="GE37" s="37" t="str">
        <f t="shared" si="311"/>
        <v/>
      </c>
      <c r="GF37" s="37" t="str">
        <f t="shared" si="312"/>
        <v/>
      </c>
      <c r="GG37" s="37" t="str">
        <f t="shared" si="313"/>
        <v/>
      </c>
      <c r="GH37" s="37" t="str">
        <f t="shared" si="314"/>
        <v/>
      </c>
      <c r="GI37" s="37" t="str">
        <f t="shared" si="315"/>
        <v/>
      </c>
      <c r="GJ37" s="37" t="str">
        <f t="shared" si="316"/>
        <v/>
      </c>
      <c r="GK37" s="37" t="str">
        <f t="shared" si="317"/>
        <v/>
      </c>
      <c r="GL37" s="37" t="str">
        <f t="shared" si="318"/>
        <v/>
      </c>
      <c r="GM37" s="37" t="str">
        <f t="shared" si="319"/>
        <v/>
      </c>
      <c r="GN37" s="37" t="str">
        <f t="shared" si="320"/>
        <v/>
      </c>
      <c r="GO37" s="37" t="str">
        <f t="shared" si="321"/>
        <v/>
      </c>
      <c r="GP37" s="39">
        <f t="shared" si="197"/>
        <v>2</v>
      </c>
      <c r="GQ37" s="501">
        <v>1906</v>
      </c>
      <c r="GR37" s="501">
        <v>1906</v>
      </c>
      <c r="GS37" s="37" t="str">
        <f t="shared" si="322"/>
        <v/>
      </c>
      <c r="GT37" s="37" t="str">
        <f t="shared" si="323"/>
        <v/>
      </c>
      <c r="GU37" s="37" t="str">
        <f t="shared" si="324"/>
        <v/>
      </c>
      <c r="GV37" s="37" t="str">
        <f t="shared" si="325"/>
        <v/>
      </c>
      <c r="GW37" s="37" t="str">
        <f t="shared" si="326"/>
        <v/>
      </c>
      <c r="GX37" s="37" t="str">
        <f t="shared" si="327"/>
        <v/>
      </c>
      <c r="GY37" s="37" t="str">
        <f t="shared" si="328"/>
        <v/>
      </c>
      <c r="GZ37" s="37" t="str">
        <f t="shared" si="329"/>
        <v/>
      </c>
      <c r="HA37" s="37" t="str">
        <f t="shared" si="330"/>
        <v/>
      </c>
      <c r="HB37" s="37" t="str">
        <f t="shared" si="331"/>
        <v/>
      </c>
      <c r="HC37" s="37" t="str">
        <f t="shared" si="332"/>
        <v/>
      </c>
      <c r="HD37" s="37" t="str">
        <f t="shared" si="333"/>
        <v/>
      </c>
      <c r="HE37" s="37" t="str">
        <f t="shared" si="334"/>
        <v/>
      </c>
      <c r="HF37" s="37" t="str">
        <f t="shared" si="335"/>
        <v/>
      </c>
      <c r="HG37" s="37" t="str">
        <f t="shared" si="336"/>
        <v/>
      </c>
      <c r="HH37" s="37" t="str">
        <f t="shared" si="337"/>
        <v/>
      </c>
      <c r="HI37" s="37" t="str">
        <f t="shared" si="338"/>
        <v/>
      </c>
      <c r="HJ37" s="37" t="str">
        <f t="shared" si="339"/>
        <v/>
      </c>
      <c r="HK37" s="37" t="str">
        <f t="shared" si="340"/>
        <v/>
      </c>
      <c r="HL37" s="37" t="str">
        <f t="shared" si="341"/>
        <v/>
      </c>
      <c r="HM37" s="37" t="str">
        <f t="shared" si="342"/>
        <v/>
      </c>
      <c r="HN37" s="37" t="str">
        <f t="shared" si="343"/>
        <v/>
      </c>
      <c r="HO37" s="37" t="str">
        <f t="shared" si="344"/>
        <v/>
      </c>
      <c r="HP37" s="37" t="str">
        <f t="shared" si="345"/>
        <v/>
      </c>
      <c r="HQ37" s="37" t="str">
        <f t="shared" si="346"/>
        <v/>
      </c>
      <c r="HR37" s="37" t="str">
        <f t="shared" si="347"/>
        <v/>
      </c>
      <c r="HS37" s="37" t="str">
        <f t="shared" si="348"/>
        <v/>
      </c>
      <c r="HT37" s="37" t="str">
        <f t="shared" si="349"/>
        <v/>
      </c>
      <c r="HU37" s="37" t="str">
        <f t="shared" si="350"/>
        <v/>
      </c>
      <c r="HV37" s="37" t="str">
        <f t="shared" si="351"/>
        <v/>
      </c>
      <c r="HW37" s="37" t="str">
        <f t="shared" si="352"/>
        <v/>
      </c>
      <c r="HX37" s="39">
        <f t="shared" si="353"/>
        <v>0</v>
      </c>
      <c r="HY37" s="501">
        <v>1906</v>
      </c>
    </row>
    <row r="38" spans="1:233" ht="13.8">
      <c r="A38" s="501">
        <v>1907</v>
      </c>
      <c r="B38" s="45">
        <v>0.05</v>
      </c>
      <c r="C38" s="45">
        <v>0.22</v>
      </c>
      <c r="D38" s="45">
        <v>0</v>
      </c>
      <c r="E38" s="45">
        <v>0</v>
      </c>
      <c r="F38" s="45">
        <v>0.26</v>
      </c>
      <c r="G38" s="150" t="s">
        <v>60</v>
      </c>
      <c r="H38" s="45">
        <v>0.05</v>
      </c>
      <c r="I38" s="45">
        <v>0.02</v>
      </c>
      <c r="J38" s="45">
        <v>0</v>
      </c>
      <c r="K38" s="45">
        <v>0.35</v>
      </c>
      <c r="L38" s="150">
        <v>0</v>
      </c>
      <c r="M38" s="45">
        <v>0.08</v>
      </c>
      <c r="N38" s="45">
        <v>0</v>
      </c>
      <c r="O38" s="45">
        <v>0.2</v>
      </c>
      <c r="P38" s="45">
        <v>0.46</v>
      </c>
      <c r="Q38" s="150">
        <v>0</v>
      </c>
      <c r="R38" s="45">
        <v>0</v>
      </c>
      <c r="S38" s="45">
        <v>0</v>
      </c>
      <c r="T38" s="45">
        <v>0.2</v>
      </c>
      <c r="U38" s="45" t="s">
        <v>60</v>
      </c>
      <c r="V38" s="150">
        <v>0</v>
      </c>
      <c r="W38" s="45">
        <v>0</v>
      </c>
      <c r="X38" s="45">
        <v>0</v>
      </c>
      <c r="Y38" s="45">
        <v>0</v>
      </c>
      <c r="Z38" s="45">
        <v>0</v>
      </c>
      <c r="AA38" s="150">
        <v>0</v>
      </c>
      <c r="AB38" s="45">
        <v>0</v>
      </c>
      <c r="AC38" s="45">
        <v>0</v>
      </c>
      <c r="AD38" s="45">
        <v>0</v>
      </c>
      <c r="AE38" s="45">
        <v>0</v>
      </c>
      <c r="AF38" s="150">
        <v>1.02</v>
      </c>
      <c r="AG38" s="152">
        <f t="shared" si="192"/>
        <v>2.91</v>
      </c>
      <c r="AH38" s="8">
        <f t="shared" si="193"/>
        <v>1.02</v>
      </c>
      <c r="AI38" s="4">
        <f t="shared" si="196"/>
        <v>11</v>
      </c>
      <c r="AJ38" s="501">
        <v>1907</v>
      </c>
      <c r="AK38" s="28" t="str">
        <f t="shared" si="198"/>
        <v/>
      </c>
      <c r="AL38" s="28" t="str">
        <f t="shared" si="199"/>
        <v/>
      </c>
      <c r="AM38" s="28" t="str">
        <f t="shared" si="200"/>
        <v/>
      </c>
      <c r="AN38" s="28" t="str">
        <f t="shared" si="201"/>
        <v/>
      </c>
      <c r="AO38" s="28" t="str">
        <f t="shared" si="202"/>
        <v/>
      </c>
      <c r="AP38" s="28" t="str">
        <f t="shared" si="203"/>
        <v/>
      </c>
      <c r="AQ38" s="28" t="str">
        <f t="shared" si="204"/>
        <v/>
      </c>
      <c r="AR38" s="28" t="str">
        <f t="shared" si="205"/>
        <v/>
      </c>
      <c r="AS38" s="28" t="str">
        <f t="shared" si="206"/>
        <v/>
      </c>
      <c r="AT38" s="28" t="str">
        <f t="shared" si="207"/>
        <v/>
      </c>
      <c r="AU38" s="28" t="str">
        <f t="shared" si="208"/>
        <v/>
      </c>
      <c r="AV38" s="28" t="str">
        <f t="shared" si="209"/>
        <v/>
      </c>
      <c r="AW38" s="28" t="str">
        <f t="shared" si="210"/>
        <v/>
      </c>
      <c r="AX38" s="28" t="str">
        <f t="shared" si="211"/>
        <v/>
      </c>
      <c r="AY38" s="28" t="str">
        <f t="shared" si="212"/>
        <v/>
      </c>
      <c r="AZ38" s="28" t="str">
        <f t="shared" si="213"/>
        <v/>
      </c>
      <c r="BA38" s="28" t="str">
        <f t="shared" si="214"/>
        <v/>
      </c>
      <c r="BB38" s="28" t="str">
        <f t="shared" si="215"/>
        <v/>
      </c>
      <c r="BC38" s="28" t="str">
        <f t="shared" si="216"/>
        <v/>
      </c>
      <c r="BD38" s="28" t="str">
        <f t="shared" si="217"/>
        <v/>
      </c>
      <c r="BE38" s="28" t="str">
        <f t="shared" si="218"/>
        <v/>
      </c>
      <c r="BF38" s="28" t="str">
        <f t="shared" si="219"/>
        <v/>
      </c>
      <c r="BG38" s="28" t="str">
        <f t="shared" si="220"/>
        <v/>
      </c>
      <c r="BH38" s="28" t="str">
        <f t="shared" si="221"/>
        <v/>
      </c>
      <c r="BI38" s="28" t="str">
        <f t="shared" si="222"/>
        <v/>
      </c>
      <c r="BJ38" s="28" t="str">
        <f t="shared" si="223"/>
        <v/>
      </c>
      <c r="BK38" s="28" t="str">
        <f t="shared" si="224"/>
        <v/>
      </c>
      <c r="BL38" s="28" t="str">
        <f t="shared" si="225"/>
        <v/>
      </c>
      <c r="BM38" s="28" t="str">
        <f t="shared" si="226"/>
        <v/>
      </c>
      <c r="BN38" s="28" t="str">
        <f t="shared" si="227"/>
        <v/>
      </c>
      <c r="BO38" s="28" t="str">
        <f t="shared" si="228"/>
        <v/>
      </c>
      <c r="BP38" s="39">
        <f t="shared" si="32"/>
        <v>0</v>
      </c>
      <c r="BQ38" s="501">
        <v>1907</v>
      </c>
      <c r="BR38" s="17" t="str">
        <f t="shared" si="33"/>
        <v xml:space="preserve"> </v>
      </c>
      <c r="BS38" s="17" t="str">
        <f t="shared" si="34"/>
        <v xml:space="preserve"> </v>
      </c>
      <c r="BT38" s="17" t="str">
        <f t="shared" si="35"/>
        <v xml:space="preserve"> </v>
      </c>
      <c r="BU38" s="17" t="str">
        <f t="shared" si="36"/>
        <v xml:space="preserve"> </v>
      </c>
      <c r="BV38" s="17" t="str">
        <f t="shared" si="37"/>
        <v xml:space="preserve"> </v>
      </c>
      <c r="BW38" s="17" t="str">
        <f t="shared" si="38"/>
        <v xml:space="preserve"> </v>
      </c>
      <c r="BX38" s="17" t="str">
        <f t="shared" si="39"/>
        <v xml:space="preserve"> </v>
      </c>
      <c r="BY38" s="17" t="str">
        <f t="shared" si="40"/>
        <v xml:space="preserve"> </v>
      </c>
      <c r="BZ38" s="17" t="str">
        <f t="shared" si="41"/>
        <v xml:space="preserve"> </v>
      </c>
      <c r="CA38" s="17" t="str">
        <f t="shared" si="42"/>
        <v xml:space="preserve"> </v>
      </c>
      <c r="CB38" s="17" t="str">
        <f t="shared" si="43"/>
        <v xml:space="preserve"> </v>
      </c>
      <c r="CC38" s="17" t="str">
        <f t="shared" si="44"/>
        <v xml:space="preserve"> </v>
      </c>
      <c r="CD38" s="17" t="str">
        <f t="shared" si="45"/>
        <v xml:space="preserve"> </v>
      </c>
      <c r="CE38" s="17" t="str">
        <f t="shared" si="46"/>
        <v xml:space="preserve"> </v>
      </c>
      <c r="CF38" s="17" t="str">
        <f t="shared" si="47"/>
        <v xml:space="preserve"> </v>
      </c>
      <c r="CG38" s="17" t="str">
        <f t="shared" si="48"/>
        <v xml:space="preserve"> </v>
      </c>
      <c r="CH38" s="17" t="str">
        <f t="shared" si="49"/>
        <v xml:space="preserve"> </v>
      </c>
      <c r="CI38" s="17" t="str">
        <f t="shared" si="50"/>
        <v xml:space="preserve"> </v>
      </c>
      <c r="CJ38" s="17" t="str">
        <f t="shared" si="51"/>
        <v xml:space="preserve"> </v>
      </c>
      <c r="CK38" s="17" t="str">
        <f t="shared" si="52"/>
        <v xml:space="preserve"> </v>
      </c>
      <c r="CL38" s="17" t="str">
        <f t="shared" si="53"/>
        <v xml:space="preserve"> </v>
      </c>
      <c r="CM38" s="17" t="str">
        <f t="shared" si="54"/>
        <v xml:space="preserve"> </v>
      </c>
      <c r="CN38" s="17" t="str">
        <f t="shared" si="55"/>
        <v xml:space="preserve"> </v>
      </c>
      <c r="CO38" s="17" t="str">
        <f t="shared" si="56"/>
        <v xml:space="preserve"> </v>
      </c>
      <c r="CP38" s="17" t="str">
        <f t="shared" si="57"/>
        <v xml:space="preserve"> </v>
      </c>
      <c r="CQ38" s="17" t="str">
        <f t="shared" si="58"/>
        <v xml:space="preserve"> </v>
      </c>
      <c r="CR38" s="17" t="str">
        <f t="shared" si="59"/>
        <v xml:space="preserve"> </v>
      </c>
      <c r="CS38" s="17" t="str">
        <f t="shared" si="60"/>
        <v xml:space="preserve"> </v>
      </c>
      <c r="CT38" s="17" t="str">
        <f t="shared" si="61"/>
        <v xml:space="preserve"> </v>
      </c>
      <c r="CU38" s="17" t="str">
        <f t="shared" si="62"/>
        <v xml:space="preserve"> </v>
      </c>
      <c r="CV38" s="17" t="str">
        <f t="shared" si="63"/>
        <v xml:space="preserve"> </v>
      </c>
      <c r="CW38" s="501">
        <v>1907</v>
      </c>
      <c r="CX38" s="17" t="str">
        <f t="shared" si="229"/>
        <v/>
      </c>
      <c r="CY38" s="17" t="str">
        <f t="shared" si="230"/>
        <v/>
      </c>
      <c r="CZ38" s="17" t="str">
        <f t="shared" si="231"/>
        <v/>
      </c>
      <c r="DA38" s="17" t="str">
        <f t="shared" si="232"/>
        <v/>
      </c>
      <c r="DB38" s="17" t="str">
        <f t="shared" si="233"/>
        <v/>
      </c>
      <c r="DC38" s="17" t="str">
        <f t="shared" si="234"/>
        <v/>
      </c>
      <c r="DD38" s="17" t="str">
        <f t="shared" si="235"/>
        <v/>
      </c>
      <c r="DE38" s="17" t="str">
        <f t="shared" si="236"/>
        <v/>
      </c>
      <c r="DF38" s="17" t="str">
        <f t="shared" si="237"/>
        <v/>
      </c>
      <c r="DG38" s="17" t="str">
        <f t="shared" si="238"/>
        <v/>
      </c>
      <c r="DH38" s="17" t="str">
        <f t="shared" si="239"/>
        <v/>
      </c>
      <c r="DI38" s="17" t="str">
        <f t="shared" si="240"/>
        <v/>
      </c>
      <c r="DJ38" s="17" t="str">
        <f t="shared" si="241"/>
        <v/>
      </c>
      <c r="DK38" s="17" t="str">
        <f t="shared" si="242"/>
        <v/>
      </c>
      <c r="DL38" s="17" t="str">
        <f t="shared" si="243"/>
        <v/>
      </c>
      <c r="DM38" s="17" t="str">
        <f t="shared" si="244"/>
        <v/>
      </c>
      <c r="DN38" s="17" t="str">
        <f t="shared" si="245"/>
        <v/>
      </c>
      <c r="DO38" s="17" t="str">
        <f t="shared" si="246"/>
        <v/>
      </c>
      <c r="DP38" s="17" t="str">
        <f t="shared" si="247"/>
        <v/>
      </c>
      <c r="DQ38" s="17" t="str">
        <f t="shared" si="248"/>
        <v/>
      </c>
      <c r="DR38" s="17" t="str">
        <f t="shared" si="249"/>
        <v/>
      </c>
      <c r="DS38" s="17" t="str">
        <f t="shared" si="250"/>
        <v/>
      </c>
      <c r="DT38" s="17" t="str">
        <f t="shared" si="251"/>
        <v/>
      </c>
      <c r="DU38" s="17" t="str">
        <f t="shared" si="252"/>
        <v/>
      </c>
      <c r="DV38" s="17" t="str">
        <f t="shared" si="253"/>
        <v/>
      </c>
      <c r="DW38" s="17" t="str">
        <f t="shared" si="254"/>
        <v/>
      </c>
      <c r="DX38" s="17" t="str">
        <f t="shared" si="255"/>
        <v/>
      </c>
      <c r="DY38" s="17" t="str">
        <f t="shared" si="256"/>
        <v/>
      </c>
      <c r="DZ38" s="17" t="str">
        <f t="shared" si="257"/>
        <v/>
      </c>
      <c r="EA38" s="17" t="str">
        <f t="shared" si="258"/>
        <v/>
      </c>
      <c r="EB38" s="17" t="str">
        <f t="shared" si="259"/>
        <v/>
      </c>
      <c r="EC38" s="501">
        <v>1907</v>
      </c>
      <c r="ED38" s="37">
        <f t="shared" si="260"/>
        <v>1</v>
      </c>
      <c r="EE38" s="37">
        <f t="shared" si="261"/>
        <v>1</v>
      </c>
      <c r="EF38" s="37" t="str">
        <f t="shared" si="262"/>
        <v/>
      </c>
      <c r="EG38" s="37" t="str">
        <f t="shared" si="263"/>
        <v/>
      </c>
      <c r="EH38" s="37">
        <f t="shared" si="264"/>
        <v>1</v>
      </c>
      <c r="EI38" s="37" t="str">
        <f t="shared" si="265"/>
        <v/>
      </c>
      <c r="EJ38" s="37">
        <f t="shared" si="266"/>
        <v>1</v>
      </c>
      <c r="EK38" s="37">
        <f t="shared" si="267"/>
        <v>1</v>
      </c>
      <c r="EL38" s="37" t="str">
        <f t="shared" si="268"/>
        <v/>
      </c>
      <c r="EM38" s="37">
        <f t="shared" si="269"/>
        <v>1</v>
      </c>
      <c r="EN38" s="37" t="str">
        <f t="shared" si="270"/>
        <v/>
      </c>
      <c r="EO38" s="37">
        <f t="shared" si="271"/>
        <v>1</v>
      </c>
      <c r="EP38" s="37" t="str">
        <f t="shared" si="272"/>
        <v/>
      </c>
      <c r="EQ38" s="37">
        <f t="shared" si="273"/>
        <v>1</v>
      </c>
      <c r="ER38" s="37">
        <f t="shared" si="274"/>
        <v>1</v>
      </c>
      <c r="ES38" s="37" t="str">
        <f t="shared" si="275"/>
        <v/>
      </c>
      <c r="ET38" s="37" t="str">
        <f t="shared" si="276"/>
        <v/>
      </c>
      <c r="EU38" s="37" t="str">
        <f t="shared" si="277"/>
        <v/>
      </c>
      <c r="EV38" s="37">
        <f t="shared" si="278"/>
        <v>1</v>
      </c>
      <c r="EW38" s="37" t="str">
        <f t="shared" si="279"/>
        <v/>
      </c>
      <c r="EX38" s="37" t="str">
        <f t="shared" si="280"/>
        <v/>
      </c>
      <c r="EY38" s="37" t="str">
        <f t="shared" si="281"/>
        <v/>
      </c>
      <c r="EZ38" s="37" t="str">
        <f t="shared" si="282"/>
        <v/>
      </c>
      <c r="FA38" s="37" t="str">
        <f t="shared" si="283"/>
        <v/>
      </c>
      <c r="FB38" s="37" t="str">
        <f t="shared" si="284"/>
        <v/>
      </c>
      <c r="FC38" s="37" t="str">
        <f t="shared" si="285"/>
        <v/>
      </c>
      <c r="FD38" s="37" t="str">
        <f t="shared" si="286"/>
        <v/>
      </c>
      <c r="FE38" s="37" t="str">
        <f t="shared" si="287"/>
        <v/>
      </c>
      <c r="FF38" s="37" t="str">
        <f t="shared" si="288"/>
        <v/>
      </c>
      <c r="FG38" s="37" t="str">
        <f t="shared" si="289"/>
        <v/>
      </c>
      <c r="FH38" s="37">
        <f t="shared" si="290"/>
        <v>1</v>
      </c>
      <c r="FI38" s="54">
        <f t="shared" si="191"/>
        <v>11</v>
      </c>
      <c r="FJ38" s="501">
        <v>1907</v>
      </c>
      <c r="FK38" s="37" t="str">
        <f t="shared" si="291"/>
        <v/>
      </c>
      <c r="FL38" s="37" t="str">
        <f t="shared" si="292"/>
        <v/>
      </c>
      <c r="FM38" s="37" t="str">
        <f t="shared" si="293"/>
        <v/>
      </c>
      <c r="FN38" s="37" t="str">
        <f t="shared" si="294"/>
        <v/>
      </c>
      <c r="FO38" s="37" t="str">
        <f t="shared" si="295"/>
        <v/>
      </c>
      <c r="FP38" s="37" t="str">
        <f t="shared" si="296"/>
        <v/>
      </c>
      <c r="FQ38" s="37" t="str">
        <f t="shared" si="297"/>
        <v/>
      </c>
      <c r="FR38" s="37" t="str">
        <f t="shared" si="298"/>
        <v/>
      </c>
      <c r="FS38" s="37" t="str">
        <f t="shared" si="299"/>
        <v/>
      </c>
      <c r="FT38" s="37" t="str">
        <f t="shared" si="300"/>
        <v/>
      </c>
      <c r="FU38" s="37" t="str">
        <f t="shared" si="301"/>
        <v/>
      </c>
      <c r="FV38" s="37" t="str">
        <f t="shared" si="302"/>
        <v/>
      </c>
      <c r="FW38" s="37" t="str">
        <f t="shared" si="303"/>
        <v/>
      </c>
      <c r="FX38" s="37" t="str">
        <f t="shared" si="304"/>
        <v/>
      </c>
      <c r="FY38" s="37" t="str">
        <f t="shared" si="305"/>
        <v/>
      </c>
      <c r="FZ38" s="37" t="str">
        <f t="shared" si="306"/>
        <v/>
      </c>
      <c r="GA38" s="37" t="str">
        <f t="shared" si="307"/>
        <v/>
      </c>
      <c r="GB38" s="37" t="str">
        <f t="shared" si="308"/>
        <v/>
      </c>
      <c r="GC38" s="37" t="str">
        <f t="shared" si="309"/>
        <v/>
      </c>
      <c r="GD38" s="37" t="str">
        <f t="shared" si="310"/>
        <v/>
      </c>
      <c r="GE38" s="37" t="str">
        <f t="shared" si="311"/>
        <v/>
      </c>
      <c r="GF38" s="37" t="str">
        <f t="shared" si="312"/>
        <v/>
      </c>
      <c r="GG38" s="37" t="str">
        <f t="shared" si="313"/>
        <v/>
      </c>
      <c r="GH38" s="37" t="str">
        <f t="shared" si="314"/>
        <v/>
      </c>
      <c r="GI38" s="37" t="str">
        <f t="shared" si="315"/>
        <v/>
      </c>
      <c r="GJ38" s="37" t="str">
        <f t="shared" si="316"/>
        <v/>
      </c>
      <c r="GK38" s="37" t="str">
        <f t="shared" si="317"/>
        <v/>
      </c>
      <c r="GL38" s="37" t="str">
        <f t="shared" si="318"/>
        <v/>
      </c>
      <c r="GM38" s="37" t="str">
        <f t="shared" si="319"/>
        <v/>
      </c>
      <c r="GN38" s="37" t="str">
        <f t="shared" si="320"/>
        <v/>
      </c>
      <c r="GO38" s="37">
        <f t="shared" si="321"/>
        <v>1</v>
      </c>
      <c r="GP38" s="39">
        <f t="shared" si="197"/>
        <v>1</v>
      </c>
      <c r="GQ38" s="501">
        <v>1907</v>
      </c>
      <c r="GR38" s="501">
        <v>1907</v>
      </c>
      <c r="GS38" s="37" t="str">
        <f t="shared" si="322"/>
        <v/>
      </c>
      <c r="GT38" s="37" t="str">
        <f t="shared" si="323"/>
        <v/>
      </c>
      <c r="GU38" s="37" t="str">
        <f t="shared" si="324"/>
        <v/>
      </c>
      <c r="GV38" s="37" t="str">
        <f t="shared" si="325"/>
        <v/>
      </c>
      <c r="GW38" s="37" t="str">
        <f t="shared" si="326"/>
        <v/>
      </c>
      <c r="GX38" s="37" t="str">
        <f t="shared" si="327"/>
        <v/>
      </c>
      <c r="GY38" s="37" t="str">
        <f t="shared" si="328"/>
        <v/>
      </c>
      <c r="GZ38" s="37" t="str">
        <f t="shared" si="329"/>
        <v/>
      </c>
      <c r="HA38" s="37" t="str">
        <f t="shared" si="330"/>
        <v/>
      </c>
      <c r="HB38" s="37" t="str">
        <f t="shared" si="331"/>
        <v/>
      </c>
      <c r="HC38" s="37" t="str">
        <f t="shared" si="332"/>
        <v/>
      </c>
      <c r="HD38" s="37" t="str">
        <f t="shared" si="333"/>
        <v/>
      </c>
      <c r="HE38" s="37" t="str">
        <f t="shared" si="334"/>
        <v/>
      </c>
      <c r="HF38" s="37" t="str">
        <f t="shared" si="335"/>
        <v/>
      </c>
      <c r="HG38" s="37" t="str">
        <f t="shared" si="336"/>
        <v/>
      </c>
      <c r="HH38" s="37" t="str">
        <f t="shared" si="337"/>
        <v/>
      </c>
      <c r="HI38" s="37" t="str">
        <f t="shared" si="338"/>
        <v/>
      </c>
      <c r="HJ38" s="37" t="str">
        <f t="shared" si="339"/>
        <v/>
      </c>
      <c r="HK38" s="37" t="str">
        <f t="shared" si="340"/>
        <v/>
      </c>
      <c r="HL38" s="37" t="str">
        <f t="shared" si="341"/>
        <v/>
      </c>
      <c r="HM38" s="37" t="str">
        <f t="shared" si="342"/>
        <v/>
      </c>
      <c r="HN38" s="37" t="str">
        <f t="shared" si="343"/>
        <v/>
      </c>
      <c r="HO38" s="37" t="str">
        <f t="shared" si="344"/>
        <v/>
      </c>
      <c r="HP38" s="37" t="str">
        <f t="shared" si="345"/>
        <v/>
      </c>
      <c r="HQ38" s="37" t="str">
        <f t="shared" si="346"/>
        <v/>
      </c>
      <c r="HR38" s="37" t="str">
        <f t="shared" si="347"/>
        <v/>
      </c>
      <c r="HS38" s="37" t="str">
        <f t="shared" si="348"/>
        <v/>
      </c>
      <c r="HT38" s="37" t="str">
        <f t="shared" si="349"/>
        <v/>
      </c>
      <c r="HU38" s="37" t="str">
        <f t="shared" si="350"/>
        <v/>
      </c>
      <c r="HV38" s="37" t="str">
        <f t="shared" si="351"/>
        <v/>
      </c>
      <c r="HW38" s="37" t="str">
        <f t="shared" si="352"/>
        <v/>
      </c>
      <c r="HX38" s="39">
        <f t="shared" si="353"/>
        <v>0</v>
      </c>
      <c r="HY38" s="501">
        <v>1907</v>
      </c>
    </row>
    <row r="39" spans="1:233" ht="13.8">
      <c r="A39" s="501">
        <v>1908</v>
      </c>
      <c r="B39" s="45">
        <v>0.06</v>
      </c>
      <c r="C39" s="45" t="s">
        <v>60</v>
      </c>
      <c r="D39" s="45">
        <v>0</v>
      </c>
      <c r="E39" s="45" t="s">
        <v>60</v>
      </c>
      <c r="F39" s="45">
        <v>0.25</v>
      </c>
      <c r="G39" s="150">
        <v>0.3</v>
      </c>
      <c r="H39" s="45">
        <v>0</v>
      </c>
      <c r="I39" s="45">
        <v>0</v>
      </c>
      <c r="J39" s="45">
        <v>0.14000000000000001</v>
      </c>
      <c r="K39" s="45">
        <v>0</v>
      </c>
      <c r="L39" s="150">
        <v>0.21</v>
      </c>
      <c r="M39" s="45">
        <v>0.03</v>
      </c>
      <c r="N39" s="45">
        <v>0</v>
      </c>
      <c r="O39" s="45">
        <v>0</v>
      </c>
      <c r="P39" s="45">
        <v>0.1</v>
      </c>
      <c r="Q39" s="150" t="s">
        <v>60</v>
      </c>
      <c r="R39" s="45">
        <v>0.05</v>
      </c>
      <c r="S39" s="45" t="s">
        <v>60</v>
      </c>
      <c r="T39" s="45" t="s">
        <v>60</v>
      </c>
      <c r="U39" s="45">
        <v>0.23</v>
      </c>
      <c r="V39" s="150">
        <v>0</v>
      </c>
      <c r="W39" s="45">
        <v>0</v>
      </c>
      <c r="X39" s="45">
        <v>0.67</v>
      </c>
      <c r="Y39" s="45">
        <v>0.09</v>
      </c>
      <c r="Z39" s="45">
        <v>0</v>
      </c>
      <c r="AA39" s="150">
        <v>0</v>
      </c>
      <c r="AB39" s="45">
        <v>0</v>
      </c>
      <c r="AC39" s="45">
        <v>0</v>
      </c>
      <c r="AD39" s="45">
        <v>0.01</v>
      </c>
      <c r="AE39" s="45" t="s">
        <v>60</v>
      </c>
      <c r="AF39" s="150">
        <v>0.82</v>
      </c>
      <c r="AG39" s="152">
        <f t="shared" si="192"/>
        <v>2.9599999999999995</v>
      </c>
      <c r="AH39" s="8">
        <f t="shared" si="193"/>
        <v>0.82</v>
      </c>
      <c r="AI39" s="4">
        <f t="shared" si="196"/>
        <v>13</v>
      </c>
      <c r="AJ39" s="501">
        <v>1908</v>
      </c>
      <c r="AK39" s="28" t="str">
        <f t="shared" si="198"/>
        <v/>
      </c>
      <c r="AL39" s="28" t="str">
        <f t="shared" si="199"/>
        <v/>
      </c>
      <c r="AM39" s="28" t="str">
        <f t="shared" si="200"/>
        <v/>
      </c>
      <c r="AN39" s="28" t="str">
        <f t="shared" si="201"/>
        <v/>
      </c>
      <c r="AO39" s="28" t="str">
        <f t="shared" si="202"/>
        <v/>
      </c>
      <c r="AP39" s="28" t="str">
        <f t="shared" si="203"/>
        <v/>
      </c>
      <c r="AQ39" s="28" t="str">
        <f t="shared" si="204"/>
        <v/>
      </c>
      <c r="AR39" s="28" t="str">
        <f t="shared" si="205"/>
        <v/>
      </c>
      <c r="AS39" s="28" t="str">
        <f t="shared" si="206"/>
        <v/>
      </c>
      <c r="AT39" s="28" t="str">
        <f t="shared" si="207"/>
        <v/>
      </c>
      <c r="AU39" s="28" t="str">
        <f t="shared" si="208"/>
        <v/>
      </c>
      <c r="AV39" s="28" t="str">
        <f t="shared" si="209"/>
        <v/>
      </c>
      <c r="AW39" s="28" t="str">
        <f t="shared" si="210"/>
        <v/>
      </c>
      <c r="AX39" s="28" t="str">
        <f t="shared" si="211"/>
        <v/>
      </c>
      <c r="AY39" s="28" t="str">
        <f t="shared" si="212"/>
        <v/>
      </c>
      <c r="AZ39" s="28" t="str">
        <f t="shared" si="213"/>
        <v/>
      </c>
      <c r="BA39" s="28" t="str">
        <f t="shared" si="214"/>
        <v/>
      </c>
      <c r="BB39" s="28" t="str">
        <f t="shared" si="215"/>
        <v/>
      </c>
      <c r="BC39" s="28" t="str">
        <f t="shared" si="216"/>
        <v/>
      </c>
      <c r="BD39" s="28" t="str">
        <f t="shared" si="217"/>
        <v/>
      </c>
      <c r="BE39" s="28" t="str">
        <f t="shared" si="218"/>
        <v/>
      </c>
      <c r="BF39" s="28" t="str">
        <f t="shared" si="219"/>
        <v/>
      </c>
      <c r="BG39" s="28" t="str">
        <f t="shared" si="220"/>
        <v/>
      </c>
      <c r="BH39" s="28" t="str">
        <f t="shared" si="221"/>
        <v/>
      </c>
      <c r="BI39" s="28" t="str">
        <f t="shared" si="222"/>
        <v/>
      </c>
      <c r="BJ39" s="28" t="str">
        <f t="shared" si="223"/>
        <v/>
      </c>
      <c r="BK39" s="28" t="str">
        <f t="shared" si="224"/>
        <v/>
      </c>
      <c r="BL39" s="28" t="str">
        <f t="shared" si="225"/>
        <v/>
      </c>
      <c r="BM39" s="28" t="str">
        <f t="shared" si="226"/>
        <v/>
      </c>
      <c r="BN39" s="28" t="str">
        <f t="shared" si="227"/>
        <v/>
      </c>
      <c r="BO39" s="28" t="str">
        <f t="shared" si="228"/>
        <v/>
      </c>
      <c r="BP39" s="39">
        <f t="shared" si="32"/>
        <v>0</v>
      </c>
      <c r="BQ39" s="501">
        <v>1908</v>
      </c>
      <c r="BR39" s="17" t="str">
        <f t="shared" si="33"/>
        <v xml:space="preserve"> </v>
      </c>
      <c r="BS39" s="17" t="str">
        <f t="shared" si="34"/>
        <v xml:space="preserve"> </v>
      </c>
      <c r="BT39" s="17" t="str">
        <f t="shared" si="35"/>
        <v xml:space="preserve"> </v>
      </c>
      <c r="BU39" s="17" t="str">
        <f t="shared" si="36"/>
        <v xml:space="preserve"> </v>
      </c>
      <c r="BV39" s="17" t="str">
        <f t="shared" si="37"/>
        <v xml:space="preserve"> </v>
      </c>
      <c r="BW39" s="17" t="str">
        <f t="shared" si="38"/>
        <v xml:space="preserve"> </v>
      </c>
      <c r="BX39" s="17" t="str">
        <f t="shared" si="39"/>
        <v xml:space="preserve"> </v>
      </c>
      <c r="BY39" s="17" t="str">
        <f t="shared" si="40"/>
        <v xml:space="preserve"> </v>
      </c>
      <c r="BZ39" s="17" t="str">
        <f t="shared" si="41"/>
        <v xml:space="preserve"> </v>
      </c>
      <c r="CA39" s="17" t="str">
        <f t="shared" si="42"/>
        <v xml:space="preserve"> </v>
      </c>
      <c r="CB39" s="17" t="str">
        <f t="shared" si="43"/>
        <v xml:space="preserve"> </v>
      </c>
      <c r="CC39" s="17" t="str">
        <f t="shared" si="44"/>
        <v xml:space="preserve"> </v>
      </c>
      <c r="CD39" s="17" t="str">
        <f t="shared" si="45"/>
        <v xml:space="preserve"> </v>
      </c>
      <c r="CE39" s="17" t="str">
        <f t="shared" si="46"/>
        <v xml:space="preserve"> </v>
      </c>
      <c r="CF39" s="17" t="str">
        <f t="shared" si="47"/>
        <v xml:space="preserve"> </v>
      </c>
      <c r="CG39" s="17" t="str">
        <f t="shared" si="48"/>
        <v xml:space="preserve"> </v>
      </c>
      <c r="CH39" s="17" t="str">
        <f t="shared" si="49"/>
        <v xml:space="preserve"> </v>
      </c>
      <c r="CI39" s="17" t="str">
        <f t="shared" si="50"/>
        <v xml:space="preserve"> </v>
      </c>
      <c r="CJ39" s="17" t="str">
        <f t="shared" si="51"/>
        <v xml:space="preserve"> </v>
      </c>
      <c r="CK39" s="17" t="str">
        <f t="shared" si="52"/>
        <v xml:space="preserve"> </v>
      </c>
      <c r="CL39" s="17" t="str">
        <f t="shared" si="53"/>
        <v xml:space="preserve"> </v>
      </c>
      <c r="CM39" s="17" t="str">
        <f t="shared" si="54"/>
        <v xml:space="preserve"> </v>
      </c>
      <c r="CN39" s="17" t="str">
        <f t="shared" si="55"/>
        <v xml:space="preserve"> </v>
      </c>
      <c r="CO39" s="17" t="str">
        <f t="shared" si="56"/>
        <v xml:space="preserve"> </v>
      </c>
      <c r="CP39" s="17" t="str">
        <f t="shared" si="57"/>
        <v xml:space="preserve"> </v>
      </c>
      <c r="CQ39" s="17" t="str">
        <f t="shared" si="58"/>
        <v xml:space="preserve"> </v>
      </c>
      <c r="CR39" s="17" t="str">
        <f t="shared" si="59"/>
        <v xml:space="preserve"> </v>
      </c>
      <c r="CS39" s="17" t="str">
        <f t="shared" si="60"/>
        <v xml:space="preserve"> </v>
      </c>
      <c r="CT39" s="17" t="str">
        <f t="shared" si="61"/>
        <v xml:space="preserve"> </v>
      </c>
      <c r="CU39" s="17" t="str">
        <f t="shared" si="62"/>
        <v xml:space="preserve"> </v>
      </c>
      <c r="CV39" s="17" t="str">
        <f t="shared" si="63"/>
        <v xml:space="preserve"> </v>
      </c>
      <c r="CW39" s="501">
        <v>1908</v>
      </c>
      <c r="CX39" s="17" t="str">
        <f t="shared" si="229"/>
        <v/>
      </c>
      <c r="CY39" s="17" t="str">
        <f t="shared" si="230"/>
        <v/>
      </c>
      <c r="CZ39" s="17" t="str">
        <f t="shared" si="231"/>
        <v/>
      </c>
      <c r="DA39" s="17" t="str">
        <f t="shared" si="232"/>
        <v/>
      </c>
      <c r="DB39" s="17" t="str">
        <f t="shared" si="233"/>
        <v/>
      </c>
      <c r="DC39" s="17" t="str">
        <f t="shared" si="234"/>
        <v/>
      </c>
      <c r="DD39" s="17" t="str">
        <f t="shared" si="235"/>
        <v/>
      </c>
      <c r="DE39" s="17" t="str">
        <f t="shared" si="236"/>
        <v/>
      </c>
      <c r="DF39" s="17" t="str">
        <f t="shared" si="237"/>
        <v/>
      </c>
      <c r="DG39" s="17" t="str">
        <f t="shared" si="238"/>
        <v/>
      </c>
      <c r="DH39" s="17" t="str">
        <f t="shared" si="239"/>
        <v/>
      </c>
      <c r="DI39" s="17" t="str">
        <f t="shared" si="240"/>
        <v/>
      </c>
      <c r="DJ39" s="17" t="str">
        <f t="shared" si="241"/>
        <v/>
      </c>
      <c r="DK39" s="17" t="str">
        <f t="shared" si="242"/>
        <v/>
      </c>
      <c r="DL39" s="17" t="str">
        <f t="shared" si="243"/>
        <v/>
      </c>
      <c r="DM39" s="17" t="str">
        <f t="shared" si="244"/>
        <v/>
      </c>
      <c r="DN39" s="17" t="str">
        <f t="shared" si="245"/>
        <v/>
      </c>
      <c r="DO39" s="17" t="str">
        <f t="shared" si="246"/>
        <v/>
      </c>
      <c r="DP39" s="17" t="str">
        <f t="shared" si="247"/>
        <v/>
      </c>
      <c r="DQ39" s="17" t="str">
        <f t="shared" si="248"/>
        <v/>
      </c>
      <c r="DR39" s="17" t="str">
        <f t="shared" si="249"/>
        <v/>
      </c>
      <c r="DS39" s="17" t="str">
        <f t="shared" si="250"/>
        <v/>
      </c>
      <c r="DT39" s="17" t="str">
        <f t="shared" si="251"/>
        <v/>
      </c>
      <c r="DU39" s="17" t="str">
        <f t="shared" si="252"/>
        <v/>
      </c>
      <c r="DV39" s="17" t="str">
        <f t="shared" si="253"/>
        <v/>
      </c>
      <c r="DW39" s="17" t="str">
        <f t="shared" si="254"/>
        <v/>
      </c>
      <c r="DX39" s="17" t="str">
        <f t="shared" si="255"/>
        <v/>
      </c>
      <c r="DY39" s="17" t="str">
        <f t="shared" si="256"/>
        <v/>
      </c>
      <c r="DZ39" s="17" t="str">
        <f t="shared" si="257"/>
        <v/>
      </c>
      <c r="EA39" s="17" t="str">
        <f t="shared" si="258"/>
        <v/>
      </c>
      <c r="EB39" s="17" t="str">
        <f t="shared" si="259"/>
        <v/>
      </c>
      <c r="EC39" s="501">
        <v>1908</v>
      </c>
      <c r="ED39" s="37">
        <f t="shared" si="260"/>
        <v>1</v>
      </c>
      <c r="EE39" s="37" t="str">
        <f t="shared" si="261"/>
        <v/>
      </c>
      <c r="EF39" s="37" t="str">
        <f t="shared" si="262"/>
        <v/>
      </c>
      <c r="EG39" s="37" t="str">
        <f t="shared" si="263"/>
        <v/>
      </c>
      <c r="EH39" s="37">
        <f t="shared" si="264"/>
        <v>1</v>
      </c>
      <c r="EI39" s="37">
        <f t="shared" si="265"/>
        <v>1</v>
      </c>
      <c r="EJ39" s="37" t="str">
        <f t="shared" si="266"/>
        <v/>
      </c>
      <c r="EK39" s="37" t="str">
        <f t="shared" si="267"/>
        <v/>
      </c>
      <c r="EL39" s="37">
        <f t="shared" si="268"/>
        <v>1</v>
      </c>
      <c r="EM39" s="37" t="str">
        <f t="shared" si="269"/>
        <v/>
      </c>
      <c r="EN39" s="37">
        <f t="shared" si="270"/>
        <v>1</v>
      </c>
      <c r="EO39" s="37">
        <f t="shared" si="271"/>
        <v>1</v>
      </c>
      <c r="EP39" s="37" t="str">
        <f t="shared" si="272"/>
        <v/>
      </c>
      <c r="EQ39" s="37" t="str">
        <f t="shared" si="273"/>
        <v/>
      </c>
      <c r="ER39" s="37">
        <f t="shared" si="274"/>
        <v>1</v>
      </c>
      <c r="ES39" s="37" t="str">
        <f t="shared" si="275"/>
        <v/>
      </c>
      <c r="ET39" s="37">
        <f t="shared" si="276"/>
        <v>1</v>
      </c>
      <c r="EU39" s="37" t="str">
        <f t="shared" si="277"/>
        <v/>
      </c>
      <c r="EV39" s="37" t="str">
        <f t="shared" si="278"/>
        <v/>
      </c>
      <c r="EW39" s="37">
        <f t="shared" si="279"/>
        <v>1</v>
      </c>
      <c r="EX39" s="37" t="str">
        <f t="shared" si="280"/>
        <v/>
      </c>
      <c r="EY39" s="37" t="str">
        <f t="shared" si="281"/>
        <v/>
      </c>
      <c r="EZ39" s="37">
        <f t="shared" si="282"/>
        <v>1</v>
      </c>
      <c r="FA39" s="37">
        <f t="shared" si="283"/>
        <v>1</v>
      </c>
      <c r="FB39" s="37" t="str">
        <f t="shared" si="284"/>
        <v/>
      </c>
      <c r="FC39" s="37" t="str">
        <f t="shared" si="285"/>
        <v/>
      </c>
      <c r="FD39" s="37" t="str">
        <f t="shared" si="286"/>
        <v/>
      </c>
      <c r="FE39" s="37" t="str">
        <f t="shared" si="287"/>
        <v/>
      </c>
      <c r="FF39" s="37">
        <f t="shared" si="288"/>
        <v>1</v>
      </c>
      <c r="FG39" s="37" t="str">
        <f t="shared" si="289"/>
        <v/>
      </c>
      <c r="FH39" s="37">
        <f t="shared" si="290"/>
        <v>1</v>
      </c>
      <c r="FI39" s="54">
        <f t="shared" si="191"/>
        <v>13</v>
      </c>
      <c r="FJ39" s="501">
        <v>1908</v>
      </c>
      <c r="FK39" s="37" t="str">
        <f t="shared" si="291"/>
        <v/>
      </c>
      <c r="FL39" s="37" t="str">
        <f t="shared" si="292"/>
        <v/>
      </c>
      <c r="FM39" s="37" t="str">
        <f t="shared" si="293"/>
        <v/>
      </c>
      <c r="FN39" s="37" t="str">
        <f t="shared" si="294"/>
        <v/>
      </c>
      <c r="FO39" s="37" t="str">
        <f t="shared" si="295"/>
        <v/>
      </c>
      <c r="FP39" s="37" t="str">
        <f t="shared" si="296"/>
        <v/>
      </c>
      <c r="FQ39" s="37" t="str">
        <f t="shared" si="297"/>
        <v/>
      </c>
      <c r="FR39" s="37" t="str">
        <f t="shared" si="298"/>
        <v/>
      </c>
      <c r="FS39" s="37" t="str">
        <f t="shared" si="299"/>
        <v/>
      </c>
      <c r="FT39" s="37" t="str">
        <f t="shared" si="300"/>
        <v/>
      </c>
      <c r="FU39" s="37" t="str">
        <f t="shared" si="301"/>
        <v/>
      </c>
      <c r="FV39" s="37" t="str">
        <f t="shared" si="302"/>
        <v/>
      </c>
      <c r="FW39" s="37" t="str">
        <f t="shared" si="303"/>
        <v/>
      </c>
      <c r="FX39" s="37" t="str">
        <f t="shared" si="304"/>
        <v/>
      </c>
      <c r="FY39" s="37" t="str">
        <f t="shared" si="305"/>
        <v/>
      </c>
      <c r="FZ39" s="37" t="str">
        <f t="shared" si="306"/>
        <v/>
      </c>
      <c r="GA39" s="37" t="str">
        <f t="shared" si="307"/>
        <v/>
      </c>
      <c r="GB39" s="37" t="str">
        <f t="shared" si="308"/>
        <v/>
      </c>
      <c r="GC39" s="37" t="str">
        <f t="shared" si="309"/>
        <v/>
      </c>
      <c r="GD39" s="37" t="str">
        <f t="shared" si="310"/>
        <v/>
      </c>
      <c r="GE39" s="37" t="str">
        <f t="shared" si="311"/>
        <v/>
      </c>
      <c r="GF39" s="37" t="str">
        <f t="shared" si="312"/>
        <v/>
      </c>
      <c r="GG39" s="37" t="str">
        <f t="shared" si="313"/>
        <v/>
      </c>
      <c r="GH39" s="37" t="str">
        <f t="shared" si="314"/>
        <v/>
      </c>
      <c r="GI39" s="37" t="str">
        <f t="shared" si="315"/>
        <v/>
      </c>
      <c r="GJ39" s="37" t="str">
        <f t="shared" si="316"/>
        <v/>
      </c>
      <c r="GK39" s="37" t="str">
        <f t="shared" si="317"/>
        <v/>
      </c>
      <c r="GL39" s="37" t="str">
        <f t="shared" si="318"/>
        <v/>
      </c>
      <c r="GM39" s="37" t="str">
        <f t="shared" si="319"/>
        <v/>
      </c>
      <c r="GN39" s="37" t="str">
        <f t="shared" si="320"/>
        <v/>
      </c>
      <c r="GO39" s="37" t="str">
        <f t="shared" si="321"/>
        <v/>
      </c>
      <c r="GP39" s="39">
        <f t="shared" si="197"/>
        <v>0</v>
      </c>
      <c r="GQ39" s="501">
        <v>1908</v>
      </c>
      <c r="GR39" s="501">
        <v>1908</v>
      </c>
      <c r="GS39" s="37" t="str">
        <f t="shared" si="322"/>
        <v/>
      </c>
      <c r="GT39" s="37" t="str">
        <f t="shared" si="323"/>
        <v/>
      </c>
      <c r="GU39" s="37" t="str">
        <f t="shared" si="324"/>
        <v/>
      </c>
      <c r="GV39" s="37" t="str">
        <f t="shared" si="325"/>
        <v/>
      </c>
      <c r="GW39" s="37" t="str">
        <f t="shared" si="326"/>
        <v/>
      </c>
      <c r="GX39" s="37" t="str">
        <f t="shared" si="327"/>
        <v/>
      </c>
      <c r="GY39" s="37" t="str">
        <f t="shared" si="328"/>
        <v/>
      </c>
      <c r="GZ39" s="37" t="str">
        <f t="shared" si="329"/>
        <v/>
      </c>
      <c r="HA39" s="37" t="str">
        <f t="shared" si="330"/>
        <v/>
      </c>
      <c r="HB39" s="37" t="str">
        <f t="shared" si="331"/>
        <v/>
      </c>
      <c r="HC39" s="37" t="str">
        <f t="shared" si="332"/>
        <v/>
      </c>
      <c r="HD39" s="37" t="str">
        <f t="shared" si="333"/>
        <v/>
      </c>
      <c r="HE39" s="37" t="str">
        <f t="shared" si="334"/>
        <v/>
      </c>
      <c r="HF39" s="37" t="str">
        <f t="shared" si="335"/>
        <v/>
      </c>
      <c r="HG39" s="37" t="str">
        <f t="shared" si="336"/>
        <v/>
      </c>
      <c r="HH39" s="37" t="str">
        <f t="shared" si="337"/>
        <v/>
      </c>
      <c r="HI39" s="37" t="str">
        <f t="shared" si="338"/>
        <v/>
      </c>
      <c r="HJ39" s="37" t="str">
        <f t="shared" si="339"/>
        <v/>
      </c>
      <c r="HK39" s="37" t="str">
        <f t="shared" si="340"/>
        <v/>
      </c>
      <c r="HL39" s="37" t="str">
        <f t="shared" si="341"/>
        <v/>
      </c>
      <c r="HM39" s="37" t="str">
        <f t="shared" si="342"/>
        <v/>
      </c>
      <c r="HN39" s="37" t="str">
        <f t="shared" si="343"/>
        <v/>
      </c>
      <c r="HO39" s="37" t="str">
        <f t="shared" si="344"/>
        <v/>
      </c>
      <c r="HP39" s="37" t="str">
        <f t="shared" si="345"/>
        <v/>
      </c>
      <c r="HQ39" s="37" t="str">
        <f t="shared" si="346"/>
        <v/>
      </c>
      <c r="HR39" s="37" t="str">
        <f t="shared" si="347"/>
        <v/>
      </c>
      <c r="HS39" s="37" t="str">
        <f t="shared" si="348"/>
        <v/>
      </c>
      <c r="HT39" s="37" t="str">
        <f t="shared" si="349"/>
        <v/>
      </c>
      <c r="HU39" s="37" t="str">
        <f t="shared" si="350"/>
        <v/>
      </c>
      <c r="HV39" s="37" t="str">
        <f t="shared" si="351"/>
        <v/>
      </c>
      <c r="HW39" s="37" t="str">
        <f t="shared" si="352"/>
        <v/>
      </c>
      <c r="HX39" s="39">
        <f t="shared" si="353"/>
        <v>0</v>
      </c>
      <c r="HY39" s="501">
        <v>1908</v>
      </c>
    </row>
    <row r="40" spans="1:233" ht="13.8">
      <c r="A40" s="501">
        <v>1909</v>
      </c>
      <c r="B40" s="45">
        <v>0</v>
      </c>
      <c r="C40" s="45">
        <v>0.03</v>
      </c>
      <c r="D40" s="45">
        <v>1.9</v>
      </c>
      <c r="E40" s="45">
        <v>0.26</v>
      </c>
      <c r="F40" s="45">
        <v>0</v>
      </c>
      <c r="G40" s="150">
        <v>0.45</v>
      </c>
      <c r="H40" s="45">
        <v>0</v>
      </c>
      <c r="I40" s="45">
        <v>0.01</v>
      </c>
      <c r="J40" s="45">
        <v>0.02</v>
      </c>
      <c r="K40" s="45" t="s">
        <v>60</v>
      </c>
      <c r="L40" s="150">
        <v>0</v>
      </c>
      <c r="M40" s="45" t="s">
        <v>60</v>
      </c>
      <c r="N40" s="45">
        <v>7.0000000000000007E-2</v>
      </c>
      <c r="O40" s="45">
        <v>0</v>
      </c>
      <c r="P40" s="45">
        <v>0</v>
      </c>
      <c r="Q40" s="150">
        <v>0</v>
      </c>
      <c r="R40" s="45">
        <v>0</v>
      </c>
      <c r="S40" s="45">
        <v>0</v>
      </c>
      <c r="T40" s="45" t="s">
        <v>60</v>
      </c>
      <c r="U40" s="45">
        <v>0</v>
      </c>
      <c r="V40" s="150">
        <v>0.52</v>
      </c>
      <c r="W40" s="45">
        <v>0</v>
      </c>
      <c r="X40" s="45">
        <v>0</v>
      </c>
      <c r="Y40" s="45">
        <v>0.01</v>
      </c>
      <c r="Z40" s="45">
        <v>0.56000000000000005</v>
      </c>
      <c r="AA40" s="150">
        <v>0</v>
      </c>
      <c r="AB40" s="45">
        <v>0.1</v>
      </c>
      <c r="AC40" s="45">
        <v>0.2</v>
      </c>
      <c r="AD40" s="45">
        <v>0</v>
      </c>
      <c r="AE40" s="45" t="s">
        <v>60</v>
      </c>
      <c r="AF40" s="150">
        <v>0</v>
      </c>
      <c r="AG40" s="152">
        <f t="shared" si="192"/>
        <v>4.13</v>
      </c>
      <c r="AH40" s="8">
        <f t="shared" si="193"/>
        <v>1.9</v>
      </c>
      <c r="AI40" s="4">
        <f t="shared" si="196"/>
        <v>12</v>
      </c>
      <c r="AJ40" s="501">
        <v>1909</v>
      </c>
      <c r="AK40" s="28" t="str">
        <f t="shared" si="198"/>
        <v/>
      </c>
      <c r="AL40" s="28" t="str">
        <f t="shared" si="199"/>
        <v/>
      </c>
      <c r="AM40" s="28" t="str">
        <f t="shared" si="200"/>
        <v/>
      </c>
      <c r="AN40" s="28" t="str">
        <f t="shared" si="201"/>
        <v/>
      </c>
      <c r="AO40" s="28" t="str">
        <f t="shared" si="202"/>
        <v/>
      </c>
      <c r="AP40" s="28" t="str">
        <f t="shared" si="203"/>
        <v/>
      </c>
      <c r="AQ40" s="28" t="str">
        <f t="shared" si="204"/>
        <v/>
      </c>
      <c r="AR40" s="28" t="str">
        <f t="shared" si="205"/>
        <v/>
      </c>
      <c r="AS40" s="28" t="str">
        <f t="shared" si="206"/>
        <v/>
      </c>
      <c r="AT40" s="28" t="str">
        <f t="shared" si="207"/>
        <v/>
      </c>
      <c r="AU40" s="28" t="str">
        <f t="shared" si="208"/>
        <v/>
      </c>
      <c r="AV40" s="28" t="str">
        <f t="shared" si="209"/>
        <v/>
      </c>
      <c r="AW40" s="28" t="str">
        <f t="shared" si="210"/>
        <v/>
      </c>
      <c r="AX40" s="28" t="str">
        <f t="shared" si="211"/>
        <v/>
      </c>
      <c r="AY40" s="28" t="str">
        <f t="shared" si="212"/>
        <v/>
      </c>
      <c r="AZ40" s="28" t="str">
        <f t="shared" si="213"/>
        <v/>
      </c>
      <c r="BA40" s="28" t="str">
        <f t="shared" si="214"/>
        <v/>
      </c>
      <c r="BB40" s="28" t="str">
        <f t="shared" si="215"/>
        <v/>
      </c>
      <c r="BC40" s="28" t="str">
        <f t="shared" si="216"/>
        <v/>
      </c>
      <c r="BD40" s="28" t="str">
        <f t="shared" si="217"/>
        <v/>
      </c>
      <c r="BE40" s="28" t="str">
        <f t="shared" si="218"/>
        <v/>
      </c>
      <c r="BF40" s="28" t="str">
        <f t="shared" si="219"/>
        <v/>
      </c>
      <c r="BG40" s="28" t="str">
        <f t="shared" si="220"/>
        <v/>
      </c>
      <c r="BH40" s="28" t="str">
        <f t="shared" si="221"/>
        <v/>
      </c>
      <c r="BI40" s="28" t="str">
        <f t="shared" si="222"/>
        <v/>
      </c>
      <c r="BJ40" s="28" t="str">
        <f t="shared" si="223"/>
        <v/>
      </c>
      <c r="BK40" s="28" t="str">
        <f t="shared" si="224"/>
        <v/>
      </c>
      <c r="BL40" s="28" t="str">
        <f t="shared" si="225"/>
        <v/>
      </c>
      <c r="BM40" s="28" t="str">
        <f t="shared" si="226"/>
        <v/>
      </c>
      <c r="BN40" s="28" t="str">
        <f t="shared" si="227"/>
        <v/>
      </c>
      <c r="BO40" s="28" t="str">
        <f t="shared" si="228"/>
        <v/>
      </c>
      <c r="BP40" s="39">
        <f t="shared" si="32"/>
        <v>0</v>
      </c>
      <c r="BQ40" s="501">
        <v>1909</v>
      </c>
      <c r="BR40" s="17" t="str">
        <f t="shared" si="33"/>
        <v xml:space="preserve"> </v>
      </c>
      <c r="BS40" s="17" t="str">
        <f t="shared" si="34"/>
        <v xml:space="preserve"> </v>
      </c>
      <c r="BT40" s="17" t="str">
        <f t="shared" si="35"/>
        <v xml:space="preserve"> </v>
      </c>
      <c r="BU40" s="17" t="str">
        <f t="shared" si="36"/>
        <v xml:space="preserve"> </v>
      </c>
      <c r="BV40" s="17" t="str">
        <f t="shared" si="37"/>
        <v xml:space="preserve"> </v>
      </c>
      <c r="BW40" s="17" t="str">
        <f t="shared" si="38"/>
        <v xml:space="preserve"> </v>
      </c>
      <c r="BX40" s="17" t="str">
        <f t="shared" si="39"/>
        <v xml:space="preserve"> </v>
      </c>
      <c r="BY40" s="17" t="str">
        <f t="shared" si="40"/>
        <v xml:space="preserve"> </v>
      </c>
      <c r="BZ40" s="17" t="str">
        <f t="shared" si="41"/>
        <v xml:space="preserve"> </v>
      </c>
      <c r="CA40" s="17" t="str">
        <f t="shared" si="42"/>
        <v xml:space="preserve"> </v>
      </c>
      <c r="CB40" s="17" t="str">
        <f t="shared" si="43"/>
        <v xml:space="preserve"> </v>
      </c>
      <c r="CC40" s="17" t="str">
        <f t="shared" si="44"/>
        <v xml:space="preserve"> </v>
      </c>
      <c r="CD40" s="17" t="str">
        <f t="shared" si="45"/>
        <v xml:space="preserve"> </v>
      </c>
      <c r="CE40" s="17" t="str">
        <f t="shared" si="46"/>
        <v xml:space="preserve"> </v>
      </c>
      <c r="CF40" s="17" t="str">
        <f t="shared" si="47"/>
        <v xml:space="preserve"> </v>
      </c>
      <c r="CG40" s="17" t="str">
        <f t="shared" si="48"/>
        <v xml:space="preserve"> </v>
      </c>
      <c r="CH40" s="17" t="str">
        <f t="shared" si="49"/>
        <v xml:space="preserve"> </v>
      </c>
      <c r="CI40" s="17" t="str">
        <f t="shared" si="50"/>
        <v xml:space="preserve"> </v>
      </c>
      <c r="CJ40" s="17" t="str">
        <f t="shared" si="51"/>
        <v xml:space="preserve"> </v>
      </c>
      <c r="CK40" s="17" t="str">
        <f t="shared" si="52"/>
        <v xml:space="preserve"> </v>
      </c>
      <c r="CL40" s="17" t="str">
        <f t="shared" si="53"/>
        <v xml:space="preserve"> </v>
      </c>
      <c r="CM40" s="17" t="str">
        <f t="shared" si="54"/>
        <v xml:space="preserve"> </v>
      </c>
      <c r="CN40" s="17" t="str">
        <f t="shared" si="55"/>
        <v xml:space="preserve"> </v>
      </c>
      <c r="CO40" s="17" t="str">
        <f t="shared" si="56"/>
        <v xml:space="preserve"> </v>
      </c>
      <c r="CP40" s="17" t="str">
        <f t="shared" si="57"/>
        <v xml:space="preserve"> </v>
      </c>
      <c r="CQ40" s="17" t="str">
        <f t="shared" si="58"/>
        <v xml:space="preserve"> </v>
      </c>
      <c r="CR40" s="17" t="str">
        <f t="shared" si="59"/>
        <v xml:space="preserve"> </v>
      </c>
      <c r="CS40" s="17" t="str">
        <f t="shared" si="60"/>
        <v xml:space="preserve"> </v>
      </c>
      <c r="CT40" s="17" t="str">
        <f t="shared" si="61"/>
        <v xml:space="preserve"> </v>
      </c>
      <c r="CU40" s="17" t="str">
        <f t="shared" si="62"/>
        <v xml:space="preserve"> </v>
      </c>
      <c r="CV40" s="17" t="str">
        <f t="shared" si="63"/>
        <v xml:space="preserve"> </v>
      </c>
      <c r="CW40" s="501">
        <v>1909</v>
      </c>
      <c r="CX40" s="17" t="str">
        <f t="shared" si="229"/>
        <v/>
      </c>
      <c r="CY40" s="17" t="str">
        <f t="shared" si="230"/>
        <v/>
      </c>
      <c r="CZ40" s="17">
        <f t="shared" si="231"/>
        <v>1909</v>
      </c>
      <c r="DA40" s="17" t="str">
        <f t="shared" si="232"/>
        <v/>
      </c>
      <c r="DB40" s="17" t="str">
        <f t="shared" si="233"/>
        <v/>
      </c>
      <c r="DC40" s="17" t="str">
        <f t="shared" si="234"/>
        <v/>
      </c>
      <c r="DD40" s="17" t="str">
        <f t="shared" si="235"/>
        <v/>
      </c>
      <c r="DE40" s="17" t="str">
        <f t="shared" si="236"/>
        <v/>
      </c>
      <c r="DF40" s="17" t="str">
        <f t="shared" si="237"/>
        <v/>
      </c>
      <c r="DG40" s="17" t="str">
        <f t="shared" si="238"/>
        <v/>
      </c>
      <c r="DH40" s="17" t="str">
        <f t="shared" si="239"/>
        <v/>
      </c>
      <c r="DI40" s="17" t="str">
        <f t="shared" si="240"/>
        <v/>
      </c>
      <c r="DJ40" s="17" t="str">
        <f t="shared" si="241"/>
        <v/>
      </c>
      <c r="DK40" s="17" t="str">
        <f t="shared" si="242"/>
        <v/>
      </c>
      <c r="DL40" s="17" t="str">
        <f t="shared" si="243"/>
        <v/>
      </c>
      <c r="DM40" s="17" t="str">
        <f t="shared" si="244"/>
        <v/>
      </c>
      <c r="DN40" s="17" t="str">
        <f t="shared" si="245"/>
        <v/>
      </c>
      <c r="DO40" s="17" t="str">
        <f t="shared" si="246"/>
        <v/>
      </c>
      <c r="DP40" s="17" t="str">
        <f t="shared" si="247"/>
        <v/>
      </c>
      <c r="DQ40" s="17" t="str">
        <f t="shared" si="248"/>
        <v/>
      </c>
      <c r="DR40" s="17" t="str">
        <f t="shared" si="249"/>
        <v/>
      </c>
      <c r="DS40" s="17" t="str">
        <f t="shared" si="250"/>
        <v/>
      </c>
      <c r="DT40" s="17" t="str">
        <f t="shared" si="251"/>
        <v/>
      </c>
      <c r="DU40" s="17" t="str">
        <f t="shared" si="252"/>
        <v/>
      </c>
      <c r="DV40" s="17" t="str">
        <f t="shared" si="253"/>
        <v/>
      </c>
      <c r="DW40" s="17" t="str">
        <f t="shared" si="254"/>
        <v/>
      </c>
      <c r="DX40" s="17" t="str">
        <f t="shared" si="255"/>
        <v/>
      </c>
      <c r="DY40" s="17" t="str">
        <f t="shared" si="256"/>
        <v/>
      </c>
      <c r="DZ40" s="17" t="str">
        <f t="shared" si="257"/>
        <v/>
      </c>
      <c r="EA40" s="17" t="str">
        <f t="shared" si="258"/>
        <v/>
      </c>
      <c r="EB40" s="17" t="str">
        <f t="shared" si="259"/>
        <v/>
      </c>
      <c r="EC40" s="501">
        <v>1909</v>
      </c>
      <c r="ED40" s="37" t="str">
        <f t="shared" si="260"/>
        <v/>
      </c>
      <c r="EE40" s="37">
        <f t="shared" si="261"/>
        <v>1</v>
      </c>
      <c r="EF40" s="37">
        <f t="shared" si="262"/>
        <v>1</v>
      </c>
      <c r="EG40" s="37">
        <f t="shared" si="263"/>
        <v>1</v>
      </c>
      <c r="EH40" s="37" t="str">
        <f t="shared" si="264"/>
        <v/>
      </c>
      <c r="EI40" s="37">
        <f t="shared" si="265"/>
        <v>1</v>
      </c>
      <c r="EJ40" s="37" t="str">
        <f t="shared" si="266"/>
        <v/>
      </c>
      <c r="EK40" s="37">
        <f t="shared" si="267"/>
        <v>1</v>
      </c>
      <c r="EL40" s="37">
        <f t="shared" si="268"/>
        <v>1</v>
      </c>
      <c r="EM40" s="37" t="str">
        <f t="shared" si="269"/>
        <v/>
      </c>
      <c r="EN40" s="37" t="str">
        <f t="shared" si="270"/>
        <v/>
      </c>
      <c r="EO40" s="37" t="str">
        <f t="shared" si="271"/>
        <v/>
      </c>
      <c r="EP40" s="37">
        <f t="shared" si="272"/>
        <v>1</v>
      </c>
      <c r="EQ40" s="37" t="str">
        <f t="shared" si="273"/>
        <v/>
      </c>
      <c r="ER40" s="37" t="str">
        <f t="shared" si="274"/>
        <v/>
      </c>
      <c r="ES40" s="37" t="str">
        <f t="shared" si="275"/>
        <v/>
      </c>
      <c r="ET40" s="37" t="str">
        <f t="shared" si="276"/>
        <v/>
      </c>
      <c r="EU40" s="37" t="str">
        <f t="shared" si="277"/>
        <v/>
      </c>
      <c r="EV40" s="37" t="str">
        <f t="shared" si="278"/>
        <v/>
      </c>
      <c r="EW40" s="37" t="str">
        <f t="shared" si="279"/>
        <v/>
      </c>
      <c r="EX40" s="37">
        <f t="shared" si="280"/>
        <v>1</v>
      </c>
      <c r="EY40" s="37" t="str">
        <f t="shared" si="281"/>
        <v/>
      </c>
      <c r="EZ40" s="37" t="str">
        <f t="shared" si="282"/>
        <v/>
      </c>
      <c r="FA40" s="37">
        <f t="shared" si="283"/>
        <v>1</v>
      </c>
      <c r="FB40" s="37">
        <f t="shared" si="284"/>
        <v>1</v>
      </c>
      <c r="FC40" s="37" t="str">
        <f t="shared" si="285"/>
        <v/>
      </c>
      <c r="FD40" s="37">
        <f t="shared" si="286"/>
        <v>1</v>
      </c>
      <c r="FE40" s="37">
        <f t="shared" si="287"/>
        <v>1</v>
      </c>
      <c r="FF40" s="37" t="str">
        <f t="shared" si="288"/>
        <v/>
      </c>
      <c r="FG40" s="37" t="str">
        <f t="shared" si="289"/>
        <v/>
      </c>
      <c r="FH40" s="37" t="str">
        <f t="shared" si="290"/>
        <v/>
      </c>
      <c r="FI40" s="54">
        <f t="shared" si="191"/>
        <v>12</v>
      </c>
      <c r="FJ40" s="501">
        <v>1909</v>
      </c>
      <c r="FK40" s="37" t="str">
        <f t="shared" si="291"/>
        <v/>
      </c>
      <c r="FL40" s="37" t="str">
        <f t="shared" si="292"/>
        <v/>
      </c>
      <c r="FM40" s="37">
        <f t="shared" si="293"/>
        <v>1</v>
      </c>
      <c r="FN40" s="37" t="str">
        <f t="shared" si="294"/>
        <v/>
      </c>
      <c r="FO40" s="37" t="str">
        <f t="shared" si="295"/>
        <v/>
      </c>
      <c r="FP40" s="37" t="str">
        <f t="shared" si="296"/>
        <v/>
      </c>
      <c r="FQ40" s="37" t="str">
        <f t="shared" si="297"/>
        <v/>
      </c>
      <c r="FR40" s="37" t="str">
        <f t="shared" si="298"/>
        <v/>
      </c>
      <c r="FS40" s="37" t="str">
        <f t="shared" si="299"/>
        <v/>
      </c>
      <c r="FT40" s="37" t="str">
        <f t="shared" si="300"/>
        <v/>
      </c>
      <c r="FU40" s="37" t="str">
        <f t="shared" si="301"/>
        <v/>
      </c>
      <c r="FV40" s="37" t="str">
        <f t="shared" si="302"/>
        <v/>
      </c>
      <c r="FW40" s="37" t="str">
        <f t="shared" si="303"/>
        <v/>
      </c>
      <c r="FX40" s="37" t="str">
        <f t="shared" si="304"/>
        <v/>
      </c>
      <c r="FY40" s="37" t="str">
        <f t="shared" si="305"/>
        <v/>
      </c>
      <c r="FZ40" s="37" t="str">
        <f t="shared" si="306"/>
        <v/>
      </c>
      <c r="GA40" s="37" t="str">
        <f t="shared" si="307"/>
        <v/>
      </c>
      <c r="GB40" s="37" t="str">
        <f t="shared" si="308"/>
        <v/>
      </c>
      <c r="GC40" s="37" t="str">
        <f t="shared" si="309"/>
        <v/>
      </c>
      <c r="GD40" s="37" t="str">
        <f t="shared" si="310"/>
        <v/>
      </c>
      <c r="GE40" s="37" t="str">
        <f t="shared" si="311"/>
        <v/>
      </c>
      <c r="GF40" s="37" t="str">
        <f t="shared" si="312"/>
        <v/>
      </c>
      <c r="GG40" s="37" t="str">
        <f t="shared" si="313"/>
        <v/>
      </c>
      <c r="GH40" s="37" t="str">
        <f t="shared" si="314"/>
        <v/>
      </c>
      <c r="GI40" s="37" t="str">
        <f t="shared" si="315"/>
        <v/>
      </c>
      <c r="GJ40" s="37" t="str">
        <f t="shared" si="316"/>
        <v/>
      </c>
      <c r="GK40" s="37" t="str">
        <f t="shared" si="317"/>
        <v/>
      </c>
      <c r="GL40" s="37" t="str">
        <f t="shared" si="318"/>
        <v/>
      </c>
      <c r="GM40" s="37" t="str">
        <f t="shared" si="319"/>
        <v/>
      </c>
      <c r="GN40" s="37" t="str">
        <f t="shared" si="320"/>
        <v/>
      </c>
      <c r="GO40" s="37" t="str">
        <f t="shared" si="321"/>
        <v/>
      </c>
      <c r="GP40" s="39">
        <f t="shared" si="197"/>
        <v>1</v>
      </c>
      <c r="GQ40" s="501">
        <v>1909</v>
      </c>
      <c r="GR40" s="501">
        <v>1909</v>
      </c>
      <c r="GS40" s="37" t="str">
        <f t="shared" si="322"/>
        <v/>
      </c>
      <c r="GT40" s="37" t="str">
        <f t="shared" si="323"/>
        <v/>
      </c>
      <c r="GU40" s="37" t="str">
        <f t="shared" si="324"/>
        <v/>
      </c>
      <c r="GV40" s="37" t="str">
        <f t="shared" si="325"/>
        <v/>
      </c>
      <c r="GW40" s="37" t="str">
        <f t="shared" si="326"/>
        <v/>
      </c>
      <c r="GX40" s="37" t="str">
        <f t="shared" si="327"/>
        <v/>
      </c>
      <c r="GY40" s="37" t="str">
        <f t="shared" si="328"/>
        <v/>
      </c>
      <c r="GZ40" s="37" t="str">
        <f t="shared" si="329"/>
        <v/>
      </c>
      <c r="HA40" s="37" t="str">
        <f t="shared" si="330"/>
        <v/>
      </c>
      <c r="HB40" s="37" t="str">
        <f t="shared" si="331"/>
        <v/>
      </c>
      <c r="HC40" s="37" t="str">
        <f t="shared" si="332"/>
        <v/>
      </c>
      <c r="HD40" s="37" t="str">
        <f t="shared" si="333"/>
        <v/>
      </c>
      <c r="HE40" s="37" t="str">
        <f t="shared" si="334"/>
        <v/>
      </c>
      <c r="HF40" s="37" t="str">
        <f t="shared" si="335"/>
        <v/>
      </c>
      <c r="HG40" s="37" t="str">
        <f t="shared" si="336"/>
        <v/>
      </c>
      <c r="HH40" s="37" t="str">
        <f t="shared" si="337"/>
        <v/>
      </c>
      <c r="HI40" s="37" t="str">
        <f t="shared" si="338"/>
        <v/>
      </c>
      <c r="HJ40" s="37" t="str">
        <f t="shared" si="339"/>
        <v/>
      </c>
      <c r="HK40" s="37" t="str">
        <f t="shared" si="340"/>
        <v/>
      </c>
      <c r="HL40" s="37" t="str">
        <f t="shared" si="341"/>
        <v/>
      </c>
      <c r="HM40" s="37" t="str">
        <f t="shared" si="342"/>
        <v/>
      </c>
      <c r="HN40" s="37" t="str">
        <f t="shared" si="343"/>
        <v/>
      </c>
      <c r="HO40" s="37" t="str">
        <f t="shared" si="344"/>
        <v/>
      </c>
      <c r="HP40" s="37" t="str">
        <f t="shared" si="345"/>
        <v/>
      </c>
      <c r="HQ40" s="37" t="str">
        <f t="shared" si="346"/>
        <v/>
      </c>
      <c r="HR40" s="37" t="str">
        <f t="shared" si="347"/>
        <v/>
      </c>
      <c r="HS40" s="37" t="str">
        <f t="shared" si="348"/>
        <v/>
      </c>
      <c r="HT40" s="37" t="str">
        <f t="shared" si="349"/>
        <v/>
      </c>
      <c r="HU40" s="37" t="str">
        <f t="shared" si="350"/>
        <v/>
      </c>
      <c r="HV40" s="37" t="str">
        <f t="shared" si="351"/>
        <v/>
      </c>
      <c r="HW40" s="37" t="str">
        <f t="shared" si="352"/>
        <v/>
      </c>
      <c r="HX40" s="39">
        <f t="shared" si="353"/>
        <v>0</v>
      </c>
      <c r="HY40" s="501">
        <v>1909</v>
      </c>
    </row>
    <row r="41" spans="1:233" ht="14.4" thickBot="1">
      <c r="A41" s="742">
        <v>1910</v>
      </c>
      <c r="B41" s="866">
        <v>0.65</v>
      </c>
      <c r="C41" s="866">
        <v>0.04</v>
      </c>
      <c r="D41" s="866" t="s">
        <v>60</v>
      </c>
      <c r="E41" s="866">
        <v>0</v>
      </c>
      <c r="F41" s="866">
        <v>0.01</v>
      </c>
      <c r="G41" s="867" t="s">
        <v>60</v>
      </c>
      <c r="H41" s="866">
        <v>0</v>
      </c>
      <c r="I41" s="866">
        <v>0</v>
      </c>
      <c r="J41" s="866">
        <v>0</v>
      </c>
      <c r="K41" s="866">
        <v>0.26</v>
      </c>
      <c r="L41" s="867">
        <v>0.01</v>
      </c>
      <c r="M41" s="866">
        <v>0.45</v>
      </c>
      <c r="N41" s="866" t="s">
        <v>60</v>
      </c>
      <c r="O41" s="866">
        <v>0</v>
      </c>
      <c r="P41" s="866">
        <v>0</v>
      </c>
      <c r="Q41" s="867">
        <v>0</v>
      </c>
      <c r="R41" s="866">
        <v>0</v>
      </c>
      <c r="S41" s="866">
        <v>0</v>
      </c>
      <c r="T41" s="866">
        <v>0</v>
      </c>
      <c r="U41" s="866" t="s">
        <v>60</v>
      </c>
      <c r="V41" s="867">
        <v>0</v>
      </c>
      <c r="W41" s="866">
        <v>0</v>
      </c>
      <c r="X41" s="866">
        <v>0</v>
      </c>
      <c r="Y41" s="866">
        <v>0</v>
      </c>
      <c r="Z41" s="866">
        <v>0</v>
      </c>
      <c r="AA41" s="867">
        <v>0</v>
      </c>
      <c r="AB41" s="866">
        <v>0</v>
      </c>
      <c r="AC41" s="866">
        <v>0</v>
      </c>
      <c r="AD41" s="866">
        <v>0</v>
      </c>
      <c r="AE41" s="866">
        <v>0</v>
      </c>
      <c r="AF41" s="867">
        <v>0</v>
      </c>
      <c r="AG41" s="755">
        <f t="shared" si="192"/>
        <v>1.4200000000000002</v>
      </c>
      <c r="AH41" s="756">
        <f t="shared" si="193"/>
        <v>0.65</v>
      </c>
      <c r="AI41" s="746">
        <f t="shared" si="196"/>
        <v>6</v>
      </c>
      <c r="AJ41" s="742">
        <v>1910</v>
      </c>
      <c r="AK41" s="28" t="str">
        <f t="shared" si="198"/>
        <v/>
      </c>
      <c r="AL41" s="28" t="str">
        <f t="shared" si="199"/>
        <v/>
      </c>
      <c r="AM41" s="28" t="str">
        <f t="shared" si="200"/>
        <v/>
      </c>
      <c r="AN41" s="28" t="str">
        <f t="shared" si="201"/>
        <v/>
      </c>
      <c r="AO41" s="28" t="str">
        <f t="shared" si="202"/>
        <v/>
      </c>
      <c r="AP41" s="28" t="str">
        <f t="shared" si="203"/>
        <v/>
      </c>
      <c r="AQ41" s="28" t="str">
        <f t="shared" si="204"/>
        <v/>
      </c>
      <c r="AR41" s="28" t="str">
        <f t="shared" si="205"/>
        <v/>
      </c>
      <c r="AS41" s="28" t="str">
        <f t="shared" si="206"/>
        <v/>
      </c>
      <c r="AT41" s="28" t="str">
        <f t="shared" si="207"/>
        <v/>
      </c>
      <c r="AU41" s="28" t="str">
        <f t="shared" si="208"/>
        <v/>
      </c>
      <c r="AV41" s="28" t="str">
        <f t="shared" si="209"/>
        <v/>
      </c>
      <c r="AW41" s="28" t="str">
        <f t="shared" si="210"/>
        <v/>
      </c>
      <c r="AX41" s="28" t="str">
        <f t="shared" si="211"/>
        <v/>
      </c>
      <c r="AY41" s="28" t="str">
        <f t="shared" si="212"/>
        <v/>
      </c>
      <c r="AZ41" s="28" t="str">
        <f t="shared" si="213"/>
        <v/>
      </c>
      <c r="BA41" s="28" t="str">
        <f t="shared" si="214"/>
        <v/>
      </c>
      <c r="BB41" s="28" t="str">
        <f t="shared" si="215"/>
        <v/>
      </c>
      <c r="BC41" s="28" t="str">
        <f t="shared" si="216"/>
        <v/>
      </c>
      <c r="BD41" s="28" t="str">
        <f t="shared" si="217"/>
        <v/>
      </c>
      <c r="BE41" s="28" t="str">
        <f t="shared" si="218"/>
        <v/>
      </c>
      <c r="BF41" s="28" t="str">
        <f t="shared" si="219"/>
        <v/>
      </c>
      <c r="BG41" s="28" t="str">
        <f t="shared" si="220"/>
        <v/>
      </c>
      <c r="BH41" s="28" t="str">
        <f t="shared" si="221"/>
        <v/>
      </c>
      <c r="BI41" s="28" t="str">
        <f t="shared" si="222"/>
        <v/>
      </c>
      <c r="BJ41" s="28" t="str">
        <f t="shared" si="223"/>
        <v/>
      </c>
      <c r="BK41" s="28" t="str">
        <f t="shared" si="224"/>
        <v/>
      </c>
      <c r="BL41" s="28" t="str">
        <f t="shared" si="225"/>
        <v/>
      </c>
      <c r="BM41" s="28" t="str">
        <f t="shared" si="226"/>
        <v/>
      </c>
      <c r="BN41" s="28" t="str">
        <f t="shared" si="227"/>
        <v/>
      </c>
      <c r="BO41" s="28" t="str">
        <f t="shared" si="228"/>
        <v/>
      </c>
      <c r="BP41" s="39">
        <f t="shared" si="32"/>
        <v>0</v>
      </c>
      <c r="BQ41" s="501">
        <v>1910</v>
      </c>
      <c r="BR41" s="17" t="str">
        <f t="shared" si="33"/>
        <v xml:space="preserve"> </v>
      </c>
      <c r="BS41" s="17" t="str">
        <f t="shared" si="34"/>
        <v xml:space="preserve"> </v>
      </c>
      <c r="BT41" s="17" t="str">
        <f t="shared" si="35"/>
        <v xml:space="preserve"> </v>
      </c>
      <c r="BU41" s="17" t="str">
        <f t="shared" si="36"/>
        <v xml:space="preserve"> </v>
      </c>
      <c r="BV41" s="17" t="str">
        <f t="shared" si="37"/>
        <v xml:space="preserve"> </v>
      </c>
      <c r="BW41" s="17" t="str">
        <f t="shared" si="38"/>
        <v xml:space="preserve"> </v>
      </c>
      <c r="BX41" s="17" t="str">
        <f t="shared" si="39"/>
        <v xml:space="preserve"> </v>
      </c>
      <c r="BY41" s="17" t="str">
        <f t="shared" si="40"/>
        <v xml:space="preserve"> </v>
      </c>
      <c r="BZ41" s="17" t="str">
        <f t="shared" si="41"/>
        <v xml:space="preserve"> </v>
      </c>
      <c r="CA41" s="17" t="str">
        <f t="shared" si="42"/>
        <v xml:space="preserve"> </v>
      </c>
      <c r="CB41" s="17" t="str">
        <f t="shared" si="43"/>
        <v xml:space="preserve"> </v>
      </c>
      <c r="CC41" s="17" t="str">
        <f t="shared" si="44"/>
        <v xml:space="preserve"> </v>
      </c>
      <c r="CD41" s="17" t="str">
        <f t="shared" si="45"/>
        <v xml:space="preserve"> </v>
      </c>
      <c r="CE41" s="17" t="str">
        <f t="shared" si="46"/>
        <v xml:space="preserve"> </v>
      </c>
      <c r="CF41" s="17" t="str">
        <f t="shared" si="47"/>
        <v xml:space="preserve"> </v>
      </c>
      <c r="CG41" s="17" t="str">
        <f t="shared" si="48"/>
        <v xml:space="preserve"> </v>
      </c>
      <c r="CH41" s="17" t="str">
        <f t="shared" si="49"/>
        <v xml:space="preserve"> </v>
      </c>
      <c r="CI41" s="17" t="str">
        <f t="shared" si="50"/>
        <v xml:space="preserve"> </v>
      </c>
      <c r="CJ41" s="17" t="str">
        <f t="shared" si="51"/>
        <v xml:space="preserve"> </v>
      </c>
      <c r="CK41" s="17" t="str">
        <f t="shared" si="52"/>
        <v xml:space="preserve"> </v>
      </c>
      <c r="CL41" s="17" t="str">
        <f t="shared" si="53"/>
        <v xml:space="preserve"> </v>
      </c>
      <c r="CM41" s="17" t="str">
        <f t="shared" si="54"/>
        <v xml:space="preserve"> </v>
      </c>
      <c r="CN41" s="17" t="str">
        <f t="shared" si="55"/>
        <v xml:space="preserve"> </v>
      </c>
      <c r="CO41" s="17" t="str">
        <f t="shared" si="56"/>
        <v xml:space="preserve"> </v>
      </c>
      <c r="CP41" s="17" t="str">
        <f t="shared" si="57"/>
        <v xml:space="preserve"> </v>
      </c>
      <c r="CQ41" s="17" t="str">
        <f t="shared" si="58"/>
        <v xml:space="preserve"> </v>
      </c>
      <c r="CR41" s="17" t="str">
        <f t="shared" si="59"/>
        <v xml:space="preserve"> </v>
      </c>
      <c r="CS41" s="17" t="str">
        <f t="shared" si="60"/>
        <v xml:space="preserve"> </v>
      </c>
      <c r="CT41" s="17" t="str">
        <f t="shared" si="61"/>
        <v xml:space="preserve"> </v>
      </c>
      <c r="CU41" s="17" t="str">
        <f t="shared" si="62"/>
        <v xml:space="preserve"> </v>
      </c>
      <c r="CV41" s="17" t="str">
        <f t="shared" si="63"/>
        <v xml:space="preserve"> </v>
      </c>
      <c r="CW41" s="501">
        <v>1910</v>
      </c>
      <c r="CX41" s="17" t="str">
        <f t="shared" si="229"/>
        <v/>
      </c>
      <c r="CY41" s="17" t="str">
        <f t="shared" si="230"/>
        <v/>
      </c>
      <c r="CZ41" s="17" t="str">
        <f t="shared" si="231"/>
        <v/>
      </c>
      <c r="DA41" s="17" t="str">
        <f t="shared" si="232"/>
        <v/>
      </c>
      <c r="DB41" s="17" t="str">
        <f t="shared" si="233"/>
        <v/>
      </c>
      <c r="DC41" s="17" t="str">
        <f t="shared" si="234"/>
        <v/>
      </c>
      <c r="DD41" s="17" t="str">
        <f t="shared" si="235"/>
        <v/>
      </c>
      <c r="DE41" s="17" t="str">
        <f t="shared" si="236"/>
        <v/>
      </c>
      <c r="DF41" s="17" t="str">
        <f t="shared" si="237"/>
        <v/>
      </c>
      <c r="DG41" s="17" t="str">
        <f t="shared" si="238"/>
        <v/>
      </c>
      <c r="DH41" s="17" t="str">
        <f t="shared" si="239"/>
        <v/>
      </c>
      <c r="DI41" s="17" t="str">
        <f t="shared" si="240"/>
        <v/>
      </c>
      <c r="DJ41" s="17" t="str">
        <f t="shared" si="241"/>
        <v/>
      </c>
      <c r="DK41" s="17" t="str">
        <f t="shared" si="242"/>
        <v/>
      </c>
      <c r="DL41" s="17" t="str">
        <f t="shared" si="243"/>
        <v/>
      </c>
      <c r="DM41" s="17" t="str">
        <f t="shared" si="244"/>
        <v/>
      </c>
      <c r="DN41" s="17" t="str">
        <f t="shared" si="245"/>
        <v/>
      </c>
      <c r="DO41" s="17" t="str">
        <f t="shared" si="246"/>
        <v/>
      </c>
      <c r="DP41" s="17" t="str">
        <f t="shared" si="247"/>
        <v/>
      </c>
      <c r="DQ41" s="17" t="str">
        <f t="shared" si="248"/>
        <v/>
      </c>
      <c r="DR41" s="17" t="str">
        <f t="shared" si="249"/>
        <v/>
      </c>
      <c r="DS41" s="17" t="str">
        <f t="shared" si="250"/>
        <v/>
      </c>
      <c r="DT41" s="17" t="str">
        <f t="shared" si="251"/>
        <v/>
      </c>
      <c r="DU41" s="17" t="str">
        <f t="shared" si="252"/>
        <v/>
      </c>
      <c r="DV41" s="17" t="str">
        <f t="shared" si="253"/>
        <v/>
      </c>
      <c r="DW41" s="17" t="str">
        <f t="shared" si="254"/>
        <v/>
      </c>
      <c r="DX41" s="17" t="str">
        <f t="shared" si="255"/>
        <v/>
      </c>
      <c r="DY41" s="17" t="str">
        <f t="shared" si="256"/>
        <v/>
      </c>
      <c r="DZ41" s="17" t="str">
        <f t="shared" si="257"/>
        <v/>
      </c>
      <c r="EA41" s="17" t="str">
        <f t="shared" si="258"/>
        <v/>
      </c>
      <c r="EB41" s="17" t="str">
        <f t="shared" si="259"/>
        <v/>
      </c>
      <c r="EC41" s="501">
        <v>1910</v>
      </c>
      <c r="ED41" s="37">
        <f t="shared" si="260"/>
        <v>1</v>
      </c>
      <c r="EE41" s="37">
        <f t="shared" si="261"/>
        <v>1</v>
      </c>
      <c r="EF41" s="37" t="str">
        <f t="shared" si="262"/>
        <v/>
      </c>
      <c r="EG41" s="37" t="str">
        <f t="shared" si="263"/>
        <v/>
      </c>
      <c r="EH41" s="37">
        <f t="shared" si="264"/>
        <v>1</v>
      </c>
      <c r="EI41" s="37" t="str">
        <f t="shared" si="265"/>
        <v/>
      </c>
      <c r="EJ41" s="37" t="str">
        <f t="shared" si="266"/>
        <v/>
      </c>
      <c r="EK41" s="37" t="str">
        <f t="shared" si="267"/>
        <v/>
      </c>
      <c r="EL41" s="37" t="str">
        <f t="shared" si="268"/>
        <v/>
      </c>
      <c r="EM41" s="37">
        <f t="shared" si="269"/>
        <v>1</v>
      </c>
      <c r="EN41" s="37">
        <f t="shared" si="270"/>
        <v>1</v>
      </c>
      <c r="EO41" s="37">
        <f t="shared" si="271"/>
        <v>1</v>
      </c>
      <c r="EP41" s="37" t="str">
        <f t="shared" si="272"/>
        <v/>
      </c>
      <c r="EQ41" s="37" t="str">
        <f t="shared" si="273"/>
        <v/>
      </c>
      <c r="ER41" s="37" t="str">
        <f t="shared" si="274"/>
        <v/>
      </c>
      <c r="ES41" s="37" t="str">
        <f t="shared" si="275"/>
        <v/>
      </c>
      <c r="ET41" s="37" t="str">
        <f t="shared" si="276"/>
        <v/>
      </c>
      <c r="EU41" s="37" t="str">
        <f t="shared" si="277"/>
        <v/>
      </c>
      <c r="EV41" s="37" t="str">
        <f t="shared" si="278"/>
        <v/>
      </c>
      <c r="EW41" s="37" t="str">
        <f t="shared" si="279"/>
        <v/>
      </c>
      <c r="EX41" s="37" t="str">
        <f t="shared" si="280"/>
        <v/>
      </c>
      <c r="EY41" s="37" t="str">
        <f t="shared" si="281"/>
        <v/>
      </c>
      <c r="EZ41" s="37" t="str">
        <f t="shared" si="282"/>
        <v/>
      </c>
      <c r="FA41" s="37" t="str">
        <f t="shared" si="283"/>
        <v/>
      </c>
      <c r="FB41" s="37" t="str">
        <f t="shared" si="284"/>
        <v/>
      </c>
      <c r="FC41" s="37" t="str">
        <f t="shared" si="285"/>
        <v/>
      </c>
      <c r="FD41" s="37" t="str">
        <f t="shared" si="286"/>
        <v/>
      </c>
      <c r="FE41" s="37" t="str">
        <f t="shared" si="287"/>
        <v/>
      </c>
      <c r="FF41" s="37" t="str">
        <f t="shared" si="288"/>
        <v/>
      </c>
      <c r="FG41" s="37" t="str">
        <f t="shared" si="289"/>
        <v/>
      </c>
      <c r="FH41" s="37" t="str">
        <f t="shared" si="290"/>
        <v/>
      </c>
      <c r="FI41" s="54">
        <f t="shared" si="191"/>
        <v>6</v>
      </c>
      <c r="FJ41" s="501">
        <v>1910</v>
      </c>
      <c r="FK41" s="37" t="str">
        <f t="shared" si="291"/>
        <v/>
      </c>
      <c r="FL41" s="37" t="str">
        <f t="shared" si="292"/>
        <v/>
      </c>
      <c r="FM41" s="37" t="str">
        <f t="shared" si="293"/>
        <v/>
      </c>
      <c r="FN41" s="37" t="str">
        <f t="shared" si="294"/>
        <v/>
      </c>
      <c r="FO41" s="37" t="str">
        <f t="shared" si="295"/>
        <v/>
      </c>
      <c r="FP41" s="37" t="str">
        <f t="shared" si="296"/>
        <v/>
      </c>
      <c r="FQ41" s="37" t="str">
        <f t="shared" si="297"/>
        <v/>
      </c>
      <c r="FR41" s="37" t="str">
        <f t="shared" si="298"/>
        <v/>
      </c>
      <c r="FS41" s="37" t="str">
        <f t="shared" si="299"/>
        <v/>
      </c>
      <c r="FT41" s="37" t="str">
        <f t="shared" si="300"/>
        <v/>
      </c>
      <c r="FU41" s="37" t="str">
        <f t="shared" si="301"/>
        <v/>
      </c>
      <c r="FV41" s="37" t="str">
        <f t="shared" si="302"/>
        <v/>
      </c>
      <c r="FW41" s="37" t="str">
        <f t="shared" si="303"/>
        <v/>
      </c>
      <c r="FX41" s="37" t="str">
        <f t="shared" si="304"/>
        <v/>
      </c>
      <c r="FY41" s="37" t="str">
        <f t="shared" si="305"/>
        <v/>
      </c>
      <c r="FZ41" s="37" t="str">
        <f t="shared" si="306"/>
        <v/>
      </c>
      <c r="GA41" s="37" t="str">
        <f t="shared" si="307"/>
        <v/>
      </c>
      <c r="GB41" s="37" t="str">
        <f t="shared" si="308"/>
        <v/>
      </c>
      <c r="GC41" s="37" t="str">
        <f t="shared" si="309"/>
        <v/>
      </c>
      <c r="GD41" s="37" t="str">
        <f t="shared" si="310"/>
        <v/>
      </c>
      <c r="GE41" s="37" t="str">
        <f t="shared" si="311"/>
        <v/>
      </c>
      <c r="GF41" s="37" t="str">
        <f t="shared" si="312"/>
        <v/>
      </c>
      <c r="GG41" s="37" t="str">
        <f t="shared" si="313"/>
        <v/>
      </c>
      <c r="GH41" s="37" t="str">
        <f t="shared" si="314"/>
        <v/>
      </c>
      <c r="GI41" s="37" t="str">
        <f t="shared" si="315"/>
        <v/>
      </c>
      <c r="GJ41" s="37" t="str">
        <f t="shared" si="316"/>
        <v/>
      </c>
      <c r="GK41" s="37" t="str">
        <f t="shared" si="317"/>
        <v/>
      </c>
      <c r="GL41" s="37" t="str">
        <f t="shared" si="318"/>
        <v/>
      </c>
      <c r="GM41" s="37" t="str">
        <f t="shared" si="319"/>
        <v/>
      </c>
      <c r="GN41" s="37" t="str">
        <f t="shared" si="320"/>
        <v/>
      </c>
      <c r="GO41" s="37" t="str">
        <f t="shared" si="321"/>
        <v/>
      </c>
      <c r="GP41" s="39">
        <f t="shared" si="197"/>
        <v>0</v>
      </c>
      <c r="GQ41" s="501">
        <v>1910</v>
      </c>
      <c r="GR41" s="501">
        <v>1910</v>
      </c>
      <c r="GS41" s="37" t="str">
        <f t="shared" si="322"/>
        <v/>
      </c>
      <c r="GT41" s="37" t="str">
        <f t="shared" si="323"/>
        <v/>
      </c>
      <c r="GU41" s="37" t="str">
        <f t="shared" si="324"/>
        <v/>
      </c>
      <c r="GV41" s="37" t="str">
        <f t="shared" si="325"/>
        <v/>
      </c>
      <c r="GW41" s="37" t="str">
        <f t="shared" si="326"/>
        <v/>
      </c>
      <c r="GX41" s="37" t="str">
        <f t="shared" si="327"/>
        <v/>
      </c>
      <c r="GY41" s="37" t="str">
        <f t="shared" si="328"/>
        <v/>
      </c>
      <c r="GZ41" s="37" t="str">
        <f t="shared" si="329"/>
        <v/>
      </c>
      <c r="HA41" s="37" t="str">
        <f t="shared" si="330"/>
        <v/>
      </c>
      <c r="HB41" s="37" t="str">
        <f t="shared" si="331"/>
        <v/>
      </c>
      <c r="HC41" s="37" t="str">
        <f t="shared" si="332"/>
        <v/>
      </c>
      <c r="HD41" s="37" t="str">
        <f t="shared" si="333"/>
        <v/>
      </c>
      <c r="HE41" s="37" t="str">
        <f t="shared" si="334"/>
        <v/>
      </c>
      <c r="HF41" s="37" t="str">
        <f t="shared" si="335"/>
        <v/>
      </c>
      <c r="HG41" s="37" t="str">
        <f t="shared" si="336"/>
        <v/>
      </c>
      <c r="HH41" s="37" t="str">
        <f t="shared" si="337"/>
        <v/>
      </c>
      <c r="HI41" s="37" t="str">
        <f t="shared" si="338"/>
        <v/>
      </c>
      <c r="HJ41" s="37" t="str">
        <f t="shared" si="339"/>
        <v/>
      </c>
      <c r="HK41" s="37" t="str">
        <f t="shared" si="340"/>
        <v/>
      </c>
      <c r="HL41" s="37" t="str">
        <f t="shared" si="341"/>
        <v/>
      </c>
      <c r="HM41" s="37" t="str">
        <f t="shared" si="342"/>
        <v/>
      </c>
      <c r="HN41" s="37" t="str">
        <f t="shared" si="343"/>
        <v/>
      </c>
      <c r="HO41" s="37" t="str">
        <f t="shared" si="344"/>
        <v/>
      </c>
      <c r="HP41" s="37" t="str">
        <f t="shared" si="345"/>
        <v/>
      </c>
      <c r="HQ41" s="37" t="str">
        <f t="shared" si="346"/>
        <v/>
      </c>
      <c r="HR41" s="37" t="str">
        <f t="shared" si="347"/>
        <v/>
      </c>
      <c r="HS41" s="37" t="str">
        <f t="shared" si="348"/>
        <v/>
      </c>
      <c r="HT41" s="37" t="str">
        <f t="shared" si="349"/>
        <v/>
      </c>
      <c r="HU41" s="37" t="str">
        <f t="shared" si="350"/>
        <v/>
      </c>
      <c r="HV41" s="37" t="str">
        <f t="shared" si="351"/>
        <v/>
      </c>
      <c r="HW41" s="37" t="str">
        <f t="shared" si="352"/>
        <v/>
      </c>
      <c r="HX41" s="39">
        <f t="shared" si="353"/>
        <v>0</v>
      </c>
      <c r="HY41" s="501">
        <v>1910</v>
      </c>
    </row>
    <row r="42" spans="1:233" ht="13.8">
      <c r="A42" s="501">
        <v>1911</v>
      </c>
      <c r="B42" s="45">
        <v>0</v>
      </c>
      <c r="C42" s="45">
        <v>0</v>
      </c>
      <c r="D42" s="45">
        <v>0</v>
      </c>
      <c r="E42" s="45" t="s">
        <v>60</v>
      </c>
      <c r="F42" s="45">
        <v>0.01</v>
      </c>
      <c r="G42" s="150">
        <v>0.12</v>
      </c>
      <c r="H42" s="45">
        <v>0.55000000000000004</v>
      </c>
      <c r="I42" s="45">
        <v>0.11</v>
      </c>
      <c r="J42" s="45">
        <v>0</v>
      </c>
      <c r="K42" s="45">
        <v>7.0000000000000007E-2</v>
      </c>
      <c r="L42" s="150">
        <v>0</v>
      </c>
      <c r="M42" s="45">
        <v>0</v>
      </c>
      <c r="N42" s="45">
        <v>0.13</v>
      </c>
      <c r="O42" s="45">
        <v>0.14000000000000001</v>
      </c>
      <c r="P42" s="45">
        <v>0.1</v>
      </c>
      <c r="Q42" s="150">
        <v>0</v>
      </c>
      <c r="R42" s="45">
        <v>0</v>
      </c>
      <c r="S42" s="45" t="s">
        <v>60</v>
      </c>
      <c r="T42" s="45">
        <v>0.32</v>
      </c>
      <c r="U42" s="45">
        <v>0</v>
      </c>
      <c r="V42" s="150">
        <v>0</v>
      </c>
      <c r="W42" s="45" t="s">
        <v>60</v>
      </c>
      <c r="X42" s="45">
        <v>0</v>
      </c>
      <c r="Y42" s="45">
        <v>0</v>
      </c>
      <c r="Z42" s="45">
        <v>0</v>
      </c>
      <c r="AA42" s="150">
        <v>0.19</v>
      </c>
      <c r="AB42" s="45">
        <v>0.24</v>
      </c>
      <c r="AC42" s="45">
        <v>0</v>
      </c>
      <c r="AD42" s="45">
        <v>0.16</v>
      </c>
      <c r="AE42" s="45">
        <v>0.01</v>
      </c>
      <c r="AF42" s="150">
        <v>0</v>
      </c>
      <c r="AG42" s="152">
        <f t="shared" si="192"/>
        <v>2.15</v>
      </c>
      <c r="AH42" s="8">
        <f t="shared" si="193"/>
        <v>0.55000000000000004</v>
      </c>
      <c r="AI42" s="4">
        <f t="shared" si="196"/>
        <v>13</v>
      </c>
      <c r="AJ42" s="501">
        <v>1911</v>
      </c>
      <c r="AK42" s="28" t="str">
        <f t="shared" si="198"/>
        <v/>
      </c>
      <c r="AL42" s="28" t="str">
        <f t="shared" si="199"/>
        <v/>
      </c>
      <c r="AM42" s="28" t="str">
        <f t="shared" si="200"/>
        <v/>
      </c>
      <c r="AN42" s="28" t="str">
        <f t="shared" si="201"/>
        <v/>
      </c>
      <c r="AO42" s="28" t="str">
        <f t="shared" si="202"/>
        <v/>
      </c>
      <c r="AP42" s="28" t="str">
        <f t="shared" si="203"/>
        <v/>
      </c>
      <c r="AQ42" s="28" t="str">
        <f t="shared" si="204"/>
        <v/>
      </c>
      <c r="AR42" s="28" t="str">
        <f t="shared" si="205"/>
        <v/>
      </c>
      <c r="AS42" s="28" t="str">
        <f t="shared" si="206"/>
        <v/>
      </c>
      <c r="AT42" s="28" t="str">
        <f t="shared" si="207"/>
        <v/>
      </c>
      <c r="AU42" s="28" t="str">
        <f t="shared" si="208"/>
        <v/>
      </c>
      <c r="AV42" s="28" t="str">
        <f t="shared" si="209"/>
        <v/>
      </c>
      <c r="AW42" s="28" t="str">
        <f t="shared" si="210"/>
        <v/>
      </c>
      <c r="AX42" s="28" t="str">
        <f t="shared" si="211"/>
        <v/>
      </c>
      <c r="AY42" s="28" t="str">
        <f t="shared" si="212"/>
        <v/>
      </c>
      <c r="AZ42" s="28" t="str">
        <f t="shared" si="213"/>
        <v/>
      </c>
      <c r="BA42" s="28" t="str">
        <f t="shared" si="214"/>
        <v/>
      </c>
      <c r="BB42" s="28" t="str">
        <f t="shared" si="215"/>
        <v/>
      </c>
      <c r="BC42" s="28" t="str">
        <f t="shared" si="216"/>
        <v/>
      </c>
      <c r="BD42" s="28" t="str">
        <f t="shared" si="217"/>
        <v/>
      </c>
      <c r="BE42" s="28" t="str">
        <f t="shared" si="218"/>
        <v/>
      </c>
      <c r="BF42" s="28" t="str">
        <f t="shared" si="219"/>
        <v/>
      </c>
      <c r="BG42" s="28" t="str">
        <f t="shared" si="220"/>
        <v/>
      </c>
      <c r="BH42" s="28" t="str">
        <f t="shared" si="221"/>
        <v/>
      </c>
      <c r="BI42" s="28" t="str">
        <f t="shared" si="222"/>
        <v/>
      </c>
      <c r="BJ42" s="28" t="str">
        <f t="shared" si="223"/>
        <v/>
      </c>
      <c r="BK42" s="28" t="str">
        <f t="shared" si="224"/>
        <v/>
      </c>
      <c r="BL42" s="28" t="str">
        <f t="shared" si="225"/>
        <v/>
      </c>
      <c r="BM42" s="28" t="str">
        <f t="shared" si="226"/>
        <v/>
      </c>
      <c r="BN42" s="28" t="str">
        <f t="shared" si="227"/>
        <v/>
      </c>
      <c r="BO42" s="28" t="str">
        <f t="shared" si="228"/>
        <v/>
      </c>
      <c r="BP42" s="39">
        <f t="shared" si="32"/>
        <v>0</v>
      </c>
      <c r="BQ42" s="501">
        <v>1911</v>
      </c>
      <c r="BR42" s="17" t="str">
        <f t="shared" si="33"/>
        <v xml:space="preserve"> </v>
      </c>
      <c r="BS42" s="17" t="str">
        <f t="shared" si="34"/>
        <v xml:space="preserve"> </v>
      </c>
      <c r="BT42" s="17" t="str">
        <f t="shared" si="35"/>
        <v xml:space="preserve"> </v>
      </c>
      <c r="BU42" s="17" t="str">
        <f t="shared" si="36"/>
        <v xml:space="preserve"> </v>
      </c>
      <c r="BV42" s="17" t="str">
        <f t="shared" si="37"/>
        <v xml:space="preserve"> </v>
      </c>
      <c r="BW42" s="17" t="str">
        <f t="shared" si="38"/>
        <v xml:space="preserve"> </v>
      </c>
      <c r="BX42" s="17" t="str">
        <f t="shared" si="39"/>
        <v xml:space="preserve"> </v>
      </c>
      <c r="BY42" s="17" t="str">
        <f t="shared" si="40"/>
        <v xml:space="preserve"> </v>
      </c>
      <c r="BZ42" s="17" t="str">
        <f t="shared" si="41"/>
        <v xml:space="preserve"> </v>
      </c>
      <c r="CA42" s="17" t="str">
        <f t="shared" si="42"/>
        <v xml:space="preserve"> </v>
      </c>
      <c r="CB42" s="17" t="str">
        <f t="shared" si="43"/>
        <v xml:space="preserve"> </v>
      </c>
      <c r="CC42" s="17" t="str">
        <f t="shared" si="44"/>
        <v xml:space="preserve"> </v>
      </c>
      <c r="CD42" s="17" t="str">
        <f t="shared" si="45"/>
        <v xml:space="preserve"> </v>
      </c>
      <c r="CE42" s="17" t="str">
        <f t="shared" si="46"/>
        <v xml:space="preserve"> </v>
      </c>
      <c r="CF42" s="17" t="str">
        <f t="shared" si="47"/>
        <v xml:space="preserve"> </v>
      </c>
      <c r="CG42" s="17" t="str">
        <f t="shared" si="48"/>
        <v xml:space="preserve"> </v>
      </c>
      <c r="CH42" s="17" t="str">
        <f t="shared" si="49"/>
        <v xml:space="preserve"> </v>
      </c>
      <c r="CI42" s="17" t="str">
        <f t="shared" si="50"/>
        <v xml:space="preserve"> </v>
      </c>
      <c r="CJ42" s="17" t="str">
        <f t="shared" si="51"/>
        <v xml:space="preserve"> </v>
      </c>
      <c r="CK42" s="17" t="str">
        <f t="shared" si="52"/>
        <v xml:space="preserve"> </v>
      </c>
      <c r="CL42" s="17" t="str">
        <f t="shared" si="53"/>
        <v xml:space="preserve"> </v>
      </c>
      <c r="CM42" s="17" t="str">
        <f t="shared" si="54"/>
        <v xml:space="preserve"> </v>
      </c>
      <c r="CN42" s="17" t="str">
        <f t="shared" si="55"/>
        <v xml:space="preserve"> </v>
      </c>
      <c r="CO42" s="17" t="str">
        <f t="shared" si="56"/>
        <v xml:space="preserve"> </v>
      </c>
      <c r="CP42" s="17" t="str">
        <f t="shared" si="57"/>
        <v xml:space="preserve"> </v>
      </c>
      <c r="CQ42" s="17" t="str">
        <f t="shared" si="58"/>
        <v xml:space="preserve"> </v>
      </c>
      <c r="CR42" s="17" t="str">
        <f t="shared" si="59"/>
        <v xml:space="preserve"> </v>
      </c>
      <c r="CS42" s="17" t="str">
        <f t="shared" si="60"/>
        <v xml:space="preserve"> </v>
      </c>
      <c r="CT42" s="17" t="str">
        <f t="shared" si="61"/>
        <v xml:space="preserve"> </v>
      </c>
      <c r="CU42" s="17" t="str">
        <f t="shared" si="62"/>
        <v xml:space="preserve"> </v>
      </c>
      <c r="CV42" s="17" t="str">
        <f t="shared" si="63"/>
        <v xml:space="preserve"> </v>
      </c>
      <c r="CW42" s="501">
        <v>1911</v>
      </c>
      <c r="CX42" s="17" t="str">
        <f t="shared" si="229"/>
        <v/>
      </c>
      <c r="CY42" s="17" t="str">
        <f t="shared" si="230"/>
        <v/>
      </c>
      <c r="CZ42" s="17" t="str">
        <f t="shared" si="231"/>
        <v/>
      </c>
      <c r="DA42" s="17" t="str">
        <f t="shared" si="232"/>
        <v/>
      </c>
      <c r="DB42" s="17" t="str">
        <f t="shared" si="233"/>
        <v/>
      </c>
      <c r="DC42" s="17" t="str">
        <f t="shared" si="234"/>
        <v/>
      </c>
      <c r="DD42" s="17" t="str">
        <f t="shared" si="235"/>
        <v/>
      </c>
      <c r="DE42" s="17" t="str">
        <f t="shared" si="236"/>
        <v/>
      </c>
      <c r="DF42" s="17" t="str">
        <f t="shared" si="237"/>
        <v/>
      </c>
      <c r="DG42" s="17" t="str">
        <f t="shared" si="238"/>
        <v/>
      </c>
      <c r="DH42" s="17" t="str">
        <f t="shared" si="239"/>
        <v/>
      </c>
      <c r="DI42" s="17" t="str">
        <f t="shared" si="240"/>
        <v/>
      </c>
      <c r="DJ42" s="17" t="str">
        <f t="shared" si="241"/>
        <v/>
      </c>
      <c r="DK42" s="17" t="str">
        <f t="shared" si="242"/>
        <v/>
      </c>
      <c r="DL42" s="17" t="str">
        <f t="shared" si="243"/>
        <v/>
      </c>
      <c r="DM42" s="17" t="str">
        <f t="shared" si="244"/>
        <v/>
      </c>
      <c r="DN42" s="17" t="str">
        <f t="shared" si="245"/>
        <v/>
      </c>
      <c r="DO42" s="17" t="str">
        <f t="shared" si="246"/>
        <v/>
      </c>
      <c r="DP42" s="17" t="str">
        <f t="shared" si="247"/>
        <v/>
      </c>
      <c r="DQ42" s="17" t="str">
        <f t="shared" si="248"/>
        <v/>
      </c>
      <c r="DR42" s="17" t="str">
        <f t="shared" si="249"/>
        <v/>
      </c>
      <c r="DS42" s="17" t="str">
        <f t="shared" si="250"/>
        <v/>
      </c>
      <c r="DT42" s="17" t="str">
        <f t="shared" si="251"/>
        <v/>
      </c>
      <c r="DU42" s="17" t="str">
        <f t="shared" si="252"/>
        <v/>
      </c>
      <c r="DV42" s="17" t="str">
        <f t="shared" si="253"/>
        <v/>
      </c>
      <c r="DW42" s="17" t="str">
        <f t="shared" si="254"/>
        <v/>
      </c>
      <c r="DX42" s="17" t="str">
        <f t="shared" si="255"/>
        <v/>
      </c>
      <c r="DY42" s="17" t="str">
        <f t="shared" si="256"/>
        <v/>
      </c>
      <c r="DZ42" s="17" t="str">
        <f t="shared" si="257"/>
        <v/>
      </c>
      <c r="EA42" s="17" t="str">
        <f t="shared" si="258"/>
        <v/>
      </c>
      <c r="EB42" s="17" t="str">
        <f t="shared" si="259"/>
        <v/>
      </c>
      <c r="EC42" s="501">
        <v>1911</v>
      </c>
      <c r="ED42" s="37" t="str">
        <f t="shared" si="260"/>
        <v/>
      </c>
      <c r="EE42" s="37" t="str">
        <f t="shared" si="261"/>
        <v/>
      </c>
      <c r="EF42" s="37" t="str">
        <f t="shared" si="262"/>
        <v/>
      </c>
      <c r="EG42" s="37" t="str">
        <f t="shared" si="263"/>
        <v/>
      </c>
      <c r="EH42" s="37">
        <f t="shared" si="264"/>
        <v>1</v>
      </c>
      <c r="EI42" s="37">
        <f t="shared" si="265"/>
        <v>1</v>
      </c>
      <c r="EJ42" s="37">
        <f t="shared" si="266"/>
        <v>1</v>
      </c>
      <c r="EK42" s="37">
        <f t="shared" si="267"/>
        <v>1</v>
      </c>
      <c r="EL42" s="37" t="str">
        <f t="shared" si="268"/>
        <v/>
      </c>
      <c r="EM42" s="37">
        <f t="shared" si="269"/>
        <v>1</v>
      </c>
      <c r="EN42" s="37" t="str">
        <f t="shared" si="270"/>
        <v/>
      </c>
      <c r="EO42" s="37" t="str">
        <f t="shared" si="271"/>
        <v/>
      </c>
      <c r="EP42" s="37">
        <f t="shared" si="272"/>
        <v>1</v>
      </c>
      <c r="EQ42" s="37">
        <f t="shared" si="273"/>
        <v>1</v>
      </c>
      <c r="ER42" s="37">
        <f t="shared" si="274"/>
        <v>1</v>
      </c>
      <c r="ES42" s="37" t="str">
        <f t="shared" si="275"/>
        <v/>
      </c>
      <c r="ET42" s="37" t="str">
        <f t="shared" si="276"/>
        <v/>
      </c>
      <c r="EU42" s="37" t="str">
        <f t="shared" si="277"/>
        <v/>
      </c>
      <c r="EV42" s="37">
        <f t="shared" si="278"/>
        <v>1</v>
      </c>
      <c r="EW42" s="37" t="str">
        <f t="shared" si="279"/>
        <v/>
      </c>
      <c r="EX42" s="37" t="str">
        <f t="shared" si="280"/>
        <v/>
      </c>
      <c r="EY42" s="37" t="str">
        <f t="shared" si="281"/>
        <v/>
      </c>
      <c r="EZ42" s="37" t="str">
        <f t="shared" si="282"/>
        <v/>
      </c>
      <c r="FA42" s="37" t="str">
        <f t="shared" si="283"/>
        <v/>
      </c>
      <c r="FB42" s="37" t="str">
        <f t="shared" si="284"/>
        <v/>
      </c>
      <c r="FC42" s="37">
        <f t="shared" si="285"/>
        <v>1</v>
      </c>
      <c r="FD42" s="37">
        <f t="shared" si="286"/>
        <v>1</v>
      </c>
      <c r="FE42" s="37" t="str">
        <f t="shared" si="287"/>
        <v/>
      </c>
      <c r="FF42" s="37">
        <f t="shared" si="288"/>
        <v>1</v>
      </c>
      <c r="FG42" s="37">
        <f t="shared" si="289"/>
        <v>1</v>
      </c>
      <c r="FH42" s="37" t="str">
        <f t="shared" si="290"/>
        <v/>
      </c>
      <c r="FI42" s="54">
        <f t="shared" si="191"/>
        <v>13</v>
      </c>
      <c r="FJ42" s="501">
        <v>1911</v>
      </c>
      <c r="FK42" s="37" t="str">
        <f t="shared" si="291"/>
        <v/>
      </c>
      <c r="FL42" s="37" t="str">
        <f t="shared" si="292"/>
        <v/>
      </c>
      <c r="FM42" s="37" t="str">
        <f t="shared" si="293"/>
        <v/>
      </c>
      <c r="FN42" s="37" t="str">
        <f t="shared" si="294"/>
        <v/>
      </c>
      <c r="FO42" s="37" t="str">
        <f t="shared" si="295"/>
        <v/>
      </c>
      <c r="FP42" s="37" t="str">
        <f t="shared" si="296"/>
        <v/>
      </c>
      <c r="FQ42" s="37" t="str">
        <f t="shared" si="297"/>
        <v/>
      </c>
      <c r="FR42" s="37" t="str">
        <f t="shared" si="298"/>
        <v/>
      </c>
      <c r="FS42" s="37" t="str">
        <f t="shared" si="299"/>
        <v/>
      </c>
      <c r="FT42" s="37" t="str">
        <f t="shared" si="300"/>
        <v/>
      </c>
      <c r="FU42" s="37" t="str">
        <f t="shared" si="301"/>
        <v/>
      </c>
      <c r="FV42" s="37" t="str">
        <f t="shared" si="302"/>
        <v/>
      </c>
      <c r="FW42" s="37" t="str">
        <f t="shared" si="303"/>
        <v/>
      </c>
      <c r="FX42" s="37" t="str">
        <f t="shared" si="304"/>
        <v/>
      </c>
      <c r="FY42" s="37" t="str">
        <f t="shared" si="305"/>
        <v/>
      </c>
      <c r="FZ42" s="37" t="str">
        <f t="shared" si="306"/>
        <v/>
      </c>
      <c r="GA42" s="37" t="str">
        <f t="shared" si="307"/>
        <v/>
      </c>
      <c r="GB42" s="37" t="str">
        <f t="shared" si="308"/>
        <v/>
      </c>
      <c r="GC42" s="37" t="str">
        <f t="shared" si="309"/>
        <v/>
      </c>
      <c r="GD42" s="37" t="str">
        <f t="shared" si="310"/>
        <v/>
      </c>
      <c r="GE42" s="37" t="str">
        <f t="shared" si="311"/>
        <v/>
      </c>
      <c r="GF42" s="37" t="str">
        <f t="shared" si="312"/>
        <v/>
      </c>
      <c r="GG42" s="37" t="str">
        <f t="shared" si="313"/>
        <v/>
      </c>
      <c r="GH42" s="37" t="str">
        <f t="shared" si="314"/>
        <v/>
      </c>
      <c r="GI42" s="37" t="str">
        <f t="shared" si="315"/>
        <v/>
      </c>
      <c r="GJ42" s="37" t="str">
        <f t="shared" si="316"/>
        <v/>
      </c>
      <c r="GK42" s="37" t="str">
        <f t="shared" si="317"/>
        <v/>
      </c>
      <c r="GL42" s="37" t="str">
        <f t="shared" si="318"/>
        <v/>
      </c>
      <c r="GM42" s="37" t="str">
        <f t="shared" si="319"/>
        <v/>
      </c>
      <c r="GN42" s="37" t="str">
        <f t="shared" si="320"/>
        <v/>
      </c>
      <c r="GO42" s="37" t="str">
        <f t="shared" si="321"/>
        <v/>
      </c>
      <c r="GP42" s="39">
        <f t="shared" si="197"/>
        <v>0</v>
      </c>
      <c r="GQ42" s="501">
        <v>1911</v>
      </c>
      <c r="GR42" s="501">
        <v>1911</v>
      </c>
      <c r="GS42" s="37" t="str">
        <f t="shared" si="322"/>
        <v/>
      </c>
      <c r="GT42" s="37" t="str">
        <f t="shared" si="323"/>
        <v/>
      </c>
      <c r="GU42" s="37" t="str">
        <f t="shared" si="324"/>
        <v/>
      </c>
      <c r="GV42" s="37" t="str">
        <f t="shared" si="325"/>
        <v/>
      </c>
      <c r="GW42" s="37" t="str">
        <f t="shared" si="326"/>
        <v/>
      </c>
      <c r="GX42" s="37" t="str">
        <f t="shared" si="327"/>
        <v/>
      </c>
      <c r="GY42" s="37" t="str">
        <f t="shared" si="328"/>
        <v/>
      </c>
      <c r="GZ42" s="37" t="str">
        <f t="shared" si="329"/>
        <v/>
      </c>
      <c r="HA42" s="37" t="str">
        <f t="shared" si="330"/>
        <v/>
      </c>
      <c r="HB42" s="37" t="str">
        <f t="shared" si="331"/>
        <v/>
      </c>
      <c r="HC42" s="37" t="str">
        <f t="shared" si="332"/>
        <v/>
      </c>
      <c r="HD42" s="37" t="str">
        <f t="shared" si="333"/>
        <v/>
      </c>
      <c r="HE42" s="37" t="str">
        <f t="shared" si="334"/>
        <v/>
      </c>
      <c r="HF42" s="37" t="str">
        <f t="shared" si="335"/>
        <v/>
      </c>
      <c r="HG42" s="37" t="str">
        <f t="shared" si="336"/>
        <v/>
      </c>
      <c r="HH42" s="37" t="str">
        <f t="shared" si="337"/>
        <v/>
      </c>
      <c r="HI42" s="37" t="str">
        <f t="shared" si="338"/>
        <v/>
      </c>
      <c r="HJ42" s="37" t="str">
        <f t="shared" si="339"/>
        <v/>
      </c>
      <c r="HK42" s="37" t="str">
        <f t="shared" si="340"/>
        <v/>
      </c>
      <c r="HL42" s="37" t="str">
        <f t="shared" si="341"/>
        <v/>
      </c>
      <c r="HM42" s="37" t="str">
        <f t="shared" si="342"/>
        <v/>
      </c>
      <c r="HN42" s="37" t="str">
        <f t="shared" si="343"/>
        <v/>
      </c>
      <c r="HO42" s="37" t="str">
        <f t="shared" si="344"/>
        <v/>
      </c>
      <c r="HP42" s="37" t="str">
        <f t="shared" si="345"/>
        <v/>
      </c>
      <c r="HQ42" s="37" t="str">
        <f t="shared" si="346"/>
        <v/>
      </c>
      <c r="HR42" s="37" t="str">
        <f t="shared" si="347"/>
        <v/>
      </c>
      <c r="HS42" s="37" t="str">
        <f t="shared" si="348"/>
        <v/>
      </c>
      <c r="HT42" s="37" t="str">
        <f t="shared" si="349"/>
        <v/>
      </c>
      <c r="HU42" s="37" t="str">
        <f t="shared" si="350"/>
        <v/>
      </c>
      <c r="HV42" s="37" t="str">
        <f t="shared" si="351"/>
        <v/>
      </c>
      <c r="HW42" s="37" t="str">
        <f t="shared" si="352"/>
        <v/>
      </c>
      <c r="HX42" s="39">
        <f t="shared" si="353"/>
        <v>0</v>
      </c>
      <c r="HY42" s="501">
        <v>1911</v>
      </c>
    </row>
    <row r="43" spans="1:233" ht="13.8">
      <c r="A43" s="501">
        <v>1912</v>
      </c>
      <c r="B43" s="45">
        <v>0.03</v>
      </c>
      <c r="C43" s="45">
        <v>0</v>
      </c>
      <c r="D43" s="45">
        <v>0.28000000000000003</v>
      </c>
      <c r="E43" s="45" t="s">
        <v>60</v>
      </c>
      <c r="F43" s="45">
        <v>0.04</v>
      </c>
      <c r="G43" s="150">
        <v>0.55000000000000004</v>
      </c>
      <c r="H43" s="45">
        <v>0</v>
      </c>
      <c r="I43" s="45">
        <v>0.02</v>
      </c>
      <c r="J43" s="45">
        <v>0.08</v>
      </c>
      <c r="K43" s="45">
        <v>0</v>
      </c>
      <c r="L43" s="150" t="s">
        <v>60</v>
      </c>
      <c r="M43" s="45">
        <v>1.07</v>
      </c>
      <c r="N43" s="45" t="s">
        <v>60</v>
      </c>
      <c r="O43" s="45">
        <v>0</v>
      </c>
      <c r="P43" s="45">
        <v>3.11</v>
      </c>
      <c r="Q43" s="150">
        <v>0</v>
      </c>
      <c r="R43" s="45">
        <v>0</v>
      </c>
      <c r="S43" s="45" t="s">
        <v>60</v>
      </c>
      <c r="T43" s="45">
        <v>0</v>
      </c>
      <c r="U43" s="45">
        <v>0.02</v>
      </c>
      <c r="V43" s="150">
        <v>0.08</v>
      </c>
      <c r="W43" s="45">
        <v>7.0000000000000007E-2</v>
      </c>
      <c r="X43" s="45">
        <v>0.47</v>
      </c>
      <c r="Y43" s="45">
        <v>0.75</v>
      </c>
      <c r="Z43" s="45">
        <v>0.6</v>
      </c>
      <c r="AA43" s="150">
        <v>0</v>
      </c>
      <c r="AB43" s="45">
        <v>0</v>
      </c>
      <c r="AC43" s="45" t="s">
        <v>60</v>
      </c>
      <c r="AD43" s="45">
        <v>1.01</v>
      </c>
      <c r="AE43" s="45">
        <v>0</v>
      </c>
      <c r="AF43" s="150">
        <v>0</v>
      </c>
      <c r="AG43" s="152">
        <f t="shared" si="192"/>
        <v>8.18</v>
      </c>
      <c r="AH43" s="8">
        <f t="shared" si="193"/>
        <v>3.11</v>
      </c>
      <c r="AI43" s="4">
        <f t="shared" si="196"/>
        <v>15</v>
      </c>
      <c r="AJ43" s="501">
        <v>1912</v>
      </c>
      <c r="AK43" s="28" t="str">
        <f t="shared" si="198"/>
        <v/>
      </c>
      <c r="AL43" s="28" t="str">
        <f t="shared" si="199"/>
        <v/>
      </c>
      <c r="AM43" s="28" t="str">
        <f t="shared" si="200"/>
        <v/>
      </c>
      <c r="AN43" s="28" t="str">
        <f t="shared" si="201"/>
        <v/>
      </c>
      <c r="AO43" s="28" t="str">
        <f t="shared" si="202"/>
        <v/>
      </c>
      <c r="AP43" s="28" t="str">
        <f t="shared" si="203"/>
        <v/>
      </c>
      <c r="AQ43" s="28" t="str">
        <f t="shared" si="204"/>
        <v/>
      </c>
      <c r="AR43" s="28" t="str">
        <f t="shared" si="205"/>
        <v/>
      </c>
      <c r="AS43" s="28" t="str">
        <f t="shared" si="206"/>
        <v/>
      </c>
      <c r="AT43" s="28" t="str">
        <f t="shared" si="207"/>
        <v/>
      </c>
      <c r="AU43" s="28" t="str">
        <f t="shared" si="208"/>
        <v/>
      </c>
      <c r="AV43" s="28" t="str">
        <f t="shared" si="209"/>
        <v/>
      </c>
      <c r="AW43" s="28" t="str">
        <f t="shared" si="210"/>
        <v/>
      </c>
      <c r="AX43" s="28" t="str">
        <f t="shared" si="211"/>
        <v/>
      </c>
      <c r="AY43" s="28">
        <f t="shared" si="212"/>
        <v>1</v>
      </c>
      <c r="AZ43" s="28" t="str">
        <f t="shared" si="213"/>
        <v/>
      </c>
      <c r="BA43" s="28" t="str">
        <f t="shared" si="214"/>
        <v/>
      </c>
      <c r="BB43" s="28" t="str">
        <f t="shared" si="215"/>
        <v/>
      </c>
      <c r="BC43" s="28" t="str">
        <f t="shared" si="216"/>
        <v/>
      </c>
      <c r="BD43" s="28" t="str">
        <f t="shared" si="217"/>
        <v/>
      </c>
      <c r="BE43" s="28" t="str">
        <f t="shared" si="218"/>
        <v/>
      </c>
      <c r="BF43" s="28" t="str">
        <f t="shared" si="219"/>
        <v/>
      </c>
      <c r="BG43" s="28" t="str">
        <f t="shared" si="220"/>
        <v/>
      </c>
      <c r="BH43" s="28" t="str">
        <f t="shared" si="221"/>
        <v/>
      </c>
      <c r="BI43" s="28" t="str">
        <f t="shared" si="222"/>
        <v/>
      </c>
      <c r="BJ43" s="28" t="str">
        <f t="shared" si="223"/>
        <v/>
      </c>
      <c r="BK43" s="28" t="str">
        <f t="shared" si="224"/>
        <v/>
      </c>
      <c r="BL43" s="28" t="str">
        <f t="shared" si="225"/>
        <v/>
      </c>
      <c r="BM43" s="28" t="str">
        <f t="shared" si="226"/>
        <v/>
      </c>
      <c r="BN43" s="28" t="str">
        <f t="shared" si="227"/>
        <v/>
      </c>
      <c r="BO43" s="28" t="str">
        <f t="shared" si="228"/>
        <v/>
      </c>
      <c r="BP43" s="39">
        <f t="shared" si="32"/>
        <v>1</v>
      </c>
      <c r="BQ43" s="501">
        <v>1912</v>
      </c>
      <c r="BR43" s="17" t="str">
        <f t="shared" si="33"/>
        <v xml:space="preserve"> </v>
      </c>
      <c r="BS43" s="17" t="str">
        <f t="shared" si="34"/>
        <v xml:space="preserve"> </v>
      </c>
      <c r="BT43" s="17" t="str">
        <f t="shared" si="35"/>
        <v xml:space="preserve"> </v>
      </c>
      <c r="BU43" s="17" t="str">
        <f t="shared" si="36"/>
        <v xml:space="preserve"> </v>
      </c>
      <c r="BV43" s="17" t="str">
        <f t="shared" si="37"/>
        <v xml:space="preserve"> </v>
      </c>
      <c r="BW43" s="17" t="str">
        <f t="shared" si="38"/>
        <v xml:space="preserve"> </v>
      </c>
      <c r="BX43" s="17" t="str">
        <f t="shared" si="39"/>
        <v xml:space="preserve"> </v>
      </c>
      <c r="BY43" s="17" t="str">
        <f t="shared" si="40"/>
        <v xml:space="preserve"> </v>
      </c>
      <c r="BZ43" s="17" t="str">
        <f t="shared" si="41"/>
        <v xml:space="preserve"> </v>
      </c>
      <c r="CA43" s="17" t="str">
        <f t="shared" si="42"/>
        <v xml:space="preserve"> </v>
      </c>
      <c r="CB43" s="17" t="str">
        <f t="shared" si="43"/>
        <v xml:space="preserve"> </v>
      </c>
      <c r="CC43" s="17" t="str">
        <f t="shared" si="44"/>
        <v xml:space="preserve"> </v>
      </c>
      <c r="CD43" s="17" t="str">
        <f t="shared" si="45"/>
        <v xml:space="preserve"> </v>
      </c>
      <c r="CE43" s="17" t="str">
        <f t="shared" si="46"/>
        <v xml:space="preserve"> </v>
      </c>
      <c r="CF43" s="17">
        <f t="shared" si="47"/>
        <v>1912</v>
      </c>
      <c r="CG43" s="17" t="str">
        <f t="shared" si="48"/>
        <v xml:space="preserve"> </v>
      </c>
      <c r="CH43" s="17" t="str">
        <f t="shared" si="49"/>
        <v xml:space="preserve"> </v>
      </c>
      <c r="CI43" s="17" t="str">
        <f t="shared" si="50"/>
        <v xml:space="preserve"> </v>
      </c>
      <c r="CJ43" s="17" t="str">
        <f t="shared" si="51"/>
        <v xml:space="preserve"> </v>
      </c>
      <c r="CK43" s="17" t="str">
        <f t="shared" si="52"/>
        <v xml:space="preserve"> </v>
      </c>
      <c r="CL43" s="17" t="str">
        <f t="shared" si="53"/>
        <v xml:space="preserve"> </v>
      </c>
      <c r="CM43" s="17" t="str">
        <f t="shared" si="54"/>
        <v xml:space="preserve"> </v>
      </c>
      <c r="CN43" s="17" t="str">
        <f t="shared" si="55"/>
        <v xml:space="preserve"> </v>
      </c>
      <c r="CO43" s="17" t="str">
        <f t="shared" si="56"/>
        <v xml:space="preserve"> </v>
      </c>
      <c r="CP43" s="17" t="str">
        <f t="shared" si="57"/>
        <v xml:space="preserve"> </v>
      </c>
      <c r="CQ43" s="17" t="str">
        <f t="shared" si="58"/>
        <v xml:space="preserve"> </v>
      </c>
      <c r="CR43" s="17" t="str">
        <f t="shared" si="59"/>
        <v xml:space="preserve"> </v>
      </c>
      <c r="CS43" s="17" t="str">
        <f t="shared" si="60"/>
        <v xml:space="preserve"> </v>
      </c>
      <c r="CT43" s="17" t="str">
        <f t="shared" si="61"/>
        <v xml:space="preserve"> </v>
      </c>
      <c r="CU43" s="17" t="str">
        <f t="shared" si="62"/>
        <v xml:space="preserve"> </v>
      </c>
      <c r="CV43" s="17" t="str">
        <f t="shared" si="63"/>
        <v xml:space="preserve"> </v>
      </c>
      <c r="CW43" s="501">
        <v>1912</v>
      </c>
      <c r="CX43" s="17" t="str">
        <f t="shared" si="229"/>
        <v/>
      </c>
      <c r="CY43" s="17" t="str">
        <f t="shared" si="230"/>
        <v/>
      </c>
      <c r="CZ43" s="17" t="str">
        <f t="shared" si="231"/>
        <v/>
      </c>
      <c r="DA43" s="17" t="str">
        <f t="shared" si="232"/>
        <v/>
      </c>
      <c r="DB43" s="17" t="str">
        <f t="shared" si="233"/>
        <v/>
      </c>
      <c r="DC43" s="17" t="str">
        <f t="shared" si="234"/>
        <v/>
      </c>
      <c r="DD43" s="17" t="str">
        <f t="shared" si="235"/>
        <v/>
      </c>
      <c r="DE43" s="17" t="str">
        <f t="shared" si="236"/>
        <v/>
      </c>
      <c r="DF43" s="17" t="str">
        <f t="shared" si="237"/>
        <v/>
      </c>
      <c r="DG43" s="17" t="str">
        <f t="shared" si="238"/>
        <v/>
      </c>
      <c r="DH43" s="17" t="str">
        <f t="shared" si="239"/>
        <v/>
      </c>
      <c r="DI43" s="17" t="str">
        <f t="shared" si="240"/>
        <v/>
      </c>
      <c r="DJ43" s="17" t="str">
        <f t="shared" si="241"/>
        <v/>
      </c>
      <c r="DK43" s="17" t="str">
        <f t="shared" si="242"/>
        <v/>
      </c>
      <c r="DL43" s="17">
        <f t="shared" si="243"/>
        <v>1912</v>
      </c>
      <c r="DM43" s="17" t="str">
        <f t="shared" si="244"/>
        <v/>
      </c>
      <c r="DN43" s="17" t="str">
        <f t="shared" si="245"/>
        <v/>
      </c>
      <c r="DO43" s="17" t="str">
        <f t="shared" si="246"/>
        <v/>
      </c>
      <c r="DP43" s="17" t="str">
        <f t="shared" si="247"/>
        <v/>
      </c>
      <c r="DQ43" s="17" t="str">
        <f t="shared" si="248"/>
        <v/>
      </c>
      <c r="DR43" s="17" t="str">
        <f t="shared" si="249"/>
        <v/>
      </c>
      <c r="DS43" s="17" t="str">
        <f t="shared" si="250"/>
        <v/>
      </c>
      <c r="DT43" s="17" t="str">
        <f t="shared" si="251"/>
        <v/>
      </c>
      <c r="DU43" s="17" t="str">
        <f t="shared" si="252"/>
        <v/>
      </c>
      <c r="DV43" s="17" t="str">
        <f t="shared" si="253"/>
        <v/>
      </c>
      <c r="DW43" s="17" t="str">
        <f t="shared" si="254"/>
        <v/>
      </c>
      <c r="DX43" s="17" t="str">
        <f t="shared" si="255"/>
        <v/>
      </c>
      <c r="DY43" s="17" t="str">
        <f t="shared" si="256"/>
        <v/>
      </c>
      <c r="DZ43" s="17" t="str">
        <f t="shared" si="257"/>
        <v/>
      </c>
      <c r="EA43" s="17" t="str">
        <f t="shared" si="258"/>
        <v/>
      </c>
      <c r="EB43" s="17" t="str">
        <f t="shared" si="259"/>
        <v/>
      </c>
      <c r="EC43" s="501">
        <v>1912</v>
      </c>
      <c r="ED43" s="37">
        <f t="shared" si="260"/>
        <v>1</v>
      </c>
      <c r="EE43" s="37" t="str">
        <f t="shared" si="261"/>
        <v/>
      </c>
      <c r="EF43" s="37">
        <f t="shared" si="262"/>
        <v>1</v>
      </c>
      <c r="EG43" s="37" t="str">
        <f t="shared" si="263"/>
        <v/>
      </c>
      <c r="EH43" s="37">
        <f t="shared" si="264"/>
        <v>1</v>
      </c>
      <c r="EI43" s="37">
        <f t="shared" si="265"/>
        <v>1</v>
      </c>
      <c r="EJ43" s="37" t="str">
        <f t="shared" si="266"/>
        <v/>
      </c>
      <c r="EK43" s="37">
        <f t="shared" si="267"/>
        <v>1</v>
      </c>
      <c r="EL43" s="37">
        <f t="shared" si="268"/>
        <v>1</v>
      </c>
      <c r="EM43" s="37" t="str">
        <f t="shared" si="269"/>
        <v/>
      </c>
      <c r="EN43" s="37" t="str">
        <f t="shared" si="270"/>
        <v/>
      </c>
      <c r="EO43" s="37">
        <f t="shared" si="271"/>
        <v>1</v>
      </c>
      <c r="EP43" s="37" t="str">
        <f t="shared" si="272"/>
        <v/>
      </c>
      <c r="EQ43" s="37" t="str">
        <f t="shared" si="273"/>
        <v/>
      </c>
      <c r="ER43" s="37">
        <f t="shared" si="274"/>
        <v>1</v>
      </c>
      <c r="ES43" s="37" t="str">
        <f t="shared" si="275"/>
        <v/>
      </c>
      <c r="ET43" s="37" t="str">
        <f t="shared" si="276"/>
        <v/>
      </c>
      <c r="EU43" s="37" t="str">
        <f t="shared" si="277"/>
        <v/>
      </c>
      <c r="EV43" s="37" t="str">
        <f t="shared" si="278"/>
        <v/>
      </c>
      <c r="EW43" s="37">
        <f t="shared" si="279"/>
        <v>1</v>
      </c>
      <c r="EX43" s="37">
        <f t="shared" si="280"/>
        <v>1</v>
      </c>
      <c r="EY43" s="37">
        <f t="shared" si="281"/>
        <v>1</v>
      </c>
      <c r="EZ43" s="37">
        <f t="shared" si="282"/>
        <v>1</v>
      </c>
      <c r="FA43" s="37">
        <f t="shared" si="283"/>
        <v>1</v>
      </c>
      <c r="FB43" s="37">
        <f t="shared" si="284"/>
        <v>1</v>
      </c>
      <c r="FC43" s="37" t="str">
        <f t="shared" si="285"/>
        <v/>
      </c>
      <c r="FD43" s="37" t="str">
        <f t="shared" si="286"/>
        <v/>
      </c>
      <c r="FE43" s="37" t="str">
        <f t="shared" si="287"/>
        <v/>
      </c>
      <c r="FF43" s="37">
        <f t="shared" si="288"/>
        <v>1</v>
      </c>
      <c r="FG43" s="37" t="str">
        <f t="shared" si="289"/>
        <v/>
      </c>
      <c r="FH43" s="37" t="str">
        <f t="shared" si="290"/>
        <v/>
      </c>
      <c r="FI43" s="54">
        <f t="shared" si="191"/>
        <v>15</v>
      </c>
      <c r="FJ43" s="501">
        <v>1912</v>
      </c>
      <c r="FK43" s="37" t="str">
        <f t="shared" si="291"/>
        <v/>
      </c>
      <c r="FL43" s="37" t="str">
        <f t="shared" si="292"/>
        <v/>
      </c>
      <c r="FM43" s="37" t="str">
        <f t="shared" si="293"/>
        <v/>
      </c>
      <c r="FN43" s="37" t="str">
        <f t="shared" si="294"/>
        <v/>
      </c>
      <c r="FO43" s="37" t="str">
        <f t="shared" si="295"/>
        <v/>
      </c>
      <c r="FP43" s="37" t="str">
        <f t="shared" si="296"/>
        <v/>
      </c>
      <c r="FQ43" s="37" t="str">
        <f t="shared" si="297"/>
        <v/>
      </c>
      <c r="FR43" s="37" t="str">
        <f t="shared" si="298"/>
        <v/>
      </c>
      <c r="FS43" s="37" t="str">
        <f t="shared" si="299"/>
        <v/>
      </c>
      <c r="FT43" s="37" t="str">
        <f t="shared" si="300"/>
        <v/>
      </c>
      <c r="FU43" s="37" t="str">
        <f t="shared" si="301"/>
        <v/>
      </c>
      <c r="FV43" s="37">
        <f t="shared" si="302"/>
        <v>1</v>
      </c>
      <c r="FW43" s="37" t="str">
        <f t="shared" si="303"/>
        <v/>
      </c>
      <c r="FX43" s="37" t="str">
        <f t="shared" si="304"/>
        <v/>
      </c>
      <c r="FY43" s="37">
        <f t="shared" si="305"/>
        <v>1</v>
      </c>
      <c r="FZ43" s="37" t="str">
        <f t="shared" si="306"/>
        <v/>
      </c>
      <c r="GA43" s="37" t="str">
        <f t="shared" si="307"/>
        <v/>
      </c>
      <c r="GB43" s="37" t="str">
        <f t="shared" si="308"/>
        <v/>
      </c>
      <c r="GC43" s="37" t="str">
        <f t="shared" si="309"/>
        <v/>
      </c>
      <c r="GD43" s="37" t="str">
        <f t="shared" si="310"/>
        <v/>
      </c>
      <c r="GE43" s="37" t="str">
        <f t="shared" si="311"/>
        <v/>
      </c>
      <c r="GF43" s="37" t="str">
        <f t="shared" si="312"/>
        <v/>
      </c>
      <c r="GG43" s="37" t="str">
        <f t="shared" si="313"/>
        <v/>
      </c>
      <c r="GH43" s="37" t="str">
        <f t="shared" si="314"/>
        <v/>
      </c>
      <c r="GI43" s="37" t="str">
        <f t="shared" si="315"/>
        <v/>
      </c>
      <c r="GJ43" s="37" t="str">
        <f t="shared" si="316"/>
        <v/>
      </c>
      <c r="GK43" s="37" t="str">
        <f t="shared" si="317"/>
        <v/>
      </c>
      <c r="GL43" s="37" t="str">
        <f t="shared" si="318"/>
        <v/>
      </c>
      <c r="GM43" s="37">
        <f t="shared" si="319"/>
        <v>1</v>
      </c>
      <c r="GN43" s="37" t="str">
        <f t="shared" si="320"/>
        <v/>
      </c>
      <c r="GO43" s="37" t="str">
        <f t="shared" si="321"/>
        <v/>
      </c>
      <c r="GP43" s="39">
        <f t="shared" si="197"/>
        <v>3</v>
      </c>
      <c r="GQ43" s="501">
        <v>1912</v>
      </c>
      <c r="GR43" s="501">
        <v>1912</v>
      </c>
      <c r="GS43" s="37" t="str">
        <f t="shared" si="322"/>
        <v/>
      </c>
      <c r="GT43" s="37" t="str">
        <f t="shared" si="323"/>
        <v/>
      </c>
      <c r="GU43" s="37" t="str">
        <f t="shared" si="324"/>
        <v/>
      </c>
      <c r="GV43" s="37" t="str">
        <f t="shared" si="325"/>
        <v/>
      </c>
      <c r="GW43" s="37" t="str">
        <f t="shared" si="326"/>
        <v/>
      </c>
      <c r="GX43" s="37" t="str">
        <f t="shared" si="327"/>
        <v/>
      </c>
      <c r="GY43" s="37" t="str">
        <f t="shared" si="328"/>
        <v/>
      </c>
      <c r="GZ43" s="37" t="str">
        <f t="shared" si="329"/>
        <v/>
      </c>
      <c r="HA43" s="37" t="str">
        <f t="shared" si="330"/>
        <v/>
      </c>
      <c r="HB43" s="37" t="str">
        <f t="shared" si="331"/>
        <v/>
      </c>
      <c r="HC43" s="37" t="str">
        <f t="shared" si="332"/>
        <v/>
      </c>
      <c r="HD43" s="37" t="str">
        <f t="shared" si="333"/>
        <v/>
      </c>
      <c r="HE43" s="37" t="str">
        <f t="shared" si="334"/>
        <v/>
      </c>
      <c r="HF43" s="37" t="str">
        <f t="shared" si="335"/>
        <v/>
      </c>
      <c r="HG43" s="37">
        <f t="shared" si="336"/>
        <v>1</v>
      </c>
      <c r="HH43" s="37" t="str">
        <f t="shared" si="337"/>
        <v/>
      </c>
      <c r="HI43" s="37" t="str">
        <f t="shared" si="338"/>
        <v/>
      </c>
      <c r="HJ43" s="37" t="str">
        <f t="shared" si="339"/>
        <v/>
      </c>
      <c r="HK43" s="37" t="str">
        <f t="shared" si="340"/>
        <v/>
      </c>
      <c r="HL43" s="37" t="str">
        <f t="shared" si="341"/>
        <v/>
      </c>
      <c r="HM43" s="37" t="str">
        <f t="shared" si="342"/>
        <v/>
      </c>
      <c r="HN43" s="37" t="str">
        <f t="shared" si="343"/>
        <v/>
      </c>
      <c r="HO43" s="37" t="str">
        <f t="shared" si="344"/>
        <v/>
      </c>
      <c r="HP43" s="37" t="str">
        <f t="shared" si="345"/>
        <v/>
      </c>
      <c r="HQ43" s="37" t="str">
        <f t="shared" si="346"/>
        <v/>
      </c>
      <c r="HR43" s="37" t="str">
        <f t="shared" si="347"/>
        <v/>
      </c>
      <c r="HS43" s="37" t="str">
        <f t="shared" si="348"/>
        <v/>
      </c>
      <c r="HT43" s="37" t="str">
        <f t="shared" si="349"/>
        <v/>
      </c>
      <c r="HU43" s="37" t="str">
        <f t="shared" si="350"/>
        <v/>
      </c>
      <c r="HV43" s="37" t="str">
        <f t="shared" si="351"/>
        <v/>
      </c>
      <c r="HW43" s="37" t="str">
        <f t="shared" si="352"/>
        <v/>
      </c>
      <c r="HX43" s="39">
        <f t="shared" si="353"/>
        <v>1</v>
      </c>
      <c r="HY43" s="501">
        <v>1912</v>
      </c>
    </row>
    <row r="44" spans="1:233" ht="13.8">
      <c r="A44" s="501">
        <v>1913</v>
      </c>
      <c r="B44" s="45">
        <v>0.03</v>
      </c>
      <c r="C44" s="45">
        <v>0</v>
      </c>
      <c r="D44" s="45">
        <v>0</v>
      </c>
      <c r="E44" s="45">
        <v>0</v>
      </c>
      <c r="F44" s="45">
        <v>0</v>
      </c>
      <c r="G44" s="150" t="s">
        <v>60</v>
      </c>
      <c r="H44" s="45">
        <v>0</v>
      </c>
      <c r="I44" s="45">
        <v>0</v>
      </c>
      <c r="J44" s="45">
        <v>0</v>
      </c>
      <c r="K44" s="45">
        <v>0.18</v>
      </c>
      <c r="L44" s="150" t="s">
        <v>60</v>
      </c>
      <c r="M44" s="45">
        <v>0</v>
      </c>
      <c r="N44" s="45">
        <v>0.51</v>
      </c>
      <c r="O44" s="45">
        <v>0.7</v>
      </c>
      <c r="P44" s="45">
        <v>0.69</v>
      </c>
      <c r="Q44" s="150">
        <v>0</v>
      </c>
      <c r="R44" s="45">
        <v>0</v>
      </c>
      <c r="S44" s="45">
        <v>0</v>
      </c>
      <c r="T44" s="45">
        <v>0.1</v>
      </c>
      <c r="U44" s="45">
        <v>0.75</v>
      </c>
      <c r="V44" s="150">
        <v>0.14000000000000001</v>
      </c>
      <c r="W44" s="45">
        <v>0</v>
      </c>
      <c r="X44" s="45">
        <v>0</v>
      </c>
      <c r="Y44" s="45">
        <v>0</v>
      </c>
      <c r="Z44" s="45">
        <v>0.01</v>
      </c>
      <c r="AA44" s="150" t="s">
        <v>60</v>
      </c>
      <c r="AB44" s="45">
        <v>0.39</v>
      </c>
      <c r="AC44" s="45">
        <v>0</v>
      </c>
      <c r="AD44" s="45">
        <v>0</v>
      </c>
      <c r="AE44" s="45">
        <v>0.03</v>
      </c>
      <c r="AF44" s="150">
        <v>0</v>
      </c>
      <c r="AG44" s="152">
        <f t="shared" si="192"/>
        <v>3.53</v>
      </c>
      <c r="AH44" s="8">
        <f t="shared" si="193"/>
        <v>0.75</v>
      </c>
      <c r="AI44" s="4">
        <f t="shared" si="196"/>
        <v>11</v>
      </c>
      <c r="AJ44" s="501">
        <v>1913</v>
      </c>
      <c r="AK44" s="28" t="str">
        <f t="shared" si="198"/>
        <v/>
      </c>
      <c r="AL44" s="28" t="str">
        <f t="shared" si="199"/>
        <v/>
      </c>
      <c r="AM44" s="28" t="str">
        <f t="shared" si="200"/>
        <v/>
      </c>
      <c r="AN44" s="28" t="str">
        <f t="shared" si="201"/>
        <v/>
      </c>
      <c r="AO44" s="28" t="str">
        <f t="shared" si="202"/>
        <v/>
      </c>
      <c r="AP44" s="28" t="str">
        <f t="shared" si="203"/>
        <v/>
      </c>
      <c r="AQ44" s="28" t="str">
        <f t="shared" si="204"/>
        <v/>
      </c>
      <c r="AR44" s="28" t="str">
        <f t="shared" si="205"/>
        <v/>
      </c>
      <c r="AS44" s="28" t="str">
        <f t="shared" si="206"/>
        <v/>
      </c>
      <c r="AT44" s="28" t="str">
        <f t="shared" si="207"/>
        <v/>
      </c>
      <c r="AU44" s="28" t="str">
        <f t="shared" si="208"/>
        <v/>
      </c>
      <c r="AV44" s="28" t="str">
        <f t="shared" si="209"/>
        <v/>
      </c>
      <c r="AW44" s="28" t="str">
        <f t="shared" si="210"/>
        <v/>
      </c>
      <c r="AX44" s="28" t="str">
        <f t="shared" si="211"/>
        <v/>
      </c>
      <c r="AY44" s="28" t="str">
        <f t="shared" si="212"/>
        <v/>
      </c>
      <c r="AZ44" s="28" t="str">
        <f t="shared" si="213"/>
        <v/>
      </c>
      <c r="BA44" s="28" t="str">
        <f t="shared" si="214"/>
        <v/>
      </c>
      <c r="BB44" s="28" t="str">
        <f t="shared" si="215"/>
        <v/>
      </c>
      <c r="BC44" s="28" t="str">
        <f t="shared" si="216"/>
        <v/>
      </c>
      <c r="BD44" s="28" t="str">
        <f t="shared" si="217"/>
        <v/>
      </c>
      <c r="BE44" s="28" t="str">
        <f t="shared" si="218"/>
        <v/>
      </c>
      <c r="BF44" s="28" t="str">
        <f t="shared" si="219"/>
        <v/>
      </c>
      <c r="BG44" s="28" t="str">
        <f t="shared" si="220"/>
        <v/>
      </c>
      <c r="BH44" s="28" t="str">
        <f t="shared" si="221"/>
        <v/>
      </c>
      <c r="BI44" s="28" t="str">
        <f t="shared" si="222"/>
        <v/>
      </c>
      <c r="BJ44" s="28" t="str">
        <f t="shared" si="223"/>
        <v/>
      </c>
      <c r="BK44" s="28" t="str">
        <f t="shared" si="224"/>
        <v/>
      </c>
      <c r="BL44" s="28" t="str">
        <f t="shared" si="225"/>
        <v/>
      </c>
      <c r="BM44" s="28" t="str">
        <f t="shared" si="226"/>
        <v/>
      </c>
      <c r="BN44" s="28" t="str">
        <f t="shared" si="227"/>
        <v/>
      </c>
      <c r="BO44" s="28" t="str">
        <f t="shared" si="228"/>
        <v/>
      </c>
      <c r="BP44" s="39">
        <f t="shared" si="32"/>
        <v>0</v>
      </c>
      <c r="BQ44" s="501">
        <v>1913</v>
      </c>
      <c r="BR44" s="17" t="str">
        <f t="shared" ref="BR44:BR93" si="354">IF(AK44=1,$BQ44," ")</f>
        <v xml:space="preserve"> </v>
      </c>
      <c r="BS44" s="17" t="str">
        <f t="shared" ref="BS44:BS93" si="355">IF(AL44=1,$BQ44," ")</f>
        <v xml:space="preserve"> </v>
      </c>
      <c r="BT44" s="17" t="str">
        <f t="shared" ref="BT44:BT93" si="356">IF(AM44=1,$BQ44," ")</f>
        <v xml:space="preserve"> </v>
      </c>
      <c r="BU44" s="17" t="str">
        <f t="shared" ref="BU44:BU93" si="357">IF(AN44=1,$BQ44," ")</f>
        <v xml:space="preserve"> </v>
      </c>
      <c r="BV44" s="17" t="str">
        <f t="shared" ref="BV44:BV93" si="358">IF(AO44=1,$BQ44," ")</f>
        <v xml:space="preserve"> </v>
      </c>
      <c r="BW44" s="17" t="str">
        <f t="shared" ref="BW44:BW93" si="359">IF(AP44=1,$BQ44," ")</f>
        <v xml:space="preserve"> </v>
      </c>
      <c r="BX44" s="17" t="str">
        <f t="shared" ref="BX44:BX93" si="360">IF(AQ44=1,$BQ44," ")</f>
        <v xml:space="preserve"> </v>
      </c>
      <c r="BY44" s="17" t="str">
        <f t="shared" ref="BY44:BY93" si="361">IF(AR44=1,$BQ44," ")</f>
        <v xml:space="preserve"> </v>
      </c>
      <c r="BZ44" s="17" t="str">
        <f t="shared" ref="BZ44:BZ93" si="362">IF(AS44=1,$BQ44," ")</f>
        <v xml:space="preserve"> </v>
      </c>
      <c r="CA44" s="17" t="str">
        <f t="shared" ref="CA44:CA93" si="363">IF(AT44=1,$BQ44," ")</f>
        <v xml:space="preserve"> </v>
      </c>
      <c r="CB44" s="17" t="str">
        <f t="shared" ref="CB44:CB93" si="364">IF(AU44=1,$BQ44," ")</f>
        <v xml:space="preserve"> </v>
      </c>
      <c r="CC44" s="17" t="str">
        <f t="shared" ref="CC44:CC93" si="365">IF(AV44=1,$BQ44," ")</f>
        <v xml:space="preserve"> </v>
      </c>
      <c r="CD44" s="17" t="str">
        <f t="shared" ref="CD44:CD93" si="366">IF(AW44=1,$BQ44," ")</f>
        <v xml:space="preserve"> </v>
      </c>
      <c r="CE44" s="17" t="str">
        <f t="shared" ref="CE44:CE93" si="367">IF(AX44=1,$BQ44," ")</f>
        <v xml:space="preserve"> </v>
      </c>
      <c r="CF44" s="17" t="str">
        <f t="shared" ref="CF44:CF93" si="368">IF(AY44=1,$BQ44," ")</f>
        <v xml:space="preserve"> </v>
      </c>
      <c r="CG44" s="17" t="str">
        <f t="shared" ref="CG44:CG93" si="369">IF(AZ44=1,$BQ44," ")</f>
        <v xml:space="preserve"> </v>
      </c>
      <c r="CH44" s="17" t="str">
        <f t="shared" ref="CH44:CH93" si="370">IF(BA44=1,$BQ44," ")</f>
        <v xml:space="preserve"> </v>
      </c>
      <c r="CI44" s="17" t="str">
        <f t="shared" ref="CI44:CI93" si="371">IF(BB44=1,$BQ44," ")</f>
        <v xml:space="preserve"> </v>
      </c>
      <c r="CJ44" s="17" t="str">
        <f t="shared" ref="CJ44:CJ93" si="372">IF(BC44=1,$BQ44," ")</f>
        <v xml:space="preserve"> </v>
      </c>
      <c r="CK44" s="17" t="str">
        <f t="shared" ref="CK44:CK93" si="373">IF(BD44=1,$BQ44," ")</f>
        <v xml:space="preserve"> </v>
      </c>
      <c r="CL44" s="17" t="str">
        <f t="shared" ref="CL44:CL93" si="374">IF(BE44=1,$BQ44," ")</f>
        <v xml:space="preserve"> </v>
      </c>
      <c r="CM44" s="17" t="str">
        <f t="shared" ref="CM44:CM93" si="375">IF(BF44=1,$BQ44," ")</f>
        <v xml:space="preserve"> </v>
      </c>
      <c r="CN44" s="17" t="str">
        <f t="shared" ref="CN44:CN93" si="376">IF(BG44=1,$BQ44," ")</f>
        <v xml:space="preserve"> </v>
      </c>
      <c r="CO44" s="17" t="str">
        <f t="shared" ref="CO44:CO93" si="377">IF(BH44=1,$BQ44," ")</f>
        <v xml:space="preserve"> </v>
      </c>
      <c r="CP44" s="17" t="str">
        <f t="shared" ref="CP44:CP93" si="378">IF(BI44=1,$BQ44," ")</f>
        <v xml:space="preserve"> </v>
      </c>
      <c r="CQ44" s="17" t="str">
        <f t="shared" ref="CQ44:CQ93" si="379">IF(BJ44=1,$BQ44," ")</f>
        <v xml:space="preserve"> </v>
      </c>
      <c r="CR44" s="17" t="str">
        <f t="shared" ref="CR44:CR93" si="380">IF(BK44=1,$BQ44," ")</f>
        <v xml:space="preserve"> </v>
      </c>
      <c r="CS44" s="17" t="str">
        <f t="shared" ref="CS44:CS93" si="381">IF(BL44=1,$BQ44," ")</f>
        <v xml:space="preserve"> </v>
      </c>
      <c r="CT44" s="17" t="str">
        <f t="shared" ref="CT44:CT93" si="382">IF(BM44=1,$BQ44," ")</f>
        <v xml:space="preserve"> </v>
      </c>
      <c r="CU44" s="17" t="str">
        <f t="shared" ref="CU44:CU93" si="383">IF(BN44=1,$BQ44," ")</f>
        <v xml:space="preserve"> </v>
      </c>
      <c r="CV44" s="17" t="str">
        <f t="shared" ref="CV44:CV93" si="384">IF(BO44=1,$BQ44," ")</f>
        <v xml:space="preserve"> </v>
      </c>
      <c r="CW44" s="501">
        <v>1913</v>
      </c>
      <c r="CX44" s="17" t="str">
        <f t="shared" si="229"/>
        <v/>
      </c>
      <c r="CY44" s="17" t="str">
        <f t="shared" si="230"/>
        <v/>
      </c>
      <c r="CZ44" s="17" t="str">
        <f t="shared" si="231"/>
        <v/>
      </c>
      <c r="DA44" s="17" t="str">
        <f t="shared" si="232"/>
        <v/>
      </c>
      <c r="DB44" s="17" t="str">
        <f t="shared" si="233"/>
        <v/>
      </c>
      <c r="DC44" s="17" t="str">
        <f t="shared" si="234"/>
        <v/>
      </c>
      <c r="DD44" s="17" t="str">
        <f t="shared" si="235"/>
        <v/>
      </c>
      <c r="DE44" s="17" t="str">
        <f t="shared" si="236"/>
        <v/>
      </c>
      <c r="DF44" s="17" t="str">
        <f t="shared" si="237"/>
        <v/>
      </c>
      <c r="DG44" s="17" t="str">
        <f t="shared" si="238"/>
        <v/>
      </c>
      <c r="DH44" s="17" t="str">
        <f t="shared" si="239"/>
        <v/>
      </c>
      <c r="DI44" s="17" t="str">
        <f t="shared" si="240"/>
        <v/>
      </c>
      <c r="DJ44" s="17" t="str">
        <f t="shared" si="241"/>
        <v/>
      </c>
      <c r="DK44" s="17" t="str">
        <f t="shared" si="242"/>
        <v/>
      </c>
      <c r="DL44" s="17" t="str">
        <f t="shared" si="243"/>
        <v/>
      </c>
      <c r="DM44" s="17" t="str">
        <f t="shared" si="244"/>
        <v/>
      </c>
      <c r="DN44" s="17" t="str">
        <f t="shared" si="245"/>
        <v/>
      </c>
      <c r="DO44" s="17" t="str">
        <f t="shared" si="246"/>
        <v/>
      </c>
      <c r="DP44" s="17" t="str">
        <f t="shared" si="247"/>
        <v/>
      </c>
      <c r="DQ44" s="17" t="str">
        <f t="shared" si="248"/>
        <v/>
      </c>
      <c r="DR44" s="17" t="str">
        <f t="shared" si="249"/>
        <v/>
      </c>
      <c r="DS44" s="17" t="str">
        <f t="shared" si="250"/>
        <v/>
      </c>
      <c r="DT44" s="17" t="str">
        <f t="shared" si="251"/>
        <v/>
      </c>
      <c r="DU44" s="17" t="str">
        <f t="shared" si="252"/>
        <v/>
      </c>
      <c r="DV44" s="17" t="str">
        <f t="shared" si="253"/>
        <v/>
      </c>
      <c r="DW44" s="17" t="str">
        <f t="shared" si="254"/>
        <v/>
      </c>
      <c r="DX44" s="17" t="str">
        <f t="shared" si="255"/>
        <v/>
      </c>
      <c r="DY44" s="17" t="str">
        <f t="shared" si="256"/>
        <v/>
      </c>
      <c r="DZ44" s="17" t="str">
        <f t="shared" si="257"/>
        <v/>
      </c>
      <c r="EA44" s="17" t="str">
        <f t="shared" si="258"/>
        <v/>
      </c>
      <c r="EB44" s="17" t="str">
        <f t="shared" si="259"/>
        <v/>
      </c>
      <c r="EC44" s="501">
        <v>1913</v>
      </c>
      <c r="ED44" s="37">
        <f t="shared" si="260"/>
        <v>1</v>
      </c>
      <c r="EE44" s="37" t="str">
        <f t="shared" si="261"/>
        <v/>
      </c>
      <c r="EF44" s="37" t="str">
        <f t="shared" si="262"/>
        <v/>
      </c>
      <c r="EG44" s="37" t="str">
        <f t="shared" si="263"/>
        <v/>
      </c>
      <c r="EH44" s="37" t="str">
        <f t="shared" si="264"/>
        <v/>
      </c>
      <c r="EI44" s="37" t="str">
        <f t="shared" si="265"/>
        <v/>
      </c>
      <c r="EJ44" s="37" t="str">
        <f t="shared" si="266"/>
        <v/>
      </c>
      <c r="EK44" s="37" t="str">
        <f t="shared" si="267"/>
        <v/>
      </c>
      <c r="EL44" s="37" t="str">
        <f t="shared" si="268"/>
        <v/>
      </c>
      <c r="EM44" s="37">
        <f t="shared" si="269"/>
        <v>1</v>
      </c>
      <c r="EN44" s="37" t="str">
        <f t="shared" si="270"/>
        <v/>
      </c>
      <c r="EO44" s="37" t="str">
        <f t="shared" si="271"/>
        <v/>
      </c>
      <c r="EP44" s="37">
        <f t="shared" si="272"/>
        <v>1</v>
      </c>
      <c r="EQ44" s="37">
        <f t="shared" si="273"/>
        <v>1</v>
      </c>
      <c r="ER44" s="37">
        <f t="shared" si="274"/>
        <v>1</v>
      </c>
      <c r="ES44" s="37" t="str">
        <f t="shared" si="275"/>
        <v/>
      </c>
      <c r="ET44" s="37" t="str">
        <f t="shared" si="276"/>
        <v/>
      </c>
      <c r="EU44" s="37" t="str">
        <f t="shared" si="277"/>
        <v/>
      </c>
      <c r="EV44" s="37">
        <f t="shared" si="278"/>
        <v>1</v>
      </c>
      <c r="EW44" s="37">
        <f t="shared" si="279"/>
        <v>1</v>
      </c>
      <c r="EX44" s="37">
        <f t="shared" si="280"/>
        <v>1</v>
      </c>
      <c r="EY44" s="37" t="str">
        <f t="shared" si="281"/>
        <v/>
      </c>
      <c r="EZ44" s="37" t="str">
        <f t="shared" si="282"/>
        <v/>
      </c>
      <c r="FA44" s="37" t="str">
        <f t="shared" si="283"/>
        <v/>
      </c>
      <c r="FB44" s="37">
        <f t="shared" si="284"/>
        <v>1</v>
      </c>
      <c r="FC44" s="37" t="str">
        <f t="shared" si="285"/>
        <v/>
      </c>
      <c r="FD44" s="37">
        <f t="shared" si="286"/>
        <v>1</v>
      </c>
      <c r="FE44" s="37" t="str">
        <f t="shared" si="287"/>
        <v/>
      </c>
      <c r="FF44" s="37" t="str">
        <f t="shared" si="288"/>
        <v/>
      </c>
      <c r="FG44" s="37">
        <f t="shared" si="289"/>
        <v>1</v>
      </c>
      <c r="FH44" s="37" t="str">
        <f t="shared" si="290"/>
        <v/>
      </c>
      <c r="FI44" s="54">
        <f t="shared" si="191"/>
        <v>11</v>
      </c>
      <c r="FJ44" s="501">
        <v>1913</v>
      </c>
      <c r="FK44" s="37" t="str">
        <f t="shared" si="291"/>
        <v/>
      </c>
      <c r="FL44" s="37" t="str">
        <f t="shared" si="292"/>
        <v/>
      </c>
      <c r="FM44" s="37" t="str">
        <f t="shared" si="293"/>
        <v/>
      </c>
      <c r="FN44" s="37" t="str">
        <f t="shared" si="294"/>
        <v/>
      </c>
      <c r="FO44" s="37" t="str">
        <f t="shared" si="295"/>
        <v/>
      </c>
      <c r="FP44" s="37" t="str">
        <f t="shared" si="296"/>
        <v/>
      </c>
      <c r="FQ44" s="37" t="str">
        <f t="shared" si="297"/>
        <v/>
      </c>
      <c r="FR44" s="37" t="str">
        <f t="shared" si="298"/>
        <v/>
      </c>
      <c r="FS44" s="37" t="str">
        <f t="shared" si="299"/>
        <v/>
      </c>
      <c r="FT44" s="37" t="str">
        <f t="shared" si="300"/>
        <v/>
      </c>
      <c r="FU44" s="37" t="str">
        <f t="shared" si="301"/>
        <v/>
      </c>
      <c r="FV44" s="37" t="str">
        <f t="shared" si="302"/>
        <v/>
      </c>
      <c r="FW44" s="37" t="str">
        <f t="shared" si="303"/>
        <v/>
      </c>
      <c r="FX44" s="37" t="str">
        <f t="shared" si="304"/>
        <v/>
      </c>
      <c r="FY44" s="37" t="str">
        <f t="shared" si="305"/>
        <v/>
      </c>
      <c r="FZ44" s="37" t="str">
        <f t="shared" si="306"/>
        <v/>
      </c>
      <c r="GA44" s="37" t="str">
        <f t="shared" si="307"/>
        <v/>
      </c>
      <c r="GB44" s="37" t="str">
        <f t="shared" si="308"/>
        <v/>
      </c>
      <c r="GC44" s="37" t="str">
        <f t="shared" si="309"/>
        <v/>
      </c>
      <c r="GD44" s="37" t="str">
        <f t="shared" si="310"/>
        <v/>
      </c>
      <c r="GE44" s="37" t="str">
        <f t="shared" si="311"/>
        <v/>
      </c>
      <c r="GF44" s="37" t="str">
        <f t="shared" si="312"/>
        <v/>
      </c>
      <c r="GG44" s="37" t="str">
        <f t="shared" si="313"/>
        <v/>
      </c>
      <c r="GH44" s="37" t="str">
        <f t="shared" si="314"/>
        <v/>
      </c>
      <c r="GI44" s="37" t="str">
        <f t="shared" si="315"/>
        <v/>
      </c>
      <c r="GJ44" s="37" t="str">
        <f t="shared" si="316"/>
        <v/>
      </c>
      <c r="GK44" s="37" t="str">
        <f t="shared" si="317"/>
        <v/>
      </c>
      <c r="GL44" s="37" t="str">
        <f t="shared" si="318"/>
        <v/>
      </c>
      <c r="GM44" s="37" t="str">
        <f t="shared" si="319"/>
        <v/>
      </c>
      <c r="GN44" s="37" t="str">
        <f t="shared" si="320"/>
        <v/>
      </c>
      <c r="GO44" s="37" t="str">
        <f t="shared" si="321"/>
        <v/>
      </c>
      <c r="GP44" s="39">
        <f t="shared" si="197"/>
        <v>0</v>
      </c>
      <c r="GQ44" s="501">
        <v>1913</v>
      </c>
      <c r="GR44" s="501">
        <v>1913</v>
      </c>
      <c r="GS44" s="37" t="str">
        <f t="shared" si="322"/>
        <v/>
      </c>
      <c r="GT44" s="37" t="str">
        <f t="shared" si="323"/>
        <v/>
      </c>
      <c r="GU44" s="37" t="str">
        <f t="shared" si="324"/>
        <v/>
      </c>
      <c r="GV44" s="37" t="str">
        <f t="shared" si="325"/>
        <v/>
      </c>
      <c r="GW44" s="37" t="str">
        <f t="shared" si="326"/>
        <v/>
      </c>
      <c r="GX44" s="37" t="str">
        <f t="shared" si="327"/>
        <v/>
      </c>
      <c r="GY44" s="37" t="str">
        <f t="shared" si="328"/>
        <v/>
      </c>
      <c r="GZ44" s="37" t="str">
        <f t="shared" si="329"/>
        <v/>
      </c>
      <c r="HA44" s="37" t="str">
        <f t="shared" si="330"/>
        <v/>
      </c>
      <c r="HB44" s="37" t="str">
        <f t="shared" si="331"/>
        <v/>
      </c>
      <c r="HC44" s="37" t="str">
        <f t="shared" si="332"/>
        <v/>
      </c>
      <c r="HD44" s="37" t="str">
        <f t="shared" si="333"/>
        <v/>
      </c>
      <c r="HE44" s="37" t="str">
        <f t="shared" si="334"/>
        <v/>
      </c>
      <c r="HF44" s="37" t="str">
        <f t="shared" si="335"/>
        <v/>
      </c>
      <c r="HG44" s="37" t="str">
        <f t="shared" si="336"/>
        <v/>
      </c>
      <c r="HH44" s="37" t="str">
        <f t="shared" si="337"/>
        <v/>
      </c>
      <c r="HI44" s="37" t="str">
        <f t="shared" si="338"/>
        <v/>
      </c>
      <c r="HJ44" s="37" t="str">
        <f t="shared" si="339"/>
        <v/>
      </c>
      <c r="HK44" s="37" t="str">
        <f t="shared" si="340"/>
        <v/>
      </c>
      <c r="HL44" s="37" t="str">
        <f t="shared" si="341"/>
        <v/>
      </c>
      <c r="HM44" s="37" t="str">
        <f t="shared" si="342"/>
        <v/>
      </c>
      <c r="HN44" s="37" t="str">
        <f t="shared" si="343"/>
        <v/>
      </c>
      <c r="HO44" s="37" t="str">
        <f t="shared" si="344"/>
        <v/>
      </c>
      <c r="HP44" s="37" t="str">
        <f t="shared" si="345"/>
        <v/>
      </c>
      <c r="HQ44" s="37" t="str">
        <f t="shared" si="346"/>
        <v/>
      </c>
      <c r="HR44" s="37" t="str">
        <f t="shared" si="347"/>
        <v/>
      </c>
      <c r="HS44" s="37" t="str">
        <f t="shared" si="348"/>
        <v/>
      </c>
      <c r="HT44" s="37" t="str">
        <f t="shared" si="349"/>
        <v/>
      </c>
      <c r="HU44" s="37" t="str">
        <f t="shared" si="350"/>
        <v/>
      </c>
      <c r="HV44" s="37" t="str">
        <f t="shared" si="351"/>
        <v/>
      </c>
      <c r="HW44" s="37" t="str">
        <f t="shared" si="352"/>
        <v/>
      </c>
      <c r="HX44" s="39">
        <f t="shared" si="353"/>
        <v>0</v>
      </c>
      <c r="HY44" s="501">
        <v>1913</v>
      </c>
    </row>
    <row r="45" spans="1:233" ht="13.8">
      <c r="A45" s="501">
        <v>1914</v>
      </c>
      <c r="B45" s="45">
        <v>0.1</v>
      </c>
      <c r="C45" s="45">
        <v>0</v>
      </c>
      <c r="D45" s="45">
        <v>0</v>
      </c>
      <c r="E45" s="45">
        <v>0</v>
      </c>
      <c r="F45" s="45">
        <v>0.71</v>
      </c>
      <c r="G45" s="150">
        <v>0.22</v>
      </c>
      <c r="H45" s="45">
        <v>0.01</v>
      </c>
      <c r="I45" s="45" t="s">
        <v>60</v>
      </c>
      <c r="J45" s="45">
        <v>0</v>
      </c>
      <c r="K45" s="45">
        <v>0</v>
      </c>
      <c r="L45" s="150">
        <v>0.56000000000000005</v>
      </c>
      <c r="M45" s="45">
        <v>0.13</v>
      </c>
      <c r="N45" s="45">
        <v>0</v>
      </c>
      <c r="O45" s="45">
        <v>0</v>
      </c>
      <c r="P45" s="45">
        <v>0</v>
      </c>
      <c r="Q45" s="150">
        <v>0</v>
      </c>
      <c r="R45" s="45" t="s">
        <v>60</v>
      </c>
      <c r="S45" s="45">
        <v>0.05</v>
      </c>
      <c r="T45" s="45">
        <v>0</v>
      </c>
      <c r="U45" s="45">
        <v>1.08</v>
      </c>
      <c r="V45" s="150">
        <v>0</v>
      </c>
      <c r="W45" s="45">
        <v>0.26</v>
      </c>
      <c r="X45" s="45">
        <v>0</v>
      </c>
      <c r="Y45" s="45">
        <v>0</v>
      </c>
      <c r="Z45" s="45">
        <v>0</v>
      </c>
      <c r="AA45" s="150">
        <v>0.01</v>
      </c>
      <c r="AB45" s="45" t="s">
        <v>60</v>
      </c>
      <c r="AC45" s="45">
        <v>0.25</v>
      </c>
      <c r="AD45" s="45">
        <v>0.08</v>
      </c>
      <c r="AE45" s="45">
        <v>0.2</v>
      </c>
      <c r="AF45" s="150" t="s">
        <v>60</v>
      </c>
      <c r="AG45" s="152">
        <f t="shared" si="192"/>
        <v>3.66</v>
      </c>
      <c r="AH45" s="8">
        <f t="shared" si="193"/>
        <v>1.08</v>
      </c>
      <c r="AI45" s="4">
        <f t="shared" si="196"/>
        <v>13</v>
      </c>
      <c r="AJ45" s="501">
        <v>1914</v>
      </c>
      <c r="AK45" s="28" t="str">
        <f t="shared" si="198"/>
        <v/>
      </c>
      <c r="AL45" s="28" t="str">
        <f t="shared" si="199"/>
        <v/>
      </c>
      <c r="AM45" s="28" t="str">
        <f t="shared" si="200"/>
        <v/>
      </c>
      <c r="AN45" s="28" t="str">
        <f t="shared" si="201"/>
        <v/>
      </c>
      <c r="AO45" s="28" t="str">
        <f t="shared" si="202"/>
        <v/>
      </c>
      <c r="AP45" s="28" t="str">
        <f t="shared" si="203"/>
        <v/>
      </c>
      <c r="AQ45" s="28" t="str">
        <f t="shared" si="204"/>
        <v/>
      </c>
      <c r="AR45" s="28" t="str">
        <f t="shared" si="205"/>
        <v/>
      </c>
      <c r="AS45" s="28" t="str">
        <f t="shared" si="206"/>
        <v/>
      </c>
      <c r="AT45" s="28" t="str">
        <f t="shared" si="207"/>
        <v/>
      </c>
      <c r="AU45" s="28" t="str">
        <f t="shared" si="208"/>
        <v/>
      </c>
      <c r="AV45" s="28" t="str">
        <f t="shared" si="209"/>
        <v/>
      </c>
      <c r="AW45" s="28" t="str">
        <f t="shared" si="210"/>
        <v/>
      </c>
      <c r="AX45" s="28" t="str">
        <f t="shared" si="211"/>
        <v/>
      </c>
      <c r="AY45" s="28" t="str">
        <f t="shared" si="212"/>
        <v/>
      </c>
      <c r="AZ45" s="28" t="str">
        <f t="shared" si="213"/>
        <v/>
      </c>
      <c r="BA45" s="28" t="str">
        <f t="shared" si="214"/>
        <v/>
      </c>
      <c r="BB45" s="28" t="str">
        <f t="shared" si="215"/>
        <v/>
      </c>
      <c r="BC45" s="28" t="str">
        <f t="shared" si="216"/>
        <v/>
      </c>
      <c r="BD45" s="28" t="str">
        <f t="shared" si="217"/>
        <v/>
      </c>
      <c r="BE45" s="28" t="str">
        <f t="shared" si="218"/>
        <v/>
      </c>
      <c r="BF45" s="28" t="str">
        <f t="shared" si="219"/>
        <v/>
      </c>
      <c r="BG45" s="28" t="str">
        <f t="shared" si="220"/>
        <v/>
      </c>
      <c r="BH45" s="28" t="str">
        <f t="shared" si="221"/>
        <v/>
      </c>
      <c r="BI45" s="28" t="str">
        <f t="shared" si="222"/>
        <v/>
      </c>
      <c r="BJ45" s="28" t="str">
        <f t="shared" si="223"/>
        <v/>
      </c>
      <c r="BK45" s="28" t="str">
        <f t="shared" si="224"/>
        <v/>
      </c>
      <c r="BL45" s="28" t="str">
        <f t="shared" si="225"/>
        <v/>
      </c>
      <c r="BM45" s="28" t="str">
        <f t="shared" si="226"/>
        <v/>
      </c>
      <c r="BN45" s="28" t="str">
        <f t="shared" si="227"/>
        <v/>
      </c>
      <c r="BO45" s="28" t="str">
        <f t="shared" si="228"/>
        <v/>
      </c>
      <c r="BP45" s="39">
        <f t="shared" si="32"/>
        <v>0</v>
      </c>
      <c r="BQ45" s="501">
        <v>1914</v>
      </c>
      <c r="BR45" s="17" t="str">
        <f t="shared" si="354"/>
        <v xml:space="preserve"> </v>
      </c>
      <c r="BS45" s="17" t="str">
        <f t="shared" si="355"/>
        <v xml:space="preserve"> </v>
      </c>
      <c r="BT45" s="17" t="str">
        <f t="shared" si="356"/>
        <v xml:space="preserve"> </v>
      </c>
      <c r="BU45" s="17" t="str">
        <f t="shared" si="357"/>
        <v xml:space="preserve"> </v>
      </c>
      <c r="BV45" s="17" t="str">
        <f t="shared" si="358"/>
        <v xml:space="preserve"> </v>
      </c>
      <c r="BW45" s="17" t="str">
        <f t="shared" si="359"/>
        <v xml:space="preserve"> </v>
      </c>
      <c r="BX45" s="17" t="str">
        <f t="shared" si="360"/>
        <v xml:space="preserve"> </v>
      </c>
      <c r="BY45" s="17" t="str">
        <f t="shared" si="361"/>
        <v xml:space="preserve"> </v>
      </c>
      <c r="BZ45" s="17" t="str">
        <f t="shared" si="362"/>
        <v xml:space="preserve"> </v>
      </c>
      <c r="CA45" s="17" t="str">
        <f t="shared" si="363"/>
        <v xml:space="preserve"> </v>
      </c>
      <c r="CB45" s="17" t="str">
        <f t="shared" si="364"/>
        <v xml:space="preserve"> </v>
      </c>
      <c r="CC45" s="17" t="str">
        <f t="shared" si="365"/>
        <v xml:space="preserve"> </v>
      </c>
      <c r="CD45" s="17" t="str">
        <f t="shared" si="366"/>
        <v xml:space="preserve"> </v>
      </c>
      <c r="CE45" s="17" t="str">
        <f t="shared" si="367"/>
        <v xml:space="preserve"> </v>
      </c>
      <c r="CF45" s="17" t="str">
        <f t="shared" si="368"/>
        <v xml:space="preserve"> </v>
      </c>
      <c r="CG45" s="17" t="str">
        <f t="shared" si="369"/>
        <v xml:space="preserve"> </v>
      </c>
      <c r="CH45" s="17" t="str">
        <f t="shared" si="370"/>
        <v xml:space="preserve"> </v>
      </c>
      <c r="CI45" s="17" t="str">
        <f t="shared" si="371"/>
        <v xml:space="preserve"> </v>
      </c>
      <c r="CJ45" s="17" t="str">
        <f t="shared" si="372"/>
        <v xml:space="preserve"> </v>
      </c>
      <c r="CK45" s="17" t="str">
        <f t="shared" si="373"/>
        <v xml:space="preserve"> </v>
      </c>
      <c r="CL45" s="17" t="str">
        <f t="shared" si="374"/>
        <v xml:space="preserve"> </v>
      </c>
      <c r="CM45" s="17" t="str">
        <f t="shared" si="375"/>
        <v xml:space="preserve"> </v>
      </c>
      <c r="CN45" s="17" t="str">
        <f t="shared" si="376"/>
        <v xml:space="preserve"> </v>
      </c>
      <c r="CO45" s="17" t="str">
        <f t="shared" si="377"/>
        <v xml:space="preserve"> </v>
      </c>
      <c r="CP45" s="17" t="str">
        <f t="shared" si="378"/>
        <v xml:space="preserve"> </v>
      </c>
      <c r="CQ45" s="17" t="str">
        <f t="shared" si="379"/>
        <v xml:space="preserve"> </v>
      </c>
      <c r="CR45" s="17" t="str">
        <f t="shared" si="380"/>
        <v xml:space="preserve"> </v>
      </c>
      <c r="CS45" s="17" t="str">
        <f t="shared" si="381"/>
        <v xml:space="preserve"> </v>
      </c>
      <c r="CT45" s="17" t="str">
        <f t="shared" si="382"/>
        <v xml:space="preserve"> </v>
      </c>
      <c r="CU45" s="17" t="str">
        <f t="shared" si="383"/>
        <v xml:space="preserve"> </v>
      </c>
      <c r="CV45" s="17" t="str">
        <f t="shared" si="384"/>
        <v xml:space="preserve"> </v>
      </c>
      <c r="CW45" s="501">
        <v>1914</v>
      </c>
      <c r="CX45" s="17" t="str">
        <f t="shared" si="229"/>
        <v/>
      </c>
      <c r="CY45" s="17" t="str">
        <f t="shared" si="230"/>
        <v/>
      </c>
      <c r="CZ45" s="17" t="str">
        <f t="shared" si="231"/>
        <v/>
      </c>
      <c r="DA45" s="17" t="str">
        <f t="shared" si="232"/>
        <v/>
      </c>
      <c r="DB45" s="17" t="str">
        <f t="shared" si="233"/>
        <v/>
      </c>
      <c r="DC45" s="17" t="str">
        <f t="shared" si="234"/>
        <v/>
      </c>
      <c r="DD45" s="17" t="str">
        <f t="shared" si="235"/>
        <v/>
      </c>
      <c r="DE45" s="17" t="str">
        <f t="shared" si="236"/>
        <v/>
      </c>
      <c r="DF45" s="17" t="str">
        <f t="shared" si="237"/>
        <v/>
      </c>
      <c r="DG45" s="17" t="str">
        <f t="shared" si="238"/>
        <v/>
      </c>
      <c r="DH45" s="17" t="str">
        <f t="shared" si="239"/>
        <v/>
      </c>
      <c r="DI45" s="17" t="str">
        <f t="shared" si="240"/>
        <v/>
      </c>
      <c r="DJ45" s="17" t="str">
        <f t="shared" si="241"/>
        <v/>
      </c>
      <c r="DK45" s="17" t="str">
        <f t="shared" si="242"/>
        <v/>
      </c>
      <c r="DL45" s="17" t="str">
        <f t="shared" si="243"/>
        <v/>
      </c>
      <c r="DM45" s="17" t="str">
        <f t="shared" si="244"/>
        <v/>
      </c>
      <c r="DN45" s="17" t="str">
        <f t="shared" si="245"/>
        <v/>
      </c>
      <c r="DO45" s="17" t="str">
        <f t="shared" si="246"/>
        <v/>
      </c>
      <c r="DP45" s="17" t="str">
        <f t="shared" si="247"/>
        <v/>
      </c>
      <c r="DQ45" s="17" t="str">
        <f t="shared" si="248"/>
        <v/>
      </c>
      <c r="DR45" s="17" t="str">
        <f t="shared" si="249"/>
        <v/>
      </c>
      <c r="DS45" s="17" t="str">
        <f t="shared" si="250"/>
        <v/>
      </c>
      <c r="DT45" s="17" t="str">
        <f t="shared" si="251"/>
        <v/>
      </c>
      <c r="DU45" s="17" t="str">
        <f t="shared" si="252"/>
        <v/>
      </c>
      <c r="DV45" s="17" t="str">
        <f t="shared" si="253"/>
        <v/>
      </c>
      <c r="DW45" s="17" t="str">
        <f t="shared" si="254"/>
        <v/>
      </c>
      <c r="DX45" s="17" t="str">
        <f t="shared" si="255"/>
        <v/>
      </c>
      <c r="DY45" s="17" t="str">
        <f t="shared" si="256"/>
        <v/>
      </c>
      <c r="DZ45" s="17" t="str">
        <f t="shared" si="257"/>
        <v/>
      </c>
      <c r="EA45" s="17" t="str">
        <f t="shared" si="258"/>
        <v/>
      </c>
      <c r="EB45" s="17" t="str">
        <f t="shared" si="259"/>
        <v/>
      </c>
      <c r="EC45" s="501">
        <v>1914</v>
      </c>
      <c r="ED45" s="37">
        <f t="shared" si="260"/>
        <v>1</v>
      </c>
      <c r="EE45" s="37" t="str">
        <f t="shared" si="261"/>
        <v/>
      </c>
      <c r="EF45" s="37" t="str">
        <f t="shared" si="262"/>
        <v/>
      </c>
      <c r="EG45" s="37" t="str">
        <f t="shared" si="263"/>
        <v/>
      </c>
      <c r="EH45" s="37">
        <f t="shared" si="264"/>
        <v>1</v>
      </c>
      <c r="EI45" s="37">
        <f t="shared" si="265"/>
        <v>1</v>
      </c>
      <c r="EJ45" s="37">
        <f t="shared" si="266"/>
        <v>1</v>
      </c>
      <c r="EK45" s="37" t="str">
        <f t="shared" si="267"/>
        <v/>
      </c>
      <c r="EL45" s="37" t="str">
        <f t="shared" si="268"/>
        <v/>
      </c>
      <c r="EM45" s="37" t="str">
        <f t="shared" si="269"/>
        <v/>
      </c>
      <c r="EN45" s="37">
        <f t="shared" si="270"/>
        <v>1</v>
      </c>
      <c r="EO45" s="37">
        <f t="shared" si="271"/>
        <v>1</v>
      </c>
      <c r="EP45" s="37" t="str">
        <f t="shared" si="272"/>
        <v/>
      </c>
      <c r="EQ45" s="37" t="str">
        <f t="shared" si="273"/>
        <v/>
      </c>
      <c r="ER45" s="37" t="str">
        <f t="shared" si="274"/>
        <v/>
      </c>
      <c r="ES45" s="37" t="str">
        <f t="shared" si="275"/>
        <v/>
      </c>
      <c r="ET45" s="37" t="str">
        <f t="shared" si="276"/>
        <v/>
      </c>
      <c r="EU45" s="37">
        <f t="shared" si="277"/>
        <v>1</v>
      </c>
      <c r="EV45" s="37" t="str">
        <f t="shared" si="278"/>
        <v/>
      </c>
      <c r="EW45" s="37">
        <f t="shared" si="279"/>
        <v>1</v>
      </c>
      <c r="EX45" s="37" t="str">
        <f t="shared" si="280"/>
        <v/>
      </c>
      <c r="EY45" s="37">
        <f t="shared" si="281"/>
        <v>1</v>
      </c>
      <c r="EZ45" s="37" t="str">
        <f t="shared" si="282"/>
        <v/>
      </c>
      <c r="FA45" s="37" t="str">
        <f t="shared" si="283"/>
        <v/>
      </c>
      <c r="FB45" s="37" t="str">
        <f t="shared" si="284"/>
        <v/>
      </c>
      <c r="FC45" s="37">
        <f t="shared" si="285"/>
        <v>1</v>
      </c>
      <c r="FD45" s="37" t="str">
        <f t="shared" si="286"/>
        <v/>
      </c>
      <c r="FE45" s="37">
        <f t="shared" si="287"/>
        <v>1</v>
      </c>
      <c r="FF45" s="37">
        <f t="shared" si="288"/>
        <v>1</v>
      </c>
      <c r="FG45" s="37">
        <f t="shared" si="289"/>
        <v>1</v>
      </c>
      <c r="FH45" s="37" t="str">
        <f t="shared" si="290"/>
        <v/>
      </c>
      <c r="FI45" s="54">
        <f t="shared" si="191"/>
        <v>13</v>
      </c>
      <c r="FJ45" s="501">
        <v>1914</v>
      </c>
      <c r="FK45" s="37" t="str">
        <f t="shared" si="291"/>
        <v/>
      </c>
      <c r="FL45" s="37" t="str">
        <f t="shared" si="292"/>
        <v/>
      </c>
      <c r="FM45" s="37" t="str">
        <f t="shared" si="293"/>
        <v/>
      </c>
      <c r="FN45" s="37" t="str">
        <f t="shared" si="294"/>
        <v/>
      </c>
      <c r="FO45" s="37" t="str">
        <f t="shared" si="295"/>
        <v/>
      </c>
      <c r="FP45" s="37" t="str">
        <f t="shared" si="296"/>
        <v/>
      </c>
      <c r="FQ45" s="37" t="str">
        <f t="shared" si="297"/>
        <v/>
      </c>
      <c r="FR45" s="37" t="str">
        <f t="shared" si="298"/>
        <v/>
      </c>
      <c r="FS45" s="37" t="str">
        <f t="shared" si="299"/>
        <v/>
      </c>
      <c r="FT45" s="37" t="str">
        <f t="shared" si="300"/>
        <v/>
      </c>
      <c r="FU45" s="37" t="str">
        <f t="shared" si="301"/>
        <v/>
      </c>
      <c r="FV45" s="37" t="str">
        <f t="shared" si="302"/>
        <v/>
      </c>
      <c r="FW45" s="37" t="str">
        <f t="shared" si="303"/>
        <v/>
      </c>
      <c r="FX45" s="37" t="str">
        <f t="shared" si="304"/>
        <v/>
      </c>
      <c r="FY45" s="37" t="str">
        <f t="shared" si="305"/>
        <v/>
      </c>
      <c r="FZ45" s="37" t="str">
        <f t="shared" si="306"/>
        <v/>
      </c>
      <c r="GA45" s="37" t="str">
        <f t="shared" si="307"/>
        <v/>
      </c>
      <c r="GB45" s="37" t="str">
        <f t="shared" si="308"/>
        <v/>
      </c>
      <c r="GC45" s="37" t="str">
        <f t="shared" si="309"/>
        <v/>
      </c>
      <c r="GD45" s="37">
        <f t="shared" si="310"/>
        <v>1</v>
      </c>
      <c r="GE45" s="37" t="str">
        <f t="shared" si="311"/>
        <v/>
      </c>
      <c r="GF45" s="37" t="str">
        <f t="shared" si="312"/>
        <v/>
      </c>
      <c r="GG45" s="37" t="str">
        <f t="shared" si="313"/>
        <v/>
      </c>
      <c r="GH45" s="37" t="str">
        <f t="shared" si="314"/>
        <v/>
      </c>
      <c r="GI45" s="37" t="str">
        <f t="shared" si="315"/>
        <v/>
      </c>
      <c r="GJ45" s="37" t="str">
        <f t="shared" si="316"/>
        <v/>
      </c>
      <c r="GK45" s="37" t="str">
        <f t="shared" si="317"/>
        <v/>
      </c>
      <c r="GL45" s="37" t="str">
        <f t="shared" si="318"/>
        <v/>
      </c>
      <c r="GM45" s="37" t="str">
        <f t="shared" si="319"/>
        <v/>
      </c>
      <c r="GN45" s="37" t="str">
        <f t="shared" si="320"/>
        <v/>
      </c>
      <c r="GO45" s="37" t="str">
        <f t="shared" si="321"/>
        <v/>
      </c>
      <c r="GP45" s="39">
        <f t="shared" si="197"/>
        <v>1</v>
      </c>
      <c r="GQ45" s="501">
        <v>1914</v>
      </c>
      <c r="GR45" s="501">
        <v>1914</v>
      </c>
      <c r="GS45" s="37" t="str">
        <f t="shared" si="322"/>
        <v/>
      </c>
      <c r="GT45" s="37" t="str">
        <f t="shared" si="323"/>
        <v/>
      </c>
      <c r="GU45" s="37" t="str">
        <f t="shared" si="324"/>
        <v/>
      </c>
      <c r="GV45" s="37" t="str">
        <f t="shared" si="325"/>
        <v/>
      </c>
      <c r="GW45" s="37" t="str">
        <f t="shared" si="326"/>
        <v/>
      </c>
      <c r="GX45" s="37" t="str">
        <f t="shared" si="327"/>
        <v/>
      </c>
      <c r="GY45" s="37" t="str">
        <f t="shared" si="328"/>
        <v/>
      </c>
      <c r="GZ45" s="37" t="str">
        <f t="shared" si="329"/>
        <v/>
      </c>
      <c r="HA45" s="37" t="str">
        <f t="shared" si="330"/>
        <v/>
      </c>
      <c r="HB45" s="37" t="str">
        <f t="shared" si="331"/>
        <v/>
      </c>
      <c r="HC45" s="37" t="str">
        <f t="shared" si="332"/>
        <v/>
      </c>
      <c r="HD45" s="37" t="str">
        <f t="shared" si="333"/>
        <v/>
      </c>
      <c r="HE45" s="37" t="str">
        <f t="shared" si="334"/>
        <v/>
      </c>
      <c r="HF45" s="37" t="str">
        <f t="shared" si="335"/>
        <v/>
      </c>
      <c r="HG45" s="37" t="str">
        <f t="shared" si="336"/>
        <v/>
      </c>
      <c r="HH45" s="37" t="str">
        <f t="shared" si="337"/>
        <v/>
      </c>
      <c r="HI45" s="37" t="str">
        <f t="shared" si="338"/>
        <v/>
      </c>
      <c r="HJ45" s="37" t="str">
        <f t="shared" si="339"/>
        <v/>
      </c>
      <c r="HK45" s="37" t="str">
        <f t="shared" si="340"/>
        <v/>
      </c>
      <c r="HL45" s="37" t="str">
        <f t="shared" si="341"/>
        <v/>
      </c>
      <c r="HM45" s="37" t="str">
        <f t="shared" si="342"/>
        <v/>
      </c>
      <c r="HN45" s="37" t="str">
        <f t="shared" si="343"/>
        <v/>
      </c>
      <c r="HO45" s="37" t="str">
        <f t="shared" si="344"/>
        <v/>
      </c>
      <c r="HP45" s="37" t="str">
        <f t="shared" si="345"/>
        <v/>
      </c>
      <c r="HQ45" s="37" t="str">
        <f t="shared" si="346"/>
        <v/>
      </c>
      <c r="HR45" s="37" t="str">
        <f t="shared" si="347"/>
        <v/>
      </c>
      <c r="HS45" s="37" t="str">
        <f t="shared" si="348"/>
        <v/>
      </c>
      <c r="HT45" s="37" t="str">
        <f t="shared" si="349"/>
        <v/>
      </c>
      <c r="HU45" s="37" t="str">
        <f t="shared" si="350"/>
        <v/>
      </c>
      <c r="HV45" s="37" t="str">
        <f t="shared" si="351"/>
        <v/>
      </c>
      <c r="HW45" s="37" t="str">
        <f t="shared" si="352"/>
        <v/>
      </c>
      <c r="HX45" s="39">
        <f t="shared" si="353"/>
        <v>0</v>
      </c>
      <c r="HY45" s="501">
        <v>1914</v>
      </c>
    </row>
    <row r="46" spans="1:233" ht="13.8">
      <c r="A46" s="501">
        <v>1915</v>
      </c>
      <c r="B46" s="45">
        <v>0</v>
      </c>
      <c r="C46" s="45">
        <v>0</v>
      </c>
      <c r="D46" s="45">
        <v>0</v>
      </c>
      <c r="E46" s="45">
        <v>0</v>
      </c>
      <c r="F46" s="45">
        <v>0.66</v>
      </c>
      <c r="G46" s="150">
        <v>0.16</v>
      </c>
      <c r="H46" s="45">
        <v>0.04</v>
      </c>
      <c r="I46" s="45">
        <v>0</v>
      </c>
      <c r="J46" s="45">
        <v>0</v>
      </c>
      <c r="K46" s="45">
        <v>0</v>
      </c>
      <c r="L46" s="150">
        <v>0</v>
      </c>
      <c r="M46" s="45">
        <v>0</v>
      </c>
      <c r="N46" s="45">
        <v>0</v>
      </c>
      <c r="O46" s="45">
        <v>0</v>
      </c>
      <c r="P46" s="45">
        <v>0</v>
      </c>
      <c r="Q46" s="150" t="s">
        <v>60</v>
      </c>
      <c r="R46" s="45">
        <v>0</v>
      </c>
      <c r="S46" s="45">
        <v>0</v>
      </c>
      <c r="T46" s="45">
        <v>0.03</v>
      </c>
      <c r="U46" s="45">
        <v>0.05</v>
      </c>
      <c r="V46" s="150">
        <v>0</v>
      </c>
      <c r="W46" s="45">
        <v>0.13</v>
      </c>
      <c r="X46" s="45">
        <v>0</v>
      </c>
      <c r="Y46" s="45">
        <v>0</v>
      </c>
      <c r="Z46" s="45">
        <v>0</v>
      </c>
      <c r="AA46" s="150">
        <v>0.03</v>
      </c>
      <c r="AB46" s="45">
        <v>0</v>
      </c>
      <c r="AC46" s="45">
        <v>0</v>
      </c>
      <c r="AD46" s="45">
        <v>0</v>
      </c>
      <c r="AE46" s="45">
        <v>0</v>
      </c>
      <c r="AF46" s="150">
        <v>0</v>
      </c>
      <c r="AG46" s="152">
        <f t="shared" si="192"/>
        <v>1.1000000000000003</v>
      </c>
      <c r="AH46" s="8">
        <f t="shared" si="193"/>
        <v>0.66</v>
      </c>
      <c r="AI46" s="4">
        <f t="shared" si="196"/>
        <v>7</v>
      </c>
      <c r="AJ46" s="501">
        <v>1915</v>
      </c>
      <c r="AK46" s="28" t="str">
        <f t="shared" si="198"/>
        <v/>
      </c>
      <c r="AL46" s="28" t="str">
        <f t="shared" si="199"/>
        <v/>
      </c>
      <c r="AM46" s="28" t="str">
        <f t="shared" si="200"/>
        <v/>
      </c>
      <c r="AN46" s="28" t="str">
        <f t="shared" si="201"/>
        <v/>
      </c>
      <c r="AO46" s="28" t="str">
        <f t="shared" si="202"/>
        <v/>
      </c>
      <c r="AP46" s="28" t="str">
        <f t="shared" si="203"/>
        <v/>
      </c>
      <c r="AQ46" s="28" t="str">
        <f t="shared" si="204"/>
        <v/>
      </c>
      <c r="AR46" s="28" t="str">
        <f t="shared" si="205"/>
        <v/>
      </c>
      <c r="AS46" s="28" t="str">
        <f t="shared" si="206"/>
        <v/>
      </c>
      <c r="AT46" s="28" t="str">
        <f t="shared" si="207"/>
        <v/>
      </c>
      <c r="AU46" s="28" t="str">
        <f t="shared" si="208"/>
        <v/>
      </c>
      <c r="AV46" s="28" t="str">
        <f t="shared" si="209"/>
        <v/>
      </c>
      <c r="AW46" s="28" t="str">
        <f t="shared" si="210"/>
        <v/>
      </c>
      <c r="AX46" s="28" t="str">
        <f t="shared" si="211"/>
        <v/>
      </c>
      <c r="AY46" s="28" t="str">
        <f t="shared" si="212"/>
        <v/>
      </c>
      <c r="AZ46" s="28" t="str">
        <f t="shared" si="213"/>
        <v/>
      </c>
      <c r="BA46" s="28" t="str">
        <f t="shared" si="214"/>
        <v/>
      </c>
      <c r="BB46" s="28" t="str">
        <f t="shared" si="215"/>
        <v/>
      </c>
      <c r="BC46" s="28" t="str">
        <f t="shared" si="216"/>
        <v/>
      </c>
      <c r="BD46" s="28" t="str">
        <f t="shared" si="217"/>
        <v/>
      </c>
      <c r="BE46" s="28" t="str">
        <f t="shared" si="218"/>
        <v/>
      </c>
      <c r="BF46" s="28" t="str">
        <f t="shared" si="219"/>
        <v/>
      </c>
      <c r="BG46" s="28" t="str">
        <f t="shared" si="220"/>
        <v/>
      </c>
      <c r="BH46" s="28" t="str">
        <f t="shared" si="221"/>
        <v/>
      </c>
      <c r="BI46" s="28" t="str">
        <f t="shared" si="222"/>
        <v/>
      </c>
      <c r="BJ46" s="28" t="str">
        <f t="shared" si="223"/>
        <v/>
      </c>
      <c r="BK46" s="28" t="str">
        <f t="shared" si="224"/>
        <v/>
      </c>
      <c r="BL46" s="28" t="str">
        <f t="shared" si="225"/>
        <v/>
      </c>
      <c r="BM46" s="28" t="str">
        <f t="shared" si="226"/>
        <v/>
      </c>
      <c r="BN46" s="28" t="str">
        <f t="shared" si="227"/>
        <v/>
      </c>
      <c r="BO46" s="28" t="str">
        <f t="shared" si="228"/>
        <v/>
      </c>
      <c r="BP46" s="39">
        <f t="shared" si="32"/>
        <v>0</v>
      </c>
      <c r="BQ46" s="501">
        <v>1915</v>
      </c>
      <c r="BR46" s="17" t="str">
        <f t="shared" si="354"/>
        <v xml:space="preserve"> </v>
      </c>
      <c r="BS46" s="17" t="str">
        <f t="shared" si="355"/>
        <v xml:space="preserve"> </v>
      </c>
      <c r="BT46" s="17" t="str">
        <f t="shared" si="356"/>
        <v xml:space="preserve"> </v>
      </c>
      <c r="BU46" s="17" t="str">
        <f t="shared" si="357"/>
        <v xml:space="preserve"> </v>
      </c>
      <c r="BV46" s="17" t="str">
        <f t="shared" si="358"/>
        <v xml:space="preserve"> </v>
      </c>
      <c r="BW46" s="17" t="str">
        <f t="shared" si="359"/>
        <v xml:space="preserve"> </v>
      </c>
      <c r="BX46" s="17" t="str">
        <f t="shared" si="360"/>
        <v xml:space="preserve"> </v>
      </c>
      <c r="BY46" s="17" t="str">
        <f t="shared" si="361"/>
        <v xml:space="preserve"> </v>
      </c>
      <c r="BZ46" s="17" t="str">
        <f t="shared" si="362"/>
        <v xml:space="preserve"> </v>
      </c>
      <c r="CA46" s="17" t="str">
        <f t="shared" si="363"/>
        <v xml:space="preserve"> </v>
      </c>
      <c r="CB46" s="17" t="str">
        <f t="shared" si="364"/>
        <v xml:space="preserve"> </v>
      </c>
      <c r="CC46" s="17" t="str">
        <f t="shared" si="365"/>
        <v xml:space="preserve"> </v>
      </c>
      <c r="CD46" s="17" t="str">
        <f t="shared" si="366"/>
        <v xml:space="preserve"> </v>
      </c>
      <c r="CE46" s="17" t="str">
        <f t="shared" si="367"/>
        <v xml:space="preserve"> </v>
      </c>
      <c r="CF46" s="17" t="str">
        <f t="shared" si="368"/>
        <v xml:space="preserve"> </v>
      </c>
      <c r="CG46" s="17" t="str">
        <f t="shared" si="369"/>
        <v xml:space="preserve"> </v>
      </c>
      <c r="CH46" s="17" t="str">
        <f t="shared" si="370"/>
        <v xml:space="preserve"> </v>
      </c>
      <c r="CI46" s="17" t="str">
        <f t="shared" si="371"/>
        <v xml:space="preserve"> </v>
      </c>
      <c r="CJ46" s="17" t="str">
        <f t="shared" si="372"/>
        <v xml:space="preserve"> </v>
      </c>
      <c r="CK46" s="17" t="str">
        <f t="shared" si="373"/>
        <v xml:space="preserve"> </v>
      </c>
      <c r="CL46" s="17" t="str">
        <f t="shared" si="374"/>
        <v xml:space="preserve"> </v>
      </c>
      <c r="CM46" s="17" t="str">
        <f t="shared" si="375"/>
        <v xml:space="preserve"> </v>
      </c>
      <c r="CN46" s="17" t="str">
        <f t="shared" si="376"/>
        <v xml:space="preserve"> </v>
      </c>
      <c r="CO46" s="17" t="str">
        <f t="shared" si="377"/>
        <v xml:space="preserve"> </v>
      </c>
      <c r="CP46" s="17" t="str">
        <f t="shared" si="378"/>
        <v xml:space="preserve"> </v>
      </c>
      <c r="CQ46" s="17" t="str">
        <f t="shared" si="379"/>
        <v xml:space="preserve"> </v>
      </c>
      <c r="CR46" s="17" t="str">
        <f t="shared" si="380"/>
        <v xml:space="preserve"> </v>
      </c>
      <c r="CS46" s="17" t="str">
        <f t="shared" si="381"/>
        <v xml:space="preserve"> </v>
      </c>
      <c r="CT46" s="17" t="str">
        <f t="shared" si="382"/>
        <v xml:space="preserve"> </v>
      </c>
      <c r="CU46" s="17" t="str">
        <f t="shared" si="383"/>
        <v xml:space="preserve"> </v>
      </c>
      <c r="CV46" s="17" t="str">
        <f t="shared" si="384"/>
        <v xml:space="preserve"> </v>
      </c>
      <c r="CW46" s="501">
        <v>1915</v>
      </c>
      <c r="CX46" s="17" t="str">
        <f t="shared" si="229"/>
        <v/>
      </c>
      <c r="CY46" s="17" t="str">
        <f t="shared" si="230"/>
        <v/>
      </c>
      <c r="CZ46" s="17" t="str">
        <f t="shared" si="231"/>
        <v/>
      </c>
      <c r="DA46" s="17" t="str">
        <f t="shared" si="232"/>
        <v/>
      </c>
      <c r="DB46" s="17" t="str">
        <f t="shared" si="233"/>
        <v/>
      </c>
      <c r="DC46" s="17" t="str">
        <f t="shared" si="234"/>
        <v/>
      </c>
      <c r="DD46" s="17" t="str">
        <f t="shared" si="235"/>
        <v/>
      </c>
      <c r="DE46" s="17" t="str">
        <f t="shared" si="236"/>
        <v/>
      </c>
      <c r="DF46" s="17" t="str">
        <f t="shared" si="237"/>
        <v/>
      </c>
      <c r="DG46" s="17" t="str">
        <f t="shared" si="238"/>
        <v/>
      </c>
      <c r="DH46" s="17" t="str">
        <f t="shared" si="239"/>
        <v/>
      </c>
      <c r="DI46" s="17" t="str">
        <f t="shared" si="240"/>
        <v/>
      </c>
      <c r="DJ46" s="17" t="str">
        <f t="shared" si="241"/>
        <v/>
      </c>
      <c r="DK46" s="17" t="str">
        <f t="shared" si="242"/>
        <v/>
      </c>
      <c r="DL46" s="17" t="str">
        <f t="shared" si="243"/>
        <v/>
      </c>
      <c r="DM46" s="17" t="str">
        <f t="shared" si="244"/>
        <v/>
      </c>
      <c r="DN46" s="17" t="str">
        <f t="shared" si="245"/>
        <v/>
      </c>
      <c r="DO46" s="17" t="str">
        <f t="shared" si="246"/>
        <v/>
      </c>
      <c r="DP46" s="17" t="str">
        <f t="shared" si="247"/>
        <v/>
      </c>
      <c r="DQ46" s="17" t="str">
        <f t="shared" si="248"/>
        <v/>
      </c>
      <c r="DR46" s="17" t="str">
        <f t="shared" si="249"/>
        <v/>
      </c>
      <c r="DS46" s="17" t="str">
        <f t="shared" si="250"/>
        <v/>
      </c>
      <c r="DT46" s="17" t="str">
        <f t="shared" si="251"/>
        <v/>
      </c>
      <c r="DU46" s="17" t="str">
        <f t="shared" si="252"/>
        <v/>
      </c>
      <c r="DV46" s="17" t="str">
        <f t="shared" si="253"/>
        <v/>
      </c>
      <c r="DW46" s="17" t="str">
        <f t="shared" si="254"/>
        <v/>
      </c>
      <c r="DX46" s="17" t="str">
        <f t="shared" si="255"/>
        <v/>
      </c>
      <c r="DY46" s="17" t="str">
        <f t="shared" si="256"/>
        <v/>
      </c>
      <c r="DZ46" s="17" t="str">
        <f t="shared" si="257"/>
        <v/>
      </c>
      <c r="EA46" s="17" t="str">
        <f t="shared" si="258"/>
        <v/>
      </c>
      <c r="EB46" s="17" t="str">
        <f t="shared" si="259"/>
        <v/>
      </c>
      <c r="EC46" s="501">
        <v>1915</v>
      </c>
      <c r="ED46" s="37" t="str">
        <f t="shared" si="260"/>
        <v/>
      </c>
      <c r="EE46" s="37" t="str">
        <f t="shared" si="261"/>
        <v/>
      </c>
      <c r="EF46" s="37" t="str">
        <f t="shared" si="262"/>
        <v/>
      </c>
      <c r="EG46" s="37" t="str">
        <f t="shared" si="263"/>
        <v/>
      </c>
      <c r="EH46" s="37">
        <f t="shared" si="264"/>
        <v>1</v>
      </c>
      <c r="EI46" s="37">
        <f t="shared" si="265"/>
        <v>1</v>
      </c>
      <c r="EJ46" s="37">
        <f t="shared" si="266"/>
        <v>1</v>
      </c>
      <c r="EK46" s="37" t="str">
        <f t="shared" si="267"/>
        <v/>
      </c>
      <c r="EL46" s="37" t="str">
        <f t="shared" si="268"/>
        <v/>
      </c>
      <c r="EM46" s="37" t="str">
        <f t="shared" si="269"/>
        <v/>
      </c>
      <c r="EN46" s="37" t="str">
        <f t="shared" si="270"/>
        <v/>
      </c>
      <c r="EO46" s="37" t="str">
        <f t="shared" si="271"/>
        <v/>
      </c>
      <c r="EP46" s="37" t="str">
        <f t="shared" si="272"/>
        <v/>
      </c>
      <c r="EQ46" s="37" t="str">
        <f t="shared" si="273"/>
        <v/>
      </c>
      <c r="ER46" s="37" t="str">
        <f t="shared" si="274"/>
        <v/>
      </c>
      <c r="ES46" s="37" t="str">
        <f t="shared" si="275"/>
        <v/>
      </c>
      <c r="ET46" s="37" t="str">
        <f t="shared" si="276"/>
        <v/>
      </c>
      <c r="EU46" s="37" t="str">
        <f t="shared" si="277"/>
        <v/>
      </c>
      <c r="EV46" s="37">
        <f t="shared" si="278"/>
        <v>1</v>
      </c>
      <c r="EW46" s="37">
        <f t="shared" si="279"/>
        <v>1</v>
      </c>
      <c r="EX46" s="37" t="str">
        <f t="shared" si="280"/>
        <v/>
      </c>
      <c r="EY46" s="37">
        <f t="shared" si="281"/>
        <v>1</v>
      </c>
      <c r="EZ46" s="37" t="str">
        <f t="shared" si="282"/>
        <v/>
      </c>
      <c r="FA46" s="37" t="str">
        <f t="shared" si="283"/>
        <v/>
      </c>
      <c r="FB46" s="37" t="str">
        <f t="shared" si="284"/>
        <v/>
      </c>
      <c r="FC46" s="37">
        <f t="shared" si="285"/>
        <v>1</v>
      </c>
      <c r="FD46" s="37" t="str">
        <f t="shared" si="286"/>
        <v/>
      </c>
      <c r="FE46" s="37" t="str">
        <f t="shared" si="287"/>
        <v/>
      </c>
      <c r="FF46" s="37" t="str">
        <f t="shared" si="288"/>
        <v/>
      </c>
      <c r="FG46" s="37" t="str">
        <f t="shared" si="289"/>
        <v/>
      </c>
      <c r="FH46" s="37" t="str">
        <f t="shared" si="290"/>
        <v/>
      </c>
      <c r="FI46" s="54">
        <f t="shared" si="191"/>
        <v>7</v>
      </c>
      <c r="FJ46" s="501">
        <v>1915</v>
      </c>
      <c r="FK46" s="37" t="str">
        <f t="shared" si="291"/>
        <v/>
      </c>
      <c r="FL46" s="37" t="str">
        <f t="shared" si="292"/>
        <v/>
      </c>
      <c r="FM46" s="37" t="str">
        <f t="shared" si="293"/>
        <v/>
      </c>
      <c r="FN46" s="37" t="str">
        <f t="shared" si="294"/>
        <v/>
      </c>
      <c r="FO46" s="37" t="str">
        <f t="shared" si="295"/>
        <v/>
      </c>
      <c r="FP46" s="37" t="str">
        <f t="shared" si="296"/>
        <v/>
      </c>
      <c r="FQ46" s="37" t="str">
        <f t="shared" si="297"/>
        <v/>
      </c>
      <c r="FR46" s="37" t="str">
        <f t="shared" si="298"/>
        <v/>
      </c>
      <c r="FS46" s="37" t="str">
        <f t="shared" si="299"/>
        <v/>
      </c>
      <c r="FT46" s="37" t="str">
        <f t="shared" si="300"/>
        <v/>
      </c>
      <c r="FU46" s="37" t="str">
        <f t="shared" si="301"/>
        <v/>
      </c>
      <c r="FV46" s="37" t="str">
        <f t="shared" si="302"/>
        <v/>
      </c>
      <c r="FW46" s="37" t="str">
        <f t="shared" si="303"/>
        <v/>
      </c>
      <c r="FX46" s="37" t="str">
        <f t="shared" si="304"/>
        <v/>
      </c>
      <c r="FY46" s="37" t="str">
        <f t="shared" si="305"/>
        <v/>
      </c>
      <c r="FZ46" s="37" t="str">
        <f t="shared" si="306"/>
        <v/>
      </c>
      <c r="GA46" s="37" t="str">
        <f t="shared" si="307"/>
        <v/>
      </c>
      <c r="GB46" s="37" t="str">
        <f t="shared" si="308"/>
        <v/>
      </c>
      <c r="GC46" s="37" t="str">
        <f t="shared" si="309"/>
        <v/>
      </c>
      <c r="GD46" s="37" t="str">
        <f t="shared" si="310"/>
        <v/>
      </c>
      <c r="GE46" s="37" t="str">
        <f t="shared" si="311"/>
        <v/>
      </c>
      <c r="GF46" s="37" t="str">
        <f t="shared" si="312"/>
        <v/>
      </c>
      <c r="GG46" s="37" t="str">
        <f t="shared" si="313"/>
        <v/>
      </c>
      <c r="GH46" s="37" t="str">
        <f t="shared" si="314"/>
        <v/>
      </c>
      <c r="GI46" s="37" t="str">
        <f t="shared" si="315"/>
        <v/>
      </c>
      <c r="GJ46" s="37" t="str">
        <f t="shared" si="316"/>
        <v/>
      </c>
      <c r="GK46" s="37" t="str">
        <f t="shared" si="317"/>
        <v/>
      </c>
      <c r="GL46" s="37" t="str">
        <f t="shared" si="318"/>
        <v/>
      </c>
      <c r="GM46" s="37" t="str">
        <f t="shared" si="319"/>
        <v/>
      </c>
      <c r="GN46" s="37" t="str">
        <f t="shared" si="320"/>
        <v/>
      </c>
      <c r="GO46" s="37" t="str">
        <f t="shared" si="321"/>
        <v/>
      </c>
      <c r="GP46" s="39">
        <f t="shared" si="197"/>
        <v>0</v>
      </c>
      <c r="GQ46" s="501">
        <v>1915</v>
      </c>
      <c r="GR46" s="501">
        <v>1915</v>
      </c>
      <c r="GS46" s="37" t="str">
        <f t="shared" si="322"/>
        <v/>
      </c>
      <c r="GT46" s="37" t="str">
        <f t="shared" si="323"/>
        <v/>
      </c>
      <c r="GU46" s="37" t="str">
        <f t="shared" si="324"/>
        <v/>
      </c>
      <c r="GV46" s="37" t="str">
        <f t="shared" si="325"/>
        <v/>
      </c>
      <c r="GW46" s="37" t="str">
        <f t="shared" si="326"/>
        <v/>
      </c>
      <c r="GX46" s="37" t="str">
        <f t="shared" si="327"/>
        <v/>
      </c>
      <c r="GY46" s="37" t="str">
        <f t="shared" si="328"/>
        <v/>
      </c>
      <c r="GZ46" s="37" t="str">
        <f t="shared" si="329"/>
        <v/>
      </c>
      <c r="HA46" s="37" t="str">
        <f t="shared" si="330"/>
        <v/>
      </c>
      <c r="HB46" s="37" t="str">
        <f t="shared" si="331"/>
        <v/>
      </c>
      <c r="HC46" s="37" t="str">
        <f t="shared" si="332"/>
        <v/>
      </c>
      <c r="HD46" s="37" t="str">
        <f t="shared" si="333"/>
        <v/>
      </c>
      <c r="HE46" s="37" t="str">
        <f t="shared" si="334"/>
        <v/>
      </c>
      <c r="HF46" s="37" t="str">
        <f t="shared" si="335"/>
        <v/>
      </c>
      <c r="HG46" s="37" t="str">
        <f t="shared" si="336"/>
        <v/>
      </c>
      <c r="HH46" s="37" t="str">
        <f t="shared" si="337"/>
        <v/>
      </c>
      <c r="HI46" s="37" t="str">
        <f t="shared" si="338"/>
        <v/>
      </c>
      <c r="HJ46" s="37" t="str">
        <f t="shared" si="339"/>
        <v/>
      </c>
      <c r="HK46" s="37" t="str">
        <f t="shared" si="340"/>
        <v/>
      </c>
      <c r="HL46" s="37" t="str">
        <f t="shared" si="341"/>
        <v/>
      </c>
      <c r="HM46" s="37" t="str">
        <f t="shared" si="342"/>
        <v/>
      </c>
      <c r="HN46" s="37" t="str">
        <f t="shared" si="343"/>
        <v/>
      </c>
      <c r="HO46" s="37" t="str">
        <f t="shared" si="344"/>
        <v/>
      </c>
      <c r="HP46" s="37" t="str">
        <f t="shared" si="345"/>
        <v/>
      </c>
      <c r="HQ46" s="37" t="str">
        <f t="shared" si="346"/>
        <v/>
      </c>
      <c r="HR46" s="37" t="str">
        <f t="shared" si="347"/>
        <v/>
      </c>
      <c r="HS46" s="37" t="str">
        <f t="shared" si="348"/>
        <v/>
      </c>
      <c r="HT46" s="37" t="str">
        <f t="shared" si="349"/>
        <v/>
      </c>
      <c r="HU46" s="37" t="str">
        <f t="shared" si="350"/>
        <v/>
      </c>
      <c r="HV46" s="37" t="str">
        <f t="shared" si="351"/>
        <v/>
      </c>
      <c r="HW46" s="37" t="str">
        <f t="shared" si="352"/>
        <v/>
      </c>
      <c r="HX46" s="39">
        <f t="shared" si="353"/>
        <v>0</v>
      </c>
      <c r="HY46" s="501">
        <v>1915</v>
      </c>
    </row>
    <row r="47" spans="1:233" ht="13.8">
      <c r="A47" s="501">
        <v>1916</v>
      </c>
      <c r="B47" s="45">
        <v>0.04</v>
      </c>
      <c r="C47" s="45">
        <v>0.23</v>
      </c>
      <c r="D47" s="45">
        <v>0.64</v>
      </c>
      <c r="E47" s="45">
        <v>0</v>
      </c>
      <c r="F47" s="45">
        <v>0</v>
      </c>
      <c r="G47" s="150">
        <v>0</v>
      </c>
      <c r="H47" s="45">
        <v>0.02</v>
      </c>
      <c r="I47" s="45">
        <v>0.05</v>
      </c>
      <c r="J47" s="45">
        <v>0</v>
      </c>
      <c r="K47" s="45" t="s">
        <v>60</v>
      </c>
      <c r="L47" s="150">
        <v>0</v>
      </c>
      <c r="M47" s="45">
        <v>0</v>
      </c>
      <c r="N47" s="45" t="s">
        <v>60</v>
      </c>
      <c r="O47" s="45">
        <v>0.04</v>
      </c>
      <c r="P47" s="45">
        <v>0.06</v>
      </c>
      <c r="Q47" s="150">
        <v>0</v>
      </c>
      <c r="R47" s="45">
        <v>0</v>
      </c>
      <c r="S47" s="45">
        <v>0</v>
      </c>
      <c r="T47" s="45">
        <v>0</v>
      </c>
      <c r="U47" s="45">
        <v>0</v>
      </c>
      <c r="V47" s="150">
        <v>0.01</v>
      </c>
      <c r="W47" s="45">
        <v>0.18</v>
      </c>
      <c r="X47" s="45">
        <v>0</v>
      </c>
      <c r="Y47" s="45">
        <v>0</v>
      </c>
      <c r="Z47" s="45">
        <v>0</v>
      </c>
      <c r="AA47" s="150">
        <v>0</v>
      </c>
      <c r="AB47" s="45">
        <v>0.05</v>
      </c>
      <c r="AC47" s="45">
        <v>0.23</v>
      </c>
      <c r="AD47" s="45">
        <v>0.01</v>
      </c>
      <c r="AE47" s="45">
        <v>0.01</v>
      </c>
      <c r="AF47" s="150">
        <v>0</v>
      </c>
      <c r="AG47" s="152">
        <f t="shared" si="192"/>
        <v>1.57</v>
      </c>
      <c r="AH47" s="8">
        <f t="shared" si="193"/>
        <v>0.64</v>
      </c>
      <c r="AI47" s="4">
        <f t="shared" si="196"/>
        <v>13</v>
      </c>
      <c r="AJ47" s="501">
        <v>1916</v>
      </c>
      <c r="AK47" s="28" t="str">
        <f t="shared" si="198"/>
        <v/>
      </c>
      <c r="AL47" s="28" t="str">
        <f t="shared" si="199"/>
        <v/>
      </c>
      <c r="AM47" s="28" t="str">
        <f t="shared" si="200"/>
        <v/>
      </c>
      <c r="AN47" s="28" t="str">
        <f t="shared" si="201"/>
        <v/>
      </c>
      <c r="AO47" s="28" t="str">
        <f t="shared" si="202"/>
        <v/>
      </c>
      <c r="AP47" s="28" t="str">
        <f t="shared" si="203"/>
        <v/>
      </c>
      <c r="AQ47" s="28" t="str">
        <f t="shared" si="204"/>
        <v/>
      </c>
      <c r="AR47" s="28" t="str">
        <f t="shared" si="205"/>
        <v/>
      </c>
      <c r="AS47" s="28" t="str">
        <f t="shared" si="206"/>
        <v/>
      </c>
      <c r="AT47" s="28" t="str">
        <f t="shared" si="207"/>
        <v/>
      </c>
      <c r="AU47" s="28" t="str">
        <f t="shared" si="208"/>
        <v/>
      </c>
      <c r="AV47" s="28" t="str">
        <f t="shared" si="209"/>
        <v/>
      </c>
      <c r="AW47" s="28" t="str">
        <f t="shared" si="210"/>
        <v/>
      </c>
      <c r="AX47" s="28" t="str">
        <f t="shared" si="211"/>
        <v/>
      </c>
      <c r="AY47" s="28" t="str">
        <f t="shared" si="212"/>
        <v/>
      </c>
      <c r="AZ47" s="28" t="str">
        <f t="shared" si="213"/>
        <v/>
      </c>
      <c r="BA47" s="28" t="str">
        <f t="shared" si="214"/>
        <v/>
      </c>
      <c r="BB47" s="28" t="str">
        <f t="shared" si="215"/>
        <v/>
      </c>
      <c r="BC47" s="28" t="str">
        <f t="shared" si="216"/>
        <v/>
      </c>
      <c r="BD47" s="28" t="str">
        <f t="shared" si="217"/>
        <v/>
      </c>
      <c r="BE47" s="28" t="str">
        <f t="shared" si="218"/>
        <v/>
      </c>
      <c r="BF47" s="28" t="str">
        <f t="shared" si="219"/>
        <v/>
      </c>
      <c r="BG47" s="28" t="str">
        <f t="shared" si="220"/>
        <v/>
      </c>
      <c r="BH47" s="28" t="str">
        <f t="shared" si="221"/>
        <v/>
      </c>
      <c r="BI47" s="28" t="str">
        <f t="shared" si="222"/>
        <v/>
      </c>
      <c r="BJ47" s="28" t="str">
        <f t="shared" si="223"/>
        <v/>
      </c>
      <c r="BK47" s="28" t="str">
        <f t="shared" si="224"/>
        <v/>
      </c>
      <c r="BL47" s="28" t="str">
        <f t="shared" si="225"/>
        <v/>
      </c>
      <c r="BM47" s="28" t="str">
        <f t="shared" si="226"/>
        <v/>
      </c>
      <c r="BN47" s="28" t="str">
        <f t="shared" si="227"/>
        <v/>
      </c>
      <c r="BO47" s="28" t="str">
        <f t="shared" si="228"/>
        <v/>
      </c>
      <c r="BP47" s="39">
        <f t="shared" si="32"/>
        <v>0</v>
      </c>
      <c r="BQ47" s="501">
        <v>1916</v>
      </c>
      <c r="BR47" s="17" t="str">
        <f t="shared" si="354"/>
        <v xml:space="preserve"> </v>
      </c>
      <c r="BS47" s="17" t="str">
        <f t="shared" si="355"/>
        <v xml:space="preserve"> </v>
      </c>
      <c r="BT47" s="17" t="str">
        <f t="shared" si="356"/>
        <v xml:space="preserve"> </v>
      </c>
      <c r="BU47" s="17" t="str">
        <f t="shared" si="357"/>
        <v xml:space="preserve"> </v>
      </c>
      <c r="BV47" s="17" t="str">
        <f t="shared" si="358"/>
        <v xml:space="preserve"> </v>
      </c>
      <c r="BW47" s="17" t="str">
        <f t="shared" si="359"/>
        <v xml:space="preserve"> </v>
      </c>
      <c r="BX47" s="17" t="str">
        <f t="shared" si="360"/>
        <v xml:space="preserve"> </v>
      </c>
      <c r="BY47" s="17" t="str">
        <f t="shared" si="361"/>
        <v xml:space="preserve"> </v>
      </c>
      <c r="BZ47" s="17" t="str">
        <f t="shared" si="362"/>
        <v xml:space="preserve"> </v>
      </c>
      <c r="CA47" s="17" t="str">
        <f t="shared" si="363"/>
        <v xml:space="preserve"> </v>
      </c>
      <c r="CB47" s="17" t="str">
        <f t="shared" si="364"/>
        <v xml:space="preserve"> </v>
      </c>
      <c r="CC47" s="17" t="str">
        <f t="shared" si="365"/>
        <v xml:space="preserve"> </v>
      </c>
      <c r="CD47" s="17" t="str">
        <f t="shared" si="366"/>
        <v xml:space="preserve"> </v>
      </c>
      <c r="CE47" s="17" t="str">
        <f t="shared" si="367"/>
        <v xml:space="preserve"> </v>
      </c>
      <c r="CF47" s="17" t="str">
        <f t="shared" si="368"/>
        <v xml:space="preserve"> </v>
      </c>
      <c r="CG47" s="17" t="str">
        <f t="shared" si="369"/>
        <v xml:space="preserve"> </v>
      </c>
      <c r="CH47" s="17" t="str">
        <f t="shared" si="370"/>
        <v xml:space="preserve"> </v>
      </c>
      <c r="CI47" s="17" t="str">
        <f t="shared" si="371"/>
        <v xml:space="preserve"> </v>
      </c>
      <c r="CJ47" s="17" t="str">
        <f t="shared" si="372"/>
        <v xml:space="preserve"> </v>
      </c>
      <c r="CK47" s="17" t="str">
        <f t="shared" si="373"/>
        <v xml:space="preserve"> </v>
      </c>
      <c r="CL47" s="17" t="str">
        <f t="shared" si="374"/>
        <v xml:space="preserve"> </v>
      </c>
      <c r="CM47" s="17" t="str">
        <f t="shared" si="375"/>
        <v xml:space="preserve"> </v>
      </c>
      <c r="CN47" s="17" t="str">
        <f t="shared" si="376"/>
        <v xml:space="preserve"> </v>
      </c>
      <c r="CO47" s="17" t="str">
        <f t="shared" si="377"/>
        <v xml:space="preserve"> </v>
      </c>
      <c r="CP47" s="17" t="str">
        <f t="shared" si="378"/>
        <v xml:space="preserve"> </v>
      </c>
      <c r="CQ47" s="17" t="str">
        <f t="shared" si="379"/>
        <v xml:space="preserve"> </v>
      </c>
      <c r="CR47" s="17" t="str">
        <f t="shared" si="380"/>
        <v xml:space="preserve"> </v>
      </c>
      <c r="CS47" s="17" t="str">
        <f t="shared" si="381"/>
        <v xml:space="preserve"> </v>
      </c>
      <c r="CT47" s="17" t="str">
        <f t="shared" si="382"/>
        <v xml:space="preserve"> </v>
      </c>
      <c r="CU47" s="17" t="str">
        <f t="shared" si="383"/>
        <v xml:space="preserve"> </v>
      </c>
      <c r="CV47" s="17" t="str">
        <f t="shared" si="384"/>
        <v xml:space="preserve"> </v>
      </c>
      <c r="CW47" s="501">
        <v>1916</v>
      </c>
      <c r="CX47" s="17" t="str">
        <f t="shared" si="229"/>
        <v/>
      </c>
      <c r="CY47" s="17" t="str">
        <f t="shared" si="230"/>
        <v/>
      </c>
      <c r="CZ47" s="17" t="str">
        <f t="shared" si="231"/>
        <v/>
      </c>
      <c r="DA47" s="17" t="str">
        <f t="shared" si="232"/>
        <v/>
      </c>
      <c r="DB47" s="17" t="str">
        <f t="shared" si="233"/>
        <v/>
      </c>
      <c r="DC47" s="17" t="str">
        <f t="shared" si="234"/>
        <v/>
      </c>
      <c r="DD47" s="17" t="str">
        <f t="shared" si="235"/>
        <v/>
      </c>
      <c r="DE47" s="17" t="str">
        <f t="shared" si="236"/>
        <v/>
      </c>
      <c r="DF47" s="17" t="str">
        <f t="shared" si="237"/>
        <v/>
      </c>
      <c r="DG47" s="17" t="str">
        <f t="shared" si="238"/>
        <v/>
      </c>
      <c r="DH47" s="17" t="str">
        <f t="shared" si="239"/>
        <v/>
      </c>
      <c r="DI47" s="17" t="str">
        <f t="shared" si="240"/>
        <v/>
      </c>
      <c r="DJ47" s="17" t="str">
        <f t="shared" si="241"/>
        <v/>
      </c>
      <c r="DK47" s="17" t="str">
        <f t="shared" si="242"/>
        <v/>
      </c>
      <c r="DL47" s="17" t="str">
        <f t="shared" si="243"/>
        <v/>
      </c>
      <c r="DM47" s="17" t="str">
        <f t="shared" si="244"/>
        <v/>
      </c>
      <c r="DN47" s="17" t="str">
        <f t="shared" si="245"/>
        <v/>
      </c>
      <c r="DO47" s="17" t="str">
        <f t="shared" si="246"/>
        <v/>
      </c>
      <c r="DP47" s="17" t="str">
        <f t="shared" si="247"/>
        <v/>
      </c>
      <c r="DQ47" s="17" t="str">
        <f t="shared" si="248"/>
        <v/>
      </c>
      <c r="DR47" s="17" t="str">
        <f t="shared" si="249"/>
        <v/>
      </c>
      <c r="DS47" s="17" t="str">
        <f t="shared" si="250"/>
        <v/>
      </c>
      <c r="DT47" s="17" t="str">
        <f t="shared" si="251"/>
        <v/>
      </c>
      <c r="DU47" s="17" t="str">
        <f t="shared" si="252"/>
        <v/>
      </c>
      <c r="DV47" s="17" t="str">
        <f t="shared" si="253"/>
        <v/>
      </c>
      <c r="DW47" s="17" t="str">
        <f t="shared" si="254"/>
        <v/>
      </c>
      <c r="DX47" s="17" t="str">
        <f t="shared" si="255"/>
        <v/>
      </c>
      <c r="DY47" s="17" t="str">
        <f t="shared" si="256"/>
        <v/>
      </c>
      <c r="DZ47" s="17" t="str">
        <f t="shared" si="257"/>
        <v/>
      </c>
      <c r="EA47" s="17" t="str">
        <f t="shared" si="258"/>
        <v/>
      </c>
      <c r="EB47" s="17" t="str">
        <f t="shared" si="259"/>
        <v/>
      </c>
      <c r="EC47" s="501">
        <v>1916</v>
      </c>
      <c r="ED47" s="37">
        <f t="shared" si="260"/>
        <v>1</v>
      </c>
      <c r="EE47" s="37">
        <f t="shared" si="261"/>
        <v>1</v>
      </c>
      <c r="EF47" s="37">
        <f t="shared" si="262"/>
        <v>1</v>
      </c>
      <c r="EG47" s="37" t="str">
        <f t="shared" si="263"/>
        <v/>
      </c>
      <c r="EH47" s="37" t="str">
        <f t="shared" si="264"/>
        <v/>
      </c>
      <c r="EI47" s="37" t="str">
        <f t="shared" si="265"/>
        <v/>
      </c>
      <c r="EJ47" s="37">
        <f t="shared" si="266"/>
        <v>1</v>
      </c>
      <c r="EK47" s="37">
        <f t="shared" si="267"/>
        <v>1</v>
      </c>
      <c r="EL47" s="37" t="str">
        <f t="shared" si="268"/>
        <v/>
      </c>
      <c r="EM47" s="37" t="str">
        <f t="shared" si="269"/>
        <v/>
      </c>
      <c r="EN47" s="37" t="str">
        <f t="shared" si="270"/>
        <v/>
      </c>
      <c r="EO47" s="37" t="str">
        <f t="shared" si="271"/>
        <v/>
      </c>
      <c r="EP47" s="37" t="str">
        <f t="shared" si="272"/>
        <v/>
      </c>
      <c r="EQ47" s="37">
        <f t="shared" si="273"/>
        <v>1</v>
      </c>
      <c r="ER47" s="37">
        <f t="shared" si="274"/>
        <v>1</v>
      </c>
      <c r="ES47" s="37" t="str">
        <f t="shared" si="275"/>
        <v/>
      </c>
      <c r="ET47" s="37" t="str">
        <f t="shared" si="276"/>
        <v/>
      </c>
      <c r="EU47" s="37" t="str">
        <f t="shared" si="277"/>
        <v/>
      </c>
      <c r="EV47" s="37" t="str">
        <f t="shared" si="278"/>
        <v/>
      </c>
      <c r="EW47" s="37" t="str">
        <f t="shared" si="279"/>
        <v/>
      </c>
      <c r="EX47" s="37">
        <f t="shared" si="280"/>
        <v>1</v>
      </c>
      <c r="EY47" s="37">
        <f t="shared" si="281"/>
        <v>1</v>
      </c>
      <c r="EZ47" s="37" t="str">
        <f t="shared" si="282"/>
        <v/>
      </c>
      <c r="FA47" s="37" t="str">
        <f t="shared" si="283"/>
        <v/>
      </c>
      <c r="FB47" s="37" t="str">
        <f t="shared" si="284"/>
        <v/>
      </c>
      <c r="FC47" s="37" t="str">
        <f t="shared" si="285"/>
        <v/>
      </c>
      <c r="FD47" s="37">
        <f t="shared" si="286"/>
        <v>1</v>
      </c>
      <c r="FE47" s="37">
        <f t="shared" si="287"/>
        <v>1</v>
      </c>
      <c r="FF47" s="37">
        <f t="shared" si="288"/>
        <v>1</v>
      </c>
      <c r="FG47" s="37">
        <f t="shared" si="289"/>
        <v>1</v>
      </c>
      <c r="FH47" s="37" t="str">
        <f t="shared" si="290"/>
        <v/>
      </c>
      <c r="FI47" s="54">
        <f t="shared" si="191"/>
        <v>13</v>
      </c>
      <c r="FJ47" s="501">
        <v>1916</v>
      </c>
      <c r="FK47" s="37" t="str">
        <f t="shared" si="291"/>
        <v/>
      </c>
      <c r="FL47" s="37" t="str">
        <f t="shared" si="292"/>
        <v/>
      </c>
      <c r="FM47" s="37" t="str">
        <f t="shared" si="293"/>
        <v/>
      </c>
      <c r="FN47" s="37" t="str">
        <f t="shared" si="294"/>
        <v/>
      </c>
      <c r="FO47" s="37" t="str">
        <f t="shared" si="295"/>
        <v/>
      </c>
      <c r="FP47" s="37" t="str">
        <f t="shared" si="296"/>
        <v/>
      </c>
      <c r="FQ47" s="37" t="str">
        <f t="shared" si="297"/>
        <v/>
      </c>
      <c r="FR47" s="37" t="str">
        <f t="shared" si="298"/>
        <v/>
      </c>
      <c r="FS47" s="37" t="str">
        <f t="shared" si="299"/>
        <v/>
      </c>
      <c r="FT47" s="37" t="str">
        <f t="shared" si="300"/>
        <v/>
      </c>
      <c r="FU47" s="37" t="str">
        <f t="shared" si="301"/>
        <v/>
      </c>
      <c r="FV47" s="37" t="str">
        <f t="shared" si="302"/>
        <v/>
      </c>
      <c r="FW47" s="37" t="str">
        <f t="shared" si="303"/>
        <v/>
      </c>
      <c r="FX47" s="37" t="str">
        <f t="shared" si="304"/>
        <v/>
      </c>
      <c r="FY47" s="37" t="str">
        <f t="shared" si="305"/>
        <v/>
      </c>
      <c r="FZ47" s="37" t="str">
        <f t="shared" si="306"/>
        <v/>
      </c>
      <c r="GA47" s="37" t="str">
        <f t="shared" si="307"/>
        <v/>
      </c>
      <c r="GB47" s="37" t="str">
        <f t="shared" si="308"/>
        <v/>
      </c>
      <c r="GC47" s="37" t="str">
        <f t="shared" si="309"/>
        <v/>
      </c>
      <c r="GD47" s="37" t="str">
        <f t="shared" si="310"/>
        <v/>
      </c>
      <c r="GE47" s="37" t="str">
        <f t="shared" si="311"/>
        <v/>
      </c>
      <c r="GF47" s="37" t="str">
        <f t="shared" si="312"/>
        <v/>
      </c>
      <c r="GG47" s="37" t="str">
        <f t="shared" si="313"/>
        <v/>
      </c>
      <c r="GH47" s="37" t="str">
        <f t="shared" si="314"/>
        <v/>
      </c>
      <c r="GI47" s="37" t="str">
        <f t="shared" si="315"/>
        <v/>
      </c>
      <c r="GJ47" s="37" t="str">
        <f t="shared" si="316"/>
        <v/>
      </c>
      <c r="GK47" s="37" t="str">
        <f t="shared" si="317"/>
        <v/>
      </c>
      <c r="GL47" s="37" t="str">
        <f t="shared" si="318"/>
        <v/>
      </c>
      <c r="GM47" s="37" t="str">
        <f t="shared" si="319"/>
        <v/>
      </c>
      <c r="GN47" s="37" t="str">
        <f t="shared" si="320"/>
        <v/>
      </c>
      <c r="GO47" s="37" t="str">
        <f t="shared" si="321"/>
        <v/>
      </c>
      <c r="GP47" s="39">
        <f t="shared" si="197"/>
        <v>0</v>
      </c>
      <c r="GQ47" s="501">
        <v>1916</v>
      </c>
      <c r="GR47" s="501">
        <v>1916</v>
      </c>
      <c r="GS47" s="37" t="str">
        <f t="shared" si="322"/>
        <v/>
      </c>
      <c r="GT47" s="37" t="str">
        <f t="shared" si="323"/>
        <v/>
      </c>
      <c r="GU47" s="37" t="str">
        <f t="shared" si="324"/>
        <v/>
      </c>
      <c r="GV47" s="37" t="str">
        <f t="shared" si="325"/>
        <v/>
      </c>
      <c r="GW47" s="37" t="str">
        <f t="shared" si="326"/>
        <v/>
      </c>
      <c r="GX47" s="37" t="str">
        <f t="shared" si="327"/>
        <v/>
      </c>
      <c r="GY47" s="37" t="str">
        <f t="shared" si="328"/>
        <v/>
      </c>
      <c r="GZ47" s="37" t="str">
        <f t="shared" si="329"/>
        <v/>
      </c>
      <c r="HA47" s="37" t="str">
        <f t="shared" si="330"/>
        <v/>
      </c>
      <c r="HB47" s="37" t="str">
        <f t="shared" si="331"/>
        <v/>
      </c>
      <c r="HC47" s="37" t="str">
        <f t="shared" si="332"/>
        <v/>
      </c>
      <c r="HD47" s="37" t="str">
        <f t="shared" si="333"/>
        <v/>
      </c>
      <c r="HE47" s="37" t="str">
        <f t="shared" si="334"/>
        <v/>
      </c>
      <c r="HF47" s="37" t="str">
        <f t="shared" si="335"/>
        <v/>
      </c>
      <c r="HG47" s="37" t="str">
        <f t="shared" si="336"/>
        <v/>
      </c>
      <c r="HH47" s="37" t="str">
        <f t="shared" si="337"/>
        <v/>
      </c>
      <c r="HI47" s="37" t="str">
        <f t="shared" si="338"/>
        <v/>
      </c>
      <c r="HJ47" s="37" t="str">
        <f t="shared" si="339"/>
        <v/>
      </c>
      <c r="HK47" s="37" t="str">
        <f t="shared" si="340"/>
        <v/>
      </c>
      <c r="HL47" s="37" t="str">
        <f t="shared" si="341"/>
        <v/>
      </c>
      <c r="HM47" s="37" t="str">
        <f t="shared" si="342"/>
        <v/>
      </c>
      <c r="HN47" s="37" t="str">
        <f t="shared" si="343"/>
        <v/>
      </c>
      <c r="HO47" s="37" t="str">
        <f t="shared" si="344"/>
        <v/>
      </c>
      <c r="HP47" s="37" t="str">
        <f t="shared" si="345"/>
        <v/>
      </c>
      <c r="HQ47" s="37" t="str">
        <f t="shared" si="346"/>
        <v/>
      </c>
      <c r="HR47" s="37" t="str">
        <f t="shared" si="347"/>
        <v/>
      </c>
      <c r="HS47" s="37" t="str">
        <f t="shared" si="348"/>
        <v/>
      </c>
      <c r="HT47" s="37" t="str">
        <f t="shared" si="349"/>
        <v/>
      </c>
      <c r="HU47" s="37" t="str">
        <f t="shared" si="350"/>
        <v/>
      </c>
      <c r="HV47" s="37" t="str">
        <f t="shared" si="351"/>
        <v/>
      </c>
      <c r="HW47" s="37" t="str">
        <f t="shared" si="352"/>
        <v/>
      </c>
      <c r="HX47" s="39">
        <f t="shared" si="353"/>
        <v>0</v>
      </c>
      <c r="HY47" s="501">
        <v>1916</v>
      </c>
    </row>
    <row r="48" spans="1:233" ht="13.8">
      <c r="A48" s="501">
        <v>1917</v>
      </c>
      <c r="B48" s="45">
        <v>0.79</v>
      </c>
      <c r="C48" s="45">
        <v>0.41</v>
      </c>
      <c r="D48" s="45">
        <v>0.49</v>
      </c>
      <c r="E48" s="45">
        <v>1.57</v>
      </c>
      <c r="F48" s="45">
        <v>0.09</v>
      </c>
      <c r="G48" s="150">
        <v>0</v>
      </c>
      <c r="H48" s="45">
        <v>0</v>
      </c>
      <c r="I48" s="45">
        <v>0.16</v>
      </c>
      <c r="J48" s="45">
        <v>0</v>
      </c>
      <c r="K48" s="45">
        <v>0</v>
      </c>
      <c r="L48" s="150">
        <v>0.01</v>
      </c>
      <c r="M48" s="45">
        <v>0.02</v>
      </c>
      <c r="N48" s="45">
        <v>0.18</v>
      </c>
      <c r="O48" s="45">
        <v>0.19</v>
      </c>
      <c r="P48" s="45">
        <v>0</v>
      </c>
      <c r="Q48" s="150">
        <v>0</v>
      </c>
      <c r="R48" s="45">
        <v>1.02</v>
      </c>
      <c r="S48" s="45" t="s">
        <v>60</v>
      </c>
      <c r="T48" s="45">
        <v>0</v>
      </c>
      <c r="U48" s="45">
        <v>0</v>
      </c>
      <c r="V48" s="150">
        <v>0.2</v>
      </c>
      <c r="W48" s="45">
        <v>0</v>
      </c>
      <c r="X48" s="45">
        <v>0.14000000000000001</v>
      </c>
      <c r="Y48" s="45">
        <v>0.44</v>
      </c>
      <c r="Z48" s="45">
        <v>0</v>
      </c>
      <c r="AA48" s="150">
        <v>0.06</v>
      </c>
      <c r="AB48" s="45">
        <v>0.2</v>
      </c>
      <c r="AC48" s="45">
        <v>0</v>
      </c>
      <c r="AD48" s="45">
        <v>0</v>
      </c>
      <c r="AE48" s="45">
        <v>0</v>
      </c>
      <c r="AF48" s="150">
        <v>0</v>
      </c>
      <c r="AG48" s="152">
        <f t="shared" si="192"/>
        <v>5.97</v>
      </c>
      <c r="AH48" s="8">
        <f t="shared" si="193"/>
        <v>1.57</v>
      </c>
      <c r="AI48" s="4">
        <f t="shared" si="196"/>
        <v>16</v>
      </c>
      <c r="AJ48" s="501">
        <v>1917</v>
      </c>
      <c r="AK48" s="28" t="str">
        <f t="shared" si="198"/>
        <v/>
      </c>
      <c r="AL48" s="28" t="str">
        <f t="shared" si="199"/>
        <v/>
      </c>
      <c r="AM48" s="28" t="str">
        <f t="shared" si="200"/>
        <v/>
      </c>
      <c r="AN48" s="28" t="str">
        <f t="shared" si="201"/>
        <v/>
      </c>
      <c r="AO48" s="28" t="str">
        <f t="shared" si="202"/>
        <v/>
      </c>
      <c r="AP48" s="28" t="str">
        <f t="shared" si="203"/>
        <v/>
      </c>
      <c r="AQ48" s="28" t="str">
        <f t="shared" si="204"/>
        <v/>
      </c>
      <c r="AR48" s="28" t="str">
        <f t="shared" si="205"/>
        <v/>
      </c>
      <c r="AS48" s="28" t="str">
        <f t="shared" si="206"/>
        <v/>
      </c>
      <c r="AT48" s="28" t="str">
        <f t="shared" si="207"/>
        <v/>
      </c>
      <c r="AU48" s="28" t="str">
        <f t="shared" si="208"/>
        <v/>
      </c>
      <c r="AV48" s="28" t="str">
        <f t="shared" si="209"/>
        <v/>
      </c>
      <c r="AW48" s="28" t="str">
        <f t="shared" si="210"/>
        <v/>
      </c>
      <c r="AX48" s="28" t="str">
        <f t="shared" si="211"/>
        <v/>
      </c>
      <c r="AY48" s="28" t="str">
        <f t="shared" si="212"/>
        <v/>
      </c>
      <c r="AZ48" s="28" t="str">
        <f t="shared" si="213"/>
        <v/>
      </c>
      <c r="BA48" s="28" t="str">
        <f t="shared" si="214"/>
        <v/>
      </c>
      <c r="BB48" s="28" t="str">
        <f t="shared" si="215"/>
        <v/>
      </c>
      <c r="BC48" s="28" t="str">
        <f t="shared" si="216"/>
        <v/>
      </c>
      <c r="BD48" s="28" t="str">
        <f t="shared" si="217"/>
        <v/>
      </c>
      <c r="BE48" s="28" t="str">
        <f t="shared" si="218"/>
        <v/>
      </c>
      <c r="BF48" s="28" t="str">
        <f t="shared" si="219"/>
        <v/>
      </c>
      <c r="BG48" s="28" t="str">
        <f t="shared" si="220"/>
        <v/>
      </c>
      <c r="BH48" s="28" t="str">
        <f t="shared" si="221"/>
        <v/>
      </c>
      <c r="BI48" s="28" t="str">
        <f t="shared" si="222"/>
        <v/>
      </c>
      <c r="BJ48" s="28" t="str">
        <f t="shared" si="223"/>
        <v/>
      </c>
      <c r="BK48" s="28" t="str">
        <f t="shared" si="224"/>
        <v/>
      </c>
      <c r="BL48" s="28" t="str">
        <f t="shared" si="225"/>
        <v/>
      </c>
      <c r="BM48" s="28" t="str">
        <f t="shared" si="226"/>
        <v/>
      </c>
      <c r="BN48" s="28" t="str">
        <f t="shared" si="227"/>
        <v/>
      </c>
      <c r="BO48" s="28" t="str">
        <f t="shared" si="228"/>
        <v/>
      </c>
      <c r="BP48" s="39">
        <f t="shared" si="32"/>
        <v>0</v>
      </c>
      <c r="BQ48" s="501">
        <v>1917</v>
      </c>
      <c r="BR48" s="17" t="str">
        <f t="shared" si="354"/>
        <v xml:space="preserve"> </v>
      </c>
      <c r="BS48" s="17" t="str">
        <f t="shared" si="355"/>
        <v xml:space="preserve"> </v>
      </c>
      <c r="BT48" s="17" t="str">
        <f t="shared" si="356"/>
        <v xml:space="preserve"> </v>
      </c>
      <c r="BU48" s="17" t="str">
        <f t="shared" si="357"/>
        <v xml:space="preserve"> </v>
      </c>
      <c r="BV48" s="17" t="str">
        <f t="shared" si="358"/>
        <v xml:space="preserve"> </v>
      </c>
      <c r="BW48" s="17" t="str">
        <f t="shared" si="359"/>
        <v xml:space="preserve"> </v>
      </c>
      <c r="BX48" s="17" t="str">
        <f t="shared" si="360"/>
        <v xml:space="preserve"> </v>
      </c>
      <c r="BY48" s="17" t="str">
        <f t="shared" si="361"/>
        <v xml:space="preserve"> </v>
      </c>
      <c r="BZ48" s="17" t="str">
        <f t="shared" si="362"/>
        <v xml:space="preserve"> </v>
      </c>
      <c r="CA48" s="17" t="str">
        <f t="shared" si="363"/>
        <v xml:space="preserve"> </v>
      </c>
      <c r="CB48" s="17" t="str">
        <f t="shared" si="364"/>
        <v xml:space="preserve"> </v>
      </c>
      <c r="CC48" s="17" t="str">
        <f t="shared" si="365"/>
        <v xml:space="preserve"> </v>
      </c>
      <c r="CD48" s="17" t="str">
        <f t="shared" si="366"/>
        <v xml:space="preserve"> </v>
      </c>
      <c r="CE48" s="17" t="str">
        <f t="shared" si="367"/>
        <v xml:space="preserve"> </v>
      </c>
      <c r="CF48" s="17" t="str">
        <f t="shared" si="368"/>
        <v xml:space="preserve"> </v>
      </c>
      <c r="CG48" s="17" t="str">
        <f t="shared" si="369"/>
        <v xml:space="preserve"> </v>
      </c>
      <c r="CH48" s="17" t="str">
        <f t="shared" si="370"/>
        <v xml:space="preserve"> </v>
      </c>
      <c r="CI48" s="17" t="str">
        <f t="shared" si="371"/>
        <v xml:space="preserve"> </v>
      </c>
      <c r="CJ48" s="17" t="str">
        <f t="shared" si="372"/>
        <v xml:space="preserve"> </v>
      </c>
      <c r="CK48" s="17" t="str">
        <f t="shared" si="373"/>
        <v xml:space="preserve"> </v>
      </c>
      <c r="CL48" s="17" t="str">
        <f t="shared" si="374"/>
        <v xml:space="preserve"> </v>
      </c>
      <c r="CM48" s="17" t="str">
        <f t="shared" si="375"/>
        <v xml:space="preserve"> </v>
      </c>
      <c r="CN48" s="17" t="str">
        <f t="shared" si="376"/>
        <v xml:space="preserve"> </v>
      </c>
      <c r="CO48" s="17" t="str">
        <f t="shared" si="377"/>
        <v xml:space="preserve"> </v>
      </c>
      <c r="CP48" s="17" t="str">
        <f t="shared" si="378"/>
        <v xml:space="preserve"> </v>
      </c>
      <c r="CQ48" s="17" t="str">
        <f t="shared" si="379"/>
        <v xml:space="preserve"> </v>
      </c>
      <c r="CR48" s="17" t="str">
        <f t="shared" si="380"/>
        <v xml:space="preserve"> </v>
      </c>
      <c r="CS48" s="17" t="str">
        <f t="shared" si="381"/>
        <v xml:space="preserve"> </v>
      </c>
      <c r="CT48" s="17" t="str">
        <f t="shared" si="382"/>
        <v xml:space="preserve"> </v>
      </c>
      <c r="CU48" s="17" t="str">
        <f t="shared" si="383"/>
        <v xml:space="preserve"> </v>
      </c>
      <c r="CV48" s="17" t="str">
        <f t="shared" si="384"/>
        <v xml:space="preserve"> </v>
      </c>
      <c r="CW48" s="501">
        <v>1917</v>
      </c>
      <c r="CX48" s="17" t="str">
        <f t="shared" si="229"/>
        <v/>
      </c>
      <c r="CY48" s="17" t="str">
        <f t="shared" si="230"/>
        <v/>
      </c>
      <c r="CZ48" s="17" t="str">
        <f t="shared" si="231"/>
        <v/>
      </c>
      <c r="DA48" s="17" t="str">
        <f t="shared" si="232"/>
        <v/>
      </c>
      <c r="DB48" s="17" t="str">
        <f t="shared" si="233"/>
        <v/>
      </c>
      <c r="DC48" s="17" t="str">
        <f t="shared" si="234"/>
        <v/>
      </c>
      <c r="DD48" s="17" t="str">
        <f t="shared" si="235"/>
        <v/>
      </c>
      <c r="DE48" s="17" t="str">
        <f t="shared" si="236"/>
        <v/>
      </c>
      <c r="DF48" s="17" t="str">
        <f t="shared" si="237"/>
        <v/>
      </c>
      <c r="DG48" s="17" t="str">
        <f t="shared" si="238"/>
        <v/>
      </c>
      <c r="DH48" s="17" t="str">
        <f t="shared" si="239"/>
        <v/>
      </c>
      <c r="DI48" s="17" t="str">
        <f t="shared" si="240"/>
        <v/>
      </c>
      <c r="DJ48" s="17" t="str">
        <f t="shared" si="241"/>
        <v/>
      </c>
      <c r="DK48" s="17" t="str">
        <f t="shared" si="242"/>
        <v/>
      </c>
      <c r="DL48" s="17" t="str">
        <f t="shared" si="243"/>
        <v/>
      </c>
      <c r="DM48" s="17" t="str">
        <f t="shared" si="244"/>
        <v/>
      </c>
      <c r="DN48" s="17" t="str">
        <f t="shared" si="245"/>
        <v/>
      </c>
      <c r="DO48" s="17" t="str">
        <f t="shared" si="246"/>
        <v/>
      </c>
      <c r="DP48" s="17" t="str">
        <f t="shared" si="247"/>
        <v/>
      </c>
      <c r="DQ48" s="17" t="str">
        <f t="shared" si="248"/>
        <v/>
      </c>
      <c r="DR48" s="17" t="str">
        <f t="shared" si="249"/>
        <v/>
      </c>
      <c r="DS48" s="17" t="str">
        <f t="shared" si="250"/>
        <v/>
      </c>
      <c r="DT48" s="17" t="str">
        <f t="shared" si="251"/>
        <v/>
      </c>
      <c r="DU48" s="17" t="str">
        <f t="shared" si="252"/>
        <v/>
      </c>
      <c r="DV48" s="17" t="str">
        <f t="shared" si="253"/>
        <v/>
      </c>
      <c r="DW48" s="17" t="str">
        <f t="shared" si="254"/>
        <v/>
      </c>
      <c r="DX48" s="17" t="str">
        <f t="shared" si="255"/>
        <v/>
      </c>
      <c r="DY48" s="17" t="str">
        <f t="shared" si="256"/>
        <v/>
      </c>
      <c r="DZ48" s="17" t="str">
        <f t="shared" si="257"/>
        <v/>
      </c>
      <c r="EA48" s="17" t="str">
        <f t="shared" si="258"/>
        <v/>
      </c>
      <c r="EB48" s="17" t="str">
        <f t="shared" si="259"/>
        <v/>
      </c>
      <c r="EC48" s="501">
        <v>1917</v>
      </c>
      <c r="ED48" s="37">
        <f t="shared" si="260"/>
        <v>1</v>
      </c>
      <c r="EE48" s="37">
        <f t="shared" si="261"/>
        <v>1</v>
      </c>
      <c r="EF48" s="37">
        <f t="shared" si="262"/>
        <v>1</v>
      </c>
      <c r="EG48" s="37">
        <f t="shared" si="263"/>
        <v>1</v>
      </c>
      <c r="EH48" s="37">
        <f t="shared" si="264"/>
        <v>1</v>
      </c>
      <c r="EI48" s="37" t="str">
        <f t="shared" si="265"/>
        <v/>
      </c>
      <c r="EJ48" s="37" t="str">
        <f t="shared" si="266"/>
        <v/>
      </c>
      <c r="EK48" s="37">
        <f t="shared" si="267"/>
        <v>1</v>
      </c>
      <c r="EL48" s="37" t="str">
        <f t="shared" si="268"/>
        <v/>
      </c>
      <c r="EM48" s="37" t="str">
        <f t="shared" si="269"/>
        <v/>
      </c>
      <c r="EN48" s="37">
        <f t="shared" si="270"/>
        <v>1</v>
      </c>
      <c r="EO48" s="37">
        <f t="shared" si="271"/>
        <v>1</v>
      </c>
      <c r="EP48" s="37">
        <f t="shared" si="272"/>
        <v>1</v>
      </c>
      <c r="EQ48" s="37">
        <f t="shared" si="273"/>
        <v>1</v>
      </c>
      <c r="ER48" s="37" t="str">
        <f t="shared" si="274"/>
        <v/>
      </c>
      <c r="ES48" s="37" t="str">
        <f t="shared" si="275"/>
        <v/>
      </c>
      <c r="ET48" s="37">
        <f t="shared" si="276"/>
        <v>1</v>
      </c>
      <c r="EU48" s="37" t="str">
        <f t="shared" si="277"/>
        <v/>
      </c>
      <c r="EV48" s="37" t="str">
        <f t="shared" si="278"/>
        <v/>
      </c>
      <c r="EW48" s="37" t="str">
        <f t="shared" si="279"/>
        <v/>
      </c>
      <c r="EX48" s="37">
        <f t="shared" si="280"/>
        <v>1</v>
      </c>
      <c r="EY48" s="37" t="str">
        <f t="shared" si="281"/>
        <v/>
      </c>
      <c r="EZ48" s="37">
        <f t="shared" si="282"/>
        <v>1</v>
      </c>
      <c r="FA48" s="37">
        <f t="shared" si="283"/>
        <v>1</v>
      </c>
      <c r="FB48" s="37" t="str">
        <f t="shared" si="284"/>
        <v/>
      </c>
      <c r="FC48" s="37">
        <f t="shared" si="285"/>
        <v>1</v>
      </c>
      <c r="FD48" s="37">
        <f t="shared" si="286"/>
        <v>1</v>
      </c>
      <c r="FE48" s="37" t="str">
        <f t="shared" si="287"/>
        <v/>
      </c>
      <c r="FF48" s="37" t="str">
        <f t="shared" si="288"/>
        <v/>
      </c>
      <c r="FG48" s="37" t="str">
        <f t="shared" si="289"/>
        <v/>
      </c>
      <c r="FH48" s="37" t="str">
        <f t="shared" si="290"/>
        <v/>
      </c>
      <c r="FI48" s="54">
        <f t="shared" si="191"/>
        <v>16</v>
      </c>
      <c r="FJ48" s="501">
        <v>1917</v>
      </c>
      <c r="FK48" s="37" t="str">
        <f t="shared" si="291"/>
        <v/>
      </c>
      <c r="FL48" s="37" t="str">
        <f t="shared" si="292"/>
        <v/>
      </c>
      <c r="FM48" s="37" t="str">
        <f t="shared" si="293"/>
        <v/>
      </c>
      <c r="FN48" s="37">
        <f t="shared" si="294"/>
        <v>1</v>
      </c>
      <c r="FO48" s="37" t="str">
        <f t="shared" si="295"/>
        <v/>
      </c>
      <c r="FP48" s="37" t="str">
        <f t="shared" si="296"/>
        <v/>
      </c>
      <c r="FQ48" s="37" t="str">
        <f t="shared" si="297"/>
        <v/>
      </c>
      <c r="FR48" s="37" t="str">
        <f t="shared" si="298"/>
        <v/>
      </c>
      <c r="FS48" s="37" t="str">
        <f t="shared" si="299"/>
        <v/>
      </c>
      <c r="FT48" s="37" t="str">
        <f t="shared" si="300"/>
        <v/>
      </c>
      <c r="FU48" s="37" t="str">
        <f t="shared" si="301"/>
        <v/>
      </c>
      <c r="FV48" s="37" t="str">
        <f t="shared" si="302"/>
        <v/>
      </c>
      <c r="FW48" s="37" t="str">
        <f t="shared" si="303"/>
        <v/>
      </c>
      <c r="FX48" s="37" t="str">
        <f t="shared" si="304"/>
        <v/>
      </c>
      <c r="FY48" s="37" t="str">
        <f t="shared" si="305"/>
        <v/>
      </c>
      <c r="FZ48" s="37" t="str">
        <f t="shared" si="306"/>
        <v/>
      </c>
      <c r="GA48" s="37">
        <f t="shared" si="307"/>
        <v>1</v>
      </c>
      <c r="GB48" s="37" t="str">
        <f t="shared" si="308"/>
        <v/>
      </c>
      <c r="GC48" s="37" t="str">
        <f t="shared" si="309"/>
        <v/>
      </c>
      <c r="GD48" s="37" t="str">
        <f t="shared" si="310"/>
        <v/>
      </c>
      <c r="GE48" s="37" t="str">
        <f t="shared" si="311"/>
        <v/>
      </c>
      <c r="GF48" s="37" t="str">
        <f t="shared" si="312"/>
        <v/>
      </c>
      <c r="GG48" s="37" t="str">
        <f t="shared" si="313"/>
        <v/>
      </c>
      <c r="GH48" s="37" t="str">
        <f t="shared" si="314"/>
        <v/>
      </c>
      <c r="GI48" s="37" t="str">
        <f t="shared" si="315"/>
        <v/>
      </c>
      <c r="GJ48" s="37" t="str">
        <f t="shared" si="316"/>
        <v/>
      </c>
      <c r="GK48" s="37" t="str">
        <f t="shared" si="317"/>
        <v/>
      </c>
      <c r="GL48" s="37" t="str">
        <f t="shared" si="318"/>
        <v/>
      </c>
      <c r="GM48" s="37" t="str">
        <f t="shared" si="319"/>
        <v/>
      </c>
      <c r="GN48" s="37" t="str">
        <f t="shared" si="320"/>
        <v/>
      </c>
      <c r="GO48" s="37" t="str">
        <f t="shared" si="321"/>
        <v/>
      </c>
      <c r="GP48" s="39">
        <f t="shared" si="197"/>
        <v>2</v>
      </c>
      <c r="GQ48" s="501">
        <v>1917</v>
      </c>
      <c r="GR48" s="501">
        <v>1917</v>
      </c>
      <c r="GS48" s="37" t="str">
        <f t="shared" si="322"/>
        <v/>
      </c>
      <c r="GT48" s="37" t="str">
        <f t="shared" si="323"/>
        <v/>
      </c>
      <c r="GU48" s="37" t="str">
        <f t="shared" si="324"/>
        <v/>
      </c>
      <c r="GV48" s="37" t="str">
        <f t="shared" si="325"/>
        <v/>
      </c>
      <c r="GW48" s="37" t="str">
        <f t="shared" si="326"/>
        <v/>
      </c>
      <c r="GX48" s="37" t="str">
        <f t="shared" si="327"/>
        <v/>
      </c>
      <c r="GY48" s="37" t="str">
        <f t="shared" si="328"/>
        <v/>
      </c>
      <c r="GZ48" s="37" t="str">
        <f t="shared" si="329"/>
        <v/>
      </c>
      <c r="HA48" s="37" t="str">
        <f t="shared" si="330"/>
        <v/>
      </c>
      <c r="HB48" s="37" t="str">
        <f t="shared" si="331"/>
        <v/>
      </c>
      <c r="HC48" s="37" t="str">
        <f t="shared" si="332"/>
        <v/>
      </c>
      <c r="HD48" s="37" t="str">
        <f t="shared" si="333"/>
        <v/>
      </c>
      <c r="HE48" s="37" t="str">
        <f t="shared" si="334"/>
        <v/>
      </c>
      <c r="HF48" s="37" t="str">
        <f t="shared" si="335"/>
        <v/>
      </c>
      <c r="HG48" s="37" t="str">
        <f t="shared" si="336"/>
        <v/>
      </c>
      <c r="HH48" s="37" t="str">
        <f t="shared" si="337"/>
        <v/>
      </c>
      <c r="HI48" s="37" t="str">
        <f t="shared" si="338"/>
        <v/>
      </c>
      <c r="HJ48" s="37" t="str">
        <f t="shared" si="339"/>
        <v/>
      </c>
      <c r="HK48" s="37" t="str">
        <f t="shared" si="340"/>
        <v/>
      </c>
      <c r="HL48" s="37" t="str">
        <f t="shared" si="341"/>
        <v/>
      </c>
      <c r="HM48" s="37" t="str">
        <f t="shared" si="342"/>
        <v/>
      </c>
      <c r="HN48" s="37" t="str">
        <f t="shared" si="343"/>
        <v/>
      </c>
      <c r="HO48" s="37" t="str">
        <f t="shared" si="344"/>
        <v/>
      </c>
      <c r="HP48" s="37" t="str">
        <f t="shared" si="345"/>
        <v/>
      </c>
      <c r="HQ48" s="37" t="str">
        <f t="shared" si="346"/>
        <v/>
      </c>
      <c r="HR48" s="37" t="str">
        <f t="shared" si="347"/>
        <v/>
      </c>
      <c r="HS48" s="37" t="str">
        <f t="shared" si="348"/>
        <v/>
      </c>
      <c r="HT48" s="37" t="str">
        <f t="shared" si="349"/>
        <v/>
      </c>
      <c r="HU48" s="37" t="str">
        <f t="shared" si="350"/>
        <v/>
      </c>
      <c r="HV48" s="37" t="str">
        <f t="shared" si="351"/>
        <v/>
      </c>
      <c r="HW48" s="37" t="str">
        <f t="shared" si="352"/>
        <v/>
      </c>
      <c r="HX48" s="39">
        <f t="shared" si="353"/>
        <v>0</v>
      </c>
      <c r="HY48" s="501">
        <v>1917</v>
      </c>
    </row>
    <row r="49" spans="1:233" ht="13.8">
      <c r="A49" s="501">
        <v>1918</v>
      </c>
      <c r="B49" s="45">
        <v>0.03</v>
      </c>
      <c r="C49" s="45">
        <v>0</v>
      </c>
      <c r="D49" s="45">
        <v>0</v>
      </c>
      <c r="E49" s="45">
        <v>0.01</v>
      </c>
      <c r="F49" s="45">
        <v>0.4</v>
      </c>
      <c r="G49" s="150">
        <v>0.71</v>
      </c>
      <c r="H49" s="45">
        <v>0.57999999999999996</v>
      </c>
      <c r="I49" s="45">
        <v>0</v>
      </c>
      <c r="J49" s="45" t="s">
        <v>60</v>
      </c>
      <c r="K49" s="45">
        <v>0.01</v>
      </c>
      <c r="L49" s="150">
        <v>0</v>
      </c>
      <c r="M49" s="45">
        <v>0.2</v>
      </c>
      <c r="N49" s="45">
        <v>0.48</v>
      </c>
      <c r="O49" s="45">
        <v>0.18</v>
      </c>
      <c r="P49" s="45">
        <v>0</v>
      </c>
      <c r="Q49" s="150">
        <v>0</v>
      </c>
      <c r="R49" s="45">
        <v>7.0000000000000007E-2</v>
      </c>
      <c r="S49" s="45" t="s">
        <v>60</v>
      </c>
      <c r="T49" s="45">
        <v>0</v>
      </c>
      <c r="U49" s="45">
        <v>0.02</v>
      </c>
      <c r="V49" s="150">
        <v>0.75</v>
      </c>
      <c r="W49" s="45">
        <v>0.05</v>
      </c>
      <c r="X49" s="45">
        <v>0</v>
      </c>
      <c r="Y49" s="45">
        <v>0.35</v>
      </c>
      <c r="Z49" s="45">
        <v>0.11</v>
      </c>
      <c r="AA49" s="150">
        <v>0</v>
      </c>
      <c r="AB49" s="45" t="s">
        <v>60</v>
      </c>
      <c r="AC49" s="45">
        <v>0.03</v>
      </c>
      <c r="AD49" s="45">
        <v>0</v>
      </c>
      <c r="AE49" s="45">
        <v>0</v>
      </c>
      <c r="AF49" s="150">
        <v>0</v>
      </c>
      <c r="AG49" s="152">
        <f t="shared" si="192"/>
        <v>3.9799999999999995</v>
      </c>
      <c r="AH49" s="8">
        <f t="shared" si="193"/>
        <v>0.75</v>
      </c>
      <c r="AI49" s="4">
        <f t="shared" si="196"/>
        <v>16</v>
      </c>
      <c r="AJ49" s="501">
        <v>1918</v>
      </c>
      <c r="AK49" s="28" t="str">
        <f t="shared" si="198"/>
        <v/>
      </c>
      <c r="AL49" s="28" t="str">
        <f t="shared" si="199"/>
        <v/>
      </c>
      <c r="AM49" s="28" t="str">
        <f t="shared" si="200"/>
        <v/>
      </c>
      <c r="AN49" s="28" t="str">
        <f t="shared" si="201"/>
        <v/>
      </c>
      <c r="AO49" s="28" t="str">
        <f t="shared" si="202"/>
        <v/>
      </c>
      <c r="AP49" s="28" t="str">
        <f t="shared" si="203"/>
        <v/>
      </c>
      <c r="AQ49" s="28" t="str">
        <f t="shared" si="204"/>
        <v/>
      </c>
      <c r="AR49" s="28" t="str">
        <f t="shared" si="205"/>
        <v/>
      </c>
      <c r="AS49" s="28" t="str">
        <f t="shared" si="206"/>
        <v/>
      </c>
      <c r="AT49" s="28" t="str">
        <f t="shared" si="207"/>
        <v/>
      </c>
      <c r="AU49" s="28" t="str">
        <f t="shared" si="208"/>
        <v/>
      </c>
      <c r="AV49" s="28" t="str">
        <f t="shared" si="209"/>
        <v/>
      </c>
      <c r="AW49" s="28" t="str">
        <f t="shared" si="210"/>
        <v/>
      </c>
      <c r="AX49" s="28" t="str">
        <f t="shared" si="211"/>
        <v/>
      </c>
      <c r="AY49" s="28" t="str">
        <f t="shared" si="212"/>
        <v/>
      </c>
      <c r="AZ49" s="28" t="str">
        <f t="shared" si="213"/>
        <v/>
      </c>
      <c r="BA49" s="28" t="str">
        <f t="shared" si="214"/>
        <v/>
      </c>
      <c r="BB49" s="28" t="str">
        <f t="shared" si="215"/>
        <v/>
      </c>
      <c r="BC49" s="28" t="str">
        <f t="shared" si="216"/>
        <v/>
      </c>
      <c r="BD49" s="28" t="str">
        <f t="shared" si="217"/>
        <v/>
      </c>
      <c r="BE49" s="28" t="str">
        <f t="shared" si="218"/>
        <v/>
      </c>
      <c r="BF49" s="28" t="str">
        <f t="shared" si="219"/>
        <v/>
      </c>
      <c r="BG49" s="28" t="str">
        <f t="shared" si="220"/>
        <v/>
      </c>
      <c r="BH49" s="28" t="str">
        <f t="shared" si="221"/>
        <v/>
      </c>
      <c r="BI49" s="28" t="str">
        <f t="shared" si="222"/>
        <v/>
      </c>
      <c r="BJ49" s="28" t="str">
        <f t="shared" si="223"/>
        <v/>
      </c>
      <c r="BK49" s="28" t="str">
        <f t="shared" si="224"/>
        <v/>
      </c>
      <c r="BL49" s="28" t="str">
        <f t="shared" si="225"/>
        <v/>
      </c>
      <c r="BM49" s="28" t="str">
        <f t="shared" si="226"/>
        <v/>
      </c>
      <c r="BN49" s="28" t="str">
        <f t="shared" si="227"/>
        <v/>
      </c>
      <c r="BO49" s="28" t="str">
        <f t="shared" si="228"/>
        <v/>
      </c>
      <c r="BP49" s="39">
        <f t="shared" si="32"/>
        <v>0</v>
      </c>
      <c r="BQ49" s="501">
        <v>1918</v>
      </c>
      <c r="BR49" s="17" t="str">
        <f t="shared" si="354"/>
        <v xml:space="preserve"> </v>
      </c>
      <c r="BS49" s="17" t="str">
        <f t="shared" si="355"/>
        <v xml:space="preserve"> </v>
      </c>
      <c r="BT49" s="17" t="str">
        <f t="shared" si="356"/>
        <v xml:space="preserve"> </v>
      </c>
      <c r="BU49" s="17" t="str">
        <f t="shared" si="357"/>
        <v xml:space="preserve"> </v>
      </c>
      <c r="BV49" s="17" t="str">
        <f t="shared" si="358"/>
        <v xml:space="preserve"> </v>
      </c>
      <c r="BW49" s="17" t="str">
        <f t="shared" si="359"/>
        <v xml:space="preserve"> </v>
      </c>
      <c r="BX49" s="17" t="str">
        <f t="shared" si="360"/>
        <v xml:space="preserve"> </v>
      </c>
      <c r="BY49" s="17" t="str">
        <f t="shared" si="361"/>
        <v xml:space="preserve"> </v>
      </c>
      <c r="BZ49" s="17" t="str">
        <f t="shared" si="362"/>
        <v xml:space="preserve"> </v>
      </c>
      <c r="CA49" s="17" t="str">
        <f t="shared" si="363"/>
        <v xml:space="preserve"> </v>
      </c>
      <c r="CB49" s="17" t="str">
        <f t="shared" si="364"/>
        <v xml:space="preserve"> </v>
      </c>
      <c r="CC49" s="17" t="str">
        <f t="shared" si="365"/>
        <v xml:space="preserve"> </v>
      </c>
      <c r="CD49" s="17" t="str">
        <f t="shared" si="366"/>
        <v xml:space="preserve"> </v>
      </c>
      <c r="CE49" s="17" t="str">
        <f t="shared" si="367"/>
        <v xml:space="preserve"> </v>
      </c>
      <c r="CF49" s="17" t="str">
        <f t="shared" si="368"/>
        <v xml:space="preserve"> </v>
      </c>
      <c r="CG49" s="17" t="str">
        <f t="shared" si="369"/>
        <v xml:space="preserve"> </v>
      </c>
      <c r="CH49" s="17" t="str">
        <f t="shared" si="370"/>
        <v xml:space="preserve"> </v>
      </c>
      <c r="CI49" s="17" t="str">
        <f t="shared" si="371"/>
        <v xml:space="preserve"> </v>
      </c>
      <c r="CJ49" s="17" t="str">
        <f t="shared" si="372"/>
        <v xml:space="preserve"> </v>
      </c>
      <c r="CK49" s="17" t="str">
        <f t="shared" si="373"/>
        <v xml:space="preserve"> </v>
      </c>
      <c r="CL49" s="17" t="str">
        <f t="shared" si="374"/>
        <v xml:space="preserve"> </v>
      </c>
      <c r="CM49" s="17" t="str">
        <f t="shared" si="375"/>
        <v xml:space="preserve"> </v>
      </c>
      <c r="CN49" s="17" t="str">
        <f t="shared" si="376"/>
        <v xml:space="preserve"> </v>
      </c>
      <c r="CO49" s="17" t="str">
        <f t="shared" si="377"/>
        <v xml:space="preserve"> </v>
      </c>
      <c r="CP49" s="17" t="str">
        <f t="shared" si="378"/>
        <v xml:space="preserve"> </v>
      </c>
      <c r="CQ49" s="17" t="str">
        <f t="shared" si="379"/>
        <v xml:space="preserve"> </v>
      </c>
      <c r="CR49" s="17" t="str">
        <f t="shared" si="380"/>
        <v xml:space="preserve"> </v>
      </c>
      <c r="CS49" s="17" t="str">
        <f t="shared" si="381"/>
        <v xml:space="preserve"> </v>
      </c>
      <c r="CT49" s="17" t="str">
        <f t="shared" si="382"/>
        <v xml:space="preserve"> </v>
      </c>
      <c r="CU49" s="17" t="str">
        <f t="shared" si="383"/>
        <v xml:space="preserve"> </v>
      </c>
      <c r="CV49" s="17" t="str">
        <f t="shared" si="384"/>
        <v xml:space="preserve"> </v>
      </c>
      <c r="CW49" s="501">
        <v>1918</v>
      </c>
      <c r="CX49" s="17" t="str">
        <f t="shared" si="229"/>
        <v/>
      </c>
      <c r="CY49" s="17" t="str">
        <f t="shared" si="230"/>
        <v/>
      </c>
      <c r="CZ49" s="17" t="str">
        <f t="shared" si="231"/>
        <v/>
      </c>
      <c r="DA49" s="17" t="str">
        <f t="shared" si="232"/>
        <v/>
      </c>
      <c r="DB49" s="17" t="str">
        <f t="shared" si="233"/>
        <v/>
      </c>
      <c r="DC49" s="17" t="str">
        <f t="shared" si="234"/>
        <v/>
      </c>
      <c r="DD49" s="17" t="str">
        <f t="shared" si="235"/>
        <v/>
      </c>
      <c r="DE49" s="17" t="str">
        <f t="shared" si="236"/>
        <v/>
      </c>
      <c r="DF49" s="17" t="str">
        <f t="shared" si="237"/>
        <v/>
      </c>
      <c r="DG49" s="17" t="str">
        <f t="shared" si="238"/>
        <v/>
      </c>
      <c r="DH49" s="17" t="str">
        <f t="shared" si="239"/>
        <v/>
      </c>
      <c r="DI49" s="17" t="str">
        <f t="shared" si="240"/>
        <v/>
      </c>
      <c r="DJ49" s="17" t="str">
        <f t="shared" si="241"/>
        <v/>
      </c>
      <c r="DK49" s="17" t="str">
        <f t="shared" si="242"/>
        <v/>
      </c>
      <c r="DL49" s="17" t="str">
        <f t="shared" si="243"/>
        <v/>
      </c>
      <c r="DM49" s="17" t="str">
        <f t="shared" si="244"/>
        <v/>
      </c>
      <c r="DN49" s="17" t="str">
        <f t="shared" si="245"/>
        <v/>
      </c>
      <c r="DO49" s="17" t="str">
        <f t="shared" si="246"/>
        <v/>
      </c>
      <c r="DP49" s="17" t="str">
        <f t="shared" si="247"/>
        <v/>
      </c>
      <c r="DQ49" s="17" t="str">
        <f t="shared" si="248"/>
        <v/>
      </c>
      <c r="DR49" s="17" t="str">
        <f t="shared" si="249"/>
        <v/>
      </c>
      <c r="DS49" s="17" t="str">
        <f t="shared" si="250"/>
        <v/>
      </c>
      <c r="DT49" s="17" t="str">
        <f t="shared" si="251"/>
        <v/>
      </c>
      <c r="DU49" s="17" t="str">
        <f t="shared" si="252"/>
        <v/>
      </c>
      <c r="DV49" s="17" t="str">
        <f t="shared" si="253"/>
        <v/>
      </c>
      <c r="DW49" s="17" t="str">
        <f t="shared" si="254"/>
        <v/>
      </c>
      <c r="DX49" s="17" t="str">
        <f t="shared" si="255"/>
        <v/>
      </c>
      <c r="DY49" s="17" t="str">
        <f t="shared" si="256"/>
        <v/>
      </c>
      <c r="DZ49" s="17" t="str">
        <f t="shared" si="257"/>
        <v/>
      </c>
      <c r="EA49" s="17" t="str">
        <f t="shared" si="258"/>
        <v/>
      </c>
      <c r="EB49" s="17" t="str">
        <f t="shared" si="259"/>
        <v/>
      </c>
      <c r="EC49" s="501">
        <v>1918</v>
      </c>
      <c r="ED49" s="37">
        <f t="shared" si="260"/>
        <v>1</v>
      </c>
      <c r="EE49" s="37" t="str">
        <f t="shared" si="261"/>
        <v/>
      </c>
      <c r="EF49" s="37" t="str">
        <f t="shared" si="262"/>
        <v/>
      </c>
      <c r="EG49" s="37">
        <f t="shared" si="263"/>
        <v>1</v>
      </c>
      <c r="EH49" s="37">
        <f t="shared" si="264"/>
        <v>1</v>
      </c>
      <c r="EI49" s="37">
        <f t="shared" si="265"/>
        <v>1</v>
      </c>
      <c r="EJ49" s="37">
        <f t="shared" si="266"/>
        <v>1</v>
      </c>
      <c r="EK49" s="37" t="str">
        <f t="shared" si="267"/>
        <v/>
      </c>
      <c r="EL49" s="37" t="str">
        <f t="shared" si="268"/>
        <v/>
      </c>
      <c r="EM49" s="37">
        <f t="shared" si="269"/>
        <v>1</v>
      </c>
      <c r="EN49" s="37" t="str">
        <f t="shared" si="270"/>
        <v/>
      </c>
      <c r="EO49" s="37">
        <f t="shared" si="271"/>
        <v>1</v>
      </c>
      <c r="EP49" s="37">
        <f t="shared" si="272"/>
        <v>1</v>
      </c>
      <c r="EQ49" s="37">
        <f t="shared" si="273"/>
        <v>1</v>
      </c>
      <c r="ER49" s="37" t="str">
        <f t="shared" si="274"/>
        <v/>
      </c>
      <c r="ES49" s="37" t="str">
        <f t="shared" si="275"/>
        <v/>
      </c>
      <c r="ET49" s="37">
        <f t="shared" si="276"/>
        <v>1</v>
      </c>
      <c r="EU49" s="37" t="str">
        <f t="shared" si="277"/>
        <v/>
      </c>
      <c r="EV49" s="37" t="str">
        <f t="shared" si="278"/>
        <v/>
      </c>
      <c r="EW49" s="37">
        <f t="shared" si="279"/>
        <v>1</v>
      </c>
      <c r="EX49" s="37">
        <f t="shared" si="280"/>
        <v>1</v>
      </c>
      <c r="EY49" s="37">
        <f t="shared" si="281"/>
        <v>1</v>
      </c>
      <c r="EZ49" s="37" t="str">
        <f t="shared" si="282"/>
        <v/>
      </c>
      <c r="FA49" s="37">
        <f t="shared" si="283"/>
        <v>1</v>
      </c>
      <c r="FB49" s="37">
        <f t="shared" si="284"/>
        <v>1</v>
      </c>
      <c r="FC49" s="37" t="str">
        <f t="shared" si="285"/>
        <v/>
      </c>
      <c r="FD49" s="37" t="str">
        <f t="shared" si="286"/>
        <v/>
      </c>
      <c r="FE49" s="37">
        <f t="shared" si="287"/>
        <v>1</v>
      </c>
      <c r="FF49" s="37" t="str">
        <f t="shared" si="288"/>
        <v/>
      </c>
      <c r="FG49" s="37" t="str">
        <f t="shared" si="289"/>
        <v/>
      </c>
      <c r="FH49" s="37" t="str">
        <f t="shared" si="290"/>
        <v/>
      </c>
      <c r="FI49" s="54">
        <f t="shared" si="191"/>
        <v>16</v>
      </c>
      <c r="FJ49" s="501">
        <v>1918</v>
      </c>
      <c r="FK49" s="37" t="str">
        <f t="shared" si="291"/>
        <v/>
      </c>
      <c r="FL49" s="37" t="str">
        <f t="shared" si="292"/>
        <v/>
      </c>
      <c r="FM49" s="37" t="str">
        <f t="shared" si="293"/>
        <v/>
      </c>
      <c r="FN49" s="37" t="str">
        <f t="shared" si="294"/>
        <v/>
      </c>
      <c r="FO49" s="37" t="str">
        <f t="shared" si="295"/>
        <v/>
      </c>
      <c r="FP49" s="37" t="str">
        <f t="shared" si="296"/>
        <v/>
      </c>
      <c r="FQ49" s="37" t="str">
        <f t="shared" si="297"/>
        <v/>
      </c>
      <c r="FR49" s="37" t="str">
        <f t="shared" si="298"/>
        <v/>
      </c>
      <c r="FS49" s="37" t="str">
        <f t="shared" si="299"/>
        <v/>
      </c>
      <c r="FT49" s="37" t="str">
        <f t="shared" si="300"/>
        <v/>
      </c>
      <c r="FU49" s="37" t="str">
        <f t="shared" si="301"/>
        <v/>
      </c>
      <c r="FV49" s="37" t="str">
        <f t="shared" si="302"/>
        <v/>
      </c>
      <c r="FW49" s="37" t="str">
        <f t="shared" si="303"/>
        <v/>
      </c>
      <c r="FX49" s="37" t="str">
        <f t="shared" si="304"/>
        <v/>
      </c>
      <c r="FY49" s="37" t="str">
        <f t="shared" si="305"/>
        <v/>
      </c>
      <c r="FZ49" s="37" t="str">
        <f t="shared" si="306"/>
        <v/>
      </c>
      <c r="GA49" s="37" t="str">
        <f t="shared" si="307"/>
        <v/>
      </c>
      <c r="GB49" s="37" t="str">
        <f t="shared" si="308"/>
        <v/>
      </c>
      <c r="GC49" s="37" t="str">
        <f t="shared" si="309"/>
        <v/>
      </c>
      <c r="GD49" s="37" t="str">
        <f t="shared" si="310"/>
        <v/>
      </c>
      <c r="GE49" s="37" t="str">
        <f t="shared" si="311"/>
        <v/>
      </c>
      <c r="GF49" s="37" t="str">
        <f t="shared" si="312"/>
        <v/>
      </c>
      <c r="GG49" s="37" t="str">
        <f t="shared" si="313"/>
        <v/>
      </c>
      <c r="GH49" s="37" t="str">
        <f t="shared" si="314"/>
        <v/>
      </c>
      <c r="GI49" s="37" t="str">
        <f t="shared" si="315"/>
        <v/>
      </c>
      <c r="GJ49" s="37" t="str">
        <f t="shared" si="316"/>
        <v/>
      </c>
      <c r="GK49" s="37" t="str">
        <f t="shared" si="317"/>
        <v/>
      </c>
      <c r="GL49" s="37" t="str">
        <f t="shared" si="318"/>
        <v/>
      </c>
      <c r="GM49" s="37" t="str">
        <f t="shared" si="319"/>
        <v/>
      </c>
      <c r="GN49" s="37" t="str">
        <f t="shared" si="320"/>
        <v/>
      </c>
      <c r="GO49" s="37" t="str">
        <f t="shared" si="321"/>
        <v/>
      </c>
      <c r="GP49" s="39">
        <f t="shared" si="197"/>
        <v>0</v>
      </c>
      <c r="GQ49" s="501">
        <v>1918</v>
      </c>
      <c r="GR49" s="501">
        <v>1918</v>
      </c>
      <c r="GS49" s="37" t="str">
        <f t="shared" si="322"/>
        <v/>
      </c>
      <c r="GT49" s="37" t="str">
        <f t="shared" si="323"/>
        <v/>
      </c>
      <c r="GU49" s="37" t="str">
        <f t="shared" si="324"/>
        <v/>
      </c>
      <c r="GV49" s="37" t="str">
        <f t="shared" si="325"/>
        <v/>
      </c>
      <c r="GW49" s="37" t="str">
        <f t="shared" si="326"/>
        <v/>
      </c>
      <c r="GX49" s="37" t="str">
        <f t="shared" si="327"/>
        <v/>
      </c>
      <c r="GY49" s="37" t="str">
        <f t="shared" si="328"/>
        <v/>
      </c>
      <c r="GZ49" s="37" t="str">
        <f t="shared" si="329"/>
        <v/>
      </c>
      <c r="HA49" s="37" t="str">
        <f t="shared" si="330"/>
        <v/>
      </c>
      <c r="HB49" s="37" t="str">
        <f t="shared" si="331"/>
        <v/>
      </c>
      <c r="HC49" s="37" t="str">
        <f t="shared" si="332"/>
        <v/>
      </c>
      <c r="HD49" s="37" t="str">
        <f t="shared" si="333"/>
        <v/>
      </c>
      <c r="HE49" s="37" t="str">
        <f t="shared" si="334"/>
        <v/>
      </c>
      <c r="HF49" s="37" t="str">
        <f t="shared" si="335"/>
        <v/>
      </c>
      <c r="HG49" s="37" t="str">
        <f t="shared" si="336"/>
        <v/>
      </c>
      <c r="HH49" s="37" t="str">
        <f t="shared" si="337"/>
        <v/>
      </c>
      <c r="HI49" s="37" t="str">
        <f t="shared" si="338"/>
        <v/>
      </c>
      <c r="HJ49" s="37" t="str">
        <f t="shared" si="339"/>
        <v/>
      </c>
      <c r="HK49" s="37" t="str">
        <f t="shared" si="340"/>
        <v/>
      </c>
      <c r="HL49" s="37" t="str">
        <f t="shared" si="341"/>
        <v/>
      </c>
      <c r="HM49" s="37" t="str">
        <f t="shared" si="342"/>
        <v/>
      </c>
      <c r="HN49" s="37" t="str">
        <f t="shared" si="343"/>
        <v/>
      </c>
      <c r="HO49" s="37" t="str">
        <f t="shared" si="344"/>
        <v/>
      </c>
      <c r="HP49" s="37" t="str">
        <f t="shared" si="345"/>
        <v/>
      </c>
      <c r="HQ49" s="37" t="str">
        <f t="shared" si="346"/>
        <v/>
      </c>
      <c r="HR49" s="37" t="str">
        <f t="shared" si="347"/>
        <v/>
      </c>
      <c r="HS49" s="37" t="str">
        <f t="shared" si="348"/>
        <v/>
      </c>
      <c r="HT49" s="37" t="str">
        <f t="shared" si="349"/>
        <v/>
      </c>
      <c r="HU49" s="37" t="str">
        <f t="shared" si="350"/>
        <v/>
      </c>
      <c r="HV49" s="37" t="str">
        <f t="shared" si="351"/>
        <v/>
      </c>
      <c r="HW49" s="37" t="str">
        <f t="shared" si="352"/>
        <v/>
      </c>
      <c r="HX49" s="39">
        <f t="shared" si="353"/>
        <v>0</v>
      </c>
      <c r="HY49" s="501">
        <v>1918</v>
      </c>
    </row>
    <row r="50" spans="1:233" ht="13.8">
      <c r="A50" s="501">
        <v>1919</v>
      </c>
      <c r="B50" s="45">
        <v>0.39</v>
      </c>
      <c r="C50" s="45">
        <v>0.05</v>
      </c>
      <c r="D50" s="45">
        <v>0.25</v>
      </c>
      <c r="E50" s="45">
        <v>0</v>
      </c>
      <c r="F50" s="45">
        <v>0.64</v>
      </c>
      <c r="G50" s="150" t="s">
        <v>60</v>
      </c>
      <c r="H50" s="45">
        <v>0</v>
      </c>
      <c r="I50" s="45">
        <v>0.2</v>
      </c>
      <c r="J50" s="45">
        <v>0.67</v>
      </c>
      <c r="K50" s="45">
        <v>0</v>
      </c>
      <c r="L50" s="150">
        <v>0</v>
      </c>
      <c r="M50" s="45">
        <v>0</v>
      </c>
      <c r="N50" s="45">
        <v>0</v>
      </c>
      <c r="O50" s="45">
        <v>0.01</v>
      </c>
      <c r="P50" s="45">
        <v>7.0000000000000007E-2</v>
      </c>
      <c r="Q50" s="150">
        <v>0.01</v>
      </c>
      <c r="R50" s="45">
        <v>0</v>
      </c>
      <c r="S50" s="45">
        <v>0.05</v>
      </c>
      <c r="T50" s="45">
        <v>0.06</v>
      </c>
      <c r="U50" s="45">
        <v>0.04</v>
      </c>
      <c r="V50" s="150">
        <v>0</v>
      </c>
      <c r="W50" s="45">
        <v>0</v>
      </c>
      <c r="X50" s="45">
        <v>0</v>
      </c>
      <c r="Y50" s="45">
        <v>0</v>
      </c>
      <c r="Z50" s="45">
        <v>0</v>
      </c>
      <c r="AA50" s="150">
        <v>0</v>
      </c>
      <c r="AB50" s="45">
        <v>1.07</v>
      </c>
      <c r="AC50" s="45">
        <v>0</v>
      </c>
      <c r="AD50" s="45">
        <v>0</v>
      </c>
      <c r="AE50" s="45">
        <v>0</v>
      </c>
      <c r="AF50" s="150">
        <v>0</v>
      </c>
      <c r="AG50" s="152">
        <f t="shared" ref="AG50:AG81" si="385">SUM(B50:AF50)</f>
        <v>3.51</v>
      </c>
      <c r="AH50" s="8">
        <f t="shared" ref="AH50:AH81" si="386">MAX(B50:AF50)</f>
        <v>1.07</v>
      </c>
      <c r="AI50" s="4">
        <f t="shared" si="196"/>
        <v>13</v>
      </c>
      <c r="AJ50" s="501">
        <v>1919</v>
      </c>
      <c r="AK50" s="28" t="str">
        <f t="shared" si="198"/>
        <v/>
      </c>
      <c r="AL50" s="28" t="str">
        <f t="shared" si="199"/>
        <v/>
      </c>
      <c r="AM50" s="28" t="str">
        <f t="shared" si="200"/>
        <v/>
      </c>
      <c r="AN50" s="28" t="str">
        <f t="shared" si="201"/>
        <v/>
      </c>
      <c r="AO50" s="28" t="str">
        <f t="shared" si="202"/>
        <v/>
      </c>
      <c r="AP50" s="28" t="str">
        <f t="shared" si="203"/>
        <v/>
      </c>
      <c r="AQ50" s="28" t="str">
        <f t="shared" si="204"/>
        <v/>
      </c>
      <c r="AR50" s="28" t="str">
        <f t="shared" si="205"/>
        <v/>
      </c>
      <c r="AS50" s="28" t="str">
        <f t="shared" si="206"/>
        <v/>
      </c>
      <c r="AT50" s="28" t="str">
        <f t="shared" si="207"/>
        <v/>
      </c>
      <c r="AU50" s="28" t="str">
        <f t="shared" si="208"/>
        <v/>
      </c>
      <c r="AV50" s="28" t="str">
        <f t="shared" si="209"/>
        <v/>
      </c>
      <c r="AW50" s="28" t="str">
        <f t="shared" si="210"/>
        <v/>
      </c>
      <c r="AX50" s="28" t="str">
        <f t="shared" si="211"/>
        <v/>
      </c>
      <c r="AY50" s="28" t="str">
        <f t="shared" si="212"/>
        <v/>
      </c>
      <c r="AZ50" s="28" t="str">
        <f t="shared" si="213"/>
        <v/>
      </c>
      <c r="BA50" s="28" t="str">
        <f t="shared" si="214"/>
        <v/>
      </c>
      <c r="BB50" s="28" t="str">
        <f t="shared" si="215"/>
        <v/>
      </c>
      <c r="BC50" s="28" t="str">
        <f t="shared" si="216"/>
        <v/>
      </c>
      <c r="BD50" s="28" t="str">
        <f t="shared" si="217"/>
        <v/>
      </c>
      <c r="BE50" s="28" t="str">
        <f t="shared" si="218"/>
        <v/>
      </c>
      <c r="BF50" s="28" t="str">
        <f t="shared" si="219"/>
        <v/>
      </c>
      <c r="BG50" s="28" t="str">
        <f t="shared" si="220"/>
        <v/>
      </c>
      <c r="BH50" s="28" t="str">
        <f t="shared" si="221"/>
        <v/>
      </c>
      <c r="BI50" s="28" t="str">
        <f t="shared" si="222"/>
        <v/>
      </c>
      <c r="BJ50" s="28" t="str">
        <f t="shared" si="223"/>
        <v/>
      </c>
      <c r="BK50" s="28" t="str">
        <f t="shared" si="224"/>
        <v/>
      </c>
      <c r="BL50" s="28" t="str">
        <f t="shared" si="225"/>
        <v/>
      </c>
      <c r="BM50" s="28" t="str">
        <f t="shared" si="226"/>
        <v/>
      </c>
      <c r="BN50" s="28" t="str">
        <f t="shared" si="227"/>
        <v/>
      </c>
      <c r="BO50" s="28" t="str">
        <f t="shared" si="228"/>
        <v/>
      </c>
      <c r="BP50" s="39">
        <f t="shared" si="32"/>
        <v>0</v>
      </c>
      <c r="BQ50" s="501">
        <v>1919</v>
      </c>
      <c r="BR50" s="17" t="str">
        <f t="shared" si="354"/>
        <v xml:space="preserve"> </v>
      </c>
      <c r="BS50" s="17" t="str">
        <f t="shared" si="355"/>
        <v xml:space="preserve"> </v>
      </c>
      <c r="BT50" s="17" t="str">
        <f t="shared" si="356"/>
        <v xml:space="preserve"> </v>
      </c>
      <c r="BU50" s="17" t="str">
        <f t="shared" si="357"/>
        <v xml:space="preserve"> </v>
      </c>
      <c r="BV50" s="17" t="str">
        <f t="shared" si="358"/>
        <v xml:space="preserve"> </v>
      </c>
      <c r="BW50" s="17" t="str">
        <f t="shared" si="359"/>
        <v xml:space="preserve"> </v>
      </c>
      <c r="BX50" s="17" t="str">
        <f t="shared" si="360"/>
        <v xml:space="preserve"> </v>
      </c>
      <c r="BY50" s="17" t="str">
        <f t="shared" si="361"/>
        <v xml:space="preserve"> </v>
      </c>
      <c r="BZ50" s="17" t="str">
        <f t="shared" si="362"/>
        <v xml:space="preserve"> </v>
      </c>
      <c r="CA50" s="17" t="str">
        <f t="shared" si="363"/>
        <v xml:space="preserve"> </v>
      </c>
      <c r="CB50" s="17" t="str">
        <f t="shared" si="364"/>
        <v xml:space="preserve"> </v>
      </c>
      <c r="CC50" s="17" t="str">
        <f t="shared" si="365"/>
        <v xml:space="preserve"> </v>
      </c>
      <c r="CD50" s="17" t="str">
        <f t="shared" si="366"/>
        <v xml:space="preserve"> </v>
      </c>
      <c r="CE50" s="17" t="str">
        <f t="shared" si="367"/>
        <v xml:space="preserve"> </v>
      </c>
      <c r="CF50" s="17" t="str">
        <f t="shared" si="368"/>
        <v xml:space="preserve"> </v>
      </c>
      <c r="CG50" s="17" t="str">
        <f t="shared" si="369"/>
        <v xml:space="preserve"> </v>
      </c>
      <c r="CH50" s="17" t="str">
        <f t="shared" si="370"/>
        <v xml:space="preserve"> </v>
      </c>
      <c r="CI50" s="17" t="str">
        <f t="shared" si="371"/>
        <v xml:space="preserve"> </v>
      </c>
      <c r="CJ50" s="17" t="str">
        <f t="shared" si="372"/>
        <v xml:space="preserve"> </v>
      </c>
      <c r="CK50" s="17" t="str">
        <f t="shared" si="373"/>
        <v xml:space="preserve"> </v>
      </c>
      <c r="CL50" s="17" t="str">
        <f t="shared" si="374"/>
        <v xml:space="preserve"> </v>
      </c>
      <c r="CM50" s="17" t="str">
        <f t="shared" si="375"/>
        <v xml:space="preserve"> </v>
      </c>
      <c r="CN50" s="17" t="str">
        <f t="shared" si="376"/>
        <v xml:space="preserve"> </v>
      </c>
      <c r="CO50" s="17" t="str">
        <f t="shared" si="377"/>
        <v xml:space="preserve"> </v>
      </c>
      <c r="CP50" s="17" t="str">
        <f t="shared" si="378"/>
        <v xml:space="preserve"> </v>
      </c>
      <c r="CQ50" s="17" t="str">
        <f t="shared" si="379"/>
        <v xml:space="preserve"> </v>
      </c>
      <c r="CR50" s="17" t="str">
        <f t="shared" si="380"/>
        <v xml:space="preserve"> </v>
      </c>
      <c r="CS50" s="17" t="str">
        <f t="shared" si="381"/>
        <v xml:space="preserve"> </v>
      </c>
      <c r="CT50" s="17" t="str">
        <f t="shared" si="382"/>
        <v xml:space="preserve"> </v>
      </c>
      <c r="CU50" s="17" t="str">
        <f t="shared" si="383"/>
        <v xml:space="preserve"> </v>
      </c>
      <c r="CV50" s="17" t="str">
        <f t="shared" si="384"/>
        <v xml:space="preserve"> </v>
      </c>
      <c r="CW50" s="501">
        <v>1919</v>
      </c>
      <c r="CX50" s="17" t="str">
        <f t="shared" si="229"/>
        <v/>
      </c>
      <c r="CY50" s="17" t="str">
        <f t="shared" si="230"/>
        <v/>
      </c>
      <c r="CZ50" s="17" t="str">
        <f t="shared" si="231"/>
        <v/>
      </c>
      <c r="DA50" s="17" t="str">
        <f t="shared" si="232"/>
        <v/>
      </c>
      <c r="DB50" s="17" t="str">
        <f t="shared" si="233"/>
        <v/>
      </c>
      <c r="DC50" s="17" t="str">
        <f t="shared" si="234"/>
        <v/>
      </c>
      <c r="DD50" s="17" t="str">
        <f t="shared" si="235"/>
        <v/>
      </c>
      <c r="DE50" s="17" t="str">
        <f t="shared" si="236"/>
        <v/>
      </c>
      <c r="DF50" s="17" t="str">
        <f t="shared" si="237"/>
        <v/>
      </c>
      <c r="DG50" s="17" t="str">
        <f t="shared" si="238"/>
        <v/>
      </c>
      <c r="DH50" s="17" t="str">
        <f t="shared" si="239"/>
        <v/>
      </c>
      <c r="DI50" s="17" t="str">
        <f t="shared" si="240"/>
        <v/>
      </c>
      <c r="DJ50" s="17" t="str">
        <f t="shared" si="241"/>
        <v/>
      </c>
      <c r="DK50" s="17" t="str">
        <f t="shared" si="242"/>
        <v/>
      </c>
      <c r="DL50" s="17" t="str">
        <f t="shared" si="243"/>
        <v/>
      </c>
      <c r="DM50" s="17" t="str">
        <f t="shared" si="244"/>
        <v/>
      </c>
      <c r="DN50" s="17" t="str">
        <f t="shared" si="245"/>
        <v/>
      </c>
      <c r="DO50" s="17" t="str">
        <f t="shared" si="246"/>
        <v/>
      </c>
      <c r="DP50" s="17" t="str">
        <f t="shared" si="247"/>
        <v/>
      </c>
      <c r="DQ50" s="17" t="str">
        <f t="shared" si="248"/>
        <v/>
      </c>
      <c r="DR50" s="17" t="str">
        <f t="shared" si="249"/>
        <v/>
      </c>
      <c r="DS50" s="17" t="str">
        <f t="shared" si="250"/>
        <v/>
      </c>
      <c r="DT50" s="17" t="str">
        <f t="shared" si="251"/>
        <v/>
      </c>
      <c r="DU50" s="17" t="str">
        <f t="shared" si="252"/>
        <v/>
      </c>
      <c r="DV50" s="17" t="str">
        <f t="shared" si="253"/>
        <v/>
      </c>
      <c r="DW50" s="17" t="str">
        <f t="shared" si="254"/>
        <v/>
      </c>
      <c r="DX50" s="17" t="str">
        <f t="shared" si="255"/>
        <v/>
      </c>
      <c r="DY50" s="17" t="str">
        <f t="shared" si="256"/>
        <v/>
      </c>
      <c r="DZ50" s="17" t="str">
        <f t="shared" si="257"/>
        <v/>
      </c>
      <c r="EA50" s="17" t="str">
        <f t="shared" si="258"/>
        <v/>
      </c>
      <c r="EB50" s="17" t="str">
        <f t="shared" si="259"/>
        <v/>
      </c>
      <c r="EC50" s="501">
        <v>1919</v>
      </c>
      <c r="ED50" s="37">
        <f t="shared" si="260"/>
        <v>1</v>
      </c>
      <c r="EE50" s="37">
        <f t="shared" si="261"/>
        <v>1</v>
      </c>
      <c r="EF50" s="37">
        <f t="shared" si="262"/>
        <v>1</v>
      </c>
      <c r="EG50" s="37" t="str">
        <f t="shared" si="263"/>
        <v/>
      </c>
      <c r="EH50" s="37">
        <f t="shared" si="264"/>
        <v>1</v>
      </c>
      <c r="EI50" s="37" t="str">
        <f t="shared" si="265"/>
        <v/>
      </c>
      <c r="EJ50" s="37" t="str">
        <f t="shared" si="266"/>
        <v/>
      </c>
      <c r="EK50" s="37">
        <f t="shared" si="267"/>
        <v>1</v>
      </c>
      <c r="EL50" s="37">
        <f t="shared" si="268"/>
        <v>1</v>
      </c>
      <c r="EM50" s="37" t="str">
        <f t="shared" si="269"/>
        <v/>
      </c>
      <c r="EN50" s="37" t="str">
        <f t="shared" si="270"/>
        <v/>
      </c>
      <c r="EO50" s="37" t="str">
        <f t="shared" si="271"/>
        <v/>
      </c>
      <c r="EP50" s="37" t="str">
        <f t="shared" si="272"/>
        <v/>
      </c>
      <c r="EQ50" s="37">
        <f t="shared" si="273"/>
        <v>1</v>
      </c>
      <c r="ER50" s="37">
        <f t="shared" si="274"/>
        <v>1</v>
      </c>
      <c r="ES50" s="37">
        <f t="shared" si="275"/>
        <v>1</v>
      </c>
      <c r="ET50" s="37" t="str">
        <f t="shared" si="276"/>
        <v/>
      </c>
      <c r="EU50" s="37">
        <f t="shared" si="277"/>
        <v>1</v>
      </c>
      <c r="EV50" s="37">
        <f t="shared" si="278"/>
        <v>1</v>
      </c>
      <c r="EW50" s="37">
        <f t="shared" si="279"/>
        <v>1</v>
      </c>
      <c r="EX50" s="37" t="str">
        <f t="shared" si="280"/>
        <v/>
      </c>
      <c r="EY50" s="37" t="str">
        <f t="shared" si="281"/>
        <v/>
      </c>
      <c r="EZ50" s="37" t="str">
        <f t="shared" si="282"/>
        <v/>
      </c>
      <c r="FA50" s="37" t="str">
        <f t="shared" si="283"/>
        <v/>
      </c>
      <c r="FB50" s="37" t="str">
        <f t="shared" si="284"/>
        <v/>
      </c>
      <c r="FC50" s="37" t="str">
        <f t="shared" si="285"/>
        <v/>
      </c>
      <c r="FD50" s="37">
        <f t="shared" si="286"/>
        <v>1</v>
      </c>
      <c r="FE50" s="37" t="str">
        <f t="shared" si="287"/>
        <v/>
      </c>
      <c r="FF50" s="37" t="str">
        <f t="shared" si="288"/>
        <v/>
      </c>
      <c r="FG50" s="37" t="str">
        <f t="shared" si="289"/>
        <v/>
      </c>
      <c r="FH50" s="37" t="str">
        <f t="shared" si="290"/>
        <v/>
      </c>
      <c r="FI50" s="54">
        <f t="shared" si="191"/>
        <v>13</v>
      </c>
      <c r="FJ50" s="501">
        <v>1919</v>
      </c>
      <c r="FK50" s="37" t="str">
        <f t="shared" si="291"/>
        <v/>
      </c>
      <c r="FL50" s="37" t="str">
        <f t="shared" si="292"/>
        <v/>
      </c>
      <c r="FM50" s="37" t="str">
        <f t="shared" si="293"/>
        <v/>
      </c>
      <c r="FN50" s="37" t="str">
        <f t="shared" si="294"/>
        <v/>
      </c>
      <c r="FO50" s="37" t="str">
        <f t="shared" si="295"/>
        <v/>
      </c>
      <c r="FP50" s="37" t="str">
        <f t="shared" si="296"/>
        <v/>
      </c>
      <c r="FQ50" s="37" t="str">
        <f t="shared" si="297"/>
        <v/>
      </c>
      <c r="FR50" s="37" t="str">
        <f t="shared" si="298"/>
        <v/>
      </c>
      <c r="FS50" s="37" t="str">
        <f t="shared" si="299"/>
        <v/>
      </c>
      <c r="FT50" s="37" t="str">
        <f t="shared" si="300"/>
        <v/>
      </c>
      <c r="FU50" s="37" t="str">
        <f t="shared" si="301"/>
        <v/>
      </c>
      <c r="FV50" s="37" t="str">
        <f t="shared" si="302"/>
        <v/>
      </c>
      <c r="FW50" s="37" t="str">
        <f t="shared" si="303"/>
        <v/>
      </c>
      <c r="FX50" s="37" t="str">
        <f t="shared" si="304"/>
        <v/>
      </c>
      <c r="FY50" s="37" t="str">
        <f t="shared" si="305"/>
        <v/>
      </c>
      <c r="FZ50" s="37" t="str">
        <f t="shared" si="306"/>
        <v/>
      </c>
      <c r="GA50" s="37" t="str">
        <f t="shared" si="307"/>
        <v/>
      </c>
      <c r="GB50" s="37" t="str">
        <f t="shared" si="308"/>
        <v/>
      </c>
      <c r="GC50" s="37" t="str">
        <f t="shared" si="309"/>
        <v/>
      </c>
      <c r="GD50" s="37" t="str">
        <f t="shared" si="310"/>
        <v/>
      </c>
      <c r="GE50" s="37" t="str">
        <f t="shared" si="311"/>
        <v/>
      </c>
      <c r="GF50" s="37" t="str">
        <f t="shared" si="312"/>
        <v/>
      </c>
      <c r="GG50" s="37" t="str">
        <f t="shared" si="313"/>
        <v/>
      </c>
      <c r="GH50" s="37" t="str">
        <f t="shared" si="314"/>
        <v/>
      </c>
      <c r="GI50" s="37" t="str">
        <f t="shared" si="315"/>
        <v/>
      </c>
      <c r="GJ50" s="37" t="str">
        <f t="shared" si="316"/>
        <v/>
      </c>
      <c r="GK50" s="37">
        <f t="shared" si="317"/>
        <v>1</v>
      </c>
      <c r="GL50" s="37" t="str">
        <f t="shared" si="318"/>
        <v/>
      </c>
      <c r="GM50" s="37" t="str">
        <f t="shared" si="319"/>
        <v/>
      </c>
      <c r="GN50" s="37" t="str">
        <f t="shared" si="320"/>
        <v/>
      </c>
      <c r="GO50" s="37" t="str">
        <f t="shared" si="321"/>
        <v/>
      </c>
      <c r="GP50" s="39">
        <f t="shared" si="197"/>
        <v>1</v>
      </c>
      <c r="GQ50" s="501">
        <v>1919</v>
      </c>
      <c r="GR50" s="501">
        <v>1919</v>
      </c>
      <c r="GS50" s="37" t="str">
        <f t="shared" si="322"/>
        <v/>
      </c>
      <c r="GT50" s="37" t="str">
        <f t="shared" si="323"/>
        <v/>
      </c>
      <c r="GU50" s="37" t="str">
        <f t="shared" si="324"/>
        <v/>
      </c>
      <c r="GV50" s="37" t="str">
        <f t="shared" si="325"/>
        <v/>
      </c>
      <c r="GW50" s="37" t="str">
        <f t="shared" si="326"/>
        <v/>
      </c>
      <c r="GX50" s="37" t="str">
        <f t="shared" si="327"/>
        <v/>
      </c>
      <c r="GY50" s="37" t="str">
        <f t="shared" si="328"/>
        <v/>
      </c>
      <c r="GZ50" s="37" t="str">
        <f t="shared" si="329"/>
        <v/>
      </c>
      <c r="HA50" s="37" t="str">
        <f t="shared" si="330"/>
        <v/>
      </c>
      <c r="HB50" s="37" t="str">
        <f t="shared" si="331"/>
        <v/>
      </c>
      <c r="HC50" s="37" t="str">
        <f t="shared" si="332"/>
        <v/>
      </c>
      <c r="HD50" s="37" t="str">
        <f t="shared" si="333"/>
        <v/>
      </c>
      <c r="HE50" s="37" t="str">
        <f t="shared" si="334"/>
        <v/>
      </c>
      <c r="HF50" s="37" t="str">
        <f t="shared" si="335"/>
        <v/>
      </c>
      <c r="HG50" s="37" t="str">
        <f t="shared" si="336"/>
        <v/>
      </c>
      <c r="HH50" s="37" t="str">
        <f t="shared" si="337"/>
        <v/>
      </c>
      <c r="HI50" s="37" t="str">
        <f t="shared" si="338"/>
        <v/>
      </c>
      <c r="HJ50" s="37" t="str">
        <f t="shared" si="339"/>
        <v/>
      </c>
      <c r="HK50" s="37" t="str">
        <f t="shared" si="340"/>
        <v/>
      </c>
      <c r="HL50" s="37" t="str">
        <f t="shared" si="341"/>
        <v/>
      </c>
      <c r="HM50" s="37" t="str">
        <f t="shared" si="342"/>
        <v/>
      </c>
      <c r="HN50" s="37" t="str">
        <f t="shared" si="343"/>
        <v/>
      </c>
      <c r="HO50" s="37" t="str">
        <f t="shared" si="344"/>
        <v/>
      </c>
      <c r="HP50" s="37" t="str">
        <f t="shared" si="345"/>
        <v/>
      </c>
      <c r="HQ50" s="37" t="str">
        <f t="shared" si="346"/>
        <v/>
      </c>
      <c r="HR50" s="37" t="str">
        <f t="shared" si="347"/>
        <v/>
      </c>
      <c r="HS50" s="37" t="str">
        <f t="shared" si="348"/>
        <v/>
      </c>
      <c r="HT50" s="37" t="str">
        <f t="shared" si="349"/>
        <v/>
      </c>
      <c r="HU50" s="37" t="str">
        <f t="shared" si="350"/>
        <v/>
      </c>
      <c r="HV50" s="37" t="str">
        <f t="shared" si="351"/>
        <v/>
      </c>
      <c r="HW50" s="37" t="str">
        <f t="shared" si="352"/>
        <v/>
      </c>
      <c r="HX50" s="39">
        <f t="shared" si="353"/>
        <v>0</v>
      </c>
      <c r="HY50" s="501">
        <v>1919</v>
      </c>
    </row>
    <row r="51" spans="1:233" ht="14.4" thickBot="1">
      <c r="A51" s="742">
        <v>1920</v>
      </c>
      <c r="B51" s="866">
        <v>0</v>
      </c>
      <c r="C51" s="866">
        <v>0</v>
      </c>
      <c r="D51" s="866">
        <v>0</v>
      </c>
      <c r="E51" s="866" t="s">
        <v>60</v>
      </c>
      <c r="F51" s="866">
        <v>0.65</v>
      </c>
      <c r="G51" s="867">
        <v>0</v>
      </c>
      <c r="H51" s="866" t="s">
        <v>60</v>
      </c>
      <c r="I51" s="866">
        <v>0</v>
      </c>
      <c r="J51" s="866">
        <v>0</v>
      </c>
      <c r="K51" s="866">
        <v>0</v>
      </c>
      <c r="L51" s="867">
        <v>0</v>
      </c>
      <c r="M51" s="866">
        <v>0.31</v>
      </c>
      <c r="N51" s="866">
        <v>0.41</v>
      </c>
      <c r="O51" s="866">
        <v>0</v>
      </c>
      <c r="P51" s="866">
        <v>0</v>
      </c>
      <c r="Q51" s="867">
        <v>0.01</v>
      </c>
      <c r="R51" s="866">
        <v>0</v>
      </c>
      <c r="S51" s="866">
        <v>0</v>
      </c>
      <c r="T51" s="866">
        <v>1.3</v>
      </c>
      <c r="U51" s="866">
        <v>0.02</v>
      </c>
      <c r="V51" s="867">
        <v>0</v>
      </c>
      <c r="W51" s="866">
        <v>0</v>
      </c>
      <c r="X51" s="866">
        <v>0</v>
      </c>
      <c r="Y51" s="866">
        <v>0</v>
      </c>
      <c r="Z51" s="866">
        <v>0</v>
      </c>
      <c r="AA51" s="867">
        <v>0.28999999999999998</v>
      </c>
      <c r="AB51" s="866">
        <v>0</v>
      </c>
      <c r="AC51" s="866">
        <v>0.03</v>
      </c>
      <c r="AD51" s="866">
        <v>0.09</v>
      </c>
      <c r="AE51" s="866">
        <v>0</v>
      </c>
      <c r="AF51" s="867">
        <v>0</v>
      </c>
      <c r="AG51" s="755">
        <f t="shared" si="385"/>
        <v>3.1099999999999994</v>
      </c>
      <c r="AH51" s="756">
        <f t="shared" si="386"/>
        <v>1.3</v>
      </c>
      <c r="AI51" s="746">
        <f t="shared" si="196"/>
        <v>9</v>
      </c>
      <c r="AJ51" s="742">
        <v>1920</v>
      </c>
      <c r="AK51" s="28" t="str">
        <f t="shared" si="198"/>
        <v/>
      </c>
      <c r="AL51" s="28" t="str">
        <f t="shared" si="199"/>
        <v/>
      </c>
      <c r="AM51" s="28" t="str">
        <f t="shared" si="200"/>
        <v/>
      </c>
      <c r="AN51" s="28" t="str">
        <f t="shared" si="201"/>
        <v/>
      </c>
      <c r="AO51" s="28" t="str">
        <f t="shared" si="202"/>
        <v/>
      </c>
      <c r="AP51" s="28" t="str">
        <f t="shared" si="203"/>
        <v/>
      </c>
      <c r="AQ51" s="28" t="str">
        <f t="shared" si="204"/>
        <v/>
      </c>
      <c r="AR51" s="28" t="str">
        <f t="shared" si="205"/>
        <v/>
      </c>
      <c r="AS51" s="28" t="str">
        <f t="shared" si="206"/>
        <v/>
      </c>
      <c r="AT51" s="28" t="str">
        <f t="shared" si="207"/>
        <v/>
      </c>
      <c r="AU51" s="28" t="str">
        <f t="shared" si="208"/>
        <v/>
      </c>
      <c r="AV51" s="28" t="str">
        <f t="shared" si="209"/>
        <v/>
      </c>
      <c r="AW51" s="28" t="str">
        <f t="shared" si="210"/>
        <v/>
      </c>
      <c r="AX51" s="28" t="str">
        <f t="shared" si="211"/>
        <v/>
      </c>
      <c r="AY51" s="28" t="str">
        <f t="shared" si="212"/>
        <v/>
      </c>
      <c r="AZ51" s="28" t="str">
        <f t="shared" si="213"/>
        <v/>
      </c>
      <c r="BA51" s="28" t="str">
        <f t="shared" si="214"/>
        <v/>
      </c>
      <c r="BB51" s="28" t="str">
        <f t="shared" si="215"/>
        <v/>
      </c>
      <c r="BC51" s="28" t="str">
        <f t="shared" si="216"/>
        <v/>
      </c>
      <c r="BD51" s="28" t="str">
        <f t="shared" si="217"/>
        <v/>
      </c>
      <c r="BE51" s="28" t="str">
        <f t="shared" si="218"/>
        <v/>
      </c>
      <c r="BF51" s="28" t="str">
        <f t="shared" si="219"/>
        <v/>
      </c>
      <c r="BG51" s="28" t="str">
        <f t="shared" si="220"/>
        <v/>
      </c>
      <c r="BH51" s="28" t="str">
        <f t="shared" si="221"/>
        <v/>
      </c>
      <c r="BI51" s="28" t="str">
        <f t="shared" si="222"/>
        <v/>
      </c>
      <c r="BJ51" s="28" t="str">
        <f t="shared" si="223"/>
        <v/>
      </c>
      <c r="BK51" s="28" t="str">
        <f t="shared" si="224"/>
        <v/>
      </c>
      <c r="BL51" s="28" t="str">
        <f t="shared" si="225"/>
        <v/>
      </c>
      <c r="BM51" s="28" t="str">
        <f t="shared" si="226"/>
        <v/>
      </c>
      <c r="BN51" s="28" t="str">
        <f t="shared" si="227"/>
        <v/>
      </c>
      <c r="BO51" s="28" t="str">
        <f t="shared" si="228"/>
        <v/>
      </c>
      <c r="BP51" s="39">
        <f t="shared" si="32"/>
        <v>0</v>
      </c>
      <c r="BQ51" s="501">
        <v>1920</v>
      </c>
      <c r="BR51" s="17" t="str">
        <f t="shared" si="354"/>
        <v xml:space="preserve"> </v>
      </c>
      <c r="BS51" s="17" t="str">
        <f t="shared" si="355"/>
        <v xml:space="preserve"> </v>
      </c>
      <c r="BT51" s="17" t="str">
        <f t="shared" si="356"/>
        <v xml:space="preserve"> </v>
      </c>
      <c r="BU51" s="17" t="str">
        <f t="shared" si="357"/>
        <v xml:space="preserve"> </v>
      </c>
      <c r="BV51" s="17" t="str">
        <f t="shared" si="358"/>
        <v xml:space="preserve"> </v>
      </c>
      <c r="BW51" s="17" t="str">
        <f t="shared" si="359"/>
        <v xml:space="preserve"> </v>
      </c>
      <c r="BX51" s="17" t="str">
        <f t="shared" si="360"/>
        <v xml:space="preserve"> </v>
      </c>
      <c r="BY51" s="17" t="str">
        <f t="shared" si="361"/>
        <v xml:space="preserve"> </v>
      </c>
      <c r="BZ51" s="17" t="str">
        <f t="shared" si="362"/>
        <v xml:space="preserve"> </v>
      </c>
      <c r="CA51" s="17" t="str">
        <f t="shared" si="363"/>
        <v xml:space="preserve"> </v>
      </c>
      <c r="CB51" s="17" t="str">
        <f t="shared" si="364"/>
        <v xml:space="preserve"> </v>
      </c>
      <c r="CC51" s="17" t="str">
        <f t="shared" si="365"/>
        <v xml:space="preserve"> </v>
      </c>
      <c r="CD51" s="17" t="str">
        <f t="shared" si="366"/>
        <v xml:space="preserve"> </v>
      </c>
      <c r="CE51" s="17" t="str">
        <f t="shared" si="367"/>
        <v xml:space="preserve"> </v>
      </c>
      <c r="CF51" s="17" t="str">
        <f t="shared" si="368"/>
        <v xml:space="preserve"> </v>
      </c>
      <c r="CG51" s="17" t="str">
        <f t="shared" si="369"/>
        <v xml:space="preserve"> </v>
      </c>
      <c r="CH51" s="17" t="str">
        <f t="shared" si="370"/>
        <v xml:space="preserve"> </v>
      </c>
      <c r="CI51" s="17" t="str">
        <f t="shared" si="371"/>
        <v xml:space="preserve"> </v>
      </c>
      <c r="CJ51" s="17" t="str">
        <f t="shared" si="372"/>
        <v xml:space="preserve"> </v>
      </c>
      <c r="CK51" s="17" t="str">
        <f t="shared" si="373"/>
        <v xml:space="preserve"> </v>
      </c>
      <c r="CL51" s="17" t="str">
        <f t="shared" si="374"/>
        <v xml:space="preserve"> </v>
      </c>
      <c r="CM51" s="17" t="str">
        <f t="shared" si="375"/>
        <v xml:space="preserve"> </v>
      </c>
      <c r="CN51" s="17" t="str">
        <f t="shared" si="376"/>
        <v xml:space="preserve"> </v>
      </c>
      <c r="CO51" s="17" t="str">
        <f t="shared" si="377"/>
        <v xml:space="preserve"> </v>
      </c>
      <c r="CP51" s="17" t="str">
        <f t="shared" si="378"/>
        <v xml:space="preserve"> </v>
      </c>
      <c r="CQ51" s="17" t="str">
        <f t="shared" si="379"/>
        <v xml:space="preserve"> </v>
      </c>
      <c r="CR51" s="17" t="str">
        <f t="shared" si="380"/>
        <v xml:space="preserve"> </v>
      </c>
      <c r="CS51" s="17" t="str">
        <f t="shared" si="381"/>
        <v xml:space="preserve"> </v>
      </c>
      <c r="CT51" s="17" t="str">
        <f t="shared" si="382"/>
        <v xml:space="preserve"> </v>
      </c>
      <c r="CU51" s="17" t="str">
        <f t="shared" si="383"/>
        <v xml:space="preserve"> </v>
      </c>
      <c r="CV51" s="17" t="str">
        <f t="shared" si="384"/>
        <v xml:space="preserve"> </v>
      </c>
      <c r="CW51" s="501">
        <v>1920</v>
      </c>
      <c r="CX51" s="17" t="str">
        <f t="shared" si="229"/>
        <v/>
      </c>
      <c r="CY51" s="17" t="str">
        <f t="shared" si="230"/>
        <v/>
      </c>
      <c r="CZ51" s="17" t="str">
        <f t="shared" si="231"/>
        <v/>
      </c>
      <c r="DA51" s="17" t="str">
        <f t="shared" si="232"/>
        <v/>
      </c>
      <c r="DB51" s="17" t="str">
        <f t="shared" si="233"/>
        <v/>
      </c>
      <c r="DC51" s="17" t="str">
        <f t="shared" si="234"/>
        <v/>
      </c>
      <c r="DD51" s="17" t="str">
        <f t="shared" si="235"/>
        <v/>
      </c>
      <c r="DE51" s="17" t="str">
        <f t="shared" si="236"/>
        <v/>
      </c>
      <c r="DF51" s="17" t="str">
        <f t="shared" si="237"/>
        <v/>
      </c>
      <c r="DG51" s="17" t="str">
        <f t="shared" si="238"/>
        <v/>
      </c>
      <c r="DH51" s="17" t="str">
        <f t="shared" si="239"/>
        <v/>
      </c>
      <c r="DI51" s="17" t="str">
        <f t="shared" si="240"/>
        <v/>
      </c>
      <c r="DJ51" s="17" t="str">
        <f t="shared" si="241"/>
        <v/>
      </c>
      <c r="DK51" s="17" t="str">
        <f t="shared" si="242"/>
        <v/>
      </c>
      <c r="DL51" s="17" t="str">
        <f t="shared" si="243"/>
        <v/>
      </c>
      <c r="DM51" s="17" t="str">
        <f t="shared" si="244"/>
        <v/>
      </c>
      <c r="DN51" s="17" t="str">
        <f t="shared" si="245"/>
        <v/>
      </c>
      <c r="DO51" s="17" t="str">
        <f t="shared" si="246"/>
        <v/>
      </c>
      <c r="DP51" s="17" t="str">
        <f t="shared" si="247"/>
        <v/>
      </c>
      <c r="DQ51" s="17" t="str">
        <f t="shared" si="248"/>
        <v/>
      </c>
      <c r="DR51" s="17" t="str">
        <f t="shared" si="249"/>
        <v/>
      </c>
      <c r="DS51" s="17" t="str">
        <f t="shared" si="250"/>
        <v/>
      </c>
      <c r="DT51" s="17" t="str">
        <f t="shared" si="251"/>
        <v/>
      </c>
      <c r="DU51" s="17" t="str">
        <f t="shared" si="252"/>
        <v/>
      </c>
      <c r="DV51" s="17" t="str">
        <f t="shared" si="253"/>
        <v/>
      </c>
      <c r="DW51" s="17" t="str">
        <f t="shared" si="254"/>
        <v/>
      </c>
      <c r="DX51" s="17" t="str">
        <f t="shared" si="255"/>
        <v/>
      </c>
      <c r="DY51" s="17" t="str">
        <f t="shared" si="256"/>
        <v/>
      </c>
      <c r="DZ51" s="17" t="str">
        <f t="shared" si="257"/>
        <v/>
      </c>
      <c r="EA51" s="17" t="str">
        <f t="shared" si="258"/>
        <v/>
      </c>
      <c r="EB51" s="17" t="str">
        <f t="shared" si="259"/>
        <v/>
      </c>
      <c r="EC51" s="501">
        <v>1920</v>
      </c>
      <c r="ED51" s="37" t="str">
        <f t="shared" si="260"/>
        <v/>
      </c>
      <c r="EE51" s="37" t="str">
        <f t="shared" si="261"/>
        <v/>
      </c>
      <c r="EF51" s="37" t="str">
        <f t="shared" si="262"/>
        <v/>
      </c>
      <c r="EG51" s="37" t="str">
        <f t="shared" si="263"/>
        <v/>
      </c>
      <c r="EH51" s="37">
        <f t="shared" si="264"/>
        <v>1</v>
      </c>
      <c r="EI51" s="37" t="str">
        <f t="shared" si="265"/>
        <v/>
      </c>
      <c r="EJ51" s="37" t="str">
        <f t="shared" si="266"/>
        <v/>
      </c>
      <c r="EK51" s="37" t="str">
        <f t="shared" si="267"/>
        <v/>
      </c>
      <c r="EL51" s="37" t="str">
        <f t="shared" si="268"/>
        <v/>
      </c>
      <c r="EM51" s="37" t="str">
        <f t="shared" si="269"/>
        <v/>
      </c>
      <c r="EN51" s="37" t="str">
        <f t="shared" si="270"/>
        <v/>
      </c>
      <c r="EO51" s="37">
        <f t="shared" si="271"/>
        <v>1</v>
      </c>
      <c r="EP51" s="37">
        <f t="shared" si="272"/>
        <v>1</v>
      </c>
      <c r="EQ51" s="37" t="str">
        <f t="shared" si="273"/>
        <v/>
      </c>
      <c r="ER51" s="37" t="str">
        <f t="shared" si="274"/>
        <v/>
      </c>
      <c r="ES51" s="37">
        <f t="shared" si="275"/>
        <v>1</v>
      </c>
      <c r="ET51" s="37" t="str">
        <f t="shared" si="276"/>
        <v/>
      </c>
      <c r="EU51" s="37" t="str">
        <f t="shared" si="277"/>
        <v/>
      </c>
      <c r="EV51" s="37">
        <f t="shared" si="278"/>
        <v>1</v>
      </c>
      <c r="EW51" s="37">
        <f t="shared" si="279"/>
        <v>1</v>
      </c>
      <c r="EX51" s="37" t="str">
        <f t="shared" si="280"/>
        <v/>
      </c>
      <c r="EY51" s="37" t="str">
        <f t="shared" si="281"/>
        <v/>
      </c>
      <c r="EZ51" s="37" t="str">
        <f t="shared" si="282"/>
        <v/>
      </c>
      <c r="FA51" s="37" t="str">
        <f t="shared" si="283"/>
        <v/>
      </c>
      <c r="FB51" s="37" t="str">
        <f t="shared" si="284"/>
        <v/>
      </c>
      <c r="FC51" s="37">
        <f t="shared" si="285"/>
        <v>1</v>
      </c>
      <c r="FD51" s="37" t="str">
        <f t="shared" si="286"/>
        <v/>
      </c>
      <c r="FE51" s="37">
        <f t="shared" si="287"/>
        <v>1</v>
      </c>
      <c r="FF51" s="37">
        <f t="shared" si="288"/>
        <v>1</v>
      </c>
      <c r="FG51" s="37" t="str">
        <f t="shared" si="289"/>
        <v/>
      </c>
      <c r="FH51" s="37" t="str">
        <f t="shared" si="290"/>
        <v/>
      </c>
      <c r="FI51" s="54">
        <f t="shared" si="191"/>
        <v>9</v>
      </c>
      <c r="FJ51" s="501">
        <v>1920</v>
      </c>
      <c r="FK51" s="37" t="str">
        <f t="shared" si="291"/>
        <v/>
      </c>
      <c r="FL51" s="37" t="str">
        <f t="shared" si="292"/>
        <v/>
      </c>
      <c r="FM51" s="37" t="str">
        <f t="shared" si="293"/>
        <v/>
      </c>
      <c r="FN51" s="37" t="str">
        <f t="shared" si="294"/>
        <v/>
      </c>
      <c r="FO51" s="37" t="str">
        <f t="shared" si="295"/>
        <v/>
      </c>
      <c r="FP51" s="37" t="str">
        <f t="shared" si="296"/>
        <v/>
      </c>
      <c r="FQ51" s="37" t="str">
        <f t="shared" si="297"/>
        <v/>
      </c>
      <c r="FR51" s="37" t="str">
        <f t="shared" si="298"/>
        <v/>
      </c>
      <c r="FS51" s="37" t="str">
        <f t="shared" si="299"/>
        <v/>
      </c>
      <c r="FT51" s="37" t="str">
        <f t="shared" si="300"/>
        <v/>
      </c>
      <c r="FU51" s="37" t="str">
        <f t="shared" si="301"/>
        <v/>
      </c>
      <c r="FV51" s="37" t="str">
        <f t="shared" si="302"/>
        <v/>
      </c>
      <c r="FW51" s="37" t="str">
        <f t="shared" si="303"/>
        <v/>
      </c>
      <c r="FX51" s="37" t="str">
        <f t="shared" si="304"/>
        <v/>
      </c>
      <c r="FY51" s="37" t="str">
        <f t="shared" si="305"/>
        <v/>
      </c>
      <c r="FZ51" s="37" t="str">
        <f t="shared" si="306"/>
        <v/>
      </c>
      <c r="GA51" s="37" t="str">
        <f t="shared" si="307"/>
        <v/>
      </c>
      <c r="GB51" s="37" t="str">
        <f t="shared" si="308"/>
        <v/>
      </c>
      <c r="GC51" s="37">
        <f t="shared" si="309"/>
        <v>1</v>
      </c>
      <c r="GD51" s="37" t="str">
        <f t="shared" si="310"/>
        <v/>
      </c>
      <c r="GE51" s="37" t="str">
        <f t="shared" si="311"/>
        <v/>
      </c>
      <c r="GF51" s="37" t="str">
        <f t="shared" si="312"/>
        <v/>
      </c>
      <c r="GG51" s="37" t="str">
        <f t="shared" si="313"/>
        <v/>
      </c>
      <c r="GH51" s="37" t="str">
        <f t="shared" si="314"/>
        <v/>
      </c>
      <c r="GI51" s="37" t="str">
        <f t="shared" si="315"/>
        <v/>
      </c>
      <c r="GJ51" s="37" t="str">
        <f t="shared" si="316"/>
        <v/>
      </c>
      <c r="GK51" s="37" t="str">
        <f t="shared" si="317"/>
        <v/>
      </c>
      <c r="GL51" s="37" t="str">
        <f t="shared" si="318"/>
        <v/>
      </c>
      <c r="GM51" s="37" t="str">
        <f t="shared" si="319"/>
        <v/>
      </c>
      <c r="GN51" s="37" t="str">
        <f t="shared" si="320"/>
        <v/>
      </c>
      <c r="GO51" s="37" t="str">
        <f t="shared" si="321"/>
        <v/>
      </c>
      <c r="GP51" s="39">
        <f t="shared" si="197"/>
        <v>1</v>
      </c>
      <c r="GQ51" s="501">
        <v>1920</v>
      </c>
      <c r="GR51" s="501">
        <v>1920</v>
      </c>
      <c r="GS51" s="37" t="str">
        <f t="shared" si="322"/>
        <v/>
      </c>
      <c r="GT51" s="37" t="str">
        <f t="shared" si="323"/>
        <v/>
      </c>
      <c r="GU51" s="37" t="str">
        <f t="shared" si="324"/>
        <v/>
      </c>
      <c r="GV51" s="37" t="str">
        <f t="shared" si="325"/>
        <v/>
      </c>
      <c r="GW51" s="37" t="str">
        <f t="shared" si="326"/>
        <v/>
      </c>
      <c r="GX51" s="37" t="str">
        <f t="shared" si="327"/>
        <v/>
      </c>
      <c r="GY51" s="37" t="str">
        <f t="shared" si="328"/>
        <v/>
      </c>
      <c r="GZ51" s="37" t="str">
        <f t="shared" si="329"/>
        <v/>
      </c>
      <c r="HA51" s="37" t="str">
        <f t="shared" si="330"/>
        <v/>
      </c>
      <c r="HB51" s="37" t="str">
        <f t="shared" si="331"/>
        <v/>
      </c>
      <c r="HC51" s="37" t="str">
        <f t="shared" si="332"/>
        <v/>
      </c>
      <c r="HD51" s="37" t="str">
        <f t="shared" si="333"/>
        <v/>
      </c>
      <c r="HE51" s="37" t="str">
        <f t="shared" si="334"/>
        <v/>
      </c>
      <c r="HF51" s="37" t="str">
        <f t="shared" si="335"/>
        <v/>
      </c>
      <c r="HG51" s="37" t="str">
        <f t="shared" si="336"/>
        <v/>
      </c>
      <c r="HH51" s="37" t="str">
        <f t="shared" si="337"/>
        <v/>
      </c>
      <c r="HI51" s="37" t="str">
        <f t="shared" si="338"/>
        <v/>
      </c>
      <c r="HJ51" s="37" t="str">
        <f t="shared" si="339"/>
        <v/>
      </c>
      <c r="HK51" s="37" t="str">
        <f t="shared" si="340"/>
        <v/>
      </c>
      <c r="HL51" s="37" t="str">
        <f t="shared" si="341"/>
        <v/>
      </c>
      <c r="HM51" s="37" t="str">
        <f t="shared" si="342"/>
        <v/>
      </c>
      <c r="HN51" s="37" t="str">
        <f t="shared" si="343"/>
        <v/>
      </c>
      <c r="HO51" s="37" t="str">
        <f t="shared" si="344"/>
        <v/>
      </c>
      <c r="HP51" s="37" t="str">
        <f t="shared" si="345"/>
        <v/>
      </c>
      <c r="HQ51" s="37" t="str">
        <f t="shared" si="346"/>
        <v/>
      </c>
      <c r="HR51" s="37" t="str">
        <f t="shared" si="347"/>
        <v/>
      </c>
      <c r="HS51" s="37" t="str">
        <f t="shared" si="348"/>
        <v/>
      </c>
      <c r="HT51" s="37" t="str">
        <f t="shared" si="349"/>
        <v/>
      </c>
      <c r="HU51" s="37" t="str">
        <f t="shared" si="350"/>
        <v/>
      </c>
      <c r="HV51" s="37" t="str">
        <f t="shared" si="351"/>
        <v/>
      </c>
      <c r="HW51" s="37" t="str">
        <f t="shared" si="352"/>
        <v/>
      </c>
      <c r="HX51" s="39">
        <f t="shared" si="353"/>
        <v>0</v>
      </c>
      <c r="HY51" s="501">
        <v>1920</v>
      </c>
    </row>
    <row r="52" spans="1:233" ht="13.8">
      <c r="A52" s="501">
        <v>1921</v>
      </c>
      <c r="B52" s="45">
        <v>0</v>
      </c>
      <c r="C52" s="45">
        <v>0</v>
      </c>
      <c r="D52" s="45">
        <v>0.09</v>
      </c>
      <c r="E52" s="45">
        <v>0</v>
      </c>
      <c r="F52" s="45">
        <v>0</v>
      </c>
      <c r="G52" s="150">
        <v>0</v>
      </c>
      <c r="H52" s="45">
        <v>0</v>
      </c>
      <c r="I52" s="45" t="s">
        <v>60</v>
      </c>
      <c r="J52" s="45">
        <v>0.96</v>
      </c>
      <c r="K52" s="45">
        <v>0</v>
      </c>
      <c r="L52" s="150">
        <v>0</v>
      </c>
      <c r="M52" s="45">
        <v>0.12</v>
      </c>
      <c r="N52" s="45">
        <v>0</v>
      </c>
      <c r="O52" s="45">
        <v>7.0000000000000007E-2</v>
      </c>
      <c r="P52" s="45">
        <v>0.01</v>
      </c>
      <c r="Q52" s="150">
        <v>0</v>
      </c>
      <c r="R52" s="45">
        <v>0.15</v>
      </c>
      <c r="S52" s="45">
        <v>0</v>
      </c>
      <c r="T52" s="45">
        <v>0</v>
      </c>
      <c r="U52" s="45">
        <v>0</v>
      </c>
      <c r="V52" s="150" t="s">
        <v>60</v>
      </c>
      <c r="W52" s="45">
        <v>0</v>
      </c>
      <c r="X52" s="45" t="s">
        <v>60</v>
      </c>
      <c r="Y52" s="45">
        <v>0.4</v>
      </c>
      <c r="Z52" s="45">
        <v>0</v>
      </c>
      <c r="AA52" s="150">
        <v>0</v>
      </c>
      <c r="AB52" s="45" t="s">
        <v>60</v>
      </c>
      <c r="AC52" s="45">
        <v>0.15</v>
      </c>
      <c r="AD52" s="45">
        <v>0.01</v>
      </c>
      <c r="AE52" s="45" t="s">
        <v>60</v>
      </c>
      <c r="AF52" s="150">
        <v>0.17</v>
      </c>
      <c r="AG52" s="152">
        <f t="shared" si="385"/>
        <v>2.13</v>
      </c>
      <c r="AH52" s="8">
        <f t="shared" si="386"/>
        <v>0.96</v>
      </c>
      <c r="AI52" s="4">
        <f t="shared" si="196"/>
        <v>10</v>
      </c>
      <c r="AJ52" s="501">
        <v>1921</v>
      </c>
      <c r="AK52" s="28" t="str">
        <f t="shared" si="198"/>
        <v/>
      </c>
      <c r="AL52" s="28" t="str">
        <f t="shared" si="199"/>
        <v/>
      </c>
      <c r="AM52" s="28" t="str">
        <f t="shared" si="200"/>
        <v/>
      </c>
      <c r="AN52" s="28" t="str">
        <f t="shared" si="201"/>
        <v/>
      </c>
      <c r="AO52" s="28" t="str">
        <f t="shared" si="202"/>
        <v/>
      </c>
      <c r="AP52" s="28" t="str">
        <f t="shared" si="203"/>
        <v/>
      </c>
      <c r="AQ52" s="28" t="str">
        <f t="shared" si="204"/>
        <v/>
      </c>
      <c r="AR52" s="28" t="str">
        <f t="shared" si="205"/>
        <v/>
      </c>
      <c r="AS52" s="28" t="str">
        <f t="shared" si="206"/>
        <v/>
      </c>
      <c r="AT52" s="28" t="str">
        <f t="shared" si="207"/>
        <v/>
      </c>
      <c r="AU52" s="28" t="str">
        <f t="shared" si="208"/>
        <v/>
      </c>
      <c r="AV52" s="28" t="str">
        <f t="shared" si="209"/>
        <v/>
      </c>
      <c r="AW52" s="28" t="str">
        <f t="shared" si="210"/>
        <v/>
      </c>
      <c r="AX52" s="28" t="str">
        <f t="shared" si="211"/>
        <v/>
      </c>
      <c r="AY52" s="28" t="str">
        <f t="shared" si="212"/>
        <v/>
      </c>
      <c r="AZ52" s="28" t="str">
        <f t="shared" si="213"/>
        <v/>
      </c>
      <c r="BA52" s="28" t="str">
        <f t="shared" si="214"/>
        <v/>
      </c>
      <c r="BB52" s="28" t="str">
        <f t="shared" si="215"/>
        <v/>
      </c>
      <c r="BC52" s="28" t="str">
        <f t="shared" si="216"/>
        <v/>
      </c>
      <c r="BD52" s="28" t="str">
        <f t="shared" si="217"/>
        <v/>
      </c>
      <c r="BE52" s="28" t="str">
        <f t="shared" si="218"/>
        <v/>
      </c>
      <c r="BF52" s="28" t="str">
        <f t="shared" si="219"/>
        <v/>
      </c>
      <c r="BG52" s="28" t="str">
        <f t="shared" si="220"/>
        <v/>
      </c>
      <c r="BH52" s="28" t="str">
        <f t="shared" si="221"/>
        <v/>
      </c>
      <c r="BI52" s="28" t="str">
        <f t="shared" si="222"/>
        <v/>
      </c>
      <c r="BJ52" s="28" t="str">
        <f t="shared" si="223"/>
        <v/>
      </c>
      <c r="BK52" s="28" t="str">
        <f t="shared" si="224"/>
        <v/>
      </c>
      <c r="BL52" s="28" t="str">
        <f t="shared" si="225"/>
        <v/>
      </c>
      <c r="BM52" s="28" t="str">
        <f t="shared" si="226"/>
        <v/>
      </c>
      <c r="BN52" s="28" t="str">
        <f t="shared" si="227"/>
        <v/>
      </c>
      <c r="BO52" s="28" t="str">
        <f t="shared" si="228"/>
        <v/>
      </c>
      <c r="BP52" s="39">
        <f t="shared" si="32"/>
        <v>0</v>
      </c>
      <c r="BQ52" s="501">
        <v>1921</v>
      </c>
      <c r="BR52" s="17" t="str">
        <f t="shared" si="354"/>
        <v xml:space="preserve"> </v>
      </c>
      <c r="BS52" s="17" t="str">
        <f t="shared" si="355"/>
        <v xml:space="preserve"> </v>
      </c>
      <c r="BT52" s="17" t="str">
        <f t="shared" si="356"/>
        <v xml:space="preserve"> </v>
      </c>
      <c r="BU52" s="17" t="str">
        <f t="shared" si="357"/>
        <v xml:space="preserve"> </v>
      </c>
      <c r="BV52" s="17" t="str">
        <f t="shared" si="358"/>
        <v xml:space="preserve"> </v>
      </c>
      <c r="BW52" s="17" t="str">
        <f t="shared" si="359"/>
        <v xml:space="preserve"> </v>
      </c>
      <c r="BX52" s="17" t="str">
        <f t="shared" si="360"/>
        <v xml:space="preserve"> </v>
      </c>
      <c r="BY52" s="17" t="str">
        <f t="shared" si="361"/>
        <v xml:space="preserve"> </v>
      </c>
      <c r="BZ52" s="17" t="str">
        <f t="shared" si="362"/>
        <v xml:space="preserve"> </v>
      </c>
      <c r="CA52" s="17" t="str">
        <f t="shared" si="363"/>
        <v xml:space="preserve"> </v>
      </c>
      <c r="CB52" s="17" t="str">
        <f t="shared" si="364"/>
        <v xml:space="preserve"> </v>
      </c>
      <c r="CC52" s="17" t="str">
        <f t="shared" si="365"/>
        <v xml:space="preserve"> </v>
      </c>
      <c r="CD52" s="17" t="str">
        <f t="shared" si="366"/>
        <v xml:space="preserve"> </v>
      </c>
      <c r="CE52" s="17" t="str">
        <f t="shared" si="367"/>
        <v xml:space="preserve"> </v>
      </c>
      <c r="CF52" s="17" t="str">
        <f t="shared" si="368"/>
        <v xml:space="preserve"> </v>
      </c>
      <c r="CG52" s="17" t="str">
        <f t="shared" si="369"/>
        <v xml:space="preserve"> </v>
      </c>
      <c r="CH52" s="17" t="str">
        <f t="shared" si="370"/>
        <v xml:space="preserve"> </v>
      </c>
      <c r="CI52" s="17" t="str">
        <f t="shared" si="371"/>
        <v xml:space="preserve"> </v>
      </c>
      <c r="CJ52" s="17" t="str">
        <f t="shared" si="372"/>
        <v xml:space="preserve"> </v>
      </c>
      <c r="CK52" s="17" t="str">
        <f t="shared" si="373"/>
        <v xml:space="preserve"> </v>
      </c>
      <c r="CL52" s="17" t="str">
        <f t="shared" si="374"/>
        <v xml:space="preserve"> </v>
      </c>
      <c r="CM52" s="17" t="str">
        <f t="shared" si="375"/>
        <v xml:space="preserve"> </v>
      </c>
      <c r="CN52" s="17" t="str">
        <f t="shared" si="376"/>
        <v xml:space="preserve"> </v>
      </c>
      <c r="CO52" s="17" t="str">
        <f t="shared" si="377"/>
        <v xml:space="preserve"> </v>
      </c>
      <c r="CP52" s="17" t="str">
        <f t="shared" si="378"/>
        <v xml:space="preserve"> </v>
      </c>
      <c r="CQ52" s="17" t="str">
        <f t="shared" si="379"/>
        <v xml:space="preserve"> </v>
      </c>
      <c r="CR52" s="17" t="str">
        <f t="shared" si="380"/>
        <v xml:space="preserve"> </v>
      </c>
      <c r="CS52" s="17" t="str">
        <f t="shared" si="381"/>
        <v xml:space="preserve"> </v>
      </c>
      <c r="CT52" s="17" t="str">
        <f t="shared" si="382"/>
        <v xml:space="preserve"> </v>
      </c>
      <c r="CU52" s="17" t="str">
        <f t="shared" si="383"/>
        <v xml:space="preserve"> </v>
      </c>
      <c r="CV52" s="17" t="str">
        <f t="shared" si="384"/>
        <v xml:space="preserve"> </v>
      </c>
      <c r="CW52" s="501">
        <v>1921</v>
      </c>
      <c r="CX52" s="17" t="str">
        <f t="shared" si="229"/>
        <v/>
      </c>
      <c r="CY52" s="17" t="str">
        <f t="shared" si="230"/>
        <v/>
      </c>
      <c r="CZ52" s="17" t="str">
        <f t="shared" si="231"/>
        <v/>
      </c>
      <c r="DA52" s="17" t="str">
        <f t="shared" si="232"/>
        <v/>
      </c>
      <c r="DB52" s="17" t="str">
        <f t="shared" si="233"/>
        <v/>
      </c>
      <c r="DC52" s="17" t="str">
        <f t="shared" si="234"/>
        <v/>
      </c>
      <c r="DD52" s="17" t="str">
        <f t="shared" si="235"/>
        <v/>
      </c>
      <c r="DE52" s="17" t="str">
        <f t="shared" si="236"/>
        <v/>
      </c>
      <c r="DF52" s="17" t="str">
        <f t="shared" si="237"/>
        <v/>
      </c>
      <c r="DG52" s="17" t="str">
        <f t="shared" si="238"/>
        <v/>
      </c>
      <c r="DH52" s="17" t="str">
        <f t="shared" si="239"/>
        <v/>
      </c>
      <c r="DI52" s="17" t="str">
        <f t="shared" si="240"/>
        <v/>
      </c>
      <c r="DJ52" s="17" t="str">
        <f t="shared" si="241"/>
        <v/>
      </c>
      <c r="DK52" s="17" t="str">
        <f t="shared" si="242"/>
        <v/>
      </c>
      <c r="DL52" s="17" t="str">
        <f t="shared" si="243"/>
        <v/>
      </c>
      <c r="DM52" s="17" t="str">
        <f t="shared" si="244"/>
        <v/>
      </c>
      <c r="DN52" s="17" t="str">
        <f t="shared" si="245"/>
        <v/>
      </c>
      <c r="DO52" s="17" t="str">
        <f t="shared" si="246"/>
        <v/>
      </c>
      <c r="DP52" s="17" t="str">
        <f t="shared" si="247"/>
        <v/>
      </c>
      <c r="DQ52" s="17" t="str">
        <f t="shared" si="248"/>
        <v/>
      </c>
      <c r="DR52" s="17" t="str">
        <f t="shared" si="249"/>
        <v/>
      </c>
      <c r="DS52" s="17" t="str">
        <f t="shared" si="250"/>
        <v/>
      </c>
      <c r="DT52" s="17" t="str">
        <f t="shared" si="251"/>
        <v/>
      </c>
      <c r="DU52" s="17" t="str">
        <f t="shared" si="252"/>
        <v/>
      </c>
      <c r="DV52" s="17" t="str">
        <f t="shared" si="253"/>
        <v/>
      </c>
      <c r="DW52" s="17" t="str">
        <f t="shared" si="254"/>
        <v/>
      </c>
      <c r="DX52" s="17" t="str">
        <f t="shared" si="255"/>
        <v/>
      </c>
      <c r="DY52" s="17" t="str">
        <f t="shared" si="256"/>
        <v/>
      </c>
      <c r="DZ52" s="17" t="str">
        <f t="shared" si="257"/>
        <v/>
      </c>
      <c r="EA52" s="17" t="str">
        <f t="shared" si="258"/>
        <v/>
      </c>
      <c r="EB52" s="17" t="str">
        <f t="shared" si="259"/>
        <v/>
      </c>
      <c r="EC52" s="501">
        <v>1921</v>
      </c>
      <c r="ED52" s="37" t="str">
        <f t="shared" si="260"/>
        <v/>
      </c>
      <c r="EE52" s="37" t="str">
        <f t="shared" si="261"/>
        <v/>
      </c>
      <c r="EF52" s="37">
        <f t="shared" si="262"/>
        <v>1</v>
      </c>
      <c r="EG52" s="37" t="str">
        <f t="shared" si="263"/>
        <v/>
      </c>
      <c r="EH52" s="37" t="str">
        <f t="shared" si="264"/>
        <v/>
      </c>
      <c r="EI52" s="37" t="str">
        <f t="shared" si="265"/>
        <v/>
      </c>
      <c r="EJ52" s="37" t="str">
        <f t="shared" si="266"/>
        <v/>
      </c>
      <c r="EK52" s="37" t="str">
        <f t="shared" si="267"/>
        <v/>
      </c>
      <c r="EL52" s="37">
        <f t="shared" si="268"/>
        <v>1</v>
      </c>
      <c r="EM52" s="37" t="str">
        <f t="shared" si="269"/>
        <v/>
      </c>
      <c r="EN52" s="37" t="str">
        <f t="shared" si="270"/>
        <v/>
      </c>
      <c r="EO52" s="37">
        <f t="shared" si="271"/>
        <v>1</v>
      </c>
      <c r="EP52" s="37" t="str">
        <f t="shared" si="272"/>
        <v/>
      </c>
      <c r="EQ52" s="37">
        <f t="shared" si="273"/>
        <v>1</v>
      </c>
      <c r="ER52" s="37">
        <f t="shared" si="274"/>
        <v>1</v>
      </c>
      <c r="ES52" s="37" t="str">
        <f t="shared" si="275"/>
        <v/>
      </c>
      <c r="ET52" s="37">
        <f t="shared" si="276"/>
        <v>1</v>
      </c>
      <c r="EU52" s="37" t="str">
        <f t="shared" si="277"/>
        <v/>
      </c>
      <c r="EV52" s="37" t="str">
        <f t="shared" si="278"/>
        <v/>
      </c>
      <c r="EW52" s="37" t="str">
        <f t="shared" si="279"/>
        <v/>
      </c>
      <c r="EX52" s="37" t="str">
        <f t="shared" si="280"/>
        <v/>
      </c>
      <c r="EY52" s="37" t="str">
        <f t="shared" si="281"/>
        <v/>
      </c>
      <c r="EZ52" s="37" t="str">
        <f t="shared" si="282"/>
        <v/>
      </c>
      <c r="FA52" s="37">
        <f t="shared" si="283"/>
        <v>1</v>
      </c>
      <c r="FB52" s="37" t="str">
        <f t="shared" si="284"/>
        <v/>
      </c>
      <c r="FC52" s="37" t="str">
        <f t="shared" si="285"/>
        <v/>
      </c>
      <c r="FD52" s="37" t="str">
        <f t="shared" si="286"/>
        <v/>
      </c>
      <c r="FE52" s="37">
        <f t="shared" si="287"/>
        <v>1</v>
      </c>
      <c r="FF52" s="37">
        <f t="shared" si="288"/>
        <v>1</v>
      </c>
      <c r="FG52" s="37" t="str">
        <f t="shared" si="289"/>
        <v/>
      </c>
      <c r="FH52" s="37">
        <f t="shared" si="290"/>
        <v>1</v>
      </c>
      <c r="FI52" s="54">
        <f t="shared" si="191"/>
        <v>10</v>
      </c>
      <c r="FJ52" s="501">
        <v>1921</v>
      </c>
      <c r="FK52" s="37" t="str">
        <f t="shared" si="291"/>
        <v/>
      </c>
      <c r="FL52" s="37" t="str">
        <f t="shared" si="292"/>
        <v/>
      </c>
      <c r="FM52" s="37" t="str">
        <f t="shared" si="293"/>
        <v/>
      </c>
      <c r="FN52" s="37" t="str">
        <f t="shared" si="294"/>
        <v/>
      </c>
      <c r="FO52" s="37" t="str">
        <f t="shared" si="295"/>
        <v/>
      </c>
      <c r="FP52" s="37" t="str">
        <f t="shared" si="296"/>
        <v/>
      </c>
      <c r="FQ52" s="37" t="str">
        <f t="shared" si="297"/>
        <v/>
      </c>
      <c r="FR52" s="37" t="str">
        <f t="shared" si="298"/>
        <v/>
      </c>
      <c r="FS52" s="37" t="str">
        <f t="shared" si="299"/>
        <v/>
      </c>
      <c r="FT52" s="37" t="str">
        <f t="shared" si="300"/>
        <v/>
      </c>
      <c r="FU52" s="37" t="str">
        <f t="shared" si="301"/>
        <v/>
      </c>
      <c r="FV52" s="37" t="str">
        <f t="shared" si="302"/>
        <v/>
      </c>
      <c r="FW52" s="37" t="str">
        <f t="shared" si="303"/>
        <v/>
      </c>
      <c r="FX52" s="37" t="str">
        <f t="shared" si="304"/>
        <v/>
      </c>
      <c r="FY52" s="37" t="str">
        <f t="shared" si="305"/>
        <v/>
      </c>
      <c r="FZ52" s="37" t="str">
        <f t="shared" si="306"/>
        <v/>
      </c>
      <c r="GA52" s="37" t="str">
        <f t="shared" si="307"/>
        <v/>
      </c>
      <c r="GB52" s="37" t="str">
        <f t="shared" si="308"/>
        <v/>
      </c>
      <c r="GC52" s="37" t="str">
        <f t="shared" si="309"/>
        <v/>
      </c>
      <c r="GD52" s="37" t="str">
        <f t="shared" si="310"/>
        <v/>
      </c>
      <c r="GE52" s="37" t="str">
        <f t="shared" si="311"/>
        <v/>
      </c>
      <c r="GF52" s="37" t="str">
        <f t="shared" si="312"/>
        <v/>
      </c>
      <c r="GG52" s="37" t="str">
        <f t="shared" si="313"/>
        <v/>
      </c>
      <c r="GH52" s="37" t="str">
        <f t="shared" si="314"/>
        <v/>
      </c>
      <c r="GI52" s="37" t="str">
        <f t="shared" si="315"/>
        <v/>
      </c>
      <c r="GJ52" s="37" t="str">
        <f t="shared" si="316"/>
        <v/>
      </c>
      <c r="GK52" s="37" t="str">
        <f t="shared" si="317"/>
        <v/>
      </c>
      <c r="GL52" s="37" t="str">
        <f t="shared" si="318"/>
        <v/>
      </c>
      <c r="GM52" s="37" t="str">
        <f t="shared" si="319"/>
        <v/>
      </c>
      <c r="GN52" s="37" t="str">
        <f t="shared" si="320"/>
        <v/>
      </c>
      <c r="GO52" s="37" t="str">
        <f t="shared" si="321"/>
        <v/>
      </c>
      <c r="GP52" s="39">
        <f t="shared" si="197"/>
        <v>0</v>
      </c>
      <c r="GQ52" s="501">
        <v>1921</v>
      </c>
      <c r="GR52" s="501">
        <v>1921</v>
      </c>
      <c r="GS52" s="37" t="str">
        <f t="shared" si="322"/>
        <v/>
      </c>
      <c r="GT52" s="37" t="str">
        <f t="shared" si="323"/>
        <v/>
      </c>
      <c r="GU52" s="37" t="str">
        <f t="shared" si="324"/>
        <v/>
      </c>
      <c r="GV52" s="37" t="str">
        <f t="shared" si="325"/>
        <v/>
      </c>
      <c r="GW52" s="37" t="str">
        <f t="shared" si="326"/>
        <v/>
      </c>
      <c r="GX52" s="37" t="str">
        <f t="shared" si="327"/>
        <v/>
      </c>
      <c r="GY52" s="37" t="str">
        <f t="shared" si="328"/>
        <v/>
      </c>
      <c r="GZ52" s="37" t="str">
        <f t="shared" si="329"/>
        <v/>
      </c>
      <c r="HA52" s="37" t="str">
        <f t="shared" si="330"/>
        <v/>
      </c>
      <c r="HB52" s="37" t="str">
        <f t="shared" si="331"/>
        <v/>
      </c>
      <c r="HC52" s="37" t="str">
        <f t="shared" si="332"/>
        <v/>
      </c>
      <c r="HD52" s="37" t="str">
        <f t="shared" si="333"/>
        <v/>
      </c>
      <c r="HE52" s="37" t="str">
        <f t="shared" si="334"/>
        <v/>
      </c>
      <c r="HF52" s="37" t="str">
        <f t="shared" si="335"/>
        <v/>
      </c>
      <c r="HG52" s="37" t="str">
        <f t="shared" si="336"/>
        <v/>
      </c>
      <c r="HH52" s="37" t="str">
        <f t="shared" si="337"/>
        <v/>
      </c>
      <c r="HI52" s="37" t="str">
        <f t="shared" si="338"/>
        <v/>
      </c>
      <c r="HJ52" s="37" t="str">
        <f t="shared" si="339"/>
        <v/>
      </c>
      <c r="HK52" s="37" t="str">
        <f t="shared" si="340"/>
        <v/>
      </c>
      <c r="HL52" s="37" t="str">
        <f t="shared" si="341"/>
        <v/>
      </c>
      <c r="HM52" s="37" t="str">
        <f t="shared" si="342"/>
        <v/>
      </c>
      <c r="HN52" s="37" t="str">
        <f t="shared" si="343"/>
        <v/>
      </c>
      <c r="HO52" s="37" t="str">
        <f t="shared" si="344"/>
        <v/>
      </c>
      <c r="HP52" s="37" t="str">
        <f t="shared" si="345"/>
        <v/>
      </c>
      <c r="HQ52" s="37" t="str">
        <f t="shared" si="346"/>
        <v/>
      </c>
      <c r="HR52" s="37" t="str">
        <f t="shared" si="347"/>
        <v/>
      </c>
      <c r="HS52" s="37" t="str">
        <f t="shared" si="348"/>
        <v/>
      </c>
      <c r="HT52" s="37" t="str">
        <f t="shared" si="349"/>
        <v/>
      </c>
      <c r="HU52" s="37" t="str">
        <f t="shared" si="350"/>
        <v/>
      </c>
      <c r="HV52" s="37" t="str">
        <f t="shared" si="351"/>
        <v/>
      </c>
      <c r="HW52" s="37" t="str">
        <f t="shared" si="352"/>
        <v/>
      </c>
      <c r="HX52" s="39">
        <f t="shared" si="353"/>
        <v>0</v>
      </c>
      <c r="HY52" s="501">
        <v>1921</v>
      </c>
    </row>
    <row r="53" spans="1:233" ht="13.8">
      <c r="A53" s="501">
        <v>1922</v>
      </c>
      <c r="B53" s="45">
        <v>0.78</v>
      </c>
      <c r="C53" s="45">
        <v>0.71</v>
      </c>
      <c r="D53" s="45" t="s">
        <v>60</v>
      </c>
      <c r="E53" s="45">
        <v>0.82</v>
      </c>
      <c r="F53" s="45">
        <v>0</v>
      </c>
      <c r="G53" s="150">
        <v>0</v>
      </c>
      <c r="H53" s="45">
        <v>0.55000000000000004</v>
      </c>
      <c r="I53" s="45">
        <v>0</v>
      </c>
      <c r="J53" s="45">
        <v>0.24</v>
      </c>
      <c r="K53" s="45">
        <v>0.79</v>
      </c>
      <c r="L53" s="150">
        <v>0.56000000000000005</v>
      </c>
      <c r="M53" s="45">
        <v>0</v>
      </c>
      <c r="N53" s="45">
        <v>0</v>
      </c>
      <c r="O53" s="45" t="s">
        <v>60</v>
      </c>
      <c r="P53" s="45">
        <v>1.52</v>
      </c>
      <c r="Q53" s="150">
        <v>0</v>
      </c>
      <c r="R53" s="45">
        <v>0</v>
      </c>
      <c r="S53" s="45">
        <v>0</v>
      </c>
      <c r="T53" s="45" t="s">
        <v>60</v>
      </c>
      <c r="U53" s="45">
        <v>0.1</v>
      </c>
      <c r="V53" s="150">
        <v>0</v>
      </c>
      <c r="W53" s="45">
        <v>0</v>
      </c>
      <c r="X53" s="45">
        <v>0</v>
      </c>
      <c r="Y53" s="45">
        <v>0</v>
      </c>
      <c r="Z53" s="45">
        <v>0</v>
      </c>
      <c r="AA53" s="150">
        <v>0</v>
      </c>
      <c r="AB53" s="45">
        <v>0.14000000000000001</v>
      </c>
      <c r="AC53" s="45">
        <v>0.33</v>
      </c>
      <c r="AD53" s="45">
        <v>0</v>
      </c>
      <c r="AE53" s="45">
        <v>0.02</v>
      </c>
      <c r="AF53" s="150">
        <v>0.45</v>
      </c>
      <c r="AG53" s="152">
        <f t="shared" si="385"/>
        <v>7.01</v>
      </c>
      <c r="AH53" s="8">
        <f t="shared" si="386"/>
        <v>1.52</v>
      </c>
      <c r="AI53" s="4">
        <f t="shared" si="196"/>
        <v>13</v>
      </c>
      <c r="AJ53" s="501">
        <v>1922</v>
      </c>
      <c r="AK53" s="28" t="str">
        <f t="shared" si="198"/>
        <v/>
      </c>
      <c r="AL53" s="28" t="str">
        <f t="shared" si="199"/>
        <v/>
      </c>
      <c r="AM53" s="28" t="str">
        <f t="shared" si="200"/>
        <v/>
      </c>
      <c r="AN53" s="28" t="str">
        <f t="shared" si="201"/>
        <v/>
      </c>
      <c r="AO53" s="28" t="str">
        <f t="shared" si="202"/>
        <v/>
      </c>
      <c r="AP53" s="28" t="str">
        <f t="shared" si="203"/>
        <v/>
      </c>
      <c r="AQ53" s="28" t="str">
        <f t="shared" si="204"/>
        <v/>
      </c>
      <c r="AR53" s="28" t="str">
        <f t="shared" si="205"/>
        <v/>
      </c>
      <c r="AS53" s="28" t="str">
        <f t="shared" si="206"/>
        <v/>
      </c>
      <c r="AT53" s="28" t="str">
        <f t="shared" si="207"/>
        <v/>
      </c>
      <c r="AU53" s="28" t="str">
        <f t="shared" si="208"/>
        <v/>
      </c>
      <c r="AV53" s="28" t="str">
        <f t="shared" si="209"/>
        <v/>
      </c>
      <c r="AW53" s="28" t="str">
        <f t="shared" si="210"/>
        <v/>
      </c>
      <c r="AX53" s="28" t="str">
        <f t="shared" si="211"/>
        <v/>
      </c>
      <c r="AY53" s="28" t="str">
        <f t="shared" si="212"/>
        <v/>
      </c>
      <c r="AZ53" s="28" t="str">
        <f t="shared" si="213"/>
        <v/>
      </c>
      <c r="BA53" s="28" t="str">
        <f t="shared" si="214"/>
        <v/>
      </c>
      <c r="BB53" s="28" t="str">
        <f t="shared" si="215"/>
        <v/>
      </c>
      <c r="BC53" s="28" t="str">
        <f t="shared" si="216"/>
        <v/>
      </c>
      <c r="BD53" s="28" t="str">
        <f t="shared" si="217"/>
        <v/>
      </c>
      <c r="BE53" s="28" t="str">
        <f t="shared" si="218"/>
        <v/>
      </c>
      <c r="BF53" s="28" t="str">
        <f t="shared" si="219"/>
        <v/>
      </c>
      <c r="BG53" s="28" t="str">
        <f t="shared" si="220"/>
        <v/>
      </c>
      <c r="BH53" s="28" t="str">
        <f t="shared" si="221"/>
        <v/>
      </c>
      <c r="BI53" s="28" t="str">
        <f t="shared" si="222"/>
        <v/>
      </c>
      <c r="BJ53" s="28" t="str">
        <f t="shared" si="223"/>
        <v/>
      </c>
      <c r="BK53" s="28" t="str">
        <f t="shared" si="224"/>
        <v/>
      </c>
      <c r="BL53" s="28" t="str">
        <f t="shared" si="225"/>
        <v/>
      </c>
      <c r="BM53" s="28" t="str">
        <f t="shared" si="226"/>
        <v/>
      </c>
      <c r="BN53" s="28" t="str">
        <f t="shared" si="227"/>
        <v/>
      </c>
      <c r="BO53" s="28" t="str">
        <f t="shared" si="228"/>
        <v/>
      </c>
      <c r="BP53" s="39">
        <f t="shared" si="32"/>
        <v>0</v>
      </c>
      <c r="BQ53" s="501">
        <v>1922</v>
      </c>
      <c r="BR53" s="17" t="str">
        <f t="shared" si="354"/>
        <v xml:space="preserve"> </v>
      </c>
      <c r="BS53" s="17" t="str">
        <f t="shared" si="355"/>
        <v xml:space="preserve"> </v>
      </c>
      <c r="BT53" s="17" t="str">
        <f t="shared" si="356"/>
        <v xml:space="preserve"> </v>
      </c>
      <c r="BU53" s="17" t="str">
        <f t="shared" si="357"/>
        <v xml:space="preserve"> </v>
      </c>
      <c r="BV53" s="17" t="str">
        <f t="shared" si="358"/>
        <v xml:space="preserve"> </v>
      </c>
      <c r="BW53" s="17" t="str">
        <f t="shared" si="359"/>
        <v xml:space="preserve"> </v>
      </c>
      <c r="BX53" s="17" t="str">
        <f t="shared" si="360"/>
        <v xml:space="preserve"> </v>
      </c>
      <c r="BY53" s="17" t="str">
        <f t="shared" si="361"/>
        <v xml:space="preserve"> </v>
      </c>
      <c r="BZ53" s="17" t="str">
        <f t="shared" si="362"/>
        <v xml:space="preserve"> </v>
      </c>
      <c r="CA53" s="17" t="str">
        <f t="shared" si="363"/>
        <v xml:space="preserve"> </v>
      </c>
      <c r="CB53" s="17" t="str">
        <f t="shared" si="364"/>
        <v xml:space="preserve"> </v>
      </c>
      <c r="CC53" s="17" t="str">
        <f t="shared" si="365"/>
        <v xml:space="preserve"> </v>
      </c>
      <c r="CD53" s="17" t="str">
        <f t="shared" si="366"/>
        <v xml:space="preserve"> </v>
      </c>
      <c r="CE53" s="17" t="str">
        <f t="shared" si="367"/>
        <v xml:space="preserve"> </v>
      </c>
      <c r="CF53" s="17" t="str">
        <f t="shared" si="368"/>
        <v xml:space="preserve"> </v>
      </c>
      <c r="CG53" s="17" t="str">
        <f t="shared" si="369"/>
        <v xml:space="preserve"> </v>
      </c>
      <c r="CH53" s="17" t="str">
        <f t="shared" si="370"/>
        <v xml:space="preserve"> </v>
      </c>
      <c r="CI53" s="17" t="str">
        <f t="shared" si="371"/>
        <v xml:space="preserve"> </v>
      </c>
      <c r="CJ53" s="17" t="str">
        <f t="shared" si="372"/>
        <v xml:space="preserve"> </v>
      </c>
      <c r="CK53" s="17" t="str">
        <f t="shared" si="373"/>
        <v xml:space="preserve"> </v>
      </c>
      <c r="CL53" s="17" t="str">
        <f t="shared" si="374"/>
        <v xml:space="preserve"> </v>
      </c>
      <c r="CM53" s="17" t="str">
        <f t="shared" si="375"/>
        <v xml:space="preserve"> </v>
      </c>
      <c r="CN53" s="17" t="str">
        <f t="shared" si="376"/>
        <v xml:space="preserve"> </v>
      </c>
      <c r="CO53" s="17" t="str">
        <f t="shared" si="377"/>
        <v xml:space="preserve"> </v>
      </c>
      <c r="CP53" s="17" t="str">
        <f t="shared" si="378"/>
        <v xml:space="preserve"> </v>
      </c>
      <c r="CQ53" s="17" t="str">
        <f t="shared" si="379"/>
        <v xml:space="preserve"> </v>
      </c>
      <c r="CR53" s="17" t="str">
        <f t="shared" si="380"/>
        <v xml:space="preserve"> </v>
      </c>
      <c r="CS53" s="17" t="str">
        <f t="shared" si="381"/>
        <v xml:space="preserve"> </v>
      </c>
      <c r="CT53" s="17" t="str">
        <f t="shared" si="382"/>
        <v xml:space="preserve"> </v>
      </c>
      <c r="CU53" s="17" t="str">
        <f t="shared" si="383"/>
        <v xml:space="preserve"> </v>
      </c>
      <c r="CV53" s="17" t="str">
        <f t="shared" si="384"/>
        <v xml:space="preserve"> </v>
      </c>
      <c r="CW53" s="501">
        <v>1922</v>
      </c>
      <c r="CX53" s="17" t="str">
        <f t="shared" si="229"/>
        <v/>
      </c>
      <c r="CY53" s="17" t="str">
        <f t="shared" si="230"/>
        <v/>
      </c>
      <c r="CZ53" s="17" t="str">
        <f t="shared" si="231"/>
        <v/>
      </c>
      <c r="DA53" s="17" t="str">
        <f t="shared" si="232"/>
        <v/>
      </c>
      <c r="DB53" s="17" t="str">
        <f t="shared" si="233"/>
        <v/>
      </c>
      <c r="DC53" s="17" t="str">
        <f t="shared" si="234"/>
        <v/>
      </c>
      <c r="DD53" s="17" t="str">
        <f t="shared" si="235"/>
        <v/>
      </c>
      <c r="DE53" s="17" t="str">
        <f t="shared" si="236"/>
        <v/>
      </c>
      <c r="DF53" s="17" t="str">
        <f t="shared" si="237"/>
        <v/>
      </c>
      <c r="DG53" s="17" t="str">
        <f t="shared" si="238"/>
        <v/>
      </c>
      <c r="DH53" s="17" t="str">
        <f t="shared" si="239"/>
        <v/>
      </c>
      <c r="DI53" s="17" t="str">
        <f t="shared" si="240"/>
        <v/>
      </c>
      <c r="DJ53" s="17" t="str">
        <f t="shared" si="241"/>
        <v/>
      </c>
      <c r="DK53" s="17" t="str">
        <f t="shared" si="242"/>
        <v/>
      </c>
      <c r="DL53" s="17" t="str">
        <f t="shared" si="243"/>
        <v/>
      </c>
      <c r="DM53" s="17" t="str">
        <f t="shared" si="244"/>
        <v/>
      </c>
      <c r="DN53" s="17" t="str">
        <f t="shared" si="245"/>
        <v/>
      </c>
      <c r="DO53" s="17" t="str">
        <f t="shared" si="246"/>
        <v/>
      </c>
      <c r="DP53" s="17" t="str">
        <f t="shared" si="247"/>
        <v/>
      </c>
      <c r="DQ53" s="17" t="str">
        <f t="shared" si="248"/>
        <v/>
      </c>
      <c r="DR53" s="17" t="str">
        <f t="shared" si="249"/>
        <v/>
      </c>
      <c r="DS53" s="17" t="str">
        <f t="shared" si="250"/>
        <v/>
      </c>
      <c r="DT53" s="17" t="str">
        <f t="shared" si="251"/>
        <v/>
      </c>
      <c r="DU53" s="17" t="str">
        <f t="shared" si="252"/>
        <v/>
      </c>
      <c r="DV53" s="17" t="str">
        <f t="shared" si="253"/>
        <v/>
      </c>
      <c r="DW53" s="17" t="str">
        <f t="shared" si="254"/>
        <v/>
      </c>
      <c r="DX53" s="17" t="str">
        <f t="shared" si="255"/>
        <v/>
      </c>
      <c r="DY53" s="17" t="str">
        <f t="shared" si="256"/>
        <v/>
      </c>
      <c r="DZ53" s="17" t="str">
        <f t="shared" si="257"/>
        <v/>
      </c>
      <c r="EA53" s="17" t="str">
        <f t="shared" si="258"/>
        <v/>
      </c>
      <c r="EB53" s="17" t="str">
        <f t="shared" si="259"/>
        <v/>
      </c>
      <c r="EC53" s="501">
        <v>1922</v>
      </c>
      <c r="ED53" s="37">
        <f t="shared" si="260"/>
        <v>1</v>
      </c>
      <c r="EE53" s="37">
        <f t="shared" si="261"/>
        <v>1</v>
      </c>
      <c r="EF53" s="37" t="str">
        <f t="shared" si="262"/>
        <v/>
      </c>
      <c r="EG53" s="37">
        <f t="shared" si="263"/>
        <v>1</v>
      </c>
      <c r="EH53" s="37" t="str">
        <f t="shared" si="264"/>
        <v/>
      </c>
      <c r="EI53" s="37" t="str">
        <f t="shared" si="265"/>
        <v/>
      </c>
      <c r="EJ53" s="37">
        <f t="shared" si="266"/>
        <v>1</v>
      </c>
      <c r="EK53" s="37" t="str">
        <f t="shared" si="267"/>
        <v/>
      </c>
      <c r="EL53" s="37">
        <f t="shared" si="268"/>
        <v>1</v>
      </c>
      <c r="EM53" s="37">
        <f t="shared" si="269"/>
        <v>1</v>
      </c>
      <c r="EN53" s="37">
        <f t="shared" si="270"/>
        <v>1</v>
      </c>
      <c r="EO53" s="37" t="str">
        <f t="shared" si="271"/>
        <v/>
      </c>
      <c r="EP53" s="37" t="str">
        <f t="shared" si="272"/>
        <v/>
      </c>
      <c r="EQ53" s="37" t="str">
        <f t="shared" si="273"/>
        <v/>
      </c>
      <c r="ER53" s="37">
        <f t="shared" si="274"/>
        <v>1</v>
      </c>
      <c r="ES53" s="37" t="str">
        <f t="shared" si="275"/>
        <v/>
      </c>
      <c r="ET53" s="37" t="str">
        <f t="shared" si="276"/>
        <v/>
      </c>
      <c r="EU53" s="37" t="str">
        <f t="shared" si="277"/>
        <v/>
      </c>
      <c r="EV53" s="37" t="str">
        <f t="shared" si="278"/>
        <v/>
      </c>
      <c r="EW53" s="37">
        <f t="shared" si="279"/>
        <v>1</v>
      </c>
      <c r="EX53" s="37" t="str">
        <f t="shared" si="280"/>
        <v/>
      </c>
      <c r="EY53" s="37" t="str">
        <f t="shared" si="281"/>
        <v/>
      </c>
      <c r="EZ53" s="37" t="str">
        <f t="shared" si="282"/>
        <v/>
      </c>
      <c r="FA53" s="37" t="str">
        <f t="shared" si="283"/>
        <v/>
      </c>
      <c r="FB53" s="37" t="str">
        <f t="shared" si="284"/>
        <v/>
      </c>
      <c r="FC53" s="37" t="str">
        <f t="shared" si="285"/>
        <v/>
      </c>
      <c r="FD53" s="37">
        <f t="shared" si="286"/>
        <v>1</v>
      </c>
      <c r="FE53" s="37">
        <f t="shared" si="287"/>
        <v>1</v>
      </c>
      <c r="FF53" s="37" t="str">
        <f t="shared" si="288"/>
        <v/>
      </c>
      <c r="FG53" s="37">
        <f t="shared" si="289"/>
        <v>1</v>
      </c>
      <c r="FH53" s="37">
        <f t="shared" si="290"/>
        <v>1</v>
      </c>
      <c r="FI53" s="54">
        <f t="shared" si="191"/>
        <v>13</v>
      </c>
      <c r="FJ53" s="501">
        <v>1922</v>
      </c>
      <c r="FK53" s="37" t="str">
        <f t="shared" si="291"/>
        <v/>
      </c>
      <c r="FL53" s="37" t="str">
        <f t="shared" si="292"/>
        <v/>
      </c>
      <c r="FM53" s="37" t="str">
        <f t="shared" si="293"/>
        <v/>
      </c>
      <c r="FN53" s="37" t="str">
        <f t="shared" si="294"/>
        <v/>
      </c>
      <c r="FO53" s="37" t="str">
        <f t="shared" si="295"/>
        <v/>
      </c>
      <c r="FP53" s="37" t="str">
        <f t="shared" si="296"/>
        <v/>
      </c>
      <c r="FQ53" s="37" t="str">
        <f t="shared" si="297"/>
        <v/>
      </c>
      <c r="FR53" s="37" t="str">
        <f t="shared" si="298"/>
        <v/>
      </c>
      <c r="FS53" s="37" t="str">
        <f t="shared" si="299"/>
        <v/>
      </c>
      <c r="FT53" s="37" t="str">
        <f t="shared" si="300"/>
        <v/>
      </c>
      <c r="FU53" s="37" t="str">
        <f t="shared" si="301"/>
        <v/>
      </c>
      <c r="FV53" s="37" t="str">
        <f t="shared" si="302"/>
        <v/>
      </c>
      <c r="FW53" s="37" t="str">
        <f t="shared" si="303"/>
        <v/>
      </c>
      <c r="FX53" s="37" t="str">
        <f t="shared" si="304"/>
        <v/>
      </c>
      <c r="FY53" s="37">
        <f t="shared" si="305"/>
        <v>1</v>
      </c>
      <c r="FZ53" s="37" t="str">
        <f t="shared" si="306"/>
        <v/>
      </c>
      <c r="GA53" s="37" t="str">
        <f t="shared" si="307"/>
        <v/>
      </c>
      <c r="GB53" s="37" t="str">
        <f t="shared" si="308"/>
        <v/>
      </c>
      <c r="GC53" s="37" t="str">
        <f t="shared" si="309"/>
        <v/>
      </c>
      <c r="GD53" s="37" t="str">
        <f t="shared" si="310"/>
        <v/>
      </c>
      <c r="GE53" s="37" t="str">
        <f t="shared" si="311"/>
        <v/>
      </c>
      <c r="GF53" s="37" t="str">
        <f t="shared" si="312"/>
        <v/>
      </c>
      <c r="GG53" s="37" t="str">
        <f t="shared" si="313"/>
        <v/>
      </c>
      <c r="GH53" s="37" t="str">
        <f t="shared" si="314"/>
        <v/>
      </c>
      <c r="GI53" s="37" t="str">
        <f t="shared" si="315"/>
        <v/>
      </c>
      <c r="GJ53" s="37" t="str">
        <f t="shared" si="316"/>
        <v/>
      </c>
      <c r="GK53" s="37" t="str">
        <f t="shared" si="317"/>
        <v/>
      </c>
      <c r="GL53" s="37" t="str">
        <f t="shared" si="318"/>
        <v/>
      </c>
      <c r="GM53" s="37" t="str">
        <f t="shared" si="319"/>
        <v/>
      </c>
      <c r="GN53" s="37" t="str">
        <f t="shared" si="320"/>
        <v/>
      </c>
      <c r="GO53" s="37" t="str">
        <f t="shared" si="321"/>
        <v/>
      </c>
      <c r="GP53" s="39">
        <f t="shared" si="197"/>
        <v>1</v>
      </c>
      <c r="GQ53" s="501">
        <v>1922</v>
      </c>
      <c r="GR53" s="501">
        <v>1922</v>
      </c>
      <c r="GS53" s="37" t="str">
        <f t="shared" si="322"/>
        <v/>
      </c>
      <c r="GT53" s="37" t="str">
        <f t="shared" si="323"/>
        <v/>
      </c>
      <c r="GU53" s="37" t="str">
        <f t="shared" si="324"/>
        <v/>
      </c>
      <c r="GV53" s="37" t="str">
        <f t="shared" si="325"/>
        <v/>
      </c>
      <c r="GW53" s="37" t="str">
        <f t="shared" si="326"/>
        <v/>
      </c>
      <c r="GX53" s="37" t="str">
        <f t="shared" si="327"/>
        <v/>
      </c>
      <c r="GY53" s="37" t="str">
        <f t="shared" si="328"/>
        <v/>
      </c>
      <c r="GZ53" s="37" t="str">
        <f t="shared" si="329"/>
        <v/>
      </c>
      <c r="HA53" s="37" t="str">
        <f t="shared" si="330"/>
        <v/>
      </c>
      <c r="HB53" s="37" t="str">
        <f t="shared" si="331"/>
        <v/>
      </c>
      <c r="HC53" s="37" t="str">
        <f t="shared" si="332"/>
        <v/>
      </c>
      <c r="HD53" s="37" t="str">
        <f t="shared" si="333"/>
        <v/>
      </c>
      <c r="HE53" s="37" t="str">
        <f t="shared" si="334"/>
        <v/>
      </c>
      <c r="HF53" s="37" t="str">
        <f t="shared" si="335"/>
        <v/>
      </c>
      <c r="HG53" s="37" t="str">
        <f t="shared" si="336"/>
        <v/>
      </c>
      <c r="HH53" s="37" t="str">
        <f t="shared" si="337"/>
        <v/>
      </c>
      <c r="HI53" s="37" t="str">
        <f t="shared" si="338"/>
        <v/>
      </c>
      <c r="HJ53" s="37" t="str">
        <f t="shared" si="339"/>
        <v/>
      </c>
      <c r="HK53" s="37" t="str">
        <f t="shared" si="340"/>
        <v/>
      </c>
      <c r="HL53" s="37" t="str">
        <f t="shared" si="341"/>
        <v/>
      </c>
      <c r="HM53" s="37" t="str">
        <f t="shared" si="342"/>
        <v/>
      </c>
      <c r="HN53" s="37" t="str">
        <f t="shared" si="343"/>
        <v/>
      </c>
      <c r="HO53" s="37" t="str">
        <f t="shared" si="344"/>
        <v/>
      </c>
      <c r="HP53" s="37" t="str">
        <f t="shared" si="345"/>
        <v/>
      </c>
      <c r="HQ53" s="37" t="str">
        <f t="shared" si="346"/>
        <v/>
      </c>
      <c r="HR53" s="37" t="str">
        <f t="shared" si="347"/>
        <v/>
      </c>
      <c r="HS53" s="37" t="str">
        <f t="shared" si="348"/>
        <v/>
      </c>
      <c r="HT53" s="37" t="str">
        <f t="shared" si="349"/>
        <v/>
      </c>
      <c r="HU53" s="37" t="str">
        <f t="shared" si="350"/>
        <v/>
      </c>
      <c r="HV53" s="37" t="str">
        <f t="shared" si="351"/>
        <v/>
      </c>
      <c r="HW53" s="37" t="str">
        <f t="shared" si="352"/>
        <v/>
      </c>
      <c r="HX53" s="39">
        <f t="shared" si="353"/>
        <v>0</v>
      </c>
      <c r="HY53" s="501">
        <v>1922</v>
      </c>
    </row>
    <row r="54" spans="1:233" ht="13.8">
      <c r="A54" s="501">
        <v>1923</v>
      </c>
      <c r="B54" s="45">
        <v>0.04</v>
      </c>
      <c r="C54" s="45">
        <v>0</v>
      </c>
      <c r="D54" s="45">
        <v>0</v>
      </c>
      <c r="E54" s="45">
        <v>0.04</v>
      </c>
      <c r="F54" s="45" t="s">
        <v>60</v>
      </c>
      <c r="G54" s="150">
        <v>1.63</v>
      </c>
      <c r="H54" s="45">
        <v>0.41</v>
      </c>
      <c r="I54" s="45">
        <v>0</v>
      </c>
      <c r="J54" s="45">
        <v>0</v>
      </c>
      <c r="K54" s="45" t="s">
        <v>60</v>
      </c>
      <c r="L54" s="150">
        <v>0.15</v>
      </c>
      <c r="M54" s="45">
        <v>0.01</v>
      </c>
      <c r="N54" s="45">
        <v>0.4</v>
      </c>
      <c r="O54" s="45">
        <v>0</v>
      </c>
      <c r="P54" s="45">
        <v>0</v>
      </c>
      <c r="Q54" s="150">
        <v>2.09</v>
      </c>
      <c r="R54" s="45">
        <v>0.22</v>
      </c>
      <c r="S54" s="45">
        <v>0</v>
      </c>
      <c r="T54" s="45">
        <v>0.47</v>
      </c>
      <c r="U54" s="45">
        <v>0</v>
      </c>
      <c r="V54" s="150">
        <v>0</v>
      </c>
      <c r="W54" s="45" t="s">
        <v>60</v>
      </c>
      <c r="X54" s="45">
        <v>0.41</v>
      </c>
      <c r="Y54" s="45">
        <v>0</v>
      </c>
      <c r="Z54" s="45">
        <v>0</v>
      </c>
      <c r="AA54" s="150">
        <v>0.01</v>
      </c>
      <c r="AB54" s="45">
        <v>0</v>
      </c>
      <c r="AC54" s="45">
        <v>0</v>
      </c>
      <c r="AD54" s="45">
        <v>0</v>
      </c>
      <c r="AE54" s="45">
        <v>0</v>
      </c>
      <c r="AF54" s="150">
        <v>0</v>
      </c>
      <c r="AG54" s="152">
        <f t="shared" si="385"/>
        <v>5.879999999999999</v>
      </c>
      <c r="AH54" s="8">
        <f t="shared" si="386"/>
        <v>2.09</v>
      </c>
      <c r="AI54" s="4">
        <f t="shared" si="196"/>
        <v>12</v>
      </c>
      <c r="AJ54" s="501">
        <v>1923</v>
      </c>
      <c r="AK54" s="28" t="str">
        <f t="shared" si="198"/>
        <v/>
      </c>
      <c r="AL54" s="28" t="str">
        <f t="shared" si="199"/>
        <v/>
      </c>
      <c r="AM54" s="28" t="str">
        <f t="shared" si="200"/>
        <v/>
      </c>
      <c r="AN54" s="28" t="str">
        <f t="shared" si="201"/>
        <v/>
      </c>
      <c r="AO54" s="28" t="str">
        <f t="shared" si="202"/>
        <v/>
      </c>
      <c r="AP54" s="28" t="str">
        <f t="shared" si="203"/>
        <v/>
      </c>
      <c r="AQ54" s="28" t="str">
        <f t="shared" si="204"/>
        <v/>
      </c>
      <c r="AR54" s="28" t="str">
        <f t="shared" si="205"/>
        <v/>
      </c>
      <c r="AS54" s="28" t="str">
        <f t="shared" si="206"/>
        <v/>
      </c>
      <c r="AT54" s="28" t="str">
        <f t="shared" si="207"/>
        <v/>
      </c>
      <c r="AU54" s="28" t="str">
        <f t="shared" si="208"/>
        <v/>
      </c>
      <c r="AV54" s="28" t="str">
        <f t="shared" si="209"/>
        <v/>
      </c>
      <c r="AW54" s="28" t="str">
        <f t="shared" si="210"/>
        <v/>
      </c>
      <c r="AX54" s="28" t="str">
        <f t="shared" si="211"/>
        <v/>
      </c>
      <c r="AY54" s="28" t="str">
        <f t="shared" si="212"/>
        <v/>
      </c>
      <c r="AZ54" s="28" t="str">
        <f t="shared" si="213"/>
        <v/>
      </c>
      <c r="BA54" s="28" t="str">
        <f t="shared" si="214"/>
        <v/>
      </c>
      <c r="BB54" s="28" t="str">
        <f t="shared" si="215"/>
        <v/>
      </c>
      <c r="BC54" s="28" t="str">
        <f t="shared" si="216"/>
        <v/>
      </c>
      <c r="BD54" s="28" t="str">
        <f t="shared" si="217"/>
        <v/>
      </c>
      <c r="BE54" s="28" t="str">
        <f t="shared" si="218"/>
        <v/>
      </c>
      <c r="BF54" s="28" t="str">
        <f t="shared" si="219"/>
        <v/>
      </c>
      <c r="BG54" s="28" t="str">
        <f t="shared" si="220"/>
        <v/>
      </c>
      <c r="BH54" s="28" t="str">
        <f t="shared" si="221"/>
        <v/>
      </c>
      <c r="BI54" s="28" t="str">
        <f t="shared" si="222"/>
        <v/>
      </c>
      <c r="BJ54" s="28" t="str">
        <f t="shared" si="223"/>
        <v/>
      </c>
      <c r="BK54" s="28" t="str">
        <f t="shared" si="224"/>
        <v/>
      </c>
      <c r="BL54" s="28" t="str">
        <f t="shared" si="225"/>
        <v/>
      </c>
      <c r="BM54" s="28" t="str">
        <f t="shared" si="226"/>
        <v/>
      </c>
      <c r="BN54" s="28" t="str">
        <f t="shared" si="227"/>
        <v/>
      </c>
      <c r="BO54" s="28" t="str">
        <f t="shared" si="228"/>
        <v/>
      </c>
      <c r="BP54" s="39">
        <f t="shared" si="32"/>
        <v>0</v>
      </c>
      <c r="BQ54" s="501">
        <v>1923</v>
      </c>
      <c r="BR54" s="17" t="str">
        <f t="shared" si="354"/>
        <v xml:space="preserve"> </v>
      </c>
      <c r="BS54" s="17" t="str">
        <f t="shared" si="355"/>
        <v xml:space="preserve"> </v>
      </c>
      <c r="BT54" s="17" t="str">
        <f t="shared" si="356"/>
        <v xml:space="preserve"> </v>
      </c>
      <c r="BU54" s="17" t="str">
        <f t="shared" si="357"/>
        <v xml:space="preserve"> </v>
      </c>
      <c r="BV54" s="17" t="str">
        <f t="shared" si="358"/>
        <v xml:space="preserve"> </v>
      </c>
      <c r="BW54" s="17" t="str">
        <f t="shared" si="359"/>
        <v xml:space="preserve"> </v>
      </c>
      <c r="BX54" s="17" t="str">
        <f t="shared" si="360"/>
        <v xml:space="preserve"> </v>
      </c>
      <c r="BY54" s="17" t="str">
        <f t="shared" si="361"/>
        <v xml:space="preserve"> </v>
      </c>
      <c r="BZ54" s="17" t="str">
        <f t="shared" si="362"/>
        <v xml:space="preserve"> </v>
      </c>
      <c r="CA54" s="17" t="str">
        <f t="shared" si="363"/>
        <v xml:space="preserve"> </v>
      </c>
      <c r="CB54" s="17" t="str">
        <f t="shared" si="364"/>
        <v xml:space="preserve"> </v>
      </c>
      <c r="CC54" s="17" t="str">
        <f t="shared" si="365"/>
        <v xml:space="preserve"> </v>
      </c>
      <c r="CD54" s="17" t="str">
        <f t="shared" si="366"/>
        <v xml:space="preserve"> </v>
      </c>
      <c r="CE54" s="17" t="str">
        <f t="shared" si="367"/>
        <v xml:space="preserve"> </v>
      </c>
      <c r="CF54" s="17" t="str">
        <f t="shared" si="368"/>
        <v xml:space="preserve"> </v>
      </c>
      <c r="CG54" s="17" t="str">
        <f t="shared" si="369"/>
        <v xml:space="preserve"> </v>
      </c>
      <c r="CH54" s="17" t="str">
        <f t="shared" si="370"/>
        <v xml:space="preserve"> </v>
      </c>
      <c r="CI54" s="17" t="str">
        <f t="shared" si="371"/>
        <v xml:space="preserve"> </v>
      </c>
      <c r="CJ54" s="17" t="str">
        <f t="shared" si="372"/>
        <v xml:space="preserve"> </v>
      </c>
      <c r="CK54" s="17" t="str">
        <f t="shared" si="373"/>
        <v xml:space="preserve"> </v>
      </c>
      <c r="CL54" s="17" t="str">
        <f t="shared" si="374"/>
        <v xml:space="preserve"> </v>
      </c>
      <c r="CM54" s="17" t="str">
        <f t="shared" si="375"/>
        <v xml:space="preserve"> </v>
      </c>
      <c r="CN54" s="17" t="str">
        <f t="shared" si="376"/>
        <v xml:space="preserve"> </v>
      </c>
      <c r="CO54" s="17" t="str">
        <f t="shared" si="377"/>
        <v xml:space="preserve"> </v>
      </c>
      <c r="CP54" s="17" t="str">
        <f t="shared" si="378"/>
        <v xml:space="preserve"> </v>
      </c>
      <c r="CQ54" s="17" t="str">
        <f t="shared" si="379"/>
        <v xml:space="preserve"> </v>
      </c>
      <c r="CR54" s="17" t="str">
        <f t="shared" si="380"/>
        <v xml:space="preserve"> </v>
      </c>
      <c r="CS54" s="17" t="str">
        <f t="shared" si="381"/>
        <v xml:space="preserve"> </v>
      </c>
      <c r="CT54" s="17" t="str">
        <f t="shared" si="382"/>
        <v xml:space="preserve"> </v>
      </c>
      <c r="CU54" s="17" t="str">
        <f t="shared" si="383"/>
        <v xml:space="preserve"> </v>
      </c>
      <c r="CV54" s="17" t="str">
        <f t="shared" si="384"/>
        <v xml:space="preserve"> </v>
      </c>
      <c r="CW54" s="501">
        <v>1923</v>
      </c>
      <c r="CX54" s="17" t="str">
        <f t="shared" si="229"/>
        <v/>
      </c>
      <c r="CY54" s="17" t="str">
        <f t="shared" si="230"/>
        <v/>
      </c>
      <c r="CZ54" s="17" t="str">
        <f t="shared" si="231"/>
        <v/>
      </c>
      <c r="DA54" s="17" t="str">
        <f t="shared" si="232"/>
        <v/>
      </c>
      <c r="DB54" s="17" t="str">
        <f t="shared" si="233"/>
        <v/>
      </c>
      <c r="DC54" s="17" t="str">
        <f t="shared" si="234"/>
        <v/>
      </c>
      <c r="DD54" s="17" t="str">
        <f t="shared" si="235"/>
        <v/>
      </c>
      <c r="DE54" s="17" t="str">
        <f t="shared" si="236"/>
        <v/>
      </c>
      <c r="DF54" s="17" t="str">
        <f t="shared" si="237"/>
        <v/>
      </c>
      <c r="DG54" s="17" t="str">
        <f t="shared" si="238"/>
        <v/>
      </c>
      <c r="DH54" s="17" t="str">
        <f t="shared" si="239"/>
        <v/>
      </c>
      <c r="DI54" s="17" t="str">
        <f t="shared" si="240"/>
        <v/>
      </c>
      <c r="DJ54" s="17" t="str">
        <f t="shared" si="241"/>
        <v/>
      </c>
      <c r="DK54" s="17" t="str">
        <f t="shared" si="242"/>
        <v/>
      </c>
      <c r="DL54" s="17" t="str">
        <f t="shared" si="243"/>
        <v/>
      </c>
      <c r="DM54" s="17">
        <f t="shared" si="244"/>
        <v>1923</v>
      </c>
      <c r="DN54" s="17" t="str">
        <f t="shared" si="245"/>
        <v/>
      </c>
      <c r="DO54" s="17" t="str">
        <f t="shared" si="246"/>
        <v/>
      </c>
      <c r="DP54" s="17" t="str">
        <f t="shared" si="247"/>
        <v/>
      </c>
      <c r="DQ54" s="17" t="str">
        <f t="shared" si="248"/>
        <v/>
      </c>
      <c r="DR54" s="17" t="str">
        <f t="shared" si="249"/>
        <v/>
      </c>
      <c r="DS54" s="17" t="str">
        <f t="shared" si="250"/>
        <v/>
      </c>
      <c r="DT54" s="17" t="str">
        <f t="shared" si="251"/>
        <v/>
      </c>
      <c r="DU54" s="17" t="str">
        <f t="shared" si="252"/>
        <v/>
      </c>
      <c r="DV54" s="17" t="str">
        <f t="shared" si="253"/>
        <v/>
      </c>
      <c r="DW54" s="17" t="str">
        <f t="shared" si="254"/>
        <v/>
      </c>
      <c r="DX54" s="17" t="str">
        <f t="shared" si="255"/>
        <v/>
      </c>
      <c r="DY54" s="17" t="str">
        <f t="shared" si="256"/>
        <v/>
      </c>
      <c r="DZ54" s="17" t="str">
        <f t="shared" si="257"/>
        <v/>
      </c>
      <c r="EA54" s="17" t="str">
        <f t="shared" si="258"/>
        <v/>
      </c>
      <c r="EB54" s="17" t="str">
        <f t="shared" si="259"/>
        <v/>
      </c>
      <c r="EC54" s="501">
        <v>1923</v>
      </c>
      <c r="ED54" s="37">
        <f t="shared" si="260"/>
        <v>1</v>
      </c>
      <c r="EE54" s="37" t="str">
        <f t="shared" si="261"/>
        <v/>
      </c>
      <c r="EF54" s="37" t="str">
        <f t="shared" si="262"/>
        <v/>
      </c>
      <c r="EG54" s="37">
        <f t="shared" si="263"/>
        <v>1</v>
      </c>
      <c r="EH54" s="37" t="str">
        <f t="shared" si="264"/>
        <v/>
      </c>
      <c r="EI54" s="37">
        <f t="shared" si="265"/>
        <v>1</v>
      </c>
      <c r="EJ54" s="37">
        <f t="shared" si="266"/>
        <v>1</v>
      </c>
      <c r="EK54" s="37" t="str">
        <f t="shared" si="267"/>
        <v/>
      </c>
      <c r="EL54" s="37" t="str">
        <f t="shared" si="268"/>
        <v/>
      </c>
      <c r="EM54" s="37" t="str">
        <f t="shared" si="269"/>
        <v/>
      </c>
      <c r="EN54" s="37">
        <f t="shared" si="270"/>
        <v>1</v>
      </c>
      <c r="EO54" s="37">
        <f t="shared" si="271"/>
        <v>1</v>
      </c>
      <c r="EP54" s="37">
        <f t="shared" si="272"/>
        <v>1</v>
      </c>
      <c r="EQ54" s="37" t="str">
        <f t="shared" si="273"/>
        <v/>
      </c>
      <c r="ER54" s="37" t="str">
        <f t="shared" si="274"/>
        <v/>
      </c>
      <c r="ES54" s="37">
        <f t="shared" si="275"/>
        <v>1</v>
      </c>
      <c r="ET54" s="37">
        <f t="shared" si="276"/>
        <v>1</v>
      </c>
      <c r="EU54" s="37" t="str">
        <f t="shared" si="277"/>
        <v/>
      </c>
      <c r="EV54" s="37">
        <f t="shared" si="278"/>
        <v>1</v>
      </c>
      <c r="EW54" s="37" t="str">
        <f t="shared" si="279"/>
        <v/>
      </c>
      <c r="EX54" s="37" t="str">
        <f t="shared" si="280"/>
        <v/>
      </c>
      <c r="EY54" s="37" t="str">
        <f t="shared" si="281"/>
        <v/>
      </c>
      <c r="EZ54" s="37">
        <f t="shared" si="282"/>
        <v>1</v>
      </c>
      <c r="FA54" s="37" t="str">
        <f t="shared" si="283"/>
        <v/>
      </c>
      <c r="FB54" s="37" t="str">
        <f t="shared" si="284"/>
        <v/>
      </c>
      <c r="FC54" s="37">
        <f t="shared" si="285"/>
        <v>1</v>
      </c>
      <c r="FD54" s="37" t="str">
        <f t="shared" si="286"/>
        <v/>
      </c>
      <c r="FE54" s="37" t="str">
        <f t="shared" si="287"/>
        <v/>
      </c>
      <c r="FF54" s="37" t="str">
        <f t="shared" si="288"/>
        <v/>
      </c>
      <c r="FG54" s="37" t="str">
        <f t="shared" si="289"/>
        <v/>
      </c>
      <c r="FH54" s="37" t="str">
        <f t="shared" si="290"/>
        <v/>
      </c>
      <c r="FI54" s="54">
        <f t="shared" si="191"/>
        <v>12</v>
      </c>
      <c r="FJ54" s="501">
        <v>1923</v>
      </c>
      <c r="FK54" s="37" t="str">
        <f t="shared" si="291"/>
        <v/>
      </c>
      <c r="FL54" s="37" t="str">
        <f t="shared" si="292"/>
        <v/>
      </c>
      <c r="FM54" s="37" t="str">
        <f t="shared" si="293"/>
        <v/>
      </c>
      <c r="FN54" s="37" t="str">
        <f t="shared" si="294"/>
        <v/>
      </c>
      <c r="FO54" s="37" t="str">
        <f t="shared" si="295"/>
        <v/>
      </c>
      <c r="FP54" s="37">
        <f t="shared" si="296"/>
        <v>1</v>
      </c>
      <c r="FQ54" s="37" t="str">
        <f t="shared" si="297"/>
        <v/>
      </c>
      <c r="FR54" s="37" t="str">
        <f t="shared" si="298"/>
        <v/>
      </c>
      <c r="FS54" s="37" t="str">
        <f t="shared" si="299"/>
        <v/>
      </c>
      <c r="FT54" s="37" t="str">
        <f t="shared" si="300"/>
        <v/>
      </c>
      <c r="FU54" s="37" t="str">
        <f t="shared" si="301"/>
        <v/>
      </c>
      <c r="FV54" s="37" t="str">
        <f t="shared" si="302"/>
        <v/>
      </c>
      <c r="FW54" s="37" t="str">
        <f t="shared" si="303"/>
        <v/>
      </c>
      <c r="FX54" s="37" t="str">
        <f t="shared" si="304"/>
        <v/>
      </c>
      <c r="FY54" s="37" t="str">
        <f t="shared" si="305"/>
        <v/>
      </c>
      <c r="FZ54" s="37">
        <f t="shared" si="306"/>
        <v>1</v>
      </c>
      <c r="GA54" s="37" t="str">
        <f t="shared" si="307"/>
        <v/>
      </c>
      <c r="GB54" s="37" t="str">
        <f t="shared" si="308"/>
        <v/>
      </c>
      <c r="GC54" s="37" t="str">
        <f t="shared" si="309"/>
        <v/>
      </c>
      <c r="GD54" s="37" t="str">
        <f t="shared" si="310"/>
        <v/>
      </c>
      <c r="GE54" s="37" t="str">
        <f t="shared" si="311"/>
        <v/>
      </c>
      <c r="GF54" s="37" t="str">
        <f t="shared" si="312"/>
        <v/>
      </c>
      <c r="GG54" s="37" t="str">
        <f t="shared" si="313"/>
        <v/>
      </c>
      <c r="GH54" s="37" t="str">
        <f t="shared" si="314"/>
        <v/>
      </c>
      <c r="GI54" s="37" t="str">
        <f t="shared" si="315"/>
        <v/>
      </c>
      <c r="GJ54" s="37" t="str">
        <f t="shared" si="316"/>
        <v/>
      </c>
      <c r="GK54" s="37" t="str">
        <f t="shared" si="317"/>
        <v/>
      </c>
      <c r="GL54" s="37" t="str">
        <f t="shared" si="318"/>
        <v/>
      </c>
      <c r="GM54" s="37" t="str">
        <f t="shared" si="319"/>
        <v/>
      </c>
      <c r="GN54" s="37" t="str">
        <f t="shared" si="320"/>
        <v/>
      </c>
      <c r="GO54" s="37" t="str">
        <f t="shared" si="321"/>
        <v/>
      </c>
      <c r="GP54" s="39">
        <f t="shared" si="197"/>
        <v>2</v>
      </c>
      <c r="GQ54" s="501">
        <v>1923</v>
      </c>
      <c r="GR54" s="501">
        <v>1923</v>
      </c>
      <c r="GS54" s="37" t="str">
        <f t="shared" si="322"/>
        <v/>
      </c>
      <c r="GT54" s="37" t="str">
        <f t="shared" si="323"/>
        <v/>
      </c>
      <c r="GU54" s="37" t="str">
        <f t="shared" si="324"/>
        <v/>
      </c>
      <c r="GV54" s="37" t="str">
        <f t="shared" si="325"/>
        <v/>
      </c>
      <c r="GW54" s="37" t="str">
        <f t="shared" si="326"/>
        <v/>
      </c>
      <c r="GX54" s="37" t="str">
        <f t="shared" si="327"/>
        <v/>
      </c>
      <c r="GY54" s="37" t="str">
        <f t="shared" si="328"/>
        <v/>
      </c>
      <c r="GZ54" s="37" t="str">
        <f t="shared" si="329"/>
        <v/>
      </c>
      <c r="HA54" s="37" t="str">
        <f t="shared" si="330"/>
        <v/>
      </c>
      <c r="HB54" s="37" t="str">
        <f t="shared" si="331"/>
        <v/>
      </c>
      <c r="HC54" s="37" t="str">
        <f t="shared" si="332"/>
        <v/>
      </c>
      <c r="HD54" s="37" t="str">
        <f t="shared" si="333"/>
        <v/>
      </c>
      <c r="HE54" s="37" t="str">
        <f t="shared" si="334"/>
        <v/>
      </c>
      <c r="HF54" s="37" t="str">
        <f t="shared" si="335"/>
        <v/>
      </c>
      <c r="HG54" s="37" t="str">
        <f t="shared" si="336"/>
        <v/>
      </c>
      <c r="HH54" s="37">
        <f t="shared" si="337"/>
        <v>1</v>
      </c>
      <c r="HI54" s="37" t="str">
        <f t="shared" si="338"/>
        <v/>
      </c>
      <c r="HJ54" s="37" t="str">
        <f t="shared" si="339"/>
        <v/>
      </c>
      <c r="HK54" s="37" t="str">
        <f t="shared" si="340"/>
        <v/>
      </c>
      <c r="HL54" s="37" t="str">
        <f t="shared" si="341"/>
        <v/>
      </c>
      <c r="HM54" s="37" t="str">
        <f t="shared" si="342"/>
        <v/>
      </c>
      <c r="HN54" s="37" t="str">
        <f t="shared" si="343"/>
        <v/>
      </c>
      <c r="HO54" s="37" t="str">
        <f t="shared" si="344"/>
        <v/>
      </c>
      <c r="HP54" s="37" t="str">
        <f t="shared" si="345"/>
        <v/>
      </c>
      <c r="HQ54" s="37" t="str">
        <f t="shared" si="346"/>
        <v/>
      </c>
      <c r="HR54" s="37" t="str">
        <f t="shared" si="347"/>
        <v/>
      </c>
      <c r="HS54" s="37" t="str">
        <f t="shared" si="348"/>
        <v/>
      </c>
      <c r="HT54" s="37" t="str">
        <f t="shared" si="349"/>
        <v/>
      </c>
      <c r="HU54" s="37" t="str">
        <f t="shared" si="350"/>
        <v/>
      </c>
      <c r="HV54" s="37" t="str">
        <f t="shared" si="351"/>
        <v/>
      </c>
      <c r="HW54" s="37" t="str">
        <f t="shared" si="352"/>
        <v/>
      </c>
      <c r="HX54" s="39">
        <f t="shared" si="353"/>
        <v>1</v>
      </c>
      <c r="HY54" s="501">
        <v>1923</v>
      </c>
    </row>
    <row r="55" spans="1:233" ht="13.8">
      <c r="A55" s="501">
        <v>1924</v>
      </c>
      <c r="B55" s="45">
        <v>0</v>
      </c>
      <c r="C55" s="45">
        <v>0</v>
      </c>
      <c r="D55" s="45">
        <v>0</v>
      </c>
      <c r="E55" s="45">
        <v>0</v>
      </c>
      <c r="F55" s="45">
        <v>0.16</v>
      </c>
      <c r="G55" s="150">
        <v>0</v>
      </c>
      <c r="H55" s="45">
        <v>0.01</v>
      </c>
      <c r="I55" s="45">
        <v>0</v>
      </c>
      <c r="J55" s="45">
        <v>0</v>
      </c>
      <c r="K55" s="45">
        <v>0.96</v>
      </c>
      <c r="L55" s="150">
        <v>0.75</v>
      </c>
      <c r="M55" s="45" t="s">
        <v>60</v>
      </c>
      <c r="N55" s="45">
        <v>0</v>
      </c>
      <c r="O55" s="45" t="s">
        <v>60</v>
      </c>
      <c r="P55" s="45">
        <v>0</v>
      </c>
      <c r="Q55" s="150">
        <v>0</v>
      </c>
      <c r="R55" s="45">
        <v>0</v>
      </c>
      <c r="S55" s="45">
        <v>0</v>
      </c>
      <c r="T55" s="45">
        <v>0</v>
      </c>
      <c r="U55" s="45">
        <v>0.9</v>
      </c>
      <c r="V55" s="150">
        <v>0.51</v>
      </c>
      <c r="W55" s="45">
        <v>0.02</v>
      </c>
      <c r="X55" s="45">
        <v>0</v>
      </c>
      <c r="Y55" s="45">
        <v>0</v>
      </c>
      <c r="Z55" s="45">
        <v>0</v>
      </c>
      <c r="AA55" s="150">
        <v>0.02</v>
      </c>
      <c r="AB55" s="45">
        <v>0</v>
      </c>
      <c r="AC55" s="45">
        <v>0.19</v>
      </c>
      <c r="AD55" s="45">
        <v>0.2</v>
      </c>
      <c r="AE55" s="45">
        <v>0.28000000000000003</v>
      </c>
      <c r="AF55" s="150">
        <v>0</v>
      </c>
      <c r="AG55" s="152">
        <f t="shared" si="385"/>
        <v>4</v>
      </c>
      <c r="AH55" s="8">
        <f t="shared" si="386"/>
        <v>0.96</v>
      </c>
      <c r="AI55" s="4">
        <f t="shared" si="196"/>
        <v>11</v>
      </c>
      <c r="AJ55" s="501">
        <v>1924</v>
      </c>
      <c r="AK55" s="28" t="str">
        <f t="shared" si="198"/>
        <v/>
      </c>
      <c r="AL55" s="28" t="str">
        <f t="shared" si="199"/>
        <v/>
      </c>
      <c r="AM55" s="28" t="str">
        <f t="shared" si="200"/>
        <v/>
      </c>
      <c r="AN55" s="28" t="str">
        <f t="shared" si="201"/>
        <v/>
      </c>
      <c r="AO55" s="28" t="str">
        <f t="shared" si="202"/>
        <v/>
      </c>
      <c r="AP55" s="28" t="str">
        <f t="shared" si="203"/>
        <v/>
      </c>
      <c r="AQ55" s="28" t="str">
        <f t="shared" si="204"/>
        <v/>
      </c>
      <c r="AR55" s="28" t="str">
        <f t="shared" si="205"/>
        <v/>
      </c>
      <c r="AS55" s="28" t="str">
        <f t="shared" si="206"/>
        <v/>
      </c>
      <c r="AT55" s="28" t="str">
        <f t="shared" si="207"/>
        <v/>
      </c>
      <c r="AU55" s="28" t="str">
        <f t="shared" si="208"/>
        <v/>
      </c>
      <c r="AV55" s="28" t="str">
        <f t="shared" si="209"/>
        <v/>
      </c>
      <c r="AW55" s="28" t="str">
        <f t="shared" si="210"/>
        <v/>
      </c>
      <c r="AX55" s="28" t="str">
        <f t="shared" si="211"/>
        <v/>
      </c>
      <c r="AY55" s="28" t="str">
        <f t="shared" si="212"/>
        <v/>
      </c>
      <c r="AZ55" s="28" t="str">
        <f t="shared" si="213"/>
        <v/>
      </c>
      <c r="BA55" s="28" t="str">
        <f t="shared" si="214"/>
        <v/>
      </c>
      <c r="BB55" s="28" t="str">
        <f t="shared" si="215"/>
        <v/>
      </c>
      <c r="BC55" s="28" t="str">
        <f t="shared" si="216"/>
        <v/>
      </c>
      <c r="BD55" s="28" t="str">
        <f t="shared" si="217"/>
        <v/>
      </c>
      <c r="BE55" s="28" t="str">
        <f t="shared" si="218"/>
        <v/>
      </c>
      <c r="BF55" s="28" t="str">
        <f t="shared" si="219"/>
        <v/>
      </c>
      <c r="BG55" s="28" t="str">
        <f t="shared" si="220"/>
        <v/>
      </c>
      <c r="BH55" s="28" t="str">
        <f t="shared" si="221"/>
        <v/>
      </c>
      <c r="BI55" s="28" t="str">
        <f t="shared" si="222"/>
        <v/>
      </c>
      <c r="BJ55" s="28" t="str">
        <f t="shared" si="223"/>
        <v/>
      </c>
      <c r="BK55" s="28" t="str">
        <f t="shared" si="224"/>
        <v/>
      </c>
      <c r="BL55" s="28" t="str">
        <f t="shared" si="225"/>
        <v/>
      </c>
      <c r="BM55" s="28" t="str">
        <f t="shared" si="226"/>
        <v/>
      </c>
      <c r="BN55" s="28" t="str">
        <f t="shared" si="227"/>
        <v/>
      </c>
      <c r="BO55" s="28" t="str">
        <f t="shared" si="228"/>
        <v/>
      </c>
      <c r="BP55" s="39">
        <f t="shared" si="32"/>
        <v>0</v>
      </c>
      <c r="BQ55" s="501">
        <v>1924</v>
      </c>
      <c r="BR55" s="17" t="str">
        <f t="shared" si="354"/>
        <v xml:space="preserve"> </v>
      </c>
      <c r="BS55" s="17" t="str">
        <f t="shared" si="355"/>
        <v xml:space="preserve"> </v>
      </c>
      <c r="BT55" s="17" t="str">
        <f t="shared" si="356"/>
        <v xml:space="preserve"> </v>
      </c>
      <c r="BU55" s="17" t="str">
        <f t="shared" si="357"/>
        <v xml:space="preserve"> </v>
      </c>
      <c r="BV55" s="17" t="str">
        <f t="shared" si="358"/>
        <v xml:space="preserve"> </v>
      </c>
      <c r="BW55" s="17" t="str">
        <f t="shared" si="359"/>
        <v xml:space="preserve"> </v>
      </c>
      <c r="BX55" s="17" t="str">
        <f t="shared" si="360"/>
        <v xml:space="preserve"> </v>
      </c>
      <c r="BY55" s="17" t="str">
        <f t="shared" si="361"/>
        <v xml:space="preserve"> </v>
      </c>
      <c r="BZ55" s="17" t="str">
        <f t="shared" si="362"/>
        <v xml:space="preserve"> </v>
      </c>
      <c r="CA55" s="17" t="str">
        <f t="shared" si="363"/>
        <v xml:space="preserve"> </v>
      </c>
      <c r="CB55" s="17" t="str">
        <f t="shared" si="364"/>
        <v xml:space="preserve"> </v>
      </c>
      <c r="CC55" s="17" t="str">
        <f t="shared" si="365"/>
        <v xml:space="preserve"> </v>
      </c>
      <c r="CD55" s="17" t="str">
        <f t="shared" si="366"/>
        <v xml:space="preserve"> </v>
      </c>
      <c r="CE55" s="17" t="str">
        <f t="shared" si="367"/>
        <v xml:space="preserve"> </v>
      </c>
      <c r="CF55" s="17" t="str">
        <f t="shared" si="368"/>
        <v xml:space="preserve"> </v>
      </c>
      <c r="CG55" s="17" t="str">
        <f t="shared" si="369"/>
        <v xml:space="preserve"> </v>
      </c>
      <c r="CH55" s="17" t="str">
        <f t="shared" si="370"/>
        <v xml:space="preserve"> </v>
      </c>
      <c r="CI55" s="17" t="str">
        <f t="shared" si="371"/>
        <v xml:space="preserve"> </v>
      </c>
      <c r="CJ55" s="17" t="str">
        <f t="shared" si="372"/>
        <v xml:space="preserve"> </v>
      </c>
      <c r="CK55" s="17" t="str">
        <f t="shared" si="373"/>
        <v xml:space="preserve"> </v>
      </c>
      <c r="CL55" s="17" t="str">
        <f t="shared" si="374"/>
        <v xml:space="preserve"> </v>
      </c>
      <c r="CM55" s="17" t="str">
        <f t="shared" si="375"/>
        <v xml:space="preserve"> </v>
      </c>
      <c r="CN55" s="17" t="str">
        <f t="shared" si="376"/>
        <v xml:space="preserve"> </v>
      </c>
      <c r="CO55" s="17" t="str">
        <f t="shared" si="377"/>
        <v xml:space="preserve"> </v>
      </c>
      <c r="CP55" s="17" t="str">
        <f t="shared" si="378"/>
        <v xml:space="preserve"> </v>
      </c>
      <c r="CQ55" s="17" t="str">
        <f t="shared" si="379"/>
        <v xml:space="preserve"> </v>
      </c>
      <c r="CR55" s="17" t="str">
        <f t="shared" si="380"/>
        <v xml:space="preserve"> </v>
      </c>
      <c r="CS55" s="17" t="str">
        <f t="shared" si="381"/>
        <v xml:space="preserve"> </v>
      </c>
      <c r="CT55" s="17" t="str">
        <f t="shared" si="382"/>
        <v xml:space="preserve"> </v>
      </c>
      <c r="CU55" s="17" t="str">
        <f t="shared" si="383"/>
        <v xml:space="preserve"> </v>
      </c>
      <c r="CV55" s="17" t="str">
        <f t="shared" si="384"/>
        <v xml:space="preserve"> </v>
      </c>
      <c r="CW55" s="501">
        <v>1924</v>
      </c>
      <c r="CX55" s="17" t="str">
        <f t="shared" si="229"/>
        <v/>
      </c>
      <c r="CY55" s="17" t="str">
        <f t="shared" si="230"/>
        <v/>
      </c>
      <c r="CZ55" s="17" t="str">
        <f t="shared" si="231"/>
        <v/>
      </c>
      <c r="DA55" s="17" t="str">
        <f t="shared" si="232"/>
        <v/>
      </c>
      <c r="DB55" s="17" t="str">
        <f t="shared" si="233"/>
        <v/>
      </c>
      <c r="DC55" s="17" t="str">
        <f t="shared" si="234"/>
        <v/>
      </c>
      <c r="DD55" s="17" t="str">
        <f t="shared" si="235"/>
        <v/>
      </c>
      <c r="DE55" s="17" t="str">
        <f t="shared" si="236"/>
        <v/>
      </c>
      <c r="DF55" s="17" t="str">
        <f t="shared" si="237"/>
        <v/>
      </c>
      <c r="DG55" s="17" t="str">
        <f t="shared" si="238"/>
        <v/>
      </c>
      <c r="DH55" s="17" t="str">
        <f t="shared" si="239"/>
        <v/>
      </c>
      <c r="DI55" s="17" t="str">
        <f t="shared" si="240"/>
        <v/>
      </c>
      <c r="DJ55" s="17" t="str">
        <f t="shared" si="241"/>
        <v/>
      </c>
      <c r="DK55" s="17" t="str">
        <f t="shared" si="242"/>
        <v/>
      </c>
      <c r="DL55" s="17" t="str">
        <f t="shared" si="243"/>
        <v/>
      </c>
      <c r="DM55" s="17" t="str">
        <f t="shared" si="244"/>
        <v/>
      </c>
      <c r="DN55" s="17" t="str">
        <f t="shared" si="245"/>
        <v/>
      </c>
      <c r="DO55" s="17" t="str">
        <f t="shared" si="246"/>
        <v/>
      </c>
      <c r="DP55" s="17" t="str">
        <f t="shared" si="247"/>
        <v/>
      </c>
      <c r="DQ55" s="17" t="str">
        <f t="shared" si="248"/>
        <v/>
      </c>
      <c r="DR55" s="17" t="str">
        <f t="shared" si="249"/>
        <v/>
      </c>
      <c r="DS55" s="17" t="str">
        <f t="shared" si="250"/>
        <v/>
      </c>
      <c r="DT55" s="17" t="str">
        <f t="shared" si="251"/>
        <v/>
      </c>
      <c r="DU55" s="17" t="str">
        <f t="shared" si="252"/>
        <v/>
      </c>
      <c r="DV55" s="17" t="str">
        <f t="shared" si="253"/>
        <v/>
      </c>
      <c r="DW55" s="17" t="str">
        <f t="shared" si="254"/>
        <v/>
      </c>
      <c r="DX55" s="17" t="str">
        <f t="shared" si="255"/>
        <v/>
      </c>
      <c r="DY55" s="17" t="str">
        <f t="shared" si="256"/>
        <v/>
      </c>
      <c r="DZ55" s="17" t="str">
        <f t="shared" si="257"/>
        <v/>
      </c>
      <c r="EA55" s="17" t="str">
        <f t="shared" si="258"/>
        <v/>
      </c>
      <c r="EB55" s="17" t="str">
        <f t="shared" si="259"/>
        <v/>
      </c>
      <c r="EC55" s="501">
        <v>1924</v>
      </c>
      <c r="ED55" s="37" t="str">
        <f t="shared" si="260"/>
        <v/>
      </c>
      <c r="EE55" s="37" t="str">
        <f t="shared" si="261"/>
        <v/>
      </c>
      <c r="EF55" s="37" t="str">
        <f t="shared" si="262"/>
        <v/>
      </c>
      <c r="EG55" s="37" t="str">
        <f t="shared" si="263"/>
        <v/>
      </c>
      <c r="EH55" s="37">
        <f t="shared" si="264"/>
        <v>1</v>
      </c>
      <c r="EI55" s="37" t="str">
        <f t="shared" si="265"/>
        <v/>
      </c>
      <c r="EJ55" s="37">
        <f t="shared" si="266"/>
        <v>1</v>
      </c>
      <c r="EK55" s="37" t="str">
        <f t="shared" si="267"/>
        <v/>
      </c>
      <c r="EL55" s="37" t="str">
        <f t="shared" si="268"/>
        <v/>
      </c>
      <c r="EM55" s="37">
        <f t="shared" si="269"/>
        <v>1</v>
      </c>
      <c r="EN55" s="37">
        <f t="shared" si="270"/>
        <v>1</v>
      </c>
      <c r="EO55" s="37" t="str">
        <f t="shared" si="271"/>
        <v/>
      </c>
      <c r="EP55" s="37" t="str">
        <f t="shared" si="272"/>
        <v/>
      </c>
      <c r="EQ55" s="37" t="str">
        <f t="shared" si="273"/>
        <v/>
      </c>
      <c r="ER55" s="37" t="str">
        <f t="shared" si="274"/>
        <v/>
      </c>
      <c r="ES55" s="37" t="str">
        <f t="shared" si="275"/>
        <v/>
      </c>
      <c r="ET55" s="37" t="str">
        <f t="shared" si="276"/>
        <v/>
      </c>
      <c r="EU55" s="37" t="str">
        <f t="shared" si="277"/>
        <v/>
      </c>
      <c r="EV55" s="37" t="str">
        <f t="shared" si="278"/>
        <v/>
      </c>
      <c r="EW55" s="37">
        <f t="shared" si="279"/>
        <v>1</v>
      </c>
      <c r="EX55" s="37">
        <f t="shared" si="280"/>
        <v>1</v>
      </c>
      <c r="EY55" s="37">
        <f t="shared" si="281"/>
        <v>1</v>
      </c>
      <c r="EZ55" s="37" t="str">
        <f t="shared" si="282"/>
        <v/>
      </c>
      <c r="FA55" s="37" t="str">
        <f t="shared" si="283"/>
        <v/>
      </c>
      <c r="FB55" s="37" t="str">
        <f t="shared" si="284"/>
        <v/>
      </c>
      <c r="FC55" s="37">
        <f t="shared" si="285"/>
        <v>1</v>
      </c>
      <c r="FD55" s="37" t="str">
        <f t="shared" si="286"/>
        <v/>
      </c>
      <c r="FE55" s="37">
        <f t="shared" si="287"/>
        <v>1</v>
      </c>
      <c r="FF55" s="37">
        <f t="shared" si="288"/>
        <v>1</v>
      </c>
      <c r="FG55" s="37">
        <f t="shared" si="289"/>
        <v>1</v>
      </c>
      <c r="FH55" s="37" t="str">
        <f t="shared" si="290"/>
        <v/>
      </c>
      <c r="FI55" s="54">
        <f t="shared" si="191"/>
        <v>11</v>
      </c>
      <c r="FJ55" s="501">
        <v>1924</v>
      </c>
      <c r="FK55" s="37" t="str">
        <f t="shared" si="291"/>
        <v/>
      </c>
      <c r="FL55" s="37" t="str">
        <f t="shared" si="292"/>
        <v/>
      </c>
      <c r="FM55" s="37" t="str">
        <f t="shared" si="293"/>
        <v/>
      </c>
      <c r="FN55" s="37" t="str">
        <f t="shared" si="294"/>
        <v/>
      </c>
      <c r="FO55" s="37" t="str">
        <f t="shared" si="295"/>
        <v/>
      </c>
      <c r="FP55" s="37" t="str">
        <f t="shared" si="296"/>
        <v/>
      </c>
      <c r="FQ55" s="37" t="str">
        <f t="shared" si="297"/>
        <v/>
      </c>
      <c r="FR55" s="37" t="str">
        <f t="shared" si="298"/>
        <v/>
      </c>
      <c r="FS55" s="37" t="str">
        <f t="shared" si="299"/>
        <v/>
      </c>
      <c r="FT55" s="37" t="str">
        <f t="shared" si="300"/>
        <v/>
      </c>
      <c r="FU55" s="37" t="str">
        <f t="shared" si="301"/>
        <v/>
      </c>
      <c r="FV55" s="37" t="str">
        <f t="shared" si="302"/>
        <v/>
      </c>
      <c r="FW55" s="37" t="str">
        <f t="shared" si="303"/>
        <v/>
      </c>
      <c r="FX55" s="37" t="str">
        <f t="shared" si="304"/>
        <v/>
      </c>
      <c r="FY55" s="37" t="str">
        <f t="shared" si="305"/>
        <v/>
      </c>
      <c r="FZ55" s="37" t="str">
        <f t="shared" si="306"/>
        <v/>
      </c>
      <c r="GA55" s="37" t="str">
        <f t="shared" si="307"/>
        <v/>
      </c>
      <c r="GB55" s="37" t="str">
        <f t="shared" si="308"/>
        <v/>
      </c>
      <c r="GC55" s="37" t="str">
        <f t="shared" si="309"/>
        <v/>
      </c>
      <c r="GD55" s="37" t="str">
        <f t="shared" si="310"/>
        <v/>
      </c>
      <c r="GE55" s="37" t="str">
        <f t="shared" si="311"/>
        <v/>
      </c>
      <c r="GF55" s="37" t="str">
        <f t="shared" si="312"/>
        <v/>
      </c>
      <c r="GG55" s="37" t="str">
        <f t="shared" si="313"/>
        <v/>
      </c>
      <c r="GH55" s="37" t="str">
        <f t="shared" si="314"/>
        <v/>
      </c>
      <c r="GI55" s="37" t="str">
        <f t="shared" si="315"/>
        <v/>
      </c>
      <c r="GJ55" s="37" t="str">
        <f t="shared" si="316"/>
        <v/>
      </c>
      <c r="GK55" s="37" t="str">
        <f t="shared" si="317"/>
        <v/>
      </c>
      <c r="GL55" s="37" t="str">
        <f t="shared" si="318"/>
        <v/>
      </c>
      <c r="GM55" s="37" t="str">
        <f t="shared" si="319"/>
        <v/>
      </c>
      <c r="GN55" s="37" t="str">
        <f t="shared" si="320"/>
        <v/>
      </c>
      <c r="GO55" s="37" t="str">
        <f t="shared" si="321"/>
        <v/>
      </c>
      <c r="GP55" s="39">
        <f t="shared" si="197"/>
        <v>0</v>
      </c>
      <c r="GQ55" s="501">
        <v>1924</v>
      </c>
      <c r="GR55" s="501">
        <v>1924</v>
      </c>
      <c r="GS55" s="37" t="str">
        <f t="shared" si="322"/>
        <v/>
      </c>
      <c r="GT55" s="37" t="str">
        <f t="shared" si="323"/>
        <v/>
      </c>
      <c r="GU55" s="37" t="str">
        <f t="shared" si="324"/>
        <v/>
      </c>
      <c r="GV55" s="37" t="str">
        <f t="shared" si="325"/>
        <v/>
      </c>
      <c r="GW55" s="37" t="str">
        <f t="shared" si="326"/>
        <v/>
      </c>
      <c r="GX55" s="37" t="str">
        <f t="shared" si="327"/>
        <v/>
      </c>
      <c r="GY55" s="37" t="str">
        <f t="shared" si="328"/>
        <v/>
      </c>
      <c r="GZ55" s="37" t="str">
        <f t="shared" si="329"/>
        <v/>
      </c>
      <c r="HA55" s="37" t="str">
        <f t="shared" si="330"/>
        <v/>
      </c>
      <c r="HB55" s="37" t="str">
        <f t="shared" si="331"/>
        <v/>
      </c>
      <c r="HC55" s="37" t="str">
        <f t="shared" si="332"/>
        <v/>
      </c>
      <c r="HD55" s="37" t="str">
        <f t="shared" si="333"/>
        <v/>
      </c>
      <c r="HE55" s="37" t="str">
        <f t="shared" si="334"/>
        <v/>
      </c>
      <c r="HF55" s="37" t="str">
        <f t="shared" si="335"/>
        <v/>
      </c>
      <c r="HG55" s="37" t="str">
        <f t="shared" si="336"/>
        <v/>
      </c>
      <c r="HH55" s="37" t="str">
        <f t="shared" si="337"/>
        <v/>
      </c>
      <c r="HI55" s="37" t="str">
        <f t="shared" si="338"/>
        <v/>
      </c>
      <c r="HJ55" s="37" t="str">
        <f t="shared" si="339"/>
        <v/>
      </c>
      <c r="HK55" s="37" t="str">
        <f t="shared" si="340"/>
        <v/>
      </c>
      <c r="HL55" s="37" t="str">
        <f t="shared" si="341"/>
        <v/>
      </c>
      <c r="HM55" s="37" t="str">
        <f t="shared" si="342"/>
        <v/>
      </c>
      <c r="HN55" s="37" t="str">
        <f t="shared" si="343"/>
        <v/>
      </c>
      <c r="HO55" s="37" t="str">
        <f t="shared" si="344"/>
        <v/>
      </c>
      <c r="HP55" s="37" t="str">
        <f t="shared" si="345"/>
        <v/>
      </c>
      <c r="HQ55" s="37" t="str">
        <f t="shared" si="346"/>
        <v/>
      </c>
      <c r="HR55" s="37" t="str">
        <f t="shared" si="347"/>
        <v/>
      </c>
      <c r="HS55" s="37" t="str">
        <f t="shared" si="348"/>
        <v/>
      </c>
      <c r="HT55" s="37" t="str">
        <f t="shared" si="349"/>
        <v/>
      </c>
      <c r="HU55" s="37" t="str">
        <f t="shared" si="350"/>
        <v/>
      </c>
      <c r="HV55" s="37" t="str">
        <f t="shared" si="351"/>
        <v/>
      </c>
      <c r="HW55" s="37" t="str">
        <f t="shared" si="352"/>
        <v/>
      </c>
      <c r="HX55" s="39">
        <f t="shared" si="353"/>
        <v>0</v>
      </c>
      <c r="HY55" s="501">
        <v>1924</v>
      </c>
    </row>
    <row r="56" spans="1:233" ht="13.8">
      <c r="A56" s="501">
        <v>1925</v>
      </c>
      <c r="B56" s="45">
        <v>0.46</v>
      </c>
      <c r="C56" s="45">
        <v>0</v>
      </c>
      <c r="D56" s="45">
        <v>0</v>
      </c>
      <c r="E56" s="45">
        <v>0.03</v>
      </c>
      <c r="F56" s="45">
        <v>0.01</v>
      </c>
      <c r="G56" s="150">
        <v>0</v>
      </c>
      <c r="H56" s="45">
        <v>0</v>
      </c>
      <c r="I56" s="45">
        <v>0</v>
      </c>
      <c r="J56" s="45">
        <v>0</v>
      </c>
      <c r="K56" s="45">
        <v>0</v>
      </c>
      <c r="L56" s="150" t="s">
        <v>60</v>
      </c>
      <c r="M56" s="45">
        <v>0</v>
      </c>
      <c r="N56" s="45" t="s">
        <v>60</v>
      </c>
      <c r="O56" s="45" t="s">
        <v>60</v>
      </c>
      <c r="P56" s="45">
        <v>0</v>
      </c>
      <c r="Q56" s="150">
        <v>0.02</v>
      </c>
      <c r="R56" s="45">
        <v>0.75</v>
      </c>
      <c r="S56" s="45">
        <v>0</v>
      </c>
      <c r="T56" s="45">
        <v>0.01</v>
      </c>
      <c r="U56" s="45">
        <v>0</v>
      </c>
      <c r="V56" s="150">
        <v>0</v>
      </c>
      <c r="W56" s="45">
        <v>0</v>
      </c>
      <c r="X56" s="45">
        <v>0</v>
      </c>
      <c r="Y56" s="45">
        <v>0</v>
      </c>
      <c r="Z56" s="45">
        <v>0</v>
      </c>
      <c r="AA56" s="150">
        <v>0</v>
      </c>
      <c r="AB56" s="45">
        <v>1.19</v>
      </c>
      <c r="AC56" s="45" t="s">
        <v>60</v>
      </c>
      <c r="AD56" s="45">
        <v>0</v>
      </c>
      <c r="AE56" s="45">
        <v>0</v>
      </c>
      <c r="AF56" s="150" t="s">
        <v>60</v>
      </c>
      <c r="AG56" s="152">
        <f t="shared" si="385"/>
        <v>2.4699999999999998</v>
      </c>
      <c r="AH56" s="8">
        <f t="shared" si="386"/>
        <v>1.19</v>
      </c>
      <c r="AI56" s="4">
        <f t="shared" si="196"/>
        <v>7</v>
      </c>
      <c r="AJ56" s="501">
        <v>1925</v>
      </c>
      <c r="AK56" s="28" t="str">
        <f t="shared" si="198"/>
        <v/>
      </c>
      <c r="AL56" s="28" t="str">
        <f t="shared" si="199"/>
        <v/>
      </c>
      <c r="AM56" s="28" t="str">
        <f t="shared" si="200"/>
        <v/>
      </c>
      <c r="AN56" s="28" t="str">
        <f t="shared" si="201"/>
        <v/>
      </c>
      <c r="AO56" s="28" t="str">
        <f t="shared" si="202"/>
        <v/>
      </c>
      <c r="AP56" s="28" t="str">
        <f t="shared" si="203"/>
        <v/>
      </c>
      <c r="AQ56" s="28" t="str">
        <f t="shared" si="204"/>
        <v/>
      </c>
      <c r="AR56" s="28" t="str">
        <f t="shared" si="205"/>
        <v/>
      </c>
      <c r="AS56" s="28" t="str">
        <f t="shared" si="206"/>
        <v/>
      </c>
      <c r="AT56" s="28" t="str">
        <f t="shared" si="207"/>
        <v/>
      </c>
      <c r="AU56" s="28" t="str">
        <f t="shared" si="208"/>
        <v/>
      </c>
      <c r="AV56" s="28" t="str">
        <f t="shared" si="209"/>
        <v/>
      </c>
      <c r="AW56" s="28" t="str">
        <f t="shared" si="210"/>
        <v/>
      </c>
      <c r="AX56" s="28" t="str">
        <f t="shared" si="211"/>
        <v/>
      </c>
      <c r="AY56" s="28" t="str">
        <f t="shared" si="212"/>
        <v/>
      </c>
      <c r="AZ56" s="28" t="str">
        <f t="shared" si="213"/>
        <v/>
      </c>
      <c r="BA56" s="28" t="str">
        <f t="shared" si="214"/>
        <v/>
      </c>
      <c r="BB56" s="28" t="str">
        <f t="shared" si="215"/>
        <v/>
      </c>
      <c r="BC56" s="28" t="str">
        <f t="shared" si="216"/>
        <v/>
      </c>
      <c r="BD56" s="28" t="str">
        <f t="shared" si="217"/>
        <v/>
      </c>
      <c r="BE56" s="28" t="str">
        <f t="shared" si="218"/>
        <v/>
      </c>
      <c r="BF56" s="28" t="str">
        <f t="shared" si="219"/>
        <v/>
      </c>
      <c r="BG56" s="28" t="str">
        <f t="shared" si="220"/>
        <v/>
      </c>
      <c r="BH56" s="28" t="str">
        <f t="shared" si="221"/>
        <v/>
      </c>
      <c r="BI56" s="28" t="str">
        <f t="shared" si="222"/>
        <v/>
      </c>
      <c r="BJ56" s="28" t="str">
        <f t="shared" si="223"/>
        <v/>
      </c>
      <c r="BK56" s="28" t="str">
        <f t="shared" si="224"/>
        <v/>
      </c>
      <c r="BL56" s="28" t="str">
        <f t="shared" si="225"/>
        <v/>
      </c>
      <c r="BM56" s="28" t="str">
        <f t="shared" si="226"/>
        <v/>
      </c>
      <c r="BN56" s="28" t="str">
        <f t="shared" si="227"/>
        <v/>
      </c>
      <c r="BO56" s="28" t="str">
        <f t="shared" si="228"/>
        <v/>
      </c>
      <c r="BP56" s="39">
        <f t="shared" si="32"/>
        <v>0</v>
      </c>
      <c r="BQ56" s="501">
        <v>1925</v>
      </c>
      <c r="BR56" s="17" t="str">
        <f t="shared" si="354"/>
        <v xml:space="preserve"> </v>
      </c>
      <c r="BS56" s="17" t="str">
        <f t="shared" si="355"/>
        <v xml:space="preserve"> </v>
      </c>
      <c r="BT56" s="17" t="str">
        <f t="shared" si="356"/>
        <v xml:space="preserve"> </v>
      </c>
      <c r="BU56" s="17" t="str">
        <f t="shared" si="357"/>
        <v xml:space="preserve"> </v>
      </c>
      <c r="BV56" s="17" t="str">
        <f t="shared" si="358"/>
        <v xml:space="preserve"> </v>
      </c>
      <c r="BW56" s="17" t="str">
        <f t="shared" si="359"/>
        <v xml:space="preserve"> </v>
      </c>
      <c r="BX56" s="17" t="str">
        <f t="shared" si="360"/>
        <v xml:space="preserve"> </v>
      </c>
      <c r="BY56" s="17" t="str">
        <f t="shared" si="361"/>
        <v xml:space="preserve"> </v>
      </c>
      <c r="BZ56" s="17" t="str">
        <f t="shared" si="362"/>
        <v xml:space="preserve"> </v>
      </c>
      <c r="CA56" s="17" t="str">
        <f t="shared" si="363"/>
        <v xml:space="preserve"> </v>
      </c>
      <c r="CB56" s="17" t="str">
        <f t="shared" si="364"/>
        <v xml:space="preserve"> </v>
      </c>
      <c r="CC56" s="17" t="str">
        <f t="shared" si="365"/>
        <v xml:space="preserve"> </v>
      </c>
      <c r="CD56" s="17" t="str">
        <f t="shared" si="366"/>
        <v xml:space="preserve"> </v>
      </c>
      <c r="CE56" s="17" t="str">
        <f t="shared" si="367"/>
        <v xml:space="preserve"> </v>
      </c>
      <c r="CF56" s="17" t="str">
        <f t="shared" si="368"/>
        <v xml:space="preserve"> </v>
      </c>
      <c r="CG56" s="17" t="str">
        <f t="shared" si="369"/>
        <v xml:space="preserve"> </v>
      </c>
      <c r="CH56" s="17" t="str">
        <f t="shared" si="370"/>
        <v xml:space="preserve"> </v>
      </c>
      <c r="CI56" s="17" t="str">
        <f t="shared" si="371"/>
        <v xml:space="preserve"> </v>
      </c>
      <c r="CJ56" s="17" t="str">
        <f t="shared" si="372"/>
        <v xml:space="preserve"> </v>
      </c>
      <c r="CK56" s="17" t="str">
        <f t="shared" si="373"/>
        <v xml:space="preserve"> </v>
      </c>
      <c r="CL56" s="17" t="str">
        <f t="shared" si="374"/>
        <v xml:space="preserve"> </v>
      </c>
      <c r="CM56" s="17" t="str">
        <f t="shared" si="375"/>
        <v xml:space="preserve"> </v>
      </c>
      <c r="CN56" s="17" t="str">
        <f t="shared" si="376"/>
        <v xml:space="preserve"> </v>
      </c>
      <c r="CO56" s="17" t="str">
        <f t="shared" si="377"/>
        <v xml:space="preserve"> </v>
      </c>
      <c r="CP56" s="17" t="str">
        <f t="shared" si="378"/>
        <v xml:space="preserve"> </v>
      </c>
      <c r="CQ56" s="17" t="str">
        <f t="shared" si="379"/>
        <v xml:space="preserve"> </v>
      </c>
      <c r="CR56" s="17" t="str">
        <f t="shared" si="380"/>
        <v xml:space="preserve"> </v>
      </c>
      <c r="CS56" s="17" t="str">
        <f t="shared" si="381"/>
        <v xml:space="preserve"> </v>
      </c>
      <c r="CT56" s="17" t="str">
        <f t="shared" si="382"/>
        <v xml:space="preserve"> </v>
      </c>
      <c r="CU56" s="17" t="str">
        <f t="shared" si="383"/>
        <v xml:space="preserve"> </v>
      </c>
      <c r="CV56" s="17" t="str">
        <f t="shared" si="384"/>
        <v xml:space="preserve"> </v>
      </c>
      <c r="CW56" s="501">
        <v>1925</v>
      </c>
      <c r="CX56" s="17" t="str">
        <f t="shared" si="229"/>
        <v/>
      </c>
      <c r="CY56" s="17" t="str">
        <f t="shared" si="230"/>
        <v/>
      </c>
      <c r="CZ56" s="17" t="str">
        <f t="shared" si="231"/>
        <v/>
      </c>
      <c r="DA56" s="17" t="str">
        <f t="shared" si="232"/>
        <v/>
      </c>
      <c r="DB56" s="17" t="str">
        <f t="shared" si="233"/>
        <v/>
      </c>
      <c r="DC56" s="17" t="str">
        <f t="shared" si="234"/>
        <v/>
      </c>
      <c r="DD56" s="17" t="str">
        <f t="shared" si="235"/>
        <v/>
      </c>
      <c r="DE56" s="17" t="str">
        <f t="shared" si="236"/>
        <v/>
      </c>
      <c r="DF56" s="17" t="str">
        <f t="shared" si="237"/>
        <v/>
      </c>
      <c r="DG56" s="17" t="str">
        <f t="shared" si="238"/>
        <v/>
      </c>
      <c r="DH56" s="17" t="str">
        <f t="shared" si="239"/>
        <v/>
      </c>
      <c r="DI56" s="17" t="str">
        <f t="shared" si="240"/>
        <v/>
      </c>
      <c r="DJ56" s="17" t="str">
        <f t="shared" si="241"/>
        <v/>
      </c>
      <c r="DK56" s="17" t="str">
        <f t="shared" si="242"/>
        <v/>
      </c>
      <c r="DL56" s="17" t="str">
        <f t="shared" si="243"/>
        <v/>
      </c>
      <c r="DM56" s="17" t="str">
        <f t="shared" si="244"/>
        <v/>
      </c>
      <c r="DN56" s="17" t="str">
        <f t="shared" si="245"/>
        <v/>
      </c>
      <c r="DO56" s="17" t="str">
        <f t="shared" si="246"/>
        <v/>
      </c>
      <c r="DP56" s="17" t="str">
        <f t="shared" si="247"/>
        <v/>
      </c>
      <c r="DQ56" s="17" t="str">
        <f t="shared" si="248"/>
        <v/>
      </c>
      <c r="DR56" s="17" t="str">
        <f t="shared" si="249"/>
        <v/>
      </c>
      <c r="DS56" s="17" t="str">
        <f t="shared" si="250"/>
        <v/>
      </c>
      <c r="DT56" s="17" t="str">
        <f t="shared" si="251"/>
        <v/>
      </c>
      <c r="DU56" s="17" t="str">
        <f t="shared" si="252"/>
        <v/>
      </c>
      <c r="DV56" s="17" t="str">
        <f t="shared" si="253"/>
        <v/>
      </c>
      <c r="DW56" s="17" t="str">
        <f t="shared" si="254"/>
        <v/>
      </c>
      <c r="DX56" s="17" t="str">
        <f t="shared" si="255"/>
        <v/>
      </c>
      <c r="DY56" s="17" t="str">
        <f t="shared" si="256"/>
        <v/>
      </c>
      <c r="DZ56" s="17" t="str">
        <f t="shared" si="257"/>
        <v/>
      </c>
      <c r="EA56" s="17" t="str">
        <f t="shared" si="258"/>
        <v/>
      </c>
      <c r="EB56" s="17" t="str">
        <f t="shared" si="259"/>
        <v/>
      </c>
      <c r="EC56" s="501">
        <v>1925</v>
      </c>
      <c r="ED56" s="37">
        <f t="shared" si="260"/>
        <v>1</v>
      </c>
      <c r="EE56" s="37" t="str">
        <f t="shared" si="261"/>
        <v/>
      </c>
      <c r="EF56" s="37" t="str">
        <f t="shared" si="262"/>
        <v/>
      </c>
      <c r="EG56" s="37">
        <f t="shared" si="263"/>
        <v>1</v>
      </c>
      <c r="EH56" s="37">
        <f t="shared" si="264"/>
        <v>1</v>
      </c>
      <c r="EI56" s="37" t="str">
        <f t="shared" si="265"/>
        <v/>
      </c>
      <c r="EJ56" s="37" t="str">
        <f t="shared" si="266"/>
        <v/>
      </c>
      <c r="EK56" s="37" t="str">
        <f t="shared" si="267"/>
        <v/>
      </c>
      <c r="EL56" s="37" t="str">
        <f t="shared" si="268"/>
        <v/>
      </c>
      <c r="EM56" s="37" t="str">
        <f t="shared" si="269"/>
        <v/>
      </c>
      <c r="EN56" s="37" t="str">
        <f t="shared" si="270"/>
        <v/>
      </c>
      <c r="EO56" s="37" t="str">
        <f t="shared" si="271"/>
        <v/>
      </c>
      <c r="EP56" s="37" t="str">
        <f t="shared" si="272"/>
        <v/>
      </c>
      <c r="EQ56" s="37" t="str">
        <f t="shared" si="273"/>
        <v/>
      </c>
      <c r="ER56" s="37" t="str">
        <f t="shared" si="274"/>
        <v/>
      </c>
      <c r="ES56" s="37">
        <f t="shared" si="275"/>
        <v>1</v>
      </c>
      <c r="ET56" s="37">
        <f t="shared" si="276"/>
        <v>1</v>
      </c>
      <c r="EU56" s="37" t="str">
        <f t="shared" si="277"/>
        <v/>
      </c>
      <c r="EV56" s="37">
        <f t="shared" si="278"/>
        <v>1</v>
      </c>
      <c r="EW56" s="37" t="str">
        <f t="shared" si="279"/>
        <v/>
      </c>
      <c r="EX56" s="37" t="str">
        <f t="shared" si="280"/>
        <v/>
      </c>
      <c r="EY56" s="37" t="str">
        <f t="shared" si="281"/>
        <v/>
      </c>
      <c r="EZ56" s="37" t="str">
        <f t="shared" si="282"/>
        <v/>
      </c>
      <c r="FA56" s="37" t="str">
        <f t="shared" si="283"/>
        <v/>
      </c>
      <c r="FB56" s="37" t="str">
        <f t="shared" si="284"/>
        <v/>
      </c>
      <c r="FC56" s="37" t="str">
        <f t="shared" si="285"/>
        <v/>
      </c>
      <c r="FD56" s="37">
        <f t="shared" si="286"/>
        <v>1</v>
      </c>
      <c r="FE56" s="37" t="str">
        <f t="shared" si="287"/>
        <v/>
      </c>
      <c r="FF56" s="37" t="str">
        <f t="shared" si="288"/>
        <v/>
      </c>
      <c r="FG56" s="37" t="str">
        <f t="shared" si="289"/>
        <v/>
      </c>
      <c r="FH56" s="37" t="str">
        <f t="shared" si="290"/>
        <v/>
      </c>
      <c r="FI56" s="54">
        <f t="shared" si="191"/>
        <v>7</v>
      </c>
      <c r="FJ56" s="501">
        <v>1925</v>
      </c>
      <c r="FK56" s="37" t="str">
        <f t="shared" si="291"/>
        <v/>
      </c>
      <c r="FL56" s="37" t="str">
        <f t="shared" si="292"/>
        <v/>
      </c>
      <c r="FM56" s="37" t="str">
        <f t="shared" si="293"/>
        <v/>
      </c>
      <c r="FN56" s="37" t="str">
        <f t="shared" si="294"/>
        <v/>
      </c>
      <c r="FO56" s="37" t="str">
        <f t="shared" si="295"/>
        <v/>
      </c>
      <c r="FP56" s="37" t="str">
        <f t="shared" si="296"/>
        <v/>
      </c>
      <c r="FQ56" s="37" t="str">
        <f t="shared" si="297"/>
        <v/>
      </c>
      <c r="FR56" s="37" t="str">
        <f t="shared" si="298"/>
        <v/>
      </c>
      <c r="FS56" s="37" t="str">
        <f t="shared" si="299"/>
        <v/>
      </c>
      <c r="FT56" s="37" t="str">
        <f t="shared" si="300"/>
        <v/>
      </c>
      <c r="FU56" s="37" t="str">
        <f t="shared" si="301"/>
        <v/>
      </c>
      <c r="FV56" s="37" t="str">
        <f t="shared" si="302"/>
        <v/>
      </c>
      <c r="FW56" s="37" t="str">
        <f t="shared" si="303"/>
        <v/>
      </c>
      <c r="FX56" s="37" t="str">
        <f t="shared" si="304"/>
        <v/>
      </c>
      <c r="FY56" s="37" t="str">
        <f t="shared" si="305"/>
        <v/>
      </c>
      <c r="FZ56" s="37" t="str">
        <f t="shared" si="306"/>
        <v/>
      </c>
      <c r="GA56" s="37" t="str">
        <f t="shared" si="307"/>
        <v/>
      </c>
      <c r="GB56" s="37" t="str">
        <f t="shared" si="308"/>
        <v/>
      </c>
      <c r="GC56" s="37" t="str">
        <f t="shared" si="309"/>
        <v/>
      </c>
      <c r="GD56" s="37" t="str">
        <f t="shared" si="310"/>
        <v/>
      </c>
      <c r="GE56" s="37" t="str">
        <f t="shared" si="311"/>
        <v/>
      </c>
      <c r="GF56" s="37" t="str">
        <f t="shared" si="312"/>
        <v/>
      </c>
      <c r="GG56" s="37" t="str">
        <f t="shared" si="313"/>
        <v/>
      </c>
      <c r="GH56" s="37" t="str">
        <f t="shared" si="314"/>
        <v/>
      </c>
      <c r="GI56" s="37" t="str">
        <f t="shared" si="315"/>
        <v/>
      </c>
      <c r="GJ56" s="37" t="str">
        <f t="shared" si="316"/>
        <v/>
      </c>
      <c r="GK56" s="37">
        <f t="shared" si="317"/>
        <v>1</v>
      </c>
      <c r="GL56" s="37" t="str">
        <f t="shared" si="318"/>
        <v/>
      </c>
      <c r="GM56" s="37" t="str">
        <f t="shared" si="319"/>
        <v/>
      </c>
      <c r="GN56" s="37" t="str">
        <f t="shared" si="320"/>
        <v/>
      </c>
      <c r="GO56" s="37" t="str">
        <f t="shared" si="321"/>
        <v/>
      </c>
      <c r="GP56" s="39">
        <f t="shared" si="197"/>
        <v>1</v>
      </c>
      <c r="GQ56" s="501">
        <v>1925</v>
      </c>
      <c r="GR56" s="501">
        <v>1925</v>
      </c>
      <c r="GS56" s="37" t="str">
        <f t="shared" si="322"/>
        <v/>
      </c>
      <c r="GT56" s="37" t="str">
        <f t="shared" si="323"/>
        <v/>
      </c>
      <c r="GU56" s="37" t="str">
        <f t="shared" si="324"/>
        <v/>
      </c>
      <c r="GV56" s="37" t="str">
        <f t="shared" si="325"/>
        <v/>
      </c>
      <c r="GW56" s="37" t="str">
        <f t="shared" si="326"/>
        <v/>
      </c>
      <c r="GX56" s="37" t="str">
        <f t="shared" si="327"/>
        <v/>
      </c>
      <c r="GY56" s="37" t="str">
        <f t="shared" si="328"/>
        <v/>
      </c>
      <c r="GZ56" s="37" t="str">
        <f t="shared" si="329"/>
        <v/>
      </c>
      <c r="HA56" s="37" t="str">
        <f t="shared" si="330"/>
        <v/>
      </c>
      <c r="HB56" s="37" t="str">
        <f t="shared" si="331"/>
        <v/>
      </c>
      <c r="HC56" s="37" t="str">
        <f t="shared" si="332"/>
        <v/>
      </c>
      <c r="HD56" s="37" t="str">
        <f t="shared" si="333"/>
        <v/>
      </c>
      <c r="HE56" s="37" t="str">
        <f t="shared" si="334"/>
        <v/>
      </c>
      <c r="HF56" s="37" t="str">
        <f t="shared" si="335"/>
        <v/>
      </c>
      <c r="HG56" s="37" t="str">
        <f t="shared" si="336"/>
        <v/>
      </c>
      <c r="HH56" s="37" t="str">
        <f t="shared" si="337"/>
        <v/>
      </c>
      <c r="HI56" s="37" t="str">
        <f t="shared" si="338"/>
        <v/>
      </c>
      <c r="HJ56" s="37" t="str">
        <f t="shared" si="339"/>
        <v/>
      </c>
      <c r="HK56" s="37" t="str">
        <f t="shared" si="340"/>
        <v/>
      </c>
      <c r="HL56" s="37" t="str">
        <f t="shared" si="341"/>
        <v/>
      </c>
      <c r="HM56" s="37" t="str">
        <f t="shared" si="342"/>
        <v/>
      </c>
      <c r="HN56" s="37" t="str">
        <f t="shared" si="343"/>
        <v/>
      </c>
      <c r="HO56" s="37" t="str">
        <f t="shared" si="344"/>
        <v/>
      </c>
      <c r="HP56" s="37" t="str">
        <f t="shared" si="345"/>
        <v/>
      </c>
      <c r="HQ56" s="37" t="str">
        <f t="shared" si="346"/>
        <v/>
      </c>
      <c r="HR56" s="37" t="str">
        <f t="shared" si="347"/>
        <v/>
      </c>
      <c r="HS56" s="37" t="str">
        <f t="shared" si="348"/>
        <v/>
      </c>
      <c r="HT56" s="37" t="str">
        <f t="shared" si="349"/>
        <v/>
      </c>
      <c r="HU56" s="37" t="str">
        <f t="shared" si="350"/>
        <v/>
      </c>
      <c r="HV56" s="37" t="str">
        <f t="shared" si="351"/>
        <v/>
      </c>
      <c r="HW56" s="37" t="str">
        <f t="shared" si="352"/>
        <v/>
      </c>
      <c r="HX56" s="39">
        <f t="shared" si="353"/>
        <v>0</v>
      </c>
      <c r="HY56" s="501">
        <v>1925</v>
      </c>
    </row>
    <row r="57" spans="1:233" ht="13.8">
      <c r="A57" s="501">
        <v>1926</v>
      </c>
      <c r="B57" s="45" t="s">
        <v>60</v>
      </c>
      <c r="C57" s="45">
        <v>0.06</v>
      </c>
      <c r="D57" s="45">
        <v>0</v>
      </c>
      <c r="E57" s="45">
        <v>0</v>
      </c>
      <c r="F57" s="45">
        <v>0</v>
      </c>
      <c r="G57" s="150">
        <v>0.02</v>
      </c>
      <c r="H57" s="45">
        <v>0.36</v>
      </c>
      <c r="I57" s="45">
        <v>0</v>
      </c>
      <c r="J57" s="45">
        <v>0</v>
      </c>
      <c r="K57" s="45">
        <v>0</v>
      </c>
      <c r="L57" s="150">
        <v>0.24</v>
      </c>
      <c r="M57" s="45" t="s">
        <v>60</v>
      </c>
      <c r="N57" s="45">
        <v>0.14000000000000001</v>
      </c>
      <c r="O57" s="45">
        <v>0</v>
      </c>
      <c r="P57" s="45">
        <v>0</v>
      </c>
      <c r="Q57" s="150">
        <v>0</v>
      </c>
      <c r="R57" s="45">
        <v>0.16</v>
      </c>
      <c r="S57" s="45">
        <v>0</v>
      </c>
      <c r="T57" s="45">
        <v>0</v>
      </c>
      <c r="U57" s="45">
        <v>0.34</v>
      </c>
      <c r="V57" s="150">
        <v>0</v>
      </c>
      <c r="W57" s="45" t="s">
        <v>60</v>
      </c>
      <c r="X57" s="45">
        <v>0</v>
      </c>
      <c r="Y57" s="45">
        <v>0</v>
      </c>
      <c r="Z57" s="45" t="s">
        <v>60</v>
      </c>
      <c r="AA57" s="150">
        <v>0.26</v>
      </c>
      <c r="AB57" s="45">
        <v>0</v>
      </c>
      <c r="AC57" s="45">
        <v>0</v>
      </c>
      <c r="AD57" s="45">
        <v>0</v>
      </c>
      <c r="AE57" s="45">
        <v>0.1</v>
      </c>
      <c r="AF57" s="150">
        <v>0.28000000000000003</v>
      </c>
      <c r="AG57" s="152">
        <f t="shared" si="385"/>
        <v>1.9600000000000002</v>
      </c>
      <c r="AH57" s="8">
        <f t="shared" si="386"/>
        <v>0.36</v>
      </c>
      <c r="AI57" s="4">
        <f t="shared" si="196"/>
        <v>10</v>
      </c>
      <c r="AJ57" s="501">
        <v>1926</v>
      </c>
      <c r="AK57" s="28" t="str">
        <f t="shared" si="198"/>
        <v/>
      </c>
      <c r="AL57" s="28" t="str">
        <f t="shared" si="199"/>
        <v/>
      </c>
      <c r="AM57" s="28" t="str">
        <f t="shared" si="200"/>
        <v/>
      </c>
      <c r="AN57" s="28" t="str">
        <f t="shared" si="201"/>
        <v/>
      </c>
      <c r="AO57" s="28" t="str">
        <f t="shared" si="202"/>
        <v/>
      </c>
      <c r="AP57" s="28" t="str">
        <f t="shared" si="203"/>
        <v/>
      </c>
      <c r="AQ57" s="28" t="str">
        <f t="shared" si="204"/>
        <v/>
      </c>
      <c r="AR57" s="28" t="str">
        <f t="shared" si="205"/>
        <v/>
      </c>
      <c r="AS57" s="28" t="str">
        <f t="shared" si="206"/>
        <v/>
      </c>
      <c r="AT57" s="28" t="str">
        <f t="shared" si="207"/>
        <v/>
      </c>
      <c r="AU57" s="28" t="str">
        <f t="shared" si="208"/>
        <v/>
      </c>
      <c r="AV57" s="28" t="str">
        <f t="shared" si="209"/>
        <v/>
      </c>
      <c r="AW57" s="28" t="str">
        <f t="shared" si="210"/>
        <v/>
      </c>
      <c r="AX57" s="28" t="str">
        <f t="shared" si="211"/>
        <v/>
      </c>
      <c r="AY57" s="28" t="str">
        <f t="shared" si="212"/>
        <v/>
      </c>
      <c r="AZ57" s="28" t="str">
        <f t="shared" si="213"/>
        <v/>
      </c>
      <c r="BA57" s="28" t="str">
        <f t="shared" si="214"/>
        <v/>
      </c>
      <c r="BB57" s="28" t="str">
        <f t="shared" si="215"/>
        <v/>
      </c>
      <c r="BC57" s="28" t="str">
        <f t="shared" si="216"/>
        <v/>
      </c>
      <c r="BD57" s="28" t="str">
        <f t="shared" si="217"/>
        <v/>
      </c>
      <c r="BE57" s="28" t="str">
        <f t="shared" si="218"/>
        <v/>
      </c>
      <c r="BF57" s="28" t="str">
        <f t="shared" si="219"/>
        <v/>
      </c>
      <c r="BG57" s="28" t="str">
        <f t="shared" si="220"/>
        <v/>
      </c>
      <c r="BH57" s="28" t="str">
        <f t="shared" si="221"/>
        <v/>
      </c>
      <c r="BI57" s="28" t="str">
        <f t="shared" si="222"/>
        <v/>
      </c>
      <c r="BJ57" s="28" t="str">
        <f t="shared" si="223"/>
        <v/>
      </c>
      <c r="BK57" s="28" t="str">
        <f t="shared" si="224"/>
        <v/>
      </c>
      <c r="BL57" s="28" t="str">
        <f t="shared" si="225"/>
        <v/>
      </c>
      <c r="BM57" s="28" t="str">
        <f t="shared" si="226"/>
        <v/>
      </c>
      <c r="BN57" s="28" t="str">
        <f t="shared" si="227"/>
        <v/>
      </c>
      <c r="BO57" s="28" t="str">
        <f t="shared" si="228"/>
        <v/>
      </c>
      <c r="BP57" s="39">
        <f t="shared" si="32"/>
        <v>0</v>
      </c>
      <c r="BQ57" s="501">
        <v>1926</v>
      </c>
      <c r="BR57" s="17" t="str">
        <f t="shared" si="354"/>
        <v xml:space="preserve"> </v>
      </c>
      <c r="BS57" s="17" t="str">
        <f t="shared" si="355"/>
        <v xml:space="preserve"> </v>
      </c>
      <c r="BT57" s="17" t="str">
        <f t="shared" si="356"/>
        <v xml:space="preserve"> </v>
      </c>
      <c r="BU57" s="17" t="str">
        <f t="shared" si="357"/>
        <v xml:space="preserve"> </v>
      </c>
      <c r="BV57" s="17" t="str">
        <f t="shared" si="358"/>
        <v xml:space="preserve"> </v>
      </c>
      <c r="BW57" s="17" t="str">
        <f t="shared" si="359"/>
        <v xml:space="preserve"> </v>
      </c>
      <c r="BX57" s="17" t="str">
        <f t="shared" si="360"/>
        <v xml:space="preserve"> </v>
      </c>
      <c r="BY57" s="17" t="str">
        <f t="shared" si="361"/>
        <v xml:space="preserve"> </v>
      </c>
      <c r="BZ57" s="17" t="str">
        <f t="shared" si="362"/>
        <v xml:space="preserve"> </v>
      </c>
      <c r="CA57" s="17" t="str">
        <f t="shared" si="363"/>
        <v xml:space="preserve"> </v>
      </c>
      <c r="CB57" s="17" t="str">
        <f t="shared" si="364"/>
        <v xml:space="preserve"> </v>
      </c>
      <c r="CC57" s="17" t="str">
        <f t="shared" si="365"/>
        <v xml:space="preserve"> </v>
      </c>
      <c r="CD57" s="17" t="str">
        <f t="shared" si="366"/>
        <v xml:space="preserve"> </v>
      </c>
      <c r="CE57" s="17" t="str">
        <f t="shared" si="367"/>
        <v xml:space="preserve"> </v>
      </c>
      <c r="CF57" s="17" t="str">
        <f t="shared" si="368"/>
        <v xml:space="preserve"> </v>
      </c>
      <c r="CG57" s="17" t="str">
        <f t="shared" si="369"/>
        <v xml:space="preserve"> </v>
      </c>
      <c r="CH57" s="17" t="str">
        <f t="shared" si="370"/>
        <v xml:space="preserve"> </v>
      </c>
      <c r="CI57" s="17" t="str">
        <f t="shared" si="371"/>
        <v xml:space="preserve"> </v>
      </c>
      <c r="CJ57" s="17" t="str">
        <f t="shared" si="372"/>
        <v xml:space="preserve"> </v>
      </c>
      <c r="CK57" s="17" t="str">
        <f t="shared" si="373"/>
        <v xml:space="preserve"> </v>
      </c>
      <c r="CL57" s="17" t="str">
        <f t="shared" si="374"/>
        <v xml:space="preserve"> </v>
      </c>
      <c r="CM57" s="17" t="str">
        <f t="shared" si="375"/>
        <v xml:space="preserve"> </v>
      </c>
      <c r="CN57" s="17" t="str">
        <f t="shared" si="376"/>
        <v xml:space="preserve"> </v>
      </c>
      <c r="CO57" s="17" t="str">
        <f t="shared" si="377"/>
        <v xml:space="preserve"> </v>
      </c>
      <c r="CP57" s="17" t="str">
        <f t="shared" si="378"/>
        <v xml:space="preserve"> </v>
      </c>
      <c r="CQ57" s="17" t="str">
        <f t="shared" si="379"/>
        <v xml:space="preserve"> </v>
      </c>
      <c r="CR57" s="17" t="str">
        <f t="shared" si="380"/>
        <v xml:space="preserve"> </v>
      </c>
      <c r="CS57" s="17" t="str">
        <f t="shared" si="381"/>
        <v xml:space="preserve"> </v>
      </c>
      <c r="CT57" s="17" t="str">
        <f t="shared" si="382"/>
        <v xml:space="preserve"> </v>
      </c>
      <c r="CU57" s="17" t="str">
        <f t="shared" si="383"/>
        <v xml:space="preserve"> </v>
      </c>
      <c r="CV57" s="17" t="str">
        <f t="shared" si="384"/>
        <v xml:space="preserve"> </v>
      </c>
      <c r="CW57" s="501">
        <v>1926</v>
      </c>
      <c r="CX57" s="17" t="str">
        <f t="shared" si="229"/>
        <v/>
      </c>
      <c r="CY57" s="17" t="str">
        <f t="shared" si="230"/>
        <v/>
      </c>
      <c r="CZ57" s="17" t="str">
        <f t="shared" si="231"/>
        <v/>
      </c>
      <c r="DA57" s="17" t="str">
        <f t="shared" si="232"/>
        <v/>
      </c>
      <c r="DB57" s="17" t="str">
        <f t="shared" si="233"/>
        <v/>
      </c>
      <c r="DC57" s="17" t="str">
        <f t="shared" si="234"/>
        <v/>
      </c>
      <c r="DD57" s="17" t="str">
        <f t="shared" si="235"/>
        <v/>
      </c>
      <c r="DE57" s="17" t="str">
        <f t="shared" si="236"/>
        <v/>
      </c>
      <c r="DF57" s="17" t="str">
        <f t="shared" si="237"/>
        <v/>
      </c>
      <c r="DG57" s="17" t="str">
        <f t="shared" si="238"/>
        <v/>
      </c>
      <c r="DH57" s="17" t="str">
        <f t="shared" si="239"/>
        <v/>
      </c>
      <c r="DI57" s="17" t="str">
        <f t="shared" si="240"/>
        <v/>
      </c>
      <c r="DJ57" s="17" t="str">
        <f t="shared" si="241"/>
        <v/>
      </c>
      <c r="DK57" s="17" t="str">
        <f t="shared" si="242"/>
        <v/>
      </c>
      <c r="DL57" s="17" t="str">
        <f t="shared" si="243"/>
        <v/>
      </c>
      <c r="DM57" s="17" t="str">
        <f t="shared" si="244"/>
        <v/>
      </c>
      <c r="DN57" s="17" t="str">
        <f t="shared" si="245"/>
        <v/>
      </c>
      <c r="DO57" s="17" t="str">
        <f t="shared" si="246"/>
        <v/>
      </c>
      <c r="DP57" s="17" t="str">
        <f t="shared" si="247"/>
        <v/>
      </c>
      <c r="DQ57" s="17" t="str">
        <f t="shared" si="248"/>
        <v/>
      </c>
      <c r="DR57" s="17" t="str">
        <f t="shared" si="249"/>
        <v/>
      </c>
      <c r="DS57" s="17" t="str">
        <f t="shared" si="250"/>
        <v/>
      </c>
      <c r="DT57" s="17" t="str">
        <f t="shared" si="251"/>
        <v/>
      </c>
      <c r="DU57" s="17" t="str">
        <f t="shared" si="252"/>
        <v/>
      </c>
      <c r="DV57" s="17" t="str">
        <f t="shared" si="253"/>
        <v/>
      </c>
      <c r="DW57" s="17" t="str">
        <f t="shared" si="254"/>
        <v/>
      </c>
      <c r="DX57" s="17" t="str">
        <f t="shared" si="255"/>
        <v/>
      </c>
      <c r="DY57" s="17" t="str">
        <f t="shared" si="256"/>
        <v/>
      </c>
      <c r="DZ57" s="17" t="str">
        <f t="shared" si="257"/>
        <v/>
      </c>
      <c r="EA57" s="17" t="str">
        <f t="shared" si="258"/>
        <v/>
      </c>
      <c r="EB57" s="17" t="str">
        <f t="shared" si="259"/>
        <v/>
      </c>
      <c r="EC57" s="501">
        <v>1926</v>
      </c>
      <c r="ED57" s="37" t="str">
        <f t="shared" si="260"/>
        <v/>
      </c>
      <c r="EE57" s="37">
        <f t="shared" si="261"/>
        <v>1</v>
      </c>
      <c r="EF57" s="37" t="str">
        <f t="shared" si="262"/>
        <v/>
      </c>
      <c r="EG57" s="37" t="str">
        <f t="shared" si="263"/>
        <v/>
      </c>
      <c r="EH57" s="37" t="str">
        <f t="shared" si="264"/>
        <v/>
      </c>
      <c r="EI57" s="37">
        <f t="shared" si="265"/>
        <v>1</v>
      </c>
      <c r="EJ57" s="37">
        <f t="shared" si="266"/>
        <v>1</v>
      </c>
      <c r="EK57" s="37" t="str">
        <f t="shared" si="267"/>
        <v/>
      </c>
      <c r="EL57" s="37" t="str">
        <f t="shared" si="268"/>
        <v/>
      </c>
      <c r="EM57" s="37" t="str">
        <f t="shared" si="269"/>
        <v/>
      </c>
      <c r="EN57" s="37">
        <f t="shared" si="270"/>
        <v>1</v>
      </c>
      <c r="EO57" s="37" t="str">
        <f t="shared" si="271"/>
        <v/>
      </c>
      <c r="EP57" s="37">
        <f t="shared" si="272"/>
        <v>1</v>
      </c>
      <c r="EQ57" s="37" t="str">
        <f t="shared" si="273"/>
        <v/>
      </c>
      <c r="ER57" s="37" t="str">
        <f t="shared" si="274"/>
        <v/>
      </c>
      <c r="ES57" s="37" t="str">
        <f t="shared" si="275"/>
        <v/>
      </c>
      <c r="ET57" s="37">
        <f t="shared" si="276"/>
        <v>1</v>
      </c>
      <c r="EU57" s="37" t="str">
        <f t="shared" si="277"/>
        <v/>
      </c>
      <c r="EV57" s="37" t="str">
        <f t="shared" si="278"/>
        <v/>
      </c>
      <c r="EW57" s="37">
        <f t="shared" si="279"/>
        <v>1</v>
      </c>
      <c r="EX57" s="37" t="str">
        <f t="shared" si="280"/>
        <v/>
      </c>
      <c r="EY57" s="37" t="str">
        <f t="shared" si="281"/>
        <v/>
      </c>
      <c r="EZ57" s="37" t="str">
        <f t="shared" si="282"/>
        <v/>
      </c>
      <c r="FA57" s="37" t="str">
        <f t="shared" si="283"/>
        <v/>
      </c>
      <c r="FB57" s="37" t="str">
        <f t="shared" si="284"/>
        <v/>
      </c>
      <c r="FC57" s="37">
        <f t="shared" si="285"/>
        <v>1</v>
      </c>
      <c r="FD57" s="37" t="str">
        <f t="shared" si="286"/>
        <v/>
      </c>
      <c r="FE57" s="37" t="str">
        <f t="shared" si="287"/>
        <v/>
      </c>
      <c r="FF57" s="37" t="str">
        <f t="shared" si="288"/>
        <v/>
      </c>
      <c r="FG57" s="37">
        <f t="shared" si="289"/>
        <v>1</v>
      </c>
      <c r="FH57" s="37">
        <f t="shared" si="290"/>
        <v>1</v>
      </c>
      <c r="FI57" s="54">
        <f t="shared" si="191"/>
        <v>10</v>
      </c>
      <c r="FJ57" s="501">
        <v>1926</v>
      </c>
      <c r="FK57" s="37" t="str">
        <f t="shared" si="291"/>
        <v/>
      </c>
      <c r="FL57" s="37" t="str">
        <f t="shared" si="292"/>
        <v/>
      </c>
      <c r="FM57" s="37" t="str">
        <f t="shared" si="293"/>
        <v/>
      </c>
      <c r="FN57" s="37" t="str">
        <f t="shared" si="294"/>
        <v/>
      </c>
      <c r="FO57" s="37" t="str">
        <f t="shared" si="295"/>
        <v/>
      </c>
      <c r="FP57" s="37" t="str">
        <f t="shared" si="296"/>
        <v/>
      </c>
      <c r="FQ57" s="37" t="str">
        <f t="shared" si="297"/>
        <v/>
      </c>
      <c r="FR57" s="37" t="str">
        <f t="shared" si="298"/>
        <v/>
      </c>
      <c r="FS57" s="37" t="str">
        <f t="shared" si="299"/>
        <v/>
      </c>
      <c r="FT57" s="37" t="str">
        <f t="shared" si="300"/>
        <v/>
      </c>
      <c r="FU57" s="37" t="str">
        <f t="shared" si="301"/>
        <v/>
      </c>
      <c r="FV57" s="37" t="str">
        <f t="shared" si="302"/>
        <v/>
      </c>
      <c r="FW57" s="37" t="str">
        <f t="shared" si="303"/>
        <v/>
      </c>
      <c r="FX57" s="37" t="str">
        <f t="shared" si="304"/>
        <v/>
      </c>
      <c r="FY57" s="37" t="str">
        <f t="shared" si="305"/>
        <v/>
      </c>
      <c r="FZ57" s="37" t="str">
        <f t="shared" si="306"/>
        <v/>
      </c>
      <c r="GA57" s="37" t="str">
        <f t="shared" si="307"/>
        <v/>
      </c>
      <c r="GB57" s="37" t="str">
        <f t="shared" si="308"/>
        <v/>
      </c>
      <c r="GC57" s="37" t="str">
        <f t="shared" si="309"/>
        <v/>
      </c>
      <c r="GD57" s="37" t="str">
        <f t="shared" si="310"/>
        <v/>
      </c>
      <c r="GE57" s="37" t="str">
        <f t="shared" si="311"/>
        <v/>
      </c>
      <c r="GF57" s="37" t="str">
        <f t="shared" si="312"/>
        <v/>
      </c>
      <c r="GG57" s="37" t="str">
        <f t="shared" si="313"/>
        <v/>
      </c>
      <c r="GH57" s="37" t="str">
        <f t="shared" si="314"/>
        <v/>
      </c>
      <c r="GI57" s="37" t="str">
        <f t="shared" si="315"/>
        <v/>
      </c>
      <c r="GJ57" s="37" t="str">
        <f t="shared" si="316"/>
        <v/>
      </c>
      <c r="GK57" s="37" t="str">
        <f t="shared" si="317"/>
        <v/>
      </c>
      <c r="GL57" s="37" t="str">
        <f t="shared" si="318"/>
        <v/>
      </c>
      <c r="GM57" s="37" t="str">
        <f t="shared" si="319"/>
        <v/>
      </c>
      <c r="GN57" s="37" t="str">
        <f t="shared" si="320"/>
        <v/>
      </c>
      <c r="GO57" s="37" t="str">
        <f t="shared" si="321"/>
        <v/>
      </c>
      <c r="GP57" s="39">
        <f t="shared" si="197"/>
        <v>0</v>
      </c>
      <c r="GQ57" s="501">
        <v>1926</v>
      </c>
      <c r="GR57" s="501">
        <v>1926</v>
      </c>
      <c r="GS57" s="37" t="str">
        <f t="shared" si="322"/>
        <v/>
      </c>
      <c r="GT57" s="37" t="str">
        <f t="shared" si="323"/>
        <v/>
      </c>
      <c r="GU57" s="37" t="str">
        <f t="shared" si="324"/>
        <v/>
      </c>
      <c r="GV57" s="37" t="str">
        <f t="shared" si="325"/>
        <v/>
      </c>
      <c r="GW57" s="37" t="str">
        <f t="shared" si="326"/>
        <v/>
      </c>
      <c r="GX57" s="37" t="str">
        <f t="shared" si="327"/>
        <v/>
      </c>
      <c r="GY57" s="37" t="str">
        <f t="shared" si="328"/>
        <v/>
      </c>
      <c r="GZ57" s="37" t="str">
        <f t="shared" si="329"/>
        <v/>
      </c>
      <c r="HA57" s="37" t="str">
        <f t="shared" si="330"/>
        <v/>
      </c>
      <c r="HB57" s="37" t="str">
        <f t="shared" si="331"/>
        <v/>
      </c>
      <c r="HC57" s="37" t="str">
        <f t="shared" si="332"/>
        <v/>
      </c>
      <c r="HD57" s="37" t="str">
        <f t="shared" si="333"/>
        <v/>
      </c>
      <c r="HE57" s="37" t="str">
        <f t="shared" si="334"/>
        <v/>
      </c>
      <c r="HF57" s="37" t="str">
        <f t="shared" si="335"/>
        <v/>
      </c>
      <c r="HG57" s="37" t="str">
        <f t="shared" si="336"/>
        <v/>
      </c>
      <c r="HH57" s="37" t="str">
        <f t="shared" si="337"/>
        <v/>
      </c>
      <c r="HI57" s="37" t="str">
        <f t="shared" si="338"/>
        <v/>
      </c>
      <c r="HJ57" s="37" t="str">
        <f t="shared" si="339"/>
        <v/>
      </c>
      <c r="HK57" s="37" t="str">
        <f t="shared" si="340"/>
        <v/>
      </c>
      <c r="HL57" s="37" t="str">
        <f t="shared" si="341"/>
        <v/>
      </c>
      <c r="HM57" s="37" t="str">
        <f t="shared" si="342"/>
        <v/>
      </c>
      <c r="HN57" s="37" t="str">
        <f t="shared" si="343"/>
        <v/>
      </c>
      <c r="HO57" s="37" t="str">
        <f t="shared" si="344"/>
        <v/>
      </c>
      <c r="HP57" s="37" t="str">
        <f t="shared" si="345"/>
        <v/>
      </c>
      <c r="HQ57" s="37" t="str">
        <f t="shared" si="346"/>
        <v/>
      </c>
      <c r="HR57" s="37" t="str">
        <f t="shared" si="347"/>
        <v/>
      </c>
      <c r="HS57" s="37" t="str">
        <f t="shared" si="348"/>
        <v/>
      </c>
      <c r="HT57" s="37" t="str">
        <f t="shared" si="349"/>
        <v/>
      </c>
      <c r="HU57" s="37" t="str">
        <f t="shared" si="350"/>
        <v/>
      </c>
      <c r="HV57" s="37" t="str">
        <f t="shared" si="351"/>
        <v/>
      </c>
      <c r="HW57" s="37" t="str">
        <f t="shared" si="352"/>
        <v/>
      </c>
      <c r="HX57" s="39">
        <f t="shared" si="353"/>
        <v>0</v>
      </c>
      <c r="HY57" s="501">
        <v>1926</v>
      </c>
    </row>
    <row r="58" spans="1:233" ht="13.8">
      <c r="A58" s="501">
        <v>1927</v>
      </c>
      <c r="B58" s="45">
        <v>0</v>
      </c>
      <c r="C58" s="45">
        <v>0.13</v>
      </c>
      <c r="D58" s="45">
        <v>0</v>
      </c>
      <c r="E58" s="45">
        <v>0</v>
      </c>
      <c r="F58" s="45">
        <v>0</v>
      </c>
      <c r="G58" s="150">
        <v>0.2</v>
      </c>
      <c r="H58" s="45" t="s">
        <v>60</v>
      </c>
      <c r="I58" s="45">
        <v>0.01</v>
      </c>
      <c r="J58" s="45">
        <v>0.15</v>
      </c>
      <c r="K58" s="45">
        <v>0.06</v>
      </c>
      <c r="L58" s="150">
        <v>0</v>
      </c>
      <c r="M58" s="45">
        <v>0</v>
      </c>
      <c r="N58" s="45" t="s">
        <v>60</v>
      </c>
      <c r="O58" s="45">
        <v>0.16</v>
      </c>
      <c r="P58" s="45">
        <v>0</v>
      </c>
      <c r="Q58" s="150">
        <v>0</v>
      </c>
      <c r="R58" s="45">
        <v>0</v>
      </c>
      <c r="S58" s="45">
        <v>0</v>
      </c>
      <c r="T58" s="45">
        <v>0.02</v>
      </c>
      <c r="U58" s="45" t="s">
        <v>60</v>
      </c>
      <c r="V58" s="150">
        <v>0.6</v>
      </c>
      <c r="W58" s="45">
        <v>0.39</v>
      </c>
      <c r="X58" s="45" t="s">
        <v>60</v>
      </c>
      <c r="Y58" s="45">
        <v>0</v>
      </c>
      <c r="Z58" s="45">
        <v>0</v>
      </c>
      <c r="AA58" s="150">
        <v>0.02</v>
      </c>
      <c r="AB58" s="45">
        <v>0</v>
      </c>
      <c r="AC58" s="45">
        <v>0</v>
      </c>
      <c r="AD58" s="45">
        <v>0</v>
      </c>
      <c r="AE58" s="45">
        <v>0.05</v>
      </c>
      <c r="AF58" s="150">
        <v>0.16</v>
      </c>
      <c r="AG58" s="152">
        <f t="shared" si="385"/>
        <v>1.9500000000000002</v>
      </c>
      <c r="AH58" s="8">
        <f t="shared" si="386"/>
        <v>0.6</v>
      </c>
      <c r="AI58" s="4">
        <f t="shared" si="196"/>
        <v>12</v>
      </c>
      <c r="AJ58" s="501">
        <v>1927</v>
      </c>
      <c r="AK58" s="28" t="str">
        <f t="shared" si="198"/>
        <v/>
      </c>
      <c r="AL58" s="28" t="str">
        <f t="shared" si="199"/>
        <v/>
      </c>
      <c r="AM58" s="28" t="str">
        <f t="shared" si="200"/>
        <v/>
      </c>
      <c r="AN58" s="28" t="str">
        <f t="shared" si="201"/>
        <v/>
      </c>
      <c r="AO58" s="28" t="str">
        <f t="shared" si="202"/>
        <v/>
      </c>
      <c r="AP58" s="28" t="str">
        <f t="shared" si="203"/>
        <v/>
      </c>
      <c r="AQ58" s="28" t="str">
        <f t="shared" si="204"/>
        <v/>
      </c>
      <c r="AR58" s="28" t="str">
        <f t="shared" si="205"/>
        <v/>
      </c>
      <c r="AS58" s="28" t="str">
        <f t="shared" si="206"/>
        <v/>
      </c>
      <c r="AT58" s="28" t="str">
        <f t="shared" si="207"/>
        <v/>
      </c>
      <c r="AU58" s="28" t="str">
        <f t="shared" si="208"/>
        <v/>
      </c>
      <c r="AV58" s="28" t="str">
        <f t="shared" si="209"/>
        <v/>
      </c>
      <c r="AW58" s="28" t="str">
        <f t="shared" si="210"/>
        <v/>
      </c>
      <c r="AX58" s="28" t="str">
        <f t="shared" si="211"/>
        <v/>
      </c>
      <c r="AY58" s="28" t="str">
        <f t="shared" si="212"/>
        <v/>
      </c>
      <c r="AZ58" s="28" t="str">
        <f t="shared" si="213"/>
        <v/>
      </c>
      <c r="BA58" s="28" t="str">
        <f t="shared" si="214"/>
        <v/>
      </c>
      <c r="BB58" s="28" t="str">
        <f t="shared" si="215"/>
        <v/>
      </c>
      <c r="BC58" s="28" t="str">
        <f t="shared" si="216"/>
        <v/>
      </c>
      <c r="BD58" s="28" t="str">
        <f t="shared" si="217"/>
        <v/>
      </c>
      <c r="BE58" s="28" t="str">
        <f t="shared" si="218"/>
        <v/>
      </c>
      <c r="BF58" s="28" t="str">
        <f t="shared" si="219"/>
        <v/>
      </c>
      <c r="BG58" s="28" t="str">
        <f t="shared" si="220"/>
        <v/>
      </c>
      <c r="BH58" s="28" t="str">
        <f t="shared" si="221"/>
        <v/>
      </c>
      <c r="BI58" s="28" t="str">
        <f t="shared" si="222"/>
        <v/>
      </c>
      <c r="BJ58" s="28" t="str">
        <f t="shared" si="223"/>
        <v/>
      </c>
      <c r="BK58" s="28" t="str">
        <f t="shared" si="224"/>
        <v/>
      </c>
      <c r="BL58" s="28" t="str">
        <f t="shared" si="225"/>
        <v/>
      </c>
      <c r="BM58" s="28" t="str">
        <f t="shared" si="226"/>
        <v/>
      </c>
      <c r="BN58" s="28" t="str">
        <f t="shared" si="227"/>
        <v/>
      </c>
      <c r="BO58" s="28" t="str">
        <f t="shared" si="228"/>
        <v/>
      </c>
      <c r="BP58" s="39">
        <f t="shared" si="32"/>
        <v>0</v>
      </c>
      <c r="BQ58" s="501">
        <v>1927</v>
      </c>
      <c r="BR58" s="17" t="str">
        <f t="shared" si="354"/>
        <v xml:space="preserve"> </v>
      </c>
      <c r="BS58" s="17" t="str">
        <f t="shared" si="355"/>
        <v xml:space="preserve"> </v>
      </c>
      <c r="BT58" s="17" t="str">
        <f t="shared" si="356"/>
        <v xml:space="preserve"> </v>
      </c>
      <c r="BU58" s="17" t="str">
        <f t="shared" si="357"/>
        <v xml:space="preserve"> </v>
      </c>
      <c r="BV58" s="17" t="str">
        <f t="shared" si="358"/>
        <v xml:space="preserve"> </v>
      </c>
      <c r="BW58" s="17" t="str">
        <f t="shared" si="359"/>
        <v xml:space="preserve"> </v>
      </c>
      <c r="BX58" s="17" t="str">
        <f t="shared" si="360"/>
        <v xml:space="preserve"> </v>
      </c>
      <c r="BY58" s="17" t="str">
        <f t="shared" si="361"/>
        <v xml:space="preserve"> </v>
      </c>
      <c r="BZ58" s="17" t="str">
        <f t="shared" si="362"/>
        <v xml:space="preserve"> </v>
      </c>
      <c r="CA58" s="17" t="str">
        <f t="shared" si="363"/>
        <v xml:space="preserve"> </v>
      </c>
      <c r="CB58" s="17" t="str">
        <f t="shared" si="364"/>
        <v xml:space="preserve"> </v>
      </c>
      <c r="CC58" s="17" t="str">
        <f t="shared" si="365"/>
        <v xml:space="preserve"> </v>
      </c>
      <c r="CD58" s="17" t="str">
        <f t="shared" si="366"/>
        <v xml:space="preserve"> </v>
      </c>
      <c r="CE58" s="17" t="str">
        <f t="shared" si="367"/>
        <v xml:space="preserve"> </v>
      </c>
      <c r="CF58" s="17" t="str">
        <f t="shared" si="368"/>
        <v xml:space="preserve"> </v>
      </c>
      <c r="CG58" s="17" t="str">
        <f t="shared" si="369"/>
        <v xml:space="preserve"> </v>
      </c>
      <c r="CH58" s="17" t="str">
        <f t="shared" si="370"/>
        <v xml:space="preserve"> </v>
      </c>
      <c r="CI58" s="17" t="str">
        <f t="shared" si="371"/>
        <v xml:space="preserve"> </v>
      </c>
      <c r="CJ58" s="17" t="str">
        <f t="shared" si="372"/>
        <v xml:space="preserve"> </v>
      </c>
      <c r="CK58" s="17" t="str">
        <f t="shared" si="373"/>
        <v xml:space="preserve"> </v>
      </c>
      <c r="CL58" s="17" t="str">
        <f t="shared" si="374"/>
        <v xml:space="preserve"> </v>
      </c>
      <c r="CM58" s="17" t="str">
        <f t="shared" si="375"/>
        <v xml:space="preserve"> </v>
      </c>
      <c r="CN58" s="17" t="str">
        <f t="shared" si="376"/>
        <v xml:space="preserve"> </v>
      </c>
      <c r="CO58" s="17" t="str">
        <f t="shared" si="377"/>
        <v xml:space="preserve"> </v>
      </c>
      <c r="CP58" s="17" t="str">
        <f t="shared" si="378"/>
        <v xml:space="preserve"> </v>
      </c>
      <c r="CQ58" s="17" t="str">
        <f t="shared" si="379"/>
        <v xml:space="preserve"> </v>
      </c>
      <c r="CR58" s="17" t="str">
        <f t="shared" si="380"/>
        <v xml:space="preserve"> </v>
      </c>
      <c r="CS58" s="17" t="str">
        <f t="shared" si="381"/>
        <v xml:space="preserve"> </v>
      </c>
      <c r="CT58" s="17" t="str">
        <f t="shared" si="382"/>
        <v xml:space="preserve"> </v>
      </c>
      <c r="CU58" s="17" t="str">
        <f t="shared" si="383"/>
        <v xml:space="preserve"> </v>
      </c>
      <c r="CV58" s="17" t="str">
        <f t="shared" si="384"/>
        <v xml:space="preserve"> </v>
      </c>
      <c r="CW58" s="501">
        <v>1927</v>
      </c>
      <c r="CX58" s="17" t="str">
        <f t="shared" si="229"/>
        <v/>
      </c>
      <c r="CY58" s="17" t="str">
        <f t="shared" si="230"/>
        <v/>
      </c>
      <c r="CZ58" s="17" t="str">
        <f t="shared" si="231"/>
        <v/>
      </c>
      <c r="DA58" s="17" t="str">
        <f t="shared" si="232"/>
        <v/>
      </c>
      <c r="DB58" s="17" t="str">
        <f t="shared" si="233"/>
        <v/>
      </c>
      <c r="DC58" s="17" t="str">
        <f t="shared" si="234"/>
        <v/>
      </c>
      <c r="DD58" s="17" t="str">
        <f t="shared" si="235"/>
        <v/>
      </c>
      <c r="DE58" s="17" t="str">
        <f t="shared" si="236"/>
        <v/>
      </c>
      <c r="DF58" s="17" t="str">
        <f t="shared" si="237"/>
        <v/>
      </c>
      <c r="DG58" s="17" t="str">
        <f t="shared" si="238"/>
        <v/>
      </c>
      <c r="DH58" s="17" t="str">
        <f t="shared" si="239"/>
        <v/>
      </c>
      <c r="DI58" s="17" t="str">
        <f t="shared" si="240"/>
        <v/>
      </c>
      <c r="DJ58" s="17" t="str">
        <f t="shared" si="241"/>
        <v/>
      </c>
      <c r="DK58" s="17" t="str">
        <f t="shared" si="242"/>
        <v/>
      </c>
      <c r="DL58" s="17" t="str">
        <f t="shared" si="243"/>
        <v/>
      </c>
      <c r="DM58" s="17" t="str">
        <f t="shared" si="244"/>
        <v/>
      </c>
      <c r="DN58" s="17" t="str">
        <f t="shared" si="245"/>
        <v/>
      </c>
      <c r="DO58" s="17" t="str">
        <f t="shared" si="246"/>
        <v/>
      </c>
      <c r="DP58" s="17" t="str">
        <f t="shared" si="247"/>
        <v/>
      </c>
      <c r="DQ58" s="17" t="str">
        <f t="shared" si="248"/>
        <v/>
      </c>
      <c r="DR58" s="17" t="str">
        <f t="shared" si="249"/>
        <v/>
      </c>
      <c r="DS58" s="17" t="str">
        <f t="shared" si="250"/>
        <v/>
      </c>
      <c r="DT58" s="17" t="str">
        <f t="shared" si="251"/>
        <v/>
      </c>
      <c r="DU58" s="17" t="str">
        <f t="shared" si="252"/>
        <v/>
      </c>
      <c r="DV58" s="17" t="str">
        <f t="shared" si="253"/>
        <v/>
      </c>
      <c r="DW58" s="17" t="str">
        <f t="shared" si="254"/>
        <v/>
      </c>
      <c r="DX58" s="17" t="str">
        <f t="shared" si="255"/>
        <v/>
      </c>
      <c r="DY58" s="17" t="str">
        <f t="shared" si="256"/>
        <v/>
      </c>
      <c r="DZ58" s="17" t="str">
        <f t="shared" si="257"/>
        <v/>
      </c>
      <c r="EA58" s="17" t="str">
        <f t="shared" si="258"/>
        <v/>
      </c>
      <c r="EB58" s="17" t="str">
        <f t="shared" si="259"/>
        <v/>
      </c>
      <c r="EC58" s="501">
        <v>1927</v>
      </c>
      <c r="ED58" s="37" t="str">
        <f t="shared" si="260"/>
        <v/>
      </c>
      <c r="EE58" s="37">
        <f t="shared" si="261"/>
        <v>1</v>
      </c>
      <c r="EF58" s="37" t="str">
        <f t="shared" si="262"/>
        <v/>
      </c>
      <c r="EG58" s="37" t="str">
        <f t="shared" si="263"/>
        <v/>
      </c>
      <c r="EH58" s="37" t="str">
        <f t="shared" si="264"/>
        <v/>
      </c>
      <c r="EI58" s="37">
        <f t="shared" si="265"/>
        <v>1</v>
      </c>
      <c r="EJ58" s="37" t="str">
        <f t="shared" si="266"/>
        <v/>
      </c>
      <c r="EK58" s="37">
        <f t="shared" si="267"/>
        <v>1</v>
      </c>
      <c r="EL58" s="37">
        <f t="shared" si="268"/>
        <v>1</v>
      </c>
      <c r="EM58" s="37">
        <f t="shared" si="269"/>
        <v>1</v>
      </c>
      <c r="EN58" s="37" t="str">
        <f t="shared" si="270"/>
        <v/>
      </c>
      <c r="EO58" s="37" t="str">
        <f t="shared" si="271"/>
        <v/>
      </c>
      <c r="EP58" s="37" t="str">
        <f t="shared" si="272"/>
        <v/>
      </c>
      <c r="EQ58" s="37">
        <f t="shared" si="273"/>
        <v>1</v>
      </c>
      <c r="ER58" s="37" t="str">
        <f t="shared" si="274"/>
        <v/>
      </c>
      <c r="ES58" s="37" t="str">
        <f t="shared" si="275"/>
        <v/>
      </c>
      <c r="ET58" s="37" t="str">
        <f t="shared" si="276"/>
        <v/>
      </c>
      <c r="EU58" s="37" t="str">
        <f t="shared" si="277"/>
        <v/>
      </c>
      <c r="EV58" s="37">
        <f t="shared" si="278"/>
        <v>1</v>
      </c>
      <c r="EW58" s="37" t="str">
        <f t="shared" si="279"/>
        <v/>
      </c>
      <c r="EX58" s="37">
        <f t="shared" si="280"/>
        <v>1</v>
      </c>
      <c r="EY58" s="37">
        <f t="shared" si="281"/>
        <v>1</v>
      </c>
      <c r="EZ58" s="37" t="str">
        <f t="shared" si="282"/>
        <v/>
      </c>
      <c r="FA58" s="37" t="str">
        <f t="shared" si="283"/>
        <v/>
      </c>
      <c r="FB58" s="37" t="str">
        <f t="shared" si="284"/>
        <v/>
      </c>
      <c r="FC58" s="37">
        <f t="shared" si="285"/>
        <v>1</v>
      </c>
      <c r="FD58" s="37" t="str">
        <f t="shared" si="286"/>
        <v/>
      </c>
      <c r="FE58" s="37" t="str">
        <f t="shared" si="287"/>
        <v/>
      </c>
      <c r="FF58" s="37" t="str">
        <f t="shared" si="288"/>
        <v/>
      </c>
      <c r="FG58" s="37">
        <f t="shared" si="289"/>
        <v>1</v>
      </c>
      <c r="FH58" s="37">
        <f t="shared" si="290"/>
        <v>1</v>
      </c>
      <c r="FI58" s="54">
        <f t="shared" si="191"/>
        <v>12</v>
      </c>
      <c r="FJ58" s="501">
        <v>1927</v>
      </c>
      <c r="FK58" s="37" t="str">
        <f t="shared" si="291"/>
        <v/>
      </c>
      <c r="FL58" s="37" t="str">
        <f t="shared" si="292"/>
        <v/>
      </c>
      <c r="FM58" s="37" t="str">
        <f t="shared" si="293"/>
        <v/>
      </c>
      <c r="FN58" s="37" t="str">
        <f t="shared" si="294"/>
        <v/>
      </c>
      <c r="FO58" s="37" t="str">
        <f t="shared" si="295"/>
        <v/>
      </c>
      <c r="FP58" s="37" t="str">
        <f t="shared" si="296"/>
        <v/>
      </c>
      <c r="FQ58" s="37" t="str">
        <f t="shared" si="297"/>
        <v/>
      </c>
      <c r="FR58" s="37" t="str">
        <f t="shared" si="298"/>
        <v/>
      </c>
      <c r="FS58" s="37" t="str">
        <f t="shared" si="299"/>
        <v/>
      </c>
      <c r="FT58" s="37" t="str">
        <f t="shared" si="300"/>
        <v/>
      </c>
      <c r="FU58" s="37" t="str">
        <f t="shared" si="301"/>
        <v/>
      </c>
      <c r="FV58" s="37" t="str">
        <f t="shared" si="302"/>
        <v/>
      </c>
      <c r="FW58" s="37" t="str">
        <f t="shared" si="303"/>
        <v/>
      </c>
      <c r="FX58" s="37" t="str">
        <f t="shared" si="304"/>
        <v/>
      </c>
      <c r="FY58" s="37" t="str">
        <f t="shared" si="305"/>
        <v/>
      </c>
      <c r="FZ58" s="37" t="str">
        <f t="shared" si="306"/>
        <v/>
      </c>
      <c r="GA58" s="37" t="str">
        <f t="shared" si="307"/>
        <v/>
      </c>
      <c r="GB58" s="37" t="str">
        <f t="shared" si="308"/>
        <v/>
      </c>
      <c r="GC58" s="37" t="str">
        <f t="shared" si="309"/>
        <v/>
      </c>
      <c r="GD58" s="37" t="str">
        <f t="shared" si="310"/>
        <v/>
      </c>
      <c r="GE58" s="37" t="str">
        <f t="shared" si="311"/>
        <v/>
      </c>
      <c r="GF58" s="37" t="str">
        <f t="shared" si="312"/>
        <v/>
      </c>
      <c r="GG58" s="37" t="str">
        <f t="shared" si="313"/>
        <v/>
      </c>
      <c r="GH58" s="37" t="str">
        <f t="shared" si="314"/>
        <v/>
      </c>
      <c r="GI58" s="37" t="str">
        <f t="shared" si="315"/>
        <v/>
      </c>
      <c r="GJ58" s="37" t="str">
        <f t="shared" si="316"/>
        <v/>
      </c>
      <c r="GK58" s="37" t="str">
        <f t="shared" si="317"/>
        <v/>
      </c>
      <c r="GL58" s="37" t="str">
        <f t="shared" si="318"/>
        <v/>
      </c>
      <c r="GM58" s="37" t="str">
        <f t="shared" si="319"/>
        <v/>
      </c>
      <c r="GN58" s="37" t="str">
        <f t="shared" si="320"/>
        <v/>
      </c>
      <c r="GO58" s="37" t="str">
        <f t="shared" si="321"/>
        <v/>
      </c>
      <c r="GP58" s="39">
        <f t="shared" si="197"/>
        <v>0</v>
      </c>
      <c r="GQ58" s="501">
        <v>1927</v>
      </c>
      <c r="GR58" s="501">
        <v>1927</v>
      </c>
      <c r="GS58" s="37" t="str">
        <f t="shared" si="322"/>
        <v/>
      </c>
      <c r="GT58" s="37" t="str">
        <f t="shared" si="323"/>
        <v/>
      </c>
      <c r="GU58" s="37" t="str">
        <f t="shared" si="324"/>
        <v/>
      </c>
      <c r="GV58" s="37" t="str">
        <f t="shared" si="325"/>
        <v/>
      </c>
      <c r="GW58" s="37" t="str">
        <f t="shared" si="326"/>
        <v/>
      </c>
      <c r="GX58" s="37" t="str">
        <f t="shared" si="327"/>
        <v/>
      </c>
      <c r="GY58" s="37" t="str">
        <f t="shared" si="328"/>
        <v/>
      </c>
      <c r="GZ58" s="37" t="str">
        <f t="shared" si="329"/>
        <v/>
      </c>
      <c r="HA58" s="37" t="str">
        <f t="shared" si="330"/>
        <v/>
      </c>
      <c r="HB58" s="37" t="str">
        <f t="shared" si="331"/>
        <v/>
      </c>
      <c r="HC58" s="37" t="str">
        <f t="shared" si="332"/>
        <v/>
      </c>
      <c r="HD58" s="37" t="str">
        <f t="shared" si="333"/>
        <v/>
      </c>
      <c r="HE58" s="37" t="str">
        <f t="shared" si="334"/>
        <v/>
      </c>
      <c r="HF58" s="37" t="str">
        <f t="shared" si="335"/>
        <v/>
      </c>
      <c r="HG58" s="37" t="str">
        <f t="shared" si="336"/>
        <v/>
      </c>
      <c r="HH58" s="37" t="str">
        <f t="shared" si="337"/>
        <v/>
      </c>
      <c r="HI58" s="37" t="str">
        <f t="shared" si="338"/>
        <v/>
      </c>
      <c r="HJ58" s="37" t="str">
        <f t="shared" si="339"/>
        <v/>
      </c>
      <c r="HK58" s="37" t="str">
        <f t="shared" si="340"/>
        <v/>
      </c>
      <c r="HL58" s="37" t="str">
        <f t="shared" si="341"/>
        <v/>
      </c>
      <c r="HM58" s="37" t="str">
        <f t="shared" si="342"/>
        <v/>
      </c>
      <c r="HN58" s="37" t="str">
        <f t="shared" si="343"/>
        <v/>
      </c>
      <c r="HO58" s="37" t="str">
        <f t="shared" si="344"/>
        <v/>
      </c>
      <c r="HP58" s="37" t="str">
        <f t="shared" si="345"/>
        <v/>
      </c>
      <c r="HQ58" s="37" t="str">
        <f t="shared" si="346"/>
        <v/>
      </c>
      <c r="HR58" s="37" t="str">
        <f t="shared" si="347"/>
        <v/>
      </c>
      <c r="HS58" s="37" t="str">
        <f t="shared" si="348"/>
        <v/>
      </c>
      <c r="HT58" s="37" t="str">
        <f t="shared" si="349"/>
        <v/>
      </c>
      <c r="HU58" s="37" t="str">
        <f t="shared" si="350"/>
        <v/>
      </c>
      <c r="HV58" s="37" t="str">
        <f t="shared" si="351"/>
        <v/>
      </c>
      <c r="HW58" s="37" t="str">
        <f t="shared" si="352"/>
        <v/>
      </c>
      <c r="HX58" s="39">
        <f t="shared" si="353"/>
        <v>0</v>
      </c>
      <c r="HY58" s="501">
        <v>1927</v>
      </c>
    </row>
    <row r="59" spans="1:233" ht="13.8">
      <c r="A59" s="501">
        <v>1928</v>
      </c>
      <c r="B59" s="45">
        <v>0</v>
      </c>
      <c r="C59" s="45">
        <v>0</v>
      </c>
      <c r="D59" s="45">
        <v>0</v>
      </c>
      <c r="E59" s="45">
        <v>0</v>
      </c>
      <c r="F59" s="45">
        <v>0</v>
      </c>
      <c r="G59" s="150">
        <v>0</v>
      </c>
      <c r="H59" s="45">
        <v>0</v>
      </c>
      <c r="I59" s="45">
        <v>0</v>
      </c>
      <c r="J59" s="45">
        <v>0.71</v>
      </c>
      <c r="K59" s="45">
        <v>0</v>
      </c>
      <c r="L59" s="150">
        <v>0.27</v>
      </c>
      <c r="M59" s="45">
        <v>0</v>
      </c>
      <c r="N59" s="45">
        <v>0</v>
      </c>
      <c r="O59" s="45" t="s">
        <v>60</v>
      </c>
      <c r="P59" s="45" t="s">
        <v>60</v>
      </c>
      <c r="Q59" s="150">
        <v>0.5</v>
      </c>
      <c r="R59" s="45">
        <v>0.47</v>
      </c>
      <c r="S59" s="45">
        <v>0.55000000000000004</v>
      </c>
      <c r="T59" s="45">
        <v>0</v>
      </c>
      <c r="U59" s="45">
        <v>0</v>
      </c>
      <c r="V59" s="150">
        <v>0</v>
      </c>
      <c r="W59" s="45">
        <v>0</v>
      </c>
      <c r="X59" s="45">
        <v>0</v>
      </c>
      <c r="Y59" s="45">
        <v>0</v>
      </c>
      <c r="Z59" s="45" t="s">
        <v>60</v>
      </c>
      <c r="AA59" s="150">
        <v>0</v>
      </c>
      <c r="AB59" s="45">
        <v>0.02</v>
      </c>
      <c r="AC59" s="45">
        <v>0</v>
      </c>
      <c r="AD59" s="45">
        <v>0</v>
      </c>
      <c r="AE59" s="45">
        <v>0.19</v>
      </c>
      <c r="AF59" s="150">
        <v>0</v>
      </c>
      <c r="AG59" s="152">
        <f t="shared" si="385"/>
        <v>2.71</v>
      </c>
      <c r="AH59" s="8">
        <f t="shared" si="386"/>
        <v>0.71</v>
      </c>
      <c r="AI59" s="4">
        <f t="shared" si="196"/>
        <v>7</v>
      </c>
      <c r="AJ59" s="501">
        <v>1928</v>
      </c>
      <c r="AK59" s="28" t="str">
        <f t="shared" si="198"/>
        <v/>
      </c>
      <c r="AL59" s="28" t="str">
        <f t="shared" si="199"/>
        <v/>
      </c>
      <c r="AM59" s="28" t="str">
        <f t="shared" si="200"/>
        <v/>
      </c>
      <c r="AN59" s="28" t="str">
        <f t="shared" si="201"/>
        <v/>
      </c>
      <c r="AO59" s="28" t="str">
        <f t="shared" si="202"/>
        <v/>
      </c>
      <c r="AP59" s="28" t="str">
        <f t="shared" si="203"/>
        <v/>
      </c>
      <c r="AQ59" s="28" t="str">
        <f t="shared" si="204"/>
        <v/>
      </c>
      <c r="AR59" s="28" t="str">
        <f t="shared" si="205"/>
        <v/>
      </c>
      <c r="AS59" s="28" t="str">
        <f t="shared" si="206"/>
        <v/>
      </c>
      <c r="AT59" s="28" t="str">
        <f t="shared" si="207"/>
        <v/>
      </c>
      <c r="AU59" s="28" t="str">
        <f t="shared" si="208"/>
        <v/>
      </c>
      <c r="AV59" s="28" t="str">
        <f t="shared" si="209"/>
        <v/>
      </c>
      <c r="AW59" s="28" t="str">
        <f t="shared" si="210"/>
        <v/>
      </c>
      <c r="AX59" s="28" t="str">
        <f t="shared" si="211"/>
        <v/>
      </c>
      <c r="AY59" s="28" t="str">
        <f t="shared" si="212"/>
        <v/>
      </c>
      <c r="AZ59" s="28" t="str">
        <f t="shared" si="213"/>
        <v/>
      </c>
      <c r="BA59" s="28" t="str">
        <f t="shared" si="214"/>
        <v/>
      </c>
      <c r="BB59" s="28" t="str">
        <f t="shared" si="215"/>
        <v/>
      </c>
      <c r="BC59" s="28" t="str">
        <f t="shared" si="216"/>
        <v/>
      </c>
      <c r="BD59" s="28" t="str">
        <f t="shared" si="217"/>
        <v/>
      </c>
      <c r="BE59" s="28" t="str">
        <f t="shared" si="218"/>
        <v/>
      </c>
      <c r="BF59" s="28" t="str">
        <f t="shared" si="219"/>
        <v/>
      </c>
      <c r="BG59" s="28" t="str">
        <f t="shared" si="220"/>
        <v/>
      </c>
      <c r="BH59" s="28" t="str">
        <f t="shared" si="221"/>
        <v/>
      </c>
      <c r="BI59" s="28" t="str">
        <f t="shared" si="222"/>
        <v/>
      </c>
      <c r="BJ59" s="28" t="str">
        <f t="shared" si="223"/>
        <v/>
      </c>
      <c r="BK59" s="28" t="str">
        <f t="shared" si="224"/>
        <v/>
      </c>
      <c r="BL59" s="28" t="str">
        <f t="shared" si="225"/>
        <v/>
      </c>
      <c r="BM59" s="28" t="str">
        <f t="shared" si="226"/>
        <v/>
      </c>
      <c r="BN59" s="28" t="str">
        <f t="shared" si="227"/>
        <v/>
      </c>
      <c r="BO59" s="28" t="str">
        <f t="shared" si="228"/>
        <v/>
      </c>
      <c r="BP59" s="39">
        <f t="shared" si="32"/>
        <v>0</v>
      </c>
      <c r="BQ59" s="501">
        <v>1928</v>
      </c>
      <c r="BR59" s="17" t="str">
        <f t="shared" si="354"/>
        <v xml:space="preserve"> </v>
      </c>
      <c r="BS59" s="17" t="str">
        <f t="shared" si="355"/>
        <v xml:space="preserve"> </v>
      </c>
      <c r="BT59" s="17" t="str">
        <f t="shared" si="356"/>
        <v xml:space="preserve"> </v>
      </c>
      <c r="BU59" s="17" t="str">
        <f t="shared" si="357"/>
        <v xml:space="preserve"> </v>
      </c>
      <c r="BV59" s="17" t="str">
        <f t="shared" si="358"/>
        <v xml:space="preserve"> </v>
      </c>
      <c r="BW59" s="17" t="str">
        <f t="shared" si="359"/>
        <v xml:space="preserve"> </v>
      </c>
      <c r="BX59" s="17" t="str">
        <f t="shared" si="360"/>
        <v xml:space="preserve"> </v>
      </c>
      <c r="BY59" s="17" t="str">
        <f t="shared" si="361"/>
        <v xml:space="preserve"> </v>
      </c>
      <c r="BZ59" s="17" t="str">
        <f t="shared" si="362"/>
        <v xml:space="preserve"> </v>
      </c>
      <c r="CA59" s="17" t="str">
        <f t="shared" si="363"/>
        <v xml:space="preserve"> </v>
      </c>
      <c r="CB59" s="17" t="str">
        <f t="shared" si="364"/>
        <v xml:space="preserve"> </v>
      </c>
      <c r="CC59" s="17" t="str">
        <f t="shared" si="365"/>
        <v xml:space="preserve"> </v>
      </c>
      <c r="CD59" s="17" t="str">
        <f t="shared" si="366"/>
        <v xml:space="preserve"> </v>
      </c>
      <c r="CE59" s="17" t="str">
        <f t="shared" si="367"/>
        <v xml:space="preserve"> </v>
      </c>
      <c r="CF59" s="17" t="str">
        <f t="shared" si="368"/>
        <v xml:space="preserve"> </v>
      </c>
      <c r="CG59" s="17" t="str">
        <f t="shared" si="369"/>
        <v xml:space="preserve"> </v>
      </c>
      <c r="CH59" s="17" t="str">
        <f t="shared" si="370"/>
        <v xml:space="preserve"> </v>
      </c>
      <c r="CI59" s="17" t="str">
        <f t="shared" si="371"/>
        <v xml:space="preserve"> </v>
      </c>
      <c r="CJ59" s="17" t="str">
        <f t="shared" si="372"/>
        <v xml:space="preserve"> </v>
      </c>
      <c r="CK59" s="17" t="str">
        <f t="shared" si="373"/>
        <v xml:space="preserve"> </v>
      </c>
      <c r="CL59" s="17" t="str">
        <f t="shared" si="374"/>
        <v xml:space="preserve"> </v>
      </c>
      <c r="CM59" s="17" t="str">
        <f t="shared" si="375"/>
        <v xml:space="preserve"> </v>
      </c>
      <c r="CN59" s="17" t="str">
        <f t="shared" si="376"/>
        <v xml:space="preserve"> </v>
      </c>
      <c r="CO59" s="17" t="str">
        <f t="shared" si="377"/>
        <v xml:space="preserve"> </v>
      </c>
      <c r="CP59" s="17" t="str">
        <f t="shared" si="378"/>
        <v xml:space="preserve"> </v>
      </c>
      <c r="CQ59" s="17" t="str">
        <f t="shared" si="379"/>
        <v xml:space="preserve"> </v>
      </c>
      <c r="CR59" s="17" t="str">
        <f t="shared" si="380"/>
        <v xml:space="preserve"> </v>
      </c>
      <c r="CS59" s="17" t="str">
        <f t="shared" si="381"/>
        <v xml:space="preserve"> </v>
      </c>
      <c r="CT59" s="17" t="str">
        <f t="shared" si="382"/>
        <v xml:space="preserve"> </v>
      </c>
      <c r="CU59" s="17" t="str">
        <f t="shared" si="383"/>
        <v xml:space="preserve"> </v>
      </c>
      <c r="CV59" s="17" t="str">
        <f t="shared" si="384"/>
        <v xml:space="preserve"> </v>
      </c>
      <c r="CW59" s="501">
        <v>1928</v>
      </c>
      <c r="CX59" s="17" t="str">
        <f t="shared" si="229"/>
        <v/>
      </c>
      <c r="CY59" s="17" t="str">
        <f t="shared" si="230"/>
        <v/>
      </c>
      <c r="CZ59" s="17" t="str">
        <f t="shared" si="231"/>
        <v/>
      </c>
      <c r="DA59" s="17" t="str">
        <f t="shared" si="232"/>
        <v/>
      </c>
      <c r="DB59" s="17" t="str">
        <f t="shared" si="233"/>
        <v/>
      </c>
      <c r="DC59" s="17" t="str">
        <f t="shared" si="234"/>
        <v/>
      </c>
      <c r="DD59" s="17" t="str">
        <f t="shared" si="235"/>
        <v/>
      </c>
      <c r="DE59" s="17" t="str">
        <f t="shared" si="236"/>
        <v/>
      </c>
      <c r="DF59" s="17" t="str">
        <f t="shared" si="237"/>
        <v/>
      </c>
      <c r="DG59" s="17" t="str">
        <f t="shared" si="238"/>
        <v/>
      </c>
      <c r="DH59" s="17" t="str">
        <f t="shared" si="239"/>
        <v/>
      </c>
      <c r="DI59" s="17" t="str">
        <f t="shared" si="240"/>
        <v/>
      </c>
      <c r="DJ59" s="17" t="str">
        <f t="shared" si="241"/>
        <v/>
      </c>
      <c r="DK59" s="17" t="str">
        <f t="shared" si="242"/>
        <v/>
      </c>
      <c r="DL59" s="17" t="str">
        <f t="shared" si="243"/>
        <v/>
      </c>
      <c r="DM59" s="17" t="str">
        <f t="shared" si="244"/>
        <v/>
      </c>
      <c r="DN59" s="17" t="str">
        <f t="shared" si="245"/>
        <v/>
      </c>
      <c r="DO59" s="17" t="str">
        <f t="shared" si="246"/>
        <v/>
      </c>
      <c r="DP59" s="17" t="str">
        <f t="shared" si="247"/>
        <v/>
      </c>
      <c r="DQ59" s="17" t="str">
        <f t="shared" si="248"/>
        <v/>
      </c>
      <c r="DR59" s="17" t="str">
        <f t="shared" si="249"/>
        <v/>
      </c>
      <c r="DS59" s="17" t="str">
        <f t="shared" si="250"/>
        <v/>
      </c>
      <c r="DT59" s="17" t="str">
        <f t="shared" si="251"/>
        <v/>
      </c>
      <c r="DU59" s="17" t="str">
        <f t="shared" si="252"/>
        <v/>
      </c>
      <c r="DV59" s="17" t="str">
        <f t="shared" si="253"/>
        <v/>
      </c>
      <c r="DW59" s="17" t="str">
        <f t="shared" si="254"/>
        <v/>
      </c>
      <c r="DX59" s="17" t="str">
        <f t="shared" si="255"/>
        <v/>
      </c>
      <c r="DY59" s="17" t="str">
        <f t="shared" si="256"/>
        <v/>
      </c>
      <c r="DZ59" s="17" t="str">
        <f t="shared" si="257"/>
        <v/>
      </c>
      <c r="EA59" s="17" t="str">
        <f t="shared" si="258"/>
        <v/>
      </c>
      <c r="EB59" s="17" t="str">
        <f t="shared" si="259"/>
        <v/>
      </c>
      <c r="EC59" s="501">
        <v>1928</v>
      </c>
      <c r="ED59" s="37" t="str">
        <f t="shared" si="260"/>
        <v/>
      </c>
      <c r="EE59" s="37" t="str">
        <f t="shared" si="261"/>
        <v/>
      </c>
      <c r="EF59" s="37" t="str">
        <f t="shared" si="262"/>
        <v/>
      </c>
      <c r="EG59" s="37" t="str">
        <f t="shared" si="263"/>
        <v/>
      </c>
      <c r="EH59" s="37" t="str">
        <f t="shared" si="264"/>
        <v/>
      </c>
      <c r="EI59" s="37" t="str">
        <f t="shared" si="265"/>
        <v/>
      </c>
      <c r="EJ59" s="37" t="str">
        <f t="shared" si="266"/>
        <v/>
      </c>
      <c r="EK59" s="37" t="str">
        <f t="shared" si="267"/>
        <v/>
      </c>
      <c r="EL59" s="37">
        <f t="shared" si="268"/>
        <v>1</v>
      </c>
      <c r="EM59" s="37" t="str">
        <f t="shared" si="269"/>
        <v/>
      </c>
      <c r="EN59" s="37">
        <f t="shared" si="270"/>
        <v>1</v>
      </c>
      <c r="EO59" s="37" t="str">
        <f t="shared" si="271"/>
        <v/>
      </c>
      <c r="EP59" s="37" t="str">
        <f t="shared" si="272"/>
        <v/>
      </c>
      <c r="EQ59" s="37" t="str">
        <f t="shared" si="273"/>
        <v/>
      </c>
      <c r="ER59" s="37" t="str">
        <f t="shared" si="274"/>
        <v/>
      </c>
      <c r="ES59" s="37">
        <f t="shared" si="275"/>
        <v>1</v>
      </c>
      <c r="ET59" s="37">
        <f t="shared" si="276"/>
        <v>1</v>
      </c>
      <c r="EU59" s="37">
        <f t="shared" si="277"/>
        <v>1</v>
      </c>
      <c r="EV59" s="37" t="str">
        <f t="shared" si="278"/>
        <v/>
      </c>
      <c r="EW59" s="37" t="str">
        <f t="shared" si="279"/>
        <v/>
      </c>
      <c r="EX59" s="37" t="str">
        <f t="shared" si="280"/>
        <v/>
      </c>
      <c r="EY59" s="37" t="str">
        <f t="shared" si="281"/>
        <v/>
      </c>
      <c r="EZ59" s="37" t="str">
        <f t="shared" si="282"/>
        <v/>
      </c>
      <c r="FA59" s="37" t="str">
        <f t="shared" si="283"/>
        <v/>
      </c>
      <c r="FB59" s="37" t="str">
        <f t="shared" si="284"/>
        <v/>
      </c>
      <c r="FC59" s="37" t="str">
        <f t="shared" si="285"/>
        <v/>
      </c>
      <c r="FD59" s="37">
        <f t="shared" si="286"/>
        <v>1</v>
      </c>
      <c r="FE59" s="37" t="str">
        <f t="shared" si="287"/>
        <v/>
      </c>
      <c r="FF59" s="37" t="str">
        <f t="shared" si="288"/>
        <v/>
      </c>
      <c r="FG59" s="37">
        <f t="shared" si="289"/>
        <v>1</v>
      </c>
      <c r="FH59" s="37" t="str">
        <f t="shared" si="290"/>
        <v/>
      </c>
      <c r="FI59" s="54">
        <f t="shared" si="191"/>
        <v>7</v>
      </c>
      <c r="FJ59" s="501">
        <v>1928</v>
      </c>
      <c r="FK59" s="37" t="str">
        <f t="shared" si="291"/>
        <v/>
      </c>
      <c r="FL59" s="37" t="str">
        <f t="shared" si="292"/>
        <v/>
      </c>
      <c r="FM59" s="37" t="str">
        <f t="shared" si="293"/>
        <v/>
      </c>
      <c r="FN59" s="37" t="str">
        <f t="shared" si="294"/>
        <v/>
      </c>
      <c r="FO59" s="37" t="str">
        <f t="shared" si="295"/>
        <v/>
      </c>
      <c r="FP59" s="37" t="str">
        <f t="shared" si="296"/>
        <v/>
      </c>
      <c r="FQ59" s="37" t="str">
        <f t="shared" si="297"/>
        <v/>
      </c>
      <c r="FR59" s="37" t="str">
        <f t="shared" si="298"/>
        <v/>
      </c>
      <c r="FS59" s="37" t="str">
        <f t="shared" si="299"/>
        <v/>
      </c>
      <c r="FT59" s="37" t="str">
        <f t="shared" si="300"/>
        <v/>
      </c>
      <c r="FU59" s="37" t="str">
        <f t="shared" si="301"/>
        <v/>
      </c>
      <c r="FV59" s="37" t="str">
        <f t="shared" si="302"/>
        <v/>
      </c>
      <c r="FW59" s="37" t="str">
        <f t="shared" si="303"/>
        <v/>
      </c>
      <c r="FX59" s="37" t="str">
        <f t="shared" si="304"/>
        <v/>
      </c>
      <c r="FY59" s="37" t="str">
        <f t="shared" si="305"/>
        <v/>
      </c>
      <c r="FZ59" s="37" t="str">
        <f t="shared" si="306"/>
        <v/>
      </c>
      <c r="GA59" s="37" t="str">
        <f t="shared" si="307"/>
        <v/>
      </c>
      <c r="GB59" s="37" t="str">
        <f t="shared" si="308"/>
        <v/>
      </c>
      <c r="GC59" s="37" t="str">
        <f t="shared" si="309"/>
        <v/>
      </c>
      <c r="GD59" s="37" t="str">
        <f t="shared" si="310"/>
        <v/>
      </c>
      <c r="GE59" s="37" t="str">
        <f t="shared" si="311"/>
        <v/>
      </c>
      <c r="GF59" s="37" t="str">
        <f t="shared" si="312"/>
        <v/>
      </c>
      <c r="GG59" s="37" t="str">
        <f t="shared" si="313"/>
        <v/>
      </c>
      <c r="GH59" s="37" t="str">
        <f t="shared" si="314"/>
        <v/>
      </c>
      <c r="GI59" s="37" t="str">
        <f t="shared" si="315"/>
        <v/>
      </c>
      <c r="GJ59" s="37" t="str">
        <f t="shared" si="316"/>
        <v/>
      </c>
      <c r="GK59" s="37" t="str">
        <f t="shared" si="317"/>
        <v/>
      </c>
      <c r="GL59" s="37" t="str">
        <f t="shared" si="318"/>
        <v/>
      </c>
      <c r="GM59" s="37" t="str">
        <f t="shared" si="319"/>
        <v/>
      </c>
      <c r="GN59" s="37" t="str">
        <f t="shared" si="320"/>
        <v/>
      </c>
      <c r="GO59" s="37" t="str">
        <f t="shared" si="321"/>
        <v/>
      </c>
      <c r="GP59" s="39">
        <f t="shared" si="197"/>
        <v>0</v>
      </c>
      <c r="GQ59" s="501">
        <v>1928</v>
      </c>
      <c r="GR59" s="501">
        <v>1928</v>
      </c>
      <c r="GS59" s="37" t="str">
        <f t="shared" si="322"/>
        <v/>
      </c>
      <c r="GT59" s="37" t="str">
        <f t="shared" si="323"/>
        <v/>
      </c>
      <c r="GU59" s="37" t="str">
        <f t="shared" si="324"/>
        <v/>
      </c>
      <c r="GV59" s="37" t="str">
        <f t="shared" si="325"/>
        <v/>
      </c>
      <c r="GW59" s="37" t="str">
        <f t="shared" si="326"/>
        <v/>
      </c>
      <c r="GX59" s="37" t="str">
        <f t="shared" si="327"/>
        <v/>
      </c>
      <c r="GY59" s="37" t="str">
        <f t="shared" si="328"/>
        <v/>
      </c>
      <c r="GZ59" s="37" t="str">
        <f t="shared" si="329"/>
        <v/>
      </c>
      <c r="HA59" s="37" t="str">
        <f t="shared" si="330"/>
        <v/>
      </c>
      <c r="HB59" s="37" t="str">
        <f t="shared" si="331"/>
        <v/>
      </c>
      <c r="HC59" s="37" t="str">
        <f t="shared" si="332"/>
        <v/>
      </c>
      <c r="HD59" s="37" t="str">
        <f t="shared" si="333"/>
        <v/>
      </c>
      <c r="HE59" s="37" t="str">
        <f t="shared" si="334"/>
        <v/>
      </c>
      <c r="HF59" s="37" t="str">
        <f t="shared" si="335"/>
        <v/>
      </c>
      <c r="HG59" s="37" t="str">
        <f t="shared" si="336"/>
        <v/>
      </c>
      <c r="HH59" s="37" t="str">
        <f t="shared" si="337"/>
        <v/>
      </c>
      <c r="HI59" s="37" t="str">
        <f t="shared" si="338"/>
        <v/>
      </c>
      <c r="HJ59" s="37" t="str">
        <f t="shared" si="339"/>
        <v/>
      </c>
      <c r="HK59" s="37" t="str">
        <f t="shared" si="340"/>
        <v/>
      </c>
      <c r="HL59" s="37" t="str">
        <f t="shared" si="341"/>
        <v/>
      </c>
      <c r="HM59" s="37" t="str">
        <f t="shared" si="342"/>
        <v/>
      </c>
      <c r="HN59" s="37" t="str">
        <f t="shared" si="343"/>
        <v/>
      </c>
      <c r="HO59" s="37" t="str">
        <f t="shared" si="344"/>
        <v/>
      </c>
      <c r="HP59" s="37" t="str">
        <f t="shared" si="345"/>
        <v/>
      </c>
      <c r="HQ59" s="37" t="str">
        <f t="shared" si="346"/>
        <v/>
      </c>
      <c r="HR59" s="37" t="str">
        <f t="shared" si="347"/>
        <v/>
      </c>
      <c r="HS59" s="37" t="str">
        <f t="shared" si="348"/>
        <v/>
      </c>
      <c r="HT59" s="37" t="str">
        <f t="shared" si="349"/>
        <v/>
      </c>
      <c r="HU59" s="37" t="str">
        <f t="shared" si="350"/>
        <v/>
      </c>
      <c r="HV59" s="37" t="str">
        <f t="shared" si="351"/>
        <v/>
      </c>
      <c r="HW59" s="37" t="str">
        <f t="shared" si="352"/>
        <v/>
      </c>
      <c r="HX59" s="39">
        <f t="shared" si="353"/>
        <v>0</v>
      </c>
      <c r="HY59" s="501">
        <v>1928</v>
      </c>
    </row>
    <row r="60" spans="1:233" ht="13.8">
      <c r="A60" s="501">
        <v>1929</v>
      </c>
      <c r="B60" s="45">
        <v>0</v>
      </c>
      <c r="C60" s="45">
        <v>0.15</v>
      </c>
      <c r="D60" s="45">
        <v>0</v>
      </c>
      <c r="E60" s="45">
        <v>0.46</v>
      </c>
      <c r="F60" s="45">
        <v>1.39</v>
      </c>
      <c r="G60" s="150">
        <v>0</v>
      </c>
      <c r="H60" s="45">
        <v>0</v>
      </c>
      <c r="I60" s="45">
        <v>0</v>
      </c>
      <c r="J60" s="45">
        <v>0</v>
      </c>
      <c r="K60" s="45">
        <v>0</v>
      </c>
      <c r="L60" s="150">
        <v>0</v>
      </c>
      <c r="M60" s="45">
        <v>0</v>
      </c>
      <c r="N60" s="45">
        <v>0.24</v>
      </c>
      <c r="O60" s="45" t="s">
        <v>60</v>
      </c>
      <c r="P60" s="45">
        <v>0.83</v>
      </c>
      <c r="Q60" s="150">
        <v>0</v>
      </c>
      <c r="R60" s="45">
        <v>0</v>
      </c>
      <c r="S60" s="45">
        <v>0</v>
      </c>
      <c r="T60" s="45">
        <v>0</v>
      </c>
      <c r="U60" s="45">
        <v>0</v>
      </c>
      <c r="V60" s="150">
        <v>0.01</v>
      </c>
      <c r="W60" s="45">
        <v>0.02</v>
      </c>
      <c r="X60" s="45">
        <v>0.3</v>
      </c>
      <c r="Y60" s="45">
        <v>0</v>
      </c>
      <c r="Z60" s="45">
        <v>0</v>
      </c>
      <c r="AA60" s="150">
        <v>0.14000000000000001</v>
      </c>
      <c r="AB60" s="45">
        <v>0</v>
      </c>
      <c r="AC60" s="45">
        <v>0</v>
      </c>
      <c r="AD60" s="45">
        <v>0</v>
      </c>
      <c r="AE60" s="45">
        <v>0.42</v>
      </c>
      <c r="AF60" s="150" t="s">
        <v>60</v>
      </c>
      <c r="AG60" s="152">
        <f t="shared" si="385"/>
        <v>3.96</v>
      </c>
      <c r="AH60" s="8">
        <f t="shared" si="386"/>
        <v>1.39</v>
      </c>
      <c r="AI60" s="4">
        <f t="shared" si="196"/>
        <v>10</v>
      </c>
      <c r="AJ60" s="501">
        <v>1929</v>
      </c>
      <c r="AK60" s="28" t="str">
        <f t="shared" si="198"/>
        <v/>
      </c>
      <c r="AL60" s="28" t="str">
        <f t="shared" si="199"/>
        <v/>
      </c>
      <c r="AM60" s="28" t="str">
        <f t="shared" si="200"/>
        <v/>
      </c>
      <c r="AN60" s="28" t="str">
        <f t="shared" si="201"/>
        <v/>
      </c>
      <c r="AO60" s="28" t="str">
        <f t="shared" si="202"/>
        <v/>
      </c>
      <c r="AP60" s="28" t="str">
        <f t="shared" si="203"/>
        <v/>
      </c>
      <c r="AQ60" s="28" t="str">
        <f t="shared" si="204"/>
        <v/>
      </c>
      <c r="AR60" s="28" t="str">
        <f t="shared" si="205"/>
        <v/>
      </c>
      <c r="AS60" s="28" t="str">
        <f t="shared" si="206"/>
        <v/>
      </c>
      <c r="AT60" s="28" t="str">
        <f t="shared" si="207"/>
        <v/>
      </c>
      <c r="AU60" s="28" t="str">
        <f t="shared" si="208"/>
        <v/>
      </c>
      <c r="AV60" s="28" t="str">
        <f t="shared" si="209"/>
        <v/>
      </c>
      <c r="AW60" s="28" t="str">
        <f t="shared" si="210"/>
        <v/>
      </c>
      <c r="AX60" s="28" t="str">
        <f t="shared" si="211"/>
        <v/>
      </c>
      <c r="AY60" s="28" t="str">
        <f t="shared" si="212"/>
        <v/>
      </c>
      <c r="AZ60" s="28" t="str">
        <f t="shared" si="213"/>
        <v/>
      </c>
      <c r="BA60" s="28" t="str">
        <f t="shared" si="214"/>
        <v/>
      </c>
      <c r="BB60" s="28" t="str">
        <f t="shared" si="215"/>
        <v/>
      </c>
      <c r="BC60" s="28" t="str">
        <f t="shared" si="216"/>
        <v/>
      </c>
      <c r="BD60" s="28" t="str">
        <f t="shared" si="217"/>
        <v/>
      </c>
      <c r="BE60" s="28" t="str">
        <f t="shared" si="218"/>
        <v/>
      </c>
      <c r="BF60" s="28" t="str">
        <f t="shared" si="219"/>
        <v/>
      </c>
      <c r="BG60" s="28" t="str">
        <f t="shared" si="220"/>
        <v/>
      </c>
      <c r="BH60" s="28" t="str">
        <f t="shared" si="221"/>
        <v/>
      </c>
      <c r="BI60" s="28" t="str">
        <f t="shared" si="222"/>
        <v/>
      </c>
      <c r="BJ60" s="28" t="str">
        <f t="shared" si="223"/>
        <v/>
      </c>
      <c r="BK60" s="28" t="str">
        <f t="shared" si="224"/>
        <v/>
      </c>
      <c r="BL60" s="28" t="str">
        <f t="shared" si="225"/>
        <v/>
      </c>
      <c r="BM60" s="28" t="str">
        <f t="shared" si="226"/>
        <v/>
      </c>
      <c r="BN60" s="28" t="str">
        <f t="shared" si="227"/>
        <v/>
      </c>
      <c r="BO60" s="28" t="str">
        <f t="shared" si="228"/>
        <v/>
      </c>
      <c r="BP60" s="39">
        <f t="shared" si="32"/>
        <v>0</v>
      </c>
      <c r="BQ60" s="501">
        <v>1929</v>
      </c>
      <c r="BR60" s="17" t="str">
        <f t="shared" si="354"/>
        <v xml:space="preserve"> </v>
      </c>
      <c r="BS60" s="17" t="str">
        <f t="shared" si="355"/>
        <v xml:space="preserve"> </v>
      </c>
      <c r="BT60" s="17" t="str">
        <f t="shared" si="356"/>
        <v xml:space="preserve"> </v>
      </c>
      <c r="BU60" s="17" t="str">
        <f t="shared" si="357"/>
        <v xml:space="preserve"> </v>
      </c>
      <c r="BV60" s="17" t="str">
        <f t="shared" si="358"/>
        <v xml:space="preserve"> </v>
      </c>
      <c r="BW60" s="17" t="str">
        <f t="shared" si="359"/>
        <v xml:space="preserve"> </v>
      </c>
      <c r="BX60" s="17" t="str">
        <f t="shared" si="360"/>
        <v xml:space="preserve"> </v>
      </c>
      <c r="BY60" s="17" t="str">
        <f t="shared" si="361"/>
        <v xml:space="preserve"> </v>
      </c>
      <c r="BZ60" s="17" t="str">
        <f t="shared" si="362"/>
        <v xml:space="preserve"> </v>
      </c>
      <c r="CA60" s="17" t="str">
        <f t="shared" si="363"/>
        <v xml:space="preserve"> </v>
      </c>
      <c r="CB60" s="17" t="str">
        <f t="shared" si="364"/>
        <v xml:space="preserve"> </v>
      </c>
      <c r="CC60" s="17" t="str">
        <f t="shared" si="365"/>
        <v xml:space="preserve"> </v>
      </c>
      <c r="CD60" s="17" t="str">
        <f t="shared" si="366"/>
        <v xml:space="preserve"> </v>
      </c>
      <c r="CE60" s="17" t="str">
        <f t="shared" si="367"/>
        <v xml:space="preserve"> </v>
      </c>
      <c r="CF60" s="17" t="str">
        <f t="shared" si="368"/>
        <v xml:space="preserve"> </v>
      </c>
      <c r="CG60" s="17" t="str">
        <f t="shared" si="369"/>
        <v xml:space="preserve"> </v>
      </c>
      <c r="CH60" s="17" t="str">
        <f t="shared" si="370"/>
        <v xml:space="preserve"> </v>
      </c>
      <c r="CI60" s="17" t="str">
        <f t="shared" si="371"/>
        <v xml:space="preserve"> </v>
      </c>
      <c r="CJ60" s="17" t="str">
        <f t="shared" si="372"/>
        <v xml:space="preserve"> </v>
      </c>
      <c r="CK60" s="17" t="str">
        <f t="shared" si="373"/>
        <v xml:space="preserve"> </v>
      </c>
      <c r="CL60" s="17" t="str">
        <f t="shared" si="374"/>
        <v xml:space="preserve"> </v>
      </c>
      <c r="CM60" s="17" t="str">
        <f t="shared" si="375"/>
        <v xml:space="preserve"> </v>
      </c>
      <c r="CN60" s="17" t="str">
        <f t="shared" si="376"/>
        <v xml:space="preserve"> </v>
      </c>
      <c r="CO60" s="17" t="str">
        <f t="shared" si="377"/>
        <v xml:space="preserve"> </v>
      </c>
      <c r="CP60" s="17" t="str">
        <f t="shared" si="378"/>
        <v xml:space="preserve"> </v>
      </c>
      <c r="CQ60" s="17" t="str">
        <f t="shared" si="379"/>
        <v xml:space="preserve"> </v>
      </c>
      <c r="CR60" s="17" t="str">
        <f t="shared" si="380"/>
        <v xml:space="preserve"> </v>
      </c>
      <c r="CS60" s="17" t="str">
        <f t="shared" si="381"/>
        <v xml:space="preserve"> </v>
      </c>
      <c r="CT60" s="17" t="str">
        <f t="shared" si="382"/>
        <v xml:space="preserve"> </v>
      </c>
      <c r="CU60" s="17" t="str">
        <f t="shared" si="383"/>
        <v xml:space="preserve"> </v>
      </c>
      <c r="CV60" s="17" t="str">
        <f t="shared" si="384"/>
        <v xml:space="preserve"> </v>
      </c>
      <c r="CW60" s="501">
        <v>1929</v>
      </c>
      <c r="CX60" s="17" t="str">
        <f t="shared" si="229"/>
        <v/>
      </c>
      <c r="CY60" s="17" t="str">
        <f t="shared" si="230"/>
        <v/>
      </c>
      <c r="CZ60" s="17" t="str">
        <f t="shared" si="231"/>
        <v/>
      </c>
      <c r="DA60" s="17" t="str">
        <f t="shared" si="232"/>
        <v/>
      </c>
      <c r="DB60" s="17">
        <f t="shared" si="233"/>
        <v>1929</v>
      </c>
      <c r="DC60" s="17" t="str">
        <f t="shared" si="234"/>
        <v/>
      </c>
      <c r="DD60" s="17" t="str">
        <f t="shared" si="235"/>
        <v/>
      </c>
      <c r="DE60" s="17" t="str">
        <f t="shared" si="236"/>
        <v/>
      </c>
      <c r="DF60" s="17" t="str">
        <f t="shared" si="237"/>
        <v/>
      </c>
      <c r="DG60" s="17" t="str">
        <f t="shared" si="238"/>
        <v/>
      </c>
      <c r="DH60" s="17" t="str">
        <f t="shared" si="239"/>
        <v/>
      </c>
      <c r="DI60" s="17" t="str">
        <f t="shared" si="240"/>
        <v/>
      </c>
      <c r="DJ60" s="17" t="str">
        <f t="shared" si="241"/>
        <v/>
      </c>
      <c r="DK60" s="17" t="str">
        <f t="shared" si="242"/>
        <v/>
      </c>
      <c r="DL60" s="17" t="str">
        <f t="shared" si="243"/>
        <v/>
      </c>
      <c r="DM60" s="17" t="str">
        <f t="shared" si="244"/>
        <v/>
      </c>
      <c r="DN60" s="17" t="str">
        <f t="shared" si="245"/>
        <v/>
      </c>
      <c r="DO60" s="17" t="str">
        <f t="shared" si="246"/>
        <v/>
      </c>
      <c r="DP60" s="17" t="str">
        <f t="shared" si="247"/>
        <v/>
      </c>
      <c r="DQ60" s="17" t="str">
        <f t="shared" si="248"/>
        <v/>
      </c>
      <c r="DR60" s="17" t="str">
        <f t="shared" si="249"/>
        <v/>
      </c>
      <c r="DS60" s="17" t="str">
        <f t="shared" si="250"/>
        <v/>
      </c>
      <c r="DT60" s="17" t="str">
        <f t="shared" si="251"/>
        <v/>
      </c>
      <c r="DU60" s="17" t="str">
        <f t="shared" si="252"/>
        <v/>
      </c>
      <c r="DV60" s="17" t="str">
        <f t="shared" si="253"/>
        <v/>
      </c>
      <c r="DW60" s="17" t="str">
        <f t="shared" si="254"/>
        <v/>
      </c>
      <c r="DX60" s="17" t="str">
        <f t="shared" si="255"/>
        <v/>
      </c>
      <c r="DY60" s="17" t="str">
        <f t="shared" si="256"/>
        <v/>
      </c>
      <c r="DZ60" s="17" t="str">
        <f t="shared" si="257"/>
        <v/>
      </c>
      <c r="EA60" s="17" t="str">
        <f t="shared" si="258"/>
        <v/>
      </c>
      <c r="EB60" s="17" t="str">
        <f t="shared" si="259"/>
        <v/>
      </c>
      <c r="EC60" s="501">
        <v>1929</v>
      </c>
      <c r="ED60" s="37" t="str">
        <f t="shared" si="260"/>
        <v/>
      </c>
      <c r="EE60" s="37">
        <f t="shared" si="261"/>
        <v>1</v>
      </c>
      <c r="EF60" s="37" t="str">
        <f t="shared" si="262"/>
        <v/>
      </c>
      <c r="EG60" s="37">
        <f t="shared" si="263"/>
        <v>1</v>
      </c>
      <c r="EH60" s="37">
        <f t="shared" si="264"/>
        <v>1</v>
      </c>
      <c r="EI60" s="37" t="str">
        <f t="shared" si="265"/>
        <v/>
      </c>
      <c r="EJ60" s="37" t="str">
        <f t="shared" si="266"/>
        <v/>
      </c>
      <c r="EK60" s="37" t="str">
        <f t="shared" si="267"/>
        <v/>
      </c>
      <c r="EL60" s="37" t="str">
        <f t="shared" si="268"/>
        <v/>
      </c>
      <c r="EM60" s="37" t="str">
        <f t="shared" si="269"/>
        <v/>
      </c>
      <c r="EN60" s="37" t="str">
        <f t="shared" si="270"/>
        <v/>
      </c>
      <c r="EO60" s="37" t="str">
        <f t="shared" si="271"/>
        <v/>
      </c>
      <c r="EP60" s="37">
        <f t="shared" si="272"/>
        <v>1</v>
      </c>
      <c r="EQ60" s="37" t="str">
        <f t="shared" si="273"/>
        <v/>
      </c>
      <c r="ER60" s="37">
        <f t="shared" si="274"/>
        <v>1</v>
      </c>
      <c r="ES60" s="37" t="str">
        <f t="shared" si="275"/>
        <v/>
      </c>
      <c r="ET60" s="37" t="str">
        <f t="shared" si="276"/>
        <v/>
      </c>
      <c r="EU60" s="37" t="str">
        <f t="shared" si="277"/>
        <v/>
      </c>
      <c r="EV60" s="37" t="str">
        <f t="shared" si="278"/>
        <v/>
      </c>
      <c r="EW60" s="37" t="str">
        <f t="shared" si="279"/>
        <v/>
      </c>
      <c r="EX60" s="37">
        <f t="shared" si="280"/>
        <v>1</v>
      </c>
      <c r="EY60" s="37">
        <f t="shared" si="281"/>
        <v>1</v>
      </c>
      <c r="EZ60" s="37">
        <f t="shared" si="282"/>
        <v>1</v>
      </c>
      <c r="FA60" s="37" t="str">
        <f t="shared" si="283"/>
        <v/>
      </c>
      <c r="FB60" s="37" t="str">
        <f t="shared" si="284"/>
        <v/>
      </c>
      <c r="FC60" s="37">
        <f t="shared" si="285"/>
        <v>1</v>
      </c>
      <c r="FD60" s="37" t="str">
        <f t="shared" si="286"/>
        <v/>
      </c>
      <c r="FE60" s="37" t="str">
        <f t="shared" si="287"/>
        <v/>
      </c>
      <c r="FF60" s="37" t="str">
        <f t="shared" si="288"/>
        <v/>
      </c>
      <c r="FG60" s="37">
        <f t="shared" si="289"/>
        <v>1</v>
      </c>
      <c r="FH60" s="37" t="str">
        <f t="shared" si="290"/>
        <v/>
      </c>
      <c r="FI60" s="54">
        <f t="shared" si="191"/>
        <v>10</v>
      </c>
      <c r="FJ60" s="501">
        <v>1929</v>
      </c>
      <c r="FK60" s="37" t="str">
        <f t="shared" si="291"/>
        <v/>
      </c>
      <c r="FL60" s="37" t="str">
        <f t="shared" si="292"/>
        <v/>
      </c>
      <c r="FM60" s="37" t="str">
        <f t="shared" si="293"/>
        <v/>
      </c>
      <c r="FN60" s="37" t="str">
        <f t="shared" si="294"/>
        <v/>
      </c>
      <c r="FO60" s="37">
        <f t="shared" si="295"/>
        <v>1</v>
      </c>
      <c r="FP60" s="37" t="str">
        <f t="shared" si="296"/>
        <v/>
      </c>
      <c r="FQ60" s="37" t="str">
        <f t="shared" si="297"/>
        <v/>
      </c>
      <c r="FR60" s="37" t="str">
        <f t="shared" si="298"/>
        <v/>
      </c>
      <c r="FS60" s="37" t="str">
        <f t="shared" si="299"/>
        <v/>
      </c>
      <c r="FT60" s="37" t="str">
        <f t="shared" si="300"/>
        <v/>
      </c>
      <c r="FU60" s="37" t="str">
        <f t="shared" si="301"/>
        <v/>
      </c>
      <c r="FV60" s="37" t="str">
        <f t="shared" si="302"/>
        <v/>
      </c>
      <c r="FW60" s="37" t="str">
        <f t="shared" si="303"/>
        <v/>
      </c>
      <c r="FX60" s="37" t="str">
        <f t="shared" si="304"/>
        <v/>
      </c>
      <c r="FY60" s="37" t="str">
        <f t="shared" si="305"/>
        <v/>
      </c>
      <c r="FZ60" s="37" t="str">
        <f t="shared" si="306"/>
        <v/>
      </c>
      <c r="GA60" s="37" t="str">
        <f t="shared" si="307"/>
        <v/>
      </c>
      <c r="GB60" s="37" t="str">
        <f t="shared" si="308"/>
        <v/>
      </c>
      <c r="GC60" s="37" t="str">
        <f t="shared" si="309"/>
        <v/>
      </c>
      <c r="GD60" s="37" t="str">
        <f t="shared" si="310"/>
        <v/>
      </c>
      <c r="GE60" s="37" t="str">
        <f t="shared" si="311"/>
        <v/>
      </c>
      <c r="GF60" s="37" t="str">
        <f t="shared" si="312"/>
        <v/>
      </c>
      <c r="GG60" s="37" t="str">
        <f t="shared" si="313"/>
        <v/>
      </c>
      <c r="GH60" s="37" t="str">
        <f t="shared" si="314"/>
        <v/>
      </c>
      <c r="GI60" s="37" t="str">
        <f t="shared" si="315"/>
        <v/>
      </c>
      <c r="GJ60" s="37" t="str">
        <f t="shared" si="316"/>
        <v/>
      </c>
      <c r="GK60" s="37" t="str">
        <f t="shared" si="317"/>
        <v/>
      </c>
      <c r="GL60" s="37" t="str">
        <f t="shared" si="318"/>
        <v/>
      </c>
      <c r="GM60" s="37" t="str">
        <f t="shared" si="319"/>
        <v/>
      </c>
      <c r="GN60" s="37" t="str">
        <f t="shared" si="320"/>
        <v/>
      </c>
      <c r="GO60" s="37" t="str">
        <f t="shared" si="321"/>
        <v/>
      </c>
      <c r="GP60" s="39">
        <f t="shared" si="197"/>
        <v>1</v>
      </c>
      <c r="GQ60" s="501">
        <v>1929</v>
      </c>
      <c r="GR60" s="501">
        <v>1929</v>
      </c>
      <c r="GS60" s="37" t="str">
        <f t="shared" si="322"/>
        <v/>
      </c>
      <c r="GT60" s="37" t="str">
        <f t="shared" si="323"/>
        <v/>
      </c>
      <c r="GU60" s="37" t="str">
        <f t="shared" si="324"/>
        <v/>
      </c>
      <c r="GV60" s="37" t="str">
        <f t="shared" si="325"/>
        <v/>
      </c>
      <c r="GW60" s="37" t="str">
        <f t="shared" si="326"/>
        <v/>
      </c>
      <c r="GX60" s="37" t="str">
        <f t="shared" si="327"/>
        <v/>
      </c>
      <c r="GY60" s="37" t="str">
        <f t="shared" si="328"/>
        <v/>
      </c>
      <c r="GZ60" s="37" t="str">
        <f t="shared" si="329"/>
        <v/>
      </c>
      <c r="HA60" s="37" t="str">
        <f t="shared" si="330"/>
        <v/>
      </c>
      <c r="HB60" s="37" t="str">
        <f t="shared" si="331"/>
        <v/>
      </c>
      <c r="HC60" s="37" t="str">
        <f t="shared" si="332"/>
        <v/>
      </c>
      <c r="HD60" s="37" t="str">
        <f t="shared" si="333"/>
        <v/>
      </c>
      <c r="HE60" s="37" t="str">
        <f t="shared" si="334"/>
        <v/>
      </c>
      <c r="HF60" s="37" t="str">
        <f t="shared" si="335"/>
        <v/>
      </c>
      <c r="HG60" s="37" t="str">
        <f t="shared" si="336"/>
        <v/>
      </c>
      <c r="HH60" s="37" t="str">
        <f t="shared" si="337"/>
        <v/>
      </c>
      <c r="HI60" s="37" t="str">
        <f t="shared" si="338"/>
        <v/>
      </c>
      <c r="HJ60" s="37" t="str">
        <f t="shared" si="339"/>
        <v/>
      </c>
      <c r="HK60" s="37" t="str">
        <f t="shared" si="340"/>
        <v/>
      </c>
      <c r="HL60" s="37" t="str">
        <f t="shared" si="341"/>
        <v/>
      </c>
      <c r="HM60" s="37" t="str">
        <f t="shared" si="342"/>
        <v/>
      </c>
      <c r="HN60" s="37" t="str">
        <f t="shared" si="343"/>
        <v/>
      </c>
      <c r="HO60" s="37" t="str">
        <f t="shared" si="344"/>
        <v/>
      </c>
      <c r="HP60" s="37" t="str">
        <f t="shared" si="345"/>
        <v/>
      </c>
      <c r="HQ60" s="37" t="str">
        <f t="shared" si="346"/>
        <v/>
      </c>
      <c r="HR60" s="37" t="str">
        <f t="shared" si="347"/>
        <v/>
      </c>
      <c r="HS60" s="37" t="str">
        <f t="shared" si="348"/>
        <v/>
      </c>
      <c r="HT60" s="37" t="str">
        <f t="shared" si="349"/>
        <v/>
      </c>
      <c r="HU60" s="37" t="str">
        <f t="shared" si="350"/>
        <v/>
      </c>
      <c r="HV60" s="37" t="str">
        <f t="shared" si="351"/>
        <v/>
      </c>
      <c r="HW60" s="37" t="str">
        <f t="shared" si="352"/>
        <v/>
      </c>
      <c r="HX60" s="39">
        <f t="shared" si="353"/>
        <v>0</v>
      </c>
      <c r="HY60" s="501">
        <v>1929</v>
      </c>
    </row>
    <row r="61" spans="1:233" ht="14.4" thickBot="1">
      <c r="A61" s="742">
        <v>1930</v>
      </c>
      <c r="B61" s="866">
        <v>0.09</v>
      </c>
      <c r="C61" s="866">
        <v>0</v>
      </c>
      <c r="D61" s="866">
        <v>0</v>
      </c>
      <c r="E61" s="866">
        <v>0</v>
      </c>
      <c r="F61" s="866">
        <v>0</v>
      </c>
      <c r="G61" s="867">
        <v>0</v>
      </c>
      <c r="H61" s="866">
        <v>0.19</v>
      </c>
      <c r="I61" s="866">
        <v>0</v>
      </c>
      <c r="J61" s="866">
        <v>0</v>
      </c>
      <c r="K61" s="866">
        <v>0</v>
      </c>
      <c r="L61" s="867">
        <v>0.08</v>
      </c>
      <c r="M61" s="866">
        <v>0.01</v>
      </c>
      <c r="N61" s="866">
        <v>0</v>
      </c>
      <c r="O61" s="866">
        <v>0</v>
      </c>
      <c r="P61" s="866">
        <v>0</v>
      </c>
      <c r="Q61" s="867">
        <v>0</v>
      </c>
      <c r="R61" s="866">
        <v>0</v>
      </c>
      <c r="S61" s="866">
        <v>0.13</v>
      </c>
      <c r="T61" s="866">
        <v>0.19</v>
      </c>
      <c r="U61" s="866">
        <v>0</v>
      </c>
      <c r="V61" s="867">
        <v>0.01</v>
      </c>
      <c r="W61" s="866">
        <v>0</v>
      </c>
      <c r="X61" s="866">
        <v>0</v>
      </c>
      <c r="Y61" s="866">
        <v>0</v>
      </c>
      <c r="Z61" s="866">
        <v>0.19</v>
      </c>
      <c r="AA61" s="867">
        <v>0</v>
      </c>
      <c r="AB61" s="866">
        <v>0</v>
      </c>
      <c r="AC61" s="866">
        <v>0</v>
      </c>
      <c r="AD61" s="866">
        <v>0.18</v>
      </c>
      <c r="AE61" s="866">
        <v>0</v>
      </c>
      <c r="AF61" s="867">
        <v>0</v>
      </c>
      <c r="AG61" s="755">
        <f t="shared" si="385"/>
        <v>1.0699999999999998</v>
      </c>
      <c r="AH61" s="756">
        <f t="shared" si="386"/>
        <v>0.19</v>
      </c>
      <c r="AI61" s="746">
        <f t="shared" si="196"/>
        <v>9</v>
      </c>
      <c r="AJ61" s="742">
        <v>1930</v>
      </c>
      <c r="AK61" s="28" t="str">
        <f t="shared" si="198"/>
        <v/>
      </c>
      <c r="AL61" s="28" t="str">
        <f t="shared" si="199"/>
        <v/>
      </c>
      <c r="AM61" s="28" t="str">
        <f t="shared" si="200"/>
        <v/>
      </c>
      <c r="AN61" s="28" t="str">
        <f t="shared" si="201"/>
        <v/>
      </c>
      <c r="AO61" s="28" t="str">
        <f t="shared" si="202"/>
        <v/>
      </c>
      <c r="AP61" s="28" t="str">
        <f t="shared" si="203"/>
        <v/>
      </c>
      <c r="AQ61" s="28" t="str">
        <f t="shared" si="204"/>
        <v/>
      </c>
      <c r="AR61" s="28" t="str">
        <f t="shared" si="205"/>
        <v/>
      </c>
      <c r="AS61" s="28" t="str">
        <f t="shared" si="206"/>
        <v/>
      </c>
      <c r="AT61" s="28" t="str">
        <f t="shared" si="207"/>
        <v/>
      </c>
      <c r="AU61" s="28" t="str">
        <f t="shared" si="208"/>
        <v/>
      </c>
      <c r="AV61" s="28" t="str">
        <f t="shared" si="209"/>
        <v/>
      </c>
      <c r="AW61" s="28" t="str">
        <f t="shared" si="210"/>
        <v/>
      </c>
      <c r="AX61" s="28" t="str">
        <f t="shared" si="211"/>
        <v/>
      </c>
      <c r="AY61" s="28" t="str">
        <f t="shared" si="212"/>
        <v/>
      </c>
      <c r="AZ61" s="28" t="str">
        <f t="shared" si="213"/>
        <v/>
      </c>
      <c r="BA61" s="28" t="str">
        <f t="shared" si="214"/>
        <v/>
      </c>
      <c r="BB61" s="28" t="str">
        <f t="shared" si="215"/>
        <v/>
      </c>
      <c r="BC61" s="28" t="str">
        <f t="shared" si="216"/>
        <v/>
      </c>
      <c r="BD61" s="28" t="str">
        <f t="shared" si="217"/>
        <v/>
      </c>
      <c r="BE61" s="28" t="str">
        <f t="shared" si="218"/>
        <v/>
      </c>
      <c r="BF61" s="28" t="str">
        <f t="shared" si="219"/>
        <v/>
      </c>
      <c r="BG61" s="28" t="str">
        <f t="shared" si="220"/>
        <v/>
      </c>
      <c r="BH61" s="28" t="str">
        <f t="shared" si="221"/>
        <v/>
      </c>
      <c r="BI61" s="28" t="str">
        <f t="shared" si="222"/>
        <v/>
      </c>
      <c r="BJ61" s="28" t="str">
        <f t="shared" si="223"/>
        <v/>
      </c>
      <c r="BK61" s="28" t="str">
        <f t="shared" si="224"/>
        <v/>
      </c>
      <c r="BL61" s="28" t="str">
        <f t="shared" si="225"/>
        <v/>
      </c>
      <c r="BM61" s="28" t="str">
        <f t="shared" si="226"/>
        <v/>
      </c>
      <c r="BN61" s="28" t="str">
        <f t="shared" si="227"/>
        <v/>
      </c>
      <c r="BO61" s="28" t="str">
        <f t="shared" si="228"/>
        <v/>
      </c>
      <c r="BP61" s="39">
        <f t="shared" si="32"/>
        <v>0</v>
      </c>
      <c r="BQ61" s="501">
        <v>1930</v>
      </c>
      <c r="BR61" s="17" t="str">
        <f t="shared" si="354"/>
        <v xml:space="preserve"> </v>
      </c>
      <c r="BS61" s="17" t="str">
        <f t="shared" si="355"/>
        <v xml:space="preserve"> </v>
      </c>
      <c r="BT61" s="17" t="str">
        <f t="shared" si="356"/>
        <v xml:space="preserve"> </v>
      </c>
      <c r="BU61" s="17" t="str">
        <f t="shared" si="357"/>
        <v xml:space="preserve"> </v>
      </c>
      <c r="BV61" s="17" t="str">
        <f t="shared" si="358"/>
        <v xml:space="preserve"> </v>
      </c>
      <c r="BW61" s="17" t="str">
        <f t="shared" si="359"/>
        <v xml:space="preserve"> </v>
      </c>
      <c r="BX61" s="17" t="str">
        <f t="shared" si="360"/>
        <v xml:space="preserve"> </v>
      </c>
      <c r="BY61" s="17" t="str">
        <f t="shared" si="361"/>
        <v xml:space="preserve"> </v>
      </c>
      <c r="BZ61" s="17" t="str">
        <f t="shared" si="362"/>
        <v xml:space="preserve"> </v>
      </c>
      <c r="CA61" s="17" t="str">
        <f t="shared" si="363"/>
        <v xml:space="preserve"> </v>
      </c>
      <c r="CB61" s="17" t="str">
        <f t="shared" si="364"/>
        <v xml:space="preserve"> </v>
      </c>
      <c r="CC61" s="17" t="str">
        <f t="shared" si="365"/>
        <v xml:space="preserve"> </v>
      </c>
      <c r="CD61" s="17" t="str">
        <f t="shared" si="366"/>
        <v xml:space="preserve"> </v>
      </c>
      <c r="CE61" s="17" t="str">
        <f t="shared" si="367"/>
        <v xml:space="preserve"> </v>
      </c>
      <c r="CF61" s="17" t="str">
        <f t="shared" si="368"/>
        <v xml:space="preserve"> </v>
      </c>
      <c r="CG61" s="17" t="str">
        <f t="shared" si="369"/>
        <v xml:space="preserve"> </v>
      </c>
      <c r="CH61" s="17" t="str">
        <f t="shared" si="370"/>
        <v xml:space="preserve"> </v>
      </c>
      <c r="CI61" s="17" t="str">
        <f t="shared" si="371"/>
        <v xml:space="preserve"> </v>
      </c>
      <c r="CJ61" s="17" t="str">
        <f t="shared" si="372"/>
        <v xml:space="preserve"> </v>
      </c>
      <c r="CK61" s="17" t="str">
        <f t="shared" si="373"/>
        <v xml:space="preserve"> </v>
      </c>
      <c r="CL61" s="17" t="str">
        <f t="shared" si="374"/>
        <v xml:space="preserve"> </v>
      </c>
      <c r="CM61" s="17" t="str">
        <f t="shared" si="375"/>
        <v xml:space="preserve"> </v>
      </c>
      <c r="CN61" s="17" t="str">
        <f t="shared" si="376"/>
        <v xml:space="preserve"> </v>
      </c>
      <c r="CO61" s="17" t="str">
        <f t="shared" si="377"/>
        <v xml:space="preserve"> </v>
      </c>
      <c r="CP61" s="17" t="str">
        <f t="shared" si="378"/>
        <v xml:space="preserve"> </v>
      </c>
      <c r="CQ61" s="17" t="str">
        <f t="shared" si="379"/>
        <v xml:space="preserve"> </v>
      </c>
      <c r="CR61" s="17" t="str">
        <f t="shared" si="380"/>
        <v xml:space="preserve"> </v>
      </c>
      <c r="CS61" s="17" t="str">
        <f t="shared" si="381"/>
        <v xml:space="preserve"> </v>
      </c>
      <c r="CT61" s="17" t="str">
        <f t="shared" si="382"/>
        <v xml:space="preserve"> </v>
      </c>
      <c r="CU61" s="17" t="str">
        <f t="shared" si="383"/>
        <v xml:space="preserve"> </v>
      </c>
      <c r="CV61" s="17" t="str">
        <f t="shared" si="384"/>
        <v xml:space="preserve"> </v>
      </c>
      <c r="CW61" s="501">
        <v>1930</v>
      </c>
      <c r="CX61" s="17" t="str">
        <f t="shared" si="229"/>
        <v/>
      </c>
      <c r="CY61" s="17" t="str">
        <f t="shared" si="230"/>
        <v/>
      </c>
      <c r="CZ61" s="17" t="str">
        <f t="shared" si="231"/>
        <v/>
      </c>
      <c r="DA61" s="17" t="str">
        <f t="shared" si="232"/>
        <v/>
      </c>
      <c r="DB61" s="17" t="str">
        <f t="shared" si="233"/>
        <v/>
      </c>
      <c r="DC61" s="17" t="str">
        <f t="shared" si="234"/>
        <v/>
      </c>
      <c r="DD61" s="17" t="str">
        <f t="shared" si="235"/>
        <v/>
      </c>
      <c r="DE61" s="17" t="str">
        <f t="shared" si="236"/>
        <v/>
      </c>
      <c r="DF61" s="17" t="str">
        <f t="shared" si="237"/>
        <v/>
      </c>
      <c r="DG61" s="17" t="str">
        <f t="shared" si="238"/>
        <v/>
      </c>
      <c r="DH61" s="17" t="str">
        <f t="shared" si="239"/>
        <v/>
      </c>
      <c r="DI61" s="17" t="str">
        <f t="shared" si="240"/>
        <v/>
      </c>
      <c r="DJ61" s="17" t="str">
        <f t="shared" si="241"/>
        <v/>
      </c>
      <c r="DK61" s="17" t="str">
        <f t="shared" si="242"/>
        <v/>
      </c>
      <c r="DL61" s="17" t="str">
        <f t="shared" si="243"/>
        <v/>
      </c>
      <c r="DM61" s="17" t="str">
        <f t="shared" si="244"/>
        <v/>
      </c>
      <c r="DN61" s="17" t="str">
        <f t="shared" si="245"/>
        <v/>
      </c>
      <c r="DO61" s="17" t="str">
        <f t="shared" si="246"/>
        <v/>
      </c>
      <c r="DP61" s="17" t="str">
        <f t="shared" si="247"/>
        <v/>
      </c>
      <c r="DQ61" s="17" t="str">
        <f t="shared" si="248"/>
        <v/>
      </c>
      <c r="DR61" s="17" t="str">
        <f t="shared" si="249"/>
        <v/>
      </c>
      <c r="DS61" s="17" t="str">
        <f t="shared" si="250"/>
        <v/>
      </c>
      <c r="DT61" s="17" t="str">
        <f t="shared" si="251"/>
        <v/>
      </c>
      <c r="DU61" s="17" t="str">
        <f t="shared" si="252"/>
        <v/>
      </c>
      <c r="DV61" s="17" t="str">
        <f t="shared" si="253"/>
        <v/>
      </c>
      <c r="DW61" s="17" t="str">
        <f t="shared" si="254"/>
        <v/>
      </c>
      <c r="DX61" s="17" t="str">
        <f t="shared" si="255"/>
        <v/>
      </c>
      <c r="DY61" s="17" t="str">
        <f t="shared" si="256"/>
        <v/>
      </c>
      <c r="DZ61" s="17" t="str">
        <f t="shared" si="257"/>
        <v/>
      </c>
      <c r="EA61" s="17" t="str">
        <f t="shared" si="258"/>
        <v/>
      </c>
      <c r="EB61" s="17" t="str">
        <f t="shared" si="259"/>
        <v/>
      </c>
      <c r="EC61" s="501">
        <v>1930</v>
      </c>
      <c r="ED61" s="37">
        <f t="shared" si="260"/>
        <v>1</v>
      </c>
      <c r="EE61" s="37" t="str">
        <f t="shared" si="261"/>
        <v/>
      </c>
      <c r="EF61" s="37" t="str">
        <f t="shared" si="262"/>
        <v/>
      </c>
      <c r="EG61" s="37" t="str">
        <f t="shared" si="263"/>
        <v/>
      </c>
      <c r="EH61" s="37" t="str">
        <f t="shared" si="264"/>
        <v/>
      </c>
      <c r="EI61" s="37" t="str">
        <f t="shared" si="265"/>
        <v/>
      </c>
      <c r="EJ61" s="37">
        <f t="shared" si="266"/>
        <v>1</v>
      </c>
      <c r="EK61" s="37" t="str">
        <f t="shared" si="267"/>
        <v/>
      </c>
      <c r="EL61" s="37" t="str">
        <f t="shared" si="268"/>
        <v/>
      </c>
      <c r="EM61" s="37" t="str">
        <f t="shared" si="269"/>
        <v/>
      </c>
      <c r="EN61" s="37">
        <f t="shared" si="270"/>
        <v>1</v>
      </c>
      <c r="EO61" s="37">
        <f t="shared" si="271"/>
        <v>1</v>
      </c>
      <c r="EP61" s="37" t="str">
        <f t="shared" si="272"/>
        <v/>
      </c>
      <c r="EQ61" s="37" t="str">
        <f t="shared" si="273"/>
        <v/>
      </c>
      <c r="ER61" s="37" t="str">
        <f t="shared" si="274"/>
        <v/>
      </c>
      <c r="ES61" s="37" t="str">
        <f t="shared" si="275"/>
        <v/>
      </c>
      <c r="ET61" s="37" t="str">
        <f t="shared" si="276"/>
        <v/>
      </c>
      <c r="EU61" s="37">
        <f t="shared" si="277"/>
        <v>1</v>
      </c>
      <c r="EV61" s="37">
        <f t="shared" si="278"/>
        <v>1</v>
      </c>
      <c r="EW61" s="37" t="str">
        <f t="shared" si="279"/>
        <v/>
      </c>
      <c r="EX61" s="37">
        <f t="shared" si="280"/>
        <v>1</v>
      </c>
      <c r="EY61" s="37" t="str">
        <f t="shared" si="281"/>
        <v/>
      </c>
      <c r="EZ61" s="37" t="str">
        <f t="shared" si="282"/>
        <v/>
      </c>
      <c r="FA61" s="37" t="str">
        <f t="shared" si="283"/>
        <v/>
      </c>
      <c r="FB61" s="37">
        <f t="shared" si="284"/>
        <v>1</v>
      </c>
      <c r="FC61" s="37" t="str">
        <f t="shared" si="285"/>
        <v/>
      </c>
      <c r="FD61" s="37" t="str">
        <f t="shared" si="286"/>
        <v/>
      </c>
      <c r="FE61" s="37" t="str">
        <f t="shared" si="287"/>
        <v/>
      </c>
      <c r="FF61" s="37">
        <f t="shared" si="288"/>
        <v>1</v>
      </c>
      <c r="FG61" s="37" t="str">
        <f t="shared" si="289"/>
        <v/>
      </c>
      <c r="FH61" s="37" t="str">
        <f t="shared" si="290"/>
        <v/>
      </c>
      <c r="FI61" s="54">
        <f t="shared" si="191"/>
        <v>9</v>
      </c>
      <c r="FJ61" s="501">
        <v>1930</v>
      </c>
      <c r="FK61" s="37" t="str">
        <f t="shared" si="291"/>
        <v/>
      </c>
      <c r="FL61" s="37" t="str">
        <f t="shared" si="292"/>
        <v/>
      </c>
      <c r="FM61" s="37" t="str">
        <f t="shared" si="293"/>
        <v/>
      </c>
      <c r="FN61" s="37" t="str">
        <f t="shared" si="294"/>
        <v/>
      </c>
      <c r="FO61" s="37" t="str">
        <f t="shared" si="295"/>
        <v/>
      </c>
      <c r="FP61" s="37" t="str">
        <f t="shared" si="296"/>
        <v/>
      </c>
      <c r="FQ61" s="37" t="str">
        <f t="shared" si="297"/>
        <v/>
      </c>
      <c r="FR61" s="37" t="str">
        <f t="shared" si="298"/>
        <v/>
      </c>
      <c r="FS61" s="37" t="str">
        <f t="shared" si="299"/>
        <v/>
      </c>
      <c r="FT61" s="37" t="str">
        <f t="shared" si="300"/>
        <v/>
      </c>
      <c r="FU61" s="37" t="str">
        <f t="shared" si="301"/>
        <v/>
      </c>
      <c r="FV61" s="37" t="str">
        <f t="shared" si="302"/>
        <v/>
      </c>
      <c r="FW61" s="37" t="str">
        <f t="shared" si="303"/>
        <v/>
      </c>
      <c r="FX61" s="37" t="str">
        <f t="shared" si="304"/>
        <v/>
      </c>
      <c r="FY61" s="37" t="str">
        <f t="shared" si="305"/>
        <v/>
      </c>
      <c r="FZ61" s="37" t="str">
        <f t="shared" si="306"/>
        <v/>
      </c>
      <c r="GA61" s="37" t="str">
        <f t="shared" si="307"/>
        <v/>
      </c>
      <c r="GB61" s="37" t="str">
        <f t="shared" si="308"/>
        <v/>
      </c>
      <c r="GC61" s="37" t="str">
        <f t="shared" si="309"/>
        <v/>
      </c>
      <c r="GD61" s="37" t="str">
        <f t="shared" si="310"/>
        <v/>
      </c>
      <c r="GE61" s="37" t="str">
        <f t="shared" si="311"/>
        <v/>
      </c>
      <c r="GF61" s="37" t="str">
        <f t="shared" si="312"/>
        <v/>
      </c>
      <c r="GG61" s="37" t="str">
        <f t="shared" si="313"/>
        <v/>
      </c>
      <c r="GH61" s="37" t="str">
        <f t="shared" si="314"/>
        <v/>
      </c>
      <c r="GI61" s="37" t="str">
        <f t="shared" si="315"/>
        <v/>
      </c>
      <c r="GJ61" s="37" t="str">
        <f t="shared" si="316"/>
        <v/>
      </c>
      <c r="GK61" s="37" t="str">
        <f t="shared" si="317"/>
        <v/>
      </c>
      <c r="GL61" s="37" t="str">
        <f t="shared" si="318"/>
        <v/>
      </c>
      <c r="GM61" s="37" t="str">
        <f t="shared" si="319"/>
        <v/>
      </c>
      <c r="GN61" s="37" t="str">
        <f t="shared" si="320"/>
        <v/>
      </c>
      <c r="GO61" s="37" t="str">
        <f t="shared" si="321"/>
        <v/>
      </c>
      <c r="GP61" s="39">
        <f t="shared" si="197"/>
        <v>0</v>
      </c>
      <c r="GQ61" s="501">
        <v>1930</v>
      </c>
      <c r="GR61" s="501">
        <v>1930</v>
      </c>
      <c r="GS61" s="37" t="str">
        <f t="shared" si="322"/>
        <v/>
      </c>
      <c r="GT61" s="37" t="str">
        <f t="shared" si="323"/>
        <v/>
      </c>
      <c r="GU61" s="37" t="str">
        <f t="shared" si="324"/>
        <v/>
      </c>
      <c r="GV61" s="37" t="str">
        <f t="shared" si="325"/>
        <v/>
      </c>
      <c r="GW61" s="37" t="str">
        <f t="shared" si="326"/>
        <v/>
      </c>
      <c r="GX61" s="37" t="str">
        <f t="shared" si="327"/>
        <v/>
      </c>
      <c r="GY61" s="37" t="str">
        <f t="shared" si="328"/>
        <v/>
      </c>
      <c r="GZ61" s="37" t="str">
        <f t="shared" si="329"/>
        <v/>
      </c>
      <c r="HA61" s="37" t="str">
        <f t="shared" si="330"/>
        <v/>
      </c>
      <c r="HB61" s="37" t="str">
        <f t="shared" si="331"/>
        <v/>
      </c>
      <c r="HC61" s="37" t="str">
        <f t="shared" si="332"/>
        <v/>
      </c>
      <c r="HD61" s="37" t="str">
        <f t="shared" si="333"/>
        <v/>
      </c>
      <c r="HE61" s="37" t="str">
        <f t="shared" si="334"/>
        <v/>
      </c>
      <c r="HF61" s="37" t="str">
        <f t="shared" si="335"/>
        <v/>
      </c>
      <c r="HG61" s="37" t="str">
        <f t="shared" si="336"/>
        <v/>
      </c>
      <c r="HH61" s="37" t="str">
        <f t="shared" si="337"/>
        <v/>
      </c>
      <c r="HI61" s="37" t="str">
        <f t="shared" si="338"/>
        <v/>
      </c>
      <c r="HJ61" s="37" t="str">
        <f t="shared" si="339"/>
        <v/>
      </c>
      <c r="HK61" s="37" t="str">
        <f t="shared" si="340"/>
        <v/>
      </c>
      <c r="HL61" s="37" t="str">
        <f t="shared" si="341"/>
        <v/>
      </c>
      <c r="HM61" s="37" t="str">
        <f t="shared" si="342"/>
        <v/>
      </c>
      <c r="HN61" s="37" t="str">
        <f t="shared" si="343"/>
        <v/>
      </c>
      <c r="HO61" s="37" t="str">
        <f t="shared" si="344"/>
        <v/>
      </c>
      <c r="HP61" s="37" t="str">
        <f t="shared" si="345"/>
        <v/>
      </c>
      <c r="HQ61" s="37" t="str">
        <f t="shared" si="346"/>
        <v/>
      </c>
      <c r="HR61" s="37" t="str">
        <f t="shared" si="347"/>
        <v/>
      </c>
      <c r="HS61" s="37" t="str">
        <f t="shared" si="348"/>
        <v/>
      </c>
      <c r="HT61" s="37" t="str">
        <f t="shared" si="349"/>
        <v/>
      </c>
      <c r="HU61" s="37" t="str">
        <f t="shared" si="350"/>
        <v/>
      </c>
      <c r="HV61" s="37" t="str">
        <f t="shared" si="351"/>
        <v/>
      </c>
      <c r="HW61" s="37" t="str">
        <f t="shared" si="352"/>
        <v/>
      </c>
      <c r="HX61" s="39">
        <f t="shared" si="353"/>
        <v>0</v>
      </c>
      <c r="HY61" s="501">
        <v>1930</v>
      </c>
    </row>
    <row r="62" spans="1:233" ht="13.8">
      <c r="A62" s="314">
        <v>1931</v>
      </c>
      <c r="B62" s="868">
        <v>0.05</v>
      </c>
      <c r="C62" s="868">
        <v>0</v>
      </c>
      <c r="D62" s="868" t="s">
        <v>60</v>
      </c>
      <c r="E62" s="868">
        <v>0</v>
      </c>
      <c r="F62" s="868">
        <v>0</v>
      </c>
      <c r="G62" s="869">
        <v>0</v>
      </c>
      <c r="H62" s="868">
        <v>0.35</v>
      </c>
      <c r="I62" s="868">
        <v>0.15</v>
      </c>
      <c r="J62" s="868">
        <v>0</v>
      </c>
      <c r="K62" s="868">
        <v>0</v>
      </c>
      <c r="L62" s="869">
        <v>0</v>
      </c>
      <c r="M62" s="868">
        <v>0</v>
      </c>
      <c r="N62" s="868">
        <v>0</v>
      </c>
      <c r="O62" s="868">
        <v>0.03</v>
      </c>
      <c r="P62" s="868">
        <v>0.4</v>
      </c>
      <c r="Q62" s="869">
        <v>0.16</v>
      </c>
      <c r="R62" s="868" t="s">
        <v>60</v>
      </c>
      <c r="S62" s="868">
        <v>0</v>
      </c>
      <c r="T62" s="868">
        <v>7.0000000000000007E-2</v>
      </c>
      <c r="U62" s="868">
        <v>0</v>
      </c>
      <c r="V62" s="869">
        <v>0</v>
      </c>
      <c r="W62" s="868">
        <v>0.9</v>
      </c>
      <c r="X62" s="868">
        <v>0</v>
      </c>
      <c r="Y62" s="868">
        <v>0</v>
      </c>
      <c r="Z62" s="868">
        <v>0</v>
      </c>
      <c r="AA62" s="869">
        <v>0</v>
      </c>
      <c r="AB62" s="868">
        <v>0</v>
      </c>
      <c r="AC62" s="868">
        <v>0.69</v>
      </c>
      <c r="AD62" s="868">
        <v>0</v>
      </c>
      <c r="AE62" s="868">
        <v>0</v>
      </c>
      <c r="AF62" s="869">
        <v>0.14000000000000001</v>
      </c>
      <c r="AG62" s="870">
        <f t="shared" si="385"/>
        <v>2.94</v>
      </c>
      <c r="AH62" s="871">
        <f t="shared" si="386"/>
        <v>0.9</v>
      </c>
      <c r="AI62" s="872">
        <f t="shared" si="196"/>
        <v>10</v>
      </c>
      <c r="AJ62" s="314">
        <v>1931</v>
      </c>
      <c r="AK62" s="28" t="str">
        <f t="shared" si="198"/>
        <v/>
      </c>
      <c r="AL62" s="28" t="str">
        <f t="shared" si="199"/>
        <v/>
      </c>
      <c r="AM62" s="28" t="str">
        <f t="shared" si="200"/>
        <v/>
      </c>
      <c r="AN62" s="28" t="str">
        <f t="shared" si="201"/>
        <v/>
      </c>
      <c r="AO62" s="28" t="str">
        <f t="shared" si="202"/>
        <v/>
      </c>
      <c r="AP62" s="28" t="str">
        <f t="shared" si="203"/>
        <v/>
      </c>
      <c r="AQ62" s="28" t="str">
        <f t="shared" si="204"/>
        <v/>
      </c>
      <c r="AR62" s="28" t="str">
        <f t="shared" si="205"/>
        <v/>
      </c>
      <c r="AS62" s="28" t="str">
        <f t="shared" si="206"/>
        <v/>
      </c>
      <c r="AT62" s="28" t="str">
        <f t="shared" si="207"/>
        <v/>
      </c>
      <c r="AU62" s="28" t="str">
        <f t="shared" si="208"/>
        <v/>
      </c>
      <c r="AV62" s="28" t="str">
        <f t="shared" si="209"/>
        <v/>
      </c>
      <c r="AW62" s="28" t="str">
        <f t="shared" si="210"/>
        <v/>
      </c>
      <c r="AX62" s="28" t="str">
        <f t="shared" si="211"/>
        <v/>
      </c>
      <c r="AY62" s="28" t="str">
        <f t="shared" si="212"/>
        <v/>
      </c>
      <c r="AZ62" s="28" t="str">
        <f t="shared" si="213"/>
        <v/>
      </c>
      <c r="BA62" s="28" t="str">
        <f t="shared" si="214"/>
        <v/>
      </c>
      <c r="BB62" s="28" t="str">
        <f t="shared" si="215"/>
        <v/>
      </c>
      <c r="BC62" s="28" t="str">
        <f t="shared" si="216"/>
        <v/>
      </c>
      <c r="BD62" s="28" t="str">
        <f t="shared" si="217"/>
        <v/>
      </c>
      <c r="BE62" s="28" t="str">
        <f t="shared" si="218"/>
        <v/>
      </c>
      <c r="BF62" s="28" t="str">
        <f t="shared" si="219"/>
        <v/>
      </c>
      <c r="BG62" s="28" t="str">
        <f t="shared" si="220"/>
        <v/>
      </c>
      <c r="BH62" s="28" t="str">
        <f t="shared" si="221"/>
        <v/>
      </c>
      <c r="BI62" s="28" t="str">
        <f t="shared" si="222"/>
        <v/>
      </c>
      <c r="BJ62" s="28" t="str">
        <f t="shared" si="223"/>
        <v/>
      </c>
      <c r="BK62" s="28" t="str">
        <f t="shared" si="224"/>
        <v/>
      </c>
      <c r="BL62" s="28" t="str">
        <f t="shared" si="225"/>
        <v/>
      </c>
      <c r="BM62" s="28" t="str">
        <f t="shared" si="226"/>
        <v/>
      </c>
      <c r="BN62" s="28" t="str">
        <f t="shared" si="227"/>
        <v/>
      </c>
      <c r="BO62" s="28" t="str">
        <f t="shared" si="228"/>
        <v/>
      </c>
      <c r="BP62" s="39">
        <f t="shared" si="32"/>
        <v>0</v>
      </c>
      <c r="BQ62" s="501">
        <v>1931</v>
      </c>
      <c r="BR62" s="17" t="str">
        <f t="shared" si="354"/>
        <v xml:space="preserve"> </v>
      </c>
      <c r="BS62" s="17" t="str">
        <f t="shared" si="355"/>
        <v xml:space="preserve"> </v>
      </c>
      <c r="BT62" s="17" t="str">
        <f t="shared" si="356"/>
        <v xml:space="preserve"> </v>
      </c>
      <c r="BU62" s="17" t="str">
        <f t="shared" si="357"/>
        <v xml:space="preserve"> </v>
      </c>
      <c r="BV62" s="17" t="str">
        <f t="shared" si="358"/>
        <v xml:space="preserve"> </v>
      </c>
      <c r="BW62" s="17" t="str">
        <f t="shared" si="359"/>
        <v xml:space="preserve"> </v>
      </c>
      <c r="BX62" s="17" t="str">
        <f t="shared" si="360"/>
        <v xml:space="preserve"> </v>
      </c>
      <c r="BY62" s="17" t="str">
        <f t="shared" si="361"/>
        <v xml:space="preserve"> </v>
      </c>
      <c r="BZ62" s="17" t="str">
        <f t="shared" si="362"/>
        <v xml:space="preserve"> </v>
      </c>
      <c r="CA62" s="17" t="str">
        <f t="shared" si="363"/>
        <v xml:space="preserve"> </v>
      </c>
      <c r="CB62" s="17" t="str">
        <f t="shared" si="364"/>
        <v xml:space="preserve"> </v>
      </c>
      <c r="CC62" s="17" t="str">
        <f t="shared" si="365"/>
        <v xml:space="preserve"> </v>
      </c>
      <c r="CD62" s="17" t="str">
        <f t="shared" si="366"/>
        <v xml:space="preserve"> </v>
      </c>
      <c r="CE62" s="17" t="str">
        <f t="shared" si="367"/>
        <v xml:space="preserve"> </v>
      </c>
      <c r="CF62" s="17" t="str">
        <f t="shared" si="368"/>
        <v xml:space="preserve"> </v>
      </c>
      <c r="CG62" s="17" t="str">
        <f t="shared" si="369"/>
        <v xml:space="preserve"> </v>
      </c>
      <c r="CH62" s="17" t="str">
        <f t="shared" si="370"/>
        <v xml:space="preserve"> </v>
      </c>
      <c r="CI62" s="17" t="str">
        <f t="shared" si="371"/>
        <v xml:space="preserve"> </v>
      </c>
      <c r="CJ62" s="17" t="str">
        <f t="shared" si="372"/>
        <v xml:space="preserve"> </v>
      </c>
      <c r="CK62" s="17" t="str">
        <f t="shared" si="373"/>
        <v xml:space="preserve"> </v>
      </c>
      <c r="CL62" s="17" t="str">
        <f t="shared" si="374"/>
        <v xml:space="preserve"> </v>
      </c>
      <c r="CM62" s="17" t="str">
        <f t="shared" si="375"/>
        <v xml:space="preserve"> </v>
      </c>
      <c r="CN62" s="17" t="str">
        <f t="shared" si="376"/>
        <v xml:space="preserve"> </v>
      </c>
      <c r="CO62" s="17" t="str">
        <f t="shared" si="377"/>
        <v xml:space="preserve"> </v>
      </c>
      <c r="CP62" s="17" t="str">
        <f t="shared" si="378"/>
        <v xml:space="preserve"> </v>
      </c>
      <c r="CQ62" s="17" t="str">
        <f t="shared" si="379"/>
        <v xml:space="preserve"> </v>
      </c>
      <c r="CR62" s="17" t="str">
        <f t="shared" si="380"/>
        <v xml:space="preserve"> </v>
      </c>
      <c r="CS62" s="17" t="str">
        <f t="shared" si="381"/>
        <v xml:space="preserve"> </v>
      </c>
      <c r="CT62" s="17" t="str">
        <f t="shared" si="382"/>
        <v xml:space="preserve"> </v>
      </c>
      <c r="CU62" s="17" t="str">
        <f t="shared" si="383"/>
        <v xml:space="preserve"> </v>
      </c>
      <c r="CV62" s="17" t="str">
        <f t="shared" si="384"/>
        <v xml:space="preserve"> </v>
      </c>
      <c r="CW62" s="501">
        <v>1931</v>
      </c>
      <c r="CX62" s="17" t="str">
        <f t="shared" si="229"/>
        <v/>
      </c>
      <c r="CY62" s="17" t="str">
        <f t="shared" si="230"/>
        <v/>
      </c>
      <c r="CZ62" s="17" t="str">
        <f t="shared" si="231"/>
        <v/>
      </c>
      <c r="DA62" s="17" t="str">
        <f t="shared" si="232"/>
        <v/>
      </c>
      <c r="DB62" s="17" t="str">
        <f t="shared" si="233"/>
        <v/>
      </c>
      <c r="DC62" s="17" t="str">
        <f t="shared" si="234"/>
        <v/>
      </c>
      <c r="DD62" s="17" t="str">
        <f t="shared" si="235"/>
        <v/>
      </c>
      <c r="DE62" s="17" t="str">
        <f t="shared" si="236"/>
        <v/>
      </c>
      <c r="DF62" s="17" t="str">
        <f t="shared" si="237"/>
        <v/>
      </c>
      <c r="DG62" s="17" t="str">
        <f t="shared" si="238"/>
        <v/>
      </c>
      <c r="DH62" s="17" t="str">
        <f t="shared" si="239"/>
        <v/>
      </c>
      <c r="DI62" s="17" t="str">
        <f t="shared" si="240"/>
        <v/>
      </c>
      <c r="DJ62" s="17" t="str">
        <f t="shared" si="241"/>
        <v/>
      </c>
      <c r="DK62" s="17" t="str">
        <f t="shared" si="242"/>
        <v/>
      </c>
      <c r="DL62" s="17" t="str">
        <f t="shared" si="243"/>
        <v/>
      </c>
      <c r="DM62" s="17" t="str">
        <f t="shared" si="244"/>
        <v/>
      </c>
      <c r="DN62" s="17" t="str">
        <f t="shared" si="245"/>
        <v/>
      </c>
      <c r="DO62" s="17" t="str">
        <f t="shared" si="246"/>
        <v/>
      </c>
      <c r="DP62" s="17" t="str">
        <f t="shared" si="247"/>
        <v/>
      </c>
      <c r="DQ62" s="17" t="str">
        <f t="shared" si="248"/>
        <v/>
      </c>
      <c r="DR62" s="17" t="str">
        <f t="shared" si="249"/>
        <v/>
      </c>
      <c r="DS62" s="17" t="str">
        <f t="shared" si="250"/>
        <v/>
      </c>
      <c r="DT62" s="17" t="str">
        <f t="shared" si="251"/>
        <v/>
      </c>
      <c r="DU62" s="17" t="str">
        <f t="shared" si="252"/>
        <v/>
      </c>
      <c r="DV62" s="17" t="str">
        <f t="shared" si="253"/>
        <v/>
      </c>
      <c r="DW62" s="17" t="str">
        <f t="shared" si="254"/>
        <v/>
      </c>
      <c r="DX62" s="17" t="str">
        <f t="shared" si="255"/>
        <v/>
      </c>
      <c r="DY62" s="17" t="str">
        <f t="shared" si="256"/>
        <v/>
      </c>
      <c r="DZ62" s="17" t="str">
        <f t="shared" si="257"/>
        <v/>
      </c>
      <c r="EA62" s="17" t="str">
        <f t="shared" si="258"/>
        <v/>
      </c>
      <c r="EB62" s="17" t="str">
        <f t="shared" si="259"/>
        <v/>
      </c>
      <c r="EC62" s="501">
        <v>1931</v>
      </c>
      <c r="ED62" s="37">
        <f t="shared" si="260"/>
        <v>1</v>
      </c>
      <c r="EE62" s="37" t="str">
        <f t="shared" si="261"/>
        <v/>
      </c>
      <c r="EF62" s="37" t="str">
        <f t="shared" si="262"/>
        <v/>
      </c>
      <c r="EG62" s="37" t="str">
        <f t="shared" si="263"/>
        <v/>
      </c>
      <c r="EH62" s="37" t="str">
        <f t="shared" si="264"/>
        <v/>
      </c>
      <c r="EI62" s="37" t="str">
        <f t="shared" si="265"/>
        <v/>
      </c>
      <c r="EJ62" s="37">
        <f t="shared" si="266"/>
        <v>1</v>
      </c>
      <c r="EK62" s="37">
        <f t="shared" si="267"/>
        <v>1</v>
      </c>
      <c r="EL62" s="37" t="str">
        <f t="shared" si="268"/>
        <v/>
      </c>
      <c r="EM62" s="37" t="str">
        <f t="shared" si="269"/>
        <v/>
      </c>
      <c r="EN62" s="37" t="str">
        <f t="shared" si="270"/>
        <v/>
      </c>
      <c r="EO62" s="37" t="str">
        <f t="shared" si="271"/>
        <v/>
      </c>
      <c r="EP62" s="37" t="str">
        <f t="shared" si="272"/>
        <v/>
      </c>
      <c r="EQ62" s="37">
        <f t="shared" si="273"/>
        <v>1</v>
      </c>
      <c r="ER62" s="37">
        <f t="shared" si="274"/>
        <v>1</v>
      </c>
      <c r="ES62" s="37">
        <f t="shared" si="275"/>
        <v>1</v>
      </c>
      <c r="ET62" s="37" t="str">
        <f t="shared" si="276"/>
        <v/>
      </c>
      <c r="EU62" s="37" t="str">
        <f t="shared" si="277"/>
        <v/>
      </c>
      <c r="EV62" s="37">
        <f t="shared" si="278"/>
        <v>1</v>
      </c>
      <c r="EW62" s="37" t="str">
        <f t="shared" si="279"/>
        <v/>
      </c>
      <c r="EX62" s="37" t="str">
        <f t="shared" si="280"/>
        <v/>
      </c>
      <c r="EY62" s="37">
        <f t="shared" si="281"/>
        <v>1</v>
      </c>
      <c r="EZ62" s="37" t="str">
        <f t="shared" si="282"/>
        <v/>
      </c>
      <c r="FA62" s="37" t="str">
        <f t="shared" si="283"/>
        <v/>
      </c>
      <c r="FB62" s="37" t="str">
        <f t="shared" si="284"/>
        <v/>
      </c>
      <c r="FC62" s="37" t="str">
        <f t="shared" si="285"/>
        <v/>
      </c>
      <c r="FD62" s="37" t="str">
        <f t="shared" si="286"/>
        <v/>
      </c>
      <c r="FE62" s="37">
        <f t="shared" si="287"/>
        <v>1</v>
      </c>
      <c r="FF62" s="37" t="str">
        <f t="shared" si="288"/>
        <v/>
      </c>
      <c r="FG62" s="37" t="str">
        <f t="shared" si="289"/>
        <v/>
      </c>
      <c r="FH62" s="37">
        <f t="shared" si="290"/>
        <v>1</v>
      </c>
      <c r="FI62" s="54">
        <f t="shared" si="191"/>
        <v>10</v>
      </c>
      <c r="FJ62" s="501">
        <v>1931</v>
      </c>
      <c r="FK62" s="37" t="str">
        <f t="shared" si="291"/>
        <v/>
      </c>
      <c r="FL62" s="37" t="str">
        <f t="shared" si="292"/>
        <v/>
      </c>
      <c r="FM62" s="37" t="str">
        <f t="shared" si="293"/>
        <v/>
      </c>
      <c r="FN62" s="37" t="str">
        <f t="shared" si="294"/>
        <v/>
      </c>
      <c r="FO62" s="37" t="str">
        <f t="shared" si="295"/>
        <v/>
      </c>
      <c r="FP62" s="37" t="str">
        <f t="shared" si="296"/>
        <v/>
      </c>
      <c r="FQ62" s="37" t="str">
        <f t="shared" si="297"/>
        <v/>
      </c>
      <c r="FR62" s="37" t="str">
        <f t="shared" si="298"/>
        <v/>
      </c>
      <c r="FS62" s="37" t="str">
        <f t="shared" si="299"/>
        <v/>
      </c>
      <c r="FT62" s="37" t="str">
        <f t="shared" si="300"/>
        <v/>
      </c>
      <c r="FU62" s="37" t="str">
        <f t="shared" si="301"/>
        <v/>
      </c>
      <c r="FV62" s="37" t="str">
        <f t="shared" si="302"/>
        <v/>
      </c>
      <c r="FW62" s="37" t="str">
        <f t="shared" si="303"/>
        <v/>
      </c>
      <c r="FX62" s="37" t="str">
        <f t="shared" si="304"/>
        <v/>
      </c>
      <c r="FY62" s="37" t="str">
        <f t="shared" si="305"/>
        <v/>
      </c>
      <c r="FZ62" s="37" t="str">
        <f t="shared" si="306"/>
        <v/>
      </c>
      <c r="GA62" s="37" t="str">
        <f t="shared" si="307"/>
        <v/>
      </c>
      <c r="GB62" s="37" t="str">
        <f t="shared" si="308"/>
        <v/>
      </c>
      <c r="GC62" s="37" t="str">
        <f t="shared" si="309"/>
        <v/>
      </c>
      <c r="GD62" s="37" t="str">
        <f t="shared" si="310"/>
        <v/>
      </c>
      <c r="GE62" s="37" t="str">
        <f t="shared" si="311"/>
        <v/>
      </c>
      <c r="GF62" s="37" t="str">
        <f t="shared" si="312"/>
        <v/>
      </c>
      <c r="GG62" s="37" t="str">
        <f t="shared" si="313"/>
        <v/>
      </c>
      <c r="GH62" s="37" t="str">
        <f t="shared" si="314"/>
        <v/>
      </c>
      <c r="GI62" s="37" t="str">
        <f t="shared" si="315"/>
        <v/>
      </c>
      <c r="GJ62" s="37" t="str">
        <f t="shared" si="316"/>
        <v/>
      </c>
      <c r="GK62" s="37" t="str">
        <f t="shared" si="317"/>
        <v/>
      </c>
      <c r="GL62" s="37" t="str">
        <f t="shared" si="318"/>
        <v/>
      </c>
      <c r="GM62" s="37" t="str">
        <f t="shared" si="319"/>
        <v/>
      </c>
      <c r="GN62" s="37" t="str">
        <f t="shared" si="320"/>
        <v/>
      </c>
      <c r="GO62" s="37" t="str">
        <f t="shared" si="321"/>
        <v/>
      </c>
      <c r="GP62" s="39">
        <f t="shared" si="197"/>
        <v>0</v>
      </c>
      <c r="GQ62" s="501">
        <v>1931</v>
      </c>
      <c r="GR62" s="501">
        <v>1931</v>
      </c>
      <c r="GS62" s="37" t="str">
        <f t="shared" si="322"/>
        <v/>
      </c>
      <c r="GT62" s="37" t="str">
        <f t="shared" si="323"/>
        <v/>
      </c>
      <c r="GU62" s="37" t="str">
        <f t="shared" si="324"/>
        <v/>
      </c>
      <c r="GV62" s="37" t="str">
        <f t="shared" si="325"/>
        <v/>
      </c>
      <c r="GW62" s="37" t="str">
        <f t="shared" si="326"/>
        <v/>
      </c>
      <c r="GX62" s="37" t="str">
        <f t="shared" si="327"/>
        <v/>
      </c>
      <c r="GY62" s="37" t="str">
        <f t="shared" si="328"/>
        <v/>
      </c>
      <c r="GZ62" s="37" t="str">
        <f t="shared" si="329"/>
        <v/>
      </c>
      <c r="HA62" s="37" t="str">
        <f t="shared" si="330"/>
        <v/>
      </c>
      <c r="HB62" s="37" t="str">
        <f t="shared" si="331"/>
        <v/>
      </c>
      <c r="HC62" s="37" t="str">
        <f t="shared" si="332"/>
        <v/>
      </c>
      <c r="HD62" s="37" t="str">
        <f t="shared" si="333"/>
        <v/>
      </c>
      <c r="HE62" s="37" t="str">
        <f t="shared" si="334"/>
        <v/>
      </c>
      <c r="HF62" s="37" t="str">
        <f t="shared" si="335"/>
        <v/>
      </c>
      <c r="HG62" s="37" t="str">
        <f t="shared" si="336"/>
        <v/>
      </c>
      <c r="HH62" s="37" t="str">
        <f t="shared" si="337"/>
        <v/>
      </c>
      <c r="HI62" s="37" t="str">
        <f t="shared" si="338"/>
        <v/>
      </c>
      <c r="HJ62" s="37" t="str">
        <f t="shared" si="339"/>
        <v/>
      </c>
      <c r="HK62" s="37" t="str">
        <f t="shared" si="340"/>
        <v/>
      </c>
      <c r="HL62" s="37" t="str">
        <f t="shared" si="341"/>
        <v/>
      </c>
      <c r="HM62" s="37" t="str">
        <f t="shared" si="342"/>
        <v/>
      </c>
      <c r="HN62" s="37" t="str">
        <f t="shared" si="343"/>
        <v/>
      </c>
      <c r="HO62" s="37" t="str">
        <f t="shared" si="344"/>
        <v/>
      </c>
      <c r="HP62" s="37" t="str">
        <f t="shared" si="345"/>
        <v/>
      </c>
      <c r="HQ62" s="37" t="str">
        <f t="shared" si="346"/>
        <v/>
      </c>
      <c r="HR62" s="37" t="str">
        <f t="shared" si="347"/>
        <v/>
      </c>
      <c r="HS62" s="37" t="str">
        <f t="shared" si="348"/>
        <v/>
      </c>
      <c r="HT62" s="37" t="str">
        <f t="shared" si="349"/>
        <v/>
      </c>
      <c r="HU62" s="37" t="str">
        <f t="shared" si="350"/>
        <v/>
      </c>
      <c r="HV62" s="37" t="str">
        <f t="shared" si="351"/>
        <v/>
      </c>
      <c r="HW62" s="37" t="str">
        <f t="shared" si="352"/>
        <v/>
      </c>
      <c r="HX62" s="39">
        <f t="shared" si="353"/>
        <v>0</v>
      </c>
      <c r="HY62" s="501">
        <v>1931</v>
      </c>
    </row>
    <row r="63" spans="1:233" ht="13.8">
      <c r="A63" s="501">
        <v>1932</v>
      </c>
      <c r="B63" s="45">
        <v>0</v>
      </c>
      <c r="C63" s="45">
        <v>0</v>
      </c>
      <c r="D63" s="45">
        <v>0.1</v>
      </c>
      <c r="E63" s="45">
        <v>0.88</v>
      </c>
      <c r="F63" s="45">
        <v>0</v>
      </c>
      <c r="G63" s="150">
        <v>1.75</v>
      </c>
      <c r="H63" s="45">
        <v>0</v>
      </c>
      <c r="I63" s="45">
        <v>0</v>
      </c>
      <c r="J63" s="45">
        <v>0</v>
      </c>
      <c r="K63" s="45">
        <v>0</v>
      </c>
      <c r="L63" s="150">
        <v>0</v>
      </c>
      <c r="M63" s="45" t="s">
        <v>60</v>
      </c>
      <c r="N63" s="45">
        <v>0.06</v>
      </c>
      <c r="O63" s="45" t="s">
        <v>60</v>
      </c>
      <c r="P63" s="45">
        <v>0</v>
      </c>
      <c r="Q63" s="150">
        <v>0</v>
      </c>
      <c r="R63" s="45">
        <v>0</v>
      </c>
      <c r="S63" s="45">
        <v>0</v>
      </c>
      <c r="T63" s="45">
        <v>0</v>
      </c>
      <c r="U63" s="45">
        <v>0</v>
      </c>
      <c r="V63" s="150">
        <v>0</v>
      </c>
      <c r="W63" s="45">
        <v>0.65</v>
      </c>
      <c r="X63" s="45">
        <v>0</v>
      </c>
      <c r="Y63" s="45">
        <v>0</v>
      </c>
      <c r="Z63" s="45">
        <v>0</v>
      </c>
      <c r="AA63" s="150">
        <v>0</v>
      </c>
      <c r="AB63" s="45">
        <v>1.1599999999999999</v>
      </c>
      <c r="AC63" s="45">
        <v>0.98</v>
      </c>
      <c r="AD63" s="45">
        <v>0</v>
      </c>
      <c r="AE63" s="45">
        <v>0</v>
      </c>
      <c r="AF63" s="150">
        <v>0.63</v>
      </c>
      <c r="AG63" s="152">
        <f t="shared" si="385"/>
        <v>6.21</v>
      </c>
      <c r="AH63" s="8">
        <f t="shared" si="386"/>
        <v>1.75</v>
      </c>
      <c r="AI63" s="4">
        <f t="shared" si="196"/>
        <v>8</v>
      </c>
      <c r="AJ63" s="501">
        <v>1932</v>
      </c>
      <c r="AK63" s="28" t="str">
        <f t="shared" si="198"/>
        <v/>
      </c>
      <c r="AL63" s="28" t="str">
        <f t="shared" si="199"/>
        <v/>
      </c>
      <c r="AM63" s="28" t="str">
        <f t="shared" si="200"/>
        <v/>
      </c>
      <c r="AN63" s="28" t="str">
        <f t="shared" si="201"/>
        <v/>
      </c>
      <c r="AO63" s="28" t="str">
        <f t="shared" si="202"/>
        <v/>
      </c>
      <c r="AP63" s="28" t="str">
        <f t="shared" si="203"/>
        <v/>
      </c>
      <c r="AQ63" s="28" t="str">
        <f t="shared" si="204"/>
        <v/>
      </c>
      <c r="AR63" s="28" t="str">
        <f t="shared" si="205"/>
        <v/>
      </c>
      <c r="AS63" s="28" t="str">
        <f t="shared" si="206"/>
        <v/>
      </c>
      <c r="AT63" s="28" t="str">
        <f t="shared" si="207"/>
        <v/>
      </c>
      <c r="AU63" s="28" t="str">
        <f t="shared" si="208"/>
        <v/>
      </c>
      <c r="AV63" s="28" t="str">
        <f t="shared" si="209"/>
        <v/>
      </c>
      <c r="AW63" s="28" t="str">
        <f t="shared" si="210"/>
        <v/>
      </c>
      <c r="AX63" s="28" t="str">
        <f t="shared" si="211"/>
        <v/>
      </c>
      <c r="AY63" s="28" t="str">
        <f t="shared" si="212"/>
        <v/>
      </c>
      <c r="AZ63" s="28" t="str">
        <f t="shared" si="213"/>
        <v/>
      </c>
      <c r="BA63" s="28" t="str">
        <f t="shared" si="214"/>
        <v/>
      </c>
      <c r="BB63" s="28" t="str">
        <f t="shared" si="215"/>
        <v/>
      </c>
      <c r="BC63" s="28" t="str">
        <f t="shared" si="216"/>
        <v/>
      </c>
      <c r="BD63" s="28" t="str">
        <f t="shared" si="217"/>
        <v/>
      </c>
      <c r="BE63" s="28" t="str">
        <f t="shared" si="218"/>
        <v/>
      </c>
      <c r="BF63" s="28" t="str">
        <f t="shared" si="219"/>
        <v/>
      </c>
      <c r="BG63" s="28" t="str">
        <f t="shared" si="220"/>
        <v/>
      </c>
      <c r="BH63" s="28" t="str">
        <f t="shared" si="221"/>
        <v/>
      </c>
      <c r="BI63" s="28" t="str">
        <f t="shared" si="222"/>
        <v/>
      </c>
      <c r="BJ63" s="28" t="str">
        <f t="shared" si="223"/>
        <v/>
      </c>
      <c r="BK63" s="28" t="str">
        <f t="shared" si="224"/>
        <v/>
      </c>
      <c r="BL63" s="28" t="str">
        <f t="shared" si="225"/>
        <v/>
      </c>
      <c r="BM63" s="28" t="str">
        <f t="shared" si="226"/>
        <v/>
      </c>
      <c r="BN63" s="28" t="str">
        <f t="shared" si="227"/>
        <v/>
      </c>
      <c r="BO63" s="28" t="str">
        <f t="shared" si="228"/>
        <v/>
      </c>
      <c r="BP63" s="39">
        <f t="shared" si="32"/>
        <v>0</v>
      </c>
      <c r="BQ63" s="501">
        <v>1932</v>
      </c>
      <c r="BR63" s="17" t="str">
        <f t="shared" si="354"/>
        <v xml:space="preserve"> </v>
      </c>
      <c r="BS63" s="17" t="str">
        <f t="shared" si="355"/>
        <v xml:space="preserve"> </v>
      </c>
      <c r="BT63" s="17" t="str">
        <f t="shared" si="356"/>
        <v xml:space="preserve"> </v>
      </c>
      <c r="BU63" s="17" t="str">
        <f t="shared" si="357"/>
        <v xml:space="preserve"> </v>
      </c>
      <c r="BV63" s="17" t="str">
        <f t="shared" si="358"/>
        <v xml:space="preserve"> </v>
      </c>
      <c r="BW63" s="17" t="str">
        <f t="shared" si="359"/>
        <v xml:space="preserve"> </v>
      </c>
      <c r="BX63" s="17" t="str">
        <f t="shared" si="360"/>
        <v xml:space="preserve"> </v>
      </c>
      <c r="BY63" s="17" t="str">
        <f t="shared" si="361"/>
        <v xml:space="preserve"> </v>
      </c>
      <c r="BZ63" s="17" t="str">
        <f t="shared" si="362"/>
        <v xml:space="preserve"> </v>
      </c>
      <c r="CA63" s="17" t="str">
        <f t="shared" si="363"/>
        <v xml:space="preserve"> </v>
      </c>
      <c r="CB63" s="17" t="str">
        <f t="shared" si="364"/>
        <v xml:space="preserve"> </v>
      </c>
      <c r="CC63" s="17" t="str">
        <f t="shared" si="365"/>
        <v xml:space="preserve"> </v>
      </c>
      <c r="CD63" s="17" t="str">
        <f t="shared" si="366"/>
        <v xml:space="preserve"> </v>
      </c>
      <c r="CE63" s="17" t="str">
        <f t="shared" si="367"/>
        <v xml:space="preserve"> </v>
      </c>
      <c r="CF63" s="17" t="str">
        <f t="shared" si="368"/>
        <v xml:space="preserve"> </v>
      </c>
      <c r="CG63" s="17" t="str">
        <f t="shared" si="369"/>
        <v xml:space="preserve"> </v>
      </c>
      <c r="CH63" s="17" t="str">
        <f t="shared" si="370"/>
        <v xml:space="preserve"> </v>
      </c>
      <c r="CI63" s="17" t="str">
        <f t="shared" si="371"/>
        <v xml:space="preserve"> </v>
      </c>
      <c r="CJ63" s="17" t="str">
        <f t="shared" si="372"/>
        <v xml:space="preserve"> </v>
      </c>
      <c r="CK63" s="17" t="str">
        <f t="shared" si="373"/>
        <v xml:space="preserve"> </v>
      </c>
      <c r="CL63" s="17" t="str">
        <f t="shared" si="374"/>
        <v xml:space="preserve"> </v>
      </c>
      <c r="CM63" s="17" t="str">
        <f t="shared" si="375"/>
        <v xml:space="preserve"> </v>
      </c>
      <c r="CN63" s="17" t="str">
        <f t="shared" si="376"/>
        <v xml:space="preserve"> </v>
      </c>
      <c r="CO63" s="17" t="str">
        <f t="shared" si="377"/>
        <v xml:space="preserve"> </v>
      </c>
      <c r="CP63" s="17" t="str">
        <f t="shared" si="378"/>
        <v xml:space="preserve"> </v>
      </c>
      <c r="CQ63" s="17" t="str">
        <f t="shared" si="379"/>
        <v xml:space="preserve"> </v>
      </c>
      <c r="CR63" s="17" t="str">
        <f t="shared" si="380"/>
        <v xml:space="preserve"> </v>
      </c>
      <c r="CS63" s="17" t="str">
        <f t="shared" si="381"/>
        <v xml:space="preserve"> </v>
      </c>
      <c r="CT63" s="17" t="str">
        <f t="shared" si="382"/>
        <v xml:space="preserve"> </v>
      </c>
      <c r="CU63" s="17" t="str">
        <f t="shared" si="383"/>
        <v xml:space="preserve"> </v>
      </c>
      <c r="CV63" s="17" t="str">
        <f t="shared" si="384"/>
        <v xml:space="preserve"> </v>
      </c>
      <c r="CW63" s="501">
        <v>1932</v>
      </c>
      <c r="CX63" s="17" t="str">
        <f t="shared" si="229"/>
        <v/>
      </c>
      <c r="CY63" s="17" t="str">
        <f t="shared" si="230"/>
        <v/>
      </c>
      <c r="CZ63" s="17" t="str">
        <f t="shared" si="231"/>
        <v/>
      </c>
      <c r="DA63" s="17" t="str">
        <f t="shared" si="232"/>
        <v/>
      </c>
      <c r="DB63" s="17" t="str">
        <f t="shared" si="233"/>
        <v/>
      </c>
      <c r="DC63" s="17" t="str">
        <f t="shared" si="234"/>
        <v/>
      </c>
      <c r="DD63" s="17" t="str">
        <f t="shared" si="235"/>
        <v/>
      </c>
      <c r="DE63" s="17" t="str">
        <f t="shared" si="236"/>
        <v/>
      </c>
      <c r="DF63" s="17" t="str">
        <f t="shared" si="237"/>
        <v/>
      </c>
      <c r="DG63" s="17" t="str">
        <f t="shared" si="238"/>
        <v/>
      </c>
      <c r="DH63" s="17" t="str">
        <f t="shared" si="239"/>
        <v/>
      </c>
      <c r="DI63" s="17" t="str">
        <f t="shared" si="240"/>
        <v/>
      </c>
      <c r="DJ63" s="17" t="str">
        <f t="shared" si="241"/>
        <v/>
      </c>
      <c r="DK63" s="17" t="str">
        <f t="shared" si="242"/>
        <v/>
      </c>
      <c r="DL63" s="17" t="str">
        <f t="shared" si="243"/>
        <v/>
      </c>
      <c r="DM63" s="17" t="str">
        <f t="shared" si="244"/>
        <v/>
      </c>
      <c r="DN63" s="17" t="str">
        <f t="shared" si="245"/>
        <v/>
      </c>
      <c r="DO63" s="17" t="str">
        <f t="shared" si="246"/>
        <v/>
      </c>
      <c r="DP63" s="17" t="str">
        <f t="shared" si="247"/>
        <v/>
      </c>
      <c r="DQ63" s="17" t="str">
        <f t="shared" si="248"/>
        <v/>
      </c>
      <c r="DR63" s="17" t="str">
        <f t="shared" si="249"/>
        <v/>
      </c>
      <c r="DS63" s="17" t="str">
        <f t="shared" si="250"/>
        <v/>
      </c>
      <c r="DT63" s="17" t="str">
        <f t="shared" si="251"/>
        <v/>
      </c>
      <c r="DU63" s="17" t="str">
        <f t="shared" si="252"/>
        <v/>
      </c>
      <c r="DV63" s="17" t="str">
        <f t="shared" si="253"/>
        <v/>
      </c>
      <c r="DW63" s="17" t="str">
        <f t="shared" si="254"/>
        <v/>
      </c>
      <c r="DX63" s="17" t="str">
        <f t="shared" si="255"/>
        <v/>
      </c>
      <c r="DY63" s="17" t="str">
        <f t="shared" si="256"/>
        <v/>
      </c>
      <c r="DZ63" s="17" t="str">
        <f t="shared" si="257"/>
        <v/>
      </c>
      <c r="EA63" s="17" t="str">
        <f t="shared" si="258"/>
        <v/>
      </c>
      <c r="EB63" s="17" t="str">
        <f t="shared" si="259"/>
        <v/>
      </c>
      <c r="EC63" s="501">
        <v>1932</v>
      </c>
      <c r="ED63" s="37" t="str">
        <f t="shared" si="260"/>
        <v/>
      </c>
      <c r="EE63" s="37" t="str">
        <f t="shared" si="261"/>
        <v/>
      </c>
      <c r="EF63" s="37">
        <f t="shared" si="262"/>
        <v>1</v>
      </c>
      <c r="EG63" s="37">
        <f t="shared" si="263"/>
        <v>1</v>
      </c>
      <c r="EH63" s="37" t="str">
        <f t="shared" si="264"/>
        <v/>
      </c>
      <c r="EI63" s="37">
        <f t="shared" si="265"/>
        <v>1</v>
      </c>
      <c r="EJ63" s="37" t="str">
        <f t="shared" si="266"/>
        <v/>
      </c>
      <c r="EK63" s="37" t="str">
        <f t="shared" si="267"/>
        <v/>
      </c>
      <c r="EL63" s="37" t="str">
        <f t="shared" si="268"/>
        <v/>
      </c>
      <c r="EM63" s="37" t="str">
        <f t="shared" si="269"/>
        <v/>
      </c>
      <c r="EN63" s="37" t="str">
        <f t="shared" si="270"/>
        <v/>
      </c>
      <c r="EO63" s="37" t="str">
        <f t="shared" si="271"/>
        <v/>
      </c>
      <c r="EP63" s="37">
        <f t="shared" si="272"/>
        <v>1</v>
      </c>
      <c r="EQ63" s="37" t="str">
        <f t="shared" si="273"/>
        <v/>
      </c>
      <c r="ER63" s="37" t="str">
        <f t="shared" si="274"/>
        <v/>
      </c>
      <c r="ES63" s="37" t="str">
        <f t="shared" si="275"/>
        <v/>
      </c>
      <c r="ET63" s="37" t="str">
        <f t="shared" si="276"/>
        <v/>
      </c>
      <c r="EU63" s="37" t="str">
        <f t="shared" si="277"/>
        <v/>
      </c>
      <c r="EV63" s="37" t="str">
        <f t="shared" si="278"/>
        <v/>
      </c>
      <c r="EW63" s="37" t="str">
        <f t="shared" si="279"/>
        <v/>
      </c>
      <c r="EX63" s="37" t="str">
        <f t="shared" si="280"/>
        <v/>
      </c>
      <c r="EY63" s="37">
        <f t="shared" si="281"/>
        <v>1</v>
      </c>
      <c r="EZ63" s="37" t="str">
        <f t="shared" si="282"/>
        <v/>
      </c>
      <c r="FA63" s="37" t="str">
        <f t="shared" si="283"/>
        <v/>
      </c>
      <c r="FB63" s="37" t="str">
        <f t="shared" si="284"/>
        <v/>
      </c>
      <c r="FC63" s="37" t="str">
        <f t="shared" si="285"/>
        <v/>
      </c>
      <c r="FD63" s="37">
        <f t="shared" si="286"/>
        <v>1</v>
      </c>
      <c r="FE63" s="37">
        <f t="shared" si="287"/>
        <v>1</v>
      </c>
      <c r="FF63" s="37" t="str">
        <f t="shared" si="288"/>
        <v/>
      </c>
      <c r="FG63" s="37" t="str">
        <f t="shared" si="289"/>
        <v/>
      </c>
      <c r="FH63" s="37">
        <f t="shared" si="290"/>
        <v>1</v>
      </c>
      <c r="FI63" s="54">
        <f t="shared" si="191"/>
        <v>8</v>
      </c>
      <c r="FJ63" s="501">
        <v>1932</v>
      </c>
      <c r="FK63" s="37" t="str">
        <f t="shared" si="291"/>
        <v/>
      </c>
      <c r="FL63" s="37" t="str">
        <f t="shared" si="292"/>
        <v/>
      </c>
      <c r="FM63" s="37" t="str">
        <f t="shared" si="293"/>
        <v/>
      </c>
      <c r="FN63" s="37" t="str">
        <f t="shared" si="294"/>
        <v/>
      </c>
      <c r="FO63" s="37" t="str">
        <f t="shared" si="295"/>
        <v/>
      </c>
      <c r="FP63" s="37">
        <f t="shared" si="296"/>
        <v>1</v>
      </c>
      <c r="FQ63" s="37" t="str">
        <f t="shared" si="297"/>
        <v/>
      </c>
      <c r="FR63" s="37" t="str">
        <f t="shared" si="298"/>
        <v/>
      </c>
      <c r="FS63" s="37" t="str">
        <f t="shared" si="299"/>
        <v/>
      </c>
      <c r="FT63" s="37" t="str">
        <f t="shared" si="300"/>
        <v/>
      </c>
      <c r="FU63" s="37" t="str">
        <f t="shared" si="301"/>
        <v/>
      </c>
      <c r="FV63" s="37" t="str">
        <f t="shared" si="302"/>
        <v/>
      </c>
      <c r="FW63" s="37" t="str">
        <f t="shared" si="303"/>
        <v/>
      </c>
      <c r="FX63" s="37" t="str">
        <f t="shared" si="304"/>
        <v/>
      </c>
      <c r="FY63" s="37" t="str">
        <f t="shared" si="305"/>
        <v/>
      </c>
      <c r="FZ63" s="37" t="str">
        <f t="shared" si="306"/>
        <v/>
      </c>
      <c r="GA63" s="37" t="str">
        <f t="shared" si="307"/>
        <v/>
      </c>
      <c r="GB63" s="37" t="str">
        <f t="shared" si="308"/>
        <v/>
      </c>
      <c r="GC63" s="37" t="str">
        <f t="shared" si="309"/>
        <v/>
      </c>
      <c r="GD63" s="37" t="str">
        <f t="shared" si="310"/>
        <v/>
      </c>
      <c r="GE63" s="37" t="str">
        <f t="shared" si="311"/>
        <v/>
      </c>
      <c r="GF63" s="37" t="str">
        <f t="shared" si="312"/>
        <v/>
      </c>
      <c r="GG63" s="37" t="str">
        <f t="shared" si="313"/>
        <v/>
      </c>
      <c r="GH63" s="37" t="str">
        <f t="shared" si="314"/>
        <v/>
      </c>
      <c r="GI63" s="37" t="str">
        <f t="shared" si="315"/>
        <v/>
      </c>
      <c r="GJ63" s="37" t="str">
        <f t="shared" si="316"/>
        <v/>
      </c>
      <c r="GK63" s="37">
        <f t="shared" si="317"/>
        <v>1</v>
      </c>
      <c r="GL63" s="37" t="str">
        <f t="shared" si="318"/>
        <v/>
      </c>
      <c r="GM63" s="37" t="str">
        <f t="shared" si="319"/>
        <v/>
      </c>
      <c r="GN63" s="37" t="str">
        <f t="shared" si="320"/>
        <v/>
      </c>
      <c r="GO63" s="37" t="str">
        <f t="shared" si="321"/>
        <v/>
      </c>
      <c r="GP63" s="39">
        <f t="shared" si="197"/>
        <v>2</v>
      </c>
      <c r="GQ63" s="501">
        <v>1932</v>
      </c>
      <c r="GR63" s="501">
        <v>1932</v>
      </c>
      <c r="GS63" s="37" t="str">
        <f t="shared" si="322"/>
        <v/>
      </c>
      <c r="GT63" s="37" t="str">
        <f t="shared" si="323"/>
        <v/>
      </c>
      <c r="GU63" s="37" t="str">
        <f t="shared" si="324"/>
        <v/>
      </c>
      <c r="GV63" s="37" t="str">
        <f t="shared" si="325"/>
        <v/>
      </c>
      <c r="GW63" s="37" t="str">
        <f t="shared" si="326"/>
        <v/>
      </c>
      <c r="GX63" s="37" t="str">
        <f t="shared" si="327"/>
        <v/>
      </c>
      <c r="GY63" s="37" t="str">
        <f t="shared" si="328"/>
        <v/>
      </c>
      <c r="GZ63" s="37" t="str">
        <f t="shared" si="329"/>
        <v/>
      </c>
      <c r="HA63" s="37" t="str">
        <f t="shared" si="330"/>
        <v/>
      </c>
      <c r="HB63" s="37" t="str">
        <f t="shared" si="331"/>
        <v/>
      </c>
      <c r="HC63" s="37" t="str">
        <f t="shared" si="332"/>
        <v/>
      </c>
      <c r="HD63" s="37" t="str">
        <f t="shared" si="333"/>
        <v/>
      </c>
      <c r="HE63" s="37" t="str">
        <f t="shared" si="334"/>
        <v/>
      </c>
      <c r="HF63" s="37" t="str">
        <f t="shared" si="335"/>
        <v/>
      </c>
      <c r="HG63" s="37" t="str">
        <f t="shared" si="336"/>
        <v/>
      </c>
      <c r="HH63" s="37" t="str">
        <f t="shared" si="337"/>
        <v/>
      </c>
      <c r="HI63" s="37" t="str">
        <f t="shared" si="338"/>
        <v/>
      </c>
      <c r="HJ63" s="37" t="str">
        <f t="shared" si="339"/>
        <v/>
      </c>
      <c r="HK63" s="37" t="str">
        <f t="shared" si="340"/>
        <v/>
      </c>
      <c r="HL63" s="37" t="str">
        <f t="shared" si="341"/>
        <v/>
      </c>
      <c r="HM63" s="37" t="str">
        <f t="shared" si="342"/>
        <v/>
      </c>
      <c r="HN63" s="37" t="str">
        <f t="shared" si="343"/>
        <v/>
      </c>
      <c r="HO63" s="37" t="str">
        <f t="shared" si="344"/>
        <v/>
      </c>
      <c r="HP63" s="37" t="str">
        <f t="shared" si="345"/>
        <v/>
      </c>
      <c r="HQ63" s="37" t="str">
        <f t="shared" si="346"/>
        <v/>
      </c>
      <c r="HR63" s="37" t="str">
        <f t="shared" si="347"/>
        <v/>
      </c>
      <c r="HS63" s="37" t="str">
        <f t="shared" si="348"/>
        <v/>
      </c>
      <c r="HT63" s="37" t="str">
        <f t="shared" si="349"/>
        <v/>
      </c>
      <c r="HU63" s="37" t="str">
        <f t="shared" si="350"/>
        <v/>
      </c>
      <c r="HV63" s="37" t="str">
        <f t="shared" si="351"/>
        <v/>
      </c>
      <c r="HW63" s="37" t="str">
        <f t="shared" si="352"/>
        <v/>
      </c>
      <c r="HX63" s="39">
        <f t="shared" si="353"/>
        <v>0</v>
      </c>
      <c r="HY63" s="501">
        <v>1932</v>
      </c>
    </row>
    <row r="64" spans="1:233" ht="14.4" thickBot="1">
      <c r="A64" s="501">
        <v>1933</v>
      </c>
      <c r="B64" s="45" t="s">
        <v>60</v>
      </c>
      <c r="C64" s="45">
        <v>0</v>
      </c>
      <c r="D64" s="45">
        <v>0</v>
      </c>
      <c r="E64" s="45">
        <v>0</v>
      </c>
      <c r="F64" s="45">
        <v>0</v>
      </c>
      <c r="G64" s="150">
        <v>0</v>
      </c>
      <c r="H64" s="45">
        <v>0.43</v>
      </c>
      <c r="I64" s="45">
        <v>0.01</v>
      </c>
      <c r="J64" s="45">
        <v>0</v>
      </c>
      <c r="K64" s="45">
        <v>0</v>
      </c>
      <c r="L64" s="150">
        <v>0</v>
      </c>
      <c r="M64" s="45">
        <v>0</v>
      </c>
      <c r="N64" s="45">
        <v>0</v>
      </c>
      <c r="O64" s="45">
        <v>0.54</v>
      </c>
      <c r="P64" s="45">
        <v>0.04</v>
      </c>
      <c r="Q64" s="150">
        <v>0</v>
      </c>
      <c r="R64" s="45">
        <v>0</v>
      </c>
      <c r="S64" s="45">
        <v>0</v>
      </c>
      <c r="T64" s="45">
        <v>0.24</v>
      </c>
      <c r="U64" s="45">
        <v>0.3</v>
      </c>
      <c r="V64" s="150">
        <v>0.17</v>
      </c>
      <c r="W64" s="45">
        <v>0</v>
      </c>
      <c r="X64" s="45">
        <v>0.12</v>
      </c>
      <c r="Y64" s="866">
        <v>0</v>
      </c>
      <c r="Z64" s="45">
        <v>0.23</v>
      </c>
      <c r="AA64" s="150">
        <v>0</v>
      </c>
      <c r="AB64" s="45">
        <v>0</v>
      </c>
      <c r="AC64" s="45">
        <v>0</v>
      </c>
      <c r="AD64" s="45">
        <v>0</v>
      </c>
      <c r="AE64" s="45">
        <v>0</v>
      </c>
      <c r="AF64" s="150">
        <v>7.0000000000000007E-2</v>
      </c>
      <c r="AG64" s="152">
        <f t="shared" si="385"/>
        <v>2.15</v>
      </c>
      <c r="AH64" s="8">
        <f t="shared" si="386"/>
        <v>0.54</v>
      </c>
      <c r="AI64" s="4">
        <f t="shared" si="196"/>
        <v>10</v>
      </c>
      <c r="AJ64" s="501">
        <v>1933</v>
      </c>
      <c r="AK64" s="28" t="str">
        <f t="shared" si="198"/>
        <v/>
      </c>
      <c r="AL64" s="28" t="str">
        <f t="shared" si="199"/>
        <v/>
      </c>
      <c r="AM64" s="28" t="str">
        <f t="shared" si="200"/>
        <v/>
      </c>
      <c r="AN64" s="28" t="str">
        <f t="shared" si="201"/>
        <v/>
      </c>
      <c r="AO64" s="28" t="str">
        <f t="shared" si="202"/>
        <v/>
      </c>
      <c r="AP64" s="28" t="str">
        <f t="shared" si="203"/>
        <v/>
      </c>
      <c r="AQ64" s="28" t="str">
        <f t="shared" si="204"/>
        <v/>
      </c>
      <c r="AR64" s="28" t="str">
        <f t="shared" si="205"/>
        <v/>
      </c>
      <c r="AS64" s="28" t="str">
        <f t="shared" si="206"/>
        <v/>
      </c>
      <c r="AT64" s="28" t="str">
        <f t="shared" si="207"/>
        <v/>
      </c>
      <c r="AU64" s="28" t="str">
        <f t="shared" si="208"/>
        <v/>
      </c>
      <c r="AV64" s="28" t="str">
        <f t="shared" si="209"/>
        <v/>
      </c>
      <c r="AW64" s="28" t="str">
        <f t="shared" si="210"/>
        <v/>
      </c>
      <c r="AX64" s="28" t="str">
        <f t="shared" si="211"/>
        <v/>
      </c>
      <c r="AY64" s="28" t="str">
        <f t="shared" si="212"/>
        <v/>
      </c>
      <c r="AZ64" s="28" t="str">
        <f t="shared" si="213"/>
        <v/>
      </c>
      <c r="BA64" s="28" t="str">
        <f t="shared" si="214"/>
        <v/>
      </c>
      <c r="BB64" s="28" t="str">
        <f t="shared" si="215"/>
        <v/>
      </c>
      <c r="BC64" s="28" t="str">
        <f t="shared" si="216"/>
        <v/>
      </c>
      <c r="BD64" s="28" t="str">
        <f t="shared" si="217"/>
        <v/>
      </c>
      <c r="BE64" s="28" t="str">
        <f t="shared" si="218"/>
        <v/>
      </c>
      <c r="BF64" s="28" t="str">
        <f t="shared" si="219"/>
        <v/>
      </c>
      <c r="BG64" s="28" t="str">
        <f t="shared" si="220"/>
        <v/>
      </c>
      <c r="BH64" s="28" t="str">
        <f t="shared" si="221"/>
        <v/>
      </c>
      <c r="BI64" s="28" t="str">
        <f t="shared" si="222"/>
        <v/>
      </c>
      <c r="BJ64" s="28" t="str">
        <f t="shared" si="223"/>
        <v/>
      </c>
      <c r="BK64" s="28" t="str">
        <f t="shared" si="224"/>
        <v/>
      </c>
      <c r="BL64" s="28" t="str">
        <f t="shared" si="225"/>
        <v/>
      </c>
      <c r="BM64" s="28" t="str">
        <f t="shared" si="226"/>
        <v/>
      </c>
      <c r="BN64" s="28" t="str">
        <f t="shared" si="227"/>
        <v/>
      </c>
      <c r="BO64" s="28" t="str">
        <f t="shared" si="228"/>
        <v/>
      </c>
      <c r="BP64" s="39">
        <f t="shared" si="32"/>
        <v>0</v>
      </c>
      <c r="BQ64" s="501">
        <v>1933</v>
      </c>
      <c r="BR64" s="17" t="str">
        <f t="shared" si="354"/>
        <v xml:space="preserve"> </v>
      </c>
      <c r="BS64" s="17" t="str">
        <f t="shared" si="355"/>
        <v xml:space="preserve"> </v>
      </c>
      <c r="BT64" s="17" t="str">
        <f t="shared" si="356"/>
        <v xml:space="preserve"> </v>
      </c>
      <c r="BU64" s="17" t="str">
        <f t="shared" si="357"/>
        <v xml:space="preserve"> </v>
      </c>
      <c r="BV64" s="17" t="str">
        <f t="shared" si="358"/>
        <v xml:space="preserve"> </v>
      </c>
      <c r="BW64" s="17" t="str">
        <f t="shared" si="359"/>
        <v xml:space="preserve"> </v>
      </c>
      <c r="BX64" s="17" t="str">
        <f t="shared" si="360"/>
        <v xml:space="preserve"> </v>
      </c>
      <c r="BY64" s="17" t="str">
        <f t="shared" si="361"/>
        <v xml:space="preserve"> </v>
      </c>
      <c r="BZ64" s="17" t="str">
        <f t="shared" si="362"/>
        <v xml:space="preserve"> </v>
      </c>
      <c r="CA64" s="17" t="str">
        <f t="shared" si="363"/>
        <v xml:space="preserve"> </v>
      </c>
      <c r="CB64" s="17" t="str">
        <f t="shared" si="364"/>
        <v xml:space="preserve"> </v>
      </c>
      <c r="CC64" s="17" t="str">
        <f t="shared" si="365"/>
        <v xml:space="preserve"> </v>
      </c>
      <c r="CD64" s="17" t="str">
        <f t="shared" si="366"/>
        <v xml:space="preserve"> </v>
      </c>
      <c r="CE64" s="17" t="str">
        <f t="shared" si="367"/>
        <v xml:space="preserve"> </v>
      </c>
      <c r="CF64" s="17" t="str">
        <f t="shared" si="368"/>
        <v xml:space="preserve"> </v>
      </c>
      <c r="CG64" s="17" t="str">
        <f t="shared" si="369"/>
        <v xml:space="preserve"> </v>
      </c>
      <c r="CH64" s="17" t="str">
        <f t="shared" si="370"/>
        <v xml:space="preserve"> </v>
      </c>
      <c r="CI64" s="17" t="str">
        <f t="shared" si="371"/>
        <v xml:space="preserve"> </v>
      </c>
      <c r="CJ64" s="17" t="str">
        <f t="shared" si="372"/>
        <v xml:space="preserve"> </v>
      </c>
      <c r="CK64" s="17" t="str">
        <f t="shared" si="373"/>
        <v xml:space="preserve"> </v>
      </c>
      <c r="CL64" s="17" t="str">
        <f t="shared" si="374"/>
        <v xml:space="preserve"> </v>
      </c>
      <c r="CM64" s="17" t="str">
        <f t="shared" si="375"/>
        <v xml:space="preserve"> </v>
      </c>
      <c r="CN64" s="17" t="str">
        <f t="shared" si="376"/>
        <v xml:space="preserve"> </v>
      </c>
      <c r="CO64" s="17" t="str">
        <f t="shared" si="377"/>
        <v xml:space="preserve"> </v>
      </c>
      <c r="CP64" s="17" t="str">
        <f t="shared" si="378"/>
        <v xml:space="preserve"> </v>
      </c>
      <c r="CQ64" s="17" t="str">
        <f t="shared" si="379"/>
        <v xml:space="preserve"> </v>
      </c>
      <c r="CR64" s="17" t="str">
        <f t="shared" si="380"/>
        <v xml:space="preserve"> </v>
      </c>
      <c r="CS64" s="17" t="str">
        <f t="shared" si="381"/>
        <v xml:space="preserve"> </v>
      </c>
      <c r="CT64" s="17" t="str">
        <f t="shared" si="382"/>
        <v xml:space="preserve"> </v>
      </c>
      <c r="CU64" s="17" t="str">
        <f t="shared" si="383"/>
        <v xml:space="preserve"> </v>
      </c>
      <c r="CV64" s="17" t="str">
        <f t="shared" si="384"/>
        <v xml:space="preserve"> </v>
      </c>
      <c r="CW64" s="501">
        <v>1933</v>
      </c>
      <c r="CX64" s="17" t="str">
        <f t="shared" si="229"/>
        <v/>
      </c>
      <c r="CY64" s="17" t="str">
        <f t="shared" si="230"/>
        <v/>
      </c>
      <c r="CZ64" s="17" t="str">
        <f t="shared" si="231"/>
        <v/>
      </c>
      <c r="DA64" s="17" t="str">
        <f t="shared" si="232"/>
        <v/>
      </c>
      <c r="DB64" s="17" t="str">
        <f t="shared" si="233"/>
        <v/>
      </c>
      <c r="DC64" s="17" t="str">
        <f t="shared" si="234"/>
        <v/>
      </c>
      <c r="DD64" s="17" t="str">
        <f t="shared" si="235"/>
        <v/>
      </c>
      <c r="DE64" s="17" t="str">
        <f t="shared" si="236"/>
        <v/>
      </c>
      <c r="DF64" s="17" t="str">
        <f t="shared" si="237"/>
        <v/>
      </c>
      <c r="DG64" s="17" t="str">
        <f t="shared" si="238"/>
        <v/>
      </c>
      <c r="DH64" s="17" t="str">
        <f t="shared" si="239"/>
        <v/>
      </c>
      <c r="DI64" s="17" t="str">
        <f t="shared" si="240"/>
        <v/>
      </c>
      <c r="DJ64" s="17" t="str">
        <f t="shared" si="241"/>
        <v/>
      </c>
      <c r="DK64" s="17" t="str">
        <f t="shared" si="242"/>
        <v/>
      </c>
      <c r="DL64" s="17" t="str">
        <f t="shared" si="243"/>
        <v/>
      </c>
      <c r="DM64" s="17" t="str">
        <f t="shared" si="244"/>
        <v/>
      </c>
      <c r="DN64" s="17" t="str">
        <f t="shared" si="245"/>
        <v/>
      </c>
      <c r="DO64" s="17" t="str">
        <f t="shared" si="246"/>
        <v/>
      </c>
      <c r="DP64" s="17" t="str">
        <f t="shared" si="247"/>
        <v/>
      </c>
      <c r="DQ64" s="17" t="str">
        <f t="shared" si="248"/>
        <v/>
      </c>
      <c r="DR64" s="17" t="str">
        <f t="shared" si="249"/>
        <v/>
      </c>
      <c r="DS64" s="17" t="str">
        <f t="shared" si="250"/>
        <v/>
      </c>
      <c r="DT64" s="17" t="str">
        <f t="shared" si="251"/>
        <v/>
      </c>
      <c r="DU64" s="17" t="str">
        <f t="shared" si="252"/>
        <v/>
      </c>
      <c r="DV64" s="17" t="str">
        <f t="shared" si="253"/>
        <v/>
      </c>
      <c r="DW64" s="17" t="str">
        <f t="shared" si="254"/>
        <v/>
      </c>
      <c r="DX64" s="17" t="str">
        <f t="shared" si="255"/>
        <v/>
      </c>
      <c r="DY64" s="17" t="str">
        <f t="shared" si="256"/>
        <v/>
      </c>
      <c r="DZ64" s="17" t="str">
        <f t="shared" si="257"/>
        <v/>
      </c>
      <c r="EA64" s="17" t="str">
        <f t="shared" si="258"/>
        <v/>
      </c>
      <c r="EB64" s="17" t="str">
        <f t="shared" si="259"/>
        <v/>
      </c>
      <c r="EC64" s="501">
        <v>1933</v>
      </c>
      <c r="ED64" s="37" t="str">
        <f t="shared" si="260"/>
        <v/>
      </c>
      <c r="EE64" s="37" t="str">
        <f t="shared" si="261"/>
        <v/>
      </c>
      <c r="EF64" s="37" t="str">
        <f t="shared" si="262"/>
        <v/>
      </c>
      <c r="EG64" s="37" t="str">
        <f t="shared" si="263"/>
        <v/>
      </c>
      <c r="EH64" s="37" t="str">
        <f t="shared" si="264"/>
        <v/>
      </c>
      <c r="EI64" s="37" t="str">
        <f t="shared" si="265"/>
        <v/>
      </c>
      <c r="EJ64" s="37">
        <f t="shared" si="266"/>
        <v>1</v>
      </c>
      <c r="EK64" s="37">
        <f t="shared" si="267"/>
        <v>1</v>
      </c>
      <c r="EL64" s="37" t="str">
        <f t="shared" si="268"/>
        <v/>
      </c>
      <c r="EM64" s="37" t="str">
        <f t="shared" si="269"/>
        <v/>
      </c>
      <c r="EN64" s="37" t="str">
        <f t="shared" si="270"/>
        <v/>
      </c>
      <c r="EO64" s="37" t="str">
        <f t="shared" si="271"/>
        <v/>
      </c>
      <c r="EP64" s="37" t="str">
        <f t="shared" si="272"/>
        <v/>
      </c>
      <c r="EQ64" s="37">
        <f t="shared" si="273"/>
        <v>1</v>
      </c>
      <c r="ER64" s="37">
        <f t="shared" si="274"/>
        <v>1</v>
      </c>
      <c r="ES64" s="37" t="str">
        <f t="shared" si="275"/>
        <v/>
      </c>
      <c r="ET64" s="37" t="str">
        <f t="shared" si="276"/>
        <v/>
      </c>
      <c r="EU64" s="37" t="str">
        <f t="shared" si="277"/>
        <v/>
      </c>
      <c r="EV64" s="37">
        <f t="shared" si="278"/>
        <v>1</v>
      </c>
      <c r="EW64" s="37">
        <f t="shared" si="279"/>
        <v>1</v>
      </c>
      <c r="EX64" s="37">
        <f t="shared" si="280"/>
        <v>1</v>
      </c>
      <c r="EY64" s="37" t="str">
        <f t="shared" si="281"/>
        <v/>
      </c>
      <c r="EZ64" s="37">
        <f t="shared" si="282"/>
        <v>1</v>
      </c>
      <c r="FA64" s="37" t="str">
        <f t="shared" si="283"/>
        <v/>
      </c>
      <c r="FB64" s="37">
        <f t="shared" si="284"/>
        <v>1</v>
      </c>
      <c r="FC64" s="37" t="str">
        <f t="shared" si="285"/>
        <v/>
      </c>
      <c r="FD64" s="37" t="str">
        <f t="shared" si="286"/>
        <v/>
      </c>
      <c r="FE64" s="37" t="str">
        <f t="shared" si="287"/>
        <v/>
      </c>
      <c r="FF64" s="37" t="str">
        <f t="shared" si="288"/>
        <v/>
      </c>
      <c r="FG64" s="37" t="str">
        <f t="shared" si="289"/>
        <v/>
      </c>
      <c r="FH64" s="37">
        <f t="shared" si="290"/>
        <v>1</v>
      </c>
      <c r="FI64" s="54">
        <f t="shared" si="191"/>
        <v>10</v>
      </c>
      <c r="FJ64" s="501">
        <v>1933</v>
      </c>
      <c r="FK64" s="37" t="str">
        <f t="shared" si="291"/>
        <v/>
      </c>
      <c r="FL64" s="37" t="str">
        <f t="shared" si="292"/>
        <v/>
      </c>
      <c r="FM64" s="37" t="str">
        <f t="shared" si="293"/>
        <v/>
      </c>
      <c r="FN64" s="37" t="str">
        <f t="shared" si="294"/>
        <v/>
      </c>
      <c r="FO64" s="37" t="str">
        <f t="shared" si="295"/>
        <v/>
      </c>
      <c r="FP64" s="37" t="str">
        <f t="shared" si="296"/>
        <v/>
      </c>
      <c r="FQ64" s="37" t="str">
        <f t="shared" si="297"/>
        <v/>
      </c>
      <c r="FR64" s="37" t="str">
        <f t="shared" si="298"/>
        <v/>
      </c>
      <c r="FS64" s="37" t="str">
        <f t="shared" si="299"/>
        <v/>
      </c>
      <c r="FT64" s="37" t="str">
        <f t="shared" si="300"/>
        <v/>
      </c>
      <c r="FU64" s="37" t="str">
        <f t="shared" si="301"/>
        <v/>
      </c>
      <c r="FV64" s="37" t="str">
        <f t="shared" si="302"/>
        <v/>
      </c>
      <c r="FW64" s="37" t="str">
        <f t="shared" si="303"/>
        <v/>
      </c>
      <c r="FX64" s="37" t="str">
        <f t="shared" si="304"/>
        <v/>
      </c>
      <c r="FY64" s="37" t="str">
        <f t="shared" si="305"/>
        <v/>
      </c>
      <c r="FZ64" s="37" t="str">
        <f t="shared" si="306"/>
        <v/>
      </c>
      <c r="GA64" s="37" t="str">
        <f t="shared" si="307"/>
        <v/>
      </c>
      <c r="GB64" s="37" t="str">
        <f t="shared" si="308"/>
        <v/>
      </c>
      <c r="GC64" s="37" t="str">
        <f t="shared" si="309"/>
        <v/>
      </c>
      <c r="GD64" s="37" t="str">
        <f t="shared" si="310"/>
        <v/>
      </c>
      <c r="GE64" s="37" t="str">
        <f t="shared" si="311"/>
        <v/>
      </c>
      <c r="GF64" s="37" t="str">
        <f t="shared" si="312"/>
        <v/>
      </c>
      <c r="GG64" s="37" t="str">
        <f t="shared" si="313"/>
        <v/>
      </c>
      <c r="GH64" s="37" t="str">
        <f t="shared" si="314"/>
        <v/>
      </c>
      <c r="GI64" s="37" t="str">
        <f t="shared" si="315"/>
        <v/>
      </c>
      <c r="GJ64" s="37" t="str">
        <f t="shared" si="316"/>
        <v/>
      </c>
      <c r="GK64" s="37" t="str">
        <f t="shared" si="317"/>
        <v/>
      </c>
      <c r="GL64" s="37" t="str">
        <f t="shared" si="318"/>
        <v/>
      </c>
      <c r="GM64" s="37" t="str">
        <f t="shared" si="319"/>
        <v/>
      </c>
      <c r="GN64" s="37" t="str">
        <f t="shared" si="320"/>
        <v/>
      </c>
      <c r="GO64" s="37" t="str">
        <f t="shared" si="321"/>
        <v/>
      </c>
      <c r="GP64" s="39">
        <f t="shared" si="197"/>
        <v>0</v>
      </c>
      <c r="GQ64" s="501">
        <v>1933</v>
      </c>
      <c r="GR64" s="501">
        <v>1933</v>
      </c>
      <c r="GS64" s="37" t="str">
        <f t="shared" si="322"/>
        <v/>
      </c>
      <c r="GT64" s="37" t="str">
        <f t="shared" si="323"/>
        <v/>
      </c>
      <c r="GU64" s="37" t="str">
        <f t="shared" si="324"/>
        <v/>
      </c>
      <c r="GV64" s="37" t="str">
        <f t="shared" si="325"/>
        <v/>
      </c>
      <c r="GW64" s="37" t="str">
        <f t="shared" si="326"/>
        <v/>
      </c>
      <c r="GX64" s="37" t="str">
        <f t="shared" si="327"/>
        <v/>
      </c>
      <c r="GY64" s="37" t="str">
        <f t="shared" si="328"/>
        <v/>
      </c>
      <c r="GZ64" s="37" t="str">
        <f t="shared" si="329"/>
        <v/>
      </c>
      <c r="HA64" s="37" t="str">
        <f t="shared" si="330"/>
        <v/>
      </c>
      <c r="HB64" s="37" t="str">
        <f t="shared" si="331"/>
        <v/>
      </c>
      <c r="HC64" s="37" t="str">
        <f t="shared" si="332"/>
        <v/>
      </c>
      <c r="HD64" s="37" t="str">
        <f t="shared" si="333"/>
        <v/>
      </c>
      <c r="HE64" s="37" t="str">
        <f t="shared" si="334"/>
        <v/>
      </c>
      <c r="HF64" s="37" t="str">
        <f t="shared" si="335"/>
        <v/>
      </c>
      <c r="HG64" s="37" t="str">
        <f t="shared" si="336"/>
        <v/>
      </c>
      <c r="HH64" s="37" t="str">
        <f t="shared" si="337"/>
        <v/>
      </c>
      <c r="HI64" s="37" t="str">
        <f t="shared" si="338"/>
        <v/>
      </c>
      <c r="HJ64" s="37" t="str">
        <f t="shared" si="339"/>
        <v/>
      </c>
      <c r="HK64" s="37" t="str">
        <f t="shared" si="340"/>
        <v/>
      </c>
      <c r="HL64" s="37" t="str">
        <f t="shared" si="341"/>
        <v/>
      </c>
      <c r="HM64" s="37" t="str">
        <f t="shared" si="342"/>
        <v/>
      </c>
      <c r="HN64" s="37" t="str">
        <f t="shared" si="343"/>
        <v/>
      </c>
      <c r="HO64" s="37" t="str">
        <f t="shared" si="344"/>
        <v/>
      </c>
      <c r="HP64" s="37" t="str">
        <f t="shared" si="345"/>
        <v/>
      </c>
      <c r="HQ64" s="37" t="str">
        <f t="shared" si="346"/>
        <v/>
      </c>
      <c r="HR64" s="37" t="str">
        <f t="shared" si="347"/>
        <v/>
      </c>
      <c r="HS64" s="37" t="str">
        <f t="shared" si="348"/>
        <v/>
      </c>
      <c r="HT64" s="37" t="str">
        <f t="shared" si="349"/>
        <v/>
      </c>
      <c r="HU64" s="37" t="str">
        <f t="shared" si="350"/>
        <v/>
      </c>
      <c r="HV64" s="37" t="str">
        <f t="shared" si="351"/>
        <v/>
      </c>
      <c r="HW64" s="37" t="str">
        <f t="shared" si="352"/>
        <v/>
      </c>
      <c r="HX64" s="39">
        <f t="shared" si="353"/>
        <v>0</v>
      </c>
      <c r="HY64" s="501">
        <v>1933</v>
      </c>
    </row>
    <row r="65" spans="1:233" ht="13.8">
      <c r="A65" s="501">
        <v>1934</v>
      </c>
      <c r="B65" s="45">
        <v>0.01</v>
      </c>
      <c r="C65" s="45">
        <v>0.02</v>
      </c>
      <c r="D65" s="45">
        <v>0.4</v>
      </c>
      <c r="E65" s="45">
        <v>0.23</v>
      </c>
      <c r="F65" s="45">
        <v>7.0000000000000007E-2</v>
      </c>
      <c r="G65" s="150">
        <v>0</v>
      </c>
      <c r="H65" s="45">
        <v>0.28999999999999998</v>
      </c>
      <c r="I65" s="45">
        <v>0.26</v>
      </c>
      <c r="J65" s="45">
        <v>0</v>
      </c>
      <c r="K65" s="45">
        <v>0.28000000000000003</v>
      </c>
      <c r="L65" s="150" t="s">
        <v>60</v>
      </c>
      <c r="M65" s="45">
        <v>0</v>
      </c>
      <c r="N65" s="45">
        <v>0</v>
      </c>
      <c r="O65" s="45">
        <v>0</v>
      </c>
      <c r="P65" s="45">
        <v>0</v>
      </c>
      <c r="Q65" s="150">
        <v>0</v>
      </c>
      <c r="R65" s="45">
        <v>0</v>
      </c>
      <c r="S65" s="45">
        <v>0</v>
      </c>
      <c r="T65" s="45">
        <v>0.4</v>
      </c>
      <c r="U65" s="45">
        <v>0.56000000000000005</v>
      </c>
      <c r="V65" s="150">
        <v>0</v>
      </c>
      <c r="W65" s="45">
        <v>7.0000000000000007E-2</v>
      </c>
      <c r="X65" s="45">
        <v>0.15</v>
      </c>
      <c r="Y65" s="45">
        <v>0.09</v>
      </c>
      <c r="Z65" s="45">
        <v>0.02</v>
      </c>
      <c r="AA65" s="150">
        <v>0</v>
      </c>
      <c r="AB65" s="45">
        <v>0.34</v>
      </c>
      <c r="AC65" s="45">
        <v>0.4</v>
      </c>
      <c r="AD65" s="45">
        <v>0</v>
      </c>
      <c r="AE65" s="45">
        <v>0</v>
      </c>
      <c r="AF65" s="150">
        <v>0.77</v>
      </c>
      <c r="AG65" s="152">
        <f t="shared" si="385"/>
        <v>4.3599999999999994</v>
      </c>
      <c r="AH65" s="8">
        <f t="shared" si="386"/>
        <v>0.77</v>
      </c>
      <c r="AI65" s="4">
        <f t="shared" si="196"/>
        <v>17</v>
      </c>
      <c r="AJ65" s="501">
        <v>1934</v>
      </c>
      <c r="AK65" s="28" t="str">
        <f t="shared" si="198"/>
        <v/>
      </c>
      <c r="AL65" s="28" t="str">
        <f t="shared" si="199"/>
        <v/>
      </c>
      <c r="AM65" s="28" t="str">
        <f t="shared" si="200"/>
        <v/>
      </c>
      <c r="AN65" s="28" t="str">
        <f t="shared" si="201"/>
        <v/>
      </c>
      <c r="AO65" s="28" t="str">
        <f t="shared" si="202"/>
        <v/>
      </c>
      <c r="AP65" s="28" t="str">
        <f t="shared" si="203"/>
        <v/>
      </c>
      <c r="AQ65" s="28" t="str">
        <f t="shared" si="204"/>
        <v/>
      </c>
      <c r="AR65" s="28" t="str">
        <f t="shared" si="205"/>
        <v/>
      </c>
      <c r="AS65" s="28" t="str">
        <f t="shared" si="206"/>
        <v/>
      </c>
      <c r="AT65" s="28" t="str">
        <f t="shared" si="207"/>
        <v/>
      </c>
      <c r="AU65" s="28" t="str">
        <f t="shared" si="208"/>
        <v/>
      </c>
      <c r="AV65" s="28" t="str">
        <f t="shared" si="209"/>
        <v/>
      </c>
      <c r="AW65" s="28" t="str">
        <f t="shared" si="210"/>
        <v/>
      </c>
      <c r="AX65" s="28" t="str">
        <f t="shared" si="211"/>
        <v/>
      </c>
      <c r="AY65" s="28" t="str">
        <f t="shared" si="212"/>
        <v/>
      </c>
      <c r="AZ65" s="28" t="str">
        <f t="shared" si="213"/>
        <v/>
      </c>
      <c r="BA65" s="28" t="str">
        <f t="shared" si="214"/>
        <v/>
      </c>
      <c r="BB65" s="28" t="str">
        <f t="shared" si="215"/>
        <v/>
      </c>
      <c r="BC65" s="28" t="str">
        <f t="shared" si="216"/>
        <v/>
      </c>
      <c r="BD65" s="28" t="str">
        <f t="shared" si="217"/>
        <v/>
      </c>
      <c r="BE65" s="28" t="str">
        <f t="shared" si="218"/>
        <v/>
      </c>
      <c r="BF65" s="28" t="str">
        <f t="shared" si="219"/>
        <v/>
      </c>
      <c r="BG65" s="28" t="str">
        <f t="shared" si="220"/>
        <v/>
      </c>
      <c r="BH65" s="28" t="str">
        <f t="shared" si="221"/>
        <v/>
      </c>
      <c r="BI65" s="28" t="str">
        <f t="shared" si="222"/>
        <v/>
      </c>
      <c r="BJ65" s="28" t="str">
        <f t="shared" si="223"/>
        <v/>
      </c>
      <c r="BK65" s="28" t="str">
        <f t="shared" si="224"/>
        <v/>
      </c>
      <c r="BL65" s="28" t="str">
        <f t="shared" si="225"/>
        <v/>
      </c>
      <c r="BM65" s="28" t="str">
        <f t="shared" si="226"/>
        <v/>
      </c>
      <c r="BN65" s="28" t="str">
        <f t="shared" si="227"/>
        <v/>
      </c>
      <c r="BO65" s="28" t="str">
        <f t="shared" si="228"/>
        <v/>
      </c>
      <c r="BP65" s="39">
        <f t="shared" si="32"/>
        <v>0</v>
      </c>
      <c r="BQ65" s="501">
        <v>1934</v>
      </c>
      <c r="BR65" s="17" t="str">
        <f t="shared" si="354"/>
        <v xml:space="preserve"> </v>
      </c>
      <c r="BS65" s="17" t="str">
        <f t="shared" si="355"/>
        <v xml:space="preserve"> </v>
      </c>
      <c r="BT65" s="17" t="str">
        <f t="shared" si="356"/>
        <v xml:space="preserve"> </v>
      </c>
      <c r="BU65" s="17" t="str">
        <f t="shared" si="357"/>
        <v xml:space="preserve"> </v>
      </c>
      <c r="BV65" s="17" t="str">
        <f t="shared" si="358"/>
        <v xml:space="preserve"> </v>
      </c>
      <c r="BW65" s="17" t="str">
        <f t="shared" si="359"/>
        <v xml:space="preserve"> </v>
      </c>
      <c r="BX65" s="17" t="str">
        <f t="shared" si="360"/>
        <v xml:space="preserve"> </v>
      </c>
      <c r="BY65" s="17" t="str">
        <f t="shared" si="361"/>
        <v xml:space="preserve"> </v>
      </c>
      <c r="BZ65" s="17" t="str">
        <f t="shared" si="362"/>
        <v xml:space="preserve"> </v>
      </c>
      <c r="CA65" s="17" t="str">
        <f t="shared" si="363"/>
        <v xml:space="preserve"> </v>
      </c>
      <c r="CB65" s="17" t="str">
        <f t="shared" si="364"/>
        <v xml:space="preserve"> </v>
      </c>
      <c r="CC65" s="17" t="str">
        <f t="shared" si="365"/>
        <v xml:space="preserve"> </v>
      </c>
      <c r="CD65" s="17" t="str">
        <f t="shared" si="366"/>
        <v xml:space="preserve"> </v>
      </c>
      <c r="CE65" s="17" t="str">
        <f t="shared" si="367"/>
        <v xml:space="preserve"> </v>
      </c>
      <c r="CF65" s="17" t="str">
        <f t="shared" si="368"/>
        <v xml:space="preserve"> </v>
      </c>
      <c r="CG65" s="17" t="str">
        <f t="shared" si="369"/>
        <v xml:space="preserve"> </v>
      </c>
      <c r="CH65" s="17" t="str">
        <f t="shared" si="370"/>
        <v xml:space="preserve"> </v>
      </c>
      <c r="CI65" s="17" t="str">
        <f t="shared" si="371"/>
        <v xml:space="preserve"> </v>
      </c>
      <c r="CJ65" s="17" t="str">
        <f t="shared" si="372"/>
        <v xml:space="preserve"> </v>
      </c>
      <c r="CK65" s="17" t="str">
        <f t="shared" si="373"/>
        <v xml:space="preserve"> </v>
      </c>
      <c r="CL65" s="17" t="str">
        <f t="shared" si="374"/>
        <v xml:space="preserve"> </v>
      </c>
      <c r="CM65" s="17" t="str">
        <f t="shared" si="375"/>
        <v xml:space="preserve"> </v>
      </c>
      <c r="CN65" s="17" t="str">
        <f t="shared" si="376"/>
        <v xml:space="preserve"> </v>
      </c>
      <c r="CO65" s="17" t="str">
        <f t="shared" si="377"/>
        <v xml:space="preserve"> </v>
      </c>
      <c r="CP65" s="17" t="str">
        <f t="shared" si="378"/>
        <v xml:space="preserve"> </v>
      </c>
      <c r="CQ65" s="17" t="str">
        <f t="shared" si="379"/>
        <v xml:space="preserve"> </v>
      </c>
      <c r="CR65" s="17" t="str">
        <f t="shared" si="380"/>
        <v xml:space="preserve"> </v>
      </c>
      <c r="CS65" s="17" t="str">
        <f t="shared" si="381"/>
        <v xml:space="preserve"> </v>
      </c>
      <c r="CT65" s="17" t="str">
        <f t="shared" si="382"/>
        <v xml:space="preserve"> </v>
      </c>
      <c r="CU65" s="17" t="str">
        <f t="shared" si="383"/>
        <v xml:space="preserve"> </v>
      </c>
      <c r="CV65" s="17" t="str">
        <f t="shared" si="384"/>
        <v xml:space="preserve"> </v>
      </c>
      <c r="CW65" s="501">
        <v>1934</v>
      </c>
      <c r="CX65" s="17" t="str">
        <f t="shared" si="229"/>
        <v/>
      </c>
      <c r="CY65" s="17" t="str">
        <f t="shared" si="230"/>
        <v/>
      </c>
      <c r="CZ65" s="17" t="str">
        <f t="shared" si="231"/>
        <v/>
      </c>
      <c r="DA65" s="17" t="str">
        <f t="shared" si="232"/>
        <v/>
      </c>
      <c r="DB65" s="17" t="str">
        <f t="shared" si="233"/>
        <v/>
      </c>
      <c r="DC65" s="17" t="str">
        <f t="shared" si="234"/>
        <v/>
      </c>
      <c r="DD65" s="17" t="str">
        <f t="shared" si="235"/>
        <v/>
      </c>
      <c r="DE65" s="17" t="str">
        <f t="shared" si="236"/>
        <v/>
      </c>
      <c r="DF65" s="17" t="str">
        <f t="shared" si="237"/>
        <v/>
      </c>
      <c r="DG65" s="17" t="str">
        <f t="shared" si="238"/>
        <v/>
      </c>
      <c r="DH65" s="17" t="str">
        <f t="shared" si="239"/>
        <v/>
      </c>
      <c r="DI65" s="17" t="str">
        <f t="shared" si="240"/>
        <v/>
      </c>
      <c r="DJ65" s="17" t="str">
        <f t="shared" si="241"/>
        <v/>
      </c>
      <c r="DK65" s="17" t="str">
        <f t="shared" si="242"/>
        <v/>
      </c>
      <c r="DL65" s="17" t="str">
        <f t="shared" si="243"/>
        <v/>
      </c>
      <c r="DM65" s="17" t="str">
        <f t="shared" si="244"/>
        <v/>
      </c>
      <c r="DN65" s="17" t="str">
        <f t="shared" si="245"/>
        <v/>
      </c>
      <c r="DO65" s="17" t="str">
        <f t="shared" si="246"/>
        <v/>
      </c>
      <c r="DP65" s="17" t="str">
        <f t="shared" si="247"/>
        <v/>
      </c>
      <c r="DQ65" s="17" t="str">
        <f t="shared" si="248"/>
        <v/>
      </c>
      <c r="DR65" s="17" t="str">
        <f t="shared" si="249"/>
        <v/>
      </c>
      <c r="DS65" s="17" t="str">
        <f t="shared" si="250"/>
        <v/>
      </c>
      <c r="DT65" s="17" t="str">
        <f t="shared" si="251"/>
        <v/>
      </c>
      <c r="DU65" s="17" t="str">
        <f t="shared" si="252"/>
        <v/>
      </c>
      <c r="DV65" s="17" t="str">
        <f t="shared" si="253"/>
        <v/>
      </c>
      <c r="DW65" s="17" t="str">
        <f t="shared" si="254"/>
        <v/>
      </c>
      <c r="DX65" s="17" t="str">
        <f t="shared" si="255"/>
        <v/>
      </c>
      <c r="DY65" s="17" t="str">
        <f t="shared" si="256"/>
        <v/>
      </c>
      <c r="DZ65" s="17" t="str">
        <f t="shared" si="257"/>
        <v/>
      </c>
      <c r="EA65" s="17" t="str">
        <f t="shared" si="258"/>
        <v/>
      </c>
      <c r="EB65" s="17" t="str">
        <f t="shared" si="259"/>
        <v/>
      </c>
      <c r="EC65" s="501">
        <v>1934</v>
      </c>
      <c r="ED65" s="37">
        <f t="shared" si="260"/>
        <v>1</v>
      </c>
      <c r="EE65" s="37">
        <f t="shared" si="261"/>
        <v>1</v>
      </c>
      <c r="EF65" s="37">
        <f t="shared" si="262"/>
        <v>1</v>
      </c>
      <c r="EG65" s="37">
        <f t="shared" si="263"/>
        <v>1</v>
      </c>
      <c r="EH65" s="37">
        <f t="shared" si="264"/>
        <v>1</v>
      </c>
      <c r="EI65" s="37" t="str">
        <f t="shared" si="265"/>
        <v/>
      </c>
      <c r="EJ65" s="37">
        <f t="shared" si="266"/>
        <v>1</v>
      </c>
      <c r="EK65" s="37">
        <f t="shared" si="267"/>
        <v>1</v>
      </c>
      <c r="EL65" s="37" t="str">
        <f t="shared" si="268"/>
        <v/>
      </c>
      <c r="EM65" s="37">
        <f t="shared" si="269"/>
        <v>1</v>
      </c>
      <c r="EN65" s="37" t="str">
        <f t="shared" si="270"/>
        <v/>
      </c>
      <c r="EO65" s="37" t="str">
        <f t="shared" si="271"/>
        <v/>
      </c>
      <c r="EP65" s="37" t="str">
        <f t="shared" si="272"/>
        <v/>
      </c>
      <c r="EQ65" s="37" t="str">
        <f t="shared" si="273"/>
        <v/>
      </c>
      <c r="ER65" s="37" t="str">
        <f t="shared" si="274"/>
        <v/>
      </c>
      <c r="ES65" s="37" t="str">
        <f t="shared" si="275"/>
        <v/>
      </c>
      <c r="ET65" s="37" t="str">
        <f t="shared" si="276"/>
        <v/>
      </c>
      <c r="EU65" s="37" t="str">
        <f t="shared" si="277"/>
        <v/>
      </c>
      <c r="EV65" s="37">
        <f t="shared" si="278"/>
        <v>1</v>
      </c>
      <c r="EW65" s="37">
        <f t="shared" si="279"/>
        <v>1</v>
      </c>
      <c r="EX65" s="37" t="str">
        <f t="shared" si="280"/>
        <v/>
      </c>
      <c r="EY65" s="37">
        <f t="shared" si="281"/>
        <v>1</v>
      </c>
      <c r="EZ65" s="37">
        <f t="shared" si="282"/>
        <v>1</v>
      </c>
      <c r="FA65" s="37">
        <f t="shared" si="283"/>
        <v>1</v>
      </c>
      <c r="FB65" s="37">
        <f t="shared" si="284"/>
        <v>1</v>
      </c>
      <c r="FC65" s="37" t="str">
        <f t="shared" si="285"/>
        <v/>
      </c>
      <c r="FD65" s="37">
        <f t="shared" si="286"/>
        <v>1</v>
      </c>
      <c r="FE65" s="37">
        <f t="shared" si="287"/>
        <v>1</v>
      </c>
      <c r="FF65" s="37" t="str">
        <f t="shared" si="288"/>
        <v/>
      </c>
      <c r="FG65" s="37" t="str">
        <f t="shared" si="289"/>
        <v/>
      </c>
      <c r="FH65" s="37">
        <f t="shared" si="290"/>
        <v>1</v>
      </c>
      <c r="FI65" s="54">
        <f t="shared" si="191"/>
        <v>17</v>
      </c>
      <c r="FJ65" s="501">
        <v>1934</v>
      </c>
      <c r="FK65" s="37" t="str">
        <f t="shared" si="291"/>
        <v/>
      </c>
      <c r="FL65" s="37" t="str">
        <f t="shared" si="292"/>
        <v/>
      </c>
      <c r="FM65" s="37" t="str">
        <f t="shared" si="293"/>
        <v/>
      </c>
      <c r="FN65" s="37" t="str">
        <f t="shared" si="294"/>
        <v/>
      </c>
      <c r="FO65" s="37" t="str">
        <f t="shared" si="295"/>
        <v/>
      </c>
      <c r="FP65" s="37" t="str">
        <f t="shared" si="296"/>
        <v/>
      </c>
      <c r="FQ65" s="37" t="str">
        <f t="shared" si="297"/>
        <v/>
      </c>
      <c r="FR65" s="37" t="str">
        <f t="shared" si="298"/>
        <v/>
      </c>
      <c r="FS65" s="37" t="str">
        <f t="shared" si="299"/>
        <v/>
      </c>
      <c r="FT65" s="37" t="str">
        <f t="shared" si="300"/>
        <v/>
      </c>
      <c r="FU65" s="37" t="str">
        <f t="shared" si="301"/>
        <v/>
      </c>
      <c r="FV65" s="37" t="str">
        <f t="shared" si="302"/>
        <v/>
      </c>
      <c r="FW65" s="37" t="str">
        <f t="shared" si="303"/>
        <v/>
      </c>
      <c r="FX65" s="37" t="str">
        <f t="shared" si="304"/>
        <v/>
      </c>
      <c r="FY65" s="37" t="str">
        <f t="shared" si="305"/>
        <v/>
      </c>
      <c r="FZ65" s="37" t="str">
        <f t="shared" si="306"/>
        <v/>
      </c>
      <c r="GA65" s="37" t="str">
        <f t="shared" si="307"/>
        <v/>
      </c>
      <c r="GB65" s="37" t="str">
        <f t="shared" si="308"/>
        <v/>
      </c>
      <c r="GC65" s="37" t="str">
        <f t="shared" si="309"/>
        <v/>
      </c>
      <c r="GD65" s="37" t="str">
        <f t="shared" si="310"/>
        <v/>
      </c>
      <c r="GE65" s="37" t="str">
        <f t="shared" si="311"/>
        <v/>
      </c>
      <c r="GF65" s="37" t="str">
        <f t="shared" si="312"/>
        <v/>
      </c>
      <c r="GG65" s="37" t="str">
        <f t="shared" si="313"/>
        <v/>
      </c>
      <c r="GH65" s="37" t="str">
        <f t="shared" si="314"/>
        <v/>
      </c>
      <c r="GI65" s="37" t="str">
        <f t="shared" si="315"/>
        <v/>
      </c>
      <c r="GJ65" s="37" t="str">
        <f t="shared" si="316"/>
        <v/>
      </c>
      <c r="GK65" s="37" t="str">
        <f t="shared" si="317"/>
        <v/>
      </c>
      <c r="GL65" s="37" t="str">
        <f t="shared" si="318"/>
        <v/>
      </c>
      <c r="GM65" s="37" t="str">
        <f t="shared" si="319"/>
        <v/>
      </c>
      <c r="GN65" s="37" t="str">
        <f t="shared" si="320"/>
        <v/>
      </c>
      <c r="GO65" s="37" t="str">
        <f t="shared" si="321"/>
        <v/>
      </c>
      <c r="GP65" s="39">
        <f t="shared" si="197"/>
        <v>0</v>
      </c>
      <c r="GQ65" s="501">
        <v>1934</v>
      </c>
      <c r="GR65" s="501">
        <v>1934</v>
      </c>
      <c r="GS65" s="37" t="str">
        <f t="shared" si="322"/>
        <v/>
      </c>
      <c r="GT65" s="37" t="str">
        <f t="shared" si="323"/>
        <v/>
      </c>
      <c r="GU65" s="37" t="str">
        <f t="shared" si="324"/>
        <v/>
      </c>
      <c r="GV65" s="37" t="str">
        <f t="shared" si="325"/>
        <v/>
      </c>
      <c r="GW65" s="37" t="str">
        <f t="shared" si="326"/>
        <v/>
      </c>
      <c r="GX65" s="37" t="str">
        <f t="shared" si="327"/>
        <v/>
      </c>
      <c r="GY65" s="37" t="str">
        <f t="shared" si="328"/>
        <v/>
      </c>
      <c r="GZ65" s="37" t="str">
        <f t="shared" si="329"/>
        <v/>
      </c>
      <c r="HA65" s="37" t="str">
        <f t="shared" si="330"/>
        <v/>
      </c>
      <c r="HB65" s="37" t="str">
        <f t="shared" si="331"/>
        <v/>
      </c>
      <c r="HC65" s="37" t="str">
        <f t="shared" si="332"/>
        <v/>
      </c>
      <c r="HD65" s="37" t="str">
        <f t="shared" si="333"/>
        <v/>
      </c>
      <c r="HE65" s="37" t="str">
        <f t="shared" si="334"/>
        <v/>
      </c>
      <c r="HF65" s="37" t="str">
        <f t="shared" si="335"/>
        <v/>
      </c>
      <c r="HG65" s="37" t="str">
        <f t="shared" si="336"/>
        <v/>
      </c>
      <c r="HH65" s="37" t="str">
        <f t="shared" si="337"/>
        <v/>
      </c>
      <c r="HI65" s="37" t="str">
        <f t="shared" si="338"/>
        <v/>
      </c>
      <c r="HJ65" s="37" t="str">
        <f t="shared" si="339"/>
        <v/>
      </c>
      <c r="HK65" s="37" t="str">
        <f t="shared" si="340"/>
        <v/>
      </c>
      <c r="HL65" s="37" t="str">
        <f t="shared" si="341"/>
        <v/>
      </c>
      <c r="HM65" s="37" t="str">
        <f t="shared" si="342"/>
        <v/>
      </c>
      <c r="HN65" s="37" t="str">
        <f t="shared" si="343"/>
        <v/>
      </c>
      <c r="HO65" s="37" t="str">
        <f t="shared" si="344"/>
        <v/>
      </c>
      <c r="HP65" s="37" t="str">
        <f t="shared" si="345"/>
        <v/>
      </c>
      <c r="HQ65" s="37" t="str">
        <f t="shared" si="346"/>
        <v/>
      </c>
      <c r="HR65" s="37" t="str">
        <f t="shared" si="347"/>
        <v/>
      </c>
      <c r="HS65" s="37" t="str">
        <f t="shared" si="348"/>
        <v/>
      </c>
      <c r="HT65" s="37" t="str">
        <f t="shared" si="349"/>
        <v/>
      </c>
      <c r="HU65" s="37" t="str">
        <f t="shared" si="350"/>
        <v/>
      </c>
      <c r="HV65" s="37" t="str">
        <f t="shared" si="351"/>
        <v/>
      </c>
      <c r="HW65" s="37" t="str">
        <f t="shared" si="352"/>
        <v/>
      </c>
      <c r="HX65" s="39">
        <f t="shared" si="353"/>
        <v>0</v>
      </c>
      <c r="HY65" s="501">
        <v>1934</v>
      </c>
    </row>
    <row r="66" spans="1:233" ht="13.8">
      <c r="A66" s="501">
        <v>1935</v>
      </c>
      <c r="B66" s="45">
        <v>0</v>
      </c>
      <c r="C66" s="45">
        <v>0</v>
      </c>
      <c r="D66" s="45">
        <v>0</v>
      </c>
      <c r="E66" s="45">
        <v>0</v>
      </c>
      <c r="F66" s="45">
        <v>0.04</v>
      </c>
      <c r="G66" s="150">
        <v>0.28999999999999998</v>
      </c>
      <c r="H66" s="45">
        <v>0</v>
      </c>
      <c r="I66" s="45">
        <v>0</v>
      </c>
      <c r="J66" s="45">
        <v>0</v>
      </c>
      <c r="K66" s="45">
        <v>7.0000000000000007E-2</v>
      </c>
      <c r="L66" s="150">
        <v>0</v>
      </c>
      <c r="M66" s="45">
        <v>1.48</v>
      </c>
      <c r="N66" s="45" t="s">
        <v>60</v>
      </c>
      <c r="O66" s="45">
        <v>0</v>
      </c>
      <c r="P66" s="45">
        <v>0</v>
      </c>
      <c r="Q66" s="150">
        <v>0</v>
      </c>
      <c r="R66" s="45">
        <v>0</v>
      </c>
      <c r="S66" s="45">
        <v>0</v>
      </c>
      <c r="T66" s="45">
        <v>0.01</v>
      </c>
      <c r="U66" s="45">
        <v>0.03</v>
      </c>
      <c r="V66" s="150">
        <v>0</v>
      </c>
      <c r="W66" s="45">
        <v>0</v>
      </c>
      <c r="X66" s="45">
        <v>0.2</v>
      </c>
      <c r="Y66" s="45">
        <v>0.01</v>
      </c>
      <c r="Z66" s="45">
        <v>0.38</v>
      </c>
      <c r="AA66" s="150">
        <v>0.1</v>
      </c>
      <c r="AB66" s="45">
        <v>0</v>
      </c>
      <c r="AC66" s="45">
        <v>0.2</v>
      </c>
      <c r="AD66" s="45">
        <v>0</v>
      </c>
      <c r="AE66" s="45">
        <v>0.04</v>
      </c>
      <c r="AF66" s="150">
        <v>1.1499999999999999</v>
      </c>
      <c r="AG66" s="152">
        <f t="shared" si="385"/>
        <v>4</v>
      </c>
      <c r="AH66" s="8">
        <f t="shared" si="386"/>
        <v>1.48</v>
      </c>
      <c r="AI66" s="4">
        <f t="shared" si="196"/>
        <v>13</v>
      </c>
      <c r="AJ66" s="501">
        <v>1935</v>
      </c>
      <c r="AK66" s="28" t="str">
        <f t="shared" si="198"/>
        <v/>
      </c>
      <c r="AL66" s="28" t="str">
        <f t="shared" si="199"/>
        <v/>
      </c>
      <c r="AM66" s="28" t="str">
        <f t="shared" si="200"/>
        <v/>
      </c>
      <c r="AN66" s="28" t="str">
        <f t="shared" si="201"/>
        <v/>
      </c>
      <c r="AO66" s="28" t="str">
        <f t="shared" si="202"/>
        <v/>
      </c>
      <c r="AP66" s="28" t="str">
        <f t="shared" si="203"/>
        <v/>
      </c>
      <c r="AQ66" s="28" t="str">
        <f t="shared" si="204"/>
        <v/>
      </c>
      <c r="AR66" s="28" t="str">
        <f t="shared" si="205"/>
        <v/>
      </c>
      <c r="AS66" s="28" t="str">
        <f t="shared" si="206"/>
        <v/>
      </c>
      <c r="AT66" s="28" t="str">
        <f t="shared" si="207"/>
        <v/>
      </c>
      <c r="AU66" s="28" t="str">
        <f t="shared" si="208"/>
        <v/>
      </c>
      <c r="AV66" s="28" t="str">
        <f t="shared" si="209"/>
        <v/>
      </c>
      <c r="AW66" s="28" t="str">
        <f t="shared" si="210"/>
        <v/>
      </c>
      <c r="AX66" s="28" t="str">
        <f t="shared" si="211"/>
        <v/>
      </c>
      <c r="AY66" s="28" t="str">
        <f t="shared" si="212"/>
        <v/>
      </c>
      <c r="AZ66" s="28" t="str">
        <f t="shared" si="213"/>
        <v/>
      </c>
      <c r="BA66" s="28" t="str">
        <f t="shared" si="214"/>
        <v/>
      </c>
      <c r="BB66" s="28" t="str">
        <f t="shared" si="215"/>
        <v/>
      </c>
      <c r="BC66" s="28" t="str">
        <f t="shared" si="216"/>
        <v/>
      </c>
      <c r="BD66" s="28" t="str">
        <f t="shared" si="217"/>
        <v/>
      </c>
      <c r="BE66" s="28" t="str">
        <f t="shared" si="218"/>
        <v/>
      </c>
      <c r="BF66" s="28" t="str">
        <f t="shared" si="219"/>
        <v/>
      </c>
      <c r="BG66" s="28" t="str">
        <f t="shared" si="220"/>
        <v/>
      </c>
      <c r="BH66" s="28" t="str">
        <f t="shared" si="221"/>
        <v/>
      </c>
      <c r="BI66" s="28" t="str">
        <f t="shared" si="222"/>
        <v/>
      </c>
      <c r="BJ66" s="28" t="str">
        <f t="shared" si="223"/>
        <v/>
      </c>
      <c r="BK66" s="28" t="str">
        <f t="shared" si="224"/>
        <v/>
      </c>
      <c r="BL66" s="28" t="str">
        <f t="shared" si="225"/>
        <v/>
      </c>
      <c r="BM66" s="28" t="str">
        <f t="shared" si="226"/>
        <v/>
      </c>
      <c r="BN66" s="28" t="str">
        <f t="shared" si="227"/>
        <v/>
      </c>
      <c r="BO66" s="28" t="str">
        <f t="shared" si="228"/>
        <v/>
      </c>
      <c r="BP66" s="39">
        <f t="shared" si="32"/>
        <v>0</v>
      </c>
      <c r="BQ66" s="501">
        <v>1935</v>
      </c>
      <c r="BR66" s="17" t="str">
        <f t="shared" si="354"/>
        <v xml:space="preserve"> </v>
      </c>
      <c r="BS66" s="17" t="str">
        <f t="shared" si="355"/>
        <v xml:space="preserve"> </v>
      </c>
      <c r="BT66" s="17" t="str">
        <f t="shared" si="356"/>
        <v xml:space="preserve"> </v>
      </c>
      <c r="BU66" s="17" t="str">
        <f t="shared" si="357"/>
        <v xml:space="preserve"> </v>
      </c>
      <c r="BV66" s="17" t="str">
        <f t="shared" si="358"/>
        <v xml:space="preserve"> </v>
      </c>
      <c r="BW66" s="17" t="str">
        <f t="shared" si="359"/>
        <v xml:space="preserve"> </v>
      </c>
      <c r="BX66" s="17" t="str">
        <f t="shared" si="360"/>
        <v xml:space="preserve"> </v>
      </c>
      <c r="BY66" s="17" t="str">
        <f t="shared" si="361"/>
        <v xml:space="preserve"> </v>
      </c>
      <c r="BZ66" s="17" t="str">
        <f t="shared" si="362"/>
        <v xml:space="preserve"> </v>
      </c>
      <c r="CA66" s="17" t="str">
        <f t="shared" si="363"/>
        <v xml:space="preserve"> </v>
      </c>
      <c r="CB66" s="17" t="str">
        <f t="shared" si="364"/>
        <v xml:space="preserve"> </v>
      </c>
      <c r="CC66" s="17" t="str">
        <f t="shared" si="365"/>
        <v xml:space="preserve"> </v>
      </c>
      <c r="CD66" s="17" t="str">
        <f t="shared" si="366"/>
        <v xml:space="preserve"> </v>
      </c>
      <c r="CE66" s="17" t="str">
        <f t="shared" si="367"/>
        <v xml:space="preserve"> </v>
      </c>
      <c r="CF66" s="17" t="str">
        <f t="shared" si="368"/>
        <v xml:space="preserve"> </v>
      </c>
      <c r="CG66" s="17" t="str">
        <f t="shared" si="369"/>
        <v xml:space="preserve"> </v>
      </c>
      <c r="CH66" s="17" t="str">
        <f t="shared" si="370"/>
        <v xml:space="preserve"> </v>
      </c>
      <c r="CI66" s="17" t="str">
        <f t="shared" si="371"/>
        <v xml:space="preserve"> </v>
      </c>
      <c r="CJ66" s="17" t="str">
        <f t="shared" si="372"/>
        <v xml:space="preserve"> </v>
      </c>
      <c r="CK66" s="17" t="str">
        <f t="shared" si="373"/>
        <v xml:space="preserve"> </v>
      </c>
      <c r="CL66" s="17" t="str">
        <f t="shared" si="374"/>
        <v xml:space="preserve"> </v>
      </c>
      <c r="CM66" s="17" t="str">
        <f t="shared" si="375"/>
        <v xml:space="preserve"> </v>
      </c>
      <c r="CN66" s="17" t="str">
        <f t="shared" si="376"/>
        <v xml:space="preserve"> </v>
      </c>
      <c r="CO66" s="17" t="str">
        <f t="shared" si="377"/>
        <v xml:space="preserve"> </v>
      </c>
      <c r="CP66" s="17" t="str">
        <f t="shared" si="378"/>
        <v xml:space="preserve"> </v>
      </c>
      <c r="CQ66" s="17" t="str">
        <f t="shared" si="379"/>
        <v xml:space="preserve"> </v>
      </c>
      <c r="CR66" s="17" t="str">
        <f t="shared" si="380"/>
        <v xml:space="preserve"> </v>
      </c>
      <c r="CS66" s="17" t="str">
        <f t="shared" si="381"/>
        <v xml:space="preserve"> </v>
      </c>
      <c r="CT66" s="17" t="str">
        <f t="shared" si="382"/>
        <v xml:space="preserve"> </v>
      </c>
      <c r="CU66" s="17" t="str">
        <f t="shared" si="383"/>
        <v xml:space="preserve"> </v>
      </c>
      <c r="CV66" s="17" t="str">
        <f t="shared" si="384"/>
        <v xml:space="preserve"> </v>
      </c>
      <c r="CW66" s="501">
        <v>1935</v>
      </c>
      <c r="CX66" s="17" t="str">
        <f t="shared" si="229"/>
        <v/>
      </c>
      <c r="CY66" s="17" t="str">
        <f t="shared" si="230"/>
        <v/>
      </c>
      <c r="CZ66" s="17" t="str">
        <f t="shared" si="231"/>
        <v/>
      </c>
      <c r="DA66" s="17" t="str">
        <f t="shared" si="232"/>
        <v/>
      </c>
      <c r="DB66" s="17" t="str">
        <f t="shared" si="233"/>
        <v/>
      </c>
      <c r="DC66" s="17" t="str">
        <f t="shared" si="234"/>
        <v/>
      </c>
      <c r="DD66" s="17" t="str">
        <f t="shared" si="235"/>
        <v/>
      </c>
      <c r="DE66" s="17" t="str">
        <f t="shared" si="236"/>
        <v/>
      </c>
      <c r="DF66" s="17" t="str">
        <f t="shared" si="237"/>
        <v/>
      </c>
      <c r="DG66" s="17" t="str">
        <f t="shared" si="238"/>
        <v/>
      </c>
      <c r="DH66" s="17" t="str">
        <f t="shared" si="239"/>
        <v/>
      </c>
      <c r="DI66" s="17" t="str">
        <f t="shared" si="240"/>
        <v/>
      </c>
      <c r="DJ66" s="17" t="str">
        <f t="shared" si="241"/>
        <v/>
      </c>
      <c r="DK66" s="17" t="str">
        <f t="shared" si="242"/>
        <v/>
      </c>
      <c r="DL66" s="17" t="str">
        <f t="shared" si="243"/>
        <v/>
      </c>
      <c r="DM66" s="17" t="str">
        <f t="shared" si="244"/>
        <v/>
      </c>
      <c r="DN66" s="17" t="str">
        <f t="shared" si="245"/>
        <v/>
      </c>
      <c r="DO66" s="17" t="str">
        <f t="shared" si="246"/>
        <v/>
      </c>
      <c r="DP66" s="17" t="str">
        <f t="shared" si="247"/>
        <v/>
      </c>
      <c r="DQ66" s="17" t="str">
        <f t="shared" si="248"/>
        <v/>
      </c>
      <c r="DR66" s="17" t="str">
        <f t="shared" si="249"/>
        <v/>
      </c>
      <c r="DS66" s="17" t="str">
        <f t="shared" si="250"/>
        <v/>
      </c>
      <c r="DT66" s="17" t="str">
        <f t="shared" si="251"/>
        <v/>
      </c>
      <c r="DU66" s="17" t="str">
        <f t="shared" si="252"/>
        <v/>
      </c>
      <c r="DV66" s="17" t="str">
        <f t="shared" si="253"/>
        <v/>
      </c>
      <c r="DW66" s="17" t="str">
        <f t="shared" si="254"/>
        <v/>
      </c>
      <c r="DX66" s="17" t="str">
        <f t="shared" si="255"/>
        <v/>
      </c>
      <c r="DY66" s="17" t="str">
        <f t="shared" si="256"/>
        <v/>
      </c>
      <c r="DZ66" s="17" t="str">
        <f t="shared" si="257"/>
        <v/>
      </c>
      <c r="EA66" s="17" t="str">
        <f t="shared" si="258"/>
        <v/>
      </c>
      <c r="EB66" s="17" t="str">
        <f t="shared" si="259"/>
        <v/>
      </c>
      <c r="EC66" s="501">
        <v>1935</v>
      </c>
      <c r="ED66" s="37" t="str">
        <f t="shared" si="260"/>
        <v/>
      </c>
      <c r="EE66" s="37" t="str">
        <f t="shared" si="261"/>
        <v/>
      </c>
      <c r="EF66" s="37" t="str">
        <f t="shared" si="262"/>
        <v/>
      </c>
      <c r="EG66" s="37" t="str">
        <f t="shared" si="263"/>
        <v/>
      </c>
      <c r="EH66" s="37">
        <f t="shared" si="264"/>
        <v>1</v>
      </c>
      <c r="EI66" s="37">
        <f t="shared" si="265"/>
        <v>1</v>
      </c>
      <c r="EJ66" s="37" t="str">
        <f t="shared" si="266"/>
        <v/>
      </c>
      <c r="EK66" s="37" t="str">
        <f t="shared" si="267"/>
        <v/>
      </c>
      <c r="EL66" s="37" t="str">
        <f t="shared" si="268"/>
        <v/>
      </c>
      <c r="EM66" s="37">
        <f t="shared" si="269"/>
        <v>1</v>
      </c>
      <c r="EN66" s="37" t="str">
        <f t="shared" si="270"/>
        <v/>
      </c>
      <c r="EO66" s="37">
        <f t="shared" si="271"/>
        <v>1</v>
      </c>
      <c r="EP66" s="37" t="str">
        <f t="shared" si="272"/>
        <v/>
      </c>
      <c r="EQ66" s="37" t="str">
        <f t="shared" si="273"/>
        <v/>
      </c>
      <c r="ER66" s="37" t="str">
        <f t="shared" si="274"/>
        <v/>
      </c>
      <c r="ES66" s="37" t="str">
        <f t="shared" si="275"/>
        <v/>
      </c>
      <c r="ET66" s="37" t="str">
        <f t="shared" si="276"/>
        <v/>
      </c>
      <c r="EU66" s="37" t="str">
        <f t="shared" si="277"/>
        <v/>
      </c>
      <c r="EV66" s="37">
        <f t="shared" si="278"/>
        <v>1</v>
      </c>
      <c r="EW66" s="37">
        <f t="shared" si="279"/>
        <v>1</v>
      </c>
      <c r="EX66" s="37" t="str">
        <f t="shared" si="280"/>
        <v/>
      </c>
      <c r="EY66" s="37" t="str">
        <f t="shared" si="281"/>
        <v/>
      </c>
      <c r="EZ66" s="37">
        <f t="shared" si="282"/>
        <v>1</v>
      </c>
      <c r="FA66" s="37">
        <f t="shared" si="283"/>
        <v>1</v>
      </c>
      <c r="FB66" s="37">
        <f t="shared" si="284"/>
        <v>1</v>
      </c>
      <c r="FC66" s="37">
        <f t="shared" si="285"/>
        <v>1</v>
      </c>
      <c r="FD66" s="37" t="str">
        <f t="shared" si="286"/>
        <v/>
      </c>
      <c r="FE66" s="37">
        <f t="shared" si="287"/>
        <v>1</v>
      </c>
      <c r="FF66" s="37" t="str">
        <f t="shared" si="288"/>
        <v/>
      </c>
      <c r="FG66" s="37">
        <f t="shared" si="289"/>
        <v>1</v>
      </c>
      <c r="FH66" s="37">
        <f t="shared" si="290"/>
        <v>1</v>
      </c>
      <c r="FI66" s="54">
        <f t="shared" si="191"/>
        <v>13</v>
      </c>
      <c r="FJ66" s="501">
        <v>1935</v>
      </c>
      <c r="FK66" s="37" t="str">
        <f t="shared" si="291"/>
        <v/>
      </c>
      <c r="FL66" s="37" t="str">
        <f t="shared" si="292"/>
        <v/>
      </c>
      <c r="FM66" s="37" t="str">
        <f t="shared" si="293"/>
        <v/>
      </c>
      <c r="FN66" s="37" t="str">
        <f t="shared" si="294"/>
        <v/>
      </c>
      <c r="FO66" s="37" t="str">
        <f t="shared" si="295"/>
        <v/>
      </c>
      <c r="FP66" s="37" t="str">
        <f t="shared" si="296"/>
        <v/>
      </c>
      <c r="FQ66" s="37" t="str">
        <f t="shared" si="297"/>
        <v/>
      </c>
      <c r="FR66" s="37" t="str">
        <f t="shared" si="298"/>
        <v/>
      </c>
      <c r="FS66" s="37" t="str">
        <f t="shared" si="299"/>
        <v/>
      </c>
      <c r="FT66" s="37" t="str">
        <f t="shared" si="300"/>
        <v/>
      </c>
      <c r="FU66" s="37" t="str">
        <f t="shared" si="301"/>
        <v/>
      </c>
      <c r="FV66" s="37">
        <f t="shared" si="302"/>
        <v>1</v>
      </c>
      <c r="FW66" s="37" t="str">
        <f t="shared" si="303"/>
        <v/>
      </c>
      <c r="FX66" s="37" t="str">
        <f t="shared" si="304"/>
        <v/>
      </c>
      <c r="FY66" s="37" t="str">
        <f t="shared" si="305"/>
        <v/>
      </c>
      <c r="FZ66" s="37" t="str">
        <f t="shared" si="306"/>
        <v/>
      </c>
      <c r="GA66" s="37" t="str">
        <f t="shared" si="307"/>
        <v/>
      </c>
      <c r="GB66" s="37" t="str">
        <f t="shared" si="308"/>
        <v/>
      </c>
      <c r="GC66" s="37" t="str">
        <f t="shared" si="309"/>
        <v/>
      </c>
      <c r="GD66" s="37" t="str">
        <f t="shared" si="310"/>
        <v/>
      </c>
      <c r="GE66" s="37" t="str">
        <f t="shared" si="311"/>
        <v/>
      </c>
      <c r="GF66" s="37" t="str">
        <f t="shared" si="312"/>
        <v/>
      </c>
      <c r="GG66" s="37" t="str">
        <f t="shared" si="313"/>
        <v/>
      </c>
      <c r="GH66" s="37" t="str">
        <f t="shared" si="314"/>
        <v/>
      </c>
      <c r="GI66" s="37" t="str">
        <f t="shared" si="315"/>
        <v/>
      </c>
      <c r="GJ66" s="37" t="str">
        <f t="shared" si="316"/>
        <v/>
      </c>
      <c r="GK66" s="37" t="str">
        <f t="shared" si="317"/>
        <v/>
      </c>
      <c r="GL66" s="37" t="str">
        <f t="shared" si="318"/>
        <v/>
      </c>
      <c r="GM66" s="37" t="str">
        <f t="shared" si="319"/>
        <v/>
      </c>
      <c r="GN66" s="37" t="str">
        <f t="shared" si="320"/>
        <v/>
      </c>
      <c r="GO66" s="37">
        <f t="shared" si="321"/>
        <v>1</v>
      </c>
      <c r="GP66" s="39">
        <f t="shared" si="197"/>
        <v>2</v>
      </c>
      <c r="GQ66" s="501">
        <v>1935</v>
      </c>
      <c r="GR66" s="501">
        <v>1935</v>
      </c>
      <c r="GS66" s="37" t="str">
        <f t="shared" si="322"/>
        <v/>
      </c>
      <c r="GT66" s="37" t="str">
        <f t="shared" si="323"/>
        <v/>
      </c>
      <c r="GU66" s="37" t="str">
        <f t="shared" si="324"/>
        <v/>
      </c>
      <c r="GV66" s="37" t="str">
        <f t="shared" si="325"/>
        <v/>
      </c>
      <c r="GW66" s="37" t="str">
        <f t="shared" si="326"/>
        <v/>
      </c>
      <c r="GX66" s="37" t="str">
        <f t="shared" si="327"/>
        <v/>
      </c>
      <c r="GY66" s="37" t="str">
        <f t="shared" si="328"/>
        <v/>
      </c>
      <c r="GZ66" s="37" t="str">
        <f t="shared" si="329"/>
        <v/>
      </c>
      <c r="HA66" s="37" t="str">
        <f t="shared" si="330"/>
        <v/>
      </c>
      <c r="HB66" s="37" t="str">
        <f t="shared" si="331"/>
        <v/>
      </c>
      <c r="HC66" s="37" t="str">
        <f t="shared" si="332"/>
        <v/>
      </c>
      <c r="HD66" s="37" t="str">
        <f t="shared" si="333"/>
        <v/>
      </c>
      <c r="HE66" s="37" t="str">
        <f t="shared" si="334"/>
        <v/>
      </c>
      <c r="HF66" s="37" t="str">
        <f t="shared" si="335"/>
        <v/>
      </c>
      <c r="HG66" s="37" t="str">
        <f t="shared" si="336"/>
        <v/>
      </c>
      <c r="HH66" s="37" t="str">
        <f t="shared" si="337"/>
        <v/>
      </c>
      <c r="HI66" s="37" t="str">
        <f t="shared" si="338"/>
        <v/>
      </c>
      <c r="HJ66" s="37" t="str">
        <f t="shared" si="339"/>
        <v/>
      </c>
      <c r="HK66" s="37" t="str">
        <f t="shared" si="340"/>
        <v/>
      </c>
      <c r="HL66" s="37" t="str">
        <f t="shared" si="341"/>
        <v/>
      </c>
      <c r="HM66" s="37" t="str">
        <f t="shared" si="342"/>
        <v/>
      </c>
      <c r="HN66" s="37" t="str">
        <f t="shared" si="343"/>
        <v/>
      </c>
      <c r="HO66" s="37" t="str">
        <f t="shared" si="344"/>
        <v/>
      </c>
      <c r="HP66" s="37" t="str">
        <f t="shared" si="345"/>
        <v/>
      </c>
      <c r="HQ66" s="37" t="str">
        <f t="shared" si="346"/>
        <v/>
      </c>
      <c r="HR66" s="37" t="str">
        <f t="shared" si="347"/>
        <v/>
      </c>
      <c r="HS66" s="37" t="str">
        <f t="shared" si="348"/>
        <v/>
      </c>
      <c r="HT66" s="37" t="str">
        <f t="shared" si="349"/>
        <v/>
      </c>
      <c r="HU66" s="37" t="str">
        <f t="shared" si="350"/>
        <v/>
      </c>
      <c r="HV66" s="37" t="str">
        <f t="shared" si="351"/>
        <v/>
      </c>
      <c r="HW66" s="37" t="str">
        <f t="shared" si="352"/>
        <v/>
      </c>
      <c r="HX66" s="39">
        <f t="shared" si="353"/>
        <v>0</v>
      </c>
      <c r="HY66" s="501">
        <v>1935</v>
      </c>
    </row>
    <row r="67" spans="1:233" ht="13.8">
      <c r="A67" s="501">
        <v>1936</v>
      </c>
      <c r="B67" s="45" t="s">
        <v>60</v>
      </c>
      <c r="C67" s="45">
        <v>0.03</v>
      </c>
      <c r="D67" s="45" t="s">
        <v>60</v>
      </c>
      <c r="E67" s="45">
        <v>0</v>
      </c>
      <c r="F67" s="45" t="s">
        <v>60</v>
      </c>
      <c r="G67" s="150">
        <v>0</v>
      </c>
      <c r="H67" s="45">
        <v>0</v>
      </c>
      <c r="I67" s="45">
        <v>0</v>
      </c>
      <c r="J67" s="45">
        <v>0</v>
      </c>
      <c r="K67" s="45">
        <v>0.28999999999999998</v>
      </c>
      <c r="L67" s="150">
        <v>1.18</v>
      </c>
      <c r="M67" s="45">
        <v>0.3</v>
      </c>
      <c r="N67" s="45">
        <v>0</v>
      </c>
      <c r="O67" s="45">
        <v>0</v>
      </c>
      <c r="P67" s="45">
        <v>0</v>
      </c>
      <c r="Q67" s="150">
        <v>0</v>
      </c>
      <c r="R67" s="45">
        <v>0.6</v>
      </c>
      <c r="S67" s="45" t="s">
        <v>60</v>
      </c>
      <c r="T67" s="45" t="s">
        <v>60</v>
      </c>
      <c r="U67" s="45">
        <v>0.32</v>
      </c>
      <c r="V67" s="150">
        <v>0.06</v>
      </c>
      <c r="W67" s="45">
        <v>0</v>
      </c>
      <c r="X67" s="45">
        <v>0</v>
      </c>
      <c r="Y67" s="45">
        <v>0.01</v>
      </c>
      <c r="Z67" s="45">
        <v>0.04</v>
      </c>
      <c r="AA67" s="150">
        <v>0.31</v>
      </c>
      <c r="AB67" s="45">
        <v>0.53</v>
      </c>
      <c r="AC67" s="45">
        <v>0.16</v>
      </c>
      <c r="AD67" s="45">
        <v>0</v>
      </c>
      <c r="AE67" s="45">
        <v>0</v>
      </c>
      <c r="AF67" s="150">
        <v>0</v>
      </c>
      <c r="AG67" s="152">
        <f t="shared" si="385"/>
        <v>3.83</v>
      </c>
      <c r="AH67" s="8">
        <f t="shared" si="386"/>
        <v>1.18</v>
      </c>
      <c r="AI67" s="4">
        <f t="shared" si="196"/>
        <v>12</v>
      </c>
      <c r="AJ67" s="501">
        <v>1936</v>
      </c>
      <c r="AK67" s="28" t="str">
        <f t="shared" ref="AK67:AK98" si="387">IF(OR(B67="T",B67=0,B67="+",B67="?",B67&lt;3),"",1)</f>
        <v/>
      </c>
      <c r="AL67" s="28" t="str">
        <f t="shared" ref="AL67:AL98" si="388">IF(OR(C67="T",C67=0,C67="+",C67="?",C67&lt;3),"",1)</f>
        <v/>
      </c>
      <c r="AM67" s="28" t="str">
        <f t="shared" ref="AM67:AM98" si="389">IF(OR(D67="T",D67=0,D67="+",D67="?",D67&lt;3),"",1)</f>
        <v/>
      </c>
      <c r="AN67" s="28" t="str">
        <f t="shared" ref="AN67:AN98" si="390">IF(OR(E67="T",E67=0,E67="+",E67="?",E67&lt;3),"",1)</f>
        <v/>
      </c>
      <c r="AO67" s="28" t="str">
        <f t="shared" ref="AO67:AO98" si="391">IF(OR(F67="T",F67=0,F67="+",F67="?",F67&lt;3),"",1)</f>
        <v/>
      </c>
      <c r="AP67" s="28" t="str">
        <f t="shared" ref="AP67:AP98" si="392">IF(OR(G67="T",G67=0,G67="+",G67="?",G67&lt;3),"",1)</f>
        <v/>
      </c>
      <c r="AQ67" s="28" t="str">
        <f t="shared" ref="AQ67:AQ98" si="393">IF(OR(H67="T",H67=0,H67="+",H67="?",H67&lt;3),"",1)</f>
        <v/>
      </c>
      <c r="AR67" s="28" t="str">
        <f t="shared" ref="AR67:AR98" si="394">IF(OR(I67="T",I67=0,I67="+",I67="?",I67&lt;3),"",1)</f>
        <v/>
      </c>
      <c r="AS67" s="28" t="str">
        <f t="shared" ref="AS67:AS98" si="395">IF(OR(J67="T",J67=0,J67="+",J67="?",J67&lt;3),"",1)</f>
        <v/>
      </c>
      <c r="AT67" s="28" t="str">
        <f t="shared" ref="AT67:AT98" si="396">IF(OR(K67="T",K67=0,K67="+",K67="?",K67&lt;3),"",1)</f>
        <v/>
      </c>
      <c r="AU67" s="28" t="str">
        <f t="shared" ref="AU67:AU98" si="397">IF(OR(L67="T",L67=0,L67="+",L67="?",L67&lt;3),"",1)</f>
        <v/>
      </c>
      <c r="AV67" s="28" t="str">
        <f t="shared" ref="AV67:AV98" si="398">IF(OR(M67="T",M67=0,M67="+",M67="?",M67&lt;3),"",1)</f>
        <v/>
      </c>
      <c r="AW67" s="28" t="str">
        <f t="shared" ref="AW67:AW98" si="399">IF(OR(N67="T",N67=0,N67="+",N67="?",N67&lt;3),"",1)</f>
        <v/>
      </c>
      <c r="AX67" s="28" t="str">
        <f t="shared" ref="AX67:AX98" si="400">IF(OR(O67="T",O67=0,O67="+",O67="?",O67&lt;3),"",1)</f>
        <v/>
      </c>
      <c r="AY67" s="28" t="str">
        <f t="shared" ref="AY67:AY98" si="401">IF(OR(P67="T",P67=0,P67="+",P67="?",P67&lt;3),"",1)</f>
        <v/>
      </c>
      <c r="AZ67" s="28" t="str">
        <f t="shared" ref="AZ67:AZ98" si="402">IF(OR(Q67="T",Q67=0,Q67="+",Q67="?",Q67&lt;3),"",1)</f>
        <v/>
      </c>
      <c r="BA67" s="28" t="str">
        <f t="shared" ref="BA67:BA98" si="403">IF(OR(R67="T",R67=0,R67="+",R67="?",R67&lt;3),"",1)</f>
        <v/>
      </c>
      <c r="BB67" s="28" t="str">
        <f t="shared" ref="BB67:BB98" si="404">IF(OR(S67="T",S67=0,S67="+",S67="?",S67&lt;3),"",1)</f>
        <v/>
      </c>
      <c r="BC67" s="28" t="str">
        <f t="shared" ref="BC67:BC98" si="405">IF(OR(T67="T",T67=0,T67="+",T67="?",T67&lt;3),"",1)</f>
        <v/>
      </c>
      <c r="BD67" s="28" t="str">
        <f t="shared" ref="BD67:BD98" si="406">IF(OR(U67="T",U67=0,U67="+",U67="?",U67&lt;3),"",1)</f>
        <v/>
      </c>
      <c r="BE67" s="28" t="str">
        <f t="shared" ref="BE67:BE98" si="407">IF(OR(V67="T",V67=0,V67="+",V67="?",V67&lt;3),"",1)</f>
        <v/>
      </c>
      <c r="BF67" s="28" t="str">
        <f t="shared" ref="BF67:BF98" si="408">IF(OR(W67="T",W67=0,W67="+",W67="?",W67&lt;3),"",1)</f>
        <v/>
      </c>
      <c r="BG67" s="28" t="str">
        <f t="shared" ref="BG67:BG98" si="409">IF(OR(X67="T",X67=0,X67="+",X67="?",X67&lt;3),"",1)</f>
        <v/>
      </c>
      <c r="BH67" s="28" t="str">
        <f t="shared" ref="BH67:BH98" si="410">IF(OR(Y67="T",Y67=0,Y67="+",Y67="?",Y67&lt;3),"",1)</f>
        <v/>
      </c>
      <c r="BI67" s="28" t="str">
        <f t="shared" ref="BI67:BI98" si="411">IF(OR(Z67="T",Z67=0,Z67="+",Z67="?",Z67&lt;3),"",1)</f>
        <v/>
      </c>
      <c r="BJ67" s="28" t="str">
        <f t="shared" ref="BJ67:BJ98" si="412">IF(OR(AA67="T",AA67=0,AA67="+",AA67="?",AA67&lt;3),"",1)</f>
        <v/>
      </c>
      <c r="BK67" s="28" t="str">
        <f t="shared" ref="BK67:BK98" si="413">IF(OR(AB67="T",AB67=0,AB67="+",AB67="?",AB67&lt;3),"",1)</f>
        <v/>
      </c>
      <c r="BL67" s="28" t="str">
        <f t="shared" ref="BL67:BL98" si="414">IF(OR(AC67="T",AC67=0,AC67="+",AC67="?",AC67&lt;3),"",1)</f>
        <v/>
      </c>
      <c r="BM67" s="28" t="str">
        <f t="shared" ref="BM67:BM98" si="415">IF(OR(AD67="T",AD67=0,AD67="+",AD67="?",AD67&lt;3),"",1)</f>
        <v/>
      </c>
      <c r="BN67" s="28" t="str">
        <f t="shared" ref="BN67:BN98" si="416">IF(OR(AE67="T",AE67=0,AE67="+",AE67="?",AE67&lt;3),"",1)</f>
        <v/>
      </c>
      <c r="BO67" s="28" t="str">
        <f t="shared" ref="BO67:BO98" si="417">IF(OR(AF67="T",AF67=0,AF67="+",AF67="?",AF67&lt;3),"",1)</f>
        <v/>
      </c>
      <c r="BP67" s="39">
        <f t="shared" ref="BP67:BP120" si="418">SUM(AK67:BO67)</f>
        <v>0</v>
      </c>
      <c r="BQ67" s="501">
        <v>1936</v>
      </c>
      <c r="BR67" s="17" t="str">
        <f t="shared" si="354"/>
        <v xml:space="preserve"> </v>
      </c>
      <c r="BS67" s="17" t="str">
        <f t="shared" si="355"/>
        <v xml:space="preserve"> </v>
      </c>
      <c r="BT67" s="17" t="str">
        <f t="shared" si="356"/>
        <v xml:space="preserve"> </v>
      </c>
      <c r="BU67" s="17" t="str">
        <f t="shared" si="357"/>
        <v xml:space="preserve"> </v>
      </c>
      <c r="BV67" s="17" t="str">
        <f t="shared" si="358"/>
        <v xml:space="preserve"> </v>
      </c>
      <c r="BW67" s="17" t="str">
        <f t="shared" si="359"/>
        <v xml:space="preserve"> </v>
      </c>
      <c r="BX67" s="17" t="str">
        <f t="shared" si="360"/>
        <v xml:space="preserve"> </v>
      </c>
      <c r="BY67" s="17" t="str">
        <f t="shared" si="361"/>
        <v xml:space="preserve"> </v>
      </c>
      <c r="BZ67" s="17" t="str">
        <f t="shared" si="362"/>
        <v xml:space="preserve"> </v>
      </c>
      <c r="CA67" s="17" t="str">
        <f t="shared" si="363"/>
        <v xml:space="preserve"> </v>
      </c>
      <c r="CB67" s="17" t="str">
        <f t="shared" si="364"/>
        <v xml:space="preserve"> </v>
      </c>
      <c r="CC67" s="17" t="str">
        <f t="shared" si="365"/>
        <v xml:space="preserve"> </v>
      </c>
      <c r="CD67" s="17" t="str">
        <f t="shared" si="366"/>
        <v xml:space="preserve"> </v>
      </c>
      <c r="CE67" s="17" t="str">
        <f t="shared" si="367"/>
        <v xml:space="preserve"> </v>
      </c>
      <c r="CF67" s="17" t="str">
        <f t="shared" si="368"/>
        <v xml:space="preserve"> </v>
      </c>
      <c r="CG67" s="17" t="str">
        <f t="shared" si="369"/>
        <v xml:space="preserve"> </v>
      </c>
      <c r="CH67" s="17" t="str">
        <f t="shared" si="370"/>
        <v xml:space="preserve"> </v>
      </c>
      <c r="CI67" s="17" t="str">
        <f t="shared" si="371"/>
        <v xml:space="preserve"> </v>
      </c>
      <c r="CJ67" s="17" t="str">
        <f t="shared" si="372"/>
        <v xml:space="preserve"> </v>
      </c>
      <c r="CK67" s="17" t="str">
        <f t="shared" si="373"/>
        <v xml:space="preserve"> </v>
      </c>
      <c r="CL67" s="17" t="str">
        <f t="shared" si="374"/>
        <v xml:space="preserve"> </v>
      </c>
      <c r="CM67" s="17" t="str">
        <f t="shared" si="375"/>
        <v xml:space="preserve"> </v>
      </c>
      <c r="CN67" s="17" t="str">
        <f t="shared" si="376"/>
        <v xml:space="preserve"> </v>
      </c>
      <c r="CO67" s="17" t="str">
        <f t="shared" si="377"/>
        <v xml:space="preserve"> </v>
      </c>
      <c r="CP67" s="17" t="str">
        <f t="shared" si="378"/>
        <v xml:space="preserve"> </v>
      </c>
      <c r="CQ67" s="17" t="str">
        <f t="shared" si="379"/>
        <v xml:space="preserve"> </v>
      </c>
      <c r="CR67" s="17" t="str">
        <f t="shared" si="380"/>
        <v xml:space="preserve"> </v>
      </c>
      <c r="CS67" s="17" t="str">
        <f t="shared" si="381"/>
        <v xml:space="preserve"> </v>
      </c>
      <c r="CT67" s="17" t="str">
        <f t="shared" si="382"/>
        <v xml:space="preserve"> </v>
      </c>
      <c r="CU67" s="17" t="str">
        <f t="shared" si="383"/>
        <v xml:space="preserve"> </v>
      </c>
      <c r="CV67" s="17" t="str">
        <f t="shared" si="384"/>
        <v xml:space="preserve"> </v>
      </c>
      <c r="CW67" s="501">
        <v>1936</v>
      </c>
      <c r="CX67" s="17" t="str">
        <f t="shared" ref="CX67:CX98" si="419">IF(B67= B$168,$A67,"")</f>
        <v/>
      </c>
      <c r="CY67" s="17" t="str">
        <f t="shared" ref="CY67:CY98" si="420">IF(C67= C$168,$A67,"")</f>
        <v/>
      </c>
      <c r="CZ67" s="17" t="str">
        <f t="shared" ref="CZ67:CZ98" si="421">IF(D67= D$168,$A67,"")</f>
        <v/>
      </c>
      <c r="DA67" s="17" t="str">
        <f t="shared" ref="DA67:DA98" si="422">IF(E67= E$168,$A67,"")</f>
        <v/>
      </c>
      <c r="DB67" s="17" t="str">
        <f t="shared" ref="DB67:DB98" si="423">IF(F67= F$168,$A67,"")</f>
        <v/>
      </c>
      <c r="DC67" s="17" t="str">
        <f t="shared" ref="DC67:DC98" si="424">IF(G67= G$168,$A67,"")</f>
        <v/>
      </c>
      <c r="DD67" s="17" t="str">
        <f t="shared" ref="DD67:DD98" si="425">IF(H67= H$168,$A67,"")</f>
        <v/>
      </c>
      <c r="DE67" s="17" t="str">
        <f t="shared" ref="DE67:DE98" si="426">IF(I67= I$168,$A67,"")</f>
        <v/>
      </c>
      <c r="DF67" s="17" t="str">
        <f t="shared" ref="DF67:DF98" si="427">IF(J67= J$168,$A67,"")</f>
        <v/>
      </c>
      <c r="DG67" s="17" t="str">
        <f t="shared" ref="DG67:DG98" si="428">IF(K67= K$168,$A67,"")</f>
        <v/>
      </c>
      <c r="DH67" s="17" t="str">
        <f t="shared" ref="DH67:DH98" si="429">IF(L67= L$168,$A67,"")</f>
        <v/>
      </c>
      <c r="DI67" s="17" t="str">
        <f t="shared" ref="DI67:DI98" si="430">IF(M67= M$168,$A67,"")</f>
        <v/>
      </c>
      <c r="DJ67" s="17" t="str">
        <f t="shared" ref="DJ67:DJ98" si="431">IF(N67= N$168,$A67,"")</f>
        <v/>
      </c>
      <c r="DK67" s="17" t="str">
        <f t="shared" ref="DK67:DK98" si="432">IF(O67= O$168,$A67,"")</f>
        <v/>
      </c>
      <c r="DL67" s="17" t="str">
        <f t="shared" ref="DL67:DL98" si="433">IF(P67= P$168,$A67,"")</f>
        <v/>
      </c>
      <c r="DM67" s="17" t="str">
        <f t="shared" ref="DM67:DM98" si="434">IF(Q67= Q$168,$A67,"")</f>
        <v/>
      </c>
      <c r="DN67" s="17" t="str">
        <f t="shared" ref="DN67:DN98" si="435">IF(R67= R$168,$A67,"")</f>
        <v/>
      </c>
      <c r="DO67" s="17" t="str">
        <f t="shared" ref="DO67:DO98" si="436">IF(S67= S$168,$A67,"")</f>
        <v/>
      </c>
      <c r="DP67" s="17" t="str">
        <f t="shared" ref="DP67:DP98" si="437">IF(T67= T$168,$A67,"")</f>
        <v/>
      </c>
      <c r="DQ67" s="17" t="str">
        <f t="shared" ref="DQ67:DQ98" si="438">IF(U67= U$168,$A67,"")</f>
        <v/>
      </c>
      <c r="DR67" s="17" t="str">
        <f t="shared" ref="DR67:DR98" si="439">IF(V67= V$168,$A67,"")</f>
        <v/>
      </c>
      <c r="DS67" s="17" t="str">
        <f t="shared" ref="DS67:DS98" si="440">IF(W67= W$168,$A67,"")</f>
        <v/>
      </c>
      <c r="DT67" s="17" t="str">
        <f t="shared" ref="DT67:DT98" si="441">IF(X67= X$168,$A67,"")</f>
        <v/>
      </c>
      <c r="DU67" s="17" t="str">
        <f t="shared" ref="DU67:DU98" si="442">IF(Y67= Y$168,$A67,"")</f>
        <v/>
      </c>
      <c r="DV67" s="17" t="str">
        <f t="shared" ref="DV67:DV98" si="443">IF(Z67= Z$168,$A67,"")</f>
        <v/>
      </c>
      <c r="DW67" s="17" t="str">
        <f t="shared" ref="DW67:DW98" si="444">IF(AA67= AA$168,$A67,"")</f>
        <v/>
      </c>
      <c r="DX67" s="17" t="str">
        <f t="shared" ref="DX67:DX98" si="445">IF(AB67= AB$168,$A67,"")</f>
        <v/>
      </c>
      <c r="DY67" s="17" t="str">
        <f t="shared" ref="DY67:DY98" si="446">IF(AC67= AC$168,$A67,"")</f>
        <v/>
      </c>
      <c r="DZ67" s="17" t="str">
        <f t="shared" ref="DZ67:DZ98" si="447">IF(AD67= AD$168,$A67,"")</f>
        <v/>
      </c>
      <c r="EA67" s="17" t="str">
        <f t="shared" ref="EA67:EA98" si="448">IF(AE67= AE$168,$A67,"")</f>
        <v/>
      </c>
      <c r="EB67" s="17" t="str">
        <f t="shared" ref="EB67:EB98" si="449">IF(AF67= AF$168,$A67,"")</f>
        <v/>
      </c>
      <c r="EC67" s="501">
        <v>1936</v>
      </c>
      <c r="ED67" s="37" t="str">
        <f t="shared" ref="ED67:ED98" si="450">IF(OR(B67="T",B67=0,B67="+",B67="?",B67&lt;0.01),"",1)</f>
        <v/>
      </c>
      <c r="EE67" s="37">
        <f t="shared" ref="EE67:EE98" si="451">IF(OR(C67="T",C67=0,C67="+",C67="?",C67&lt;0.01),"",1)</f>
        <v>1</v>
      </c>
      <c r="EF67" s="37" t="str">
        <f t="shared" ref="EF67:EF98" si="452">IF(OR(D67="T",D67=0,D67="+",D67="?",D67&lt;0.01),"",1)</f>
        <v/>
      </c>
      <c r="EG67" s="37" t="str">
        <f t="shared" ref="EG67:EG98" si="453">IF(OR(E67="T",E67=0,E67="+",E67="?",E67&lt;0.01),"",1)</f>
        <v/>
      </c>
      <c r="EH67" s="37" t="str">
        <f t="shared" ref="EH67:EH98" si="454">IF(OR(F67="T",F67=0,F67="+",F67="?",F67&lt;0.01),"",1)</f>
        <v/>
      </c>
      <c r="EI67" s="37" t="str">
        <f t="shared" ref="EI67:EI98" si="455">IF(OR(G67="T",G67=0,G67="+",G67="?",G67&lt;0.01),"",1)</f>
        <v/>
      </c>
      <c r="EJ67" s="37" t="str">
        <f t="shared" ref="EJ67:EJ98" si="456">IF(OR(H67="T",H67=0,H67="+",H67="?",H67&lt;0.01),"",1)</f>
        <v/>
      </c>
      <c r="EK67" s="37" t="str">
        <f t="shared" ref="EK67:EK98" si="457">IF(OR(I67="T",I67=0,I67="+",I67="?",I67&lt;0.01),"",1)</f>
        <v/>
      </c>
      <c r="EL67" s="37" t="str">
        <f t="shared" ref="EL67:EL98" si="458">IF(OR(J67="T",J67=0,J67="+",J67="?",J67&lt;0.01),"",1)</f>
        <v/>
      </c>
      <c r="EM67" s="37">
        <f t="shared" ref="EM67:EM98" si="459">IF(OR(K67="T",K67=0,K67="+",K67="?",K67&lt;0.01),"",1)</f>
        <v>1</v>
      </c>
      <c r="EN67" s="37">
        <f t="shared" ref="EN67:EN98" si="460">IF(OR(L67="T",L67=0,L67="+",L67="?",L67&lt;0.01),"",1)</f>
        <v>1</v>
      </c>
      <c r="EO67" s="37">
        <f t="shared" ref="EO67:EO98" si="461">IF(OR(M67="T",M67=0,M67="+",M67="?",M67&lt;0.01),"",1)</f>
        <v>1</v>
      </c>
      <c r="EP67" s="37" t="str">
        <f t="shared" ref="EP67:EP98" si="462">IF(OR(N67="T",N67=0,N67="+",N67="?",N67&lt;0.01),"",1)</f>
        <v/>
      </c>
      <c r="EQ67" s="37" t="str">
        <f t="shared" ref="EQ67:EQ98" si="463">IF(OR(O67="T",O67=0,O67="+",O67="?",O67&lt;0.01),"",1)</f>
        <v/>
      </c>
      <c r="ER67" s="37" t="str">
        <f t="shared" ref="ER67:ER98" si="464">IF(OR(P67="T",P67=0,P67="+",P67="?",P67&lt;0.01),"",1)</f>
        <v/>
      </c>
      <c r="ES67" s="37" t="str">
        <f t="shared" ref="ES67:ES98" si="465">IF(OR(Q67="T",Q67=0,Q67="+",Q67="?",Q67&lt;0.01),"",1)</f>
        <v/>
      </c>
      <c r="ET67" s="37">
        <f t="shared" ref="ET67:ET98" si="466">IF(OR(R67="T",R67=0,R67="+",R67="?",R67&lt;0.01),"",1)</f>
        <v>1</v>
      </c>
      <c r="EU67" s="37" t="str">
        <f t="shared" ref="EU67:EU98" si="467">IF(OR(S67="T",S67=0,S67="+",S67="?",S67&lt;0.01),"",1)</f>
        <v/>
      </c>
      <c r="EV67" s="37" t="str">
        <f t="shared" ref="EV67:EV98" si="468">IF(OR(T67="T",T67=0,T67="+",T67="?",T67&lt;0.01),"",1)</f>
        <v/>
      </c>
      <c r="EW67" s="37">
        <f t="shared" ref="EW67:EW98" si="469">IF(OR(U67="T",U67=0,U67="+",U67="?",U67&lt;0.01),"",1)</f>
        <v>1</v>
      </c>
      <c r="EX67" s="37">
        <f t="shared" ref="EX67:EX98" si="470">IF(OR(V67="T",V67=0,V67="+",V67="?",V67&lt;0.01),"",1)</f>
        <v>1</v>
      </c>
      <c r="EY67" s="37" t="str">
        <f t="shared" ref="EY67:EY98" si="471">IF(OR(W67="T",W67=0,W67="+",W67="?",W67&lt;0.01),"",1)</f>
        <v/>
      </c>
      <c r="EZ67" s="37" t="str">
        <f t="shared" ref="EZ67:EZ98" si="472">IF(OR(X67="T",X67=0,X67="+",X67="?",X67&lt;0.01),"",1)</f>
        <v/>
      </c>
      <c r="FA67" s="37">
        <f t="shared" ref="FA67:FA98" si="473">IF(OR(Y67="T",Y67=0,Y67="+",Y67="?",Y67&lt;0.01),"",1)</f>
        <v>1</v>
      </c>
      <c r="FB67" s="37">
        <f t="shared" ref="FB67:FB98" si="474">IF(OR(Z67="T",Z67=0,Z67="+",Z67="?",Z67&lt;0.01),"",1)</f>
        <v>1</v>
      </c>
      <c r="FC67" s="37">
        <f t="shared" ref="FC67:FC98" si="475">IF(OR(AA67="T",AA67=0,AA67="+",AA67="?",AA67&lt;0.01),"",1)</f>
        <v>1</v>
      </c>
      <c r="FD67" s="37">
        <f t="shared" ref="FD67:FD98" si="476">IF(OR(AB67="T",AB67=0,AB67="+",AB67="?",AB67&lt;0.01),"",1)</f>
        <v>1</v>
      </c>
      <c r="FE67" s="37">
        <f t="shared" ref="FE67:FE98" si="477">IF(OR(AC67="T",AC67=0,AC67="+",AC67="?",AC67&lt;0.01),"",1)</f>
        <v>1</v>
      </c>
      <c r="FF67" s="37" t="str">
        <f t="shared" ref="FF67:FF98" si="478">IF(OR(AD67="T",AD67=0,AD67="+",AD67="?",AD67&lt;0.01),"",1)</f>
        <v/>
      </c>
      <c r="FG67" s="37" t="str">
        <f t="shared" ref="FG67:FG98" si="479">IF(OR(AE67="T",AE67=0,AE67="+",AE67="?",AE67&lt;0.01),"",1)</f>
        <v/>
      </c>
      <c r="FH67" s="37" t="str">
        <f t="shared" ref="FH67:FH98" si="480">IF(OR(AF67="T",AF67=0,AF67="+",AF67="?",AF67&lt;0.01),"",1)</f>
        <v/>
      </c>
      <c r="FI67" s="54">
        <f t="shared" si="191"/>
        <v>12</v>
      </c>
      <c r="FJ67" s="501">
        <v>1936</v>
      </c>
      <c r="FK67" s="37" t="str">
        <f t="shared" ref="FK67:FK98" si="481">IF(OR(B67="T",B67="+",B67="?",B67=0,B67&lt;1),"",1)</f>
        <v/>
      </c>
      <c r="FL67" s="37" t="str">
        <f t="shared" ref="FL67:FL98" si="482">IF(OR(C67="T",C67="+",C67="?",C67=0,C67&lt;1),"",1)</f>
        <v/>
      </c>
      <c r="FM67" s="37" t="str">
        <f t="shared" ref="FM67:FM98" si="483">IF(OR(D67="T",D67="+",D67="?",D67=0,D67&lt;1),"",1)</f>
        <v/>
      </c>
      <c r="FN67" s="37" t="str">
        <f t="shared" ref="FN67:FN98" si="484">IF(OR(E67="T",E67="+",E67="?",E67=0,E67&lt;1),"",1)</f>
        <v/>
      </c>
      <c r="FO67" s="37" t="str">
        <f t="shared" ref="FO67:FO98" si="485">IF(OR(F67="T",F67="+",F67="?",F67=0,F67&lt;1),"",1)</f>
        <v/>
      </c>
      <c r="FP67" s="37" t="str">
        <f t="shared" ref="FP67:FP98" si="486">IF(OR(G67="T",G67="+",G67="?",G67=0,G67&lt;1),"",1)</f>
        <v/>
      </c>
      <c r="FQ67" s="37" t="str">
        <f t="shared" ref="FQ67:FQ98" si="487">IF(OR(H67="T",H67="+",H67="?",H67=0,H67&lt;1),"",1)</f>
        <v/>
      </c>
      <c r="FR67" s="37" t="str">
        <f t="shared" ref="FR67:FR98" si="488">IF(OR(I67="T",I67="+",I67="?",I67=0,I67&lt;1),"",1)</f>
        <v/>
      </c>
      <c r="FS67" s="37" t="str">
        <f t="shared" ref="FS67:FS98" si="489">IF(OR(J67="T",J67="+",J67="?",J67=0,J67&lt;1),"",1)</f>
        <v/>
      </c>
      <c r="FT67" s="37" t="str">
        <f t="shared" ref="FT67:FT98" si="490">IF(OR(K67="T",K67="+",K67="?",K67=0,K67&lt;1),"",1)</f>
        <v/>
      </c>
      <c r="FU67" s="37">
        <f t="shared" ref="FU67:FU98" si="491">IF(OR(L67="T",L67="+",L67="?",L67=0,L67&lt;1),"",1)</f>
        <v>1</v>
      </c>
      <c r="FV67" s="37" t="str">
        <f t="shared" ref="FV67:FV98" si="492">IF(OR(M67="T",M67="+",M67="?",M67=0,M67&lt;1),"",1)</f>
        <v/>
      </c>
      <c r="FW67" s="37" t="str">
        <f t="shared" ref="FW67:FW98" si="493">IF(OR(N67="T",N67="+",N67="?",N67=0,N67&lt;1),"",1)</f>
        <v/>
      </c>
      <c r="FX67" s="37" t="str">
        <f t="shared" ref="FX67:FX98" si="494">IF(OR(O67="T",O67="+",O67="?",O67=0,O67&lt;1),"",1)</f>
        <v/>
      </c>
      <c r="FY67" s="37" t="str">
        <f t="shared" ref="FY67:FY98" si="495">IF(OR(P67="T",P67="+",P67="?",P67=0,P67&lt;1),"",1)</f>
        <v/>
      </c>
      <c r="FZ67" s="37" t="str">
        <f t="shared" ref="FZ67:FZ98" si="496">IF(OR(Q67="T",Q67="+",Q67="?",Q67=0,Q67&lt;1),"",1)</f>
        <v/>
      </c>
      <c r="GA67" s="37" t="str">
        <f t="shared" ref="GA67:GA98" si="497">IF(OR(R67="T",R67="+",R67="?",R67=0,R67&lt;1),"",1)</f>
        <v/>
      </c>
      <c r="GB67" s="37" t="str">
        <f t="shared" ref="GB67:GB98" si="498">IF(OR(S67="T",S67="+",S67="?",S67=0,S67&lt;1),"",1)</f>
        <v/>
      </c>
      <c r="GC67" s="37" t="str">
        <f t="shared" ref="GC67:GC98" si="499">IF(OR(T67="T",T67="+",T67="?",T67=0,T67&lt;1),"",1)</f>
        <v/>
      </c>
      <c r="GD67" s="37" t="str">
        <f t="shared" ref="GD67:GD98" si="500">IF(OR(U67="T",U67="+",U67="?",U67=0,U67&lt;1),"",1)</f>
        <v/>
      </c>
      <c r="GE67" s="37" t="str">
        <f t="shared" ref="GE67:GE98" si="501">IF(OR(V67="T",V67="+",V67="?",V67=0,V67&lt;1),"",1)</f>
        <v/>
      </c>
      <c r="GF67" s="37" t="str">
        <f t="shared" ref="GF67:GF98" si="502">IF(OR(W67="T",W67="+",W67="?",W67=0,W67&lt;1),"",1)</f>
        <v/>
      </c>
      <c r="GG67" s="37" t="str">
        <f t="shared" ref="GG67:GG98" si="503">IF(OR(X67="T",X67="+",X67="?",X67=0,X67&lt;1),"",1)</f>
        <v/>
      </c>
      <c r="GH67" s="37" t="str">
        <f t="shared" ref="GH67:GH98" si="504">IF(OR(Y67="T",Y67="+",Y67="?",Y67=0,Y67&lt;1),"",1)</f>
        <v/>
      </c>
      <c r="GI67" s="37" t="str">
        <f t="shared" ref="GI67:GI98" si="505">IF(OR(Z67="T",Z67="+",Z67="?",Z67=0,Z67&lt;1),"",1)</f>
        <v/>
      </c>
      <c r="GJ67" s="37" t="str">
        <f t="shared" ref="GJ67:GJ98" si="506">IF(OR(AA67="T",AA67="+",AA67="?",AA67=0,AA67&lt;1),"",1)</f>
        <v/>
      </c>
      <c r="GK67" s="37" t="str">
        <f t="shared" ref="GK67:GK98" si="507">IF(OR(AB67="T",AB67="+",AB67="?",AB67=0,AB67&lt;1),"",1)</f>
        <v/>
      </c>
      <c r="GL67" s="37" t="str">
        <f t="shared" ref="GL67:GL98" si="508">IF(OR(AC67="T",AC67="+",AC67="?",AC67=0,AC67&lt;1),"",1)</f>
        <v/>
      </c>
      <c r="GM67" s="37" t="str">
        <f t="shared" ref="GM67:GM98" si="509">IF(OR(AD67="T",AD67="+",AD67="?",AD67=0,AD67&lt;1),"",1)</f>
        <v/>
      </c>
      <c r="GN67" s="37" t="str">
        <f t="shared" ref="GN67:GN98" si="510">IF(OR(AE67="T",AE67="+",AE67="?",AE67=0,AE67&lt;1),"",1)</f>
        <v/>
      </c>
      <c r="GO67" s="37" t="str">
        <f t="shared" ref="GO67:GO98" si="511">IF(OR(AF67="T",AF67="+",AF67="?",AF67=0,AF67&lt;1),"",1)</f>
        <v/>
      </c>
      <c r="GP67" s="39">
        <f t="shared" si="197"/>
        <v>1</v>
      </c>
      <c r="GQ67" s="501">
        <v>1936</v>
      </c>
      <c r="GR67" s="501">
        <v>1936</v>
      </c>
      <c r="GS67" s="37" t="str">
        <f t="shared" ref="GS67:GS98" si="512">IF(OR(B67="T",B67="+",B67="?",B67=0,B67&lt;2),"",1)</f>
        <v/>
      </c>
      <c r="GT67" s="37" t="str">
        <f t="shared" ref="GT67:GT98" si="513">IF(OR(C67="T",C67="+",C67="?",C67=0,C67&lt;2),"",1)</f>
        <v/>
      </c>
      <c r="GU67" s="37" t="str">
        <f t="shared" ref="GU67:GU98" si="514">IF(OR(D67="T",D67="+",D67="?",D67=0,D67&lt;2),"",1)</f>
        <v/>
      </c>
      <c r="GV67" s="37" t="str">
        <f t="shared" ref="GV67:GV98" si="515">IF(OR(E67="T",E67="+",E67="?",E67=0,E67&lt;2),"",1)</f>
        <v/>
      </c>
      <c r="GW67" s="37" t="str">
        <f t="shared" ref="GW67:GW98" si="516">IF(OR(F67="T",F67="+",F67="?",F67=0,F67&lt;2),"",1)</f>
        <v/>
      </c>
      <c r="GX67" s="37" t="str">
        <f t="shared" ref="GX67:GX98" si="517">IF(OR(G67="T",G67="+",G67="?",G67=0,G67&lt;2),"",1)</f>
        <v/>
      </c>
      <c r="GY67" s="37" t="str">
        <f t="shared" ref="GY67:GY98" si="518">IF(OR(H67="T",H67="+",H67="?",H67=0,H67&lt;2),"",1)</f>
        <v/>
      </c>
      <c r="GZ67" s="37" t="str">
        <f t="shared" ref="GZ67:GZ98" si="519">IF(OR(I67="T",I67="+",I67="?",I67=0,I67&lt;2),"",1)</f>
        <v/>
      </c>
      <c r="HA67" s="37" t="str">
        <f t="shared" ref="HA67:HA98" si="520">IF(OR(J67="T",J67="+",J67="?",J67=0,J67&lt;2),"",1)</f>
        <v/>
      </c>
      <c r="HB67" s="37" t="str">
        <f t="shared" ref="HB67:HB98" si="521">IF(OR(K67="T",K67="+",K67="?",K67=0,K67&lt;2),"",1)</f>
        <v/>
      </c>
      <c r="HC67" s="37" t="str">
        <f t="shared" ref="HC67:HC98" si="522">IF(OR(L67="T",L67="+",L67="?",L67=0,L67&lt;2),"",1)</f>
        <v/>
      </c>
      <c r="HD67" s="37" t="str">
        <f t="shared" ref="HD67:HD98" si="523">IF(OR(M67="T",M67="+",M67="?",M67=0,M67&lt;2),"",1)</f>
        <v/>
      </c>
      <c r="HE67" s="37" t="str">
        <f t="shared" ref="HE67:HE98" si="524">IF(OR(N67="T",N67="+",N67="?",N67=0,N67&lt;2),"",1)</f>
        <v/>
      </c>
      <c r="HF67" s="37" t="str">
        <f t="shared" ref="HF67:HF98" si="525">IF(OR(O67="T",O67="+",O67="?",O67=0,O67&lt;2),"",1)</f>
        <v/>
      </c>
      <c r="HG67" s="37" t="str">
        <f t="shared" ref="HG67:HG98" si="526">IF(OR(P67="T",P67="+",P67="?",P67=0,P67&lt;2),"",1)</f>
        <v/>
      </c>
      <c r="HH67" s="37" t="str">
        <f t="shared" ref="HH67:HH98" si="527">IF(OR(Q67="T",Q67="+",Q67="?",Q67=0,Q67&lt;2),"",1)</f>
        <v/>
      </c>
      <c r="HI67" s="37" t="str">
        <f t="shared" ref="HI67:HI98" si="528">IF(OR(R67="T",R67="+",R67="?",R67=0,R67&lt;2),"",1)</f>
        <v/>
      </c>
      <c r="HJ67" s="37" t="str">
        <f t="shared" ref="HJ67:HJ98" si="529">IF(OR(S67="T",S67="+",S67="?",S67=0,S67&lt;2),"",1)</f>
        <v/>
      </c>
      <c r="HK67" s="37" t="str">
        <f t="shared" ref="HK67:HK98" si="530">IF(OR(T67="T",T67="+",T67="?",T67=0,T67&lt;2),"",1)</f>
        <v/>
      </c>
      <c r="HL67" s="37" t="str">
        <f t="shared" ref="HL67:HL98" si="531">IF(OR(U67="T",U67="+",U67="?",U67=0,U67&lt;2),"",1)</f>
        <v/>
      </c>
      <c r="HM67" s="37" t="str">
        <f t="shared" ref="HM67:HM98" si="532">IF(OR(V67="T",V67="+",V67="?",V67=0,V67&lt;2),"",1)</f>
        <v/>
      </c>
      <c r="HN67" s="37" t="str">
        <f t="shared" ref="HN67:HN98" si="533">IF(OR(W67="T",W67="+",W67="?",W67=0,W67&lt;2),"",1)</f>
        <v/>
      </c>
      <c r="HO67" s="37" t="str">
        <f t="shared" ref="HO67:HO98" si="534">IF(OR(X67="T",X67="+",X67="?",X67=0,X67&lt;2),"",1)</f>
        <v/>
      </c>
      <c r="HP67" s="37" t="str">
        <f t="shared" ref="HP67:HP98" si="535">IF(OR(Y67="T",Y67="+",Y67="?",Y67=0,Y67&lt;2),"",1)</f>
        <v/>
      </c>
      <c r="HQ67" s="37" t="str">
        <f t="shared" ref="HQ67:HQ98" si="536">IF(OR(Z67="T",Z67="+",Z67="?",Z67=0,Z67&lt;2),"",1)</f>
        <v/>
      </c>
      <c r="HR67" s="37" t="str">
        <f t="shared" ref="HR67:HR98" si="537">IF(OR(AA67="T",AA67="+",AA67="?",AA67=0,AA67&lt;2),"",1)</f>
        <v/>
      </c>
      <c r="HS67" s="37" t="str">
        <f t="shared" ref="HS67:HS98" si="538">IF(OR(AB67="T",AB67="+",AB67="?",AB67=0,AB67&lt;2),"",1)</f>
        <v/>
      </c>
      <c r="HT67" s="37" t="str">
        <f t="shared" ref="HT67:HT98" si="539">IF(OR(AC67="T",AC67="+",AC67="?",AC67=0,AC67&lt;2),"",1)</f>
        <v/>
      </c>
      <c r="HU67" s="37" t="str">
        <f t="shared" ref="HU67:HU98" si="540">IF(OR(AD67="T",AD67="+",AD67="?",AD67=0,AD67&lt;2),"",1)</f>
        <v/>
      </c>
      <c r="HV67" s="37" t="str">
        <f t="shared" ref="HV67:HV98" si="541">IF(OR(AE67="T",AE67="+",AE67="?",AE67=0,AE67&lt;2),"",1)</f>
        <v/>
      </c>
      <c r="HW67" s="37" t="str">
        <f t="shared" ref="HW67:HW98" si="542">IF(OR(AF67="T",AF67="+",AF67="?",AF67=0,AF67&lt;2),"",1)</f>
        <v/>
      </c>
      <c r="HX67" s="39">
        <f t="shared" si="353"/>
        <v>0</v>
      </c>
      <c r="HY67" s="501">
        <v>1936</v>
      </c>
    </row>
    <row r="68" spans="1:233" ht="13.8">
      <c r="A68" s="501">
        <v>1937</v>
      </c>
      <c r="B68" s="45">
        <v>0</v>
      </c>
      <c r="C68" s="45">
        <v>0</v>
      </c>
      <c r="D68" s="45">
        <v>0</v>
      </c>
      <c r="E68" s="45">
        <v>0</v>
      </c>
      <c r="F68" s="45">
        <v>0</v>
      </c>
      <c r="G68" s="150">
        <v>0</v>
      </c>
      <c r="H68" s="45">
        <v>0</v>
      </c>
      <c r="I68" s="45">
        <v>0.14000000000000001</v>
      </c>
      <c r="J68" s="45">
        <v>0</v>
      </c>
      <c r="K68" s="45">
        <v>0</v>
      </c>
      <c r="L68" s="150">
        <v>0</v>
      </c>
      <c r="M68" s="45" t="s">
        <v>60</v>
      </c>
      <c r="N68" s="45">
        <v>0.12</v>
      </c>
      <c r="O68" s="45">
        <v>0.36</v>
      </c>
      <c r="P68" s="45">
        <v>0.67</v>
      </c>
      <c r="Q68" s="150" t="s">
        <v>60</v>
      </c>
      <c r="R68" s="45">
        <v>0</v>
      </c>
      <c r="S68" s="45">
        <v>0.01</v>
      </c>
      <c r="T68" s="45">
        <v>0</v>
      </c>
      <c r="U68" s="45" t="s">
        <v>60</v>
      </c>
      <c r="V68" s="150">
        <v>0</v>
      </c>
      <c r="W68" s="45">
        <v>0</v>
      </c>
      <c r="X68" s="45">
        <v>0</v>
      </c>
      <c r="Y68" s="45">
        <v>0.36</v>
      </c>
      <c r="Z68" s="45">
        <v>0</v>
      </c>
      <c r="AA68" s="150">
        <v>0</v>
      </c>
      <c r="AB68" s="45">
        <v>0</v>
      </c>
      <c r="AC68" s="45">
        <v>0</v>
      </c>
      <c r="AD68" s="45">
        <v>0</v>
      </c>
      <c r="AE68" s="45">
        <v>0</v>
      </c>
      <c r="AF68" s="150" t="s">
        <v>60</v>
      </c>
      <c r="AG68" s="152">
        <f t="shared" si="385"/>
        <v>1.6600000000000001</v>
      </c>
      <c r="AH68" s="8">
        <f t="shared" si="386"/>
        <v>0.67</v>
      </c>
      <c r="AI68" s="4">
        <f t="shared" si="196"/>
        <v>6</v>
      </c>
      <c r="AJ68" s="501">
        <v>1937</v>
      </c>
      <c r="AK68" s="28" t="str">
        <f t="shared" si="387"/>
        <v/>
      </c>
      <c r="AL68" s="28" t="str">
        <f t="shared" si="388"/>
        <v/>
      </c>
      <c r="AM68" s="28" t="str">
        <f t="shared" si="389"/>
        <v/>
      </c>
      <c r="AN68" s="28" t="str">
        <f t="shared" si="390"/>
        <v/>
      </c>
      <c r="AO68" s="28" t="str">
        <f t="shared" si="391"/>
        <v/>
      </c>
      <c r="AP68" s="28" t="str">
        <f t="shared" si="392"/>
        <v/>
      </c>
      <c r="AQ68" s="28" t="str">
        <f t="shared" si="393"/>
        <v/>
      </c>
      <c r="AR68" s="28" t="str">
        <f t="shared" si="394"/>
        <v/>
      </c>
      <c r="AS68" s="28" t="str">
        <f t="shared" si="395"/>
        <v/>
      </c>
      <c r="AT68" s="28" t="str">
        <f t="shared" si="396"/>
        <v/>
      </c>
      <c r="AU68" s="28" t="str">
        <f t="shared" si="397"/>
        <v/>
      </c>
      <c r="AV68" s="28" t="str">
        <f t="shared" si="398"/>
        <v/>
      </c>
      <c r="AW68" s="28" t="str">
        <f t="shared" si="399"/>
        <v/>
      </c>
      <c r="AX68" s="28" t="str">
        <f t="shared" si="400"/>
        <v/>
      </c>
      <c r="AY68" s="28" t="str">
        <f t="shared" si="401"/>
        <v/>
      </c>
      <c r="AZ68" s="28" t="str">
        <f t="shared" si="402"/>
        <v/>
      </c>
      <c r="BA68" s="28" t="str">
        <f t="shared" si="403"/>
        <v/>
      </c>
      <c r="BB68" s="28" t="str">
        <f t="shared" si="404"/>
        <v/>
      </c>
      <c r="BC68" s="28" t="str">
        <f t="shared" si="405"/>
        <v/>
      </c>
      <c r="BD68" s="28" t="str">
        <f t="shared" si="406"/>
        <v/>
      </c>
      <c r="BE68" s="28" t="str">
        <f t="shared" si="407"/>
        <v/>
      </c>
      <c r="BF68" s="28" t="str">
        <f t="shared" si="408"/>
        <v/>
      </c>
      <c r="BG68" s="28" t="str">
        <f t="shared" si="409"/>
        <v/>
      </c>
      <c r="BH68" s="28" t="str">
        <f t="shared" si="410"/>
        <v/>
      </c>
      <c r="BI68" s="28" t="str">
        <f t="shared" si="411"/>
        <v/>
      </c>
      <c r="BJ68" s="28" t="str">
        <f t="shared" si="412"/>
        <v/>
      </c>
      <c r="BK68" s="28" t="str">
        <f t="shared" si="413"/>
        <v/>
      </c>
      <c r="BL68" s="28" t="str">
        <f t="shared" si="414"/>
        <v/>
      </c>
      <c r="BM68" s="28" t="str">
        <f t="shared" si="415"/>
        <v/>
      </c>
      <c r="BN68" s="28" t="str">
        <f t="shared" si="416"/>
        <v/>
      </c>
      <c r="BO68" s="28" t="str">
        <f t="shared" si="417"/>
        <v/>
      </c>
      <c r="BP68" s="39">
        <f t="shared" si="418"/>
        <v>0</v>
      </c>
      <c r="BQ68" s="501">
        <v>1937</v>
      </c>
      <c r="BR68" s="17" t="str">
        <f t="shared" si="354"/>
        <v xml:space="preserve"> </v>
      </c>
      <c r="BS68" s="17" t="str">
        <f t="shared" si="355"/>
        <v xml:space="preserve"> </v>
      </c>
      <c r="BT68" s="17" t="str">
        <f t="shared" si="356"/>
        <v xml:space="preserve"> </v>
      </c>
      <c r="BU68" s="17" t="str">
        <f t="shared" si="357"/>
        <v xml:space="preserve"> </v>
      </c>
      <c r="BV68" s="17" t="str">
        <f t="shared" si="358"/>
        <v xml:space="preserve"> </v>
      </c>
      <c r="BW68" s="17" t="str">
        <f t="shared" si="359"/>
        <v xml:space="preserve"> </v>
      </c>
      <c r="BX68" s="17" t="str">
        <f t="shared" si="360"/>
        <v xml:space="preserve"> </v>
      </c>
      <c r="BY68" s="17" t="str">
        <f t="shared" si="361"/>
        <v xml:space="preserve"> </v>
      </c>
      <c r="BZ68" s="17" t="str">
        <f t="shared" si="362"/>
        <v xml:space="preserve"> </v>
      </c>
      <c r="CA68" s="17" t="str">
        <f t="shared" si="363"/>
        <v xml:space="preserve"> </v>
      </c>
      <c r="CB68" s="17" t="str">
        <f t="shared" si="364"/>
        <v xml:space="preserve"> </v>
      </c>
      <c r="CC68" s="17" t="str">
        <f t="shared" si="365"/>
        <v xml:space="preserve"> </v>
      </c>
      <c r="CD68" s="17" t="str">
        <f t="shared" si="366"/>
        <v xml:space="preserve"> </v>
      </c>
      <c r="CE68" s="17" t="str">
        <f t="shared" si="367"/>
        <v xml:space="preserve"> </v>
      </c>
      <c r="CF68" s="17" t="str">
        <f t="shared" si="368"/>
        <v xml:space="preserve"> </v>
      </c>
      <c r="CG68" s="17" t="str">
        <f t="shared" si="369"/>
        <v xml:space="preserve"> </v>
      </c>
      <c r="CH68" s="17" t="str">
        <f t="shared" si="370"/>
        <v xml:space="preserve"> </v>
      </c>
      <c r="CI68" s="17" t="str">
        <f t="shared" si="371"/>
        <v xml:space="preserve"> </v>
      </c>
      <c r="CJ68" s="17" t="str">
        <f t="shared" si="372"/>
        <v xml:space="preserve"> </v>
      </c>
      <c r="CK68" s="17" t="str">
        <f t="shared" si="373"/>
        <v xml:space="preserve"> </v>
      </c>
      <c r="CL68" s="17" t="str">
        <f t="shared" si="374"/>
        <v xml:space="preserve"> </v>
      </c>
      <c r="CM68" s="17" t="str">
        <f t="shared" si="375"/>
        <v xml:space="preserve"> </v>
      </c>
      <c r="CN68" s="17" t="str">
        <f t="shared" si="376"/>
        <v xml:space="preserve"> </v>
      </c>
      <c r="CO68" s="17" t="str">
        <f t="shared" si="377"/>
        <v xml:space="preserve"> </v>
      </c>
      <c r="CP68" s="17" t="str">
        <f t="shared" si="378"/>
        <v xml:space="preserve"> </v>
      </c>
      <c r="CQ68" s="17" t="str">
        <f t="shared" si="379"/>
        <v xml:space="preserve"> </v>
      </c>
      <c r="CR68" s="17" t="str">
        <f t="shared" si="380"/>
        <v xml:space="preserve"> </v>
      </c>
      <c r="CS68" s="17" t="str">
        <f t="shared" si="381"/>
        <v xml:space="preserve"> </v>
      </c>
      <c r="CT68" s="17" t="str">
        <f t="shared" si="382"/>
        <v xml:space="preserve"> </v>
      </c>
      <c r="CU68" s="17" t="str">
        <f t="shared" si="383"/>
        <v xml:space="preserve"> </v>
      </c>
      <c r="CV68" s="17" t="str">
        <f t="shared" si="384"/>
        <v xml:space="preserve"> </v>
      </c>
      <c r="CW68" s="501">
        <v>1937</v>
      </c>
      <c r="CX68" s="17" t="str">
        <f t="shared" si="419"/>
        <v/>
      </c>
      <c r="CY68" s="17" t="str">
        <f t="shared" si="420"/>
        <v/>
      </c>
      <c r="CZ68" s="17" t="str">
        <f t="shared" si="421"/>
        <v/>
      </c>
      <c r="DA68" s="17" t="str">
        <f t="shared" si="422"/>
        <v/>
      </c>
      <c r="DB68" s="17" t="str">
        <f t="shared" si="423"/>
        <v/>
      </c>
      <c r="DC68" s="17" t="str">
        <f t="shared" si="424"/>
        <v/>
      </c>
      <c r="DD68" s="17" t="str">
        <f t="shared" si="425"/>
        <v/>
      </c>
      <c r="DE68" s="17" t="str">
        <f t="shared" si="426"/>
        <v/>
      </c>
      <c r="DF68" s="17" t="str">
        <f t="shared" si="427"/>
        <v/>
      </c>
      <c r="DG68" s="17" t="str">
        <f t="shared" si="428"/>
        <v/>
      </c>
      <c r="DH68" s="17" t="str">
        <f t="shared" si="429"/>
        <v/>
      </c>
      <c r="DI68" s="17" t="str">
        <f t="shared" si="430"/>
        <v/>
      </c>
      <c r="DJ68" s="17" t="str">
        <f t="shared" si="431"/>
        <v/>
      </c>
      <c r="DK68" s="17" t="str">
        <f t="shared" si="432"/>
        <v/>
      </c>
      <c r="DL68" s="17" t="str">
        <f t="shared" si="433"/>
        <v/>
      </c>
      <c r="DM68" s="17" t="str">
        <f t="shared" si="434"/>
        <v/>
      </c>
      <c r="DN68" s="17" t="str">
        <f t="shared" si="435"/>
        <v/>
      </c>
      <c r="DO68" s="17" t="str">
        <f t="shared" si="436"/>
        <v/>
      </c>
      <c r="DP68" s="17" t="str">
        <f t="shared" si="437"/>
        <v/>
      </c>
      <c r="DQ68" s="17" t="str">
        <f t="shared" si="438"/>
        <v/>
      </c>
      <c r="DR68" s="17" t="str">
        <f t="shared" si="439"/>
        <v/>
      </c>
      <c r="DS68" s="17" t="str">
        <f t="shared" si="440"/>
        <v/>
      </c>
      <c r="DT68" s="17" t="str">
        <f t="shared" si="441"/>
        <v/>
      </c>
      <c r="DU68" s="17" t="str">
        <f t="shared" si="442"/>
        <v/>
      </c>
      <c r="DV68" s="17" t="str">
        <f t="shared" si="443"/>
        <v/>
      </c>
      <c r="DW68" s="17" t="str">
        <f t="shared" si="444"/>
        <v/>
      </c>
      <c r="DX68" s="17" t="str">
        <f t="shared" si="445"/>
        <v/>
      </c>
      <c r="DY68" s="17" t="str">
        <f t="shared" si="446"/>
        <v/>
      </c>
      <c r="DZ68" s="17" t="str">
        <f t="shared" si="447"/>
        <v/>
      </c>
      <c r="EA68" s="17" t="str">
        <f t="shared" si="448"/>
        <v/>
      </c>
      <c r="EB68" s="17" t="str">
        <f t="shared" si="449"/>
        <v/>
      </c>
      <c r="EC68" s="501">
        <v>1937</v>
      </c>
      <c r="ED68" s="37" t="str">
        <f t="shared" si="450"/>
        <v/>
      </c>
      <c r="EE68" s="37" t="str">
        <f t="shared" si="451"/>
        <v/>
      </c>
      <c r="EF68" s="37" t="str">
        <f t="shared" si="452"/>
        <v/>
      </c>
      <c r="EG68" s="37" t="str">
        <f t="shared" si="453"/>
        <v/>
      </c>
      <c r="EH68" s="37" t="str">
        <f t="shared" si="454"/>
        <v/>
      </c>
      <c r="EI68" s="37" t="str">
        <f t="shared" si="455"/>
        <v/>
      </c>
      <c r="EJ68" s="37" t="str">
        <f t="shared" si="456"/>
        <v/>
      </c>
      <c r="EK68" s="37">
        <f t="shared" si="457"/>
        <v>1</v>
      </c>
      <c r="EL68" s="37" t="str">
        <f t="shared" si="458"/>
        <v/>
      </c>
      <c r="EM68" s="37" t="str">
        <f t="shared" si="459"/>
        <v/>
      </c>
      <c r="EN68" s="37" t="str">
        <f t="shared" si="460"/>
        <v/>
      </c>
      <c r="EO68" s="37" t="str">
        <f t="shared" si="461"/>
        <v/>
      </c>
      <c r="EP68" s="37">
        <f t="shared" si="462"/>
        <v>1</v>
      </c>
      <c r="EQ68" s="37">
        <f t="shared" si="463"/>
        <v>1</v>
      </c>
      <c r="ER68" s="37">
        <f t="shared" si="464"/>
        <v>1</v>
      </c>
      <c r="ES68" s="37" t="str">
        <f t="shared" si="465"/>
        <v/>
      </c>
      <c r="ET68" s="37" t="str">
        <f t="shared" si="466"/>
        <v/>
      </c>
      <c r="EU68" s="37">
        <f t="shared" si="467"/>
        <v>1</v>
      </c>
      <c r="EV68" s="37" t="str">
        <f t="shared" si="468"/>
        <v/>
      </c>
      <c r="EW68" s="37" t="str">
        <f t="shared" si="469"/>
        <v/>
      </c>
      <c r="EX68" s="37" t="str">
        <f t="shared" si="470"/>
        <v/>
      </c>
      <c r="EY68" s="37" t="str">
        <f t="shared" si="471"/>
        <v/>
      </c>
      <c r="EZ68" s="37" t="str">
        <f t="shared" si="472"/>
        <v/>
      </c>
      <c r="FA68" s="37">
        <f t="shared" si="473"/>
        <v>1</v>
      </c>
      <c r="FB68" s="37" t="str">
        <f t="shared" si="474"/>
        <v/>
      </c>
      <c r="FC68" s="37" t="str">
        <f t="shared" si="475"/>
        <v/>
      </c>
      <c r="FD68" s="37" t="str">
        <f t="shared" si="476"/>
        <v/>
      </c>
      <c r="FE68" s="37" t="str">
        <f t="shared" si="477"/>
        <v/>
      </c>
      <c r="FF68" s="37" t="str">
        <f t="shared" si="478"/>
        <v/>
      </c>
      <c r="FG68" s="37" t="str">
        <f t="shared" si="479"/>
        <v/>
      </c>
      <c r="FH68" s="37" t="str">
        <f t="shared" si="480"/>
        <v/>
      </c>
      <c r="FI68" s="54">
        <f t="shared" ref="FI68:FI131" si="543">SUM(ED68:FH68)</f>
        <v>6</v>
      </c>
      <c r="FJ68" s="501">
        <v>1937</v>
      </c>
      <c r="FK68" s="37" t="str">
        <f t="shared" si="481"/>
        <v/>
      </c>
      <c r="FL68" s="37" t="str">
        <f t="shared" si="482"/>
        <v/>
      </c>
      <c r="FM68" s="37" t="str">
        <f t="shared" si="483"/>
        <v/>
      </c>
      <c r="FN68" s="37" t="str">
        <f t="shared" si="484"/>
        <v/>
      </c>
      <c r="FO68" s="37" t="str">
        <f t="shared" si="485"/>
        <v/>
      </c>
      <c r="FP68" s="37" t="str">
        <f t="shared" si="486"/>
        <v/>
      </c>
      <c r="FQ68" s="37" t="str">
        <f t="shared" si="487"/>
        <v/>
      </c>
      <c r="FR68" s="37" t="str">
        <f t="shared" si="488"/>
        <v/>
      </c>
      <c r="FS68" s="37" t="str">
        <f t="shared" si="489"/>
        <v/>
      </c>
      <c r="FT68" s="37" t="str">
        <f t="shared" si="490"/>
        <v/>
      </c>
      <c r="FU68" s="37" t="str">
        <f t="shared" si="491"/>
        <v/>
      </c>
      <c r="FV68" s="37" t="str">
        <f t="shared" si="492"/>
        <v/>
      </c>
      <c r="FW68" s="37" t="str">
        <f t="shared" si="493"/>
        <v/>
      </c>
      <c r="FX68" s="37" t="str">
        <f t="shared" si="494"/>
        <v/>
      </c>
      <c r="FY68" s="37" t="str">
        <f t="shared" si="495"/>
        <v/>
      </c>
      <c r="FZ68" s="37" t="str">
        <f t="shared" si="496"/>
        <v/>
      </c>
      <c r="GA68" s="37" t="str">
        <f t="shared" si="497"/>
        <v/>
      </c>
      <c r="GB68" s="37" t="str">
        <f t="shared" si="498"/>
        <v/>
      </c>
      <c r="GC68" s="37" t="str">
        <f t="shared" si="499"/>
        <v/>
      </c>
      <c r="GD68" s="37" t="str">
        <f t="shared" si="500"/>
        <v/>
      </c>
      <c r="GE68" s="37" t="str">
        <f t="shared" si="501"/>
        <v/>
      </c>
      <c r="GF68" s="37" t="str">
        <f t="shared" si="502"/>
        <v/>
      </c>
      <c r="GG68" s="37" t="str">
        <f t="shared" si="503"/>
        <v/>
      </c>
      <c r="GH68" s="37" t="str">
        <f t="shared" si="504"/>
        <v/>
      </c>
      <c r="GI68" s="37" t="str">
        <f t="shared" si="505"/>
        <v/>
      </c>
      <c r="GJ68" s="37" t="str">
        <f t="shared" si="506"/>
        <v/>
      </c>
      <c r="GK68" s="37" t="str">
        <f t="shared" si="507"/>
        <v/>
      </c>
      <c r="GL68" s="37" t="str">
        <f t="shared" si="508"/>
        <v/>
      </c>
      <c r="GM68" s="37" t="str">
        <f t="shared" si="509"/>
        <v/>
      </c>
      <c r="GN68" s="37" t="str">
        <f t="shared" si="510"/>
        <v/>
      </c>
      <c r="GO68" s="37" t="str">
        <f t="shared" si="511"/>
        <v/>
      </c>
      <c r="GP68" s="39">
        <f t="shared" si="197"/>
        <v>0</v>
      </c>
      <c r="GQ68" s="501">
        <v>1937</v>
      </c>
      <c r="GR68" s="501">
        <v>1937</v>
      </c>
      <c r="GS68" s="37" t="str">
        <f t="shared" si="512"/>
        <v/>
      </c>
      <c r="GT68" s="37" t="str">
        <f t="shared" si="513"/>
        <v/>
      </c>
      <c r="GU68" s="37" t="str">
        <f t="shared" si="514"/>
        <v/>
      </c>
      <c r="GV68" s="37" t="str">
        <f t="shared" si="515"/>
        <v/>
      </c>
      <c r="GW68" s="37" t="str">
        <f t="shared" si="516"/>
        <v/>
      </c>
      <c r="GX68" s="37" t="str">
        <f t="shared" si="517"/>
        <v/>
      </c>
      <c r="GY68" s="37" t="str">
        <f t="shared" si="518"/>
        <v/>
      </c>
      <c r="GZ68" s="37" t="str">
        <f t="shared" si="519"/>
        <v/>
      </c>
      <c r="HA68" s="37" t="str">
        <f t="shared" si="520"/>
        <v/>
      </c>
      <c r="HB68" s="37" t="str">
        <f t="shared" si="521"/>
        <v/>
      </c>
      <c r="HC68" s="37" t="str">
        <f t="shared" si="522"/>
        <v/>
      </c>
      <c r="HD68" s="37" t="str">
        <f t="shared" si="523"/>
        <v/>
      </c>
      <c r="HE68" s="37" t="str">
        <f t="shared" si="524"/>
        <v/>
      </c>
      <c r="HF68" s="37" t="str">
        <f t="shared" si="525"/>
        <v/>
      </c>
      <c r="HG68" s="37" t="str">
        <f t="shared" si="526"/>
        <v/>
      </c>
      <c r="HH68" s="37" t="str">
        <f t="shared" si="527"/>
        <v/>
      </c>
      <c r="HI68" s="37" t="str">
        <f t="shared" si="528"/>
        <v/>
      </c>
      <c r="HJ68" s="37" t="str">
        <f t="shared" si="529"/>
        <v/>
      </c>
      <c r="HK68" s="37" t="str">
        <f t="shared" si="530"/>
        <v/>
      </c>
      <c r="HL68" s="37" t="str">
        <f t="shared" si="531"/>
        <v/>
      </c>
      <c r="HM68" s="37" t="str">
        <f t="shared" si="532"/>
        <v/>
      </c>
      <c r="HN68" s="37" t="str">
        <f t="shared" si="533"/>
        <v/>
      </c>
      <c r="HO68" s="37" t="str">
        <f t="shared" si="534"/>
        <v/>
      </c>
      <c r="HP68" s="37" t="str">
        <f t="shared" si="535"/>
        <v/>
      </c>
      <c r="HQ68" s="37" t="str">
        <f t="shared" si="536"/>
        <v/>
      </c>
      <c r="HR68" s="37" t="str">
        <f t="shared" si="537"/>
        <v/>
      </c>
      <c r="HS68" s="37" t="str">
        <f t="shared" si="538"/>
        <v/>
      </c>
      <c r="HT68" s="37" t="str">
        <f t="shared" si="539"/>
        <v/>
      </c>
      <c r="HU68" s="37" t="str">
        <f t="shared" si="540"/>
        <v/>
      </c>
      <c r="HV68" s="37" t="str">
        <f t="shared" si="541"/>
        <v/>
      </c>
      <c r="HW68" s="37" t="str">
        <f t="shared" si="542"/>
        <v/>
      </c>
      <c r="HX68" s="39">
        <f t="shared" si="353"/>
        <v>0</v>
      </c>
      <c r="HY68" s="501">
        <v>1937</v>
      </c>
    </row>
    <row r="69" spans="1:233" ht="13.8">
      <c r="A69" s="501">
        <v>1938</v>
      </c>
      <c r="B69" s="45">
        <v>0</v>
      </c>
      <c r="C69" s="45">
        <v>0</v>
      </c>
      <c r="D69" s="45">
        <v>0.89</v>
      </c>
      <c r="E69" s="45">
        <v>0.01</v>
      </c>
      <c r="F69" s="45">
        <v>0.02</v>
      </c>
      <c r="G69" s="150">
        <v>0.18</v>
      </c>
      <c r="H69" s="45">
        <v>0</v>
      </c>
      <c r="I69" s="45">
        <v>0</v>
      </c>
      <c r="J69" s="45" t="s">
        <v>60</v>
      </c>
      <c r="K69" s="45">
        <v>1.1299999999999999</v>
      </c>
      <c r="L69" s="150">
        <v>0</v>
      </c>
      <c r="M69" s="45">
        <v>0</v>
      </c>
      <c r="N69" s="45">
        <v>0</v>
      </c>
      <c r="O69" s="45">
        <v>0.02</v>
      </c>
      <c r="P69" s="45">
        <v>0.05</v>
      </c>
      <c r="Q69" s="150">
        <v>0.14000000000000001</v>
      </c>
      <c r="R69" s="45">
        <v>0.63</v>
      </c>
      <c r="S69" s="45">
        <v>0.09</v>
      </c>
      <c r="T69" s="45">
        <v>0</v>
      </c>
      <c r="U69" s="45">
        <v>0.01</v>
      </c>
      <c r="V69" s="150">
        <v>0</v>
      </c>
      <c r="W69" s="45">
        <v>0</v>
      </c>
      <c r="X69" s="45">
        <v>0</v>
      </c>
      <c r="Y69" s="45">
        <v>0</v>
      </c>
      <c r="Z69" s="45">
        <v>0</v>
      </c>
      <c r="AA69" s="150">
        <v>0.37</v>
      </c>
      <c r="AB69" s="45">
        <v>0</v>
      </c>
      <c r="AC69" s="45">
        <v>0</v>
      </c>
      <c r="AD69" s="45">
        <v>0.01</v>
      </c>
      <c r="AE69" s="45">
        <v>0.09</v>
      </c>
      <c r="AF69" s="150">
        <v>0.08</v>
      </c>
      <c r="AG69" s="152">
        <f t="shared" si="385"/>
        <v>3.7199999999999993</v>
      </c>
      <c r="AH69" s="8">
        <f t="shared" si="386"/>
        <v>1.1299999999999999</v>
      </c>
      <c r="AI69" s="4">
        <f t="shared" si="196"/>
        <v>15</v>
      </c>
      <c r="AJ69" s="501">
        <v>1938</v>
      </c>
      <c r="AK69" s="28" t="str">
        <f t="shared" si="387"/>
        <v/>
      </c>
      <c r="AL69" s="28" t="str">
        <f t="shared" si="388"/>
        <v/>
      </c>
      <c r="AM69" s="28" t="str">
        <f t="shared" si="389"/>
        <v/>
      </c>
      <c r="AN69" s="28" t="str">
        <f t="shared" si="390"/>
        <v/>
      </c>
      <c r="AO69" s="28" t="str">
        <f t="shared" si="391"/>
        <v/>
      </c>
      <c r="AP69" s="28" t="str">
        <f t="shared" si="392"/>
        <v/>
      </c>
      <c r="AQ69" s="28" t="str">
        <f t="shared" si="393"/>
        <v/>
      </c>
      <c r="AR69" s="28" t="str">
        <f t="shared" si="394"/>
        <v/>
      </c>
      <c r="AS69" s="28" t="str">
        <f t="shared" si="395"/>
        <v/>
      </c>
      <c r="AT69" s="28" t="str">
        <f t="shared" si="396"/>
        <v/>
      </c>
      <c r="AU69" s="28" t="str">
        <f t="shared" si="397"/>
        <v/>
      </c>
      <c r="AV69" s="28" t="str">
        <f t="shared" si="398"/>
        <v/>
      </c>
      <c r="AW69" s="28" t="str">
        <f t="shared" si="399"/>
        <v/>
      </c>
      <c r="AX69" s="28" t="str">
        <f t="shared" si="400"/>
        <v/>
      </c>
      <c r="AY69" s="28" t="str">
        <f t="shared" si="401"/>
        <v/>
      </c>
      <c r="AZ69" s="28" t="str">
        <f t="shared" si="402"/>
        <v/>
      </c>
      <c r="BA69" s="28" t="str">
        <f t="shared" si="403"/>
        <v/>
      </c>
      <c r="BB69" s="28" t="str">
        <f t="shared" si="404"/>
        <v/>
      </c>
      <c r="BC69" s="28" t="str">
        <f t="shared" si="405"/>
        <v/>
      </c>
      <c r="BD69" s="28" t="str">
        <f t="shared" si="406"/>
        <v/>
      </c>
      <c r="BE69" s="28" t="str">
        <f t="shared" si="407"/>
        <v/>
      </c>
      <c r="BF69" s="28" t="str">
        <f t="shared" si="408"/>
        <v/>
      </c>
      <c r="BG69" s="28" t="str">
        <f t="shared" si="409"/>
        <v/>
      </c>
      <c r="BH69" s="28" t="str">
        <f t="shared" si="410"/>
        <v/>
      </c>
      <c r="BI69" s="28" t="str">
        <f t="shared" si="411"/>
        <v/>
      </c>
      <c r="BJ69" s="28" t="str">
        <f t="shared" si="412"/>
        <v/>
      </c>
      <c r="BK69" s="28" t="str">
        <f t="shared" si="413"/>
        <v/>
      </c>
      <c r="BL69" s="28" t="str">
        <f t="shared" si="414"/>
        <v/>
      </c>
      <c r="BM69" s="28" t="str">
        <f t="shared" si="415"/>
        <v/>
      </c>
      <c r="BN69" s="28" t="str">
        <f t="shared" si="416"/>
        <v/>
      </c>
      <c r="BO69" s="28" t="str">
        <f t="shared" si="417"/>
        <v/>
      </c>
      <c r="BP69" s="39">
        <f t="shared" si="418"/>
        <v>0</v>
      </c>
      <c r="BQ69" s="501">
        <v>1938</v>
      </c>
      <c r="BR69" s="17" t="str">
        <f t="shared" si="354"/>
        <v xml:space="preserve"> </v>
      </c>
      <c r="BS69" s="17" t="str">
        <f t="shared" si="355"/>
        <v xml:space="preserve"> </v>
      </c>
      <c r="BT69" s="17" t="str">
        <f t="shared" si="356"/>
        <v xml:space="preserve"> </v>
      </c>
      <c r="BU69" s="17" t="str">
        <f t="shared" si="357"/>
        <v xml:space="preserve"> </v>
      </c>
      <c r="BV69" s="17" t="str">
        <f t="shared" si="358"/>
        <v xml:space="preserve"> </v>
      </c>
      <c r="BW69" s="17" t="str">
        <f t="shared" si="359"/>
        <v xml:space="preserve"> </v>
      </c>
      <c r="BX69" s="17" t="str">
        <f t="shared" si="360"/>
        <v xml:space="preserve"> </v>
      </c>
      <c r="BY69" s="17" t="str">
        <f t="shared" si="361"/>
        <v xml:space="preserve"> </v>
      </c>
      <c r="BZ69" s="17" t="str">
        <f t="shared" si="362"/>
        <v xml:space="preserve"> </v>
      </c>
      <c r="CA69" s="17" t="str">
        <f t="shared" si="363"/>
        <v xml:space="preserve"> </v>
      </c>
      <c r="CB69" s="17" t="str">
        <f t="shared" si="364"/>
        <v xml:space="preserve"> </v>
      </c>
      <c r="CC69" s="17" t="str">
        <f t="shared" si="365"/>
        <v xml:space="preserve"> </v>
      </c>
      <c r="CD69" s="17" t="str">
        <f t="shared" si="366"/>
        <v xml:space="preserve"> </v>
      </c>
      <c r="CE69" s="17" t="str">
        <f t="shared" si="367"/>
        <v xml:space="preserve"> </v>
      </c>
      <c r="CF69" s="17" t="str">
        <f t="shared" si="368"/>
        <v xml:space="preserve"> </v>
      </c>
      <c r="CG69" s="17" t="str">
        <f t="shared" si="369"/>
        <v xml:space="preserve"> </v>
      </c>
      <c r="CH69" s="17" t="str">
        <f t="shared" si="370"/>
        <v xml:space="preserve"> </v>
      </c>
      <c r="CI69" s="17" t="str">
        <f t="shared" si="371"/>
        <v xml:space="preserve"> </v>
      </c>
      <c r="CJ69" s="17" t="str">
        <f t="shared" si="372"/>
        <v xml:space="preserve"> </v>
      </c>
      <c r="CK69" s="17" t="str">
        <f t="shared" si="373"/>
        <v xml:space="preserve"> </v>
      </c>
      <c r="CL69" s="17" t="str">
        <f t="shared" si="374"/>
        <v xml:space="preserve"> </v>
      </c>
      <c r="CM69" s="17" t="str">
        <f t="shared" si="375"/>
        <v xml:space="preserve"> </v>
      </c>
      <c r="CN69" s="17" t="str">
        <f t="shared" si="376"/>
        <v xml:space="preserve"> </v>
      </c>
      <c r="CO69" s="17" t="str">
        <f t="shared" si="377"/>
        <v xml:space="preserve"> </v>
      </c>
      <c r="CP69" s="17" t="str">
        <f t="shared" si="378"/>
        <v xml:space="preserve"> </v>
      </c>
      <c r="CQ69" s="17" t="str">
        <f t="shared" si="379"/>
        <v xml:space="preserve"> </v>
      </c>
      <c r="CR69" s="17" t="str">
        <f t="shared" si="380"/>
        <v xml:space="preserve"> </v>
      </c>
      <c r="CS69" s="17" t="str">
        <f t="shared" si="381"/>
        <v xml:space="preserve"> </v>
      </c>
      <c r="CT69" s="17" t="str">
        <f t="shared" si="382"/>
        <v xml:space="preserve"> </v>
      </c>
      <c r="CU69" s="17" t="str">
        <f t="shared" si="383"/>
        <v xml:space="preserve"> </v>
      </c>
      <c r="CV69" s="17" t="str">
        <f t="shared" si="384"/>
        <v xml:space="preserve"> </v>
      </c>
      <c r="CW69" s="501">
        <v>1938</v>
      </c>
      <c r="CX69" s="17" t="str">
        <f t="shared" si="419"/>
        <v/>
      </c>
      <c r="CY69" s="17" t="str">
        <f t="shared" si="420"/>
        <v/>
      </c>
      <c r="CZ69" s="17" t="str">
        <f t="shared" si="421"/>
        <v/>
      </c>
      <c r="DA69" s="17" t="str">
        <f t="shared" si="422"/>
        <v/>
      </c>
      <c r="DB69" s="17" t="str">
        <f t="shared" si="423"/>
        <v/>
      </c>
      <c r="DC69" s="17" t="str">
        <f t="shared" si="424"/>
        <v/>
      </c>
      <c r="DD69" s="17" t="str">
        <f t="shared" si="425"/>
        <v/>
      </c>
      <c r="DE69" s="17" t="str">
        <f t="shared" si="426"/>
        <v/>
      </c>
      <c r="DF69" s="17" t="str">
        <f t="shared" si="427"/>
        <v/>
      </c>
      <c r="DG69" s="17" t="str">
        <f t="shared" si="428"/>
        <v/>
      </c>
      <c r="DH69" s="17" t="str">
        <f t="shared" si="429"/>
        <v/>
      </c>
      <c r="DI69" s="17" t="str">
        <f t="shared" si="430"/>
        <v/>
      </c>
      <c r="DJ69" s="17" t="str">
        <f t="shared" si="431"/>
        <v/>
      </c>
      <c r="DK69" s="17" t="str">
        <f t="shared" si="432"/>
        <v/>
      </c>
      <c r="DL69" s="17" t="str">
        <f t="shared" si="433"/>
        <v/>
      </c>
      <c r="DM69" s="17" t="str">
        <f t="shared" si="434"/>
        <v/>
      </c>
      <c r="DN69" s="17" t="str">
        <f t="shared" si="435"/>
        <v/>
      </c>
      <c r="DO69" s="17" t="str">
        <f t="shared" si="436"/>
        <v/>
      </c>
      <c r="DP69" s="17" t="str">
        <f t="shared" si="437"/>
        <v/>
      </c>
      <c r="DQ69" s="17" t="str">
        <f t="shared" si="438"/>
        <v/>
      </c>
      <c r="DR69" s="17" t="str">
        <f t="shared" si="439"/>
        <v/>
      </c>
      <c r="DS69" s="17" t="str">
        <f t="shared" si="440"/>
        <v/>
      </c>
      <c r="DT69" s="17" t="str">
        <f t="shared" si="441"/>
        <v/>
      </c>
      <c r="DU69" s="17" t="str">
        <f t="shared" si="442"/>
        <v/>
      </c>
      <c r="DV69" s="17" t="str">
        <f t="shared" si="443"/>
        <v/>
      </c>
      <c r="DW69" s="17" t="str">
        <f t="shared" si="444"/>
        <v/>
      </c>
      <c r="DX69" s="17" t="str">
        <f t="shared" si="445"/>
        <v/>
      </c>
      <c r="DY69" s="17" t="str">
        <f t="shared" si="446"/>
        <v/>
      </c>
      <c r="DZ69" s="17" t="str">
        <f t="shared" si="447"/>
        <v/>
      </c>
      <c r="EA69" s="17" t="str">
        <f t="shared" si="448"/>
        <v/>
      </c>
      <c r="EB69" s="17" t="str">
        <f t="shared" si="449"/>
        <v/>
      </c>
      <c r="EC69" s="501">
        <v>1938</v>
      </c>
      <c r="ED69" s="37" t="str">
        <f t="shared" si="450"/>
        <v/>
      </c>
      <c r="EE69" s="37" t="str">
        <f t="shared" si="451"/>
        <v/>
      </c>
      <c r="EF69" s="37">
        <f t="shared" si="452"/>
        <v>1</v>
      </c>
      <c r="EG69" s="37">
        <f t="shared" si="453"/>
        <v>1</v>
      </c>
      <c r="EH69" s="37">
        <f t="shared" si="454"/>
        <v>1</v>
      </c>
      <c r="EI69" s="37">
        <f t="shared" si="455"/>
        <v>1</v>
      </c>
      <c r="EJ69" s="37" t="str">
        <f t="shared" si="456"/>
        <v/>
      </c>
      <c r="EK69" s="37" t="str">
        <f t="shared" si="457"/>
        <v/>
      </c>
      <c r="EL69" s="37" t="str">
        <f t="shared" si="458"/>
        <v/>
      </c>
      <c r="EM69" s="37">
        <f t="shared" si="459"/>
        <v>1</v>
      </c>
      <c r="EN69" s="37" t="str">
        <f t="shared" si="460"/>
        <v/>
      </c>
      <c r="EO69" s="37" t="str">
        <f t="shared" si="461"/>
        <v/>
      </c>
      <c r="EP69" s="37" t="str">
        <f t="shared" si="462"/>
        <v/>
      </c>
      <c r="EQ69" s="37">
        <f t="shared" si="463"/>
        <v>1</v>
      </c>
      <c r="ER69" s="37">
        <f t="shared" si="464"/>
        <v>1</v>
      </c>
      <c r="ES69" s="37">
        <f t="shared" si="465"/>
        <v>1</v>
      </c>
      <c r="ET69" s="37">
        <f t="shared" si="466"/>
        <v>1</v>
      </c>
      <c r="EU69" s="37">
        <f t="shared" si="467"/>
        <v>1</v>
      </c>
      <c r="EV69" s="37" t="str">
        <f t="shared" si="468"/>
        <v/>
      </c>
      <c r="EW69" s="37">
        <f t="shared" si="469"/>
        <v>1</v>
      </c>
      <c r="EX69" s="37" t="str">
        <f t="shared" si="470"/>
        <v/>
      </c>
      <c r="EY69" s="37" t="str">
        <f t="shared" si="471"/>
        <v/>
      </c>
      <c r="EZ69" s="37" t="str">
        <f t="shared" si="472"/>
        <v/>
      </c>
      <c r="FA69" s="37" t="str">
        <f t="shared" si="473"/>
        <v/>
      </c>
      <c r="FB69" s="37" t="str">
        <f t="shared" si="474"/>
        <v/>
      </c>
      <c r="FC69" s="37">
        <f t="shared" si="475"/>
        <v>1</v>
      </c>
      <c r="FD69" s="37" t="str">
        <f t="shared" si="476"/>
        <v/>
      </c>
      <c r="FE69" s="37" t="str">
        <f t="shared" si="477"/>
        <v/>
      </c>
      <c r="FF69" s="37">
        <f t="shared" si="478"/>
        <v>1</v>
      </c>
      <c r="FG69" s="37">
        <f t="shared" si="479"/>
        <v>1</v>
      </c>
      <c r="FH69" s="37">
        <f t="shared" si="480"/>
        <v>1</v>
      </c>
      <c r="FI69" s="54">
        <f t="shared" si="543"/>
        <v>15</v>
      </c>
      <c r="FJ69" s="501">
        <v>1938</v>
      </c>
      <c r="FK69" s="37" t="str">
        <f t="shared" si="481"/>
        <v/>
      </c>
      <c r="FL69" s="37" t="str">
        <f t="shared" si="482"/>
        <v/>
      </c>
      <c r="FM69" s="37" t="str">
        <f t="shared" si="483"/>
        <v/>
      </c>
      <c r="FN69" s="37" t="str">
        <f t="shared" si="484"/>
        <v/>
      </c>
      <c r="FO69" s="37" t="str">
        <f t="shared" si="485"/>
        <v/>
      </c>
      <c r="FP69" s="37" t="str">
        <f t="shared" si="486"/>
        <v/>
      </c>
      <c r="FQ69" s="37" t="str">
        <f t="shared" si="487"/>
        <v/>
      </c>
      <c r="FR69" s="37" t="str">
        <f t="shared" si="488"/>
        <v/>
      </c>
      <c r="FS69" s="37" t="str">
        <f t="shared" si="489"/>
        <v/>
      </c>
      <c r="FT69" s="37">
        <f t="shared" si="490"/>
        <v>1</v>
      </c>
      <c r="FU69" s="37" t="str">
        <f t="shared" si="491"/>
        <v/>
      </c>
      <c r="FV69" s="37" t="str">
        <f t="shared" si="492"/>
        <v/>
      </c>
      <c r="FW69" s="37" t="str">
        <f t="shared" si="493"/>
        <v/>
      </c>
      <c r="FX69" s="37" t="str">
        <f t="shared" si="494"/>
        <v/>
      </c>
      <c r="FY69" s="37" t="str">
        <f t="shared" si="495"/>
        <v/>
      </c>
      <c r="FZ69" s="37" t="str">
        <f t="shared" si="496"/>
        <v/>
      </c>
      <c r="GA69" s="37" t="str">
        <f t="shared" si="497"/>
        <v/>
      </c>
      <c r="GB69" s="37" t="str">
        <f t="shared" si="498"/>
        <v/>
      </c>
      <c r="GC69" s="37" t="str">
        <f t="shared" si="499"/>
        <v/>
      </c>
      <c r="GD69" s="37" t="str">
        <f t="shared" si="500"/>
        <v/>
      </c>
      <c r="GE69" s="37" t="str">
        <f t="shared" si="501"/>
        <v/>
      </c>
      <c r="GF69" s="37" t="str">
        <f t="shared" si="502"/>
        <v/>
      </c>
      <c r="GG69" s="37" t="str">
        <f t="shared" si="503"/>
        <v/>
      </c>
      <c r="GH69" s="37" t="str">
        <f t="shared" si="504"/>
        <v/>
      </c>
      <c r="GI69" s="37" t="str">
        <f t="shared" si="505"/>
        <v/>
      </c>
      <c r="GJ69" s="37" t="str">
        <f t="shared" si="506"/>
        <v/>
      </c>
      <c r="GK69" s="37" t="str">
        <f t="shared" si="507"/>
        <v/>
      </c>
      <c r="GL69" s="37" t="str">
        <f t="shared" si="508"/>
        <v/>
      </c>
      <c r="GM69" s="37" t="str">
        <f t="shared" si="509"/>
        <v/>
      </c>
      <c r="GN69" s="37" t="str">
        <f t="shared" si="510"/>
        <v/>
      </c>
      <c r="GO69" s="37" t="str">
        <f t="shared" si="511"/>
        <v/>
      </c>
      <c r="GP69" s="39">
        <f t="shared" si="197"/>
        <v>1</v>
      </c>
      <c r="GQ69" s="501">
        <v>1938</v>
      </c>
      <c r="GR69" s="501">
        <v>1938</v>
      </c>
      <c r="GS69" s="37" t="str">
        <f t="shared" si="512"/>
        <v/>
      </c>
      <c r="GT69" s="37" t="str">
        <f t="shared" si="513"/>
        <v/>
      </c>
      <c r="GU69" s="37" t="str">
        <f t="shared" si="514"/>
        <v/>
      </c>
      <c r="GV69" s="37" t="str">
        <f t="shared" si="515"/>
        <v/>
      </c>
      <c r="GW69" s="37" t="str">
        <f t="shared" si="516"/>
        <v/>
      </c>
      <c r="GX69" s="37" t="str">
        <f t="shared" si="517"/>
        <v/>
      </c>
      <c r="GY69" s="37" t="str">
        <f t="shared" si="518"/>
        <v/>
      </c>
      <c r="GZ69" s="37" t="str">
        <f t="shared" si="519"/>
        <v/>
      </c>
      <c r="HA69" s="37" t="str">
        <f t="shared" si="520"/>
        <v/>
      </c>
      <c r="HB69" s="37" t="str">
        <f t="shared" si="521"/>
        <v/>
      </c>
      <c r="HC69" s="37" t="str">
        <f t="shared" si="522"/>
        <v/>
      </c>
      <c r="HD69" s="37" t="str">
        <f t="shared" si="523"/>
        <v/>
      </c>
      <c r="HE69" s="37" t="str">
        <f t="shared" si="524"/>
        <v/>
      </c>
      <c r="HF69" s="37" t="str">
        <f t="shared" si="525"/>
        <v/>
      </c>
      <c r="HG69" s="37" t="str">
        <f t="shared" si="526"/>
        <v/>
      </c>
      <c r="HH69" s="37" t="str">
        <f t="shared" si="527"/>
        <v/>
      </c>
      <c r="HI69" s="37" t="str">
        <f t="shared" si="528"/>
        <v/>
      </c>
      <c r="HJ69" s="37" t="str">
        <f t="shared" si="529"/>
        <v/>
      </c>
      <c r="HK69" s="37" t="str">
        <f t="shared" si="530"/>
        <v/>
      </c>
      <c r="HL69" s="37" t="str">
        <f t="shared" si="531"/>
        <v/>
      </c>
      <c r="HM69" s="37" t="str">
        <f t="shared" si="532"/>
        <v/>
      </c>
      <c r="HN69" s="37" t="str">
        <f t="shared" si="533"/>
        <v/>
      </c>
      <c r="HO69" s="37" t="str">
        <f t="shared" si="534"/>
        <v/>
      </c>
      <c r="HP69" s="37" t="str">
        <f t="shared" si="535"/>
        <v/>
      </c>
      <c r="HQ69" s="37" t="str">
        <f t="shared" si="536"/>
        <v/>
      </c>
      <c r="HR69" s="37" t="str">
        <f t="shared" si="537"/>
        <v/>
      </c>
      <c r="HS69" s="37" t="str">
        <f t="shared" si="538"/>
        <v/>
      </c>
      <c r="HT69" s="37" t="str">
        <f t="shared" si="539"/>
        <v/>
      </c>
      <c r="HU69" s="37" t="str">
        <f t="shared" si="540"/>
        <v/>
      </c>
      <c r="HV69" s="37" t="str">
        <f t="shared" si="541"/>
        <v/>
      </c>
      <c r="HW69" s="37" t="str">
        <f t="shared" si="542"/>
        <v/>
      </c>
      <c r="HX69" s="39">
        <f t="shared" si="353"/>
        <v>0</v>
      </c>
      <c r="HY69" s="501">
        <v>1938</v>
      </c>
    </row>
    <row r="70" spans="1:233" ht="13.8">
      <c r="A70" s="501">
        <v>1939</v>
      </c>
      <c r="B70" s="45">
        <v>0</v>
      </c>
      <c r="C70" s="45">
        <v>0.02</v>
      </c>
      <c r="D70" s="45">
        <v>0</v>
      </c>
      <c r="E70" s="45">
        <v>0.17</v>
      </c>
      <c r="F70" s="45">
        <v>0</v>
      </c>
      <c r="G70" s="150">
        <v>0.75</v>
      </c>
      <c r="H70" s="45">
        <v>0</v>
      </c>
      <c r="I70" s="45">
        <v>0</v>
      </c>
      <c r="J70" s="45">
        <v>0</v>
      </c>
      <c r="K70" s="45" t="s">
        <v>60</v>
      </c>
      <c r="L70" s="150">
        <v>0.61</v>
      </c>
      <c r="M70" s="45">
        <v>0.36</v>
      </c>
      <c r="N70" s="45">
        <v>0</v>
      </c>
      <c r="O70" s="45">
        <v>0</v>
      </c>
      <c r="P70" s="45">
        <v>0.92</v>
      </c>
      <c r="Q70" s="150">
        <v>0.08</v>
      </c>
      <c r="R70" s="45">
        <v>0</v>
      </c>
      <c r="S70" s="45">
        <v>0</v>
      </c>
      <c r="T70" s="45">
        <v>0</v>
      </c>
      <c r="U70" s="45" t="s">
        <v>60</v>
      </c>
      <c r="V70" s="150">
        <v>0</v>
      </c>
      <c r="W70" s="45">
        <v>0</v>
      </c>
      <c r="X70" s="45">
        <v>0</v>
      </c>
      <c r="Y70" s="45">
        <v>0</v>
      </c>
      <c r="Z70" s="45">
        <v>0</v>
      </c>
      <c r="AA70" s="150">
        <v>0</v>
      </c>
      <c r="AB70" s="45">
        <v>0.44</v>
      </c>
      <c r="AC70" s="45">
        <v>0.01</v>
      </c>
      <c r="AD70" s="45">
        <v>0.1</v>
      </c>
      <c r="AE70" s="45">
        <v>1.87</v>
      </c>
      <c r="AF70" s="150">
        <v>0</v>
      </c>
      <c r="AG70" s="152">
        <f t="shared" si="385"/>
        <v>5.33</v>
      </c>
      <c r="AH70" s="8">
        <f t="shared" si="386"/>
        <v>1.87</v>
      </c>
      <c r="AI70" s="4">
        <f t="shared" si="196"/>
        <v>11</v>
      </c>
      <c r="AJ70" s="501">
        <v>1939</v>
      </c>
      <c r="AK70" s="28" t="str">
        <f t="shared" si="387"/>
        <v/>
      </c>
      <c r="AL70" s="28" t="str">
        <f t="shared" si="388"/>
        <v/>
      </c>
      <c r="AM70" s="28" t="str">
        <f t="shared" si="389"/>
        <v/>
      </c>
      <c r="AN70" s="28" t="str">
        <f t="shared" si="390"/>
        <v/>
      </c>
      <c r="AO70" s="28" t="str">
        <f t="shared" si="391"/>
        <v/>
      </c>
      <c r="AP70" s="28" t="str">
        <f t="shared" si="392"/>
        <v/>
      </c>
      <c r="AQ70" s="28" t="str">
        <f t="shared" si="393"/>
        <v/>
      </c>
      <c r="AR70" s="28" t="str">
        <f t="shared" si="394"/>
        <v/>
      </c>
      <c r="AS70" s="28" t="str">
        <f t="shared" si="395"/>
        <v/>
      </c>
      <c r="AT70" s="28" t="str">
        <f t="shared" si="396"/>
        <v/>
      </c>
      <c r="AU70" s="28" t="str">
        <f t="shared" si="397"/>
        <v/>
      </c>
      <c r="AV70" s="28" t="str">
        <f t="shared" si="398"/>
        <v/>
      </c>
      <c r="AW70" s="28" t="str">
        <f t="shared" si="399"/>
        <v/>
      </c>
      <c r="AX70" s="28" t="str">
        <f t="shared" si="400"/>
        <v/>
      </c>
      <c r="AY70" s="28" t="str">
        <f t="shared" si="401"/>
        <v/>
      </c>
      <c r="AZ70" s="28" t="str">
        <f t="shared" si="402"/>
        <v/>
      </c>
      <c r="BA70" s="28" t="str">
        <f t="shared" si="403"/>
        <v/>
      </c>
      <c r="BB70" s="28" t="str">
        <f t="shared" si="404"/>
        <v/>
      </c>
      <c r="BC70" s="28" t="str">
        <f t="shared" si="405"/>
        <v/>
      </c>
      <c r="BD70" s="28" t="str">
        <f t="shared" si="406"/>
        <v/>
      </c>
      <c r="BE70" s="28" t="str">
        <f t="shared" si="407"/>
        <v/>
      </c>
      <c r="BF70" s="28" t="str">
        <f t="shared" si="408"/>
        <v/>
      </c>
      <c r="BG70" s="28" t="str">
        <f t="shared" si="409"/>
        <v/>
      </c>
      <c r="BH70" s="28" t="str">
        <f t="shared" si="410"/>
        <v/>
      </c>
      <c r="BI70" s="28" t="str">
        <f t="shared" si="411"/>
        <v/>
      </c>
      <c r="BJ70" s="28" t="str">
        <f t="shared" si="412"/>
        <v/>
      </c>
      <c r="BK70" s="28" t="str">
        <f t="shared" si="413"/>
        <v/>
      </c>
      <c r="BL70" s="28" t="str">
        <f t="shared" si="414"/>
        <v/>
      </c>
      <c r="BM70" s="28" t="str">
        <f t="shared" si="415"/>
        <v/>
      </c>
      <c r="BN70" s="28" t="str">
        <f t="shared" si="416"/>
        <v/>
      </c>
      <c r="BO70" s="28" t="str">
        <f t="shared" si="417"/>
        <v/>
      </c>
      <c r="BP70" s="39">
        <f t="shared" si="418"/>
        <v>0</v>
      </c>
      <c r="BQ70" s="501">
        <v>1939</v>
      </c>
      <c r="BR70" s="17" t="str">
        <f t="shared" si="354"/>
        <v xml:space="preserve"> </v>
      </c>
      <c r="BS70" s="17" t="str">
        <f t="shared" si="355"/>
        <v xml:space="preserve"> </v>
      </c>
      <c r="BT70" s="17" t="str">
        <f t="shared" si="356"/>
        <v xml:space="preserve"> </v>
      </c>
      <c r="BU70" s="17" t="str">
        <f t="shared" si="357"/>
        <v xml:space="preserve"> </v>
      </c>
      <c r="BV70" s="17" t="str">
        <f t="shared" si="358"/>
        <v xml:space="preserve"> </v>
      </c>
      <c r="BW70" s="17" t="str">
        <f t="shared" si="359"/>
        <v xml:space="preserve"> </v>
      </c>
      <c r="BX70" s="17" t="str">
        <f t="shared" si="360"/>
        <v xml:space="preserve"> </v>
      </c>
      <c r="BY70" s="17" t="str">
        <f t="shared" si="361"/>
        <v xml:space="preserve"> </v>
      </c>
      <c r="BZ70" s="17" t="str">
        <f t="shared" si="362"/>
        <v xml:space="preserve"> </v>
      </c>
      <c r="CA70" s="17" t="str">
        <f t="shared" si="363"/>
        <v xml:space="preserve"> </v>
      </c>
      <c r="CB70" s="17" t="str">
        <f t="shared" si="364"/>
        <v xml:space="preserve"> </v>
      </c>
      <c r="CC70" s="17" t="str">
        <f t="shared" si="365"/>
        <v xml:space="preserve"> </v>
      </c>
      <c r="CD70" s="17" t="str">
        <f t="shared" si="366"/>
        <v xml:space="preserve"> </v>
      </c>
      <c r="CE70" s="17" t="str">
        <f t="shared" si="367"/>
        <v xml:space="preserve"> </v>
      </c>
      <c r="CF70" s="17" t="str">
        <f t="shared" si="368"/>
        <v xml:space="preserve"> </v>
      </c>
      <c r="CG70" s="17" t="str">
        <f t="shared" si="369"/>
        <v xml:space="preserve"> </v>
      </c>
      <c r="CH70" s="17" t="str">
        <f t="shared" si="370"/>
        <v xml:space="preserve"> </v>
      </c>
      <c r="CI70" s="17" t="str">
        <f t="shared" si="371"/>
        <v xml:space="preserve"> </v>
      </c>
      <c r="CJ70" s="17" t="str">
        <f t="shared" si="372"/>
        <v xml:space="preserve"> </v>
      </c>
      <c r="CK70" s="17" t="str">
        <f t="shared" si="373"/>
        <v xml:space="preserve"> </v>
      </c>
      <c r="CL70" s="17" t="str">
        <f t="shared" si="374"/>
        <v xml:space="preserve"> </v>
      </c>
      <c r="CM70" s="17" t="str">
        <f t="shared" si="375"/>
        <v xml:space="preserve"> </v>
      </c>
      <c r="CN70" s="17" t="str">
        <f t="shared" si="376"/>
        <v xml:space="preserve"> </v>
      </c>
      <c r="CO70" s="17" t="str">
        <f t="shared" si="377"/>
        <v xml:space="preserve"> </v>
      </c>
      <c r="CP70" s="17" t="str">
        <f t="shared" si="378"/>
        <v xml:space="preserve"> </v>
      </c>
      <c r="CQ70" s="17" t="str">
        <f t="shared" si="379"/>
        <v xml:space="preserve"> </v>
      </c>
      <c r="CR70" s="17" t="str">
        <f t="shared" si="380"/>
        <v xml:space="preserve"> </v>
      </c>
      <c r="CS70" s="17" t="str">
        <f t="shared" si="381"/>
        <v xml:space="preserve"> </v>
      </c>
      <c r="CT70" s="17" t="str">
        <f t="shared" si="382"/>
        <v xml:space="preserve"> </v>
      </c>
      <c r="CU70" s="17" t="str">
        <f t="shared" si="383"/>
        <v xml:space="preserve"> </v>
      </c>
      <c r="CV70" s="17" t="str">
        <f t="shared" si="384"/>
        <v xml:space="preserve"> </v>
      </c>
      <c r="CW70" s="501">
        <v>1939</v>
      </c>
      <c r="CX70" s="17" t="str">
        <f t="shared" si="419"/>
        <v/>
      </c>
      <c r="CY70" s="17" t="str">
        <f t="shared" si="420"/>
        <v/>
      </c>
      <c r="CZ70" s="17" t="str">
        <f t="shared" si="421"/>
        <v/>
      </c>
      <c r="DA70" s="17" t="str">
        <f t="shared" si="422"/>
        <v/>
      </c>
      <c r="DB70" s="17" t="str">
        <f t="shared" si="423"/>
        <v/>
      </c>
      <c r="DC70" s="17" t="str">
        <f t="shared" si="424"/>
        <v/>
      </c>
      <c r="DD70" s="17" t="str">
        <f t="shared" si="425"/>
        <v/>
      </c>
      <c r="DE70" s="17" t="str">
        <f t="shared" si="426"/>
        <v/>
      </c>
      <c r="DF70" s="17" t="str">
        <f t="shared" si="427"/>
        <v/>
      </c>
      <c r="DG70" s="17" t="str">
        <f t="shared" si="428"/>
        <v/>
      </c>
      <c r="DH70" s="17" t="str">
        <f t="shared" si="429"/>
        <v/>
      </c>
      <c r="DI70" s="17" t="str">
        <f t="shared" si="430"/>
        <v/>
      </c>
      <c r="DJ70" s="17" t="str">
        <f t="shared" si="431"/>
        <v/>
      </c>
      <c r="DK70" s="17" t="str">
        <f t="shared" si="432"/>
        <v/>
      </c>
      <c r="DL70" s="17" t="str">
        <f t="shared" si="433"/>
        <v/>
      </c>
      <c r="DM70" s="17" t="str">
        <f t="shared" si="434"/>
        <v/>
      </c>
      <c r="DN70" s="17" t="str">
        <f t="shared" si="435"/>
        <v/>
      </c>
      <c r="DO70" s="17" t="str">
        <f t="shared" si="436"/>
        <v/>
      </c>
      <c r="DP70" s="17" t="str">
        <f t="shared" si="437"/>
        <v/>
      </c>
      <c r="DQ70" s="17" t="str">
        <f t="shared" si="438"/>
        <v/>
      </c>
      <c r="DR70" s="17" t="str">
        <f t="shared" si="439"/>
        <v/>
      </c>
      <c r="DS70" s="17" t="str">
        <f t="shared" si="440"/>
        <v/>
      </c>
      <c r="DT70" s="17" t="str">
        <f t="shared" si="441"/>
        <v/>
      </c>
      <c r="DU70" s="17" t="str">
        <f t="shared" si="442"/>
        <v/>
      </c>
      <c r="DV70" s="17" t="str">
        <f t="shared" si="443"/>
        <v/>
      </c>
      <c r="DW70" s="17" t="str">
        <f t="shared" si="444"/>
        <v/>
      </c>
      <c r="DX70" s="17" t="str">
        <f t="shared" si="445"/>
        <v/>
      </c>
      <c r="DY70" s="17" t="str">
        <f t="shared" si="446"/>
        <v/>
      </c>
      <c r="DZ70" s="17" t="str">
        <f t="shared" si="447"/>
        <v/>
      </c>
      <c r="EA70" s="17" t="str">
        <f t="shared" si="448"/>
        <v/>
      </c>
      <c r="EB70" s="17" t="str">
        <f t="shared" si="449"/>
        <v/>
      </c>
      <c r="EC70" s="501">
        <v>1939</v>
      </c>
      <c r="ED70" s="37" t="str">
        <f t="shared" si="450"/>
        <v/>
      </c>
      <c r="EE70" s="37">
        <f t="shared" si="451"/>
        <v>1</v>
      </c>
      <c r="EF70" s="37" t="str">
        <f t="shared" si="452"/>
        <v/>
      </c>
      <c r="EG70" s="37">
        <f t="shared" si="453"/>
        <v>1</v>
      </c>
      <c r="EH70" s="37" t="str">
        <f t="shared" si="454"/>
        <v/>
      </c>
      <c r="EI70" s="37">
        <f t="shared" si="455"/>
        <v>1</v>
      </c>
      <c r="EJ70" s="37" t="str">
        <f t="shared" si="456"/>
        <v/>
      </c>
      <c r="EK70" s="37" t="str">
        <f t="shared" si="457"/>
        <v/>
      </c>
      <c r="EL70" s="37" t="str">
        <f t="shared" si="458"/>
        <v/>
      </c>
      <c r="EM70" s="37" t="str">
        <f t="shared" si="459"/>
        <v/>
      </c>
      <c r="EN70" s="37">
        <f t="shared" si="460"/>
        <v>1</v>
      </c>
      <c r="EO70" s="37">
        <f t="shared" si="461"/>
        <v>1</v>
      </c>
      <c r="EP70" s="37" t="str">
        <f t="shared" si="462"/>
        <v/>
      </c>
      <c r="EQ70" s="37" t="str">
        <f t="shared" si="463"/>
        <v/>
      </c>
      <c r="ER70" s="37">
        <f t="shared" si="464"/>
        <v>1</v>
      </c>
      <c r="ES70" s="37">
        <f t="shared" si="465"/>
        <v>1</v>
      </c>
      <c r="ET70" s="37" t="str">
        <f t="shared" si="466"/>
        <v/>
      </c>
      <c r="EU70" s="37" t="str">
        <f t="shared" si="467"/>
        <v/>
      </c>
      <c r="EV70" s="37" t="str">
        <f t="shared" si="468"/>
        <v/>
      </c>
      <c r="EW70" s="37" t="str">
        <f t="shared" si="469"/>
        <v/>
      </c>
      <c r="EX70" s="37" t="str">
        <f t="shared" si="470"/>
        <v/>
      </c>
      <c r="EY70" s="37" t="str">
        <f t="shared" si="471"/>
        <v/>
      </c>
      <c r="EZ70" s="37" t="str">
        <f t="shared" si="472"/>
        <v/>
      </c>
      <c r="FA70" s="37" t="str">
        <f t="shared" si="473"/>
        <v/>
      </c>
      <c r="FB70" s="37" t="str">
        <f t="shared" si="474"/>
        <v/>
      </c>
      <c r="FC70" s="37" t="str">
        <f t="shared" si="475"/>
        <v/>
      </c>
      <c r="FD70" s="37">
        <f t="shared" si="476"/>
        <v>1</v>
      </c>
      <c r="FE70" s="37">
        <f t="shared" si="477"/>
        <v>1</v>
      </c>
      <c r="FF70" s="37">
        <f t="shared" si="478"/>
        <v>1</v>
      </c>
      <c r="FG70" s="37">
        <f t="shared" si="479"/>
        <v>1</v>
      </c>
      <c r="FH70" s="37" t="str">
        <f t="shared" si="480"/>
        <v/>
      </c>
      <c r="FI70" s="54">
        <f t="shared" si="543"/>
        <v>11</v>
      </c>
      <c r="FJ70" s="501">
        <v>1939</v>
      </c>
      <c r="FK70" s="37" t="str">
        <f t="shared" si="481"/>
        <v/>
      </c>
      <c r="FL70" s="37" t="str">
        <f t="shared" si="482"/>
        <v/>
      </c>
      <c r="FM70" s="37" t="str">
        <f t="shared" si="483"/>
        <v/>
      </c>
      <c r="FN70" s="37" t="str">
        <f t="shared" si="484"/>
        <v/>
      </c>
      <c r="FO70" s="37" t="str">
        <f t="shared" si="485"/>
        <v/>
      </c>
      <c r="FP70" s="37" t="str">
        <f t="shared" si="486"/>
        <v/>
      </c>
      <c r="FQ70" s="37" t="str">
        <f t="shared" si="487"/>
        <v/>
      </c>
      <c r="FR70" s="37" t="str">
        <f t="shared" si="488"/>
        <v/>
      </c>
      <c r="FS70" s="37" t="str">
        <f t="shared" si="489"/>
        <v/>
      </c>
      <c r="FT70" s="37" t="str">
        <f t="shared" si="490"/>
        <v/>
      </c>
      <c r="FU70" s="37" t="str">
        <f t="shared" si="491"/>
        <v/>
      </c>
      <c r="FV70" s="37" t="str">
        <f t="shared" si="492"/>
        <v/>
      </c>
      <c r="FW70" s="37" t="str">
        <f t="shared" si="493"/>
        <v/>
      </c>
      <c r="FX70" s="37" t="str">
        <f t="shared" si="494"/>
        <v/>
      </c>
      <c r="FY70" s="37" t="str">
        <f t="shared" si="495"/>
        <v/>
      </c>
      <c r="FZ70" s="37" t="str">
        <f t="shared" si="496"/>
        <v/>
      </c>
      <c r="GA70" s="37" t="str">
        <f t="shared" si="497"/>
        <v/>
      </c>
      <c r="GB70" s="37" t="str">
        <f t="shared" si="498"/>
        <v/>
      </c>
      <c r="GC70" s="37" t="str">
        <f t="shared" si="499"/>
        <v/>
      </c>
      <c r="GD70" s="37" t="str">
        <f t="shared" si="500"/>
        <v/>
      </c>
      <c r="GE70" s="37" t="str">
        <f t="shared" si="501"/>
        <v/>
      </c>
      <c r="GF70" s="37" t="str">
        <f t="shared" si="502"/>
        <v/>
      </c>
      <c r="GG70" s="37" t="str">
        <f t="shared" si="503"/>
        <v/>
      </c>
      <c r="GH70" s="37" t="str">
        <f t="shared" si="504"/>
        <v/>
      </c>
      <c r="GI70" s="37" t="str">
        <f t="shared" si="505"/>
        <v/>
      </c>
      <c r="GJ70" s="37" t="str">
        <f t="shared" si="506"/>
        <v/>
      </c>
      <c r="GK70" s="37" t="str">
        <f t="shared" si="507"/>
        <v/>
      </c>
      <c r="GL70" s="37" t="str">
        <f t="shared" si="508"/>
        <v/>
      </c>
      <c r="GM70" s="37" t="str">
        <f t="shared" si="509"/>
        <v/>
      </c>
      <c r="GN70" s="37">
        <f t="shared" si="510"/>
        <v>1</v>
      </c>
      <c r="GO70" s="37" t="str">
        <f t="shared" si="511"/>
        <v/>
      </c>
      <c r="GP70" s="39">
        <f t="shared" si="197"/>
        <v>1</v>
      </c>
      <c r="GQ70" s="501">
        <v>1939</v>
      </c>
      <c r="GR70" s="501">
        <v>1939</v>
      </c>
      <c r="GS70" s="37" t="str">
        <f t="shared" si="512"/>
        <v/>
      </c>
      <c r="GT70" s="37" t="str">
        <f t="shared" si="513"/>
        <v/>
      </c>
      <c r="GU70" s="37" t="str">
        <f t="shared" si="514"/>
        <v/>
      </c>
      <c r="GV70" s="37" t="str">
        <f t="shared" si="515"/>
        <v/>
      </c>
      <c r="GW70" s="37" t="str">
        <f t="shared" si="516"/>
        <v/>
      </c>
      <c r="GX70" s="37" t="str">
        <f t="shared" si="517"/>
        <v/>
      </c>
      <c r="GY70" s="37" t="str">
        <f t="shared" si="518"/>
        <v/>
      </c>
      <c r="GZ70" s="37" t="str">
        <f t="shared" si="519"/>
        <v/>
      </c>
      <c r="HA70" s="37" t="str">
        <f t="shared" si="520"/>
        <v/>
      </c>
      <c r="HB70" s="37" t="str">
        <f t="shared" si="521"/>
        <v/>
      </c>
      <c r="HC70" s="37" t="str">
        <f t="shared" si="522"/>
        <v/>
      </c>
      <c r="HD70" s="37" t="str">
        <f t="shared" si="523"/>
        <v/>
      </c>
      <c r="HE70" s="37" t="str">
        <f t="shared" si="524"/>
        <v/>
      </c>
      <c r="HF70" s="37" t="str">
        <f t="shared" si="525"/>
        <v/>
      </c>
      <c r="HG70" s="37" t="str">
        <f t="shared" si="526"/>
        <v/>
      </c>
      <c r="HH70" s="37" t="str">
        <f t="shared" si="527"/>
        <v/>
      </c>
      <c r="HI70" s="37" t="str">
        <f t="shared" si="528"/>
        <v/>
      </c>
      <c r="HJ70" s="37" t="str">
        <f t="shared" si="529"/>
        <v/>
      </c>
      <c r="HK70" s="37" t="str">
        <f t="shared" si="530"/>
        <v/>
      </c>
      <c r="HL70" s="37" t="str">
        <f t="shared" si="531"/>
        <v/>
      </c>
      <c r="HM70" s="37" t="str">
        <f t="shared" si="532"/>
        <v/>
      </c>
      <c r="HN70" s="37" t="str">
        <f t="shared" si="533"/>
        <v/>
      </c>
      <c r="HO70" s="37" t="str">
        <f t="shared" si="534"/>
        <v/>
      </c>
      <c r="HP70" s="37" t="str">
        <f t="shared" si="535"/>
        <v/>
      </c>
      <c r="HQ70" s="37" t="str">
        <f t="shared" si="536"/>
        <v/>
      </c>
      <c r="HR70" s="37" t="str">
        <f t="shared" si="537"/>
        <v/>
      </c>
      <c r="HS70" s="37" t="str">
        <f t="shared" si="538"/>
        <v/>
      </c>
      <c r="HT70" s="37" t="str">
        <f t="shared" si="539"/>
        <v/>
      </c>
      <c r="HU70" s="37" t="str">
        <f t="shared" si="540"/>
        <v/>
      </c>
      <c r="HV70" s="37" t="str">
        <f t="shared" si="541"/>
        <v/>
      </c>
      <c r="HW70" s="37" t="str">
        <f t="shared" si="542"/>
        <v/>
      </c>
      <c r="HX70" s="39">
        <f t="shared" si="353"/>
        <v>0</v>
      </c>
      <c r="HY70" s="501">
        <v>1939</v>
      </c>
    </row>
    <row r="71" spans="1:233" ht="14.4" thickBot="1">
      <c r="A71" s="742">
        <v>1940</v>
      </c>
      <c r="B71" s="866">
        <v>0</v>
      </c>
      <c r="C71" s="866">
        <v>7.0000000000000007E-2</v>
      </c>
      <c r="D71" s="866">
        <v>0.31</v>
      </c>
      <c r="E71" s="866">
        <v>0.05</v>
      </c>
      <c r="F71" s="866">
        <v>0.03</v>
      </c>
      <c r="G71" s="867" t="s">
        <v>60</v>
      </c>
      <c r="H71" s="866">
        <v>0</v>
      </c>
      <c r="I71" s="866">
        <v>0</v>
      </c>
      <c r="J71" s="866">
        <v>0</v>
      </c>
      <c r="K71" s="866">
        <v>0</v>
      </c>
      <c r="L71" s="867">
        <v>0</v>
      </c>
      <c r="M71" s="866" t="s">
        <v>60</v>
      </c>
      <c r="N71" s="866">
        <v>7.0000000000000007E-2</v>
      </c>
      <c r="O71" s="866">
        <v>1.35</v>
      </c>
      <c r="P71" s="866">
        <v>0.01</v>
      </c>
      <c r="Q71" s="867" t="s">
        <v>60</v>
      </c>
      <c r="R71" s="866">
        <v>0</v>
      </c>
      <c r="S71" s="866">
        <v>0</v>
      </c>
      <c r="T71" s="866">
        <v>0.11</v>
      </c>
      <c r="U71" s="866">
        <v>0</v>
      </c>
      <c r="V71" s="867">
        <v>0</v>
      </c>
      <c r="W71" s="866" t="s">
        <v>60</v>
      </c>
      <c r="X71" s="866">
        <v>0</v>
      </c>
      <c r="Y71" s="866">
        <v>0.04</v>
      </c>
      <c r="Z71" s="866" t="s">
        <v>60</v>
      </c>
      <c r="AA71" s="867">
        <v>0</v>
      </c>
      <c r="AB71" s="866">
        <v>0</v>
      </c>
      <c r="AC71" s="866">
        <v>0</v>
      </c>
      <c r="AD71" s="866">
        <v>0.01</v>
      </c>
      <c r="AE71" s="866">
        <v>0.25</v>
      </c>
      <c r="AF71" s="867">
        <v>0.01</v>
      </c>
      <c r="AG71" s="755">
        <f t="shared" si="385"/>
        <v>2.3099999999999996</v>
      </c>
      <c r="AH71" s="756">
        <f t="shared" si="386"/>
        <v>1.35</v>
      </c>
      <c r="AI71" s="746">
        <f t="shared" si="196"/>
        <v>12</v>
      </c>
      <c r="AJ71" s="742">
        <v>1940</v>
      </c>
      <c r="AK71" s="28" t="str">
        <f t="shared" si="387"/>
        <v/>
      </c>
      <c r="AL71" s="28" t="str">
        <f t="shared" si="388"/>
        <v/>
      </c>
      <c r="AM71" s="28" t="str">
        <f t="shared" si="389"/>
        <v/>
      </c>
      <c r="AN71" s="28" t="str">
        <f t="shared" si="390"/>
        <v/>
      </c>
      <c r="AO71" s="28" t="str">
        <f t="shared" si="391"/>
        <v/>
      </c>
      <c r="AP71" s="28" t="str">
        <f t="shared" si="392"/>
        <v/>
      </c>
      <c r="AQ71" s="28" t="str">
        <f t="shared" si="393"/>
        <v/>
      </c>
      <c r="AR71" s="28" t="str">
        <f t="shared" si="394"/>
        <v/>
      </c>
      <c r="AS71" s="28" t="str">
        <f t="shared" si="395"/>
        <v/>
      </c>
      <c r="AT71" s="28" t="str">
        <f t="shared" si="396"/>
        <v/>
      </c>
      <c r="AU71" s="28" t="str">
        <f t="shared" si="397"/>
        <v/>
      </c>
      <c r="AV71" s="28" t="str">
        <f t="shared" si="398"/>
        <v/>
      </c>
      <c r="AW71" s="28" t="str">
        <f t="shared" si="399"/>
        <v/>
      </c>
      <c r="AX71" s="28" t="str">
        <f t="shared" si="400"/>
        <v/>
      </c>
      <c r="AY71" s="28" t="str">
        <f t="shared" si="401"/>
        <v/>
      </c>
      <c r="AZ71" s="28" t="str">
        <f t="shared" si="402"/>
        <v/>
      </c>
      <c r="BA71" s="28" t="str">
        <f t="shared" si="403"/>
        <v/>
      </c>
      <c r="BB71" s="28" t="str">
        <f t="shared" si="404"/>
        <v/>
      </c>
      <c r="BC71" s="28" t="str">
        <f t="shared" si="405"/>
        <v/>
      </c>
      <c r="BD71" s="28" t="str">
        <f t="shared" si="406"/>
        <v/>
      </c>
      <c r="BE71" s="28" t="str">
        <f t="shared" si="407"/>
        <v/>
      </c>
      <c r="BF71" s="28" t="str">
        <f t="shared" si="408"/>
        <v/>
      </c>
      <c r="BG71" s="28" t="str">
        <f t="shared" si="409"/>
        <v/>
      </c>
      <c r="BH71" s="28" t="str">
        <f t="shared" si="410"/>
        <v/>
      </c>
      <c r="BI71" s="28" t="str">
        <f t="shared" si="411"/>
        <v/>
      </c>
      <c r="BJ71" s="28" t="str">
        <f t="shared" si="412"/>
        <v/>
      </c>
      <c r="BK71" s="28" t="str">
        <f t="shared" si="413"/>
        <v/>
      </c>
      <c r="BL71" s="28" t="str">
        <f t="shared" si="414"/>
        <v/>
      </c>
      <c r="BM71" s="28" t="str">
        <f t="shared" si="415"/>
        <v/>
      </c>
      <c r="BN71" s="28" t="str">
        <f t="shared" si="416"/>
        <v/>
      </c>
      <c r="BO71" s="28" t="str">
        <f t="shared" si="417"/>
        <v/>
      </c>
      <c r="BP71" s="39">
        <f t="shared" si="418"/>
        <v>0</v>
      </c>
      <c r="BQ71" s="501">
        <v>1940</v>
      </c>
      <c r="BR71" s="17" t="str">
        <f t="shared" si="354"/>
        <v xml:space="preserve"> </v>
      </c>
      <c r="BS71" s="17" t="str">
        <f t="shared" si="355"/>
        <v xml:space="preserve"> </v>
      </c>
      <c r="BT71" s="17" t="str">
        <f t="shared" si="356"/>
        <v xml:space="preserve"> </v>
      </c>
      <c r="BU71" s="17" t="str">
        <f t="shared" si="357"/>
        <v xml:space="preserve"> </v>
      </c>
      <c r="BV71" s="17" t="str">
        <f t="shared" si="358"/>
        <v xml:space="preserve"> </v>
      </c>
      <c r="BW71" s="17" t="str">
        <f t="shared" si="359"/>
        <v xml:space="preserve"> </v>
      </c>
      <c r="BX71" s="17" t="str">
        <f t="shared" si="360"/>
        <v xml:space="preserve"> </v>
      </c>
      <c r="BY71" s="17" t="str">
        <f t="shared" si="361"/>
        <v xml:space="preserve"> </v>
      </c>
      <c r="BZ71" s="17" t="str">
        <f t="shared" si="362"/>
        <v xml:space="preserve"> </v>
      </c>
      <c r="CA71" s="17" t="str">
        <f t="shared" si="363"/>
        <v xml:space="preserve"> </v>
      </c>
      <c r="CB71" s="17" t="str">
        <f t="shared" si="364"/>
        <v xml:space="preserve"> </v>
      </c>
      <c r="CC71" s="17" t="str">
        <f t="shared" si="365"/>
        <v xml:space="preserve"> </v>
      </c>
      <c r="CD71" s="17" t="str">
        <f t="shared" si="366"/>
        <v xml:space="preserve"> </v>
      </c>
      <c r="CE71" s="17" t="str">
        <f t="shared" si="367"/>
        <v xml:space="preserve"> </v>
      </c>
      <c r="CF71" s="17" t="str">
        <f t="shared" si="368"/>
        <v xml:space="preserve"> </v>
      </c>
      <c r="CG71" s="17" t="str">
        <f t="shared" si="369"/>
        <v xml:space="preserve"> </v>
      </c>
      <c r="CH71" s="17" t="str">
        <f t="shared" si="370"/>
        <v xml:space="preserve"> </v>
      </c>
      <c r="CI71" s="17" t="str">
        <f t="shared" si="371"/>
        <v xml:space="preserve"> </v>
      </c>
      <c r="CJ71" s="17" t="str">
        <f t="shared" si="372"/>
        <v xml:space="preserve"> </v>
      </c>
      <c r="CK71" s="17" t="str">
        <f t="shared" si="373"/>
        <v xml:space="preserve"> </v>
      </c>
      <c r="CL71" s="17" t="str">
        <f t="shared" si="374"/>
        <v xml:space="preserve"> </v>
      </c>
      <c r="CM71" s="17" t="str">
        <f t="shared" si="375"/>
        <v xml:space="preserve"> </v>
      </c>
      <c r="CN71" s="17" t="str">
        <f t="shared" si="376"/>
        <v xml:space="preserve"> </v>
      </c>
      <c r="CO71" s="17" t="str">
        <f t="shared" si="377"/>
        <v xml:space="preserve"> </v>
      </c>
      <c r="CP71" s="17" t="str">
        <f t="shared" si="378"/>
        <v xml:space="preserve"> </v>
      </c>
      <c r="CQ71" s="17" t="str">
        <f t="shared" si="379"/>
        <v xml:space="preserve"> </v>
      </c>
      <c r="CR71" s="17" t="str">
        <f t="shared" si="380"/>
        <v xml:space="preserve"> </v>
      </c>
      <c r="CS71" s="17" t="str">
        <f t="shared" si="381"/>
        <v xml:space="preserve"> </v>
      </c>
      <c r="CT71" s="17" t="str">
        <f t="shared" si="382"/>
        <v xml:space="preserve"> </v>
      </c>
      <c r="CU71" s="17" t="str">
        <f t="shared" si="383"/>
        <v xml:space="preserve"> </v>
      </c>
      <c r="CV71" s="17" t="str">
        <f t="shared" si="384"/>
        <v xml:space="preserve"> </v>
      </c>
      <c r="CW71" s="501">
        <v>1940</v>
      </c>
      <c r="CX71" s="17" t="str">
        <f t="shared" si="419"/>
        <v/>
      </c>
      <c r="CY71" s="17" t="str">
        <f t="shared" si="420"/>
        <v/>
      </c>
      <c r="CZ71" s="17" t="str">
        <f t="shared" si="421"/>
        <v/>
      </c>
      <c r="DA71" s="17" t="str">
        <f t="shared" si="422"/>
        <v/>
      </c>
      <c r="DB71" s="17" t="str">
        <f t="shared" si="423"/>
        <v/>
      </c>
      <c r="DC71" s="17" t="str">
        <f t="shared" si="424"/>
        <v/>
      </c>
      <c r="DD71" s="17" t="str">
        <f t="shared" si="425"/>
        <v/>
      </c>
      <c r="DE71" s="17" t="str">
        <f t="shared" si="426"/>
        <v/>
      </c>
      <c r="DF71" s="17" t="str">
        <f t="shared" si="427"/>
        <v/>
      </c>
      <c r="DG71" s="17" t="str">
        <f t="shared" si="428"/>
        <v/>
      </c>
      <c r="DH71" s="17" t="str">
        <f t="shared" si="429"/>
        <v/>
      </c>
      <c r="DI71" s="17" t="str">
        <f t="shared" si="430"/>
        <v/>
      </c>
      <c r="DJ71" s="17" t="str">
        <f t="shared" si="431"/>
        <v/>
      </c>
      <c r="DK71" s="17" t="str">
        <f t="shared" si="432"/>
        <v/>
      </c>
      <c r="DL71" s="17" t="str">
        <f t="shared" si="433"/>
        <v/>
      </c>
      <c r="DM71" s="17" t="str">
        <f t="shared" si="434"/>
        <v/>
      </c>
      <c r="DN71" s="17" t="str">
        <f t="shared" si="435"/>
        <v/>
      </c>
      <c r="DO71" s="17" t="str">
        <f t="shared" si="436"/>
        <v/>
      </c>
      <c r="DP71" s="17" t="str">
        <f t="shared" si="437"/>
        <v/>
      </c>
      <c r="DQ71" s="17" t="str">
        <f t="shared" si="438"/>
        <v/>
      </c>
      <c r="DR71" s="17" t="str">
        <f t="shared" si="439"/>
        <v/>
      </c>
      <c r="DS71" s="17" t="str">
        <f t="shared" si="440"/>
        <v/>
      </c>
      <c r="DT71" s="17" t="str">
        <f t="shared" si="441"/>
        <v/>
      </c>
      <c r="DU71" s="17" t="str">
        <f t="shared" si="442"/>
        <v/>
      </c>
      <c r="DV71" s="17" t="str">
        <f t="shared" si="443"/>
        <v/>
      </c>
      <c r="DW71" s="17" t="str">
        <f t="shared" si="444"/>
        <v/>
      </c>
      <c r="DX71" s="17" t="str">
        <f t="shared" si="445"/>
        <v/>
      </c>
      <c r="DY71" s="17" t="str">
        <f t="shared" si="446"/>
        <v/>
      </c>
      <c r="DZ71" s="17" t="str">
        <f t="shared" si="447"/>
        <v/>
      </c>
      <c r="EA71" s="17" t="str">
        <f t="shared" si="448"/>
        <v/>
      </c>
      <c r="EB71" s="17" t="str">
        <f t="shared" si="449"/>
        <v/>
      </c>
      <c r="EC71" s="501">
        <v>1940</v>
      </c>
      <c r="ED71" s="37" t="str">
        <f t="shared" si="450"/>
        <v/>
      </c>
      <c r="EE71" s="37">
        <f t="shared" si="451"/>
        <v>1</v>
      </c>
      <c r="EF71" s="37">
        <f t="shared" si="452"/>
        <v>1</v>
      </c>
      <c r="EG71" s="37">
        <f t="shared" si="453"/>
        <v>1</v>
      </c>
      <c r="EH71" s="37">
        <f t="shared" si="454"/>
        <v>1</v>
      </c>
      <c r="EI71" s="37" t="str">
        <f t="shared" si="455"/>
        <v/>
      </c>
      <c r="EJ71" s="37" t="str">
        <f t="shared" si="456"/>
        <v/>
      </c>
      <c r="EK71" s="37" t="str">
        <f t="shared" si="457"/>
        <v/>
      </c>
      <c r="EL71" s="37" t="str">
        <f t="shared" si="458"/>
        <v/>
      </c>
      <c r="EM71" s="37" t="str">
        <f t="shared" si="459"/>
        <v/>
      </c>
      <c r="EN71" s="37" t="str">
        <f t="shared" si="460"/>
        <v/>
      </c>
      <c r="EO71" s="37" t="str">
        <f t="shared" si="461"/>
        <v/>
      </c>
      <c r="EP71" s="37">
        <f t="shared" si="462"/>
        <v>1</v>
      </c>
      <c r="EQ71" s="37">
        <f t="shared" si="463"/>
        <v>1</v>
      </c>
      <c r="ER71" s="37">
        <f t="shared" si="464"/>
        <v>1</v>
      </c>
      <c r="ES71" s="37" t="str">
        <f t="shared" si="465"/>
        <v/>
      </c>
      <c r="ET71" s="37" t="str">
        <f t="shared" si="466"/>
        <v/>
      </c>
      <c r="EU71" s="37" t="str">
        <f t="shared" si="467"/>
        <v/>
      </c>
      <c r="EV71" s="37">
        <f t="shared" si="468"/>
        <v>1</v>
      </c>
      <c r="EW71" s="37" t="str">
        <f t="shared" si="469"/>
        <v/>
      </c>
      <c r="EX71" s="37" t="str">
        <f t="shared" si="470"/>
        <v/>
      </c>
      <c r="EY71" s="37" t="str">
        <f t="shared" si="471"/>
        <v/>
      </c>
      <c r="EZ71" s="37" t="str">
        <f t="shared" si="472"/>
        <v/>
      </c>
      <c r="FA71" s="37">
        <f t="shared" si="473"/>
        <v>1</v>
      </c>
      <c r="FB71" s="37" t="str">
        <f t="shared" si="474"/>
        <v/>
      </c>
      <c r="FC71" s="37" t="str">
        <f t="shared" si="475"/>
        <v/>
      </c>
      <c r="FD71" s="37" t="str">
        <f t="shared" si="476"/>
        <v/>
      </c>
      <c r="FE71" s="37" t="str">
        <f t="shared" si="477"/>
        <v/>
      </c>
      <c r="FF71" s="37">
        <f t="shared" si="478"/>
        <v>1</v>
      </c>
      <c r="FG71" s="37">
        <f t="shared" si="479"/>
        <v>1</v>
      </c>
      <c r="FH71" s="37">
        <f t="shared" si="480"/>
        <v>1</v>
      </c>
      <c r="FI71" s="54">
        <f t="shared" si="543"/>
        <v>12</v>
      </c>
      <c r="FJ71" s="501">
        <v>1940</v>
      </c>
      <c r="FK71" s="37" t="str">
        <f t="shared" si="481"/>
        <v/>
      </c>
      <c r="FL71" s="37" t="str">
        <f t="shared" si="482"/>
        <v/>
      </c>
      <c r="FM71" s="37" t="str">
        <f t="shared" si="483"/>
        <v/>
      </c>
      <c r="FN71" s="37" t="str">
        <f t="shared" si="484"/>
        <v/>
      </c>
      <c r="FO71" s="37" t="str">
        <f t="shared" si="485"/>
        <v/>
      </c>
      <c r="FP71" s="37" t="str">
        <f t="shared" si="486"/>
        <v/>
      </c>
      <c r="FQ71" s="37" t="str">
        <f t="shared" si="487"/>
        <v/>
      </c>
      <c r="FR71" s="37" t="str">
        <f t="shared" si="488"/>
        <v/>
      </c>
      <c r="FS71" s="37" t="str">
        <f t="shared" si="489"/>
        <v/>
      </c>
      <c r="FT71" s="37" t="str">
        <f t="shared" si="490"/>
        <v/>
      </c>
      <c r="FU71" s="37" t="str">
        <f t="shared" si="491"/>
        <v/>
      </c>
      <c r="FV71" s="37" t="str">
        <f t="shared" si="492"/>
        <v/>
      </c>
      <c r="FW71" s="37" t="str">
        <f t="shared" si="493"/>
        <v/>
      </c>
      <c r="FX71" s="37">
        <f t="shared" si="494"/>
        <v>1</v>
      </c>
      <c r="FY71" s="37" t="str">
        <f t="shared" si="495"/>
        <v/>
      </c>
      <c r="FZ71" s="37" t="str">
        <f t="shared" si="496"/>
        <v/>
      </c>
      <c r="GA71" s="37" t="str">
        <f t="shared" si="497"/>
        <v/>
      </c>
      <c r="GB71" s="37" t="str">
        <f t="shared" si="498"/>
        <v/>
      </c>
      <c r="GC71" s="37" t="str">
        <f t="shared" si="499"/>
        <v/>
      </c>
      <c r="GD71" s="37" t="str">
        <f t="shared" si="500"/>
        <v/>
      </c>
      <c r="GE71" s="37" t="str">
        <f t="shared" si="501"/>
        <v/>
      </c>
      <c r="GF71" s="37" t="str">
        <f t="shared" si="502"/>
        <v/>
      </c>
      <c r="GG71" s="37" t="str">
        <f t="shared" si="503"/>
        <v/>
      </c>
      <c r="GH71" s="37" t="str">
        <f t="shared" si="504"/>
        <v/>
      </c>
      <c r="GI71" s="37" t="str">
        <f t="shared" si="505"/>
        <v/>
      </c>
      <c r="GJ71" s="37" t="str">
        <f t="shared" si="506"/>
        <v/>
      </c>
      <c r="GK71" s="37" t="str">
        <f t="shared" si="507"/>
        <v/>
      </c>
      <c r="GL71" s="37" t="str">
        <f t="shared" si="508"/>
        <v/>
      </c>
      <c r="GM71" s="37" t="str">
        <f t="shared" si="509"/>
        <v/>
      </c>
      <c r="GN71" s="37" t="str">
        <f t="shared" si="510"/>
        <v/>
      </c>
      <c r="GO71" s="37" t="str">
        <f t="shared" si="511"/>
        <v/>
      </c>
      <c r="GP71" s="39">
        <f t="shared" si="197"/>
        <v>1</v>
      </c>
      <c r="GQ71" s="501">
        <v>1940</v>
      </c>
      <c r="GR71" s="501">
        <v>1940</v>
      </c>
      <c r="GS71" s="37" t="str">
        <f t="shared" si="512"/>
        <v/>
      </c>
      <c r="GT71" s="37" t="str">
        <f t="shared" si="513"/>
        <v/>
      </c>
      <c r="GU71" s="37" t="str">
        <f t="shared" si="514"/>
        <v/>
      </c>
      <c r="GV71" s="37" t="str">
        <f t="shared" si="515"/>
        <v/>
      </c>
      <c r="GW71" s="37" t="str">
        <f t="shared" si="516"/>
        <v/>
      </c>
      <c r="GX71" s="37" t="str">
        <f t="shared" si="517"/>
        <v/>
      </c>
      <c r="GY71" s="37" t="str">
        <f t="shared" si="518"/>
        <v/>
      </c>
      <c r="GZ71" s="37" t="str">
        <f t="shared" si="519"/>
        <v/>
      </c>
      <c r="HA71" s="37" t="str">
        <f t="shared" si="520"/>
        <v/>
      </c>
      <c r="HB71" s="37" t="str">
        <f t="shared" si="521"/>
        <v/>
      </c>
      <c r="HC71" s="37" t="str">
        <f t="shared" si="522"/>
        <v/>
      </c>
      <c r="HD71" s="37" t="str">
        <f t="shared" si="523"/>
        <v/>
      </c>
      <c r="HE71" s="37" t="str">
        <f t="shared" si="524"/>
        <v/>
      </c>
      <c r="HF71" s="37" t="str">
        <f t="shared" si="525"/>
        <v/>
      </c>
      <c r="HG71" s="37" t="str">
        <f t="shared" si="526"/>
        <v/>
      </c>
      <c r="HH71" s="37" t="str">
        <f t="shared" si="527"/>
        <v/>
      </c>
      <c r="HI71" s="37" t="str">
        <f t="shared" si="528"/>
        <v/>
      </c>
      <c r="HJ71" s="37" t="str">
        <f t="shared" si="529"/>
        <v/>
      </c>
      <c r="HK71" s="37" t="str">
        <f t="shared" si="530"/>
        <v/>
      </c>
      <c r="HL71" s="37" t="str">
        <f t="shared" si="531"/>
        <v/>
      </c>
      <c r="HM71" s="37" t="str">
        <f t="shared" si="532"/>
        <v/>
      </c>
      <c r="HN71" s="37" t="str">
        <f t="shared" si="533"/>
        <v/>
      </c>
      <c r="HO71" s="37" t="str">
        <f t="shared" si="534"/>
        <v/>
      </c>
      <c r="HP71" s="37" t="str">
        <f t="shared" si="535"/>
        <v/>
      </c>
      <c r="HQ71" s="37" t="str">
        <f t="shared" si="536"/>
        <v/>
      </c>
      <c r="HR71" s="37" t="str">
        <f t="shared" si="537"/>
        <v/>
      </c>
      <c r="HS71" s="37" t="str">
        <f t="shared" si="538"/>
        <v/>
      </c>
      <c r="HT71" s="37" t="str">
        <f t="shared" si="539"/>
        <v/>
      </c>
      <c r="HU71" s="37" t="str">
        <f t="shared" si="540"/>
        <v/>
      </c>
      <c r="HV71" s="37" t="str">
        <f t="shared" si="541"/>
        <v/>
      </c>
      <c r="HW71" s="37" t="str">
        <f t="shared" si="542"/>
        <v/>
      </c>
      <c r="HX71" s="39">
        <f t="shared" si="353"/>
        <v>0</v>
      </c>
      <c r="HY71" s="501">
        <v>1940</v>
      </c>
    </row>
    <row r="72" spans="1:233" ht="13.8">
      <c r="A72" s="501">
        <v>1941</v>
      </c>
      <c r="B72" s="45" t="s">
        <v>60</v>
      </c>
      <c r="C72" s="45">
        <v>0</v>
      </c>
      <c r="D72" s="45">
        <v>0</v>
      </c>
      <c r="E72" s="45">
        <v>0.09</v>
      </c>
      <c r="F72" s="45">
        <v>0</v>
      </c>
      <c r="G72" s="150">
        <v>0</v>
      </c>
      <c r="H72" s="45">
        <v>1.07</v>
      </c>
      <c r="I72" s="45">
        <v>0.24</v>
      </c>
      <c r="J72" s="45">
        <v>0</v>
      </c>
      <c r="K72" s="45">
        <v>0</v>
      </c>
      <c r="L72" s="150">
        <v>0.04</v>
      </c>
      <c r="M72" s="45">
        <v>0</v>
      </c>
      <c r="N72" s="45" t="s">
        <v>60</v>
      </c>
      <c r="O72" s="45">
        <v>0</v>
      </c>
      <c r="P72" s="45">
        <v>0</v>
      </c>
      <c r="Q72" s="150">
        <v>0</v>
      </c>
      <c r="R72" s="45" t="s">
        <v>60</v>
      </c>
      <c r="S72" s="45">
        <v>0</v>
      </c>
      <c r="T72" s="45">
        <v>0</v>
      </c>
      <c r="U72" s="45">
        <v>0</v>
      </c>
      <c r="V72" s="150">
        <v>0</v>
      </c>
      <c r="W72" s="45">
        <v>0</v>
      </c>
      <c r="X72" s="45">
        <v>0</v>
      </c>
      <c r="Y72" s="45">
        <v>0.34</v>
      </c>
      <c r="Z72" s="45" t="s">
        <v>60</v>
      </c>
      <c r="AA72" s="150">
        <v>0</v>
      </c>
      <c r="AB72" s="45">
        <v>0.03</v>
      </c>
      <c r="AC72" s="45">
        <v>0.14000000000000001</v>
      </c>
      <c r="AD72" s="45">
        <v>0.02</v>
      </c>
      <c r="AE72" s="45">
        <v>0</v>
      </c>
      <c r="AF72" s="150">
        <v>0</v>
      </c>
      <c r="AG72" s="152">
        <f t="shared" si="385"/>
        <v>1.9700000000000002</v>
      </c>
      <c r="AH72" s="8">
        <f t="shared" si="386"/>
        <v>1.07</v>
      </c>
      <c r="AI72" s="4">
        <f t="shared" si="196"/>
        <v>8</v>
      </c>
      <c r="AJ72" s="501">
        <v>1941</v>
      </c>
      <c r="AK72" s="28" t="str">
        <f t="shared" si="387"/>
        <v/>
      </c>
      <c r="AL72" s="28" t="str">
        <f t="shared" si="388"/>
        <v/>
      </c>
      <c r="AM72" s="28" t="str">
        <f t="shared" si="389"/>
        <v/>
      </c>
      <c r="AN72" s="28" t="str">
        <f t="shared" si="390"/>
        <v/>
      </c>
      <c r="AO72" s="28" t="str">
        <f t="shared" si="391"/>
        <v/>
      </c>
      <c r="AP72" s="28" t="str">
        <f t="shared" si="392"/>
        <v/>
      </c>
      <c r="AQ72" s="28" t="str">
        <f t="shared" si="393"/>
        <v/>
      </c>
      <c r="AR72" s="28" t="str">
        <f t="shared" si="394"/>
        <v/>
      </c>
      <c r="AS72" s="28" t="str">
        <f t="shared" si="395"/>
        <v/>
      </c>
      <c r="AT72" s="28" t="str">
        <f t="shared" si="396"/>
        <v/>
      </c>
      <c r="AU72" s="28" t="str">
        <f t="shared" si="397"/>
        <v/>
      </c>
      <c r="AV72" s="28" t="str">
        <f t="shared" si="398"/>
        <v/>
      </c>
      <c r="AW72" s="28" t="str">
        <f t="shared" si="399"/>
        <v/>
      </c>
      <c r="AX72" s="28" t="str">
        <f t="shared" si="400"/>
        <v/>
      </c>
      <c r="AY72" s="28" t="str">
        <f t="shared" si="401"/>
        <v/>
      </c>
      <c r="AZ72" s="28" t="str">
        <f t="shared" si="402"/>
        <v/>
      </c>
      <c r="BA72" s="28" t="str">
        <f t="shared" si="403"/>
        <v/>
      </c>
      <c r="BB72" s="28" t="str">
        <f t="shared" si="404"/>
        <v/>
      </c>
      <c r="BC72" s="28" t="str">
        <f t="shared" si="405"/>
        <v/>
      </c>
      <c r="BD72" s="28" t="str">
        <f t="shared" si="406"/>
        <v/>
      </c>
      <c r="BE72" s="28" t="str">
        <f t="shared" si="407"/>
        <v/>
      </c>
      <c r="BF72" s="28" t="str">
        <f t="shared" si="408"/>
        <v/>
      </c>
      <c r="BG72" s="28" t="str">
        <f t="shared" si="409"/>
        <v/>
      </c>
      <c r="BH72" s="28" t="str">
        <f t="shared" si="410"/>
        <v/>
      </c>
      <c r="BI72" s="28" t="str">
        <f t="shared" si="411"/>
        <v/>
      </c>
      <c r="BJ72" s="28" t="str">
        <f t="shared" si="412"/>
        <v/>
      </c>
      <c r="BK72" s="28" t="str">
        <f t="shared" si="413"/>
        <v/>
      </c>
      <c r="BL72" s="28" t="str">
        <f t="shared" si="414"/>
        <v/>
      </c>
      <c r="BM72" s="28" t="str">
        <f t="shared" si="415"/>
        <v/>
      </c>
      <c r="BN72" s="28" t="str">
        <f t="shared" si="416"/>
        <v/>
      </c>
      <c r="BO72" s="28" t="str">
        <f t="shared" si="417"/>
        <v/>
      </c>
      <c r="BP72" s="39">
        <f t="shared" si="418"/>
        <v>0</v>
      </c>
      <c r="BQ72" s="501">
        <v>1941</v>
      </c>
      <c r="BR72" s="17" t="str">
        <f t="shared" si="354"/>
        <v xml:space="preserve"> </v>
      </c>
      <c r="BS72" s="17" t="str">
        <f t="shared" si="355"/>
        <v xml:space="preserve"> </v>
      </c>
      <c r="BT72" s="17" t="str">
        <f t="shared" si="356"/>
        <v xml:space="preserve"> </v>
      </c>
      <c r="BU72" s="17" t="str">
        <f t="shared" si="357"/>
        <v xml:space="preserve"> </v>
      </c>
      <c r="BV72" s="17" t="str">
        <f t="shared" si="358"/>
        <v xml:space="preserve"> </v>
      </c>
      <c r="BW72" s="17" t="str">
        <f t="shared" si="359"/>
        <v xml:space="preserve"> </v>
      </c>
      <c r="BX72" s="17" t="str">
        <f t="shared" si="360"/>
        <v xml:space="preserve"> </v>
      </c>
      <c r="BY72" s="17" t="str">
        <f t="shared" si="361"/>
        <v xml:space="preserve"> </v>
      </c>
      <c r="BZ72" s="17" t="str">
        <f t="shared" si="362"/>
        <v xml:space="preserve"> </v>
      </c>
      <c r="CA72" s="17" t="str">
        <f t="shared" si="363"/>
        <v xml:space="preserve"> </v>
      </c>
      <c r="CB72" s="17" t="str">
        <f t="shared" si="364"/>
        <v xml:space="preserve"> </v>
      </c>
      <c r="CC72" s="17" t="str">
        <f t="shared" si="365"/>
        <v xml:space="preserve"> </v>
      </c>
      <c r="CD72" s="17" t="str">
        <f t="shared" si="366"/>
        <v xml:space="preserve"> </v>
      </c>
      <c r="CE72" s="17" t="str">
        <f t="shared" si="367"/>
        <v xml:space="preserve"> </v>
      </c>
      <c r="CF72" s="17" t="str">
        <f t="shared" si="368"/>
        <v xml:space="preserve"> </v>
      </c>
      <c r="CG72" s="17" t="str">
        <f t="shared" si="369"/>
        <v xml:space="preserve"> </v>
      </c>
      <c r="CH72" s="17" t="str">
        <f t="shared" si="370"/>
        <v xml:space="preserve"> </v>
      </c>
      <c r="CI72" s="17" t="str">
        <f t="shared" si="371"/>
        <v xml:space="preserve"> </v>
      </c>
      <c r="CJ72" s="17" t="str">
        <f t="shared" si="372"/>
        <v xml:space="preserve"> </v>
      </c>
      <c r="CK72" s="17" t="str">
        <f t="shared" si="373"/>
        <v xml:space="preserve"> </v>
      </c>
      <c r="CL72" s="17" t="str">
        <f t="shared" si="374"/>
        <v xml:space="preserve"> </v>
      </c>
      <c r="CM72" s="17" t="str">
        <f t="shared" si="375"/>
        <v xml:space="preserve"> </v>
      </c>
      <c r="CN72" s="17" t="str">
        <f t="shared" si="376"/>
        <v xml:space="preserve"> </v>
      </c>
      <c r="CO72" s="17" t="str">
        <f t="shared" si="377"/>
        <v xml:space="preserve"> </v>
      </c>
      <c r="CP72" s="17" t="str">
        <f t="shared" si="378"/>
        <v xml:space="preserve"> </v>
      </c>
      <c r="CQ72" s="17" t="str">
        <f t="shared" si="379"/>
        <v xml:space="preserve"> </v>
      </c>
      <c r="CR72" s="17" t="str">
        <f t="shared" si="380"/>
        <v xml:space="preserve"> </v>
      </c>
      <c r="CS72" s="17" t="str">
        <f t="shared" si="381"/>
        <v xml:space="preserve"> </v>
      </c>
      <c r="CT72" s="17" t="str">
        <f t="shared" si="382"/>
        <v xml:space="preserve"> </v>
      </c>
      <c r="CU72" s="17" t="str">
        <f t="shared" si="383"/>
        <v xml:space="preserve"> </v>
      </c>
      <c r="CV72" s="17" t="str">
        <f t="shared" si="384"/>
        <v xml:space="preserve"> </v>
      </c>
      <c r="CW72" s="501">
        <v>1941</v>
      </c>
      <c r="CX72" s="17" t="str">
        <f t="shared" si="419"/>
        <v/>
      </c>
      <c r="CY72" s="17" t="str">
        <f t="shared" si="420"/>
        <v/>
      </c>
      <c r="CZ72" s="17" t="str">
        <f t="shared" si="421"/>
        <v/>
      </c>
      <c r="DA72" s="17" t="str">
        <f t="shared" si="422"/>
        <v/>
      </c>
      <c r="DB72" s="17" t="str">
        <f t="shared" si="423"/>
        <v/>
      </c>
      <c r="DC72" s="17" t="str">
        <f t="shared" si="424"/>
        <v/>
      </c>
      <c r="DD72" s="17" t="str">
        <f t="shared" si="425"/>
        <v/>
      </c>
      <c r="DE72" s="17" t="str">
        <f t="shared" si="426"/>
        <v/>
      </c>
      <c r="DF72" s="17" t="str">
        <f t="shared" si="427"/>
        <v/>
      </c>
      <c r="DG72" s="17" t="str">
        <f t="shared" si="428"/>
        <v/>
      </c>
      <c r="DH72" s="17" t="str">
        <f t="shared" si="429"/>
        <v/>
      </c>
      <c r="DI72" s="17" t="str">
        <f t="shared" si="430"/>
        <v/>
      </c>
      <c r="DJ72" s="17" t="str">
        <f t="shared" si="431"/>
        <v/>
      </c>
      <c r="DK72" s="17" t="str">
        <f t="shared" si="432"/>
        <v/>
      </c>
      <c r="DL72" s="17" t="str">
        <f t="shared" si="433"/>
        <v/>
      </c>
      <c r="DM72" s="17" t="str">
        <f t="shared" si="434"/>
        <v/>
      </c>
      <c r="DN72" s="17" t="str">
        <f t="shared" si="435"/>
        <v/>
      </c>
      <c r="DO72" s="17" t="str">
        <f t="shared" si="436"/>
        <v/>
      </c>
      <c r="DP72" s="17" t="str">
        <f t="shared" si="437"/>
        <v/>
      </c>
      <c r="DQ72" s="17" t="str">
        <f t="shared" si="438"/>
        <v/>
      </c>
      <c r="DR72" s="17" t="str">
        <f t="shared" si="439"/>
        <v/>
      </c>
      <c r="DS72" s="17" t="str">
        <f t="shared" si="440"/>
        <v/>
      </c>
      <c r="DT72" s="17" t="str">
        <f t="shared" si="441"/>
        <v/>
      </c>
      <c r="DU72" s="17" t="str">
        <f t="shared" si="442"/>
        <v/>
      </c>
      <c r="DV72" s="17" t="str">
        <f t="shared" si="443"/>
        <v/>
      </c>
      <c r="DW72" s="17" t="str">
        <f t="shared" si="444"/>
        <v/>
      </c>
      <c r="DX72" s="17" t="str">
        <f t="shared" si="445"/>
        <v/>
      </c>
      <c r="DY72" s="17" t="str">
        <f t="shared" si="446"/>
        <v/>
      </c>
      <c r="DZ72" s="17" t="str">
        <f t="shared" si="447"/>
        <v/>
      </c>
      <c r="EA72" s="17" t="str">
        <f t="shared" si="448"/>
        <v/>
      </c>
      <c r="EB72" s="17" t="str">
        <f t="shared" si="449"/>
        <v/>
      </c>
      <c r="EC72" s="501">
        <v>1941</v>
      </c>
      <c r="ED72" s="37" t="str">
        <f t="shared" si="450"/>
        <v/>
      </c>
      <c r="EE72" s="37" t="str">
        <f t="shared" si="451"/>
        <v/>
      </c>
      <c r="EF72" s="37" t="str">
        <f t="shared" si="452"/>
        <v/>
      </c>
      <c r="EG72" s="37">
        <f t="shared" si="453"/>
        <v>1</v>
      </c>
      <c r="EH72" s="37" t="str">
        <f t="shared" si="454"/>
        <v/>
      </c>
      <c r="EI72" s="37" t="str">
        <f t="shared" si="455"/>
        <v/>
      </c>
      <c r="EJ72" s="37">
        <f t="shared" si="456"/>
        <v>1</v>
      </c>
      <c r="EK72" s="37">
        <f t="shared" si="457"/>
        <v>1</v>
      </c>
      <c r="EL72" s="37" t="str">
        <f t="shared" si="458"/>
        <v/>
      </c>
      <c r="EM72" s="37" t="str">
        <f t="shared" si="459"/>
        <v/>
      </c>
      <c r="EN72" s="37">
        <f t="shared" si="460"/>
        <v>1</v>
      </c>
      <c r="EO72" s="37" t="str">
        <f t="shared" si="461"/>
        <v/>
      </c>
      <c r="EP72" s="37" t="str">
        <f t="shared" si="462"/>
        <v/>
      </c>
      <c r="EQ72" s="37" t="str">
        <f t="shared" si="463"/>
        <v/>
      </c>
      <c r="ER72" s="37" t="str">
        <f t="shared" si="464"/>
        <v/>
      </c>
      <c r="ES72" s="37" t="str">
        <f t="shared" si="465"/>
        <v/>
      </c>
      <c r="ET72" s="37" t="str">
        <f t="shared" si="466"/>
        <v/>
      </c>
      <c r="EU72" s="37" t="str">
        <f t="shared" si="467"/>
        <v/>
      </c>
      <c r="EV72" s="37" t="str">
        <f t="shared" si="468"/>
        <v/>
      </c>
      <c r="EW72" s="37" t="str">
        <f t="shared" si="469"/>
        <v/>
      </c>
      <c r="EX72" s="37" t="str">
        <f t="shared" si="470"/>
        <v/>
      </c>
      <c r="EY72" s="37" t="str">
        <f t="shared" si="471"/>
        <v/>
      </c>
      <c r="EZ72" s="37" t="str">
        <f t="shared" si="472"/>
        <v/>
      </c>
      <c r="FA72" s="37">
        <f t="shared" si="473"/>
        <v>1</v>
      </c>
      <c r="FB72" s="37" t="str">
        <f t="shared" si="474"/>
        <v/>
      </c>
      <c r="FC72" s="37" t="str">
        <f t="shared" si="475"/>
        <v/>
      </c>
      <c r="FD72" s="37">
        <f t="shared" si="476"/>
        <v>1</v>
      </c>
      <c r="FE72" s="37">
        <f t="shared" si="477"/>
        <v>1</v>
      </c>
      <c r="FF72" s="37">
        <f t="shared" si="478"/>
        <v>1</v>
      </c>
      <c r="FG72" s="37" t="str">
        <f t="shared" si="479"/>
        <v/>
      </c>
      <c r="FH72" s="37" t="str">
        <f t="shared" si="480"/>
        <v/>
      </c>
      <c r="FI72" s="54">
        <f t="shared" si="543"/>
        <v>8</v>
      </c>
      <c r="FJ72" s="501">
        <v>1941</v>
      </c>
      <c r="FK72" s="37" t="str">
        <f t="shared" si="481"/>
        <v/>
      </c>
      <c r="FL72" s="37" t="str">
        <f t="shared" si="482"/>
        <v/>
      </c>
      <c r="FM72" s="37" t="str">
        <f t="shared" si="483"/>
        <v/>
      </c>
      <c r="FN72" s="37" t="str">
        <f t="shared" si="484"/>
        <v/>
      </c>
      <c r="FO72" s="37" t="str">
        <f t="shared" si="485"/>
        <v/>
      </c>
      <c r="FP72" s="37" t="str">
        <f t="shared" si="486"/>
        <v/>
      </c>
      <c r="FQ72" s="37">
        <f t="shared" si="487"/>
        <v>1</v>
      </c>
      <c r="FR72" s="37" t="str">
        <f t="shared" si="488"/>
        <v/>
      </c>
      <c r="FS72" s="37" t="str">
        <f t="shared" si="489"/>
        <v/>
      </c>
      <c r="FT72" s="37" t="str">
        <f t="shared" si="490"/>
        <v/>
      </c>
      <c r="FU72" s="37" t="str">
        <f t="shared" si="491"/>
        <v/>
      </c>
      <c r="FV72" s="37" t="str">
        <f t="shared" si="492"/>
        <v/>
      </c>
      <c r="FW72" s="37" t="str">
        <f t="shared" si="493"/>
        <v/>
      </c>
      <c r="FX72" s="37" t="str">
        <f t="shared" si="494"/>
        <v/>
      </c>
      <c r="FY72" s="37" t="str">
        <f t="shared" si="495"/>
        <v/>
      </c>
      <c r="FZ72" s="37" t="str">
        <f t="shared" si="496"/>
        <v/>
      </c>
      <c r="GA72" s="37" t="str">
        <f t="shared" si="497"/>
        <v/>
      </c>
      <c r="GB72" s="37" t="str">
        <f t="shared" si="498"/>
        <v/>
      </c>
      <c r="GC72" s="37" t="str">
        <f t="shared" si="499"/>
        <v/>
      </c>
      <c r="GD72" s="37" t="str">
        <f t="shared" si="500"/>
        <v/>
      </c>
      <c r="GE72" s="37" t="str">
        <f t="shared" si="501"/>
        <v/>
      </c>
      <c r="GF72" s="37" t="str">
        <f t="shared" si="502"/>
        <v/>
      </c>
      <c r="GG72" s="37" t="str">
        <f t="shared" si="503"/>
        <v/>
      </c>
      <c r="GH72" s="37" t="str">
        <f t="shared" si="504"/>
        <v/>
      </c>
      <c r="GI72" s="37" t="str">
        <f t="shared" si="505"/>
        <v/>
      </c>
      <c r="GJ72" s="37" t="str">
        <f t="shared" si="506"/>
        <v/>
      </c>
      <c r="GK72" s="37" t="str">
        <f t="shared" si="507"/>
        <v/>
      </c>
      <c r="GL72" s="37" t="str">
        <f t="shared" si="508"/>
        <v/>
      </c>
      <c r="GM72" s="37" t="str">
        <f t="shared" si="509"/>
        <v/>
      </c>
      <c r="GN72" s="37" t="str">
        <f t="shared" si="510"/>
        <v/>
      </c>
      <c r="GO72" s="37" t="str">
        <f t="shared" si="511"/>
        <v/>
      </c>
      <c r="GP72" s="39">
        <f t="shared" si="197"/>
        <v>1</v>
      </c>
      <c r="GQ72" s="501">
        <v>1941</v>
      </c>
      <c r="GR72" s="501">
        <v>1941</v>
      </c>
      <c r="GS72" s="37" t="str">
        <f t="shared" si="512"/>
        <v/>
      </c>
      <c r="GT72" s="37" t="str">
        <f t="shared" si="513"/>
        <v/>
      </c>
      <c r="GU72" s="37" t="str">
        <f t="shared" si="514"/>
        <v/>
      </c>
      <c r="GV72" s="37" t="str">
        <f t="shared" si="515"/>
        <v/>
      </c>
      <c r="GW72" s="37" t="str">
        <f t="shared" si="516"/>
        <v/>
      </c>
      <c r="GX72" s="37" t="str">
        <f t="shared" si="517"/>
        <v/>
      </c>
      <c r="GY72" s="37" t="str">
        <f t="shared" si="518"/>
        <v/>
      </c>
      <c r="GZ72" s="37" t="str">
        <f t="shared" si="519"/>
        <v/>
      </c>
      <c r="HA72" s="37" t="str">
        <f t="shared" si="520"/>
        <v/>
      </c>
      <c r="HB72" s="37" t="str">
        <f t="shared" si="521"/>
        <v/>
      </c>
      <c r="HC72" s="37" t="str">
        <f t="shared" si="522"/>
        <v/>
      </c>
      <c r="HD72" s="37" t="str">
        <f t="shared" si="523"/>
        <v/>
      </c>
      <c r="HE72" s="37" t="str">
        <f t="shared" si="524"/>
        <v/>
      </c>
      <c r="HF72" s="37" t="str">
        <f t="shared" si="525"/>
        <v/>
      </c>
      <c r="HG72" s="37" t="str">
        <f t="shared" si="526"/>
        <v/>
      </c>
      <c r="HH72" s="37" t="str">
        <f t="shared" si="527"/>
        <v/>
      </c>
      <c r="HI72" s="37" t="str">
        <f t="shared" si="528"/>
        <v/>
      </c>
      <c r="HJ72" s="37" t="str">
        <f t="shared" si="529"/>
        <v/>
      </c>
      <c r="HK72" s="37" t="str">
        <f t="shared" si="530"/>
        <v/>
      </c>
      <c r="HL72" s="37" t="str">
        <f t="shared" si="531"/>
        <v/>
      </c>
      <c r="HM72" s="37" t="str">
        <f t="shared" si="532"/>
        <v/>
      </c>
      <c r="HN72" s="37" t="str">
        <f t="shared" si="533"/>
        <v/>
      </c>
      <c r="HO72" s="37" t="str">
        <f t="shared" si="534"/>
        <v/>
      </c>
      <c r="HP72" s="37" t="str">
        <f t="shared" si="535"/>
        <v/>
      </c>
      <c r="HQ72" s="37" t="str">
        <f t="shared" si="536"/>
        <v/>
      </c>
      <c r="HR72" s="37" t="str">
        <f t="shared" si="537"/>
        <v/>
      </c>
      <c r="HS72" s="37" t="str">
        <f t="shared" si="538"/>
        <v/>
      </c>
      <c r="HT72" s="37" t="str">
        <f t="shared" si="539"/>
        <v/>
      </c>
      <c r="HU72" s="37" t="str">
        <f t="shared" si="540"/>
        <v/>
      </c>
      <c r="HV72" s="37" t="str">
        <f t="shared" si="541"/>
        <v/>
      </c>
      <c r="HW72" s="37" t="str">
        <f t="shared" si="542"/>
        <v/>
      </c>
      <c r="HX72" s="39">
        <f t="shared" si="353"/>
        <v>0</v>
      </c>
      <c r="HY72" s="501">
        <v>1941</v>
      </c>
    </row>
    <row r="73" spans="1:233" ht="13.8">
      <c r="A73" s="501">
        <v>1942</v>
      </c>
      <c r="B73" s="45">
        <v>0</v>
      </c>
      <c r="C73" s="45">
        <v>0.99</v>
      </c>
      <c r="D73" s="45">
        <v>0.11</v>
      </c>
      <c r="E73" s="45">
        <v>0</v>
      </c>
      <c r="F73" s="45">
        <v>0.16</v>
      </c>
      <c r="G73" s="150">
        <v>0.3</v>
      </c>
      <c r="H73" s="45">
        <v>0</v>
      </c>
      <c r="I73" s="45">
        <v>0.52</v>
      </c>
      <c r="J73" s="45">
        <v>0.21</v>
      </c>
      <c r="K73" s="45">
        <v>0</v>
      </c>
      <c r="L73" s="150">
        <v>0</v>
      </c>
      <c r="M73" s="45">
        <v>0</v>
      </c>
      <c r="N73" s="45" t="s">
        <v>60</v>
      </c>
      <c r="O73" s="45">
        <v>7.0000000000000007E-2</v>
      </c>
      <c r="P73" s="45">
        <v>0.01</v>
      </c>
      <c r="Q73" s="150" t="s">
        <v>60</v>
      </c>
      <c r="R73" s="45">
        <v>0</v>
      </c>
      <c r="S73" s="45" t="s">
        <v>60</v>
      </c>
      <c r="T73" s="45">
        <v>0</v>
      </c>
      <c r="U73" s="45">
        <v>0</v>
      </c>
      <c r="V73" s="150">
        <v>0.5</v>
      </c>
      <c r="W73" s="45">
        <v>0</v>
      </c>
      <c r="X73" s="45">
        <v>0</v>
      </c>
      <c r="Y73" s="45">
        <v>0</v>
      </c>
      <c r="Z73" s="45">
        <v>0</v>
      </c>
      <c r="AA73" s="150">
        <v>0</v>
      </c>
      <c r="AB73" s="45">
        <v>0.06</v>
      </c>
      <c r="AC73" s="45">
        <v>2.04</v>
      </c>
      <c r="AD73" s="45">
        <v>0.13</v>
      </c>
      <c r="AE73" s="45">
        <v>0.18</v>
      </c>
      <c r="AF73" s="150">
        <v>0.03</v>
      </c>
      <c r="AG73" s="152">
        <f t="shared" si="385"/>
        <v>5.31</v>
      </c>
      <c r="AH73" s="8">
        <f t="shared" si="386"/>
        <v>2.04</v>
      </c>
      <c r="AI73" s="4">
        <f t="shared" si="196"/>
        <v>14</v>
      </c>
      <c r="AJ73" s="501">
        <v>1942</v>
      </c>
      <c r="AK73" s="28" t="str">
        <f t="shared" si="387"/>
        <v/>
      </c>
      <c r="AL73" s="28" t="str">
        <f t="shared" si="388"/>
        <v/>
      </c>
      <c r="AM73" s="28" t="str">
        <f t="shared" si="389"/>
        <v/>
      </c>
      <c r="AN73" s="28" t="str">
        <f t="shared" si="390"/>
        <v/>
      </c>
      <c r="AO73" s="28" t="str">
        <f t="shared" si="391"/>
        <v/>
      </c>
      <c r="AP73" s="28" t="str">
        <f t="shared" si="392"/>
        <v/>
      </c>
      <c r="AQ73" s="28" t="str">
        <f t="shared" si="393"/>
        <v/>
      </c>
      <c r="AR73" s="28" t="str">
        <f t="shared" si="394"/>
        <v/>
      </c>
      <c r="AS73" s="28" t="str">
        <f t="shared" si="395"/>
        <v/>
      </c>
      <c r="AT73" s="28" t="str">
        <f t="shared" si="396"/>
        <v/>
      </c>
      <c r="AU73" s="28" t="str">
        <f t="shared" si="397"/>
        <v/>
      </c>
      <c r="AV73" s="28" t="str">
        <f t="shared" si="398"/>
        <v/>
      </c>
      <c r="AW73" s="28" t="str">
        <f t="shared" si="399"/>
        <v/>
      </c>
      <c r="AX73" s="28" t="str">
        <f t="shared" si="400"/>
        <v/>
      </c>
      <c r="AY73" s="28" t="str">
        <f t="shared" si="401"/>
        <v/>
      </c>
      <c r="AZ73" s="28" t="str">
        <f t="shared" si="402"/>
        <v/>
      </c>
      <c r="BA73" s="28" t="str">
        <f t="shared" si="403"/>
        <v/>
      </c>
      <c r="BB73" s="28" t="str">
        <f t="shared" si="404"/>
        <v/>
      </c>
      <c r="BC73" s="28" t="str">
        <f t="shared" si="405"/>
        <v/>
      </c>
      <c r="BD73" s="28" t="str">
        <f t="shared" si="406"/>
        <v/>
      </c>
      <c r="BE73" s="28" t="str">
        <f t="shared" si="407"/>
        <v/>
      </c>
      <c r="BF73" s="28" t="str">
        <f t="shared" si="408"/>
        <v/>
      </c>
      <c r="BG73" s="28" t="str">
        <f t="shared" si="409"/>
        <v/>
      </c>
      <c r="BH73" s="28" t="str">
        <f t="shared" si="410"/>
        <v/>
      </c>
      <c r="BI73" s="28" t="str">
        <f t="shared" si="411"/>
        <v/>
      </c>
      <c r="BJ73" s="28" t="str">
        <f t="shared" si="412"/>
        <v/>
      </c>
      <c r="BK73" s="28" t="str">
        <f t="shared" si="413"/>
        <v/>
      </c>
      <c r="BL73" s="28" t="str">
        <f t="shared" si="414"/>
        <v/>
      </c>
      <c r="BM73" s="28" t="str">
        <f t="shared" si="415"/>
        <v/>
      </c>
      <c r="BN73" s="28" t="str">
        <f t="shared" si="416"/>
        <v/>
      </c>
      <c r="BO73" s="28" t="str">
        <f t="shared" si="417"/>
        <v/>
      </c>
      <c r="BP73" s="39">
        <f t="shared" si="418"/>
        <v>0</v>
      </c>
      <c r="BQ73" s="501">
        <v>1942</v>
      </c>
      <c r="BR73" s="17" t="str">
        <f t="shared" si="354"/>
        <v xml:space="preserve"> </v>
      </c>
      <c r="BS73" s="17" t="str">
        <f t="shared" si="355"/>
        <v xml:space="preserve"> </v>
      </c>
      <c r="BT73" s="17" t="str">
        <f t="shared" si="356"/>
        <v xml:space="preserve"> </v>
      </c>
      <c r="BU73" s="17" t="str">
        <f t="shared" si="357"/>
        <v xml:space="preserve"> </v>
      </c>
      <c r="BV73" s="17" t="str">
        <f t="shared" si="358"/>
        <v xml:space="preserve"> </v>
      </c>
      <c r="BW73" s="17" t="str">
        <f t="shared" si="359"/>
        <v xml:space="preserve"> </v>
      </c>
      <c r="BX73" s="17" t="str">
        <f t="shared" si="360"/>
        <v xml:space="preserve"> </v>
      </c>
      <c r="BY73" s="17" t="str">
        <f t="shared" si="361"/>
        <v xml:space="preserve"> </v>
      </c>
      <c r="BZ73" s="17" t="str">
        <f t="shared" si="362"/>
        <v xml:space="preserve"> </v>
      </c>
      <c r="CA73" s="17" t="str">
        <f t="shared" si="363"/>
        <v xml:space="preserve"> </v>
      </c>
      <c r="CB73" s="17" t="str">
        <f t="shared" si="364"/>
        <v xml:space="preserve"> </v>
      </c>
      <c r="CC73" s="17" t="str">
        <f t="shared" si="365"/>
        <v xml:space="preserve"> </v>
      </c>
      <c r="CD73" s="17" t="str">
        <f t="shared" si="366"/>
        <v xml:space="preserve"> </v>
      </c>
      <c r="CE73" s="17" t="str">
        <f t="shared" si="367"/>
        <v xml:space="preserve"> </v>
      </c>
      <c r="CF73" s="17" t="str">
        <f t="shared" si="368"/>
        <v xml:space="preserve"> </v>
      </c>
      <c r="CG73" s="17" t="str">
        <f t="shared" si="369"/>
        <v xml:space="preserve"> </v>
      </c>
      <c r="CH73" s="17" t="str">
        <f t="shared" si="370"/>
        <v xml:space="preserve"> </v>
      </c>
      <c r="CI73" s="17" t="str">
        <f t="shared" si="371"/>
        <v xml:space="preserve"> </v>
      </c>
      <c r="CJ73" s="17" t="str">
        <f t="shared" si="372"/>
        <v xml:space="preserve"> </v>
      </c>
      <c r="CK73" s="17" t="str">
        <f t="shared" si="373"/>
        <v xml:space="preserve"> </v>
      </c>
      <c r="CL73" s="17" t="str">
        <f t="shared" si="374"/>
        <v xml:space="preserve"> </v>
      </c>
      <c r="CM73" s="17" t="str">
        <f t="shared" si="375"/>
        <v xml:space="preserve"> </v>
      </c>
      <c r="CN73" s="17" t="str">
        <f t="shared" si="376"/>
        <v xml:space="preserve"> </v>
      </c>
      <c r="CO73" s="17" t="str">
        <f t="shared" si="377"/>
        <v xml:space="preserve"> </v>
      </c>
      <c r="CP73" s="17" t="str">
        <f t="shared" si="378"/>
        <v xml:space="preserve"> </v>
      </c>
      <c r="CQ73" s="17" t="str">
        <f t="shared" si="379"/>
        <v xml:space="preserve"> </v>
      </c>
      <c r="CR73" s="17" t="str">
        <f t="shared" si="380"/>
        <v xml:space="preserve"> </v>
      </c>
      <c r="CS73" s="17" t="str">
        <f t="shared" si="381"/>
        <v xml:space="preserve"> </v>
      </c>
      <c r="CT73" s="17" t="str">
        <f t="shared" si="382"/>
        <v xml:space="preserve"> </v>
      </c>
      <c r="CU73" s="17" t="str">
        <f t="shared" si="383"/>
        <v xml:space="preserve"> </v>
      </c>
      <c r="CV73" s="17" t="str">
        <f t="shared" si="384"/>
        <v xml:space="preserve"> </v>
      </c>
      <c r="CW73" s="501">
        <v>1942</v>
      </c>
      <c r="CX73" s="17" t="str">
        <f t="shared" si="419"/>
        <v/>
      </c>
      <c r="CY73" s="17" t="str">
        <f t="shared" si="420"/>
        <v/>
      </c>
      <c r="CZ73" s="17" t="str">
        <f t="shared" si="421"/>
        <v/>
      </c>
      <c r="DA73" s="17" t="str">
        <f t="shared" si="422"/>
        <v/>
      </c>
      <c r="DB73" s="17" t="str">
        <f t="shared" si="423"/>
        <v/>
      </c>
      <c r="DC73" s="17" t="str">
        <f t="shared" si="424"/>
        <v/>
      </c>
      <c r="DD73" s="17" t="str">
        <f t="shared" si="425"/>
        <v/>
      </c>
      <c r="DE73" s="17" t="str">
        <f t="shared" si="426"/>
        <v/>
      </c>
      <c r="DF73" s="17" t="str">
        <f t="shared" si="427"/>
        <v/>
      </c>
      <c r="DG73" s="17" t="str">
        <f t="shared" si="428"/>
        <v/>
      </c>
      <c r="DH73" s="17" t="str">
        <f t="shared" si="429"/>
        <v/>
      </c>
      <c r="DI73" s="17" t="str">
        <f t="shared" si="430"/>
        <v/>
      </c>
      <c r="DJ73" s="17" t="str">
        <f t="shared" si="431"/>
        <v/>
      </c>
      <c r="DK73" s="17" t="str">
        <f t="shared" si="432"/>
        <v/>
      </c>
      <c r="DL73" s="17" t="str">
        <f t="shared" si="433"/>
        <v/>
      </c>
      <c r="DM73" s="17" t="str">
        <f t="shared" si="434"/>
        <v/>
      </c>
      <c r="DN73" s="17" t="str">
        <f t="shared" si="435"/>
        <v/>
      </c>
      <c r="DO73" s="17" t="str">
        <f t="shared" si="436"/>
        <v/>
      </c>
      <c r="DP73" s="17" t="str">
        <f t="shared" si="437"/>
        <v/>
      </c>
      <c r="DQ73" s="17" t="str">
        <f t="shared" si="438"/>
        <v/>
      </c>
      <c r="DR73" s="17" t="str">
        <f t="shared" si="439"/>
        <v/>
      </c>
      <c r="DS73" s="17" t="str">
        <f t="shared" si="440"/>
        <v/>
      </c>
      <c r="DT73" s="17" t="str">
        <f t="shared" si="441"/>
        <v/>
      </c>
      <c r="DU73" s="17" t="str">
        <f t="shared" si="442"/>
        <v/>
      </c>
      <c r="DV73" s="17" t="str">
        <f t="shared" si="443"/>
        <v/>
      </c>
      <c r="DW73" s="17" t="str">
        <f t="shared" si="444"/>
        <v/>
      </c>
      <c r="DX73" s="17" t="str">
        <f t="shared" si="445"/>
        <v/>
      </c>
      <c r="DY73" s="17">
        <f t="shared" si="446"/>
        <v>1942</v>
      </c>
      <c r="DZ73" s="17" t="str">
        <f t="shared" si="447"/>
        <v/>
      </c>
      <c r="EA73" s="17" t="str">
        <f t="shared" si="448"/>
        <v/>
      </c>
      <c r="EB73" s="17" t="str">
        <f t="shared" si="449"/>
        <v/>
      </c>
      <c r="EC73" s="501">
        <v>1942</v>
      </c>
      <c r="ED73" s="37" t="str">
        <f t="shared" si="450"/>
        <v/>
      </c>
      <c r="EE73" s="37">
        <f t="shared" si="451"/>
        <v>1</v>
      </c>
      <c r="EF73" s="37">
        <f t="shared" si="452"/>
        <v>1</v>
      </c>
      <c r="EG73" s="37" t="str">
        <f t="shared" si="453"/>
        <v/>
      </c>
      <c r="EH73" s="37">
        <f t="shared" si="454"/>
        <v>1</v>
      </c>
      <c r="EI73" s="37">
        <f t="shared" si="455"/>
        <v>1</v>
      </c>
      <c r="EJ73" s="37" t="str">
        <f t="shared" si="456"/>
        <v/>
      </c>
      <c r="EK73" s="37">
        <f t="shared" si="457"/>
        <v>1</v>
      </c>
      <c r="EL73" s="37">
        <f t="shared" si="458"/>
        <v>1</v>
      </c>
      <c r="EM73" s="37" t="str">
        <f t="shared" si="459"/>
        <v/>
      </c>
      <c r="EN73" s="37" t="str">
        <f t="shared" si="460"/>
        <v/>
      </c>
      <c r="EO73" s="37" t="str">
        <f t="shared" si="461"/>
        <v/>
      </c>
      <c r="EP73" s="37" t="str">
        <f t="shared" si="462"/>
        <v/>
      </c>
      <c r="EQ73" s="37">
        <f t="shared" si="463"/>
        <v>1</v>
      </c>
      <c r="ER73" s="37">
        <f t="shared" si="464"/>
        <v>1</v>
      </c>
      <c r="ES73" s="37" t="str">
        <f t="shared" si="465"/>
        <v/>
      </c>
      <c r="ET73" s="37" t="str">
        <f t="shared" si="466"/>
        <v/>
      </c>
      <c r="EU73" s="37" t="str">
        <f t="shared" si="467"/>
        <v/>
      </c>
      <c r="EV73" s="37" t="str">
        <f t="shared" si="468"/>
        <v/>
      </c>
      <c r="EW73" s="37" t="str">
        <f t="shared" si="469"/>
        <v/>
      </c>
      <c r="EX73" s="37">
        <f t="shared" si="470"/>
        <v>1</v>
      </c>
      <c r="EY73" s="37" t="str">
        <f t="shared" si="471"/>
        <v/>
      </c>
      <c r="EZ73" s="37" t="str">
        <f t="shared" si="472"/>
        <v/>
      </c>
      <c r="FA73" s="37" t="str">
        <f t="shared" si="473"/>
        <v/>
      </c>
      <c r="FB73" s="37" t="str">
        <f t="shared" si="474"/>
        <v/>
      </c>
      <c r="FC73" s="37" t="str">
        <f t="shared" si="475"/>
        <v/>
      </c>
      <c r="FD73" s="37">
        <f t="shared" si="476"/>
        <v>1</v>
      </c>
      <c r="FE73" s="37">
        <f t="shared" si="477"/>
        <v>1</v>
      </c>
      <c r="FF73" s="37">
        <f t="shared" si="478"/>
        <v>1</v>
      </c>
      <c r="FG73" s="37">
        <f t="shared" si="479"/>
        <v>1</v>
      </c>
      <c r="FH73" s="37">
        <f t="shared" si="480"/>
        <v>1</v>
      </c>
      <c r="FI73" s="54">
        <f t="shared" si="543"/>
        <v>14</v>
      </c>
      <c r="FJ73" s="501">
        <v>1942</v>
      </c>
      <c r="FK73" s="37" t="str">
        <f t="shared" si="481"/>
        <v/>
      </c>
      <c r="FL73" s="37" t="str">
        <f t="shared" si="482"/>
        <v/>
      </c>
      <c r="FM73" s="37" t="str">
        <f t="shared" si="483"/>
        <v/>
      </c>
      <c r="FN73" s="37" t="str">
        <f t="shared" si="484"/>
        <v/>
      </c>
      <c r="FO73" s="37" t="str">
        <f t="shared" si="485"/>
        <v/>
      </c>
      <c r="FP73" s="37" t="str">
        <f t="shared" si="486"/>
        <v/>
      </c>
      <c r="FQ73" s="37" t="str">
        <f t="shared" si="487"/>
        <v/>
      </c>
      <c r="FR73" s="37" t="str">
        <f t="shared" si="488"/>
        <v/>
      </c>
      <c r="FS73" s="37" t="str">
        <f t="shared" si="489"/>
        <v/>
      </c>
      <c r="FT73" s="37" t="str">
        <f t="shared" si="490"/>
        <v/>
      </c>
      <c r="FU73" s="37" t="str">
        <f t="shared" si="491"/>
        <v/>
      </c>
      <c r="FV73" s="37" t="str">
        <f t="shared" si="492"/>
        <v/>
      </c>
      <c r="FW73" s="37" t="str">
        <f t="shared" si="493"/>
        <v/>
      </c>
      <c r="FX73" s="37" t="str">
        <f t="shared" si="494"/>
        <v/>
      </c>
      <c r="FY73" s="37" t="str">
        <f t="shared" si="495"/>
        <v/>
      </c>
      <c r="FZ73" s="37" t="str">
        <f t="shared" si="496"/>
        <v/>
      </c>
      <c r="GA73" s="37" t="str">
        <f t="shared" si="497"/>
        <v/>
      </c>
      <c r="GB73" s="37" t="str">
        <f t="shared" si="498"/>
        <v/>
      </c>
      <c r="GC73" s="37" t="str">
        <f t="shared" si="499"/>
        <v/>
      </c>
      <c r="GD73" s="37" t="str">
        <f t="shared" si="500"/>
        <v/>
      </c>
      <c r="GE73" s="37" t="str">
        <f t="shared" si="501"/>
        <v/>
      </c>
      <c r="GF73" s="37" t="str">
        <f t="shared" si="502"/>
        <v/>
      </c>
      <c r="GG73" s="37" t="str">
        <f t="shared" si="503"/>
        <v/>
      </c>
      <c r="GH73" s="37" t="str">
        <f t="shared" si="504"/>
        <v/>
      </c>
      <c r="GI73" s="37" t="str">
        <f t="shared" si="505"/>
        <v/>
      </c>
      <c r="GJ73" s="37" t="str">
        <f t="shared" si="506"/>
        <v/>
      </c>
      <c r="GK73" s="37" t="str">
        <f t="shared" si="507"/>
        <v/>
      </c>
      <c r="GL73" s="37">
        <f t="shared" si="508"/>
        <v>1</v>
      </c>
      <c r="GM73" s="37" t="str">
        <f t="shared" si="509"/>
        <v/>
      </c>
      <c r="GN73" s="37" t="str">
        <f t="shared" si="510"/>
        <v/>
      </c>
      <c r="GO73" s="37" t="str">
        <f t="shared" si="511"/>
        <v/>
      </c>
      <c r="GP73" s="39">
        <f t="shared" si="197"/>
        <v>1</v>
      </c>
      <c r="GQ73" s="501">
        <v>1942</v>
      </c>
      <c r="GR73" s="501">
        <v>1942</v>
      </c>
      <c r="GS73" s="37" t="str">
        <f t="shared" si="512"/>
        <v/>
      </c>
      <c r="GT73" s="37" t="str">
        <f t="shared" si="513"/>
        <v/>
      </c>
      <c r="GU73" s="37" t="str">
        <f t="shared" si="514"/>
        <v/>
      </c>
      <c r="GV73" s="37" t="str">
        <f t="shared" si="515"/>
        <v/>
      </c>
      <c r="GW73" s="37" t="str">
        <f t="shared" si="516"/>
        <v/>
      </c>
      <c r="GX73" s="37" t="str">
        <f t="shared" si="517"/>
        <v/>
      </c>
      <c r="GY73" s="37" t="str">
        <f t="shared" si="518"/>
        <v/>
      </c>
      <c r="GZ73" s="37" t="str">
        <f t="shared" si="519"/>
        <v/>
      </c>
      <c r="HA73" s="37" t="str">
        <f t="shared" si="520"/>
        <v/>
      </c>
      <c r="HB73" s="37" t="str">
        <f t="shared" si="521"/>
        <v/>
      </c>
      <c r="HC73" s="37" t="str">
        <f t="shared" si="522"/>
        <v/>
      </c>
      <c r="HD73" s="37" t="str">
        <f t="shared" si="523"/>
        <v/>
      </c>
      <c r="HE73" s="37" t="str">
        <f t="shared" si="524"/>
        <v/>
      </c>
      <c r="HF73" s="37" t="str">
        <f t="shared" si="525"/>
        <v/>
      </c>
      <c r="HG73" s="37" t="str">
        <f t="shared" si="526"/>
        <v/>
      </c>
      <c r="HH73" s="37" t="str">
        <f t="shared" si="527"/>
        <v/>
      </c>
      <c r="HI73" s="37" t="str">
        <f t="shared" si="528"/>
        <v/>
      </c>
      <c r="HJ73" s="37" t="str">
        <f t="shared" si="529"/>
        <v/>
      </c>
      <c r="HK73" s="37" t="str">
        <f t="shared" si="530"/>
        <v/>
      </c>
      <c r="HL73" s="37" t="str">
        <f t="shared" si="531"/>
        <v/>
      </c>
      <c r="HM73" s="37" t="str">
        <f t="shared" si="532"/>
        <v/>
      </c>
      <c r="HN73" s="37" t="str">
        <f t="shared" si="533"/>
        <v/>
      </c>
      <c r="HO73" s="37" t="str">
        <f t="shared" si="534"/>
        <v/>
      </c>
      <c r="HP73" s="37" t="str">
        <f t="shared" si="535"/>
        <v/>
      </c>
      <c r="HQ73" s="37" t="str">
        <f t="shared" si="536"/>
        <v/>
      </c>
      <c r="HR73" s="37" t="str">
        <f t="shared" si="537"/>
        <v/>
      </c>
      <c r="HS73" s="37" t="str">
        <f t="shared" si="538"/>
        <v/>
      </c>
      <c r="HT73" s="37">
        <f t="shared" si="539"/>
        <v>1</v>
      </c>
      <c r="HU73" s="37" t="str">
        <f t="shared" si="540"/>
        <v/>
      </c>
      <c r="HV73" s="37" t="str">
        <f t="shared" si="541"/>
        <v/>
      </c>
      <c r="HW73" s="37" t="str">
        <f t="shared" si="542"/>
        <v/>
      </c>
      <c r="HX73" s="39">
        <f t="shared" si="353"/>
        <v>1</v>
      </c>
      <c r="HY73" s="501">
        <v>1942</v>
      </c>
    </row>
    <row r="74" spans="1:233" ht="13.8">
      <c r="A74" s="501">
        <v>1943</v>
      </c>
      <c r="B74" s="45">
        <v>0</v>
      </c>
      <c r="C74" s="45" t="s">
        <v>60</v>
      </c>
      <c r="D74" s="45">
        <v>0.02</v>
      </c>
      <c r="E74" s="45">
        <v>0</v>
      </c>
      <c r="F74" s="45" t="s">
        <v>60</v>
      </c>
      <c r="G74" s="150">
        <v>1.1100000000000001</v>
      </c>
      <c r="H74" s="45">
        <v>0</v>
      </c>
      <c r="I74" s="45">
        <v>0</v>
      </c>
      <c r="J74" s="45">
        <v>0</v>
      </c>
      <c r="K74" s="45">
        <v>0</v>
      </c>
      <c r="L74" s="150">
        <v>0</v>
      </c>
      <c r="M74" s="45" t="s">
        <v>60</v>
      </c>
      <c r="N74" s="45">
        <v>0.34</v>
      </c>
      <c r="O74" s="45">
        <v>0</v>
      </c>
      <c r="P74" s="45" t="s">
        <v>60</v>
      </c>
      <c r="Q74" s="150">
        <v>0.02</v>
      </c>
      <c r="R74" s="45">
        <v>0.08</v>
      </c>
      <c r="S74" s="45">
        <v>0</v>
      </c>
      <c r="T74" s="45" t="s">
        <v>60</v>
      </c>
      <c r="U74" s="45">
        <v>0.38</v>
      </c>
      <c r="V74" s="150">
        <v>0.45</v>
      </c>
      <c r="W74" s="45">
        <v>0.06</v>
      </c>
      <c r="X74" s="45">
        <v>0</v>
      </c>
      <c r="Y74" s="45">
        <v>0</v>
      </c>
      <c r="Z74" s="45">
        <v>0</v>
      </c>
      <c r="AA74" s="150">
        <v>0.03</v>
      </c>
      <c r="AB74" s="45">
        <v>0.41</v>
      </c>
      <c r="AC74" s="45">
        <v>0.11</v>
      </c>
      <c r="AD74" s="45">
        <v>0</v>
      </c>
      <c r="AE74" s="45">
        <v>0</v>
      </c>
      <c r="AF74" s="150">
        <v>0</v>
      </c>
      <c r="AG74" s="152">
        <f t="shared" si="385"/>
        <v>3.0100000000000002</v>
      </c>
      <c r="AH74" s="8">
        <f t="shared" si="386"/>
        <v>1.1100000000000001</v>
      </c>
      <c r="AI74" s="4">
        <f t="shared" si="196"/>
        <v>11</v>
      </c>
      <c r="AJ74" s="515">
        <v>1943</v>
      </c>
      <c r="AK74" s="28" t="str">
        <f t="shared" si="387"/>
        <v/>
      </c>
      <c r="AL74" s="28" t="str">
        <f t="shared" si="388"/>
        <v/>
      </c>
      <c r="AM74" s="28" t="str">
        <f t="shared" si="389"/>
        <v/>
      </c>
      <c r="AN74" s="28" t="str">
        <f t="shared" si="390"/>
        <v/>
      </c>
      <c r="AO74" s="28" t="str">
        <f t="shared" si="391"/>
        <v/>
      </c>
      <c r="AP74" s="28" t="str">
        <f t="shared" si="392"/>
        <v/>
      </c>
      <c r="AQ74" s="28" t="str">
        <f t="shared" si="393"/>
        <v/>
      </c>
      <c r="AR74" s="28" t="str">
        <f t="shared" si="394"/>
        <v/>
      </c>
      <c r="AS74" s="28" t="str">
        <f t="shared" si="395"/>
        <v/>
      </c>
      <c r="AT74" s="28" t="str">
        <f t="shared" si="396"/>
        <v/>
      </c>
      <c r="AU74" s="28" t="str">
        <f t="shared" si="397"/>
        <v/>
      </c>
      <c r="AV74" s="28" t="str">
        <f t="shared" si="398"/>
        <v/>
      </c>
      <c r="AW74" s="28" t="str">
        <f t="shared" si="399"/>
        <v/>
      </c>
      <c r="AX74" s="28" t="str">
        <f t="shared" si="400"/>
        <v/>
      </c>
      <c r="AY74" s="28" t="str">
        <f t="shared" si="401"/>
        <v/>
      </c>
      <c r="AZ74" s="28" t="str">
        <f t="shared" si="402"/>
        <v/>
      </c>
      <c r="BA74" s="28" t="str">
        <f t="shared" si="403"/>
        <v/>
      </c>
      <c r="BB74" s="28" t="str">
        <f t="shared" si="404"/>
        <v/>
      </c>
      <c r="BC74" s="28" t="str">
        <f t="shared" si="405"/>
        <v/>
      </c>
      <c r="BD74" s="28" t="str">
        <f t="shared" si="406"/>
        <v/>
      </c>
      <c r="BE74" s="28" t="str">
        <f t="shared" si="407"/>
        <v/>
      </c>
      <c r="BF74" s="28" t="str">
        <f t="shared" si="408"/>
        <v/>
      </c>
      <c r="BG74" s="28" t="str">
        <f t="shared" si="409"/>
        <v/>
      </c>
      <c r="BH74" s="28" t="str">
        <f t="shared" si="410"/>
        <v/>
      </c>
      <c r="BI74" s="28" t="str">
        <f t="shared" si="411"/>
        <v/>
      </c>
      <c r="BJ74" s="28" t="str">
        <f t="shared" si="412"/>
        <v/>
      </c>
      <c r="BK74" s="28" t="str">
        <f t="shared" si="413"/>
        <v/>
      </c>
      <c r="BL74" s="28" t="str">
        <f t="shared" si="414"/>
        <v/>
      </c>
      <c r="BM74" s="28" t="str">
        <f t="shared" si="415"/>
        <v/>
      </c>
      <c r="BN74" s="28" t="str">
        <f t="shared" si="416"/>
        <v/>
      </c>
      <c r="BO74" s="28" t="str">
        <f t="shared" si="417"/>
        <v/>
      </c>
      <c r="BP74" s="39">
        <f t="shared" si="418"/>
        <v>0</v>
      </c>
      <c r="BQ74" s="515">
        <v>1943</v>
      </c>
      <c r="BR74" s="17" t="str">
        <f t="shared" si="354"/>
        <v xml:space="preserve"> </v>
      </c>
      <c r="BS74" s="17" t="str">
        <f t="shared" si="355"/>
        <v xml:space="preserve"> </v>
      </c>
      <c r="BT74" s="17" t="str">
        <f t="shared" si="356"/>
        <v xml:space="preserve"> </v>
      </c>
      <c r="BU74" s="17" t="str">
        <f t="shared" si="357"/>
        <v xml:space="preserve"> </v>
      </c>
      <c r="BV74" s="17" t="str">
        <f t="shared" si="358"/>
        <v xml:space="preserve"> </v>
      </c>
      <c r="BW74" s="17" t="str">
        <f t="shared" si="359"/>
        <v xml:space="preserve"> </v>
      </c>
      <c r="BX74" s="17" t="str">
        <f t="shared" si="360"/>
        <v xml:space="preserve"> </v>
      </c>
      <c r="BY74" s="17" t="str">
        <f t="shared" si="361"/>
        <v xml:space="preserve"> </v>
      </c>
      <c r="BZ74" s="17" t="str">
        <f t="shared" si="362"/>
        <v xml:space="preserve"> </v>
      </c>
      <c r="CA74" s="17" t="str">
        <f t="shared" si="363"/>
        <v xml:space="preserve"> </v>
      </c>
      <c r="CB74" s="17" t="str">
        <f t="shared" si="364"/>
        <v xml:space="preserve"> </v>
      </c>
      <c r="CC74" s="17" t="str">
        <f t="shared" si="365"/>
        <v xml:space="preserve"> </v>
      </c>
      <c r="CD74" s="17" t="str">
        <f t="shared" si="366"/>
        <v xml:space="preserve"> </v>
      </c>
      <c r="CE74" s="17" t="str">
        <f t="shared" si="367"/>
        <v xml:space="preserve"> </v>
      </c>
      <c r="CF74" s="17" t="str">
        <f t="shared" si="368"/>
        <v xml:space="preserve"> </v>
      </c>
      <c r="CG74" s="17" t="str">
        <f t="shared" si="369"/>
        <v xml:space="preserve"> </v>
      </c>
      <c r="CH74" s="17" t="str">
        <f t="shared" si="370"/>
        <v xml:space="preserve"> </v>
      </c>
      <c r="CI74" s="17" t="str">
        <f t="shared" si="371"/>
        <v xml:space="preserve"> </v>
      </c>
      <c r="CJ74" s="17" t="str">
        <f t="shared" si="372"/>
        <v xml:space="preserve"> </v>
      </c>
      <c r="CK74" s="17" t="str">
        <f t="shared" si="373"/>
        <v xml:space="preserve"> </v>
      </c>
      <c r="CL74" s="17" t="str">
        <f t="shared" si="374"/>
        <v xml:space="preserve"> </v>
      </c>
      <c r="CM74" s="17" t="str">
        <f t="shared" si="375"/>
        <v xml:space="preserve"> </v>
      </c>
      <c r="CN74" s="17" t="str">
        <f t="shared" si="376"/>
        <v xml:space="preserve"> </v>
      </c>
      <c r="CO74" s="17" t="str">
        <f t="shared" si="377"/>
        <v xml:space="preserve"> </v>
      </c>
      <c r="CP74" s="17" t="str">
        <f t="shared" si="378"/>
        <v xml:space="preserve"> </v>
      </c>
      <c r="CQ74" s="17" t="str">
        <f t="shared" si="379"/>
        <v xml:space="preserve"> </v>
      </c>
      <c r="CR74" s="17" t="str">
        <f t="shared" si="380"/>
        <v xml:space="preserve"> </v>
      </c>
      <c r="CS74" s="17" t="str">
        <f t="shared" si="381"/>
        <v xml:space="preserve"> </v>
      </c>
      <c r="CT74" s="17" t="str">
        <f t="shared" si="382"/>
        <v xml:space="preserve"> </v>
      </c>
      <c r="CU74" s="17" t="str">
        <f t="shared" si="383"/>
        <v xml:space="preserve"> </v>
      </c>
      <c r="CV74" s="17" t="str">
        <f t="shared" si="384"/>
        <v xml:space="preserve"> </v>
      </c>
      <c r="CW74" s="515">
        <v>1943</v>
      </c>
      <c r="CX74" s="17" t="str">
        <f t="shared" si="419"/>
        <v/>
      </c>
      <c r="CY74" s="17" t="str">
        <f t="shared" si="420"/>
        <v/>
      </c>
      <c r="CZ74" s="17" t="str">
        <f t="shared" si="421"/>
        <v/>
      </c>
      <c r="DA74" s="17" t="str">
        <f t="shared" si="422"/>
        <v/>
      </c>
      <c r="DB74" s="17" t="str">
        <f t="shared" si="423"/>
        <v/>
      </c>
      <c r="DC74" s="17" t="str">
        <f t="shared" si="424"/>
        <v/>
      </c>
      <c r="DD74" s="17" t="str">
        <f t="shared" si="425"/>
        <v/>
      </c>
      <c r="DE74" s="17" t="str">
        <f t="shared" si="426"/>
        <v/>
      </c>
      <c r="DF74" s="17" t="str">
        <f t="shared" si="427"/>
        <v/>
      </c>
      <c r="DG74" s="17" t="str">
        <f t="shared" si="428"/>
        <v/>
      </c>
      <c r="DH74" s="17" t="str">
        <f t="shared" si="429"/>
        <v/>
      </c>
      <c r="DI74" s="17" t="str">
        <f t="shared" si="430"/>
        <v/>
      </c>
      <c r="DJ74" s="17" t="str">
        <f t="shared" si="431"/>
        <v/>
      </c>
      <c r="DK74" s="17" t="str">
        <f t="shared" si="432"/>
        <v/>
      </c>
      <c r="DL74" s="17" t="str">
        <f t="shared" si="433"/>
        <v/>
      </c>
      <c r="DM74" s="17" t="str">
        <f t="shared" si="434"/>
        <v/>
      </c>
      <c r="DN74" s="17" t="str">
        <f t="shared" si="435"/>
        <v/>
      </c>
      <c r="DO74" s="17" t="str">
        <f t="shared" si="436"/>
        <v/>
      </c>
      <c r="DP74" s="17" t="str">
        <f t="shared" si="437"/>
        <v/>
      </c>
      <c r="DQ74" s="17" t="str">
        <f t="shared" si="438"/>
        <v/>
      </c>
      <c r="DR74" s="17" t="str">
        <f t="shared" si="439"/>
        <v/>
      </c>
      <c r="DS74" s="17" t="str">
        <f t="shared" si="440"/>
        <v/>
      </c>
      <c r="DT74" s="17" t="str">
        <f t="shared" si="441"/>
        <v/>
      </c>
      <c r="DU74" s="17" t="str">
        <f t="shared" si="442"/>
        <v/>
      </c>
      <c r="DV74" s="17" t="str">
        <f t="shared" si="443"/>
        <v/>
      </c>
      <c r="DW74" s="17" t="str">
        <f t="shared" si="444"/>
        <v/>
      </c>
      <c r="DX74" s="17" t="str">
        <f t="shared" si="445"/>
        <v/>
      </c>
      <c r="DY74" s="17" t="str">
        <f t="shared" si="446"/>
        <v/>
      </c>
      <c r="DZ74" s="17" t="str">
        <f t="shared" si="447"/>
        <v/>
      </c>
      <c r="EA74" s="17" t="str">
        <f t="shared" si="448"/>
        <v/>
      </c>
      <c r="EB74" s="17" t="str">
        <f t="shared" si="449"/>
        <v/>
      </c>
      <c r="EC74" s="515">
        <v>1943</v>
      </c>
      <c r="ED74" s="37" t="str">
        <f t="shared" si="450"/>
        <v/>
      </c>
      <c r="EE74" s="37" t="str">
        <f t="shared" si="451"/>
        <v/>
      </c>
      <c r="EF74" s="37">
        <f t="shared" si="452"/>
        <v>1</v>
      </c>
      <c r="EG74" s="37" t="str">
        <f t="shared" si="453"/>
        <v/>
      </c>
      <c r="EH74" s="37" t="str">
        <f t="shared" si="454"/>
        <v/>
      </c>
      <c r="EI74" s="37">
        <f t="shared" si="455"/>
        <v>1</v>
      </c>
      <c r="EJ74" s="37" t="str">
        <f t="shared" si="456"/>
        <v/>
      </c>
      <c r="EK74" s="37" t="str">
        <f t="shared" si="457"/>
        <v/>
      </c>
      <c r="EL74" s="37" t="str">
        <f t="shared" si="458"/>
        <v/>
      </c>
      <c r="EM74" s="37" t="str">
        <f t="shared" si="459"/>
        <v/>
      </c>
      <c r="EN74" s="37" t="str">
        <f t="shared" si="460"/>
        <v/>
      </c>
      <c r="EO74" s="37" t="str">
        <f t="shared" si="461"/>
        <v/>
      </c>
      <c r="EP74" s="37">
        <f t="shared" si="462"/>
        <v>1</v>
      </c>
      <c r="EQ74" s="37" t="str">
        <f t="shared" si="463"/>
        <v/>
      </c>
      <c r="ER74" s="37" t="str">
        <f t="shared" si="464"/>
        <v/>
      </c>
      <c r="ES74" s="37">
        <f t="shared" si="465"/>
        <v>1</v>
      </c>
      <c r="ET74" s="37">
        <f t="shared" si="466"/>
        <v>1</v>
      </c>
      <c r="EU74" s="37" t="str">
        <f t="shared" si="467"/>
        <v/>
      </c>
      <c r="EV74" s="37" t="str">
        <f t="shared" si="468"/>
        <v/>
      </c>
      <c r="EW74" s="37">
        <f t="shared" si="469"/>
        <v>1</v>
      </c>
      <c r="EX74" s="37">
        <f t="shared" si="470"/>
        <v>1</v>
      </c>
      <c r="EY74" s="37">
        <f t="shared" si="471"/>
        <v>1</v>
      </c>
      <c r="EZ74" s="37" t="str">
        <f t="shared" si="472"/>
        <v/>
      </c>
      <c r="FA74" s="37" t="str">
        <f t="shared" si="473"/>
        <v/>
      </c>
      <c r="FB74" s="37" t="str">
        <f t="shared" si="474"/>
        <v/>
      </c>
      <c r="FC74" s="37">
        <f t="shared" si="475"/>
        <v>1</v>
      </c>
      <c r="FD74" s="37">
        <f t="shared" si="476"/>
        <v>1</v>
      </c>
      <c r="FE74" s="37">
        <f t="shared" si="477"/>
        <v>1</v>
      </c>
      <c r="FF74" s="37" t="str">
        <f t="shared" si="478"/>
        <v/>
      </c>
      <c r="FG74" s="37" t="str">
        <f t="shared" si="479"/>
        <v/>
      </c>
      <c r="FH74" s="37" t="str">
        <f t="shared" si="480"/>
        <v/>
      </c>
      <c r="FI74" s="54">
        <f t="shared" si="543"/>
        <v>11</v>
      </c>
      <c r="FJ74" s="515">
        <v>1943</v>
      </c>
      <c r="FK74" s="37" t="str">
        <f t="shared" si="481"/>
        <v/>
      </c>
      <c r="FL74" s="37" t="str">
        <f t="shared" si="482"/>
        <v/>
      </c>
      <c r="FM74" s="37" t="str">
        <f t="shared" si="483"/>
        <v/>
      </c>
      <c r="FN74" s="37" t="str">
        <f t="shared" si="484"/>
        <v/>
      </c>
      <c r="FO74" s="37" t="str">
        <f t="shared" si="485"/>
        <v/>
      </c>
      <c r="FP74" s="37">
        <f t="shared" si="486"/>
        <v>1</v>
      </c>
      <c r="FQ74" s="37" t="str">
        <f t="shared" si="487"/>
        <v/>
      </c>
      <c r="FR74" s="37" t="str">
        <f t="shared" si="488"/>
        <v/>
      </c>
      <c r="FS74" s="37" t="str">
        <f t="shared" si="489"/>
        <v/>
      </c>
      <c r="FT74" s="37" t="str">
        <f t="shared" si="490"/>
        <v/>
      </c>
      <c r="FU74" s="37" t="str">
        <f t="shared" si="491"/>
        <v/>
      </c>
      <c r="FV74" s="37" t="str">
        <f t="shared" si="492"/>
        <v/>
      </c>
      <c r="FW74" s="37" t="str">
        <f t="shared" si="493"/>
        <v/>
      </c>
      <c r="FX74" s="37" t="str">
        <f t="shared" si="494"/>
        <v/>
      </c>
      <c r="FY74" s="37" t="str">
        <f t="shared" si="495"/>
        <v/>
      </c>
      <c r="FZ74" s="37" t="str">
        <f t="shared" si="496"/>
        <v/>
      </c>
      <c r="GA74" s="37" t="str">
        <f t="shared" si="497"/>
        <v/>
      </c>
      <c r="GB74" s="37" t="str">
        <f t="shared" si="498"/>
        <v/>
      </c>
      <c r="GC74" s="37" t="str">
        <f t="shared" si="499"/>
        <v/>
      </c>
      <c r="GD74" s="37" t="str">
        <f t="shared" si="500"/>
        <v/>
      </c>
      <c r="GE74" s="37" t="str">
        <f t="shared" si="501"/>
        <v/>
      </c>
      <c r="GF74" s="37" t="str">
        <f t="shared" si="502"/>
        <v/>
      </c>
      <c r="GG74" s="37" t="str">
        <f t="shared" si="503"/>
        <v/>
      </c>
      <c r="GH74" s="37" t="str">
        <f t="shared" si="504"/>
        <v/>
      </c>
      <c r="GI74" s="37" t="str">
        <f t="shared" si="505"/>
        <v/>
      </c>
      <c r="GJ74" s="37" t="str">
        <f t="shared" si="506"/>
        <v/>
      </c>
      <c r="GK74" s="37" t="str">
        <f t="shared" si="507"/>
        <v/>
      </c>
      <c r="GL74" s="37" t="str">
        <f t="shared" si="508"/>
        <v/>
      </c>
      <c r="GM74" s="37" t="str">
        <f t="shared" si="509"/>
        <v/>
      </c>
      <c r="GN74" s="37" t="str">
        <f t="shared" si="510"/>
        <v/>
      </c>
      <c r="GO74" s="37" t="str">
        <f t="shared" si="511"/>
        <v/>
      </c>
      <c r="GP74" s="39">
        <f t="shared" si="197"/>
        <v>1</v>
      </c>
      <c r="GQ74" s="515">
        <v>1943</v>
      </c>
      <c r="GR74" s="515">
        <v>1943</v>
      </c>
      <c r="GS74" s="37" t="str">
        <f t="shared" si="512"/>
        <v/>
      </c>
      <c r="GT74" s="37" t="str">
        <f t="shared" si="513"/>
        <v/>
      </c>
      <c r="GU74" s="37" t="str">
        <f t="shared" si="514"/>
        <v/>
      </c>
      <c r="GV74" s="37" t="str">
        <f t="shared" si="515"/>
        <v/>
      </c>
      <c r="GW74" s="37" t="str">
        <f t="shared" si="516"/>
        <v/>
      </c>
      <c r="GX74" s="37" t="str">
        <f t="shared" si="517"/>
        <v/>
      </c>
      <c r="GY74" s="37" t="str">
        <f t="shared" si="518"/>
        <v/>
      </c>
      <c r="GZ74" s="37" t="str">
        <f t="shared" si="519"/>
        <v/>
      </c>
      <c r="HA74" s="37" t="str">
        <f t="shared" si="520"/>
        <v/>
      </c>
      <c r="HB74" s="37" t="str">
        <f t="shared" si="521"/>
        <v/>
      </c>
      <c r="HC74" s="37" t="str">
        <f t="shared" si="522"/>
        <v/>
      </c>
      <c r="HD74" s="37" t="str">
        <f t="shared" si="523"/>
        <v/>
      </c>
      <c r="HE74" s="37" t="str">
        <f t="shared" si="524"/>
        <v/>
      </c>
      <c r="HF74" s="37" t="str">
        <f t="shared" si="525"/>
        <v/>
      </c>
      <c r="HG74" s="37" t="str">
        <f t="shared" si="526"/>
        <v/>
      </c>
      <c r="HH74" s="37" t="str">
        <f t="shared" si="527"/>
        <v/>
      </c>
      <c r="HI74" s="37" t="str">
        <f t="shared" si="528"/>
        <v/>
      </c>
      <c r="HJ74" s="37" t="str">
        <f t="shared" si="529"/>
        <v/>
      </c>
      <c r="HK74" s="37" t="str">
        <f t="shared" si="530"/>
        <v/>
      </c>
      <c r="HL74" s="37" t="str">
        <f t="shared" si="531"/>
        <v/>
      </c>
      <c r="HM74" s="37" t="str">
        <f t="shared" si="532"/>
        <v/>
      </c>
      <c r="HN74" s="37" t="str">
        <f t="shared" si="533"/>
        <v/>
      </c>
      <c r="HO74" s="37" t="str">
        <f t="shared" si="534"/>
        <v/>
      </c>
      <c r="HP74" s="37" t="str">
        <f t="shared" si="535"/>
        <v/>
      </c>
      <c r="HQ74" s="37" t="str">
        <f t="shared" si="536"/>
        <v/>
      </c>
      <c r="HR74" s="37" t="str">
        <f t="shared" si="537"/>
        <v/>
      </c>
      <c r="HS74" s="37" t="str">
        <f t="shared" si="538"/>
        <v/>
      </c>
      <c r="HT74" s="37" t="str">
        <f t="shared" si="539"/>
        <v/>
      </c>
      <c r="HU74" s="37" t="str">
        <f t="shared" si="540"/>
        <v/>
      </c>
      <c r="HV74" s="37" t="str">
        <f t="shared" si="541"/>
        <v/>
      </c>
      <c r="HW74" s="37" t="str">
        <f t="shared" si="542"/>
        <v/>
      </c>
      <c r="HX74" s="39">
        <f t="shared" si="353"/>
        <v>0</v>
      </c>
      <c r="HY74" s="515">
        <v>1943</v>
      </c>
    </row>
    <row r="75" spans="1:233" ht="13.8">
      <c r="A75" s="501">
        <v>1944</v>
      </c>
      <c r="B75" s="45">
        <v>0</v>
      </c>
      <c r="C75" s="45">
        <v>0</v>
      </c>
      <c r="D75" s="45">
        <v>0</v>
      </c>
      <c r="E75" s="45">
        <v>0.32</v>
      </c>
      <c r="F75" s="45">
        <v>0.01</v>
      </c>
      <c r="G75" s="150">
        <v>0.78</v>
      </c>
      <c r="H75" s="45">
        <v>0.41</v>
      </c>
      <c r="I75" s="45">
        <v>0</v>
      </c>
      <c r="J75" s="45">
        <v>0</v>
      </c>
      <c r="K75" s="45">
        <v>0</v>
      </c>
      <c r="L75" s="150">
        <v>0</v>
      </c>
      <c r="M75" s="45">
        <v>0.98</v>
      </c>
      <c r="N75" s="45">
        <v>0.01</v>
      </c>
      <c r="O75" s="45">
        <v>0</v>
      </c>
      <c r="P75" s="45">
        <v>0</v>
      </c>
      <c r="Q75" s="150">
        <v>0</v>
      </c>
      <c r="R75" s="45">
        <v>0.31</v>
      </c>
      <c r="S75" s="45" t="s">
        <v>60</v>
      </c>
      <c r="T75" s="45">
        <v>0.73</v>
      </c>
      <c r="U75" s="45">
        <v>0.42</v>
      </c>
      <c r="V75" s="150">
        <v>0</v>
      </c>
      <c r="W75" s="45">
        <v>0</v>
      </c>
      <c r="X75" s="45">
        <v>0.45</v>
      </c>
      <c r="Y75" s="45">
        <v>0</v>
      </c>
      <c r="Z75" s="45">
        <v>0</v>
      </c>
      <c r="AA75" s="150">
        <v>0</v>
      </c>
      <c r="AB75" s="45">
        <v>0.37</v>
      </c>
      <c r="AC75" s="45">
        <v>0.06</v>
      </c>
      <c r="AD75" s="45">
        <v>0.8</v>
      </c>
      <c r="AE75" s="45">
        <v>0.17</v>
      </c>
      <c r="AF75" s="150">
        <v>0.03</v>
      </c>
      <c r="AG75" s="152">
        <f t="shared" si="385"/>
        <v>5.85</v>
      </c>
      <c r="AH75" s="8">
        <f t="shared" si="386"/>
        <v>0.98</v>
      </c>
      <c r="AI75" s="4">
        <f t="shared" si="196"/>
        <v>15</v>
      </c>
      <c r="AJ75" s="501">
        <v>1944</v>
      </c>
      <c r="AK75" s="28" t="str">
        <f t="shared" si="387"/>
        <v/>
      </c>
      <c r="AL75" s="28" t="str">
        <f t="shared" si="388"/>
        <v/>
      </c>
      <c r="AM75" s="28" t="str">
        <f t="shared" si="389"/>
        <v/>
      </c>
      <c r="AN75" s="28" t="str">
        <f t="shared" si="390"/>
        <v/>
      </c>
      <c r="AO75" s="28" t="str">
        <f t="shared" si="391"/>
        <v/>
      </c>
      <c r="AP75" s="28" t="str">
        <f t="shared" si="392"/>
        <v/>
      </c>
      <c r="AQ75" s="28" t="str">
        <f t="shared" si="393"/>
        <v/>
      </c>
      <c r="AR75" s="28" t="str">
        <f t="shared" si="394"/>
        <v/>
      </c>
      <c r="AS75" s="28" t="str">
        <f t="shared" si="395"/>
        <v/>
      </c>
      <c r="AT75" s="28" t="str">
        <f t="shared" si="396"/>
        <v/>
      </c>
      <c r="AU75" s="28" t="str">
        <f t="shared" si="397"/>
        <v/>
      </c>
      <c r="AV75" s="28" t="str">
        <f t="shared" si="398"/>
        <v/>
      </c>
      <c r="AW75" s="28" t="str">
        <f t="shared" si="399"/>
        <v/>
      </c>
      <c r="AX75" s="28" t="str">
        <f t="shared" si="400"/>
        <v/>
      </c>
      <c r="AY75" s="28" t="str">
        <f t="shared" si="401"/>
        <v/>
      </c>
      <c r="AZ75" s="28" t="str">
        <f t="shared" si="402"/>
        <v/>
      </c>
      <c r="BA75" s="28" t="str">
        <f t="shared" si="403"/>
        <v/>
      </c>
      <c r="BB75" s="28" t="str">
        <f t="shared" si="404"/>
        <v/>
      </c>
      <c r="BC75" s="28" t="str">
        <f t="shared" si="405"/>
        <v/>
      </c>
      <c r="BD75" s="28" t="str">
        <f t="shared" si="406"/>
        <v/>
      </c>
      <c r="BE75" s="28" t="str">
        <f t="shared" si="407"/>
        <v/>
      </c>
      <c r="BF75" s="28" t="str">
        <f t="shared" si="408"/>
        <v/>
      </c>
      <c r="BG75" s="28" t="str">
        <f t="shared" si="409"/>
        <v/>
      </c>
      <c r="BH75" s="28" t="str">
        <f t="shared" si="410"/>
        <v/>
      </c>
      <c r="BI75" s="28" t="str">
        <f t="shared" si="411"/>
        <v/>
      </c>
      <c r="BJ75" s="28" t="str">
        <f t="shared" si="412"/>
        <v/>
      </c>
      <c r="BK75" s="28" t="str">
        <f t="shared" si="413"/>
        <v/>
      </c>
      <c r="BL75" s="28" t="str">
        <f t="shared" si="414"/>
        <v/>
      </c>
      <c r="BM75" s="28" t="str">
        <f t="shared" si="415"/>
        <v/>
      </c>
      <c r="BN75" s="28" t="str">
        <f t="shared" si="416"/>
        <v/>
      </c>
      <c r="BO75" s="28" t="str">
        <f t="shared" si="417"/>
        <v/>
      </c>
      <c r="BP75" s="39">
        <f t="shared" si="418"/>
        <v>0</v>
      </c>
      <c r="BQ75" s="501">
        <v>1944</v>
      </c>
      <c r="BR75" s="17" t="str">
        <f t="shared" si="354"/>
        <v xml:space="preserve"> </v>
      </c>
      <c r="BS75" s="17" t="str">
        <f t="shared" si="355"/>
        <v xml:space="preserve"> </v>
      </c>
      <c r="BT75" s="17" t="str">
        <f t="shared" si="356"/>
        <v xml:space="preserve"> </v>
      </c>
      <c r="BU75" s="17" t="str">
        <f t="shared" si="357"/>
        <v xml:space="preserve"> </v>
      </c>
      <c r="BV75" s="17" t="str">
        <f t="shared" si="358"/>
        <v xml:space="preserve"> </v>
      </c>
      <c r="BW75" s="17" t="str">
        <f t="shared" si="359"/>
        <v xml:space="preserve"> </v>
      </c>
      <c r="BX75" s="17" t="str">
        <f t="shared" si="360"/>
        <v xml:space="preserve"> </v>
      </c>
      <c r="BY75" s="17" t="str">
        <f t="shared" si="361"/>
        <v xml:space="preserve"> </v>
      </c>
      <c r="BZ75" s="17" t="str">
        <f t="shared" si="362"/>
        <v xml:space="preserve"> </v>
      </c>
      <c r="CA75" s="17" t="str">
        <f t="shared" si="363"/>
        <v xml:space="preserve"> </v>
      </c>
      <c r="CB75" s="17" t="str">
        <f t="shared" si="364"/>
        <v xml:space="preserve"> </v>
      </c>
      <c r="CC75" s="17" t="str">
        <f t="shared" si="365"/>
        <v xml:space="preserve"> </v>
      </c>
      <c r="CD75" s="17" t="str">
        <f t="shared" si="366"/>
        <v xml:space="preserve"> </v>
      </c>
      <c r="CE75" s="17" t="str">
        <f t="shared" si="367"/>
        <v xml:space="preserve"> </v>
      </c>
      <c r="CF75" s="17" t="str">
        <f t="shared" si="368"/>
        <v xml:space="preserve"> </v>
      </c>
      <c r="CG75" s="17" t="str">
        <f t="shared" si="369"/>
        <v xml:space="preserve"> </v>
      </c>
      <c r="CH75" s="17" t="str">
        <f t="shared" si="370"/>
        <v xml:space="preserve"> </v>
      </c>
      <c r="CI75" s="17" t="str">
        <f t="shared" si="371"/>
        <v xml:space="preserve"> </v>
      </c>
      <c r="CJ75" s="17" t="str">
        <f t="shared" si="372"/>
        <v xml:space="preserve"> </v>
      </c>
      <c r="CK75" s="17" t="str">
        <f t="shared" si="373"/>
        <v xml:space="preserve"> </v>
      </c>
      <c r="CL75" s="17" t="str">
        <f t="shared" si="374"/>
        <v xml:space="preserve"> </v>
      </c>
      <c r="CM75" s="17" t="str">
        <f t="shared" si="375"/>
        <v xml:space="preserve"> </v>
      </c>
      <c r="CN75" s="17" t="str">
        <f t="shared" si="376"/>
        <v xml:space="preserve"> </v>
      </c>
      <c r="CO75" s="17" t="str">
        <f t="shared" si="377"/>
        <v xml:space="preserve"> </v>
      </c>
      <c r="CP75" s="17" t="str">
        <f t="shared" si="378"/>
        <v xml:space="preserve"> </v>
      </c>
      <c r="CQ75" s="17" t="str">
        <f t="shared" si="379"/>
        <v xml:space="preserve"> </v>
      </c>
      <c r="CR75" s="17" t="str">
        <f t="shared" si="380"/>
        <v xml:space="preserve"> </v>
      </c>
      <c r="CS75" s="17" t="str">
        <f t="shared" si="381"/>
        <v xml:space="preserve"> </v>
      </c>
      <c r="CT75" s="17" t="str">
        <f t="shared" si="382"/>
        <v xml:space="preserve"> </v>
      </c>
      <c r="CU75" s="17" t="str">
        <f t="shared" si="383"/>
        <v xml:space="preserve"> </v>
      </c>
      <c r="CV75" s="17" t="str">
        <f t="shared" si="384"/>
        <v xml:space="preserve"> </v>
      </c>
      <c r="CW75" s="501">
        <v>1944</v>
      </c>
      <c r="CX75" s="17" t="str">
        <f t="shared" si="419"/>
        <v/>
      </c>
      <c r="CY75" s="17" t="str">
        <f t="shared" si="420"/>
        <v/>
      </c>
      <c r="CZ75" s="17" t="str">
        <f t="shared" si="421"/>
        <v/>
      </c>
      <c r="DA75" s="17" t="str">
        <f t="shared" si="422"/>
        <v/>
      </c>
      <c r="DB75" s="17" t="str">
        <f t="shared" si="423"/>
        <v/>
      </c>
      <c r="DC75" s="17" t="str">
        <f t="shared" si="424"/>
        <v/>
      </c>
      <c r="DD75" s="17" t="str">
        <f t="shared" si="425"/>
        <v/>
      </c>
      <c r="DE75" s="17" t="str">
        <f t="shared" si="426"/>
        <v/>
      </c>
      <c r="DF75" s="17" t="str">
        <f t="shared" si="427"/>
        <v/>
      </c>
      <c r="DG75" s="17" t="str">
        <f t="shared" si="428"/>
        <v/>
      </c>
      <c r="DH75" s="17" t="str">
        <f t="shared" si="429"/>
        <v/>
      </c>
      <c r="DI75" s="17" t="str">
        <f t="shared" si="430"/>
        <v/>
      </c>
      <c r="DJ75" s="17" t="str">
        <f t="shared" si="431"/>
        <v/>
      </c>
      <c r="DK75" s="17" t="str">
        <f t="shared" si="432"/>
        <v/>
      </c>
      <c r="DL75" s="17" t="str">
        <f t="shared" si="433"/>
        <v/>
      </c>
      <c r="DM75" s="17" t="str">
        <f t="shared" si="434"/>
        <v/>
      </c>
      <c r="DN75" s="17" t="str">
        <f t="shared" si="435"/>
        <v/>
      </c>
      <c r="DO75" s="17" t="str">
        <f t="shared" si="436"/>
        <v/>
      </c>
      <c r="DP75" s="17" t="str">
        <f t="shared" si="437"/>
        <v/>
      </c>
      <c r="DQ75" s="17" t="str">
        <f t="shared" si="438"/>
        <v/>
      </c>
      <c r="DR75" s="17" t="str">
        <f t="shared" si="439"/>
        <v/>
      </c>
      <c r="DS75" s="17" t="str">
        <f t="shared" si="440"/>
        <v/>
      </c>
      <c r="DT75" s="17" t="str">
        <f t="shared" si="441"/>
        <v/>
      </c>
      <c r="DU75" s="17" t="str">
        <f t="shared" si="442"/>
        <v/>
      </c>
      <c r="DV75" s="17" t="str">
        <f t="shared" si="443"/>
        <v/>
      </c>
      <c r="DW75" s="17" t="str">
        <f t="shared" si="444"/>
        <v/>
      </c>
      <c r="DX75" s="17" t="str">
        <f t="shared" si="445"/>
        <v/>
      </c>
      <c r="DY75" s="17" t="str">
        <f t="shared" si="446"/>
        <v/>
      </c>
      <c r="DZ75" s="17" t="str">
        <f t="shared" si="447"/>
        <v/>
      </c>
      <c r="EA75" s="17" t="str">
        <f t="shared" si="448"/>
        <v/>
      </c>
      <c r="EB75" s="17" t="str">
        <f t="shared" si="449"/>
        <v/>
      </c>
      <c r="EC75" s="501">
        <v>1944</v>
      </c>
      <c r="ED75" s="37" t="str">
        <f t="shared" si="450"/>
        <v/>
      </c>
      <c r="EE75" s="37" t="str">
        <f t="shared" si="451"/>
        <v/>
      </c>
      <c r="EF75" s="37" t="str">
        <f t="shared" si="452"/>
        <v/>
      </c>
      <c r="EG75" s="37">
        <f t="shared" si="453"/>
        <v>1</v>
      </c>
      <c r="EH75" s="37">
        <f t="shared" si="454"/>
        <v>1</v>
      </c>
      <c r="EI75" s="37">
        <f t="shared" si="455"/>
        <v>1</v>
      </c>
      <c r="EJ75" s="37">
        <f t="shared" si="456"/>
        <v>1</v>
      </c>
      <c r="EK75" s="37" t="str">
        <f t="shared" si="457"/>
        <v/>
      </c>
      <c r="EL75" s="37" t="str">
        <f t="shared" si="458"/>
        <v/>
      </c>
      <c r="EM75" s="37" t="str">
        <f t="shared" si="459"/>
        <v/>
      </c>
      <c r="EN75" s="37" t="str">
        <f t="shared" si="460"/>
        <v/>
      </c>
      <c r="EO75" s="37">
        <f t="shared" si="461"/>
        <v>1</v>
      </c>
      <c r="EP75" s="37">
        <f t="shared" si="462"/>
        <v>1</v>
      </c>
      <c r="EQ75" s="37" t="str">
        <f t="shared" si="463"/>
        <v/>
      </c>
      <c r="ER75" s="37" t="str">
        <f t="shared" si="464"/>
        <v/>
      </c>
      <c r="ES75" s="37" t="str">
        <f t="shared" si="465"/>
        <v/>
      </c>
      <c r="ET75" s="37">
        <f t="shared" si="466"/>
        <v>1</v>
      </c>
      <c r="EU75" s="37" t="str">
        <f t="shared" si="467"/>
        <v/>
      </c>
      <c r="EV75" s="37">
        <f t="shared" si="468"/>
        <v>1</v>
      </c>
      <c r="EW75" s="37">
        <f t="shared" si="469"/>
        <v>1</v>
      </c>
      <c r="EX75" s="37" t="str">
        <f t="shared" si="470"/>
        <v/>
      </c>
      <c r="EY75" s="37" t="str">
        <f t="shared" si="471"/>
        <v/>
      </c>
      <c r="EZ75" s="37">
        <f t="shared" si="472"/>
        <v>1</v>
      </c>
      <c r="FA75" s="37" t="str">
        <f t="shared" si="473"/>
        <v/>
      </c>
      <c r="FB75" s="37" t="str">
        <f t="shared" si="474"/>
        <v/>
      </c>
      <c r="FC75" s="37" t="str">
        <f t="shared" si="475"/>
        <v/>
      </c>
      <c r="FD75" s="37">
        <f t="shared" si="476"/>
        <v>1</v>
      </c>
      <c r="FE75" s="37">
        <f t="shared" si="477"/>
        <v>1</v>
      </c>
      <c r="FF75" s="37">
        <f t="shared" si="478"/>
        <v>1</v>
      </c>
      <c r="FG75" s="37">
        <f t="shared" si="479"/>
        <v>1</v>
      </c>
      <c r="FH75" s="37">
        <f t="shared" si="480"/>
        <v>1</v>
      </c>
      <c r="FI75" s="54">
        <f t="shared" si="543"/>
        <v>15</v>
      </c>
      <c r="FJ75" s="501">
        <v>1944</v>
      </c>
      <c r="FK75" s="37" t="str">
        <f t="shared" si="481"/>
        <v/>
      </c>
      <c r="FL75" s="37" t="str">
        <f t="shared" si="482"/>
        <v/>
      </c>
      <c r="FM75" s="37" t="str">
        <f t="shared" si="483"/>
        <v/>
      </c>
      <c r="FN75" s="37" t="str">
        <f t="shared" si="484"/>
        <v/>
      </c>
      <c r="FO75" s="37" t="str">
        <f t="shared" si="485"/>
        <v/>
      </c>
      <c r="FP75" s="37" t="str">
        <f t="shared" si="486"/>
        <v/>
      </c>
      <c r="FQ75" s="37" t="str">
        <f t="shared" si="487"/>
        <v/>
      </c>
      <c r="FR75" s="37" t="str">
        <f t="shared" si="488"/>
        <v/>
      </c>
      <c r="FS75" s="37" t="str">
        <f t="shared" si="489"/>
        <v/>
      </c>
      <c r="FT75" s="37" t="str">
        <f t="shared" si="490"/>
        <v/>
      </c>
      <c r="FU75" s="37" t="str">
        <f t="shared" si="491"/>
        <v/>
      </c>
      <c r="FV75" s="37" t="str">
        <f t="shared" si="492"/>
        <v/>
      </c>
      <c r="FW75" s="37" t="str">
        <f t="shared" si="493"/>
        <v/>
      </c>
      <c r="FX75" s="37" t="str">
        <f t="shared" si="494"/>
        <v/>
      </c>
      <c r="FY75" s="37" t="str">
        <f t="shared" si="495"/>
        <v/>
      </c>
      <c r="FZ75" s="37" t="str">
        <f t="shared" si="496"/>
        <v/>
      </c>
      <c r="GA75" s="37" t="str">
        <f t="shared" si="497"/>
        <v/>
      </c>
      <c r="GB75" s="37" t="str">
        <f t="shared" si="498"/>
        <v/>
      </c>
      <c r="GC75" s="37" t="str">
        <f t="shared" si="499"/>
        <v/>
      </c>
      <c r="GD75" s="37" t="str">
        <f t="shared" si="500"/>
        <v/>
      </c>
      <c r="GE75" s="37" t="str">
        <f t="shared" si="501"/>
        <v/>
      </c>
      <c r="GF75" s="37" t="str">
        <f t="shared" si="502"/>
        <v/>
      </c>
      <c r="GG75" s="37" t="str">
        <f t="shared" si="503"/>
        <v/>
      </c>
      <c r="GH75" s="37" t="str">
        <f t="shared" si="504"/>
        <v/>
      </c>
      <c r="GI75" s="37" t="str">
        <f t="shared" si="505"/>
        <v/>
      </c>
      <c r="GJ75" s="37" t="str">
        <f t="shared" si="506"/>
        <v/>
      </c>
      <c r="GK75" s="37" t="str">
        <f t="shared" si="507"/>
        <v/>
      </c>
      <c r="GL75" s="37" t="str">
        <f t="shared" si="508"/>
        <v/>
      </c>
      <c r="GM75" s="37" t="str">
        <f t="shared" si="509"/>
        <v/>
      </c>
      <c r="GN75" s="37" t="str">
        <f t="shared" si="510"/>
        <v/>
      </c>
      <c r="GO75" s="37" t="str">
        <f t="shared" si="511"/>
        <v/>
      </c>
      <c r="GP75" s="39">
        <f t="shared" si="197"/>
        <v>0</v>
      </c>
      <c r="GQ75" s="501">
        <v>1944</v>
      </c>
      <c r="GR75" s="501">
        <v>1944</v>
      </c>
      <c r="GS75" s="37" t="str">
        <f t="shared" si="512"/>
        <v/>
      </c>
      <c r="GT75" s="37" t="str">
        <f t="shared" si="513"/>
        <v/>
      </c>
      <c r="GU75" s="37" t="str">
        <f t="shared" si="514"/>
        <v/>
      </c>
      <c r="GV75" s="37" t="str">
        <f t="shared" si="515"/>
        <v/>
      </c>
      <c r="GW75" s="37" t="str">
        <f t="shared" si="516"/>
        <v/>
      </c>
      <c r="GX75" s="37" t="str">
        <f t="shared" si="517"/>
        <v/>
      </c>
      <c r="GY75" s="37" t="str">
        <f t="shared" si="518"/>
        <v/>
      </c>
      <c r="GZ75" s="37" t="str">
        <f t="shared" si="519"/>
        <v/>
      </c>
      <c r="HA75" s="37" t="str">
        <f t="shared" si="520"/>
        <v/>
      </c>
      <c r="HB75" s="37" t="str">
        <f t="shared" si="521"/>
        <v/>
      </c>
      <c r="HC75" s="37" t="str">
        <f t="shared" si="522"/>
        <v/>
      </c>
      <c r="HD75" s="37" t="str">
        <f t="shared" si="523"/>
        <v/>
      </c>
      <c r="HE75" s="37" t="str">
        <f t="shared" si="524"/>
        <v/>
      </c>
      <c r="HF75" s="37" t="str">
        <f t="shared" si="525"/>
        <v/>
      </c>
      <c r="HG75" s="37" t="str">
        <f t="shared" si="526"/>
        <v/>
      </c>
      <c r="HH75" s="37" t="str">
        <f t="shared" si="527"/>
        <v/>
      </c>
      <c r="HI75" s="37" t="str">
        <f t="shared" si="528"/>
        <v/>
      </c>
      <c r="HJ75" s="37" t="str">
        <f t="shared" si="529"/>
        <v/>
      </c>
      <c r="HK75" s="37" t="str">
        <f t="shared" si="530"/>
        <v/>
      </c>
      <c r="HL75" s="37" t="str">
        <f t="shared" si="531"/>
        <v/>
      </c>
      <c r="HM75" s="37" t="str">
        <f t="shared" si="532"/>
        <v/>
      </c>
      <c r="HN75" s="37" t="str">
        <f t="shared" si="533"/>
        <v/>
      </c>
      <c r="HO75" s="37" t="str">
        <f t="shared" si="534"/>
        <v/>
      </c>
      <c r="HP75" s="37" t="str">
        <f t="shared" si="535"/>
        <v/>
      </c>
      <c r="HQ75" s="37" t="str">
        <f t="shared" si="536"/>
        <v/>
      </c>
      <c r="HR75" s="37" t="str">
        <f t="shared" si="537"/>
        <v/>
      </c>
      <c r="HS75" s="37" t="str">
        <f t="shared" si="538"/>
        <v/>
      </c>
      <c r="HT75" s="37" t="str">
        <f t="shared" si="539"/>
        <v/>
      </c>
      <c r="HU75" s="37" t="str">
        <f t="shared" si="540"/>
        <v/>
      </c>
      <c r="HV75" s="37" t="str">
        <f t="shared" si="541"/>
        <v/>
      </c>
      <c r="HW75" s="37" t="str">
        <f t="shared" si="542"/>
        <v/>
      </c>
      <c r="HX75" s="39">
        <f t="shared" si="353"/>
        <v>0</v>
      </c>
      <c r="HY75" s="501">
        <v>1944</v>
      </c>
    </row>
    <row r="76" spans="1:233" ht="13.8">
      <c r="A76" s="501">
        <v>1945</v>
      </c>
      <c r="B76" s="45">
        <v>0</v>
      </c>
      <c r="C76" s="45">
        <v>0.13</v>
      </c>
      <c r="D76" s="45">
        <v>0</v>
      </c>
      <c r="E76" s="45">
        <v>0.2</v>
      </c>
      <c r="F76" s="45">
        <v>0.46</v>
      </c>
      <c r="G76" s="150" t="s">
        <v>60</v>
      </c>
      <c r="H76" s="45" t="s">
        <v>60</v>
      </c>
      <c r="I76" s="45">
        <v>0</v>
      </c>
      <c r="J76" s="45">
        <v>0</v>
      </c>
      <c r="K76" s="45">
        <v>0</v>
      </c>
      <c r="L76" s="150">
        <v>0</v>
      </c>
      <c r="M76" s="45" t="s">
        <v>60</v>
      </c>
      <c r="N76" s="45">
        <v>0</v>
      </c>
      <c r="O76" s="45" t="s">
        <v>60</v>
      </c>
      <c r="P76" s="45" t="s">
        <v>60</v>
      </c>
      <c r="Q76" s="150" t="s">
        <v>60</v>
      </c>
      <c r="R76" s="45">
        <v>0.3</v>
      </c>
      <c r="S76" s="45" t="s">
        <v>60</v>
      </c>
      <c r="T76" s="45">
        <v>0</v>
      </c>
      <c r="U76" s="45">
        <v>0</v>
      </c>
      <c r="V76" s="150">
        <v>0.18</v>
      </c>
      <c r="W76" s="45">
        <v>0.06</v>
      </c>
      <c r="X76" s="45">
        <v>0</v>
      </c>
      <c r="Y76" s="45">
        <v>0</v>
      </c>
      <c r="Z76" s="45">
        <v>0</v>
      </c>
      <c r="AA76" s="150">
        <v>0</v>
      </c>
      <c r="AB76" s="45">
        <v>0</v>
      </c>
      <c r="AC76" s="45">
        <v>0</v>
      </c>
      <c r="AD76" s="45">
        <v>0</v>
      </c>
      <c r="AE76" s="45" t="s">
        <v>60</v>
      </c>
      <c r="AF76" s="150">
        <v>0</v>
      </c>
      <c r="AG76" s="152">
        <f t="shared" si="385"/>
        <v>1.33</v>
      </c>
      <c r="AH76" s="8">
        <f t="shared" si="386"/>
        <v>0.46</v>
      </c>
      <c r="AI76" s="4">
        <f t="shared" si="196"/>
        <v>6</v>
      </c>
      <c r="AJ76" s="515">
        <v>1945</v>
      </c>
      <c r="AK76" s="28" t="str">
        <f t="shared" si="387"/>
        <v/>
      </c>
      <c r="AL76" s="28" t="str">
        <f t="shared" si="388"/>
        <v/>
      </c>
      <c r="AM76" s="28" t="str">
        <f t="shared" si="389"/>
        <v/>
      </c>
      <c r="AN76" s="28" t="str">
        <f t="shared" si="390"/>
        <v/>
      </c>
      <c r="AO76" s="28" t="str">
        <f t="shared" si="391"/>
        <v/>
      </c>
      <c r="AP76" s="28" t="str">
        <f t="shared" si="392"/>
        <v/>
      </c>
      <c r="AQ76" s="28" t="str">
        <f t="shared" si="393"/>
        <v/>
      </c>
      <c r="AR76" s="28" t="str">
        <f t="shared" si="394"/>
        <v/>
      </c>
      <c r="AS76" s="28" t="str">
        <f t="shared" si="395"/>
        <v/>
      </c>
      <c r="AT76" s="28" t="str">
        <f t="shared" si="396"/>
        <v/>
      </c>
      <c r="AU76" s="28" t="str">
        <f t="shared" si="397"/>
        <v/>
      </c>
      <c r="AV76" s="28" t="str">
        <f t="shared" si="398"/>
        <v/>
      </c>
      <c r="AW76" s="28" t="str">
        <f t="shared" si="399"/>
        <v/>
      </c>
      <c r="AX76" s="28" t="str">
        <f t="shared" si="400"/>
        <v/>
      </c>
      <c r="AY76" s="28" t="str">
        <f t="shared" si="401"/>
        <v/>
      </c>
      <c r="AZ76" s="28" t="str">
        <f t="shared" si="402"/>
        <v/>
      </c>
      <c r="BA76" s="28" t="str">
        <f t="shared" si="403"/>
        <v/>
      </c>
      <c r="BB76" s="28" t="str">
        <f t="shared" si="404"/>
        <v/>
      </c>
      <c r="BC76" s="28" t="str">
        <f t="shared" si="405"/>
        <v/>
      </c>
      <c r="BD76" s="28" t="str">
        <f t="shared" si="406"/>
        <v/>
      </c>
      <c r="BE76" s="28" t="str">
        <f t="shared" si="407"/>
        <v/>
      </c>
      <c r="BF76" s="28" t="str">
        <f t="shared" si="408"/>
        <v/>
      </c>
      <c r="BG76" s="28" t="str">
        <f t="shared" si="409"/>
        <v/>
      </c>
      <c r="BH76" s="28" t="str">
        <f t="shared" si="410"/>
        <v/>
      </c>
      <c r="BI76" s="28" t="str">
        <f t="shared" si="411"/>
        <v/>
      </c>
      <c r="BJ76" s="28" t="str">
        <f t="shared" si="412"/>
        <v/>
      </c>
      <c r="BK76" s="28" t="str">
        <f t="shared" si="413"/>
        <v/>
      </c>
      <c r="BL76" s="28" t="str">
        <f t="shared" si="414"/>
        <v/>
      </c>
      <c r="BM76" s="28" t="str">
        <f t="shared" si="415"/>
        <v/>
      </c>
      <c r="BN76" s="28" t="str">
        <f t="shared" si="416"/>
        <v/>
      </c>
      <c r="BO76" s="28" t="str">
        <f t="shared" si="417"/>
        <v/>
      </c>
      <c r="BP76" s="39">
        <f t="shared" si="418"/>
        <v>0</v>
      </c>
      <c r="BQ76" s="515">
        <v>1945</v>
      </c>
      <c r="BR76" s="17" t="str">
        <f t="shared" si="354"/>
        <v xml:space="preserve"> </v>
      </c>
      <c r="BS76" s="17" t="str">
        <f t="shared" si="355"/>
        <v xml:space="preserve"> </v>
      </c>
      <c r="BT76" s="17" t="str">
        <f t="shared" si="356"/>
        <v xml:space="preserve"> </v>
      </c>
      <c r="BU76" s="17" t="str">
        <f t="shared" si="357"/>
        <v xml:space="preserve"> </v>
      </c>
      <c r="BV76" s="17" t="str">
        <f t="shared" si="358"/>
        <v xml:space="preserve"> </v>
      </c>
      <c r="BW76" s="17" t="str">
        <f t="shared" si="359"/>
        <v xml:space="preserve"> </v>
      </c>
      <c r="BX76" s="17" t="str">
        <f t="shared" si="360"/>
        <v xml:space="preserve"> </v>
      </c>
      <c r="BY76" s="17" t="str">
        <f t="shared" si="361"/>
        <v xml:space="preserve"> </v>
      </c>
      <c r="BZ76" s="17" t="str">
        <f t="shared" si="362"/>
        <v xml:space="preserve"> </v>
      </c>
      <c r="CA76" s="17" t="str">
        <f t="shared" si="363"/>
        <v xml:space="preserve"> </v>
      </c>
      <c r="CB76" s="17" t="str">
        <f t="shared" si="364"/>
        <v xml:space="preserve"> </v>
      </c>
      <c r="CC76" s="17" t="str">
        <f t="shared" si="365"/>
        <v xml:space="preserve"> </v>
      </c>
      <c r="CD76" s="17" t="str">
        <f t="shared" si="366"/>
        <v xml:space="preserve"> </v>
      </c>
      <c r="CE76" s="17" t="str">
        <f t="shared" si="367"/>
        <v xml:space="preserve"> </v>
      </c>
      <c r="CF76" s="17" t="str">
        <f t="shared" si="368"/>
        <v xml:space="preserve"> </v>
      </c>
      <c r="CG76" s="17" t="str">
        <f t="shared" si="369"/>
        <v xml:space="preserve"> </v>
      </c>
      <c r="CH76" s="17" t="str">
        <f t="shared" si="370"/>
        <v xml:space="preserve"> </v>
      </c>
      <c r="CI76" s="17" t="str">
        <f t="shared" si="371"/>
        <v xml:space="preserve"> </v>
      </c>
      <c r="CJ76" s="17" t="str">
        <f t="shared" si="372"/>
        <v xml:space="preserve"> </v>
      </c>
      <c r="CK76" s="17" t="str">
        <f t="shared" si="373"/>
        <v xml:space="preserve"> </v>
      </c>
      <c r="CL76" s="17" t="str">
        <f t="shared" si="374"/>
        <v xml:space="preserve"> </v>
      </c>
      <c r="CM76" s="17" t="str">
        <f t="shared" si="375"/>
        <v xml:space="preserve"> </v>
      </c>
      <c r="CN76" s="17" t="str">
        <f t="shared" si="376"/>
        <v xml:space="preserve"> </v>
      </c>
      <c r="CO76" s="17" t="str">
        <f t="shared" si="377"/>
        <v xml:space="preserve"> </v>
      </c>
      <c r="CP76" s="17" t="str">
        <f t="shared" si="378"/>
        <v xml:space="preserve"> </v>
      </c>
      <c r="CQ76" s="17" t="str">
        <f t="shared" si="379"/>
        <v xml:space="preserve"> </v>
      </c>
      <c r="CR76" s="17" t="str">
        <f t="shared" si="380"/>
        <v xml:space="preserve"> </v>
      </c>
      <c r="CS76" s="17" t="str">
        <f t="shared" si="381"/>
        <v xml:space="preserve"> </v>
      </c>
      <c r="CT76" s="17" t="str">
        <f t="shared" si="382"/>
        <v xml:space="preserve"> </v>
      </c>
      <c r="CU76" s="17" t="str">
        <f t="shared" si="383"/>
        <v xml:space="preserve"> </v>
      </c>
      <c r="CV76" s="17" t="str">
        <f t="shared" si="384"/>
        <v xml:space="preserve"> </v>
      </c>
      <c r="CW76" s="515">
        <v>1945</v>
      </c>
      <c r="CX76" s="17" t="str">
        <f t="shared" si="419"/>
        <v/>
      </c>
      <c r="CY76" s="17" t="str">
        <f t="shared" si="420"/>
        <v/>
      </c>
      <c r="CZ76" s="17" t="str">
        <f t="shared" si="421"/>
        <v/>
      </c>
      <c r="DA76" s="17" t="str">
        <f t="shared" si="422"/>
        <v/>
      </c>
      <c r="DB76" s="17" t="str">
        <f t="shared" si="423"/>
        <v/>
      </c>
      <c r="DC76" s="17" t="str">
        <f t="shared" si="424"/>
        <v/>
      </c>
      <c r="DD76" s="17" t="str">
        <f t="shared" si="425"/>
        <v/>
      </c>
      <c r="DE76" s="17" t="str">
        <f t="shared" si="426"/>
        <v/>
      </c>
      <c r="DF76" s="17" t="str">
        <f t="shared" si="427"/>
        <v/>
      </c>
      <c r="DG76" s="17" t="str">
        <f t="shared" si="428"/>
        <v/>
      </c>
      <c r="DH76" s="17" t="str">
        <f t="shared" si="429"/>
        <v/>
      </c>
      <c r="DI76" s="17" t="str">
        <f t="shared" si="430"/>
        <v/>
      </c>
      <c r="DJ76" s="17" t="str">
        <f t="shared" si="431"/>
        <v/>
      </c>
      <c r="DK76" s="17" t="str">
        <f t="shared" si="432"/>
        <v/>
      </c>
      <c r="DL76" s="17" t="str">
        <f t="shared" si="433"/>
        <v/>
      </c>
      <c r="DM76" s="17" t="str">
        <f t="shared" si="434"/>
        <v/>
      </c>
      <c r="DN76" s="17" t="str">
        <f t="shared" si="435"/>
        <v/>
      </c>
      <c r="DO76" s="17" t="str">
        <f t="shared" si="436"/>
        <v/>
      </c>
      <c r="DP76" s="17" t="str">
        <f t="shared" si="437"/>
        <v/>
      </c>
      <c r="DQ76" s="17" t="str">
        <f t="shared" si="438"/>
        <v/>
      </c>
      <c r="DR76" s="17" t="str">
        <f t="shared" si="439"/>
        <v/>
      </c>
      <c r="DS76" s="17" t="str">
        <f t="shared" si="440"/>
        <v/>
      </c>
      <c r="DT76" s="17" t="str">
        <f t="shared" si="441"/>
        <v/>
      </c>
      <c r="DU76" s="17" t="str">
        <f t="shared" si="442"/>
        <v/>
      </c>
      <c r="DV76" s="17" t="str">
        <f t="shared" si="443"/>
        <v/>
      </c>
      <c r="DW76" s="17" t="str">
        <f t="shared" si="444"/>
        <v/>
      </c>
      <c r="DX76" s="17" t="str">
        <f t="shared" si="445"/>
        <v/>
      </c>
      <c r="DY76" s="17" t="str">
        <f t="shared" si="446"/>
        <v/>
      </c>
      <c r="DZ76" s="17" t="str">
        <f t="shared" si="447"/>
        <v/>
      </c>
      <c r="EA76" s="17" t="str">
        <f t="shared" si="448"/>
        <v/>
      </c>
      <c r="EB76" s="17" t="str">
        <f t="shared" si="449"/>
        <v/>
      </c>
      <c r="EC76" s="515">
        <v>1945</v>
      </c>
      <c r="ED76" s="37" t="str">
        <f t="shared" si="450"/>
        <v/>
      </c>
      <c r="EE76" s="37">
        <f t="shared" si="451"/>
        <v>1</v>
      </c>
      <c r="EF76" s="37" t="str">
        <f t="shared" si="452"/>
        <v/>
      </c>
      <c r="EG76" s="37">
        <f t="shared" si="453"/>
        <v>1</v>
      </c>
      <c r="EH76" s="37">
        <f t="shared" si="454"/>
        <v>1</v>
      </c>
      <c r="EI76" s="37" t="str">
        <f t="shared" si="455"/>
        <v/>
      </c>
      <c r="EJ76" s="37" t="str">
        <f t="shared" si="456"/>
        <v/>
      </c>
      <c r="EK76" s="37" t="str">
        <f t="shared" si="457"/>
        <v/>
      </c>
      <c r="EL76" s="37" t="str">
        <f t="shared" si="458"/>
        <v/>
      </c>
      <c r="EM76" s="37" t="str">
        <f t="shared" si="459"/>
        <v/>
      </c>
      <c r="EN76" s="37" t="str">
        <f t="shared" si="460"/>
        <v/>
      </c>
      <c r="EO76" s="37" t="str">
        <f t="shared" si="461"/>
        <v/>
      </c>
      <c r="EP76" s="37" t="str">
        <f t="shared" si="462"/>
        <v/>
      </c>
      <c r="EQ76" s="37" t="str">
        <f t="shared" si="463"/>
        <v/>
      </c>
      <c r="ER76" s="37" t="str">
        <f t="shared" si="464"/>
        <v/>
      </c>
      <c r="ES76" s="37" t="str">
        <f t="shared" si="465"/>
        <v/>
      </c>
      <c r="ET76" s="37">
        <f t="shared" si="466"/>
        <v>1</v>
      </c>
      <c r="EU76" s="37" t="str">
        <f t="shared" si="467"/>
        <v/>
      </c>
      <c r="EV76" s="37" t="str">
        <f t="shared" si="468"/>
        <v/>
      </c>
      <c r="EW76" s="37" t="str">
        <f t="shared" si="469"/>
        <v/>
      </c>
      <c r="EX76" s="37">
        <f t="shared" si="470"/>
        <v>1</v>
      </c>
      <c r="EY76" s="37">
        <f t="shared" si="471"/>
        <v>1</v>
      </c>
      <c r="EZ76" s="37" t="str">
        <f t="shared" si="472"/>
        <v/>
      </c>
      <c r="FA76" s="37" t="str">
        <f t="shared" si="473"/>
        <v/>
      </c>
      <c r="FB76" s="37" t="str">
        <f t="shared" si="474"/>
        <v/>
      </c>
      <c r="FC76" s="37" t="str">
        <f t="shared" si="475"/>
        <v/>
      </c>
      <c r="FD76" s="37" t="str">
        <f t="shared" si="476"/>
        <v/>
      </c>
      <c r="FE76" s="37" t="str">
        <f t="shared" si="477"/>
        <v/>
      </c>
      <c r="FF76" s="37" t="str">
        <f t="shared" si="478"/>
        <v/>
      </c>
      <c r="FG76" s="37" t="str">
        <f t="shared" si="479"/>
        <v/>
      </c>
      <c r="FH76" s="37" t="str">
        <f t="shared" si="480"/>
        <v/>
      </c>
      <c r="FI76" s="54">
        <f t="shared" si="543"/>
        <v>6</v>
      </c>
      <c r="FJ76" s="515">
        <v>1945</v>
      </c>
      <c r="FK76" s="37" t="str">
        <f t="shared" si="481"/>
        <v/>
      </c>
      <c r="FL76" s="37" t="str">
        <f t="shared" si="482"/>
        <v/>
      </c>
      <c r="FM76" s="37" t="str">
        <f t="shared" si="483"/>
        <v/>
      </c>
      <c r="FN76" s="37" t="str">
        <f t="shared" si="484"/>
        <v/>
      </c>
      <c r="FO76" s="37" t="str">
        <f t="shared" si="485"/>
        <v/>
      </c>
      <c r="FP76" s="37" t="str">
        <f t="shared" si="486"/>
        <v/>
      </c>
      <c r="FQ76" s="37" t="str">
        <f t="shared" si="487"/>
        <v/>
      </c>
      <c r="FR76" s="37" t="str">
        <f t="shared" si="488"/>
        <v/>
      </c>
      <c r="FS76" s="37" t="str">
        <f t="shared" si="489"/>
        <v/>
      </c>
      <c r="FT76" s="37" t="str">
        <f t="shared" si="490"/>
        <v/>
      </c>
      <c r="FU76" s="37" t="str">
        <f t="shared" si="491"/>
        <v/>
      </c>
      <c r="FV76" s="37" t="str">
        <f t="shared" si="492"/>
        <v/>
      </c>
      <c r="FW76" s="37" t="str">
        <f t="shared" si="493"/>
        <v/>
      </c>
      <c r="FX76" s="37" t="str">
        <f t="shared" si="494"/>
        <v/>
      </c>
      <c r="FY76" s="37" t="str">
        <f t="shared" si="495"/>
        <v/>
      </c>
      <c r="FZ76" s="37" t="str">
        <f t="shared" si="496"/>
        <v/>
      </c>
      <c r="GA76" s="37" t="str">
        <f t="shared" si="497"/>
        <v/>
      </c>
      <c r="GB76" s="37" t="str">
        <f t="shared" si="498"/>
        <v/>
      </c>
      <c r="GC76" s="37" t="str">
        <f t="shared" si="499"/>
        <v/>
      </c>
      <c r="GD76" s="37" t="str">
        <f t="shared" si="500"/>
        <v/>
      </c>
      <c r="GE76" s="37" t="str">
        <f t="shared" si="501"/>
        <v/>
      </c>
      <c r="GF76" s="37" t="str">
        <f t="shared" si="502"/>
        <v/>
      </c>
      <c r="GG76" s="37" t="str">
        <f t="shared" si="503"/>
        <v/>
      </c>
      <c r="GH76" s="37" t="str">
        <f t="shared" si="504"/>
        <v/>
      </c>
      <c r="GI76" s="37" t="str">
        <f t="shared" si="505"/>
        <v/>
      </c>
      <c r="GJ76" s="37" t="str">
        <f t="shared" si="506"/>
        <v/>
      </c>
      <c r="GK76" s="37" t="str">
        <f t="shared" si="507"/>
        <v/>
      </c>
      <c r="GL76" s="37" t="str">
        <f t="shared" si="508"/>
        <v/>
      </c>
      <c r="GM76" s="37" t="str">
        <f t="shared" si="509"/>
        <v/>
      </c>
      <c r="GN76" s="37" t="str">
        <f t="shared" si="510"/>
        <v/>
      </c>
      <c r="GO76" s="37" t="str">
        <f t="shared" si="511"/>
        <v/>
      </c>
      <c r="GP76" s="39">
        <f t="shared" si="197"/>
        <v>0</v>
      </c>
      <c r="GQ76" s="515">
        <v>1945</v>
      </c>
      <c r="GR76" s="515">
        <v>1945</v>
      </c>
      <c r="GS76" s="37" t="str">
        <f t="shared" si="512"/>
        <v/>
      </c>
      <c r="GT76" s="37" t="str">
        <f t="shared" si="513"/>
        <v/>
      </c>
      <c r="GU76" s="37" t="str">
        <f t="shared" si="514"/>
        <v/>
      </c>
      <c r="GV76" s="37" t="str">
        <f t="shared" si="515"/>
        <v/>
      </c>
      <c r="GW76" s="37" t="str">
        <f t="shared" si="516"/>
        <v/>
      </c>
      <c r="GX76" s="37" t="str">
        <f t="shared" si="517"/>
        <v/>
      </c>
      <c r="GY76" s="37" t="str">
        <f t="shared" si="518"/>
        <v/>
      </c>
      <c r="GZ76" s="37" t="str">
        <f t="shared" si="519"/>
        <v/>
      </c>
      <c r="HA76" s="37" t="str">
        <f t="shared" si="520"/>
        <v/>
      </c>
      <c r="HB76" s="37" t="str">
        <f t="shared" si="521"/>
        <v/>
      </c>
      <c r="HC76" s="37" t="str">
        <f t="shared" si="522"/>
        <v/>
      </c>
      <c r="HD76" s="37" t="str">
        <f t="shared" si="523"/>
        <v/>
      </c>
      <c r="HE76" s="37" t="str">
        <f t="shared" si="524"/>
        <v/>
      </c>
      <c r="HF76" s="37" t="str">
        <f t="shared" si="525"/>
        <v/>
      </c>
      <c r="HG76" s="37" t="str">
        <f t="shared" si="526"/>
        <v/>
      </c>
      <c r="HH76" s="37" t="str">
        <f t="shared" si="527"/>
        <v/>
      </c>
      <c r="HI76" s="37" t="str">
        <f t="shared" si="528"/>
        <v/>
      </c>
      <c r="HJ76" s="37" t="str">
        <f t="shared" si="529"/>
        <v/>
      </c>
      <c r="HK76" s="37" t="str">
        <f t="shared" si="530"/>
        <v/>
      </c>
      <c r="HL76" s="37" t="str">
        <f t="shared" si="531"/>
        <v/>
      </c>
      <c r="HM76" s="37" t="str">
        <f t="shared" si="532"/>
        <v/>
      </c>
      <c r="HN76" s="37" t="str">
        <f t="shared" si="533"/>
        <v/>
      </c>
      <c r="HO76" s="37" t="str">
        <f t="shared" si="534"/>
        <v/>
      </c>
      <c r="HP76" s="37" t="str">
        <f t="shared" si="535"/>
        <v/>
      </c>
      <c r="HQ76" s="37" t="str">
        <f t="shared" si="536"/>
        <v/>
      </c>
      <c r="HR76" s="37" t="str">
        <f t="shared" si="537"/>
        <v/>
      </c>
      <c r="HS76" s="37" t="str">
        <f t="shared" si="538"/>
        <v/>
      </c>
      <c r="HT76" s="37" t="str">
        <f t="shared" si="539"/>
        <v/>
      </c>
      <c r="HU76" s="37" t="str">
        <f t="shared" si="540"/>
        <v/>
      </c>
      <c r="HV76" s="37" t="str">
        <f t="shared" si="541"/>
        <v/>
      </c>
      <c r="HW76" s="37" t="str">
        <f t="shared" si="542"/>
        <v/>
      </c>
      <c r="HX76" s="39">
        <f t="shared" si="353"/>
        <v>0</v>
      </c>
      <c r="HY76" s="515">
        <v>1945</v>
      </c>
    </row>
    <row r="77" spans="1:233" ht="13.8">
      <c r="A77" s="501">
        <v>1946</v>
      </c>
      <c r="B77" s="45">
        <v>0</v>
      </c>
      <c r="C77" s="45" t="s">
        <v>60</v>
      </c>
      <c r="D77" s="45">
        <v>0</v>
      </c>
      <c r="E77" s="45">
        <v>0</v>
      </c>
      <c r="F77" s="45">
        <v>0</v>
      </c>
      <c r="G77" s="150">
        <v>0</v>
      </c>
      <c r="H77" s="45">
        <v>0.02</v>
      </c>
      <c r="I77" s="45">
        <v>0.33</v>
      </c>
      <c r="J77" s="45">
        <v>0.01</v>
      </c>
      <c r="K77" s="45">
        <v>0</v>
      </c>
      <c r="L77" s="150">
        <v>0</v>
      </c>
      <c r="M77" s="45">
        <v>0</v>
      </c>
      <c r="N77" s="45">
        <v>0</v>
      </c>
      <c r="O77" s="45">
        <v>0.16</v>
      </c>
      <c r="P77" s="45">
        <v>0.03</v>
      </c>
      <c r="Q77" s="150" t="s">
        <v>60</v>
      </c>
      <c r="R77" s="45">
        <v>0.04</v>
      </c>
      <c r="S77" s="45">
        <v>0.26</v>
      </c>
      <c r="T77" s="45">
        <v>0.73</v>
      </c>
      <c r="U77" s="45">
        <v>0.16</v>
      </c>
      <c r="V77" s="150">
        <v>0</v>
      </c>
      <c r="W77" s="45">
        <v>0</v>
      </c>
      <c r="X77" s="45">
        <v>0</v>
      </c>
      <c r="Y77" s="45">
        <v>0.02</v>
      </c>
      <c r="Z77" s="45">
        <v>0</v>
      </c>
      <c r="AA77" s="150">
        <v>0</v>
      </c>
      <c r="AB77" s="45">
        <v>0</v>
      </c>
      <c r="AC77" s="45">
        <v>0</v>
      </c>
      <c r="AD77" s="45">
        <v>0.16</v>
      </c>
      <c r="AE77" s="45">
        <v>0.31</v>
      </c>
      <c r="AF77" s="150">
        <v>0</v>
      </c>
      <c r="AG77" s="152">
        <f t="shared" si="385"/>
        <v>2.23</v>
      </c>
      <c r="AH77" s="8">
        <f t="shared" si="386"/>
        <v>0.73</v>
      </c>
      <c r="AI77" s="4">
        <f t="shared" si="196"/>
        <v>12</v>
      </c>
      <c r="AJ77" s="501">
        <v>1946</v>
      </c>
      <c r="AK77" s="28" t="str">
        <f t="shared" si="387"/>
        <v/>
      </c>
      <c r="AL77" s="28" t="str">
        <f t="shared" si="388"/>
        <v/>
      </c>
      <c r="AM77" s="28" t="str">
        <f t="shared" si="389"/>
        <v/>
      </c>
      <c r="AN77" s="28" t="str">
        <f t="shared" si="390"/>
        <v/>
      </c>
      <c r="AO77" s="28" t="str">
        <f t="shared" si="391"/>
        <v/>
      </c>
      <c r="AP77" s="28" t="str">
        <f t="shared" si="392"/>
        <v/>
      </c>
      <c r="AQ77" s="28" t="str">
        <f t="shared" si="393"/>
        <v/>
      </c>
      <c r="AR77" s="28" t="str">
        <f t="shared" si="394"/>
        <v/>
      </c>
      <c r="AS77" s="28" t="str">
        <f t="shared" si="395"/>
        <v/>
      </c>
      <c r="AT77" s="28" t="str">
        <f t="shared" si="396"/>
        <v/>
      </c>
      <c r="AU77" s="28" t="str">
        <f t="shared" si="397"/>
        <v/>
      </c>
      <c r="AV77" s="28" t="str">
        <f t="shared" si="398"/>
        <v/>
      </c>
      <c r="AW77" s="28" t="str">
        <f t="shared" si="399"/>
        <v/>
      </c>
      <c r="AX77" s="28" t="str">
        <f t="shared" si="400"/>
        <v/>
      </c>
      <c r="AY77" s="28" t="str">
        <f t="shared" si="401"/>
        <v/>
      </c>
      <c r="AZ77" s="28" t="str">
        <f t="shared" si="402"/>
        <v/>
      </c>
      <c r="BA77" s="28" t="str">
        <f t="shared" si="403"/>
        <v/>
      </c>
      <c r="BB77" s="28" t="str">
        <f t="shared" si="404"/>
        <v/>
      </c>
      <c r="BC77" s="28" t="str">
        <f t="shared" si="405"/>
        <v/>
      </c>
      <c r="BD77" s="28" t="str">
        <f t="shared" si="406"/>
        <v/>
      </c>
      <c r="BE77" s="28" t="str">
        <f t="shared" si="407"/>
        <v/>
      </c>
      <c r="BF77" s="28" t="str">
        <f t="shared" si="408"/>
        <v/>
      </c>
      <c r="BG77" s="28" t="str">
        <f t="shared" si="409"/>
        <v/>
      </c>
      <c r="BH77" s="28" t="str">
        <f t="shared" si="410"/>
        <v/>
      </c>
      <c r="BI77" s="28" t="str">
        <f t="shared" si="411"/>
        <v/>
      </c>
      <c r="BJ77" s="28" t="str">
        <f t="shared" si="412"/>
        <v/>
      </c>
      <c r="BK77" s="28" t="str">
        <f t="shared" si="413"/>
        <v/>
      </c>
      <c r="BL77" s="28" t="str">
        <f t="shared" si="414"/>
        <v/>
      </c>
      <c r="BM77" s="28" t="str">
        <f t="shared" si="415"/>
        <v/>
      </c>
      <c r="BN77" s="28" t="str">
        <f t="shared" si="416"/>
        <v/>
      </c>
      <c r="BO77" s="28" t="str">
        <f t="shared" si="417"/>
        <v/>
      </c>
      <c r="BP77" s="39">
        <f t="shared" si="418"/>
        <v>0</v>
      </c>
      <c r="BQ77" s="501">
        <v>1946</v>
      </c>
      <c r="BR77" s="17" t="str">
        <f t="shared" si="354"/>
        <v xml:space="preserve"> </v>
      </c>
      <c r="BS77" s="17" t="str">
        <f t="shared" si="355"/>
        <v xml:space="preserve"> </v>
      </c>
      <c r="BT77" s="17" t="str">
        <f t="shared" si="356"/>
        <v xml:space="preserve"> </v>
      </c>
      <c r="BU77" s="17" t="str">
        <f t="shared" si="357"/>
        <v xml:space="preserve"> </v>
      </c>
      <c r="BV77" s="17" t="str">
        <f t="shared" si="358"/>
        <v xml:space="preserve"> </v>
      </c>
      <c r="BW77" s="17" t="str">
        <f t="shared" si="359"/>
        <v xml:space="preserve"> </v>
      </c>
      <c r="BX77" s="17" t="str">
        <f t="shared" si="360"/>
        <v xml:space="preserve"> </v>
      </c>
      <c r="BY77" s="17" t="str">
        <f t="shared" si="361"/>
        <v xml:space="preserve"> </v>
      </c>
      <c r="BZ77" s="17" t="str">
        <f t="shared" si="362"/>
        <v xml:space="preserve"> </v>
      </c>
      <c r="CA77" s="17" t="str">
        <f t="shared" si="363"/>
        <v xml:space="preserve"> </v>
      </c>
      <c r="CB77" s="17" t="str">
        <f t="shared" si="364"/>
        <v xml:space="preserve"> </v>
      </c>
      <c r="CC77" s="17" t="str">
        <f t="shared" si="365"/>
        <v xml:space="preserve"> </v>
      </c>
      <c r="CD77" s="17" t="str">
        <f t="shared" si="366"/>
        <v xml:space="preserve"> </v>
      </c>
      <c r="CE77" s="17" t="str">
        <f t="shared" si="367"/>
        <v xml:space="preserve"> </v>
      </c>
      <c r="CF77" s="17" t="str">
        <f t="shared" si="368"/>
        <v xml:space="preserve"> </v>
      </c>
      <c r="CG77" s="17" t="str">
        <f t="shared" si="369"/>
        <v xml:space="preserve"> </v>
      </c>
      <c r="CH77" s="17" t="str">
        <f t="shared" si="370"/>
        <v xml:space="preserve"> </v>
      </c>
      <c r="CI77" s="17" t="str">
        <f t="shared" si="371"/>
        <v xml:space="preserve"> </v>
      </c>
      <c r="CJ77" s="17" t="str">
        <f t="shared" si="372"/>
        <v xml:space="preserve"> </v>
      </c>
      <c r="CK77" s="17" t="str">
        <f t="shared" si="373"/>
        <v xml:space="preserve"> </v>
      </c>
      <c r="CL77" s="17" t="str">
        <f t="shared" si="374"/>
        <v xml:space="preserve"> </v>
      </c>
      <c r="CM77" s="17" t="str">
        <f t="shared" si="375"/>
        <v xml:space="preserve"> </v>
      </c>
      <c r="CN77" s="17" t="str">
        <f t="shared" si="376"/>
        <v xml:space="preserve"> </v>
      </c>
      <c r="CO77" s="17" t="str">
        <f t="shared" si="377"/>
        <v xml:space="preserve"> </v>
      </c>
      <c r="CP77" s="17" t="str">
        <f t="shared" si="378"/>
        <v xml:space="preserve"> </v>
      </c>
      <c r="CQ77" s="17" t="str">
        <f t="shared" si="379"/>
        <v xml:space="preserve"> </v>
      </c>
      <c r="CR77" s="17" t="str">
        <f t="shared" si="380"/>
        <v xml:space="preserve"> </v>
      </c>
      <c r="CS77" s="17" t="str">
        <f t="shared" si="381"/>
        <v xml:space="preserve"> </v>
      </c>
      <c r="CT77" s="17" t="str">
        <f t="shared" si="382"/>
        <v xml:space="preserve"> </v>
      </c>
      <c r="CU77" s="17" t="str">
        <f t="shared" si="383"/>
        <v xml:space="preserve"> </v>
      </c>
      <c r="CV77" s="17" t="str">
        <f t="shared" si="384"/>
        <v xml:space="preserve"> </v>
      </c>
      <c r="CW77" s="501">
        <v>1946</v>
      </c>
      <c r="CX77" s="17" t="str">
        <f t="shared" si="419"/>
        <v/>
      </c>
      <c r="CY77" s="17" t="str">
        <f t="shared" si="420"/>
        <v/>
      </c>
      <c r="CZ77" s="17" t="str">
        <f t="shared" si="421"/>
        <v/>
      </c>
      <c r="DA77" s="17" t="str">
        <f t="shared" si="422"/>
        <v/>
      </c>
      <c r="DB77" s="17" t="str">
        <f t="shared" si="423"/>
        <v/>
      </c>
      <c r="DC77" s="17" t="str">
        <f t="shared" si="424"/>
        <v/>
      </c>
      <c r="DD77" s="17" t="str">
        <f t="shared" si="425"/>
        <v/>
      </c>
      <c r="DE77" s="17" t="str">
        <f t="shared" si="426"/>
        <v/>
      </c>
      <c r="DF77" s="17" t="str">
        <f t="shared" si="427"/>
        <v/>
      </c>
      <c r="DG77" s="17" t="str">
        <f t="shared" si="428"/>
        <v/>
      </c>
      <c r="DH77" s="17" t="str">
        <f t="shared" si="429"/>
        <v/>
      </c>
      <c r="DI77" s="17" t="str">
        <f t="shared" si="430"/>
        <v/>
      </c>
      <c r="DJ77" s="17" t="str">
        <f t="shared" si="431"/>
        <v/>
      </c>
      <c r="DK77" s="17" t="str">
        <f t="shared" si="432"/>
        <v/>
      </c>
      <c r="DL77" s="17" t="str">
        <f t="shared" si="433"/>
        <v/>
      </c>
      <c r="DM77" s="17" t="str">
        <f t="shared" si="434"/>
        <v/>
      </c>
      <c r="DN77" s="17" t="str">
        <f t="shared" si="435"/>
        <v/>
      </c>
      <c r="DO77" s="17" t="str">
        <f t="shared" si="436"/>
        <v/>
      </c>
      <c r="DP77" s="17" t="str">
        <f t="shared" si="437"/>
        <v/>
      </c>
      <c r="DQ77" s="17" t="str">
        <f t="shared" si="438"/>
        <v/>
      </c>
      <c r="DR77" s="17" t="str">
        <f t="shared" si="439"/>
        <v/>
      </c>
      <c r="DS77" s="17" t="str">
        <f t="shared" si="440"/>
        <v/>
      </c>
      <c r="DT77" s="17" t="str">
        <f t="shared" si="441"/>
        <v/>
      </c>
      <c r="DU77" s="17" t="str">
        <f t="shared" si="442"/>
        <v/>
      </c>
      <c r="DV77" s="17" t="str">
        <f t="shared" si="443"/>
        <v/>
      </c>
      <c r="DW77" s="17" t="str">
        <f t="shared" si="444"/>
        <v/>
      </c>
      <c r="DX77" s="17" t="str">
        <f t="shared" si="445"/>
        <v/>
      </c>
      <c r="DY77" s="17" t="str">
        <f t="shared" si="446"/>
        <v/>
      </c>
      <c r="DZ77" s="17" t="str">
        <f t="shared" si="447"/>
        <v/>
      </c>
      <c r="EA77" s="17" t="str">
        <f t="shared" si="448"/>
        <v/>
      </c>
      <c r="EB77" s="17" t="str">
        <f t="shared" si="449"/>
        <v/>
      </c>
      <c r="EC77" s="501">
        <v>1946</v>
      </c>
      <c r="ED77" s="37" t="str">
        <f t="shared" si="450"/>
        <v/>
      </c>
      <c r="EE77" s="37" t="str">
        <f t="shared" si="451"/>
        <v/>
      </c>
      <c r="EF77" s="37" t="str">
        <f t="shared" si="452"/>
        <v/>
      </c>
      <c r="EG77" s="37" t="str">
        <f t="shared" si="453"/>
        <v/>
      </c>
      <c r="EH77" s="37" t="str">
        <f t="shared" si="454"/>
        <v/>
      </c>
      <c r="EI77" s="37" t="str">
        <f t="shared" si="455"/>
        <v/>
      </c>
      <c r="EJ77" s="37">
        <f t="shared" si="456"/>
        <v>1</v>
      </c>
      <c r="EK77" s="37">
        <f t="shared" si="457"/>
        <v>1</v>
      </c>
      <c r="EL77" s="37">
        <f t="shared" si="458"/>
        <v>1</v>
      </c>
      <c r="EM77" s="37" t="str">
        <f t="shared" si="459"/>
        <v/>
      </c>
      <c r="EN77" s="37" t="str">
        <f t="shared" si="460"/>
        <v/>
      </c>
      <c r="EO77" s="37" t="str">
        <f t="shared" si="461"/>
        <v/>
      </c>
      <c r="EP77" s="37" t="str">
        <f t="shared" si="462"/>
        <v/>
      </c>
      <c r="EQ77" s="37">
        <f t="shared" si="463"/>
        <v>1</v>
      </c>
      <c r="ER77" s="37">
        <f t="shared" si="464"/>
        <v>1</v>
      </c>
      <c r="ES77" s="37" t="str">
        <f t="shared" si="465"/>
        <v/>
      </c>
      <c r="ET77" s="37">
        <f t="shared" si="466"/>
        <v>1</v>
      </c>
      <c r="EU77" s="37">
        <f t="shared" si="467"/>
        <v>1</v>
      </c>
      <c r="EV77" s="37">
        <f t="shared" si="468"/>
        <v>1</v>
      </c>
      <c r="EW77" s="37">
        <f t="shared" si="469"/>
        <v>1</v>
      </c>
      <c r="EX77" s="37" t="str">
        <f t="shared" si="470"/>
        <v/>
      </c>
      <c r="EY77" s="37" t="str">
        <f t="shared" si="471"/>
        <v/>
      </c>
      <c r="EZ77" s="37" t="str">
        <f t="shared" si="472"/>
        <v/>
      </c>
      <c r="FA77" s="37">
        <f t="shared" si="473"/>
        <v>1</v>
      </c>
      <c r="FB77" s="37" t="str">
        <f t="shared" si="474"/>
        <v/>
      </c>
      <c r="FC77" s="37" t="str">
        <f t="shared" si="475"/>
        <v/>
      </c>
      <c r="FD77" s="37" t="str">
        <f t="shared" si="476"/>
        <v/>
      </c>
      <c r="FE77" s="37" t="str">
        <f t="shared" si="477"/>
        <v/>
      </c>
      <c r="FF77" s="37">
        <f t="shared" si="478"/>
        <v>1</v>
      </c>
      <c r="FG77" s="37">
        <f t="shared" si="479"/>
        <v>1</v>
      </c>
      <c r="FH77" s="37" t="str">
        <f t="shared" si="480"/>
        <v/>
      </c>
      <c r="FI77" s="54">
        <f t="shared" si="543"/>
        <v>12</v>
      </c>
      <c r="FJ77" s="501">
        <v>1946</v>
      </c>
      <c r="FK77" s="37" t="str">
        <f t="shared" si="481"/>
        <v/>
      </c>
      <c r="FL77" s="37" t="str">
        <f t="shared" si="482"/>
        <v/>
      </c>
      <c r="FM77" s="37" t="str">
        <f t="shared" si="483"/>
        <v/>
      </c>
      <c r="FN77" s="37" t="str">
        <f t="shared" si="484"/>
        <v/>
      </c>
      <c r="FO77" s="37" t="str">
        <f t="shared" si="485"/>
        <v/>
      </c>
      <c r="FP77" s="37" t="str">
        <f t="shared" si="486"/>
        <v/>
      </c>
      <c r="FQ77" s="37" t="str">
        <f t="shared" si="487"/>
        <v/>
      </c>
      <c r="FR77" s="37" t="str">
        <f t="shared" si="488"/>
        <v/>
      </c>
      <c r="FS77" s="37" t="str">
        <f t="shared" si="489"/>
        <v/>
      </c>
      <c r="FT77" s="37" t="str">
        <f t="shared" si="490"/>
        <v/>
      </c>
      <c r="FU77" s="37" t="str">
        <f t="shared" si="491"/>
        <v/>
      </c>
      <c r="FV77" s="37" t="str">
        <f t="shared" si="492"/>
        <v/>
      </c>
      <c r="FW77" s="37" t="str">
        <f t="shared" si="493"/>
        <v/>
      </c>
      <c r="FX77" s="37" t="str">
        <f t="shared" si="494"/>
        <v/>
      </c>
      <c r="FY77" s="37" t="str">
        <f t="shared" si="495"/>
        <v/>
      </c>
      <c r="FZ77" s="37" t="str">
        <f t="shared" si="496"/>
        <v/>
      </c>
      <c r="GA77" s="37" t="str">
        <f t="shared" si="497"/>
        <v/>
      </c>
      <c r="GB77" s="37" t="str">
        <f t="shared" si="498"/>
        <v/>
      </c>
      <c r="GC77" s="37" t="str">
        <f t="shared" si="499"/>
        <v/>
      </c>
      <c r="GD77" s="37" t="str">
        <f t="shared" si="500"/>
        <v/>
      </c>
      <c r="GE77" s="37" t="str">
        <f t="shared" si="501"/>
        <v/>
      </c>
      <c r="GF77" s="37" t="str">
        <f t="shared" si="502"/>
        <v/>
      </c>
      <c r="GG77" s="37" t="str">
        <f t="shared" si="503"/>
        <v/>
      </c>
      <c r="GH77" s="37" t="str">
        <f t="shared" si="504"/>
        <v/>
      </c>
      <c r="GI77" s="37" t="str">
        <f t="shared" si="505"/>
        <v/>
      </c>
      <c r="GJ77" s="37" t="str">
        <f t="shared" si="506"/>
        <v/>
      </c>
      <c r="GK77" s="37" t="str">
        <f t="shared" si="507"/>
        <v/>
      </c>
      <c r="GL77" s="37" t="str">
        <f t="shared" si="508"/>
        <v/>
      </c>
      <c r="GM77" s="37" t="str">
        <f t="shared" si="509"/>
        <v/>
      </c>
      <c r="GN77" s="37" t="str">
        <f t="shared" si="510"/>
        <v/>
      </c>
      <c r="GO77" s="37" t="str">
        <f t="shared" si="511"/>
        <v/>
      </c>
      <c r="GP77" s="39">
        <f t="shared" si="197"/>
        <v>0</v>
      </c>
      <c r="GQ77" s="501">
        <v>1946</v>
      </c>
      <c r="GR77" s="501">
        <v>1946</v>
      </c>
      <c r="GS77" s="37" t="str">
        <f t="shared" si="512"/>
        <v/>
      </c>
      <c r="GT77" s="37" t="str">
        <f t="shared" si="513"/>
        <v/>
      </c>
      <c r="GU77" s="37" t="str">
        <f t="shared" si="514"/>
        <v/>
      </c>
      <c r="GV77" s="37" t="str">
        <f t="shared" si="515"/>
        <v/>
      </c>
      <c r="GW77" s="37" t="str">
        <f t="shared" si="516"/>
        <v/>
      </c>
      <c r="GX77" s="37" t="str">
        <f t="shared" si="517"/>
        <v/>
      </c>
      <c r="GY77" s="37" t="str">
        <f t="shared" si="518"/>
        <v/>
      </c>
      <c r="GZ77" s="37" t="str">
        <f t="shared" si="519"/>
        <v/>
      </c>
      <c r="HA77" s="37" t="str">
        <f t="shared" si="520"/>
        <v/>
      </c>
      <c r="HB77" s="37" t="str">
        <f t="shared" si="521"/>
        <v/>
      </c>
      <c r="HC77" s="37" t="str">
        <f t="shared" si="522"/>
        <v/>
      </c>
      <c r="HD77" s="37" t="str">
        <f t="shared" si="523"/>
        <v/>
      </c>
      <c r="HE77" s="37" t="str">
        <f t="shared" si="524"/>
        <v/>
      </c>
      <c r="HF77" s="37" t="str">
        <f t="shared" si="525"/>
        <v/>
      </c>
      <c r="HG77" s="37" t="str">
        <f t="shared" si="526"/>
        <v/>
      </c>
      <c r="HH77" s="37" t="str">
        <f t="shared" si="527"/>
        <v/>
      </c>
      <c r="HI77" s="37" t="str">
        <f t="shared" si="528"/>
        <v/>
      </c>
      <c r="HJ77" s="37" t="str">
        <f t="shared" si="529"/>
        <v/>
      </c>
      <c r="HK77" s="37" t="str">
        <f t="shared" si="530"/>
        <v/>
      </c>
      <c r="HL77" s="37" t="str">
        <f t="shared" si="531"/>
        <v/>
      </c>
      <c r="HM77" s="37" t="str">
        <f t="shared" si="532"/>
        <v/>
      </c>
      <c r="HN77" s="37" t="str">
        <f t="shared" si="533"/>
        <v/>
      </c>
      <c r="HO77" s="37" t="str">
        <f t="shared" si="534"/>
        <v/>
      </c>
      <c r="HP77" s="37" t="str">
        <f t="shared" si="535"/>
        <v/>
      </c>
      <c r="HQ77" s="37" t="str">
        <f t="shared" si="536"/>
        <v/>
      </c>
      <c r="HR77" s="37" t="str">
        <f t="shared" si="537"/>
        <v/>
      </c>
      <c r="HS77" s="37" t="str">
        <f t="shared" si="538"/>
        <v/>
      </c>
      <c r="HT77" s="37" t="str">
        <f t="shared" si="539"/>
        <v/>
      </c>
      <c r="HU77" s="37" t="str">
        <f t="shared" si="540"/>
        <v/>
      </c>
      <c r="HV77" s="37" t="str">
        <f t="shared" si="541"/>
        <v/>
      </c>
      <c r="HW77" s="37" t="str">
        <f t="shared" si="542"/>
        <v/>
      </c>
      <c r="HX77" s="39">
        <f t="shared" si="353"/>
        <v>0</v>
      </c>
      <c r="HY77" s="501">
        <v>1946</v>
      </c>
    </row>
    <row r="78" spans="1:233" ht="13.8">
      <c r="A78" s="501">
        <v>1947</v>
      </c>
      <c r="B78" s="45">
        <v>0.22</v>
      </c>
      <c r="C78" s="45">
        <v>0.19</v>
      </c>
      <c r="D78" s="45">
        <v>0</v>
      </c>
      <c r="E78" s="45">
        <v>0</v>
      </c>
      <c r="F78" s="45">
        <v>0</v>
      </c>
      <c r="G78" s="150">
        <v>0</v>
      </c>
      <c r="H78" s="45">
        <v>0</v>
      </c>
      <c r="I78" s="45">
        <v>0.32</v>
      </c>
      <c r="J78" s="45">
        <v>0</v>
      </c>
      <c r="K78" s="45">
        <v>0</v>
      </c>
      <c r="L78" s="150">
        <v>0</v>
      </c>
      <c r="M78" s="45">
        <v>0</v>
      </c>
      <c r="N78" s="45">
        <v>0.25</v>
      </c>
      <c r="O78" s="45">
        <v>0.28999999999999998</v>
      </c>
      <c r="P78" s="45">
        <v>0</v>
      </c>
      <c r="Q78" s="150">
        <v>0</v>
      </c>
      <c r="R78" s="45">
        <v>0</v>
      </c>
      <c r="S78" s="45">
        <v>0</v>
      </c>
      <c r="T78" s="45">
        <v>0.02</v>
      </c>
      <c r="U78" s="45" t="s">
        <v>60</v>
      </c>
      <c r="V78" s="150">
        <v>0.04</v>
      </c>
      <c r="W78" s="45">
        <v>0</v>
      </c>
      <c r="X78" s="45">
        <v>0</v>
      </c>
      <c r="Y78" s="45">
        <v>7.0000000000000007E-2</v>
      </c>
      <c r="Z78" s="45">
        <v>0.25</v>
      </c>
      <c r="AA78" s="150">
        <v>0</v>
      </c>
      <c r="AB78" s="45">
        <v>0.49</v>
      </c>
      <c r="AC78" s="45">
        <v>0.08</v>
      </c>
      <c r="AD78" s="45">
        <v>0</v>
      </c>
      <c r="AE78" s="45">
        <v>0</v>
      </c>
      <c r="AF78" s="150">
        <v>0</v>
      </c>
      <c r="AG78" s="152">
        <f t="shared" si="385"/>
        <v>2.2200000000000002</v>
      </c>
      <c r="AH78" s="8">
        <f t="shared" si="386"/>
        <v>0.49</v>
      </c>
      <c r="AI78" s="4">
        <f t="shared" si="196"/>
        <v>11</v>
      </c>
      <c r="AJ78" s="501">
        <v>1947</v>
      </c>
      <c r="AK78" s="28" t="str">
        <f t="shared" si="387"/>
        <v/>
      </c>
      <c r="AL78" s="28" t="str">
        <f t="shared" si="388"/>
        <v/>
      </c>
      <c r="AM78" s="28" t="str">
        <f t="shared" si="389"/>
        <v/>
      </c>
      <c r="AN78" s="28" t="str">
        <f t="shared" si="390"/>
        <v/>
      </c>
      <c r="AO78" s="28" t="str">
        <f t="shared" si="391"/>
        <v/>
      </c>
      <c r="AP78" s="28" t="str">
        <f t="shared" si="392"/>
        <v/>
      </c>
      <c r="AQ78" s="28" t="str">
        <f t="shared" si="393"/>
        <v/>
      </c>
      <c r="AR78" s="28" t="str">
        <f t="shared" si="394"/>
        <v/>
      </c>
      <c r="AS78" s="28" t="str">
        <f t="shared" si="395"/>
        <v/>
      </c>
      <c r="AT78" s="28" t="str">
        <f t="shared" si="396"/>
        <v/>
      </c>
      <c r="AU78" s="28" t="str">
        <f t="shared" si="397"/>
        <v/>
      </c>
      <c r="AV78" s="28" t="str">
        <f t="shared" si="398"/>
        <v/>
      </c>
      <c r="AW78" s="28" t="str">
        <f t="shared" si="399"/>
        <v/>
      </c>
      <c r="AX78" s="28" t="str">
        <f t="shared" si="400"/>
        <v/>
      </c>
      <c r="AY78" s="28" t="str">
        <f t="shared" si="401"/>
        <v/>
      </c>
      <c r="AZ78" s="28" t="str">
        <f t="shared" si="402"/>
        <v/>
      </c>
      <c r="BA78" s="28" t="str">
        <f t="shared" si="403"/>
        <v/>
      </c>
      <c r="BB78" s="28" t="str">
        <f t="shared" si="404"/>
        <v/>
      </c>
      <c r="BC78" s="28" t="str">
        <f t="shared" si="405"/>
        <v/>
      </c>
      <c r="BD78" s="28" t="str">
        <f t="shared" si="406"/>
        <v/>
      </c>
      <c r="BE78" s="28" t="str">
        <f t="shared" si="407"/>
        <v/>
      </c>
      <c r="BF78" s="28" t="str">
        <f t="shared" si="408"/>
        <v/>
      </c>
      <c r="BG78" s="28" t="str">
        <f t="shared" si="409"/>
        <v/>
      </c>
      <c r="BH78" s="28" t="str">
        <f t="shared" si="410"/>
        <v/>
      </c>
      <c r="BI78" s="28" t="str">
        <f t="shared" si="411"/>
        <v/>
      </c>
      <c r="BJ78" s="28" t="str">
        <f t="shared" si="412"/>
        <v/>
      </c>
      <c r="BK78" s="28" t="str">
        <f t="shared" si="413"/>
        <v/>
      </c>
      <c r="BL78" s="28" t="str">
        <f t="shared" si="414"/>
        <v/>
      </c>
      <c r="BM78" s="28" t="str">
        <f t="shared" si="415"/>
        <v/>
      </c>
      <c r="BN78" s="28" t="str">
        <f t="shared" si="416"/>
        <v/>
      </c>
      <c r="BO78" s="28" t="str">
        <f t="shared" si="417"/>
        <v/>
      </c>
      <c r="BP78" s="39">
        <f t="shared" si="418"/>
        <v>0</v>
      </c>
      <c r="BQ78" s="501">
        <v>1947</v>
      </c>
      <c r="BR78" s="17" t="str">
        <f t="shared" si="354"/>
        <v xml:space="preserve"> </v>
      </c>
      <c r="BS78" s="17" t="str">
        <f t="shared" si="355"/>
        <v xml:space="preserve"> </v>
      </c>
      <c r="BT78" s="17" t="str">
        <f t="shared" si="356"/>
        <v xml:space="preserve"> </v>
      </c>
      <c r="BU78" s="17" t="str">
        <f t="shared" si="357"/>
        <v xml:space="preserve"> </v>
      </c>
      <c r="BV78" s="17" t="str">
        <f t="shared" si="358"/>
        <v xml:space="preserve"> </v>
      </c>
      <c r="BW78" s="17" t="str">
        <f t="shared" si="359"/>
        <v xml:space="preserve"> </v>
      </c>
      <c r="BX78" s="17" t="str">
        <f t="shared" si="360"/>
        <v xml:space="preserve"> </v>
      </c>
      <c r="BY78" s="17" t="str">
        <f t="shared" si="361"/>
        <v xml:space="preserve"> </v>
      </c>
      <c r="BZ78" s="17" t="str">
        <f t="shared" si="362"/>
        <v xml:space="preserve"> </v>
      </c>
      <c r="CA78" s="17" t="str">
        <f t="shared" si="363"/>
        <v xml:space="preserve"> </v>
      </c>
      <c r="CB78" s="17" t="str">
        <f t="shared" si="364"/>
        <v xml:space="preserve"> </v>
      </c>
      <c r="CC78" s="17" t="str">
        <f t="shared" si="365"/>
        <v xml:space="preserve"> </v>
      </c>
      <c r="CD78" s="17" t="str">
        <f t="shared" si="366"/>
        <v xml:space="preserve"> </v>
      </c>
      <c r="CE78" s="17" t="str">
        <f t="shared" si="367"/>
        <v xml:space="preserve"> </v>
      </c>
      <c r="CF78" s="17" t="str">
        <f t="shared" si="368"/>
        <v xml:space="preserve"> </v>
      </c>
      <c r="CG78" s="17" t="str">
        <f t="shared" si="369"/>
        <v xml:space="preserve"> </v>
      </c>
      <c r="CH78" s="17" t="str">
        <f t="shared" si="370"/>
        <v xml:space="preserve"> </v>
      </c>
      <c r="CI78" s="17" t="str">
        <f t="shared" si="371"/>
        <v xml:space="preserve"> </v>
      </c>
      <c r="CJ78" s="17" t="str">
        <f t="shared" si="372"/>
        <v xml:space="preserve"> </v>
      </c>
      <c r="CK78" s="17" t="str">
        <f t="shared" si="373"/>
        <v xml:space="preserve"> </v>
      </c>
      <c r="CL78" s="17" t="str">
        <f t="shared" si="374"/>
        <v xml:space="preserve"> </v>
      </c>
      <c r="CM78" s="17" t="str">
        <f t="shared" si="375"/>
        <v xml:space="preserve"> </v>
      </c>
      <c r="CN78" s="17" t="str">
        <f t="shared" si="376"/>
        <v xml:space="preserve"> </v>
      </c>
      <c r="CO78" s="17" t="str">
        <f t="shared" si="377"/>
        <v xml:space="preserve"> </v>
      </c>
      <c r="CP78" s="17" t="str">
        <f t="shared" si="378"/>
        <v xml:space="preserve"> </v>
      </c>
      <c r="CQ78" s="17" t="str">
        <f t="shared" si="379"/>
        <v xml:space="preserve"> </v>
      </c>
      <c r="CR78" s="17" t="str">
        <f t="shared" si="380"/>
        <v xml:space="preserve"> </v>
      </c>
      <c r="CS78" s="17" t="str">
        <f t="shared" si="381"/>
        <v xml:space="preserve"> </v>
      </c>
      <c r="CT78" s="17" t="str">
        <f t="shared" si="382"/>
        <v xml:space="preserve"> </v>
      </c>
      <c r="CU78" s="17" t="str">
        <f t="shared" si="383"/>
        <v xml:space="preserve"> </v>
      </c>
      <c r="CV78" s="17" t="str">
        <f t="shared" si="384"/>
        <v xml:space="preserve"> </v>
      </c>
      <c r="CW78" s="501">
        <v>1947</v>
      </c>
      <c r="CX78" s="17" t="str">
        <f t="shared" si="419"/>
        <v/>
      </c>
      <c r="CY78" s="17" t="str">
        <f t="shared" si="420"/>
        <v/>
      </c>
      <c r="CZ78" s="17" t="str">
        <f t="shared" si="421"/>
        <v/>
      </c>
      <c r="DA78" s="17" t="str">
        <f t="shared" si="422"/>
        <v/>
      </c>
      <c r="DB78" s="17" t="str">
        <f t="shared" si="423"/>
        <v/>
      </c>
      <c r="DC78" s="17" t="str">
        <f t="shared" si="424"/>
        <v/>
      </c>
      <c r="DD78" s="17" t="str">
        <f t="shared" si="425"/>
        <v/>
      </c>
      <c r="DE78" s="17" t="str">
        <f t="shared" si="426"/>
        <v/>
      </c>
      <c r="DF78" s="17" t="str">
        <f t="shared" si="427"/>
        <v/>
      </c>
      <c r="DG78" s="17" t="str">
        <f t="shared" si="428"/>
        <v/>
      </c>
      <c r="DH78" s="17" t="str">
        <f t="shared" si="429"/>
        <v/>
      </c>
      <c r="DI78" s="17" t="str">
        <f t="shared" si="430"/>
        <v/>
      </c>
      <c r="DJ78" s="17" t="str">
        <f t="shared" si="431"/>
        <v/>
      </c>
      <c r="DK78" s="17" t="str">
        <f t="shared" si="432"/>
        <v/>
      </c>
      <c r="DL78" s="17" t="str">
        <f t="shared" si="433"/>
        <v/>
      </c>
      <c r="DM78" s="17" t="str">
        <f t="shared" si="434"/>
        <v/>
      </c>
      <c r="DN78" s="17" t="str">
        <f t="shared" si="435"/>
        <v/>
      </c>
      <c r="DO78" s="17" t="str">
        <f t="shared" si="436"/>
        <v/>
      </c>
      <c r="DP78" s="17" t="str">
        <f t="shared" si="437"/>
        <v/>
      </c>
      <c r="DQ78" s="17" t="str">
        <f t="shared" si="438"/>
        <v/>
      </c>
      <c r="DR78" s="17" t="str">
        <f t="shared" si="439"/>
        <v/>
      </c>
      <c r="DS78" s="17" t="str">
        <f t="shared" si="440"/>
        <v/>
      </c>
      <c r="DT78" s="17" t="str">
        <f t="shared" si="441"/>
        <v/>
      </c>
      <c r="DU78" s="17" t="str">
        <f t="shared" si="442"/>
        <v/>
      </c>
      <c r="DV78" s="17" t="str">
        <f t="shared" si="443"/>
        <v/>
      </c>
      <c r="DW78" s="17" t="str">
        <f t="shared" si="444"/>
        <v/>
      </c>
      <c r="DX78" s="17" t="str">
        <f t="shared" si="445"/>
        <v/>
      </c>
      <c r="DY78" s="17" t="str">
        <f t="shared" si="446"/>
        <v/>
      </c>
      <c r="DZ78" s="17" t="str">
        <f t="shared" si="447"/>
        <v/>
      </c>
      <c r="EA78" s="17" t="str">
        <f t="shared" si="448"/>
        <v/>
      </c>
      <c r="EB78" s="17" t="str">
        <f t="shared" si="449"/>
        <v/>
      </c>
      <c r="EC78" s="501">
        <v>1947</v>
      </c>
      <c r="ED78" s="37">
        <f t="shared" si="450"/>
        <v>1</v>
      </c>
      <c r="EE78" s="37">
        <f t="shared" si="451"/>
        <v>1</v>
      </c>
      <c r="EF78" s="37" t="str">
        <f t="shared" si="452"/>
        <v/>
      </c>
      <c r="EG78" s="37" t="str">
        <f t="shared" si="453"/>
        <v/>
      </c>
      <c r="EH78" s="37" t="str">
        <f t="shared" si="454"/>
        <v/>
      </c>
      <c r="EI78" s="37" t="str">
        <f t="shared" si="455"/>
        <v/>
      </c>
      <c r="EJ78" s="37" t="str">
        <f t="shared" si="456"/>
        <v/>
      </c>
      <c r="EK78" s="37">
        <f t="shared" si="457"/>
        <v>1</v>
      </c>
      <c r="EL78" s="37" t="str">
        <f t="shared" si="458"/>
        <v/>
      </c>
      <c r="EM78" s="37" t="str">
        <f t="shared" si="459"/>
        <v/>
      </c>
      <c r="EN78" s="37" t="str">
        <f t="shared" si="460"/>
        <v/>
      </c>
      <c r="EO78" s="37" t="str">
        <f t="shared" si="461"/>
        <v/>
      </c>
      <c r="EP78" s="37">
        <f t="shared" si="462"/>
        <v>1</v>
      </c>
      <c r="EQ78" s="37">
        <f t="shared" si="463"/>
        <v>1</v>
      </c>
      <c r="ER78" s="37" t="str">
        <f t="shared" si="464"/>
        <v/>
      </c>
      <c r="ES78" s="37" t="str">
        <f t="shared" si="465"/>
        <v/>
      </c>
      <c r="ET78" s="37" t="str">
        <f t="shared" si="466"/>
        <v/>
      </c>
      <c r="EU78" s="37" t="str">
        <f t="shared" si="467"/>
        <v/>
      </c>
      <c r="EV78" s="37">
        <f t="shared" si="468"/>
        <v>1</v>
      </c>
      <c r="EW78" s="37" t="str">
        <f t="shared" si="469"/>
        <v/>
      </c>
      <c r="EX78" s="37">
        <f t="shared" si="470"/>
        <v>1</v>
      </c>
      <c r="EY78" s="37" t="str">
        <f t="shared" si="471"/>
        <v/>
      </c>
      <c r="EZ78" s="37" t="str">
        <f t="shared" si="472"/>
        <v/>
      </c>
      <c r="FA78" s="37">
        <f t="shared" si="473"/>
        <v>1</v>
      </c>
      <c r="FB78" s="37">
        <f t="shared" si="474"/>
        <v>1</v>
      </c>
      <c r="FC78" s="37" t="str">
        <f t="shared" si="475"/>
        <v/>
      </c>
      <c r="FD78" s="37">
        <f t="shared" si="476"/>
        <v>1</v>
      </c>
      <c r="FE78" s="37">
        <f t="shared" si="477"/>
        <v>1</v>
      </c>
      <c r="FF78" s="37" t="str">
        <f t="shared" si="478"/>
        <v/>
      </c>
      <c r="FG78" s="37" t="str">
        <f t="shared" si="479"/>
        <v/>
      </c>
      <c r="FH78" s="37" t="str">
        <f t="shared" si="480"/>
        <v/>
      </c>
      <c r="FI78" s="54">
        <f t="shared" si="543"/>
        <v>11</v>
      </c>
      <c r="FJ78" s="501">
        <v>1947</v>
      </c>
      <c r="FK78" s="37" t="str">
        <f t="shared" si="481"/>
        <v/>
      </c>
      <c r="FL78" s="37" t="str">
        <f t="shared" si="482"/>
        <v/>
      </c>
      <c r="FM78" s="37" t="str">
        <f t="shared" si="483"/>
        <v/>
      </c>
      <c r="FN78" s="37" t="str">
        <f t="shared" si="484"/>
        <v/>
      </c>
      <c r="FO78" s="37" t="str">
        <f t="shared" si="485"/>
        <v/>
      </c>
      <c r="FP78" s="37" t="str">
        <f t="shared" si="486"/>
        <v/>
      </c>
      <c r="FQ78" s="37" t="str">
        <f t="shared" si="487"/>
        <v/>
      </c>
      <c r="FR78" s="37" t="str">
        <f t="shared" si="488"/>
        <v/>
      </c>
      <c r="FS78" s="37" t="str">
        <f t="shared" si="489"/>
        <v/>
      </c>
      <c r="FT78" s="37" t="str">
        <f t="shared" si="490"/>
        <v/>
      </c>
      <c r="FU78" s="37" t="str">
        <f t="shared" si="491"/>
        <v/>
      </c>
      <c r="FV78" s="37" t="str">
        <f t="shared" si="492"/>
        <v/>
      </c>
      <c r="FW78" s="37" t="str">
        <f t="shared" si="493"/>
        <v/>
      </c>
      <c r="FX78" s="37" t="str">
        <f t="shared" si="494"/>
        <v/>
      </c>
      <c r="FY78" s="37" t="str">
        <f t="shared" si="495"/>
        <v/>
      </c>
      <c r="FZ78" s="37" t="str">
        <f t="shared" si="496"/>
        <v/>
      </c>
      <c r="GA78" s="37" t="str">
        <f t="shared" si="497"/>
        <v/>
      </c>
      <c r="GB78" s="37" t="str">
        <f t="shared" si="498"/>
        <v/>
      </c>
      <c r="GC78" s="37" t="str">
        <f t="shared" si="499"/>
        <v/>
      </c>
      <c r="GD78" s="37" t="str">
        <f t="shared" si="500"/>
        <v/>
      </c>
      <c r="GE78" s="37" t="str">
        <f t="shared" si="501"/>
        <v/>
      </c>
      <c r="GF78" s="37" t="str">
        <f t="shared" si="502"/>
        <v/>
      </c>
      <c r="GG78" s="37" t="str">
        <f t="shared" si="503"/>
        <v/>
      </c>
      <c r="GH78" s="37" t="str">
        <f t="shared" si="504"/>
        <v/>
      </c>
      <c r="GI78" s="37" t="str">
        <f t="shared" si="505"/>
        <v/>
      </c>
      <c r="GJ78" s="37" t="str">
        <f t="shared" si="506"/>
        <v/>
      </c>
      <c r="GK78" s="37" t="str">
        <f t="shared" si="507"/>
        <v/>
      </c>
      <c r="GL78" s="37" t="str">
        <f t="shared" si="508"/>
        <v/>
      </c>
      <c r="GM78" s="37" t="str">
        <f t="shared" si="509"/>
        <v/>
      </c>
      <c r="GN78" s="37" t="str">
        <f t="shared" si="510"/>
        <v/>
      </c>
      <c r="GO78" s="37" t="str">
        <f t="shared" si="511"/>
        <v/>
      </c>
      <c r="GP78" s="39">
        <f t="shared" si="197"/>
        <v>0</v>
      </c>
      <c r="GQ78" s="501">
        <v>1947</v>
      </c>
      <c r="GR78" s="501">
        <v>1947</v>
      </c>
      <c r="GS78" s="37" t="str">
        <f t="shared" si="512"/>
        <v/>
      </c>
      <c r="GT78" s="37" t="str">
        <f t="shared" si="513"/>
        <v/>
      </c>
      <c r="GU78" s="37" t="str">
        <f t="shared" si="514"/>
        <v/>
      </c>
      <c r="GV78" s="37" t="str">
        <f t="shared" si="515"/>
        <v/>
      </c>
      <c r="GW78" s="37" t="str">
        <f t="shared" si="516"/>
        <v/>
      </c>
      <c r="GX78" s="37" t="str">
        <f t="shared" si="517"/>
        <v/>
      </c>
      <c r="GY78" s="37" t="str">
        <f t="shared" si="518"/>
        <v/>
      </c>
      <c r="GZ78" s="37" t="str">
        <f t="shared" si="519"/>
        <v/>
      </c>
      <c r="HA78" s="37" t="str">
        <f t="shared" si="520"/>
        <v/>
      </c>
      <c r="HB78" s="37" t="str">
        <f t="shared" si="521"/>
        <v/>
      </c>
      <c r="HC78" s="37" t="str">
        <f t="shared" si="522"/>
        <v/>
      </c>
      <c r="HD78" s="37" t="str">
        <f t="shared" si="523"/>
        <v/>
      </c>
      <c r="HE78" s="37" t="str">
        <f t="shared" si="524"/>
        <v/>
      </c>
      <c r="HF78" s="37" t="str">
        <f t="shared" si="525"/>
        <v/>
      </c>
      <c r="HG78" s="37" t="str">
        <f t="shared" si="526"/>
        <v/>
      </c>
      <c r="HH78" s="37" t="str">
        <f t="shared" si="527"/>
        <v/>
      </c>
      <c r="HI78" s="37" t="str">
        <f t="shared" si="528"/>
        <v/>
      </c>
      <c r="HJ78" s="37" t="str">
        <f t="shared" si="529"/>
        <v/>
      </c>
      <c r="HK78" s="37" t="str">
        <f t="shared" si="530"/>
        <v/>
      </c>
      <c r="HL78" s="37" t="str">
        <f t="shared" si="531"/>
        <v/>
      </c>
      <c r="HM78" s="37" t="str">
        <f t="shared" si="532"/>
        <v/>
      </c>
      <c r="HN78" s="37" t="str">
        <f t="shared" si="533"/>
        <v/>
      </c>
      <c r="HO78" s="37" t="str">
        <f t="shared" si="534"/>
        <v/>
      </c>
      <c r="HP78" s="37" t="str">
        <f t="shared" si="535"/>
        <v/>
      </c>
      <c r="HQ78" s="37" t="str">
        <f t="shared" si="536"/>
        <v/>
      </c>
      <c r="HR78" s="37" t="str">
        <f t="shared" si="537"/>
        <v/>
      </c>
      <c r="HS78" s="37" t="str">
        <f t="shared" si="538"/>
        <v/>
      </c>
      <c r="HT78" s="37" t="str">
        <f t="shared" si="539"/>
        <v/>
      </c>
      <c r="HU78" s="37" t="str">
        <f t="shared" si="540"/>
        <v/>
      </c>
      <c r="HV78" s="37" t="str">
        <f t="shared" si="541"/>
        <v/>
      </c>
      <c r="HW78" s="37" t="str">
        <f t="shared" si="542"/>
        <v/>
      </c>
      <c r="HX78" s="39">
        <f t="shared" si="353"/>
        <v>0</v>
      </c>
      <c r="HY78" s="501">
        <v>1947</v>
      </c>
    </row>
    <row r="79" spans="1:233" ht="13.8">
      <c r="A79" s="501">
        <v>1948</v>
      </c>
      <c r="B79" s="45">
        <v>0</v>
      </c>
      <c r="C79" s="45">
        <v>0.88</v>
      </c>
      <c r="D79" s="45" t="s">
        <v>60</v>
      </c>
      <c r="E79" s="45" t="s">
        <v>60</v>
      </c>
      <c r="F79" s="45">
        <v>0</v>
      </c>
      <c r="G79" s="150" t="s">
        <v>60</v>
      </c>
      <c r="H79" s="45">
        <v>0.98</v>
      </c>
      <c r="I79" s="45">
        <v>0</v>
      </c>
      <c r="J79" s="45">
        <v>0.4</v>
      </c>
      <c r="K79" s="45">
        <v>0.25</v>
      </c>
      <c r="L79" s="150">
        <v>0</v>
      </c>
      <c r="M79" s="45">
        <v>0.01</v>
      </c>
      <c r="N79" s="45">
        <v>0</v>
      </c>
      <c r="O79" s="45">
        <v>0</v>
      </c>
      <c r="P79" s="45">
        <v>0</v>
      </c>
      <c r="Q79" s="150">
        <v>0.77</v>
      </c>
      <c r="R79" s="45">
        <v>0.06</v>
      </c>
      <c r="S79" s="45">
        <v>0</v>
      </c>
      <c r="T79" s="45" t="s">
        <v>60</v>
      </c>
      <c r="U79" s="45">
        <v>0.01</v>
      </c>
      <c r="V79" s="150">
        <v>0</v>
      </c>
      <c r="W79" s="45" t="s">
        <v>60</v>
      </c>
      <c r="X79" s="45">
        <v>0.17</v>
      </c>
      <c r="Y79" s="45">
        <v>0.54</v>
      </c>
      <c r="Z79" s="45">
        <v>0</v>
      </c>
      <c r="AA79" s="150" t="s">
        <v>60</v>
      </c>
      <c r="AB79" s="45">
        <v>1.47</v>
      </c>
      <c r="AC79" s="45">
        <v>0</v>
      </c>
      <c r="AD79" s="45">
        <v>0</v>
      </c>
      <c r="AE79" s="45">
        <v>0</v>
      </c>
      <c r="AF79" s="150" t="s">
        <v>60</v>
      </c>
      <c r="AG79" s="152">
        <f t="shared" si="385"/>
        <v>5.5399999999999991</v>
      </c>
      <c r="AH79" s="8">
        <f t="shared" si="386"/>
        <v>1.47</v>
      </c>
      <c r="AI79" s="4">
        <f t="shared" si="196"/>
        <v>11</v>
      </c>
      <c r="AJ79" s="501">
        <v>1948</v>
      </c>
      <c r="AK79" s="28" t="str">
        <f t="shared" si="387"/>
        <v/>
      </c>
      <c r="AL79" s="28" t="str">
        <f t="shared" si="388"/>
        <v/>
      </c>
      <c r="AM79" s="28" t="str">
        <f t="shared" si="389"/>
        <v/>
      </c>
      <c r="AN79" s="28" t="str">
        <f t="shared" si="390"/>
        <v/>
      </c>
      <c r="AO79" s="28" t="str">
        <f t="shared" si="391"/>
        <v/>
      </c>
      <c r="AP79" s="28" t="str">
        <f t="shared" si="392"/>
        <v/>
      </c>
      <c r="AQ79" s="28" t="str">
        <f t="shared" si="393"/>
        <v/>
      </c>
      <c r="AR79" s="28" t="str">
        <f t="shared" si="394"/>
        <v/>
      </c>
      <c r="AS79" s="28" t="str">
        <f t="shared" si="395"/>
        <v/>
      </c>
      <c r="AT79" s="28" t="str">
        <f t="shared" si="396"/>
        <v/>
      </c>
      <c r="AU79" s="28" t="str">
        <f t="shared" si="397"/>
        <v/>
      </c>
      <c r="AV79" s="28" t="str">
        <f t="shared" si="398"/>
        <v/>
      </c>
      <c r="AW79" s="28" t="str">
        <f t="shared" si="399"/>
        <v/>
      </c>
      <c r="AX79" s="28" t="str">
        <f t="shared" si="400"/>
        <v/>
      </c>
      <c r="AY79" s="28" t="str">
        <f t="shared" si="401"/>
        <v/>
      </c>
      <c r="AZ79" s="28" t="str">
        <f t="shared" si="402"/>
        <v/>
      </c>
      <c r="BA79" s="28" t="str">
        <f t="shared" si="403"/>
        <v/>
      </c>
      <c r="BB79" s="28" t="str">
        <f t="shared" si="404"/>
        <v/>
      </c>
      <c r="BC79" s="28" t="str">
        <f t="shared" si="405"/>
        <v/>
      </c>
      <c r="BD79" s="28" t="str">
        <f t="shared" si="406"/>
        <v/>
      </c>
      <c r="BE79" s="28" t="str">
        <f t="shared" si="407"/>
        <v/>
      </c>
      <c r="BF79" s="28" t="str">
        <f t="shared" si="408"/>
        <v/>
      </c>
      <c r="BG79" s="28" t="str">
        <f t="shared" si="409"/>
        <v/>
      </c>
      <c r="BH79" s="28" t="str">
        <f t="shared" si="410"/>
        <v/>
      </c>
      <c r="BI79" s="28" t="str">
        <f t="shared" si="411"/>
        <v/>
      </c>
      <c r="BJ79" s="28" t="str">
        <f t="shared" si="412"/>
        <v/>
      </c>
      <c r="BK79" s="28" t="str">
        <f t="shared" si="413"/>
        <v/>
      </c>
      <c r="BL79" s="28" t="str">
        <f t="shared" si="414"/>
        <v/>
      </c>
      <c r="BM79" s="28" t="str">
        <f t="shared" si="415"/>
        <v/>
      </c>
      <c r="BN79" s="28" t="str">
        <f t="shared" si="416"/>
        <v/>
      </c>
      <c r="BO79" s="28" t="str">
        <f t="shared" si="417"/>
        <v/>
      </c>
      <c r="BP79" s="39">
        <f t="shared" si="418"/>
        <v>0</v>
      </c>
      <c r="BQ79" s="501">
        <v>1948</v>
      </c>
      <c r="BR79" s="17" t="str">
        <f t="shared" si="354"/>
        <v xml:space="preserve"> </v>
      </c>
      <c r="BS79" s="17" t="str">
        <f t="shared" si="355"/>
        <v xml:space="preserve"> </v>
      </c>
      <c r="BT79" s="17" t="str">
        <f t="shared" si="356"/>
        <v xml:space="preserve"> </v>
      </c>
      <c r="BU79" s="17" t="str">
        <f t="shared" si="357"/>
        <v xml:space="preserve"> </v>
      </c>
      <c r="BV79" s="17" t="str">
        <f t="shared" si="358"/>
        <v xml:space="preserve"> </v>
      </c>
      <c r="BW79" s="17" t="str">
        <f t="shared" si="359"/>
        <v xml:space="preserve"> </v>
      </c>
      <c r="BX79" s="17" t="str">
        <f t="shared" si="360"/>
        <v xml:space="preserve"> </v>
      </c>
      <c r="BY79" s="17" t="str">
        <f t="shared" si="361"/>
        <v xml:space="preserve"> </v>
      </c>
      <c r="BZ79" s="17" t="str">
        <f t="shared" si="362"/>
        <v xml:space="preserve"> </v>
      </c>
      <c r="CA79" s="17" t="str">
        <f t="shared" si="363"/>
        <v xml:space="preserve"> </v>
      </c>
      <c r="CB79" s="17" t="str">
        <f t="shared" si="364"/>
        <v xml:space="preserve"> </v>
      </c>
      <c r="CC79" s="17" t="str">
        <f t="shared" si="365"/>
        <v xml:space="preserve"> </v>
      </c>
      <c r="CD79" s="17" t="str">
        <f t="shared" si="366"/>
        <v xml:space="preserve"> </v>
      </c>
      <c r="CE79" s="17" t="str">
        <f t="shared" si="367"/>
        <v xml:space="preserve"> </v>
      </c>
      <c r="CF79" s="17" t="str">
        <f t="shared" si="368"/>
        <v xml:space="preserve"> </v>
      </c>
      <c r="CG79" s="17" t="str">
        <f t="shared" si="369"/>
        <v xml:space="preserve"> </v>
      </c>
      <c r="CH79" s="17" t="str">
        <f t="shared" si="370"/>
        <v xml:space="preserve"> </v>
      </c>
      <c r="CI79" s="17" t="str">
        <f t="shared" si="371"/>
        <v xml:space="preserve"> </v>
      </c>
      <c r="CJ79" s="17" t="str">
        <f t="shared" si="372"/>
        <v xml:space="preserve"> </v>
      </c>
      <c r="CK79" s="17" t="str">
        <f t="shared" si="373"/>
        <v xml:space="preserve"> </v>
      </c>
      <c r="CL79" s="17" t="str">
        <f t="shared" si="374"/>
        <v xml:space="preserve"> </v>
      </c>
      <c r="CM79" s="17" t="str">
        <f t="shared" si="375"/>
        <v xml:space="preserve"> </v>
      </c>
      <c r="CN79" s="17" t="str">
        <f t="shared" si="376"/>
        <v xml:space="preserve"> </v>
      </c>
      <c r="CO79" s="17" t="str">
        <f t="shared" si="377"/>
        <v xml:space="preserve"> </v>
      </c>
      <c r="CP79" s="17" t="str">
        <f t="shared" si="378"/>
        <v xml:space="preserve"> </v>
      </c>
      <c r="CQ79" s="17" t="str">
        <f t="shared" si="379"/>
        <v xml:space="preserve"> </v>
      </c>
      <c r="CR79" s="17" t="str">
        <f t="shared" si="380"/>
        <v xml:space="preserve"> </v>
      </c>
      <c r="CS79" s="17" t="str">
        <f t="shared" si="381"/>
        <v xml:space="preserve"> </v>
      </c>
      <c r="CT79" s="17" t="str">
        <f t="shared" si="382"/>
        <v xml:space="preserve"> </v>
      </c>
      <c r="CU79" s="17" t="str">
        <f t="shared" si="383"/>
        <v xml:space="preserve"> </v>
      </c>
      <c r="CV79" s="17" t="str">
        <f t="shared" si="384"/>
        <v xml:space="preserve"> </v>
      </c>
      <c r="CW79" s="501">
        <v>1948</v>
      </c>
      <c r="CX79" s="17" t="str">
        <f t="shared" si="419"/>
        <v/>
      </c>
      <c r="CY79" s="17" t="str">
        <f t="shared" si="420"/>
        <v/>
      </c>
      <c r="CZ79" s="17" t="str">
        <f t="shared" si="421"/>
        <v/>
      </c>
      <c r="DA79" s="17" t="str">
        <f t="shared" si="422"/>
        <v/>
      </c>
      <c r="DB79" s="17" t="str">
        <f t="shared" si="423"/>
        <v/>
      </c>
      <c r="DC79" s="17" t="str">
        <f t="shared" si="424"/>
        <v/>
      </c>
      <c r="DD79" s="17" t="str">
        <f t="shared" si="425"/>
        <v/>
      </c>
      <c r="DE79" s="17" t="str">
        <f t="shared" si="426"/>
        <v/>
      </c>
      <c r="DF79" s="17" t="str">
        <f t="shared" si="427"/>
        <v/>
      </c>
      <c r="DG79" s="17" t="str">
        <f t="shared" si="428"/>
        <v/>
      </c>
      <c r="DH79" s="17" t="str">
        <f t="shared" si="429"/>
        <v/>
      </c>
      <c r="DI79" s="17" t="str">
        <f t="shared" si="430"/>
        <v/>
      </c>
      <c r="DJ79" s="17" t="str">
        <f t="shared" si="431"/>
        <v/>
      </c>
      <c r="DK79" s="17" t="str">
        <f t="shared" si="432"/>
        <v/>
      </c>
      <c r="DL79" s="17" t="str">
        <f t="shared" si="433"/>
        <v/>
      </c>
      <c r="DM79" s="17" t="str">
        <f t="shared" si="434"/>
        <v/>
      </c>
      <c r="DN79" s="17" t="str">
        <f t="shared" si="435"/>
        <v/>
      </c>
      <c r="DO79" s="17" t="str">
        <f t="shared" si="436"/>
        <v/>
      </c>
      <c r="DP79" s="17" t="str">
        <f t="shared" si="437"/>
        <v/>
      </c>
      <c r="DQ79" s="17" t="str">
        <f t="shared" si="438"/>
        <v/>
      </c>
      <c r="DR79" s="17" t="str">
        <f t="shared" si="439"/>
        <v/>
      </c>
      <c r="DS79" s="17" t="str">
        <f t="shared" si="440"/>
        <v/>
      </c>
      <c r="DT79" s="17" t="str">
        <f t="shared" si="441"/>
        <v/>
      </c>
      <c r="DU79" s="17" t="str">
        <f t="shared" si="442"/>
        <v/>
      </c>
      <c r="DV79" s="17" t="str">
        <f t="shared" si="443"/>
        <v/>
      </c>
      <c r="DW79" s="17" t="str">
        <f t="shared" si="444"/>
        <v/>
      </c>
      <c r="DX79" s="17" t="str">
        <f t="shared" si="445"/>
        <v/>
      </c>
      <c r="DY79" s="17" t="str">
        <f t="shared" si="446"/>
        <v/>
      </c>
      <c r="DZ79" s="17" t="str">
        <f t="shared" si="447"/>
        <v/>
      </c>
      <c r="EA79" s="17" t="str">
        <f t="shared" si="448"/>
        <v/>
      </c>
      <c r="EB79" s="17" t="str">
        <f t="shared" si="449"/>
        <v/>
      </c>
      <c r="EC79" s="501">
        <v>1948</v>
      </c>
      <c r="ED79" s="37" t="str">
        <f t="shared" si="450"/>
        <v/>
      </c>
      <c r="EE79" s="37">
        <f t="shared" si="451"/>
        <v>1</v>
      </c>
      <c r="EF79" s="37" t="str">
        <f t="shared" si="452"/>
        <v/>
      </c>
      <c r="EG79" s="37" t="str">
        <f t="shared" si="453"/>
        <v/>
      </c>
      <c r="EH79" s="37" t="str">
        <f t="shared" si="454"/>
        <v/>
      </c>
      <c r="EI79" s="37" t="str">
        <f t="shared" si="455"/>
        <v/>
      </c>
      <c r="EJ79" s="37">
        <f t="shared" si="456"/>
        <v>1</v>
      </c>
      <c r="EK79" s="37" t="str">
        <f t="shared" si="457"/>
        <v/>
      </c>
      <c r="EL79" s="37">
        <f t="shared" si="458"/>
        <v>1</v>
      </c>
      <c r="EM79" s="37">
        <f t="shared" si="459"/>
        <v>1</v>
      </c>
      <c r="EN79" s="37" t="str">
        <f t="shared" si="460"/>
        <v/>
      </c>
      <c r="EO79" s="37">
        <f t="shared" si="461"/>
        <v>1</v>
      </c>
      <c r="EP79" s="37" t="str">
        <f t="shared" si="462"/>
        <v/>
      </c>
      <c r="EQ79" s="37" t="str">
        <f t="shared" si="463"/>
        <v/>
      </c>
      <c r="ER79" s="37" t="str">
        <f t="shared" si="464"/>
        <v/>
      </c>
      <c r="ES79" s="37">
        <f t="shared" si="465"/>
        <v>1</v>
      </c>
      <c r="ET79" s="37">
        <f t="shared" si="466"/>
        <v>1</v>
      </c>
      <c r="EU79" s="37" t="str">
        <f t="shared" si="467"/>
        <v/>
      </c>
      <c r="EV79" s="37" t="str">
        <f t="shared" si="468"/>
        <v/>
      </c>
      <c r="EW79" s="37">
        <f t="shared" si="469"/>
        <v>1</v>
      </c>
      <c r="EX79" s="37" t="str">
        <f t="shared" si="470"/>
        <v/>
      </c>
      <c r="EY79" s="37" t="str">
        <f t="shared" si="471"/>
        <v/>
      </c>
      <c r="EZ79" s="37">
        <f t="shared" si="472"/>
        <v>1</v>
      </c>
      <c r="FA79" s="37">
        <f t="shared" si="473"/>
        <v>1</v>
      </c>
      <c r="FB79" s="37" t="str">
        <f t="shared" si="474"/>
        <v/>
      </c>
      <c r="FC79" s="37" t="str">
        <f t="shared" si="475"/>
        <v/>
      </c>
      <c r="FD79" s="37">
        <f t="shared" si="476"/>
        <v>1</v>
      </c>
      <c r="FE79" s="37" t="str">
        <f t="shared" si="477"/>
        <v/>
      </c>
      <c r="FF79" s="37" t="str">
        <f t="shared" si="478"/>
        <v/>
      </c>
      <c r="FG79" s="37" t="str">
        <f t="shared" si="479"/>
        <v/>
      </c>
      <c r="FH79" s="37" t="str">
        <f t="shared" si="480"/>
        <v/>
      </c>
      <c r="FI79" s="54">
        <f t="shared" si="543"/>
        <v>11</v>
      </c>
      <c r="FJ79" s="501">
        <v>1948</v>
      </c>
      <c r="FK79" s="37" t="str">
        <f t="shared" si="481"/>
        <v/>
      </c>
      <c r="FL79" s="37" t="str">
        <f t="shared" si="482"/>
        <v/>
      </c>
      <c r="FM79" s="37" t="str">
        <f t="shared" si="483"/>
        <v/>
      </c>
      <c r="FN79" s="37" t="str">
        <f t="shared" si="484"/>
        <v/>
      </c>
      <c r="FO79" s="37" t="str">
        <f t="shared" si="485"/>
        <v/>
      </c>
      <c r="FP79" s="37" t="str">
        <f t="shared" si="486"/>
        <v/>
      </c>
      <c r="FQ79" s="37" t="str">
        <f t="shared" si="487"/>
        <v/>
      </c>
      <c r="FR79" s="37" t="str">
        <f t="shared" si="488"/>
        <v/>
      </c>
      <c r="FS79" s="37" t="str">
        <f t="shared" si="489"/>
        <v/>
      </c>
      <c r="FT79" s="37" t="str">
        <f t="shared" si="490"/>
        <v/>
      </c>
      <c r="FU79" s="37" t="str">
        <f t="shared" si="491"/>
        <v/>
      </c>
      <c r="FV79" s="37" t="str">
        <f t="shared" si="492"/>
        <v/>
      </c>
      <c r="FW79" s="37" t="str">
        <f t="shared" si="493"/>
        <v/>
      </c>
      <c r="FX79" s="37" t="str">
        <f t="shared" si="494"/>
        <v/>
      </c>
      <c r="FY79" s="37" t="str">
        <f t="shared" si="495"/>
        <v/>
      </c>
      <c r="FZ79" s="37" t="str">
        <f t="shared" si="496"/>
        <v/>
      </c>
      <c r="GA79" s="37" t="str">
        <f t="shared" si="497"/>
        <v/>
      </c>
      <c r="GB79" s="37" t="str">
        <f t="shared" si="498"/>
        <v/>
      </c>
      <c r="GC79" s="37" t="str">
        <f t="shared" si="499"/>
        <v/>
      </c>
      <c r="GD79" s="37" t="str">
        <f t="shared" si="500"/>
        <v/>
      </c>
      <c r="GE79" s="37" t="str">
        <f t="shared" si="501"/>
        <v/>
      </c>
      <c r="GF79" s="37" t="str">
        <f t="shared" si="502"/>
        <v/>
      </c>
      <c r="GG79" s="37" t="str">
        <f t="shared" si="503"/>
        <v/>
      </c>
      <c r="GH79" s="37" t="str">
        <f t="shared" si="504"/>
        <v/>
      </c>
      <c r="GI79" s="37" t="str">
        <f t="shared" si="505"/>
        <v/>
      </c>
      <c r="GJ79" s="37" t="str">
        <f t="shared" si="506"/>
        <v/>
      </c>
      <c r="GK79" s="37">
        <f t="shared" si="507"/>
        <v>1</v>
      </c>
      <c r="GL79" s="37" t="str">
        <f t="shared" si="508"/>
        <v/>
      </c>
      <c r="GM79" s="37" t="str">
        <f t="shared" si="509"/>
        <v/>
      </c>
      <c r="GN79" s="37" t="str">
        <f t="shared" si="510"/>
        <v/>
      </c>
      <c r="GO79" s="37" t="str">
        <f t="shared" si="511"/>
        <v/>
      </c>
      <c r="GP79" s="39">
        <f t="shared" si="197"/>
        <v>1</v>
      </c>
      <c r="GQ79" s="501">
        <v>1948</v>
      </c>
      <c r="GR79" s="501">
        <v>1948</v>
      </c>
      <c r="GS79" s="37" t="str">
        <f t="shared" si="512"/>
        <v/>
      </c>
      <c r="GT79" s="37" t="str">
        <f t="shared" si="513"/>
        <v/>
      </c>
      <c r="GU79" s="37" t="str">
        <f t="shared" si="514"/>
        <v/>
      </c>
      <c r="GV79" s="37" t="str">
        <f t="shared" si="515"/>
        <v/>
      </c>
      <c r="GW79" s="37" t="str">
        <f t="shared" si="516"/>
        <v/>
      </c>
      <c r="GX79" s="37" t="str">
        <f t="shared" si="517"/>
        <v/>
      </c>
      <c r="GY79" s="37" t="str">
        <f t="shared" si="518"/>
        <v/>
      </c>
      <c r="GZ79" s="37" t="str">
        <f t="shared" si="519"/>
        <v/>
      </c>
      <c r="HA79" s="37" t="str">
        <f t="shared" si="520"/>
        <v/>
      </c>
      <c r="HB79" s="37" t="str">
        <f t="shared" si="521"/>
        <v/>
      </c>
      <c r="HC79" s="37" t="str">
        <f t="shared" si="522"/>
        <v/>
      </c>
      <c r="HD79" s="37" t="str">
        <f t="shared" si="523"/>
        <v/>
      </c>
      <c r="HE79" s="37" t="str">
        <f t="shared" si="524"/>
        <v/>
      </c>
      <c r="HF79" s="37" t="str">
        <f t="shared" si="525"/>
        <v/>
      </c>
      <c r="HG79" s="37" t="str">
        <f t="shared" si="526"/>
        <v/>
      </c>
      <c r="HH79" s="37" t="str">
        <f t="shared" si="527"/>
        <v/>
      </c>
      <c r="HI79" s="37" t="str">
        <f t="shared" si="528"/>
        <v/>
      </c>
      <c r="HJ79" s="37" t="str">
        <f t="shared" si="529"/>
        <v/>
      </c>
      <c r="HK79" s="37" t="str">
        <f t="shared" si="530"/>
        <v/>
      </c>
      <c r="HL79" s="37" t="str">
        <f t="shared" si="531"/>
        <v/>
      </c>
      <c r="HM79" s="37" t="str">
        <f t="shared" si="532"/>
        <v/>
      </c>
      <c r="HN79" s="37" t="str">
        <f t="shared" si="533"/>
        <v/>
      </c>
      <c r="HO79" s="37" t="str">
        <f t="shared" si="534"/>
        <v/>
      </c>
      <c r="HP79" s="37" t="str">
        <f t="shared" si="535"/>
        <v/>
      </c>
      <c r="HQ79" s="37" t="str">
        <f t="shared" si="536"/>
        <v/>
      </c>
      <c r="HR79" s="37" t="str">
        <f t="shared" si="537"/>
        <v/>
      </c>
      <c r="HS79" s="37" t="str">
        <f t="shared" si="538"/>
        <v/>
      </c>
      <c r="HT79" s="37" t="str">
        <f t="shared" si="539"/>
        <v/>
      </c>
      <c r="HU79" s="37" t="str">
        <f t="shared" si="540"/>
        <v/>
      </c>
      <c r="HV79" s="37" t="str">
        <f t="shared" si="541"/>
        <v/>
      </c>
      <c r="HW79" s="37" t="str">
        <f t="shared" si="542"/>
        <v/>
      </c>
      <c r="HX79" s="39">
        <f t="shared" si="353"/>
        <v>0</v>
      </c>
      <c r="HY79" s="501">
        <v>1948</v>
      </c>
    </row>
    <row r="80" spans="1:233" ht="13.8">
      <c r="A80" s="501">
        <v>1949</v>
      </c>
      <c r="B80" s="45">
        <v>0</v>
      </c>
      <c r="C80" s="45">
        <v>0</v>
      </c>
      <c r="D80" s="45">
        <v>0</v>
      </c>
      <c r="E80" s="45">
        <v>0</v>
      </c>
      <c r="F80" s="45" t="s">
        <v>60</v>
      </c>
      <c r="G80" s="150">
        <v>0.05</v>
      </c>
      <c r="H80" s="45">
        <v>0</v>
      </c>
      <c r="I80" s="45">
        <v>0</v>
      </c>
      <c r="J80" s="45">
        <v>0</v>
      </c>
      <c r="K80" s="45">
        <v>0.08</v>
      </c>
      <c r="L80" s="150">
        <v>0.01</v>
      </c>
      <c r="M80" s="45">
        <v>0</v>
      </c>
      <c r="N80" s="45">
        <v>0</v>
      </c>
      <c r="O80" s="45">
        <v>0</v>
      </c>
      <c r="P80" s="45">
        <v>0.02</v>
      </c>
      <c r="Q80" s="150">
        <v>0</v>
      </c>
      <c r="R80" s="45" t="s">
        <v>60</v>
      </c>
      <c r="S80" s="45">
        <v>0.59</v>
      </c>
      <c r="T80" s="45">
        <v>0</v>
      </c>
      <c r="U80" s="45">
        <v>0</v>
      </c>
      <c r="V80" s="150">
        <v>0</v>
      </c>
      <c r="W80" s="45">
        <v>0.17</v>
      </c>
      <c r="X80" s="45">
        <v>0.66</v>
      </c>
      <c r="Y80" s="45">
        <v>0</v>
      </c>
      <c r="Z80" s="45">
        <v>0.36</v>
      </c>
      <c r="AA80" s="150">
        <v>0.01</v>
      </c>
      <c r="AB80" s="45">
        <v>0.01</v>
      </c>
      <c r="AC80" s="45">
        <v>0.06</v>
      </c>
      <c r="AD80" s="45">
        <v>0</v>
      </c>
      <c r="AE80" s="45">
        <v>0</v>
      </c>
      <c r="AF80" s="150">
        <v>0.1</v>
      </c>
      <c r="AG80" s="152">
        <f t="shared" si="385"/>
        <v>2.12</v>
      </c>
      <c r="AH80" s="8">
        <f t="shared" si="386"/>
        <v>0.66</v>
      </c>
      <c r="AI80" s="4">
        <f t="shared" si="196"/>
        <v>12</v>
      </c>
      <c r="AJ80" s="501">
        <v>1949</v>
      </c>
      <c r="AK80" s="28" t="str">
        <f t="shared" si="387"/>
        <v/>
      </c>
      <c r="AL80" s="28" t="str">
        <f t="shared" si="388"/>
        <v/>
      </c>
      <c r="AM80" s="28" t="str">
        <f t="shared" si="389"/>
        <v/>
      </c>
      <c r="AN80" s="28" t="str">
        <f t="shared" si="390"/>
        <v/>
      </c>
      <c r="AO80" s="28" t="str">
        <f t="shared" si="391"/>
        <v/>
      </c>
      <c r="AP80" s="28" t="str">
        <f t="shared" si="392"/>
        <v/>
      </c>
      <c r="AQ80" s="28" t="str">
        <f t="shared" si="393"/>
        <v/>
      </c>
      <c r="AR80" s="28" t="str">
        <f t="shared" si="394"/>
        <v/>
      </c>
      <c r="AS80" s="28" t="str">
        <f t="shared" si="395"/>
        <v/>
      </c>
      <c r="AT80" s="28" t="str">
        <f t="shared" si="396"/>
        <v/>
      </c>
      <c r="AU80" s="28" t="str">
        <f t="shared" si="397"/>
        <v/>
      </c>
      <c r="AV80" s="28" t="str">
        <f t="shared" si="398"/>
        <v/>
      </c>
      <c r="AW80" s="28" t="str">
        <f t="shared" si="399"/>
        <v/>
      </c>
      <c r="AX80" s="28" t="str">
        <f t="shared" si="400"/>
        <v/>
      </c>
      <c r="AY80" s="28" t="str">
        <f t="shared" si="401"/>
        <v/>
      </c>
      <c r="AZ80" s="28" t="str">
        <f t="shared" si="402"/>
        <v/>
      </c>
      <c r="BA80" s="28" t="str">
        <f t="shared" si="403"/>
        <v/>
      </c>
      <c r="BB80" s="28" t="str">
        <f t="shared" si="404"/>
        <v/>
      </c>
      <c r="BC80" s="28" t="str">
        <f t="shared" si="405"/>
        <v/>
      </c>
      <c r="BD80" s="28" t="str">
        <f t="shared" si="406"/>
        <v/>
      </c>
      <c r="BE80" s="28" t="str">
        <f t="shared" si="407"/>
        <v/>
      </c>
      <c r="BF80" s="28" t="str">
        <f t="shared" si="408"/>
        <v/>
      </c>
      <c r="BG80" s="28" t="str">
        <f t="shared" si="409"/>
        <v/>
      </c>
      <c r="BH80" s="28" t="str">
        <f t="shared" si="410"/>
        <v/>
      </c>
      <c r="BI80" s="28" t="str">
        <f t="shared" si="411"/>
        <v/>
      </c>
      <c r="BJ80" s="28" t="str">
        <f t="shared" si="412"/>
        <v/>
      </c>
      <c r="BK80" s="28" t="str">
        <f t="shared" si="413"/>
        <v/>
      </c>
      <c r="BL80" s="28" t="str">
        <f t="shared" si="414"/>
        <v/>
      </c>
      <c r="BM80" s="28" t="str">
        <f t="shared" si="415"/>
        <v/>
      </c>
      <c r="BN80" s="28" t="str">
        <f t="shared" si="416"/>
        <v/>
      </c>
      <c r="BO80" s="28" t="str">
        <f t="shared" si="417"/>
        <v/>
      </c>
      <c r="BP80" s="39">
        <f t="shared" si="418"/>
        <v>0</v>
      </c>
      <c r="BQ80" s="501">
        <v>1949</v>
      </c>
      <c r="BR80" s="17" t="str">
        <f t="shared" si="354"/>
        <v xml:space="preserve"> </v>
      </c>
      <c r="BS80" s="17" t="str">
        <f t="shared" si="355"/>
        <v xml:space="preserve"> </v>
      </c>
      <c r="BT80" s="17" t="str">
        <f t="shared" si="356"/>
        <v xml:space="preserve"> </v>
      </c>
      <c r="BU80" s="17" t="str">
        <f t="shared" si="357"/>
        <v xml:space="preserve"> </v>
      </c>
      <c r="BV80" s="17" t="str">
        <f t="shared" si="358"/>
        <v xml:space="preserve"> </v>
      </c>
      <c r="BW80" s="17" t="str">
        <f t="shared" si="359"/>
        <v xml:space="preserve"> </v>
      </c>
      <c r="BX80" s="17" t="str">
        <f t="shared" si="360"/>
        <v xml:space="preserve"> </v>
      </c>
      <c r="BY80" s="17" t="str">
        <f t="shared" si="361"/>
        <v xml:space="preserve"> </v>
      </c>
      <c r="BZ80" s="17" t="str">
        <f t="shared" si="362"/>
        <v xml:space="preserve"> </v>
      </c>
      <c r="CA80" s="17" t="str">
        <f t="shared" si="363"/>
        <v xml:space="preserve"> </v>
      </c>
      <c r="CB80" s="17" t="str">
        <f t="shared" si="364"/>
        <v xml:space="preserve"> </v>
      </c>
      <c r="CC80" s="17" t="str">
        <f t="shared" si="365"/>
        <v xml:space="preserve"> </v>
      </c>
      <c r="CD80" s="17" t="str">
        <f t="shared" si="366"/>
        <v xml:space="preserve"> </v>
      </c>
      <c r="CE80" s="17" t="str">
        <f t="shared" si="367"/>
        <v xml:space="preserve"> </v>
      </c>
      <c r="CF80" s="17" t="str">
        <f t="shared" si="368"/>
        <v xml:space="preserve"> </v>
      </c>
      <c r="CG80" s="17" t="str">
        <f t="shared" si="369"/>
        <v xml:space="preserve"> </v>
      </c>
      <c r="CH80" s="17" t="str">
        <f t="shared" si="370"/>
        <v xml:space="preserve"> </v>
      </c>
      <c r="CI80" s="17" t="str">
        <f t="shared" si="371"/>
        <v xml:space="preserve"> </v>
      </c>
      <c r="CJ80" s="17" t="str">
        <f t="shared" si="372"/>
        <v xml:space="preserve"> </v>
      </c>
      <c r="CK80" s="17" t="str">
        <f t="shared" si="373"/>
        <v xml:space="preserve"> </v>
      </c>
      <c r="CL80" s="17" t="str">
        <f t="shared" si="374"/>
        <v xml:space="preserve"> </v>
      </c>
      <c r="CM80" s="17" t="str">
        <f t="shared" si="375"/>
        <v xml:space="preserve"> </v>
      </c>
      <c r="CN80" s="17" t="str">
        <f t="shared" si="376"/>
        <v xml:space="preserve"> </v>
      </c>
      <c r="CO80" s="17" t="str">
        <f t="shared" si="377"/>
        <v xml:space="preserve"> </v>
      </c>
      <c r="CP80" s="17" t="str">
        <f t="shared" si="378"/>
        <v xml:space="preserve"> </v>
      </c>
      <c r="CQ80" s="17" t="str">
        <f t="shared" si="379"/>
        <v xml:space="preserve"> </v>
      </c>
      <c r="CR80" s="17" t="str">
        <f t="shared" si="380"/>
        <v xml:space="preserve"> </v>
      </c>
      <c r="CS80" s="17" t="str">
        <f t="shared" si="381"/>
        <v xml:space="preserve"> </v>
      </c>
      <c r="CT80" s="17" t="str">
        <f t="shared" si="382"/>
        <v xml:space="preserve"> </v>
      </c>
      <c r="CU80" s="17" t="str">
        <f t="shared" si="383"/>
        <v xml:space="preserve"> </v>
      </c>
      <c r="CV80" s="17" t="str">
        <f t="shared" si="384"/>
        <v xml:space="preserve"> </v>
      </c>
      <c r="CW80" s="501">
        <v>1949</v>
      </c>
      <c r="CX80" s="17" t="str">
        <f t="shared" si="419"/>
        <v/>
      </c>
      <c r="CY80" s="17" t="str">
        <f t="shared" si="420"/>
        <v/>
      </c>
      <c r="CZ80" s="17" t="str">
        <f t="shared" si="421"/>
        <v/>
      </c>
      <c r="DA80" s="17" t="str">
        <f t="shared" si="422"/>
        <v/>
      </c>
      <c r="DB80" s="17" t="str">
        <f t="shared" si="423"/>
        <v/>
      </c>
      <c r="DC80" s="17" t="str">
        <f t="shared" si="424"/>
        <v/>
      </c>
      <c r="DD80" s="17" t="str">
        <f t="shared" si="425"/>
        <v/>
      </c>
      <c r="DE80" s="17" t="str">
        <f t="shared" si="426"/>
        <v/>
      </c>
      <c r="DF80" s="17" t="str">
        <f t="shared" si="427"/>
        <v/>
      </c>
      <c r="DG80" s="17" t="str">
        <f t="shared" si="428"/>
        <v/>
      </c>
      <c r="DH80" s="17" t="str">
        <f t="shared" si="429"/>
        <v/>
      </c>
      <c r="DI80" s="17" t="str">
        <f t="shared" si="430"/>
        <v/>
      </c>
      <c r="DJ80" s="17" t="str">
        <f t="shared" si="431"/>
        <v/>
      </c>
      <c r="DK80" s="17" t="str">
        <f t="shared" si="432"/>
        <v/>
      </c>
      <c r="DL80" s="17" t="str">
        <f t="shared" si="433"/>
        <v/>
      </c>
      <c r="DM80" s="17" t="str">
        <f t="shared" si="434"/>
        <v/>
      </c>
      <c r="DN80" s="17" t="str">
        <f t="shared" si="435"/>
        <v/>
      </c>
      <c r="DO80" s="17" t="str">
        <f t="shared" si="436"/>
        <v/>
      </c>
      <c r="DP80" s="17" t="str">
        <f t="shared" si="437"/>
        <v/>
      </c>
      <c r="DQ80" s="17" t="str">
        <f t="shared" si="438"/>
        <v/>
      </c>
      <c r="DR80" s="17" t="str">
        <f t="shared" si="439"/>
        <v/>
      </c>
      <c r="DS80" s="17" t="str">
        <f t="shared" si="440"/>
        <v/>
      </c>
      <c r="DT80" s="17" t="str">
        <f t="shared" si="441"/>
        <v/>
      </c>
      <c r="DU80" s="17" t="str">
        <f t="shared" si="442"/>
        <v/>
      </c>
      <c r="DV80" s="17" t="str">
        <f t="shared" si="443"/>
        <v/>
      </c>
      <c r="DW80" s="17" t="str">
        <f t="shared" si="444"/>
        <v/>
      </c>
      <c r="DX80" s="17" t="str">
        <f t="shared" si="445"/>
        <v/>
      </c>
      <c r="DY80" s="17" t="str">
        <f t="shared" si="446"/>
        <v/>
      </c>
      <c r="DZ80" s="17" t="str">
        <f t="shared" si="447"/>
        <v/>
      </c>
      <c r="EA80" s="17" t="str">
        <f t="shared" si="448"/>
        <v/>
      </c>
      <c r="EB80" s="17" t="str">
        <f t="shared" si="449"/>
        <v/>
      </c>
      <c r="EC80" s="501">
        <v>1949</v>
      </c>
      <c r="ED80" s="37" t="str">
        <f t="shared" si="450"/>
        <v/>
      </c>
      <c r="EE80" s="37" t="str">
        <f t="shared" si="451"/>
        <v/>
      </c>
      <c r="EF80" s="37" t="str">
        <f t="shared" si="452"/>
        <v/>
      </c>
      <c r="EG80" s="37" t="str">
        <f t="shared" si="453"/>
        <v/>
      </c>
      <c r="EH80" s="37" t="str">
        <f t="shared" si="454"/>
        <v/>
      </c>
      <c r="EI80" s="37">
        <f t="shared" si="455"/>
        <v>1</v>
      </c>
      <c r="EJ80" s="37" t="str">
        <f t="shared" si="456"/>
        <v/>
      </c>
      <c r="EK80" s="37" t="str">
        <f t="shared" si="457"/>
        <v/>
      </c>
      <c r="EL80" s="37" t="str">
        <f t="shared" si="458"/>
        <v/>
      </c>
      <c r="EM80" s="37">
        <f t="shared" si="459"/>
        <v>1</v>
      </c>
      <c r="EN80" s="37">
        <f t="shared" si="460"/>
        <v>1</v>
      </c>
      <c r="EO80" s="37" t="str">
        <f t="shared" si="461"/>
        <v/>
      </c>
      <c r="EP80" s="37" t="str">
        <f t="shared" si="462"/>
        <v/>
      </c>
      <c r="EQ80" s="37" t="str">
        <f t="shared" si="463"/>
        <v/>
      </c>
      <c r="ER80" s="37">
        <f t="shared" si="464"/>
        <v>1</v>
      </c>
      <c r="ES80" s="37" t="str">
        <f t="shared" si="465"/>
        <v/>
      </c>
      <c r="ET80" s="37" t="str">
        <f t="shared" si="466"/>
        <v/>
      </c>
      <c r="EU80" s="37">
        <f t="shared" si="467"/>
        <v>1</v>
      </c>
      <c r="EV80" s="37" t="str">
        <f t="shared" si="468"/>
        <v/>
      </c>
      <c r="EW80" s="37" t="str">
        <f t="shared" si="469"/>
        <v/>
      </c>
      <c r="EX80" s="37" t="str">
        <f t="shared" si="470"/>
        <v/>
      </c>
      <c r="EY80" s="37">
        <f t="shared" si="471"/>
        <v>1</v>
      </c>
      <c r="EZ80" s="37">
        <f t="shared" si="472"/>
        <v>1</v>
      </c>
      <c r="FA80" s="37" t="str">
        <f t="shared" si="473"/>
        <v/>
      </c>
      <c r="FB80" s="37">
        <f t="shared" si="474"/>
        <v>1</v>
      </c>
      <c r="FC80" s="37">
        <f t="shared" si="475"/>
        <v>1</v>
      </c>
      <c r="FD80" s="37">
        <f t="shared" si="476"/>
        <v>1</v>
      </c>
      <c r="FE80" s="37">
        <f t="shared" si="477"/>
        <v>1</v>
      </c>
      <c r="FF80" s="37" t="str">
        <f t="shared" si="478"/>
        <v/>
      </c>
      <c r="FG80" s="37" t="str">
        <f t="shared" si="479"/>
        <v/>
      </c>
      <c r="FH80" s="37">
        <f t="shared" si="480"/>
        <v>1</v>
      </c>
      <c r="FI80" s="54">
        <f t="shared" si="543"/>
        <v>12</v>
      </c>
      <c r="FJ80" s="501">
        <v>1949</v>
      </c>
      <c r="FK80" s="37" t="str">
        <f t="shared" si="481"/>
        <v/>
      </c>
      <c r="FL80" s="37" t="str">
        <f t="shared" si="482"/>
        <v/>
      </c>
      <c r="FM80" s="37" t="str">
        <f t="shared" si="483"/>
        <v/>
      </c>
      <c r="FN80" s="37" t="str">
        <f t="shared" si="484"/>
        <v/>
      </c>
      <c r="FO80" s="37" t="str">
        <f t="shared" si="485"/>
        <v/>
      </c>
      <c r="FP80" s="37" t="str">
        <f t="shared" si="486"/>
        <v/>
      </c>
      <c r="FQ80" s="37" t="str">
        <f t="shared" si="487"/>
        <v/>
      </c>
      <c r="FR80" s="37" t="str">
        <f t="shared" si="488"/>
        <v/>
      </c>
      <c r="FS80" s="37" t="str">
        <f t="shared" si="489"/>
        <v/>
      </c>
      <c r="FT80" s="37" t="str">
        <f t="shared" si="490"/>
        <v/>
      </c>
      <c r="FU80" s="37" t="str">
        <f t="shared" si="491"/>
        <v/>
      </c>
      <c r="FV80" s="37" t="str">
        <f t="shared" si="492"/>
        <v/>
      </c>
      <c r="FW80" s="37" t="str">
        <f t="shared" si="493"/>
        <v/>
      </c>
      <c r="FX80" s="37" t="str">
        <f t="shared" si="494"/>
        <v/>
      </c>
      <c r="FY80" s="37" t="str">
        <f t="shared" si="495"/>
        <v/>
      </c>
      <c r="FZ80" s="37" t="str">
        <f t="shared" si="496"/>
        <v/>
      </c>
      <c r="GA80" s="37" t="str">
        <f t="shared" si="497"/>
        <v/>
      </c>
      <c r="GB80" s="37" t="str">
        <f t="shared" si="498"/>
        <v/>
      </c>
      <c r="GC80" s="37" t="str">
        <f t="shared" si="499"/>
        <v/>
      </c>
      <c r="GD80" s="37" t="str">
        <f t="shared" si="500"/>
        <v/>
      </c>
      <c r="GE80" s="37" t="str">
        <f t="shared" si="501"/>
        <v/>
      </c>
      <c r="GF80" s="37" t="str">
        <f t="shared" si="502"/>
        <v/>
      </c>
      <c r="GG80" s="37" t="str">
        <f t="shared" si="503"/>
        <v/>
      </c>
      <c r="GH80" s="37" t="str">
        <f t="shared" si="504"/>
        <v/>
      </c>
      <c r="GI80" s="37" t="str">
        <f t="shared" si="505"/>
        <v/>
      </c>
      <c r="GJ80" s="37" t="str">
        <f t="shared" si="506"/>
        <v/>
      </c>
      <c r="GK80" s="37" t="str">
        <f t="shared" si="507"/>
        <v/>
      </c>
      <c r="GL80" s="37" t="str">
        <f t="shared" si="508"/>
        <v/>
      </c>
      <c r="GM80" s="37" t="str">
        <f t="shared" si="509"/>
        <v/>
      </c>
      <c r="GN80" s="37" t="str">
        <f t="shared" si="510"/>
        <v/>
      </c>
      <c r="GO80" s="37" t="str">
        <f t="shared" si="511"/>
        <v/>
      </c>
      <c r="GP80" s="39">
        <f t="shared" si="197"/>
        <v>0</v>
      </c>
      <c r="GQ80" s="501">
        <v>1949</v>
      </c>
      <c r="GR80" s="501">
        <v>1949</v>
      </c>
      <c r="GS80" s="37" t="str">
        <f t="shared" si="512"/>
        <v/>
      </c>
      <c r="GT80" s="37" t="str">
        <f t="shared" si="513"/>
        <v/>
      </c>
      <c r="GU80" s="37" t="str">
        <f t="shared" si="514"/>
        <v/>
      </c>
      <c r="GV80" s="37" t="str">
        <f t="shared" si="515"/>
        <v/>
      </c>
      <c r="GW80" s="37" t="str">
        <f t="shared" si="516"/>
        <v/>
      </c>
      <c r="GX80" s="37" t="str">
        <f t="shared" si="517"/>
        <v/>
      </c>
      <c r="GY80" s="37" t="str">
        <f t="shared" si="518"/>
        <v/>
      </c>
      <c r="GZ80" s="37" t="str">
        <f t="shared" si="519"/>
        <v/>
      </c>
      <c r="HA80" s="37" t="str">
        <f t="shared" si="520"/>
        <v/>
      </c>
      <c r="HB80" s="37" t="str">
        <f t="shared" si="521"/>
        <v/>
      </c>
      <c r="HC80" s="37" t="str">
        <f t="shared" si="522"/>
        <v/>
      </c>
      <c r="HD80" s="37" t="str">
        <f t="shared" si="523"/>
        <v/>
      </c>
      <c r="HE80" s="37" t="str">
        <f t="shared" si="524"/>
        <v/>
      </c>
      <c r="HF80" s="37" t="str">
        <f t="shared" si="525"/>
        <v/>
      </c>
      <c r="HG80" s="37" t="str">
        <f t="shared" si="526"/>
        <v/>
      </c>
      <c r="HH80" s="37" t="str">
        <f t="shared" si="527"/>
        <v/>
      </c>
      <c r="HI80" s="37" t="str">
        <f t="shared" si="528"/>
        <v/>
      </c>
      <c r="HJ80" s="37" t="str">
        <f t="shared" si="529"/>
        <v/>
      </c>
      <c r="HK80" s="37" t="str">
        <f t="shared" si="530"/>
        <v/>
      </c>
      <c r="HL80" s="37" t="str">
        <f t="shared" si="531"/>
        <v/>
      </c>
      <c r="HM80" s="37" t="str">
        <f t="shared" si="532"/>
        <v/>
      </c>
      <c r="HN80" s="37" t="str">
        <f t="shared" si="533"/>
        <v/>
      </c>
      <c r="HO80" s="37" t="str">
        <f t="shared" si="534"/>
        <v/>
      </c>
      <c r="HP80" s="37" t="str">
        <f t="shared" si="535"/>
        <v/>
      </c>
      <c r="HQ80" s="37" t="str">
        <f t="shared" si="536"/>
        <v/>
      </c>
      <c r="HR80" s="37" t="str">
        <f t="shared" si="537"/>
        <v/>
      </c>
      <c r="HS80" s="37" t="str">
        <f t="shared" si="538"/>
        <v/>
      </c>
      <c r="HT80" s="37" t="str">
        <f t="shared" si="539"/>
        <v/>
      </c>
      <c r="HU80" s="37" t="str">
        <f t="shared" si="540"/>
        <v/>
      </c>
      <c r="HV80" s="37" t="str">
        <f t="shared" si="541"/>
        <v/>
      </c>
      <c r="HW80" s="37" t="str">
        <f t="shared" si="542"/>
        <v/>
      </c>
      <c r="HX80" s="39">
        <f t="shared" si="353"/>
        <v>0</v>
      </c>
      <c r="HY80" s="501">
        <v>1949</v>
      </c>
    </row>
    <row r="81" spans="1:233" ht="14.4" thickBot="1">
      <c r="A81" s="742">
        <v>1950</v>
      </c>
      <c r="B81" s="866">
        <v>0</v>
      </c>
      <c r="C81" s="866" t="s">
        <v>60</v>
      </c>
      <c r="D81" s="866">
        <v>0</v>
      </c>
      <c r="E81" s="866">
        <v>0</v>
      </c>
      <c r="F81" s="866">
        <v>0</v>
      </c>
      <c r="G81" s="867">
        <v>0</v>
      </c>
      <c r="H81" s="866">
        <v>0.1</v>
      </c>
      <c r="I81" s="866">
        <v>0.19</v>
      </c>
      <c r="J81" s="866">
        <v>0</v>
      </c>
      <c r="K81" s="866">
        <v>0</v>
      </c>
      <c r="L81" s="867" t="s">
        <v>60</v>
      </c>
      <c r="M81" s="866">
        <v>0.12</v>
      </c>
      <c r="N81" s="866">
        <v>0.48</v>
      </c>
      <c r="O81" s="866">
        <v>0</v>
      </c>
      <c r="P81" s="866">
        <v>0</v>
      </c>
      <c r="Q81" s="867">
        <v>0.38</v>
      </c>
      <c r="R81" s="866" t="s">
        <v>60</v>
      </c>
      <c r="S81" s="866">
        <v>0</v>
      </c>
      <c r="T81" s="866">
        <v>0</v>
      </c>
      <c r="U81" s="866">
        <v>0.64</v>
      </c>
      <c r="V81" s="867" t="s">
        <v>60</v>
      </c>
      <c r="W81" s="866">
        <v>0.97</v>
      </c>
      <c r="X81" s="866" t="s">
        <v>60</v>
      </c>
      <c r="Y81" s="866">
        <v>0</v>
      </c>
      <c r="Z81" s="866">
        <v>0</v>
      </c>
      <c r="AA81" s="867">
        <v>0</v>
      </c>
      <c r="AB81" s="866">
        <v>0</v>
      </c>
      <c r="AC81" s="866">
        <v>0.25</v>
      </c>
      <c r="AD81" s="866">
        <v>7.0000000000000007E-2</v>
      </c>
      <c r="AE81" s="866">
        <v>0</v>
      </c>
      <c r="AF81" s="867">
        <v>0</v>
      </c>
      <c r="AG81" s="755">
        <f t="shared" si="385"/>
        <v>3.1999999999999997</v>
      </c>
      <c r="AH81" s="756">
        <f t="shared" si="386"/>
        <v>0.97</v>
      </c>
      <c r="AI81" s="746">
        <f t="shared" si="196"/>
        <v>9</v>
      </c>
      <c r="AJ81" s="742">
        <v>1950</v>
      </c>
      <c r="AK81" s="28" t="str">
        <f t="shared" si="387"/>
        <v/>
      </c>
      <c r="AL81" s="28" t="str">
        <f t="shared" si="388"/>
        <v/>
      </c>
      <c r="AM81" s="28" t="str">
        <f t="shared" si="389"/>
        <v/>
      </c>
      <c r="AN81" s="28" t="str">
        <f t="shared" si="390"/>
        <v/>
      </c>
      <c r="AO81" s="28" t="str">
        <f t="shared" si="391"/>
        <v/>
      </c>
      <c r="AP81" s="28" t="str">
        <f t="shared" si="392"/>
        <v/>
      </c>
      <c r="AQ81" s="28" t="str">
        <f t="shared" si="393"/>
        <v/>
      </c>
      <c r="AR81" s="28" t="str">
        <f t="shared" si="394"/>
        <v/>
      </c>
      <c r="AS81" s="28" t="str">
        <f t="shared" si="395"/>
        <v/>
      </c>
      <c r="AT81" s="28" t="str">
        <f t="shared" si="396"/>
        <v/>
      </c>
      <c r="AU81" s="28" t="str">
        <f t="shared" si="397"/>
        <v/>
      </c>
      <c r="AV81" s="28" t="str">
        <f t="shared" si="398"/>
        <v/>
      </c>
      <c r="AW81" s="28" t="str">
        <f t="shared" si="399"/>
        <v/>
      </c>
      <c r="AX81" s="28" t="str">
        <f t="shared" si="400"/>
        <v/>
      </c>
      <c r="AY81" s="28" t="str">
        <f t="shared" si="401"/>
        <v/>
      </c>
      <c r="AZ81" s="28" t="str">
        <f t="shared" si="402"/>
        <v/>
      </c>
      <c r="BA81" s="28" t="str">
        <f t="shared" si="403"/>
        <v/>
      </c>
      <c r="BB81" s="28" t="str">
        <f t="shared" si="404"/>
        <v/>
      </c>
      <c r="BC81" s="28" t="str">
        <f t="shared" si="405"/>
        <v/>
      </c>
      <c r="BD81" s="28" t="str">
        <f t="shared" si="406"/>
        <v/>
      </c>
      <c r="BE81" s="28" t="str">
        <f t="shared" si="407"/>
        <v/>
      </c>
      <c r="BF81" s="28" t="str">
        <f t="shared" si="408"/>
        <v/>
      </c>
      <c r="BG81" s="28" t="str">
        <f t="shared" si="409"/>
        <v/>
      </c>
      <c r="BH81" s="28" t="str">
        <f t="shared" si="410"/>
        <v/>
      </c>
      <c r="BI81" s="28" t="str">
        <f t="shared" si="411"/>
        <v/>
      </c>
      <c r="BJ81" s="28" t="str">
        <f t="shared" si="412"/>
        <v/>
      </c>
      <c r="BK81" s="28" t="str">
        <f t="shared" si="413"/>
        <v/>
      </c>
      <c r="BL81" s="28" t="str">
        <f t="shared" si="414"/>
        <v/>
      </c>
      <c r="BM81" s="28" t="str">
        <f t="shared" si="415"/>
        <v/>
      </c>
      <c r="BN81" s="28" t="str">
        <f t="shared" si="416"/>
        <v/>
      </c>
      <c r="BO81" s="28" t="str">
        <f t="shared" si="417"/>
        <v/>
      </c>
      <c r="BP81" s="39">
        <f t="shared" si="418"/>
        <v>0</v>
      </c>
      <c r="BQ81" s="501">
        <v>1950</v>
      </c>
      <c r="BR81" s="17" t="str">
        <f t="shared" si="354"/>
        <v xml:space="preserve"> </v>
      </c>
      <c r="BS81" s="17" t="str">
        <f t="shared" si="355"/>
        <v xml:space="preserve"> </v>
      </c>
      <c r="BT81" s="17" t="str">
        <f t="shared" si="356"/>
        <v xml:space="preserve"> </v>
      </c>
      <c r="BU81" s="17" t="str">
        <f t="shared" si="357"/>
        <v xml:space="preserve"> </v>
      </c>
      <c r="BV81" s="17" t="str">
        <f t="shared" si="358"/>
        <v xml:space="preserve"> </v>
      </c>
      <c r="BW81" s="17" t="str">
        <f t="shared" si="359"/>
        <v xml:space="preserve"> </v>
      </c>
      <c r="BX81" s="17" t="str">
        <f t="shared" si="360"/>
        <v xml:space="preserve"> </v>
      </c>
      <c r="BY81" s="17" t="str">
        <f t="shared" si="361"/>
        <v xml:space="preserve"> </v>
      </c>
      <c r="BZ81" s="17" t="str">
        <f t="shared" si="362"/>
        <v xml:space="preserve"> </v>
      </c>
      <c r="CA81" s="17" t="str">
        <f t="shared" si="363"/>
        <v xml:space="preserve"> </v>
      </c>
      <c r="CB81" s="17" t="str">
        <f t="shared" si="364"/>
        <v xml:space="preserve"> </v>
      </c>
      <c r="CC81" s="17" t="str">
        <f t="shared" si="365"/>
        <v xml:space="preserve"> </v>
      </c>
      <c r="CD81" s="17" t="str">
        <f t="shared" si="366"/>
        <v xml:space="preserve"> </v>
      </c>
      <c r="CE81" s="17" t="str">
        <f t="shared" si="367"/>
        <v xml:space="preserve"> </v>
      </c>
      <c r="CF81" s="17" t="str">
        <f t="shared" si="368"/>
        <v xml:space="preserve"> </v>
      </c>
      <c r="CG81" s="17" t="str">
        <f t="shared" si="369"/>
        <v xml:space="preserve"> </v>
      </c>
      <c r="CH81" s="17" t="str">
        <f t="shared" si="370"/>
        <v xml:space="preserve"> </v>
      </c>
      <c r="CI81" s="17" t="str">
        <f t="shared" si="371"/>
        <v xml:space="preserve"> </v>
      </c>
      <c r="CJ81" s="17" t="str">
        <f t="shared" si="372"/>
        <v xml:space="preserve"> </v>
      </c>
      <c r="CK81" s="17" t="str">
        <f t="shared" si="373"/>
        <v xml:space="preserve"> </v>
      </c>
      <c r="CL81" s="17" t="str">
        <f t="shared" si="374"/>
        <v xml:space="preserve"> </v>
      </c>
      <c r="CM81" s="17" t="str">
        <f t="shared" si="375"/>
        <v xml:space="preserve"> </v>
      </c>
      <c r="CN81" s="17" t="str">
        <f t="shared" si="376"/>
        <v xml:space="preserve"> </v>
      </c>
      <c r="CO81" s="17" t="str">
        <f t="shared" si="377"/>
        <v xml:space="preserve"> </v>
      </c>
      <c r="CP81" s="17" t="str">
        <f t="shared" si="378"/>
        <v xml:space="preserve"> </v>
      </c>
      <c r="CQ81" s="17" t="str">
        <f t="shared" si="379"/>
        <v xml:space="preserve"> </v>
      </c>
      <c r="CR81" s="17" t="str">
        <f t="shared" si="380"/>
        <v xml:space="preserve"> </v>
      </c>
      <c r="CS81" s="17" t="str">
        <f t="shared" si="381"/>
        <v xml:space="preserve"> </v>
      </c>
      <c r="CT81" s="17" t="str">
        <f t="shared" si="382"/>
        <v xml:space="preserve"> </v>
      </c>
      <c r="CU81" s="17" t="str">
        <f t="shared" si="383"/>
        <v xml:space="preserve"> </v>
      </c>
      <c r="CV81" s="17" t="str">
        <f t="shared" si="384"/>
        <v xml:space="preserve"> </v>
      </c>
      <c r="CW81" s="501">
        <v>1950</v>
      </c>
      <c r="CX81" s="17" t="str">
        <f t="shared" si="419"/>
        <v/>
      </c>
      <c r="CY81" s="17" t="str">
        <f t="shared" si="420"/>
        <v/>
      </c>
      <c r="CZ81" s="17" t="str">
        <f t="shared" si="421"/>
        <v/>
      </c>
      <c r="DA81" s="17" t="str">
        <f t="shared" si="422"/>
        <v/>
      </c>
      <c r="DB81" s="17" t="str">
        <f t="shared" si="423"/>
        <v/>
      </c>
      <c r="DC81" s="17" t="str">
        <f t="shared" si="424"/>
        <v/>
      </c>
      <c r="DD81" s="17" t="str">
        <f t="shared" si="425"/>
        <v/>
      </c>
      <c r="DE81" s="17" t="str">
        <f t="shared" si="426"/>
        <v/>
      </c>
      <c r="DF81" s="17" t="str">
        <f t="shared" si="427"/>
        <v/>
      </c>
      <c r="DG81" s="17" t="str">
        <f t="shared" si="428"/>
        <v/>
      </c>
      <c r="DH81" s="17" t="str">
        <f t="shared" si="429"/>
        <v/>
      </c>
      <c r="DI81" s="17" t="str">
        <f t="shared" si="430"/>
        <v/>
      </c>
      <c r="DJ81" s="17" t="str">
        <f t="shared" si="431"/>
        <v/>
      </c>
      <c r="DK81" s="17" t="str">
        <f t="shared" si="432"/>
        <v/>
      </c>
      <c r="DL81" s="17" t="str">
        <f t="shared" si="433"/>
        <v/>
      </c>
      <c r="DM81" s="17" t="str">
        <f t="shared" si="434"/>
        <v/>
      </c>
      <c r="DN81" s="17" t="str">
        <f t="shared" si="435"/>
        <v/>
      </c>
      <c r="DO81" s="17" t="str">
        <f t="shared" si="436"/>
        <v/>
      </c>
      <c r="DP81" s="17" t="str">
        <f t="shared" si="437"/>
        <v/>
      </c>
      <c r="DQ81" s="17" t="str">
        <f t="shared" si="438"/>
        <v/>
      </c>
      <c r="DR81" s="17" t="str">
        <f t="shared" si="439"/>
        <v/>
      </c>
      <c r="DS81" s="17" t="str">
        <f t="shared" si="440"/>
        <v/>
      </c>
      <c r="DT81" s="17" t="str">
        <f t="shared" si="441"/>
        <v/>
      </c>
      <c r="DU81" s="17" t="str">
        <f t="shared" si="442"/>
        <v/>
      </c>
      <c r="DV81" s="17" t="str">
        <f t="shared" si="443"/>
        <v/>
      </c>
      <c r="DW81" s="17" t="str">
        <f t="shared" si="444"/>
        <v/>
      </c>
      <c r="DX81" s="17" t="str">
        <f t="shared" si="445"/>
        <v/>
      </c>
      <c r="DY81" s="17" t="str">
        <f t="shared" si="446"/>
        <v/>
      </c>
      <c r="DZ81" s="17" t="str">
        <f t="shared" si="447"/>
        <v/>
      </c>
      <c r="EA81" s="17" t="str">
        <f t="shared" si="448"/>
        <v/>
      </c>
      <c r="EB81" s="17" t="str">
        <f t="shared" si="449"/>
        <v/>
      </c>
      <c r="EC81" s="501">
        <v>1950</v>
      </c>
      <c r="ED81" s="37" t="str">
        <f t="shared" si="450"/>
        <v/>
      </c>
      <c r="EE81" s="37" t="str">
        <f t="shared" si="451"/>
        <v/>
      </c>
      <c r="EF81" s="37" t="str">
        <f t="shared" si="452"/>
        <v/>
      </c>
      <c r="EG81" s="37" t="str">
        <f t="shared" si="453"/>
        <v/>
      </c>
      <c r="EH81" s="37" t="str">
        <f t="shared" si="454"/>
        <v/>
      </c>
      <c r="EI81" s="37" t="str">
        <f t="shared" si="455"/>
        <v/>
      </c>
      <c r="EJ81" s="37">
        <f t="shared" si="456"/>
        <v>1</v>
      </c>
      <c r="EK81" s="37">
        <f t="shared" si="457"/>
        <v>1</v>
      </c>
      <c r="EL81" s="37" t="str">
        <f t="shared" si="458"/>
        <v/>
      </c>
      <c r="EM81" s="37" t="str">
        <f t="shared" si="459"/>
        <v/>
      </c>
      <c r="EN81" s="37" t="str">
        <f t="shared" si="460"/>
        <v/>
      </c>
      <c r="EO81" s="37">
        <f t="shared" si="461"/>
        <v>1</v>
      </c>
      <c r="EP81" s="37">
        <f t="shared" si="462"/>
        <v>1</v>
      </c>
      <c r="EQ81" s="37" t="str">
        <f t="shared" si="463"/>
        <v/>
      </c>
      <c r="ER81" s="37" t="str">
        <f t="shared" si="464"/>
        <v/>
      </c>
      <c r="ES81" s="37">
        <f t="shared" si="465"/>
        <v>1</v>
      </c>
      <c r="ET81" s="37" t="str">
        <f t="shared" si="466"/>
        <v/>
      </c>
      <c r="EU81" s="37" t="str">
        <f t="shared" si="467"/>
        <v/>
      </c>
      <c r="EV81" s="37" t="str">
        <f t="shared" si="468"/>
        <v/>
      </c>
      <c r="EW81" s="37">
        <f t="shared" si="469"/>
        <v>1</v>
      </c>
      <c r="EX81" s="37" t="str">
        <f t="shared" si="470"/>
        <v/>
      </c>
      <c r="EY81" s="37">
        <f t="shared" si="471"/>
        <v>1</v>
      </c>
      <c r="EZ81" s="37" t="str">
        <f t="shared" si="472"/>
        <v/>
      </c>
      <c r="FA81" s="37" t="str">
        <f t="shared" si="473"/>
        <v/>
      </c>
      <c r="FB81" s="37" t="str">
        <f t="shared" si="474"/>
        <v/>
      </c>
      <c r="FC81" s="37" t="str">
        <f t="shared" si="475"/>
        <v/>
      </c>
      <c r="FD81" s="37" t="str">
        <f t="shared" si="476"/>
        <v/>
      </c>
      <c r="FE81" s="37">
        <f t="shared" si="477"/>
        <v>1</v>
      </c>
      <c r="FF81" s="37">
        <f t="shared" si="478"/>
        <v>1</v>
      </c>
      <c r="FG81" s="37" t="str">
        <f t="shared" si="479"/>
        <v/>
      </c>
      <c r="FH81" s="37" t="str">
        <f t="shared" si="480"/>
        <v/>
      </c>
      <c r="FI81" s="54">
        <f t="shared" si="543"/>
        <v>9</v>
      </c>
      <c r="FJ81" s="501">
        <v>1950</v>
      </c>
      <c r="FK81" s="37" t="str">
        <f t="shared" si="481"/>
        <v/>
      </c>
      <c r="FL81" s="37" t="str">
        <f t="shared" si="482"/>
        <v/>
      </c>
      <c r="FM81" s="37" t="str">
        <f t="shared" si="483"/>
        <v/>
      </c>
      <c r="FN81" s="37" t="str">
        <f t="shared" si="484"/>
        <v/>
      </c>
      <c r="FO81" s="37" t="str">
        <f t="shared" si="485"/>
        <v/>
      </c>
      <c r="FP81" s="37" t="str">
        <f t="shared" si="486"/>
        <v/>
      </c>
      <c r="FQ81" s="37" t="str">
        <f t="shared" si="487"/>
        <v/>
      </c>
      <c r="FR81" s="37" t="str">
        <f t="shared" si="488"/>
        <v/>
      </c>
      <c r="FS81" s="37" t="str">
        <f t="shared" si="489"/>
        <v/>
      </c>
      <c r="FT81" s="37" t="str">
        <f t="shared" si="490"/>
        <v/>
      </c>
      <c r="FU81" s="37" t="str">
        <f t="shared" si="491"/>
        <v/>
      </c>
      <c r="FV81" s="37" t="str">
        <f t="shared" si="492"/>
        <v/>
      </c>
      <c r="FW81" s="37" t="str">
        <f t="shared" si="493"/>
        <v/>
      </c>
      <c r="FX81" s="37" t="str">
        <f t="shared" si="494"/>
        <v/>
      </c>
      <c r="FY81" s="37" t="str">
        <f t="shared" si="495"/>
        <v/>
      </c>
      <c r="FZ81" s="37" t="str">
        <f t="shared" si="496"/>
        <v/>
      </c>
      <c r="GA81" s="37" t="str">
        <f t="shared" si="497"/>
        <v/>
      </c>
      <c r="GB81" s="37" t="str">
        <f t="shared" si="498"/>
        <v/>
      </c>
      <c r="GC81" s="37" t="str">
        <f t="shared" si="499"/>
        <v/>
      </c>
      <c r="GD81" s="37" t="str">
        <f t="shared" si="500"/>
        <v/>
      </c>
      <c r="GE81" s="37" t="str">
        <f t="shared" si="501"/>
        <v/>
      </c>
      <c r="GF81" s="37" t="str">
        <f t="shared" si="502"/>
        <v/>
      </c>
      <c r="GG81" s="37" t="str">
        <f t="shared" si="503"/>
        <v/>
      </c>
      <c r="GH81" s="37" t="str">
        <f t="shared" si="504"/>
        <v/>
      </c>
      <c r="GI81" s="37" t="str">
        <f t="shared" si="505"/>
        <v/>
      </c>
      <c r="GJ81" s="37" t="str">
        <f t="shared" si="506"/>
        <v/>
      </c>
      <c r="GK81" s="37" t="str">
        <f t="shared" si="507"/>
        <v/>
      </c>
      <c r="GL81" s="37" t="str">
        <f t="shared" si="508"/>
        <v/>
      </c>
      <c r="GM81" s="37" t="str">
        <f t="shared" si="509"/>
        <v/>
      </c>
      <c r="GN81" s="37" t="str">
        <f t="shared" si="510"/>
        <v/>
      </c>
      <c r="GO81" s="37" t="str">
        <f t="shared" si="511"/>
        <v/>
      </c>
      <c r="GP81" s="39">
        <f t="shared" si="197"/>
        <v>0</v>
      </c>
      <c r="GQ81" s="501">
        <v>1950</v>
      </c>
      <c r="GR81" s="501">
        <v>1950</v>
      </c>
      <c r="GS81" s="37" t="str">
        <f t="shared" si="512"/>
        <v/>
      </c>
      <c r="GT81" s="37" t="str">
        <f t="shared" si="513"/>
        <v/>
      </c>
      <c r="GU81" s="37" t="str">
        <f t="shared" si="514"/>
        <v/>
      </c>
      <c r="GV81" s="37" t="str">
        <f t="shared" si="515"/>
        <v/>
      </c>
      <c r="GW81" s="37" t="str">
        <f t="shared" si="516"/>
        <v/>
      </c>
      <c r="GX81" s="37" t="str">
        <f t="shared" si="517"/>
        <v/>
      </c>
      <c r="GY81" s="37" t="str">
        <f t="shared" si="518"/>
        <v/>
      </c>
      <c r="GZ81" s="37" t="str">
        <f t="shared" si="519"/>
        <v/>
      </c>
      <c r="HA81" s="37" t="str">
        <f t="shared" si="520"/>
        <v/>
      </c>
      <c r="HB81" s="37" t="str">
        <f t="shared" si="521"/>
        <v/>
      </c>
      <c r="HC81" s="37" t="str">
        <f t="shared" si="522"/>
        <v/>
      </c>
      <c r="HD81" s="37" t="str">
        <f t="shared" si="523"/>
        <v/>
      </c>
      <c r="HE81" s="37" t="str">
        <f t="shared" si="524"/>
        <v/>
      </c>
      <c r="HF81" s="37" t="str">
        <f t="shared" si="525"/>
        <v/>
      </c>
      <c r="HG81" s="37" t="str">
        <f t="shared" si="526"/>
        <v/>
      </c>
      <c r="HH81" s="37" t="str">
        <f t="shared" si="527"/>
        <v/>
      </c>
      <c r="HI81" s="37" t="str">
        <f t="shared" si="528"/>
        <v/>
      </c>
      <c r="HJ81" s="37" t="str">
        <f t="shared" si="529"/>
        <v/>
      </c>
      <c r="HK81" s="37" t="str">
        <f t="shared" si="530"/>
        <v/>
      </c>
      <c r="HL81" s="37" t="str">
        <f t="shared" si="531"/>
        <v/>
      </c>
      <c r="HM81" s="37" t="str">
        <f t="shared" si="532"/>
        <v/>
      </c>
      <c r="HN81" s="37" t="str">
        <f t="shared" si="533"/>
        <v/>
      </c>
      <c r="HO81" s="37" t="str">
        <f t="shared" si="534"/>
        <v/>
      </c>
      <c r="HP81" s="37" t="str">
        <f t="shared" si="535"/>
        <v/>
      </c>
      <c r="HQ81" s="37" t="str">
        <f t="shared" si="536"/>
        <v/>
      </c>
      <c r="HR81" s="37" t="str">
        <f t="shared" si="537"/>
        <v/>
      </c>
      <c r="HS81" s="37" t="str">
        <f t="shared" si="538"/>
        <v/>
      </c>
      <c r="HT81" s="37" t="str">
        <f t="shared" si="539"/>
        <v/>
      </c>
      <c r="HU81" s="37" t="str">
        <f t="shared" si="540"/>
        <v/>
      </c>
      <c r="HV81" s="37" t="str">
        <f t="shared" si="541"/>
        <v/>
      </c>
      <c r="HW81" s="37" t="str">
        <f t="shared" si="542"/>
        <v/>
      </c>
      <c r="HX81" s="39">
        <f t="shared" si="353"/>
        <v>0</v>
      </c>
      <c r="HY81" s="501">
        <v>1950</v>
      </c>
    </row>
    <row r="82" spans="1:233" ht="13.8">
      <c r="A82" s="501">
        <v>1951</v>
      </c>
      <c r="B82" s="45">
        <v>0.12</v>
      </c>
      <c r="C82" s="45" t="s">
        <v>60</v>
      </c>
      <c r="D82" s="45">
        <v>0.04</v>
      </c>
      <c r="E82" s="45" t="s">
        <v>60</v>
      </c>
      <c r="F82" s="45">
        <v>0.03</v>
      </c>
      <c r="G82" s="150">
        <v>0</v>
      </c>
      <c r="H82" s="45">
        <v>0.84</v>
      </c>
      <c r="I82" s="45" t="s">
        <v>60</v>
      </c>
      <c r="J82" s="45">
        <v>0</v>
      </c>
      <c r="K82" s="45">
        <v>0</v>
      </c>
      <c r="L82" s="150">
        <v>0</v>
      </c>
      <c r="M82" s="45">
        <v>0</v>
      </c>
      <c r="N82" s="45">
        <v>0.6</v>
      </c>
      <c r="O82" s="45">
        <v>0</v>
      </c>
      <c r="P82" s="45">
        <v>0</v>
      </c>
      <c r="Q82" s="150">
        <v>0</v>
      </c>
      <c r="R82" s="45">
        <v>0</v>
      </c>
      <c r="S82" s="45">
        <v>0.11</v>
      </c>
      <c r="T82" s="45">
        <v>0.81</v>
      </c>
      <c r="U82" s="45">
        <v>0.2</v>
      </c>
      <c r="V82" s="150">
        <v>0.05</v>
      </c>
      <c r="W82" s="45" t="s">
        <v>60</v>
      </c>
      <c r="X82" s="45">
        <v>0</v>
      </c>
      <c r="Y82" s="45" t="s">
        <v>60</v>
      </c>
      <c r="Z82" s="45">
        <v>0</v>
      </c>
      <c r="AA82" s="150" t="s">
        <v>60</v>
      </c>
      <c r="AB82" s="45">
        <v>0</v>
      </c>
      <c r="AC82" s="45" t="s">
        <v>60</v>
      </c>
      <c r="AD82" s="45">
        <v>0.01</v>
      </c>
      <c r="AE82" s="45">
        <v>0.04</v>
      </c>
      <c r="AF82" s="150">
        <v>0</v>
      </c>
      <c r="AG82" s="152">
        <f t="shared" ref="AG82:AG113" si="544">SUM(B82:AF82)</f>
        <v>2.8499999999999996</v>
      </c>
      <c r="AH82" s="8">
        <f t="shared" ref="AH82:AH113" si="545">MAX(B82:AF82)</f>
        <v>0.84</v>
      </c>
      <c r="AI82" s="4">
        <f t="shared" si="196"/>
        <v>11</v>
      </c>
      <c r="AJ82" s="501">
        <v>1951</v>
      </c>
      <c r="AK82" s="28" t="str">
        <f t="shared" si="387"/>
        <v/>
      </c>
      <c r="AL82" s="28" t="str">
        <f t="shared" si="388"/>
        <v/>
      </c>
      <c r="AM82" s="28" t="str">
        <f t="shared" si="389"/>
        <v/>
      </c>
      <c r="AN82" s="28" t="str">
        <f t="shared" si="390"/>
        <v/>
      </c>
      <c r="AO82" s="28" t="str">
        <f t="shared" si="391"/>
        <v/>
      </c>
      <c r="AP82" s="28" t="str">
        <f t="shared" si="392"/>
        <v/>
      </c>
      <c r="AQ82" s="28" t="str">
        <f t="shared" si="393"/>
        <v/>
      </c>
      <c r="AR82" s="28" t="str">
        <f t="shared" si="394"/>
        <v/>
      </c>
      <c r="AS82" s="28" t="str">
        <f t="shared" si="395"/>
        <v/>
      </c>
      <c r="AT82" s="28" t="str">
        <f t="shared" si="396"/>
        <v/>
      </c>
      <c r="AU82" s="28" t="str">
        <f t="shared" si="397"/>
        <v/>
      </c>
      <c r="AV82" s="28" t="str">
        <f t="shared" si="398"/>
        <v/>
      </c>
      <c r="AW82" s="28" t="str">
        <f t="shared" si="399"/>
        <v/>
      </c>
      <c r="AX82" s="28" t="str">
        <f t="shared" si="400"/>
        <v/>
      </c>
      <c r="AY82" s="28" t="str">
        <f t="shared" si="401"/>
        <v/>
      </c>
      <c r="AZ82" s="28" t="str">
        <f t="shared" si="402"/>
        <v/>
      </c>
      <c r="BA82" s="28" t="str">
        <f t="shared" si="403"/>
        <v/>
      </c>
      <c r="BB82" s="28" t="str">
        <f t="shared" si="404"/>
        <v/>
      </c>
      <c r="BC82" s="28" t="str">
        <f t="shared" si="405"/>
        <v/>
      </c>
      <c r="BD82" s="28" t="str">
        <f t="shared" si="406"/>
        <v/>
      </c>
      <c r="BE82" s="28" t="str">
        <f t="shared" si="407"/>
        <v/>
      </c>
      <c r="BF82" s="28" t="str">
        <f t="shared" si="408"/>
        <v/>
      </c>
      <c r="BG82" s="28" t="str">
        <f t="shared" si="409"/>
        <v/>
      </c>
      <c r="BH82" s="28" t="str">
        <f t="shared" si="410"/>
        <v/>
      </c>
      <c r="BI82" s="28" t="str">
        <f t="shared" si="411"/>
        <v/>
      </c>
      <c r="BJ82" s="28" t="str">
        <f t="shared" si="412"/>
        <v/>
      </c>
      <c r="BK82" s="28" t="str">
        <f t="shared" si="413"/>
        <v/>
      </c>
      <c r="BL82" s="28" t="str">
        <f t="shared" si="414"/>
        <v/>
      </c>
      <c r="BM82" s="28" t="str">
        <f t="shared" si="415"/>
        <v/>
      </c>
      <c r="BN82" s="28" t="str">
        <f t="shared" si="416"/>
        <v/>
      </c>
      <c r="BO82" s="28" t="str">
        <f t="shared" si="417"/>
        <v/>
      </c>
      <c r="BP82" s="39">
        <f t="shared" si="418"/>
        <v>0</v>
      </c>
      <c r="BQ82" s="501">
        <v>1951</v>
      </c>
      <c r="BR82" s="17" t="str">
        <f t="shared" si="354"/>
        <v xml:space="preserve"> </v>
      </c>
      <c r="BS82" s="17" t="str">
        <f t="shared" si="355"/>
        <v xml:space="preserve"> </v>
      </c>
      <c r="BT82" s="17" t="str">
        <f t="shared" si="356"/>
        <v xml:space="preserve"> </v>
      </c>
      <c r="BU82" s="17" t="str">
        <f t="shared" si="357"/>
        <v xml:space="preserve"> </v>
      </c>
      <c r="BV82" s="17" t="str">
        <f t="shared" si="358"/>
        <v xml:space="preserve"> </v>
      </c>
      <c r="BW82" s="17" t="str">
        <f t="shared" si="359"/>
        <v xml:space="preserve"> </v>
      </c>
      <c r="BX82" s="17" t="str">
        <f t="shared" si="360"/>
        <v xml:space="preserve"> </v>
      </c>
      <c r="BY82" s="17" t="str">
        <f t="shared" si="361"/>
        <v xml:space="preserve"> </v>
      </c>
      <c r="BZ82" s="17" t="str">
        <f t="shared" si="362"/>
        <v xml:space="preserve"> </v>
      </c>
      <c r="CA82" s="17" t="str">
        <f t="shared" si="363"/>
        <v xml:space="preserve"> </v>
      </c>
      <c r="CB82" s="17" t="str">
        <f t="shared" si="364"/>
        <v xml:space="preserve"> </v>
      </c>
      <c r="CC82" s="17" t="str">
        <f t="shared" si="365"/>
        <v xml:space="preserve"> </v>
      </c>
      <c r="CD82" s="17" t="str">
        <f t="shared" si="366"/>
        <v xml:space="preserve"> </v>
      </c>
      <c r="CE82" s="17" t="str">
        <f t="shared" si="367"/>
        <v xml:space="preserve"> </v>
      </c>
      <c r="CF82" s="17" t="str">
        <f t="shared" si="368"/>
        <v xml:space="preserve"> </v>
      </c>
      <c r="CG82" s="17" t="str">
        <f t="shared" si="369"/>
        <v xml:space="preserve"> </v>
      </c>
      <c r="CH82" s="17" t="str">
        <f t="shared" si="370"/>
        <v xml:space="preserve"> </v>
      </c>
      <c r="CI82" s="17" t="str">
        <f t="shared" si="371"/>
        <v xml:space="preserve"> </v>
      </c>
      <c r="CJ82" s="17" t="str">
        <f t="shared" si="372"/>
        <v xml:space="preserve"> </v>
      </c>
      <c r="CK82" s="17" t="str">
        <f t="shared" si="373"/>
        <v xml:space="preserve"> </v>
      </c>
      <c r="CL82" s="17" t="str">
        <f t="shared" si="374"/>
        <v xml:space="preserve"> </v>
      </c>
      <c r="CM82" s="17" t="str">
        <f t="shared" si="375"/>
        <v xml:space="preserve"> </v>
      </c>
      <c r="CN82" s="17" t="str">
        <f t="shared" si="376"/>
        <v xml:space="preserve"> </v>
      </c>
      <c r="CO82" s="17" t="str">
        <f t="shared" si="377"/>
        <v xml:space="preserve"> </v>
      </c>
      <c r="CP82" s="17" t="str">
        <f t="shared" si="378"/>
        <v xml:space="preserve"> </v>
      </c>
      <c r="CQ82" s="17" t="str">
        <f t="shared" si="379"/>
        <v xml:space="preserve"> </v>
      </c>
      <c r="CR82" s="17" t="str">
        <f t="shared" si="380"/>
        <v xml:space="preserve"> </v>
      </c>
      <c r="CS82" s="17" t="str">
        <f t="shared" si="381"/>
        <v xml:space="preserve"> </v>
      </c>
      <c r="CT82" s="17" t="str">
        <f t="shared" si="382"/>
        <v xml:space="preserve"> </v>
      </c>
      <c r="CU82" s="17" t="str">
        <f t="shared" si="383"/>
        <v xml:space="preserve"> </v>
      </c>
      <c r="CV82" s="17" t="str">
        <f t="shared" si="384"/>
        <v xml:space="preserve"> </v>
      </c>
      <c r="CW82" s="501">
        <v>1951</v>
      </c>
      <c r="CX82" s="17" t="str">
        <f t="shared" si="419"/>
        <v/>
      </c>
      <c r="CY82" s="17" t="str">
        <f t="shared" si="420"/>
        <v/>
      </c>
      <c r="CZ82" s="17" t="str">
        <f t="shared" si="421"/>
        <v/>
      </c>
      <c r="DA82" s="17" t="str">
        <f t="shared" si="422"/>
        <v/>
      </c>
      <c r="DB82" s="17" t="str">
        <f t="shared" si="423"/>
        <v/>
      </c>
      <c r="DC82" s="17" t="str">
        <f t="shared" si="424"/>
        <v/>
      </c>
      <c r="DD82" s="17" t="str">
        <f t="shared" si="425"/>
        <v/>
      </c>
      <c r="DE82" s="17" t="str">
        <f t="shared" si="426"/>
        <v/>
      </c>
      <c r="DF82" s="17" t="str">
        <f t="shared" si="427"/>
        <v/>
      </c>
      <c r="DG82" s="17" t="str">
        <f t="shared" si="428"/>
        <v/>
      </c>
      <c r="DH82" s="17" t="str">
        <f t="shared" si="429"/>
        <v/>
      </c>
      <c r="DI82" s="17" t="str">
        <f t="shared" si="430"/>
        <v/>
      </c>
      <c r="DJ82" s="17" t="str">
        <f t="shared" si="431"/>
        <v/>
      </c>
      <c r="DK82" s="17" t="str">
        <f t="shared" si="432"/>
        <v/>
      </c>
      <c r="DL82" s="17" t="str">
        <f t="shared" si="433"/>
        <v/>
      </c>
      <c r="DM82" s="17" t="str">
        <f t="shared" si="434"/>
        <v/>
      </c>
      <c r="DN82" s="17" t="str">
        <f t="shared" si="435"/>
        <v/>
      </c>
      <c r="DO82" s="17" t="str">
        <f t="shared" si="436"/>
        <v/>
      </c>
      <c r="DP82" s="17" t="str">
        <f t="shared" si="437"/>
        <v/>
      </c>
      <c r="DQ82" s="17" t="str">
        <f t="shared" si="438"/>
        <v/>
      </c>
      <c r="DR82" s="17" t="str">
        <f t="shared" si="439"/>
        <v/>
      </c>
      <c r="DS82" s="17" t="str">
        <f t="shared" si="440"/>
        <v/>
      </c>
      <c r="DT82" s="17" t="str">
        <f t="shared" si="441"/>
        <v/>
      </c>
      <c r="DU82" s="17" t="str">
        <f t="shared" si="442"/>
        <v/>
      </c>
      <c r="DV82" s="17" t="str">
        <f t="shared" si="443"/>
        <v/>
      </c>
      <c r="DW82" s="17" t="str">
        <f t="shared" si="444"/>
        <v/>
      </c>
      <c r="DX82" s="17" t="str">
        <f t="shared" si="445"/>
        <v/>
      </c>
      <c r="DY82" s="17" t="str">
        <f t="shared" si="446"/>
        <v/>
      </c>
      <c r="DZ82" s="17" t="str">
        <f t="shared" si="447"/>
        <v/>
      </c>
      <c r="EA82" s="17" t="str">
        <f t="shared" si="448"/>
        <v/>
      </c>
      <c r="EB82" s="17" t="str">
        <f t="shared" si="449"/>
        <v/>
      </c>
      <c r="EC82" s="501">
        <v>1951</v>
      </c>
      <c r="ED82" s="37">
        <f t="shared" si="450"/>
        <v>1</v>
      </c>
      <c r="EE82" s="37" t="str">
        <f t="shared" si="451"/>
        <v/>
      </c>
      <c r="EF82" s="37">
        <f t="shared" si="452"/>
        <v>1</v>
      </c>
      <c r="EG82" s="37" t="str">
        <f t="shared" si="453"/>
        <v/>
      </c>
      <c r="EH82" s="37">
        <f t="shared" si="454"/>
        <v>1</v>
      </c>
      <c r="EI82" s="37" t="str">
        <f t="shared" si="455"/>
        <v/>
      </c>
      <c r="EJ82" s="37">
        <f t="shared" si="456"/>
        <v>1</v>
      </c>
      <c r="EK82" s="37" t="str">
        <f t="shared" si="457"/>
        <v/>
      </c>
      <c r="EL82" s="37" t="str">
        <f t="shared" si="458"/>
        <v/>
      </c>
      <c r="EM82" s="37" t="str">
        <f t="shared" si="459"/>
        <v/>
      </c>
      <c r="EN82" s="37" t="str">
        <f t="shared" si="460"/>
        <v/>
      </c>
      <c r="EO82" s="37" t="str">
        <f t="shared" si="461"/>
        <v/>
      </c>
      <c r="EP82" s="37">
        <f t="shared" si="462"/>
        <v>1</v>
      </c>
      <c r="EQ82" s="37" t="str">
        <f t="shared" si="463"/>
        <v/>
      </c>
      <c r="ER82" s="37" t="str">
        <f t="shared" si="464"/>
        <v/>
      </c>
      <c r="ES82" s="37" t="str">
        <f t="shared" si="465"/>
        <v/>
      </c>
      <c r="ET82" s="37" t="str">
        <f t="shared" si="466"/>
        <v/>
      </c>
      <c r="EU82" s="37">
        <f t="shared" si="467"/>
        <v>1</v>
      </c>
      <c r="EV82" s="37">
        <f t="shared" si="468"/>
        <v>1</v>
      </c>
      <c r="EW82" s="37">
        <f t="shared" si="469"/>
        <v>1</v>
      </c>
      <c r="EX82" s="37">
        <f t="shared" si="470"/>
        <v>1</v>
      </c>
      <c r="EY82" s="37" t="str">
        <f t="shared" si="471"/>
        <v/>
      </c>
      <c r="EZ82" s="37" t="str">
        <f t="shared" si="472"/>
        <v/>
      </c>
      <c r="FA82" s="37" t="str">
        <f t="shared" si="473"/>
        <v/>
      </c>
      <c r="FB82" s="37" t="str">
        <f t="shared" si="474"/>
        <v/>
      </c>
      <c r="FC82" s="37" t="str">
        <f t="shared" si="475"/>
        <v/>
      </c>
      <c r="FD82" s="37" t="str">
        <f t="shared" si="476"/>
        <v/>
      </c>
      <c r="FE82" s="37" t="str">
        <f t="shared" si="477"/>
        <v/>
      </c>
      <c r="FF82" s="37">
        <f t="shared" si="478"/>
        <v>1</v>
      </c>
      <c r="FG82" s="37">
        <f t="shared" si="479"/>
        <v>1</v>
      </c>
      <c r="FH82" s="37" t="str">
        <f t="shared" si="480"/>
        <v/>
      </c>
      <c r="FI82" s="54">
        <f t="shared" si="543"/>
        <v>11</v>
      </c>
      <c r="FJ82" s="501">
        <v>1951</v>
      </c>
      <c r="FK82" s="37" t="str">
        <f t="shared" si="481"/>
        <v/>
      </c>
      <c r="FL82" s="37" t="str">
        <f t="shared" si="482"/>
        <v/>
      </c>
      <c r="FM82" s="37" t="str">
        <f t="shared" si="483"/>
        <v/>
      </c>
      <c r="FN82" s="37" t="str">
        <f t="shared" si="484"/>
        <v/>
      </c>
      <c r="FO82" s="37" t="str">
        <f t="shared" si="485"/>
        <v/>
      </c>
      <c r="FP82" s="37" t="str">
        <f t="shared" si="486"/>
        <v/>
      </c>
      <c r="FQ82" s="37" t="str">
        <f t="shared" si="487"/>
        <v/>
      </c>
      <c r="FR82" s="37" t="str">
        <f t="shared" si="488"/>
        <v/>
      </c>
      <c r="FS82" s="37" t="str">
        <f t="shared" si="489"/>
        <v/>
      </c>
      <c r="FT82" s="37" t="str">
        <f t="shared" si="490"/>
        <v/>
      </c>
      <c r="FU82" s="37" t="str">
        <f t="shared" si="491"/>
        <v/>
      </c>
      <c r="FV82" s="37" t="str">
        <f t="shared" si="492"/>
        <v/>
      </c>
      <c r="FW82" s="37" t="str">
        <f t="shared" si="493"/>
        <v/>
      </c>
      <c r="FX82" s="37" t="str">
        <f t="shared" si="494"/>
        <v/>
      </c>
      <c r="FY82" s="37" t="str">
        <f t="shared" si="495"/>
        <v/>
      </c>
      <c r="FZ82" s="37" t="str">
        <f t="shared" si="496"/>
        <v/>
      </c>
      <c r="GA82" s="37" t="str">
        <f t="shared" si="497"/>
        <v/>
      </c>
      <c r="GB82" s="37" t="str">
        <f t="shared" si="498"/>
        <v/>
      </c>
      <c r="GC82" s="37" t="str">
        <f t="shared" si="499"/>
        <v/>
      </c>
      <c r="GD82" s="37" t="str">
        <f t="shared" si="500"/>
        <v/>
      </c>
      <c r="GE82" s="37" t="str">
        <f t="shared" si="501"/>
        <v/>
      </c>
      <c r="GF82" s="37" t="str">
        <f t="shared" si="502"/>
        <v/>
      </c>
      <c r="GG82" s="37" t="str">
        <f t="shared" si="503"/>
        <v/>
      </c>
      <c r="GH82" s="37" t="str">
        <f t="shared" si="504"/>
        <v/>
      </c>
      <c r="GI82" s="37" t="str">
        <f t="shared" si="505"/>
        <v/>
      </c>
      <c r="GJ82" s="37" t="str">
        <f t="shared" si="506"/>
        <v/>
      </c>
      <c r="GK82" s="37" t="str">
        <f t="shared" si="507"/>
        <v/>
      </c>
      <c r="GL82" s="37" t="str">
        <f t="shared" si="508"/>
        <v/>
      </c>
      <c r="GM82" s="37" t="str">
        <f t="shared" si="509"/>
        <v/>
      </c>
      <c r="GN82" s="37" t="str">
        <f t="shared" si="510"/>
        <v/>
      </c>
      <c r="GO82" s="37" t="str">
        <f t="shared" si="511"/>
        <v/>
      </c>
      <c r="GP82" s="39">
        <f t="shared" si="197"/>
        <v>0</v>
      </c>
      <c r="GQ82" s="501">
        <v>1951</v>
      </c>
      <c r="GR82" s="501">
        <v>1951</v>
      </c>
      <c r="GS82" s="37" t="str">
        <f t="shared" si="512"/>
        <v/>
      </c>
      <c r="GT82" s="37" t="str">
        <f t="shared" si="513"/>
        <v/>
      </c>
      <c r="GU82" s="37" t="str">
        <f t="shared" si="514"/>
        <v/>
      </c>
      <c r="GV82" s="37" t="str">
        <f t="shared" si="515"/>
        <v/>
      </c>
      <c r="GW82" s="37" t="str">
        <f t="shared" si="516"/>
        <v/>
      </c>
      <c r="GX82" s="37" t="str">
        <f t="shared" si="517"/>
        <v/>
      </c>
      <c r="GY82" s="37" t="str">
        <f t="shared" si="518"/>
        <v/>
      </c>
      <c r="GZ82" s="37" t="str">
        <f t="shared" si="519"/>
        <v/>
      </c>
      <c r="HA82" s="37" t="str">
        <f t="shared" si="520"/>
        <v/>
      </c>
      <c r="HB82" s="37" t="str">
        <f t="shared" si="521"/>
        <v/>
      </c>
      <c r="HC82" s="37" t="str">
        <f t="shared" si="522"/>
        <v/>
      </c>
      <c r="HD82" s="37" t="str">
        <f t="shared" si="523"/>
        <v/>
      </c>
      <c r="HE82" s="37" t="str">
        <f t="shared" si="524"/>
        <v/>
      </c>
      <c r="HF82" s="37" t="str">
        <f t="shared" si="525"/>
        <v/>
      </c>
      <c r="HG82" s="37" t="str">
        <f t="shared" si="526"/>
        <v/>
      </c>
      <c r="HH82" s="37" t="str">
        <f t="shared" si="527"/>
        <v/>
      </c>
      <c r="HI82" s="37" t="str">
        <f t="shared" si="528"/>
        <v/>
      </c>
      <c r="HJ82" s="37" t="str">
        <f t="shared" si="529"/>
        <v/>
      </c>
      <c r="HK82" s="37" t="str">
        <f t="shared" si="530"/>
        <v/>
      </c>
      <c r="HL82" s="37" t="str">
        <f t="shared" si="531"/>
        <v/>
      </c>
      <c r="HM82" s="37" t="str">
        <f t="shared" si="532"/>
        <v/>
      </c>
      <c r="HN82" s="37" t="str">
        <f t="shared" si="533"/>
        <v/>
      </c>
      <c r="HO82" s="37" t="str">
        <f t="shared" si="534"/>
        <v/>
      </c>
      <c r="HP82" s="37" t="str">
        <f t="shared" si="535"/>
        <v/>
      </c>
      <c r="HQ82" s="37" t="str">
        <f t="shared" si="536"/>
        <v/>
      </c>
      <c r="HR82" s="37" t="str">
        <f t="shared" si="537"/>
        <v/>
      </c>
      <c r="HS82" s="37" t="str">
        <f t="shared" si="538"/>
        <v/>
      </c>
      <c r="HT82" s="37" t="str">
        <f t="shared" si="539"/>
        <v/>
      </c>
      <c r="HU82" s="37" t="str">
        <f t="shared" si="540"/>
        <v/>
      </c>
      <c r="HV82" s="37" t="str">
        <f t="shared" si="541"/>
        <v/>
      </c>
      <c r="HW82" s="37" t="str">
        <f t="shared" si="542"/>
        <v/>
      </c>
      <c r="HX82" s="39">
        <f t="shared" si="353"/>
        <v>0</v>
      </c>
      <c r="HY82" s="501">
        <v>1951</v>
      </c>
    </row>
    <row r="83" spans="1:233" ht="13.8">
      <c r="A83" s="501">
        <v>1952</v>
      </c>
      <c r="B83" s="45">
        <v>0.75</v>
      </c>
      <c r="C83" s="45">
        <v>0.05</v>
      </c>
      <c r="D83" s="45">
        <v>0.52</v>
      </c>
      <c r="E83" s="45">
        <v>0.11</v>
      </c>
      <c r="F83" s="45">
        <v>0</v>
      </c>
      <c r="G83" s="150">
        <v>0</v>
      </c>
      <c r="H83" s="45">
        <v>0</v>
      </c>
      <c r="I83" s="45">
        <v>0</v>
      </c>
      <c r="J83" s="45">
        <v>0</v>
      </c>
      <c r="K83" s="45">
        <v>0.03</v>
      </c>
      <c r="L83" s="150">
        <v>0.34</v>
      </c>
      <c r="M83" s="45">
        <v>0</v>
      </c>
      <c r="N83" s="45">
        <v>0</v>
      </c>
      <c r="O83" s="45">
        <v>0</v>
      </c>
      <c r="P83" s="45">
        <v>0</v>
      </c>
      <c r="Q83" s="150">
        <v>0</v>
      </c>
      <c r="R83" s="45">
        <v>0</v>
      </c>
      <c r="S83" s="45">
        <v>0.25</v>
      </c>
      <c r="T83" s="45">
        <v>0.36</v>
      </c>
      <c r="U83" s="45">
        <v>0</v>
      </c>
      <c r="V83" s="150">
        <v>0</v>
      </c>
      <c r="W83" s="45">
        <v>0</v>
      </c>
      <c r="X83" s="45">
        <v>1.02</v>
      </c>
      <c r="Y83" s="45">
        <v>1.58</v>
      </c>
      <c r="Z83" s="45">
        <v>0</v>
      </c>
      <c r="AA83" s="150">
        <v>0</v>
      </c>
      <c r="AB83" s="45">
        <v>0.03</v>
      </c>
      <c r="AC83" s="45">
        <v>0.01</v>
      </c>
      <c r="AD83" s="45">
        <v>0</v>
      </c>
      <c r="AE83" s="45">
        <v>0</v>
      </c>
      <c r="AF83" s="150" t="s">
        <v>60</v>
      </c>
      <c r="AG83" s="152">
        <f t="shared" si="544"/>
        <v>5.05</v>
      </c>
      <c r="AH83" s="8">
        <f t="shared" si="545"/>
        <v>1.58</v>
      </c>
      <c r="AI83" s="4">
        <f t="shared" si="196"/>
        <v>12</v>
      </c>
      <c r="AJ83" s="501">
        <v>1952</v>
      </c>
      <c r="AK83" s="28" t="str">
        <f t="shared" si="387"/>
        <v/>
      </c>
      <c r="AL83" s="28" t="str">
        <f t="shared" si="388"/>
        <v/>
      </c>
      <c r="AM83" s="28" t="str">
        <f t="shared" si="389"/>
        <v/>
      </c>
      <c r="AN83" s="28" t="str">
        <f t="shared" si="390"/>
        <v/>
      </c>
      <c r="AO83" s="28" t="str">
        <f t="shared" si="391"/>
        <v/>
      </c>
      <c r="AP83" s="28" t="str">
        <f t="shared" si="392"/>
        <v/>
      </c>
      <c r="AQ83" s="28" t="str">
        <f t="shared" si="393"/>
        <v/>
      </c>
      <c r="AR83" s="28" t="str">
        <f t="shared" si="394"/>
        <v/>
      </c>
      <c r="AS83" s="28" t="str">
        <f t="shared" si="395"/>
        <v/>
      </c>
      <c r="AT83" s="28" t="str">
        <f t="shared" si="396"/>
        <v/>
      </c>
      <c r="AU83" s="28" t="str">
        <f t="shared" si="397"/>
        <v/>
      </c>
      <c r="AV83" s="28" t="str">
        <f t="shared" si="398"/>
        <v/>
      </c>
      <c r="AW83" s="28" t="str">
        <f t="shared" si="399"/>
        <v/>
      </c>
      <c r="AX83" s="28" t="str">
        <f t="shared" si="400"/>
        <v/>
      </c>
      <c r="AY83" s="28" t="str">
        <f t="shared" si="401"/>
        <v/>
      </c>
      <c r="AZ83" s="28" t="str">
        <f t="shared" si="402"/>
        <v/>
      </c>
      <c r="BA83" s="28" t="str">
        <f t="shared" si="403"/>
        <v/>
      </c>
      <c r="BB83" s="28" t="str">
        <f t="shared" si="404"/>
        <v/>
      </c>
      <c r="BC83" s="28" t="str">
        <f t="shared" si="405"/>
        <v/>
      </c>
      <c r="BD83" s="28" t="str">
        <f t="shared" si="406"/>
        <v/>
      </c>
      <c r="BE83" s="28" t="str">
        <f t="shared" si="407"/>
        <v/>
      </c>
      <c r="BF83" s="28" t="str">
        <f t="shared" si="408"/>
        <v/>
      </c>
      <c r="BG83" s="28" t="str">
        <f t="shared" si="409"/>
        <v/>
      </c>
      <c r="BH83" s="28" t="str">
        <f t="shared" si="410"/>
        <v/>
      </c>
      <c r="BI83" s="28" t="str">
        <f t="shared" si="411"/>
        <v/>
      </c>
      <c r="BJ83" s="28" t="str">
        <f t="shared" si="412"/>
        <v/>
      </c>
      <c r="BK83" s="28" t="str">
        <f t="shared" si="413"/>
        <v/>
      </c>
      <c r="BL83" s="28" t="str">
        <f t="shared" si="414"/>
        <v/>
      </c>
      <c r="BM83" s="28" t="str">
        <f t="shared" si="415"/>
        <v/>
      </c>
      <c r="BN83" s="28" t="str">
        <f t="shared" si="416"/>
        <v/>
      </c>
      <c r="BO83" s="28" t="str">
        <f t="shared" si="417"/>
        <v/>
      </c>
      <c r="BP83" s="39">
        <f t="shared" si="418"/>
        <v>0</v>
      </c>
      <c r="BQ83" s="501">
        <v>1952</v>
      </c>
      <c r="BR83" s="17" t="str">
        <f t="shared" si="354"/>
        <v xml:space="preserve"> </v>
      </c>
      <c r="BS83" s="17" t="str">
        <f t="shared" si="355"/>
        <v xml:space="preserve"> </v>
      </c>
      <c r="BT83" s="17" t="str">
        <f t="shared" si="356"/>
        <v xml:space="preserve"> </v>
      </c>
      <c r="BU83" s="17" t="str">
        <f t="shared" si="357"/>
        <v xml:space="preserve"> </v>
      </c>
      <c r="BV83" s="17" t="str">
        <f t="shared" si="358"/>
        <v xml:space="preserve"> </v>
      </c>
      <c r="BW83" s="17" t="str">
        <f t="shared" si="359"/>
        <v xml:space="preserve"> </v>
      </c>
      <c r="BX83" s="17" t="str">
        <f t="shared" si="360"/>
        <v xml:space="preserve"> </v>
      </c>
      <c r="BY83" s="17" t="str">
        <f t="shared" si="361"/>
        <v xml:space="preserve"> </v>
      </c>
      <c r="BZ83" s="17" t="str">
        <f t="shared" si="362"/>
        <v xml:space="preserve"> </v>
      </c>
      <c r="CA83" s="17" t="str">
        <f t="shared" si="363"/>
        <v xml:space="preserve"> </v>
      </c>
      <c r="CB83" s="17" t="str">
        <f t="shared" si="364"/>
        <v xml:space="preserve"> </v>
      </c>
      <c r="CC83" s="17" t="str">
        <f t="shared" si="365"/>
        <v xml:space="preserve"> </v>
      </c>
      <c r="CD83" s="17" t="str">
        <f t="shared" si="366"/>
        <v xml:space="preserve"> </v>
      </c>
      <c r="CE83" s="17" t="str">
        <f t="shared" si="367"/>
        <v xml:space="preserve"> </v>
      </c>
      <c r="CF83" s="17" t="str">
        <f t="shared" si="368"/>
        <v xml:space="preserve"> </v>
      </c>
      <c r="CG83" s="17" t="str">
        <f t="shared" si="369"/>
        <v xml:space="preserve"> </v>
      </c>
      <c r="CH83" s="17" t="str">
        <f t="shared" si="370"/>
        <v xml:space="preserve"> </v>
      </c>
      <c r="CI83" s="17" t="str">
        <f t="shared" si="371"/>
        <v xml:space="preserve"> </v>
      </c>
      <c r="CJ83" s="17" t="str">
        <f t="shared" si="372"/>
        <v xml:space="preserve"> </v>
      </c>
      <c r="CK83" s="17" t="str">
        <f t="shared" si="373"/>
        <v xml:space="preserve"> </v>
      </c>
      <c r="CL83" s="17" t="str">
        <f t="shared" si="374"/>
        <v xml:space="preserve"> </v>
      </c>
      <c r="CM83" s="17" t="str">
        <f t="shared" si="375"/>
        <v xml:space="preserve"> </v>
      </c>
      <c r="CN83" s="17" t="str">
        <f t="shared" si="376"/>
        <v xml:space="preserve"> </v>
      </c>
      <c r="CO83" s="17" t="str">
        <f t="shared" si="377"/>
        <v xml:space="preserve"> </v>
      </c>
      <c r="CP83" s="17" t="str">
        <f t="shared" si="378"/>
        <v xml:space="preserve"> </v>
      </c>
      <c r="CQ83" s="17" t="str">
        <f t="shared" si="379"/>
        <v xml:space="preserve"> </v>
      </c>
      <c r="CR83" s="17" t="str">
        <f t="shared" si="380"/>
        <v xml:space="preserve"> </v>
      </c>
      <c r="CS83" s="17" t="str">
        <f t="shared" si="381"/>
        <v xml:space="preserve"> </v>
      </c>
      <c r="CT83" s="17" t="str">
        <f t="shared" si="382"/>
        <v xml:space="preserve"> </v>
      </c>
      <c r="CU83" s="17" t="str">
        <f t="shared" si="383"/>
        <v xml:space="preserve"> </v>
      </c>
      <c r="CV83" s="17" t="str">
        <f t="shared" si="384"/>
        <v xml:space="preserve"> </v>
      </c>
      <c r="CW83" s="501">
        <v>1952</v>
      </c>
      <c r="CX83" s="17" t="str">
        <f t="shared" si="419"/>
        <v/>
      </c>
      <c r="CY83" s="17" t="str">
        <f t="shared" si="420"/>
        <v/>
      </c>
      <c r="CZ83" s="17" t="str">
        <f t="shared" si="421"/>
        <v/>
      </c>
      <c r="DA83" s="17" t="str">
        <f t="shared" si="422"/>
        <v/>
      </c>
      <c r="DB83" s="17" t="str">
        <f t="shared" si="423"/>
        <v/>
      </c>
      <c r="DC83" s="17" t="str">
        <f t="shared" si="424"/>
        <v/>
      </c>
      <c r="DD83" s="17" t="str">
        <f t="shared" si="425"/>
        <v/>
      </c>
      <c r="DE83" s="17" t="str">
        <f t="shared" si="426"/>
        <v/>
      </c>
      <c r="DF83" s="17" t="str">
        <f t="shared" si="427"/>
        <v/>
      </c>
      <c r="DG83" s="17" t="str">
        <f t="shared" si="428"/>
        <v/>
      </c>
      <c r="DH83" s="17" t="str">
        <f t="shared" si="429"/>
        <v/>
      </c>
      <c r="DI83" s="17" t="str">
        <f t="shared" si="430"/>
        <v/>
      </c>
      <c r="DJ83" s="17" t="str">
        <f t="shared" si="431"/>
        <v/>
      </c>
      <c r="DK83" s="17" t="str">
        <f t="shared" si="432"/>
        <v/>
      </c>
      <c r="DL83" s="17" t="str">
        <f t="shared" si="433"/>
        <v/>
      </c>
      <c r="DM83" s="17" t="str">
        <f t="shared" si="434"/>
        <v/>
      </c>
      <c r="DN83" s="17" t="str">
        <f t="shared" si="435"/>
        <v/>
      </c>
      <c r="DO83" s="17" t="str">
        <f t="shared" si="436"/>
        <v/>
      </c>
      <c r="DP83" s="17" t="str">
        <f t="shared" si="437"/>
        <v/>
      </c>
      <c r="DQ83" s="17" t="str">
        <f t="shared" si="438"/>
        <v/>
      </c>
      <c r="DR83" s="17" t="str">
        <f t="shared" si="439"/>
        <v/>
      </c>
      <c r="DS83" s="17" t="str">
        <f t="shared" si="440"/>
        <v/>
      </c>
      <c r="DT83" s="17" t="str">
        <f t="shared" si="441"/>
        <v/>
      </c>
      <c r="DU83" s="17">
        <f t="shared" si="442"/>
        <v>1952</v>
      </c>
      <c r="DV83" s="17" t="str">
        <f t="shared" si="443"/>
        <v/>
      </c>
      <c r="DW83" s="17" t="str">
        <f t="shared" si="444"/>
        <v/>
      </c>
      <c r="DX83" s="17" t="str">
        <f t="shared" si="445"/>
        <v/>
      </c>
      <c r="DY83" s="17" t="str">
        <f t="shared" si="446"/>
        <v/>
      </c>
      <c r="DZ83" s="17" t="str">
        <f t="shared" si="447"/>
        <v/>
      </c>
      <c r="EA83" s="17" t="str">
        <f t="shared" si="448"/>
        <v/>
      </c>
      <c r="EB83" s="17" t="str">
        <f t="shared" si="449"/>
        <v/>
      </c>
      <c r="EC83" s="501">
        <v>1952</v>
      </c>
      <c r="ED83" s="37">
        <f t="shared" si="450"/>
        <v>1</v>
      </c>
      <c r="EE83" s="37">
        <f t="shared" si="451"/>
        <v>1</v>
      </c>
      <c r="EF83" s="37">
        <f t="shared" si="452"/>
        <v>1</v>
      </c>
      <c r="EG83" s="37">
        <f t="shared" si="453"/>
        <v>1</v>
      </c>
      <c r="EH83" s="37" t="str">
        <f t="shared" si="454"/>
        <v/>
      </c>
      <c r="EI83" s="37" t="str">
        <f t="shared" si="455"/>
        <v/>
      </c>
      <c r="EJ83" s="37" t="str">
        <f t="shared" si="456"/>
        <v/>
      </c>
      <c r="EK83" s="37" t="str">
        <f t="shared" si="457"/>
        <v/>
      </c>
      <c r="EL83" s="37" t="str">
        <f t="shared" si="458"/>
        <v/>
      </c>
      <c r="EM83" s="37">
        <f t="shared" si="459"/>
        <v>1</v>
      </c>
      <c r="EN83" s="37">
        <f t="shared" si="460"/>
        <v>1</v>
      </c>
      <c r="EO83" s="37" t="str">
        <f t="shared" si="461"/>
        <v/>
      </c>
      <c r="EP83" s="37" t="str">
        <f t="shared" si="462"/>
        <v/>
      </c>
      <c r="EQ83" s="37" t="str">
        <f t="shared" si="463"/>
        <v/>
      </c>
      <c r="ER83" s="37" t="str">
        <f t="shared" si="464"/>
        <v/>
      </c>
      <c r="ES83" s="37" t="str">
        <f t="shared" si="465"/>
        <v/>
      </c>
      <c r="ET83" s="37" t="str">
        <f t="shared" si="466"/>
        <v/>
      </c>
      <c r="EU83" s="37">
        <f t="shared" si="467"/>
        <v>1</v>
      </c>
      <c r="EV83" s="37">
        <f t="shared" si="468"/>
        <v>1</v>
      </c>
      <c r="EW83" s="37" t="str">
        <f t="shared" si="469"/>
        <v/>
      </c>
      <c r="EX83" s="37" t="str">
        <f t="shared" si="470"/>
        <v/>
      </c>
      <c r="EY83" s="37" t="str">
        <f t="shared" si="471"/>
        <v/>
      </c>
      <c r="EZ83" s="37">
        <f t="shared" si="472"/>
        <v>1</v>
      </c>
      <c r="FA83" s="37">
        <f t="shared" si="473"/>
        <v>1</v>
      </c>
      <c r="FB83" s="37" t="str">
        <f t="shared" si="474"/>
        <v/>
      </c>
      <c r="FC83" s="37" t="str">
        <f t="shared" si="475"/>
        <v/>
      </c>
      <c r="FD83" s="37">
        <f t="shared" si="476"/>
        <v>1</v>
      </c>
      <c r="FE83" s="37">
        <f t="shared" si="477"/>
        <v>1</v>
      </c>
      <c r="FF83" s="37" t="str">
        <f t="shared" si="478"/>
        <v/>
      </c>
      <c r="FG83" s="37" t="str">
        <f t="shared" si="479"/>
        <v/>
      </c>
      <c r="FH83" s="37" t="str">
        <f t="shared" si="480"/>
        <v/>
      </c>
      <c r="FI83" s="54">
        <f t="shared" si="543"/>
        <v>12</v>
      </c>
      <c r="FJ83" s="501">
        <v>1952</v>
      </c>
      <c r="FK83" s="37" t="str">
        <f t="shared" si="481"/>
        <v/>
      </c>
      <c r="FL83" s="37" t="str">
        <f t="shared" si="482"/>
        <v/>
      </c>
      <c r="FM83" s="37" t="str">
        <f t="shared" si="483"/>
        <v/>
      </c>
      <c r="FN83" s="37" t="str">
        <f t="shared" si="484"/>
        <v/>
      </c>
      <c r="FO83" s="37" t="str">
        <f t="shared" si="485"/>
        <v/>
      </c>
      <c r="FP83" s="37" t="str">
        <f t="shared" si="486"/>
        <v/>
      </c>
      <c r="FQ83" s="37" t="str">
        <f t="shared" si="487"/>
        <v/>
      </c>
      <c r="FR83" s="37" t="str">
        <f t="shared" si="488"/>
        <v/>
      </c>
      <c r="FS83" s="37" t="str">
        <f t="shared" si="489"/>
        <v/>
      </c>
      <c r="FT83" s="37" t="str">
        <f t="shared" si="490"/>
        <v/>
      </c>
      <c r="FU83" s="37" t="str">
        <f t="shared" si="491"/>
        <v/>
      </c>
      <c r="FV83" s="37" t="str">
        <f t="shared" si="492"/>
        <v/>
      </c>
      <c r="FW83" s="37" t="str">
        <f t="shared" si="493"/>
        <v/>
      </c>
      <c r="FX83" s="37" t="str">
        <f t="shared" si="494"/>
        <v/>
      </c>
      <c r="FY83" s="37" t="str">
        <f t="shared" si="495"/>
        <v/>
      </c>
      <c r="FZ83" s="37" t="str">
        <f t="shared" si="496"/>
        <v/>
      </c>
      <c r="GA83" s="37" t="str">
        <f t="shared" si="497"/>
        <v/>
      </c>
      <c r="GB83" s="37" t="str">
        <f t="shared" si="498"/>
        <v/>
      </c>
      <c r="GC83" s="37" t="str">
        <f t="shared" si="499"/>
        <v/>
      </c>
      <c r="GD83" s="37" t="str">
        <f t="shared" si="500"/>
        <v/>
      </c>
      <c r="GE83" s="37" t="str">
        <f t="shared" si="501"/>
        <v/>
      </c>
      <c r="GF83" s="37" t="str">
        <f t="shared" si="502"/>
        <v/>
      </c>
      <c r="GG83" s="37">
        <f t="shared" si="503"/>
        <v>1</v>
      </c>
      <c r="GH83" s="37">
        <f t="shared" si="504"/>
        <v>1</v>
      </c>
      <c r="GI83" s="37" t="str">
        <f t="shared" si="505"/>
        <v/>
      </c>
      <c r="GJ83" s="37" t="str">
        <f t="shared" si="506"/>
        <v/>
      </c>
      <c r="GK83" s="37" t="str">
        <f t="shared" si="507"/>
        <v/>
      </c>
      <c r="GL83" s="37" t="str">
        <f t="shared" si="508"/>
        <v/>
      </c>
      <c r="GM83" s="37" t="str">
        <f t="shared" si="509"/>
        <v/>
      </c>
      <c r="GN83" s="37" t="str">
        <f t="shared" si="510"/>
        <v/>
      </c>
      <c r="GO83" s="37" t="str">
        <f t="shared" si="511"/>
        <v/>
      </c>
      <c r="GP83" s="39">
        <f t="shared" si="197"/>
        <v>2</v>
      </c>
      <c r="GQ83" s="501">
        <v>1952</v>
      </c>
      <c r="GR83" s="501">
        <v>1952</v>
      </c>
      <c r="GS83" s="37" t="str">
        <f t="shared" si="512"/>
        <v/>
      </c>
      <c r="GT83" s="37" t="str">
        <f t="shared" si="513"/>
        <v/>
      </c>
      <c r="GU83" s="37" t="str">
        <f t="shared" si="514"/>
        <v/>
      </c>
      <c r="GV83" s="37" t="str">
        <f t="shared" si="515"/>
        <v/>
      </c>
      <c r="GW83" s="37" t="str">
        <f t="shared" si="516"/>
        <v/>
      </c>
      <c r="GX83" s="37" t="str">
        <f t="shared" si="517"/>
        <v/>
      </c>
      <c r="GY83" s="37" t="str">
        <f t="shared" si="518"/>
        <v/>
      </c>
      <c r="GZ83" s="37" t="str">
        <f t="shared" si="519"/>
        <v/>
      </c>
      <c r="HA83" s="37" t="str">
        <f t="shared" si="520"/>
        <v/>
      </c>
      <c r="HB83" s="37" t="str">
        <f t="shared" si="521"/>
        <v/>
      </c>
      <c r="HC83" s="37" t="str">
        <f t="shared" si="522"/>
        <v/>
      </c>
      <c r="HD83" s="37" t="str">
        <f t="shared" si="523"/>
        <v/>
      </c>
      <c r="HE83" s="37" t="str">
        <f t="shared" si="524"/>
        <v/>
      </c>
      <c r="HF83" s="37" t="str">
        <f t="shared" si="525"/>
        <v/>
      </c>
      <c r="HG83" s="37" t="str">
        <f t="shared" si="526"/>
        <v/>
      </c>
      <c r="HH83" s="37" t="str">
        <f t="shared" si="527"/>
        <v/>
      </c>
      <c r="HI83" s="37" t="str">
        <f t="shared" si="528"/>
        <v/>
      </c>
      <c r="HJ83" s="37" t="str">
        <f t="shared" si="529"/>
        <v/>
      </c>
      <c r="HK83" s="37" t="str">
        <f t="shared" si="530"/>
        <v/>
      </c>
      <c r="HL83" s="37" t="str">
        <f t="shared" si="531"/>
        <v/>
      </c>
      <c r="HM83" s="37" t="str">
        <f t="shared" si="532"/>
        <v/>
      </c>
      <c r="HN83" s="37" t="str">
        <f t="shared" si="533"/>
        <v/>
      </c>
      <c r="HO83" s="37" t="str">
        <f t="shared" si="534"/>
        <v/>
      </c>
      <c r="HP83" s="37" t="str">
        <f t="shared" si="535"/>
        <v/>
      </c>
      <c r="HQ83" s="37" t="str">
        <f t="shared" si="536"/>
        <v/>
      </c>
      <c r="HR83" s="37" t="str">
        <f t="shared" si="537"/>
        <v/>
      </c>
      <c r="HS83" s="37" t="str">
        <f t="shared" si="538"/>
        <v/>
      </c>
      <c r="HT83" s="37" t="str">
        <f t="shared" si="539"/>
        <v/>
      </c>
      <c r="HU83" s="37" t="str">
        <f t="shared" si="540"/>
        <v/>
      </c>
      <c r="HV83" s="37" t="str">
        <f t="shared" si="541"/>
        <v/>
      </c>
      <c r="HW83" s="37" t="str">
        <f t="shared" si="542"/>
        <v/>
      </c>
      <c r="HX83" s="39">
        <f t="shared" si="353"/>
        <v>0</v>
      </c>
      <c r="HY83" s="501">
        <v>1952</v>
      </c>
    </row>
    <row r="84" spans="1:233" ht="13.8">
      <c r="A84" s="501">
        <v>1953</v>
      </c>
      <c r="B84" s="45">
        <v>0</v>
      </c>
      <c r="C84" s="45">
        <v>0.75</v>
      </c>
      <c r="D84" s="45">
        <v>0.31</v>
      </c>
      <c r="E84" s="45">
        <v>0.26</v>
      </c>
      <c r="F84" s="45">
        <v>0</v>
      </c>
      <c r="G84" s="150">
        <v>0</v>
      </c>
      <c r="H84" s="45">
        <v>0</v>
      </c>
      <c r="I84" s="45">
        <v>0.09</v>
      </c>
      <c r="J84" s="45">
        <v>0</v>
      </c>
      <c r="K84" s="45">
        <v>0</v>
      </c>
      <c r="L84" s="150">
        <v>0.16</v>
      </c>
      <c r="M84" s="45">
        <v>0.83</v>
      </c>
      <c r="N84" s="45">
        <v>0.11</v>
      </c>
      <c r="O84" s="45">
        <v>0</v>
      </c>
      <c r="P84" s="45">
        <v>0.35</v>
      </c>
      <c r="Q84" s="150">
        <v>0</v>
      </c>
      <c r="R84" s="45">
        <v>0</v>
      </c>
      <c r="S84" s="45">
        <v>0.17</v>
      </c>
      <c r="T84" s="45" t="s">
        <v>60</v>
      </c>
      <c r="U84" s="45">
        <v>0</v>
      </c>
      <c r="V84" s="150">
        <v>0</v>
      </c>
      <c r="W84" s="45">
        <v>0</v>
      </c>
      <c r="X84" s="45" t="s">
        <v>60</v>
      </c>
      <c r="Y84" s="45">
        <v>0.71</v>
      </c>
      <c r="Z84" s="45">
        <v>0.21</v>
      </c>
      <c r="AA84" s="150" t="s">
        <v>60</v>
      </c>
      <c r="AB84" s="45" t="s">
        <v>60</v>
      </c>
      <c r="AC84" s="45" t="s">
        <v>60</v>
      </c>
      <c r="AD84" s="45">
        <v>0</v>
      </c>
      <c r="AE84" s="45">
        <v>0</v>
      </c>
      <c r="AF84" s="150">
        <v>0</v>
      </c>
      <c r="AG84" s="152">
        <f t="shared" si="544"/>
        <v>3.9499999999999997</v>
      </c>
      <c r="AH84" s="8">
        <f t="shared" si="545"/>
        <v>0.83</v>
      </c>
      <c r="AI84" s="4">
        <f t="shared" si="196"/>
        <v>11</v>
      </c>
      <c r="AJ84" s="501">
        <v>1953</v>
      </c>
      <c r="AK84" s="28" t="str">
        <f t="shared" si="387"/>
        <v/>
      </c>
      <c r="AL84" s="28" t="str">
        <f t="shared" si="388"/>
        <v/>
      </c>
      <c r="AM84" s="28" t="str">
        <f t="shared" si="389"/>
        <v/>
      </c>
      <c r="AN84" s="28" t="str">
        <f t="shared" si="390"/>
        <v/>
      </c>
      <c r="AO84" s="28" t="str">
        <f t="shared" si="391"/>
        <v/>
      </c>
      <c r="AP84" s="28" t="str">
        <f t="shared" si="392"/>
        <v/>
      </c>
      <c r="AQ84" s="28" t="str">
        <f t="shared" si="393"/>
        <v/>
      </c>
      <c r="AR84" s="28" t="str">
        <f t="shared" si="394"/>
        <v/>
      </c>
      <c r="AS84" s="28" t="str">
        <f t="shared" si="395"/>
        <v/>
      </c>
      <c r="AT84" s="28" t="str">
        <f t="shared" si="396"/>
        <v/>
      </c>
      <c r="AU84" s="28" t="str">
        <f t="shared" si="397"/>
        <v/>
      </c>
      <c r="AV84" s="28" t="str">
        <f t="shared" si="398"/>
        <v/>
      </c>
      <c r="AW84" s="28" t="str">
        <f t="shared" si="399"/>
        <v/>
      </c>
      <c r="AX84" s="28" t="str">
        <f t="shared" si="400"/>
        <v/>
      </c>
      <c r="AY84" s="28" t="str">
        <f t="shared" si="401"/>
        <v/>
      </c>
      <c r="AZ84" s="28" t="str">
        <f t="shared" si="402"/>
        <v/>
      </c>
      <c r="BA84" s="28" t="str">
        <f t="shared" si="403"/>
        <v/>
      </c>
      <c r="BB84" s="28" t="str">
        <f t="shared" si="404"/>
        <v/>
      </c>
      <c r="BC84" s="28" t="str">
        <f t="shared" si="405"/>
        <v/>
      </c>
      <c r="BD84" s="28" t="str">
        <f t="shared" si="406"/>
        <v/>
      </c>
      <c r="BE84" s="28" t="str">
        <f t="shared" si="407"/>
        <v/>
      </c>
      <c r="BF84" s="28" t="str">
        <f t="shared" si="408"/>
        <v/>
      </c>
      <c r="BG84" s="28" t="str">
        <f t="shared" si="409"/>
        <v/>
      </c>
      <c r="BH84" s="28" t="str">
        <f t="shared" si="410"/>
        <v/>
      </c>
      <c r="BI84" s="28" t="str">
        <f t="shared" si="411"/>
        <v/>
      </c>
      <c r="BJ84" s="28" t="str">
        <f t="shared" si="412"/>
        <v/>
      </c>
      <c r="BK84" s="28" t="str">
        <f t="shared" si="413"/>
        <v/>
      </c>
      <c r="BL84" s="28" t="str">
        <f t="shared" si="414"/>
        <v/>
      </c>
      <c r="BM84" s="28" t="str">
        <f t="shared" si="415"/>
        <v/>
      </c>
      <c r="BN84" s="28" t="str">
        <f t="shared" si="416"/>
        <v/>
      </c>
      <c r="BO84" s="28" t="str">
        <f t="shared" si="417"/>
        <v/>
      </c>
      <c r="BP84" s="39">
        <f t="shared" si="418"/>
        <v>0</v>
      </c>
      <c r="BQ84" s="501">
        <v>1953</v>
      </c>
      <c r="BR84" s="17" t="str">
        <f t="shared" si="354"/>
        <v xml:space="preserve"> </v>
      </c>
      <c r="BS84" s="17" t="str">
        <f t="shared" si="355"/>
        <v xml:space="preserve"> </v>
      </c>
      <c r="BT84" s="17" t="str">
        <f t="shared" si="356"/>
        <v xml:space="preserve"> </v>
      </c>
      <c r="BU84" s="17" t="str">
        <f t="shared" si="357"/>
        <v xml:space="preserve"> </v>
      </c>
      <c r="BV84" s="17" t="str">
        <f t="shared" si="358"/>
        <v xml:space="preserve"> </v>
      </c>
      <c r="BW84" s="17" t="str">
        <f t="shared" si="359"/>
        <v xml:space="preserve"> </v>
      </c>
      <c r="BX84" s="17" t="str">
        <f t="shared" si="360"/>
        <v xml:space="preserve"> </v>
      </c>
      <c r="BY84" s="17" t="str">
        <f t="shared" si="361"/>
        <v xml:space="preserve"> </v>
      </c>
      <c r="BZ84" s="17" t="str">
        <f t="shared" si="362"/>
        <v xml:space="preserve"> </v>
      </c>
      <c r="CA84" s="17" t="str">
        <f t="shared" si="363"/>
        <v xml:space="preserve"> </v>
      </c>
      <c r="CB84" s="17" t="str">
        <f t="shared" si="364"/>
        <v xml:space="preserve"> </v>
      </c>
      <c r="CC84" s="17" t="str">
        <f t="shared" si="365"/>
        <v xml:space="preserve"> </v>
      </c>
      <c r="CD84" s="17" t="str">
        <f t="shared" si="366"/>
        <v xml:space="preserve"> </v>
      </c>
      <c r="CE84" s="17" t="str">
        <f t="shared" si="367"/>
        <v xml:space="preserve"> </v>
      </c>
      <c r="CF84" s="17" t="str">
        <f t="shared" si="368"/>
        <v xml:space="preserve"> </v>
      </c>
      <c r="CG84" s="17" t="str">
        <f t="shared" si="369"/>
        <v xml:space="preserve"> </v>
      </c>
      <c r="CH84" s="17" t="str">
        <f t="shared" si="370"/>
        <v xml:space="preserve"> </v>
      </c>
      <c r="CI84" s="17" t="str">
        <f t="shared" si="371"/>
        <v xml:space="preserve"> </v>
      </c>
      <c r="CJ84" s="17" t="str">
        <f t="shared" si="372"/>
        <v xml:space="preserve"> </v>
      </c>
      <c r="CK84" s="17" t="str">
        <f t="shared" si="373"/>
        <v xml:space="preserve"> </v>
      </c>
      <c r="CL84" s="17" t="str">
        <f t="shared" si="374"/>
        <v xml:space="preserve"> </v>
      </c>
      <c r="CM84" s="17" t="str">
        <f t="shared" si="375"/>
        <v xml:space="preserve"> </v>
      </c>
      <c r="CN84" s="17" t="str">
        <f t="shared" si="376"/>
        <v xml:space="preserve"> </v>
      </c>
      <c r="CO84" s="17" t="str">
        <f t="shared" si="377"/>
        <v xml:space="preserve"> </v>
      </c>
      <c r="CP84" s="17" t="str">
        <f t="shared" si="378"/>
        <v xml:space="preserve"> </v>
      </c>
      <c r="CQ84" s="17" t="str">
        <f t="shared" si="379"/>
        <v xml:space="preserve"> </v>
      </c>
      <c r="CR84" s="17" t="str">
        <f t="shared" si="380"/>
        <v xml:space="preserve"> </v>
      </c>
      <c r="CS84" s="17" t="str">
        <f t="shared" si="381"/>
        <v xml:space="preserve"> </v>
      </c>
      <c r="CT84" s="17" t="str">
        <f t="shared" si="382"/>
        <v xml:space="preserve"> </v>
      </c>
      <c r="CU84" s="17" t="str">
        <f t="shared" si="383"/>
        <v xml:space="preserve"> </v>
      </c>
      <c r="CV84" s="17" t="str">
        <f t="shared" si="384"/>
        <v xml:space="preserve"> </v>
      </c>
      <c r="CW84" s="501">
        <v>1953</v>
      </c>
      <c r="CX84" s="17" t="str">
        <f t="shared" si="419"/>
        <v/>
      </c>
      <c r="CY84" s="17" t="str">
        <f t="shared" si="420"/>
        <v/>
      </c>
      <c r="CZ84" s="17" t="str">
        <f t="shared" si="421"/>
        <v/>
      </c>
      <c r="DA84" s="17" t="str">
        <f t="shared" si="422"/>
        <v/>
      </c>
      <c r="DB84" s="17" t="str">
        <f t="shared" si="423"/>
        <v/>
      </c>
      <c r="DC84" s="17" t="str">
        <f t="shared" si="424"/>
        <v/>
      </c>
      <c r="DD84" s="17" t="str">
        <f t="shared" si="425"/>
        <v/>
      </c>
      <c r="DE84" s="17" t="str">
        <f t="shared" si="426"/>
        <v/>
      </c>
      <c r="DF84" s="17" t="str">
        <f t="shared" si="427"/>
        <v/>
      </c>
      <c r="DG84" s="17" t="str">
        <f t="shared" si="428"/>
        <v/>
      </c>
      <c r="DH84" s="17" t="str">
        <f t="shared" si="429"/>
        <v/>
      </c>
      <c r="DI84" s="17" t="str">
        <f t="shared" si="430"/>
        <v/>
      </c>
      <c r="DJ84" s="17" t="str">
        <f t="shared" si="431"/>
        <v/>
      </c>
      <c r="DK84" s="17" t="str">
        <f t="shared" si="432"/>
        <v/>
      </c>
      <c r="DL84" s="17" t="str">
        <f t="shared" si="433"/>
        <v/>
      </c>
      <c r="DM84" s="17" t="str">
        <f t="shared" si="434"/>
        <v/>
      </c>
      <c r="DN84" s="17" t="str">
        <f t="shared" si="435"/>
        <v/>
      </c>
      <c r="DO84" s="17" t="str">
        <f t="shared" si="436"/>
        <v/>
      </c>
      <c r="DP84" s="17" t="str">
        <f t="shared" si="437"/>
        <v/>
      </c>
      <c r="DQ84" s="17" t="str">
        <f t="shared" si="438"/>
        <v/>
      </c>
      <c r="DR84" s="17" t="str">
        <f t="shared" si="439"/>
        <v/>
      </c>
      <c r="DS84" s="17" t="str">
        <f t="shared" si="440"/>
        <v/>
      </c>
      <c r="DT84" s="17" t="str">
        <f t="shared" si="441"/>
        <v/>
      </c>
      <c r="DU84" s="17" t="str">
        <f t="shared" si="442"/>
        <v/>
      </c>
      <c r="DV84" s="17" t="str">
        <f t="shared" si="443"/>
        <v/>
      </c>
      <c r="DW84" s="17" t="str">
        <f t="shared" si="444"/>
        <v/>
      </c>
      <c r="DX84" s="17" t="str">
        <f t="shared" si="445"/>
        <v/>
      </c>
      <c r="DY84" s="17" t="str">
        <f t="shared" si="446"/>
        <v/>
      </c>
      <c r="DZ84" s="17" t="str">
        <f t="shared" si="447"/>
        <v/>
      </c>
      <c r="EA84" s="17" t="str">
        <f t="shared" si="448"/>
        <v/>
      </c>
      <c r="EB84" s="17" t="str">
        <f t="shared" si="449"/>
        <v/>
      </c>
      <c r="EC84" s="501">
        <v>1953</v>
      </c>
      <c r="ED84" s="37" t="str">
        <f t="shared" si="450"/>
        <v/>
      </c>
      <c r="EE84" s="37">
        <f t="shared" si="451"/>
        <v>1</v>
      </c>
      <c r="EF84" s="37">
        <f t="shared" si="452"/>
        <v>1</v>
      </c>
      <c r="EG84" s="37">
        <f t="shared" si="453"/>
        <v>1</v>
      </c>
      <c r="EH84" s="37" t="str">
        <f t="shared" si="454"/>
        <v/>
      </c>
      <c r="EI84" s="37" t="str">
        <f t="shared" si="455"/>
        <v/>
      </c>
      <c r="EJ84" s="37" t="str">
        <f t="shared" si="456"/>
        <v/>
      </c>
      <c r="EK84" s="37">
        <f t="shared" si="457"/>
        <v>1</v>
      </c>
      <c r="EL84" s="37" t="str">
        <f t="shared" si="458"/>
        <v/>
      </c>
      <c r="EM84" s="37" t="str">
        <f t="shared" si="459"/>
        <v/>
      </c>
      <c r="EN84" s="37">
        <f t="shared" si="460"/>
        <v>1</v>
      </c>
      <c r="EO84" s="37">
        <f t="shared" si="461"/>
        <v>1</v>
      </c>
      <c r="EP84" s="37">
        <f t="shared" si="462"/>
        <v>1</v>
      </c>
      <c r="EQ84" s="37" t="str">
        <f t="shared" si="463"/>
        <v/>
      </c>
      <c r="ER84" s="37">
        <f t="shared" si="464"/>
        <v>1</v>
      </c>
      <c r="ES84" s="37" t="str">
        <f t="shared" si="465"/>
        <v/>
      </c>
      <c r="ET84" s="37" t="str">
        <f t="shared" si="466"/>
        <v/>
      </c>
      <c r="EU84" s="37">
        <f t="shared" si="467"/>
        <v>1</v>
      </c>
      <c r="EV84" s="37" t="str">
        <f t="shared" si="468"/>
        <v/>
      </c>
      <c r="EW84" s="37" t="str">
        <f t="shared" si="469"/>
        <v/>
      </c>
      <c r="EX84" s="37" t="str">
        <f t="shared" si="470"/>
        <v/>
      </c>
      <c r="EY84" s="37" t="str">
        <f t="shared" si="471"/>
        <v/>
      </c>
      <c r="EZ84" s="37" t="str">
        <f t="shared" si="472"/>
        <v/>
      </c>
      <c r="FA84" s="37">
        <f t="shared" si="473"/>
        <v>1</v>
      </c>
      <c r="FB84" s="37">
        <f t="shared" si="474"/>
        <v>1</v>
      </c>
      <c r="FC84" s="37" t="str">
        <f t="shared" si="475"/>
        <v/>
      </c>
      <c r="FD84" s="37" t="str">
        <f t="shared" si="476"/>
        <v/>
      </c>
      <c r="FE84" s="37" t="str">
        <f t="shared" si="477"/>
        <v/>
      </c>
      <c r="FF84" s="37" t="str">
        <f t="shared" si="478"/>
        <v/>
      </c>
      <c r="FG84" s="37" t="str">
        <f t="shared" si="479"/>
        <v/>
      </c>
      <c r="FH84" s="37" t="str">
        <f t="shared" si="480"/>
        <v/>
      </c>
      <c r="FI84" s="54">
        <f t="shared" si="543"/>
        <v>11</v>
      </c>
      <c r="FJ84" s="501">
        <v>1953</v>
      </c>
      <c r="FK84" s="37" t="str">
        <f t="shared" si="481"/>
        <v/>
      </c>
      <c r="FL84" s="37" t="str">
        <f t="shared" si="482"/>
        <v/>
      </c>
      <c r="FM84" s="37" t="str">
        <f t="shared" si="483"/>
        <v/>
      </c>
      <c r="FN84" s="37" t="str">
        <f t="shared" si="484"/>
        <v/>
      </c>
      <c r="FO84" s="37" t="str">
        <f t="shared" si="485"/>
        <v/>
      </c>
      <c r="FP84" s="37" t="str">
        <f t="shared" si="486"/>
        <v/>
      </c>
      <c r="FQ84" s="37" t="str">
        <f t="shared" si="487"/>
        <v/>
      </c>
      <c r="FR84" s="37" t="str">
        <f t="shared" si="488"/>
        <v/>
      </c>
      <c r="FS84" s="37" t="str">
        <f t="shared" si="489"/>
        <v/>
      </c>
      <c r="FT84" s="37" t="str">
        <f t="shared" si="490"/>
        <v/>
      </c>
      <c r="FU84" s="37" t="str">
        <f t="shared" si="491"/>
        <v/>
      </c>
      <c r="FV84" s="37" t="str">
        <f t="shared" si="492"/>
        <v/>
      </c>
      <c r="FW84" s="37" t="str">
        <f t="shared" si="493"/>
        <v/>
      </c>
      <c r="FX84" s="37" t="str">
        <f t="shared" si="494"/>
        <v/>
      </c>
      <c r="FY84" s="37" t="str">
        <f t="shared" si="495"/>
        <v/>
      </c>
      <c r="FZ84" s="37" t="str">
        <f t="shared" si="496"/>
        <v/>
      </c>
      <c r="GA84" s="37" t="str">
        <f t="shared" si="497"/>
        <v/>
      </c>
      <c r="GB84" s="37" t="str">
        <f t="shared" si="498"/>
        <v/>
      </c>
      <c r="GC84" s="37" t="str">
        <f t="shared" si="499"/>
        <v/>
      </c>
      <c r="GD84" s="37" t="str">
        <f t="shared" si="500"/>
        <v/>
      </c>
      <c r="GE84" s="37" t="str">
        <f t="shared" si="501"/>
        <v/>
      </c>
      <c r="GF84" s="37" t="str">
        <f t="shared" si="502"/>
        <v/>
      </c>
      <c r="GG84" s="37" t="str">
        <f t="shared" si="503"/>
        <v/>
      </c>
      <c r="GH84" s="37" t="str">
        <f t="shared" si="504"/>
        <v/>
      </c>
      <c r="GI84" s="37" t="str">
        <f t="shared" si="505"/>
        <v/>
      </c>
      <c r="GJ84" s="37" t="str">
        <f t="shared" si="506"/>
        <v/>
      </c>
      <c r="GK84" s="37" t="str">
        <f t="shared" si="507"/>
        <v/>
      </c>
      <c r="GL84" s="37" t="str">
        <f t="shared" si="508"/>
        <v/>
      </c>
      <c r="GM84" s="37" t="str">
        <f t="shared" si="509"/>
        <v/>
      </c>
      <c r="GN84" s="37" t="str">
        <f t="shared" si="510"/>
        <v/>
      </c>
      <c r="GO84" s="37" t="str">
        <f t="shared" si="511"/>
        <v/>
      </c>
      <c r="GP84" s="39">
        <f t="shared" si="197"/>
        <v>0</v>
      </c>
      <c r="GQ84" s="501">
        <v>1953</v>
      </c>
      <c r="GR84" s="501">
        <v>1953</v>
      </c>
      <c r="GS84" s="37" t="str">
        <f t="shared" si="512"/>
        <v/>
      </c>
      <c r="GT84" s="37" t="str">
        <f t="shared" si="513"/>
        <v/>
      </c>
      <c r="GU84" s="37" t="str">
        <f t="shared" si="514"/>
        <v/>
      </c>
      <c r="GV84" s="37" t="str">
        <f t="shared" si="515"/>
        <v/>
      </c>
      <c r="GW84" s="37" t="str">
        <f t="shared" si="516"/>
        <v/>
      </c>
      <c r="GX84" s="37" t="str">
        <f t="shared" si="517"/>
        <v/>
      </c>
      <c r="GY84" s="37" t="str">
        <f t="shared" si="518"/>
        <v/>
      </c>
      <c r="GZ84" s="37" t="str">
        <f t="shared" si="519"/>
        <v/>
      </c>
      <c r="HA84" s="37" t="str">
        <f t="shared" si="520"/>
        <v/>
      </c>
      <c r="HB84" s="37" t="str">
        <f t="shared" si="521"/>
        <v/>
      </c>
      <c r="HC84" s="37" t="str">
        <f t="shared" si="522"/>
        <v/>
      </c>
      <c r="HD84" s="37" t="str">
        <f t="shared" si="523"/>
        <v/>
      </c>
      <c r="HE84" s="37" t="str">
        <f t="shared" si="524"/>
        <v/>
      </c>
      <c r="HF84" s="37" t="str">
        <f t="shared" si="525"/>
        <v/>
      </c>
      <c r="HG84" s="37" t="str">
        <f t="shared" si="526"/>
        <v/>
      </c>
      <c r="HH84" s="37" t="str">
        <f t="shared" si="527"/>
        <v/>
      </c>
      <c r="HI84" s="37" t="str">
        <f t="shared" si="528"/>
        <v/>
      </c>
      <c r="HJ84" s="37" t="str">
        <f t="shared" si="529"/>
        <v/>
      </c>
      <c r="HK84" s="37" t="str">
        <f t="shared" si="530"/>
        <v/>
      </c>
      <c r="HL84" s="37" t="str">
        <f t="shared" si="531"/>
        <v/>
      </c>
      <c r="HM84" s="37" t="str">
        <f t="shared" si="532"/>
        <v/>
      </c>
      <c r="HN84" s="37" t="str">
        <f t="shared" si="533"/>
        <v/>
      </c>
      <c r="HO84" s="37" t="str">
        <f t="shared" si="534"/>
        <v/>
      </c>
      <c r="HP84" s="37" t="str">
        <f t="shared" si="535"/>
        <v/>
      </c>
      <c r="HQ84" s="37" t="str">
        <f t="shared" si="536"/>
        <v/>
      </c>
      <c r="HR84" s="37" t="str">
        <f t="shared" si="537"/>
        <v/>
      </c>
      <c r="HS84" s="37" t="str">
        <f t="shared" si="538"/>
        <v/>
      </c>
      <c r="HT84" s="37" t="str">
        <f t="shared" si="539"/>
        <v/>
      </c>
      <c r="HU84" s="37" t="str">
        <f t="shared" si="540"/>
        <v/>
      </c>
      <c r="HV84" s="37" t="str">
        <f t="shared" si="541"/>
        <v/>
      </c>
      <c r="HW84" s="37" t="str">
        <f t="shared" si="542"/>
        <v/>
      </c>
      <c r="HX84" s="39">
        <f t="shared" si="353"/>
        <v>0</v>
      </c>
      <c r="HY84" s="501">
        <v>1953</v>
      </c>
    </row>
    <row r="85" spans="1:233" ht="13.8">
      <c r="A85" s="501">
        <v>1954</v>
      </c>
      <c r="B85" s="45">
        <v>0.84</v>
      </c>
      <c r="C85" s="45">
        <v>0</v>
      </c>
      <c r="D85" s="45">
        <v>0.34</v>
      </c>
      <c r="E85" s="45">
        <v>0</v>
      </c>
      <c r="F85" s="45">
        <v>0</v>
      </c>
      <c r="G85" s="150">
        <v>0</v>
      </c>
      <c r="H85" s="45">
        <v>0</v>
      </c>
      <c r="I85" s="45">
        <v>0</v>
      </c>
      <c r="J85" s="45">
        <v>0</v>
      </c>
      <c r="K85" s="45">
        <v>0</v>
      </c>
      <c r="L85" s="150" t="s">
        <v>60</v>
      </c>
      <c r="M85" s="45">
        <v>0.09</v>
      </c>
      <c r="N85" s="45">
        <v>0.05</v>
      </c>
      <c r="O85" s="45">
        <v>0.59</v>
      </c>
      <c r="P85" s="45">
        <v>0</v>
      </c>
      <c r="Q85" s="150">
        <v>0</v>
      </c>
      <c r="R85" s="45">
        <v>0</v>
      </c>
      <c r="S85" s="45">
        <v>0</v>
      </c>
      <c r="T85" s="45">
        <v>0.23</v>
      </c>
      <c r="U85" s="45">
        <v>0.02</v>
      </c>
      <c r="V85" s="150">
        <v>0</v>
      </c>
      <c r="W85" s="45">
        <v>0</v>
      </c>
      <c r="X85" s="45" t="s">
        <v>60</v>
      </c>
      <c r="Y85" s="45">
        <v>0</v>
      </c>
      <c r="Z85" s="45">
        <v>0.04</v>
      </c>
      <c r="AA85" s="150" t="s">
        <v>60</v>
      </c>
      <c r="AB85" s="45">
        <v>0</v>
      </c>
      <c r="AC85" s="45">
        <v>0</v>
      </c>
      <c r="AD85" s="45">
        <v>0</v>
      </c>
      <c r="AE85" s="45">
        <v>0.03</v>
      </c>
      <c r="AF85" s="150">
        <v>0.21</v>
      </c>
      <c r="AG85" s="152">
        <f t="shared" si="544"/>
        <v>2.44</v>
      </c>
      <c r="AH85" s="8">
        <f t="shared" si="545"/>
        <v>0.84</v>
      </c>
      <c r="AI85" s="4">
        <f t="shared" si="196"/>
        <v>10</v>
      </c>
      <c r="AJ85" s="501">
        <v>1954</v>
      </c>
      <c r="AK85" s="28" t="str">
        <f t="shared" si="387"/>
        <v/>
      </c>
      <c r="AL85" s="28" t="str">
        <f t="shared" si="388"/>
        <v/>
      </c>
      <c r="AM85" s="28" t="str">
        <f t="shared" si="389"/>
        <v/>
      </c>
      <c r="AN85" s="28" t="str">
        <f t="shared" si="390"/>
        <v/>
      </c>
      <c r="AO85" s="28" t="str">
        <f t="shared" si="391"/>
        <v/>
      </c>
      <c r="AP85" s="28" t="str">
        <f t="shared" si="392"/>
        <v/>
      </c>
      <c r="AQ85" s="28" t="str">
        <f t="shared" si="393"/>
        <v/>
      </c>
      <c r="AR85" s="28" t="str">
        <f t="shared" si="394"/>
        <v/>
      </c>
      <c r="AS85" s="28" t="str">
        <f t="shared" si="395"/>
        <v/>
      </c>
      <c r="AT85" s="28" t="str">
        <f t="shared" si="396"/>
        <v/>
      </c>
      <c r="AU85" s="28" t="str">
        <f t="shared" si="397"/>
        <v/>
      </c>
      <c r="AV85" s="28" t="str">
        <f t="shared" si="398"/>
        <v/>
      </c>
      <c r="AW85" s="28" t="str">
        <f t="shared" si="399"/>
        <v/>
      </c>
      <c r="AX85" s="28" t="str">
        <f t="shared" si="400"/>
        <v/>
      </c>
      <c r="AY85" s="28" t="str">
        <f t="shared" si="401"/>
        <v/>
      </c>
      <c r="AZ85" s="28" t="str">
        <f t="shared" si="402"/>
        <v/>
      </c>
      <c r="BA85" s="28" t="str">
        <f t="shared" si="403"/>
        <v/>
      </c>
      <c r="BB85" s="28" t="str">
        <f t="shared" si="404"/>
        <v/>
      </c>
      <c r="BC85" s="28" t="str">
        <f t="shared" si="405"/>
        <v/>
      </c>
      <c r="BD85" s="28" t="str">
        <f t="shared" si="406"/>
        <v/>
      </c>
      <c r="BE85" s="28" t="str">
        <f t="shared" si="407"/>
        <v/>
      </c>
      <c r="BF85" s="28" t="str">
        <f t="shared" si="408"/>
        <v/>
      </c>
      <c r="BG85" s="28" t="str">
        <f t="shared" si="409"/>
        <v/>
      </c>
      <c r="BH85" s="28" t="str">
        <f t="shared" si="410"/>
        <v/>
      </c>
      <c r="BI85" s="28" t="str">
        <f t="shared" si="411"/>
        <v/>
      </c>
      <c r="BJ85" s="28" t="str">
        <f t="shared" si="412"/>
        <v/>
      </c>
      <c r="BK85" s="28" t="str">
        <f t="shared" si="413"/>
        <v/>
      </c>
      <c r="BL85" s="28" t="str">
        <f t="shared" si="414"/>
        <v/>
      </c>
      <c r="BM85" s="28" t="str">
        <f t="shared" si="415"/>
        <v/>
      </c>
      <c r="BN85" s="28" t="str">
        <f t="shared" si="416"/>
        <v/>
      </c>
      <c r="BO85" s="28" t="str">
        <f t="shared" si="417"/>
        <v/>
      </c>
      <c r="BP85" s="39">
        <f t="shared" si="418"/>
        <v>0</v>
      </c>
      <c r="BQ85" s="501">
        <v>1954</v>
      </c>
      <c r="BR85" s="17" t="str">
        <f t="shared" si="354"/>
        <v xml:space="preserve"> </v>
      </c>
      <c r="BS85" s="17" t="str">
        <f t="shared" si="355"/>
        <v xml:space="preserve"> </v>
      </c>
      <c r="BT85" s="17" t="str">
        <f t="shared" si="356"/>
        <v xml:space="preserve"> </v>
      </c>
      <c r="BU85" s="17" t="str">
        <f t="shared" si="357"/>
        <v xml:space="preserve"> </v>
      </c>
      <c r="BV85" s="17" t="str">
        <f t="shared" si="358"/>
        <v xml:space="preserve"> </v>
      </c>
      <c r="BW85" s="17" t="str">
        <f t="shared" si="359"/>
        <v xml:space="preserve"> </v>
      </c>
      <c r="BX85" s="17" t="str">
        <f t="shared" si="360"/>
        <v xml:space="preserve"> </v>
      </c>
      <c r="BY85" s="17" t="str">
        <f t="shared" si="361"/>
        <v xml:space="preserve"> </v>
      </c>
      <c r="BZ85" s="17" t="str">
        <f t="shared" si="362"/>
        <v xml:space="preserve"> </v>
      </c>
      <c r="CA85" s="17" t="str">
        <f t="shared" si="363"/>
        <v xml:space="preserve"> </v>
      </c>
      <c r="CB85" s="17" t="str">
        <f t="shared" si="364"/>
        <v xml:space="preserve"> </v>
      </c>
      <c r="CC85" s="17" t="str">
        <f t="shared" si="365"/>
        <v xml:space="preserve"> </v>
      </c>
      <c r="CD85" s="17" t="str">
        <f t="shared" si="366"/>
        <v xml:space="preserve"> </v>
      </c>
      <c r="CE85" s="17" t="str">
        <f t="shared" si="367"/>
        <v xml:space="preserve"> </v>
      </c>
      <c r="CF85" s="17" t="str">
        <f t="shared" si="368"/>
        <v xml:space="preserve"> </v>
      </c>
      <c r="CG85" s="17" t="str">
        <f t="shared" si="369"/>
        <v xml:space="preserve"> </v>
      </c>
      <c r="CH85" s="17" t="str">
        <f t="shared" si="370"/>
        <v xml:space="preserve"> </v>
      </c>
      <c r="CI85" s="17" t="str">
        <f t="shared" si="371"/>
        <v xml:space="preserve"> </v>
      </c>
      <c r="CJ85" s="17" t="str">
        <f t="shared" si="372"/>
        <v xml:space="preserve"> </v>
      </c>
      <c r="CK85" s="17" t="str">
        <f t="shared" si="373"/>
        <v xml:space="preserve"> </v>
      </c>
      <c r="CL85" s="17" t="str">
        <f t="shared" si="374"/>
        <v xml:space="preserve"> </v>
      </c>
      <c r="CM85" s="17" t="str">
        <f t="shared" si="375"/>
        <v xml:space="preserve"> </v>
      </c>
      <c r="CN85" s="17" t="str">
        <f t="shared" si="376"/>
        <v xml:space="preserve"> </v>
      </c>
      <c r="CO85" s="17" t="str">
        <f t="shared" si="377"/>
        <v xml:space="preserve"> </v>
      </c>
      <c r="CP85" s="17" t="str">
        <f t="shared" si="378"/>
        <v xml:space="preserve"> </v>
      </c>
      <c r="CQ85" s="17" t="str">
        <f t="shared" si="379"/>
        <v xml:space="preserve"> </v>
      </c>
      <c r="CR85" s="17" t="str">
        <f t="shared" si="380"/>
        <v xml:space="preserve"> </v>
      </c>
      <c r="CS85" s="17" t="str">
        <f t="shared" si="381"/>
        <v xml:space="preserve"> </v>
      </c>
      <c r="CT85" s="17" t="str">
        <f t="shared" si="382"/>
        <v xml:space="preserve"> </v>
      </c>
      <c r="CU85" s="17" t="str">
        <f t="shared" si="383"/>
        <v xml:space="preserve"> </v>
      </c>
      <c r="CV85" s="17" t="str">
        <f t="shared" si="384"/>
        <v xml:space="preserve"> </v>
      </c>
      <c r="CW85" s="501">
        <v>1954</v>
      </c>
      <c r="CX85" s="17" t="str">
        <f t="shared" si="419"/>
        <v/>
      </c>
      <c r="CY85" s="17" t="str">
        <f t="shared" si="420"/>
        <v/>
      </c>
      <c r="CZ85" s="17" t="str">
        <f t="shared" si="421"/>
        <v/>
      </c>
      <c r="DA85" s="17" t="str">
        <f t="shared" si="422"/>
        <v/>
      </c>
      <c r="DB85" s="17" t="str">
        <f t="shared" si="423"/>
        <v/>
      </c>
      <c r="DC85" s="17" t="str">
        <f t="shared" si="424"/>
        <v/>
      </c>
      <c r="DD85" s="17" t="str">
        <f t="shared" si="425"/>
        <v/>
      </c>
      <c r="DE85" s="17" t="str">
        <f t="shared" si="426"/>
        <v/>
      </c>
      <c r="DF85" s="17" t="str">
        <f t="shared" si="427"/>
        <v/>
      </c>
      <c r="DG85" s="17" t="str">
        <f t="shared" si="428"/>
        <v/>
      </c>
      <c r="DH85" s="17" t="str">
        <f t="shared" si="429"/>
        <v/>
      </c>
      <c r="DI85" s="17" t="str">
        <f t="shared" si="430"/>
        <v/>
      </c>
      <c r="DJ85" s="17" t="str">
        <f t="shared" si="431"/>
        <v/>
      </c>
      <c r="DK85" s="17" t="str">
        <f t="shared" si="432"/>
        <v/>
      </c>
      <c r="DL85" s="17" t="str">
        <f t="shared" si="433"/>
        <v/>
      </c>
      <c r="DM85" s="17" t="str">
        <f t="shared" si="434"/>
        <v/>
      </c>
      <c r="DN85" s="17" t="str">
        <f t="shared" si="435"/>
        <v/>
      </c>
      <c r="DO85" s="17" t="str">
        <f t="shared" si="436"/>
        <v/>
      </c>
      <c r="DP85" s="17" t="str">
        <f t="shared" si="437"/>
        <v/>
      </c>
      <c r="DQ85" s="17" t="str">
        <f t="shared" si="438"/>
        <v/>
      </c>
      <c r="DR85" s="17" t="str">
        <f t="shared" si="439"/>
        <v/>
      </c>
      <c r="DS85" s="17" t="str">
        <f t="shared" si="440"/>
        <v/>
      </c>
      <c r="DT85" s="17" t="str">
        <f t="shared" si="441"/>
        <v/>
      </c>
      <c r="DU85" s="17" t="str">
        <f t="shared" si="442"/>
        <v/>
      </c>
      <c r="DV85" s="17" t="str">
        <f t="shared" si="443"/>
        <v/>
      </c>
      <c r="DW85" s="17" t="str">
        <f t="shared" si="444"/>
        <v/>
      </c>
      <c r="DX85" s="17" t="str">
        <f t="shared" si="445"/>
        <v/>
      </c>
      <c r="DY85" s="17" t="str">
        <f t="shared" si="446"/>
        <v/>
      </c>
      <c r="DZ85" s="17" t="str">
        <f t="shared" si="447"/>
        <v/>
      </c>
      <c r="EA85" s="17" t="str">
        <f t="shared" si="448"/>
        <v/>
      </c>
      <c r="EB85" s="17" t="str">
        <f t="shared" si="449"/>
        <v/>
      </c>
      <c r="EC85" s="501">
        <v>1954</v>
      </c>
      <c r="ED85" s="37">
        <f t="shared" si="450"/>
        <v>1</v>
      </c>
      <c r="EE85" s="37" t="str">
        <f t="shared" si="451"/>
        <v/>
      </c>
      <c r="EF85" s="37">
        <f t="shared" si="452"/>
        <v>1</v>
      </c>
      <c r="EG85" s="37" t="str">
        <f t="shared" si="453"/>
        <v/>
      </c>
      <c r="EH85" s="37" t="str">
        <f t="shared" si="454"/>
        <v/>
      </c>
      <c r="EI85" s="37" t="str">
        <f t="shared" si="455"/>
        <v/>
      </c>
      <c r="EJ85" s="37" t="str">
        <f t="shared" si="456"/>
        <v/>
      </c>
      <c r="EK85" s="37" t="str">
        <f t="shared" si="457"/>
        <v/>
      </c>
      <c r="EL85" s="37" t="str">
        <f t="shared" si="458"/>
        <v/>
      </c>
      <c r="EM85" s="37" t="str">
        <f t="shared" si="459"/>
        <v/>
      </c>
      <c r="EN85" s="37" t="str">
        <f t="shared" si="460"/>
        <v/>
      </c>
      <c r="EO85" s="37">
        <f t="shared" si="461"/>
        <v>1</v>
      </c>
      <c r="EP85" s="37">
        <f t="shared" si="462"/>
        <v>1</v>
      </c>
      <c r="EQ85" s="37">
        <f t="shared" si="463"/>
        <v>1</v>
      </c>
      <c r="ER85" s="37" t="str">
        <f t="shared" si="464"/>
        <v/>
      </c>
      <c r="ES85" s="37" t="str">
        <f t="shared" si="465"/>
        <v/>
      </c>
      <c r="ET85" s="37" t="str">
        <f t="shared" si="466"/>
        <v/>
      </c>
      <c r="EU85" s="37" t="str">
        <f t="shared" si="467"/>
        <v/>
      </c>
      <c r="EV85" s="37">
        <f t="shared" si="468"/>
        <v>1</v>
      </c>
      <c r="EW85" s="37">
        <f t="shared" si="469"/>
        <v>1</v>
      </c>
      <c r="EX85" s="37" t="str">
        <f t="shared" si="470"/>
        <v/>
      </c>
      <c r="EY85" s="37" t="str">
        <f t="shared" si="471"/>
        <v/>
      </c>
      <c r="EZ85" s="37" t="str">
        <f t="shared" si="472"/>
        <v/>
      </c>
      <c r="FA85" s="37" t="str">
        <f t="shared" si="473"/>
        <v/>
      </c>
      <c r="FB85" s="37">
        <f t="shared" si="474"/>
        <v>1</v>
      </c>
      <c r="FC85" s="37" t="str">
        <f t="shared" si="475"/>
        <v/>
      </c>
      <c r="FD85" s="37" t="str">
        <f t="shared" si="476"/>
        <v/>
      </c>
      <c r="FE85" s="37" t="str">
        <f t="shared" si="477"/>
        <v/>
      </c>
      <c r="FF85" s="37" t="str">
        <f t="shared" si="478"/>
        <v/>
      </c>
      <c r="FG85" s="37">
        <f t="shared" si="479"/>
        <v>1</v>
      </c>
      <c r="FH85" s="37">
        <f t="shared" si="480"/>
        <v>1</v>
      </c>
      <c r="FI85" s="54">
        <f t="shared" si="543"/>
        <v>10</v>
      </c>
      <c r="FJ85" s="501">
        <v>1954</v>
      </c>
      <c r="FK85" s="37" t="str">
        <f t="shared" si="481"/>
        <v/>
      </c>
      <c r="FL85" s="37" t="str">
        <f t="shared" si="482"/>
        <v/>
      </c>
      <c r="FM85" s="37" t="str">
        <f t="shared" si="483"/>
        <v/>
      </c>
      <c r="FN85" s="37" t="str">
        <f t="shared" si="484"/>
        <v/>
      </c>
      <c r="FO85" s="37" t="str">
        <f t="shared" si="485"/>
        <v/>
      </c>
      <c r="FP85" s="37" t="str">
        <f t="shared" si="486"/>
        <v/>
      </c>
      <c r="FQ85" s="37" t="str">
        <f t="shared" si="487"/>
        <v/>
      </c>
      <c r="FR85" s="37" t="str">
        <f t="shared" si="488"/>
        <v/>
      </c>
      <c r="FS85" s="37" t="str">
        <f t="shared" si="489"/>
        <v/>
      </c>
      <c r="FT85" s="37" t="str">
        <f t="shared" si="490"/>
        <v/>
      </c>
      <c r="FU85" s="37" t="str">
        <f t="shared" si="491"/>
        <v/>
      </c>
      <c r="FV85" s="37" t="str">
        <f t="shared" si="492"/>
        <v/>
      </c>
      <c r="FW85" s="37" t="str">
        <f t="shared" si="493"/>
        <v/>
      </c>
      <c r="FX85" s="37" t="str">
        <f t="shared" si="494"/>
        <v/>
      </c>
      <c r="FY85" s="37" t="str">
        <f t="shared" si="495"/>
        <v/>
      </c>
      <c r="FZ85" s="37" t="str">
        <f t="shared" si="496"/>
        <v/>
      </c>
      <c r="GA85" s="37" t="str">
        <f t="shared" si="497"/>
        <v/>
      </c>
      <c r="GB85" s="37" t="str">
        <f t="shared" si="498"/>
        <v/>
      </c>
      <c r="GC85" s="37" t="str">
        <f t="shared" si="499"/>
        <v/>
      </c>
      <c r="GD85" s="37" t="str">
        <f t="shared" si="500"/>
        <v/>
      </c>
      <c r="GE85" s="37" t="str">
        <f t="shared" si="501"/>
        <v/>
      </c>
      <c r="GF85" s="37" t="str">
        <f t="shared" si="502"/>
        <v/>
      </c>
      <c r="GG85" s="37" t="str">
        <f t="shared" si="503"/>
        <v/>
      </c>
      <c r="GH85" s="37" t="str">
        <f t="shared" si="504"/>
        <v/>
      </c>
      <c r="GI85" s="37" t="str">
        <f t="shared" si="505"/>
        <v/>
      </c>
      <c r="GJ85" s="37" t="str">
        <f t="shared" si="506"/>
        <v/>
      </c>
      <c r="GK85" s="37" t="str">
        <f t="shared" si="507"/>
        <v/>
      </c>
      <c r="GL85" s="37" t="str">
        <f t="shared" si="508"/>
        <v/>
      </c>
      <c r="GM85" s="37" t="str">
        <f t="shared" si="509"/>
        <v/>
      </c>
      <c r="GN85" s="37" t="str">
        <f t="shared" si="510"/>
        <v/>
      </c>
      <c r="GO85" s="37" t="str">
        <f t="shared" si="511"/>
        <v/>
      </c>
      <c r="GP85" s="39">
        <f t="shared" si="197"/>
        <v>0</v>
      </c>
      <c r="GQ85" s="501">
        <v>1954</v>
      </c>
      <c r="GR85" s="501">
        <v>1954</v>
      </c>
      <c r="GS85" s="37" t="str">
        <f t="shared" si="512"/>
        <v/>
      </c>
      <c r="GT85" s="37" t="str">
        <f t="shared" si="513"/>
        <v/>
      </c>
      <c r="GU85" s="37" t="str">
        <f t="shared" si="514"/>
        <v/>
      </c>
      <c r="GV85" s="37" t="str">
        <f t="shared" si="515"/>
        <v/>
      </c>
      <c r="GW85" s="37" t="str">
        <f t="shared" si="516"/>
        <v/>
      </c>
      <c r="GX85" s="37" t="str">
        <f t="shared" si="517"/>
        <v/>
      </c>
      <c r="GY85" s="37" t="str">
        <f t="shared" si="518"/>
        <v/>
      </c>
      <c r="GZ85" s="37" t="str">
        <f t="shared" si="519"/>
        <v/>
      </c>
      <c r="HA85" s="37" t="str">
        <f t="shared" si="520"/>
        <v/>
      </c>
      <c r="HB85" s="37" t="str">
        <f t="shared" si="521"/>
        <v/>
      </c>
      <c r="HC85" s="37" t="str">
        <f t="shared" si="522"/>
        <v/>
      </c>
      <c r="HD85" s="37" t="str">
        <f t="shared" si="523"/>
        <v/>
      </c>
      <c r="HE85" s="37" t="str">
        <f t="shared" si="524"/>
        <v/>
      </c>
      <c r="HF85" s="37" t="str">
        <f t="shared" si="525"/>
        <v/>
      </c>
      <c r="HG85" s="37" t="str">
        <f t="shared" si="526"/>
        <v/>
      </c>
      <c r="HH85" s="37" t="str">
        <f t="shared" si="527"/>
        <v/>
      </c>
      <c r="HI85" s="37" t="str">
        <f t="shared" si="528"/>
        <v/>
      </c>
      <c r="HJ85" s="37" t="str">
        <f t="shared" si="529"/>
        <v/>
      </c>
      <c r="HK85" s="37" t="str">
        <f t="shared" si="530"/>
        <v/>
      </c>
      <c r="HL85" s="37" t="str">
        <f t="shared" si="531"/>
        <v/>
      </c>
      <c r="HM85" s="37" t="str">
        <f t="shared" si="532"/>
        <v/>
      </c>
      <c r="HN85" s="37" t="str">
        <f t="shared" si="533"/>
        <v/>
      </c>
      <c r="HO85" s="37" t="str">
        <f t="shared" si="534"/>
        <v/>
      </c>
      <c r="HP85" s="37" t="str">
        <f t="shared" si="535"/>
        <v/>
      </c>
      <c r="HQ85" s="37" t="str">
        <f t="shared" si="536"/>
        <v/>
      </c>
      <c r="HR85" s="37" t="str">
        <f t="shared" si="537"/>
        <v/>
      </c>
      <c r="HS85" s="37" t="str">
        <f t="shared" si="538"/>
        <v/>
      </c>
      <c r="HT85" s="37" t="str">
        <f t="shared" si="539"/>
        <v/>
      </c>
      <c r="HU85" s="37" t="str">
        <f t="shared" si="540"/>
        <v/>
      </c>
      <c r="HV85" s="37" t="str">
        <f t="shared" si="541"/>
        <v/>
      </c>
      <c r="HW85" s="37" t="str">
        <f t="shared" si="542"/>
        <v/>
      </c>
      <c r="HX85" s="39">
        <f t="shared" si="353"/>
        <v>0</v>
      </c>
      <c r="HY85" s="501">
        <v>1954</v>
      </c>
    </row>
    <row r="86" spans="1:233" ht="13.8">
      <c r="A86" s="501">
        <v>1955</v>
      </c>
      <c r="B86" s="45">
        <v>0.15</v>
      </c>
      <c r="C86" s="45">
        <v>0</v>
      </c>
      <c r="D86" s="45">
        <v>0.24</v>
      </c>
      <c r="E86" s="45">
        <v>0.11</v>
      </c>
      <c r="F86" s="45">
        <v>0.94</v>
      </c>
      <c r="G86" s="150">
        <v>0.21</v>
      </c>
      <c r="H86" s="45">
        <v>0</v>
      </c>
      <c r="I86" s="45">
        <v>0</v>
      </c>
      <c r="J86" s="45">
        <v>0</v>
      </c>
      <c r="K86" s="45">
        <v>0</v>
      </c>
      <c r="L86" s="150">
        <v>0.18</v>
      </c>
      <c r="M86" s="45">
        <v>0.02</v>
      </c>
      <c r="N86" s="45">
        <v>0</v>
      </c>
      <c r="O86" s="45">
        <v>0</v>
      </c>
      <c r="P86" s="45">
        <v>0.09</v>
      </c>
      <c r="Q86" s="150">
        <v>0.02</v>
      </c>
      <c r="R86" s="45" t="s">
        <v>60</v>
      </c>
      <c r="S86" s="45">
        <v>0.2</v>
      </c>
      <c r="T86" s="45" t="s">
        <v>60</v>
      </c>
      <c r="U86" s="45">
        <v>0</v>
      </c>
      <c r="V86" s="150">
        <v>0.08</v>
      </c>
      <c r="W86" s="45">
        <v>0.38</v>
      </c>
      <c r="X86" s="45">
        <v>0</v>
      </c>
      <c r="Y86" s="45" t="s">
        <v>60</v>
      </c>
      <c r="Z86" s="45">
        <v>0.02</v>
      </c>
      <c r="AA86" s="150">
        <v>0.02</v>
      </c>
      <c r="AB86" s="45">
        <v>0</v>
      </c>
      <c r="AC86" s="45">
        <v>0</v>
      </c>
      <c r="AD86" s="45">
        <v>0</v>
      </c>
      <c r="AE86" s="45">
        <v>0</v>
      </c>
      <c r="AF86" s="150">
        <v>0</v>
      </c>
      <c r="AG86" s="152">
        <f t="shared" si="544"/>
        <v>2.66</v>
      </c>
      <c r="AH86" s="8">
        <f t="shared" si="545"/>
        <v>0.94</v>
      </c>
      <c r="AI86" s="4">
        <f t="shared" si="196"/>
        <v>14</v>
      </c>
      <c r="AJ86" s="501">
        <v>1955</v>
      </c>
      <c r="AK86" s="28" t="str">
        <f t="shared" si="387"/>
        <v/>
      </c>
      <c r="AL86" s="28" t="str">
        <f t="shared" si="388"/>
        <v/>
      </c>
      <c r="AM86" s="28" t="str">
        <f t="shared" si="389"/>
        <v/>
      </c>
      <c r="AN86" s="28" t="str">
        <f t="shared" si="390"/>
        <v/>
      </c>
      <c r="AO86" s="28" t="str">
        <f t="shared" si="391"/>
        <v/>
      </c>
      <c r="AP86" s="28" t="str">
        <f t="shared" si="392"/>
        <v/>
      </c>
      <c r="AQ86" s="28" t="str">
        <f t="shared" si="393"/>
        <v/>
      </c>
      <c r="AR86" s="28" t="str">
        <f t="shared" si="394"/>
        <v/>
      </c>
      <c r="AS86" s="28" t="str">
        <f t="shared" si="395"/>
        <v/>
      </c>
      <c r="AT86" s="28" t="str">
        <f t="shared" si="396"/>
        <v/>
      </c>
      <c r="AU86" s="28" t="str">
        <f t="shared" si="397"/>
        <v/>
      </c>
      <c r="AV86" s="28" t="str">
        <f t="shared" si="398"/>
        <v/>
      </c>
      <c r="AW86" s="28" t="str">
        <f t="shared" si="399"/>
        <v/>
      </c>
      <c r="AX86" s="28" t="str">
        <f t="shared" si="400"/>
        <v/>
      </c>
      <c r="AY86" s="28" t="str">
        <f t="shared" si="401"/>
        <v/>
      </c>
      <c r="AZ86" s="28" t="str">
        <f t="shared" si="402"/>
        <v/>
      </c>
      <c r="BA86" s="28" t="str">
        <f t="shared" si="403"/>
        <v/>
      </c>
      <c r="BB86" s="28" t="str">
        <f t="shared" si="404"/>
        <v/>
      </c>
      <c r="BC86" s="28" t="str">
        <f t="shared" si="405"/>
        <v/>
      </c>
      <c r="BD86" s="28" t="str">
        <f t="shared" si="406"/>
        <v/>
      </c>
      <c r="BE86" s="28" t="str">
        <f t="shared" si="407"/>
        <v/>
      </c>
      <c r="BF86" s="28" t="str">
        <f t="shared" si="408"/>
        <v/>
      </c>
      <c r="BG86" s="28" t="str">
        <f t="shared" si="409"/>
        <v/>
      </c>
      <c r="BH86" s="28" t="str">
        <f t="shared" si="410"/>
        <v/>
      </c>
      <c r="BI86" s="28" t="str">
        <f t="shared" si="411"/>
        <v/>
      </c>
      <c r="BJ86" s="28" t="str">
        <f t="shared" si="412"/>
        <v/>
      </c>
      <c r="BK86" s="28" t="str">
        <f t="shared" si="413"/>
        <v/>
      </c>
      <c r="BL86" s="28" t="str">
        <f t="shared" si="414"/>
        <v/>
      </c>
      <c r="BM86" s="28" t="str">
        <f t="shared" si="415"/>
        <v/>
      </c>
      <c r="BN86" s="28" t="str">
        <f t="shared" si="416"/>
        <v/>
      </c>
      <c r="BO86" s="28" t="str">
        <f t="shared" si="417"/>
        <v/>
      </c>
      <c r="BP86" s="39">
        <f t="shared" si="418"/>
        <v>0</v>
      </c>
      <c r="BQ86" s="501">
        <v>1955</v>
      </c>
      <c r="BR86" s="17" t="str">
        <f t="shared" si="354"/>
        <v xml:space="preserve"> </v>
      </c>
      <c r="BS86" s="17" t="str">
        <f t="shared" si="355"/>
        <v xml:space="preserve"> </v>
      </c>
      <c r="BT86" s="17" t="str">
        <f t="shared" si="356"/>
        <v xml:space="preserve"> </v>
      </c>
      <c r="BU86" s="17" t="str">
        <f t="shared" si="357"/>
        <v xml:space="preserve"> </v>
      </c>
      <c r="BV86" s="17" t="str">
        <f t="shared" si="358"/>
        <v xml:space="preserve"> </v>
      </c>
      <c r="BW86" s="17" t="str">
        <f t="shared" si="359"/>
        <v xml:space="preserve"> </v>
      </c>
      <c r="BX86" s="17" t="str">
        <f t="shared" si="360"/>
        <v xml:space="preserve"> </v>
      </c>
      <c r="BY86" s="17" t="str">
        <f t="shared" si="361"/>
        <v xml:space="preserve"> </v>
      </c>
      <c r="BZ86" s="17" t="str">
        <f t="shared" si="362"/>
        <v xml:space="preserve"> </v>
      </c>
      <c r="CA86" s="17" t="str">
        <f t="shared" si="363"/>
        <v xml:space="preserve"> </v>
      </c>
      <c r="CB86" s="17" t="str">
        <f t="shared" si="364"/>
        <v xml:space="preserve"> </v>
      </c>
      <c r="CC86" s="17" t="str">
        <f t="shared" si="365"/>
        <v xml:space="preserve"> </v>
      </c>
      <c r="CD86" s="17" t="str">
        <f t="shared" si="366"/>
        <v xml:space="preserve"> </v>
      </c>
      <c r="CE86" s="17" t="str">
        <f t="shared" si="367"/>
        <v xml:space="preserve"> </v>
      </c>
      <c r="CF86" s="17" t="str">
        <f t="shared" si="368"/>
        <v xml:space="preserve"> </v>
      </c>
      <c r="CG86" s="17" t="str">
        <f t="shared" si="369"/>
        <v xml:space="preserve"> </v>
      </c>
      <c r="CH86" s="17" t="str">
        <f t="shared" si="370"/>
        <v xml:space="preserve"> </v>
      </c>
      <c r="CI86" s="17" t="str">
        <f t="shared" si="371"/>
        <v xml:space="preserve"> </v>
      </c>
      <c r="CJ86" s="17" t="str">
        <f t="shared" si="372"/>
        <v xml:space="preserve"> </v>
      </c>
      <c r="CK86" s="17" t="str">
        <f t="shared" si="373"/>
        <v xml:space="preserve"> </v>
      </c>
      <c r="CL86" s="17" t="str">
        <f t="shared" si="374"/>
        <v xml:space="preserve"> </v>
      </c>
      <c r="CM86" s="17" t="str">
        <f t="shared" si="375"/>
        <v xml:space="preserve"> </v>
      </c>
      <c r="CN86" s="17" t="str">
        <f t="shared" si="376"/>
        <v xml:space="preserve"> </v>
      </c>
      <c r="CO86" s="17" t="str">
        <f t="shared" si="377"/>
        <v xml:space="preserve"> </v>
      </c>
      <c r="CP86" s="17" t="str">
        <f t="shared" si="378"/>
        <v xml:space="preserve"> </v>
      </c>
      <c r="CQ86" s="17" t="str">
        <f t="shared" si="379"/>
        <v xml:space="preserve"> </v>
      </c>
      <c r="CR86" s="17" t="str">
        <f t="shared" si="380"/>
        <v xml:space="preserve"> </v>
      </c>
      <c r="CS86" s="17" t="str">
        <f t="shared" si="381"/>
        <v xml:space="preserve"> </v>
      </c>
      <c r="CT86" s="17" t="str">
        <f t="shared" si="382"/>
        <v xml:space="preserve"> </v>
      </c>
      <c r="CU86" s="17" t="str">
        <f t="shared" si="383"/>
        <v xml:space="preserve"> </v>
      </c>
      <c r="CV86" s="17" t="str">
        <f t="shared" si="384"/>
        <v xml:space="preserve"> </v>
      </c>
      <c r="CW86" s="501">
        <v>1955</v>
      </c>
      <c r="CX86" s="17" t="str">
        <f t="shared" si="419"/>
        <v/>
      </c>
      <c r="CY86" s="17" t="str">
        <f t="shared" si="420"/>
        <v/>
      </c>
      <c r="CZ86" s="17" t="str">
        <f t="shared" si="421"/>
        <v/>
      </c>
      <c r="DA86" s="17" t="str">
        <f t="shared" si="422"/>
        <v/>
      </c>
      <c r="DB86" s="17" t="str">
        <f t="shared" si="423"/>
        <v/>
      </c>
      <c r="DC86" s="17" t="str">
        <f t="shared" si="424"/>
        <v/>
      </c>
      <c r="DD86" s="17" t="str">
        <f t="shared" si="425"/>
        <v/>
      </c>
      <c r="DE86" s="17" t="str">
        <f t="shared" si="426"/>
        <v/>
      </c>
      <c r="DF86" s="17" t="str">
        <f t="shared" si="427"/>
        <v/>
      </c>
      <c r="DG86" s="17" t="str">
        <f t="shared" si="428"/>
        <v/>
      </c>
      <c r="DH86" s="17" t="str">
        <f t="shared" si="429"/>
        <v/>
      </c>
      <c r="DI86" s="17" t="str">
        <f t="shared" si="430"/>
        <v/>
      </c>
      <c r="DJ86" s="17" t="str">
        <f t="shared" si="431"/>
        <v/>
      </c>
      <c r="DK86" s="17" t="str">
        <f t="shared" si="432"/>
        <v/>
      </c>
      <c r="DL86" s="17" t="str">
        <f t="shared" si="433"/>
        <v/>
      </c>
      <c r="DM86" s="17" t="str">
        <f t="shared" si="434"/>
        <v/>
      </c>
      <c r="DN86" s="17" t="str">
        <f t="shared" si="435"/>
        <v/>
      </c>
      <c r="DO86" s="17" t="str">
        <f t="shared" si="436"/>
        <v/>
      </c>
      <c r="DP86" s="17" t="str">
        <f t="shared" si="437"/>
        <v/>
      </c>
      <c r="DQ86" s="17" t="str">
        <f t="shared" si="438"/>
        <v/>
      </c>
      <c r="DR86" s="17" t="str">
        <f t="shared" si="439"/>
        <v/>
      </c>
      <c r="DS86" s="17" t="str">
        <f t="shared" si="440"/>
        <v/>
      </c>
      <c r="DT86" s="17" t="str">
        <f t="shared" si="441"/>
        <v/>
      </c>
      <c r="DU86" s="17" t="str">
        <f t="shared" si="442"/>
        <v/>
      </c>
      <c r="DV86" s="17" t="str">
        <f t="shared" si="443"/>
        <v/>
      </c>
      <c r="DW86" s="17" t="str">
        <f t="shared" si="444"/>
        <v/>
      </c>
      <c r="DX86" s="17" t="str">
        <f t="shared" si="445"/>
        <v/>
      </c>
      <c r="DY86" s="17" t="str">
        <f t="shared" si="446"/>
        <v/>
      </c>
      <c r="DZ86" s="17" t="str">
        <f t="shared" si="447"/>
        <v/>
      </c>
      <c r="EA86" s="17" t="str">
        <f t="shared" si="448"/>
        <v/>
      </c>
      <c r="EB86" s="17" t="str">
        <f t="shared" si="449"/>
        <v/>
      </c>
      <c r="EC86" s="501">
        <v>1955</v>
      </c>
      <c r="ED86" s="37">
        <f t="shared" si="450"/>
        <v>1</v>
      </c>
      <c r="EE86" s="37" t="str">
        <f t="shared" si="451"/>
        <v/>
      </c>
      <c r="EF86" s="37">
        <f t="shared" si="452"/>
        <v>1</v>
      </c>
      <c r="EG86" s="37">
        <f t="shared" si="453"/>
        <v>1</v>
      </c>
      <c r="EH86" s="37">
        <f t="shared" si="454"/>
        <v>1</v>
      </c>
      <c r="EI86" s="37">
        <f t="shared" si="455"/>
        <v>1</v>
      </c>
      <c r="EJ86" s="37" t="str">
        <f t="shared" si="456"/>
        <v/>
      </c>
      <c r="EK86" s="37" t="str">
        <f t="shared" si="457"/>
        <v/>
      </c>
      <c r="EL86" s="37" t="str">
        <f t="shared" si="458"/>
        <v/>
      </c>
      <c r="EM86" s="37" t="str">
        <f t="shared" si="459"/>
        <v/>
      </c>
      <c r="EN86" s="37">
        <f t="shared" si="460"/>
        <v>1</v>
      </c>
      <c r="EO86" s="37">
        <f t="shared" si="461"/>
        <v>1</v>
      </c>
      <c r="EP86" s="37" t="str">
        <f t="shared" si="462"/>
        <v/>
      </c>
      <c r="EQ86" s="37" t="str">
        <f t="shared" si="463"/>
        <v/>
      </c>
      <c r="ER86" s="37">
        <f t="shared" si="464"/>
        <v>1</v>
      </c>
      <c r="ES86" s="37">
        <f t="shared" si="465"/>
        <v>1</v>
      </c>
      <c r="ET86" s="37" t="str">
        <f t="shared" si="466"/>
        <v/>
      </c>
      <c r="EU86" s="37">
        <f t="shared" si="467"/>
        <v>1</v>
      </c>
      <c r="EV86" s="37" t="str">
        <f t="shared" si="468"/>
        <v/>
      </c>
      <c r="EW86" s="37" t="str">
        <f t="shared" si="469"/>
        <v/>
      </c>
      <c r="EX86" s="37">
        <f t="shared" si="470"/>
        <v>1</v>
      </c>
      <c r="EY86" s="37">
        <f t="shared" si="471"/>
        <v>1</v>
      </c>
      <c r="EZ86" s="37" t="str">
        <f t="shared" si="472"/>
        <v/>
      </c>
      <c r="FA86" s="37" t="str">
        <f t="shared" si="473"/>
        <v/>
      </c>
      <c r="FB86" s="37">
        <f t="shared" si="474"/>
        <v>1</v>
      </c>
      <c r="FC86" s="37">
        <f t="shared" si="475"/>
        <v>1</v>
      </c>
      <c r="FD86" s="37" t="str">
        <f t="shared" si="476"/>
        <v/>
      </c>
      <c r="FE86" s="37" t="str">
        <f t="shared" si="477"/>
        <v/>
      </c>
      <c r="FF86" s="37" t="str">
        <f t="shared" si="478"/>
        <v/>
      </c>
      <c r="FG86" s="37" t="str">
        <f t="shared" si="479"/>
        <v/>
      </c>
      <c r="FH86" s="37" t="str">
        <f t="shared" si="480"/>
        <v/>
      </c>
      <c r="FI86" s="54">
        <f t="shared" si="543"/>
        <v>14</v>
      </c>
      <c r="FJ86" s="501">
        <v>1955</v>
      </c>
      <c r="FK86" s="37" t="str">
        <f t="shared" si="481"/>
        <v/>
      </c>
      <c r="FL86" s="37" t="str">
        <f t="shared" si="482"/>
        <v/>
      </c>
      <c r="FM86" s="37" t="str">
        <f t="shared" si="483"/>
        <v/>
      </c>
      <c r="FN86" s="37" t="str">
        <f t="shared" si="484"/>
        <v/>
      </c>
      <c r="FO86" s="37" t="str">
        <f t="shared" si="485"/>
        <v/>
      </c>
      <c r="FP86" s="37" t="str">
        <f t="shared" si="486"/>
        <v/>
      </c>
      <c r="FQ86" s="37" t="str">
        <f t="shared" si="487"/>
        <v/>
      </c>
      <c r="FR86" s="37" t="str">
        <f t="shared" si="488"/>
        <v/>
      </c>
      <c r="FS86" s="37" t="str">
        <f t="shared" si="489"/>
        <v/>
      </c>
      <c r="FT86" s="37" t="str">
        <f t="shared" si="490"/>
        <v/>
      </c>
      <c r="FU86" s="37" t="str">
        <f t="shared" si="491"/>
        <v/>
      </c>
      <c r="FV86" s="37" t="str">
        <f t="shared" si="492"/>
        <v/>
      </c>
      <c r="FW86" s="37" t="str">
        <f t="shared" si="493"/>
        <v/>
      </c>
      <c r="FX86" s="37" t="str">
        <f t="shared" si="494"/>
        <v/>
      </c>
      <c r="FY86" s="37" t="str">
        <f t="shared" si="495"/>
        <v/>
      </c>
      <c r="FZ86" s="37" t="str">
        <f t="shared" si="496"/>
        <v/>
      </c>
      <c r="GA86" s="37" t="str">
        <f t="shared" si="497"/>
        <v/>
      </c>
      <c r="GB86" s="37" t="str">
        <f t="shared" si="498"/>
        <v/>
      </c>
      <c r="GC86" s="37" t="str">
        <f t="shared" si="499"/>
        <v/>
      </c>
      <c r="GD86" s="37" t="str">
        <f t="shared" si="500"/>
        <v/>
      </c>
      <c r="GE86" s="37" t="str">
        <f t="shared" si="501"/>
        <v/>
      </c>
      <c r="GF86" s="37" t="str">
        <f t="shared" si="502"/>
        <v/>
      </c>
      <c r="GG86" s="37" t="str">
        <f t="shared" si="503"/>
        <v/>
      </c>
      <c r="GH86" s="37" t="str">
        <f t="shared" si="504"/>
        <v/>
      </c>
      <c r="GI86" s="37" t="str">
        <f t="shared" si="505"/>
        <v/>
      </c>
      <c r="GJ86" s="37" t="str">
        <f t="shared" si="506"/>
        <v/>
      </c>
      <c r="GK86" s="37" t="str">
        <f t="shared" si="507"/>
        <v/>
      </c>
      <c r="GL86" s="37" t="str">
        <f t="shared" si="508"/>
        <v/>
      </c>
      <c r="GM86" s="37" t="str">
        <f t="shared" si="509"/>
        <v/>
      </c>
      <c r="GN86" s="37" t="str">
        <f t="shared" si="510"/>
        <v/>
      </c>
      <c r="GO86" s="37" t="str">
        <f t="shared" si="511"/>
        <v/>
      </c>
      <c r="GP86" s="39">
        <f t="shared" si="197"/>
        <v>0</v>
      </c>
      <c r="GQ86" s="501">
        <v>1955</v>
      </c>
      <c r="GR86" s="501">
        <v>1955</v>
      </c>
      <c r="GS86" s="37" t="str">
        <f t="shared" si="512"/>
        <v/>
      </c>
      <c r="GT86" s="37" t="str">
        <f t="shared" si="513"/>
        <v/>
      </c>
      <c r="GU86" s="37" t="str">
        <f t="shared" si="514"/>
        <v/>
      </c>
      <c r="GV86" s="37" t="str">
        <f t="shared" si="515"/>
        <v/>
      </c>
      <c r="GW86" s="37" t="str">
        <f t="shared" si="516"/>
        <v/>
      </c>
      <c r="GX86" s="37" t="str">
        <f t="shared" si="517"/>
        <v/>
      </c>
      <c r="GY86" s="37" t="str">
        <f t="shared" si="518"/>
        <v/>
      </c>
      <c r="GZ86" s="37" t="str">
        <f t="shared" si="519"/>
        <v/>
      </c>
      <c r="HA86" s="37" t="str">
        <f t="shared" si="520"/>
        <v/>
      </c>
      <c r="HB86" s="37" t="str">
        <f t="shared" si="521"/>
        <v/>
      </c>
      <c r="HC86" s="37" t="str">
        <f t="shared" si="522"/>
        <v/>
      </c>
      <c r="HD86" s="37" t="str">
        <f t="shared" si="523"/>
        <v/>
      </c>
      <c r="HE86" s="37" t="str">
        <f t="shared" si="524"/>
        <v/>
      </c>
      <c r="HF86" s="37" t="str">
        <f t="shared" si="525"/>
        <v/>
      </c>
      <c r="HG86" s="37" t="str">
        <f t="shared" si="526"/>
        <v/>
      </c>
      <c r="HH86" s="37" t="str">
        <f t="shared" si="527"/>
        <v/>
      </c>
      <c r="HI86" s="37" t="str">
        <f t="shared" si="528"/>
        <v/>
      </c>
      <c r="HJ86" s="37" t="str">
        <f t="shared" si="529"/>
        <v/>
      </c>
      <c r="HK86" s="37" t="str">
        <f t="shared" si="530"/>
        <v/>
      </c>
      <c r="HL86" s="37" t="str">
        <f t="shared" si="531"/>
        <v/>
      </c>
      <c r="HM86" s="37" t="str">
        <f t="shared" si="532"/>
        <v/>
      </c>
      <c r="HN86" s="37" t="str">
        <f t="shared" si="533"/>
        <v/>
      </c>
      <c r="HO86" s="37" t="str">
        <f t="shared" si="534"/>
        <v/>
      </c>
      <c r="HP86" s="37" t="str">
        <f t="shared" si="535"/>
        <v/>
      </c>
      <c r="HQ86" s="37" t="str">
        <f t="shared" si="536"/>
        <v/>
      </c>
      <c r="HR86" s="37" t="str">
        <f t="shared" si="537"/>
        <v/>
      </c>
      <c r="HS86" s="37" t="str">
        <f t="shared" si="538"/>
        <v/>
      </c>
      <c r="HT86" s="37" t="str">
        <f t="shared" si="539"/>
        <v/>
      </c>
      <c r="HU86" s="37" t="str">
        <f t="shared" si="540"/>
        <v/>
      </c>
      <c r="HV86" s="37" t="str">
        <f t="shared" si="541"/>
        <v/>
      </c>
      <c r="HW86" s="37" t="str">
        <f t="shared" si="542"/>
        <v/>
      </c>
      <c r="HX86" s="39">
        <f t="shared" si="353"/>
        <v>0</v>
      </c>
      <c r="HY86" s="501">
        <v>1955</v>
      </c>
    </row>
    <row r="87" spans="1:233" ht="13.8">
      <c r="A87" s="501">
        <v>1956</v>
      </c>
      <c r="B87" s="45">
        <v>0</v>
      </c>
      <c r="C87" s="45">
        <v>0.09</v>
      </c>
      <c r="D87" s="45">
        <v>0.21</v>
      </c>
      <c r="E87" s="45">
        <v>0</v>
      </c>
      <c r="F87" s="45">
        <v>0</v>
      </c>
      <c r="G87" s="150" t="s">
        <v>60</v>
      </c>
      <c r="H87" s="45">
        <v>0</v>
      </c>
      <c r="I87" s="45">
        <v>0.21</v>
      </c>
      <c r="J87" s="45">
        <v>0</v>
      </c>
      <c r="K87" s="45">
        <v>0</v>
      </c>
      <c r="L87" s="150">
        <v>0.09</v>
      </c>
      <c r="M87" s="45">
        <v>0.06</v>
      </c>
      <c r="N87" s="45">
        <v>0.39</v>
      </c>
      <c r="O87" s="45">
        <v>0.67</v>
      </c>
      <c r="P87" s="45" t="s">
        <v>60</v>
      </c>
      <c r="Q87" s="150">
        <v>0.87</v>
      </c>
      <c r="R87" s="45">
        <v>0</v>
      </c>
      <c r="S87" s="45">
        <v>0.37</v>
      </c>
      <c r="T87" s="45">
        <v>0</v>
      </c>
      <c r="U87" s="45">
        <v>0</v>
      </c>
      <c r="V87" s="150">
        <v>0</v>
      </c>
      <c r="W87" s="45">
        <v>0</v>
      </c>
      <c r="X87" s="45">
        <v>0</v>
      </c>
      <c r="Y87" s="45">
        <v>0.05</v>
      </c>
      <c r="Z87" s="45">
        <v>0</v>
      </c>
      <c r="AA87" s="150" t="s">
        <v>60</v>
      </c>
      <c r="AB87" s="45">
        <v>0.03</v>
      </c>
      <c r="AC87" s="45" t="s">
        <v>60</v>
      </c>
      <c r="AD87" s="45">
        <v>0.02</v>
      </c>
      <c r="AE87" s="45" t="s">
        <v>60</v>
      </c>
      <c r="AF87" s="150">
        <v>0</v>
      </c>
      <c r="AG87" s="152">
        <f t="shared" si="544"/>
        <v>3.0599999999999996</v>
      </c>
      <c r="AH87" s="8">
        <f t="shared" si="545"/>
        <v>0.87</v>
      </c>
      <c r="AI87" s="4">
        <f t="shared" si="196"/>
        <v>12</v>
      </c>
      <c r="AJ87" s="501">
        <v>1956</v>
      </c>
      <c r="AK87" s="28" t="str">
        <f t="shared" si="387"/>
        <v/>
      </c>
      <c r="AL87" s="28" t="str">
        <f t="shared" si="388"/>
        <v/>
      </c>
      <c r="AM87" s="28" t="str">
        <f t="shared" si="389"/>
        <v/>
      </c>
      <c r="AN87" s="28" t="str">
        <f t="shared" si="390"/>
        <v/>
      </c>
      <c r="AO87" s="28" t="str">
        <f t="shared" si="391"/>
        <v/>
      </c>
      <c r="AP87" s="28" t="str">
        <f t="shared" si="392"/>
        <v/>
      </c>
      <c r="AQ87" s="28" t="str">
        <f t="shared" si="393"/>
        <v/>
      </c>
      <c r="AR87" s="28" t="str">
        <f t="shared" si="394"/>
        <v/>
      </c>
      <c r="AS87" s="28" t="str">
        <f t="shared" si="395"/>
        <v/>
      </c>
      <c r="AT87" s="28" t="str">
        <f t="shared" si="396"/>
        <v/>
      </c>
      <c r="AU87" s="28" t="str">
        <f t="shared" si="397"/>
        <v/>
      </c>
      <c r="AV87" s="28" t="str">
        <f t="shared" si="398"/>
        <v/>
      </c>
      <c r="AW87" s="28" t="str">
        <f t="shared" si="399"/>
        <v/>
      </c>
      <c r="AX87" s="28" t="str">
        <f t="shared" si="400"/>
        <v/>
      </c>
      <c r="AY87" s="28" t="str">
        <f t="shared" si="401"/>
        <v/>
      </c>
      <c r="AZ87" s="28" t="str">
        <f t="shared" si="402"/>
        <v/>
      </c>
      <c r="BA87" s="28" t="str">
        <f t="shared" si="403"/>
        <v/>
      </c>
      <c r="BB87" s="28" t="str">
        <f t="shared" si="404"/>
        <v/>
      </c>
      <c r="BC87" s="28" t="str">
        <f t="shared" si="405"/>
        <v/>
      </c>
      <c r="BD87" s="28" t="str">
        <f t="shared" si="406"/>
        <v/>
      </c>
      <c r="BE87" s="28" t="str">
        <f t="shared" si="407"/>
        <v/>
      </c>
      <c r="BF87" s="28" t="str">
        <f t="shared" si="408"/>
        <v/>
      </c>
      <c r="BG87" s="28" t="str">
        <f t="shared" si="409"/>
        <v/>
      </c>
      <c r="BH87" s="28" t="str">
        <f t="shared" si="410"/>
        <v/>
      </c>
      <c r="BI87" s="28" t="str">
        <f t="shared" si="411"/>
        <v/>
      </c>
      <c r="BJ87" s="28" t="str">
        <f t="shared" si="412"/>
        <v/>
      </c>
      <c r="BK87" s="28" t="str">
        <f t="shared" si="413"/>
        <v/>
      </c>
      <c r="BL87" s="28" t="str">
        <f t="shared" si="414"/>
        <v/>
      </c>
      <c r="BM87" s="28" t="str">
        <f t="shared" si="415"/>
        <v/>
      </c>
      <c r="BN87" s="28" t="str">
        <f t="shared" si="416"/>
        <v/>
      </c>
      <c r="BO87" s="28" t="str">
        <f t="shared" si="417"/>
        <v/>
      </c>
      <c r="BP87" s="39">
        <f t="shared" si="418"/>
        <v>0</v>
      </c>
      <c r="BQ87" s="501">
        <v>1956</v>
      </c>
      <c r="BR87" s="17" t="str">
        <f t="shared" si="354"/>
        <v xml:space="preserve"> </v>
      </c>
      <c r="BS87" s="17" t="str">
        <f t="shared" si="355"/>
        <v xml:space="preserve"> </v>
      </c>
      <c r="BT87" s="17" t="str">
        <f t="shared" si="356"/>
        <v xml:space="preserve"> </v>
      </c>
      <c r="BU87" s="17" t="str">
        <f t="shared" si="357"/>
        <v xml:space="preserve"> </v>
      </c>
      <c r="BV87" s="17" t="str">
        <f t="shared" si="358"/>
        <v xml:space="preserve"> </v>
      </c>
      <c r="BW87" s="17" t="str">
        <f t="shared" si="359"/>
        <v xml:space="preserve"> </v>
      </c>
      <c r="BX87" s="17" t="str">
        <f t="shared" si="360"/>
        <v xml:space="preserve"> </v>
      </c>
      <c r="BY87" s="17" t="str">
        <f t="shared" si="361"/>
        <v xml:space="preserve"> </v>
      </c>
      <c r="BZ87" s="17" t="str">
        <f t="shared" si="362"/>
        <v xml:space="preserve"> </v>
      </c>
      <c r="CA87" s="17" t="str">
        <f t="shared" si="363"/>
        <v xml:space="preserve"> </v>
      </c>
      <c r="CB87" s="17" t="str">
        <f t="shared" si="364"/>
        <v xml:space="preserve"> </v>
      </c>
      <c r="CC87" s="17" t="str">
        <f t="shared" si="365"/>
        <v xml:space="preserve"> </v>
      </c>
      <c r="CD87" s="17" t="str">
        <f t="shared" si="366"/>
        <v xml:space="preserve"> </v>
      </c>
      <c r="CE87" s="17" t="str">
        <f t="shared" si="367"/>
        <v xml:space="preserve"> </v>
      </c>
      <c r="CF87" s="17" t="str">
        <f t="shared" si="368"/>
        <v xml:space="preserve"> </v>
      </c>
      <c r="CG87" s="17" t="str">
        <f t="shared" si="369"/>
        <v xml:space="preserve"> </v>
      </c>
      <c r="CH87" s="17" t="str">
        <f t="shared" si="370"/>
        <v xml:space="preserve"> </v>
      </c>
      <c r="CI87" s="17" t="str">
        <f t="shared" si="371"/>
        <v xml:space="preserve"> </v>
      </c>
      <c r="CJ87" s="17" t="str">
        <f t="shared" si="372"/>
        <v xml:space="preserve"> </v>
      </c>
      <c r="CK87" s="17" t="str">
        <f t="shared" si="373"/>
        <v xml:space="preserve"> </v>
      </c>
      <c r="CL87" s="17" t="str">
        <f t="shared" si="374"/>
        <v xml:space="preserve"> </v>
      </c>
      <c r="CM87" s="17" t="str">
        <f t="shared" si="375"/>
        <v xml:space="preserve"> </v>
      </c>
      <c r="CN87" s="17" t="str">
        <f t="shared" si="376"/>
        <v xml:space="preserve"> </v>
      </c>
      <c r="CO87" s="17" t="str">
        <f t="shared" si="377"/>
        <v xml:space="preserve"> </v>
      </c>
      <c r="CP87" s="17" t="str">
        <f t="shared" si="378"/>
        <v xml:space="preserve"> </v>
      </c>
      <c r="CQ87" s="17" t="str">
        <f t="shared" si="379"/>
        <v xml:space="preserve"> </v>
      </c>
      <c r="CR87" s="17" t="str">
        <f t="shared" si="380"/>
        <v xml:space="preserve"> </v>
      </c>
      <c r="CS87" s="17" t="str">
        <f t="shared" si="381"/>
        <v xml:space="preserve"> </v>
      </c>
      <c r="CT87" s="17" t="str">
        <f t="shared" si="382"/>
        <v xml:space="preserve"> </v>
      </c>
      <c r="CU87" s="17" t="str">
        <f t="shared" si="383"/>
        <v xml:space="preserve"> </v>
      </c>
      <c r="CV87" s="17" t="str">
        <f t="shared" si="384"/>
        <v xml:space="preserve"> </v>
      </c>
      <c r="CW87" s="501">
        <v>1956</v>
      </c>
      <c r="CX87" s="17" t="str">
        <f t="shared" si="419"/>
        <v/>
      </c>
      <c r="CY87" s="17" t="str">
        <f t="shared" si="420"/>
        <v/>
      </c>
      <c r="CZ87" s="17" t="str">
        <f t="shared" si="421"/>
        <v/>
      </c>
      <c r="DA87" s="17" t="str">
        <f t="shared" si="422"/>
        <v/>
      </c>
      <c r="DB87" s="17" t="str">
        <f t="shared" si="423"/>
        <v/>
      </c>
      <c r="DC87" s="17" t="str">
        <f t="shared" si="424"/>
        <v/>
      </c>
      <c r="DD87" s="17" t="str">
        <f t="shared" si="425"/>
        <v/>
      </c>
      <c r="DE87" s="17" t="str">
        <f t="shared" si="426"/>
        <v/>
      </c>
      <c r="DF87" s="17" t="str">
        <f t="shared" si="427"/>
        <v/>
      </c>
      <c r="DG87" s="17" t="str">
        <f t="shared" si="428"/>
        <v/>
      </c>
      <c r="DH87" s="17" t="str">
        <f t="shared" si="429"/>
        <v/>
      </c>
      <c r="DI87" s="17" t="str">
        <f t="shared" si="430"/>
        <v/>
      </c>
      <c r="DJ87" s="17" t="str">
        <f t="shared" si="431"/>
        <v/>
      </c>
      <c r="DK87" s="17" t="str">
        <f t="shared" si="432"/>
        <v/>
      </c>
      <c r="DL87" s="17" t="str">
        <f t="shared" si="433"/>
        <v/>
      </c>
      <c r="DM87" s="17" t="str">
        <f t="shared" si="434"/>
        <v/>
      </c>
      <c r="DN87" s="17" t="str">
        <f t="shared" si="435"/>
        <v/>
      </c>
      <c r="DO87" s="17" t="str">
        <f t="shared" si="436"/>
        <v/>
      </c>
      <c r="DP87" s="17" t="str">
        <f t="shared" si="437"/>
        <v/>
      </c>
      <c r="DQ87" s="17" t="str">
        <f t="shared" si="438"/>
        <v/>
      </c>
      <c r="DR87" s="17" t="str">
        <f t="shared" si="439"/>
        <v/>
      </c>
      <c r="DS87" s="17" t="str">
        <f t="shared" si="440"/>
        <v/>
      </c>
      <c r="DT87" s="17" t="str">
        <f t="shared" si="441"/>
        <v/>
      </c>
      <c r="DU87" s="17" t="str">
        <f t="shared" si="442"/>
        <v/>
      </c>
      <c r="DV87" s="17" t="str">
        <f t="shared" si="443"/>
        <v/>
      </c>
      <c r="DW87" s="17" t="str">
        <f t="shared" si="444"/>
        <v/>
      </c>
      <c r="DX87" s="17" t="str">
        <f t="shared" si="445"/>
        <v/>
      </c>
      <c r="DY87" s="17" t="str">
        <f t="shared" si="446"/>
        <v/>
      </c>
      <c r="DZ87" s="17" t="str">
        <f t="shared" si="447"/>
        <v/>
      </c>
      <c r="EA87" s="17" t="str">
        <f t="shared" si="448"/>
        <v/>
      </c>
      <c r="EB87" s="17" t="str">
        <f t="shared" si="449"/>
        <v/>
      </c>
      <c r="EC87" s="501">
        <v>1956</v>
      </c>
      <c r="ED87" s="37" t="str">
        <f t="shared" si="450"/>
        <v/>
      </c>
      <c r="EE87" s="37">
        <f t="shared" si="451"/>
        <v>1</v>
      </c>
      <c r="EF87" s="37">
        <f t="shared" si="452"/>
        <v>1</v>
      </c>
      <c r="EG87" s="37" t="str">
        <f t="shared" si="453"/>
        <v/>
      </c>
      <c r="EH87" s="37" t="str">
        <f t="shared" si="454"/>
        <v/>
      </c>
      <c r="EI87" s="37" t="str">
        <f t="shared" si="455"/>
        <v/>
      </c>
      <c r="EJ87" s="37" t="str">
        <f t="shared" si="456"/>
        <v/>
      </c>
      <c r="EK87" s="37">
        <f t="shared" si="457"/>
        <v>1</v>
      </c>
      <c r="EL87" s="37" t="str">
        <f t="shared" si="458"/>
        <v/>
      </c>
      <c r="EM87" s="37" t="str">
        <f t="shared" si="459"/>
        <v/>
      </c>
      <c r="EN87" s="37">
        <f t="shared" si="460"/>
        <v>1</v>
      </c>
      <c r="EO87" s="37">
        <f t="shared" si="461"/>
        <v>1</v>
      </c>
      <c r="EP87" s="37">
        <f t="shared" si="462"/>
        <v>1</v>
      </c>
      <c r="EQ87" s="37">
        <f t="shared" si="463"/>
        <v>1</v>
      </c>
      <c r="ER87" s="37" t="str">
        <f t="shared" si="464"/>
        <v/>
      </c>
      <c r="ES87" s="37">
        <f t="shared" si="465"/>
        <v>1</v>
      </c>
      <c r="ET87" s="37" t="str">
        <f t="shared" si="466"/>
        <v/>
      </c>
      <c r="EU87" s="37">
        <f t="shared" si="467"/>
        <v>1</v>
      </c>
      <c r="EV87" s="37" t="str">
        <f t="shared" si="468"/>
        <v/>
      </c>
      <c r="EW87" s="37" t="str">
        <f t="shared" si="469"/>
        <v/>
      </c>
      <c r="EX87" s="37" t="str">
        <f t="shared" si="470"/>
        <v/>
      </c>
      <c r="EY87" s="37" t="str">
        <f t="shared" si="471"/>
        <v/>
      </c>
      <c r="EZ87" s="37" t="str">
        <f t="shared" si="472"/>
        <v/>
      </c>
      <c r="FA87" s="37">
        <f t="shared" si="473"/>
        <v>1</v>
      </c>
      <c r="FB87" s="37" t="str">
        <f t="shared" si="474"/>
        <v/>
      </c>
      <c r="FC87" s="37" t="str">
        <f t="shared" si="475"/>
        <v/>
      </c>
      <c r="FD87" s="37">
        <f t="shared" si="476"/>
        <v>1</v>
      </c>
      <c r="FE87" s="37" t="str">
        <f t="shared" si="477"/>
        <v/>
      </c>
      <c r="FF87" s="37">
        <f t="shared" si="478"/>
        <v>1</v>
      </c>
      <c r="FG87" s="37" t="str">
        <f t="shared" si="479"/>
        <v/>
      </c>
      <c r="FH87" s="37" t="str">
        <f t="shared" si="480"/>
        <v/>
      </c>
      <c r="FI87" s="54">
        <f t="shared" si="543"/>
        <v>12</v>
      </c>
      <c r="FJ87" s="501">
        <v>1956</v>
      </c>
      <c r="FK87" s="37" t="str">
        <f t="shared" si="481"/>
        <v/>
      </c>
      <c r="FL87" s="37" t="str">
        <f t="shared" si="482"/>
        <v/>
      </c>
      <c r="FM87" s="37" t="str">
        <f t="shared" si="483"/>
        <v/>
      </c>
      <c r="FN87" s="37" t="str">
        <f t="shared" si="484"/>
        <v/>
      </c>
      <c r="FO87" s="37" t="str">
        <f t="shared" si="485"/>
        <v/>
      </c>
      <c r="FP87" s="37" t="str">
        <f t="shared" si="486"/>
        <v/>
      </c>
      <c r="FQ87" s="37" t="str">
        <f t="shared" si="487"/>
        <v/>
      </c>
      <c r="FR87" s="37" t="str">
        <f t="shared" si="488"/>
        <v/>
      </c>
      <c r="FS87" s="37" t="str">
        <f t="shared" si="489"/>
        <v/>
      </c>
      <c r="FT87" s="37" t="str">
        <f t="shared" si="490"/>
        <v/>
      </c>
      <c r="FU87" s="37" t="str">
        <f t="shared" si="491"/>
        <v/>
      </c>
      <c r="FV87" s="37" t="str">
        <f t="shared" si="492"/>
        <v/>
      </c>
      <c r="FW87" s="37" t="str">
        <f t="shared" si="493"/>
        <v/>
      </c>
      <c r="FX87" s="37" t="str">
        <f t="shared" si="494"/>
        <v/>
      </c>
      <c r="FY87" s="37" t="str">
        <f t="shared" si="495"/>
        <v/>
      </c>
      <c r="FZ87" s="37" t="str">
        <f t="shared" si="496"/>
        <v/>
      </c>
      <c r="GA87" s="37" t="str">
        <f t="shared" si="497"/>
        <v/>
      </c>
      <c r="GB87" s="37" t="str">
        <f t="shared" si="498"/>
        <v/>
      </c>
      <c r="GC87" s="37" t="str">
        <f t="shared" si="499"/>
        <v/>
      </c>
      <c r="GD87" s="37" t="str">
        <f t="shared" si="500"/>
        <v/>
      </c>
      <c r="GE87" s="37" t="str">
        <f t="shared" si="501"/>
        <v/>
      </c>
      <c r="GF87" s="37" t="str">
        <f t="shared" si="502"/>
        <v/>
      </c>
      <c r="GG87" s="37" t="str">
        <f t="shared" si="503"/>
        <v/>
      </c>
      <c r="GH87" s="37" t="str">
        <f t="shared" si="504"/>
        <v/>
      </c>
      <c r="GI87" s="37" t="str">
        <f t="shared" si="505"/>
        <v/>
      </c>
      <c r="GJ87" s="37" t="str">
        <f t="shared" si="506"/>
        <v/>
      </c>
      <c r="GK87" s="37" t="str">
        <f t="shared" si="507"/>
        <v/>
      </c>
      <c r="GL87" s="37" t="str">
        <f t="shared" si="508"/>
        <v/>
      </c>
      <c r="GM87" s="37" t="str">
        <f t="shared" si="509"/>
        <v/>
      </c>
      <c r="GN87" s="37" t="str">
        <f t="shared" si="510"/>
        <v/>
      </c>
      <c r="GO87" s="37" t="str">
        <f t="shared" si="511"/>
        <v/>
      </c>
      <c r="GP87" s="39">
        <f t="shared" si="197"/>
        <v>0</v>
      </c>
      <c r="GQ87" s="501">
        <v>1956</v>
      </c>
      <c r="GR87" s="501">
        <v>1956</v>
      </c>
      <c r="GS87" s="37" t="str">
        <f t="shared" si="512"/>
        <v/>
      </c>
      <c r="GT87" s="37" t="str">
        <f t="shared" si="513"/>
        <v/>
      </c>
      <c r="GU87" s="37" t="str">
        <f t="shared" si="514"/>
        <v/>
      </c>
      <c r="GV87" s="37" t="str">
        <f t="shared" si="515"/>
        <v/>
      </c>
      <c r="GW87" s="37" t="str">
        <f t="shared" si="516"/>
        <v/>
      </c>
      <c r="GX87" s="37" t="str">
        <f t="shared" si="517"/>
        <v/>
      </c>
      <c r="GY87" s="37" t="str">
        <f t="shared" si="518"/>
        <v/>
      </c>
      <c r="GZ87" s="37" t="str">
        <f t="shared" si="519"/>
        <v/>
      </c>
      <c r="HA87" s="37" t="str">
        <f t="shared" si="520"/>
        <v/>
      </c>
      <c r="HB87" s="37" t="str">
        <f t="shared" si="521"/>
        <v/>
      </c>
      <c r="HC87" s="37" t="str">
        <f t="shared" si="522"/>
        <v/>
      </c>
      <c r="HD87" s="37" t="str">
        <f t="shared" si="523"/>
        <v/>
      </c>
      <c r="HE87" s="37" t="str">
        <f t="shared" si="524"/>
        <v/>
      </c>
      <c r="HF87" s="37" t="str">
        <f t="shared" si="525"/>
        <v/>
      </c>
      <c r="HG87" s="37" t="str">
        <f t="shared" si="526"/>
        <v/>
      </c>
      <c r="HH87" s="37" t="str">
        <f t="shared" si="527"/>
        <v/>
      </c>
      <c r="HI87" s="37" t="str">
        <f t="shared" si="528"/>
        <v/>
      </c>
      <c r="HJ87" s="37" t="str">
        <f t="shared" si="529"/>
        <v/>
      </c>
      <c r="HK87" s="37" t="str">
        <f t="shared" si="530"/>
        <v/>
      </c>
      <c r="HL87" s="37" t="str">
        <f t="shared" si="531"/>
        <v/>
      </c>
      <c r="HM87" s="37" t="str">
        <f t="shared" si="532"/>
        <v/>
      </c>
      <c r="HN87" s="37" t="str">
        <f t="shared" si="533"/>
        <v/>
      </c>
      <c r="HO87" s="37" t="str">
        <f t="shared" si="534"/>
        <v/>
      </c>
      <c r="HP87" s="37" t="str">
        <f t="shared" si="535"/>
        <v/>
      </c>
      <c r="HQ87" s="37" t="str">
        <f t="shared" si="536"/>
        <v/>
      </c>
      <c r="HR87" s="37" t="str">
        <f t="shared" si="537"/>
        <v/>
      </c>
      <c r="HS87" s="37" t="str">
        <f t="shared" si="538"/>
        <v/>
      </c>
      <c r="HT87" s="37" t="str">
        <f t="shared" si="539"/>
        <v/>
      </c>
      <c r="HU87" s="37" t="str">
        <f t="shared" si="540"/>
        <v/>
      </c>
      <c r="HV87" s="37" t="str">
        <f t="shared" si="541"/>
        <v/>
      </c>
      <c r="HW87" s="37" t="str">
        <f t="shared" si="542"/>
        <v/>
      </c>
      <c r="HX87" s="39">
        <f t="shared" si="353"/>
        <v>0</v>
      </c>
      <c r="HY87" s="501">
        <v>1956</v>
      </c>
    </row>
    <row r="88" spans="1:233" ht="13.8">
      <c r="A88" s="501">
        <v>1957</v>
      </c>
      <c r="B88" s="45">
        <v>0.08</v>
      </c>
      <c r="C88" s="45">
        <v>0.04</v>
      </c>
      <c r="D88" s="45">
        <v>0</v>
      </c>
      <c r="E88" s="45">
        <v>0</v>
      </c>
      <c r="F88" s="45" t="s">
        <v>60</v>
      </c>
      <c r="G88" s="150">
        <v>0.04</v>
      </c>
      <c r="H88" s="45">
        <v>0.17</v>
      </c>
      <c r="I88" s="45">
        <v>0.4</v>
      </c>
      <c r="J88" s="45" t="s">
        <v>60</v>
      </c>
      <c r="K88" s="45">
        <v>0</v>
      </c>
      <c r="L88" s="150">
        <v>0</v>
      </c>
      <c r="M88" s="45" t="s">
        <v>60</v>
      </c>
      <c r="N88" s="45">
        <v>0</v>
      </c>
      <c r="O88" s="45">
        <v>0</v>
      </c>
      <c r="P88" s="45">
        <v>0.6</v>
      </c>
      <c r="Q88" s="150">
        <v>0</v>
      </c>
      <c r="R88" s="45">
        <v>0</v>
      </c>
      <c r="S88" s="45">
        <v>0.05</v>
      </c>
      <c r="T88" s="45">
        <v>1.1299999999999999</v>
      </c>
      <c r="U88" s="45">
        <v>0.03</v>
      </c>
      <c r="V88" s="150">
        <v>0</v>
      </c>
      <c r="W88" s="45">
        <v>0.25</v>
      </c>
      <c r="X88" s="45">
        <v>0</v>
      </c>
      <c r="Y88" s="45">
        <v>0</v>
      </c>
      <c r="Z88" s="45">
        <v>0.01</v>
      </c>
      <c r="AA88" s="150">
        <v>0.02</v>
      </c>
      <c r="AB88" s="45" t="s">
        <v>60</v>
      </c>
      <c r="AC88" s="45" t="s">
        <v>60</v>
      </c>
      <c r="AD88" s="45" t="s">
        <v>60</v>
      </c>
      <c r="AE88" s="45">
        <v>0</v>
      </c>
      <c r="AF88" s="150">
        <v>0</v>
      </c>
      <c r="AG88" s="152">
        <f t="shared" si="544"/>
        <v>2.8199999999999994</v>
      </c>
      <c r="AH88" s="8">
        <f t="shared" si="545"/>
        <v>1.1299999999999999</v>
      </c>
      <c r="AI88" s="4">
        <f t="shared" si="196"/>
        <v>12</v>
      </c>
      <c r="AJ88" s="501">
        <v>1957</v>
      </c>
      <c r="AK88" s="28" t="str">
        <f t="shared" si="387"/>
        <v/>
      </c>
      <c r="AL88" s="28" t="str">
        <f t="shared" si="388"/>
        <v/>
      </c>
      <c r="AM88" s="28" t="str">
        <f t="shared" si="389"/>
        <v/>
      </c>
      <c r="AN88" s="28" t="str">
        <f t="shared" si="390"/>
        <v/>
      </c>
      <c r="AO88" s="28" t="str">
        <f t="shared" si="391"/>
        <v/>
      </c>
      <c r="AP88" s="28" t="str">
        <f t="shared" si="392"/>
        <v/>
      </c>
      <c r="AQ88" s="28" t="str">
        <f t="shared" si="393"/>
        <v/>
      </c>
      <c r="AR88" s="28" t="str">
        <f t="shared" si="394"/>
        <v/>
      </c>
      <c r="AS88" s="28" t="str">
        <f t="shared" si="395"/>
        <v/>
      </c>
      <c r="AT88" s="28" t="str">
        <f t="shared" si="396"/>
        <v/>
      </c>
      <c r="AU88" s="28" t="str">
        <f t="shared" si="397"/>
        <v/>
      </c>
      <c r="AV88" s="28" t="str">
        <f t="shared" si="398"/>
        <v/>
      </c>
      <c r="AW88" s="28" t="str">
        <f t="shared" si="399"/>
        <v/>
      </c>
      <c r="AX88" s="28" t="str">
        <f t="shared" si="400"/>
        <v/>
      </c>
      <c r="AY88" s="28" t="str">
        <f t="shared" si="401"/>
        <v/>
      </c>
      <c r="AZ88" s="28" t="str">
        <f t="shared" si="402"/>
        <v/>
      </c>
      <c r="BA88" s="28" t="str">
        <f t="shared" si="403"/>
        <v/>
      </c>
      <c r="BB88" s="28" t="str">
        <f t="shared" si="404"/>
        <v/>
      </c>
      <c r="BC88" s="28" t="str">
        <f t="shared" si="405"/>
        <v/>
      </c>
      <c r="BD88" s="28" t="str">
        <f t="shared" si="406"/>
        <v/>
      </c>
      <c r="BE88" s="28" t="str">
        <f t="shared" si="407"/>
        <v/>
      </c>
      <c r="BF88" s="28" t="str">
        <f t="shared" si="408"/>
        <v/>
      </c>
      <c r="BG88" s="28" t="str">
        <f t="shared" si="409"/>
        <v/>
      </c>
      <c r="BH88" s="28" t="str">
        <f t="shared" si="410"/>
        <v/>
      </c>
      <c r="BI88" s="28" t="str">
        <f t="shared" si="411"/>
        <v/>
      </c>
      <c r="BJ88" s="28" t="str">
        <f t="shared" si="412"/>
        <v/>
      </c>
      <c r="BK88" s="28" t="str">
        <f t="shared" si="413"/>
        <v/>
      </c>
      <c r="BL88" s="28" t="str">
        <f t="shared" si="414"/>
        <v/>
      </c>
      <c r="BM88" s="28" t="str">
        <f t="shared" si="415"/>
        <v/>
      </c>
      <c r="BN88" s="28" t="str">
        <f t="shared" si="416"/>
        <v/>
      </c>
      <c r="BO88" s="28" t="str">
        <f t="shared" si="417"/>
        <v/>
      </c>
      <c r="BP88" s="39">
        <f t="shared" si="418"/>
        <v>0</v>
      </c>
      <c r="BQ88" s="501">
        <v>1957</v>
      </c>
      <c r="BR88" s="17" t="str">
        <f t="shared" si="354"/>
        <v xml:space="preserve"> </v>
      </c>
      <c r="BS88" s="17" t="str">
        <f t="shared" si="355"/>
        <v xml:space="preserve"> </v>
      </c>
      <c r="BT88" s="17" t="str">
        <f t="shared" si="356"/>
        <v xml:space="preserve"> </v>
      </c>
      <c r="BU88" s="17" t="str">
        <f t="shared" si="357"/>
        <v xml:space="preserve"> </v>
      </c>
      <c r="BV88" s="17" t="str">
        <f t="shared" si="358"/>
        <v xml:space="preserve"> </v>
      </c>
      <c r="BW88" s="17" t="str">
        <f t="shared" si="359"/>
        <v xml:space="preserve"> </v>
      </c>
      <c r="BX88" s="17" t="str">
        <f t="shared" si="360"/>
        <v xml:space="preserve"> </v>
      </c>
      <c r="BY88" s="17" t="str">
        <f t="shared" si="361"/>
        <v xml:space="preserve"> </v>
      </c>
      <c r="BZ88" s="17" t="str">
        <f t="shared" si="362"/>
        <v xml:space="preserve"> </v>
      </c>
      <c r="CA88" s="17" t="str">
        <f t="shared" si="363"/>
        <v xml:space="preserve"> </v>
      </c>
      <c r="CB88" s="17" t="str">
        <f t="shared" si="364"/>
        <v xml:space="preserve"> </v>
      </c>
      <c r="CC88" s="17" t="str">
        <f t="shared" si="365"/>
        <v xml:space="preserve"> </v>
      </c>
      <c r="CD88" s="17" t="str">
        <f t="shared" si="366"/>
        <v xml:space="preserve"> </v>
      </c>
      <c r="CE88" s="17" t="str">
        <f t="shared" si="367"/>
        <v xml:space="preserve"> </v>
      </c>
      <c r="CF88" s="17" t="str">
        <f t="shared" si="368"/>
        <v xml:space="preserve"> </v>
      </c>
      <c r="CG88" s="17" t="str">
        <f t="shared" si="369"/>
        <v xml:space="preserve"> </v>
      </c>
      <c r="CH88" s="17" t="str">
        <f t="shared" si="370"/>
        <v xml:space="preserve"> </v>
      </c>
      <c r="CI88" s="17" t="str">
        <f t="shared" si="371"/>
        <v xml:space="preserve"> </v>
      </c>
      <c r="CJ88" s="17" t="str">
        <f t="shared" si="372"/>
        <v xml:space="preserve"> </v>
      </c>
      <c r="CK88" s="17" t="str">
        <f t="shared" si="373"/>
        <v xml:space="preserve"> </v>
      </c>
      <c r="CL88" s="17" t="str">
        <f t="shared" si="374"/>
        <v xml:space="preserve"> </v>
      </c>
      <c r="CM88" s="17" t="str">
        <f t="shared" si="375"/>
        <v xml:space="preserve"> </v>
      </c>
      <c r="CN88" s="17" t="str">
        <f t="shared" si="376"/>
        <v xml:space="preserve"> </v>
      </c>
      <c r="CO88" s="17" t="str">
        <f t="shared" si="377"/>
        <v xml:space="preserve"> </v>
      </c>
      <c r="CP88" s="17" t="str">
        <f t="shared" si="378"/>
        <v xml:space="preserve"> </v>
      </c>
      <c r="CQ88" s="17" t="str">
        <f t="shared" si="379"/>
        <v xml:space="preserve"> </v>
      </c>
      <c r="CR88" s="17" t="str">
        <f t="shared" si="380"/>
        <v xml:space="preserve"> </v>
      </c>
      <c r="CS88" s="17" t="str">
        <f t="shared" si="381"/>
        <v xml:space="preserve"> </v>
      </c>
      <c r="CT88" s="17" t="str">
        <f t="shared" si="382"/>
        <v xml:space="preserve"> </v>
      </c>
      <c r="CU88" s="17" t="str">
        <f t="shared" si="383"/>
        <v xml:space="preserve"> </v>
      </c>
      <c r="CV88" s="17" t="str">
        <f t="shared" si="384"/>
        <v xml:space="preserve"> </v>
      </c>
      <c r="CW88" s="501">
        <v>1957</v>
      </c>
      <c r="CX88" s="17" t="str">
        <f t="shared" si="419"/>
        <v/>
      </c>
      <c r="CY88" s="17" t="str">
        <f t="shared" si="420"/>
        <v/>
      </c>
      <c r="CZ88" s="17" t="str">
        <f t="shared" si="421"/>
        <v/>
      </c>
      <c r="DA88" s="17" t="str">
        <f t="shared" si="422"/>
        <v/>
      </c>
      <c r="DB88" s="17" t="str">
        <f t="shared" si="423"/>
        <v/>
      </c>
      <c r="DC88" s="17" t="str">
        <f t="shared" si="424"/>
        <v/>
      </c>
      <c r="DD88" s="17" t="str">
        <f t="shared" si="425"/>
        <v/>
      </c>
      <c r="DE88" s="17" t="str">
        <f t="shared" si="426"/>
        <v/>
      </c>
      <c r="DF88" s="17" t="str">
        <f t="shared" si="427"/>
        <v/>
      </c>
      <c r="DG88" s="17" t="str">
        <f t="shared" si="428"/>
        <v/>
      </c>
      <c r="DH88" s="17" t="str">
        <f t="shared" si="429"/>
        <v/>
      </c>
      <c r="DI88" s="17" t="str">
        <f t="shared" si="430"/>
        <v/>
      </c>
      <c r="DJ88" s="17" t="str">
        <f t="shared" si="431"/>
        <v/>
      </c>
      <c r="DK88" s="17" t="str">
        <f t="shared" si="432"/>
        <v/>
      </c>
      <c r="DL88" s="17" t="str">
        <f t="shared" si="433"/>
        <v/>
      </c>
      <c r="DM88" s="17" t="str">
        <f t="shared" si="434"/>
        <v/>
      </c>
      <c r="DN88" s="17" t="str">
        <f t="shared" si="435"/>
        <v/>
      </c>
      <c r="DO88" s="17" t="str">
        <f t="shared" si="436"/>
        <v/>
      </c>
      <c r="DP88" s="17" t="str">
        <f t="shared" si="437"/>
        <v/>
      </c>
      <c r="DQ88" s="17" t="str">
        <f t="shared" si="438"/>
        <v/>
      </c>
      <c r="DR88" s="17" t="str">
        <f t="shared" si="439"/>
        <v/>
      </c>
      <c r="DS88" s="17" t="str">
        <f t="shared" si="440"/>
        <v/>
      </c>
      <c r="DT88" s="17" t="str">
        <f t="shared" si="441"/>
        <v/>
      </c>
      <c r="DU88" s="17" t="str">
        <f t="shared" si="442"/>
        <v/>
      </c>
      <c r="DV88" s="17" t="str">
        <f t="shared" si="443"/>
        <v/>
      </c>
      <c r="DW88" s="17" t="str">
        <f t="shared" si="444"/>
        <v/>
      </c>
      <c r="DX88" s="17" t="str">
        <f t="shared" si="445"/>
        <v/>
      </c>
      <c r="DY88" s="17" t="str">
        <f t="shared" si="446"/>
        <v/>
      </c>
      <c r="DZ88" s="17" t="str">
        <f t="shared" si="447"/>
        <v/>
      </c>
      <c r="EA88" s="17" t="str">
        <f t="shared" si="448"/>
        <v/>
      </c>
      <c r="EB88" s="17" t="str">
        <f t="shared" si="449"/>
        <v/>
      </c>
      <c r="EC88" s="501">
        <v>1957</v>
      </c>
      <c r="ED88" s="37">
        <f t="shared" si="450"/>
        <v>1</v>
      </c>
      <c r="EE88" s="37">
        <f t="shared" si="451"/>
        <v>1</v>
      </c>
      <c r="EF88" s="37" t="str">
        <f t="shared" si="452"/>
        <v/>
      </c>
      <c r="EG88" s="37" t="str">
        <f t="shared" si="453"/>
        <v/>
      </c>
      <c r="EH88" s="37" t="str">
        <f t="shared" si="454"/>
        <v/>
      </c>
      <c r="EI88" s="37">
        <f t="shared" si="455"/>
        <v>1</v>
      </c>
      <c r="EJ88" s="37">
        <f t="shared" si="456"/>
        <v>1</v>
      </c>
      <c r="EK88" s="37">
        <f t="shared" si="457"/>
        <v>1</v>
      </c>
      <c r="EL88" s="37" t="str">
        <f t="shared" si="458"/>
        <v/>
      </c>
      <c r="EM88" s="37" t="str">
        <f t="shared" si="459"/>
        <v/>
      </c>
      <c r="EN88" s="37" t="str">
        <f t="shared" si="460"/>
        <v/>
      </c>
      <c r="EO88" s="37" t="str">
        <f t="shared" si="461"/>
        <v/>
      </c>
      <c r="EP88" s="37" t="str">
        <f t="shared" si="462"/>
        <v/>
      </c>
      <c r="EQ88" s="37" t="str">
        <f t="shared" si="463"/>
        <v/>
      </c>
      <c r="ER88" s="37">
        <f t="shared" si="464"/>
        <v>1</v>
      </c>
      <c r="ES88" s="37" t="str">
        <f t="shared" si="465"/>
        <v/>
      </c>
      <c r="ET88" s="37" t="str">
        <f t="shared" si="466"/>
        <v/>
      </c>
      <c r="EU88" s="37">
        <f t="shared" si="467"/>
        <v>1</v>
      </c>
      <c r="EV88" s="37">
        <f t="shared" si="468"/>
        <v>1</v>
      </c>
      <c r="EW88" s="37">
        <f t="shared" si="469"/>
        <v>1</v>
      </c>
      <c r="EX88" s="37" t="str">
        <f t="shared" si="470"/>
        <v/>
      </c>
      <c r="EY88" s="37">
        <f t="shared" si="471"/>
        <v>1</v>
      </c>
      <c r="EZ88" s="37" t="str">
        <f t="shared" si="472"/>
        <v/>
      </c>
      <c r="FA88" s="37" t="str">
        <f t="shared" si="473"/>
        <v/>
      </c>
      <c r="FB88" s="37">
        <f t="shared" si="474"/>
        <v>1</v>
      </c>
      <c r="FC88" s="37">
        <f t="shared" si="475"/>
        <v>1</v>
      </c>
      <c r="FD88" s="37" t="str">
        <f t="shared" si="476"/>
        <v/>
      </c>
      <c r="FE88" s="37" t="str">
        <f t="shared" si="477"/>
        <v/>
      </c>
      <c r="FF88" s="37" t="str">
        <f t="shared" si="478"/>
        <v/>
      </c>
      <c r="FG88" s="37" t="str">
        <f t="shared" si="479"/>
        <v/>
      </c>
      <c r="FH88" s="37" t="str">
        <f t="shared" si="480"/>
        <v/>
      </c>
      <c r="FI88" s="54">
        <f t="shared" si="543"/>
        <v>12</v>
      </c>
      <c r="FJ88" s="501">
        <v>1957</v>
      </c>
      <c r="FK88" s="37" t="str">
        <f t="shared" si="481"/>
        <v/>
      </c>
      <c r="FL88" s="37" t="str">
        <f t="shared" si="482"/>
        <v/>
      </c>
      <c r="FM88" s="37" t="str">
        <f t="shared" si="483"/>
        <v/>
      </c>
      <c r="FN88" s="37" t="str">
        <f t="shared" si="484"/>
        <v/>
      </c>
      <c r="FO88" s="37" t="str">
        <f t="shared" si="485"/>
        <v/>
      </c>
      <c r="FP88" s="37" t="str">
        <f t="shared" si="486"/>
        <v/>
      </c>
      <c r="FQ88" s="37" t="str">
        <f t="shared" si="487"/>
        <v/>
      </c>
      <c r="FR88" s="37" t="str">
        <f t="shared" si="488"/>
        <v/>
      </c>
      <c r="FS88" s="37" t="str">
        <f t="shared" si="489"/>
        <v/>
      </c>
      <c r="FT88" s="37" t="str">
        <f t="shared" si="490"/>
        <v/>
      </c>
      <c r="FU88" s="37" t="str">
        <f t="shared" si="491"/>
        <v/>
      </c>
      <c r="FV88" s="37" t="str">
        <f t="shared" si="492"/>
        <v/>
      </c>
      <c r="FW88" s="37" t="str">
        <f t="shared" si="493"/>
        <v/>
      </c>
      <c r="FX88" s="37" t="str">
        <f t="shared" si="494"/>
        <v/>
      </c>
      <c r="FY88" s="37" t="str">
        <f t="shared" si="495"/>
        <v/>
      </c>
      <c r="FZ88" s="37" t="str">
        <f t="shared" si="496"/>
        <v/>
      </c>
      <c r="GA88" s="37" t="str">
        <f t="shared" si="497"/>
        <v/>
      </c>
      <c r="GB88" s="37" t="str">
        <f t="shared" si="498"/>
        <v/>
      </c>
      <c r="GC88" s="37">
        <f t="shared" si="499"/>
        <v>1</v>
      </c>
      <c r="GD88" s="37" t="str">
        <f t="shared" si="500"/>
        <v/>
      </c>
      <c r="GE88" s="37" t="str">
        <f t="shared" si="501"/>
        <v/>
      </c>
      <c r="GF88" s="37" t="str">
        <f t="shared" si="502"/>
        <v/>
      </c>
      <c r="GG88" s="37" t="str">
        <f t="shared" si="503"/>
        <v/>
      </c>
      <c r="GH88" s="37" t="str">
        <f t="shared" si="504"/>
        <v/>
      </c>
      <c r="GI88" s="37" t="str">
        <f t="shared" si="505"/>
        <v/>
      </c>
      <c r="GJ88" s="37" t="str">
        <f t="shared" si="506"/>
        <v/>
      </c>
      <c r="GK88" s="37" t="str">
        <f t="shared" si="507"/>
        <v/>
      </c>
      <c r="GL88" s="37" t="str">
        <f t="shared" si="508"/>
        <v/>
      </c>
      <c r="GM88" s="37" t="str">
        <f t="shared" si="509"/>
        <v/>
      </c>
      <c r="GN88" s="37" t="str">
        <f t="shared" si="510"/>
        <v/>
      </c>
      <c r="GO88" s="37" t="str">
        <f t="shared" si="511"/>
        <v/>
      </c>
      <c r="GP88" s="39">
        <f t="shared" si="197"/>
        <v>1</v>
      </c>
      <c r="GQ88" s="501">
        <v>1957</v>
      </c>
      <c r="GR88" s="501">
        <v>1957</v>
      </c>
      <c r="GS88" s="37" t="str">
        <f t="shared" si="512"/>
        <v/>
      </c>
      <c r="GT88" s="37" t="str">
        <f t="shared" si="513"/>
        <v/>
      </c>
      <c r="GU88" s="37" t="str">
        <f t="shared" si="514"/>
        <v/>
      </c>
      <c r="GV88" s="37" t="str">
        <f t="shared" si="515"/>
        <v/>
      </c>
      <c r="GW88" s="37" t="str">
        <f t="shared" si="516"/>
        <v/>
      </c>
      <c r="GX88" s="37" t="str">
        <f t="shared" si="517"/>
        <v/>
      </c>
      <c r="GY88" s="37" t="str">
        <f t="shared" si="518"/>
        <v/>
      </c>
      <c r="GZ88" s="37" t="str">
        <f t="shared" si="519"/>
        <v/>
      </c>
      <c r="HA88" s="37" t="str">
        <f t="shared" si="520"/>
        <v/>
      </c>
      <c r="HB88" s="37" t="str">
        <f t="shared" si="521"/>
        <v/>
      </c>
      <c r="HC88" s="37" t="str">
        <f t="shared" si="522"/>
        <v/>
      </c>
      <c r="HD88" s="37" t="str">
        <f t="shared" si="523"/>
        <v/>
      </c>
      <c r="HE88" s="37" t="str">
        <f t="shared" si="524"/>
        <v/>
      </c>
      <c r="HF88" s="37" t="str">
        <f t="shared" si="525"/>
        <v/>
      </c>
      <c r="HG88" s="37" t="str">
        <f t="shared" si="526"/>
        <v/>
      </c>
      <c r="HH88" s="37" t="str">
        <f t="shared" si="527"/>
        <v/>
      </c>
      <c r="HI88" s="37" t="str">
        <f t="shared" si="528"/>
        <v/>
      </c>
      <c r="HJ88" s="37" t="str">
        <f t="shared" si="529"/>
        <v/>
      </c>
      <c r="HK88" s="37" t="str">
        <f t="shared" si="530"/>
        <v/>
      </c>
      <c r="HL88" s="37" t="str">
        <f t="shared" si="531"/>
        <v/>
      </c>
      <c r="HM88" s="37" t="str">
        <f t="shared" si="532"/>
        <v/>
      </c>
      <c r="HN88" s="37" t="str">
        <f t="shared" si="533"/>
        <v/>
      </c>
      <c r="HO88" s="37" t="str">
        <f t="shared" si="534"/>
        <v/>
      </c>
      <c r="HP88" s="37" t="str">
        <f t="shared" si="535"/>
        <v/>
      </c>
      <c r="HQ88" s="37" t="str">
        <f t="shared" si="536"/>
        <v/>
      </c>
      <c r="HR88" s="37" t="str">
        <f t="shared" si="537"/>
        <v/>
      </c>
      <c r="HS88" s="37" t="str">
        <f t="shared" si="538"/>
        <v/>
      </c>
      <c r="HT88" s="37" t="str">
        <f t="shared" si="539"/>
        <v/>
      </c>
      <c r="HU88" s="37" t="str">
        <f t="shared" si="540"/>
        <v/>
      </c>
      <c r="HV88" s="37" t="str">
        <f t="shared" si="541"/>
        <v/>
      </c>
      <c r="HW88" s="37" t="str">
        <f t="shared" si="542"/>
        <v/>
      </c>
      <c r="HX88" s="39">
        <f t="shared" si="353"/>
        <v>0</v>
      </c>
      <c r="HY88" s="501">
        <v>1957</v>
      </c>
    </row>
    <row r="89" spans="1:233" ht="13.8">
      <c r="A89" s="501">
        <v>1958</v>
      </c>
      <c r="B89" s="45">
        <v>0</v>
      </c>
      <c r="C89" s="45" t="s">
        <v>60</v>
      </c>
      <c r="D89" s="45">
        <v>0</v>
      </c>
      <c r="E89" s="45">
        <v>0</v>
      </c>
      <c r="F89" s="45">
        <v>0</v>
      </c>
      <c r="G89" s="150" t="s">
        <v>60</v>
      </c>
      <c r="H89" s="45">
        <v>0</v>
      </c>
      <c r="I89" s="45">
        <v>0</v>
      </c>
      <c r="J89" s="45">
        <v>0.51</v>
      </c>
      <c r="K89" s="45" t="s">
        <v>60</v>
      </c>
      <c r="L89" s="150">
        <v>0</v>
      </c>
      <c r="M89" s="45">
        <v>0</v>
      </c>
      <c r="N89" s="45">
        <v>0.59</v>
      </c>
      <c r="O89" s="45" t="s">
        <v>60</v>
      </c>
      <c r="P89" s="45">
        <v>0</v>
      </c>
      <c r="Q89" s="150">
        <v>0</v>
      </c>
      <c r="R89" s="45">
        <v>0</v>
      </c>
      <c r="S89" s="45">
        <v>0.05</v>
      </c>
      <c r="T89" s="45">
        <v>1.27</v>
      </c>
      <c r="U89" s="45">
        <v>0.22</v>
      </c>
      <c r="V89" s="150">
        <v>0.03</v>
      </c>
      <c r="W89" s="45">
        <v>0</v>
      </c>
      <c r="X89" s="45">
        <v>0</v>
      </c>
      <c r="Y89" s="45">
        <v>0.02</v>
      </c>
      <c r="Z89" s="45">
        <v>0.48</v>
      </c>
      <c r="AA89" s="150">
        <v>0.12</v>
      </c>
      <c r="AB89" s="45">
        <v>0.26</v>
      </c>
      <c r="AC89" s="45">
        <v>0</v>
      </c>
      <c r="AD89" s="45">
        <v>0</v>
      </c>
      <c r="AE89" s="45">
        <v>0.04</v>
      </c>
      <c r="AF89" s="150">
        <v>0.22</v>
      </c>
      <c r="AG89" s="152">
        <f t="shared" si="544"/>
        <v>3.81</v>
      </c>
      <c r="AH89" s="8">
        <f t="shared" si="545"/>
        <v>1.27</v>
      </c>
      <c r="AI89" s="4">
        <f t="shared" si="196"/>
        <v>12</v>
      </c>
      <c r="AJ89" s="501">
        <v>1958</v>
      </c>
      <c r="AK89" s="28" t="str">
        <f t="shared" si="387"/>
        <v/>
      </c>
      <c r="AL89" s="28" t="str">
        <f t="shared" si="388"/>
        <v/>
      </c>
      <c r="AM89" s="28" t="str">
        <f t="shared" si="389"/>
        <v/>
      </c>
      <c r="AN89" s="28" t="str">
        <f t="shared" si="390"/>
        <v/>
      </c>
      <c r="AO89" s="28" t="str">
        <f t="shared" si="391"/>
        <v/>
      </c>
      <c r="AP89" s="28" t="str">
        <f t="shared" si="392"/>
        <v/>
      </c>
      <c r="AQ89" s="28" t="str">
        <f t="shared" si="393"/>
        <v/>
      </c>
      <c r="AR89" s="28" t="str">
        <f t="shared" si="394"/>
        <v/>
      </c>
      <c r="AS89" s="28" t="str">
        <f t="shared" si="395"/>
        <v/>
      </c>
      <c r="AT89" s="28" t="str">
        <f t="shared" si="396"/>
        <v/>
      </c>
      <c r="AU89" s="28" t="str">
        <f t="shared" si="397"/>
        <v/>
      </c>
      <c r="AV89" s="28" t="str">
        <f t="shared" si="398"/>
        <v/>
      </c>
      <c r="AW89" s="28" t="str">
        <f t="shared" si="399"/>
        <v/>
      </c>
      <c r="AX89" s="28" t="str">
        <f t="shared" si="400"/>
        <v/>
      </c>
      <c r="AY89" s="28" t="str">
        <f t="shared" si="401"/>
        <v/>
      </c>
      <c r="AZ89" s="28" t="str">
        <f t="shared" si="402"/>
        <v/>
      </c>
      <c r="BA89" s="28" t="str">
        <f t="shared" si="403"/>
        <v/>
      </c>
      <c r="BB89" s="28" t="str">
        <f t="shared" si="404"/>
        <v/>
      </c>
      <c r="BC89" s="28" t="str">
        <f t="shared" si="405"/>
        <v/>
      </c>
      <c r="BD89" s="28" t="str">
        <f t="shared" si="406"/>
        <v/>
      </c>
      <c r="BE89" s="28" t="str">
        <f t="shared" si="407"/>
        <v/>
      </c>
      <c r="BF89" s="28" t="str">
        <f t="shared" si="408"/>
        <v/>
      </c>
      <c r="BG89" s="28" t="str">
        <f t="shared" si="409"/>
        <v/>
      </c>
      <c r="BH89" s="28" t="str">
        <f t="shared" si="410"/>
        <v/>
      </c>
      <c r="BI89" s="28" t="str">
        <f t="shared" si="411"/>
        <v/>
      </c>
      <c r="BJ89" s="28" t="str">
        <f t="shared" si="412"/>
        <v/>
      </c>
      <c r="BK89" s="28" t="str">
        <f t="shared" si="413"/>
        <v/>
      </c>
      <c r="BL89" s="28" t="str">
        <f t="shared" si="414"/>
        <v/>
      </c>
      <c r="BM89" s="28" t="str">
        <f t="shared" si="415"/>
        <v/>
      </c>
      <c r="BN89" s="28" t="str">
        <f t="shared" si="416"/>
        <v/>
      </c>
      <c r="BO89" s="28" t="str">
        <f t="shared" si="417"/>
        <v/>
      </c>
      <c r="BP89" s="39">
        <f t="shared" si="418"/>
        <v>0</v>
      </c>
      <c r="BQ89" s="501">
        <v>1958</v>
      </c>
      <c r="BR89" s="17" t="str">
        <f t="shared" si="354"/>
        <v xml:space="preserve"> </v>
      </c>
      <c r="BS89" s="17" t="str">
        <f t="shared" si="355"/>
        <v xml:space="preserve"> </v>
      </c>
      <c r="BT89" s="17" t="str">
        <f t="shared" si="356"/>
        <v xml:space="preserve"> </v>
      </c>
      <c r="BU89" s="17" t="str">
        <f t="shared" si="357"/>
        <v xml:space="preserve"> </v>
      </c>
      <c r="BV89" s="17" t="str">
        <f t="shared" si="358"/>
        <v xml:space="preserve"> </v>
      </c>
      <c r="BW89" s="17" t="str">
        <f t="shared" si="359"/>
        <v xml:space="preserve"> </v>
      </c>
      <c r="BX89" s="17" t="str">
        <f t="shared" si="360"/>
        <v xml:space="preserve"> </v>
      </c>
      <c r="BY89" s="17" t="str">
        <f t="shared" si="361"/>
        <v xml:space="preserve"> </v>
      </c>
      <c r="BZ89" s="17" t="str">
        <f t="shared" si="362"/>
        <v xml:space="preserve"> </v>
      </c>
      <c r="CA89" s="17" t="str">
        <f t="shared" si="363"/>
        <v xml:space="preserve"> </v>
      </c>
      <c r="CB89" s="17" t="str">
        <f t="shared" si="364"/>
        <v xml:space="preserve"> </v>
      </c>
      <c r="CC89" s="17" t="str">
        <f t="shared" si="365"/>
        <v xml:space="preserve"> </v>
      </c>
      <c r="CD89" s="17" t="str">
        <f t="shared" si="366"/>
        <v xml:space="preserve"> </v>
      </c>
      <c r="CE89" s="17" t="str">
        <f t="shared" si="367"/>
        <v xml:space="preserve"> </v>
      </c>
      <c r="CF89" s="17" t="str">
        <f t="shared" si="368"/>
        <v xml:space="preserve"> </v>
      </c>
      <c r="CG89" s="17" t="str">
        <f t="shared" si="369"/>
        <v xml:space="preserve"> </v>
      </c>
      <c r="CH89" s="17" t="str">
        <f t="shared" si="370"/>
        <v xml:space="preserve"> </v>
      </c>
      <c r="CI89" s="17" t="str">
        <f t="shared" si="371"/>
        <v xml:space="preserve"> </v>
      </c>
      <c r="CJ89" s="17" t="str">
        <f t="shared" si="372"/>
        <v xml:space="preserve"> </v>
      </c>
      <c r="CK89" s="17" t="str">
        <f t="shared" si="373"/>
        <v xml:space="preserve"> </v>
      </c>
      <c r="CL89" s="17" t="str">
        <f t="shared" si="374"/>
        <v xml:space="preserve"> </v>
      </c>
      <c r="CM89" s="17" t="str">
        <f t="shared" si="375"/>
        <v xml:space="preserve"> </v>
      </c>
      <c r="CN89" s="17" t="str">
        <f t="shared" si="376"/>
        <v xml:space="preserve"> </v>
      </c>
      <c r="CO89" s="17" t="str">
        <f t="shared" si="377"/>
        <v xml:space="preserve"> </v>
      </c>
      <c r="CP89" s="17" t="str">
        <f t="shared" si="378"/>
        <v xml:space="preserve"> </v>
      </c>
      <c r="CQ89" s="17" t="str">
        <f t="shared" si="379"/>
        <v xml:space="preserve"> </v>
      </c>
      <c r="CR89" s="17" t="str">
        <f t="shared" si="380"/>
        <v xml:space="preserve"> </v>
      </c>
      <c r="CS89" s="17" t="str">
        <f t="shared" si="381"/>
        <v xml:space="preserve"> </v>
      </c>
      <c r="CT89" s="17" t="str">
        <f t="shared" si="382"/>
        <v xml:space="preserve"> </v>
      </c>
      <c r="CU89" s="17" t="str">
        <f t="shared" si="383"/>
        <v xml:space="preserve"> </v>
      </c>
      <c r="CV89" s="17" t="str">
        <f t="shared" si="384"/>
        <v xml:space="preserve"> </v>
      </c>
      <c r="CW89" s="501">
        <v>1958</v>
      </c>
      <c r="CX89" s="17" t="str">
        <f t="shared" si="419"/>
        <v/>
      </c>
      <c r="CY89" s="17" t="str">
        <f t="shared" si="420"/>
        <v/>
      </c>
      <c r="CZ89" s="17" t="str">
        <f t="shared" si="421"/>
        <v/>
      </c>
      <c r="DA89" s="17" t="str">
        <f t="shared" si="422"/>
        <v/>
      </c>
      <c r="DB89" s="17" t="str">
        <f t="shared" si="423"/>
        <v/>
      </c>
      <c r="DC89" s="17" t="str">
        <f t="shared" si="424"/>
        <v/>
      </c>
      <c r="DD89" s="17" t="str">
        <f t="shared" si="425"/>
        <v/>
      </c>
      <c r="DE89" s="17" t="str">
        <f t="shared" si="426"/>
        <v/>
      </c>
      <c r="DF89" s="17" t="str">
        <f t="shared" si="427"/>
        <v/>
      </c>
      <c r="DG89" s="17" t="str">
        <f t="shared" si="428"/>
        <v/>
      </c>
      <c r="DH89" s="17" t="str">
        <f t="shared" si="429"/>
        <v/>
      </c>
      <c r="DI89" s="17" t="str">
        <f t="shared" si="430"/>
        <v/>
      </c>
      <c r="DJ89" s="17" t="str">
        <f t="shared" si="431"/>
        <v/>
      </c>
      <c r="DK89" s="17" t="str">
        <f t="shared" si="432"/>
        <v/>
      </c>
      <c r="DL89" s="17" t="str">
        <f t="shared" si="433"/>
        <v/>
      </c>
      <c r="DM89" s="17" t="str">
        <f t="shared" si="434"/>
        <v/>
      </c>
      <c r="DN89" s="17" t="str">
        <f t="shared" si="435"/>
        <v/>
      </c>
      <c r="DO89" s="17" t="str">
        <f t="shared" si="436"/>
        <v/>
      </c>
      <c r="DP89" s="17" t="str">
        <f t="shared" si="437"/>
        <v/>
      </c>
      <c r="DQ89" s="17" t="str">
        <f t="shared" si="438"/>
        <v/>
      </c>
      <c r="DR89" s="17" t="str">
        <f t="shared" si="439"/>
        <v/>
      </c>
      <c r="DS89" s="17" t="str">
        <f t="shared" si="440"/>
        <v/>
      </c>
      <c r="DT89" s="17" t="str">
        <f t="shared" si="441"/>
        <v/>
      </c>
      <c r="DU89" s="17" t="str">
        <f t="shared" si="442"/>
        <v/>
      </c>
      <c r="DV89" s="17" t="str">
        <f t="shared" si="443"/>
        <v/>
      </c>
      <c r="DW89" s="17" t="str">
        <f t="shared" si="444"/>
        <v/>
      </c>
      <c r="DX89" s="17" t="str">
        <f t="shared" si="445"/>
        <v/>
      </c>
      <c r="DY89" s="17" t="str">
        <f t="shared" si="446"/>
        <v/>
      </c>
      <c r="DZ89" s="17" t="str">
        <f t="shared" si="447"/>
        <v/>
      </c>
      <c r="EA89" s="17" t="str">
        <f t="shared" si="448"/>
        <v/>
      </c>
      <c r="EB89" s="17" t="str">
        <f t="shared" si="449"/>
        <v/>
      </c>
      <c r="EC89" s="501">
        <v>1958</v>
      </c>
      <c r="ED89" s="37" t="str">
        <f t="shared" si="450"/>
        <v/>
      </c>
      <c r="EE89" s="37" t="str">
        <f t="shared" si="451"/>
        <v/>
      </c>
      <c r="EF89" s="37" t="str">
        <f t="shared" si="452"/>
        <v/>
      </c>
      <c r="EG89" s="37" t="str">
        <f t="shared" si="453"/>
        <v/>
      </c>
      <c r="EH89" s="37" t="str">
        <f t="shared" si="454"/>
        <v/>
      </c>
      <c r="EI89" s="37" t="str">
        <f t="shared" si="455"/>
        <v/>
      </c>
      <c r="EJ89" s="37" t="str">
        <f t="shared" si="456"/>
        <v/>
      </c>
      <c r="EK89" s="37" t="str">
        <f t="shared" si="457"/>
        <v/>
      </c>
      <c r="EL89" s="37">
        <f t="shared" si="458"/>
        <v>1</v>
      </c>
      <c r="EM89" s="37" t="str">
        <f t="shared" si="459"/>
        <v/>
      </c>
      <c r="EN89" s="37" t="str">
        <f t="shared" si="460"/>
        <v/>
      </c>
      <c r="EO89" s="37" t="str">
        <f t="shared" si="461"/>
        <v/>
      </c>
      <c r="EP89" s="37">
        <f t="shared" si="462"/>
        <v>1</v>
      </c>
      <c r="EQ89" s="37" t="str">
        <f t="shared" si="463"/>
        <v/>
      </c>
      <c r="ER89" s="37" t="str">
        <f t="shared" si="464"/>
        <v/>
      </c>
      <c r="ES89" s="37" t="str">
        <f t="shared" si="465"/>
        <v/>
      </c>
      <c r="ET89" s="37" t="str">
        <f t="shared" si="466"/>
        <v/>
      </c>
      <c r="EU89" s="37">
        <f t="shared" si="467"/>
        <v>1</v>
      </c>
      <c r="EV89" s="37">
        <f t="shared" si="468"/>
        <v>1</v>
      </c>
      <c r="EW89" s="37">
        <f t="shared" si="469"/>
        <v>1</v>
      </c>
      <c r="EX89" s="37">
        <f t="shared" si="470"/>
        <v>1</v>
      </c>
      <c r="EY89" s="37" t="str">
        <f t="shared" si="471"/>
        <v/>
      </c>
      <c r="EZ89" s="37" t="str">
        <f t="shared" si="472"/>
        <v/>
      </c>
      <c r="FA89" s="37">
        <f t="shared" si="473"/>
        <v>1</v>
      </c>
      <c r="FB89" s="37">
        <f t="shared" si="474"/>
        <v>1</v>
      </c>
      <c r="FC89" s="37">
        <f t="shared" si="475"/>
        <v>1</v>
      </c>
      <c r="FD89" s="37">
        <f t="shared" si="476"/>
        <v>1</v>
      </c>
      <c r="FE89" s="37" t="str">
        <f t="shared" si="477"/>
        <v/>
      </c>
      <c r="FF89" s="37" t="str">
        <f t="shared" si="478"/>
        <v/>
      </c>
      <c r="FG89" s="37">
        <f t="shared" si="479"/>
        <v>1</v>
      </c>
      <c r="FH89" s="37">
        <f t="shared" si="480"/>
        <v>1</v>
      </c>
      <c r="FI89" s="54">
        <f t="shared" si="543"/>
        <v>12</v>
      </c>
      <c r="FJ89" s="501">
        <v>1958</v>
      </c>
      <c r="FK89" s="37" t="str">
        <f t="shared" si="481"/>
        <v/>
      </c>
      <c r="FL89" s="37" t="str">
        <f t="shared" si="482"/>
        <v/>
      </c>
      <c r="FM89" s="37" t="str">
        <f t="shared" si="483"/>
        <v/>
      </c>
      <c r="FN89" s="37" t="str">
        <f t="shared" si="484"/>
        <v/>
      </c>
      <c r="FO89" s="37" t="str">
        <f t="shared" si="485"/>
        <v/>
      </c>
      <c r="FP89" s="37" t="str">
        <f t="shared" si="486"/>
        <v/>
      </c>
      <c r="FQ89" s="37" t="str">
        <f t="shared" si="487"/>
        <v/>
      </c>
      <c r="FR89" s="37" t="str">
        <f t="shared" si="488"/>
        <v/>
      </c>
      <c r="FS89" s="37" t="str">
        <f t="shared" si="489"/>
        <v/>
      </c>
      <c r="FT89" s="37" t="str">
        <f t="shared" si="490"/>
        <v/>
      </c>
      <c r="FU89" s="37" t="str">
        <f t="shared" si="491"/>
        <v/>
      </c>
      <c r="FV89" s="37" t="str">
        <f t="shared" si="492"/>
        <v/>
      </c>
      <c r="FW89" s="37" t="str">
        <f t="shared" si="493"/>
        <v/>
      </c>
      <c r="FX89" s="37" t="str">
        <f t="shared" si="494"/>
        <v/>
      </c>
      <c r="FY89" s="37" t="str">
        <f t="shared" si="495"/>
        <v/>
      </c>
      <c r="FZ89" s="37" t="str">
        <f t="shared" si="496"/>
        <v/>
      </c>
      <c r="GA89" s="37" t="str">
        <f t="shared" si="497"/>
        <v/>
      </c>
      <c r="GB89" s="37" t="str">
        <f t="shared" si="498"/>
        <v/>
      </c>
      <c r="GC89" s="37">
        <f t="shared" si="499"/>
        <v>1</v>
      </c>
      <c r="GD89" s="37" t="str">
        <f t="shared" si="500"/>
        <v/>
      </c>
      <c r="GE89" s="37" t="str">
        <f t="shared" si="501"/>
        <v/>
      </c>
      <c r="GF89" s="37" t="str">
        <f t="shared" si="502"/>
        <v/>
      </c>
      <c r="GG89" s="37" t="str">
        <f t="shared" si="503"/>
        <v/>
      </c>
      <c r="GH89" s="37" t="str">
        <f t="shared" si="504"/>
        <v/>
      </c>
      <c r="GI89" s="37" t="str">
        <f t="shared" si="505"/>
        <v/>
      </c>
      <c r="GJ89" s="37" t="str">
        <f t="shared" si="506"/>
        <v/>
      </c>
      <c r="GK89" s="37" t="str">
        <f t="shared" si="507"/>
        <v/>
      </c>
      <c r="GL89" s="37" t="str">
        <f t="shared" si="508"/>
        <v/>
      </c>
      <c r="GM89" s="37" t="str">
        <f t="shared" si="509"/>
        <v/>
      </c>
      <c r="GN89" s="37" t="str">
        <f t="shared" si="510"/>
        <v/>
      </c>
      <c r="GO89" s="37" t="str">
        <f t="shared" si="511"/>
        <v/>
      </c>
      <c r="GP89" s="39">
        <f t="shared" si="197"/>
        <v>1</v>
      </c>
      <c r="GQ89" s="501">
        <v>1958</v>
      </c>
      <c r="GR89" s="501">
        <v>1958</v>
      </c>
      <c r="GS89" s="37" t="str">
        <f t="shared" si="512"/>
        <v/>
      </c>
      <c r="GT89" s="37" t="str">
        <f t="shared" si="513"/>
        <v/>
      </c>
      <c r="GU89" s="37" t="str">
        <f t="shared" si="514"/>
        <v/>
      </c>
      <c r="GV89" s="37" t="str">
        <f t="shared" si="515"/>
        <v/>
      </c>
      <c r="GW89" s="37" t="str">
        <f t="shared" si="516"/>
        <v/>
      </c>
      <c r="GX89" s="37" t="str">
        <f t="shared" si="517"/>
        <v/>
      </c>
      <c r="GY89" s="37" t="str">
        <f t="shared" si="518"/>
        <v/>
      </c>
      <c r="GZ89" s="37" t="str">
        <f t="shared" si="519"/>
        <v/>
      </c>
      <c r="HA89" s="37" t="str">
        <f t="shared" si="520"/>
        <v/>
      </c>
      <c r="HB89" s="37" t="str">
        <f t="shared" si="521"/>
        <v/>
      </c>
      <c r="HC89" s="37" t="str">
        <f t="shared" si="522"/>
        <v/>
      </c>
      <c r="HD89" s="37" t="str">
        <f t="shared" si="523"/>
        <v/>
      </c>
      <c r="HE89" s="37" t="str">
        <f t="shared" si="524"/>
        <v/>
      </c>
      <c r="HF89" s="37" t="str">
        <f t="shared" si="525"/>
        <v/>
      </c>
      <c r="HG89" s="37" t="str">
        <f t="shared" si="526"/>
        <v/>
      </c>
      <c r="HH89" s="37" t="str">
        <f t="shared" si="527"/>
        <v/>
      </c>
      <c r="HI89" s="37" t="str">
        <f t="shared" si="528"/>
        <v/>
      </c>
      <c r="HJ89" s="37" t="str">
        <f t="shared" si="529"/>
        <v/>
      </c>
      <c r="HK89" s="37" t="str">
        <f t="shared" si="530"/>
        <v/>
      </c>
      <c r="HL89" s="37" t="str">
        <f t="shared" si="531"/>
        <v/>
      </c>
      <c r="HM89" s="37" t="str">
        <f t="shared" si="532"/>
        <v/>
      </c>
      <c r="HN89" s="37" t="str">
        <f t="shared" si="533"/>
        <v/>
      </c>
      <c r="HO89" s="37" t="str">
        <f t="shared" si="534"/>
        <v/>
      </c>
      <c r="HP89" s="37" t="str">
        <f t="shared" si="535"/>
        <v/>
      </c>
      <c r="HQ89" s="37" t="str">
        <f t="shared" si="536"/>
        <v/>
      </c>
      <c r="HR89" s="37" t="str">
        <f t="shared" si="537"/>
        <v/>
      </c>
      <c r="HS89" s="37" t="str">
        <f t="shared" si="538"/>
        <v/>
      </c>
      <c r="HT89" s="37" t="str">
        <f t="shared" si="539"/>
        <v/>
      </c>
      <c r="HU89" s="37" t="str">
        <f t="shared" si="540"/>
        <v/>
      </c>
      <c r="HV89" s="37" t="str">
        <f t="shared" si="541"/>
        <v/>
      </c>
      <c r="HW89" s="37" t="str">
        <f t="shared" si="542"/>
        <v/>
      </c>
      <c r="HX89" s="39">
        <f t="shared" si="353"/>
        <v>0</v>
      </c>
      <c r="HY89" s="501">
        <v>1958</v>
      </c>
    </row>
    <row r="90" spans="1:233" ht="13.8">
      <c r="A90" s="501">
        <v>1959</v>
      </c>
      <c r="B90" s="45" t="s">
        <v>60</v>
      </c>
      <c r="C90" s="45">
        <v>0</v>
      </c>
      <c r="D90" s="45">
        <v>0.16</v>
      </c>
      <c r="E90" s="45">
        <v>0</v>
      </c>
      <c r="F90" s="45">
        <v>0.08</v>
      </c>
      <c r="G90" s="150">
        <v>0.75</v>
      </c>
      <c r="H90" s="45">
        <v>0</v>
      </c>
      <c r="I90" s="45">
        <v>0</v>
      </c>
      <c r="J90" s="45">
        <v>0</v>
      </c>
      <c r="K90" s="45">
        <v>0.01</v>
      </c>
      <c r="L90" s="150">
        <v>0.05</v>
      </c>
      <c r="M90" s="45">
        <v>0.08</v>
      </c>
      <c r="N90" s="45">
        <v>0</v>
      </c>
      <c r="O90" s="45">
        <v>0</v>
      </c>
      <c r="P90" s="45" t="s">
        <v>60</v>
      </c>
      <c r="Q90" s="150">
        <v>0</v>
      </c>
      <c r="R90" s="45">
        <v>0</v>
      </c>
      <c r="S90" s="45">
        <v>0</v>
      </c>
      <c r="T90" s="45">
        <v>0</v>
      </c>
      <c r="U90" s="45">
        <v>0</v>
      </c>
      <c r="V90" s="150" t="s">
        <v>60</v>
      </c>
      <c r="W90" s="45">
        <v>0</v>
      </c>
      <c r="X90" s="45">
        <v>0</v>
      </c>
      <c r="Y90" s="45">
        <v>0</v>
      </c>
      <c r="Z90" s="45">
        <v>0</v>
      </c>
      <c r="AA90" s="150">
        <v>0.23</v>
      </c>
      <c r="AB90" s="45">
        <v>0.84</v>
      </c>
      <c r="AC90" s="45">
        <v>0</v>
      </c>
      <c r="AD90" s="45" t="s">
        <v>60</v>
      </c>
      <c r="AE90" s="45">
        <v>0.72</v>
      </c>
      <c r="AF90" s="150" t="s">
        <v>60</v>
      </c>
      <c r="AG90" s="152">
        <f t="shared" si="544"/>
        <v>2.92</v>
      </c>
      <c r="AH90" s="8">
        <f t="shared" si="545"/>
        <v>0.84</v>
      </c>
      <c r="AI90" s="29">
        <f t="shared" si="196"/>
        <v>9</v>
      </c>
      <c r="AJ90" s="501">
        <v>1959</v>
      </c>
      <c r="AK90" s="28" t="str">
        <f t="shared" si="387"/>
        <v/>
      </c>
      <c r="AL90" s="28" t="str">
        <f t="shared" si="388"/>
        <v/>
      </c>
      <c r="AM90" s="28" t="str">
        <f t="shared" si="389"/>
        <v/>
      </c>
      <c r="AN90" s="28" t="str">
        <f t="shared" si="390"/>
        <v/>
      </c>
      <c r="AO90" s="28" t="str">
        <f t="shared" si="391"/>
        <v/>
      </c>
      <c r="AP90" s="28" t="str">
        <f t="shared" si="392"/>
        <v/>
      </c>
      <c r="AQ90" s="28" t="str">
        <f t="shared" si="393"/>
        <v/>
      </c>
      <c r="AR90" s="28" t="str">
        <f t="shared" si="394"/>
        <v/>
      </c>
      <c r="AS90" s="28" t="str">
        <f t="shared" si="395"/>
        <v/>
      </c>
      <c r="AT90" s="28" t="str">
        <f t="shared" si="396"/>
        <v/>
      </c>
      <c r="AU90" s="28" t="str">
        <f t="shared" si="397"/>
        <v/>
      </c>
      <c r="AV90" s="28" t="str">
        <f t="shared" si="398"/>
        <v/>
      </c>
      <c r="AW90" s="28" t="str">
        <f t="shared" si="399"/>
        <v/>
      </c>
      <c r="AX90" s="28" t="str">
        <f t="shared" si="400"/>
        <v/>
      </c>
      <c r="AY90" s="28" t="str">
        <f t="shared" si="401"/>
        <v/>
      </c>
      <c r="AZ90" s="28" t="str">
        <f t="shared" si="402"/>
        <v/>
      </c>
      <c r="BA90" s="28" t="str">
        <f t="shared" si="403"/>
        <v/>
      </c>
      <c r="BB90" s="28" t="str">
        <f t="shared" si="404"/>
        <v/>
      </c>
      <c r="BC90" s="28" t="str">
        <f t="shared" si="405"/>
        <v/>
      </c>
      <c r="BD90" s="28" t="str">
        <f t="shared" si="406"/>
        <v/>
      </c>
      <c r="BE90" s="28" t="str">
        <f t="shared" si="407"/>
        <v/>
      </c>
      <c r="BF90" s="28" t="str">
        <f t="shared" si="408"/>
        <v/>
      </c>
      <c r="BG90" s="28" t="str">
        <f t="shared" si="409"/>
        <v/>
      </c>
      <c r="BH90" s="28" t="str">
        <f t="shared" si="410"/>
        <v/>
      </c>
      <c r="BI90" s="28" t="str">
        <f t="shared" si="411"/>
        <v/>
      </c>
      <c r="BJ90" s="28" t="str">
        <f t="shared" si="412"/>
        <v/>
      </c>
      <c r="BK90" s="28" t="str">
        <f t="shared" si="413"/>
        <v/>
      </c>
      <c r="BL90" s="28" t="str">
        <f t="shared" si="414"/>
        <v/>
      </c>
      <c r="BM90" s="28" t="str">
        <f t="shared" si="415"/>
        <v/>
      </c>
      <c r="BN90" s="28" t="str">
        <f t="shared" si="416"/>
        <v/>
      </c>
      <c r="BO90" s="28" t="str">
        <f t="shared" si="417"/>
        <v/>
      </c>
      <c r="BP90" s="39">
        <f t="shared" si="418"/>
        <v>0</v>
      </c>
      <c r="BQ90" s="501">
        <v>1959</v>
      </c>
      <c r="BR90" s="17" t="str">
        <f t="shared" si="354"/>
        <v xml:space="preserve"> </v>
      </c>
      <c r="BS90" s="17" t="str">
        <f t="shared" si="355"/>
        <v xml:space="preserve"> </v>
      </c>
      <c r="BT90" s="17" t="str">
        <f t="shared" si="356"/>
        <v xml:space="preserve"> </v>
      </c>
      <c r="BU90" s="17" t="str">
        <f t="shared" si="357"/>
        <v xml:space="preserve"> </v>
      </c>
      <c r="BV90" s="17" t="str">
        <f t="shared" si="358"/>
        <v xml:space="preserve"> </v>
      </c>
      <c r="BW90" s="17" t="str">
        <f t="shared" si="359"/>
        <v xml:space="preserve"> </v>
      </c>
      <c r="BX90" s="17" t="str">
        <f t="shared" si="360"/>
        <v xml:space="preserve"> </v>
      </c>
      <c r="BY90" s="17" t="str">
        <f t="shared" si="361"/>
        <v xml:space="preserve"> </v>
      </c>
      <c r="BZ90" s="17" t="str">
        <f t="shared" si="362"/>
        <v xml:space="preserve"> </v>
      </c>
      <c r="CA90" s="17" t="str">
        <f t="shared" si="363"/>
        <v xml:space="preserve"> </v>
      </c>
      <c r="CB90" s="17" t="str">
        <f t="shared" si="364"/>
        <v xml:space="preserve"> </v>
      </c>
      <c r="CC90" s="17" t="str">
        <f t="shared" si="365"/>
        <v xml:space="preserve"> </v>
      </c>
      <c r="CD90" s="17" t="str">
        <f t="shared" si="366"/>
        <v xml:space="preserve"> </v>
      </c>
      <c r="CE90" s="17" t="str">
        <f t="shared" si="367"/>
        <v xml:space="preserve"> </v>
      </c>
      <c r="CF90" s="17" t="str">
        <f t="shared" si="368"/>
        <v xml:space="preserve"> </v>
      </c>
      <c r="CG90" s="17" t="str">
        <f t="shared" si="369"/>
        <v xml:space="preserve"> </v>
      </c>
      <c r="CH90" s="17" t="str">
        <f t="shared" si="370"/>
        <v xml:space="preserve"> </v>
      </c>
      <c r="CI90" s="17" t="str">
        <f t="shared" si="371"/>
        <v xml:space="preserve"> </v>
      </c>
      <c r="CJ90" s="17" t="str">
        <f t="shared" si="372"/>
        <v xml:space="preserve"> </v>
      </c>
      <c r="CK90" s="17" t="str">
        <f t="shared" si="373"/>
        <v xml:space="preserve"> </v>
      </c>
      <c r="CL90" s="17" t="str">
        <f t="shared" si="374"/>
        <v xml:space="preserve"> </v>
      </c>
      <c r="CM90" s="17" t="str">
        <f t="shared" si="375"/>
        <v xml:space="preserve"> </v>
      </c>
      <c r="CN90" s="17" t="str">
        <f t="shared" si="376"/>
        <v xml:space="preserve"> </v>
      </c>
      <c r="CO90" s="17" t="str">
        <f t="shared" si="377"/>
        <v xml:space="preserve"> </v>
      </c>
      <c r="CP90" s="17" t="str">
        <f t="shared" si="378"/>
        <v xml:space="preserve"> </v>
      </c>
      <c r="CQ90" s="17" t="str">
        <f t="shared" si="379"/>
        <v xml:space="preserve"> </v>
      </c>
      <c r="CR90" s="17" t="str">
        <f t="shared" si="380"/>
        <v xml:space="preserve"> </v>
      </c>
      <c r="CS90" s="17" t="str">
        <f t="shared" si="381"/>
        <v xml:space="preserve"> </v>
      </c>
      <c r="CT90" s="17" t="str">
        <f t="shared" si="382"/>
        <v xml:space="preserve"> </v>
      </c>
      <c r="CU90" s="17" t="str">
        <f t="shared" si="383"/>
        <v xml:space="preserve"> </v>
      </c>
      <c r="CV90" s="17" t="str">
        <f t="shared" si="384"/>
        <v xml:space="preserve"> </v>
      </c>
      <c r="CW90" s="501">
        <v>1959</v>
      </c>
      <c r="CX90" s="17" t="str">
        <f t="shared" si="419"/>
        <v/>
      </c>
      <c r="CY90" s="17" t="str">
        <f t="shared" si="420"/>
        <v/>
      </c>
      <c r="CZ90" s="17" t="str">
        <f t="shared" si="421"/>
        <v/>
      </c>
      <c r="DA90" s="17" t="str">
        <f t="shared" si="422"/>
        <v/>
      </c>
      <c r="DB90" s="17" t="str">
        <f t="shared" si="423"/>
        <v/>
      </c>
      <c r="DC90" s="17" t="str">
        <f t="shared" si="424"/>
        <v/>
      </c>
      <c r="DD90" s="17" t="str">
        <f t="shared" si="425"/>
        <v/>
      </c>
      <c r="DE90" s="17" t="str">
        <f t="shared" si="426"/>
        <v/>
      </c>
      <c r="DF90" s="17" t="str">
        <f t="shared" si="427"/>
        <v/>
      </c>
      <c r="DG90" s="17" t="str">
        <f t="shared" si="428"/>
        <v/>
      </c>
      <c r="DH90" s="17" t="str">
        <f t="shared" si="429"/>
        <v/>
      </c>
      <c r="DI90" s="17" t="str">
        <f t="shared" si="430"/>
        <v/>
      </c>
      <c r="DJ90" s="17" t="str">
        <f t="shared" si="431"/>
        <v/>
      </c>
      <c r="DK90" s="17" t="str">
        <f t="shared" si="432"/>
        <v/>
      </c>
      <c r="DL90" s="17" t="str">
        <f t="shared" si="433"/>
        <v/>
      </c>
      <c r="DM90" s="17" t="str">
        <f t="shared" si="434"/>
        <v/>
      </c>
      <c r="DN90" s="17" t="str">
        <f t="shared" si="435"/>
        <v/>
      </c>
      <c r="DO90" s="17" t="str">
        <f t="shared" si="436"/>
        <v/>
      </c>
      <c r="DP90" s="17" t="str">
        <f t="shared" si="437"/>
        <v/>
      </c>
      <c r="DQ90" s="17" t="str">
        <f t="shared" si="438"/>
        <v/>
      </c>
      <c r="DR90" s="17" t="str">
        <f t="shared" si="439"/>
        <v/>
      </c>
      <c r="DS90" s="17" t="str">
        <f t="shared" si="440"/>
        <v/>
      </c>
      <c r="DT90" s="17" t="str">
        <f t="shared" si="441"/>
        <v/>
      </c>
      <c r="DU90" s="17" t="str">
        <f t="shared" si="442"/>
        <v/>
      </c>
      <c r="DV90" s="17" t="str">
        <f t="shared" si="443"/>
        <v/>
      </c>
      <c r="DW90" s="17" t="str">
        <f t="shared" si="444"/>
        <v/>
      </c>
      <c r="DX90" s="17" t="str">
        <f t="shared" si="445"/>
        <v/>
      </c>
      <c r="DY90" s="17" t="str">
        <f t="shared" si="446"/>
        <v/>
      </c>
      <c r="DZ90" s="17" t="str">
        <f t="shared" si="447"/>
        <v/>
      </c>
      <c r="EA90" s="17" t="str">
        <f t="shared" si="448"/>
        <v/>
      </c>
      <c r="EB90" s="17" t="str">
        <f t="shared" si="449"/>
        <v/>
      </c>
      <c r="EC90" s="501">
        <v>1959</v>
      </c>
      <c r="ED90" s="37" t="str">
        <f t="shared" si="450"/>
        <v/>
      </c>
      <c r="EE90" s="37" t="str">
        <f t="shared" si="451"/>
        <v/>
      </c>
      <c r="EF90" s="37">
        <f t="shared" si="452"/>
        <v>1</v>
      </c>
      <c r="EG90" s="37" t="str">
        <f t="shared" si="453"/>
        <v/>
      </c>
      <c r="EH90" s="37">
        <f t="shared" si="454"/>
        <v>1</v>
      </c>
      <c r="EI90" s="37">
        <f t="shared" si="455"/>
        <v>1</v>
      </c>
      <c r="EJ90" s="37" t="str">
        <f t="shared" si="456"/>
        <v/>
      </c>
      <c r="EK90" s="37" t="str">
        <f t="shared" si="457"/>
        <v/>
      </c>
      <c r="EL90" s="37" t="str">
        <f t="shared" si="458"/>
        <v/>
      </c>
      <c r="EM90" s="37">
        <f t="shared" si="459"/>
        <v>1</v>
      </c>
      <c r="EN90" s="37">
        <f t="shared" si="460"/>
        <v>1</v>
      </c>
      <c r="EO90" s="37">
        <f t="shared" si="461"/>
        <v>1</v>
      </c>
      <c r="EP90" s="37" t="str">
        <f t="shared" si="462"/>
        <v/>
      </c>
      <c r="EQ90" s="37" t="str">
        <f t="shared" si="463"/>
        <v/>
      </c>
      <c r="ER90" s="37" t="str">
        <f t="shared" si="464"/>
        <v/>
      </c>
      <c r="ES90" s="37" t="str">
        <f t="shared" si="465"/>
        <v/>
      </c>
      <c r="ET90" s="37" t="str">
        <f t="shared" si="466"/>
        <v/>
      </c>
      <c r="EU90" s="37" t="str">
        <f t="shared" si="467"/>
        <v/>
      </c>
      <c r="EV90" s="37" t="str">
        <f t="shared" si="468"/>
        <v/>
      </c>
      <c r="EW90" s="37" t="str">
        <f t="shared" si="469"/>
        <v/>
      </c>
      <c r="EX90" s="37" t="str">
        <f t="shared" si="470"/>
        <v/>
      </c>
      <c r="EY90" s="37" t="str">
        <f t="shared" si="471"/>
        <v/>
      </c>
      <c r="EZ90" s="37" t="str">
        <f t="shared" si="472"/>
        <v/>
      </c>
      <c r="FA90" s="37" t="str">
        <f t="shared" si="473"/>
        <v/>
      </c>
      <c r="FB90" s="37" t="str">
        <f t="shared" si="474"/>
        <v/>
      </c>
      <c r="FC90" s="37">
        <f t="shared" si="475"/>
        <v>1</v>
      </c>
      <c r="FD90" s="37">
        <f t="shared" si="476"/>
        <v>1</v>
      </c>
      <c r="FE90" s="37" t="str">
        <f t="shared" si="477"/>
        <v/>
      </c>
      <c r="FF90" s="37" t="str">
        <f t="shared" si="478"/>
        <v/>
      </c>
      <c r="FG90" s="37">
        <f t="shared" si="479"/>
        <v>1</v>
      </c>
      <c r="FH90" s="37" t="str">
        <f t="shared" si="480"/>
        <v/>
      </c>
      <c r="FI90" s="54">
        <f t="shared" si="543"/>
        <v>9</v>
      </c>
      <c r="FJ90" s="501">
        <v>1959</v>
      </c>
      <c r="FK90" s="37" t="str">
        <f t="shared" si="481"/>
        <v/>
      </c>
      <c r="FL90" s="37" t="str">
        <f t="shared" si="482"/>
        <v/>
      </c>
      <c r="FM90" s="37" t="str">
        <f t="shared" si="483"/>
        <v/>
      </c>
      <c r="FN90" s="37" t="str">
        <f t="shared" si="484"/>
        <v/>
      </c>
      <c r="FO90" s="37" t="str">
        <f t="shared" si="485"/>
        <v/>
      </c>
      <c r="FP90" s="37" t="str">
        <f t="shared" si="486"/>
        <v/>
      </c>
      <c r="FQ90" s="37" t="str">
        <f t="shared" si="487"/>
        <v/>
      </c>
      <c r="FR90" s="37" t="str">
        <f t="shared" si="488"/>
        <v/>
      </c>
      <c r="FS90" s="37" t="str">
        <f t="shared" si="489"/>
        <v/>
      </c>
      <c r="FT90" s="37" t="str">
        <f t="shared" si="490"/>
        <v/>
      </c>
      <c r="FU90" s="37" t="str">
        <f t="shared" si="491"/>
        <v/>
      </c>
      <c r="FV90" s="37" t="str">
        <f t="shared" si="492"/>
        <v/>
      </c>
      <c r="FW90" s="37" t="str">
        <f t="shared" si="493"/>
        <v/>
      </c>
      <c r="FX90" s="37" t="str">
        <f t="shared" si="494"/>
        <v/>
      </c>
      <c r="FY90" s="37" t="str">
        <f t="shared" si="495"/>
        <v/>
      </c>
      <c r="FZ90" s="37" t="str">
        <f t="shared" si="496"/>
        <v/>
      </c>
      <c r="GA90" s="37" t="str">
        <f t="shared" si="497"/>
        <v/>
      </c>
      <c r="GB90" s="37" t="str">
        <f t="shared" si="498"/>
        <v/>
      </c>
      <c r="GC90" s="37" t="str">
        <f t="shared" si="499"/>
        <v/>
      </c>
      <c r="GD90" s="37" t="str">
        <f t="shared" si="500"/>
        <v/>
      </c>
      <c r="GE90" s="37" t="str">
        <f t="shared" si="501"/>
        <v/>
      </c>
      <c r="GF90" s="37" t="str">
        <f t="shared" si="502"/>
        <v/>
      </c>
      <c r="GG90" s="37" t="str">
        <f t="shared" si="503"/>
        <v/>
      </c>
      <c r="GH90" s="37" t="str">
        <f t="shared" si="504"/>
        <v/>
      </c>
      <c r="GI90" s="37" t="str">
        <f t="shared" si="505"/>
        <v/>
      </c>
      <c r="GJ90" s="37" t="str">
        <f t="shared" si="506"/>
        <v/>
      </c>
      <c r="GK90" s="37" t="str">
        <f t="shared" si="507"/>
        <v/>
      </c>
      <c r="GL90" s="37" t="str">
        <f t="shared" si="508"/>
        <v/>
      </c>
      <c r="GM90" s="37" t="str">
        <f t="shared" si="509"/>
        <v/>
      </c>
      <c r="GN90" s="37" t="str">
        <f t="shared" si="510"/>
        <v/>
      </c>
      <c r="GO90" s="37" t="str">
        <f t="shared" si="511"/>
        <v/>
      </c>
      <c r="GP90" s="39">
        <f t="shared" si="197"/>
        <v>0</v>
      </c>
      <c r="GQ90" s="501">
        <v>1959</v>
      </c>
      <c r="GR90" s="501">
        <v>1959</v>
      </c>
      <c r="GS90" s="37" t="str">
        <f t="shared" si="512"/>
        <v/>
      </c>
      <c r="GT90" s="37" t="str">
        <f t="shared" si="513"/>
        <v/>
      </c>
      <c r="GU90" s="37" t="str">
        <f t="shared" si="514"/>
        <v/>
      </c>
      <c r="GV90" s="37" t="str">
        <f t="shared" si="515"/>
        <v/>
      </c>
      <c r="GW90" s="37" t="str">
        <f t="shared" si="516"/>
        <v/>
      </c>
      <c r="GX90" s="37" t="str">
        <f t="shared" si="517"/>
        <v/>
      </c>
      <c r="GY90" s="37" t="str">
        <f t="shared" si="518"/>
        <v/>
      </c>
      <c r="GZ90" s="37" t="str">
        <f t="shared" si="519"/>
        <v/>
      </c>
      <c r="HA90" s="37" t="str">
        <f t="shared" si="520"/>
        <v/>
      </c>
      <c r="HB90" s="37" t="str">
        <f t="shared" si="521"/>
        <v/>
      </c>
      <c r="HC90" s="37" t="str">
        <f t="shared" si="522"/>
        <v/>
      </c>
      <c r="HD90" s="37" t="str">
        <f t="shared" si="523"/>
        <v/>
      </c>
      <c r="HE90" s="37" t="str">
        <f t="shared" si="524"/>
        <v/>
      </c>
      <c r="HF90" s="37" t="str">
        <f t="shared" si="525"/>
        <v/>
      </c>
      <c r="HG90" s="37" t="str">
        <f t="shared" si="526"/>
        <v/>
      </c>
      <c r="HH90" s="37" t="str">
        <f t="shared" si="527"/>
        <v/>
      </c>
      <c r="HI90" s="37" t="str">
        <f t="shared" si="528"/>
        <v/>
      </c>
      <c r="HJ90" s="37" t="str">
        <f t="shared" si="529"/>
        <v/>
      </c>
      <c r="HK90" s="37" t="str">
        <f t="shared" si="530"/>
        <v/>
      </c>
      <c r="HL90" s="37" t="str">
        <f t="shared" si="531"/>
        <v/>
      </c>
      <c r="HM90" s="37" t="str">
        <f t="shared" si="532"/>
        <v/>
      </c>
      <c r="HN90" s="37" t="str">
        <f t="shared" si="533"/>
        <v/>
      </c>
      <c r="HO90" s="37" t="str">
        <f t="shared" si="534"/>
        <v/>
      </c>
      <c r="HP90" s="37" t="str">
        <f t="shared" si="535"/>
        <v/>
      </c>
      <c r="HQ90" s="37" t="str">
        <f t="shared" si="536"/>
        <v/>
      </c>
      <c r="HR90" s="37" t="str">
        <f t="shared" si="537"/>
        <v/>
      </c>
      <c r="HS90" s="37" t="str">
        <f t="shared" si="538"/>
        <v/>
      </c>
      <c r="HT90" s="37" t="str">
        <f t="shared" si="539"/>
        <v/>
      </c>
      <c r="HU90" s="37" t="str">
        <f t="shared" si="540"/>
        <v/>
      </c>
      <c r="HV90" s="37" t="str">
        <f t="shared" si="541"/>
        <v/>
      </c>
      <c r="HW90" s="37" t="str">
        <f t="shared" si="542"/>
        <v/>
      </c>
      <c r="HX90" s="39">
        <f t="shared" si="353"/>
        <v>0</v>
      </c>
      <c r="HY90" s="501">
        <v>1959</v>
      </c>
    </row>
    <row r="91" spans="1:233" ht="14.4" thickBot="1">
      <c r="A91" s="742">
        <v>1960</v>
      </c>
      <c r="B91" s="866">
        <v>0</v>
      </c>
      <c r="C91" s="866">
        <v>0.19</v>
      </c>
      <c r="D91" s="866">
        <v>0.88</v>
      </c>
      <c r="E91" s="866">
        <v>0</v>
      </c>
      <c r="F91" s="866">
        <v>0</v>
      </c>
      <c r="G91" s="867">
        <v>0</v>
      </c>
      <c r="H91" s="866">
        <v>0.01</v>
      </c>
      <c r="I91" s="866">
        <v>0</v>
      </c>
      <c r="J91" s="866">
        <v>0.33</v>
      </c>
      <c r="K91" s="866">
        <v>0.06</v>
      </c>
      <c r="L91" s="867">
        <v>0</v>
      </c>
      <c r="M91" s="866">
        <v>0</v>
      </c>
      <c r="N91" s="866">
        <v>0</v>
      </c>
      <c r="O91" s="866">
        <v>0</v>
      </c>
      <c r="P91" s="866">
        <v>0</v>
      </c>
      <c r="Q91" s="867">
        <v>1.01</v>
      </c>
      <c r="R91" s="866">
        <v>0.04</v>
      </c>
      <c r="S91" s="866">
        <v>0.01</v>
      </c>
      <c r="T91" s="866" t="s">
        <v>60</v>
      </c>
      <c r="U91" s="866">
        <v>0.05</v>
      </c>
      <c r="V91" s="867">
        <v>0</v>
      </c>
      <c r="W91" s="866">
        <v>0</v>
      </c>
      <c r="X91" s="866">
        <v>0</v>
      </c>
      <c r="Y91" s="866">
        <v>0</v>
      </c>
      <c r="Z91" s="866">
        <v>0</v>
      </c>
      <c r="AA91" s="867">
        <v>0.03</v>
      </c>
      <c r="AB91" s="866">
        <v>0</v>
      </c>
      <c r="AC91" s="866">
        <v>0</v>
      </c>
      <c r="AD91" s="866">
        <v>0.14000000000000001</v>
      </c>
      <c r="AE91" s="866">
        <v>0.54</v>
      </c>
      <c r="AF91" s="867" t="s">
        <v>60</v>
      </c>
      <c r="AG91" s="755">
        <f t="shared" si="544"/>
        <v>3.29</v>
      </c>
      <c r="AH91" s="756">
        <f t="shared" si="545"/>
        <v>1.01</v>
      </c>
      <c r="AI91" s="746">
        <f t="shared" si="196"/>
        <v>12</v>
      </c>
      <c r="AJ91" s="742">
        <v>1960</v>
      </c>
      <c r="AK91" s="28" t="str">
        <f t="shared" si="387"/>
        <v/>
      </c>
      <c r="AL91" s="28" t="str">
        <f t="shared" si="388"/>
        <v/>
      </c>
      <c r="AM91" s="28" t="str">
        <f t="shared" si="389"/>
        <v/>
      </c>
      <c r="AN91" s="28" t="str">
        <f t="shared" si="390"/>
        <v/>
      </c>
      <c r="AO91" s="28" t="str">
        <f t="shared" si="391"/>
        <v/>
      </c>
      <c r="AP91" s="28" t="str">
        <f t="shared" si="392"/>
        <v/>
      </c>
      <c r="AQ91" s="28" t="str">
        <f t="shared" si="393"/>
        <v/>
      </c>
      <c r="AR91" s="28" t="str">
        <f t="shared" si="394"/>
        <v/>
      </c>
      <c r="AS91" s="28" t="str">
        <f t="shared" si="395"/>
        <v/>
      </c>
      <c r="AT91" s="28" t="str">
        <f t="shared" si="396"/>
        <v/>
      </c>
      <c r="AU91" s="28" t="str">
        <f t="shared" si="397"/>
        <v/>
      </c>
      <c r="AV91" s="28" t="str">
        <f t="shared" si="398"/>
        <v/>
      </c>
      <c r="AW91" s="28" t="str">
        <f t="shared" si="399"/>
        <v/>
      </c>
      <c r="AX91" s="28" t="str">
        <f t="shared" si="400"/>
        <v/>
      </c>
      <c r="AY91" s="28" t="str">
        <f t="shared" si="401"/>
        <v/>
      </c>
      <c r="AZ91" s="28" t="str">
        <f t="shared" si="402"/>
        <v/>
      </c>
      <c r="BA91" s="28" t="str">
        <f t="shared" si="403"/>
        <v/>
      </c>
      <c r="BB91" s="28" t="str">
        <f t="shared" si="404"/>
        <v/>
      </c>
      <c r="BC91" s="28" t="str">
        <f t="shared" si="405"/>
        <v/>
      </c>
      <c r="BD91" s="28" t="str">
        <f t="shared" si="406"/>
        <v/>
      </c>
      <c r="BE91" s="28" t="str">
        <f t="shared" si="407"/>
        <v/>
      </c>
      <c r="BF91" s="28" t="str">
        <f t="shared" si="408"/>
        <v/>
      </c>
      <c r="BG91" s="28" t="str">
        <f t="shared" si="409"/>
        <v/>
      </c>
      <c r="BH91" s="28" t="str">
        <f t="shared" si="410"/>
        <v/>
      </c>
      <c r="BI91" s="28" t="str">
        <f t="shared" si="411"/>
        <v/>
      </c>
      <c r="BJ91" s="28" t="str">
        <f t="shared" si="412"/>
        <v/>
      </c>
      <c r="BK91" s="28" t="str">
        <f t="shared" si="413"/>
        <v/>
      </c>
      <c r="BL91" s="28" t="str">
        <f t="shared" si="414"/>
        <v/>
      </c>
      <c r="BM91" s="28" t="str">
        <f t="shared" si="415"/>
        <v/>
      </c>
      <c r="BN91" s="28" t="str">
        <f t="shared" si="416"/>
        <v/>
      </c>
      <c r="BO91" s="28" t="str">
        <f t="shared" si="417"/>
        <v/>
      </c>
      <c r="BP91" s="39">
        <f t="shared" si="418"/>
        <v>0</v>
      </c>
      <c r="BQ91" s="501">
        <v>1960</v>
      </c>
      <c r="BR91" s="17" t="str">
        <f t="shared" si="354"/>
        <v xml:space="preserve"> </v>
      </c>
      <c r="BS91" s="17" t="str">
        <f t="shared" si="355"/>
        <v xml:space="preserve"> </v>
      </c>
      <c r="BT91" s="17" t="str">
        <f t="shared" si="356"/>
        <v xml:space="preserve"> </v>
      </c>
      <c r="BU91" s="17" t="str">
        <f t="shared" si="357"/>
        <v xml:space="preserve"> </v>
      </c>
      <c r="BV91" s="17" t="str">
        <f t="shared" si="358"/>
        <v xml:space="preserve"> </v>
      </c>
      <c r="BW91" s="17" t="str">
        <f t="shared" si="359"/>
        <v xml:space="preserve"> </v>
      </c>
      <c r="BX91" s="17" t="str">
        <f t="shared" si="360"/>
        <v xml:space="preserve"> </v>
      </c>
      <c r="BY91" s="17" t="str">
        <f t="shared" si="361"/>
        <v xml:space="preserve"> </v>
      </c>
      <c r="BZ91" s="17" t="str">
        <f t="shared" si="362"/>
        <v xml:space="preserve"> </v>
      </c>
      <c r="CA91" s="17" t="str">
        <f t="shared" si="363"/>
        <v xml:space="preserve"> </v>
      </c>
      <c r="CB91" s="17" t="str">
        <f t="shared" si="364"/>
        <v xml:space="preserve"> </v>
      </c>
      <c r="CC91" s="17" t="str">
        <f t="shared" si="365"/>
        <v xml:space="preserve"> </v>
      </c>
      <c r="CD91" s="17" t="str">
        <f t="shared" si="366"/>
        <v xml:space="preserve"> </v>
      </c>
      <c r="CE91" s="17" t="str">
        <f t="shared" si="367"/>
        <v xml:space="preserve"> </v>
      </c>
      <c r="CF91" s="17" t="str">
        <f t="shared" si="368"/>
        <v xml:space="preserve"> </v>
      </c>
      <c r="CG91" s="17" t="str">
        <f t="shared" si="369"/>
        <v xml:space="preserve"> </v>
      </c>
      <c r="CH91" s="17" t="str">
        <f t="shared" si="370"/>
        <v xml:space="preserve"> </v>
      </c>
      <c r="CI91" s="17" t="str">
        <f t="shared" si="371"/>
        <v xml:space="preserve"> </v>
      </c>
      <c r="CJ91" s="17" t="str">
        <f t="shared" si="372"/>
        <v xml:space="preserve"> </v>
      </c>
      <c r="CK91" s="17" t="str">
        <f t="shared" si="373"/>
        <v xml:space="preserve"> </v>
      </c>
      <c r="CL91" s="17" t="str">
        <f t="shared" si="374"/>
        <v xml:space="preserve"> </v>
      </c>
      <c r="CM91" s="17" t="str">
        <f t="shared" si="375"/>
        <v xml:space="preserve"> </v>
      </c>
      <c r="CN91" s="17" t="str">
        <f t="shared" si="376"/>
        <v xml:space="preserve"> </v>
      </c>
      <c r="CO91" s="17" t="str">
        <f t="shared" si="377"/>
        <v xml:space="preserve"> </v>
      </c>
      <c r="CP91" s="17" t="str">
        <f t="shared" si="378"/>
        <v xml:space="preserve"> </v>
      </c>
      <c r="CQ91" s="17" t="str">
        <f t="shared" si="379"/>
        <v xml:space="preserve"> </v>
      </c>
      <c r="CR91" s="17" t="str">
        <f t="shared" si="380"/>
        <v xml:space="preserve"> </v>
      </c>
      <c r="CS91" s="17" t="str">
        <f t="shared" si="381"/>
        <v xml:space="preserve"> </v>
      </c>
      <c r="CT91" s="17" t="str">
        <f t="shared" si="382"/>
        <v xml:space="preserve"> </v>
      </c>
      <c r="CU91" s="17" t="str">
        <f t="shared" si="383"/>
        <v xml:space="preserve"> </v>
      </c>
      <c r="CV91" s="17" t="str">
        <f t="shared" si="384"/>
        <v xml:space="preserve"> </v>
      </c>
      <c r="CW91" s="501">
        <v>1960</v>
      </c>
      <c r="CX91" s="17" t="str">
        <f t="shared" si="419"/>
        <v/>
      </c>
      <c r="CY91" s="17" t="str">
        <f t="shared" si="420"/>
        <v/>
      </c>
      <c r="CZ91" s="17" t="str">
        <f t="shared" si="421"/>
        <v/>
      </c>
      <c r="DA91" s="17" t="str">
        <f t="shared" si="422"/>
        <v/>
      </c>
      <c r="DB91" s="17" t="str">
        <f t="shared" si="423"/>
        <v/>
      </c>
      <c r="DC91" s="17" t="str">
        <f t="shared" si="424"/>
        <v/>
      </c>
      <c r="DD91" s="17" t="str">
        <f t="shared" si="425"/>
        <v/>
      </c>
      <c r="DE91" s="17" t="str">
        <f t="shared" si="426"/>
        <v/>
      </c>
      <c r="DF91" s="17" t="str">
        <f t="shared" si="427"/>
        <v/>
      </c>
      <c r="DG91" s="17" t="str">
        <f t="shared" si="428"/>
        <v/>
      </c>
      <c r="DH91" s="17" t="str">
        <f t="shared" si="429"/>
        <v/>
      </c>
      <c r="DI91" s="17" t="str">
        <f t="shared" si="430"/>
        <v/>
      </c>
      <c r="DJ91" s="17" t="str">
        <f t="shared" si="431"/>
        <v/>
      </c>
      <c r="DK91" s="17" t="str">
        <f t="shared" si="432"/>
        <v/>
      </c>
      <c r="DL91" s="17" t="str">
        <f t="shared" si="433"/>
        <v/>
      </c>
      <c r="DM91" s="17" t="str">
        <f t="shared" si="434"/>
        <v/>
      </c>
      <c r="DN91" s="17" t="str">
        <f t="shared" si="435"/>
        <v/>
      </c>
      <c r="DO91" s="17" t="str">
        <f t="shared" si="436"/>
        <v/>
      </c>
      <c r="DP91" s="17" t="str">
        <f t="shared" si="437"/>
        <v/>
      </c>
      <c r="DQ91" s="17" t="str">
        <f t="shared" si="438"/>
        <v/>
      </c>
      <c r="DR91" s="17" t="str">
        <f t="shared" si="439"/>
        <v/>
      </c>
      <c r="DS91" s="17" t="str">
        <f t="shared" si="440"/>
        <v/>
      </c>
      <c r="DT91" s="17" t="str">
        <f t="shared" si="441"/>
        <v/>
      </c>
      <c r="DU91" s="17" t="str">
        <f t="shared" si="442"/>
        <v/>
      </c>
      <c r="DV91" s="17" t="str">
        <f t="shared" si="443"/>
        <v/>
      </c>
      <c r="DW91" s="17" t="str">
        <f t="shared" si="444"/>
        <v/>
      </c>
      <c r="DX91" s="17" t="str">
        <f t="shared" si="445"/>
        <v/>
      </c>
      <c r="DY91" s="17" t="str">
        <f t="shared" si="446"/>
        <v/>
      </c>
      <c r="DZ91" s="17" t="str">
        <f t="shared" si="447"/>
        <v/>
      </c>
      <c r="EA91" s="17" t="str">
        <f t="shared" si="448"/>
        <v/>
      </c>
      <c r="EB91" s="17" t="str">
        <f t="shared" si="449"/>
        <v/>
      </c>
      <c r="EC91" s="501">
        <v>1960</v>
      </c>
      <c r="ED91" s="37" t="str">
        <f t="shared" si="450"/>
        <v/>
      </c>
      <c r="EE91" s="37">
        <f t="shared" si="451"/>
        <v>1</v>
      </c>
      <c r="EF91" s="37">
        <f t="shared" si="452"/>
        <v>1</v>
      </c>
      <c r="EG91" s="37" t="str">
        <f t="shared" si="453"/>
        <v/>
      </c>
      <c r="EH91" s="37" t="str">
        <f t="shared" si="454"/>
        <v/>
      </c>
      <c r="EI91" s="37" t="str">
        <f t="shared" si="455"/>
        <v/>
      </c>
      <c r="EJ91" s="37">
        <f t="shared" si="456"/>
        <v>1</v>
      </c>
      <c r="EK91" s="37" t="str">
        <f t="shared" si="457"/>
        <v/>
      </c>
      <c r="EL91" s="37">
        <f t="shared" si="458"/>
        <v>1</v>
      </c>
      <c r="EM91" s="37">
        <f t="shared" si="459"/>
        <v>1</v>
      </c>
      <c r="EN91" s="37" t="str">
        <f t="shared" si="460"/>
        <v/>
      </c>
      <c r="EO91" s="37" t="str">
        <f t="shared" si="461"/>
        <v/>
      </c>
      <c r="EP91" s="37" t="str">
        <f t="shared" si="462"/>
        <v/>
      </c>
      <c r="EQ91" s="37" t="str">
        <f t="shared" si="463"/>
        <v/>
      </c>
      <c r="ER91" s="37" t="str">
        <f t="shared" si="464"/>
        <v/>
      </c>
      <c r="ES91" s="37">
        <f t="shared" si="465"/>
        <v>1</v>
      </c>
      <c r="ET91" s="37">
        <f t="shared" si="466"/>
        <v>1</v>
      </c>
      <c r="EU91" s="37">
        <f t="shared" si="467"/>
        <v>1</v>
      </c>
      <c r="EV91" s="37" t="str">
        <f t="shared" si="468"/>
        <v/>
      </c>
      <c r="EW91" s="37">
        <f t="shared" si="469"/>
        <v>1</v>
      </c>
      <c r="EX91" s="37" t="str">
        <f t="shared" si="470"/>
        <v/>
      </c>
      <c r="EY91" s="37" t="str">
        <f t="shared" si="471"/>
        <v/>
      </c>
      <c r="EZ91" s="37" t="str">
        <f t="shared" si="472"/>
        <v/>
      </c>
      <c r="FA91" s="37" t="str">
        <f t="shared" si="473"/>
        <v/>
      </c>
      <c r="FB91" s="37" t="str">
        <f t="shared" si="474"/>
        <v/>
      </c>
      <c r="FC91" s="37">
        <f t="shared" si="475"/>
        <v>1</v>
      </c>
      <c r="FD91" s="37" t="str">
        <f t="shared" si="476"/>
        <v/>
      </c>
      <c r="FE91" s="37" t="str">
        <f t="shared" si="477"/>
        <v/>
      </c>
      <c r="FF91" s="37">
        <f t="shared" si="478"/>
        <v>1</v>
      </c>
      <c r="FG91" s="37">
        <f t="shared" si="479"/>
        <v>1</v>
      </c>
      <c r="FH91" s="37" t="str">
        <f t="shared" si="480"/>
        <v/>
      </c>
      <c r="FI91" s="54">
        <f t="shared" si="543"/>
        <v>12</v>
      </c>
      <c r="FJ91" s="501">
        <v>1960</v>
      </c>
      <c r="FK91" s="37" t="str">
        <f t="shared" si="481"/>
        <v/>
      </c>
      <c r="FL91" s="37" t="str">
        <f t="shared" si="482"/>
        <v/>
      </c>
      <c r="FM91" s="37" t="str">
        <f t="shared" si="483"/>
        <v/>
      </c>
      <c r="FN91" s="37" t="str">
        <f t="shared" si="484"/>
        <v/>
      </c>
      <c r="FO91" s="37" t="str">
        <f t="shared" si="485"/>
        <v/>
      </c>
      <c r="FP91" s="37" t="str">
        <f t="shared" si="486"/>
        <v/>
      </c>
      <c r="FQ91" s="37" t="str">
        <f t="shared" si="487"/>
        <v/>
      </c>
      <c r="FR91" s="37" t="str">
        <f t="shared" si="488"/>
        <v/>
      </c>
      <c r="FS91" s="37" t="str">
        <f t="shared" si="489"/>
        <v/>
      </c>
      <c r="FT91" s="37" t="str">
        <f t="shared" si="490"/>
        <v/>
      </c>
      <c r="FU91" s="37" t="str">
        <f t="shared" si="491"/>
        <v/>
      </c>
      <c r="FV91" s="37" t="str">
        <f t="shared" si="492"/>
        <v/>
      </c>
      <c r="FW91" s="37" t="str">
        <f t="shared" si="493"/>
        <v/>
      </c>
      <c r="FX91" s="37" t="str">
        <f t="shared" si="494"/>
        <v/>
      </c>
      <c r="FY91" s="37" t="str">
        <f t="shared" si="495"/>
        <v/>
      </c>
      <c r="FZ91" s="37">
        <f t="shared" si="496"/>
        <v>1</v>
      </c>
      <c r="GA91" s="37" t="str">
        <f t="shared" si="497"/>
        <v/>
      </c>
      <c r="GB91" s="37" t="str">
        <f t="shared" si="498"/>
        <v/>
      </c>
      <c r="GC91" s="37" t="str">
        <f t="shared" si="499"/>
        <v/>
      </c>
      <c r="GD91" s="37" t="str">
        <f t="shared" si="500"/>
        <v/>
      </c>
      <c r="GE91" s="37" t="str">
        <f t="shared" si="501"/>
        <v/>
      </c>
      <c r="GF91" s="37" t="str">
        <f t="shared" si="502"/>
        <v/>
      </c>
      <c r="GG91" s="37" t="str">
        <f t="shared" si="503"/>
        <v/>
      </c>
      <c r="GH91" s="37" t="str">
        <f t="shared" si="504"/>
        <v/>
      </c>
      <c r="GI91" s="37" t="str">
        <f t="shared" si="505"/>
        <v/>
      </c>
      <c r="GJ91" s="37" t="str">
        <f t="shared" si="506"/>
        <v/>
      </c>
      <c r="GK91" s="37" t="str">
        <f t="shared" si="507"/>
        <v/>
      </c>
      <c r="GL91" s="37" t="str">
        <f t="shared" si="508"/>
        <v/>
      </c>
      <c r="GM91" s="37" t="str">
        <f t="shared" si="509"/>
        <v/>
      </c>
      <c r="GN91" s="37" t="str">
        <f t="shared" si="510"/>
        <v/>
      </c>
      <c r="GO91" s="37" t="str">
        <f t="shared" si="511"/>
        <v/>
      </c>
      <c r="GP91" s="39">
        <f t="shared" si="197"/>
        <v>1</v>
      </c>
      <c r="GQ91" s="501">
        <v>1960</v>
      </c>
      <c r="GR91" s="501">
        <v>1960</v>
      </c>
      <c r="GS91" s="37" t="str">
        <f t="shared" si="512"/>
        <v/>
      </c>
      <c r="GT91" s="37" t="str">
        <f t="shared" si="513"/>
        <v/>
      </c>
      <c r="GU91" s="37" t="str">
        <f t="shared" si="514"/>
        <v/>
      </c>
      <c r="GV91" s="37" t="str">
        <f t="shared" si="515"/>
        <v/>
      </c>
      <c r="GW91" s="37" t="str">
        <f t="shared" si="516"/>
        <v/>
      </c>
      <c r="GX91" s="37" t="str">
        <f t="shared" si="517"/>
        <v/>
      </c>
      <c r="GY91" s="37" t="str">
        <f t="shared" si="518"/>
        <v/>
      </c>
      <c r="GZ91" s="37" t="str">
        <f t="shared" si="519"/>
        <v/>
      </c>
      <c r="HA91" s="37" t="str">
        <f t="shared" si="520"/>
        <v/>
      </c>
      <c r="HB91" s="37" t="str">
        <f t="shared" si="521"/>
        <v/>
      </c>
      <c r="HC91" s="37" t="str">
        <f t="shared" si="522"/>
        <v/>
      </c>
      <c r="HD91" s="37" t="str">
        <f t="shared" si="523"/>
        <v/>
      </c>
      <c r="HE91" s="37" t="str">
        <f t="shared" si="524"/>
        <v/>
      </c>
      <c r="HF91" s="37" t="str">
        <f t="shared" si="525"/>
        <v/>
      </c>
      <c r="HG91" s="37" t="str">
        <f t="shared" si="526"/>
        <v/>
      </c>
      <c r="HH91" s="37" t="str">
        <f t="shared" si="527"/>
        <v/>
      </c>
      <c r="HI91" s="37" t="str">
        <f t="shared" si="528"/>
        <v/>
      </c>
      <c r="HJ91" s="37" t="str">
        <f t="shared" si="529"/>
        <v/>
      </c>
      <c r="HK91" s="37" t="str">
        <f t="shared" si="530"/>
        <v/>
      </c>
      <c r="HL91" s="37" t="str">
        <f t="shared" si="531"/>
        <v/>
      </c>
      <c r="HM91" s="37" t="str">
        <f t="shared" si="532"/>
        <v/>
      </c>
      <c r="HN91" s="37" t="str">
        <f t="shared" si="533"/>
        <v/>
      </c>
      <c r="HO91" s="37" t="str">
        <f t="shared" si="534"/>
        <v/>
      </c>
      <c r="HP91" s="37" t="str">
        <f t="shared" si="535"/>
        <v/>
      </c>
      <c r="HQ91" s="37" t="str">
        <f t="shared" si="536"/>
        <v/>
      </c>
      <c r="HR91" s="37" t="str">
        <f t="shared" si="537"/>
        <v/>
      </c>
      <c r="HS91" s="37" t="str">
        <f t="shared" si="538"/>
        <v/>
      </c>
      <c r="HT91" s="37" t="str">
        <f t="shared" si="539"/>
        <v/>
      </c>
      <c r="HU91" s="37" t="str">
        <f t="shared" si="540"/>
        <v/>
      </c>
      <c r="HV91" s="37" t="str">
        <f t="shared" si="541"/>
        <v/>
      </c>
      <c r="HW91" s="37" t="str">
        <f t="shared" si="542"/>
        <v/>
      </c>
      <c r="HX91" s="39">
        <f t="shared" si="353"/>
        <v>0</v>
      </c>
      <c r="HY91" s="501">
        <v>1960</v>
      </c>
    </row>
    <row r="92" spans="1:233" ht="13.8">
      <c r="A92" s="501">
        <v>1961</v>
      </c>
      <c r="B92" s="45">
        <v>0.11</v>
      </c>
      <c r="C92" s="45" t="s">
        <v>60</v>
      </c>
      <c r="D92" s="45">
        <v>0</v>
      </c>
      <c r="E92" s="45">
        <v>0.01</v>
      </c>
      <c r="F92" s="45">
        <v>0</v>
      </c>
      <c r="G92" s="150" t="s">
        <v>60</v>
      </c>
      <c r="H92" s="45">
        <v>0</v>
      </c>
      <c r="I92" s="45">
        <v>0.56999999999999995</v>
      </c>
      <c r="J92" s="45">
        <v>0.02</v>
      </c>
      <c r="K92" s="45">
        <v>0</v>
      </c>
      <c r="L92" s="150">
        <v>0</v>
      </c>
      <c r="M92" s="45">
        <v>0</v>
      </c>
      <c r="N92" s="45">
        <v>0.03</v>
      </c>
      <c r="O92" s="45">
        <v>0.09</v>
      </c>
      <c r="P92" s="45">
        <v>0</v>
      </c>
      <c r="Q92" s="150">
        <v>0.12</v>
      </c>
      <c r="R92" s="45">
        <v>0</v>
      </c>
      <c r="S92" s="45">
        <v>0.11</v>
      </c>
      <c r="T92" s="45">
        <v>0.19</v>
      </c>
      <c r="U92" s="45">
        <v>0</v>
      </c>
      <c r="V92" s="150">
        <v>0.52</v>
      </c>
      <c r="W92" s="45">
        <v>1.01</v>
      </c>
      <c r="X92" s="45">
        <v>0.02</v>
      </c>
      <c r="Y92" s="45">
        <v>0.26</v>
      </c>
      <c r="Z92" s="45">
        <v>0</v>
      </c>
      <c r="AA92" s="150">
        <v>0</v>
      </c>
      <c r="AB92" s="45">
        <v>0</v>
      </c>
      <c r="AC92" s="45">
        <v>0.1</v>
      </c>
      <c r="AD92" s="45">
        <v>0</v>
      </c>
      <c r="AE92" s="45" t="s">
        <v>60</v>
      </c>
      <c r="AF92" s="150">
        <v>0.86</v>
      </c>
      <c r="AG92" s="152">
        <f t="shared" si="544"/>
        <v>4.0200000000000005</v>
      </c>
      <c r="AH92" s="8">
        <f t="shared" si="545"/>
        <v>1.01</v>
      </c>
      <c r="AI92" s="4">
        <f t="shared" si="196"/>
        <v>15</v>
      </c>
      <c r="AJ92" s="501">
        <v>1961</v>
      </c>
      <c r="AK92" s="28" t="str">
        <f t="shared" si="387"/>
        <v/>
      </c>
      <c r="AL92" s="28" t="str">
        <f t="shared" si="388"/>
        <v/>
      </c>
      <c r="AM92" s="28" t="str">
        <f t="shared" si="389"/>
        <v/>
      </c>
      <c r="AN92" s="28" t="str">
        <f t="shared" si="390"/>
        <v/>
      </c>
      <c r="AO92" s="28" t="str">
        <f t="shared" si="391"/>
        <v/>
      </c>
      <c r="AP92" s="28" t="str">
        <f t="shared" si="392"/>
        <v/>
      </c>
      <c r="AQ92" s="28" t="str">
        <f t="shared" si="393"/>
        <v/>
      </c>
      <c r="AR92" s="28" t="str">
        <f t="shared" si="394"/>
        <v/>
      </c>
      <c r="AS92" s="28" t="str">
        <f t="shared" si="395"/>
        <v/>
      </c>
      <c r="AT92" s="28" t="str">
        <f t="shared" si="396"/>
        <v/>
      </c>
      <c r="AU92" s="28" t="str">
        <f t="shared" si="397"/>
        <v/>
      </c>
      <c r="AV92" s="28" t="str">
        <f t="shared" si="398"/>
        <v/>
      </c>
      <c r="AW92" s="28" t="str">
        <f t="shared" si="399"/>
        <v/>
      </c>
      <c r="AX92" s="28" t="str">
        <f t="shared" si="400"/>
        <v/>
      </c>
      <c r="AY92" s="28" t="str">
        <f t="shared" si="401"/>
        <v/>
      </c>
      <c r="AZ92" s="28" t="str">
        <f t="shared" si="402"/>
        <v/>
      </c>
      <c r="BA92" s="28" t="str">
        <f t="shared" si="403"/>
        <v/>
      </c>
      <c r="BB92" s="28" t="str">
        <f t="shared" si="404"/>
        <v/>
      </c>
      <c r="BC92" s="28" t="str">
        <f t="shared" si="405"/>
        <v/>
      </c>
      <c r="BD92" s="28" t="str">
        <f t="shared" si="406"/>
        <v/>
      </c>
      <c r="BE92" s="28" t="str">
        <f t="shared" si="407"/>
        <v/>
      </c>
      <c r="BF92" s="28" t="str">
        <f t="shared" si="408"/>
        <v/>
      </c>
      <c r="BG92" s="28" t="str">
        <f t="shared" si="409"/>
        <v/>
      </c>
      <c r="BH92" s="28" t="str">
        <f t="shared" si="410"/>
        <v/>
      </c>
      <c r="BI92" s="28" t="str">
        <f t="shared" si="411"/>
        <v/>
      </c>
      <c r="BJ92" s="28" t="str">
        <f t="shared" si="412"/>
        <v/>
      </c>
      <c r="BK92" s="28" t="str">
        <f t="shared" si="413"/>
        <v/>
      </c>
      <c r="BL92" s="28" t="str">
        <f t="shared" si="414"/>
        <v/>
      </c>
      <c r="BM92" s="28" t="str">
        <f t="shared" si="415"/>
        <v/>
      </c>
      <c r="BN92" s="28" t="str">
        <f t="shared" si="416"/>
        <v/>
      </c>
      <c r="BO92" s="28" t="str">
        <f t="shared" si="417"/>
        <v/>
      </c>
      <c r="BP92" s="39">
        <f t="shared" si="418"/>
        <v>0</v>
      </c>
      <c r="BQ92" s="501">
        <v>1961</v>
      </c>
      <c r="BR92" s="17" t="str">
        <f t="shared" si="354"/>
        <v xml:space="preserve"> </v>
      </c>
      <c r="BS92" s="17" t="str">
        <f t="shared" si="355"/>
        <v xml:space="preserve"> </v>
      </c>
      <c r="BT92" s="17" t="str">
        <f t="shared" si="356"/>
        <v xml:space="preserve"> </v>
      </c>
      <c r="BU92" s="17" t="str">
        <f t="shared" si="357"/>
        <v xml:space="preserve"> </v>
      </c>
      <c r="BV92" s="17" t="str">
        <f t="shared" si="358"/>
        <v xml:space="preserve"> </v>
      </c>
      <c r="BW92" s="17" t="str">
        <f t="shared" si="359"/>
        <v xml:space="preserve"> </v>
      </c>
      <c r="BX92" s="17" t="str">
        <f t="shared" si="360"/>
        <v xml:space="preserve"> </v>
      </c>
      <c r="BY92" s="17" t="str">
        <f t="shared" si="361"/>
        <v xml:space="preserve"> </v>
      </c>
      <c r="BZ92" s="17" t="str">
        <f t="shared" si="362"/>
        <v xml:space="preserve"> </v>
      </c>
      <c r="CA92" s="17" t="str">
        <f t="shared" si="363"/>
        <v xml:space="preserve"> </v>
      </c>
      <c r="CB92" s="17" t="str">
        <f t="shared" si="364"/>
        <v xml:space="preserve"> </v>
      </c>
      <c r="CC92" s="17" t="str">
        <f t="shared" si="365"/>
        <v xml:space="preserve"> </v>
      </c>
      <c r="CD92" s="17" t="str">
        <f t="shared" si="366"/>
        <v xml:space="preserve"> </v>
      </c>
      <c r="CE92" s="17" t="str">
        <f t="shared" si="367"/>
        <v xml:space="preserve"> </v>
      </c>
      <c r="CF92" s="17" t="str">
        <f t="shared" si="368"/>
        <v xml:space="preserve"> </v>
      </c>
      <c r="CG92" s="17" t="str">
        <f t="shared" si="369"/>
        <v xml:space="preserve"> </v>
      </c>
      <c r="CH92" s="17" t="str">
        <f t="shared" si="370"/>
        <v xml:space="preserve"> </v>
      </c>
      <c r="CI92" s="17" t="str">
        <f t="shared" si="371"/>
        <v xml:space="preserve"> </v>
      </c>
      <c r="CJ92" s="17" t="str">
        <f t="shared" si="372"/>
        <v xml:space="preserve"> </v>
      </c>
      <c r="CK92" s="17" t="str">
        <f t="shared" si="373"/>
        <v xml:space="preserve"> </v>
      </c>
      <c r="CL92" s="17" t="str">
        <f t="shared" si="374"/>
        <v xml:space="preserve"> </v>
      </c>
      <c r="CM92" s="17" t="str">
        <f t="shared" si="375"/>
        <v xml:space="preserve"> </v>
      </c>
      <c r="CN92" s="17" t="str">
        <f t="shared" si="376"/>
        <v xml:space="preserve"> </v>
      </c>
      <c r="CO92" s="17" t="str">
        <f t="shared" si="377"/>
        <v xml:space="preserve"> </v>
      </c>
      <c r="CP92" s="17" t="str">
        <f t="shared" si="378"/>
        <v xml:space="preserve"> </v>
      </c>
      <c r="CQ92" s="17" t="str">
        <f t="shared" si="379"/>
        <v xml:space="preserve"> </v>
      </c>
      <c r="CR92" s="17" t="str">
        <f t="shared" si="380"/>
        <v xml:space="preserve"> </v>
      </c>
      <c r="CS92" s="17" t="str">
        <f t="shared" si="381"/>
        <v xml:space="preserve"> </v>
      </c>
      <c r="CT92" s="17" t="str">
        <f t="shared" si="382"/>
        <v xml:space="preserve"> </v>
      </c>
      <c r="CU92" s="17" t="str">
        <f t="shared" si="383"/>
        <v xml:space="preserve"> </v>
      </c>
      <c r="CV92" s="17" t="str">
        <f t="shared" si="384"/>
        <v xml:space="preserve"> </v>
      </c>
      <c r="CW92" s="501">
        <v>1961</v>
      </c>
      <c r="CX92" s="17" t="str">
        <f t="shared" si="419"/>
        <v/>
      </c>
      <c r="CY92" s="17" t="str">
        <f t="shared" si="420"/>
        <v/>
      </c>
      <c r="CZ92" s="17" t="str">
        <f t="shared" si="421"/>
        <v/>
      </c>
      <c r="DA92" s="17" t="str">
        <f t="shared" si="422"/>
        <v/>
      </c>
      <c r="DB92" s="17" t="str">
        <f t="shared" si="423"/>
        <v/>
      </c>
      <c r="DC92" s="17" t="str">
        <f t="shared" si="424"/>
        <v/>
      </c>
      <c r="DD92" s="17" t="str">
        <f t="shared" si="425"/>
        <v/>
      </c>
      <c r="DE92" s="17" t="str">
        <f t="shared" si="426"/>
        <v/>
      </c>
      <c r="DF92" s="17" t="str">
        <f t="shared" si="427"/>
        <v/>
      </c>
      <c r="DG92" s="17" t="str">
        <f t="shared" si="428"/>
        <v/>
      </c>
      <c r="DH92" s="17" t="str">
        <f t="shared" si="429"/>
        <v/>
      </c>
      <c r="DI92" s="17" t="str">
        <f t="shared" si="430"/>
        <v/>
      </c>
      <c r="DJ92" s="17" t="str">
        <f t="shared" si="431"/>
        <v/>
      </c>
      <c r="DK92" s="17" t="str">
        <f t="shared" si="432"/>
        <v/>
      </c>
      <c r="DL92" s="17" t="str">
        <f t="shared" si="433"/>
        <v/>
      </c>
      <c r="DM92" s="17" t="str">
        <f t="shared" si="434"/>
        <v/>
      </c>
      <c r="DN92" s="17" t="str">
        <f t="shared" si="435"/>
        <v/>
      </c>
      <c r="DO92" s="17" t="str">
        <f t="shared" si="436"/>
        <v/>
      </c>
      <c r="DP92" s="17" t="str">
        <f t="shared" si="437"/>
        <v/>
      </c>
      <c r="DQ92" s="17" t="str">
        <f t="shared" si="438"/>
        <v/>
      </c>
      <c r="DR92" s="17" t="str">
        <f t="shared" si="439"/>
        <v/>
      </c>
      <c r="DS92" s="17" t="str">
        <f t="shared" si="440"/>
        <v/>
      </c>
      <c r="DT92" s="17" t="str">
        <f t="shared" si="441"/>
        <v/>
      </c>
      <c r="DU92" s="17" t="str">
        <f t="shared" si="442"/>
        <v/>
      </c>
      <c r="DV92" s="17" t="str">
        <f t="shared" si="443"/>
        <v/>
      </c>
      <c r="DW92" s="17" t="str">
        <f t="shared" si="444"/>
        <v/>
      </c>
      <c r="DX92" s="17" t="str">
        <f t="shared" si="445"/>
        <v/>
      </c>
      <c r="DY92" s="17" t="str">
        <f t="shared" si="446"/>
        <v/>
      </c>
      <c r="DZ92" s="17" t="str">
        <f t="shared" si="447"/>
        <v/>
      </c>
      <c r="EA92" s="17" t="str">
        <f t="shared" si="448"/>
        <v/>
      </c>
      <c r="EB92" s="17" t="str">
        <f t="shared" si="449"/>
        <v/>
      </c>
      <c r="EC92" s="501">
        <v>1961</v>
      </c>
      <c r="ED92" s="37">
        <f t="shared" si="450"/>
        <v>1</v>
      </c>
      <c r="EE92" s="37" t="str">
        <f t="shared" si="451"/>
        <v/>
      </c>
      <c r="EF92" s="37" t="str">
        <f t="shared" si="452"/>
        <v/>
      </c>
      <c r="EG92" s="37">
        <f t="shared" si="453"/>
        <v>1</v>
      </c>
      <c r="EH92" s="37" t="str">
        <f t="shared" si="454"/>
        <v/>
      </c>
      <c r="EI92" s="37" t="str">
        <f t="shared" si="455"/>
        <v/>
      </c>
      <c r="EJ92" s="37" t="str">
        <f t="shared" si="456"/>
        <v/>
      </c>
      <c r="EK92" s="37">
        <f t="shared" si="457"/>
        <v>1</v>
      </c>
      <c r="EL92" s="37">
        <f t="shared" si="458"/>
        <v>1</v>
      </c>
      <c r="EM92" s="37" t="str">
        <f t="shared" si="459"/>
        <v/>
      </c>
      <c r="EN92" s="37" t="str">
        <f t="shared" si="460"/>
        <v/>
      </c>
      <c r="EO92" s="37" t="str">
        <f t="shared" si="461"/>
        <v/>
      </c>
      <c r="EP92" s="37">
        <f t="shared" si="462"/>
        <v>1</v>
      </c>
      <c r="EQ92" s="37">
        <f t="shared" si="463"/>
        <v>1</v>
      </c>
      <c r="ER92" s="37" t="str">
        <f t="shared" si="464"/>
        <v/>
      </c>
      <c r="ES92" s="37">
        <f t="shared" si="465"/>
        <v>1</v>
      </c>
      <c r="ET92" s="37" t="str">
        <f t="shared" si="466"/>
        <v/>
      </c>
      <c r="EU92" s="37">
        <f t="shared" si="467"/>
        <v>1</v>
      </c>
      <c r="EV92" s="37">
        <f t="shared" si="468"/>
        <v>1</v>
      </c>
      <c r="EW92" s="37" t="str">
        <f t="shared" si="469"/>
        <v/>
      </c>
      <c r="EX92" s="37">
        <f t="shared" si="470"/>
        <v>1</v>
      </c>
      <c r="EY92" s="37">
        <f t="shared" si="471"/>
        <v>1</v>
      </c>
      <c r="EZ92" s="37">
        <f t="shared" si="472"/>
        <v>1</v>
      </c>
      <c r="FA92" s="37">
        <f t="shared" si="473"/>
        <v>1</v>
      </c>
      <c r="FB92" s="37" t="str">
        <f t="shared" si="474"/>
        <v/>
      </c>
      <c r="FC92" s="37" t="str">
        <f t="shared" si="475"/>
        <v/>
      </c>
      <c r="FD92" s="37" t="str">
        <f t="shared" si="476"/>
        <v/>
      </c>
      <c r="FE92" s="37">
        <f t="shared" si="477"/>
        <v>1</v>
      </c>
      <c r="FF92" s="37" t="str">
        <f t="shared" si="478"/>
        <v/>
      </c>
      <c r="FG92" s="37" t="str">
        <f t="shared" si="479"/>
        <v/>
      </c>
      <c r="FH92" s="37">
        <f t="shared" si="480"/>
        <v>1</v>
      </c>
      <c r="FI92" s="54">
        <f t="shared" si="543"/>
        <v>15</v>
      </c>
      <c r="FJ92" s="501">
        <v>1961</v>
      </c>
      <c r="FK92" s="37" t="str">
        <f t="shared" si="481"/>
        <v/>
      </c>
      <c r="FL92" s="37" t="str">
        <f t="shared" si="482"/>
        <v/>
      </c>
      <c r="FM92" s="37" t="str">
        <f t="shared" si="483"/>
        <v/>
      </c>
      <c r="FN92" s="37" t="str">
        <f t="shared" si="484"/>
        <v/>
      </c>
      <c r="FO92" s="37" t="str">
        <f t="shared" si="485"/>
        <v/>
      </c>
      <c r="FP92" s="37" t="str">
        <f t="shared" si="486"/>
        <v/>
      </c>
      <c r="FQ92" s="37" t="str">
        <f t="shared" si="487"/>
        <v/>
      </c>
      <c r="FR92" s="37" t="str">
        <f t="shared" si="488"/>
        <v/>
      </c>
      <c r="FS92" s="37" t="str">
        <f t="shared" si="489"/>
        <v/>
      </c>
      <c r="FT92" s="37" t="str">
        <f t="shared" si="490"/>
        <v/>
      </c>
      <c r="FU92" s="37" t="str">
        <f t="shared" si="491"/>
        <v/>
      </c>
      <c r="FV92" s="37" t="str">
        <f t="shared" si="492"/>
        <v/>
      </c>
      <c r="FW92" s="37" t="str">
        <f t="shared" si="493"/>
        <v/>
      </c>
      <c r="FX92" s="37" t="str">
        <f t="shared" si="494"/>
        <v/>
      </c>
      <c r="FY92" s="37" t="str">
        <f t="shared" si="495"/>
        <v/>
      </c>
      <c r="FZ92" s="37" t="str">
        <f t="shared" si="496"/>
        <v/>
      </c>
      <c r="GA92" s="37" t="str">
        <f t="shared" si="497"/>
        <v/>
      </c>
      <c r="GB92" s="37" t="str">
        <f t="shared" si="498"/>
        <v/>
      </c>
      <c r="GC92" s="37" t="str">
        <f t="shared" si="499"/>
        <v/>
      </c>
      <c r="GD92" s="37" t="str">
        <f t="shared" si="500"/>
        <v/>
      </c>
      <c r="GE92" s="37" t="str">
        <f t="shared" si="501"/>
        <v/>
      </c>
      <c r="GF92" s="37">
        <f t="shared" si="502"/>
        <v>1</v>
      </c>
      <c r="GG92" s="37" t="str">
        <f t="shared" si="503"/>
        <v/>
      </c>
      <c r="GH92" s="37" t="str">
        <f t="shared" si="504"/>
        <v/>
      </c>
      <c r="GI92" s="37" t="str">
        <f t="shared" si="505"/>
        <v/>
      </c>
      <c r="GJ92" s="37" t="str">
        <f t="shared" si="506"/>
        <v/>
      </c>
      <c r="GK92" s="37" t="str">
        <f t="shared" si="507"/>
        <v/>
      </c>
      <c r="GL92" s="37" t="str">
        <f t="shared" si="508"/>
        <v/>
      </c>
      <c r="GM92" s="37" t="str">
        <f t="shared" si="509"/>
        <v/>
      </c>
      <c r="GN92" s="37" t="str">
        <f t="shared" si="510"/>
        <v/>
      </c>
      <c r="GO92" s="37" t="str">
        <f t="shared" si="511"/>
        <v/>
      </c>
      <c r="GP92" s="39">
        <f t="shared" si="197"/>
        <v>1</v>
      </c>
      <c r="GQ92" s="501">
        <v>1961</v>
      </c>
      <c r="GR92" s="501">
        <v>1961</v>
      </c>
      <c r="GS92" s="37" t="str">
        <f t="shared" si="512"/>
        <v/>
      </c>
      <c r="GT92" s="37" t="str">
        <f t="shared" si="513"/>
        <v/>
      </c>
      <c r="GU92" s="37" t="str">
        <f t="shared" si="514"/>
        <v/>
      </c>
      <c r="GV92" s="37" t="str">
        <f t="shared" si="515"/>
        <v/>
      </c>
      <c r="GW92" s="37" t="str">
        <f t="shared" si="516"/>
        <v/>
      </c>
      <c r="GX92" s="37" t="str">
        <f t="shared" si="517"/>
        <v/>
      </c>
      <c r="GY92" s="37" t="str">
        <f t="shared" si="518"/>
        <v/>
      </c>
      <c r="GZ92" s="37" t="str">
        <f t="shared" si="519"/>
        <v/>
      </c>
      <c r="HA92" s="37" t="str">
        <f t="shared" si="520"/>
        <v/>
      </c>
      <c r="HB92" s="37" t="str">
        <f t="shared" si="521"/>
        <v/>
      </c>
      <c r="HC92" s="37" t="str">
        <f t="shared" si="522"/>
        <v/>
      </c>
      <c r="HD92" s="37" t="str">
        <f t="shared" si="523"/>
        <v/>
      </c>
      <c r="HE92" s="37" t="str">
        <f t="shared" si="524"/>
        <v/>
      </c>
      <c r="HF92" s="37" t="str">
        <f t="shared" si="525"/>
        <v/>
      </c>
      <c r="HG92" s="37" t="str">
        <f t="shared" si="526"/>
        <v/>
      </c>
      <c r="HH92" s="37" t="str">
        <f t="shared" si="527"/>
        <v/>
      </c>
      <c r="HI92" s="37" t="str">
        <f t="shared" si="528"/>
        <v/>
      </c>
      <c r="HJ92" s="37" t="str">
        <f t="shared" si="529"/>
        <v/>
      </c>
      <c r="HK92" s="37" t="str">
        <f t="shared" si="530"/>
        <v/>
      </c>
      <c r="HL92" s="37" t="str">
        <f t="shared" si="531"/>
        <v/>
      </c>
      <c r="HM92" s="37" t="str">
        <f t="shared" si="532"/>
        <v/>
      </c>
      <c r="HN92" s="37" t="str">
        <f t="shared" si="533"/>
        <v/>
      </c>
      <c r="HO92" s="37" t="str">
        <f t="shared" si="534"/>
        <v/>
      </c>
      <c r="HP92" s="37" t="str">
        <f t="shared" si="535"/>
        <v/>
      </c>
      <c r="HQ92" s="37" t="str">
        <f t="shared" si="536"/>
        <v/>
      </c>
      <c r="HR92" s="37" t="str">
        <f t="shared" si="537"/>
        <v/>
      </c>
      <c r="HS92" s="37" t="str">
        <f t="shared" si="538"/>
        <v/>
      </c>
      <c r="HT92" s="37" t="str">
        <f t="shared" si="539"/>
        <v/>
      </c>
      <c r="HU92" s="37" t="str">
        <f t="shared" si="540"/>
        <v/>
      </c>
      <c r="HV92" s="37" t="str">
        <f t="shared" si="541"/>
        <v/>
      </c>
      <c r="HW92" s="37" t="str">
        <f t="shared" si="542"/>
        <v/>
      </c>
      <c r="HX92" s="39">
        <f t="shared" si="353"/>
        <v>0</v>
      </c>
      <c r="HY92" s="501">
        <v>1961</v>
      </c>
    </row>
    <row r="93" spans="1:233" ht="13.8">
      <c r="A93" s="501">
        <v>1962</v>
      </c>
      <c r="B93" s="45">
        <v>0.04</v>
      </c>
      <c r="C93" s="45">
        <v>0</v>
      </c>
      <c r="D93" s="45">
        <v>0</v>
      </c>
      <c r="E93" s="45">
        <v>0</v>
      </c>
      <c r="F93" s="45">
        <v>1.35</v>
      </c>
      <c r="G93" s="150">
        <v>0.67</v>
      </c>
      <c r="H93" s="45">
        <v>0.09</v>
      </c>
      <c r="I93" s="45">
        <v>0</v>
      </c>
      <c r="J93" s="45">
        <v>0.16</v>
      </c>
      <c r="K93" s="45" t="s">
        <v>60</v>
      </c>
      <c r="L93" s="150">
        <v>0.55000000000000004</v>
      </c>
      <c r="M93" s="45">
        <v>0.17</v>
      </c>
      <c r="N93" s="45">
        <v>0</v>
      </c>
      <c r="O93" s="45">
        <v>0</v>
      </c>
      <c r="P93" s="45">
        <v>0</v>
      </c>
      <c r="Q93" s="150" t="s">
        <v>60</v>
      </c>
      <c r="R93" s="45">
        <v>0</v>
      </c>
      <c r="S93" s="45">
        <v>0</v>
      </c>
      <c r="T93" s="45">
        <v>0.03</v>
      </c>
      <c r="U93" s="45">
        <v>0.01</v>
      </c>
      <c r="V93" s="150">
        <v>0.67</v>
      </c>
      <c r="W93" s="45" t="s">
        <v>60</v>
      </c>
      <c r="X93" s="45">
        <v>0</v>
      </c>
      <c r="Y93" s="45">
        <v>0</v>
      </c>
      <c r="Z93" s="45">
        <v>0</v>
      </c>
      <c r="AA93" s="150">
        <v>0</v>
      </c>
      <c r="AB93" s="45">
        <v>0</v>
      </c>
      <c r="AC93" s="45">
        <v>0</v>
      </c>
      <c r="AD93" s="45">
        <v>0</v>
      </c>
      <c r="AE93" s="45">
        <v>0</v>
      </c>
      <c r="AF93" s="150">
        <v>1.1299999999999999</v>
      </c>
      <c r="AG93" s="152">
        <f t="shared" si="544"/>
        <v>4.8699999999999992</v>
      </c>
      <c r="AH93" s="8">
        <f t="shared" si="545"/>
        <v>1.35</v>
      </c>
      <c r="AI93" s="4">
        <f t="shared" ref="AI93:AI139" si="546">FI93</f>
        <v>11</v>
      </c>
      <c r="AJ93" s="501">
        <v>1962</v>
      </c>
      <c r="AK93" s="28" t="str">
        <f t="shared" si="387"/>
        <v/>
      </c>
      <c r="AL93" s="28" t="str">
        <f t="shared" si="388"/>
        <v/>
      </c>
      <c r="AM93" s="28" t="str">
        <f t="shared" si="389"/>
        <v/>
      </c>
      <c r="AN93" s="28" t="str">
        <f t="shared" si="390"/>
        <v/>
      </c>
      <c r="AO93" s="28" t="str">
        <f t="shared" si="391"/>
        <v/>
      </c>
      <c r="AP93" s="28" t="str">
        <f t="shared" si="392"/>
        <v/>
      </c>
      <c r="AQ93" s="28" t="str">
        <f t="shared" si="393"/>
        <v/>
      </c>
      <c r="AR93" s="28" t="str">
        <f t="shared" si="394"/>
        <v/>
      </c>
      <c r="AS93" s="28" t="str">
        <f t="shared" si="395"/>
        <v/>
      </c>
      <c r="AT93" s="28" t="str">
        <f t="shared" si="396"/>
        <v/>
      </c>
      <c r="AU93" s="28" t="str">
        <f t="shared" si="397"/>
        <v/>
      </c>
      <c r="AV93" s="28" t="str">
        <f t="shared" si="398"/>
        <v/>
      </c>
      <c r="AW93" s="28" t="str">
        <f t="shared" si="399"/>
        <v/>
      </c>
      <c r="AX93" s="28" t="str">
        <f t="shared" si="400"/>
        <v/>
      </c>
      <c r="AY93" s="28" t="str">
        <f t="shared" si="401"/>
        <v/>
      </c>
      <c r="AZ93" s="28" t="str">
        <f t="shared" si="402"/>
        <v/>
      </c>
      <c r="BA93" s="28" t="str">
        <f t="shared" si="403"/>
        <v/>
      </c>
      <c r="BB93" s="28" t="str">
        <f t="shared" si="404"/>
        <v/>
      </c>
      <c r="BC93" s="28" t="str">
        <f t="shared" si="405"/>
        <v/>
      </c>
      <c r="BD93" s="28" t="str">
        <f t="shared" si="406"/>
        <v/>
      </c>
      <c r="BE93" s="28" t="str">
        <f t="shared" si="407"/>
        <v/>
      </c>
      <c r="BF93" s="28" t="str">
        <f t="shared" si="408"/>
        <v/>
      </c>
      <c r="BG93" s="28" t="str">
        <f t="shared" si="409"/>
        <v/>
      </c>
      <c r="BH93" s="28" t="str">
        <f t="shared" si="410"/>
        <v/>
      </c>
      <c r="BI93" s="28" t="str">
        <f t="shared" si="411"/>
        <v/>
      </c>
      <c r="BJ93" s="28" t="str">
        <f t="shared" si="412"/>
        <v/>
      </c>
      <c r="BK93" s="28" t="str">
        <f t="shared" si="413"/>
        <v/>
      </c>
      <c r="BL93" s="28" t="str">
        <f t="shared" si="414"/>
        <v/>
      </c>
      <c r="BM93" s="28" t="str">
        <f t="shared" si="415"/>
        <v/>
      </c>
      <c r="BN93" s="28" t="str">
        <f t="shared" si="416"/>
        <v/>
      </c>
      <c r="BO93" s="28" t="str">
        <f t="shared" si="417"/>
        <v/>
      </c>
      <c r="BP93" s="39">
        <f t="shared" si="418"/>
        <v>0</v>
      </c>
      <c r="BQ93" s="501">
        <v>1962</v>
      </c>
      <c r="BR93" s="17" t="str">
        <f t="shared" si="354"/>
        <v xml:space="preserve"> </v>
      </c>
      <c r="BS93" s="17" t="str">
        <f t="shared" si="355"/>
        <v xml:space="preserve"> </v>
      </c>
      <c r="BT93" s="17" t="str">
        <f t="shared" si="356"/>
        <v xml:space="preserve"> </v>
      </c>
      <c r="BU93" s="17" t="str">
        <f t="shared" si="357"/>
        <v xml:space="preserve"> </v>
      </c>
      <c r="BV93" s="17" t="str">
        <f t="shared" si="358"/>
        <v xml:space="preserve"> </v>
      </c>
      <c r="BW93" s="17" t="str">
        <f t="shared" si="359"/>
        <v xml:space="preserve"> </v>
      </c>
      <c r="BX93" s="17" t="str">
        <f t="shared" si="360"/>
        <v xml:space="preserve"> </v>
      </c>
      <c r="BY93" s="17" t="str">
        <f t="shared" si="361"/>
        <v xml:space="preserve"> </v>
      </c>
      <c r="BZ93" s="17" t="str">
        <f t="shared" si="362"/>
        <v xml:space="preserve"> </v>
      </c>
      <c r="CA93" s="17" t="str">
        <f t="shared" si="363"/>
        <v xml:space="preserve"> </v>
      </c>
      <c r="CB93" s="17" t="str">
        <f t="shared" si="364"/>
        <v xml:space="preserve"> </v>
      </c>
      <c r="CC93" s="17" t="str">
        <f t="shared" si="365"/>
        <v xml:space="preserve"> </v>
      </c>
      <c r="CD93" s="17" t="str">
        <f t="shared" si="366"/>
        <v xml:space="preserve"> </v>
      </c>
      <c r="CE93" s="17" t="str">
        <f t="shared" si="367"/>
        <v xml:space="preserve"> </v>
      </c>
      <c r="CF93" s="17" t="str">
        <f t="shared" si="368"/>
        <v xml:space="preserve"> </v>
      </c>
      <c r="CG93" s="17" t="str">
        <f t="shared" si="369"/>
        <v xml:space="preserve"> </v>
      </c>
      <c r="CH93" s="17" t="str">
        <f t="shared" si="370"/>
        <v xml:space="preserve"> </v>
      </c>
      <c r="CI93" s="17" t="str">
        <f t="shared" si="371"/>
        <v xml:space="preserve"> </v>
      </c>
      <c r="CJ93" s="17" t="str">
        <f t="shared" si="372"/>
        <v xml:space="preserve"> </v>
      </c>
      <c r="CK93" s="17" t="str">
        <f t="shared" si="373"/>
        <v xml:space="preserve"> </v>
      </c>
      <c r="CL93" s="17" t="str">
        <f t="shared" si="374"/>
        <v xml:space="preserve"> </v>
      </c>
      <c r="CM93" s="17" t="str">
        <f t="shared" si="375"/>
        <v xml:space="preserve"> </v>
      </c>
      <c r="CN93" s="17" t="str">
        <f t="shared" si="376"/>
        <v xml:space="preserve"> </v>
      </c>
      <c r="CO93" s="17" t="str">
        <f t="shared" si="377"/>
        <v xml:space="preserve"> </v>
      </c>
      <c r="CP93" s="17" t="str">
        <f t="shared" si="378"/>
        <v xml:space="preserve"> </v>
      </c>
      <c r="CQ93" s="17" t="str">
        <f t="shared" si="379"/>
        <v xml:space="preserve"> </v>
      </c>
      <c r="CR93" s="17" t="str">
        <f t="shared" si="380"/>
        <v xml:space="preserve"> </v>
      </c>
      <c r="CS93" s="17" t="str">
        <f t="shared" si="381"/>
        <v xml:space="preserve"> </v>
      </c>
      <c r="CT93" s="17" t="str">
        <f t="shared" si="382"/>
        <v xml:space="preserve"> </v>
      </c>
      <c r="CU93" s="17" t="str">
        <f t="shared" si="383"/>
        <v xml:space="preserve"> </v>
      </c>
      <c r="CV93" s="17" t="str">
        <f t="shared" si="384"/>
        <v xml:space="preserve"> </v>
      </c>
      <c r="CW93" s="501">
        <v>1962</v>
      </c>
      <c r="CX93" s="17" t="str">
        <f t="shared" si="419"/>
        <v/>
      </c>
      <c r="CY93" s="17" t="str">
        <f t="shared" si="420"/>
        <v/>
      </c>
      <c r="CZ93" s="17" t="str">
        <f t="shared" si="421"/>
        <v/>
      </c>
      <c r="DA93" s="17" t="str">
        <f t="shared" si="422"/>
        <v/>
      </c>
      <c r="DB93" s="17" t="str">
        <f t="shared" si="423"/>
        <v/>
      </c>
      <c r="DC93" s="17" t="str">
        <f t="shared" si="424"/>
        <v/>
      </c>
      <c r="DD93" s="17" t="str">
        <f t="shared" si="425"/>
        <v/>
      </c>
      <c r="DE93" s="17" t="str">
        <f t="shared" si="426"/>
        <v/>
      </c>
      <c r="DF93" s="17" t="str">
        <f t="shared" si="427"/>
        <v/>
      </c>
      <c r="DG93" s="17" t="str">
        <f t="shared" si="428"/>
        <v/>
      </c>
      <c r="DH93" s="17" t="str">
        <f t="shared" si="429"/>
        <v/>
      </c>
      <c r="DI93" s="17" t="str">
        <f t="shared" si="430"/>
        <v/>
      </c>
      <c r="DJ93" s="17" t="str">
        <f t="shared" si="431"/>
        <v/>
      </c>
      <c r="DK93" s="17" t="str">
        <f t="shared" si="432"/>
        <v/>
      </c>
      <c r="DL93" s="17" t="str">
        <f t="shared" si="433"/>
        <v/>
      </c>
      <c r="DM93" s="17" t="str">
        <f t="shared" si="434"/>
        <v/>
      </c>
      <c r="DN93" s="17" t="str">
        <f t="shared" si="435"/>
        <v/>
      </c>
      <c r="DO93" s="17" t="str">
        <f t="shared" si="436"/>
        <v/>
      </c>
      <c r="DP93" s="17" t="str">
        <f t="shared" si="437"/>
        <v/>
      </c>
      <c r="DQ93" s="17" t="str">
        <f t="shared" si="438"/>
        <v/>
      </c>
      <c r="DR93" s="17" t="str">
        <f t="shared" si="439"/>
        <v/>
      </c>
      <c r="DS93" s="17" t="str">
        <f t="shared" si="440"/>
        <v/>
      </c>
      <c r="DT93" s="17" t="str">
        <f t="shared" si="441"/>
        <v/>
      </c>
      <c r="DU93" s="17" t="str">
        <f t="shared" si="442"/>
        <v/>
      </c>
      <c r="DV93" s="17" t="str">
        <f t="shared" si="443"/>
        <v/>
      </c>
      <c r="DW93" s="17" t="str">
        <f t="shared" si="444"/>
        <v/>
      </c>
      <c r="DX93" s="17" t="str">
        <f t="shared" si="445"/>
        <v/>
      </c>
      <c r="DY93" s="17" t="str">
        <f t="shared" si="446"/>
        <v/>
      </c>
      <c r="DZ93" s="17" t="str">
        <f t="shared" si="447"/>
        <v/>
      </c>
      <c r="EA93" s="17" t="str">
        <f t="shared" si="448"/>
        <v/>
      </c>
      <c r="EB93" s="17" t="str">
        <f t="shared" si="449"/>
        <v/>
      </c>
      <c r="EC93" s="501">
        <v>1962</v>
      </c>
      <c r="ED93" s="37">
        <f t="shared" si="450"/>
        <v>1</v>
      </c>
      <c r="EE93" s="37" t="str">
        <f t="shared" si="451"/>
        <v/>
      </c>
      <c r="EF93" s="37" t="str">
        <f t="shared" si="452"/>
        <v/>
      </c>
      <c r="EG93" s="37" t="str">
        <f t="shared" si="453"/>
        <v/>
      </c>
      <c r="EH93" s="37">
        <f t="shared" si="454"/>
        <v>1</v>
      </c>
      <c r="EI93" s="37">
        <f t="shared" si="455"/>
        <v>1</v>
      </c>
      <c r="EJ93" s="37">
        <f t="shared" si="456"/>
        <v>1</v>
      </c>
      <c r="EK93" s="37" t="str">
        <f t="shared" si="457"/>
        <v/>
      </c>
      <c r="EL93" s="37">
        <f t="shared" si="458"/>
        <v>1</v>
      </c>
      <c r="EM93" s="37" t="str">
        <f t="shared" si="459"/>
        <v/>
      </c>
      <c r="EN93" s="37">
        <f t="shared" si="460"/>
        <v>1</v>
      </c>
      <c r="EO93" s="37">
        <f t="shared" si="461"/>
        <v>1</v>
      </c>
      <c r="EP93" s="37" t="str">
        <f t="shared" si="462"/>
        <v/>
      </c>
      <c r="EQ93" s="37" t="str">
        <f t="shared" si="463"/>
        <v/>
      </c>
      <c r="ER93" s="37" t="str">
        <f t="shared" si="464"/>
        <v/>
      </c>
      <c r="ES93" s="37" t="str">
        <f t="shared" si="465"/>
        <v/>
      </c>
      <c r="ET93" s="37" t="str">
        <f t="shared" si="466"/>
        <v/>
      </c>
      <c r="EU93" s="37" t="str">
        <f t="shared" si="467"/>
        <v/>
      </c>
      <c r="EV93" s="37">
        <f t="shared" si="468"/>
        <v>1</v>
      </c>
      <c r="EW93" s="37">
        <f t="shared" si="469"/>
        <v>1</v>
      </c>
      <c r="EX93" s="37">
        <f t="shared" si="470"/>
        <v>1</v>
      </c>
      <c r="EY93" s="37" t="str">
        <f t="shared" si="471"/>
        <v/>
      </c>
      <c r="EZ93" s="37" t="str">
        <f t="shared" si="472"/>
        <v/>
      </c>
      <c r="FA93" s="37" t="str">
        <f t="shared" si="473"/>
        <v/>
      </c>
      <c r="FB93" s="37" t="str">
        <f t="shared" si="474"/>
        <v/>
      </c>
      <c r="FC93" s="37" t="str">
        <f t="shared" si="475"/>
        <v/>
      </c>
      <c r="FD93" s="37" t="str">
        <f t="shared" si="476"/>
        <v/>
      </c>
      <c r="FE93" s="37" t="str">
        <f t="shared" si="477"/>
        <v/>
      </c>
      <c r="FF93" s="37" t="str">
        <f t="shared" si="478"/>
        <v/>
      </c>
      <c r="FG93" s="37" t="str">
        <f t="shared" si="479"/>
        <v/>
      </c>
      <c r="FH93" s="37">
        <f t="shared" si="480"/>
        <v>1</v>
      </c>
      <c r="FI93" s="54">
        <f t="shared" si="543"/>
        <v>11</v>
      </c>
      <c r="FJ93" s="501">
        <v>1962</v>
      </c>
      <c r="FK93" s="37" t="str">
        <f t="shared" si="481"/>
        <v/>
      </c>
      <c r="FL93" s="37" t="str">
        <f t="shared" si="482"/>
        <v/>
      </c>
      <c r="FM93" s="37" t="str">
        <f t="shared" si="483"/>
        <v/>
      </c>
      <c r="FN93" s="37" t="str">
        <f t="shared" si="484"/>
        <v/>
      </c>
      <c r="FO93" s="37">
        <f t="shared" si="485"/>
        <v>1</v>
      </c>
      <c r="FP93" s="37" t="str">
        <f t="shared" si="486"/>
        <v/>
      </c>
      <c r="FQ93" s="37" t="str">
        <f t="shared" si="487"/>
        <v/>
      </c>
      <c r="FR93" s="37" t="str">
        <f t="shared" si="488"/>
        <v/>
      </c>
      <c r="FS93" s="37" t="str">
        <f t="shared" si="489"/>
        <v/>
      </c>
      <c r="FT93" s="37" t="str">
        <f t="shared" si="490"/>
        <v/>
      </c>
      <c r="FU93" s="37" t="str">
        <f t="shared" si="491"/>
        <v/>
      </c>
      <c r="FV93" s="37" t="str">
        <f t="shared" si="492"/>
        <v/>
      </c>
      <c r="FW93" s="37" t="str">
        <f t="shared" si="493"/>
        <v/>
      </c>
      <c r="FX93" s="37" t="str">
        <f t="shared" si="494"/>
        <v/>
      </c>
      <c r="FY93" s="37" t="str">
        <f t="shared" si="495"/>
        <v/>
      </c>
      <c r="FZ93" s="37" t="str">
        <f t="shared" si="496"/>
        <v/>
      </c>
      <c r="GA93" s="37" t="str">
        <f t="shared" si="497"/>
        <v/>
      </c>
      <c r="GB93" s="37" t="str">
        <f t="shared" si="498"/>
        <v/>
      </c>
      <c r="GC93" s="37" t="str">
        <f t="shared" si="499"/>
        <v/>
      </c>
      <c r="GD93" s="37" t="str">
        <f t="shared" si="500"/>
        <v/>
      </c>
      <c r="GE93" s="37" t="str">
        <f t="shared" si="501"/>
        <v/>
      </c>
      <c r="GF93" s="37" t="str">
        <f t="shared" si="502"/>
        <v/>
      </c>
      <c r="GG93" s="37" t="str">
        <f t="shared" si="503"/>
        <v/>
      </c>
      <c r="GH93" s="37" t="str">
        <f t="shared" si="504"/>
        <v/>
      </c>
      <c r="GI93" s="37" t="str">
        <f t="shared" si="505"/>
        <v/>
      </c>
      <c r="GJ93" s="37" t="str">
        <f t="shared" si="506"/>
        <v/>
      </c>
      <c r="GK93" s="37" t="str">
        <f t="shared" si="507"/>
        <v/>
      </c>
      <c r="GL93" s="37" t="str">
        <f t="shared" si="508"/>
        <v/>
      </c>
      <c r="GM93" s="37" t="str">
        <f t="shared" si="509"/>
        <v/>
      </c>
      <c r="GN93" s="37" t="str">
        <f t="shared" si="510"/>
        <v/>
      </c>
      <c r="GO93" s="37">
        <f t="shared" si="511"/>
        <v>1</v>
      </c>
      <c r="GP93" s="39">
        <f t="shared" ref="GP93:GP142" si="547">SUM(FK93:GO93)</f>
        <v>2</v>
      </c>
      <c r="GQ93" s="501">
        <v>1962</v>
      </c>
      <c r="GR93" s="501">
        <v>1962</v>
      </c>
      <c r="GS93" s="37" t="str">
        <f t="shared" si="512"/>
        <v/>
      </c>
      <c r="GT93" s="37" t="str">
        <f t="shared" si="513"/>
        <v/>
      </c>
      <c r="GU93" s="37" t="str">
        <f t="shared" si="514"/>
        <v/>
      </c>
      <c r="GV93" s="37" t="str">
        <f t="shared" si="515"/>
        <v/>
      </c>
      <c r="GW93" s="37" t="str">
        <f t="shared" si="516"/>
        <v/>
      </c>
      <c r="GX93" s="37" t="str">
        <f t="shared" si="517"/>
        <v/>
      </c>
      <c r="GY93" s="37" t="str">
        <f t="shared" si="518"/>
        <v/>
      </c>
      <c r="GZ93" s="37" t="str">
        <f t="shared" si="519"/>
        <v/>
      </c>
      <c r="HA93" s="37" t="str">
        <f t="shared" si="520"/>
        <v/>
      </c>
      <c r="HB93" s="37" t="str">
        <f t="shared" si="521"/>
        <v/>
      </c>
      <c r="HC93" s="37" t="str">
        <f t="shared" si="522"/>
        <v/>
      </c>
      <c r="HD93" s="37" t="str">
        <f t="shared" si="523"/>
        <v/>
      </c>
      <c r="HE93" s="37" t="str">
        <f t="shared" si="524"/>
        <v/>
      </c>
      <c r="HF93" s="37" t="str">
        <f t="shared" si="525"/>
        <v/>
      </c>
      <c r="HG93" s="37" t="str">
        <f t="shared" si="526"/>
        <v/>
      </c>
      <c r="HH93" s="37" t="str">
        <f t="shared" si="527"/>
        <v/>
      </c>
      <c r="HI93" s="37" t="str">
        <f t="shared" si="528"/>
        <v/>
      </c>
      <c r="HJ93" s="37" t="str">
        <f t="shared" si="529"/>
        <v/>
      </c>
      <c r="HK93" s="37" t="str">
        <f t="shared" si="530"/>
        <v/>
      </c>
      <c r="HL93" s="37" t="str">
        <f t="shared" si="531"/>
        <v/>
      </c>
      <c r="HM93" s="37" t="str">
        <f t="shared" si="532"/>
        <v/>
      </c>
      <c r="HN93" s="37" t="str">
        <f t="shared" si="533"/>
        <v/>
      </c>
      <c r="HO93" s="37" t="str">
        <f t="shared" si="534"/>
        <v/>
      </c>
      <c r="HP93" s="37" t="str">
        <f t="shared" si="535"/>
        <v/>
      </c>
      <c r="HQ93" s="37" t="str">
        <f t="shared" si="536"/>
        <v/>
      </c>
      <c r="HR93" s="37" t="str">
        <f t="shared" si="537"/>
        <v/>
      </c>
      <c r="HS93" s="37" t="str">
        <f t="shared" si="538"/>
        <v/>
      </c>
      <c r="HT93" s="37" t="str">
        <f t="shared" si="539"/>
        <v/>
      </c>
      <c r="HU93" s="37" t="str">
        <f t="shared" si="540"/>
        <v/>
      </c>
      <c r="HV93" s="37" t="str">
        <f t="shared" si="541"/>
        <v/>
      </c>
      <c r="HW93" s="37" t="str">
        <f t="shared" si="542"/>
        <v/>
      </c>
      <c r="HX93" s="39">
        <f t="shared" ref="HX93:HX147" si="548">SUM(GS93:HW93)</f>
        <v>0</v>
      </c>
      <c r="HY93" s="501">
        <v>1962</v>
      </c>
    </row>
    <row r="94" spans="1:233" ht="13.8">
      <c r="A94" s="501">
        <v>1963</v>
      </c>
      <c r="B94" s="45">
        <v>0.28999999999999998</v>
      </c>
      <c r="C94" s="45">
        <v>0</v>
      </c>
      <c r="D94" s="45">
        <v>0</v>
      </c>
      <c r="E94" s="45">
        <v>0</v>
      </c>
      <c r="F94" s="45">
        <v>0.3</v>
      </c>
      <c r="G94" s="150">
        <v>0.96</v>
      </c>
      <c r="H94" s="45">
        <v>0</v>
      </c>
      <c r="I94" s="45">
        <v>0</v>
      </c>
      <c r="J94" s="45">
        <v>0</v>
      </c>
      <c r="K94" s="45">
        <v>0</v>
      </c>
      <c r="L94" s="150">
        <v>0.12</v>
      </c>
      <c r="M94" s="45">
        <v>1.2</v>
      </c>
      <c r="N94" s="45">
        <v>0</v>
      </c>
      <c r="O94" s="45" t="s">
        <v>60</v>
      </c>
      <c r="P94" s="45">
        <v>0</v>
      </c>
      <c r="Q94" s="150">
        <v>1.04</v>
      </c>
      <c r="R94" s="45">
        <v>0.7</v>
      </c>
      <c r="S94" s="45">
        <v>0</v>
      </c>
      <c r="T94" s="45">
        <v>0.38</v>
      </c>
      <c r="U94" s="45">
        <v>0</v>
      </c>
      <c r="V94" s="150" t="s">
        <v>60</v>
      </c>
      <c r="W94" s="45">
        <v>0</v>
      </c>
      <c r="X94" s="45">
        <v>0</v>
      </c>
      <c r="Y94" s="45">
        <v>0</v>
      </c>
      <c r="Z94" s="45">
        <v>0</v>
      </c>
      <c r="AA94" s="150">
        <v>0.63</v>
      </c>
      <c r="AB94" s="45">
        <v>0</v>
      </c>
      <c r="AC94" s="45">
        <v>0</v>
      </c>
      <c r="AD94" s="45">
        <v>0</v>
      </c>
      <c r="AE94" s="45">
        <v>0</v>
      </c>
      <c r="AF94" s="150">
        <v>0</v>
      </c>
      <c r="AG94" s="152">
        <f t="shared" si="544"/>
        <v>5.62</v>
      </c>
      <c r="AH94" s="8">
        <f t="shared" si="545"/>
        <v>1.2</v>
      </c>
      <c r="AI94" s="4">
        <f t="shared" si="546"/>
        <v>9</v>
      </c>
      <c r="AJ94" s="501">
        <v>1963</v>
      </c>
      <c r="AK94" s="28" t="str">
        <f t="shared" si="387"/>
        <v/>
      </c>
      <c r="AL94" s="28" t="str">
        <f t="shared" si="388"/>
        <v/>
      </c>
      <c r="AM94" s="28" t="str">
        <f t="shared" si="389"/>
        <v/>
      </c>
      <c r="AN94" s="28" t="str">
        <f t="shared" si="390"/>
        <v/>
      </c>
      <c r="AO94" s="28" t="str">
        <f t="shared" si="391"/>
        <v/>
      </c>
      <c r="AP94" s="28" t="str">
        <f t="shared" si="392"/>
        <v/>
      </c>
      <c r="AQ94" s="28" t="str">
        <f t="shared" si="393"/>
        <v/>
      </c>
      <c r="AR94" s="28" t="str">
        <f t="shared" si="394"/>
        <v/>
      </c>
      <c r="AS94" s="28" t="str">
        <f t="shared" si="395"/>
        <v/>
      </c>
      <c r="AT94" s="28" t="str">
        <f t="shared" si="396"/>
        <v/>
      </c>
      <c r="AU94" s="28" t="str">
        <f t="shared" si="397"/>
        <v/>
      </c>
      <c r="AV94" s="28" t="str">
        <f t="shared" si="398"/>
        <v/>
      </c>
      <c r="AW94" s="28" t="str">
        <f t="shared" si="399"/>
        <v/>
      </c>
      <c r="AX94" s="28" t="str">
        <f t="shared" si="400"/>
        <v/>
      </c>
      <c r="AY94" s="28" t="str">
        <f t="shared" si="401"/>
        <v/>
      </c>
      <c r="AZ94" s="28" t="str">
        <f t="shared" si="402"/>
        <v/>
      </c>
      <c r="BA94" s="28" t="str">
        <f t="shared" si="403"/>
        <v/>
      </c>
      <c r="BB94" s="28" t="str">
        <f t="shared" si="404"/>
        <v/>
      </c>
      <c r="BC94" s="28" t="str">
        <f t="shared" si="405"/>
        <v/>
      </c>
      <c r="BD94" s="28" t="str">
        <f t="shared" si="406"/>
        <v/>
      </c>
      <c r="BE94" s="28" t="str">
        <f t="shared" si="407"/>
        <v/>
      </c>
      <c r="BF94" s="28" t="str">
        <f t="shared" si="408"/>
        <v/>
      </c>
      <c r="BG94" s="28" t="str">
        <f t="shared" si="409"/>
        <v/>
      </c>
      <c r="BH94" s="28" t="str">
        <f t="shared" si="410"/>
        <v/>
      </c>
      <c r="BI94" s="28" t="str">
        <f t="shared" si="411"/>
        <v/>
      </c>
      <c r="BJ94" s="28" t="str">
        <f t="shared" si="412"/>
        <v/>
      </c>
      <c r="BK94" s="28" t="str">
        <f t="shared" si="413"/>
        <v/>
      </c>
      <c r="BL94" s="28" t="str">
        <f t="shared" si="414"/>
        <v/>
      </c>
      <c r="BM94" s="28" t="str">
        <f t="shared" si="415"/>
        <v/>
      </c>
      <c r="BN94" s="28" t="str">
        <f t="shared" si="416"/>
        <v/>
      </c>
      <c r="BO94" s="28" t="str">
        <f t="shared" si="417"/>
        <v/>
      </c>
      <c r="BP94" s="39">
        <f t="shared" si="418"/>
        <v>0</v>
      </c>
      <c r="BQ94" s="501">
        <v>1963</v>
      </c>
      <c r="BR94" s="17" t="str">
        <f t="shared" ref="BR94:BR123" si="549">IF(AK94=1,$BQ94," ")</f>
        <v xml:space="preserve"> </v>
      </c>
      <c r="BS94" s="17" t="str">
        <f t="shared" ref="BS94:BS123" si="550">IF(AL94=1,$BQ94," ")</f>
        <v xml:space="preserve"> </v>
      </c>
      <c r="BT94" s="17" t="str">
        <f t="shared" ref="BT94:BT123" si="551">IF(AM94=1,$BQ94," ")</f>
        <v xml:space="preserve"> </v>
      </c>
      <c r="BU94" s="17" t="str">
        <f t="shared" ref="BU94:BU123" si="552">IF(AN94=1,$BQ94," ")</f>
        <v xml:space="preserve"> </v>
      </c>
      <c r="BV94" s="17" t="str">
        <f t="shared" ref="BV94:BV123" si="553">IF(AO94=1,$BQ94," ")</f>
        <v xml:space="preserve"> </v>
      </c>
      <c r="BW94" s="17" t="str">
        <f t="shared" ref="BW94:BW123" si="554">IF(AP94=1,$BQ94," ")</f>
        <v xml:space="preserve"> </v>
      </c>
      <c r="BX94" s="17" t="str">
        <f t="shared" ref="BX94:BX123" si="555">IF(AQ94=1,$BQ94," ")</f>
        <v xml:space="preserve"> </v>
      </c>
      <c r="BY94" s="17" t="str">
        <f t="shared" ref="BY94:BY123" si="556">IF(AR94=1,$BQ94," ")</f>
        <v xml:space="preserve"> </v>
      </c>
      <c r="BZ94" s="17" t="str">
        <f t="shared" ref="BZ94:BZ123" si="557">IF(AS94=1,$BQ94," ")</f>
        <v xml:space="preserve"> </v>
      </c>
      <c r="CA94" s="17" t="str">
        <f t="shared" ref="CA94:CA123" si="558">IF(AT94=1,$BQ94," ")</f>
        <v xml:space="preserve"> </v>
      </c>
      <c r="CB94" s="17" t="str">
        <f t="shared" ref="CB94:CB123" si="559">IF(AU94=1,$BQ94," ")</f>
        <v xml:space="preserve"> </v>
      </c>
      <c r="CC94" s="17" t="str">
        <f t="shared" ref="CC94:CC123" si="560">IF(AV94=1,$BQ94," ")</f>
        <v xml:space="preserve"> </v>
      </c>
      <c r="CD94" s="17" t="str">
        <f t="shared" ref="CD94:CD123" si="561">IF(AW94=1,$BQ94," ")</f>
        <v xml:space="preserve"> </v>
      </c>
      <c r="CE94" s="17" t="str">
        <f t="shared" ref="CE94:CE123" si="562">IF(AX94=1,$BQ94," ")</f>
        <v xml:space="preserve"> </v>
      </c>
      <c r="CF94" s="17" t="str">
        <f t="shared" ref="CF94:CF123" si="563">IF(AY94=1,$BQ94," ")</f>
        <v xml:space="preserve"> </v>
      </c>
      <c r="CG94" s="17" t="str">
        <f t="shared" ref="CG94:CG123" si="564">IF(AZ94=1,$BQ94," ")</f>
        <v xml:space="preserve"> </v>
      </c>
      <c r="CH94" s="17" t="str">
        <f t="shared" ref="CH94:CH123" si="565">IF(BA94=1,$BQ94," ")</f>
        <v xml:space="preserve"> </v>
      </c>
      <c r="CI94" s="17" t="str">
        <f t="shared" ref="CI94:CI123" si="566">IF(BB94=1,$BQ94," ")</f>
        <v xml:space="preserve"> </v>
      </c>
      <c r="CJ94" s="17" t="str">
        <f t="shared" ref="CJ94:CJ123" si="567">IF(BC94=1,$BQ94," ")</f>
        <v xml:space="preserve"> </v>
      </c>
      <c r="CK94" s="17" t="str">
        <f t="shared" ref="CK94:CK123" si="568">IF(BD94=1,$BQ94," ")</f>
        <v xml:space="preserve"> </v>
      </c>
      <c r="CL94" s="17" t="str">
        <f t="shared" ref="CL94:CL123" si="569">IF(BE94=1,$BQ94," ")</f>
        <v xml:space="preserve"> </v>
      </c>
      <c r="CM94" s="17" t="str">
        <f t="shared" ref="CM94:CM123" si="570">IF(BF94=1,$BQ94," ")</f>
        <v xml:space="preserve"> </v>
      </c>
      <c r="CN94" s="17" t="str">
        <f t="shared" ref="CN94:CN123" si="571">IF(BG94=1,$BQ94," ")</f>
        <v xml:space="preserve"> </v>
      </c>
      <c r="CO94" s="17" t="str">
        <f t="shared" ref="CO94:CO123" si="572">IF(BH94=1,$BQ94," ")</f>
        <v xml:space="preserve"> </v>
      </c>
      <c r="CP94" s="17" t="str">
        <f t="shared" ref="CP94:CP123" si="573">IF(BI94=1,$BQ94," ")</f>
        <v xml:space="preserve"> </v>
      </c>
      <c r="CQ94" s="17" t="str">
        <f t="shared" ref="CQ94:CQ123" si="574">IF(BJ94=1,$BQ94," ")</f>
        <v xml:space="preserve"> </v>
      </c>
      <c r="CR94" s="17" t="str">
        <f t="shared" ref="CR94:CR123" si="575">IF(BK94=1,$BQ94," ")</f>
        <v xml:space="preserve"> </v>
      </c>
      <c r="CS94" s="17" t="str">
        <f t="shared" ref="CS94:CS123" si="576">IF(BL94=1,$BQ94," ")</f>
        <v xml:space="preserve"> </v>
      </c>
      <c r="CT94" s="17" t="str">
        <f t="shared" ref="CT94:CT123" si="577">IF(BM94=1,$BQ94," ")</f>
        <v xml:space="preserve"> </v>
      </c>
      <c r="CU94" s="17" t="str">
        <f t="shared" ref="CU94:CU123" si="578">IF(BN94=1,$BQ94," ")</f>
        <v xml:space="preserve"> </v>
      </c>
      <c r="CV94" s="17" t="str">
        <f t="shared" ref="CV94:CV123" si="579">IF(BO94=1,$BQ94," ")</f>
        <v xml:space="preserve"> </v>
      </c>
      <c r="CW94" s="501">
        <v>1963</v>
      </c>
      <c r="CX94" s="17" t="str">
        <f t="shared" si="419"/>
        <v/>
      </c>
      <c r="CY94" s="17" t="str">
        <f t="shared" si="420"/>
        <v/>
      </c>
      <c r="CZ94" s="17" t="str">
        <f t="shared" si="421"/>
        <v/>
      </c>
      <c r="DA94" s="17" t="str">
        <f t="shared" si="422"/>
        <v/>
      </c>
      <c r="DB94" s="17" t="str">
        <f t="shared" si="423"/>
        <v/>
      </c>
      <c r="DC94" s="17" t="str">
        <f t="shared" si="424"/>
        <v/>
      </c>
      <c r="DD94" s="17" t="str">
        <f t="shared" si="425"/>
        <v/>
      </c>
      <c r="DE94" s="17" t="str">
        <f t="shared" si="426"/>
        <v/>
      </c>
      <c r="DF94" s="17" t="str">
        <f t="shared" si="427"/>
        <v/>
      </c>
      <c r="DG94" s="17" t="str">
        <f t="shared" si="428"/>
        <v/>
      </c>
      <c r="DH94" s="17" t="str">
        <f t="shared" si="429"/>
        <v/>
      </c>
      <c r="DI94" s="17" t="str">
        <f t="shared" si="430"/>
        <v/>
      </c>
      <c r="DJ94" s="17" t="str">
        <f t="shared" si="431"/>
        <v/>
      </c>
      <c r="DK94" s="17" t="str">
        <f t="shared" si="432"/>
        <v/>
      </c>
      <c r="DL94" s="17" t="str">
        <f t="shared" si="433"/>
        <v/>
      </c>
      <c r="DM94" s="17" t="str">
        <f t="shared" si="434"/>
        <v/>
      </c>
      <c r="DN94" s="17" t="str">
        <f t="shared" si="435"/>
        <v/>
      </c>
      <c r="DO94" s="17" t="str">
        <f t="shared" si="436"/>
        <v/>
      </c>
      <c r="DP94" s="17" t="str">
        <f t="shared" si="437"/>
        <v/>
      </c>
      <c r="DQ94" s="17" t="str">
        <f t="shared" si="438"/>
        <v/>
      </c>
      <c r="DR94" s="17" t="str">
        <f t="shared" si="439"/>
        <v/>
      </c>
      <c r="DS94" s="17" t="str">
        <f t="shared" si="440"/>
        <v/>
      </c>
      <c r="DT94" s="17" t="str">
        <f t="shared" si="441"/>
        <v/>
      </c>
      <c r="DU94" s="17" t="str">
        <f t="shared" si="442"/>
        <v/>
      </c>
      <c r="DV94" s="17" t="str">
        <f t="shared" si="443"/>
        <v/>
      </c>
      <c r="DW94" s="17" t="str">
        <f t="shared" si="444"/>
        <v/>
      </c>
      <c r="DX94" s="17" t="str">
        <f t="shared" si="445"/>
        <v/>
      </c>
      <c r="DY94" s="17" t="str">
        <f t="shared" si="446"/>
        <v/>
      </c>
      <c r="DZ94" s="17" t="str">
        <f t="shared" si="447"/>
        <v/>
      </c>
      <c r="EA94" s="17" t="str">
        <f t="shared" si="448"/>
        <v/>
      </c>
      <c r="EB94" s="17" t="str">
        <f t="shared" si="449"/>
        <v/>
      </c>
      <c r="EC94" s="501">
        <v>1963</v>
      </c>
      <c r="ED94" s="37">
        <f t="shared" si="450"/>
        <v>1</v>
      </c>
      <c r="EE94" s="37" t="str">
        <f t="shared" si="451"/>
        <v/>
      </c>
      <c r="EF94" s="37" t="str">
        <f t="shared" si="452"/>
        <v/>
      </c>
      <c r="EG94" s="37" t="str">
        <f t="shared" si="453"/>
        <v/>
      </c>
      <c r="EH94" s="37">
        <f t="shared" si="454"/>
        <v>1</v>
      </c>
      <c r="EI94" s="37">
        <f t="shared" si="455"/>
        <v>1</v>
      </c>
      <c r="EJ94" s="37" t="str">
        <f t="shared" si="456"/>
        <v/>
      </c>
      <c r="EK94" s="37" t="str">
        <f t="shared" si="457"/>
        <v/>
      </c>
      <c r="EL94" s="37" t="str">
        <f t="shared" si="458"/>
        <v/>
      </c>
      <c r="EM94" s="37" t="str">
        <f t="shared" si="459"/>
        <v/>
      </c>
      <c r="EN94" s="37">
        <f t="shared" si="460"/>
        <v>1</v>
      </c>
      <c r="EO94" s="37">
        <f t="shared" si="461"/>
        <v>1</v>
      </c>
      <c r="EP94" s="37" t="str">
        <f t="shared" si="462"/>
        <v/>
      </c>
      <c r="EQ94" s="37" t="str">
        <f t="shared" si="463"/>
        <v/>
      </c>
      <c r="ER94" s="37" t="str">
        <f t="shared" si="464"/>
        <v/>
      </c>
      <c r="ES94" s="37">
        <f t="shared" si="465"/>
        <v>1</v>
      </c>
      <c r="ET94" s="37">
        <f t="shared" si="466"/>
        <v>1</v>
      </c>
      <c r="EU94" s="37" t="str">
        <f t="shared" si="467"/>
        <v/>
      </c>
      <c r="EV94" s="37">
        <f t="shared" si="468"/>
        <v>1</v>
      </c>
      <c r="EW94" s="37" t="str">
        <f t="shared" si="469"/>
        <v/>
      </c>
      <c r="EX94" s="37" t="str">
        <f t="shared" si="470"/>
        <v/>
      </c>
      <c r="EY94" s="37" t="str">
        <f t="shared" si="471"/>
        <v/>
      </c>
      <c r="EZ94" s="37" t="str">
        <f t="shared" si="472"/>
        <v/>
      </c>
      <c r="FA94" s="37" t="str">
        <f t="shared" si="473"/>
        <v/>
      </c>
      <c r="FB94" s="37" t="str">
        <f t="shared" si="474"/>
        <v/>
      </c>
      <c r="FC94" s="37">
        <f t="shared" si="475"/>
        <v>1</v>
      </c>
      <c r="FD94" s="37" t="str">
        <f t="shared" si="476"/>
        <v/>
      </c>
      <c r="FE94" s="37" t="str">
        <f t="shared" si="477"/>
        <v/>
      </c>
      <c r="FF94" s="37" t="str">
        <f t="shared" si="478"/>
        <v/>
      </c>
      <c r="FG94" s="37" t="str">
        <f t="shared" si="479"/>
        <v/>
      </c>
      <c r="FH94" s="37" t="str">
        <f t="shared" si="480"/>
        <v/>
      </c>
      <c r="FI94" s="54">
        <f t="shared" si="543"/>
        <v>9</v>
      </c>
      <c r="FJ94" s="501">
        <v>1963</v>
      </c>
      <c r="FK94" s="37" t="str">
        <f t="shared" si="481"/>
        <v/>
      </c>
      <c r="FL94" s="37" t="str">
        <f t="shared" si="482"/>
        <v/>
      </c>
      <c r="FM94" s="37" t="str">
        <f t="shared" si="483"/>
        <v/>
      </c>
      <c r="FN94" s="37" t="str">
        <f t="shared" si="484"/>
        <v/>
      </c>
      <c r="FO94" s="37" t="str">
        <f t="shared" si="485"/>
        <v/>
      </c>
      <c r="FP94" s="37" t="str">
        <f t="shared" si="486"/>
        <v/>
      </c>
      <c r="FQ94" s="37" t="str">
        <f t="shared" si="487"/>
        <v/>
      </c>
      <c r="FR94" s="37" t="str">
        <f t="shared" si="488"/>
        <v/>
      </c>
      <c r="FS94" s="37" t="str">
        <f t="shared" si="489"/>
        <v/>
      </c>
      <c r="FT94" s="37" t="str">
        <f t="shared" si="490"/>
        <v/>
      </c>
      <c r="FU94" s="37" t="str">
        <f t="shared" si="491"/>
        <v/>
      </c>
      <c r="FV94" s="37">
        <f t="shared" si="492"/>
        <v>1</v>
      </c>
      <c r="FW94" s="37" t="str">
        <f t="shared" si="493"/>
        <v/>
      </c>
      <c r="FX94" s="37" t="str">
        <f t="shared" si="494"/>
        <v/>
      </c>
      <c r="FY94" s="37" t="str">
        <f t="shared" si="495"/>
        <v/>
      </c>
      <c r="FZ94" s="37">
        <f t="shared" si="496"/>
        <v>1</v>
      </c>
      <c r="GA94" s="37" t="str">
        <f t="shared" si="497"/>
        <v/>
      </c>
      <c r="GB94" s="37" t="str">
        <f t="shared" si="498"/>
        <v/>
      </c>
      <c r="GC94" s="37" t="str">
        <f t="shared" si="499"/>
        <v/>
      </c>
      <c r="GD94" s="37" t="str">
        <f t="shared" si="500"/>
        <v/>
      </c>
      <c r="GE94" s="37" t="str">
        <f t="shared" si="501"/>
        <v/>
      </c>
      <c r="GF94" s="37" t="str">
        <f t="shared" si="502"/>
        <v/>
      </c>
      <c r="GG94" s="37" t="str">
        <f t="shared" si="503"/>
        <v/>
      </c>
      <c r="GH94" s="37" t="str">
        <f t="shared" si="504"/>
        <v/>
      </c>
      <c r="GI94" s="37" t="str">
        <f t="shared" si="505"/>
        <v/>
      </c>
      <c r="GJ94" s="37" t="str">
        <f t="shared" si="506"/>
        <v/>
      </c>
      <c r="GK94" s="37" t="str">
        <f t="shared" si="507"/>
        <v/>
      </c>
      <c r="GL94" s="37" t="str">
        <f t="shared" si="508"/>
        <v/>
      </c>
      <c r="GM94" s="37" t="str">
        <f t="shared" si="509"/>
        <v/>
      </c>
      <c r="GN94" s="37" t="str">
        <f t="shared" si="510"/>
        <v/>
      </c>
      <c r="GO94" s="37" t="str">
        <f t="shared" si="511"/>
        <v/>
      </c>
      <c r="GP94" s="39">
        <f t="shared" si="547"/>
        <v>2</v>
      </c>
      <c r="GQ94" s="501">
        <v>1963</v>
      </c>
      <c r="GR94" s="501">
        <v>1963</v>
      </c>
      <c r="GS94" s="37" t="str">
        <f t="shared" si="512"/>
        <v/>
      </c>
      <c r="GT94" s="37" t="str">
        <f t="shared" si="513"/>
        <v/>
      </c>
      <c r="GU94" s="37" t="str">
        <f t="shared" si="514"/>
        <v/>
      </c>
      <c r="GV94" s="37" t="str">
        <f t="shared" si="515"/>
        <v/>
      </c>
      <c r="GW94" s="37" t="str">
        <f t="shared" si="516"/>
        <v/>
      </c>
      <c r="GX94" s="37" t="str">
        <f t="shared" si="517"/>
        <v/>
      </c>
      <c r="GY94" s="37" t="str">
        <f t="shared" si="518"/>
        <v/>
      </c>
      <c r="GZ94" s="37" t="str">
        <f t="shared" si="519"/>
        <v/>
      </c>
      <c r="HA94" s="37" t="str">
        <f t="shared" si="520"/>
        <v/>
      </c>
      <c r="HB94" s="37" t="str">
        <f t="shared" si="521"/>
        <v/>
      </c>
      <c r="HC94" s="37" t="str">
        <f t="shared" si="522"/>
        <v/>
      </c>
      <c r="HD94" s="37" t="str">
        <f t="shared" si="523"/>
        <v/>
      </c>
      <c r="HE94" s="37" t="str">
        <f t="shared" si="524"/>
        <v/>
      </c>
      <c r="HF94" s="37" t="str">
        <f t="shared" si="525"/>
        <v/>
      </c>
      <c r="HG94" s="37" t="str">
        <f t="shared" si="526"/>
        <v/>
      </c>
      <c r="HH94" s="37" t="str">
        <f t="shared" si="527"/>
        <v/>
      </c>
      <c r="HI94" s="37" t="str">
        <f t="shared" si="528"/>
        <v/>
      </c>
      <c r="HJ94" s="37" t="str">
        <f t="shared" si="529"/>
        <v/>
      </c>
      <c r="HK94" s="37" t="str">
        <f t="shared" si="530"/>
        <v/>
      </c>
      <c r="HL94" s="37" t="str">
        <f t="shared" si="531"/>
        <v/>
      </c>
      <c r="HM94" s="37" t="str">
        <f t="shared" si="532"/>
        <v/>
      </c>
      <c r="HN94" s="37" t="str">
        <f t="shared" si="533"/>
        <v/>
      </c>
      <c r="HO94" s="37" t="str">
        <f t="shared" si="534"/>
        <v/>
      </c>
      <c r="HP94" s="37" t="str">
        <f t="shared" si="535"/>
        <v/>
      </c>
      <c r="HQ94" s="37" t="str">
        <f t="shared" si="536"/>
        <v/>
      </c>
      <c r="HR94" s="37" t="str">
        <f t="shared" si="537"/>
        <v/>
      </c>
      <c r="HS94" s="37" t="str">
        <f t="shared" si="538"/>
        <v/>
      </c>
      <c r="HT94" s="37" t="str">
        <f t="shared" si="539"/>
        <v/>
      </c>
      <c r="HU94" s="37" t="str">
        <f t="shared" si="540"/>
        <v/>
      </c>
      <c r="HV94" s="37" t="str">
        <f t="shared" si="541"/>
        <v/>
      </c>
      <c r="HW94" s="37" t="str">
        <f t="shared" si="542"/>
        <v/>
      </c>
      <c r="HX94" s="39">
        <f t="shared" si="548"/>
        <v>0</v>
      </c>
      <c r="HY94" s="501">
        <v>1963</v>
      </c>
    </row>
    <row r="95" spans="1:233" ht="13.8">
      <c r="A95" s="501">
        <v>1964</v>
      </c>
      <c r="B95" s="45">
        <v>0</v>
      </c>
      <c r="C95" s="45">
        <v>0.08</v>
      </c>
      <c r="D95" s="45">
        <v>0.49</v>
      </c>
      <c r="E95" s="45" t="s">
        <v>60</v>
      </c>
      <c r="F95" s="45">
        <v>0.04</v>
      </c>
      <c r="G95" s="150">
        <v>0</v>
      </c>
      <c r="H95" s="45" t="s">
        <v>60</v>
      </c>
      <c r="I95" s="45">
        <v>0.01</v>
      </c>
      <c r="J95" s="45">
        <v>0</v>
      </c>
      <c r="K95" s="45" t="s">
        <v>60</v>
      </c>
      <c r="L95" s="150">
        <v>0</v>
      </c>
      <c r="M95" s="45">
        <v>0</v>
      </c>
      <c r="N95" s="45">
        <v>0</v>
      </c>
      <c r="O95" s="45">
        <v>0.25</v>
      </c>
      <c r="P95" s="45">
        <v>0.48</v>
      </c>
      <c r="Q95" s="150">
        <v>0</v>
      </c>
      <c r="R95" s="45">
        <v>0</v>
      </c>
      <c r="S95" s="45">
        <v>0</v>
      </c>
      <c r="T95" s="45">
        <v>0</v>
      </c>
      <c r="U95" s="45">
        <v>0.22</v>
      </c>
      <c r="V95" s="150">
        <v>0.32</v>
      </c>
      <c r="W95" s="45">
        <v>0</v>
      </c>
      <c r="X95" s="45">
        <v>0</v>
      </c>
      <c r="Y95" s="45">
        <v>0</v>
      </c>
      <c r="Z95" s="45">
        <v>0</v>
      </c>
      <c r="AA95" s="150" t="s">
        <v>60</v>
      </c>
      <c r="AB95" s="45">
        <v>0</v>
      </c>
      <c r="AC95" s="45">
        <v>0</v>
      </c>
      <c r="AD95" s="45">
        <v>0</v>
      </c>
      <c r="AE95" s="45">
        <v>0.6</v>
      </c>
      <c r="AF95" s="150">
        <v>0.12</v>
      </c>
      <c r="AG95" s="152">
        <f t="shared" si="544"/>
        <v>2.6100000000000003</v>
      </c>
      <c r="AH95" s="8">
        <f t="shared" si="545"/>
        <v>0.6</v>
      </c>
      <c r="AI95" s="4">
        <f t="shared" si="546"/>
        <v>10</v>
      </c>
      <c r="AJ95" s="501">
        <v>1964</v>
      </c>
      <c r="AK95" s="28" t="str">
        <f t="shared" si="387"/>
        <v/>
      </c>
      <c r="AL95" s="28" t="str">
        <f t="shared" si="388"/>
        <v/>
      </c>
      <c r="AM95" s="28" t="str">
        <f t="shared" si="389"/>
        <v/>
      </c>
      <c r="AN95" s="28" t="str">
        <f t="shared" si="390"/>
        <v/>
      </c>
      <c r="AO95" s="28" t="str">
        <f t="shared" si="391"/>
        <v/>
      </c>
      <c r="AP95" s="28" t="str">
        <f t="shared" si="392"/>
        <v/>
      </c>
      <c r="AQ95" s="28" t="str">
        <f t="shared" si="393"/>
        <v/>
      </c>
      <c r="AR95" s="28" t="str">
        <f t="shared" si="394"/>
        <v/>
      </c>
      <c r="AS95" s="28" t="str">
        <f t="shared" si="395"/>
        <v/>
      </c>
      <c r="AT95" s="28" t="str">
        <f t="shared" si="396"/>
        <v/>
      </c>
      <c r="AU95" s="28" t="str">
        <f t="shared" si="397"/>
        <v/>
      </c>
      <c r="AV95" s="28" t="str">
        <f t="shared" si="398"/>
        <v/>
      </c>
      <c r="AW95" s="28" t="str">
        <f t="shared" si="399"/>
        <v/>
      </c>
      <c r="AX95" s="28" t="str">
        <f t="shared" si="400"/>
        <v/>
      </c>
      <c r="AY95" s="28" t="str">
        <f t="shared" si="401"/>
        <v/>
      </c>
      <c r="AZ95" s="28" t="str">
        <f t="shared" si="402"/>
        <v/>
      </c>
      <c r="BA95" s="28" t="str">
        <f t="shared" si="403"/>
        <v/>
      </c>
      <c r="BB95" s="28" t="str">
        <f t="shared" si="404"/>
        <v/>
      </c>
      <c r="BC95" s="28" t="str">
        <f t="shared" si="405"/>
        <v/>
      </c>
      <c r="BD95" s="28" t="str">
        <f t="shared" si="406"/>
        <v/>
      </c>
      <c r="BE95" s="28" t="str">
        <f t="shared" si="407"/>
        <v/>
      </c>
      <c r="BF95" s="28" t="str">
        <f t="shared" si="408"/>
        <v/>
      </c>
      <c r="BG95" s="28" t="str">
        <f t="shared" si="409"/>
        <v/>
      </c>
      <c r="BH95" s="28" t="str">
        <f t="shared" si="410"/>
        <v/>
      </c>
      <c r="BI95" s="28" t="str">
        <f t="shared" si="411"/>
        <v/>
      </c>
      <c r="BJ95" s="28" t="str">
        <f t="shared" si="412"/>
        <v/>
      </c>
      <c r="BK95" s="28" t="str">
        <f t="shared" si="413"/>
        <v/>
      </c>
      <c r="BL95" s="28" t="str">
        <f t="shared" si="414"/>
        <v/>
      </c>
      <c r="BM95" s="28" t="str">
        <f t="shared" si="415"/>
        <v/>
      </c>
      <c r="BN95" s="28" t="str">
        <f t="shared" si="416"/>
        <v/>
      </c>
      <c r="BO95" s="28" t="str">
        <f t="shared" si="417"/>
        <v/>
      </c>
      <c r="BP95" s="39">
        <f t="shared" si="418"/>
        <v>0</v>
      </c>
      <c r="BQ95" s="501">
        <v>1964</v>
      </c>
      <c r="BR95" s="17" t="str">
        <f t="shared" si="549"/>
        <v xml:space="preserve"> </v>
      </c>
      <c r="BS95" s="17" t="str">
        <f t="shared" si="550"/>
        <v xml:space="preserve"> </v>
      </c>
      <c r="BT95" s="17" t="str">
        <f t="shared" si="551"/>
        <v xml:space="preserve"> </v>
      </c>
      <c r="BU95" s="17" t="str">
        <f t="shared" si="552"/>
        <v xml:space="preserve"> </v>
      </c>
      <c r="BV95" s="17" t="str">
        <f t="shared" si="553"/>
        <v xml:space="preserve"> </v>
      </c>
      <c r="BW95" s="17" t="str">
        <f t="shared" si="554"/>
        <v xml:space="preserve"> </v>
      </c>
      <c r="BX95" s="17" t="str">
        <f t="shared" si="555"/>
        <v xml:space="preserve"> </v>
      </c>
      <c r="BY95" s="17" t="str">
        <f t="shared" si="556"/>
        <v xml:space="preserve"> </v>
      </c>
      <c r="BZ95" s="17" t="str">
        <f t="shared" si="557"/>
        <v xml:space="preserve"> </v>
      </c>
      <c r="CA95" s="17" t="str">
        <f t="shared" si="558"/>
        <v xml:space="preserve"> </v>
      </c>
      <c r="CB95" s="17" t="str">
        <f t="shared" si="559"/>
        <v xml:space="preserve"> </v>
      </c>
      <c r="CC95" s="17" t="str">
        <f t="shared" si="560"/>
        <v xml:space="preserve"> </v>
      </c>
      <c r="CD95" s="17" t="str">
        <f t="shared" si="561"/>
        <v xml:space="preserve"> </v>
      </c>
      <c r="CE95" s="17" t="str">
        <f t="shared" si="562"/>
        <v xml:space="preserve"> </v>
      </c>
      <c r="CF95" s="17" t="str">
        <f t="shared" si="563"/>
        <v xml:space="preserve"> </v>
      </c>
      <c r="CG95" s="17" t="str">
        <f t="shared" si="564"/>
        <v xml:space="preserve"> </v>
      </c>
      <c r="CH95" s="17" t="str">
        <f t="shared" si="565"/>
        <v xml:space="preserve"> </v>
      </c>
      <c r="CI95" s="17" t="str">
        <f t="shared" si="566"/>
        <v xml:space="preserve"> </v>
      </c>
      <c r="CJ95" s="17" t="str">
        <f t="shared" si="567"/>
        <v xml:space="preserve"> </v>
      </c>
      <c r="CK95" s="17" t="str">
        <f t="shared" si="568"/>
        <v xml:space="preserve"> </v>
      </c>
      <c r="CL95" s="17" t="str">
        <f t="shared" si="569"/>
        <v xml:space="preserve"> </v>
      </c>
      <c r="CM95" s="17" t="str">
        <f t="shared" si="570"/>
        <v xml:space="preserve"> </v>
      </c>
      <c r="CN95" s="17" t="str">
        <f t="shared" si="571"/>
        <v xml:space="preserve"> </v>
      </c>
      <c r="CO95" s="17" t="str">
        <f t="shared" si="572"/>
        <v xml:space="preserve"> </v>
      </c>
      <c r="CP95" s="17" t="str">
        <f t="shared" si="573"/>
        <v xml:space="preserve"> </v>
      </c>
      <c r="CQ95" s="17" t="str">
        <f t="shared" si="574"/>
        <v xml:space="preserve"> </v>
      </c>
      <c r="CR95" s="17" t="str">
        <f t="shared" si="575"/>
        <v xml:space="preserve"> </v>
      </c>
      <c r="CS95" s="17" t="str">
        <f t="shared" si="576"/>
        <v xml:space="preserve"> </v>
      </c>
      <c r="CT95" s="17" t="str">
        <f t="shared" si="577"/>
        <v xml:space="preserve"> </v>
      </c>
      <c r="CU95" s="17" t="str">
        <f t="shared" si="578"/>
        <v xml:space="preserve"> </v>
      </c>
      <c r="CV95" s="17" t="str">
        <f t="shared" si="579"/>
        <v xml:space="preserve"> </v>
      </c>
      <c r="CW95" s="501">
        <v>1964</v>
      </c>
      <c r="CX95" s="17" t="str">
        <f t="shared" si="419"/>
        <v/>
      </c>
      <c r="CY95" s="17" t="str">
        <f t="shared" si="420"/>
        <v/>
      </c>
      <c r="CZ95" s="17" t="str">
        <f t="shared" si="421"/>
        <v/>
      </c>
      <c r="DA95" s="17" t="str">
        <f t="shared" si="422"/>
        <v/>
      </c>
      <c r="DB95" s="17" t="str">
        <f t="shared" si="423"/>
        <v/>
      </c>
      <c r="DC95" s="17" t="str">
        <f t="shared" si="424"/>
        <v/>
      </c>
      <c r="DD95" s="17" t="str">
        <f t="shared" si="425"/>
        <v/>
      </c>
      <c r="DE95" s="17" t="str">
        <f t="shared" si="426"/>
        <v/>
      </c>
      <c r="DF95" s="17" t="str">
        <f t="shared" si="427"/>
        <v/>
      </c>
      <c r="DG95" s="17" t="str">
        <f t="shared" si="428"/>
        <v/>
      </c>
      <c r="DH95" s="17" t="str">
        <f t="shared" si="429"/>
        <v/>
      </c>
      <c r="DI95" s="17" t="str">
        <f t="shared" si="430"/>
        <v/>
      </c>
      <c r="DJ95" s="17" t="str">
        <f t="shared" si="431"/>
        <v/>
      </c>
      <c r="DK95" s="17" t="str">
        <f t="shared" si="432"/>
        <v/>
      </c>
      <c r="DL95" s="17" t="str">
        <f t="shared" si="433"/>
        <v/>
      </c>
      <c r="DM95" s="17" t="str">
        <f t="shared" si="434"/>
        <v/>
      </c>
      <c r="DN95" s="17" t="str">
        <f t="shared" si="435"/>
        <v/>
      </c>
      <c r="DO95" s="17" t="str">
        <f t="shared" si="436"/>
        <v/>
      </c>
      <c r="DP95" s="17" t="str">
        <f t="shared" si="437"/>
        <v/>
      </c>
      <c r="DQ95" s="17" t="str">
        <f t="shared" si="438"/>
        <v/>
      </c>
      <c r="DR95" s="17" t="str">
        <f t="shared" si="439"/>
        <v/>
      </c>
      <c r="DS95" s="17" t="str">
        <f t="shared" si="440"/>
        <v/>
      </c>
      <c r="DT95" s="17" t="str">
        <f t="shared" si="441"/>
        <v/>
      </c>
      <c r="DU95" s="17" t="str">
        <f t="shared" si="442"/>
        <v/>
      </c>
      <c r="DV95" s="17" t="str">
        <f t="shared" si="443"/>
        <v/>
      </c>
      <c r="DW95" s="17" t="str">
        <f t="shared" si="444"/>
        <v/>
      </c>
      <c r="DX95" s="17" t="str">
        <f t="shared" si="445"/>
        <v/>
      </c>
      <c r="DY95" s="17" t="str">
        <f t="shared" si="446"/>
        <v/>
      </c>
      <c r="DZ95" s="17" t="str">
        <f t="shared" si="447"/>
        <v/>
      </c>
      <c r="EA95" s="17" t="str">
        <f t="shared" si="448"/>
        <v/>
      </c>
      <c r="EB95" s="17" t="str">
        <f t="shared" si="449"/>
        <v/>
      </c>
      <c r="EC95" s="501">
        <v>1964</v>
      </c>
      <c r="ED95" s="37" t="str">
        <f t="shared" si="450"/>
        <v/>
      </c>
      <c r="EE95" s="37">
        <f t="shared" si="451"/>
        <v>1</v>
      </c>
      <c r="EF95" s="37">
        <f t="shared" si="452"/>
        <v>1</v>
      </c>
      <c r="EG95" s="37" t="str">
        <f t="shared" si="453"/>
        <v/>
      </c>
      <c r="EH95" s="37">
        <f t="shared" si="454"/>
        <v>1</v>
      </c>
      <c r="EI95" s="37" t="str">
        <f t="shared" si="455"/>
        <v/>
      </c>
      <c r="EJ95" s="37" t="str">
        <f t="shared" si="456"/>
        <v/>
      </c>
      <c r="EK95" s="37">
        <f t="shared" si="457"/>
        <v>1</v>
      </c>
      <c r="EL95" s="37" t="str">
        <f t="shared" si="458"/>
        <v/>
      </c>
      <c r="EM95" s="37" t="str">
        <f t="shared" si="459"/>
        <v/>
      </c>
      <c r="EN95" s="37" t="str">
        <f t="shared" si="460"/>
        <v/>
      </c>
      <c r="EO95" s="37" t="str">
        <f t="shared" si="461"/>
        <v/>
      </c>
      <c r="EP95" s="37" t="str">
        <f t="shared" si="462"/>
        <v/>
      </c>
      <c r="EQ95" s="37">
        <f t="shared" si="463"/>
        <v>1</v>
      </c>
      <c r="ER95" s="37">
        <f t="shared" si="464"/>
        <v>1</v>
      </c>
      <c r="ES95" s="37" t="str">
        <f t="shared" si="465"/>
        <v/>
      </c>
      <c r="ET95" s="37" t="str">
        <f t="shared" si="466"/>
        <v/>
      </c>
      <c r="EU95" s="37" t="str">
        <f t="shared" si="467"/>
        <v/>
      </c>
      <c r="EV95" s="37" t="str">
        <f t="shared" si="468"/>
        <v/>
      </c>
      <c r="EW95" s="37">
        <f t="shared" si="469"/>
        <v>1</v>
      </c>
      <c r="EX95" s="37">
        <f t="shared" si="470"/>
        <v>1</v>
      </c>
      <c r="EY95" s="37" t="str">
        <f t="shared" si="471"/>
        <v/>
      </c>
      <c r="EZ95" s="37" t="str">
        <f t="shared" si="472"/>
        <v/>
      </c>
      <c r="FA95" s="37" t="str">
        <f t="shared" si="473"/>
        <v/>
      </c>
      <c r="FB95" s="37" t="str">
        <f t="shared" si="474"/>
        <v/>
      </c>
      <c r="FC95" s="37" t="str">
        <f t="shared" si="475"/>
        <v/>
      </c>
      <c r="FD95" s="37" t="str">
        <f t="shared" si="476"/>
        <v/>
      </c>
      <c r="FE95" s="37" t="str">
        <f t="shared" si="477"/>
        <v/>
      </c>
      <c r="FF95" s="37" t="str">
        <f t="shared" si="478"/>
        <v/>
      </c>
      <c r="FG95" s="37">
        <f t="shared" si="479"/>
        <v>1</v>
      </c>
      <c r="FH95" s="37">
        <f t="shared" si="480"/>
        <v>1</v>
      </c>
      <c r="FI95" s="54">
        <f t="shared" si="543"/>
        <v>10</v>
      </c>
      <c r="FJ95" s="501">
        <v>1964</v>
      </c>
      <c r="FK95" s="37" t="str">
        <f t="shared" si="481"/>
        <v/>
      </c>
      <c r="FL95" s="37" t="str">
        <f t="shared" si="482"/>
        <v/>
      </c>
      <c r="FM95" s="37" t="str">
        <f t="shared" si="483"/>
        <v/>
      </c>
      <c r="FN95" s="37" t="str">
        <f t="shared" si="484"/>
        <v/>
      </c>
      <c r="FO95" s="37" t="str">
        <f t="shared" si="485"/>
        <v/>
      </c>
      <c r="FP95" s="37" t="str">
        <f t="shared" si="486"/>
        <v/>
      </c>
      <c r="FQ95" s="37" t="str">
        <f t="shared" si="487"/>
        <v/>
      </c>
      <c r="FR95" s="37" t="str">
        <f t="shared" si="488"/>
        <v/>
      </c>
      <c r="FS95" s="37" t="str">
        <f t="shared" si="489"/>
        <v/>
      </c>
      <c r="FT95" s="37" t="str">
        <f t="shared" si="490"/>
        <v/>
      </c>
      <c r="FU95" s="37" t="str">
        <f t="shared" si="491"/>
        <v/>
      </c>
      <c r="FV95" s="37" t="str">
        <f t="shared" si="492"/>
        <v/>
      </c>
      <c r="FW95" s="37" t="str">
        <f t="shared" si="493"/>
        <v/>
      </c>
      <c r="FX95" s="37" t="str">
        <f t="shared" si="494"/>
        <v/>
      </c>
      <c r="FY95" s="37" t="str">
        <f t="shared" si="495"/>
        <v/>
      </c>
      <c r="FZ95" s="37" t="str">
        <f t="shared" si="496"/>
        <v/>
      </c>
      <c r="GA95" s="37" t="str">
        <f t="shared" si="497"/>
        <v/>
      </c>
      <c r="GB95" s="37" t="str">
        <f t="shared" si="498"/>
        <v/>
      </c>
      <c r="GC95" s="37" t="str">
        <f t="shared" si="499"/>
        <v/>
      </c>
      <c r="GD95" s="37" t="str">
        <f t="shared" si="500"/>
        <v/>
      </c>
      <c r="GE95" s="37" t="str">
        <f t="shared" si="501"/>
        <v/>
      </c>
      <c r="GF95" s="37" t="str">
        <f t="shared" si="502"/>
        <v/>
      </c>
      <c r="GG95" s="37" t="str">
        <f t="shared" si="503"/>
        <v/>
      </c>
      <c r="GH95" s="37" t="str">
        <f t="shared" si="504"/>
        <v/>
      </c>
      <c r="GI95" s="37" t="str">
        <f t="shared" si="505"/>
        <v/>
      </c>
      <c r="GJ95" s="37" t="str">
        <f t="shared" si="506"/>
        <v/>
      </c>
      <c r="GK95" s="37" t="str">
        <f t="shared" si="507"/>
        <v/>
      </c>
      <c r="GL95" s="37" t="str">
        <f t="shared" si="508"/>
        <v/>
      </c>
      <c r="GM95" s="37" t="str">
        <f t="shared" si="509"/>
        <v/>
      </c>
      <c r="GN95" s="37" t="str">
        <f t="shared" si="510"/>
        <v/>
      </c>
      <c r="GO95" s="37" t="str">
        <f t="shared" si="511"/>
        <v/>
      </c>
      <c r="GP95" s="39">
        <f t="shared" si="547"/>
        <v>0</v>
      </c>
      <c r="GQ95" s="501">
        <v>1964</v>
      </c>
      <c r="GR95" s="501">
        <v>1964</v>
      </c>
      <c r="GS95" s="37" t="str">
        <f t="shared" si="512"/>
        <v/>
      </c>
      <c r="GT95" s="37" t="str">
        <f t="shared" si="513"/>
        <v/>
      </c>
      <c r="GU95" s="37" t="str">
        <f t="shared" si="514"/>
        <v/>
      </c>
      <c r="GV95" s="37" t="str">
        <f t="shared" si="515"/>
        <v/>
      </c>
      <c r="GW95" s="37" t="str">
        <f t="shared" si="516"/>
        <v/>
      </c>
      <c r="GX95" s="37" t="str">
        <f t="shared" si="517"/>
        <v/>
      </c>
      <c r="GY95" s="37" t="str">
        <f t="shared" si="518"/>
        <v/>
      </c>
      <c r="GZ95" s="37" t="str">
        <f t="shared" si="519"/>
        <v/>
      </c>
      <c r="HA95" s="37" t="str">
        <f t="shared" si="520"/>
        <v/>
      </c>
      <c r="HB95" s="37" t="str">
        <f t="shared" si="521"/>
        <v/>
      </c>
      <c r="HC95" s="37" t="str">
        <f t="shared" si="522"/>
        <v/>
      </c>
      <c r="HD95" s="37" t="str">
        <f t="shared" si="523"/>
        <v/>
      </c>
      <c r="HE95" s="37" t="str">
        <f t="shared" si="524"/>
        <v/>
      </c>
      <c r="HF95" s="37" t="str">
        <f t="shared" si="525"/>
        <v/>
      </c>
      <c r="HG95" s="37" t="str">
        <f t="shared" si="526"/>
        <v/>
      </c>
      <c r="HH95" s="37" t="str">
        <f t="shared" si="527"/>
        <v/>
      </c>
      <c r="HI95" s="37" t="str">
        <f t="shared" si="528"/>
        <v/>
      </c>
      <c r="HJ95" s="37" t="str">
        <f t="shared" si="529"/>
        <v/>
      </c>
      <c r="HK95" s="37" t="str">
        <f t="shared" si="530"/>
        <v/>
      </c>
      <c r="HL95" s="37" t="str">
        <f t="shared" si="531"/>
        <v/>
      </c>
      <c r="HM95" s="37" t="str">
        <f t="shared" si="532"/>
        <v/>
      </c>
      <c r="HN95" s="37" t="str">
        <f t="shared" si="533"/>
        <v/>
      </c>
      <c r="HO95" s="37" t="str">
        <f t="shared" si="534"/>
        <v/>
      </c>
      <c r="HP95" s="37" t="str">
        <f t="shared" si="535"/>
        <v/>
      </c>
      <c r="HQ95" s="37" t="str">
        <f t="shared" si="536"/>
        <v/>
      </c>
      <c r="HR95" s="37" t="str">
        <f t="shared" si="537"/>
        <v/>
      </c>
      <c r="HS95" s="37" t="str">
        <f t="shared" si="538"/>
        <v/>
      </c>
      <c r="HT95" s="37" t="str">
        <f t="shared" si="539"/>
        <v/>
      </c>
      <c r="HU95" s="37" t="str">
        <f t="shared" si="540"/>
        <v/>
      </c>
      <c r="HV95" s="37" t="str">
        <f t="shared" si="541"/>
        <v/>
      </c>
      <c r="HW95" s="37" t="str">
        <f t="shared" si="542"/>
        <v/>
      </c>
      <c r="HX95" s="39">
        <f t="shared" si="548"/>
        <v>0</v>
      </c>
      <c r="HY95" s="501">
        <v>1964</v>
      </c>
    </row>
    <row r="96" spans="1:233" ht="13.8">
      <c r="A96" s="501">
        <v>1965</v>
      </c>
      <c r="B96" s="45">
        <v>0</v>
      </c>
      <c r="C96" s="45">
        <v>0.09</v>
      </c>
      <c r="D96" s="45">
        <v>0.01</v>
      </c>
      <c r="E96" s="45">
        <v>1.06</v>
      </c>
      <c r="F96" s="45">
        <v>0.45</v>
      </c>
      <c r="G96" s="150">
        <v>0</v>
      </c>
      <c r="H96" s="45">
        <v>0</v>
      </c>
      <c r="I96" s="45">
        <v>0</v>
      </c>
      <c r="J96" s="45" t="s">
        <v>60</v>
      </c>
      <c r="K96" s="45">
        <v>0</v>
      </c>
      <c r="L96" s="150">
        <v>0</v>
      </c>
      <c r="M96" s="45">
        <v>0</v>
      </c>
      <c r="N96" s="45">
        <v>0</v>
      </c>
      <c r="O96" s="45" t="s">
        <v>60</v>
      </c>
      <c r="P96" s="45">
        <v>0</v>
      </c>
      <c r="Q96" s="150">
        <v>0</v>
      </c>
      <c r="R96" s="45">
        <v>0.81</v>
      </c>
      <c r="S96" s="45">
        <v>0</v>
      </c>
      <c r="T96" s="45" t="s">
        <v>60</v>
      </c>
      <c r="U96" s="45">
        <v>0.12</v>
      </c>
      <c r="V96" s="150">
        <v>0</v>
      </c>
      <c r="W96" s="45">
        <v>0</v>
      </c>
      <c r="X96" s="45">
        <v>0.13</v>
      </c>
      <c r="Y96" s="45" t="s">
        <v>60</v>
      </c>
      <c r="Z96" s="45">
        <v>0.6</v>
      </c>
      <c r="AA96" s="150">
        <v>0.41</v>
      </c>
      <c r="AB96" s="45">
        <v>0</v>
      </c>
      <c r="AC96" s="45">
        <v>0</v>
      </c>
      <c r="AD96" s="45" t="s">
        <v>60</v>
      </c>
      <c r="AE96" s="45">
        <v>0</v>
      </c>
      <c r="AF96" s="150">
        <v>0</v>
      </c>
      <c r="AG96" s="152">
        <f t="shared" si="544"/>
        <v>3.68</v>
      </c>
      <c r="AH96" s="8">
        <f t="shared" si="545"/>
        <v>1.06</v>
      </c>
      <c r="AI96" s="4">
        <f t="shared" si="546"/>
        <v>9</v>
      </c>
      <c r="AJ96" s="501">
        <v>1965</v>
      </c>
      <c r="AK96" s="28" t="str">
        <f t="shared" si="387"/>
        <v/>
      </c>
      <c r="AL96" s="28" t="str">
        <f t="shared" si="388"/>
        <v/>
      </c>
      <c r="AM96" s="28" t="str">
        <f t="shared" si="389"/>
        <v/>
      </c>
      <c r="AN96" s="28" t="str">
        <f t="shared" si="390"/>
        <v/>
      </c>
      <c r="AO96" s="28" t="str">
        <f t="shared" si="391"/>
        <v/>
      </c>
      <c r="AP96" s="28" t="str">
        <f t="shared" si="392"/>
        <v/>
      </c>
      <c r="AQ96" s="28" t="str">
        <f t="shared" si="393"/>
        <v/>
      </c>
      <c r="AR96" s="28" t="str">
        <f t="shared" si="394"/>
        <v/>
      </c>
      <c r="AS96" s="28" t="str">
        <f t="shared" si="395"/>
        <v/>
      </c>
      <c r="AT96" s="28" t="str">
        <f t="shared" si="396"/>
        <v/>
      </c>
      <c r="AU96" s="28" t="str">
        <f t="shared" si="397"/>
        <v/>
      </c>
      <c r="AV96" s="28" t="str">
        <f t="shared" si="398"/>
        <v/>
      </c>
      <c r="AW96" s="28" t="str">
        <f t="shared" si="399"/>
        <v/>
      </c>
      <c r="AX96" s="28" t="str">
        <f t="shared" si="400"/>
        <v/>
      </c>
      <c r="AY96" s="28" t="str">
        <f t="shared" si="401"/>
        <v/>
      </c>
      <c r="AZ96" s="28" t="str">
        <f t="shared" si="402"/>
        <v/>
      </c>
      <c r="BA96" s="28" t="str">
        <f t="shared" si="403"/>
        <v/>
      </c>
      <c r="BB96" s="28" t="str">
        <f t="shared" si="404"/>
        <v/>
      </c>
      <c r="BC96" s="28" t="str">
        <f t="shared" si="405"/>
        <v/>
      </c>
      <c r="BD96" s="28" t="str">
        <f t="shared" si="406"/>
        <v/>
      </c>
      <c r="BE96" s="28" t="str">
        <f t="shared" si="407"/>
        <v/>
      </c>
      <c r="BF96" s="28" t="str">
        <f t="shared" si="408"/>
        <v/>
      </c>
      <c r="BG96" s="28" t="str">
        <f t="shared" si="409"/>
        <v/>
      </c>
      <c r="BH96" s="28" t="str">
        <f t="shared" si="410"/>
        <v/>
      </c>
      <c r="BI96" s="28" t="str">
        <f t="shared" si="411"/>
        <v/>
      </c>
      <c r="BJ96" s="28" t="str">
        <f t="shared" si="412"/>
        <v/>
      </c>
      <c r="BK96" s="28" t="str">
        <f t="shared" si="413"/>
        <v/>
      </c>
      <c r="BL96" s="28" t="str">
        <f t="shared" si="414"/>
        <v/>
      </c>
      <c r="BM96" s="28" t="str">
        <f t="shared" si="415"/>
        <v/>
      </c>
      <c r="BN96" s="28" t="str">
        <f t="shared" si="416"/>
        <v/>
      </c>
      <c r="BO96" s="28" t="str">
        <f t="shared" si="417"/>
        <v/>
      </c>
      <c r="BP96" s="39">
        <f t="shared" si="418"/>
        <v>0</v>
      </c>
      <c r="BQ96" s="501">
        <v>1965</v>
      </c>
      <c r="BR96" s="17" t="str">
        <f t="shared" si="549"/>
        <v xml:space="preserve"> </v>
      </c>
      <c r="BS96" s="17" t="str">
        <f t="shared" si="550"/>
        <v xml:space="preserve"> </v>
      </c>
      <c r="BT96" s="17" t="str">
        <f t="shared" si="551"/>
        <v xml:space="preserve"> </v>
      </c>
      <c r="BU96" s="17" t="str">
        <f t="shared" si="552"/>
        <v xml:space="preserve"> </v>
      </c>
      <c r="BV96" s="17" t="str">
        <f t="shared" si="553"/>
        <v xml:space="preserve"> </v>
      </c>
      <c r="BW96" s="17" t="str">
        <f t="shared" si="554"/>
        <v xml:space="preserve"> </v>
      </c>
      <c r="BX96" s="17" t="str">
        <f t="shared" si="555"/>
        <v xml:space="preserve"> </v>
      </c>
      <c r="BY96" s="17" t="str">
        <f t="shared" si="556"/>
        <v xml:space="preserve"> </v>
      </c>
      <c r="BZ96" s="17" t="str">
        <f t="shared" si="557"/>
        <v xml:space="preserve"> </v>
      </c>
      <c r="CA96" s="17" t="str">
        <f t="shared" si="558"/>
        <v xml:space="preserve"> </v>
      </c>
      <c r="CB96" s="17" t="str">
        <f t="shared" si="559"/>
        <v xml:space="preserve"> </v>
      </c>
      <c r="CC96" s="17" t="str">
        <f t="shared" si="560"/>
        <v xml:space="preserve"> </v>
      </c>
      <c r="CD96" s="17" t="str">
        <f t="shared" si="561"/>
        <v xml:space="preserve"> </v>
      </c>
      <c r="CE96" s="17" t="str">
        <f t="shared" si="562"/>
        <v xml:space="preserve"> </v>
      </c>
      <c r="CF96" s="17" t="str">
        <f t="shared" si="563"/>
        <v xml:space="preserve"> </v>
      </c>
      <c r="CG96" s="17" t="str">
        <f t="shared" si="564"/>
        <v xml:space="preserve"> </v>
      </c>
      <c r="CH96" s="17" t="str">
        <f t="shared" si="565"/>
        <v xml:space="preserve"> </v>
      </c>
      <c r="CI96" s="17" t="str">
        <f t="shared" si="566"/>
        <v xml:space="preserve"> </v>
      </c>
      <c r="CJ96" s="17" t="str">
        <f t="shared" si="567"/>
        <v xml:space="preserve"> </v>
      </c>
      <c r="CK96" s="17" t="str">
        <f t="shared" si="568"/>
        <v xml:space="preserve"> </v>
      </c>
      <c r="CL96" s="17" t="str">
        <f t="shared" si="569"/>
        <v xml:space="preserve"> </v>
      </c>
      <c r="CM96" s="17" t="str">
        <f t="shared" si="570"/>
        <v xml:space="preserve"> </v>
      </c>
      <c r="CN96" s="17" t="str">
        <f t="shared" si="571"/>
        <v xml:space="preserve"> </v>
      </c>
      <c r="CO96" s="17" t="str">
        <f t="shared" si="572"/>
        <v xml:space="preserve"> </v>
      </c>
      <c r="CP96" s="17" t="str">
        <f t="shared" si="573"/>
        <v xml:space="preserve"> </v>
      </c>
      <c r="CQ96" s="17" t="str">
        <f t="shared" si="574"/>
        <v xml:space="preserve"> </v>
      </c>
      <c r="CR96" s="17" t="str">
        <f t="shared" si="575"/>
        <v xml:space="preserve"> </v>
      </c>
      <c r="CS96" s="17" t="str">
        <f t="shared" si="576"/>
        <v xml:space="preserve"> </v>
      </c>
      <c r="CT96" s="17" t="str">
        <f t="shared" si="577"/>
        <v xml:space="preserve"> </v>
      </c>
      <c r="CU96" s="17" t="str">
        <f t="shared" si="578"/>
        <v xml:space="preserve"> </v>
      </c>
      <c r="CV96" s="17" t="str">
        <f t="shared" si="579"/>
        <v xml:space="preserve"> </v>
      </c>
      <c r="CW96" s="501">
        <v>1965</v>
      </c>
      <c r="CX96" s="17" t="str">
        <f t="shared" si="419"/>
        <v/>
      </c>
      <c r="CY96" s="17" t="str">
        <f t="shared" si="420"/>
        <v/>
      </c>
      <c r="CZ96" s="17" t="str">
        <f t="shared" si="421"/>
        <v/>
      </c>
      <c r="DA96" s="17" t="str">
        <f t="shared" si="422"/>
        <v/>
      </c>
      <c r="DB96" s="17" t="str">
        <f t="shared" si="423"/>
        <v/>
      </c>
      <c r="DC96" s="17" t="str">
        <f t="shared" si="424"/>
        <v/>
      </c>
      <c r="DD96" s="17" t="str">
        <f t="shared" si="425"/>
        <v/>
      </c>
      <c r="DE96" s="17" t="str">
        <f t="shared" si="426"/>
        <v/>
      </c>
      <c r="DF96" s="17" t="str">
        <f t="shared" si="427"/>
        <v/>
      </c>
      <c r="DG96" s="17" t="str">
        <f t="shared" si="428"/>
        <v/>
      </c>
      <c r="DH96" s="17" t="str">
        <f t="shared" si="429"/>
        <v/>
      </c>
      <c r="DI96" s="17" t="str">
        <f t="shared" si="430"/>
        <v/>
      </c>
      <c r="DJ96" s="17" t="str">
        <f t="shared" si="431"/>
        <v/>
      </c>
      <c r="DK96" s="17" t="str">
        <f t="shared" si="432"/>
        <v/>
      </c>
      <c r="DL96" s="17" t="str">
        <f t="shared" si="433"/>
        <v/>
      </c>
      <c r="DM96" s="17" t="str">
        <f t="shared" si="434"/>
        <v/>
      </c>
      <c r="DN96" s="17" t="str">
        <f t="shared" si="435"/>
        <v/>
      </c>
      <c r="DO96" s="17" t="str">
        <f t="shared" si="436"/>
        <v/>
      </c>
      <c r="DP96" s="17" t="str">
        <f t="shared" si="437"/>
        <v/>
      </c>
      <c r="DQ96" s="17" t="str">
        <f t="shared" si="438"/>
        <v/>
      </c>
      <c r="DR96" s="17" t="str">
        <f t="shared" si="439"/>
        <v/>
      </c>
      <c r="DS96" s="17" t="str">
        <f t="shared" si="440"/>
        <v/>
      </c>
      <c r="DT96" s="17" t="str">
        <f t="shared" si="441"/>
        <v/>
      </c>
      <c r="DU96" s="17" t="str">
        <f t="shared" si="442"/>
        <v/>
      </c>
      <c r="DV96" s="17" t="str">
        <f t="shared" si="443"/>
        <v/>
      </c>
      <c r="DW96" s="17" t="str">
        <f t="shared" si="444"/>
        <v/>
      </c>
      <c r="DX96" s="17" t="str">
        <f t="shared" si="445"/>
        <v/>
      </c>
      <c r="DY96" s="17" t="str">
        <f t="shared" si="446"/>
        <v/>
      </c>
      <c r="DZ96" s="17" t="str">
        <f t="shared" si="447"/>
        <v/>
      </c>
      <c r="EA96" s="17" t="str">
        <f t="shared" si="448"/>
        <v/>
      </c>
      <c r="EB96" s="17" t="str">
        <f t="shared" si="449"/>
        <v/>
      </c>
      <c r="EC96" s="501">
        <v>1965</v>
      </c>
      <c r="ED96" s="37" t="str">
        <f t="shared" si="450"/>
        <v/>
      </c>
      <c r="EE96" s="37">
        <f t="shared" si="451"/>
        <v>1</v>
      </c>
      <c r="EF96" s="37">
        <f t="shared" si="452"/>
        <v>1</v>
      </c>
      <c r="EG96" s="37">
        <f t="shared" si="453"/>
        <v>1</v>
      </c>
      <c r="EH96" s="37">
        <f t="shared" si="454"/>
        <v>1</v>
      </c>
      <c r="EI96" s="37" t="str">
        <f t="shared" si="455"/>
        <v/>
      </c>
      <c r="EJ96" s="37" t="str">
        <f t="shared" si="456"/>
        <v/>
      </c>
      <c r="EK96" s="37" t="str">
        <f t="shared" si="457"/>
        <v/>
      </c>
      <c r="EL96" s="37" t="str">
        <f t="shared" si="458"/>
        <v/>
      </c>
      <c r="EM96" s="37" t="str">
        <f t="shared" si="459"/>
        <v/>
      </c>
      <c r="EN96" s="37" t="str">
        <f t="shared" si="460"/>
        <v/>
      </c>
      <c r="EO96" s="37" t="str">
        <f t="shared" si="461"/>
        <v/>
      </c>
      <c r="EP96" s="37" t="str">
        <f t="shared" si="462"/>
        <v/>
      </c>
      <c r="EQ96" s="37" t="str">
        <f t="shared" si="463"/>
        <v/>
      </c>
      <c r="ER96" s="37" t="str">
        <f t="shared" si="464"/>
        <v/>
      </c>
      <c r="ES96" s="37" t="str">
        <f t="shared" si="465"/>
        <v/>
      </c>
      <c r="ET96" s="37">
        <f t="shared" si="466"/>
        <v>1</v>
      </c>
      <c r="EU96" s="37" t="str">
        <f t="shared" si="467"/>
        <v/>
      </c>
      <c r="EV96" s="37" t="str">
        <f t="shared" si="468"/>
        <v/>
      </c>
      <c r="EW96" s="37">
        <f t="shared" si="469"/>
        <v>1</v>
      </c>
      <c r="EX96" s="37" t="str">
        <f t="shared" si="470"/>
        <v/>
      </c>
      <c r="EY96" s="37" t="str">
        <f t="shared" si="471"/>
        <v/>
      </c>
      <c r="EZ96" s="37">
        <f t="shared" si="472"/>
        <v>1</v>
      </c>
      <c r="FA96" s="37" t="str">
        <f t="shared" si="473"/>
        <v/>
      </c>
      <c r="FB96" s="37">
        <f t="shared" si="474"/>
        <v>1</v>
      </c>
      <c r="FC96" s="37">
        <f t="shared" si="475"/>
        <v>1</v>
      </c>
      <c r="FD96" s="37" t="str">
        <f t="shared" si="476"/>
        <v/>
      </c>
      <c r="FE96" s="37" t="str">
        <f t="shared" si="477"/>
        <v/>
      </c>
      <c r="FF96" s="37" t="str">
        <f t="shared" si="478"/>
        <v/>
      </c>
      <c r="FG96" s="37" t="str">
        <f t="shared" si="479"/>
        <v/>
      </c>
      <c r="FH96" s="37" t="str">
        <f t="shared" si="480"/>
        <v/>
      </c>
      <c r="FI96" s="54">
        <f t="shared" si="543"/>
        <v>9</v>
      </c>
      <c r="FJ96" s="501">
        <v>1965</v>
      </c>
      <c r="FK96" s="37" t="str">
        <f t="shared" si="481"/>
        <v/>
      </c>
      <c r="FL96" s="37" t="str">
        <f t="shared" si="482"/>
        <v/>
      </c>
      <c r="FM96" s="37" t="str">
        <f t="shared" si="483"/>
        <v/>
      </c>
      <c r="FN96" s="37">
        <f t="shared" si="484"/>
        <v>1</v>
      </c>
      <c r="FO96" s="37" t="str">
        <f t="shared" si="485"/>
        <v/>
      </c>
      <c r="FP96" s="37" t="str">
        <f t="shared" si="486"/>
        <v/>
      </c>
      <c r="FQ96" s="37" t="str">
        <f t="shared" si="487"/>
        <v/>
      </c>
      <c r="FR96" s="37" t="str">
        <f t="shared" si="488"/>
        <v/>
      </c>
      <c r="FS96" s="37" t="str">
        <f t="shared" si="489"/>
        <v/>
      </c>
      <c r="FT96" s="37" t="str">
        <f t="shared" si="490"/>
        <v/>
      </c>
      <c r="FU96" s="37" t="str">
        <f t="shared" si="491"/>
        <v/>
      </c>
      <c r="FV96" s="37" t="str">
        <f t="shared" si="492"/>
        <v/>
      </c>
      <c r="FW96" s="37" t="str">
        <f t="shared" si="493"/>
        <v/>
      </c>
      <c r="FX96" s="37" t="str">
        <f t="shared" si="494"/>
        <v/>
      </c>
      <c r="FY96" s="37" t="str">
        <f t="shared" si="495"/>
        <v/>
      </c>
      <c r="FZ96" s="37" t="str">
        <f t="shared" si="496"/>
        <v/>
      </c>
      <c r="GA96" s="37" t="str">
        <f t="shared" si="497"/>
        <v/>
      </c>
      <c r="GB96" s="37" t="str">
        <f t="shared" si="498"/>
        <v/>
      </c>
      <c r="GC96" s="37" t="str">
        <f t="shared" si="499"/>
        <v/>
      </c>
      <c r="GD96" s="37" t="str">
        <f t="shared" si="500"/>
        <v/>
      </c>
      <c r="GE96" s="37" t="str">
        <f t="shared" si="501"/>
        <v/>
      </c>
      <c r="GF96" s="37" t="str">
        <f t="shared" si="502"/>
        <v/>
      </c>
      <c r="GG96" s="37" t="str">
        <f t="shared" si="503"/>
        <v/>
      </c>
      <c r="GH96" s="37" t="str">
        <f t="shared" si="504"/>
        <v/>
      </c>
      <c r="GI96" s="37" t="str">
        <f t="shared" si="505"/>
        <v/>
      </c>
      <c r="GJ96" s="37" t="str">
        <f t="shared" si="506"/>
        <v/>
      </c>
      <c r="GK96" s="37" t="str">
        <f t="shared" si="507"/>
        <v/>
      </c>
      <c r="GL96" s="37" t="str">
        <f t="shared" si="508"/>
        <v/>
      </c>
      <c r="GM96" s="37" t="str">
        <f t="shared" si="509"/>
        <v/>
      </c>
      <c r="GN96" s="37" t="str">
        <f t="shared" si="510"/>
        <v/>
      </c>
      <c r="GO96" s="37" t="str">
        <f t="shared" si="511"/>
        <v/>
      </c>
      <c r="GP96" s="39">
        <f t="shared" si="547"/>
        <v>1</v>
      </c>
      <c r="GQ96" s="501">
        <v>1965</v>
      </c>
      <c r="GR96" s="501">
        <v>1965</v>
      </c>
      <c r="GS96" s="37" t="str">
        <f t="shared" si="512"/>
        <v/>
      </c>
      <c r="GT96" s="37" t="str">
        <f t="shared" si="513"/>
        <v/>
      </c>
      <c r="GU96" s="37" t="str">
        <f t="shared" si="514"/>
        <v/>
      </c>
      <c r="GV96" s="37" t="str">
        <f t="shared" si="515"/>
        <v/>
      </c>
      <c r="GW96" s="37" t="str">
        <f t="shared" si="516"/>
        <v/>
      </c>
      <c r="GX96" s="37" t="str">
        <f t="shared" si="517"/>
        <v/>
      </c>
      <c r="GY96" s="37" t="str">
        <f t="shared" si="518"/>
        <v/>
      </c>
      <c r="GZ96" s="37" t="str">
        <f t="shared" si="519"/>
        <v/>
      </c>
      <c r="HA96" s="37" t="str">
        <f t="shared" si="520"/>
        <v/>
      </c>
      <c r="HB96" s="37" t="str">
        <f t="shared" si="521"/>
        <v/>
      </c>
      <c r="HC96" s="37" t="str">
        <f t="shared" si="522"/>
        <v/>
      </c>
      <c r="HD96" s="37" t="str">
        <f t="shared" si="523"/>
        <v/>
      </c>
      <c r="HE96" s="37" t="str">
        <f t="shared" si="524"/>
        <v/>
      </c>
      <c r="HF96" s="37" t="str">
        <f t="shared" si="525"/>
        <v/>
      </c>
      <c r="HG96" s="37" t="str">
        <f t="shared" si="526"/>
        <v/>
      </c>
      <c r="HH96" s="37" t="str">
        <f t="shared" si="527"/>
        <v/>
      </c>
      <c r="HI96" s="37" t="str">
        <f t="shared" si="528"/>
        <v/>
      </c>
      <c r="HJ96" s="37" t="str">
        <f t="shared" si="529"/>
        <v/>
      </c>
      <c r="HK96" s="37" t="str">
        <f t="shared" si="530"/>
        <v/>
      </c>
      <c r="HL96" s="37" t="str">
        <f t="shared" si="531"/>
        <v/>
      </c>
      <c r="HM96" s="37" t="str">
        <f t="shared" si="532"/>
        <v/>
      </c>
      <c r="HN96" s="37" t="str">
        <f t="shared" si="533"/>
        <v/>
      </c>
      <c r="HO96" s="37" t="str">
        <f t="shared" si="534"/>
        <v/>
      </c>
      <c r="HP96" s="37" t="str">
        <f t="shared" si="535"/>
        <v/>
      </c>
      <c r="HQ96" s="37" t="str">
        <f t="shared" si="536"/>
        <v/>
      </c>
      <c r="HR96" s="37" t="str">
        <f t="shared" si="537"/>
        <v/>
      </c>
      <c r="HS96" s="37" t="str">
        <f t="shared" si="538"/>
        <v/>
      </c>
      <c r="HT96" s="37" t="str">
        <f t="shared" si="539"/>
        <v/>
      </c>
      <c r="HU96" s="37" t="str">
        <f t="shared" si="540"/>
        <v/>
      </c>
      <c r="HV96" s="37" t="str">
        <f t="shared" si="541"/>
        <v/>
      </c>
      <c r="HW96" s="37" t="str">
        <f t="shared" si="542"/>
        <v/>
      </c>
      <c r="HX96" s="39">
        <f t="shared" si="548"/>
        <v>0</v>
      </c>
      <c r="HY96" s="501">
        <v>1965</v>
      </c>
    </row>
    <row r="97" spans="1:233" ht="13.8">
      <c r="A97" s="501">
        <v>1966</v>
      </c>
      <c r="B97" s="45">
        <v>0</v>
      </c>
      <c r="C97" s="45">
        <v>0</v>
      </c>
      <c r="D97" s="45">
        <v>0</v>
      </c>
      <c r="E97" s="45">
        <v>0.38</v>
      </c>
      <c r="F97" s="45">
        <v>0.02</v>
      </c>
      <c r="G97" s="150" t="s">
        <v>60</v>
      </c>
      <c r="H97" s="45">
        <v>0</v>
      </c>
      <c r="I97" s="45">
        <v>0</v>
      </c>
      <c r="J97" s="45">
        <v>0</v>
      </c>
      <c r="K97" s="45">
        <v>0</v>
      </c>
      <c r="L97" s="150">
        <v>0</v>
      </c>
      <c r="M97" s="45">
        <v>0</v>
      </c>
      <c r="N97" s="45">
        <v>0.02</v>
      </c>
      <c r="O97" s="45">
        <v>0.02</v>
      </c>
      <c r="P97" s="45" t="s">
        <v>60</v>
      </c>
      <c r="Q97" s="150">
        <v>0</v>
      </c>
      <c r="R97" s="45">
        <v>0</v>
      </c>
      <c r="S97" s="45">
        <v>0</v>
      </c>
      <c r="T97" s="45">
        <v>0.01</v>
      </c>
      <c r="U97" s="45">
        <v>0</v>
      </c>
      <c r="V97" s="150">
        <v>0</v>
      </c>
      <c r="W97" s="45">
        <v>0</v>
      </c>
      <c r="X97" s="45">
        <v>0</v>
      </c>
      <c r="Y97" s="45">
        <v>0.35</v>
      </c>
      <c r="Z97" s="45">
        <v>0</v>
      </c>
      <c r="AA97" s="150">
        <v>0</v>
      </c>
      <c r="AB97" s="45">
        <v>0</v>
      </c>
      <c r="AC97" s="45">
        <v>0</v>
      </c>
      <c r="AD97" s="45">
        <v>0</v>
      </c>
      <c r="AE97" s="45" t="s">
        <v>60</v>
      </c>
      <c r="AF97" s="150">
        <v>0.14000000000000001</v>
      </c>
      <c r="AG97" s="152">
        <f t="shared" si="544"/>
        <v>0.94000000000000006</v>
      </c>
      <c r="AH97" s="8">
        <f t="shared" si="545"/>
        <v>0.38</v>
      </c>
      <c r="AI97" s="4">
        <f t="shared" si="546"/>
        <v>7</v>
      </c>
      <c r="AJ97" s="501">
        <v>1966</v>
      </c>
      <c r="AK97" s="28" t="str">
        <f t="shared" si="387"/>
        <v/>
      </c>
      <c r="AL97" s="28" t="str">
        <f t="shared" si="388"/>
        <v/>
      </c>
      <c r="AM97" s="28" t="str">
        <f t="shared" si="389"/>
        <v/>
      </c>
      <c r="AN97" s="28" t="str">
        <f t="shared" si="390"/>
        <v/>
      </c>
      <c r="AO97" s="28" t="str">
        <f t="shared" si="391"/>
        <v/>
      </c>
      <c r="AP97" s="28" t="str">
        <f t="shared" si="392"/>
        <v/>
      </c>
      <c r="AQ97" s="28" t="str">
        <f t="shared" si="393"/>
        <v/>
      </c>
      <c r="AR97" s="28" t="str">
        <f t="shared" si="394"/>
        <v/>
      </c>
      <c r="AS97" s="28" t="str">
        <f t="shared" si="395"/>
        <v/>
      </c>
      <c r="AT97" s="28" t="str">
        <f t="shared" si="396"/>
        <v/>
      </c>
      <c r="AU97" s="28" t="str">
        <f t="shared" si="397"/>
        <v/>
      </c>
      <c r="AV97" s="28" t="str">
        <f t="shared" si="398"/>
        <v/>
      </c>
      <c r="AW97" s="28" t="str">
        <f t="shared" si="399"/>
        <v/>
      </c>
      <c r="AX97" s="28" t="str">
        <f t="shared" si="400"/>
        <v/>
      </c>
      <c r="AY97" s="28" t="str">
        <f t="shared" si="401"/>
        <v/>
      </c>
      <c r="AZ97" s="28" t="str">
        <f t="shared" si="402"/>
        <v/>
      </c>
      <c r="BA97" s="28" t="str">
        <f t="shared" si="403"/>
        <v/>
      </c>
      <c r="BB97" s="28" t="str">
        <f t="shared" si="404"/>
        <v/>
      </c>
      <c r="BC97" s="28" t="str">
        <f t="shared" si="405"/>
        <v/>
      </c>
      <c r="BD97" s="28" t="str">
        <f t="shared" si="406"/>
        <v/>
      </c>
      <c r="BE97" s="28" t="str">
        <f t="shared" si="407"/>
        <v/>
      </c>
      <c r="BF97" s="28" t="str">
        <f t="shared" si="408"/>
        <v/>
      </c>
      <c r="BG97" s="28" t="str">
        <f t="shared" si="409"/>
        <v/>
      </c>
      <c r="BH97" s="28" t="str">
        <f t="shared" si="410"/>
        <v/>
      </c>
      <c r="BI97" s="28" t="str">
        <f t="shared" si="411"/>
        <v/>
      </c>
      <c r="BJ97" s="28" t="str">
        <f t="shared" si="412"/>
        <v/>
      </c>
      <c r="BK97" s="28" t="str">
        <f t="shared" si="413"/>
        <v/>
      </c>
      <c r="BL97" s="28" t="str">
        <f t="shared" si="414"/>
        <v/>
      </c>
      <c r="BM97" s="28" t="str">
        <f t="shared" si="415"/>
        <v/>
      </c>
      <c r="BN97" s="28" t="str">
        <f t="shared" si="416"/>
        <v/>
      </c>
      <c r="BO97" s="28" t="str">
        <f t="shared" si="417"/>
        <v/>
      </c>
      <c r="BP97" s="39">
        <f t="shared" si="418"/>
        <v>0</v>
      </c>
      <c r="BQ97" s="501">
        <v>1966</v>
      </c>
      <c r="BR97" s="17" t="str">
        <f t="shared" si="549"/>
        <v xml:space="preserve"> </v>
      </c>
      <c r="BS97" s="17" t="str">
        <f t="shared" si="550"/>
        <v xml:space="preserve"> </v>
      </c>
      <c r="BT97" s="17" t="str">
        <f t="shared" si="551"/>
        <v xml:space="preserve"> </v>
      </c>
      <c r="BU97" s="17" t="str">
        <f t="shared" si="552"/>
        <v xml:space="preserve"> </v>
      </c>
      <c r="BV97" s="17" t="str">
        <f t="shared" si="553"/>
        <v xml:space="preserve"> </v>
      </c>
      <c r="BW97" s="17" t="str">
        <f t="shared" si="554"/>
        <v xml:space="preserve"> </v>
      </c>
      <c r="BX97" s="17" t="str">
        <f t="shared" si="555"/>
        <v xml:space="preserve"> </v>
      </c>
      <c r="BY97" s="17" t="str">
        <f t="shared" si="556"/>
        <v xml:space="preserve"> </v>
      </c>
      <c r="BZ97" s="17" t="str">
        <f t="shared" si="557"/>
        <v xml:space="preserve"> </v>
      </c>
      <c r="CA97" s="17" t="str">
        <f t="shared" si="558"/>
        <v xml:space="preserve"> </v>
      </c>
      <c r="CB97" s="17" t="str">
        <f t="shared" si="559"/>
        <v xml:space="preserve"> </v>
      </c>
      <c r="CC97" s="17" t="str">
        <f t="shared" si="560"/>
        <v xml:space="preserve"> </v>
      </c>
      <c r="CD97" s="17" t="str">
        <f t="shared" si="561"/>
        <v xml:space="preserve"> </v>
      </c>
      <c r="CE97" s="17" t="str">
        <f t="shared" si="562"/>
        <v xml:space="preserve"> </v>
      </c>
      <c r="CF97" s="17" t="str">
        <f t="shared" si="563"/>
        <v xml:space="preserve"> </v>
      </c>
      <c r="CG97" s="17" t="str">
        <f t="shared" si="564"/>
        <v xml:space="preserve"> </v>
      </c>
      <c r="CH97" s="17" t="str">
        <f t="shared" si="565"/>
        <v xml:space="preserve"> </v>
      </c>
      <c r="CI97" s="17" t="str">
        <f t="shared" si="566"/>
        <v xml:space="preserve"> </v>
      </c>
      <c r="CJ97" s="17" t="str">
        <f t="shared" si="567"/>
        <v xml:space="preserve"> </v>
      </c>
      <c r="CK97" s="17" t="str">
        <f t="shared" si="568"/>
        <v xml:space="preserve"> </v>
      </c>
      <c r="CL97" s="17" t="str">
        <f t="shared" si="569"/>
        <v xml:space="preserve"> </v>
      </c>
      <c r="CM97" s="17" t="str">
        <f t="shared" si="570"/>
        <v xml:space="preserve"> </v>
      </c>
      <c r="CN97" s="17" t="str">
        <f t="shared" si="571"/>
        <v xml:space="preserve"> </v>
      </c>
      <c r="CO97" s="17" t="str">
        <f t="shared" si="572"/>
        <v xml:space="preserve"> </v>
      </c>
      <c r="CP97" s="17" t="str">
        <f t="shared" si="573"/>
        <v xml:space="preserve"> </v>
      </c>
      <c r="CQ97" s="17" t="str">
        <f t="shared" si="574"/>
        <v xml:space="preserve"> </v>
      </c>
      <c r="CR97" s="17" t="str">
        <f t="shared" si="575"/>
        <v xml:space="preserve"> </v>
      </c>
      <c r="CS97" s="17" t="str">
        <f t="shared" si="576"/>
        <v xml:space="preserve"> </v>
      </c>
      <c r="CT97" s="17" t="str">
        <f t="shared" si="577"/>
        <v xml:space="preserve"> </v>
      </c>
      <c r="CU97" s="17" t="str">
        <f t="shared" si="578"/>
        <v xml:space="preserve"> </v>
      </c>
      <c r="CV97" s="17" t="str">
        <f t="shared" si="579"/>
        <v xml:space="preserve"> </v>
      </c>
      <c r="CW97" s="501">
        <v>1966</v>
      </c>
      <c r="CX97" s="17" t="str">
        <f t="shared" si="419"/>
        <v/>
      </c>
      <c r="CY97" s="17" t="str">
        <f t="shared" si="420"/>
        <v/>
      </c>
      <c r="CZ97" s="17" t="str">
        <f t="shared" si="421"/>
        <v/>
      </c>
      <c r="DA97" s="17" t="str">
        <f t="shared" si="422"/>
        <v/>
      </c>
      <c r="DB97" s="17" t="str">
        <f t="shared" si="423"/>
        <v/>
      </c>
      <c r="DC97" s="17" t="str">
        <f t="shared" si="424"/>
        <v/>
      </c>
      <c r="DD97" s="17" t="str">
        <f t="shared" si="425"/>
        <v/>
      </c>
      <c r="DE97" s="17" t="str">
        <f t="shared" si="426"/>
        <v/>
      </c>
      <c r="DF97" s="17" t="str">
        <f t="shared" si="427"/>
        <v/>
      </c>
      <c r="DG97" s="17" t="str">
        <f t="shared" si="428"/>
        <v/>
      </c>
      <c r="DH97" s="17" t="str">
        <f t="shared" si="429"/>
        <v/>
      </c>
      <c r="DI97" s="17" t="str">
        <f t="shared" si="430"/>
        <v/>
      </c>
      <c r="DJ97" s="17" t="str">
        <f t="shared" si="431"/>
        <v/>
      </c>
      <c r="DK97" s="17" t="str">
        <f t="shared" si="432"/>
        <v/>
      </c>
      <c r="DL97" s="17" t="str">
        <f t="shared" si="433"/>
        <v/>
      </c>
      <c r="DM97" s="17" t="str">
        <f t="shared" si="434"/>
        <v/>
      </c>
      <c r="DN97" s="17" t="str">
        <f t="shared" si="435"/>
        <v/>
      </c>
      <c r="DO97" s="17" t="str">
        <f t="shared" si="436"/>
        <v/>
      </c>
      <c r="DP97" s="17" t="str">
        <f t="shared" si="437"/>
        <v/>
      </c>
      <c r="DQ97" s="17" t="str">
        <f t="shared" si="438"/>
        <v/>
      </c>
      <c r="DR97" s="17" t="str">
        <f t="shared" si="439"/>
        <v/>
      </c>
      <c r="DS97" s="17" t="str">
        <f t="shared" si="440"/>
        <v/>
      </c>
      <c r="DT97" s="17" t="str">
        <f t="shared" si="441"/>
        <v/>
      </c>
      <c r="DU97" s="17" t="str">
        <f t="shared" si="442"/>
        <v/>
      </c>
      <c r="DV97" s="17" t="str">
        <f t="shared" si="443"/>
        <v/>
      </c>
      <c r="DW97" s="17" t="str">
        <f t="shared" si="444"/>
        <v/>
      </c>
      <c r="DX97" s="17" t="str">
        <f t="shared" si="445"/>
        <v/>
      </c>
      <c r="DY97" s="17" t="str">
        <f t="shared" si="446"/>
        <v/>
      </c>
      <c r="DZ97" s="17" t="str">
        <f t="shared" si="447"/>
        <v/>
      </c>
      <c r="EA97" s="17" t="str">
        <f t="shared" si="448"/>
        <v/>
      </c>
      <c r="EB97" s="17" t="str">
        <f t="shared" si="449"/>
        <v/>
      </c>
      <c r="EC97" s="501">
        <v>1966</v>
      </c>
      <c r="ED97" s="37" t="str">
        <f t="shared" si="450"/>
        <v/>
      </c>
      <c r="EE97" s="37" t="str">
        <f t="shared" si="451"/>
        <v/>
      </c>
      <c r="EF97" s="37" t="str">
        <f t="shared" si="452"/>
        <v/>
      </c>
      <c r="EG97" s="37">
        <f t="shared" si="453"/>
        <v>1</v>
      </c>
      <c r="EH97" s="37">
        <f t="shared" si="454"/>
        <v>1</v>
      </c>
      <c r="EI97" s="37" t="str">
        <f t="shared" si="455"/>
        <v/>
      </c>
      <c r="EJ97" s="37" t="str">
        <f t="shared" si="456"/>
        <v/>
      </c>
      <c r="EK97" s="37" t="str">
        <f t="shared" si="457"/>
        <v/>
      </c>
      <c r="EL97" s="37" t="str">
        <f t="shared" si="458"/>
        <v/>
      </c>
      <c r="EM97" s="37" t="str">
        <f t="shared" si="459"/>
        <v/>
      </c>
      <c r="EN97" s="37" t="str">
        <f t="shared" si="460"/>
        <v/>
      </c>
      <c r="EO97" s="37" t="str">
        <f t="shared" si="461"/>
        <v/>
      </c>
      <c r="EP97" s="37">
        <f t="shared" si="462"/>
        <v>1</v>
      </c>
      <c r="EQ97" s="37">
        <f t="shared" si="463"/>
        <v>1</v>
      </c>
      <c r="ER97" s="37" t="str">
        <f t="shared" si="464"/>
        <v/>
      </c>
      <c r="ES97" s="37" t="str">
        <f t="shared" si="465"/>
        <v/>
      </c>
      <c r="ET97" s="37" t="str">
        <f t="shared" si="466"/>
        <v/>
      </c>
      <c r="EU97" s="37" t="str">
        <f t="shared" si="467"/>
        <v/>
      </c>
      <c r="EV97" s="37">
        <f t="shared" si="468"/>
        <v>1</v>
      </c>
      <c r="EW97" s="37" t="str">
        <f t="shared" si="469"/>
        <v/>
      </c>
      <c r="EX97" s="37" t="str">
        <f t="shared" si="470"/>
        <v/>
      </c>
      <c r="EY97" s="37" t="str">
        <f t="shared" si="471"/>
        <v/>
      </c>
      <c r="EZ97" s="37" t="str">
        <f t="shared" si="472"/>
        <v/>
      </c>
      <c r="FA97" s="37">
        <f t="shared" si="473"/>
        <v>1</v>
      </c>
      <c r="FB97" s="37" t="str">
        <f t="shared" si="474"/>
        <v/>
      </c>
      <c r="FC97" s="37" t="str">
        <f t="shared" si="475"/>
        <v/>
      </c>
      <c r="FD97" s="37" t="str">
        <f t="shared" si="476"/>
        <v/>
      </c>
      <c r="FE97" s="37" t="str">
        <f t="shared" si="477"/>
        <v/>
      </c>
      <c r="FF97" s="37" t="str">
        <f t="shared" si="478"/>
        <v/>
      </c>
      <c r="FG97" s="37" t="str">
        <f t="shared" si="479"/>
        <v/>
      </c>
      <c r="FH97" s="37">
        <f t="shared" si="480"/>
        <v>1</v>
      </c>
      <c r="FI97" s="54">
        <f t="shared" si="543"/>
        <v>7</v>
      </c>
      <c r="FJ97" s="501">
        <v>1966</v>
      </c>
      <c r="FK97" s="37" t="str">
        <f t="shared" si="481"/>
        <v/>
      </c>
      <c r="FL97" s="37" t="str">
        <f t="shared" si="482"/>
        <v/>
      </c>
      <c r="FM97" s="37" t="str">
        <f t="shared" si="483"/>
        <v/>
      </c>
      <c r="FN97" s="37" t="str">
        <f t="shared" si="484"/>
        <v/>
      </c>
      <c r="FO97" s="37" t="str">
        <f t="shared" si="485"/>
        <v/>
      </c>
      <c r="FP97" s="37" t="str">
        <f t="shared" si="486"/>
        <v/>
      </c>
      <c r="FQ97" s="37" t="str">
        <f t="shared" si="487"/>
        <v/>
      </c>
      <c r="FR97" s="37" t="str">
        <f t="shared" si="488"/>
        <v/>
      </c>
      <c r="FS97" s="37" t="str">
        <f t="shared" si="489"/>
        <v/>
      </c>
      <c r="FT97" s="37" t="str">
        <f t="shared" si="490"/>
        <v/>
      </c>
      <c r="FU97" s="37" t="str">
        <f t="shared" si="491"/>
        <v/>
      </c>
      <c r="FV97" s="37" t="str">
        <f t="shared" si="492"/>
        <v/>
      </c>
      <c r="FW97" s="37" t="str">
        <f t="shared" si="493"/>
        <v/>
      </c>
      <c r="FX97" s="37" t="str">
        <f t="shared" si="494"/>
        <v/>
      </c>
      <c r="FY97" s="37" t="str">
        <f t="shared" si="495"/>
        <v/>
      </c>
      <c r="FZ97" s="37" t="str">
        <f t="shared" si="496"/>
        <v/>
      </c>
      <c r="GA97" s="37" t="str">
        <f t="shared" si="497"/>
        <v/>
      </c>
      <c r="GB97" s="37" t="str">
        <f t="shared" si="498"/>
        <v/>
      </c>
      <c r="GC97" s="37" t="str">
        <f t="shared" si="499"/>
        <v/>
      </c>
      <c r="GD97" s="37" t="str">
        <f t="shared" si="500"/>
        <v/>
      </c>
      <c r="GE97" s="37" t="str">
        <f t="shared" si="501"/>
        <v/>
      </c>
      <c r="GF97" s="37" t="str">
        <f t="shared" si="502"/>
        <v/>
      </c>
      <c r="GG97" s="37" t="str">
        <f t="shared" si="503"/>
        <v/>
      </c>
      <c r="GH97" s="37" t="str">
        <f t="shared" si="504"/>
        <v/>
      </c>
      <c r="GI97" s="37" t="str">
        <f t="shared" si="505"/>
        <v/>
      </c>
      <c r="GJ97" s="37" t="str">
        <f t="shared" si="506"/>
        <v/>
      </c>
      <c r="GK97" s="37" t="str">
        <f t="shared" si="507"/>
        <v/>
      </c>
      <c r="GL97" s="37" t="str">
        <f t="shared" si="508"/>
        <v/>
      </c>
      <c r="GM97" s="37" t="str">
        <f t="shared" si="509"/>
        <v/>
      </c>
      <c r="GN97" s="37" t="str">
        <f t="shared" si="510"/>
        <v/>
      </c>
      <c r="GO97" s="37" t="str">
        <f t="shared" si="511"/>
        <v/>
      </c>
      <c r="GP97" s="39">
        <f t="shared" si="547"/>
        <v>0</v>
      </c>
      <c r="GQ97" s="501">
        <v>1966</v>
      </c>
      <c r="GR97" s="501">
        <v>1966</v>
      </c>
      <c r="GS97" s="37" t="str">
        <f t="shared" si="512"/>
        <v/>
      </c>
      <c r="GT97" s="37" t="str">
        <f t="shared" si="513"/>
        <v/>
      </c>
      <c r="GU97" s="37" t="str">
        <f t="shared" si="514"/>
        <v/>
      </c>
      <c r="GV97" s="37" t="str">
        <f t="shared" si="515"/>
        <v/>
      </c>
      <c r="GW97" s="37" t="str">
        <f t="shared" si="516"/>
        <v/>
      </c>
      <c r="GX97" s="37" t="str">
        <f t="shared" si="517"/>
        <v/>
      </c>
      <c r="GY97" s="37" t="str">
        <f t="shared" si="518"/>
        <v/>
      </c>
      <c r="GZ97" s="37" t="str">
        <f t="shared" si="519"/>
        <v/>
      </c>
      <c r="HA97" s="37" t="str">
        <f t="shared" si="520"/>
        <v/>
      </c>
      <c r="HB97" s="37" t="str">
        <f t="shared" si="521"/>
        <v/>
      </c>
      <c r="HC97" s="37" t="str">
        <f t="shared" si="522"/>
        <v/>
      </c>
      <c r="HD97" s="37" t="str">
        <f t="shared" si="523"/>
        <v/>
      </c>
      <c r="HE97" s="37" t="str">
        <f t="shared" si="524"/>
        <v/>
      </c>
      <c r="HF97" s="37" t="str">
        <f t="shared" si="525"/>
        <v/>
      </c>
      <c r="HG97" s="37" t="str">
        <f t="shared" si="526"/>
        <v/>
      </c>
      <c r="HH97" s="37" t="str">
        <f t="shared" si="527"/>
        <v/>
      </c>
      <c r="HI97" s="37" t="str">
        <f t="shared" si="528"/>
        <v/>
      </c>
      <c r="HJ97" s="37" t="str">
        <f t="shared" si="529"/>
        <v/>
      </c>
      <c r="HK97" s="37" t="str">
        <f t="shared" si="530"/>
        <v/>
      </c>
      <c r="HL97" s="37" t="str">
        <f t="shared" si="531"/>
        <v/>
      </c>
      <c r="HM97" s="37" t="str">
        <f t="shared" si="532"/>
        <v/>
      </c>
      <c r="HN97" s="37" t="str">
        <f t="shared" si="533"/>
        <v/>
      </c>
      <c r="HO97" s="37" t="str">
        <f t="shared" si="534"/>
        <v/>
      </c>
      <c r="HP97" s="37" t="str">
        <f t="shared" si="535"/>
        <v/>
      </c>
      <c r="HQ97" s="37" t="str">
        <f t="shared" si="536"/>
        <v/>
      </c>
      <c r="HR97" s="37" t="str">
        <f t="shared" si="537"/>
        <v/>
      </c>
      <c r="HS97" s="37" t="str">
        <f t="shared" si="538"/>
        <v/>
      </c>
      <c r="HT97" s="37" t="str">
        <f t="shared" si="539"/>
        <v/>
      </c>
      <c r="HU97" s="37" t="str">
        <f t="shared" si="540"/>
        <v/>
      </c>
      <c r="HV97" s="37" t="str">
        <f t="shared" si="541"/>
        <v/>
      </c>
      <c r="HW97" s="37" t="str">
        <f t="shared" si="542"/>
        <v/>
      </c>
      <c r="HX97" s="39">
        <f t="shared" si="548"/>
        <v>0</v>
      </c>
      <c r="HY97" s="501">
        <v>1966</v>
      </c>
    </row>
    <row r="98" spans="1:233" ht="13.8">
      <c r="A98" s="501">
        <v>1967</v>
      </c>
      <c r="B98" s="45">
        <v>0</v>
      </c>
      <c r="C98" s="45">
        <v>0</v>
      </c>
      <c r="D98" s="45">
        <v>0</v>
      </c>
      <c r="E98" s="45" t="s">
        <v>60</v>
      </c>
      <c r="F98" s="45">
        <v>0</v>
      </c>
      <c r="G98" s="150">
        <v>0.02</v>
      </c>
      <c r="H98" s="45">
        <v>0.56000000000000005</v>
      </c>
      <c r="I98" s="45">
        <v>0</v>
      </c>
      <c r="J98" s="45">
        <v>0</v>
      </c>
      <c r="K98" s="45">
        <v>0</v>
      </c>
      <c r="L98" s="150">
        <v>0.11</v>
      </c>
      <c r="M98" s="45">
        <v>7.0000000000000007E-2</v>
      </c>
      <c r="N98" s="45" t="s">
        <v>60</v>
      </c>
      <c r="O98" s="45">
        <v>0.53</v>
      </c>
      <c r="P98" s="45">
        <v>0.19</v>
      </c>
      <c r="Q98" s="150">
        <v>0</v>
      </c>
      <c r="R98" s="45" t="s">
        <v>60</v>
      </c>
      <c r="S98" s="45">
        <v>0</v>
      </c>
      <c r="T98" s="45">
        <v>0</v>
      </c>
      <c r="U98" s="45">
        <v>0.06</v>
      </c>
      <c r="V98" s="150">
        <v>0.59</v>
      </c>
      <c r="W98" s="45">
        <v>0</v>
      </c>
      <c r="X98" s="45" t="s">
        <v>60</v>
      </c>
      <c r="Y98" s="45">
        <v>0</v>
      </c>
      <c r="Z98" s="45">
        <v>0</v>
      </c>
      <c r="AA98" s="150">
        <v>0</v>
      </c>
      <c r="AB98" s="45">
        <v>0</v>
      </c>
      <c r="AC98" s="45">
        <v>0</v>
      </c>
      <c r="AD98" s="45">
        <v>0.21</v>
      </c>
      <c r="AE98" s="45">
        <v>0</v>
      </c>
      <c r="AF98" s="150">
        <v>0</v>
      </c>
      <c r="AG98" s="152">
        <f t="shared" si="544"/>
        <v>2.34</v>
      </c>
      <c r="AH98" s="8">
        <f t="shared" si="545"/>
        <v>0.59</v>
      </c>
      <c r="AI98" s="4">
        <f t="shared" si="546"/>
        <v>9</v>
      </c>
      <c r="AJ98" s="501">
        <v>1967</v>
      </c>
      <c r="AK98" s="28" t="str">
        <f t="shared" si="387"/>
        <v/>
      </c>
      <c r="AL98" s="28" t="str">
        <f t="shared" si="388"/>
        <v/>
      </c>
      <c r="AM98" s="28" t="str">
        <f t="shared" si="389"/>
        <v/>
      </c>
      <c r="AN98" s="28" t="str">
        <f t="shared" si="390"/>
        <v/>
      </c>
      <c r="AO98" s="28" t="str">
        <f t="shared" si="391"/>
        <v/>
      </c>
      <c r="AP98" s="28" t="str">
        <f t="shared" si="392"/>
        <v/>
      </c>
      <c r="AQ98" s="28" t="str">
        <f t="shared" si="393"/>
        <v/>
      </c>
      <c r="AR98" s="28" t="str">
        <f t="shared" si="394"/>
        <v/>
      </c>
      <c r="AS98" s="28" t="str">
        <f t="shared" si="395"/>
        <v/>
      </c>
      <c r="AT98" s="28" t="str">
        <f t="shared" si="396"/>
        <v/>
      </c>
      <c r="AU98" s="28" t="str">
        <f t="shared" si="397"/>
        <v/>
      </c>
      <c r="AV98" s="28" t="str">
        <f t="shared" si="398"/>
        <v/>
      </c>
      <c r="AW98" s="28" t="str">
        <f t="shared" si="399"/>
        <v/>
      </c>
      <c r="AX98" s="28" t="str">
        <f t="shared" si="400"/>
        <v/>
      </c>
      <c r="AY98" s="28" t="str">
        <f t="shared" si="401"/>
        <v/>
      </c>
      <c r="AZ98" s="28" t="str">
        <f t="shared" si="402"/>
        <v/>
      </c>
      <c r="BA98" s="28" t="str">
        <f t="shared" si="403"/>
        <v/>
      </c>
      <c r="BB98" s="28" t="str">
        <f t="shared" si="404"/>
        <v/>
      </c>
      <c r="BC98" s="28" t="str">
        <f t="shared" si="405"/>
        <v/>
      </c>
      <c r="BD98" s="28" t="str">
        <f t="shared" si="406"/>
        <v/>
      </c>
      <c r="BE98" s="28" t="str">
        <f t="shared" si="407"/>
        <v/>
      </c>
      <c r="BF98" s="28" t="str">
        <f t="shared" si="408"/>
        <v/>
      </c>
      <c r="BG98" s="28" t="str">
        <f t="shared" si="409"/>
        <v/>
      </c>
      <c r="BH98" s="28" t="str">
        <f t="shared" si="410"/>
        <v/>
      </c>
      <c r="BI98" s="28" t="str">
        <f t="shared" si="411"/>
        <v/>
      </c>
      <c r="BJ98" s="28" t="str">
        <f t="shared" si="412"/>
        <v/>
      </c>
      <c r="BK98" s="28" t="str">
        <f t="shared" si="413"/>
        <v/>
      </c>
      <c r="BL98" s="28" t="str">
        <f t="shared" si="414"/>
        <v/>
      </c>
      <c r="BM98" s="28" t="str">
        <f t="shared" si="415"/>
        <v/>
      </c>
      <c r="BN98" s="28" t="str">
        <f t="shared" si="416"/>
        <v/>
      </c>
      <c r="BO98" s="28" t="str">
        <f t="shared" si="417"/>
        <v/>
      </c>
      <c r="BP98" s="39">
        <f t="shared" si="418"/>
        <v>0</v>
      </c>
      <c r="BQ98" s="501">
        <v>1967</v>
      </c>
      <c r="BR98" s="17" t="str">
        <f t="shared" si="549"/>
        <v xml:space="preserve"> </v>
      </c>
      <c r="BS98" s="17" t="str">
        <f t="shared" si="550"/>
        <v xml:space="preserve"> </v>
      </c>
      <c r="BT98" s="17" t="str">
        <f t="shared" si="551"/>
        <v xml:space="preserve"> </v>
      </c>
      <c r="BU98" s="17" t="str">
        <f t="shared" si="552"/>
        <v xml:space="preserve"> </v>
      </c>
      <c r="BV98" s="17" t="str">
        <f t="shared" si="553"/>
        <v xml:space="preserve"> </v>
      </c>
      <c r="BW98" s="17" t="str">
        <f t="shared" si="554"/>
        <v xml:space="preserve"> </v>
      </c>
      <c r="BX98" s="17" t="str">
        <f t="shared" si="555"/>
        <v xml:space="preserve"> </v>
      </c>
      <c r="BY98" s="17" t="str">
        <f t="shared" si="556"/>
        <v xml:space="preserve"> </v>
      </c>
      <c r="BZ98" s="17" t="str">
        <f t="shared" si="557"/>
        <v xml:space="preserve"> </v>
      </c>
      <c r="CA98" s="17" t="str">
        <f t="shared" si="558"/>
        <v xml:space="preserve"> </v>
      </c>
      <c r="CB98" s="17" t="str">
        <f t="shared" si="559"/>
        <v xml:space="preserve"> </v>
      </c>
      <c r="CC98" s="17" t="str">
        <f t="shared" si="560"/>
        <v xml:space="preserve"> </v>
      </c>
      <c r="CD98" s="17" t="str">
        <f t="shared" si="561"/>
        <v xml:space="preserve"> </v>
      </c>
      <c r="CE98" s="17" t="str">
        <f t="shared" si="562"/>
        <v xml:space="preserve"> </v>
      </c>
      <c r="CF98" s="17" t="str">
        <f t="shared" si="563"/>
        <v xml:space="preserve"> </v>
      </c>
      <c r="CG98" s="17" t="str">
        <f t="shared" si="564"/>
        <v xml:space="preserve"> </v>
      </c>
      <c r="CH98" s="17" t="str">
        <f t="shared" si="565"/>
        <v xml:space="preserve"> </v>
      </c>
      <c r="CI98" s="17" t="str">
        <f t="shared" si="566"/>
        <v xml:space="preserve"> </v>
      </c>
      <c r="CJ98" s="17" t="str">
        <f t="shared" si="567"/>
        <v xml:space="preserve"> </v>
      </c>
      <c r="CK98" s="17" t="str">
        <f t="shared" si="568"/>
        <v xml:space="preserve"> </v>
      </c>
      <c r="CL98" s="17" t="str">
        <f t="shared" si="569"/>
        <v xml:space="preserve"> </v>
      </c>
      <c r="CM98" s="17" t="str">
        <f t="shared" si="570"/>
        <v xml:space="preserve"> </v>
      </c>
      <c r="CN98" s="17" t="str">
        <f t="shared" si="571"/>
        <v xml:space="preserve"> </v>
      </c>
      <c r="CO98" s="17" t="str">
        <f t="shared" si="572"/>
        <v xml:space="preserve"> </v>
      </c>
      <c r="CP98" s="17" t="str">
        <f t="shared" si="573"/>
        <v xml:space="preserve"> </v>
      </c>
      <c r="CQ98" s="17" t="str">
        <f t="shared" si="574"/>
        <v xml:space="preserve"> </v>
      </c>
      <c r="CR98" s="17" t="str">
        <f t="shared" si="575"/>
        <v xml:space="preserve"> </v>
      </c>
      <c r="CS98" s="17" t="str">
        <f t="shared" si="576"/>
        <v xml:space="preserve"> </v>
      </c>
      <c r="CT98" s="17" t="str">
        <f t="shared" si="577"/>
        <v xml:space="preserve"> </v>
      </c>
      <c r="CU98" s="17" t="str">
        <f t="shared" si="578"/>
        <v xml:space="preserve"> </v>
      </c>
      <c r="CV98" s="17" t="str">
        <f t="shared" si="579"/>
        <v xml:space="preserve"> </v>
      </c>
      <c r="CW98" s="501">
        <v>1967</v>
      </c>
      <c r="CX98" s="17" t="str">
        <f t="shared" si="419"/>
        <v/>
      </c>
      <c r="CY98" s="17" t="str">
        <f t="shared" si="420"/>
        <v/>
      </c>
      <c r="CZ98" s="17" t="str">
        <f t="shared" si="421"/>
        <v/>
      </c>
      <c r="DA98" s="17" t="str">
        <f t="shared" si="422"/>
        <v/>
      </c>
      <c r="DB98" s="17" t="str">
        <f t="shared" si="423"/>
        <v/>
      </c>
      <c r="DC98" s="17" t="str">
        <f t="shared" si="424"/>
        <v/>
      </c>
      <c r="DD98" s="17" t="str">
        <f t="shared" si="425"/>
        <v/>
      </c>
      <c r="DE98" s="17" t="str">
        <f t="shared" si="426"/>
        <v/>
      </c>
      <c r="DF98" s="17" t="str">
        <f t="shared" si="427"/>
        <v/>
      </c>
      <c r="DG98" s="17" t="str">
        <f t="shared" si="428"/>
        <v/>
      </c>
      <c r="DH98" s="17" t="str">
        <f t="shared" si="429"/>
        <v/>
      </c>
      <c r="DI98" s="17" t="str">
        <f t="shared" si="430"/>
        <v/>
      </c>
      <c r="DJ98" s="17" t="str">
        <f t="shared" si="431"/>
        <v/>
      </c>
      <c r="DK98" s="17" t="str">
        <f t="shared" si="432"/>
        <v/>
      </c>
      <c r="DL98" s="17" t="str">
        <f t="shared" si="433"/>
        <v/>
      </c>
      <c r="DM98" s="17" t="str">
        <f t="shared" si="434"/>
        <v/>
      </c>
      <c r="DN98" s="17" t="str">
        <f t="shared" si="435"/>
        <v/>
      </c>
      <c r="DO98" s="17" t="str">
        <f t="shared" si="436"/>
        <v/>
      </c>
      <c r="DP98" s="17" t="str">
        <f t="shared" si="437"/>
        <v/>
      </c>
      <c r="DQ98" s="17" t="str">
        <f t="shared" si="438"/>
        <v/>
      </c>
      <c r="DR98" s="17" t="str">
        <f t="shared" si="439"/>
        <v/>
      </c>
      <c r="DS98" s="17" t="str">
        <f t="shared" si="440"/>
        <v/>
      </c>
      <c r="DT98" s="17" t="str">
        <f t="shared" si="441"/>
        <v/>
      </c>
      <c r="DU98" s="17" t="str">
        <f t="shared" si="442"/>
        <v/>
      </c>
      <c r="DV98" s="17" t="str">
        <f t="shared" si="443"/>
        <v/>
      </c>
      <c r="DW98" s="17" t="str">
        <f t="shared" si="444"/>
        <v/>
      </c>
      <c r="DX98" s="17" t="str">
        <f t="shared" si="445"/>
        <v/>
      </c>
      <c r="DY98" s="17" t="str">
        <f t="shared" si="446"/>
        <v/>
      </c>
      <c r="DZ98" s="17" t="str">
        <f t="shared" si="447"/>
        <v/>
      </c>
      <c r="EA98" s="17" t="str">
        <f t="shared" si="448"/>
        <v/>
      </c>
      <c r="EB98" s="17" t="str">
        <f t="shared" si="449"/>
        <v/>
      </c>
      <c r="EC98" s="501">
        <v>1967</v>
      </c>
      <c r="ED98" s="37" t="str">
        <f t="shared" si="450"/>
        <v/>
      </c>
      <c r="EE98" s="37" t="str">
        <f t="shared" si="451"/>
        <v/>
      </c>
      <c r="EF98" s="37" t="str">
        <f t="shared" si="452"/>
        <v/>
      </c>
      <c r="EG98" s="37" t="str">
        <f t="shared" si="453"/>
        <v/>
      </c>
      <c r="EH98" s="37" t="str">
        <f t="shared" si="454"/>
        <v/>
      </c>
      <c r="EI98" s="37">
        <f t="shared" si="455"/>
        <v>1</v>
      </c>
      <c r="EJ98" s="37">
        <f t="shared" si="456"/>
        <v>1</v>
      </c>
      <c r="EK98" s="37" t="str">
        <f t="shared" si="457"/>
        <v/>
      </c>
      <c r="EL98" s="37" t="str">
        <f t="shared" si="458"/>
        <v/>
      </c>
      <c r="EM98" s="37" t="str">
        <f t="shared" si="459"/>
        <v/>
      </c>
      <c r="EN98" s="37">
        <f t="shared" si="460"/>
        <v>1</v>
      </c>
      <c r="EO98" s="37">
        <f t="shared" si="461"/>
        <v>1</v>
      </c>
      <c r="EP98" s="37" t="str">
        <f t="shared" si="462"/>
        <v/>
      </c>
      <c r="EQ98" s="37">
        <f t="shared" si="463"/>
        <v>1</v>
      </c>
      <c r="ER98" s="37">
        <f t="shared" si="464"/>
        <v>1</v>
      </c>
      <c r="ES98" s="37" t="str">
        <f t="shared" si="465"/>
        <v/>
      </c>
      <c r="ET98" s="37" t="str">
        <f t="shared" si="466"/>
        <v/>
      </c>
      <c r="EU98" s="37" t="str">
        <f t="shared" si="467"/>
        <v/>
      </c>
      <c r="EV98" s="37" t="str">
        <f t="shared" si="468"/>
        <v/>
      </c>
      <c r="EW98" s="37">
        <f t="shared" si="469"/>
        <v>1</v>
      </c>
      <c r="EX98" s="37">
        <f t="shared" si="470"/>
        <v>1</v>
      </c>
      <c r="EY98" s="37" t="str">
        <f t="shared" si="471"/>
        <v/>
      </c>
      <c r="EZ98" s="37" t="str">
        <f t="shared" si="472"/>
        <v/>
      </c>
      <c r="FA98" s="37" t="str">
        <f t="shared" si="473"/>
        <v/>
      </c>
      <c r="FB98" s="37" t="str">
        <f t="shared" si="474"/>
        <v/>
      </c>
      <c r="FC98" s="37" t="str">
        <f t="shared" si="475"/>
        <v/>
      </c>
      <c r="FD98" s="37" t="str">
        <f t="shared" si="476"/>
        <v/>
      </c>
      <c r="FE98" s="37" t="str">
        <f t="shared" si="477"/>
        <v/>
      </c>
      <c r="FF98" s="37">
        <f t="shared" si="478"/>
        <v>1</v>
      </c>
      <c r="FG98" s="37" t="str">
        <f t="shared" si="479"/>
        <v/>
      </c>
      <c r="FH98" s="37" t="str">
        <f t="shared" si="480"/>
        <v/>
      </c>
      <c r="FI98" s="54">
        <f t="shared" si="543"/>
        <v>9</v>
      </c>
      <c r="FJ98" s="501">
        <v>1967</v>
      </c>
      <c r="FK98" s="37" t="str">
        <f t="shared" si="481"/>
        <v/>
      </c>
      <c r="FL98" s="37" t="str">
        <f t="shared" si="482"/>
        <v/>
      </c>
      <c r="FM98" s="37" t="str">
        <f t="shared" si="483"/>
        <v/>
      </c>
      <c r="FN98" s="37" t="str">
        <f t="shared" si="484"/>
        <v/>
      </c>
      <c r="FO98" s="37" t="str">
        <f t="shared" si="485"/>
        <v/>
      </c>
      <c r="FP98" s="37" t="str">
        <f t="shared" si="486"/>
        <v/>
      </c>
      <c r="FQ98" s="37" t="str">
        <f t="shared" si="487"/>
        <v/>
      </c>
      <c r="FR98" s="37" t="str">
        <f t="shared" si="488"/>
        <v/>
      </c>
      <c r="FS98" s="37" t="str">
        <f t="shared" si="489"/>
        <v/>
      </c>
      <c r="FT98" s="37" t="str">
        <f t="shared" si="490"/>
        <v/>
      </c>
      <c r="FU98" s="37" t="str">
        <f t="shared" si="491"/>
        <v/>
      </c>
      <c r="FV98" s="37" t="str">
        <f t="shared" si="492"/>
        <v/>
      </c>
      <c r="FW98" s="37" t="str">
        <f t="shared" si="493"/>
        <v/>
      </c>
      <c r="FX98" s="37" t="str">
        <f t="shared" si="494"/>
        <v/>
      </c>
      <c r="FY98" s="37" t="str">
        <f t="shared" si="495"/>
        <v/>
      </c>
      <c r="FZ98" s="37" t="str">
        <f t="shared" si="496"/>
        <v/>
      </c>
      <c r="GA98" s="37" t="str">
        <f t="shared" si="497"/>
        <v/>
      </c>
      <c r="GB98" s="37" t="str">
        <f t="shared" si="498"/>
        <v/>
      </c>
      <c r="GC98" s="37" t="str">
        <f t="shared" si="499"/>
        <v/>
      </c>
      <c r="GD98" s="37" t="str">
        <f t="shared" si="500"/>
        <v/>
      </c>
      <c r="GE98" s="37" t="str">
        <f t="shared" si="501"/>
        <v/>
      </c>
      <c r="GF98" s="37" t="str">
        <f t="shared" si="502"/>
        <v/>
      </c>
      <c r="GG98" s="37" t="str">
        <f t="shared" si="503"/>
        <v/>
      </c>
      <c r="GH98" s="37" t="str">
        <f t="shared" si="504"/>
        <v/>
      </c>
      <c r="GI98" s="37" t="str">
        <f t="shared" si="505"/>
        <v/>
      </c>
      <c r="GJ98" s="37" t="str">
        <f t="shared" si="506"/>
        <v/>
      </c>
      <c r="GK98" s="37" t="str">
        <f t="shared" si="507"/>
        <v/>
      </c>
      <c r="GL98" s="37" t="str">
        <f t="shared" si="508"/>
        <v/>
      </c>
      <c r="GM98" s="37" t="str">
        <f t="shared" si="509"/>
        <v/>
      </c>
      <c r="GN98" s="37" t="str">
        <f t="shared" si="510"/>
        <v/>
      </c>
      <c r="GO98" s="37" t="str">
        <f t="shared" si="511"/>
        <v/>
      </c>
      <c r="GP98" s="39">
        <f t="shared" si="547"/>
        <v>0</v>
      </c>
      <c r="GQ98" s="501">
        <v>1967</v>
      </c>
      <c r="GR98" s="501">
        <v>1967</v>
      </c>
      <c r="GS98" s="37" t="str">
        <f t="shared" si="512"/>
        <v/>
      </c>
      <c r="GT98" s="37" t="str">
        <f t="shared" si="513"/>
        <v/>
      </c>
      <c r="GU98" s="37" t="str">
        <f t="shared" si="514"/>
        <v/>
      </c>
      <c r="GV98" s="37" t="str">
        <f t="shared" si="515"/>
        <v/>
      </c>
      <c r="GW98" s="37" t="str">
        <f t="shared" si="516"/>
        <v/>
      </c>
      <c r="GX98" s="37" t="str">
        <f t="shared" si="517"/>
        <v/>
      </c>
      <c r="GY98" s="37" t="str">
        <f t="shared" si="518"/>
        <v/>
      </c>
      <c r="GZ98" s="37" t="str">
        <f t="shared" si="519"/>
        <v/>
      </c>
      <c r="HA98" s="37" t="str">
        <f t="shared" si="520"/>
        <v/>
      </c>
      <c r="HB98" s="37" t="str">
        <f t="shared" si="521"/>
        <v/>
      </c>
      <c r="HC98" s="37" t="str">
        <f t="shared" si="522"/>
        <v/>
      </c>
      <c r="HD98" s="37" t="str">
        <f t="shared" si="523"/>
        <v/>
      </c>
      <c r="HE98" s="37" t="str">
        <f t="shared" si="524"/>
        <v/>
      </c>
      <c r="HF98" s="37" t="str">
        <f t="shared" si="525"/>
        <v/>
      </c>
      <c r="HG98" s="37" t="str">
        <f t="shared" si="526"/>
        <v/>
      </c>
      <c r="HH98" s="37" t="str">
        <f t="shared" si="527"/>
        <v/>
      </c>
      <c r="HI98" s="37" t="str">
        <f t="shared" si="528"/>
        <v/>
      </c>
      <c r="HJ98" s="37" t="str">
        <f t="shared" si="529"/>
        <v/>
      </c>
      <c r="HK98" s="37" t="str">
        <f t="shared" si="530"/>
        <v/>
      </c>
      <c r="HL98" s="37" t="str">
        <f t="shared" si="531"/>
        <v/>
      </c>
      <c r="HM98" s="37" t="str">
        <f t="shared" si="532"/>
        <v/>
      </c>
      <c r="HN98" s="37" t="str">
        <f t="shared" si="533"/>
        <v/>
      </c>
      <c r="HO98" s="37" t="str">
        <f t="shared" si="534"/>
        <v/>
      </c>
      <c r="HP98" s="37" t="str">
        <f t="shared" si="535"/>
        <v/>
      </c>
      <c r="HQ98" s="37" t="str">
        <f t="shared" si="536"/>
        <v/>
      </c>
      <c r="HR98" s="37" t="str">
        <f t="shared" si="537"/>
        <v/>
      </c>
      <c r="HS98" s="37" t="str">
        <f t="shared" si="538"/>
        <v/>
      </c>
      <c r="HT98" s="37" t="str">
        <f t="shared" si="539"/>
        <v/>
      </c>
      <c r="HU98" s="37" t="str">
        <f t="shared" si="540"/>
        <v/>
      </c>
      <c r="HV98" s="37" t="str">
        <f t="shared" si="541"/>
        <v/>
      </c>
      <c r="HW98" s="37" t="str">
        <f t="shared" si="542"/>
        <v/>
      </c>
      <c r="HX98" s="39">
        <f t="shared" si="548"/>
        <v>0</v>
      </c>
      <c r="HY98" s="501">
        <v>1967</v>
      </c>
    </row>
    <row r="99" spans="1:233" ht="13.8">
      <c r="A99" s="501">
        <v>1968</v>
      </c>
      <c r="B99" s="45">
        <v>0.18</v>
      </c>
      <c r="C99" s="45">
        <v>0</v>
      </c>
      <c r="D99" s="45">
        <v>0</v>
      </c>
      <c r="E99" s="45">
        <v>0</v>
      </c>
      <c r="F99" s="45">
        <v>0</v>
      </c>
      <c r="G99" s="150" t="s">
        <v>60</v>
      </c>
      <c r="H99" s="45">
        <v>0</v>
      </c>
      <c r="I99" s="45">
        <v>0</v>
      </c>
      <c r="J99" s="45">
        <v>0</v>
      </c>
      <c r="K99" s="45">
        <v>0.35</v>
      </c>
      <c r="L99" s="150" t="s">
        <v>60</v>
      </c>
      <c r="M99" s="45">
        <v>1.77</v>
      </c>
      <c r="N99" s="45">
        <v>0.51</v>
      </c>
      <c r="O99" s="45">
        <v>0</v>
      </c>
      <c r="P99" s="45">
        <v>0</v>
      </c>
      <c r="Q99" s="150">
        <v>0.08</v>
      </c>
      <c r="R99" s="45">
        <v>0.85</v>
      </c>
      <c r="S99" s="45">
        <v>0.04</v>
      </c>
      <c r="T99" s="45">
        <v>0</v>
      </c>
      <c r="U99" s="45">
        <v>0</v>
      </c>
      <c r="V99" s="150">
        <v>0</v>
      </c>
      <c r="W99" s="45">
        <v>0</v>
      </c>
      <c r="X99" s="45">
        <v>0.22</v>
      </c>
      <c r="Y99" s="45">
        <v>0</v>
      </c>
      <c r="Z99" s="45">
        <v>0</v>
      </c>
      <c r="AA99" s="150">
        <v>0</v>
      </c>
      <c r="AB99" s="45">
        <v>0</v>
      </c>
      <c r="AC99" s="45">
        <v>0</v>
      </c>
      <c r="AD99" s="45">
        <v>0</v>
      </c>
      <c r="AE99" s="45" t="s">
        <v>60</v>
      </c>
      <c r="AF99" s="150" t="s">
        <v>60</v>
      </c>
      <c r="AG99" s="152">
        <f t="shared" si="544"/>
        <v>4</v>
      </c>
      <c r="AH99" s="8">
        <f t="shared" si="545"/>
        <v>1.77</v>
      </c>
      <c r="AI99" s="4">
        <f t="shared" si="546"/>
        <v>8</v>
      </c>
      <c r="AJ99" s="501">
        <v>1968</v>
      </c>
      <c r="AK99" s="28" t="str">
        <f t="shared" ref="AK99:AK120" si="580">IF(OR(B99="T",B99=0,B99="+",B99="?",B99&lt;3),"",1)</f>
        <v/>
      </c>
      <c r="AL99" s="28" t="str">
        <f t="shared" ref="AL99:AL120" si="581">IF(OR(C99="T",C99=0,C99="+",C99="?",C99&lt;3),"",1)</f>
        <v/>
      </c>
      <c r="AM99" s="28" t="str">
        <f t="shared" ref="AM99:AM120" si="582">IF(OR(D99="T",D99=0,D99="+",D99="?",D99&lt;3),"",1)</f>
        <v/>
      </c>
      <c r="AN99" s="28" t="str">
        <f t="shared" ref="AN99:AN120" si="583">IF(OR(E99="T",E99=0,E99="+",E99="?",E99&lt;3),"",1)</f>
        <v/>
      </c>
      <c r="AO99" s="28" t="str">
        <f t="shared" ref="AO99:AO120" si="584">IF(OR(F99="T",F99=0,F99="+",F99="?",F99&lt;3),"",1)</f>
        <v/>
      </c>
      <c r="AP99" s="28" t="str">
        <f t="shared" ref="AP99:AP120" si="585">IF(OR(G99="T",G99=0,G99="+",G99="?",G99&lt;3),"",1)</f>
        <v/>
      </c>
      <c r="AQ99" s="28" t="str">
        <f t="shared" ref="AQ99:AQ120" si="586">IF(OR(H99="T",H99=0,H99="+",H99="?",H99&lt;3),"",1)</f>
        <v/>
      </c>
      <c r="AR99" s="28" t="str">
        <f t="shared" ref="AR99:AR120" si="587">IF(OR(I99="T",I99=0,I99="+",I99="?",I99&lt;3),"",1)</f>
        <v/>
      </c>
      <c r="AS99" s="28" t="str">
        <f t="shared" ref="AS99:AS120" si="588">IF(OR(J99="T",J99=0,J99="+",J99="?",J99&lt;3),"",1)</f>
        <v/>
      </c>
      <c r="AT99" s="28" t="str">
        <f t="shared" ref="AT99:AT120" si="589">IF(OR(K99="T",K99=0,K99="+",K99="?",K99&lt;3),"",1)</f>
        <v/>
      </c>
      <c r="AU99" s="28" t="str">
        <f t="shared" ref="AU99:AU120" si="590">IF(OR(L99="T",L99=0,L99="+",L99="?",L99&lt;3),"",1)</f>
        <v/>
      </c>
      <c r="AV99" s="28" t="str">
        <f t="shared" ref="AV99:AV120" si="591">IF(OR(M99="T",M99=0,M99="+",M99="?",M99&lt;3),"",1)</f>
        <v/>
      </c>
      <c r="AW99" s="28" t="str">
        <f t="shared" ref="AW99:AW120" si="592">IF(OR(N99="T",N99=0,N99="+",N99="?",N99&lt;3),"",1)</f>
        <v/>
      </c>
      <c r="AX99" s="28" t="str">
        <f t="shared" ref="AX99:AX120" si="593">IF(OR(O99="T",O99=0,O99="+",O99="?",O99&lt;3),"",1)</f>
        <v/>
      </c>
      <c r="AY99" s="28" t="str">
        <f t="shared" ref="AY99:AY120" si="594">IF(OR(P99="T",P99=0,P99="+",P99="?",P99&lt;3),"",1)</f>
        <v/>
      </c>
      <c r="AZ99" s="28" t="str">
        <f t="shared" ref="AZ99:AZ120" si="595">IF(OR(Q99="T",Q99=0,Q99="+",Q99="?",Q99&lt;3),"",1)</f>
        <v/>
      </c>
      <c r="BA99" s="28" t="str">
        <f t="shared" ref="BA99:BA120" si="596">IF(OR(R99="T",R99=0,R99="+",R99="?",R99&lt;3),"",1)</f>
        <v/>
      </c>
      <c r="BB99" s="28" t="str">
        <f t="shared" ref="BB99:BB120" si="597">IF(OR(S99="T",S99=0,S99="+",S99="?",S99&lt;3),"",1)</f>
        <v/>
      </c>
      <c r="BC99" s="28" t="str">
        <f t="shared" ref="BC99:BC120" si="598">IF(OR(T99="T",T99=0,T99="+",T99="?",T99&lt;3),"",1)</f>
        <v/>
      </c>
      <c r="BD99" s="28" t="str">
        <f t="shared" ref="BD99:BD120" si="599">IF(OR(U99="T",U99=0,U99="+",U99="?",U99&lt;3),"",1)</f>
        <v/>
      </c>
      <c r="BE99" s="28" t="str">
        <f t="shared" ref="BE99:BE120" si="600">IF(OR(V99="T",V99=0,V99="+",V99="?",V99&lt;3),"",1)</f>
        <v/>
      </c>
      <c r="BF99" s="28" t="str">
        <f t="shared" ref="BF99:BF120" si="601">IF(OR(W99="T",W99=0,W99="+",W99="?",W99&lt;3),"",1)</f>
        <v/>
      </c>
      <c r="BG99" s="28" t="str">
        <f t="shared" ref="BG99:BG120" si="602">IF(OR(X99="T",X99=0,X99="+",X99="?",X99&lt;3),"",1)</f>
        <v/>
      </c>
      <c r="BH99" s="28" t="str">
        <f t="shared" ref="BH99:BH120" si="603">IF(OR(Y99="T",Y99=0,Y99="+",Y99="?",Y99&lt;3),"",1)</f>
        <v/>
      </c>
      <c r="BI99" s="28" t="str">
        <f t="shared" ref="BI99:BI120" si="604">IF(OR(Z99="T",Z99=0,Z99="+",Z99="?",Z99&lt;3),"",1)</f>
        <v/>
      </c>
      <c r="BJ99" s="28" t="str">
        <f t="shared" ref="BJ99:BJ120" si="605">IF(OR(AA99="T",AA99=0,AA99="+",AA99="?",AA99&lt;3),"",1)</f>
        <v/>
      </c>
      <c r="BK99" s="28" t="str">
        <f t="shared" ref="BK99:BK120" si="606">IF(OR(AB99="T",AB99=0,AB99="+",AB99="?",AB99&lt;3),"",1)</f>
        <v/>
      </c>
      <c r="BL99" s="28" t="str">
        <f t="shared" ref="BL99:BL120" si="607">IF(OR(AC99="T",AC99=0,AC99="+",AC99="?",AC99&lt;3),"",1)</f>
        <v/>
      </c>
      <c r="BM99" s="28" t="str">
        <f t="shared" ref="BM99:BM120" si="608">IF(OR(AD99="T",AD99=0,AD99="+",AD99="?",AD99&lt;3),"",1)</f>
        <v/>
      </c>
      <c r="BN99" s="28" t="str">
        <f t="shared" ref="BN99:BN120" si="609">IF(OR(AE99="T",AE99=0,AE99="+",AE99="?",AE99&lt;3),"",1)</f>
        <v/>
      </c>
      <c r="BO99" s="28" t="str">
        <f t="shared" ref="BO99:BO120" si="610">IF(OR(AF99="T",AF99=0,AF99="+",AF99="?",AF99&lt;3),"",1)</f>
        <v/>
      </c>
      <c r="BP99" s="39">
        <f t="shared" si="418"/>
        <v>0</v>
      </c>
      <c r="BQ99" s="501">
        <v>1968</v>
      </c>
      <c r="BR99" s="17" t="str">
        <f t="shared" si="549"/>
        <v xml:space="preserve"> </v>
      </c>
      <c r="BS99" s="17" t="str">
        <f t="shared" si="550"/>
        <v xml:space="preserve"> </v>
      </c>
      <c r="BT99" s="17" t="str">
        <f t="shared" si="551"/>
        <v xml:space="preserve"> </v>
      </c>
      <c r="BU99" s="17" t="str">
        <f t="shared" si="552"/>
        <v xml:space="preserve"> </v>
      </c>
      <c r="BV99" s="17" t="str">
        <f t="shared" si="553"/>
        <v xml:space="preserve"> </v>
      </c>
      <c r="BW99" s="17" t="str">
        <f t="shared" si="554"/>
        <v xml:space="preserve"> </v>
      </c>
      <c r="BX99" s="17" t="str">
        <f t="shared" si="555"/>
        <v xml:space="preserve"> </v>
      </c>
      <c r="BY99" s="17" t="str">
        <f t="shared" si="556"/>
        <v xml:space="preserve"> </v>
      </c>
      <c r="BZ99" s="17" t="str">
        <f t="shared" si="557"/>
        <v xml:space="preserve"> </v>
      </c>
      <c r="CA99" s="17" t="str">
        <f t="shared" si="558"/>
        <v xml:space="preserve"> </v>
      </c>
      <c r="CB99" s="17" t="str">
        <f t="shared" si="559"/>
        <v xml:space="preserve"> </v>
      </c>
      <c r="CC99" s="17" t="str">
        <f t="shared" si="560"/>
        <v xml:space="preserve"> </v>
      </c>
      <c r="CD99" s="17" t="str">
        <f t="shared" si="561"/>
        <v xml:space="preserve"> </v>
      </c>
      <c r="CE99" s="17" t="str">
        <f t="shared" si="562"/>
        <v xml:space="preserve"> </v>
      </c>
      <c r="CF99" s="17" t="str">
        <f t="shared" si="563"/>
        <v xml:space="preserve"> </v>
      </c>
      <c r="CG99" s="17" t="str">
        <f t="shared" si="564"/>
        <v xml:space="preserve"> </v>
      </c>
      <c r="CH99" s="17" t="str">
        <f t="shared" si="565"/>
        <v xml:space="preserve"> </v>
      </c>
      <c r="CI99" s="17" t="str">
        <f t="shared" si="566"/>
        <v xml:space="preserve"> </v>
      </c>
      <c r="CJ99" s="17" t="str">
        <f t="shared" si="567"/>
        <v xml:space="preserve"> </v>
      </c>
      <c r="CK99" s="17" t="str">
        <f t="shared" si="568"/>
        <v xml:space="preserve"> </v>
      </c>
      <c r="CL99" s="17" t="str">
        <f t="shared" si="569"/>
        <v xml:space="preserve"> </v>
      </c>
      <c r="CM99" s="17" t="str">
        <f t="shared" si="570"/>
        <v xml:space="preserve"> </v>
      </c>
      <c r="CN99" s="17" t="str">
        <f t="shared" si="571"/>
        <v xml:space="preserve"> </v>
      </c>
      <c r="CO99" s="17" t="str">
        <f t="shared" si="572"/>
        <v xml:space="preserve"> </v>
      </c>
      <c r="CP99" s="17" t="str">
        <f t="shared" si="573"/>
        <v xml:space="preserve"> </v>
      </c>
      <c r="CQ99" s="17" t="str">
        <f t="shared" si="574"/>
        <v xml:space="preserve"> </v>
      </c>
      <c r="CR99" s="17" t="str">
        <f t="shared" si="575"/>
        <v xml:space="preserve"> </v>
      </c>
      <c r="CS99" s="17" t="str">
        <f t="shared" si="576"/>
        <v xml:space="preserve"> </v>
      </c>
      <c r="CT99" s="17" t="str">
        <f t="shared" si="577"/>
        <v xml:space="preserve"> </v>
      </c>
      <c r="CU99" s="17" t="str">
        <f t="shared" si="578"/>
        <v xml:space="preserve"> </v>
      </c>
      <c r="CV99" s="17" t="str">
        <f t="shared" si="579"/>
        <v xml:space="preserve"> </v>
      </c>
      <c r="CW99" s="501">
        <v>1968</v>
      </c>
      <c r="CX99" s="17" t="str">
        <f t="shared" ref="CX99:CX130" si="611">IF(B99= B$168,$A99,"")</f>
        <v/>
      </c>
      <c r="CY99" s="17" t="str">
        <f t="shared" ref="CY99:CY130" si="612">IF(C99= C$168,$A99,"")</f>
        <v/>
      </c>
      <c r="CZ99" s="17" t="str">
        <f t="shared" ref="CZ99:CZ130" si="613">IF(D99= D$168,$A99,"")</f>
        <v/>
      </c>
      <c r="DA99" s="17" t="str">
        <f t="shared" ref="DA99:DA130" si="614">IF(E99= E$168,$A99,"")</f>
        <v/>
      </c>
      <c r="DB99" s="17" t="str">
        <f t="shared" ref="DB99:DB130" si="615">IF(F99= F$168,$A99,"")</f>
        <v/>
      </c>
      <c r="DC99" s="17" t="str">
        <f t="shared" ref="DC99:DC130" si="616">IF(G99= G$168,$A99,"")</f>
        <v/>
      </c>
      <c r="DD99" s="17" t="str">
        <f t="shared" ref="DD99:DD130" si="617">IF(H99= H$168,$A99,"")</f>
        <v/>
      </c>
      <c r="DE99" s="17" t="str">
        <f t="shared" ref="DE99:DE130" si="618">IF(I99= I$168,$A99,"")</f>
        <v/>
      </c>
      <c r="DF99" s="17" t="str">
        <f t="shared" ref="DF99:DF130" si="619">IF(J99= J$168,$A99,"")</f>
        <v/>
      </c>
      <c r="DG99" s="17" t="str">
        <f t="shared" ref="DG99:DG130" si="620">IF(K99= K$168,$A99,"")</f>
        <v/>
      </c>
      <c r="DH99" s="17" t="str">
        <f t="shared" ref="DH99:DH130" si="621">IF(L99= L$168,$A99,"")</f>
        <v/>
      </c>
      <c r="DI99" s="17">
        <f t="shared" ref="DI99:DI130" si="622">IF(M99= M$168,$A99,"")</f>
        <v>1968</v>
      </c>
      <c r="DJ99" s="17" t="str">
        <f t="shared" ref="DJ99:DJ130" si="623">IF(N99= N$168,$A99,"")</f>
        <v/>
      </c>
      <c r="DK99" s="17" t="str">
        <f t="shared" ref="DK99:DK130" si="624">IF(O99= O$168,$A99,"")</f>
        <v/>
      </c>
      <c r="DL99" s="17" t="str">
        <f t="shared" ref="DL99:DL130" si="625">IF(P99= P$168,$A99,"")</f>
        <v/>
      </c>
      <c r="DM99" s="17" t="str">
        <f t="shared" ref="DM99:DM130" si="626">IF(Q99= Q$168,$A99,"")</f>
        <v/>
      </c>
      <c r="DN99" s="17" t="str">
        <f t="shared" ref="DN99:DN130" si="627">IF(R99= R$168,$A99,"")</f>
        <v/>
      </c>
      <c r="DO99" s="17" t="str">
        <f t="shared" ref="DO99:DO130" si="628">IF(S99= S$168,$A99,"")</f>
        <v/>
      </c>
      <c r="DP99" s="17" t="str">
        <f t="shared" ref="DP99:DP130" si="629">IF(T99= T$168,$A99,"")</f>
        <v/>
      </c>
      <c r="DQ99" s="17" t="str">
        <f t="shared" ref="DQ99:DQ130" si="630">IF(U99= U$168,$A99,"")</f>
        <v/>
      </c>
      <c r="DR99" s="17" t="str">
        <f t="shared" ref="DR99:DR130" si="631">IF(V99= V$168,$A99,"")</f>
        <v/>
      </c>
      <c r="DS99" s="17" t="str">
        <f t="shared" ref="DS99:DS130" si="632">IF(W99= W$168,$A99,"")</f>
        <v/>
      </c>
      <c r="DT99" s="17" t="str">
        <f t="shared" ref="DT99:DT130" si="633">IF(X99= X$168,$A99,"")</f>
        <v/>
      </c>
      <c r="DU99" s="17" t="str">
        <f t="shared" ref="DU99:DU130" si="634">IF(Y99= Y$168,$A99,"")</f>
        <v/>
      </c>
      <c r="DV99" s="17" t="str">
        <f t="shared" ref="DV99:DV130" si="635">IF(Z99= Z$168,$A99,"")</f>
        <v/>
      </c>
      <c r="DW99" s="17" t="str">
        <f t="shared" ref="DW99:DW130" si="636">IF(AA99= AA$168,$A99,"")</f>
        <v/>
      </c>
      <c r="DX99" s="17" t="str">
        <f t="shared" ref="DX99:DX130" si="637">IF(AB99= AB$168,$A99,"")</f>
        <v/>
      </c>
      <c r="DY99" s="17" t="str">
        <f t="shared" ref="DY99:DY130" si="638">IF(AC99= AC$168,$A99,"")</f>
        <v/>
      </c>
      <c r="DZ99" s="17" t="str">
        <f t="shared" ref="DZ99:DZ130" si="639">IF(AD99= AD$168,$A99,"")</f>
        <v/>
      </c>
      <c r="EA99" s="17" t="str">
        <f t="shared" ref="EA99:EA130" si="640">IF(AE99= AE$168,$A99,"")</f>
        <v/>
      </c>
      <c r="EB99" s="17" t="str">
        <f t="shared" ref="EB99:EB130" si="641">IF(AF99= AF$168,$A99,"")</f>
        <v/>
      </c>
      <c r="EC99" s="501">
        <v>1968</v>
      </c>
      <c r="ED99" s="37">
        <f t="shared" ref="ED99:ED130" si="642">IF(OR(B99="T",B99=0,B99="+",B99="?",B99&lt;0.01),"",1)</f>
        <v>1</v>
      </c>
      <c r="EE99" s="37" t="str">
        <f t="shared" ref="EE99:EE130" si="643">IF(OR(C99="T",C99=0,C99="+",C99="?",C99&lt;0.01),"",1)</f>
        <v/>
      </c>
      <c r="EF99" s="37" t="str">
        <f t="shared" ref="EF99:EF130" si="644">IF(OR(D99="T",D99=0,D99="+",D99="?",D99&lt;0.01),"",1)</f>
        <v/>
      </c>
      <c r="EG99" s="37" t="str">
        <f t="shared" ref="EG99:EG130" si="645">IF(OR(E99="T",E99=0,E99="+",E99="?",E99&lt;0.01),"",1)</f>
        <v/>
      </c>
      <c r="EH99" s="37" t="str">
        <f t="shared" ref="EH99:EH130" si="646">IF(OR(F99="T",F99=0,F99="+",F99="?",F99&lt;0.01),"",1)</f>
        <v/>
      </c>
      <c r="EI99" s="37" t="str">
        <f t="shared" ref="EI99:EI130" si="647">IF(OR(G99="T",G99=0,G99="+",G99="?",G99&lt;0.01),"",1)</f>
        <v/>
      </c>
      <c r="EJ99" s="37" t="str">
        <f t="shared" ref="EJ99:EJ130" si="648">IF(OR(H99="T",H99=0,H99="+",H99="?",H99&lt;0.01),"",1)</f>
        <v/>
      </c>
      <c r="EK99" s="37" t="str">
        <f t="shared" ref="EK99:EK130" si="649">IF(OR(I99="T",I99=0,I99="+",I99="?",I99&lt;0.01),"",1)</f>
        <v/>
      </c>
      <c r="EL99" s="37" t="str">
        <f t="shared" ref="EL99:EL130" si="650">IF(OR(J99="T",J99=0,J99="+",J99="?",J99&lt;0.01),"",1)</f>
        <v/>
      </c>
      <c r="EM99" s="37">
        <f t="shared" ref="EM99:EM130" si="651">IF(OR(K99="T",K99=0,K99="+",K99="?",K99&lt;0.01),"",1)</f>
        <v>1</v>
      </c>
      <c r="EN99" s="37" t="str">
        <f t="shared" ref="EN99:EN130" si="652">IF(OR(L99="T",L99=0,L99="+",L99="?",L99&lt;0.01),"",1)</f>
        <v/>
      </c>
      <c r="EO99" s="37">
        <f t="shared" ref="EO99:EO130" si="653">IF(OR(M99="T",M99=0,M99="+",M99="?",M99&lt;0.01),"",1)</f>
        <v>1</v>
      </c>
      <c r="EP99" s="37">
        <f t="shared" ref="EP99:EP130" si="654">IF(OR(N99="T",N99=0,N99="+",N99="?",N99&lt;0.01),"",1)</f>
        <v>1</v>
      </c>
      <c r="EQ99" s="37" t="str">
        <f t="shared" ref="EQ99:EQ130" si="655">IF(OR(O99="T",O99=0,O99="+",O99="?",O99&lt;0.01),"",1)</f>
        <v/>
      </c>
      <c r="ER99" s="37" t="str">
        <f t="shared" ref="ER99:ER130" si="656">IF(OR(P99="T",P99=0,P99="+",P99="?",P99&lt;0.01),"",1)</f>
        <v/>
      </c>
      <c r="ES99" s="37">
        <f t="shared" ref="ES99:ES130" si="657">IF(OR(Q99="T",Q99=0,Q99="+",Q99="?",Q99&lt;0.01),"",1)</f>
        <v>1</v>
      </c>
      <c r="ET99" s="37">
        <f t="shared" ref="ET99:ET130" si="658">IF(OR(R99="T",R99=0,R99="+",R99="?",R99&lt;0.01),"",1)</f>
        <v>1</v>
      </c>
      <c r="EU99" s="37">
        <f t="shared" ref="EU99:EU130" si="659">IF(OR(S99="T",S99=0,S99="+",S99="?",S99&lt;0.01),"",1)</f>
        <v>1</v>
      </c>
      <c r="EV99" s="37" t="str">
        <f t="shared" ref="EV99:EV130" si="660">IF(OR(T99="T",T99=0,T99="+",T99="?",T99&lt;0.01),"",1)</f>
        <v/>
      </c>
      <c r="EW99" s="37" t="str">
        <f t="shared" ref="EW99:EW130" si="661">IF(OR(U99="T",U99=0,U99="+",U99="?",U99&lt;0.01),"",1)</f>
        <v/>
      </c>
      <c r="EX99" s="37" t="str">
        <f t="shared" ref="EX99:EX130" si="662">IF(OR(V99="T",V99=0,V99="+",V99="?",V99&lt;0.01),"",1)</f>
        <v/>
      </c>
      <c r="EY99" s="37" t="str">
        <f t="shared" ref="EY99:EY130" si="663">IF(OR(W99="T",W99=0,W99="+",W99="?",W99&lt;0.01),"",1)</f>
        <v/>
      </c>
      <c r="EZ99" s="37">
        <f t="shared" ref="EZ99:EZ130" si="664">IF(OR(X99="T",X99=0,X99="+",X99="?",X99&lt;0.01),"",1)</f>
        <v>1</v>
      </c>
      <c r="FA99" s="37" t="str">
        <f t="shared" ref="FA99:FA130" si="665">IF(OR(Y99="T",Y99=0,Y99="+",Y99="?",Y99&lt;0.01),"",1)</f>
        <v/>
      </c>
      <c r="FB99" s="37" t="str">
        <f t="shared" ref="FB99:FB130" si="666">IF(OR(Z99="T",Z99=0,Z99="+",Z99="?",Z99&lt;0.01),"",1)</f>
        <v/>
      </c>
      <c r="FC99" s="37" t="str">
        <f t="shared" ref="FC99:FC130" si="667">IF(OR(AA99="T",AA99=0,AA99="+",AA99="?",AA99&lt;0.01),"",1)</f>
        <v/>
      </c>
      <c r="FD99" s="37" t="str">
        <f t="shared" ref="FD99:FD130" si="668">IF(OR(AB99="T",AB99=0,AB99="+",AB99="?",AB99&lt;0.01),"",1)</f>
        <v/>
      </c>
      <c r="FE99" s="37" t="str">
        <f t="shared" ref="FE99:FE130" si="669">IF(OR(AC99="T",AC99=0,AC99="+",AC99="?",AC99&lt;0.01),"",1)</f>
        <v/>
      </c>
      <c r="FF99" s="37" t="str">
        <f t="shared" ref="FF99:FF130" si="670">IF(OR(AD99="T",AD99=0,AD99="+",AD99="?",AD99&lt;0.01),"",1)</f>
        <v/>
      </c>
      <c r="FG99" s="37" t="str">
        <f t="shared" ref="FG99:FG130" si="671">IF(OR(AE99="T",AE99=0,AE99="+",AE99="?",AE99&lt;0.01),"",1)</f>
        <v/>
      </c>
      <c r="FH99" s="37" t="str">
        <f t="shared" ref="FH99:FH130" si="672">IF(OR(AF99="T",AF99=0,AF99="+",AF99="?",AF99&lt;0.01),"",1)</f>
        <v/>
      </c>
      <c r="FI99" s="54">
        <f t="shared" si="543"/>
        <v>8</v>
      </c>
      <c r="FJ99" s="501">
        <v>1968</v>
      </c>
      <c r="FK99" s="37" t="str">
        <f t="shared" ref="FK99:FK130" si="673">IF(OR(B99="T",B99="+",B99="?",B99=0,B99&lt;1),"",1)</f>
        <v/>
      </c>
      <c r="FL99" s="37" t="str">
        <f t="shared" ref="FL99:FL130" si="674">IF(OR(C99="T",C99="+",C99="?",C99=0,C99&lt;1),"",1)</f>
        <v/>
      </c>
      <c r="FM99" s="37" t="str">
        <f t="shared" ref="FM99:FM130" si="675">IF(OR(D99="T",D99="+",D99="?",D99=0,D99&lt;1),"",1)</f>
        <v/>
      </c>
      <c r="FN99" s="37" t="str">
        <f t="shared" ref="FN99:FN130" si="676">IF(OR(E99="T",E99="+",E99="?",E99=0,E99&lt;1),"",1)</f>
        <v/>
      </c>
      <c r="FO99" s="37" t="str">
        <f t="shared" ref="FO99:FO130" si="677">IF(OR(F99="T",F99="+",F99="?",F99=0,F99&lt;1),"",1)</f>
        <v/>
      </c>
      <c r="FP99" s="37" t="str">
        <f t="shared" ref="FP99:FP130" si="678">IF(OR(G99="T",G99="+",G99="?",G99=0,G99&lt;1),"",1)</f>
        <v/>
      </c>
      <c r="FQ99" s="37" t="str">
        <f t="shared" ref="FQ99:FQ130" si="679">IF(OR(H99="T",H99="+",H99="?",H99=0,H99&lt;1),"",1)</f>
        <v/>
      </c>
      <c r="FR99" s="37" t="str">
        <f t="shared" ref="FR99:FR130" si="680">IF(OR(I99="T",I99="+",I99="?",I99=0,I99&lt;1),"",1)</f>
        <v/>
      </c>
      <c r="FS99" s="37" t="str">
        <f t="shared" ref="FS99:FS130" si="681">IF(OR(J99="T",J99="+",J99="?",J99=0,J99&lt;1),"",1)</f>
        <v/>
      </c>
      <c r="FT99" s="37" t="str">
        <f t="shared" ref="FT99:FT130" si="682">IF(OR(K99="T",K99="+",K99="?",K99=0,K99&lt;1),"",1)</f>
        <v/>
      </c>
      <c r="FU99" s="37" t="str">
        <f t="shared" ref="FU99:FU130" si="683">IF(OR(L99="T",L99="+",L99="?",L99=0,L99&lt;1),"",1)</f>
        <v/>
      </c>
      <c r="FV99" s="37">
        <f t="shared" ref="FV99:FV130" si="684">IF(OR(M99="T",M99="+",M99="?",M99=0,M99&lt;1),"",1)</f>
        <v>1</v>
      </c>
      <c r="FW99" s="37" t="str">
        <f t="shared" ref="FW99:FW130" si="685">IF(OR(N99="T",N99="+",N99="?",N99=0,N99&lt;1),"",1)</f>
        <v/>
      </c>
      <c r="FX99" s="37" t="str">
        <f t="shared" ref="FX99:FX130" si="686">IF(OR(O99="T",O99="+",O99="?",O99=0,O99&lt;1),"",1)</f>
        <v/>
      </c>
      <c r="FY99" s="37" t="str">
        <f t="shared" ref="FY99:FY130" si="687">IF(OR(P99="T",P99="+",P99="?",P99=0,P99&lt;1),"",1)</f>
        <v/>
      </c>
      <c r="FZ99" s="37" t="str">
        <f t="shared" ref="FZ99:FZ130" si="688">IF(OR(Q99="T",Q99="+",Q99="?",Q99=0,Q99&lt;1),"",1)</f>
        <v/>
      </c>
      <c r="GA99" s="37" t="str">
        <f t="shared" ref="GA99:GA130" si="689">IF(OR(R99="T",R99="+",R99="?",R99=0,R99&lt;1),"",1)</f>
        <v/>
      </c>
      <c r="GB99" s="37" t="str">
        <f t="shared" ref="GB99:GB130" si="690">IF(OR(S99="T",S99="+",S99="?",S99=0,S99&lt;1),"",1)</f>
        <v/>
      </c>
      <c r="GC99" s="37" t="str">
        <f t="shared" ref="GC99:GC130" si="691">IF(OR(T99="T",T99="+",T99="?",T99=0,T99&lt;1),"",1)</f>
        <v/>
      </c>
      <c r="GD99" s="37" t="str">
        <f t="shared" ref="GD99:GD130" si="692">IF(OR(U99="T",U99="+",U99="?",U99=0,U99&lt;1),"",1)</f>
        <v/>
      </c>
      <c r="GE99" s="37" t="str">
        <f t="shared" ref="GE99:GE130" si="693">IF(OR(V99="T",V99="+",V99="?",V99=0,V99&lt;1),"",1)</f>
        <v/>
      </c>
      <c r="GF99" s="37" t="str">
        <f t="shared" ref="GF99:GF130" si="694">IF(OR(W99="T",W99="+",W99="?",W99=0,W99&lt;1),"",1)</f>
        <v/>
      </c>
      <c r="GG99" s="37" t="str">
        <f t="shared" ref="GG99:GG130" si="695">IF(OR(X99="T",X99="+",X99="?",X99=0,X99&lt;1),"",1)</f>
        <v/>
      </c>
      <c r="GH99" s="37" t="str">
        <f t="shared" ref="GH99:GH130" si="696">IF(OR(Y99="T",Y99="+",Y99="?",Y99=0,Y99&lt;1),"",1)</f>
        <v/>
      </c>
      <c r="GI99" s="37" t="str">
        <f t="shared" ref="GI99:GI130" si="697">IF(OR(Z99="T",Z99="+",Z99="?",Z99=0,Z99&lt;1),"",1)</f>
        <v/>
      </c>
      <c r="GJ99" s="37" t="str">
        <f t="shared" ref="GJ99:GJ130" si="698">IF(OR(AA99="T",AA99="+",AA99="?",AA99=0,AA99&lt;1),"",1)</f>
        <v/>
      </c>
      <c r="GK99" s="37" t="str">
        <f t="shared" ref="GK99:GK130" si="699">IF(OR(AB99="T",AB99="+",AB99="?",AB99=0,AB99&lt;1),"",1)</f>
        <v/>
      </c>
      <c r="GL99" s="37" t="str">
        <f t="shared" ref="GL99:GL130" si="700">IF(OR(AC99="T",AC99="+",AC99="?",AC99=0,AC99&lt;1),"",1)</f>
        <v/>
      </c>
      <c r="GM99" s="37" t="str">
        <f t="shared" ref="GM99:GM130" si="701">IF(OR(AD99="T",AD99="+",AD99="?",AD99=0,AD99&lt;1),"",1)</f>
        <v/>
      </c>
      <c r="GN99" s="37" t="str">
        <f t="shared" ref="GN99:GN130" si="702">IF(OR(AE99="T",AE99="+",AE99="?",AE99=0,AE99&lt;1),"",1)</f>
        <v/>
      </c>
      <c r="GO99" s="37" t="str">
        <f t="shared" ref="GO99:GO130" si="703">IF(OR(AF99="T",AF99="+",AF99="?",AF99=0,AF99&lt;1),"",1)</f>
        <v/>
      </c>
      <c r="GP99" s="39">
        <f t="shared" si="547"/>
        <v>1</v>
      </c>
      <c r="GQ99" s="501">
        <v>1968</v>
      </c>
      <c r="GR99" s="501">
        <v>1968</v>
      </c>
      <c r="GS99" s="37" t="str">
        <f t="shared" ref="GS99:GS130" si="704">IF(OR(B99="T",B99="+",B99="?",B99=0,B99&lt;2),"",1)</f>
        <v/>
      </c>
      <c r="GT99" s="37" t="str">
        <f t="shared" ref="GT99:GT130" si="705">IF(OR(C99="T",C99="+",C99="?",C99=0,C99&lt;2),"",1)</f>
        <v/>
      </c>
      <c r="GU99" s="37" t="str">
        <f t="shared" ref="GU99:GU130" si="706">IF(OR(D99="T",D99="+",D99="?",D99=0,D99&lt;2),"",1)</f>
        <v/>
      </c>
      <c r="GV99" s="37" t="str">
        <f t="shared" ref="GV99:GV130" si="707">IF(OR(E99="T",E99="+",E99="?",E99=0,E99&lt;2),"",1)</f>
        <v/>
      </c>
      <c r="GW99" s="37" t="str">
        <f t="shared" ref="GW99:GW130" si="708">IF(OR(F99="T",F99="+",F99="?",F99=0,F99&lt;2),"",1)</f>
        <v/>
      </c>
      <c r="GX99" s="37" t="str">
        <f t="shared" ref="GX99:GX130" si="709">IF(OR(G99="T",G99="+",G99="?",G99=0,G99&lt;2),"",1)</f>
        <v/>
      </c>
      <c r="GY99" s="37" t="str">
        <f t="shared" ref="GY99:GY130" si="710">IF(OR(H99="T",H99="+",H99="?",H99=0,H99&lt;2),"",1)</f>
        <v/>
      </c>
      <c r="GZ99" s="37" t="str">
        <f t="shared" ref="GZ99:GZ130" si="711">IF(OR(I99="T",I99="+",I99="?",I99=0,I99&lt;2),"",1)</f>
        <v/>
      </c>
      <c r="HA99" s="37" t="str">
        <f t="shared" ref="HA99:HA130" si="712">IF(OR(J99="T",J99="+",J99="?",J99=0,J99&lt;2),"",1)</f>
        <v/>
      </c>
      <c r="HB99" s="37" t="str">
        <f t="shared" ref="HB99:HB130" si="713">IF(OR(K99="T",K99="+",K99="?",K99=0,K99&lt;2),"",1)</f>
        <v/>
      </c>
      <c r="HC99" s="37" t="str">
        <f t="shared" ref="HC99:HC130" si="714">IF(OR(L99="T",L99="+",L99="?",L99=0,L99&lt;2),"",1)</f>
        <v/>
      </c>
      <c r="HD99" s="37" t="str">
        <f t="shared" ref="HD99:HD130" si="715">IF(OR(M99="T",M99="+",M99="?",M99=0,M99&lt;2),"",1)</f>
        <v/>
      </c>
      <c r="HE99" s="37" t="str">
        <f t="shared" ref="HE99:HE130" si="716">IF(OR(N99="T",N99="+",N99="?",N99=0,N99&lt;2),"",1)</f>
        <v/>
      </c>
      <c r="HF99" s="37" t="str">
        <f t="shared" ref="HF99:HF130" si="717">IF(OR(O99="T",O99="+",O99="?",O99=0,O99&lt;2),"",1)</f>
        <v/>
      </c>
      <c r="HG99" s="37" t="str">
        <f t="shared" ref="HG99:HG130" si="718">IF(OR(P99="T",P99="+",P99="?",P99=0,P99&lt;2),"",1)</f>
        <v/>
      </c>
      <c r="HH99" s="37" t="str">
        <f t="shared" ref="HH99:HH130" si="719">IF(OR(Q99="T",Q99="+",Q99="?",Q99=0,Q99&lt;2),"",1)</f>
        <v/>
      </c>
      <c r="HI99" s="37" t="str">
        <f t="shared" ref="HI99:HI130" si="720">IF(OR(R99="T",R99="+",R99="?",R99=0,R99&lt;2),"",1)</f>
        <v/>
      </c>
      <c r="HJ99" s="37" t="str">
        <f t="shared" ref="HJ99:HJ130" si="721">IF(OR(S99="T",S99="+",S99="?",S99=0,S99&lt;2),"",1)</f>
        <v/>
      </c>
      <c r="HK99" s="37" t="str">
        <f t="shared" ref="HK99:HK130" si="722">IF(OR(T99="T",T99="+",T99="?",T99=0,T99&lt;2),"",1)</f>
        <v/>
      </c>
      <c r="HL99" s="37" t="str">
        <f t="shared" ref="HL99:HL130" si="723">IF(OR(U99="T",U99="+",U99="?",U99=0,U99&lt;2),"",1)</f>
        <v/>
      </c>
      <c r="HM99" s="37" t="str">
        <f t="shared" ref="HM99:HM130" si="724">IF(OR(V99="T",V99="+",V99="?",V99=0,V99&lt;2),"",1)</f>
        <v/>
      </c>
      <c r="HN99" s="37" t="str">
        <f t="shared" ref="HN99:HN130" si="725">IF(OR(W99="T",W99="+",W99="?",W99=0,W99&lt;2),"",1)</f>
        <v/>
      </c>
      <c r="HO99" s="37" t="str">
        <f t="shared" ref="HO99:HO130" si="726">IF(OR(X99="T",X99="+",X99="?",X99=0,X99&lt;2),"",1)</f>
        <v/>
      </c>
      <c r="HP99" s="37" t="str">
        <f t="shared" ref="HP99:HP130" si="727">IF(OR(Y99="T",Y99="+",Y99="?",Y99=0,Y99&lt;2),"",1)</f>
        <v/>
      </c>
      <c r="HQ99" s="37" t="str">
        <f t="shared" ref="HQ99:HQ130" si="728">IF(OR(Z99="T",Z99="+",Z99="?",Z99=0,Z99&lt;2),"",1)</f>
        <v/>
      </c>
      <c r="HR99" s="37" t="str">
        <f t="shared" ref="HR99:HR130" si="729">IF(OR(AA99="T",AA99="+",AA99="?",AA99=0,AA99&lt;2),"",1)</f>
        <v/>
      </c>
      <c r="HS99" s="37" t="str">
        <f t="shared" ref="HS99:HS130" si="730">IF(OR(AB99="T",AB99="+",AB99="?",AB99=0,AB99&lt;2),"",1)</f>
        <v/>
      </c>
      <c r="HT99" s="37" t="str">
        <f t="shared" ref="HT99:HT130" si="731">IF(OR(AC99="T",AC99="+",AC99="?",AC99=0,AC99&lt;2),"",1)</f>
        <v/>
      </c>
      <c r="HU99" s="37" t="str">
        <f t="shared" ref="HU99:HU130" si="732">IF(OR(AD99="T",AD99="+",AD99="?",AD99=0,AD99&lt;2),"",1)</f>
        <v/>
      </c>
      <c r="HV99" s="37" t="str">
        <f t="shared" ref="HV99:HV130" si="733">IF(OR(AE99="T",AE99="+",AE99="?",AE99=0,AE99&lt;2),"",1)</f>
        <v/>
      </c>
      <c r="HW99" s="37" t="str">
        <f t="shared" ref="HW99:HW130" si="734">IF(OR(AF99="T",AF99="+",AF99="?",AF99=0,AF99&lt;2),"",1)</f>
        <v/>
      </c>
      <c r="HX99" s="39">
        <f t="shared" si="548"/>
        <v>0</v>
      </c>
      <c r="HY99" s="501">
        <v>1968</v>
      </c>
    </row>
    <row r="100" spans="1:233" ht="13.8">
      <c r="A100" s="501">
        <v>1969</v>
      </c>
      <c r="B100" s="45">
        <v>0.7</v>
      </c>
      <c r="C100" s="45">
        <v>0.11</v>
      </c>
      <c r="D100" s="45">
        <v>0</v>
      </c>
      <c r="E100" s="45">
        <v>0</v>
      </c>
      <c r="F100" s="45">
        <v>0</v>
      </c>
      <c r="G100" s="150">
        <v>0.51</v>
      </c>
      <c r="H100" s="45">
        <v>0.34</v>
      </c>
      <c r="I100" s="45">
        <v>0</v>
      </c>
      <c r="J100" s="45">
        <v>0.42</v>
      </c>
      <c r="K100" s="45">
        <v>0</v>
      </c>
      <c r="L100" s="150">
        <v>0</v>
      </c>
      <c r="M100" s="45">
        <v>0</v>
      </c>
      <c r="N100" s="45">
        <v>0</v>
      </c>
      <c r="O100" s="45">
        <v>0</v>
      </c>
      <c r="P100" s="45">
        <v>0</v>
      </c>
      <c r="Q100" s="150">
        <v>0</v>
      </c>
      <c r="R100" s="45">
        <v>0</v>
      </c>
      <c r="S100" s="45" t="s">
        <v>60</v>
      </c>
      <c r="T100" s="45">
        <v>0.12</v>
      </c>
      <c r="U100" s="45">
        <v>0</v>
      </c>
      <c r="V100" s="150">
        <v>0</v>
      </c>
      <c r="W100" s="45">
        <v>0</v>
      </c>
      <c r="X100" s="45">
        <v>0</v>
      </c>
      <c r="Y100" s="45">
        <v>0.92</v>
      </c>
      <c r="Z100" s="45">
        <v>0.73</v>
      </c>
      <c r="AA100" s="150" t="s">
        <v>60</v>
      </c>
      <c r="AB100" s="45">
        <v>0</v>
      </c>
      <c r="AC100" s="45">
        <v>0</v>
      </c>
      <c r="AD100" s="45">
        <v>0.1</v>
      </c>
      <c r="AE100" s="45">
        <v>0</v>
      </c>
      <c r="AF100" s="150">
        <v>0</v>
      </c>
      <c r="AG100" s="152">
        <f t="shared" si="544"/>
        <v>3.95</v>
      </c>
      <c r="AH100" s="8">
        <f t="shared" si="545"/>
        <v>0.92</v>
      </c>
      <c r="AI100" s="4">
        <f t="shared" si="546"/>
        <v>9</v>
      </c>
      <c r="AJ100" s="501">
        <v>1969</v>
      </c>
      <c r="AK100" s="28" t="str">
        <f t="shared" si="580"/>
        <v/>
      </c>
      <c r="AL100" s="28" t="str">
        <f t="shared" si="581"/>
        <v/>
      </c>
      <c r="AM100" s="28" t="str">
        <f t="shared" si="582"/>
        <v/>
      </c>
      <c r="AN100" s="28" t="str">
        <f t="shared" si="583"/>
        <v/>
      </c>
      <c r="AO100" s="28" t="str">
        <f t="shared" si="584"/>
        <v/>
      </c>
      <c r="AP100" s="28" t="str">
        <f t="shared" si="585"/>
        <v/>
      </c>
      <c r="AQ100" s="28" t="str">
        <f t="shared" si="586"/>
        <v/>
      </c>
      <c r="AR100" s="28" t="str">
        <f t="shared" si="587"/>
        <v/>
      </c>
      <c r="AS100" s="28" t="str">
        <f t="shared" si="588"/>
        <v/>
      </c>
      <c r="AT100" s="28" t="str">
        <f t="shared" si="589"/>
        <v/>
      </c>
      <c r="AU100" s="28" t="str">
        <f t="shared" si="590"/>
        <v/>
      </c>
      <c r="AV100" s="28" t="str">
        <f t="shared" si="591"/>
        <v/>
      </c>
      <c r="AW100" s="28" t="str">
        <f t="shared" si="592"/>
        <v/>
      </c>
      <c r="AX100" s="28" t="str">
        <f t="shared" si="593"/>
        <v/>
      </c>
      <c r="AY100" s="28" t="str">
        <f t="shared" si="594"/>
        <v/>
      </c>
      <c r="AZ100" s="28" t="str">
        <f t="shared" si="595"/>
        <v/>
      </c>
      <c r="BA100" s="28" t="str">
        <f t="shared" si="596"/>
        <v/>
      </c>
      <c r="BB100" s="28" t="str">
        <f t="shared" si="597"/>
        <v/>
      </c>
      <c r="BC100" s="28" t="str">
        <f t="shared" si="598"/>
        <v/>
      </c>
      <c r="BD100" s="28" t="str">
        <f t="shared" si="599"/>
        <v/>
      </c>
      <c r="BE100" s="28" t="str">
        <f t="shared" si="600"/>
        <v/>
      </c>
      <c r="BF100" s="28" t="str">
        <f t="shared" si="601"/>
        <v/>
      </c>
      <c r="BG100" s="28" t="str">
        <f t="shared" si="602"/>
        <v/>
      </c>
      <c r="BH100" s="28" t="str">
        <f t="shared" si="603"/>
        <v/>
      </c>
      <c r="BI100" s="28" t="str">
        <f t="shared" si="604"/>
        <v/>
      </c>
      <c r="BJ100" s="28" t="str">
        <f t="shared" si="605"/>
        <v/>
      </c>
      <c r="BK100" s="28" t="str">
        <f t="shared" si="606"/>
        <v/>
      </c>
      <c r="BL100" s="28" t="str">
        <f t="shared" si="607"/>
        <v/>
      </c>
      <c r="BM100" s="28" t="str">
        <f t="shared" si="608"/>
        <v/>
      </c>
      <c r="BN100" s="28" t="str">
        <f t="shared" si="609"/>
        <v/>
      </c>
      <c r="BO100" s="28" t="str">
        <f t="shared" si="610"/>
        <v/>
      </c>
      <c r="BP100" s="39">
        <f t="shared" si="418"/>
        <v>0</v>
      </c>
      <c r="BQ100" s="501">
        <v>1969</v>
      </c>
      <c r="BR100" s="17" t="str">
        <f t="shared" si="549"/>
        <v xml:space="preserve"> </v>
      </c>
      <c r="BS100" s="17" t="str">
        <f t="shared" si="550"/>
        <v xml:space="preserve"> </v>
      </c>
      <c r="BT100" s="17" t="str">
        <f t="shared" si="551"/>
        <v xml:space="preserve"> </v>
      </c>
      <c r="BU100" s="17" t="str">
        <f t="shared" si="552"/>
        <v xml:space="preserve"> </v>
      </c>
      <c r="BV100" s="17" t="str">
        <f t="shared" si="553"/>
        <v xml:space="preserve"> </v>
      </c>
      <c r="BW100" s="17" t="str">
        <f t="shared" si="554"/>
        <v xml:space="preserve"> </v>
      </c>
      <c r="BX100" s="17" t="str">
        <f t="shared" si="555"/>
        <v xml:space="preserve"> </v>
      </c>
      <c r="BY100" s="17" t="str">
        <f t="shared" si="556"/>
        <v xml:space="preserve"> </v>
      </c>
      <c r="BZ100" s="17" t="str">
        <f t="shared" si="557"/>
        <v xml:space="preserve"> </v>
      </c>
      <c r="CA100" s="17" t="str">
        <f t="shared" si="558"/>
        <v xml:space="preserve"> </v>
      </c>
      <c r="CB100" s="17" t="str">
        <f t="shared" si="559"/>
        <v xml:space="preserve"> </v>
      </c>
      <c r="CC100" s="17" t="str">
        <f t="shared" si="560"/>
        <v xml:space="preserve"> </v>
      </c>
      <c r="CD100" s="17" t="str">
        <f t="shared" si="561"/>
        <v xml:space="preserve"> </v>
      </c>
      <c r="CE100" s="17" t="str">
        <f t="shared" si="562"/>
        <v xml:space="preserve"> </v>
      </c>
      <c r="CF100" s="17" t="str">
        <f t="shared" si="563"/>
        <v xml:space="preserve"> </v>
      </c>
      <c r="CG100" s="17" t="str">
        <f t="shared" si="564"/>
        <v xml:space="preserve"> </v>
      </c>
      <c r="CH100" s="17" t="str">
        <f t="shared" si="565"/>
        <v xml:space="preserve"> </v>
      </c>
      <c r="CI100" s="17" t="str">
        <f t="shared" si="566"/>
        <v xml:space="preserve"> </v>
      </c>
      <c r="CJ100" s="17" t="str">
        <f t="shared" si="567"/>
        <v xml:space="preserve"> </v>
      </c>
      <c r="CK100" s="17" t="str">
        <f t="shared" si="568"/>
        <v xml:space="preserve"> </v>
      </c>
      <c r="CL100" s="17" t="str">
        <f t="shared" si="569"/>
        <v xml:space="preserve"> </v>
      </c>
      <c r="CM100" s="17" t="str">
        <f t="shared" si="570"/>
        <v xml:space="preserve"> </v>
      </c>
      <c r="CN100" s="17" t="str">
        <f t="shared" si="571"/>
        <v xml:space="preserve"> </v>
      </c>
      <c r="CO100" s="17" t="str">
        <f t="shared" si="572"/>
        <v xml:space="preserve"> </v>
      </c>
      <c r="CP100" s="17" t="str">
        <f t="shared" si="573"/>
        <v xml:space="preserve"> </v>
      </c>
      <c r="CQ100" s="17" t="str">
        <f t="shared" si="574"/>
        <v xml:space="preserve"> </v>
      </c>
      <c r="CR100" s="17" t="str">
        <f t="shared" si="575"/>
        <v xml:space="preserve"> </v>
      </c>
      <c r="CS100" s="17" t="str">
        <f t="shared" si="576"/>
        <v xml:space="preserve"> </v>
      </c>
      <c r="CT100" s="17" t="str">
        <f t="shared" si="577"/>
        <v xml:space="preserve"> </v>
      </c>
      <c r="CU100" s="17" t="str">
        <f t="shared" si="578"/>
        <v xml:space="preserve"> </v>
      </c>
      <c r="CV100" s="17" t="str">
        <f t="shared" si="579"/>
        <v xml:space="preserve"> </v>
      </c>
      <c r="CW100" s="501">
        <v>1969</v>
      </c>
      <c r="CX100" s="17" t="str">
        <f t="shared" si="611"/>
        <v/>
      </c>
      <c r="CY100" s="17" t="str">
        <f t="shared" si="612"/>
        <v/>
      </c>
      <c r="CZ100" s="17" t="str">
        <f t="shared" si="613"/>
        <v/>
      </c>
      <c r="DA100" s="17" t="str">
        <f t="shared" si="614"/>
        <v/>
      </c>
      <c r="DB100" s="17" t="str">
        <f t="shared" si="615"/>
        <v/>
      </c>
      <c r="DC100" s="17" t="str">
        <f t="shared" si="616"/>
        <v/>
      </c>
      <c r="DD100" s="17" t="str">
        <f t="shared" si="617"/>
        <v/>
      </c>
      <c r="DE100" s="17" t="str">
        <f t="shared" si="618"/>
        <v/>
      </c>
      <c r="DF100" s="17" t="str">
        <f t="shared" si="619"/>
        <v/>
      </c>
      <c r="DG100" s="17" t="str">
        <f t="shared" si="620"/>
        <v/>
      </c>
      <c r="DH100" s="17" t="str">
        <f t="shared" si="621"/>
        <v/>
      </c>
      <c r="DI100" s="17" t="str">
        <f t="shared" si="622"/>
        <v/>
      </c>
      <c r="DJ100" s="17" t="str">
        <f t="shared" si="623"/>
        <v/>
      </c>
      <c r="DK100" s="17" t="str">
        <f t="shared" si="624"/>
        <v/>
      </c>
      <c r="DL100" s="17" t="str">
        <f t="shared" si="625"/>
        <v/>
      </c>
      <c r="DM100" s="17" t="str">
        <f t="shared" si="626"/>
        <v/>
      </c>
      <c r="DN100" s="17" t="str">
        <f t="shared" si="627"/>
        <v/>
      </c>
      <c r="DO100" s="17" t="str">
        <f t="shared" si="628"/>
        <v/>
      </c>
      <c r="DP100" s="17" t="str">
        <f t="shared" si="629"/>
        <v/>
      </c>
      <c r="DQ100" s="17" t="str">
        <f t="shared" si="630"/>
        <v/>
      </c>
      <c r="DR100" s="17" t="str">
        <f t="shared" si="631"/>
        <v/>
      </c>
      <c r="DS100" s="17" t="str">
        <f t="shared" si="632"/>
        <v/>
      </c>
      <c r="DT100" s="17" t="str">
        <f t="shared" si="633"/>
        <v/>
      </c>
      <c r="DU100" s="17" t="str">
        <f t="shared" si="634"/>
        <v/>
      </c>
      <c r="DV100" s="17" t="str">
        <f t="shared" si="635"/>
        <v/>
      </c>
      <c r="DW100" s="17" t="str">
        <f t="shared" si="636"/>
        <v/>
      </c>
      <c r="DX100" s="17" t="str">
        <f t="shared" si="637"/>
        <v/>
      </c>
      <c r="DY100" s="17" t="str">
        <f t="shared" si="638"/>
        <v/>
      </c>
      <c r="DZ100" s="17" t="str">
        <f t="shared" si="639"/>
        <v/>
      </c>
      <c r="EA100" s="17" t="str">
        <f t="shared" si="640"/>
        <v/>
      </c>
      <c r="EB100" s="17" t="str">
        <f t="shared" si="641"/>
        <v/>
      </c>
      <c r="EC100" s="501">
        <v>1969</v>
      </c>
      <c r="ED100" s="37">
        <f t="shared" si="642"/>
        <v>1</v>
      </c>
      <c r="EE100" s="37">
        <f t="shared" si="643"/>
        <v>1</v>
      </c>
      <c r="EF100" s="37" t="str">
        <f t="shared" si="644"/>
        <v/>
      </c>
      <c r="EG100" s="37" t="str">
        <f t="shared" si="645"/>
        <v/>
      </c>
      <c r="EH100" s="37" t="str">
        <f t="shared" si="646"/>
        <v/>
      </c>
      <c r="EI100" s="37">
        <f t="shared" si="647"/>
        <v>1</v>
      </c>
      <c r="EJ100" s="37">
        <f t="shared" si="648"/>
        <v>1</v>
      </c>
      <c r="EK100" s="37" t="str">
        <f t="shared" si="649"/>
        <v/>
      </c>
      <c r="EL100" s="37">
        <f t="shared" si="650"/>
        <v>1</v>
      </c>
      <c r="EM100" s="37" t="str">
        <f t="shared" si="651"/>
        <v/>
      </c>
      <c r="EN100" s="37" t="str">
        <f t="shared" si="652"/>
        <v/>
      </c>
      <c r="EO100" s="37" t="str">
        <f t="shared" si="653"/>
        <v/>
      </c>
      <c r="EP100" s="37" t="str">
        <f t="shared" si="654"/>
        <v/>
      </c>
      <c r="EQ100" s="37" t="str">
        <f t="shared" si="655"/>
        <v/>
      </c>
      <c r="ER100" s="37" t="str">
        <f t="shared" si="656"/>
        <v/>
      </c>
      <c r="ES100" s="37" t="str">
        <f t="shared" si="657"/>
        <v/>
      </c>
      <c r="ET100" s="37" t="str">
        <f t="shared" si="658"/>
        <v/>
      </c>
      <c r="EU100" s="37" t="str">
        <f t="shared" si="659"/>
        <v/>
      </c>
      <c r="EV100" s="37">
        <f t="shared" si="660"/>
        <v>1</v>
      </c>
      <c r="EW100" s="37" t="str">
        <f t="shared" si="661"/>
        <v/>
      </c>
      <c r="EX100" s="37" t="str">
        <f t="shared" si="662"/>
        <v/>
      </c>
      <c r="EY100" s="37" t="str">
        <f t="shared" si="663"/>
        <v/>
      </c>
      <c r="EZ100" s="37" t="str">
        <f t="shared" si="664"/>
        <v/>
      </c>
      <c r="FA100" s="37">
        <f t="shared" si="665"/>
        <v>1</v>
      </c>
      <c r="FB100" s="37">
        <f t="shared" si="666"/>
        <v>1</v>
      </c>
      <c r="FC100" s="37" t="str">
        <f t="shared" si="667"/>
        <v/>
      </c>
      <c r="FD100" s="37" t="str">
        <f t="shared" si="668"/>
        <v/>
      </c>
      <c r="FE100" s="37" t="str">
        <f t="shared" si="669"/>
        <v/>
      </c>
      <c r="FF100" s="37">
        <f t="shared" si="670"/>
        <v>1</v>
      </c>
      <c r="FG100" s="37" t="str">
        <f t="shared" si="671"/>
        <v/>
      </c>
      <c r="FH100" s="37" t="str">
        <f t="shared" si="672"/>
        <v/>
      </c>
      <c r="FI100" s="54">
        <f t="shared" si="543"/>
        <v>9</v>
      </c>
      <c r="FJ100" s="501">
        <v>1969</v>
      </c>
      <c r="FK100" s="37" t="str">
        <f t="shared" si="673"/>
        <v/>
      </c>
      <c r="FL100" s="37" t="str">
        <f t="shared" si="674"/>
        <v/>
      </c>
      <c r="FM100" s="37" t="str">
        <f t="shared" si="675"/>
        <v/>
      </c>
      <c r="FN100" s="37" t="str">
        <f t="shared" si="676"/>
        <v/>
      </c>
      <c r="FO100" s="37" t="str">
        <f t="shared" si="677"/>
        <v/>
      </c>
      <c r="FP100" s="37" t="str">
        <f t="shared" si="678"/>
        <v/>
      </c>
      <c r="FQ100" s="37" t="str">
        <f t="shared" si="679"/>
        <v/>
      </c>
      <c r="FR100" s="37" t="str">
        <f t="shared" si="680"/>
        <v/>
      </c>
      <c r="FS100" s="37" t="str">
        <f t="shared" si="681"/>
        <v/>
      </c>
      <c r="FT100" s="37" t="str">
        <f t="shared" si="682"/>
        <v/>
      </c>
      <c r="FU100" s="37" t="str">
        <f t="shared" si="683"/>
        <v/>
      </c>
      <c r="FV100" s="37" t="str">
        <f t="shared" si="684"/>
        <v/>
      </c>
      <c r="FW100" s="37" t="str">
        <f t="shared" si="685"/>
        <v/>
      </c>
      <c r="FX100" s="37" t="str">
        <f t="shared" si="686"/>
        <v/>
      </c>
      <c r="FY100" s="37" t="str">
        <f t="shared" si="687"/>
        <v/>
      </c>
      <c r="FZ100" s="37" t="str">
        <f t="shared" si="688"/>
        <v/>
      </c>
      <c r="GA100" s="37" t="str">
        <f t="shared" si="689"/>
        <v/>
      </c>
      <c r="GB100" s="37" t="str">
        <f t="shared" si="690"/>
        <v/>
      </c>
      <c r="GC100" s="37" t="str">
        <f t="shared" si="691"/>
        <v/>
      </c>
      <c r="GD100" s="37" t="str">
        <f t="shared" si="692"/>
        <v/>
      </c>
      <c r="GE100" s="37" t="str">
        <f t="shared" si="693"/>
        <v/>
      </c>
      <c r="GF100" s="37" t="str">
        <f t="shared" si="694"/>
        <v/>
      </c>
      <c r="GG100" s="37" t="str">
        <f t="shared" si="695"/>
        <v/>
      </c>
      <c r="GH100" s="37" t="str">
        <f t="shared" si="696"/>
        <v/>
      </c>
      <c r="GI100" s="37" t="str">
        <f t="shared" si="697"/>
        <v/>
      </c>
      <c r="GJ100" s="37" t="str">
        <f t="shared" si="698"/>
        <v/>
      </c>
      <c r="GK100" s="37" t="str">
        <f t="shared" si="699"/>
        <v/>
      </c>
      <c r="GL100" s="37" t="str">
        <f t="shared" si="700"/>
        <v/>
      </c>
      <c r="GM100" s="37" t="str">
        <f t="shared" si="701"/>
        <v/>
      </c>
      <c r="GN100" s="37" t="str">
        <f t="shared" si="702"/>
        <v/>
      </c>
      <c r="GO100" s="37" t="str">
        <f t="shared" si="703"/>
        <v/>
      </c>
      <c r="GP100" s="39">
        <f t="shared" si="547"/>
        <v>0</v>
      </c>
      <c r="GQ100" s="501">
        <v>1969</v>
      </c>
      <c r="GR100" s="501">
        <v>1969</v>
      </c>
      <c r="GS100" s="37" t="str">
        <f t="shared" si="704"/>
        <v/>
      </c>
      <c r="GT100" s="37" t="str">
        <f t="shared" si="705"/>
        <v/>
      </c>
      <c r="GU100" s="37" t="str">
        <f t="shared" si="706"/>
        <v/>
      </c>
      <c r="GV100" s="37" t="str">
        <f t="shared" si="707"/>
        <v/>
      </c>
      <c r="GW100" s="37" t="str">
        <f t="shared" si="708"/>
        <v/>
      </c>
      <c r="GX100" s="37" t="str">
        <f t="shared" si="709"/>
        <v/>
      </c>
      <c r="GY100" s="37" t="str">
        <f t="shared" si="710"/>
        <v/>
      </c>
      <c r="GZ100" s="37" t="str">
        <f t="shared" si="711"/>
        <v/>
      </c>
      <c r="HA100" s="37" t="str">
        <f t="shared" si="712"/>
        <v/>
      </c>
      <c r="HB100" s="37" t="str">
        <f t="shared" si="713"/>
        <v/>
      </c>
      <c r="HC100" s="37" t="str">
        <f t="shared" si="714"/>
        <v/>
      </c>
      <c r="HD100" s="37" t="str">
        <f t="shared" si="715"/>
        <v/>
      </c>
      <c r="HE100" s="37" t="str">
        <f t="shared" si="716"/>
        <v/>
      </c>
      <c r="HF100" s="37" t="str">
        <f t="shared" si="717"/>
        <v/>
      </c>
      <c r="HG100" s="37" t="str">
        <f t="shared" si="718"/>
        <v/>
      </c>
      <c r="HH100" s="37" t="str">
        <f t="shared" si="719"/>
        <v/>
      </c>
      <c r="HI100" s="37" t="str">
        <f t="shared" si="720"/>
        <v/>
      </c>
      <c r="HJ100" s="37" t="str">
        <f t="shared" si="721"/>
        <v/>
      </c>
      <c r="HK100" s="37" t="str">
        <f t="shared" si="722"/>
        <v/>
      </c>
      <c r="HL100" s="37" t="str">
        <f t="shared" si="723"/>
        <v/>
      </c>
      <c r="HM100" s="37" t="str">
        <f t="shared" si="724"/>
        <v/>
      </c>
      <c r="HN100" s="37" t="str">
        <f t="shared" si="725"/>
        <v/>
      </c>
      <c r="HO100" s="37" t="str">
        <f t="shared" si="726"/>
        <v/>
      </c>
      <c r="HP100" s="37" t="str">
        <f t="shared" si="727"/>
        <v/>
      </c>
      <c r="HQ100" s="37" t="str">
        <f t="shared" si="728"/>
        <v/>
      </c>
      <c r="HR100" s="37" t="str">
        <f t="shared" si="729"/>
        <v/>
      </c>
      <c r="HS100" s="37" t="str">
        <f t="shared" si="730"/>
        <v/>
      </c>
      <c r="HT100" s="37" t="str">
        <f t="shared" si="731"/>
        <v/>
      </c>
      <c r="HU100" s="37" t="str">
        <f t="shared" si="732"/>
        <v/>
      </c>
      <c r="HV100" s="37" t="str">
        <f t="shared" si="733"/>
        <v/>
      </c>
      <c r="HW100" s="37" t="str">
        <f t="shared" si="734"/>
        <v/>
      </c>
      <c r="HX100" s="39">
        <f t="shared" si="548"/>
        <v>0</v>
      </c>
      <c r="HY100" s="501">
        <v>1969</v>
      </c>
    </row>
    <row r="101" spans="1:233" ht="14.4" thickBot="1">
      <c r="A101" s="742">
        <v>1970</v>
      </c>
      <c r="B101" s="866">
        <v>0</v>
      </c>
      <c r="C101" s="866">
        <v>0</v>
      </c>
      <c r="D101" s="866">
        <v>0.01</v>
      </c>
      <c r="E101" s="866">
        <v>0.38</v>
      </c>
      <c r="F101" s="866">
        <v>0</v>
      </c>
      <c r="G101" s="867">
        <v>0</v>
      </c>
      <c r="H101" s="866">
        <v>0</v>
      </c>
      <c r="I101" s="866">
        <v>0</v>
      </c>
      <c r="J101" s="866">
        <v>0</v>
      </c>
      <c r="K101" s="866" t="s">
        <v>60</v>
      </c>
      <c r="L101" s="867">
        <v>0</v>
      </c>
      <c r="M101" s="866">
        <v>0.23</v>
      </c>
      <c r="N101" s="866">
        <v>0.01</v>
      </c>
      <c r="O101" s="866">
        <v>0</v>
      </c>
      <c r="P101" s="866">
        <v>0</v>
      </c>
      <c r="Q101" s="867">
        <v>0</v>
      </c>
      <c r="R101" s="866">
        <v>0</v>
      </c>
      <c r="S101" s="866">
        <v>0.73</v>
      </c>
      <c r="T101" s="866">
        <v>0</v>
      </c>
      <c r="U101" s="866">
        <v>0.51</v>
      </c>
      <c r="V101" s="867">
        <v>0.01</v>
      </c>
      <c r="W101" s="866">
        <v>0.32</v>
      </c>
      <c r="X101" s="866" t="s">
        <v>60</v>
      </c>
      <c r="Y101" s="866">
        <v>0</v>
      </c>
      <c r="Z101" s="866">
        <v>0</v>
      </c>
      <c r="AA101" s="867">
        <v>0.24</v>
      </c>
      <c r="AB101" s="866">
        <v>0</v>
      </c>
      <c r="AC101" s="866">
        <v>0</v>
      </c>
      <c r="AD101" s="866">
        <v>0.76</v>
      </c>
      <c r="AE101" s="866">
        <v>0.08</v>
      </c>
      <c r="AF101" s="867">
        <v>0.42</v>
      </c>
      <c r="AG101" s="755">
        <f t="shared" si="544"/>
        <v>3.6999999999999993</v>
      </c>
      <c r="AH101" s="756">
        <f t="shared" si="545"/>
        <v>0.76</v>
      </c>
      <c r="AI101" s="746">
        <f t="shared" si="546"/>
        <v>12</v>
      </c>
      <c r="AJ101" s="742">
        <v>1970</v>
      </c>
      <c r="AK101" s="28" t="str">
        <f t="shared" si="580"/>
        <v/>
      </c>
      <c r="AL101" s="28" t="str">
        <f t="shared" si="581"/>
        <v/>
      </c>
      <c r="AM101" s="28" t="str">
        <f t="shared" si="582"/>
        <v/>
      </c>
      <c r="AN101" s="28" t="str">
        <f t="shared" si="583"/>
        <v/>
      </c>
      <c r="AO101" s="28" t="str">
        <f t="shared" si="584"/>
        <v/>
      </c>
      <c r="AP101" s="28" t="str">
        <f t="shared" si="585"/>
        <v/>
      </c>
      <c r="AQ101" s="28" t="str">
        <f t="shared" si="586"/>
        <v/>
      </c>
      <c r="AR101" s="28" t="str">
        <f t="shared" si="587"/>
        <v/>
      </c>
      <c r="AS101" s="28" t="str">
        <f t="shared" si="588"/>
        <v/>
      </c>
      <c r="AT101" s="28" t="str">
        <f t="shared" si="589"/>
        <v/>
      </c>
      <c r="AU101" s="28" t="str">
        <f t="shared" si="590"/>
        <v/>
      </c>
      <c r="AV101" s="28" t="str">
        <f t="shared" si="591"/>
        <v/>
      </c>
      <c r="AW101" s="28" t="str">
        <f t="shared" si="592"/>
        <v/>
      </c>
      <c r="AX101" s="28" t="str">
        <f t="shared" si="593"/>
        <v/>
      </c>
      <c r="AY101" s="28" t="str">
        <f t="shared" si="594"/>
        <v/>
      </c>
      <c r="AZ101" s="28" t="str">
        <f t="shared" si="595"/>
        <v/>
      </c>
      <c r="BA101" s="28" t="str">
        <f t="shared" si="596"/>
        <v/>
      </c>
      <c r="BB101" s="28" t="str">
        <f t="shared" si="597"/>
        <v/>
      </c>
      <c r="BC101" s="28" t="str">
        <f t="shared" si="598"/>
        <v/>
      </c>
      <c r="BD101" s="28" t="str">
        <f t="shared" si="599"/>
        <v/>
      </c>
      <c r="BE101" s="28" t="str">
        <f t="shared" si="600"/>
        <v/>
      </c>
      <c r="BF101" s="28" t="str">
        <f t="shared" si="601"/>
        <v/>
      </c>
      <c r="BG101" s="28" t="str">
        <f t="shared" si="602"/>
        <v/>
      </c>
      <c r="BH101" s="28" t="str">
        <f t="shared" si="603"/>
        <v/>
      </c>
      <c r="BI101" s="28" t="str">
        <f t="shared" si="604"/>
        <v/>
      </c>
      <c r="BJ101" s="28" t="str">
        <f t="shared" si="605"/>
        <v/>
      </c>
      <c r="BK101" s="28" t="str">
        <f t="shared" si="606"/>
        <v/>
      </c>
      <c r="BL101" s="28" t="str">
        <f t="shared" si="607"/>
        <v/>
      </c>
      <c r="BM101" s="28" t="str">
        <f t="shared" si="608"/>
        <v/>
      </c>
      <c r="BN101" s="28" t="str">
        <f t="shared" si="609"/>
        <v/>
      </c>
      <c r="BO101" s="28" t="str">
        <f t="shared" si="610"/>
        <v/>
      </c>
      <c r="BP101" s="39">
        <f t="shared" si="418"/>
        <v>0</v>
      </c>
      <c r="BQ101" s="501">
        <v>1970</v>
      </c>
      <c r="BR101" s="17" t="str">
        <f t="shared" si="549"/>
        <v xml:space="preserve"> </v>
      </c>
      <c r="BS101" s="17" t="str">
        <f t="shared" si="550"/>
        <v xml:space="preserve"> </v>
      </c>
      <c r="BT101" s="17" t="str">
        <f t="shared" si="551"/>
        <v xml:space="preserve"> </v>
      </c>
      <c r="BU101" s="17" t="str">
        <f t="shared" si="552"/>
        <v xml:space="preserve"> </v>
      </c>
      <c r="BV101" s="17" t="str">
        <f t="shared" si="553"/>
        <v xml:space="preserve"> </v>
      </c>
      <c r="BW101" s="17" t="str">
        <f t="shared" si="554"/>
        <v xml:space="preserve"> </v>
      </c>
      <c r="BX101" s="17" t="str">
        <f t="shared" si="555"/>
        <v xml:space="preserve"> </v>
      </c>
      <c r="BY101" s="17" t="str">
        <f t="shared" si="556"/>
        <v xml:space="preserve"> </v>
      </c>
      <c r="BZ101" s="17" t="str">
        <f t="shared" si="557"/>
        <v xml:space="preserve"> </v>
      </c>
      <c r="CA101" s="17" t="str">
        <f t="shared" si="558"/>
        <v xml:space="preserve"> </v>
      </c>
      <c r="CB101" s="17" t="str">
        <f t="shared" si="559"/>
        <v xml:space="preserve"> </v>
      </c>
      <c r="CC101" s="17" t="str">
        <f t="shared" si="560"/>
        <v xml:space="preserve"> </v>
      </c>
      <c r="CD101" s="17" t="str">
        <f t="shared" si="561"/>
        <v xml:space="preserve"> </v>
      </c>
      <c r="CE101" s="17" t="str">
        <f t="shared" si="562"/>
        <v xml:space="preserve"> </v>
      </c>
      <c r="CF101" s="17" t="str">
        <f t="shared" si="563"/>
        <v xml:space="preserve"> </v>
      </c>
      <c r="CG101" s="17" t="str">
        <f t="shared" si="564"/>
        <v xml:space="preserve"> </v>
      </c>
      <c r="CH101" s="17" t="str">
        <f t="shared" si="565"/>
        <v xml:space="preserve"> </v>
      </c>
      <c r="CI101" s="17" t="str">
        <f t="shared" si="566"/>
        <v xml:space="preserve"> </v>
      </c>
      <c r="CJ101" s="17" t="str">
        <f t="shared" si="567"/>
        <v xml:space="preserve"> </v>
      </c>
      <c r="CK101" s="17" t="str">
        <f t="shared" si="568"/>
        <v xml:space="preserve"> </v>
      </c>
      <c r="CL101" s="17" t="str">
        <f t="shared" si="569"/>
        <v xml:space="preserve"> </v>
      </c>
      <c r="CM101" s="17" t="str">
        <f t="shared" si="570"/>
        <v xml:space="preserve"> </v>
      </c>
      <c r="CN101" s="17" t="str">
        <f t="shared" si="571"/>
        <v xml:space="preserve"> </v>
      </c>
      <c r="CO101" s="17" t="str">
        <f t="shared" si="572"/>
        <v xml:space="preserve"> </v>
      </c>
      <c r="CP101" s="17" t="str">
        <f t="shared" si="573"/>
        <v xml:space="preserve"> </v>
      </c>
      <c r="CQ101" s="17" t="str">
        <f t="shared" si="574"/>
        <v xml:space="preserve"> </v>
      </c>
      <c r="CR101" s="17" t="str">
        <f t="shared" si="575"/>
        <v xml:space="preserve"> </v>
      </c>
      <c r="CS101" s="17" t="str">
        <f t="shared" si="576"/>
        <v xml:space="preserve"> </v>
      </c>
      <c r="CT101" s="17" t="str">
        <f t="shared" si="577"/>
        <v xml:space="preserve"> </v>
      </c>
      <c r="CU101" s="17" t="str">
        <f t="shared" si="578"/>
        <v xml:space="preserve"> </v>
      </c>
      <c r="CV101" s="17" t="str">
        <f t="shared" si="579"/>
        <v xml:space="preserve"> </v>
      </c>
      <c r="CW101" s="501">
        <v>1970</v>
      </c>
      <c r="CX101" s="17" t="str">
        <f t="shared" si="611"/>
        <v/>
      </c>
      <c r="CY101" s="17" t="str">
        <f t="shared" si="612"/>
        <v/>
      </c>
      <c r="CZ101" s="17" t="str">
        <f t="shared" si="613"/>
        <v/>
      </c>
      <c r="DA101" s="17" t="str">
        <f t="shared" si="614"/>
        <v/>
      </c>
      <c r="DB101" s="17" t="str">
        <f t="shared" si="615"/>
        <v/>
      </c>
      <c r="DC101" s="17" t="str">
        <f t="shared" si="616"/>
        <v/>
      </c>
      <c r="DD101" s="17" t="str">
        <f t="shared" si="617"/>
        <v/>
      </c>
      <c r="DE101" s="17" t="str">
        <f t="shared" si="618"/>
        <v/>
      </c>
      <c r="DF101" s="17" t="str">
        <f t="shared" si="619"/>
        <v/>
      </c>
      <c r="DG101" s="17" t="str">
        <f t="shared" si="620"/>
        <v/>
      </c>
      <c r="DH101" s="17" t="str">
        <f t="shared" si="621"/>
        <v/>
      </c>
      <c r="DI101" s="17" t="str">
        <f t="shared" si="622"/>
        <v/>
      </c>
      <c r="DJ101" s="17" t="str">
        <f t="shared" si="623"/>
        <v/>
      </c>
      <c r="DK101" s="17" t="str">
        <f t="shared" si="624"/>
        <v/>
      </c>
      <c r="DL101" s="17" t="str">
        <f t="shared" si="625"/>
        <v/>
      </c>
      <c r="DM101" s="17" t="str">
        <f t="shared" si="626"/>
        <v/>
      </c>
      <c r="DN101" s="17" t="str">
        <f t="shared" si="627"/>
        <v/>
      </c>
      <c r="DO101" s="17" t="str">
        <f t="shared" si="628"/>
        <v/>
      </c>
      <c r="DP101" s="17" t="str">
        <f t="shared" si="629"/>
        <v/>
      </c>
      <c r="DQ101" s="17" t="str">
        <f t="shared" si="630"/>
        <v/>
      </c>
      <c r="DR101" s="17" t="str">
        <f t="shared" si="631"/>
        <v/>
      </c>
      <c r="DS101" s="17" t="str">
        <f t="shared" si="632"/>
        <v/>
      </c>
      <c r="DT101" s="17" t="str">
        <f t="shared" si="633"/>
        <v/>
      </c>
      <c r="DU101" s="17" t="str">
        <f t="shared" si="634"/>
        <v/>
      </c>
      <c r="DV101" s="17" t="str">
        <f t="shared" si="635"/>
        <v/>
      </c>
      <c r="DW101" s="17" t="str">
        <f t="shared" si="636"/>
        <v/>
      </c>
      <c r="DX101" s="17" t="str">
        <f t="shared" si="637"/>
        <v/>
      </c>
      <c r="DY101" s="17" t="str">
        <f t="shared" si="638"/>
        <v/>
      </c>
      <c r="DZ101" s="17" t="str">
        <f t="shared" si="639"/>
        <v/>
      </c>
      <c r="EA101" s="17" t="str">
        <f t="shared" si="640"/>
        <v/>
      </c>
      <c r="EB101" s="17" t="str">
        <f t="shared" si="641"/>
        <v/>
      </c>
      <c r="EC101" s="501">
        <v>1970</v>
      </c>
      <c r="ED101" s="37" t="str">
        <f t="shared" si="642"/>
        <v/>
      </c>
      <c r="EE101" s="37" t="str">
        <f t="shared" si="643"/>
        <v/>
      </c>
      <c r="EF101" s="37">
        <f t="shared" si="644"/>
        <v>1</v>
      </c>
      <c r="EG101" s="37">
        <f t="shared" si="645"/>
        <v>1</v>
      </c>
      <c r="EH101" s="37" t="str">
        <f t="shared" si="646"/>
        <v/>
      </c>
      <c r="EI101" s="37" t="str">
        <f t="shared" si="647"/>
        <v/>
      </c>
      <c r="EJ101" s="37" t="str">
        <f t="shared" si="648"/>
        <v/>
      </c>
      <c r="EK101" s="37" t="str">
        <f t="shared" si="649"/>
        <v/>
      </c>
      <c r="EL101" s="37" t="str">
        <f t="shared" si="650"/>
        <v/>
      </c>
      <c r="EM101" s="37" t="str">
        <f t="shared" si="651"/>
        <v/>
      </c>
      <c r="EN101" s="37" t="str">
        <f t="shared" si="652"/>
        <v/>
      </c>
      <c r="EO101" s="37">
        <f t="shared" si="653"/>
        <v>1</v>
      </c>
      <c r="EP101" s="37">
        <f t="shared" si="654"/>
        <v>1</v>
      </c>
      <c r="EQ101" s="37" t="str">
        <f t="shared" si="655"/>
        <v/>
      </c>
      <c r="ER101" s="37" t="str">
        <f t="shared" si="656"/>
        <v/>
      </c>
      <c r="ES101" s="37" t="str">
        <f t="shared" si="657"/>
        <v/>
      </c>
      <c r="ET101" s="37" t="str">
        <f t="shared" si="658"/>
        <v/>
      </c>
      <c r="EU101" s="37">
        <f t="shared" si="659"/>
        <v>1</v>
      </c>
      <c r="EV101" s="37" t="str">
        <f t="shared" si="660"/>
        <v/>
      </c>
      <c r="EW101" s="37">
        <f t="shared" si="661"/>
        <v>1</v>
      </c>
      <c r="EX101" s="37">
        <f t="shared" si="662"/>
        <v>1</v>
      </c>
      <c r="EY101" s="37">
        <f t="shared" si="663"/>
        <v>1</v>
      </c>
      <c r="EZ101" s="37" t="str">
        <f t="shared" si="664"/>
        <v/>
      </c>
      <c r="FA101" s="37" t="str">
        <f t="shared" si="665"/>
        <v/>
      </c>
      <c r="FB101" s="37" t="str">
        <f t="shared" si="666"/>
        <v/>
      </c>
      <c r="FC101" s="37">
        <f t="shared" si="667"/>
        <v>1</v>
      </c>
      <c r="FD101" s="37" t="str">
        <f t="shared" si="668"/>
        <v/>
      </c>
      <c r="FE101" s="37" t="str">
        <f t="shared" si="669"/>
        <v/>
      </c>
      <c r="FF101" s="37">
        <f t="shared" si="670"/>
        <v>1</v>
      </c>
      <c r="FG101" s="37">
        <f t="shared" si="671"/>
        <v>1</v>
      </c>
      <c r="FH101" s="37">
        <f t="shared" si="672"/>
        <v>1</v>
      </c>
      <c r="FI101" s="54">
        <f t="shared" si="543"/>
        <v>12</v>
      </c>
      <c r="FJ101" s="501">
        <v>1970</v>
      </c>
      <c r="FK101" s="37" t="str">
        <f t="shared" si="673"/>
        <v/>
      </c>
      <c r="FL101" s="37" t="str">
        <f t="shared" si="674"/>
        <v/>
      </c>
      <c r="FM101" s="37" t="str">
        <f t="shared" si="675"/>
        <v/>
      </c>
      <c r="FN101" s="37" t="str">
        <f t="shared" si="676"/>
        <v/>
      </c>
      <c r="FO101" s="37" t="str">
        <f t="shared" si="677"/>
        <v/>
      </c>
      <c r="FP101" s="37" t="str">
        <f t="shared" si="678"/>
        <v/>
      </c>
      <c r="FQ101" s="37" t="str">
        <f t="shared" si="679"/>
        <v/>
      </c>
      <c r="FR101" s="37" t="str">
        <f t="shared" si="680"/>
        <v/>
      </c>
      <c r="FS101" s="37" t="str">
        <f t="shared" si="681"/>
        <v/>
      </c>
      <c r="FT101" s="37" t="str">
        <f t="shared" si="682"/>
        <v/>
      </c>
      <c r="FU101" s="37" t="str">
        <f t="shared" si="683"/>
        <v/>
      </c>
      <c r="FV101" s="37" t="str">
        <f t="shared" si="684"/>
        <v/>
      </c>
      <c r="FW101" s="37" t="str">
        <f t="shared" si="685"/>
        <v/>
      </c>
      <c r="FX101" s="37" t="str">
        <f t="shared" si="686"/>
        <v/>
      </c>
      <c r="FY101" s="37" t="str">
        <f t="shared" si="687"/>
        <v/>
      </c>
      <c r="FZ101" s="37" t="str">
        <f t="shared" si="688"/>
        <v/>
      </c>
      <c r="GA101" s="37" t="str">
        <f t="shared" si="689"/>
        <v/>
      </c>
      <c r="GB101" s="37" t="str">
        <f t="shared" si="690"/>
        <v/>
      </c>
      <c r="GC101" s="37" t="str">
        <f t="shared" si="691"/>
        <v/>
      </c>
      <c r="GD101" s="37" t="str">
        <f t="shared" si="692"/>
        <v/>
      </c>
      <c r="GE101" s="37" t="str">
        <f t="shared" si="693"/>
        <v/>
      </c>
      <c r="GF101" s="37" t="str">
        <f t="shared" si="694"/>
        <v/>
      </c>
      <c r="GG101" s="37" t="str">
        <f t="shared" si="695"/>
        <v/>
      </c>
      <c r="GH101" s="37" t="str">
        <f t="shared" si="696"/>
        <v/>
      </c>
      <c r="GI101" s="37" t="str">
        <f t="shared" si="697"/>
        <v/>
      </c>
      <c r="GJ101" s="37" t="str">
        <f t="shared" si="698"/>
        <v/>
      </c>
      <c r="GK101" s="37" t="str">
        <f t="shared" si="699"/>
        <v/>
      </c>
      <c r="GL101" s="37" t="str">
        <f t="shared" si="700"/>
        <v/>
      </c>
      <c r="GM101" s="37" t="str">
        <f t="shared" si="701"/>
        <v/>
      </c>
      <c r="GN101" s="37" t="str">
        <f t="shared" si="702"/>
        <v/>
      </c>
      <c r="GO101" s="37" t="str">
        <f t="shared" si="703"/>
        <v/>
      </c>
      <c r="GP101" s="39">
        <f t="shared" si="547"/>
        <v>0</v>
      </c>
      <c r="GQ101" s="501">
        <v>1970</v>
      </c>
      <c r="GR101" s="501">
        <v>1970</v>
      </c>
      <c r="GS101" s="37" t="str">
        <f t="shared" si="704"/>
        <v/>
      </c>
      <c r="GT101" s="37" t="str">
        <f t="shared" si="705"/>
        <v/>
      </c>
      <c r="GU101" s="37" t="str">
        <f t="shared" si="706"/>
        <v/>
      </c>
      <c r="GV101" s="37" t="str">
        <f t="shared" si="707"/>
        <v/>
      </c>
      <c r="GW101" s="37" t="str">
        <f t="shared" si="708"/>
        <v/>
      </c>
      <c r="GX101" s="37" t="str">
        <f t="shared" si="709"/>
        <v/>
      </c>
      <c r="GY101" s="37" t="str">
        <f t="shared" si="710"/>
        <v/>
      </c>
      <c r="GZ101" s="37" t="str">
        <f t="shared" si="711"/>
        <v/>
      </c>
      <c r="HA101" s="37" t="str">
        <f t="shared" si="712"/>
        <v/>
      </c>
      <c r="HB101" s="37" t="str">
        <f t="shared" si="713"/>
        <v/>
      </c>
      <c r="HC101" s="37" t="str">
        <f t="shared" si="714"/>
        <v/>
      </c>
      <c r="HD101" s="37" t="str">
        <f t="shared" si="715"/>
        <v/>
      </c>
      <c r="HE101" s="37" t="str">
        <f t="shared" si="716"/>
        <v/>
      </c>
      <c r="HF101" s="37" t="str">
        <f t="shared" si="717"/>
        <v/>
      </c>
      <c r="HG101" s="37" t="str">
        <f t="shared" si="718"/>
        <v/>
      </c>
      <c r="HH101" s="37" t="str">
        <f t="shared" si="719"/>
        <v/>
      </c>
      <c r="HI101" s="37" t="str">
        <f t="shared" si="720"/>
        <v/>
      </c>
      <c r="HJ101" s="37" t="str">
        <f t="shared" si="721"/>
        <v/>
      </c>
      <c r="HK101" s="37" t="str">
        <f t="shared" si="722"/>
        <v/>
      </c>
      <c r="HL101" s="37" t="str">
        <f t="shared" si="723"/>
        <v/>
      </c>
      <c r="HM101" s="37" t="str">
        <f t="shared" si="724"/>
        <v/>
      </c>
      <c r="HN101" s="37" t="str">
        <f t="shared" si="725"/>
        <v/>
      </c>
      <c r="HO101" s="37" t="str">
        <f t="shared" si="726"/>
        <v/>
      </c>
      <c r="HP101" s="37" t="str">
        <f t="shared" si="727"/>
        <v/>
      </c>
      <c r="HQ101" s="37" t="str">
        <f t="shared" si="728"/>
        <v/>
      </c>
      <c r="HR101" s="37" t="str">
        <f t="shared" si="729"/>
        <v/>
      </c>
      <c r="HS101" s="37" t="str">
        <f t="shared" si="730"/>
        <v/>
      </c>
      <c r="HT101" s="37" t="str">
        <f t="shared" si="731"/>
        <v/>
      </c>
      <c r="HU101" s="37" t="str">
        <f t="shared" si="732"/>
        <v/>
      </c>
      <c r="HV101" s="37" t="str">
        <f t="shared" si="733"/>
        <v/>
      </c>
      <c r="HW101" s="37" t="str">
        <f t="shared" si="734"/>
        <v/>
      </c>
      <c r="HX101" s="39">
        <f t="shared" si="548"/>
        <v>0</v>
      </c>
      <c r="HY101" s="501">
        <v>1970</v>
      </c>
    </row>
    <row r="102" spans="1:233" ht="13.8">
      <c r="A102" s="501">
        <v>1971</v>
      </c>
      <c r="B102" s="45">
        <v>0</v>
      </c>
      <c r="C102" s="45">
        <v>0.08</v>
      </c>
      <c r="D102" s="45">
        <v>0.98</v>
      </c>
      <c r="E102" s="45">
        <v>0.02</v>
      </c>
      <c r="F102" s="45">
        <v>0</v>
      </c>
      <c r="G102" s="150">
        <v>0</v>
      </c>
      <c r="H102" s="45">
        <v>0.03</v>
      </c>
      <c r="I102" s="45">
        <v>0</v>
      </c>
      <c r="J102" s="45">
        <v>0</v>
      </c>
      <c r="K102" s="45">
        <v>0.01</v>
      </c>
      <c r="L102" s="150">
        <v>0</v>
      </c>
      <c r="M102" s="45">
        <v>0</v>
      </c>
      <c r="N102" s="45">
        <v>0</v>
      </c>
      <c r="O102" s="45">
        <v>0</v>
      </c>
      <c r="P102" s="45">
        <v>0.18</v>
      </c>
      <c r="Q102" s="150">
        <v>0</v>
      </c>
      <c r="R102" s="45">
        <v>0</v>
      </c>
      <c r="S102" s="45">
        <v>0</v>
      </c>
      <c r="T102" s="45">
        <v>0.23</v>
      </c>
      <c r="U102" s="45">
        <v>0</v>
      </c>
      <c r="V102" s="150">
        <v>0</v>
      </c>
      <c r="W102" s="45">
        <v>0.06</v>
      </c>
      <c r="X102" s="45">
        <v>0.13</v>
      </c>
      <c r="Y102" s="45">
        <v>0</v>
      </c>
      <c r="Z102" s="45">
        <v>0</v>
      </c>
      <c r="AA102" s="150">
        <v>0.87</v>
      </c>
      <c r="AB102" s="45">
        <v>0</v>
      </c>
      <c r="AC102" s="45">
        <v>0</v>
      </c>
      <c r="AD102" s="45">
        <v>0.09</v>
      </c>
      <c r="AE102" s="45">
        <v>0</v>
      </c>
      <c r="AF102" s="150">
        <v>0</v>
      </c>
      <c r="AG102" s="152">
        <f t="shared" si="544"/>
        <v>2.68</v>
      </c>
      <c r="AH102" s="8">
        <f t="shared" si="545"/>
        <v>0.98</v>
      </c>
      <c r="AI102" s="4">
        <f t="shared" si="546"/>
        <v>11</v>
      </c>
      <c r="AJ102" s="501">
        <v>1971</v>
      </c>
      <c r="AK102" s="28" t="str">
        <f t="shared" si="580"/>
        <v/>
      </c>
      <c r="AL102" s="28" t="str">
        <f t="shared" si="581"/>
        <v/>
      </c>
      <c r="AM102" s="28" t="str">
        <f t="shared" si="582"/>
        <v/>
      </c>
      <c r="AN102" s="28" t="str">
        <f t="shared" si="583"/>
        <v/>
      </c>
      <c r="AO102" s="28" t="str">
        <f t="shared" si="584"/>
        <v/>
      </c>
      <c r="AP102" s="28" t="str">
        <f t="shared" si="585"/>
        <v/>
      </c>
      <c r="AQ102" s="28" t="str">
        <f t="shared" si="586"/>
        <v/>
      </c>
      <c r="AR102" s="28" t="str">
        <f t="shared" si="587"/>
        <v/>
      </c>
      <c r="AS102" s="28" t="str">
        <f t="shared" si="588"/>
        <v/>
      </c>
      <c r="AT102" s="28" t="str">
        <f t="shared" si="589"/>
        <v/>
      </c>
      <c r="AU102" s="28" t="str">
        <f t="shared" si="590"/>
        <v/>
      </c>
      <c r="AV102" s="28" t="str">
        <f t="shared" si="591"/>
        <v/>
      </c>
      <c r="AW102" s="28" t="str">
        <f t="shared" si="592"/>
        <v/>
      </c>
      <c r="AX102" s="28" t="str">
        <f t="shared" si="593"/>
        <v/>
      </c>
      <c r="AY102" s="28" t="str">
        <f t="shared" si="594"/>
        <v/>
      </c>
      <c r="AZ102" s="28" t="str">
        <f t="shared" si="595"/>
        <v/>
      </c>
      <c r="BA102" s="28" t="str">
        <f t="shared" si="596"/>
        <v/>
      </c>
      <c r="BB102" s="28" t="str">
        <f t="shared" si="597"/>
        <v/>
      </c>
      <c r="BC102" s="28" t="str">
        <f t="shared" si="598"/>
        <v/>
      </c>
      <c r="BD102" s="28" t="str">
        <f t="shared" si="599"/>
        <v/>
      </c>
      <c r="BE102" s="28" t="str">
        <f t="shared" si="600"/>
        <v/>
      </c>
      <c r="BF102" s="28" t="str">
        <f t="shared" si="601"/>
        <v/>
      </c>
      <c r="BG102" s="28" t="str">
        <f t="shared" si="602"/>
        <v/>
      </c>
      <c r="BH102" s="28" t="str">
        <f t="shared" si="603"/>
        <v/>
      </c>
      <c r="BI102" s="28" t="str">
        <f t="shared" si="604"/>
        <v/>
      </c>
      <c r="BJ102" s="28" t="str">
        <f t="shared" si="605"/>
        <v/>
      </c>
      <c r="BK102" s="28" t="str">
        <f t="shared" si="606"/>
        <v/>
      </c>
      <c r="BL102" s="28" t="str">
        <f t="shared" si="607"/>
        <v/>
      </c>
      <c r="BM102" s="28" t="str">
        <f t="shared" si="608"/>
        <v/>
      </c>
      <c r="BN102" s="28" t="str">
        <f t="shared" si="609"/>
        <v/>
      </c>
      <c r="BO102" s="28" t="str">
        <f t="shared" si="610"/>
        <v/>
      </c>
      <c r="BP102" s="39">
        <f t="shared" si="418"/>
        <v>0</v>
      </c>
      <c r="BQ102" s="501">
        <v>1971</v>
      </c>
      <c r="BR102" s="17" t="str">
        <f t="shared" si="549"/>
        <v xml:space="preserve"> </v>
      </c>
      <c r="BS102" s="17" t="str">
        <f t="shared" si="550"/>
        <v xml:space="preserve"> </v>
      </c>
      <c r="BT102" s="17" t="str">
        <f t="shared" si="551"/>
        <v xml:space="preserve"> </v>
      </c>
      <c r="BU102" s="17" t="str">
        <f t="shared" si="552"/>
        <v xml:space="preserve"> </v>
      </c>
      <c r="BV102" s="17" t="str">
        <f t="shared" si="553"/>
        <v xml:space="preserve"> </v>
      </c>
      <c r="BW102" s="17" t="str">
        <f t="shared" si="554"/>
        <v xml:space="preserve"> </v>
      </c>
      <c r="BX102" s="17" t="str">
        <f t="shared" si="555"/>
        <v xml:space="preserve"> </v>
      </c>
      <c r="BY102" s="17" t="str">
        <f t="shared" si="556"/>
        <v xml:space="preserve"> </v>
      </c>
      <c r="BZ102" s="17" t="str">
        <f t="shared" si="557"/>
        <v xml:space="preserve"> </v>
      </c>
      <c r="CA102" s="17" t="str">
        <f t="shared" si="558"/>
        <v xml:space="preserve"> </v>
      </c>
      <c r="CB102" s="17" t="str">
        <f t="shared" si="559"/>
        <v xml:space="preserve"> </v>
      </c>
      <c r="CC102" s="17" t="str">
        <f t="shared" si="560"/>
        <v xml:space="preserve"> </v>
      </c>
      <c r="CD102" s="17" t="str">
        <f t="shared" si="561"/>
        <v xml:space="preserve"> </v>
      </c>
      <c r="CE102" s="17" t="str">
        <f t="shared" si="562"/>
        <v xml:space="preserve"> </v>
      </c>
      <c r="CF102" s="17" t="str">
        <f t="shared" si="563"/>
        <v xml:space="preserve"> </v>
      </c>
      <c r="CG102" s="17" t="str">
        <f t="shared" si="564"/>
        <v xml:space="preserve"> </v>
      </c>
      <c r="CH102" s="17" t="str">
        <f t="shared" si="565"/>
        <v xml:space="preserve"> </v>
      </c>
      <c r="CI102" s="17" t="str">
        <f t="shared" si="566"/>
        <v xml:space="preserve"> </v>
      </c>
      <c r="CJ102" s="17" t="str">
        <f t="shared" si="567"/>
        <v xml:space="preserve"> </v>
      </c>
      <c r="CK102" s="17" t="str">
        <f t="shared" si="568"/>
        <v xml:space="preserve"> </v>
      </c>
      <c r="CL102" s="17" t="str">
        <f t="shared" si="569"/>
        <v xml:space="preserve"> </v>
      </c>
      <c r="CM102" s="17" t="str">
        <f t="shared" si="570"/>
        <v xml:space="preserve"> </v>
      </c>
      <c r="CN102" s="17" t="str">
        <f t="shared" si="571"/>
        <v xml:space="preserve"> </v>
      </c>
      <c r="CO102" s="17" t="str">
        <f t="shared" si="572"/>
        <v xml:space="preserve"> </v>
      </c>
      <c r="CP102" s="17" t="str">
        <f t="shared" si="573"/>
        <v xml:space="preserve"> </v>
      </c>
      <c r="CQ102" s="17" t="str">
        <f t="shared" si="574"/>
        <v xml:space="preserve"> </v>
      </c>
      <c r="CR102" s="17" t="str">
        <f t="shared" si="575"/>
        <v xml:space="preserve"> </v>
      </c>
      <c r="CS102" s="17" t="str">
        <f t="shared" si="576"/>
        <v xml:space="preserve"> </v>
      </c>
      <c r="CT102" s="17" t="str">
        <f t="shared" si="577"/>
        <v xml:space="preserve"> </v>
      </c>
      <c r="CU102" s="17" t="str">
        <f t="shared" si="578"/>
        <v xml:space="preserve"> </v>
      </c>
      <c r="CV102" s="17" t="str">
        <f t="shared" si="579"/>
        <v xml:space="preserve"> </v>
      </c>
      <c r="CW102" s="501">
        <v>1971</v>
      </c>
      <c r="CX102" s="17" t="str">
        <f t="shared" si="611"/>
        <v/>
      </c>
      <c r="CY102" s="17" t="str">
        <f t="shared" si="612"/>
        <v/>
      </c>
      <c r="CZ102" s="17" t="str">
        <f t="shared" si="613"/>
        <v/>
      </c>
      <c r="DA102" s="17" t="str">
        <f t="shared" si="614"/>
        <v/>
      </c>
      <c r="DB102" s="17" t="str">
        <f t="shared" si="615"/>
        <v/>
      </c>
      <c r="DC102" s="17" t="str">
        <f t="shared" si="616"/>
        <v/>
      </c>
      <c r="DD102" s="17" t="str">
        <f t="shared" si="617"/>
        <v/>
      </c>
      <c r="DE102" s="17" t="str">
        <f t="shared" si="618"/>
        <v/>
      </c>
      <c r="DF102" s="17" t="str">
        <f t="shared" si="619"/>
        <v/>
      </c>
      <c r="DG102" s="17" t="str">
        <f t="shared" si="620"/>
        <v/>
      </c>
      <c r="DH102" s="17" t="str">
        <f t="shared" si="621"/>
        <v/>
      </c>
      <c r="DI102" s="17" t="str">
        <f t="shared" si="622"/>
        <v/>
      </c>
      <c r="DJ102" s="17" t="str">
        <f t="shared" si="623"/>
        <v/>
      </c>
      <c r="DK102" s="17" t="str">
        <f t="shared" si="624"/>
        <v/>
      </c>
      <c r="DL102" s="17" t="str">
        <f t="shared" si="625"/>
        <v/>
      </c>
      <c r="DM102" s="17" t="str">
        <f t="shared" si="626"/>
        <v/>
      </c>
      <c r="DN102" s="17" t="str">
        <f t="shared" si="627"/>
        <v/>
      </c>
      <c r="DO102" s="17" t="str">
        <f t="shared" si="628"/>
        <v/>
      </c>
      <c r="DP102" s="17" t="str">
        <f t="shared" si="629"/>
        <v/>
      </c>
      <c r="DQ102" s="17" t="str">
        <f t="shared" si="630"/>
        <v/>
      </c>
      <c r="DR102" s="17" t="str">
        <f t="shared" si="631"/>
        <v/>
      </c>
      <c r="DS102" s="17" t="str">
        <f t="shared" si="632"/>
        <v/>
      </c>
      <c r="DT102" s="17" t="str">
        <f t="shared" si="633"/>
        <v/>
      </c>
      <c r="DU102" s="17" t="str">
        <f t="shared" si="634"/>
        <v/>
      </c>
      <c r="DV102" s="17" t="str">
        <f t="shared" si="635"/>
        <v/>
      </c>
      <c r="DW102" s="17" t="str">
        <f t="shared" si="636"/>
        <v/>
      </c>
      <c r="DX102" s="17" t="str">
        <f t="shared" si="637"/>
        <v/>
      </c>
      <c r="DY102" s="17" t="str">
        <f t="shared" si="638"/>
        <v/>
      </c>
      <c r="DZ102" s="17" t="str">
        <f t="shared" si="639"/>
        <v/>
      </c>
      <c r="EA102" s="17" t="str">
        <f t="shared" si="640"/>
        <v/>
      </c>
      <c r="EB102" s="17" t="str">
        <f t="shared" si="641"/>
        <v/>
      </c>
      <c r="EC102" s="501">
        <v>1971</v>
      </c>
      <c r="ED102" s="37" t="str">
        <f t="shared" si="642"/>
        <v/>
      </c>
      <c r="EE102" s="37">
        <f t="shared" si="643"/>
        <v>1</v>
      </c>
      <c r="EF102" s="37">
        <f t="shared" si="644"/>
        <v>1</v>
      </c>
      <c r="EG102" s="37">
        <f t="shared" si="645"/>
        <v>1</v>
      </c>
      <c r="EH102" s="37" t="str">
        <f t="shared" si="646"/>
        <v/>
      </c>
      <c r="EI102" s="37" t="str">
        <f t="shared" si="647"/>
        <v/>
      </c>
      <c r="EJ102" s="37">
        <f t="shared" si="648"/>
        <v>1</v>
      </c>
      <c r="EK102" s="37" t="str">
        <f t="shared" si="649"/>
        <v/>
      </c>
      <c r="EL102" s="37" t="str">
        <f t="shared" si="650"/>
        <v/>
      </c>
      <c r="EM102" s="37">
        <f t="shared" si="651"/>
        <v>1</v>
      </c>
      <c r="EN102" s="37" t="str">
        <f t="shared" si="652"/>
        <v/>
      </c>
      <c r="EO102" s="37" t="str">
        <f t="shared" si="653"/>
        <v/>
      </c>
      <c r="EP102" s="37" t="str">
        <f t="shared" si="654"/>
        <v/>
      </c>
      <c r="EQ102" s="37" t="str">
        <f t="shared" si="655"/>
        <v/>
      </c>
      <c r="ER102" s="37">
        <f t="shared" si="656"/>
        <v>1</v>
      </c>
      <c r="ES102" s="37" t="str">
        <f t="shared" si="657"/>
        <v/>
      </c>
      <c r="ET102" s="37" t="str">
        <f t="shared" si="658"/>
        <v/>
      </c>
      <c r="EU102" s="37" t="str">
        <f t="shared" si="659"/>
        <v/>
      </c>
      <c r="EV102" s="37">
        <f t="shared" si="660"/>
        <v>1</v>
      </c>
      <c r="EW102" s="37" t="str">
        <f t="shared" si="661"/>
        <v/>
      </c>
      <c r="EX102" s="37" t="str">
        <f t="shared" si="662"/>
        <v/>
      </c>
      <c r="EY102" s="37">
        <f t="shared" si="663"/>
        <v>1</v>
      </c>
      <c r="EZ102" s="37">
        <f t="shared" si="664"/>
        <v>1</v>
      </c>
      <c r="FA102" s="37" t="str">
        <f t="shared" si="665"/>
        <v/>
      </c>
      <c r="FB102" s="37" t="str">
        <f t="shared" si="666"/>
        <v/>
      </c>
      <c r="FC102" s="37">
        <f t="shared" si="667"/>
        <v>1</v>
      </c>
      <c r="FD102" s="37" t="str">
        <f t="shared" si="668"/>
        <v/>
      </c>
      <c r="FE102" s="37" t="str">
        <f t="shared" si="669"/>
        <v/>
      </c>
      <c r="FF102" s="37">
        <f t="shared" si="670"/>
        <v>1</v>
      </c>
      <c r="FG102" s="37" t="str">
        <f t="shared" si="671"/>
        <v/>
      </c>
      <c r="FH102" s="37" t="str">
        <f t="shared" si="672"/>
        <v/>
      </c>
      <c r="FI102" s="54">
        <f t="shared" si="543"/>
        <v>11</v>
      </c>
      <c r="FJ102" s="501">
        <v>1971</v>
      </c>
      <c r="FK102" s="37" t="str">
        <f t="shared" si="673"/>
        <v/>
      </c>
      <c r="FL102" s="37" t="str">
        <f t="shared" si="674"/>
        <v/>
      </c>
      <c r="FM102" s="37" t="str">
        <f t="shared" si="675"/>
        <v/>
      </c>
      <c r="FN102" s="37" t="str">
        <f t="shared" si="676"/>
        <v/>
      </c>
      <c r="FO102" s="37" t="str">
        <f t="shared" si="677"/>
        <v/>
      </c>
      <c r="FP102" s="37" t="str">
        <f t="shared" si="678"/>
        <v/>
      </c>
      <c r="FQ102" s="37" t="str">
        <f t="shared" si="679"/>
        <v/>
      </c>
      <c r="FR102" s="37" t="str">
        <f t="shared" si="680"/>
        <v/>
      </c>
      <c r="FS102" s="37" t="str">
        <f t="shared" si="681"/>
        <v/>
      </c>
      <c r="FT102" s="37" t="str">
        <f t="shared" si="682"/>
        <v/>
      </c>
      <c r="FU102" s="37" t="str">
        <f t="shared" si="683"/>
        <v/>
      </c>
      <c r="FV102" s="37" t="str">
        <f t="shared" si="684"/>
        <v/>
      </c>
      <c r="FW102" s="37" t="str">
        <f t="shared" si="685"/>
        <v/>
      </c>
      <c r="FX102" s="37" t="str">
        <f t="shared" si="686"/>
        <v/>
      </c>
      <c r="FY102" s="37" t="str">
        <f t="shared" si="687"/>
        <v/>
      </c>
      <c r="FZ102" s="37" t="str">
        <f t="shared" si="688"/>
        <v/>
      </c>
      <c r="GA102" s="37" t="str">
        <f t="shared" si="689"/>
        <v/>
      </c>
      <c r="GB102" s="37" t="str">
        <f t="shared" si="690"/>
        <v/>
      </c>
      <c r="GC102" s="37" t="str">
        <f t="shared" si="691"/>
        <v/>
      </c>
      <c r="GD102" s="37" t="str">
        <f t="shared" si="692"/>
        <v/>
      </c>
      <c r="GE102" s="37" t="str">
        <f t="shared" si="693"/>
        <v/>
      </c>
      <c r="GF102" s="37" t="str">
        <f t="shared" si="694"/>
        <v/>
      </c>
      <c r="GG102" s="37" t="str">
        <f t="shared" si="695"/>
        <v/>
      </c>
      <c r="GH102" s="37" t="str">
        <f t="shared" si="696"/>
        <v/>
      </c>
      <c r="GI102" s="37" t="str">
        <f t="shared" si="697"/>
        <v/>
      </c>
      <c r="GJ102" s="37" t="str">
        <f t="shared" si="698"/>
        <v/>
      </c>
      <c r="GK102" s="37" t="str">
        <f t="shared" si="699"/>
        <v/>
      </c>
      <c r="GL102" s="37" t="str">
        <f t="shared" si="700"/>
        <v/>
      </c>
      <c r="GM102" s="37" t="str">
        <f t="shared" si="701"/>
        <v/>
      </c>
      <c r="GN102" s="37" t="str">
        <f t="shared" si="702"/>
        <v/>
      </c>
      <c r="GO102" s="37" t="str">
        <f t="shared" si="703"/>
        <v/>
      </c>
      <c r="GP102" s="39">
        <f t="shared" si="547"/>
        <v>0</v>
      </c>
      <c r="GQ102" s="501">
        <v>1971</v>
      </c>
      <c r="GR102" s="501">
        <v>1971</v>
      </c>
      <c r="GS102" s="37" t="str">
        <f t="shared" si="704"/>
        <v/>
      </c>
      <c r="GT102" s="37" t="str">
        <f t="shared" si="705"/>
        <v/>
      </c>
      <c r="GU102" s="37" t="str">
        <f t="shared" si="706"/>
        <v/>
      </c>
      <c r="GV102" s="37" t="str">
        <f t="shared" si="707"/>
        <v/>
      </c>
      <c r="GW102" s="37" t="str">
        <f t="shared" si="708"/>
        <v/>
      </c>
      <c r="GX102" s="37" t="str">
        <f t="shared" si="709"/>
        <v/>
      </c>
      <c r="GY102" s="37" t="str">
        <f t="shared" si="710"/>
        <v/>
      </c>
      <c r="GZ102" s="37" t="str">
        <f t="shared" si="711"/>
        <v/>
      </c>
      <c r="HA102" s="37" t="str">
        <f t="shared" si="712"/>
        <v/>
      </c>
      <c r="HB102" s="37" t="str">
        <f t="shared" si="713"/>
        <v/>
      </c>
      <c r="HC102" s="37" t="str">
        <f t="shared" si="714"/>
        <v/>
      </c>
      <c r="HD102" s="37" t="str">
        <f t="shared" si="715"/>
        <v/>
      </c>
      <c r="HE102" s="37" t="str">
        <f t="shared" si="716"/>
        <v/>
      </c>
      <c r="HF102" s="37" t="str">
        <f t="shared" si="717"/>
        <v/>
      </c>
      <c r="HG102" s="37" t="str">
        <f t="shared" si="718"/>
        <v/>
      </c>
      <c r="HH102" s="37" t="str">
        <f t="shared" si="719"/>
        <v/>
      </c>
      <c r="HI102" s="37" t="str">
        <f t="shared" si="720"/>
        <v/>
      </c>
      <c r="HJ102" s="37" t="str">
        <f t="shared" si="721"/>
        <v/>
      </c>
      <c r="HK102" s="37" t="str">
        <f t="shared" si="722"/>
        <v/>
      </c>
      <c r="HL102" s="37" t="str">
        <f t="shared" si="723"/>
        <v/>
      </c>
      <c r="HM102" s="37" t="str">
        <f t="shared" si="724"/>
        <v/>
      </c>
      <c r="HN102" s="37" t="str">
        <f t="shared" si="725"/>
        <v/>
      </c>
      <c r="HO102" s="37" t="str">
        <f t="shared" si="726"/>
        <v/>
      </c>
      <c r="HP102" s="37" t="str">
        <f t="shared" si="727"/>
        <v/>
      </c>
      <c r="HQ102" s="37" t="str">
        <f t="shared" si="728"/>
        <v/>
      </c>
      <c r="HR102" s="37" t="str">
        <f t="shared" si="729"/>
        <v/>
      </c>
      <c r="HS102" s="37" t="str">
        <f t="shared" si="730"/>
        <v/>
      </c>
      <c r="HT102" s="37" t="str">
        <f t="shared" si="731"/>
        <v/>
      </c>
      <c r="HU102" s="37" t="str">
        <f t="shared" si="732"/>
        <v/>
      </c>
      <c r="HV102" s="37" t="str">
        <f t="shared" si="733"/>
        <v/>
      </c>
      <c r="HW102" s="37" t="str">
        <f t="shared" si="734"/>
        <v/>
      </c>
      <c r="HX102" s="39">
        <f t="shared" si="548"/>
        <v>0</v>
      </c>
      <c r="HY102" s="501">
        <v>1971</v>
      </c>
    </row>
    <row r="103" spans="1:233" ht="13.8">
      <c r="A103" s="501">
        <v>1972</v>
      </c>
      <c r="B103" s="45">
        <v>0</v>
      </c>
      <c r="C103" s="45">
        <v>0</v>
      </c>
      <c r="D103" s="45">
        <v>0.17</v>
      </c>
      <c r="E103" s="45">
        <v>0</v>
      </c>
      <c r="F103" s="45" t="s">
        <v>60</v>
      </c>
      <c r="G103" s="150">
        <v>0</v>
      </c>
      <c r="H103" s="45">
        <v>0</v>
      </c>
      <c r="I103" s="45">
        <v>0.05</v>
      </c>
      <c r="J103" s="45">
        <v>0</v>
      </c>
      <c r="K103" s="45">
        <v>0</v>
      </c>
      <c r="L103" s="150">
        <v>0</v>
      </c>
      <c r="M103" s="45">
        <v>0</v>
      </c>
      <c r="N103" s="45" t="s">
        <v>60</v>
      </c>
      <c r="O103" s="45">
        <v>0.05</v>
      </c>
      <c r="P103" s="45">
        <v>0</v>
      </c>
      <c r="Q103" s="150">
        <v>0.62</v>
      </c>
      <c r="R103" s="45">
        <v>0.51</v>
      </c>
      <c r="S103" s="45">
        <v>0</v>
      </c>
      <c r="T103" s="45">
        <v>0</v>
      </c>
      <c r="U103" s="45">
        <v>0</v>
      </c>
      <c r="V103" s="150" t="s">
        <v>60</v>
      </c>
      <c r="W103" s="45">
        <v>0.3</v>
      </c>
      <c r="X103" s="45">
        <v>0</v>
      </c>
      <c r="Y103" s="45">
        <v>0</v>
      </c>
      <c r="Z103" s="45">
        <v>0</v>
      </c>
      <c r="AA103" s="150">
        <v>0</v>
      </c>
      <c r="AB103" s="45" t="s">
        <v>60</v>
      </c>
      <c r="AC103" s="45">
        <v>0</v>
      </c>
      <c r="AD103" s="45">
        <v>0</v>
      </c>
      <c r="AE103" s="45">
        <v>0.12</v>
      </c>
      <c r="AF103" s="150">
        <v>0.28999999999999998</v>
      </c>
      <c r="AG103" s="152">
        <f t="shared" si="544"/>
        <v>2.11</v>
      </c>
      <c r="AH103" s="8">
        <f t="shared" si="545"/>
        <v>0.62</v>
      </c>
      <c r="AI103" s="4">
        <f t="shared" si="546"/>
        <v>8</v>
      </c>
      <c r="AJ103" s="501">
        <v>1972</v>
      </c>
      <c r="AK103" s="28" t="str">
        <f t="shared" si="580"/>
        <v/>
      </c>
      <c r="AL103" s="28" t="str">
        <f t="shared" si="581"/>
        <v/>
      </c>
      <c r="AM103" s="28" t="str">
        <f t="shared" si="582"/>
        <v/>
      </c>
      <c r="AN103" s="28" t="str">
        <f t="shared" si="583"/>
        <v/>
      </c>
      <c r="AO103" s="28" t="str">
        <f t="shared" si="584"/>
        <v/>
      </c>
      <c r="AP103" s="28" t="str">
        <f t="shared" si="585"/>
        <v/>
      </c>
      <c r="AQ103" s="28" t="str">
        <f t="shared" si="586"/>
        <v/>
      </c>
      <c r="AR103" s="28" t="str">
        <f t="shared" si="587"/>
        <v/>
      </c>
      <c r="AS103" s="28" t="str">
        <f t="shared" si="588"/>
        <v/>
      </c>
      <c r="AT103" s="28" t="str">
        <f t="shared" si="589"/>
        <v/>
      </c>
      <c r="AU103" s="28" t="str">
        <f t="shared" si="590"/>
        <v/>
      </c>
      <c r="AV103" s="28" t="str">
        <f t="shared" si="591"/>
        <v/>
      </c>
      <c r="AW103" s="28" t="str">
        <f t="shared" si="592"/>
        <v/>
      </c>
      <c r="AX103" s="28" t="str">
        <f t="shared" si="593"/>
        <v/>
      </c>
      <c r="AY103" s="28" t="str">
        <f t="shared" si="594"/>
        <v/>
      </c>
      <c r="AZ103" s="28" t="str">
        <f t="shared" si="595"/>
        <v/>
      </c>
      <c r="BA103" s="28" t="str">
        <f t="shared" si="596"/>
        <v/>
      </c>
      <c r="BB103" s="28" t="str">
        <f t="shared" si="597"/>
        <v/>
      </c>
      <c r="BC103" s="28" t="str">
        <f t="shared" si="598"/>
        <v/>
      </c>
      <c r="BD103" s="28" t="str">
        <f t="shared" si="599"/>
        <v/>
      </c>
      <c r="BE103" s="28" t="str">
        <f t="shared" si="600"/>
        <v/>
      </c>
      <c r="BF103" s="28" t="str">
        <f t="shared" si="601"/>
        <v/>
      </c>
      <c r="BG103" s="28" t="str">
        <f t="shared" si="602"/>
        <v/>
      </c>
      <c r="BH103" s="28" t="str">
        <f t="shared" si="603"/>
        <v/>
      </c>
      <c r="BI103" s="28" t="str">
        <f t="shared" si="604"/>
        <v/>
      </c>
      <c r="BJ103" s="28" t="str">
        <f t="shared" si="605"/>
        <v/>
      </c>
      <c r="BK103" s="28" t="str">
        <f t="shared" si="606"/>
        <v/>
      </c>
      <c r="BL103" s="28" t="str">
        <f t="shared" si="607"/>
        <v/>
      </c>
      <c r="BM103" s="28" t="str">
        <f t="shared" si="608"/>
        <v/>
      </c>
      <c r="BN103" s="28" t="str">
        <f t="shared" si="609"/>
        <v/>
      </c>
      <c r="BO103" s="28" t="str">
        <f t="shared" si="610"/>
        <v/>
      </c>
      <c r="BP103" s="39">
        <f t="shared" si="418"/>
        <v>0</v>
      </c>
      <c r="BQ103" s="501">
        <v>1972</v>
      </c>
      <c r="BR103" s="17" t="str">
        <f t="shared" si="549"/>
        <v xml:space="preserve"> </v>
      </c>
      <c r="BS103" s="17" t="str">
        <f t="shared" si="550"/>
        <v xml:space="preserve"> </v>
      </c>
      <c r="BT103" s="17" t="str">
        <f t="shared" si="551"/>
        <v xml:space="preserve"> </v>
      </c>
      <c r="BU103" s="17" t="str">
        <f t="shared" si="552"/>
        <v xml:space="preserve"> </v>
      </c>
      <c r="BV103" s="17" t="str">
        <f t="shared" si="553"/>
        <v xml:space="preserve"> </v>
      </c>
      <c r="BW103" s="17" t="str">
        <f t="shared" si="554"/>
        <v xml:space="preserve"> </v>
      </c>
      <c r="BX103" s="17" t="str">
        <f t="shared" si="555"/>
        <v xml:space="preserve"> </v>
      </c>
      <c r="BY103" s="17" t="str">
        <f t="shared" si="556"/>
        <v xml:space="preserve"> </v>
      </c>
      <c r="BZ103" s="17" t="str">
        <f t="shared" si="557"/>
        <v xml:space="preserve"> </v>
      </c>
      <c r="CA103" s="17" t="str">
        <f t="shared" si="558"/>
        <v xml:space="preserve"> </v>
      </c>
      <c r="CB103" s="17" t="str">
        <f t="shared" si="559"/>
        <v xml:space="preserve"> </v>
      </c>
      <c r="CC103" s="17" t="str">
        <f t="shared" si="560"/>
        <v xml:space="preserve"> </v>
      </c>
      <c r="CD103" s="17" t="str">
        <f t="shared" si="561"/>
        <v xml:space="preserve"> </v>
      </c>
      <c r="CE103" s="17" t="str">
        <f t="shared" si="562"/>
        <v xml:space="preserve"> </v>
      </c>
      <c r="CF103" s="17" t="str">
        <f t="shared" si="563"/>
        <v xml:space="preserve"> </v>
      </c>
      <c r="CG103" s="17" t="str">
        <f t="shared" si="564"/>
        <v xml:space="preserve"> </v>
      </c>
      <c r="CH103" s="17" t="str">
        <f t="shared" si="565"/>
        <v xml:space="preserve"> </v>
      </c>
      <c r="CI103" s="17" t="str">
        <f t="shared" si="566"/>
        <v xml:space="preserve"> </v>
      </c>
      <c r="CJ103" s="17" t="str">
        <f t="shared" si="567"/>
        <v xml:space="preserve"> </v>
      </c>
      <c r="CK103" s="17" t="str">
        <f t="shared" si="568"/>
        <v xml:space="preserve"> </v>
      </c>
      <c r="CL103" s="17" t="str">
        <f t="shared" si="569"/>
        <v xml:space="preserve"> </v>
      </c>
      <c r="CM103" s="17" t="str">
        <f t="shared" si="570"/>
        <v xml:space="preserve"> </v>
      </c>
      <c r="CN103" s="17" t="str">
        <f t="shared" si="571"/>
        <v xml:space="preserve"> </v>
      </c>
      <c r="CO103" s="17" t="str">
        <f t="shared" si="572"/>
        <v xml:space="preserve"> </v>
      </c>
      <c r="CP103" s="17" t="str">
        <f t="shared" si="573"/>
        <v xml:space="preserve"> </v>
      </c>
      <c r="CQ103" s="17" t="str">
        <f t="shared" si="574"/>
        <v xml:space="preserve"> </v>
      </c>
      <c r="CR103" s="17" t="str">
        <f t="shared" si="575"/>
        <v xml:space="preserve"> </v>
      </c>
      <c r="CS103" s="17" t="str">
        <f t="shared" si="576"/>
        <v xml:space="preserve"> </v>
      </c>
      <c r="CT103" s="17" t="str">
        <f t="shared" si="577"/>
        <v xml:space="preserve"> </v>
      </c>
      <c r="CU103" s="17" t="str">
        <f t="shared" si="578"/>
        <v xml:space="preserve"> </v>
      </c>
      <c r="CV103" s="17" t="str">
        <f t="shared" si="579"/>
        <v xml:space="preserve"> </v>
      </c>
      <c r="CW103" s="501">
        <v>1972</v>
      </c>
      <c r="CX103" s="17" t="str">
        <f t="shared" si="611"/>
        <v/>
      </c>
      <c r="CY103" s="17" t="str">
        <f t="shared" si="612"/>
        <v/>
      </c>
      <c r="CZ103" s="17" t="str">
        <f t="shared" si="613"/>
        <v/>
      </c>
      <c r="DA103" s="17" t="str">
        <f t="shared" si="614"/>
        <v/>
      </c>
      <c r="DB103" s="17" t="str">
        <f t="shared" si="615"/>
        <v/>
      </c>
      <c r="DC103" s="17" t="str">
        <f t="shared" si="616"/>
        <v/>
      </c>
      <c r="DD103" s="17" t="str">
        <f t="shared" si="617"/>
        <v/>
      </c>
      <c r="DE103" s="17" t="str">
        <f t="shared" si="618"/>
        <v/>
      </c>
      <c r="DF103" s="17" t="str">
        <f t="shared" si="619"/>
        <v/>
      </c>
      <c r="DG103" s="17" t="str">
        <f t="shared" si="620"/>
        <v/>
      </c>
      <c r="DH103" s="17" t="str">
        <f t="shared" si="621"/>
        <v/>
      </c>
      <c r="DI103" s="17" t="str">
        <f t="shared" si="622"/>
        <v/>
      </c>
      <c r="DJ103" s="17" t="str">
        <f t="shared" si="623"/>
        <v/>
      </c>
      <c r="DK103" s="17" t="str">
        <f t="shared" si="624"/>
        <v/>
      </c>
      <c r="DL103" s="17" t="str">
        <f t="shared" si="625"/>
        <v/>
      </c>
      <c r="DM103" s="17" t="str">
        <f t="shared" si="626"/>
        <v/>
      </c>
      <c r="DN103" s="17" t="str">
        <f t="shared" si="627"/>
        <v/>
      </c>
      <c r="DO103" s="17" t="str">
        <f t="shared" si="628"/>
        <v/>
      </c>
      <c r="DP103" s="17" t="str">
        <f t="shared" si="629"/>
        <v/>
      </c>
      <c r="DQ103" s="17" t="str">
        <f t="shared" si="630"/>
        <v/>
      </c>
      <c r="DR103" s="17" t="str">
        <f t="shared" si="631"/>
        <v/>
      </c>
      <c r="DS103" s="17" t="str">
        <f t="shared" si="632"/>
        <v/>
      </c>
      <c r="DT103" s="17" t="str">
        <f t="shared" si="633"/>
        <v/>
      </c>
      <c r="DU103" s="17" t="str">
        <f t="shared" si="634"/>
        <v/>
      </c>
      <c r="DV103" s="17" t="str">
        <f t="shared" si="635"/>
        <v/>
      </c>
      <c r="DW103" s="17" t="str">
        <f t="shared" si="636"/>
        <v/>
      </c>
      <c r="DX103" s="17" t="str">
        <f t="shared" si="637"/>
        <v/>
      </c>
      <c r="DY103" s="17" t="str">
        <f t="shared" si="638"/>
        <v/>
      </c>
      <c r="DZ103" s="17" t="str">
        <f t="shared" si="639"/>
        <v/>
      </c>
      <c r="EA103" s="17" t="str">
        <f t="shared" si="640"/>
        <v/>
      </c>
      <c r="EB103" s="17" t="str">
        <f t="shared" si="641"/>
        <v/>
      </c>
      <c r="EC103" s="501">
        <v>1972</v>
      </c>
      <c r="ED103" s="37" t="str">
        <f t="shared" si="642"/>
        <v/>
      </c>
      <c r="EE103" s="37" t="str">
        <f t="shared" si="643"/>
        <v/>
      </c>
      <c r="EF103" s="37">
        <f t="shared" si="644"/>
        <v>1</v>
      </c>
      <c r="EG103" s="37" t="str">
        <f t="shared" si="645"/>
        <v/>
      </c>
      <c r="EH103" s="37" t="str">
        <f t="shared" si="646"/>
        <v/>
      </c>
      <c r="EI103" s="37" t="str">
        <f t="shared" si="647"/>
        <v/>
      </c>
      <c r="EJ103" s="37" t="str">
        <f t="shared" si="648"/>
        <v/>
      </c>
      <c r="EK103" s="37">
        <f t="shared" si="649"/>
        <v>1</v>
      </c>
      <c r="EL103" s="37" t="str">
        <f t="shared" si="650"/>
        <v/>
      </c>
      <c r="EM103" s="37" t="str">
        <f t="shared" si="651"/>
        <v/>
      </c>
      <c r="EN103" s="37" t="str">
        <f t="shared" si="652"/>
        <v/>
      </c>
      <c r="EO103" s="37" t="str">
        <f t="shared" si="653"/>
        <v/>
      </c>
      <c r="EP103" s="37" t="str">
        <f t="shared" si="654"/>
        <v/>
      </c>
      <c r="EQ103" s="37">
        <f t="shared" si="655"/>
        <v>1</v>
      </c>
      <c r="ER103" s="37" t="str">
        <f t="shared" si="656"/>
        <v/>
      </c>
      <c r="ES103" s="37">
        <f t="shared" si="657"/>
        <v>1</v>
      </c>
      <c r="ET103" s="37">
        <f t="shared" si="658"/>
        <v>1</v>
      </c>
      <c r="EU103" s="37" t="str">
        <f t="shared" si="659"/>
        <v/>
      </c>
      <c r="EV103" s="37" t="str">
        <f t="shared" si="660"/>
        <v/>
      </c>
      <c r="EW103" s="37" t="str">
        <f t="shared" si="661"/>
        <v/>
      </c>
      <c r="EX103" s="37" t="str">
        <f t="shared" si="662"/>
        <v/>
      </c>
      <c r="EY103" s="37">
        <f t="shared" si="663"/>
        <v>1</v>
      </c>
      <c r="EZ103" s="37" t="str">
        <f t="shared" si="664"/>
        <v/>
      </c>
      <c r="FA103" s="37" t="str">
        <f t="shared" si="665"/>
        <v/>
      </c>
      <c r="FB103" s="37" t="str">
        <f t="shared" si="666"/>
        <v/>
      </c>
      <c r="FC103" s="37" t="str">
        <f t="shared" si="667"/>
        <v/>
      </c>
      <c r="FD103" s="37" t="str">
        <f t="shared" si="668"/>
        <v/>
      </c>
      <c r="FE103" s="37" t="str">
        <f t="shared" si="669"/>
        <v/>
      </c>
      <c r="FF103" s="37" t="str">
        <f t="shared" si="670"/>
        <v/>
      </c>
      <c r="FG103" s="37">
        <f t="shared" si="671"/>
        <v>1</v>
      </c>
      <c r="FH103" s="37">
        <f t="shared" si="672"/>
        <v>1</v>
      </c>
      <c r="FI103" s="54">
        <f t="shared" si="543"/>
        <v>8</v>
      </c>
      <c r="FJ103" s="501">
        <v>1972</v>
      </c>
      <c r="FK103" s="37" t="str">
        <f t="shared" si="673"/>
        <v/>
      </c>
      <c r="FL103" s="37" t="str">
        <f t="shared" si="674"/>
        <v/>
      </c>
      <c r="FM103" s="37" t="str">
        <f t="shared" si="675"/>
        <v/>
      </c>
      <c r="FN103" s="37" t="str">
        <f t="shared" si="676"/>
        <v/>
      </c>
      <c r="FO103" s="37" t="str">
        <f t="shared" si="677"/>
        <v/>
      </c>
      <c r="FP103" s="37" t="str">
        <f t="shared" si="678"/>
        <v/>
      </c>
      <c r="FQ103" s="37" t="str">
        <f t="shared" si="679"/>
        <v/>
      </c>
      <c r="FR103" s="37" t="str">
        <f t="shared" si="680"/>
        <v/>
      </c>
      <c r="FS103" s="37" t="str">
        <f t="shared" si="681"/>
        <v/>
      </c>
      <c r="FT103" s="37" t="str">
        <f t="shared" si="682"/>
        <v/>
      </c>
      <c r="FU103" s="37" t="str">
        <f t="shared" si="683"/>
        <v/>
      </c>
      <c r="FV103" s="37" t="str">
        <f t="shared" si="684"/>
        <v/>
      </c>
      <c r="FW103" s="37" t="str">
        <f t="shared" si="685"/>
        <v/>
      </c>
      <c r="FX103" s="37" t="str">
        <f t="shared" si="686"/>
        <v/>
      </c>
      <c r="FY103" s="37" t="str">
        <f t="shared" si="687"/>
        <v/>
      </c>
      <c r="FZ103" s="37" t="str">
        <f t="shared" si="688"/>
        <v/>
      </c>
      <c r="GA103" s="37" t="str">
        <f t="shared" si="689"/>
        <v/>
      </c>
      <c r="GB103" s="37" t="str">
        <f t="shared" si="690"/>
        <v/>
      </c>
      <c r="GC103" s="37" t="str">
        <f t="shared" si="691"/>
        <v/>
      </c>
      <c r="GD103" s="37" t="str">
        <f t="shared" si="692"/>
        <v/>
      </c>
      <c r="GE103" s="37" t="str">
        <f t="shared" si="693"/>
        <v/>
      </c>
      <c r="GF103" s="37" t="str">
        <f t="shared" si="694"/>
        <v/>
      </c>
      <c r="GG103" s="37" t="str">
        <f t="shared" si="695"/>
        <v/>
      </c>
      <c r="GH103" s="37" t="str">
        <f t="shared" si="696"/>
        <v/>
      </c>
      <c r="GI103" s="37" t="str">
        <f t="shared" si="697"/>
        <v/>
      </c>
      <c r="GJ103" s="37" t="str">
        <f t="shared" si="698"/>
        <v/>
      </c>
      <c r="GK103" s="37" t="str">
        <f t="shared" si="699"/>
        <v/>
      </c>
      <c r="GL103" s="37" t="str">
        <f t="shared" si="700"/>
        <v/>
      </c>
      <c r="GM103" s="37" t="str">
        <f t="shared" si="701"/>
        <v/>
      </c>
      <c r="GN103" s="37" t="str">
        <f t="shared" si="702"/>
        <v/>
      </c>
      <c r="GO103" s="37" t="str">
        <f t="shared" si="703"/>
        <v/>
      </c>
      <c r="GP103" s="39">
        <f t="shared" si="547"/>
        <v>0</v>
      </c>
      <c r="GQ103" s="501">
        <v>1972</v>
      </c>
      <c r="GR103" s="501">
        <v>1972</v>
      </c>
      <c r="GS103" s="37" t="str">
        <f t="shared" si="704"/>
        <v/>
      </c>
      <c r="GT103" s="37" t="str">
        <f t="shared" si="705"/>
        <v/>
      </c>
      <c r="GU103" s="37" t="str">
        <f t="shared" si="706"/>
        <v/>
      </c>
      <c r="GV103" s="37" t="str">
        <f t="shared" si="707"/>
        <v/>
      </c>
      <c r="GW103" s="37" t="str">
        <f t="shared" si="708"/>
        <v/>
      </c>
      <c r="GX103" s="37" t="str">
        <f t="shared" si="709"/>
        <v/>
      </c>
      <c r="GY103" s="37" t="str">
        <f t="shared" si="710"/>
        <v/>
      </c>
      <c r="GZ103" s="37" t="str">
        <f t="shared" si="711"/>
        <v/>
      </c>
      <c r="HA103" s="37" t="str">
        <f t="shared" si="712"/>
        <v/>
      </c>
      <c r="HB103" s="37" t="str">
        <f t="shared" si="713"/>
        <v/>
      </c>
      <c r="HC103" s="37" t="str">
        <f t="shared" si="714"/>
        <v/>
      </c>
      <c r="HD103" s="37" t="str">
        <f t="shared" si="715"/>
        <v/>
      </c>
      <c r="HE103" s="37" t="str">
        <f t="shared" si="716"/>
        <v/>
      </c>
      <c r="HF103" s="37" t="str">
        <f t="shared" si="717"/>
        <v/>
      </c>
      <c r="HG103" s="37" t="str">
        <f t="shared" si="718"/>
        <v/>
      </c>
      <c r="HH103" s="37" t="str">
        <f t="shared" si="719"/>
        <v/>
      </c>
      <c r="HI103" s="37" t="str">
        <f t="shared" si="720"/>
        <v/>
      </c>
      <c r="HJ103" s="37" t="str">
        <f t="shared" si="721"/>
        <v/>
      </c>
      <c r="HK103" s="37" t="str">
        <f t="shared" si="722"/>
        <v/>
      </c>
      <c r="HL103" s="37" t="str">
        <f t="shared" si="723"/>
        <v/>
      </c>
      <c r="HM103" s="37" t="str">
        <f t="shared" si="724"/>
        <v/>
      </c>
      <c r="HN103" s="37" t="str">
        <f t="shared" si="725"/>
        <v/>
      </c>
      <c r="HO103" s="37" t="str">
        <f t="shared" si="726"/>
        <v/>
      </c>
      <c r="HP103" s="37" t="str">
        <f t="shared" si="727"/>
        <v/>
      </c>
      <c r="HQ103" s="37" t="str">
        <f t="shared" si="728"/>
        <v/>
      </c>
      <c r="HR103" s="37" t="str">
        <f t="shared" si="729"/>
        <v/>
      </c>
      <c r="HS103" s="37" t="str">
        <f t="shared" si="730"/>
        <v/>
      </c>
      <c r="HT103" s="37" t="str">
        <f t="shared" si="731"/>
        <v/>
      </c>
      <c r="HU103" s="37" t="str">
        <f t="shared" si="732"/>
        <v/>
      </c>
      <c r="HV103" s="37" t="str">
        <f t="shared" si="733"/>
        <v/>
      </c>
      <c r="HW103" s="37" t="str">
        <f t="shared" si="734"/>
        <v/>
      </c>
      <c r="HX103" s="39">
        <f t="shared" si="548"/>
        <v>0</v>
      </c>
      <c r="HY103" s="501">
        <v>1972</v>
      </c>
    </row>
    <row r="104" spans="1:233" ht="13.8">
      <c r="A104" s="501">
        <v>1973</v>
      </c>
      <c r="B104" s="45">
        <v>0</v>
      </c>
      <c r="C104" s="45">
        <v>0</v>
      </c>
      <c r="D104" s="45">
        <v>0.4</v>
      </c>
      <c r="E104" s="45" t="s">
        <v>60</v>
      </c>
      <c r="F104" s="45">
        <v>0.06</v>
      </c>
      <c r="G104" s="150">
        <v>0.01</v>
      </c>
      <c r="H104" s="45">
        <v>0.03</v>
      </c>
      <c r="I104" s="45">
        <v>0.15</v>
      </c>
      <c r="J104" s="45">
        <v>0</v>
      </c>
      <c r="K104" s="45" t="s">
        <v>60</v>
      </c>
      <c r="L104" s="150">
        <v>0.17</v>
      </c>
      <c r="M104" s="45">
        <v>0</v>
      </c>
      <c r="N104" s="45">
        <v>0</v>
      </c>
      <c r="O104" s="45">
        <v>0</v>
      </c>
      <c r="P104" s="45" t="s">
        <v>60</v>
      </c>
      <c r="Q104" s="150">
        <v>0.5</v>
      </c>
      <c r="R104" s="45">
        <v>0.37</v>
      </c>
      <c r="S104" s="45">
        <v>0</v>
      </c>
      <c r="T104" s="45">
        <v>0</v>
      </c>
      <c r="U104" s="45">
        <v>0.12</v>
      </c>
      <c r="V104" s="150">
        <v>0.45</v>
      </c>
      <c r="W104" s="45">
        <v>0.02</v>
      </c>
      <c r="X104" s="45">
        <v>0</v>
      </c>
      <c r="Y104" s="45">
        <v>0</v>
      </c>
      <c r="Z104" s="45">
        <v>0.02</v>
      </c>
      <c r="AA104" s="150">
        <v>0.34</v>
      </c>
      <c r="AB104" s="45">
        <v>0.01</v>
      </c>
      <c r="AC104" s="45">
        <v>0</v>
      </c>
      <c r="AD104" s="45" t="s">
        <v>60</v>
      </c>
      <c r="AE104" s="45">
        <v>0.06</v>
      </c>
      <c r="AF104" s="150">
        <v>0.73</v>
      </c>
      <c r="AG104" s="152">
        <f t="shared" si="544"/>
        <v>3.44</v>
      </c>
      <c r="AH104" s="8">
        <f t="shared" si="545"/>
        <v>0.73</v>
      </c>
      <c r="AI104" s="4">
        <f t="shared" si="546"/>
        <v>16</v>
      </c>
      <c r="AJ104" s="501">
        <v>1973</v>
      </c>
      <c r="AK104" s="28" t="str">
        <f t="shared" si="580"/>
        <v/>
      </c>
      <c r="AL104" s="28" t="str">
        <f t="shared" si="581"/>
        <v/>
      </c>
      <c r="AM104" s="28" t="str">
        <f t="shared" si="582"/>
        <v/>
      </c>
      <c r="AN104" s="28" t="str">
        <f t="shared" si="583"/>
        <v/>
      </c>
      <c r="AO104" s="28" t="str">
        <f t="shared" si="584"/>
        <v/>
      </c>
      <c r="AP104" s="28" t="str">
        <f t="shared" si="585"/>
        <v/>
      </c>
      <c r="AQ104" s="28" t="str">
        <f t="shared" si="586"/>
        <v/>
      </c>
      <c r="AR104" s="28" t="str">
        <f t="shared" si="587"/>
        <v/>
      </c>
      <c r="AS104" s="28" t="str">
        <f t="shared" si="588"/>
        <v/>
      </c>
      <c r="AT104" s="28" t="str">
        <f t="shared" si="589"/>
        <v/>
      </c>
      <c r="AU104" s="28" t="str">
        <f t="shared" si="590"/>
        <v/>
      </c>
      <c r="AV104" s="28" t="str">
        <f t="shared" si="591"/>
        <v/>
      </c>
      <c r="AW104" s="28" t="str">
        <f t="shared" si="592"/>
        <v/>
      </c>
      <c r="AX104" s="28" t="str">
        <f t="shared" si="593"/>
        <v/>
      </c>
      <c r="AY104" s="28" t="str">
        <f t="shared" si="594"/>
        <v/>
      </c>
      <c r="AZ104" s="28" t="str">
        <f t="shared" si="595"/>
        <v/>
      </c>
      <c r="BA104" s="28" t="str">
        <f t="shared" si="596"/>
        <v/>
      </c>
      <c r="BB104" s="28" t="str">
        <f t="shared" si="597"/>
        <v/>
      </c>
      <c r="BC104" s="28" t="str">
        <f t="shared" si="598"/>
        <v/>
      </c>
      <c r="BD104" s="28" t="str">
        <f t="shared" si="599"/>
        <v/>
      </c>
      <c r="BE104" s="28" t="str">
        <f t="shared" si="600"/>
        <v/>
      </c>
      <c r="BF104" s="28" t="str">
        <f t="shared" si="601"/>
        <v/>
      </c>
      <c r="BG104" s="28" t="str">
        <f t="shared" si="602"/>
        <v/>
      </c>
      <c r="BH104" s="28" t="str">
        <f t="shared" si="603"/>
        <v/>
      </c>
      <c r="BI104" s="28" t="str">
        <f t="shared" si="604"/>
        <v/>
      </c>
      <c r="BJ104" s="28" t="str">
        <f t="shared" si="605"/>
        <v/>
      </c>
      <c r="BK104" s="28" t="str">
        <f t="shared" si="606"/>
        <v/>
      </c>
      <c r="BL104" s="28" t="str">
        <f t="shared" si="607"/>
        <v/>
      </c>
      <c r="BM104" s="28" t="str">
        <f t="shared" si="608"/>
        <v/>
      </c>
      <c r="BN104" s="28" t="str">
        <f t="shared" si="609"/>
        <v/>
      </c>
      <c r="BO104" s="28" t="str">
        <f t="shared" si="610"/>
        <v/>
      </c>
      <c r="BP104" s="39">
        <f t="shared" si="418"/>
        <v>0</v>
      </c>
      <c r="BQ104" s="501">
        <v>1973</v>
      </c>
      <c r="BR104" s="17" t="str">
        <f t="shared" si="549"/>
        <v xml:space="preserve"> </v>
      </c>
      <c r="BS104" s="17" t="str">
        <f t="shared" si="550"/>
        <v xml:space="preserve"> </v>
      </c>
      <c r="BT104" s="17" t="str">
        <f t="shared" si="551"/>
        <v xml:space="preserve"> </v>
      </c>
      <c r="BU104" s="17" t="str">
        <f t="shared" si="552"/>
        <v xml:space="preserve"> </v>
      </c>
      <c r="BV104" s="17" t="str">
        <f t="shared" si="553"/>
        <v xml:space="preserve"> </v>
      </c>
      <c r="BW104" s="17" t="str">
        <f t="shared" si="554"/>
        <v xml:space="preserve"> </v>
      </c>
      <c r="BX104" s="17" t="str">
        <f t="shared" si="555"/>
        <v xml:space="preserve"> </v>
      </c>
      <c r="BY104" s="17" t="str">
        <f t="shared" si="556"/>
        <v xml:space="preserve"> </v>
      </c>
      <c r="BZ104" s="17" t="str">
        <f t="shared" si="557"/>
        <v xml:space="preserve"> </v>
      </c>
      <c r="CA104" s="17" t="str">
        <f t="shared" si="558"/>
        <v xml:space="preserve"> </v>
      </c>
      <c r="CB104" s="17" t="str">
        <f t="shared" si="559"/>
        <v xml:space="preserve"> </v>
      </c>
      <c r="CC104" s="17" t="str">
        <f t="shared" si="560"/>
        <v xml:space="preserve"> </v>
      </c>
      <c r="CD104" s="17" t="str">
        <f t="shared" si="561"/>
        <v xml:space="preserve"> </v>
      </c>
      <c r="CE104" s="17" t="str">
        <f t="shared" si="562"/>
        <v xml:space="preserve"> </v>
      </c>
      <c r="CF104" s="17" t="str">
        <f t="shared" si="563"/>
        <v xml:space="preserve"> </v>
      </c>
      <c r="CG104" s="17" t="str">
        <f t="shared" si="564"/>
        <v xml:space="preserve"> </v>
      </c>
      <c r="CH104" s="17" t="str">
        <f t="shared" si="565"/>
        <v xml:space="preserve"> </v>
      </c>
      <c r="CI104" s="17" t="str">
        <f t="shared" si="566"/>
        <v xml:space="preserve"> </v>
      </c>
      <c r="CJ104" s="17" t="str">
        <f t="shared" si="567"/>
        <v xml:space="preserve"> </v>
      </c>
      <c r="CK104" s="17" t="str">
        <f t="shared" si="568"/>
        <v xml:space="preserve"> </v>
      </c>
      <c r="CL104" s="17" t="str">
        <f t="shared" si="569"/>
        <v xml:space="preserve"> </v>
      </c>
      <c r="CM104" s="17" t="str">
        <f t="shared" si="570"/>
        <v xml:space="preserve"> </v>
      </c>
      <c r="CN104" s="17" t="str">
        <f t="shared" si="571"/>
        <v xml:space="preserve"> </v>
      </c>
      <c r="CO104" s="17" t="str">
        <f t="shared" si="572"/>
        <v xml:space="preserve"> </v>
      </c>
      <c r="CP104" s="17" t="str">
        <f t="shared" si="573"/>
        <v xml:space="preserve"> </v>
      </c>
      <c r="CQ104" s="17" t="str">
        <f t="shared" si="574"/>
        <v xml:space="preserve"> </v>
      </c>
      <c r="CR104" s="17" t="str">
        <f t="shared" si="575"/>
        <v xml:space="preserve"> </v>
      </c>
      <c r="CS104" s="17" t="str">
        <f t="shared" si="576"/>
        <v xml:space="preserve"> </v>
      </c>
      <c r="CT104" s="17" t="str">
        <f t="shared" si="577"/>
        <v xml:space="preserve"> </v>
      </c>
      <c r="CU104" s="17" t="str">
        <f t="shared" si="578"/>
        <v xml:space="preserve"> </v>
      </c>
      <c r="CV104" s="17" t="str">
        <f t="shared" si="579"/>
        <v xml:space="preserve"> </v>
      </c>
      <c r="CW104" s="501">
        <v>1973</v>
      </c>
      <c r="CX104" s="17" t="str">
        <f t="shared" si="611"/>
        <v/>
      </c>
      <c r="CY104" s="17" t="str">
        <f t="shared" si="612"/>
        <v/>
      </c>
      <c r="CZ104" s="17" t="str">
        <f t="shared" si="613"/>
        <v/>
      </c>
      <c r="DA104" s="17" t="str">
        <f t="shared" si="614"/>
        <v/>
      </c>
      <c r="DB104" s="17" t="str">
        <f t="shared" si="615"/>
        <v/>
      </c>
      <c r="DC104" s="17" t="str">
        <f t="shared" si="616"/>
        <v/>
      </c>
      <c r="DD104" s="17" t="str">
        <f t="shared" si="617"/>
        <v/>
      </c>
      <c r="DE104" s="17" t="str">
        <f t="shared" si="618"/>
        <v/>
      </c>
      <c r="DF104" s="17" t="str">
        <f t="shared" si="619"/>
        <v/>
      </c>
      <c r="DG104" s="17" t="str">
        <f t="shared" si="620"/>
        <v/>
      </c>
      <c r="DH104" s="17" t="str">
        <f t="shared" si="621"/>
        <v/>
      </c>
      <c r="DI104" s="17" t="str">
        <f t="shared" si="622"/>
        <v/>
      </c>
      <c r="DJ104" s="17" t="str">
        <f t="shared" si="623"/>
        <v/>
      </c>
      <c r="DK104" s="17" t="str">
        <f t="shared" si="624"/>
        <v/>
      </c>
      <c r="DL104" s="17" t="str">
        <f t="shared" si="625"/>
        <v/>
      </c>
      <c r="DM104" s="17" t="str">
        <f t="shared" si="626"/>
        <v/>
      </c>
      <c r="DN104" s="17" t="str">
        <f t="shared" si="627"/>
        <v/>
      </c>
      <c r="DO104" s="17" t="str">
        <f t="shared" si="628"/>
        <v/>
      </c>
      <c r="DP104" s="17" t="str">
        <f t="shared" si="629"/>
        <v/>
      </c>
      <c r="DQ104" s="17" t="str">
        <f t="shared" si="630"/>
        <v/>
      </c>
      <c r="DR104" s="17" t="str">
        <f t="shared" si="631"/>
        <v/>
      </c>
      <c r="DS104" s="17" t="str">
        <f t="shared" si="632"/>
        <v/>
      </c>
      <c r="DT104" s="17" t="str">
        <f t="shared" si="633"/>
        <v/>
      </c>
      <c r="DU104" s="17" t="str">
        <f t="shared" si="634"/>
        <v/>
      </c>
      <c r="DV104" s="17" t="str">
        <f t="shared" si="635"/>
        <v/>
      </c>
      <c r="DW104" s="17" t="str">
        <f t="shared" si="636"/>
        <v/>
      </c>
      <c r="DX104" s="17" t="str">
        <f t="shared" si="637"/>
        <v/>
      </c>
      <c r="DY104" s="17" t="str">
        <f t="shared" si="638"/>
        <v/>
      </c>
      <c r="DZ104" s="17" t="str">
        <f t="shared" si="639"/>
        <v/>
      </c>
      <c r="EA104" s="17" t="str">
        <f t="shared" si="640"/>
        <v/>
      </c>
      <c r="EB104" s="17" t="str">
        <f t="shared" si="641"/>
        <v/>
      </c>
      <c r="EC104" s="501">
        <v>1973</v>
      </c>
      <c r="ED104" s="37" t="str">
        <f t="shared" si="642"/>
        <v/>
      </c>
      <c r="EE104" s="37" t="str">
        <f t="shared" si="643"/>
        <v/>
      </c>
      <c r="EF104" s="37">
        <f t="shared" si="644"/>
        <v>1</v>
      </c>
      <c r="EG104" s="37" t="str">
        <f t="shared" si="645"/>
        <v/>
      </c>
      <c r="EH104" s="37">
        <f t="shared" si="646"/>
        <v>1</v>
      </c>
      <c r="EI104" s="37">
        <f t="shared" si="647"/>
        <v>1</v>
      </c>
      <c r="EJ104" s="37">
        <f t="shared" si="648"/>
        <v>1</v>
      </c>
      <c r="EK104" s="37">
        <f t="shared" si="649"/>
        <v>1</v>
      </c>
      <c r="EL104" s="37" t="str">
        <f t="shared" si="650"/>
        <v/>
      </c>
      <c r="EM104" s="37" t="str">
        <f t="shared" si="651"/>
        <v/>
      </c>
      <c r="EN104" s="37">
        <f t="shared" si="652"/>
        <v>1</v>
      </c>
      <c r="EO104" s="37" t="str">
        <f t="shared" si="653"/>
        <v/>
      </c>
      <c r="EP104" s="37" t="str">
        <f t="shared" si="654"/>
        <v/>
      </c>
      <c r="EQ104" s="37" t="str">
        <f t="shared" si="655"/>
        <v/>
      </c>
      <c r="ER104" s="37" t="str">
        <f t="shared" si="656"/>
        <v/>
      </c>
      <c r="ES104" s="37">
        <f t="shared" si="657"/>
        <v>1</v>
      </c>
      <c r="ET104" s="37">
        <f t="shared" si="658"/>
        <v>1</v>
      </c>
      <c r="EU104" s="37" t="str">
        <f t="shared" si="659"/>
        <v/>
      </c>
      <c r="EV104" s="37" t="str">
        <f t="shared" si="660"/>
        <v/>
      </c>
      <c r="EW104" s="37">
        <f t="shared" si="661"/>
        <v>1</v>
      </c>
      <c r="EX104" s="37">
        <f t="shared" si="662"/>
        <v>1</v>
      </c>
      <c r="EY104" s="37">
        <f t="shared" si="663"/>
        <v>1</v>
      </c>
      <c r="EZ104" s="37" t="str">
        <f t="shared" si="664"/>
        <v/>
      </c>
      <c r="FA104" s="37" t="str">
        <f t="shared" si="665"/>
        <v/>
      </c>
      <c r="FB104" s="37">
        <f t="shared" si="666"/>
        <v>1</v>
      </c>
      <c r="FC104" s="37">
        <f t="shared" si="667"/>
        <v>1</v>
      </c>
      <c r="FD104" s="37">
        <f t="shared" si="668"/>
        <v>1</v>
      </c>
      <c r="FE104" s="37" t="str">
        <f t="shared" si="669"/>
        <v/>
      </c>
      <c r="FF104" s="37" t="str">
        <f t="shared" si="670"/>
        <v/>
      </c>
      <c r="FG104" s="37">
        <f t="shared" si="671"/>
        <v>1</v>
      </c>
      <c r="FH104" s="37">
        <f t="shared" si="672"/>
        <v>1</v>
      </c>
      <c r="FI104" s="54">
        <f t="shared" si="543"/>
        <v>16</v>
      </c>
      <c r="FJ104" s="501">
        <v>1973</v>
      </c>
      <c r="FK104" s="37" t="str">
        <f t="shared" si="673"/>
        <v/>
      </c>
      <c r="FL104" s="37" t="str">
        <f t="shared" si="674"/>
        <v/>
      </c>
      <c r="FM104" s="37" t="str">
        <f t="shared" si="675"/>
        <v/>
      </c>
      <c r="FN104" s="37" t="str">
        <f t="shared" si="676"/>
        <v/>
      </c>
      <c r="FO104" s="37" t="str">
        <f t="shared" si="677"/>
        <v/>
      </c>
      <c r="FP104" s="37" t="str">
        <f t="shared" si="678"/>
        <v/>
      </c>
      <c r="FQ104" s="37" t="str">
        <f t="shared" si="679"/>
        <v/>
      </c>
      <c r="FR104" s="37" t="str">
        <f t="shared" si="680"/>
        <v/>
      </c>
      <c r="FS104" s="37" t="str">
        <f t="shared" si="681"/>
        <v/>
      </c>
      <c r="FT104" s="37" t="str">
        <f t="shared" si="682"/>
        <v/>
      </c>
      <c r="FU104" s="37" t="str">
        <f t="shared" si="683"/>
        <v/>
      </c>
      <c r="FV104" s="37" t="str">
        <f t="shared" si="684"/>
        <v/>
      </c>
      <c r="FW104" s="37" t="str">
        <f t="shared" si="685"/>
        <v/>
      </c>
      <c r="FX104" s="37" t="str">
        <f t="shared" si="686"/>
        <v/>
      </c>
      <c r="FY104" s="37" t="str">
        <f t="shared" si="687"/>
        <v/>
      </c>
      <c r="FZ104" s="37" t="str">
        <f t="shared" si="688"/>
        <v/>
      </c>
      <c r="GA104" s="37" t="str">
        <f t="shared" si="689"/>
        <v/>
      </c>
      <c r="GB104" s="37" t="str">
        <f t="shared" si="690"/>
        <v/>
      </c>
      <c r="GC104" s="37" t="str">
        <f t="shared" si="691"/>
        <v/>
      </c>
      <c r="GD104" s="37" t="str">
        <f t="shared" si="692"/>
        <v/>
      </c>
      <c r="GE104" s="37" t="str">
        <f t="shared" si="693"/>
        <v/>
      </c>
      <c r="GF104" s="37" t="str">
        <f t="shared" si="694"/>
        <v/>
      </c>
      <c r="GG104" s="37" t="str">
        <f t="shared" si="695"/>
        <v/>
      </c>
      <c r="GH104" s="37" t="str">
        <f t="shared" si="696"/>
        <v/>
      </c>
      <c r="GI104" s="37" t="str">
        <f t="shared" si="697"/>
        <v/>
      </c>
      <c r="GJ104" s="37" t="str">
        <f t="shared" si="698"/>
        <v/>
      </c>
      <c r="GK104" s="37" t="str">
        <f t="shared" si="699"/>
        <v/>
      </c>
      <c r="GL104" s="37" t="str">
        <f t="shared" si="700"/>
        <v/>
      </c>
      <c r="GM104" s="37" t="str">
        <f t="shared" si="701"/>
        <v/>
      </c>
      <c r="GN104" s="37" t="str">
        <f t="shared" si="702"/>
        <v/>
      </c>
      <c r="GO104" s="37" t="str">
        <f t="shared" si="703"/>
        <v/>
      </c>
      <c r="GP104" s="39">
        <f t="shared" si="547"/>
        <v>0</v>
      </c>
      <c r="GQ104" s="501">
        <v>1973</v>
      </c>
      <c r="GR104" s="501">
        <v>1973</v>
      </c>
      <c r="GS104" s="37" t="str">
        <f t="shared" si="704"/>
        <v/>
      </c>
      <c r="GT104" s="37" t="str">
        <f t="shared" si="705"/>
        <v/>
      </c>
      <c r="GU104" s="37" t="str">
        <f t="shared" si="706"/>
        <v/>
      </c>
      <c r="GV104" s="37" t="str">
        <f t="shared" si="707"/>
        <v/>
      </c>
      <c r="GW104" s="37" t="str">
        <f t="shared" si="708"/>
        <v/>
      </c>
      <c r="GX104" s="37" t="str">
        <f t="shared" si="709"/>
        <v/>
      </c>
      <c r="GY104" s="37" t="str">
        <f t="shared" si="710"/>
        <v/>
      </c>
      <c r="GZ104" s="37" t="str">
        <f t="shared" si="711"/>
        <v/>
      </c>
      <c r="HA104" s="37" t="str">
        <f t="shared" si="712"/>
        <v/>
      </c>
      <c r="HB104" s="37" t="str">
        <f t="shared" si="713"/>
        <v/>
      </c>
      <c r="HC104" s="37" t="str">
        <f t="shared" si="714"/>
        <v/>
      </c>
      <c r="HD104" s="37" t="str">
        <f t="shared" si="715"/>
        <v/>
      </c>
      <c r="HE104" s="37" t="str">
        <f t="shared" si="716"/>
        <v/>
      </c>
      <c r="HF104" s="37" t="str">
        <f t="shared" si="717"/>
        <v/>
      </c>
      <c r="HG104" s="37" t="str">
        <f t="shared" si="718"/>
        <v/>
      </c>
      <c r="HH104" s="37" t="str">
        <f t="shared" si="719"/>
        <v/>
      </c>
      <c r="HI104" s="37" t="str">
        <f t="shared" si="720"/>
        <v/>
      </c>
      <c r="HJ104" s="37" t="str">
        <f t="shared" si="721"/>
        <v/>
      </c>
      <c r="HK104" s="37" t="str">
        <f t="shared" si="722"/>
        <v/>
      </c>
      <c r="HL104" s="37" t="str">
        <f t="shared" si="723"/>
        <v/>
      </c>
      <c r="HM104" s="37" t="str">
        <f t="shared" si="724"/>
        <v/>
      </c>
      <c r="HN104" s="37" t="str">
        <f t="shared" si="725"/>
        <v/>
      </c>
      <c r="HO104" s="37" t="str">
        <f t="shared" si="726"/>
        <v/>
      </c>
      <c r="HP104" s="37" t="str">
        <f t="shared" si="727"/>
        <v/>
      </c>
      <c r="HQ104" s="37" t="str">
        <f t="shared" si="728"/>
        <v/>
      </c>
      <c r="HR104" s="37" t="str">
        <f t="shared" si="729"/>
        <v/>
      </c>
      <c r="HS104" s="37" t="str">
        <f t="shared" si="730"/>
        <v/>
      </c>
      <c r="HT104" s="37" t="str">
        <f t="shared" si="731"/>
        <v/>
      </c>
      <c r="HU104" s="37" t="str">
        <f t="shared" si="732"/>
        <v/>
      </c>
      <c r="HV104" s="37" t="str">
        <f t="shared" si="733"/>
        <v/>
      </c>
      <c r="HW104" s="37" t="str">
        <f t="shared" si="734"/>
        <v/>
      </c>
      <c r="HX104" s="39">
        <f t="shared" si="548"/>
        <v>0</v>
      </c>
      <c r="HY104" s="501">
        <v>1973</v>
      </c>
    </row>
    <row r="105" spans="1:233" ht="13.8">
      <c r="A105" s="501">
        <v>1974</v>
      </c>
      <c r="B105" s="45" t="s">
        <v>60</v>
      </c>
      <c r="C105" s="45">
        <v>0</v>
      </c>
      <c r="D105" s="45">
        <v>0</v>
      </c>
      <c r="E105" s="45">
        <v>0</v>
      </c>
      <c r="F105" s="45">
        <v>0</v>
      </c>
      <c r="G105" s="150">
        <v>0.03</v>
      </c>
      <c r="H105" s="45" t="s">
        <v>60</v>
      </c>
      <c r="I105" s="45">
        <v>0</v>
      </c>
      <c r="J105" s="45" t="s">
        <v>60</v>
      </c>
      <c r="K105" s="45">
        <v>0</v>
      </c>
      <c r="L105" s="150">
        <v>0.59</v>
      </c>
      <c r="M105" s="45">
        <v>0.14000000000000001</v>
      </c>
      <c r="N105" s="45">
        <v>0</v>
      </c>
      <c r="O105" s="45">
        <v>0</v>
      </c>
      <c r="P105" s="45">
        <v>0</v>
      </c>
      <c r="Q105" s="150">
        <v>1.03</v>
      </c>
      <c r="R105" s="45">
        <v>0</v>
      </c>
      <c r="S105" s="45">
        <v>0</v>
      </c>
      <c r="T105" s="45" t="s">
        <v>60</v>
      </c>
      <c r="U105" s="45">
        <v>0.06</v>
      </c>
      <c r="V105" s="150">
        <v>0.42</v>
      </c>
      <c r="W105" s="45">
        <v>0</v>
      </c>
      <c r="X105" s="45" t="s">
        <v>60</v>
      </c>
      <c r="Y105" s="45">
        <v>0</v>
      </c>
      <c r="Z105" s="45">
        <v>0</v>
      </c>
      <c r="AA105" s="150">
        <v>0</v>
      </c>
      <c r="AB105" s="45">
        <v>0</v>
      </c>
      <c r="AC105" s="45">
        <v>0</v>
      </c>
      <c r="AD105" s="45">
        <v>0.61</v>
      </c>
      <c r="AE105" s="45">
        <v>0.91</v>
      </c>
      <c r="AF105" s="150">
        <v>0</v>
      </c>
      <c r="AG105" s="152">
        <f t="shared" si="544"/>
        <v>3.79</v>
      </c>
      <c r="AH105" s="8">
        <f t="shared" si="545"/>
        <v>1.03</v>
      </c>
      <c r="AI105" s="17">
        <f t="shared" si="546"/>
        <v>8</v>
      </c>
      <c r="AJ105" s="501">
        <v>1974</v>
      </c>
      <c r="AK105" s="28" t="str">
        <f t="shared" si="580"/>
        <v/>
      </c>
      <c r="AL105" s="28" t="str">
        <f t="shared" si="581"/>
        <v/>
      </c>
      <c r="AM105" s="28" t="str">
        <f t="shared" si="582"/>
        <v/>
      </c>
      <c r="AN105" s="28" t="str">
        <f t="shared" si="583"/>
        <v/>
      </c>
      <c r="AO105" s="28" t="str">
        <f t="shared" si="584"/>
        <v/>
      </c>
      <c r="AP105" s="28" t="str">
        <f t="shared" si="585"/>
        <v/>
      </c>
      <c r="AQ105" s="28" t="str">
        <f t="shared" si="586"/>
        <v/>
      </c>
      <c r="AR105" s="28" t="str">
        <f t="shared" si="587"/>
        <v/>
      </c>
      <c r="AS105" s="28" t="str">
        <f t="shared" si="588"/>
        <v/>
      </c>
      <c r="AT105" s="28" t="str">
        <f t="shared" si="589"/>
        <v/>
      </c>
      <c r="AU105" s="28" t="str">
        <f t="shared" si="590"/>
        <v/>
      </c>
      <c r="AV105" s="28" t="str">
        <f t="shared" si="591"/>
        <v/>
      </c>
      <c r="AW105" s="28" t="str">
        <f t="shared" si="592"/>
        <v/>
      </c>
      <c r="AX105" s="28" t="str">
        <f t="shared" si="593"/>
        <v/>
      </c>
      <c r="AY105" s="28" t="str">
        <f t="shared" si="594"/>
        <v/>
      </c>
      <c r="AZ105" s="28" t="str">
        <f t="shared" si="595"/>
        <v/>
      </c>
      <c r="BA105" s="28" t="str">
        <f t="shared" si="596"/>
        <v/>
      </c>
      <c r="BB105" s="28" t="str">
        <f t="shared" si="597"/>
        <v/>
      </c>
      <c r="BC105" s="28" t="str">
        <f t="shared" si="598"/>
        <v/>
      </c>
      <c r="BD105" s="28" t="str">
        <f t="shared" si="599"/>
        <v/>
      </c>
      <c r="BE105" s="28" t="str">
        <f t="shared" si="600"/>
        <v/>
      </c>
      <c r="BF105" s="28" t="str">
        <f t="shared" si="601"/>
        <v/>
      </c>
      <c r="BG105" s="28" t="str">
        <f t="shared" si="602"/>
        <v/>
      </c>
      <c r="BH105" s="28" t="str">
        <f t="shared" si="603"/>
        <v/>
      </c>
      <c r="BI105" s="28" t="str">
        <f t="shared" si="604"/>
        <v/>
      </c>
      <c r="BJ105" s="28" t="str">
        <f t="shared" si="605"/>
        <v/>
      </c>
      <c r="BK105" s="28" t="str">
        <f t="shared" si="606"/>
        <v/>
      </c>
      <c r="BL105" s="28" t="str">
        <f t="shared" si="607"/>
        <v/>
      </c>
      <c r="BM105" s="28" t="str">
        <f t="shared" si="608"/>
        <v/>
      </c>
      <c r="BN105" s="28" t="str">
        <f t="shared" si="609"/>
        <v/>
      </c>
      <c r="BO105" s="28" t="str">
        <f t="shared" si="610"/>
        <v/>
      </c>
      <c r="BP105" s="39">
        <f t="shared" si="418"/>
        <v>0</v>
      </c>
      <c r="BQ105" s="501">
        <v>1974</v>
      </c>
      <c r="BR105" s="17" t="str">
        <f t="shared" si="549"/>
        <v xml:space="preserve"> </v>
      </c>
      <c r="BS105" s="17" t="str">
        <f t="shared" si="550"/>
        <v xml:space="preserve"> </v>
      </c>
      <c r="BT105" s="17" t="str">
        <f t="shared" si="551"/>
        <v xml:space="preserve"> </v>
      </c>
      <c r="BU105" s="17" t="str">
        <f t="shared" si="552"/>
        <v xml:space="preserve"> </v>
      </c>
      <c r="BV105" s="17" t="str">
        <f t="shared" si="553"/>
        <v xml:space="preserve"> </v>
      </c>
      <c r="BW105" s="17" t="str">
        <f t="shared" si="554"/>
        <v xml:space="preserve"> </v>
      </c>
      <c r="BX105" s="17" t="str">
        <f t="shared" si="555"/>
        <v xml:space="preserve"> </v>
      </c>
      <c r="BY105" s="17" t="str">
        <f t="shared" si="556"/>
        <v xml:space="preserve"> </v>
      </c>
      <c r="BZ105" s="17" t="str">
        <f t="shared" si="557"/>
        <v xml:space="preserve"> </v>
      </c>
      <c r="CA105" s="17" t="str">
        <f t="shared" si="558"/>
        <v xml:space="preserve"> </v>
      </c>
      <c r="CB105" s="17" t="str">
        <f t="shared" si="559"/>
        <v xml:space="preserve"> </v>
      </c>
      <c r="CC105" s="17" t="str">
        <f t="shared" si="560"/>
        <v xml:space="preserve"> </v>
      </c>
      <c r="CD105" s="17" t="str">
        <f t="shared" si="561"/>
        <v xml:space="preserve"> </v>
      </c>
      <c r="CE105" s="17" t="str">
        <f t="shared" si="562"/>
        <v xml:space="preserve"> </v>
      </c>
      <c r="CF105" s="17" t="str">
        <f t="shared" si="563"/>
        <v xml:space="preserve"> </v>
      </c>
      <c r="CG105" s="17" t="str">
        <f t="shared" si="564"/>
        <v xml:space="preserve"> </v>
      </c>
      <c r="CH105" s="17" t="str">
        <f t="shared" si="565"/>
        <v xml:space="preserve"> </v>
      </c>
      <c r="CI105" s="17" t="str">
        <f t="shared" si="566"/>
        <v xml:space="preserve"> </v>
      </c>
      <c r="CJ105" s="17" t="str">
        <f t="shared" si="567"/>
        <v xml:space="preserve"> </v>
      </c>
      <c r="CK105" s="17" t="str">
        <f t="shared" si="568"/>
        <v xml:space="preserve"> </v>
      </c>
      <c r="CL105" s="17" t="str">
        <f t="shared" si="569"/>
        <v xml:space="preserve"> </v>
      </c>
      <c r="CM105" s="17" t="str">
        <f t="shared" si="570"/>
        <v xml:space="preserve"> </v>
      </c>
      <c r="CN105" s="17" t="str">
        <f t="shared" si="571"/>
        <v xml:space="preserve"> </v>
      </c>
      <c r="CO105" s="17" t="str">
        <f t="shared" si="572"/>
        <v xml:space="preserve"> </v>
      </c>
      <c r="CP105" s="17" t="str">
        <f t="shared" si="573"/>
        <v xml:space="preserve"> </v>
      </c>
      <c r="CQ105" s="17" t="str">
        <f t="shared" si="574"/>
        <v xml:space="preserve"> </v>
      </c>
      <c r="CR105" s="17" t="str">
        <f t="shared" si="575"/>
        <v xml:space="preserve"> </v>
      </c>
      <c r="CS105" s="17" t="str">
        <f t="shared" si="576"/>
        <v xml:space="preserve"> </v>
      </c>
      <c r="CT105" s="17" t="str">
        <f t="shared" si="577"/>
        <v xml:space="preserve"> </v>
      </c>
      <c r="CU105" s="17" t="str">
        <f t="shared" si="578"/>
        <v xml:space="preserve"> </v>
      </c>
      <c r="CV105" s="17" t="str">
        <f t="shared" si="579"/>
        <v xml:space="preserve"> </v>
      </c>
      <c r="CW105" s="501">
        <v>1974</v>
      </c>
      <c r="CX105" s="17" t="str">
        <f t="shared" si="611"/>
        <v/>
      </c>
      <c r="CY105" s="17" t="str">
        <f t="shared" si="612"/>
        <v/>
      </c>
      <c r="CZ105" s="17" t="str">
        <f t="shared" si="613"/>
        <v/>
      </c>
      <c r="DA105" s="17" t="str">
        <f t="shared" si="614"/>
        <v/>
      </c>
      <c r="DB105" s="17" t="str">
        <f t="shared" si="615"/>
        <v/>
      </c>
      <c r="DC105" s="17" t="str">
        <f t="shared" si="616"/>
        <v/>
      </c>
      <c r="DD105" s="17" t="str">
        <f t="shared" si="617"/>
        <v/>
      </c>
      <c r="DE105" s="17" t="str">
        <f t="shared" si="618"/>
        <v/>
      </c>
      <c r="DF105" s="17" t="str">
        <f t="shared" si="619"/>
        <v/>
      </c>
      <c r="DG105" s="17" t="str">
        <f t="shared" si="620"/>
        <v/>
      </c>
      <c r="DH105" s="17" t="str">
        <f t="shared" si="621"/>
        <v/>
      </c>
      <c r="DI105" s="17" t="str">
        <f t="shared" si="622"/>
        <v/>
      </c>
      <c r="DJ105" s="17" t="str">
        <f t="shared" si="623"/>
        <v/>
      </c>
      <c r="DK105" s="17" t="str">
        <f t="shared" si="624"/>
        <v/>
      </c>
      <c r="DL105" s="17" t="str">
        <f t="shared" si="625"/>
        <v/>
      </c>
      <c r="DM105" s="17" t="str">
        <f t="shared" si="626"/>
        <v/>
      </c>
      <c r="DN105" s="17" t="str">
        <f t="shared" si="627"/>
        <v/>
      </c>
      <c r="DO105" s="17" t="str">
        <f t="shared" si="628"/>
        <v/>
      </c>
      <c r="DP105" s="17" t="str">
        <f t="shared" si="629"/>
        <v/>
      </c>
      <c r="DQ105" s="17" t="str">
        <f t="shared" si="630"/>
        <v/>
      </c>
      <c r="DR105" s="17" t="str">
        <f t="shared" si="631"/>
        <v/>
      </c>
      <c r="DS105" s="17" t="str">
        <f t="shared" si="632"/>
        <v/>
      </c>
      <c r="DT105" s="17" t="str">
        <f t="shared" si="633"/>
        <v/>
      </c>
      <c r="DU105" s="17" t="str">
        <f t="shared" si="634"/>
        <v/>
      </c>
      <c r="DV105" s="17" t="str">
        <f t="shared" si="635"/>
        <v/>
      </c>
      <c r="DW105" s="17" t="str">
        <f t="shared" si="636"/>
        <v/>
      </c>
      <c r="DX105" s="17" t="str">
        <f t="shared" si="637"/>
        <v/>
      </c>
      <c r="DY105" s="17" t="str">
        <f t="shared" si="638"/>
        <v/>
      </c>
      <c r="DZ105" s="17" t="str">
        <f t="shared" si="639"/>
        <v/>
      </c>
      <c r="EA105" s="17" t="str">
        <f t="shared" si="640"/>
        <v/>
      </c>
      <c r="EB105" s="17" t="str">
        <f t="shared" si="641"/>
        <v/>
      </c>
      <c r="EC105" s="501">
        <v>1974</v>
      </c>
      <c r="ED105" s="37" t="str">
        <f t="shared" si="642"/>
        <v/>
      </c>
      <c r="EE105" s="37" t="str">
        <f t="shared" si="643"/>
        <v/>
      </c>
      <c r="EF105" s="37" t="str">
        <f t="shared" si="644"/>
        <v/>
      </c>
      <c r="EG105" s="37" t="str">
        <f t="shared" si="645"/>
        <v/>
      </c>
      <c r="EH105" s="37" t="str">
        <f t="shared" si="646"/>
        <v/>
      </c>
      <c r="EI105" s="37">
        <f t="shared" si="647"/>
        <v>1</v>
      </c>
      <c r="EJ105" s="37" t="str">
        <f t="shared" si="648"/>
        <v/>
      </c>
      <c r="EK105" s="37" t="str">
        <f t="shared" si="649"/>
        <v/>
      </c>
      <c r="EL105" s="37" t="str">
        <f t="shared" si="650"/>
        <v/>
      </c>
      <c r="EM105" s="37" t="str">
        <f t="shared" si="651"/>
        <v/>
      </c>
      <c r="EN105" s="37">
        <f t="shared" si="652"/>
        <v>1</v>
      </c>
      <c r="EO105" s="37">
        <f t="shared" si="653"/>
        <v>1</v>
      </c>
      <c r="EP105" s="37" t="str">
        <f t="shared" si="654"/>
        <v/>
      </c>
      <c r="EQ105" s="37" t="str">
        <f t="shared" si="655"/>
        <v/>
      </c>
      <c r="ER105" s="37" t="str">
        <f t="shared" si="656"/>
        <v/>
      </c>
      <c r="ES105" s="37">
        <f t="shared" si="657"/>
        <v>1</v>
      </c>
      <c r="ET105" s="37" t="str">
        <f t="shared" si="658"/>
        <v/>
      </c>
      <c r="EU105" s="37" t="str">
        <f t="shared" si="659"/>
        <v/>
      </c>
      <c r="EV105" s="37" t="str">
        <f t="shared" si="660"/>
        <v/>
      </c>
      <c r="EW105" s="37">
        <f t="shared" si="661"/>
        <v>1</v>
      </c>
      <c r="EX105" s="37">
        <f t="shared" si="662"/>
        <v>1</v>
      </c>
      <c r="EY105" s="37" t="str">
        <f t="shared" si="663"/>
        <v/>
      </c>
      <c r="EZ105" s="37" t="str">
        <f t="shared" si="664"/>
        <v/>
      </c>
      <c r="FA105" s="37" t="str">
        <f t="shared" si="665"/>
        <v/>
      </c>
      <c r="FB105" s="37" t="str">
        <f t="shared" si="666"/>
        <v/>
      </c>
      <c r="FC105" s="37" t="str">
        <f t="shared" si="667"/>
        <v/>
      </c>
      <c r="FD105" s="37" t="str">
        <f t="shared" si="668"/>
        <v/>
      </c>
      <c r="FE105" s="37" t="str">
        <f t="shared" si="669"/>
        <v/>
      </c>
      <c r="FF105" s="37">
        <f t="shared" si="670"/>
        <v>1</v>
      </c>
      <c r="FG105" s="37">
        <f t="shared" si="671"/>
        <v>1</v>
      </c>
      <c r="FH105" s="37" t="str">
        <f t="shared" si="672"/>
        <v/>
      </c>
      <c r="FI105" s="54">
        <f t="shared" si="543"/>
        <v>8</v>
      </c>
      <c r="FJ105" s="501">
        <v>1974</v>
      </c>
      <c r="FK105" s="37" t="str">
        <f t="shared" si="673"/>
        <v/>
      </c>
      <c r="FL105" s="37" t="str">
        <f t="shared" si="674"/>
        <v/>
      </c>
      <c r="FM105" s="37" t="str">
        <f t="shared" si="675"/>
        <v/>
      </c>
      <c r="FN105" s="37" t="str">
        <f t="shared" si="676"/>
        <v/>
      </c>
      <c r="FO105" s="37" t="str">
        <f t="shared" si="677"/>
        <v/>
      </c>
      <c r="FP105" s="37" t="str">
        <f t="shared" si="678"/>
        <v/>
      </c>
      <c r="FQ105" s="37" t="str">
        <f t="shared" si="679"/>
        <v/>
      </c>
      <c r="FR105" s="37" t="str">
        <f t="shared" si="680"/>
        <v/>
      </c>
      <c r="FS105" s="37" t="str">
        <f t="shared" si="681"/>
        <v/>
      </c>
      <c r="FT105" s="37" t="str">
        <f t="shared" si="682"/>
        <v/>
      </c>
      <c r="FU105" s="37" t="str">
        <f t="shared" si="683"/>
        <v/>
      </c>
      <c r="FV105" s="37" t="str">
        <f t="shared" si="684"/>
        <v/>
      </c>
      <c r="FW105" s="37" t="str">
        <f t="shared" si="685"/>
        <v/>
      </c>
      <c r="FX105" s="37" t="str">
        <f t="shared" si="686"/>
        <v/>
      </c>
      <c r="FY105" s="37" t="str">
        <f t="shared" si="687"/>
        <v/>
      </c>
      <c r="FZ105" s="37">
        <f t="shared" si="688"/>
        <v>1</v>
      </c>
      <c r="GA105" s="37" t="str">
        <f t="shared" si="689"/>
        <v/>
      </c>
      <c r="GB105" s="37" t="str">
        <f t="shared" si="690"/>
        <v/>
      </c>
      <c r="GC105" s="37" t="str">
        <f t="shared" si="691"/>
        <v/>
      </c>
      <c r="GD105" s="37" t="str">
        <f t="shared" si="692"/>
        <v/>
      </c>
      <c r="GE105" s="37" t="str">
        <f t="shared" si="693"/>
        <v/>
      </c>
      <c r="GF105" s="37" t="str">
        <f t="shared" si="694"/>
        <v/>
      </c>
      <c r="GG105" s="37" t="str">
        <f t="shared" si="695"/>
        <v/>
      </c>
      <c r="GH105" s="37" t="str">
        <f t="shared" si="696"/>
        <v/>
      </c>
      <c r="GI105" s="37" t="str">
        <f t="shared" si="697"/>
        <v/>
      </c>
      <c r="GJ105" s="37" t="str">
        <f t="shared" si="698"/>
        <v/>
      </c>
      <c r="GK105" s="37" t="str">
        <f t="shared" si="699"/>
        <v/>
      </c>
      <c r="GL105" s="37" t="str">
        <f t="shared" si="700"/>
        <v/>
      </c>
      <c r="GM105" s="37" t="str">
        <f t="shared" si="701"/>
        <v/>
      </c>
      <c r="GN105" s="37" t="str">
        <f t="shared" si="702"/>
        <v/>
      </c>
      <c r="GO105" s="37" t="str">
        <f t="shared" si="703"/>
        <v/>
      </c>
      <c r="GP105" s="39">
        <f t="shared" si="547"/>
        <v>1</v>
      </c>
      <c r="GQ105" s="501">
        <v>1974</v>
      </c>
      <c r="GR105" s="501">
        <v>1974</v>
      </c>
      <c r="GS105" s="37" t="str">
        <f t="shared" si="704"/>
        <v/>
      </c>
      <c r="GT105" s="37" t="str">
        <f t="shared" si="705"/>
        <v/>
      </c>
      <c r="GU105" s="37" t="str">
        <f t="shared" si="706"/>
        <v/>
      </c>
      <c r="GV105" s="37" t="str">
        <f t="shared" si="707"/>
        <v/>
      </c>
      <c r="GW105" s="37" t="str">
        <f t="shared" si="708"/>
        <v/>
      </c>
      <c r="GX105" s="37" t="str">
        <f t="shared" si="709"/>
        <v/>
      </c>
      <c r="GY105" s="37" t="str">
        <f t="shared" si="710"/>
        <v/>
      </c>
      <c r="GZ105" s="37" t="str">
        <f t="shared" si="711"/>
        <v/>
      </c>
      <c r="HA105" s="37" t="str">
        <f t="shared" si="712"/>
        <v/>
      </c>
      <c r="HB105" s="37" t="str">
        <f t="shared" si="713"/>
        <v/>
      </c>
      <c r="HC105" s="37" t="str">
        <f t="shared" si="714"/>
        <v/>
      </c>
      <c r="HD105" s="37" t="str">
        <f t="shared" si="715"/>
        <v/>
      </c>
      <c r="HE105" s="37" t="str">
        <f t="shared" si="716"/>
        <v/>
      </c>
      <c r="HF105" s="37" t="str">
        <f t="shared" si="717"/>
        <v/>
      </c>
      <c r="HG105" s="37" t="str">
        <f t="shared" si="718"/>
        <v/>
      </c>
      <c r="HH105" s="37" t="str">
        <f t="shared" si="719"/>
        <v/>
      </c>
      <c r="HI105" s="37" t="str">
        <f t="shared" si="720"/>
        <v/>
      </c>
      <c r="HJ105" s="37" t="str">
        <f t="shared" si="721"/>
        <v/>
      </c>
      <c r="HK105" s="37" t="str">
        <f t="shared" si="722"/>
        <v/>
      </c>
      <c r="HL105" s="37" t="str">
        <f t="shared" si="723"/>
        <v/>
      </c>
      <c r="HM105" s="37" t="str">
        <f t="shared" si="724"/>
        <v/>
      </c>
      <c r="HN105" s="37" t="str">
        <f t="shared" si="725"/>
        <v/>
      </c>
      <c r="HO105" s="37" t="str">
        <f t="shared" si="726"/>
        <v/>
      </c>
      <c r="HP105" s="37" t="str">
        <f t="shared" si="727"/>
        <v/>
      </c>
      <c r="HQ105" s="37" t="str">
        <f t="shared" si="728"/>
        <v/>
      </c>
      <c r="HR105" s="37" t="str">
        <f t="shared" si="729"/>
        <v/>
      </c>
      <c r="HS105" s="37" t="str">
        <f t="shared" si="730"/>
        <v/>
      </c>
      <c r="HT105" s="37" t="str">
        <f t="shared" si="731"/>
        <v/>
      </c>
      <c r="HU105" s="37" t="str">
        <f t="shared" si="732"/>
        <v/>
      </c>
      <c r="HV105" s="37" t="str">
        <f t="shared" si="733"/>
        <v/>
      </c>
      <c r="HW105" s="37" t="str">
        <f t="shared" si="734"/>
        <v/>
      </c>
      <c r="HX105" s="39">
        <f t="shared" si="548"/>
        <v>0</v>
      </c>
      <c r="HY105" s="501">
        <v>1974</v>
      </c>
    </row>
    <row r="106" spans="1:233" ht="13.8">
      <c r="A106" s="501">
        <v>1975</v>
      </c>
      <c r="B106" s="45">
        <v>0.1</v>
      </c>
      <c r="C106" s="45">
        <v>0.04</v>
      </c>
      <c r="D106" s="45">
        <v>0</v>
      </c>
      <c r="E106" s="45">
        <v>0</v>
      </c>
      <c r="F106" s="45">
        <v>0</v>
      </c>
      <c r="G106" s="150">
        <v>0</v>
      </c>
      <c r="H106" s="45">
        <v>0.11</v>
      </c>
      <c r="I106" s="45">
        <v>0</v>
      </c>
      <c r="J106" s="45">
        <v>0</v>
      </c>
      <c r="K106" s="45">
        <v>0.14000000000000001</v>
      </c>
      <c r="L106" s="150">
        <v>0</v>
      </c>
      <c r="M106" s="45">
        <v>0.3</v>
      </c>
      <c r="N106" s="45">
        <v>1.1599999999999999</v>
      </c>
      <c r="O106" s="45">
        <v>0.87</v>
      </c>
      <c r="P106" s="45">
        <v>0</v>
      </c>
      <c r="Q106" s="150">
        <v>0.56999999999999995</v>
      </c>
      <c r="R106" s="45">
        <v>1.1399999999999999</v>
      </c>
      <c r="S106" s="45">
        <v>0.01</v>
      </c>
      <c r="T106" s="45">
        <v>0.91</v>
      </c>
      <c r="U106" s="45" t="s">
        <v>60</v>
      </c>
      <c r="V106" s="150">
        <v>0</v>
      </c>
      <c r="W106" s="45">
        <v>0.12</v>
      </c>
      <c r="X106" s="45">
        <v>0</v>
      </c>
      <c r="Y106" s="45">
        <v>0.6</v>
      </c>
      <c r="Z106" s="45">
        <v>0</v>
      </c>
      <c r="AA106" s="150">
        <v>0</v>
      </c>
      <c r="AB106" s="45">
        <v>0</v>
      </c>
      <c r="AC106" s="45" t="s">
        <v>60</v>
      </c>
      <c r="AD106" s="45">
        <v>0.03</v>
      </c>
      <c r="AE106" s="45">
        <v>1.94</v>
      </c>
      <c r="AF106" s="150">
        <v>0</v>
      </c>
      <c r="AG106" s="152">
        <f t="shared" si="544"/>
        <v>8.0399999999999991</v>
      </c>
      <c r="AH106" s="8">
        <f t="shared" si="545"/>
        <v>1.94</v>
      </c>
      <c r="AI106" s="4">
        <f t="shared" si="546"/>
        <v>15</v>
      </c>
      <c r="AJ106" s="501">
        <v>1975</v>
      </c>
      <c r="AK106" s="28" t="str">
        <f t="shared" si="580"/>
        <v/>
      </c>
      <c r="AL106" s="28" t="str">
        <f t="shared" si="581"/>
        <v/>
      </c>
      <c r="AM106" s="28" t="str">
        <f t="shared" si="582"/>
        <v/>
      </c>
      <c r="AN106" s="28" t="str">
        <f t="shared" si="583"/>
        <v/>
      </c>
      <c r="AO106" s="28" t="str">
        <f t="shared" si="584"/>
        <v/>
      </c>
      <c r="AP106" s="28" t="str">
        <f t="shared" si="585"/>
        <v/>
      </c>
      <c r="AQ106" s="28" t="str">
        <f t="shared" si="586"/>
        <v/>
      </c>
      <c r="AR106" s="28" t="str">
        <f t="shared" si="587"/>
        <v/>
      </c>
      <c r="AS106" s="28" t="str">
        <f t="shared" si="588"/>
        <v/>
      </c>
      <c r="AT106" s="28" t="str">
        <f t="shared" si="589"/>
        <v/>
      </c>
      <c r="AU106" s="28" t="str">
        <f t="shared" si="590"/>
        <v/>
      </c>
      <c r="AV106" s="28" t="str">
        <f t="shared" si="591"/>
        <v/>
      </c>
      <c r="AW106" s="28" t="str">
        <f t="shared" si="592"/>
        <v/>
      </c>
      <c r="AX106" s="28" t="str">
        <f t="shared" si="593"/>
        <v/>
      </c>
      <c r="AY106" s="28" t="str">
        <f t="shared" si="594"/>
        <v/>
      </c>
      <c r="AZ106" s="28" t="str">
        <f t="shared" si="595"/>
        <v/>
      </c>
      <c r="BA106" s="28" t="str">
        <f t="shared" si="596"/>
        <v/>
      </c>
      <c r="BB106" s="28" t="str">
        <f t="shared" si="597"/>
        <v/>
      </c>
      <c r="BC106" s="28" t="str">
        <f t="shared" si="598"/>
        <v/>
      </c>
      <c r="BD106" s="28" t="str">
        <f t="shared" si="599"/>
        <v/>
      </c>
      <c r="BE106" s="28" t="str">
        <f t="shared" si="600"/>
        <v/>
      </c>
      <c r="BF106" s="28" t="str">
        <f t="shared" si="601"/>
        <v/>
      </c>
      <c r="BG106" s="28" t="str">
        <f t="shared" si="602"/>
        <v/>
      </c>
      <c r="BH106" s="28" t="str">
        <f t="shared" si="603"/>
        <v/>
      </c>
      <c r="BI106" s="28" t="str">
        <f t="shared" si="604"/>
        <v/>
      </c>
      <c r="BJ106" s="28" t="str">
        <f t="shared" si="605"/>
        <v/>
      </c>
      <c r="BK106" s="28" t="str">
        <f t="shared" si="606"/>
        <v/>
      </c>
      <c r="BL106" s="28" t="str">
        <f t="shared" si="607"/>
        <v/>
      </c>
      <c r="BM106" s="28" t="str">
        <f t="shared" si="608"/>
        <v/>
      </c>
      <c r="BN106" s="28" t="str">
        <f t="shared" si="609"/>
        <v/>
      </c>
      <c r="BO106" s="28" t="str">
        <f t="shared" si="610"/>
        <v/>
      </c>
      <c r="BP106" s="39">
        <f t="shared" si="418"/>
        <v>0</v>
      </c>
      <c r="BQ106" s="501">
        <v>1975</v>
      </c>
      <c r="BR106" s="17" t="str">
        <f t="shared" si="549"/>
        <v xml:space="preserve"> </v>
      </c>
      <c r="BS106" s="17" t="str">
        <f t="shared" si="550"/>
        <v xml:space="preserve"> </v>
      </c>
      <c r="BT106" s="17" t="str">
        <f t="shared" si="551"/>
        <v xml:space="preserve"> </v>
      </c>
      <c r="BU106" s="17" t="str">
        <f t="shared" si="552"/>
        <v xml:space="preserve"> </v>
      </c>
      <c r="BV106" s="17" t="str">
        <f t="shared" si="553"/>
        <v xml:space="preserve"> </v>
      </c>
      <c r="BW106" s="17" t="str">
        <f t="shared" si="554"/>
        <v xml:space="preserve"> </v>
      </c>
      <c r="BX106" s="17" t="str">
        <f t="shared" si="555"/>
        <v xml:space="preserve"> </v>
      </c>
      <c r="BY106" s="17" t="str">
        <f t="shared" si="556"/>
        <v xml:space="preserve"> </v>
      </c>
      <c r="BZ106" s="17" t="str">
        <f t="shared" si="557"/>
        <v xml:space="preserve"> </v>
      </c>
      <c r="CA106" s="17" t="str">
        <f t="shared" si="558"/>
        <v xml:space="preserve"> </v>
      </c>
      <c r="CB106" s="17" t="str">
        <f t="shared" si="559"/>
        <v xml:space="preserve"> </v>
      </c>
      <c r="CC106" s="17" t="str">
        <f t="shared" si="560"/>
        <v xml:space="preserve"> </v>
      </c>
      <c r="CD106" s="17" t="str">
        <f t="shared" si="561"/>
        <v xml:space="preserve"> </v>
      </c>
      <c r="CE106" s="17" t="str">
        <f t="shared" si="562"/>
        <v xml:space="preserve"> </v>
      </c>
      <c r="CF106" s="17" t="str">
        <f t="shared" si="563"/>
        <v xml:space="preserve"> </v>
      </c>
      <c r="CG106" s="17" t="str">
        <f t="shared" si="564"/>
        <v xml:space="preserve"> </v>
      </c>
      <c r="CH106" s="17" t="str">
        <f t="shared" si="565"/>
        <v xml:space="preserve"> </v>
      </c>
      <c r="CI106" s="17" t="str">
        <f t="shared" si="566"/>
        <v xml:space="preserve"> </v>
      </c>
      <c r="CJ106" s="17" t="str">
        <f t="shared" si="567"/>
        <v xml:space="preserve"> </v>
      </c>
      <c r="CK106" s="17" t="str">
        <f t="shared" si="568"/>
        <v xml:space="preserve"> </v>
      </c>
      <c r="CL106" s="17" t="str">
        <f t="shared" si="569"/>
        <v xml:space="preserve"> </v>
      </c>
      <c r="CM106" s="17" t="str">
        <f t="shared" si="570"/>
        <v xml:space="preserve"> </v>
      </c>
      <c r="CN106" s="17" t="str">
        <f t="shared" si="571"/>
        <v xml:space="preserve"> </v>
      </c>
      <c r="CO106" s="17" t="str">
        <f t="shared" si="572"/>
        <v xml:space="preserve"> </v>
      </c>
      <c r="CP106" s="17" t="str">
        <f t="shared" si="573"/>
        <v xml:space="preserve"> </v>
      </c>
      <c r="CQ106" s="17" t="str">
        <f t="shared" si="574"/>
        <v xml:space="preserve"> </v>
      </c>
      <c r="CR106" s="17" t="str">
        <f t="shared" si="575"/>
        <v xml:space="preserve"> </v>
      </c>
      <c r="CS106" s="17" t="str">
        <f t="shared" si="576"/>
        <v xml:space="preserve"> </v>
      </c>
      <c r="CT106" s="17" t="str">
        <f t="shared" si="577"/>
        <v xml:space="preserve"> </v>
      </c>
      <c r="CU106" s="17" t="str">
        <f t="shared" si="578"/>
        <v xml:space="preserve"> </v>
      </c>
      <c r="CV106" s="17" t="str">
        <f t="shared" si="579"/>
        <v xml:space="preserve"> </v>
      </c>
      <c r="CW106" s="501">
        <v>1975</v>
      </c>
      <c r="CX106" s="17" t="str">
        <f t="shared" si="611"/>
        <v/>
      </c>
      <c r="CY106" s="17" t="str">
        <f t="shared" si="612"/>
        <v/>
      </c>
      <c r="CZ106" s="17" t="str">
        <f t="shared" si="613"/>
        <v/>
      </c>
      <c r="DA106" s="17" t="str">
        <f t="shared" si="614"/>
        <v/>
      </c>
      <c r="DB106" s="17" t="str">
        <f t="shared" si="615"/>
        <v/>
      </c>
      <c r="DC106" s="17" t="str">
        <f t="shared" si="616"/>
        <v/>
      </c>
      <c r="DD106" s="17" t="str">
        <f t="shared" si="617"/>
        <v/>
      </c>
      <c r="DE106" s="17" t="str">
        <f t="shared" si="618"/>
        <v/>
      </c>
      <c r="DF106" s="17" t="str">
        <f t="shared" si="619"/>
        <v/>
      </c>
      <c r="DG106" s="17" t="str">
        <f t="shared" si="620"/>
        <v/>
      </c>
      <c r="DH106" s="17" t="str">
        <f t="shared" si="621"/>
        <v/>
      </c>
      <c r="DI106" s="17" t="str">
        <f t="shared" si="622"/>
        <v/>
      </c>
      <c r="DJ106" s="17" t="str">
        <f t="shared" si="623"/>
        <v/>
      </c>
      <c r="DK106" s="17" t="str">
        <f t="shared" si="624"/>
        <v/>
      </c>
      <c r="DL106" s="17" t="str">
        <f t="shared" si="625"/>
        <v/>
      </c>
      <c r="DM106" s="17" t="str">
        <f t="shared" si="626"/>
        <v/>
      </c>
      <c r="DN106" s="17">
        <f t="shared" si="627"/>
        <v>1975</v>
      </c>
      <c r="DO106" s="17" t="str">
        <f t="shared" si="628"/>
        <v/>
      </c>
      <c r="DP106" s="17" t="str">
        <f t="shared" si="629"/>
        <v/>
      </c>
      <c r="DQ106" s="17" t="str">
        <f t="shared" si="630"/>
        <v/>
      </c>
      <c r="DR106" s="17" t="str">
        <f t="shared" si="631"/>
        <v/>
      </c>
      <c r="DS106" s="17" t="str">
        <f t="shared" si="632"/>
        <v/>
      </c>
      <c r="DT106" s="17" t="str">
        <f t="shared" si="633"/>
        <v/>
      </c>
      <c r="DU106" s="17" t="str">
        <f t="shared" si="634"/>
        <v/>
      </c>
      <c r="DV106" s="17" t="str">
        <f t="shared" si="635"/>
        <v/>
      </c>
      <c r="DW106" s="17" t="str">
        <f t="shared" si="636"/>
        <v/>
      </c>
      <c r="DX106" s="17" t="str">
        <f t="shared" si="637"/>
        <v/>
      </c>
      <c r="DY106" s="17" t="str">
        <f t="shared" si="638"/>
        <v/>
      </c>
      <c r="DZ106" s="17" t="str">
        <f t="shared" si="639"/>
        <v/>
      </c>
      <c r="EA106" s="17">
        <f t="shared" si="640"/>
        <v>1975</v>
      </c>
      <c r="EB106" s="17" t="str">
        <f t="shared" si="641"/>
        <v/>
      </c>
      <c r="EC106" s="501">
        <v>1975</v>
      </c>
      <c r="ED106" s="37">
        <f t="shared" si="642"/>
        <v>1</v>
      </c>
      <c r="EE106" s="37">
        <f t="shared" si="643"/>
        <v>1</v>
      </c>
      <c r="EF106" s="37" t="str">
        <f t="shared" si="644"/>
        <v/>
      </c>
      <c r="EG106" s="37" t="str">
        <f t="shared" si="645"/>
        <v/>
      </c>
      <c r="EH106" s="37" t="str">
        <f t="shared" si="646"/>
        <v/>
      </c>
      <c r="EI106" s="37" t="str">
        <f t="shared" si="647"/>
        <v/>
      </c>
      <c r="EJ106" s="37">
        <f t="shared" si="648"/>
        <v>1</v>
      </c>
      <c r="EK106" s="37" t="str">
        <f t="shared" si="649"/>
        <v/>
      </c>
      <c r="EL106" s="37" t="str">
        <f t="shared" si="650"/>
        <v/>
      </c>
      <c r="EM106" s="37">
        <f t="shared" si="651"/>
        <v>1</v>
      </c>
      <c r="EN106" s="37" t="str">
        <f t="shared" si="652"/>
        <v/>
      </c>
      <c r="EO106" s="37">
        <f t="shared" si="653"/>
        <v>1</v>
      </c>
      <c r="EP106" s="37">
        <f t="shared" si="654"/>
        <v>1</v>
      </c>
      <c r="EQ106" s="37">
        <f t="shared" si="655"/>
        <v>1</v>
      </c>
      <c r="ER106" s="37" t="str">
        <f t="shared" si="656"/>
        <v/>
      </c>
      <c r="ES106" s="37">
        <f t="shared" si="657"/>
        <v>1</v>
      </c>
      <c r="ET106" s="37">
        <f t="shared" si="658"/>
        <v>1</v>
      </c>
      <c r="EU106" s="37">
        <f t="shared" si="659"/>
        <v>1</v>
      </c>
      <c r="EV106" s="37">
        <f t="shared" si="660"/>
        <v>1</v>
      </c>
      <c r="EW106" s="37" t="str">
        <f t="shared" si="661"/>
        <v/>
      </c>
      <c r="EX106" s="37" t="str">
        <f t="shared" si="662"/>
        <v/>
      </c>
      <c r="EY106" s="37">
        <f t="shared" si="663"/>
        <v>1</v>
      </c>
      <c r="EZ106" s="37" t="str">
        <f t="shared" si="664"/>
        <v/>
      </c>
      <c r="FA106" s="37">
        <f t="shared" si="665"/>
        <v>1</v>
      </c>
      <c r="FB106" s="37" t="str">
        <f t="shared" si="666"/>
        <v/>
      </c>
      <c r="FC106" s="37" t="str">
        <f t="shared" si="667"/>
        <v/>
      </c>
      <c r="FD106" s="37" t="str">
        <f t="shared" si="668"/>
        <v/>
      </c>
      <c r="FE106" s="37" t="str">
        <f t="shared" si="669"/>
        <v/>
      </c>
      <c r="FF106" s="37">
        <f t="shared" si="670"/>
        <v>1</v>
      </c>
      <c r="FG106" s="37">
        <f t="shared" si="671"/>
        <v>1</v>
      </c>
      <c r="FH106" s="37" t="str">
        <f t="shared" si="672"/>
        <v/>
      </c>
      <c r="FI106" s="54">
        <f t="shared" si="543"/>
        <v>15</v>
      </c>
      <c r="FJ106" s="501">
        <v>1975</v>
      </c>
      <c r="FK106" s="37" t="str">
        <f t="shared" si="673"/>
        <v/>
      </c>
      <c r="FL106" s="37" t="str">
        <f t="shared" si="674"/>
        <v/>
      </c>
      <c r="FM106" s="37" t="str">
        <f t="shared" si="675"/>
        <v/>
      </c>
      <c r="FN106" s="37" t="str">
        <f t="shared" si="676"/>
        <v/>
      </c>
      <c r="FO106" s="37" t="str">
        <f t="shared" si="677"/>
        <v/>
      </c>
      <c r="FP106" s="37" t="str">
        <f t="shared" si="678"/>
        <v/>
      </c>
      <c r="FQ106" s="37" t="str">
        <f t="shared" si="679"/>
        <v/>
      </c>
      <c r="FR106" s="37" t="str">
        <f t="shared" si="680"/>
        <v/>
      </c>
      <c r="FS106" s="37" t="str">
        <f t="shared" si="681"/>
        <v/>
      </c>
      <c r="FT106" s="37" t="str">
        <f t="shared" si="682"/>
        <v/>
      </c>
      <c r="FU106" s="37" t="str">
        <f t="shared" si="683"/>
        <v/>
      </c>
      <c r="FV106" s="37" t="str">
        <f t="shared" si="684"/>
        <v/>
      </c>
      <c r="FW106" s="37">
        <f t="shared" si="685"/>
        <v>1</v>
      </c>
      <c r="FX106" s="37" t="str">
        <f t="shared" si="686"/>
        <v/>
      </c>
      <c r="FY106" s="37" t="str">
        <f t="shared" si="687"/>
        <v/>
      </c>
      <c r="FZ106" s="37" t="str">
        <f t="shared" si="688"/>
        <v/>
      </c>
      <c r="GA106" s="37">
        <f t="shared" si="689"/>
        <v>1</v>
      </c>
      <c r="GB106" s="37" t="str">
        <f t="shared" si="690"/>
        <v/>
      </c>
      <c r="GC106" s="37" t="str">
        <f t="shared" si="691"/>
        <v/>
      </c>
      <c r="GD106" s="37" t="str">
        <f t="shared" si="692"/>
        <v/>
      </c>
      <c r="GE106" s="37" t="str">
        <f t="shared" si="693"/>
        <v/>
      </c>
      <c r="GF106" s="37" t="str">
        <f t="shared" si="694"/>
        <v/>
      </c>
      <c r="GG106" s="37" t="str">
        <f t="shared" si="695"/>
        <v/>
      </c>
      <c r="GH106" s="37" t="str">
        <f t="shared" si="696"/>
        <v/>
      </c>
      <c r="GI106" s="37" t="str">
        <f t="shared" si="697"/>
        <v/>
      </c>
      <c r="GJ106" s="37" t="str">
        <f t="shared" si="698"/>
        <v/>
      </c>
      <c r="GK106" s="37" t="str">
        <f t="shared" si="699"/>
        <v/>
      </c>
      <c r="GL106" s="37" t="str">
        <f t="shared" si="700"/>
        <v/>
      </c>
      <c r="GM106" s="37" t="str">
        <f t="shared" si="701"/>
        <v/>
      </c>
      <c r="GN106" s="37">
        <f t="shared" si="702"/>
        <v>1</v>
      </c>
      <c r="GO106" s="37" t="str">
        <f t="shared" si="703"/>
        <v/>
      </c>
      <c r="GP106" s="39">
        <f t="shared" si="547"/>
        <v>3</v>
      </c>
      <c r="GQ106" s="501">
        <v>1975</v>
      </c>
      <c r="GR106" s="501">
        <v>1975</v>
      </c>
      <c r="GS106" s="37" t="str">
        <f t="shared" si="704"/>
        <v/>
      </c>
      <c r="GT106" s="37" t="str">
        <f t="shared" si="705"/>
        <v/>
      </c>
      <c r="GU106" s="37" t="str">
        <f t="shared" si="706"/>
        <v/>
      </c>
      <c r="GV106" s="37" t="str">
        <f t="shared" si="707"/>
        <v/>
      </c>
      <c r="GW106" s="37" t="str">
        <f t="shared" si="708"/>
        <v/>
      </c>
      <c r="GX106" s="37" t="str">
        <f t="shared" si="709"/>
        <v/>
      </c>
      <c r="GY106" s="37" t="str">
        <f t="shared" si="710"/>
        <v/>
      </c>
      <c r="GZ106" s="37" t="str">
        <f t="shared" si="711"/>
        <v/>
      </c>
      <c r="HA106" s="37" t="str">
        <f t="shared" si="712"/>
        <v/>
      </c>
      <c r="HB106" s="37" t="str">
        <f t="shared" si="713"/>
        <v/>
      </c>
      <c r="HC106" s="37" t="str">
        <f t="shared" si="714"/>
        <v/>
      </c>
      <c r="HD106" s="37" t="str">
        <f t="shared" si="715"/>
        <v/>
      </c>
      <c r="HE106" s="37" t="str">
        <f t="shared" si="716"/>
        <v/>
      </c>
      <c r="HF106" s="37" t="str">
        <f t="shared" si="717"/>
        <v/>
      </c>
      <c r="HG106" s="37" t="str">
        <f t="shared" si="718"/>
        <v/>
      </c>
      <c r="HH106" s="37" t="str">
        <f t="shared" si="719"/>
        <v/>
      </c>
      <c r="HI106" s="37" t="str">
        <f t="shared" si="720"/>
        <v/>
      </c>
      <c r="HJ106" s="37" t="str">
        <f t="shared" si="721"/>
        <v/>
      </c>
      <c r="HK106" s="37" t="str">
        <f t="shared" si="722"/>
        <v/>
      </c>
      <c r="HL106" s="37" t="str">
        <f t="shared" si="723"/>
        <v/>
      </c>
      <c r="HM106" s="37" t="str">
        <f t="shared" si="724"/>
        <v/>
      </c>
      <c r="HN106" s="37" t="str">
        <f t="shared" si="725"/>
        <v/>
      </c>
      <c r="HO106" s="37" t="str">
        <f t="shared" si="726"/>
        <v/>
      </c>
      <c r="HP106" s="37" t="str">
        <f t="shared" si="727"/>
        <v/>
      </c>
      <c r="HQ106" s="37" t="str">
        <f t="shared" si="728"/>
        <v/>
      </c>
      <c r="HR106" s="37" t="str">
        <f t="shared" si="729"/>
        <v/>
      </c>
      <c r="HS106" s="37" t="str">
        <f t="shared" si="730"/>
        <v/>
      </c>
      <c r="HT106" s="37" t="str">
        <f t="shared" si="731"/>
        <v/>
      </c>
      <c r="HU106" s="37" t="str">
        <f t="shared" si="732"/>
        <v/>
      </c>
      <c r="HV106" s="37" t="str">
        <f t="shared" si="733"/>
        <v/>
      </c>
      <c r="HW106" s="37" t="str">
        <f t="shared" si="734"/>
        <v/>
      </c>
      <c r="HX106" s="39">
        <f t="shared" si="548"/>
        <v>0</v>
      </c>
      <c r="HY106" s="501">
        <v>1975</v>
      </c>
    </row>
    <row r="107" spans="1:233" ht="13.8">
      <c r="A107" s="501">
        <v>1976</v>
      </c>
      <c r="B107" s="45">
        <v>0</v>
      </c>
      <c r="C107" s="45">
        <v>0</v>
      </c>
      <c r="D107" s="45" t="s">
        <v>60</v>
      </c>
      <c r="E107" s="45" t="s">
        <v>60</v>
      </c>
      <c r="F107" s="45" t="s">
        <v>60</v>
      </c>
      <c r="G107" s="150">
        <v>0</v>
      </c>
      <c r="H107" s="45">
        <v>0</v>
      </c>
      <c r="I107" s="45" t="s">
        <v>60</v>
      </c>
      <c r="J107" s="45">
        <v>1.22</v>
      </c>
      <c r="K107" s="45">
        <v>0.08</v>
      </c>
      <c r="L107" s="150">
        <v>0</v>
      </c>
      <c r="M107" s="45">
        <v>0.04</v>
      </c>
      <c r="N107" s="45" t="s">
        <v>60</v>
      </c>
      <c r="O107" s="45">
        <v>0</v>
      </c>
      <c r="P107" s="45">
        <v>0</v>
      </c>
      <c r="Q107" s="150">
        <v>0.2</v>
      </c>
      <c r="R107" s="45">
        <v>0</v>
      </c>
      <c r="S107" s="45">
        <v>0</v>
      </c>
      <c r="T107" s="45">
        <v>0</v>
      </c>
      <c r="U107" s="45">
        <v>0</v>
      </c>
      <c r="V107" s="150">
        <v>0.03</v>
      </c>
      <c r="W107" s="45">
        <v>0</v>
      </c>
      <c r="X107" s="45">
        <v>0</v>
      </c>
      <c r="Y107" s="45">
        <v>0</v>
      </c>
      <c r="Z107" s="45">
        <v>0.06</v>
      </c>
      <c r="AA107" s="150">
        <v>0</v>
      </c>
      <c r="AB107" s="45">
        <v>0.06</v>
      </c>
      <c r="AC107" s="45">
        <v>0</v>
      </c>
      <c r="AD107" s="45">
        <v>0.05</v>
      </c>
      <c r="AE107" s="45">
        <v>0.25</v>
      </c>
      <c r="AF107" s="150">
        <v>0.15</v>
      </c>
      <c r="AG107" s="152">
        <f t="shared" si="544"/>
        <v>2.14</v>
      </c>
      <c r="AH107" s="8">
        <f t="shared" si="545"/>
        <v>1.22</v>
      </c>
      <c r="AI107" s="4">
        <f t="shared" si="546"/>
        <v>10</v>
      </c>
      <c r="AJ107" s="501">
        <v>1976</v>
      </c>
      <c r="AK107" s="28" t="str">
        <f t="shared" si="580"/>
        <v/>
      </c>
      <c r="AL107" s="28" t="str">
        <f t="shared" si="581"/>
        <v/>
      </c>
      <c r="AM107" s="28" t="str">
        <f t="shared" si="582"/>
        <v/>
      </c>
      <c r="AN107" s="28" t="str">
        <f t="shared" si="583"/>
        <v/>
      </c>
      <c r="AO107" s="28" t="str">
        <f t="shared" si="584"/>
        <v/>
      </c>
      <c r="AP107" s="28" t="str">
        <f t="shared" si="585"/>
        <v/>
      </c>
      <c r="AQ107" s="28" t="str">
        <f t="shared" si="586"/>
        <v/>
      </c>
      <c r="AR107" s="28" t="str">
        <f t="shared" si="587"/>
        <v/>
      </c>
      <c r="AS107" s="28" t="str">
        <f t="shared" si="588"/>
        <v/>
      </c>
      <c r="AT107" s="28" t="str">
        <f t="shared" si="589"/>
        <v/>
      </c>
      <c r="AU107" s="28" t="str">
        <f t="shared" si="590"/>
        <v/>
      </c>
      <c r="AV107" s="28" t="str">
        <f t="shared" si="591"/>
        <v/>
      </c>
      <c r="AW107" s="28" t="str">
        <f t="shared" si="592"/>
        <v/>
      </c>
      <c r="AX107" s="28" t="str">
        <f t="shared" si="593"/>
        <v/>
      </c>
      <c r="AY107" s="28" t="str">
        <f t="shared" si="594"/>
        <v/>
      </c>
      <c r="AZ107" s="28" t="str">
        <f t="shared" si="595"/>
        <v/>
      </c>
      <c r="BA107" s="28" t="str">
        <f t="shared" si="596"/>
        <v/>
      </c>
      <c r="BB107" s="28" t="str">
        <f t="shared" si="597"/>
        <v/>
      </c>
      <c r="BC107" s="28" t="str">
        <f t="shared" si="598"/>
        <v/>
      </c>
      <c r="BD107" s="28" t="str">
        <f t="shared" si="599"/>
        <v/>
      </c>
      <c r="BE107" s="28" t="str">
        <f t="shared" si="600"/>
        <v/>
      </c>
      <c r="BF107" s="28" t="str">
        <f t="shared" si="601"/>
        <v/>
      </c>
      <c r="BG107" s="28" t="str">
        <f t="shared" si="602"/>
        <v/>
      </c>
      <c r="BH107" s="28" t="str">
        <f t="shared" si="603"/>
        <v/>
      </c>
      <c r="BI107" s="28" t="str">
        <f t="shared" si="604"/>
        <v/>
      </c>
      <c r="BJ107" s="28" t="str">
        <f t="shared" si="605"/>
        <v/>
      </c>
      <c r="BK107" s="28" t="str">
        <f t="shared" si="606"/>
        <v/>
      </c>
      <c r="BL107" s="28" t="str">
        <f t="shared" si="607"/>
        <v/>
      </c>
      <c r="BM107" s="28" t="str">
        <f t="shared" si="608"/>
        <v/>
      </c>
      <c r="BN107" s="28" t="str">
        <f t="shared" si="609"/>
        <v/>
      </c>
      <c r="BO107" s="28" t="str">
        <f t="shared" si="610"/>
        <v/>
      </c>
      <c r="BP107" s="39">
        <f t="shared" si="418"/>
        <v>0</v>
      </c>
      <c r="BQ107" s="501">
        <v>1976</v>
      </c>
      <c r="BR107" s="17" t="str">
        <f t="shared" si="549"/>
        <v xml:space="preserve"> </v>
      </c>
      <c r="BS107" s="17" t="str">
        <f t="shared" si="550"/>
        <v xml:space="preserve"> </v>
      </c>
      <c r="BT107" s="17" t="str">
        <f t="shared" si="551"/>
        <v xml:space="preserve"> </v>
      </c>
      <c r="BU107" s="17" t="str">
        <f t="shared" si="552"/>
        <v xml:space="preserve"> </v>
      </c>
      <c r="BV107" s="17" t="str">
        <f t="shared" si="553"/>
        <v xml:space="preserve"> </v>
      </c>
      <c r="BW107" s="17" t="str">
        <f t="shared" si="554"/>
        <v xml:space="preserve"> </v>
      </c>
      <c r="BX107" s="17" t="str">
        <f t="shared" si="555"/>
        <v xml:space="preserve"> </v>
      </c>
      <c r="BY107" s="17" t="str">
        <f t="shared" si="556"/>
        <v xml:space="preserve"> </v>
      </c>
      <c r="BZ107" s="17" t="str">
        <f t="shared" si="557"/>
        <v xml:space="preserve"> </v>
      </c>
      <c r="CA107" s="17" t="str">
        <f t="shared" si="558"/>
        <v xml:space="preserve"> </v>
      </c>
      <c r="CB107" s="17" t="str">
        <f t="shared" si="559"/>
        <v xml:space="preserve"> </v>
      </c>
      <c r="CC107" s="17" t="str">
        <f t="shared" si="560"/>
        <v xml:space="preserve"> </v>
      </c>
      <c r="CD107" s="17" t="str">
        <f t="shared" si="561"/>
        <v xml:space="preserve"> </v>
      </c>
      <c r="CE107" s="17" t="str">
        <f t="shared" si="562"/>
        <v xml:space="preserve"> </v>
      </c>
      <c r="CF107" s="17" t="str">
        <f t="shared" si="563"/>
        <v xml:space="preserve"> </v>
      </c>
      <c r="CG107" s="17" t="str">
        <f t="shared" si="564"/>
        <v xml:space="preserve"> </v>
      </c>
      <c r="CH107" s="17" t="str">
        <f t="shared" si="565"/>
        <v xml:space="preserve"> </v>
      </c>
      <c r="CI107" s="17" t="str">
        <f t="shared" si="566"/>
        <v xml:space="preserve"> </v>
      </c>
      <c r="CJ107" s="17" t="str">
        <f t="shared" si="567"/>
        <v xml:space="preserve"> </v>
      </c>
      <c r="CK107" s="17" t="str">
        <f t="shared" si="568"/>
        <v xml:space="preserve"> </v>
      </c>
      <c r="CL107" s="17" t="str">
        <f t="shared" si="569"/>
        <v xml:space="preserve"> </v>
      </c>
      <c r="CM107" s="17" t="str">
        <f t="shared" si="570"/>
        <v xml:space="preserve"> </v>
      </c>
      <c r="CN107" s="17" t="str">
        <f t="shared" si="571"/>
        <v xml:space="preserve"> </v>
      </c>
      <c r="CO107" s="17" t="str">
        <f t="shared" si="572"/>
        <v xml:space="preserve"> </v>
      </c>
      <c r="CP107" s="17" t="str">
        <f t="shared" si="573"/>
        <v xml:space="preserve"> </v>
      </c>
      <c r="CQ107" s="17" t="str">
        <f t="shared" si="574"/>
        <v xml:space="preserve"> </v>
      </c>
      <c r="CR107" s="17" t="str">
        <f t="shared" si="575"/>
        <v xml:space="preserve"> </v>
      </c>
      <c r="CS107" s="17" t="str">
        <f t="shared" si="576"/>
        <v xml:space="preserve"> </v>
      </c>
      <c r="CT107" s="17" t="str">
        <f t="shared" si="577"/>
        <v xml:space="preserve"> </v>
      </c>
      <c r="CU107" s="17" t="str">
        <f t="shared" si="578"/>
        <v xml:space="preserve"> </v>
      </c>
      <c r="CV107" s="17" t="str">
        <f t="shared" si="579"/>
        <v xml:space="preserve"> </v>
      </c>
      <c r="CW107" s="501">
        <v>1976</v>
      </c>
      <c r="CX107" s="17" t="str">
        <f t="shared" si="611"/>
        <v/>
      </c>
      <c r="CY107" s="17" t="str">
        <f t="shared" si="612"/>
        <v/>
      </c>
      <c r="CZ107" s="17" t="str">
        <f t="shared" si="613"/>
        <v/>
      </c>
      <c r="DA107" s="17" t="str">
        <f t="shared" si="614"/>
        <v/>
      </c>
      <c r="DB107" s="17" t="str">
        <f t="shared" si="615"/>
        <v/>
      </c>
      <c r="DC107" s="17" t="str">
        <f t="shared" si="616"/>
        <v/>
      </c>
      <c r="DD107" s="17" t="str">
        <f t="shared" si="617"/>
        <v/>
      </c>
      <c r="DE107" s="17" t="str">
        <f t="shared" si="618"/>
        <v/>
      </c>
      <c r="DF107" s="17" t="str">
        <f t="shared" si="619"/>
        <v/>
      </c>
      <c r="DG107" s="17" t="str">
        <f t="shared" si="620"/>
        <v/>
      </c>
      <c r="DH107" s="17" t="str">
        <f t="shared" si="621"/>
        <v/>
      </c>
      <c r="DI107" s="17" t="str">
        <f t="shared" si="622"/>
        <v/>
      </c>
      <c r="DJ107" s="17" t="str">
        <f t="shared" si="623"/>
        <v/>
      </c>
      <c r="DK107" s="17" t="str">
        <f t="shared" si="624"/>
        <v/>
      </c>
      <c r="DL107" s="17" t="str">
        <f t="shared" si="625"/>
        <v/>
      </c>
      <c r="DM107" s="17" t="str">
        <f t="shared" si="626"/>
        <v/>
      </c>
      <c r="DN107" s="17" t="str">
        <f t="shared" si="627"/>
        <v/>
      </c>
      <c r="DO107" s="17" t="str">
        <f t="shared" si="628"/>
        <v/>
      </c>
      <c r="DP107" s="17" t="str">
        <f t="shared" si="629"/>
        <v/>
      </c>
      <c r="DQ107" s="17" t="str">
        <f t="shared" si="630"/>
        <v/>
      </c>
      <c r="DR107" s="17" t="str">
        <f t="shared" si="631"/>
        <v/>
      </c>
      <c r="DS107" s="17" t="str">
        <f t="shared" si="632"/>
        <v/>
      </c>
      <c r="DT107" s="17" t="str">
        <f t="shared" si="633"/>
        <v/>
      </c>
      <c r="DU107" s="17" t="str">
        <f t="shared" si="634"/>
        <v/>
      </c>
      <c r="DV107" s="17" t="str">
        <f t="shared" si="635"/>
        <v/>
      </c>
      <c r="DW107" s="17" t="str">
        <f t="shared" si="636"/>
        <v/>
      </c>
      <c r="DX107" s="17" t="str">
        <f t="shared" si="637"/>
        <v/>
      </c>
      <c r="DY107" s="17" t="str">
        <f t="shared" si="638"/>
        <v/>
      </c>
      <c r="DZ107" s="17" t="str">
        <f t="shared" si="639"/>
        <v/>
      </c>
      <c r="EA107" s="17" t="str">
        <f t="shared" si="640"/>
        <v/>
      </c>
      <c r="EB107" s="17" t="str">
        <f t="shared" si="641"/>
        <v/>
      </c>
      <c r="EC107" s="501">
        <v>1976</v>
      </c>
      <c r="ED107" s="37" t="str">
        <f t="shared" si="642"/>
        <v/>
      </c>
      <c r="EE107" s="37" t="str">
        <f t="shared" si="643"/>
        <v/>
      </c>
      <c r="EF107" s="37" t="str">
        <f t="shared" si="644"/>
        <v/>
      </c>
      <c r="EG107" s="37" t="str">
        <f t="shared" si="645"/>
        <v/>
      </c>
      <c r="EH107" s="37" t="str">
        <f t="shared" si="646"/>
        <v/>
      </c>
      <c r="EI107" s="37" t="str">
        <f t="shared" si="647"/>
        <v/>
      </c>
      <c r="EJ107" s="37" t="str">
        <f t="shared" si="648"/>
        <v/>
      </c>
      <c r="EK107" s="37" t="str">
        <f t="shared" si="649"/>
        <v/>
      </c>
      <c r="EL107" s="37">
        <f t="shared" si="650"/>
        <v>1</v>
      </c>
      <c r="EM107" s="37">
        <f t="shared" si="651"/>
        <v>1</v>
      </c>
      <c r="EN107" s="37" t="str">
        <f t="shared" si="652"/>
        <v/>
      </c>
      <c r="EO107" s="37">
        <f t="shared" si="653"/>
        <v>1</v>
      </c>
      <c r="EP107" s="37" t="str">
        <f t="shared" si="654"/>
        <v/>
      </c>
      <c r="EQ107" s="37" t="str">
        <f t="shared" si="655"/>
        <v/>
      </c>
      <c r="ER107" s="37" t="str">
        <f t="shared" si="656"/>
        <v/>
      </c>
      <c r="ES107" s="37">
        <f t="shared" si="657"/>
        <v>1</v>
      </c>
      <c r="ET107" s="37" t="str">
        <f t="shared" si="658"/>
        <v/>
      </c>
      <c r="EU107" s="37" t="str">
        <f t="shared" si="659"/>
        <v/>
      </c>
      <c r="EV107" s="37" t="str">
        <f t="shared" si="660"/>
        <v/>
      </c>
      <c r="EW107" s="37" t="str">
        <f t="shared" si="661"/>
        <v/>
      </c>
      <c r="EX107" s="37">
        <f t="shared" si="662"/>
        <v>1</v>
      </c>
      <c r="EY107" s="37" t="str">
        <f t="shared" si="663"/>
        <v/>
      </c>
      <c r="EZ107" s="37" t="str">
        <f t="shared" si="664"/>
        <v/>
      </c>
      <c r="FA107" s="37" t="str">
        <f t="shared" si="665"/>
        <v/>
      </c>
      <c r="FB107" s="37">
        <f t="shared" si="666"/>
        <v>1</v>
      </c>
      <c r="FC107" s="37" t="str">
        <f t="shared" si="667"/>
        <v/>
      </c>
      <c r="FD107" s="37">
        <f t="shared" si="668"/>
        <v>1</v>
      </c>
      <c r="FE107" s="37" t="str">
        <f t="shared" si="669"/>
        <v/>
      </c>
      <c r="FF107" s="37">
        <f t="shared" si="670"/>
        <v>1</v>
      </c>
      <c r="FG107" s="37">
        <f t="shared" si="671"/>
        <v>1</v>
      </c>
      <c r="FH107" s="37">
        <f t="shared" si="672"/>
        <v>1</v>
      </c>
      <c r="FI107" s="54">
        <f t="shared" si="543"/>
        <v>10</v>
      </c>
      <c r="FJ107" s="501">
        <v>1976</v>
      </c>
      <c r="FK107" s="37" t="str">
        <f t="shared" si="673"/>
        <v/>
      </c>
      <c r="FL107" s="37" t="str">
        <f t="shared" si="674"/>
        <v/>
      </c>
      <c r="FM107" s="37" t="str">
        <f t="shared" si="675"/>
        <v/>
      </c>
      <c r="FN107" s="37" t="str">
        <f t="shared" si="676"/>
        <v/>
      </c>
      <c r="FO107" s="37" t="str">
        <f t="shared" si="677"/>
        <v/>
      </c>
      <c r="FP107" s="37" t="str">
        <f t="shared" si="678"/>
        <v/>
      </c>
      <c r="FQ107" s="37" t="str">
        <f t="shared" si="679"/>
        <v/>
      </c>
      <c r="FR107" s="37" t="str">
        <f t="shared" si="680"/>
        <v/>
      </c>
      <c r="FS107" s="37">
        <f t="shared" si="681"/>
        <v>1</v>
      </c>
      <c r="FT107" s="37" t="str">
        <f t="shared" si="682"/>
        <v/>
      </c>
      <c r="FU107" s="37" t="str">
        <f t="shared" si="683"/>
        <v/>
      </c>
      <c r="FV107" s="37" t="str">
        <f t="shared" si="684"/>
        <v/>
      </c>
      <c r="FW107" s="37" t="str">
        <f t="shared" si="685"/>
        <v/>
      </c>
      <c r="FX107" s="37" t="str">
        <f t="shared" si="686"/>
        <v/>
      </c>
      <c r="FY107" s="37" t="str">
        <f t="shared" si="687"/>
        <v/>
      </c>
      <c r="FZ107" s="37" t="str">
        <f t="shared" si="688"/>
        <v/>
      </c>
      <c r="GA107" s="37" t="str">
        <f t="shared" si="689"/>
        <v/>
      </c>
      <c r="GB107" s="37" t="str">
        <f t="shared" si="690"/>
        <v/>
      </c>
      <c r="GC107" s="37" t="str">
        <f t="shared" si="691"/>
        <v/>
      </c>
      <c r="GD107" s="37" t="str">
        <f t="shared" si="692"/>
        <v/>
      </c>
      <c r="GE107" s="37" t="str">
        <f t="shared" si="693"/>
        <v/>
      </c>
      <c r="GF107" s="37" t="str">
        <f t="shared" si="694"/>
        <v/>
      </c>
      <c r="GG107" s="37" t="str">
        <f t="shared" si="695"/>
        <v/>
      </c>
      <c r="GH107" s="37" t="str">
        <f t="shared" si="696"/>
        <v/>
      </c>
      <c r="GI107" s="37" t="str">
        <f t="shared" si="697"/>
        <v/>
      </c>
      <c r="GJ107" s="37" t="str">
        <f t="shared" si="698"/>
        <v/>
      </c>
      <c r="GK107" s="37" t="str">
        <f t="shared" si="699"/>
        <v/>
      </c>
      <c r="GL107" s="37" t="str">
        <f t="shared" si="700"/>
        <v/>
      </c>
      <c r="GM107" s="37" t="str">
        <f t="shared" si="701"/>
        <v/>
      </c>
      <c r="GN107" s="37" t="str">
        <f t="shared" si="702"/>
        <v/>
      </c>
      <c r="GO107" s="37" t="str">
        <f t="shared" si="703"/>
        <v/>
      </c>
      <c r="GP107" s="39">
        <f t="shared" si="547"/>
        <v>1</v>
      </c>
      <c r="GQ107" s="501">
        <v>1976</v>
      </c>
      <c r="GR107" s="501">
        <v>1976</v>
      </c>
      <c r="GS107" s="37" t="str">
        <f t="shared" si="704"/>
        <v/>
      </c>
      <c r="GT107" s="37" t="str">
        <f t="shared" si="705"/>
        <v/>
      </c>
      <c r="GU107" s="37" t="str">
        <f t="shared" si="706"/>
        <v/>
      </c>
      <c r="GV107" s="37" t="str">
        <f t="shared" si="707"/>
        <v/>
      </c>
      <c r="GW107" s="37" t="str">
        <f t="shared" si="708"/>
        <v/>
      </c>
      <c r="GX107" s="37" t="str">
        <f t="shared" si="709"/>
        <v/>
      </c>
      <c r="GY107" s="37" t="str">
        <f t="shared" si="710"/>
        <v/>
      </c>
      <c r="GZ107" s="37" t="str">
        <f t="shared" si="711"/>
        <v/>
      </c>
      <c r="HA107" s="37" t="str">
        <f t="shared" si="712"/>
        <v/>
      </c>
      <c r="HB107" s="37" t="str">
        <f t="shared" si="713"/>
        <v/>
      </c>
      <c r="HC107" s="37" t="str">
        <f t="shared" si="714"/>
        <v/>
      </c>
      <c r="HD107" s="37" t="str">
        <f t="shared" si="715"/>
        <v/>
      </c>
      <c r="HE107" s="37" t="str">
        <f t="shared" si="716"/>
        <v/>
      </c>
      <c r="HF107" s="37" t="str">
        <f t="shared" si="717"/>
        <v/>
      </c>
      <c r="HG107" s="37" t="str">
        <f t="shared" si="718"/>
        <v/>
      </c>
      <c r="HH107" s="37" t="str">
        <f t="shared" si="719"/>
        <v/>
      </c>
      <c r="HI107" s="37" t="str">
        <f t="shared" si="720"/>
        <v/>
      </c>
      <c r="HJ107" s="37" t="str">
        <f t="shared" si="721"/>
        <v/>
      </c>
      <c r="HK107" s="37" t="str">
        <f t="shared" si="722"/>
        <v/>
      </c>
      <c r="HL107" s="37" t="str">
        <f t="shared" si="723"/>
        <v/>
      </c>
      <c r="HM107" s="37" t="str">
        <f t="shared" si="724"/>
        <v/>
      </c>
      <c r="HN107" s="37" t="str">
        <f t="shared" si="725"/>
        <v/>
      </c>
      <c r="HO107" s="37" t="str">
        <f t="shared" si="726"/>
        <v/>
      </c>
      <c r="HP107" s="37" t="str">
        <f t="shared" si="727"/>
        <v/>
      </c>
      <c r="HQ107" s="37" t="str">
        <f t="shared" si="728"/>
        <v/>
      </c>
      <c r="HR107" s="37" t="str">
        <f t="shared" si="729"/>
        <v/>
      </c>
      <c r="HS107" s="37" t="str">
        <f t="shared" si="730"/>
        <v/>
      </c>
      <c r="HT107" s="37" t="str">
        <f t="shared" si="731"/>
        <v/>
      </c>
      <c r="HU107" s="37" t="str">
        <f t="shared" si="732"/>
        <v/>
      </c>
      <c r="HV107" s="37" t="str">
        <f t="shared" si="733"/>
        <v/>
      </c>
      <c r="HW107" s="37" t="str">
        <f t="shared" si="734"/>
        <v/>
      </c>
      <c r="HX107" s="39">
        <f t="shared" si="548"/>
        <v>0</v>
      </c>
      <c r="HY107" s="501">
        <v>1976</v>
      </c>
    </row>
    <row r="108" spans="1:233" ht="13.8">
      <c r="A108" s="501">
        <v>1977</v>
      </c>
      <c r="B108" s="45">
        <v>0</v>
      </c>
      <c r="C108" s="45">
        <v>0</v>
      </c>
      <c r="D108" s="45">
        <v>0</v>
      </c>
      <c r="E108" s="45">
        <v>0.16</v>
      </c>
      <c r="F108" s="45">
        <v>0</v>
      </c>
      <c r="G108" s="150">
        <v>0.18</v>
      </c>
      <c r="H108" s="45">
        <v>0.25</v>
      </c>
      <c r="I108" s="45">
        <v>0</v>
      </c>
      <c r="J108" s="45">
        <v>0</v>
      </c>
      <c r="K108" s="45">
        <v>0</v>
      </c>
      <c r="L108" s="150">
        <v>0</v>
      </c>
      <c r="M108" s="45" t="s">
        <v>60</v>
      </c>
      <c r="N108" s="45">
        <v>0.37</v>
      </c>
      <c r="O108" s="45">
        <v>0</v>
      </c>
      <c r="P108" s="45">
        <v>0</v>
      </c>
      <c r="Q108" s="150">
        <v>0</v>
      </c>
      <c r="R108" s="45">
        <v>0</v>
      </c>
      <c r="S108" s="45">
        <v>0.16</v>
      </c>
      <c r="T108" s="45">
        <v>0</v>
      </c>
      <c r="U108" s="45">
        <v>0.68</v>
      </c>
      <c r="V108" s="150" t="s">
        <v>60</v>
      </c>
      <c r="W108" s="45">
        <v>0.78</v>
      </c>
      <c r="X108" s="45">
        <v>0</v>
      </c>
      <c r="Y108" s="45">
        <v>0</v>
      </c>
      <c r="Z108" s="45">
        <v>0</v>
      </c>
      <c r="AA108" s="150">
        <v>0</v>
      </c>
      <c r="AB108" s="45">
        <v>0</v>
      </c>
      <c r="AC108" s="45">
        <v>0.01</v>
      </c>
      <c r="AD108" s="45">
        <v>0</v>
      </c>
      <c r="AE108" s="45">
        <v>0.08</v>
      </c>
      <c r="AF108" s="150">
        <v>0</v>
      </c>
      <c r="AG108" s="152">
        <f t="shared" si="544"/>
        <v>2.67</v>
      </c>
      <c r="AH108" s="8">
        <f t="shared" si="545"/>
        <v>0.78</v>
      </c>
      <c r="AI108" s="4">
        <f t="shared" si="546"/>
        <v>9</v>
      </c>
      <c r="AJ108" s="501">
        <v>1977</v>
      </c>
      <c r="AK108" s="28" t="str">
        <f t="shared" si="580"/>
        <v/>
      </c>
      <c r="AL108" s="28" t="str">
        <f t="shared" si="581"/>
        <v/>
      </c>
      <c r="AM108" s="28" t="str">
        <f t="shared" si="582"/>
        <v/>
      </c>
      <c r="AN108" s="28" t="str">
        <f t="shared" si="583"/>
        <v/>
      </c>
      <c r="AO108" s="28" t="str">
        <f t="shared" si="584"/>
        <v/>
      </c>
      <c r="AP108" s="28" t="str">
        <f t="shared" si="585"/>
        <v/>
      </c>
      <c r="AQ108" s="28" t="str">
        <f t="shared" si="586"/>
        <v/>
      </c>
      <c r="AR108" s="28" t="str">
        <f t="shared" si="587"/>
        <v/>
      </c>
      <c r="AS108" s="28" t="str">
        <f t="shared" si="588"/>
        <v/>
      </c>
      <c r="AT108" s="28" t="str">
        <f t="shared" si="589"/>
        <v/>
      </c>
      <c r="AU108" s="28" t="str">
        <f t="shared" si="590"/>
        <v/>
      </c>
      <c r="AV108" s="28" t="str">
        <f t="shared" si="591"/>
        <v/>
      </c>
      <c r="AW108" s="28" t="str">
        <f t="shared" si="592"/>
        <v/>
      </c>
      <c r="AX108" s="28" t="str">
        <f t="shared" si="593"/>
        <v/>
      </c>
      <c r="AY108" s="28" t="str">
        <f t="shared" si="594"/>
        <v/>
      </c>
      <c r="AZ108" s="28" t="str">
        <f t="shared" si="595"/>
        <v/>
      </c>
      <c r="BA108" s="28" t="str">
        <f t="shared" si="596"/>
        <v/>
      </c>
      <c r="BB108" s="28" t="str">
        <f t="shared" si="597"/>
        <v/>
      </c>
      <c r="BC108" s="28" t="str">
        <f t="shared" si="598"/>
        <v/>
      </c>
      <c r="BD108" s="28" t="str">
        <f t="shared" si="599"/>
        <v/>
      </c>
      <c r="BE108" s="28" t="str">
        <f t="shared" si="600"/>
        <v/>
      </c>
      <c r="BF108" s="28" t="str">
        <f t="shared" si="601"/>
        <v/>
      </c>
      <c r="BG108" s="28" t="str">
        <f t="shared" si="602"/>
        <v/>
      </c>
      <c r="BH108" s="28" t="str">
        <f t="shared" si="603"/>
        <v/>
      </c>
      <c r="BI108" s="28" t="str">
        <f t="shared" si="604"/>
        <v/>
      </c>
      <c r="BJ108" s="28" t="str">
        <f t="shared" si="605"/>
        <v/>
      </c>
      <c r="BK108" s="28" t="str">
        <f t="shared" si="606"/>
        <v/>
      </c>
      <c r="BL108" s="28" t="str">
        <f t="shared" si="607"/>
        <v/>
      </c>
      <c r="BM108" s="28" t="str">
        <f t="shared" si="608"/>
        <v/>
      </c>
      <c r="BN108" s="28" t="str">
        <f t="shared" si="609"/>
        <v/>
      </c>
      <c r="BO108" s="28" t="str">
        <f t="shared" si="610"/>
        <v/>
      </c>
      <c r="BP108" s="39">
        <f t="shared" si="418"/>
        <v>0</v>
      </c>
      <c r="BQ108" s="501">
        <v>1977</v>
      </c>
      <c r="BR108" s="17" t="str">
        <f t="shared" si="549"/>
        <v xml:space="preserve"> </v>
      </c>
      <c r="BS108" s="17" t="str">
        <f t="shared" si="550"/>
        <v xml:space="preserve"> </v>
      </c>
      <c r="BT108" s="17" t="str">
        <f t="shared" si="551"/>
        <v xml:space="preserve"> </v>
      </c>
      <c r="BU108" s="17" t="str">
        <f t="shared" si="552"/>
        <v xml:space="preserve"> </v>
      </c>
      <c r="BV108" s="17" t="str">
        <f t="shared" si="553"/>
        <v xml:space="preserve"> </v>
      </c>
      <c r="BW108" s="17" t="str">
        <f t="shared" si="554"/>
        <v xml:space="preserve"> </v>
      </c>
      <c r="BX108" s="17" t="str">
        <f t="shared" si="555"/>
        <v xml:space="preserve"> </v>
      </c>
      <c r="BY108" s="17" t="str">
        <f t="shared" si="556"/>
        <v xml:space="preserve"> </v>
      </c>
      <c r="BZ108" s="17" t="str">
        <f t="shared" si="557"/>
        <v xml:space="preserve"> </v>
      </c>
      <c r="CA108" s="17" t="str">
        <f t="shared" si="558"/>
        <v xml:space="preserve"> </v>
      </c>
      <c r="CB108" s="17" t="str">
        <f t="shared" si="559"/>
        <v xml:space="preserve"> </v>
      </c>
      <c r="CC108" s="17" t="str">
        <f t="shared" si="560"/>
        <v xml:space="preserve"> </v>
      </c>
      <c r="CD108" s="17" t="str">
        <f t="shared" si="561"/>
        <v xml:space="preserve"> </v>
      </c>
      <c r="CE108" s="17" t="str">
        <f t="shared" si="562"/>
        <v xml:space="preserve"> </v>
      </c>
      <c r="CF108" s="17" t="str">
        <f t="shared" si="563"/>
        <v xml:space="preserve"> </v>
      </c>
      <c r="CG108" s="17" t="str">
        <f t="shared" si="564"/>
        <v xml:space="preserve"> </v>
      </c>
      <c r="CH108" s="17" t="str">
        <f t="shared" si="565"/>
        <v xml:space="preserve"> </v>
      </c>
      <c r="CI108" s="17" t="str">
        <f t="shared" si="566"/>
        <v xml:space="preserve"> </v>
      </c>
      <c r="CJ108" s="17" t="str">
        <f t="shared" si="567"/>
        <v xml:space="preserve"> </v>
      </c>
      <c r="CK108" s="17" t="str">
        <f t="shared" si="568"/>
        <v xml:space="preserve"> </v>
      </c>
      <c r="CL108" s="17" t="str">
        <f t="shared" si="569"/>
        <v xml:space="preserve"> </v>
      </c>
      <c r="CM108" s="17" t="str">
        <f t="shared" si="570"/>
        <v xml:space="preserve"> </v>
      </c>
      <c r="CN108" s="17" t="str">
        <f t="shared" si="571"/>
        <v xml:space="preserve"> </v>
      </c>
      <c r="CO108" s="17" t="str">
        <f t="shared" si="572"/>
        <v xml:space="preserve"> </v>
      </c>
      <c r="CP108" s="17" t="str">
        <f t="shared" si="573"/>
        <v xml:space="preserve"> </v>
      </c>
      <c r="CQ108" s="17" t="str">
        <f t="shared" si="574"/>
        <v xml:space="preserve"> </v>
      </c>
      <c r="CR108" s="17" t="str">
        <f t="shared" si="575"/>
        <v xml:space="preserve"> </v>
      </c>
      <c r="CS108" s="17" t="str">
        <f t="shared" si="576"/>
        <v xml:space="preserve"> </v>
      </c>
      <c r="CT108" s="17" t="str">
        <f t="shared" si="577"/>
        <v xml:space="preserve"> </v>
      </c>
      <c r="CU108" s="17" t="str">
        <f t="shared" si="578"/>
        <v xml:space="preserve"> </v>
      </c>
      <c r="CV108" s="17" t="str">
        <f t="shared" si="579"/>
        <v xml:space="preserve"> </v>
      </c>
      <c r="CW108" s="501">
        <v>1977</v>
      </c>
      <c r="CX108" s="17" t="str">
        <f t="shared" si="611"/>
        <v/>
      </c>
      <c r="CY108" s="17" t="str">
        <f t="shared" si="612"/>
        <v/>
      </c>
      <c r="CZ108" s="17" t="str">
        <f t="shared" si="613"/>
        <v/>
      </c>
      <c r="DA108" s="17" t="str">
        <f t="shared" si="614"/>
        <v/>
      </c>
      <c r="DB108" s="17" t="str">
        <f t="shared" si="615"/>
        <v/>
      </c>
      <c r="DC108" s="17" t="str">
        <f t="shared" si="616"/>
        <v/>
      </c>
      <c r="DD108" s="17" t="str">
        <f t="shared" si="617"/>
        <v/>
      </c>
      <c r="DE108" s="17" t="str">
        <f t="shared" si="618"/>
        <v/>
      </c>
      <c r="DF108" s="17" t="str">
        <f t="shared" si="619"/>
        <v/>
      </c>
      <c r="DG108" s="17" t="str">
        <f t="shared" si="620"/>
        <v/>
      </c>
      <c r="DH108" s="17" t="str">
        <f t="shared" si="621"/>
        <v/>
      </c>
      <c r="DI108" s="17" t="str">
        <f t="shared" si="622"/>
        <v/>
      </c>
      <c r="DJ108" s="17" t="str">
        <f t="shared" si="623"/>
        <v/>
      </c>
      <c r="DK108" s="17" t="str">
        <f t="shared" si="624"/>
        <v/>
      </c>
      <c r="DL108" s="17" t="str">
        <f t="shared" si="625"/>
        <v/>
      </c>
      <c r="DM108" s="17" t="str">
        <f t="shared" si="626"/>
        <v/>
      </c>
      <c r="DN108" s="17" t="str">
        <f t="shared" si="627"/>
        <v/>
      </c>
      <c r="DO108" s="17" t="str">
        <f t="shared" si="628"/>
        <v/>
      </c>
      <c r="DP108" s="17" t="str">
        <f t="shared" si="629"/>
        <v/>
      </c>
      <c r="DQ108" s="17" t="str">
        <f t="shared" si="630"/>
        <v/>
      </c>
      <c r="DR108" s="17" t="str">
        <f t="shared" si="631"/>
        <v/>
      </c>
      <c r="DS108" s="17" t="str">
        <f t="shared" si="632"/>
        <v/>
      </c>
      <c r="DT108" s="17" t="str">
        <f t="shared" si="633"/>
        <v/>
      </c>
      <c r="DU108" s="17" t="str">
        <f t="shared" si="634"/>
        <v/>
      </c>
      <c r="DV108" s="17" t="str">
        <f t="shared" si="635"/>
        <v/>
      </c>
      <c r="DW108" s="17" t="str">
        <f t="shared" si="636"/>
        <v/>
      </c>
      <c r="DX108" s="17" t="str">
        <f t="shared" si="637"/>
        <v/>
      </c>
      <c r="DY108" s="17" t="str">
        <f t="shared" si="638"/>
        <v/>
      </c>
      <c r="DZ108" s="17" t="str">
        <f t="shared" si="639"/>
        <v/>
      </c>
      <c r="EA108" s="17" t="str">
        <f t="shared" si="640"/>
        <v/>
      </c>
      <c r="EB108" s="17" t="str">
        <f t="shared" si="641"/>
        <v/>
      </c>
      <c r="EC108" s="501">
        <v>1977</v>
      </c>
      <c r="ED108" s="37" t="str">
        <f t="shared" si="642"/>
        <v/>
      </c>
      <c r="EE108" s="37" t="str">
        <f t="shared" si="643"/>
        <v/>
      </c>
      <c r="EF108" s="37" t="str">
        <f t="shared" si="644"/>
        <v/>
      </c>
      <c r="EG108" s="37">
        <f t="shared" si="645"/>
        <v>1</v>
      </c>
      <c r="EH108" s="37" t="str">
        <f t="shared" si="646"/>
        <v/>
      </c>
      <c r="EI108" s="37">
        <f t="shared" si="647"/>
        <v>1</v>
      </c>
      <c r="EJ108" s="37">
        <f t="shared" si="648"/>
        <v>1</v>
      </c>
      <c r="EK108" s="37" t="str">
        <f t="shared" si="649"/>
        <v/>
      </c>
      <c r="EL108" s="37" t="str">
        <f t="shared" si="650"/>
        <v/>
      </c>
      <c r="EM108" s="37" t="str">
        <f t="shared" si="651"/>
        <v/>
      </c>
      <c r="EN108" s="37" t="str">
        <f t="shared" si="652"/>
        <v/>
      </c>
      <c r="EO108" s="37" t="str">
        <f t="shared" si="653"/>
        <v/>
      </c>
      <c r="EP108" s="37">
        <f t="shared" si="654"/>
        <v>1</v>
      </c>
      <c r="EQ108" s="37" t="str">
        <f t="shared" si="655"/>
        <v/>
      </c>
      <c r="ER108" s="37" t="str">
        <f t="shared" si="656"/>
        <v/>
      </c>
      <c r="ES108" s="37" t="str">
        <f t="shared" si="657"/>
        <v/>
      </c>
      <c r="ET108" s="37" t="str">
        <f t="shared" si="658"/>
        <v/>
      </c>
      <c r="EU108" s="37">
        <f t="shared" si="659"/>
        <v>1</v>
      </c>
      <c r="EV108" s="37" t="str">
        <f t="shared" si="660"/>
        <v/>
      </c>
      <c r="EW108" s="37">
        <f t="shared" si="661"/>
        <v>1</v>
      </c>
      <c r="EX108" s="37" t="str">
        <f t="shared" si="662"/>
        <v/>
      </c>
      <c r="EY108" s="37">
        <f t="shared" si="663"/>
        <v>1</v>
      </c>
      <c r="EZ108" s="37" t="str">
        <f t="shared" si="664"/>
        <v/>
      </c>
      <c r="FA108" s="37" t="str">
        <f t="shared" si="665"/>
        <v/>
      </c>
      <c r="FB108" s="37" t="str">
        <f t="shared" si="666"/>
        <v/>
      </c>
      <c r="FC108" s="37" t="str">
        <f t="shared" si="667"/>
        <v/>
      </c>
      <c r="FD108" s="37" t="str">
        <f t="shared" si="668"/>
        <v/>
      </c>
      <c r="FE108" s="37">
        <f t="shared" si="669"/>
        <v>1</v>
      </c>
      <c r="FF108" s="37" t="str">
        <f t="shared" si="670"/>
        <v/>
      </c>
      <c r="FG108" s="37">
        <f t="shared" si="671"/>
        <v>1</v>
      </c>
      <c r="FH108" s="37" t="str">
        <f t="shared" si="672"/>
        <v/>
      </c>
      <c r="FI108" s="54">
        <f t="shared" si="543"/>
        <v>9</v>
      </c>
      <c r="FJ108" s="501">
        <v>1977</v>
      </c>
      <c r="FK108" s="37" t="str">
        <f t="shared" si="673"/>
        <v/>
      </c>
      <c r="FL108" s="37" t="str">
        <f t="shared" si="674"/>
        <v/>
      </c>
      <c r="FM108" s="37" t="str">
        <f t="shared" si="675"/>
        <v/>
      </c>
      <c r="FN108" s="37" t="str">
        <f t="shared" si="676"/>
        <v/>
      </c>
      <c r="FO108" s="37" t="str">
        <f t="shared" si="677"/>
        <v/>
      </c>
      <c r="FP108" s="37" t="str">
        <f t="shared" si="678"/>
        <v/>
      </c>
      <c r="FQ108" s="37" t="str">
        <f t="shared" si="679"/>
        <v/>
      </c>
      <c r="FR108" s="37" t="str">
        <f t="shared" si="680"/>
        <v/>
      </c>
      <c r="FS108" s="37" t="str">
        <f t="shared" si="681"/>
        <v/>
      </c>
      <c r="FT108" s="37" t="str">
        <f t="shared" si="682"/>
        <v/>
      </c>
      <c r="FU108" s="37" t="str">
        <f t="shared" si="683"/>
        <v/>
      </c>
      <c r="FV108" s="37" t="str">
        <f t="shared" si="684"/>
        <v/>
      </c>
      <c r="FW108" s="37" t="str">
        <f t="shared" si="685"/>
        <v/>
      </c>
      <c r="FX108" s="37" t="str">
        <f t="shared" si="686"/>
        <v/>
      </c>
      <c r="FY108" s="37" t="str">
        <f t="shared" si="687"/>
        <v/>
      </c>
      <c r="FZ108" s="37" t="str">
        <f t="shared" si="688"/>
        <v/>
      </c>
      <c r="GA108" s="37" t="str">
        <f t="shared" si="689"/>
        <v/>
      </c>
      <c r="GB108" s="37" t="str">
        <f t="shared" si="690"/>
        <v/>
      </c>
      <c r="GC108" s="37" t="str">
        <f t="shared" si="691"/>
        <v/>
      </c>
      <c r="GD108" s="37" t="str">
        <f t="shared" si="692"/>
        <v/>
      </c>
      <c r="GE108" s="37" t="str">
        <f t="shared" si="693"/>
        <v/>
      </c>
      <c r="GF108" s="37" t="str">
        <f t="shared" si="694"/>
        <v/>
      </c>
      <c r="GG108" s="37" t="str">
        <f t="shared" si="695"/>
        <v/>
      </c>
      <c r="GH108" s="37" t="str">
        <f t="shared" si="696"/>
        <v/>
      </c>
      <c r="GI108" s="37" t="str">
        <f t="shared" si="697"/>
        <v/>
      </c>
      <c r="GJ108" s="37" t="str">
        <f t="shared" si="698"/>
        <v/>
      </c>
      <c r="GK108" s="37" t="str">
        <f t="shared" si="699"/>
        <v/>
      </c>
      <c r="GL108" s="37" t="str">
        <f t="shared" si="700"/>
        <v/>
      </c>
      <c r="GM108" s="37" t="str">
        <f t="shared" si="701"/>
        <v/>
      </c>
      <c r="GN108" s="37" t="str">
        <f t="shared" si="702"/>
        <v/>
      </c>
      <c r="GO108" s="37" t="str">
        <f t="shared" si="703"/>
        <v/>
      </c>
      <c r="GP108" s="39">
        <f t="shared" si="547"/>
        <v>0</v>
      </c>
      <c r="GQ108" s="501">
        <v>1977</v>
      </c>
      <c r="GR108" s="501">
        <v>1977</v>
      </c>
      <c r="GS108" s="37" t="str">
        <f t="shared" si="704"/>
        <v/>
      </c>
      <c r="GT108" s="37" t="str">
        <f t="shared" si="705"/>
        <v/>
      </c>
      <c r="GU108" s="37" t="str">
        <f t="shared" si="706"/>
        <v/>
      </c>
      <c r="GV108" s="37" t="str">
        <f t="shared" si="707"/>
        <v/>
      </c>
      <c r="GW108" s="37" t="str">
        <f t="shared" si="708"/>
        <v/>
      </c>
      <c r="GX108" s="37" t="str">
        <f t="shared" si="709"/>
        <v/>
      </c>
      <c r="GY108" s="37" t="str">
        <f t="shared" si="710"/>
        <v/>
      </c>
      <c r="GZ108" s="37" t="str">
        <f t="shared" si="711"/>
        <v/>
      </c>
      <c r="HA108" s="37" t="str">
        <f t="shared" si="712"/>
        <v/>
      </c>
      <c r="HB108" s="37" t="str">
        <f t="shared" si="713"/>
        <v/>
      </c>
      <c r="HC108" s="37" t="str">
        <f t="shared" si="714"/>
        <v/>
      </c>
      <c r="HD108" s="37" t="str">
        <f t="shared" si="715"/>
        <v/>
      </c>
      <c r="HE108" s="37" t="str">
        <f t="shared" si="716"/>
        <v/>
      </c>
      <c r="HF108" s="37" t="str">
        <f t="shared" si="717"/>
        <v/>
      </c>
      <c r="HG108" s="37" t="str">
        <f t="shared" si="718"/>
        <v/>
      </c>
      <c r="HH108" s="37" t="str">
        <f t="shared" si="719"/>
        <v/>
      </c>
      <c r="HI108" s="37" t="str">
        <f t="shared" si="720"/>
        <v/>
      </c>
      <c r="HJ108" s="37" t="str">
        <f t="shared" si="721"/>
        <v/>
      </c>
      <c r="HK108" s="37" t="str">
        <f t="shared" si="722"/>
        <v/>
      </c>
      <c r="HL108" s="37" t="str">
        <f t="shared" si="723"/>
        <v/>
      </c>
      <c r="HM108" s="37" t="str">
        <f t="shared" si="724"/>
        <v/>
      </c>
      <c r="HN108" s="37" t="str">
        <f t="shared" si="725"/>
        <v/>
      </c>
      <c r="HO108" s="37" t="str">
        <f t="shared" si="726"/>
        <v/>
      </c>
      <c r="HP108" s="37" t="str">
        <f t="shared" si="727"/>
        <v/>
      </c>
      <c r="HQ108" s="37" t="str">
        <f t="shared" si="728"/>
        <v/>
      </c>
      <c r="HR108" s="37" t="str">
        <f t="shared" si="729"/>
        <v/>
      </c>
      <c r="HS108" s="37" t="str">
        <f t="shared" si="730"/>
        <v/>
      </c>
      <c r="HT108" s="37" t="str">
        <f t="shared" si="731"/>
        <v/>
      </c>
      <c r="HU108" s="37" t="str">
        <f t="shared" si="732"/>
        <v/>
      </c>
      <c r="HV108" s="37" t="str">
        <f t="shared" si="733"/>
        <v/>
      </c>
      <c r="HW108" s="37" t="str">
        <f t="shared" si="734"/>
        <v/>
      </c>
      <c r="HX108" s="39">
        <f t="shared" si="548"/>
        <v>0</v>
      </c>
      <c r="HY108" s="501">
        <v>1977</v>
      </c>
    </row>
    <row r="109" spans="1:233" ht="13.8">
      <c r="A109" s="501">
        <v>1978</v>
      </c>
      <c r="B109" s="45">
        <v>0.12</v>
      </c>
      <c r="C109" s="45" t="s">
        <v>60</v>
      </c>
      <c r="D109" s="45">
        <v>0.7</v>
      </c>
      <c r="E109" s="45">
        <v>0</v>
      </c>
      <c r="F109" s="45">
        <v>0</v>
      </c>
      <c r="G109" s="150" t="s">
        <v>60</v>
      </c>
      <c r="H109" s="45" t="s">
        <v>60</v>
      </c>
      <c r="I109" s="45">
        <v>0.47</v>
      </c>
      <c r="J109" s="45" t="s">
        <v>60</v>
      </c>
      <c r="K109" s="45">
        <v>1.9</v>
      </c>
      <c r="L109" s="150">
        <v>0</v>
      </c>
      <c r="M109" s="45">
        <v>0</v>
      </c>
      <c r="N109" s="45">
        <v>0</v>
      </c>
      <c r="O109" s="45">
        <v>0.17</v>
      </c>
      <c r="P109" s="45">
        <v>0</v>
      </c>
      <c r="Q109" s="150">
        <v>0.05</v>
      </c>
      <c r="R109" s="45" t="s">
        <v>60</v>
      </c>
      <c r="S109" s="45">
        <v>0</v>
      </c>
      <c r="T109" s="45">
        <v>0</v>
      </c>
      <c r="U109" s="45">
        <v>0</v>
      </c>
      <c r="V109" s="150">
        <v>0.04</v>
      </c>
      <c r="W109" s="45">
        <v>0</v>
      </c>
      <c r="X109" s="45">
        <v>0</v>
      </c>
      <c r="Y109" s="45" t="s">
        <v>60</v>
      </c>
      <c r="Z109" s="45">
        <v>0.3</v>
      </c>
      <c r="AA109" s="150">
        <v>1.78</v>
      </c>
      <c r="AB109" s="45">
        <v>0.14000000000000001</v>
      </c>
      <c r="AC109" s="45" t="s">
        <v>60</v>
      </c>
      <c r="AD109" s="45">
        <v>0</v>
      </c>
      <c r="AE109" s="45">
        <v>0</v>
      </c>
      <c r="AF109" s="150">
        <v>0</v>
      </c>
      <c r="AG109" s="152">
        <f t="shared" si="544"/>
        <v>5.669999999999999</v>
      </c>
      <c r="AH109" s="8">
        <f t="shared" si="545"/>
        <v>1.9</v>
      </c>
      <c r="AI109" s="4">
        <f t="shared" si="546"/>
        <v>10</v>
      </c>
      <c r="AJ109" s="501">
        <v>1978</v>
      </c>
      <c r="AK109" s="28" t="str">
        <f t="shared" si="580"/>
        <v/>
      </c>
      <c r="AL109" s="28" t="str">
        <f t="shared" si="581"/>
        <v/>
      </c>
      <c r="AM109" s="28" t="str">
        <f t="shared" si="582"/>
        <v/>
      </c>
      <c r="AN109" s="28" t="str">
        <f t="shared" si="583"/>
        <v/>
      </c>
      <c r="AO109" s="28" t="str">
        <f t="shared" si="584"/>
        <v/>
      </c>
      <c r="AP109" s="28" t="str">
        <f t="shared" si="585"/>
        <v/>
      </c>
      <c r="AQ109" s="28" t="str">
        <f t="shared" si="586"/>
        <v/>
      </c>
      <c r="AR109" s="28" t="str">
        <f t="shared" si="587"/>
        <v/>
      </c>
      <c r="AS109" s="28" t="str">
        <f t="shared" si="588"/>
        <v/>
      </c>
      <c r="AT109" s="28" t="str">
        <f t="shared" si="589"/>
        <v/>
      </c>
      <c r="AU109" s="28" t="str">
        <f t="shared" si="590"/>
        <v/>
      </c>
      <c r="AV109" s="28" t="str">
        <f t="shared" si="591"/>
        <v/>
      </c>
      <c r="AW109" s="28" t="str">
        <f t="shared" si="592"/>
        <v/>
      </c>
      <c r="AX109" s="28" t="str">
        <f t="shared" si="593"/>
        <v/>
      </c>
      <c r="AY109" s="28" t="str">
        <f t="shared" si="594"/>
        <v/>
      </c>
      <c r="AZ109" s="28" t="str">
        <f t="shared" si="595"/>
        <v/>
      </c>
      <c r="BA109" s="28" t="str">
        <f t="shared" si="596"/>
        <v/>
      </c>
      <c r="BB109" s="28" t="str">
        <f t="shared" si="597"/>
        <v/>
      </c>
      <c r="BC109" s="28" t="str">
        <f t="shared" si="598"/>
        <v/>
      </c>
      <c r="BD109" s="28" t="str">
        <f t="shared" si="599"/>
        <v/>
      </c>
      <c r="BE109" s="28" t="str">
        <f t="shared" si="600"/>
        <v/>
      </c>
      <c r="BF109" s="28" t="str">
        <f t="shared" si="601"/>
        <v/>
      </c>
      <c r="BG109" s="28" t="str">
        <f t="shared" si="602"/>
        <v/>
      </c>
      <c r="BH109" s="28" t="str">
        <f t="shared" si="603"/>
        <v/>
      </c>
      <c r="BI109" s="28" t="str">
        <f t="shared" si="604"/>
        <v/>
      </c>
      <c r="BJ109" s="28" t="str">
        <f t="shared" si="605"/>
        <v/>
      </c>
      <c r="BK109" s="28" t="str">
        <f t="shared" si="606"/>
        <v/>
      </c>
      <c r="BL109" s="28" t="str">
        <f t="shared" si="607"/>
        <v/>
      </c>
      <c r="BM109" s="28" t="str">
        <f t="shared" si="608"/>
        <v/>
      </c>
      <c r="BN109" s="28" t="str">
        <f t="shared" si="609"/>
        <v/>
      </c>
      <c r="BO109" s="28" t="str">
        <f t="shared" si="610"/>
        <v/>
      </c>
      <c r="BP109" s="39">
        <f t="shared" si="418"/>
        <v>0</v>
      </c>
      <c r="BQ109" s="501">
        <v>1978</v>
      </c>
      <c r="BR109" s="17" t="str">
        <f t="shared" si="549"/>
        <v xml:space="preserve"> </v>
      </c>
      <c r="BS109" s="17" t="str">
        <f t="shared" si="550"/>
        <v xml:space="preserve"> </v>
      </c>
      <c r="BT109" s="17" t="str">
        <f t="shared" si="551"/>
        <v xml:space="preserve"> </v>
      </c>
      <c r="BU109" s="17" t="str">
        <f t="shared" si="552"/>
        <v xml:space="preserve"> </v>
      </c>
      <c r="BV109" s="17" t="str">
        <f t="shared" si="553"/>
        <v xml:space="preserve"> </v>
      </c>
      <c r="BW109" s="17" t="str">
        <f t="shared" si="554"/>
        <v xml:space="preserve"> </v>
      </c>
      <c r="BX109" s="17" t="str">
        <f t="shared" si="555"/>
        <v xml:space="preserve"> </v>
      </c>
      <c r="BY109" s="17" t="str">
        <f t="shared" si="556"/>
        <v xml:space="preserve"> </v>
      </c>
      <c r="BZ109" s="17" t="str">
        <f t="shared" si="557"/>
        <v xml:space="preserve"> </v>
      </c>
      <c r="CA109" s="17" t="str">
        <f t="shared" si="558"/>
        <v xml:space="preserve"> </v>
      </c>
      <c r="CB109" s="17" t="str">
        <f t="shared" si="559"/>
        <v xml:space="preserve"> </v>
      </c>
      <c r="CC109" s="17" t="str">
        <f t="shared" si="560"/>
        <v xml:space="preserve"> </v>
      </c>
      <c r="CD109" s="17" t="str">
        <f t="shared" si="561"/>
        <v xml:space="preserve"> </v>
      </c>
      <c r="CE109" s="17" t="str">
        <f t="shared" si="562"/>
        <v xml:space="preserve"> </v>
      </c>
      <c r="CF109" s="17" t="str">
        <f t="shared" si="563"/>
        <v xml:space="preserve"> </v>
      </c>
      <c r="CG109" s="17" t="str">
        <f t="shared" si="564"/>
        <v xml:space="preserve"> </v>
      </c>
      <c r="CH109" s="17" t="str">
        <f t="shared" si="565"/>
        <v xml:space="preserve"> </v>
      </c>
      <c r="CI109" s="17" t="str">
        <f t="shared" si="566"/>
        <v xml:space="preserve"> </v>
      </c>
      <c r="CJ109" s="17" t="str">
        <f t="shared" si="567"/>
        <v xml:space="preserve"> </v>
      </c>
      <c r="CK109" s="17" t="str">
        <f t="shared" si="568"/>
        <v xml:space="preserve"> </v>
      </c>
      <c r="CL109" s="17" t="str">
        <f t="shared" si="569"/>
        <v xml:space="preserve"> </v>
      </c>
      <c r="CM109" s="17" t="str">
        <f t="shared" si="570"/>
        <v xml:space="preserve"> </v>
      </c>
      <c r="CN109" s="17" t="str">
        <f t="shared" si="571"/>
        <v xml:space="preserve"> </v>
      </c>
      <c r="CO109" s="17" t="str">
        <f t="shared" si="572"/>
        <v xml:space="preserve"> </v>
      </c>
      <c r="CP109" s="17" t="str">
        <f t="shared" si="573"/>
        <v xml:space="preserve"> </v>
      </c>
      <c r="CQ109" s="17" t="str">
        <f t="shared" si="574"/>
        <v xml:space="preserve"> </v>
      </c>
      <c r="CR109" s="17" t="str">
        <f t="shared" si="575"/>
        <v xml:space="preserve"> </v>
      </c>
      <c r="CS109" s="17" t="str">
        <f t="shared" si="576"/>
        <v xml:space="preserve"> </v>
      </c>
      <c r="CT109" s="17" t="str">
        <f t="shared" si="577"/>
        <v xml:space="preserve"> </v>
      </c>
      <c r="CU109" s="17" t="str">
        <f t="shared" si="578"/>
        <v xml:space="preserve"> </v>
      </c>
      <c r="CV109" s="17" t="str">
        <f t="shared" si="579"/>
        <v xml:space="preserve"> </v>
      </c>
      <c r="CW109" s="501">
        <v>1978</v>
      </c>
      <c r="CX109" s="17" t="str">
        <f t="shared" si="611"/>
        <v/>
      </c>
      <c r="CY109" s="17" t="str">
        <f t="shared" si="612"/>
        <v/>
      </c>
      <c r="CZ109" s="17" t="str">
        <f t="shared" si="613"/>
        <v/>
      </c>
      <c r="DA109" s="17" t="str">
        <f t="shared" si="614"/>
        <v/>
      </c>
      <c r="DB109" s="17" t="str">
        <f t="shared" si="615"/>
        <v/>
      </c>
      <c r="DC109" s="17" t="str">
        <f t="shared" si="616"/>
        <v/>
      </c>
      <c r="DD109" s="17" t="str">
        <f t="shared" si="617"/>
        <v/>
      </c>
      <c r="DE109" s="17" t="str">
        <f t="shared" si="618"/>
        <v/>
      </c>
      <c r="DF109" s="17" t="str">
        <f t="shared" si="619"/>
        <v/>
      </c>
      <c r="DG109" s="17">
        <f t="shared" si="620"/>
        <v>1978</v>
      </c>
      <c r="DH109" s="17" t="str">
        <f t="shared" si="621"/>
        <v/>
      </c>
      <c r="DI109" s="17" t="str">
        <f t="shared" si="622"/>
        <v/>
      </c>
      <c r="DJ109" s="17" t="str">
        <f t="shared" si="623"/>
        <v/>
      </c>
      <c r="DK109" s="17" t="str">
        <f t="shared" si="624"/>
        <v/>
      </c>
      <c r="DL109" s="17" t="str">
        <f t="shared" si="625"/>
        <v/>
      </c>
      <c r="DM109" s="17" t="str">
        <f t="shared" si="626"/>
        <v/>
      </c>
      <c r="DN109" s="17" t="str">
        <f t="shared" si="627"/>
        <v/>
      </c>
      <c r="DO109" s="17" t="str">
        <f t="shared" si="628"/>
        <v/>
      </c>
      <c r="DP109" s="17" t="str">
        <f t="shared" si="629"/>
        <v/>
      </c>
      <c r="DQ109" s="17" t="str">
        <f t="shared" si="630"/>
        <v/>
      </c>
      <c r="DR109" s="17" t="str">
        <f t="shared" si="631"/>
        <v/>
      </c>
      <c r="DS109" s="17" t="str">
        <f t="shared" si="632"/>
        <v/>
      </c>
      <c r="DT109" s="17" t="str">
        <f t="shared" si="633"/>
        <v/>
      </c>
      <c r="DU109" s="17" t="str">
        <f t="shared" si="634"/>
        <v/>
      </c>
      <c r="DV109" s="17" t="str">
        <f t="shared" si="635"/>
        <v/>
      </c>
      <c r="DW109" s="17">
        <f t="shared" si="636"/>
        <v>1978</v>
      </c>
      <c r="DX109" s="17" t="str">
        <f t="shared" si="637"/>
        <v/>
      </c>
      <c r="DY109" s="17" t="str">
        <f t="shared" si="638"/>
        <v/>
      </c>
      <c r="DZ109" s="17" t="str">
        <f t="shared" si="639"/>
        <v/>
      </c>
      <c r="EA109" s="17" t="str">
        <f t="shared" si="640"/>
        <v/>
      </c>
      <c r="EB109" s="17" t="str">
        <f t="shared" si="641"/>
        <v/>
      </c>
      <c r="EC109" s="501">
        <v>1978</v>
      </c>
      <c r="ED109" s="37">
        <f t="shared" si="642"/>
        <v>1</v>
      </c>
      <c r="EE109" s="37" t="str">
        <f t="shared" si="643"/>
        <v/>
      </c>
      <c r="EF109" s="37">
        <f t="shared" si="644"/>
        <v>1</v>
      </c>
      <c r="EG109" s="37" t="str">
        <f t="shared" si="645"/>
        <v/>
      </c>
      <c r="EH109" s="37" t="str">
        <f t="shared" si="646"/>
        <v/>
      </c>
      <c r="EI109" s="37" t="str">
        <f t="shared" si="647"/>
        <v/>
      </c>
      <c r="EJ109" s="37" t="str">
        <f t="shared" si="648"/>
        <v/>
      </c>
      <c r="EK109" s="37">
        <f t="shared" si="649"/>
        <v>1</v>
      </c>
      <c r="EL109" s="37" t="str">
        <f t="shared" si="650"/>
        <v/>
      </c>
      <c r="EM109" s="37">
        <f t="shared" si="651"/>
        <v>1</v>
      </c>
      <c r="EN109" s="37" t="str">
        <f t="shared" si="652"/>
        <v/>
      </c>
      <c r="EO109" s="37" t="str">
        <f t="shared" si="653"/>
        <v/>
      </c>
      <c r="EP109" s="37" t="str">
        <f t="shared" si="654"/>
        <v/>
      </c>
      <c r="EQ109" s="37">
        <f t="shared" si="655"/>
        <v>1</v>
      </c>
      <c r="ER109" s="37" t="str">
        <f t="shared" si="656"/>
        <v/>
      </c>
      <c r="ES109" s="37">
        <f t="shared" si="657"/>
        <v>1</v>
      </c>
      <c r="ET109" s="37" t="str">
        <f t="shared" si="658"/>
        <v/>
      </c>
      <c r="EU109" s="37" t="str">
        <f t="shared" si="659"/>
        <v/>
      </c>
      <c r="EV109" s="37" t="str">
        <f t="shared" si="660"/>
        <v/>
      </c>
      <c r="EW109" s="37" t="str">
        <f t="shared" si="661"/>
        <v/>
      </c>
      <c r="EX109" s="37">
        <f t="shared" si="662"/>
        <v>1</v>
      </c>
      <c r="EY109" s="37" t="str">
        <f t="shared" si="663"/>
        <v/>
      </c>
      <c r="EZ109" s="37" t="str">
        <f t="shared" si="664"/>
        <v/>
      </c>
      <c r="FA109" s="37" t="str">
        <f t="shared" si="665"/>
        <v/>
      </c>
      <c r="FB109" s="37">
        <f t="shared" si="666"/>
        <v>1</v>
      </c>
      <c r="FC109" s="37">
        <f t="shared" si="667"/>
        <v>1</v>
      </c>
      <c r="FD109" s="37">
        <f t="shared" si="668"/>
        <v>1</v>
      </c>
      <c r="FE109" s="37" t="str">
        <f t="shared" si="669"/>
        <v/>
      </c>
      <c r="FF109" s="37" t="str">
        <f t="shared" si="670"/>
        <v/>
      </c>
      <c r="FG109" s="37" t="str">
        <f t="shared" si="671"/>
        <v/>
      </c>
      <c r="FH109" s="37" t="str">
        <f t="shared" si="672"/>
        <v/>
      </c>
      <c r="FI109" s="54">
        <f t="shared" si="543"/>
        <v>10</v>
      </c>
      <c r="FJ109" s="501">
        <v>1978</v>
      </c>
      <c r="FK109" s="37" t="str">
        <f t="shared" si="673"/>
        <v/>
      </c>
      <c r="FL109" s="37" t="str">
        <f t="shared" si="674"/>
        <v/>
      </c>
      <c r="FM109" s="37" t="str">
        <f t="shared" si="675"/>
        <v/>
      </c>
      <c r="FN109" s="37" t="str">
        <f t="shared" si="676"/>
        <v/>
      </c>
      <c r="FO109" s="37" t="str">
        <f t="shared" si="677"/>
        <v/>
      </c>
      <c r="FP109" s="37" t="str">
        <f t="shared" si="678"/>
        <v/>
      </c>
      <c r="FQ109" s="37" t="str">
        <f t="shared" si="679"/>
        <v/>
      </c>
      <c r="FR109" s="37" t="str">
        <f t="shared" si="680"/>
        <v/>
      </c>
      <c r="FS109" s="37" t="str">
        <f t="shared" si="681"/>
        <v/>
      </c>
      <c r="FT109" s="37">
        <f t="shared" si="682"/>
        <v>1</v>
      </c>
      <c r="FU109" s="37" t="str">
        <f t="shared" si="683"/>
        <v/>
      </c>
      <c r="FV109" s="37" t="str">
        <f t="shared" si="684"/>
        <v/>
      </c>
      <c r="FW109" s="37" t="str">
        <f t="shared" si="685"/>
        <v/>
      </c>
      <c r="FX109" s="37" t="str">
        <f t="shared" si="686"/>
        <v/>
      </c>
      <c r="FY109" s="37" t="str">
        <f t="shared" si="687"/>
        <v/>
      </c>
      <c r="FZ109" s="37" t="str">
        <f t="shared" si="688"/>
        <v/>
      </c>
      <c r="GA109" s="37" t="str">
        <f t="shared" si="689"/>
        <v/>
      </c>
      <c r="GB109" s="37" t="str">
        <f t="shared" si="690"/>
        <v/>
      </c>
      <c r="GC109" s="37" t="str">
        <f t="shared" si="691"/>
        <v/>
      </c>
      <c r="GD109" s="37" t="str">
        <f t="shared" si="692"/>
        <v/>
      </c>
      <c r="GE109" s="37" t="str">
        <f t="shared" si="693"/>
        <v/>
      </c>
      <c r="GF109" s="37" t="str">
        <f t="shared" si="694"/>
        <v/>
      </c>
      <c r="GG109" s="37" t="str">
        <f t="shared" si="695"/>
        <v/>
      </c>
      <c r="GH109" s="37" t="str">
        <f t="shared" si="696"/>
        <v/>
      </c>
      <c r="GI109" s="37" t="str">
        <f t="shared" si="697"/>
        <v/>
      </c>
      <c r="GJ109" s="37">
        <f t="shared" si="698"/>
        <v>1</v>
      </c>
      <c r="GK109" s="37" t="str">
        <f t="shared" si="699"/>
        <v/>
      </c>
      <c r="GL109" s="37" t="str">
        <f t="shared" si="700"/>
        <v/>
      </c>
      <c r="GM109" s="37" t="str">
        <f t="shared" si="701"/>
        <v/>
      </c>
      <c r="GN109" s="37" t="str">
        <f t="shared" si="702"/>
        <v/>
      </c>
      <c r="GO109" s="37" t="str">
        <f t="shared" si="703"/>
        <v/>
      </c>
      <c r="GP109" s="39">
        <f t="shared" si="547"/>
        <v>2</v>
      </c>
      <c r="GQ109" s="501">
        <v>1978</v>
      </c>
      <c r="GR109" s="501">
        <v>1978</v>
      </c>
      <c r="GS109" s="37" t="str">
        <f t="shared" si="704"/>
        <v/>
      </c>
      <c r="GT109" s="37" t="str">
        <f t="shared" si="705"/>
        <v/>
      </c>
      <c r="GU109" s="37" t="str">
        <f t="shared" si="706"/>
        <v/>
      </c>
      <c r="GV109" s="37" t="str">
        <f t="shared" si="707"/>
        <v/>
      </c>
      <c r="GW109" s="37" t="str">
        <f t="shared" si="708"/>
        <v/>
      </c>
      <c r="GX109" s="37" t="str">
        <f t="shared" si="709"/>
        <v/>
      </c>
      <c r="GY109" s="37" t="str">
        <f t="shared" si="710"/>
        <v/>
      </c>
      <c r="GZ109" s="37" t="str">
        <f t="shared" si="711"/>
        <v/>
      </c>
      <c r="HA109" s="37" t="str">
        <f t="shared" si="712"/>
        <v/>
      </c>
      <c r="HB109" s="37" t="str">
        <f t="shared" si="713"/>
        <v/>
      </c>
      <c r="HC109" s="37" t="str">
        <f t="shared" si="714"/>
        <v/>
      </c>
      <c r="HD109" s="37" t="str">
        <f t="shared" si="715"/>
        <v/>
      </c>
      <c r="HE109" s="37" t="str">
        <f t="shared" si="716"/>
        <v/>
      </c>
      <c r="HF109" s="37" t="str">
        <f t="shared" si="717"/>
        <v/>
      </c>
      <c r="HG109" s="37" t="str">
        <f t="shared" si="718"/>
        <v/>
      </c>
      <c r="HH109" s="37" t="str">
        <f t="shared" si="719"/>
        <v/>
      </c>
      <c r="HI109" s="37" t="str">
        <f t="shared" si="720"/>
        <v/>
      </c>
      <c r="HJ109" s="37" t="str">
        <f t="shared" si="721"/>
        <v/>
      </c>
      <c r="HK109" s="37" t="str">
        <f t="shared" si="722"/>
        <v/>
      </c>
      <c r="HL109" s="37" t="str">
        <f t="shared" si="723"/>
        <v/>
      </c>
      <c r="HM109" s="37" t="str">
        <f t="shared" si="724"/>
        <v/>
      </c>
      <c r="HN109" s="37" t="str">
        <f t="shared" si="725"/>
        <v/>
      </c>
      <c r="HO109" s="37" t="str">
        <f t="shared" si="726"/>
        <v/>
      </c>
      <c r="HP109" s="37" t="str">
        <f t="shared" si="727"/>
        <v/>
      </c>
      <c r="HQ109" s="37" t="str">
        <f t="shared" si="728"/>
        <v/>
      </c>
      <c r="HR109" s="37" t="str">
        <f t="shared" si="729"/>
        <v/>
      </c>
      <c r="HS109" s="37" t="str">
        <f t="shared" si="730"/>
        <v/>
      </c>
      <c r="HT109" s="37" t="str">
        <f t="shared" si="731"/>
        <v/>
      </c>
      <c r="HU109" s="37" t="str">
        <f t="shared" si="732"/>
        <v/>
      </c>
      <c r="HV109" s="37" t="str">
        <f t="shared" si="733"/>
        <v/>
      </c>
      <c r="HW109" s="37" t="str">
        <f t="shared" si="734"/>
        <v/>
      </c>
      <c r="HX109" s="39">
        <f t="shared" si="548"/>
        <v>0</v>
      </c>
      <c r="HY109" s="501">
        <v>1978</v>
      </c>
    </row>
    <row r="110" spans="1:233" ht="13.8">
      <c r="A110" s="501">
        <v>1979</v>
      </c>
      <c r="B110" s="45">
        <v>0.01</v>
      </c>
      <c r="C110" s="45">
        <v>0</v>
      </c>
      <c r="D110" s="45">
        <v>0</v>
      </c>
      <c r="E110" s="45" t="s">
        <v>60</v>
      </c>
      <c r="F110" s="45">
        <v>0.18</v>
      </c>
      <c r="G110" s="150">
        <v>0.23</v>
      </c>
      <c r="H110" s="45">
        <v>0</v>
      </c>
      <c r="I110" s="45">
        <v>0</v>
      </c>
      <c r="J110" s="45">
        <v>0</v>
      </c>
      <c r="K110" s="45">
        <v>0</v>
      </c>
      <c r="L110" s="150">
        <v>0.62</v>
      </c>
      <c r="M110" s="45">
        <v>0</v>
      </c>
      <c r="N110" s="45">
        <v>0</v>
      </c>
      <c r="O110" s="45">
        <v>0.11</v>
      </c>
      <c r="P110" s="45">
        <v>0</v>
      </c>
      <c r="Q110" s="150">
        <v>0</v>
      </c>
      <c r="R110" s="45">
        <v>0</v>
      </c>
      <c r="S110" s="45">
        <v>0</v>
      </c>
      <c r="T110" s="45">
        <v>0</v>
      </c>
      <c r="U110" s="45">
        <v>0</v>
      </c>
      <c r="V110" s="150">
        <v>0</v>
      </c>
      <c r="W110" s="45">
        <v>0</v>
      </c>
      <c r="X110" s="45" t="s">
        <v>60</v>
      </c>
      <c r="Y110" s="45">
        <v>1.43</v>
      </c>
      <c r="Z110" s="45">
        <v>0.01</v>
      </c>
      <c r="AA110" s="150" t="s">
        <v>60</v>
      </c>
      <c r="AB110" s="45" t="s">
        <v>60</v>
      </c>
      <c r="AC110" s="45">
        <v>0</v>
      </c>
      <c r="AD110" s="45" t="s">
        <v>60</v>
      </c>
      <c r="AE110" s="45">
        <v>0</v>
      </c>
      <c r="AF110" s="150">
        <v>0</v>
      </c>
      <c r="AG110" s="152">
        <f t="shared" si="544"/>
        <v>2.59</v>
      </c>
      <c r="AH110" s="8">
        <f t="shared" si="545"/>
        <v>1.43</v>
      </c>
      <c r="AI110" s="4">
        <f t="shared" si="546"/>
        <v>7</v>
      </c>
      <c r="AJ110" s="501">
        <v>1979</v>
      </c>
      <c r="AK110" s="28" t="str">
        <f t="shared" si="580"/>
        <v/>
      </c>
      <c r="AL110" s="28" t="str">
        <f t="shared" si="581"/>
        <v/>
      </c>
      <c r="AM110" s="28" t="str">
        <f t="shared" si="582"/>
        <v/>
      </c>
      <c r="AN110" s="28" t="str">
        <f t="shared" si="583"/>
        <v/>
      </c>
      <c r="AO110" s="28" t="str">
        <f t="shared" si="584"/>
        <v/>
      </c>
      <c r="AP110" s="28" t="str">
        <f t="shared" si="585"/>
        <v/>
      </c>
      <c r="AQ110" s="28" t="str">
        <f t="shared" si="586"/>
        <v/>
      </c>
      <c r="AR110" s="28" t="str">
        <f t="shared" si="587"/>
        <v/>
      </c>
      <c r="AS110" s="28" t="str">
        <f t="shared" si="588"/>
        <v/>
      </c>
      <c r="AT110" s="28" t="str">
        <f t="shared" si="589"/>
        <v/>
      </c>
      <c r="AU110" s="28" t="str">
        <f t="shared" si="590"/>
        <v/>
      </c>
      <c r="AV110" s="28" t="str">
        <f t="shared" si="591"/>
        <v/>
      </c>
      <c r="AW110" s="28" t="str">
        <f t="shared" si="592"/>
        <v/>
      </c>
      <c r="AX110" s="28" t="str">
        <f t="shared" si="593"/>
        <v/>
      </c>
      <c r="AY110" s="28" t="str">
        <f t="shared" si="594"/>
        <v/>
      </c>
      <c r="AZ110" s="28" t="str">
        <f t="shared" si="595"/>
        <v/>
      </c>
      <c r="BA110" s="28" t="str">
        <f t="shared" si="596"/>
        <v/>
      </c>
      <c r="BB110" s="28" t="str">
        <f t="shared" si="597"/>
        <v/>
      </c>
      <c r="BC110" s="28" t="str">
        <f t="shared" si="598"/>
        <v/>
      </c>
      <c r="BD110" s="28" t="str">
        <f t="shared" si="599"/>
        <v/>
      </c>
      <c r="BE110" s="28" t="str">
        <f t="shared" si="600"/>
        <v/>
      </c>
      <c r="BF110" s="28" t="str">
        <f t="shared" si="601"/>
        <v/>
      </c>
      <c r="BG110" s="28" t="str">
        <f t="shared" si="602"/>
        <v/>
      </c>
      <c r="BH110" s="28" t="str">
        <f t="shared" si="603"/>
        <v/>
      </c>
      <c r="BI110" s="28" t="str">
        <f t="shared" si="604"/>
        <v/>
      </c>
      <c r="BJ110" s="28" t="str">
        <f t="shared" si="605"/>
        <v/>
      </c>
      <c r="BK110" s="28" t="str">
        <f t="shared" si="606"/>
        <v/>
      </c>
      <c r="BL110" s="28" t="str">
        <f t="shared" si="607"/>
        <v/>
      </c>
      <c r="BM110" s="28" t="str">
        <f t="shared" si="608"/>
        <v/>
      </c>
      <c r="BN110" s="28" t="str">
        <f t="shared" si="609"/>
        <v/>
      </c>
      <c r="BO110" s="28" t="str">
        <f t="shared" si="610"/>
        <v/>
      </c>
      <c r="BP110" s="39">
        <f t="shared" si="418"/>
        <v>0</v>
      </c>
      <c r="BQ110" s="501">
        <v>1979</v>
      </c>
      <c r="BR110" s="17" t="str">
        <f t="shared" si="549"/>
        <v xml:space="preserve"> </v>
      </c>
      <c r="BS110" s="17" t="str">
        <f t="shared" si="550"/>
        <v xml:space="preserve"> </v>
      </c>
      <c r="BT110" s="17" t="str">
        <f t="shared" si="551"/>
        <v xml:space="preserve"> </v>
      </c>
      <c r="BU110" s="17" t="str">
        <f t="shared" si="552"/>
        <v xml:space="preserve"> </v>
      </c>
      <c r="BV110" s="17" t="str">
        <f t="shared" si="553"/>
        <v xml:space="preserve"> </v>
      </c>
      <c r="BW110" s="17" t="str">
        <f t="shared" si="554"/>
        <v xml:space="preserve"> </v>
      </c>
      <c r="BX110" s="17" t="str">
        <f t="shared" si="555"/>
        <v xml:space="preserve"> </v>
      </c>
      <c r="BY110" s="17" t="str">
        <f t="shared" si="556"/>
        <v xml:space="preserve"> </v>
      </c>
      <c r="BZ110" s="17" t="str">
        <f t="shared" si="557"/>
        <v xml:space="preserve"> </v>
      </c>
      <c r="CA110" s="17" t="str">
        <f t="shared" si="558"/>
        <v xml:space="preserve"> </v>
      </c>
      <c r="CB110" s="17" t="str">
        <f t="shared" si="559"/>
        <v xml:space="preserve"> </v>
      </c>
      <c r="CC110" s="17" t="str">
        <f t="shared" si="560"/>
        <v xml:space="preserve"> </v>
      </c>
      <c r="CD110" s="17" t="str">
        <f t="shared" si="561"/>
        <v xml:space="preserve"> </v>
      </c>
      <c r="CE110" s="17" t="str">
        <f t="shared" si="562"/>
        <v xml:space="preserve"> </v>
      </c>
      <c r="CF110" s="17" t="str">
        <f t="shared" si="563"/>
        <v xml:space="preserve"> </v>
      </c>
      <c r="CG110" s="17" t="str">
        <f t="shared" si="564"/>
        <v xml:space="preserve"> </v>
      </c>
      <c r="CH110" s="17" t="str">
        <f t="shared" si="565"/>
        <v xml:space="preserve"> </v>
      </c>
      <c r="CI110" s="17" t="str">
        <f t="shared" si="566"/>
        <v xml:space="preserve"> </v>
      </c>
      <c r="CJ110" s="17" t="str">
        <f t="shared" si="567"/>
        <v xml:space="preserve"> </v>
      </c>
      <c r="CK110" s="17" t="str">
        <f t="shared" si="568"/>
        <v xml:space="preserve"> </v>
      </c>
      <c r="CL110" s="17" t="str">
        <f t="shared" si="569"/>
        <v xml:space="preserve"> </v>
      </c>
      <c r="CM110" s="17" t="str">
        <f t="shared" si="570"/>
        <v xml:space="preserve"> </v>
      </c>
      <c r="CN110" s="17" t="str">
        <f t="shared" si="571"/>
        <v xml:space="preserve"> </v>
      </c>
      <c r="CO110" s="17" t="str">
        <f t="shared" si="572"/>
        <v xml:space="preserve"> </v>
      </c>
      <c r="CP110" s="17" t="str">
        <f t="shared" si="573"/>
        <v xml:space="preserve"> </v>
      </c>
      <c r="CQ110" s="17" t="str">
        <f t="shared" si="574"/>
        <v xml:space="preserve"> </v>
      </c>
      <c r="CR110" s="17" t="str">
        <f t="shared" si="575"/>
        <v xml:space="preserve"> </v>
      </c>
      <c r="CS110" s="17" t="str">
        <f t="shared" si="576"/>
        <v xml:space="preserve"> </v>
      </c>
      <c r="CT110" s="17" t="str">
        <f t="shared" si="577"/>
        <v xml:space="preserve"> </v>
      </c>
      <c r="CU110" s="17" t="str">
        <f t="shared" si="578"/>
        <v xml:space="preserve"> </v>
      </c>
      <c r="CV110" s="17" t="str">
        <f t="shared" si="579"/>
        <v xml:space="preserve"> </v>
      </c>
      <c r="CW110" s="501">
        <v>1979</v>
      </c>
      <c r="CX110" s="17" t="str">
        <f t="shared" si="611"/>
        <v/>
      </c>
      <c r="CY110" s="17" t="str">
        <f t="shared" si="612"/>
        <v/>
      </c>
      <c r="CZ110" s="17" t="str">
        <f t="shared" si="613"/>
        <v/>
      </c>
      <c r="DA110" s="17" t="str">
        <f t="shared" si="614"/>
        <v/>
      </c>
      <c r="DB110" s="17" t="str">
        <f t="shared" si="615"/>
        <v/>
      </c>
      <c r="DC110" s="17" t="str">
        <f t="shared" si="616"/>
        <v/>
      </c>
      <c r="DD110" s="17" t="str">
        <f t="shared" si="617"/>
        <v/>
      </c>
      <c r="DE110" s="17" t="str">
        <f t="shared" si="618"/>
        <v/>
      </c>
      <c r="DF110" s="17" t="str">
        <f t="shared" si="619"/>
        <v/>
      </c>
      <c r="DG110" s="17" t="str">
        <f t="shared" si="620"/>
        <v/>
      </c>
      <c r="DH110" s="17" t="str">
        <f t="shared" si="621"/>
        <v/>
      </c>
      <c r="DI110" s="17" t="str">
        <f t="shared" si="622"/>
        <v/>
      </c>
      <c r="DJ110" s="17" t="str">
        <f t="shared" si="623"/>
        <v/>
      </c>
      <c r="DK110" s="17" t="str">
        <f t="shared" si="624"/>
        <v/>
      </c>
      <c r="DL110" s="17" t="str">
        <f t="shared" si="625"/>
        <v/>
      </c>
      <c r="DM110" s="17" t="str">
        <f t="shared" si="626"/>
        <v/>
      </c>
      <c r="DN110" s="17" t="str">
        <f t="shared" si="627"/>
        <v/>
      </c>
      <c r="DO110" s="17" t="str">
        <f t="shared" si="628"/>
        <v/>
      </c>
      <c r="DP110" s="17" t="str">
        <f t="shared" si="629"/>
        <v/>
      </c>
      <c r="DQ110" s="17" t="str">
        <f t="shared" si="630"/>
        <v/>
      </c>
      <c r="DR110" s="17" t="str">
        <f t="shared" si="631"/>
        <v/>
      </c>
      <c r="DS110" s="17" t="str">
        <f t="shared" si="632"/>
        <v/>
      </c>
      <c r="DT110" s="17" t="str">
        <f t="shared" si="633"/>
        <v/>
      </c>
      <c r="DU110" s="17" t="str">
        <f t="shared" si="634"/>
        <v/>
      </c>
      <c r="DV110" s="17" t="str">
        <f t="shared" si="635"/>
        <v/>
      </c>
      <c r="DW110" s="17" t="str">
        <f t="shared" si="636"/>
        <v/>
      </c>
      <c r="DX110" s="17" t="str">
        <f t="shared" si="637"/>
        <v/>
      </c>
      <c r="DY110" s="17" t="str">
        <f t="shared" si="638"/>
        <v/>
      </c>
      <c r="DZ110" s="17" t="str">
        <f t="shared" si="639"/>
        <v/>
      </c>
      <c r="EA110" s="17" t="str">
        <f t="shared" si="640"/>
        <v/>
      </c>
      <c r="EB110" s="17" t="str">
        <f t="shared" si="641"/>
        <v/>
      </c>
      <c r="EC110" s="501">
        <v>1979</v>
      </c>
      <c r="ED110" s="37">
        <f t="shared" si="642"/>
        <v>1</v>
      </c>
      <c r="EE110" s="37" t="str">
        <f t="shared" si="643"/>
        <v/>
      </c>
      <c r="EF110" s="37" t="str">
        <f t="shared" si="644"/>
        <v/>
      </c>
      <c r="EG110" s="37" t="str">
        <f t="shared" si="645"/>
        <v/>
      </c>
      <c r="EH110" s="37">
        <f t="shared" si="646"/>
        <v>1</v>
      </c>
      <c r="EI110" s="37">
        <f t="shared" si="647"/>
        <v>1</v>
      </c>
      <c r="EJ110" s="37" t="str">
        <f t="shared" si="648"/>
        <v/>
      </c>
      <c r="EK110" s="37" t="str">
        <f t="shared" si="649"/>
        <v/>
      </c>
      <c r="EL110" s="37" t="str">
        <f t="shared" si="650"/>
        <v/>
      </c>
      <c r="EM110" s="37" t="str">
        <f t="shared" si="651"/>
        <v/>
      </c>
      <c r="EN110" s="37">
        <f t="shared" si="652"/>
        <v>1</v>
      </c>
      <c r="EO110" s="37" t="str">
        <f t="shared" si="653"/>
        <v/>
      </c>
      <c r="EP110" s="37" t="str">
        <f t="shared" si="654"/>
        <v/>
      </c>
      <c r="EQ110" s="37">
        <f t="shared" si="655"/>
        <v>1</v>
      </c>
      <c r="ER110" s="37" t="str">
        <f t="shared" si="656"/>
        <v/>
      </c>
      <c r="ES110" s="37" t="str">
        <f t="shared" si="657"/>
        <v/>
      </c>
      <c r="ET110" s="37" t="str">
        <f t="shared" si="658"/>
        <v/>
      </c>
      <c r="EU110" s="37" t="str">
        <f t="shared" si="659"/>
        <v/>
      </c>
      <c r="EV110" s="37" t="str">
        <f t="shared" si="660"/>
        <v/>
      </c>
      <c r="EW110" s="37" t="str">
        <f t="shared" si="661"/>
        <v/>
      </c>
      <c r="EX110" s="37" t="str">
        <f t="shared" si="662"/>
        <v/>
      </c>
      <c r="EY110" s="37" t="str">
        <f t="shared" si="663"/>
        <v/>
      </c>
      <c r="EZ110" s="37" t="str">
        <f t="shared" si="664"/>
        <v/>
      </c>
      <c r="FA110" s="37">
        <f t="shared" si="665"/>
        <v>1</v>
      </c>
      <c r="FB110" s="37">
        <f t="shared" si="666"/>
        <v>1</v>
      </c>
      <c r="FC110" s="37" t="str">
        <f t="shared" si="667"/>
        <v/>
      </c>
      <c r="FD110" s="37" t="str">
        <f t="shared" si="668"/>
        <v/>
      </c>
      <c r="FE110" s="37" t="str">
        <f t="shared" si="669"/>
        <v/>
      </c>
      <c r="FF110" s="37" t="str">
        <f t="shared" si="670"/>
        <v/>
      </c>
      <c r="FG110" s="37" t="str">
        <f t="shared" si="671"/>
        <v/>
      </c>
      <c r="FH110" s="37" t="str">
        <f t="shared" si="672"/>
        <v/>
      </c>
      <c r="FI110" s="54">
        <f t="shared" si="543"/>
        <v>7</v>
      </c>
      <c r="FJ110" s="501">
        <v>1979</v>
      </c>
      <c r="FK110" s="37" t="str">
        <f t="shared" si="673"/>
        <v/>
      </c>
      <c r="FL110" s="37" t="str">
        <f t="shared" si="674"/>
        <v/>
      </c>
      <c r="FM110" s="37" t="str">
        <f t="shared" si="675"/>
        <v/>
      </c>
      <c r="FN110" s="37" t="str">
        <f t="shared" si="676"/>
        <v/>
      </c>
      <c r="FO110" s="37" t="str">
        <f t="shared" si="677"/>
        <v/>
      </c>
      <c r="FP110" s="37" t="str">
        <f t="shared" si="678"/>
        <v/>
      </c>
      <c r="FQ110" s="37" t="str">
        <f t="shared" si="679"/>
        <v/>
      </c>
      <c r="FR110" s="37" t="str">
        <f t="shared" si="680"/>
        <v/>
      </c>
      <c r="FS110" s="37" t="str">
        <f t="shared" si="681"/>
        <v/>
      </c>
      <c r="FT110" s="37" t="str">
        <f t="shared" si="682"/>
        <v/>
      </c>
      <c r="FU110" s="37" t="str">
        <f t="shared" si="683"/>
        <v/>
      </c>
      <c r="FV110" s="37" t="str">
        <f t="shared" si="684"/>
        <v/>
      </c>
      <c r="FW110" s="37" t="str">
        <f t="shared" si="685"/>
        <v/>
      </c>
      <c r="FX110" s="37" t="str">
        <f t="shared" si="686"/>
        <v/>
      </c>
      <c r="FY110" s="37" t="str">
        <f t="shared" si="687"/>
        <v/>
      </c>
      <c r="FZ110" s="37" t="str">
        <f t="shared" si="688"/>
        <v/>
      </c>
      <c r="GA110" s="37" t="str">
        <f t="shared" si="689"/>
        <v/>
      </c>
      <c r="GB110" s="37" t="str">
        <f t="shared" si="690"/>
        <v/>
      </c>
      <c r="GC110" s="37" t="str">
        <f t="shared" si="691"/>
        <v/>
      </c>
      <c r="GD110" s="37" t="str">
        <f t="shared" si="692"/>
        <v/>
      </c>
      <c r="GE110" s="37" t="str">
        <f t="shared" si="693"/>
        <v/>
      </c>
      <c r="GF110" s="37" t="str">
        <f t="shared" si="694"/>
        <v/>
      </c>
      <c r="GG110" s="37" t="str">
        <f t="shared" si="695"/>
        <v/>
      </c>
      <c r="GH110" s="37">
        <f t="shared" si="696"/>
        <v>1</v>
      </c>
      <c r="GI110" s="37" t="str">
        <f t="shared" si="697"/>
        <v/>
      </c>
      <c r="GJ110" s="37" t="str">
        <f t="shared" si="698"/>
        <v/>
      </c>
      <c r="GK110" s="37" t="str">
        <f t="shared" si="699"/>
        <v/>
      </c>
      <c r="GL110" s="37" t="str">
        <f t="shared" si="700"/>
        <v/>
      </c>
      <c r="GM110" s="37" t="str">
        <f t="shared" si="701"/>
        <v/>
      </c>
      <c r="GN110" s="37" t="str">
        <f t="shared" si="702"/>
        <v/>
      </c>
      <c r="GO110" s="37" t="str">
        <f t="shared" si="703"/>
        <v/>
      </c>
      <c r="GP110" s="39">
        <f t="shared" si="547"/>
        <v>1</v>
      </c>
      <c r="GQ110" s="501">
        <v>1979</v>
      </c>
      <c r="GR110" s="501">
        <v>1979</v>
      </c>
      <c r="GS110" s="37" t="str">
        <f t="shared" si="704"/>
        <v/>
      </c>
      <c r="GT110" s="37" t="str">
        <f t="shared" si="705"/>
        <v/>
      </c>
      <c r="GU110" s="37" t="str">
        <f t="shared" si="706"/>
        <v/>
      </c>
      <c r="GV110" s="37" t="str">
        <f t="shared" si="707"/>
        <v/>
      </c>
      <c r="GW110" s="37" t="str">
        <f t="shared" si="708"/>
        <v/>
      </c>
      <c r="GX110" s="37" t="str">
        <f t="shared" si="709"/>
        <v/>
      </c>
      <c r="GY110" s="37" t="str">
        <f t="shared" si="710"/>
        <v/>
      </c>
      <c r="GZ110" s="37" t="str">
        <f t="shared" si="711"/>
        <v/>
      </c>
      <c r="HA110" s="37" t="str">
        <f t="shared" si="712"/>
        <v/>
      </c>
      <c r="HB110" s="37" t="str">
        <f t="shared" si="713"/>
        <v/>
      </c>
      <c r="HC110" s="37" t="str">
        <f t="shared" si="714"/>
        <v/>
      </c>
      <c r="HD110" s="37" t="str">
        <f t="shared" si="715"/>
        <v/>
      </c>
      <c r="HE110" s="37" t="str">
        <f t="shared" si="716"/>
        <v/>
      </c>
      <c r="HF110" s="37" t="str">
        <f t="shared" si="717"/>
        <v/>
      </c>
      <c r="HG110" s="37" t="str">
        <f t="shared" si="718"/>
        <v/>
      </c>
      <c r="HH110" s="37" t="str">
        <f t="shared" si="719"/>
        <v/>
      </c>
      <c r="HI110" s="37" t="str">
        <f t="shared" si="720"/>
        <v/>
      </c>
      <c r="HJ110" s="37" t="str">
        <f t="shared" si="721"/>
        <v/>
      </c>
      <c r="HK110" s="37" t="str">
        <f t="shared" si="722"/>
        <v/>
      </c>
      <c r="HL110" s="37" t="str">
        <f t="shared" si="723"/>
        <v/>
      </c>
      <c r="HM110" s="37" t="str">
        <f t="shared" si="724"/>
        <v/>
      </c>
      <c r="HN110" s="37" t="str">
        <f t="shared" si="725"/>
        <v/>
      </c>
      <c r="HO110" s="37" t="str">
        <f t="shared" si="726"/>
        <v/>
      </c>
      <c r="HP110" s="37" t="str">
        <f t="shared" si="727"/>
        <v/>
      </c>
      <c r="HQ110" s="37" t="str">
        <f t="shared" si="728"/>
        <v/>
      </c>
      <c r="HR110" s="37" t="str">
        <f t="shared" si="729"/>
        <v/>
      </c>
      <c r="HS110" s="37" t="str">
        <f t="shared" si="730"/>
        <v/>
      </c>
      <c r="HT110" s="37" t="str">
        <f t="shared" si="731"/>
        <v/>
      </c>
      <c r="HU110" s="37" t="str">
        <f t="shared" si="732"/>
        <v/>
      </c>
      <c r="HV110" s="37" t="str">
        <f t="shared" si="733"/>
        <v/>
      </c>
      <c r="HW110" s="37" t="str">
        <f t="shared" si="734"/>
        <v/>
      </c>
      <c r="HX110" s="39">
        <f t="shared" si="548"/>
        <v>0</v>
      </c>
      <c r="HY110" s="501">
        <v>1979</v>
      </c>
    </row>
    <row r="111" spans="1:233" ht="14.4" thickBot="1">
      <c r="A111" s="742">
        <v>1980</v>
      </c>
      <c r="B111" s="866">
        <v>0.78</v>
      </c>
      <c r="C111" s="866">
        <v>0.16</v>
      </c>
      <c r="D111" s="866">
        <v>0</v>
      </c>
      <c r="E111" s="866">
        <v>0</v>
      </c>
      <c r="F111" s="866">
        <v>0.05</v>
      </c>
      <c r="G111" s="867">
        <v>0</v>
      </c>
      <c r="H111" s="866">
        <v>0</v>
      </c>
      <c r="I111" s="866" t="s">
        <v>60</v>
      </c>
      <c r="J111" s="866">
        <v>0</v>
      </c>
      <c r="K111" s="866" t="s">
        <v>60</v>
      </c>
      <c r="L111" s="867">
        <v>0</v>
      </c>
      <c r="M111" s="866" t="s">
        <v>60</v>
      </c>
      <c r="N111" s="866">
        <v>1.44</v>
      </c>
      <c r="O111" s="866" t="s">
        <v>60</v>
      </c>
      <c r="P111" s="866">
        <v>0</v>
      </c>
      <c r="Q111" s="867">
        <v>0</v>
      </c>
      <c r="R111" s="866">
        <v>0.3</v>
      </c>
      <c r="S111" s="866">
        <v>0.18</v>
      </c>
      <c r="T111" s="866">
        <v>0</v>
      </c>
      <c r="U111" s="866">
        <v>0.1</v>
      </c>
      <c r="V111" s="867">
        <v>0.88</v>
      </c>
      <c r="W111" s="866">
        <v>0</v>
      </c>
      <c r="X111" s="866">
        <v>0</v>
      </c>
      <c r="Y111" s="866">
        <v>0.4</v>
      </c>
      <c r="Z111" s="866">
        <v>0</v>
      </c>
      <c r="AA111" s="867">
        <v>0</v>
      </c>
      <c r="AB111" s="866">
        <v>0</v>
      </c>
      <c r="AC111" s="866">
        <v>0.44</v>
      </c>
      <c r="AD111" s="866">
        <v>0.45</v>
      </c>
      <c r="AE111" s="866">
        <v>0.14000000000000001</v>
      </c>
      <c r="AF111" s="867">
        <v>0.17</v>
      </c>
      <c r="AG111" s="755">
        <f t="shared" si="544"/>
        <v>5.49</v>
      </c>
      <c r="AH111" s="756">
        <f t="shared" si="545"/>
        <v>1.44</v>
      </c>
      <c r="AI111" s="746">
        <f t="shared" si="546"/>
        <v>13</v>
      </c>
      <c r="AJ111" s="742">
        <v>1980</v>
      </c>
      <c r="AK111" s="28" t="str">
        <f t="shared" si="580"/>
        <v/>
      </c>
      <c r="AL111" s="28" t="str">
        <f t="shared" si="581"/>
        <v/>
      </c>
      <c r="AM111" s="28" t="str">
        <f t="shared" si="582"/>
        <v/>
      </c>
      <c r="AN111" s="28" t="str">
        <f t="shared" si="583"/>
        <v/>
      </c>
      <c r="AO111" s="28" t="str">
        <f t="shared" si="584"/>
        <v/>
      </c>
      <c r="AP111" s="28" t="str">
        <f t="shared" si="585"/>
        <v/>
      </c>
      <c r="AQ111" s="28" t="str">
        <f t="shared" si="586"/>
        <v/>
      </c>
      <c r="AR111" s="28" t="str">
        <f t="shared" si="587"/>
        <v/>
      </c>
      <c r="AS111" s="28" t="str">
        <f t="shared" si="588"/>
        <v/>
      </c>
      <c r="AT111" s="28" t="str">
        <f t="shared" si="589"/>
        <v/>
      </c>
      <c r="AU111" s="28" t="str">
        <f t="shared" si="590"/>
        <v/>
      </c>
      <c r="AV111" s="28" t="str">
        <f t="shared" si="591"/>
        <v/>
      </c>
      <c r="AW111" s="28" t="str">
        <f t="shared" si="592"/>
        <v/>
      </c>
      <c r="AX111" s="28" t="str">
        <f t="shared" si="593"/>
        <v/>
      </c>
      <c r="AY111" s="28" t="str">
        <f t="shared" si="594"/>
        <v/>
      </c>
      <c r="AZ111" s="28" t="str">
        <f t="shared" si="595"/>
        <v/>
      </c>
      <c r="BA111" s="28" t="str">
        <f t="shared" si="596"/>
        <v/>
      </c>
      <c r="BB111" s="28" t="str">
        <f t="shared" si="597"/>
        <v/>
      </c>
      <c r="BC111" s="28" t="str">
        <f t="shared" si="598"/>
        <v/>
      </c>
      <c r="BD111" s="28" t="str">
        <f t="shared" si="599"/>
        <v/>
      </c>
      <c r="BE111" s="28" t="str">
        <f t="shared" si="600"/>
        <v/>
      </c>
      <c r="BF111" s="28" t="str">
        <f t="shared" si="601"/>
        <v/>
      </c>
      <c r="BG111" s="28" t="str">
        <f t="shared" si="602"/>
        <v/>
      </c>
      <c r="BH111" s="28" t="str">
        <f t="shared" si="603"/>
        <v/>
      </c>
      <c r="BI111" s="28" t="str">
        <f t="shared" si="604"/>
        <v/>
      </c>
      <c r="BJ111" s="28" t="str">
        <f t="shared" si="605"/>
        <v/>
      </c>
      <c r="BK111" s="28" t="str">
        <f t="shared" si="606"/>
        <v/>
      </c>
      <c r="BL111" s="28" t="str">
        <f t="shared" si="607"/>
        <v/>
      </c>
      <c r="BM111" s="28" t="str">
        <f t="shared" si="608"/>
        <v/>
      </c>
      <c r="BN111" s="28" t="str">
        <f t="shared" si="609"/>
        <v/>
      </c>
      <c r="BO111" s="28" t="str">
        <f t="shared" si="610"/>
        <v/>
      </c>
      <c r="BP111" s="39">
        <f t="shared" si="418"/>
        <v>0</v>
      </c>
      <c r="BQ111" s="501">
        <v>1980</v>
      </c>
      <c r="BR111" s="17" t="str">
        <f t="shared" si="549"/>
        <v xml:space="preserve"> </v>
      </c>
      <c r="BS111" s="17" t="str">
        <f t="shared" si="550"/>
        <v xml:space="preserve"> </v>
      </c>
      <c r="BT111" s="17" t="str">
        <f t="shared" si="551"/>
        <v xml:space="preserve"> </v>
      </c>
      <c r="BU111" s="17" t="str">
        <f t="shared" si="552"/>
        <v xml:space="preserve"> </v>
      </c>
      <c r="BV111" s="17" t="str">
        <f t="shared" si="553"/>
        <v xml:space="preserve"> </v>
      </c>
      <c r="BW111" s="17" t="str">
        <f t="shared" si="554"/>
        <v xml:space="preserve"> </v>
      </c>
      <c r="BX111" s="17" t="str">
        <f t="shared" si="555"/>
        <v xml:space="preserve"> </v>
      </c>
      <c r="BY111" s="17" t="str">
        <f t="shared" si="556"/>
        <v xml:space="preserve"> </v>
      </c>
      <c r="BZ111" s="17" t="str">
        <f t="shared" si="557"/>
        <v xml:space="preserve"> </v>
      </c>
      <c r="CA111" s="17" t="str">
        <f t="shared" si="558"/>
        <v xml:space="preserve"> </v>
      </c>
      <c r="CB111" s="17" t="str">
        <f t="shared" si="559"/>
        <v xml:space="preserve"> </v>
      </c>
      <c r="CC111" s="17" t="str">
        <f t="shared" si="560"/>
        <v xml:space="preserve"> </v>
      </c>
      <c r="CD111" s="17" t="str">
        <f t="shared" si="561"/>
        <v xml:space="preserve"> </v>
      </c>
      <c r="CE111" s="17" t="str">
        <f t="shared" si="562"/>
        <v xml:space="preserve"> </v>
      </c>
      <c r="CF111" s="17" t="str">
        <f t="shared" si="563"/>
        <v xml:space="preserve"> </v>
      </c>
      <c r="CG111" s="17" t="str">
        <f t="shared" si="564"/>
        <v xml:space="preserve"> </v>
      </c>
      <c r="CH111" s="17" t="str">
        <f t="shared" si="565"/>
        <v xml:space="preserve"> </v>
      </c>
      <c r="CI111" s="17" t="str">
        <f t="shared" si="566"/>
        <v xml:space="preserve"> </v>
      </c>
      <c r="CJ111" s="17" t="str">
        <f t="shared" si="567"/>
        <v xml:space="preserve"> </v>
      </c>
      <c r="CK111" s="17" t="str">
        <f t="shared" si="568"/>
        <v xml:space="preserve"> </v>
      </c>
      <c r="CL111" s="17" t="str">
        <f t="shared" si="569"/>
        <v xml:space="preserve"> </v>
      </c>
      <c r="CM111" s="17" t="str">
        <f t="shared" si="570"/>
        <v xml:space="preserve"> </v>
      </c>
      <c r="CN111" s="17" t="str">
        <f t="shared" si="571"/>
        <v xml:space="preserve"> </v>
      </c>
      <c r="CO111" s="17" t="str">
        <f t="shared" si="572"/>
        <v xml:space="preserve"> </v>
      </c>
      <c r="CP111" s="17" t="str">
        <f t="shared" si="573"/>
        <v xml:space="preserve"> </v>
      </c>
      <c r="CQ111" s="17" t="str">
        <f t="shared" si="574"/>
        <v xml:space="preserve"> </v>
      </c>
      <c r="CR111" s="17" t="str">
        <f t="shared" si="575"/>
        <v xml:space="preserve"> </v>
      </c>
      <c r="CS111" s="17" t="str">
        <f t="shared" si="576"/>
        <v xml:space="preserve"> </v>
      </c>
      <c r="CT111" s="17" t="str">
        <f t="shared" si="577"/>
        <v xml:space="preserve"> </v>
      </c>
      <c r="CU111" s="17" t="str">
        <f t="shared" si="578"/>
        <v xml:space="preserve"> </v>
      </c>
      <c r="CV111" s="17" t="str">
        <f t="shared" si="579"/>
        <v xml:space="preserve"> </v>
      </c>
      <c r="CW111" s="501">
        <v>1980</v>
      </c>
      <c r="CX111" s="17" t="str">
        <f t="shared" si="611"/>
        <v/>
      </c>
      <c r="CY111" s="17" t="str">
        <f t="shared" si="612"/>
        <v/>
      </c>
      <c r="CZ111" s="17" t="str">
        <f t="shared" si="613"/>
        <v/>
      </c>
      <c r="DA111" s="17" t="str">
        <f t="shared" si="614"/>
        <v/>
      </c>
      <c r="DB111" s="17" t="str">
        <f t="shared" si="615"/>
        <v/>
      </c>
      <c r="DC111" s="17" t="str">
        <f t="shared" si="616"/>
        <v/>
      </c>
      <c r="DD111" s="17" t="str">
        <f t="shared" si="617"/>
        <v/>
      </c>
      <c r="DE111" s="17" t="str">
        <f t="shared" si="618"/>
        <v/>
      </c>
      <c r="DF111" s="17" t="str">
        <f t="shared" si="619"/>
        <v/>
      </c>
      <c r="DG111" s="17" t="str">
        <f t="shared" si="620"/>
        <v/>
      </c>
      <c r="DH111" s="17" t="str">
        <f t="shared" si="621"/>
        <v/>
      </c>
      <c r="DI111" s="17" t="str">
        <f t="shared" si="622"/>
        <v/>
      </c>
      <c r="DJ111" s="17" t="str">
        <f t="shared" si="623"/>
        <v/>
      </c>
      <c r="DK111" s="17" t="str">
        <f t="shared" si="624"/>
        <v/>
      </c>
      <c r="DL111" s="17" t="str">
        <f t="shared" si="625"/>
        <v/>
      </c>
      <c r="DM111" s="17" t="str">
        <f t="shared" si="626"/>
        <v/>
      </c>
      <c r="DN111" s="17" t="str">
        <f t="shared" si="627"/>
        <v/>
      </c>
      <c r="DO111" s="17" t="str">
        <f t="shared" si="628"/>
        <v/>
      </c>
      <c r="DP111" s="17" t="str">
        <f t="shared" si="629"/>
        <v/>
      </c>
      <c r="DQ111" s="17" t="str">
        <f t="shared" si="630"/>
        <v/>
      </c>
      <c r="DR111" s="17" t="str">
        <f t="shared" si="631"/>
        <v/>
      </c>
      <c r="DS111" s="17" t="str">
        <f t="shared" si="632"/>
        <v/>
      </c>
      <c r="DT111" s="17" t="str">
        <f t="shared" si="633"/>
        <v/>
      </c>
      <c r="DU111" s="17" t="str">
        <f t="shared" si="634"/>
        <v/>
      </c>
      <c r="DV111" s="17" t="str">
        <f t="shared" si="635"/>
        <v/>
      </c>
      <c r="DW111" s="17" t="str">
        <f t="shared" si="636"/>
        <v/>
      </c>
      <c r="DX111" s="17" t="str">
        <f t="shared" si="637"/>
        <v/>
      </c>
      <c r="DY111" s="17" t="str">
        <f t="shared" si="638"/>
        <v/>
      </c>
      <c r="DZ111" s="17" t="str">
        <f t="shared" si="639"/>
        <v/>
      </c>
      <c r="EA111" s="17" t="str">
        <f t="shared" si="640"/>
        <v/>
      </c>
      <c r="EB111" s="17" t="str">
        <f t="shared" si="641"/>
        <v/>
      </c>
      <c r="EC111" s="501">
        <v>1980</v>
      </c>
      <c r="ED111" s="37">
        <f t="shared" si="642"/>
        <v>1</v>
      </c>
      <c r="EE111" s="37">
        <f t="shared" si="643"/>
        <v>1</v>
      </c>
      <c r="EF111" s="37" t="str">
        <f t="shared" si="644"/>
        <v/>
      </c>
      <c r="EG111" s="37" t="str">
        <f t="shared" si="645"/>
        <v/>
      </c>
      <c r="EH111" s="37">
        <f t="shared" si="646"/>
        <v>1</v>
      </c>
      <c r="EI111" s="37" t="str">
        <f t="shared" si="647"/>
        <v/>
      </c>
      <c r="EJ111" s="37" t="str">
        <f t="shared" si="648"/>
        <v/>
      </c>
      <c r="EK111" s="37" t="str">
        <f t="shared" si="649"/>
        <v/>
      </c>
      <c r="EL111" s="37" t="str">
        <f t="shared" si="650"/>
        <v/>
      </c>
      <c r="EM111" s="37" t="str">
        <f t="shared" si="651"/>
        <v/>
      </c>
      <c r="EN111" s="37" t="str">
        <f t="shared" si="652"/>
        <v/>
      </c>
      <c r="EO111" s="37" t="str">
        <f t="shared" si="653"/>
        <v/>
      </c>
      <c r="EP111" s="37">
        <f t="shared" si="654"/>
        <v>1</v>
      </c>
      <c r="EQ111" s="37" t="str">
        <f t="shared" si="655"/>
        <v/>
      </c>
      <c r="ER111" s="37" t="str">
        <f t="shared" si="656"/>
        <v/>
      </c>
      <c r="ES111" s="37" t="str">
        <f t="shared" si="657"/>
        <v/>
      </c>
      <c r="ET111" s="37">
        <f t="shared" si="658"/>
        <v>1</v>
      </c>
      <c r="EU111" s="37">
        <f t="shared" si="659"/>
        <v>1</v>
      </c>
      <c r="EV111" s="37" t="str">
        <f t="shared" si="660"/>
        <v/>
      </c>
      <c r="EW111" s="37">
        <f t="shared" si="661"/>
        <v>1</v>
      </c>
      <c r="EX111" s="37">
        <f t="shared" si="662"/>
        <v>1</v>
      </c>
      <c r="EY111" s="37" t="str">
        <f t="shared" si="663"/>
        <v/>
      </c>
      <c r="EZ111" s="37" t="str">
        <f t="shared" si="664"/>
        <v/>
      </c>
      <c r="FA111" s="37">
        <f t="shared" si="665"/>
        <v>1</v>
      </c>
      <c r="FB111" s="37" t="str">
        <f t="shared" si="666"/>
        <v/>
      </c>
      <c r="FC111" s="37" t="str">
        <f t="shared" si="667"/>
        <v/>
      </c>
      <c r="FD111" s="37" t="str">
        <f t="shared" si="668"/>
        <v/>
      </c>
      <c r="FE111" s="37">
        <f t="shared" si="669"/>
        <v>1</v>
      </c>
      <c r="FF111" s="37">
        <f t="shared" si="670"/>
        <v>1</v>
      </c>
      <c r="FG111" s="37">
        <f t="shared" si="671"/>
        <v>1</v>
      </c>
      <c r="FH111" s="37">
        <f t="shared" si="672"/>
        <v>1</v>
      </c>
      <c r="FI111" s="54">
        <f t="shared" si="543"/>
        <v>13</v>
      </c>
      <c r="FJ111" s="501">
        <v>1980</v>
      </c>
      <c r="FK111" s="37" t="str">
        <f t="shared" si="673"/>
        <v/>
      </c>
      <c r="FL111" s="37" t="str">
        <f t="shared" si="674"/>
        <v/>
      </c>
      <c r="FM111" s="37" t="str">
        <f t="shared" si="675"/>
        <v/>
      </c>
      <c r="FN111" s="37" t="str">
        <f t="shared" si="676"/>
        <v/>
      </c>
      <c r="FO111" s="37" t="str">
        <f t="shared" si="677"/>
        <v/>
      </c>
      <c r="FP111" s="37" t="str">
        <f t="shared" si="678"/>
        <v/>
      </c>
      <c r="FQ111" s="37" t="str">
        <f t="shared" si="679"/>
        <v/>
      </c>
      <c r="FR111" s="37" t="str">
        <f t="shared" si="680"/>
        <v/>
      </c>
      <c r="FS111" s="37" t="str">
        <f t="shared" si="681"/>
        <v/>
      </c>
      <c r="FT111" s="37" t="str">
        <f t="shared" si="682"/>
        <v/>
      </c>
      <c r="FU111" s="37" t="str">
        <f t="shared" si="683"/>
        <v/>
      </c>
      <c r="FV111" s="37" t="str">
        <f t="shared" si="684"/>
        <v/>
      </c>
      <c r="FW111" s="37">
        <f t="shared" si="685"/>
        <v>1</v>
      </c>
      <c r="FX111" s="37" t="str">
        <f t="shared" si="686"/>
        <v/>
      </c>
      <c r="FY111" s="37" t="str">
        <f t="shared" si="687"/>
        <v/>
      </c>
      <c r="FZ111" s="37" t="str">
        <f t="shared" si="688"/>
        <v/>
      </c>
      <c r="GA111" s="37" t="str">
        <f t="shared" si="689"/>
        <v/>
      </c>
      <c r="GB111" s="37" t="str">
        <f t="shared" si="690"/>
        <v/>
      </c>
      <c r="GC111" s="37" t="str">
        <f t="shared" si="691"/>
        <v/>
      </c>
      <c r="GD111" s="37" t="str">
        <f t="shared" si="692"/>
        <v/>
      </c>
      <c r="GE111" s="37" t="str">
        <f t="shared" si="693"/>
        <v/>
      </c>
      <c r="GF111" s="37" t="str">
        <f t="shared" si="694"/>
        <v/>
      </c>
      <c r="GG111" s="37" t="str">
        <f t="shared" si="695"/>
        <v/>
      </c>
      <c r="GH111" s="37" t="str">
        <f t="shared" si="696"/>
        <v/>
      </c>
      <c r="GI111" s="37" t="str">
        <f t="shared" si="697"/>
        <v/>
      </c>
      <c r="GJ111" s="37" t="str">
        <f t="shared" si="698"/>
        <v/>
      </c>
      <c r="GK111" s="37" t="str">
        <f t="shared" si="699"/>
        <v/>
      </c>
      <c r="GL111" s="37" t="str">
        <f t="shared" si="700"/>
        <v/>
      </c>
      <c r="GM111" s="37" t="str">
        <f t="shared" si="701"/>
        <v/>
      </c>
      <c r="GN111" s="37" t="str">
        <f t="shared" si="702"/>
        <v/>
      </c>
      <c r="GO111" s="37" t="str">
        <f t="shared" si="703"/>
        <v/>
      </c>
      <c r="GP111" s="39">
        <f t="shared" si="547"/>
        <v>1</v>
      </c>
      <c r="GQ111" s="501">
        <v>1980</v>
      </c>
      <c r="GR111" s="501">
        <v>1980</v>
      </c>
      <c r="GS111" s="37" t="str">
        <f t="shared" si="704"/>
        <v/>
      </c>
      <c r="GT111" s="37" t="str">
        <f t="shared" si="705"/>
        <v/>
      </c>
      <c r="GU111" s="37" t="str">
        <f t="shared" si="706"/>
        <v/>
      </c>
      <c r="GV111" s="37" t="str">
        <f t="shared" si="707"/>
        <v/>
      </c>
      <c r="GW111" s="37" t="str">
        <f t="shared" si="708"/>
        <v/>
      </c>
      <c r="GX111" s="37" t="str">
        <f t="shared" si="709"/>
        <v/>
      </c>
      <c r="GY111" s="37" t="str">
        <f t="shared" si="710"/>
        <v/>
      </c>
      <c r="GZ111" s="37" t="str">
        <f t="shared" si="711"/>
        <v/>
      </c>
      <c r="HA111" s="37" t="str">
        <f t="shared" si="712"/>
        <v/>
      </c>
      <c r="HB111" s="37" t="str">
        <f t="shared" si="713"/>
        <v/>
      </c>
      <c r="HC111" s="37" t="str">
        <f t="shared" si="714"/>
        <v/>
      </c>
      <c r="HD111" s="37" t="str">
        <f t="shared" si="715"/>
        <v/>
      </c>
      <c r="HE111" s="37" t="str">
        <f t="shared" si="716"/>
        <v/>
      </c>
      <c r="HF111" s="37" t="str">
        <f t="shared" si="717"/>
        <v/>
      </c>
      <c r="HG111" s="37" t="str">
        <f t="shared" si="718"/>
        <v/>
      </c>
      <c r="HH111" s="37" t="str">
        <f t="shared" si="719"/>
        <v/>
      </c>
      <c r="HI111" s="37" t="str">
        <f t="shared" si="720"/>
        <v/>
      </c>
      <c r="HJ111" s="37" t="str">
        <f t="shared" si="721"/>
        <v/>
      </c>
      <c r="HK111" s="37" t="str">
        <f t="shared" si="722"/>
        <v/>
      </c>
      <c r="HL111" s="37" t="str">
        <f t="shared" si="723"/>
        <v/>
      </c>
      <c r="HM111" s="37" t="str">
        <f t="shared" si="724"/>
        <v/>
      </c>
      <c r="HN111" s="37" t="str">
        <f t="shared" si="725"/>
        <v/>
      </c>
      <c r="HO111" s="37" t="str">
        <f t="shared" si="726"/>
        <v/>
      </c>
      <c r="HP111" s="37" t="str">
        <f t="shared" si="727"/>
        <v/>
      </c>
      <c r="HQ111" s="37" t="str">
        <f t="shared" si="728"/>
        <v/>
      </c>
      <c r="HR111" s="37" t="str">
        <f t="shared" si="729"/>
        <v/>
      </c>
      <c r="HS111" s="37" t="str">
        <f t="shared" si="730"/>
        <v/>
      </c>
      <c r="HT111" s="37" t="str">
        <f t="shared" si="731"/>
        <v/>
      </c>
      <c r="HU111" s="37" t="str">
        <f t="shared" si="732"/>
        <v/>
      </c>
      <c r="HV111" s="37" t="str">
        <f t="shared" si="733"/>
        <v/>
      </c>
      <c r="HW111" s="37" t="str">
        <f t="shared" si="734"/>
        <v/>
      </c>
      <c r="HX111" s="39">
        <f t="shared" si="548"/>
        <v>0</v>
      </c>
      <c r="HY111" s="501">
        <v>1980</v>
      </c>
    </row>
    <row r="112" spans="1:233" ht="13.8">
      <c r="A112" s="501">
        <v>1981</v>
      </c>
      <c r="B112" s="45">
        <v>0</v>
      </c>
      <c r="C112" s="45">
        <v>0</v>
      </c>
      <c r="D112" s="45">
        <v>0</v>
      </c>
      <c r="E112" s="45">
        <v>0.14000000000000001</v>
      </c>
      <c r="F112" s="45">
        <v>0.33</v>
      </c>
      <c r="G112" s="150">
        <v>0</v>
      </c>
      <c r="H112" s="45">
        <v>0</v>
      </c>
      <c r="I112" s="45">
        <v>0</v>
      </c>
      <c r="J112" s="45">
        <v>0</v>
      </c>
      <c r="K112" s="45">
        <v>0</v>
      </c>
      <c r="L112" s="150" t="s">
        <v>60</v>
      </c>
      <c r="M112" s="45">
        <v>0</v>
      </c>
      <c r="N112" s="45" t="s">
        <v>60</v>
      </c>
      <c r="O112" s="45" t="s">
        <v>60</v>
      </c>
      <c r="P112" s="45">
        <v>0</v>
      </c>
      <c r="Q112" s="150">
        <v>0.21</v>
      </c>
      <c r="R112" s="45">
        <v>0</v>
      </c>
      <c r="S112" s="45">
        <v>0.01</v>
      </c>
      <c r="T112" s="45">
        <v>0.01</v>
      </c>
      <c r="U112" s="45">
        <v>0</v>
      </c>
      <c r="V112" s="150">
        <v>0</v>
      </c>
      <c r="W112" s="45" t="s">
        <v>60</v>
      </c>
      <c r="X112" s="45">
        <v>0.38</v>
      </c>
      <c r="Y112" s="45">
        <v>0</v>
      </c>
      <c r="Z112" s="45">
        <v>0</v>
      </c>
      <c r="AA112" s="150">
        <v>0</v>
      </c>
      <c r="AB112" s="45" t="s">
        <v>60</v>
      </c>
      <c r="AC112" s="45">
        <v>0</v>
      </c>
      <c r="AD112" s="45">
        <v>0</v>
      </c>
      <c r="AE112" s="45">
        <v>0.44</v>
      </c>
      <c r="AF112" s="150">
        <v>0</v>
      </c>
      <c r="AG112" s="152">
        <f t="shared" si="544"/>
        <v>1.52</v>
      </c>
      <c r="AH112" s="8">
        <f t="shared" si="545"/>
        <v>0.44</v>
      </c>
      <c r="AI112" s="4">
        <f t="shared" si="546"/>
        <v>7</v>
      </c>
      <c r="AJ112" s="501">
        <v>1981</v>
      </c>
      <c r="AK112" s="28" t="str">
        <f t="shared" si="580"/>
        <v/>
      </c>
      <c r="AL112" s="28" t="str">
        <f t="shared" si="581"/>
        <v/>
      </c>
      <c r="AM112" s="28" t="str">
        <f t="shared" si="582"/>
        <v/>
      </c>
      <c r="AN112" s="28" t="str">
        <f t="shared" si="583"/>
        <v/>
      </c>
      <c r="AO112" s="28" t="str">
        <f t="shared" si="584"/>
        <v/>
      </c>
      <c r="AP112" s="28" t="str">
        <f t="shared" si="585"/>
        <v/>
      </c>
      <c r="AQ112" s="28" t="str">
        <f t="shared" si="586"/>
        <v/>
      </c>
      <c r="AR112" s="28" t="str">
        <f t="shared" si="587"/>
        <v/>
      </c>
      <c r="AS112" s="28" t="str">
        <f t="shared" si="588"/>
        <v/>
      </c>
      <c r="AT112" s="28" t="str">
        <f t="shared" si="589"/>
        <v/>
      </c>
      <c r="AU112" s="28" t="str">
        <f t="shared" si="590"/>
        <v/>
      </c>
      <c r="AV112" s="28" t="str">
        <f t="shared" si="591"/>
        <v/>
      </c>
      <c r="AW112" s="28" t="str">
        <f t="shared" si="592"/>
        <v/>
      </c>
      <c r="AX112" s="28" t="str">
        <f t="shared" si="593"/>
        <v/>
      </c>
      <c r="AY112" s="28" t="str">
        <f t="shared" si="594"/>
        <v/>
      </c>
      <c r="AZ112" s="28" t="str">
        <f t="shared" si="595"/>
        <v/>
      </c>
      <c r="BA112" s="28" t="str">
        <f t="shared" si="596"/>
        <v/>
      </c>
      <c r="BB112" s="28" t="str">
        <f t="shared" si="597"/>
        <v/>
      </c>
      <c r="BC112" s="28" t="str">
        <f t="shared" si="598"/>
        <v/>
      </c>
      <c r="BD112" s="28" t="str">
        <f t="shared" si="599"/>
        <v/>
      </c>
      <c r="BE112" s="28" t="str">
        <f t="shared" si="600"/>
        <v/>
      </c>
      <c r="BF112" s="28" t="str">
        <f t="shared" si="601"/>
        <v/>
      </c>
      <c r="BG112" s="28" t="str">
        <f t="shared" si="602"/>
        <v/>
      </c>
      <c r="BH112" s="28" t="str">
        <f t="shared" si="603"/>
        <v/>
      </c>
      <c r="BI112" s="28" t="str">
        <f t="shared" si="604"/>
        <v/>
      </c>
      <c r="BJ112" s="28" t="str">
        <f t="shared" si="605"/>
        <v/>
      </c>
      <c r="BK112" s="28" t="str">
        <f t="shared" si="606"/>
        <v/>
      </c>
      <c r="BL112" s="28" t="str">
        <f t="shared" si="607"/>
        <v/>
      </c>
      <c r="BM112" s="28" t="str">
        <f t="shared" si="608"/>
        <v/>
      </c>
      <c r="BN112" s="28" t="str">
        <f t="shared" si="609"/>
        <v/>
      </c>
      <c r="BO112" s="28" t="str">
        <f t="shared" si="610"/>
        <v/>
      </c>
      <c r="BP112" s="39">
        <f t="shared" si="418"/>
        <v>0</v>
      </c>
      <c r="BQ112" s="501">
        <v>1981</v>
      </c>
      <c r="BR112" s="17" t="str">
        <f t="shared" si="549"/>
        <v xml:space="preserve"> </v>
      </c>
      <c r="BS112" s="17" t="str">
        <f t="shared" si="550"/>
        <v xml:space="preserve"> </v>
      </c>
      <c r="BT112" s="17" t="str">
        <f t="shared" si="551"/>
        <v xml:space="preserve"> </v>
      </c>
      <c r="BU112" s="17" t="str">
        <f t="shared" si="552"/>
        <v xml:space="preserve"> </v>
      </c>
      <c r="BV112" s="17" t="str">
        <f t="shared" si="553"/>
        <v xml:space="preserve"> </v>
      </c>
      <c r="BW112" s="17" t="str">
        <f t="shared" si="554"/>
        <v xml:space="preserve"> </v>
      </c>
      <c r="BX112" s="17" t="str">
        <f t="shared" si="555"/>
        <v xml:space="preserve"> </v>
      </c>
      <c r="BY112" s="17" t="str">
        <f t="shared" si="556"/>
        <v xml:space="preserve"> </v>
      </c>
      <c r="BZ112" s="17" t="str">
        <f t="shared" si="557"/>
        <v xml:space="preserve"> </v>
      </c>
      <c r="CA112" s="17" t="str">
        <f t="shared" si="558"/>
        <v xml:space="preserve"> </v>
      </c>
      <c r="CB112" s="17" t="str">
        <f t="shared" si="559"/>
        <v xml:space="preserve"> </v>
      </c>
      <c r="CC112" s="17" t="str">
        <f t="shared" si="560"/>
        <v xml:space="preserve"> </v>
      </c>
      <c r="CD112" s="17" t="str">
        <f t="shared" si="561"/>
        <v xml:space="preserve"> </v>
      </c>
      <c r="CE112" s="17" t="str">
        <f t="shared" si="562"/>
        <v xml:space="preserve"> </v>
      </c>
      <c r="CF112" s="17" t="str">
        <f t="shared" si="563"/>
        <v xml:space="preserve"> </v>
      </c>
      <c r="CG112" s="17" t="str">
        <f t="shared" si="564"/>
        <v xml:space="preserve"> </v>
      </c>
      <c r="CH112" s="17" t="str">
        <f t="shared" si="565"/>
        <v xml:space="preserve"> </v>
      </c>
      <c r="CI112" s="17" t="str">
        <f t="shared" si="566"/>
        <v xml:space="preserve"> </v>
      </c>
      <c r="CJ112" s="17" t="str">
        <f t="shared" si="567"/>
        <v xml:space="preserve"> </v>
      </c>
      <c r="CK112" s="17" t="str">
        <f t="shared" si="568"/>
        <v xml:space="preserve"> </v>
      </c>
      <c r="CL112" s="17" t="str">
        <f t="shared" si="569"/>
        <v xml:space="preserve"> </v>
      </c>
      <c r="CM112" s="17" t="str">
        <f t="shared" si="570"/>
        <v xml:space="preserve"> </v>
      </c>
      <c r="CN112" s="17" t="str">
        <f t="shared" si="571"/>
        <v xml:space="preserve"> </v>
      </c>
      <c r="CO112" s="17" t="str">
        <f t="shared" si="572"/>
        <v xml:space="preserve"> </v>
      </c>
      <c r="CP112" s="17" t="str">
        <f t="shared" si="573"/>
        <v xml:space="preserve"> </v>
      </c>
      <c r="CQ112" s="17" t="str">
        <f t="shared" si="574"/>
        <v xml:space="preserve"> </v>
      </c>
      <c r="CR112" s="17" t="str">
        <f t="shared" si="575"/>
        <v xml:space="preserve"> </v>
      </c>
      <c r="CS112" s="17" t="str">
        <f t="shared" si="576"/>
        <v xml:space="preserve"> </v>
      </c>
      <c r="CT112" s="17" t="str">
        <f t="shared" si="577"/>
        <v xml:space="preserve"> </v>
      </c>
      <c r="CU112" s="17" t="str">
        <f t="shared" si="578"/>
        <v xml:space="preserve"> </v>
      </c>
      <c r="CV112" s="17" t="str">
        <f t="shared" si="579"/>
        <v xml:space="preserve"> </v>
      </c>
      <c r="CW112" s="501">
        <v>1981</v>
      </c>
      <c r="CX112" s="17" t="str">
        <f t="shared" si="611"/>
        <v/>
      </c>
      <c r="CY112" s="17" t="str">
        <f t="shared" si="612"/>
        <v/>
      </c>
      <c r="CZ112" s="17" t="str">
        <f t="shared" si="613"/>
        <v/>
      </c>
      <c r="DA112" s="17" t="str">
        <f t="shared" si="614"/>
        <v/>
      </c>
      <c r="DB112" s="17" t="str">
        <f t="shared" si="615"/>
        <v/>
      </c>
      <c r="DC112" s="17" t="str">
        <f t="shared" si="616"/>
        <v/>
      </c>
      <c r="DD112" s="17" t="str">
        <f t="shared" si="617"/>
        <v/>
      </c>
      <c r="DE112" s="17" t="str">
        <f t="shared" si="618"/>
        <v/>
      </c>
      <c r="DF112" s="17" t="str">
        <f t="shared" si="619"/>
        <v/>
      </c>
      <c r="DG112" s="17" t="str">
        <f t="shared" si="620"/>
        <v/>
      </c>
      <c r="DH112" s="17" t="str">
        <f t="shared" si="621"/>
        <v/>
      </c>
      <c r="DI112" s="17" t="str">
        <f t="shared" si="622"/>
        <v/>
      </c>
      <c r="DJ112" s="17" t="str">
        <f t="shared" si="623"/>
        <v/>
      </c>
      <c r="DK112" s="17" t="str">
        <f t="shared" si="624"/>
        <v/>
      </c>
      <c r="DL112" s="17" t="str">
        <f t="shared" si="625"/>
        <v/>
      </c>
      <c r="DM112" s="17" t="str">
        <f t="shared" si="626"/>
        <v/>
      </c>
      <c r="DN112" s="17" t="str">
        <f t="shared" si="627"/>
        <v/>
      </c>
      <c r="DO112" s="17" t="str">
        <f t="shared" si="628"/>
        <v/>
      </c>
      <c r="DP112" s="17" t="str">
        <f t="shared" si="629"/>
        <v/>
      </c>
      <c r="DQ112" s="17" t="str">
        <f t="shared" si="630"/>
        <v/>
      </c>
      <c r="DR112" s="17" t="str">
        <f t="shared" si="631"/>
        <v/>
      </c>
      <c r="DS112" s="17" t="str">
        <f t="shared" si="632"/>
        <v/>
      </c>
      <c r="DT112" s="17" t="str">
        <f t="shared" si="633"/>
        <v/>
      </c>
      <c r="DU112" s="17" t="str">
        <f t="shared" si="634"/>
        <v/>
      </c>
      <c r="DV112" s="17" t="str">
        <f t="shared" si="635"/>
        <v/>
      </c>
      <c r="DW112" s="17" t="str">
        <f t="shared" si="636"/>
        <v/>
      </c>
      <c r="DX112" s="17" t="str">
        <f t="shared" si="637"/>
        <v/>
      </c>
      <c r="DY112" s="17" t="str">
        <f t="shared" si="638"/>
        <v/>
      </c>
      <c r="DZ112" s="17" t="str">
        <f t="shared" si="639"/>
        <v/>
      </c>
      <c r="EA112" s="17" t="str">
        <f t="shared" si="640"/>
        <v/>
      </c>
      <c r="EB112" s="17" t="str">
        <f t="shared" si="641"/>
        <v/>
      </c>
      <c r="EC112" s="501">
        <v>1981</v>
      </c>
      <c r="ED112" s="37" t="str">
        <f t="shared" si="642"/>
        <v/>
      </c>
      <c r="EE112" s="37" t="str">
        <f t="shared" si="643"/>
        <v/>
      </c>
      <c r="EF112" s="37" t="str">
        <f t="shared" si="644"/>
        <v/>
      </c>
      <c r="EG112" s="37">
        <f t="shared" si="645"/>
        <v>1</v>
      </c>
      <c r="EH112" s="37">
        <f t="shared" si="646"/>
        <v>1</v>
      </c>
      <c r="EI112" s="37" t="str">
        <f t="shared" si="647"/>
        <v/>
      </c>
      <c r="EJ112" s="37" t="str">
        <f t="shared" si="648"/>
        <v/>
      </c>
      <c r="EK112" s="37" t="str">
        <f t="shared" si="649"/>
        <v/>
      </c>
      <c r="EL112" s="37" t="str">
        <f t="shared" si="650"/>
        <v/>
      </c>
      <c r="EM112" s="37" t="str">
        <f t="shared" si="651"/>
        <v/>
      </c>
      <c r="EN112" s="37" t="str">
        <f t="shared" si="652"/>
        <v/>
      </c>
      <c r="EO112" s="37" t="str">
        <f t="shared" si="653"/>
        <v/>
      </c>
      <c r="EP112" s="37" t="str">
        <f t="shared" si="654"/>
        <v/>
      </c>
      <c r="EQ112" s="37" t="str">
        <f t="shared" si="655"/>
        <v/>
      </c>
      <c r="ER112" s="37" t="str">
        <f t="shared" si="656"/>
        <v/>
      </c>
      <c r="ES112" s="37">
        <f t="shared" si="657"/>
        <v>1</v>
      </c>
      <c r="ET112" s="37" t="str">
        <f t="shared" si="658"/>
        <v/>
      </c>
      <c r="EU112" s="37">
        <f t="shared" si="659"/>
        <v>1</v>
      </c>
      <c r="EV112" s="37">
        <f t="shared" si="660"/>
        <v>1</v>
      </c>
      <c r="EW112" s="37" t="str">
        <f t="shared" si="661"/>
        <v/>
      </c>
      <c r="EX112" s="37" t="str">
        <f t="shared" si="662"/>
        <v/>
      </c>
      <c r="EY112" s="37" t="str">
        <f t="shared" si="663"/>
        <v/>
      </c>
      <c r="EZ112" s="37">
        <f t="shared" si="664"/>
        <v>1</v>
      </c>
      <c r="FA112" s="37" t="str">
        <f t="shared" si="665"/>
        <v/>
      </c>
      <c r="FB112" s="37" t="str">
        <f t="shared" si="666"/>
        <v/>
      </c>
      <c r="FC112" s="37" t="str">
        <f t="shared" si="667"/>
        <v/>
      </c>
      <c r="FD112" s="37" t="str">
        <f t="shared" si="668"/>
        <v/>
      </c>
      <c r="FE112" s="37" t="str">
        <f t="shared" si="669"/>
        <v/>
      </c>
      <c r="FF112" s="37" t="str">
        <f t="shared" si="670"/>
        <v/>
      </c>
      <c r="FG112" s="37">
        <f t="shared" si="671"/>
        <v>1</v>
      </c>
      <c r="FH112" s="37" t="str">
        <f t="shared" si="672"/>
        <v/>
      </c>
      <c r="FI112" s="54">
        <f t="shared" si="543"/>
        <v>7</v>
      </c>
      <c r="FJ112" s="501">
        <v>1981</v>
      </c>
      <c r="FK112" s="37" t="str">
        <f t="shared" si="673"/>
        <v/>
      </c>
      <c r="FL112" s="37" t="str">
        <f t="shared" si="674"/>
        <v/>
      </c>
      <c r="FM112" s="37" t="str">
        <f t="shared" si="675"/>
        <v/>
      </c>
      <c r="FN112" s="37" t="str">
        <f t="shared" si="676"/>
        <v/>
      </c>
      <c r="FO112" s="37" t="str">
        <f t="shared" si="677"/>
        <v/>
      </c>
      <c r="FP112" s="37" t="str">
        <f t="shared" si="678"/>
        <v/>
      </c>
      <c r="FQ112" s="37" t="str">
        <f t="shared" si="679"/>
        <v/>
      </c>
      <c r="FR112" s="37" t="str">
        <f t="shared" si="680"/>
        <v/>
      </c>
      <c r="FS112" s="37" t="str">
        <f t="shared" si="681"/>
        <v/>
      </c>
      <c r="FT112" s="37" t="str">
        <f t="shared" si="682"/>
        <v/>
      </c>
      <c r="FU112" s="37" t="str">
        <f t="shared" si="683"/>
        <v/>
      </c>
      <c r="FV112" s="37" t="str">
        <f t="shared" si="684"/>
        <v/>
      </c>
      <c r="FW112" s="37" t="str">
        <f t="shared" si="685"/>
        <v/>
      </c>
      <c r="FX112" s="37" t="str">
        <f t="shared" si="686"/>
        <v/>
      </c>
      <c r="FY112" s="37" t="str">
        <f t="shared" si="687"/>
        <v/>
      </c>
      <c r="FZ112" s="37" t="str">
        <f t="shared" si="688"/>
        <v/>
      </c>
      <c r="GA112" s="37" t="str">
        <f t="shared" si="689"/>
        <v/>
      </c>
      <c r="GB112" s="37" t="str">
        <f t="shared" si="690"/>
        <v/>
      </c>
      <c r="GC112" s="37" t="str">
        <f t="shared" si="691"/>
        <v/>
      </c>
      <c r="GD112" s="37" t="str">
        <f t="shared" si="692"/>
        <v/>
      </c>
      <c r="GE112" s="37" t="str">
        <f t="shared" si="693"/>
        <v/>
      </c>
      <c r="GF112" s="37" t="str">
        <f t="shared" si="694"/>
        <v/>
      </c>
      <c r="GG112" s="37" t="str">
        <f t="shared" si="695"/>
        <v/>
      </c>
      <c r="GH112" s="37" t="str">
        <f t="shared" si="696"/>
        <v/>
      </c>
      <c r="GI112" s="37" t="str">
        <f t="shared" si="697"/>
        <v/>
      </c>
      <c r="GJ112" s="37" t="str">
        <f t="shared" si="698"/>
        <v/>
      </c>
      <c r="GK112" s="37" t="str">
        <f t="shared" si="699"/>
        <v/>
      </c>
      <c r="GL112" s="37" t="str">
        <f t="shared" si="700"/>
        <v/>
      </c>
      <c r="GM112" s="37" t="str">
        <f t="shared" si="701"/>
        <v/>
      </c>
      <c r="GN112" s="37" t="str">
        <f t="shared" si="702"/>
        <v/>
      </c>
      <c r="GO112" s="37" t="str">
        <f t="shared" si="703"/>
        <v/>
      </c>
      <c r="GP112" s="39">
        <f t="shared" si="547"/>
        <v>0</v>
      </c>
      <c r="GQ112" s="501">
        <v>1981</v>
      </c>
      <c r="GR112" s="501">
        <v>1981</v>
      </c>
      <c r="GS112" s="37" t="str">
        <f t="shared" si="704"/>
        <v/>
      </c>
      <c r="GT112" s="37" t="str">
        <f t="shared" si="705"/>
        <v/>
      </c>
      <c r="GU112" s="37" t="str">
        <f t="shared" si="706"/>
        <v/>
      </c>
      <c r="GV112" s="37" t="str">
        <f t="shared" si="707"/>
        <v/>
      </c>
      <c r="GW112" s="37" t="str">
        <f t="shared" si="708"/>
        <v/>
      </c>
      <c r="GX112" s="37" t="str">
        <f t="shared" si="709"/>
        <v/>
      </c>
      <c r="GY112" s="37" t="str">
        <f t="shared" si="710"/>
        <v/>
      </c>
      <c r="GZ112" s="37" t="str">
        <f t="shared" si="711"/>
        <v/>
      </c>
      <c r="HA112" s="37" t="str">
        <f t="shared" si="712"/>
        <v/>
      </c>
      <c r="HB112" s="37" t="str">
        <f t="shared" si="713"/>
        <v/>
      </c>
      <c r="HC112" s="37" t="str">
        <f t="shared" si="714"/>
        <v/>
      </c>
      <c r="HD112" s="37" t="str">
        <f t="shared" si="715"/>
        <v/>
      </c>
      <c r="HE112" s="37" t="str">
        <f t="shared" si="716"/>
        <v/>
      </c>
      <c r="HF112" s="37" t="str">
        <f t="shared" si="717"/>
        <v/>
      </c>
      <c r="HG112" s="37" t="str">
        <f t="shared" si="718"/>
        <v/>
      </c>
      <c r="HH112" s="37" t="str">
        <f t="shared" si="719"/>
        <v/>
      </c>
      <c r="HI112" s="37" t="str">
        <f t="shared" si="720"/>
        <v/>
      </c>
      <c r="HJ112" s="37" t="str">
        <f t="shared" si="721"/>
        <v/>
      </c>
      <c r="HK112" s="37" t="str">
        <f t="shared" si="722"/>
        <v/>
      </c>
      <c r="HL112" s="37" t="str">
        <f t="shared" si="723"/>
        <v/>
      </c>
      <c r="HM112" s="37" t="str">
        <f t="shared" si="724"/>
        <v/>
      </c>
      <c r="HN112" s="37" t="str">
        <f t="shared" si="725"/>
        <v/>
      </c>
      <c r="HO112" s="37" t="str">
        <f t="shared" si="726"/>
        <v/>
      </c>
      <c r="HP112" s="37" t="str">
        <f t="shared" si="727"/>
        <v/>
      </c>
      <c r="HQ112" s="37" t="str">
        <f t="shared" si="728"/>
        <v/>
      </c>
      <c r="HR112" s="37" t="str">
        <f t="shared" si="729"/>
        <v/>
      </c>
      <c r="HS112" s="37" t="str">
        <f t="shared" si="730"/>
        <v/>
      </c>
      <c r="HT112" s="37" t="str">
        <f t="shared" si="731"/>
        <v/>
      </c>
      <c r="HU112" s="37" t="str">
        <f t="shared" si="732"/>
        <v/>
      </c>
      <c r="HV112" s="37" t="str">
        <f t="shared" si="733"/>
        <v/>
      </c>
      <c r="HW112" s="37" t="str">
        <f t="shared" si="734"/>
        <v/>
      </c>
      <c r="HX112" s="39">
        <f t="shared" si="548"/>
        <v>0</v>
      </c>
      <c r="HY112" s="501">
        <v>1981</v>
      </c>
    </row>
    <row r="113" spans="1:233" ht="13.8">
      <c r="A113" s="501">
        <v>1982</v>
      </c>
      <c r="B113" s="45">
        <v>0</v>
      </c>
      <c r="C113" s="45">
        <v>0</v>
      </c>
      <c r="D113" s="45" t="s">
        <v>60</v>
      </c>
      <c r="E113" s="45">
        <v>0.14000000000000001</v>
      </c>
      <c r="F113" s="45">
        <v>0</v>
      </c>
      <c r="G113" s="150">
        <v>0.31</v>
      </c>
      <c r="H113" s="45">
        <v>1.21</v>
      </c>
      <c r="I113" s="45">
        <v>0</v>
      </c>
      <c r="J113" s="45">
        <v>0</v>
      </c>
      <c r="K113" s="45">
        <v>0</v>
      </c>
      <c r="L113" s="150">
        <v>0</v>
      </c>
      <c r="M113" s="45">
        <v>0.09</v>
      </c>
      <c r="N113" s="45" t="s">
        <v>60</v>
      </c>
      <c r="O113" s="45">
        <v>0</v>
      </c>
      <c r="P113" s="45">
        <v>0.63</v>
      </c>
      <c r="Q113" s="150">
        <v>0.27</v>
      </c>
      <c r="R113" s="45">
        <v>0</v>
      </c>
      <c r="S113" s="45">
        <v>0</v>
      </c>
      <c r="T113" s="45">
        <v>0.05</v>
      </c>
      <c r="U113" s="45">
        <v>0.89</v>
      </c>
      <c r="V113" s="150">
        <v>0.01</v>
      </c>
      <c r="W113" s="45">
        <v>0</v>
      </c>
      <c r="X113" s="45">
        <v>0</v>
      </c>
      <c r="Y113" s="45">
        <v>0</v>
      </c>
      <c r="Z113" s="45">
        <v>0</v>
      </c>
      <c r="AA113" s="150">
        <v>0.01</v>
      </c>
      <c r="AB113" s="45">
        <v>0</v>
      </c>
      <c r="AC113" s="45">
        <v>0</v>
      </c>
      <c r="AD113" s="45">
        <v>0</v>
      </c>
      <c r="AE113" s="45">
        <v>0</v>
      </c>
      <c r="AF113" s="150">
        <v>0.13</v>
      </c>
      <c r="AG113" s="152">
        <f t="shared" si="544"/>
        <v>3.7399999999999993</v>
      </c>
      <c r="AH113" s="8">
        <f t="shared" si="545"/>
        <v>1.21</v>
      </c>
      <c r="AI113" s="4">
        <f t="shared" si="546"/>
        <v>11</v>
      </c>
      <c r="AJ113" s="501">
        <v>1982</v>
      </c>
      <c r="AK113" s="28" t="str">
        <f t="shared" si="580"/>
        <v/>
      </c>
      <c r="AL113" s="28" t="str">
        <f t="shared" si="581"/>
        <v/>
      </c>
      <c r="AM113" s="28" t="str">
        <f t="shared" si="582"/>
        <v/>
      </c>
      <c r="AN113" s="28" t="str">
        <f t="shared" si="583"/>
        <v/>
      </c>
      <c r="AO113" s="28" t="str">
        <f t="shared" si="584"/>
        <v/>
      </c>
      <c r="AP113" s="28" t="str">
        <f t="shared" si="585"/>
        <v/>
      </c>
      <c r="AQ113" s="28" t="str">
        <f t="shared" si="586"/>
        <v/>
      </c>
      <c r="AR113" s="28" t="str">
        <f t="shared" si="587"/>
        <v/>
      </c>
      <c r="AS113" s="28" t="str">
        <f t="shared" si="588"/>
        <v/>
      </c>
      <c r="AT113" s="28" t="str">
        <f t="shared" si="589"/>
        <v/>
      </c>
      <c r="AU113" s="28" t="str">
        <f t="shared" si="590"/>
        <v/>
      </c>
      <c r="AV113" s="28" t="str">
        <f t="shared" si="591"/>
        <v/>
      </c>
      <c r="AW113" s="28" t="str">
        <f t="shared" si="592"/>
        <v/>
      </c>
      <c r="AX113" s="28" t="str">
        <f t="shared" si="593"/>
        <v/>
      </c>
      <c r="AY113" s="28" t="str">
        <f t="shared" si="594"/>
        <v/>
      </c>
      <c r="AZ113" s="28" t="str">
        <f t="shared" si="595"/>
        <v/>
      </c>
      <c r="BA113" s="28" t="str">
        <f t="shared" si="596"/>
        <v/>
      </c>
      <c r="BB113" s="28" t="str">
        <f t="shared" si="597"/>
        <v/>
      </c>
      <c r="BC113" s="28" t="str">
        <f t="shared" si="598"/>
        <v/>
      </c>
      <c r="BD113" s="28" t="str">
        <f t="shared" si="599"/>
        <v/>
      </c>
      <c r="BE113" s="28" t="str">
        <f t="shared" si="600"/>
        <v/>
      </c>
      <c r="BF113" s="28" t="str">
        <f t="shared" si="601"/>
        <v/>
      </c>
      <c r="BG113" s="28" t="str">
        <f t="shared" si="602"/>
        <v/>
      </c>
      <c r="BH113" s="28" t="str">
        <f t="shared" si="603"/>
        <v/>
      </c>
      <c r="BI113" s="28" t="str">
        <f t="shared" si="604"/>
        <v/>
      </c>
      <c r="BJ113" s="28" t="str">
        <f t="shared" si="605"/>
        <v/>
      </c>
      <c r="BK113" s="28" t="str">
        <f t="shared" si="606"/>
        <v/>
      </c>
      <c r="BL113" s="28" t="str">
        <f t="shared" si="607"/>
        <v/>
      </c>
      <c r="BM113" s="28" t="str">
        <f t="shared" si="608"/>
        <v/>
      </c>
      <c r="BN113" s="28" t="str">
        <f t="shared" si="609"/>
        <v/>
      </c>
      <c r="BO113" s="28" t="str">
        <f t="shared" si="610"/>
        <v/>
      </c>
      <c r="BP113" s="39">
        <f t="shared" si="418"/>
        <v>0</v>
      </c>
      <c r="BQ113" s="501">
        <v>1982</v>
      </c>
      <c r="BR113" s="17" t="str">
        <f t="shared" si="549"/>
        <v xml:space="preserve"> </v>
      </c>
      <c r="BS113" s="17" t="str">
        <f t="shared" si="550"/>
        <v xml:space="preserve"> </v>
      </c>
      <c r="BT113" s="17" t="str">
        <f t="shared" si="551"/>
        <v xml:space="preserve"> </v>
      </c>
      <c r="BU113" s="17" t="str">
        <f t="shared" si="552"/>
        <v xml:space="preserve"> </v>
      </c>
      <c r="BV113" s="17" t="str">
        <f t="shared" si="553"/>
        <v xml:space="preserve"> </v>
      </c>
      <c r="BW113" s="17" t="str">
        <f t="shared" si="554"/>
        <v xml:space="preserve"> </v>
      </c>
      <c r="BX113" s="17" t="str">
        <f t="shared" si="555"/>
        <v xml:space="preserve"> </v>
      </c>
      <c r="BY113" s="17" t="str">
        <f t="shared" si="556"/>
        <v xml:space="preserve"> </v>
      </c>
      <c r="BZ113" s="17" t="str">
        <f t="shared" si="557"/>
        <v xml:space="preserve"> </v>
      </c>
      <c r="CA113" s="17" t="str">
        <f t="shared" si="558"/>
        <v xml:space="preserve"> </v>
      </c>
      <c r="CB113" s="17" t="str">
        <f t="shared" si="559"/>
        <v xml:space="preserve"> </v>
      </c>
      <c r="CC113" s="17" t="str">
        <f t="shared" si="560"/>
        <v xml:space="preserve"> </v>
      </c>
      <c r="CD113" s="17" t="str">
        <f t="shared" si="561"/>
        <v xml:space="preserve"> </v>
      </c>
      <c r="CE113" s="17" t="str">
        <f t="shared" si="562"/>
        <v xml:space="preserve"> </v>
      </c>
      <c r="CF113" s="17" t="str">
        <f t="shared" si="563"/>
        <v xml:space="preserve"> </v>
      </c>
      <c r="CG113" s="17" t="str">
        <f t="shared" si="564"/>
        <v xml:space="preserve"> </v>
      </c>
      <c r="CH113" s="17" t="str">
        <f t="shared" si="565"/>
        <v xml:space="preserve"> </v>
      </c>
      <c r="CI113" s="17" t="str">
        <f t="shared" si="566"/>
        <v xml:space="preserve"> </v>
      </c>
      <c r="CJ113" s="17" t="str">
        <f t="shared" si="567"/>
        <v xml:space="preserve"> </v>
      </c>
      <c r="CK113" s="17" t="str">
        <f t="shared" si="568"/>
        <v xml:space="preserve"> </v>
      </c>
      <c r="CL113" s="17" t="str">
        <f t="shared" si="569"/>
        <v xml:space="preserve"> </v>
      </c>
      <c r="CM113" s="17" t="str">
        <f t="shared" si="570"/>
        <v xml:space="preserve"> </v>
      </c>
      <c r="CN113" s="17" t="str">
        <f t="shared" si="571"/>
        <v xml:space="preserve"> </v>
      </c>
      <c r="CO113" s="17" t="str">
        <f t="shared" si="572"/>
        <v xml:space="preserve"> </v>
      </c>
      <c r="CP113" s="17" t="str">
        <f t="shared" si="573"/>
        <v xml:space="preserve"> </v>
      </c>
      <c r="CQ113" s="17" t="str">
        <f t="shared" si="574"/>
        <v xml:space="preserve"> </v>
      </c>
      <c r="CR113" s="17" t="str">
        <f t="shared" si="575"/>
        <v xml:space="preserve"> </v>
      </c>
      <c r="CS113" s="17" t="str">
        <f t="shared" si="576"/>
        <v xml:space="preserve"> </v>
      </c>
      <c r="CT113" s="17" t="str">
        <f t="shared" si="577"/>
        <v xml:space="preserve"> </v>
      </c>
      <c r="CU113" s="17" t="str">
        <f t="shared" si="578"/>
        <v xml:space="preserve"> </v>
      </c>
      <c r="CV113" s="17" t="str">
        <f t="shared" si="579"/>
        <v xml:space="preserve"> </v>
      </c>
      <c r="CW113" s="501">
        <v>1982</v>
      </c>
      <c r="CX113" s="17" t="str">
        <f t="shared" si="611"/>
        <v/>
      </c>
      <c r="CY113" s="17" t="str">
        <f t="shared" si="612"/>
        <v/>
      </c>
      <c r="CZ113" s="17" t="str">
        <f t="shared" si="613"/>
        <v/>
      </c>
      <c r="DA113" s="17" t="str">
        <f t="shared" si="614"/>
        <v/>
      </c>
      <c r="DB113" s="17" t="str">
        <f t="shared" si="615"/>
        <v/>
      </c>
      <c r="DC113" s="17" t="str">
        <f t="shared" si="616"/>
        <v/>
      </c>
      <c r="DD113" s="17" t="str">
        <f t="shared" si="617"/>
        <v/>
      </c>
      <c r="DE113" s="17" t="str">
        <f t="shared" si="618"/>
        <v/>
      </c>
      <c r="DF113" s="17" t="str">
        <f t="shared" si="619"/>
        <v/>
      </c>
      <c r="DG113" s="17" t="str">
        <f t="shared" si="620"/>
        <v/>
      </c>
      <c r="DH113" s="17" t="str">
        <f t="shared" si="621"/>
        <v/>
      </c>
      <c r="DI113" s="17" t="str">
        <f t="shared" si="622"/>
        <v/>
      </c>
      <c r="DJ113" s="17" t="str">
        <f t="shared" si="623"/>
        <v/>
      </c>
      <c r="DK113" s="17" t="str">
        <f t="shared" si="624"/>
        <v/>
      </c>
      <c r="DL113" s="17" t="str">
        <f t="shared" si="625"/>
        <v/>
      </c>
      <c r="DM113" s="17" t="str">
        <f t="shared" si="626"/>
        <v/>
      </c>
      <c r="DN113" s="17" t="str">
        <f t="shared" si="627"/>
        <v/>
      </c>
      <c r="DO113" s="17" t="str">
        <f t="shared" si="628"/>
        <v/>
      </c>
      <c r="DP113" s="17" t="str">
        <f t="shared" si="629"/>
        <v/>
      </c>
      <c r="DQ113" s="17" t="str">
        <f t="shared" si="630"/>
        <v/>
      </c>
      <c r="DR113" s="17" t="str">
        <f t="shared" si="631"/>
        <v/>
      </c>
      <c r="DS113" s="17" t="str">
        <f t="shared" si="632"/>
        <v/>
      </c>
      <c r="DT113" s="17" t="str">
        <f t="shared" si="633"/>
        <v/>
      </c>
      <c r="DU113" s="17" t="str">
        <f t="shared" si="634"/>
        <v/>
      </c>
      <c r="DV113" s="17" t="str">
        <f t="shared" si="635"/>
        <v/>
      </c>
      <c r="DW113" s="17" t="str">
        <f t="shared" si="636"/>
        <v/>
      </c>
      <c r="DX113" s="17" t="str">
        <f t="shared" si="637"/>
        <v/>
      </c>
      <c r="DY113" s="17" t="str">
        <f t="shared" si="638"/>
        <v/>
      </c>
      <c r="DZ113" s="17" t="str">
        <f t="shared" si="639"/>
        <v/>
      </c>
      <c r="EA113" s="17" t="str">
        <f t="shared" si="640"/>
        <v/>
      </c>
      <c r="EB113" s="17" t="str">
        <f t="shared" si="641"/>
        <v/>
      </c>
      <c r="EC113" s="501">
        <v>1982</v>
      </c>
      <c r="ED113" s="37" t="str">
        <f t="shared" si="642"/>
        <v/>
      </c>
      <c r="EE113" s="37" t="str">
        <f t="shared" si="643"/>
        <v/>
      </c>
      <c r="EF113" s="37" t="str">
        <f t="shared" si="644"/>
        <v/>
      </c>
      <c r="EG113" s="37">
        <f t="shared" si="645"/>
        <v>1</v>
      </c>
      <c r="EH113" s="37" t="str">
        <f t="shared" si="646"/>
        <v/>
      </c>
      <c r="EI113" s="37">
        <f t="shared" si="647"/>
        <v>1</v>
      </c>
      <c r="EJ113" s="37">
        <f t="shared" si="648"/>
        <v>1</v>
      </c>
      <c r="EK113" s="37" t="str">
        <f t="shared" si="649"/>
        <v/>
      </c>
      <c r="EL113" s="37" t="str">
        <f t="shared" si="650"/>
        <v/>
      </c>
      <c r="EM113" s="37" t="str">
        <f t="shared" si="651"/>
        <v/>
      </c>
      <c r="EN113" s="37" t="str">
        <f t="shared" si="652"/>
        <v/>
      </c>
      <c r="EO113" s="37">
        <f t="shared" si="653"/>
        <v>1</v>
      </c>
      <c r="EP113" s="37" t="str">
        <f t="shared" si="654"/>
        <v/>
      </c>
      <c r="EQ113" s="37" t="str">
        <f t="shared" si="655"/>
        <v/>
      </c>
      <c r="ER113" s="37">
        <f t="shared" si="656"/>
        <v>1</v>
      </c>
      <c r="ES113" s="37">
        <f t="shared" si="657"/>
        <v>1</v>
      </c>
      <c r="ET113" s="37" t="str">
        <f t="shared" si="658"/>
        <v/>
      </c>
      <c r="EU113" s="37" t="str">
        <f t="shared" si="659"/>
        <v/>
      </c>
      <c r="EV113" s="37">
        <f t="shared" si="660"/>
        <v>1</v>
      </c>
      <c r="EW113" s="37">
        <f t="shared" si="661"/>
        <v>1</v>
      </c>
      <c r="EX113" s="37">
        <f t="shared" si="662"/>
        <v>1</v>
      </c>
      <c r="EY113" s="37" t="str">
        <f t="shared" si="663"/>
        <v/>
      </c>
      <c r="EZ113" s="37" t="str">
        <f t="shared" si="664"/>
        <v/>
      </c>
      <c r="FA113" s="37" t="str">
        <f t="shared" si="665"/>
        <v/>
      </c>
      <c r="FB113" s="37" t="str">
        <f t="shared" si="666"/>
        <v/>
      </c>
      <c r="FC113" s="37">
        <f t="shared" si="667"/>
        <v>1</v>
      </c>
      <c r="FD113" s="37" t="str">
        <f t="shared" si="668"/>
        <v/>
      </c>
      <c r="FE113" s="37" t="str">
        <f t="shared" si="669"/>
        <v/>
      </c>
      <c r="FF113" s="37" t="str">
        <f t="shared" si="670"/>
        <v/>
      </c>
      <c r="FG113" s="37" t="str">
        <f t="shared" si="671"/>
        <v/>
      </c>
      <c r="FH113" s="37">
        <f t="shared" si="672"/>
        <v>1</v>
      </c>
      <c r="FI113" s="54">
        <f t="shared" si="543"/>
        <v>11</v>
      </c>
      <c r="FJ113" s="501">
        <v>1982</v>
      </c>
      <c r="FK113" s="37" t="str">
        <f t="shared" si="673"/>
        <v/>
      </c>
      <c r="FL113" s="37" t="str">
        <f t="shared" si="674"/>
        <v/>
      </c>
      <c r="FM113" s="37" t="str">
        <f t="shared" si="675"/>
        <v/>
      </c>
      <c r="FN113" s="37" t="str">
        <f t="shared" si="676"/>
        <v/>
      </c>
      <c r="FO113" s="37" t="str">
        <f t="shared" si="677"/>
        <v/>
      </c>
      <c r="FP113" s="37" t="str">
        <f t="shared" si="678"/>
        <v/>
      </c>
      <c r="FQ113" s="37">
        <f t="shared" si="679"/>
        <v>1</v>
      </c>
      <c r="FR113" s="37" t="str">
        <f t="shared" si="680"/>
        <v/>
      </c>
      <c r="FS113" s="37" t="str">
        <f t="shared" si="681"/>
        <v/>
      </c>
      <c r="FT113" s="37" t="str">
        <f t="shared" si="682"/>
        <v/>
      </c>
      <c r="FU113" s="37" t="str">
        <f t="shared" si="683"/>
        <v/>
      </c>
      <c r="FV113" s="37" t="str">
        <f t="shared" si="684"/>
        <v/>
      </c>
      <c r="FW113" s="37" t="str">
        <f t="shared" si="685"/>
        <v/>
      </c>
      <c r="FX113" s="37" t="str">
        <f t="shared" si="686"/>
        <v/>
      </c>
      <c r="FY113" s="37" t="str">
        <f t="shared" si="687"/>
        <v/>
      </c>
      <c r="FZ113" s="37" t="str">
        <f t="shared" si="688"/>
        <v/>
      </c>
      <c r="GA113" s="37" t="str">
        <f t="shared" si="689"/>
        <v/>
      </c>
      <c r="GB113" s="37" t="str">
        <f t="shared" si="690"/>
        <v/>
      </c>
      <c r="GC113" s="37" t="str">
        <f t="shared" si="691"/>
        <v/>
      </c>
      <c r="GD113" s="37" t="str">
        <f t="shared" si="692"/>
        <v/>
      </c>
      <c r="GE113" s="37" t="str">
        <f t="shared" si="693"/>
        <v/>
      </c>
      <c r="GF113" s="37" t="str">
        <f t="shared" si="694"/>
        <v/>
      </c>
      <c r="GG113" s="37" t="str">
        <f t="shared" si="695"/>
        <v/>
      </c>
      <c r="GH113" s="37" t="str">
        <f t="shared" si="696"/>
        <v/>
      </c>
      <c r="GI113" s="37" t="str">
        <f t="shared" si="697"/>
        <v/>
      </c>
      <c r="GJ113" s="37" t="str">
        <f t="shared" si="698"/>
        <v/>
      </c>
      <c r="GK113" s="37" t="str">
        <f t="shared" si="699"/>
        <v/>
      </c>
      <c r="GL113" s="37" t="str">
        <f t="shared" si="700"/>
        <v/>
      </c>
      <c r="GM113" s="37" t="str">
        <f t="shared" si="701"/>
        <v/>
      </c>
      <c r="GN113" s="37" t="str">
        <f t="shared" si="702"/>
        <v/>
      </c>
      <c r="GO113" s="37" t="str">
        <f t="shared" si="703"/>
        <v/>
      </c>
      <c r="GP113" s="39">
        <f t="shared" si="547"/>
        <v>1</v>
      </c>
      <c r="GQ113" s="501">
        <v>1982</v>
      </c>
      <c r="GR113" s="501">
        <v>1982</v>
      </c>
      <c r="GS113" s="37" t="str">
        <f t="shared" si="704"/>
        <v/>
      </c>
      <c r="GT113" s="37" t="str">
        <f t="shared" si="705"/>
        <v/>
      </c>
      <c r="GU113" s="37" t="str">
        <f t="shared" si="706"/>
        <v/>
      </c>
      <c r="GV113" s="37" t="str">
        <f t="shared" si="707"/>
        <v/>
      </c>
      <c r="GW113" s="37" t="str">
        <f t="shared" si="708"/>
        <v/>
      </c>
      <c r="GX113" s="37" t="str">
        <f t="shared" si="709"/>
        <v/>
      </c>
      <c r="GY113" s="37" t="str">
        <f t="shared" si="710"/>
        <v/>
      </c>
      <c r="GZ113" s="37" t="str">
        <f t="shared" si="711"/>
        <v/>
      </c>
      <c r="HA113" s="37" t="str">
        <f t="shared" si="712"/>
        <v/>
      </c>
      <c r="HB113" s="37" t="str">
        <f t="shared" si="713"/>
        <v/>
      </c>
      <c r="HC113" s="37" t="str">
        <f t="shared" si="714"/>
        <v/>
      </c>
      <c r="HD113" s="37" t="str">
        <f t="shared" si="715"/>
        <v/>
      </c>
      <c r="HE113" s="37" t="str">
        <f t="shared" si="716"/>
        <v/>
      </c>
      <c r="HF113" s="37" t="str">
        <f t="shared" si="717"/>
        <v/>
      </c>
      <c r="HG113" s="37" t="str">
        <f t="shared" si="718"/>
        <v/>
      </c>
      <c r="HH113" s="37" t="str">
        <f t="shared" si="719"/>
        <v/>
      </c>
      <c r="HI113" s="37" t="str">
        <f t="shared" si="720"/>
        <v/>
      </c>
      <c r="HJ113" s="37" t="str">
        <f t="shared" si="721"/>
        <v/>
      </c>
      <c r="HK113" s="37" t="str">
        <f t="shared" si="722"/>
        <v/>
      </c>
      <c r="HL113" s="37" t="str">
        <f t="shared" si="723"/>
        <v/>
      </c>
      <c r="HM113" s="37" t="str">
        <f t="shared" si="724"/>
        <v/>
      </c>
      <c r="HN113" s="37" t="str">
        <f t="shared" si="725"/>
        <v/>
      </c>
      <c r="HO113" s="37" t="str">
        <f t="shared" si="726"/>
        <v/>
      </c>
      <c r="HP113" s="37" t="str">
        <f t="shared" si="727"/>
        <v/>
      </c>
      <c r="HQ113" s="37" t="str">
        <f t="shared" si="728"/>
        <v/>
      </c>
      <c r="HR113" s="37" t="str">
        <f t="shared" si="729"/>
        <v/>
      </c>
      <c r="HS113" s="37" t="str">
        <f t="shared" si="730"/>
        <v/>
      </c>
      <c r="HT113" s="37" t="str">
        <f t="shared" si="731"/>
        <v/>
      </c>
      <c r="HU113" s="37" t="str">
        <f t="shared" si="732"/>
        <v/>
      </c>
      <c r="HV113" s="37" t="str">
        <f t="shared" si="733"/>
        <v/>
      </c>
      <c r="HW113" s="37" t="str">
        <f t="shared" si="734"/>
        <v/>
      </c>
      <c r="HX113" s="39">
        <f t="shared" si="548"/>
        <v>0</v>
      </c>
      <c r="HY113" s="501">
        <v>1982</v>
      </c>
    </row>
    <row r="114" spans="1:233" ht="13.8">
      <c r="A114" s="501">
        <v>1983</v>
      </c>
      <c r="B114" s="45">
        <v>0.85</v>
      </c>
      <c r="C114" s="45" t="s">
        <v>60</v>
      </c>
      <c r="D114" s="45">
        <v>0</v>
      </c>
      <c r="E114" s="45">
        <v>0</v>
      </c>
      <c r="F114" s="45">
        <v>0</v>
      </c>
      <c r="G114" s="150">
        <v>0.2</v>
      </c>
      <c r="H114" s="45">
        <v>0.04</v>
      </c>
      <c r="I114" s="45">
        <v>0.22</v>
      </c>
      <c r="J114" s="45">
        <v>0.1</v>
      </c>
      <c r="K114" s="45">
        <v>0.11</v>
      </c>
      <c r="L114" s="150" t="s">
        <v>60</v>
      </c>
      <c r="M114" s="45">
        <v>0</v>
      </c>
      <c r="N114" s="45">
        <v>0</v>
      </c>
      <c r="O114" s="45" t="s">
        <v>60</v>
      </c>
      <c r="P114" s="45">
        <v>0</v>
      </c>
      <c r="Q114" s="150">
        <v>0</v>
      </c>
      <c r="R114" s="45">
        <v>0.04</v>
      </c>
      <c r="S114" s="45">
        <v>1</v>
      </c>
      <c r="T114" s="45">
        <v>0.01</v>
      </c>
      <c r="U114" s="45">
        <v>0</v>
      </c>
      <c r="V114" s="150">
        <v>2.4</v>
      </c>
      <c r="W114" s="45">
        <v>0</v>
      </c>
      <c r="X114" s="45">
        <v>0</v>
      </c>
      <c r="Y114" s="45">
        <v>0</v>
      </c>
      <c r="Z114" s="45">
        <v>0</v>
      </c>
      <c r="AA114" s="150">
        <v>0</v>
      </c>
      <c r="AB114" s="45">
        <v>0.92</v>
      </c>
      <c r="AC114" s="45">
        <v>0.01</v>
      </c>
      <c r="AD114" s="45">
        <v>0</v>
      </c>
      <c r="AE114" s="45">
        <v>0</v>
      </c>
      <c r="AF114" s="150">
        <v>0.14000000000000001</v>
      </c>
      <c r="AG114" s="152">
        <f t="shared" ref="AG114:AG145" si="735">SUM(B114:AF114)</f>
        <v>6.04</v>
      </c>
      <c r="AH114" s="8">
        <f t="shared" ref="AH114:AH144" si="736">MAX(B114:AF114)</f>
        <v>2.4</v>
      </c>
      <c r="AI114" s="4">
        <f t="shared" si="546"/>
        <v>13</v>
      </c>
      <c r="AJ114" s="501">
        <v>1983</v>
      </c>
      <c r="AK114" s="28" t="str">
        <f t="shared" si="580"/>
        <v/>
      </c>
      <c r="AL114" s="28" t="str">
        <f t="shared" si="581"/>
        <v/>
      </c>
      <c r="AM114" s="28" t="str">
        <f t="shared" si="582"/>
        <v/>
      </c>
      <c r="AN114" s="28" t="str">
        <f t="shared" si="583"/>
        <v/>
      </c>
      <c r="AO114" s="28" t="str">
        <f t="shared" si="584"/>
        <v/>
      </c>
      <c r="AP114" s="28" t="str">
        <f t="shared" si="585"/>
        <v/>
      </c>
      <c r="AQ114" s="28" t="str">
        <f t="shared" si="586"/>
        <v/>
      </c>
      <c r="AR114" s="28" t="str">
        <f t="shared" si="587"/>
        <v/>
      </c>
      <c r="AS114" s="28" t="str">
        <f t="shared" si="588"/>
        <v/>
      </c>
      <c r="AT114" s="28" t="str">
        <f t="shared" si="589"/>
        <v/>
      </c>
      <c r="AU114" s="28" t="str">
        <f t="shared" si="590"/>
        <v/>
      </c>
      <c r="AV114" s="28" t="str">
        <f t="shared" si="591"/>
        <v/>
      </c>
      <c r="AW114" s="28" t="str">
        <f t="shared" si="592"/>
        <v/>
      </c>
      <c r="AX114" s="28" t="str">
        <f t="shared" si="593"/>
        <v/>
      </c>
      <c r="AY114" s="28" t="str">
        <f t="shared" si="594"/>
        <v/>
      </c>
      <c r="AZ114" s="28" t="str">
        <f t="shared" si="595"/>
        <v/>
      </c>
      <c r="BA114" s="28" t="str">
        <f t="shared" si="596"/>
        <v/>
      </c>
      <c r="BB114" s="28" t="str">
        <f t="shared" si="597"/>
        <v/>
      </c>
      <c r="BC114" s="28" t="str">
        <f t="shared" si="598"/>
        <v/>
      </c>
      <c r="BD114" s="28" t="str">
        <f t="shared" si="599"/>
        <v/>
      </c>
      <c r="BE114" s="28" t="str">
        <f t="shared" si="600"/>
        <v/>
      </c>
      <c r="BF114" s="28" t="str">
        <f t="shared" si="601"/>
        <v/>
      </c>
      <c r="BG114" s="28" t="str">
        <f t="shared" si="602"/>
        <v/>
      </c>
      <c r="BH114" s="28" t="str">
        <f t="shared" si="603"/>
        <v/>
      </c>
      <c r="BI114" s="28" t="str">
        <f t="shared" si="604"/>
        <v/>
      </c>
      <c r="BJ114" s="28" t="str">
        <f t="shared" si="605"/>
        <v/>
      </c>
      <c r="BK114" s="28" t="str">
        <f t="shared" si="606"/>
        <v/>
      </c>
      <c r="BL114" s="28" t="str">
        <f t="shared" si="607"/>
        <v/>
      </c>
      <c r="BM114" s="28" t="str">
        <f t="shared" si="608"/>
        <v/>
      </c>
      <c r="BN114" s="28" t="str">
        <f t="shared" si="609"/>
        <v/>
      </c>
      <c r="BO114" s="28" t="str">
        <f t="shared" si="610"/>
        <v/>
      </c>
      <c r="BP114" s="39">
        <f t="shared" si="418"/>
        <v>0</v>
      </c>
      <c r="BQ114" s="501">
        <v>1983</v>
      </c>
      <c r="BR114" s="17" t="str">
        <f t="shared" si="549"/>
        <v xml:space="preserve"> </v>
      </c>
      <c r="BS114" s="17" t="str">
        <f t="shared" si="550"/>
        <v xml:space="preserve"> </v>
      </c>
      <c r="BT114" s="17" t="str">
        <f t="shared" si="551"/>
        <v xml:space="preserve"> </v>
      </c>
      <c r="BU114" s="17" t="str">
        <f t="shared" si="552"/>
        <v xml:space="preserve"> </v>
      </c>
      <c r="BV114" s="17" t="str">
        <f t="shared" si="553"/>
        <v xml:space="preserve"> </v>
      </c>
      <c r="BW114" s="17" t="str">
        <f t="shared" si="554"/>
        <v xml:space="preserve"> </v>
      </c>
      <c r="BX114" s="17" t="str">
        <f t="shared" si="555"/>
        <v xml:space="preserve"> </v>
      </c>
      <c r="BY114" s="17" t="str">
        <f t="shared" si="556"/>
        <v xml:space="preserve"> </v>
      </c>
      <c r="BZ114" s="17" t="str">
        <f t="shared" si="557"/>
        <v xml:space="preserve"> </v>
      </c>
      <c r="CA114" s="17" t="str">
        <f t="shared" si="558"/>
        <v xml:space="preserve"> </v>
      </c>
      <c r="CB114" s="17" t="str">
        <f t="shared" si="559"/>
        <v xml:space="preserve"> </v>
      </c>
      <c r="CC114" s="17" t="str">
        <f t="shared" si="560"/>
        <v xml:space="preserve"> </v>
      </c>
      <c r="CD114" s="17" t="str">
        <f t="shared" si="561"/>
        <v xml:space="preserve"> </v>
      </c>
      <c r="CE114" s="17" t="str">
        <f t="shared" si="562"/>
        <v xml:space="preserve"> </v>
      </c>
      <c r="CF114" s="17" t="str">
        <f t="shared" si="563"/>
        <v xml:space="preserve"> </v>
      </c>
      <c r="CG114" s="17" t="str">
        <f t="shared" si="564"/>
        <v xml:space="preserve"> </v>
      </c>
      <c r="CH114" s="17" t="str">
        <f t="shared" si="565"/>
        <v xml:space="preserve"> </v>
      </c>
      <c r="CI114" s="17" t="str">
        <f t="shared" si="566"/>
        <v xml:space="preserve"> </v>
      </c>
      <c r="CJ114" s="17" t="str">
        <f t="shared" si="567"/>
        <v xml:space="preserve"> </v>
      </c>
      <c r="CK114" s="17" t="str">
        <f t="shared" si="568"/>
        <v xml:space="preserve"> </v>
      </c>
      <c r="CL114" s="17" t="str">
        <f t="shared" si="569"/>
        <v xml:space="preserve"> </v>
      </c>
      <c r="CM114" s="17" t="str">
        <f t="shared" si="570"/>
        <v xml:space="preserve"> </v>
      </c>
      <c r="CN114" s="17" t="str">
        <f t="shared" si="571"/>
        <v xml:space="preserve"> </v>
      </c>
      <c r="CO114" s="17" t="str">
        <f t="shared" si="572"/>
        <v xml:space="preserve"> </v>
      </c>
      <c r="CP114" s="17" t="str">
        <f t="shared" si="573"/>
        <v xml:space="preserve"> </v>
      </c>
      <c r="CQ114" s="17" t="str">
        <f t="shared" si="574"/>
        <v xml:space="preserve"> </v>
      </c>
      <c r="CR114" s="17" t="str">
        <f t="shared" si="575"/>
        <v xml:space="preserve"> </v>
      </c>
      <c r="CS114" s="17" t="str">
        <f t="shared" si="576"/>
        <v xml:space="preserve"> </v>
      </c>
      <c r="CT114" s="17" t="str">
        <f t="shared" si="577"/>
        <v xml:space="preserve"> </v>
      </c>
      <c r="CU114" s="17" t="str">
        <f t="shared" si="578"/>
        <v xml:space="preserve"> </v>
      </c>
      <c r="CV114" s="17" t="str">
        <f t="shared" si="579"/>
        <v xml:space="preserve"> </v>
      </c>
      <c r="CW114" s="501">
        <v>1983</v>
      </c>
      <c r="CX114" s="17" t="str">
        <f t="shared" si="611"/>
        <v/>
      </c>
      <c r="CY114" s="17" t="str">
        <f t="shared" si="612"/>
        <v/>
      </c>
      <c r="CZ114" s="17" t="str">
        <f t="shared" si="613"/>
        <v/>
      </c>
      <c r="DA114" s="17" t="str">
        <f t="shared" si="614"/>
        <v/>
      </c>
      <c r="DB114" s="17" t="str">
        <f t="shared" si="615"/>
        <v/>
      </c>
      <c r="DC114" s="17" t="str">
        <f t="shared" si="616"/>
        <v/>
      </c>
      <c r="DD114" s="17" t="str">
        <f t="shared" si="617"/>
        <v/>
      </c>
      <c r="DE114" s="17" t="str">
        <f t="shared" si="618"/>
        <v/>
      </c>
      <c r="DF114" s="17" t="str">
        <f t="shared" si="619"/>
        <v/>
      </c>
      <c r="DG114" s="17" t="str">
        <f t="shared" si="620"/>
        <v/>
      </c>
      <c r="DH114" s="17" t="str">
        <f t="shared" si="621"/>
        <v/>
      </c>
      <c r="DI114" s="17" t="str">
        <f t="shared" si="622"/>
        <v/>
      </c>
      <c r="DJ114" s="17" t="str">
        <f t="shared" si="623"/>
        <v/>
      </c>
      <c r="DK114" s="17" t="str">
        <f t="shared" si="624"/>
        <v/>
      </c>
      <c r="DL114" s="17" t="str">
        <f t="shared" si="625"/>
        <v/>
      </c>
      <c r="DM114" s="17" t="str">
        <f t="shared" si="626"/>
        <v/>
      </c>
      <c r="DN114" s="17" t="str">
        <f t="shared" si="627"/>
        <v/>
      </c>
      <c r="DO114" s="17" t="str">
        <f t="shared" si="628"/>
        <v/>
      </c>
      <c r="DP114" s="17" t="str">
        <f t="shared" si="629"/>
        <v/>
      </c>
      <c r="DQ114" s="17" t="str">
        <f t="shared" si="630"/>
        <v/>
      </c>
      <c r="DR114" s="17">
        <f t="shared" si="631"/>
        <v>1983</v>
      </c>
      <c r="DS114" s="17" t="str">
        <f t="shared" si="632"/>
        <v/>
      </c>
      <c r="DT114" s="17" t="str">
        <f t="shared" si="633"/>
        <v/>
      </c>
      <c r="DU114" s="17" t="str">
        <f t="shared" si="634"/>
        <v/>
      </c>
      <c r="DV114" s="17" t="str">
        <f t="shared" si="635"/>
        <v/>
      </c>
      <c r="DW114" s="17" t="str">
        <f t="shared" si="636"/>
        <v/>
      </c>
      <c r="DX114" s="17" t="str">
        <f t="shared" si="637"/>
        <v/>
      </c>
      <c r="DY114" s="17" t="str">
        <f t="shared" si="638"/>
        <v/>
      </c>
      <c r="DZ114" s="17" t="str">
        <f t="shared" si="639"/>
        <v/>
      </c>
      <c r="EA114" s="17" t="str">
        <f t="shared" si="640"/>
        <v/>
      </c>
      <c r="EB114" s="17" t="str">
        <f t="shared" si="641"/>
        <v/>
      </c>
      <c r="EC114" s="501">
        <v>1983</v>
      </c>
      <c r="ED114" s="37">
        <f t="shared" si="642"/>
        <v>1</v>
      </c>
      <c r="EE114" s="37" t="str">
        <f t="shared" si="643"/>
        <v/>
      </c>
      <c r="EF114" s="37" t="str">
        <f t="shared" si="644"/>
        <v/>
      </c>
      <c r="EG114" s="37" t="str">
        <f t="shared" si="645"/>
        <v/>
      </c>
      <c r="EH114" s="37" t="str">
        <f t="shared" si="646"/>
        <v/>
      </c>
      <c r="EI114" s="37">
        <f t="shared" si="647"/>
        <v>1</v>
      </c>
      <c r="EJ114" s="37">
        <f t="shared" si="648"/>
        <v>1</v>
      </c>
      <c r="EK114" s="37">
        <f t="shared" si="649"/>
        <v>1</v>
      </c>
      <c r="EL114" s="37">
        <f t="shared" si="650"/>
        <v>1</v>
      </c>
      <c r="EM114" s="37">
        <f t="shared" si="651"/>
        <v>1</v>
      </c>
      <c r="EN114" s="37" t="str">
        <f t="shared" si="652"/>
        <v/>
      </c>
      <c r="EO114" s="37" t="str">
        <f t="shared" si="653"/>
        <v/>
      </c>
      <c r="EP114" s="37" t="str">
        <f t="shared" si="654"/>
        <v/>
      </c>
      <c r="EQ114" s="37" t="str">
        <f t="shared" si="655"/>
        <v/>
      </c>
      <c r="ER114" s="37" t="str">
        <f t="shared" si="656"/>
        <v/>
      </c>
      <c r="ES114" s="37" t="str">
        <f t="shared" si="657"/>
        <v/>
      </c>
      <c r="ET114" s="37">
        <f t="shared" si="658"/>
        <v>1</v>
      </c>
      <c r="EU114" s="37">
        <f t="shared" si="659"/>
        <v>1</v>
      </c>
      <c r="EV114" s="37">
        <f t="shared" si="660"/>
        <v>1</v>
      </c>
      <c r="EW114" s="37" t="str">
        <f t="shared" si="661"/>
        <v/>
      </c>
      <c r="EX114" s="37">
        <f t="shared" si="662"/>
        <v>1</v>
      </c>
      <c r="EY114" s="37" t="str">
        <f t="shared" si="663"/>
        <v/>
      </c>
      <c r="EZ114" s="37" t="str">
        <f t="shared" si="664"/>
        <v/>
      </c>
      <c r="FA114" s="37" t="str">
        <f t="shared" si="665"/>
        <v/>
      </c>
      <c r="FB114" s="37" t="str">
        <f t="shared" si="666"/>
        <v/>
      </c>
      <c r="FC114" s="37" t="str">
        <f t="shared" si="667"/>
        <v/>
      </c>
      <c r="FD114" s="37">
        <f t="shared" si="668"/>
        <v>1</v>
      </c>
      <c r="FE114" s="37">
        <f t="shared" si="669"/>
        <v>1</v>
      </c>
      <c r="FF114" s="37" t="str">
        <f t="shared" si="670"/>
        <v/>
      </c>
      <c r="FG114" s="37" t="str">
        <f t="shared" si="671"/>
        <v/>
      </c>
      <c r="FH114" s="37">
        <f t="shared" si="672"/>
        <v>1</v>
      </c>
      <c r="FI114" s="54">
        <f t="shared" si="543"/>
        <v>13</v>
      </c>
      <c r="FJ114" s="501">
        <v>1983</v>
      </c>
      <c r="FK114" s="37" t="str">
        <f t="shared" si="673"/>
        <v/>
      </c>
      <c r="FL114" s="37" t="str">
        <f t="shared" si="674"/>
        <v/>
      </c>
      <c r="FM114" s="37" t="str">
        <f t="shared" si="675"/>
        <v/>
      </c>
      <c r="FN114" s="37" t="str">
        <f t="shared" si="676"/>
        <v/>
      </c>
      <c r="FO114" s="37" t="str">
        <f t="shared" si="677"/>
        <v/>
      </c>
      <c r="FP114" s="37" t="str">
        <f t="shared" si="678"/>
        <v/>
      </c>
      <c r="FQ114" s="37" t="str">
        <f t="shared" si="679"/>
        <v/>
      </c>
      <c r="FR114" s="37" t="str">
        <f t="shared" si="680"/>
        <v/>
      </c>
      <c r="FS114" s="37" t="str">
        <f t="shared" si="681"/>
        <v/>
      </c>
      <c r="FT114" s="37" t="str">
        <f t="shared" si="682"/>
        <v/>
      </c>
      <c r="FU114" s="37" t="str">
        <f t="shared" si="683"/>
        <v/>
      </c>
      <c r="FV114" s="37" t="str">
        <f t="shared" si="684"/>
        <v/>
      </c>
      <c r="FW114" s="37" t="str">
        <f t="shared" si="685"/>
        <v/>
      </c>
      <c r="FX114" s="37" t="str">
        <f t="shared" si="686"/>
        <v/>
      </c>
      <c r="FY114" s="37" t="str">
        <f t="shared" si="687"/>
        <v/>
      </c>
      <c r="FZ114" s="37" t="str">
        <f t="shared" si="688"/>
        <v/>
      </c>
      <c r="GA114" s="37" t="str">
        <f t="shared" si="689"/>
        <v/>
      </c>
      <c r="GB114" s="37">
        <f t="shared" si="690"/>
        <v>1</v>
      </c>
      <c r="GC114" s="37" t="str">
        <f t="shared" si="691"/>
        <v/>
      </c>
      <c r="GD114" s="37" t="str">
        <f t="shared" si="692"/>
        <v/>
      </c>
      <c r="GE114" s="37">
        <f t="shared" si="693"/>
        <v>1</v>
      </c>
      <c r="GF114" s="37" t="str">
        <f t="shared" si="694"/>
        <v/>
      </c>
      <c r="GG114" s="37" t="str">
        <f t="shared" si="695"/>
        <v/>
      </c>
      <c r="GH114" s="37" t="str">
        <f t="shared" si="696"/>
        <v/>
      </c>
      <c r="GI114" s="37" t="str">
        <f t="shared" si="697"/>
        <v/>
      </c>
      <c r="GJ114" s="37" t="str">
        <f t="shared" si="698"/>
        <v/>
      </c>
      <c r="GK114" s="37" t="str">
        <f t="shared" si="699"/>
        <v/>
      </c>
      <c r="GL114" s="37" t="str">
        <f t="shared" si="700"/>
        <v/>
      </c>
      <c r="GM114" s="37" t="str">
        <f t="shared" si="701"/>
        <v/>
      </c>
      <c r="GN114" s="37" t="str">
        <f t="shared" si="702"/>
        <v/>
      </c>
      <c r="GO114" s="37" t="str">
        <f t="shared" si="703"/>
        <v/>
      </c>
      <c r="GP114" s="39">
        <f t="shared" si="547"/>
        <v>2</v>
      </c>
      <c r="GQ114" s="501">
        <v>1983</v>
      </c>
      <c r="GR114" s="501">
        <v>1983</v>
      </c>
      <c r="GS114" s="37" t="str">
        <f t="shared" si="704"/>
        <v/>
      </c>
      <c r="GT114" s="37" t="str">
        <f t="shared" si="705"/>
        <v/>
      </c>
      <c r="GU114" s="37" t="str">
        <f t="shared" si="706"/>
        <v/>
      </c>
      <c r="GV114" s="37" t="str">
        <f t="shared" si="707"/>
        <v/>
      </c>
      <c r="GW114" s="37" t="str">
        <f t="shared" si="708"/>
        <v/>
      </c>
      <c r="GX114" s="37" t="str">
        <f t="shared" si="709"/>
        <v/>
      </c>
      <c r="GY114" s="37" t="str">
        <f t="shared" si="710"/>
        <v/>
      </c>
      <c r="GZ114" s="37" t="str">
        <f t="shared" si="711"/>
        <v/>
      </c>
      <c r="HA114" s="37" t="str">
        <f t="shared" si="712"/>
        <v/>
      </c>
      <c r="HB114" s="37" t="str">
        <f t="shared" si="713"/>
        <v/>
      </c>
      <c r="HC114" s="37" t="str">
        <f t="shared" si="714"/>
        <v/>
      </c>
      <c r="HD114" s="37" t="str">
        <f t="shared" si="715"/>
        <v/>
      </c>
      <c r="HE114" s="37" t="str">
        <f t="shared" si="716"/>
        <v/>
      </c>
      <c r="HF114" s="37" t="str">
        <f t="shared" si="717"/>
        <v/>
      </c>
      <c r="HG114" s="37" t="str">
        <f t="shared" si="718"/>
        <v/>
      </c>
      <c r="HH114" s="37" t="str">
        <f t="shared" si="719"/>
        <v/>
      </c>
      <c r="HI114" s="37" t="str">
        <f t="shared" si="720"/>
        <v/>
      </c>
      <c r="HJ114" s="37" t="str">
        <f t="shared" si="721"/>
        <v/>
      </c>
      <c r="HK114" s="37" t="str">
        <f t="shared" si="722"/>
        <v/>
      </c>
      <c r="HL114" s="37" t="str">
        <f t="shared" si="723"/>
        <v/>
      </c>
      <c r="HM114" s="37">
        <f t="shared" si="724"/>
        <v>1</v>
      </c>
      <c r="HN114" s="37" t="str">
        <f t="shared" si="725"/>
        <v/>
      </c>
      <c r="HO114" s="37" t="str">
        <f t="shared" si="726"/>
        <v/>
      </c>
      <c r="HP114" s="37" t="str">
        <f t="shared" si="727"/>
        <v/>
      </c>
      <c r="HQ114" s="37" t="str">
        <f t="shared" si="728"/>
        <v/>
      </c>
      <c r="HR114" s="37" t="str">
        <f t="shared" si="729"/>
        <v/>
      </c>
      <c r="HS114" s="37" t="str">
        <f t="shared" si="730"/>
        <v/>
      </c>
      <c r="HT114" s="37" t="str">
        <f t="shared" si="731"/>
        <v/>
      </c>
      <c r="HU114" s="37" t="str">
        <f t="shared" si="732"/>
        <v/>
      </c>
      <c r="HV114" s="37" t="str">
        <f t="shared" si="733"/>
        <v/>
      </c>
      <c r="HW114" s="37" t="str">
        <f t="shared" si="734"/>
        <v/>
      </c>
      <c r="HX114" s="39">
        <f t="shared" si="548"/>
        <v>1</v>
      </c>
      <c r="HY114" s="501">
        <v>1983</v>
      </c>
    </row>
    <row r="115" spans="1:233" ht="13.8">
      <c r="A115" s="501">
        <v>1984</v>
      </c>
      <c r="B115" s="45">
        <v>0</v>
      </c>
      <c r="C115" s="45">
        <v>0</v>
      </c>
      <c r="D115" s="45">
        <v>0</v>
      </c>
      <c r="E115" s="45" t="s">
        <v>60</v>
      </c>
      <c r="F115" s="45">
        <v>0.89</v>
      </c>
      <c r="G115" s="150">
        <v>0.46</v>
      </c>
      <c r="H115" s="45">
        <v>0.04</v>
      </c>
      <c r="I115" s="45">
        <v>0.18</v>
      </c>
      <c r="J115" s="45">
        <v>0</v>
      </c>
      <c r="K115" s="45">
        <v>0</v>
      </c>
      <c r="L115" s="150">
        <v>0</v>
      </c>
      <c r="M115" s="45">
        <v>0</v>
      </c>
      <c r="N115" s="45">
        <v>1.37</v>
      </c>
      <c r="O115" s="45">
        <v>0</v>
      </c>
      <c r="P115" s="45">
        <v>0</v>
      </c>
      <c r="Q115" s="150">
        <v>0</v>
      </c>
      <c r="R115" s="45">
        <v>0</v>
      </c>
      <c r="S115" s="45" t="s">
        <v>60</v>
      </c>
      <c r="T115" s="45" t="s">
        <v>60</v>
      </c>
      <c r="U115" s="45">
        <v>0</v>
      </c>
      <c r="V115" s="150">
        <v>0.53</v>
      </c>
      <c r="W115" s="45">
        <v>0</v>
      </c>
      <c r="X115" s="45">
        <v>0</v>
      </c>
      <c r="Y115" s="45">
        <v>0</v>
      </c>
      <c r="Z115" s="45">
        <v>2.2000000000000002</v>
      </c>
      <c r="AA115" s="150">
        <v>0.4</v>
      </c>
      <c r="AB115" s="45">
        <v>0</v>
      </c>
      <c r="AC115" s="45">
        <v>1.8</v>
      </c>
      <c r="AD115" s="45">
        <v>0.78</v>
      </c>
      <c r="AE115" s="45">
        <v>0</v>
      </c>
      <c r="AF115" s="150">
        <v>0</v>
      </c>
      <c r="AG115" s="152">
        <f t="shared" si="735"/>
        <v>8.65</v>
      </c>
      <c r="AH115" s="8">
        <f t="shared" si="736"/>
        <v>2.2000000000000002</v>
      </c>
      <c r="AI115" s="4">
        <f t="shared" si="546"/>
        <v>10</v>
      </c>
      <c r="AJ115" s="501">
        <v>1984</v>
      </c>
      <c r="AK115" s="28" t="str">
        <f t="shared" si="580"/>
        <v/>
      </c>
      <c r="AL115" s="28" t="str">
        <f t="shared" si="581"/>
        <v/>
      </c>
      <c r="AM115" s="28" t="str">
        <f t="shared" si="582"/>
        <v/>
      </c>
      <c r="AN115" s="28" t="str">
        <f t="shared" si="583"/>
        <v/>
      </c>
      <c r="AO115" s="28" t="str">
        <f t="shared" si="584"/>
        <v/>
      </c>
      <c r="AP115" s="28" t="str">
        <f t="shared" si="585"/>
        <v/>
      </c>
      <c r="AQ115" s="28" t="str">
        <f t="shared" si="586"/>
        <v/>
      </c>
      <c r="AR115" s="28" t="str">
        <f t="shared" si="587"/>
        <v/>
      </c>
      <c r="AS115" s="28" t="str">
        <f t="shared" si="588"/>
        <v/>
      </c>
      <c r="AT115" s="28" t="str">
        <f t="shared" si="589"/>
        <v/>
      </c>
      <c r="AU115" s="28" t="str">
        <f t="shared" si="590"/>
        <v/>
      </c>
      <c r="AV115" s="28" t="str">
        <f t="shared" si="591"/>
        <v/>
      </c>
      <c r="AW115" s="28" t="str">
        <f t="shared" si="592"/>
        <v/>
      </c>
      <c r="AX115" s="28" t="str">
        <f t="shared" si="593"/>
        <v/>
      </c>
      <c r="AY115" s="28" t="str">
        <f t="shared" si="594"/>
        <v/>
      </c>
      <c r="AZ115" s="28" t="str">
        <f t="shared" si="595"/>
        <v/>
      </c>
      <c r="BA115" s="28" t="str">
        <f t="shared" si="596"/>
        <v/>
      </c>
      <c r="BB115" s="28" t="str">
        <f t="shared" si="597"/>
        <v/>
      </c>
      <c r="BC115" s="28" t="str">
        <f t="shared" si="598"/>
        <v/>
      </c>
      <c r="BD115" s="28" t="str">
        <f t="shared" si="599"/>
        <v/>
      </c>
      <c r="BE115" s="28" t="str">
        <f t="shared" si="600"/>
        <v/>
      </c>
      <c r="BF115" s="28" t="str">
        <f t="shared" si="601"/>
        <v/>
      </c>
      <c r="BG115" s="28" t="str">
        <f t="shared" si="602"/>
        <v/>
      </c>
      <c r="BH115" s="28" t="str">
        <f t="shared" si="603"/>
        <v/>
      </c>
      <c r="BI115" s="28" t="str">
        <f t="shared" si="604"/>
        <v/>
      </c>
      <c r="BJ115" s="28" t="str">
        <f t="shared" si="605"/>
        <v/>
      </c>
      <c r="BK115" s="28" t="str">
        <f t="shared" si="606"/>
        <v/>
      </c>
      <c r="BL115" s="28" t="str">
        <f t="shared" si="607"/>
        <v/>
      </c>
      <c r="BM115" s="28" t="str">
        <f t="shared" si="608"/>
        <v/>
      </c>
      <c r="BN115" s="28" t="str">
        <f t="shared" si="609"/>
        <v/>
      </c>
      <c r="BO115" s="28" t="str">
        <f t="shared" si="610"/>
        <v/>
      </c>
      <c r="BP115" s="39">
        <f t="shared" si="418"/>
        <v>0</v>
      </c>
      <c r="BQ115" s="501">
        <v>1984</v>
      </c>
      <c r="BR115" s="17" t="str">
        <f t="shared" si="549"/>
        <v xml:space="preserve"> </v>
      </c>
      <c r="BS115" s="17" t="str">
        <f t="shared" si="550"/>
        <v xml:space="preserve"> </v>
      </c>
      <c r="BT115" s="17" t="str">
        <f t="shared" si="551"/>
        <v xml:space="preserve"> </v>
      </c>
      <c r="BU115" s="17" t="str">
        <f t="shared" si="552"/>
        <v xml:space="preserve"> </v>
      </c>
      <c r="BV115" s="17" t="str">
        <f t="shared" si="553"/>
        <v xml:space="preserve"> </v>
      </c>
      <c r="BW115" s="17" t="str">
        <f t="shared" si="554"/>
        <v xml:space="preserve"> </v>
      </c>
      <c r="BX115" s="17" t="str">
        <f t="shared" si="555"/>
        <v xml:space="preserve"> </v>
      </c>
      <c r="BY115" s="17" t="str">
        <f t="shared" si="556"/>
        <v xml:space="preserve"> </v>
      </c>
      <c r="BZ115" s="17" t="str">
        <f t="shared" si="557"/>
        <v xml:space="preserve"> </v>
      </c>
      <c r="CA115" s="17" t="str">
        <f t="shared" si="558"/>
        <v xml:space="preserve"> </v>
      </c>
      <c r="CB115" s="17" t="str">
        <f t="shared" si="559"/>
        <v xml:space="preserve"> </v>
      </c>
      <c r="CC115" s="17" t="str">
        <f t="shared" si="560"/>
        <v xml:space="preserve"> </v>
      </c>
      <c r="CD115" s="17" t="str">
        <f t="shared" si="561"/>
        <v xml:space="preserve"> </v>
      </c>
      <c r="CE115" s="17" t="str">
        <f t="shared" si="562"/>
        <v xml:space="preserve"> </v>
      </c>
      <c r="CF115" s="17" t="str">
        <f t="shared" si="563"/>
        <v xml:space="preserve"> </v>
      </c>
      <c r="CG115" s="17" t="str">
        <f t="shared" si="564"/>
        <v xml:space="preserve"> </v>
      </c>
      <c r="CH115" s="17" t="str">
        <f t="shared" si="565"/>
        <v xml:space="preserve"> </v>
      </c>
      <c r="CI115" s="17" t="str">
        <f t="shared" si="566"/>
        <v xml:space="preserve"> </v>
      </c>
      <c r="CJ115" s="17" t="str">
        <f t="shared" si="567"/>
        <v xml:space="preserve"> </v>
      </c>
      <c r="CK115" s="17" t="str">
        <f t="shared" si="568"/>
        <v xml:space="preserve"> </v>
      </c>
      <c r="CL115" s="17" t="str">
        <f t="shared" si="569"/>
        <v xml:space="preserve"> </v>
      </c>
      <c r="CM115" s="17" t="str">
        <f t="shared" si="570"/>
        <v xml:space="preserve"> </v>
      </c>
      <c r="CN115" s="17" t="str">
        <f t="shared" si="571"/>
        <v xml:space="preserve"> </v>
      </c>
      <c r="CO115" s="17" t="str">
        <f t="shared" si="572"/>
        <v xml:space="preserve"> </v>
      </c>
      <c r="CP115" s="17" t="str">
        <f t="shared" si="573"/>
        <v xml:space="preserve"> </v>
      </c>
      <c r="CQ115" s="17" t="str">
        <f t="shared" si="574"/>
        <v xml:space="preserve"> </v>
      </c>
      <c r="CR115" s="17" t="str">
        <f t="shared" si="575"/>
        <v xml:space="preserve"> </v>
      </c>
      <c r="CS115" s="17" t="str">
        <f t="shared" si="576"/>
        <v xml:space="preserve"> </v>
      </c>
      <c r="CT115" s="17" t="str">
        <f t="shared" si="577"/>
        <v xml:space="preserve"> </v>
      </c>
      <c r="CU115" s="17" t="str">
        <f t="shared" si="578"/>
        <v xml:space="preserve"> </v>
      </c>
      <c r="CV115" s="17" t="str">
        <f t="shared" si="579"/>
        <v xml:space="preserve"> </v>
      </c>
      <c r="CW115" s="501">
        <v>1984</v>
      </c>
      <c r="CX115" s="17" t="str">
        <f t="shared" si="611"/>
        <v/>
      </c>
      <c r="CY115" s="17" t="str">
        <f t="shared" si="612"/>
        <v/>
      </c>
      <c r="CZ115" s="17" t="str">
        <f t="shared" si="613"/>
        <v/>
      </c>
      <c r="DA115" s="17" t="str">
        <f t="shared" si="614"/>
        <v/>
      </c>
      <c r="DB115" s="17" t="str">
        <f t="shared" si="615"/>
        <v/>
      </c>
      <c r="DC115" s="17" t="str">
        <f t="shared" si="616"/>
        <v/>
      </c>
      <c r="DD115" s="17" t="str">
        <f t="shared" si="617"/>
        <v/>
      </c>
      <c r="DE115" s="17" t="str">
        <f t="shared" si="618"/>
        <v/>
      </c>
      <c r="DF115" s="17" t="str">
        <f t="shared" si="619"/>
        <v/>
      </c>
      <c r="DG115" s="17" t="str">
        <f t="shared" si="620"/>
        <v/>
      </c>
      <c r="DH115" s="17" t="str">
        <f t="shared" si="621"/>
        <v/>
      </c>
      <c r="DI115" s="17" t="str">
        <f t="shared" si="622"/>
        <v/>
      </c>
      <c r="DJ115" s="17" t="str">
        <f t="shared" si="623"/>
        <v/>
      </c>
      <c r="DK115" s="17" t="str">
        <f t="shared" si="624"/>
        <v/>
      </c>
      <c r="DL115" s="17" t="str">
        <f t="shared" si="625"/>
        <v/>
      </c>
      <c r="DM115" s="17" t="str">
        <f t="shared" si="626"/>
        <v/>
      </c>
      <c r="DN115" s="17" t="str">
        <f t="shared" si="627"/>
        <v/>
      </c>
      <c r="DO115" s="17" t="str">
        <f t="shared" si="628"/>
        <v/>
      </c>
      <c r="DP115" s="17" t="str">
        <f t="shared" si="629"/>
        <v/>
      </c>
      <c r="DQ115" s="17" t="str">
        <f t="shared" si="630"/>
        <v/>
      </c>
      <c r="DR115" s="17" t="str">
        <f t="shared" si="631"/>
        <v/>
      </c>
      <c r="DS115" s="17" t="str">
        <f t="shared" si="632"/>
        <v/>
      </c>
      <c r="DT115" s="17" t="str">
        <f t="shared" si="633"/>
        <v/>
      </c>
      <c r="DU115" s="17" t="str">
        <f t="shared" si="634"/>
        <v/>
      </c>
      <c r="DV115" s="17">
        <f t="shared" si="635"/>
        <v>1984</v>
      </c>
      <c r="DW115" s="17" t="str">
        <f t="shared" si="636"/>
        <v/>
      </c>
      <c r="DX115" s="17" t="str">
        <f t="shared" si="637"/>
        <v/>
      </c>
      <c r="DY115" s="17" t="str">
        <f t="shared" si="638"/>
        <v/>
      </c>
      <c r="DZ115" s="17" t="str">
        <f t="shared" si="639"/>
        <v/>
      </c>
      <c r="EA115" s="17" t="str">
        <f t="shared" si="640"/>
        <v/>
      </c>
      <c r="EB115" s="17" t="str">
        <f t="shared" si="641"/>
        <v/>
      </c>
      <c r="EC115" s="501">
        <v>1984</v>
      </c>
      <c r="ED115" s="37" t="str">
        <f t="shared" si="642"/>
        <v/>
      </c>
      <c r="EE115" s="37" t="str">
        <f t="shared" si="643"/>
        <v/>
      </c>
      <c r="EF115" s="37" t="str">
        <f t="shared" si="644"/>
        <v/>
      </c>
      <c r="EG115" s="37" t="str">
        <f t="shared" si="645"/>
        <v/>
      </c>
      <c r="EH115" s="37">
        <f t="shared" si="646"/>
        <v>1</v>
      </c>
      <c r="EI115" s="37">
        <f t="shared" si="647"/>
        <v>1</v>
      </c>
      <c r="EJ115" s="37">
        <f t="shared" si="648"/>
        <v>1</v>
      </c>
      <c r="EK115" s="37">
        <f t="shared" si="649"/>
        <v>1</v>
      </c>
      <c r="EL115" s="37" t="str">
        <f t="shared" si="650"/>
        <v/>
      </c>
      <c r="EM115" s="37" t="str">
        <f t="shared" si="651"/>
        <v/>
      </c>
      <c r="EN115" s="37" t="str">
        <f t="shared" si="652"/>
        <v/>
      </c>
      <c r="EO115" s="37" t="str">
        <f t="shared" si="653"/>
        <v/>
      </c>
      <c r="EP115" s="37">
        <f t="shared" si="654"/>
        <v>1</v>
      </c>
      <c r="EQ115" s="37" t="str">
        <f t="shared" si="655"/>
        <v/>
      </c>
      <c r="ER115" s="37" t="str">
        <f t="shared" si="656"/>
        <v/>
      </c>
      <c r="ES115" s="37" t="str">
        <f t="shared" si="657"/>
        <v/>
      </c>
      <c r="ET115" s="37" t="str">
        <f t="shared" si="658"/>
        <v/>
      </c>
      <c r="EU115" s="37" t="str">
        <f t="shared" si="659"/>
        <v/>
      </c>
      <c r="EV115" s="37" t="str">
        <f t="shared" si="660"/>
        <v/>
      </c>
      <c r="EW115" s="37" t="str">
        <f t="shared" si="661"/>
        <v/>
      </c>
      <c r="EX115" s="37">
        <f t="shared" si="662"/>
        <v>1</v>
      </c>
      <c r="EY115" s="37" t="str">
        <f t="shared" si="663"/>
        <v/>
      </c>
      <c r="EZ115" s="37" t="str">
        <f t="shared" si="664"/>
        <v/>
      </c>
      <c r="FA115" s="37" t="str">
        <f t="shared" si="665"/>
        <v/>
      </c>
      <c r="FB115" s="37">
        <f t="shared" si="666"/>
        <v>1</v>
      </c>
      <c r="FC115" s="37">
        <f t="shared" si="667"/>
        <v>1</v>
      </c>
      <c r="FD115" s="37" t="str">
        <f t="shared" si="668"/>
        <v/>
      </c>
      <c r="FE115" s="37">
        <f t="shared" si="669"/>
        <v>1</v>
      </c>
      <c r="FF115" s="37">
        <f t="shared" si="670"/>
        <v>1</v>
      </c>
      <c r="FG115" s="37" t="str">
        <f t="shared" si="671"/>
        <v/>
      </c>
      <c r="FH115" s="37" t="str">
        <f t="shared" si="672"/>
        <v/>
      </c>
      <c r="FI115" s="54">
        <f t="shared" si="543"/>
        <v>10</v>
      </c>
      <c r="FJ115" s="501">
        <v>1984</v>
      </c>
      <c r="FK115" s="37" t="str">
        <f t="shared" si="673"/>
        <v/>
      </c>
      <c r="FL115" s="37" t="str">
        <f t="shared" si="674"/>
        <v/>
      </c>
      <c r="FM115" s="37" t="str">
        <f t="shared" si="675"/>
        <v/>
      </c>
      <c r="FN115" s="37" t="str">
        <f t="shared" si="676"/>
        <v/>
      </c>
      <c r="FO115" s="37" t="str">
        <f t="shared" si="677"/>
        <v/>
      </c>
      <c r="FP115" s="37" t="str">
        <f t="shared" si="678"/>
        <v/>
      </c>
      <c r="FQ115" s="37" t="str">
        <f t="shared" si="679"/>
        <v/>
      </c>
      <c r="FR115" s="37" t="str">
        <f t="shared" si="680"/>
        <v/>
      </c>
      <c r="FS115" s="37" t="str">
        <f t="shared" si="681"/>
        <v/>
      </c>
      <c r="FT115" s="37" t="str">
        <f t="shared" si="682"/>
        <v/>
      </c>
      <c r="FU115" s="37" t="str">
        <f t="shared" si="683"/>
        <v/>
      </c>
      <c r="FV115" s="37" t="str">
        <f t="shared" si="684"/>
        <v/>
      </c>
      <c r="FW115" s="37">
        <f t="shared" si="685"/>
        <v>1</v>
      </c>
      <c r="FX115" s="37" t="str">
        <f t="shared" si="686"/>
        <v/>
      </c>
      <c r="FY115" s="37" t="str">
        <f t="shared" si="687"/>
        <v/>
      </c>
      <c r="FZ115" s="37" t="str">
        <f t="shared" si="688"/>
        <v/>
      </c>
      <c r="GA115" s="37" t="str">
        <f t="shared" si="689"/>
        <v/>
      </c>
      <c r="GB115" s="37" t="str">
        <f t="shared" si="690"/>
        <v/>
      </c>
      <c r="GC115" s="37" t="str">
        <f t="shared" si="691"/>
        <v/>
      </c>
      <c r="GD115" s="37" t="str">
        <f t="shared" si="692"/>
        <v/>
      </c>
      <c r="GE115" s="37" t="str">
        <f t="shared" si="693"/>
        <v/>
      </c>
      <c r="GF115" s="37" t="str">
        <f t="shared" si="694"/>
        <v/>
      </c>
      <c r="GG115" s="37" t="str">
        <f t="shared" si="695"/>
        <v/>
      </c>
      <c r="GH115" s="37" t="str">
        <f t="shared" si="696"/>
        <v/>
      </c>
      <c r="GI115" s="37">
        <f t="shared" si="697"/>
        <v>1</v>
      </c>
      <c r="GJ115" s="37" t="str">
        <f t="shared" si="698"/>
        <v/>
      </c>
      <c r="GK115" s="37" t="str">
        <f t="shared" si="699"/>
        <v/>
      </c>
      <c r="GL115" s="37">
        <f t="shared" si="700"/>
        <v>1</v>
      </c>
      <c r="GM115" s="37" t="str">
        <f t="shared" si="701"/>
        <v/>
      </c>
      <c r="GN115" s="37" t="str">
        <f t="shared" si="702"/>
        <v/>
      </c>
      <c r="GO115" s="37" t="str">
        <f t="shared" si="703"/>
        <v/>
      </c>
      <c r="GP115" s="39">
        <f t="shared" si="547"/>
        <v>3</v>
      </c>
      <c r="GQ115" s="501">
        <v>1984</v>
      </c>
      <c r="GR115" s="501">
        <v>1984</v>
      </c>
      <c r="GS115" s="37" t="str">
        <f t="shared" si="704"/>
        <v/>
      </c>
      <c r="GT115" s="37" t="str">
        <f t="shared" si="705"/>
        <v/>
      </c>
      <c r="GU115" s="37" t="str">
        <f t="shared" si="706"/>
        <v/>
      </c>
      <c r="GV115" s="37" t="str">
        <f t="shared" si="707"/>
        <v/>
      </c>
      <c r="GW115" s="37" t="str">
        <f t="shared" si="708"/>
        <v/>
      </c>
      <c r="GX115" s="37" t="str">
        <f t="shared" si="709"/>
        <v/>
      </c>
      <c r="GY115" s="37" t="str">
        <f t="shared" si="710"/>
        <v/>
      </c>
      <c r="GZ115" s="37" t="str">
        <f t="shared" si="711"/>
        <v/>
      </c>
      <c r="HA115" s="37" t="str">
        <f t="shared" si="712"/>
        <v/>
      </c>
      <c r="HB115" s="37" t="str">
        <f t="shared" si="713"/>
        <v/>
      </c>
      <c r="HC115" s="37" t="str">
        <f t="shared" si="714"/>
        <v/>
      </c>
      <c r="HD115" s="37" t="str">
        <f t="shared" si="715"/>
        <v/>
      </c>
      <c r="HE115" s="37" t="str">
        <f t="shared" si="716"/>
        <v/>
      </c>
      <c r="HF115" s="37" t="str">
        <f t="shared" si="717"/>
        <v/>
      </c>
      <c r="HG115" s="37" t="str">
        <f t="shared" si="718"/>
        <v/>
      </c>
      <c r="HH115" s="37" t="str">
        <f t="shared" si="719"/>
        <v/>
      </c>
      <c r="HI115" s="37" t="str">
        <f t="shared" si="720"/>
        <v/>
      </c>
      <c r="HJ115" s="37" t="str">
        <f t="shared" si="721"/>
        <v/>
      </c>
      <c r="HK115" s="37" t="str">
        <f t="shared" si="722"/>
        <v/>
      </c>
      <c r="HL115" s="37" t="str">
        <f t="shared" si="723"/>
        <v/>
      </c>
      <c r="HM115" s="37" t="str">
        <f t="shared" si="724"/>
        <v/>
      </c>
      <c r="HN115" s="37" t="str">
        <f t="shared" si="725"/>
        <v/>
      </c>
      <c r="HO115" s="37" t="str">
        <f t="shared" si="726"/>
        <v/>
      </c>
      <c r="HP115" s="37" t="str">
        <f t="shared" si="727"/>
        <v/>
      </c>
      <c r="HQ115" s="37">
        <f t="shared" si="728"/>
        <v>1</v>
      </c>
      <c r="HR115" s="37" t="str">
        <f t="shared" si="729"/>
        <v/>
      </c>
      <c r="HS115" s="37" t="str">
        <f t="shared" si="730"/>
        <v/>
      </c>
      <c r="HT115" s="37" t="str">
        <f t="shared" si="731"/>
        <v/>
      </c>
      <c r="HU115" s="37" t="str">
        <f t="shared" si="732"/>
        <v/>
      </c>
      <c r="HV115" s="37" t="str">
        <f t="shared" si="733"/>
        <v/>
      </c>
      <c r="HW115" s="37" t="str">
        <f t="shared" si="734"/>
        <v/>
      </c>
      <c r="HX115" s="39">
        <f t="shared" si="548"/>
        <v>1</v>
      </c>
      <c r="HY115" s="501">
        <v>1984</v>
      </c>
    </row>
    <row r="116" spans="1:233" ht="13.8">
      <c r="A116" s="501">
        <v>1985</v>
      </c>
      <c r="B116" s="45">
        <v>0</v>
      </c>
      <c r="C116" s="45">
        <v>0</v>
      </c>
      <c r="D116" s="45">
        <v>0</v>
      </c>
      <c r="E116" s="45">
        <v>0</v>
      </c>
      <c r="F116" s="45" t="s">
        <v>60</v>
      </c>
      <c r="G116" s="150">
        <v>0</v>
      </c>
      <c r="H116" s="45">
        <v>0</v>
      </c>
      <c r="I116" s="45">
        <v>0.11</v>
      </c>
      <c r="J116" s="45">
        <v>0</v>
      </c>
      <c r="K116" s="45">
        <v>0</v>
      </c>
      <c r="L116" s="150">
        <v>7.0000000000000007E-2</v>
      </c>
      <c r="M116" s="45">
        <v>0.01</v>
      </c>
      <c r="N116" s="45">
        <v>0</v>
      </c>
      <c r="O116" s="45" t="s">
        <v>60</v>
      </c>
      <c r="P116" s="45">
        <v>0</v>
      </c>
      <c r="Q116" s="150">
        <v>0</v>
      </c>
      <c r="R116" s="45">
        <v>0</v>
      </c>
      <c r="S116" s="45">
        <v>0</v>
      </c>
      <c r="T116" s="45">
        <v>0</v>
      </c>
      <c r="U116" s="45">
        <v>0</v>
      </c>
      <c r="V116" s="150" t="s">
        <v>60</v>
      </c>
      <c r="W116" s="45">
        <v>0.38</v>
      </c>
      <c r="X116" s="45">
        <v>0.16</v>
      </c>
      <c r="Y116" s="45">
        <v>0.12</v>
      </c>
      <c r="Z116" s="45" t="s">
        <v>60</v>
      </c>
      <c r="AA116" s="150">
        <v>0</v>
      </c>
      <c r="AB116" s="45">
        <v>0</v>
      </c>
      <c r="AC116" s="45">
        <v>0</v>
      </c>
      <c r="AD116" s="45">
        <v>0.95</v>
      </c>
      <c r="AE116" s="45">
        <v>0</v>
      </c>
      <c r="AF116" s="150" t="s">
        <v>60</v>
      </c>
      <c r="AG116" s="152">
        <f t="shared" si="735"/>
        <v>1.8</v>
      </c>
      <c r="AH116" s="8">
        <f t="shared" si="736"/>
        <v>0.95</v>
      </c>
      <c r="AI116" s="4">
        <f t="shared" si="546"/>
        <v>7</v>
      </c>
      <c r="AJ116" s="501">
        <v>1985</v>
      </c>
      <c r="AK116" s="28" t="str">
        <f t="shared" si="580"/>
        <v/>
      </c>
      <c r="AL116" s="28" t="str">
        <f t="shared" si="581"/>
        <v/>
      </c>
      <c r="AM116" s="28" t="str">
        <f t="shared" si="582"/>
        <v/>
      </c>
      <c r="AN116" s="28" t="str">
        <f t="shared" si="583"/>
        <v/>
      </c>
      <c r="AO116" s="28" t="str">
        <f t="shared" si="584"/>
        <v/>
      </c>
      <c r="AP116" s="28" t="str">
        <f t="shared" si="585"/>
        <v/>
      </c>
      <c r="AQ116" s="28" t="str">
        <f t="shared" si="586"/>
        <v/>
      </c>
      <c r="AR116" s="28" t="str">
        <f t="shared" si="587"/>
        <v/>
      </c>
      <c r="AS116" s="28" t="str">
        <f t="shared" si="588"/>
        <v/>
      </c>
      <c r="AT116" s="28" t="str">
        <f t="shared" si="589"/>
        <v/>
      </c>
      <c r="AU116" s="28" t="str">
        <f t="shared" si="590"/>
        <v/>
      </c>
      <c r="AV116" s="28" t="str">
        <f t="shared" si="591"/>
        <v/>
      </c>
      <c r="AW116" s="28" t="str">
        <f t="shared" si="592"/>
        <v/>
      </c>
      <c r="AX116" s="28" t="str">
        <f t="shared" si="593"/>
        <v/>
      </c>
      <c r="AY116" s="28" t="str">
        <f t="shared" si="594"/>
        <v/>
      </c>
      <c r="AZ116" s="28" t="str">
        <f t="shared" si="595"/>
        <v/>
      </c>
      <c r="BA116" s="28" t="str">
        <f t="shared" si="596"/>
        <v/>
      </c>
      <c r="BB116" s="28" t="str">
        <f t="shared" si="597"/>
        <v/>
      </c>
      <c r="BC116" s="28" t="str">
        <f t="shared" si="598"/>
        <v/>
      </c>
      <c r="BD116" s="28" t="str">
        <f t="shared" si="599"/>
        <v/>
      </c>
      <c r="BE116" s="28" t="str">
        <f t="shared" si="600"/>
        <v/>
      </c>
      <c r="BF116" s="28" t="str">
        <f t="shared" si="601"/>
        <v/>
      </c>
      <c r="BG116" s="28" t="str">
        <f t="shared" si="602"/>
        <v/>
      </c>
      <c r="BH116" s="28" t="str">
        <f t="shared" si="603"/>
        <v/>
      </c>
      <c r="BI116" s="28" t="str">
        <f t="shared" si="604"/>
        <v/>
      </c>
      <c r="BJ116" s="28" t="str">
        <f t="shared" si="605"/>
        <v/>
      </c>
      <c r="BK116" s="28" t="str">
        <f t="shared" si="606"/>
        <v/>
      </c>
      <c r="BL116" s="28" t="str">
        <f t="shared" si="607"/>
        <v/>
      </c>
      <c r="BM116" s="28" t="str">
        <f t="shared" si="608"/>
        <v/>
      </c>
      <c r="BN116" s="28" t="str">
        <f t="shared" si="609"/>
        <v/>
      </c>
      <c r="BO116" s="28" t="str">
        <f t="shared" si="610"/>
        <v/>
      </c>
      <c r="BP116" s="39">
        <f t="shared" si="418"/>
        <v>0</v>
      </c>
      <c r="BQ116" s="501">
        <v>1985</v>
      </c>
      <c r="BR116" s="17" t="str">
        <f t="shared" si="549"/>
        <v xml:space="preserve"> </v>
      </c>
      <c r="BS116" s="17" t="str">
        <f t="shared" si="550"/>
        <v xml:space="preserve"> </v>
      </c>
      <c r="BT116" s="17" t="str">
        <f t="shared" si="551"/>
        <v xml:space="preserve"> </v>
      </c>
      <c r="BU116" s="17" t="str">
        <f t="shared" si="552"/>
        <v xml:space="preserve"> </v>
      </c>
      <c r="BV116" s="17" t="str">
        <f t="shared" si="553"/>
        <v xml:space="preserve"> </v>
      </c>
      <c r="BW116" s="17" t="str">
        <f t="shared" si="554"/>
        <v xml:space="preserve"> </v>
      </c>
      <c r="BX116" s="17" t="str">
        <f t="shared" si="555"/>
        <v xml:space="preserve"> </v>
      </c>
      <c r="BY116" s="17" t="str">
        <f t="shared" si="556"/>
        <v xml:space="preserve"> </v>
      </c>
      <c r="BZ116" s="17" t="str">
        <f t="shared" si="557"/>
        <v xml:space="preserve"> </v>
      </c>
      <c r="CA116" s="17" t="str">
        <f t="shared" si="558"/>
        <v xml:space="preserve"> </v>
      </c>
      <c r="CB116" s="17" t="str">
        <f t="shared" si="559"/>
        <v xml:space="preserve"> </v>
      </c>
      <c r="CC116" s="17" t="str">
        <f t="shared" si="560"/>
        <v xml:space="preserve"> </v>
      </c>
      <c r="CD116" s="17" t="str">
        <f t="shared" si="561"/>
        <v xml:space="preserve"> </v>
      </c>
      <c r="CE116" s="17" t="str">
        <f t="shared" si="562"/>
        <v xml:space="preserve"> </v>
      </c>
      <c r="CF116" s="17" t="str">
        <f t="shared" si="563"/>
        <v xml:space="preserve"> </v>
      </c>
      <c r="CG116" s="17" t="str">
        <f t="shared" si="564"/>
        <v xml:space="preserve"> </v>
      </c>
      <c r="CH116" s="17" t="str">
        <f t="shared" si="565"/>
        <v xml:space="preserve"> </v>
      </c>
      <c r="CI116" s="17" t="str">
        <f t="shared" si="566"/>
        <v xml:space="preserve"> </v>
      </c>
      <c r="CJ116" s="17" t="str">
        <f t="shared" si="567"/>
        <v xml:space="preserve"> </v>
      </c>
      <c r="CK116" s="17" t="str">
        <f t="shared" si="568"/>
        <v xml:space="preserve"> </v>
      </c>
      <c r="CL116" s="17" t="str">
        <f t="shared" si="569"/>
        <v xml:space="preserve"> </v>
      </c>
      <c r="CM116" s="17" t="str">
        <f t="shared" si="570"/>
        <v xml:space="preserve"> </v>
      </c>
      <c r="CN116" s="17" t="str">
        <f t="shared" si="571"/>
        <v xml:space="preserve"> </v>
      </c>
      <c r="CO116" s="17" t="str">
        <f t="shared" si="572"/>
        <v xml:space="preserve"> </v>
      </c>
      <c r="CP116" s="17" t="str">
        <f t="shared" si="573"/>
        <v xml:space="preserve"> </v>
      </c>
      <c r="CQ116" s="17" t="str">
        <f t="shared" si="574"/>
        <v xml:space="preserve"> </v>
      </c>
      <c r="CR116" s="17" t="str">
        <f t="shared" si="575"/>
        <v xml:space="preserve"> </v>
      </c>
      <c r="CS116" s="17" t="str">
        <f t="shared" si="576"/>
        <v xml:space="preserve"> </v>
      </c>
      <c r="CT116" s="17" t="str">
        <f t="shared" si="577"/>
        <v xml:space="preserve"> </v>
      </c>
      <c r="CU116" s="17" t="str">
        <f t="shared" si="578"/>
        <v xml:space="preserve"> </v>
      </c>
      <c r="CV116" s="17" t="str">
        <f t="shared" si="579"/>
        <v xml:space="preserve"> </v>
      </c>
      <c r="CW116" s="501">
        <v>1985</v>
      </c>
      <c r="CX116" s="17" t="str">
        <f t="shared" si="611"/>
        <v/>
      </c>
      <c r="CY116" s="17" t="str">
        <f t="shared" si="612"/>
        <v/>
      </c>
      <c r="CZ116" s="17" t="str">
        <f t="shared" si="613"/>
        <v/>
      </c>
      <c r="DA116" s="17" t="str">
        <f t="shared" si="614"/>
        <v/>
      </c>
      <c r="DB116" s="17" t="str">
        <f t="shared" si="615"/>
        <v/>
      </c>
      <c r="DC116" s="17" t="str">
        <f t="shared" si="616"/>
        <v/>
      </c>
      <c r="DD116" s="17" t="str">
        <f t="shared" si="617"/>
        <v/>
      </c>
      <c r="DE116" s="17" t="str">
        <f t="shared" si="618"/>
        <v/>
      </c>
      <c r="DF116" s="17" t="str">
        <f t="shared" si="619"/>
        <v/>
      </c>
      <c r="DG116" s="17" t="str">
        <f t="shared" si="620"/>
        <v/>
      </c>
      <c r="DH116" s="17" t="str">
        <f t="shared" si="621"/>
        <v/>
      </c>
      <c r="DI116" s="17" t="str">
        <f t="shared" si="622"/>
        <v/>
      </c>
      <c r="DJ116" s="17" t="str">
        <f t="shared" si="623"/>
        <v/>
      </c>
      <c r="DK116" s="17" t="str">
        <f t="shared" si="624"/>
        <v/>
      </c>
      <c r="DL116" s="17" t="str">
        <f t="shared" si="625"/>
        <v/>
      </c>
      <c r="DM116" s="17" t="str">
        <f t="shared" si="626"/>
        <v/>
      </c>
      <c r="DN116" s="17" t="str">
        <f t="shared" si="627"/>
        <v/>
      </c>
      <c r="DO116" s="17" t="str">
        <f t="shared" si="628"/>
        <v/>
      </c>
      <c r="DP116" s="17" t="str">
        <f t="shared" si="629"/>
        <v/>
      </c>
      <c r="DQ116" s="17" t="str">
        <f t="shared" si="630"/>
        <v/>
      </c>
      <c r="DR116" s="17" t="str">
        <f t="shared" si="631"/>
        <v/>
      </c>
      <c r="DS116" s="17" t="str">
        <f t="shared" si="632"/>
        <v/>
      </c>
      <c r="DT116" s="17" t="str">
        <f t="shared" si="633"/>
        <v/>
      </c>
      <c r="DU116" s="17" t="str">
        <f t="shared" si="634"/>
        <v/>
      </c>
      <c r="DV116" s="17" t="str">
        <f t="shared" si="635"/>
        <v/>
      </c>
      <c r="DW116" s="17" t="str">
        <f t="shared" si="636"/>
        <v/>
      </c>
      <c r="DX116" s="17" t="str">
        <f t="shared" si="637"/>
        <v/>
      </c>
      <c r="DY116" s="17" t="str">
        <f t="shared" si="638"/>
        <v/>
      </c>
      <c r="DZ116" s="17" t="str">
        <f t="shared" si="639"/>
        <v/>
      </c>
      <c r="EA116" s="17" t="str">
        <f t="shared" si="640"/>
        <v/>
      </c>
      <c r="EB116" s="17" t="str">
        <f t="shared" si="641"/>
        <v/>
      </c>
      <c r="EC116" s="501">
        <v>1985</v>
      </c>
      <c r="ED116" s="37" t="str">
        <f t="shared" si="642"/>
        <v/>
      </c>
      <c r="EE116" s="37" t="str">
        <f t="shared" si="643"/>
        <v/>
      </c>
      <c r="EF116" s="37" t="str">
        <f t="shared" si="644"/>
        <v/>
      </c>
      <c r="EG116" s="37" t="str">
        <f t="shared" si="645"/>
        <v/>
      </c>
      <c r="EH116" s="37" t="str">
        <f t="shared" si="646"/>
        <v/>
      </c>
      <c r="EI116" s="37" t="str">
        <f t="shared" si="647"/>
        <v/>
      </c>
      <c r="EJ116" s="37" t="str">
        <f t="shared" si="648"/>
        <v/>
      </c>
      <c r="EK116" s="37">
        <f t="shared" si="649"/>
        <v>1</v>
      </c>
      <c r="EL116" s="37" t="str">
        <f t="shared" si="650"/>
        <v/>
      </c>
      <c r="EM116" s="37" t="str">
        <f t="shared" si="651"/>
        <v/>
      </c>
      <c r="EN116" s="37">
        <f t="shared" si="652"/>
        <v>1</v>
      </c>
      <c r="EO116" s="37">
        <f t="shared" si="653"/>
        <v>1</v>
      </c>
      <c r="EP116" s="37" t="str">
        <f t="shared" si="654"/>
        <v/>
      </c>
      <c r="EQ116" s="37" t="str">
        <f t="shared" si="655"/>
        <v/>
      </c>
      <c r="ER116" s="37" t="str">
        <f t="shared" si="656"/>
        <v/>
      </c>
      <c r="ES116" s="37" t="str">
        <f t="shared" si="657"/>
        <v/>
      </c>
      <c r="ET116" s="37" t="str">
        <f t="shared" si="658"/>
        <v/>
      </c>
      <c r="EU116" s="37" t="str">
        <f t="shared" si="659"/>
        <v/>
      </c>
      <c r="EV116" s="37" t="str">
        <f t="shared" si="660"/>
        <v/>
      </c>
      <c r="EW116" s="37" t="str">
        <f t="shared" si="661"/>
        <v/>
      </c>
      <c r="EX116" s="37" t="str">
        <f t="shared" si="662"/>
        <v/>
      </c>
      <c r="EY116" s="37">
        <f t="shared" si="663"/>
        <v>1</v>
      </c>
      <c r="EZ116" s="37">
        <f t="shared" si="664"/>
        <v>1</v>
      </c>
      <c r="FA116" s="37">
        <f t="shared" si="665"/>
        <v>1</v>
      </c>
      <c r="FB116" s="37" t="str">
        <f t="shared" si="666"/>
        <v/>
      </c>
      <c r="FC116" s="37" t="str">
        <f t="shared" si="667"/>
        <v/>
      </c>
      <c r="FD116" s="37" t="str">
        <f t="shared" si="668"/>
        <v/>
      </c>
      <c r="FE116" s="37" t="str">
        <f t="shared" si="669"/>
        <v/>
      </c>
      <c r="FF116" s="37">
        <f t="shared" si="670"/>
        <v>1</v>
      </c>
      <c r="FG116" s="37" t="str">
        <f t="shared" si="671"/>
        <v/>
      </c>
      <c r="FH116" s="37" t="str">
        <f t="shared" si="672"/>
        <v/>
      </c>
      <c r="FI116" s="54">
        <f t="shared" si="543"/>
        <v>7</v>
      </c>
      <c r="FJ116" s="501">
        <v>1985</v>
      </c>
      <c r="FK116" s="37" t="str">
        <f t="shared" si="673"/>
        <v/>
      </c>
      <c r="FL116" s="37" t="str">
        <f t="shared" si="674"/>
        <v/>
      </c>
      <c r="FM116" s="37" t="str">
        <f t="shared" si="675"/>
        <v/>
      </c>
      <c r="FN116" s="37" t="str">
        <f t="shared" si="676"/>
        <v/>
      </c>
      <c r="FO116" s="37" t="str">
        <f t="shared" si="677"/>
        <v/>
      </c>
      <c r="FP116" s="37" t="str">
        <f t="shared" si="678"/>
        <v/>
      </c>
      <c r="FQ116" s="37" t="str">
        <f t="shared" si="679"/>
        <v/>
      </c>
      <c r="FR116" s="37" t="str">
        <f t="shared" si="680"/>
        <v/>
      </c>
      <c r="FS116" s="37" t="str">
        <f t="shared" si="681"/>
        <v/>
      </c>
      <c r="FT116" s="37" t="str">
        <f t="shared" si="682"/>
        <v/>
      </c>
      <c r="FU116" s="37" t="str">
        <f t="shared" si="683"/>
        <v/>
      </c>
      <c r="FV116" s="37" t="str">
        <f t="shared" si="684"/>
        <v/>
      </c>
      <c r="FW116" s="37" t="str">
        <f t="shared" si="685"/>
        <v/>
      </c>
      <c r="FX116" s="37" t="str">
        <f t="shared" si="686"/>
        <v/>
      </c>
      <c r="FY116" s="37" t="str">
        <f t="shared" si="687"/>
        <v/>
      </c>
      <c r="FZ116" s="37" t="str">
        <f t="shared" si="688"/>
        <v/>
      </c>
      <c r="GA116" s="37" t="str">
        <f t="shared" si="689"/>
        <v/>
      </c>
      <c r="GB116" s="37" t="str">
        <f t="shared" si="690"/>
        <v/>
      </c>
      <c r="GC116" s="37" t="str">
        <f t="shared" si="691"/>
        <v/>
      </c>
      <c r="GD116" s="37" t="str">
        <f t="shared" si="692"/>
        <v/>
      </c>
      <c r="GE116" s="37" t="str">
        <f t="shared" si="693"/>
        <v/>
      </c>
      <c r="GF116" s="37" t="str">
        <f t="shared" si="694"/>
        <v/>
      </c>
      <c r="GG116" s="37" t="str">
        <f t="shared" si="695"/>
        <v/>
      </c>
      <c r="GH116" s="37" t="str">
        <f t="shared" si="696"/>
        <v/>
      </c>
      <c r="GI116" s="37" t="str">
        <f t="shared" si="697"/>
        <v/>
      </c>
      <c r="GJ116" s="37" t="str">
        <f t="shared" si="698"/>
        <v/>
      </c>
      <c r="GK116" s="37" t="str">
        <f t="shared" si="699"/>
        <v/>
      </c>
      <c r="GL116" s="37" t="str">
        <f t="shared" si="700"/>
        <v/>
      </c>
      <c r="GM116" s="37" t="str">
        <f t="shared" si="701"/>
        <v/>
      </c>
      <c r="GN116" s="37" t="str">
        <f t="shared" si="702"/>
        <v/>
      </c>
      <c r="GO116" s="37" t="str">
        <f t="shared" si="703"/>
        <v/>
      </c>
      <c r="GP116" s="39">
        <f t="shared" si="547"/>
        <v>0</v>
      </c>
      <c r="GQ116" s="501">
        <v>1985</v>
      </c>
      <c r="GR116" s="501">
        <v>1985</v>
      </c>
      <c r="GS116" s="37" t="str">
        <f t="shared" si="704"/>
        <v/>
      </c>
      <c r="GT116" s="37" t="str">
        <f t="shared" si="705"/>
        <v/>
      </c>
      <c r="GU116" s="37" t="str">
        <f t="shared" si="706"/>
        <v/>
      </c>
      <c r="GV116" s="37" t="str">
        <f t="shared" si="707"/>
        <v/>
      </c>
      <c r="GW116" s="37" t="str">
        <f t="shared" si="708"/>
        <v/>
      </c>
      <c r="GX116" s="37" t="str">
        <f t="shared" si="709"/>
        <v/>
      </c>
      <c r="GY116" s="37" t="str">
        <f t="shared" si="710"/>
        <v/>
      </c>
      <c r="GZ116" s="37" t="str">
        <f t="shared" si="711"/>
        <v/>
      </c>
      <c r="HA116" s="37" t="str">
        <f t="shared" si="712"/>
        <v/>
      </c>
      <c r="HB116" s="37" t="str">
        <f t="shared" si="713"/>
        <v/>
      </c>
      <c r="HC116" s="37" t="str">
        <f t="shared" si="714"/>
        <v/>
      </c>
      <c r="HD116" s="37" t="str">
        <f t="shared" si="715"/>
        <v/>
      </c>
      <c r="HE116" s="37" t="str">
        <f t="shared" si="716"/>
        <v/>
      </c>
      <c r="HF116" s="37" t="str">
        <f t="shared" si="717"/>
        <v/>
      </c>
      <c r="HG116" s="37" t="str">
        <f t="shared" si="718"/>
        <v/>
      </c>
      <c r="HH116" s="37" t="str">
        <f t="shared" si="719"/>
        <v/>
      </c>
      <c r="HI116" s="37" t="str">
        <f t="shared" si="720"/>
        <v/>
      </c>
      <c r="HJ116" s="37" t="str">
        <f t="shared" si="721"/>
        <v/>
      </c>
      <c r="HK116" s="37" t="str">
        <f t="shared" si="722"/>
        <v/>
      </c>
      <c r="HL116" s="37" t="str">
        <f t="shared" si="723"/>
        <v/>
      </c>
      <c r="HM116" s="37" t="str">
        <f t="shared" si="724"/>
        <v/>
      </c>
      <c r="HN116" s="37" t="str">
        <f t="shared" si="725"/>
        <v/>
      </c>
      <c r="HO116" s="37" t="str">
        <f t="shared" si="726"/>
        <v/>
      </c>
      <c r="HP116" s="37" t="str">
        <f t="shared" si="727"/>
        <v/>
      </c>
      <c r="HQ116" s="37" t="str">
        <f t="shared" si="728"/>
        <v/>
      </c>
      <c r="HR116" s="37" t="str">
        <f t="shared" si="729"/>
        <v/>
      </c>
      <c r="HS116" s="37" t="str">
        <f t="shared" si="730"/>
        <v/>
      </c>
      <c r="HT116" s="37" t="str">
        <f t="shared" si="731"/>
        <v/>
      </c>
      <c r="HU116" s="37" t="str">
        <f t="shared" si="732"/>
        <v/>
      </c>
      <c r="HV116" s="37" t="str">
        <f t="shared" si="733"/>
        <v/>
      </c>
      <c r="HW116" s="37" t="str">
        <f t="shared" si="734"/>
        <v/>
      </c>
      <c r="HX116" s="39">
        <f t="shared" si="548"/>
        <v>0</v>
      </c>
      <c r="HY116" s="501">
        <v>1985</v>
      </c>
    </row>
    <row r="117" spans="1:233" ht="13.8">
      <c r="A117" s="501">
        <v>1986</v>
      </c>
      <c r="B117" s="45">
        <v>0</v>
      </c>
      <c r="C117" s="45">
        <v>0</v>
      </c>
      <c r="D117" s="45">
        <v>0.03</v>
      </c>
      <c r="E117" s="45">
        <v>0</v>
      </c>
      <c r="F117" s="45">
        <v>0</v>
      </c>
      <c r="G117" s="150">
        <v>0</v>
      </c>
      <c r="H117" s="45" t="s">
        <v>60</v>
      </c>
      <c r="I117" s="45">
        <v>0</v>
      </c>
      <c r="J117" s="45">
        <v>0</v>
      </c>
      <c r="K117" s="45">
        <v>0</v>
      </c>
      <c r="L117" s="150" t="s">
        <v>60</v>
      </c>
      <c r="M117" s="45" t="s">
        <v>60</v>
      </c>
      <c r="N117" s="45">
        <v>0.35</v>
      </c>
      <c r="O117" s="45">
        <v>0.25</v>
      </c>
      <c r="P117" s="45">
        <v>0.18</v>
      </c>
      <c r="Q117" s="150">
        <v>0</v>
      </c>
      <c r="R117" s="45">
        <v>0</v>
      </c>
      <c r="S117" s="45">
        <v>0</v>
      </c>
      <c r="T117" s="45">
        <v>0.1</v>
      </c>
      <c r="U117" s="45">
        <v>0.25</v>
      </c>
      <c r="V117" s="150">
        <v>0</v>
      </c>
      <c r="W117" s="45">
        <v>0</v>
      </c>
      <c r="X117" s="45">
        <v>0</v>
      </c>
      <c r="Y117" s="45">
        <v>0</v>
      </c>
      <c r="Z117" s="45">
        <v>0</v>
      </c>
      <c r="AA117" s="150">
        <v>0</v>
      </c>
      <c r="AB117" s="45">
        <v>0</v>
      </c>
      <c r="AC117" s="45">
        <v>0</v>
      </c>
      <c r="AD117" s="45">
        <v>0</v>
      </c>
      <c r="AE117" s="45">
        <v>0</v>
      </c>
      <c r="AF117" s="150">
        <v>0</v>
      </c>
      <c r="AG117" s="152">
        <f t="shared" si="735"/>
        <v>1.1600000000000001</v>
      </c>
      <c r="AH117" s="8">
        <f t="shared" si="736"/>
        <v>0.35</v>
      </c>
      <c r="AI117" s="4">
        <f t="shared" si="546"/>
        <v>6</v>
      </c>
      <c r="AJ117" s="501">
        <v>1986</v>
      </c>
      <c r="AK117" s="28" t="str">
        <f t="shared" si="580"/>
        <v/>
      </c>
      <c r="AL117" s="28" t="str">
        <f t="shared" si="581"/>
        <v/>
      </c>
      <c r="AM117" s="28" t="str">
        <f t="shared" si="582"/>
        <v/>
      </c>
      <c r="AN117" s="28" t="str">
        <f t="shared" si="583"/>
        <v/>
      </c>
      <c r="AO117" s="28" t="str">
        <f t="shared" si="584"/>
        <v/>
      </c>
      <c r="AP117" s="28" t="str">
        <f t="shared" si="585"/>
        <v/>
      </c>
      <c r="AQ117" s="28" t="str">
        <f t="shared" si="586"/>
        <v/>
      </c>
      <c r="AR117" s="28" t="str">
        <f t="shared" si="587"/>
        <v/>
      </c>
      <c r="AS117" s="28" t="str">
        <f t="shared" si="588"/>
        <v/>
      </c>
      <c r="AT117" s="28" t="str">
        <f t="shared" si="589"/>
        <v/>
      </c>
      <c r="AU117" s="28" t="str">
        <f t="shared" si="590"/>
        <v/>
      </c>
      <c r="AV117" s="28" t="str">
        <f t="shared" si="591"/>
        <v/>
      </c>
      <c r="AW117" s="28" t="str">
        <f t="shared" si="592"/>
        <v/>
      </c>
      <c r="AX117" s="28" t="str">
        <f t="shared" si="593"/>
        <v/>
      </c>
      <c r="AY117" s="28" t="str">
        <f t="shared" si="594"/>
        <v/>
      </c>
      <c r="AZ117" s="28" t="str">
        <f t="shared" si="595"/>
        <v/>
      </c>
      <c r="BA117" s="28" t="str">
        <f t="shared" si="596"/>
        <v/>
      </c>
      <c r="BB117" s="28" t="str">
        <f t="shared" si="597"/>
        <v/>
      </c>
      <c r="BC117" s="28" t="str">
        <f t="shared" si="598"/>
        <v/>
      </c>
      <c r="BD117" s="28" t="str">
        <f t="shared" si="599"/>
        <v/>
      </c>
      <c r="BE117" s="28" t="str">
        <f t="shared" si="600"/>
        <v/>
      </c>
      <c r="BF117" s="28" t="str">
        <f t="shared" si="601"/>
        <v/>
      </c>
      <c r="BG117" s="28" t="str">
        <f t="shared" si="602"/>
        <v/>
      </c>
      <c r="BH117" s="28" t="str">
        <f t="shared" si="603"/>
        <v/>
      </c>
      <c r="BI117" s="28" t="str">
        <f t="shared" si="604"/>
        <v/>
      </c>
      <c r="BJ117" s="28" t="str">
        <f t="shared" si="605"/>
        <v/>
      </c>
      <c r="BK117" s="28" t="str">
        <f t="shared" si="606"/>
        <v/>
      </c>
      <c r="BL117" s="28" t="str">
        <f t="shared" si="607"/>
        <v/>
      </c>
      <c r="BM117" s="28" t="str">
        <f t="shared" si="608"/>
        <v/>
      </c>
      <c r="BN117" s="28" t="str">
        <f t="shared" si="609"/>
        <v/>
      </c>
      <c r="BO117" s="28" t="str">
        <f t="shared" si="610"/>
        <v/>
      </c>
      <c r="BP117" s="39">
        <f t="shared" si="418"/>
        <v>0</v>
      </c>
      <c r="BQ117" s="501">
        <v>1986</v>
      </c>
      <c r="BR117" s="17" t="str">
        <f t="shared" si="549"/>
        <v xml:space="preserve"> </v>
      </c>
      <c r="BS117" s="17" t="str">
        <f t="shared" si="550"/>
        <v xml:space="preserve"> </v>
      </c>
      <c r="BT117" s="17" t="str">
        <f t="shared" si="551"/>
        <v xml:space="preserve"> </v>
      </c>
      <c r="BU117" s="17" t="str">
        <f t="shared" si="552"/>
        <v xml:space="preserve"> </v>
      </c>
      <c r="BV117" s="17" t="str">
        <f t="shared" si="553"/>
        <v xml:space="preserve"> </v>
      </c>
      <c r="BW117" s="17" t="str">
        <f t="shared" si="554"/>
        <v xml:space="preserve"> </v>
      </c>
      <c r="BX117" s="17" t="str">
        <f t="shared" si="555"/>
        <v xml:space="preserve"> </v>
      </c>
      <c r="BY117" s="17" t="str">
        <f t="shared" si="556"/>
        <v xml:space="preserve"> </v>
      </c>
      <c r="BZ117" s="17" t="str">
        <f t="shared" si="557"/>
        <v xml:space="preserve"> </v>
      </c>
      <c r="CA117" s="17" t="str">
        <f t="shared" si="558"/>
        <v xml:space="preserve"> </v>
      </c>
      <c r="CB117" s="17" t="str">
        <f t="shared" si="559"/>
        <v xml:space="preserve"> </v>
      </c>
      <c r="CC117" s="17" t="str">
        <f t="shared" si="560"/>
        <v xml:space="preserve"> </v>
      </c>
      <c r="CD117" s="17" t="str">
        <f t="shared" si="561"/>
        <v xml:space="preserve"> </v>
      </c>
      <c r="CE117" s="17" t="str">
        <f t="shared" si="562"/>
        <v xml:space="preserve"> </v>
      </c>
      <c r="CF117" s="17" t="str">
        <f t="shared" si="563"/>
        <v xml:space="preserve"> </v>
      </c>
      <c r="CG117" s="17" t="str">
        <f t="shared" si="564"/>
        <v xml:space="preserve"> </v>
      </c>
      <c r="CH117" s="17" t="str">
        <f t="shared" si="565"/>
        <v xml:space="preserve"> </v>
      </c>
      <c r="CI117" s="17" t="str">
        <f t="shared" si="566"/>
        <v xml:space="preserve"> </v>
      </c>
      <c r="CJ117" s="17" t="str">
        <f t="shared" si="567"/>
        <v xml:space="preserve"> </v>
      </c>
      <c r="CK117" s="17" t="str">
        <f t="shared" si="568"/>
        <v xml:space="preserve"> </v>
      </c>
      <c r="CL117" s="17" t="str">
        <f t="shared" si="569"/>
        <v xml:space="preserve"> </v>
      </c>
      <c r="CM117" s="17" t="str">
        <f t="shared" si="570"/>
        <v xml:space="preserve"> </v>
      </c>
      <c r="CN117" s="17" t="str">
        <f t="shared" si="571"/>
        <v xml:space="preserve"> </v>
      </c>
      <c r="CO117" s="17" t="str">
        <f t="shared" si="572"/>
        <v xml:space="preserve"> </v>
      </c>
      <c r="CP117" s="17" t="str">
        <f t="shared" si="573"/>
        <v xml:space="preserve"> </v>
      </c>
      <c r="CQ117" s="17" t="str">
        <f t="shared" si="574"/>
        <v xml:space="preserve"> </v>
      </c>
      <c r="CR117" s="17" t="str">
        <f t="shared" si="575"/>
        <v xml:space="preserve"> </v>
      </c>
      <c r="CS117" s="17" t="str">
        <f t="shared" si="576"/>
        <v xml:space="preserve"> </v>
      </c>
      <c r="CT117" s="17" t="str">
        <f t="shared" si="577"/>
        <v xml:space="preserve"> </v>
      </c>
      <c r="CU117" s="17" t="str">
        <f t="shared" si="578"/>
        <v xml:space="preserve"> </v>
      </c>
      <c r="CV117" s="17" t="str">
        <f t="shared" si="579"/>
        <v xml:space="preserve"> </v>
      </c>
      <c r="CW117" s="501">
        <v>1986</v>
      </c>
      <c r="CX117" s="17" t="str">
        <f t="shared" si="611"/>
        <v/>
      </c>
      <c r="CY117" s="17" t="str">
        <f t="shared" si="612"/>
        <v/>
      </c>
      <c r="CZ117" s="17" t="str">
        <f t="shared" si="613"/>
        <v/>
      </c>
      <c r="DA117" s="17" t="str">
        <f t="shared" si="614"/>
        <v/>
      </c>
      <c r="DB117" s="17" t="str">
        <f t="shared" si="615"/>
        <v/>
      </c>
      <c r="DC117" s="17" t="str">
        <f t="shared" si="616"/>
        <v/>
      </c>
      <c r="DD117" s="17" t="str">
        <f t="shared" si="617"/>
        <v/>
      </c>
      <c r="DE117" s="17" t="str">
        <f t="shared" si="618"/>
        <v/>
      </c>
      <c r="DF117" s="17" t="str">
        <f t="shared" si="619"/>
        <v/>
      </c>
      <c r="DG117" s="17" t="str">
        <f t="shared" si="620"/>
        <v/>
      </c>
      <c r="DH117" s="17" t="str">
        <f t="shared" si="621"/>
        <v/>
      </c>
      <c r="DI117" s="17" t="str">
        <f t="shared" si="622"/>
        <v/>
      </c>
      <c r="DJ117" s="17" t="str">
        <f t="shared" si="623"/>
        <v/>
      </c>
      <c r="DK117" s="17" t="str">
        <f t="shared" si="624"/>
        <v/>
      </c>
      <c r="DL117" s="17" t="str">
        <f t="shared" si="625"/>
        <v/>
      </c>
      <c r="DM117" s="17" t="str">
        <f t="shared" si="626"/>
        <v/>
      </c>
      <c r="DN117" s="17" t="str">
        <f t="shared" si="627"/>
        <v/>
      </c>
      <c r="DO117" s="17" t="str">
        <f t="shared" si="628"/>
        <v/>
      </c>
      <c r="DP117" s="17" t="str">
        <f t="shared" si="629"/>
        <v/>
      </c>
      <c r="DQ117" s="17" t="str">
        <f t="shared" si="630"/>
        <v/>
      </c>
      <c r="DR117" s="17" t="str">
        <f t="shared" si="631"/>
        <v/>
      </c>
      <c r="DS117" s="17" t="str">
        <f t="shared" si="632"/>
        <v/>
      </c>
      <c r="DT117" s="17" t="str">
        <f t="shared" si="633"/>
        <v/>
      </c>
      <c r="DU117" s="17" t="str">
        <f t="shared" si="634"/>
        <v/>
      </c>
      <c r="DV117" s="17" t="str">
        <f t="shared" si="635"/>
        <v/>
      </c>
      <c r="DW117" s="17" t="str">
        <f t="shared" si="636"/>
        <v/>
      </c>
      <c r="DX117" s="17" t="str">
        <f t="shared" si="637"/>
        <v/>
      </c>
      <c r="DY117" s="17" t="str">
        <f t="shared" si="638"/>
        <v/>
      </c>
      <c r="DZ117" s="17" t="str">
        <f t="shared" si="639"/>
        <v/>
      </c>
      <c r="EA117" s="17" t="str">
        <f t="shared" si="640"/>
        <v/>
      </c>
      <c r="EB117" s="17" t="str">
        <f t="shared" si="641"/>
        <v/>
      </c>
      <c r="EC117" s="501">
        <v>1986</v>
      </c>
      <c r="ED117" s="37" t="str">
        <f t="shared" si="642"/>
        <v/>
      </c>
      <c r="EE117" s="37" t="str">
        <f t="shared" si="643"/>
        <v/>
      </c>
      <c r="EF117" s="37">
        <f t="shared" si="644"/>
        <v>1</v>
      </c>
      <c r="EG117" s="37" t="str">
        <f t="shared" si="645"/>
        <v/>
      </c>
      <c r="EH117" s="37" t="str">
        <f t="shared" si="646"/>
        <v/>
      </c>
      <c r="EI117" s="37" t="str">
        <f t="shared" si="647"/>
        <v/>
      </c>
      <c r="EJ117" s="37" t="str">
        <f t="shared" si="648"/>
        <v/>
      </c>
      <c r="EK117" s="37" t="str">
        <f t="shared" si="649"/>
        <v/>
      </c>
      <c r="EL117" s="37" t="str">
        <f t="shared" si="650"/>
        <v/>
      </c>
      <c r="EM117" s="37" t="str">
        <f t="shared" si="651"/>
        <v/>
      </c>
      <c r="EN117" s="37" t="str">
        <f t="shared" si="652"/>
        <v/>
      </c>
      <c r="EO117" s="37" t="str">
        <f t="shared" si="653"/>
        <v/>
      </c>
      <c r="EP117" s="37">
        <f t="shared" si="654"/>
        <v>1</v>
      </c>
      <c r="EQ117" s="37">
        <f t="shared" si="655"/>
        <v>1</v>
      </c>
      <c r="ER117" s="37">
        <f t="shared" si="656"/>
        <v>1</v>
      </c>
      <c r="ES117" s="37" t="str">
        <f t="shared" si="657"/>
        <v/>
      </c>
      <c r="ET117" s="37" t="str">
        <f t="shared" si="658"/>
        <v/>
      </c>
      <c r="EU117" s="37" t="str">
        <f t="shared" si="659"/>
        <v/>
      </c>
      <c r="EV117" s="37">
        <f t="shared" si="660"/>
        <v>1</v>
      </c>
      <c r="EW117" s="37">
        <f t="shared" si="661"/>
        <v>1</v>
      </c>
      <c r="EX117" s="37" t="str">
        <f t="shared" si="662"/>
        <v/>
      </c>
      <c r="EY117" s="37" t="str">
        <f t="shared" si="663"/>
        <v/>
      </c>
      <c r="EZ117" s="37" t="str">
        <f t="shared" si="664"/>
        <v/>
      </c>
      <c r="FA117" s="37" t="str">
        <f t="shared" si="665"/>
        <v/>
      </c>
      <c r="FB117" s="37" t="str">
        <f t="shared" si="666"/>
        <v/>
      </c>
      <c r="FC117" s="37" t="str">
        <f t="shared" si="667"/>
        <v/>
      </c>
      <c r="FD117" s="37" t="str">
        <f t="shared" si="668"/>
        <v/>
      </c>
      <c r="FE117" s="37" t="str">
        <f t="shared" si="669"/>
        <v/>
      </c>
      <c r="FF117" s="37" t="str">
        <f t="shared" si="670"/>
        <v/>
      </c>
      <c r="FG117" s="37" t="str">
        <f t="shared" si="671"/>
        <v/>
      </c>
      <c r="FH117" s="37" t="str">
        <f t="shared" si="672"/>
        <v/>
      </c>
      <c r="FI117" s="54">
        <f t="shared" si="543"/>
        <v>6</v>
      </c>
      <c r="FJ117" s="501">
        <v>1986</v>
      </c>
      <c r="FK117" s="37" t="str">
        <f t="shared" si="673"/>
        <v/>
      </c>
      <c r="FL117" s="37" t="str">
        <f t="shared" si="674"/>
        <v/>
      </c>
      <c r="FM117" s="37" t="str">
        <f t="shared" si="675"/>
        <v/>
      </c>
      <c r="FN117" s="37" t="str">
        <f t="shared" si="676"/>
        <v/>
      </c>
      <c r="FO117" s="37" t="str">
        <f t="shared" si="677"/>
        <v/>
      </c>
      <c r="FP117" s="37" t="str">
        <f t="shared" si="678"/>
        <v/>
      </c>
      <c r="FQ117" s="37" t="str">
        <f t="shared" si="679"/>
        <v/>
      </c>
      <c r="FR117" s="37" t="str">
        <f t="shared" si="680"/>
        <v/>
      </c>
      <c r="FS117" s="37" t="str">
        <f t="shared" si="681"/>
        <v/>
      </c>
      <c r="FT117" s="37" t="str">
        <f t="shared" si="682"/>
        <v/>
      </c>
      <c r="FU117" s="37" t="str">
        <f t="shared" si="683"/>
        <v/>
      </c>
      <c r="FV117" s="37" t="str">
        <f t="shared" si="684"/>
        <v/>
      </c>
      <c r="FW117" s="37" t="str">
        <f t="shared" si="685"/>
        <v/>
      </c>
      <c r="FX117" s="37" t="str">
        <f t="shared" si="686"/>
        <v/>
      </c>
      <c r="FY117" s="37" t="str">
        <f t="shared" si="687"/>
        <v/>
      </c>
      <c r="FZ117" s="37" t="str">
        <f t="shared" si="688"/>
        <v/>
      </c>
      <c r="GA117" s="37" t="str">
        <f t="shared" si="689"/>
        <v/>
      </c>
      <c r="GB117" s="37" t="str">
        <f t="shared" si="690"/>
        <v/>
      </c>
      <c r="GC117" s="37" t="str">
        <f t="shared" si="691"/>
        <v/>
      </c>
      <c r="GD117" s="37" t="str">
        <f t="shared" si="692"/>
        <v/>
      </c>
      <c r="GE117" s="37" t="str">
        <f t="shared" si="693"/>
        <v/>
      </c>
      <c r="GF117" s="37" t="str">
        <f t="shared" si="694"/>
        <v/>
      </c>
      <c r="GG117" s="37" t="str">
        <f t="shared" si="695"/>
        <v/>
      </c>
      <c r="GH117" s="37" t="str">
        <f t="shared" si="696"/>
        <v/>
      </c>
      <c r="GI117" s="37" t="str">
        <f t="shared" si="697"/>
        <v/>
      </c>
      <c r="GJ117" s="37" t="str">
        <f t="shared" si="698"/>
        <v/>
      </c>
      <c r="GK117" s="37" t="str">
        <f t="shared" si="699"/>
        <v/>
      </c>
      <c r="GL117" s="37" t="str">
        <f t="shared" si="700"/>
        <v/>
      </c>
      <c r="GM117" s="37" t="str">
        <f t="shared" si="701"/>
        <v/>
      </c>
      <c r="GN117" s="37" t="str">
        <f t="shared" si="702"/>
        <v/>
      </c>
      <c r="GO117" s="37" t="str">
        <f t="shared" si="703"/>
        <v/>
      </c>
      <c r="GP117" s="39">
        <f t="shared" si="547"/>
        <v>0</v>
      </c>
      <c r="GQ117" s="501">
        <v>1986</v>
      </c>
      <c r="GR117" s="501">
        <v>1986</v>
      </c>
      <c r="GS117" s="37" t="str">
        <f t="shared" si="704"/>
        <v/>
      </c>
      <c r="GT117" s="37" t="str">
        <f t="shared" si="705"/>
        <v/>
      </c>
      <c r="GU117" s="37" t="str">
        <f t="shared" si="706"/>
        <v/>
      </c>
      <c r="GV117" s="37" t="str">
        <f t="shared" si="707"/>
        <v/>
      </c>
      <c r="GW117" s="37" t="str">
        <f t="shared" si="708"/>
        <v/>
      </c>
      <c r="GX117" s="37" t="str">
        <f t="shared" si="709"/>
        <v/>
      </c>
      <c r="GY117" s="37" t="str">
        <f t="shared" si="710"/>
        <v/>
      </c>
      <c r="GZ117" s="37" t="str">
        <f t="shared" si="711"/>
        <v/>
      </c>
      <c r="HA117" s="37" t="str">
        <f t="shared" si="712"/>
        <v/>
      </c>
      <c r="HB117" s="37" t="str">
        <f t="shared" si="713"/>
        <v/>
      </c>
      <c r="HC117" s="37" t="str">
        <f t="shared" si="714"/>
        <v/>
      </c>
      <c r="HD117" s="37" t="str">
        <f t="shared" si="715"/>
        <v/>
      </c>
      <c r="HE117" s="37" t="str">
        <f t="shared" si="716"/>
        <v/>
      </c>
      <c r="HF117" s="37" t="str">
        <f t="shared" si="717"/>
        <v/>
      </c>
      <c r="HG117" s="37" t="str">
        <f t="shared" si="718"/>
        <v/>
      </c>
      <c r="HH117" s="37" t="str">
        <f t="shared" si="719"/>
        <v/>
      </c>
      <c r="HI117" s="37" t="str">
        <f t="shared" si="720"/>
        <v/>
      </c>
      <c r="HJ117" s="37" t="str">
        <f t="shared" si="721"/>
        <v/>
      </c>
      <c r="HK117" s="37" t="str">
        <f t="shared" si="722"/>
        <v/>
      </c>
      <c r="HL117" s="37" t="str">
        <f t="shared" si="723"/>
        <v/>
      </c>
      <c r="HM117" s="37" t="str">
        <f t="shared" si="724"/>
        <v/>
      </c>
      <c r="HN117" s="37" t="str">
        <f t="shared" si="725"/>
        <v/>
      </c>
      <c r="HO117" s="37" t="str">
        <f t="shared" si="726"/>
        <v/>
      </c>
      <c r="HP117" s="37" t="str">
        <f t="shared" si="727"/>
        <v/>
      </c>
      <c r="HQ117" s="37" t="str">
        <f t="shared" si="728"/>
        <v/>
      </c>
      <c r="HR117" s="37" t="str">
        <f t="shared" si="729"/>
        <v/>
      </c>
      <c r="HS117" s="37" t="str">
        <f t="shared" si="730"/>
        <v/>
      </c>
      <c r="HT117" s="37" t="str">
        <f t="shared" si="731"/>
        <v/>
      </c>
      <c r="HU117" s="37" t="str">
        <f t="shared" si="732"/>
        <v/>
      </c>
      <c r="HV117" s="37" t="str">
        <f t="shared" si="733"/>
        <v/>
      </c>
      <c r="HW117" s="37" t="str">
        <f t="shared" si="734"/>
        <v/>
      </c>
      <c r="HX117" s="39">
        <f t="shared" si="548"/>
        <v>0</v>
      </c>
      <c r="HY117" s="501">
        <v>1986</v>
      </c>
    </row>
    <row r="118" spans="1:233" ht="13.8">
      <c r="A118" s="501">
        <v>1987</v>
      </c>
      <c r="B118" s="45">
        <v>0.25</v>
      </c>
      <c r="C118" s="45">
        <v>0</v>
      </c>
      <c r="D118" s="45">
        <v>0</v>
      </c>
      <c r="E118" s="45" t="s">
        <v>60</v>
      </c>
      <c r="F118" s="45">
        <v>0</v>
      </c>
      <c r="G118" s="150">
        <v>0</v>
      </c>
      <c r="H118" s="45">
        <v>0</v>
      </c>
      <c r="I118" s="45">
        <v>0.08</v>
      </c>
      <c r="J118" s="45">
        <v>0.08</v>
      </c>
      <c r="K118" s="45">
        <v>0.04</v>
      </c>
      <c r="L118" s="150">
        <v>0</v>
      </c>
      <c r="M118" s="45">
        <v>0</v>
      </c>
      <c r="N118" s="45">
        <v>0</v>
      </c>
      <c r="O118" s="45">
        <v>0</v>
      </c>
      <c r="P118" s="45" t="s">
        <v>60</v>
      </c>
      <c r="Q118" s="150">
        <v>0.17</v>
      </c>
      <c r="R118" s="45">
        <v>0</v>
      </c>
      <c r="S118" s="45">
        <v>0</v>
      </c>
      <c r="T118" s="45">
        <v>0</v>
      </c>
      <c r="U118" s="45">
        <v>0</v>
      </c>
      <c r="V118" s="150">
        <v>0</v>
      </c>
      <c r="W118" s="45">
        <v>0</v>
      </c>
      <c r="X118" s="45">
        <v>0</v>
      </c>
      <c r="Y118" s="45">
        <v>0</v>
      </c>
      <c r="Z118" s="45">
        <v>0</v>
      </c>
      <c r="AA118" s="150">
        <v>0</v>
      </c>
      <c r="AB118" s="45">
        <v>0.33</v>
      </c>
      <c r="AC118" s="45">
        <v>0.26</v>
      </c>
      <c r="AD118" s="45">
        <v>0</v>
      </c>
      <c r="AE118" s="45">
        <v>0.25</v>
      </c>
      <c r="AF118" s="150">
        <v>0.19</v>
      </c>
      <c r="AG118" s="152">
        <f t="shared" si="735"/>
        <v>1.65</v>
      </c>
      <c r="AH118" s="8">
        <f t="shared" si="736"/>
        <v>0.33</v>
      </c>
      <c r="AI118" s="4">
        <f t="shared" si="546"/>
        <v>9</v>
      </c>
      <c r="AJ118" s="501">
        <v>1987</v>
      </c>
      <c r="AK118" s="28" t="str">
        <f t="shared" si="580"/>
        <v/>
      </c>
      <c r="AL118" s="28" t="str">
        <f t="shared" si="581"/>
        <v/>
      </c>
      <c r="AM118" s="28" t="str">
        <f t="shared" si="582"/>
        <v/>
      </c>
      <c r="AN118" s="28" t="str">
        <f t="shared" si="583"/>
        <v/>
      </c>
      <c r="AO118" s="28" t="str">
        <f t="shared" si="584"/>
        <v/>
      </c>
      <c r="AP118" s="28" t="str">
        <f t="shared" si="585"/>
        <v/>
      </c>
      <c r="AQ118" s="28" t="str">
        <f t="shared" si="586"/>
        <v/>
      </c>
      <c r="AR118" s="28" t="str">
        <f t="shared" si="587"/>
        <v/>
      </c>
      <c r="AS118" s="28" t="str">
        <f t="shared" si="588"/>
        <v/>
      </c>
      <c r="AT118" s="28" t="str">
        <f t="shared" si="589"/>
        <v/>
      </c>
      <c r="AU118" s="28" t="str">
        <f t="shared" si="590"/>
        <v/>
      </c>
      <c r="AV118" s="28" t="str">
        <f t="shared" si="591"/>
        <v/>
      </c>
      <c r="AW118" s="28" t="str">
        <f t="shared" si="592"/>
        <v/>
      </c>
      <c r="AX118" s="28" t="str">
        <f t="shared" si="593"/>
        <v/>
      </c>
      <c r="AY118" s="28" t="str">
        <f t="shared" si="594"/>
        <v/>
      </c>
      <c r="AZ118" s="28" t="str">
        <f t="shared" si="595"/>
        <v/>
      </c>
      <c r="BA118" s="28" t="str">
        <f t="shared" si="596"/>
        <v/>
      </c>
      <c r="BB118" s="28" t="str">
        <f t="shared" si="597"/>
        <v/>
      </c>
      <c r="BC118" s="28" t="str">
        <f t="shared" si="598"/>
        <v/>
      </c>
      <c r="BD118" s="28" t="str">
        <f t="shared" si="599"/>
        <v/>
      </c>
      <c r="BE118" s="28" t="str">
        <f t="shared" si="600"/>
        <v/>
      </c>
      <c r="BF118" s="28" t="str">
        <f t="shared" si="601"/>
        <v/>
      </c>
      <c r="BG118" s="28" t="str">
        <f t="shared" si="602"/>
        <v/>
      </c>
      <c r="BH118" s="28" t="str">
        <f t="shared" si="603"/>
        <v/>
      </c>
      <c r="BI118" s="28" t="str">
        <f t="shared" si="604"/>
        <v/>
      </c>
      <c r="BJ118" s="28" t="str">
        <f t="shared" si="605"/>
        <v/>
      </c>
      <c r="BK118" s="28" t="str">
        <f t="shared" si="606"/>
        <v/>
      </c>
      <c r="BL118" s="28" t="str">
        <f t="shared" si="607"/>
        <v/>
      </c>
      <c r="BM118" s="28" t="str">
        <f t="shared" si="608"/>
        <v/>
      </c>
      <c r="BN118" s="28" t="str">
        <f t="shared" si="609"/>
        <v/>
      </c>
      <c r="BO118" s="28" t="str">
        <f t="shared" si="610"/>
        <v/>
      </c>
      <c r="BP118" s="39">
        <f t="shared" si="418"/>
        <v>0</v>
      </c>
      <c r="BQ118" s="501">
        <v>1987</v>
      </c>
      <c r="BR118" s="17" t="str">
        <f t="shared" si="549"/>
        <v xml:space="preserve"> </v>
      </c>
      <c r="BS118" s="17" t="str">
        <f t="shared" si="550"/>
        <v xml:space="preserve"> </v>
      </c>
      <c r="BT118" s="17" t="str">
        <f t="shared" si="551"/>
        <v xml:space="preserve"> </v>
      </c>
      <c r="BU118" s="17" t="str">
        <f t="shared" si="552"/>
        <v xml:space="preserve"> </v>
      </c>
      <c r="BV118" s="17" t="str">
        <f t="shared" si="553"/>
        <v xml:space="preserve"> </v>
      </c>
      <c r="BW118" s="17" t="str">
        <f t="shared" si="554"/>
        <v xml:space="preserve"> </v>
      </c>
      <c r="BX118" s="17" t="str">
        <f t="shared" si="555"/>
        <v xml:space="preserve"> </v>
      </c>
      <c r="BY118" s="17" t="str">
        <f t="shared" si="556"/>
        <v xml:space="preserve"> </v>
      </c>
      <c r="BZ118" s="17" t="str">
        <f t="shared" si="557"/>
        <v xml:space="preserve"> </v>
      </c>
      <c r="CA118" s="17" t="str">
        <f t="shared" si="558"/>
        <v xml:space="preserve"> </v>
      </c>
      <c r="CB118" s="17" t="str">
        <f t="shared" si="559"/>
        <v xml:space="preserve"> </v>
      </c>
      <c r="CC118" s="17" t="str">
        <f t="shared" si="560"/>
        <v xml:space="preserve"> </v>
      </c>
      <c r="CD118" s="17" t="str">
        <f t="shared" si="561"/>
        <v xml:space="preserve"> </v>
      </c>
      <c r="CE118" s="17" t="str">
        <f t="shared" si="562"/>
        <v xml:space="preserve"> </v>
      </c>
      <c r="CF118" s="17" t="str">
        <f t="shared" si="563"/>
        <v xml:space="preserve"> </v>
      </c>
      <c r="CG118" s="17" t="str">
        <f t="shared" si="564"/>
        <v xml:space="preserve"> </v>
      </c>
      <c r="CH118" s="17" t="str">
        <f t="shared" si="565"/>
        <v xml:space="preserve"> </v>
      </c>
      <c r="CI118" s="17" t="str">
        <f t="shared" si="566"/>
        <v xml:space="preserve"> </v>
      </c>
      <c r="CJ118" s="17" t="str">
        <f t="shared" si="567"/>
        <v xml:space="preserve"> </v>
      </c>
      <c r="CK118" s="17" t="str">
        <f t="shared" si="568"/>
        <v xml:space="preserve"> </v>
      </c>
      <c r="CL118" s="17" t="str">
        <f t="shared" si="569"/>
        <v xml:space="preserve"> </v>
      </c>
      <c r="CM118" s="17" t="str">
        <f t="shared" si="570"/>
        <v xml:space="preserve"> </v>
      </c>
      <c r="CN118" s="17" t="str">
        <f t="shared" si="571"/>
        <v xml:space="preserve"> </v>
      </c>
      <c r="CO118" s="17" t="str">
        <f t="shared" si="572"/>
        <v xml:space="preserve"> </v>
      </c>
      <c r="CP118" s="17" t="str">
        <f t="shared" si="573"/>
        <v xml:space="preserve"> </v>
      </c>
      <c r="CQ118" s="17" t="str">
        <f t="shared" si="574"/>
        <v xml:space="preserve"> </v>
      </c>
      <c r="CR118" s="17" t="str">
        <f t="shared" si="575"/>
        <v xml:space="preserve"> </v>
      </c>
      <c r="CS118" s="17" t="str">
        <f t="shared" si="576"/>
        <v xml:space="preserve"> </v>
      </c>
      <c r="CT118" s="17" t="str">
        <f t="shared" si="577"/>
        <v xml:space="preserve"> </v>
      </c>
      <c r="CU118" s="17" t="str">
        <f t="shared" si="578"/>
        <v xml:space="preserve"> </v>
      </c>
      <c r="CV118" s="17" t="str">
        <f t="shared" si="579"/>
        <v xml:space="preserve"> </v>
      </c>
      <c r="CW118" s="501">
        <v>1987</v>
      </c>
      <c r="CX118" s="17" t="str">
        <f t="shared" si="611"/>
        <v/>
      </c>
      <c r="CY118" s="17" t="str">
        <f t="shared" si="612"/>
        <v/>
      </c>
      <c r="CZ118" s="17" t="str">
        <f t="shared" si="613"/>
        <v/>
      </c>
      <c r="DA118" s="17" t="str">
        <f t="shared" si="614"/>
        <v/>
      </c>
      <c r="DB118" s="17" t="str">
        <f t="shared" si="615"/>
        <v/>
      </c>
      <c r="DC118" s="17" t="str">
        <f t="shared" si="616"/>
        <v/>
      </c>
      <c r="DD118" s="17" t="str">
        <f t="shared" si="617"/>
        <v/>
      </c>
      <c r="DE118" s="17" t="str">
        <f t="shared" si="618"/>
        <v/>
      </c>
      <c r="DF118" s="17" t="str">
        <f t="shared" si="619"/>
        <v/>
      </c>
      <c r="DG118" s="17" t="str">
        <f t="shared" si="620"/>
        <v/>
      </c>
      <c r="DH118" s="17" t="str">
        <f t="shared" si="621"/>
        <v/>
      </c>
      <c r="DI118" s="17" t="str">
        <f t="shared" si="622"/>
        <v/>
      </c>
      <c r="DJ118" s="17" t="str">
        <f t="shared" si="623"/>
        <v/>
      </c>
      <c r="DK118" s="17" t="str">
        <f t="shared" si="624"/>
        <v/>
      </c>
      <c r="DL118" s="17" t="str">
        <f t="shared" si="625"/>
        <v/>
      </c>
      <c r="DM118" s="17" t="str">
        <f t="shared" si="626"/>
        <v/>
      </c>
      <c r="DN118" s="17" t="str">
        <f t="shared" si="627"/>
        <v/>
      </c>
      <c r="DO118" s="17" t="str">
        <f t="shared" si="628"/>
        <v/>
      </c>
      <c r="DP118" s="17" t="str">
        <f t="shared" si="629"/>
        <v/>
      </c>
      <c r="DQ118" s="17" t="str">
        <f t="shared" si="630"/>
        <v/>
      </c>
      <c r="DR118" s="17" t="str">
        <f t="shared" si="631"/>
        <v/>
      </c>
      <c r="DS118" s="17" t="str">
        <f t="shared" si="632"/>
        <v/>
      </c>
      <c r="DT118" s="17" t="str">
        <f t="shared" si="633"/>
        <v/>
      </c>
      <c r="DU118" s="17" t="str">
        <f t="shared" si="634"/>
        <v/>
      </c>
      <c r="DV118" s="17" t="str">
        <f t="shared" si="635"/>
        <v/>
      </c>
      <c r="DW118" s="17" t="str">
        <f t="shared" si="636"/>
        <v/>
      </c>
      <c r="DX118" s="17" t="str">
        <f t="shared" si="637"/>
        <v/>
      </c>
      <c r="DY118" s="17" t="str">
        <f t="shared" si="638"/>
        <v/>
      </c>
      <c r="DZ118" s="17" t="str">
        <f t="shared" si="639"/>
        <v/>
      </c>
      <c r="EA118" s="17" t="str">
        <f t="shared" si="640"/>
        <v/>
      </c>
      <c r="EB118" s="17" t="str">
        <f t="shared" si="641"/>
        <v/>
      </c>
      <c r="EC118" s="501">
        <v>1987</v>
      </c>
      <c r="ED118" s="37">
        <f t="shared" si="642"/>
        <v>1</v>
      </c>
      <c r="EE118" s="37" t="str">
        <f t="shared" si="643"/>
        <v/>
      </c>
      <c r="EF118" s="37" t="str">
        <f t="shared" si="644"/>
        <v/>
      </c>
      <c r="EG118" s="37" t="str">
        <f t="shared" si="645"/>
        <v/>
      </c>
      <c r="EH118" s="37" t="str">
        <f t="shared" si="646"/>
        <v/>
      </c>
      <c r="EI118" s="37" t="str">
        <f t="shared" si="647"/>
        <v/>
      </c>
      <c r="EJ118" s="37" t="str">
        <f t="shared" si="648"/>
        <v/>
      </c>
      <c r="EK118" s="37">
        <f t="shared" si="649"/>
        <v>1</v>
      </c>
      <c r="EL118" s="37">
        <f t="shared" si="650"/>
        <v>1</v>
      </c>
      <c r="EM118" s="37">
        <f t="shared" si="651"/>
        <v>1</v>
      </c>
      <c r="EN118" s="37" t="str">
        <f t="shared" si="652"/>
        <v/>
      </c>
      <c r="EO118" s="37" t="str">
        <f t="shared" si="653"/>
        <v/>
      </c>
      <c r="EP118" s="37" t="str">
        <f t="shared" si="654"/>
        <v/>
      </c>
      <c r="EQ118" s="37" t="str">
        <f t="shared" si="655"/>
        <v/>
      </c>
      <c r="ER118" s="37" t="str">
        <f t="shared" si="656"/>
        <v/>
      </c>
      <c r="ES118" s="37">
        <f t="shared" si="657"/>
        <v>1</v>
      </c>
      <c r="ET118" s="37" t="str">
        <f t="shared" si="658"/>
        <v/>
      </c>
      <c r="EU118" s="37" t="str">
        <f t="shared" si="659"/>
        <v/>
      </c>
      <c r="EV118" s="37" t="str">
        <f t="shared" si="660"/>
        <v/>
      </c>
      <c r="EW118" s="37" t="str">
        <f t="shared" si="661"/>
        <v/>
      </c>
      <c r="EX118" s="37" t="str">
        <f t="shared" si="662"/>
        <v/>
      </c>
      <c r="EY118" s="37" t="str">
        <f t="shared" si="663"/>
        <v/>
      </c>
      <c r="EZ118" s="37" t="str">
        <f t="shared" si="664"/>
        <v/>
      </c>
      <c r="FA118" s="37" t="str">
        <f t="shared" si="665"/>
        <v/>
      </c>
      <c r="FB118" s="37" t="str">
        <f t="shared" si="666"/>
        <v/>
      </c>
      <c r="FC118" s="37" t="str">
        <f t="shared" si="667"/>
        <v/>
      </c>
      <c r="FD118" s="37">
        <f t="shared" si="668"/>
        <v>1</v>
      </c>
      <c r="FE118" s="37">
        <f t="shared" si="669"/>
        <v>1</v>
      </c>
      <c r="FF118" s="37" t="str">
        <f t="shared" si="670"/>
        <v/>
      </c>
      <c r="FG118" s="37">
        <f t="shared" si="671"/>
        <v>1</v>
      </c>
      <c r="FH118" s="37">
        <f t="shared" si="672"/>
        <v>1</v>
      </c>
      <c r="FI118" s="54">
        <f t="shared" si="543"/>
        <v>9</v>
      </c>
      <c r="FJ118" s="501">
        <v>1987</v>
      </c>
      <c r="FK118" s="37" t="str">
        <f t="shared" si="673"/>
        <v/>
      </c>
      <c r="FL118" s="37" t="str">
        <f t="shared" si="674"/>
        <v/>
      </c>
      <c r="FM118" s="37" t="str">
        <f t="shared" si="675"/>
        <v/>
      </c>
      <c r="FN118" s="37" t="str">
        <f t="shared" si="676"/>
        <v/>
      </c>
      <c r="FO118" s="37" t="str">
        <f t="shared" si="677"/>
        <v/>
      </c>
      <c r="FP118" s="37" t="str">
        <f t="shared" si="678"/>
        <v/>
      </c>
      <c r="FQ118" s="37" t="str">
        <f t="shared" si="679"/>
        <v/>
      </c>
      <c r="FR118" s="37" t="str">
        <f t="shared" si="680"/>
        <v/>
      </c>
      <c r="FS118" s="37" t="str">
        <f t="shared" si="681"/>
        <v/>
      </c>
      <c r="FT118" s="37" t="str">
        <f t="shared" si="682"/>
        <v/>
      </c>
      <c r="FU118" s="37" t="str">
        <f t="shared" si="683"/>
        <v/>
      </c>
      <c r="FV118" s="37" t="str">
        <f t="shared" si="684"/>
        <v/>
      </c>
      <c r="FW118" s="37" t="str">
        <f t="shared" si="685"/>
        <v/>
      </c>
      <c r="FX118" s="37" t="str">
        <f t="shared" si="686"/>
        <v/>
      </c>
      <c r="FY118" s="37" t="str">
        <f t="shared" si="687"/>
        <v/>
      </c>
      <c r="FZ118" s="37" t="str">
        <f t="shared" si="688"/>
        <v/>
      </c>
      <c r="GA118" s="37" t="str">
        <f t="shared" si="689"/>
        <v/>
      </c>
      <c r="GB118" s="37" t="str">
        <f t="shared" si="690"/>
        <v/>
      </c>
      <c r="GC118" s="37" t="str">
        <f t="shared" si="691"/>
        <v/>
      </c>
      <c r="GD118" s="37" t="str">
        <f t="shared" si="692"/>
        <v/>
      </c>
      <c r="GE118" s="37" t="str">
        <f t="shared" si="693"/>
        <v/>
      </c>
      <c r="GF118" s="37" t="str">
        <f t="shared" si="694"/>
        <v/>
      </c>
      <c r="GG118" s="37" t="str">
        <f t="shared" si="695"/>
        <v/>
      </c>
      <c r="GH118" s="37" t="str">
        <f t="shared" si="696"/>
        <v/>
      </c>
      <c r="GI118" s="37" t="str">
        <f t="shared" si="697"/>
        <v/>
      </c>
      <c r="GJ118" s="37" t="str">
        <f t="shared" si="698"/>
        <v/>
      </c>
      <c r="GK118" s="37" t="str">
        <f t="shared" si="699"/>
        <v/>
      </c>
      <c r="GL118" s="37" t="str">
        <f t="shared" si="700"/>
        <v/>
      </c>
      <c r="GM118" s="37" t="str">
        <f t="shared" si="701"/>
        <v/>
      </c>
      <c r="GN118" s="37" t="str">
        <f t="shared" si="702"/>
        <v/>
      </c>
      <c r="GO118" s="37" t="str">
        <f t="shared" si="703"/>
        <v/>
      </c>
      <c r="GP118" s="39">
        <f t="shared" si="547"/>
        <v>0</v>
      </c>
      <c r="GQ118" s="501">
        <v>1987</v>
      </c>
      <c r="GR118" s="501">
        <v>1987</v>
      </c>
      <c r="GS118" s="37" t="str">
        <f t="shared" si="704"/>
        <v/>
      </c>
      <c r="GT118" s="37" t="str">
        <f t="shared" si="705"/>
        <v/>
      </c>
      <c r="GU118" s="37" t="str">
        <f t="shared" si="706"/>
        <v/>
      </c>
      <c r="GV118" s="37" t="str">
        <f t="shared" si="707"/>
        <v/>
      </c>
      <c r="GW118" s="37" t="str">
        <f t="shared" si="708"/>
        <v/>
      </c>
      <c r="GX118" s="37" t="str">
        <f t="shared" si="709"/>
        <v/>
      </c>
      <c r="GY118" s="37" t="str">
        <f t="shared" si="710"/>
        <v/>
      </c>
      <c r="GZ118" s="37" t="str">
        <f t="shared" si="711"/>
        <v/>
      </c>
      <c r="HA118" s="37" t="str">
        <f t="shared" si="712"/>
        <v/>
      </c>
      <c r="HB118" s="37" t="str">
        <f t="shared" si="713"/>
        <v/>
      </c>
      <c r="HC118" s="37" t="str">
        <f t="shared" si="714"/>
        <v/>
      </c>
      <c r="HD118" s="37" t="str">
        <f t="shared" si="715"/>
        <v/>
      </c>
      <c r="HE118" s="37" t="str">
        <f t="shared" si="716"/>
        <v/>
      </c>
      <c r="HF118" s="37" t="str">
        <f t="shared" si="717"/>
        <v/>
      </c>
      <c r="HG118" s="37" t="str">
        <f t="shared" si="718"/>
        <v/>
      </c>
      <c r="HH118" s="37" t="str">
        <f t="shared" si="719"/>
        <v/>
      </c>
      <c r="HI118" s="37" t="str">
        <f t="shared" si="720"/>
        <v/>
      </c>
      <c r="HJ118" s="37" t="str">
        <f t="shared" si="721"/>
        <v/>
      </c>
      <c r="HK118" s="37" t="str">
        <f t="shared" si="722"/>
        <v/>
      </c>
      <c r="HL118" s="37" t="str">
        <f t="shared" si="723"/>
        <v/>
      </c>
      <c r="HM118" s="37" t="str">
        <f t="shared" si="724"/>
        <v/>
      </c>
      <c r="HN118" s="37" t="str">
        <f t="shared" si="725"/>
        <v/>
      </c>
      <c r="HO118" s="37" t="str">
        <f t="shared" si="726"/>
        <v/>
      </c>
      <c r="HP118" s="37" t="str">
        <f t="shared" si="727"/>
        <v/>
      </c>
      <c r="HQ118" s="37" t="str">
        <f t="shared" si="728"/>
        <v/>
      </c>
      <c r="HR118" s="37" t="str">
        <f t="shared" si="729"/>
        <v/>
      </c>
      <c r="HS118" s="37" t="str">
        <f t="shared" si="730"/>
        <v/>
      </c>
      <c r="HT118" s="37" t="str">
        <f t="shared" si="731"/>
        <v/>
      </c>
      <c r="HU118" s="37" t="str">
        <f t="shared" si="732"/>
        <v/>
      </c>
      <c r="HV118" s="37" t="str">
        <f t="shared" si="733"/>
        <v/>
      </c>
      <c r="HW118" s="37" t="str">
        <f t="shared" si="734"/>
        <v/>
      </c>
      <c r="HX118" s="39">
        <f t="shared" si="548"/>
        <v>0</v>
      </c>
      <c r="HY118" s="501">
        <v>1987</v>
      </c>
    </row>
    <row r="119" spans="1:233" ht="13.8">
      <c r="A119" s="501">
        <v>1988</v>
      </c>
      <c r="B119" s="45">
        <v>0</v>
      </c>
      <c r="C119" s="45">
        <v>0</v>
      </c>
      <c r="D119" s="45" t="s">
        <v>60</v>
      </c>
      <c r="E119" s="45">
        <v>0.1</v>
      </c>
      <c r="F119" s="45">
        <v>0</v>
      </c>
      <c r="G119" s="150" t="s">
        <v>60</v>
      </c>
      <c r="H119" s="45">
        <v>0</v>
      </c>
      <c r="I119" s="45">
        <v>0</v>
      </c>
      <c r="J119" s="45">
        <v>0.49</v>
      </c>
      <c r="K119" s="45">
        <v>0.03</v>
      </c>
      <c r="L119" s="150">
        <v>0</v>
      </c>
      <c r="M119" s="45">
        <v>0</v>
      </c>
      <c r="N119" s="45">
        <v>0.08</v>
      </c>
      <c r="O119" s="45">
        <v>0.02</v>
      </c>
      <c r="P119" s="45">
        <v>0</v>
      </c>
      <c r="Q119" s="150">
        <v>0</v>
      </c>
      <c r="R119" s="45">
        <v>0</v>
      </c>
      <c r="S119" s="45">
        <v>0.11</v>
      </c>
      <c r="T119" s="45">
        <v>0.14000000000000001</v>
      </c>
      <c r="U119" s="45">
        <v>0</v>
      </c>
      <c r="V119" s="150" t="s">
        <v>60</v>
      </c>
      <c r="W119" s="45">
        <v>0</v>
      </c>
      <c r="X119" s="45">
        <v>0</v>
      </c>
      <c r="Y119" s="45">
        <v>0</v>
      </c>
      <c r="Z119" s="45">
        <v>0</v>
      </c>
      <c r="AA119" s="150">
        <v>1.01</v>
      </c>
      <c r="AB119" s="45" t="s">
        <v>60</v>
      </c>
      <c r="AC119" s="45">
        <v>0</v>
      </c>
      <c r="AD119" s="45">
        <v>0</v>
      </c>
      <c r="AE119" s="45">
        <v>0</v>
      </c>
      <c r="AF119" s="150">
        <v>0</v>
      </c>
      <c r="AG119" s="152">
        <f t="shared" si="735"/>
        <v>1.98</v>
      </c>
      <c r="AH119" s="8">
        <f t="shared" si="736"/>
        <v>1.01</v>
      </c>
      <c r="AI119" s="4">
        <f t="shared" si="546"/>
        <v>8</v>
      </c>
      <c r="AJ119" s="501">
        <v>1988</v>
      </c>
      <c r="AK119" s="28" t="str">
        <f t="shared" si="580"/>
        <v/>
      </c>
      <c r="AL119" s="28" t="str">
        <f t="shared" si="581"/>
        <v/>
      </c>
      <c r="AM119" s="28" t="str">
        <f t="shared" si="582"/>
        <v/>
      </c>
      <c r="AN119" s="28" t="str">
        <f t="shared" si="583"/>
        <v/>
      </c>
      <c r="AO119" s="28" t="str">
        <f t="shared" si="584"/>
        <v/>
      </c>
      <c r="AP119" s="28" t="str">
        <f t="shared" si="585"/>
        <v/>
      </c>
      <c r="AQ119" s="28" t="str">
        <f t="shared" si="586"/>
        <v/>
      </c>
      <c r="AR119" s="28" t="str">
        <f t="shared" si="587"/>
        <v/>
      </c>
      <c r="AS119" s="28" t="str">
        <f t="shared" si="588"/>
        <v/>
      </c>
      <c r="AT119" s="28" t="str">
        <f t="shared" si="589"/>
        <v/>
      </c>
      <c r="AU119" s="28" t="str">
        <f t="shared" si="590"/>
        <v/>
      </c>
      <c r="AV119" s="28" t="str">
        <f t="shared" si="591"/>
        <v/>
      </c>
      <c r="AW119" s="28" t="str">
        <f t="shared" si="592"/>
        <v/>
      </c>
      <c r="AX119" s="28" t="str">
        <f t="shared" si="593"/>
        <v/>
      </c>
      <c r="AY119" s="28" t="str">
        <f t="shared" si="594"/>
        <v/>
      </c>
      <c r="AZ119" s="28" t="str">
        <f t="shared" si="595"/>
        <v/>
      </c>
      <c r="BA119" s="28" t="str">
        <f t="shared" si="596"/>
        <v/>
      </c>
      <c r="BB119" s="28" t="str">
        <f t="shared" si="597"/>
        <v/>
      </c>
      <c r="BC119" s="28" t="str">
        <f t="shared" si="598"/>
        <v/>
      </c>
      <c r="BD119" s="28" t="str">
        <f t="shared" si="599"/>
        <v/>
      </c>
      <c r="BE119" s="28" t="str">
        <f t="shared" si="600"/>
        <v/>
      </c>
      <c r="BF119" s="28" t="str">
        <f t="shared" si="601"/>
        <v/>
      </c>
      <c r="BG119" s="28" t="str">
        <f t="shared" si="602"/>
        <v/>
      </c>
      <c r="BH119" s="28" t="str">
        <f t="shared" si="603"/>
        <v/>
      </c>
      <c r="BI119" s="28" t="str">
        <f t="shared" si="604"/>
        <v/>
      </c>
      <c r="BJ119" s="28" t="str">
        <f t="shared" si="605"/>
        <v/>
      </c>
      <c r="BK119" s="28" t="str">
        <f t="shared" si="606"/>
        <v/>
      </c>
      <c r="BL119" s="28" t="str">
        <f t="shared" si="607"/>
        <v/>
      </c>
      <c r="BM119" s="28" t="str">
        <f t="shared" si="608"/>
        <v/>
      </c>
      <c r="BN119" s="28" t="str">
        <f t="shared" si="609"/>
        <v/>
      </c>
      <c r="BO119" s="28" t="str">
        <f t="shared" si="610"/>
        <v/>
      </c>
      <c r="BP119" s="39">
        <f t="shared" si="418"/>
        <v>0</v>
      </c>
      <c r="BQ119" s="501">
        <v>1988</v>
      </c>
      <c r="BR119" s="17" t="str">
        <f t="shared" si="549"/>
        <v xml:space="preserve"> </v>
      </c>
      <c r="BS119" s="17" t="str">
        <f t="shared" si="550"/>
        <v xml:space="preserve"> </v>
      </c>
      <c r="BT119" s="17" t="str">
        <f t="shared" si="551"/>
        <v xml:space="preserve"> </v>
      </c>
      <c r="BU119" s="17" t="str">
        <f t="shared" si="552"/>
        <v xml:space="preserve"> </v>
      </c>
      <c r="BV119" s="17" t="str">
        <f t="shared" si="553"/>
        <v xml:space="preserve"> </v>
      </c>
      <c r="BW119" s="17" t="str">
        <f t="shared" si="554"/>
        <v xml:space="preserve"> </v>
      </c>
      <c r="BX119" s="17" t="str">
        <f t="shared" si="555"/>
        <v xml:space="preserve"> </v>
      </c>
      <c r="BY119" s="17" t="str">
        <f t="shared" si="556"/>
        <v xml:space="preserve"> </v>
      </c>
      <c r="BZ119" s="17" t="str">
        <f t="shared" si="557"/>
        <v xml:space="preserve"> </v>
      </c>
      <c r="CA119" s="17" t="str">
        <f t="shared" si="558"/>
        <v xml:space="preserve"> </v>
      </c>
      <c r="CB119" s="17" t="str">
        <f t="shared" si="559"/>
        <v xml:space="preserve"> </v>
      </c>
      <c r="CC119" s="17" t="str">
        <f t="shared" si="560"/>
        <v xml:space="preserve"> </v>
      </c>
      <c r="CD119" s="17" t="str">
        <f t="shared" si="561"/>
        <v xml:space="preserve"> </v>
      </c>
      <c r="CE119" s="17" t="str">
        <f t="shared" si="562"/>
        <v xml:space="preserve"> </v>
      </c>
      <c r="CF119" s="17" t="str">
        <f t="shared" si="563"/>
        <v xml:space="preserve"> </v>
      </c>
      <c r="CG119" s="17" t="str">
        <f t="shared" si="564"/>
        <v xml:space="preserve"> </v>
      </c>
      <c r="CH119" s="17" t="str">
        <f t="shared" si="565"/>
        <v xml:space="preserve"> </v>
      </c>
      <c r="CI119" s="17" t="str">
        <f t="shared" si="566"/>
        <v xml:space="preserve"> </v>
      </c>
      <c r="CJ119" s="17" t="str">
        <f t="shared" si="567"/>
        <v xml:space="preserve"> </v>
      </c>
      <c r="CK119" s="17" t="str">
        <f t="shared" si="568"/>
        <v xml:space="preserve"> </v>
      </c>
      <c r="CL119" s="17" t="str">
        <f t="shared" si="569"/>
        <v xml:space="preserve"> </v>
      </c>
      <c r="CM119" s="17" t="str">
        <f t="shared" si="570"/>
        <v xml:space="preserve"> </v>
      </c>
      <c r="CN119" s="17" t="str">
        <f t="shared" si="571"/>
        <v xml:space="preserve"> </v>
      </c>
      <c r="CO119" s="17" t="str">
        <f t="shared" si="572"/>
        <v xml:space="preserve"> </v>
      </c>
      <c r="CP119" s="17" t="str">
        <f t="shared" si="573"/>
        <v xml:space="preserve"> </v>
      </c>
      <c r="CQ119" s="17" t="str">
        <f t="shared" si="574"/>
        <v xml:space="preserve"> </v>
      </c>
      <c r="CR119" s="17" t="str">
        <f t="shared" si="575"/>
        <v xml:space="preserve"> </v>
      </c>
      <c r="CS119" s="17" t="str">
        <f t="shared" si="576"/>
        <v xml:space="preserve"> </v>
      </c>
      <c r="CT119" s="17" t="str">
        <f t="shared" si="577"/>
        <v xml:space="preserve"> </v>
      </c>
      <c r="CU119" s="17" t="str">
        <f t="shared" si="578"/>
        <v xml:space="preserve"> </v>
      </c>
      <c r="CV119" s="17" t="str">
        <f t="shared" si="579"/>
        <v xml:space="preserve"> </v>
      </c>
      <c r="CW119" s="501">
        <v>1988</v>
      </c>
      <c r="CX119" s="17" t="str">
        <f t="shared" si="611"/>
        <v/>
      </c>
      <c r="CY119" s="17" t="str">
        <f t="shared" si="612"/>
        <v/>
      </c>
      <c r="CZ119" s="17" t="str">
        <f t="shared" si="613"/>
        <v/>
      </c>
      <c r="DA119" s="17" t="str">
        <f t="shared" si="614"/>
        <v/>
      </c>
      <c r="DB119" s="17" t="str">
        <f t="shared" si="615"/>
        <v/>
      </c>
      <c r="DC119" s="17" t="str">
        <f t="shared" si="616"/>
        <v/>
      </c>
      <c r="DD119" s="17" t="str">
        <f t="shared" si="617"/>
        <v/>
      </c>
      <c r="DE119" s="17" t="str">
        <f t="shared" si="618"/>
        <v/>
      </c>
      <c r="DF119" s="17" t="str">
        <f t="shared" si="619"/>
        <v/>
      </c>
      <c r="DG119" s="17" t="str">
        <f t="shared" si="620"/>
        <v/>
      </c>
      <c r="DH119" s="17" t="str">
        <f t="shared" si="621"/>
        <v/>
      </c>
      <c r="DI119" s="17" t="str">
        <f t="shared" si="622"/>
        <v/>
      </c>
      <c r="DJ119" s="17" t="str">
        <f t="shared" si="623"/>
        <v/>
      </c>
      <c r="DK119" s="17" t="str">
        <f t="shared" si="624"/>
        <v/>
      </c>
      <c r="DL119" s="17" t="str">
        <f t="shared" si="625"/>
        <v/>
      </c>
      <c r="DM119" s="17" t="str">
        <f t="shared" si="626"/>
        <v/>
      </c>
      <c r="DN119" s="17" t="str">
        <f t="shared" si="627"/>
        <v/>
      </c>
      <c r="DO119" s="17" t="str">
        <f t="shared" si="628"/>
        <v/>
      </c>
      <c r="DP119" s="17" t="str">
        <f t="shared" si="629"/>
        <v/>
      </c>
      <c r="DQ119" s="17" t="str">
        <f t="shared" si="630"/>
        <v/>
      </c>
      <c r="DR119" s="17" t="str">
        <f t="shared" si="631"/>
        <v/>
      </c>
      <c r="DS119" s="17" t="str">
        <f t="shared" si="632"/>
        <v/>
      </c>
      <c r="DT119" s="17" t="str">
        <f t="shared" si="633"/>
        <v/>
      </c>
      <c r="DU119" s="17" t="str">
        <f t="shared" si="634"/>
        <v/>
      </c>
      <c r="DV119" s="17" t="str">
        <f t="shared" si="635"/>
        <v/>
      </c>
      <c r="DW119" s="17" t="str">
        <f t="shared" si="636"/>
        <v/>
      </c>
      <c r="DX119" s="17" t="str">
        <f t="shared" si="637"/>
        <v/>
      </c>
      <c r="DY119" s="17" t="str">
        <f t="shared" si="638"/>
        <v/>
      </c>
      <c r="DZ119" s="17" t="str">
        <f t="shared" si="639"/>
        <v/>
      </c>
      <c r="EA119" s="17" t="str">
        <f t="shared" si="640"/>
        <v/>
      </c>
      <c r="EB119" s="17" t="str">
        <f t="shared" si="641"/>
        <v/>
      </c>
      <c r="EC119" s="501">
        <v>1988</v>
      </c>
      <c r="ED119" s="37" t="str">
        <f t="shared" si="642"/>
        <v/>
      </c>
      <c r="EE119" s="37" t="str">
        <f t="shared" si="643"/>
        <v/>
      </c>
      <c r="EF119" s="37" t="str">
        <f t="shared" si="644"/>
        <v/>
      </c>
      <c r="EG119" s="37">
        <f t="shared" si="645"/>
        <v>1</v>
      </c>
      <c r="EH119" s="37" t="str">
        <f t="shared" si="646"/>
        <v/>
      </c>
      <c r="EI119" s="37" t="str">
        <f t="shared" si="647"/>
        <v/>
      </c>
      <c r="EJ119" s="37" t="str">
        <f t="shared" si="648"/>
        <v/>
      </c>
      <c r="EK119" s="37" t="str">
        <f t="shared" si="649"/>
        <v/>
      </c>
      <c r="EL119" s="37">
        <f t="shared" si="650"/>
        <v>1</v>
      </c>
      <c r="EM119" s="37">
        <f t="shared" si="651"/>
        <v>1</v>
      </c>
      <c r="EN119" s="37" t="str">
        <f t="shared" si="652"/>
        <v/>
      </c>
      <c r="EO119" s="37" t="str">
        <f t="shared" si="653"/>
        <v/>
      </c>
      <c r="EP119" s="37">
        <f t="shared" si="654"/>
        <v>1</v>
      </c>
      <c r="EQ119" s="37">
        <f t="shared" si="655"/>
        <v>1</v>
      </c>
      <c r="ER119" s="37" t="str">
        <f t="shared" si="656"/>
        <v/>
      </c>
      <c r="ES119" s="37" t="str">
        <f t="shared" si="657"/>
        <v/>
      </c>
      <c r="ET119" s="37" t="str">
        <f t="shared" si="658"/>
        <v/>
      </c>
      <c r="EU119" s="37">
        <f t="shared" si="659"/>
        <v>1</v>
      </c>
      <c r="EV119" s="37">
        <f t="shared" si="660"/>
        <v>1</v>
      </c>
      <c r="EW119" s="37" t="str">
        <f t="shared" si="661"/>
        <v/>
      </c>
      <c r="EX119" s="37" t="str">
        <f t="shared" si="662"/>
        <v/>
      </c>
      <c r="EY119" s="37" t="str">
        <f t="shared" si="663"/>
        <v/>
      </c>
      <c r="EZ119" s="37" t="str">
        <f t="shared" si="664"/>
        <v/>
      </c>
      <c r="FA119" s="37" t="str">
        <f t="shared" si="665"/>
        <v/>
      </c>
      <c r="FB119" s="37" t="str">
        <f t="shared" si="666"/>
        <v/>
      </c>
      <c r="FC119" s="37">
        <f t="shared" si="667"/>
        <v>1</v>
      </c>
      <c r="FD119" s="37" t="str">
        <f t="shared" si="668"/>
        <v/>
      </c>
      <c r="FE119" s="37" t="str">
        <f t="shared" si="669"/>
        <v/>
      </c>
      <c r="FF119" s="37" t="str">
        <f t="shared" si="670"/>
        <v/>
      </c>
      <c r="FG119" s="37" t="str">
        <f t="shared" si="671"/>
        <v/>
      </c>
      <c r="FH119" s="37" t="str">
        <f t="shared" si="672"/>
        <v/>
      </c>
      <c r="FI119" s="54">
        <f t="shared" si="543"/>
        <v>8</v>
      </c>
      <c r="FJ119" s="501">
        <v>1988</v>
      </c>
      <c r="FK119" s="37" t="str">
        <f t="shared" si="673"/>
        <v/>
      </c>
      <c r="FL119" s="37" t="str">
        <f t="shared" si="674"/>
        <v/>
      </c>
      <c r="FM119" s="37" t="str">
        <f t="shared" si="675"/>
        <v/>
      </c>
      <c r="FN119" s="37" t="str">
        <f t="shared" si="676"/>
        <v/>
      </c>
      <c r="FO119" s="37" t="str">
        <f t="shared" si="677"/>
        <v/>
      </c>
      <c r="FP119" s="37" t="str">
        <f t="shared" si="678"/>
        <v/>
      </c>
      <c r="FQ119" s="37" t="str">
        <f t="shared" si="679"/>
        <v/>
      </c>
      <c r="FR119" s="37" t="str">
        <f t="shared" si="680"/>
        <v/>
      </c>
      <c r="FS119" s="37" t="str">
        <f t="shared" si="681"/>
        <v/>
      </c>
      <c r="FT119" s="37" t="str">
        <f t="shared" si="682"/>
        <v/>
      </c>
      <c r="FU119" s="37" t="str">
        <f t="shared" si="683"/>
        <v/>
      </c>
      <c r="FV119" s="37" t="str">
        <f t="shared" si="684"/>
        <v/>
      </c>
      <c r="FW119" s="37" t="str">
        <f t="shared" si="685"/>
        <v/>
      </c>
      <c r="FX119" s="37" t="str">
        <f t="shared" si="686"/>
        <v/>
      </c>
      <c r="FY119" s="37" t="str">
        <f t="shared" si="687"/>
        <v/>
      </c>
      <c r="FZ119" s="37" t="str">
        <f t="shared" si="688"/>
        <v/>
      </c>
      <c r="GA119" s="37" t="str">
        <f t="shared" si="689"/>
        <v/>
      </c>
      <c r="GB119" s="37" t="str">
        <f t="shared" si="690"/>
        <v/>
      </c>
      <c r="GC119" s="37" t="str">
        <f t="shared" si="691"/>
        <v/>
      </c>
      <c r="GD119" s="37" t="str">
        <f t="shared" si="692"/>
        <v/>
      </c>
      <c r="GE119" s="37" t="str">
        <f t="shared" si="693"/>
        <v/>
      </c>
      <c r="GF119" s="37" t="str">
        <f t="shared" si="694"/>
        <v/>
      </c>
      <c r="GG119" s="37" t="str">
        <f t="shared" si="695"/>
        <v/>
      </c>
      <c r="GH119" s="37" t="str">
        <f t="shared" si="696"/>
        <v/>
      </c>
      <c r="GI119" s="37" t="str">
        <f t="shared" si="697"/>
        <v/>
      </c>
      <c r="GJ119" s="37">
        <f t="shared" si="698"/>
        <v>1</v>
      </c>
      <c r="GK119" s="37" t="str">
        <f t="shared" si="699"/>
        <v/>
      </c>
      <c r="GL119" s="37" t="str">
        <f t="shared" si="700"/>
        <v/>
      </c>
      <c r="GM119" s="37" t="str">
        <f t="shared" si="701"/>
        <v/>
      </c>
      <c r="GN119" s="37" t="str">
        <f t="shared" si="702"/>
        <v/>
      </c>
      <c r="GO119" s="37" t="str">
        <f t="shared" si="703"/>
        <v/>
      </c>
      <c r="GP119" s="39">
        <f t="shared" si="547"/>
        <v>1</v>
      </c>
      <c r="GQ119" s="501">
        <v>1988</v>
      </c>
      <c r="GR119" s="501">
        <v>1988</v>
      </c>
      <c r="GS119" s="37" t="str">
        <f t="shared" si="704"/>
        <v/>
      </c>
      <c r="GT119" s="37" t="str">
        <f t="shared" si="705"/>
        <v/>
      </c>
      <c r="GU119" s="37" t="str">
        <f t="shared" si="706"/>
        <v/>
      </c>
      <c r="GV119" s="37" t="str">
        <f t="shared" si="707"/>
        <v/>
      </c>
      <c r="GW119" s="37" t="str">
        <f t="shared" si="708"/>
        <v/>
      </c>
      <c r="GX119" s="37" t="str">
        <f t="shared" si="709"/>
        <v/>
      </c>
      <c r="GY119" s="37" t="str">
        <f t="shared" si="710"/>
        <v/>
      </c>
      <c r="GZ119" s="37" t="str">
        <f t="shared" si="711"/>
        <v/>
      </c>
      <c r="HA119" s="37" t="str">
        <f t="shared" si="712"/>
        <v/>
      </c>
      <c r="HB119" s="37" t="str">
        <f t="shared" si="713"/>
        <v/>
      </c>
      <c r="HC119" s="37" t="str">
        <f t="shared" si="714"/>
        <v/>
      </c>
      <c r="HD119" s="37" t="str">
        <f t="shared" si="715"/>
        <v/>
      </c>
      <c r="HE119" s="37" t="str">
        <f t="shared" si="716"/>
        <v/>
      </c>
      <c r="HF119" s="37" t="str">
        <f t="shared" si="717"/>
        <v/>
      </c>
      <c r="HG119" s="37" t="str">
        <f t="shared" si="718"/>
        <v/>
      </c>
      <c r="HH119" s="37" t="str">
        <f t="shared" si="719"/>
        <v/>
      </c>
      <c r="HI119" s="37" t="str">
        <f t="shared" si="720"/>
        <v/>
      </c>
      <c r="HJ119" s="37" t="str">
        <f t="shared" si="721"/>
        <v/>
      </c>
      <c r="HK119" s="37" t="str">
        <f t="shared" si="722"/>
        <v/>
      </c>
      <c r="HL119" s="37" t="str">
        <f t="shared" si="723"/>
        <v/>
      </c>
      <c r="HM119" s="37" t="str">
        <f t="shared" si="724"/>
        <v/>
      </c>
      <c r="HN119" s="37" t="str">
        <f t="shared" si="725"/>
        <v/>
      </c>
      <c r="HO119" s="37" t="str">
        <f t="shared" si="726"/>
        <v/>
      </c>
      <c r="HP119" s="37" t="str">
        <f t="shared" si="727"/>
        <v/>
      </c>
      <c r="HQ119" s="37" t="str">
        <f t="shared" si="728"/>
        <v/>
      </c>
      <c r="HR119" s="37" t="str">
        <f t="shared" si="729"/>
        <v/>
      </c>
      <c r="HS119" s="37" t="str">
        <f t="shared" si="730"/>
        <v/>
      </c>
      <c r="HT119" s="37" t="str">
        <f t="shared" si="731"/>
        <v/>
      </c>
      <c r="HU119" s="37" t="str">
        <f t="shared" si="732"/>
        <v/>
      </c>
      <c r="HV119" s="37" t="str">
        <f t="shared" si="733"/>
        <v/>
      </c>
      <c r="HW119" s="37" t="str">
        <f t="shared" si="734"/>
        <v/>
      </c>
      <c r="HX119" s="39">
        <f t="shared" si="548"/>
        <v>0</v>
      </c>
      <c r="HY119" s="501">
        <v>1988</v>
      </c>
    </row>
    <row r="120" spans="1:233" ht="13.8">
      <c r="A120" s="501">
        <v>1989</v>
      </c>
      <c r="B120" s="45">
        <v>0</v>
      </c>
      <c r="C120" s="45">
        <v>0</v>
      </c>
      <c r="D120" s="45">
        <v>0.04</v>
      </c>
      <c r="E120" s="45">
        <v>0.21</v>
      </c>
      <c r="F120" s="45">
        <v>0.02</v>
      </c>
      <c r="G120" s="150">
        <v>1.36</v>
      </c>
      <c r="H120" s="45">
        <v>0.04</v>
      </c>
      <c r="I120" s="45">
        <v>0.01</v>
      </c>
      <c r="J120" s="45">
        <v>0.01</v>
      </c>
      <c r="K120" s="45">
        <v>0</v>
      </c>
      <c r="L120" s="150">
        <v>0</v>
      </c>
      <c r="M120" s="45">
        <v>0</v>
      </c>
      <c r="N120" s="45">
        <v>0.39</v>
      </c>
      <c r="O120" s="45" t="s">
        <v>60</v>
      </c>
      <c r="P120" s="45">
        <v>0.15</v>
      </c>
      <c r="Q120" s="150">
        <v>0.04</v>
      </c>
      <c r="R120" s="45">
        <v>0</v>
      </c>
      <c r="S120" s="45">
        <v>0.41</v>
      </c>
      <c r="T120" s="45">
        <v>0</v>
      </c>
      <c r="U120" s="45">
        <v>0.15</v>
      </c>
      <c r="V120" s="150">
        <v>0.15</v>
      </c>
      <c r="W120" s="45">
        <v>0</v>
      </c>
      <c r="X120" s="45">
        <v>0.63</v>
      </c>
      <c r="Y120" s="45">
        <v>0.69</v>
      </c>
      <c r="Z120" s="45">
        <v>0</v>
      </c>
      <c r="AA120" s="150">
        <v>0</v>
      </c>
      <c r="AB120" s="45">
        <v>0</v>
      </c>
      <c r="AC120" s="45">
        <v>0</v>
      </c>
      <c r="AD120" s="45">
        <v>0</v>
      </c>
      <c r="AE120" s="45">
        <v>0.55000000000000004</v>
      </c>
      <c r="AF120" s="150">
        <v>0.15</v>
      </c>
      <c r="AG120" s="152">
        <f t="shared" si="735"/>
        <v>5</v>
      </c>
      <c r="AH120" s="8">
        <f t="shared" si="736"/>
        <v>1.36</v>
      </c>
      <c r="AI120" s="4">
        <f t="shared" si="546"/>
        <v>17</v>
      </c>
      <c r="AJ120" s="501">
        <v>1989</v>
      </c>
      <c r="AK120" s="28" t="str">
        <f t="shared" si="580"/>
        <v/>
      </c>
      <c r="AL120" s="28" t="str">
        <f t="shared" si="581"/>
        <v/>
      </c>
      <c r="AM120" s="28" t="str">
        <f t="shared" si="582"/>
        <v/>
      </c>
      <c r="AN120" s="28" t="str">
        <f t="shared" si="583"/>
        <v/>
      </c>
      <c r="AO120" s="28" t="str">
        <f t="shared" si="584"/>
        <v/>
      </c>
      <c r="AP120" s="28" t="str">
        <f t="shared" si="585"/>
        <v/>
      </c>
      <c r="AQ120" s="28" t="str">
        <f t="shared" si="586"/>
        <v/>
      </c>
      <c r="AR120" s="28" t="str">
        <f t="shared" si="587"/>
        <v/>
      </c>
      <c r="AS120" s="28" t="str">
        <f t="shared" si="588"/>
        <v/>
      </c>
      <c r="AT120" s="28" t="str">
        <f t="shared" si="589"/>
        <v/>
      </c>
      <c r="AU120" s="28" t="str">
        <f t="shared" si="590"/>
        <v/>
      </c>
      <c r="AV120" s="28" t="str">
        <f t="shared" si="591"/>
        <v/>
      </c>
      <c r="AW120" s="28" t="str">
        <f t="shared" si="592"/>
        <v/>
      </c>
      <c r="AX120" s="28" t="str">
        <f t="shared" si="593"/>
        <v/>
      </c>
      <c r="AY120" s="28" t="str">
        <f t="shared" si="594"/>
        <v/>
      </c>
      <c r="AZ120" s="28" t="str">
        <f t="shared" si="595"/>
        <v/>
      </c>
      <c r="BA120" s="28" t="str">
        <f t="shared" si="596"/>
        <v/>
      </c>
      <c r="BB120" s="28" t="str">
        <f t="shared" si="597"/>
        <v/>
      </c>
      <c r="BC120" s="28" t="str">
        <f t="shared" si="598"/>
        <v/>
      </c>
      <c r="BD120" s="28" t="str">
        <f t="shared" si="599"/>
        <v/>
      </c>
      <c r="BE120" s="28" t="str">
        <f t="shared" si="600"/>
        <v/>
      </c>
      <c r="BF120" s="28" t="str">
        <f t="shared" si="601"/>
        <v/>
      </c>
      <c r="BG120" s="28" t="str">
        <f t="shared" si="602"/>
        <v/>
      </c>
      <c r="BH120" s="28" t="str">
        <f t="shared" si="603"/>
        <v/>
      </c>
      <c r="BI120" s="28" t="str">
        <f t="shared" si="604"/>
        <v/>
      </c>
      <c r="BJ120" s="28" t="str">
        <f t="shared" si="605"/>
        <v/>
      </c>
      <c r="BK120" s="28" t="str">
        <f t="shared" si="606"/>
        <v/>
      </c>
      <c r="BL120" s="28" t="str">
        <f t="shared" si="607"/>
        <v/>
      </c>
      <c r="BM120" s="28" t="str">
        <f t="shared" si="608"/>
        <v/>
      </c>
      <c r="BN120" s="28" t="str">
        <f t="shared" si="609"/>
        <v/>
      </c>
      <c r="BO120" s="28" t="str">
        <f t="shared" si="610"/>
        <v/>
      </c>
      <c r="BP120" s="39">
        <f t="shared" si="418"/>
        <v>0</v>
      </c>
      <c r="BQ120" s="501">
        <v>1989</v>
      </c>
      <c r="BR120" s="17" t="str">
        <f t="shared" si="549"/>
        <v xml:space="preserve"> </v>
      </c>
      <c r="BS120" s="17" t="str">
        <f t="shared" si="550"/>
        <v xml:space="preserve"> </v>
      </c>
      <c r="BT120" s="17" t="str">
        <f t="shared" si="551"/>
        <v xml:space="preserve"> </v>
      </c>
      <c r="BU120" s="17" t="str">
        <f t="shared" si="552"/>
        <v xml:space="preserve"> </v>
      </c>
      <c r="BV120" s="17" t="str">
        <f t="shared" si="553"/>
        <v xml:space="preserve"> </v>
      </c>
      <c r="BW120" s="17" t="str">
        <f t="shared" si="554"/>
        <v xml:space="preserve"> </v>
      </c>
      <c r="BX120" s="17" t="str">
        <f t="shared" si="555"/>
        <v xml:space="preserve"> </v>
      </c>
      <c r="BY120" s="17" t="str">
        <f t="shared" si="556"/>
        <v xml:space="preserve"> </v>
      </c>
      <c r="BZ120" s="17" t="str">
        <f t="shared" si="557"/>
        <v xml:space="preserve"> </v>
      </c>
      <c r="CA120" s="17" t="str">
        <f t="shared" si="558"/>
        <v xml:space="preserve"> </v>
      </c>
      <c r="CB120" s="17" t="str">
        <f t="shared" si="559"/>
        <v xml:space="preserve"> </v>
      </c>
      <c r="CC120" s="17" t="str">
        <f t="shared" si="560"/>
        <v xml:space="preserve"> </v>
      </c>
      <c r="CD120" s="17" t="str">
        <f t="shared" si="561"/>
        <v xml:space="preserve"> </v>
      </c>
      <c r="CE120" s="17" t="str">
        <f t="shared" si="562"/>
        <v xml:space="preserve"> </v>
      </c>
      <c r="CF120" s="17" t="str">
        <f t="shared" si="563"/>
        <v xml:space="preserve"> </v>
      </c>
      <c r="CG120" s="17" t="str">
        <f t="shared" si="564"/>
        <v xml:space="preserve"> </v>
      </c>
      <c r="CH120" s="17" t="str">
        <f t="shared" si="565"/>
        <v xml:space="preserve"> </v>
      </c>
      <c r="CI120" s="17" t="str">
        <f t="shared" si="566"/>
        <v xml:space="preserve"> </v>
      </c>
      <c r="CJ120" s="17" t="str">
        <f t="shared" si="567"/>
        <v xml:space="preserve"> </v>
      </c>
      <c r="CK120" s="17" t="str">
        <f t="shared" si="568"/>
        <v xml:space="preserve"> </v>
      </c>
      <c r="CL120" s="17" t="str">
        <f t="shared" si="569"/>
        <v xml:space="preserve"> </v>
      </c>
      <c r="CM120" s="17" t="str">
        <f t="shared" si="570"/>
        <v xml:space="preserve"> </v>
      </c>
      <c r="CN120" s="17" t="str">
        <f t="shared" si="571"/>
        <v xml:space="preserve"> </v>
      </c>
      <c r="CO120" s="17" t="str">
        <f t="shared" si="572"/>
        <v xml:space="preserve"> </v>
      </c>
      <c r="CP120" s="17" t="str">
        <f t="shared" si="573"/>
        <v xml:space="preserve"> </v>
      </c>
      <c r="CQ120" s="17" t="str">
        <f t="shared" si="574"/>
        <v xml:space="preserve"> </v>
      </c>
      <c r="CR120" s="17" t="str">
        <f t="shared" si="575"/>
        <v xml:space="preserve"> </v>
      </c>
      <c r="CS120" s="17" t="str">
        <f t="shared" si="576"/>
        <v xml:space="preserve"> </v>
      </c>
      <c r="CT120" s="17" t="str">
        <f t="shared" si="577"/>
        <v xml:space="preserve"> </v>
      </c>
      <c r="CU120" s="17" t="str">
        <f t="shared" si="578"/>
        <v xml:space="preserve"> </v>
      </c>
      <c r="CV120" s="17" t="str">
        <f t="shared" si="579"/>
        <v xml:space="preserve"> </v>
      </c>
      <c r="CW120" s="501">
        <v>1989</v>
      </c>
      <c r="CX120" s="17" t="str">
        <f t="shared" si="611"/>
        <v/>
      </c>
      <c r="CY120" s="17" t="str">
        <f t="shared" si="612"/>
        <v/>
      </c>
      <c r="CZ120" s="17" t="str">
        <f t="shared" si="613"/>
        <v/>
      </c>
      <c r="DA120" s="17" t="str">
        <f t="shared" si="614"/>
        <v/>
      </c>
      <c r="DB120" s="17" t="str">
        <f t="shared" si="615"/>
        <v/>
      </c>
      <c r="DC120" s="17" t="str">
        <f t="shared" si="616"/>
        <v/>
      </c>
      <c r="DD120" s="17" t="str">
        <f t="shared" si="617"/>
        <v/>
      </c>
      <c r="DE120" s="17" t="str">
        <f t="shared" si="618"/>
        <v/>
      </c>
      <c r="DF120" s="17" t="str">
        <f t="shared" si="619"/>
        <v/>
      </c>
      <c r="DG120" s="17" t="str">
        <f t="shared" si="620"/>
        <v/>
      </c>
      <c r="DH120" s="17" t="str">
        <f t="shared" si="621"/>
        <v/>
      </c>
      <c r="DI120" s="17" t="str">
        <f t="shared" si="622"/>
        <v/>
      </c>
      <c r="DJ120" s="17" t="str">
        <f t="shared" si="623"/>
        <v/>
      </c>
      <c r="DK120" s="17" t="str">
        <f t="shared" si="624"/>
        <v/>
      </c>
      <c r="DL120" s="17" t="str">
        <f t="shared" si="625"/>
        <v/>
      </c>
      <c r="DM120" s="17" t="str">
        <f t="shared" si="626"/>
        <v/>
      </c>
      <c r="DN120" s="17" t="str">
        <f t="shared" si="627"/>
        <v/>
      </c>
      <c r="DO120" s="17" t="str">
        <f t="shared" si="628"/>
        <v/>
      </c>
      <c r="DP120" s="17" t="str">
        <f t="shared" si="629"/>
        <v/>
      </c>
      <c r="DQ120" s="17" t="str">
        <f t="shared" si="630"/>
        <v/>
      </c>
      <c r="DR120" s="17" t="str">
        <f t="shared" si="631"/>
        <v/>
      </c>
      <c r="DS120" s="17" t="str">
        <f t="shared" si="632"/>
        <v/>
      </c>
      <c r="DT120" s="17" t="str">
        <f t="shared" si="633"/>
        <v/>
      </c>
      <c r="DU120" s="17" t="str">
        <f t="shared" si="634"/>
        <v/>
      </c>
      <c r="DV120" s="17" t="str">
        <f t="shared" si="635"/>
        <v/>
      </c>
      <c r="DW120" s="17" t="str">
        <f t="shared" si="636"/>
        <v/>
      </c>
      <c r="DX120" s="17" t="str">
        <f t="shared" si="637"/>
        <v/>
      </c>
      <c r="DY120" s="17" t="str">
        <f t="shared" si="638"/>
        <v/>
      </c>
      <c r="DZ120" s="17" t="str">
        <f t="shared" si="639"/>
        <v/>
      </c>
      <c r="EA120" s="17" t="str">
        <f t="shared" si="640"/>
        <v/>
      </c>
      <c r="EB120" s="17" t="str">
        <f t="shared" si="641"/>
        <v/>
      </c>
      <c r="EC120" s="501">
        <v>1989</v>
      </c>
      <c r="ED120" s="37" t="str">
        <f t="shared" si="642"/>
        <v/>
      </c>
      <c r="EE120" s="37" t="str">
        <f t="shared" si="643"/>
        <v/>
      </c>
      <c r="EF120" s="37">
        <f t="shared" si="644"/>
        <v>1</v>
      </c>
      <c r="EG120" s="37">
        <f t="shared" si="645"/>
        <v>1</v>
      </c>
      <c r="EH120" s="37">
        <f t="shared" si="646"/>
        <v>1</v>
      </c>
      <c r="EI120" s="37">
        <f t="shared" si="647"/>
        <v>1</v>
      </c>
      <c r="EJ120" s="37">
        <f t="shared" si="648"/>
        <v>1</v>
      </c>
      <c r="EK120" s="37">
        <f t="shared" si="649"/>
        <v>1</v>
      </c>
      <c r="EL120" s="37">
        <f t="shared" si="650"/>
        <v>1</v>
      </c>
      <c r="EM120" s="37" t="str">
        <f t="shared" si="651"/>
        <v/>
      </c>
      <c r="EN120" s="37" t="str">
        <f t="shared" si="652"/>
        <v/>
      </c>
      <c r="EO120" s="37" t="str">
        <f t="shared" si="653"/>
        <v/>
      </c>
      <c r="EP120" s="37">
        <f t="shared" si="654"/>
        <v>1</v>
      </c>
      <c r="EQ120" s="37" t="str">
        <f t="shared" si="655"/>
        <v/>
      </c>
      <c r="ER120" s="37">
        <f t="shared" si="656"/>
        <v>1</v>
      </c>
      <c r="ES120" s="37">
        <f t="shared" si="657"/>
        <v>1</v>
      </c>
      <c r="ET120" s="37" t="str">
        <f t="shared" si="658"/>
        <v/>
      </c>
      <c r="EU120" s="37">
        <f t="shared" si="659"/>
        <v>1</v>
      </c>
      <c r="EV120" s="37" t="str">
        <f t="shared" si="660"/>
        <v/>
      </c>
      <c r="EW120" s="37">
        <f t="shared" si="661"/>
        <v>1</v>
      </c>
      <c r="EX120" s="37">
        <f t="shared" si="662"/>
        <v>1</v>
      </c>
      <c r="EY120" s="37" t="str">
        <f t="shared" si="663"/>
        <v/>
      </c>
      <c r="EZ120" s="37">
        <f t="shared" si="664"/>
        <v>1</v>
      </c>
      <c r="FA120" s="37">
        <f t="shared" si="665"/>
        <v>1</v>
      </c>
      <c r="FB120" s="37" t="str">
        <f t="shared" si="666"/>
        <v/>
      </c>
      <c r="FC120" s="37" t="str">
        <f t="shared" si="667"/>
        <v/>
      </c>
      <c r="FD120" s="37" t="str">
        <f t="shared" si="668"/>
        <v/>
      </c>
      <c r="FE120" s="37" t="str">
        <f t="shared" si="669"/>
        <v/>
      </c>
      <c r="FF120" s="37" t="str">
        <f t="shared" si="670"/>
        <v/>
      </c>
      <c r="FG120" s="37">
        <f t="shared" si="671"/>
        <v>1</v>
      </c>
      <c r="FH120" s="37">
        <f t="shared" si="672"/>
        <v>1</v>
      </c>
      <c r="FI120" s="54">
        <f t="shared" si="543"/>
        <v>17</v>
      </c>
      <c r="FJ120" s="501">
        <v>1989</v>
      </c>
      <c r="FK120" s="37" t="str">
        <f t="shared" si="673"/>
        <v/>
      </c>
      <c r="FL120" s="37" t="str">
        <f t="shared" si="674"/>
        <v/>
      </c>
      <c r="FM120" s="37" t="str">
        <f t="shared" si="675"/>
        <v/>
      </c>
      <c r="FN120" s="37" t="str">
        <f t="shared" si="676"/>
        <v/>
      </c>
      <c r="FO120" s="37" t="str">
        <f t="shared" si="677"/>
        <v/>
      </c>
      <c r="FP120" s="37">
        <f t="shared" si="678"/>
        <v>1</v>
      </c>
      <c r="FQ120" s="37" t="str">
        <f t="shared" si="679"/>
        <v/>
      </c>
      <c r="FR120" s="37" t="str">
        <f t="shared" si="680"/>
        <v/>
      </c>
      <c r="FS120" s="37" t="str">
        <f t="shared" si="681"/>
        <v/>
      </c>
      <c r="FT120" s="37" t="str">
        <f t="shared" si="682"/>
        <v/>
      </c>
      <c r="FU120" s="37" t="str">
        <f t="shared" si="683"/>
        <v/>
      </c>
      <c r="FV120" s="37" t="str">
        <f t="shared" si="684"/>
        <v/>
      </c>
      <c r="FW120" s="37" t="str">
        <f t="shared" si="685"/>
        <v/>
      </c>
      <c r="FX120" s="37" t="str">
        <f t="shared" si="686"/>
        <v/>
      </c>
      <c r="FY120" s="37" t="str">
        <f t="shared" si="687"/>
        <v/>
      </c>
      <c r="FZ120" s="37" t="str">
        <f t="shared" si="688"/>
        <v/>
      </c>
      <c r="GA120" s="37" t="str">
        <f t="shared" si="689"/>
        <v/>
      </c>
      <c r="GB120" s="37" t="str">
        <f t="shared" si="690"/>
        <v/>
      </c>
      <c r="GC120" s="37" t="str">
        <f t="shared" si="691"/>
        <v/>
      </c>
      <c r="GD120" s="37" t="str">
        <f t="shared" si="692"/>
        <v/>
      </c>
      <c r="GE120" s="37" t="str">
        <f t="shared" si="693"/>
        <v/>
      </c>
      <c r="GF120" s="37" t="str">
        <f t="shared" si="694"/>
        <v/>
      </c>
      <c r="GG120" s="37" t="str">
        <f t="shared" si="695"/>
        <v/>
      </c>
      <c r="GH120" s="37" t="str">
        <f t="shared" si="696"/>
        <v/>
      </c>
      <c r="GI120" s="37" t="str">
        <f t="shared" si="697"/>
        <v/>
      </c>
      <c r="GJ120" s="37" t="str">
        <f t="shared" si="698"/>
        <v/>
      </c>
      <c r="GK120" s="37" t="str">
        <f t="shared" si="699"/>
        <v/>
      </c>
      <c r="GL120" s="37" t="str">
        <f t="shared" si="700"/>
        <v/>
      </c>
      <c r="GM120" s="37" t="str">
        <f t="shared" si="701"/>
        <v/>
      </c>
      <c r="GN120" s="37" t="str">
        <f t="shared" si="702"/>
        <v/>
      </c>
      <c r="GO120" s="37" t="str">
        <f t="shared" si="703"/>
        <v/>
      </c>
      <c r="GP120" s="39">
        <f t="shared" si="547"/>
        <v>1</v>
      </c>
      <c r="GQ120" s="501">
        <v>1989</v>
      </c>
      <c r="GR120" s="501">
        <v>1989</v>
      </c>
      <c r="GS120" s="37" t="str">
        <f t="shared" si="704"/>
        <v/>
      </c>
      <c r="GT120" s="37" t="str">
        <f t="shared" si="705"/>
        <v/>
      </c>
      <c r="GU120" s="37" t="str">
        <f t="shared" si="706"/>
        <v/>
      </c>
      <c r="GV120" s="37" t="str">
        <f t="shared" si="707"/>
        <v/>
      </c>
      <c r="GW120" s="37" t="str">
        <f t="shared" si="708"/>
        <v/>
      </c>
      <c r="GX120" s="37" t="str">
        <f t="shared" si="709"/>
        <v/>
      </c>
      <c r="GY120" s="37" t="str">
        <f t="shared" si="710"/>
        <v/>
      </c>
      <c r="GZ120" s="37" t="str">
        <f t="shared" si="711"/>
        <v/>
      </c>
      <c r="HA120" s="37" t="str">
        <f t="shared" si="712"/>
        <v/>
      </c>
      <c r="HB120" s="37" t="str">
        <f t="shared" si="713"/>
        <v/>
      </c>
      <c r="HC120" s="37" t="str">
        <f t="shared" si="714"/>
        <v/>
      </c>
      <c r="HD120" s="37" t="str">
        <f t="shared" si="715"/>
        <v/>
      </c>
      <c r="HE120" s="37" t="str">
        <f t="shared" si="716"/>
        <v/>
      </c>
      <c r="HF120" s="37" t="str">
        <f t="shared" si="717"/>
        <v/>
      </c>
      <c r="HG120" s="37" t="str">
        <f t="shared" si="718"/>
        <v/>
      </c>
      <c r="HH120" s="37" t="str">
        <f t="shared" si="719"/>
        <v/>
      </c>
      <c r="HI120" s="37" t="str">
        <f t="shared" si="720"/>
        <v/>
      </c>
      <c r="HJ120" s="37" t="str">
        <f t="shared" si="721"/>
        <v/>
      </c>
      <c r="HK120" s="37" t="str">
        <f t="shared" si="722"/>
        <v/>
      </c>
      <c r="HL120" s="37" t="str">
        <f t="shared" si="723"/>
        <v/>
      </c>
      <c r="HM120" s="37" t="str">
        <f t="shared" si="724"/>
        <v/>
      </c>
      <c r="HN120" s="37" t="str">
        <f t="shared" si="725"/>
        <v/>
      </c>
      <c r="HO120" s="37" t="str">
        <f t="shared" si="726"/>
        <v/>
      </c>
      <c r="HP120" s="37" t="str">
        <f t="shared" si="727"/>
        <v/>
      </c>
      <c r="HQ120" s="37" t="str">
        <f t="shared" si="728"/>
        <v/>
      </c>
      <c r="HR120" s="37" t="str">
        <f t="shared" si="729"/>
        <v/>
      </c>
      <c r="HS120" s="37" t="str">
        <f t="shared" si="730"/>
        <v/>
      </c>
      <c r="HT120" s="37" t="str">
        <f t="shared" si="731"/>
        <v/>
      </c>
      <c r="HU120" s="37" t="str">
        <f t="shared" si="732"/>
        <v/>
      </c>
      <c r="HV120" s="37" t="str">
        <f t="shared" si="733"/>
        <v/>
      </c>
      <c r="HW120" s="37" t="str">
        <f t="shared" si="734"/>
        <v/>
      </c>
      <c r="HX120" s="39">
        <f t="shared" si="548"/>
        <v>0</v>
      </c>
      <c r="HY120" s="501">
        <v>1989</v>
      </c>
    </row>
    <row r="121" spans="1:233" ht="14.4" thickBot="1">
      <c r="A121" s="742">
        <v>1990</v>
      </c>
      <c r="B121" s="866">
        <v>0</v>
      </c>
      <c r="C121" s="866">
        <v>0.06</v>
      </c>
      <c r="D121" s="866">
        <v>0.28999999999999998</v>
      </c>
      <c r="E121" s="866">
        <v>0</v>
      </c>
      <c r="F121" s="866">
        <v>0</v>
      </c>
      <c r="G121" s="867" t="s">
        <v>60</v>
      </c>
      <c r="H121" s="866">
        <v>0</v>
      </c>
      <c r="I121" s="866">
        <v>0</v>
      </c>
      <c r="J121" s="866">
        <v>0.01</v>
      </c>
      <c r="K121" s="866">
        <v>0</v>
      </c>
      <c r="L121" s="867">
        <v>0.04</v>
      </c>
      <c r="M121" s="866">
        <v>0</v>
      </c>
      <c r="N121" s="866">
        <v>0</v>
      </c>
      <c r="O121" s="866">
        <v>0</v>
      </c>
      <c r="P121" s="866">
        <v>0</v>
      </c>
      <c r="Q121" s="867">
        <v>0</v>
      </c>
      <c r="R121" s="866">
        <v>0.35</v>
      </c>
      <c r="S121" s="866">
        <v>0.17</v>
      </c>
      <c r="T121" s="866">
        <v>0</v>
      </c>
      <c r="U121" s="866">
        <v>0.22</v>
      </c>
      <c r="V121" s="867">
        <v>0</v>
      </c>
      <c r="W121" s="866">
        <v>0</v>
      </c>
      <c r="X121" s="866">
        <v>0</v>
      </c>
      <c r="Y121" s="866">
        <v>0.13</v>
      </c>
      <c r="Z121" s="866">
        <v>0.32</v>
      </c>
      <c r="AA121" s="867">
        <v>0</v>
      </c>
      <c r="AB121" s="866">
        <v>0</v>
      </c>
      <c r="AC121" s="866">
        <v>0</v>
      </c>
      <c r="AD121" s="866">
        <v>0.56000000000000005</v>
      </c>
      <c r="AE121" s="866">
        <v>0.06</v>
      </c>
      <c r="AF121" s="867">
        <v>0.33</v>
      </c>
      <c r="AG121" s="755">
        <f t="shared" si="735"/>
        <v>2.5400000000000005</v>
      </c>
      <c r="AH121" s="756">
        <f t="shared" si="736"/>
        <v>0.56000000000000005</v>
      </c>
      <c r="AI121" s="746">
        <f t="shared" si="546"/>
        <v>12</v>
      </c>
      <c r="AJ121" s="742">
        <v>1990</v>
      </c>
      <c r="AK121" s="28" t="str">
        <f t="shared" ref="AK121:AK160" si="737">IF(OR(B121="T",B121=0,B121="+",B121="?",B121&lt;3),"",1)</f>
        <v/>
      </c>
      <c r="AL121" s="28" t="str">
        <f t="shared" ref="AL121:AL160" si="738">IF(OR(C121="T",C121=0,C121="+",C121="?",C121&lt;3),"",1)</f>
        <v/>
      </c>
      <c r="AM121" s="28" t="str">
        <f t="shared" ref="AM121:AM160" si="739">IF(OR(D121="T",D121=0,D121="+",D121="?",D121&lt;3),"",1)</f>
        <v/>
      </c>
      <c r="AN121" s="28" t="str">
        <f t="shared" ref="AN121:AN160" si="740">IF(OR(E121="T",E121=0,E121="+",E121="?",E121&lt;3),"",1)</f>
        <v/>
      </c>
      <c r="AO121" s="28" t="str">
        <f t="shared" ref="AO121:AO160" si="741">IF(OR(F121="T",F121=0,F121="+",F121="?",F121&lt;3),"",1)</f>
        <v/>
      </c>
      <c r="AP121" s="28" t="str">
        <f t="shared" ref="AP121:AP160" si="742">IF(OR(G121="T",G121=0,G121="+",G121="?",G121&lt;3),"",1)</f>
        <v/>
      </c>
      <c r="AQ121" s="28" t="str">
        <f t="shared" ref="AQ121:AQ160" si="743">IF(OR(H121="T",H121=0,H121="+",H121="?",H121&lt;3),"",1)</f>
        <v/>
      </c>
      <c r="AR121" s="28" t="str">
        <f t="shared" ref="AR121:AR160" si="744">IF(OR(I121="T",I121=0,I121="+",I121="?",I121&lt;3),"",1)</f>
        <v/>
      </c>
      <c r="AS121" s="28" t="str">
        <f t="shared" ref="AS121:AS160" si="745">IF(OR(J121="T",J121=0,J121="+",J121="?",J121&lt;3),"",1)</f>
        <v/>
      </c>
      <c r="AT121" s="28" t="str">
        <f t="shared" ref="AT121:AT160" si="746">IF(OR(K121="T",K121=0,K121="+",K121="?",K121&lt;3),"",1)</f>
        <v/>
      </c>
      <c r="AU121" s="28" t="str">
        <f t="shared" ref="AU121:AU160" si="747">IF(OR(L121="T",L121=0,L121="+",L121="?",L121&lt;3),"",1)</f>
        <v/>
      </c>
      <c r="AV121" s="28" t="str">
        <f t="shared" ref="AV121:AV160" si="748">IF(OR(M121="T",M121=0,M121="+",M121="?",M121&lt;3),"",1)</f>
        <v/>
      </c>
      <c r="AW121" s="28" t="str">
        <f t="shared" ref="AW121:AW160" si="749">IF(OR(N121="T",N121=0,N121="+",N121="?",N121&lt;3),"",1)</f>
        <v/>
      </c>
      <c r="AX121" s="28" t="str">
        <f t="shared" ref="AX121:AX160" si="750">IF(OR(O121="T",O121=0,O121="+",O121="?",O121&lt;3),"",1)</f>
        <v/>
      </c>
      <c r="AY121" s="28" t="str">
        <f t="shared" ref="AY121:AY160" si="751">IF(OR(P121="T",P121=0,P121="+",P121="?",P121&lt;3),"",1)</f>
        <v/>
      </c>
      <c r="AZ121" s="28" t="str">
        <f t="shared" ref="AZ121:AZ160" si="752">IF(OR(Q121="T",Q121=0,Q121="+",Q121="?",Q121&lt;3),"",1)</f>
        <v/>
      </c>
      <c r="BA121" s="28" t="str">
        <f t="shared" ref="BA121:BA160" si="753">IF(OR(R121="T",R121=0,R121="+",R121="?",R121&lt;3),"",1)</f>
        <v/>
      </c>
      <c r="BB121" s="28" t="str">
        <f t="shared" ref="BB121:BB160" si="754">IF(OR(S121="T",S121=0,S121="+",S121="?",S121&lt;3),"",1)</f>
        <v/>
      </c>
      <c r="BC121" s="28" t="str">
        <f t="shared" ref="BC121:BC160" si="755">IF(OR(T121="T",T121=0,T121="+",T121="?",T121&lt;3),"",1)</f>
        <v/>
      </c>
      <c r="BD121" s="28" t="str">
        <f t="shared" ref="BD121:BD160" si="756">IF(OR(U121="T",U121=0,U121="+",U121="?",U121&lt;3),"",1)</f>
        <v/>
      </c>
      <c r="BE121" s="28" t="str">
        <f t="shared" ref="BE121:BE160" si="757">IF(OR(V121="T",V121=0,V121="+",V121="?",V121&lt;3),"",1)</f>
        <v/>
      </c>
      <c r="BF121" s="28" t="str">
        <f t="shared" ref="BF121:BF160" si="758">IF(OR(W121="T",W121=0,W121="+",W121="?",W121&lt;3),"",1)</f>
        <v/>
      </c>
      <c r="BG121" s="28" t="str">
        <f t="shared" ref="BG121:BG160" si="759">IF(OR(X121="T",X121=0,X121="+",X121="?",X121&lt;3),"",1)</f>
        <v/>
      </c>
      <c r="BH121" s="28" t="str">
        <f t="shared" ref="BH121:BH160" si="760">IF(OR(Y121="T",Y121=0,Y121="+",Y121="?",Y121&lt;3),"",1)</f>
        <v/>
      </c>
      <c r="BI121" s="28" t="str">
        <f t="shared" ref="BI121:BI160" si="761">IF(OR(Z121="T",Z121=0,Z121="+",Z121="?",Z121&lt;3),"",1)</f>
        <v/>
      </c>
      <c r="BJ121" s="28" t="str">
        <f t="shared" ref="BJ121:BJ160" si="762">IF(OR(AA121="T",AA121=0,AA121="+",AA121="?",AA121&lt;3),"",1)</f>
        <v/>
      </c>
      <c r="BK121" s="28" t="str">
        <f t="shared" ref="BK121:BK160" si="763">IF(OR(AB121="T",AB121=0,AB121="+",AB121="?",AB121&lt;3),"",1)</f>
        <v/>
      </c>
      <c r="BL121" s="28" t="str">
        <f t="shared" ref="BL121:BL160" si="764">IF(OR(AC121="T",AC121=0,AC121="+",AC121="?",AC121&lt;3),"",1)</f>
        <v/>
      </c>
      <c r="BM121" s="28" t="str">
        <f t="shared" ref="BM121:BM160" si="765">IF(OR(AD121="T",AD121=0,AD121="+",AD121="?",AD121&lt;3),"",1)</f>
        <v/>
      </c>
      <c r="BN121" s="28" t="str">
        <f t="shared" ref="BN121:BN160" si="766">IF(OR(AE121="T",AE121=0,AE121="+",AE121="?",AE121&lt;3),"",1)</f>
        <v/>
      </c>
      <c r="BO121" s="28" t="str">
        <f t="shared" ref="BO121:BO160" si="767">IF(OR(AF121="T",AF121=0,AF121="+",AF121="?",AF121&lt;3),"",1)</f>
        <v/>
      </c>
      <c r="BP121" s="39">
        <f t="shared" ref="BP121:BP160" si="768">SUM(AK121:BO121)</f>
        <v>0</v>
      </c>
      <c r="BQ121" s="501">
        <v>1990</v>
      </c>
      <c r="BR121" s="17" t="str">
        <f t="shared" si="549"/>
        <v xml:space="preserve"> </v>
      </c>
      <c r="BS121" s="17" t="str">
        <f t="shared" si="550"/>
        <v xml:space="preserve"> </v>
      </c>
      <c r="BT121" s="17" t="str">
        <f t="shared" si="551"/>
        <v xml:space="preserve"> </v>
      </c>
      <c r="BU121" s="17" t="str">
        <f t="shared" si="552"/>
        <v xml:space="preserve"> </v>
      </c>
      <c r="BV121" s="17" t="str">
        <f t="shared" si="553"/>
        <v xml:space="preserve"> </v>
      </c>
      <c r="BW121" s="17" t="str">
        <f t="shared" si="554"/>
        <v xml:space="preserve"> </v>
      </c>
      <c r="BX121" s="17" t="str">
        <f t="shared" si="555"/>
        <v xml:space="preserve"> </v>
      </c>
      <c r="BY121" s="17" t="str">
        <f t="shared" si="556"/>
        <v xml:space="preserve"> </v>
      </c>
      <c r="BZ121" s="17" t="str">
        <f t="shared" si="557"/>
        <v xml:space="preserve"> </v>
      </c>
      <c r="CA121" s="17" t="str">
        <f t="shared" si="558"/>
        <v xml:space="preserve"> </v>
      </c>
      <c r="CB121" s="17" t="str">
        <f t="shared" si="559"/>
        <v xml:space="preserve"> </v>
      </c>
      <c r="CC121" s="17" t="str">
        <f t="shared" si="560"/>
        <v xml:space="preserve"> </v>
      </c>
      <c r="CD121" s="17" t="str">
        <f t="shared" si="561"/>
        <v xml:space="preserve"> </v>
      </c>
      <c r="CE121" s="17" t="str">
        <f t="shared" si="562"/>
        <v xml:space="preserve"> </v>
      </c>
      <c r="CF121" s="17" t="str">
        <f t="shared" si="563"/>
        <v xml:space="preserve"> </v>
      </c>
      <c r="CG121" s="17" t="str">
        <f t="shared" si="564"/>
        <v xml:space="preserve"> </v>
      </c>
      <c r="CH121" s="17" t="str">
        <f t="shared" si="565"/>
        <v xml:space="preserve"> </v>
      </c>
      <c r="CI121" s="17" t="str">
        <f t="shared" si="566"/>
        <v xml:space="preserve"> </v>
      </c>
      <c r="CJ121" s="17" t="str">
        <f t="shared" si="567"/>
        <v xml:space="preserve"> </v>
      </c>
      <c r="CK121" s="17" t="str">
        <f t="shared" si="568"/>
        <v xml:space="preserve"> </v>
      </c>
      <c r="CL121" s="17" t="str">
        <f t="shared" si="569"/>
        <v xml:space="preserve"> </v>
      </c>
      <c r="CM121" s="17" t="str">
        <f t="shared" si="570"/>
        <v xml:space="preserve"> </v>
      </c>
      <c r="CN121" s="17" t="str">
        <f t="shared" si="571"/>
        <v xml:space="preserve"> </v>
      </c>
      <c r="CO121" s="17" t="str">
        <f t="shared" si="572"/>
        <v xml:space="preserve"> </v>
      </c>
      <c r="CP121" s="17" t="str">
        <f t="shared" si="573"/>
        <v xml:space="preserve"> </v>
      </c>
      <c r="CQ121" s="17" t="str">
        <f t="shared" si="574"/>
        <v xml:space="preserve"> </v>
      </c>
      <c r="CR121" s="17" t="str">
        <f t="shared" si="575"/>
        <v xml:space="preserve"> </v>
      </c>
      <c r="CS121" s="17" t="str">
        <f t="shared" si="576"/>
        <v xml:space="preserve"> </v>
      </c>
      <c r="CT121" s="17" t="str">
        <f t="shared" si="577"/>
        <v xml:space="preserve"> </v>
      </c>
      <c r="CU121" s="17" t="str">
        <f t="shared" si="578"/>
        <v xml:space="preserve"> </v>
      </c>
      <c r="CV121" s="17" t="str">
        <f t="shared" si="579"/>
        <v xml:space="preserve"> </v>
      </c>
      <c r="CW121" s="501">
        <v>1990</v>
      </c>
      <c r="CX121" s="17" t="str">
        <f t="shared" si="611"/>
        <v/>
      </c>
      <c r="CY121" s="17" t="str">
        <f t="shared" si="612"/>
        <v/>
      </c>
      <c r="CZ121" s="17" t="str">
        <f t="shared" si="613"/>
        <v/>
      </c>
      <c r="DA121" s="17" t="str">
        <f t="shared" si="614"/>
        <v/>
      </c>
      <c r="DB121" s="17" t="str">
        <f t="shared" si="615"/>
        <v/>
      </c>
      <c r="DC121" s="17" t="str">
        <f t="shared" si="616"/>
        <v/>
      </c>
      <c r="DD121" s="17" t="str">
        <f t="shared" si="617"/>
        <v/>
      </c>
      <c r="DE121" s="17" t="str">
        <f t="shared" si="618"/>
        <v/>
      </c>
      <c r="DF121" s="17" t="str">
        <f t="shared" si="619"/>
        <v/>
      </c>
      <c r="DG121" s="17" t="str">
        <f t="shared" si="620"/>
        <v/>
      </c>
      <c r="DH121" s="17" t="str">
        <f t="shared" si="621"/>
        <v/>
      </c>
      <c r="DI121" s="17" t="str">
        <f t="shared" si="622"/>
        <v/>
      </c>
      <c r="DJ121" s="17" t="str">
        <f t="shared" si="623"/>
        <v/>
      </c>
      <c r="DK121" s="17" t="str">
        <f t="shared" si="624"/>
        <v/>
      </c>
      <c r="DL121" s="17" t="str">
        <f t="shared" si="625"/>
        <v/>
      </c>
      <c r="DM121" s="17" t="str">
        <f t="shared" si="626"/>
        <v/>
      </c>
      <c r="DN121" s="17" t="str">
        <f t="shared" si="627"/>
        <v/>
      </c>
      <c r="DO121" s="17" t="str">
        <f t="shared" si="628"/>
        <v/>
      </c>
      <c r="DP121" s="17" t="str">
        <f t="shared" si="629"/>
        <v/>
      </c>
      <c r="DQ121" s="17" t="str">
        <f t="shared" si="630"/>
        <v/>
      </c>
      <c r="DR121" s="17" t="str">
        <f t="shared" si="631"/>
        <v/>
      </c>
      <c r="DS121" s="17" t="str">
        <f t="shared" si="632"/>
        <v/>
      </c>
      <c r="DT121" s="17" t="str">
        <f t="shared" si="633"/>
        <v/>
      </c>
      <c r="DU121" s="17" t="str">
        <f t="shared" si="634"/>
        <v/>
      </c>
      <c r="DV121" s="17" t="str">
        <f t="shared" si="635"/>
        <v/>
      </c>
      <c r="DW121" s="17" t="str">
        <f t="shared" si="636"/>
        <v/>
      </c>
      <c r="DX121" s="17" t="str">
        <f t="shared" si="637"/>
        <v/>
      </c>
      <c r="DY121" s="17" t="str">
        <f t="shared" si="638"/>
        <v/>
      </c>
      <c r="DZ121" s="17" t="str">
        <f t="shared" si="639"/>
        <v/>
      </c>
      <c r="EA121" s="17" t="str">
        <f t="shared" si="640"/>
        <v/>
      </c>
      <c r="EB121" s="17" t="str">
        <f t="shared" si="641"/>
        <v/>
      </c>
      <c r="EC121" s="501">
        <v>1990</v>
      </c>
      <c r="ED121" s="37" t="str">
        <f t="shared" si="642"/>
        <v/>
      </c>
      <c r="EE121" s="37">
        <f t="shared" si="643"/>
        <v>1</v>
      </c>
      <c r="EF121" s="37">
        <f t="shared" si="644"/>
        <v>1</v>
      </c>
      <c r="EG121" s="37" t="str">
        <f t="shared" si="645"/>
        <v/>
      </c>
      <c r="EH121" s="37" t="str">
        <f t="shared" si="646"/>
        <v/>
      </c>
      <c r="EI121" s="37" t="str">
        <f t="shared" si="647"/>
        <v/>
      </c>
      <c r="EJ121" s="37" t="str">
        <f t="shared" si="648"/>
        <v/>
      </c>
      <c r="EK121" s="37" t="str">
        <f t="shared" si="649"/>
        <v/>
      </c>
      <c r="EL121" s="37">
        <f t="shared" si="650"/>
        <v>1</v>
      </c>
      <c r="EM121" s="37" t="str">
        <f t="shared" si="651"/>
        <v/>
      </c>
      <c r="EN121" s="37">
        <f t="shared" si="652"/>
        <v>1</v>
      </c>
      <c r="EO121" s="37" t="str">
        <f t="shared" si="653"/>
        <v/>
      </c>
      <c r="EP121" s="37" t="str">
        <f t="shared" si="654"/>
        <v/>
      </c>
      <c r="EQ121" s="37" t="str">
        <f t="shared" si="655"/>
        <v/>
      </c>
      <c r="ER121" s="37" t="str">
        <f t="shared" si="656"/>
        <v/>
      </c>
      <c r="ES121" s="37" t="str">
        <f t="shared" si="657"/>
        <v/>
      </c>
      <c r="ET121" s="37">
        <f t="shared" si="658"/>
        <v>1</v>
      </c>
      <c r="EU121" s="37">
        <f t="shared" si="659"/>
        <v>1</v>
      </c>
      <c r="EV121" s="37" t="str">
        <f t="shared" si="660"/>
        <v/>
      </c>
      <c r="EW121" s="37">
        <f t="shared" si="661"/>
        <v>1</v>
      </c>
      <c r="EX121" s="37" t="str">
        <f t="shared" si="662"/>
        <v/>
      </c>
      <c r="EY121" s="37" t="str">
        <f t="shared" si="663"/>
        <v/>
      </c>
      <c r="EZ121" s="37" t="str">
        <f t="shared" si="664"/>
        <v/>
      </c>
      <c r="FA121" s="37">
        <f t="shared" si="665"/>
        <v>1</v>
      </c>
      <c r="FB121" s="37">
        <f t="shared" si="666"/>
        <v>1</v>
      </c>
      <c r="FC121" s="37" t="str">
        <f t="shared" si="667"/>
        <v/>
      </c>
      <c r="FD121" s="37" t="str">
        <f t="shared" si="668"/>
        <v/>
      </c>
      <c r="FE121" s="37" t="str">
        <f t="shared" si="669"/>
        <v/>
      </c>
      <c r="FF121" s="37">
        <f t="shared" si="670"/>
        <v>1</v>
      </c>
      <c r="FG121" s="37">
        <f t="shared" si="671"/>
        <v>1</v>
      </c>
      <c r="FH121" s="37">
        <f t="shared" si="672"/>
        <v>1</v>
      </c>
      <c r="FI121" s="54">
        <f t="shared" si="543"/>
        <v>12</v>
      </c>
      <c r="FJ121" s="501">
        <v>1990</v>
      </c>
      <c r="FK121" s="37" t="str">
        <f t="shared" si="673"/>
        <v/>
      </c>
      <c r="FL121" s="37" t="str">
        <f t="shared" si="674"/>
        <v/>
      </c>
      <c r="FM121" s="37" t="str">
        <f t="shared" si="675"/>
        <v/>
      </c>
      <c r="FN121" s="37" t="str">
        <f t="shared" si="676"/>
        <v/>
      </c>
      <c r="FO121" s="37" t="str">
        <f t="shared" si="677"/>
        <v/>
      </c>
      <c r="FP121" s="37" t="str">
        <f t="shared" si="678"/>
        <v/>
      </c>
      <c r="FQ121" s="37" t="str">
        <f t="shared" si="679"/>
        <v/>
      </c>
      <c r="FR121" s="37" t="str">
        <f t="shared" si="680"/>
        <v/>
      </c>
      <c r="FS121" s="37" t="str">
        <f t="shared" si="681"/>
        <v/>
      </c>
      <c r="FT121" s="37" t="str">
        <f t="shared" si="682"/>
        <v/>
      </c>
      <c r="FU121" s="37" t="str">
        <f t="shared" si="683"/>
        <v/>
      </c>
      <c r="FV121" s="37" t="str">
        <f t="shared" si="684"/>
        <v/>
      </c>
      <c r="FW121" s="37" t="str">
        <f t="shared" si="685"/>
        <v/>
      </c>
      <c r="FX121" s="37" t="str">
        <f t="shared" si="686"/>
        <v/>
      </c>
      <c r="FY121" s="37" t="str">
        <f t="shared" si="687"/>
        <v/>
      </c>
      <c r="FZ121" s="37" t="str">
        <f t="shared" si="688"/>
        <v/>
      </c>
      <c r="GA121" s="37" t="str">
        <f t="shared" si="689"/>
        <v/>
      </c>
      <c r="GB121" s="37" t="str">
        <f t="shared" si="690"/>
        <v/>
      </c>
      <c r="GC121" s="37" t="str">
        <f t="shared" si="691"/>
        <v/>
      </c>
      <c r="GD121" s="37" t="str">
        <f t="shared" si="692"/>
        <v/>
      </c>
      <c r="GE121" s="37" t="str">
        <f t="shared" si="693"/>
        <v/>
      </c>
      <c r="GF121" s="37" t="str">
        <f t="shared" si="694"/>
        <v/>
      </c>
      <c r="GG121" s="37" t="str">
        <f t="shared" si="695"/>
        <v/>
      </c>
      <c r="GH121" s="37" t="str">
        <f t="shared" si="696"/>
        <v/>
      </c>
      <c r="GI121" s="37" t="str">
        <f t="shared" si="697"/>
        <v/>
      </c>
      <c r="GJ121" s="37" t="str">
        <f t="shared" si="698"/>
        <v/>
      </c>
      <c r="GK121" s="37" t="str">
        <f t="shared" si="699"/>
        <v/>
      </c>
      <c r="GL121" s="37" t="str">
        <f t="shared" si="700"/>
        <v/>
      </c>
      <c r="GM121" s="37" t="str">
        <f t="shared" si="701"/>
        <v/>
      </c>
      <c r="GN121" s="37" t="str">
        <f t="shared" si="702"/>
        <v/>
      </c>
      <c r="GO121" s="37" t="str">
        <f t="shared" si="703"/>
        <v/>
      </c>
      <c r="GP121" s="39">
        <f t="shared" si="547"/>
        <v>0</v>
      </c>
      <c r="GQ121" s="501">
        <v>1990</v>
      </c>
      <c r="GR121" s="501">
        <v>1990</v>
      </c>
      <c r="GS121" s="37" t="str">
        <f t="shared" si="704"/>
        <v/>
      </c>
      <c r="GT121" s="37" t="str">
        <f t="shared" si="705"/>
        <v/>
      </c>
      <c r="GU121" s="37" t="str">
        <f t="shared" si="706"/>
        <v/>
      </c>
      <c r="GV121" s="37" t="str">
        <f t="shared" si="707"/>
        <v/>
      </c>
      <c r="GW121" s="37" t="str">
        <f t="shared" si="708"/>
        <v/>
      </c>
      <c r="GX121" s="37" t="str">
        <f t="shared" si="709"/>
        <v/>
      </c>
      <c r="GY121" s="37" t="str">
        <f t="shared" si="710"/>
        <v/>
      </c>
      <c r="GZ121" s="37" t="str">
        <f t="shared" si="711"/>
        <v/>
      </c>
      <c r="HA121" s="37" t="str">
        <f t="shared" si="712"/>
        <v/>
      </c>
      <c r="HB121" s="37" t="str">
        <f t="shared" si="713"/>
        <v/>
      </c>
      <c r="HC121" s="37" t="str">
        <f t="shared" si="714"/>
        <v/>
      </c>
      <c r="HD121" s="37" t="str">
        <f t="shared" si="715"/>
        <v/>
      </c>
      <c r="HE121" s="37" t="str">
        <f t="shared" si="716"/>
        <v/>
      </c>
      <c r="HF121" s="37" t="str">
        <f t="shared" si="717"/>
        <v/>
      </c>
      <c r="HG121" s="37" t="str">
        <f t="shared" si="718"/>
        <v/>
      </c>
      <c r="HH121" s="37" t="str">
        <f t="shared" si="719"/>
        <v/>
      </c>
      <c r="HI121" s="37" t="str">
        <f t="shared" si="720"/>
        <v/>
      </c>
      <c r="HJ121" s="37" t="str">
        <f t="shared" si="721"/>
        <v/>
      </c>
      <c r="HK121" s="37" t="str">
        <f t="shared" si="722"/>
        <v/>
      </c>
      <c r="HL121" s="37" t="str">
        <f t="shared" si="723"/>
        <v/>
      </c>
      <c r="HM121" s="37" t="str">
        <f t="shared" si="724"/>
        <v/>
      </c>
      <c r="HN121" s="37" t="str">
        <f t="shared" si="725"/>
        <v/>
      </c>
      <c r="HO121" s="37" t="str">
        <f t="shared" si="726"/>
        <v/>
      </c>
      <c r="HP121" s="37" t="str">
        <f t="shared" si="727"/>
        <v/>
      </c>
      <c r="HQ121" s="37" t="str">
        <f t="shared" si="728"/>
        <v/>
      </c>
      <c r="HR121" s="37" t="str">
        <f t="shared" si="729"/>
        <v/>
      </c>
      <c r="HS121" s="37" t="str">
        <f t="shared" si="730"/>
        <v/>
      </c>
      <c r="HT121" s="37" t="str">
        <f t="shared" si="731"/>
        <v/>
      </c>
      <c r="HU121" s="37" t="str">
        <f t="shared" si="732"/>
        <v/>
      </c>
      <c r="HV121" s="37" t="str">
        <f t="shared" si="733"/>
        <v/>
      </c>
      <c r="HW121" s="37" t="str">
        <f t="shared" si="734"/>
        <v/>
      </c>
      <c r="HX121" s="39">
        <f t="shared" si="548"/>
        <v>0</v>
      </c>
      <c r="HY121" s="501">
        <v>1990</v>
      </c>
    </row>
    <row r="122" spans="1:233" ht="13.8">
      <c r="A122" s="501">
        <v>1991</v>
      </c>
      <c r="B122" s="45">
        <v>0</v>
      </c>
      <c r="C122" s="45">
        <v>0.63</v>
      </c>
      <c r="D122" s="45">
        <v>0.26</v>
      </c>
      <c r="E122" s="45">
        <v>0.08</v>
      </c>
      <c r="F122" s="45">
        <v>0</v>
      </c>
      <c r="G122" s="150">
        <v>0.02</v>
      </c>
      <c r="H122" s="45" t="s">
        <v>60</v>
      </c>
      <c r="I122" s="45">
        <v>0</v>
      </c>
      <c r="J122" s="45">
        <v>0</v>
      </c>
      <c r="K122" s="45">
        <v>0</v>
      </c>
      <c r="L122" s="150">
        <v>0</v>
      </c>
      <c r="M122" s="45" t="s">
        <v>60</v>
      </c>
      <c r="N122" s="45">
        <v>0.39</v>
      </c>
      <c r="O122" s="45">
        <v>0.34</v>
      </c>
      <c r="P122" s="45" t="s">
        <v>60</v>
      </c>
      <c r="Q122" s="150">
        <v>0</v>
      </c>
      <c r="R122" s="45">
        <v>0.02</v>
      </c>
      <c r="S122" s="45">
        <v>0.99</v>
      </c>
      <c r="T122" s="45">
        <v>0</v>
      </c>
      <c r="U122" s="45">
        <v>0</v>
      </c>
      <c r="V122" s="150">
        <v>0.03</v>
      </c>
      <c r="W122" s="45">
        <v>0.05</v>
      </c>
      <c r="X122" s="45">
        <v>0.12</v>
      </c>
      <c r="Y122" s="45">
        <v>0</v>
      </c>
      <c r="Z122" s="45">
        <v>0</v>
      </c>
      <c r="AA122" s="150" t="s">
        <v>60</v>
      </c>
      <c r="AB122" s="45">
        <v>0</v>
      </c>
      <c r="AC122" s="45" t="s">
        <v>60</v>
      </c>
      <c r="AD122" s="45">
        <v>2.82</v>
      </c>
      <c r="AE122" s="45">
        <v>0.12</v>
      </c>
      <c r="AF122" s="150">
        <v>0</v>
      </c>
      <c r="AG122" s="152">
        <f t="shared" si="735"/>
        <v>5.87</v>
      </c>
      <c r="AH122" s="8">
        <f t="shared" si="736"/>
        <v>2.82</v>
      </c>
      <c r="AI122" s="4">
        <f t="shared" si="546"/>
        <v>13</v>
      </c>
      <c r="AJ122" s="501">
        <v>1991</v>
      </c>
      <c r="AK122" s="28" t="str">
        <f t="shared" si="737"/>
        <v/>
      </c>
      <c r="AL122" s="28" t="str">
        <f t="shared" si="738"/>
        <v/>
      </c>
      <c r="AM122" s="28" t="str">
        <f t="shared" si="739"/>
        <v/>
      </c>
      <c r="AN122" s="28" t="str">
        <f t="shared" si="740"/>
        <v/>
      </c>
      <c r="AO122" s="28" t="str">
        <f t="shared" si="741"/>
        <v/>
      </c>
      <c r="AP122" s="28" t="str">
        <f t="shared" si="742"/>
        <v/>
      </c>
      <c r="AQ122" s="28" t="str">
        <f t="shared" si="743"/>
        <v/>
      </c>
      <c r="AR122" s="28" t="str">
        <f t="shared" si="744"/>
        <v/>
      </c>
      <c r="AS122" s="28" t="str">
        <f t="shared" si="745"/>
        <v/>
      </c>
      <c r="AT122" s="28" t="str">
        <f t="shared" si="746"/>
        <v/>
      </c>
      <c r="AU122" s="28" t="str">
        <f t="shared" si="747"/>
        <v/>
      </c>
      <c r="AV122" s="28" t="str">
        <f t="shared" si="748"/>
        <v/>
      </c>
      <c r="AW122" s="28" t="str">
        <f t="shared" si="749"/>
        <v/>
      </c>
      <c r="AX122" s="28" t="str">
        <f t="shared" si="750"/>
        <v/>
      </c>
      <c r="AY122" s="28" t="str">
        <f t="shared" si="751"/>
        <v/>
      </c>
      <c r="AZ122" s="28" t="str">
        <f t="shared" si="752"/>
        <v/>
      </c>
      <c r="BA122" s="28" t="str">
        <f t="shared" si="753"/>
        <v/>
      </c>
      <c r="BB122" s="28" t="str">
        <f t="shared" si="754"/>
        <v/>
      </c>
      <c r="BC122" s="28" t="str">
        <f t="shared" si="755"/>
        <v/>
      </c>
      <c r="BD122" s="28" t="str">
        <f t="shared" si="756"/>
        <v/>
      </c>
      <c r="BE122" s="28" t="str">
        <f t="shared" si="757"/>
        <v/>
      </c>
      <c r="BF122" s="28" t="str">
        <f t="shared" si="758"/>
        <v/>
      </c>
      <c r="BG122" s="28" t="str">
        <f t="shared" si="759"/>
        <v/>
      </c>
      <c r="BH122" s="28" t="str">
        <f t="shared" si="760"/>
        <v/>
      </c>
      <c r="BI122" s="28" t="str">
        <f t="shared" si="761"/>
        <v/>
      </c>
      <c r="BJ122" s="28" t="str">
        <f t="shared" si="762"/>
        <v/>
      </c>
      <c r="BK122" s="28" t="str">
        <f t="shared" si="763"/>
        <v/>
      </c>
      <c r="BL122" s="28" t="str">
        <f t="shared" si="764"/>
        <v/>
      </c>
      <c r="BM122" s="28" t="str">
        <f t="shared" si="765"/>
        <v/>
      </c>
      <c r="BN122" s="28" t="str">
        <f t="shared" si="766"/>
        <v/>
      </c>
      <c r="BO122" s="28" t="str">
        <f t="shared" si="767"/>
        <v/>
      </c>
      <c r="BP122" s="39">
        <f t="shared" si="768"/>
        <v>0</v>
      </c>
      <c r="BQ122" s="501">
        <v>1991</v>
      </c>
      <c r="BR122" s="17" t="str">
        <f t="shared" si="549"/>
        <v xml:space="preserve"> </v>
      </c>
      <c r="BS122" s="17" t="str">
        <f t="shared" si="550"/>
        <v xml:space="preserve"> </v>
      </c>
      <c r="BT122" s="17" t="str">
        <f t="shared" si="551"/>
        <v xml:space="preserve"> </v>
      </c>
      <c r="BU122" s="17" t="str">
        <f t="shared" si="552"/>
        <v xml:space="preserve"> </v>
      </c>
      <c r="BV122" s="17" t="str">
        <f t="shared" si="553"/>
        <v xml:space="preserve"> </v>
      </c>
      <c r="BW122" s="17" t="str">
        <f t="shared" si="554"/>
        <v xml:space="preserve"> </v>
      </c>
      <c r="BX122" s="17" t="str">
        <f t="shared" si="555"/>
        <v xml:space="preserve"> </v>
      </c>
      <c r="BY122" s="17" t="str">
        <f t="shared" si="556"/>
        <v xml:space="preserve"> </v>
      </c>
      <c r="BZ122" s="17" t="str">
        <f t="shared" si="557"/>
        <v xml:space="preserve"> </v>
      </c>
      <c r="CA122" s="17" t="str">
        <f t="shared" si="558"/>
        <v xml:space="preserve"> </v>
      </c>
      <c r="CB122" s="17" t="str">
        <f t="shared" si="559"/>
        <v xml:space="preserve"> </v>
      </c>
      <c r="CC122" s="17" t="str">
        <f t="shared" si="560"/>
        <v xml:space="preserve"> </v>
      </c>
      <c r="CD122" s="17" t="str">
        <f t="shared" si="561"/>
        <v xml:space="preserve"> </v>
      </c>
      <c r="CE122" s="17" t="str">
        <f t="shared" si="562"/>
        <v xml:space="preserve"> </v>
      </c>
      <c r="CF122" s="17" t="str">
        <f t="shared" si="563"/>
        <v xml:space="preserve"> </v>
      </c>
      <c r="CG122" s="17" t="str">
        <f t="shared" si="564"/>
        <v xml:space="preserve"> </v>
      </c>
      <c r="CH122" s="17" t="str">
        <f t="shared" si="565"/>
        <v xml:space="preserve"> </v>
      </c>
      <c r="CI122" s="17" t="str">
        <f t="shared" si="566"/>
        <v xml:space="preserve"> </v>
      </c>
      <c r="CJ122" s="17" t="str">
        <f t="shared" si="567"/>
        <v xml:space="preserve"> </v>
      </c>
      <c r="CK122" s="17" t="str">
        <f t="shared" si="568"/>
        <v xml:space="preserve"> </v>
      </c>
      <c r="CL122" s="17" t="str">
        <f t="shared" si="569"/>
        <v xml:space="preserve"> </v>
      </c>
      <c r="CM122" s="17" t="str">
        <f t="shared" si="570"/>
        <v xml:space="preserve"> </v>
      </c>
      <c r="CN122" s="17" t="str">
        <f t="shared" si="571"/>
        <v xml:space="preserve"> </v>
      </c>
      <c r="CO122" s="17" t="str">
        <f t="shared" si="572"/>
        <v xml:space="preserve"> </v>
      </c>
      <c r="CP122" s="17" t="str">
        <f t="shared" si="573"/>
        <v xml:space="preserve"> </v>
      </c>
      <c r="CQ122" s="17" t="str">
        <f t="shared" si="574"/>
        <v xml:space="preserve"> </v>
      </c>
      <c r="CR122" s="17" t="str">
        <f t="shared" si="575"/>
        <v xml:space="preserve"> </v>
      </c>
      <c r="CS122" s="17" t="str">
        <f t="shared" si="576"/>
        <v xml:space="preserve"> </v>
      </c>
      <c r="CT122" s="17" t="str">
        <f t="shared" si="577"/>
        <v xml:space="preserve"> </v>
      </c>
      <c r="CU122" s="17" t="str">
        <f t="shared" si="578"/>
        <v xml:space="preserve"> </v>
      </c>
      <c r="CV122" s="17" t="str">
        <f t="shared" si="579"/>
        <v xml:space="preserve"> </v>
      </c>
      <c r="CW122" s="501">
        <v>1991</v>
      </c>
      <c r="CX122" s="17" t="str">
        <f t="shared" si="611"/>
        <v/>
      </c>
      <c r="CY122" s="17" t="str">
        <f t="shared" si="612"/>
        <v/>
      </c>
      <c r="CZ122" s="17" t="str">
        <f t="shared" si="613"/>
        <v/>
      </c>
      <c r="DA122" s="17" t="str">
        <f t="shared" si="614"/>
        <v/>
      </c>
      <c r="DB122" s="17" t="str">
        <f t="shared" si="615"/>
        <v/>
      </c>
      <c r="DC122" s="17" t="str">
        <f t="shared" si="616"/>
        <v/>
      </c>
      <c r="DD122" s="17" t="str">
        <f t="shared" si="617"/>
        <v/>
      </c>
      <c r="DE122" s="17" t="str">
        <f t="shared" si="618"/>
        <v/>
      </c>
      <c r="DF122" s="17" t="str">
        <f t="shared" si="619"/>
        <v/>
      </c>
      <c r="DG122" s="17" t="str">
        <f t="shared" si="620"/>
        <v/>
      </c>
      <c r="DH122" s="17" t="str">
        <f t="shared" si="621"/>
        <v/>
      </c>
      <c r="DI122" s="17" t="str">
        <f t="shared" si="622"/>
        <v/>
      </c>
      <c r="DJ122" s="17" t="str">
        <f t="shared" si="623"/>
        <v/>
      </c>
      <c r="DK122" s="17" t="str">
        <f t="shared" si="624"/>
        <v/>
      </c>
      <c r="DL122" s="17" t="str">
        <f t="shared" si="625"/>
        <v/>
      </c>
      <c r="DM122" s="17" t="str">
        <f t="shared" si="626"/>
        <v/>
      </c>
      <c r="DN122" s="17" t="str">
        <f t="shared" si="627"/>
        <v/>
      </c>
      <c r="DO122" s="17" t="str">
        <f t="shared" si="628"/>
        <v/>
      </c>
      <c r="DP122" s="17" t="str">
        <f t="shared" si="629"/>
        <v/>
      </c>
      <c r="DQ122" s="17" t="str">
        <f t="shared" si="630"/>
        <v/>
      </c>
      <c r="DR122" s="17" t="str">
        <f t="shared" si="631"/>
        <v/>
      </c>
      <c r="DS122" s="17" t="str">
        <f t="shared" si="632"/>
        <v/>
      </c>
      <c r="DT122" s="17" t="str">
        <f t="shared" si="633"/>
        <v/>
      </c>
      <c r="DU122" s="17" t="str">
        <f t="shared" si="634"/>
        <v/>
      </c>
      <c r="DV122" s="17" t="str">
        <f t="shared" si="635"/>
        <v/>
      </c>
      <c r="DW122" s="17" t="str">
        <f t="shared" si="636"/>
        <v/>
      </c>
      <c r="DX122" s="17" t="str">
        <f t="shared" si="637"/>
        <v/>
      </c>
      <c r="DY122" s="17" t="str">
        <f t="shared" si="638"/>
        <v/>
      </c>
      <c r="DZ122" s="17">
        <f t="shared" si="639"/>
        <v>1991</v>
      </c>
      <c r="EA122" s="17" t="str">
        <f t="shared" si="640"/>
        <v/>
      </c>
      <c r="EB122" s="17" t="str">
        <f t="shared" si="641"/>
        <v/>
      </c>
      <c r="EC122" s="501">
        <v>1991</v>
      </c>
      <c r="ED122" s="37" t="str">
        <f t="shared" si="642"/>
        <v/>
      </c>
      <c r="EE122" s="37">
        <f t="shared" si="643"/>
        <v>1</v>
      </c>
      <c r="EF122" s="37">
        <f t="shared" si="644"/>
        <v>1</v>
      </c>
      <c r="EG122" s="37">
        <f t="shared" si="645"/>
        <v>1</v>
      </c>
      <c r="EH122" s="37" t="str">
        <f t="shared" si="646"/>
        <v/>
      </c>
      <c r="EI122" s="37">
        <f t="shared" si="647"/>
        <v>1</v>
      </c>
      <c r="EJ122" s="37" t="str">
        <f t="shared" si="648"/>
        <v/>
      </c>
      <c r="EK122" s="37" t="str">
        <f t="shared" si="649"/>
        <v/>
      </c>
      <c r="EL122" s="37" t="str">
        <f t="shared" si="650"/>
        <v/>
      </c>
      <c r="EM122" s="37" t="str">
        <f t="shared" si="651"/>
        <v/>
      </c>
      <c r="EN122" s="37" t="str">
        <f t="shared" si="652"/>
        <v/>
      </c>
      <c r="EO122" s="37" t="str">
        <f t="shared" si="653"/>
        <v/>
      </c>
      <c r="EP122" s="37">
        <f t="shared" si="654"/>
        <v>1</v>
      </c>
      <c r="EQ122" s="37">
        <f t="shared" si="655"/>
        <v>1</v>
      </c>
      <c r="ER122" s="37" t="str">
        <f t="shared" si="656"/>
        <v/>
      </c>
      <c r="ES122" s="37" t="str">
        <f t="shared" si="657"/>
        <v/>
      </c>
      <c r="ET122" s="37">
        <f t="shared" si="658"/>
        <v>1</v>
      </c>
      <c r="EU122" s="37">
        <f t="shared" si="659"/>
        <v>1</v>
      </c>
      <c r="EV122" s="37" t="str">
        <f t="shared" si="660"/>
        <v/>
      </c>
      <c r="EW122" s="37" t="str">
        <f t="shared" si="661"/>
        <v/>
      </c>
      <c r="EX122" s="37">
        <f t="shared" si="662"/>
        <v>1</v>
      </c>
      <c r="EY122" s="37">
        <f t="shared" si="663"/>
        <v>1</v>
      </c>
      <c r="EZ122" s="37">
        <f t="shared" si="664"/>
        <v>1</v>
      </c>
      <c r="FA122" s="37" t="str">
        <f t="shared" si="665"/>
        <v/>
      </c>
      <c r="FB122" s="37" t="str">
        <f t="shared" si="666"/>
        <v/>
      </c>
      <c r="FC122" s="37" t="str">
        <f t="shared" si="667"/>
        <v/>
      </c>
      <c r="FD122" s="37" t="str">
        <f t="shared" si="668"/>
        <v/>
      </c>
      <c r="FE122" s="37" t="str">
        <f t="shared" si="669"/>
        <v/>
      </c>
      <c r="FF122" s="37">
        <f t="shared" si="670"/>
        <v>1</v>
      </c>
      <c r="FG122" s="37">
        <f t="shared" si="671"/>
        <v>1</v>
      </c>
      <c r="FH122" s="37" t="str">
        <f t="shared" si="672"/>
        <v/>
      </c>
      <c r="FI122" s="54">
        <f t="shared" si="543"/>
        <v>13</v>
      </c>
      <c r="FJ122" s="501">
        <v>1991</v>
      </c>
      <c r="FK122" s="37" t="str">
        <f t="shared" si="673"/>
        <v/>
      </c>
      <c r="FL122" s="37" t="str">
        <f t="shared" si="674"/>
        <v/>
      </c>
      <c r="FM122" s="37" t="str">
        <f t="shared" si="675"/>
        <v/>
      </c>
      <c r="FN122" s="37" t="str">
        <f t="shared" si="676"/>
        <v/>
      </c>
      <c r="FO122" s="37" t="str">
        <f t="shared" si="677"/>
        <v/>
      </c>
      <c r="FP122" s="37" t="str">
        <f t="shared" si="678"/>
        <v/>
      </c>
      <c r="FQ122" s="37" t="str">
        <f t="shared" si="679"/>
        <v/>
      </c>
      <c r="FR122" s="37" t="str">
        <f t="shared" si="680"/>
        <v/>
      </c>
      <c r="FS122" s="37" t="str">
        <f t="shared" si="681"/>
        <v/>
      </c>
      <c r="FT122" s="37" t="str">
        <f t="shared" si="682"/>
        <v/>
      </c>
      <c r="FU122" s="37" t="str">
        <f t="shared" si="683"/>
        <v/>
      </c>
      <c r="FV122" s="37" t="str">
        <f t="shared" si="684"/>
        <v/>
      </c>
      <c r="FW122" s="37" t="str">
        <f t="shared" si="685"/>
        <v/>
      </c>
      <c r="FX122" s="37" t="str">
        <f t="shared" si="686"/>
        <v/>
      </c>
      <c r="FY122" s="37" t="str">
        <f t="shared" si="687"/>
        <v/>
      </c>
      <c r="FZ122" s="37" t="str">
        <f t="shared" si="688"/>
        <v/>
      </c>
      <c r="GA122" s="37" t="str">
        <f t="shared" si="689"/>
        <v/>
      </c>
      <c r="GB122" s="37" t="str">
        <f t="shared" si="690"/>
        <v/>
      </c>
      <c r="GC122" s="37" t="str">
        <f t="shared" si="691"/>
        <v/>
      </c>
      <c r="GD122" s="37" t="str">
        <f t="shared" si="692"/>
        <v/>
      </c>
      <c r="GE122" s="37" t="str">
        <f t="shared" si="693"/>
        <v/>
      </c>
      <c r="GF122" s="37" t="str">
        <f t="shared" si="694"/>
        <v/>
      </c>
      <c r="GG122" s="37" t="str">
        <f t="shared" si="695"/>
        <v/>
      </c>
      <c r="GH122" s="37" t="str">
        <f t="shared" si="696"/>
        <v/>
      </c>
      <c r="GI122" s="37" t="str">
        <f t="shared" si="697"/>
        <v/>
      </c>
      <c r="GJ122" s="37" t="str">
        <f t="shared" si="698"/>
        <v/>
      </c>
      <c r="GK122" s="37" t="str">
        <f t="shared" si="699"/>
        <v/>
      </c>
      <c r="GL122" s="37" t="str">
        <f t="shared" si="700"/>
        <v/>
      </c>
      <c r="GM122" s="37">
        <f t="shared" si="701"/>
        <v>1</v>
      </c>
      <c r="GN122" s="37" t="str">
        <f t="shared" si="702"/>
        <v/>
      </c>
      <c r="GO122" s="37" t="str">
        <f t="shared" si="703"/>
        <v/>
      </c>
      <c r="GP122" s="39">
        <f t="shared" si="547"/>
        <v>1</v>
      </c>
      <c r="GQ122" s="501">
        <v>1991</v>
      </c>
      <c r="GR122" s="501">
        <v>1991</v>
      </c>
      <c r="GS122" s="37" t="str">
        <f t="shared" si="704"/>
        <v/>
      </c>
      <c r="GT122" s="37" t="str">
        <f t="shared" si="705"/>
        <v/>
      </c>
      <c r="GU122" s="37" t="str">
        <f t="shared" si="706"/>
        <v/>
      </c>
      <c r="GV122" s="37" t="str">
        <f t="shared" si="707"/>
        <v/>
      </c>
      <c r="GW122" s="37" t="str">
        <f t="shared" si="708"/>
        <v/>
      </c>
      <c r="GX122" s="37" t="str">
        <f t="shared" si="709"/>
        <v/>
      </c>
      <c r="GY122" s="37" t="str">
        <f t="shared" si="710"/>
        <v/>
      </c>
      <c r="GZ122" s="37" t="str">
        <f t="shared" si="711"/>
        <v/>
      </c>
      <c r="HA122" s="37" t="str">
        <f t="shared" si="712"/>
        <v/>
      </c>
      <c r="HB122" s="37" t="str">
        <f t="shared" si="713"/>
        <v/>
      </c>
      <c r="HC122" s="37" t="str">
        <f t="shared" si="714"/>
        <v/>
      </c>
      <c r="HD122" s="37" t="str">
        <f t="shared" si="715"/>
        <v/>
      </c>
      <c r="HE122" s="37" t="str">
        <f t="shared" si="716"/>
        <v/>
      </c>
      <c r="HF122" s="37" t="str">
        <f t="shared" si="717"/>
        <v/>
      </c>
      <c r="HG122" s="37" t="str">
        <f t="shared" si="718"/>
        <v/>
      </c>
      <c r="HH122" s="37" t="str">
        <f t="shared" si="719"/>
        <v/>
      </c>
      <c r="HI122" s="37" t="str">
        <f t="shared" si="720"/>
        <v/>
      </c>
      <c r="HJ122" s="37" t="str">
        <f t="shared" si="721"/>
        <v/>
      </c>
      <c r="HK122" s="37" t="str">
        <f t="shared" si="722"/>
        <v/>
      </c>
      <c r="HL122" s="37" t="str">
        <f t="shared" si="723"/>
        <v/>
      </c>
      <c r="HM122" s="37" t="str">
        <f t="shared" si="724"/>
        <v/>
      </c>
      <c r="HN122" s="37" t="str">
        <f t="shared" si="725"/>
        <v/>
      </c>
      <c r="HO122" s="37" t="str">
        <f t="shared" si="726"/>
        <v/>
      </c>
      <c r="HP122" s="37" t="str">
        <f t="shared" si="727"/>
        <v/>
      </c>
      <c r="HQ122" s="37" t="str">
        <f t="shared" si="728"/>
        <v/>
      </c>
      <c r="HR122" s="37" t="str">
        <f t="shared" si="729"/>
        <v/>
      </c>
      <c r="HS122" s="37" t="str">
        <f t="shared" si="730"/>
        <v/>
      </c>
      <c r="HT122" s="37" t="str">
        <f t="shared" si="731"/>
        <v/>
      </c>
      <c r="HU122" s="37">
        <f t="shared" si="732"/>
        <v>1</v>
      </c>
      <c r="HV122" s="37" t="str">
        <f t="shared" si="733"/>
        <v/>
      </c>
      <c r="HW122" s="37" t="str">
        <f t="shared" si="734"/>
        <v/>
      </c>
      <c r="HX122" s="39">
        <f t="shared" si="548"/>
        <v>1</v>
      </c>
      <c r="HY122" s="501">
        <v>1991</v>
      </c>
    </row>
    <row r="123" spans="1:233" ht="13.8">
      <c r="A123" s="501">
        <v>1992</v>
      </c>
      <c r="B123" s="45">
        <v>0</v>
      </c>
      <c r="C123" s="45">
        <v>0</v>
      </c>
      <c r="D123" s="45">
        <v>0</v>
      </c>
      <c r="E123" s="45" t="s">
        <v>60</v>
      </c>
      <c r="F123" s="45" t="s">
        <v>60</v>
      </c>
      <c r="G123" s="150">
        <v>0.55000000000000004</v>
      </c>
      <c r="H123" s="45">
        <v>3.14</v>
      </c>
      <c r="I123" s="45">
        <v>0</v>
      </c>
      <c r="J123" s="45">
        <v>0</v>
      </c>
      <c r="K123" s="45">
        <v>0.59</v>
      </c>
      <c r="L123" s="150">
        <v>0.1</v>
      </c>
      <c r="M123" s="45">
        <v>0</v>
      </c>
      <c r="N123" s="45">
        <v>0</v>
      </c>
      <c r="O123" s="45">
        <v>0</v>
      </c>
      <c r="P123" s="45" t="s">
        <v>60</v>
      </c>
      <c r="Q123" s="150">
        <v>0</v>
      </c>
      <c r="R123" s="45">
        <v>0.05</v>
      </c>
      <c r="S123" s="45" t="s">
        <v>60</v>
      </c>
      <c r="T123" s="45">
        <v>0.03</v>
      </c>
      <c r="U123" s="45">
        <v>0</v>
      </c>
      <c r="V123" s="150">
        <v>0</v>
      </c>
      <c r="W123" s="45">
        <v>0.01</v>
      </c>
      <c r="X123" s="45">
        <v>0</v>
      </c>
      <c r="Y123" s="45">
        <v>0</v>
      </c>
      <c r="Z123" s="45">
        <v>0</v>
      </c>
      <c r="AA123" s="150">
        <v>1.38</v>
      </c>
      <c r="AB123" s="45" t="s">
        <v>60</v>
      </c>
      <c r="AC123" s="45">
        <v>0</v>
      </c>
      <c r="AD123" s="45">
        <v>0</v>
      </c>
      <c r="AE123" s="45" t="s">
        <v>60</v>
      </c>
      <c r="AF123" s="150">
        <v>0.02</v>
      </c>
      <c r="AG123" s="152">
        <f t="shared" si="735"/>
        <v>5.8699999999999992</v>
      </c>
      <c r="AH123" s="8">
        <f t="shared" si="736"/>
        <v>3.14</v>
      </c>
      <c r="AI123" s="4">
        <f t="shared" si="546"/>
        <v>9</v>
      </c>
      <c r="AJ123" s="501">
        <v>1992</v>
      </c>
      <c r="AK123" s="28" t="str">
        <f t="shared" si="737"/>
        <v/>
      </c>
      <c r="AL123" s="28" t="str">
        <f t="shared" si="738"/>
        <v/>
      </c>
      <c r="AM123" s="28" t="str">
        <f t="shared" si="739"/>
        <v/>
      </c>
      <c r="AN123" s="28" t="str">
        <f t="shared" si="740"/>
        <v/>
      </c>
      <c r="AO123" s="28" t="str">
        <f t="shared" si="741"/>
        <v/>
      </c>
      <c r="AP123" s="28" t="str">
        <f t="shared" si="742"/>
        <v/>
      </c>
      <c r="AQ123" s="28">
        <f t="shared" si="743"/>
        <v>1</v>
      </c>
      <c r="AR123" s="28" t="str">
        <f t="shared" si="744"/>
        <v/>
      </c>
      <c r="AS123" s="28" t="str">
        <f t="shared" si="745"/>
        <v/>
      </c>
      <c r="AT123" s="28" t="str">
        <f t="shared" si="746"/>
        <v/>
      </c>
      <c r="AU123" s="28" t="str">
        <f t="shared" si="747"/>
        <v/>
      </c>
      <c r="AV123" s="28" t="str">
        <f t="shared" si="748"/>
        <v/>
      </c>
      <c r="AW123" s="28" t="str">
        <f t="shared" si="749"/>
        <v/>
      </c>
      <c r="AX123" s="28" t="str">
        <f t="shared" si="750"/>
        <v/>
      </c>
      <c r="AY123" s="28" t="str">
        <f t="shared" si="751"/>
        <v/>
      </c>
      <c r="AZ123" s="28" t="str">
        <f t="shared" si="752"/>
        <v/>
      </c>
      <c r="BA123" s="28" t="str">
        <f t="shared" si="753"/>
        <v/>
      </c>
      <c r="BB123" s="28" t="str">
        <f t="shared" si="754"/>
        <v/>
      </c>
      <c r="BC123" s="28" t="str">
        <f t="shared" si="755"/>
        <v/>
      </c>
      <c r="BD123" s="28" t="str">
        <f t="shared" si="756"/>
        <v/>
      </c>
      <c r="BE123" s="28" t="str">
        <f t="shared" si="757"/>
        <v/>
      </c>
      <c r="BF123" s="28" t="str">
        <f t="shared" si="758"/>
        <v/>
      </c>
      <c r="BG123" s="28" t="str">
        <f t="shared" si="759"/>
        <v/>
      </c>
      <c r="BH123" s="28" t="str">
        <f t="shared" si="760"/>
        <v/>
      </c>
      <c r="BI123" s="28" t="str">
        <f t="shared" si="761"/>
        <v/>
      </c>
      <c r="BJ123" s="28" t="str">
        <f t="shared" si="762"/>
        <v/>
      </c>
      <c r="BK123" s="28" t="str">
        <f t="shared" si="763"/>
        <v/>
      </c>
      <c r="BL123" s="28" t="str">
        <f t="shared" si="764"/>
        <v/>
      </c>
      <c r="BM123" s="28" t="str">
        <f t="shared" si="765"/>
        <v/>
      </c>
      <c r="BN123" s="28" t="str">
        <f t="shared" si="766"/>
        <v/>
      </c>
      <c r="BO123" s="28" t="str">
        <f t="shared" si="767"/>
        <v/>
      </c>
      <c r="BP123" s="39">
        <f t="shared" si="768"/>
        <v>1</v>
      </c>
      <c r="BQ123" s="501">
        <v>1992</v>
      </c>
      <c r="BR123" s="17" t="str">
        <f t="shared" si="549"/>
        <v xml:space="preserve"> </v>
      </c>
      <c r="BS123" s="17" t="str">
        <f t="shared" si="550"/>
        <v xml:space="preserve"> </v>
      </c>
      <c r="BT123" s="17" t="str">
        <f t="shared" si="551"/>
        <v xml:space="preserve"> </v>
      </c>
      <c r="BU123" s="17" t="str">
        <f t="shared" si="552"/>
        <v xml:space="preserve"> </v>
      </c>
      <c r="BV123" s="17" t="str">
        <f t="shared" si="553"/>
        <v xml:space="preserve"> </v>
      </c>
      <c r="BW123" s="17" t="str">
        <f t="shared" si="554"/>
        <v xml:space="preserve"> </v>
      </c>
      <c r="BX123" s="17">
        <f t="shared" si="555"/>
        <v>1992</v>
      </c>
      <c r="BY123" s="17" t="str">
        <f t="shared" si="556"/>
        <v xml:space="preserve"> </v>
      </c>
      <c r="BZ123" s="17" t="str">
        <f t="shared" si="557"/>
        <v xml:space="preserve"> </v>
      </c>
      <c r="CA123" s="17" t="str">
        <f t="shared" si="558"/>
        <v xml:space="preserve"> </v>
      </c>
      <c r="CB123" s="17" t="str">
        <f t="shared" si="559"/>
        <v xml:space="preserve"> </v>
      </c>
      <c r="CC123" s="17" t="str">
        <f t="shared" si="560"/>
        <v xml:space="preserve"> </v>
      </c>
      <c r="CD123" s="17" t="str">
        <f t="shared" si="561"/>
        <v xml:space="preserve"> </v>
      </c>
      <c r="CE123" s="17" t="str">
        <f t="shared" si="562"/>
        <v xml:space="preserve"> </v>
      </c>
      <c r="CF123" s="17" t="str">
        <f t="shared" si="563"/>
        <v xml:space="preserve"> </v>
      </c>
      <c r="CG123" s="17" t="str">
        <f t="shared" si="564"/>
        <v xml:space="preserve"> </v>
      </c>
      <c r="CH123" s="17" t="str">
        <f t="shared" si="565"/>
        <v xml:space="preserve"> </v>
      </c>
      <c r="CI123" s="17" t="str">
        <f t="shared" si="566"/>
        <v xml:space="preserve"> </v>
      </c>
      <c r="CJ123" s="17" t="str">
        <f t="shared" si="567"/>
        <v xml:space="preserve"> </v>
      </c>
      <c r="CK123" s="17" t="str">
        <f t="shared" si="568"/>
        <v xml:space="preserve"> </v>
      </c>
      <c r="CL123" s="17" t="str">
        <f t="shared" si="569"/>
        <v xml:space="preserve"> </v>
      </c>
      <c r="CM123" s="17" t="str">
        <f t="shared" si="570"/>
        <v xml:space="preserve"> </v>
      </c>
      <c r="CN123" s="17" t="str">
        <f t="shared" si="571"/>
        <v xml:space="preserve"> </v>
      </c>
      <c r="CO123" s="17" t="str">
        <f t="shared" si="572"/>
        <v xml:space="preserve"> </v>
      </c>
      <c r="CP123" s="17" t="str">
        <f t="shared" si="573"/>
        <v xml:space="preserve"> </v>
      </c>
      <c r="CQ123" s="17" t="str">
        <f t="shared" si="574"/>
        <v xml:space="preserve"> </v>
      </c>
      <c r="CR123" s="17" t="str">
        <f t="shared" si="575"/>
        <v xml:space="preserve"> </v>
      </c>
      <c r="CS123" s="17" t="str">
        <f t="shared" si="576"/>
        <v xml:space="preserve"> </v>
      </c>
      <c r="CT123" s="17" t="str">
        <f t="shared" si="577"/>
        <v xml:space="preserve"> </v>
      </c>
      <c r="CU123" s="17" t="str">
        <f t="shared" si="578"/>
        <v xml:space="preserve"> </v>
      </c>
      <c r="CV123" s="17" t="str">
        <f t="shared" si="579"/>
        <v xml:space="preserve"> </v>
      </c>
      <c r="CW123" s="501">
        <v>1992</v>
      </c>
      <c r="CX123" s="17" t="str">
        <f t="shared" si="611"/>
        <v/>
      </c>
      <c r="CY123" s="17" t="str">
        <f t="shared" si="612"/>
        <v/>
      </c>
      <c r="CZ123" s="17" t="str">
        <f t="shared" si="613"/>
        <v/>
      </c>
      <c r="DA123" s="17" t="str">
        <f t="shared" si="614"/>
        <v/>
      </c>
      <c r="DB123" s="17" t="str">
        <f t="shared" si="615"/>
        <v/>
      </c>
      <c r="DC123" s="17" t="str">
        <f t="shared" si="616"/>
        <v/>
      </c>
      <c r="DD123" s="17">
        <f t="shared" si="617"/>
        <v>1992</v>
      </c>
      <c r="DE123" s="17" t="str">
        <f t="shared" si="618"/>
        <v/>
      </c>
      <c r="DF123" s="17" t="str">
        <f t="shared" si="619"/>
        <v/>
      </c>
      <c r="DG123" s="17" t="str">
        <f t="shared" si="620"/>
        <v/>
      </c>
      <c r="DH123" s="17" t="str">
        <f t="shared" si="621"/>
        <v/>
      </c>
      <c r="DI123" s="17" t="str">
        <f t="shared" si="622"/>
        <v/>
      </c>
      <c r="DJ123" s="17" t="str">
        <f t="shared" si="623"/>
        <v/>
      </c>
      <c r="DK123" s="17" t="str">
        <f t="shared" si="624"/>
        <v/>
      </c>
      <c r="DL123" s="17" t="str">
        <f t="shared" si="625"/>
        <v/>
      </c>
      <c r="DM123" s="17" t="str">
        <f t="shared" si="626"/>
        <v/>
      </c>
      <c r="DN123" s="17" t="str">
        <f t="shared" si="627"/>
        <v/>
      </c>
      <c r="DO123" s="17" t="str">
        <f t="shared" si="628"/>
        <v/>
      </c>
      <c r="DP123" s="17" t="str">
        <f t="shared" si="629"/>
        <v/>
      </c>
      <c r="DQ123" s="17" t="str">
        <f t="shared" si="630"/>
        <v/>
      </c>
      <c r="DR123" s="17" t="str">
        <f t="shared" si="631"/>
        <v/>
      </c>
      <c r="DS123" s="17" t="str">
        <f t="shared" si="632"/>
        <v/>
      </c>
      <c r="DT123" s="17" t="str">
        <f t="shared" si="633"/>
        <v/>
      </c>
      <c r="DU123" s="17" t="str">
        <f t="shared" si="634"/>
        <v/>
      </c>
      <c r="DV123" s="17" t="str">
        <f t="shared" si="635"/>
        <v/>
      </c>
      <c r="DW123" s="17" t="str">
        <f t="shared" si="636"/>
        <v/>
      </c>
      <c r="DX123" s="17" t="str">
        <f t="shared" si="637"/>
        <v/>
      </c>
      <c r="DY123" s="17" t="str">
        <f t="shared" si="638"/>
        <v/>
      </c>
      <c r="DZ123" s="17" t="str">
        <f t="shared" si="639"/>
        <v/>
      </c>
      <c r="EA123" s="17" t="str">
        <f t="shared" si="640"/>
        <v/>
      </c>
      <c r="EB123" s="17" t="str">
        <f t="shared" si="641"/>
        <v/>
      </c>
      <c r="EC123" s="501">
        <v>1992</v>
      </c>
      <c r="ED123" s="37" t="str">
        <f t="shared" si="642"/>
        <v/>
      </c>
      <c r="EE123" s="37" t="str">
        <f t="shared" si="643"/>
        <v/>
      </c>
      <c r="EF123" s="37" t="str">
        <f t="shared" si="644"/>
        <v/>
      </c>
      <c r="EG123" s="37" t="str">
        <f t="shared" si="645"/>
        <v/>
      </c>
      <c r="EH123" s="37" t="str">
        <f t="shared" si="646"/>
        <v/>
      </c>
      <c r="EI123" s="37">
        <f t="shared" si="647"/>
        <v>1</v>
      </c>
      <c r="EJ123" s="37">
        <f t="shared" si="648"/>
        <v>1</v>
      </c>
      <c r="EK123" s="37" t="str">
        <f t="shared" si="649"/>
        <v/>
      </c>
      <c r="EL123" s="37" t="str">
        <f t="shared" si="650"/>
        <v/>
      </c>
      <c r="EM123" s="37">
        <f t="shared" si="651"/>
        <v>1</v>
      </c>
      <c r="EN123" s="37">
        <f t="shared" si="652"/>
        <v>1</v>
      </c>
      <c r="EO123" s="37" t="str">
        <f t="shared" si="653"/>
        <v/>
      </c>
      <c r="EP123" s="37" t="str">
        <f t="shared" si="654"/>
        <v/>
      </c>
      <c r="EQ123" s="37" t="str">
        <f t="shared" si="655"/>
        <v/>
      </c>
      <c r="ER123" s="37" t="str">
        <f t="shared" si="656"/>
        <v/>
      </c>
      <c r="ES123" s="37" t="str">
        <f t="shared" si="657"/>
        <v/>
      </c>
      <c r="ET123" s="37">
        <f t="shared" si="658"/>
        <v>1</v>
      </c>
      <c r="EU123" s="37" t="str">
        <f t="shared" si="659"/>
        <v/>
      </c>
      <c r="EV123" s="37">
        <f t="shared" si="660"/>
        <v>1</v>
      </c>
      <c r="EW123" s="37" t="str">
        <f t="shared" si="661"/>
        <v/>
      </c>
      <c r="EX123" s="37" t="str">
        <f t="shared" si="662"/>
        <v/>
      </c>
      <c r="EY123" s="37">
        <f t="shared" si="663"/>
        <v>1</v>
      </c>
      <c r="EZ123" s="37" t="str">
        <f t="shared" si="664"/>
        <v/>
      </c>
      <c r="FA123" s="37" t="str">
        <f t="shared" si="665"/>
        <v/>
      </c>
      <c r="FB123" s="37" t="str">
        <f t="shared" si="666"/>
        <v/>
      </c>
      <c r="FC123" s="37">
        <f t="shared" si="667"/>
        <v>1</v>
      </c>
      <c r="FD123" s="37" t="str">
        <f t="shared" si="668"/>
        <v/>
      </c>
      <c r="FE123" s="37" t="str">
        <f t="shared" si="669"/>
        <v/>
      </c>
      <c r="FF123" s="37" t="str">
        <f t="shared" si="670"/>
        <v/>
      </c>
      <c r="FG123" s="37" t="str">
        <f t="shared" si="671"/>
        <v/>
      </c>
      <c r="FH123" s="37">
        <f t="shared" si="672"/>
        <v>1</v>
      </c>
      <c r="FI123" s="54">
        <f t="shared" si="543"/>
        <v>9</v>
      </c>
      <c r="FJ123" s="501">
        <v>1992</v>
      </c>
      <c r="FK123" s="37" t="str">
        <f t="shared" si="673"/>
        <v/>
      </c>
      <c r="FL123" s="37" t="str">
        <f t="shared" si="674"/>
        <v/>
      </c>
      <c r="FM123" s="37" t="str">
        <f t="shared" si="675"/>
        <v/>
      </c>
      <c r="FN123" s="37" t="str">
        <f t="shared" si="676"/>
        <v/>
      </c>
      <c r="FO123" s="37" t="str">
        <f t="shared" si="677"/>
        <v/>
      </c>
      <c r="FP123" s="37" t="str">
        <f t="shared" si="678"/>
        <v/>
      </c>
      <c r="FQ123" s="37">
        <f t="shared" si="679"/>
        <v>1</v>
      </c>
      <c r="FR123" s="37" t="str">
        <f t="shared" si="680"/>
        <v/>
      </c>
      <c r="FS123" s="37" t="str">
        <f t="shared" si="681"/>
        <v/>
      </c>
      <c r="FT123" s="37" t="str">
        <f t="shared" si="682"/>
        <v/>
      </c>
      <c r="FU123" s="37" t="str">
        <f t="shared" si="683"/>
        <v/>
      </c>
      <c r="FV123" s="37" t="str">
        <f t="shared" si="684"/>
        <v/>
      </c>
      <c r="FW123" s="37" t="str">
        <f t="shared" si="685"/>
        <v/>
      </c>
      <c r="FX123" s="37" t="str">
        <f t="shared" si="686"/>
        <v/>
      </c>
      <c r="FY123" s="37" t="str">
        <f t="shared" si="687"/>
        <v/>
      </c>
      <c r="FZ123" s="37" t="str">
        <f t="shared" si="688"/>
        <v/>
      </c>
      <c r="GA123" s="37" t="str">
        <f t="shared" si="689"/>
        <v/>
      </c>
      <c r="GB123" s="37" t="str">
        <f t="shared" si="690"/>
        <v/>
      </c>
      <c r="GC123" s="37" t="str">
        <f t="shared" si="691"/>
        <v/>
      </c>
      <c r="GD123" s="37" t="str">
        <f t="shared" si="692"/>
        <v/>
      </c>
      <c r="GE123" s="37" t="str">
        <f t="shared" si="693"/>
        <v/>
      </c>
      <c r="GF123" s="37" t="str">
        <f t="shared" si="694"/>
        <v/>
      </c>
      <c r="GG123" s="37" t="str">
        <f t="shared" si="695"/>
        <v/>
      </c>
      <c r="GH123" s="37" t="str">
        <f t="shared" si="696"/>
        <v/>
      </c>
      <c r="GI123" s="37" t="str">
        <f t="shared" si="697"/>
        <v/>
      </c>
      <c r="GJ123" s="37">
        <f t="shared" si="698"/>
        <v>1</v>
      </c>
      <c r="GK123" s="37" t="str">
        <f t="shared" si="699"/>
        <v/>
      </c>
      <c r="GL123" s="37" t="str">
        <f t="shared" si="700"/>
        <v/>
      </c>
      <c r="GM123" s="37" t="str">
        <f t="shared" si="701"/>
        <v/>
      </c>
      <c r="GN123" s="37" t="str">
        <f t="shared" si="702"/>
        <v/>
      </c>
      <c r="GO123" s="37" t="str">
        <f t="shared" si="703"/>
        <v/>
      </c>
      <c r="GP123" s="39">
        <f t="shared" si="547"/>
        <v>2</v>
      </c>
      <c r="GQ123" s="501">
        <v>1992</v>
      </c>
      <c r="GR123" s="501">
        <v>1992</v>
      </c>
      <c r="GS123" s="37" t="str">
        <f t="shared" si="704"/>
        <v/>
      </c>
      <c r="GT123" s="37" t="str">
        <f t="shared" si="705"/>
        <v/>
      </c>
      <c r="GU123" s="37" t="str">
        <f t="shared" si="706"/>
        <v/>
      </c>
      <c r="GV123" s="37" t="str">
        <f t="shared" si="707"/>
        <v/>
      </c>
      <c r="GW123" s="37" t="str">
        <f t="shared" si="708"/>
        <v/>
      </c>
      <c r="GX123" s="37" t="str">
        <f t="shared" si="709"/>
        <v/>
      </c>
      <c r="GY123" s="37">
        <f t="shared" si="710"/>
        <v>1</v>
      </c>
      <c r="GZ123" s="37" t="str">
        <f t="shared" si="711"/>
        <v/>
      </c>
      <c r="HA123" s="37" t="str">
        <f t="shared" si="712"/>
        <v/>
      </c>
      <c r="HB123" s="37" t="str">
        <f t="shared" si="713"/>
        <v/>
      </c>
      <c r="HC123" s="37" t="str">
        <f t="shared" si="714"/>
        <v/>
      </c>
      <c r="HD123" s="37" t="str">
        <f t="shared" si="715"/>
        <v/>
      </c>
      <c r="HE123" s="37" t="str">
        <f t="shared" si="716"/>
        <v/>
      </c>
      <c r="HF123" s="37" t="str">
        <f t="shared" si="717"/>
        <v/>
      </c>
      <c r="HG123" s="37" t="str">
        <f t="shared" si="718"/>
        <v/>
      </c>
      <c r="HH123" s="37" t="str">
        <f t="shared" si="719"/>
        <v/>
      </c>
      <c r="HI123" s="37" t="str">
        <f t="shared" si="720"/>
        <v/>
      </c>
      <c r="HJ123" s="37" t="str">
        <f t="shared" si="721"/>
        <v/>
      </c>
      <c r="HK123" s="37" t="str">
        <f t="shared" si="722"/>
        <v/>
      </c>
      <c r="HL123" s="37" t="str">
        <f t="shared" si="723"/>
        <v/>
      </c>
      <c r="HM123" s="37" t="str">
        <f t="shared" si="724"/>
        <v/>
      </c>
      <c r="HN123" s="37" t="str">
        <f t="shared" si="725"/>
        <v/>
      </c>
      <c r="HO123" s="37" t="str">
        <f t="shared" si="726"/>
        <v/>
      </c>
      <c r="HP123" s="37" t="str">
        <f t="shared" si="727"/>
        <v/>
      </c>
      <c r="HQ123" s="37" t="str">
        <f t="shared" si="728"/>
        <v/>
      </c>
      <c r="HR123" s="37" t="str">
        <f t="shared" si="729"/>
        <v/>
      </c>
      <c r="HS123" s="37" t="str">
        <f t="shared" si="730"/>
        <v/>
      </c>
      <c r="HT123" s="37" t="str">
        <f t="shared" si="731"/>
        <v/>
      </c>
      <c r="HU123" s="37" t="str">
        <f t="shared" si="732"/>
        <v/>
      </c>
      <c r="HV123" s="37" t="str">
        <f t="shared" si="733"/>
        <v/>
      </c>
      <c r="HW123" s="37" t="str">
        <f t="shared" si="734"/>
        <v/>
      </c>
      <c r="HX123" s="39">
        <f t="shared" si="548"/>
        <v>1</v>
      </c>
      <c r="HY123" s="501">
        <v>1992</v>
      </c>
    </row>
    <row r="124" spans="1:233" ht="13.8">
      <c r="A124" s="501">
        <v>1993</v>
      </c>
      <c r="B124" s="45">
        <v>0</v>
      </c>
      <c r="C124" s="45">
        <v>0</v>
      </c>
      <c r="D124" s="45">
        <v>0.53</v>
      </c>
      <c r="E124" s="45">
        <v>1.84</v>
      </c>
      <c r="F124" s="45">
        <v>0.02</v>
      </c>
      <c r="G124" s="150">
        <v>0</v>
      </c>
      <c r="H124" s="45">
        <v>0</v>
      </c>
      <c r="I124" s="45">
        <v>0.01</v>
      </c>
      <c r="J124" s="45">
        <v>0</v>
      </c>
      <c r="K124" s="45" t="s">
        <v>60</v>
      </c>
      <c r="L124" s="150">
        <v>0</v>
      </c>
      <c r="M124" s="45">
        <v>0.06</v>
      </c>
      <c r="N124" s="45">
        <v>1.99</v>
      </c>
      <c r="O124" s="45">
        <v>0.02</v>
      </c>
      <c r="P124" s="45">
        <v>0</v>
      </c>
      <c r="Q124" s="150">
        <v>0.01</v>
      </c>
      <c r="R124" s="45">
        <v>0.72</v>
      </c>
      <c r="S124" s="45">
        <v>0</v>
      </c>
      <c r="T124" s="45">
        <v>0</v>
      </c>
      <c r="U124" s="45">
        <v>0</v>
      </c>
      <c r="V124" s="150" t="s">
        <v>60</v>
      </c>
      <c r="W124" s="45" t="s">
        <v>60</v>
      </c>
      <c r="X124" s="45">
        <v>0.2</v>
      </c>
      <c r="Y124" s="45">
        <v>0.23</v>
      </c>
      <c r="Z124" s="45" t="s">
        <v>60</v>
      </c>
      <c r="AA124" s="150">
        <v>0</v>
      </c>
      <c r="AB124" s="45">
        <v>1.02</v>
      </c>
      <c r="AC124" s="45" t="s">
        <v>60</v>
      </c>
      <c r="AD124" s="45">
        <v>0.57999999999999996</v>
      </c>
      <c r="AE124" s="45">
        <v>0.01</v>
      </c>
      <c r="AF124" s="150" t="s">
        <v>60</v>
      </c>
      <c r="AG124" s="152">
        <f t="shared" si="735"/>
        <v>7.24</v>
      </c>
      <c r="AH124" s="8">
        <f t="shared" si="736"/>
        <v>1.99</v>
      </c>
      <c r="AI124" s="4">
        <f t="shared" si="546"/>
        <v>14</v>
      </c>
      <c r="AJ124" s="501">
        <v>1993</v>
      </c>
      <c r="AK124" s="28" t="str">
        <f t="shared" si="737"/>
        <v/>
      </c>
      <c r="AL124" s="28" t="str">
        <f t="shared" si="738"/>
        <v/>
      </c>
      <c r="AM124" s="28" t="str">
        <f t="shared" si="739"/>
        <v/>
      </c>
      <c r="AN124" s="28" t="str">
        <f t="shared" si="740"/>
        <v/>
      </c>
      <c r="AO124" s="28" t="str">
        <f t="shared" si="741"/>
        <v/>
      </c>
      <c r="AP124" s="28" t="str">
        <f t="shared" si="742"/>
        <v/>
      </c>
      <c r="AQ124" s="28" t="str">
        <f t="shared" si="743"/>
        <v/>
      </c>
      <c r="AR124" s="28" t="str">
        <f t="shared" si="744"/>
        <v/>
      </c>
      <c r="AS124" s="28" t="str">
        <f t="shared" si="745"/>
        <v/>
      </c>
      <c r="AT124" s="28" t="str">
        <f t="shared" si="746"/>
        <v/>
      </c>
      <c r="AU124" s="28" t="str">
        <f t="shared" si="747"/>
        <v/>
      </c>
      <c r="AV124" s="28" t="str">
        <f t="shared" si="748"/>
        <v/>
      </c>
      <c r="AW124" s="28" t="str">
        <f t="shared" si="749"/>
        <v/>
      </c>
      <c r="AX124" s="28" t="str">
        <f t="shared" si="750"/>
        <v/>
      </c>
      <c r="AY124" s="28" t="str">
        <f t="shared" si="751"/>
        <v/>
      </c>
      <c r="AZ124" s="28" t="str">
        <f t="shared" si="752"/>
        <v/>
      </c>
      <c r="BA124" s="28" t="str">
        <f t="shared" si="753"/>
        <v/>
      </c>
      <c r="BB124" s="28" t="str">
        <f t="shared" si="754"/>
        <v/>
      </c>
      <c r="BC124" s="28" t="str">
        <f t="shared" si="755"/>
        <v/>
      </c>
      <c r="BD124" s="28" t="str">
        <f t="shared" si="756"/>
        <v/>
      </c>
      <c r="BE124" s="28" t="str">
        <f t="shared" si="757"/>
        <v/>
      </c>
      <c r="BF124" s="28" t="str">
        <f t="shared" si="758"/>
        <v/>
      </c>
      <c r="BG124" s="28" t="str">
        <f t="shared" si="759"/>
        <v/>
      </c>
      <c r="BH124" s="28" t="str">
        <f t="shared" si="760"/>
        <v/>
      </c>
      <c r="BI124" s="28" t="str">
        <f t="shared" si="761"/>
        <v/>
      </c>
      <c r="BJ124" s="28" t="str">
        <f t="shared" si="762"/>
        <v/>
      </c>
      <c r="BK124" s="28" t="str">
        <f t="shared" si="763"/>
        <v/>
      </c>
      <c r="BL124" s="28" t="str">
        <f t="shared" si="764"/>
        <v/>
      </c>
      <c r="BM124" s="28" t="str">
        <f t="shared" si="765"/>
        <v/>
      </c>
      <c r="BN124" s="28" t="str">
        <f t="shared" si="766"/>
        <v/>
      </c>
      <c r="BO124" s="28" t="str">
        <f t="shared" si="767"/>
        <v/>
      </c>
      <c r="BP124" s="39">
        <f t="shared" si="768"/>
        <v>0</v>
      </c>
      <c r="BQ124" s="501">
        <v>1993</v>
      </c>
      <c r="BR124" s="17" t="str">
        <f t="shared" ref="BR124:BR161" si="769">IF(AK124=1,$BQ124," ")</f>
        <v xml:space="preserve"> </v>
      </c>
      <c r="BS124" s="17" t="str">
        <f t="shared" ref="BS124:BS161" si="770">IF(AL124=1,$BQ124," ")</f>
        <v xml:space="preserve"> </v>
      </c>
      <c r="BT124" s="17" t="str">
        <f t="shared" ref="BT124:BT161" si="771">IF(AM124=1,$BQ124," ")</f>
        <v xml:space="preserve"> </v>
      </c>
      <c r="BU124" s="17" t="str">
        <f t="shared" ref="BU124:BU161" si="772">IF(AN124=1,$BQ124," ")</f>
        <v xml:space="preserve"> </v>
      </c>
      <c r="BV124" s="17" t="str">
        <f t="shared" ref="BV124:BV161" si="773">IF(AO124=1,$BQ124," ")</f>
        <v xml:space="preserve"> </v>
      </c>
      <c r="BW124" s="17" t="str">
        <f t="shared" ref="BW124:BW161" si="774">IF(AP124=1,$BQ124," ")</f>
        <v xml:space="preserve"> </v>
      </c>
      <c r="BX124" s="17" t="str">
        <f t="shared" ref="BX124:BX161" si="775">IF(AQ124=1,$BQ124," ")</f>
        <v xml:space="preserve"> </v>
      </c>
      <c r="BY124" s="17" t="str">
        <f t="shared" ref="BY124:BY161" si="776">IF(AR124=1,$BQ124," ")</f>
        <v xml:space="preserve"> </v>
      </c>
      <c r="BZ124" s="17" t="str">
        <f t="shared" ref="BZ124:BZ161" si="777">IF(AS124=1,$BQ124," ")</f>
        <v xml:space="preserve"> </v>
      </c>
      <c r="CA124" s="17" t="str">
        <f t="shared" ref="CA124:CA161" si="778">IF(AT124=1,$BQ124," ")</f>
        <v xml:space="preserve"> </v>
      </c>
      <c r="CB124" s="17" t="str">
        <f t="shared" ref="CB124:CB161" si="779">IF(AU124=1,$BQ124," ")</f>
        <v xml:space="preserve"> </v>
      </c>
      <c r="CC124" s="17" t="str">
        <f t="shared" ref="CC124:CC161" si="780">IF(AV124=1,$BQ124," ")</f>
        <v xml:space="preserve"> </v>
      </c>
      <c r="CD124" s="17" t="str">
        <f t="shared" ref="CD124:CD161" si="781">IF(AW124=1,$BQ124," ")</f>
        <v xml:space="preserve"> </v>
      </c>
      <c r="CE124" s="17" t="str">
        <f t="shared" ref="CE124:CE161" si="782">IF(AX124=1,$BQ124," ")</f>
        <v xml:space="preserve"> </v>
      </c>
      <c r="CF124" s="17" t="str">
        <f t="shared" ref="CF124:CF161" si="783">IF(AY124=1,$BQ124," ")</f>
        <v xml:space="preserve"> </v>
      </c>
      <c r="CG124" s="17" t="str">
        <f t="shared" ref="CG124:CG161" si="784">IF(AZ124=1,$BQ124," ")</f>
        <v xml:space="preserve"> </v>
      </c>
      <c r="CH124" s="17" t="str">
        <f t="shared" ref="CH124:CH161" si="785">IF(BA124=1,$BQ124," ")</f>
        <v xml:space="preserve"> </v>
      </c>
      <c r="CI124" s="17" t="str">
        <f t="shared" ref="CI124:CI161" si="786">IF(BB124=1,$BQ124," ")</f>
        <v xml:space="preserve"> </v>
      </c>
      <c r="CJ124" s="17" t="str">
        <f t="shared" ref="CJ124:CJ161" si="787">IF(BC124=1,$BQ124," ")</f>
        <v xml:space="preserve"> </v>
      </c>
      <c r="CK124" s="17" t="str">
        <f t="shared" ref="CK124:CK161" si="788">IF(BD124=1,$BQ124," ")</f>
        <v xml:space="preserve"> </v>
      </c>
      <c r="CL124" s="17" t="str">
        <f t="shared" ref="CL124:CL161" si="789">IF(BE124=1,$BQ124," ")</f>
        <v xml:space="preserve"> </v>
      </c>
      <c r="CM124" s="17" t="str">
        <f t="shared" ref="CM124:CM161" si="790">IF(BF124=1,$BQ124," ")</f>
        <v xml:space="preserve"> </v>
      </c>
      <c r="CN124" s="17" t="str">
        <f t="shared" ref="CN124:CN161" si="791">IF(BG124=1,$BQ124," ")</f>
        <v xml:space="preserve"> </v>
      </c>
      <c r="CO124" s="17" t="str">
        <f t="shared" ref="CO124:CO161" si="792">IF(BH124=1,$BQ124," ")</f>
        <v xml:space="preserve"> </v>
      </c>
      <c r="CP124" s="17" t="str">
        <f t="shared" ref="CP124:CP161" si="793">IF(BI124=1,$BQ124," ")</f>
        <v xml:space="preserve"> </v>
      </c>
      <c r="CQ124" s="17" t="str">
        <f t="shared" ref="CQ124:CQ161" si="794">IF(BJ124=1,$BQ124," ")</f>
        <v xml:space="preserve"> </v>
      </c>
      <c r="CR124" s="17" t="str">
        <f t="shared" ref="CR124:CR161" si="795">IF(BK124=1,$BQ124," ")</f>
        <v xml:space="preserve"> </v>
      </c>
      <c r="CS124" s="17" t="str">
        <f t="shared" ref="CS124:CS161" si="796">IF(BL124=1,$BQ124," ")</f>
        <v xml:space="preserve"> </v>
      </c>
      <c r="CT124" s="17" t="str">
        <f t="shared" ref="CT124:CT161" si="797">IF(BM124=1,$BQ124," ")</f>
        <v xml:space="preserve"> </v>
      </c>
      <c r="CU124" s="17" t="str">
        <f t="shared" ref="CU124:CU161" si="798">IF(BN124=1,$BQ124," ")</f>
        <v xml:space="preserve"> </v>
      </c>
      <c r="CV124" s="17" t="str">
        <f t="shared" ref="CV124:CV161" si="799">IF(BO124=1,$BQ124," ")</f>
        <v xml:space="preserve"> </v>
      </c>
      <c r="CW124" s="501">
        <v>1993</v>
      </c>
      <c r="CX124" s="17" t="str">
        <f t="shared" si="611"/>
        <v/>
      </c>
      <c r="CY124" s="17" t="str">
        <f t="shared" si="612"/>
        <v/>
      </c>
      <c r="CZ124" s="17" t="str">
        <f t="shared" si="613"/>
        <v/>
      </c>
      <c r="DA124" s="17">
        <f t="shared" si="614"/>
        <v>1993</v>
      </c>
      <c r="DB124" s="17" t="str">
        <f t="shared" si="615"/>
        <v/>
      </c>
      <c r="DC124" s="17" t="str">
        <f t="shared" si="616"/>
        <v/>
      </c>
      <c r="DD124" s="17" t="str">
        <f t="shared" si="617"/>
        <v/>
      </c>
      <c r="DE124" s="17" t="str">
        <f t="shared" si="618"/>
        <v/>
      </c>
      <c r="DF124" s="17" t="str">
        <f t="shared" si="619"/>
        <v/>
      </c>
      <c r="DG124" s="17" t="str">
        <f t="shared" si="620"/>
        <v/>
      </c>
      <c r="DH124" s="17" t="str">
        <f t="shared" si="621"/>
        <v/>
      </c>
      <c r="DI124" s="17" t="str">
        <f t="shared" si="622"/>
        <v/>
      </c>
      <c r="DJ124" s="17">
        <f t="shared" si="623"/>
        <v>1993</v>
      </c>
      <c r="DK124" s="17" t="str">
        <f t="shared" si="624"/>
        <v/>
      </c>
      <c r="DL124" s="17" t="str">
        <f t="shared" si="625"/>
        <v/>
      </c>
      <c r="DM124" s="17" t="str">
        <f t="shared" si="626"/>
        <v/>
      </c>
      <c r="DN124" s="17" t="str">
        <f t="shared" si="627"/>
        <v/>
      </c>
      <c r="DO124" s="17" t="str">
        <f t="shared" si="628"/>
        <v/>
      </c>
      <c r="DP124" s="17" t="str">
        <f t="shared" si="629"/>
        <v/>
      </c>
      <c r="DQ124" s="17" t="str">
        <f t="shared" si="630"/>
        <v/>
      </c>
      <c r="DR124" s="17" t="str">
        <f t="shared" si="631"/>
        <v/>
      </c>
      <c r="DS124" s="17" t="str">
        <f t="shared" si="632"/>
        <v/>
      </c>
      <c r="DT124" s="17" t="str">
        <f t="shared" si="633"/>
        <v/>
      </c>
      <c r="DU124" s="17" t="str">
        <f t="shared" si="634"/>
        <v/>
      </c>
      <c r="DV124" s="17" t="str">
        <f t="shared" si="635"/>
        <v/>
      </c>
      <c r="DW124" s="17" t="str">
        <f t="shared" si="636"/>
        <v/>
      </c>
      <c r="DX124" s="17" t="str">
        <f t="shared" si="637"/>
        <v/>
      </c>
      <c r="DY124" s="17" t="str">
        <f t="shared" si="638"/>
        <v/>
      </c>
      <c r="DZ124" s="17" t="str">
        <f t="shared" si="639"/>
        <v/>
      </c>
      <c r="EA124" s="17" t="str">
        <f t="shared" si="640"/>
        <v/>
      </c>
      <c r="EB124" s="17" t="str">
        <f t="shared" si="641"/>
        <v/>
      </c>
      <c r="EC124" s="501">
        <v>1993</v>
      </c>
      <c r="ED124" s="37" t="str">
        <f t="shared" si="642"/>
        <v/>
      </c>
      <c r="EE124" s="37" t="str">
        <f t="shared" si="643"/>
        <v/>
      </c>
      <c r="EF124" s="37">
        <f t="shared" si="644"/>
        <v>1</v>
      </c>
      <c r="EG124" s="37">
        <f t="shared" si="645"/>
        <v>1</v>
      </c>
      <c r="EH124" s="37">
        <f t="shared" si="646"/>
        <v>1</v>
      </c>
      <c r="EI124" s="37" t="str">
        <f t="shared" si="647"/>
        <v/>
      </c>
      <c r="EJ124" s="37" t="str">
        <f t="shared" si="648"/>
        <v/>
      </c>
      <c r="EK124" s="37">
        <f t="shared" si="649"/>
        <v>1</v>
      </c>
      <c r="EL124" s="37" t="str">
        <f t="shared" si="650"/>
        <v/>
      </c>
      <c r="EM124" s="37" t="str">
        <f t="shared" si="651"/>
        <v/>
      </c>
      <c r="EN124" s="37" t="str">
        <f t="shared" si="652"/>
        <v/>
      </c>
      <c r="EO124" s="37">
        <f t="shared" si="653"/>
        <v>1</v>
      </c>
      <c r="EP124" s="37">
        <f t="shared" si="654"/>
        <v>1</v>
      </c>
      <c r="EQ124" s="37">
        <f t="shared" si="655"/>
        <v>1</v>
      </c>
      <c r="ER124" s="37" t="str">
        <f t="shared" si="656"/>
        <v/>
      </c>
      <c r="ES124" s="37">
        <f t="shared" si="657"/>
        <v>1</v>
      </c>
      <c r="ET124" s="37">
        <f t="shared" si="658"/>
        <v>1</v>
      </c>
      <c r="EU124" s="37" t="str">
        <f t="shared" si="659"/>
        <v/>
      </c>
      <c r="EV124" s="37" t="str">
        <f t="shared" si="660"/>
        <v/>
      </c>
      <c r="EW124" s="37" t="str">
        <f t="shared" si="661"/>
        <v/>
      </c>
      <c r="EX124" s="37" t="str">
        <f t="shared" si="662"/>
        <v/>
      </c>
      <c r="EY124" s="37" t="str">
        <f t="shared" si="663"/>
        <v/>
      </c>
      <c r="EZ124" s="37">
        <f t="shared" si="664"/>
        <v>1</v>
      </c>
      <c r="FA124" s="37">
        <f t="shared" si="665"/>
        <v>1</v>
      </c>
      <c r="FB124" s="37" t="str">
        <f t="shared" si="666"/>
        <v/>
      </c>
      <c r="FC124" s="37" t="str">
        <f t="shared" si="667"/>
        <v/>
      </c>
      <c r="FD124" s="37">
        <f t="shared" si="668"/>
        <v>1</v>
      </c>
      <c r="FE124" s="37" t="str">
        <f t="shared" si="669"/>
        <v/>
      </c>
      <c r="FF124" s="37">
        <f t="shared" si="670"/>
        <v>1</v>
      </c>
      <c r="FG124" s="37">
        <f t="shared" si="671"/>
        <v>1</v>
      </c>
      <c r="FH124" s="37" t="str">
        <f t="shared" si="672"/>
        <v/>
      </c>
      <c r="FI124" s="54">
        <f t="shared" si="543"/>
        <v>14</v>
      </c>
      <c r="FJ124" s="501">
        <v>1993</v>
      </c>
      <c r="FK124" s="37" t="str">
        <f t="shared" si="673"/>
        <v/>
      </c>
      <c r="FL124" s="37" t="str">
        <f t="shared" si="674"/>
        <v/>
      </c>
      <c r="FM124" s="37" t="str">
        <f t="shared" si="675"/>
        <v/>
      </c>
      <c r="FN124" s="37">
        <f t="shared" si="676"/>
        <v>1</v>
      </c>
      <c r="FO124" s="37" t="str">
        <f t="shared" si="677"/>
        <v/>
      </c>
      <c r="FP124" s="37" t="str">
        <f t="shared" si="678"/>
        <v/>
      </c>
      <c r="FQ124" s="37" t="str">
        <f t="shared" si="679"/>
        <v/>
      </c>
      <c r="FR124" s="37" t="str">
        <f t="shared" si="680"/>
        <v/>
      </c>
      <c r="FS124" s="37" t="str">
        <f t="shared" si="681"/>
        <v/>
      </c>
      <c r="FT124" s="37" t="str">
        <f t="shared" si="682"/>
        <v/>
      </c>
      <c r="FU124" s="37" t="str">
        <f t="shared" si="683"/>
        <v/>
      </c>
      <c r="FV124" s="37" t="str">
        <f t="shared" si="684"/>
        <v/>
      </c>
      <c r="FW124" s="37">
        <f t="shared" si="685"/>
        <v>1</v>
      </c>
      <c r="FX124" s="37" t="str">
        <f t="shared" si="686"/>
        <v/>
      </c>
      <c r="FY124" s="37" t="str">
        <f t="shared" si="687"/>
        <v/>
      </c>
      <c r="FZ124" s="37" t="str">
        <f t="shared" si="688"/>
        <v/>
      </c>
      <c r="GA124" s="37" t="str">
        <f t="shared" si="689"/>
        <v/>
      </c>
      <c r="GB124" s="37" t="str">
        <f t="shared" si="690"/>
        <v/>
      </c>
      <c r="GC124" s="37" t="str">
        <f t="shared" si="691"/>
        <v/>
      </c>
      <c r="GD124" s="37" t="str">
        <f t="shared" si="692"/>
        <v/>
      </c>
      <c r="GE124" s="37" t="str">
        <f t="shared" si="693"/>
        <v/>
      </c>
      <c r="GF124" s="37" t="str">
        <f t="shared" si="694"/>
        <v/>
      </c>
      <c r="GG124" s="37" t="str">
        <f t="shared" si="695"/>
        <v/>
      </c>
      <c r="GH124" s="37" t="str">
        <f t="shared" si="696"/>
        <v/>
      </c>
      <c r="GI124" s="37" t="str">
        <f t="shared" si="697"/>
        <v/>
      </c>
      <c r="GJ124" s="37" t="str">
        <f t="shared" si="698"/>
        <v/>
      </c>
      <c r="GK124" s="37">
        <f t="shared" si="699"/>
        <v>1</v>
      </c>
      <c r="GL124" s="37" t="str">
        <f t="shared" si="700"/>
        <v/>
      </c>
      <c r="GM124" s="37" t="str">
        <f t="shared" si="701"/>
        <v/>
      </c>
      <c r="GN124" s="37" t="str">
        <f t="shared" si="702"/>
        <v/>
      </c>
      <c r="GO124" s="37" t="str">
        <f t="shared" si="703"/>
        <v/>
      </c>
      <c r="GP124" s="39">
        <f t="shared" si="547"/>
        <v>3</v>
      </c>
      <c r="GQ124" s="501">
        <v>1993</v>
      </c>
      <c r="GR124" s="501">
        <v>1993</v>
      </c>
      <c r="GS124" s="37" t="str">
        <f t="shared" si="704"/>
        <v/>
      </c>
      <c r="GT124" s="37" t="str">
        <f t="shared" si="705"/>
        <v/>
      </c>
      <c r="GU124" s="37" t="str">
        <f t="shared" si="706"/>
        <v/>
      </c>
      <c r="GV124" s="37" t="str">
        <f t="shared" si="707"/>
        <v/>
      </c>
      <c r="GW124" s="37" t="str">
        <f t="shared" si="708"/>
        <v/>
      </c>
      <c r="GX124" s="37" t="str">
        <f t="shared" si="709"/>
        <v/>
      </c>
      <c r="GY124" s="37" t="str">
        <f t="shared" si="710"/>
        <v/>
      </c>
      <c r="GZ124" s="37" t="str">
        <f t="shared" si="711"/>
        <v/>
      </c>
      <c r="HA124" s="37" t="str">
        <f t="shared" si="712"/>
        <v/>
      </c>
      <c r="HB124" s="37" t="str">
        <f t="shared" si="713"/>
        <v/>
      </c>
      <c r="HC124" s="37" t="str">
        <f t="shared" si="714"/>
        <v/>
      </c>
      <c r="HD124" s="37" t="str">
        <f t="shared" si="715"/>
        <v/>
      </c>
      <c r="HE124" s="37" t="str">
        <f t="shared" si="716"/>
        <v/>
      </c>
      <c r="HF124" s="37" t="str">
        <f t="shared" si="717"/>
        <v/>
      </c>
      <c r="HG124" s="37" t="str">
        <f t="shared" si="718"/>
        <v/>
      </c>
      <c r="HH124" s="37" t="str">
        <f t="shared" si="719"/>
        <v/>
      </c>
      <c r="HI124" s="37" t="str">
        <f t="shared" si="720"/>
        <v/>
      </c>
      <c r="HJ124" s="37" t="str">
        <f t="shared" si="721"/>
        <v/>
      </c>
      <c r="HK124" s="37" t="str">
        <f t="shared" si="722"/>
        <v/>
      </c>
      <c r="HL124" s="37" t="str">
        <f t="shared" si="723"/>
        <v/>
      </c>
      <c r="HM124" s="37" t="str">
        <f t="shared" si="724"/>
        <v/>
      </c>
      <c r="HN124" s="37" t="str">
        <f t="shared" si="725"/>
        <v/>
      </c>
      <c r="HO124" s="37" t="str">
        <f t="shared" si="726"/>
        <v/>
      </c>
      <c r="HP124" s="37" t="str">
        <f t="shared" si="727"/>
        <v/>
      </c>
      <c r="HQ124" s="37" t="str">
        <f t="shared" si="728"/>
        <v/>
      </c>
      <c r="HR124" s="37" t="str">
        <f t="shared" si="729"/>
        <v/>
      </c>
      <c r="HS124" s="37" t="str">
        <f t="shared" si="730"/>
        <v/>
      </c>
      <c r="HT124" s="37" t="str">
        <f t="shared" si="731"/>
        <v/>
      </c>
      <c r="HU124" s="37" t="str">
        <f t="shared" si="732"/>
        <v/>
      </c>
      <c r="HV124" s="37" t="str">
        <f t="shared" si="733"/>
        <v/>
      </c>
      <c r="HW124" s="37" t="str">
        <f t="shared" si="734"/>
        <v/>
      </c>
      <c r="HX124" s="39">
        <f t="shared" si="548"/>
        <v>0</v>
      </c>
      <c r="HY124" s="501">
        <v>1993</v>
      </c>
    </row>
    <row r="125" spans="1:233" ht="13.8">
      <c r="A125" s="501">
        <v>1994</v>
      </c>
      <c r="B125" s="45">
        <v>0.41</v>
      </c>
      <c r="C125" s="45">
        <v>2.42</v>
      </c>
      <c r="D125" s="45">
        <v>0.04</v>
      </c>
      <c r="E125" s="45">
        <v>0</v>
      </c>
      <c r="F125" s="45">
        <v>0</v>
      </c>
      <c r="G125" s="150">
        <v>0</v>
      </c>
      <c r="H125" s="45">
        <v>0</v>
      </c>
      <c r="I125" s="45">
        <v>0.39</v>
      </c>
      <c r="J125" s="45" t="s">
        <v>60</v>
      </c>
      <c r="K125" s="45">
        <v>0.44</v>
      </c>
      <c r="L125" s="150">
        <v>0</v>
      </c>
      <c r="M125" s="45">
        <v>0</v>
      </c>
      <c r="N125" s="45">
        <v>0</v>
      </c>
      <c r="O125" s="45">
        <v>0</v>
      </c>
      <c r="P125" s="45" t="s">
        <v>60</v>
      </c>
      <c r="Q125" s="150">
        <v>0</v>
      </c>
      <c r="R125" s="45">
        <v>0</v>
      </c>
      <c r="S125" s="45">
        <v>0.17</v>
      </c>
      <c r="T125" s="45">
        <v>0</v>
      </c>
      <c r="U125" s="45">
        <v>0</v>
      </c>
      <c r="V125" s="150">
        <v>0.45</v>
      </c>
      <c r="W125" s="45">
        <v>0.02</v>
      </c>
      <c r="X125" s="45">
        <v>0</v>
      </c>
      <c r="Y125" s="45" t="s">
        <v>60</v>
      </c>
      <c r="Z125" s="45">
        <v>0.45</v>
      </c>
      <c r="AA125" s="150" t="s">
        <v>60</v>
      </c>
      <c r="AB125" s="45">
        <v>1.34</v>
      </c>
      <c r="AC125" s="45">
        <v>0.79</v>
      </c>
      <c r="AD125" s="45">
        <v>0.46</v>
      </c>
      <c r="AE125" s="45">
        <v>0</v>
      </c>
      <c r="AF125" s="150">
        <v>0.54</v>
      </c>
      <c r="AG125" s="152">
        <f t="shared" si="735"/>
        <v>7.92</v>
      </c>
      <c r="AH125" s="8">
        <f t="shared" si="736"/>
        <v>2.42</v>
      </c>
      <c r="AI125" s="4">
        <f t="shared" si="546"/>
        <v>13</v>
      </c>
      <c r="AJ125" s="501">
        <v>1994</v>
      </c>
      <c r="AK125" s="28" t="str">
        <f t="shared" si="737"/>
        <v/>
      </c>
      <c r="AL125" s="28" t="str">
        <f t="shared" si="738"/>
        <v/>
      </c>
      <c r="AM125" s="28" t="str">
        <f t="shared" si="739"/>
        <v/>
      </c>
      <c r="AN125" s="28" t="str">
        <f t="shared" si="740"/>
        <v/>
      </c>
      <c r="AO125" s="28" t="str">
        <f t="shared" si="741"/>
        <v/>
      </c>
      <c r="AP125" s="28" t="str">
        <f t="shared" si="742"/>
        <v/>
      </c>
      <c r="AQ125" s="28" t="str">
        <f t="shared" si="743"/>
        <v/>
      </c>
      <c r="AR125" s="28" t="str">
        <f t="shared" si="744"/>
        <v/>
      </c>
      <c r="AS125" s="28" t="str">
        <f t="shared" si="745"/>
        <v/>
      </c>
      <c r="AT125" s="28" t="str">
        <f t="shared" si="746"/>
        <v/>
      </c>
      <c r="AU125" s="28" t="str">
        <f t="shared" si="747"/>
        <v/>
      </c>
      <c r="AV125" s="28" t="str">
        <f t="shared" si="748"/>
        <v/>
      </c>
      <c r="AW125" s="28" t="str">
        <f t="shared" si="749"/>
        <v/>
      </c>
      <c r="AX125" s="28" t="str">
        <f t="shared" si="750"/>
        <v/>
      </c>
      <c r="AY125" s="28" t="str">
        <f t="shared" si="751"/>
        <v/>
      </c>
      <c r="AZ125" s="28" t="str">
        <f t="shared" si="752"/>
        <v/>
      </c>
      <c r="BA125" s="28" t="str">
        <f t="shared" si="753"/>
        <v/>
      </c>
      <c r="BB125" s="28" t="str">
        <f t="shared" si="754"/>
        <v/>
      </c>
      <c r="BC125" s="28" t="str">
        <f t="shared" si="755"/>
        <v/>
      </c>
      <c r="BD125" s="28" t="str">
        <f t="shared" si="756"/>
        <v/>
      </c>
      <c r="BE125" s="28" t="str">
        <f t="shared" si="757"/>
        <v/>
      </c>
      <c r="BF125" s="28" t="str">
        <f t="shared" si="758"/>
        <v/>
      </c>
      <c r="BG125" s="28" t="str">
        <f t="shared" si="759"/>
        <v/>
      </c>
      <c r="BH125" s="28" t="str">
        <f t="shared" si="760"/>
        <v/>
      </c>
      <c r="BI125" s="28" t="str">
        <f t="shared" si="761"/>
        <v/>
      </c>
      <c r="BJ125" s="28" t="str">
        <f t="shared" si="762"/>
        <v/>
      </c>
      <c r="BK125" s="28" t="str">
        <f t="shared" si="763"/>
        <v/>
      </c>
      <c r="BL125" s="28" t="str">
        <f t="shared" si="764"/>
        <v/>
      </c>
      <c r="BM125" s="28" t="str">
        <f t="shared" si="765"/>
        <v/>
      </c>
      <c r="BN125" s="28" t="str">
        <f t="shared" si="766"/>
        <v/>
      </c>
      <c r="BO125" s="28" t="str">
        <f t="shared" si="767"/>
        <v/>
      </c>
      <c r="BP125" s="39">
        <f t="shared" si="768"/>
        <v>0</v>
      </c>
      <c r="BQ125" s="501">
        <v>1994</v>
      </c>
      <c r="BR125" s="17" t="str">
        <f t="shared" si="769"/>
        <v xml:space="preserve"> </v>
      </c>
      <c r="BS125" s="17" t="str">
        <f t="shared" si="770"/>
        <v xml:space="preserve"> </v>
      </c>
      <c r="BT125" s="17" t="str">
        <f t="shared" si="771"/>
        <v xml:space="preserve"> </v>
      </c>
      <c r="BU125" s="17" t="str">
        <f t="shared" si="772"/>
        <v xml:space="preserve"> </v>
      </c>
      <c r="BV125" s="17" t="str">
        <f t="shared" si="773"/>
        <v xml:space="preserve"> </v>
      </c>
      <c r="BW125" s="17" t="str">
        <f t="shared" si="774"/>
        <v xml:space="preserve"> </v>
      </c>
      <c r="BX125" s="17" t="str">
        <f t="shared" si="775"/>
        <v xml:space="preserve"> </v>
      </c>
      <c r="BY125" s="17" t="str">
        <f t="shared" si="776"/>
        <v xml:space="preserve"> </v>
      </c>
      <c r="BZ125" s="17" t="str">
        <f t="shared" si="777"/>
        <v xml:space="preserve"> </v>
      </c>
      <c r="CA125" s="17" t="str">
        <f t="shared" si="778"/>
        <v xml:space="preserve"> </v>
      </c>
      <c r="CB125" s="17" t="str">
        <f t="shared" si="779"/>
        <v xml:space="preserve"> </v>
      </c>
      <c r="CC125" s="17" t="str">
        <f t="shared" si="780"/>
        <v xml:space="preserve"> </v>
      </c>
      <c r="CD125" s="17" t="str">
        <f t="shared" si="781"/>
        <v xml:space="preserve"> </v>
      </c>
      <c r="CE125" s="17" t="str">
        <f t="shared" si="782"/>
        <v xml:space="preserve"> </v>
      </c>
      <c r="CF125" s="17" t="str">
        <f t="shared" si="783"/>
        <v xml:space="preserve"> </v>
      </c>
      <c r="CG125" s="17" t="str">
        <f t="shared" si="784"/>
        <v xml:space="preserve"> </v>
      </c>
      <c r="CH125" s="17" t="str">
        <f t="shared" si="785"/>
        <v xml:space="preserve"> </v>
      </c>
      <c r="CI125" s="17" t="str">
        <f t="shared" si="786"/>
        <v xml:space="preserve"> </v>
      </c>
      <c r="CJ125" s="17" t="str">
        <f t="shared" si="787"/>
        <v xml:space="preserve"> </v>
      </c>
      <c r="CK125" s="17" t="str">
        <f t="shared" si="788"/>
        <v xml:space="preserve"> </v>
      </c>
      <c r="CL125" s="17" t="str">
        <f t="shared" si="789"/>
        <v xml:space="preserve"> </v>
      </c>
      <c r="CM125" s="17" t="str">
        <f t="shared" si="790"/>
        <v xml:space="preserve"> </v>
      </c>
      <c r="CN125" s="17" t="str">
        <f t="shared" si="791"/>
        <v xml:space="preserve"> </v>
      </c>
      <c r="CO125" s="17" t="str">
        <f t="shared" si="792"/>
        <v xml:space="preserve"> </v>
      </c>
      <c r="CP125" s="17" t="str">
        <f t="shared" si="793"/>
        <v xml:space="preserve"> </v>
      </c>
      <c r="CQ125" s="17" t="str">
        <f t="shared" si="794"/>
        <v xml:space="preserve"> </v>
      </c>
      <c r="CR125" s="17" t="str">
        <f t="shared" si="795"/>
        <v xml:space="preserve"> </v>
      </c>
      <c r="CS125" s="17" t="str">
        <f t="shared" si="796"/>
        <v xml:space="preserve"> </v>
      </c>
      <c r="CT125" s="17" t="str">
        <f t="shared" si="797"/>
        <v xml:space="preserve"> </v>
      </c>
      <c r="CU125" s="17" t="str">
        <f t="shared" si="798"/>
        <v xml:space="preserve"> </v>
      </c>
      <c r="CV125" s="17" t="str">
        <f t="shared" si="799"/>
        <v xml:space="preserve"> </v>
      </c>
      <c r="CW125" s="501">
        <v>1994</v>
      </c>
      <c r="CX125" s="17" t="str">
        <f t="shared" si="611"/>
        <v/>
      </c>
      <c r="CY125" s="17">
        <f t="shared" si="612"/>
        <v>1994</v>
      </c>
      <c r="CZ125" s="17" t="str">
        <f t="shared" si="613"/>
        <v/>
      </c>
      <c r="DA125" s="17" t="str">
        <f t="shared" si="614"/>
        <v/>
      </c>
      <c r="DB125" s="17" t="str">
        <f t="shared" si="615"/>
        <v/>
      </c>
      <c r="DC125" s="17" t="str">
        <f t="shared" si="616"/>
        <v/>
      </c>
      <c r="DD125" s="17" t="str">
        <f t="shared" si="617"/>
        <v/>
      </c>
      <c r="DE125" s="17" t="str">
        <f t="shared" si="618"/>
        <v/>
      </c>
      <c r="DF125" s="17" t="str">
        <f t="shared" si="619"/>
        <v/>
      </c>
      <c r="DG125" s="17" t="str">
        <f t="shared" si="620"/>
        <v/>
      </c>
      <c r="DH125" s="17" t="str">
        <f t="shared" si="621"/>
        <v/>
      </c>
      <c r="DI125" s="17" t="str">
        <f t="shared" si="622"/>
        <v/>
      </c>
      <c r="DJ125" s="17" t="str">
        <f t="shared" si="623"/>
        <v/>
      </c>
      <c r="DK125" s="17" t="str">
        <f t="shared" si="624"/>
        <v/>
      </c>
      <c r="DL125" s="17" t="str">
        <f t="shared" si="625"/>
        <v/>
      </c>
      <c r="DM125" s="17" t="str">
        <f t="shared" si="626"/>
        <v/>
      </c>
      <c r="DN125" s="17" t="str">
        <f t="shared" si="627"/>
        <v/>
      </c>
      <c r="DO125" s="17" t="str">
        <f t="shared" si="628"/>
        <v/>
      </c>
      <c r="DP125" s="17" t="str">
        <f t="shared" si="629"/>
        <v/>
      </c>
      <c r="DQ125" s="17" t="str">
        <f t="shared" si="630"/>
        <v/>
      </c>
      <c r="DR125" s="17" t="str">
        <f t="shared" si="631"/>
        <v/>
      </c>
      <c r="DS125" s="17" t="str">
        <f t="shared" si="632"/>
        <v/>
      </c>
      <c r="DT125" s="17" t="str">
        <f t="shared" si="633"/>
        <v/>
      </c>
      <c r="DU125" s="17" t="str">
        <f t="shared" si="634"/>
        <v/>
      </c>
      <c r="DV125" s="17" t="str">
        <f t="shared" si="635"/>
        <v/>
      </c>
      <c r="DW125" s="17" t="str">
        <f t="shared" si="636"/>
        <v/>
      </c>
      <c r="DX125" s="17" t="str">
        <f t="shared" si="637"/>
        <v/>
      </c>
      <c r="DY125" s="17" t="str">
        <f t="shared" si="638"/>
        <v/>
      </c>
      <c r="DZ125" s="17" t="str">
        <f t="shared" si="639"/>
        <v/>
      </c>
      <c r="EA125" s="17" t="str">
        <f t="shared" si="640"/>
        <v/>
      </c>
      <c r="EB125" s="17" t="str">
        <f t="shared" si="641"/>
        <v/>
      </c>
      <c r="EC125" s="501">
        <v>1994</v>
      </c>
      <c r="ED125" s="37">
        <f t="shared" si="642"/>
        <v>1</v>
      </c>
      <c r="EE125" s="37">
        <f t="shared" si="643"/>
        <v>1</v>
      </c>
      <c r="EF125" s="37">
        <f t="shared" si="644"/>
        <v>1</v>
      </c>
      <c r="EG125" s="37" t="str">
        <f t="shared" si="645"/>
        <v/>
      </c>
      <c r="EH125" s="37" t="str">
        <f t="shared" si="646"/>
        <v/>
      </c>
      <c r="EI125" s="37" t="str">
        <f t="shared" si="647"/>
        <v/>
      </c>
      <c r="EJ125" s="37" t="str">
        <f t="shared" si="648"/>
        <v/>
      </c>
      <c r="EK125" s="37">
        <f t="shared" si="649"/>
        <v>1</v>
      </c>
      <c r="EL125" s="37" t="str">
        <f t="shared" si="650"/>
        <v/>
      </c>
      <c r="EM125" s="37">
        <f t="shared" si="651"/>
        <v>1</v>
      </c>
      <c r="EN125" s="37" t="str">
        <f t="shared" si="652"/>
        <v/>
      </c>
      <c r="EO125" s="37" t="str">
        <f t="shared" si="653"/>
        <v/>
      </c>
      <c r="EP125" s="37" t="str">
        <f t="shared" si="654"/>
        <v/>
      </c>
      <c r="EQ125" s="37" t="str">
        <f t="shared" si="655"/>
        <v/>
      </c>
      <c r="ER125" s="37" t="str">
        <f t="shared" si="656"/>
        <v/>
      </c>
      <c r="ES125" s="37" t="str">
        <f t="shared" si="657"/>
        <v/>
      </c>
      <c r="ET125" s="37" t="str">
        <f t="shared" si="658"/>
        <v/>
      </c>
      <c r="EU125" s="37">
        <f t="shared" si="659"/>
        <v>1</v>
      </c>
      <c r="EV125" s="37" t="str">
        <f t="shared" si="660"/>
        <v/>
      </c>
      <c r="EW125" s="37" t="str">
        <f t="shared" si="661"/>
        <v/>
      </c>
      <c r="EX125" s="37">
        <f t="shared" si="662"/>
        <v>1</v>
      </c>
      <c r="EY125" s="37">
        <f t="shared" si="663"/>
        <v>1</v>
      </c>
      <c r="EZ125" s="37" t="str">
        <f t="shared" si="664"/>
        <v/>
      </c>
      <c r="FA125" s="37" t="str">
        <f t="shared" si="665"/>
        <v/>
      </c>
      <c r="FB125" s="37">
        <f t="shared" si="666"/>
        <v>1</v>
      </c>
      <c r="FC125" s="37" t="str">
        <f t="shared" si="667"/>
        <v/>
      </c>
      <c r="FD125" s="37">
        <f t="shared" si="668"/>
        <v>1</v>
      </c>
      <c r="FE125" s="37">
        <f t="shared" si="669"/>
        <v>1</v>
      </c>
      <c r="FF125" s="37">
        <f t="shared" si="670"/>
        <v>1</v>
      </c>
      <c r="FG125" s="37" t="str">
        <f t="shared" si="671"/>
        <v/>
      </c>
      <c r="FH125" s="37">
        <f t="shared" si="672"/>
        <v>1</v>
      </c>
      <c r="FI125" s="54">
        <f t="shared" si="543"/>
        <v>13</v>
      </c>
      <c r="FJ125" s="501">
        <v>1994</v>
      </c>
      <c r="FK125" s="37" t="str">
        <f t="shared" si="673"/>
        <v/>
      </c>
      <c r="FL125" s="37">
        <f t="shared" si="674"/>
        <v>1</v>
      </c>
      <c r="FM125" s="37" t="str">
        <f t="shared" si="675"/>
        <v/>
      </c>
      <c r="FN125" s="37" t="str">
        <f t="shared" si="676"/>
        <v/>
      </c>
      <c r="FO125" s="37" t="str">
        <f t="shared" si="677"/>
        <v/>
      </c>
      <c r="FP125" s="37" t="str">
        <f t="shared" si="678"/>
        <v/>
      </c>
      <c r="FQ125" s="37" t="str">
        <f t="shared" si="679"/>
        <v/>
      </c>
      <c r="FR125" s="37" t="str">
        <f t="shared" si="680"/>
        <v/>
      </c>
      <c r="FS125" s="37" t="str">
        <f t="shared" si="681"/>
        <v/>
      </c>
      <c r="FT125" s="37" t="str">
        <f t="shared" si="682"/>
        <v/>
      </c>
      <c r="FU125" s="37" t="str">
        <f t="shared" si="683"/>
        <v/>
      </c>
      <c r="FV125" s="37" t="str">
        <f t="shared" si="684"/>
        <v/>
      </c>
      <c r="FW125" s="37" t="str">
        <f t="shared" si="685"/>
        <v/>
      </c>
      <c r="FX125" s="37" t="str">
        <f t="shared" si="686"/>
        <v/>
      </c>
      <c r="FY125" s="37" t="str">
        <f t="shared" si="687"/>
        <v/>
      </c>
      <c r="FZ125" s="37" t="str">
        <f t="shared" si="688"/>
        <v/>
      </c>
      <c r="GA125" s="37" t="str">
        <f t="shared" si="689"/>
        <v/>
      </c>
      <c r="GB125" s="37" t="str">
        <f t="shared" si="690"/>
        <v/>
      </c>
      <c r="GC125" s="37" t="str">
        <f t="shared" si="691"/>
        <v/>
      </c>
      <c r="GD125" s="37" t="str">
        <f t="shared" si="692"/>
        <v/>
      </c>
      <c r="GE125" s="37" t="str">
        <f t="shared" si="693"/>
        <v/>
      </c>
      <c r="GF125" s="37" t="str">
        <f t="shared" si="694"/>
        <v/>
      </c>
      <c r="GG125" s="37" t="str">
        <f t="shared" si="695"/>
        <v/>
      </c>
      <c r="GH125" s="37" t="str">
        <f t="shared" si="696"/>
        <v/>
      </c>
      <c r="GI125" s="37" t="str">
        <f t="shared" si="697"/>
        <v/>
      </c>
      <c r="GJ125" s="37" t="str">
        <f t="shared" si="698"/>
        <v/>
      </c>
      <c r="GK125" s="37">
        <f t="shared" si="699"/>
        <v>1</v>
      </c>
      <c r="GL125" s="37" t="str">
        <f t="shared" si="700"/>
        <v/>
      </c>
      <c r="GM125" s="37" t="str">
        <f t="shared" si="701"/>
        <v/>
      </c>
      <c r="GN125" s="37" t="str">
        <f t="shared" si="702"/>
        <v/>
      </c>
      <c r="GO125" s="37" t="str">
        <f t="shared" si="703"/>
        <v/>
      </c>
      <c r="GP125" s="39">
        <f t="shared" si="547"/>
        <v>2</v>
      </c>
      <c r="GQ125" s="501">
        <v>1994</v>
      </c>
      <c r="GR125" s="501">
        <v>1994</v>
      </c>
      <c r="GS125" s="37" t="str">
        <f t="shared" si="704"/>
        <v/>
      </c>
      <c r="GT125" s="37">
        <f t="shared" si="705"/>
        <v>1</v>
      </c>
      <c r="GU125" s="37" t="str">
        <f t="shared" si="706"/>
        <v/>
      </c>
      <c r="GV125" s="37" t="str">
        <f t="shared" si="707"/>
        <v/>
      </c>
      <c r="GW125" s="37" t="str">
        <f t="shared" si="708"/>
        <v/>
      </c>
      <c r="GX125" s="37" t="str">
        <f t="shared" si="709"/>
        <v/>
      </c>
      <c r="GY125" s="37" t="str">
        <f t="shared" si="710"/>
        <v/>
      </c>
      <c r="GZ125" s="37" t="str">
        <f t="shared" si="711"/>
        <v/>
      </c>
      <c r="HA125" s="37" t="str">
        <f t="shared" si="712"/>
        <v/>
      </c>
      <c r="HB125" s="37" t="str">
        <f t="shared" si="713"/>
        <v/>
      </c>
      <c r="HC125" s="37" t="str">
        <f t="shared" si="714"/>
        <v/>
      </c>
      <c r="HD125" s="37" t="str">
        <f t="shared" si="715"/>
        <v/>
      </c>
      <c r="HE125" s="37" t="str">
        <f t="shared" si="716"/>
        <v/>
      </c>
      <c r="HF125" s="37" t="str">
        <f t="shared" si="717"/>
        <v/>
      </c>
      <c r="HG125" s="37" t="str">
        <f t="shared" si="718"/>
        <v/>
      </c>
      <c r="HH125" s="37" t="str">
        <f t="shared" si="719"/>
        <v/>
      </c>
      <c r="HI125" s="37" t="str">
        <f t="shared" si="720"/>
        <v/>
      </c>
      <c r="HJ125" s="37" t="str">
        <f t="shared" si="721"/>
        <v/>
      </c>
      <c r="HK125" s="37" t="str">
        <f t="shared" si="722"/>
        <v/>
      </c>
      <c r="HL125" s="37" t="str">
        <f t="shared" si="723"/>
        <v/>
      </c>
      <c r="HM125" s="37" t="str">
        <f t="shared" si="724"/>
        <v/>
      </c>
      <c r="HN125" s="37" t="str">
        <f t="shared" si="725"/>
        <v/>
      </c>
      <c r="HO125" s="37" t="str">
        <f t="shared" si="726"/>
        <v/>
      </c>
      <c r="HP125" s="37" t="str">
        <f t="shared" si="727"/>
        <v/>
      </c>
      <c r="HQ125" s="37" t="str">
        <f t="shared" si="728"/>
        <v/>
      </c>
      <c r="HR125" s="37" t="str">
        <f t="shared" si="729"/>
        <v/>
      </c>
      <c r="HS125" s="37" t="str">
        <f t="shared" si="730"/>
        <v/>
      </c>
      <c r="HT125" s="37" t="str">
        <f t="shared" si="731"/>
        <v/>
      </c>
      <c r="HU125" s="37" t="str">
        <f t="shared" si="732"/>
        <v/>
      </c>
      <c r="HV125" s="37" t="str">
        <f t="shared" si="733"/>
        <v/>
      </c>
      <c r="HW125" s="37" t="str">
        <f t="shared" si="734"/>
        <v/>
      </c>
      <c r="HX125" s="39">
        <f t="shared" si="548"/>
        <v>1</v>
      </c>
      <c r="HY125" s="501">
        <v>1994</v>
      </c>
    </row>
    <row r="126" spans="1:233" ht="13.8">
      <c r="A126" s="501">
        <v>1995</v>
      </c>
      <c r="B126" s="45">
        <v>0.5</v>
      </c>
      <c r="C126" s="45">
        <v>0</v>
      </c>
      <c r="D126" s="45">
        <v>7.0000000000000007E-2</v>
      </c>
      <c r="E126" s="45">
        <v>0.01</v>
      </c>
      <c r="F126" s="45">
        <v>0.01</v>
      </c>
      <c r="G126" s="150">
        <v>0.03</v>
      </c>
      <c r="H126" s="45">
        <v>0</v>
      </c>
      <c r="I126" s="45">
        <v>1.88</v>
      </c>
      <c r="J126" s="45" t="s">
        <v>60</v>
      </c>
      <c r="K126" s="45">
        <v>0</v>
      </c>
      <c r="L126" s="150">
        <v>0</v>
      </c>
      <c r="M126" s="45">
        <v>0</v>
      </c>
      <c r="N126" s="45">
        <v>0</v>
      </c>
      <c r="O126" s="45">
        <v>0</v>
      </c>
      <c r="P126" s="45">
        <v>0</v>
      </c>
      <c r="Q126" s="150">
        <v>0</v>
      </c>
      <c r="R126" s="45">
        <v>0</v>
      </c>
      <c r="S126" s="45">
        <v>0</v>
      </c>
      <c r="T126" s="45">
        <v>0</v>
      </c>
      <c r="U126" s="45">
        <v>0</v>
      </c>
      <c r="V126" s="150">
        <v>0.22</v>
      </c>
      <c r="W126" s="45">
        <v>0</v>
      </c>
      <c r="X126" s="45">
        <v>0.22</v>
      </c>
      <c r="Y126" s="45">
        <v>0</v>
      </c>
      <c r="Z126" s="45">
        <v>0</v>
      </c>
      <c r="AA126" s="150">
        <v>0</v>
      </c>
      <c r="AB126" s="45">
        <v>0.02</v>
      </c>
      <c r="AC126" s="45">
        <v>0.02</v>
      </c>
      <c r="AD126" s="45">
        <v>0</v>
      </c>
      <c r="AE126" s="45">
        <v>0.02</v>
      </c>
      <c r="AF126" s="150">
        <v>0</v>
      </c>
      <c r="AG126" s="152">
        <f t="shared" si="735"/>
        <v>3.0000000000000004</v>
      </c>
      <c r="AH126" s="8">
        <f t="shared" si="736"/>
        <v>1.88</v>
      </c>
      <c r="AI126" s="4">
        <f t="shared" si="546"/>
        <v>11</v>
      </c>
      <c r="AJ126" s="501">
        <v>1995</v>
      </c>
      <c r="AK126" s="28" t="str">
        <f t="shared" si="737"/>
        <v/>
      </c>
      <c r="AL126" s="28" t="str">
        <f t="shared" si="738"/>
        <v/>
      </c>
      <c r="AM126" s="28" t="str">
        <f t="shared" si="739"/>
        <v/>
      </c>
      <c r="AN126" s="28" t="str">
        <f t="shared" si="740"/>
        <v/>
      </c>
      <c r="AO126" s="28" t="str">
        <f t="shared" si="741"/>
        <v/>
      </c>
      <c r="AP126" s="28" t="str">
        <f t="shared" si="742"/>
        <v/>
      </c>
      <c r="AQ126" s="28" t="str">
        <f t="shared" si="743"/>
        <v/>
      </c>
      <c r="AR126" s="28" t="str">
        <f t="shared" si="744"/>
        <v/>
      </c>
      <c r="AS126" s="28" t="str">
        <f t="shared" si="745"/>
        <v/>
      </c>
      <c r="AT126" s="28" t="str">
        <f t="shared" si="746"/>
        <v/>
      </c>
      <c r="AU126" s="28" t="str">
        <f t="shared" si="747"/>
        <v/>
      </c>
      <c r="AV126" s="28" t="str">
        <f t="shared" si="748"/>
        <v/>
      </c>
      <c r="AW126" s="28" t="str">
        <f t="shared" si="749"/>
        <v/>
      </c>
      <c r="AX126" s="28" t="str">
        <f t="shared" si="750"/>
        <v/>
      </c>
      <c r="AY126" s="28" t="str">
        <f t="shared" si="751"/>
        <v/>
      </c>
      <c r="AZ126" s="28" t="str">
        <f t="shared" si="752"/>
        <v/>
      </c>
      <c r="BA126" s="28" t="str">
        <f t="shared" si="753"/>
        <v/>
      </c>
      <c r="BB126" s="28" t="str">
        <f t="shared" si="754"/>
        <v/>
      </c>
      <c r="BC126" s="28" t="str">
        <f t="shared" si="755"/>
        <v/>
      </c>
      <c r="BD126" s="28" t="str">
        <f t="shared" si="756"/>
        <v/>
      </c>
      <c r="BE126" s="28" t="str">
        <f t="shared" si="757"/>
        <v/>
      </c>
      <c r="BF126" s="28" t="str">
        <f t="shared" si="758"/>
        <v/>
      </c>
      <c r="BG126" s="28" t="str">
        <f t="shared" si="759"/>
        <v/>
      </c>
      <c r="BH126" s="28" t="str">
        <f t="shared" si="760"/>
        <v/>
      </c>
      <c r="BI126" s="28" t="str">
        <f t="shared" si="761"/>
        <v/>
      </c>
      <c r="BJ126" s="28" t="str">
        <f t="shared" si="762"/>
        <v/>
      </c>
      <c r="BK126" s="28" t="str">
        <f t="shared" si="763"/>
        <v/>
      </c>
      <c r="BL126" s="28" t="str">
        <f t="shared" si="764"/>
        <v/>
      </c>
      <c r="BM126" s="28" t="str">
        <f t="shared" si="765"/>
        <v/>
      </c>
      <c r="BN126" s="28" t="str">
        <f t="shared" si="766"/>
        <v/>
      </c>
      <c r="BO126" s="28" t="str">
        <f t="shared" si="767"/>
        <v/>
      </c>
      <c r="BP126" s="39">
        <f t="shared" si="768"/>
        <v>0</v>
      </c>
      <c r="BQ126" s="501">
        <v>1995</v>
      </c>
      <c r="BR126" s="17" t="str">
        <f t="shared" si="769"/>
        <v xml:space="preserve"> </v>
      </c>
      <c r="BS126" s="17" t="str">
        <f t="shared" si="770"/>
        <v xml:space="preserve"> </v>
      </c>
      <c r="BT126" s="17" t="str">
        <f t="shared" si="771"/>
        <v xml:space="preserve"> </v>
      </c>
      <c r="BU126" s="17" t="str">
        <f t="shared" si="772"/>
        <v xml:space="preserve"> </v>
      </c>
      <c r="BV126" s="17" t="str">
        <f t="shared" si="773"/>
        <v xml:space="preserve"> </v>
      </c>
      <c r="BW126" s="17" t="str">
        <f t="shared" si="774"/>
        <v xml:space="preserve"> </v>
      </c>
      <c r="BX126" s="17" t="str">
        <f t="shared" si="775"/>
        <v xml:space="preserve"> </v>
      </c>
      <c r="BY126" s="17" t="str">
        <f t="shared" si="776"/>
        <v xml:space="preserve"> </v>
      </c>
      <c r="BZ126" s="17" t="str">
        <f t="shared" si="777"/>
        <v xml:space="preserve"> </v>
      </c>
      <c r="CA126" s="17" t="str">
        <f t="shared" si="778"/>
        <v xml:space="preserve"> </v>
      </c>
      <c r="CB126" s="17" t="str">
        <f t="shared" si="779"/>
        <v xml:space="preserve"> </v>
      </c>
      <c r="CC126" s="17" t="str">
        <f t="shared" si="780"/>
        <v xml:space="preserve"> </v>
      </c>
      <c r="CD126" s="17" t="str">
        <f t="shared" si="781"/>
        <v xml:space="preserve"> </v>
      </c>
      <c r="CE126" s="17" t="str">
        <f t="shared" si="782"/>
        <v xml:space="preserve"> </v>
      </c>
      <c r="CF126" s="17" t="str">
        <f t="shared" si="783"/>
        <v xml:space="preserve"> </v>
      </c>
      <c r="CG126" s="17" t="str">
        <f t="shared" si="784"/>
        <v xml:space="preserve"> </v>
      </c>
      <c r="CH126" s="17" t="str">
        <f t="shared" si="785"/>
        <v xml:space="preserve"> </v>
      </c>
      <c r="CI126" s="17" t="str">
        <f t="shared" si="786"/>
        <v xml:space="preserve"> </v>
      </c>
      <c r="CJ126" s="17" t="str">
        <f t="shared" si="787"/>
        <v xml:space="preserve"> </v>
      </c>
      <c r="CK126" s="17" t="str">
        <f t="shared" si="788"/>
        <v xml:space="preserve"> </v>
      </c>
      <c r="CL126" s="17" t="str">
        <f t="shared" si="789"/>
        <v xml:space="preserve"> </v>
      </c>
      <c r="CM126" s="17" t="str">
        <f t="shared" si="790"/>
        <v xml:space="preserve"> </v>
      </c>
      <c r="CN126" s="17" t="str">
        <f t="shared" si="791"/>
        <v xml:space="preserve"> </v>
      </c>
      <c r="CO126" s="17" t="str">
        <f t="shared" si="792"/>
        <v xml:space="preserve"> </v>
      </c>
      <c r="CP126" s="17" t="str">
        <f t="shared" si="793"/>
        <v xml:space="preserve"> </v>
      </c>
      <c r="CQ126" s="17" t="str">
        <f t="shared" si="794"/>
        <v xml:space="preserve"> </v>
      </c>
      <c r="CR126" s="17" t="str">
        <f t="shared" si="795"/>
        <v xml:space="preserve"> </v>
      </c>
      <c r="CS126" s="17" t="str">
        <f t="shared" si="796"/>
        <v xml:space="preserve"> </v>
      </c>
      <c r="CT126" s="17" t="str">
        <f t="shared" si="797"/>
        <v xml:space="preserve"> </v>
      </c>
      <c r="CU126" s="17" t="str">
        <f t="shared" si="798"/>
        <v xml:space="preserve"> </v>
      </c>
      <c r="CV126" s="17" t="str">
        <f t="shared" si="799"/>
        <v xml:space="preserve"> </v>
      </c>
      <c r="CW126" s="501">
        <v>1995</v>
      </c>
      <c r="CX126" s="17" t="str">
        <f t="shared" si="611"/>
        <v/>
      </c>
      <c r="CY126" s="17" t="str">
        <f t="shared" si="612"/>
        <v/>
      </c>
      <c r="CZ126" s="17" t="str">
        <f t="shared" si="613"/>
        <v/>
      </c>
      <c r="DA126" s="17" t="str">
        <f t="shared" si="614"/>
        <v/>
      </c>
      <c r="DB126" s="17" t="str">
        <f t="shared" si="615"/>
        <v/>
      </c>
      <c r="DC126" s="17" t="str">
        <f t="shared" si="616"/>
        <v/>
      </c>
      <c r="DD126" s="17" t="str">
        <f t="shared" si="617"/>
        <v/>
      </c>
      <c r="DE126" s="17">
        <f t="shared" si="618"/>
        <v>1995</v>
      </c>
      <c r="DF126" s="17" t="str">
        <f t="shared" si="619"/>
        <v/>
      </c>
      <c r="DG126" s="17" t="str">
        <f t="shared" si="620"/>
        <v/>
      </c>
      <c r="DH126" s="17" t="str">
        <f t="shared" si="621"/>
        <v/>
      </c>
      <c r="DI126" s="17" t="str">
        <f t="shared" si="622"/>
        <v/>
      </c>
      <c r="DJ126" s="17" t="str">
        <f t="shared" si="623"/>
        <v/>
      </c>
      <c r="DK126" s="17" t="str">
        <f t="shared" si="624"/>
        <v/>
      </c>
      <c r="DL126" s="17" t="str">
        <f t="shared" si="625"/>
        <v/>
      </c>
      <c r="DM126" s="17" t="str">
        <f t="shared" si="626"/>
        <v/>
      </c>
      <c r="DN126" s="17" t="str">
        <f t="shared" si="627"/>
        <v/>
      </c>
      <c r="DO126" s="17" t="str">
        <f t="shared" si="628"/>
        <v/>
      </c>
      <c r="DP126" s="17" t="str">
        <f t="shared" si="629"/>
        <v/>
      </c>
      <c r="DQ126" s="17" t="str">
        <f t="shared" si="630"/>
        <v/>
      </c>
      <c r="DR126" s="17" t="str">
        <f t="shared" si="631"/>
        <v/>
      </c>
      <c r="DS126" s="17" t="str">
        <f t="shared" si="632"/>
        <v/>
      </c>
      <c r="DT126" s="17" t="str">
        <f t="shared" si="633"/>
        <v/>
      </c>
      <c r="DU126" s="17" t="str">
        <f t="shared" si="634"/>
        <v/>
      </c>
      <c r="DV126" s="17" t="str">
        <f t="shared" si="635"/>
        <v/>
      </c>
      <c r="DW126" s="17" t="str">
        <f t="shared" si="636"/>
        <v/>
      </c>
      <c r="DX126" s="17" t="str">
        <f t="shared" si="637"/>
        <v/>
      </c>
      <c r="DY126" s="17" t="str">
        <f t="shared" si="638"/>
        <v/>
      </c>
      <c r="DZ126" s="17" t="str">
        <f t="shared" si="639"/>
        <v/>
      </c>
      <c r="EA126" s="17" t="str">
        <f t="shared" si="640"/>
        <v/>
      </c>
      <c r="EB126" s="17" t="str">
        <f t="shared" si="641"/>
        <v/>
      </c>
      <c r="EC126" s="501">
        <v>1995</v>
      </c>
      <c r="ED126" s="37">
        <f t="shared" si="642"/>
        <v>1</v>
      </c>
      <c r="EE126" s="37" t="str">
        <f t="shared" si="643"/>
        <v/>
      </c>
      <c r="EF126" s="37">
        <f t="shared" si="644"/>
        <v>1</v>
      </c>
      <c r="EG126" s="37">
        <f t="shared" si="645"/>
        <v>1</v>
      </c>
      <c r="EH126" s="37">
        <f t="shared" si="646"/>
        <v>1</v>
      </c>
      <c r="EI126" s="37">
        <f t="shared" si="647"/>
        <v>1</v>
      </c>
      <c r="EJ126" s="37" t="str">
        <f t="shared" si="648"/>
        <v/>
      </c>
      <c r="EK126" s="37">
        <f t="shared" si="649"/>
        <v>1</v>
      </c>
      <c r="EL126" s="37" t="str">
        <f t="shared" si="650"/>
        <v/>
      </c>
      <c r="EM126" s="37" t="str">
        <f t="shared" si="651"/>
        <v/>
      </c>
      <c r="EN126" s="37" t="str">
        <f t="shared" si="652"/>
        <v/>
      </c>
      <c r="EO126" s="37" t="str">
        <f t="shared" si="653"/>
        <v/>
      </c>
      <c r="EP126" s="37" t="str">
        <f t="shared" si="654"/>
        <v/>
      </c>
      <c r="EQ126" s="37" t="str">
        <f t="shared" si="655"/>
        <v/>
      </c>
      <c r="ER126" s="37" t="str">
        <f t="shared" si="656"/>
        <v/>
      </c>
      <c r="ES126" s="37" t="str">
        <f t="shared" si="657"/>
        <v/>
      </c>
      <c r="ET126" s="37" t="str">
        <f t="shared" si="658"/>
        <v/>
      </c>
      <c r="EU126" s="37" t="str">
        <f t="shared" si="659"/>
        <v/>
      </c>
      <c r="EV126" s="37" t="str">
        <f t="shared" si="660"/>
        <v/>
      </c>
      <c r="EW126" s="37" t="str">
        <f t="shared" si="661"/>
        <v/>
      </c>
      <c r="EX126" s="37">
        <f t="shared" si="662"/>
        <v>1</v>
      </c>
      <c r="EY126" s="37" t="str">
        <f t="shared" si="663"/>
        <v/>
      </c>
      <c r="EZ126" s="37">
        <f t="shared" si="664"/>
        <v>1</v>
      </c>
      <c r="FA126" s="37" t="str">
        <f t="shared" si="665"/>
        <v/>
      </c>
      <c r="FB126" s="37" t="str">
        <f t="shared" si="666"/>
        <v/>
      </c>
      <c r="FC126" s="37" t="str">
        <f t="shared" si="667"/>
        <v/>
      </c>
      <c r="FD126" s="37">
        <f t="shared" si="668"/>
        <v>1</v>
      </c>
      <c r="FE126" s="37">
        <f t="shared" si="669"/>
        <v>1</v>
      </c>
      <c r="FF126" s="37" t="str">
        <f t="shared" si="670"/>
        <v/>
      </c>
      <c r="FG126" s="37">
        <f t="shared" si="671"/>
        <v>1</v>
      </c>
      <c r="FH126" s="37" t="str">
        <f t="shared" si="672"/>
        <v/>
      </c>
      <c r="FI126" s="54">
        <f t="shared" si="543"/>
        <v>11</v>
      </c>
      <c r="FJ126" s="501">
        <v>1995</v>
      </c>
      <c r="FK126" s="37" t="str">
        <f t="shared" si="673"/>
        <v/>
      </c>
      <c r="FL126" s="37" t="str">
        <f t="shared" si="674"/>
        <v/>
      </c>
      <c r="FM126" s="37" t="str">
        <f t="shared" si="675"/>
        <v/>
      </c>
      <c r="FN126" s="37" t="str">
        <f t="shared" si="676"/>
        <v/>
      </c>
      <c r="FO126" s="37" t="str">
        <f t="shared" si="677"/>
        <v/>
      </c>
      <c r="FP126" s="37" t="str">
        <f t="shared" si="678"/>
        <v/>
      </c>
      <c r="FQ126" s="37" t="str">
        <f t="shared" si="679"/>
        <v/>
      </c>
      <c r="FR126" s="37">
        <f t="shared" si="680"/>
        <v>1</v>
      </c>
      <c r="FS126" s="37" t="str">
        <f t="shared" si="681"/>
        <v/>
      </c>
      <c r="FT126" s="37" t="str">
        <f t="shared" si="682"/>
        <v/>
      </c>
      <c r="FU126" s="37" t="str">
        <f t="shared" si="683"/>
        <v/>
      </c>
      <c r="FV126" s="37" t="str">
        <f t="shared" si="684"/>
        <v/>
      </c>
      <c r="FW126" s="37" t="str">
        <f t="shared" si="685"/>
        <v/>
      </c>
      <c r="FX126" s="37" t="str">
        <f t="shared" si="686"/>
        <v/>
      </c>
      <c r="FY126" s="37" t="str">
        <f t="shared" si="687"/>
        <v/>
      </c>
      <c r="FZ126" s="37" t="str">
        <f t="shared" si="688"/>
        <v/>
      </c>
      <c r="GA126" s="37" t="str">
        <f t="shared" si="689"/>
        <v/>
      </c>
      <c r="GB126" s="37" t="str">
        <f t="shared" si="690"/>
        <v/>
      </c>
      <c r="GC126" s="37" t="str">
        <f t="shared" si="691"/>
        <v/>
      </c>
      <c r="GD126" s="37" t="str">
        <f t="shared" si="692"/>
        <v/>
      </c>
      <c r="GE126" s="37" t="str">
        <f t="shared" si="693"/>
        <v/>
      </c>
      <c r="GF126" s="37" t="str">
        <f t="shared" si="694"/>
        <v/>
      </c>
      <c r="GG126" s="37" t="str">
        <f t="shared" si="695"/>
        <v/>
      </c>
      <c r="GH126" s="37" t="str">
        <f t="shared" si="696"/>
        <v/>
      </c>
      <c r="GI126" s="37" t="str">
        <f t="shared" si="697"/>
        <v/>
      </c>
      <c r="GJ126" s="37" t="str">
        <f t="shared" si="698"/>
        <v/>
      </c>
      <c r="GK126" s="37" t="str">
        <f t="shared" si="699"/>
        <v/>
      </c>
      <c r="GL126" s="37" t="str">
        <f t="shared" si="700"/>
        <v/>
      </c>
      <c r="GM126" s="37" t="str">
        <f t="shared" si="701"/>
        <v/>
      </c>
      <c r="GN126" s="37" t="str">
        <f t="shared" si="702"/>
        <v/>
      </c>
      <c r="GO126" s="37" t="str">
        <f t="shared" si="703"/>
        <v/>
      </c>
      <c r="GP126" s="39">
        <f t="shared" si="547"/>
        <v>1</v>
      </c>
      <c r="GQ126" s="501">
        <v>1995</v>
      </c>
      <c r="GR126" s="501">
        <v>1995</v>
      </c>
      <c r="GS126" s="37" t="str">
        <f t="shared" si="704"/>
        <v/>
      </c>
      <c r="GT126" s="37" t="str">
        <f t="shared" si="705"/>
        <v/>
      </c>
      <c r="GU126" s="37" t="str">
        <f t="shared" si="706"/>
        <v/>
      </c>
      <c r="GV126" s="37" t="str">
        <f t="shared" si="707"/>
        <v/>
      </c>
      <c r="GW126" s="37" t="str">
        <f t="shared" si="708"/>
        <v/>
      </c>
      <c r="GX126" s="37" t="str">
        <f t="shared" si="709"/>
        <v/>
      </c>
      <c r="GY126" s="37" t="str">
        <f t="shared" si="710"/>
        <v/>
      </c>
      <c r="GZ126" s="37" t="str">
        <f t="shared" si="711"/>
        <v/>
      </c>
      <c r="HA126" s="37" t="str">
        <f t="shared" si="712"/>
        <v/>
      </c>
      <c r="HB126" s="37" t="str">
        <f t="shared" si="713"/>
        <v/>
      </c>
      <c r="HC126" s="37" t="str">
        <f t="shared" si="714"/>
        <v/>
      </c>
      <c r="HD126" s="37" t="str">
        <f t="shared" si="715"/>
        <v/>
      </c>
      <c r="HE126" s="37" t="str">
        <f t="shared" si="716"/>
        <v/>
      </c>
      <c r="HF126" s="37" t="str">
        <f t="shared" si="717"/>
        <v/>
      </c>
      <c r="HG126" s="37" t="str">
        <f t="shared" si="718"/>
        <v/>
      </c>
      <c r="HH126" s="37" t="str">
        <f t="shared" si="719"/>
        <v/>
      </c>
      <c r="HI126" s="37" t="str">
        <f t="shared" si="720"/>
        <v/>
      </c>
      <c r="HJ126" s="37" t="str">
        <f t="shared" si="721"/>
        <v/>
      </c>
      <c r="HK126" s="37" t="str">
        <f t="shared" si="722"/>
        <v/>
      </c>
      <c r="HL126" s="37" t="str">
        <f t="shared" si="723"/>
        <v/>
      </c>
      <c r="HM126" s="37" t="str">
        <f t="shared" si="724"/>
        <v/>
      </c>
      <c r="HN126" s="37" t="str">
        <f t="shared" si="725"/>
        <v/>
      </c>
      <c r="HO126" s="37" t="str">
        <f t="shared" si="726"/>
        <v/>
      </c>
      <c r="HP126" s="37" t="str">
        <f t="shared" si="727"/>
        <v/>
      </c>
      <c r="HQ126" s="37" t="str">
        <f t="shared" si="728"/>
        <v/>
      </c>
      <c r="HR126" s="37" t="str">
        <f t="shared" si="729"/>
        <v/>
      </c>
      <c r="HS126" s="37" t="str">
        <f t="shared" si="730"/>
        <v/>
      </c>
      <c r="HT126" s="37" t="str">
        <f t="shared" si="731"/>
        <v/>
      </c>
      <c r="HU126" s="37" t="str">
        <f t="shared" si="732"/>
        <v/>
      </c>
      <c r="HV126" s="37" t="str">
        <f t="shared" si="733"/>
        <v/>
      </c>
      <c r="HW126" s="37" t="str">
        <f t="shared" si="734"/>
        <v/>
      </c>
      <c r="HX126" s="39">
        <f t="shared" si="548"/>
        <v>0</v>
      </c>
      <c r="HY126" s="501">
        <v>1995</v>
      </c>
    </row>
    <row r="127" spans="1:233" ht="13.8">
      <c r="A127" s="501">
        <v>1996</v>
      </c>
      <c r="B127" s="45">
        <v>0.03</v>
      </c>
      <c r="C127" s="45">
        <v>0.04</v>
      </c>
      <c r="D127" s="45">
        <v>0</v>
      </c>
      <c r="E127" s="45">
        <v>0</v>
      </c>
      <c r="F127" s="45" t="s">
        <v>60</v>
      </c>
      <c r="G127" s="150">
        <v>0.15</v>
      </c>
      <c r="H127" s="45">
        <v>0.3</v>
      </c>
      <c r="I127" s="45">
        <v>0.06</v>
      </c>
      <c r="J127" s="45">
        <v>0</v>
      </c>
      <c r="K127" s="45">
        <v>0</v>
      </c>
      <c r="L127" s="150">
        <v>0</v>
      </c>
      <c r="M127" s="45">
        <v>0</v>
      </c>
      <c r="N127" s="45">
        <v>0</v>
      </c>
      <c r="O127" s="45">
        <v>0</v>
      </c>
      <c r="P127" s="45">
        <v>0.19</v>
      </c>
      <c r="Q127" s="150">
        <v>0.11</v>
      </c>
      <c r="R127" s="45">
        <v>0.44</v>
      </c>
      <c r="S127" s="45">
        <v>0</v>
      </c>
      <c r="T127" s="45">
        <v>0.56000000000000005</v>
      </c>
      <c r="U127" s="45" t="s">
        <v>60</v>
      </c>
      <c r="V127" s="150">
        <v>0</v>
      </c>
      <c r="W127" s="45">
        <v>0</v>
      </c>
      <c r="X127" s="45">
        <v>0</v>
      </c>
      <c r="Y127" s="45">
        <v>0</v>
      </c>
      <c r="Z127" s="45">
        <v>0</v>
      </c>
      <c r="AA127" s="150">
        <v>0</v>
      </c>
      <c r="AB127" s="45" t="s">
        <v>60</v>
      </c>
      <c r="AC127" s="45">
        <v>0.74</v>
      </c>
      <c r="AD127" s="45">
        <v>0.01</v>
      </c>
      <c r="AE127" s="45">
        <v>0</v>
      </c>
      <c r="AF127" s="150">
        <v>0.08</v>
      </c>
      <c r="AG127" s="152">
        <f t="shared" si="735"/>
        <v>2.71</v>
      </c>
      <c r="AH127" s="8">
        <f t="shared" si="736"/>
        <v>0.74</v>
      </c>
      <c r="AI127" s="4">
        <f t="shared" si="546"/>
        <v>12</v>
      </c>
      <c r="AJ127" s="501">
        <v>1996</v>
      </c>
      <c r="AK127" s="28" t="str">
        <f t="shared" si="737"/>
        <v/>
      </c>
      <c r="AL127" s="28" t="str">
        <f t="shared" si="738"/>
        <v/>
      </c>
      <c r="AM127" s="28" t="str">
        <f t="shared" si="739"/>
        <v/>
      </c>
      <c r="AN127" s="28" t="str">
        <f t="shared" si="740"/>
        <v/>
      </c>
      <c r="AO127" s="28" t="str">
        <f t="shared" si="741"/>
        <v/>
      </c>
      <c r="AP127" s="28" t="str">
        <f t="shared" si="742"/>
        <v/>
      </c>
      <c r="AQ127" s="28" t="str">
        <f t="shared" si="743"/>
        <v/>
      </c>
      <c r="AR127" s="28" t="str">
        <f t="shared" si="744"/>
        <v/>
      </c>
      <c r="AS127" s="28" t="str">
        <f t="shared" si="745"/>
        <v/>
      </c>
      <c r="AT127" s="28" t="str">
        <f t="shared" si="746"/>
        <v/>
      </c>
      <c r="AU127" s="28" t="str">
        <f t="shared" si="747"/>
        <v/>
      </c>
      <c r="AV127" s="28" t="str">
        <f t="shared" si="748"/>
        <v/>
      </c>
      <c r="AW127" s="28" t="str">
        <f t="shared" si="749"/>
        <v/>
      </c>
      <c r="AX127" s="28" t="str">
        <f t="shared" si="750"/>
        <v/>
      </c>
      <c r="AY127" s="28" t="str">
        <f t="shared" si="751"/>
        <v/>
      </c>
      <c r="AZ127" s="28" t="str">
        <f t="shared" si="752"/>
        <v/>
      </c>
      <c r="BA127" s="28" t="str">
        <f t="shared" si="753"/>
        <v/>
      </c>
      <c r="BB127" s="28" t="str">
        <f t="shared" si="754"/>
        <v/>
      </c>
      <c r="BC127" s="28" t="str">
        <f t="shared" si="755"/>
        <v/>
      </c>
      <c r="BD127" s="28" t="str">
        <f t="shared" si="756"/>
        <v/>
      </c>
      <c r="BE127" s="28" t="str">
        <f t="shared" si="757"/>
        <v/>
      </c>
      <c r="BF127" s="28" t="str">
        <f t="shared" si="758"/>
        <v/>
      </c>
      <c r="BG127" s="28" t="str">
        <f t="shared" si="759"/>
        <v/>
      </c>
      <c r="BH127" s="28" t="str">
        <f t="shared" si="760"/>
        <v/>
      </c>
      <c r="BI127" s="28" t="str">
        <f t="shared" si="761"/>
        <v/>
      </c>
      <c r="BJ127" s="28" t="str">
        <f t="shared" si="762"/>
        <v/>
      </c>
      <c r="BK127" s="28" t="str">
        <f t="shared" si="763"/>
        <v/>
      </c>
      <c r="BL127" s="28" t="str">
        <f t="shared" si="764"/>
        <v/>
      </c>
      <c r="BM127" s="28" t="str">
        <f t="shared" si="765"/>
        <v/>
      </c>
      <c r="BN127" s="28" t="str">
        <f t="shared" si="766"/>
        <v/>
      </c>
      <c r="BO127" s="28" t="str">
        <f t="shared" si="767"/>
        <v/>
      </c>
      <c r="BP127" s="39">
        <f t="shared" si="768"/>
        <v>0</v>
      </c>
      <c r="BQ127" s="501">
        <v>1996</v>
      </c>
      <c r="BR127" s="17" t="str">
        <f t="shared" si="769"/>
        <v xml:space="preserve"> </v>
      </c>
      <c r="BS127" s="17" t="str">
        <f t="shared" si="770"/>
        <v xml:space="preserve"> </v>
      </c>
      <c r="BT127" s="17" t="str">
        <f t="shared" si="771"/>
        <v xml:space="preserve"> </v>
      </c>
      <c r="BU127" s="17" t="str">
        <f t="shared" si="772"/>
        <v xml:space="preserve"> </v>
      </c>
      <c r="BV127" s="17" t="str">
        <f t="shared" si="773"/>
        <v xml:space="preserve"> </v>
      </c>
      <c r="BW127" s="17" t="str">
        <f t="shared" si="774"/>
        <v xml:space="preserve"> </v>
      </c>
      <c r="BX127" s="17" t="str">
        <f t="shared" si="775"/>
        <v xml:space="preserve"> </v>
      </c>
      <c r="BY127" s="17" t="str">
        <f t="shared" si="776"/>
        <v xml:space="preserve"> </v>
      </c>
      <c r="BZ127" s="17" t="str">
        <f t="shared" si="777"/>
        <v xml:space="preserve"> </v>
      </c>
      <c r="CA127" s="17" t="str">
        <f t="shared" si="778"/>
        <v xml:space="preserve"> </v>
      </c>
      <c r="CB127" s="17" t="str">
        <f t="shared" si="779"/>
        <v xml:space="preserve"> </v>
      </c>
      <c r="CC127" s="17" t="str">
        <f t="shared" si="780"/>
        <v xml:space="preserve"> </v>
      </c>
      <c r="CD127" s="17" t="str">
        <f t="shared" si="781"/>
        <v xml:space="preserve"> </v>
      </c>
      <c r="CE127" s="17" t="str">
        <f t="shared" si="782"/>
        <v xml:space="preserve"> </v>
      </c>
      <c r="CF127" s="17" t="str">
        <f t="shared" si="783"/>
        <v xml:space="preserve"> </v>
      </c>
      <c r="CG127" s="17" t="str">
        <f t="shared" si="784"/>
        <v xml:space="preserve"> </v>
      </c>
      <c r="CH127" s="17" t="str">
        <f t="shared" si="785"/>
        <v xml:space="preserve"> </v>
      </c>
      <c r="CI127" s="17" t="str">
        <f t="shared" si="786"/>
        <v xml:space="preserve"> </v>
      </c>
      <c r="CJ127" s="17" t="str">
        <f t="shared" si="787"/>
        <v xml:space="preserve"> </v>
      </c>
      <c r="CK127" s="17" t="str">
        <f t="shared" si="788"/>
        <v xml:space="preserve"> </v>
      </c>
      <c r="CL127" s="17" t="str">
        <f t="shared" si="789"/>
        <v xml:space="preserve"> </v>
      </c>
      <c r="CM127" s="17" t="str">
        <f t="shared" si="790"/>
        <v xml:space="preserve"> </v>
      </c>
      <c r="CN127" s="17" t="str">
        <f t="shared" si="791"/>
        <v xml:space="preserve"> </v>
      </c>
      <c r="CO127" s="17" t="str">
        <f t="shared" si="792"/>
        <v xml:space="preserve"> </v>
      </c>
      <c r="CP127" s="17" t="str">
        <f t="shared" si="793"/>
        <v xml:space="preserve"> </v>
      </c>
      <c r="CQ127" s="17" t="str">
        <f t="shared" si="794"/>
        <v xml:space="preserve"> </v>
      </c>
      <c r="CR127" s="17" t="str">
        <f t="shared" si="795"/>
        <v xml:space="preserve"> </v>
      </c>
      <c r="CS127" s="17" t="str">
        <f t="shared" si="796"/>
        <v xml:space="preserve"> </v>
      </c>
      <c r="CT127" s="17" t="str">
        <f t="shared" si="797"/>
        <v xml:space="preserve"> </v>
      </c>
      <c r="CU127" s="17" t="str">
        <f t="shared" si="798"/>
        <v xml:space="preserve"> </v>
      </c>
      <c r="CV127" s="17" t="str">
        <f t="shared" si="799"/>
        <v xml:space="preserve"> </v>
      </c>
      <c r="CW127" s="501">
        <v>1996</v>
      </c>
      <c r="CX127" s="17" t="str">
        <f t="shared" si="611"/>
        <v/>
      </c>
      <c r="CY127" s="17" t="str">
        <f t="shared" si="612"/>
        <v/>
      </c>
      <c r="CZ127" s="17" t="str">
        <f t="shared" si="613"/>
        <v/>
      </c>
      <c r="DA127" s="17" t="str">
        <f t="shared" si="614"/>
        <v/>
      </c>
      <c r="DB127" s="17" t="str">
        <f t="shared" si="615"/>
        <v/>
      </c>
      <c r="DC127" s="17" t="str">
        <f t="shared" si="616"/>
        <v/>
      </c>
      <c r="DD127" s="17" t="str">
        <f t="shared" si="617"/>
        <v/>
      </c>
      <c r="DE127" s="17" t="str">
        <f t="shared" si="618"/>
        <v/>
      </c>
      <c r="DF127" s="17" t="str">
        <f t="shared" si="619"/>
        <v/>
      </c>
      <c r="DG127" s="17" t="str">
        <f t="shared" si="620"/>
        <v/>
      </c>
      <c r="DH127" s="17" t="str">
        <f t="shared" si="621"/>
        <v/>
      </c>
      <c r="DI127" s="17" t="str">
        <f t="shared" si="622"/>
        <v/>
      </c>
      <c r="DJ127" s="17" t="str">
        <f t="shared" si="623"/>
        <v/>
      </c>
      <c r="DK127" s="17" t="str">
        <f t="shared" si="624"/>
        <v/>
      </c>
      <c r="DL127" s="17" t="str">
        <f t="shared" si="625"/>
        <v/>
      </c>
      <c r="DM127" s="17" t="str">
        <f t="shared" si="626"/>
        <v/>
      </c>
      <c r="DN127" s="17" t="str">
        <f t="shared" si="627"/>
        <v/>
      </c>
      <c r="DO127" s="17" t="str">
        <f t="shared" si="628"/>
        <v/>
      </c>
      <c r="DP127" s="17" t="str">
        <f t="shared" si="629"/>
        <v/>
      </c>
      <c r="DQ127" s="17" t="str">
        <f t="shared" si="630"/>
        <v/>
      </c>
      <c r="DR127" s="17" t="str">
        <f t="shared" si="631"/>
        <v/>
      </c>
      <c r="DS127" s="17" t="str">
        <f t="shared" si="632"/>
        <v/>
      </c>
      <c r="DT127" s="17" t="str">
        <f t="shared" si="633"/>
        <v/>
      </c>
      <c r="DU127" s="17" t="str">
        <f t="shared" si="634"/>
        <v/>
      </c>
      <c r="DV127" s="17" t="str">
        <f t="shared" si="635"/>
        <v/>
      </c>
      <c r="DW127" s="17" t="str">
        <f t="shared" si="636"/>
        <v/>
      </c>
      <c r="DX127" s="17" t="str">
        <f t="shared" si="637"/>
        <v/>
      </c>
      <c r="DY127" s="17" t="str">
        <f t="shared" si="638"/>
        <v/>
      </c>
      <c r="DZ127" s="17" t="str">
        <f t="shared" si="639"/>
        <v/>
      </c>
      <c r="EA127" s="17" t="str">
        <f t="shared" si="640"/>
        <v/>
      </c>
      <c r="EB127" s="17" t="str">
        <f t="shared" si="641"/>
        <v/>
      </c>
      <c r="EC127" s="501">
        <v>1996</v>
      </c>
      <c r="ED127" s="37">
        <f t="shared" si="642"/>
        <v>1</v>
      </c>
      <c r="EE127" s="37">
        <f t="shared" si="643"/>
        <v>1</v>
      </c>
      <c r="EF127" s="37" t="str">
        <f t="shared" si="644"/>
        <v/>
      </c>
      <c r="EG127" s="37" t="str">
        <f t="shared" si="645"/>
        <v/>
      </c>
      <c r="EH127" s="37" t="str">
        <f t="shared" si="646"/>
        <v/>
      </c>
      <c r="EI127" s="37">
        <f t="shared" si="647"/>
        <v>1</v>
      </c>
      <c r="EJ127" s="37">
        <f t="shared" si="648"/>
        <v>1</v>
      </c>
      <c r="EK127" s="37">
        <f t="shared" si="649"/>
        <v>1</v>
      </c>
      <c r="EL127" s="37" t="str">
        <f t="shared" si="650"/>
        <v/>
      </c>
      <c r="EM127" s="37" t="str">
        <f t="shared" si="651"/>
        <v/>
      </c>
      <c r="EN127" s="37" t="str">
        <f t="shared" si="652"/>
        <v/>
      </c>
      <c r="EO127" s="37" t="str">
        <f t="shared" si="653"/>
        <v/>
      </c>
      <c r="EP127" s="37" t="str">
        <f t="shared" si="654"/>
        <v/>
      </c>
      <c r="EQ127" s="37" t="str">
        <f t="shared" si="655"/>
        <v/>
      </c>
      <c r="ER127" s="37">
        <f t="shared" si="656"/>
        <v>1</v>
      </c>
      <c r="ES127" s="37">
        <f t="shared" si="657"/>
        <v>1</v>
      </c>
      <c r="ET127" s="37">
        <f t="shared" si="658"/>
        <v>1</v>
      </c>
      <c r="EU127" s="37" t="str">
        <f t="shared" si="659"/>
        <v/>
      </c>
      <c r="EV127" s="37">
        <f t="shared" si="660"/>
        <v>1</v>
      </c>
      <c r="EW127" s="37" t="str">
        <f t="shared" si="661"/>
        <v/>
      </c>
      <c r="EX127" s="37" t="str">
        <f t="shared" si="662"/>
        <v/>
      </c>
      <c r="EY127" s="37" t="str">
        <f t="shared" si="663"/>
        <v/>
      </c>
      <c r="EZ127" s="37" t="str">
        <f t="shared" si="664"/>
        <v/>
      </c>
      <c r="FA127" s="37" t="str">
        <f t="shared" si="665"/>
        <v/>
      </c>
      <c r="FB127" s="37" t="str">
        <f t="shared" si="666"/>
        <v/>
      </c>
      <c r="FC127" s="37" t="str">
        <f t="shared" si="667"/>
        <v/>
      </c>
      <c r="FD127" s="37" t="str">
        <f t="shared" si="668"/>
        <v/>
      </c>
      <c r="FE127" s="37">
        <f t="shared" si="669"/>
        <v>1</v>
      </c>
      <c r="FF127" s="37">
        <f t="shared" si="670"/>
        <v>1</v>
      </c>
      <c r="FG127" s="37" t="str">
        <f t="shared" si="671"/>
        <v/>
      </c>
      <c r="FH127" s="37">
        <f t="shared" si="672"/>
        <v>1</v>
      </c>
      <c r="FI127" s="54">
        <f t="shared" si="543"/>
        <v>12</v>
      </c>
      <c r="FJ127" s="501">
        <v>1996</v>
      </c>
      <c r="FK127" s="37" t="str">
        <f t="shared" si="673"/>
        <v/>
      </c>
      <c r="FL127" s="37" t="str">
        <f t="shared" si="674"/>
        <v/>
      </c>
      <c r="FM127" s="37" t="str">
        <f t="shared" si="675"/>
        <v/>
      </c>
      <c r="FN127" s="37" t="str">
        <f t="shared" si="676"/>
        <v/>
      </c>
      <c r="FO127" s="37" t="str">
        <f t="shared" si="677"/>
        <v/>
      </c>
      <c r="FP127" s="37" t="str">
        <f t="shared" si="678"/>
        <v/>
      </c>
      <c r="FQ127" s="37" t="str">
        <f t="shared" si="679"/>
        <v/>
      </c>
      <c r="FR127" s="37" t="str">
        <f t="shared" si="680"/>
        <v/>
      </c>
      <c r="FS127" s="37" t="str">
        <f t="shared" si="681"/>
        <v/>
      </c>
      <c r="FT127" s="37" t="str">
        <f t="shared" si="682"/>
        <v/>
      </c>
      <c r="FU127" s="37" t="str">
        <f t="shared" si="683"/>
        <v/>
      </c>
      <c r="FV127" s="37" t="str">
        <f t="shared" si="684"/>
        <v/>
      </c>
      <c r="FW127" s="37" t="str">
        <f t="shared" si="685"/>
        <v/>
      </c>
      <c r="FX127" s="37" t="str">
        <f t="shared" si="686"/>
        <v/>
      </c>
      <c r="FY127" s="37" t="str">
        <f t="shared" si="687"/>
        <v/>
      </c>
      <c r="FZ127" s="37" t="str">
        <f t="shared" si="688"/>
        <v/>
      </c>
      <c r="GA127" s="37" t="str">
        <f t="shared" si="689"/>
        <v/>
      </c>
      <c r="GB127" s="37" t="str">
        <f t="shared" si="690"/>
        <v/>
      </c>
      <c r="GC127" s="37" t="str">
        <f t="shared" si="691"/>
        <v/>
      </c>
      <c r="GD127" s="37" t="str">
        <f t="shared" si="692"/>
        <v/>
      </c>
      <c r="GE127" s="37" t="str">
        <f t="shared" si="693"/>
        <v/>
      </c>
      <c r="GF127" s="37" t="str">
        <f t="shared" si="694"/>
        <v/>
      </c>
      <c r="GG127" s="37" t="str">
        <f t="shared" si="695"/>
        <v/>
      </c>
      <c r="GH127" s="37" t="str">
        <f t="shared" si="696"/>
        <v/>
      </c>
      <c r="GI127" s="37" t="str">
        <f t="shared" si="697"/>
        <v/>
      </c>
      <c r="GJ127" s="37" t="str">
        <f t="shared" si="698"/>
        <v/>
      </c>
      <c r="GK127" s="37" t="str">
        <f t="shared" si="699"/>
        <v/>
      </c>
      <c r="GL127" s="37" t="str">
        <f t="shared" si="700"/>
        <v/>
      </c>
      <c r="GM127" s="37" t="str">
        <f t="shared" si="701"/>
        <v/>
      </c>
      <c r="GN127" s="37" t="str">
        <f t="shared" si="702"/>
        <v/>
      </c>
      <c r="GO127" s="37" t="str">
        <f t="shared" si="703"/>
        <v/>
      </c>
      <c r="GP127" s="39">
        <f t="shared" si="547"/>
        <v>0</v>
      </c>
      <c r="GQ127" s="501">
        <v>1996</v>
      </c>
      <c r="GR127" s="501">
        <v>1996</v>
      </c>
      <c r="GS127" s="37" t="str">
        <f t="shared" si="704"/>
        <v/>
      </c>
      <c r="GT127" s="37" t="str">
        <f t="shared" si="705"/>
        <v/>
      </c>
      <c r="GU127" s="37" t="str">
        <f t="shared" si="706"/>
        <v/>
      </c>
      <c r="GV127" s="37" t="str">
        <f t="shared" si="707"/>
        <v/>
      </c>
      <c r="GW127" s="37" t="str">
        <f t="shared" si="708"/>
        <v/>
      </c>
      <c r="GX127" s="37" t="str">
        <f t="shared" si="709"/>
        <v/>
      </c>
      <c r="GY127" s="37" t="str">
        <f t="shared" si="710"/>
        <v/>
      </c>
      <c r="GZ127" s="37" t="str">
        <f t="shared" si="711"/>
        <v/>
      </c>
      <c r="HA127" s="37" t="str">
        <f t="shared" si="712"/>
        <v/>
      </c>
      <c r="HB127" s="37" t="str">
        <f t="shared" si="713"/>
        <v/>
      </c>
      <c r="HC127" s="37" t="str">
        <f t="shared" si="714"/>
        <v/>
      </c>
      <c r="HD127" s="37" t="str">
        <f t="shared" si="715"/>
        <v/>
      </c>
      <c r="HE127" s="37" t="str">
        <f t="shared" si="716"/>
        <v/>
      </c>
      <c r="HF127" s="37" t="str">
        <f t="shared" si="717"/>
        <v/>
      </c>
      <c r="HG127" s="37" t="str">
        <f t="shared" si="718"/>
        <v/>
      </c>
      <c r="HH127" s="37" t="str">
        <f t="shared" si="719"/>
        <v/>
      </c>
      <c r="HI127" s="37" t="str">
        <f t="shared" si="720"/>
        <v/>
      </c>
      <c r="HJ127" s="37" t="str">
        <f t="shared" si="721"/>
        <v/>
      </c>
      <c r="HK127" s="37" t="str">
        <f t="shared" si="722"/>
        <v/>
      </c>
      <c r="HL127" s="37" t="str">
        <f t="shared" si="723"/>
        <v/>
      </c>
      <c r="HM127" s="37" t="str">
        <f t="shared" si="724"/>
        <v/>
      </c>
      <c r="HN127" s="37" t="str">
        <f t="shared" si="725"/>
        <v/>
      </c>
      <c r="HO127" s="37" t="str">
        <f t="shared" si="726"/>
        <v/>
      </c>
      <c r="HP127" s="37" t="str">
        <f t="shared" si="727"/>
        <v/>
      </c>
      <c r="HQ127" s="37" t="str">
        <f t="shared" si="728"/>
        <v/>
      </c>
      <c r="HR127" s="37" t="str">
        <f t="shared" si="729"/>
        <v/>
      </c>
      <c r="HS127" s="37" t="str">
        <f t="shared" si="730"/>
        <v/>
      </c>
      <c r="HT127" s="37" t="str">
        <f t="shared" si="731"/>
        <v/>
      </c>
      <c r="HU127" s="37" t="str">
        <f t="shared" si="732"/>
        <v/>
      </c>
      <c r="HV127" s="37" t="str">
        <f t="shared" si="733"/>
        <v/>
      </c>
      <c r="HW127" s="37" t="str">
        <f t="shared" si="734"/>
        <v/>
      </c>
      <c r="HX127" s="39">
        <f t="shared" si="548"/>
        <v>0</v>
      </c>
      <c r="HY127" s="501">
        <v>1996</v>
      </c>
    </row>
    <row r="128" spans="1:233" ht="13.8">
      <c r="A128" s="501">
        <v>1997</v>
      </c>
      <c r="B128" s="45">
        <v>7.0000000000000007E-2</v>
      </c>
      <c r="C128" s="45" t="s">
        <v>60</v>
      </c>
      <c r="D128" s="45">
        <v>0.78</v>
      </c>
      <c r="E128" s="45">
        <v>0</v>
      </c>
      <c r="F128" s="45">
        <v>0.28999999999999998</v>
      </c>
      <c r="G128" s="150" t="s">
        <v>60</v>
      </c>
      <c r="H128" s="45">
        <v>0</v>
      </c>
      <c r="I128" s="45">
        <v>0</v>
      </c>
      <c r="J128" s="45" t="s">
        <v>60</v>
      </c>
      <c r="K128" s="45">
        <v>0.04</v>
      </c>
      <c r="L128" s="150">
        <v>0</v>
      </c>
      <c r="M128" s="45">
        <v>0</v>
      </c>
      <c r="N128" s="45" t="s">
        <v>60</v>
      </c>
      <c r="O128" s="45">
        <v>0.47</v>
      </c>
      <c r="P128" s="45">
        <v>0</v>
      </c>
      <c r="Q128" s="150">
        <v>0</v>
      </c>
      <c r="R128" s="45">
        <v>0</v>
      </c>
      <c r="S128" s="45">
        <v>0.1</v>
      </c>
      <c r="T128" s="45">
        <v>0.56000000000000005</v>
      </c>
      <c r="U128" s="45">
        <v>0</v>
      </c>
      <c r="V128" s="150">
        <v>0</v>
      </c>
      <c r="W128" s="45">
        <v>0</v>
      </c>
      <c r="X128" s="45">
        <v>0</v>
      </c>
      <c r="Y128" s="45">
        <v>0</v>
      </c>
      <c r="Z128" s="45" t="s">
        <v>60</v>
      </c>
      <c r="AA128" s="150">
        <v>0.36</v>
      </c>
      <c r="AB128" s="45">
        <v>0</v>
      </c>
      <c r="AC128" s="45">
        <v>0</v>
      </c>
      <c r="AD128" s="45">
        <v>0</v>
      </c>
      <c r="AE128" s="45">
        <v>0</v>
      </c>
      <c r="AF128" s="150">
        <v>0.28999999999999998</v>
      </c>
      <c r="AG128" s="152">
        <f t="shared" si="735"/>
        <v>2.9600000000000004</v>
      </c>
      <c r="AH128" s="8">
        <f t="shared" si="736"/>
        <v>0.78</v>
      </c>
      <c r="AI128" s="4">
        <f t="shared" si="546"/>
        <v>9</v>
      </c>
      <c r="AJ128" s="501">
        <v>1997</v>
      </c>
      <c r="AK128" s="28" t="str">
        <f t="shared" si="737"/>
        <v/>
      </c>
      <c r="AL128" s="28" t="str">
        <f t="shared" si="738"/>
        <v/>
      </c>
      <c r="AM128" s="28" t="str">
        <f t="shared" si="739"/>
        <v/>
      </c>
      <c r="AN128" s="28" t="str">
        <f t="shared" si="740"/>
        <v/>
      </c>
      <c r="AO128" s="28" t="str">
        <f t="shared" si="741"/>
        <v/>
      </c>
      <c r="AP128" s="28" t="str">
        <f t="shared" si="742"/>
        <v/>
      </c>
      <c r="AQ128" s="28" t="str">
        <f t="shared" si="743"/>
        <v/>
      </c>
      <c r="AR128" s="28" t="str">
        <f t="shared" si="744"/>
        <v/>
      </c>
      <c r="AS128" s="28" t="str">
        <f t="shared" si="745"/>
        <v/>
      </c>
      <c r="AT128" s="28" t="str">
        <f t="shared" si="746"/>
        <v/>
      </c>
      <c r="AU128" s="28" t="str">
        <f t="shared" si="747"/>
        <v/>
      </c>
      <c r="AV128" s="28" t="str">
        <f t="shared" si="748"/>
        <v/>
      </c>
      <c r="AW128" s="28" t="str">
        <f t="shared" si="749"/>
        <v/>
      </c>
      <c r="AX128" s="28" t="str">
        <f t="shared" si="750"/>
        <v/>
      </c>
      <c r="AY128" s="28" t="str">
        <f t="shared" si="751"/>
        <v/>
      </c>
      <c r="AZ128" s="28" t="str">
        <f t="shared" si="752"/>
        <v/>
      </c>
      <c r="BA128" s="28" t="str">
        <f t="shared" si="753"/>
        <v/>
      </c>
      <c r="BB128" s="28" t="str">
        <f t="shared" si="754"/>
        <v/>
      </c>
      <c r="BC128" s="28" t="str">
        <f t="shared" si="755"/>
        <v/>
      </c>
      <c r="BD128" s="28" t="str">
        <f t="shared" si="756"/>
        <v/>
      </c>
      <c r="BE128" s="28" t="str">
        <f t="shared" si="757"/>
        <v/>
      </c>
      <c r="BF128" s="28" t="str">
        <f t="shared" si="758"/>
        <v/>
      </c>
      <c r="BG128" s="28" t="str">
        <f t="shared" si="759"/>
        <v/>
      </c>
      <c r="BH128" s="28" t="str">
        <f t="shared" si="760"/>
        <v/>
      </c>
      <c r="BI128" s="28" t="str">
        <f t="shared" si="761"/>
        <v/>
      </c>
      <c r="BJ128" s="28" t="str">
        <f t="shared" si="762"/>
        <v/>
      </c>
      <c r="BK128" s="28" t="str">
        <f t="shared" si="763"/>
        <v/>
      </c>
      <c r="BL128" s="28" t="str">
        <f t="shared" si="764"/>
        <v/>
      </c>
      <c r="BM128" s="28" t="str">
        <f t="shared" si="765"/>
        <v/>
      </c>
      <c r="BN128" s="28" t="str">
        <f t="shared" si="766"/>
        <v/>
      </c>
      <c r="BO128" s="28" t="str">
        <f t="shared" si="767"/>
        <v/>
      </c>
      <c r="BP128" s="39">
        <f t="shared" si="768"/>
        <v>0</v>
      </c>
      <c r="BQ128" s="501">
        <v>1997</v>
      </c>
      <c r="BR128" s="17" t="str">
        <f t="shared" si="769"/>
        <v xml:space="preserve"> </v>
      </c>
      <c r="BS128" s="17" t="str">
        <f t="shared" si="770"/>
        <v xml:space="preserve"> </v>
      </c>
      <c r="BT128" s="17" t="str">
        <f t="shared" si="771"/>
        <v xml:space="preserve"> </v>
      </c>
      <c r="BU128" s="17" t="str">
        <f t="shared" si="772"/>
        <v xml:space="preserve"> </v>
      </c>
      <c r="BV128" s="17" t="str">
        <f t="shared" si="773"/>
        <v xml:space="preserve"> </v>
      </c>
      <c r="BW128" s="17" t="str">
        <f t="shared" si="774"/>
        <v xml:space="preserve"> </v>
      </c>
      <c r="BX128" s="17" t="str">
        <f t="shared" si="775"/>
        <v xml:space="preserve"> </v>
      </c>
      <c r="BY128" s="17" t="str">
        <f t="shared" si="776"/>
        <v xml:space="preserve"> </v>
      </c>
      <c r="BZ128" s="17" t="str">
        <f t="shared" si="777"/>
        <v xml:space="preserve"> </v>
      </c>
      <c r="CA128" s="17" t="str">
        <f t="shared" si="778"/>
        <v xml:space="preserve"> </v>
      </c>
      <c r="CB128" s="17" t="str">
        <f t="shared" si="779"/>
        <v xml:space="preserve"> </v>
      </c>
      <c r="CC128" s="17" t="str">
        <f t="shared" si="780"/>
        <v xml:space="preserve"> </v>
      </c>
      <c r="CD128" s="17" t="str">
        <f t="shared" si="781"/>
        <v xml:space="preserve"> </v>
      </c>
      <c r="CE128" s="17" t="str">
        <f t="shared" si="782"/>
        <v xml:space="preserve"> </v>
      </c>
      <c r="CF128" s="17" t="str">
        <f t="shared" si="783"/>
        <v xml:space="preserve"> </v>
      </c>
      <c r="CG128" s="17" t="str">
        <f t="shared" si="784"/>
        <v xml:space="preserve"> </v>
      </c>
      <c r="CH128" s="17" t="str">
        <f t="shared" si="785"/>
        <v xml:space="preserve"> </v>
      </c>
      <c r="CI128" s="17" t="str">
        <f t="shared" si="786"/>
        <v xml:space="preserve"> </v>
      </c>
      <c r="CJ128" s="17" t="str">
        <f t="shared" si="787"/>
        <v xml:space="preserve"> </v>
      </c>
      <c r="CK128" s="17" t="str">
        <f t="shared" si="788"/>
        <v xml:space="preserve"> </v>
      </c>
      <c r="CL128" s="17" t="str">
        <f t="shared" si="789"/>
        <v xml:space="preserve"> </v>
      </c>
      <c r="CM128" s="17" t="str">
        <f t="shared" si="790"/>
        <v xml:space="preserve"> </v>
      </c>
      <c r="CN128" s="17" t="str">
        <f t="shared" si="791"/>
        <v xml:space="preserve"> </v>
      </c>
      <c r="CO128" s="17" t="str">
        <f t="shared" si="792"/>
        <v xml:space="preserve"> </v>
      </c>
      <c r="CP128" s="17" t="str">
        <f t="shared" si="793"/>
        <v xml:space="preserve"> </v>
      </c>
      <c r="CQ128" s="17" t="str">
        <f t="shared" si="794"/>
        <v xml:space="preserve"> </v>
      </c>
      <c r="CR128" s="17" t="str">
        <f t="shared" si="795"/>
        <v xml:space="preserve"> </v>
      </c>
      <c r="CS128" s="17" t="str">
        <f t="shared" si="796"/>
        <v xml:space="preserve"> </v>
      </c>
      <c r="CT128" s="17" t="str">
        <f t="shared" si="797"/>
        <v xml:space="preserve"> </v>
      </c>
      <c r="CU128" s="17" t="str">
        <f t="shared" si="798"/>
        <v xml:space="preserve"> </v>
      </c>
      <c r="CV128" s="17" t="str">
        <f t="shared" si="799"/>
        <v xml:space="preserve"> </v>
      </c>
      <c r="CW128" s="501">
        <v>1997</v>
      </c>
      <c r="CX128" s="17" t="str">
        <f t="shared" si="611"/>
        <v/>
      </c>
      <c r="CY128" s="17" t="str">
        <f t="shared" si="612"/>
        <v/>
      </c>
      <c r="CZ128" s="17" t="str">
        <f t="shared" si="613"/>
        <v/>
      </c>
      <c r="DA128" s="17" t="str">
        <f t="shared" si="614"/>
        <v/>
      </c>
      <c r="DB128" s="17" t="str">
        <f t="shared" si="615"/>
        <v/>
      </c>
      <c r="DC128" s="17" t="str">
        <f t="shared" si="616"/>
        <v/>
      </c>
      <c r="DD128" s="17" t="str">
        <f t="shared" si="617"/>
        <v/>
      </c>
      <c r="DE128" s="17" t="str">
        <f t="shared" si="618"/>
        <v/>
      </c>
      <c r="DF128" s="17" t="str">
        <f t="shared" si="619"/>
        <v/>
      </c>
      <c r="DG128" s="17" t="str">
        <f t="shared" si="620"/>
        <v/>
      </c>
      <c r="DH128" s="17" t="str">
        <f t="shared" si="621"/>
        <v/>
      </c>
      <c r="DI128" s="17" t="str">
        <f t="shared" si="622"/>
        <v/>
      </c>
      <c r="DJ128" s="17" t="str">
        <f t="shared" si="623"/>
        <v/>
      </c>
      <c r="DK128" s="17" t="str">
        <f t="shared" si="624"/>
        <v/>
      </c>
      <c r="DL128" s="17" t="str">
        <f t="shared" si="625"/>
        <v/>
      </c>
      <c r="DM128" s="17" t="str">
        <f t="shared" si="626"/>
        <v/>
      </c>
      <c r="DN128" s="17" t="str">
        <f t="shared" si="627"/>
        <v/>
      </c>
      <c r="DO128" s="17" t="str">
        <f t="shared" si="628"/>
        <v/>
      </c>
      <c r="DP128" s="17" t="str">
        <f t="shared" si="629"/>
        <v/>
      </c>
      <c r="DQ128" s="17" t="str">
        <f t="shared" si="630"/>
        <v/>
      </c>
      <c r="DR128" s="17" t="str">
        <f t="shared" si="631"/>
        <v/>
      </c>
      <c r="DS128" s="17" t="str">
        <f t="shared" si="632"/>
        <v/>
      </c>
      <c r="DT128" s="17" t="str">
        <f t="shared" si="633"/>
        <v/>
      </c>
      <c r="DU128" s="17" t="str">
        <f t="shared" si="634"/>
        <v/>
      </c>
      <c r="DV128" s="17" t="str">
        <f t="shared" si="635"/>
        <v/>
      </c>
      <c r="DW128" s="17" t="str">
        <f t="shared" si="636"/>
        <v/>
      </c>
      <c r="DX128" s="17" t="str">
        <f t="shared" si="637"/>
        <v/>
      </c>
      <c r="DY128" s="17" t="str">
        <f t="shared" si="638"/>
        <v/>
      </c>
      <c r="DZ128" s="17" t="str">
        <f t="shared" si="639"/>
        <v/>
      </c>
      <c r="EA128" s="17" t="str">
        <f t="shared" si="640"/>
        <v/>
      </c>
      <c r="EB128" s="17" t="str">
        <f t="shared" si="641"/>
        <v/>
      </c>
      <c r="EC128" s="501">
        <v>1997</v>
      </c>
      <c r="ED128" s="37">
        <f t="shared" si="642"/>
        <v>1</v>
      </c>
      <c r="EE128" s="37" t="str">
        <f t="shared" si="643"/>
        <v/>
      </c>
      <c r="EF128" s="37">
        <f t="shared" si="644"/>
        <v>1</v>
      </c>
      <c r="EG128" s="37" t="str">
        <f t="shared" si="645"/>
        <v/>
      </c>
      <c r="EH128" s="37">
        <f t="shared" si="646"/>
        <v>1</v>
      </c>
      <c r="EI128" s="37" t="str">
        <f t="shared" si="647"/>
        <v/>
      </c>
      <c r="EJ128" s="37" t="str">
        <f t="shared" si="648"/>
        <v/>
      </c>
      <c r="EK128" s="37" t="str">
        <f t="shared" si="649"/>
        <v/>
      </c>
      <c r="EL128" s="37" t="str">
        <f t="shared" si="650"/>
        <v/>
      </c>
      <c r="EM128" s="37">
        <f t="shared" si="651"/>
        <v>1</v>
      </c>
      <c r="EN128" s="37" t="str">
        <f t="shared" si="652"/>
        <v/>
      </c>
      <c r="EO128" s="37" t="str">
        <f t="shared" si="653"/>
        <v/>
      </c>
      <c r="EP128" s="37" t="str">
        <f t="shared" si="654"/>
        <v/>
      </c>
      <c r="EQ128" s="37">
        <f t="shared" si="655"/>
        <v>1</v>
      </c>
      <c r="ER128" s="37" t="str">
        <f t="shared" si="656"/>
        <v/>
      </c>
      <c r="ES128" s="37" t="str">
        <f t="shared" si="657"/>
        <v/>
      </c>
      <c r="ET128" s="37" t="str">
        <f t="shared" si="658"/>
        <v/>
      </c>
      <c r="EU128" s="37">
        <f t="shared" si="659"/>
        <v>1</v>
      </c>
      <c r="EV128" s="37">
        <f t="shared" si="660"/>
        <v>1</v>
      </c>
      <c r="EW128" s="37" t="str">
        <f t="shared" si="661"/>
        <v/>
      </c>
      <c r="EX128" s="37" t="str">
        <f t="shared" si="662"/>
        <v/>
      </c>
      <c r="EY128" s="37" t="str">
        <f t="shared" si="663"/>
        <v/>
      </c>
      <c r="EZ128" s="37" t="str">
        <f t="shared" si="664"/>
        <v/>
      </c>
      <c r="FA128" s="37" t="str">
        <f t="shared" si="665"/>
        <v/>
      </c>
      <c r="FB128" s="37" t="str">
        <f t="shared" si="666"/>
        <v/>
      </c>
      <c r="FC128" s="37">
        <f t="shared" si="667"/>
        <v>1</v>
      </c>
      <c r="FD128" s="37" t="str">
        <f t="shared" si="668"/>
        <v/>
      </c>
      <c r="FE128" s="37" t="str">
        <f t="shared" si="669"/>
        <v/>
      </c>
      <c r="FF128" s="37" t="str">
        <f t="shared" si="670"/>
        <v/>
      </c>
      <c r="FG128" s="37" t="str">
        <f t="shared" si="671"/>
        <v/>
      </c>
      <c r="FH128" s="37">
        <f t="shared" si="672"/>
        <v>1</v>
      </c>
      <c r="FI128" s="54">
        <f t="shared" si="543"/>
        <v>9</v>
      </c>
      <c r="FJ128" s="501">
        <v>1997</v>
      </c>
      <c r="FK128" s="37" t="str">
        <f t="shared" si="673"/>
        <v/>
      </c>
      <c r="FL128" s="37" t="str">
        <f t="shared" si="674"/>
        <v/>
      </c>
      <c r="FM128" s="37" t="str">
        <f t="shared" si="675"/>
        <v/>
      </c>
      <c r="FN128" s="37" t="str">
        <f t="shared" si="676"/>
        <v/>
      </c>
      <c r="FO128" s="37" t="str">
        <f t="shared" si="677"/>
        <v/>
      </c>
      <c r="FP128" s="37" t="str">
        <f t="shared" si="678"/>
        <v/>
      </c>
      <c r="FQ128" s="37" t="str">
        <f t="shared" si="679"/>
        <v/>
      </c>
      <c r="FR128" s="37" t="str">
        <f t="shared" si="680"/>
        <v/>
      </c>
      <c r="FS128" s="37" t="str">
        <f t="shared" si="681"/>
        <v/>
      </c>
      <c r="FT128" s="37" t="str">
        <f t="shared" si="682"/>
        <v/>
      </c>
      <c r="FU128" s="37" t="str">
        <f t="shared" si="683"/>
        <v/>
      </c>
      <c r="FV128" s="37" t="str">
        <f t="shared" si="684"/>
        <v/>
      </c>
      <c r="FW128" s="37" t="str">
        <f t="shared" si="685"/>
        <v/>
      </c>
      <c r="FX128" s="37" t="str">
        <f t="shared" si="686"/>
        <v/>
      </c>
      <c r="FY128" s="37" t="str">
        <f t="shared" si="687"/>
        <v/>
      </c>
      <c r="FZ128" s="37" t="str">
        <f t="shared" si="688"/>
        <v/>
      </c>
      <c r="GA128" s="37" t="str">
        <f t="shared" si="689"/>
        <v/>
      </c>
      <c r="GB128" s="37" t="str">
        <f t="shared" si="690"/>
        <v/>
      </c>
      <c r="GC128" s="37" t="str">
        <f t="shared" si="691"/>
        <v/>
      </c>
      <c r="GD128" s="37" t="str">
        <f t="shared" si="692"/>
        <v/>
      </c>
      <c r="GE128" s="37" t="str">
        <f t="shared" si="693"/>
        <v/>
      </c>
      <c r="GF128" s="37" t="str">
        <f t="shared" si="694"/>
        <v/>
      </c>
      <c r="GG128" s="37" t="str">
        <f t="shared" si="695"/>
        <v/>
      </c>
      <c r="GH128" s="37" t="str">
        <f t="shared" si="696"/>
        <v/>
      </c>
      <c r="GI128" s="37" t="str">
        <f t="shared" si="697"/>
        <v/>
      </c>
      <c r="GJ128" s="37" t="str">
        <f t="shared" si="698"/>
        <v/>
      </c>
      <c r="GK128" s="37" t="str">
        <f t="shared" si="699"/>
        <v/>
      </c>
      <c r="GL128" s="37" t="str">
        <f t="shared" si="700"/>
        <v/>
      </c>
      <c r="GM128" s="37" t="str">
        <f t="shared" si="701"/>
        <v/>
      </c>
      <c r="GN128" s="37" t="str">
        <f t="shared" si="702"/>
        <v/>
      </c>
      <c r="GO128" s="37" t="str">
        <f t="shared" si="703"/>
        <v/>
      </c>
      <c r="GP128" s="39">
        <f t="shared" si="547"/>
        <v>0</v>
      </c>
      <c r="GQ128" s="501">
        <v>1997</v>
      </c>
      <c r="GR128" s="501">
        <v>1997</v>
      </c>
      <c r="GS128" s="37" t="str">
        <f t="shared" si="704"/>
        <v/>
      </c>
      <c r="GT128" s="37" t="str">
        <f t="shared" si="705"/>
        <v/>
      </c>
      <c r="GU128" s="37" t="str">
        <f t="shared" si="706"/>
        <v/>
      </c>
      <c r="GV128" s="37" t="str">
        <f t="shared" si="707"/>
        <v/>
      </c>
      <c r="GW128" s="37" t="str">
        <f t="shared" si="708"/>
        <v/>
      </c>
      <c r="GX128" s="37" t="str">
        <f t="shared" si="709"/>
        <v/>
      </c>
      <c r="GY128" s="37" t="str">
        <f t="shared" si="710"/>
        <v/>
      </c>
      <c r="GZ128" s="37" t="str">
        <f t="shared" si="711"/>
        <v/>
      </c>
      <c r="HA128" s="37" t="str">
        <f t="shared" si="712"/>
        <v/>
      </c>
      <c r="HB128" s="37" t="str">
        <f t="shared" si="713"/>
        <v/>
      </c>
      <c r="HC128" s="37" t="str">
        <f t="shared" si="714"/>
        <v/>
      </c>
      <c r="HD128" s="37" t="str">
        <f t="shared" si="715"/>
        <v/>
      </c>
      <c r="HE128" s="37" t="str">
        <f t="shared" si="716"/>
        <v/>
      </c>
      <c r="HF128" s="37" t="str">
        <f t="shared" si="717"/>
        <v/>
      </c>
      <c r="HG128" s="37" t="str">
        <f t="shared" si="718"/>
        <v/>
      </c>
      <c r="HH128" s="37" t="str">
        <f t="shared" si="719"/>
        <v/>
      </c>
      <c r="HI128" s="37" t="str">
        <f t="shared" si="720"/>
        <v/>
      </c>
      <c r="HJ128" s="37" t="str">
        <f t="shared" si="721"/>
        <v/>
      </c>
      <c r="HK128" s="37" t="str">
        <f t="shared" si="722"/>
        <v/>
      </c>
      <c r="HL128" s="37" t="str">
        <f t="shared" si="723"/>
        <v/>
      </c>
      <c r="HM128" s="37" t="str">
        <f t="shared" si="724"/>
        <v/>
      </c>
      <c r="HN128" s="37" t="str">
        <f t="shared" si="725"/>
        <v/>
      </c>
      <c r="HO128" s="37" t="str">
        <f t="shared" si="726"/>
        <v/>
      </c>
      <c r="HP128" s="37" t="str">
        <f t="shared" si="727"/>
        <v/>
      </c>
      <c r="HQ128" s="37" t="str">
        <f t="shared" si="728"/>
        <v/>
      </c>
      <c r="HR128" s="37" t="str">
        <f t="shared" si="729"/>
        <v/>
      </c>
      <c r="HS128" s="37" t="str">
        <f t="shared" si="730"/>
        <v/>
      </c>
      <c r="HT128" s="37" t="str">
        <f t="shared" si="731"/>
        <v/>
      </c>
      <c r="HU128" s="37" t="str">
        <f t="shared" si="732"/>
        <v/>
      </c>
      <c r="HV128" s="37" t="str">
        <f t="shared" si="733"/>
        <v/>
      </c>
      <c r="HW128" s="37" t="str">
        <f t="shared" si="734"/>
        <v/>
      </c>
      <c r="HX128" s="39">
        <f t="shared" si="548"/>
        <v>0</v>
      </c>
      <c r="HY128" s="501">
        <v>1997</v>
      </c>
    </row>
    <row r="129" spans="1:233" ht="13.8">
      <c r="A129" s="501">
        <v>1998</v>
      </c>
      <c r="B129" s="45" t="s">
        <v>60</v>
      </c>
      <c r="C129" s="45">
        <v>0.24</v>
      </c>
      <c r="D129" s="45">
        <v>0</v>
      </c>
      <c r="E129" s="45">
        <v>0</v>
      </c>
      <c r="F129" s="45" t="s">
        <v>60</v>
      </c>
      <c r="G129" s="150" t="s">
        <v>60</v>
      </c>
      <c r="H129" s="45">
        <v>0.13</v>
      </c>
      <c r="I129" s="45">
        <v>0.83</v>
      </c>
      <c r="J129" s="45">
        <v>1.81</v>
      </c>
      <c r="K129" s="45">
        <v>0</v>
      </c>
      <c r="L129" s="150" t="s">
        <v>60</v>
      </c>
      <c r="M129" s="45" t="s">
        <v>60</v>
      </c>
      <c r="N129" s="45">
        <v>0</v>
      </c>
      <c r="O129" s="45">
        <v>0</v>
      </c>
      <c r="P129" s="45">
        <v>0</v>
      </c>
      <c r="Q129" s="150">
        <v>0</v>
      </c>
      <c r="R129" s="45">
        <v>0.26</v>
      </c>
      <c r="S129" s="45">
        <v>0.99</v>
      </c>
      <c r="T129" s="45">
        <v>1.64</v>
      </c>
      <c r="U129" s="45">
        <v>0.57999999999999996</v>
      </c>
      <c r="V129" s="150">
        <v>0.24</v>
      </c>
      <c r="W129" s="45">
        <v>0</v>
      </c>
      <c r="X129" s="45">
        <v>0</v>
      </c>
      <c r="Y129" s="45" t="s">
        <v>60</v>
      </c>
      <c r="Z129" s="45">
        <v>0</v>
      </c>
      <c r="AA129" s="150">
        <v>0</v>
      </c>
      <c r="AB129" s="45">
        <v>0</v>
      </c>
      <c r="AC129" s="45">
        <v>0</v>
      </c>
      <c r="AD129" s="45">
        <v>0</v>
      </c>
      <c r="AE129" s="45">
        <v>0</v>
      </c>
      <c r="AF129" s="150">
        <v>0</v>
      </c>
      <c r="AG129" s="152">
        <f t="shared" si="735"/>
        <v>6.72</v>
      </c>
      <c r="AH129" s="8">
        <f t="shared" si="736"/>
        <v>1.81</v>
      </c>
      <c r="AI129" s="4">
        <f t="shared" si="546"/>
        <v>9</v>
      </c>
      <c r="AJ129" s="501">
        <v>1998</v>
      </c>
      <c r="AK129" s="28" t="str">
        <f t="shared" si="737"/>
        <v/>
      </c>
      <c r="AL129" s="28" t="str">
        <f t="shared" si="738"/>
        <v/>
      </c>
      <c r="AM129" s="28" t="str">
        <f t="shared" si="739"/>
        <v/>
      </c>
      <c r="AN129" s="28" t="str">
        <f t="shared" si="740"/>
        <v/>
      </c>
      <c r="AO129" s="28" t="str">
        <f t="shared" si="741"/>
        <v/>
      </c>
      <c r="AP129" s="28" t="str">
        <f t="shared" si="742"/>
        <v/>
      </c>
      <c r="AQ129" s="28" t="str">
        <f t="shared" si="743"/>
        <v/>
      </c>
      <c r="AR129" s="28" t="str">
        <f t="shared" si="744"/>
        <v/>
      </c>
      <c r="AS129" s="28" t="str">
        <f t="shared" si="745"/>
        <v/>
      </c>
      <c r="AT129" s="28" t="str">
        <f t="shared" si="746"/>
        <v/>
      </c>
      <c r="AU129" s="28" t="str">
        <f t="shared" si="747"/>
        <v/>
      </c>
      <c r="AV129" s="28" t="str">
        <f t="shared" si="748"/>
        <v/>
      </c>
      <c r="AW129" s="28" t="str">
        <f t="shared" si="749"/>
        <v/>
      </c>
      <c r="AX129" s="28" t="str">
        <f t="shared" si="750"/>
        <v/>
      </c>
      <c r="AY129" s="28" t="str">
        <f t="shared" si="751"/>
        <v/>
      </c>
      <c r="AZ129" s="28" t="str">
        <f t="shared" si="752"/>
        <v/>
      </c>
      <c r="BA129" s="28" t="str">
        <f t="shared" si="753"/>
        <v/>
      </c>
      <c r="BB129" s="28" t="str">
        <f t="shared" si="754"/>
        <v/>
      </c>
      <c r="BC129" s="28" t="str">
        <f t="shared" si="755"/>
        <v/>
      </c>
      <c r="BD129" s="28" t="str">
        <f t="shared" si="756"/>
        <v/>
      </c>
      <c r="BE129" s="28" t="str">
        <f t="shared" si="757"/>
        <v/>
      </c>
      <c r="BF129" s="28" t="str">
        <f t="shared" si="758"/>
        <v/>
      </c>
      <c r="BG129" s="28" t="str">
        <f t="shared" si="759"/>
        <v/>
      </c>
      <c r="BH129" s="28" t="str">
        <f t="shared" si="760"/>
        <v/>
      </c>
      <c r="BI129" s="28" t="str">
        <f t="shared" si="761"/>
        <v/>
      </c>
      <c r="BJ129" s="28" t="str">
        <f t="shared" si="762"/>
        <v/>
      </c>
      <c r="BK129" s="28" t="str">
        <f t="shared" si="763"/>
        <v/>
      </c>
      <c r="BL129" s="28" t="str">
        <f t="shared" si="764"/>
        <v/>
      </c>
      <c r="BM129" s="28" t="str">
        <f t="shared" si="765"/>
        <v/>
      </c>
      <c r="BN129" s="28" t="str">
        <f t="shared" si="766"/>
        <v/>
      </c>
      <c r="BO129" s="28" t="str">
        <f t="shared" si="767"/>
        <v/>
      </c>
      <c r="BP129" s="39">
        <f t="shared" si="768"/>
        <v>0</v>
      </c>
      <c r="BQ129" s="501">
        <v>1998</v>
      </c>
      <c r="BR129" s="17" t="str">
        <f t="shared" si="769"/>
        <v xml:space="preserve"> </v>
      </c>
      <c r="BS129" s="17" t="str">
        <f t="shared" si="770"/>
        <v xml:space="preserve"> </v>
      </c>
      <c r="BT129" s="17" t="str">
        <f t="shared" si="771"/>
        <v xml:space="preserve"> </v>
      </c>
      <c r="BU129" s="17" t="str">
        <f t="shared" si="772"/>
        <v xml:space="preserve"> </v>
      </c>
      <c r="BV129" s="17" t="str">
        <f t="shared" si="773"/>
        <v xml:space="preserve"> </v>
      </c>
      <c r="BW129" s="17" t="str">
        <f t="shared" si="774"/>
        <v xml:space="preserve"> </v>
      </c>
      <c r="BX129" s="17" t="str">
        <f t="shared" si="775"/>
        <v xml:space="preserve"> </v>
      </c>
      <c r="BY129" s="17" t="str">
        <f t="shared" si="776"/>
        <v xml:space="preserve"> </v>
      </c>
      <c r="BZ129" s="17" t="str">
        <f t="shared" si="777"/>
        <v xml:space="preserve"> </v>
      </c>
      <c r="CA129" s="17" t="str">
        <f t="shared" si="778"/>
        <v xml:space="preserve"> </v>
      </c>
      <c r="CB129" s="17" t="str">
        <f t="shared" si="779"/>
        <v xml:space="preserve"> </v>
      </c>
      <c r="CC129" s="17" t="str">
        <f t="shared" si="780"/>
        <v xml:space="preserve"> </v>
      </c>
      <c r="CD129" s="17" t="str">
        <f t="shared" si="781"/>
        <v xml:space="preserve"> </v>
      </c>
      <c r="CE129" s="17" t="str">
        <f t="shared" si="782"/>
        <v xml:space="preserve"> </v>
      </c>
      <c r="CF129" s="17" t="str">
        <f t="shared" si="783"/>
        <v xml:space="preserve"> </v>
      </c>
      <c r="CG129" s="17" t="str">
        <f t="shared" si="784"/>
        <v xml:space="preserve"> </v>
      </c>
      <c r="CH129" s="17" t="str">
        <f t="shared" si="785"/>
        <v xml:space="preserve"> </v>
      </c>
      <c r="CI129" s="17" t="str">
        <f t="shared" si="786"/>
        <v xml:space="preserve"> </v>
      </c>
      <c r="CJ129" s="17" t="str">
        <f t="shared" si="787"/>
        <v xml:space="preserve"> </v>
      </c>
      <c r="CK129" s="17" t="str">
        <f t="shared" si="788"/>
        <v xml:space="preserve"> </v>
      </c>
      <c r="CL129" s="17" t="str">
        <f t="shared" si="789"/>
        <v xml:space="preserve"> </v>
      </c>
      <c r="CM129" s="17" t="str">
        <f t="shared" si="790"/>
        <v xml:space="preserve"> </v>
      </c>
      <c r="CN129" s="17" t="str">
        <f t="shared" si="791"/>
        <v xml:space="preserve"> </v>
      </c>
      <c r="CO129" s="17" t="str">
        <f t="shared" si="792"/>
        <v xml:space="preserve"> </v>
      </c>
      <c r="CP129" s="17" t="str">
        <f t="shared" si="793"/>
        <v xml:space="preserve"> </v>
      </c>
      <c r="CQ129" s="17" t="str">
        <f t="shared" si="794"/>
        <v xml:space="preserve"> </v>
      </c>
      <c r="CR129" s="17" t="str">
        <f t="shared" si="795"/>
        <v xml:space="preserve"> </v>
      </c>
      <c r="CS129" s="17" t="str">
        <f t="shared" si="796"/>
        <v xml:space="preserve"> </v>
      </c>
      <c r="CT129" s="17" t="str">
        <f t="shared" si="797"/>
        <v xml:space="preserve"> </v>
      </c>
      <c r="CU129" s="17" t="str">
        <f t="shared" si="798"/>
        <v xml:space="preserve"> </v>
      </c>
      <c r="CV129" s="17" t="str">
        <f t="shared" si="799"/>
        <v xml:space="preserve"> </v>
      </c>
      <c r="CW129" s="501">
        <v>1998</v>
      </c>
      <c r="CX129" s="17" t="str">
        <f t="shared" si="611"/>
        <v/>
      </c>
      <c r="CY129" s="17" t="str">
        <f t="shared" si="612"/>
        <v/>
      </c>
      <c r="CZ129" s="17" t="str">
        <f t="shared" si="613"/>
        <v/>
      </c>
      <c r="DA129" s="17" t="str">
        <f t="shared" si="614"/>
        <v/>
      </c>
      <c r="DB129" s="17" t="str">
        <f t="shared" si="615"/>
        <v/>
      </c>
      <c r="DC129" s="17" t="str">
        <f t="shared" si="616"/>
        <v/>
      </c>
      <c r="DD129" s="17" t="str">
        <f t="shared" si="617"/>
        <v/>
      </c>
      <c r="DE129" s="17" t="str">
        <f t="shared" si="618"/>
        <v/>
      </c>
      <c r="DF129" s="17">
        <f t="shared" si="619"/>
        <v>1998</v>
      </c>
      <c r="DG129" s="17" t="str">
        <f t="shared" si="620"/>
        <v/>
      </c>
      <c r="DH129" s="17" t="str">
        <f t="shared" si="621"/>
        <v/>
      </c>
      <c r="DI129" s="17" t="str">
        <f t="shared" si="622"/>
        <v/>
      </c>
      <c r="DJ129" s="17" t="str">
        <f t="shared" si="623"/>
        <v/>
      </c>
      <c r="DK129" s="17" t="str">
        <f t="shared" si="624"/>
        <v/>
      </c>
      <c r="DL129" s="17" t="str">
        <f t="shared" si="625"/>
        <v/>
      </c>
      <c r="DM129" s="17" t="str">
        <f t="shared" si="626"/>
        <v/>
      </c>
      <c r="DN129" s="17" t="str">
        <f t="shared" si="627"/>
        <v/>
      </c>
      <c r="DO129" s="17" t="str">
        <f t="shared" si="628"/>
        <v/>
      </c>
      <c r="DP129" s="17">
        <f t="shared" si="629"/>
        <v>1998</v>
      </c>
      <c r="DQ129" s="17" t="str">
        <f t="shared" si="630"/>
        <v/>
      </c>
      <c r="DR129" s="17" t="str">
        <f t="shared" si="631"/>
        <v/>
      </c>
      <c r="DS129" s="17" t="str">
        <f t="shared" si="632"/>
        <v/>
      </c>
      <c r="DT129" s="17" t="str">
        <f t="shared" si="633"/>
        <v/>
      </c>
      <c r="DU129" s="17" t="str">
        <f t="shared" si="634"/>
        <v/>
      </c>
      <c r="DV129" s="17" t="str">
        <f t="shared" si="635"/>
        <v/>
      </c>
      <c r="DW129" s="17" t="str">
        <f t="shared" si="636"/>
        <v/>
      </c>
      <c r="DX129" s="17" t="str">
        <f t="shared" si="637"/>
        <v/>
      </c>
      <c r="DY129" s="17" t="str">
        <f t="shared" si="638"/>
        <v/>
      </c>
      <c r="DZ129" s="17" t="str">
        <f t="shared" si="639"/>
        <v/>
      </c>
      <c r="EA129" s="17" t="str">
        <f t="shared" si="640"/>
        <v/>
      </c>
      <c r="EB129" s="17" t="str">
        <f t="shared" si="641"/>
        <v/>
      </c>
      <c r="EC129" s="501">
        <v>1998</v>
      </c>
      <c r="ED129" s="37" t="str">
        <f t="shared" si="642"/>
        <v/>
      </c>
      <c r="EE129" s="37">
        <f t="shared" si="643"/>
        <v>1</v>
      </c>
      <c r="EF129" s="37" t="str">
        <f t="shared" si="644"/>
        <v/>
      </c>
      <c r="EG129" s="37" t="str">
        <f t="shared" si="645"/>
        <v/>
      </c>
      <c r="EH129" s="37" t="str">
        <f t="shared" si="646"/>
        <v/>
      </c>
      <c r="EI129" s="37" t="str">
        <f t="shared" si="647"/>
        <v/>
      </c>
      <c r="EJ129" s="37">
        <f t="shared" si="648"/>
        <v>1</v>
      </c>
      <c r="EK129" s="37">
        <f t="shared" si="649"/>
        <v>1</v>
      </c>
      <c r="EL129" s="37">
        <f t="shared" si="650"/>
        <v>1</v>
      </c>
      <c r="EM129" s="37" t="str">
        <f t="shared" si="651"/>
        <v/>
      </c>
      <c r="EN129" s="37" t="str">
        <f t="shared" si="652"/>
        <v/>
      </c>
      <c r="EO129" s="37" t="str">
        <f t="shared" si="653"/>
        <v/>
      </c>
      <c r="EP129" s="37" t="str">
        <f t="shared" si="654"/>
        <v/>
      </c>
      <c r="EQ129" s="37" t="str">
        <f t="shared" si="655"/>
        <v/>
      </c>
      <c r="ER129" s="37" t="str">
        <f t="shared" si="656"/>
        <v/>
      </c>
      <c r="ES129" s="37" t="str">
        <f t="shared" si="657"/>
        <v/>
      </c>
      <c r="ET129" s="37">
        <f t="shared" si="658"/>
        <v>1</v>
      </c>
      <c r="EU129" s="37">
        <f t="shared" si="659"/>
        <v>1</v>
      </c>
      <c r="EV129" s="37">
        <f t="shared" si="660"/>
        <v>1</v>
      </c>
      <c r="EW129" s="37">
        <f t="shared" si="661"/>
        <v>1</v>
      </c>
      <c r="EX129" s="37">
        <f t="shared" si="662"/>
        <v>1</v>
      </c>
      <c r="EY129" s="37" t="str">
        <f t="shared" si="663"/>
        <v/>
      </c>
      <c r="EZ129" s="37" t="str">
        <f t="shared" si="664"/>
        <v/>
      </c>
      <c r="FA129" s="37" t="str">
        <f t="shared" si="665"/>
        <v/>
      </c>
      <c r="FB129" s="37" t="str">
        <f t="shared" si="666"/>
        <v/>
      </c>
      <c r="FC129" s="37" t="str">
        <f t="shared" si="667"/>
        <v/>
      </c>
      <c r="FD129" s="37" t="str">
        <f t="shared" si="668"/>
        <v/>
      </c>
      <c r="FE129" s="37" t="str">
        <f t="shared" si="669"/>
        <v/>
      </c>
      <c r="FF129" s="37" t="str">
        <f t="shared" si="670"/>
        <v/>
      </c>
      <c r="FG129" s="37" t="str">
        <f t="shared" si="671"/>
        <v/>
      </c>
      <c r="FH129" s="37" t="str">
        <f t="shared" si="672"/>
        <v/>
      </c>
      <c r="FI129" s="54">
        <f t="shared" si="543"/>
        <v>9</v>
      </c>
      <c r="FJ129" s="501">
        <v>1998</v>
      </c>
      <c r="FK129" s="37" t="str">
        <f t="shared" si="673"/>
        <v/>
      </c>
      <c r="FL129" s="37" t="str">
        <f t="shared" si="674"/>
        <v/>
      </c>
      <c r="FM129" s="37" t="str">
        <f t="shared" si="675"/>
        <v/>
      </c>
      <c r="FN129" s="37" t="str">
        <f t="shared" si="676"/>
        <v/>
      </c>
      <c r="FO129" s="37" t="str">
        <f t="shared" si="677"/>
        <v/>
      </c>
      <c r="FP129" s="37" t="str">
        <f t="shared" si="678"/>
        <v/>
      </c>
      <c r="FQ129" s="37" t="str">
        <f t="shared" si="679"/>
        <v/>
      </c>
      <c r="FR129" s="37" t="str">
        <f t="shared" si="680"/>
        <v/>
      </c>
      <c r="FS129" s="37">
        <f t="shared" si="681"/>
        <v>1</v>
      </c>
      <c r="FT129" s="37" t="str">
        <f t="shared" si="682"/>
        <v/>
      </c>
      <c r="FU129" s="37" t="str">
        <f t="shared" si="683"/>
        <v/>
      </c>
      <c r="FV129" s="37" t="str">
        <f t="shared" si="684"/>
        <v/>
      </c>
      <c r="FW129" s="37" t="str">
        <f t="shared" si="685"/>
        <v/>
      </c>
      <c r="FX129" s="37" t="str">
        <f t="shared" si="686"/>
        <v/>
      </c>
      <c r="FY129" s="37" t="str">
        <f t="shared" si="687"/>
        <v/>
      </c>
      <c r="FZ129" s="37" t="str">
        <f t="shared" si="688"/>
        <v/>
      </c>
      <c r="GA129" s="37" t="str">
        <f t="shared" si="689"/>
        <v/>
      </c>
      <c r="GB129" s="37" t="str">
        <f t="shared" si="690"/>
        <v/>
      </c>
      <c r="GC129" s="37">
        <f t="shared" si="691"/>
        <v>1</v>
      </c>
      <c r="GD129" s="37" t="str">
        <f t="shared" si="692"/>
        <v/>
      </c>
      <c r="GE129" s="37" t="str">
        <f t="shared" si="693"/>
        <v/>
      </c>
      <c r="GF129" s="37" t="str">
        <f t="shared" si="694"/>
        <v/>
      </c>
      <c r="GG129" s="37" t="str">
        <f t="shared" si="695"/>
        <v/>
      </c>
      <c r="GH129" s="37" t="str">
        <f t="shared" si="696"/>
        <v/>
      </c>
      <c r="GI129" s="37" t="str">
        <f t="shared" si="697"/>
        <v/>
      </c>
      <c r="GJ129" s="37" t="str">
        <f t="shared" si="698"/>
        <v/>
      </c>
      <c r="GK129" s="37" t="str">
        <f t="shared" si="699"/>
        <v/>
      </c>
      <c r="GL129" s="37" t="str">
        <f t="shared" si="700"/>
        <v/>
      </c>
      <c r="GM129" s="37" t="str">
        <f t="shared" si="701"/>
        <v/>
      </c>
      <c r="GN129" s="37" t="str">
        <f t="shared" si="702"/>
        <v/>
      </c>
      <c r="GO129" s="37" t="str">
        <f t="shared" si="703"/>
        <v/>
      </c>
      <c r="GP129" s="39">
        <f t="shared" si="547"/>
        <v>2</v>
      </c>
      <c r="GQ129" s="501">
        <v>1998</v>
      </c>
      <c r="GR129" s="501">
        <v>1998</v>
      </c>
      <c r="GS129" s="37" t="str">
        <f t="shared" si="704"/>
        <v/>
      </c>
      <c r="GT129" s="37" t="str">
        <f t="shared" si="705"/>
        <v/>
      </c>
      <c r="GU129" s="37" t="str">
        <f t="shared" si="706"/>
        <v/>
      </c>
      <c r="GV129" s="37" t="str">
        <f t="shared" si="707"/>
        <v/>
      </c>
      <c r="GW129" s="37" t="str">
        <f t="shared" si="708"/>
        <v/>
      </c>
      <c r="GX129" s="37" t="str">
        <f t="shared" si="709"/>
        <v/>
      </c>
      <c r="GY129" s="37" t="str">
        <f t="shared" si="710"/>
        <v/>
      </c>
      <c r="GZ129" s="37" t="str">
        <f t="shared" si="711"/>
        <v/>
      </c>
      <c r="HA129" s="37" t="str">
        <f t="shared" si="712"/>
        <v/>
      </c>
      <c r="HB129" s="37" t="str">
        <f t="shared" si="713"/>
        <v/>
      </c>
      <c r="HC129" s="37" t="str">
        <f t="shared" si="714"/>
        <v/>
      </c>
      <c r="HD129" s="37" t="str">
        <f t="shared" si="715"/>
        <v/>
      </c>
      <c r="HE129" s="37" t="str">
        <f t="shared" si="716"/>
        <v/>
      </c>
      <c r="HF129" s="37" t="str">
        <f t="shared" si="717"/>
        <v/>
      </c>
      <c r="HG129" s="37" t="str">
        <f t="shared" si="718"/>
        <v/>
      </c>
      <c r="HH129" s="37" t="str">
        <f t="shared" si="719"/>
        <v/>
      </c>
      <c r="HI129" s="37" t="str">
        <f t="shared" si="720"/>
        <v/>
      </c>
      <c r="HJ129" s="37" t="str">
        <f t="shared" si="721"/>
        <v/>
      </c>
      <c r="HK129" s="37" t="str">
        <f t="shared" si="722"/>
        <v/>
      </c>
      <c r="HL129" s="37" t="str">
        <f t="shared" si="723"/>
        <v/>
      </c>
      <c r="HM129" s="37" t="str">
        <f t="shared" si="724"/>
        <v/>
      </c>
      <c r="HN129" s="37" t="str">
        <f t="shared" si="725"/>
        <v/>
      </c>
      <c r="HO129" s="37" t="str">
        <f t="shared" si="726"/>
        <v/>
      </c>
      <c r="HP129" s="37" t="str">
        <f t="shared" si="727"/>
        <v/>
      </c>
      <c r="HQ129" s="37" t="str">
        <f t="shared" si="728"/>
        <v/>
      </c>
      <c r="HR129" s="37" t="str">
        <f t="shared" si="729"/>
        <v/>
      </c>
      <c r="HS129" s="37" t="str">
        <f t="shared" si="730"/>
        <v/>
      </c>
      <c r="HT129" s="37" t="str">
        <f t="shared" si="731"/>
        <v/>
      </c>
      <c r="HU129" s="37" t="str">
        <f t="shared" si="732"/>
        <v/>
      </c>
      <c r="HV129" s="37" t="str">
        <f t="shared" si="733"/>
        <v/>
      </c>
      <c r="HW129" s="37" t="str">
        <f t="shared" si="734"/>
        <v/>
      </c>
      <c r="HX129" s="39">
        <f t="shared" si="548"/>
        <v>0</v>
      </c>
      <c r="HY129" s="501">
        <v>1998</v>
      </c>
    </row>
    <row r="130" spans="1:233" ht="13.8">
      <c r="A130" s="501">
        <v>1999</v>
      </c>
      <c r="B130" s="45" t="s">
        <v>60</v>
      </c>
      <c r="C130" s="45">
        <v>0</v>
      </c>
      <c r="D130" s="45">
        <v>0.51</v>
      </c>
      <c r="E130" s="45">
        <v>0.01</v>
      </c>
      <c r="F130" s="45">
        <v>0</v>
      </c>
      <c r="G130" s="150">
        <v>0.03</v>
      </c>
      <c r="H130" s="45">
        <v>0</v>
      </c>
      <c r="I130" s="45">
        <v>0</v>
      </c>
      <c r="J130" s="45">
        <v>0.17</v>
      </c>
      <c r="K130" s="45">
        <v>0.02</v>
      </c>
      <c r="L130" s="150">
        <v>0</v>
      </c>
      <c r="M130" s="45">
        <v>0</v>
      </c>
      <c r="N130" s="45">
        <v>0</v>
      </c>
      <c r="O130" s="45">
        <v>1.48</v>
      </c>
      <c r="P130" s="45">
        <v>0.28999999999999998</v>
      </c>
      <c r="Q130" s="150">
        <v>0</v>
      </c>
      <c r="R130" s="45">
        <v>0</v>
      </c>
      <c r="S130" s="45">
        <v>0</v>
      </c>
      <c r="T130" s="45">
        <v>0</v>
      </c>
      <c r="U130" s="45">
        <v>0</v>
      </c>
      <c r="V130" s="150">
        <v>1.47</v>
      </c>
      <c r="W130" s="45" t="s">
        <v>60</v>
      </c>
      <c r="X130" s="45">
        <v>0</v>
      </c>
      <c r="Y130" s="45">
        <v>0.01</v>
      </c>
      <c r="Z130" s="45">
        <v>0</v>
      </c>
      <c r="AA130" s="150">
        <v>0</v>
      </c>
      <c r="AB130" s="45">
        <v>0.05</v>
      </c>
      <c r="AC130" s="45">
        <v>0</v>
      </c>
      <c r="AD130" s="45">
        <v>0</v>
      </c>
      <c r="AE130" s="45">
        <v>0</v>
      </c>
      <c r="AF130" s="150">
        <v>0</v>
      </c>
      <c r="AG130" s="152">
        <f t="shared" si="735"/>
        <v>4.04</v>
      </c>
      <c r="AH130" s="8">
        <f t="shared" si="736"/>
        <v>1.48</v>
      </c>
      <c r="AI130" s="4">
        <f t="shared" si="546"/>
        <v>10</v>
      </c>
      <c r="AJ130" s="501">
        <v>1999</v>
      </c>
      <c r="AK130" s="28" t="str">
        <f t="shared" si="737"/>
        <v/>
      </c>
      <c r="AL130" s="28" t="str">
        <f t="shared" si="738"/>
        <v/>
      </c>
      <c r="AM130" s="28" t="str">
        <f t="shared" si="739"/>
        <v/>
      </c>
      <c r="AN130" s="28" t="str">
        <f t="shared" si="740"/>
        <v/>
      </c>
      <c r="AO130" s="28" t="str">
        <f t="shared" si="741"/>
        <v/>
      </c>
      <c r="AP130" s="28" t="str">
        <f t="shared" si="742"/>
        <v/>
      </c>
      <c r="AQ130" s="28" t="str">
        <f t="shared" si="743"/>
        <v/>
      </c>
      <c r="AR130" s="28" t="str">
        <f t="shared" si="744"/>
        <v/>
      </c>
      <c r="AS130" s="28" t="str">
        <f t="shared" si="745"/>
        <v/>
      </c>
      <c r="AT130" s="28" t="str">
        <f t="shared" si="746"/>
        <v/>
      </c>
      <c r="AU130" s="28" t="str">
        <f t="shared" si="747"/>
        <v/>
      </c>
      <c r="AV130" s="28" t="str">
        <f t="shared" si="748"/>
        <v/>
      </c>
      <c r="AW130" s="28" t="str">
        <f t="shared" si="749"/>
        <v/>
      </c>
      <c r="AX130" s="28" t="str">
        <f t="shared" si="750"/>
        <v/>
      </c>
      <c r="AY130" s="28" t="str">
        <f t="shared" si="751"/>
        <v/>
      </c>
      <c r="AZ130" s="28" t="str">
        <f t="shared" si="752"/>
        <v/>
      </c>
      <c r="BA130" s="28" t="str">
        <f t="shared" si="753"/>
        <v/>
      </c>
      <c r="BB130" s="28" t="str">
        <f t="shared" si="754"/>
        <v/>
      </c>
      <c r="BC130" s="28" t="str">
        <f t="shared" si="755"/>
        <v/>
      </c>
      <c r="BD130" s="28" t="str">
        <f t="shared" si="756"/>
        <v/>
      </c>
      <c r="BE130" s="28" t="str">
        <f t="shared" si="757"/>
        <v/>
      </c>
      <c r="BF130" s="28" t="str">
        <f t="shared" si="758"/>
        <v/>
      </c>
      <c r="BG130" s="28" t="str">
        <f t="shared" si="759"/>
        <v/>
      </c>
      <c r="BH130" s="28" t="str">
        <f t="shared" si="760"/>
        <v/>
      </c>
      <c r="BI130" s="28" t="str">
        <f t="shared" si="761"/>
        <v/>
      </c>
      <c r="BJ130" s="28" t="str">
        <f t="shared" si="762"/>
        <v/>
      </c>
      <c r="BK130" s="28" t="str">
        <f t="shared" si="763"/>
        <v/>
      </c>
      <c r="BL130" s="28" t="str">
        <f t="shared" si="764"/>
        <v/>
      </c>
      <c r="BM130" s="28" t="str">
        <f t="shared" si="765"/>
        <v/>
      </c>
      <c r="BN130" s="28" t="str">
        <f t="shared" si="766"/>
        <v/>
      </c>
      <c r="BO130" s="28" t="str">
        <f t="shared" si="767"/>
        <v/>
      </c>
      <c r="BP130" s="39">
        <f t="shared" si="768"/>
        <v>0</v>
      </c>
      <c r="BQ130" s="501">
        <v>1999</v>
      </c>
      <c r="BR130" s="17" t="str">
        <f t="shared" si="769"/>
        <v xml:space="preserve"> </v>
      </c>
      <c r="BS130" s="17" t="str">
        <f t="shared" si="770"/>
        <v xml:space="preserve"> </v>
      </c>
      <c r="BT130" s="17" t="str">
        <f t="shared" si="771"/>
        <v xml:space="preserve"> </v>
      </c>
      <c r="BU130" s="17" t="str">
        <f t="shared" si="772"/>
        <v xml:space="preserve"> </v>
      </c>
      <c r="BV130" s="17" t="str">
        <f t="shared" si="773"/>
        <v xml:space="preserve"> </v>
      </c>
      <c r="BW130" s="17" t="str">
        <f t="shared" si="774"/>
        <v xml:space="preserve"> </v>
      </c>
      <c r="BX130" s="17" t="str">
        <f t="shared" si="775"/>
        <v xml:space="preserve"> </v>
      </c>
      <c r="BY130" s="17" t="str">
        <f t="shared" si="776"/>
        <v xml:space="preserve"> </v>
      </c>
      <c r="BZ130" s="17" t="str">
        <f t="shared" si="777"/>
        <v xml:space="preserve"> </v>
      </c>
      <c r="CA130" s="17" t="str">
        <f t="shared" si="778"/>
        <v xml:space="preserve"> </v>
      </c>
      <c r="CB130" s="17" t="str">
        <f t="shared" si="779"/>
        <v xml:space="preserve"> </v>
      </c>
      <c r="CC130" s="17" t="str">
        <f t="shared" si="780"/>
        <v xml:space="preserve"> </v>
      </c>
      <c r="CD130" s="17" t="str">
        <f t="shared" si="781"/>
        <v xml:space="preserve"> </v>
      </c>
      <c r="CE130" s="17" t="str">
        <f t="shared" si="782"/>
        <v xml:space="preserve"> </v>
      </c>
      <c r="CF130" s="17" t="str">
        <f t="shared" si="783"/>
        <v xml:space="preserve"> </v>
      </c>
      <c r="CG130" s="17" t="str">
        <f t="shared" si="784"/>
        <v xml:space="preserve"> </v>
      </c>
      <c r="CH130" s="17" t="str">
        <f t="shared" si="785"/>
        <v xml:space="preserve"> </v>
      </c>
      <c r="CI130" s="17" t="str">
        <f t="shared" si="786"/>
        <v xml:space="preserve"> </v>
      </c>
      <c r="CJ130" s="17" t="str">
        <f t="shared" si="787"/>
        <v xml:space="preserve"> </v>
      </c>
      <c r="CK130" s="17" t="str">
        <f t="shared" si="788"/>
        <v xml:space="preserve"> </v>
      </c>
      <c r="CL130" s="17" t="str">
        <f t="shared" si="789"/>
        <v xml:space="preserve"> </v>
      </c>
      <c r="CM130" s="17" t="str">
        <f t="shared" si="790"/>
        <v xml:space="preserve"> </v>
      </c>
      <c r="CN130" s="17" t="str">
        <f t="shared" si="791"/>
        <v xml:space="preserve"> </v>
      </c>
      <c r="CO130" s="17" t="str">
        <f t="shared" si="792"/>
        <v xml:space="preserve"> </v>
      </c>
      <c r="CP130" s="17" t="str">
        <f t="shared" si="793"/>
        <v xml:space="preserve"> </v>
      </c>
      <c r="CQ130" s="17" t="str">
        <f t="shared" si="794"/>
        <v xml:space="preserve"> </v>
      </c>
      <c r="CR130" s="17" t="str">
        <f t="shared" si="795"/>
        <v xml:space="preserve"> </v>
      </c>
      <c r="CS130" s="17" t="str">
        <f t="shared" si="796"/>
        <v xml:space="preserve"> </v>
      </c>
      <c r="CT130" s="17" t="str">
        <f t="shared" si="797"/>
        <v xml:space="preserve"> </v>
      </c>
      <c r="CU130" s="17" t="str">
        <f t="shared" si="798"/>
        <v xml:space="preserve"> </v>
      </c>
      <c r="CV130" s="17" t="str">
        <f t="shared" si="799"/>
        <v xml:space="preserve"> </v>
      </c>
      <c r="CW130" s="501">
        <v>1999</v>
      </c>
      <c r="CX130" s="17" t="str">
        <f t="shared" si="611"/>
        <v/>
      </c>
      <c r="CY130" s="17" t="str">
        <f t="shared" si="612"/>
        <v/>
      </c>
      <c r="CZ130" s="17" t="str">
        <f t="shared" si="613"/>
        <v/>
      </c>
      <c r="DA130" s="17" t="str">
        <f t="shared" si="614"/>
        <v/>
      </c>
      <c r="DB130" s="17" t="str">
        <f t="shared" si="615"/>
        <v/>
      </c>
      <c r="DC130" s="17" t="str">
        <f t="shared" si="616"/>
        <v/>
      </c>
      <c r="DD130" s="17" t="str">
        <f t="shared" si="617"/>
        <v/>
      </c>
      <c r="DE130" s="17" t="str">
        <f t="shared" si="618"/>
        <v/>
      </c>
      <c r="DF130" s="17" t="str">
        <f t="shared" si="619"/>
        <v/>
      </c>
      <c r="DG130" s="17" t="str">
        <f t="shared" si="620"/>
        <v/>
      </c>
      <c r="DH130" s="17" t="str">
        <f t="shared" si="621"/>
        <v/>
      </c>
      <c r="DI130" s="17" t="str">
        <f t="shared" si="622"/>
        <v/>
      </c>
      <c r="DJ130" s="17" t="str">
        <f t="shared" si="623"/>
        <v/>
      </c>
      <c r="DK130" s="17">
        <f t="shared" si="624"/>
        <v>1999</v>
      </c>
      <c r="DL130" s="17" t="str">
        <f t="shared" si="625"/>
        <v/>
      </c>
      <c r="DM130" s="17" t="str">
        <f t="shared" si="626"/>
        <v/>
      </c>
      <c r="DN130" s="17" t="str">
        <f t="shared" si="627"/>
        <v/>
      </c>
      <c r="DO130" s="17" t="str">
        <f t="shared" si="628"/>
        <v/>
      </c>
      <c r="DP130" s="17" t="str">
        <f t="shared" si="629"/>
        <v/>
      </c>
      <c r="DQ130" s="17" t="str">
        <f t="shared" si="630"/>
        <v/>
      </c>
      <c r="DR130" s="17" t="str">
        <f t="shared" si="631"/>
        <v/>
      </c>
      <c r="DS130" s="17" t="str">
        <f t="shared" si="632"/>
        <v/>
      </c>
      <c r="DT130" s="17" t="str">
        <f t="shared" si="633"/>
        <v/>
      </c>
      <c r="DU130" s="17" t="str">
        <f t="shared" si="634"/>
        <v/>
      </c>
      <c r="DV130" s="17" t="str">
        <f t="shared" si="635"/>
        <v/>
      </c>
      <c r="DW130" s="17" t="str">
        <f t="shared" si="636"/>
        <v/>
      </c>
      <c r="DX130" s="17" t="str">
        <f t="shared" si="637"/>
        <v/>
      </c>
      <c r="DY130" s="17" t="str">
        <f t="shared" si="638"/>
        <v/>
      </c>
      <c r="DZ130" s="17" t="str">
        <f t="shared" si="639"/>
        <v/>
      </c>
      <c r="EA130" s="17" t="str">
        <f t="shared" si="640"/>
        <v/>
      </c>
      <c r="EB130" s="17" t="str">
        <f t="shared" si="641"/>
        <v/>
      </c>
      <c r="EC130" s="501">
        <v>1999</v>
      </c>
      <c r="ED130" s="37" t="str">
        <f t="shared" si="642"/>
        <v/>
      </c>
      <c r="EE130" s="37" t="str">
        <f t="shared" si="643"/>
        <v/>
      </c>
      <c r="EF130" s="37">
        <f t="shared" si="644"/>
        <v>1</v>
      </c>
      <c r="EG130" s="37">
        <f t="shared" si="645"/>
        <v>1</v>
      </c>
      <c r="EH130" s="37" t="str">
        <f t="shared" si="646"/>
        <v/>
      </c>
      <c r="EI130" s="37">
        <f t="shared" si="647"/>
        <v>1</v>
      </c>
      <c r="EJ130" s="37" t="str">
        <f t="shared" si="648"/>
        <v/>
      </c>
      <c r="EK130" s="37" t="str">
        <f t="shared" si="649"/>
        <v/>
      </c>
      <c r="EL130" s="37">
        <f t="shared" si="650"/>
        <v>1</v>
      </c>
      <c r="EM130" s="37">
        <f t="shared" si="651"/>
        <v>1</v>
      </c>
      <c r="EN130" s="37" t="str">
        <f t="shared" si="652"/>
        <v/>
      </c>
      <c r="EO130" s="37" t="str">
        <f t="shared" si="653"/>
        <v/>
      </c>
      <c r="EP130" s="37" t="str">
        <f t="shared" si="654"/>
        <v/>
      </c>
      <c r="EQ130" s="37">
        <f t="shared" si="655"/>
        <v>1</v>
      </c>
      <c r="ER130" s="37">
        <f t="shared" si="656"/>
        <v>1</v>
      </c>
      <c r="ES130" s="37" t="str">
        <f t="shared" si="657"/>
        <v/>
      </c>
      <c r="ET130" s="37" t="str">
        <f t="shared" si="658"/>
        <v/>
      </c>
      <c r="EU130" s="37" t="str">
        <f t="shared" si="659"/>
        <v/>
      </c>
      <c r="EV130" s="37" t="str">
        <f t="shared" si="660"/>
        <v/>
      </c>
      <c r="EW130" s="37" t="str">
        <f t="shared" si="661"/>
        <v/>
      </c>
      <c r="EX130" s="37">
        <f t="shared" si="662"/>
        <v>1</v>
      </c>
      <c r="EY130" s="37" t="str">
        <f t="shared" si="663"/>
        <v/>
      </c>
      <c r="EZ130" s="37" t="str">
        <f t="shared" si="664"/>
        <v/>
      </c>
      <c r="FA130" s="37">
        <f t="shared" si="665"/>
        <v>1</v>
      </c>
      <c r="FB130" s="37" t="str">
        <f t="shared" si="666"/>
        <v/>
      </c>
      <c r="FC130" s="37" t="str">
        <f t="shared" si="667"/>
        <v/>
      </c>
      <c r="FD130" s="37">
        <f t="shared" si="668"/>
        <v>1</v>
      </c>
      <c r="FE130" s="37" t="str">
        <f t="shared" si="669"/>
        <v/>
      </c>
      <c r="FF130" s="37" t="str">
        <f t="shared" si="670"/>
        <v/>
      </c>
      <c r="FG130" s="37" t="str">
        <f t="shared" si="671"/>
        <v/>
      </c>
      <c r="FH130" s="37" t="str">
        <f t="shared" si="672"/>
        <v/>
      </c>
      <c r="FI130" s="54">
        <f t="shared" si="543"/>
        <v>10</v>
      </c>
      <c r="FJ130" s="501">
        <v>1999</v>
      </c>
      <c r="FK130" s="37" t="str">
        <f t="shared" si="673"/>
        <v/>
      </c>
      <c r="FL130" s="37" t="str">
        <f t="shared" si="674"/>
        <v/>
      </c>
      <c r="FM130" s="37" t="str">
        <f t="shared" si="675"/>
        <v/>
      </c>
      <c r="FN130" s="37" t="str">
        <f t="shared" si="676"/>
        <v/>
      </c>
      <c r="FO130" s="37" t="str">
        <f t="shared" si="677"/>
        <v/>
      </c>
      <c r="FP130" s="37" t="str">
        <f t="shared" si="678"/>
        <v/>
      </c>
      <c r="FQ130" s="37" t="str">
        <f t="shared" si="679"/>
        <v/>
      </c>
      <c r="FR130" s="37" t="str">
        <f t="shared" si="680"/>
        <v/>
      </c>
      <c r="FS130" s="37" t="str">
        <f t="shared" si="681"/>
        <v/>
      </c>
      <c r="FT130" s="37" t="str">
        <f t="shared" si="682"/>
        <v/>
      </c>
      <c r="FU130" s="37" t="str">
        <f t="shared" si="683"/>
        <v/>
      </c>
      <c r="FV130" s="37" t="str">
        <f t="shared" si="684"/>
        <v/>
      </c>
      <c r="FW130" s="37" t="str">
        <f t="shared" si="685"/>
        <v/>
      </c>
      <c r="FX130" s="37">
        <f t="shared" si="686"/>
        <v>1</v>
      </c>
      <c r="FY130" s="37" t="str">
        <f t="shared" si="687"/>
        <v/>
      </c>
      <c r="FZ130" s="37" t="str">
        <f t="shared" si="688"/>
        <v/>
      </c>
      <c r="GA130" s="37" t="str">
        <f t="shared" si="689"/>
        <v/>
      </c>
      <c r="GB130" s="37" t="str">
        <f t="shared" si="690"/>
        <v/>
      </c>
      <c r="GC130" s="37" t="str">
        <f t="shared" si="691"/>
        <v/>
      </c>
      <c r="GD130" s="37" t="str">
        <f t="shared" si="692"/>
        <v/>
      </c>
      <c r="GE130" s="37">
        <f t="shared" si="693"/>
        <v>1</v>
      </c>
      <c r="GF130" s="37" t="str">
        <f t="shared" si="694"/>
        <v/>
      </c>
      <c r="GG130" s="37" t="str">
        <f t="shared" si="695"/>
        <v/>
      </c>
      <c r="GH130" s="37" t="str">
        <f t="shared" si="696"/>
        <v/>
      </c>
      <c r="GI130" s="37" t="str">
        <f t="shared" si="697"/>
        <v/>
      </c>
      <c r="GJ130" s="37" t="str">
        <f t="shared" si="698"/>
        <v/>
      </c>
      <c r="GK130" s="37" t="str">
        <f t="shared" si="699"/>
        <v/>
      </c>
      <c r="GL130" s="37" t="str">
        <f t="shared" si="700"/>
        <v/>
      </c>
      <c r="GM130" s="37" t="str">
        <f t="shared" si="701"/>
        <v/>
      </c>
      <c r="GN130" s="37" t="str">
        <f t="shared" si="702"/>
        <v/>
      </c>
      <c r="GO130" s="37" t="str">
        <f t="shared" si="703"/>
        <v/>
      </c>
      <c r="GP130" s="39">
        <f t="shared" si="547"/>
        <v>2</v>
      </c>
      <c r="GQ130" s="501">
        <v>1999</v>
      </c>
      <c r="GR130" s="501">
        <v>1999</v>
      </c>
      <c r="GS130" s="37" t="str">
        <f t="shared" si="704"/>
        <v/>
      </c>
      <c r="GT130" s="37" t="str">
        <f t="shared" si="705"/>
        <v/>
      </c>
      <c r="GU130" s="37" t="str">
        <f t="shared" si="706"/>
        <v/>
      </c>
      <c r="GV130" s="37" t="str">
        <f t="shared" si="707"/>
        <v/>
      </c>
      <c r="GW130" s="37" t="str">
        <f t="shared" si="708"/>
        <v/>
      </c>
      <c r="GX130" s="37" t="str">
        <f t="shared" si="709"/>
        <v/>
      </c>
      <c r="GY130" s="37" t="str">
        <f t="shared" si="710"/>
        <v/>
      </c>
      <c r="GZ130" s="37" t="str">
        <f t="shared" si="711"/>
        <v/>
      </c>
      <c r="HA130" s="37" t="str">
        <f t="shared" si="712"/>
        <v/>
      </c>
      <c r="HB130" s="37" t="str">
        <f t="shared" si="713"/>
        <v/>
      </c>
      <c r="HC130" s="37" t="str">
        <f t="shared" si="714"/>
        <v/>
      </c>
      <c r="HD130" s="37" t="str">
        <f t="shared" si="715"/>
        <v/>
      </c>
      <c r="HE130" s="37" t="str">
        <f t="shared" si="716"/>
        <v/>
      </c>
      <c r="HF130" s="37" t="str">
        <f t="shared" si="717"/>
        <v/>
      </c>
      <c r="HG130" s="37" t="str">
        <f t="shared" si="718"/>
        <v/>
      </c>
      <c r="HH130" s="37" t="str">
        <f t="shared" si="719"/>
        <v/>
      </c>
      <c r="HI130" s="37" t="str">
        <f t="shared" si="720"/>
        <v/>
      </c>
      <c r="HJ130" s="37" t="str">
        <f t="shared" si="721"/>
        <v/>
      </c>
      <c r="HK130" s="37" t="str">
        <f t="shared" si="722"/>
        <v/>
      </c>
      <c r="HL130" s="37" t="str">
        <f t="shared" si="723"/>
        <v/>
      </c>
      <c r="HM130" s="37" t="str">
        <f t="shared" si="724"/>
        <v/>
      </c>
      <c r="HN130" s="37" t="str">
        <f t="shared" si="725"/>
        <v/>
      </c>
      <c r="HO130" s="37" t="str">
        <f t="shared" si="726"/>
        <v/>
      </c>
      <c r="HP130" s="37" t="str">
        <f t="shared" si="727"/>
        <v/>
      </c>
      <c r="HQ130" s="37" t="str">
        <f t="shared" si="728"/>
        <v/>
      </c>
      <c r="HR130" s="37" t="str">
        <f t="shared" si="729"/>
        <v/>
      </c>
      <c r="HS130" s="37" t="str">
        <f t="shared" si="730"/>
        <v/>
      </c>
      <c r="HT130" s="37" t="str">
        <f t="shared" si="731"/>
        <v/>
      </c>
      <c r="HU130" s="37" t="str">
        <f t="shared" si="732"/>
        <v/>
      </c>
      <c r="HV130" s="37" t="str">
        <f t="shared" si="733"/>
        <v/>
      </c>
      <c r="HW130" s="37" t="str">
        <f t="shared" si="734"/>
        <v/>
      </c>
      <c r="HX130" s="39">
        <f t="shared" si="548"/>
        <v>0</v>
      </c>
      <c r="HY130" s="501">
        <v>1999</v>
      </c>
    </row>
    <row r="131" spans="1:233" ht="14.4" thickBot="1">
      <c r="A131" s="742">
        <v>2000</v>
      </c>
      <c r="B131" s="866" t="s">
        <v>60</v>
      </c>
      <c r="C131" s="866">
        <v>0</v>
      </c>
      <c r="D131" s="866">
        <v>0</v>
      </c>
      <c r="E131" s="866">
        <v>0</v>
      </c>
      <c r="F131" s="866">
        <v>0</v>
      </c>
      <c r="G131" s="867">
        <v>0</v>
      </c>
      <c r="H131" s="866">
        <v>0</v>
      </c>
      <c r="I131" s="866">
        <v>0</v>
      </c>
      <c r="J131" s="866">
        <v>0</v>
      </c>
      <c r="K131" s="866">
        <v>0</v>
      </c>
      <c r="L131" s="867">
        <v>0.68</v>
      </c>
      <c r="M131" s="866">
        <v>0.04</v>
      </c>
      <c r="N131" s="866">
        <v>0</v>
      </c>
      <c r="O131" s="866">
        <v>0</v>
      </c>
      <c r="P131" s="866">
        <v>0</v>
      </c>
      <c r="Q131" s="867">
        <v>0.72</v>
      </c>
      <c r="R131" s="866">
        <v>0.34</v>
      </c>
      <c r="S131" s="866">
        <v>0</v>
      </c>
      <c r="T131" s="866">
        <v>0</v>
      </c>
      <c r="U131" s="866">
        <v>0.16</v>
      </c>
      <c r="V131" s="867">
        <v>0.77</v>
      </c>
      <c r="W131" s="866">
        <v>7.0000000000000007E-2</v>
      </c>
      <c r="X131" s="866" t="s">
        <v>60</v>
      </c>
      <c r="Y131" s="866">
        <v>0</v>
      </c>
      <c r="Z131" s="866" t="s">
        <v>60</v>
      </c>
      <c r="AA131" s="867">
        <v>0</v>
      </c>
      <c r="AB131" s="866">
        <v>0.85</v>
      </c>
      <c r="AC131" s="866">
        <v>0.04</v>
      </c>
      <c r="AD131" s="866">
        <v>0</v>
      </c>
      <c r="AE131" s="866" t="s">
        <v>60</v>
      </c>
      <c r="AF131" s="867">
        <v>0</v>
      </c>
      <c r="AG131" s="755">
        <f t="shared" si="735"/>
        <v>3.67</v>
      </c>
      <c r="AH131" s="756">
        <f t="shared" si="736"/>
        <v>0.85</v>
      </c>
      <c r="AI131" s="746">
        <f t="shared" si="546"/>
        <v>9</v>
      </c>
      <c r="AJ131" s="742">
        <v>2000</v>
      </c>
      <c r="AK131" s="28" t="str">
        <f t="shared" si="737"/>
        <v/>
      </c>
      <c r="AL131" s="28" t="str">
        <f t="shared" si="738"/>
        <v/>
      </c>
      <c r="AM131" s="28" t="str">
        <f t="shared" si="739"/>
        <v/>
      </c>
      <c r="AN131" s="28" t="str">
        <f t="shared" si="740"/>
        <v/>
      </c>
      <c r="AO131" s="28" t="str">
        <f t="shared" si="741"/>
        <v/>
      </c>
      <c r="AP131" s="28" t="str">
        <f t="shared" si="742"/>
        <v/>
      </c>
      <c r="AQ131" s="28" t="str">
        <f t="shared" si="743"/>
        <v/>
      </c>
      <c r="AR131" s="28" t="str">
        <f t="shared" si="744"/>
        <v/>
      </c>
      <c r="AS131" s="28" t="str">
        <f t="shared" si="745"/>
        <v/>
      </c>
      <c r="AT131" s="28" t="str">
        <f t="shared" si="746"/>
        <v/>
      </c>
      <c r="AU131" s="28" t="str">
        <f t="shared" si="747"/>
        <v/>
      </c>
      <c r="AV131" s="28" t="str">
        <f t="shared" si="748"/>
        <v/>
      </c>
      <c r="AW131" s="28" t="str">
        <f t="shared" si="749"/>
        <v/>
      </c>
      <c r="AX131" s="28" t="str">
        <f t="shared" si="750"/>
        <v/>
      </c>
      <c r="AY131" s="28" t="str">
        <f t="shared" si="751"/>
        <v/>
      </c>
      <c r="AZ131" s="28" t="str">
        <f t="shared" si="752"/>
        <v/>
      </c>
      <c r="BA131" s="28" t="str">
        <f t="shared" si="753"/>
        <v/>
      </c>
      <c r="BB131" s="28" t="str">
        <f t="shared" si="754"/>
        <v/>
      </c>
      <c r="BC131" s="28" t="str">
        <f t="shared" si="755"/>
        <v/>
      </c>
      <c r="BD131" s="28" t="str">
        <f t="shared" si="756"/>
        <v/>
      </c>
      <c r="BE131" s="28" t="str">
        <f t="shared" si="757"/>
        <v/>
      </c>
      <c r="BF131" s="28" t="str">
        <f t="shared" si="758"/>
        <v/>
      </c>
      <c r="BG131" s="28" t="str">
        <f t="shared" si="759"/>
        <v/>
      </c>
      <c r="BH131" s="28" t="str">
        <f t="shared" si="760"/>
        <v/>
      </c>
      <c r="BI131" s="28" t="str">
        <f t="shared" si="761"/>
        <v/>
      </c>
      <c r="BJ131" s="28" t="str">
        <f t="shared" si="762"/>
        <v/>
      </c>
      <c r="BK131" s="28" t="str">
        <f t="shared" si="763"/>
        <v/>
      </c>
      <c r="BL131" s="28" t="str">
        <f t="shared" si="764"/>
        <v/>
      </c>
      <c r="BM131" s="28" t="str">
        <f t="shared" si="765"/>
        <v/>
      </c>
      <c r="BN131" s="28" t="str">
        <f t="shared" si="766"/>
        <v/>
      </c>
      <c r="BO131" s="28" t="str">
        <f t="shared" si="767"/>
        <v/>
      </c>
      <c r="BP131" s="39">
        <f t="shared" si="768"/>
        <v>0</v>
      </c>
      <c r="BQ131" s="501">
        <v>2000</v>
      </c>
      <c r="BR131" s="17" t="str">
        <f t="shared" si="769"/>
        <v xml:space="preserve"> </v>
      </c>
      <c r="BS131" s="17" t="str">
        <f t="shared" si="770"/>
        <v xml:space="preserve"> </v>
      </c>
      <c r="BT131" s="17" t="str">
        <f t="shared" si="771"/>
        <v xml:space="preserve"> </v>
      </c>
      <c r="BU131" s="17" t="str">
        <f t="shared" si="772"/>
        <v xml:space="preserve"> </v>
      </c>
      <c r="BV131" s="17" t="str">
        <f t="shared" si="773"/>
        <v xml:space="preserve"> </v>
      </c>
      <c r="BW131" s="17" t="str">
        <f t="shared" si="774"/>
        <v xml:space="preserve"> </v>
      </c>
      <c r="BX131" s="17" t="str">
        <f t="shared" si="775"/>
        <v xml:space="preserve"> </v>
      </c>
      <c r="BY131" s="17" t="str">
        <f t="shared" si="776"/>
        <v xml:space="preserve"> </v>
      </c>
      <c r="BZ131" s="17" t="str">
        <f t="shared" si="777"/>
        <v xml:space="preserve"> </v>
      </c>
      <c r="CA131" s="17" t="str">
        <f t="shared" si="778"/>
        <v xml:space="preserve"> </v>
      </c>
      <c r="CB131" s="17" t="str">
        <f t="shared" si="779"/>
        <v xml:space="preserve"> </v>
      </c>
      <c r="CC131" s="17" t="str">
        <f t="shared" si="780"/>
        <v xml:space="preserve"> </v>
      </c>
      <c r="CD131" s="17" t="str">
        <f t="shared" si="781"/>
        <v xml:space="preserve"> </v>
      </c>
      <c r="CE131" s="17" t="str">
        <f t="shared" si="782"/>
        <v xml:space="preserve"> </v>
      </c>
      <c r="CF131" s="17" t="str">
        <f t="shared" si="783"/>
        <v xml:space="preserve"> </v>
      </c>
      <c r="CG131" s="17" t="str">
        <f t="shared" si="784"/>
        <v xml:space="preserve"> </v>
      </c>
      <c r="CH131" s="17" t="str">
        <f t="shared" si="785"/>
        <v xml:space="preserve"> </v>
      </c>
      <c r="CI131" s="17" t="str">
        <f t="shared" si="786"/>
        <v xml:space="preserve"> </v>
      </c>
      <c r="CJ131" s="17" t="str">
        <f t="shared" si="787"/>
        <v xml:space="preserve"> </v>
      </c>
      <c r="CK131" s="17" t="str">
        <f t="shared" si="788"/>
        <v xml:space="preserve"> </v>
      </c>
      <c r="CL131" s="17" t="str">
        <f t="shared" si="789"/>
        <v xml:space="preserve"> </v>
      </c>
      <c r="CM131" s="17" t="str">
        <f t="shared" si="790"/>
        <v xml:space="preserve"> </v>
      </c>
      <c r="CN131" s="17" t="str">
        <f t="shared" si="791"/>
        <v xml:space="preserve"> </v>
      </c>
      <c r="CO131" s="17" t="str">
        <f t="shared" si="792"/>
        <v xml:space="preserve"> </v>
      </c>
      <c r="CP131" s="17" t="str">
        <f t="shared" si="793"/>
        <v xml:space="preserve"> </v>
      </c>
      <c r="CQ131" s="17" t="str">
        <f t="shared" si="794"/>
        <v xml:space="preserve"> </v>
      </c>
      <c r="CR131" s="17" t="str">
        <f t="shared" si="795"/>
        <v xml:space="preserve"> </v>
      </c>
      <c r="CS131" s="17" t="str">
        <f t="shared" si="796"/>
        <v xml:space="preserve"> </v>
      </c>
      <c r="CT131" s="17" t="str">
        <f t="shared" si="797"/>
        <v xml:space="preserve"> </v>
      </c>
      <c r="CU131" s="17" t="str">
        <f t="shared" si="798"/>
        <v xml:space="preserve"> </v>
      </c>
      <c r="CV131" s="17" t="str">
        <f t="shared" si="799"/>
        <v xml:space="preserve"> </v>
      </c>
      <c r="CW131" s="501">
        <v>2000</v>
      </c>
      <c r="CX131" s="17" t="str">
        <f t="shared" ref="CX131:CX144" si="800">IF(B131= B$168,$A131,"")</f>
        <v/>
      </c>
      <c r="CY131" s="17" t="str">
        <f t="shared" ref="CY131:CY144" si="801">IF(C131= C$168,$A131,"")</f>
        <v/>
      </c>
      <c r="CZ131" s="17" t="str">
        <f t="shared" ref="CZ131:CZ144" si="802">IF(D131= D$168,$A131,"")</f>
        <v/>
      </c>
      <c r="DA131" s="17" t="str">
        <f t="shared" ref="DA131:DA144" si="803">IF(E131= E$168,$A131,"")</f>
        <v/>
      </c>
      <c r="DB131" s="17" t="str">
        <f t="shared" ref="DB131:DB144" si="804">IF(F131= F$168,$A131,"")</f>
        <v/>
      </c>
      <c r="DC131" s="17" t="str">
        <f t="shared" ref="DC131:DC144" si="805">IF(G131= G$168,$A131,"")</f>
        <v/>
      </c>
      <c r="DD131" s="17" t="str">
        <f t="shared" ref="DD131:DD144" si="806">IF(H131= H$168,$A131,"")</f>
        <v/>
      </c>
      <c r="DE131" s="17" t="str">
        <f t="shared" ref="DE131:DE144" si="807">IF(I131= I$168,$A131,"")</f>
        <v/>
      </c>
      <c r="DF131" s="17" t="str">
        <f t="shared" ref="DF131:DF144" si="808">IF(J131= J$168,$A131,"")</f>
        <v/>
      </c>
      <c r="DG131" s="17" t="str">
        <f t="shared" ref="DG131:DG144" si="809">IF(K131= K$168,$A131,"")</f>
        <v/>
      </c>
      <c r="DH131" s="17" t="str">
        <f t="shared" ref="DH131:DH144" si="810">IF(L131= L$168,$A131,"")</f>
        <v/>
      </c>
      <c r="DI131" s="17" t="str">
        <f t="shared" ref="DI131:DI144" si="811">IF(M131= M$168,$A131,"")</f>
        <v/>
      </c>
      <c r="DJ131" s="17" t="str">
        <f t="shared" ref="DJ131:DJ144" si="812">IF(N131= N$168,$A131,"")</f>
        <v/>
      </c>
      <c r="DK131" s="17" t="str">
        <f t="shared" ref="DK131:DK144" si="813">IF(O131= O$168,$A131,"")</f>
        <v/>
      </c>
      <c r="DL131" s="17" t="str">
        <f t="shared" ref="DL131:DL144" si="814">IF(P131= P$168,$A131,"")</f>
        <v/>
      </c>
      <c r="DM131" s="17" t="str">
        <f t="shared" ref="DM131:DM144" si="815">IF(Q131= Q$168,$A131,"")</f>
        <v/>
      </c>
      <c r="DN131" s="17" t="str">
        <f t="shared" ref="DN131:DN144" si="816">IF(R131= R$168,$A131,"")</f>
        <v/>
      </c>
      <c r="DO131" s="17" t="str">
        <f t="shared" ref="DO131:DO144" si="817">IF(S131= S$168,$A131,"")</f>
        <v/>
      </c>
      <c r="DP131" s="17" t="str">
        <f t="shared" ref="DP131:DP144" si="818">IF(T131= T$168,$A131,"")</f>
        <v/>
      </c>
      <c r="DQ131" s="17" t="str">
        <f t="shared" ref="DQ131:DQ144" si="819">IF(U131= U$168,$A131,"")</f>
        <v/>
      </c>
      <c r="DR131" s="17" t="str">
        <f t="shared" ref="DR131:DR144" si="820">IF(V131= V$168,$A131,"")</f>
        <v/>
      </c>
      <c r="DS131" s="17" t="str">
        <f t="shared" ref="DS131:DS144" si="821">IF(W131= W$168,$A131,"")</f>
        <v/>
      </c>
      <c r="DT131" s="17" t="str">
        <f t="shared" ref="DT131:DT144" si="822">IF(X131= X$168,$A131,"")</f>
        <v/>
      </c>
      <c r="DU131" s="17" t="str">
        <f t="shared" ref="DU131:DU144" si="823">IF(Y131= Y$168,$A131,"")</f>
        <v/>
      </c>
      <c r="DV131" s="17" t="str">
        <f t="shared" ref="DV131:DV144" si="824">IF(Z131= Z$168,$A131,"")</f>
        <v/>
      </c>
      <c r="DW131" s="17" t="str">
        <f t="shared" ref="DW131:DW144" si="825">IF(AA131= AA$168,$A131,"")</f>
        <v/>
      </c>
      <c r="DX131" s="17" t="str">
        <f t="shared" ref="DX131:DX144" si="826">IF(AB131= AB$168,$A131,"")</f>
        <v/>
      </c>
      <c r="DY131" s="17" t="str">
        <f t="shared" ref="DY131:DY144" si="827">IF(AC131= AC$168,$A131,"")</f>
        <v/>
      </c>
      <c r="DZ131" s="17" t="str">
        <f t="shared" ref="DZ131:DZ144" si="828">IF(AD131= AD$168,$A131,"")</f>
        <v/>
      </c>
      <c r="EA131" s="17" t="str">
        <f t="shared" ref="EA131:EA144" si="829">IF(AE131= AE$168,$A131,"")</f>
        <v/>
      </c>
      <c r="EB131" s="17" t="str">
        <f t="shared" ref="EB131:EB144" si="830">IF(AF131= AF$168,$A131,"")</f>
        <v/>
      </c>
      <c r="EC131" s="501">
        <v>2000</v>
      </c>
      <c r="ED131" s="37" t="str">
        <f t="shared" ref="ED131:ED140" si="831">IF(OR(B131="T",B131=0,B131="+",B131="?",B131&lt;0.01),"",1)</f>
        <v/>
      </c>
      <c r="EE131" s="37" t="str">
        <f t="shared" ref="EE131:EE140" si="832">IF(OR(C131="T",C131=0,C131="+",C131="?",C131&lt;0.01),"",1)</f>
        <v/>
      </c>
      <c r="EF131" s="37" t="str">
        <f t="shared" ref="EF131:EF140" si="833">IF(OR(D131="T",D131=0,D131="+",D131="?",D131&lt;0.01),"",1)</f>
        <v/>
      </c>
      <c r="EG131" s="37" t="str">
        <f t="shared" ref="EG131:EG140" si="834">IF(OR(E131="T",E131=0,E131="+",E131="?",E131&lt;0.01),"",1)</f>
        <v/>
      </c>
      <c r="EH131" s="37" t="str">
        <f t="shared" ref="EH131:EH140" si="835">IF(OR(F131="T",F131=0,F131="+",F131="?",F131&lt;0.01),"",1)</f>
        <v/>
      </c>
      <c r="EI131" s="37" t="str">
        <f t="shared" ref="EI131:EI140" si="836">IF(OR(G131="T",G131=0,G131="+",G131="?",G131&lt;0.01),"",1)</f>
        <v/>
      </c>
      <c r="EJ131" s="37" t="str">
        <f t="shared" ref="EJ131:EJ140" si="837">IF(OR(H131="T",H131=0,H131="+",H131="?",H131&lt;0.01),"",1)</f>
        <v/>
      </c>
      <c r="EK131" s="37" t="str">
        <f t="shared" ref="EK131:EK140" si="838">IF(OR(I131="T",I131=0,I131="+",I131="?",I131&lt;0.01),"",1)</f>
        <v/>
      </c>
      <c r="EL131" s="37" t="str">
        <f t="shared" ref="EL131:EL140" si="839">IF(OR(J131="T",J131=0,J131="+",J131="?",J131&lt;0.01),"",1)</f>
        <v/>
      </c>
      <c r="EM131" s="37" t="str">
        <f t="shared" ref="EM131:EM140" si="840">IF(OR(K131="T",K131=0,K131="+",K131="?",K131&lt;0.01),"",1)</f>
        <v/>
      </c>
      <c r="EN131" s="37">
        <f t="shared" ref="EN131:EN140" si="841">IF(OR(L131="T",L131=0,L131="+",L131="?",L131&lt;0.01),"",1)</f>
        <v>1</v>
      </c>
      <c r="EO131" s="37">
        <f t="shared" ref="EO131:EO140" si="842">IF(OR(M131="T",M131=0,M131="+",M131="?",M131&lt;0.01),"",1)</f>
        <v>1</v>
      </c>
      <c r="EP131" s="37" t="str">
        <f t="shared" ref="EP131:EP140" si="843">IF(OR(N131="T",N131=0,N131="+",N131="?",N131&lt;0.01),"",1)</f>
        <v/>
      </c>
      <c r="EQ131" s="37" t="str">
        <f t="shared" ref="EQ131:EQ140" si="844">IF(OR(O131="T",O131=0,O131="+",O131="?",O131&lt;0.01),"",1)</f>
        <v/>
      </c>
      <c r="ER131" s="37" t="str">
        <f t="shared" ref="ER131:ER140" si="845">IF(OR(P131="T",P131=0,P131="+",P131="?",P131&lt;0.01),"",1)</f>
        <v/>
      </c>
      <c r="ES131" s="37">
        <f t="shared" ref="ES131:ES140" si="846">IF(OR(Q131="T",Q131=0,Q131="+",Q131="?",Q131&lt;0.01),"",1)</f>
        <v>1</v>
      </c>
      <c r="ET131" s="37">
        <f t="shared" ref="ET131:ET140" si="847">IF(OR(R131="T",R131=0,R131="+",R131="?",R131&lt;0.01),"",1)</f>
        <v>1</v>
      </c>
      <c r="EU131" s="37" t="str">
        <f t="shared" ref="EU131:EU140" si="848">IF(OR(S131="T",S131=0,S131="+",S131="?",S131&lt;0.01),"",1)</f>
        <v/>
      </c>
      <c r="EV131" s="37" t="str">
        <f t="shared" ref="EV131:EV140" si="849">IF(OR(T131="T",T131=0,T131="+",T131="?",T131&lt;0.01),"",1)</f>
        <v/>
      </c>
      <c r="EW131" s="37">
        <f t="shared" ref="EW131:EW140" si="850">IF(OR(U131="T",U131=0,U131="+",U131="?",U131&lt;0.01),"",1)</f>
        <v>1</v>
      </c>
      <c r="EX131" s="37">
        <f t="shared" ref="EX131:EX140" si="851">IF(OR(V131="T",V131=0,V131="+",V131="?",V131&lt;0.01),"",1)</f>
        <v>1</v>
      </c>
      <c r="EY131" s="37">
        <f t="shared" ref="EY131:EY140" si="852">IF(OR(W131="T",W131=0,W131="+",W131="?",W131&lt;0.01),"",1)</f>
        <v>1</v>
      </c>
      <c r="EZ131" s="37" t="str">
        <f t="shared" ref="EZ131:EZ140" si="853">IF(OR(X131="T",X131=0,X131="+",X131="?",X131&lt;0.01),"",1)</f>
        <v/>
      </c>
      <c r="FA131" s="37" t="str">
        <f t="shared" ref="FA131:FA140" si="854">IF(OR(Y131="T",Y131=0,Y131="+",Y131="?",Y131&lt;0.01),"",1)</f>
        <v/>
      </c>
      <c r="FB131" s="37" t="str">
        <f t="shared" ref="FB131:FB140" si="855">IF(OR(Z131="T",Z131=0,Z131="+",Z131="?",Z131&lt;0.01),"",1)</f>
        <v/>
      </c>
      <c r="FC131" s="37" t="str">
        <f t="shared" ref="FC131:FC140" si="856">IF(OR(AA131="T",AA131=0,AA131="+",AA131="?",AA131&lt;0.01),"",1)</f>
        <v/>
      </c>
      <c r="FD131" s="37">
        <f t="shared" ref="FD131:FD140" si="857">IF(OR(AB131="T",AB131=0,AB131="+",AB131="?",AB131&lt;0.01),"",1)</f>
        <v>1</v>
      </c>
      <c r="FE131" s="37">
        <f t="shared" ref="FE131:FE140" si="858">IF(OR(AC131="T",AC131=0,AC131="+",AC131="?",AC131&lt;0.01),"",1)</f>
        <v>1</v>
      </c>
      <c r="FF131" s="37" t="str">
        <f t="shared" ref="FF131:FF140" si="859">IF(OR(AD131="T",AD131=0,AD131="+",AD131="?",AD131&lt;0.01),"",1)</f>
        <v/>
      </c>
      <c r="FG131" s="37" t="str">
        <f t="shared" ref="FG131:FG140" si="860">IF(OR(AE131="T",AE131=0,AE131="+",AE131="?",AE131&lt;0.01),"",1)</f>
        <v/>
      </c>
      <c r="FH131" s="37" t="str">
        <f t="shared" ref="FH131:FH140" si="861">IF(OR(AF131="T",AF131=0,AF131="+",AF131="?",AF131&lt;0.01),"",1)</f>
        <v/>
      </c>
      <c r="FI131" s="54">
        <f t="shared" si="543"/>
        <v>9</v>
      </c>
      <c r="FJ131" s="501">
        <v>2000</v>
      </c>
      <c r="FK131" s="37" t="str">
        <f t="shared" ref="FK131:FK142" si="862">IF(OR(B131="T",B131="+",B131="?",B131=0,B131&lt;1),"",1)</f>
        <v/>
      </c>
      <c r="FL131" s="37" t="str">
        <f t="shared" ref="FL131:FL142" si="863">IF(OR(C131="T",C131="+",C131="?",C131=0,C131&lt;1),"",1)</f>
        <v/>
      </c>
      <c r="FM131" s="37" t="str">
        <f t="shared" ref="FM131:FM142" si="864">IF(OR(D131="T",D131="+",D131="?",D131=0,D131&lt;1),"",1)</f>
        <v/>
      </c>
      <c r="FN131" s="37" t="str">
        <f t="shared" ref="FN131:FN142" si="865">IF(OR(E131="T",E131="+",E131="?",E131=0,E131&lt;1),"",1)</f>
        <v/>
      </c>
      <c r="FO131" s="37" t="str">
        <f t="shared" ref="FO131:FO142" si="866">IF(OR(F131="T",F131="+",F131="?",F131=0,F131&lt;1),"",1)</f>
        <v/>
      </c>
      <c r="FP131" s="37" t="str">
        <f t="shared" ref="FP131:FP142" si="867">IF(OR(G131="T",G131="+",G131="?",G131=0,G131&lt;1),"",1)</f>
        <v/>
      </c>
      <c r="FQ131" s="37" t="str">
        <f t="shared" ref="FQ131:FQ142" si="868">IF(OR(H131="T",H131="+",H131="?",H131=0,H131&lt;1),"",1)</f>
        <v/>
      </c>
      <c r="FR131" s="37" t="str">
        <f t="shared" ref="FR131:FR142" si="869">IF(OR(I131="T",I131="+",I131="?",I131=0,I131&lt;1),"",1)</f>
        <v/>
      </c>
      <c r="FS131" s="37" t="str">
        <f t="shared" ref="FS131:FS142" si="870">IF(OR(J131="T",J131="+",J131="?",J131=0,J131&lt;1),"",1)</f>
        <v/>
      </c>
      <c r="FT131" s="37" t="str">
        <f t="shared" ref="FT131:FT142" si="871">IF(OR(K131="T",K131="+",K131="?",K131=0,K131&lt;1),"",1)</f>
        <v/>
      </c>
      <c r="FU131" s="37" t="str">
        <f t="shared" ref="FU131:FU142" si="872">IF(OR(L131="T",L131="+",L131="?",L131=0,L131&lt;1),"",1)</f>
        <v/>
      </c>
      <c r="FV131" s="37" t="str">
        <f t="shared" ref="FV131:FV142" si="873">IF(OR(M131="T",M131="+",M131="?",M131=0,M131&lt;1),"",1)</f>
        <v/>
      </c>
      <c r="FW131" s="37" t="str">
        <f t="shared" ref="FW131:FW142" si="874">IF(OR(N131="T",N131="+",N131="?",N131=0,N131&lt;1),"",1)</f>
        <v/>
      </c>
      <c r="FX131" s="37" t="str">
        <f t="shared" ref="FX131:FX142" si="875">IF(OR(O131="T",O131="+",O131="?",O131=0,O131&lt;1),"",1)</f>
        <v/>
      </c>
      <c r="FY131" s="37" t="str">
        <f t="shared" ref="FY131:FY142" si="876">IF(OR(P131="T",P131="+",P131="?",P131=0,P131&lt;1),"",1)</f>
        <v/>
      </c>
      <c r="FZ131" s="37" t="str">
        <f t="shared" ref="FZ131:FZ142" si="877">IF(OR(Q131="T",Q131="+",Q131="?",Q131=0,Q131&lt;1),"",1)</f>
        <v/>
      </c>
      <c r="GA131" s="37" t="str">
        <f t="shared" ref="GA131:GA142" si="878">IF(OR(R131="T",R131="+",R131="?",R131=0,R131&lt;1),"",1)</f>
        <v/>
      </c>
      <c r="GB131" s="37" t="str">
        <f t="shared" ref="GB131:GB142" si="879">IF(OR(S131="T",S131="+",S131="?",S131=0,S131&lt;1),"",1)</f>
        <v/>
      </c>
      <c r="GC131" s="37" t="str">
        <f t="shared" ref="GC131:GC142" si="880">IF(OR(T131="T",T131="+",T131="?",T131=0,T131&lt;1),"",1)</f>
        <v/>
      </c>
      <c r="GD131" s="37" t="str">
        <f t="shared" ref="GD131:GD142" si="881">IF(OR(U131="T",U131="+",U131="?",U131=0,U131&lt;1),"",1)</f>
        <v/>
      </c>
      <c r="GE131" s="37" t="str">
        <f t="shared" ref="GE131:GE142" si="882">IF(OR(V131="T",V131="+",V131="?",V131=0,V131&lt;1),"",1)</f>
        <v/>
      </c>
      <c r="GF131" s="37" t="str">
        <f t="shared" ref="GF131:GF142" si="883">IF(OR(W131="T",W131="+",W131="?",W131=0,W131&lt;1),"",1)</f>
        <v/>
      </c>
      <c r="GG131" s="37" t="str">
        <f t="shared" ref="GG131:GG142" si="884">IF(OR(X131="T",X131="+",X131="?",X131=0,X131&lt;1),"",1)</f>
        <v/>
      </c>
      <c r="GH131" s="37" t="str">
        <f t="shared" ref="GH131:GH142" si="885">IF(OR(Y131="T",Y131="+",Y131="?",Y131=0,Y131&lt;1),"",1)</f>
        <v/>
      </c>
      <c r="GI131" s="37" t="str">
        <f t="shared" ref="GI131:GI142" si="886">IF(OR(Z131="T",Z131="+",Z131="?",Z131=0,Z131&lt;1),"",1)</f>
        <v/>
      </c>
      <c r="GJ131" s="37" t="str">
        <f t="shared" ref="GJ131:GJ142" si="887">IF(OR(AA131="T",AA131="+",AA131="?",AA131=0,AA131&lt;1),"",1)</f>
        <v/>
      </c>
      <c r="GK131" s="37" t="str">
        <f t="shared" ref="GK131:GK142" si="888">IF(OR(AB131="T",AB131="+",AB131="?",AB131=0,AB131&lt;1),"",1)</f>
        <v/>
      </c>
      <c r="GL131" s="37" t="str">
        <f t="shared" ref="GL131:GL142" si="889">IF(OR(AC131="T",AC131="+",AC131="?",AC131=0,AC131&lt;1),"",1)</f>
        <v/>
      </c>
      <c r="GM131" s="37" t="str">
        <f t="shared" ref="GM131:GM142" si="890">IF(OR(AD131="T",AD131="+",AD131="?",AD131=0,AD131&lt;1),"",1)</f>
        <v/>
      </c>
      <c r="GN131" s="37" t="str">
        <f t="shared" ref="GN131:GN142" si="891">IF(OR(AE131="T",AE131="+",AE131="?",AE131=0,AE131&lt;1),"",1)</f>
        <v/>
      </c>
      <c r="GO131" s="37" t="str">
        <f t="shared" ref="GO131:GO142" si="892">IF(OR(AF131="T",AF131="+",AF131="?",AF131=0,AF131&lt;1),"",1)</f>
        <v/>
      </c>
      <c r="GP131" s="39">
        <f t="shared" si="547"/>
        <v>0</v>
      </c>
      <c r="GQ131" s="501">
        <v>2000</v>
      </c>
      <c r="GR131" s="501">
        <v>2000</v>
      </c>
      <c r="GS131" s="37" t="str">
        <f t="shared" ref="GS131:GS147" si="893">IF(OR(B131="T",B131="+",B131="?",B131=0,B131&lt;2),"",1)</f>
        <v/>
      </c>
      <c r="GT131" s="37" t="str">
        <f t="shared" ref="GT131:GT147" si="894">IF(OR(C131="T",C131="+",C131="?",C131=0,C131&lt;2),"",1)</f>
        <v/>
      </c>
      <c r="GU131" s="37" t="str">
        <f t="shared" ref="GU131:GU147" si="895">IF(OR(D131="T",D131="+",D131="?",D131=0,D131&lt;2),"",1)</f>
        <v/>
      </c>
      <c r="GV131" s="37" t="str">
        <f t="shared" ref="GV131:GV147" si="896">IF(OR(E131="T",E131="+",E131="?",E131=0,E131&lt;2),"",1)</f>
        <v/>
      </c>
      <c r="GW131" s="37" t="str">
        <f t="shared" ref="GW131:GW147" si="897">IF(OR(F131="T",F131="+",F131="?",F131=0,F131&lt;2),"",1)</f>
        <v/>
      </c>
      <c r="GX131" s="37" t="str">
        <f t="shared" ref="GX131:GX147" si="898">IF(OR(G131="T",G131="+",G131="?",G131=0,G131&lt;2),"",1)</f>
        <v/>
      </c>
      <c r="GY131" s="37" t="str">
        <f t="shared" ref="GY131:GY147" si="899">IF(OR(H131="T",H131="+",H131="?",H131=0,H131&lt;2),"",1)</f>
        <v/>
      </c>
      <c r="GZ131" s="37" t="str">
        <f t="shared" ref="GZ131:GZ147" si="900">IF(OR(I131="T",I131="+",I131="?",I131=0,I131&lt;2),"",1)</f>
        <v/>
      </c>
      <c r="HA131" s="37" t="str">
        <f t="shared" ref="HA131:HA147" si="901">IF(OR(J131="T",J131="+",J131="?",J131=0,J131&lt;2),"",1)</f>
        <v/>
      </c>
      <c r="HB131" s="37" t="str">
        <f t="shared" ref="HB131:HB147" si="902">IF(OR(K131="T",K131="+",K131="?",K131=0,K131&lt;2),"",1)</f>
        <v/>
      </c>
      <c r="HC131" s="37" t="str">
        <f t="shared" ref="HC131:HC147" si="903">IF(OR(L131="T",L131="+",L131="?",L131=0,L131&lt;2),"",1)</f>
        <v/>
      </c>
      <c r="HD131" s="37" t="str">
        <f t="shared" ref="HD131:HD147" si="904">IF(OR(M131="T",M131="+",M131="?",M131=0,M131&lt;2),"",1)</f>
        <v/>
      </c>
      <c r="HE131" s="37" t="str">
        <f t="shared" ref="HE131:HE147" si="905">IF(OR(N131="T",N131="+",N131="?",N131=0,N131&lt;2),"",1)</f>
        <v/>
      </c>
      <c r="HF131" s="37" t="str">
        <f t="shared" ref="HF131:HF147" si="906">IF(OR(O131="T",O131="+",O131="?",O131=0,O131&lt;2),"",1)</f>
        <v/>
      </c>
      <c r="HG131" s="37" t="str">
        <f t="shared" ref="HG131:HG147" si="907">IF(OR(P131="T",P131="+",P131="?",P131=0,P131&lt;2),"",1)</f>
        <v/>
      </c>
      <c r="HH131" s="37" t="str">
        <f t="shared" ref="HH131:HH147" si="908">IF(OR(Q131="T",Q131="+",Q131="?",Q131=0,Q131&lt;2),"",1)</f>
        <v/>
      </c>
      <c r="HI131" s="37" t="str">
        <f t="shared" ref="HI131:HI147" si="909">IF(OR(R131="T",R131="+",R131="?",R131=0,R131&lt;2),"",1)</f>
        <v/>
      </c>
      <c r="HJ131" s="37" t="str">
        <f t="shared" ref="HJ131:HJ147" si="910">IF(OR(S131="T",S131="+",S131="?",S131=0,S131&lt;2),"",1)</f>
        <v/>
      </c>
      <c r="HK131" s="37" t="str">
        <f t="shared" ref="HK131:HK148" si="911">IF(OR(T131="T",T131="+",T131="?",T131=0,T131&lt;2),"",1)</f>
        <v/>
      </c>
      <c r="HL131" s="37" t="str">
        <f t="shared" ref="HL131:HL147" si="912">IF(OR(U131="T",U131="+",U131="?",U131=0,U131&lt;2),"",1)</f>
        <v/>
      </c>
      <c r="HM131" s="37" t="str">
        <f t="shared" ref="HM131:HM147" si="913">IF(OR(V131="T",V131="+",V131="?",V131=0,V131&lt;2),"",1)</f>
        <v/>
      </c>
      <c r="HN131" s="37" t="str">
        <f t="shared" ref="HN131:HN147" si="914">IF(OR(W131="T",W131="+",W131="?",W131=0,W131&lt;2),"",1)</f>
        <v/>
      </c>
      <c r="HO131" s="37" t="str">
        <f t="shared" ref="HO131:HO147" si="915">IF(OR(X131="T",X131="+",X131="?",X131=0,X131&lt;2),"",1)</f>
        <v/>
      </c>
      <c r="HP131" s="37" t="str">
        <f t="shared" ref="HP131:HP147" si="916">IF(OR(Y131="T",Y131="+",Y131="?",Y131=0,Y131&lt;2),"",1)</f>
        <v/>
      </c>
      <c r="HQ131" s="37" t="str">
        <f t="shared" ref="HQ131:HQ147" si="917">IF(OR(Z131="T",Z131="+",Z131="?",Z131=0,Z131&lt;2),"",1)</f>
        <v/>
      </c>
      <c r="HR131" s="37" t="str">
        <f t="shared" ref="HR131:HR147" si="918">IF(OR(AA131="T",AA131="+",AA131="?",AA131=0,AA131&lt;2),"",1)</f>
        <v/>
      </c>
      <c r="HS131" s="37" t="str">
        <f t="shared" ref="HS131:HS147" si="919">IF(OR(AB131="T",AB131="+",AB131="?",AB131=0,AB131&lt;2),"",1)</f>
        <v/>
      </c>
      <c r="HT131" s="37" t="str">
        <f t="shared" ref="HT131:HT148" si="920">IF(OR(AC131="T",AC131="+",AC131="?",AC131=0,AC131&lt;2),"",1)</f>
        <v/>
      </c>
      <c r="HU131" s="37" t="str">
        <f t="shared" ref="HU131:HU147" si="921">IF(OR(AD131="T",AD131="+",AD131="?",AD131=0,AD131&lt;2),"",1)</f>
        <v/>
      </c>
      <c r="HV131" s="37" t="str">
        <f t="shared" ref="HV131:HV147" si="922">IF(OR(AE131="T",AE131="+",AE131="?",AE131=0,AE131&lt;2),"",1)</f>
        <v/>
      </c>
      <c r="HW131" s="37" t="str">
        <f t="shared" ref="HW131:HW148" si="923">IF(OR(AF131="T",AF131="+",AF131="?",AF131=0,AF131&lt;2),"",1)</f>
        <v/>
      </c>
      <c r="HX131" s="39">
        <f t="shared" si="548"/>
        <v>0</v>
      </c>
      <c r="HY131" s="501">
        <v>2000</v>
      </c>
    </row>
    <row r="132" spans="1:233" ht="13.8">
      <c r="A132" s="501">
        <v>2001</v>
      </c>
      <c r="B132" s="45">
        <v>0</v>
      </c>
      <c r="C132" s="45">
        <v>0.03</v>
      </c>
      <c r="D132" s="45">
        <v>0</v>
      </c>
      <c r="E132" s="45">
        <v>0.3</v>
      </c>
      <c r="F132" s="45">
        <v>0.08</v>
      </c>
      <c r="G132" s="150" t="s">
        <v>60</v>
      </c>
      <c r="H132" s="45">
        <v>0</v>
      </c>
      <c r="I132" s="45">
        <v>0</v>
      </c>
      <c r="J132" s="45" t="s">
        <v>60</v>
      </c>
      <c r="K132" s="45">
        <v>0</v>
      </c>
      <c r="L132" s="150">
        <v>0</v>
      </c>
      <c r="M132" s="45">
        <v>0.09</v>
      </c>
      <c r="N132" s="45">
        <v>0.08</v>
      </c>
      <c r="O132" s="45">
        <v>0</v>
      </c>
      <c r="P132" s="45">
        <v>0.68</v>
      </c>
      <c r="Q132" s="150" t="s">
        <v>60</v>
      </c>
      <c r="R132" s="45">
        <v>0</v>
      </c>
      <c r="S132" s="45">
        <v>0</v>
      </c>
      <c r="T132" s="45">
        <v>0</v>
      </c>
      <c r="U132" s="45">
        <v>0.23</v>
      </c>
      <c r="V132" s="150">
        <v>0.93</v>
      </c>
      <c r="W132" s="45">
        <v>0</v>
      </c>
      <c r="X132" s="45">
        <v>0</v>
      </c>
      <c r="Y132" s="45" t="s">
        <v>60</v>
      </c>
      <c r="Z132" s="45">
        <v>0</v>
      </c>
      <c r="AA132" s="150">
        <v>0</v>
      </c>
      <c r="AB132" s="45">
        <v>0</v>
      </c>
      <c r="AC132" s="45">
        <v>0</v>
      </c>
      <c r="AD132" s="45">
        <v>1.1000000000000001</v>
      </c>
      <c r="AE132" s="45">
        <v>0.16</v>
      </c>
      <c r="AF132" s="150">
        <v>0.09</v>
      </c>
      <c r="AG132" s="152">
        <f t="shared" si="735"/>
        <v>3.77</v>
      </c>
      <c r="AH132" s="8">
        <f t="shared" si="736"/>
        <v>1.1000000000000001</v>
      </c>
      <c r="AI132" s="4">
        <f t="shared" si="546"/>
        <v>11</v>
      </c>
      <c r="AJ132" s="501">
        <v>2001</v>
      </c>
      <c r="AK132" s="28" t="str">
        <f t="shared" si="737"/>
        <v/>
      </c>
      <c r="AL132" s="28" t="str">
        <f t="shared" si="738"/>
        <v/>
      </c>
      <c r="AM132" s="28" t="str">
        <f t="shared" si="739"/>
        <v/>
      </c>
      <c r="AN132" s="28" t="str">
        <f t="shared" si="740"/>
        <v/>
      </c>
      <c r="AO132" s="28" t="str">
        <f t="shared" si="741"/>
        <v/>
      </c>
      <c r="AP132" s="28" t="str">
        <f t="shared" si="742"/>
        <v/>
      </c>
      <c r="AQ132" s="28" t="str">
        <f t="shared" si="743"/>
        <v/>
      </c>
      <c r="AR132" s="28" t="str">
        <f t="shared" si="744"/>
        <v/>
      </c>
      <c r="AS132" s="28" t="str">
        <f t="shared" si="745"/>
        <v/>
      </c>
      <c r="AT132" s="28" t="str">
        <f t="shared" si="746"/>
        <v/>
      </c>
      <c r="AU132" s="28" t="str">
        <f t="shared" si="747"/>
        <v/>
      </c>
      <c r="AV132" s="28" t="str">
        <f t="shared" si="748"/>
        <v/>
      </c>
      <c r="AW132" s="28" t="str">
        <f t="shared" si="749"/>
        <v/>
      </c>
      <c r="AX132" s="28" t="str">
        <f t="shared" si="750"/>
        <v/>
      </c>
      <c r="AY132" s="28" t="str">
        <f t="shared" si="751"/>
        <v/>
      </c>
      <c r="AZ132" s="28" t="str">
        <f t="shared" si="752"/>
        <v/>
      </c>
      <c r="BA132" s="28" t="str">
        <f t="shared" si="753"/>
        <v/>
      </c>
      <c r="BB132" s="28" t="str">
        <f t="shared" si="754"/>
        <v/>
      </c>
      <c r="BC132" s="28" t="str">
        <f t="shared" si="755"/>
        <v/>
      </c>
      <c r="BD132" s="28" t="str">
        <f t="shared" si="756"/>
        <v/>
      </c>
      <c r="BE132" s="28" t="str">
        <f t="shared" si="757"/>
        <v/>
      </c>
      <c r="BF132" s="28" t="str">
        <f t="shared" si="758"/>
        <v/>
      </c>
      <c r="BG132" s="28" t="str">
        <f t="shared" si="759"/>
        <v/>
      </c>
      <c r="BH132" s="28" t="str">
        <f t="shared" si="760"/>
        <v/>
      </c>
      <c r="BI132" s="28" t="str">
        <f t="shared" si="761"/>
        <v/>
      </c>
      <c r="BJ132" s="28" t="str">
        <f t="shared" si="762"/>
        <v/>
      </c>
      <c r="BK132" s="28" t="str">
        <f t="shared" si="763"/>
        <v/>
      </c>
      <c r="BL132" s="28" t="str">
        <f t="shared" si="764"/>
        <v/>
      </c>
      <c r="BM132" s="28" t="str">
        <f t="shared" si="765"/>
        <v/>
      </c>
      <c r="BN132" s="28" t="str">
        <f t="shared" si="766"/>
        <v/>
      </c>
      <c r="BO132" s="28" t="str">
        <f t="shared" si="767"/>
        <v/>
      </c>
      <c r="BP132" s="39">
        <f t="shared" si="768"/>
        <v>0</v>
      </c>
      <c r="BQ132" s="501">
        <v>2001</v>
      </c>
      <c r="BR132" s="17" t="str">
        <f t="shared" si="769"/>
        <v xml:space="preserve"> </v>
      </c>
      <c r="BS132" s="17" t="str">
        <f t="shared" si="770"/>
        <v xml:space="preserve"> </v>
      </c>
      <c r="BT132" s="17" t="str">
        <f t="shared" si="771"/>
        <v xml:space="preserve"> </v>
      </c>
      <c r="BU132" s="17" t="str">
        <f t="shared" si="772"/>
        <v xml:space="preserve"> </v>
      </c>
      <c r="BV132" s="17" t="str">
        <f t="shared" si="773"/>
        <v xml:space="preserve"> </v>
      </c>
      <c r="BW132" s="17" t="str">
        <f t="shared" si="774"/>
        <v xml:space="preserve"> </v>
      </c>
      <c r="BX132" s="17" t="str">
        <f t="shared" si="775"/>
        <v xml:space="preserve"> </v>
      </c>
      <c r="BY132" s="17" t="str">
        <f t="shared" si="776"/>
        <v xml:space="preserve"> </v>
      </c>
      <c r="BZ132" s="17" t="str">
        <f t="shared" si="777"/>
        <v xml:space="preserve"> </v>
      </c>
      <c r="CA132" s="17" t="str">
        <f t="shared" si="778"/>
        <v xml:space="preserve"> </v>
      </c>
      <c r="CB132" s="17" t="str">
        <f t="shared" si="779"/>
        <v xml:space="preserve"> </v>
      </c>
      <c r="CC132" s="17" t="str">
        <f t="shared" si="780"/>
        <v xml:space="preserve"> </v>
      </c>
      <c r="CD132" s="17" t="str">
        <f t="shared" si="781"/>
        <v xml:space="preserve"> </v>
      </c>
      <c r="CE132" s="17" t="str">
        <f t="shared" si="782"/>
        <v xml:space="preserve"> </v>
      </c>
      <c r="CF132" s="17" t="str">
        <f t="shared" si="783"/>
        <v xml:space="preserve"> </v>
      </c>
      <c r="CG132" s="17" t="str">
        <f t="shared" si="784"/>
        <v xml:space="preserve"> </v>
      </c>
      <c r="CH132" s="17" t="str">
        <f t="shared" si="785"/>
        <v xml:space="preserve"> </v>
      </c>
      <c r="CI132" s="17" t="str">
        <f t="shared" si="786"/>
        <v xml:space="preserve"> </v>
      </c>
      <c r="CJ132" s="17" t="str">
        <f t="shared" si="787"/>
        <v xml:space="preserve"> </v>
      </c>
      <c r="CK132" s="17" t="str">
        <f t="shared" si="788"/>
        <v xml:space="preserve"> </v>
      </c>
      <c r="CL132" s="17" t="str">
        <f t="shared" si="789"/>
        <v xml:space="preserve"> </v>
      </c>
      <c r="CM132" s="17" t="str">
        <f t="shared" si="790"/>
        <v xml:space="preserve"> </v>
      </c>
      <c r="CN132" s="17" t="str">
        <f t="shared" si="791"/>
        <v xml:space="preserve"> </v>
      </c>
      <c r="CO132" s="17" t="str">
        <f t="shared" si="792"/>
        <v xml:space="preserve"> </v>
      </c>
      <c r="CP132" s="17" t="str">
        <f t="shared" si="793"/>
        <v xml:space="preserve"> </v>
      </c>
      <c r="CQ132" s="17" t="str">
        <f t="shared" si="794"/>
        <v xml:space="preserve"> </v>
      </c>
      <c r="CR132" s="17" t="str">
        <f t="shared" si="795"/>
        <v xml:space="preserve"> </v>
      </c>
      <c r="CS132" s="17" t="str">
        <f t="shared" si="796"/>
        <v xml:space="preserve"> </v>
      </c>
      <c r="CT132" s="17" t="str">
        <f t="shared" si="797"/>
        <v xml:space="preserve"> </v>
      </c>
      <c r="CU132" s="17" t="str">
        <f t="shared" si="798"/>
        <v xml:space="preserve"> </v>
      </c>
      <c r="CV132" s="17" t="str">
        <f t="shared" si="799"/>
        <v xml:space="preserve"> </v>
      </c>
      <c r="CW132" s="501">
        <v>2001</v>
      </c>
      <c r="CX132" s="17" t="str">
        <f t="shared" si="800"/>
        <v/>
      </c>
      <c r="CY132" s="17" t="str">
        <f t="shared" si="801"/>
        <v/>
      </c>
      <c r="CZ132" s="17" t="str">
        <f t="shared" si="802"/>
        <v/>
      </c>
      <c r="DA132" s="17" t="str">
        <f t="shared" si="803"/>
        <v/>
      </c>
      <c r="DB132" s="17" t="str">
        <f t="shared" si="804"/>
        <v/>
      </c>
      <c r="DC132" s="17" t="str">
        <f t="shared" si="805"/>
        <v/>
      </c>
      <c r="DD132" s="17" t="str">
        <f t="shared" si="806"/>
        <v/>
      </c>
      <c r="DE132" s="17" t="str">
        <f t="shared" si="807"/>
        <v/>
      </c>
      <c r="DF132" s="17" t="str">
        <f t="shared" si="808"/>
        <v/>
      </c>
      <c r="DG132" s="17" t="str">
        <f t="shared" si="809"/>
        <v/>
      </c>
      <c r="DH132" s="17" t="str">
        <f t="shared" si="810"/>
        <v/>
      </c>
      <c r="DI132" s="17" t="str">
        <f t="shared" si="811"/>
        <v/>
      </c>
      <c r="DJ132" s="17" t="str">
        <f t="shared" si="812"/>
        <v/>
      </c>
      <c r="DK132" s="17" t="str">
        <f t="shared" si="813"/>
        <v/>
      </c>
      <c r="DL132" s="17" t="str">
        <f t="shared" si="814"/>
        <v/>
      </c>
      <c r="DM132" s="17" t="str">
        <f t="shared" si="815"/>
        <v/>
      </c>
      <c r="DN132" s="17" t="str">
        <f t="shared" si="816"/>
        <v/>
      </c>
      <c r="DO132" s="17" t="str">
        <f t="shared" si="817"/>
        <v/>
      </c>
      <c r="DP132" s="17" t="str">
        <f t="shared" si="818"/>
        <v/>
      </c>
      <c r="DQ132" s="17" t="str">
        <f t="shared" si="819"/>
        <v/>
      </c>
      <c r="DR132" s="17" t="str">
        <f t="shared" si="820"/>
        <v/>
      </c>
      <c r="DS132" s="17" t="str">
        <f t="shared" si="821"/>
        <v/>
      </c>
      <c r="DT132" s="17" t="str">
        <f t="shared" si="822"/>
        <v/>
      </c>
      <c r="DU132" s="17" t="str">
        <f t="shared" si="823"/>
        <v/>
      </c>
      <c r="DV132" s="17" t="str">
        <f t="shared" si="824"/>
        <v/>
      </c>
      <c r="DW132" s="17" t="str">
        <f t="shared" si="825"/>
        <v/>
      </c>
      <c r="DX132" s="17" t="str">
        <f t="shared" si="826"/>
        <v/>
      </c>
      <c r="DY132" s="17" t="str">
        <f t="shared" si="827"/>
        <v/>
      </c>
      <c r="DZ132" s="17" t="str">
        <f t="shared" si="828"/>
        <v/>
      </c>
      <c r="EA132" s="17" t="str">
        <f t="shared" si="829"/>
        <v/>
      </c>
      <c r="EB132" s="17" t="str">
        <f t="shared" si="830"/>
        <v/>
      </c>
      <c r="EC132" s="501">
        <v>2001</v>
      </c>
      <c r="ED132" s="37" t="str">
        <f t="shared" si="831"/>
        <v/>
      </c>
      <c r="EE132" s="37">
        <f t="shared" si="832"/>
        <v>1</v>
      </c>
      <c r="EF132" s="37" t="str">
        <f t="shared" si="833"/>
        <v/>
      </c>
      <c r="EG132" s="37">
        <f t="shared" si="834"/>
        <v>1</v>
      </c>
      <c r="EH132" s="37">
        <f t="shared" si="835"/>
        <v>1</v>
      </c>
      <c r="EI132" s="37" t="str">
        <f t="shared" si="836"/>
        <v/>
      </c>
      <c r="EJ132" s="37" t="str">
        <f t="shared" si="837"/>
        <v/>
      </c>
      <c r="EK132" s="37" t="str">
        <f t="shared" si="838"/>
        <v/>
      </c>
      <c r="EL132" s="37" t="str">
        <f t="shared" si="839"/>
        <v/>
      </c>
      <c r="EM132" s="37" t="str">
        <f t="shared" si="840"/>
        <v/>
      </c>
      <c r="EN132" s="37" t="str">
        <f t="shared" si="841"/>
        <v/>
      </c>
      <c r="EO132" s="37">
        <f t="shared" si="842"/>
        <v>1</v>
      </c>
      <c r="EP132" s="37">
        <f t="shared" si="843"/>
        <v>1</v>
      </c>
      <c r="EQ132" s="37" t="str">
        <f t="shared" si="844"/>
        <v/>
      </c>
      <c r="ER132" s="37">
        <f t="shared" si="845"/>
        <v>1</v>
      </c>
      <c r="ES132" s="37" t="str">
        <f t="shared" si="846"/>
        <v/>
      </c>
      <c r="ET132" s="37" t="str">
        <f t="shared" si="847"/>
        <v/>
      </c>
      <c r="EU132" s="37" t="str">
        <f t="shared" si="848"/>
        <v/>
      </c>
      <c r="EV132" s="37" t="str">
        <f t="shared" si="849"/>
        <v/>
      </c>
      <c r="EW132" s="37">
        <f t="shared" si="850"/>
        <v>1</v>
      </c>
      <c r="EX132" s="37">
        <f t="shared" si="851"/>
        <v>1</v>
      </c>
      <c r="EY132" s="37" t="str">
        <f t="shared" si="852"/>
        <v/>
      </c>
      <c r="EZ132" s="37" t="str">
        <f t="shared" si="853"/>
        <v/>
      </c>
      <c r="FA132" s="37" t="str">
        <f t="shared" si="854"/>
        <v/>
      </c>
      <c r="FB132" s="37" t="str">
        <f t="shared" si="855"/>
        <v/>
      </c>
      <c r="FC132" s="37" t="str">
        <f t="shared" si="856"/>
        <v/>
      </c>
      <c r="FD132" s="37" t="str">
        <f t="shared" si="857"/>
        <v/>
      </c>
      <c r="FE132" s="37" t="str">
        <f t="shared" si="858"/>
        <v/>
      </c>
      <c r="FF132" s="37">
        <f t="shared" si="859"/>
        <v>1</v>
      </c>
      <c r="FG132" s="37">
        <f t="shared" si="860"/>
        <v>1</v>
      </c>
      <c r="FH132" s="37">
        <f t="shared" si="861"/>
        <v>1</v>
      </c>
      <c r="FI132" s="54">
        <f t="shared" ref="FI132:FI144" si="924">SUM(ED132:FH132)</f>
        <v>11</v>
      </c>
      <c r="FJ132" s="501">
        <v>2001</v>
      </c>
      <c r="FK132" s="37" t="str">
        <f t="shared" si="862"/>
        <v/>
      </c>
      <c r="FL132" s="37" t="str">
        <f t="shared" si="863"/>
        <v/>
      </c>
      <c r="FM132" s="37" t="str">
        <f t="shared" si="864"/>
        <v/>
      </c>
      <c r="FN132" s="37" t="str">
        <f t="shared" si="865"/>
        <v/>
      </c>
      <c r="FO132" s="37" t="str">
        <f t="shared" si="866"/>
        <v/>
      </c>
      <c r="FP132" s="37" t="str">
        <f t="shared" si="867"/>
        <v/>
      </c>
      <c r="FQ132" s="37" t="str">
        <f t="shared" si="868"/>
        <v/>
      </c>
      <c r="FR132" s="37" t="str">
        <f t="shared" si="869"/>
        <v/>
      </c>
      <c r="FS132" s="37" t="str">
        <f t="shared" si="870"/>
        <v/>
      </c>
      <c r="FT132" s="37" t="str">
        <f t="shared" si="871"/>
        <v/>
      </c>
      <c r="FU132" s="37" t="str">
        <f t="shared" si="872"/>
        <v/>
      </c>
      <c r="FV132" s="37" t="str">
        <f t="shared" si="873"/>
        <v/>
      </c>
      <c r="FW132" s="37" t="str">
        <f t="shared" si="874"/>
        <v/>
      </c>
      <c r="FX132" s="37" t="str">
        <f t="shared" si="875"/>
        <v/>
      </c>
      <c r="FY132" s="37" t="str">
        <f t="shared" si="876"/>
        <v/>
      </c>
      <c r="FZ132" s="37" t="str">
        <f t="shared" si="877"/>
        <v/>
      </c>
      <c r="GA132" s="37" t="str">
        <f t="shared" si="878"/>
        <v/>
      </c>
      <c r="GB132" s="37" t="str">
        <f t="shared" si="879"/>
        <v/>
      </c>
      <c r="GC132" s="37" t="str">
        <f t="shared" si="880"/>
        <v/>
      </c>
      <c r="GD132" s="37" t="str">
        <f t="shared" si="881"/>
        <v/>
      </c>
      <c r="GE132" s="37" t="str">
        <f t="shared" si="882"/>
        <v/>
      </c>
      <c r="GF132" s="37" t="str">
        <f t="shared" si="883"/>
        <v/>
      </c>
      <c r="GG132" s="37" t="str">
        <f t="shared" si="884"/>
        <v/>
      </c>
      <c r="GH132" s="37" t="str">
        <f t="shared" si="885"/>
        <v/>
      </c>
      <c r="GI132" s="37" t="str">
        <f t="shared" si="886"/>
        <v/>
      </c>
      <c r="GJ132" s="37" t="str">
        <f t="shared" si="887"/>
        <v/>
      </c>
      <c r="GK132" s="37" t="str">
        <f t="shared" si="888"/>
        <v/>
      </c>
      <c r="GL132" s="37" t="str">
        <f t="shared" si="889"/>
        <v/>
      </c>
      <c r="GM132" s="37">
        <f t="shared" si="890"/>
        <v>1</v>
      </c>
      <c r="GN132" s="37" t="str">
        <f t="shared" si="891"/>
        <v/>
      </c>
      <c r="GO132" s="37" t="str">
        <f t="shared" si="892"/>
        <v/>
      </c>
      <c r="GP132" s="39">
        <f t="shared" si="547"/>
        <v>1</v>
      </c>
      <c r="GQ132" s="501">
        <v>2001</v>
      </c>
      <c r="GR132" s="501">
        <v>2001</v>
      </c>
      <c r="GS132" s="37" t="str">
        <f t="shared" si="893"/>
        <v/>
      </c>
      <c r="GT132" s="37" t="str">
        <f t="shared" si="894"/>
        <v/>
      </c>
      <c r="GU132" s="37" t="str">
        <f t="shared" si="895"/>
        <v/>
      </c>
      <c r="GV132" s="37" t="str">
        <f t="shared" si="896"/>
        <v/>
      </c>
      <c r="GW132" s="37" t="str">
        <f t="shared" si="897"/>
        <v/>
      </c>
      <c r="GX132" s="37" t="str">
        <f t="shared" si="898"/>
        <v/>
      </c>
      <c r="GY132" s="37" t="str">
        <f t="shared" si="899"/>
        <v/>
      </c>
      <c r="GZ132" s="37" t="str">
        <f t="shared" si="900"/>
        <v/>
      </c>
      <c r="HA132" s="37" t="str">
        <f t="shared" si="901"/>
        <v/>
      </c>
      <c r="HB132" s="37" t="str">
        <f t="shared" si="902"/>
        <v/>
      </c>
      <c r="HC132" s="37" t="str">
        <f t="shared" si="903"/>
        <v/>
      </c>
      <c r="HD132" s="37" t="str">
        <f t="shared" si="904"/>
        <v/>
      </c>
      <c r="HE132" s="37" t="str">
        <f t="shared" si="905"/>
        <v/>
      </c>
      <c r="HF132" s="37" t="str">
        <f t="shared" si="906"/>
        <v/>
      </c>
      <c r="HG132" s="37" t="str">
        <f t="shared" si="907"/>
        <v/>
      </c>
      <c r="HH132" s="37" t="str">
        <f t="shared" si="908"/>
        <v/>
      </c>
      <c r="HI132" s="37" t="str">
        <f t="shared" si="909"/>
        <v/>
      </c>
      <c r="HJ132" s="37" t="str">
        <f t="shared" si="910"/>
        <v/>
      </c>
      <c r="HK132" s="37" t="str">
        <f t="shared" si="911"/>
        <v/>
      </c>
      <c r="HL132" s="37" t="str">
        <f t="shared" si="912"/>
        <v/>
      </c>
      <c r="HM132" s="37" t="str">
        <f t="shared" si="913"/>
        <v/>
      </c>
      <c r="HN132" s="37" t="str">
        <f t="shared" si="914"/>
        <v/>
      </c>
      <c r="HO132" s="37" t="str">
        <f t="shared" si="915"/>
        <v/>
      </c>
      <c r="HP132" s="37" t="str">
        <f t="shared" si="916"/>
        <v/>
      </c>
      <c r="HQ132" s="37" t="str">
        <f t="shared" si="917"/>
        <v/>
      </c>
      <c r="HR132" s="37" t="str">
        <f t="shared" si="918"/>
        <v/>
      </c>
      <c r="HS132" s="37" t="str">
        <f t="shared" si="919"/>
        <v/>
      </c>
      <c r="HT132" s="37" t="str">
        <f t="shared" si="920"/>
        <v/>
      </c>
      <c r="HU132" s="37" t="str">
        <f t="shared" si="921"/>
        <v/>
      </c>
      <c r="HV132" s="37" t="str">
        <f t="shared" si="922"/>
        <v/>
      </c>
      <c r="HW132" s="37" t="str">
        <f t="shared" si="923"/>
        <v/>
      </c>
      <c r="HX132" s="39">
        <f t="shared" si="548"/>
        <v>0</v>
      </c>
      <c r="HY132" s="501">
        <v>2001</v>
      </c>
    </row>
    <row r="133" spans="1:233" ht="13.8">
      <c r="A133" s="501">
        <v>2002</v>
      </c>
      <c r="B133" s="45">
        <v>0</v>
      </c>
      <c r="C133" s="45">
        <v>0.82</v>
      </c>
      <c r="D133" s="45">
        <v>0.21</v>
      </c>
      <c r="E133" s="45">
        <v>0</v>
      </c>
      <c r="F133" s="45">
        <v>0</v>
      </c>
      <c r="G133" s="150">
        <v>0</v>
      </c>
      <c r="H133" s="45">
        <v>0</v>
      </c>
      <c r="I133" s="45">
        <v>0</v>
      </c>
      <c r="J133" s="45">
        <v>0.01</v>
      </c>
      <c r="K133" s="45" t="s">
        <v>60</v>
      </c>
      <c r="L133" s="150">
        <v>0</v>
      </c>
      <c r="M133" s="45">
        <v>0.04</v>
      </c>
      <c r="N133" s="45">
        <v>0.05</v>
      </c>
      <c r="O133" s="45">
        <v>0</v>
      </c>
      <c r="P133" s="45">
        <v>0</v>
      </c>
      <c r="Q133" s="150" t="s">
        <v>60</v>
      </c>
      <c r="R133" s="45">
        <v>0.88</v>
      </c>
      <c r="S133" s="45">
        <v>0.43</v>
      </c>
      <c r="T133" s="45">
        <v>0.06</v>
      </c>
      <c r="U133" s="45">
        <v>0.35</v>
      </c>
      <c r="V133" s="150">
        <v>0</v>
      </c>
      <c r="W133" s="45" t="s">
        <v>60</v>
      </c>
      <c r="X133" s="45">
        <v>0</v>
      </c>
      <c r="Y133" s="45">
        <v>0</v>
      </c>
      <c r="Z133" s="45">
        <v>0</v>
      </c>
      <c r="AA133" s="150">
        <v>1.0900000000000001</v>
      </c>
      <c r="AB133" s="45">
        <v>0.02</v>
      </c>
      <c r="AC133" s="45">
        <v>0</v>
      </c>
      <c r="AD133" s="45">
        <v>0</v>
      </c>
      <c r="AE133" s="45">
        <v>0.09</v>
      </c>
      <c r="AF133" s="150">
        <v>0.43</v>
      </c>
      <c r="AG133" s="152">
        <f t="shared" si="735"/>
        <v>4.4800000000000004</v>
      </c>
      <c r="AH133" s="8">
        <f t="shared" si="736"/>
        <v>1.0900000000000001</v>
      </c>
      <c r="AI133" s="4">
        <f t="shared" si="546"/>
        <v>13</v>
      </c>
      <c r="AJ133" s="501">
        <v>2002</v>
      </c>
      <c r="AK133" s="28" t="str">
        <f t="shared" si="737"/>
        <v/>
      </c>
      <c r="AL133" s="28" t="str">
        <f t="shared" si="738"/>
        <v/>
      </c>
      <c r="AM133" s="28" t="str">
        <f t="shared" si="739"/>
        <v/>
      </c>
      <c r="AN133" s="28" t="str">
        <f t="shared" si="740"/>
        <v/>
      </c>
      <c r="AO133" s="28" t="str">
        <f t="shared" si="741"/>
        <v/>
      </c>
      <c r="AP133" s="28" t="str">
        <f t="shared" si="742"/>
        <v/>
      </c>
      <c r="AQ133" s="28" t="str">
        <f t="shared" si="743"/>
        <v/>
      </c>
      <c r="AR133" s="28" t="str">
        <f t="shared" si="744"/>
        <v/>
      </c>
      <c r="AS133" s="28" t="str">
        <f t="shared" si="745"/>
        <v/>
      </c>
      <c r="AT133" s="28" t="str">
        <f t="shared" si="746"/>
        <v/>
      </c>
      <c r="AU133" s="28" t="str">
        <f t="shared" si="747"/>
        <v/>
      </c>
      <c r="AV133" s="28" t="str">
        <f t="shared" si="748"/>
        <v/>
      </c>
      <c r="AW133" s="28" t="str">
        <f t="shared" si="749"/>
        <v/>
      </c>
      <c r="AX133" s="28" t="str">
        <f t="shared" si="750"/>
        <v/>
      </c>
      <c r="AY133" s="28" t="str">
        <f t="shared" si="751"/>
        <v/>
      </c>
      <c r="AZ133" s="28" t="str">
        <f t="shared" si="752"/>
        <v/>
      </c>
      <c r="BA133" s="28" t="str">
        <f t="shared" si="753"/>
        <v/>
      </c>
      <c r="BB133" s="28" t="str">
        <f t="shared" si="754"/>
        <v/>
      </c>
      <c r="BC133" s="28" t="str">
        <f t="shared" si="755"/>
        <v/>
      </c>
      <c r="BD133" s="28" t="str">
        <f t="shared" si="756"/>
        <v/>
      </c>
      <c r="BE133" s="28" t="str">
        <f t="shared" si="757"/>
        <v/>
      </c>
      <c r="BF133" s="28" t="str">
        <f t="shared" si="758"/>
        <v/>
      </c>
      <c r="BG133" s="28" t="str">
        <f t="shared" si="759"/>
        <v/>
      </c>
      <c r="BH133" s="28" t="str">
        <f t="shared" si="760"/>
        <v/>
      </c>
      <c r="BI133" s="28" t="str">
        <f t="shared" si="761"/>
        <v/>
      </c>
      <c r="BJ133" s="28" t="str">
        <f t="shared" si="762"/>
        <v/>
      </c>
      <c r="BK133" s="28" t="str">
        <f t="shared" si="763"/>
        <v/>
      </c>
      <c r="BL133" s="28" t="str">
        <f t="shared" si="764"/>
        <v/>
      </c>
      <c r="BM133" s="28" t="str">
        <f t="shared" si="765"/>
        <v/>
      </c>
      <c r="BN133" s="28" t="str">
        <f t="shared" si="766"/>
        <v/>
      </c>
      <c r="BO133" s="28" t="str">
        <f t="shared" si="767"/>
        <v/>
      </c>
      <c r="BP133" s="39">
        <f t="shared" si="768"/>
        <v>0</v>
      </c>
      <c r="BQ133" s="501">
        <v>2002</v>
      </c>
      <c r="BR133" s="17" t="str">
        <f t="shared" si="769"/>
        <v xml:space="preserve"> </v>
      </c>
      <c r="BS133" s="17" t="str">
        <f t="shared" si="770"/>
        <v xml:space="preserve"> </v>
      </c>
      <c r="BT133" s="17" t="str">
        <f t="shared" si="771"/>
        <v xml:space="preserve"> </v>
      </c>
      <c r="BU133" s="17" t="str">
        <f t="shared" si="772"/>
        <v xml:space="preserve"> </v>
      </c>
      <c r="BV133" s="17" t="str">
        <f t="shared" si="773"/>
        <v xml:space="preserve"> </v>
      </c>
      <c r="BW133" s="17" t="str">
        <f t="shared" si="774"/>
        <v xml:space="preserve"> </v>
      </c>
      <c r="BX133" s="17" t="str">
        <f t="shared" si="775"/>
        <v xml:space="preserve"> </v>
      </c>
      <c r="BY133" s="17" t="str">
        <f t="shared" si="776"/>
        <v xml:space="preserve"> </v>
      </c>
      <c r="BZ133" s="17" t="str">
        <f t="shared" si="777"/>
        <v xml:space="preserve"> </v>
      </c>
      <c r="CA133" s="17" t="str">
        <f t="shared" si="778"/>
        <v xml:space="preserve"> </v>
      </c>
      <c r="CB133" s="17" t="str">
        <f t="shared" si="779"/>
        <v xml:space="preserve"> </v>
      </c>
      <c r="CC133" s="17" t="str">
        <f t="shared" si="780"/>
        <v xml:space="preserve"> </v>
      </c>
      <c r="CD133" s="17" t="str">
        <f t="shared" si="781"/>
        <v xml:space="preserve"> </v>
      </c>
      <c r="CE133" s="17" t="str">
        <f t="shared" si="782"/>
        <v xml:space="preserve"> </v>
      </c>
      <c r="CF133" s="17" t="str">
        <f t="shared" si="783"/>
        <v xml:space="preserve"> </v>
      </c>
      <c r="CG133" s="17" t="str">
        <f t="shared" si="784"/>
        <v xml:space="preserve"> </v>
      </c>
      <c r="CH133" s="17" t="str">
        <f t="shared" si="785"/>
        <v xml:space="preserve"> </v>
      </c>
      <c r="CI133" s="17" t="str">
        <f t="shared" si="786"/>
        <v xml:space="preserve"> </v>
      </c>
      <c r="CJ133" s="17" t="str">
        <f t="shared" si="787"/>
        <v xml:space="preserve"> </v>
      </c>
      <c r="CK133" s="17" t="str">
        <f t="shared" si="788"/>
        <v xml:space="preserve"> </v>
      </c>
      <c r="CL133" s="17" t="str">
        <f t="shared" si="789"/>
        <v xml:space="preserve"> </v>
      </c>
      <c r="CM133" s="17" t="str">
        <f t="shared" si="790"/>
        <v xml:space="preserve"> </v>
      </c>
      <c r="CN133" s="17" t="str">
        <f t="shared" si="791"/>
        <v xml:space="preserve"> </v>
      </c>
      <c r="CO133" s="17" t="str">
        <f t="shared" si="792"/>
        <v xml:space="preserve"> </v>
      </c>
      <c r="CP133" s="17" t="str">
        <f t="shared" si="793"/>
        <v xml:space="preserve"> </v>
      </c>
      <c r="CQ133" s="17" t="str">
        <f t="shared" si="794"/>
        <v xml:space="preserve"> </v>
      </c>
      <c r="CR133" s="17" t="str">
        <f t="shared" si="795"/>
        <v xml:space="preserve"> </v>
      </c>
      <c r="CS133" s="17" t="str">
        <f t="shared" si="796"/>
        <v xml:space="preserve"> </v>
      </c>
      <c r="CT133" s="17" t="str">
        <f t="shared" si="797"/>
        <v xml:space="preserve"> </v>
      </c>
      <c r="CU133" s="17" t="str">
        <f t="shared" si="798"/>
        <v xml:space="preserve"> </v>
      </c>
      <c r="CV133" s="17" t="str">
        <f t="shared" si="799"/>
        <v xml:space="preserve"> </v>
      </c>
      <c r="CW133" s="501">
        <v>2002</v>
      </c>
      <c r="CX133" s="17" t="str">
        <f t="shared" si="800"/>
        <v/>
      </c>
      <c r="CY133" s="17" t="str">
        <f t="shared" si="801"/>
        <v/>
      </c>
      <c r="CZ133" s="17" t="str">
        <f t="shared" si="802"/>
        <v/>
      </c>
      <c r="DA133" s="17" t="str">
        <f t="shared" si="803"/>
        <v/>
      </c>
      <c r="DB133" s="17" t="str">
        <f t="shared" si="804"/>
        <v/>
      </c>
      <c r="DC133" s="17" t="str">
        <f t="shared" si="805"/>
        <v/>
      </c>
      <c r="DD133" s="17" t="str">
        <f t="shared" si="806"/>
        <v/>
      </c>
      <c r="DE133" s="17" t="str">
        <f t="shared" si="807"/>
        <v/>
      </c>
      <c r="DF133" s="17" t="str">
        <f t="shared" si="808"/>
        <v/>
      </c>
      <c r="DG133" s="17" t="str">
        <f t="shared" si="809"/>
        <v/>
      </c>
      <c r="DH133" s="17" t="str">
        <f t="shared" si="810"/>
        <v/>
      </c>
      <c r="DI133" s="17" t="str">
        <f t="shared" si="811"/>
        <v/>
      </c>
      <c r="DJ133" s="17" t="str">
        <f t="shared" si="812"/>
        <v/>
      </c>
      <c r="DK133" s="17" t="str">
        <f t="shared" si="813"/>
        <v/>
      </c>
      <c r="DL133" s="17" t="str">
        <f t="shared" si="814"/>
        <v/>
      </c>
      <c r="DM133" s="17" t="str">
        <f t="shared" si="815"/>
        <v/>
      </c>
      <c r="DN133" s="17" t="str">
        <f t="shared" si="816"/>
        <v/>
      </c>
      <c r="DO133" s="17" t="str">
        <f t="shared" si="817"/>
        <v/>
      </c>
      <c r="DP133" s="17" t="str">
        <f t="shared" si="818"/>
        <v/>
      </c>
      <c r="DQ133" s="17" t="str">
        <f t="shared" si="819"/>
        <v/>
      </c>
      <c r="DR133" s="17" t="str">
        <f t="shared" si="820"/>
        <v/>
      </c>
      <c r="DS133" s="17" t="str">
        <f t="shared" si="821"/>
        <v/>
      </c>
      <c r="DT133" s="17" t="str">
        <f t="shared" si="822"/>
        <v/>
      </c>
      <c r="DU133" s="17" t="str">
        <f t="shared" si="823"/>
        <v/>
      </c>
      <c r="DV133" s="17" t="str">
        <f t="shared" si="824"/>
        <v/>
      </c>
      <c r="DW133" s="17" t="str">
        <f t="shared" si="825"/>
        <v/>
      </c>
      <c r="DX133" s="17" t="str">
        <f t="shared" si="826"/>
        <v/>
      </c>
      <c r="DY133" s="17" t="str">
        <f t="shared" si="827"/>
        <v/>
      </c>
      <c r="DZ133" s="17" t="str">
        <f t="shared" si="828"/>
        <v/>
      </c>
      <c r="EA133" s="17" t="str">
        <f t="shared" si="829"/>
        <v/>
      </c>
      <c r="EB133" s="17" t="str">
        <f t="shared" si="830"/>
        <v/>
      </c>
      <c r="EC133" s="501">
        <v>2002</v>
      </c>
      <c r="ED133" s="37" t="str">
        <f t="shared" si="831"/>
        <v/>
      </c>
      <c r="EE133" s="37">
        <f t="shared" si="832"/>
        <v>1</v>
      </c>
      <c r="EF133" s="37">
        <f t="shared" si="833"/>
        <v>1</v>
      </c>
      <c r="EG133" s="37" t="str">
        <f t="shared" si="834"/>
        <v/>
      </c>
      <c r="EH133" s="37" t="str">
        <f t="shared" si="835"/>
        <v/>
      </c>
      <c r="EI133" s="37" t="str">
        <f t="shared" si="836"/>
        <v/>
      </c>
      <c r="EJ133" s="37" t="str">
        <f t="shared" si="837"/>
        <v/>
      </c>
      <c r="EK133" s="37" t="str">
        <f t="shared" si="838"/>
        <v/>
      </c>
      <c r="EL133" s="37">
        <f t="shared" si="839"/>
        <v>1</v>
      </c>
      <c r="EM133" s="37" t="str">
        <f t="shared" si="840"/>
        <v/>
      </c>
      <c r="EN133" s="37" t="str">
        <f t="shared" si="841"/>
        <v/>
      </c>
      <c r="EO133" s="37">
        <f t="shared" si="842"/>
        <v>1</v>
      </c>
      <c r="EP133" s="37">
        <f t="shared" si="843"/>
        <v>1</v>
      </c>
      <c r="EQ133" s="37" t="str">
        <f t="shared" si="844"/>
        <v/>
      </c>
      <c r="ER133" s="37" t="str">
        <f t="shared" si="845"/>
        <v/>
      </c>
      <c r="ES133" s="37" t="str">
        <f t="shared" si="846"/>
        <v/>
      </c>
      <c r="ET133" s="37">
        <f t="shared" si="847"/>
        <v>1</v>
      </c>
      <c r="EU133" s="37">
        <f t="shared" si="848"/>
        <v>1</v>
      </c>
      <c r="EV133" s="37">
        <f t="shared" si="849"/>
        <v>1</v>
      </c>
      <c r="EW133" s="37">
        <f t="shared" si="850"/>
        <v>1</v>
      </c>
      <c r="EX133" s="37" t="str">
        <f t="shared" si="851"/>
        <v/>
      </c>
      <c r="EY133" s="37" t="str">
        <f t="shared" si="852"/>
        <v/>
      </c>
      <c r="EZ133" s="37" t="str">
        <f t="shared" si="853"/>
        <v/>
      </c>
      <c r="FA133" s="37" t="str">
        <f t="shared" si="854"/>
        <v/>
      </c>
      <c r="FB133" s="37" t="str">
        <f t="shared" si="855"/>
        <v/>
      </c>
      <c r="FC133" s="37">
        <f t="shared" si="856"/>
        <v>1</v>
      </c>
      <c r="FD133" s="37">
        <f t="shared" si="857"/>
        <v>1</v>
      </c>
      <c r="FE133" s="37" t="str">
        <f t="shared" si="858"/>
        <v/>
      </c>
      <c r="FF133" s="37" t="str">
        <f t="shared" si="859"/>
        <v/>
      </c>
      <c r="FG133" s="37">
        <f t="shared" si="860"/>
        <v>1</v>
      </c>
      <c r="FH133" s="37">
        <f t="shared" si="861"/>
        <v>1</v>
      </c>
      <c r="FI133" s="54">
        <f t="shared" si="924"/>
        <v>13</v>
      </c>
      <c r="FJ133" s="501">
        <v>2002</v>
      </c>
      <c r="FK133" s="37" t="str">
        <f t="shared" si="862"/>
        <v/>
      </c>
      <c r="FL133" s="37" t="str">
        <f t="shared" si="863"/>
        <v/>
      </c>
      <c r="FM133" s="37" t="str">
        <f t="shared" si="864"/>
        <v/>
      </c>
      <c r="FN133" s="37" t="str">
        <f t="shared" si="865"/>
        <v/>
      </c>
      <c r="FO133" s="37" t="str">
        <f t="shared" si="866"/>
        <v/>
      </c>
      <c r="FP133" s="37" t="str">
        <f t="shared" si="867"/>
        <v/>
      </c>
      <c r="FQ133" s="37" t="str">
        <f t="shared" si="868"/>
        <v/>
      </c>
      <c r="FR133" s="37" t="str">
        <f t="shared" si="869"/>
        <v/>
      </c>
      <c r="FS133" s="37" t="str">
        <f t="shared" si="870"/>
        <v/>
      </c>
      <c r="FT133" s="37" t="str">
        <f t="shared" si="871"/>
        <v/>
      </c>
      <c r="FU133" s="37" t="str">
        <f t="shared" si="872"/>
        <v/>
      </c>
      <c r="FV133" s="37" t="str">
        <f t="shared" si="873"/>
        <v/>
      </c>
      <c r="FW133" s="37" t="str">
        <f t="shared" si="874"/>
        <v/>
      </c>
      <c r="FX133" s="37" t="str">
        <f t="shared" si="875"/>
        <v/>
      </c>
      <c r="FY133" s="37" t="str">
        <f t="shared" si="876"/>
        <v/>
      </c>
      <c r="FZ133" s="37" t="str">
        <f t="shared" si="877"/>
        <v/>
      </c>
      <c r="GA133" s="37" t="str">
        <f t="shared" si="878"/>
        <v/>
      </c>
      <c r="GB133" s="37" t="str">
        <f t="shared" si="879"/>
        <v/>
      </c>
      <c r="GC133" s="37" t="str">
        <f t="shared" si="880"/>
        <v/>
      </c>
      <c r="GD133" s="37" t="str">
        <f t="shared" si="881"/>
        <v/>
      </c>
      <c r="GE133" s="37" t="str">
        <f t="shared" si="882"/>
        <v/>
      </c>
      <c r="GF133" s="37" t="str">
        <f t="shared" si="883"/>
        <v/>
      </c>
      <c r="GG133" s="37" t="str">
        <f t="shared" si="884"/>
        <v/>
      </c>
      <c r="GH133" s="37" t="str">
        <f t="shared" si="885"/>
        <v/>
      </c>
      <c r="GI133" s="37" t="str">
        <f t="shared" si="886"/>
        <v/>
      </c>
      <c r="GJ133" s="37">
        <f t="shared" si="887"/>
        <v>1</v>
      </c>
      <c r="GK133" s="37" t="str">
        <f t="shared" si="888"/>
        <v/>
      </c>
      <c r="GL133" s="37" t="str">
        <f t="shared" si="889"/>
        <v/>
      </c>
      <c r="GM133" s="37" t="str">
        <f t="shared" si="890"/>
        <v/>
      </c>
      <c r="GN133" s="37" t="str">
        <f t="shared" si="891"/>
        <v/>
      </c>
      <c r="GO133" s="37" t="str">
        <f t="shared" si="892"/>
        <v/>
      </c>
      <c r="GP133" s="39">
        <f t="shared" si="547"/>
        <v>1</v>
      </c>
      <c r="GQ133" s="501">
        <v>2002</v>
      </c>
      <c r="GR133" s="501">
        <v>2002</v>
      </c>
      <c r="GS133" s="37" t="str">
        <f t="shared" si="893"/>
        <v/>
      </c>
      <c r="GT133" s="37" t="str">
        <f t="shared" si="894"/>
        <v/>
      </c>
      <c r="GU133" s="37" t="str">
        <f t="shared" si="895"/>
        <v/>
      </c>
      <c r="GV133" s="37" t="str">
        <f t="shared" si="896"/>
        <v/>
      </c>
      <c r="GW133" s="37" t="str">
        <f t="shared" si="897"/>
        <v/>
      </c>
      <c r="GX133" s="37" t="str">
        <f t="shared" si="898"/>
        <v/>
      </c>
      <c r="GY133" s="37" t="str">
        <f t="shared" si="899"/>
        <v/>
      </c>
      <c r="GZ133" s="37" t="str">
        <f t="shared" si="900"/>
        <v/>
      </c>
      <c r="HA133" s="37" t="str">
        <f t="shared" si="901"/>
        <v/>
      </c>
      <c r="HB133" s="37" t="str">
        <f t="shared" si="902"/>
        <v/>
      </c>
      <c r="HC133" s="37" t="str">
        <f t="shared" si="903"/>
        <v/>
      </c>
      <c r="HD133" s="37" t="str">
        <f t="shared" si="904"/>
        <v/>
      </c>
      <c r="HE133" s="37" t="str">
        <f t="shared" si="905"/>
        <v/>
      </c>
      <c r="HF133" s="37" t="str">
        <f t="shared" si="906"/>
        <v/>
      </c>
      <c r="HG133" s="37" t="str">
        <f t="shared" si="907"/>
        <v/>
      </c>
      <c r="HH133" s="37" t="str">
        <f t="shared" si="908"/>
        <v/>
      </c>
      <c r="HI133" s="37" t="str">
        <f t="shared" si="909"/>
        <v/>
      </c>
      <c r="HJ133" s="37" t="str">
        <f t="shared" si="910"/>
        <v/>
      </c>
      <c r="HK133" s="37" t="str">
        <f t="shared" si="911"/>
        <v/>
      </c>
      <c r="HL133" s="37" t="str">
        <f t="shared" si="912"/>
        <v/>
      </c>
      <c r="HM133" s="37" t="str">
        <f t="shared" si="913"/>
        <v/>
      </c>
      <c r="HN133" s="37" t="str">
        <f t="shared" si="914"/>
        <v/>
      </c>
      <c r="HO133" s="37" t="str">
        <f t="shared" si="915"/>
        <v/>
      </c>
      <c r="HP133" s="37" t="str">
        <f t="shared" si="916"/>
        <v/>
      </c>
      <c r="HQ133" s="37" t="str">
        <f t="shared" si="917"/>
        <v/>
      </c>
      <c r="HR133" s="37" t="str">
        <f t="shared" si="918"/>
        <v/>
      </c>
      <c r="HS133" s="37" t="str">
        <f t="shared" si="919"/>
        <v/>
      </c>
      <c r="HT133" s="37" t="str">
        <f t="shared" si="920"/>
        <v/>
      </c>
      <c r="HU133" s="37" t="str">
        <f t="shared" si="921"/>
        <v/>
      </c>
      <c r="HV133" s="37" t="str">
        <f t="shared" si="922"/>
        <v/>
      </c>
      <c r="HW133" s="37" t="str">
        <f t="shared" si="923"/>
        <v/>
      </c>
      <c r="HX133" s="39">
        <f t="shared" si="548"/>
        <v>0</v>
      </c>
      <c r="HY133" s="501">
        <v>2002</v>
      </c>
    </row>
    <row r="134" spans="1:233" ht="13.8">
      <c r="A134" s="501">
        <v>2003</v>
      </c>
      <c r="B134" s="45">
        <v>0.03</v>
      </c>
      <c r="C134" s="45">
        <v>0.27</v>
      </c>
      <c r="D134" s="45">
        <v>0</v>
      </c>
      <c r="E134" s="45">
        <v>0.01</v>
      </c>
      <c r="F134" s="45">
        <v>0.51</v>
      </c>
      <c r="G134" s="150">
        <v>0.44</v>
      </c>
      <c r="H134" s="45">
        <v>0</v>
      </c>
      <c r="I134" s="45">
        <v>0</v>
      </c>
      <c r="J134" s="45">
        <v>0</v>
      </c>
      <c r="K134" s="45">
        <v>0</v>
      </c>
      <c r="L134" s="150" t="s">
        <v>60</v>
      </c>
      <c r="M134" s="45">
        <v>0</v>
      </c>
      <c r="N134" s="45">
        <v>0.12</v>
      </c>
      <c r="O134" s="45">
        <v>0</v>
      </c>
      <c r="P134" s="45">
        <v>0</v>
      </c>
      <c r="Q134" s="150">
        <v>0.08</v>
      </c>
      <c r="R134" s="45" t="s">
        <v>60</v>
      </c>
      <c r="S134" s="45">
        <v>0</v>
      </c>
      <c r="T134" s="45" t="s">
        <v>60</v>
      </c>
      <c r="U134" s="45">
        <v>2.5499999999999998</v>
      </c>
      <c r="V134" s="150">
        <v>0.02</v>
      </c>
      <c r="W134" s="45">
        <v>0</v>
      </c>
      <c r="X134" s="45">
        <v>0</v>
      </c>
      <c r="Y134" s="45">
        <v>0</v>
      </c>
      <c r="Z134" s="45">
        <v>0</v>
      </c>
      <c r="AA134" s="150">
        <v>0.11</v>
      </c>
      <c r="AB134" s="45">
        <v>0</v>
      </c>
      <c r="AC134" s="45" t="s">
        <v>60</v>
      </c>
      <c r="AD134" s="45">
        <v>0.6</v>
      </c>
      <c r="AE134" s="45">
        <v>1.18</v>
      </c>
      <c r="AF134" s="150">
        <v>0</v>
      </c>
      <c r="AG134" s="152">
        <f t="shared" si="735"/>
        <v>5.919999999999999</v>
      </c>
      <c r="AH134" s="8">
        <f t="shared" si="736"/>
        <v>2.5499999999999998</v>
      </c>
      <c r="AI134" s="4">
        <f t="shared" si="546"/>
        <v>12</v>
      </c>
      <c r="AJ134" s="501">
        <v>2003</v>
      </c>
      <c r="AK134" s="28" t="str">
        <f t="shared" si="737"/>
        <v/>
      </c>
      <c r="AL134" s="28" t="str">
        <f t="shared" si="738"/>
        <v/>
      </c>
      <c r="AM134" s="28" t="str">
        <f t="shared" si="739"/>
        <v/>
      </c>
      <c r="AN134" s="28" t="str">
        <f t="shared" si="740"/>
        <v/>
      </c>
      <c r="AO134" s="28" t="str">
        <f t="shared" si="741"/>
        <v/>
      </c>
      <c r="AP134" s="28" t="str">
        <f t="shared" si="742"/>
        <v/>
      </c>
      <c r="AQ134" s="28" t="str">
        <f t="shared" si="743"/>
        <v/>
      </c>
      <c r="AR134" s="28" t="str">
        <f t="shared" si="744"/>
        <v/>
      </c>
      <c r="AS134" s="28" t="str">
        <f t="shared" si="745"/>
        <v/>
      </c>
      <c r="AT134" s="28" t="str">
        <f t="shared" si="746"/>
        <v/>
      </c>
      <c r="AU134" s="28" t="str">
        <f t="shared" si="747"/>
        <v/>
      </c>
      <c r="AV134" s="28" t="str">
        <f t="shared" si="748"/>
        <v/>
      </c>
      <c r="AW134" s="28" t="str">
        <f t="shared" si="749"/>
        <v/>
      </c>
      <c r="AX134" s="28" t="str">
        <f t="shared" si="750"/>
        <v/>
      </c>
      <c r="AY134" s="28" t="str">
        <f t="shared" si="751"/>
        <v/>
      </c>
      <c r="AZ134" s="28" t="str">
        <f t="shared" si="752"/>
        <v/>
      </c>
      <c r="BA134" s="28" t="str">
        <f t="shared" si="753"/>
        <v/>
      </c>
      <c r="BB134" s="28" t="str">
        <f t="shared" si="754"/>
        <v/>
      </c>
      <c r="BC134" s="28" t="str">
        <f t="shared" si="755"/>
        <v/>
      </c>
      <c r="BD134" s="28" t="str">
        <f t="shared" si="756"/>
        <v/>
      </c>
      <c r="BE134" s="28" t="str">
        <f t="shared" si="757"/>
        <v/>
      </c>
      <c r="BF134" s="28" t="str">
        <f t="shared" si="758"/>
        <v/>
      </c>
      <c r="BG134" s="28" t="str">
        <f t="shared" si="759"/>
        <v/>
      </c>
      <c r="BH134" s="28" t="str">
        <f t="shared" si="760"/>
        <v/>
      </c>
      <c r="BI134" s="28" t="str">
        <f t="shared" si="761"/>
        <v/>
      </c>
      <c r="BJ134" s="28" t="str">
        <f t="shared" si="762"/>
        <v/>
      </c>
      <c r="BK134" s="28" t="str">
        <f t="shared" si="763"/>
        <v/>
      </c>
      <c r="BL134" s="28" t="str">
        <f t="shared" si="764"/>
        <v/>
      </c>
      <c r="BM134" s="28" t="str">
        <f t="shared" si="765"/>
        <v/>
      </c>
      <c r="BN134" s="28" t="str">
        <f t="shared" si="766"/>
        <v/>
      </c>
      <c r="BO134" s="28" t="str">
        <f t="shared" si="767"/>
        <v/>
      </c>
      <c r="BP134" s="39">
        <f t="shared" si="768"/>
        <v>0</v>
      </c>
      <c r="BQ134" s="501">
        <v>2003</v>
      </c>
      <c r="BR134" s="17" t="str">
        <f t="shared" si="769"/>
        <v xml:space="preserve"> </v>
      </c>
      <c r="BS134" s="17" t="str">
        <f t="shared" si="770"/>
        <v xml:space="preserve"> </v>
      </c>
      <c r="BT134" s="17" t="str">
        <f t="shared" si="771"/>
        <v xml:space="preserve"> </v>
      </c>
      <c r="BU134" s="17" t="str">
        <f t="shared" si="772"/>
        <v xml:space="preserve"> </v>
      </c>
      <c r="BV134" s="17" t="str">
        <f t="shared" si="773"/>
        <v xml:space="preserve"> </v>
      </c>
      <c r="BW134" s="17" t="str">
        <f t="shared" si="774"/>
        <v xml:space="preserve"> </v>
      </c>
      <c r="BX134" s="17" t="str">
        <f t="shared" si="775"/>
        <v xml:space="preserve"> </v>
      </c>
      <c r="BY134" s="17" t="str">
        <f t="shared" si="776"/>
        <v xml:space="preserve"> </v>
      </c>
      <c r="BZ134" s="17" t="str">
        <f t="shared" si="777"/>
        <v xml:space="preserve"> </v>
      </c>
      <c r="CA134" s="17" t="str">
        <f t="shared" si="778"/>
        <v xml:space="preserve"> </v>
      </c>
      <c r="CB134" s="17" t="str">
        <f t="shared" si="779"/>
        <v xml:space="preserve"> </v>
      </c>
      <c r="CC134" s="17" t="str">
        <f t="shared" si="780"/>
        <v xml:space="preserve"> </v>
      </c>
      <c r="CD134" s="17" t="str">
        <f t="shared" si="781"/>
        <v xml:space="preserve"> </v>
      </c>
      <c r="CE134" s="17" t="str">
        <f t="shared" si="782"/>
        <v xml:space="preserve"> </v>
      </c>
      <c r="CF134" s="17" t="str">
        <f t="shared" si="783"/>
        <v xml:space="preserve"> </v>
      </c>
      <c r="CG134" s="17" t="str">
        <f t="shared" si="784"/>
        <v xml:space="preserve"> </v>
      </c>
      <c r="CH134" s="17" t="str">
        <f t="shared" si="785"/>
        <v xml:space="preserve"> </v>
      </c>
      <c r="CI134" s="17" t="str">
        <f t="shared" si="786"/>
        <v xml:space="preserve"> </v>
      </c>
      <c r="CJ134" s="17" t="str">
        <f t="shared" si="787"/>
        <v xml:space="preserve"> </v>
      </c>
      <c r="CK134" s="17" t="str">
        <f t="shared" si="788"/>
        <v xml:space="preserve"> </v>
      </c>
      <c r="CL134" s="17" t="str">
        <f t="shared" si="789"/>
        <v xml:space="preserve"> </v>
      </c>
      <c r="CM134" s="17" t="str">
        <f t="shared" si="790"/>
        <v xml:space="preserve"> </v>
      </c>
      <c r="CN134" s="17" t="str">
        <f t="shared" si="791"/>
        <v xml:space="preserve"> </v>
      </c>
      <c r="CO134" s="17" t="str">
        <f t="shared" si="792"/>
        <v xml:space="preserve"> </v>
      </c>
      <c r="CP134" s="17" t="str">
        <f t="shared" si="793"/>
        <v xml:space="preserve"> </v>
      </c>
      <c r="CQ134" s="17" t="str">
        <f t="shared" si="794"/>
        <v xml:space="preserve"> </v>
      </c>
      <c r="CR134" s="17" t="str">
        <f t="shared" si="795"/>
        <v xml:space="preserve"> </v>
      </c>
      <c r="CS134" s="17" t="str">
        <f t="shared" si="796"/>
        <v xml:space="preserve"> </v>
      </c>
      <c r="CT134" s="17" t="str">
        <f t="shared" si="797"/>
        <v xml:space="preserve"> </v>
      </c>
      <c r="CU134" s="17" t="str">
        <f t="shared" si="798"/>
        <v xml:space="preserve"> </v>
      </c>
      <c r="CV134" s="17" t="str">
        <f t="shared" si="799"/>
        <v xml:space="preserve"> </v>
      </c>
      <c r="CW134" s="501">
        <v>2003</v>
      </c>
      <c r="CX134" s="17" t="str">
        <f t="shared" si="800"/>
        <v/>
      </c>
      <c r="CY134" s="17" t="str">
        <f t="shared" si="801"/>
        <v/>
      </c>
      <c r="CZ134" s="17" t="str">
        <f t="shared" si="802"/>
        <v/>
      </c>
      <c r="DA134" s="17" t="str">
        <f t="shared" si="803"/>
        <v/>
      </c>
      <c r="DB134" s="17" t="str">
        <f t="shared" si="804"/>
        <v/>
      </c>
      <c r="DC134" s="17" t="str">
        <f t="shared" si="805"/>
        <v/>
      </c>
      <c r="DD134" s="17" t="str">
        <f t="shared" si="806"/>
        <v/>
      </c>
      <c r="DE134" s="17" t="str">
        <f t="shared" si="807"/>
        <v/>
      </c>
      <c r="DF134" s="17" t="str">
        <f t="shared" si="808"/>
        <v/>
      </c>
      <c r="DG134" s="17" t="str">
        <f t="shared" si="809"/>
        <v/>
      </c>
      <c r="DH134" s="17" t="str">
        <f t="shared" si="810"/>
        <v/>
      </c>
      <c r="DI134" s="17" t="str">
        <f t="shared" si="811"/>
        <v/>
      </c>
      <c r="DJ134" s="17" t="str">
        <f t="shared" si="812"/>
        <v/>
      </c>
      <c r="DK134" s="17" t="str">
        <f t="shared" si="813"/>
        <v/>
      </c>
      <c r="DL134" s="17" t="str">
        <f t="shared" si="814"/>
        <v/>
      </c>
      <c r="DM134" s="17" t="str">
        <f t="shared" si="815"/>
        <v/>
      </c>
      <c r="DN134" s="17" t="str">
        <f t="shared" si="816"/>
        <v/>
      </c>
      <c r="DO134" s="17" t="str">
        <f t="shared" si="817"/>
        <v/>
      </c>
      <c r="DP134" s="17" t="str">
        <f t="shared" si="818"/>
        <v/>
      </c>
      <c r="DQ134" s="17">
        <f t="shared" si="819"/>
        <v>2003</v>
      </c>
      <c r="DR134" s="17" t="str">
        <f t="shared" si="820"/>
        <v/>
      </c>
      <c r="DS134" s="17" t="str">
        <f t="shared" si="821"/>
        <v/>
      </c>
      <c r="DT134" s="17" t="str">
        <f t="shared" si="822"/>
        <v/>
      </c>
      <c r="DU134" s="17" t="str">
        <f t="shared" si="823"/>
        <v/>
      </c>
      <c r="DV134" s="17" t="str">
        <f t="shared" si="824"/>
        <v/>
      </c>
      <c r="DW134" s="17" t="str">
        <f t="shared" si="825"/>
        <v/>
      </c>
      <c r="DX134" s="17" t="str">
        <f t="shared" si="826"/>
        <v/>
      </c>
      <c r="DY134" s="17" t="str">
        <f t="shared" si="827"/>
        <v/>
      </c>
      <c r="DZ134" s="17" t="str">
        <f t="shared" si="828"/>
        <v/>
      </c>
      <c r="EA134" s="17" t="str">
        <f t="shared" si="829"/>
        <v/>
      </c>
      <c r="EB134" s="17" t="str">
        <f t="shared" si="830"/>
        <v/>
      </c>
      <c r="EC134" s="501">
        <v>2003</v>
      </c>
      <c r="ED134" s="37">
        <f t="shared" si="831"/>
        <v>1</v>
      </c>
      <c r="EE134" s="37">
        <f t="shared" si="832"/>
        <v>1</v>
      </c>
      <c r="EF134" s="37" t="str">
        <f t="shared" si="833"/>
        <v/>
      </c>
      <c r="EG134" s="37">
        <f t="shared" si="834"/>
        <v>1</v>
      </c>
      <c r="EH134" s="37">
        <f t="shared" si="835"/>
        <v>1</v>
      </c>
      <c r="EI134" s="37">
        <f t="shared" si="836"/>
        <v>1</v>
      </c>
      <c r="EJ134" s="37" t="str">
        <f t="shared" si="837"/>
        <v/>
      </c>
      <c r="EK134" s="37" t="str">
        <f t="shared" si="838"/>
        <v/>
      </c>
      <c r="EL134" s="37" t="str">
        <f t="shared" si="839"/>
        <v/>
      </c>
      <c r="EM134" s="37" t="str">
        <f t="shared" si="840"/>
        <v/>
      </c>
      <c r="EN134" s="37" t="str">
        <f t="shared" si="841"/>
        <v/>
      </c>
      <c r="EO134" s="37" t="str">
        <f t="shared" si="842"/>
        <v/>
      </c>
      <c r="EP134" s="37">
        <f t="shared" si="843"/>
        <v>1</v>
      </c>
      <c r="EQ134" s="37" t="str">
        <f t="shared" si="844"/>
        <v/>
      </c>
      <c r="ER134" s="37" t="str">
        <f t="shared" si="845"/>
        <v/>
      </c>
      <c r="ES134" s="37">
        <f t="shared" si="846"/>
        <v>1</v>
      </c>
      <c r="ET134" s="37" t="str">
        <f t="shared" si="847"/>
        <v/>
      </c>
      <c r="EU134" s="37" t="str">
        <f t="shared" si="848"/>
        <v/>
      </c>
      <c r="EV134" s="37" t="str">
        <f t="shared" si="849"/>
        <v/>
      </c>
      <c r="EW134" s="37">
        <f t="shared" si="850"/>
        <v>1</v>
      </c>
      <c r="EX134" s="37">
        <f t="shared" si="851"/>
        <v>1</v>
      </c>
      <c r="EY134" s="37" t="str">
        <f t="shared" si="852"/>
        <v/>
      </c>
      <c r="EZ134" s="37" t="str">
        <f t="shared" si="853"/>
        <v/>
      </c>
      <c r="FA134" s="37" t="str">
        <f t="shared" si="854"/>
        <v/>
      </c>
      <c r="FB134" s="37" t="str">
        <f t="shared" si="855"/>
        <v/>
      </c>
      <c r="FC134" s="37">
        <f t="shared" si="856"/>
        <v>1</v>
      </c>
      <c r="FD134" s="37" t="str">
        <f t="shared" si="857"/>
        <v/>
      </c>
      <c r="FE134" s="37" t="str">
        <f t="shared" si="858"/>
        <v/>
      </c>
      <c r="FF134" s="37">
        <f t="shared" si="859"/>
        <v>1</v>
      </c>
      <c r="FG134" s="37">
        <f t="shared" si="860"/>
        <v>1</v>
      </c>
      <c r="FH134" s="37" t="str">
        <f t="shared" si="861"/>
        <v/>
      </c>
      <c r="FI134" s="54">
        <f t="shared" si="924"/>
        <v>12</v>
      </c>
      <c r="FJ134" s="501">
        <v>2003</v>
      </c>
      <c r="FK134" s="37" t="str">
        <f t="shared" si="862"/>
        <v/>
      </c>
      <c r="FL134" s="37" t="str">
        <f t="shared" si="863"/>
        <v/>
      </c>
      <c r="FM134" s="37" t="str">
        <f t="shared" si="864"/>
        <v/>
      </c>
      <c r="FN134" s="37" t="str">
        <f t="shared" si="865"/>
        <v/>
      </c>
      <c r="FO134" s="37" t="str">
        <f t="shared" si="866"/>
        <v/>
      </c>
      <c r="FP134" s="37" t="str">
        <f t="shared" si="867"/>
        <v/>
      </c>
      <c r="FQ134" s="37" t="str">
        <f t="shared" si="868"/>
        <v/>
      </c>
      <c r="FR134" s="37" t="str">
        <f t="shared" si="869"/>
        <v/>
      </c>
      <c r="FS134" s="37" t="str">
        <f t="shared" si="870"/>
        <v/>
      </c>
      <c r="FT134" s="37" t="str">
        <f t="shared" si="871"/>
        <v/>
      </c>
      <c r="FU134" s="37" t="str">
        <f t="shared" si="872"/>
        <v/>
      </c>
      <c r="FV134" s="37" t="str">
        <f t="shared" si="873"/>
        <v/>
      </c>
      <c r="FW134" s="37" t="str">
        <f t="shared" si="874"/>
        <v/>
      </c>
      <c r="FX134" s="37" t="str">
        <f t="shared" si="875"/>
        <v/>
      </c>
      <c r="FY134" s="37" t="str">
        <f t="shared" si="876"/>
        <v/>
      </c>
      <c r="FZ134" s="37" t="str">
        <f t="shared" si="877"/>
        <v/>
      </c>
      <c r="GA134" s="37" t="str">
        <f t="shared" si="878"/>
        <v/>
      </c>
      <c r="GB134" s="37" t="str">
        <f t="shared" si="879"/>
        <v/>
      </c>
      <c r="GC134" s="37" t="str">
        <f t="shared" si="880"/>
        <v/>
      </c>
      <c r="GD134" s="37">
        <f t="shared" si="881"/>
        <v>1</v>
      </c>
      <c r="GE134" s="37" t="str">
        <f t="shared" si="882"/>
        <v/>
      </c>
      <c r="GF134" s="37" t="str">
        <f t="shared" si="883"/>
        <v/>
      </c>
      <c r="GG134" s="37" t="str">
        <f t="shared" si="884"/>
        <v/>
      </c>
      <c r="GH134" s="37" t="str">
        <f t="shared" si="885"/>
        <v/>
      </c>
      <c r="GI134" s="37" t="str">
        <f t="shared" si="886"/>
        <v/>
      </c>
      <c r="GJ134" s="37" t="str">
        <f t="shared" si="887"/>
        <v/>
      </c>
      <c r="GK134" s="37" t="str">
        <f t="shared" si="888"/>
        <v/>
      </c>
      <c r="GL134" s="37" t="str">
        <f t="shared" si="889"/>
        <v/>
      </c>
      <c r="GM134" s="37" t="str">
        <f t="shared" si="890"/>
        <v/>
      </c>
      <c r="GN134" s="37">
        <f t="shared" si="891"/>
        <v>1</v>
      </c>
      <c r="GO134" s="37" t="str">
        <f t="shared" si="892"/>
        <v/>
      </c>
      <c r="GP134" s="39">
        <f t="shared" si="547"/>
        <v>2</v>
      </c>
      <c r="GQ134" s="501">
        <v>2003</v>
      </c>
      <c r="GR134" s="501">
        <v>2003</v>
      </c>
      <c r="GS134" s="37" t="str">
        <f t="shared" si="893"/>
        <v/>
      </c>
      <c r="GT134" s="37" t="str">
        <f t="shared" si="894"/>
        <v/>
      </c>
      <c r="GU134" s="37" t="str">
        <f t="shared" si="895"/>
        <v/>
      </c>
      <c r="GV134" s="37" t="str">
        <f t="shared" si="896"/>
        <v/>
      </c>
      <c r="GW134" s="37" t="str">
        <f t="shared" si="897"/>
        <v/>
      </c>
      <c r="GX134" s="37" t="str">
        <f t="shared" si="898"/>
        <v/>
      </c>
      <c r="GY134" s="37" t="str">
        <f t="shared" si="899"/>
        <v/>
      </c>
      <c r="GZ134" s="37" t="str">
        <f t="shared" si="900"/>
        <v/>
      </c>
      <c r="HA134" s="37" t="str">
        <f t="shared" si="901"/>
        <v/>
      </c>
      <c r="HB134" s="37" t="str">
        <f t="shared" si="902"/>
        <v/>
      </c>
      <c r="HC134" s="37" t="str">
        <f t="shared" si="903"/>
        <v/>
      </c>
      <c r="HD134" s="37" t="str">
        <f t="shared" si="904"/>
        <v/>
      </c>
      <c r="HE134" s="37" t="str">
        <f t="shared" si="905"/>
        <v/>
      </c>
      <c r="HF134" s="37" t="str">
        <f t="shared" si="906"/>
        <v/>
      </c>
      <c r="HG134" s="37" t="str">
        <f t="shared" si="907"/>
        <v/>
      </c>
      <c r="HH134" s="37" t="str">
        <f t="shared" si="908"/>
        <v/>
      </c>
      <c r="HI134" s="37" t="str">
        <f t="shared" si="909"/>
        <v/>
      </c>
      <c r="HJ134" s="37" t="str">
        <f t="shared" si="910"/>
        <v/>
      </c>
      <c r="HK134" s="37" t="str">
        <f t="shared" si="911"/>
        <v/>
      </c>
      <c r="HL134" s="37">
        <f t="shared" si="912"/>
        <v>1</v>
      </c>
      <c r="HM134" s="37" t="str">
        <f t="shared" si="913"/>
        <v/>
      </c>
      <c r="HN134" s="37" t="str">
        <f t="shared" si="914"/>
        <v/>
      </c>
      <c r="HO134" s="37" t="str">
        <f t="shared" si="915"/>
        <v/>
      </c>
      <c r="HP134" s="37" t="str">
        <f t="shared" si="916"/>
        <v/>
      </c>
      <c r="HQ134" s="37" t="str">
        <f t="shared" si="917"/>
        <v/>
      </c>
      <c r="HR134" s="37" t="str">
        <f t="shared" si="918"/>
        <v/>
      </c>
      <c r="HS134" s="37" t="str">
        <f t="shared" si="919"/>
        <v/>
      </c>
      <c r="HT134" s="37" t="str">
        <f t="shared" si="920"/>
        <v/>
      </c>
      <c r="HU134" s="37" t="str">
        <f t="shared" si="921"/>
        <v/>
      </c>
      <c r="HV134" s="37" t="str">
        <f t="shared" si="922"/>
        <v/>
      </c>
      <c r="HW134" s="37" t="str">
        <f t="shared" si="923"/>
        <v/>
      </c>
      <c r="HX134" s="39">
        <f t="shared" si="548"/>
        <v>1</v>
      </c>
      <c r="HY134" s="501">
        <v>2003</v>
      </c>
    </row>
    <row r="135" spans="1:233" ht="13.8">
      <c r="A135" s="501">
        <v>2004</v>
      </c>
      <c r="B135" s="45">
        <v>0</v>
      </c>
      <c r="C135" s="45" t="s">
        <v>60</v>
      </c>
      <c r="D135" s="45">
        <v>0</v>
      </c>
      <c r="E135" s="45">
        <v>0</v>
      </c>
      <c r="F135" s="45">
        <v>0</v>
      </c>
      <c r="G135" s="150">
        <v>0.08</v>
      </c>
      <c r="H135" s="45">
        <v>0.35</v>
      </c>
      <c r="I135" s="45">
        <v>7.0000000000000007E-2</v>
      </c>
      <c r="J135" s="45">
        <v>0</v>
      </c>
      <c r="K135" s="45">
        <v>0.04</v>
      </c>
      <c r="L135" s="150">
        <v>0</v>
      </c>
      <c r="M135" s="45">
        <v>0</v>
      </c>
      <c r="N135" s="45">
        <v>0</v>
      </c>
      <c r="O135" s="45">
        <v>0</v>
      </c>
      <c r="P135" s="45" t="s">
        <v>60</v>
      </c>
      <c r="Q135" s="150">
        <v>1.44</v>
      </c>
      <c r="R135" s="45">
        <v>0</v>
      </c>
      <c r="S135" s="45" t="s">
        <v>60</v>
      </c>
      <c r="T135" s="45">
        <v>0.14000000000000001</v>
      </c>
      <c r="U135" s="45">
        <v>0</v>
      </c>
      <c r="V135" s="150" t="s">
        <v>60</v>
      </c>
      <c r="W135" s="45">
        <v>0</v>
      </c>
      <c r="X135" s="45">
        <v>0</v>
      </c>
      <c r="Y135" s="45">
        <v>0</v>
      </c>
      <c r="Z135" s="45" t="s">
        <v>60</v>
      </c>
      <c r="AA135" s="150">
        <v>0</v>
      </c>
      <c r="AB135" s="45" t="s">
        <v>60</v>
      </c>
      <c r="AC135" s="45">
        <v>0</v>
      </c>
      <c r="AD135" s="45">
        <v>0</v>
      </c>
      <c r="AE135" s="45">
        <v>0.01</v>
      </c>
      <c r="AF135" s="150">
        <v>0.09</v>
      </c>
      <c r="AG135" s="152">
        <f t="shared" si="735"/>
        <v>2.2199999999999998</v>
      </c>
      <c r="AH135" s="8">
        <f t="shared" si="736"/>
        <v>1.44</v>
      </c>
      <c r="AI135" s="4">
        <f t="shared" si="546"/>
        <v>8</v>
      </c>
      <c r="AJ135" s="501">
        <v>2004</v>
      </c>
      <c r="AK135" s="28" t="str">
        <f t="shared" si="737"/>
        <v/>
      </c>
      <c r="AL135" s="28" t="str">
        <f t="shared" si="738"/>
        <v/>
      </c>
      <c r="AM135" s="28" t="str">
        <f t="shared" si="739"/>
        <v/>
      </c>
      <c r="AN135" s="28" t="str">
        <f t="shared" si="740"/>
        <v/>
      </c>
      <c r="AO135" s="28" t="str">
        <f t="shared" si="741"/>
        <v/>
      </c>
      <c r="AP135" s="28" t="str">
        <f t="shared" si="742"/>
        <v/>
      </c>
      <c r="AQ135" s="28" t="str">
        <f t="shared" si="743"/>
        <v/>
      </c>
      <c r="AR135" s="28" t="str">
        <f t="shared" si="744"/>
        <v/>
      </c>
      <c r="AS135" s="28" t="str">
        <f t="shared" si="745"/>
        <v/>
      </c>
      <c r="AT135" s="28" t="str">
        <f t="shared" si="746"/>
        <v/>
      </c>
      <c r="AU135" s="28" t="str">
        <f t="shared" si="747"/>
        <v/>
      </c>
      <c r="AV135" s="28" t="str">
        <f t="shared" si="748"/>
        <v/>
      </c>
      <c r="AW135" s="28" t="str">
        <f t="shared" si="749"/>
        <v/>
      </c>
      <c r="AX135" s="28" t="str">
        <f t="shared" si="750"/>
        <v/>
      </c>
      <c r="AY135" s="28" t="str">
        <f t="shared" si="751"/>
        <v/>
      </c>
      <c r="AZ135" s="28" t="str">
        <f t="shared" si="752"/>
        <v/>
      </c>
      <c r="BA135" s="28" t="str">
        <f t="shared" si="753"/>
        <v/>
      </c>
      <c r="BB135" s="28" t="str">
        <f t="shared" si="754"/>
        <v/>
      </c>
      <c r="BC135" s="28" t="str">
        <f t="shared" si="755"/>
        <v/>
      </c>
      <c r="BD135" s="28" t="str">
        <f t="shared" si="756"/>
        <v/>
      </c>
      <c r="BE135" s="28" t="str">
        <f t="shared" si="757"/>
        <v/>
      </c>
      <c r="BF135" s="28" t="str">
        <f t="shared" si="758"/>
        <v/>
      </c>
      <c r="BG135" s="28" t="str">
        <f t="shared" si="759"/>
        <v/>
      </c>
      <c r="BH135" s="28" t="str">
        <f t="shared" si="760"/>
        <v/>
      </c>
      <c r="BI135" s="28" t="str">
        <f t="shared" si="761"/>
        <v/>
      </c>
      <c r="BJ135" s="28" t="str">
        <f t="shared" si="762"/>
        <v/>
      </c>
      <c r="BK135" s="28" t="str">
        <f t="shared" si="763"/>
        <v/>
      </c>
      <c r="BL135" s="28" t="str">
        <f t="shared" si="764"/>
        <v/>
      </c>
      <c r="BM135" s="28" t="str">
        <f t="shared" si="765"/>
        <v/>
      </c>
      <c r="BN135" s="28" t="str">
        <f t="shared" si="766"/>
        <v/>
      </c>
      <c r="BO135" s="28" t="str">
        <f t="shared" si="767"/>
        <v/>
      </c>
      <c r="BP135" s="39">
        <f t="shared" si="768"/>
        <v>0</v>
      </c>
      <c r="BQ135" s="501">
        <v>2004</v>
      </c>
      <c r="BR135" s="17" t="str">
        <f t="shared" si="769"/>
        <v xml:space="preserve"> </v>
      </c>
      <c r="BS135" s="17" t="str">
        <f t="shared" si="770"/>
        <v xml:space="preserve"> </v>
      </c>
      <c r="BT135" s="17" t="str">
        <f t="shared" si="771"/>
        <v xml:space="preserve"> </v>
      </c>
      <c r="BU135" s="17" t="str">
        <f t="shared" si="772"/>
        <v xml:space="preserve"> </v>
      </c>
      <c r="BV135" s="17" t="str">
        <f t="shared" si="773"/>
        <v xml:space="preserve"> </v>
      </c>
      <c r="BW135" s="17" t="str">
        <f t="shared" si="774"/>
        <v xml:space="preserve"> </v>
      </c>
      <c r="BX135" s="17" t="str">
        <f t="shared" si="775"/>
        <v xml:space="preserve"> </v>
      </c>
      <c r="BY135" s="17" t="str">
        <f t="shared" si="776"/>
        <v xml:space="preserve"> </v>
      </c>
      <c r="BZ135" s="17" t="str">
        <f t="shared" si="777"/>
        <v xml:space="preserve"> </v>
      </c>
      <c r="CA135" s="17" t="str">
        <f t="shared" si="778"/>
        <v xml:space="preserve"> </v>
      </c>
      <c r="CB135" s="17" t="str">
        <f t="shared" si="779"/>
        <v xml:space="preserve"> </v>
      </c>
      <c r="CC135" s="17" t="str">
        <f t="shared" si="780"/>
        <v xml:space="preserve"> </v>
      </c>
      <c r="CD135" s="17" t="str">
        <f t="shared" si="781"/>
        <v xml:space="preserve"> </v>
      </c>
      <c r="CE135" s="17" t="str">
        <f t="shared" si="782"/>
        <v xml:space="preserve"> </v>
      </c>
      <c r="CF135" s="17" t="str">
        <f t="shared" si="783"/>
        <v xml:space="preserve"> </v>
      </c>
      <c r="CG135" s="17" t="str">
        <f t="shared" si="784"/>
        <v xml:space="preserve"> </v>
      </c>
      <c r="CH135" s="17" t="str">
        <f t="shared" si="785"/>
        <v xml:space="preserve"> </v>
      </c>
      <c r="CI135" s="17" t="str">
        <f t="shared" si="786"/>
        <v xml:space="preserve"> </v>
      </c>
      <c r="CJ135" s="17" t="str">
        <f t="shared" si="787"/>
        <v xml:space="preserve"> </v>
      </c>
      <c r="CK135" s="17" t="str">
        <f t="shared" si="788"/>
        <v xml:space="preserve"> </v>
      </c>
      <c r="CL135" s="17" t="str">
        <f t="shared" si="789"/>
        <v xml:space="preserve"> </v>
      </c>
      <c r="CM135" s="17" t="str">
        <f t="shared" si="790"/>
        <v xml:space="preserve"> </v>
      </c>
      <c r="CN135" s="17" t="str">
        <f t="shared" si="791"/>
        <v xml:space="preserve"> </v>
      </c>
      <c r="CO135" s="17" t="str">
        <f t="shared" si="792"/>
        <v xml:space="preserve"> </v>
      </c>
      <c r="CP135" s="17" t="str">
        <f t="shared" si="793"/>
        <v xml:space="preserve"> </v>
      </c>
      <c r="CQ135" s="17" t="str">
        <f t="shared" si="794"/>
        <v xml:space="preserve"> </v>
      </c>
      <c r="CR135" s="17" t="str">
        <f t="shared" si="795"/>
        <v xml:space="preserve"> </v>
      </c>
      <c r="CS135" s="17" t="str">
        <f t="shared" si="796"/>
        <v xml:space="preserve"> </v>
      </c>
      <c r="CT135" s="17" t="str">
        <f t="shared" si="797"/>
        <v xml:space="preserve"> </v>
      </c>
      <c r="CU135" s="17" t="str">
        <f t="shared" si="798"/>
        <v xml:space="preserve"> </v>
      </c>
      <c r="CV135" s="17" t="str">
        <f t="shared" si="799"/>
        <v xml:space="preserve"> </v>
      </c>
      <c r="CW135" s="501">
        <v>2004</v>
      </c>
      <c r="CX135" s="17" t="str">
        <f t="shared" si="800"/>
        <v/>
      </c>
      <c r="CY135" s="17" t="str">
        <f t="shared" si="801"/>
        <v/>
      </c>
      <c r="CZ135" s="17" t="str">
        <f t="shared" si="802"/>
        <v/>
      </c>
      <c r="DA135" s="17" t="str">
        <f t="shared" si="803"/>
        <v/>
      </c>
      <c r="DB135" s="17" t="str">
        <f t="shared" si="804"/>
        <v/>
      </c>
      <c r="DC135" s="17" t="str">
        <f t="shared" si="805"/>
        <v/>
      </c>
      <c r="DD135" s="17" t="str">
        <f t="shared" si="806"/>
        <v/>
      </c>
      <c r="DE135" s="17" t="str">
        <f t="shared" si="807"/>
        <v/>
      </c>
      <c r="DF135" s="17" t="str">
        <f t="shared" si="808"/>
        <v/>
      </c>
      <c r="DG135" s="17" t="str">
        <f t="shared" si="809"/>
        <v/>
      </c>
      <c r="DH135" s="17" t="str">
        <f t="shared" si="810"/>
        <v/>
      </c>
      <c r="DI135" s="17" t="str">
        <f t="shared" si="811"/>
        <v/>
      </c>
      <c r="DJ135" s="17" t="str">
        <f t="shared" si="812"/>
        <v/>
      </c>
      <c r="DK135" s="17" t="str">
        <f t="shared" si="813"/>
        <v/>
      </c>
      <c r="DL135" s="17" t="str">
        <f t="shared" si="814"/>
        <v/>
      </c>
      <c r="DM135" s="17" t="str">
        <f t="shared" si="815"/>
        <v/>
      </c>
      <c r="DN135" s="17" t="str">
        <f t="shared" si="816"/>
        <v/>
      </c>
      <c r="DO135" s="17" t="str">
        <f t="shared" si="817"/>
        <v/>
      </c>
      <c r="DP135" s="17" t="str">
        <f t="shared" si="818"/>
        <v/>
      </c>
      <c r="DQ135" s="17" t="str">
        <f t="shared" si="819"/>
        <v/>
      </c>
      <c r="DR135" s="17" t="str">
        <f t="shared" si="820"/>
        <v/>
      </c>
      <c r="DS135" s="17" t="str">
        <f t="shared" si="821"/>
        <v/>
      </c>
      <c r="DT135" s="17" t="str">
        <f t="shared" si="822"/>
        <v/>
      </c>
      <c r="DU135" s="17" t="str">
        <f t="shared" si="823"/>
        <v/>
      </c>
      <c r="DV135" s="17" t="str">
        <f t="shared" si="824"/>
        <v/>
      </c>
      <c r="DW135" s="17" t="str">
        <f t="shared" si="825"/>
        <v/>
      </c>
      <c r="DX135" s="17" t="str">
        <f t="shared" si="826"/>
        <v/>
      </c>
      <c r="DY135" s="17" t="str">
        <f t="shared" si="827"/>
        <v/>
      </c>
      <c r="DZ135" s="17" t="str">
        <f t="shared" si="828"/>
        <v/>
      </c>
      <c r="EA135" s="17" t="str">
        <f t="shared" si="829"/>
        <v/>
      </c>
      <c r="EB135" s="17" t="str">
        <f t="shared" si="830"/>
        <v/>
      </c>
      <c r="EC135" s="501">
        <v>2004</v>
      </c>
      <c r="ED135" s="37" t="str">
        <f t="shared" si="831"/>
        <v/>
      </c>
      <c r="EE135" s="37" t="str">
        <f t="shared" si="832"/>
        <v/>
      </c>
      <c r="EF135" s="37" t="str">
        <f t="shared" si="833"/>
        <v/>
      </c>
      <c r="EG135" s="37" t="str">
        <f t="shared" si="834"/>
        <v/>
      </c>
      <c r="EH135" s="37" t="str">
        <f t="shared" si="835"/>
        <v/>
      </c>
      <c r="EI135" s="37">
        <f t="shared" si="836"/>
        <v>1</v>
      </c>
      <c r="EJ135" s="37">
        <f t="shared" si="837"/>
        <v>1</v>
      </c>
      <c r="EK135" s="37">
        <f t="shared" si="838"/>
        <v>1</v>
      </c>
      <c r="EL135" s="37" t="str">
        <f t="shared" si="839"/>
        <v/>
      </c>
      <c r="EM135" s="37">
        <f t="shared" si="840"/>
        <v>1</v>
      </c>
      <c r="EN135" s="37" t="str">
        <f t="shared" si="841"/>
        <v/>
      </c>
      <c r="EO135" s="37" t="str">
        <f t="shared" si="842"/>
        <v/>
      </c>
      <c r="EP135" s="37" t="str">
        <f t="shared" si="843"/>
        <v/>
      </c>
      <c r="EQ135" s="37" t="str">
        <f t="shared" si="844"/>
        <v/>
      </c>
      <c r="ER135" s="37" t="str">
        <f t="shared" si="845"/>
        <v/>
      </c>
      <c r="ES135" s="37">
        <f t="shared" si="846"/>
        <v>1</v>
      </c>
      <c r="ET135" s="37" t="str">
        <f t="shared" si="847"/>
        <v/>
      </c>
      <c r="EU135" s="37" t="str">
        <f t="shared" si="848"/>
        <v/>
      </c>
      <c r="EV135" s="37">
        <f t="shared" si="849"/>
        <v>1</v>
      </c>
      <c r="EW135" s="37" t="str">
        <f t="shared" si="850"/>
        <v/>
      </c>
      <c r="EX135" s="37" t="str">
        <f t="shared" si="851"/>
        <v/>
      </c>
      <c r="EY135" s="37" t="str">
        <f t="shared" si="852"/>
        <v/>
      </c>
      <c r="EZ135" s="37" t="str">
        <f t="shared" si="853"/>
        <v/>
      </c>
      <c r="FA135" s="37" t="str">
        <f t="shared" si="854"/>
        <v/>
      </c>
      <c r="FB135" s="37" t="str">
        <f t="shared" si="855"/>
        <v/>
      </c>
      <c r="FC135" s="37" t="str">
        <f t="shared" si="856"/>
        <v/>
      </c>
      <c r="FD135" s="37" t="str">
        <f t="shared" si="857"/>
        <v/>
      </c>
      <c r="FE135" s="37" t="str">
        <f t="shared" si="858"/>
        <v/>
      </c>
      <c r="FF135" s="37" t="str">
        <f t="shared" si="859"/>
        <v/>
      </c>
      <c r="FG135" s="37">
        <f t="shared" si="860"/>
        <v>1</v>
      </c>
      <c r="FH135" s="37">
        <f t="shared" si="861"/>
        <v>1</v>
      </c>
      <c r="FI135" s="54">
        <f t="shared" si="924"/>
        <v>8</v>
      </c>
      <c r="FJ135" s="501">
        <v>2004</v>
      </c>
      <c r="FK135" s="37" t="str">
        <f t="shared" si="862"/>
        <v/>
      </c>
      <c r="FL135" s="37" t="str">
        <f t="shared" si="863"/>
        <v/>
      </c>
      <c r="FM135" s="37" t="str">
        <f t="shared" si="864"/>
        <v/>
      </c>
      <c r="FN135" s="37" t="str">
        <f t="shared" si="865"/>
        <v/>
      </c>
      <c r="FO135" s="37" t="str">
        <f t="shared" si="866"/>
        <v/>
      </c>
      <c r="FP135" s="37" t="str">
        <f t="shared" si="867"/>
        <v/>
      </c>
      <c r="FQ135" s="37" t="str">
        <f t="shared" si="868"/>
        <v/>
      </c>
      <c r="FR135" s="37" t="str">
        <f t="shared" si="869"/>
        <v/>
      </c>
      <c r="FS135" s="37" t="str">
        <f t="shared" si="870"/>
        <v/>
      </c>
      <c r="FT135" s="37" t="str">
        <f t="shared" si="871"/>
        <v/>
      </c>
      <c r="FU135" s="37" t="str">
        <f t="shared" si="872"/>
        <v/>
      </c>
      <c r="FV135" s="37" t="str">
        <f t="shared" si="873"/>
        <v/>
      </c>
      <c r="FW135" s="37" t="str">
        <f t="shared" si="874"/>
        <v/>
      </c>
      <c r="FX135" s="37" t="str">
        <f t="shared" si="875"/>
        <v/>
      </c>
      <c r="FY135" s="37" t="str">
        <f t="shared" si="876"/>
        <v/>
      </c>
      <c r="FZ135" s="37">
        <f t="shared" si="877"/>
        <v>1</v>
      </c>
      <c r="GA135" s="37" t="str">
        <f t="shared" si="878"/>
        <v/>
      </c>
      <c r="GB135" s="37" t="str">
        <f t="shared" si="879"/>
        <v/>
      </c>
      <c r="GC135" s="37" t="str">
        <f t="shared" si="880"/>
        <v/>
      </c>
      <c r="GD135" s="37" t="str">
        <f t="shared" si="881"/>
        <v/>
      </c>
      <c r="GE135" s="37" t="str">
        <f t="shared" si="882"/>
        <v/>
      </c>
      <c r="GF135" s="37" t="str">
        <f t="shared" si="883"/>
        <v/>
      </c>
      <c r="GG135" s="37" t="str">
        <f t="shared" si="884"/>
        <v/>
      </c>
      <c r="GH135" s="37" t="str">
        <f t="shared" si="885"/>
        <v/>
      </c>
      <c r="GI135" s="37" t="str">
        <f t="shared" si="886"/>
        <v/>
      </c>
      <c r="GJ135" s="37" t="str">
        <f t="shared" si="887"/>
        <v/>
      </c>
      <c r="GK135" s="37" t="str">
        <f t="shared" si="888"/>
        <v/>
      </c>
      <c r="GL135" s="37" t="str">
        <f t="shared" si="889"/>
        <v/>
      </c>
      <c r="GM135" s="37" t="str">
        <f t="shared" si="890"/>
        <v/>
      </c>
      <c r="GN135" s="37" t="str">
        <f t="shared" si="891"/>
        <v/>
      </c>
      <c r="GO135" s="37" t="str">
        <f t="shared" si="892"/>
        <v/>
      </c>
      <c r="GP135" s="39">
        <f t="shared" si="547"/>
        <v>1</v>
      </c>
      <c r="GQ135" s="501">
        <v>2004</v>
      </c>
      <c r="GR135" s="501">
        <v>2004</v>
      </c>
      <c r="GS135" s="37" t="str">
        <f t="shared" si="893"/>
        <v/>
      </c>
      <c r="GT135" s="37" t="str">
        <f t="shared" si="894"/>
        <v/>
      </c>
      <c r="GU135" s="37" t="str">
        <f t="shared" si="895"/>
        <v/>
      </c>
      <c r="GV135" s="37" t="str">
        <f t="shared" si="896"/>
        <v/>
      </c>
      <c r="GW135" s="37" t="str">
        <f t="shared" si="897"/>
        <v/>
      </c>
      <c r="GX135" s="37" t="str">
        <f t="shared" si="898"/>
        <v/>
      </c>
      <c r="GY135" s="37" t="str">
        <f t="shared" si="899"/>
        <v/>
      </c>
      <c r="GZ135" s="37" t="str">
        <f t="shared" si="900"/>
        <v/>
      </c>
      <c r="HA135" s="37" t="str">
        <f t="shared" si="901"/>
        <v/>
      </c>
      <c r="HB135" s="37" t="str">
        <f t="shared" si="902"/>
        <v/>
      </c>
      <c r="HC135" s="37" t="str">
        <f t="shared" si="903"/>
        <v/>
      </c>
      <c r="HD135" s="37" t="str">
        <f t="shared" si="904"/>
        <v/>
      </c>
      <c r="HE135" s="37" t="str">
        <f t="shared" si="905"/>
        <v/>
      </c>
      <c r="HF135" s="37" t="str">
        <f t="shared" si="906"/>
        <v/>
      </c>
      <c r="HG135" s="37" t="str">
        <f t="shared" si="907"/>
        <v/>
      </c>
      <c r="HH135" s="37" t="str">
        <f t="shared" si="908"/>
        <v/>
      </c>
      <c r="HI135" s="37" t="str">
        <f t="shared" si="909"/>
        <v/>
      </c>
      <c r="HJ135" s="37" t="str">
        <f t="shared" si="910"/>
        <v/>
      </c>
      <c r="HK135" s="37" t="str">
        <f t="shared" si="911"/>
        <v/>
      </c>
      <c r="HL135" s="37" t="str">
        <f t="shared" si="912"/>
        <v/>
      </c>
      <c r="HM135" s="37" t="str">
        <f t="shared" si="913"/>
        <v/>
      </c>
      <c r="HN135" s="37" t="str">
        <f t="shared" si="914"/>
        <v/>
      </c>
      <c r="HO135" s="37" t="str">
        <f t="shared" si="915"/>
        <v/>
      </c>
      <c r="HP135" s="37" t="str">
        <f t="shared" si="916"/>
        <v/>
      </c>
      <c r="HQ135" s="37" t="str">
        <f t="shared" si="917"/>
        <v/>
      </c>
      <c r="HR135" s="37" t="str">
        <f t="shared" si="918"/>
        <v/>
      </c>
      <c r="HS135" s="37" t="str">
        <f t="shared" si="919"/>
        <v/>
      </c>
      <c r="HT135" s="37" t="str">
        <f t="shared" si="920"/>
        <v/>
      </c>
      <c r="HU135" s="37" t="str">
        <f t="shared" si="921"/>
        <v/>
      </c>
      <c r="HV135" s="37" t="str">
        <f t="shared" si="922"/>
        <v/>
      </c>
      <c r="HW135" s="37" t="str">
        <f t="shared" si="923"/>
        <v/>
      </c>
      <c r="HX135" s="39">
        <f t="shared" si="548"/>
        <v>0</v>
      </c>
      <c r="HY135" s="501">
        <v>2004</v>
      </c>
    </row>
    <row r="136" spans="1:233" ht="13.8">
      <c r="A136" s="501">
        <v>2005</v>
      </c>
      <c r="B136" s="45" t="s">
        <v>60</v>
      </c>
      <c r="C136" s="45">
        <v>0</v>
      </c>
      <c r="D136" s="45">
        <v>0</v>
      </c>
      <c r="E136" s="45" t="s">
        <v>60</v>
      </c>
      <c r="F136" s="45">
        <v>0.32</v>
      </c>
      <c r="G136" s="150">
        <v>0</v>
      </c>
      <c r="H136" s="45">
        <v>0</v>
      </c>
      <c r="I136" s="45">
        <v>0.71</v>
      </c>
      <c r="J136" s="45">
        <v>0</v>
      </c>
      <c r="K136" s="45">
        <v>0</v>
      </c>
      <c r="L136" s="150">
        <v>7.0000000000000007E-2</v>
      </c>
      <c r="M136" s="45" t="s">
        <v>60</v>
      </c>
      <c r="N136" s="45">
        <v>0.11</v>
      </c>
      <c r="O136" s="45">
        <v>0.22</v>
      </c>
      <c r="P136" s="45">
        <v>0</v>
      </c>
      <c r="Q136" s="150" t="s">
        <v>60</v>
      </c>
      <c r="R136" s="45">
        <v>7.0000000000000007E-2</v>
      </c>
      <c r="S136" s="45">
        <v>0</v>
      </c>
      <c r="T136" s="45">
        <v>0.14000000000000001</v>
      </c>
      <c r="U136" s="45" t="s">
        <v>60</v>
      </c>
      <c r="V136" s="150">
        <v>0</v>
      </c>
      <c r="W136" s="45">
        <v>0</v>
      </c>
      <c r="X136" s="45">
        <v>0.67</v>
      </c>
      <c r="Y136" s="45">
        <v>0</v>
      </c>
      <c r="Z136" s="45">
        <v>0.05</v>
      </c>
      <c r="AA136" s="150" t="s">
        <v>60</v>
      </c>
      <c r="AB136" s="45">
        <v>0.03</v>
      </c>
      <c r="AC136" s="45">
        <v>1.6</v>
      </c>
      <c r="AD136" s="45">
        <v>0</v>
      </c>
      <c r="AE136" s="45">
        <v>0</v>
      </c>
      <c r="AF136" s="150">
        <v>0</v>
      </c>
      <c r="AG136" s="152">
        <f t="shared" si="735"/>
        <v>3.9899999999999998</v>
      </c>
      <c r="AH136" s="8">
        <f t="shared" si="736"/>
        <v>1.6</v>
      </c>
      <c r="AI136" s="4">
        <f t="shared" si="546"/>
        <v>11</v>
      </c>
      <c r="AJ136" s="501">
        <v>2005</v>
      </c>
      <c r="AK136" s="28" t="str">
        <f t="shared" si="737"/>
        <v/>
      </c>
      <c r="AL136" s="28" t="str">
        <f t="shared" si="738"/>
        <v/>
      </c>
      <c r="AM136" s="28" t="str">
        <f t="shared" si="739"/>
        <v/>
      </c>
      <c r="AN136" s="28" t="str">
        <f t="shared" si="740"/>
        <v/>
      </c>
      <c r="AO136" s="28" t="str">
        <f t="shared" si="741"/>
        <v/>
      </c>
      <c r="AP136" s="28" t="str">
        <f t="shared" si="742"/>
        <v/>
      </c>
      <c r="AQ136" s="28" t="str">
        <f t="shared" si="743"/>
        <v/>
      </c>
      <c r="AR136" s="28" t="str">
        <f t="shared" si="744"/>
        <v/>
      </c>
      <c r="AS136" s="28" t="str">
        <f t="shared" si="745"/>
        <v/>
      </c>
      <c r="AT136" s="28" t="str">
        <f t="shared" si="746"/>
        <v/>
      </c>
      <c r="AU136" s="28" t="str">
        <f t="shared" si="747"/>
        <v/>
      </c>
      <c r="AV136" s="28" t="str">
        <f t="shared" si="748"/>
        <v/>
      </c>
      <c r="AW136" s="28" t="str">
        <f t="shared" si="749"/>
        <v/>
      </c>
      <c r="AX136" s="28" t="str">
        <f t="shared" si="750"/>
        <v/>
      </c>
      <c r="AY136" s="28" t="str">
        <f t="shared" si="751"/>
        <v/>
      </c>
      <c r="AZ136" s="28" t="str">
        <f t="shared" si="752"/>
        <v/>
      </c>
      <c r="BA136" s="28" t="str">
        <f t="shared" si="753"/>
        <v/>
      </c>
      <c r="BB136" s="28" t="str">
        <f t="shared" si="754"/>
        <v/>
      </c>
      <c r="BC136" s="28" t="str">
        <f t="shared" si="755"/>
        <v/>
      </c>
      <c r="BD136" s="28" t="str">
        <f t="shared" si="756"/>
        <v/>
      </c>
      <c r="BE136" s="28" t="str">
        <f t="shared" si="757"/>
        <v/>
      </c>
      <c r="BF136" s="28" t="str">
        <f t="shared" si="758"/>
        <v/>
      </c>
      <c r="BG136" s="28" t="str">
        <f t="shared" si="759"/>
        <v/>
      </c>
      <c r="BH136" s="28" t="str">
        <f t="shared" si="760"/>
        <v/>
      </c>
      <c r="BI136" s="28" t="str">
        <f t="shared" si="761"/>
        <v/>
      </c>
      <c r="BJ136" s="28" t="str">
        <f t="shared" si="762"/>
        <v/>
      </c>
      <c r="BK136" s="28" t="str">
        <f t="shared" si="763"/>
        <v/>
      </c>
      <c r="BL136" s="28" t="str">
        <f t="shared" si="764"/>
        <v/>
      </c>
      <c r="BM136" s="28" t="str">
        <f t="shared" si="765"/>
        <v/>
      </c>
      <c r="BN136" s="28" t="str">
        <f t="shared" si="766"/>
        <v/>
      </c>
      <c r="BO136" s="28" t="str">
        <f t="shared" si="767"/>
        <v/>
      </c>
      <c r="BP136" s="39">
        <f t="shared" si="768"/>
        <v>0</v>
      </c>
      <c r="BQ136" s="501">
        <v>2005</v>
      </c>
      <c r="BR136" s="17" t="str">
        <f t="shared" si="769"/>
        <v xml:space="preserve"> </v>
      </c>
      <c r="BS136" s="17" t="str">
        <f t="shared" si="770"/>
        <v xml:space="preserve"> </v>
      </c>
      <c r="BT136" s="17" t="str">
        <f t="shared" si="771"/>
        <v xml:space="preserve"> </v>
      </c>
      <c r="BU136" s="17" t="str">
        <f t="shared" si="772"/>
        <v xml:space="preserve"> </v>
      </c>
      <c r="BV136" s="17" t="str">
        <f t="shared" si="773"/>
        <v xml:space="preserve"> </v>
      </c>
      <c r="BW136" s="17" t="str">
        <f t="shared" si="774"/>
        <v xml:space="preserve"> </v>
      </c>
      <c r="BX136" s="17" t="str">
        <f t="shared" si="775"/>
        <v xml:space="preserve"> </v>
      </c>
      <c r="BY136" s="17" t="str">
        <f t="shared" si="776"/>
        <v xml:space="preserve"> </v>
      </c>
      <c r="BZ136" s="17" t="str">
        <f t="shared" si="777"/>
        <v xml:space="preserve"> </v>
      </c>
      <c r="CA136" s="17" t="str">
        <f t="shared" si="778"/>
        <v xml:space="preserve"> </v>
      </c>
      <c r="CB136" s="17" t="str">
        <f t="shared" si="779"/>
        <v xml:space="preserve"> </v>
      </c>
      <c r="CC136" s="17" t="str">
        <f t="shared" si="780"/>
        <v xml:space="preserve"> </v>
      </c>
      <c r="CD136" s="17" t="str">
        <f t="shared" si="781"/>
        <v xml:space="preserve"> </v>
      </c>
      <c r="CE136" s="17" t="str">
        <f t="shared" si="782"/>
        <v xml:space="preserve"> </v>
      </c>
      <c r="CF136" s="17" t="str">
        <f t="shared" si="783"/>
        <v xml:space="preserve"> </v>
      </c>
      <c r="CG136" s="17" t="str">
        <f t="shared" si="784"/>
        <v xml:space="preserve"> </v>
      </c>
      <c r="CH136" s="17" t="str">
        <f t="shared" si="785"/>
        <v xml:space="preserve"> </v>
      </c>
      <c r="CI136" s="17" t="str">
        <f t="shared" si="786"/>
        <v xml:space="preserve"> </v>
      </c>
      <c r="CJ136" s="17" t="str">
        <f t="shared" si="787"/>
        <v xml:space="preserve"> </v>
      </c>
      <c r="CK136" s="17" t="str">
        <f t="shared" si="788"/>
        <v xml:space="preserve"> </v>
      </c>
      <c r="CL136" s="17" t="str">
        <f t="shared" si="789"/>
        <v xml:space="preserve"> </v>
      </c>
      <c r="CM136" s="17" t="str">
        <f t="shared" si="790"/>
        <v xml:space="preserve"> </v>
      </c>
      <c r="CN136" s="17" t="str">
        <f t="shared" si="791"/>
        <v xml:space="preserve"> </v>
      </c>
      <c r="CO136" s="17" t="str">
        <f t="shared" si="792"/>
        <v xml:space="preserve"> </v>
      </c>
      <c r="CP136" s="17" t="str">
        <f t="shared" si="793"/>
        <v xml:space="preserve"> </v>
      </c>
      <c r="CQ136" s="17" t="str">
        <f t="shared" si="794"/>
        <v xml:space="preserve"> </v>
      </c>
      <c r="CR136" s="17" t="str">
        <f t="shared" si="795"/>
        <v xml:space="preserve"> </v>
      </c>
      <c r="CS136" s="17" t="str">
        <f t="shared" si="796"/>
        <v xml:space="preserve"> </v>
      </c>
      <c r="CT136" s="17" t="str">
        <f t="shared" si="797"/>
        <v xml:space="preserve"> </v>
      </c>
      <c r="CU136" s="17" t="str">
        <f t="shared" si="798"/>
        <v xml:space="preserve"> </v>
      </c>
      <c r="CV136" s="17" t="str">
        <f t="shared" si="799"/>
        <v xml:space="preserve"> </v>
      </c>
      <c r="CW136" s="501">
        <v>2005</v>
      </c>
      <c r="CX136" s="17" t="str">
        <f t="shared" si="800"/>
        <v/>
      </c>
      <c r="CY136" s="17" t="str">
        <f t="shared" si="801"/>
        <v/>
      </c>
      <c r="CZ136" s="17" t="str">
        <f t="shared" si="802"/>
        <v/>
      </c>
      <c r="DA136" s="17" t="str">
        <f t="shared" si="803"/>
        <v/>
      </c>
      <c r="DB136" s="17" t="str">
        <f t="shared" si="804"/>
        <v/>
      </c>
      <c r="DC136" s="17" t="str">
        <f t="shared" si="805"/>
        <v/>
      </c>
      <c r="DD136" s="17" t="str">
        <f t="shared" si="806"/>
        <v/>
      </c>
      <c r="DE136" s="17" t="str">
        <f t="shared" si="807"/>
        <v/>
      </c>
      <c r="DF136" s="17" t="str">
        <f t="shared" si="808"/>
        <v/>
      </c>
      <c r="DG136" s="17" t="str">
        <f t="shared" si="809"/>
        <v/>
      </c>
      <c r="DH136" s="17" t="str">
        <f t="shared" si="810"/>
        <v/>
      </c>
      <c r="DI136" s="17" t="str">
        <f t="shared" si="811"/>
        <v/>
      </c>
      <c r="DJ136" s="17" t="str">
        <f t="shared" si="812"/>
        <v/>
      </c>
      <c r="DK136" s="17" t="str">
        <f t="shared" si="813"/>
        <v/>
      </c>
      <c r="DL136" s="17" t="str">
        <f t="shared" si="814"/>
        <v/>
      </c>
      <c r="DM136" s="17" t="str">
        <f t="shared" si="815"/>
        <v/>
      </c>
      <c r="DN136" s="17" t="str">
        <f t="shared" si="816"/>
        <v/>
      </c>
      <c r="DO136" s="17" t="str">
        <f t="shared" si="817"/>
        <v/>
      </c>
      <c r="DP136" s="17" t="str">
        <f t="shared" si="818"/>
        <v/>
      </c>
      <c r="DQ136" s="17" t="str">
        <f t="shared" si="819"/>
        <v/>
      </c>
      <c r="DR136" s="17" t="str">
        <f t="shared" si="820"/>
        <v/>
      </c>
      <c r="DS136" s="17" t="str">
        <f t="shared" si="821"/>
        <v/>
      </c>
      <c r="DT136" s="17" t="str">
        <f t="shared" si="822"/>
        <v/>
      </c>
      <c r="DU136" s="17" t="str">
        <f t="shared" si="823"/>
        <v/>
      </c>
      <c r="DV136" s="17" t="str">
        <f t="shared" si="824"/>
        <v/>
      </c>
      <c r="DW136" s="17" t="str">
        <f t="shared" si="825"/>
        <v/>
      </c>
      <c r="DX136" s="17" t="str">
        <f t="shared" si="826"/>
        <v/>
      </c>
      <c r="DY136" s="17" t="str">
        <f t="shared" si="827"/>
        <v/>
      </c>
      <c r="DZ136" s="17" t="str">
        <f t="shared" si="828"/>
        <v/>
      </c>
      <c r="EA136" s="17" t="str">
        <f t="shared" si="829"/>
        <v/>
      </c>
      <c r="EB136" s="17" t="str">
        <f t="shared" si="830"/>
        <v/>
      </c>
      <c r="EC136" s="501">
        <v>2005</v>
      </c>
      <c r="ED136" s="37" t="str">
        <f t="shared" si="831"/>
        <v/>
      </c>
      <c r="EE136" s="37" t="str">
        <f t="shared" si="832"/>
        <v/>
      </c>
      <c r="EF136" s="37" t="str">
        <f t="shared" si="833"/>
        <v/>
      </c>
      <c r="EG136" s="37" t="str">
        <f t="shared" si="834"/>
        <v/>
      </c>
      <c r="EH136" s="37">
        <f t="shared" si="835"/>
        <v>1</v>
      </c>
      <c r="EI136" s="37" t="str">
        <f t="shared" si="836"/>
        <v/>
      </c>
      <c r="EJ136" s="37" t="str">
        <f t="shared" si="837"/>
        <v/>
      </c>
      <c r="EK136" s="37">
        <f t="shared" si="838"/>
        <v>1</v>
      </c>
      <c r="EL136" s="37" t="str">
        <f t="shared" si="839"/>
        <v/>
      </c>
      <c r="EM136" s="37" t="str">
        <f t="shared" si="840"/>
        <v/>
      </c>
      <c r="EN136" s="37">
        <f t="shared" si="841"/>
        <v>1</v>
      </c>
      <c r="EO136" s="37" t="str">
        <f t="shared" si="842"/>
        <v/>
      </c>
      <c r="EP136" s="37">
        <f t="shared" si="843"/>
        <v>1</v>
      </c>
      <c r="EQ136" s="37">
        <f t="shared" si="844"/>
        <v>1</v>
      </c>
      <c r="ER136" s="37" t="str">
        <f t="shared" si="845"/>
        <v/>
      </c>
      <c r="ES136" s="37" t="str">
        <f t="shared" si="846"/>
        <v/>
      </c>
      <c r="ET136" s="37">
        <f t="shared" si="847"/>
        <v>1</v>
      </c>
      <c r="EU136" s="37" t="str">
        <f t="shared" si="848"/>
        <v/>
      </c>
      <c r="EV136" s="37">
        <f t="shared" si="849"/>
        <v>1</v>
      </c>
      <c r="EW136" s="37" t="str">
        <f t="shared" si="850"/>
        <v/>
      </c>
      <c r="EX136" s="37" t="str">
        <f t="shared" si="851"/>
        <v/>
      </c>
      <c r="EY136" s="37" t="str">
        <f t="shared" si="852"/>
        <v/>
      </c>
      <c r="EZ136" s="37">
        <f t="shared" si="853"/>
        <v>1</v>
      </c>
      <c r="FA136" s="37" t="str">
        <f t="shared" si="854"/>
        <v/>
      </c>
      <c r="FB136" s="37">
        <f t="shared" si="855"/>
        <v>1</v>
      </c>
      <c r="FC136" s="37" t="str">
        <f t="shared" si="856"/>
        <v/>
      </c>
      <c r="FD136" s="37">
        <f t="shared" si="857"/>
        <v>1</v>
      </c>
      <c r="FE136" s="37">
        <f t="shared" si="858"/>
        <v>1</v>
      </c>
      <c r="FF136" s="37" t="str">
        <f t="shared" si="859"/>
        <v/>
      </c>
      <c r="FG136" s="37" t="str">
        <f t="shared" si="860"/>
        <v/>
      </c>
      <c r="FH136" s="37" t="str">
        <f t="shared" si="861"/>
        <v/>
      </c>
      <c r="FI136" s="54">
        <f t="shared" si="924"/>
        <v>11</v>
      </c>
      <c r="FJ136" s="501">
        <v>2005</v>
      </c>
      <c r="FK136" s="37" t="str">
        <f t="shared" si="862"/>
        <v/>
      </c>
      <c r="FL136" s="37" t="str">
        <f t="shared" si="863"/>
        <v/>
      </c>
      <c r="FM136" s="37" t="str">
        <f t="shared" si="864"/>
        <v/>
      </c>
      <c r="FN136" s="37" t="str">
        <f t="shared" si="865"/>
        <v/>
      </c>
      <c r="FO136" s="37" t="str">
        <f t="shared" si="866"/>
        <v/>
      </c>
      <c r="FP136" s="37" t="str">
        <f t="shared" si="867"/>
        <v/>
      </c>
      <c r="FQ136" s="37" t="str">
        <f t="shared" si="868"/>
        <v/>
      </c>
      <c r="FR136" s="37" t="str">
        <f t="shared" si="869"/>
        <v/>
      </c>
      <c r="FS136" s="37" t="str">
        <f t="shared" si="870"/>
        <v/>
      </c>
      <c r="FT136" s="37" t="str">
        <f t="shared" si="871"/>
        <v/>
      </c>
      <c r="FU136" s="37" t="str">
        <f t="shared" si="872"/>
        <v/>
      </c>
      <c r="FV136" s="37" t="str">
        <f t="shared" si="873"/>
        <v/>
      </c>
      <c r="FW136" s="37" t="str">
        <f t="shared" si="874"/>
        <v/>
      </c>
      <c r="FX136" s="37" t="str">
        <f t="shared" si="875"/>
        <v/>
      </c>
      <c r="FY136" s="37" t="str">
        <f t="shared" si="876"/>
        <v/>
      </c>
      <c r="FZ136" s="37" t="str">
        <f t="shared" si="877"/>
        <v/>
      </c>
      <c r="GA136" s="37" t="str">
        <f t="shared" si="878"/>
        <v/>
      </c>
      <c r="GB136" s="37" t="str">
        <f t="shared" si="879"/>
        <v/>
      </c>
      <c r="GC136" s="37" t="str">
        <f t="shared" si="880"/>
        <v/>
      </c>
      <c r="GD136" s="37" t="str">
        <f t="shared" si="881"/>
        <v/>
      </c>
      <c r="GE136" s="37" t="str">
        <f t="shared" si="882"/>
        <v/>
      </c>
      <c r="GF136" s="37" t="str">
        <f t="shared" si="883"/>
        <v/>
      </c>
      <c r="GG136" s="37" t="str">
        <f t="shared" si="884"/>
        <v/>
      </c>
      <c r="GH136" s="37" t="str">
        <f t="shared" si="885"/>
        <v/>
      </c>
      <c r="GI136" s="37" t="str">
        <f t="shared" si="886"/>
        <v/>
      </c>
      <c r="GJ136" s="37" t="str">
        <f t="shared" si="887"/>
        <v/>
      </c>
      <c r="GK136" s="37" t="str">
        <f t="shared" si="888"/>
        <v/>
      </c>
      <c r="GL136" s="37">
        <f t="shared" si="889"/>
        <v>1</v>
      </c>
      <c r="GM136" s="37" t="str">
        <f t="shared" si="890"/>
        <v/>
      </c>
      <c r="GN136" s="37" t="str">
        <f t="shared" si="891"/>
        <v/>
      </c>
      <c r="GO136" s="37" t="str">
        <f t="shared" si="892"/>
        <v/>
      </c>
      <c r="GP136" s="39">
        <f t="shared" si="547"/>
        <v>1</v>
      </c>
      <c r="GQ136" s="501">
        <v>2005</v>
      </c>
      <c r="GR136" s="501">
        <v>2005</v>
      </c>
      <c r="GS136" s="37" t="str">
        <f t="shared" si="893"/>
        <v/>
      </c>
      <c r="GT136" s="37" t="str">
        <f t="shared" si="894"/>
        <v/>
      </c>
      <c r="GU136" s="37" t="str">
        <f t="shared" si="895"/>
        <v/>
      </c>
      <c r="GV136" s="37" t="str">
        <f t="shared" si="896"/>
        <v/>
      </c>
      <c r="GW136" s="37" t="str">
        <f t="shared" si="897"/>
        <v/>
      </c>
      <c r="GX136" s="37" t="str">
        <f t="shared" si="898"/>
        <v/>
      </c>
      <c r="GY136" s="37" t="str">
        <f t="shared" si="899"/>
        <v/>
      </c>
      <c r="GZ136" s="37" t="str">
        <f t="shared" si="900"/>
        <v/>
      </c>
      <c r="HA136" s="37" t="str">
        <f t="shared" si="901"/>
        <v/>
      </c>
      <c r="HB136" s="37" t="str">
        <f t="shared" si="902"/>
        <v/>
      </c>
      <c r="HC136" s="37" t="str">
        <f t="shared" si="903"/>
        <v/>
      </c>
      <c r="HD136" s="37" t="str">
        <f t="shared" si="904"/>
        <v/>
      </c>
      <c r="HE136" s="37" t="str">
        <f t="shared" si="905"/>
        <v/>
      </c>
      <c r="HF136" s="37" t="str">
        <f t="shared" si="906"/>
        <v/>
      </c>
      <c r="HG136" s="37" t="str">
        <f t="shared" si="907"/>
        <v/>
      </c>
      <c r="HH136" s="37" t="str">
        <f t="shared" si="908"/>
        <v/>
      </c>
      <c r="HI136" s="37" t="str">
        <f t="shared" si="909"/>
        <v/>
      </c>
      <c r="HJ136" s="37" t="str">
        <f t="shared" si="910"/>
        <v/>
      </c>
      <c r="HK136" s="37" t="str">
        <f t="shared" si="911"/>
        <v/>
      </c>
      <c r="HL136" s="37" t="str">
        <f t="shared" si="912"/>
        <v/>
      </c>
      <c r="HM136" s="37" t="str">
        <f t="shared" si="913"/>
        <v/>
      </c>
      <c r="HN136" s="37" t="str">
        <f t="shared" si="914"/>
        <v/>
      </c>
      <c r="HO136" s="37" t="str">
        <f t="shared" si="915"/>
        <v/>
      </c>
      <c r="HP136" s="37" t="str">
        <f t="shared" si="916"/>
        <v/>
      </c>
      <c r="HQ136" s="37" t="str">
        <f t="shared" si="917"/>
        <v/>
      </c>
      <c r="HR136" s="37" t="str">
        <f t="shared" si="918"/>
        <v/>
      </c>
      <c r="HS136" s="37" t="str">
        <f t="shared" si="919"/>
        <v/>
      </c>
      <c r="HT136" s="37" t="str">
        <f t="shared" si="920"/>
        <v/>
      </c>
      <c r="HU136" s="37" t="str">
        <f t="shared" si="921"/>
        <v/>
      </c>
      <c r="HV136" s="37" t="str">
        <f t="shared" si="922"/>
        <v/>
      </c>
      <c r="HW136" s="37" t="str">
        <f t="shared" si="923"/>
        <v/>
      </c>
      <c r="HX136" s="39">
        <f t="shared" si="548"/>
        <v>0</v>
      </c>
      <c r="HY136" s="501">
        <v>2005</v>
      </c>
    </row>
    <row r="137" spans="1:233" ht="13.8">
      <c r="A137" s="501">
        <v>2006</v>
      </c>
      <c r="B137" s="45">
        <v>0</v>
      </c>
      <c r="C137" s="45">
        <v>0</v>
      </c>
      <c r="D137" s="45">
        <v>0</v>
      </c>
      <c r="E137" s="45">
        <v>0</v>
      </c>
      <c r="F137" s="45">
        <v>0</v>
      </c>
      <c r="G137" s="150" t="s">
        <v>60</v>
      </c>
      <c r="H137" s="45">
        <v>0</v>
      </c>
      <c r="I137" s="45" t="s">
        <v>60</v>
      </c>
      <c r="J137" s="45">
        <v>0</v>
      </c>
      <c r="K137" s="45">
        <v>0</v>
      </c>
      <c r="L137" s="150">
        <v>0</v>
      </c>
      <c r="M137" s="45">
        <v>0</v>
      </c>
      <c r="N137" s="45">
        <v>0</v>
      </c>
      <c r="O137" s="45" t="s">
        <v>60</v>
      </c>
      <c r="P137" s="45">
        <v>0</v>
      </c>
      <c r="Q137" s="150">
        <v>0</v>
      </c>
      <c r="R137" s="45">
        <v>0</v>
      </c>
      <c r="S137" s="45">
        <v>0</v>
      </c>
      <c r="T137" s="45">
        <v>0</v>
      </c>
      <c r="U137" s="45">
        <v>0</v>
      </c>
      <c r="V137" s="150">
        <v>0.1</v>
      </c>
      <c r="W137" s="45">
        <v>0.02</v>
      </c>
      <c r="X137" s="45">
        <v>0</v>
      </c>
      <c r="Y137" s="45">
        <v>0</v>
      </c>
      <c r="Z137" s="45">
        <v>0.02</v>
      </c>
      <c r="AA137" s="150">
        <v>0</v>
      </c>
      <c r="AB137" s="45">
        <v>0</v>
      </c>
      <c r="AC137" s="45">
        <v>0.06</v>
      </c>
      <c r="AD137" s="45">
        <v>0</v>
      </c>
      <c r="AE137" s="45">
        <v>0</v>
      </c>
      <c r="AF137" s="150">
        <v>0</v>
      </c>
      <c r="AG137" s="152">
        <f t="shared" si="735"/>
        <v>0.2</v>
      </c>
      <c r="AH137" s="8">
        <f t="shared" si="736"/>
        <v>0.1</v>
      </c>
      <c r="AI137" s="4">
        <f t="shared" si="546"/>
        <v>4</v>
      </c>
      <c r="AJ137" s="501">
        <v>2006</v>
      </c>
      <c r="AK137" s="28" t="str">
        <f t="shared" si="737"/>
        <v/>
      </c>
      <c r="AL137" s="28" t="str">
        <f t="shared" si="738"/>
        <v/>
      </c>
      <c r="AM137" s="28" t="str">
        <f t="shared" si="739"/>
        <v/>
      </c>
      <c r="AN137" s="28" t="str">
        <f t="shared" si="740"/>
        <v/>
      </c>
      <c r="AO137" s="28" t="str">
        <f t="shared" si="741"/>
        <v/>
      </c>
      <c r="AP137" s="28" t="str">
        <f t="shared" si="742"/>
        <v/>
      </c>
      <c r="AQ137" s="28" t="str">
        <f t="shared" si="743"/>
        <v/>
      </c>
      <c r="AR137" s="28" t="str">
        <f t="shared" si="744"/>
        <v/>
      </c>
      <c r="AS137" s="28" t="str">
        <f t="shared" si="745"/>
        <v/>
      </c>
      <c r="AT137" s="28" t="str">
        <f t="shared" si="746"/>
        <v/>
      </c>
      <c r="AU137" s="28" t="str">
        <f t="shared" si="747"/>
        <v/>
      </c>
      <c r="AV137" s="28" t="str">
        <f t="shared" si="748"/>
        <v/>
      </c>
      <c r="AW137" s="28" t="str">
        <f t="shared" si="749"/>
        <v/>
      </c>
      <c r="AX137" s="28" t="str">
        <f t="shared" si="750"/>
        <v/>
      </c>
      <c r="AY137" s="28" t="str">
        <f t="shared" si="751"/>
        <v/>
      </c>
      <c r="AZ137" s="28" t="str">
        <f t="shared" si="752"/>
        <v/>
      </c>
      <c r="BA137" s="28" t="str">
        <f t="shared" si="753"/>
        <v/>
      </c>
      <c r="BB137" s="28" t="str">
        <f t="shared" si="754"/>
        <v/>
      </c>
      <c r="BC137" s="28" t="str">
        <f t="shared" si="755"/>
        <v/>
      </c>
      <c r="BD137" s="28" t="str">
        <f t="shared" si="756"/>
        <v/>
      </c>
      <c r="BE137" s="28" t="str">
        <f t="shared" si="757"/>
        <v/>
      </c>
      <c r="BF137" s="28" t="str">
        <f t="shared" si="758"/>
        <v/>
      </c>
      <c r="BG137" s="28" t="str">
        <f t="shared" si="759"/>
        <v/>
      </c>
      <c r="BH137" s="28" t="str">
        <f t="shared" si="760"/>
        <v/>
      </c>
      <c r="BI137" s="28" t="str">
        <f t="shared" si="761"/>
        <v/>
      </c>
      <c r="BJ137" s="28" t="str">
        <f t="shared" si="762"/>
        <v/>
      </c>
      <c r="BK137" s="28" t="str">
        <f t="shared" si="763"/>
        <v/>
      </c>
      <c r="BL137" s="28" t="str">
        <f t="shared" si="764"/>
        <v/>
      </c>
      <c r="BM137" s="28" t="str">
        <f t="shared" si="765"/>
        <v/>
      </c>
      <c r="BN137" s="28" t="str">
        <f t="shared" si="766"/>
        <v/>
      </c>
      <c r="BO137" s="28" t="str">
        <f t="shared" si="767"/>
        <v/>
      </c>
      <c r="BP137" s="39">
        <f t="shared" si="768"/>
        <v>0</v>
      </c>
      <c r="BQ137" s="501">
        <v>2006</v>
      </c>
      <c r="BR137" s="17" t="str">
        <f t="shared" si="769"/>
        <v xml:space="preserve"> </v>
      </c>
      <c r="BS137" s="17" t="str">
        <f t="shared" si="770"/>
        <v xml:space="preserve"> </v>
      </c>
      <c r="BT137" s="17" t="str">
        <f t="shared" si="771"/>
        <v xml:space="preserve"> </v>
      </c>
      <c r="BU137" s="17" t="str">
        <f t="shared" si="772"/>
        <v xml:space="preserve"> </v>
      </c>
      <c r="BV137" s="17" t="str">
        <f t="shared" si="773"/>
        <v xml:space="preserve"> </v>
      </c>
      <c r="BW137" s="17" t="str">
        <f t="shared" si="774"/>
        <v xml:space="preserve"> </v>
      </c>
      <c r="BX137" s="17" t="str">
        <f t="shared" si="775"/>
        <v xml:space="preserve"> </v>
      </c>
      <c r="BY137" s="17" t="str">
        <f t="shared" si="776"/>
        <v xml:space="preserve"> </v>
      </c>
      <c r="BZ137" s="17" t="str">
        <f t="shared" si="777"/>
        <v xml:space="preserve"> </v>
      </c>
      <c r="CA137" s="17" t="str">
        <f t="shared" si="778"/>
        <v xml:space="preserve"> </v>
      </c>
      <c r="CB137" s="17" t="str">
        <f t="shared" si="779"/>
        <v xml:space="preserve"> </v>
      </c>
      <c r="CC137" s="17" t="str">
        <f t="shared" si="780"/>
        <v xml:space="preserve"> </v>
      </c>
      <c r="CD137" s="17" t="str">
        <f t="shared" si="781"/>
        <v xml:space="preserve"> </v>
      </c>
      <c r="CE137" s="17" t="str">
        <f t="shared" si="782"/>
        <v xml:space="preserve"> </v>
      </c>
      <c r="CF137" s="17" t="str">
        <f t="shared" si="783"/>
        <v xml:space="preserve"> </v>
      </c>
      <c r="CG137" s="17" t="str">
        <f t="shared" si="784"/>
        <v xml:space="preserve"> </v>
      </c>
      <c r="CH137" s="17" t="str">
        <f t="shared" si="785"/>
        <v xml:space="preserve"> </v>
      </c>
      <c r="CI137" s="17" t="str">
        <f t="shared" si="786"/>
        <v xml:space="preserve"> </v>
      </c>
      <c r="CJ137" s="17" t="str">
        <f t="shared" si="787"/>
        <v xml:space="preserve"> </v>
      </c>
      <c r="CK137" s="17" t="str">
        <f t="shared" si="788"/>
        <v xml:space="preserve"> </v>
      </c>
      <c r="CL137" s="17" t="str">
        <f t="shared" si="789"/>
        <v xml:space="preserve"> </v>
      </c>
      <c r="CM137" s="17" t="str">
        <f t="shared" si="790"/>
        <v xml:space="preserve"> </v>
      </c>
      <c r="CN137" s="17" t="str">
        <f t="shared" si="791"/>
        <v xml:space="preserve"> </v>
      </c>
      <c r="CO137" s="17" t="str">
        <f t="shared" si="792"/>
        <v xml:space="preserve"> </v>
      </c>
      <c r="CP137" s="17" t="str">
        <f t="shared" si="793"/>
        <v xml:space="preserve"> </v>
      </c>
      <c r="CQ137" s="17" t="str">
        <f t="shared" si="794"/>
        <v xml:space="preserve"> </v>
      </c>
      <c r="CR137" s="17" t="str">
        <f t="shared" si="795"/>
        <v xml:space="preserve"> </v>
      </c>
      <c r="CS137" s="17" t="str">
        <f t="shared" si="796"/>
        <v xml:space="preserve"> </v>
      </c>
      <c r="CT137" s="17" t="str">
        <f t="shared" si="797"/>
        <v xml:space="preserve"> </v>
      </c>
      <c r="CU137" s="17" t="str">
        <f t="shared" si="798"/>
        <v xml:space="preserve"> </v>
      </c>
      <c r="CV137" s="17" t="str">
        <f t="shared" si="799"/>
        <v xml:space="preserve"> </v>
      </c>
      <c r="CW137" s="501">
        <v>2006</v>
      </c>
      <c r="CX137" s="17" t="str">
        <f t="shared" si="800"/>
        <v/>
      </c>
      <c r="CY137" s="17" t="str">
        <f t="shared" si="801"/>
        <v/>
      </c>
      <c r="CZ137" s="17" t="str">
        <f t="shared" si="802"/>
        <v/>
      </c>
      <c r="DA137" s="17" t="str">
        <f t="shared" si="803"/>
        <v/>
      </c>
      <c r="DB137" s="17" t="str">
        <f t="shared" si="804"/>
        <v/>
      </c>
      <c r="DC137" s="17" t="str">
        <f t="shared" si="805"/>
        <v/>
      </c>
      <c r="DD137" s="17" t="str">
        <f t="shared" si="806"/>
        <v/>
      </c>
      <c r="DE137" s="17" t="str">
        <f t="shared" si="807"/>
        <v/>
      </c>
      <c r="DF137" s="17" t="str">
        <f t="shared" si="808"/>
        <v/>
      </c>
      <c r="DG137" s="17" t="str">
        <f t="shared" si="809"/>
        <v/>
      </c>
      <c r="DH137" s="17" t="str">
        <f t="shared" si="810"/>
        <v/>
      </c>
      <c r="DI137" s="17" t="str">
        <f t="shared" si="811"/>
        <v/>
      </c>
      <c r="DJ137" s="17" t="str">
        <f t="shared" si="812"/>
        <v/>
      </c>
      <c r="DK137" s="17" t="str">
        <f t="shared" si="813"/>
        <v/>
      </c>
      <c r="DL137" s="17" t="str">
        <f t="shared" si="814"/>
        <v/>
      </c>
      <c r="DM137" s="17" t="str">
        <f t="shared" si="815"/>
        <v/>
      </c>
      <c r="DN137" s="17" t="str">
        <f t="shared" si="816"/>
        <v/>
      </c>
      <c r="DO137" s="17" t="str">
        <f t="shared" si="817"/>
        <v/>
      </c>
      <c r="DP137" s="17" t="str">
        <f t="shared" si="818"/>
        <v/>
      </c>
      <c r="DQ137" s="17" t="str">
        <f t="shared" si="819"/>
        <v/>
      </c>
      <c r="DR137" s="17" t="str">
        <f t="shared" si="820"/>
        <v/>
      </c>
      <c r="DS137" s="17" t="str">
        <f t="shared" si="821"/>
        <v/>
      </c>
      <c r="DT137" s="17" t="str">
        <f t="shared" si="822"/>
        <v/>
      </c>
      <c r="DU137" s="17" t="str">
        <f t="shared" si="823"/>
        <v/>
      </c>
      <c r="DV137" s="17" t="str">
        <f t="shared" si="824"/>
        <v/>
      </c>
      <c r="DW137" s="17" t="str">
        <f t="shared" si="825"/>
        <v/>
      </c>
      <c r="DX137" s="17" t="str">
        <f t="shared" si="826"/>
        <v/>
      </c>
      <c r="DY137" s="17" t="str">
        <f t="shared" si="827"/>
        <v/>
      </c>
      <c r="DZ137" s="17" t="str">
        <f t="shared" si="828"/>
        <v/>
      </c>
      <c r="EA137" s="17" t="str">
        <f t="shared" si="829"/>
        <v/>
      </c>
      <c r="EB137" s="17" t="str">
        <f t="shared" si="830"/>
        <v/>
      </c>
      <c r="EC137" s="501">
        <v>2006</v>
      </c>
      <c r="ED137" s="37" t="str">
        <f t="shared" si="831"/>
        <v/>
      </c>
      <c r="EE137" s="37" t="str">
        <f t="shared" si="832"/>
        <v/>
      </c>
      <c r="EF137" s="37" t="str">
        <f t="shared" si="833"/>
        <v/>
      </c>
      <c r="EG137" s="37" t="str">
        <f t="shared" si="834"/>
        <v/>
      </c>
      <c r="EH137" s="37" t="str">
        <f t="shared" si="835"/>
        <v/>
      </c>
      <c r="EI137" s="37" t="str">
        <f t="shared" si="836"/>
        <v/>
      </c>
      <c r="EJ137" s="37" t="str">
        <f t="shared" si="837"/>
        <v/>
      </c>
      <c r="EK137" s="37" t="str">
        <f t="shared" si="838"/>
        <v/>
      </c>
      <c r="EL137" s="37" t="str">
        <f t="shared" si="839"/>
        <v/>
      </c>
      <c r="EM137" s="37" t="str">
        <f t="shared" si="840"/>
        <v/>
      </c>
      <c r="EN137" s="37" t="str">
        <f t="shared" si="841"/>
        <v/>
      </c>
      <c r="EO137" s="37" t="str">
        <f t="shared" si="842"/>
        <v/>
      </c>
      <c r="EP137" s="37" t="str">
        <f t="shared" si="843"/>
        <v/>
      </c>
      <c r="EQ137" s="37" t="str">
        <f t="shared" si="844"/>
        <v/>
      </c>
      <c r="ER137" s="37" t="str">
        <f t="shared" si="845"/>
        <v/>
      </c>
      <c r="ES137" s="37" t="str">
        <f t="shared" si="846"/>
        <v/>
      </c>
      <c r="ET137" s="37" t="str">
        <f t="shared" si="847"/>
        <v/>
      </c>
      <c r="EU137" s="37" t="str">
        <f t="shared" si="848"/>
        <v/>
      </c>
      <c r="EV137" s="37" t="str">
        <f t="shared" si="849"/>
        <v/>
      </c>
      <c r="EW137" s="37" t="str">
        <f t="shared" si="850"/>
        <v/>
      </c>
      <c r="EX137" s="37">
        <f t="shared" si="851"/>
        <v>1</v>
      </c>
      <c r="EY137" s="37">
        <f t="shared" si="852"/>
        <v>1</v>
      </c>
      <c r="EZ137" s="37" t="str">
        <f t="shared" si="853"/>
        <v/>
      </c>
      <c r="FA137" s="37" t="str">
        <f t="shared" si="854"/>
        <v/>
      </c>
      <c r="FB137" s="37">
        <f t="shared" si="855"/>
        <v>1</v>
      </c>
      <c r="FC137" s="37" t="str">
        <f t="shared" si="856"/>
        <v/>
      </c>
      <c r="FD137" s="37" t="str">
        <f t="shared" si="857"/>
        <v/>
      </c>
      <c r="FE137" s="37">
        <f t="shared" si="858"/>
        <v>1</v>
      </c>
      <c r="FF137" s="37" t="str">
        <f t="shared" si="859"/>
        <v/>
      </c>
      <c r="FG137" s="37" t="str">
        <f t="shared" si="860"/>
        <v/>
      </c>
      <c r="FH137" s="37" t="str">
        <f t="shared" si="861"/>
        <v/>
      </c>
      <c r="FI137" s="54">
        <f t="shared" si="924"/>
        <v>4</v>
      </c>
      <c r="FJ137" s="501">
        <v>2006</v>
      </c>
      <c r="FK137" s="37" t="str">
        <f t="shared" si="862"/>
        <v/>
      </c>
      <c r="FL137" s="37" t="str">
        <f t="shared" si="863"/>
        <v/>
      </c>
      <c r="FM137" s="37" t="str">
        <f t="shared" si="864"/>
        <v/>
      </c>
      <c r="FN137" s="37" t="str">
        <f t="shared" si="865"/>
        <v/>
      </c>
      <c r="FO137" s="37" t="str">
        <f t="shared" si="866"/>
        <v/>
      </c>
      <c r="FP137" s="37" t="str">
        <f t="shared" si="867"/>
        <v/>
      </c>
      <c r="FQ137" s="37" t="str">
        <f t="shared" si="868"/>
        <v/>
      </c>
      <c r="FR137" s="37" t="str">
        <f t="shared" si="869"/>
        <v/>
      </c>
      <c r="FS137" s="37" t="str">
        <f t="shared" si="870"/>
        <v/>
      </c>
      <c r="FT137" s="37" t="str">
        <f t="shared" si="871"/>
        <v/>
      </c>
      <c r="FU137" s="37" t="str">
        <f t="shared" si="872"/>
        <v/>
      </c>
      <c r="FV137" s="37" t="str">
        <f t="shared" si="873"/>
        <v/>
      </c>
      <c r="FW137" s="37" t="str">
        <f t="shared" si="874"/>
        <v/>
      </c>
      <c r="FX137" s="37" t="str">
        <f t="shared" si="875"/>
        <v/>
      </c>
      <c r="FY137" s="37" t="str">
        <f t="shared" si="876"/>
        <v/>
      </c>
      <c r="FZ137" s="37" t="str">
        <f t="shared" si="877"/>
        <v/>
      </c>
      <c r="GA137" s="37" t="str">
        <f t="shared" si="878"/>
        <v/>
      </c>
      <c r="GB137" s="37" t="str">
        <f t="shared" si="879"/>
        <v/>
      </c>
      <c r="GC137" s="37" t="str">
        <f t="shared" si="880"/>
        <v/>
      </c>
      <c r="GD137" s="37" t="str">
        <f t="shared" si="881"/>
        <v/>
      </c>
      <c r="GE137" s="37" t="str">
        <f t="shared" si="882"/>
        <v/>
      </c>
      <c r="GF137" s="37" t="str">
        <f t="shared" si="883"/>
        <v/>
      </c>
      <c r="GG137" s="37" t="str">
        <f t="shared" si="884"/>
        <v/>
      </c>
      <c r="GH137" s="37" t="str">
        <f t="shared" si="885"/>
        <v/>
      </c>
      <c r="GI137" s="37" t="str">
        <f t="shared" si="886"/>
        <v/>
      </c>
      <c r="GJ137" s="37" t="str">
        <f t="shared" si="887"/>
        <v/>
      </c>
      <c r="GK137" s="37" t="str">
        <f t="shared" si="888"/>
        <v/>
      </c>
      <c r="GL137" s="37" t="str">
        <f t="shared" si="889"/>
        <v/>
      </c>
      <c r="GM137" s="37" t="str">
        <f t="shared" si="890"/>
        <v/>
      </c>
      <c r="GN137" s="37" t="str">
        <f t="shared" si="891"/>
        <v/>
      </c>
      <c r="GO137" s="37" t="str">
        <f t="shared" si="892"/>
        <v/>
      </c>
      <c r="GP137" s="39">
        <f t="shared" si="547"/>
        <v>0</v>
      </c>
      <c r="GQ137" s="501">
        <v>2006</v>
      </c>
      <c r="GR137" s="501">
        <v>2006</v>
      </c>
      <c r="GS137" s="37" t="str">
        <f t="shared" si="893"/>
        <v/>
      </c>
      <c r="GT137" s="37" t="str">
        <f t="shared" si="894"/>
        <v/>
      </c>
      <c r="GU137" s="37" t="str">
        <f t="shared" si="895"/>
        <v/>
      </c>
      <c r="GV137" s="37" t="str">
        <f t="shared" si="896"/>
        <v/>
      </c>
      <c r="GW137" s="37" t="str">
        <f t="shared" si="897"/>
        <v/>
      </c>
      <c r="GX137" s="37" t="str">
        <f t="shared" si="898"/>
        <v/>
      </c>
      <c r="GY137" s="37" t="str">
        <f t="shared" si="899"/>
        <v/>
      </c>
      <c r="GZ137" s="37" t="str">
        <f t="shared" si="900"/>
        <v/>
      </c>
      <c r="HA137" s="37" t="str">
        <f t="shared" si="901"/>
        <v/>
      </c>
      <c r="HB137" s="37" t="str">
        <f t="shared" si="902"/>
        <v/>
      </c>
      <c r="HC137" s="37" t="str">
        <f t="shared" si="903"/>
        <v/>
      </c>
      <c r="HD137" s="37" t="str">
        <f t="shared" si="904"/>
        <v/>
      </c>
      <c r="HE137" s="37" t="str">
        <f t="shared" si="905"/>
        <v/>
      </c>
      <c r="HF137" s="37" t="str">
        <f t="shared" si="906"/>
        <v/>
      </c>
      <c r="HG137" s="37" t="str">
        <f t="shared" si="907"/>
        <v/>
      </c>
      <c r="HH137" s="37" t="str">
        <f t="shared" si="908"/>
        <v/>
      </c>
      <c r="HI137" s="37" t="str">
        <f t="shared" si="909"/>
        <v/>
      </c>
      <c r="HJ137" s="37" t="str">
        <f t="shared" si="910"/>
        <v/>
      </c>
      <c r="HK137" s="37" t="str">
        <f t="shared" si="911"/>
        <v/>
      </c>
      <c r="HL137" s="37" t="str">
        <f t="shared" si="912"/>
        <v/>
      </c>
      <c r="HM137" s="37" t="str">
        <f t="shared" si="913"/>
        <v/>
      </c>
      <c r="HN137" s="37" t="str">
        <f t="shared" si="914"/>
        <v/>
      </c>
      <c r="HO137" s="37" t="str">
        <f t="shared" si="915"/>
        <v/>
      </c>
      <c r="HP137" s="37" t="str">
        <f t="shared" si="916"/>
        <v/>
      </c>
      <c r="HQ137" s="37" t="str">
        <f t="shared" si="917"/>
        <v/>
      </c>
      <c r="HR137" s="37" t="str">
        <f t="shared" si="918"/>
        <v/>
      </c>
      <c r="HS137" s="37" t="str">
        <f t="shared" si="919"/>
        <v/>
      </c>
      <c r="HT137" s="37" t="str">
        <f t="shared" si="920"/>
        <v/>
      </c>
      <c r="HU137" s="37" t="str">
        <f t="shared" si="921"/>
        <v/>
      </c>
      <c r="HV137" s="37" t="str">
        <f t="shared" si="922"/>
        <v/>
      </c>
      <c r="HW137" s="37" t="str">
        <f t="shared" si="923"/>
        <v/>
      </c>
      <c r="HX137" s="39">
        <f t="shared" si="548"/>
        <v>0</v>
      </c>
      <c r="HY137" s="501">
        <v>2006</v>
      </c>
    </row>
    <row r="138" spans="1:233" ht="13.8">
      <c r="A138" s="501">
        <v>2007</v>
      </c>
      <c r="B138" s="45">
        <v>0.06</v>
      </c>
      <c r="C138" s="45">
        <v>0.42</v>
      </c>
      <c r="D138" s="45">
        <v>0</v>
      </c>
      <c r="E138" s="45">
        <v>0</v>
      </c>
      <c r="F138" s="45">
        <v>0</v>
      </c>
      <c r="G138" s="150">
        <v>0</v>
      </c>
      <c r="H138" s="45">
        <v>0</v>
      </c>
      <c r="I138" s="45">
        <v>0</v>
      </c>
      <c r="J138" s="45">
        <v>0</v>
      </c>
      <c r="K138" s="45">
        <v>0</v>
      </c>
      <c r="L138" s="150">
        <v>0</v>
      </c>
      <c r="M138" s="45">
        <v>0</v>
      </c>
      <c r="N138" s="45">
        <v>0</v>
      </c>
      <c r="O138" s="45">
        <v>0</v>
      </c>
      <c r="P138" s="45">
        <v>0.39</v>
      </c>
      <c r="Q138" s="150">
        <v>1.61</v>
      </c>
      <c r="R138" s="45">
        <v>0</v>
      </c>
      <c r="S138" s="45">
        <v>0</v>
      </c>
      <c r="T138" s="45">
        <v>0</v>
      </c>
      <c r="U138" s="45">
        <v>0</v>
      </c>
      <c r="V138" s="150" t="s">
        <v>60</v>
      </c>
      <c r="W138" s="45">
        <v>0</v>
      </c>
      <c r="X138" s="45">
        <v>0</v>
      </c>
      <c r="Y138" s="45">
        <v>0</v>
      </c>
      <c r="Z138" s="45">
        <v>0</v>
      </c>
      <c r="AA138" s="150">
        <v>0</v>
      </c>
      <c r="AB138" s="45">
        <v>0</v>
      </c>
      <c r="AC138" s="45" t="s">
        <v>60</v>
      </c>
      <c r="AD138" s="45">
        <v>0.02</v>
      </c>
      <c r="AE138" s="45">
        <v>0</v>
      </c>
      <c r="AF138" s="150">
        <v>0.16</v>
      </c>
      <c r="AG138" s="152">
        <f t="shared" si="735"/>
        <v>2.66</v>
      </c>
      <c r="AH138" s="8">
        <f t="shared" si="736"/>
        <v>1.61</v>
      </c>
      <c r="AI138" s="4">
        <f t="shared" si="546"/>
        <v>6</v>
      </c>
      <c r="AJ138" s="501">
        <v>2007</v>
      </c>
      <c r="AK138" s="28" t="str">
        <f t="shared" si="737"/>
        <v/>
      </c>
      <c r="AL138" s="28" t="str">
        <f t="shared" si="738"/>
        <v/>
      </c>
      <c r="AM138" s="28" t="str">
        <f t="shared" si="739"/>
        <v/>
      </c>
      <c r="AN138" s="28" t="str">
        <f t="shared" si="740"/>
        <v/>
      </c>
      <c r="AO138" s="28" t="str">
        <f t="shared" si="741"/>
        <v/>
      </c>
      <c r="AP138" s="28" t="str">
        <f t="shared" si="742"/>
        <v/>
      </c>
      <c r="AQ138" s="28" t="str">
        <f t="shared" si="743"/>
        <v/>
      </c>
      <c r="AR138" s="28" t="str">
        <f t="shared" si="744"/>
        <v/>
      </c>
      <c r="AS138" s="28" t="str">
        <f t="shared" si="745"/>
        <v/>
      </c>
      <c r="AT138" s="28" t="str">
        <f t="shared" si="746"/>
        <v/>
      </c>
      <c r="AU138" s="28" t="str">
        <f t="shared" si="747"/>
        <v/>
      </c>
      <c r="AV138" s="28" t="str">
        <f t="shared" si="748"/>
        <v/>
      </c>
      <c r="AW138" s="28" t="str">
        <f t="shared" si="749"/>
        <v/>
      </c>
      <c r="AX138" s="28" t="str">
        <f t="shared" si="750"/>
        <v/>
      </c>
      <c r="AY138" s="28" t="str">
        <f t="shared" si="751"/>
        <v/>
      </c>
      <c r="AZ138" s="28" t="str">
        <f t="shared" si="752"/>
        <v/>
      </c>
      <c r="BA138" s="28" t="str">
        <f t="shared" si="753"/>
        <v/>
      </c>
      <c r="BB138" s="28" t="str">
        <f t="shared" si="754"/>
        <v/>
      </c>
      <c r="BC138" s="28" t="str">
        <f t="shared" si="755"/>
        <v/>
      </c>
      <c r="BD138" s="28" t="str">
        <f t="shared" si="756"/>
        <v/>
      </c>
      <c r="BE138" s="28" t="str">
        <f t="shared" si="757"/>
        <v/>
      </c>
      <c r="BF138" s="28" t="str">
        <f t="shared" si="758"/>
        <v/>
      </c>
      <c r="BG138" s="28" t="str">
        <f t="shared" si="759"/>
        <v/>
      </c>
      <c r="BH138" s="28" t="str">
        <f t="shared" si="760"/>
        <v/>
      </c>
      <c r="BI138" s="28" t="str">
        <f t="shared" si="761"/>
        <v/>
      </c>
      <c r="BJ138" s="28" t="str">
        <f t="shared" si="762"/>
        <v/>
      </c>
      <c r="BK138" s="28" t="str">
        <f t="shared" si="763"/>
        <v/>
      </c>
      <c r="BL138" s="28" t="str">
        <f t="shared" si="764"/>
        <v/>
      </c>
      <c r="BM138" s="28" t="str">
        <f t="shared" si="765"/>
        <v/>
      </c>
      <c r="BN138" s="28" t="str">
        <f t="shared" si="766"/>
        <v/>
      </c>
      <c r="BO138" s="28" t="str">
        <f t="shared" si="767"/>
        <v/>
      </c>
      <c r="BP138" s="39">
        <f t="shared" si="768"/>
        <v>0</v>
      </c>
      <c r="BQ138" s="501">
        <v>2007</v>
      </c>
      <c r="BR138" s="17" t="str">
        <f t="shared" si="769"/>
        <v xml:space="preserve"> </v>
      </c>
      <c r="BS138" s="17" t="str">
        <f t="shared" si="770"/>
        <v xml:space="preserve"> </v>
      </c>
      <c r="BT138" s="17" t="str">
        <f t="shared" si="771"/>
        <v xml:space="preserve"> </v>
      </c>
      <c r="BU138" s="17" t="str">
        <f t="shared" si="772"/>
        <v xml:space="preserve"> </v>
      </c>
      <c r="BV138" s="17" t="str">
        <f t="shared" si="773"/>
        <v xml:space="preserve"> </v>
      </c>
      <c r="BW138" s="17" t="str">
        <f t="shared" si="774"/>
        <v xml:space="preserve"> </v>
      </c>
      <c r="BX138" s="17" t="str">
        <f t="shared" si="775"/>
        <v xml:space="preserve"> </v>
      </c>
      <c r="BY138" s="17" t="str">
        <f t="shared" si="776"/>
        <v xml:space="preserve"> </v>
      </c>
      <c r="BZ138" s="17" t="str">
        <f t="shared" si="777"/>
        <v xml:space="preserve"> </v>
      </c>
      <c r="CA138" s="17" t="str">
        <f t="shared" si="778"/>
        <v xml:space="preserve"> </v>
      </c>
      <c r="CB138" s="17" t="str">
        <f t="shared" si="779"/>
        <v xml:space="preserve"> </v>
      </c>
      <c r="CC138" s="17" t="str">
        <f t="shared" si="780"/>
        <v xml:space="preserve"> </v>
      </c>
      <c r="CD138" s="17" t="str">
        <f t="shared" si="781"/>
        <v xml:space="preserve"> </v>
      </c>
      <c r="CE138" s="17" t="str">
        <f t="shared" si="782"/>
        <v xml:space="preserve"> </v>
      </c>
      <c r="CF138" s="17" t="str">
        <f t="shared" si="783"/>
        <v xml:space="preserve"> </v>
      </c>
      <c r="CG138" s="17" t="str">
        <f t="shared" si="784"/>
        <v xml:space="preserve"> </v>
      </c>
      <c r="CH138" s="17" t="str">
        <f t="shared" si="785"/>
        <v xml:space="preserve"> </v>
      </c>
      <c r="CI138" s="17" t="str">
        <f t="shared" si="786"/>
        <v xml:space="preserve"> </v>
      </c>
      <c r="CJ138" s="17" t="str">
        <f t="shared" si="787"/>
        <v xml:space="preserve"> </v>
      </c>
      <c r="CK138" s="17" t="str">
        <f t="shared" si="788"/>
        <v xml:space="preserve"> </v>
      </c>
      <c r="CL138" s="17" t="str">
        <f t="shared" si="789"/>
        <v xml:space="preserve"> </v>
      </c>
      <c r="CM138" s="17" t="str">
        <f t="shared" si="790"/>
        <v xml:space="preserve"> </v>
      </c>
      <c r="CN138" s="17" t="str">
        <f t="shared" si="791"/>
        <v xml:space="preserve"> </v>
      </c>
      <c r="CO138" s="17" t="str">
        <f t="shared" si="792"/>
        <v xml:space="preserve"> </v>
      </c>
      <c r="CP138" s="17" t="str">
        <f t="shared" si="793"/>
        <v xml:space="preserve"> </v>
      </c>
      <c r="CQ138" s="17" t="str">
        <f t="shared" si="794"/>
        <v xml:space="preserve"> </v>
      </c>
      <c r="CR138" s="17" t="str">
        <f t="shared" si="795"/>
        <v xml:space="preserve"> </v>
      </c>
      <c r="CS138" s="17" t="str">
        <f t="shared" si="796"/>
        <v xml:space="preserve"> </v>
      </c>
      <c r="CT138" s="17" t="str">
        <f t="shared" si="797"/>
        <v xml:space="preserve"> </v>
      </c>
      <c r="CU138" s="17" t="str">
        <f t="shared" si="798"/>
        <v xml:space="preserve"> </v>
      </c>
      <c r="CV138" s="17" t="str">
        <f t="shared" si="799"/>
        <v xml:space="preserve"> </v>
      </c>
      <c r="CW138" s="501">
        <v>2007</v>
      </c>
      <c r="CX138" s="17" t="str">
        <f t="shared" si="800"/>
        <v/>
      </c>
      <c r="CY138" s="17" t="str">
        <f t="shared" si="801"/>
        <v/>
      </c>
      <c r="CZ138" s="17" t="str">
        <f t="shared" si="802"/>
        <v/>
      </c>
      <c r="DA138" s="17" t="str">
        <f t="shared" si="803"/>
        <v/>
      </c>
      <c r="DB138" s="17" t="str">
        <f t="shared" si="804"/>
        <v/>
      </c>
      <c r="DC138" s="17" t="str">
        <f t="shared" si="805"/>
        <v/>
      </c>
      <c r="DD138" s="17" t="str">
        <f t="shared" si="806"/>
        <v/>
      </c>
      <c r="DE138" s="17" t="str">
        <f t="shared" si="807"/>
        <v/>
      </c>
      <c r="DF138" s="17" t="str">
        <f t="shared" si="808"/>
        <v/>
      </c>
      <c r="DG138" s="17" t="str">
        <f t="shared" si="809"/>
        <v/>
      </c>
      <c r="DH138" s="17" t="str">
        <f t="shared" si="810"/>
        <v/>
      </c>
      <c r="DI138" s="17" t="str">
        <f t="shared" si="811"/>
        <v/>
      </c>
      <c r="DJ138" s="17" t="str">
        <f t="shared" si="812"/>
        <v/>
      </c>
      <c r="DK138" s="17" t="str">
        <f t="shared" si="813"/>
        <v/>
      </c>
      <c r="DL138" s="17" t="str">
        <f t="shared" si="814"/>
        <v/>
      </c>
      <c r="DM138" s="17" t="str">
        <f t="shared" si="815"/>
        <v/>
      </c>
      <c r="DN138" s="17" t="str">
        <f t="shared" si="816"/>
        <v/>
      </c>
      <c r="DO138" s="17" t="str">
        <f t="shared" si="817"/>
        <v/>
      </c>
      <c r="DP138" s="17" t="str">
        <f t="shared" si="818"/>
        <v/>
      </c>
      <c r="DQ138" s="17" t="str">
        <f t="shared" si="819"/>
        <v/>
      </c>
      <c r="DR138" s="17" t="str">
        <f t="shared" si="820"/>
        <v/>
      </c>
      <c r="DS138" s="17" t="str">
        <f t="shared" si="821"/>
        <v/>
      </c>
      <c r="DT138" s="17" t="str">
        <f t="shared" si="822"/>
        <v/>
      </c>
      <c r="DU138" s="17" t="str">
        <f t="shared" si="823"/>
        <v/>
      </c>
      <c r="DV138" s="17" t="str">
        <f t="shared" si="824"/>
        <v/>
      </c>
      <c r="DW138" s="17" t="str">
        <f t="shared" si="825"/>
        <v/>
      </c>
      <c r="DX138" s="17" t="str">
        <f t="shared" si="826"/>
        <v/>
      </c>
      <c r="DY138" s="17" t="str">
        <f t="shared" si="827"/>
        <v/>
      </c>
      <c r="DZ138" s="17" t="str">
        <f t="shared" si="828"/>
        <v/>
      </c>
      <c r="EA138" s="17" t="str">
        <f t="shared" si="829"/>
        <v/>
      </c>
      <c r="EB138" s="17" t="str">
        <f t="shared" si="830"/>
        <v/>
      </c>
      <c r="EC138" s="501">
        <v>2007</v>
      </c>
      <c r="ED138" s="37">
        <f t="shared" si="831"/>
        <v>1</v>
      </c>
      <c r="EE138" s="37">
        <f t="shared" si="832"/>
        <v>1</v>
      </c>
      <c r="EF138" s="37" t="str">
        <f t="shared" si="833"/>
        <v/>
      </c>
      <c r="EG138" s="37" t="str">
        <f t="shared" si="834"/>
        <v/>
      </c>
      <c r="EH138" s="37" t="str">
        <f t="shared" si="835"/>
        <v/>
      </c>
      <c r="EI138" s="37" t="str">
        <f t="shared" si="836"/>
        <v/>
      </c>
      <c r="EJ138" s="37" t="str">
        <f t="shared" si="837"/>
        <v/>
      </c>
      <c r="EK138" s="37" t="str">
        <f t="shared" si="838"/>
        <v/>
      </c>
      <c r="EL138" s="37" t="str">
        <f t="shared" si="839"/>
        <v/>
      </c>
      <c r="EM138" s="37" t="str">
        <f t="shared" si="840"/>
        <v/>
      </c>
      <c r="EN138" s="37" t="str">
        <f t="shared" si="841"/>
        <v/>
      </c>
      <c r="EO138" s="37" t="str">
        <f t="shared" si="842"/>
        <v/>
      </c>
      <c r="EP138" s="37" t="str">
        <f t="shared" si="843"/>
        <v/>
      </c>
      <c r="EQ138" s="37" t="str">
        <f t="shared" si="844"/>
        <v/>
      </c>
      <c r="ER138" s="37">
        <f t="shared" si="845"/>
        <v>1</v>
      </c>
      <c r="ES138" s="37">
        <f t="shared" si="846"/>
        <v>1</v>
      </c>
      <c r="ET138" s="37" t="str">
        <f t="shared" si="847"/>
        <v/>
      </c>
      <c r="EU138" s="37" t="str">
        <f t="shared" si="848"/>
        <v/>
      </c>
      <c r="EV138" s="37" t="str">
        <f t="shared" si="849"/>
        <v/>
      </c>
      <c r="EW138" s="37" t="str">
        <f t="shared" si="850"/>
        <v/>
      </c>
      <c r="EX138" s="37" t="str">
        <f t="shared" si="851"/>
        <v/>
      </c>
      <c r="EY138" s="37" t="str">
        <f t="shared" si="852"/>
        <v/>
      </c>
      <c r="EZ138" s="37" t="str">
        <f t="shared" si="853"/>
        <v/>
      </c>
      <c r="FA138" s="37" t="str">
        <f t="shared" si="854"/>
        <v/>
      </c>
      <c r="FB138" s="37" t="str">
        <f t="shared" si="855"/>
        <v/>
      </c>
      <c r="FC138" s="37" t="str">
        <f t="shared" si="856"/>
        <v/>
      </c>
      <c r="FD138" s="37" t="str">
        <f t="shared" si="857"/>
        <v/>
      </c>
      <c r="FE138" s="37" t="str">
        <f t="shared" si="858"/>
        <v/>
      </c>
      <c r="FF138" s="37">
        <f t="shared" si="859"/>
        <v>1</v>
      </c>
      <c r="FG138" s="37" t="str">
        <f t="shared" si="860"/>
        <v/>
      </c>
      <c r="FH138" s="37">
        <f t="shared" si="861"/>
        <v>1</v>
      </c>
      <c r="FI138" s="54">
        <f t="shared" si="924"/>
        <v>6</v>
      </c>
      <c r="FJ138" s="501">
        <v>2007</v>
      </c>
      <c r="FK138" s="37" t="str">
        <f t="shared" si="862"/>
        <v/>
      </c>
      <c r="FL138" s="37" t="str">
        <f t="shared" si="863"/>
        <v/>
      </c>
      <c r="FM138" s="37" t="str">
        <f t="shared" si="864"/>
        <v/>
      </c>
      <c r="FN138" s="37" t="str">
        <f t="shared" si="865"/>
        <v/>
      </c>
      <c r="FO138" s="37" t="str">
        <f t="shared" si="866"/>
        <v/>
      </c>
      <c r="FP138" s="37" t="str">
        <f t="shared" si="867"/>
        <v/>
      </c>
      <c r="FQ138" s="37" t="str">
        <f t="shared" si="868"/>
        <v/>
      </c>
      <c r="FR138" s="37" t="str">
        <f t="shared" si="869"/>
        <v/>
      </c>
      <c r="FS138" s="37" t="str">
        <f t="shared" si="870"/>
        <v/>
      </c>
      <c r="FT138" s="37" t="str">
        <f t="shared" si="871"/>
        <v/>
      </c>
      <c r="FU138" s="37" t="str">
        <f t="shared" si="872"/>
        <v/>
      </c>
      <c r="FV138" s="37" t="str">
        <f t="shared" si="873"/>
        <v/>
      </c>
      <c r="FW138" s="37" t="str">
        <f t="shared" si="874"/>
        <v/>
      </c>
      <c r="FX138" s="37" t="str">
        <f t="shared" si="875"/>
        <v/>
      </c>
      <c r="FY138" s="37" t="str">
        <f t="shared" si="876"/>
        <v/>
      </c>
      <c r="FZ138" s="37">
        <f t="shared" si="877"/>
        <v>1</v>
      </c>
      <c r="GA138" s="37" t="str">
        <f t="shared" si="878"/>
        <v/>
      </c>
      <c r="GB138" s="37" t="str">
        <f t="shared" si="879"/>
        <v/>
      </c>
      <c r="GC138" s="37" t="str">
        <f t="shared" si="880"/>
        <v/>
      </c>
      <c r="GD138" s="37" t="str">
        <f t="shared" si="881"/>
        <v/>
      </c>
      <c r="GE138" s="37" t="str">
        <f t="shared" si="882"/>
        <v/>
      </c>
      <c r="GF138" s="37" t="str">
        <f t="shared" si="883"/>
        <v/>
      </c>
      <c r="GG138" s="37" t="str">
        <f t="shared" si="884"/>
        <v/>
      </c>
      <c r="GH138" s="37" t="str">
        <f t="shared" si="885"/>
        <v/>
      </c>
      <c r="GI138" s="37" t="str">
        <f t="shared" si="886"/>
        <v/>
      </c>
      <c r="GJ138" s="37" t="str">
        <f t="shared" si="887"/>
        <v/>
      </c>
      <c r="GK138" s="37" t="str">
        <f t="shared" si="888"/>
        <v/>
      </c>
      <c r="GL138" s="37" t="str">
        <f t="shared" si="889"/>
        <v/>
      </c>
      <c r="GM138" s="37" t="str">
        <f t="shared" si="890"/>
        <v/>
      </c>
      <c r="GN138" s="37" t="str">
        <f t="shared" si="891"/>
        <v/>
      </c>
      <c r="GO138" s="37" t="str">
        <f t="shared" si="892"/>
        <v/>
      </c>
      <c r="GP138" s="39">
        <f t="shared" si="547"/>
        <v>1</v>
      </c>
      <c r="GQ138" s="501">
        <v>2007</v>
      </c>
      <c r="GR138" s="501">
        <v>2007</v>
      </c>
      <c r="GS138" s="37" t="str">
        <f t="shared" si="893"/>
        <v/>
      </c>
      <c r="GT138" s="37" t="str">
        <f t="shared" si="894"/>
        <v/>
      </c>
      <c r="GU138" s="37" t="str">
        <f t="shared" si="895"/>
        <v/>
      </c>
      <c r="GV138" s="37" t="str">
        <f t="shared" si="896"/>
        <v/>
      </c>
      <c r="GW138" s="37" t="str">
        <f t="shared" si="897"/>
        <v/>
      </c>
      <c r="GX138" s="37" t="str">
        <f t="shared" si="898"/>
        <v/>
      </c>
      <c r="GY138" s="37" t="str">
        <f t="shared" si="899"/>
        <v/>
      </c>
      <c r="GZ138" s="37" t="str">
        <f t="shared" si="900"/>
        <v/>
      </c>
      <c r="HA138" s="37" t="str">
        <f t="shared" si="901"/>
        <v/>
      </c>
      <c r="HB138" s="37" t="str">
        <f t="shared" si="902"/>
        <v/>
      </c>
      <c r="HC138" s="37" t="str">
        <f t="shared" si="903"/>
        <v/>
      </c>
      <c r="HD138" s="37" t="str">
        <f t="shared" si="904"/>
        <v/>
      </c>
      <c r="HE138" s="37" t="str">
        <f t="shared" si="905"/>
        <v/>
      </c>
      <c r="HF138" s="37" t="str">
        <f t="shared" si="906"/>
        <v/>
      </c>
      <c r="HG138" s="37" t="str">
        <f t="shared" si="907"/>
        <v/>
      </c>
      <c r="HH138" s="37" t="str">
        <f t="shared" si="908"/>
        <v/>
      </c>
      <c r="HI138" s="37" t="str">
        <f t="shared" si="909"/>
        <v/>
      </c>
      <c r="HJ138" s="37" t="str">
        <f t="shared" si="910"/>
        <v/>
      </c>
      <c r="HK138" s="37" t="str">
        <f t="shared" si="911"/>
        <v/>
      </c>
      <c r="HL138" s="37" t="str">
        <f t="shared" si="912"/>
        <v/>
      </c>
      <c r="HM138" s="37" t="str">
        <f t="shared" si="913"/>
        <v/>
      </c>
      <c r="HN138" s="37" t="str">
        <f t="shared" si="914"/>
        <v/>
      </c>
      <c r="HO138" s="37" t="str">
        <f t="shared" si="915"/>
        <v/>
      </c>
      <c r="HP138" s="37" t="str">
        <f t="shared" si="916"/>
        <v/>
      </c>
      <c r="HQ138" s="37" t="str">
        <f t="shared" si="917"/>
        <v/>
      </c>
      <c r="HR138" s="37" t="str">
        <f t="shared" si="918"/>
        <v/>
      </c>
      <c r="HS138" s="37" t="str">
        <f t="shared" si="919"/>
        <v/>
      </c>
      <c r="HT138" s="37" t="str">
        <f t="shared" si="920"/>
        <v/>
      </c>
      <c r="HU138" s="37" t="str">
        <f t="shared" si="921"/>
        <v/>
      </c>
      <c r="HV138" s="37" t="str">
        <f t="shared" si="922"/>
        <v/>
      </c>
      <c r="HW138" s="37" t="str">
        <f t="shared" si="923"/>
        <v/>
      </c>
      <c r="HX138" s="39">
        <f t="shared" si="548"/>
        <v>0</v>
      </c>
      <c r="HY138" s="501">
        <v>2007</v>
      </c>
    </row>
    <row r="139" spans="1:233" ht="13.8">
      <c r="A139" s="501">
        <v>2008</v>
      </c>
      <c r="B139" s="45">
        <v>0</v>
      </c>
      <c r="C139" s="45">
        <v>0</v>
      </c>
      <c r="D139" s="45">
        <v>0</v>
      </c>
      <c r="E139" s="45">
        <v>0.63</v>
      </c>
      <c r="F139" s="45">
        <v>0.23</v>
      </c>
      <c r="G139" s="150">
        <v>0</v>
      </c>
      <c r="H139" s="45">
        <v>1.22</v>
      </c>
      <c r="I139" s="45">
        <v>0.48</v>
      </c>
      <c r="J139" s="45">
        <v>0</v>
      </c>
      <c r="K139" s="45">
        <v>0</v>
      </c>
      <c r="L139" s="150">
        <v>0</v>
      </c>
      <c r="M139" s="45">
        <v>0</v>
      </c>
      <c r="N139" s="45">
        <v>0</v>
      </c>
      <c r="O139" s="45" t="s">
        <v>60</v>
      </c>
      <c r="P139" s="45">
        <v>0.11</v>
      </c>
      <c r="Q139" s="150">
        <v>0.31</v>
      </c>
      <c r="R139" s="45">
        <v>0</v>
      </c>
      <c r="S139" s="45">
        <v>0</v>
      </c>
      <c r="T139" s="45">
        <v>0.02</v>
      </c>
      <c r="U139" s="45">
        <v>0.17</v>
      </c>
      <c r="V139" s="150">
        <v>0</v>
      </c>
      <c r="W139" s="45">
        <v>0.04</v>
      </c>
      <c r="X139" s="45">
        <v>0</v>
      </c>
      <c r="Y139" s="45">
        <v>0</v>
      </c>
      <c r="Z139" s="45">
        <v>0</v>
      </c>
      <c r="AA139" s="150">
        <v>0</v>
      </c>
      <c r="AB139" s="45">
        <v>0</v>
      </c>
      <c r="AC139" s="45" t="s">
        <v>60</v>
      </c>
      <c r="AD139" s="45">
        <v>0.11</v>
      </c>
      <c r="AE139" s="45">
        <v>0.04</v>
      </c>
      <c r="AF139" s="150">
        <v>0.14000000000000001</v>
      </c>
      <c r="AG139" s="152">
        <f t="shared" si="735"/>
        <v>3.5</v>
      </c>
      <c r="AH139" s="8">
        <f t="shared" si="736"/>
        <v>1.22</v>
      </c>
      <c r="AI139" s="4">
        <f t="shared" si="546"/>
        <v>12</v>
      </c>
      <c r="AJ139" s="501">
        <v>2008</v>
      </c>
      <c r="AK139" s="28" t="str">
        <f t="shared" si="737"/>
        <v/>
      </c>
      <c r="AL139" s="28" t="str">
        <f t="shared" si="738"/>
        <v/>
      </c>
      <c r="AM139" s="28" t="str">
        <f t="shared" si="739"/>
        <v/>
      </c>
      <c r="AN139" s="28" t="str">
        <f t="shared" si="740"/>
        <v/>
      </c>
      <c r="AO139" s="28" t="str">
        <f t="shared" si="741"/>
        <v/>
      </c>
      <c r="AP139" s="28" t="str">
        <f t="shared" si="742"/>
        <v/>
      </c>
      <c r="AQ139" s="28" t="str">
        <f t="shared" si="743"/>
        <v/>
      </c>
      <c r="AR139" s="28" t="str">
        <f t="shared" si="744"/>
        <v/>
      </c>
      <c r="AS139" s="28" t="str">
        <f t="shared" si="745"/>
        <v/>
      </c>
      <c r="AT139" s="28" t="str">
        <f t="shared" si="746"/>
        <v/>
      </c>
      <c r="AU139" s="28" t="str">
        <f t="shared" si="747"/>
        <v/>
      </c>
      <c r="AV139" s="28" t="str">
        <f t="shared" si="748"/>
        <v/>
      </c>
      <c r="AW139" s="28" t="str">
        <f t="shared" si="749"/>
        <v/>
      </c>
      <c r="AX139" s="28" t="str">
        <f t="shared" si="750"/>
        <v/>
      </c>
      <c r="AY139" s="28" t="str">
        <f t="shared" si="751"/>
        <v/>
      </c>
      <c r="AZ139" s="28" t="str">
        <f t="shared" si="752"/>
        <v/>
      </c>
      <c r="BA139" s="28" t="str">
        <f t="shared" si="753"/>
        <v/>
      </c>
      <c r="BB139" s="28" t="str">
        <f t="shared" si="754"/>
        <v/>
      </c>
      <c r="BC139" s="28" t="str">
        <f t="shared" si="755"/>
        <v/>
      </c>
      <c r="BD139" s="28" t="str">
        <f t="shared" si="756"/>
        <v/>
      </c>
      <c r="BE139" s="28" t="str">
        <f t="shared" si="757"/>
        <v/>
      </c>
      <c r="BF139" s="28" t="str">
        <f t="shared" si="758"/>
        <v/>
      </c>
      <c r="BG139" s="28" t="str">
        <f t="shared" si="759"/>
        <v/>
      </c>
      <c r="BH139" s="28" t="str">
        <f t="shared" si="760"/>
        <v/>
      </c>
      <c r="BI139" s="28" t="str">
        <f t="shared" si="761"/>
        <v/>
      </c>
      <c r="BJ139" s="28" t="str">
        <f t="shared" si="762"/>
        <v/>
      </c>
      <c r="BK139" s="28" t="str">
        <f t="shared" si="763"/>
        <v/>
      </c>
      <c r="BL139" s="28" t="str">
        <f t="shared" si="764"/>
        <v/>
      </c>
      <c r="BM139" s="28" t="str">
        <f t="shared" si="765"/>
        <v/>
      </c>
      <c r="BN139" s="28" t="str">
        <f t="shared" si="766"/>
        <v/>
      </c>
      <c r="BO139" s="28" t="str">
        <f t="shared" si="767"/>
        <v/>
      </c>
      <c r="BP139" s="39">
        <f t="shared" si="768"/>
        <v>0</v>
      </c>
      <c r="BQ139" s="501">
        <v>2008</v>
      </c>
      <c r="BR139" s="17" t="str">
        <f t="shared" si="769"/>
        <v xml:space="preserve"> </v>
      </c>
      <c r="BS139" s="17" t="str">
        <f t="shared" si="770"/>
        <v xml:space="preserve"> </v>
      </c>
      <c r="BT139" s="17" t="str">
        <f t="shared" si="771"/>
        <v xml:space="preserve"> </v>
      </c>
      <c r="BU139" s="17" t="str">
        <f t="shared" si="772"/>
        <v xml:space="preserve"> </v>
      </c>
      <c r="BV139" s="17" t="str">
        <f t="shared" si="773"/>
        <v xml:space="preserve"> </v>
      </c>
      <c r="BW139" s="17" t="str">
        <f t="shared" si="774"/>
        <v xml:space="preserve"> </v>
      </c>
      <c r="BX139" s="17" t="str">
        <f t="shared" si="775"/>
        <v xml:space="preserve"> </v>
      </c>
      <c r="BY139" s="17" t="str">
        <f t="shared" si="776"/>
        <v xml:space="preserve"> </v>
      </c>
      <c r="BZ139" s="17" t="str">
        <f t="shared" si="777"/>
        <v xml:space="preserve"> </v>
      </c>
      <c r="CA139" s="17" t="str">
        <f t="shared" si="778"/>
        <v xml:space="preserve"> </v>
      </c>
      <c r="CB139" s="17" t="str">
        <f t="shared" si="779"/>
        <v xml:space="preserve"> </v>
      </c>
      <c r="CC139" s="17" t="str">
        <f t="shared" si="780"/>
        <v xml:space="preserve"> </v>
      </c>
      <c r="CD139" s="17" t="str">
        <f t="shared" si="781"/>
        <v xml:space="preserve"> </v>
      </c>
      <c r="CE139" s="17" t="str">
        <f t="shared" si="782"/>
        <v xml:space="preserve"> </v>
      </c>
      <c r="CF139" s="17" t="str">
        <f t="shared" si="783"/>
        <v xml:space="preserve"> </v>
      </c>
      <c r="CG139" s="17" t="str">
        <f t="shared" si="784"/>
        <v xml:space="preserve"> </v>
      </c>
      <c r="CH139" s="17" t="str">
        <f t="shared" si="785"/>
        <v xml:space="preserve"> </v>
      </c>
      <c r="CI139" s="17" t="str">
        <f t="shared" si="786"/>
        <v xml:space="preserve"> </v>
      </c>
      <c r="CJ139" s="17" t="str">
        <f t="shared" si="787"/>
        <v xml:space="preserve"> </v>
      </c>
      <c r="CK139" s="17" t="str">
        <f t="shared" si="788"/>
        <v xml:space="preserve"> </v>
      </c>
      <c r="CL139" s="17" t="str">
        <f t="shared" si="789"/>
        <v xml:space="preserve"> </v>
      </c>
      <c r="CM139" s="17" t="str">
        <f t="shared" si="790"/>
        <v xml:space="preserve"> </v>
      </c>
      <c r="CN139" s="17" t="str">
        <f t="shared" si="791"/>
        <v xml:space="preserve"> </v>
      </c>
      <c r="CO139" s="17" t="str">
        <f t="shared" si="792"/>
        <v xml:space="preserve"> </v>
      </c>
      <c r="CP139" s="17" t="str">
        <f t="shared" si="793"/>
        <v xml:space="preserve"> </v>
      </c>
      <c r="CQ139" s="17" t="str">
        <f t="shared" si="794"/>
        <v xml:space="preserve"> </v>
      </c>
      <c r="CR139" s="17" t="str">
        <f t="shared" si="795"/>
        <v xml:space="preserve"> </v>
      </c>
      <c r="CS139" s="17" t="str">
        <f t="shared" si="796"/>
        <v xml:space="preserve"> </v>
      </c>
      <c r="CT139" s="17" t="str">
        <f t="shared" si="797"/>
        <v xml:space="preserve"> </v>
      </c>
      <c r="CU139" s="17" t="str">
        <f t="shared" si="798"/>
        <v xml:space="preserve"> </v>
      </c>
      <c r="CV139" s="17" t="str">
        <f t="shared" si="799"/>
        <v xml:space="preserve"> </v>
      </c>
      <c r="CW139" s="501">
        <v>2008</v>
      </c>
      <c r="CX139" s="17" t="str">
        <f t="shared" si="800"/>
        <v/>
      </c>
      <c r="CY139" s="17" t="str">
        <f t="shared" si="801"/>
        <v/>
      </c>
      <c r="CZ139" s="17" t="str">
        <f t="shared" si="802"/>
        <v/>
      </c>
      <c r="DA139" s="17" t="str">
        <f t="shared" si="803"/>
        <v/>
      </c>
      <c r="DB139" s="17" t="str">
        <f t="shared" si="804"/>
        <v/>
      </c>
      <c r="DC139" s="17" t="str">
        <f t="shared" si="805"/>
        <v/>
      </c>
      <c r="DD139" s="17" t="str">
        <f t="shared" si="806"/>
        <v/>
      </c>
      <c r="DE139" s="17" t="str">
        <f t="shared" si="807"/>
        <v/>
      </c>
      <c r="DF139" s="17" t="str">
        <f t="shared" si="808"/>
        <v/>
      </c>
      <c r="DG139" s="17" t="str">
        <f t="shared" si="809"/>
        <v/>
      </c>
      <c r="DH139" s="17" t="str">
        <f t="shared" si="810"/>
        <v/>
      </c>
      <c r="DI139" s="17" t="str">
        <f t="shared" si="811"/>
        <v/>
      </c>
      <c r="DJ139" s="17" t="str">
        <f t="shared" si="812"/>
        <v/>
      </c>
      <c r="DK139" s="17" t="str">
        <f t="shared" si="813"/>
        <v/>
      </c>
      <c r="DL139" s="17" t="str">
        <f t="shared" si="814"/>
        <v/>
      </c>
      <c r="DM139" s="17" t="str">
        <f t="shared" si="815"/>
        <v/>
      </c>
      <c r="DN139" s="17" t="str">
        <f t="shared" si="816"/>
        <v/>
      </c>
      <c r="DO139" s="17" t="str">
        <f t="shared" si="817"/>
        <v/>
      </c>
      <c r="DP139" s="17" t="str">
        <f t="shared" si="818"/>
        <v/>
      </c>
      <c r="DQ139" s="17" t="str">
        <f t="shared" si="819"/>
        <v/>
      </c>
      <c r="DR139" s="17" t="str">
        <f t="shared" si="820"/>
        <v/>
      </c>
      <c r="DS139" s="17" t="str">
        <f t="shared" si="821"/>
        <v/>
      </c>
      <c r="DT139" s="17" t="str">
        <f t="shared" si="822"/>
        <v/>
      </c>
      <c r="DU139" s="17" t="str">
        <f t="shared" si="823"/>
        <v/>
      </c>
      <c r="DV139" s="17" t="str">
        <f t="shared" si="824"/>
        <v/>
      </c>
      <c r="DW139" s="17" t="str">
        <f t="shared" si="825"/>
        <v/>
      </c>
      <c r="DX139" s="17" t="str">
        <f t="shared" si="826"/>
        <v/>
      </c>
      <c r="DY139" s="17" t="str">
        <f t="shared" si="827"/>
        <v/>
      </c>
      <c r="DZ139" s="17" t="str">
        <f t="shared" si="828"/>
        <v/>
      </c>
      <c r="EA139" s="17" t="str">
        <f t="shared" si="829"/>
        <v/>
      </c>
      <c r="EB139" s="17" t="str">
        <f t="shared" si="830"/>
        <v/>
      </c>
      <c r="EC139" s="501">
        <v>2008</v>
      </c>
      <c r="ED139" s="37" t="str">
        <f t="shared" si="831"/>
        <v/>
      </c>
      <c r="EE139" s="37" t="str">
        <f t="shared" si="832"/>
        <v/>
      </c>
      <c r="EF139" s="37" t="str">
        <f t="shared" si="833"/>
        <v/>
      </c>
      <c r="EG139" s="37">
        <f t="shared" si="834"/>
        <v>1</v>
      </c>
      <c r="EH139" s="37">
        <f t="shared" si="835"/>
        <v>1</v>
      </c>
      <c r="EI139" s="37" t="str">
        <f t="shared" si="836"/>
        <v/>
      </c>
      <c r="EJ139" s="37">
        <f t="shared" si="837"/>
        <v>1</v>
      </c>
      <c r="EK139" s="37">
        <f t="shared" si="838"/>
        <v>1</v>
      </c>
      <c r="EL139" s="37" t="str">
        <f t="shared" si="839"/>
        <v/>
      </c>
      <c r="EM139" s="37" t="str">
        <f t="shared" si="840"/>
        <v/>
      </c>
      <c r="EN139" s="37" t="str">
        <f t="shared" si="841"/>
        <v/>
      </c>
      <c r="EO139" s="37" t="str">
        <f t="shared" si="842"/>
        <v/>
      </c>
      <c r="EP139" s="37" t="str">
        <f t="shared" si="843"/>
        <v/>
      </c>
      <c r="EQ139" s="37" t="str">
        <f t="shared" si="844"/>
        <v/>
      </c>
      <c r="ER139" s="37">
        <f t="shared" si="845"/>
        <v>1</v>
      </c>
      <c r="ES139" s="37">
        <f t="shared" si="846"/>
        <v>1</v>
      </c>
      <c r="ET139" s="37" t="str">
        <f t="shared" si="847"/>
        <v/>
      </c>
      <c r="EU139" s="37" t="str">
        <f t="shared" si="848"/>
        <v/>
      </c>
      <c r="EV139" s="37">
        <f t="shared" si="849"/>
        <v>1</v>
      </c>
      <c r="EW139" s="37">
        <f t="shared" si="850"/>
        <v>1</v>
      </c>
      <c r="EX139" s="37" t="str">
        <f t="shared" si="851"/>
        <v/>
      </c>
      <c r="EY139" s="37">
        <f t="shared" si="852"/>
        <v>1</v>
      </c>
      <c r="EZ139" s="37" t="str">
        <f t="shared" si="853"/>
        <v/>
      </c>
      <c r="FA139" s="37" t="str">
        <f t="shared" si="854"/>
        <v/>
      </c>
      <c r="FB139" s="37" t="str">
        <f t="shared" si="855"/>
        <v/>
      </c>
      <c r="FC139" s="37" t="str">
        <f t="shared" si="856"/>
        <v/>
      </c>
      <c r="FD139" s="37" t="str">
        <f t="shared" si="857"/>
        <v/>
      </c>
      <c r="FE139" s="37" t="str">
        <f t="shared" si="858"/>
        <v/>
      </c>
      <c r="FF139" s="37">
        <f t="shared" si="859"/>
        <v>1</v>
      </c>
      <c r="FG139" s="37">
        <f t="shared" si="860"/>
        <v>1</v>
      </c>
      <c r="FH139" s="37">
        <f t="shared" si="861"/>
        <v>1</v>
      </c>
      <c r="FI139" s="54">
        <f t="shared" si="924"/>
        <v>12</v>
      </c>
      <c r="FJ139" s="501">
        <v>2008</v>
      </c>
      <c r="FK139" s="37" t="str">
        <f t="shared" si="862"/>
        <v/>
      </c>
      <c r="FL139" s="37" t="str">
        <f t="shared" si="863"/>
        <v/>
      </c>
      <c r="FM139" s="37" t="str">
        <f t="shared" si="864"/>
        <v/>
      </c>
      <c r="FN139" s="37" t="str">
        <f t="shared" si="865"/>
        <v/>
      </c>
      <c r="FO139" s="37" t="str">
        <f t="shared" si="866"/>
        <v/>
      </c>
      <c r="FP139" s="37" t="str">
        <f t="shared" si="867"/>
        <v/>
      </c>
      <c r="FQ139" s="37">
        <f t="shared" si="868"/>
        <v>1</v>
      </c>
      <c r="FR139" s="37" t="str">
        <f t="shared" si="869"/>
        <v/>
      </c>
      <c r="FS139" s="37" t="str">
        <f t="shared" si="870"/>
        <v/>
      </c>
      <c r="FT139" s="37" t="str">
        <f t="shared" si="871"/>
        <v/>
      </c>
      <c r="FU139" s="37" t="str">
        <f t="shared" si="872"/>
        <v/>
      </c>
      <c r="FV139" s="37" t="str">
        <f t="shared" si="873"/>
        <v/>
      </c>
      <c r="FW139" s="37" t="str">
        <f t="shared" si="874"/>
        <v/>
      </c>
      <c r="FX139" s="37" t="str">
        <f t="shared" si="875"/>
        <v/>
      </c>
      <c r="FY139" s="37" t="str">
        <f t="shared" si="876"/>
        <v/>
      </c>
      <c r="FZ139" s="37" t="str">
        <f t="shared" si="877"/>
        <v/>
      </c>
      <c r="GA139" s="37" t="str">
        <f t="shared" si="878"/>
        <v/>
      </c>
      <c r="GB139" s="37" t="str">
        <f t="shared" si="879"/>
        <v/>
      </c>
      <c r="GC139" s="37" t="str">
        <f t="shared" si="880"/>
        <v/>
      </c>
      <c r="GD139" s="37" t="str">
        <f t="shared" si="881"/>
        <v/>
      </c>
      <c r="GE139" s="37" t="str">
        <f t="shared" si="882"/>
        <v/>
      </c>
      <c r="GF139" s="37" t="str">
        <f t="shared" si="883"/>
        <v/>
      </c>
      <c r="GG139" s="37" t="str">
        <f t="shared" si="884"/>
        <v/>
      </c>
      <c r="GH139" s="37" t="str">
        <f t="shared" si="885"/>
        <v/>
      </c>
      <c r="GI139" s="37" t="str">
        <f t="shared" si="886"/>
        <v/>
      </c>
      <c r="GJ139" s="37" t="str">
        <f t="shared" si="887"/>
        <v/>
      </c>
      <c r="GK139" s="37" t="str">
        <f t="shared" si="888"/>
        <v/>
      </c>
      <c r="GL139" s="37" t="str">
        <f t="shared" si="889"/>
        <v/>
      </c>
      <c r="GM139" s="37" t="str">
        <f t="shared" si="890"/>
        <v/>
      </c>
      <c r="GN139" s="37" t="str">
        <f t="shared" si="891"/>
        <v/>
      </c>
      <c r="GO139" s="37" t="str">
        <f t="shared" si="892"/>
        <v/>
      </c>
      <c r="GP139" s="39">
        <f t="shared" si="547"/>
        <v>1</v>
      </c>
      <c r="GQ139" s="501">
        <v>2008</v>
      </c>
      <c r="GR139" s="501">
        <v>2008</v>
      </c>
      <c r="GS139" s="37" t="str">
        <f t="shared" si="893"/>
        <v/>
      </c>
      <c r="GT139" s="37" t="str">
        <f t="shared" si="894"/>
        <v/>
      </c>
      <c r="GU139" s="37" t="str">
        <f t="shared" si="895"/>
        <v/>
      </c>
      <c r="GV139" s="37" t="str">
        <f t="shared" si="896"/>
        <v/>
      </c>
      <c r="GW139" s="37" t="str">
        <f t="shared" si="897"/>
        <v/>
      </c>
      <c r="GX139" s="37" t="str">
        <f t="shared" si="898"/>
        <v/>
      </c>
      <c r="GY139" s="37" t="str">
        <f t="shared" si="899"/>
        <v/>
      </c>
      <c r="GZ139" s="37" t="str">
        <f t="shared" si="900"/>
        <v/>
      </c>
      <c r="HA139" s="37" t="str">
        <f t="shared" si="901"/>
        <v/>
      </c>
      <c r="HB139" s="37" t="str">
        <f t="shared" si="902"/>
        <v/>
      </c>
      <c r="HC139" s="37" t="str">
        <f t="shared" si="903"/>
        <v/>
      </c>
      <c r="HD139" s="37" t="str">
        <f t="shared" si="904"/>
        <v/>
      </c>
      <c r="HE139" s="37" t="str">
        <f t="shared" si="905"/>
        <v/>
      </c>
      <c r="HF139" s="37" t="str">
        <f t="shared" si="906"/>
        <v/>
      </c>
      <c r="HG139" s="37" t="str">
        <f t="shared" si="907"/>
        <v/>
      </c>
      <c r="HH139" s="37" t="str">
        <f t="shared" si="908"/>
        <v/>
      </c>
      <c r="HI139" s="37" t="str">
        <f t="shared" si="909"/>
        <v/>
      </c>
      <c r="HJ139" s="37" t="str">
        <f t="shared" si="910"/>
        <v/>
      </c>
      <c r="HK139" s="37" t="str">
        <f t="shared" si="911"/>
        <v/>
      </c>
      <c r="HL139" s="37" t="str">
        <f t="shared" si="912"/>
        <v/>
      </c>
      <c r="HM139" s="37" t="str">
        <f t="shared" si="913"/>
        <v/>
      </c>
      <c r="HN139" s="37" t="str">
        <f t="shared" si="914"/>
        <v/>
      </c>
      <c r="HO139" s="37" t="str">
        <f t="shared" si="915"/>
        <v/>
      </c>
      <c r="HP139" s="37" t="str">
        <f t="shared" si="916"/>
        <v/>
      </c>
      <c r="HQ139" s="37" t="str">
        <f t="shared" si="917"/>
        <v/>
      </c>
      <c r="HR139" s="37" t="str">
        <f t="shared" si="918"/>
        <v/>
      </c>
      <c r="HS139" s="37" t="str">
        <f t="shared" si="919"/>
        <v/>
      </c>
      <c r="HT139" s="37" t="str">
        <f t="shared" si="920"/>
        <v/>
      </c>
      <c r="HU139" s="37" t="str">
        <f t="shared" si="921"/>
        <v/>
      </c>
      <c r="HV139" s="37" t="str">
        <f t="shared" si="922"/>
        <v/>
      </c>
      <c r="HW139" s="37" t="str">
        <f t="shared" si="923"/>
        <v/>
      </c>
      <c r="HX139" s="39">
        <f t="shared" si="548"/>
        <v>0</v>
      </c>
      <c r="HY139" s="501">
        <v>2008</v>
      </c>
    </row>
    <row r="140" spans="1:233" ht="13.8">
      <c r="A140" s="501">
        <v>2009</v>
      </c>
      <c r="B140" s="45">
        <v>0.93</v>
      </c>
      <c r="C140" s="45">
        <v>0.17</v>
      </c>
      <c r="D140" s="45">
        <v>0</v>
      </c>
      <c r="E140" s="45">
        <v>0</v>
      </c>
      <c r="F140" s="45">
        <v>0</v>
      </c>
      <c r="G140" s="150">
        <v>0</v>
      </c>
      <c r="H140" s="45">
        <v>0</v>
      </c>
      <c r="I140" s="45">
        <v>0</v>
      </c>
      <c r="J140" s="45"/>
      <c r="K140" s="45"/>
      <c r="L140" s="150"/>
      <c r="M140" s="45" t="s">
        <v>60</v>
      </c>
      <c r="N140" s="45">
        <v>0.14000000000000001</v>
      </c>
      <c r="O140" s="45">
        <v>0.37</v>
      </c>
      <c r="P140" s="45">
        <v>0.38</v>
      </c>
      <c r="Q140" s="150">
        <v>0.39</v>
      </c>
      <c r="R140" s="45">
        <v>0.19</v>
      </c>
      <c r="S140" s="45"/>
      <c r="T140" s="45">
        <v>0.06</v>
      </c>
      <c r="U140" s="45"/>
      <c r="V140" s="150"/>
      <c r="W140" s="45"/>
      <c r="X140" s="45"/>
      <c r="Y140" s="45"/>
      <c r="Z140" s="45" t="s">
        <v>60</v>
      </c>
      <c r="AA140" s="150">
        <v>0.34</v>
      </c>
      <c r="AB140" s="45">
        <v>1.0900000000000001</v>
      </c>
      <c r="AC140" s="45">
        <v>0.2</v>
      </c>
      <c r="AD140" s="4" t="s">
        <v>60</v>
      </c>
      <c r="AE140"/>
      <c r="AF140" s="50"/>
      <c r="AG140" s="152">
        <f t="shared" si="735"/>
        <v>4.2600000000000007</v>
      </c>
      <c r="AH140" s="8">
        <f t="shared" si="736"/>
        <v>1.0900000000000001</v>
      </c>
      <c r="AI140" s="4">
        <f t="shared" ref="AI140:AI145" si="925">FI140</f>
        <v>11</v>
      </c>
      <c r="AJ140" s="501">
        <v>2009</v>
      </c>
      <c r="AK140" s="28" t="str">
        <f t="shared" si="737"/>
        <v/>
      </c>
      <c r="AL140" s="28" t="str">
        <f t="shared" si="738"/>
        <v/>
      </c>
      <c r="AM140" s="28" t="str">
        <f t="shared" si="739"/>
        <v/>
      </c>
      <c r="AN140" s="28" t="str">
        <f t="shared" si="740"/>
        <v/>
      </c>
      <c r="AO140" s="28" t="str">
        <f t="shared" si="741"/>
        <v/>
      </c>
      <c r="AP140" s="28" t="str">
        <f t="shared" si="742"/>
        <v/>
      </c>
      <c r="AQ140" s="28" t="str">
        <f t="shared" si="743"/>
        <v/>
      </c>
      <c r="AR140" s="28" t="str">
        <f t="shared" si="744"/>
        <v/>
      </c>
      <c r="AS140" s="28" t="str">
        <f t="shared" si="745"/>
        <v/>
      </c>
      <c r="AT140" s="28" t="str">
        <f t="shared" si="746"/>
        <v/>
      </c>
      <c r="AU140" s="28" t="str">
        <f t="shared" si="747"/>
        <v/>
      </c>
      <c r="AV140" s="28" t="str">
        <f t="shared" si="748"/>
        <v/>
      </c>
      <c r="AW140" s="28" t="str">
        <f t="shared" si="749"/>
        <v/>
      </c>
      <c r="AX140" s="28" t="str">
        <f t="shared" si="750"/>
        <v/>
      </c>
      <c r="AY140" s="28" t="str">
        <f t="shared" si="751"/>
        <v/>
      </c>
      <c r="AZ140" s="28" t="str">
        <f t="shared" si="752"/>
        <v/>
      </c>
      <c r="BA140" s="28" t="str">
        <f t="shared" si="753"/>
        <v/>
      </c>
      <c r="BB140" s="28" t="str">
        <f t="shared" si="754"/>
        <v/>
      </c>
      <c r="BC140" s="28" t="str">
        <f t="shared" si="755"/>
        <v/>
      </c>
      <c r="BD140" s="28" t="str">
        <f t="shared" si="756"/>
        <v/>
      </c>
      <c r="BE140" s="28" t="str">
        <f t="shared" si="757"/>
        <v/>
      </c>
      <c r="BF140" s="28" t="str">
        <f t="shared" si="758"/>
        <v/>
      </c>
      <c r="BG140" s="28" t="str">
        <f t="shared" si="759"/>
        <v/>
      </c>
      <c r="BH140" s="28" t="str">
        <f t="shared" si="760"/>
        <v/>
      </c>
      <c r="BI140" s="28" t="str">
        <f t="shared" si="761"/>
        <v/>
      </c>
      <c r="BJ140" s="28" t="str">
        <f t="shared" si="762"/>
        <v/>
      </c>
      <c r="BK140" s="28" t="str">
        <f t="shared" si="763"/>
        <v/>
      </c>
      <c r="BL140" s="28" t="str">
        <f t="shared" si="764"/>
        <v/>
      </c>
      <c r="BM140" s="28" t="str">
        <f t="shared" si="765"/>
        <v/>
      </c>
      <c r="BN140" s="28" t="str">
        <f t="shared" si="766"/>
        <v/>
      </c>
      <c r="BO140" s="28" t="str">
        <f t="shared" si="767"/>
        <v/>
      </c>
      <c r="BP140" s="39">
        <f t="shared" si="768"/>
        <v>0</v>
      </c>
      <c r="BQ140" s="501">
        <v>2009</v>
      </c>
      <c r="BR140" s="17" t="str">
        <f t="shared" si="769"/>
        <v xml:space="preserve"> </v>
      </c>
      <c r="BS140" s="17" t="str">
        <f t="shared" si="770"/>
        <v xml:space="preserve"> </v>
      </c>
      <c r="BT140" s="17" t="str">
        <f t="shared" si="771"/>
        <v xml:space="preserve"> </v>
      </c>
      <c r="BU140" s="17" t="str">
        <f t="shared" si="772"/>
        <v xml:space="preserve"> </v>
      </c>
      <c r="BV140" s="17" t="str">
        <f t="shared" si="773"/>
        <v xml:space="preserve"> </v>
      </c>
      <c r="BW140" s="17" t="str">
        <f t="shared" si="774"/>
        <v xml:space="preserve"> </v>
      </c>
      <c r="BX140" s="17" t="str">
        <f t="shared" si="775"/>
        <v xml:space="preserve"> </v>
      </c>
      <c r="BY140" s="17" t="str">
        <f t="shared" si="776"/>
        <v xml:space="preserve"> </v>
      </c>
      <c r="BZ140" s="17" t="str">
        <f t="shared" si="777"/>
        <v xml:space="preserve"> </v>
      </c>
      <c r="CA140" s="17" t="str">
        <f t="shared" si="778"/>
        <v xml:space="preserve"> </v>
      </c>
      <c r="CB140" s="17" t="str">
        <f t="shared" si="779"/>
        <v xml:space="preserve"> </v>
      </c>
      <c r="CC140" s="17" t="str">
        <f t="shared" si="780"/>
        <v xml:space="preserve"> </v>
      </c>
      <c r="CD140" s="17" t="str">
        <f t="shared" si="781"/>
        <v xml:space="preserve"> </v>
      </c>
      <c r="CE140" s="17" t="str">
        <f t="shared" si="782"/>
        <v xml:space="preserve"> </v>
      </c>
      <c r="CF140" s="17" t="str">
        <f t="shared" si="783"/>
        <v xml:space="preserve"> </v>
      </c>
      <c r="CG140" s="17" t="str">
        <f t="shared" si="784"/>
        <v xml:space="preserve"> </v>
      </c>
      <c r="CH140" s="17" t="str">
        <f t="shared" si="785"/>
        <v xml:space="preserve"> </v>
      </c>
      <c r="CI140" s="17" t="str">
        <f t="shared" si="786"/>
        <v xml:space="preserve"> </v>
      </c>
      <c r="CJ140" s="17" t="str">
        <f t="shared" si="787"/>
        <v xml:space="preserve"> </v>
      </c>
      <c r="CK140" s="17" t="str">
        <f t="shared" si="788"/>
        <v xml:space="preserve"> </v>
      </c>
      <c r="CL140" s="17" t="str">
        <f t="shared" si="789"/>
        <v xml:space="preserve"> </v>
      </c>
      <c r="CM140" s="17" t="str">
        <f t="shared" si="790"/>
        <v xml:space="preserve"> </v>
      </c>
      <c r="CN140" s="17" t="str">
        <f t="shared" si="791"/>
        <v xml:space="preserve"> </v>
      </c>
      <c r="CO140" s="17" t="str">
        <f t="shared" si="792"/>
        <v xml:space="preserve"> </v>
      </c>
      <c r="CP140" s="17" t="str">
        <f t="shared" si="793"/>
        <v xml:space="preserve"> </v>
      </c>
      <c r="CQ140" s="17" t="str">
        <f t="shared" si="794"/>
        <v xml:space="preserve"> </v>
      </c>
      <c r="CR140" s="17" t="str">
        <f t="shared" si="795"/>
        <v xml:space="preserve"> </v>
      </c>
      <c r="CS140" s="17" t="str">
        <f t="shared" si="796"/>
        <v xml:space="preserve"> </v>
      </c>
      <c r="CT140" s="17" t="str">
        <f t="shared" si="797"/>
        <v xml:space="preserve"> </v>
      </c>
      <c r="CU140" s="17" t="str">
        <f t="shared" si="798"/>
        <v xml:space="preserve"> </v>
      </c>
      <c r="CV140" s="17" t="str">
        <f t="shared" si="799"/>
        <v xml:space="preserve"> </v>
      </c>
      <c r="CW140" s="501">
        <v>2009</v>
      </c>
      <c r="CX140" s="17" t="str">
        <f t="shared" si="800"/>
        <v/>
      </c>
      <c r="CY140" s="17" t="str">
        <f t="shared" si="801"/>
        <v/>
      </c>
      <c r="CZ140" s="17" t="str">
        <f t="shared" si="802"/>
        <v/>
      </c>
      <c r="DA140" s="17" t="str">
        <f t="shared" si="803"/>
        <v/>
      </c>
      <c r="DB140" s="17" t="str">
        <f t="shared" si="804"/>
        <v/>
      </c>
      <c r="DC140" s="17" t="str">
        <f t="shared" si="805"/>
        <v/>
      </c>
      <c r="DD140" s="17" t="str">
        <f t="shared" si="806"/>
        <v/>
      </c>
      <c r="DE140" s="17" t="str">
        <f t="shared" si="807"/>
        <v/>
      </c>
      <c r="DF140" s="17" t="str">
        <f t="shared" si="808"/>
        <v/>
      </c>
      <c r="DG140" s="17" t="str">
        <f t="shared" si="809"/>
        <v/>
      </c>
      <c r="DH140" s="17" t="str">
        <f t="shared" si="810"/>
        <v/>
      </c>
      <c r="DI140" s="17" t="str">
        <f t="shared" si="811"/>
        <v/>
      </c>
      <c r="DJ140" s="17" t="str">
        <f t="shared" si="812"/>
        <v/>
      </c>
      <c r="DK140" s="17" t="str">
        <f t="shared" si="813"/>
        <v/>
      </c>
      <c r="DL140" s="17" t="str">
        <f t="shared" si="814"/>
        <v/>
      </c>
      <c r="DM140" s="17" t="str">
        <f t="shared" si="815"/>
        <v/>
      </c>
      <c r="DN140" s="17" t="str">
        <f t="shared" si="816"/>
        <v/>
      </c>
      <c r="DO140" s="17" t="str">
        <f t="shared" si="817"/>
        <v/>
      </c>
      <c r="DP140" s="17" t="str">
        <f t="shared" si="818"/>
        <v/>
      </c>
      <c r="DQ140" s="17" t="str">
        <f t="shared" si="819"/>
        <v/>
      </c>
      <c r="DR140" s="17" t="str">
        <f t="shared" si="820"/>
        <v/>
      </c>
      <c r="DS140" s="17" t="str">
        <f t="shared" si="821"/>
        <v/>
      </c>
      <c r="DT140" s="17" t="str">
        <f t="shared" si="822"/>
        <v/>
      </c>
      <c r="DU140" s="17" t="str">
        <f t="shared" si="823"/>
        <v/>
      </c>
      <c r="DV140" s="17" t="str">
        <f t="shared" si="824"/>
        <v/>
      </c>
      <c r="DW140" s="17" t="str">
        <f t="shared" si="825"/>
        <v/>
      </c>
      <c r="DX140" s="17" t="str">
        <f t="shared" si="826"/>
        <v/>
      </c>
      <c r="DY140" s="17" t="str">
        <f t="shared" si="827"/>
        <v/>
      </c>
      <c r="DZ140" s="17" t="str">
        <f t="shared" si="828"/>
        <v/>
      </c>
      <c r="EA140" s="17" t="str">
        <f t="shared" si="829"/>
        <v/>
      </c>
      <c r="EB140" s="17" t="str">
        <f t="shared" si="830"/>
        <v/>
      </c>
      <c r="EC140" s="501">
        <v>2009</v>
      </c>
      <c r="ED140" s="37">
        <f t="shared" si="831"/>
        <v>1</v>
      </c>
      <c r="EE140" s="37">
        <f t="shared" si="832"/>
        <v>1</v>
      </c>
      <c r="EF140" s="37" t="str">
        <f t="shared" si="833"/>
        <v/>
      </c>
      <c r="EG140" s="37" t="str">
        <f t="shared" si="834"/>
        <v/>
      </c>
      <c r="EH140" s="37" t="str">
        <f t="shared" si="835"/>
        <v/>
      </c>
      <c r="EI140" s="37" t="str">
        <f t="shared" si="836"/>
        <v/>
      </c>
      <c r="EJ140" s="37" t="str">
        <f t="shared" si="837"/>
        <v/>
      </c>
      <c r="EK140" s="37" t="str">
        <f t="shared" si="838"/>
        <v/>
      </c>
      <c r="EL140" s="37" t="str">
        <f t="shared" si="839"/>
        <v/>
      </c>
      <c r="EM140" s="37" t="str">
        <f t="shared" si="840"/>
        <v/>
      </c>
      <c r="EN140" s="37" t="str">
        <f t="shared" si="841"/>
        <v/>
      </c>
      <c r="EO140" s="37" t="str">
        <f t="shared" si="842"/>
        <v/>
      </c>
      <c r="EP140" s="37">
        <f t="shared" si="843"/>
        <v>1</v>
      </c>
      <c r="EQ140" s="37">
        <f t="shared" si="844"/>
        <v>1</v>
      </c>
      <c r="ER140" s="37">
        <f t="shared" si="845"/>
        <v>1</v>
      </c>
      <c r="ES140" s="37">
        <f t="shared" si="846"/>
        <v>1</v>
      </c>
      <c r="ET140" s="37">
        <f t="shared" si="847"/>
        <v>1</v>
      </c>
      <c r="EU140" s="37" t="str">
        <f t="shared" si="848"/>
        <v/>
      </c>
      <c r="EV140" s="37">
        <f t="shared" si="849"/>
        <v>1</v>
      </c>
      <c r="EW140" s="37" t="str">
        <f t="shared" si="850"/>
        <v/>
      </c>
      <c r="EX140" s="37" t="str">
        <f t="shared" si="851"/>
        <v/>
      </c>
      <c r="EY140" s="37" t="str">
        <f t="shared" si="852"/>
        <v/>
      </c>
      <c r="EZ140" s="37" t="str">
        <f t="shared" si="853"/>
        <v/>
      </c>
      <c r="FA140" s="37" t="str">
        <f t="shared" si="854"/>
        <v/>
      </c>
      <c r="FB140" s="37" t="str">
        <f t="shared" si="855"/>
        <v/>
      </c>
      <c r="FC140" s="37">
        <f t="shared" si="856"/>
        <v>1</v>
      </c>
      <c r="FD140" s="37">
        <f t="shared" si="857"/>
        <v>1</v>
      </c>
      <c r="FE140" s="37">
        <f t="shared" si="858"/>
        <v>1</v>
      </c>
      <c r="FF140" s="37" t="str">
        <f t="shared" si="859"/>
        <v/>
      </c>
      <c r="FG140" s="37" t="str">
        <f t="shared" si="860"/>
        <v/>
      </c>
      <c r="FH140" s="37" t="str">
        <f t="shared" si="861"/>
        <v/>
      </c>
      <c r="FI140" s="54">
        <f t="shared" si="924"/>
        <v>11</v>
      </c>
      <c r="FJ140" s="501">
        <v>2009</v>
      </c>
      <c r="FK140" s="37" t="str">
        <f t="shared" si="862"/>
        <v/>
      </c>
      <c r="FL140" s="37" t="str">
        <f t="shared" si="863"/>
        <v/>
      </c>
      <c r="FM140" s="37" t="str">
        <f t="shared" si="864"/>
        <v/>
      </c>
      <c r="FN140" s="37" t="str">
        <f t="shared" si="865"/>
        <v/>
      </c>
      <c r="FO140" s="37" t="str">
        <f t="shared" si="866"/>
        <v/>
      </c>
      <c r="FP140" s="37" t="str">
        <f t="shared" si="867"/>
        <v/>
      </c>
      <c r="FQ140" s="37" t="str">
        <f t="shared" si="868"/>
        <v/>
      </c>
      <c r="FR140" s="37" t="str">
        <f t="shared" si="869"/>
        <v/>
      </c>
      <c r="FS140" s="37" t="str">
        <f t="shared" si="870"/>
        <v/>
      </c>
      <c r="FT140" s="37" t="str">
        <f t="shared" si="871"/>
        <v/>
      </c>
      <c r="FU140" s="37" t="str">
        <f t="shared" si="872"/>
        <v/>
      </c>
      <c r="FV140" s="37" t="str">
        <f t="shared" si="873"/>
        <v/>
      </c>
      <c r="FW140" s="37" t="str">
        <f t="shared" si="874"/>
        <v/>
      </c>
      <c r="FX140" s="37" t="str">
        <f t="shared" si="875"/>
        <v/>
      </c>
      <c r="FY140" s="37" t="str">
        <f t="shared" si="876"/>
        <v/>
      </c>
      <c r="FZ140" s="37" t="str">
        <f t="shared" si="877"/>
        <v/>
      </c>
      <c r="GA140" s="37" t="str">
        <f t="shared" si="878"/>
        <v/>
      </c>
      <c r="GB140" s="37" t="str">
        <f t="shared" si="879"/>
        <v/>
      </c>
      <c r="GC140" s="37" t="str">
        <f t="shared" si="880"/>
        <v/>
      </c>
      <c r="GD140" s="37" t="str">
        <f t="shared" si="881"/>
        <v/>
      </c>
      <c r="GE140" s="37" t="str">
        <f t="shared" si="882"/>
        <v/>
      </c>
      <c r="GF140" s="37" t="str">
        <f t="shared" si="883"/>
        <v/>
      </c>
      <c r="GG140" s="37" t="str">
        <f t="shared" si="884"/>
        <v/>
      </c>
      <c r="GH140" s="37" t="str">
        <f t="shared" si="885"/>
        <v/>
      </c>
      <c r="GI140" s="37" t="str">
        <f t="shared" si="886"/>
        <v/>
      </c>
      <c r="GJ140" s="37" t="str">
        <f t="shared" si="887"/>
        <v/>
      </c>
      <c r="GK140" s="37">
        <f t="shared" si="888"/>
        <v>1</v>
      </c>
      <c r="GL140" s="37" t="str">
        <f t="shared" si="889"/>
        <v/>
      </c>
      <c r="GM140" s="37" t="str">
        <f t="shared" si="890"/>
        <v/>
      </c>
      <c r="GN140" s="37" t="str">
        <f t="shared" si="891"/>
        <v/>
      </c>
      <c r="GO140" s="37" t="str">
        <f t="shared" si="892"/>
        <v/>
      </c>
      <c r="GP140" s="39">
        <f t="shared" si="547"/>
        <v>1</v>
      </c>
      <c r="GQ140" s="501">
        <v>2009</v>
      </c>
      <c r="GR140" s="501">
        <v>2009</v>
      </c>
      <c r="GS140" s="37" t="str">
        <f t="shared" si="893"/>
        <v/>
      </c>
      <c r="GT140" s="37" t="str">
        <f t="shared" si="894"/>
        <v/>
      </c>
      <c r="GU140" s="37" t="str">
        <f t="shared" si="895"/>
        <v/>
      </c>
      <c r="GV140" s="37" t="str">
        <f t="shared" si="896"/>
        <v/>
      </c>
      <c r="GW140" s="37" t="str">
        <f t="shared" si="897"/>
        <v/>
      </c>
      <c r="GX140" s="37" t="str">
        <f t="shared" si="898"/>
        <v/>
      </c>
      <c r="GY140" s="37" t="str">
        <f t="shared" si="899"/>
        <v/>
      </c>
      <c r="GZ140" s="37" t="str">
        <f t="shared" si="900"/>
        <v/>
      </c>
      <c r="HA140" s="37" t="str">
        <f t="shared" si="901"/>
        <v/>
      </c>
      <c r="HB140" s="37" t="str">
        <f t="shared" si="902"/>
        <v/>
      </c>
      <c r="HC140" s="37" t="str">
        <f t="shared" si="903"/>
        <v/>
      </c>
      <c r="HD140" s="37" t="str">
        <f t="shared" si="904"/>
        <v/>
      </c>
      <c r="HE140" s="37" t="str">
        <f t="shared" si="905"/>
        <v/>
      </c>
      <c r="HF140" s="37" t="str">
        <f t="shared" si="906"/>
        <v/>
      </c>
      <c r="HG140" s="37" t="str">
        <f t="shared" si="907"/>
        <v/>
      </c>
      <c r="HH140" s="37" t="str">
        <f t="shared" si="908"/>
        <v/>
      </c>
      <c r="HI140" s="37" t="str">
        <f t="shared" si="909"/>
        <v/>
      </c>
      <c r="HJ140" s="37" t="str">
        <f t="shared" si="910"/>
        <v/>
      </c>
      <c r="HK140" s="37" t="str">
        <f t="shared" si="911"/>
        <v/>
      </c>
      <c r="HL140" s="37" t="str">
        <f t="shared" si="912"/>
        <v/>
      </c>
      <c r="HM140" s="37" t="str">
        <f t="shared" si="913"/>
        <v/>
      </c>
      <c r="HN140" s="37" t="str">
        <f t="shared" si="914"/>
        <v/>
      </c>
      <c r="HO140" s="37" t="str">
        <f t="shared" si="915"/>
        <v/>
      </c>
      <c r="HP140" s="37" t="str">
        <f t="shared" si="916"/>
        <v/>
      </c>
      <c r="HQ140" s="37" t="str">
        <f t="shared" si="917"/>
        <v/>
      </c>
      <c r="HR140" s="37" t="str">
        <f t="shared" si="918"/>
        <v/>
      </c>
      <c r="HS140" s="37" t="str">
        <f t="shared" si="919"/>
        <v/>
      </c>
      <c r="HT140" s="37" t="str">
        <f t="shared" si="920"/>
        <v/>
      </c>
      <c r="HU140" s="37" t="str">
        <f t="shared" si="921"/>
        <v/>
      </c>
      <c r="HV140" s="37" t="str">
        <f t="shared" si="922"/>
        <v/>
      </c>
      <c r="HW140" s="37" t="str">
        <f t="shared" si="923"/>
        <v/>
      </c>
      <c r="HX140" s="39">
        <f t="shared" si="548"/>
        <v>0</v>
      </c>
      <c r="HY140" s="501">
        <v>2009</v>
      </c>
    </row>
    <row r="141" spans="1:233" ht="14.4" thickBot="1">
      <c r="A141" s="742">
        <v>2010</v>
      </c>
      <c r="B141" s="756"/>
      <c r="C141" s="756">
        <v>0.19</v>
      </c>
      <c r="D141" s="756">
        <v>0.12</v>
      </c>
      <c r="E141" s="756"/>
      <c r="F141" s="756"/>
      <c r="G141" s="755"/>
      <c r="H141" s="756"/>
      <c r="I141" s="756"/>
      <c r="J141" s="756"/>
      <c r="K141" s="756"/>
      <c r="L141" s="755">
        <v>0.41</v>
      </c>
      <c r="M141" s="756">
        <v>0.8</v>
      </c>
      <c r="N141" s="756">
        <v>0.49</v>
      </c>
      <c r="O141" s="756">
        <v>0.73</v>
      </c>
      <c r="P141" s="756">
        <v>0.01</v>
      </c>
      <c r="Q141" s="755">
        <v>0.01</v>
      </c>
      <c r="R141" s="756"/>
      <c r="S141" s="756"/>
      <c r="T141" s="756"/>
      <c r="U141" s="756"/>
      <c r="V141" s="755" t="s">
        <v>60</v>
      </c>
      <c r="W141" s="756">
        <v>0.18</v>
      </c>
      <c r="X141" s="756" t="s">
        <v>60</v>
      </c>
      <c r="Y141" s="756"/>
      <c r="Z141" s="756" t="s">
        <v>60</v>
      </c>
      <c r="AA141" s="755">
        <v>0.99</v>
      </c>
      <c r="AB141" s="756"/>
      <c r="AC141" s="756">
        <v>0.96</v>
      </c>
      <c r="AD141" s="756">
        <v>1.25</v>
      </c>
      <c r="AE141" s="756">
        <v>0.03</v>
      </c>
      <c r="AF141" s="755"/>
      <c r="AG141" s="755">
        <f t="shared" si="735"/>
        <v>6.17</v>
      </c>
      <c r="AH141" s="756">
        <f t="shared" si="736"/>
        <v>1.25</v>
      </c>
      <c r="AI141" s="746">
        <f t="shared" si="925"/>
        <v>13</v>
      </c>
      <c r="AJ141" s="742">
        <v>2010</v>
      </c>
      <c r="AK141" s="28" t="str">
        <f t="shared" si="737"/>
        <v/>
      </c>
      <c r="AL141" s="28" t="str">
        <f t="shared" si="738"/>
        <v/>
      </c>
      <c r="AM141" s="28" t="str">
        <f t="shared" si="739"/>
        <v/>
      </c>
      <c r="AN141" s="28" t="str">
        <f t="shared" si="740"/>
        <v/>
      </c>
      <c r="AO141" s="28" t="str">
        <f t="shared" si="741"/>
        <v/>
      </c>
      <c r="AP141" s="28" t="str">
        <f t="shared" si="742"/>
        <v/>
      </c>
      <c r="AQ141" s="28" t="str">
        <f t="shared" si="743"/>
        <v/>
      </c>
      <c r="AR141" s="28" t="str">
        <f t="shared" si="744"/>
        <v/>
      </c>
      <c r="AS141" s="28" t="str">
        <f t="shared" si="745"/>
        <v/>
      </c>
      <c r="AT141" s="28" t="str">
        <f t="shared" si="746"/>
        <v/>
      </c>
      <c r="AU141" s="28" t="str">
        <f t="shared" si="747"/>
        <v/>
      </c>
      <c r="AV141" s="28" t="str">
        <f t="shared" si="748"/>
        <v/>
      </c>
      <c r="AW141" s="28" t="str">
        <f t="shared" si="749"/>
        <v/>
      </c>
      <c r="AX141" s="28" t="str">
        <f t="shared" si="750"/>
        <v/>
      </c>
      <c r="AY141" s="28" t="str">
        <f t="shared" si="751"/>
        <v/>
      </c>
      <c r="AZ141" s="28" t="str">
        <f t="shared" si="752"/>
        <v/>
      </c>
      <c r="BA141" s="28" t="str">
        <f t="shared" si="753"/>
        <v/>
      </c>
      <c r="BB141" s="28" t="str">
        <f t="shared" si="754"/>
        <v/>
      </c>
      <c r="BC141" s="28" t="str">
        <f t="shared" si="755"/>
        <v/>
      </c>
      <c r="BD141" s="28" t="str">
        <f t="shared" si="756"/>
        <v/>
      </c>
      <c r="BE141" s="28" t="str">
        <f t="shared" si="757"/>
        <v/>
      </c>
      <c r="BF141" s="28" t="str">
        <f t="shared" si="758"/>
        <v/>
      </c>
      <c r="BG141" s="28" t="str">
        <f t="shared" si="759"/>
        <v/>
      </c>
      <c r="BH141" s="28" t="str">
        <f t="shared" si="760"/>
        <v/>
      </c>
      <c r="BI141" s="28" t="str">
        <f t="shared" si="761"/>
        <v/>
      </c>
      <c r="BJ141" s="28" t="str">
        <f t="shared" si="762"/>
        <v/>
      </c>
      <c r="BK141" s="28" t="str">
        <f t="shared" si="763"/>
        <v/>
      </c>
      <c r="BL141" s="28" t="str">
        <f t="shared" si="764"/>
        <v/>
      </c>
      <c r="BM141" s="28" t="str">
        <f t="shared" si="765"/>
        <v/>
      </c>
      <c r="BN141" s="28" t="str">
        <f t="shared" si="766"/>
        <v/>
      </c>
      <c r="BO141" s="28" t="str">
        <f t="shared" si="767"/>
        <v/>
      </c>
      <c r="BP141" s="39">
        <f t="shared" si="768"/>
        <v>0</v>
      </c>
      <c r="BQ141" s="501">
        <v>2010</v>
      </c>
      <c r="BR141" s="17" t="str">
        <f t="shared" si="769"/>
        <v xml:space="preserve"> </v>
      </c>
      <c r="BS141" s="17" t="str">
        <f t="shared" si="770"/>
        <v xml:space="preserve"> </v>
      </c>
      <c r="BT141" s="17" t="str">
        <f t="shared" si="771"/>
        <v xml:space="preserve"> </v>
      </c>
      <c r="BU141" s="17" t="str">
        <f t="shared" si="772"/>
        <v xml:space="preserve"> </v>
      </c>
      <c r="BV141" s="17" t="str">
        <f t="shared" si="773"/>
        <v xml:space="preserve"> </v>
      </c>
      <c r="BW141" s="17" t="str">
        <f t="shared" si="774"/>
        <v xml:space="preserve"> </v>
      </c>
      <c r="BX141" s="17" t="str">
        <f t="shared" si="775"/>
        <v xml:space="preserve"> </v>
      </c>
      <c r="BY141" s="17" t="str">
        <f t="shared" si="776"/>
        <v xml:space="preserve"> </v>
      </c>
      <c r="BZ141" s="17" t="str">
        <f t="shared" si="777"/>
        <v xml:space="preserve"> </v>
      </c>
      <c r="CA141" s="17" t="str">
        <f t="shared" si="778"/>
        <v xml:space="preserve"> </v>
      </c>
      <c r="CB141" s="17" t="str">
        <f t="shared" si="779"/>
        <v xml:space="preserve"> </v>
      </c>
      <c r="CC141" s="17" t="str">
        <f t="shared" si="780"/>
        <v xml:space="preserve"> </v>
      </c>
      <c r="CD141" s="17" t="str">
        <f t="shared" si="781"/>
        <v xml:space="preserve"> </v>
      </c>
      <c r="CE141" s="17" t="str">
        <f t="shared" si="782"/>
        <v xml:space="preserve"> </v>
      </c>
      <c r="CF141" s="17" t="str">
        <f t="shared" si="783"/>
        <v xml:space="preserve"> </v>
      </c>
      <c r="CG141" s="17" t="str">
        <f t="shared" si="784"/>
        <v xml:space="preserve"> </v>
      </c>
      <c r="CH141" s="17" t="str">
        <f t="shared" si="785"/>
        <v xml:space="preserve"> </v>
      </c>
      <c r="CI141" s="17" t="str">
        <f t="shared" si="786"/>
        <v xml:space="preserve"> </v>
      </c>
      <c r="CJ141" s="17" t="str">
        <f t="shared" si="787"/>
        <v xml:space="preserve"> </v>
      </c>
      <c r="CK141" s="17" t="str">
        <f t="shared" si="788"/>
        <v xml:space="preserve"> </v>
      </c>
      <c r="CL141" s="17" t="str">
        <f t="shared" si="789"/>
        <v xml:space="preserve"> </v>
      </c>
      <c r="CM141" s="17" t="str">
        <f t="shared" si="790"/>
        <v xml:space="preserve"> </v>
      </c>
      <c r="CN141" s="17" t="str">
        <f t="shared" si="791"/>
        <v xml:space="preserve"> </v>
      </c>
      <c r="CO141" s="17" t="str">
        <f t="shared" si="792"/>
        <v xml:space="preserve"> </v>
      </c>
      <c r="CP141" s="17" t="str">
        <f t="shared" si="793"/>
        <v xml:space="preserve"> </v>
      </c>
      <c r="CQ141" s="17" t="str">
        <f t="shared" si="794"/>
        <v xml:space="preserve"> </v>
      </c>
      <c r="CR141" s="17" t="str">
        <f t="shared" si="795"/>
        <v xml:space="preserve"> </v>
      </c>
      <c r="CS141" s="17" t="str">
        <f t="shared" si="796"/>
        <v xml:space="preserve"> </v>
      </c>
      <c r="CT141" s="17" t="str">
        <f t="shared" si="797"/>
        <v xml:space="preserve"> </v>
      </c>
      <c r="CU141" s="17" t="str">
        <f t="shared" si="798"/>
        <v xml:space="preserve"> </v>
      </c>
      <c r="CV141" s="17" t="str">
        <f t="shared" si="799"/>
        <v xml:space="preserve"> </v>
      </c>
      <c r="CW141" s="501">
        <v>2010</v>
      </c>
      <c r="CX141" s="17" t="str">
        <f t="shared" si="800"/>
        <v/>
      </c>
      <c r="CY141" s="17" t="str">
        <f t="shared" si="801"/>
        <v/>
      </c>
      <c r="CZ141" s="17" t="str">
        <f t="shared" si="802"/>
        <v/>
      </c>
      <c r="DA141" s="17" t="str">
        <f t="shared" si="803"/>
        <v/>
      </c>
      <c r="DB141" s="17" t="str">
        <f t="shared" si="804"/>
        <v/>
      </c>
      <c r="DC141" s="17" t="str">
        <f t="shared" si="805"/>
        <v/>
      </c>
      <c r="DD141" s="17" t="str">
        <f t="shared" si="806"/>
        <v/>
      </c>
      <c r="DE141" s="17" t="str">
        <f t="shared" si="807"/>
        <v/>
      </c>
      <c r="DF141" s="17" t="str">
        <f t="shared" si="808"/>
        <v/>
      </c>
      <c r="DG141" s="17" t="str">
        <f t="shared" si="809"/>
        <v/>
      </c>
      <c r="DH141" s="17" t="str">
        <f t="shared" si="810"/>
        <v/>
      </c>
      <c r="DI141" s="17" t="str">
        <f t="shared" si="811"/>
        <v/>
      </c>
      <c r="DJ141" s="17" t="str">
        <f t="shared" si="812"/>
        <v/>
      </c>
      <c r="DK141" s="17" t="str">
        <f t="shared" si="813"/>
        <v/>
      </c>
      <c r="DL141" s="17" t="str">
        <f t="shared" si="814"/>
        <v/>
      </c>
      <c r="DM141" s="17" t="str">
        <f t="shared" si="815"/>
        <v/>
      </c>
      <c r="DN141" s="17" t="str">
        <f t="shared" si="816"/>
        <v/>
      </c>
      <c r="DO141" s="17" t="str">
        <f t="shared" si="817"/>
        <v/>
      </c>
      <c r="DP141" s="17" t="str">
        <f t="shared" si="818"/>
        <v/>
      </c>
      <c r="DQ141" s="17" t="str">
        <f t="shared" si="819"/>
        <v/>
      </c>
      <c r="DR141" s="17" t="str">
        <f t="shared" si="820"/>
        <v/>
      </c>
      <c r="DS141" s="17" t="str">
        <f t="shared" si="821"/>
        <v/>
      </c>
      <c r="DT141" s="17" t="str">
        <f t="shared" si="822"/>
        <v/>
      </c>
      <c r="DU141" s="17" t="str">
        <f t="shared" si="823"/>
        <v/>
      </c>
      <c r="DV141" s="17" t="str">
        <f t="shared" si="824"/>
        <v/>
      </c>
      <c r="DW141" s="17" t="str">
        <f t="shared" si="825"/>
        <v/>
      </c>
      <c r="DX141" s="17" t="str">
        <f t="shared" si="826"/>
        <v/>
      </c>
      <c r="DY141" s="17" t="str">
        <f t="shared" si="827"/>
        <v/>
      </c>
      <c r="DZ141" s="17" t="str">
        <f t="shared" si="828"/>
        <v/>
      </c>
      <c r="EA141" s="17" t="str">
        <f t="shared" si="829"/>
        <v/>
      </c>
      <c r="EB141" s="17" t="str">
        <f t="shared" si="830"/>
        <v/>
      </c>
      <c r="EC141" s="501">
        <v>2010</v>
      </c>
      <c r="ED141" s="37" t="str">
        <f t="shared" ref="ED141:ED146" si="926">IF(OR(B141="T",B141=0,B141="+",B141="?",B141&lt;0.01),"",1)</f>
        <v/>
      </c>
      <c r="EE141" s="37">
        <f t="shared" ref="EE141:EE146" si="927">IF(OR(C141="T",C141=0,C141="+",C141="?",C141&lt;0.01),"",1)</f>
        <v>1</v>
      </c>
      <c r="EF141" s="37">
        <f t="shared" ref="EF141:EF146" si="928">IF(OR(D141="T",D141=0,D141="+",D141="?",D141&lt;0.01),"",1)</f>
        <v>1</v>
      </c>
      <c r="EG141" s="37" t="str">
        <f t="shared" ref="EG141:EG146" si="929">IF(OR(E141="T",E141=0,E141="+",E141="?",E141&lt;0.01),"",1)</f>
        <v/>
      </c>
      <c r="EH141" s="37" t="str">
        <f t="shared" ref="EH141:EH146" si="930">IF(OR(F141="T",F141=0,F141="+",F141="?",F141&lt;0.01),"",1)</f>
        <v/>
      </c>
      <c r="EI141" s="37" t="str">
        <f t="shared" ref="EI141:EI146" si="931">IF(OR(G141="T",G141=0,G141="+",G141="?",G141&lt;0.01),"",1)</f>
        <v/>
      </c>
      <c r="EJ141" s="37" t="str">
        <f t="shared" ref="EJ141:EJ146" si="932">IF(OR(H141="T",H141=0,H141="+",H141="?",H141&lt;0.01),"",1)</f>
        <v/>
      </c>
      <c r="EK141" s="37" t="str">
        <f t="shared" ref="EK141:EK146" si="933">IF(OR(I141="T",I141=0,I141="+",I141="?",I141&lt;0.01),"",1)</f>
        <v/>
      </c>
      <c r="EL141" s="37" t="str">
        <f t="shared" ref="EL141:EL146" si="934">IF(OR(J141="T",J141=0,J141="+",J141="?",J141&lt;0.01),"",1)</f>
        <v/>
      </c>
      <c r="EM141" s="37" t="str">
        <f t="shared" ref="EM141:EM146" si="935">IF(OR(K141="T",K141=0,K141="+",K141="?",K141&lt;0.01),"",1)</f>
        <v/>
      </c>
      <c r="EN141" s="37">
        <f t="shared" ref="EN141:EN146" si="936">IF(OR(L141="T",L141=0,L141="+",L141="?",L141&lt;0.01),"",1)</f>
        <v>1</v>
      </c>
      <c r="EO141" s="37">
        <f t="shared" ref="EO141:EO146" si="937">IF(OR(M141="T",M141=0,M141="+",M141="?",M141&lt;0.01),"",1)</f>
        <v>1</v>
      </c>
      <c r="EP141" s="37">
        <f t="shared" ref="EP141:EP146" si="938">IF(OR(N141="T",N141=0,N141="+",N141="?",N141&lt;0.01),"",1)</f>
        <v>1</v>
      </c>
      <c r="EQ141" s="37">
        <f t="shared" ref="EQ141:EQ146" si="939">IF(OR(O141="T",O141=0,O141="+",O141="?",O141&lt;0.01),"",1)</f>
        <v>1</v>
      </c>
      <c r="ER141" s="37">
        <f t="shared" ref="ER141:ER146" si="940">IF(OR(P141="T",P141=0,P141="+",P141="?",P141&lt;0.01),"",1)</f>
        <v>1</v>
      </c>
      <c r="ES141" s="37">
        <f t="shared" ref="ES141:ES146" si="941">IF(OR(Q141="T",Q141=0,Q141="+",Q141="?",Q141&lt;0.01),"",1)</f>
        <v>1</v>
      </c>
      <c r="ET141" s="37" t="str">
        <f t="shared" ref="ET141:ET146" si="942">IF(OR(R141="T",R141=0,R141="+",R141="?",R141&lt;0.01),"",1)</f>
        <v/>
      </c>
      <c r="EU141" s="37" t="str">
        <f t="shared" ref="EU141:EU146" si="943">IF(OR(S141="T",S141=0,S141="+",S141="?",S141&lt;0.01),"",1)</f>
        <v/>
      </c>
      <c r="EV141" s="37" t="str">
        <f t="shared" ref="EV141:EV146" si="944">IF(OR(T141="T",T141=0,T141="+",T141="?",T141&lt;0.01),"",1)</f>
        <v/>
      </c>
      <c r="EW141" s="37" t="str">
        <f t="shared" ref="EW141:EW146" si="945">IF(OR(U141="T",U141=0,U141="+",U141="?",U141&lt;0.01),"",1)</f>
        <v/>
      </c>
      <c r="EX141" s="37" t="str">
        <f t="shared" ref="EX141:EX146" si="946">IF(OR(V141="T",V141=0,V141="+",V141="?",V141&lt;0.01),"",1)</f>
        <v/>
      </c>
      <c r="EY141" s="37">
        <f t="shared" ref="EY141:EY146" si="947">IF(OR(W141="T",W141=0,W141="+",W141="?",W141&lt;0.01),"",1)</f>
        <v>1</v>
      </c>
      <c r="EZ141" s="37" t="str">
        <f t="shared" ref="EZ141:EZ146" si="948">IF(OR(X141="T",X141=0,X141="+",X141="?",X141&lt;0.01),"",1)</f>
        <v/>
      </c>
      <c r="FA141" s="37" t="str">
        <f t="shared" ref="FA141:FA146" si="949">IF(OR(Y141="T",Y141=0,Y141="+",Y141="?",Y141&lt;0.01),"",1)</f>
        <v/>
      </c>
      <c r="FB141" s="37" t="str">
        <f t="shared" ref="FB141:FB146" si="950">IF(OR(Z141="T",Z141=0,Z141="+",Z141="?",Z141&lt;0.01),"",1)</f>
        <v/>
      </c>
      <c r="FC141" s="37">
        <f t="shared" ref="FC141:FC146" si="951">IF(OR(AA141="T",AA141=0,AA141="+",AA141="?",AA141&lt;0.01),"",1)</f>
        <v>1</v>
      </c>
      <c r="FD141" s="37" t="str">
        <f t="shared" ref="FD141:FD146" si="952">IF(OR(AB141="T",AB141=0,AB141="+",AB141="?",AB141&lt;0.01),"",1)</f>
        <v/>
      </c>
      <c r="FE141" s="37">
        <f t="shared" ref="FE141:FE146" si="953">IF(OR(AC141="T",AC141=0,AC141="+",AC141="?",AC141&lt;0.01),"",1)</f>
        <v>1</v>
      </c>
      <c r="FF141" s="37">
        <f t="shared" ref="FF141:FF146" si="954">IF(OR(AD141="T",AD141=0,AD141="+",AD141="?",AD141&lt;0.01),"",1)</f>
        <v>1</v>
      </c>
      <c r="FG141" s="37">
        <f t="shared" ref="FG141:FG146" si="955">IF(OR(AE141="T",AE141=0,AE141="+",AE141="?",AE141&lt;0.01),"",1)</f>
        <v>1</v>
      </c>
      <c r="FH141" s="37" t="str">
        <f t="shared" ref="FH141:FH146" si="956">IF(OR(AF141="T",AF141=0,AF141="+",AF141="?",AF141&lt;0.01),"",1)</f>
        <v/>
      </c>
      <c r="FI141" s="54">
        <f t="shared" si="924"/>
        <v>13</v>
      </c>
      <c r="FJ141" s="501">
        <v>2010</v>
      </c>
      <c r="FK141" s="37" t="str">
        <f t="shared" si="862"/>
        <v/>
      </c>
      <c r="FL141" s="37" t="str">
        <f t="shared" si="863"/>
        <v/>
      </c>
      <c r="FM141" s="37" t="str">
        <f t="shared" si="864"/>
        <v/>
      </c>
      <c r="FN141" s="37" t="str">
        <f t="shared" si="865"/>
        <v/>
      </c>
      <c r="FO141" s="37" t="str">
        <f t="shared" si="866"/>
        <v/>
      </c>
      <c r="FP141" s="37" t="str">
        <f t="shared" si="867"/>
        <v/>
      </c>
      <c r="FQ141" s="37" t="str">
        <f t="shared" si="868"/>
        <v/>
      </c>
      <c r="FR141" s="37" t="str">
        <f t="shared" si="869"/>
        <v/>
      </c>
      <c r="FS141" s="37" t="str">
        <f t="shared" si="870"/>
        <v/>
      </c>
      <c r="FT141" s="37" t="str">
        <f t="shared" si="871"/>
        <v/>
      </c>
      <c r="FU141" s="37" t="str">
        <f t="shared" si="872"/>
        <v/>
      </c>
      <c r="FV141" s="37" t="str">
        <f t="shared" si="873"/>
        <v/>
      </c>
      <c r="FW141" s="37" t="str">
        <f t="shared" si="874"/>
        <v/>
      </c>
      <c r="FX141" s="37" t="str">
        <f t="shared" si="875"/>
        <v/>
      </c>
      <c r="FY141" s="37" t="str">
        <f t="shared" si="876"/>
        <v/>
      </c>
      <c r="FZ141" s="37" t="str">
        <f t="shared" si="877"/>
        <v/>
      </c>
      <c r="GA141" s="37" t="str">
        <f t="shared" si="878"/>
        <v/>
      </c>
      <c r="GB141" s="37" t="str">
        <f t="shared" si="879"/>
        <v/>
      </c>
      <c r="GC141" s="37" t="str">
        <f t="shared" si="880"/>
        <v/>
      </c>
      <c r="GD141" s="37" t="str">
        <f t="shared" si="881"/>
        <v/>
      </c>
      <c r="GE141" s="37" t="str">
        <f t="shared" si="882"/>
        <v/>
      </c>
      <c r="GF141" s="37" t="str">
        <f t="shared" si="883"/>
        <v/>
      </c>
      <c r="GG141" s="37" t="str">
        <f t="shared" si="884"/>
        <v/>
      </c>
      <c r="GH141" s="37" t="str">
        <f t="shared" si="885"/>
        <v/>
      </c>
      <c r="GI141" s="37" t="str">
        <f t="shared" si="886"/>
        <v/>
      </c>
      <c r="GJ141" s="37" t="str">
        <f t="shared" si="887"/>
        <v/>
      </c>
      <c r="GK141" s="37" t="str">
        <f t="shared" si="888"/>
        <v/>
      </c>
      <c r="GL141" s="37" t="str">
        <f t="shared" si="889"/>
        <v/>
      </c>
      <c r="GM141" s="37">
        <f t="shared" si="890"/>
        <v>1</v>
      </c>
      <c r="GN141" s="37" t="str">
        <f t="shared" si="891"/>
        <v/>
      </c>
      <c r="GO141" s="37" t="str">
        <f t="shared" si="892"/>
        <v/>
      </c>
      <c r="GP141" s="39">
        <f t="shared" si="547"/>
        <v>1</v>
      </c>
      <c r="GQ141" s="501">
        <v>2010</v>
      </c>
      <c r="GR141" s="501">
        <v>2010</v>
      </c>
      <c r="GS141" s="37" t="str">
        <f t="shared" si="893"/>
        <v/>
      </c>
      <c r="GT141" s="37" t="str">
        <f t="shared" si="894"/>
        <v/>
      </c>
      <c r="GU141" s="37" t="str">
        <f t="shared" si="895"/>
        <v/>
      </c>
      <c r="GV141" s="37" t="str">
        <f t="shared" si="896"/>
        <v/>
      </c>
      <c r="GW141" s="37" t="str">
        <f t="shared" si="897"/>
        <v/>
      </c>
      <c r="GX141" s="37" t="str">
        <f t="shared" si="898"/>
        <v/>
      </c>
      <c r="GY141" s="37" t="str">
        <f t="shared" si="899"/>
        <v/>
      </c>
      <c r="GZ141" s="37" t="str">
        <f t="shared" si="900"/>
        <v/>
      </c>
      <c r="HA141" s="37" t="str">
        <f t="shared" si="901"/>
        <v/>
      </c>
      <c r="HB141" s="37" t="str">
        <f t="shared" si="902"/>
        <v/>
      </c>
      <c r="HC141" s="37" t="str">
        <f t="shared" si="903"/>
        <v/>
      </c>
      <c r="HD141" s="37" t="str">
        <f t="shared" si="904"/>
        <v/>
      </c>
      <c r="HE141" s="37" t="str">
        <f t="shared" si="905"/>
        <v/>
      </c>
      <c r="HF141" s="37" t="str">
        <f t="shared" si="906"/>
        <v/>
      </c>
      <c r="HG141" s="37" t="str">
        <f t="shared" si="907"/>
        <v/>
      </c>
      <c r="HH141" s="37" t="str">
        <f t="shared" si="908"/>
        <v/>
      </c>
      <c r="HI141" s="37" t="str">
        <f t="shared" si="909"/>
        <v/>
      </c>
      <c r="HJ141" s="37" t="str">
        <f t="shared" si="910"/>
        <v/>
      </c>
      <c r="HK141" s="37" t="str">
        <f t="shared" si="911"/>
        <v/>
      </c>
      <c r="HL141" s="37" t="str">
        <f t="shared" si="912"/>
        <v/>
      </c>
      <c r="HM141" s="37" t="str">
        <f t="shared" si="913"/>
        <v/>
      </c>
      <c r="HN141" s="37" t="str">
        <f t="shared" si="914"/>
        <v/>
      </c>
      <c r="HO141" s="37" t="str">
        <f t="shared" si="915"/>
        <v/>
      </c>
      <c r="HP141" s="37" t="str">
        <f t="shared" si="916"/>
        <v/>
      </c>
      <c r="HQ141" s="37" t="str">
        <f t="shared" si="917"/>
        <v/>
      </c>
      <c r="HR141" s="37" t="str">
        <f t="shared" si="918"/>
        <v/>
      </c>
      <c r="HS141" s="37" t="str">
        <f t="shared" si="919"/>
        <v/>
      </c>
      <c r="HT141" s="37" t="str">
        <f t="shared" si="920"/>
        <v/>
      </c>
      <c r="HU141" s="37" t="str">
        <f t="shared" si="921"/>
        <v/>
      </c>
      <c r="HV141" s="37" t="str">
        <f t="shared" si="922"/>
        <v/>
      </c>
      <c r="HW141" s="37" t="str">
        <f t="shared" si="923"/>
        <v/>
      </c>
      <c r="HX141" s="39">
        <f t="shared" si="548"/>
        <v>0</v>
      </c>
      <c r="HY141" s="501">
        <v>2010</v>
      </c>
    </row>
    <row r="142" spans="1:233" ht="13.8">
      <c r="A142" s="501">
        <v>2011</v>
      </c>
      <c r="B142"/>
      <c r="C142"/>
      <c r="D142"/>
      <c r="E142"/>
      <c r="F142"/>
      <c r="G142" s="169">
        <v>0.71</v>
      </c>
      <c r="H142"/>
      <c r="I142"/>
      <c r="J142" s="4" t="s">
        <v>60</v>
      </c>
      <c r="K142" s="45">
        <v>1.63</v>
      </c>
      <c r="L142" s="50"/>
      <c r="M142"/>
      <c r="N142"/>
      <c r="O142" s="4" t="s">
        <v>60</v>
      </c>
      <c r="P142" s="45">
        <v>0.3</v>
      </c>
      <c r="Q142" s="169">
        <v>0.46</v>
      </c>
      <c r="R142"/>
      <c r="S142" s="4" t="s">
        <v>60</v>
      </c>
      <c r="T142" s="45">
        <v>0.06</v>
      </c>
      <c r="U142" s="45">
        <v>0.01</v>
      </c>
      <c r="V142" s="50">
        <v>0.65</v>
      </c>
      <c r="W142"/>
      <c r="X142" s="45">
        <v>0.02</v>
      </c>
      <c r="Y142" s="45">
        <v>0.03</v>
      </c>
      <c r="Z142"/>
      <c r="AA142" s="50"/>
      <c r="AB142" s="45">
        <v>0.12</v>
      </c>
      <c r="AC142"/>
      <c r="AD142"/>
      <c r="AE142" s="45">
        <v>0.2</v>
      </c>
      <c r="AF142" s="50">
        <v>0.09</v>
      </c>
      <c r="AG142" s="152">
        <f t="shared" si="735"/>
        <v>4.2799999999999994</v>
      </c>
      <c r="AH142" s="8">
        <f t="shared" si="736"/>
        <v>1.63</v>
      </c>
      <c r="AI142" s="4">
        <f t="shared" si="925"/>
        <v>12</v>
      </c>
      <c r="AJ142" s="501">
        <v>2011</v>
      </c>
      <c r="AK142" s="28" t="str">
        <f t="shared" si="737"/>
        <v/>
      </c>
      <c r="AL142" s="28" t="str">
        <f t="shared" si="738"/>
        <v/>
      </c>
      <c r="AM142" s="28" t="str">
        <f t="shared" si="739"/>
        <v/>
      </c>
      <c r="AN142" s="28" t="str">
        <f t="shared" si="740"/>
        <v/>
      </c>
      <c r="AO142" s="28" t="str">
        <f t="shared" si="741"/>
        <v/>
      </c>
      <c r="AP142" s="28" t="str">
        <f t="shared" si="742"/>
        <v/>
      </c>
      <c r="AQ142" s="28" t="str">
        <f t="shared" si="743"/>
        <v/>
      </c>
      <c r="AR142" s="28" t="str">
        <f t="shared" si="744"/>
        <v/>
      </c>
      <c r="AS142" s="28" t="str">
        <f t="shared" si="745"/>
        <v/>
      </c>
      <c r="AT142" s="28" t="str">
        <f t="shared" si="746"/>
        <v/>
      </c>
      <c r="AU142" s="28" t="str">
        <f t="shared" si="747"/>
        <v/>
      </c>
      <c r="AV142" s="28" t="str">
        <f t="shared" si="748"/>
        <v/>
      </c>
      <c r="AW142" s="28" t="str">
        <f t="shared" si="749"/>
        <v/>
      </c>
      <c r="AX142" s="28" t="str">
        <f t="shared" si="750"/>
        <v/>
      </c>
      <c r="AY142" s="28" t="str">
        <f t="shared" si="751"/>
        <v/>
      </c>
      <c r="AZ142" s="28" t="str">
        <f t="shared" si="752"/>
        <v/>
      </c>
      <c r="BA142" s="28" t="str">
        <f t="shared" si="753"/>
        <v/>
      </c>
      <c r="BB142" s="28" t="str">
        <f t="shared" si="754"/>
        <v/>
      </c>
      <c r="BC142" s="28" t="str">
        <f t="shared" si="755"/>
        <v/>
      </c>
      <c r="BD142" s="28" t="str">
        <f t="shared" si="756"/>
        <v/>
      </c>
      <c r="BE142" s="28" t="str">
        <f t="shared" si="757"/>
        <v/>
      </c>
      <c r="BF142" s="28" t="str">
        <f t="shared" si="758"/>
        <v/>
      </c>
      <c r="BG142" s="28" t="str">
        <f t="shared" si="759"/>
        <v/>
      </c>
      <c r="BH142" s="28" t="str">
        <f t="shared" si="760"/>
        <v/>
      </c>
      <c r="BI142" s="28" t="str">
        <f t="shared" si="761"/>
        <v/>
      </c>
      <c r="BJ142" s="28" t="str">
        <f t="shared" si="762"/>
        <v/>
      </c>
      <c r="BK142" s="28" t="str">
        <f t="shared" si="763"/>
        <v/>
      </c>
      <c r="BL142" s="28" t="str">
        <f t="shared" si="764"/>
        <v/>
      </c>
      <c r="BM142" s="28" t="str">
        <f t="shared" si="765"/>
        <v/>
      </c>
      <c r="BN142" s="28" t="str">
        <f t="shared" si="766"/>
        <v/>
      </c>
      <c r="BO142" s="28" t="str">
        <f t="shared" si="767"/>
        <v/>
      </c>
      <c r="BP142" s="39">
        <f t="shared" si="768"/>
        <v>0</v>
      </c>
      <c r="BQ142" s="501">
        <v>2011</v>
      </c>
      <c r="BR142" s="17" t="str">
        <f t="shared" si="769"/>
        <v xml:space="preserve"> </v>
      </c>
      <c r="BS142" s="17" t="str">
        <f t="shared" si="770"/>
        <v xml:space="preserve"> </v>
      </c>
      <c r="BT142" s="17" t="str">
        <f t="shared" si="771"/>
        <v xml:space="preserve"> </v>
      </c>
      <c r="BU142" s="17" t="str">
        <f t="shared" si="772"/>
        <v xml:space="preserve"> </v>
      </c>
      <c r="BV142" s="17" t="str">
        <f t="shared" si="773"/>
        <v xml:space="preserve"> </v>
      </c>
      <c r="BW142" s="17" t="str">
        <f t="shared" si="774"/>
        <v xml:space="preserve"> </v>
      </c>
      <c r="BX142" s="17" t="str">
        <f t="shared" si="775"/>
        <v xml:space="preserve"> </v>
      </c>
      <c r="BY142" s="17" t="str">
        <f t="shared" si="776"/>
        <v xml:space="preserve"> </v>
      </c>
      <c r="BZ142" s="17" t="str">
        <f t="shared" si="777"/>
        <v xml:space="preserve"> </v>
      </c>
      <c r="CA142" s="17" t="str">
        <f t="shared" si="778"/>
        <v xml:space="preserve"> </v>
      </c>
      <c r="CB142" s="17" t="str">
        <f t="shared" si="779"/>
        <v xml:space="preserve"> </v>
      </c>
      <c r="CC142" s="17" t="str">
        <f t="shared" si="780"/>
        <v xml:space="preserve"> </v>
      </c>
      <c r="CD142" s="17" t="str">
        <f t="shared" si="781"/>
        <v xml:space="preserve"> </v>
      </c>
      <c r="CE142" s="17" t="str">
        <f t="shared" si="782"/>
        <v xml:space="preserve"> </v>
      </c>
      <c r="CF142" s="17" t="str">
        <f t="shared" si="783"/>
        <v xml:space="preserve"> </v>
      </c>
      <c r="CG142" s="17" t="str">
        <f t="shared" si="784"/>
        <v xml:space="preserve"> </v>
      </c>
      <c r="CH142" s="17" t="str">
        <f t="shared" si="785"/>
        <v xml:space="preserve"> </v>
      </c>
      <c r="CI142" s="17" t="str">
        <f t="shared" si="786"/>
        <v xml:space="preserve"> </v>
      </c>
      <c r="CJ142" s="17" t="str">
        <f t="shared" si="787"/>
        <v xml:space="preserve"> </v>
      </c>
      <c r="CK142" s="17" t="str">
        <f t="shared" si="788"/>
        <v xml:space="preserve"> </v>
      </c>
      <c r="CL142" s="17" t="str">
        <f t="shared" si="789"/>
        <v xml:space="preserve"> </v>
      </c>
      <c r="CM142" s="17" t="str">
        <f t="shared" si="790"/>
        <v xml:space="preserve"> </v>
      </c>
      <c r="CN142" s="17" t="str">
        <f t="shared" si="791"/>
        <v xml:space="preserve"> </v>
      </c>
      <c r="CO142" s="17" t="str">
        <f t="shared" si="792"/>
        <v xml:space="preserve"> </v>
      </c>
      <c r="CP142" s="17" t="str">
        <f t="shared" si="793"/>
        <v xml:space="preserve"> </v>
      </c>
      <c r="CQ142" s="17" t="str">
        <f t="shared" si="794"/>
        <v xml:space="preserve"> </v>
      </c>
      <c r="CR142" s="17" t="str">
        <f t="shared" si="795"/>
        <v xml:space="preserve"> </v>
      </c>
      <c r="CS142" s="17" t="str">
        <f t="shared" si="796"/>
        <v xml:space="preserve"> </v>
      </c>
      <c r="CT142" s="17" t="str">
        <f t="shared" si="797"/>
        <v xml:space="preserve"> </v>
      </c>
      <c r="CU142" s="17" t="str">
        <f t="shared" si="798"/>
        <v xml:space="preserve"> </v>
      </c>
      <c r="CV142" s="17" t="str">
        <f t="shared" si="799"/>
        <v xml:space="preserve"> </v>
      </c>
      <c r="CW142" s="501">
        <v>2011</v>
      </c>
      <c r="CX142" s="17" t="str">
        <f t="shared" si="800"/>
        <v/>
      </c>
      <c r="CY142" s="17" t="str">
        <f t="shared" si="801"/>
        <v/>
      </c>
      <c r="CZ142" s="17" t="str">
        <f t="shared" si="802"/>
        <v/>
      </c>
      <c r="DA142" s="17" t="str">
        <f t="shared" si="803"/>
        <v/>
      </c>
      <c r="DB142" s="17" t="str">
        <f t="shared" si="804"/>
        <v/>
      </c>
      <c r="DC142" s="17" t="str">
        <f t="shared" si="805"/>
        <v/>
      </c>
      <c r="DD142" s="17" t="str">
        <f t="shared" si="806"/>
        <v/>
      </c>
      <c r="DE142" s="17" t="str">
        <f t="shared" si="807"/>
        <v/>
      </c>
      <c r="DF142" s="17" t="str">
        <f t="shared" si="808"/>
        <v/>
      </c>
      <c r="DG142" s="17" t="str">
        <f t="shared" si="809"/>
        <v/>
      </c>
      <c r="DH142" s="17" t="str">
        <f t="shared" si="810"/>
        <v/>
      </c>
      <c r="DI142" s="17" t="str">
        <f t="shared" si="811"/>
        <v/>
      </c>
      <c r="DJ142" s="17" t="str">
        <f t="shared" si="812"/>
        <v/>
      </c>
      <c r="DK142" s="17" t="str">
        <f t="shared" si="813"/>
        <v/>
      </c>
      <c r="DL142" s="17" t="str">
        <f t="shared" si="814"/>
        <v/>
      </c>
      <c r="DM142" s="17" t="str">
        <f t="shared" si="815"/>
        <v/>
      </c>
      <c r="DN142" s="17" t="str">
        <f t="shared" si="816"/>
        <v/>
      </c>
      <c r="DO142" s="17" t="str">
        <f t="shared" si="817"/>
        <v/>
      </c>
      <c r="DP142" s="17" t="str">
        <f t="shared" si="818"/>
        <v/>
      </c>
      <c r="DQ142" s="17" t="str">
        <f t="shared" si="819"/>
        <v/>
      </c>
      <c r="DR142" s="17" t="str">
        <f t="shared" si="820"/>
        <v/>
      </c>
      <c r="DS142" s="17" t="str">
        <f t="shared" si="821"/>
        <v/>
      </c>
      <c r="DT142" s="17" t="str">
        <f t="shared" si="822"/>
        <v/>
      </c>
      <c r="DU142" s="17" t="str">
        <f t="shared" si="823"/>
        <v/>
      </c>
      <c r="DV142" s="17" t="str">
        <f t="shared" si="824"/>
        <v/>
      </c>
      <c r="DW142" s="17" t="str">
        <f t="shared" si="825"/>
        <v/>
      </c>
      <c r="DX142" s="17" t="str">
        <f t="shared" si="826"/>
        <v/>
      </c>
      <c r="DY142" s="17" t="str">
        <f t="shared" si="827"/>
        <v/>
      </c>
      <c r="DZ142" s="17" t="str">
        <f t="shared" si="828"/>
        <v/>
      </c>
      <c r="EA142" s="17" t="str">
        <f t="shared" si="829"/>
        <v/>
      </c>
      <c r="EB142" s="17" t="str">
        <f t="shared" si="830"/>
        <v/>
      </c>
      <c r="EC142" s="501">
        <v>2011</v>
      </c>
      <c r="ED142" s="37" t="str">
        <f t="shared" si="926"/>
        <v/>
      </c>
      <c r="EE142" s="37" t="str">
        <f t="shared" si="927"/>
        <v/>
      </c>
      <c r="EF142" s="37" t="str">
        <f t="shared" si="928"/>
        <v/>
      </c>
      <c r="EG142" s="37" t="str">
        <f t="shared" si="929"/>
        <v/>
      </c>
      <c r="EH142" s="37" t="str">
        <f t="shared" si="930"/>
        <v/>
      </c>
      <c r="EI142" s="37">
        <f t="shared" si="931"/>
        <v>1</v>
      </c>
      <c r="EJ142" s="37" t="str">
        <f t="shared" si="932"/>
        <v/>
      </c>
      <c r="EK142" s="37" t="str">
        <f t="shared" si="933"/>
        <v/>
      </c>
      <c r="EL142" s="37" t="str">
        <f t="shared" si="934"/>
        <v/>
      </c>
      <c r="EM142" s="37">
        <f t="shared" si="935"/>
        <v>1</v>
      </c>
      <c r="EN142" s="37" t="str">
        <f t="shared" si="936"/>
        <v/>
      </c>
      <c r="EO142" s="37" t="str">
        <f t="shared" si="937"/>
        <v/>
      </c>
      <c r="EP142" s="37" t="str">
        <f t="shared" si="938"/>
        <v/>
      </c>
      <c r="EQ142" s="37" t="str">
        <f t="shared" si="939"/>
        <v/>
      </c>
      <c r="ER142" s="37">
        <f t="shared" si="940"/>
        <v>1</v>
      </c>
      <c r="ES142" s="37">
        <f t="shared" si="941"/>
        <v>1</v>
      </c>
      <c r="ET142" s="37" t="str">
        <f t="shared" si="942"/>
        <v/>
      </c>
      <c r="EU142" s="37" t="str">
        <f t="shared" si="943"/>
        <v/>
      </c>
      <c r="EV142" s="37">
        <f t="shared" si="944"/>
        <v>1</v>
      </c>
      <c r="EW142" s="37">
        <f t="shared" si="945"/>
        <v>1</v>
      </c>
      <c r="EX142" s="37">
        <f t="shared" si="946"/>
        <v>1</v>
      </c>
      <c r="EY142" s="37" t="str">
        <f t="shared" si="947"/>
        <v/>
      </c>
      <c r="EZ142" s="37">
        <f t="shared" si="948"/>
        <v>1</v>
      </c>
      <c r="FA142" s="37">
        <f t="shared" si="949"/>
        <v>1</v>
      </c>
      <c r="FB142" s="37" t="str">
        <f t="shared" si="950"/>
        <v/>
      </c>
      <c r="FC142" s="37" t="str">
        <f t="shared" si="951"/>
        <v/>
      </c>
      <c r="FD142" s="37">
        <f t="shared" si="952"/>
        <v>1</v>
      </c>
      <c r="FE142" s="37" t="str">
        <f t="shared" si="953"/>
        <v/>
      </c>
      <c r="FF142" s="37" t="str">
        <f t="shared" si="954"/>
        <v/>
      </c>
      <c r="FG142" s="37">
        <f t="shared" si="955"/>
        <v>1</v>
      </c>
      <c r="FH142" s="37">
        <f t="shared" si="956"/>
        <v>1</v>
      </c>
      <c r="FI142" s="54">
        <f t="shared" si="924"/>
        <v>12</v>
      </c>
      <c r="FJ142" s="501">
        <v>2011</v>
      </c>
      <c r="FK142" s="37" t="str">
        <f t="shared" si="862"/>
        <v/>
      </c>
      <c r="FL142" s="37" t="str">
        <f t="shared" si="863"/>
        <v/>
      </c>
      <c r="FM142" s="37" t="str">
        <f t="shared" si="864"/>
        <v/>
      </c>
      <c r="FN142" s="37" t="str">
        <f t="shared" si="865"/>
        <v/>
      </c>
      <c r="FO142" s="37" t="str">
        <f t="shared" si="866"/>
        <v/>
      </c>
      <c r="FP142" s="37" t="str">
        <f t="shared" si="867"/>
        <v/>
      </c>
      <c r="FQ142" s="37" t="str">
        <f t="shared" si="868"/>
        <v/>
      </c>
      <c r="FR142" s="37" t="str">
        <f t="shared" si="869"/>
        <v/>
      </c>
      <c r="FS142" s="37" t="str">
        <f t="shared" si="870"/>
        <v/>
      </c>
      <c r="FT142" s="37">
        <f t="shared" si="871"/>
        <v>1</v>
      </c>
      <c r="FU142" s="37" t="str">
        <f t="shared" si="872"/>
        <v/>
      </c>
      <c r="FV142" s="37" t="str">
        <f t="shared" si="873"/>
        <v/>
      </c>
      <c r="FW142" s="37" t="str">
        <f t="shared" si="874"/>
        <v/>
      </c>
      <c r="FX142" s="37" t="str">
        <f t="shared" si="875"/>
        <v/>
      </c>
      <c r="FY142" s="37" t="str">
        <f t="shared" si="876"/>
        <v/>
      </c>
      <c r="FZ142" s="37" t="str">
        <f t="shared" si="877"/>
        <v/>
      </c>
      <c r="GA142" s="37" t="str">
        <f t="shared" si="878"/>
        <v/>
      </c>
      <c r="GB142" s="37" t="str">
        <f t="shared" si="879"/>
        <v/>
      </c>
      <c r="GC142" s="37" t="str">
        <f t="shared" si="880"/>
        <v/>
      </c>
      <c r="GD142" s="37" t="str">
        <f t="shared" si="881"/>
        <v/>
      </c>
      <c r="GE142" s="37" t="str">
        <f t="shared" si="882"/>
        <v/>
      </c>
      <c r="GF142" s="37" t="str">
        <f t="shared" si="883"/>
        <v/>
      </c>
      <c r="GG142" s="37" t="str">
        <f t="shared" si="884"/>
        <v/>
      </c>
      <c r="GH142" s="37" t="str">
        <f t="shared" si="885"/>
        <v/>
      </c>
      <c r="GI142" s="37" t="str">
        <f t="shared" si="886"/>
        <v/>
      </c>
      <c r="GJ142" s="37" t="str">
        <f t="shared" si="887"/>
        <v/>
      </c>
      <c r="GK142" s="37" t="str">
        <f t="shared" si="888"/>
        <v/>
      </c>
      <c r="GL142" s="37" t="str">
        <f t="shared" si="889"/>
        <v/>
      </c>
      <c r="GM142" s="37" t="str">
        <f t="shared" si="890"/>
        <v/>
      </c>
      <c r="GN142" s="37" t="str">
        <f t="shared" si="891"/>
        <v/>
      </c>
      <c r="GO142" s="37" t="str">
        <f t="shared" si="892"/>
        <v/>
      </c>
      <c r="GP142" s="39">
        <f t="shared" si="547"/>
        <v>1</v>
      </c>
      <c r="GQ142" s="501">
        <v>2011</v>
      </c>
      <c r="GR142" s="501">
        <v>2011</v>
      </c>
      <c r="GS142" s="37" t="str">
        <f t="shared" si="893"/>
        <v/>
      </c>
      <c r="GT142" s="37" t="str">
        <f t="shared" si="894"/>
        <v/>
      </c>
      <c r="GU142" s="37" t="str">
        <f t="shared" si="895"/>
        <v/>
      </c>
      <c r="GV142" s="37" t="str">
        <f t="shared" si="896"/>
        <v/>
      </c>
      <c r="GW142" s="37" t="str">
        <f t="shared" si="897"/>
        <v/>
      </c>
      <c r="GX142" s="37" t="str">
        <f t="shared" si="898"/>
        <v/>
      </c>
      <c r="GY142" s="37" t="str">
        <f t="shared" si="899"/>
        <v/>
      </c>
      <c r="GZ142" s="37" t="str">
        <f t="shared" si="900"/>
        <v/>
      </c>
      <c r="HA142" s="37" t="str">
        <f t="shared" si="901"/>
        <v/>
      </c>
      <c r="HB142" s="37" t="str">
        <f t="shared" si="902"/>
        <v/>
      </c>
      <c r="HC142" s="37" t="str">
        <f t="shared" si="903"/>
        <v/>
      </c>
      <c r="HD142" s="37" t="str">
        <f t="shared" si="904"/>
        <v/>
      </c>
      <c r="HE142" s="37" t="str">
        <f t="shared" si="905"/>
        <v/>
      </c>
      <c r="HF142" s="37" t="str">
        <f t="shared" si="906"/>
        <v/>
      </c>
      <c r="HG142" s="37" t="str">
        <f t="shared" si="907"/>
        <v/>
      </c>
      <c r="HH142" s="37" t="str">
        <f t="shared" si="908"/>
        <v/>
      </c>
      <c r="HI142" s="37" t="str">
        <f t="shared" si="909"/>
        <v/>
      </c>
      <c r="HJ142" s="37" t="str">
        <f t="shared" si="910"/>
        <v/>
      </c>
      <c r="HK142" s="37" t="str">
        <f t="shared" si="911"/>
        <v/>
      </c>
      <c r="HL142" s="37" t="str">
        <f t="shared" si="912"/>
        <v/>
      </c>
      <c r="HM142" s="37" t="str">
        <f t="shared" si="913"/>
        <v/>
      </c>
      <c r="HN142" s="37" t="str">
        <f t="shared" si="914"/>
        <v/>
      </c>
      <c r="HO142" s="37" t="str">
        <f t="shared" si="915"/>
        <v/>
      </c>
      <c r="HP142" s="37" t="str">
        <f t="shared" si="916"/>
        <v/>
      </c>
      <c r="HQ142" s="37" t="str">
        <f t="shared" si="917"/>
        <v/>
      </c>
      <c r="HR142" s="37" t="str">
        <f t="shared" si="918"/>
        <v/>
      </c>
      <c r="HS142" s="37" t="str">
        <f t="shared" si="919"/>
        <v/>
      </c>
      <c r="HT142" s="37" t="str">
        <f t="shared" si="920"/>
        <v/>
      </c>
      <c r="HU142" s="37" t="str">
        <f t="shared" si="921"/>
        <v/>
      </c>
      <c r="HV142" s="37" t="str">
        <f t="shared" si="922"/>
        <v/>
      </c>
      <c r="HW142" s="37" t="str">
        <f t="shared" si="923"/>
        <v/>
      </c>
      <c r="HX142" s="39">
        <f t="shared" si="548"/>
        <v>0</v>
      </c>
      <c r="HY142" s="501">
        <v>2011</v>
      </c>
    </row>
    <row r="143" spans="1:233" ht="13.8">
      <c r="A143" s="501">
        <v>2012</v>
      </c>
      <c r="B143" s="45">
        <v>0.01</v>
      </c>
      <c r="C143" s="45">
        <v>0.33</v>
      </c>
      <c r="D143" s="45">
        <v>0.02</v>
      </c>
      <c r="E143" s="291" t="s">
        <v>60</v>
      </c>
      <c r="F143" s="45">
        <v>0.13</v>
      </c>
      <c r="G143" s="50"/>
      <c r="H143"/>
      <c r="I143"/>
      <c r="J143">
        <v>0.36</v>
      </c>
      <c r="K143"/>
      <c r="L143" s="50"/>
      <c r="M143"/>
      <c r="N143" s="45">
        <v>0.22</v>
      </c>
      <c r="O143"/>
      <c r="P143" s="5" t="s">
        <v>60</v>
      </c>
      <c r="Q143" s="623" t="s">
        <v>60</v>
      </c>
      <c r="R143"/>
      <c r="S143"/>
      <c r="T143"/>
      <c r="U143" s="624" t="s">
        <v>60</v>
      </c>
      <c r="V143" s="50">
        <v>0.67</v>
      </c>
      <c r="W143"/>
      <c r="X143" s="624" t="s">
        <v>60</v>
      </c>
      <c r="Y143" s="45">
        <v>0.61</v>
      </c>
      <c r="Z143">
        <v>0.01</v>
      </c>
      <c r="AA143" s="623" t="s">
        <v>60</v>
      </c>
      <c r="AB143"/>
      <c r="AC143">
        <v>0.12</v>
      </c>
      <c r="AD143"/>
      <c r="AE143"/>
      <c r="AF143" s="50">
        <v>0.03</v>
      </c>
      <c r="AG143" s="152">
        <f t="shared" si="735"/>
        <v>2.5099999999999998</v>
      </c>
      <c r="AH143" s="8">
        <f t="shared" si="736"/>
        <v>0.67</v>
      </c>
      <c r="AI143" s="4">
        <f t="shared" si="925"/>
        <v>11</v>
      </c>
      <c r="AJ143" s="501">
        <v>2012</v>
      </c>
      <c r="AK143" s="28" t="str">
        <f t="shared" si="737"/>
        <v/>
      </c>
      <c r="AL143" s="28" t="str">
        <f t="shared" si="738"/>
        <v/>
      </c>
      <c r="AM143" s="28" t="str">
        <f t="shared" si="739"/>
        <v/>
      </c>
      <c r="AN143" s="28" t="str">
        <f t="shared" si="740"/>
        <v/>
      </c>
      <c r="AO143" s="28" t="str">
        <f t="shared" si="741"/>
        <v/>
      </c>
      <c r="AP143" s="28" t="str">
        <f t="shared" si="742"/>
        <v/>
      </c>
      <c r="AQ143" s="28" t="str">
        <f t="shared" si="743"/>
        <v/>
      </c>
      <c r="AR143" s="28" t="str">
        <f t="shared" si="744"/>
        <v/>
      </c>
      <c r="AS143" s="28" t="str">
        <f t="shared" si="745"/>
        <v/>
      </c>
      <c r="AT143" s="28" t="str">
        <f t="shared" si="746"/>
        <v/>
      </c>
      <c r="AU143" s="28" t="str">
        <f t="shared" si="747"/>
        <v/>
      </c>
      <c r="AV143" s="28" t="str">
        <f t="shared" si="748"/>
        <v/>
      </c>
      <c r="AW143" s="28" t="str">
        <f t="shared" si="749"/>
        <v/>
      </c>
      <c r="AX143" s="28" t="str">
        <f t="shared" si="750"/>
        <v/>
      </c>
      <c r="AY143" s="28" t="str">
        <f t="shared" si="751"/>
        <v/>
      </c>
      <c r="AZ143" s="28" t="str">
        <f t="shared" si="752"/>
        <v/>
      </c>
      <c r="BA143" s="28" t="str">
        <f t="shared" si="753"/>
        <v/>
      </c>
      <c r="BB143" s="28" t="str">
        <f t="shared" si="754"/>
        <v/>
      </c>
      <c r="BC143" s="28" t="str">
        <f t="shared" si="755"/>
        <v/>
      </c>
      <c r="BD143" s="28" t="str">
        <f t="shared" si="756"/>
        <v/>
      </c>
      <c r="BE143" s="28" t="str">
        <f t="shared" si="757"/>
        <v/>
      </c>
      <c r="BF143" s="28" t="str">
        <f t="shared" si="758"/>
        <v/>
      </c>
      <c r="BG143" s="28" t="str">
        <f t="shared" si="759"/>
        <v/>
      </c>
      <c r="BH143" s="28" t="str">
        <f t="shared" si="760"/>
        <v/>
      </c>
      <c r="BI143" s="28" t="str">
        <f t="shared" si="761"/>
        <v/>
      </c>
      <c r="BJ143" s="28" t="str">
        <f t="shared" si="762"/>
        <v/>
      </c>
      <c r="BK143" s="28" t="str">
        <f t="shared" si="763"/>
        <v/>
      </c>
      <c r="BL143" s="28" t="str">
        <f t="shared" si="764"/>
        <v/>
      </c>
      <c r="BM143" s="28" t="str">
        <f t="shared" si="765"/>
        <v/>
      </c>
      <c r="BN143" s="28" t="str">
        <f t="shared" si="766"/>
        <v/>
      </c>
      <c r="BO143" s="28" t="str">
        <f t="shared" si="767"/>
        <v/>
      </c>
      <c r="BP143" s="39">
        <f t="shared" si="768"/>
        <v>0</v>
      </c>
      <c r="BQ143" s="501">
        <v>2012</v>
      </c>
      <c r="BR143" s="17" t="str">
        <f t="shared" si="769"/>
        <v xml:space="preserve"> </v>
      </c>
      <c r="BS143" s="17" t="str">
        <f t="shared" si="770"/>
        <v xml:space="preserve"> </v>
      </c>
      <c r="BT143" s="17" t="str">
        <f t="shared" si="771"/>
        <v xml:space="preserve"> </v>
      </c>
      <c r="BU143" s="17" t="str">
        <f t="shared" si="772"/>
        <v xml:space="preserve"> </v>
      </c>
      <c r="BV143" s="17" t="str">
        <f t="shared" si="773"/>
        <v xml:space="preserve"> </v>
      </c>
      <c r="BW143" s="17" t="str">
        <f t="shared" si="774"/>
        <v xml:space="preserve"> </v>
      </c>
      <c r="BX143" s="17" t="str">
        <f t="shared" si="775"/>
        <v xml:space="preserve"> </v>
      </c>
      <c r="BY143" s="17" t="str">
        <f t="shared" si="776"/>
        <v xml:space="preserve"> </v>
      </c>
      <c r="BZ143" s="17" t="str">
        <f t="shared" si="777"/>
        <v xml:space="preserve"> </v>
      </c>
      <c r="CA143" s="17" t="str">
        <f t="shared" si="778"/>
        <v xml:space="preserve"> </v>
      </c>
      <c r="CB143" s="17" t="str">
        <f t="shared" si="779"/>
        <v xml:space="preserve"> </v>
      </c>
      <c r="CC143" s="17" t="str">
        <f t="shared" si="780"/>
        <v xml:space="preserve"> </v>
      </c>
      <c r="CD143" s="17" t="str">
        <f t="shared" si="781"/>
        <v xml:space="preserve"> </v>
      </c>
      <c r="CE143" s="17" t="str">
        <f t="shared" si="782"/>
        <v xml:space="preserve"> </v>
      </c>
      <c r="CF143" s="17" t="str">
        <f t="shared" si="783"/>
        <v xml:space="preserve"> </v>
      </c>
      <c r="CG143" s="17" t="str">
        <f t="shared" si="784"/>
        <v xml:space="preserve"> </v>
      </c>
      <c r="CH143" s="17" t="str">
        <f t="shared" si="785"/>
        <v xml:space="preserve"> </v>
      </c>
      <c r="CI143" s="17" t="str">
        <f t="shared" si="786"/>
        <v xml:space="preserve"> </v>
      </c>
      <c r="CJ143" s="17" t="str">
        <f t="shared" si="787"/>
        <v xml:space="preserve"> </v>
      </c>
      <c r="CK143" s="17" t="str">
        <f t="shared" si="788"/>
        <v xml:space="preserve"> </v>
      </c>
      <c r="CL143" s="17" t="str">
        <f t="shared" si="789"/>
        <v xml:space="preserve"> </v>
      </c>
      <c r="CM143" s="17" t="str">
        <f t="shared" si="790"/>
        <v xml:space="preserve"> </v>
      </c>
      <c r="CN143" s="17" t="str">
        <f t="shared" si="791"/>
        <v xml:space="preserve"> </v>
      </c>
      <c r="CO143" s="17" t="str">
        <f t="shared" si="792"/>
        <v xml:space="preserve"> </v>
      </c>
      <c r="CP143" s="17" t="str">
        <f t="shared" si="793"/>
        <v xml:space="preserve"> </v>
      </c>
      <c r="CQ143" s="17" t="str">
        <f t="shared" si="794"/>
        <v xml:space="preserve"> </v>
      </c>
      <c r="CR143" s="17" t="str">
        <f t="shared" si="795"/>
        <v xml:space="preserve"> </v>
      </c>
      <c r="CS143" s="17" t="str">
        <f t="shared" si="796"/>
        <v xml:space="preserve"> </v>
      </c>
      <c r="CT143" s="17" t="str">
        <f t="shared" si="797"/>
        <v xml:space="preserve"> </v>
      </c>
      <c r="CU143" s="17" t="str">
        <f t="shared" si="798"/>
        <v xml:space="preserve"> </v>
      </c>
      <c r="CV143" s="17" t="str">
        <f t="shared" si="799"/>
        <v xml:space="preserve"> </v>
      </c>
      <c r="CW143" s="501">
        <v>2012</v>
      </c>
      <c r="CX143" s="17" t="str">
        <f t="shared" si="800"/>
        <v/>
      </c>
      <c r="CY143" s="17" t="str">
        <f t="shared" si="801"/>
        <v/>
      </c>
      <c r="CZ143" s="17" t="str">
        <f t="shared" si="802"/>
        <v/>
      </c>
      <c r="DA143" s="17" t="str">
        <f t="shared" si="803"/>
        <v/>
      </c>
      <c r="DB143" s="17" t="str">
        <f t="shared" si="804"/>
        <v/>
      </c>
      <c r="DC143" s="17" t="str">
        <f t="shared" si="805"/>
        <v/>
      </c>
      <c r="DD143" s="17" t="str">
        <f t="shared" si="806"/>
        <v/>
      </c>
      <c r="DE143" s="17" t="str">
        <f t="shared" si="807"/>
        <v/>
      </c>
      <c r="DF143" s="17" t="str">
        <f t="shared" si="808"/>
        <v/>
      </c>
      <c r="DG143" s="17" t="str">
        <f t="shared" si="809"/>
        <v/>
      </c>
      <c r="DH143" s="17" t="str">
        <f t="shared" si="810"/>
        <v/>
      </c>
      <c r="DI143" s="17" t="str">
        <f t="shared" si="811"/>
        <v/>
      </c>
      <c r="DJ143" s="17" t="str">
        <f t="shared" si="812"/>
        <v/>
      </c>
      <c r="DK143" s="17" t="str">
        <f t="shared" si="813"/>
        <v/>
      </c>
      <c r="DL143" s="17" t="str">
        <f t="shared" si="814"/>
        <v/>
      </c>
      <c r="DM143" s="17" t="str">
        <f t="shared" si="815"/>
        <v/>
      </c>
      <c r="DN143" s="17" t="str">
        <f t="shared" si="816"/>
        <v/>
      </c>
      <c r="DO143" s="17" t="str">
        <f t="shared" si="817"/>
        <v/>
      </c>
      <c r="DP143" s="17" t="str">
        <f t="shared" si="818"/>
        <v/>
      </c>
      <c r="DQ143" s="17" t="str">
        <f t="shared" si="819"/>
        <v/>
      </c>
      <c r="DR143" s="17" t="str">
        <f t="shared" si="820"/>
        <v/>
      </c>
      <c r="DS143" s="17" t="str">
        <f t="shared" si="821"/>
        <v/>
      </c>
      <c r="DT143" s="17" t="str">
        <f t="shared" si="822"/>
        <v/>
      </c>
      <c r="DU143" s="17" t="str">
        <f t="shared" si="823"/>
        <v/>
      </c>
      <c r="DV143" s="17" t="str">
        <f t="shared" si="824"/>
        <v/>
      </c>
      <c r="DW143" s="17" t="str">
        <f t="shared" si="825"/>
        <v/>
      </c>
      <c r="DX143" s="17" t="str">
        <f t="shared" si="826"/>
        <v/>
      </c>
      <c r="DY143" s="17" t="str">
        <f t="shared" si="827"/>
        <v/>
      </c>
      <c r="DZ143" s="17" t="str">
        <f t="shared" si="828"/>
        <v/>
      </c>
      <c r="EA143" s="17" t="str">
        <f t="shared" si="829"/>
        <v/>
      </c>
      <c r="EB143" s="17" t="str">
        <f t="shared" si="830"/>
        <v/>
      </c>
      <c r="EC143" s="501">
        <v>2012</v>
      </c>
      <c r="ED143" s="37">
        <f t="shared" si="926"/>
        <v>1</v>
      </c>
      <c r="EE143" s="37">
        <f t="shared" si="927"/>
        <v>1</v>
      </c>
      <c r="EF143" s="37">
        <f t="shared" si="928"/>
        <v>1</v>
      </c>
      <c r="EG143" s="37" t="str">
        <f t="shared" si="929"/>
        <v/>
      </c>
      <c r="EH143" s="37">
        <f t="shared" si="930"/>
        <v>1</v>
      </c>
      <c r="EI143" s="37" t="str">
        <f t="shared" si="931"/>
        <v/>
      </c>
      <c r="EJ143" s="37" t="str">
        <f t="shared" si="932"/>
        <v/>
      </c>
      <c r="EK143" s="37" t="str">
        <f t="shared" si="933"/>
        <v/>
      </c>
      <c r="EL143" s="37">
        <f t="shared" si="934"/>
        <v>1</v>
      </c>
      <c r="EM143" s="37" t="str">
        <f t="shared" si="935"/>
        <v/>
      </c>
      <c r="EN143" s="37" t="str">
        <f t="shared" si="936"/>
        <v/>
      </c>
      <c r="EO143" s="37" t="str">
        <f t="shared" si="937"/>
        <v/>
      </c>
      <c r="EP143" s="37">
        <f t="shared" si="938"/>
        <v>1</v>
      </c>
      <c r="EQ143" s="37" t="str">
        <f t="shared" si="939"/>
        <v/>
      </c>
      <c r="ER143" s="37" t="str">
        <f t="shared" si="940"/>
        <v/>
      </c>
      <c r="ES143" s="37" t="str">
        <f t="shared" si="941"/>
        <v/>
      </c>
      <c r="ET143" s="37" t="str">
        <f t="shared" si="942"/>
        <v/>
      </c>
      <c r="EU143" s="37" t="str">
        <f t="shared" si="943"/>
        <v/>
      </c>
      <c r="EV143" s="37" t="str">
        <f t="shared" si="944"/>
        <v/>
      </c>
      <c r="EW143" s="37" t="str">
        <f t="shared" si="945"/>
        <v/>
      </c>
      <c r="EX143" s="37">
        <f t="shared" si="946"/>
        <v>1</v>
      </c>
      <c r="EY143" s="37" t="str">
        <f t="shared" si="947"/>
        <v/>
      </c>
      <c r="EZ143" s="37" t="str">
        <f t="shared" si="948"/>
        <v/>
      </c>
      <c r="FA143" s="37">
        <f t="shared" si="949"/>
        <v>1</v>
      </c>
      <c r="FB143" s="37">
        <f t="shared" si="950"/>
        <v>1</v>
      </c>
      <c r="FC143" s="37" t="str">
        <f t="shared" si="951"/>
        <v/>
      </c>
      <c r="FD143" s="37" t="str">
        <f t="shared" si="952"/>
        <v/>
      </c>
      <c r="FE143" s="37">
        <f t="shared" si="953"/>
        <v>1</v>
      </c>
      <c r="FF143" s="37" t="str">
        <f t="shared" si="954"/>
        <v/>
      </c>
      <c r="FG143" s="37" t="str">
        <f t="shared" si="955"/>
        <v/>
      </c>
      <c r="FH143" s="37">
        <f t="shared" si="956"/>
        <v>1</v>
      </c>
      <c r="FI143" s="54">
        <f t="shared" si="924"/>
        <v>11</v>
      </c>
      <c r="FJ143" s="501">
        <v>2012</v>
      </c>
      <c r="FK143" s="37" t="str">
        <f t="shared" ref="FK143:FK161" si="957">IF(OR(B143="T",B143="+",B143="?",B143=0,B143&lt;1),"",1)</f>
        <v/>
      </c>
      <c r="FL143" s="37" t="str">
        <f t="shared" ref="FL143:FL161" si="958">IF(OR(C143="T",C143="+",C143="?",C143=0,C143&lt;1),"",1)</f>
        <v/>
      </c>
      <c r="FM143" s="37" t="str">
        <f t="shared" ref="FM143:FM161" si="959">IF(OR(D143="T",D143="+",D143="?",D143=0,D143&lt;1),"",1)</f>
        <v/>
      </c>
      <c r="FN143" s="37" t="str">
        <f t="shared" ref="FN143:FN161" si="960">IF(OR(E143="T",E143="+",E143="?",E143=0,E143&lt;1),"",1)</f>
        <v/>
      </c>
      <c r="FO143" s="37" t="str">
        <f t="shared" ref="FO143:FO161" si="961">IF(OR(F143="T",F143="+",F143="?",F143=0,F143&lt;1),"",1)</f>
        <v/>
      </c>
      <c r="FP143" s="37" t="str">
        <f t="shared" ref="FP143:FP161" si="962">IF(OR(G143="T",G143="+",G143="?",G143=0,G143&lt;1),"",1)</f>
        <v/>
      </c>
      <c r="FQ143" s="37" t="str">
        <f t="shared" ref="FQ143:FQ161" si="963">IF(OR(H143="T",H143="+",H143="?",H143=0,H143&lt;1),"",1)</f>
        <v/>
      </c>
      <c r="FR143" s="37" t="str">
        <f t="shared" ref="FR143:FR161" si="964">IF(OR(I143="T",I143="+",I143="?",I143=0,I143&lt;1),"",1)</f>
        <v/>
      </c>
      <c r="FS143" s="37" t="str">
        <f t="shared" ref="FS143:FS161" si="965">IF(OR(J143="T",J143="+",J143="?",J143=0,J143&lt;1),"",1)</f>
        <v/>
      </c>
      <c r="FT143" s="37" t="str">
        <f t="shared" ref="FT143:FT161" si="966">IF(OR(K143="T",K143="+",K143="?",K143=0,K143&lt;1),"",1)</f>
        <v/>
      </c>
      <c r="FU143" s="37" t="str">
        <f t="shared" ref="FU143:FU161" si="967">IF(OR(L143="T",L143="+",L143="?",L143=0,L143&lt;1),"",1)</f>
        <v/>
      </c>
      <c r="FV143" s="37" t="str">
        <f t="shared" ref="FV143:FV161" si="968">IF(OR(M143="T",M143="+",M143="?",M143=0,M143&lt;1),"",1)</f>
        <v/>
      </c>
      <c r="FW143" s="37" t="str">
        <f t="shared" ref="FW143:FW161" si="969">IF(OR(N143="T",N143="+",N143="?",N143=0,N143&lt;1),"",1)</f>
        <v/>
      </c>
      <c r="FX143" s="37" t="str">
        <f t="shared" ref="FX143:FX161" si="970">IF(OR(O143="T",O143="+",O143="?",O143=0,O143&lt;1),"",1)</f>
        <v/>
      </c>
      <c r="FY143" s="37" t="str">
        <f t="shared" ref="FY143:FY161" si="971">IF(OR(P143="T",P143="+",P143="?",P143=0,P143&lt;1),"",1)</f>
        <v/>
      </c>
      <c r="FZ143" s="37" t="str">
        <f t="shared" ref="FZ143:FZ161" si="972">IF(OR(Q143="T",Q143="+",Q143="?",Q143=0,Q143&lt;1),"",1)</f>
        <v/>
      </c>
      <c r="GA143" s="37" t="str">
        <f t="shared" ref="GA143:GA161" si="973">IF(OR(R143="T",R143="+",R143="?",R143=0,R143&lt;1),"",1)</f>
        <v/>
      </c>
      <c r="GB143" s="37" t="str">
        <f t="shared" ref="GB143:GB161" si="974">IF(OR(S143="T",S143="+",S143="?",S143=0,S143&lt;1),"",1)</f>
        <v/>
      </c>
      <c r="GC143" s="37" t="str">
        <f t="shared" ref="GC143:GC161" si="975">IF(OR(T143="T",T143="+",T143="?",T143=0,T143&lt;1),"",1)</f>
        <v/>
      </c>
      <c r="GD143" s="37" t="str">
        <f t="shared" ref="GD143:GD161" si="976">IF(OR(U143="T",U143="+",U143="?",U143=0,U143&lt;1),"",1)</f>
        <v/>
      </c>
      <c r="GE143" s="37" t="str">
        <f t="shared" ref="GE143:GE161" si="977">IF(OR(V143="T",V143="+",V143="?",V143=0,V143&lt;1),"",1)</f>
        <v/>
      </c>
      <c r="GF143" s="37" t="str">
        <f t="shared" ref="GF143:GF161" si="978">IF(OR(W143="T",W143="+",W143="?",W143=0,W143&lt;1),"",1)</f>
        <v/>
      </c>
      <c r="GG143" s="37" t="str">
        <f t="shared" ref="GG143:GG161" si="979">IF(OR(X143="T",X143="+",X143="?",X143=0,X143&lt;1),"",1)</f>
        <v/>
      </c>
      <c r="GH143" s="37" t="str">
        <f t="shared" ref="GH143:GH161" si="980">IF(OR(Y143="T",Y143="+",Y143="?",Y143=0,Y143&lt;1),"",1)</f>
        <v/>
      </c>
      <c r="GI143" s="37" t="str">
        <f t="shared" ref="GI143:GI161" si="981">IF(OR(Z143="T",Z143="+",Z143="?",Z143=0,Z143&lt;1),"",1)</f>
        <v/>
      </c>
      <c r="GJ143" s="37" t="str">
        <f t="shared" ref="GJ143:GJ161" si="982">IF(OR(AA143="T",AA143="+",AA143="?",AA143=0,AA143&lt;1),"",1)</f>
        <v/>
      </c>
      <c r="GK143" s="37" t="str">
        <f t="shared" ref="GK143:GK161" si="983">IF(OR(AB143="T",AB143="+",AB143="?",AB143=0,AB143&lt;1),"",1)</f>
        <v/>
      </c>
      <c r="GL143" s="37" t="str">
        <f t="shared" ref="GL143:GL161" si="984">IF(OR(AC143="T",AC143="+",AC143="?",AC143=0,AC143&lt;1),"",1)</f>
        <v/>
      </c>
      <c r="GM143" s="37" t="str">
        <f t="shared" ref="GM143:GM161" si="985">IF(OR(AD143="T",AD143="+",AD143="?",AD143=0,AD143&lt;1),"",1)</f>
        <v/>
      </c>
      <c r="GN143" s="37" t="str">
        <f t="shared" ref="GN143:GN161" si="986">IF(OR(AE143="T",AE143="+",AE143="?",AE143=0,AE143&lt;1),"",1)</f>
        <v/>
      </c>
      <c r="GO143" s="37" t="str">
        <f t="shared" ref="GO143:GO161" si="987">IF(OR(AF143="T",AF143="+",AF143="?",AF143=0,AF143&lt;1),"",1)</f>
        <v/>
      </c>
      <c r="GP143" s="39">
        <f t="shared" ref="GP143:GP161" si="988">SUM(FK143:GO143)</f>
        <v>0</v>
      </c>
      <c r="GQ143" s="501">
        <v>2012</v>
      </c>
      <c r="GR143" s="501">
        <v>2012</v>
      </c>
      <c r="GS143" s="37" t="str">
        <f t="shared" si="893"/>
        <v/>
      </c>
      <c r="GT143" s="37" t="str">
        <f t="shared" si="894"/>
        <v/>
      </c>
      <c r="GU143" s="37" t="str">
        <f t="shared" si="895"/>
        <v/>
      </c>
      <c r="GV143" s="37" t="str">
        <f t="shared" si="896"/>
        <v/>
      </c>
      <c r="GW143" s="37" t="str">
        <f t="shared" si="897"/>
        <v/>
      </c>
      <c r="GX143" s="37" t="str">
        <f t="shared" si="898"/>
        <v/>
      </c>
      <c r="GY143" s="37" t="str">
        <f t="shared" si="899"/>
        <v/>
      </c>
      <c r="GZ143" s="37" t="str">
        <f t="shared" si="900"/>
        <v/>
      </c>
      <c r="HA143" s="37" t="str">
        <f t="shared" si="901"/>
        <v/>
      </c>
      <c r="HB143" s="37" t="str">
        <f t="shared" si="902"/>
        <v/>
      </c>
      <c r="HC143" s="37" t="str">
        <f t="shared" si="903"/>
        <v/>
      </c>
      <c r="HD143" s="37" t="str">
        <f t="shared" si="904"/>
        <v/>
      </c>
      <c r="HE143" s="37" t="str">
        <f t="shared" si="905"/>
        <v/>
      </c>
      <c r="HF143" s="37" t="str">
        <f t="shared" si="906"/>
        <v/>
      </c>
      <c r="HG143" s="37" t="str">
        <f t="shared" si="907"/>
        <v/>
      </c>
      <c r="HH143" s="37" t="str">
        <f t="shared" si="908"/>
        <v/>
      </c>
      <c r="HI143" s="37" t="str">
        <f t="shared" si="909"/>
        <v/>
      </c>
      <c r="HJ143" s="37" t="str">
        <f t="shared" si="910"/>
        <v/>
      </c>
      <c r="HK143" s="37" t="str">
        <f t="shared" si="911"/>
        <v/>
      </c>
      <c r="HL143" s="37" t="str">
        <f t="shared" si="912"/>
        <v/>
      </c>
      <c r="HM143" s="37" t="str">
        <f t="shared" si="913"/>
        <v/>
      </c>
      <c r="HN143" s="37" t="str">
        <f t="shared" si="914"/>
        <v/>
      </c>
      <c r="HO143" s="37" t="str">
        <f t="shared" si="915"/>
        <v/>
      </c>
      <c r="HP143" s="37" t="str">
        <f t="shared" si="916"/>
        <v/>
      </c>
      <c r="HQ143" s="37" t="str">
        <f t="shared" si="917"/>
        <v/>
      </c>
      <c r="HR143" s="37" t="str">
        <f t="shared" si="918"/>
        <v/>
      </c>
      <c r="HS143" s="37" t="str">
        <f t="shared" si="919"/>
        <v/>
      </c>
      <c r="HT143" s="37" t="str">
        <f t="shared" si="920"/>
        <v/>
      </c>
      <c r="HU143" s="37" t="str">
        <f t="shared" si="921"/>
        <v/>
      </c>
      <c r="HV143" s="37" t="str">
        <f t="shared" si="922"/>
        <v/>
      </c>
      <c r="HW143" s="37" t="str">
        <f t="shared" si="923"/>
        <v/>
      </c>
      <c r="HX143" s="39">
        <f t="shared" si="548"/>
        <v>0</v>
      </c>
      <c r="HY143" s="501">
        <v>2012</v>
      </c>
    </row>
    <row r="144" spans="1:233" ht="13.8">
      <c r="A144" s="501">
        <v>2013</v>
      </c>
      <c r="B144"/>
      <c r="C144"/>
      <c r="D144"/>
      <c r="E144"/>
      <c r="F144" s="45">
        <v>0.41</v>
      </c>
      <c r="G144" s="632">
        <v>2.1</v>
      </c>
      <c r="H144"/>
      <c r="I144"/>
      <c r="J144"/>
      <c r="K144"/>
      <c r="L144" s="50"/>
      <c r="M144">
        <v>0.79</v>
      </c>
      <c r="N144" s="624" t="s">
        <v>60</v>
      </c>
      <c r="O144"/>
      <c r="P144"/>
      <c r="Q144" s="50">
        <v>0.43</v>
      </c>
      <c r="R144" s="7">
        <v>0.2</v>
      </c>
      <c r="S144">
        <v>0.53</v>
      </c>
      <c r="T144" s="624" t="s">
        <v>60</v>
      </c>
      <c r="U144"/>
      <c r="V144" s="50">
        <v>0.01</v>
      </c>
      <c r="W144"/>
      <c r="X144"/>
      <c r="Y144" s="45">
        <v>0.57999999999999996</v>
      </c>
      <c r="Z144">
        <v>0.19</v>
      </c>
      <c r="AA144" s="50"/>
      <c r="AB144"/>
      <c r="AC144"/>
      <c r="AD144"/>
      <c r="AE144"/>
      <c r="AF144" s="50">
        <v>0.33</v>
      </c>
      <c r="AG144" s="152">
        <f t="shared" si="735"/>
        <v>5.5700000000000012</v>
      </c>
      <c r="AH144" s="8">
        <f t="shared" si="736"/>
        <v>2.1</v>
      </c>
      <c r="AI144" s="4">
        <f t="shared" si="925"/>
        <v>10</v>
      </c>
      <c r="AJ144" s="501">
        <v>2013</v>
      </c>
      <c r="AK144" s="28" t="str">
        <f t="shared" si="737"/>
        <v/>
      </c>
      <c r="AL144" s="28" t="str">
        <f t="shared" si="738"/>
        <v/>
      </c>
      <c r="AM144" s="28" t="str">
        <f t="shared" si="739"/>
        <v/>
      </c>
      <c r="AN144" s="28" t="str">
        <f t="shared" si="740"/>
        <v/>
      </c>
      <c r="AO144" s="28" t="str">
        <f t="shared" si="741"/>
        <v/>
      </c>
      <c r="AP144" s="28" t="str">
        <f t="shared" si="742"/>
        <v/>
      </c>
      <c r="AQ144" s="28" t="str">
        <f t="shared" si="743"/>
        <v/>
      </c>
      <c r="AR144" s="28" t="str">
        <f t="shared" si="744"/>
        <v/>
      </c>
      <c r="AS144" s="28" t="str">
        <f t="shared" si="745"/>
        <v/>
      </c>
      <c r="AT144" s="28" t="str">
        <f t="shared" si="746"/>
        <v/>
      </c>
      <c r="AU144" s="28" t="str">
        <f t="shared" si="747"/>
        <v/>
      </c>
      <c r="AV144" s="28" t="str">
        <f t="shared" si="748"/>
        <v/>
      </c>
      <c r="AW144" s="28" t="str">
        <f t="shared" si="749"/>
        <v/>
      </c>
      <c r="AX144" s="28" t="str">
        <f t="shared" si="750"/>
        <v/>
      </c>
      <c r="AY144" s="28" t="str">
        <f t="shared" si="751"/>
        <v/>
      </c>
      <c r="AZ144" s="28" t="str">
        <f t="shared" si="752"/>
        <v/>
      </c>
      <c r="BA144" s="28" t="str">
        <f t="shared" si="753"/>
        <v/>
      </c>
      <c r="BB144" s="28" t="str">
        <f t="shared" si="754"/>
        <v/>
      </c>
      <c r="BC144" s="28" t="str">
        <f t="shared" si="755"/>
        <v/>
      </c>
      <c r="BD144" s="28" t="str">
        <f t="shared" si="756"/>
        <v/>
      </c>
      <c r="BE144" s="28" t="str">
        <f t="shared" si="757"/>
        <v/>
      </c>
      <c r="BF144" s="28" t="str">
        <f t="shared" si="758"/>
        <v/>
      </c>
      <c r="BG144" s="28" t="str">
        <f t="shared" si="759"/>
        <v/>
      </c>
      <c r="BH144" s="28" t="str">
        <f t="shared" si="760"/>
        <v/>
      </c>
      <c r="BI144" s="28" t="str">
        <f t="shared" si="761"/>
        <v/>
      </c>
      <c r="BJ144" s="28" t="str">
        <f t="shared" si="762"/>
        <v/>
      </c>
      <c r="BK144" s="28" t="str">
        <f t="shared" si="763"/>
        <v/>
      </c>
      <c r="BL144" s="28" t="str">
        <f t="shared" si="764"/>
        <v/>
      </c>
      <c r="BM144" s="28" t="str">
        <f t="shared" si="765"/>
        <v/>
      </c>
      <c r="BN144" s="28" t="str">
        <f t="shared" si="766"/>
        <v/>
      </c>
      <c r="BO144" s="28" t="str">
        <f t="shared" si="767"/>
        <v/>
      </c>
      <c r="BP144" s="39">
        <f t="shared" si="768"/>
        <v>0</v>
      </c>
      <c r="BQ144" s="501">
        <v>2013</v>
      </c>
      <c r="BR144" s="17" t="str">
        <f t="shared" si="769"/>
        <v xml:space="preserve"> </v>
      </c>
      <c r="BS144" s="17" t="str">
        <f t="shared" si="770"/>
        <v xml:space="preserve"> </v>
      </c>
      <c r="BT144" s="17" t="str">
        <f t="shared" si="771"/>
        <v xml:space="preserve"> </v>
      </c>
      <c r="BU144" s="17" t="str">
        <f t="shared" si="772"/>
        <v xml:space="preserve"> </v>
      </c>
      <c r="BV144" s="17" t="str">
        <f t="shared" si="773"/>
        <v xml:space="preserve"> </v>
      </c>
      <c r="BW144" s="17" t="str">
        <f t="shared" si="774"/>
        <v xml:space="preserve"> </v>
      </c>
      <c r="BX144" s="17" t="str">
        <f t="shared" si="775"/>
        <v xml:space="preserve"> </v>
      </c>
      <c r="BY144" s="17" t="str">
        <f t="shared" si="776"/>
        <v xml:space="preserve"> </v>
      </c>
      <c r="BZ144" s="17" t="str">
        <f t="shared" si="777"/>
        <v xml:space="preserve"> </v>
      </c>
      <c r="CA144" s="17" t="str">
        <f t="shared" si="778"/>
        <v xml:space="preserve"> </v>
      </c>
      <c r="CB144" s="17" t="str">
        <f t="shared" si="779"/>
        <v xml:space="preserve"> </v>
      </c>
      <c r="CC144" s="17" t="str">
        <f t="shared" si="780"/>
        <v xml:space="preserve"> </v>
      </c>
      <c r="CD144" s="17" t="str">
        <f t="shared" si="781"/>
        <v xml:space="preserve"> </v>
      </c>
      <c r="CE144" s="17" t="str">
        <f t="shared" si="782"/>
        <v xml:space="preserve"> </v>
      </c>
      <c r="CF144" s="17" t="str">
        <f t="shared" si="783"/>
        <v xml:space="preserve"> </v>
      </c>
      <c r="CG144" s="17" t="str">
        <f t="shared" si="784"/>
        <v xml:space="preserve"> </v>
      </c>
      <c r="CH144" s="17" t="str">
        <f t="shared" si="785"/>
        <v xml:space="preserve"> </v>
      </c>
      <c r="CI144" s="17" t="str">
        <f t="shared" si="786"/>
        <v xml:space="preserve"> </v>
      </c>
      <c r="CJ144" s="17" t="str">
        <f t="shared" si="787"/>
        <v xml:space="preserve"> </v>
      </c>
      <c r="CK144" s="17" t="str">
        <f t="shared" si="788"/>
        <v xml:space="preserve"> </v>
      </c>
      <c r="CL144" s="17" t="str">
        <f t="shared" si="789"/>
        <v xml:space="preserve"> </v>
      </c>
      <c r="CM144" s="17" t="str">
        <f t="shared" si="790"/>
        <v xml:space="preserve"> </v>
      </c>
      <c r="CN144" s="17" t="str">
        <f t="shared" si="791"/>
        <v xml:space="preserve"> </v>
      </c>
      <c r="CO144" s="17" t="str">
        <f t="shared" si="792"/>
        <v xml:space="preserve"> </v>
      </c>
      <c r="CP144" s="17" t="str">
        <f t="shared" si="793"/>
        <v xml:space="preserve"> </v>
      </c>
      <c r="CQ144" s="17" t="str">
        <f t="shared" si="794"/>
        <v xml:space="preserve"> </v>
      </c>
      <c r="CR144" s="17" t="str">
        <f t="shared" si="795"/>
        <v xml:space="preserve"> </v>
      </c>
      <c r="CS144" s="17" t="str">
        <f t="shared" si="796"/>
        <v xml:space="preserve"> </v>
      </c>
      <c r="CT144" s="17" t="str">
        <f t="shared" si="797"/>
        <v xml:space="preserve"> </v>
      </c>
      <c r="CU144" s="17" t="str">
        <f t="shared" si="798"/>
        <v xml:space="preserve"> </v>
      </c>
      <c r="CV144" s="17" t="str">
        <f t="shared" si="799"/>
        <v xml:space="preserve"> </v>
      </c>
      <c r="CW144" s="501">
        <v>2013</v>
      </c>
      <c r="CX144" s="17" t="str">
        <f t="shared" si="800"/>
        <v/>
      </c>
      <c r="CY144" s="17" t="str">
        <f t="shared" si="801"/>
        <v/>
      </c>
      <c r="CZ144" s="17" t="str">
        <f t="shared" si="802"/>
        <v/>
      </c>
      <c r="DA144" s="17" t="str">
        <f t="shared" si="803"/>
        <v/>
      </c>
      <c r="DB144" s="17" t="str">
        <f t="shared" si="804"/>
        <v/>
      </c>
      <c r="DC144" s="17">
        <f t="shared" si="805"/>
        <v>2013</v>
      </c>
      <c r="DD144" s="17" t="str">
        <f t="shared" si="806"/>
        <v/>
      </c>
      <c r="DE144" s="17" t="str">
        <f t="shared" si="807"/>
        <v/>
      </c>
      <c r="DF144" s="17" t="str">
        <f t="shared" si="808"/>
        <v/>
      </c>
      <c r="DG144" s="17" t="str">
        <f t="shared" si="809"/>
        <v/>
      </c>
      <c r="DH144" s="17" t="str">
        <f t="shared" si="810"/>
        <v/>
      </c>
      <c r="DI144" s="17" t="str">
        <f t="shared" si="811"/>
        <v/>
      </c>
      <c r="DJ144" s="17" t="str">
        <f t="shared" si="812"/>
        <v/>
      </c>
      <c r="DK144" s="17" t="str">
        <f t="shared" si="813"/>
        <v/>
      </c>
      <c r="DL144" s="17" t="str">
        <f t="shared" si="814"/>
        <v/>
      </c>
      <c r="DM144" s="17" t="str">
        <f t="shared" si="815"/>
        <v/>
      </c>
      <c r="DN144" s="17" t="str">
        <f t="shared" si="816"/>
        <v/>
      </c>
      <c r="DO144" s="17" t="str">
        <f t="shared" si="817"/>
        <v/>
      </c>
      <c r="DP144" s="17" t="str">
        <f t="shared" si="818"/>
        <v/>
      </c>
      <c r="DQ144" s="17" t="str">
        <f t="shared" si="819"/>
        <v/>
      </c>
      <c r="DR144" s="17" t="str">
        <f t="shared" si="820"/>
        <v/>
      </c>
      <c r="DS144" s="17" t="str">
        <f t="shared" si="821"/>
        <v/>
      </c>
      <c r="DT144" s="17" t="str">
        <f t="shared" si="822"/>
        <v/>
      </c>
      <c r="DU144" s="17" t="str">
        <f t="shared" si="823"/>
        <v/>
      </c>
      <c r="DV144" s="17" t="str">
        <f t="shared" si="824"/>
        <v/>
      </c>
      <c r="DW144" s="17" t="str">
        <f t="shared" si="825"/>
        <v/>
      </c>
      <c r="DX144" s="17" t="str">
        <f t="shared" si="826"/>
        <v/>
      </c>
      <c r="DY144" s="17" t="str">
        <f t="shared" si="827"/>
        <v/>
      </c>
      <c r="DZ144" s="17" t="str">
        <f t="shared" si="828"/>
        <v/>
      </c>
      <c r="EA144" s="17" t="str">
        <f t="shared" si="829"/>
        <v/>
      </c>
      <c r="EB144" s="17" t="str">
        <f t="shared" si="830"/>
        <v/>
      </c>
      <c r="EC144" s="501">
        <v>2013</v>
      </c>
      <c r="ED144" s="37" t="str">
        <f t="shared" si="926"/>
        <v/>
      </c>
      <c r="EE144" s="37" t="str">
        <f t="shared" si="927"/>
        <v/>
      </c>
      <c r="EF144" s="37" t="str">
        <f t="shared" si="928"/>
        <v/>
      </c>
      <c r="EG144" s="37" t="str">
        <f t="shared" si="929"/>
        <v/>
      </c>
      <c r="EH144" s="37">
        <f t="shared" si="930"/>
        <v>1</v>
      </c>
      <c r="EI144" s="37">
        <f t="shared" si="931"/>
        <v>1</v>
      </c>
      <c r="EJ144" s="37" t="str">
        <f t="shared" si="932"/>
        <v/>
      </c>
      <c r="EK144" s="37" t="str">
        <f t="shared" si="933"/>
        <v/>
      </c>
      <c r="EL144" s="37" t="str">
        <f t="shared" si="934"/>
        <v/>
      </c>
      <c r="EM144" s="37" t="str">
        <f t="shared" si="935"/>
        <v/>
      </c>
      <c r="EN144" s="37" t="str">
        <f t="shared" si="936"/>
        <v/>
      </c>
      <c r="EO144" s="37">
        <f t="shared" si="937"/>
        <v>1</v>
      </c>
      <c r="EP144" s="37" t="str">
        <f t="shared" si="938"/>
        <v/>
      </c>
      <c r="EQ144" s="37" t="str">
        <f t="shared" si="939"/>
        <v/>
      </c>
      <c r="ER144" s="37" t="str">
        <f t="shared" si="940"/>
        <v/>
      </c>
      <c r="ES144" s="37">
        <f t="shared" si="941"/>
        <v>1</v>
      </c>
      <c r="ET144" s="37">
        <f t="shared" si="942"/>
        <v>1</v>
      </c>
      <c r="EU144" s="37">
        <f t="shared" si="943"/>
        <v>1</v>
      </c>
      <c r="EV144" s="37" t="str">
        <f t="shared" si="944"/>
        <v/>
      </c>
      <c r="EW144" s="37" t="str">
        <f t="shared" si="945"/>
        <v/>
      </c>
      <c r="EX144" s="37">
        <f t="shared" si="946"/>
        <v>1</v>
      </c>
      <c r="EY144" s="37" t="str">
        <f t="shared" si="947"/>
        <v/>
      </c>
      <c r="EZ144" s="37" t="str">
        <f t="shared" si="948"/>
        <v/>
      </c>
      <c r="FA144" s="37">
        <f t="shared" si="949"/>
        <v>1</v>
      </c>
      <c r="FB144" s="37">
        <f t="shared" si="950"/>
        <v>1</v>
      </c>
      <c r="FC144" s="37" t="str">
        <f t="shared" si="951"/>
        <v/>
      </c>
      <c r="FD144" s="37" t="str">
        <f t="shared" si="952"/>
        <v/>
      </c>
      <c r="FE144" s="37" t="str">
        <f t="shared" si="953"/>
        <v/>
      </c>
      <c r="FF144" s="37" t="str">
        <f t="shared" si="954"/>
        <v/>
      </c>
      <c r="FG144" s="37" t="str">
        <f t="shared" si="955"/>
        <v/>
      </c>
      <c r="FH144" s="37">
        <f t="shared" si="956"/>
        <v>1</v>
      </c>
      <c r="FI144" s="54">
        <f t="shared" si="924"/>
        <v>10</v>
      </c>
      <c r="FJ144" s="501">
        <v>2013</v>
      </c>
      <c r="FK144" s="37" t="str">
        <f t="shared" si="957"/>
        <v/>
      </c>
      <c r="FL144" s="37" t="str">
        <f t="shared" si="958"/>
        <v/>
      </c>
      <c r="FM144" s="37" t="str">
        <f t="shared" si="959"/>
        <v/>
      </c>
      <c r="FN144" s="37" t="str">
        <f t="shared" si="960"/>
        <v/>
      </c>
      <c r="FO144" s="37" t="str">
        <f t="shared" si="961"/>
        <v/>
      </c>
      <c r="FP144" s="37">
        <f t="shared" si="962"/>
        <v>1</v>
      </c>
      <c r="FQ144" s="37" t="str">
        <f t="shared" si="963"/>
        <v/>
      </c>
      <c r="FR144" s="37" t="str">
        <f t="shared" si="964"/>
        <v/>
      </c>
      <c r="FS144" s="37" t="str">
        <f t="shared" si="965"/>
        <v/>
      </c>
      <c r="FT144" s="37" t="str">
        <f t="shared" si="966"/>
        <v/>
      </c>
      <c r="FU144" s="37" t="str">
        <f t="shared" si="967"/>
        <v/>
      </c>
      <c r="FV144" s="37" t="str">
        <f t="shared" si="968"/>
        <v/>
      </c>
      <c r="FW144" s="37" t="str">
        <f t="shared" si="969"/>
        <v/>
      </c>
      <c r="FX144" s="37" t="str">
        <f t="shared" si="970"/>
        <v/>
      </c>
      <c r="FY144" s="37" t="str">
        <f t="shared" si="971"/>
        <v/>
      </c>
      <c r="FZ144" s="37" t="str">
        <f t="shared" si="972"/>
        <v/>
      </c>
      <c r="GA144" s="37" t="str">
        <f t="shared" si="973"/>
        <v/>
      </c>
      <c r="GB144" s="37" t="str">
        <f t="shared" si="974"/>
        <v/>
      </c>
      <c r="GC144" s="37" t="str">
        <f t="shared" si="975"/>
        <v/>
      </c>
      <c r="GD144" s="37" t="str">
        <f t="shared" si="976"/>
        <v/>
      </c>
      <c r="GE144" s="37" t="str">
        <f t="shared" si="977"/>
        <v/>
      </c>
      <c r="GF144" s="37" t="str">
        <f t="shared" si="978"/>
        <v/>
      </c>
      <c r="GG144" s="37" t="str">
        <f t="shared" si="979"/>
        <v/>
      </c>
      <c r="GH144" s="37" t="str">
        <f t="shared" si="980"/>
        <v/>
      </c>
      <c r="GI144" s="37" t="str">
        <f t="shared" si="981"/>
        <v/>
      </c>
      <c r="GJ144" s="37" t="str">
        <f t="shared" si="982"/>
        <v/>
      </c>
      <c r="GK144" s="37" t="str">
        <f t="shared" si="983"/>
        <v/>
      </c>
      <c r="GL144" s="37" t="str">
        <f t="shared" si="984"/>
        <v/>
      </c>
      <c r="GM144" s="37" t="str">
        <f t="shared" si="985"/>
        <v/>
      </c>
      <c r="GN144" s="37" t="str">
        <f t="shared" si="986"/>
        <v/>
      </c>
      <c r="GO144" s="37" t="str">
        <f t="shared" si="987"/>
        <v/>
      </c>
      <c r="GP144" s="39">
        <f t="shared" si="988"/>
        <v>1</v>
      </c>
      <c r="GQ144" s="501">
        <v>2013</v>
      </c>
      <c r="GR144" s="501">
        <v>2013</v>
      </c>
      <c r="GS144" s="37" t="str">
        <f t="shared" si="893"/>
        <v/>
      </c>
      <c r="GT144" s="37" t="str">
        <f t="shared" si="894"/>
        <v/>
      </c>
      <c r="GU144" s="37" t="str">
        <f t="shared" si="895"/>
        <v/>
      </c>
      <c r="GV144" s="37" t="str">
        <f t="shared" si="896"/>
        <v/>
      </c>
      <c r="GW144" s="37" t="str">
        <f t="shared" si="897"/>
        <v/>
      </c>
      <c r="GX144" s="37">
        <f t="shared" si="898"/>
        <v>1</v>
      </c>
      <c r="GY144" s="37" t="str">
        <f t="shared" si="899"/>
        <v/>
      </c>
      <c r="GZ144" s="37" t="str">
        <f t="shared" si="900"/>
        <v/>
      </c>
      <c r="HA144" s="37" t="str">
        <f t="shared" si="901"/>
        <v/>
      </c>
      <c r="HB144" s="37" t="str">
        <f t="shared" si="902"/>
        <v/>
      </c>
      <c r="HC144" s="37" t="str">
        <f t="shared" si="903"/>
        <v/>
      </c>
      <c r="HD144" s="37" t="str">
        <f t="shared" si="904"/>
        <v/>
      </c>
      <c r="HE144" s="37" t="str">
        <f t="shared" si="905"/>
        <v/>
      </c>
      <c r="HF144" s="37" t="str">
        <f t="shared" si="906"/>
        <v/>
      </c>
      <c r="HG144" s="37" t="str">
        <f t="shared" si="907"/>
        <v/>
      </c>
      <c r="HH144" s="37" t="str">
        <f t="shared" si="908"/>
        <v/>
      </c>
      <c r="HI144" s="37" t="str">
        <f t="shared" si="909"/>
        <v/>
      </c>
      <c r="HJ144" s="37" t="str">
        <f t="shared" si="910"/>
        <v/>
      </c>
      <c r="HK144" s="37" t="str">
        <f t="shared" si="911"/>
        <v/>
      </c>
      <c r="HL144" s="37" t="str">
        <f t="shared" si="912"/>
        <v/>
      </c>
      <c r="HM144" s="37" t="str">
        <f t="shared" si="913"/>
        <v/>
      </c>
      <c r="HN144" s="37" t="str">
        <f t="shared" si="914"/>
        <v/>
      </c>
      <c r="HO144" s="37" t="str">
        <f t="shared" si="915"/>
        <v/>
      </c>
      <c r="HP144" s="37" t="str">
        <f t="shared" si="916"/>
        <v/>
      </c>
      <c r="HQ144" s="37" t="str">
        <f t="shared" si="917"/>
        <v/>
      </c>
      <c r="HR144" s="37" t="str">
        <f t="shared" si="918"/>
        <v/>
      </c>
      <c r="HS144" s="37" t="str">
        <f t="shared" si="919"/>
        <v/>
      </c>
      <c r="HT144" s="37" t="str">
        <f t="shared" si="920"/>
        <v/>
      </c>
      <c r="HU144" s="37" t="str">
        <f t="shared" si="921"/>
        <v/>
      </c>
      <c r="HV144" s="37" t="str">
        <f t="shared" si="922"/>
        <v/>
      </c>
      <c r="HW144" s="37" t="str">
        <f t="shared" si="923"/>
        <v/>
      </c>
      <c r="HX144" s="39">
        <f t="shared" si="548"/>
        <v>1</v>
      </c>
      <c r="HY144" s="501">
        <v>2013</v>
      </c>
    </row>
    <row r="145" spans="1:233" ht="13.8">
      <c r="A145" s="501">
        <v>2014</v>
      </c>
      <c r="B145"/>
      <c r="C145">
        <v>0.05</v>
      </c>
      <c r="D145" s="7">
        <v>0.5</v>
      </c>
      <c r="E145"/>
      <c r="F145"/>
      <c r="G145" s="50"/>
      <c r="H145">
        <v>0.19</v>
      </c>
      <c r="I145"/>
      <c r="J145"/>
      <c r="K145"/>
      <c r="L145" s="50"/>
      <c r="M145">
        <v>7.0000000000000007E-2</v>
      </c>
      <c r="N145"/>
      <c r="O145"/>
      <c r="P145"/>
      <c r="Q145" s="50">
        <v>0.28000000000000003</v>
      </c>
      <c r="R145">
        <v>0.27</v>
      </c>
      <c r="S145">
        <v>0.09</v>
      </c>
      <c r="T145">
        <v>0.03</v>
      </c>
      <c r="U145"/>
      <c r="V145" s="50"/>
      <c r="W145"/>
      <c r="X145">
        <v>0.13</v>
      </c>
      <c r="Y145"/>
      <c r="Z145">
        <v>0.13</v>
      </c>
      <c r="AA145" s="50"/>
      <c r="AB145"/>
      <c r="AC145">
        <v>0.01</v>
      </c>
      <c r="AD145">
        <v>0.98</v>
      </c>
      <c r="AE145">
        <v>0.51</v>
      </c>
      <c r="AF145" s="50"/>
      <c r="AG145" s="152">
        <f t="shared" si="735"/>
        <v>3.24</v>
      </c>
      <c r="AH145" s="8">
        <f t="shared" ref="AH145" si="989">MAX(B145:AF145)</f>
        <v>0.98</v>
      </c>
      <c r="AI145" s="4">
        <f t="shared" si="925"/>
        <v>13</v>
      </c>
      <c r="AJ145" s="501">
        <v>2014</v>
      </c>
      <c r="AK145" s="28" t="str">
        <f t="shared" si="737"/>
        <v/>
      </c>
      <c r="AL145" s="28" t="str">
        <f t="shared" si="738"/>
        <v/>
      </c>
      <c r="AM145" s="28" t="str">
        <f t="shared" si="739"/>
        <v/>
      </c>
      <c r="AN145" s="28" t="str">
        <f t="shared" si="740"/>
        <v/>
      </c>
      <c r="AO145" s="28" t="str">
        <f t="shared" si="741"/>
        <v/>
      </c>
      <c r="AP145" s="28" t="str">
        <f t="shared" si="742"/>
        <v/>
      </c>
      <c r="AQ145" s="28" t="str">
        <f t="shared" si="743"/>
        <v/>
      </c>
      <c r="AR145" s="28" t="str">
        <f t="shared" si="744"/>
        <v/>
      </c>
      <c r="AS145" s="28" t="str">
        <f t="shared" si="745"/>
        <v/>
      </c>
      <c r="AT145" s="28" t="str">
        <f t="shared" si="746"/>
        <v/>
      </c>
      <c r="AU145" s="28" t="str">
        <f t="shared" si="747"/>
        <v/>
      </c>
      <c r="AV145" s="28" t="str">
        <f t="shared" si="748"/>
        <v/>
      </c>
      <c r="AW145" s="28" t="str">
        <f t="shared" si="749"/>
        <v/>
      </c>
      <c r="AX145" s="28" t="str">
        <f t="shared" si="750"/>
        <v/>
      </c>
      <c r="AY145" s="28" t="str">
        <f t="shared" si="751"/>
        <v/>
      </c>
      <c r="AZ145" s="28" t="str">
        <f t="shared" si="752"/>
        <v/>
      </c>
      <c r="BA145" s="28" t="str">
        <f t="shared" si="753"/>
        <v/>
      </c>
      <c r="BB145" s="28" t="str">
        <f t="shared" si="754"/>
        <v/>
      </c>
      <c r="BC145" s="28" t="str">
        <f t="shared" si="755"/>
        <v/>
      </c>
      <c r="BD145" s="28" t="str">
        <f t="shared" si="756"/>
        <v/>
      </c>
      <c r="BE145" s="28" t="str">
        <f t="shared" si="757"/>
        <v/>
      </c>
      <c r="BF145" s="28" t="str">
        <f t="shared" si="758"/>
        <v/>
      </c>
      <c r="BG145" s="28" t="str">
        <f t="shared" si="759"/>
        <v/>
      </c>
      <c r="BH145" s="28" t="str">
        <f t="shared" si="760"/>
        <v/>
      </c>
      <c r="BI145" s="28" t="str">
        <f t="shared" si="761"/>
        <v/>
      </c>
      <c r="BJ145" s="28" t="str">
        <f t="shared" si="762"/>
        <v/>
      </c>
      <c r="BK145" s="28" t="str">
        <f t="shared" si="763"/>
        <v/>
      </c>
      <c r="BL145" s="28" t="str">
        <f t="shared" si="764"/>
        <v/>
      </c>
      <c r="BM145" s="28" t="str">
        <f t="shared" si="765"/>
        <v/>
      </c>
      <c r="BN145" s="28" t="str">
        <f t="shared" si="766"/>
        <v/>
      </c>
      <c r="BO145" s="28" t="str">
        <f t="shared" si="767"/>
        <v/>
      </c>
      <c r="BP145" s="39">
        <f t="shared" si="768"/>
        <v>0</v>
      </c>
      <c r="BQ145" s="501">
        <v>2014</v>
      </c>
      <c r="BR145" s="17" t="str">
        <f t="shared" si="769"/>
        <v xml:space="preserve"> </v>
      </c>
      <c r="BS145" s="17" t="str">
        <f t="shared" si="770"/>
        <v xml:space="preserve"> </v>
      </c>
      <c r="BT145" s="17" t="str">
        <f t="shared" si="771"/>
        <v xml:space="preserve"> </v>
      </c>
      <c r="BU145" s="17" t="str">
        <f t="shared" si="772"/>
        <v xml:space="preserve"> </v>
      </c>
      <c r="BV145" s="17" t="str">
        <f t="shared" si="773"/>
        <v xml:space="preserve"> </v>
      </c>
      <c r="BW145" s="17" t="str">
        <f t="shared" si="774"/>
        <v xml:space="preserve"> </v>
      </c>
      <c r="BX145" s="17" t="str">
        <f t="shared" si="775"/>
        <v xml:space="preserve"> </v>
      </c>
      <c r="BY145" s="17" t="str">
        <f t="shared" si="776"/>
        <v xml:space="preserve"> </v>
      </c>
      <c r="BZ145" s="17" t="str">
        <f t="shared" si="777"/>
        <v xml:space="preserve"> </v>
      </c>
      <c r="CA145" s="17" t="str">
        <f t="shared" si="778"/>
        <v xml:space="preserve"> </v>
      </c>
      <c r="CB145" s="17" t="str">
        <f t="shared" si="779"/>
        <v xml:space="preserve"> </v>
      </c>
      <c r="CC145" s="17" t="str">
        <f t="shared" si="780"/>
        <v xml:space="preserve"> </v>
      </c>
      <c r="CD145" s="17" t="str">
        <f t="shared" si="781"/>
        <v xml:space="preserve"> </v>
      </c>
      <c r="CE145" s="17" t="str">
        <f t="shared" si="782"/>
        <v xml:space="preserve"> </v>
      </c>
      <c r="CF145" s="17" t="str">
        <f t="shared" si="783"/>
        <v xml:space="preserve"> </v>
      </c>
      <c r="CG145" s="17" t="str">
        <f t="shared" si="784"/>
        <v xml:space="preserve"> </v>
      </c>
      <c r="CH145" s="17" t="str">
        <f t="shared" si="785"/>
        <v xml:space="preserve"> </v>
      </c>
      <c r="CI145" s="17" t="str">
        <f t="shared" si="786"/>
        <v xml:space="preserve"> </v>
      </c>
      <c r="CJ145" s="17" t="str">
        <f t="shared" si="787"/>
        <v xml:space="preserve"> </v>
      </c>
      <c r="CK145" s="17" t="str">
        <f t="shared" si="788"/>
        <v xml:space="preserve"> </v>
      </c>
      <c r="CL145" s="17" t="str">
        <f t="shared" si="789"/>
        <v xml:space="preserve"> </v>
      </c>
      <c r="CM145" s="17" t="str">
        <f t="shared" si="790"/>
        <v xml:space="preserve"> </v>
      </c>
      <c r="CN145" s="17" t="str">
        <f t="shared" si="791"/>
        <v xml:space="preserve"> </v>
      </c>
      <c r="CO145" s="17" t="str">
        <f t="shared" si="792"/>
        <v xml:space="preserve"> </v>
      </c>
      <c r="CP145" s="17" t="str">
        <f t="shared" si="793"/>
        <v xml:space="preserve"> </v>
      </c>
      <c r="CQ145" s="17" t="str">
        <f t="shared" si="794"/>
        <v xml:space="preserve"> </v>
      </c>
      <c r="CR145" s="17" t="str">
        <f t="shared" si="795"/>
        <v xml:space="preserve"> </v>
      </c>
      <c r="CS145" s="17" t="str">
        <f t="shared" si="796"/>
        <v xml:space="preserve"> </v>
      </c>
      <c r="CT145" s="17" t="str">
        <f t="shared" si="797"/>
        <v xml:space="preserve"> </v>
      </c>
      <c r="CU145" s="17" t="str">
        <f t="shared" si="798"/>
        <v xml:space="preserve"> </v>
      </c>
      <c r="CV145" s="17" t="str">
        <f t="shared" si="799"/>
        <v xml:space="preserve"> </v>
      </c>
      <c r="CW145" s="501">
        <v>2014</v>
      </c>
      <c r="CX145" s="17" t="str">
        <f t="shared" ref="CX145:CX161" si="990">IF(B145= B$168,$A145,"")</f>
        <v/>
      </c>
      <c r="CY145" s="17" t="str">
        <f t="shared" ref="CY145:CY161" si="991">IF(C145= C$168,$A145,"")</f>
        <v/>
      </c>
      <c r="CZ145" s="17" t="str">
        <f t="shared" ref="CZ145:CZ161" si="992">IF(D145= D$168,$A145,"")</f>
        <v/>
      </c>
      <c r="DA145" s="17" t="str">
        <f t="shared" ref="DA145:DA161" si="993">IF(E145= E$168,$A145,"")</f>
        <v/>
      </c>
      <c r="DB145" s="17" t="str">
        <f t="shared" ref="DB145:DB161" si="994">IF(F145= F$168,$A145,"")</f>
        <v/>
      </c>
      <c r="DC145" s="17" t="str">
        <f t="shared" ref="DC145:DC161" si="995">IF(G145= G$168,$A145,"")</f>
        <v/>
      </c>
      <c r="DD145" s="17" t="str">
        <f t="shared" ref="DD145:DD161" si="996">IF(H145= H$168,$A145,"")</f>
        <v/>
      </c>
      <c r="DE145" s="17" t="str">
        <f t="shared" ref="DE145:DE161" si="997">IF(I145= I$168,$A145,"")</f>
        <v/>
      </c>
      <c r="DF145" s="17" t="str">
        <f t="shared" ref="DF145:DF161" si="998">IF(J145= J$168,$A145,"")</f>
        <v/>
      </c>
      <c r="DG145" s="17" t="str">
        <f t="shared" ref="DG145:DG161" si="999">IF(K145= K$168,$A145,"")</f>
        <v/>
      </c>
      <c r="DH145" s="17" t="str">
        <f t="shared" ref="DH145:DH161" si="1000">IF(L145= L$168,$A145,"")</f>
        <v/>
      </c>
      <c r="DI145" s="17" t="str">
        <f t="shared" ref="DI145:DI161" si="1001">IF(M145= M$168,$A145,"")</f>
        <v/>
      </c>
      <c r="DJ145" s="17" t="str">
        <f t="shared" ref="DJ145:DJ161" si="1002">IF(N145= N$168,$A145,"")</f>
        <v/>
      </c>
      <c r="DK145" s="17" t="str">
        <f t="shared" ref="DK145:DK161" si="1003">IF(O145= O$168,$A145,"")</f>
        <v/>
      </c>
      <c r="DL145" s="17" t="str">
        <f t="shared" ref="DL145:DL161" si="1004">IF(P145= P$168,$A145,"")</f>
        <v/>
      </c>
      <c r="DM145" s="17" t="str">
        <f t="shared" ref="DM145:DM161" si="1005">IF(Q145= Q$168,$A145,"")</f>
        <v/>
      </c>
      <c r="DN145" s="17" t="str">
        <f t="shared" ref="DN145:DN161" si="1006">IF(R145= R$168,$A145,"")</f>
        <v/>
      </c>
      <c r="DO145" s="17" t="str">
        <f t="shared" ref="DO145:DO161" si="1007">IF(S145= S$168,$A145,"")</f>
        <v/>
      </c>
      <c r="DP145" s="17" t="str">
        <f t="shared" ref="DP145:DP161" si="1008">IF(T145= T$168,$A145,"")</f>
        <v/>
      </c>
      <c r="DQ145" s="17" t="str">
        <f t="shared" ref="DQ145:DQ161" si="1009">IF(U145= U$168,$A145,"")</f>
        <v/>
      </c>
      <c r="DR145" s="17" t="str">
        <f t="shared" ref="DR145:DR161" si="1010">IF(V145= V$168,$A145,"")</f>
        <v/>
      </c>
      <c r="DS145" s="17" t="str">
        <f t="shared" ref="DS145:DS161" si="1011">IF(W145= W$168,$A145,"")</f>
        <v/>
      </c>
      <c r="DT145" s="17" t="str">
        <f t="shared" ref="DT145:DT161" si="1012">IF(X145= X$168,$A145,"")</f>
        <v/>
      </c>
      <c r="DU145" s="17" t="str">
        <f t="shared" ref="DU145:DU161" si="1013">IF(Y145= Y$168,$A145,"")</f>
        <v/>
      </c>
      <c r="DV145" s="17" t="str">
        <f t="shared" ref="DV145:DV161" si="1014">IF(Z145= Z$168,$A145,"")</f>
        <v/>
      </c>
      <c r="DW145" s="17" t="str">
        <f t="shared" ref="DW145:DW161" si="1015">IF(AA145= AA$168,$A145,"")</f>
        <v/>
      </c>
      <c r="DX145" s="17" t="str">
        <f t="shared" ref="DX145:DX161" si="1016">IF(AB145= AB$168,$A145,"")</f>
        <v/>
      </c>
      <c r="DY145" s="17" t="str">
        <f t="shared" ref="DY145:DY161" si="1017">IF(AC145= AC$168,$A145,"")</f>
        <v/>
      </c>
      <c r="DZ145" s="17" t="str">
        <f t="shared" ref="DZ145:DZ161" si="1018">IF(AD145= AD$168,$A145,"")</f>
        <v/>
      </c>
      <c r="EA145" s="17" t="str">
        <f t="shared" ref="EA145:EA161" si="1019">IF(AE145= AE$168,$A145,"")</f>
        <v/>
      </c>
      <c r="EB145" s="17" t="str">
        <f t="shared" ref="EB145:EB161" si="1020">IF(AF145= AF$168,$A145,"")</f>
        <v/>
      </c>
      <c r="EC145" s="501">
        <v>2014</v>
      </c>
      <c r="ED145" s="37" t="str">
        <f t="shared" si="926"/>
        <v/>
      </c>
      <c r="EE145" s="37">
        <f t="shared" si="927"/>
        <v>1</v>
      </c>
      <c r="EF145" s="37">
        <f t="shared" si="928"/>
        <v>1</v>
      </c>
      <c r="EG145" s="37" t="str">
        <f t="shared" si="929"/>
        <v/>
      </c>
      <c r="EH145" s="37" t="str">
        <f t="shared" si="930"/>
        <v/>
      </c>
      <c r="EI145" s="37" t="str">
        <f t="shared" si="931"/>
        <v/>
      </c>
      <c r="EJ145" s="37">
        <f t="shared" si="932"/>
        <v>1</v>
      </c>
      <c r="EK145" s="37" t="str">
        <f t="shared" si="933"/>
        <v/>
      </c>
      <c r="EL145" s="37" t="str">
        <f t="shared" si="934"/>
        <v/>
      </c>
      <c r="EM145" s="37" t="str">
        <f t="shared" si="935"/>
        <v/>
      </c>
      <c r="EN145" s="37" t="str">
        <f t="shared" si="936"/>
        <v/>
      </c>
      <c r="EO145" s="37">
        <f t="shared" si="937"/>
        <v>1</v>
      </c>
      <c r="EP145" s="37" t="str">
        <f t="shared" si="938"/>
        <v/>
      </c>
      <c r="EQ145" s="37" t="str">
        <f t="shared" si="939"/>
        <v/>
      </c>
      <c r="ER145" s="37" t="str">
        <f t="shared" si="940"/>
        <v/>
      </c>
      <c r="ES145" s="37">
        <f t="shared" si="941"/>
        <v>1</v>
      </c>
      <c r="ET145" s="37">
        <f t="shared" si="942"/>
        <v>1</v>
      </c>
      <c r="EU145" s="37">
        <f t="shared" si="943"/>
        <v>1</v>
      </c>
      <c r="EV145" s="37">
        <f t="shared" si="944"/>
        <v>1</v>
      </c>
      <c r="EW145" s="37" t="str">
        <f t="shared" si="945"/>
        <v/>
      </c>
      <c r="EX145" s="37" t="str">
        <f t="shared" si="946"/>
        <v/>
      </c>
      <c r="EY145" s="37" t="str">
        <f t="shared" si="947"/>
        <v/>
      </c>
      <c r="EZ145" s="37">
        <f t="shared" si="948"/>
        <v>1</v>
      </c>
      <c r="FA145" s="37" t="str">
        <f t="shared" si="949"/>
        <v/>
      </c>
      <c r="FB145" s="37">
        <f t="shared" si="950"/>
        <v>1</v>
      </c>
      <c r="FC145" s="37" t="str">
        <f t="shared" si="951"/>
        <v/>
      </c>
      <c r="FD145" s="37" t="str">
        <f t="shared" si="952"/>
        <v/>
      </c>
      <c r="FE145" s="37">
        <f t="shared" si="953"/>
        <v>1</v>
      </c>
      <c r="FF145" s="37">
        <f t="shared" si="954"/>
        <v>1</v>
      </c>
      <c r="FG145" s="37">
        <f t="shared" si="955"/>
        <v>1</v>
      </c>
      <c r="FH145" s="37" t="str">
        <f t="shared" si="956"/>
        <v/>
      </c>
      <c r="FI145" s="54">
        <f t="shared" ref="FI145:FI146" si="1021">SUM(ED145:FH145)</f>
        <v>13</v>
      </c>
      <c r="FJ145" s="501">
        <v>2014</v>
      </c>
      <c r="FK145" s="37" t="str">
        <f t="shared" si="957"/>
        <v/>
      </c>
      <c r="FL145" s="37" t="str">
        <f t="shared" si="958"/>
        <v/>
      </c>
      <c r="FM145" s="37" t="str">
        <f t="shared" si="959"/>
        <v/>
      </c>
      <c r="FN145" s="37" t="str">
        <f t="shared" si="960"/>
        <v/>
      </c>
      <c r="FO145" s="37" t="str">
        <f t="shared" si="961"/>
        <v/>
      </c>
      <c r="FP145" s="37" t="str">
        <f t="shared" si="962"/>
        <v/>
      </c>
      <c r="FQ145" s="37" t="str">
        <f t="shared" si="963"/>
        <v/>
      </c>
      <c r="FR145" s="37" t="str">
        <f t="shared" si="964"/>
        <v/>
      </c>
      <c r="FS145" s="37" t="str">
        <f t="shared" si="965"/>
        <v/>
      </c>
      <c r="FT145" s="37" t="str">
        <f t="shared" si="966"/>
        <v/>
      </c>
      <c r="FU145" s="37" t="str">
        <f t="shared" si="967"/>
        <v/>
      </c>
      <c r="FV145" s="37" t="str">
        <f t="shared" si="968"/>
        <v/>
      </c>
      <c r="FW145" s="37" t="str">
        <f t="shared" si="969"/>
        <v/>
      </c>
      <c r="FX145" s="37" t="str">
        <f t="shared" si="970"/>
        <v/>
      </c>
      <c r="FY145" s="37" t="str">
        <f t="shared" si="971"/>
        <v/>
      </c>
      <c r="FZ145" s="37" t="str">
        <f t="shared" si="972"/>
        <v/>
      </c>
      <c r="GA145" s="37" t="str">
        <f t="shared" si="973"/>
        <v/>
      </c>
      <c r="GB145" s="37" t="str">
        <f t="shared" si="974"/>
        <v/>
      </c>
      <c r="GC145" s="37" t="str">
        <f t="shared" si="975"/>
        <v/>
      </c>
      <c r="GD145" s="37" t="str">
        <f t="shared" si="976"/>
        <v/>
      </c>
      <c r="GE145" s="37" t="str">
        <f t="shared" si="977"/>
        <v/>
      </c>
      <c r="GF145" s="37" t="str">
        <f t="shared" si="978"/>
        <v/>
      </c>
      <c r="GG145" s="37" t="str">
        <f t="shared" si="979"/>
        <v/>
      </c>
      <c r="GH145" s="37" t="str">
        <f t="shared" si="980"/>
        <v/>
      </c>
      <c r="GI145" s="37" t="str">
        <f t="shared" si="981"/>
        <v/>
      </c>
      <c r="GJ145" s="37" t="str">
        <f t="shared" si="982"/>
        <v/>
      </c>
      <c r="GK145" s="37" t="str">
        <f t="shared" si="983"/>
        <v/>
      </c>
      <c r="GL145" s="37" t="str">
        <f t="shared" si="984"/>
        <v/>
      </c>
      <c r="GM145" s="37" t="str">
        <f t="shared" si="985"/>
        <v/>
      </c>
      <c r="GN145" s="37" t="str">
        <f t="shared" si="986"/>
        <v/>
      </c>
      <c r="GO145" s="37" t="str">
        <f t="shared" si="987"/>
        <v/>
      </c>
      <c r="GP145" s="39">
        <f t="shared" si="988"/>
        <v>0</v>
      </c>
      <c r="GQ145" s="501">
        <v>2014</v>
      </c>
      <c r="GR145" s="501">
        <v>2014</v>
      </c>
      <c r="GS145" s="37" t="str">
        <f t="shared" ref="GS145:GS146" si="1022">IF(OR(B145="T",B145="+",B145="?",B145=0,B145&lt;2),"",1)</f>
        <v/>
      </c>
      <c r="GT145" s="37" t="str">
        <f t="shared" ref="GT145:GT146" si="1023">IF(OR(C145="T",C145="+",C145="?",C145=0,C145&lt;2),"",1)</f>
        <v/>
      </c>
      <c r="GU145" s="37" t="str">
        <f t="shared" ref="GU145:GU146" si="1024">IF(OR(D145="T",D145="+",D145="?",D145=0,D145&lt;2),"",1)</f>
        <v/>
      </c>
      <c r="GV145" s="37" t="str">
        <f t="shared" ref="GV145:GV146" si="1025">IF(OR(E145="T",E145="+",E145="?",E145=0,E145&lt;2),"",1)</f>
        <v/>
      </c>
      <c r="GW145" s="37" t="str">
        <f t="shared" ref="GW145:GW146" si="1026">IF(OR(F145="T",F145="+",F145="?",F145=0,F145&lt;2),"",1)</f>
        <v/>
      </c>
      <c r="GX145" s="37" t="str">
        <f t="shared" ref="GX145:GX146" si="1027">IF(OR(G145="T",G145="+",G145="?",G145=0,G145&lt;2),"",1)</f>
        <v/>
      </c>
      <c r="GY145" s="37" t="str">
        <f t="shared" ref="GY145:GY146" si="1028">IF(OR(H145="T",H145="+",H145="?",H145=0,H145&lt;2),"",1)</f>
        <v/>
      </c>
      <c r="GZ145" s="37" t="str">
        <f t="shared" ref="GZ145:GZ146" si="1029">IF(OR(I145="T",I145="+",I145="?",I145=0,I145&lt;2),"",1)</f>
        <v/>
      </c>
      <c r="HA145" s="37" t="str">
        <f t="shared" ref="HA145:HA146" si="1030">IF(OR(J145="T",J145="+",J145="?",J145=0,J145&lt;2),"",1)</f>
        <v/>
      </c>
      <c r="HB145" s="37" t="str">
        <f t="shared" ref="HB145:HB146" si="1031">IF(OR(K145="T",K145="+",K145="?",K145=0,K145&lt;2),"",1)</f>
        <v/>
      </c>
      <c r="HC145" s="37" t="str">
        <f t="shared" ref="HC145:HC146" si="1032">IF(OR(L145="T",L145="+",L145="?",L145=0,L145&lt;2),"",1)</f>
        <v/>
      </c>
      <c r="HD145" s="37" t="str">
        <f t="shared" ref="HD145:HD146" si="1033">IF(OR(M145="T",M145="+",M145="?",M145=0,M145&lt;2),"",1)</f>
        <v/>
      </c>
      <c r="HE145" s="37" t="str">
        <f t="shared" ref="HE145:HE146" si="1034">IF(OR(N145="T",N145="+",N145="?",N145=0,N145&lt;2),"",1)</f>
        <v/>
      </c>
      <c r="HF145" s="37" t="str">
        <f t="shared" ref="HF145:HF146" si="1035">IF(OR(O145="T",O145="+",O145="?",O145=0,O145&lt;2),"",1)</f>
        <v/>
      </c>
      <c r="HG145" s="37" t="str">
        <f t="shared" ref="HG145:HG146" si="1036">IF(OR(P145="T",P145="+",P145="?",P145=0,P145&lt;2),"",1)</f>
        <v/>
      </c>
      <c r="HH145" s="37" t="str">
        <f t="shared" ref="HH145:HH146" si="1037">IF(OR(Q145="T",Q145="+",Q145="?",Q145=0,Q145&lt;2),"",1)</f>
        <v/>
      </c>
      <c r="HI145" s="37" t="str">
        <f t="shared" ref="HI145:HI146" si="1038">IF(OR(R145="T",R145="+",R145="?",R145=0,R145&lt;2),"",1)</f>
        <v/>
      </c>
      <c r="HJ145" s="37" t="str">
        <f t="shared" ref="HJ145:HJ146" si="1039">IF(OR(S145="T",S145="+",S145="?",S145=0,S145&lt;2),"",1)</f>
        <v/>
      </c>
      <c r="HK145" s="37" t="str">
        <f t="shared" ref="HK145:HK146" si="1040">IF(OR(T145="T",T145="+",T145="?",T145=0,T145&lt;2),"",1)</f>
        <v/>
      </c>
      <c r="HL145" s="37" t="str">
        <f t="shared" ref="HL145:HL146" si="1041">IF(OR(U145="T",U145="+",U145="?",U145=0,U145&lt;2),"",1)</f>
        <v/>
      </c>
      <c r="HM145" s="37" t="str">
        <f t="shared" ref="HM145:HM146" si="1042">IF(OR(V145="T",V145="+",V145="?",V145=0,V145&lt;2),"",1)</f>
        <v/>
      </c>
      <c r="HN145" s="37" t="str">
        <f t="shared" ref="HN145:HN146" si="1043">IF(OR(W145="T",W145="+",W145="?",W145=0,W145&lt;2),"",1)</f>
        <v/>
      </c>
      <c r="HO145" s="37" t="str">
        <f t="shared" ref="HO145:HO146" si="1044">IF(OR(X145="T",X145="+",X145="?",X145=0,X145&lt;2),"",1)</f>
        <v/>
      </c>
      <c r="HP145" s="37" t="str">
        <f t="shared" ref="HP145:HP146" si="1045">IF(OR(Y145="T",Y145="+",Y145="?",Y145=0,Y145&lt;2),"",1)</f>
        <v/>
      </c>
      <c r="HQ145" s="37" t="str">
        <f t="shared" ref="HQ145:HQ146" si="1046">IF(OR(Z145="T",Z145="+",Z145="?",Z145=0,Z145&lt;2),"",1)</f>
        <v/>
      </c>
      <c r="HR145" s="37" t="str">
        <f t="shared" ref="HR145:HR146" si="1047">IF(OR(AA145="T",AA145="+",AA145="?",AA145=0,AA145&lt;2),"",1)</f>
        <v/>
      </c>
      <c r="HS145" s="37" t="str">
        <f t="shared" ref="HS145:HS146" si="1048">IF(OR(AB145="T",AB145="+",AB145="?",AB145=0,AB145&lt;2),"",1)</f>
        <v/>
      </c>
      <c r="HT145" s="37" t="str">
        <f t="shared" ref="HT145:HT146" si="1049">IF(OR(AC145="T",AC145="+",AC145="?",AC145=0,AC145&lt;2),"",1)</f>
        <v/>
      </c>
      <c r="HU145" s="37" t="str">
        <f t="shared" ref="HU145:HU146" si="1050">IF(OR(AD145="T",AD145="+",AD145="?",AD145=0,AD145&lt;2),"",1)</f>
        <v/>
      </c>
      <c r="HV145" s="37" t="str">
        <f t="shared" ref="HV145:HV146" si="1051">IF(OR(AE145="T",AE145="+",AE145="?",AE145=0,AE145&lt;2),"",1)</f>
        <v/>
      </c>
      <c r="HW145" s="37" t="str">
        <f t="shared" ref="HW145:HW146" si="1052">IF(OR(AF145="T",AF145="+",AF145="?",AF145=0,AF145&lt;2),"",1)</f>
        <v/>
      </c>
      <c r="HX145" s="39">
        <f t="shared" ref="HX145:HX146" si="1053">SUM(GS145:HW145)</f>
        <v>0</v>
      </c>
      <c r="HY145" s="501">
        <v>2014</v>
      </c>
    </row>
    <row r="146" spans="1:233" ht="13.8">
      <c r="A146" s="501">
        <v>2015</v>
      </c>
      <c r="B146">
        <v>0.16</v>
      </c>
      <c r="C146"/>
      <c r="D146" s="5" t="s">
        <v>60</v>
      </c>
      <c r="E146">
        <v>0.06</v>
      </c>
      <c r="F146">
        <v>0.98</v>
      </c>
      <c r="G146" s="50"/>
      <c r="H146"/>
      <c r="I146"/>
      <c r="J146"/>
      <c r="K146" s="5" t="s">
        <v>60</v>
      </c>
      <c r="L146" s="50">
        <v>0.36</v>
      </c>
      <c r="M146" s="624" t="s">
        <v>60</v>
      </c>
      <c r="N146">
        <v>7.0000000000000007E-2</v>
      </c>
      <c r="O146" s="7">
        <v>0.9</v>
      </c>
      <c r="P146"/>
      <c r="Q146" s="50"/>
      <c r="R146"/>
      <c r="S146"/>
      <c r="T146">
        <v>0.08</v>
      </c>
      <c r="U146">
        <v>0.66</v>
      </c>
      <c r="V146" s="50"/>
      <c r="W146"/>
      <c r="X146"/>
      <c r="Y146" s="5" t="s">
        <v>60</v>
      </c>
      <c r="Z146">
        <v>0.01</v>
      </c>
      <c r="AA146" s="50">
        <v>0.15</v>
      </c>
      <c r="AB146" s="7">
        <v>0.3</v>
      </c>
      <c r="AC146"/>
      <c r="AD146"/>
      <c r="AE146">
        <v>0.05</v>
      </c>
      <c r="AF146" s="143" t="s">
        <v>60</v>
      </c>
      <c r="AG146" s="152">
        <f t="shared" ref="AG146" si="1054">SUM(B146:AF146)</f>
        <v>3.78</v>
      </c>
      <c r="AH146" s="8">
        <f t="shared" ref="AH146" si="1055">MAX(B146:AF146)</f>
        <v>0.98</v>
      </c>
      <c r="AI146" s="4">
        <f t="shared" ref="AI146" si="1056">FI146</f>
        <v>12</v>
      </c>
      <c r="AJ146" s="501">
        <v>2015</v>
      </c>
      <c r="AK146" s="28" t="str">
        <f t="shared" si="737"/>
        <v/>
      </c>
      <c r="AL146" s="28" t="str">
        <f t="shared" si="738"/>
        <v/>
      </c>
      <c r="AM146" s="28" t="str">
        <f t="shared" si="739"/>
        <v/>
      </c>
      <c r="AN146" s="28" t="str">
        <f t="shared" si="740"/>
        <v/>
      </c>
      <c r="AO146" s="28" t="str">
        <f t="shared" si="741"/>
        <v/>
      </c>
      <c r="AP146" s="28" t="str">
        <f t="shared" si="742"/>
        <v/>
      </c>
      <c r="AQ146" s="28" t="str">
        <f t="shared" si="743"/>
        <v/>
      </c>
      <c r="AR146" s="28" t="str">
        <f t="shared" si="744"/>
        <v/>
      </c>
      <c r="AS146" s="28" t="str">
        <f t="shared" si="745"/>
        <v/>
      </c>
      <c r="AT146" s="28" t="str">
        <f t="shared" si="746"/>
        <v/>
      </c>
      <c r="AU146" s="28" t="str">
        <f t="shared" si="747"/>
        <v/>
      </c>
      <c r="AV146" s="28" t="str">
        <f t="shared" si="748"/>
        <v/>
      </c>
      <c r="AW146" s="28" t="str">
        <f t="shared" si="749"/>
        <v/>
      </c>
      <c r="AX146" s="28" t="str">
        <f t="shared" si="750"/>
        <v/>
      </c>
      <c r="AY146" s="28" t="str">
        <f t="shared" si="751"/>
        <v/>
      </c>
      <c r="AZ146" s="28" t="str">
        <f t="shared" si="752"/>
        <v/>
      </c>
      <c r="BA146" s="28" t="str">
        <f t="shared" si="753"/>
        <v/>
      </c>
      <c r="BB146" s="28" t="str">
        <f t="shared" si="754"/>
        <v/>
      </c>
      <c r="BC146" s="28" t="str">
        <f t="shared" si="755"/>
        <v/>
      </c>
      <c r="BD146" s="28" t="str">
        <f t="shared" si="756"/>
        <v/>
      </c>
      <c r="BE146" s="28" t="str">
        <f t="shared" si="757"/>
        <v/>
      </c>
      <c r="BF146" s="28" t="str">
        <f t="shared" si="758"/>
        <v/>
      </c>
      <c r="BG146" s="28" t="str">
        <f t="shared" si="759"/>
        <v/>
      </c>
      <c r="BH146" s="28" t="str">
        <f t="shared" si="760"/>
        <v/>
      </c>
      <c r="BI146" s="28" t="str">
        <f t="shared" si="761"/>
        <v/>
      </c>
      <c r="BJ146" s="28" t="str">
        <f t="shared" si="762"/>
        <v/>
      </c>
      <c r="BK146" s="28" t="str">
        <f t="shared" si="763"/>
        <v/>
      </c>
      <c r="BL146" s="28" t="str">
        <f t="shared" si="764"/>
        <v/>
      </c>
      <c r="BM146" s="28" t="str">
        <f t="shared" si="765"/>
        <v/>
      </c>
      <c r="BN146" s="28" t="str">
        <f t="shared" si="766"/>
        <v/>
      </c>
      <c r="BO146" s="28" t="str">
        <f t="shared" si="767"/>
        <v/>
      </c>
      <c r="BP146" s="39">
        <f t="shared" si="768"/>
        <v>0</v>
      </c>
      <c r="BQ146" s="501">
        <v>2015</v>
      </c>
      <c r="BR146" s="17" t="str">
        <f t="shared" si="769"/>
        <v xml:space="preserve"> </v>
      </c>
      <c r="BS146" s="17" t="str">
        <f t="shared" si="770"/>
        <v xml:space="preserve"> </v>
      </c>
      <c r="BT146" s="17" t="str">
        <f t="shared" si="771"/>
        <v xml:space="preserve"> </v>
      </c>
      <c r="BU146" s="17" t="str">
        <f t="shared" si="772"/>
        <v xml:space="preserve"> </v>
      </c>
      <c r="BV146" s="17" t="str">
        <f t="shared" si="773"/>
        <v xml:space="preserve"> </v>
      </c>
      <c r="BW146" s="17" t="str">
        <f t="shared" si="774"/>
        <v xml:space="preserve"> </v>
      </c>
      <c r="BX146" s="17" t="str">
        <f t="shared" si="775"/>
        <v xml:space="preserve"> </v>
      </c>
      <c r="BY146" s="17" t="str">
        <f t="shared" si="776"/>
        <v xml:space="preserve"> </v>
      </c>
      <c r="BZ146" s="17" t="str">
        <f t="shared" si="777"/>
        <v xml:space="preserve"> </v>
      </c>
      <c r="CA146" s="17" t="str">
        <f t="shared" si="778"/>
        <v xml:space="preserve"> </v>
      </c>
      <c r="CB146" s="17" t="str">
        <f t="shared" si="779"/>
        <v xml:space="preserve"> </v>
      </c>
      <c r="CC146" s="17" t="str">
        <f t="shared" si="780"/>
        <v xml:space="preserve"> </v>
      </c>
      <c r="CD146" s="17" t="str">
        <f t="shared" si="781"/>
        <v xml:space="preserve"> </v>
      </c>
      <c r="CE146" s="17" t="str">
        <f t="shared" si="782"/>
        <v xml:space="preserve"> </v>
      </c>
      <c r="CF146" s="17" t="str">
        <f t="shared" si="783"/>
        <v xml:space="preserve"> </v>
      </c>
      <c r="CG146" s="17" t="str">
        <f t="shared" si="784"/>
        <v xml:space="preserve"> </v>
      </c>
      <c r="CH146" s="17" t="str">
        <f t="shared" si="785"/>
        <v xml:space="preserve"> </v>
      </c>
      <c r="CI146" s="17" t="str">
        <f t="shared" si="786"/>
        <v xml:space="preserve"> </v>
      </c>
      <c r="CJ146" s="17" t="str">
        <f t="shared" si="787"/>
        <v xml:space="preserve"> </v>
      </c>
      <c r="CK146" s="17" t="str">
        <f t="shared" si="788"/>
        <v xml:space="preserve"> </v>
      </c>
      <c r="CL146" s="17" t="str">
        <f t="shared" si="789"/>
        <v xml:space="preserve"> </v>
      </c>
      <c r="CM146" s="17" t="str">
        <f t="shared" si="790"/>
        <v xml:space="preserve"> </v>
      </c>
      <c r="CN146" s="17" t="str">
        <f t="shared" si="791"/>
        <v xml:space="preserve"> </v>
      </c>
      <c r="CO146" s="17" t="str">
        <f t="shared" si="792"/>
        <v xml:space="preserve"> </v>
      </c>
      <c r="CP146" s="17" t="str">
        <f t="shared" si="793"/>
        <v xml:space="preserve"> </v>
      </c>
      <c r="CQ146" s="17" t="str">
        <f t="shared" si="794"/>
        <v xml:space="preserve"> </v>
      </c>
      <c r="CR146" s="17" t="str">
        <f t="shared" si="795"/>
        <v xml:space="preserve"> </v>
      </c>
      <c r="CS146" s="17" t="str">
        <f t="shared" si="796"/>
        <v xml:space="preserve"> </v>
      </c>
      <c r="CT146" s="17" t="str">
        <f t="shared" si="797"/>
        <v xml:space="preserve"> </v>
      </c>
      <c r="CU146" s="17" t="str">
        <f t="shared" si="798"/>
        <v xml:space="preserve"> </v>
      </c>
      <c r="CV146" s="17" t="str">
        <f t="shared" si="799"/>
        <v xml:space="preserve"> </v>
      </c>
      <c r="CW146" s="501">
        <v>2015</v>
      </c>
      <c r="CX146" s="17" t="str">
        <f t="shared" si="990"/>
        <v/>
      </c>
      <c r="CY146" s="17" t="str">
        <f t="shared" si="991"/>
        <v/>
      </c>
      <c r="CZ146" s="17" t="str">
        <f t="shared" si="992"/>
        <v/>
      </c>
      <c r="DA146" s="17" t="str">
        <f t="shared" si="993"/>
        <v/>
      </c>
      <c r="DB146" s="17" t="str">
        <f t="shared" si="994"/>
        <v/>
      </c>
      <c r="DC146" s="17" t="str">
        <f t="shared" si="995"/>
        <v/>
      </c>
      <c r="DD146" s="17" t="str">
        <f t="shared" si="996"/>
        <v/>
      </c>
      <c r="DE146" s="17" t="str">
        <f t="shared" si="997"/>
        <v/>
      </c>
      <c r="DF146" s="17" t="str">
        <f t="shared" si="998"/>
        <v/>
      </c>
      <c r="DG146" s="17" t="str">
        <f t="shared" si="999"/>
        <v/>
      </c>
      <c r="DH146" s="17" t="str">
        <f t="shared" si="1000"/>
        <v/>
      </c>
      <c r="DI146" s="17" t="str">
        <f t="shared" si="1001"/>
        <v/>
      </c>
      <c r="DJ146" s="17" t="str">
        <f t="shared" si="1002"/>
        <v/>
      </c>
      <c r="DK146" s="17" t="str">
        <f t="shared" si="1003"/>
        <v/>
      </c>
      <c r="DL146" s="17" t="str">
        <f t="shared" si="1004"/>
        <v/>
      </c>
      <c r="DM146" s="17" t="str">
        <f t="shared" si="1005"/>
        <v/>
      </c>
      <c r="DN146" s="17" t="str">
        <f t="shared" si="1006"/>
        <v/>
      </c>
      <c r="DO146" s="17" t="str">
        <f t="shared" si="1007"/>
        <v/>
      </c>
      <c r="DP146" s="17" t="str">
        <f t="shared" si="1008"/>
        <v/>
      </c>
      <c r="DQ146" s="17" t="str">
        <f t="shared" si="1009"/>
        <v/>
      </c>
      <c r="DR146" s="17" t="str">
        <f t="shared" si="1010"/>
        <v/>
      </c>
      <c r="DS146" s="17" t="str">
        <f t="shared" si="1011"/>
        <v/>
      </c>
      <c r="DT146" s="17" t="str">
        <f t="shared" si="1012"/>
        <v/>
      </c>
      <c r="DU146" s="17" t="str">
        <f t="shared" si="1013"/>
        <v/>
      </c>
      <c r="DV146" s="17" t="str">
        <f t="shared" si="1014"/>
        <v/>
      </c>
      <c r="DW146" s="17" t="str">
        <f t="shared" si="1015"/>
        <v/>
      </c>
      <c r="DX146" s="17" t="str">
        <f t="shared" si="1016"/>
        <v/>
      </c>
      <c r="DY146" s="17" t="str">
        <f t="shared" si="1017"/>
        <v/>
      </c>
      <c r="DZ146" s="17" t="str">
        <f t="shared" si="1018"/>
        <v/>
      </c>
      <c r="EA146" s="17" t="str">
        <f t="shared" si="1019"/>
        <v/>
      </c>
      <c r="EB146" s="17" t="str">
        <f t="shared" si="1020"/>
        <v/>
      </c>
      <c r="EC146" s="501">
        <v>2015</v>
      </c>
      <c r="ED146" s="37">
        <f t="shared" si="926"/>
        <v>1</v>
      </c>
      <c r="EE146" s="37" t="str">
        <f t="shared" si="927"/>
        <v/>
      </c>
      <c r="EF146" s="37" t="str">
        <f t="shared" si="928"/>
        <v/>
      </c>
      <c r="EG146" s="37">
        <f t="shared" si="929"/>
        <v>1</v>
      </c>
      <c r="EH146" s="37">
        <f t="shared" si="930"/>
        <v>1</v>
      </c>
      <c r="EI146" s="37" t="str">
        <f t="shared" si="931"/>
        <v/>
      </c>
      <c r="EJ146" s="37" t="str">
        <f t="shared" si="932"/>
        <v/>
      </c>
      <c r="EK146" s="37" t="str">
        <f t="shared" si="933"/>
        <v/>
      </c>
      <c r="EL146" s="37" t="str">
        <f t="shared" si="934"/>
        <v/>
      </c>
      <c r="EM146" s="37" t="str">
        <f t="shared" si="935"/>
        <v/>
      </c>
      <c r="EN146" s="37">
        <f t="shared" si="936"/>
        <v>1</v>
      </c>
      <c r="EO146" s="37" t="str">
        <f t="shared" si="937"/>
        <v/>
      </c>
      <c r="EP146" s="37">
        <f t="shared" si="938"/>
        <v>1</v>
      </c>
      <c r="EQ146" s="37">
        <f t="shared" si="939"/>
        <v>1</v>
      </c>
      <c r="ER146" s="37" t="str">
        <f t="shared" si="940"/>
        <v/>
      </c>
      <c r="ES146" s="37" t="str">
        <f t="shared" si="941"/>
        <v/>
      </c>
      <c r="ET146" s="37" t="str">
        <f t="shared" si="942"/>
        <v/>
      </c>
      <c r="EU146" s="37" t="str">
        <f t="shared" si="943"/>
        <v/>
      </c>
      <c r="EV146" s="37">
        <f t="shared" si="944"/>
        <v>1</v>
      </c>
      <c r="EW146" s="37">
        <f t="shared" si="945"/>
        <v>1</v>
      </c>
      <c r="EX146" s="37" t="str">
        <f t="shared" si="946"/>
        <v/>
      </c>
      <c r="EY146" s="37" t="str">
        <f t="shared" si="947"/>
        <v/>
      </c>
      <c r="EZ146" s="37" t="str">
        <f t="shared" si="948"/>
        <v/>
      </c>
      <c r="FA146" s="37" t="str">
        <f t="shared" si="949"/>
        <v/>
      </c>
      <c r="FB146" s="37">
        <f t="shared" si="950"/>
        <v>1</v>
      </c>
      <c r="FC146" s="37">
        <f t="shared" si="951"/>
        <v>1</v>
      </c>
      <c r="FD146" s="37">
        <f t="shared" si="952"/>
        <v>1</v>
      </c>
      <c r="FE146" s="37" t="str">
        <f t="shared" si="953"/>
        <v/>
      </c>
      <c r="FF146" s="37" t="str">
        <f t="shared" si="954"/>
        <v/>
      </c>
      <c r="FG146" s="37">
        <f t="shared" si="955"/>
        <v>1</v>
      </c>
      <c r="FH146" s="37" t="str">
        <f t="shared" si="956"/>
        <v/>
      </c>
      <c r="FI146" s="54">
        <f t="shared" si="1021"/>
        <v>12</v>
      </c>
      <c r="FJ146" s="501">
        <v>2015</v>
      </c>
      <c r="FK146" s="37" t="str">
        <f t="shared" si="957"/>
        <v/>
      </c>
      <c r="FL146" s="37" t="str">
        <f t="shared" si="958"/>
        <v/>
      </c>
      <c r="FM146" s="37" t="str">
        <f t="shared" si="959"/>
        <v/>
      </c>
      <c r="FN146" s="37" t="str">
        <f t="shared" si="960"/>
        <v/>
      </c>
      <c r="FO146" s="37" t="str">
        <f t="shared" si="961"/>
        <v/>
      </c>
      <c r="FP146" s="37" t="str">
        <f t="shared" si="962"/>
        <v/>
      </c>
      <c r="FQ146" s="37" t="str">
        <f t="shared" si="963"/>
        <v/>
      </c>
      <c r="FR146" s="37" t="str">
        <f t="shared" si="964"/>
        <v/>
      </c>
      <c r="FS146" s="37" t="str">
        <f t="shared" si="965"/>
        <v/>
      </c>
      <c r="FT146" s="37" t="str">
        <f t="shared" si="966"/>
        <v/>
      </c>
      <c r="FU146" s="37" t="str">
        <f t="shared" si="967"/>
        <v/>
      </c>
      <c r="FV146" s="37" t="str">
        <f t="shared" si="968"/>
        <v/>
      </c>
      <c r="FW146" s="37" t="str">
        <f t="shared" si="969"/>
        <v/>
      </c>
      <c r="FX146" s="37" t="str">
        <f t="shared" si="970"/>
        <v/>
      </c>
      <c r="FY146" s="37" t="str">
        <f t="shared" si="971"/>
        <v/>
      </c>
      <c r="FZ146" s="37" t="str">
        <f t="shared" si="972"/>
        <v/>
      </c>
      <c r="GA146" s="37" t="str">
        <f t="shared" si="973"/>
        <v/>
      </c>
      <c r="GB146" s="37" t="str">
        <f t="shared" si="974"/>
        <v/>
      </c>
      <c r="GC146" s="37" t="str">
        <f t="shared" si="975"/>
        <v/>
      </c>
      <c r="GD146" s="37" t="str">
        <f t="shared" si="976"/>
        <v/>
      </c>
      <c r="GE146" s="37" t="str">
        <f t="shared" si="977"/>
        <v/>
      </c>
      <c r="GF146" s="37" t="str">
        <f t="shared" si="978"/>
        <v/>
      </c>
      <c r="GG146" s="37" t="str">
        <f t="shared" si="979"/>
        <v/>
      </c>
      <c r="GH146" s="37" t="str">
        <f t="shared" si="980"/>
        <v/>
      </c>
      <c r="GI146" s="37" t="str">
        <f t="shared" si="981"/>
        <v/>
      </c>
      <c r="GJ146" s="37" t="str">
        <f t="shared" si="982"/>
        <v/>
      </c>
      <c r="GK146" s="37" t="str">
        <f t="shared" si="983"/>
        <v/>
      </c>
      <c r="GL146" s="37" t="str">
        <f t="shared" si="984"/>
        <v/>
      </c>
      <c r="GM146" s="37" t="str">
        <f t="shared" si="985"/>
        <v/>
      </c>
      <c r="GN146" s="37" t="str">
        <f t="shared" si="986"/>
        <v/>
      </c>
      <c r="GO146" s="37" t="str">
        <f t="shared" si="987"/>
        <v/>
      </c>
      <c r="GP146" s="39">
        <f t="shared" si="988"/>
        <v>0</v>
      </c>
      <c r="GQ146" s="501">
        <v>2015</v>
      </c>
      <c r="GR146" s="501">
        <v>2015</v>
      </c>
      <c r="GS146" s="37" t="str">
        <f t="shared" si="1022"/>
        <v/>
      </c>
      <c r="GT146" s="37" t="str">
        <f t="shared" si="1023"/>
        <v/>
      </c>
      <c r="GU146" s="37" t="str">
        <f t="shared" si="1024"/>
        <v/>
      </c>
      <c r="GV146" s="37" t="str">
        <f t="shared" si="1025"/>
        <v/>
      </c>
      <c r="GW146" s="37" t="str">
        <f t="shared" si="1026"/>
        <v/>
      </c>
      <c r="GX146" s="37" t="str">
        <f t="shared" si="1027"/>
        <v/>
      </c>
      <c r="GY146" s="37" t="str">
        <f t="shared" si="1028"/>
        <v/>
      </c>
      <c r="GZ146" s="37" t="str">
        <f t="shared" si="1029"/>
        <v/>
      </c>
      <c r="HA146" s="37" t="str">
        <f t="shared" si="1030"/>
        <v/>
      </c>
      <c r="HB146" s="37" t="str">
        <f t="shared" si="1031"/>
        <v/>
      </c>
      <c r="HC146" s="37" t="str">
        <f t="shared" si="1032"/>
        <v/>
      </c>
      <c r="HD146" s="37" t="str">
        <f t="shared" si="1033"/>
        <v/>
      </c>
      <c r="HE146" s="37" t="str">
        <f t="shared" si="1034"/>
        <v/>
      </c>
      <c r="HF146" s="37" t="str">
        <f t="shared" si="1035"/>
        <v/>
      </c>
      <c r="HG146" s="37" t="str">
        <f t="shared" si="1036"/>
        <v/>
      </c>
      <c r="HH146" s="37" t="str">
        <f t="shared" si="1037"/>
        <v/>
      </c>
      <c r="HI146" s="37" t="str">
        <f t="shared" si="1038"/>
        <v/>
      </c>
      <c r="HJ146" s="37" t="str">
        <f t="shared" si="1039"/>
        <v/>
      </c>
      <c r="HK146" s="37" t="str">
        <f t="shared" si="1040"/>
        <v/>
      </c>
      <c r="HL146" s="37" t="str">
        <f t="shared" si="1041"/>
        <v/>
      </c>
      <c r="HM146" s="37" t="str">
        <f t="shared" si="1042"/>
        <v/>
      </c>
      <c r="HN146" s="37" t="str">
        <f t="shared" si="1043"/>
        <v/>
      </c>
      <c r="HO146" s="37" t="str">
        <f t="shared" si="1044"/>
        <v/>
      </c>
      <c r="HP146" s="37" t="str">
        <f t="shared" si="1045"/>
        <v/>
      </c>
      <c r="HQ146" s="37" t="str">
        <f t="shared" si="1046"/>
        <v/>
      </c>
      <c r="HR146" s="37" t="str">
        <f t="shared" si="1047"/>
        <v/>
      </c>
      <c r="HS146" s="37" t="str">
        <f t="shared" si="1048"/>
        <v/>
      </c>
      <c r="HT146" s="37" t="str">
        <f t="shared" si="1049"/>
        <v/>
      </c>
      <c r="HU146" s="37" t="str">
        <f t="shared" si="1050"/>
        <v/>
      </c>
      <c r="HV146" s="37" t="str">
        <f t="shared" si="1051"/>
        <v/>
      </c>
      <c r="HW146" s="37" t="str">
        <f t="shared" si="1052"/>
        <v/>
      </c>
      <c r="HX146" s="39">
        <f t="shared" si="1053"/>
        <v>0</v>
      </c>
      <c r="HY146" s="501">
        <v>2015</v>
      </c>
    </row>
    <row r="147" spans="1:233" ht="13.8">
      <c r="A147" s="501">
        <v>2016</v>
      </c>
      <c r="B147"/>
      <c r="C147" s="5">
        <v>0.05</v>
      </c>
      <c r="D147" s="5">
        <v>0.04</v>
      </c>
      <c r="E147" s="5">
        <v>0.16</v>
      </c>
      <c r="F147" s="5"/>
      <c r="G147" s="143" t="s">
        <v>60</v>
      </c>
      <c r="H147" s="5"/>
      <c r="I147" s="5"/>
      <c r="J147" s="5"/>
      <c r="K147" s="5"/>
      <c r="L147" s="143"/>
      <c r="M147" s="5" t="s">
        <v>60</v>
      </c>
      <c r="N147" s="5">
        <v>0.1</v>
      </c>
      <c r="O147" s="5">
        <v>0.17</v>
      </c>
      <c r="P147" s="5">
        <v>0.16</v>
      </c>
      <c r="Q147" s="143"/>
      <c r="R147" s="5"/>
      <c r="S147" s="5"/>
      <c r="T147" s="5">
        <v>0.02</v>
      </c>
      <c r="U147" s="5">
        <v>0.05</v>
      </c>
      <c r="V147" s="143" t="s">
        <v>60</v>
      </c>
      <c r="W147" s="5"/>
      <c r="X147" s="5"/>
      <c r="Y147" s="5"/>
      <c r="Z147" s="5">
        <v>0.05</v>
      </c>
      <c r="AA147" s="143"/>
      <c r="AB147" s="5">
        <v>0.11</v>
      </c>
      <c r="AC147" s="45">
        <v>0.1</v>
      </c>
      <c r="AD147" s="5"/>
      <c r="AE147" s="5"/>
      <c r="AF147" s="143">
        <v>0.01</v>
      </c>
      <c r="AG147" s="152">
        <f t="shared" ref="AG147" si="1057">SUM(B147:AF147)</f>
        <v>1.0200000000000002</v>
      </c>
      <c r="AH147" s="8">
        <f t="shared" ref="AH147" si="1058">MAX(B147:AF147)</f>
        <v>0.17</v>
      </c>
      <c r="AI147" s="4">
        <f t="shared" ref="AI147" si="1059">FI147</f>
        <v>12</v>
      </c>
      <c r="AJ147" s="501">
        <v>2016</v>
      </c>
      <c r="AK147" s="28" t="str">
        <f t="shared" si="737"/>
        <v/>
      </c>
      <c r="AL147" s="28" t="str">
        <f t="shared" si="738"/>
        <v/>
      </c>
      <c r="AM147" s="28" t="str">
        <f t="shared" si="739"/>
        <v/>
      </c>
      <c r="AN147" s="28" t="str">
        <f t="shared" si="740"/>
        <v/>
      </c>
      <c r="AO147" s="28" t="str">
        <f t="shared" si="741"/>
        <v/>
      </c>
      <c r="AP147" s="28" t="str">
        <f t="shared" si="742"/>
        <v/>
      </c>
      <c r="AQ147" s="28" t="str">
        <f t="shared" si="743"/>
        <v/>
      </c>
      <c r="AR147" s="28" t="str">
        <f t="shared" si="744"/>
        <v/>
      </c>
      <c r="AS147" s="28" t="str">
        <f t="shared" si="745"/>
        <v/>
      </c>
      <c r="AT147" s="28" t="str">
        <f t="shared" si="746"/>
        <v/>
      </c>
      <c r="AU147" s="28" t="str">
        <f t="shared" si="747"/>
        <v/>
      </c>
      <c r="AV147" s="28" t="str">
        <f t="shared" si="748"/>
        <v/>
      </c>
      <c r="AW147" s="28" t="str">
        <f t="shared" si="749"/>
        <v/>
      </c>
      <c r="AX147" s="28" t="str">
        <f t="shared" si="750"/>
        <v/>
      </c>
      <c r="AY147" s="28" t="str">
        <f t="shared" si="751"/>
        <v/>
      </c>
      <c r="AZ147" s="28" t="str">
        <f t="shared" si="752"/>
        <v/>
      </c>
      <c r="BA147" s="28" t="str">
        <f t="shared" si="753"/>
        <v/>
      </c>
      <c r="BB147" s="28" t="str">
        <f t="shared" si="754"/>
        <v/>
      </c>
      <c r="BC147" s="28" t="str">
        <f t="shared" si="755"/>
        <v/>
      </c>
      <c r="BD147" s="28" t="str">
        <f t="shared" si="756"/>
        <v/>
      </c>
      <c r="BE147" s="28" t="str">
        <f t="shared" si="757"/>
        <v/>
      </c>
      <c r="BF147" s="28" t="str">
        <f t="shared" si="758"/>
        <v/>
      </c>
      <c r="BG147" s="28" t="str">
        <f t="shared" si="759"/>
        <v/>
      </c>
      <c r="BH147" s="28" t="str">
        <f t="shared" si="760"/>
        <v/>
      </c>
      <c r="BI147" s="28" t="str">
        <f t="shared" si="761"/>
        <v/>
      </c>
      <c r="BJ147" s="28" t="str">
        <f t="shared" si="762"/>
        <v/>
      </c>
      <c r="BK147" s="28" t="str">
        <f t="shared" si="763"/>
        <v/>
      </c>
      <c r="BL147" s="28" t="str">
        <f t="shared" si="764"/>
        <v/>
      </c>
      <c r="BM147" s="28" t="str">
        <f t="shared" si="765"/>
        <v/>
      </c>
      <c r="BN147" s="28" t="str">
        <f t="shared" si="766"/>
        <v/>
      </c>
      <c r="BO147" s="28" t="str">
        <f t="shared" si="767"/>
        <v/>
      </c>
      <c r="BP147" s="39">
        <f t="shared" si="768"/>
        <v>0</v>
      </c>
      <c r="BQ147" s="501">
        <v>2016</v>
      </c>
      <c r="BR147" s="17" t="str">
        <f t="shared" si="769"/>
        <v xml:space="preserve"> </v>
      </c>
      <c r="BS147" s="17" t="str">
        <f t="shared" si="770"/>
        <v xml:space="preserve"> </v>
      </c>
      <c r="BT147" s="17" t="str">
        <f t="shared" si="771"/>
        <v xml:space="preserve"> </v>
      </c>
      <c r="BU147" s="17" t="str">
        <f t="shared" si="772"/>
        <v xml:space="preserve"> </v>
      </c>
      <c r="BV147" s="17" t="str">
        <f t="shared" si="773"/>
        <v xml:space="preserve"> </v>
      </c>
      <c r="BW147" s="17" t="str">
        <f t="shared" si="774"/>
        <v xml:space="preserve"> </v>
      </c>
      <c r="BX147" s="17" t="str">
        <f t="shared" si="775"/>
        <v xml:space="preserve"> </v>
      </c>
      <c r="BY147" s="17" t="str">
        <f t="shared" si="776"/>
        <v xml:space="preserve"> </v>
      </c>
      <c r="BZ147" s="17" t="str">
        <f t="shared" si="777"/>
        <v xml:space="preserve"> </v>
      </c>
      <c r="CA147" s="17" t="str">
        <f t="shared" si="778"/>
        <v xml:space="preserve"> </v>
      </c>
      <c r="CB147" s="17" t="str">
        <f t="shared" si="779"/>
        <v xml:space="preserve"> </v>
      </c>
      <c r="CC147" s="17" t="str">
        <f t="shared" si="780"/>
        <v xml:space="preserve"> </v>
      </c>
      <c r="CD147" s="17" t="str">
        <f t="shared" si="781"/>
        <v xml:space="preserve"> </v>
      </c>
      <c r="CE147" s="17" t="str">
        <f t="shared" si="782"/>
        <v xml:space="preserve"> </v>
      </c>
      <c r="CF147" s="17" t="str">
        <f t="shared" si="783"/>
        <v xml:space="preserve"> </v>
      </c>
      <c r="CG147" s="17" t="str">
        <f t="shared" si="784"/>
        <v xml:space="preserve"> </v>
      </c>
      <c r="CH147" s="17" t="str">
        <f t="shared" si="785"/>
        <v xml:space="preserve"> </v>
      </c>
      <c r="CI147" s="17" t="str">
        <f t="shared" si="786"/>
        <v xml:space="preserve"> </v>
      </c>
      <c r="CJ147" s="17" t="str">
        <f t="shared" si="787"/>
        <v xml:space="preserve"> </v>
      </c>
      <c r="CK147" s="17" t="str">
        <f t="shared" si="788"/>
        <v xml:space="preserve"> </v>
      </c>
      <c r="CL147" s="17" t="str">
        <f t="shared" si="789"/>
        <v xml:space="preserve"> </v>
      </c>
      <c r="CM147" s="17" t="str">
        <f t="shared" si="790"/>
        <v xml:space="preserve"> </v>
      </c>
      <c r="CN147" s="17" t="str">
        <f t="shared" si="791"/>
        <v xml:space="preserve"> </v>
      </c>
      <c r="CO147" s="17" t="str">
        <f t="shared" si="792"/>
        <v xml:space="preserve"> </v>
      </c>
      <c r="CP147" s="17" t="str">
        <f t="shared" si="793"/>
        <v xml:space="preserve"> </v>
      </c>
      <c r="CQ147" s="17" t="str">
        <f t="shared" si="794"/>
        <v xml:space="preserve"> </v>
      </c>
      <c r="CR147" s="17" t="str">
        <f t="shared" si="795"/>
        <v xml:space="preserve"> </v>
      </c>
      <c r="CS147" s="17" t="str">
        <f t="shared" si="796"/>
        <v xml:space="preserve"> </v>
      </c>
      <c r="CT147" s="17" t="str">
        <f t="shared" si="797"/>
        <v xml:space="preserve"> </v>
      </c>
      <c r="CU147" s="17" t="str">
        <f t="shared" si="798"/>
        <v xml:space="preserve"> </v>
      </c>
      <c r="CV147" s="17" t="str">
        <f t="shared" si="799"/>
        <v xml:space="preserve"> </v>
      </c>
      <c r="CW147" s="501">
        <v>2016</v>
      </c>
      <c r="CX147" s="17" t="str">
        <f t="shared" si="990"/>
        <v/>
      </c>
      <c r="CY147" s="17" t="str">
        <f t="shared" si="991"/>
        <v/>
      </c>
      <c r="CZ147" s="17" t="str">
        <f t="shared" si="992"/>
        <v/>
      </c>
      <c r="DA147" s="17" t="str">
        <f t="shared" si="993"/>
        <v/>
      </c>
      <c r="DB147" s="17" t="str">
        <f t="shared" si="994"/>
        <v/>
      </c>
      <c r="DC147" s="17" t="str">
        <f t="shared" si="995"/>
        <v/>
      </c>
      <c r="DD147" s="17" t="str">
        <f t="shared" si="996"/>
        <v/>
      </c>
      <c r="DE147" s="17" t="str">
        <f t="shared" si="997"/>
        <v/>
      </c>
      <c r="DF147" s="17" t="str">
        <f t="shared" si="998"/>
        <v/>
      </c>
      <c r="DG147" s="17" t="str">
        <f t="shared" si="999"/>
        <v/>
      </c>
      <c r="DH147" s="17" t="str">
        <f t="shared" si="1000"/>
        <v/>
      </c>
      <c r="DI147" s="17" t="str">
        <f t="shared" si="1001"/>
        <v/>
      </c>
      <c r="DJ147" s="17" t="str">
        <f t="shared" si="1002"/>
        <v/>
      </c>
      <c r="DK147" s="17" t="str">
        <f t="shared" si="1003"/>
        <v/>
      </c>
      <c r="DL147" s="17" t="str">
        <f t="shared" si="1004"/>
        <v/>
      </c>
      <c r="DM147" s="17" t="str">
        <f t="shared" si="1005"/>
        <v/>
      </c>
      <c r="DN147" s="17" t="str">
        <f t="shared" si="1006"/>
        <v/>
      </c>
      <c r="DO147" s="17" t="str">
        <f t="shared" si="1007"/>
        <v/>
      </c>
      <c r="DP147" s="17" t="str">
        <f t="shared" si="1008"/>
        <v/>
      </c>
      <c r="DQ147" s="17" t="str">
        <f t="shared" si="1009"/>
        <v/>
      </c>
      <c r="DR147" s="17" t="str">
        <f t="shared" si="1010"/>
        <v/>
      </c>
      <c r="DS147" s="17" t="str">
        <f t="shared" si="1011"/>
        <v/>
      </c>
      <c r="DT147" s="17" t="str">
        <f t="shared" si="1012"/>
        <v/>
      </c>
      <c r="DU147" s="17" t="str">
        <f t="shared" si="1013"/>
        <v/>
      </c>
      <c r="DV147" s="17" t="str">
        <f t="shared" si="1014"/>
        <v/>
      </c>
      <c r="DW147" s="17" t="str">
        <f t="shared" si="1015"/>
        <v/>
      </c>
      <c r="DX147" s="17" t="str">
        <f t="shared" si="1016"/>
        <v/>
      </c>
      <c r="DY147" s="17" t="str">
        <f t="shared" si="1017"/>
        <v/>
      </c>
      <c r="DZ147" s="17" t="str">
        <f t="shared" si="1018"/>
        <v/>
      </c>
      <c r="EA147" s="17" t="str">
        <f t="shared" si="1019"/>
        <v/>
      </c>
      <c r="EB147" s="17" t="str">
        <f t="shared" si="1020"/>
        <v/>
      </c>
      <c r="EC147" s="501">
        <v>2016</v>
      </c>
      <c r="ED147" s="37" t="str">
        <f t="shared" ref="ED147:ED161" si="1060">IF(OR(B147="T",B147=0,B147="+",B147="?",B147&lt;0.01),"",1)</f>
        <v/>
      </c>
      <c r="EE147" s="37">
        <f t="shared" ref="EE147:EE161" si="1061">IF(OR(C147="T",C147=0,C147="+",C147="?",C147&lt;0.01),"",1)</f>
        <v>1</v>
      </c>
      <c r="EF147" s="37">
        <f t="shared" ref="EF147:EF161" si="1062">IF(OR(D147="T",D147=0,D147="+",D147="?",D147&lt;0.01),"",1)</f>
        <v>1</v>
      </c>
      <c r="EG147" s="37">
        <f t="shared" ref="EG147:EG161" si="1063">IF(OR(E147="T",E147=0,E147="+",E147="?",E147&lt;0.01),"",1)</f>
        <v>1</v>
      </c>
      <c r="EH147" s="37" t="str">
        <f t="shared" ref="EH147:EH161" si="1064">IF(OR(F147="T",F147=0,F147="+",F147="?",F147&lt;0.01),"",1)</f>
        <v/>
      </c>
      <c r="EI147" s="37" t="str">
        <f t="shared" ref="EI147:EI161" si="1065">IF(OR(G147="T",G147=0,G147="+",G147="?",G147&lt;0.01),"",1)</f>
        <v/>
      </c>
      <c r="EJ147" s="37" t="str">
        <f t="shared" ref="EJ147:EJ161" si="1066">IF(OR(H147="T",H147=0,H147="+",H147="?",H147&lt;0.01),"",1)</f>
        <v/>
      </c>
      <c r="EK147" s="37" t="str">
        <f t="shared" ref="EK147:EK161" si="1067">IF(OR(I147="T",I147=0,I147="+",I147="?",I147&lt;0.01),"",1)</f>
        <v/>
      </c>
      <c r="EL147" s="37" t="str">
        <f t="shared" ref="EL147:EL161" si="1068">IF(OR(J147="T",J147=0,J147="+",J147="?",J147&lt;0.01),"",1)</f>
        <v/>
      </c>
      <c r="EM147" s="37" t="str">
        <f t="shared" ref="EM147:EM161" si="1069">IF(OR(K147="T",K147=0,K147="+",K147="?",K147&lt;0.01),"",1)</f>
        <v/>
      </c>
      <c r="EN147" s="37" t="str">
        <f t="shared" ref="EN147:EN161" si="1070">IF(OR(L147="T",L147=0,L147="+",L147="?",L147&lt;0.01),"",1)</f>
        <v/>
      </c>
      <c r="EO147" s="37" t="str">
        <f t="shared" ref="EO147:EO161" si="1071">IF(OR(M147="T",M147=0,M147="+",M147="?",M147&lt;0.01),"",1)</f>
        <v/>
      </c>
      <c r="EP147" s="37">
        <f t="shared" ref="EP147:EP161" si="1072">IF(OR(N147="T",N147=0,N147="+",N147="?",N147&lt;0.01),"",1)</f>
        <v>1</v>
      </c>
      <c r="EQ147" s="37">
        <f t="shared" ref="EQ147:EQ161" si="1073">IF(OR(O147="T",O147=0,O147="+",O147="?",O147&lt;0.01),"",1)</f>
        <v>1</v>
      </c>
      <c r="ER147" s="37">
        <f t="shared" ref="ER147:ER161" si="1074">IF(OR(P147="T",P147=0,P147="+",P147="?",P147&lt;0.01),"",1)</f>
        <v>1</v>
      </c>
      <c r="ES147" s="37" t="str">
        <f t="shared" ref="ES147:ES161" si="1075">IF(OR(Q147="T",Q147=0,Q147="+",Q147="?",Q147&lt;0.01),"",1)</f>
        <v/>
      </c>
      <c r="ET147" s="37" t="str">
        <f t="shared" ref="ET147:ET161" si="1076">IF(OR(R147="T",R147=0,R147="+",R147="?",R147&lt;0.01),"",1)</f>
        <v/>
      </c>
      <c r="EU147" s="37" t="str">
        <f t="shared" ref="EU147:EU161" si="1077">IF(OR(S147="T",S147=0,S147="+",S147="?",S147&lt;0.01),"",1)</f>
        <v/>
      </c>
      <c r="EV147" s="37">
        <f t="shared" ref="EV147:EV161" si="1078">IF(OR(T147="T",T147=0,T147="+",T147="?",T147&lt;0.01),"",1)</f>
        <v>1</v>
      </c>
      <c r="EW147" s="37">
        <f t="shared" ref="EW147:EW161" si="1079">IF(OR(U147="T",U147=0,U147="+",U147="?",U147&lt;0.01),"",1)</f>
        <v>1</v>
      </c>
      <c r="EX147" s="37" t="str">
        <f t="shared" ref="EX147:EX161" si="1080">IF(OR(V147="T",V147=0,V147="+",V147="?",V147&lt;0.01),"",1)</f>
        <v/>
      </c>
      <c r="EY147" s="37" t="str">
        <f t="shared" ref="EY147:EY161" si="1081">IF(OR(W147="T",W147=0,W147="+",W147="?",W147&lt;0.01),"",1)</f>
        <v/>
      </c>
      <c r="EZ147" s="37" t="str">
        <f t="shared" ref="EZ147:EZ161" si="1082">IF(OR(X147="T",X147=0,X147="+",X147="?",X147&lt;0.01),"",1)</f>
        <v/>
      </c>
      <c r="FA147" s="37" t="str">
        <f t="shared" ref="FA147:FA161" si="1083">IF(OR(Y147="T",Y147=0,Y147="+",Y147="?",Y147&lt;0.01),"",1)</f>
        <v/>
      </c>
      <c r="FB147" s="37">
        <f t="shared" ref="FB147:FB161" si="1084">IF(OR(Z147="T",Z147=0,Z147="+",Z147="?",Z147&lt;0.01),"",1)</f>
        <v>1</v>
      </c>
      <c r="FC147" s="37" t="str">
        <f t="shared" ref="FC147:FC161" si="1085">IF(OR(AA147="T",AA147=0,AA147="+",AA147="?",AA147&lt;0.01),"",1)</f>
        <v/>
      </c>
      <c r="FD147" s="37">
        <f t="shared" ref="FD147:FD161" si="1086">IF(OR(AB147="T",AB147=0,AB147="+",AB147="?",AB147&lt;0.01),"",1)</f>
        <v>1</v>
      </c>
      <c r="FE147" s="37">
        <f t="shared" ref="FE147:FE161" si="1087">IF(OR(AC147="T",AC147=0,AC147="+",AC147="?",AC147&lt;0.01),"",1)</f>
        <v>1</v>
      </c>
      <c r="FF147" s="37" t="str">
        <f t="shared" ref="FF147:FF161" si="1088">IF(OR(AD147="T",AD147=0,AD147="+",AD147="?",AD147&lt;0.01),"",1)</f>
        <v/>
      </c>
      <c r="FG147" s="37" t="str">
        <f t="shared" ref="FG147:FG161" si="1089">IF(OR(AE147="T",AE147=0,AE147="+",AE147="?",AE147&lt;0.01),"",1)</f>
        <v/>
      </c>
      <c r="FH147" s="37">
        <f t="shared" ref="FH147:FH161" si="1090">IF(OR(AF147="T",AF147=0,AF147="+",AF147="?",AF147&lt;0.01),"",1)</f>
        <v>1</v>
      </c>
      <c r="FI147" s="54">
        <f t="shared" ref="FI147:FI161" si="1091">SUM(ED147:FH147)</f>
        <v>12</v>
      </c>
      <c r="FJ147" s="501">
        <v>2016</v>
      </c>
      <c r="FK147" s="37" t="str">
        <f t="shared" si="957"/>
        <v/>
      </c>
      <c r="FL147" s="37" t="str">
        <f t="shared" si="958"/>
        <v/>
      </c>
      <c r="FM147" s="37" t="str">
        <f t="shared" si="959"/>
        <v/>
      </c>
      <c r="FN147" s="37" t="str">
        <f t="shared" si="960"/>
        <v/>
      </c>
      <c r="FO147" s="37" t="str">
        <f t="shared" si="961"/>
        <v/>
      </c>
      <c r="FP147" s="37" t="str">
        <f t="shared" si="962"/>
        <v/>
      </c>
      <c r="FQ147" s="37" t="str">
        <f t="shared" si="963"/>
        <v/>
      </c>
      <c r="FR147" s="37" t="str">
        <f t="shared" si="964"/>
        <v/>
      </c>
      <c r="FS147" s="37" t="str">
        <f t="shared" si="965"/>
        <v/>
      </c>
      <c r="FT147" s="37" t="str">
        <f t="shared" si="966"/>
        <v/>
      </c>
      <c r="FU147" s="37" t="str">
        <f t="shared" si="967"/>
        <v/>
      </c>
      <c r="FV147" s="37" t="str">
        <f t="shared" si="968"/>
        <v/>
      </c>
      <c r="FW147" s="37" t="str">
        <f t="shared" si="969"/>
        <v/>
      </c>
      <c r="FX147" s="37" t="str">
        <f t="shared" si="970"/>
        <v/>
      </c>
      <c r="FY147" s="37" t="str">
        <f t="shared" si="971"/>
        <v/>
      </c>
      <c r="FZ147" s="37" t="str">
        <f t="shared" si="972"/>
        <v/>
      </c>
      <c r="GA147" s="37" t="str">
        <f t="shared" si="973"/>
        <v/>
      </c>
      <c r="GB147" s="37" t="str">
        <f t="shared" si="974"/>
        <v/>
      </c>
      <c r="GC147" s="37" t="str">
        <f t="shared" si="975"/>
        <v/>
      </c>
      <c r="GD147" s="37" t="str">
        <f t="shared" si="976"/>
        <v/>
      </c>
      <c r="GE147" s="37" t="str">
        <f t="shared" si="977"/>
        <v/>
      </c>
      <c r="GF147" s="37" t="str">
        <f t="shared" si="978"/>
        <v/>
      </c>
      <c r="GG147" s="37" t="str">
        <f t="shared" si="979"/>
        <v/>
      </c>
      <c r="GH147" s="37" t="str">
        <f t="shared" si="980"/>
        <v/>
      </c>
      <c r="GI147" s="37" t="str">
        <f t="shared" si="981"/>
        <v/>
      </c>
      <c r="GJ147" s="37" t="str">
        <f t="shared" si="982"/>
        <v/>
      </c>
      <c r="GK147" s="37" t="str">
        <f t="shared" si="983"/>
        <v/>
      </c>
      <c r="GL147" s="37" t="str">
        <f t="shared" si="984"/>
        <v/>
      </c>
      <c r="GM147" s="37" t="str">
        <f t="shared" si="985"/>
        <v/>
      </c>
      <c r="GN147" s="37" t="str">
        <f t="shared" si="986"/>
        <v/>
      </c>
      <c r="GO147" s="37" t="str">
        <f t="shared" si="987"/>
        <v/>
      </c>
      <c r="GP147" s="39">
        <f t="shared" si="988"/>
        <v>0</v>
      </c>
      <c r="GQ147" s="501">
        <v>2016</v>
      </c>
      <c r="GR147" s="501">
        <v>2016</v>
      </c>
      <c r="GS147" s="37" t="str">
        <f t="shared" si="893"/>
        <v/>
      </c>
      <c r="GT147" s="37" t="str">
        <f t="shared" si="894"/>
        <v/>
      </c>
      <c r="GU147" s="37" t="str">
        <f t="shared" si="895"/>
        <v/>
      </c>
      <c r="GV147" s="37" t="str">
        <f t="shared" si="896"/>
        <v/>
      </c>
      <c r="GW147" s="37" t="str">
        <f t="shared" si="897"/>
        <v/>
      </c>
      <c r="GX147" s="37" t="str">
        <f t="shared" si="898"/>
        <v/>
      </c>
      <c r="GY147" s="37" t="str">
        <f t="shared" si="899"/>
        <v/>
      </c>
      <c r="GZ147" s="37" t="str">
        <f t="shared" si="900"/>
        <v/>
      </c>
      <c r="HA147" s="37" t="str">
        <f t="shared" si="901"/>
        <v/>
      </c>
      <c r="HB147" s="37" t="str">
        <f t="shared" si="902"/>
        <v/>
      </c>
      <c r="HC147" s="37" t="str">
        <f t="shared" si="903"/>
        <v/>
      </c>
      <c r="HD147" s="37" t="str">
        <f t="shared" si="904"/>
        <v/>
      </c>
      <c r="HE147" s="37" t="str">
        <f t="shared" si="905"/>
        <v/>
      </c>
      <c r="HF147" s="37" t="str">
        <f t="shared" si="906"/>
        <v/>
      </c>
      <c r="HG147" s="37" t="str">
        <f t="shared" si="907"/>
        <v/>
      </c>
      <c r="HH147" s="37" t="str">
        <f t="shared" si="908"/>
        <v/>
      </c>
      <c r="HI147" s="37" t="str">
        <f t="shared" si="909"/>
        <v/>
      </c>
      <c r="HJ147" s="37" t="str">
        <f t="shared" si="910"/>
        <v/>
      </c>
      <c r="HK147" s="37" t="str">
        <f t="shared" si="911"/>
        <v/>
      </c>
      <c r="HL147" s="37" t="str">
        <f t="shared" si="912"/>
        <v/>
      </c>
      <c r="HM147" s="37" t="str">
        <f t="shared" si="913"/>
        <v/>
      </c>
      <c r="HN147" s="37" t="str">
        <f t="shared" si="914"/>
        <v/>
      </c>
      <c r="HO147" s="37" t="str">
        <f t="shared" si="915"/>
        <v/>
      </c>
      <c r="HP147" s="37" t="str">
        <f t="shared" si="916"/>
        <v/>
      </c>
      <c r="HQ147" s="37" t="str">
        <f t="shared" si="917"/>
        <v/>
      </c>
      <c r="HR147" s="37" t="str">
        <f t="shared" si="918"/>
        <v/>
      </c>
      <c r="HS147" s="37" t="str">
        <f t="shared" si="919"/>
        <v/>
      </c>
      <c r="HT147" s="37" t="str">
        <f t="shared" si="920"/>
        <v/>
      </c>
      <c r="HU147" s="37" t="str">
        <f t="shared" si="921"/>
        <v/>
      </c>
      <c r="HV147" s="37" t="str">
        <f t="shared" si="922"/>
        <v/>
      </c>
      <c r="HW147" s="37" t="str">
        <f t="shared" si="923"/>
        <v/>
      </c>
      <c r="HX147" s="39">
        <f t="shared" si="548"/>
        <v>0</v>
      </c>
      <c r="HY147" s="501">
        <v>2016</v>
      </c>
    </row>
    <row r="148" spans="1:233" ht="13.8">
      <c r="A148" s="501">
        <v>2017</v>
      </c>
      <c r="B148" s="5">
        <v>0.11</v>
      </c>
      <c r="C148" s="5"/>
      <c r="D148" s="5" t="s">
        <v>60</v>
      </c>
      <c r="E148" s="5"/>
      <c r="F148" s="5"/>
      <c r="G148" s="143"/>
      <c r="H148" s="5" t="s">
        <v>60</v>
      </c>
      <c r="I148" s="5">
        <v>0.06</v>
      </c>
      <c r="J148"/>
      <c r="K148" s="5">
        <v>0.01</v>
      </c>
      <c r="L148" s="143"/>
      <c r="M148" s="5"/>
      <c r="N148" s="5">
        <v>0.57999999999999996</v>
      </c>
      <c r="O148" s="5">
        <v>1.06</v>
      </c>
      <c r="P148" s="5"/>
      <c r="Q148" s="143"/>
      <c r="R148" s="5">
        <v>0.02</v>
      </c>
      <c r="S148" s="5">
        <v>0.08</v>
      </c>
      <c r="T148" s="5">
        <v>0.19</v>
      </c>
      <c r="U148" s="5"/>
      <c r="V148" s="143" t="s">
        <v>60</v>
      </c>
      <c r="W148" s="5"/>
      <c r="X148" s="5"/>
      <c r="Y148" s="5"/>
      <c r="Z148" s="5"/>
      <c r="AA148" s="143"/>
      <c r="AB148" s="5" t="s">
        <v>60</v>
      </c>
      <c r="AC148" s="5">
        <v>0.11</v>
      </c>
      <c r="AD148" s="5">
        <v>0.01</v>
      </c>
      <c r="AE148" s="5"/>
      <c r="AF148" s="143">
        <v>1.45</v>
      </c>
      <c r="AG148" s="152">
        <f t="shared" ref="AG148" si="1092">SUM(B148:AF148)</f>
        <v>3.6799999999999997</v>
      </c>
      <c r="AH148" s="8">
        <f t="shared" ref="AH148" si="1093">MAX(B148:AF148)</f>
        <v>1.45</v>
      </c>
      <c r="AI148" s="4">
        <f t="shared" ref="AI148" si="1094">FI148</f>
        <v>11</v>
      </c>
      <c r="AJ148" s="501">
        <v>2017</v>
      </c>
      <c r="AK148" s="28" t="str">
        <f t="shared" si="737"/>
        <v/>
      </c>
      <c r="AL148" s="28" t="str">
        <f t="shared" si="738"/>
        <v/>
      </c>
      <c r="AM148" s="28" t="str">
        <f t="shared" si="739"/>
        <v/>
      </c>
      <c r="AN148" s="28" t="str">
        <f t="shared" si="740"/>
        <v/>
      </c>
      <c r="AO148" s="28" t="str">
        <f t="shared" si="741"/>
        <v/>
      </c>
      <c r="AP148" s="28" t="str">
        <f t="shared" si="742"/>
        <v/>
      </c>
      <c r="AQ148" s="28" t="str">
        <f t="shared" si="743"/>
        <v/>
      </c>
      <c r="AR148" s="28" t="str">
        <f t="shared" si="744"/>
        <v/>
      </c>
      <c r="AS148" s="28" t="str">
        <f t="shared" si="745"/>
        <v/>
      </c>
      <c r="AT148" s="28" t="str">
        <f t="shared" si="746"/>
        <v/>
      </c>
      <c r="AU148" s="28" t="str">
        <f t="shared" si="747"/>
        <v/>
      </c>
      <c r="AV148" s="28" t="str">
        <f t="shared" si="748"/>
        <v/>
      </c>
      <c r="AW148" s="28" t="str">
        <f t="shared" si="749"/>
        <v/>
      </c>
      <c r="AX148" s="28" t="str">
        <f t="shared" si="750"/>
        <v/>
      </c>
      <c r="AY148" s="28" t="str">
        <f t="shared" si="751"/>
        <v/>
      </c>
      <c r="AZ148" s="28" t="str">
        <f t="shared" si="752"/>
        <v/>
      </c>
      <c r="BA148" s="28" t="str">
        <f t="shared" si="753"/>
        <v/>
      </c>
      <c r="BB148" s="28" t="str">
        <f t="shared" si="754"/>
        <v/>
      </c>
      <c r="BC148" s="28" t="str">
        <f t="shared" si="755"/>
        <v/>
      </c>
      <c r="BD148" s="28" t="str">
        <f t="shared" si="756"/>
        <v/>
      </c>
      <c r="BE148" s="28" t="str">
        <f t="shared" si="757"/>
        <v/>
      </c>
      <c r="BF148" s="28" t="str">
        <f t="shared" si="758"/>
        <v/>
      </c>
      <c r="BG148" s="28" t="str">
        <f t="shared" si="759"/>
        <v/>
      </c>
      <c r="BH148" s="28" t="str">
        <f t="shared" si="760"/>
        <v/>
      </c>
      <c r="BI148" s="28" t="str">
        <f t="shared" si="761"/>
        <v/>
      </c>
      <c r="BJ148" s="28" t="str">
        <f t="shared" si="762"/>
        <v/>
      </c>
      <c r="BK148" s="28" t="str">
        <f t="shared" si="763"/>
        <v/>
      </c>
      <c r="BL148" s="28" t="str">
        <f t="shared" si="764"/>
        <v/>
      </c>
      <c r="BM148" s="28" t="str">
        <f t="shared" si="765"/>
        <v/>
      </c>
      <c r="BN148" s="28" t="str">
        <f t="shared" si="766"/>
        <v/>
      </c>
      <c r="BO148" s="28" t="str">
        <f t="shared" si="767"/>
        <v/>
      </c>
      <c r="BP148" s="39">
        <f t="shared" si="768"/>
        <v>0</v>
      </c>
      <c r="BQ148" s="501">
        <v>2017</v>
      </c>
      <c r="BR148" s="17" t="str">
        <f t="shared" si="769"/>
        <v xml:space="preserve"> </v>
      </c>
      <c r="BS148" s="17" t="str">
        <f t="shared" si="770"/>
        <v xml:space="preserve"> </v>
      </c>
      <c r="BT148" s="17" t="str">
        <f t="shared" si="771"/>
        <v xml:space="preserve"> </v>
      </c>
      <c r="BU148" s="17" t="str">
        <f t="shared" si="772"/>
        <v xml:space="preserve"> </v>
      </c>
      <c r="BV148" s="17" t="str">
        <f t="shared" si="773"/>
        <v xml:space="preserve"> </v>
      </c>
      <c r="BW148" s="17" t="str">
        <f t="shared" si="774"/>
        <v xml:space="preserve"> </v>
      </c>
      <c r="BX148" s="17" t="str">
        <f t="shared" si="775"/>
        <v xml:space="preserve"> </v>
      </c>
      <c r="BY148" s="17" t="str">
        <f t="shared" si="776"/>
        <v xml:space="preserve"> </v>
      </c>
      <c r="BZ148" s="17" t="str">
        <f t="shared" si="777"/>
        <v xml:space="preserve"> </v>
      </c>
      <c r="CA148" s="17" t="str">
        <f t="shared" si="778"/>
        <v xml:space="preserve"> </v>
      </c>
      <c r="CB148" s="17" t="str">
        <f t="shared" si="779"/>
        <v xml:space="preserve"> </v>
      </c>
      <c r="CC148" s="17" t="str">
        <f t="shared" si="780"/>
        <v xml:space="preserve"> </v>
      </c>
      <c r="CD148" s="17" t="str">
        <f t="shared" si="781"/>
        <v xml:space="preserve"> </v>
      </c>
      <c r="CE148" s="17" t="str">
        <f t="shared" si="782"/>
        <v xml:space="preserve"> </v>
      </c>
      <c r="CF148" s="17" t="str">
        <f t="shared" si="783"/>
        <v xml:space="preserve"> </v>
      </c>
      <c r="CG148" s="17" t="str">
        <f t="shared" si="784"/>
        <v xml:space="preserve"> </v>
      </c>
      <c r="CH148" s="17" t="str">
        <f t="shared" si="785"/>
        <v xml:space="preserve"> </v>
      </c>
      <c r="CI148" s="17" t="str">
        <f t="shared" si="786"/>
        <v xml:space="preserve"> </v>
      </c>
      <c r="CJ148" s="17" t="str">
        <f t="shared" si="787"/>
        <v xml:space="preserve"> </v>
      </c>
      <c r="CK148" s="17" t="str">
        <f t="shared" si="788"/>
        <v xml:space="preserve"> </v>
      </c>
      <c r="CL148" s="17" t="str">
        <f t="shared" si="789"/>
        <v xml:space="preserve"> </v>
      </c>
      <c r="CM148" s="17" t="str">
        <f t="shared" si="790"/>
        <v xml:space="preserve"> </v>
      </c>
      <c r="CN148" s="17" t="str">
        <f t="shared" si="791"/>
        <v xml:space="preserve"> </v>
      </c>
      <c r="CO148" s="17" t="str">
        <f t="shared" si="792"/>
        <v xml:space="preserve"> </v>
      </c>
      <c r="CP148" s="17" t="str">
        <f t="shared" si="793"/>
        <v xml:space="preserve"> </v>
      </c>
      <c r="CQ148" s="17" t="str">
        <f t="shared" si="794"/>
        <v xml:space="preserve"> </v>
      </c>
      <c r="CR148" s="17" t="str">
        <f t="shared" si="795"/>
        <v xml:space="preserve"> </v>
      </c>
      <c r="CS148" s="17" t="str">
        <f t="shared" si="796"/>
        <v xml:space="preserve"> </v>
      </c>
      <c r="CT148" s="17" t="str">
        <f t="shared" si="797"/>
        <v xml:space="preserve"> </v>
      </c>
      <c r="CU148" s="17" t="str">
        <f t="shared" si="798"/>
        <v xml:space="preserve"> </v>
      </c>
      <c r="CV148" s="17" t="str">
        <f t="shared" si="799"/>
        <v xml:space="preserve"> </v>
      </c>
      <c r="CW148" s="501">
        <v>2017</v>
      </c>
      <c r="CX148" s="17" t="str">
        <f t="shared" si="990"/>
        <v/>
      </c>
      <c r="CY148" s="17" t="str">
        <f t="shared" si="991"/>
        <v/>
      </c>
      <c r="CZ148" s="17" t="str">
        <f t="shared" si="992"/>
        <v/>
      </c>
      <c r="DA148" s="17" t="str">
        <f t="shared" si="993"/>
        <v/>
      </c>
      <c r="DB148" s="17" t="str">
        <f t="shared" si="994"/>
        <v/>
      </c>
      <c r="DC148" s="17" t="str">
        <f t="shared" si="995"/>
        <v/>
      </c>
      <c r="DD148" s="17" t="str">
        <f t="shared" si="996"/>
        <v/>
      </c>
      <c r="DE148" s="17" t="str">
        <f t="shared" si="997"/>
        <v/>
      </c>
      <c r="DF148" s="17" t="str">
        <f t="shared" si="998"/>
        <v/>
      </c>
      <c r="DG148" s="17" t="str">
        <f t="shared" si="999"/>
        <v/>
      </c>
      <c r="DH148" s="17" t="str">
        <f t="shared" si="1000"/>
        <v/>
      </c>
      <c r="DI148" s="17" t="str">
        <f t="shared" si="1001"/>
        <v/>
      </c>
      <c r="DJ148" s="17" t="str">
        <f t="shared" si="1002"/>
        <v/>
      </c>
      <c r="DK148" s="17" t="str">
        <f t="shared" si="1003"/>
        <v/>
      </c>
      <c r="DL148" s="17" t="str">
        <f t="shared" si="1004"/>
        <v/>
      </c>
      <c r="DM148" s="17" t="str">
        <f t="shared" si="1005"/>
        <v/>
      </c>
      <c r="DN148" s="17" t="str">
        <f t="shared" si="1006"/>
        <v/>
      </c>
      <c r="DO148" s="17" t="str">
        <f t="shared" si="1007"/>
        <v/>
      </c>
      <c r="DP148" s="17" t="str">
        <f t="shared" si="1008"/>
        <v/>
      </c>
      <c r="DQ148" s="17" t="str">
        <f t="shared" si="1009"/>
        <v/>
      </c>
      <c r="DR148" s="17" t="str">
        <f t="shared" si="1010"/>
        <v/>
      </c>
      <c r="DS148" s="17" t="str">
        <f t="shared" si="1011"/>
        <v/>
      </c>
      <c r="DT148" s="17" t="str">
        <f t="shared" si="1012"/>
        <v/>
      </c>
      <c r="DU148" s="17" t="str">
        <f t="shared" si="1013"/>
        <v/>
      </c>
      <c r="DV148" s="17" t="str">
        <f t="shared" si="1014"/>
        <v/>
      </c>
      <c r="DW148" s="17" t="str">
        <f t="shared" si="1015"/>
        <v/>
      </c>
      <c r="DX148" s="17" t="str">
        <f t="shared" si="1016"/>
        <v/>
      </c>
      <c r="DY148" s="17" t="str">
        <f t="shared" si="1017"/>
        <v/>
      </c>
      <c r="DZ148" s="17" t="str">
        <f t="shared" si="1018"/>
        <v/>
      </c>
      <c r="EA148" s="17" t="str">
        <f t="shared" si="1019"/>
        <v/>
      </c>
      <c r="EB148" s="17" t="str">
        <f t="shared" si="1020"/>
        <v/>
      </c>
      <c r="EC148" s="501">
        <v>2017</v>
      </c>
      <c r="ED148" s="37">
        <f t="shared" si="1060"/>
        <v>1</v>
      </c>
      <c r="EE148" s="37" t="str">
        <f t="shared" si="1061"/>
        <v/>
      </c>
      <c r="EF148" s="37" t="str">
        <f t="shared" si="1062"/>
        <v/>
      </c>
      <c r="EG148" s="37" t="str">
        <f t="shared" si="1063"/>
        <v/>
      </c>
      <c r="EH148" s="37" t="str">
        <f t="shared" si="1064"/>
        <v/>
      </c>
      <c r="EI148" s="37" t="str">
        <f t="shared" si="1065"/>
        <v/>
      </c>
      <c r="EJ148" s="37" t="str">
        <f t="shared" si="1066"/>
        <v/>
      </c>
      <c r="EK148" s="37">
        <f t="shared" si="1067"/>
        <v>1</v>
      </c>
      <c r="EL148" s="37" t="str">
        <f t="shared" si="1068"/>
        <v/>
      </c>
      <c r="EM148" s="37">
        <f t="shared" si="1069"/>
        <v>1</v>
      </c>
      <c r="EN148" s="37" t="str">
        <f t="shared" si="1070"/>
        <v/>
      </c>
      <c r="EO148" s="37" t="str">
        <f t="shared" si="1071"/>
        <v/>
      </c>
      <c r="EP148" s="37">
        <f t="shared" si="1072"/>
        <v>1</v>
      </c>
      <c r="EQ148" s="37">
        <f t="shared" si="1073"/>
        <v>1</v>
      </c>
      <c r="ER148" s="37" t="str">
        <f t="shared" si="1074"/>
        <v/>
      </c>
      <c r="ES148" s="37" t="str">
        <f t="shared" si="1075"/>
        <v/>
      </c>
      <c r="ET148" s="37">
        <f t="shared" si="1076"/>
        <v>1</v>
      </c>
      <c r="EU148" s="37">
        <f t="shared" si="1077"/>
        <v>1</v>
      </c>
      <c r="EV148" s="37">
        <f t="shared" si="1078"/>
        <v>1</v>
      </c>
      <c r="EW148" s="37" t="str">
        <f t="shared" si="1079"/>
        <v/>
      </c>
      <c r="EX148" s="37" t="str">
        <f t="shared" si="1080"/>
        <v/>
      </c>
      <c r="EY148" s="37" t="str">
        <f t="shared" si="1081"/>
        <v/>
      </c>
      <c r="EZ148" s="37" t="str">
        <f t="shared" si="1082"/>
        <v/>
      </c>
      <c r="FA148" s="37" t="str">
        <f t="shared" si="1083"/>
        <v/>
      </c>
      <c r="FB148" s="37" t="str">
        <f t="shared" si="1084"/>
        <v/>
      </c>
      <c r="FC148" s="37" t="str">
        <f t="shared" si="1085"/>
        <v/>
      </c>
      <c r="FD148" s="37" t="str">
        <f t="shared" si="1086"/>
        <v/>
      </c>
      <c r="FE148" s="37">
        <f t="shared" si="1087"/>
        <v>1</v>
      </c>
      <c r="FF148" s="37">
        <f t="shared" si="1088"/>
        <v>1</v>
      </c>
      <c r="FG148" s="37" t="str">
        <f t="shared" si="1089"/>
        <v/>
      </c>
      <c r="FH148" s="37">
        <f t="shared" si="1090"/>
        <v>1</v>
      </c>
      <c r="FI148" s="54">
        <f t="shared" si="1091"/>
        <v>11</v>
      </c>
      <c r="FJ148" s="501">
        <v>2017</v>
      </c>
      <c r="FK148" s="37" t="str">
        <f t="shared" si="957"/>
        <v/>
      </c>
      <c r="FL148" s="37" t="str">
        <f t="shared" si="958"/>
        <v/>
      </c>
      <c r="FM148" s="37" t="str">
        <f t="shared" si="959"/>
        <v/>
      </c>
      <c r="FN148" s="37" t="str">
        <f t="shared" si="960"/>
        <v/>
      </c>
      <c r="FO148" s="37" t="str">
        <f t="shared" si="961"/>
        <v/>
      </c>
      <c r="FP148" s="37" t="str">
        <f t="shared" si="962"/>
        <v/>
      </c>
      <c r="FQ148" s="37" t="str">
        <f t="shared" si="963"/>
        <v/>
      </c>
      <c r="FR148" s="37" t="str">
        <f t="shared" si="964"/>
        <v/>
      </c>
      <c r="FS148" s="37" t="str">
        <f t="shared" si="965"/>
        <v/>
      </c>
      <c r="FT148" s="37" t="str">
        <f t="shared" si="966"/>
        <v/>
      </c>
      <c r="FU148" s="37" t="str">
        <f t="shared" si="967"/>
        <v/>
      </c>
      <c r="FV148" s="37" t="str">
        <f t="shared" si="968"/>
        <v/>
      </c>
      <c r="FW148" s="37" t="str">
        <f t="shared" si="969"/>
        <v/>
      </c>
      <c r="FX148" s="37">
        <f t="shared" si="970"/>
        <v>1</v>
      </c>
      <c r="FY148" s="37" t="str">
        <f t="shared" si="971"/>
        <v/>
      </c>
      <c r="FZ148" s="37" t="str">
        <f t="shared" si="972"/>
        <v/>
      </c>
      <c r="GA148" s="37" t="str">
        <f t="shared" si="973"/>
        <v/>
      </c>
      <c r="GB148" s="37" t="str">
        <f t="shared" si="974"/>
        <v/>
      </c>
      <c r="GC148" s="37" t="str">
        <f t="shared" si="975"/>
        <v/>
      </c>
      <c r="GD148" s="37" t="str">
        <f t="shared" si="976"/>
        <v/>
      </c>
      <c r="GE148" s="37" t="str">
        <f t="shared" si="977"/>
        <v/>
      </c>
      <c r="GF148" s="37" t="str">
        <f t="shared" si="978"/>
        <v/>
      </c>
      <c r="GG148" s="37" t="str">
        <f t="shared" si="979"/>
        <v/>
      </c>
      <c r="GH148" s="37" t="str">
        <f t="shared" si="980"/>
        <v/>
      </c>
      <c r="GI148" s="37" t="str">
        <f t="shared" si="981"/>
        <v/>
      </c>
      <c r="GJ148" s="37" t="str">
        <f t="shared" si="982"/>
        <v/>
      </c>
      <c r="GK148" s="37" t="str">
        <f t="shared" si="983"/>
        <v/>
      </c>
      <c r="GL148" s="37" t="str">
        <f t="shared" si="984"/>
        <v/>
      </c>
      <c r="GM148" s="37" t="str">
        <f t="shared" si="985"/>
        <v/>
      </c>
      <c r="GN148" s="37" t="str">
        <f t="shared" si="986"/>
        <v/>
      </c>
      <c r="GO148" s="37">
        <f t="shared" si="987"/>
        <v>1</v>
      </c>
      <c r="GP148" s="39">
        <f t="shared" si="988"/>
        <v>2</v>
      </c>
      <c r="GQ148" s="501">
        <v>2017</v>
      </c>
      <c r="GR148" s="501">
        <v>2017</v>
      </c>
      <c r="GS148" s="37"/>
      <c r="GT148" s="37"/>
      <c r="GU148" s="37"/>
      <c r="GV148" s="37"/>
      <c r="GW148" s="37"/>
      <c r="GX148" s="37"/>
      <c r="GY148" s="37"/>
      <c r="GZ148" s="37"/>
      <c r="HA148" s="37"/>
      <c r="HB148" s="37"/>
      <c r="HC148" s="37"/>
      <c r="HD148" s="37"/>
      <c r="HE148" s="37"/>
      <c r="HF148" s="37"/>
      <c r="HG148" s="37"/>
      <c r="HH148" s="37"/>
      <c r="HI148" s="37"/>
      <c r="HJ148" s="37"/>
      <c r="HK148" s="37" t="str">
        <f t="shared" si="911"/>
        <v/>
      </c>
      <c r="HL148" s="37"/>
      <c r="HM148" s="37"/>
      <c r="HN148" s="37"/>
      <c r="HO148" s="37"/>
      <c r="HP148" s="37"/>
      <c r="HQ148" s="37"/>
      <c r="HR148" s="37"/>
      <c r="HS148" s="37"/>
      <c r="HT148" s="37" t="str">
        <f t="shared" si="920"/>
        <v/>
      </c>
      <c r="HU148" s="37"/>
      <c r="HV148" s="37"/>
      <c r="HW148" s="37" t="str">
        <f t="shared" si="923"/>
        <v/>
      </c>
      <c r="HX148" s="39"/>
      <c r="HY148" s="501">
        <v>2017</v>
      </c>
    </row>
    <row r="149" spans="1:233" ht="13.8">
      <c r="A149" s="501">
        <v>2018</v>
      </c>
      <c r="B149" s="45">
        <v>0.18</v>
      </c>
      <c r="C149" s="45"/>
      <c r="D149" s="45"/>
      <c r="E149" s="45"/>
      <c r="F149" s="45"/>
      <c r="G149" s="150">
        <v>0.51</v>
      </c>
      <c r="H149" s="45">
        <v>0.03</v>
      </c>
      <c r="I149" s="45"/>
      <c r="J149" s="45"/>
      <c r="K149" s="45"/>
      <c r="L149" s="150"/>
      <c r="M149" s="45">
        <v>0.49</v>
      </c>
      <c r="N149" s="45"/>
      <c r="O149" s="45" t="s">
        <v>60</v>
      </c>
      <c r="P149" s="45"/>
      <c r="Q149" s="150"/>
      <c r="R149" s="45">
        <v>0.01</v>
      </c>
      <c r="S149" s="45" t="s">
        <v>60</v>
      </c>
      <c r="T149" s="45" t="s">
        <v>60</v>
      </c>
      <c r="U149" s="45">
        <v>0.7</v>
      </c>
      <c r="V149" s="150">
        <v>0.39</v>
      </c>
      <c r="W149" s="45" t="s">
        <v>60</v>
      </c>
      <c r="X149" s="45"/>
      <c r="Y149" s="45"/>
      <c r="Z149" s="45"/>
      <c r="AA149" s="150"/>
      <c r="AB149" s="45">
        <v>0.02</v>
      </c>
      <c r="AC149" s="45" t="s">
        <v>60</v>
      </c>
      <c r="AD149" s="45"/>
      <c r="AE149" s="45" t="s">
        <v>60</v>
      </c>
      <c r="AF149" s="150"/>
      <c r="AG149" s="152">
        <f t="shared" ref="AG149" si="1095">SUM(B149:AF149)</f>
        <v>2.33</v>
      </c>
      <c r="AH149" s="8">
        <f t="shared" ref="AH149" si="1096">MAX(B149:AF149)</f>
        <v>0.7</v>
      </c>
      <c r="AI149" s="4">
        <f t="shared" ref="AI149" si="1097">FI149</f>
        <v>8</v>
      </c>
      <c r="AJ149" s="501">
        <v>2018</v>
      </c>
      <c r="AK149" s="28" t="str">
        <f t="shared" si="737"/>
        <v/>
      </c>
      <c r="AL149" s="28" t="str">
        <f t="shared" si="738"/>
        <v/>
      </c>
      <c r="AM149" s="28" t="str">
        <f t="shared" si="739"/>
        <v/>
      </c>
      <c r="AN149" s="28" t="str">
        <f t="shared" si="740"/>
        <v/>
      </c>
      <c r="AO149" s="28" t="str">
        <f t="shared" si="741"/>
        <v/>
      </c>
      <c r="AP149" s="28" t="str">
        <f t="shared" si="742"/>
        <v/>
      </c>
      <c r="AQ149" s="28" t="str">
        <f t="shared" si="743"/>
        <v/>
      </c>
      <c r="AR149" s="28" t="str">
        <f t="shared" si="744"/>
        <v/>
      </c>
      <c r="AS149" s="28" t="str">
        <f t="shared" si="745"/>
        <v/>
      </c>
      <c r="AT149" s="28" t="str">
        <f t="shared" si="746"/>
        <v/>
      </c>
      <c r="AU149" s="28" t="str">
        <f t="shared" si="747"/>
        <v/>
      </c>
      <c r="AV149" s="28" t="str">
        <f t="shared" si="748"/>
        <v/>
      </c>
      <c r="AW149" s="28" t="str">
        <f t="shared" si="749"/>
        <v/>
      </c>
      <c r="AX149" s="28" t="str">
        <f t="shared" si="750"/>
        <v/>
      </c>
      <c r="AY149" s="28" t="str">
        <f t="shared" si="751"/>
        <v/>
      </c>
      <c r="AZ149" s="28" t="str">
        <f t="shared" si="752"/>
        <v/>
      </c>
      <c r="BA149" s="28" t="str">
        <f t="shared" si="753"/>
        <v/>
      </c>
      <c r="BB149" s="28" t="str">
        <f t="shared" si="754"/>
        <v/>
      </c>
      <c r="BC149" s="28" t="str">
        <f t="shared" si="755"/>
        <v/>
      </c>
      <c r="BD149" s="28" t="str">
        <f t="shared" si="756"/>
        <v/>
      </c>
      <c r="BE149" s="28" t="str">
        <f t="shared" si="757"/>
        <v/>
      </c>
      <c r="BF149" s="28" t="str">
        <f t="shared" si="758"/>
        <v/>
      </c>
      <c r="BG149" s="28" t="str">
        <f t="shared" si="759"/>
        <v/>
      </c>
      <c r="BH149" s="28" t="str">
        <f t="shared" si="760"/>
        <v/>
      </c>
      <c r="BI149" s="28" t="str">
        <f t="shared" si="761"/>
        <v/>
      </c>
      <c r="BJ149" s="28" t="str">
        <f t="shared" si="762"/>
        <v/>
      </c>
      <c r="BK149" s="28" t="str">
        <f t="shared" si="763"/>
        <v/>
      </c>
      <c r="BL149" s="28" t="str">
        <f t="shared" si="764"/>
        <v/>
      </c>
      <c r="BM149" s="28" t="str">
        <f t="shared" si="765"/>
        <v/>
      </c>
      <c r="BN149" s="28" t="str">
        <f t="shared" si="766"/>
        <v/>
      </c>
      <c r="BO149" s="28" t="str">
        <f t="shared" si="767"/>
        <v/>
      </c>
      <c r="BP149" s="39">
        <f t="shared" si="768"/>
        <v>0</v>
      </c>
      <c r="BQ149" s="501">
        <v>2018</v>
      </c>
      <c r="BR149" s="17" t="str">
        <f t="shared" si="769"/>
        <v xml:space="preserve"> </v>
      </c>
      <c r="BS149" s="17" t="str">
        <f t="shared" si="770"/>
        <v xml:space="preserve"> </v>
      </c>
      <c r="BT149" s="17" t="str">
        <f t="shared" si="771"/>
        <v xml:space="preserve"> </v>
      </c>
      <c r="BU149" s="17" t="str">
        <f t="shared" si="772"/>
        <v xml:space="preserve"> </v>
      </c>
      <c r="BV149" s="17" t="str">
        <f t="shared" si="773"/>
        <v xml:space="preserve"> </v>
      </c>
      <c r="BW149" s="17" t="str">
        <f t="shared" si="774"/>
        <v xml:space="preserve"> </v>
      </c>
      <c r="BX149" s="17" t="str">
        <f t="shared" si="775"/>
        <v xml:space="preserve"> </v>
      </c>
      <c r="BY149" s="17" t="str">
        <f t="shared" si="776"/>
        <v xml:space="preserve"> </v>
      </c>
      <c r="BZ149" s="17" t="str">
        <f t="shared" si="777"/>
        <v xml:space="preserve"> </v>
      </c>
      <c r="CA149" s="17" t="str">
        <f t="shared" si="778"/>
        <v xml:space="preserve"> </v>
      </c>
      <c r="CB149" s="17" t="str">
        <f t="shared" si="779"/>
        <v xml:space="preserve"> </v>
      </c>
      <c r="CC149" s="17" t="str">
        <f t="shared" si="780"/>
        <v xml:space="preserve"> </v>
      </c>
      <c r="CD149" s="17" t="str">
        <f t="shared" si="781"/>
        <v xml:space="preserve"> </v>
      </c>
      <c r="CE149" s="17" t="str">
        <f t="shared" si="782"/>
        <v xml:space="preserve"> </v>
      </c>
      <c r="CF149" s="17" t="str">
        <f t="shared" si="783"/>
        <v xml:space="preserve"> </v>
      </c>
      <c r="CG149" s="17" t="str">
        <f t="shared" si="784"/>
        <v xml:space="preserve"> </v>
      </c>
      <c r="CH149" s="17" t="str">
        <f t="shared" si="785"/>
        <v xml:space="preserve"> </v>
      </c>
      <c r="CI149" s="17" t="str">
        <f t="shared" si="786"/>
        <v xml:space="preserve"> </v>
      </c>
      <c r="CJ149" s="17" t="str">
        <f t="shared" si="787"/>
        <v xml:space="preserve"> </v>
      </c>
      <c r="CK149" s="17" t="str">
        <f t="shared" si="788"/>
        <v xml:space="preserve"> </v>
      </c>
      <c r="CL149" s="17" t="str">
        <f t="shared" si="789"/>
        <v xml:space="preserve"> </v>
      </c>
      <c r="CM149" s="17" t="str">
        <f t="shared" si="790"/>
        <v xml:space="preserve"> </v>
      </c>
      <c r="CN149" s="17" t="str">
        <f t="shared" si="791"/>
        <v xml:space="preserve"> </v>
      </c>
      <c r="CO149" s="17" t="str">
        <f t="shared" si="792"/>
        <v xml:space="preserve"> </v>
      </c>
      <c r="CP149" s="17" t="str">
        <f t="shared" si="793"/>
        <v xml:space="preserve"> </v>
      </c>
      <c r="CQ149" s="17" t="str">
        <f t="shared" si="794"/>
        <v xml:space="preserve"> </v>
      </c>
      <c r="CR149" s="17" t="str">
        <f t="shared" si="795"/>
        <v xml:space="preserve"> </v>
      </c>
      <c r="CS149" s="17" t="str">
        <f t="shared" si="796"/>
        <v xml:space="preserve"> </v>
      </c>
      <c r="CT149" s="17" t="str">
        <f t="shared" si="797"/>
        <v xml:space="preserve"> </v>
      </c>
      <c r="CU149" s="17" t="str">
        <f t="shared" si="798"/>
        <v xml:space="preserve"> </v>
      </c>
      <c r="CV149" s="17" t="str">
        <f t="shared" si="799"/>
        <v xml:space="preserve"> </v>
      </c>
      <c r="CW149" s="501">
        <v>2018</v>
      </c>
      <c r="CX149" s="17" t="str">
        <f t="shared" si="990"/>
        <v/>
      </c>
      <c r="CY149" s="17" t="str">
        <f t="shared" si="991"/>
        <v/>
      </c>
      <c r="CZ149" s="17" t="str">
        <f t="shared" si="992"/>
        <v/>
      </c>
      <c r="DA149" s="17" t="str">
        <f t="shared" si="993"/>
        <v/>
      </c>
      <c r="DB149" s="17" t="str">
        <f t="shared" si="994"/>
        <v/>
      </c>
      <c r="DC149" s="17" t="str">
        <f t="shared" si="995"/>
        <v/>
      </c>
      <c r="DD149" s="17" t="str">
        <f t="shared" si="996"/>
        <v/>
      </c>
      <c r="DE149" s="17" t="str">
        <f t="shared" si="997"/>
        <v/>
      </c>
      <c r="DF149" s="17" t="str">
        <f t="shared" si="998"/>
        <v/>
      </c>
      <c r="DG149" s="17" t="str">
        <f t="shared" si="999"/>
        <v/>
      </c>
      <c r="DH149" s="17" t="str">
        <f t="shared" si="1000"/>
        <v/>
      </c>
      <c r="DI149" s="17" t="str">
        <f t="shared" si="1001"/>
        <v/>
      </c>
      <c r="DJ149" s="17" t="str">
        <f t="shared" si="1002"/>
        <v/>
      </c>
      <c r="DK149" s="17" t="str">
        <f t="shared" si="1003"/>
        <v/>
      </c>
      <c r="DL149" s="17" t="str">
        <f t="shared" si="1004"/>
        <v/>
      </c>
      <c r="DM149" s="17" t="str">
        <f t="shared" si="1005"/>
        <v/>
      </c>
      <c r="DN149" s="17" t="str">
        <f t="shared" si="1006"/>
        <v/>
      </c>
      <c r="DO149" s="17" t="str">
        <f t="shared" si="1007"/>
        <v/>
      </c>
      <c r="DP149" s="17" t="str">
        <f t="shared" si="1008"/>
        <v/>
      </c>
      <c r="DQ149" s="17" t="str">
        <f t="shared" si="1009"/>
        <v/>
      </c>
      <c r="DR149" s="17" t="str">
        <f t="shared" si="1010"/>
        <v/>
      </c>
      <c r="DS149" s="17" t="str">
        <f t="shared" si="1011"/>
        <v/>
      </c>
      <c r="DT149" s="17" t="str">
        <f t="shared" si="1012"/>
        <v/>
      </c>
      <c r="DU149" s="17" t="str">
        <f t="shared" si="1013"/>
        <v/>
      </c>
      <c r="DV149" s="17" t="str">
        <f t="shared" si="1014"/>
        <v/>
      </c>
      <c r="DW149" s="17" t="str">
        <f t="shared" si="1015"/>
        <v/>
      </c>
      <c r="DX149" s="17" t="str">
        <f t="shared" si="1016"/>
        <v/>
      </c>
      <c r="DY149" s="17" t="str">
        <f t="shared" si="1017"/>
        <v/>
      </c>
      <c r="DZ149" s="17" t="str">
        <f t="shared" si="1018"/>
        <v/>
      </c>
      <c r="EA149" s="17" t="str">
        <f t="shared" si="1019"/>
        <v/>
      </c>
      <c r="EB149" s="17" t="str">
        <f t="shared" si="1020"/>
        <v/>
      </c>
      <c r="EC149" s="501">
        <v>2018</v>
      </c>
      <c r="ED149" s="37">
        <f t="shared" si="1060"/>
        <v>1</v>
      </c>
      <c r="EE149" s="37" t="str">
        <f t="shared" si="1061"/>
        <v/>
      </c>
      <c r="EF149" s="37" t="str">
        <f t="shared" si="1062"/>
        <v/>
      </c>
      <c r="EG149" s="37" t="str">
        <f t="shared" si="1063"/>
        <v/>
      </c>
      <c r="EH149" s="37" t="str">
        <f t="shared" si="1064"/>
        <v/>
      </c>
      <c r="EI149" s="37">
        <f t="shared" si="1065"/>
        <v>1</v>
      </c>
      <c r="EJ149" s="37">
        <f t="shared" si="1066"/>
        <v>1</v>
      </c>
      <c r="EK149" s="37" t="str">
        <f t="shared" si="1067"/>
        <v/>
      </c>
      <c r="EL149" s="37" t="str">
        <f t="shared" si="1068"/>
        <v/>
      </c>
      <c r="EM149" s="37" t="str">
        <f t="shared" si="1069"/>
        <v/>
      </c>
      <c r="EN149" s="37" t="str">
        <f t="shared" si="1070"/>
        <v/>
      </c>
      <c r="EO149" s="37">
        <f t="shared" si="1071"/>
        <v>1</v>
      </c>
      <c r="EP149" s="37" t="str">
        <f t="shared" si="1072"/>
        <v/>
      </c>
      <c r="EQ149" s="37" t="str">
        <f t="shared" si="1073"/>
        <v/>
      </c>
      <c r="ER149" s="37" t="str">
        <f t="shared" si="1074"/>
        <v/>
      </c>
      <c r="ES149" s="37" t="str">
        <f t="shared" si="1075"/>
        <v/>
      </c>
      <c r="ET149" s="37">
        <f t="shared" si="1076"/>
        <v>1</v>
      </c>
      <c r="EU149" s="37" t="str">
        <f t="shared" si="1077"/>
        <v/>
      </c>
      <c r="EV149" s="37" t="str">
        <f t="shared" si="1078"/>
        <v/>
      </c>
      <c r="EW149" s="37">
        <f t="shared" si="1079"/>
        <v>1</v>
      </c>
      <c r="EX149" s="37">
        <f t="shared" si="1080"/>
        <v>1</v>
      </c>
      <c r="EY149" s="37" t="str">
        <f t="shared" si="1081"/>
        <v/>
      </c>
      <c r="EZ149" s="37" t="str">
        <f t="shared" si="1082"/>
        <v/>
      </c>
      <c r="FA149" s="37" t="str">
        <f t="shared" si="1083"/>
        <v/>
      </c>
      <c r="FB149" s="37" t="str">
        <f t="shared" si="1084"/>
        <v/>
      </c>
      <c r="FC149" s="37" t="str">
        <f t="shared" si="1085"/>
        <v/>
      </c>
      <c r="FD149" s="37">
        <f t="shared" si="1086"/>
        <v>1</v>
      </c>
      <c r="FE149" s="37" t="str">
        <f t="shared" si="1087"/>
        <v/>
      </c>
      <c r="FF149" s="37" t="str">
        <f t="shared" si="1088"/>
        <v/>
      </c>
      <c r="FG149" s="37" t="str">
        <f t="shared" si="1089"/>
        <v/>
      </c>
      <c r="FH149" s="37" t="str">
        <f t="shared" si="1090"/>
        <v/>
      </c>
      <c r="FI149" s="54">
        <f t="shared" si="1091"/>
        <v>8</v>
      </c>
      <c r="FJ149" s="501">
        <v>2018</v>
      </c>
      <c r="FK149" s="37" t="str">
        <f t="shared" si="957"/>
        <v/>
      </c>
      <c r="FL149" s="37" t="str">
        <f t="shared" si="958"/>
        <v/>
      </c>
      <c r="FM149" s="37" t="str">
        <f t="shared" si="959"/>
        <v/>
      </c>
      <c r="FN149" s="37" t="str">
        <f t="shared" si="960"/>
        <v/>
      </c>
      <c r="FO149" s="37" t="str">
        <f t="shared" si="961"/>
        <v/>
      </c>
      <c r="FP149" s="37" t="str">
        <f t="shared" si="962"/>
        <v/>
      </c>
      <c r="FQ149" s="37" t="str">
        <f t="shared" si="963"/>
        <v/>
      </c>
      <c r="FR149" s="37" t="str">
        <f t="shared" si="964"/>
        <v/>
      </c>
      <c r="FS149" s="37" t="str">
        <f t="shared" si="965"/>
        <v/>
      </c>
      <c r="FT149" s="37" t="str">
        <f t="shared" si="966"/>
        <v/>
      </c>
      <c r="FU149" s="37" t="str">
        <f t="shared" si="967"/>
        <v/>
      </c>
      <c r="FV149" s="37" t="str">
        <f t="shared" si="968"/>
        <v/>
      </c>
      <c r="FW149" s="37" t="str">
        <f t="shared" si="969"/>
        <v/>
      </c>
      <c r="FX149" s="37" t="str">
        <f t="shared" si="970"/>
        <v/>
      </c>
      <c r="FY149" s="37" t="str">
        <f t="shared" si="971"/>
        <v/>
      </c>
      <c r="FZ149" s="37" t="str">
        <f t="shared" si="972"/>
        <v/>
      </c>
      <c r="GA149" s="37" t="str">
        <f t="shared" si="973"/>
        <v/>
      </c>
      <c r="GB149" s="37" t="str">
        <f t="shared" si="974"/>
        <v/>
      </c>
      <c r="GC149" s="37" t="str">
        <f t="shared" si="975"/>
        <v/>
      </c>
      <c r="GD149" s="37" t="str">
        <f t="shared" si="976"/>
        <v/>
      </c>
      <c r="GE149" s="37" t="str">
        <f t="shared" si="977"/>
        <v/>
      </c>
      <c r="GF149" s="37" t="str">
        <f t="shared" si="978"/>
        <v/>
      </c>
      <c r="GG149" s="37" t="str">
        <f t="shared" si="979"/>
        <v/>
      </c>
      <c r="GH149" s="37" t="str">
        <f t="shared" si="980"/>
        <v/>
      </c>
      <c r="GI149" s="37" t="str">
        <f t="shared" si="981"/>
        <v/>
      </c>
      <c r="GJ149" s="37" t="str">
        <f t="shared" si="982"/>
        <v/>
      </c>
      <c r="GK149" s="37" t="str">
        <f t="shared" si="983"/>
        <v/>
      </c>
      <c r="GL149" s="37" t="str">
        <f t="shared" si="984"/>
        <v/>
      </c>
      <c r="GM149" s="37" t="str">
        <f t="shared" si="985"/>
        <v/>
      </c>
      <c r="GN149" s="37" t="str">
        <f t="shared" si="986"/>
        <v/>
      </c>
      <c r="GO149" s="37" t="str">
        <f t="shared" si="987"/>
        <v/>
      </c>
      <c r="GP149" s="39">
        <f t="shared" si="988"/>
        <v>0</v>
      </c>
      <c r="GQ149" s="501">
        <v>2018</v>
      </c>
      <c r="GR149" s="501">
        <v>2018</v>
      </c>
      <c r="GS149" s="37"/>
      <c r="GT149" s="37"/>
      <c r="GU149" s="37"/>
      <c r="GV149" s="37"/>
      <c r="GW149" s="37"/>
      <c r="GX149" s="37"/>
      <c r="GY149" s="37"/>
      <c r="GZ149" s="37"/>
      <c r="HA149" s="37"/>
      <c r="HB149" s="37"/>
      <c r="HC149" s="37"/>
      <c r="HD149" s="37"/>
      <c r="HE149" s="37"/>
      <c r="HF149" s="37"/>
      <c r="HG149" s="37"/>
      <c r="HH149" s="37"/>
      <c r="HI149" s="37"/>
      <c r="HJ149" s="37"/>
      <c r="HK149" s="37" t="str">
        <f t="shared" ref="HK149:HK161" si="1098">IF(OR(T149="T",T149="+",T149="?",T149=0,T149&lt;2),"",1)</f>
        <v/>
      </c>
      <c r="HL149" s="37"/>
      <c r="HM149" s="37"/>
      <c r="HN149" s="37"/>
      <c r="HO149" s="37"/>
      <c r="HP149" s="37"/>
      <c r="HQ149" s="37"/>
      <c r="HR149" s="37"/>
      <c r="HS149" s="37"/>
      <c r="HT149" s="37" t="str">
        <f t="shared" ref="HT149:HT161" si="1099">IF(OR(AC149="T",AC149="+",AC149="?",AC149=0,AC149&lt;2),"",1)</f>
        <v/>
      </c>
      <c r="HU149" s="37"/>
      <c r="HV149" s="37"/>
      <c r="HW149" s="37"/>
      <c r="HX149" s="39"/>
      <c r="HY149" s="501">
        <v>2018</v>
      </c>
    </row>
    <row r="150" spans="1:233" ht="13.8">
      <c r="A150" s="501">
        <v>2019</v>
      </c>
      <c r="B150" s="45">
        <v>0.86</v>
      </c>
      <c r="C150" s="45" t="s">
        <v>60</v>
      </c>
      <c r="D150" s="45">
        <v>0.72</v>
      </c>
      <c r="E150" s="45">
        <v>0.01</v>
      </c>
      <c r="F150" s="45"/>
      <c r="G150" s="150"/>
      <c r="H150" s="45"/>
      <c r="I150" s="45">
        <v>0.04</v>
      </c>
      <c r="J150" s="45">
        <v>7.0000000000000007E-2</v>
      </c>
      <c r="K150" s="45">
        <v>0.21</v>
      </c>
      <c r="L150" s="150"/>
      <c r="M150" s="45"/>
      <c r="N150" s="45"/>
      <c r="O150" s="45"/>
      <c r="P150" s="45">
        <v>0.03</v>
      </c>
      <c r="Q150" s="150"/>
      <c r="R150" s="45"/>
      <c r="S150" s="45">
        <v>0.08</v>
      </c>
      <c r="T150" s="45"/>
      <c r="U150" s="45">
        <v>0.13</v>
      </c>
      <c r="V150" s="150">
        <v>1.39</v>
      </c>
      <c r="W150" s="45">
        <v>0.01</v>
      </c>
      <c r="X150" s="45"/>
      <c r="Y150" s="45"/>
      <c r="Z150" s="45">
        <v>0.28999999999999998</v>
      </c>
      <c r="AA150" s="150"/>
      <c r="AB150" s="45"/>
      <c r="AC150" s="45"/>
      <c r="AD150" s="45"/>
      <c r="AE150" s="45"/>
      <c r="AF150" s="150">
        <v>0.02</v>
      </c>
      <c r="AG150" s="152">
        <f t="shared" ref="AG150" si="1100">SUM(B150:AF150)</f>
        <v>3.86</v>
      </c>
      <c r="AH150" s="8">
        <f t="shared" ref="AH150" si="1101">MAX(B150:AF150)</f>
        <v>1.39</v>
      </c>
      <c r="AI150" s="4">
        <f t="shared" ref="AI150" si="1102">FI150</f>
        <v>13</v>
      </c>
      <c r="AJ150" s="501">
        <v>2019</v>
      </c>
      <c r="AK150" s="28" t="str">
        <f t="shared" si="737"/>
        <v/>
      </c>
      <c r="AL150" s="28" t="str">
        <f t="shared" si="738"/>
        <v/>
      </c>
      <c r="AM150" s="28" t="str">
        <f t="shared" si="739"/>
        <v/>
      </c>
      <c r="AN150" s="28" t="str">
        <f t="shared" si="740"/>
        <v/>
      </c>
      <c r="AO150" s="28" t="str">
        <f t="shared" si="741"/>
        <v/>
      </c>
      <c r="AP150" s="28" t="str">
        <f t="shared" si="742"/>
        <v/>
      </c>
      <c r="AQ150" s="28" t="str">
        <f t="shared" si="743"/>
        <v/>
      </c>
      <c r="AR150" s="28" t="str">
        <f t="shared" si="744"/>
        <v/>
      </c>
      <c r="AS150" s="28" t="str">
        <f t="shared" si="745"/>
        <v/>
      </c>
      <c r="AT150" s="28" t="str">
        <f t="shared" si="746"/>
        <v/>
      </c>
      <c r="AU150" s="28" t="str">
        <f t="shared" si="747"/>
        <v/>
      </c>
      <c r="AV150" s="28" t="str">
        <f t="shared" si="748"/>
        <v/>
      </c>
      <c r="AW150" s="28" t="str">
        <f t="shared" si="749"/>
        <v/>
      </c>
      <c r="AX150" s="28" t="str">
        <f t="shared" si="750"/>
        <v/>
      </c>
      <c r="AY150" s="28" t="str">
        <f t="shared" si="751"/>
        <v/>
      </c>
      <c r="AZ150" s="28" t="str">
        <f t="shared" si="752"/>
        <v/>
      </c>
      <c r="BA150" s="28" t="str">
        <f t="shared" si="753"/>
        <v/>
      </c>
      <c r="BB150" s="28" t="str">
        <f t="shared" si="754"/>
        <v/>
      </c>
      <c r="BC150" s="28" t="str">
        <f t="shared" si="755"/>
        <v/>
      </c>
      <c r="BD150" s="28" t="str">
        <f t="shared" si="756"/>
        <v/>
      </c>
      <c r="BE150" s="28" t="str">
        <f t="shared" si="757"/>
        <v/>
      </c>
      <c r="BF150" s="28" t="str">
        <f t="shared" si="758"/>
        <v/>
      </c>
      <c r="BG150" s="28" t="str">
        <f t="shared" si="759"/>
        <v/>
      </c>
      <c r="BH150" s="28" t="str">
        <f t="shared" si="760"/>
        <v/>
      </c>
      <c r="BI150" s="28" t="str">
        <f t="shared" si="761"/>
        <v/>
      </c>
      <c r="BJ150" s="28" t="str">
        <f t="shared" si="762"/>
        <v/>
      </c>
      <c r="BK150" s="28" t="str">
        <f t="shared" si="763"/>
        <v/>
      </c>
      <c r="BL150" s="28" t="str">
        <f t="shared" si="764"/>
        <v/>
      </c>
      <c r="BM150" s="28" t="str">
        <f t="shared" si="765"/>
        <v/>
      </c>
      <c r="BN150" s="28" t="str">
        <f t="shared" si="766"/>
        <v/>
      </c>
      <c r="BO150" s="28" t="str">
        <f t="shared" si="767"/>
        <v/>
      </c>
      <c r="BP150" s="39">
        <f t="shared" si="768"/>
        <v>0</v>
      </c>
      <c r="BQ150" s="501">
        <v>2019</v>
      </c>
      <c r="BR150" s="17" t="str">
        <f t="shared" si="769"/>
        <v xml:space="preserve"> </v>
      </c>
      <c r="BS150" s="17" t="str">
        <f t="shared" si="770"/>
        <v xml:space="preserve"> </v>
      </c>
      <c r="BT150" s="17" t="str">
        <f t="shared" si="771"/>
        <v xml:space="preserve"> </v>
      </c>
      <c r="BU150" s="17" t="str">
        <f t="shared" si="772"/>
        <v xml:space="preserve"> </v>
      </c>
      <c r="BV150" s="17" t="str">
        <f t="shared" si="773"/>
        <v xml:space="preserve"> </v>
      </c>
      <c r="BW150" s="17" t="str">
        <f t="shared" si="774"/>
        <v xml:space="preserve"> </v>
      </c>
      <c r="BX150" s="17" t="str">
        <f t="shared" si="775"/>
        <v xml:space="preserve"> </v>
      </c>
      <c r="BY150" s="17" t="str">
        <f t="shared" si="776"/>
        <v xml:space="preserve"> </v>
      </c>
      <c r="BZ150" s="17" t="str">
        <f t="shared" si="777"/>
        <v xml:space="preserve"> </v>
      </c>
      <c r="CA150" s="17" t="str">
        <f t="shared" si="778"/>
        <v xml:space="preserve"> </v>
      </c>
      <c r="CB150" s="17" t="str">
        <f t="shared" si="779"/>
        <v xml:space="preserve"> </v>
      </c>
      <c r="CC150" s="17" t="str">
        <f t="shared" si="780"/>
        <v xml:space="preserve"> </v>
      </c>
      <c r="CD150" s="17" t="str">
        <f t="shared" si="781"/>
        <v xml:space="preserve"> </v>
      </c>
      <c r="CE150" s="17" t="str">
        <f t="shared" si="782"/>
        <v xml:space="preserve"> </v>
      </c>
      <c r="CF150" s="17" t="str">
        <f t="shared" si="783"/>
        <v xml:space="preserve"> </v>
      </c>
      <c r="CG150" s="17" t="str">
        <f t="shared" si="784"/>
        <v xml:space="preserve"> </v>
      </c>
      <c r="CH150" s="17" t="str">
        <f t="shared" si="785"/>
        <v xml:space="preserve"> </v>
      </c>
      <c r="CI150" s="17" t="str">
        <f t="shared" si="786"/>
        <v xml:space="preserve"> </v>
      </c>
      <c r="CJ150" s="17" t="str">
        <f t="shared" si="787"/>
        <v xml:space="preserve"> </v>
      </c>
      <c r="CK150" s="17" t="str">
        <f t="shared" si="788"/>
        <v xml:space="preserve"> </v>
      </c>
      <c r="CL150" s="17" t="str">
        <f t="shared" si="789"/>
        <v xml:space="preserve"> </v>
      </c>
      <c r="CM150" s="17" t="str">
        <f t="shared" si="790"/>
        <v xml:space="preserve"> </v>
      </c>
      <c r="CN150" s="17" t="str">
        <f t="shared" si="791"/>
        <v xml:space="preserve"> </v>
      </c>
      <c r="CO150" s="17" t="str">
        <f t="shared" si="792"/>
        <v xml:space="preserve"> </v>
      </c>
      <c r="CP150" s="17" t="str">
        <f t="shared" si="793"/>
        <v xml:space="preserve"> </v>
      </c>
      <c r="CQ150" s="17" t="str">
        <f t="shared" si="794"/>
        <v xml:space="preserve"> </v>
      </c>
      <c r="CR150" s="17" t="str">
        <f t="shared" si="795"/>
        <v xml:space="preserve"> </v>
      </c>
      <c r="CS150" s="17" t="str">
        <f t="shared" si="796"/>
        <v xml:space="preserve"> </v>
      </c>
      <c r="CT150" s="17" t="str">
        <f t="shared" si="797"/>
        <v xml:space="preserve"> </v>
      </c>
      <c r="CU150" s="17" t="str">
        <f t="shared" si="798"/>
        <v xml:space="preserve"> </v>
      </c>
      <c r="CV150" s="17" t="str">
        <f t="shared" si="799"/>
        <v xml:space="preserve"> </v>
      </c>
      <c r="CW150" s="501">
        <v>2019</v>
      </c>
      <c r="CX150" s="17" t="str">
        <f t="shared" si="990"/>
        <v/>
      </c>
      <c r="CY150" s="17" t="str">
        <f t="shared" si="991"/>
        <v/>
      </c>
      <c r="CZ150" s="17" t="str">
        <f t="shared" si="992"/>
        <v/>
      </c>
      <c r="DA150" s="17" t="str">
        <f t="shared" si="993"/>
        <v/>
      </c>
      <c r="DB150" s="17" t="str">
        <f t="shared" si="994"/>
        <v/>
      </c>
      <c r="DC150" s="17" t="str">
        <f t="shared" si="995"/>
        <v/>
      </c>
      <c r="DD150" s="17" t="str">
        <f t="shared" si="996"/>
        <v/>
      </c>
      <c r="DE150" s="17" t="str">
        <f t="shared" si="997"/>
        <v/>
      </c>
      <c r="DF150" s="17" t="str">
        <f t="shared" si="998"/>
        <v/>
      </c>
      <c r="DG150" s="17" t="str">
        <f t="shared" si="999"/>
        <v/>
      </c>
      <c r="DH150" s="17" t="str">
        <f t="shared" si="1000"/>
        <v/>
      </c>
      <c r="DI150" s="17" t="str">
        <f t="shared" si="1001"/>
        <v/>
      </c>
      <c r="DJ150" s="17" t="str">
        <f t="shared" si="1002"/>
        <v/>
      </c>
      <c r="DK150" s="17" t="str">
        <f t="shared" si="1003"/>
        <v/>
      </c>
      <c r="DL150" s="17" t="str">
        <f t="shared" si="1004"/>
        <v/>
      </c>
      <c r="DM150" s="17" t="str">
        <f t="shared" si="1005"/>
        <v/>
      </c>
      <c r="DN150" s="17" t="str">
        <f t="shared" si="1006"/>
        <v/>
      </c>
      <c r="DO150" s="17" t="str">
        <f t="shared" si="1007"/>
        <v/>
      </c>
      <c r="DP150" s="17" t="str">
        <f t="shared" si="1008"/>
        <v/>
      </c>
      <c r="DQ150" s="17" t="str">
        <f t="shared" si="1009"/>
        <v/>
      </c>
      <c r="DR150" s="17" t="str">
        <f t="shared" si="1010"/>
        <v/>
      </c>
      <c r="DS150" s="17" t="str">
        <f t="shared" si="1011"/>
        <v/>
      </c>
      <c r="DT150" s="17" t="str">
        <f t="shared" si="1012"/>
        <v/>
      </c>
      <c r="DU150" s="17" t="str">
        <f t="shared" si="1013"/>
        <v/>
      </c>
      <c r="DV150" s="17" t="str">
        <f t="shared" si="1014"/>
        <v/>
      </c>
      <c r="DW150" s="17" t="str">
        <f t="shared" si="1015"/>
        <v/>
      </c>
      <c r="DX150" s="17" t="str">
        <f t="shared" si="1016"/>
        <v/>
      </c>
      <c r="DY150" s="17" t="str">
        <f t="shared" si="1017"/>
        <v/>
      </c>
      <c r="DZ150" s="17" t="str">
        <f t="shared" si="1018"/>
        <v/>
      </c>
      <c r="EA150" s="17" t="str">
        <f t="shared" si="1019"/>
        <v/>
      </c>
      <c r="EB150" s="17" t="str">
        <f t="shared" si="1020"/>
        <v/>
      </c>
      <c r="EC150" s="501">
        <v>2019</v>
      </c>
      <c r="ED150" s="37">
        <f t="shared" si="1060"/>
        <v>1</v>
      </c>
      <c r="EE150" s="37" t="str">
        <f t="shared" si="1061"/>
        <v/>
      </c>
      <c r="EF150" s="37">
        <f t="shared" si="1062"/>
        <v>1</v>
      </c>
      <c r="EG150" s="37">
        <f t="shared" si="1063"/>
        <v>1</v>
      </c>
      <c r="EH150" s="37" t="str">
        <f t="shared" si="1064"/>
        <v/>
      </c>
      <c r="EI150" s="37" t="str">
        <f t="shared" si="1065"/>
        <v/>
      </c>
      <c r="EJ150" s="37" t="str">
        <f t="shared" si="1066"/>
        <v/>
      </c>
      <c r="EK150" s="37">
        <f t="shared" si="1067"/>
        <v>1</v>
      </c>
      <c r="EL150" s="37">
        <f t="shared" si="1068"/>
        <v>1</v>
      </c>
      <c r="EM150" s="37">
        <f t="shared" si="1069"/>
        <v>1</v>
      </c>
      <c r="EN150" s="37" t="str">
        <f t="shared" si="1070"/>
        <v/>
      </c>
      <c r="EO150" s="37" t="str">
        <f t="shared" si="1071"/>
        <v/>
      </c>
      <c r="EP150" s="37" t="str">
        <f t="shared" si="1072"/>
        <v/>
      </c>
      <c r="EQ150" s="37" t="str">
        <f t="shared" si="1073"/>
        <v/>
      </c>
      <c r="ER150" s="37">
        <f t="shared" si="1074"/>
        <v>1</v>
      </c>
      <c r="ES150" s="37" t="str">
        <f t="shared" si="1075"/>
        <v/>
      </c>
      <c r="ET150" s="37" t="str">
        <f t="shared" si="1076"/>
        <v/>
      </c>
      <c r="EU150" s="37">
        <f t="shared" si="1077"/>
        <v>1</v>
      </c>
      <c r="EV150" s="37" t="str">
        <f t="shared" si="1078"/>
        <v/>
      </c>
      <c r="EW150" s="37">
        <f t="shared" si="1079"/>
        <v>1</v>
      </c>
      <c r="EX150" s="37">
        <f t="shared" si="1080"/>
        <v>1</v>
      </c>
      <c r="EY150" s="37">
        <f t="shared" si="1081"/>
        <v>1</v>
      </c>
      <c r="EZ150" s="37" t="str">
        <f t="shared" si="1082"/>
        <v/>
      </c>
      <c r="FA150" s="37" t="str">
        <f t="shared" si="1083"/>
        <v/>
      </c>
      <c r="FB150" s="37">
        <f t="shared" si="1084"/>
        <v>1</v>
      </c>
      <c r="FC150" s="37" t="str">
        <f t="shared" si="1085"/>
        <v/>
      </c>
      <c r="FD150" s="37" t="str">
        <f t="shared" si="1086"/>
        <v/>
      </c>
      <c r="FE150" s="37" t="str">
        <f t="shared" si="1087"/>
        <v/>
      </c>
      <c r="FF150" s="37" t="str">
        <f t="shared" si="1088"/>
        <v/>
      </c>
      <c r="FG150" s="37" t="str">
        <f t="shared" si="1089"/>
        <v/>
      </c>
      <c r="FH150" s="37">
        <f t="shared" si="1090"/>
        <v>1</v>
      </c>
      <c r="FI150" s="54">
        <f t="shared" si="1091"/>
        <v>13</v>
      </c>
      <c r="FJ150" s="501">
        <v>2019</v>
      </c>
      <c r="FK150" s="37" t="str">
        <f t="shared" si="957"/>
        <v/>
      </c>
      <c r="FL150" s="37" t="str">
        <f t="shared" si="958"/>
        <v/>
      </c>
      <c r="FM150" s="37" t="str">
        <f t="shared" si="959"/>
        <v/>
      </c>
      <c r="FN150" s="37" t="str">
        <f t="shared" si="960"/>
        <v/>
      </c>
      <c r="FO150" s="37" t="str">
        <f t="shared" si="961"/>
        <v/>
      </c>
      <c r="FP150" s="37" t="str">
        <f t="shared" si="962"/>
        <v/>
      </c>
      <c r="FQ150" s="37" t="str">
        <f t="shared" si="963"/>
        <v/>
      </c>
      <c r="FR150" s="37" t="str">
        <f t="shared" si="964"/>
        <v/>
      </c>
      <c r="FS150" s="37" t="str">
        <f t="shared" si="965"/>
        <v/>
      </c>
      <c r="FT150" s="37" t="str">
        <f t="shared" si="966"/>
        <v/>
      </c>
      <c r="FU150" s="37" t="str">
        <f t="shared" si="967"/>
        <v/>
      </c>
      <c r="FV150" s="37" t="str">
        <f t="shared" si="968"/>
        <v/>
      </c>
      <c r="FW150" s="37" t="str">
        <f t="shared" si="969"/>
        <v/>
      </c>
      <c r="FX150" s="37" t="str">
        <f t="shared" si="970"/>
        <v/>
      </c>
      <c r="FY150" s="37" t="str">
        <f t="shared" si="971"/>
        <v/>
      </c>
      <c r="FZ150" s="37" t="str">
        <f t="shared" si="972"/>
        <v/>
      </c>
      <c r="GA150" s="37" t="str">
        <f t="shared" si="973"/>
        <v/>
      </c>
      <c r="GB150" s="37" t="str">
        <f t="shared" si="974"/>
        <v/>
      </c>
      <c r="GC150" s="37" t="str">
        <f t="shared" si="975"/>
        <v/>
      </c>
      <c r="GD150" s="37" t="str">
        <f t="shared" si="976"/>
        <v/>
      </c>
      <c r="GE150" s="37">
        <f t="shared" si="977"/>
        <v>1</v>
      </c>
      <c r="GF150" s="37" t="str">
        <f t="shared" si="978"/>
        <v/>
      </c>
      <c r="GG150" s="37" t="str">
        <f t="shared" si="979"/>
        <v/>
      </c>
      <c r="GH150" s="37" t="str">
        <f t="shared" si="980"/>
        <v/>
      </c>
      <c r="GI150" s="37" t="str">
        <f t="shared" si="981"/>
        <v/>
      </c>
      <c r="GJ150" s="37" t="str">
        <f t="shared" si="982"/>
        <v/>
      </c>
      <c r="GK150" s="37" t="str">
        <f t="shared" si="983"/>
        <v/>
      </c>
      <c r="GL150" s="37" t="str">
        <f t="shared" si="984"/>
        <v/>
      </c>
      <c r="GM150" s="37" t="str">
        <f t="shared" si="985"/>
        <v/>
      </c>
      <c r="GN150" s="37" t="str">
        <f t="shared" si="986"/>
        <v/>
      </c>
      <c r="GO150" s="37" t="str">
        <f t="shared" si="987"/>
        <v/>
      </c>
      <c r="GP150" s="39">
        <f t="shared" si="988"/>
        <v>1</v>
      </c>
      <c r="GQ150" s="501">
        <v>2019</v>
      </c>
      <c r="GR150" s="501">
        <v>2019</v>
      </c>
      <c r="GS150" s="37"/>
      <c r="GT150" s="37"/>
      <c r="GU150" s="37"/>
      <c r="GV150" s="37"/>
      <c r="GW150" s="37"/>
      <c r="GX150" s="37"/>
      <c r="GY150" s="37"/>
      <c r="GZ150" s="37"/>
      <c r="HA150" s="37"/>
      <c r="HB150" s="37"/>
      <c r="HC150" s="37"/>
      <c r="HD150" s="37"/>
      <c r="HE150" s="37"/>
      <c r="HF150" s="37"/>
      <c r="HG150" s="37"/>
      <c r="HH150" s="37"/>
      <c r="HI150" s="37"/>
      <c r="HJ150" s="37"/>
      <c r="HK150" s="37" t="str">
        <f t="shared" si="1098"/>
        <v/>
      </c>
      <c r="HL150" s="37"/>
      <c r="HM150" s="37"/>
      <c r="HN150" s="37"/>
      <c r="HO150" s="37"/>
      <c r="HP150" s="37"/>
      <c r="HQ150" s="37"/>
      <c r="HR150" s="37"/>
      <c r="HS150" s="37"/>
      <c r="HT150" s="37" t="str">
        <f t="shared" si="1099"/>
        <v/>
      </c>
      <c r="HU150" s="37"/>
      <c r="HV150" s="37"/>
      <c r="HW150" s="37"/>
      <c r="HX150" s="39"/>
      <c r="HY150" s="501">
        <v>2019</v>
      </c>
    </row>
    <row r="151" spans="1:233" ht="13.8">
      <c r="A151" s="501">
        <v>2020</v>
      </c>
      <c r="B151" s="45"/>
      <c r="C151" s="45"/>
      <c r="D151" s="45"/>
      <c r="E151" s="45"/>
      <c r="F151" s="45"/>
      <c r="G151" s="150"/>
      <c r="H151" s="45"/>
      <c r="I151" s="45"/>
      <c r="J151" s="45"/>
      <c r="K151" s="45"/>
      <c r="L151" s="150"/>
      <c r="M151" s="45"/>
      <c r="N151" s="45"/>
      <c r="O151" s="45"/>
      <c r="P151" s="45"/>
      <c r="Q151" s="150"/>
      <c r="R151" s="45"/>
      <c r="S151" s="45"/>
      <c r="T151" s="45"/>
      <c r="U151" s="45"/>
      <c r="V151" s="150"/>
      <c r="W151" s="45"/>
      <c r="X151" s="45"/>
      <c r="Y151" s="45"/>
      <c r="Z151" s="45"/>
      <c r="AA151" s="150"/>
      <c r="AB151" s="45"/>
      <c r="AC151" s="45"/>
      <c r="AD151" s="45"/>
      <c r="AE151" s="45"/>
      <c r="AF151" s="150"/>
      <c r="AG151" s="152"/>
      <c r="AH151" s="8"/>
      <c r="AI151" s="20"/>
      <c r="AJ151" s="501">
        <v>2020</v>
      </c>
      <c r="AK151" s="28" t="str">
        <f t="shared" si="737"/>
        <v/>
      </c>
      <c r="AL151" s="28" t="str">
        <f t="shared" si="738"/>
        <v/>
      </c>
      <c r="AM151" s="28" t="str">
        <f t="shared" si="739"/>
        <v/>
      </c>
      <c r="AN151" s="28" t="str">
        <f t="shared" si="740"/>
        <v/>
      </c>
      <c r="AO151" s="28" t="str">
        <f t="shared" si="741"/>
        <v/>
      </c>
      <c r="AP151" s="28" t="str">
        <f t="shared" si="742"/>
        <v/>
      </c>
      <c r="AQ151" s="28" t="str">
        <f t="shared" si="743"/>
        <v/>
      </c>
      <c r="AR151" s="28" t="str">
        <f t="shared" si="744"/>
        <v/>
      </c>
      <c r="AS151" s="28" t="str">
        <f t="shared" si="745"/>
        <v/>
      </c>
      <c r="AT151" s="28" t="str">
        <f t="shared" si="746"/>
        <v/>
      </c>
      <c r="AU151" s="28" t="str">
        <f t="shared" si="747"/>
        <v/>
      </c>
      <c r="AV151" s="28" t="str">
        <f t="shared" si="748"/>
        <v/>
      </c>
      <c r="AW151" s="28" t="str">
        <f t="shared" si="749"/>
        <v/>
      </c>
      <c r="AX151" s="28" t="str">
        <f t="shared" si="750"/>
        <v/>
      </c>
      <c r="AY151" s="28" t="str">
        <f t="shared" si="751"/>
        <v/>
      </c>
      <c r="AZ151" s="28" t="str">
        <f t="shared" si="752"/>
        <v/>
      </c>
      <c r="BA151" s="28" t="str">
        <f t="shared" si="753"/>
        <v/>
      </c>
      <c r="BB151" s="28" t="str">
        <f t="shared" si="754"/>
        <v/>
      </c>
      <c r="BC151" s="28" t="str">
        <f t="shared" si="755"/>
        <v/>
      </c>
      <c r="BD151" s="28" t="str">
        <f t="shared" si="756"/>
        <v/>
      </c>
      <c r="BE151" s="28" t="str">
        <f t="shared" si="757"/>
        <v/>
      </c>
      <c r="BF151" s="28" t="str">
        <f t="shared" si="758"/>
        <v/>
      </c>
      <c r="BG151" s="28" t="str">
        <f t="shared" si="759"/>
        <v/>
      </c>
      <c r="BH151" s="28" t="str">
        <f t="shared" si="760"/>
        <v/>
      </c>
      <c r="BI151" s="28" t="str">
        <f t="shared" si="761"/>
        <v/>
      </c>
      <c r="BJ151" s="28" t="str">
        <f t="shared" si="762"/>
        <v/>
      </c>
      <c r="BK151" s="28" t="str">
        <f t="shared" si="763"/>
        <v/>
      </c>
      <c r="BL151" s="28" t="str">
        <f t="shared" si="764"/>
        <v/>
      </c>
      <c r="BM151" s="28" t="str">
        <f t="shared" si="765"/>
        <v/>
      </c>
      <c r="BN151" s="28" t="str">
        <f t="shared" si="766"/>
        <v/>
      </c>
      <c r="BO151" s="28" t="str">
        <f t="shared" si="767"/>
        <v/>
      </c>
      <c r="BP151" s="39">
        <f t="shared" si="768"/>
        <v>0</v>
      </c>
      <c r="BQ151" s="501">
        <v>2020</v>
      </c>
      <c r="BR151" s="17" t="str">
        <f t="shared" si="769"/>
        <v xml:space="preserve"> </v>
      </c>
      <c r="BS151" s="17" t="str">
        <f t="shared" si="770"/>
        <v xml:space="preserve"> </v>
      </c>
      <c r="BT151" s="17" t="str">
        <f t="shared" si="771"/>
        <v xml:space="preserve"> </v>
      </c>
      <c r="BU151" s="17" t="str">
        <f t="shared" si="772"/>
        <v xml:space="preserve"> </v>
      </c>
      <c r="BV151" s="17" t="str">
        <f t="shared" si="773"/>
        <v xml:space="preserve"> </v>
      </c>
      <c r="BW151" s="17" t="str">
        <f t="shared" si="774"/>
        <v xml:space="preserve"> </v>
      </c>
      <c r="BX151" s="17" t="str">
        <f t="shared" si="775"/>
        <v xml:space="preserve"> </v>
      </c>
      <c r="BY151" s="17" t="str">
        <f t="shared" si="776"/>
        <v xml:space="preserve"> </v>
      </c>
      <c r="BZ151" s="17" t="str">
        <f t="shared" si="777"/>
        <v xml:space="preserve"> </v>
      </c>
      <c r="CA151" s="17" t="str">
        <f t="shared" si="778"/>
        <v xml:space="preserve"> </v>
      </c>
      <c r="CB151" s="17" t="str">
        <f t="shared" si="779"/>
        <v xml:space="preserve"> </v>
      </c>
      <c r="CC151" s="17" t="str">
        <f t="shared" si="780"/>
        <v xml:space="preserve"> </v>
      </c>
      <c r="CD151" s="17" t="str">
        <f t="shared" si="781"/>
        <v xml:space="preserve"> </v>
      </c>
      <c r="CE151" s="17" t="str">
        <f t="shared" si="782"/>
        <v xml:space="preserve"> </v>
      </c>
      <c r="CF151" s="17" t="str">
        <f t="shared" si="783"/>
        <v xml:space="preserve"> </v>
      </c>
      <c r="CG151" s="17" t="str">
        <f t="shared" si="784"/>
        <v xml:space="preserve"> </v>
      </c>
      <c r="CH151" s="17" t="str">
        <f t="shared" si="785"/>
        <v xml:space="preserve"> </v>
      </c>
      <c r="CI151" s="17" t="str">
        <f t="shared" si="786"/>
        <v xml:space="preserve"> </v>
      </c>
      <c r="CJ151" s="17" t="str">
        <f t="shared" si="787"/>
        <v xml:space="preserve"> </v>
      </c>
      <c r="CK151" s="17" t="str">
        <f t="shared" si="788"/>
        <v xml:space="preserve"> </v>
      </c>
      <c r="CL151" s="17" t="str">
        <f t="shared" si="789"/>
        <v xml:space="preserve"> </v>
      </c>
      <c r="CM151" s="17" t="str">
        <f t="shared" si="790"/>
        <v xml:space="preserve"> </v>
      </c>
      <c r="CN151" s="17" t="str">
        <f t="shared" si="791"/>
        <v xml:space="preserve"> </v>
      </c>
      <c r="CO151" s="17" t="str">
        <f t="shared" si="792"/>
        <v xml:space="preserve"> </v>
      </c>
      <c r="CP151" s="17" t="str">
        <f t="shared" si="793"/>
        <v xml:space="preserve"> </v>
      </c>
      <c r="CQ151" s="17" t="str">
        <f t="shared" si="794"/>
        <v xml:space="preserve"> </v>
      </c>
      <c r="CR151" s="17" t="str">
        <f t="shared" si="795"/>
        <v xml:space="preserve"> </v>
      </c>
      <c r="CS151" s="17" t="str">
        <f t="shared" si="796"/>
        <v xml:space="preserve"> </v>
      </c>
      <c r="CT151" s="17" t="str">
        <f t="shared" si="797"/>
        <v xml:space="preserve"> </v>
      </c>
      <c r="CU151" s="17" t="str">
        <f t="shared" si="798"/>
        <v xml:space="preserve"> </v>
      </c>
      <c r="CV151" s="17" t="str">
        <f t="shared" si="799"/>
        <v xml:space="preserve"> </v>
      </c>
      <c r="CW151" s="501">
        <v>2020</v>
      </c>
      <c r="CX151" s="17" t="str">
        <f t="shared" si="990"/>
        <v/>
      </c>
      <c r="CY151" s="17" t="str">
        <f t="shared" si="991"/>
        <v/>
      </c>
      <c r="CZ151" s="17" t="str">
        <f t="shared" si="992"/>
        <v/>
      </c>
      <c r="DA151" s="17" t="str">
        <f t="shared" si="993"/>
        <v/>
      </c>
      <c r="DB151" s="17" t="str">
        <f t="shared" si="994"/>
        <v/>
      </c>
      <c r="DC151" s="17" t="str">
        <f t="shared" si="995"/>
        <v/>
      </c>
      <c r="DD151" s="17" t="str">
        <f t="shared" si="996"/>
        <v/>
      </c>
      <c r="DE151" s="17" t="str">
        <f t="shared" si="997"/>
        <v/>
      </c>
      <c r="DF151" s="17" t="str">
        <f t="shared" si="998"/>
        <v/>
      </c>
      <c r="DG151" s="17" t="str">
        <f t="shared" si="999"/>
        <v/>
      </c>
      <c r="DH151" s="17" t="str">
        <f t="shared" si="1000"/>
        <v/>
      </c>
      <c r="DI151" s="17" t="str">
        <f t="shared" si="1001"/>
        <v/>
      </c>
      <c r="DJ151" s="17" t="str">
        <f t="shared" si="1002"/>
        <v/>
      </c>
      <c r="DK151" s="17" t="str">
        <f t="shared" si="1003"/>
        <v/>
      </c>
      <c r="DL151" s="17" t="str">
        <f t="shared" si="1004"/>
        <v/>
      </c>
      <c r="DM151" s="17" t="str">
        <f t="shared" si="1005"/>
        <v/>
      </c>
      <c r="DN151" s="17" t="str">
        <f t="shared" si="1006"/>
        <v/>
      </c>
      <c r="DO151" s="17" t="str">
        <f t="shared" si="1007"/>
        <v/>
      </c>
      <c r="DP151" s="17" t="str">
        <f t="shared" si="1008"/>
        <v/>
      </c>
      <c r="DQ151" s="17" t="str">
        <f t="shared" si="1009"/>
        <v/>
      </c>
      <c r="DR151" s="17" t="str">
        <f t="shared" si="1010"/>
        <v/>
      </c>
      <c r="DS151" s="17" t="str">
        <f t="shared" si="1011"/>
        <v/>
      </c>
      <c r="DT151" s="17" t="str">
        <f t="shared" si="1012"/>
        <v/>
      </c>
      <c r="DU151" s="17" t="str">
        <f t="shared" si="1013"/>
        <v/>
      </c>
      <c r="DV151" s="17" t="str">
        <f t="shared" si="1014"/>
        <v/>
      </c>
      <c r="DW151" s="17" t="str">
        <f t="shared" si="1015"/>
        <v/>
      </c>
      <c r="DX151" s="17" t="str">
        <f t="shared" si="1016"/>
        <v/>
      </c>
      <c r="DY151" s="17" t="str">
        <f t="shared" si="1017"/>
        <v/>
      </c>
      <c r="DZ151" s="17" t="str">
        <f t="shared" si="1018"/>
        <v/>
      </c>
      <c r="EA151" s="17" t="str">
        <f t="shared" si="1019"/>
        <v/>
      </c>
      <c r="EB151" s="17" t="str">
        <f t="shared" si="1020"/>
        <v/>
      </c>
      <c r="EC151" s="501">
        <v>2020</v>
      </c>
      <c r="ED151" s="37" t="str">
        <f t="shared" si="1060"/>
        <v/>
      </c>
      <c r="EE151" s="37" t="str">
        <f t="shared" si="1061"/>
        <v/>
      </c>
      <c r="EF151" s="37" t="str">
        <f t="shared" si="1062"/>
        <v/>
      </c>
      <c r="EG151" s="37" t="str">
        <f t="shared" si="1063"/>
        <v/>
      </c>
      <c r="EH151" s="37" t="str">
        <f t="shared" si="1064"/>
        <v/>
      </c>
      <c r="EI151" s="37" t="str">
        <f t="shared" si="1065"/>
        <v/>
      </c>
      <c r="EJ151" s="37" t="str">
        <f t="shared" si="1066"/>
        <v/>
      </c>
      <c r="EK151" s="37" t="str">
        <f t="shared" si="1067"/>
        <v/>
      </c>
      <c r="EL151" s="37" t="str">
        <f t="shared" si="1068"/>
        <v/>
      </c>
      <c r="EM151" s="37" t="str">
        <f t="shared" si="1069"/>
        <v/>
      </c>
      <c r="EN151" s="37" t="str">
        <f t="shared" si="1070"/>
        <v/>
      </c>
      <c r="EO151" s="37" t="str">
        <f t="shared" si="1071"/>
        <v/>
      </c>
      <c r="EP151" s="37" t="str">
        <f t="shared" si="1072"/>
        <v/>
      </c>
      <c r="EQ151" s="37" t="str">
        <f t="shared" si="1073"/>
        <v/>
      </c>
      <c r="ER151" s="37" t="str">
        <f t="shared" si="1074"/>
        <v/>
      </c>
      <c r="ES151" s="37" t="str">
        <f t="shared" si="1075"/>
        <v/>
      </c>
      <c r="ET151" s="37" t="str">
        <f t="shared" si="1076"/>
        <v/>
      </c>
      <c r="EU151" s="37" t="str">
        <f t="shared" si="1077"/>
        <v/>
      </c>
      <c r="EV151" s="37" t="str">
        <f t="shared" si="1078"/>
        <v/>
      </c>
      <c r="EW151" s="37" t="str">
        <f t="shared" si="1079"/>
        <v/>
      </c>
      <c r="EX151" s="37" t="str">
        <f t="shared" si="1080"/>
        <v/>
      </c>
      <c r="EY151" s="37" t="str">
        <f t="shared" si="1081"/>
        <v/>
      </c>
      <c r="EZ151" s="37" t="str">
        <f t="shared" si="1082"/>
        <v/>
      </c>
      <c r="FA151" s="37" t="str">
        <f t="shared" si="1083"/>
        <v/>
      </c>
      <c r="FB151" s="37" t="str">
        <f t="shared" si="1084"/>
        <v/>
      </c>
      <c r="FC151" s="37" t="str">
        <f t="shared" si="1085"/>
        <v/>
      </c>
      <c r="FD151" s="37" t="str">
        <f t="shared" si="1086"/>
        <v/>
      </c>
      <c r="FE151" s="37" t="str">
        <f t="shared" si="1087"/>
        <v/>
      </c>
      <c r="FF151" s="37" t="str">
        <f t="shared" si="1088"/>
        <v/>
      </c>
      <c r="FG151" s="37" t="str">
        <f t="shared" si="1089"/>
        <v/>
      </c>
      <c r="FH151" s="37" t="str">
        <f t="shared" si="1090"/>
        <v/>
      </c>
      <c r="FI151" s="54">
        <f t="shared" si="1091"/>
        <v>0</v>
      </c>
      <c r="FJ151" s="501">
        <v>2020</v>
      </c>
      <c r="FK151" s="37" t="str">
        <f t="shared" si="957"/>
        <v/>
      </c>
      <c r="FL151" s="37" t="str">
        <f t="shared" si="958"/>
        <v/>
      </c>
      <c r="FM151" s="37" t="str">
        <f t="shared" si="959"/>
        <v/>
      </c>
      <c r="FN151" s="37" t="str">
        <f t="shared" si="960"/>
        <v/>
      </c>
      <c r="FO151" s="37" t="str">
        <f t="shared" si="961"/>
        <v/>
      </c>
      <c r="FP151" s="37" t="str">
        <f t="shared" si="962"/>
        <v/>
      </c>
      <c r="FQ151" s="37" t="str">
        <f t="shared" si="963"/>
        <v/>
      </c>
      <c r="FR151" s="37" t="str">
        <f t="shared" si="964"/>
        <v/>
      </c>
      <c r="FS151" s="37" t="str">
        <f t="shared" si="965"/>
        <v/>
      </c>
      <c r="FT151" s="37" t="str">
        <f t="shared" si="966"/>
        <v/>
      </c>
      <c r="FU151" s="37" t="str">
        <f t="shared" si="967"/>
        <v/>
      </c>
      <c r="FV151" s="37" t="str">
        <f t="shared" si="968"/>
        <v/>
      </c>
      <c r="FW151" s="37" t="str">
        <f t="shared" si="969"/>
        <v/>
      </c>
      <c r="FX151" s="37" t="str">
        <f t="shared" si="970"/>
        <v/>
      </c>
      <c r="FY151" s="37" t="str">
        <f t="shared" si="971"/>
        <v/>
      </c>
      <c r="FZ151" s="37" t="str">
        <f t="shared" si="972"/>
        <v/>
      </c>
      <c r="GA151" s="37" t="str">
        <f t="shared" si="973"/>
        <v/>
      </c>
      <c r="GB151" s="37" t="str">
        <f t="shared" si="974"/>
        <v/>
      </c>
      <c r="GC151" s="37" t="str">
        <f t="shared" si="975"/>
        <v/>
      </c>
      <c r="GD151" s="37" t="str">
        <f t="shared" si="976"/>
        <v/>
      </c>
      <c r="GE151" s="37" t="str">
        <f t="shared" si="977"/>
        <v/>
      </c>
      <c r="GF151" s="37" t="str">
        <f t="shared" si="978"/>
        <v/>
      </c>
      <c r="GG151" s="37" t="str">
        <f t="shared" si="979"/>
        <v/>
      </c>
      <c r="GH151" s="37" t="str">
        <f t="shared" si="980"/>
        <v/>
      </c>
      <c r="GI151" s="37" t="str">
        <f t="shared" si="981"/>
        <v/>
      </c>
      <c r="GJ151" s="37" t="str">
        <f t="shared" si="982"/>
        <v/>
      </c>
      <c r="GK151" s="37" t="str">
        <f t="shared" si="983"/>
        <v/>
      </c>
      <c r="GL151" s="37" t="str">
        <f t="shared" si="984"/>
        <v/>
      </c>
      <c r="GM151" s="37" t="str">
        <f t="shared" si="985"/>
        <v/>
      </c>
      <c r="GN151" s="37" t="str">
        <f t="shared" si="986"/>
        <v/>
      </c>
      <c r="GO151" s="37" t="str">
        <f t="shared" si="987"/>
        <v/>
      </c>
      <c r="GP151" s="39">
        <f t="shared" si="988"/>
        <v>0</v>
      </c>
      <c r="GQ151" s="501">
        <v>2020</v>
      </c>
      <c r="GR151" s="501">
        <v>2020</v>
      </c>
      <c r="GS151" s="37"/>
      <c r="GT151" s="37"/>
      <c r="GU151" s="37"/>
      <c r="GV151" s="37"/>
      <c r="GW151" s="37"/>
      <c r="GX151" s="37"/>
      <c r="GY151" s="37"/>
      <c r="GZ151" s="37"/>
      <c r="HA151" s="37"/>
      <c r="HB151" s="37"/>
      <c r="HC151" s="37"/>
      <c r="HD151" s="37"/>
      <c r="HE151" s="37"/>
      <c r="HF151" s="37"/>
      <c r="HG151" s="37"/>
      <c r="HH151" s="37"/>
      <c r="HI151" s="37"/>
      <c r="HJ151" s="37"/>
      <c r="HK151" s="37" t="str">
        <f t="shared" si="1098"/>
        <v/>
      </c>
      <c r="HL151" s="37"/>
      <c r="HM151" s="37"/>
      <c r="HN151" s="37"/>
      <c r="HO151" s="37"/>
      <c r="HP151" s="37"/>
      <c r="HQ151" s="37"/>
      <c r="HR151" s="37"/>
      <c r="HS151" s="37"/>
      <c r="HT151" s="37" t="str">
        <f t="shared" si="1099"/>
        <v/>
      </c>
      <c r="HU151" s="37"/>
      <c r="HV151" s="37"/>
      <c r="HW151" s="37"/>
      <c r="HX151" s="39"/>
      <c r="HY151" s="501">
        <v>2020</v>
      </c>
    </row>
    <row r="152" spans="1:233" ht="13.8">
      <c r="A152" s="501">
        <v>2021</v>
      </c>
      <c r="B152" s="45"/>
      <c r="C152" s="45"/>
      <c r="D152" s="45"/>
      <c r="E152" s="45"/>
      <c r="F152" s="45"/>
      <c r="G152" s="150"/>
      <c r="H152" s="45"/>
      <c r="I152" s="45"/>
      <c r="J152" s="45"/>
      <c r="K152" s="45"/>
      <c r="L152" s="150"/>
      <c r="M152" s="45"/>
      <c r="N152" s="45"/>
      <c r="O152" s="45"/>
      <c r="P152" s="45"/>
      <c r="Q152" s="150"/>
      <c r="R152" s="45"/>
      <c r="S152" s="45"/>
      <c r="T152" s="45"/>
      <c r="U152" s="45"/>
      <c r="V152" s="150"/>
      <c r="W152" s="45"/>
      <c r="X152" s="45"/>
      <c r="Y152" s="45"/>
      <c r="Z152" s="45"/>
      <c r="AA152" s="150"/>
      <c r="AB152" s="45"/>
      <c r="AC152" s="45"/>
      <c r="AD152" s="45"/>
      <c r="AE152" s="45"/>
      <c r="AF152" s="150"/>
      <c r="AG152" s="152"/>
      <c r="AH152" s="8"/>
      <c r="AI152" s="20"/>
      <c r="AJ152" s="501">
        <v>2021</v>
      </c>
      <c r="AK152" s="28" t="str">
        <f t="shared" si="737"/>
        <v/>
      </c>
      <c r="AL152" s="28" t="str">
        <f t="shared" si="738"/>
        <v/>
      </c>
      <c r="AM152" s="28" t="str">
        <f t="shared" si="739"/>
        <v/>
      </c>
      <c r="AN152" s="28" t="str">
        <f t="shared" si="740"/>
        <v/>
      </c>
      <c r="AO152" s="28" t="str">
        <f t="shared" si="741"/>
        <v/>
      </c>
      <c r="AP152" s="28" t="str">
        <f t="shared" si="742"/>
        <v/>
      </c>
      <c r="AQ152" s="28" t="str">
        <f t="shared" si="743"/>
        <v/>
      </c>
      <c r="AR152" s="28" t="str">
        <f t="shared" si="744"/>
        <v/>
      </c>
      <c r="AS152" s="28" t="str">
        <f t="shared" si="745"/>
        <v/>
      </c>
      <c r="AT152" s="28" t="str">
        <f t="shared" si="746"/>
        <v/>
      </c>
      <c r="AU152" s="28" t="str">
        <f t="shared" si="747"/>
        <v/>
      </c>
      <c r="AV152" s="28" t="str">
        <f t="shared" si="748"/>
        <v/>
      </c>
      <c r="AW152" s="28" t="str">
        <f t="shared" si="749"/>
        <v/>
      </c>
      <c r="AX152" s="28" t="str">
        <f t="shared" si="750"/>
        <v/>
      </c>
      <c r="AY152" s="28" t="str">
        <f t="shared" si="751"/>
        <v/>
      </c>
      <c r="AZ152" s="28" t="str">
        <f t="shared" si="752"/>
        <v/>
      </c>
      <c r="BA152" s="28" t="str">
        <f t="shared" si="753"/>
        <v/>
      </c>
      <c r="BB152" s="28" t="str">
        <f t="shared" si="754"/>
        <v/>
      </c>
      <c r="BC152" s="28" t="str">
        <f t="shared" si="755"/>
        <v/>
      </c>
      <c r="BD152" s="28" t="str">
        <f t="shared" si="756"/>
        <v/>
      </c>
      <c r="BE152" s="28" t="str">
        <f t="shared" si="757"/>
        <v/>
      </c>
      <c r="BF152" s="28" t="str">
        <f t="shared" si="758"/>
        <v/>
      </c>
      <c r="BG152" s="28" t="str">
        <f t="shared" si="759"/>
        <v/>
      </c>
      <c r="BH152" s="28" t="str">
        <f t="shared" si="760"/>
        <v/>
      </c>
      <c r="BI152" s="28" t="str">
        <f t="shared" si="761"/>
        <v/>
      </c>
      <c r="BJ152" s="28" t="str">
        <f t="shared" si="762"/>
        <v/>
      </c>
      <c r="BK152" s="28" t="str">
        <f t="shared" si="763"/>
        <v/>
      </c>
      <c r="BL152" s="28" t="str">
        <f t="shared" si="764"/>
        <v/>
      </c>
      <c r="BM152" s="28" t="str">
        <f t="shared" si="765"/>
        <v/>
      </c>
      <c r="BN152" s="28" t="str">
        <f t="shared" si="766"/>
        <v/>
      </c>
      <c r="BO152" s="28" t="str">
        <f t="shared" si="767"/>
        <v/>
      </c>
      <c r="BP152" s="39">
        <f t="shared" si="768"/>
        <v>0</v>
      </c>
      <c r="BQ152" s="501">
        <v>2021</v>
      </c>
      <c r="BR152" s="17" t="str">
        <f t="shared" si="769"/>
        <v xml:space="preserve"> </v>
      </c>
      <c r="BS152" s="17" t="str">
        <f t="shared" si="770"/>
        <v xml:space="preserve"> </v>
      </c>
      <c r="BT152" s="17" t="str">
        <f t="shared" si="771"/>
        <v xml:space="preserve"> </v>
      </c>
      <c r="BU152" s="17" t="str">
        <f t="shared" si="772"/>
        <v xml:space="preserve"> </v>
      </c>
      <c r="BV152" s="17" t="str">
        <f t="shared" si="773"/>
        <v xml:space="preserve"> </v>
      </c>
      <c r="BW152" s="17" t="str">
        <f t="shared" si="774"/>
        <v xml:space="preserve"> </v>
      </c>
      <c r="BX152" s="17" t="str">
        <f t="shared" si="775"/>
        <v xml:space="preserve"> </v>
      </c>
      <c r="BY152" s="17" t="str">
        <f t="shared" si="776"/>
        <v xml:space="preserve"> </v>
      </c>
      <c r="BZ152" s="17" t="str">
        <f t="shared" si="777"/>
        <v xml:space="preserve"> </v>
      </c>
      <c r="CA152" s="17" t="str">
        <f t="shared" si="778"/>
        <v xml:space="preserve"> </v>
      </c>
      <c r="CB152" s="17" t="str">
        <f t="shared" si="779"/>
        <v xml:space="preserve"> </v>
      </c>
      <c r="CC152" s="17" t="str">
        <f t="shared" si="780"/>
        <v xml:space="preserve"> </v>
      </c>
      <c r="CD152" s="17" t="str">
        <f t="shared" si="781"/>
        <v xml:space="preserve"> </v>
      </c>
      <c r="CE152" s="17" t="str">
        <f t="shared" si="782"/>
        <v xml:space="preserve"> </v>
      </c>
      <c r="CF152" s="17" t="str">
        <f t="shared" si="783"/>
        <v xml:space="preserve"> </v>
      </c>
      <c r="CG152" s="17" t="str">
        <f t="shared" si="784"/>
        <v xml:space="preserve"> </v>
      </c>
      <c r="CH152" s="17" t="str">
        <f t="shared" si="785"/>
        <v xml:space="preserve"> </v>
      </c>
      <c r="CI152" s="17" t="str">
        <f t="shared" si="786"/>
        <v xml:space="preserve"> </v>
      </c>
      <c r="CJ152" s="17" t="str">
        <f t="shared" si="787"/>
        <v xml:space="preserve"> </v>
      </c>
      <c r="CK152" s="17" t="str">
        <f t="shared" si="788"/>
        <v xml:space="preserve"> </v>
      </c>
      <c r="CL152" s="17" t="str">
        <f t="shared" si="789"/>
        <v xml:space="preserve"> </v>
      </c>
      <c r="CM152" s="17" t="str">
        <f t="shared" si="790"/>
        <v xml:space="preserve"> </v>
      </c>
      <c r="CN152" s="17" t="str">
        <f t="shared" si="791"/>
        <v xml:space="preserve"> </v>
      </c>
      <c r="CO152" s="17" t="str">
        <f t="shared" si="792"/>
        <v xml:space="preserve"> </v>
      </c>
      <c r="CP152" s="17" t="str">
        <f t="shared" si="793"/>
        <v xml:space="preserve"> </v>
      </c>
      <c r="CQ152" s="17" t="str">
        <f t="shared" si="794"/>
        <v xml:space="preserve"> </v>
      </c>
      <c r="CR152" s="17" t="str">
        <f t="shared" si="795"/>
        <v xml:space="preserve"> </v>
      </c>
      <c r="CS152" s="17" t="str">
        <f t="shared" si="796"/>
        <v xml:space="preserve"> </v>
      </c>
      <c r="CT152" s="17" t="str">
        <f t="shared" si="797"/>
        <v xml:space="preserve"> </v>
      </c>
      <c r="CU152" s="17" t="str">
        <f t="shared" si="798"/>
        <v xml:space="preserve"> </v>
      </c>
      <c r="CV152" s="17" t="str">
        <f t="shared" si="799"/>
        <v xml:space="preserve"> </v>
      </c>
      <c r="CW152" s="501">
        <v>2021</v>
      </c>
      <c r="CX152" s="17" t="str">
        <f t="shared" si="990"/>
        <v/>
      </c>
      <c r="CY152" s="17" t="str">
        <f t="shared" si="991"/>
        <v/>
      </c>
      <c r="CZ152" s="17" t="str">
        <f t="shared" si="992"/>
        <v/>
      </c>
      <c r="DA152" s="17" t="str">
        <f t="shared" si="993"/>
        <v/>
      </c>
      <c r="DB152" s="17" t="str">
        <f t="shared" si="994"/>
        <v/>
      </c>
      <c r="DC152" s="17" t="str">
        <f t="shared" si="995"/>
        <v/>
      </c>
      <c r="DD152" s="17" t="str">
        <f t="shared" si="996"/>
        <v/>
      </c>
      <c r="DE152" s="17" t="str">
        <f t="shared" si="997"/>
        <v/>
      </c>
      <c r="DF152" s="17" t="str">
        <f t="shared" si="998"/>
        <v/>
      </c>
      <c r="DG152" s="17" t="str">
        <f t="shared" si="999"/>
        <v/>
      </c>
      <c r="DH152" s="17" t="str">
        <f t="shared" si="1000"/>
        <v/>
      </c>
      <c r="DI152" s="17" t="str">
        <f t="shared" si="1001"/>
        <v/>
      </c>
      <c r="DJ152" s="17" t="str">
        <f t="shared" si="1002"/>
        <v/>
      </c>
      <c r="DK152" s="17" t="str">
        <f t="shared" si="1003"/>
        <v/>
      </c>
      <c r="DL152" s="17" t="str">
        <f t="shared" si="1004"/>
        <v/>
      </c>
      <c r="DM152" s="17" t="str">
        <f t="shared" si="1005"/>
        <v/>
      </c>
      <c r="DN152" s="17" t="str">
        <f t="shared" si="1006"/>
        <v/>
      </c>
      <c r="DO152" s="17" t="str">
        <f t="shared" si="1007"/>
        <v/>
      </c>
      <c r="DP152" s="17" t="str">
        <f t="shared" si="1008"/>
        <v/>
      </c>
      <c r="DQ152" s="17" t="str">
        <f t="shared" si="1009"/>
        <v/>
      </c>
      <c r="DR152" s="17" t="str">
        <f t="shared" si="1010"/>
        <v/>
      </c>
      <c r="DS152" s="17" t="str">
        <f t="shared" si="1011"/>
        <v/>
      </c>
      <c r="DT152" s="17" t="str">
        <f t="shared" si="1012"/>
        <v/>
      </c>
      <c r="DU152" s="17" t="str">
        <f t="shared" si="1013"/>
        <v/>
      </c>
      <c r="DV152" s="17" t="str">
        <f t="shared" si="1014"/>
        <v/>
      </c>
      <c r="DW152" s="17" t="str">
        <f t="shared" si="1015"/>
        <v/>
      </c>
      <c r="DX152" s="17" t="str">
        <f t="shared" si="1016"/>
        <v/>
      </c>
      <c r="DY152" s="17" t="str">
        <f t="shared" si="1017"/>
        <v/>
      </c>
      <c r="DZ152" s="17" t="str">
        <f t="shared" si="1018"/>
        <v/>
      </c>
      <c r="EA152" s="17" t="str">
        <f t="shared" si="1019"/>
        <v/>
      </c>
      <c r="EB152" s="17" t="str">
        <f t="shared" si="1020"/>
        <v/>
      </c>
      <c r="EC152" s="501">
        <v>2021</v>
      </c>
      <c r="ED152" s="37" t="str">
        <f t="shared" si="1060"/>
        <v/>
      </c>
      <c r="EE152" s="37" t="str">
        <f t="shared" si="1061"/>
        <v/>
      </c>
      <c r="EF152" s="37" t="str">
        <f t="shared" si="1062"/>
        <v/>
      </c>
      <c r="EG152" s="37" t="str">
        <f t="shared" si="1063"/>
        <v/>
      </c>
      <c r="EH152" s="37" t="str">
        <f t="shared" si="1064"/>
        <v/>
      </c>
      <c r="EI152" s="37" t="str">
        <f t="shared" si="1065"/>
        <v/>
      </c>
      <c r="EJ152" s="37" t="str">
        <f t="shared" si="1066"/>
        <v/>
      </c>
      <c r="EK152" s="37" t="str">
        <f t="shared" si="1067"/>
        <v/>
      </c>
      <c r="EL152" s="37" t="str">
        <f t="shared" si="1068"/>
        <v/>
      </c>
      <c r="EM152" s="37" t="str">
        <f t="shared" si="1069"/>
        <v/>
      </c>
      <c r="EN152" s="37" t="str">
        <f t="shared" si="1070"/>
        <v/>
      </c>
      <c r="EO152" s="37" t="str">
        <f t="shared" si="1071"/>
        <v/>
      </c>
      <c r="EP152" s="37" t="str">
        <f t="shared" si="1072"/>
        <v/>
      </c>
      <c r="EQ152" s="37" t="str">
        <f t="shared" si="1073"/>
        <v/>
      </c>
      <c r="ER152" s="37" t="str">
        <f t="shared" si="1074"/>
        <v/>
      </c>
      <c r="ES152" s="37" t="str">
        <f t="shared" si="1075"/>
        <v/>
      </c>
      <c r="ET152" s="37" t="str">
        <f t="shared" si="1076"/>
        <v/>
      </c>
      <c r="EU152" s="37" t="str">
        <f t="shared" si="1077"/>
        <v/>
      </c>
      <c r="EV152" s="37" t="str">
        <f t="shared" si="1078"/>
        <v/>
      </c>
      <c r="EW152" s="37" t="str">
        <f t="shared" si="1079"/>
        <v/>
      </c>
      <c r="EX152" s="37" t="str">
        <f t="shared" si="1080"/>
        <v/>
      </c>
      <c r="EY152" s="37" t="str">
        <f t="shared" si="1081"/>
        <v/>
      </c>
      <c r="EZ152" s="37" t="str">
        <f t="shared" si="1082"/>
        <v/>
      </c>
      <c r="FA152" s="37" t="str">
        <f t="shared" si="1083"/>
        <v/>
      </c>
      <c r="FB152" s="37" t="str">
        <f t="shared" si="1084"/>
        <v/>
      </c>
      <c r="FC152" s="37" t="str">
        <f t="shared" si="1085"/>
        <v/>
      </c>
      <c r="FD152" s="37" t="str">
        <f t="shared" si="1086"/>
        <v/>
      </c>
      <c r="FE152" s="37" t="str">
        <f t="shared" si="1087"/>
        <v/>
      </c>
      <c r="FF152" s="37" t="str">
        <f t="shared" si="1088"/>
        <v/>
      </c>
      <c r="FG152" s="37" t="str">
        <f t="shared" si="1089"/>
        <v/>
      </c>
      <c r="FH152" s="37" t="str">
        <f t="shared" si="1090"/>
        <v/>
      </c>
      <c r="FI152" s="54">
        <f t="shared" si="1091"/>
        <v>0</v>
      </c>
      <c r="FJ152" s="501">
        <v>2021</v>
      </c>
      <c r="FK152" s="37" t="str">
        <f t="shared" si="957"/>
        <v/>
      </c>
      <c r="FL152" s="37" t="str">
        <f t="shared" si="958"/>
        <v/>
      </c>
      <c r="FM152" s="37" t="str">
        <f t="shared" si="959"/>
        <v/>
      </c>
      <c r="FN152" s="37" t="str">
        <f t="shared" si="960"/>
        <v/>
      </c>
      <c r="FO152" s="37" t="str">
        <f t="shared" si="961"/>
        <v/>
      </c>
      <c r="FP152" s="37" t="str">
        <f t="shared" si="962"/>
        <v/>
      </c>
      <c r="FQ152" s="37" t="str">
        <f t="shared" si="963"/>
        <v/>
      </c>
      <c r="FR152" s="37" t="str">
        <f t="shared" si="964"/>
        <v/>
      </c>
      <c r="FS152" s="37" t="str">
        <f t="shared" si="965"/>
        <v/>
      </c>
      <c r="FT152" s="37" t="str">
        <f t="shared" si="966"/>
        <v/>
      </c>
      <c r="FU152" s="37" t="str">
        <f t="shared" si="967"/>
        <v/>
      </c>
      <c r="FV152" s="37" t="str">
        <f t="shared" si="968"/>
        <v/>
      </c>
      <c r="FW152" s="37" t="str">
        <f t="shared" si="969"/>
        <v/>
      </c>
      <c r="FX152" s="37" t="str">
        <f t="shared" si="970"/>
        <v/>
      </c>
      <c r="FY152" s="37" t="str">
        <f t="shared" si="971"/>
        <v/>
      </c>
      <c r="FZ152" s="37" t="str">
        <f t="shared" si="972"/>
        <v/>
      </c>
      <c r="GA152" s="37" t="str">
        <f t="shared" si="973"/>
        <v/>
      </c>
      <c r="GB152" s="37" t="str">
        <f t="shared" si="974"/>
        <v/>
      </c>
      <c r="GC152" s="37" t="str">
        <f t="shared" si="975"/>
        <v/>
      </c>
      <c r="GD152" s="37" t="str">
        <f t="shared" si="976"/>
        <v/>
      </c>
      <c r="GE152" s="37" t="str">
        <f t="shared" si="977"/>
        <v/>
      </c>
      <c r="GF152" s="37" t="str">
        <f t="shared" si="978"/>
        <v/>
      </c>
      <c r="GG152" s="37" t="str">
        <f t="shared" si="979"/>
        <v/>
      </c>
      <c r="GH152" s="37" t="str">
        <f t="shared" si="980"/>
        <v/>
      </c>
      <c r="GI152" s="37" t="str">
        <f t="shared" si="981"/>
        <v/>
      </c>
      <c r="GJ152" s="37" t="str">
        <f t="shared" si="982"/>
        <v/>
      </c>
      <c r="GK152" s="37" t="str">
        <f t="shared" si="983"/>
        <v/>
      </c>
      <c r="GL152" s="37" t="str">
        <f t="shared" si="984"/>
        <v/>
      </c>
      <c r="GM152" s="37" t="str">
        <f t="shared" si="985"/>
        <v/>
      </c>
      <c r="GN152" s="37" t="str">
        <f t="shared" si="986"/>
        <v/>
      </c>
      <c r="GO152" s="37" t="str">
        <f t="shared" si="987"/>
        <v/>
      </c>
      <c r="GP152" s="39">
        <f t="shared" si="988"/>
        <v>0</v>
      </c>
      <c r="GQ152" s="501">
        <v>2021</v>
      </c>
      <c r="GR152" s="501">
        <v>2021</v>
      </c>
      <c r="GS152" s="37"/>
      <c r="GT152" s="37"/>
      <c r="GU152" s="37"/>
      <c r="GV152" s="37"/>
      <c r="GW152" s="37"/>
      <c r="GX152" s="37"/>
      <c r="GY152" s="37"/>
      <c r="GZ152" s="37"/>
      <c r="HA152" s="37"/>
      <c r="HB152" s="37"/>
      <c r="HC152" s="37"/>
      <c r="HD152" s="37"/>
      <c r="HE152" s="37"/>
      <c r="HF152" s="37"/>
      <c r="HG152" s="37"/>
      <c r="HH152" s="37"/>
      <c r="HI152" s="37"/>
      <c r="HJ152" s="37"/>
      <c r="HK152" s="37" t="str">
        <f t="shared" si="1098"/>
        <v/>
      </c>
      <c r="HL152" s="37"/>
      <c r="HM152" s="37"/>
      <c r="HN152" s="37"/>
      <c r="HO152" s="37"/>
      <c r="HP152" s="37"/>
      <c r="HQ152" s="37"/>
      <c r="HR152" s="37"/>
      <c r="HS152" s="37"/>
      <c r="HT152" s="37" t="str">
        <f t="shared" si="1099"/>
        <v/>
      </c>
      <c r="HU152" s="37"/>
      <c r="HV152" s="37"/>
      <c r="HW152" s="37"/>
      <c r="HX152" s="39"/>
      <c r="HY152" s="501">
        <v>2021</v>
      </c>
    </row>
    <row r="153" spans="1:233" ht="13.8">
      <c r="A153" s="501">
        <v>2022</v>
      </c>
      <c r="B153" s="45"/>
      <c r="C153" s="45"/>
      <c r="D153" s="45"/>
      <c r="E153" s="45"/>
      <c r="F153" s="45"/>
      <c r="G153" s="150"/>
      <c r="H153" s="45"/>
      <c r="I153" s="45"/>
      <c r="J153" s="45"/>
      <c r="K153" s="45"/>
      <c r="L153" s="150"/>
      <c r="M153" s="45"/>
      <c r="N153" s="45"/>
      <c r="O153" s="45"/>
      <c r="P153" s="45"/>
      <c r="Q153" s="150"/>
      <c r="R153" s="45"/>
      <c r="S153" s="45"/>
      <c r="T153" s="45"/>
      <c r="U153" s="45"/>
      <c r="V153" s="150"/>
      <c r="W153" s="45"/>
      <c r="X153" s="45"/>
      <c r="Y153" s="45"/>
      <c r="Z153" s="45"/>
      <c r="AA153" s="150"/>
      <c r="AB153" s="45"/>
      <c r="AC153" s="45"/>
      <c r="AD153" s="45"/>
      <c r="AE153" s="45"/>
      <c r="AF153" s="150"/>
      <c r="AG153" s="152"/>
      <c r="AH153" s="8"/>
      <c r="AI153" s="20"/>
      <c r="AJ153" s="501">
        <v>2022</v>
      </c>
      <c r="AK153" s="28" t="str">
        <f t="shared" si="737"/>
        <v/>
      </c>
      <c r="AL153" s="28" t="str">
        <f t="shared" si="738"/>
        <v/>
      </c>
      <c r="AM153" s="28" t="str">
        <f t="shared" si="739"/>
        <v/>
      </c>
      <c r="AN153" s="28" t="str">
        <f t="shared" si="740"/>
        <v/>
      </c>
      <c r="AO153" s="28" t="str">
        <f t="shared" si="741"/>
        <v/>
      </c>
      <c r="AP153" s="28" t="str">
        <f t="shared" si="742"/>
        <v/>
      </c>
      <c r="AQ153" s="28" t="str">
        <f t="shared" si="743"/>
        <v/>
      </c>
      <c r="AR153" s="28" t="str">
        <f t="shared" si="744"/>
        <v/>
      </c>
      <c r="AS153" s="28" t="str">
        <f t="shared" si="745"/>
        <v/>
      </c>
      <c r="AT153" s="28" t="str">
        <f t="shared" si="746"/>
        <v/>
      </c>
      <c r="AU153" s="28" t="str">
        <f t="shared" si="747"/>
        <v/>
      </c>
      <c r="AV153" s="28" t="str">
        <f t="shared" si="748"/>
        <v/>
      </c>
      <c r="AW153" s="28" t="str">
        <f t="shared" si="749"/>
        <v/>
      </c>
      <c r="AX153" s="28" t="str">
        <f t="shared" si="750"/>
        <v/>
      </c>
      <c r="AY153" s="28" t="str">
        <f t="shared" si="751"/>
        <v/>
      </c>
      <c r="AZ153" s="28" t="str">
        <f t="shared" si="752"/>
        <v/>
      </c>
      <c r="BA153" s="28" t="str">
        <f t="shared" si="753"/>
        <v/>
      </c>
      <c r="BB153" s="28" t="str">
        <f t="shared" si="754"/>
        <v/>
      </c>
      <c r="BC153" s="28" t="str">
        <f t="shared" si="755"/>
        <v/>
      </c>
      <c r="BD153" s="28" t="str">
        <f t="shared" si="756"/>
        <v/>
      </c>
      <c r="BE153" s="28" t="str">
        <f t="shared" si="757"/>
        <v/>
      </c>
      <c r="BF153" s="28" t="str">
        <f t="shared" si="758"/>
        <v/>
      </c>
      <c r="BG153" s="28" t="str">
        <f t="shared" si="759"/>
        <v/>
      </c>
      <c r="BH153" s="28" t="str">
        <f t="shared" si="760"/>
        <v/>
      </c>
      <c r="BI153" s="28" t="str">
        <f t="shared" si="761"/>
        <v/>
      </c>
      <c r="BJ153" s="28" t="str">
        <f t="shared" si="762"/>
        <v/>
      </c>
      <c r="BK153" s="28" t="str">
        <f t="shared" si="763"/>
        <v/>
      </c>
      <c r="BL153" s="28" t="str">
        <f t="shared" si="764"/>
        <v/>
      </c>
      <c r="BM153" s="28" t="str">
        <f t="shared" si="765"/>
        <v/>
      </c>
      <c r="BN153" s="28" t="str">
        <f t="shared" si="766"/>
        <v/>
      </c>
      <c r="BO153" s="28" t="str">
        <f t="shared" si="767"/>
        <v/>
      </c>
      <c r="BP153" s="39">
        <f t="shared" si="768"/>
        <v>0</v>
      </c>
      <c r="BQ153" s="501">
        <v>2022</v>
      </c>
      <c r="BR153" s="17" t="str">
        <f t="shared" si="769"/>
        <v xml:space="preserve"> </v>
      </c>
      <c r="BS153" s="17" t="str">
        <f t="shared" si="770"/>
        <v xml:space="preserve"> </v>
      </c>
      <c r="BT153" s="17" t="str">
        <f t="shared" si="771"/>
        <v xml:space="preserve"> </v>
      </c>
      <c r="BU153" s="17" t="str">
        <f t="shared" si="772"/>
        <v xml:space="preserve"> </v>
      </c>
      <c r="BV153" s="17" t="str">
        <f t="shared" si="773"/>
        <v xml:space="preserve"> </v>
      </c>
      <c r="BW153" s="17" t="str">
        <f t="shared" si="774"/>
        <v xml:space="preserve"> </v>
      </c>
      <c r="BX153" s="17" t="str">
        <f t="shared" si="775"/>
        <v xml:space="preserve"> </v>
      </c>
      <c r="BY153" s="17" t="str">
        <f t="shared" si="776"/>
        <v xml:space="preserve"> </v>
      </c>
      <c r="BZ153" s="17" t="str">
        <f t="shared" si="777"/>
        <v xml:space="preserve"> </v>
      </c>
      <c r="CA153" s="17" t="str">
        <f t="shared" si="778"/>
        <v xml:space="preserve"> </v>
      </c>
      <c r="CB153" s="17" t="str">
        <f t="shared" si="779"/>
        <v xml:space="preserve"> </v>
      </c>
      <c r="CC153" s="17" t="str">
        <f t="shared" si="780"/>
        <v xml:space="preserve"> </v>
      </c>
      <c r="CD153" s="17" t="str">
        <f t="shared" si="781"/>
        <v xml:space="preserve"> </v>
      </c>
      <c r="CE153" s="17" t="str">
        <f t="shared" si="782"/>
        <v xml:space="preserve"> </v>
      </c>
      <c r="CF153" s="17" t="str">
        <f t="shared" si="783"/>
        <v xml:space="preserve"> </v>
      </c>
      <c r="CG153" s="17" t="str">
        <f t="shared" si="784"/>
        <v xml:space="preserve"> </v>
      </c>
      <c r="CH153" s="17" t="str">
        <f t="shared" si="785"/>
        <v xml:space="preserve"> </v>
      </c>
      <c r="CI153" s="17" t="str">
        <f t="shared" si="786"/>
        <v xml:space="preserve"> </v>
      </c>
      <c r="CJ153" s="17" t="str">
        <f t="shared" si="787"/>
        <v xml:space="preserve"> </v>
      </c>
      <c r="CK153" s="17" t="str">
        <f t="shared" si="788"/>
        <v xml:space="preserve"> </v>
      </c>
      <c r="CL153" s="17" t="str">
        <f t="shared" si="789"/>
        <v xml:space="preserve"> </v>
      </c>
      <c r="CM153" s="17" t="str">
        <f t="shared" si="790"/>
        <v xml:space="preserve"> </v>
      </c>
      <c r="CN153" s="17" t="str">
        <f t="shared" si="791"/>
        <v xml:space="preserve"> </v>
      </c>
      <c r="CO153" s="17" t="str">
        <f t="shared" si="792"/>
        <v xml:space="preserve"> </v>
      </c>
      <c r="CP153" s="17" t="str">
        <f t="shared" si="793"/>
        <v xml:space="preserve"> </v>
      </c>
      <c r="CQ153" s="17" t="str">
        <f t="shared" si="794"/>
        <v xml:space="preserve"> </v>
      </c>
      <c r="CR153" s="17" t="str">
        <f t="shared" si="795"/>
        <v xml:space="preserve"> </v>
      </c>
      <c r="CS153" s="17" t="str">
        <f t="shared" si="796"/>
        <v xml:space="preserve"> </v>
      </c>
      <c r="CT153" s="17" t="str">
        <f t="shared" si="797"/>
        <v xml:space="preserve"> </v>
      </c>
      <c r="CU153" s="17" t="str">
        <f t="shared" si="798"/>
        <v xml:space="preserve"> </v>
      </c>
      <c r="CV153" s="17" t="str">
        <f t="shared" si="799"/>
        <v xml:space="preserve"> </v>
      </c>
      <c r="CW153" s="501">
        <v>2022</v>
      </c>
      <c r="CX153" s="17" t="str">
        <f t="shared" si="990"/>
        <v/>
      </c>
      <c r="CY153" s="17" t="str">
        <f t="shared" si="991"/>
        <v/>
      </c>
      <c r="CZ153" s="17" t="str">
        <f t="shared" si="992"/>
        <v/>
      </c>
      <c r="DA153" s="17" t="str">
        <f t="shared" si="993"/>
        <v/>
      </c>
      <c r="DB153" s="17" t="str">
        <f t="shared" si="994"/>
        <v/>
      </c>
      <c r="DC153" s="17" t="str">
        <f t="shared" si="995"/>
        <v/>
      </c>
      <c r="DD153" s="17" t="str">
        <f t="shared" si="996"/>
        <v/>
      </c>
      <c r="DE153" s="17" t="str">
        <f t="shared" si="997"/>
        <v/>
      </c>
      <c r="DF153" s="17" t="str">
        <f t="shared" si="998"/>
        <v/>
      </c>
      <c r="DG153" s="17" t="str">
        <f t="shared" si="999"/>
        <v/>
      </c>
      <c r="DH153" s="17" t="str">
        <f t="shared" si="1000"/>
        <v/>
      </c>
      <c r="DI153" s="17" t="str">
        <f t="shared" si="1001"/>
        <v/>
      </c>
      <c r="DJ153" s="17" t="str">
        <f t="shared" si="1002"/>
        <v/>
      </c>
      <c r="DK153" s="17" t="str">
        <f t="shared" si="1003"/>
        <v/>
      </c>
      <c r="DL153" s="17" t="str">
        <f t="shared" si="1004"/>
        <v/>
      </c>
      <c r="DM153" s="17" t="str">
        <f t="shared" si="1005"/>
        <v/>
      </c>
      <c r="DN153" s="17" t="str">
        <f t="shared" si="1006"/>
        <v/>
      </c>
      <c r="DO153" s="17" t="str">
        <f t="shared" si="1007"/>
        <v/>
      </c>
      <c r="DP153" s="17" t="str">
        <f t="shared" si="1008"/>
        <v/>
      </c>
      <c r="DQ153" s="17" t="str">
        <f t="shared" si="1009"/>
        <v/>
      </c>
      <c r="DR153" s="17" t="str">
        <f t="shared" si="1010"/>
        <v/>
      </c>
      <c r="DS153" s="17" t="str">
        <f t="shared" si="1011"/>
        <v/>
      </c>
      <c r="DT153" s="17" t="str">
        <f t="shared" si="1012"/>
        <v/>
      </c>
      <c r="DU153" s="17" t="str">
        <f t="shared" si="1013"/>
        <v/>
      </c>
      <c r="DV153" s="17" t="str">
        <f t="shared" si="1014"/>
        <v/>
      </c>
      <c r="DW153" s="17" t="str">
        <f t="shared" si="1015"/>
        <v/>
      </c>
      <c r="DX153" s="17" t="str">
        <f t="shared" si="1016"/>
        <v/>
      </c>
      <c r="DY153" s="17" t="str">
        <f t="shared" si="1017"/>
        <v/>
      </c>
      <c r="DZ153" s="17" t="str">
        <f t="shared" si="1018"/>
        <v/>
      </c>
      <c r="EA153" s="17" t="str">
        <f t="shared" si="1019"/>
        <v/>
      </c>
      <c r="EB153" s="17" t="str">
        <f t="shared" si="1020"/>
        <v/>
      </c>
      <c r="EC153" s="501">
        <v>2022</v>
      </c>
      <c r="ED153" s="37" t="str">
        <f t="shared" si="1060"/>
        <v/>
      </c>
      <c r="EE153" s="37" t="str">
        <f t="shared" si="1061"/>
        <v/>
      </c>
      <c r="EF153" s="37" t="str">
        <f t="shared" si="1062"/>
        <v/>
      </c>
      <c r="EG153" s="37" t="str">
        <f t="shared" si="1063"/>
        <v/>
      </c>
      <c r="EH153" s="37" t="str">
        <f t="shared" si="1064"/>
        <v/>
      </c>
      <c r="EI153" s="37" t="str">
        <f t="shared" si="1065"/>
        <v/>
      </c>
      <c r="EJ153" s="37" t="str">
        <f t="shared" si="1066"/>
        <v/>
      </c>
      <c r="EK153" s="37" t="str">
        <f t="shared" si="1067"/>
        <v/>
      </c>
      <c r="EL153" s="37" t="str">
        <f t="shared" si="1068"/>
        <v/>
      </c>
      <c r="EM153" s="37" t="str">
        <f t="shared" si="1069"/>
        <v/>
      </c>
      <c r="EN153" s="37" t="str">
        <f t="shared" si="1070"/>
        <v/>
      </c>
      <c r="EO153" s="37" t="str">
        <f t="shared" si="1071"/>
        <v/>
      </c>
      <c r="EP153" s="37" t="str">
        <f t="shared" si="1072"/>
        <v/>
      </c>
      <c r="EQ153" s="37" t="str">
        <f t="shared" si="1073"/>
        <v/>
      </c>
      <c r="ER153" s="37" t="str">
        <f t="shared" si="1074"/>
        <v/>
      </c>
      <c r="ES153" s="37" t="str">
        <f t="shared" si="1075"/>
        <v/>
      </c>
      <c r="ET153" s="37" t="str">
        <f t="shared" si="1076"/>
        <v/>
      </c>
      <c r="EU153" s="37" t="str">
        <f t="shared" si="1077"/>
        <v/>
      </c>
      <c r="EV153" s="37" t="str">
        <f t="shared" si="1078"/>
        <v/>
      </c>
      <c r="EW153" s="37" t="str">
        <f t="shared" si="1079"/>
        <v/>
      </c>
      <c r="EX153" s="37" t="str">
        <f t="shared" si="1080"/>
        <v/>
      </c>
      <c r="EY153" s="37" t="str">
        <f t="shared" si="1081"/>
        <v/>
      </c>
      <c r="EZ153" s="37" t="str">
        <f t="shared" si="1082"/>
        <v/>
      </c>
      <c r="FA153" s="37" t="str">
        <f t="shared" si="1083"/>
        <v/>
      </c>
      <c r="FB153" s="37" t="str">
        <f t="shared" si="1084"/>
        <v/>
      </c>
      <c r="FC153" s="37" t="str">
        <f t="shared" si="1085"/>
        <v/>
      </c>
      <c r="FD153" s="37" t="str">
        <f t="shared" si="1086"/>
        <v/>
      </c>
      <c r="FE153" s="37" t="str">
        <f t="shared" si="1087"/>
        <v/>
      </c>
      <c r="FF153" s="37" t="str">
        <f t="shared" si="1088"/>
        <v/>
      </c>
      <c r="FG153" s="37" t="str">
        <f t="shared" si="1089"/>
        <v/>
      </c>
      <c r="FH153" s="37" t="str">
        <f t="shared" si="1090"/>
        <v/>
      </c>
      <c r="FI153" s="54">
        <f t="shared" si="1091"/>
        <v>0</v>
      </c>
      <c r="FJ153" s="501">
        <v>2022</v>
      </c>
      <c r="FK153" s="37" t="str">
        <f t="shared" si="957"/>
        <v/>
      </c>
      <c r="FL153" s="37" t="str">
        <f t="shared" si="958"/>
        <v/>
      </c>
      <c r="FM153" s="37" t="str">
        <f t="shared" si="959"/>
        <v/>
      </c>
      <c r="FN153" s="37" t="str">
        <f t="shared" si="960"/>
        <v/>
      </c>
      <c r="FO153" s="37" t="str">
        <f t="shared" si="961"/>
        <v/>
      </c>
      <c r="FP153" s="37" t="str">
        <f t="shared" si="962"/>
        <v/>
      </c>
      <c r="FQ153" s="37" t="str">
        <f t="shared" si="963"/>
        <v/>
      </c>
      <c r="FR153" s="37" t="str">
        <f t="shared" si="964"/>
        <v/>
      </c>
      <c r="FS153" s="37" t="str">
        <f t="shared" si="965"/>
        <v/>
      </c>
      <c r="FT153" s="37" t="str">
        <f t="shared" si="966"/>
        <v/>
      </c>
      <c r="FU153" s="37" t="str">
        <f t="shared" si="967"/>
        <v/>
      </c>
      <c r="FV153" s="37" t="str">
        <f t="shared" si="968"/>
        <v/>
      </c>
      <c r="FW153" s="37" t="str">
        <f t="shared" si="969"/>
        <v/>
      </c>
      <c r="FX153" s="37" t="str">
        <f t="shared" si="970"/>
        <v/>
      </c>
      <c r="FY153" s="37" t="str">
        <f t="shared" si="971"/>
        <v/>
      </c>
      <c r="FZ153" s="37" t="str">
        <f t="shared" si="972"/>
        <v/>
      </c>
      <c r="GA153" s="37" t="str">
        <f t="shared" si="973"/>
        <v/>
      </c>
      <c r="GB153" s="37" t="str">
        <f t="shared" si="974"/>
        <v/>
      </c>
      <c r="GC153" s="37" t="str">
        <f t="shared" si="975"/>
        <v/>
      </c>
      <c r="GD153" s="37" t="str">
        <f t="shared" si="976"/>
        <v/>
      </c>
      <c r="GE153" s="37" t="str">
        <f t="shared" si="977"/>
        <v/>
      </c>
      <c r="GF153" s="37" t="str">
        <f t="shared" si="978"/>
        <v/>
      </c>
      <c r="GG153" s="37" t="str">
        <f t="shared" si="979"/>
        <v/>
      </c>
      <c r="GH153" s="37" t="str">
        <f t="shared" si="980"/>
        <v/>
      </c>
      <c r="GI153" s="37" t="str">
        <f t="shared" si="981"/>
        <v/>
      </c>
      <c r="GJ153" s="37" t="str">
        <f t="shared" si="982"/>
        <v/>
      </c>
      <c r="GK153" s="37" t="str">
        <f t="shared" si="983"/>
        <v/>
      </c>
      <c r="GL153" s="37" t="str">
        <f t="shared" si="984"/>
        <v/>
      </c>
      <c r="GM153" s="37" t="str">
        <f t="shared" si="985"/>
        <v/>
      </c>
      <c r="GN153" s="37" t="str">
        <f t="shared" si="986"/>
        <v/>
      </c>
      <c r="GO153" s="37" t="str">
        <f t="shared" si="987"/>
        <v/>
      </c>
      <c r="GP153" s="39">
        <f t="shared" si="988"/>
        <v>0</v>
      </c>
      <c r="GQ153" s="501">
        <v>2022</v>
      </c>
      <c r="GR153" s="501">
        <v>2022</v>
      </c>
      <c r="GS153" s="37"/>
      <c r="GT153" s="37"/>
      <c r="GU153" s="37"/>
      <c r="GV153" s="37"/>
      <c r="GW153" s="37"/>
      <c r="GX153" s="37"/>
      <c r="GY153" s="37"/>
      <c r="GZ153" s="37"/>
      <c r="HA153" s="37"/>
      <c r="HB153" s="37"/>
      <c r="HC153" s="37"/>
      <c r="HD153" s="37"/>
      <c r="HE153" s="37"/>
      <c r="HF153" s="37"/>
      <c r="HG153" s="37"/>
      <c r="HH153" s="37"/>
      <c r="HI153" s="37"/>
      <c r="HJ153" s="37"/>
      <c r="HK153" s="37" t="str">
        <f t="shared" si="1098"/>
        <v/>
      </c>
      <c r="HL153" s="37"/>
      <c r="HM153" s="37"/>
      <c r="HN153" s="37"/>
      <c r="HO153" s="37"/>
      <c r="HP153" s="37"/>
      <c r="HQ153" s="37"/>
      <c r="HR153" s="37"/>
      <c r="HS153" s="37"/>
      <c r="HT153" s="37" t="str">
        <f t="shared" si="1099"/>
        <v/>
      </c>
      <c r="HU153" s="37"/>
      <c r="HV153" s="37"/>
      <c r="HW153" s="37"/>
      <c r="HX153" s="39"/>
      <c r="HY153" s="501">
        <v>2022</v>
      </c>
    </row>
    <row r="154" spans="1:233" ht="13.8">
      <c r="A154" s="501">
        <v>2023</v>
      </c>
      <c r="B154" s="45"/>
      <c r="C154" s="45"/>
      <c r="D154" s="45"/>
      <c r="E154" s="45"/>
      <c r="F154" s="45"/>
      <c r="G154" s="150"/>
      <c r="H154" s="45"/>
      <c r="I154" s="45"/>
      <c r="J154" s="45"/>
      <c r="K154" s="45"/>
      <c r="L154" s="150"/>
      <c r="M154" s="45"/>
      <c r="N154" s="45"/>
      <c r="O154" s="45"/>
      <c r="P154" s="45"/>
      <c r="Q154" s="150"/>
      <c r="R154" s="45"/>
      <c r="S154" s="45"/>
      <c r="T154" s="45"/>
      <c r="U154" s="45"/>
      <c r="V154" s="150"/>
      <c r="W154" s="45"/>
      <c r="X154" s="45"/>
      <c r="Y154" s="45"/>
      <c r="Z154" s="45"/>
      <c r="AA154" s="150"/>
      <c r="AB154" s="45"/>
      <c r="AC154" s="45"/>
      <c r="AD154" s="45"/>
      <c r="AE154" s="45"/>
      <c r="AF154" s="150"/>
      <c r="AG154" s="152"/>
      <c r="AH154" s="8"/>
      <c r="AI154" s="20"/>
      <c r="AJ154" s="501">
        <v>2023</v>
      </c>
      <c r="AK154" s="28" t="str">
        <f t="shared" si="737"/>
        <v/>
      </c>
      <c r="AL154" s="28" t="str">
        <f t="shared" si="738"/>
        <v/>
      </c>
      <c r="AM154" s="28" t="str">
        <f t="shared" si="739"/>
        <v/>
      </c>
      <c r="AN154" s="28" t="str">
        <f t="shared" si="740"/>
        <v/>
      </c>
      <c r="AO154" s="28" t="str">
        <f t="shared" si="741"/>
        <v/>
      </c>
      <c r="AP154" s="28" t="str">
        <f t="shared" si="742"/>
        <v/>
      </c>
      <c r="AQ154" s="28" t="str">
        <f t="shared" si="743"/>
        <v/>
      </c>
      <c r="AR154" s="28" t="str">
        <f t="shared" si="744"/>
        <v/>
      </c>
      <c r="AS154" s="28" t="str">
        <f t="shared" si="745"/>
        <v/>
      </c>
      <c r="AT154" s="28" t="str">
        <f t="shared" si="746"/>
        <v/>
      </c>
      <c r="AU154" s="28" t="str">
        <f t="shared" si="747"/>
        <v/>
      </c>
      <c r="AV154" s="28" t="str">
        <f t="shared" si="748"/>
        <v/>
      </c>
      <c r="AW154" s="28" t="str">
        <f t="shared" si="749"/>
        <v/>
      </c>
      <c r="AX154" s="28" t="str">
        <f t="shared" si="750"/>
        <v/>
      </c>
      <c r="AY154" s="28" t="str">
        <f t="shared" si="751"/>
        <v/>
      </c>
      <c r="AZ154" s="28" t="str">
        <f t="shared" si="752"/>
        <v/>
      </c>
      <c r="BA154" s="28" t="str">
        <f t="shared" si="753"/>
        <v/>
      </c>
      <c r="BB154" s="28" t="str">
        <f t="shared" si="754"/>
        <v/>
      </c>
      <c r="BC154" s="28" t="str">
        <f t="shared" si="755"/>
        <v/>
      </c>
      <c r="BD154" s="28" t="str">
        <f t="shared" si="756"/>
        <v/>
      </c>
      <c r="BE154" s="28" t="str">
        <f t="shared" si="757"/>
        <v/>
      </c>
      <c r="BF154" s="28" t="str">
        <f t="shared" si="758"/>
        <v/>
      </c>
      <c r="BG154" s="28" t="str">
        <f t="shared" si="759"/>
        <v/>
      </c>
      <c r="BH154" s="28" t="str">
        <f t="shared" si="760"/>
        <v/>
      </c>
      <c r="BI154" s="28" t="str">
        <f t="shared" si="761"/>
        <v/>
      </c>
      <c r="BJ154" s="28" t="str">
        <f t="shared" si="762"/>
        <v/>
      </c>
      <c r="BK154" s="28" t="str">
        <f t="shared" si="763"/>
        <v/>
      </c>
      <c r="BL154" s="28" t="str">
        <f t="shared" si="764"/>
        <v/>
      </c>
      <c r="BM154" s="28" t="str">
        <f t="shared" si="765"/>
        <v/>
      </c>
      <c r="BN154" s="28" t="str">
        <f t="shared" si="766"/>
        <v/>
      </c>
      <c r="BO154" s="28" t="str">
        <f t="shared" si="767"/>
        <v/>
      </c>
      <c r="BP154" s="39">
        <f t="shared" si="768"/>
        <v>0</v>
      </c>
      <c r="BQ154" s="501">
        <v>2023</v>
      </c>
      <c r="BR154" s="17" t="str">
        <f t="shared" si="769"/>
        <v xml:space="preserve"> </v>
      </c>
      <c r="BS154" s="17" t="str">
        <f t="shared" si="770"/>
        <v xml:space="preserve"> </v>
      </c>
      <c r="BT154" s="17" t="str">
        <f t="shared" si="771"/>
        <v xml:space="preserve"> </v>
      </c>
      <c r="BU154" s="17" t="str">
        <f t="shared" si="772"/>
        <v xml:space="preserve"> </v>
      </c>
      <c r="BV154" s="17" t="str">
        <f t="shared" si="773"/>
        <v xml:space="preserve"> </v>
      </c>
      <c r="BW154" s="17" t="str">
        <f t="shared" si="774"/>
        <v xml:space="preserve"> </v>
      </c>
      <c r="BX154" s="17" t="str">
        <f t="shared" si="775"/>
        <v xml:space="preserve"> </v>
      </c>
      <c r="BY154" s="17" t="str">
        <f t="shared" si="776"/>
        <v xml:space="preserve"> </v>
      </c>
      <c r="BZ154" s="17" t="str">
        <f t="shared" si="777"/>
        <v xml:space="preserve"> </v>
      </c>
      <c r="CA154" s="17" t="str">
        <f t="shared" si="778"/>
        <v xml:space="preserve"> </v>
      </c>
      <c r="CB154" s="17" t="str">
        <f t="shared" si="779"/>
        <v xml:space="preserve"> </v>
      </c>
      <c r="CC154" s="17" t="str">
        <f t="shared" si="780"/>
        <v xml:space="preserve"> </v>
      </c>
      <c r="CD154" s="17" t="str">
        <f t="shared" si="781"/>
        <v xml:space="preserve"> </v>
      </c>
      <c r="CE154" s="17" t="str">
        <f t="shared" si="782"/>
        <v xml:space="preserve"> </v>
      </c>
      <c r="CF154" s="17" t="str">
        <f t="shared" si="783"/>
        <v xml:space="preserve"> </v>
      </c>
      <c r="CG154" s="17" t="str">
        <f t="shared" si="784"/>
        <v xml:space="preserve"> </v>
      </c>
      <c r="CH154" s="17" t="str">
        <f t="shared" si="785"/>
        <v xml:space="preserve"> </v>
      </c>
      <c r="CI154" s="17" t="str">
        <f t="shared" si="786"/>
        <v xml:space="preserve"> </v>
      </c>
      <c r="CJ154" s="17" t="str">
        <f t="shared" si="787"/>
        <v xml:space="preserve"> </v>
      </c>
      <c r="CK154" s="17" t="str">
        <f t="shared" si="788"/>
        <v xml:space="preserve"> </v>
      </c>
      <c r="CL154" s="17" t="str">
        <f t="shared" si="789"/>
        <v xml:space="preserve"> </v>
      </c>
      <c r="CM154" s="17" t="str">
        <f t="shared" si="790"/>
        <v xml:space="preserve"> </v>
      </c>
      <c r="CN154" s="17" t="str">
        <f t="shared" si="791"/>
        <v xml:space="preserve"> </v>
      </c>
      <c r="CO154" s="17" t="str">
        <f t="shared" si="792"/>
        <v xml:space="preserve"> </v>
      </c>
      <c r="CP154" s="17" t="str">
        <f t="shared" si="793"/>
        <v xml:space="preserve"> </v>
      </c>
      <c r="CQ154" s="17" t="str">
        <f t="shared" si="794"/>
        <v xml:space="preserve"> </v>
      </c>
      <c r="CR154" s="17" t="str">
        <f t="shared" si="795"/>
        <v xml:space="preserve"> </v>
      </c>
      <c r="CS154" s="17" t="str">
        <f t="shared" si="796"/>
        <v xml:space="preserve"> </v>
      </c>
      <c r="CT154" s="17" t="str">
        <f t="shared" si="797"/>
        <v xml:space="preserve"> </v>
      </c>
      <c r="CU154" s="17" t="str">
        <f t="shared" si="798"/>
        <v xml:space="preserve"> </v>
      </c>
      <c r="CV154" s="17" t="str">
        <f t="shared" si="799"/>
        <v xml:space="preserve"> </v>
      </c>
      <c r="CW154" s="501">
        <v>2023</v>
      </c>
      <c r="CX154" s="17" t="str">
        <f t="shared" si="990"/>
        <v/>
      </c>
      <c r="CY154" s="17" t="str">
        <f t="shared" si="991"/>
        <v/>
      </c>
      <c r="CZ154" s="17" t="str">
        <f t="shared" si="992"/>
        <v/>
      </c>
      <c r="DA154" s="17" t="str">
        <f t="shared" si="993"/>
        <v/>
      </c>
      <c r="DB154" s="17" t="str">
        <f t="shared" si="994"/>
        <v/>
      </c>
      <c r="DC154" s="17" t="str">
        <f t="shared" si="995"/>
        <v/>
      </c>
      <c r="DD154" s="17" t="str">
        <f t="shared" si="996"/>
        <v/>
      </c>
      <c r="DE154" s="17" t="str">
        <f t="shared" si="997"/>
        <v/>
      </c>
      <c r="DF154" s="17" t="str">
        <f t="shared" si="998"/>
        <v/>
      </c>
      <c r="DG154" s="17" t="str">
        <f t="shared" si="999"/>
        <v/>
      </c>
      <c r="DH154" s="17" t="str">
        <f t="shared" si="1000"/>
        <v/>
      </c>
      <c r="DI154" s="17" t="str">
        <f t="shared" si="1001"/>
        <v/>
      </c>
      <c r="DJ154" s="17" t="str">
        <f t="shared" si="1002"/>
        <v/>
      </c>
      <c r="DK154" s="17" t="str">
        <f t="shared" si="1003"/>
        <v/>
      </c>
      <c r="DL154" s="17" t="str">
        <f t="shared" si="1004"/>
        <v/>
      </c>
      <c r="DM154" s="17" t="str">
        <f t="shared" si="1005"/>
        <v/>
      </c>
      <c r="DN154" s="17" t="str">
        <f t="shared" si="1006"/>
        <v/>
      </c>
      <c r="DO154" s="17" t="str">
        <f t="shared" si="1007"/>
        <v/>
      </c>
      <c r="DP154" s="17" t="str">
        <f t="shared" si="1008"/>
        <v/>
      </c>
      <c r="DQ154" s="17" t="str">
        <f t="shared" si="1009"/>
        <v/>
      </c>
      <c r="DR154" s="17" t="str">
        <f t="shared" si="1010"/>
        <v/>
      </c>
      <c r="DS154" s="17" t="str">
        <f t="shared" si="1011"/>
        <v/>
      </c>
      <c r="DT154" s="17" t="str">
        <f t="shared" si="1012"/>
        <v/>
      </c>
      <c r="DU154" s="17" t="str">
        <f t="shared" si="1013"/>
        <v/>
      </c>
      <c r="DV154" s="17" t="str">
        <f t="shared" si="1014"/>
        <v/>
      </c>
      <c r="DW154" s="17" t="str">
        <f t="shared" si="1015"/>
        <v/>
      </c>
      <c r="DX154" s="17" t="str">
        <f t="shared" si="1016"/>
        <v/>
      </c>
      <c r="DY154" s="17" t="str">
        <f t="shared" si="1017"/>
        <v/>
      </c>
      <c r="DZ154" s="17" t="str">
        <f t="shared" si="1018"/>
        <v/>
      </c>
      <c r="EA154" s="17" t="str">
        <f t="shared" si="1019"/>
        <v/>
      </c>
      <c r="EB154" s="17" t="str">
        <f t="shared" si="1020"/>
        <v/>
      </c>
      <c r="EC154" s="501">
        <v>2023</v>
      </c>
      <c r="ED154" s="37" t="str">
        <f t="shared" si="1060"/>
        <v/>
      </c>
      <c r="EE154" s="37" t="str">
        <f t="shared" si="1061"/>
        <v/>
      </c>
      <c r="EF154" s="37" t="str">
        <f t="shared" si="1062"/>
        <v/>
      </c>
      <c r="EG154" s="37" t="str">
        <f t="shared" si="1063"/>
        <v/>
      </c>
      <c r="EH154" s="37" t="str">
        <f t="shared" si="1064"/>
        <v/>
      </c>
      <c r="EI154" s="37" t="str">
        <f t="shared" si="1065"/>
        <v/>
      </c>
      <c r="EJ154" s="37" t="str">
        <f t="shared" si="1066"/>
        <v/>
      </c>
      <c r="EK154" s="37" t="str">
        <f t="shared" si="1067"/>
        <v/>
      </c>
      <c r="EL154" s="37" t="str">
        <f t="shared" si="1068"/>
        <v/>
      </c>
      <c r="EM154" s="37" t="str">
        <f t="shared" si="1069"/>
        <v/>
      </c>
      <c r="EN154" s="37" t="str">
        <f t="shared" si="1070"/>
        <v/>
      </c>
      <c r="EO154" s="37" t="str">
        <f t="shared" si="1071"/>
        <v/>
      </c>
      <c r="EP154" s="37" t="str">
        <f t="shared" si="1072"/>
        <v/>
      </c>
      <c r="EQ154" s="37" t="str">
        <f t="shared" si="1073"/>
        <v/>
      </c>
      <c r="ER154" s="37" t="str">
        <f t="shared" si="1074"/>
        <v/>
      </c>
      <c r="ES154" s="37" t="str">
        <f t="shared" si="1075"/>
        <v/>
      </c>
      <c r="ET154" s="37" t="str">
        <f t="shared" si="1076"/>
        <v/>
      </c>
      <c r="EU154" s="37" t="str">
        <f t="shared" si="1077"/>
        <v/>
      </c>
      <c r="EV154" s="37" t="str">
        <f t="shared" si="1078"/>
        <v/>
      </c>
      <c r="EW154" s="37" t="str">
        <f t="shared" si="1079"/>
        <v/>
      </c>
      <c r="EX154" s="37" t="str">
        <f t="shared" si="1080"/>
        <v/>
      </c>
      <c r="EY154" s="37" t="str">
        <f t="shared" si="1081"/>
        <v/>
      </c>
      <c r="EZ154" s="37" t="str">
        <f t="shared" si="1082"/>
        <v/>
      </c>
      <c r="FA154" s="37" t="str">
        <f t="shared" si="1083"/>
        <v/>
      </c>
      <c r="FB154" s="37" t="str">
        <f t="shared" si="1084"/>
        <v/>
      </c>
      <c r="FC154" s="37" t="str">
        <f t="shared" si="1085"/>
        <v/>
      </c>
      <c r="FD154" s="37" t="str">
        <f t="shared" si="1086"/>
        <v/>
      </c>
      <c r="FE154" s="37" t="str">
        <f t="shared" si="1087"/>
        <v/>
      </c>
      <c r="FF154" s="37" t="str">
        <f t="shared" si="1088"/>
        <v/>
      </c>
      <c r="FG154" s="37" t="str">
        <f t="shared" si="1089"/>
        <v/>
      </c>
      <c r="FH154" s="37" t="str">
        <f t="shared" si="1090"/>
        <v/>
      </c>
      <c r="FI154" s="54">
        <f t="shared" si="1091"/>
        <v>0</v>
      </c>
      <c r="FJ154" s="501">
        <v>2023</v>
      </c>
      <c r="FK154" s="37" t="str">
        <f t="shared" si="957"/>
        <v/>
      </c>
      <c r="FL154" s="37" t="str">
        <f t="shared" si="958"/>
        <v/>
      </c>
      <c r="FM154" s="37" t="str">
        <f t="shared" si="959"/>
        <v/>
      </c>
      <c r="FN154" s="37" t="str">
        <f t="shared" si="960"/>
        <v/>
      </c>
      <c r="FO154" s="37" t="str">
        <f t="shared" si="961"/>
        <v/>
      </c>
      <c r="FP154" s="37" t="str">
        <f t="shared" si="962"/>
        <v/>
      </c>
      <c r="FQ154" s="37" t="str">
        <f t="shared" si="963"/>
        <v/>
      </c>
      <c r="FR154" s="37" t="str">
        <f t="shared" si="964"/>
        <v/>
      </c>
      <c r="FS154" s="37" t="str">
        <f t="shared" si="965"/>
        <v/>
      </c>
      <c r="FT154" s="37" t="str">
        <f t="shared" si="966"/>
        <v/>
      </c>
      <c r="FU154" s="37" t="str">
        <f t="shared" si="967"/>
        <v/>
      </c>
      <c r="FV154" s="37" t="str">
        <f t="shared" si="968"/>
        <v/>
      </c>
      <c r="FW154" s="37" t="str">
        <f t="shared" si="969"/>
        <v/>
      </c>
      <c r="FX154" s="37" t="str">
        <f t="shared" si="970"/>
        <v/>
      </c>
      <c r="FY154" s="37" t="str">
        <f t="shared" si="971"/>
        <v/>
      </c>
      <c r="FZ154" s="37" t="str">
        <f t="shared" si="972"/>
        <v/>
      </c>
      <c r="GA154" s="37" t="str">
        <f t="shared" si="973"/>
        <v/>
      </c>
      <c r="GB154" s="37" t="str">
        <f t="shared" si="974"/>
        <v/>
      </c>
      <c r="GC154" s="37" t="str">
        <f t="shared" si="975"/>
        <v/>
      </c>
      <c r="GD154" s="37" t="str">
        <f t="shared" si="976"/>
        <v/>
      </c>
      <c r="GE154" s="37" t="str">
        <f t="shared" si="977"/>
        <v/>
      </c>
      <c r="GF154" s="37" t="str">
        <f t="shared" si="978"/>
        <v/>
      </c>
      <c r="GG154" s="37" t="str">
        <f t="shared" si="979"/>
        <v/>
      </c>
      <c r="GH154" s="37" t="str">
        <f t="shared" si="980"/>
        <v/>
      </c>
      <c r="GI154" s="37" t="str">
        <f t="shared" si="981"/>
        <v/>
      </c>
      <c r="GJ154" s="37" t="str">
        <f t="shared" si="982"/>
        <v/>
      </c>
      <c r="GK154" s="37" t="str">
        <f t="shared" si="983"/>
        <v/>
      </c>
      <c r="GL154" s="37" t="str">
        <f t="shared" si="984"/>
        <v/>
      </c>
      <c r="GM154" s="37" t="str">
        <f t="shared" si="985"/>
        <v/>
      </c>
      <c r="GN154" s="37" t="str">
        <f t="shared" si="986"/>
        <v/>
      </c>
      <c r="GO154" s="37" t="str">
        <f t="shared" si="987"/>
        <v/>
      </c>
      <c r="GP154" s="39">
        <f t="shared" si="988"/>
        <v>0</v>
      </c>
      <c r="GQ154" s="501">
        <v>2023</v>
      </c>
      <c r="GR154" s="501">
        <v>2023</v>
      </c>
      <c r="GS154" s="37"/>
      <c r="GT154" s="37"/>
      <c r="GU154" s="37"/>
      <c r="GV154" s="37"/>
      <c r="GW154" s="37"/>
      <c r="GX154" s="37"/>
      <c r="GY154" s="37"/>
      <c r="GZ154" s="37"/>
      <c r="HA154" s="37"/>
      <c r="HB154" s="37"/>
      <c r="HC154" s="37"/>
      <c r="HD154" s="37"/>
      <c r="HE154" s="37"/>
      <c r="HF154" s="37"/>
      <c r="HG154" s="37"/>
      <c r="HH154" s="37"/>
      <c r="HI154" s="37"/>
      <c r="HJ154" s="37"/>
      <c r="HK154" s="37" t="str">
        <f t="shared" si="1098"/>
        <v/>
      </c>
      <c r="HL154" s="37"/>
      <c r="HM154" s="37"/>
      <c r="HN154" s="37"/>
      <c r="HO154" s="37"/>
      <c r="HP154" s="37"/>
      <c r="HQ154" s="37"/>
      <c r="HR154" s="37"/>
      <c r="HS154" s="37"/>
      <c r="HT154" s="37" t="str">
        <f t="shared" si="1099"/>
        <v/>
      </c>
      <c r="HU154" s="37"/>
      <c r="HV154" s="37"/>
      <c r="HW154" s="37"/>
      <c r="HX154" s="39"/>
      <c r="HY154" s="501">
        <v>2023</v>
      </c>
    </row>
    <row r="155" spans="1:233" ht="13.8">
      <c r="A155" s="501">
        <v>2024</v>
      </c>
      <c r="B155" s="45"/>
      <c r="C155" s="45"/>
      <c r="D155" s="45"/>
      <c r="E155" s="45"/>
      <c r="F155" s="45"/>
      <c r="G155" s="150"/>
      <c r="H155" s="45"/>
      <c r="I155" s="45"/>
      <c r="J155" s="45"/>
      <c r="K155" s="45"/>
      <c r="L155" s="150"/>
      <c r="M155" s="45"/>
      <c r="N155" s="45"/>
      <c r="O155" s="45"/>
      <c r="P155" s="45"/>
      <c r="Q155" s="150"/>
      <c r="R155" s="45"/>
      <c r="S155" s="45"/>
      <c r="T155" s="45"/>
      <c r="U155" s="45"/>
      <c r="V155" s="150"/>
      <c r="W155" s="45"/>
      <c r="X155" s="45"/>
      <c r="Y155" s="45"/>
      <c r="Z155" s="45"/>
      <c r="AA155" s="150"/>
      <c r="AB155" s="45"/>
      <c r="AC155" s="45"/>
      <c r="AD155" s="45"/>
      <c r="AE155" s="45"/>
      <c r="AF155" s="150"/>
      <c r="AG155" s="152"/>
      <c r="AH155" s="8"/>
      <c r="AI155" s="20"/>
      <c r="AJ155" s="501">
        <v>2024</v>
      </c>
      <c r="AK155" s="28" t="str">
        <f t="shared" si="737"/>
        <v/>
      </c>
      <c r="AL155" s="28" t="str">
        <f t="shared" si="738"/>
        <v/>
      </c>
      <c r="AM155" s="28" t="str">
        <f t="shared" si="739"/>
        <v/>
      </c>
      <c r="AN155" s="28" t="str">
        <f t="shared" si="740"/>
        <v/>
      </c>
      <c r="AO155" s="28" t="str">
        <f t="shared" si="741"/>
        <v/>
      </c>
      <c r="AP155" s="28" t="str">
        <f t="shared" si="742"/>
        <v/>
      </c>
      <c r="AQ155" s="28" t="str">
        <f t="shared" si="743"/>
        <v/>
      </c>
      <c r="AR155" s="28" t="str">
        <f t="shared" si="744"/>
        <v/>
      </c>
      <c r="AS155" s="28" t="str">
        <f t="shared" si="745"/>
        <v/>
      </c>
      <c r="AT155" s="28" t="str">
        <f t="shared" si="746"/>
        <v/>
      </c>
      <c r="AU155" s="28" t="str">
        <f t="shared" si="747"/>
        <v/>
      </c>
      <c r="AV155" s="28" t="str">
        <f t="shared" si="748"/>
        <v/>
      </c>
      <c r="AW155" s="28" t="str">
        <f t="shared" si="749"/>
        <v/>
      </c>
      <c r="AX155" s="28" t="str">
        <f t="shared" si="750"/>
        <v/>
      </c>
      <c r="AY155" s="28" t="str">
        <f t="shared" si="751"/>
        <v/>
      </c>
      <c r="AZ155" s="28" t="str">
        <f t="shared" si="752"/>
        <v/>
      </c>
      <c r="BA155" s="28" t="str">
        <f t="shared" si="753"/>
        <v/>
      </c>
      <c r="BB155" s="28" t="str">
        <f t="shared" si="754"/>
        <v/>
      </c>
      <c r="BC155" s="28" t="str">
        <f t="shared" si="755"/>
        <v/>
      </c>
      <c r="BD155" s="28" t="str">
        <f t="shared" si="756"/>
        <v/>
      </c>
      <c r="BE155" s="28" t="str">
        <f t="shared" si="757"/>
        <v/>
      </c>
      <c r="BF155" s="28" t="str">
        <f t="shared" si="758"/>
        <v/>
      </c>
      <c r="BG155" s="28" t="str">
        <f t="shared" si="759"/>
        <v/>
      </c>
      <c r="BH155" s="28" t="str">
        <f t="shared" si="760"/>
        <v/>
      </c>
      <c r="BI155" s="28" t="str">
        <f t="shared" si="761"/>
        <v/>
      </c>
      <c r="BJ155" s="28" t="str">
        <f t="shared" si="762"/>
        <v/>
      </c>
      <c r="BK155" s="28" t="str">
        <f t="shared" si="763"/>
        <v/>
      </c>
      <c r="BL155" s="28" t="str">
        <f t="shared" si="764"/>
        <v/>
      </c>
      <c r="BM155" s="28" t="str">
        <f t="shared" si="765"/>
        <v/>
      </c>
      <c r="BN155" s="28" t="str">
        <f t="shared" si="766"/>
        <v/>
      </c>
      <c r="BO155" s="28" t="str">
        <f t="shared" si="767"/>
        <v/>
      </c>
      <c r="BP155" s="39">
        <f t="shared" si="768"/>
        <v>0</v>
      </c>
      <c r="BQ155" s="501">
        <v>2024</v>
      </c>
      <c r="BR155" s="17" t="str">
        <f t="shared" si="769"/>
        <v xml:space="preserve"> </v>
      </c>
      <c r="BS155" s="17" t="str">
        <f t="shared" si="770"/>
        <v xml:space="preserve"> </v>
      </c>
      <c r="BT155" s="17" t="str">
        <f t="shared" si="771"/>
        <v xml:space="preserve"> </v>
      </c>
      <c r="BU155" s="17" t="str">
        <f t="shared" si="772"/>
        <v xml:space="preserve"> </v>
      </c>
      <c r="BV155" s="17" t="str">
        <f t="shared" si="773"/>
        <v xml:space="preserve"> </v>
      </c>
      <c r="BW155" s="17" t="str">
        <f t="shared" si="774"/>
        <v xml:space="preserve"> </v>
      </c>
      <c r="BX155" s="17" t="str">
        <f t="shared" si="775"/>
        <v xml:space="preserve"> </v>
      </c>
      <c r="BY155" s="17" t="str">
        <f t="shared" si="776"/>
        <v xml:space="preserve"> </v>
      </c>
      <c r="BZ155" s="17" t="str">
        <f t="shared" si="777"/>
        <v xml:space="preserve"> </v>
      </c>
      <c r="CA155" s="17" t="str">
        <f t="shared" si="778"/>
        <v xml:space="preserve"> </v>
      </c>
      <c r="CB155" s="17" t="str">
        <f t="shared" si="779"/>
        <v xml:space="preserve"> </v>
      </c>
      <c r="CC155" s="17" t="str">
        <f t="shared" si="780"/>
        <v xml:space="preserve"> </v>
      </c>
      <c r="CD155" s="17" t="str">
        <f t="shared" si="781"/>
        <v xml:space="preserve"> </v>
      </c>
      <c r="CE155" s="17" t="str">
        <f t="shared" si="782"/>
        <v xml:space="preserve"> </v>
      </c>
      <c r="CF155" s="17" t="str">
        <f t="shared" si="783"/>
        <v xml:space="preserve"> </v>
      </c>
      <c r="CG155" s="17" t="str">
        <f t="shared" si="784"/>
        <v xml:space="preserve"> </v>
      </c>
      <c r="CH155" s="17" t="str">
        <f t="shared" si="785"/>
        <v xml:space="preserve"> </v>
      </c>
      <c r="CI155" s="17" t="str">
        <f t="shared" si="786"/>
        <v xml:space="preserve"> </v>
      </c>
      <c r="CJ155" s="17" t="str">
        <f t="shared" si="787"/>
        <v xml:space="preserve"> </v>
      </c>
      <c r="CK155" s="17" t="str">
        <f t="shared" si="788"/>
        <v xml:space="preserve"> </v>
      </c>
      <c r="CL155" s="17" t="str">
        <f t="shared" si="789"/>
        <v xml:space="preserve"> </v>
      </c>
      <c r="CM155" s="17" t="str">
        <f t="shared" si="790"/>
        <v xml:space="preserve"> </v>
      </c>
      <c r="CN155" s="17" t="str">
        <f t="shared" si="791"/>
        <v xml:space="preserve"> </v>
      </c>
      <c r="CO155" s="17" t="str">
        <f t="shared" si="792"/>
        <v xml:space="preserve"> </v>
      </c>
      <c r="CP155" s="17" t="str">
        <f t="shared" si="793"/>
        <v xml:space="preserve"> </v>
      </c>
      <c r="CQ155" s="17" t="str">
        <f t="shared" si="794"/>
        <v xml:space="preserve"> </v>
      </c>
      <c r="CR155" s="17" t="str">
        <f t="shared" si="795"/>
        <v xml:space="preserve"> </v>
      </c>
      <c r="CS155" s="17" t="str">
        <f t="shared" si="796"/>
        <v xml:space="preserve"> </v>
      </c>
      <c r="CT155" s="17" t="str">
        <f t="shared" si="797"/>
        <v xml:space="preserve"> </v>
      </c>
      <c r="CU155" s="17" t="str">
        <f t="shared" si="798"/>
        <v xml:space="preserve"> </v>
      </c>
      <c r="CV155" s="17" t="str">
        <f t="shared" si="799"/>
        <v xml:space="preserve"> </v>
      </c>
      <c r="CW155" s="501">
        <v>2024</v>
      </c>
      <c r="CX155" s="17" t="str">
        <f t="shared" si="990"/>
        <v/>
      </c>
      <c r="CY155" s="17" t="str">
        <f t="shared" si="991"/>
        <v/>
      </c>
      <c r="CZ155" s="17" t="str">
        <f t="shared" si="992"/>
        <v/>
      </c>
      <c r="DA155" s="17" t="str">
        <f t="shared" si="993"/>
        <v/>
      </c>
      <c r="DB155" s="17" t="str">
        <f t="shared" si="994"/>
        <v/>
      </c>
      <c r="DC155" s="17" t="str">
        <f t="shared" si="995"/>
        <v/>
      </c>
      <c r="DD155" s="17" t="str">
        <f t="shared" si="996"/>
        <v/>
      </c>
      <c r="DE155" s="17" t="str">
        <f t="shared" si="997"/>
        <v/>
      </c>
      <c r="DF155" s="17" t="str">
        <f t="shared" si="998"/>
        <v/>
      </c>
      <c r="DG155" s="17" t="str">
        <f t="shared" si="999"/>
        <v/>
      </c>
      <c r="DH155" s="17" t="str">
        <f t="shared" si="1000"/>
        <v/>
      </c>
      <c r="DI155" s="17" t="str">
        <f t="shared" si="1001"/>
        <v/>
      </c>
      <c r="DJ155" s="17" t="str">
        <f t="shared" si="1002"/>
        <v/>
      </c>
      <c r="DK155" s="17" t="str">
        <f t="shared" si="1003"/>
        <v/>
      </c>
      <c r="DL155" s="17" t="str">
        <f t="shared" si="1004"/>
        <v/>
      </c>
      <c r="DM155" s="17" t="str">
        <f t="shared" si="1005"/>
        <v/>
      </c>
      <c r="DN155" s="17" t="str">
        <f t="shared" si="1006"/>
        <v/>
      </c>
      <c r="DO155" s="17" t="str">
        <f t="shared" si="1007"/>
        <v/>
      </c>
      <c r="DP155" s="17" t="str">
        <f t="shared" si="1008"/>
        <v/>
      </c>
      <c r="DQ155" s="17" t="str">
        <f t="shared" si="1009"/>
        <v/>
      </c>
      <c r="DR155" s="17" t="str">
        <f t="shared" si="1010"/>
        <v/>
      </c>
      <c r="DS155" s="17" t="str">
        <f t="shared" si="1011"/>
        <v/>
      </c>
      <c r="DT155" s="17" t="str">
        <f t="shared" si="1012"/>
        <v/>
      </c>
      <c r="DU155" s="17" t="str">
        <f t="shared" si="1013"/>
        <v/>
      </c>
      <c r="DV155" s="17" t="str">
        <f t="shared" si="1014"/>
        <v/>
      </c>
      <c r="DW155" s="17" t="str">
        <f t="shared" si="1015"/>
        <v/>
      </c>
      <c r="DX155" s="17" t="str">
        <f t="shared" si="1016"/>
        <v/>
      </c>
      <c r="DY155" s="17" t="str">
        <f t="shared" si="1017"/>
        <v/>
      </c>
      <c r="DZ155" s="17" t="str">
        <f t="shared" si="1018"/>
        <v/>
      </c>
      <c r="EA155" s="17" t="str">
        <f t="shared" si="1019"/>
        <v/>
      </c>
      <c r="EB155" s="17" t="str">
        <f t="shared" si="1020"/>
        <v/>
      </c>
      <c r="EC155" s="501">
        <v>2024</v>
      </c>
      <c r="ED155" s="37" t="str">
        <f t="shared" si="1060"/>
        <v/>
      </c>
      <c r="EE155" s="37" t="str">
        <f t="shared" si="1061"/>
        <v/>
      </c>
      <c r="EF155" s="37" t="str">
        <f t="shared" si="1062"/>
        <v/>
      </c>
      <c r="EG155" s="37" t="str">
        <f t="shared" si="1063"/>
        <v/>
      </c>
      <c r="EH155" s="37" t="str">
        <f t="shared" si="1064"/>
        <v/>
      </c>
      <c r="EI155" s="37" t="str">
        <f t="shared" si="1065"/>
        <v/>
      </c>
      <c r="EJ155" s="37" t="str">
        <f t="shared" si="1066"/>
        <v/>
      </c>
      <c r="EK155" s="37" t="str">
        <f t="shared" si="1067"/>
        <v/>
      </c>
      <c r="EL155" s="37" t="str">
        <f t="shared" si="1068"/>
        <v/>
      </c>
      <c r="EM155" s="37" t="str">
        <f t="shared" si="1069"/>
        <v/>
      </c>
      <c r="EN155" s="37" t="str">
        <f t="shared" si="1070"/>
        <v/>
      </c>
      <c r="EO155" s="37" t="str">
        <f t="shared" si="1071"/>
        <v/>
      </c>
      <c r="EP155" s="37" t="str">
        <f t="shared" si="1072"/>
        <v/>
      </c>
      <c r="EQ155" s="37" t="str">
        <f t="shared" si="1073"/>
        <v/>
      </c>
      <c r="ER155" s="37" t="str">
        <f t="shared" si="1074"/>
        <v/>
      </c>
      <c r="ES155" s="37" t="str">
        <f t="shared" si="1075"/>
        <v/>
      </c>
      <c r="ET155" s="37" t="str">
        <f t="shared" si="1076"/>
        <v/>
      </c>
      <c r="EU155" s="37" t="str">
        <f t="shared" si="1077"/>
        <v/>
      </c>
      <c r="EV155" s="37" t="str">
        <f t="shared" si="1078"/>
        <v/>
      </c>
      <c r="EW155" s="37" t="str">
        <f t="shared" si="1079"/>
        <v/>
      </c>
      <c r="EX155" s="37" t="str">
        <f t="shared" si="1080"/>
        <v/>
      </c>
      <c r="EY155" s="37" t="str">
        <f t="shared" si="1081"/>
        <v/>
      </c>
      <c r="EZ155" s="37" t="str">
        <f t="shared" si="1082"/>
        <v/>
      </c>
      <c r="FA155" s="37" t="str">
        <f t="shared" si="1083"/>
        <v/>
      </c>
      <c r="FB155" s="37" t="str">
        <f t="shared" si="1084"/>
        <v/>
      </c>
      <c r="FC155" s="37" t="str">
        <f t="shared" si="1085"/>
        <v/>
      </c>
      <c r="FD155" s="37" t="str">
        <f t="shared" si="1086"/>
        <v/>
      </c>
      <c r="FE155" s="37" t="str">
        <f t="shared" si="1087"/>
        <v/>
      </c>
      <c r="FF155" s="37" t="str">
        <f t="shared" si="1088"/>
        <v/>
      </c>
      <c r="FG155" s="37" t="str">
        <f t="shared" si="1089"/>
        <v/>
      </c>
      <c r="FH155" s="37" t="str">
        <f t="shared" si="1090"/>
        <v/>
      </c>
      <c r="FI155" s="54">
        <f t="shared" si="1091"/>
        <v>0</v>
      </c>
      <c r="FJ155" s="501">
        <v>2024</v>
      </c>
      <c r="FK155" s="37" t="str">
        <f t="shared" si="957"/>
        <v/>
      </c>
      <c r="FL155" s="37" t="str">
        <f t="shared" si="958"/>
        <v/>
      </c>
      <c r="FM155" s="37" t="str">
        <f t="shared" si="959"/>
        <v/>
      </c>
      <c r="FN155" s="37" t="str">
        <f t="shared" si="960"/>
        <v/>
      </c>
      <c r="FO155" s="37" t="str">
        <f t="shared" si="961"/>
        <v/>
      </c>
      <c r="FP155" s="37" t="str">
        <f t="shared" si="962"/>
        <v/>
      </c>
      <c r="FQ155" s="37" t="str">
        <f t="shared" si="963"/>
        <v/>
      </c>
      <c r="FR155" s="37" t="str">
        <f t="shared" si="964"/>
        <v/>
      </c>
      <c r="FS155" s="37" t="str">
        <f t="shared" si="965"/>
        <v/>
      </c>
      <c r="FT155" s="37" t="str">
        <f t="shared" si="966"/>
        <v/>
      </c>
      <c r="FU155" s="37" t="str">
        <f t="shared" si="967"/>
        <v/>
      </c>
      <c r="FV155" s="37" t="str">
        <f t="shared" si="968"/>
        <v/>
      </c>
      <c r="FW155" s="37" t="str">
        <f t="shared" si="969"/>
        <v/>
      </c>
      <c r="FX155" s="37" t="str">
        <f t="shared" si="970"/>
        <v/>
      </c>
      <c r="FY155" s="37" t="str">
        <f t="shared" si="971"/>
        <v/>
      </c>
      <c r="FZ155" s="37" t="str">
        <f t="shared" si="972"/>
        <v/>
      </c>
      <c r="GA155" s="37" t="str">
        <f t="shared" si="973"/>
        <v/>
      </c>
      <c r="GB155" s="37" t="str">
        <f t="shared" si="974"/>
        <v/>
      </c>
      <c r="GC155" s="37" t="str">
        <f t="shared" si="975"/>
        <v/>
      </c>
      <c r="GD155" s="37" t="str">
        <f t="shared" si="976"/>
        <v/>
      </c>
      <c r="GE155" s="37" t="str">
        <f t="shared" si="977"/>
        <v/>
      </c>
      <c r="GF155" s="37" t="str">
        <f t="shared" si="978"/>
        <v/>
      </c>
      <c r="GG155" s="37" t="str">
        <f t="shared" si="979"/>
        <v/>
      </c>
      <c r="GH155" s="37" t="str">
        <f t="shared" si="980"/>
        <v/>
      </c>
      <c r="GI155" s="37" t="str">
        <f t="shared" si="981"/>
        <v/>
      </c>
      <c r="GJ155" s="37" t="str">
        <f t="shared" si="982"/>
        <v/>
      </c>
      <c r="GK155" s="37" t="str">
        <f t="shared" si="983"/>
        <v/>
      </c>
      <c r="GL155" s="37" t="str">
        <f t="shared" si="984"/>
        <v/>
      </c>
      <c r="GM155" s="37" t="str">
        <f t="shared" si="985"/>
        <v/>
      </c>
      <c r="GN155" s="37" t="str">
        <f t="shared" si="986"/>
        <v/>
      </c>
      <c r="GO155" s="37" t="str">
        <f t="shared" si="987"/>
        <v/>
      </c>
      <c r="GP155" s="39">
        <f t="shared" si="988"/>
        <v>0</v>
      </c>
      <c r="GQ155" s="501">
        <v>2024</v>
      </c>
      <c r="GR155" s="501">
        <v>2024</v>
      </c>
      <c r="GS155" s="37"/>
      <c r="GT155" s="37"/>
      <c r="GU155" s="37"/>
      <c r="GV155" s="37"/>
      <c r="GW155" s="37"/>
      <c r="GX155" s="37"/>
      <c r="GY155" s="37"/>
      <c r="GZ155" s="37"/>
      <c r="HA155" s="37"/>
      <c r="HB155" s="37"/>
      <c r="HC155" s="37"/>
      <c r="HD155" s="37"/>
      <c r="HE155" s="37"/>
      <c r="HF155" s="37"/>
      <c r="HG155" s="37"/>
      <c r="HH155" s="37"/>
      <c r="HI155" s="37"/>
      <c r="HJ155" s="37"/>
      <c r="HK155" s="37" t="str">
        <f t="shared" si="1098"/>
        <v/>
      </c>
      <c r="HL155" s="37"/>
      <c r="HM155" s="37"/>
      <c r="HN155" s="37"/>
      <c r="HO155" s="37"/>
      <c r="HP155" s="37"/>
      <c r="HQ155" s="37"/>
      <c r="HR155" s="37"/>
      <c r="HS155" s="37"/>
      <c r="HT155" s="37" t="str">
        <f t="shared" si="1099"/>
        <v/>
      </c>
      <c r="HU155" s="37"/>
      <c r="HV155" s="37"/>
      <c r="HW155" s="37"/>
      <c r="HX155" s="39"/>
      <c r="HY155" s="501">
        <v>2024</v>
      </c>
    </row>
    <row r="156" spans="1:233" ht="13.8">
      <c r="A156" s="501">
        <v>2025</v>
      </c>
      <c r="B156" s="45"/>
      <c r="C156" s="45"/>
      <c r="D156" s="45"/>
      <c r="E156" s="45"/>
      <c r="F156" s="45"/>
      <c r="G156" s="150"/>
      <c r="H156" s="45"/>
      <c r="I156" s="45"/>
      <c r="J156" s="45"/>
      <c r="K156" s="45"/>
      <c r="L156" s="150"/>
      <c r="M156" s="45"/>
      <c r="N156" s="45"/>
      <c r="O156" s="45"/>
      <c r="P156" s="45"/>
      <c r="Q156" s="150"/>
      <c r="R156" s="45"/>
      <c r="S156" s="45"/>
      <c r="T156" s="45"/>
      <c r="U156" s="45"/>
      <c r="V156" s="150"/>
      <c r="W156" s="45"/>
      <c r="X156" s="45"/>
      <c r="Y156" s="45"/>
      <c r="Z156" s="45"/>
      <c r="AA156" s="150"/>
      <c r="AB156" s="45"/>
      <c r="AC156" s="45"/>
      <c r="AD156" s="45"/>
      <c r="AE156" s="45"/>
      <c r="AF156" s="150"/>
      <c r="AG156" s="152"/>
      <c r="AH156" s="8"/>
      <c r="AI156" s="20"/>
      <c r="AJ156" s="501">
        <v>2025</v>
      </c>
      <c r="AK156" s="28" t="str">
        <f t="shared" si="737"/>
        <v/>
      </c>
      <c r="AL156" s="28" t="str">
        <f t="shared" si="738"/>
        <v/>
      </c>
      <c r="AM156" s="28" t="str">
        <f t="shared" si="739"/>
        <v/>
      </c>
      <c r="AN156" s="28" t="str">
        <f t="shared" si="740"/>
        <v/>
      </c>
      <c r="AO156" s="28" t="str">
        <f t="shared" si="741"/>
        <v/>
      </c>
      <c r="AP156" s="28" t="str">
        <f t="shared" si="742"/>
        <v/>
      </c>
      <c r="AQ156" s="28" t="str">
        <f t="shared" si="743"/>
        <v/>
      </c>
      <c r="AR156" s="28" t="str">
        <f t="shared" si="744"/>
        <v/>
      </c>
      <c r="AS156" s="28" t="str">
        <f t="shared" si="745"/>
        <v/>
      </c>
      <c r="AT156" s="28" t="str">
        <f t="shared" si="746"/>
        <v/>
      </c>
      <c r="AU156" s="28" t="str">
        <f t="shared" si="747"/>
        <v/>
      </c>
      <c r="AV156" s="28" t="str">
        <f t="shared" si="748"/>
        <v/>
      </c>
      <c r="AW156" s="28" t="str">
        <f t="shared" si="749"/>
        <v/>
      </c>
      <c r="AX156" s="28" t="str">
        <f t="shared" si="750"/>
        <v/>
      </c>
      <c r="AY156" s="28" t="str">
        <f t="shared" si="751"/>
        <v/>
      </c>
      <c r="AZ156" s="28" t="str">
        <f t="shared" si="752"/>
        <v/>
      </c>
      <c r="BA156" s="28" t="str">
        <f t="shared" si="753"/>
        <v/>
      </c>
      <c r="BB156" s="28" t="str">
        <f t="shared" si="754"/>
        <v/>
      </c>
      <c r="BC156" s="28" t="str">
        <f t="shared" si="755"/>
        <v/>
      </c>
      <c r="BD156" s="28" t="str">
        <f t="shared" si="756"/>
        <v/>
      </c>
      <c r="BE156" s="28" t="str">
        <f t="shared" si="757"/>
        <v/>
      </c>
      <c r="BF156" s="28" t="str">
        <f t="shared" si="758"/>
        <v/>
      </c>
      <c r="BG156" s="28" t="str">
        <f t="shared" si="759"/>
        <v/>
      </c>
      <c r="BH156" s="28" t="str">
        <f t="shared" si="760"/>
        <v/>
      </c>
      <c r="BI156" s="28" t="str">
        <f t="shared" si="761"/>
        <v/>
      </c>
      <c r="BJ156" s="28" t="str">
        <f t="shared" si="762"/>
        <v/>
      </c>
      <c r="BK156" s="28" t="str">
        <f t="shared" si="763"/>
        <v/>
      </c>
      <c r="BL156" s="28" t="str">
        <f t="shared" si="764"/>
        <v/>
      </c>
      <c r="BM156" s="28" t="str">
        <f t="shared" si="765"/>
        <v/>
      </c>
      <c r="BN156" s="28" t="str">
        <f t="shared" si="766"/>
        <v/>
      </c>
      <c r="BO156" s="28" t="str">
        <f t="shared" si="767"/>
        <v/>
      </c>
      <c r="BP156" s="39">
        <f t="shared" si="768"/>
        <v>0</v>
      </c>
      <c r="BQ156" s="501">
        <v>2025</v>
      </c>
      <c r="BR156" s="17" t="str">
        <f t="shared" si="769"/>
        <v xml:space="preserve"> </v>
      </c>
      <c r="BS156" s="17" t="str">
        <f t="shared" si="770"/>
        <v xml:space="preserve"> </v>
      </c>
      <c r="BT156" s="17" t="str">
        <f t="shared" si="771"/>
        <v xml:space="preserve"> </v>
      </c>
      <c r="BU156" s="17" t="str">
        <f t="shared" si="772"/>
        <v xml:space="preserve"> </v>
      </c>
      <c r="BV156" s="17" t="str">
        <f t="shared" si="773"/>
        <v xml:space="preserve"> </v>
      </c>
      <c r="BW156" s="17" t="str">
        <f t="shared" si="774"/>
        <v xml:space="preserve"> </v>
      </c>
      <c r="BX156" s="17" t="str">
        <f t="shared" si="775"/>
        <v xml:space="preserve"> </v>
      </c>
      <c r="BY156" s="17" t="str">
        <f t="shared" si="776"/>
        <v xml:space="preserve"> </v>
      </c>
      <c r="BZ156" s="17" t="str">
        <f t="shared" si="777"/>
        <v xml:space="preserve"> </v>
      </c>
      <c r="CA156" s="17" t="str">
        <f t="shared" si="778"/>
        <v xml:space="preserve"> </v>
      </c>
      <c r="CB156" s="17" t="str">
        <f t="shared" si="779"/>
        <v xml:space="preserve"> </v>
      </c>
      <c r="CC156" s="17" t="str">
        <f t="shared" si="780"/>
        <v xml:space="preserve"> </v>
      </c>
      <c r="CD156" s="17" t="str">
        <f t="shared" si="781"/>
        <v xml:space="preserve"> </v>
      </c>
      <c r="CE156" s="17" t="str">
        <f t="shared" si="782"/>
        <v xml:space="preserve"> </v>
      </c>
      <c r="CF156" s="17" t="str">
        <f t="shared" si="783"/>
        <v xml:space="preserve"> </v>
      </c>
      <c r="CG156" s="17" t="str">
        <f t="shared" si="784"/>
        <v xml:space="preserve"> </v>
      </c>
      <c r="CH156" s="17" t="str">
        <f t="shared" si="785"/>
        <v xml:space="preserve"> </v>
      </c>
      <c r="CI156" s="17" t="str">
        <f t="shared" si="786"/>
        <v xml:space="preserve"> </v>
      </c>
      <c r="CJ156" s="17" t="str">
        <f t="shared" si="787"/>
        <v xml:space="preserve"> </v>
      </c>
      <c r="CK156" s="17" t="str">
        <f t="shared" si="788"/>
        <v xml:space="preserve"> </v>
      </c>
      <c r="CL156" s="17" t="str">
        <f t="shared" si="789"/>
        <v xml:space="preserve"> </v>
      </c>
      <c r="CM156" s="17" t="str">
        <f t="shared" si="790"/>
        <v xml:space="preserve"> </v>
      </c>
      <c r="CN156" s="17" t="str">
        <f t="shared" si="791"/>
        <v xml:space="preserve"> </v>
      </c>
      <c r="CO156" s="17" t="str">
        <f t="shared" si="792"/>
        <v xml:space="preserve"> </v>
      </c>
      <c r="CP156" s="17" t="str">
        <f t="shared" si="793"/>
        <v xml:space="preserve"> </v>
      </c>
      <c r="CQ156" s="17" t="str">
        <f t="shared" si="794"/>
        <v xml:space="preserve"> </v>
      </c>
      <c r="CR156" s="17" t="str">
        <f t="shared" si="795"/>
        <v xml:space="preserve"> </v>
      </c>
      <c r="CS156" s="17" t="str">
        <f t="shared" si="796"/>
        <v xml:space="preserve"> </v>
      </c>
      <c r="CT156" s="17" t="str">
        <f t="shared" si="797"/>
        <v xml:space="preserve"> </v>
      </c>
      <c r="CU156" s="17" t="str">
        <f t="shared" si="798"/>
        <v xml:space="preserve"> </v>
      </c>
      <c r="CV156" s="17" t="str">
        <f t="shared" si="799"/>
        <v xml:space="preserve"> </v>
      </c>
      <c r="CW156" s="501">
        <v>2025</v>
      </c>
      <c r="CX156" s="17" t="str">
        <f t="shared" si="990"/>
        <v/>
      </c>
      <c r="CY156" s="17" t="str">
        <f t="shared" si="991"/>
        <v/>
      </c>
      <c r="CZ156" s="17" t="str">
        <f t="shared" si="992"/>
        <v/>
      </c>
      <c r="DA156" s="17" t="str">
        <f t="shared" si="993"/>
        <v/>
      </c>
      <c r="DB156" s="17" t="str">
        <f t="shared" si="994"/>
        <v/>
      </c>
      <c r="DC156" s="17" t="str">
        <f t="shared" si="995"/>
        <v/>
      </c>
      <c r="DD156" s="17" t="str">
        <f t="shared" si="996"/>
        <v/>
      </c>
      <c r="DE156" s="17" t="str">
        <f t="shared" si="997"/>
        <v/>
      </c>
      <c r="DF156" s="17" t="str">
        <f t="shared" si="998"/>
        <v/>
      </c>
      <c r="DG156" s="17" t="str">
        <f t="shared" si="999"/>
        <v/>
      </c>
      <c r="DH156" s="17" t="str">
        <f t="shared" si="1000"/>
        <v/>
      </c>
      <c r="DI156" s="17" t="str">
        <f t="shared" si="1001"/>
        <v/>
      </c>
      <c r="DJ156" s="17" t="str">
        <f t="shared" si="1002"/>
        <v/>
      </c>
      <c r="DK156" s="17" t="str">
        <f t="shared" si="1003"/>
        <v/>
      </c>
      <c r="DL156" s="17" t="str">
        <f t="shared" si="1004"/>
        <v/>
      </c>
      <c r="DM156" s="17" t="str">
        <f t="shared" si="1005"/>
        <v/>
      </c>
      <c r="DN156" s="17" t="str">
        <f t="shared" si="1006"/>
        <v/>
      </c>
      <c r="DO156" s="17" t="str">
        <f t="shared" si="1007"/>
        <v/>
      </c>
      <c r="DP156" s="17" t="str">
        <f t="shared" si="1008"/>
        <v/>
      </c>
      <c r="DQ156" s="17" t="str">
        <f t="shared" si="1009"/>
        <v/>
      </c>
      <c r="DR156" s="17" t="str">
        <f t="shared" si="1010"/>
        <v/>
      </c>
      <c r="DS156" s="17" t="str">
        <f t="shared" si="1011"/>
        <v/>
      </c>
      <c r="DT156" s="17" t="str">
        <f t="shared" si="1012"/>
        <v/>
      </c>
      <c r="DU156" s="17" t="str">
        <f t="shared" si="1013"/>
        <v/>
      </c>
      <c r="DV156" s="17" t="str">
        <f t="shared" si="1014"/>
        <v/>
      </c>
      <c r="DW156" s="17" t="str">
        <f t="shared" si="1015"/>
        <v/>
      </c>
      <c r="DX156" s="17" t="str">
        <f t="shared" si="1016"/>
        <v/>
      </c>
      <c r="DY156" s="17" t="str">
        <f t="shared" si="1017"/>
        <v/>
      </c>
      <c r="DZ156" s="17" t="str">
        <f t="shared" si="1018"/>
        <v/>
      </c>
      <c r="EA156" s="17" t="str">
        <f t="shared" si="1019"/>
        <v/>
      </c>
      <c r="EB156" s="17" t="str">
        <f t="shared" si="1020"/>
        <v/>
      </c>
      <c r="EC156" s="501">
        <v>2025</v>
      </c>
      <c r="ED156" s="37" t="str">
        <f t="shared" si="1060"/>
        <v/>
      </c>
      <c r="EE156" s="37" t="str">
        <f t="shared" si="1061"/>
        <v/>
      </c>
      <c r="EF156" s="37" t="str">
        <f t="shared" si="1062"/>
        <v/>
      </c>
      <c r="EG156" s="37" t="str">
        <f t="shared" si="1063"/>
        <v/>
      </c>
      <c r="EH156" s="37" t="str">
        <f t="shared" si="1064"/>
        <v/>
      </c>
      <c r="EI156" s="37" t="str">
        <f t="shared" si="1065"/>
        <v/>
      </c>
      <c r="EJ156" s="37" t="str">
        <f t="shared" si="1066"/>
        <v/>
      </c>
      <c r="EK156" s="37" t="str">
        <f t="shared" si="1067"/>
        <v/>
      </c>
      <c r="EL156" s="37" t="str">
        <f t="shared" si="1068"/>
        <v/>
      </c>
      <c r="EM156" s="37" t="str">
        <f t="shared" si="1069"/>
        <v/>
      </c>
      <c r="EN156" s="37" t="str">
        <f t="shared" si="1070"/>
        <v/>
      </c>
      <c r="EO156" s="37" t="str">
        <f t="shared" si="1071"/>
        <v/>
      </c>
      <c r="EP156" s="37" t="str">
        <f t="shared" si="1072"/>
        <v/>
      </c>
      <c r="EQ156" s="37" t="str">
        <f t="shared" si="1073"/>
        <v/>
      </c>
      <c r="ER156" s="37" t="str">
        <f t="shared" si="1074"/>
        <v/>
      </c>
      <c r="ES156" s="37" t="str">
        <f t="shared" si="1075"/>
        <v/>
      </c>
      <c r="ET156" s="37" t="str">
        <f t="shared" si="1076"/>
        <v/>
      </c>
      <c r="EU156" s="37" t="str">
        <f t="shared" si="1077"/>
        <v/>
      </c>
      <c r="EV156" s="37" t="str">
        <f t="shared" si="1078"/>
        <v/>
      </c>
      <c r="EW156" s="37" t="str">
        <f t="shared" si="1079"/>
        <v/>
      </c>
      <c r="EX156" s="37" t="str">
        <f t="shared" si="1080"/>
        <v/>
      </c>
      <c r="EY156" s="37" t="str">
        <f t="shared" si="1081"/>
        <v/>
      </c>
      <c r="EZ156" s="37" t="str">
        <f t="shared" si="1082"/>
        <v/>
      </c>
      <c r="FA156" s="37" t="str">
        <f t="shared" si="1083"/>
        <v/>
      </c>
      <c r="FB156" s="37" t="str">
        <f t="shared" si="1084"/>
        <v/>
      </c>
      <c r="FC156" s="37" t="str">
        <f t="shared" si="1085"/>
        <v/>
      </c>
      <c r="FD156" s="37" t="str">
        <f t="shared" si="1086"/>
        <v/>
      </c>
      <c r="FE156" s="37" t="str">
        <f t="shared" si="1087"/>
        <v/>
      </c>
      <c r="FF156" s="37" t="str">
        <f t="shared" si="1088"/>
        <v/>
      </c>
      <c r="FG156" s="37" t="str">
        <f t="shared" si="1089"/>
        <v/>
      </c>
      <c r="FH156" s="37" t="str">
        <f t="shared" si="1090"/>
        <v/>
      </c>
      <c r="FI156" s="54">
        <f t="shared" si="1091"/>
        <v>0</v>
      </c>
      <c r="FJ156" s="501">
        <v>2025</v>
      </c>
      <c r="FK156" s="37" t="str">
        <f t="shared" si="957"/>
        <v/>
      </c>
      <c r="FL156" s="37" t="str">
        <f t="shared" si="958"/>
        <v/>
      </c>
      <c r="FM156" s="37" t="str">
        <f t="shared" si="959"/>
        <v/>
      </c>
      <c r="FN156" s="37" t="str">
        <f t="shared" si="960"/>
        <v/>
      </c>
      <c r="FO156" s="37" t="str">
        <f t="shared" si="961"/>
        <v/>
      </c>
      <c r="FP156" s="37" t="str">
        <f t="shared" si="962"/>
        <v/>
      </c>
      <c r="FQ156" s="37" t="str">
        <f t="shared" si="963"/>
        <v/>
      </c>
      <c r="FR156" s="37" t="str">
        <f t="shared" si="964"/>
        <v/>
      </c>
      <c r="FS156" s="37" t="str">
        <f t="shared" si="965"/>
        <v/>
      </c>
      <c r="FT156" s="37" t="str">
        <f t="shared" si="966"/>
        <v/>
      </c>
      <c r="FU156" s="37" t="str">
        <f t="shared" si="967"/>
        <v/>
      </c>
      <c r="FV156" s="37" t="str">
        <f t="shared" si="968"/>
        <v/>
      </c>
      <c r="FW156" s="37" t="str">
        <f t="shared" si="969"/>
        <v/>
      </c>
      <c r="FX156" s="37" t="str">
        <f t="shared" si="970"/>
        <v/>
      </c>
      <c r="FY156" s="37" t="str">
        <f t="shared" si="971"/>
        <v/>
      </c>
      <c r="FZ156" s="37" t="str">
        <f t="shared" si="972"/>
        <v/>
      </c>
      <c r="GA156" s="37" t="str">
        <f t="shared" si="973"/>
        <v/>
      </c>
      <c r="GB156" s="37" t="str">
        <f t="shared" si="974"/>
        <v/>
      </c>
      <c r="GC156" s="37" t="str">
        <f t="shared" si="975"/>
        <v/>
      </c>
      <c r="GD156" s="37" t="str">
        <f t="shared" si="976"/>
        <v/>
      </c>
      <c r="GE156" s="37" t="str">
        <f t="shared" si="977"/>
        <v/>
      </c>
      <c r="GF156" s="37" t="str">
        <f t="shared" si="978"/>
        <v/>
      </c>
      <c r="GG156" s="37" t="str">
        <f t="shared" si="979"/>
        <v/>
      </c>
      <c r="GH156" s="37" t="str">
        <f t="shared" si="980"/>
        <v/>
      </c>
      <c r="GI156" s="37" t="str">
        <f t="shared" si="981"/>
        <v/>
      </c>
      <c r="GJ156" s="37" t="str">
        <f t="shared" si="982"/>
        <v/>
      </c>
      <c r="GK156" s="37" t="str">
        <f t="shared" si="983"/>
        <v/>
      </c>
      <c r="GL156" s="37" t="str">
        <f t="shared" si="984"/>
        <v/>
      </c>
      <c r="GM156" s="37" t="str">
        <f t="shared" si="985"/>
        <v/>
      </c>
      <c r="GN156" s="37" t="str">
        <f t="shared" si="986"/>
        <v/>
      </c>
      <c r="GO156" s="37" t="str">
        <f t="shared" si="987"/>
        <v/>
      </c>
      <c r="GP156" s="39">
        <f t="shared" si="988"/>
        <v>0</v>
      </c>
      <c r="GQ156" s="501">
        <v>2025</v>
      </c>
      <c r="GR156" s="501">
        <v>2025</v>
      </c>
      <c r="GS156" s="37"/>
      <c r="GT156" s="37"/>
      <c r="GU156" s="37"/>
      <c r="GV156" s="37"/>
      <c r="GW156" s="37"/>
      <c r="GX156" s="37"/>
      <c r="GY156" s="37"/>
      <c r="GZ156" s="37"/>
      <c r="HA156" s="37"/>
      <c r="HB156" s="37"/>
      <c r="HC156" s="37"/>
      <c r="HD156" s="37"/>
      <c r="HE156" s="37"/>
      <c r="HF156" s="37"/>
      <c r="HG156" s="37"/>
      <c r="HH156" s="37"/>
      <c r="HI156" s="37"/>
      <c r="HJ156" s="37"/>
      <c r="HK156" s="37" t="str">
        <f t="shared" si="1098"/>
        <v/>
      </c>
      <c r="HL156" s="37"/>
      <c r="HM156" s="37"/>
      <c r="HN156" s="37"/>
      <c r="HO156" s="37"/>
      <c r="HP156" s="37"/>
      <c r="HQ156" s="37"/>
      <c r="HR156" s="37"/>
      <c r="HS156" s="37"/>
      <c r="HT156" s="37" t="str">
        <f t="shared" si="1099"/>
        <v/>
      </c>
      <c r="HU156" s="37"/>
      <c r="HV156" s="37"/>
      <c r="HW156" s="37"/>
      <c r="HX156" s="39"/>
      <c r="HY156" s="501">
        <v>2025</v>
      </c>
    </row>
    <row r="157" spans="1:233" ht="13.8">
      <c r="A157" s="501">
        <v>2026</v>
      </c>
      <c r="B157" s="45"/>
      <c r="C157" s="45"/>
      <c r="D157" s="45"/>
      <c r="E157" s="45"/>
      <c r="F157" s="45"/>
      <c r="G157" s="150"/>
      <c r="H157" s="45"/>
      <c r="I157" s="45"/>
      <c r="J157" s="45"/>
      <c r="K157" s="45"/>
      <c r="L157" s="150"/>
      <c r="M157" s="45"/>
      <c r="N157" s="45"/>
      <c r="O157" s="45"/>
      <c r="P157" s="45"/>
      <c r="Q157" s="150"/>
      <c r="R157" s="45"/>
      <c r="S157" s="45"/>
      <c r="T157" s="45"/>
      <c r="U157" s="45"/>
      <c r="V157" s="150"/>
      <c r="W157" s="45"/>
      <c r="X157" s="45"/>
      <c r="Y157" s="45"/>
      <c r="Z157" s="45"/>
      <c r="AA157" s="150"/>
      <c r="AB157" s="45"/>
      <c r="AC157" s="45"/>
      <c r="AD157" s="45"/>
      <c r="AE157" s="45"/>
      <c r="AF157" s="150"/>
      <c r="AG157" s="152"/>
      <c r="AH157" s="8"/>
      <c r="AI157" s="20"/>
      <c r="AJ157" s="501">
        <v>2026</v>
      </c>
      <c r="AK157" s="28" t="str">
        <f t="shared" si="737"/>
        <v/>
      </c>
      <c r="AL157" s="28" t="str">
        <f t="shared" si="738"/>
        <v/>
      </c>
      <c r="AM157" s="28" t="str">
        <f t="shared" si="739"/>
        <v/>
      </c>
      <c r="AN157" s="28" t="str">
        <f t="shared" si="740"/>
        <v/>
      </c>
      <c r="AO157" s="28" t="str">
        <f t="shared" si="741"/>
        <v/>
      </c>
      <c r="AP157" s="28" t="str">
        <f t="shared" si="742"/>
        <v/>
      </c>
      <c r="AQ157" s="28" t="str">
        <f t="shared" si="743"/>
        <v/>
      </c>
      <c r="AR157" s="28" t="str">
        <f t="shared" si="744"/>
        <v/>
      </c>
      <c r="AS157" s="28" t="str">
        <f t="shared" si="745"/>
        <v/>
      </c>
      <c r="AT157" s="28" t="str">
        <f t="shared" si="746"/>
        <v/>
      </c>
      <c r="AU157" s="28" t="str">
        <f t="shared" si="747"/>
        <v/>
      </c>
      <c r="AV157" s="28" t="str">
        <f t="shared" si="748"/>
        <v/>
      </c>
      <c r="AW157" s="28" t="str">
        <f t="shared" si="749"/>
        <v/>
      </c>
      <c r="AX157" s="28" t="str">
        <f t="shared" si="750"/>
        <v/>
      </c>
      <c r="AY157" s="28" t="str">
        <f t="shared" si="751"/>
        <v/>
      </c>
      <c r="AZ157" s="28" t="str">
        <f t="shared" si="752"/>
        <v/>
      </c>
      <c r="BA157" s="28" t="str">
        <f t="shared" si="753"/>
        <v/>
      </c>
      <c r="BB157" s="28" t="str">
        <f t="shared" si="754"/>
        <v/>
      </c>
      <c r="BC157" s="28" t="str">
        <f t="shared" si="755"/>
        <v/>
      </c>
      <c r="BD157" s="28" t="str">
        <f t="shared" si="756"/>
        <v/>
      </c>
      <c r="BE157" s="28" t="str">
        <f t="shared" si="757"/>
        <v/>
      </c>
      <c r="BF157" s="28" t="str">
        <f t="shared" si="758"/>
        <v/>
      </c>
      <c r="BG157" s="28" t="str">
        <f t="shared" si="759"/>
        <v/>
      </c>
      <c r="BH157" s="28" t="str">
        <f t="shared" si="760"/>
        <v/>
      </c>
      <c r="BI157" s="28" t="str">
        <f t="shared" si="761"/>
        <v/>
      </c>
      <c r="BJ157" s="28" t="str">
        <f t="shared" si="762"/>
        <v/>
      </c>
      <c r="BK157" s="28" t="str">
        <f t="shared" si="763"/>
        <v/>
      </c>
      <c r="BL157" s="28" t="str">
        <f t="shared" si="764"/>
        <v/>
      </c>
      <c r="BM157" s="28" t="str">
        <f t="shared" si="765"/>
        <v/>
      </c>
      <c r="BN157" s="28" t="str">
        <f t="shared" si="766"/>
        <v/>
      </c>
      <c r="BO157" s="28" t="str">
        <f t="shared" si="767"/>
        <v/>
      </c>
      <c r="BP157" s="39">
        <f t="shared" si="768"/>
        <v>0</v>
      </c>
      <c r="BQ157" s="501">
        <v>2026</v>
      </c>
      <c r="BR157" s="17" t="str">
        <f t="shared" si="769"/>
        <v xml:space="preserve"> </v>
      </c>
      <c r="BS157" s="17" t="str">
        <f t="shared" si="770"/>
        <v xml:space="preserve"> </v>
      </c>
      <c r="BT157" s="17" t="str">
        <f t="shared" si="771"/>
        <v xml:space="preserve"> </v>
      </c>
      <c r="BU157" s="17" t="str">
        <f t="shared" si="772"/>
        <v xml:space="preserve"> </v>
      </c>
      <c r="BV157" s="17" t="str">
        <f t="shared" si="773"/>
        <v xml:space="preserve"> </v>
      </c>
      <c r="BW157" s="17" t="str">
        <f t="shared" si="774"/>
        <v xml:space="preserve"> </v>
      </c>
      <c r="BX157" s="17" t="str">
        <f t="shared" si="775"/>
        <v xml:space="preserve"> </v>
      </c>
      <c r="BY157" s="17" t="str">
        <f t="shared" si="776"/>
        <v xml:space="preserve"> </v>
      </c>
      <c r="BZ157" s="17" t="str">
        <f t="shared" si="777"/>
        <v xml:space="preserve"> </v>
      </c>
      <c r="CA157" s="17" t="str">
        <f t="shared" si="778"/>
        <v xml:space="preserve"> </v>
      </c>
      <c r="CB157" s="17" t="str">
        <f t="shared" si="779"/>
        <v xml:space="preserve"> </v>
      </c>
      <c r="CC157" s="17" t="str">
        <f t="shared" si="780"/>
        <v xml:space="preserve"> </v>
      </c>
      <c r="CD157" s="17" t="str">
        <f t="shared" si="781"/>
        <v xml:space="preserve"> </v>
      </c>
      <c r="CE157" s="17" t="str">
        <f t="shared" si="782"/>
        <v xml:space="preserve"> </v>
      </c>
      <c r="CF157" s="17" t="str">
        <f t="shared" si="783"/>
        <v xml:space="preserve"> </v>
      </c>
      <c r="CG157" s="17" t="str">
        <f t="shared" si="784"/>
        <v xml:space="preserve"> </v>
      </c>
      <c r="CH157" s="17" t="str">
        <f t="shared" si="785"/>
        <v xml:space="preserve"> </v>
      </c>
      <c r="CI157" s="17" t="str">
        <f t="shared" si="786"/>
        <v xml:space="preserve"> </v>
      </c>
      <c r="CJ157" s="17" t="str">
        <f t="shared" si="787"/>
        <v xml:space="preserve"> </v>
      </c>
      <c r="CK157" s="17" t="str">
        <f t="shared" si="788"/>
        <v xml:space="preserve"> </v>
      </c>
      <c r="CL157" s="17" t="str">
        <f t="shared" si="789"/>
        <v xml:space="preserve"> </v>
      </c>
      <c r="CM157" s="17" t="str">
        <f t="shared" si="790"/>
        <v xml:space="preserve"> </v>
      </c>
      <c r="CN157" s="17" t="str">
        <f t="shared" si="791"/>
        <v xml:space="preserve"> </v>
      </c>
      <c r="CO157" s="17" t="str">
        <f t="shared" si="792"/>
        <v xml:space="preserve"> </v>
      </c>
      <c r="CP157" s="17" t="str">
        <f t="shared" si="793"/>
        <v xml:space="preserve"> </v>
      </c>
      <c r="CQ157" s="17" t="str">
        <f t="shared" si="794"/>
        <v xml:space="preserve"> </v>
      </c>
      <c r="CR157" s="17" t="str">
        <f t="shared" si="795"/>
        <v xml:space="preserve"> </v>
      </c>
      <c r="CS157" s="17" t="str">
        <f t="shared" si="796"/>
        <v xml:space="preserve"> </v>
      </c>
      <c r="CT157" s="17" t="str">
        <f t="shared" si="797"/>
        <v xml:space="preserve"> </v>
      </c>
      <c r="CU157" s="17" t="str">
        <f t="shared" si="798"/>
        <v xml:space="preserve"> </v>
      </c>
      <c r="CV157" s="17" t="str">
        <f t="shared" si="799"/>
        <v xml:space="preserve"> </v>
      </c>
      <c r="CW157" s="501">
        <v>2026</v>
      </c>
      <c r="CX157" s="17" t="str">
        <f t="shared" si="990"/>
        <v/>
      </c>
      <c r="CY157" s="17" t="str">
        <f t="shared" si="991"/>
        <v/>
      </c>
      <c r="CZ157" s="17" t="str">
        <f t="shared" si="992"/>
        <v/>
      </c>
      <c r="DA157" s="17" t="str">
        <f t="shared" si="993"/>
        <v/>
      </c>
      <c r="DB157" s="17" t="str">
        <f t="shared" si="994"/>
        <v/>
      </c>
      <c r="DC157" s="17" t="str">
        <f t="shared" si="995"/>
        <v/>
      </c>
      <c r="DD157" s="17" t="str">
        <f t="shared" si="996"/>
        <v/>
      </c>
      <c r="DE157" s="17" t="str">
        <f t="shared" si="997"/>
        <v/>
      </c>
      <c r="DF157" s="17" t="str">
        <f t="shared" si="998"/>
        <v/>
      </c>
      <c r="DG157" s="17" t="str">
        <f t="shared" si="999"/>
        <v/>
      </c>
      <c r="DH157" s="17" t="str">
        <f t="shared" si="1000"/>
        <v/>
      </c>
      <c r="DI157" s="17" t="str">
        <f t="shared" si="1001"/>
        <v/>
      </c>
      <c r="DJ157" s="17" t="str">
        <f t="shared" si="1002"/>
        <v/>
      </c>
      <c r="DK157" s="17" t="str">
        <f t="shared" si="1003"/>
        <v/>
      </c>
      <c r="DL157" s="17" t="str">
        <f t="shared" si="1004"/>
        <v/>
      </c>
      <c r="DM157" s="17" t="str">
        <f t="shared" si="1005"/>
        <v/>
      </c>
      <c r="DN157" s="17" t="str">
        <f t="shared" si="1006"/>
        <v/>
      </c>
      <c r="DO157" s="17" t="str">
        <f t="shared" si="1007"/>
        <v/>
      </c>
      <c r="DP157" s="17" t="str">
        <f t="shared" si="1008"/>
        <v/>
      </c>
      <c r="DQ157" s="17" t="str">
        <f t="shared" si="1009"/>
        <v/>
      </c>
      <c r="DR157" s="17" t="str">
        <f t="shared" si="1010"/>
        <v/>
      </c>
      <c r="DS157" s="17" t="str">
        <f t="shared" si="1011"/>
        <v/>
      </c>
      <c r="DT157" s="17" t="str">
        <f t="shared" si="1012"/>
        <v/>
      </c>
      <c r="DU157" s="17" t="str">
        <f t="shared" si="1013"/>
        <v/>
      </c>
      <c r="DV157" s="17" t="str">
        <f t="shared" si="1014"/>
        <v/>
      </c>
      <c r="DW157" s="17" t="str">
        <f t="shared" si="1015"/>
        <v/>
      </c>
      <c r="DX157" s="17" t="str">
        <f t="shared" si="1016"/>
        <v/>
      </c>
      <c r="DY157" s="17" t="str">
        <f t="shared" si="1017"/>
        <v/>
      </c>
      <c r="DZ157" s="17" t="str">
        <f t="shared" si="1018"/>
        <v/>
      </c>
      <c r="EA157" s="17" t="str">
        <f t="shared" si="1019"/>
        <v/>
      </c>
      <c r="EB157" s="17" t="str">
        <f t="shared" si="1020"/>
        <v/>
      </c>
      <c r="EC157" s="501">
        <v>2026</v>
      </c>
      <c r="ED157" s="37" t="str">
        <f t="shared" si="1060"/>
        <v/>
      </c>
      <c r="EE157" s="37" t="str">
        <f t="shared" si="1061"/>
        <v/>
      </c>
      <c r="EF157" s="37" t="str">
        <f t="shared" si="1062"/>
        <v/>
      </c>
      <c r="EG157" s="37" t="str">
        <f t="shared" si="1063"/>
        <v/>
      </c>
      <c r="EH157" s="37" t="str">
        <f t="shared" si="1064"/>
        <v/>
      </c>
      <c r="EI157" s="37" t="str">
        <f t="shared" si="1065"/>
        <v/>
      </c>
      <c r="EJ157" s="37" t="str">
        <f t="shared" si="1066"/>
        <v/>
      </c>
      <c r="EK157" s="37" t="str">
        <f t="shared" si="1067"/>
        <v/>
      </c>
      <c r="EL157" s="37" t="str">
        <f t="shared" si="1068"/>
        <v/>
      </c>
      <c r="EM157" s="37" t="str">
        <f t="shared" si="1069"/>
        <v/>
      </c>
      <c r="EN157" s="37" t="str">
        <f t="shared" si="1070"/>
        <v/>
      </c>
      <c r="EO157" s="37" t="str">
        <f t="shared" si="1071"/>
        <v/>
      </c>
      <c r="EP157" s="37" t="str">
        <f t="shared" si="1072"/>
        <v/>
      </c>
      <c r="EQ157" s="37" t="str">
        <f t="shared" si="1073"/>
        <v/>
      </c>
      <c r="ER157" s="37" t="str">
        <f t="shared" si="1074"/>
        <v/>
      </c>
      <c r="ES157" s="37" t="str">
        <f t="shared" si="1075"/>
        <v/>
      </c>
      <c r="ET157" s="37" t="str">
        <f t="shared" si="1076"/>
        <v/>
      </c>
      <c r="EU157" s="37" t="str">
        <f t="shared" si="1077"/>
        <v/>
      </c>
      <c r="EV157" s="37" t="str">
        <f t="shared" si="1078"/>
        <v/>
      </c>
      <c r="EW157" s="37" t="str">
        <f t="shared" si="1079"/>
        <v/>
      </c>
      <c r="EX157" s="37" t="str">
        <f t="shared" si="1080"/>
        <v/>
      </c>
      <c r="EY157" s="37" t="str">
        <f t="shared" si="1081"/>
        <v/>
      </c>
      <c r="EZ157" s="37" t="str">
        <f t="shared" si="1082"/>
        <v/>
      </c>
      <c r="FA157" s="37" t="str">
        <f t="shared" si="1083"/>
        <v/>
      </c>
      <c r="FB157" s="37" t="str">
        <f t="shared" si="1084"/>
        <v/>
      </c>
      <c r="FC157" s="37" t="str">
        <f t="shared" si="1085"/>
        <v/>
      </c>
      <c r="FD157" s="37" t="str">
        <f t="shared" si="1086"/>
        <v/>
      </c>
      <c r="FE157" s="37" t="str">
        <f t="shared" si="1087"/>
        <v/>
      </c>
      <c r="FF157" s="37" t="str">
        <f t="shared" si="1088"/>
        <v/>
      </c>
      <c r="FG157" s="37" t="str">
        <f t="shared" si="1089"/>
        <v/>
      </c>
      <c r="FH157" s="37" t="str">
        <f t="shared" si="1090"/>
        <v/>
      </c>
      <c r="FI157" s="54">
        <f t="shared" si="1091"/>
        <v>0</v>
      </c>
      <c r="FJ157" s="501">
        <v>2026</v>
      </c>
      <c r="FK157" s="37" t="str">
        <f t="shared" si="957"/>
        <v/>
      </c>
      <c r="FL157" s="37" t="str">
        <f t="shared" si="958"/>
        <v/>
      </c>
      <c r="FM157" s="37" t="str">
        <f t="shared" si="959"/>
        <v/>
      </c>
      <c r="FN157" s="37" t="str">
        <f t="shared" si="960"/>
        <v/>
      </c>
      <c r="FO157" s="37" t="str">
        <f t="shared" si="961"/>
        <v/>
      </c>
      <c r="FP157" s="37" t="str">
        <f t="shared" si="962"/>
        <v/>
      </c>
      <c r="FQ157" s="37" t="str">
        <f t="shared" si="963"/>
        <v/>
      </c>
      <c r="FR157" s="37" t="str">
        <f t="shared" si="964"/>
        <v/>
      </c>
      <c r="FS157" s="37" t="str">
        <f t="shared" si="965"/>
        <v/>
      </c>
      <c r="FT157" s="37" t="str">
        <f t="shared" si="966"/>
        <v/>
      </c>
      <c r="FU157" s="37" t="str">
        <f t="shared" si="967"/>
        <v/>
      </c>
      <c r="FV157" s="37" t="str">
        <f t="shared" si="968"/>
        <v/>
      </c>
      <c r="FW157" s="37" t="str">
        <f t="shared" si="969"/>
        <v/>
      </c>
      <c r="FX157" s="37" t="str">
        <f t="shared" si="970"/>
        <v/>
      </c>
      <c r="FY157" s="37" t="str">
        <f t="shared" si="971"/>
        <v/>
      </c>
      <c r="FZ157" s="37" t="str">
        <f t="shared" si="972"/>
        <v/>
      </c>
      <c r="GA157" s="37" t="str">
        <f t="shared" si="973"/>
        <v/>
      </c>
      <c r="GB157" s="37" t="str">
        <f t="shared" si="974"/>
        <v/>
      </c>
      <c r="GC157" s="37" t="str">
        <f t="shared" si="975"/>
        <v/>
      </c>
      <c r="GD157" s="37" t="str">
        <f t="shared" si="976"/>
        <v/>
      </c>
      <c r="GE157" s="37" t="str">
        <f t="shared" si="977"/>
        <v/>
      </c>
      <c r="GF157" s="37" t="str">
        <f t="shared" si="978"/>
        <v/>
      </c>
      <c r="GG157" s="37" t="str">
        <f t="shared" si="979"/>
        <v/>
      </c>
      <c r="GH157" s="37" t="str">
        <f t="shared" si="980"/>
        <v/>
      </c>
      <c r="GI157" s="37" t="str">
        <f t="shared" si="981"/>
        <v/>
      </c>
      <c r="GJ157" s="37" t="str">
        <f t="shared" si="982"/>
        <v/>
      </c>
      <c r="GK157" s="37" t="str">
        <f t="shared" si="983"/>
        <v/>
      </c>
      <c r="GL157" s="37" t="str">
        <f t="shared" si="984"/>
        <v/>
      </c>
      <c r="GM157" s="37" t="str">
        <f t="shared" si="985"/>
        <v/>
      </c>
      <c r="GN157" s="37" t="str">
        <f t="shared" si="986"/>
        <v/>
      </c>
      <c r="GO157" s="37" t="str">
        <f t="shared" si="987"/>
        <v/>
      </c>
      <c r="GP157" s="39">
        <f t="shared" si="988"/>
        <v>0</v>
      </c>
      <c r="GQ157" s="501">
        <v>2026</v>
      </c>
      <c r="GR157" s="501">
        <v>2026</v>
      </c>
      <c r="GS157" s="37"/>
      <c r="GT157" s="37"/>
      <c r="GU157" s="37"/>
      <c r="GV157" s="37"/>
      <c r="GW157" s="37"/>
      <c r="GX157" s="37"/>
      <c r="GY157" s="37"/>
      <c r="GZ157" s="37"/>
      <c r="HA157" s="37"/>
      <c r="HB157" s="37"/>
      <c r="HC157" s="37"/>
      <c r="HD157" s="37"/>
      <c r="HE157" s="37"/>
      <c r="HF157" s="37"/>
      <c r="HG157" s="37"/>
      <c r="HH157" s="37"/>
      <c r="HI157" s="37"/>
      <c r="HJ157" s="37"/>
      <c r="HK157" s="37" t="str">
        <f t="shared" si="1098"/>
        <v/>
      </c>
      <c r="HL157" s="37"/>
      <c r="HM157" s="37"/>
      <c r="HN157" s="37"/>
      <c r="HO157" s="37"/>
      <c r="HP157" s="37"/>
      <c r="HQ157" s="37"/>
      <c r="HR157" s="37"/>
      <c r="HS157" s="37"/>
      <c r="HT157" s="37" t="str">
        <f t="shared" si="1099"/>
        <v/>
      </c>
      <c r="HU157" s="37"/>
      <c r="HV157" s="37"/>
      <c r="HW157" s="37"/>
      <c r="HX157" s="39"/>
      <c r="HY157" s="501">
        <v>2026</v>
      </c>
    </row>
    <row r="158" spans="1:233" ht="13.8">
      <c r="A158" s="501">
        <v>2027</v>
      </c>
      <c r="B158" s="45"/>
      <c r="C158" s="45"/>
      <c r="D158" s="45"/>
      <c r="E158" s="45"/>
      <c r="F158" s="45"/>
      <c r="G158" s="150"/>
      <c r="H158" s="45"/>
      <c r="I158" s="45"/>
      <c r="J158" s="45"/>
      <c r="K158" s="45"/>
      <c r="L158" s="150"/>
      <c r="M158" s="45"/>
      <c r="N158" s="45"/>
      <c r="O158" s="45"/>
      <c r="P158" s="45"/>
      <c r="Q158" s="150"/>
      <c r="R158" s="45"/>
      <c r="S158" s="45"/>
      <c r="T158" s="45"/>
      <c r="U158" s="45"/>
      <c r="V158" s="150"/>
      <c r="W158" s="45"/>
      <c r="X158" s="45"/>
      <c r="Y158" s="45"/>
      <c r="Z158" s="45"/>
      <c r="AA158" s="150"/>
      <c r="AB158" s="45"/>
      <c r="AC158" s="45"/>
      <c r="AD158" s="45"/>
      <c r="AE158" s="45"/>
      <c r="AF158" s="150"/>
      <c r="AG158" s="152"/>
      <c r="AH158" s="8"/>
      <c r="AI158" s="20"/>
      <c r="AJ158" s="501">
        <v>2027</v>
      </c>
      <c r="AK158" s="28" t="str">
        <f t="shared" si="737"/>
        <v/>
      </c>
      <c r="AL158" s="28" t="str">
        <f t="shared" si="738"/>
        <v/>
      </c>
      <c r="AM158" s="28" t="str">
        <f t="shared" si="739"/>
        <v/>
      </c>
      <c r="AN158" s="28" t="str">
        <f t="shared" si="740"/>
        <v/>
      </c>
      <c r="AO158" s="28" t="str">
        <f t="shared" si="741"/>
        <v/>
      </c>
      <c r="AP158" s="28" t="str">
        <f t="shared" si="742"/>
        <v/>
      </c>
      <c r="AQ158" s="28" t="str">
        <f t="shared" si="743"/>
        <v/>
      </c>
      <c r="AR158" s="28" t="str">
        <f t="shared" si="744"/>
        <v/>
      </c>
      <c r="AS158" s="28" t="str">
        <f t="shared" si="745"/>
        <v/>
      </c>
      <c r="AT158" s="28" t="str">
        <f t="shared" si="746"/>
        <v/>
      </c>
      <c r="AU158" s="28" t="str">
        <f t="shared" si="747"/>
        <v/>
      </c>
      <c r="AV158" s="28" t="str">
        <f t="shared" si="748"/>
        <v/>
      </c>
      <c r="AW158" s="28" t="str">
        <f t="shared" si="749"/>
        <v/>
      </c>
      <c r="AX158" s="28" t="str">
        <f t="shared" si="750"/>
        <v/>
      </c>
      <c r="AY158" s="28" t="str">
        <f t="shared" si="751"/>
        <v/>
      </c>
      <c r="AZ158" s="28" t="str">
        <f t="shared" si="752"/>
        <v/>
      </c>
      <c r="BA158" s="28" t="str">
        <f t="shared" si="753"/>
        <v/>
      </c>
      <c r="BB158" s="28" t="str">
        <f t="shared" si="754"/>
        <v/>
      </c>
      <c r="BC158" s="28" t="str">
        <f t="shared" si="755"/>
        <v/>
      </c>
      <c r="BD158" s="28" t="str">
        <f t="shared" si="756"/>
        <v/>
      </c>
      <c r="BE158" s="28" t="str">
        <f t="shared" si="757"/>
        <v/>
      </c>
      <c r="BF158" s="28" t="str">
        <f t="shared" si="758"/>
        <v/>
      </c>
      <c r="BG158" s="28" t="str">
        <f t="shared" si="759"/>
        <v/>
      </c>
      <c r="BH158" s="28" t="str">
        <f t="shared" si="760"/>
        <v/>
      </c>
      <c r="BI158" s="28" t="str">
        <f t="shared" si="761"/>
        <v/>
      </c>
      <c r="BJ158" s="28" t="str">
        <f t="shared" si="762"/>
        <v/>
      </c>
      <c r="BK158" s="28" t="str">
        <f t="shared" si="763"/>
        <v/>
      </c>
      <c r="BL158" s="28" t="str">
        <f t="shared" si="764"/>
        <v/>
      </c>
      <c r="BM158" s="28" t="str">
        <f t="shared" si="765"/>
        <v/>
      </c>
      <c r="BN158" s="28" t="str">
        <f t="shared" si="766"/>
        <v/>
      </c>
      <c r="BO158" s="28" t="str">
        <f t="shared" si="767"/>
        <v/>
      </c>
      <c r="BP158" s="39">
        <f t="shared" si="768"/>
        <v>0</v>
      </c>
      <c r="BQ158" s="501">
        <v>2027</v>
      </c>
      <c r="BR158" s="17" t="str">
        <f t="shared" si="769"/>
        <v xml:space="preserve"> </v>
      </c>
      <c r="BS158" s="17" t="str">
        <f t="shared" si="770"/>
        <v xml:space="preserve"> </v>
      </c>
      <c r="BT158" s="17" t="str">
        <f t="shared" si="771"/>
        <v xml:space="preserve"> </v>
      </c>
      <c r="BU158" s="17" t="str">
        <f t="shared" si="772"/>
        <v xml:space="preserve"> </v>
      </c>
      <c r="BV158" s="17" t="str">
        <f t="shared" si="773"/>
        <v xml:space="preserve"> </v>
      </c>
      <c r="BW158" s="17" t="str">
        <f t="shared" si="774"/>
        <v xml:space="preserve"> </v>
      </c>
      <c r="BX158" s="17" t="str">
        <f t="shared" si="775"/>
        <v xml:space="preserve"> </v>
      </c>
      <c r="BY158" s="17" t="str">
        <f t="shared" si="776"/>
        <v xml:space="preserve"> </v>
      </c>
      <c r="BZ158" s="17" t="str">
        <f t="shared" si="777"/>
        <v xml:space="preserve"> </v>
      </c>
      <c r="CA158" s="17" t="str">
        <f t="shared" si="778"/>
        <v xml:space="preserve"> </v>
      </c>
      <c r="CB158" s="17" t="str">
        <f t="shared" si="779"/>
        <v xml:space="preserve"> </v>
      </c>
      <c r="CC158" s="17" t="str">
        <f t="shared" si="780"/>
        <v xml:space="preserve"> </v>
      </c>
      <c r="CD158" s="17" t="str">
        <f t="shared" si="781"/>
        <v xml:space="preserve"> </v>
      </c>
      <c r="CE158" s="17" t="str">
        <f t="shared" si="782"/>
        <v xml:space="preserve"> </v>
      </c>
      <c r="CF158" s="17" t="str">
        <f t="shared" si="783"/>
        <v xml:space="preserve"> </v>
      </c>
      <c r="CG158" s="17" t="str">
        <f t="shared" si="784"/>
        <v xml:space="preserve"> </v>
      </c>
      <c r="CH158" s="17" t="str">
        <f t="shared" si="785"/>
        <v xml:space="preserve"> </v>
      </c>
      <c r="CI158" s="17" t="str">
        <f t="shared" si="786"/>
        <v xml:space="preserve"> </v>
      </c>
      <c r="CJ158" s="17" t="str">
        <f t="shared" si="787"/>
        <v xml:space="preserve"> </v>
      </c>
      <c r="CK158" s="17" t="str">
        <f t="shared" si="788"/>
        <v xml:space="preserve"> </v>
      </c>
      <c r="CL158" s="17" t="str">
        <f t="shared" si="789"/>
        <v xml:space="preserve"> </v>
      </c>
      <c r="CM158" s="17" t="str">
        <f t="shared" si="790"/>
        <v xml:space="preserve"> </v>
      </c>
      <c r="CN158" s="17" t="str">
        <f t="shared" si="791"/>
        <v xml:space="preserve"> </v>
      </c>
      <c r="CO158" s="17" t="str">
        <f t="shared" si="792"/>
        <v xml:space="preserve"> </v>
      </c>
      <c r="CP158" s="17" t="str">
        <f t="shared" si="793"/>
        <v xml:space="preserve"> </v>
      </c>
      <c r="CQ158" s="17" t="str">
        <f t="shared" si="794"/>
        <v xml:space="preserve"> </v>
      </c>
      <c r="CR158" s="17" t="str">
        <f t="shared" si="795"/>
        <v xml:space="preserve"> </v>
      </c>
      <c r="CS158" s="17" t="str">
        <f t="shared" si="796"/>
        <v xml:space="preserve"> </v>
      </c>
      <c r="CT158" s="17" t="str">
        <f t="shared" si="797"/>
        <v xml:space="preserve"> </v>
      </c>
      <c r="CU158" s="17" t="str">
        <f t="shared" si="798"/>
        <v xml:space="preserve"> </v>
      </c>
      <c r="CV158" s="17" t="str">
        <f t="shared" si="799"/>
        <v xml:space="preserve"> </v>
      </c>
      <c r="CW158" s="501">
        <v>2027</v>
      </c>
      <c r="CX158" s="17" t="str">
        <f t="shared" si="990"/>
        <v/>
      </c>
      <c r="CY158" s="17" t="str">
        <f t="shared" si="991"/>
        <v/>
      </c>
      <c r="CZ158" s="17" t="str">
        <f t="shared" si="992"/>
        <v/>
      </c>
      <c r="DA158" s="17" t="str">
        <f t="shared" si="993"/>
        <v/>
      </c>
      <c r="DB158" s="17" t="str">
        <f t="shared" si="994"/>
        <v/>
      </c>
      <c r="DC158" s="17" t="str">
        <f t="shared" si="995"/>
        <v/>
      </c>
      <c r="DD158" s="17" t="str">
        <f t="shared" si="996"/>
        <v/>
      </c>
      <c r="DE158" s="17" t="str">
        <f t="shared" si="997"/>
        <v/>
      </c>
      <c r="DF158" s="17" t="str">
        <f t="shared" si="998"/>
        <v/>
      </c>
      <c r="DG158" s="17" t="str">
        <f t="shared" si="999"/>
        <v/>
      </c>
      <c r="DH158" s="17" t="str">
        <f t="shared" si="1000"/>
        <v/>
      </c>
      <c r="DI158" s="17" t="str">
        <f t="shared" si="1001"/>
        <v/>
      </c>
      <c r="DJ158" s="17" t="str">
        <f t="shared" si="1002"/>
        <v/>
      </c>
      <c r="DK158" s="17" t="str">
        <f t="shared" si="1003"/>
        <v/>
      </c>
      <c r="DL158" s="17" t="str">
        <f t="shared" si="1004"/>
        <v/>
      </c>
      <c r="DM158" s="17" t="str">
        <f t="shared" si="1005"/>
        <v/>
      </c>
      <c r="DN158" s="17" t="str">
        <f t="shared" si="1006"/>
        <v/>
      </c>
      <c r="DO158" s="17" t="str">
        <f t="shared" si="1007"/>
        <v/>
      </c>
      <c r="DP158" s="17" t="str">
        <f t="shared" si="1008"/>
        <v/>
      </c>
      <c r="DQ158" s="17" t="str">
        <f t="shared" si="1009"/>
        <v/>
      </c>
      <c r="DR158" s="17" t="str">
        <f t="shared" si="1010"/>
        <v/>
      </c>
      <c r="DS158" s="17" t="str">
        <f t="shared" si="1011"/>
        <v/>
      </c>
      <c r="DT158" s="17" t="str">
        <f t="shared" si="1012"/>
        <v/>
      </c>
      <c r="DU158" s="17" t="str">
        <f t="shared" si="1013"/>
        <v/>
      </c>
      <c r="DV158" s="17" t="str">
        <f t="shared" si="1014"/>
        <v/>
      </c>
      <c r="DW158" s="17" t="str">
        <f t="shared" si="1015"/>
        <v/>
      </c>
      <c r="DX158" s="17" t="str">
        <f t="shared" si="1016"/>
        <v/>
      </c>
      <c r="DY158" s="17" t="str">
        <f t="shared" si="1017"/>
        <v/>
      </c>
      <c r="DZ158" s="17" t="str">
        <f t="shared" si="1018"/>
        <v/>
      </c>
      <c r="EA158" s="17" t="str">
        <f t="shared" si="1019"/>
        <v/>
      </c>
      <c r="EB158" s="17" t="str">
        <f t="shared" si="1020"/>
        <v/>
      </c>
      <c r="EC158" s="501">
        <v>2027</v>
      </c>
      <c r="ED158" s="37" t="str">
        <f t="shared" si="1060"/>
        <v/>
      </c>
      <c r="EE158" s="37" t="str">
        <f t="shared" si="1061"/>
        <v/>
      </c>
      <c r="EF158" s="37" t="str">
        <f t="shared" si="1062"/>
        <v/>
      </c>
      <c r="EG158" s="37" t="str">
        <f t="shared" si="1063"/>
        <v/>
      </c>
      <c r="EH158" s="37" t="str">
        <f t="shared" si="1064"/>
        <v/>
      </c>
      <c r="EI158" s="37" t="str">
        <f t="shared" si="1065"/>
        <v/>
      </c>
      <c r="EJ158" s="37" t="str">
        <f t="shared" si="1066"/>
        <v/>
      </c>
      <c r="EK158" s="37" t="str">
        <f t="shared" si="1067"/>
        <v/>
      </c>
      <c r="EL158" s="37" t="str">
        <f t="shared" si="1068"/>
        <v/>
      </c>
      <c r="EM158" s="37" t="str">
        <f t="shared" si="1069"/>
        <v/>
      </c>
      <c r="EN158" s="37" t="str">
        <f t="shared" si="1070"/>
        <v/>
      </c>
      <c r="EO158" s="37" t="str">
        <f t="shared" si="1071"/>
        <v/>
      </c>
      <c r="EP158" s="37" t="str">
        <f t="shared" si="1072"/>
        <v/>
      </c>
      <c r="EQ158" s="37" t="str">
        <f t="shared" si="1073"/>
        <v/>
      </c>
      <c r="ER158" s="37" t="str">
        <f t="shared" si="1074"/>
        <v/>
      </c>
      <c r="ES158" s="37" t="str">
        <f t="shared" si="1075"/>
        <v/>
      </c>
      <c r="ET158" s="37" t="str">
        <f t="shared" si="1076"/>
        <v/>
      </c>
      <c r="EU158" s="37" t="str">
        <f t="shared" si="1077"/>
        <v/>
      </c>
      <c r="EV158" s="37" t="str">
        <f t="shared" si="1078"/>
        <v/>
      </c>
      <c r="EW158" s="37" t="str">
        <f t="shared" si="1079"/>
        <v/>
      </c>
      <c r="EX158" s="37" t="str">
        <f t="shared" si="1080"/>
        <v/>
      </c>
      <c r="EY158" s="37" t="str">
        <f t="shared" si="1081"/>
        <v/>
      </c>
      <c r="EZ158" s="37" t="str">
        <f t="shared" si="1082"/>
        <v/>
      </c>
      <c r="FA158" s="37" t="str">
        <f t="shared" si="1083"/>
        <v/>
      </c>
      <c r="FB158" s="37" t="str">
        <f t="shared" si="1084"/>
        <v/>
      </c>
      <c r="FC158" s="37" t="str">
        <f t="shared" si="1085"/>
        <v/>
      </c>
      <c r="FD158" s="37" t="str">
        <f t="shared" si="1086"/>
        <v/>
      </c>
      <c r="FE158" s="37" t="str">
        <f t="shared" si="1087"/>
        <v/>
      </c>
      <c r="FF158" s="37" t="str">
        <f t="shared" si="1088"/>
        <v/>
      </c>
      <c r="FG158" s="37" t="str">
        <f t="shared" si="1089"/>
        <v/>
      </c>
      <c r="FH158" s="37" t="str">
        <f t="shared" si="1090"/>
        <v/>
      </c>
      <c r="FI158" s="54">
        <f t="shared" si="1091"/>
        <v>0</v>
      </c>
      <c r="FJ158" s="501">
        <v>2027</v>
      </c>
      <c r="FK158" s="37" t="str">
        <f t="shared" si="957"/>
        <v/>
      </c>
      <c r="FL158" s="37" t="str">
        <f t="shared" si="958"/>
        <v/>
      </c>
      <c r="FM158" s="37" t="str">
        <f t="shared" si="959"/>
        <v/>
      </c>
      <c r="FN158" s="37" t="str">
        <f t="shared" si="960"/>
        <v/>
      </c>
      <c r="FO158" s="37" t="str">
        <f t="shared" si="961"/>
        <v/>
      </c>
      <c r="FP158" s="37" t="str">
        <f t="shared" si="962"/>
        <v/>
      </c>
      <c r="FQ158" s="37" t="str">
        <f t="shared" si="963"/>
        <v/>
      </c>
      <c r="FR158" s="37" t="str">
        <f t="shared" si="964"/>
        <v/>
      </c>
      <c r="FS158" s="37" t="str">
        <f t="shared" si="965"/>
        <v/>
      </c>
      <c r="FT158" s="37" t="str">
        <f t="shared" si="966"/>
        <v/>
      </c>
      <c r="FU158" s="37" t="str">
        <f t="shared" si="967"/>
        <v/>
      </c>
      <c r="FV158" s="37" t="str">
        <f t="shared" si="968"/>
        <v/>
      </c>
      <c r="FW158" s="37" t="str">
        <f t="shared" si="969"/>
        <v/>
      </c>
      <c r="FX158" s="37" t="str">
        <f t="shared" si="970"/>
        <v/>
      </c>
      <c r="FY158" s="37" t="str">
        <f t="shared" si="971"/>
        <v/>
      </c>
      <c r="FZ158" s="37" t="str">
        <f t="shared" si="972"/>
        <v/>
      </c>
      <c r="GA158" s="37" t="str">
        <f t="shared" si="973"/>
        <v/>
      </c>
      <c r="GB158" s="37" t="str">
        <f t="shared" si="974"/>
        <v/>
      </c>
      <c r="GC158" s="37" t="str">
        <f t="shared" si="975"/>
        <v/>
      </c>
      <c r="GD158" s="37" t="str">
        <f t="shared" si="976"/>
        <v/>
      </c>
      <c r="GE158" s="37" t="str">
        <f t="shared" si="977"/>
        <v/>
      </c>
      <c r="GF158" s="37" t="str">
        <f t="shared" si="978"/>
        <v/>
      </c>
      <c r="GG158" s="37" t="str">
        <f t="shared" si="979"/>
        <v/>
      </c>
      <c r="GH158" s="37" t="str">
        <f t="shared" si="980"/>
        <v/>
      </c>
      <c r="GI158" s="37" t="str">
        <f t="shared" si="981"/>
        <v/>
      </c>
      <c r="GJ158" s="37" t="str">
        <f t="shared" si="982"/>
        <v/>
      </c>
      <c r="GK158" s="37" t="str">
        <f t="shared" si="983"/>
        <v/>
      </c>
      <c r="GL158" s="37" t="str">
        <f t="shared" si="984"/>
        <v/>
      </c>
      <c r="GM158" s="37" t="str">
        <f t="shared" si="985"/>
        <v/>
      </c>
      <c r="GN158" s="37" t="str">
        <f t="shared" si="986"/>
        <v/>
      </c>
      <c r="GO158" s="37" t="str">
        <f t="shared" si="987"/>
        <v/>
      </c>
      <c r="GP158" s="39">
        <f t="shared" si="988"/>
        <v>0</v>
      </c>
      <c r="GQ158" s="501">
        <v>2027</v>
      </c>
      <c r="GR158" s="501">
        <v>2027</v>
      </c>
      <c r="GS158" s="37"/>
      <c r="GT158" s="37"/>
      <c r="GU158" s="37"/>
      <c r="GV158" s="37"/>
      <c r="GW158" s="37"/>
      <c r="GX158" s="37"/>
      <c r="GY158" s="37"/>
      <c r="GZ158" s="37"/>
      <c r="HA158" s="37"/>
      <c r="HB158" s="37"/>
      <c r="HC158" s="37"/>
      <c r="HD158" s="37"/>
      <c r="HE158" s="37"/>
      <c r="HF158" s="37"/>
      <c r="HG158" s="37"/>
      <c r="HH158" s="37"/>
      <c r="HI158" s="37"/>
      <c r="HJ158" s="37"/>
      <c r="HK158" s="37" t="str">
        <f t="shared" si="1098"/>
        <v/>
      </c>
      <c r="HL158" s="37"/>
      <c r="HM158" s="37"/>
      <c r="HN158" s="37"/>
      <c r="HO158" s="37"/>
      <c r="HP158" s="37"/>
      <c r="HQ158" s="37"/>
      <c r="HR158" s="37"/>
      <c r="HS158" s="37"/>
      <c r="HT158" s="37" t="str">
        <f t="shared" si="1099"/>
        <v/>
      </c>
      <c r="HU158" s="37"/>
      <c r="HV158" s="37"/>
      <c r="HW158" s="37"/>
      <c r="HX158" s="39"/>
      <c r="HY158" s="501">
        <v>2027</v>
      </c>
    </row>
    <row r="159" spans="1:233" ht="13.8">
      <c r="A159" s="501">
        <v>2028</v>
      </c>
      <c r="B159" s="45"/>
      <c r="C159" s="45"/>
      <c r="D159" s="45"/>
      <c r="E159" s="45"/>
      <c r="F159" s="45"/>
      <c r="G159" s="150"/>
      <c r="H159" s="45"/>
      <c r="I159" s="45"/>
      <c r="J159" s="45"/>
      <c r="K159" s="45"/>
      <c r="L159" s="150"/>
      <c r="M159" s="45"/>
      <c r="N159" s="45"/>
      <c r="O159" s="45"/>
      <c r="P159" s="45"/>
      <c r="Q159" s="150"/>
      <c r="R159" s="45"/>
      <c r="S159" s="45"/>
      <c r="T159" s="45"/>
      <c r="U159" s="45"/>
      <c r="V159" s="150"/>
      <c r="W159" s="45"/>
      <c r="X159" s="45"/>
      <c r="Y159" s="45"/>
      <c r="Z159" s="45"/>
      <c r="AA159" s="150"/>
      <c r="AB159" s="45"/>
      <c r="AC159" s="45"/>
      <c r="AD159" s="45"/>
      <c r="AE159" s="45"/>
      <c r="AF159" s="150"/>
      <c r="AG159" s="152"/>
      <c r="AH159" s="8"/>
      <c r="AI159" s="20"/>
      <c r="AJ159" s="501">
        <v>2028</v>
      </c>
      <c r="AK159" s="28" t="str">
        <f t="shared" si="737"/>
        <v/>
      </c>
      <c r="AL159" s="28" t="str">
        <f t="shared" si="738"/>
        <v/>
      </c>
      <c r="AM159" s="28" t="str">
        <f t="shared" si="739"/>
        <v/>
      </c>
      <c r="AN159" s="28" t="str">
        <f t="shared" si="740"/>
        <v/>
      </c>
      <c r="AO159" s="28" t="str">
        <f t="shared" si="741"/>
        <v/>
      </c>
      <c r="AP159" s="28" t="str">
        <f t="shared" si="742"/>
        <v/>
      </c>
      <c r="AQ159" s="28" t="str">
        <f t="shared" si="743"/>
        <v/>
      </c>
      <c r="AR159" s="28" t="str">
        <f t="shared" si="744"/>
        <v/>
      </c>
      <c r="AS159" s="28" t="str">
        <f t="shared" si="745"/>
        <v/>
      </c>
      <c r="AT159" s="28" t="str">
        <f t="shared" si="746"/>
        <v/>
      </c>
      <c r="AU159" s="28" t="str">
        <f t="shared" si="747"/>
        <v/>
      </c>
      <c r="AV159" s="28" t="str">
        <f t="shared" si="748"/>
        <v/>
      </c>
      <c r="AW159" s="28" t="str">
        <f t="shared" si="749"/>
        <v/>
      </c>
      <c r="AX159" s="28" t="str">
        <f t="shared" si="750"/>
        <v/>
      </c>
      <c r="AY159" s="28" t="str">
        <f t="shared" si="751"/>
        <v/>
      </c>
      <c r="AZ159" s="28" t="str">
        <f t="shared" si="752"/>
        <v/>
      </c>
      <c r="BA159" s="28" t="str">
        <f t="shared" si="753"/>
        <v/>
      </c>
      <c r="BB159" s="28" t="str">
        <f t="shared" si="754"/>
        <v/>
      </c>
      <c r="BC159" s="28" t="str">
        <f t="shared" si="755"/>
        <v/>
      </c>
      <c r="BD159" s="28" t="str">
        <f t="shared" si="756"/>
        <v/>
      </c>
      <c r="BE159" s="28" t="str">
        <f t="shared" si="757"/>
        <v/>
      </c>
      <c r="BF159" s="28" t="str">
        <f t="shared" si="758"/>
        <v/>
      </c>
      <c r="BG159" s="28" t="str">
        <f t="shared" si="759"/>
        <v/>
      </c>
      <c r="BH159" s="28" t="str">
        <f t="shared" si="760"/>
        <v/>
      </c>
      <c r="BI159" s="28" t="str">
        <f t="shared" si="761"/>
        <v/>
      </c>
      <c r="BJ159" s="28" t="str">
        <f t="shared" si="762"/>
        <v/>
      </c>
      <c r="BK159" s="28" t="str">
        <f t="shared" si="763"/>
        <v/>
      </c>
      <c r="BL159" s="28" t="str">
        <f t="shared" si="764"/>
        <v/>
      </c>
      <c r="BM159" s="28" t="str">
        <f t="shared" si="765"/>
        <v/>
      </c>
      <c r="BN159" s="28" t="str">
        <f t="shared" si="766"/>
        <v/>
      </c>
      <c r="BO159" s="28" t="str">
        <f t="shared" si="767"/>
        <v/>
      </c>
      <c r="BP159" s="39">
        <f t="shared" si="768"/>
        <v>0</v>
      </c>
      <c r="BQ159" s="501">
        <v>2028</v>
      </c>
      <c r="BR159" s="17" t="str">
        <f t="shared" si="769"/>
        <v xml:space="preserve"> </v>
      </c>
      <c r="BS159" s="17" t="str">
        <f t="shared" si="770"/>
        <v xml:space="preserve"> </v>
      </c>
      <c r="BT159" s="17" t="str">
        <f t="shared" si="771"/>
        <v xml:space="preserve"> </v>
      </c>
      <c r="BU159" s="17" t="str">
        <f t="shared" si="772"/>
        <v xml:space="preserve"> </v>
      </c>
      <c r="BV159" s="17" t="str">
        <f t="shared" si="773"/>
        <v xml:space="preserve"> </v>
      </c>
      <c r="BW159" s="17" t="str">
        <f t="shared" si="774"/>
        <v xml:space="preserve"> </v>
      </c>
      <c r="BX159" s="17" t="str">
        <f t="shared" si="775"/>
        <v xml:space="preserve"> </v>
      </c>
      <c r="BY159" s="17" t="str">
        <f t="shared" si="776"/>
        <v xml:space="preserve"> </v>
      </c>
      <c r="BZ159" s="17" t="str">
        <f t="shared" si="777"/>
        <v xml:space="preserve"> </v>
      </c>
      <c r="CA159" s="17" t="str">
        <f t="shared" si="778"/>
        <v xml:space="preserve"> </v>
      </c>
      <c r="CB159" s="17" t="str">
        <f t="shared" si="779"/>
        <v xml:space="preserve"> </v>
      </c>
      <c r="CC159" s="17" t="str">
        <f t="shared" si="780"/>
        <v xml:space="preserve"> </v>
      </c>
      <c r="CD159" s="17" t="str">
        <f t="shared" si="781"/>
        <v xml:space="preserve"> </v>
      </c>
      <c r="CE159" s="17" t="str">
        <f t="shared" si="782"/>
        <v xml:space="preserve"> </v>
      </c>
      <c r="CF159" s="17" t="str">
        <f t="shared" si="783"/>
        <v xml:space="preserve"> </v>
      </c>
      <c r="CG159" s="17" t="str">
        <f t="shared" si="784"/>
        <v xml:space="preserve"> </v>
      </c>
      <c r="CH159" s="17" t="str">
        <f t="shared" si="785"/>
        <v xml:space="preserve"> </v>
      </c>
      <c r="CI159" s="17" t="str">
        <f t="shared" si="786"/>
        <v xml:space="preserve"> </v>
      </c>
      <c r="CJ159" s="17" t="str">
        <f t="shared" si="787"/>
        <v xml:space="preserve"> </v>
      </c>
      <c r="CK159" s="17" t="str">
        <f t="shared" si="788"/>
        <v xml:space="preserve"> </v>
      </c>
      <c r="CL159" s="17" t="str">
        <f t="shared" si="789"/>
        <v xml:space="preserve"> </v>
      </c>
      <c r="CM159" s="17" t="str">
        <f t="shared" si="790"/>
        <v xml:space="preserve"> </v>
      </c>
      <c r="CN159" s="17" t="str">
        <f t="shared" si="791"/>
        <v xml:space="preserve"> </v>
      </c>
      <c r="CO159" s="17" t="str">
        <f t="shared" si="792"/>
        <v xml:space="preserve"> </v>
      </c>
      <c r="CP159" s="17" t="str">
        <f t="shared" si="793"/>
        <v xml:space="preserve"> </v>
      </c>
      <c r="CQ159" s="17" t="str">
        <f t="shared" si="794"/>
        <v xml:space="preserve"> </v>
      </c>
      <c r="CR159" s="17" t="str">
        <f t="shared" si="795"/>
        <v xml:space="preserve"> </v>
      </c>
      <c r="CS159" s="17" t="str">
        <f t="shared" si="796"/>
        <v xml:space="preserve"> </v>
      </c>
      <c r="CT159" s="17" t="str">
        <f t="shared" si="797"/>
        <v xml:space="preserve"> </v>
      </c>
      <c r="CU159" s="17" t="str">
        <f t="shared" si="798"/>
        <v xml:space="preserve"> </v>
      </c>
      <c r="CV159" s="17" t="str">
        <f t="shared" si="799"/>
        <v xml:space="preserve"> </v>
      </c>
      <c r="CW159" s="501">
        <v>2028</v>
      </c>
      <c r="CX159" s="17" t="str">
        <f t="shared" si="990"/>
        <v/>
      </c>
      <c r="CY159" s="17" t="str">
        <f t="shared" si="991"/>
        <v/>
      </c>
      <c r="CZ159" s="17" t="str">
        <f t="shared" si="992"/>
        <v/>
      </c>
      <c r="DA159" s="17" t="str">
        <f t="shared" si="993"/>
        <v/>
      </c>
      <c r="DB159" s="17" t="str">
        <f t="shared" si="994"/>
        <v/>
      </c>
      <c r="DC159" s="17" t="str">
        <f t="shared" si="995"/>
        <v/>
      </c>
      <c r="DD159" s="17" t="str">
        <f t="shared" si="996"/>
        <v/>
      </c>
      <c r="DE159" s="17" t="str">
        <f t="shared" si="997"/>
        <v/>
      </c>
      <c r="DF159" s="17" t="str">
        <f t="shared" si="998"/>
        <v/>
      </c>
      <c r="DG159" s="17" t="str">
        <f t="shared" si="999"/>
        <v/>
      </c>
      <c r="DH159" s="17" t="str">
        <f t="shared" si="1000"/>
        <v/>
      </c>
      <c r="DI159" s="17" t="str">
        <f t="shared" si="1001"/>
        <v/>
      </c>
      <c r="DJ159" s="17" t="str">
        <f t="shared" si="1002"/>
        <v/>
      </c>
      <c r="DK159" s="17" t="str">
        <f t="shared" si="1003"/>
        <v/>
      </c>
      <c r="DL159" s="17" t="str">
        <f t="shared" si="1004"/>
        <v/>
      </c>
      <c r="DM159" s="17" t="str">
        <f t="shared" si="1005"/>
        <v/>
      </c>
      <c r="DN159" s="17" t="str">
        <f t="shared" si="1006"/>
        <v/>
      </c>
      <c r="DO159" s="17" t="str">
        <f t="shared" si="1007"/>
        <v/>
      </c>
      <c r="DP159" s="17" t="str">
        <f t="shared" si="1008"/>
        <v/>
      </c>
      <c r="DQ159" s="17" t="str">
        <f t="shared" si="1009"/>
        <v/>
      </c>
      <c r="DR159" s="17" t="str">
        <f t="shared" si="1010"/>
        <v/>
      </c>
      <c r="DS159" s="17" t="str">
        <f t="shared" si="1011"/>
        <v/>
      </c>
      <c r="DT159" s="17" t="str">
        <f t="shared" si="1012"/>
        <v/>
      </c>
      <c r="DU159" s="17" t="str">
        <f t="shared" si="1013"/>
        <v/>
      </c>
      <c r="DV159" s="17" t="str">
        <f t="shared" si="1014"/>
        <v/>
      </c>
      <c r="DW159" s="17" t="str">
        <f t="shared" si="1015"/>
        <v/>
      </c>
      <c r="DX159" s="17" t="str">
        <f t="shared" si="1016"/>
        <v/>
      </c>
      <c r="DY159" s="17" t="str">
        <f t="shared" si="1017"/>
        <v/>
      </c>
      <c r="DZ159" s="17" t="str">
        <f t="shared" si="1018"/>
        <v/>
      </c>
      <c r="EA159" s="17" t="str">
        <f t="shared" si="1019"/>
        <v/>
      </c>
      <c r="EB159" s="17" t="str">
        <f t="shared" si="1020"/>
        <v/>
      </c>
      <c r="EC159" s="501">
        <v>2028</v>
      </c>
      <c r="ED159" s="37" t="str">
        <f t="shared" si="1060"/>
        <v/>
      </c>
      <c r="EE159" s="37" t="str">
        <f t="shared" si="1061"/>
        <v/>
      </c>
      <c r="EF159" s="37" t="str">
        <f t="shared" si="1062"/>
        <v/>
      </c>
      <c r="EG159" s="37" t="str">
        <f t="shared" si="1063"/>
        <v/>
      </c>
      <c r="EH159" s="37" t="str">
        <f t="shared" si="1064"/>
        <v/>
      </c>
      <c r="EI159" s="37" t="str">
        <f t="shared" si="1065"/>
        <v/>
      </c>
      <c r="EJ159" s="37" t="str">
        <f t="shared" si="1066"/>
        <v/>
      </c>
      <c r="EK159" s="37" t="str">
        <f t="shared" si="1067"/>
        <v/>
      </c>
      <c r="EL159" s="37" t="str">
        <f t="shared" si="1068"/>
        <v/>
      </c>
      <c r="EM159" s="37" t="str">
        <f t="shared" si="1069"/>
        <v/>
      </c>
      <c r="EN159" s="37" t="str">
        <f t="shared" si="1070"/>
        <v/>
      </c>
      <c r="EO159" s="37" t="str">
        <f t="shared" si="1071"/>
        <v/>
      </c>
      <c r="EP159" s="37" t="str">
        <f t="shared" si="1072"/>
        <v/>
      </c>
      <c r="EQ159" s="37" t="str">
        <f t="shared" si="1073"/>
        <v/>
      </c>
      <c r="ER159" s="37" t="str">
        <f t="shared" si="1074"/>
        <v/>
      </c>
      <c r="ES159" s="37" t="str">
        <f t="shared" si="1075"/>
        <v/>
      </c>
      <c r="ET159" s="37" t="str">
        <f t="shared" si="1076"/>
        <v/>
      </c>
      <c r="EU159" s="37" t="str">
        <f t="shared" si="1077"/>
        <v/>
      </c>
      <c r="EV159" s="37" t="str">
        <f t="shared" si="1078"/>
        <v/>
      </c>
      <c r="EW159" s="37" t="str">
        <f t="shared" si="1079"/>
        <v/>
      </c>
      <c r="EX159" s="37" t="str">
        <f t="shared" si="1080"/>
        <v/>
      </c>
      <c r="EY159" s="37" t="str">
        <f t="shared" si="1081"/>
        <v/>
      </c>
      <c r="EZ159" s="37" t="str">
        <f t="shared" si="1082"/>
        <v/>
      </c>
      <c r="FA159" s="37" t="str">
        <f t="shared" si="1083"/>
        <v/>
      </c>
      <c r="FB159" s="37" t="str">
        <f t="shared" si="1084"/>
        <v/>
      </c>
      <c r="FC159" s="37" t="str">
        <f t="shared" si="1085"/>
        <v/>
      </c>
      <c r="FD159" s="37" t="str">
        <f t="shared" si="1086"/>
        <v/>
      </c>
      <c r="FE159" s="37" t="str">
        <f t="shared" si="1087"/>
        <v/>
      </c>
      <c r="FF159" s="37" t="str">
        <f t="shared" si="1088"/>
        <v/>
      </c>
      <c r="FG159" s="37" t="str">
        <f t="shared" si="1089"/>
        <v/>
      </c>
      <c r="FH159" s="37" t="str">
        <f t="shared" si="1090"/>
        <v/>
      </c>
      <c r="FI159" s="54">
        <f t="shared" si="1091"/>
        <v>0</v>
      </c>
      <c r="FJ159" s="501">
        <v>2028</v>
      </c>
      <c r="FK159" s="37" t="str">
        <f t="shared" si="957"/>
        <v/>
      </c>
      <c r="FL159" s="37" t="str">
        <f t="shared" si="958"/>
        <v/>
      </c>
      <c r="FM159" s="37" t="str">
        <f t="shared" si="959"/>
        <v/>
      </c>
      <c r="FN159" s="37" t="str">
        <f t="shared" si="960"/>
        <v/>
      </c>
      <c r="FO159" s="37" t="str">
        <f t="shared" si="961"/>
        <v/>
      </c>
      <c r="FP159" s="37" t="str">
        <f t="shared" si="962"/>
        <v/>
      </c>
      <c r="FQ159" s="37" t="str">
        <f t="shared" si="963"/>
        <v/>
      </c>
      <c r="FR159" s="37" t="str">
        <f t="shared" si="964"/>
        <v/>
      </c>
      <c r="FS159" s="37" t="str">
        <f t="shared" si="965"/>
        <v/>
      </c>
      <c r="FT159" s="37" t="str">
        <f t="shared" si="966"/>
        <v/>
      </c>
      <c r="FU159" s="37" t="str">
        <f t="shared" si="967"/>
        <v/>
      </c>
      <c r="FV159" s="37" t="str">
        <f t="shared" si="968"/>
        <v/>
      </c>
      <c r="FW159" s="37" t="str">
        <f t="shared" si="969"/>
        <v/>
      </c>
      <c r="FX159" s="37" t="str">
        <f t="shared" si="970"/>
        <v/>
      </c>
      <c r="FY159" s="37" t="str">
        <f t="shared" si="971"/>
        <v/>
      </c>
      <c r="FZ159" s="37" t="str">
        <f t="shared" si="972"/>
        <v/>
      </c>
      <c r="GA159" s="37" t="str">
        <f t="shared" si="973"/>
        <v/>
      </c>
      <c r="GB159" s="37" t="str">
        <f t="shared" si="974"/>
        <v/>
      </c>
      <c r="GC159" s="37" t="str">
        <f t="shared" si="975"/>
        <v/>
      </c>
      <c r="GD159" s="37" t="str">
        <f t="shared" si="976"/>
        <v/>
      </c>
      <c r="GE159" s="37" t="str">
        <f t="shared" si="977"/>
        <v/>
      </c>
      <c r="GF159" s="37" t="str">
        <f t="shared" si="978"/>
        <v/>
      </c>
      <c r="GG159" s="37" t="str">
        <f t="shared" si="979"/>
        <v/>
      </c>
      <c r="GH159" s="37" t="str">
        <f t="shared" si="980"/>
        <v/>
      </c>
      <c r="GI159" s="37" t="str">
        <f t="shared" si="981"/>
        <v/>
      </c>
      <c r="GJ159" s="37" t="str">
        <f t="shared" si="982"/>
        <v/>
      </c>
      <c r="GK159" s="37" t="str">
        <f t="shared" si="983"/>
        <v/>
      </c>
      <c r="GL159" s="37" t="str">
        <f t="shared" si="984"/>
        <v/>
      </c>
      <c r="GM159" s="37" t="str">
        <f t="shared" si="985"/>
        <v/>
      </c>
      <c r="GN159" s="37" t="str">
        <f t="shared" si="986"/>
        <v/>
      </c>
      <c r="GO159" s="37" t="str">
        <f t="shared" si="987"/>
        <v/>
      </c>
      <c r="GP159" s="39">
        <f t="shared" si="988"/>
        <v>0</v>
      </c>
      <c r="GQ159" s="501">
        <v>2028</v>
      </c>
      <c r="GR159" s="501">
        <v>2028</v>
      </c>
      <c r="GS159" s="37"/>
      <c r="GT159" s="37"/>
      <c r="GU159" s="37"/>
      <c r="GV159" s="37"/>
      <c r="GW159" s="37"/>
      <c r="GX159" s="37"/>
      <c r="GY159" s="37"/>
      <c r="GZ159" s="37"/>
      <c r="HA159" s="37"/>
      <c r="HB159" s="37"/>
      <c r="HC159" s="37"/>
      <c r="HD159" s="37"/>
      <c r="HE159" s="37"/>
      <c r="HF159" s="37"/>
      <c r="HG159" s="37"/>
      <c r="HH159" s="37"/>
      <c r="HI159" s="37"/>
      <c r="HJ159" s="37"/>
      <c r="HK159" s="37" t="str">
        <f t="shared" si="1098"/>
        <v/>
      </c>
      <c r="HL159" s="37"/>
      <c r="HM159" s="37"/>
      <c r="HN159" s="37"/>
      <c r="HO159" s="37"/>
      <c r="HP159" s="37"/>
      <c r="HQ159" s="37"/>
      <c r="HR159" s="37"/>
      <c r="HS159" s="37"/>
      <c r="HT159" s="37" t="str">
        <f t="shared" si="1099"/>
        <v/>
      </c>
      <c r="HU159" s="37"/>
      <c r="HV159" s="37"/>
      <c r="HW159" s="37"/>
      <c r="HX159" s="39"/>
      <c r="HY159" s="501">
        <v>2028</v>
      </c>
    </row>
    <row r="160" spans="1:233" ht="13.8">
      <c r="A160" s="501">
        <v>2029</v>
      </c>
      <c r="B160" s="45"/>
      <c r="C160" s="45"/>
      <c r="D160" s="45"/>
      <c r="E160" s="45"/>
      <c r="F160" s="45"/>
      <c r="G160" s="150"/>
      <c r="H160" s="45"/>
      <c r="I160" s="45"/>
      <c r="J160" s="45"/>
      <c r="K160" s="45"/>
      <c r="L160" s="150"/>
      <c r="M160" s="45"/>
      <c r="N160" s="45"/>
      <c r="O160" s="45"/>
      <c r="P160" s="45"/>
      <c r="Q160" s="150"/>
      <c r="R160" s="45"/>
      <c r="S160" s="45"/>
      <c r="T160" s="45"/>
      <c r="U160" s="45"/>
      <c r="V160" s="150"/>
      <c r="W160" s="45"/>
      <c r="X160" s="45"/>
      <c r="Y160" s="45"/>
      <c r="Z160" s="45"/>
      <c r="AA160" s="150"/>
      <c r="AB160" s="45"/>
      <c r="AC160" s="45"/>
      <c r="AD160" s="45"/>
      <c r="AE160" s="45"/>
      <c r="AF160" s="150"/>
      <c r="AG160" s="152"/>
      <c r="AH160" s="8"/>
      <c r="AI160" s="20"/>
      <c r="AJ160" s="501">
        <v>2029</v>
      </c>
      <c r="AK160" s="28" t="str">
        <f t="shared" si="737"/>
        <v/>
      </c>
      <c r="AL160" s="28" t="str">
        <f t="shared" si="738"/>
        <v/>
      </c>
      <c r="AM160" s="28" t="str">
        <f t="shared" si="739"/>
        <v/>
      </c>
      <c r="AN160" s="28" t="str">
        <f t="shared" si="740"/>
        <v/>
      </c>
      <c r="AO160" s="28" t="str">
        <f t="shared" si="741"/>
        <v/>
      </c>
      <c r="AP160" s="28" t="str">
        <f t="shared" si="742"/>
        <v/>
      </c>
      <c r="AQ160" s="28" t="str">
        <f t="shared" si="743"/>
        <v/>
      </c>
      <c r="AR160" s="28" t="str">
        <f t="shared" si="744"/>
        <v/>
      </c>
      <c r="AS160" s="28" t="str">
        <f t="shared" si="745"/>
        <v/>
      </c>
      <c r="AT160" s="28" t="str">
        <f t="shared" si="746"/>
        <v/>
      </c>
      <c r="AU160" s="28" t="str">
        <f t="shared" si="747"/>
        <v/>
      </c>
      <c r="AV160" s="28" t="str">
        <f t="shared" si="748"/>
        <v/>
      </c>
      <c r="AW160" s="28" t="str">
        <f t="shared" si="749"/>
        <v/>
      </c>
      <c r="AX160" s="28" t="str">
        <f t="shared" si="750"/>
        <v/>
      </c>
      <c r="AY160" s="28" t="str">
        <f t="shared" si="751"/>
        <v/>
      </c>
      <c r="AZ160" s="28" t="str">
        <f t="shared" si="752"/>
        <v/>
      </c>
      <c r="BA160" s="28" t="str">
        <f t="shared" si="753"/>
        <v/>
      </c>
      <c r="BB160" s="28" t="str">
        <f t="shared" si="754"/>
        <v/>
      </c>
      <c r="BC160" s="28" t="str">
        <f t="shared" si="755"/>
        <v/>
      </c>
      <c r="BD160" s="28" t="str">
        <f t="shared" si="756"/>
        <v/>
      </c>
      <c r="BE160" s="28" t="str">
        <f t="shared" si="757"/>
        <v/>
      </c>
      <c r="BF160" s="28" t="str">
        <f t="shared" si="758"/>
        <v/>
      </c>
      <c r="BG160" s="28" t="str">
        <f t="shared" si="759"/>
        <v/>
      </c>
      <c r="BH160" s="28" t="str">
        <f t="shared" si="760"/>
        <v/>
      </c>
      <c r="BI160" s="28" t="str">
        <f t="shared" si="761"/>
        <v/>
      </c>
      <c r="BJ160" s="28" t="str">
        <f t="shared" si="762"/>
        <v/>
      </c>
      <c r="BK160" s="28" t="str">
        <f t="shared" si="763"/>
        <v/>
      </c>
      <c r="BL160" s="28" t="str">
        <f t="shared" si="764"/>
        <v/>
      </c>
      <c r="BM160" s="28" t="str">
        <f t="shared" si="765"/>
        <v/>
      </c>
      <c r="BN160" s="28" t="str">
        <f t="shared" si="766"/>
        <v/>
      </c>
      <c r="BO160" s="28" t="str">
        <f t="shared" si="767"/>
        <v/>
      </c>
      <c r="BP160" s="39">
        <f t="shared" si="768"/>
        <v>0</v>
      </c>
      <c r="BQ160" s="501">
        <v>2029</v>
      </c>
      <c r="BR160" s="17" t="str">
        <f t="shared" si="769"/>
        <v xml:space="preserve"> </v>
      </c>
      <c r="BS160" s="17" t="str">
        <f t="shared" si="770"/>
        <v xml:space="preserve"> </v>
      </c>
      <c r="BT160" s="17" t="str">
        <f t="shared" si="771"/>
        <v xml:space="preserve"> </v>
      </c>
      <c r="BU160" s="17" t="str">
        <f t="shared" si="772"/>
        <v xml:space="preserve"> </v>
      </c>
      <c r="BV160" s="17" t="str">
        <f t="shared" si="773"/>
        <v xml:space="preserve"> </v>
      </c>
      <c r="BW160" s="17" t="str">
        <f t="shared" si="774"/>
        <v xml:space="preserve"> </v>
      </c>
      <c r="BX160" s="17" t="str">
        <f t="shared" si="775"/>
        <v xml:space="preserve"> </v>
      </c>
      <c r="BY160" s="17" t="str">
        <f t="shared" si="776"/>
        <v xml:space="preserve"> </v>
      </c>
      <c r="BZ160" s="17" t="str">
        <f t="shared" si="777"/>
        <v xml:space="preserve"> </v>
      </c>
      <c r="CA160" s="17" t="str">
        <f t="shared" si="778"/>
        <v xml:space="preserve"> </v>
      </c>
      <c r="CB160" s="17" t="str">
        <f t="shared" si="779"/>
        <v xml:space="preserve"> </v>
      </c>
      <c r="CC160" s="17" t="str">
        <f t="shared" si="780"/>
        <v xml:space="preserve"> </v>
      </c>
      <c r="CD160" s="17" t="str">
        <f t="shared" si="781"/>
        <v xml:space="preserve"> </v>
      </c>
      <c r="CE160" s="17" t="str">
        <f t="shared" si="782"/>
        <v xml:space="preserve"> </v>
      </c>
      <c r="CF160" s="17" t="str">
        <f t="shared" si="783"/>
        <v xml:space="preserve"> </v>
      </c>
      <c r="CG160" s="17" t="str">
        <f t="shared" si="784"/>
        <v xml:space="preserve"> </v>
      </c>
      <c r="CH160" s="17" t="str">
        <f t="shared" si="785"/>
        <v xml:space="preserve"> </v>
      </c>
      <c r="CI160" s="17" t="str">
        <f t="shared" si="786"/>
        <v xml:space="preserve"> </v>
      </c>
      <c r="CJ160" s="17" t="str">
        <f t="shared" si="787"/>
        <v xml:space="preserve"> </v>
      </c>
      <c r="CK160" s="17" t="str">
        <f t="shared" si="788"/>
        <v xml:space="preserve"> </v>
      </c>
      <c r="CL160" s="17" t="str">
        <f t="shared" si="789"/>
        <v xml:space="preserve"> </v>
      </c>
      <c r="CM160" s="17" t="str">
        <f t="shared" si="790"/>
        <v xml:space="preserve"> </v>
      </c>
      <c r="CN160" s="17" t="str">
        <f t="shared" si="791"/>
        <v xml:space="preserve"> </v>
      </c>
      <c r="CO160" s="17" t="str">
        <f t="shared" si="792"/>
        <v xml:space="preserve"> </v>
      </c>
      <c r="CP160" s="17" t="str">
        <f t="shared" si="793"/>
        <v xml:space="preserve"> </v>
      </c>
      <c r="CQ160" s="17" t="str">
        <f t="shared" si="794"/>
        <v xml:space="preserve"> </v>
      </c>
      <c r="CR160" s="17" t="str">
        <f t="shared" si="795"/>
        <v xml:space="preserve"> </v>
      </c>
      <c r="CS160" s="17" t="str">
        <f t="shared" si="796"/>
        <v xml:space="preserve"> </v>
      </c>
      <c r="CT160" s="17" t="str">
        <f t="shared" si="797"/>
        <v xml:space="preserve"> </v>
      </c>
      <c r="CU160" s="17" t="str">
        <f t="shared" si="798"/>
        <v xml:space="preserve"> </v>
      </c>
      <c r="CV160" s="17" t="str">
        <f t="shared" si="799"/>
        <v xml:space="preserve"> </v>
      </c>
      <c r="CW160" s="501">
        <v>2029</v>
      </c>
      <c r="CX160" s="17" t="str">
        <f t="shared" si="990"/>
        <v/>
      </c>
      <c r="CY160" s="17" t="str">
        <f t="shared" si="991"/>
        <v/>
      </c>
      <c r="CZ160" s="17" t="str">
        <f t="shared" si="992"/>
        <v/>
      </c>
      <c r="DA160" s="17" t="str">
        <f t="shared" si="993"/>
        <v/>
      </c>
      <c r="DB160" s="17" t="str">
        <f t="shared" si="994"/>
        <v/>
      </c>
      <c r="DC160" s="17" t="str">
        <f t="shared" si="995"/>
        <v/>
      </c>
      <c r="DD160" s="17" t="str">
        <f t="shared" si="996"/>
        <v/>
      </c>
      <c r="DE160" s="17" t="str">
        <f t="shared" si="997"/>
        <v/>
      </c>
      <c r="DF160" s="17" t="str">
        <f t="shared" si="998"/>
        <v/>
      </c>
      <c r="DG160" s="17" t="str">
        <f t="shared" si="999"/>
        <v/>
      </c>
      <c r="DH160" s="17" t="str">
        <f t="shared" si="1000"/>
        <v/>
      </c>
      <c r="DI160" s="17" t="str">
        <f t="shared" si="1001"/>
        <v/>
      </c>
      <c r="DJ160" s="17" t="str">
        <f t="shared" si="1002"/>
        <v/>
      </c>
      <c r="DK160" s="17" t="str">
        <f t="shared" si="1003"/>
        <v/>
      </c>
      <c r="DL160" s="17" t="str">
        <f t="shared" si="1004"/>
        <v/>
      </c>
      <c r="DM160" s="17" t="str">
        <f t="shared" si="1005"/>
        <v/>
      </c>
      <c r="DN160" s="17" t="str">
        <f t="shared" si="1006"/>
        <v/>
      </c>
      <c r="DO160" s="17" t="str">
        <f t="shared" si="1007"/>
        <v/>
      </c>
      <c r="DP160" s="17" t="str">
        <f t="shared" si="1008"/>
        <v/>
      </c>
      <c r="DQ160" s="17" t="str">
        <f t="shared" si="1009"/>
        <v/>
      </c>
      <c r="DR160" s="17" t="str">
        <f t="shared" si="1010"/>
        <v/>
      </c>
      <c r="DS160" s="17" t="str">
        <f t="shared" si="1011"/>
        <v/>
      </c>
      <c r="DT160" s="17" t="str">
        <f t="shared" si="1012"/>
        <v/>
      </c>
      <c r="DU160" s="17" t="str">
        <f t="shared" si="1013"/>
        <v/>
      </c>
      <c r="DV160" s="17" t="str">
        <f t="shared" si="1014"/>
        <v/>
      </c>
      <c r="DW160" s="17" t="str">
        <f t="shared" si="1015"/>
        <v/>
      </c>
      <c r="DX160" s="17" t="str">
        <f t="shared" si="1016"/>
        <v/>
      </c>
      <c r="DY160" s="17" t="str">
        <f t="shared" si="1017"/>
        <v/>
      </c>
      <c r="DZ160" s="17" t="str">
        <f t="shared" si="1018"/>
        <v/>
      </c>
      <c r="EA160" s="17" t="str">
        <f t="shared" si="1019"/>
        <v/>
      </c>
      <c r="EB160" s="17" t="str">
        <f t="shared" si="1020"/>
        <v/>
      </c>
      <c r="EC160" s="501">
        <v>2029</v>
      </c>
      <c r="ED160" s="37" t="str">
        <f t="shared" si="1060"/>
        <v/>
      </c>
      <c r="EE160" s="37" t="str">
        <f t="shared" si="1061"/>
        <v/>
      </c>
      <c r="EF160" s="37" t="str">
        <f t="shared" si="1062"/>
        <v/>
      </c>
      <c r="EG160" s="37" t="str">
        <f t="shared" si="1063"/>
        <v/>
      </c>
      <c r="EH160" s="37" t="str">
        <f t="shared" si="1064"/>
        <v/>
      </c>
      <c r="EI160" s="37" t="str">
        <f t="shared" si="1065"/>
        <v/>
      </c>
      <c r="EJ160" s="37" t="str">
        <f t="shared" si="1066"/>
        <v/>
      </c>
      <c r="EK160" s="37" t="str">
        <f t="shared" si="1067"/>
        <v/>
      </c>
      <c r="EL160" s="37" t="str">
        <f t="shared" si="1068"/>
        <v/>
      </c>
      <c r="EM160" s="37" t="str">
        <f t="shared" si="1069"/>
        <v/>
      </c>
      <c r="EN160" s="37" t="str">
        <f t="shared" si="1070"/>
        <v/>
      </c>
      <c r="EO160" s="37" t="str">
        <f t="shared" si="1071"/>
        <v/>
      </c>
      <c r="EP160" s="37" t="str">
        <f t="shared" si="1072"/>
        <v/>
      </c>
      <c r="EQ160" s="37" t="str">
        <f t="shared" si="1073"/>
        <v/>
      </c>
      <c r="ER160" s="37" t="str">
        <f t="shared" si="1074"/>
        <v/>
      </c>
      <c r="ES160" s="37" t="str">
        <f t="shared" si="1075"/>
        <v/>
      </c>
      <c r="ET160" s="37" t="str">
        <f t="shared" si="1076"/>
        <v/>
      </c>
      <c r="EU160" s="37" t="str">
        <f t="shared" si="1077"/>
        <v/>
      </c>
      <c r="EV160" s="37" t="str">
        <f t="shared" si="1078"/>
        <v/>
      </c>
      <c r="EW160" s="37" t="str">
        <f t="shared" si="1079"/>
        <v/>
      </c>
      <c r="EX160" s="37" t="str">
        <f t="shared" si="1080"/>
        <v/>
      </c>
      <c r="EY160" s="37" t="str">
        <f t="shared" si="1081"/>
        <v/>
      </c>
      <c r="EZ160" s="37" t="str">
        <f t="shared" si="1082"/>
        <v/>
      </c>
      <c r="FA160" s="37" t="str">
        <f t="shared" si="1083"/>
        <v/>
      </c>
      <c r="FB160" s="37" t="str">
        <f t="shared" si="1084"/>
        <v/>
      </c>
      <c r="FC160" s="37" t="str">
        <f t="shared" si="1085"/>
        <v/>
      </c>
      <c r="FD160" s="37" t="str">
        <f t="shared" si="1086"/>
        <v/>
      </c>
      <c r="FE160" s="37" t="str">
        <f t="shared" si="1087"/>
        <v/>
      </c>
      <c r="FF160" s="37" t="str">
        <f t="shared" si="1088"/>
        <v/>
      </c>
      <c r="FG160" s="37" t="str">
        <f t="shared" si="1089"/>
        <v/>
      </c>
      <c r="FH160" s="37" t="str">
        <f t="shared" si="1090"/>
        <v/>
      </c>
      <c r="FI160" s="54">
        <f t="shared" si="1091"/>
        <v>0</v>
      </c>
      <c r="FJ160" s="501">
        <v>2029</v>
      </c>
      <c r="FK160" s="37" t="str">
        <f t="shared" si="957"/>
        <v/>
      </c>
      <c r="FL160" s="37" t="str">
        <f t="shared" si="958"/>
        <v/>
      </c>
      <c r="FM160" s="37" t="str">
        <f t="shared" si="959"/>
        <v/>
      </c>
      <c r="FN160" s="37" t="str">
        <f t="shared" si="960"/>
        <v/>
      </c>
      <c r="FO160" s="37" t="str">
        <f t="shared" si="961"/>
        <v/>
      </c>
      <c r="FP160" s="37" t="str">
        <f t="shared" si="962"/>
        <v/>
      </c>
      <c r="FQ160" s="37" t="str">
        <f t="shared" si="963"/>
        <v/>
      </c>
      <c r="FR160" s="37" t="str">
        <f t="shared" si="964"/>
        <v/>
      </c>
      <c r="FS160" s="37" t="str">
        <f t="shared" si="965"/>
        <v/>
      </c>
      <c r="FT160" s="37" t="str">
        <f t="shared" si="966"/>
        <v/>
      </c>
      <c r="FU160" s="37" t="str">
        <f t="shared" si="967"/>
        <v/>
      </c>
      <c r="FV160" s="37" t="str">
        <f t="shared" si="968"/>
        <v/>
      </c>
      <c r="FW160" s="37" t="str">
        <f t="shared" si="969"/>
        <v/>
      </c>
      <c r="FX160" s="37" t="str">
        <f t="shared" si="970"/>
        <v/>
      </c>
      <c r="FY160" s="37" t="str">
        <f t="shared" si="971"/>
        <v/>
      </c>
      <c r="FZ160" s="37" t="str">
        <f t="shared" si="972"/>
        <v/>
      </c>
      <c r="GA160" s="37" t="str">
        <f t="shared" si="973"/>
        <v/>
      </c>
      <c r="GB160" s="37" t="str">
        <f t="shared" si="974"/>
        <v/>
      </c>
      <c r="GC160" s="37" t="str">
        <f t="shared" si="975"/>
        <v/>
      </c>
      <c r="GD160" s="37" t="str">
        <f t="shared" si="976"/>
        <v/>
      </c>
      <c r="GE160" s="37" t="str">
        <f t="shared" si="977"/>
        <v/>
      </c>
      <c r="GF160" s="37" t="str">
        <f t="shared" si="978"/>
        <v/>
      </c>
      <c r="GG160" s="37" t="str">
        <f t="shared" si="979"/>
        <v/>
      </c>
      <c r="GH160" s="37" t="str">
        <f t="shared" si="980"/>
        <v/>
      </c>
      <c r="GI160" s="37" t="str">
        <f t="shared" si="981"/>
        <v/>
      </c>
      <c r="GJ160" s="37" t="str">
        <f t="shared" si="982"/>
        <v/>
      </c>
      <c r="GK160" s="37" t="str">
        <f t="shared" si="983"/>
        <v/>
      </c>
      <c r="GL160" s="37" t="str">
        <f t="shared" si="984"/>
        <v/>
      </c>
      <c r="GM160" s="37" t="str">
        <f t="shared" si="985"/>
        <v/>
      </c>
      <c r="GN160" s="37" t="str">
        <f t="shared" si="986"/>
        <v/>
      </c>
      <c r="GO160" s="37" t="str">
        <f t="shared" si="987"/>
        <v/>
      </c>
      <c r="GP160" s="39">
        <f t="shared" si="988"/>
        <v>0</v>
      </c>
      <c r="GQ160" s="501">
        <v>2029</v>
      </c>
      <c r="GR160" s="501">
        <v>2029</v>
      </c>
      <c r="GS160" s="37"/>
      <c r="GT160" s="37"/>
      <c r="GU160" s="37"/>
      <c r="GV160" s="37"/>
      <c r="GW160" s="37"/>
      <c r="GX160" s="37"/>
      <c r="GY160" s="37"/>
      <c r="GZ160" s="37"/>
      <c r="HA160" s="37"/>
      <c r="HB160" s="37"/>
      <c r="HC160" s="37"/>
      <c r="HD160" s="37"/>
      <c r="HE160" s="37"/>
      <c r="HF160" s="37"/>
      <c r="HG160" s="37"/>
      <c r="HH160" s="37"/>
      <c r="HI160" s="37"/>
      <c r="HJ160" s="37"/>
      <c r="HK160" s="37" t="str">
        <f t="shared" si="1098"/>
        <v/>
      </c>
      <c r="HL160" s="37"/>
      <c r="HM160" s="37"/>
      <c r="HN160" s="37"/>
      <c r="HO160" s="37"/>
      <c r="HP160" s="37"/>
      <c r="HQ160" s="37"/>
      <c r="HR160" s="37"/>
      <c r="HS160" s="37"/>
      <c r="HT160" s="37" t="str">
        <f t="shared" si="1099"/>
        <v/>
      </c>
      <c r="HU160" s="37"/>
      <c r="HV160" s="37"/>
      <c r="HW160" s="37"/>
      <c r="HX160" s="39"/>
      <c r="HY160" s="501">
        <v>2029</v>
      </c>
    </row>
    <row r="161" spans="1:233" ht="14.4" thickBot="1">
      <c r="A161" s="742">
        <v>2030</v>
      </c>
      <c r="B161" s="866"/>
      <c r="C161" s="866"/>
      <c r="D161" s="866"/>
      <c r="E161" s="866"/>
      <c r="F161" s="866"/>
      <c r="G161" s="867"/>
      <c r="H161" s="866"/>
      <c r="I161" s="866"/>
      <c r="J161" s="866"/>
      <c r="K161" s="866"/>
      <c r="L161" s="867"/>
      <c r="M161" s="866"/>
      <c r="N161" s="866"/>
      <c r="O161" s="866"/>
      <c r="P161" s="866"/>
      <c r="Q161" s="867"/>
      <c r="R161" s="866"/>
      <c r="S161" s="866"/>
      <c r="T161" s="866"/>
      <c r="U161" s="866"/>
      <c r="V161" s="867"/>
      <c r="W161" s="866"/>
      <c r="X161" s="866"/>
      <c r="Y161" s="866"/>
      <c r="Z161" s="866"/>
      <c r="AA161" s="867"/>
      <c r="AB161" s="866"/>
      <c r="AC161" s="866"/>
      <c r="AD161" s="866"/>
      <c r="AE161" s="866"/>
      <c r="AF161" s="867"/>
      <c r="AG161" s="755"/>
      <c r="AH161" s="756"/>
      <c r="AI161" s="749"/>
      <c r="AJ161" s="742">
        <v>2030</v>
      </c>
      <c r="AK161" s="750" t="str">
        <f t="shared" ref="AK161" si="1103">IF(OR(B161="T",B161=0,B161="+",B161="?",B161&lt;3),"",1)</f>
        <v/>
      </c>
      <c r="AL161" s="750" t="str">
        <f t="shared" ref="AL161" si="1104">IF(OR(C161="T",C161=0,C161="+",C161="?",C161&lt;3),"",1)</f>
        <v/>
      </c>
      <c r="AM161" s="750" t="str">
        <f t="shared" ref="AM161" si="1105">IF(OR(D161="T",D161=0,D161="+",D161="?",D161&lt;3),"",1)</f>
        <v/>
      </c>
      <c r="AN161" s="750" t="str">
        <f t="shared" ref="AN161" si="1106">IF(OR(E161="T",E161=0,E161="+",E161="?",E161&lt;3),"",1)</f>
        <v/>
      </c>
      <c r="AO161" s="750" t="str">
        <f t="shared" ref="AO161" si="1107">IF(OR(F161="T",F161=0,F161="+",F161="?",F161&lt;3),"",1)</f>
        <v/>
      </c>
      <c r="AP161" s="750" t="str">
        <f t="shared" ref="AP161" si="1108">IF(OR(G161="T",G161=0,G161="+",G161="?",G161&lt;3),"",1)</f>
        <v/>
      </c>
      <c r="AQ161" s="750" t="str">
        <f t="shared" ref="AQ161" si="1109">IF(OR(H161="T",H161=0,H161="+",H161="?",H161&lt;3),"",1)</f>
        <v/>
      </c>
      <c r="AR161" s="750" t="str">
        <f t="shared" ref="AR161" si="1110">IF(OR(I161="T",I161=0,I161="+",I161="?",I161&lt;3),"",1)</f>
        <v/>
      </c>
      <c r="AS161" s="750" t="str">
        <f t="shared" ref="AS161" si="1111">IF(OR(J161="T",J161=0,J161="+",J161="?",J161&lt;3),"",1)</f>
        <v/>
      </c>
      <c r="AT161" s="750" t="str">
        <f t="shared" ref="AT161" si="1112">IF(OR(K161="T",K161=0,K161="+",K161="?",K161&lt;3),"",1)</f>
        <v/>
      </c>
      <c r="AU161" s="750" t="str">
        <f t="shared" ref="AU161" si="1113">IF(OR(L161="T",L161=0,L161="+",L161="?",L161&lt;3),"",1)</f>
        <v/>
      </c>
      <c r="AV161" s="750" t="str">
        <f t="shared" ref="AV161" si="1114">IF(OR(M161="T",M161=0,M161="+",M161="?",M161&lt;3),"",1)</f>
        <v/>
      </c>
      <c r="AW161" s="750" t="str">
        <f t="shared" ref="AW161" si="1115">IF(OR(N161="T",N161=0,N161="+",N161="?",N161&lt;3),"",1)</f>
        <v/>
      </c>
      <c r="AX161" s="750" t="str">
        <f t="shared" ref="AX161" si="1116">IF(OR(O161="T",O161=0,O161="+",O161="?",O161&lt;3),"",1)</f>
        <v/>
      </c>
      <c r="AY161" s="750" t="str">
        <f t="shared" ref="AY161" si="1117">IF(OR(P161="T",P161=0,P161="+",P161="?",P161&lt;3),"",1)</f>
        <v/>
      </c>
      <c r="AZ161" s="750" t="str">
        <f t="shared" ref="AZ161" si="1118">IF(OR(Q161="T",Q161=0,Q161="+",Q161="?",Q161&lt;3),"",1)</f>
        <v/>
      </c>
      <c r="BA161" s="750" t="str">
        <f t="shared" ref="BA161" si="1119">IF(OR(R161="T",R161=0,R161="+",R161="?",R161&lt;3),"",1)</f>
        <v/>
      </c>
      <c r="BB161" s="750" t="str">
        <f t="shared" ref="BB161" si="1120">IF(OR(S161="T",S161=0,S161="+",S161="?",S161&lt;3),"",1)</f>
        <v/>
      </c>
      <c r="BC161" s="750" t="str">
        <f t="shared" ref="BC161" si="1121">IF(OR(T161="T",T161=0,T161="+",T161="?",T161&lt;3),"",1)</f>
        <v/>
      </c>
      <c r="BD161" s="750" t="str">
        <f t="shared" ref="BD161" si="1122">IF(OR(U161="T",U161=0,U161="+",U161="?",U161&lt;3),"",1)</f>
        <v/>
      </c>
      <c r="BE161" s="750" t="str">
        <f t="shared" ref="BE161" si="1123">IF(OR(V161="T",V161=0,V161="+",V161="?",V161&lt;3),"",1)</f>
        <v/>
      </c>
      <c r="BF161" s="750" t="str">
        <f t="shared" ref="BF161" si="1124">IF(OR(W161="T",W161=0,W161="+",W161="?",W161&lt;3),"",1)</f>
        <v/>
      </c>
      <c r="BG161" s="750" t="str">
        <f t="shared" ref="BG161" si="1125">IF(OR(X161="T",X161=0,X161="+",X161="?",X161&lt;3),"",1)</f>
        <v/>
      </c>
      <c r="BH161" s="750" t="str">
        <f t="shared" ref="BH161" si="1126">IF(OR(Y161="T",Y161=0,Y161="+",Y161="?",Y161&lt;3),"",1)</f>
        <v/>
      </c>
      <c r="BI161" s="750" t="str">
        <f t="shared" ref="BI161" si="1127">IF(OR(Z161="T",Z161=0,Z161="+",Z161="?",Z161&lt;3),"",1)</f>
        <v/>
      </c>
      <c r="BJ161" s="750" t="str">
        <f t="shared" ref="BJ161" si="1128">IF(OR(AA161="T",AA161=0,AA161="+",AA161="?",AA161&lt;3),"",1)</f>
        <v/>
      </c>
      <c r="BK161" s="750" t="str">
        <f t="shared" ref="BK161" si="1129">IF(OR(AB161="T",AB161=0,AB161="+",AB161="?",AB161&lt;3),"",1)</f>
        <v/>
      </c>
      <c r="BL161" s="750" t="str">
        <f t="shared" ref="BL161" si="1130">IF(OR(AC161="T",AC161=0,AC161="+",AC161="?",AC161&lt;3),"",1)</f>
        <v/>
      </c>
      <c r="BM161" s="750" t="str">
        <f t="shared" ref="BM161" si="1131">IF(OR(AD161="T",AD161=0,AD161="+",AD161="?",AD161&lt;3),"",1)</f>
        <v/>
      </c>
      <c r="BN161" s="750" t="str">
        <f t="shared" ref="BN161" si="1132">IF(OR(AE161="T",AE161=0,AE161="+",AE161="?",AE161&lt;3),"",1)</f>
        <v/>
      </c>
      <c r="BO161" s="750" t="str">
        <f t="shared" ref="BO161" si="1133">IF(OR(AF161="T",AF161=0,AF161="+",AF161="?",AF161&lt;3),"",1)</f>
        <v/>
      </c>
      <c r="BP161" s="757">
        <f t="shared" ref="BP161" si="1134">SUM(AK161:BO161)</f>
        <v>0</v>
      </c>
      <c r="BQ161" s="742">
        <v>2030</v>
      </c>
      <c r="BR161" s="745" t="str">
        <f t="shared" si="769"/>
        <v xml:space="preserve"> </v>
      </c>
      <c r="BS161" s="745" t="str">
        <f t="shared" si="770"/>
        <v xml:space="preserve"> </v>
      </c>
      <c r="BT161" s="745" t="str">
        <f t="shared" si="771"/>
        <v xml:space="preserve"> </v>
      </c>
      <c r="BU161" s="745" t="str">
        <f t="shared" si="772"/>
        <v xml:space="preserve"> </v>
      </c>
      <c r="BV161" s="745" t="str">
        <f t="shared" si="773"/>
        <v xml:space="preserve"> </v>
      </c>
      <c r="BW161" s="745" t="str">
        <f t="shared" si="774"/>
        <v xml:space="preserve"> </v>
      </c>
      <c r="BX161" s="745" t="str">
        <f t="shared" si="775"/>
        <v xml:space="preserve"> </v>
      </c>
      <c r="BY161" s="745" t="str">
        <f t="shared" si="776"/>
        <v xml:space="preserve"> </v>
      </c>
      <c r="BZ161" s="745" t="str">
        <f t="shared" si="777"/>
        <v xml:space="preserve"> </v>
      </c>
      <c r="CA161" s="745" t="str">
        <f t="shared" si="778"/>
        <v xml:space="preserve"> </v>
      </c>
      <c r="CB161" s="745" t="str">
        <f t="shared" si="779"/>
        <v xml:space="preserve"> </v>
      </c>
      <c r="CC161" s="745" t="str">
        <f t="shared" si="780"/>
        <v xml:space="preserve"> </v>
      </c>
      <c r="CD161" s="745" t="str">
        <f t="shared" si="781"/>
        <v xml:space="preserve"> </v>
      </c>
      <c r="CE161" s="745" t="str">
        <f t="shared" si="782"/>
        <v xml:space="preserve"> </v>
      </c>
      <c r="CF161" s="745" t="str">
        <f t="shared" si="783"/>
        <v xml:space="preserve"> </v>
      </c>
      <c r="CG161" s="745" t="str">
        <f t="shared" si="784"/>
        <v xml:space="preserve"> </v>
      </c>
      <c r="CH161" s="745" t="str">
        <f t="shared" si="785"/>
        <v xml:space="preserve"> </v>
      </c>
      <c r="CI161" s="745" t="str">
        <f t="shared" si="786"/>
        <v xml:space="preserve"> </v>
      </c>
      <c r="CJ161" s="745" t="str">
        <f t="shared" si="787"/>
        <v xml:space="preserve"> </v>
      </c>
      <c r="CK161" s="745" t="str">
        <f t="shared" si="788"/>
        <v xml:space="preserve"> </v>
      </c>
      <c r="CL161" s="745" t="str">
        <f t="shared" si="789"/>
        <v xml:space="preserve"> </v>
      </c>
      <c r="CM161" s="745" t="str">
        <f t="shared" si="790"/>
        <v xml:space="preserve"> </v>
      </c>
      <c r="CN161" s="745" t="str">
        <f t="shared" si="791"/>
        <v xml:space="preserve"> </v>
      </c>
      <c r="CO161" s="745" t="str">
        <f t="shared" si="792"/>
        <v xml:space="preserve"> </v>
      </c>
      <c r="CP161" s="745" t="str">
        <f t="shared" si="793"/>
        <v xml:space="preserve"> </v>
      </c>
      <c r="CQ161" s="745" t="str">
        <f t="shared" si="794"/>
        <v xml:space="preserve"> </v>
      </c>
      <c r="CR161" s="745" t="str">
        <f t="shared" si="795"/>
        <v xml:space="preserve"> </v>
      </c>
      <c r="CS161" s="745" t="str">
        <f t="shared" si="796"/>
        <v xml:space="preserve"> </v>
      </c>
      <c r="CT161" s="745" t="str">
        <f t="shared" si="797"/>
        <v xml:space="preserve"> </v>
      </c>
      <c r="CU161" s="745" t="str">
        <f t="shared" si="798"/>
        <v xml:space="preserve"> </v>
      </c>
      <c r="CV161" s="745" t="str">
        <f t="shared" si="799"/>
        <v xml:space="preserve"> </v>
      </c>
      <c r="CW161" s="742">
        <v>2030</v>
      </c>
      <c r="CX161" s="745" t="str">
        <f t="shared" si="990"/>
        <v/>
      </c>
      <c r="CY161" s="745" t="str">
        <f t="shared" si="991"/>
        <v/>
      </c>
      <c r="CZ161" s="745" t="str">
        <f t="shared" si="992"/>
        <v/>
      </c>
      <c r="DA161" s="745" t="str">
        <f t="shared" si="993"/>
        <v/>
      </c>
      <c r="DB161" s="745" t="str">
        <f t="shared" si="994"/>
        <v/>
      </c>
      <c r="DC161" s="745" t="str">
        <f t="shared" si="995"/>
        <v/>
      </c>
      <c r="DD161" s="745" t="str">
        <f t="shared" si="996"/>
        <v/>
      </c>
      <c r="DE161" s="745" t="str">
        <f t="shared" si="997"/>
        <v/>
      </c>
      <c r="DF161" s="745" t="str">
        <f t="shared" si="998"/>
        <v/>
      </c>
      <c r="DG161" s="745" t="str">
        <f t="shared" si="999"/>
        <v/>
      </c>
      <c r="DH161" s="745" t="str">
        <f t="shared" si="1000"/>
        <v/>
      </c>
      <c r="DI161" s="745" t="str">
        <f t="shared" si="1001"/>
        <v/>
      </c>
      <c r="DJ161" s="745" t="str">
        <f t="shared" si="1002"/>
        <v/>
      </c>
      <c r="DK161" s="745" t="str">
        <f t="shared" si="1003"/>
        <v/>
      </c>
      <c r="DL161" s="745" t="str">
        <f t="shared" si="1004"/>
        <v/>
      </c>
      <c r="DM161" s="745" t="str">
        <f t="shared" si="1005"/>
        <v/>
      </c>
      <c r="DN161" s="745" t="str">
        <f t="shared" si="1006"/>
        <v/>
      </c>
      <c r="DO161" s="745" t="str">
        <f t="shared" si="1007"/>
        <v/>
      </c>
      <c r="DP161" s="745" t="str">
        <f t="shared" si="1008"/>
        <v/>
      </c>
      <c r="DQ161" s="745" t="str">
        <f t="shared" si="1009"/>
        <v/>
      </c>
      <c r="DR161" s="745" t="str">
        <f t="shared" si="1010"/>
        <v/>
      </c>
      <c r="DS161" s="745" t="str">
        <f t="shared" si="1011"/>
        <v/>
      </c>
      <c r="DT161" s="745" t="str">
        <f t="shared" si="1012"/>
        <v/>
      </c>
      <c r="DU161" s="745" t="str">
        <f t="shared" si="1013"/>
        <v/>
      </c>
      <c r="DV161" s="745" t="str">
        <f t="shared" si="1014"/>
        <v/>
      </c>
      <c r="DW161" s="745" t="str">
        <f t="shared" si="1015"/>
        <v/>
      </c>
      <c r="DX161" s="745" t="str">
        <f t="shared" si="1016"/>
        <v/>
      </c>
      <c r="DY161" s="745" t="str">
        <f t="shared" si="1017"/>
        <v/>
      </c>
      <c r="DZ161" s="745" t="str">
        <f t="shared" si="1018"/>
        <v/>
      </c>
      <c r="EA161" s="745" t="str">
        <f t="shared" si="1019"/>
        <v/>
      </c>
      <c r="EB161" s="745" t="str">
        <f t="shared" si="1020"/>
        <v/>
      </c>
      <c r="EC161" s="742">
        <v>2030</v>
      </c>
      <c r="ED161" s="743" t="str">
        <f t="shared" si="1060"/>
        <v/>
      </c>
      <c r="EE161" s="743" t="str">
        <f t="shared" si="1061"/>
        <v/>
      </c>
      <c r="EF161" s="743" t="str">
        <f t="shared" si="1062"/>
        <v/>
      </c>
      <c r="EG161" s="743" t="str">
        <f t="shared" si="1063"/>
        <v/>
      </c>
      <c r="EH161" s="743" t="str">
        <f t="shared" si="1064"/>
        <v/>
      </c>
      <c r="EI161" s="743" t="str">
        <f t="shared" si="1065"/>
        <v/>
      </c>
      <c r="EJ161" s="743" t="str">
        <f t="shared" si="1066"/>
        <v/>
      </c>
      <c r="EK161" s="743" t="str">
        <f t="shared" si="1067"/>
        <v/>
      </c>
      <c r="EL161" s="743" t="str">
        <f t="shared" si="1068"/>
        <v/>
      </c>
      <c r="EM161" s="743" t="str">
        <f t="shared" si="1069"/>
        <v/>
      </c>
      <c r="EN161" s="743" t="str">
        <f t="shared" si="1070"/>
        <v/>
      </c>
      <c r="EO161" s="743" t="str">
        <f t="shared" si="1071"/>
        <v/>
      </c>
      <c r="EP161" s="743" t="str">
        <f t="shared" si="1072"/>
        <v/>
      </c>
      <c r="EQ161" s="743" t="str">
        <f t="shared" si="1073"/>
        <v/>
      </c>
      <c r="ER161" s="743" t="str">
        <f t="shared" si="1074"/>
        <v/>
      </c>
      <c r="ES161" s="743" t="str">
        <f t="shared" si="1075"/>
        <v/>
      </c>
      <c r="ET161" s="743" t="str">
        <f t="shared" si="1076"/>
        <v/>
      </c>
      <c r="EU161" s="743" t="str">
        <f t="shared" si="1077"/>
        <v/>
      </c>
      <c r="EV161" s="743" t="str">
        <f t="shared" si="1078"/>
        <v/>
      </c>
      <c r="EW161" s="743" t="str">
        <f t="shared" si="1079"/>
        <v/>
      </c>
      <c r="EX161" s="743" t="str">
        <f t="shared" si="1080"/>
        <v/>
      </c>
      <c r="EY161" s="743" t="str">
        <f t="shared" si="1081"/>
        <v/>
      </c>
      <c r="EZ161" s="743" t="str">
        <f t="shared" si="1082"/>
        <v/>
      </c>
      <c r="FA161" s="743" t="str">
        <f t="shared" si="1083"/>
        <v/>
      </c>
      <c r="FB161" s="743" t="str">
        <f t="shared" si="1084"/>
        <v/>
      </c>
      <c r="FC161" s="743" t="str">
        <f t="shared" si="1085"/>
        <v/>
      </c>
      <c r="FD161" s="743" t="str">
        <f t="shared" si="1086"/>
        <v/>
      </c>
      <c r="FE161" s="743" t="str">
        <f t="shared" si="1087"/>
        <v/>
      </c>
      <c r="FF161" s="743" t="str">
        <f t="shared" si="1088"/>
        <v/>
      </c>
      <c r="FG161" s="743" t="str">
        <f t="shared" si="1089"/>
        <v/>
      </c>
      <c r="FH161" s="743" t="str">
        <f t="shared" si="1090"/>
        <v/>
      </c>
      <c r="FI161" s="744">
        <f t="shared" si="1091"/>
        <v>0</v>
      </c>
      <c r="FJ161" s="742">
        <v>2030</v>
      </c>
      <c r="FK161" s="743" t="str">
        <f t="shared" si="957"/>
        <v/>
      </c>
      <c r="FL161" s="743" t="str">
        <f t="shared" si="958"/>
        <v/>
      </c>
      <c r="FM161" s="743" t="str">
        <f t="shared" si="959"/>
        <v/>
      </c>
      <c r="FN161" s="743" t="str">
        <f t="shared" si="960"/>
        <v/>
      </c>
      <c r="FO161" s="743" t="str">
        <f t="shared" si="961"/>
        <v/>
      </c>
      <c r="FP161" s="743" t="str">
        <f t="shared" si="962"/>
        <v/>
      </c>
      <c r="FQ161" s="743" t="str">
        <f t="shared" si="963"/>
        <v/>
      </c>
      <c r="FR161" s="743" t="str">
        <f t="shared" si="964"/>
        <v/>
      </c>
      <c r="FS161" s="743" t="str">
        <f t="shared" si="965"/>
        <v/>
      </c>
      <c r="FT161" s="743" t="str">
        <f t="shared" si="966"/>
        <v/>
      </c>
      <c r="FU161" s="743" t="str">
        <f t="shared" si="967"/>
        <v/>
      </c>
      <c r="FV161" s="743" t="str">
        <f t="shared" si="968"/>
        <v/>
      </c>
      <c r="FW161" s="743" t="str">
        <f t="shared" si="969"/>
        <v/>
      </c>
      <c r="FX161" s="743" t="str">
        <f t="shared" si="970"/>
        <v/>
      </c>
      <c r="FY161" s="743" t="str">
        <f t="shared" si="971"/>
        <v/>
      </c>
      <c r="FZ161" s="743" t="str">
        <f t="shared" si="972"/>
        <v/>
      </c>
      <c r="GA161" s="743" t="str">
        <f t="shared" si="973"/>
        <v/>
      </c>
      <c r="GB161" s="743" t="str">
        <f t="shared" si="974"/>
        <v/>
      </c>
      <c r="GC161" s="743" t="str">
        <f t="shared" si="975"/>
        <v/>
      </c>
      <c r="GD161" s="743" t="str">
        <f t="shared" si="976"/>
        <v/>
      </c>
      <c r="GE161" s="743" t="str">
        <f t="shared" si="977"/>
        <v/>
      </c>
      <c r="GF161" s="743" t="str">
        <f t="shared" si="978"/>
        <v/>
      </c>
      <c r="GG161" s="743" t="str">
        <f t="shared" si="979"/>
        <v/>
      </c>
      <c r="GH161" s="743" t="str">
        <f t="shared" si="980"/>
        <v/>
      </c>
      <c r="GI161" s="743" t="str">
        <f t="shared" si="981"/>
        <v/>
      </c>
      <c r="GJ161" s="743" t="str">
        <f t="shared" si="982"/>
        <v/>
      </c>
      <c r="GK161" s="743" t="str">
        <f t="shared" si="983"/>
        <v/>
      </c>
      <c r="GL161" s="743" t="str">
        <f t="shared" si="984"/>
        <v/>
      </c>
      <c r="GM161" s="743" t="str">
        <f t="shared" si="985"/>
        <v/>
      </c>
      <c r="GN161" s="743" t="str">
        <f t="shared" si="986"/>
        <v/>
      </c>
      <c r="GO161" s="743" t="str">
        <f t="shared" si="987"/>
        <v/>
      </c>
      <c r="GP161" s="757">
        <f t="shared" si="988"/>
        <v>0</v>
      </c>
      <c r="GQ161" s="742">
        <v>2030</v>
      </c>
      <c r="GR161" s="742">
        <v>2030</v>
      </c>
      <c r="GS161" s="743"/>
      <c r="GT161" s="743"/>
      <c r="GU161" s="743"/>
      <c r="GV161" s="743"/>
      <c r="GW161" s="743"/>
      <c r="GX161" s="743"/>
      <c r="GY161" s="743"/>
      <c r="GZ161" s="743"/>
      <c r="HA161" s="743"/>
      <c r="HB161" s="743"/>
      <c r="HC161" s="743"/>
      <c r="HD161" s="743"/>
      <c r="HE161" s="743"/>
      <c r="HF161" s="743"/>
      <c r="HG161" s="743"/>
      <c r="HH161" s="743"/>
      <c r="HI161" s="743"/>
      <c r="HJ161" s="743"/>
      <c r="HK161" s="743" t="str">
        <f t="shared" si="1098"/>
        <v/>
      </c>
      <c r="HL161" s="743"/>
      <c r="HM161" s="743"/>
      <c r="HN161" s="743"/>
      <c r="HO161" s="743"/>
      <c r="HP161" s="743"/>
      <c r="HQ161" s="743"/>
      <c r="HR161" s="743"/>
      <c r="HS161" s="743"/>
      <c r="HT161" s="743" t="str">
        <f t="shared" si="1099"/>
        <v/>
      </c>
      <c r="HU161" s="743"/>
      <c r="HV161" s="743"/>
      <c r="HW161" s="743"/>
      <c r="HX161" s="757"/>
      <c r="HY161" s="742">
        <v>2030</v>
      </c>
    </row>
    <row r="162" spans="1:233" ht="16.2" customHeight="1">
      <c r="A162" s="501" t="s">
        <v>2</v>
      </c>
      <c r="B162" s="26">
        <f t="shared" ref="B162:AI162" si="1135">SUM(B3:B161)</f>
        <v>15.669999999999991</v>
      </c>
      <c r="C162" s="26">
        <f t="shared" si="1135"/>
        <v>14.419999999999998</v>
      </c>
      <c r="D162" s="26">
        <f t="shared" si="1135"/>
        <v>21.290000000000003</v>
      </c>
      <c r="E162" s="26">
        <f t="shared" si="1135"/>
        <v>14.860000000000005</v>
      </c>
      <c r="F162" s="26">
        <f t="shared" si="1135"/>
        <v>15.13</v>
      </c>
      <c r="G162" s="963">
        <f t="shared" si="1135"/>
        <v>21.700000000000003</v>
      </c>
      <c r="H162" s="26">
        <f t="shared" si="1135"/>
        <v>21.599999999999994</v>
      </c>
      <c r="I162" s="26">
        <f t="shared" si="1135"/>
        <v>14.250000000000002</v>
      </c>
      <c r="J162" s="26">
        <f t="shared" si="1135"/>
        <v>13.62</v>
      </c>
      <c r="K162" s="26">
        <f t="shared" si="1135"/>
        <v>14.109999999999994</v>
      </c>
      <c r="L162" s="963">
        <f t="shared" si="1135"/>
        <v>13.359999999999996</v>
      </c>
      <c r="M162" s="26">
        <f t="shared" si="1135"/>
        <v>17.189999999999998</v>
      </c>
      <c r="N162" s="26">
        <f t="shared" si="1135"/>
        <v>17.619999999999997</v>
      </c>
      <c r="O162" s="26">
        <f t="shared" si="1135"/>
        <v>17.509999999999998</v>
      </c>
      <c r="P162" s="26">
        <f t="shared" si="1135"/>
        <v>21.28</v>
      </c>
      <c r="Q162" s="971">
        <f t="shared" si="1135"/>
        <v>19.529999999999998</v>
      </c>
      <c r="R162" s="26">
        <f t="shared" si="1135"/>
        <v>16.579999999999998</v>
      </c>
      <c r="S162" s="26">
        <f t="shared" si="1135"/>
        <v>12.499999999999996</v>
      </c>
      <c r="T162" s="26">
        <f t="shared" si="1135"/>
        <v>22.350000000000009</v>
      </c>
      <c r="U162" s="26">
        <f t="shared" si="1135"/>
        <v>21.480000000000004</v>
      </c>
      <c r="V162" s="971">
        <f t="shared" si="1135"/>
        <v>24.809999999999995</v>
      </c>
      <c r="W162" s="26">
        <f t="shared" si="1135"/>
        <v>13.889999999999999</v>
      </c>
      <c r="X162" s="26">
        <f t="shared" si="1135"/>
        <v>9.9</v>
      </c>
      <c r="Y162" s="26">
        <f t="shared" si="1135"/>
        <v>16.279999999999998</v>
      </c>
      <c r="Z162" s="26">
        <f t="shared" si="1135"/>
        <v>13.64</v>
      </c>
      <c r="AA162" s="971">
        <f t="shared" si="1135"/>
        <v>17.759999999999994</v>
      </c>
      <c r="AB162" s="26">
        <f t="shared" si="1135"/>
        <v>21.189999999999998</v>
      </c>
      <c r="AC162" s="26">
        <f t="shared" si="1135"/>
        <v>17.470000000000006</v>
      </c>
      <c r="AD162" s="26">
        <f t="shared" si="1135"/>
        <v>21.69</v>
      </c>
      <c r="AE162" s="26">
        <f t="shared" si="1135"/>
        <v>20.69</v>
      </c>
      <c r="AF162" s="26">
        <f t="shared" si="1135"/>
        <v>18.71</v>
      </c>
      <c r="AG162" s="971">
        <f t="shared" si="1135"/>
        <v>542.08000000000027</v>
      </c>
      <c r="AH162" s="26">
        <f t="shared" si="1135"/>
        <v>170.39999999999992</v>
      </c>
      <c r="AI162" s="706">
        <f t="shared" si="1135"/>
        <v>1568</v>
      </c>
      <c r="AJ162" s="525" t="s">
        <v>221</v>
      </c>
      <c r="AK162" s="62">
        <f>SUM(AK3:AK161)</f>
        <v>0</v>
      </c>
      <c r="AL162" s="62">
        <f t="shared" ref="AL162:BO162" si="1136">SUM(AL18:AL161)</f>
        <v>0</v>
      </c>
      <c r="AM162" s="62">
        <f t="shared" si="1136"/>
        <v>0</v>
      </c>
      <c r="AN162" s="62">
        <f t="shared" si="1136"/>
        <v>0</v>
      </c>
      <c r="AO162" s="62">
        <f t="shared" si="1136"/>
        <v>0</v>
      </c>
      <c r="AP162" s="62">
        <f t="shared" si="1136"/>
        <v>0</v>
      </c>
      <c r="AQ162" s="62">
        <f t="shared" si="1136"/>
        <v>1</v>
      </c>
      <c r="AR162" s="62">
        <f t="shared" si="1136"/>
        <v>0</v>
      </c>
      <c r="AS162" s="62">
        <f t="shared" si="1136"/>
        <v>0</v>
      </c>
      <c r="AT162" s="62">
        <f t="shared" si="1136"/>
        <v>0</v>
      </c>
      <c r="AU162" s="62">
        <f t="shared" si="1136"/>
        <v>0</v>
      </c>
      <c r="AV162" s="62">
        <f t="shared" si="1136"/>
        <v>0</v>
      </c>
      <c r="AW162" s="62">
        <f t="shared" si="1136"/>
        <v>0</v>
      </c>
      <c r="AX162" s="62">
        <f t="shared" si="1136"/>
        <v>0</v>
      </c>
      <c r="AY162" s="62">
        <f t="shared" si="1136"/>
        <v>1</v>
      </c>
      <c r="AZ162" s="62">
        <f t="shared" si="1136"/>
        <v>0</v>
      </c>
      <c r="BA162" s="62">
        <f t="shared" si="1136"/>
        <v>0</v>
      </c>
      <c r="BB162" s="62">
        <f t="shared" si="1136"/>
        <v>0</v>
      </c>
      <c r="BC162" s="62">
        <f t="shared" si="1136"/>
        <v>0</v>
      </c>
      <c r="BD162" s="62">
        <f t="shared" si="1136"/>
        <v>0</v>
      </c>
      <c r="BE162" s="62">
        <f t="shared" si="1136"/>
        <v>0</v>
      </c>
      <c r="BF162" s="62">
        <f t="shared" si="1136"/>
        <v>0</v>
      </c>
      <c r="BG162" s="62">
        <f t="shared" si="1136"/>
        <v>0</v>
      </c>
      <c r="BH162" s="62">
        <f t="shared" si="1136"/>
        <v>0</v>
      </c>
      <c r="BI162" s="62">
        <f t="shared" si="1136"/>
        <v>0</v>
      </c>
      <c r="BJ162" s="62">
        <f t="shared" si="1136"/>
        <v>0</v>
      </c>
      <c r="BK162" s="62">
        <f t="shared" si="1136"/>
        <v>0</v>
      </c>
      <c r="BL162" s="62">
        <f t="shared" si="1136"/>
        <v>0</v>
      </c>
      <c r="BM162" s="62">
        <f t="shared" si="1136"/>
        <v>0</v>
      </c>
      <c r="BN162" s="62">
        <f t="shared" si="1136"/>
        <v>0</v>
      </c>
      <c r="BO162" s="62">
        <f t="shared" si="1136"/>
        <v>0</v>
      </c>
      <c r="BP162" s="62">
        <f>SUM(BP3:BP161)</f>
        <v>2</v>
      </c>
      <c r="BQ162" s="500" t="s">
        <v>109</v>
      </c>
      <c r="BR162" s="1" t="str">
        <f>IF(BR163=AL294,#REF!,"")</f>
        <v/>
      </c>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500"/>
      <c r="CX162" s="1" t="str">
        <f>IF(CX164=BR296,A155,"")</f>
        <v/>
      </c>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501" t="s">
        <v>21</v>
      </c>
      <c r="ED162" s="62">
        <f t="shared" ref="ED162:FI162" si="1137">SUM(ED3:ED161)</f>
        <v>55</v>
      </c>
      <c r="EE162" s="62">
        <f t="shared" si="1137"/>
        <v>51</v>
      </c>
      <c r="EF162" s="62">
        <f t="shared" si="1137"/>
        <v>51</v>
      </c>
      <c r="EG162" s="62">
        <f t="shared" si="1137"/>
        <v>46</v>
      </c>
      <c r="EH162" s="62">
        <f t="shared" si="1137"/>
        <v>53</v>
      </c>
      <c r="EI162" s="62">
        <f t="shared" si="1137"/>
        <v>51</v>
      </c>
      <c r="EJ162" s="62">
        <f t="shared" si="1137"/>
        <v>54</v>
      </c>
      <c r="EK162" s="62">
        <f t="shared" si="1137"/>
        <v>52</v>
      </c>
      <c r="EL162" s="62">
        <f t="shared" si="1137"/>
        <v>39</v>
      </c>
      <c r="EM162" s="62">
        <f t="shared" si="1137"/>
        <v>44</v>
      </c>
      <c r="EN162" s="62">
        <f t="shared" si="1137"/>
        <v>43</v>
      </c>
      <c r="EO162" s="62">
        <f t="shared" si="1137"/>
        <v>52</v>
      </c>
      <c r="EP162" s="62">
        <f t="shared" si="1137"/>
        <v>50</v>
      </c>
      <c r="EQ162" s="62">
        <f t="shared" si="1137"/>
        <v>49</v>
      </c>
      <c r="ER162" s="62">
        <f t="shared" si="1137"/>
        <v>52</v>
      </c>
      <c r="ES162" s="62">
        <f t="shared" si="1137"/>
        <v>49</v>
      </c>
      <c r="ET162" s="62">
        <f t="shared" si="1137"/>
        <v>48</v>
      </c>
      <c r="EU162" s="62">
        <f t="shared" si="1137"/>
        <v>46</v>
      </c>
      <c r="EV162" s="62">
        <f t="shared" si="1137"/>
        <v>62</v>
      </c>
      <c r="EW162" s="62">
        <f t="shared" si="1137"/>
        <v>66</v>
      </c>
      <c r="EX162" s="62">
        <f t="shared" si="1137"/>
        <v>61</v>
      </c>
      <c r="EY162" s="62">
        <f t="shared" si="1137"/>
        <v>44</v>
      </c>
      <c r="EZ162" s="62">
        <f t="shared" si="1137"/>
        <v>34</v>
      </c>
      <c r="FA162" s="62">
        <f t="shared" si="1137"/>
        <v>44</v>
      </c>
      <c r="FB162" s="62">
        <f t="shared" si="1137"/>
        <v>46</v>
      </c>
      <c r="FC162" s="62">
        <f t="shared" si="1137"/>
        <v>49</v>
      </c>
      <c r="FD162" s="62">
        <f t="shared" si="1137"/>
        <v>52</v>
      </c>
      <c r="FE162" s="62">
        <f t="shared" si="1137"/>
        <v>53</v>
      </c>
      <c r="FF162" s="62">
        <f t="shared" si="1137"/>
        <v>57</v>
      </c>
      <c r="FG162" s="62">
        <f t="shared" si="1137"/>
        <v>58</v>
      </c>
      <c r="FH162" s="62">
        <f t="shared" si="1137"/>
        <v>57</v>
      </c>
      <c r="FI162" s="507">
        <f t="shared" si="1137"/>
        <v>1568</v>
      </c>
      <c r="FJ162" s="526" t="s">
        <v>109</v>
      </c>
      <c r="FK162" s="173">
        <f t="shared" ref="FK162:GO162" si="1138">SUM(FK3:FK161)</f>
        <v>0</v>
      </c>
      <c r="FL162" s="173">
        <f t="shared" si="1138"/>
        <v>2</v>
      </c>
      <c r="FM162" s="173">
        <f t="shared" si="1138"/>
        <v>3</v>
      </c>
      <c r="FN162" s="173">
        <f t="shared" si="1138"/>
        <v>3</v>
      </c>
      <c r="FO162" s="173">
        <f t="shared" si="1138"/>
        <v>2</v>
      </c>
      <c r="FP162" s="173">
        <f t="shared" si="1138"/>
        <v>5</v>
      </c>
      <c r="FQ162" s="173">
        <f t="shared" si="1138"/>
        <v>7</v>
      </c>
      <c r="FR162" s="173">
        <f t="shared" si="1138"/>
        <v>2</v>
      </c>
      <c r="FS162" s="173">
        <f t="shared" si="1138"/>
        <v>3</v>
      </c>
      <c r="FT162" s="173">
        <f t="shared" si="1138"/>
        <v>5</v>
      </c>
      <c r="FU162" s="173">
        <f t="shared" si="1138"/>
        <v>2</v>
      </c>
      <c r="FV162" s="173">
        <f t="shared" si="1138"/>
        <v>6</v>
      </c>
      <c r="FW162" s="173">
        <f t="shared" si="1138"/>
        <v>4</v>
      </c>
      <c r="FX162" s="173">
        <f t="shared" si="1138"/>
        <v>3</v>
      </c>
      <c r="FY162" s="173">
        <f t="shared" si="1138"/>
        <v>4</v>
      </c>
      <c r="FZ162" s="173">
        <f t="shared" si="1138"/>
        <v>6</v>
      </c>
      <c r="GA162" s="173">
        <f t="shared" si="1138"/>
        <v>3</v>
      </c>
      <c r="GB162" s="173">
        <f t="shared" si="1138"/>
        <v>2</v>
      </c>
      <c r="GC162" s="173">
        <f t="shared" si="1138"/>
        <v>7</v>
      </c>
      <c r="GD162" s="173">
        <f t="shared" si="1138"/>
        <v>3</v>
      </c>
      <c r="GE162" s="173">
        <f t="shared" si="1138"/>
        <v>4</v>
      </c>
      <c r="GF162" s="173">
        <f t="shared" si="1138"/>
        <v>4</v>
      </c>
      <c r="GG162" s="173">
        <f t="shared" si="1138"/>
        <v>2</v>
      </c>
      <c r="GH162" s="173">
        <f t="shared" si="1138"/>
        <v>2</v>
      </c>
      <c r="GI162" s="173">
        <f t="shared" si="1138"/>
        <v>3</v>
      </c>
      <c r="GJ162" s="173">
        <f t="shared" si="1138"/>
        <v>5</v>
      </c>
      <c r="GK162" s="173">
        <f t="shared" si="1138"/>
        <v>8</v>
      </c>
      <c r="GL162" s="173">
        <f t="shared" si="1138"/>
        <v>4</v>
      </c>
      <c r="GM162" s="173">
        <f t="shared" si="1138"/>
        <v>5</v>
      </c>
      <c r="GN162" s="173">
        <f t="shared" si="1138"/>
        <v>5</v>
      </c>
      <c r="GO162" s="173">
        <f t="shared" si="1138"/>
        <v>5</v>
      </c>
      <c r="GP162" s="544">
        <f>SUM(FK162:GO162)</f>
        <v>119</v>
      </c>
      <c r="GQ162" s="525" t="s">
        <v>110</v>
      </c>
      <c r="GR162" s="564" t="s">
        <v>92</v>
      </c>
      <c r="GS162" s="25">
        <f t="shared" ref="GS162:HW162" si="1139">SUM(GS3:GS161)</f>
        <v>0</v>
      </c>
      <c r="GT162" s="25">
        <f t="shared" si="1139"/>
        <v>1</v>
      </c>
      <c r="GU162" s="25">
        <f t="shared" si="1139"/>
        <v>0</v>
      </c>
      <c r="GV162" s="25">
        <f t="shared" si="1139"/>
        <v>0</v>
      </c>
      <c r="GW162" s="25">
        <f t="shared" si="1139"/>
        <v>0</v>
      </c>
      <c r="GX162" s="25">
        <f t="shared" si="1139"/>
        <v>1</v>
      </c>
      <c r="GY162" s="25">
        <f t="shared" si="1139"/>
        <v>1</v>
      </c>
      <c r="GZ162" s="25">
        <f t="shared" si="1139"/>
        <v>0</v>
      </c>
      <c r="HA162" s="25">
        <f t="shared" si="1139"/>
        <v>0</v>
      </c>
      <c r="HB162" s="25">
        <f t="shared" si="1139"/>
        <v>0</v>
      </c>
      <c r="HC162" s="25">
        <f t="shared" si="1139"/>
        <v>0</v>
      </c>
      <c r="HD162" s="25">
        <f t="shared" si="1139"/>
        <v>0</v>
      </c>
      <c r="HE162" s="25">
        <f t="shared" si="1139"/>
        <v>0</v>
      </c>
      <c r="HF162" s="25">
        <f t="shared" si="1139"/>
        <v>0</v>
      </c>
      <c r="HG162" s="25">
        <f t="shared" si="1139"/>
        <v>2</v>
      </c>
      <c r="HH162" s="25">
        <f t="shared" si="1139"/>
        <v>1</v>
      </c>
      <c r="HI162" s="25">
        <f t="shared" si="1139"/>
        <v>0</v>
      </c>
      <c r="HJ162" s="25">
        <f t="shared" si="1139"/>
        <v>0</v>
      </c>
      <c r="HK162" s="25">
        <f t="shared" si="1139"/>
        <v>0</v>
      </c>
      <c r="HL162" s="25">
        <f t="shared" si="1139"/>
        <v>1</v>
      </c>
      <c r="HM162" s="25">
        <f t="shared" si="1139"/>
        <v>2</v>
      </c>
      <c r="HN162" s="25">
        <f t="shared" si="1139"/>
        <v>0</v>
      </c>
      <c r="HO162" s="25">
        <f t="shared" si="1139"/>
        <v>0</v>
      </c>
      <c r="HP162" s="25">
        <f t="shared" si="1139"/>
        <v>0</v>
      </c>
      <c r="HQ162" s="25">
        <f t="shared" si="1139"/>
        <v>1</v>
      </c>
      <c r="HR162" s="25">
        <f t="shared" si="1139"/>
        <v>0</v>
      </c>
      <c r="HS162" s="25">
        <f t="shared" si="1139"/>
        <v>0</v>
      </c>
      <c r="HT162" s="25">
        <f t="shared" si="1139"/>
        <v>1</v>
      </c>
      <c r="HU162" s="25">
        <f t="shared" si="1139"/>
        <v>1</v>
      </c>
      <c r="HV162" s="25">
        <f t="shared" si="1139"/>
        <v>0</v>
      </c>
      <c r="HW162" s="25">
        <f t="shared" si="1139"/>
        <v>0</v>
      </c>
      <c r="HX162" s="62">
        <f>SUM(GS162:HW162)</f>
        <v>12</v>
      </c>
      <c r="HY162" s="525" t="s">
        <v>110</v>
      </c>
    </row>
    <row r="163" spans="1:233" ht="13.8" thickBot="1">
      <c r="A163" s="502" t="s">
        <v>6</v>
      </c>
      <c r="B163" s="10">
        <f t="shared" ref="B163:AI163" si="1140">COUNT($AG3:$AG161)</f>
        <v>148</v>
      </c>
      <c r="C163" s="10">
        <f t="shared" si="1140"/>
        <v>148</v>
      </c>
      <c r="D163" s="10">
        <f t="shared" si="1140"/>
        <v>148</v>
      </c>
      <c r="E163" s="10">
        <f t="shared" si="1140"/>
        <v>148</v>
      </c>
      <c r="F163" s="10">
        <f t="shared" si="1140"/>
        <v>148</v>
      </c>
      <c r="G163" s="14">
        <f t="shared" si="1140"/>
        <v>148</v>
      </c>
      <c r="H163" s="10">
        <f t="shared" si="1140"/>
        <v>148</v>
      </c>
      <c r="I163" s="10">
        <f t="shared" si="1140"/>
        <v>148</v>
      </c>
      <c r="J163" s="10">
        <f t="shared" si="1140"/>
        <v>148</v>
      </c>
      <c r="K163" s="10">
        <f t="shared" si="1140"/>
        <v>148</v>
      </c>
      <c r="L163" s="14">
        <f t="shared" si="1140"/>
        <v>148</v>
      </c>
      <c r="M163" s="10">
        <f t="shared" si="1140"/>
        <v>148</v>
      </c>
      <c r="N163" s="10">
        <f t="shared" si="1140"/>
        <v>148</v>
      </c>
      <c r="O163" s="10">
        <f t="shared" si="1140"/>
        <v>148</v>
      </c>
      <c r="P163" s="10">
        <f t="shared" si="1140"/>
        <v>148</v>
      </c>
      <c r="Q163" s="14">
        <f t="shared" si="1140"/>
        <v>148</v>
      </c>
      <c r="R163" s="10">
        <f t="shared" si="1140"/>
        <v>148</v>
      </c>
      <c r="S163" s="10">
        <f t="shared" si="1140"/>
        <v>148</v>
      </c>
      <c r="T163" s="10">
        <f t="shared" si="1140"/>
        <v>148</v>
      </c>
      <c r="U163" s="10">
        <f t="shared" si="1140"/>
        <v>148</v>
      </c>
      <c r="V163" s="14">
        <f t="shared" si="1140"/>
        <v>148</v>
      </c>
      <c r="W163" s="10">
        <f t="shared" si="1140"/>
        <v>148</v>
      </c>
      <c r="X163" s="10">
        <f t="shared" si="1140"/>
        <v>148</v>
      </c>
      <c r="Y163" s="10">
        <f t="shared" si="1140"/>
        <v>148</v>
      </c>
      <c r="Z163" s="10">
        <f t="shared" si="1140"/>
        <v>148</v>
      </c>
      <c r="AA163" s="14">
        <f t="shared" si="1140"/>
        <v>148</v>
      </c>
      <c r="AB163" s="10">
        <f t="shared" si="1140"/>
        <v>148</v>
      </c>
      <c r="AC163" s="10">
        <f t="shared" si="1140"/>
        <v>148</v>
      </c>
      <c r="AD163" s="10">
        <f t="shared" si="1140"/>
        <v>148</v>
      </c>
      <c r="AE163" s="10">
        <f t="shared" si="1140"/>
        <v>148</v>
      </c>
      <c r="AF163" s="10">
        <f t="shared" si="1140"/>
        <v>148</v>
      </c>
      <c r="AG163" s="14">
        <f t="shared" si="1140"/>
        <v>148</v>
      </c>
      <c r="AH163" s="10">
        <f t="shared" si="1140"/>
        <v>148</v>
      </c>
      <c r="AI163" s="10">
        <f t="shared" si="1140"/>
        <v>148</v>
      </c>
      <c r="AJ163" s="544" t="s">
        <v>45</v>
      </c>
      <c r="AK163" s="19">
        <f t="shared" ref="AK163:BO163" si="1141">B$168</f>
        <v>0.99</v>
      </c>
      <c r="AL163" s="19">
        <f t="shared" si="1141"/>
        <v>2.42</v>
      </c>
      <c r="AM163" s="19">
        <f t="shared" si="1141"/>
        <v>1.9</v>
      </c>
      <c r="AN163" s="19">
        <f t="shared" si="1141"/>
        <v>1.84</v>
      </c>
      <c r="AO163" s="19">
        <f t="shared" si="1141"/>
        <v>1.39</v>
      </c>
      <c r="AP163" s="19">
        <f t="shared" si="1141"/>
        <v>2.1</v>
      </c>
      <c r="AQ163" s="19">
        <f t="shared" si="1141"/>
        <v>3.14</v>
      </c>
      <c r="AR163" s="19">
        <f t="shared" si="1141"/>
        <v>1.88</v>
      </c>
      <c r="AS163" s="19">
        <f t="shared" si="1141"/>
        <v>1.81</v>
      </c>
      <c r="AT163" s="19">
        <f t="shared" si="1141"/>
        <v>1.9</v>
      </c>
      <c r="AU163" s="19">
        <f t="shared" si="1141"/>
        <v>1.76</v>
      </c>
      <c r="AV163" s="19">
        <f t="shared" si="1141"/>
        <v>1.77</v>
      </c>
      <c r="AW163" s="19">
        <f t="shared" si="1141"/>
        <v>1.99</v>
      </c>
      <c r="AX163" s="19">
        <f t="shared" si="1141"/>
        <v>1.48</v>
      </c>
      <c r="AY163" s="19">
        <f t="shared" si="1141"/>
        <v>3.11</v>
      </c>
      <c r="AZ163" s="19">
        <f t="shared" si="1141"/>
        <v>2.09</v>
      </c>
      <c r="BA163" s="19">
        <f t="shared" si="1141"/>
        <v>1.1399999999999999</v>
      </c>
      <c r="BB163" s="19">
        <f t="shared" si="1141"/>
        <v>1.41</v>
      </c>
      <c r="BC163" s="19">
        <f t="shared" si="1141"/>
        <v>1.64</v>
      </c>
      <c r="BD163" s="19">
        <f t="shared" si="1141"/>
        <v>2.5499999999999998</v>
      </c>
      <c r="BE163" s="19">
        <f t="shared" si="1141"/>
        <v>2.4</v>
      </c>
      <c r="BF163" s="19">
        <f t="shared" si="1141"/>
        <v>1.93</v>
      </c>
      <c r="BG163" s="19">
        <f t="shared" si="1141"/>
        <v>1.04</v>
      </c>
      <c r="BH163" s="19">
        <f t="shared" si="1141"/>
        <v>1.58</v>
      </c>
      <c r="BI163" s="19">
        <f t="shared" si="1141"/>
        <v>2.2000000000000002</v>
      </c>
      <c r="BJ163" s="19">
        <f t="shared" si="1141"/>
        <v>1.78</v>
      </c>
      <c r="BK163" s="19">
        <f t="shared" si="1141"/>
        <v>1.58</v>
      </c>
      <c r="BL163" s="19">
        <f t="shared" si="1141"/>
        <v>2.04</v>
      </c>
      <c r="BM163" s="19">
        <f t="shared" si="1141"/>
        <v>2.82</v>
      </c>
      <c r="BN163" s="19">
        <f t="shared" si="1141"/>
        <v>1.94</v>
      </c>
      <c r="BO163" s="19">
        <f t="shared" si="1141"/>
        <v>1.76</v>
      </c>
      <c r="BP163" s="567" t="s">
        <v>37</v>
      </c>
      <c r="BQ163" s="4" t="s">
        <v>47</v>
      </c>
      <c r="BR163" s="47">
        <f t="shared" ref="BR163:CV163" si="1142">AK163</f>
        <v>0.99</v>
      </c>
      <c r="BS163" s="47">
        <f t="shared" si="1142"/>
        <v>2.42</v>
      </c>
      <c r="BT163" s="47">
        <f t="shared" si="1142"/>
        <v>1.9</v>
      </c>
      <c r="BU163" s="47">
        <f t="shared" si="1142"/>
        <v>1.84</v>
      </c>
      <c r="BV163" s="47">
        <f t="shared" si="1142"/>
        <v>1.39</v>
      </c>
      <c r="BW163" s="47">
        <f t="shared" si="1142"/>
        <v>2.1</v>
      </c>
      <c r="BX163" s="47">
        <f t="shared" si="1142"/>
        <v>3.14</v>
      </c>
      <c r="BY163" s="47">
        <f t="shared" si="1142"/>
        <v>1.88</v>
      </c>
      <c r="BZ163" s="47">
        <f t="shared" si="1142"/>
        <v>1.81</v>
      </c>
      <c r="CA163" s="47">
        <f t="shared" si="1142"/>
        <v>1.9</v>
      </c>
      <c r="CB163" s="47">
        <f t="shared" si="1142"/>
        <v>1.76</v>
      </c>
      <c r="CC163" s="47">
        <f t="shared" si="1142"/>
        <v>1.77</v>
      </c>
      <c r="CD163" s="47">
        <f t="shared" si="1142"/>
        <v>1.99</v>
      </c>
      <c r="CE163" s="47">
        <f t="shared" si="1142"/>
        <v>1.48</v>
      </c>
      <c r="CF163" s="47">
        <f t="shared" si="1142"/>
        <v>3.11</v>
      </c>
      <c r="CG163" s="47">
        <f t="shared" si="1142"/>
        <v>2.09</v>
      </c>
      <c r="CH163" s="47">
        <f t="shared" si="1142"/>
        <v>1.1399999999999999</v>
      </c>
      <c r="CI163" s="47">
        <f t="shared" si="1142"/>
        <v>1.41</v>
      </c>
      <c r="CJ163" s="47">
        <f t="shared" si="1142"/>
        <v>1.64</v>
      </c>
      <c r="CK163" s="47">
        <f t="shared" si="1142"/>
        <v>2.5499999999999998</v>
      </c>
      <c r="CL163" s="47">
        <f t="shared" si="1142"/>
        <v>2.4</v>
      </c>
      <c r="CM163" s="47">
        <f t="shared" si="1142"/>
        <v>1.93</v>
      </c>
      <c r="CN163" s="47">
        <f t="shared" si="1142"/>
        <v>1.04</v>
      </c>
      <c r="CO163" s="47">
        <f t="shared" si="1142"/>
        <v>1.58</v>
      </c>
      <c r="CP163" s="47">
        <f t="shared" si="1142"/>
        <v>2.2000000000000002</v>
      </c>
      <c r="CQ163" s="47">
        <f t="shared" si="1142"/>
        <v>1.78</v>
      </c>
      <c r="CR163" s="47">
        <f t="shared" si="1142"/>
        <v>1.58</v>
      </c>
      <c r="CS163" s="47">
        <f t="shared" si="1142"/>
        <v>2.04</v>
      </c>
      <c r="CT163" s="47">
        <f t="shared" si="1142"/>
        <v>2.82</v>
      </c>
      <c r="CU163" s="47">
        <f t="shared" si="1142"/>
        <v>1.94</v>
      </c>
      <c r="CV163" s="47">
        <f t="shared" si="1142"/>
        <v>1.76</v>
      </c>
      <c r="CW163" s="500"/>
      <c r="CX163" s="389"/>
      <c r="CY163" s="389"/>
      <c r="CZ163" s="389"/>
      <c r="DA163" s="389"/>
      <c r="DB163" s="389"/>
      <c r="DC163" s="389"/>
      <c r="DD163" s="389"/>
      <c r="DE163" s="389"/>
      <c r="DF163" s="389"/>
      <c r="DG163" s="389"/>
      <c r="DH163" s="389"/>
      <c r="DI163" s="389"/>
      <c r="DJ163" s="389"/>
      <c r="DK163" s="389"/>
      <c r="DL163" s="389"/>
      <c r="DM163" s="389"/>
      <c r="DN163" s="389"/>
      <c r="DO163" s="389"/>
      <c r="DP163" s="389"/>
      <c r="DQ163" s="389"/>
      <c r="DR163" s="389"/>
      <c r="DS163" s="389"/>
      <c r="DT163" s="389"/>
      <c r="DU163" s="389"/>
      <c r="DV163" s="389"/>
      <c r="DW163" s="389"/>
      <c r="DX163" s="389"/>
      <c r="DY163" s="389"/>
      <c r="DZ163" s="389"/>
      <c r="EA163" s="389"/>
      <c r="EB163" s="389"/>
      <c r="EC163" s="500"/>
      <c r="FH163" t="s">
        <v>110</v>
      </c>
      <c r="FI163" s="507">
        <f>SUM(ED162:FH162)</f>
        <v>1568</v>
      </c>
      <c r="FJ163" s="564" t="s">
        <v>90</v>
      </c>
      <c r="GP163" s="507">
        <f>SUM(GP3:GP161)</f>
        <v>119</v>
      </c>
      <c r="GQ163" s="525" t="s">
        <v>220</v>
      </c>
      <c r="GR163" s="500"/>
      <c r="HX163" s="507">
        <f>SUM(HX3:HX161)</f>
        <v>12</v>
      </c>
      <c r="HY163" s="525" t="s">
        <v>109</v>
      </c>
    </row>
    <row r="164" spans="1:233" ht="15.6" thickBot="1">
      <c r="A164" s="502" t="s">
        <v>7</v>
      </c>
      <c r="B164" s="417">
        <f t="shared" ref="B164:AF164" si="1143">B162/B163</f>
        <v>0.10587837837837832</v>
      </c>
      <c r="C164" s="417">
        <f t="shared" si="1143"/>
        <v>9.7432432432432423E-2</v>
      </c>
      <c r="D164" s="417">
        <f t="shared" si="1143"/>
        <v>0.14385135135135138</v>
      </c>
      <c r="E164" s="417">
        <f t="shared" si="1143"/>
        <v>0.10040540540540543</v>
      </c>
      <c r="F164" s="417">
        <f t="shared" si="1143"/>
        <v>0.10222972972972974</v>
      </c>
      <c r="G164" s="964">
        <f t="shared" si="1143"/>
        <v>0.14662162162162165</v>
      </c>
      <c r="H164" s="417">
        <f t="shared" si="1143"/>
        <v>0.1459459459459459</v>
      </c>
      <c r="I164" s="417">
        <f t="shared" si="1143"/>
        <v>9.62837837837838E-2</v>
      </c>
      <c r="J164" s="417">
        <f t="shared" si="1143"/>
        <v>9.2027027027027017E-2</v>
      </c>
      <c r="K164" s="417">
        <f t="shared" si="1143"/>
        <v>9.5337837837837794E-2</v>
      </c>
      <c r="L164" s="964">
        <f t="shared" si="1143"/>
        <v>9.0270270270270236E-2</v>
      </c>
      <c r="M164" s="417">
        <f t="shared" si="1143"/>
        <v>0.11614864864864863</v>
      </c>
      <c r="N164" s="417">
        <f t="shared" si="1143"/>
        <v>0.11905405405405403</v>
      </c>
      <c r="O164" s="417">
        <f t="shared" si="1143"/>
        <v>0.1183108108108108</v>
      </c>
      <c r="P164" s="417">
        <f t="shared" si="1143"/>
        <v>0.14378378378378379</v>
      </c>
      <c r="Q164" s="964">
        <f t="shared" si="1143"/>
        <v>0.13195945945945944</v>
      </c>
      <c r="R164" s="417">
        <f t="shared" si="1143"/>
        <v>0.11202702702702702</v>
      </c>
      <c r="S164" s="417">
        <f t="shared" si="1143"/>
        <v>8.4459459459459429E-2</v>
      </c>
      <c r="T164" s="417">
        <f t="shared" si="1143"/>
        <v>0.15101351351351358</v>
      </c>
      <c r="U164" s="417">
        <f t="shared" si="1143"/>
        <v>0.14513513513513515</v>
      </c>
      <c r="V164" s="964">
        <f t="shared" si="1143"/>
        <v>0.16763513513513512</v>
      </c>
      <c r="W164" s="417">
        <f t="shared" si="1143"/>
        <v>9.3851351351351336E-2</v>
      </c>
      <c r="X164" s="417">
        <f t="shared" si="1143"/>
        <v>6.6891891891891889E-2</v>
      </c>
      <c r="Y164" s="417">
        <f t="shared" si="1143"/>
        <v>0.10999999999999999</v>
      </c>
      <c r="Z164" s="417">
        <f t="shared" si="1143"/>
        <v>9.2162162162162165E-2</v>
      </c>
      <c r="AA164" s="964">
        <f t="shared" si="1143"/>
        <v>0.11999999999999997</v>
      </c>
      <c r="AB164" s="417">
        <f t="shared" si="1143"/>
        <v>0.14317567567567566</v>
      </c>
      <c r="AC164" s="417">
        <f t="shared" si="1143"/>
        <v>0.11804054054054058</v>
      </c>
      <c r="AD164" s="417">
        <f t="shared" si="1143"/>
        <v>0.14655405405405406</v>
      </c>
      <c r="AE164" s="417">
        <f t="shared" si="1143"/>
        <v>0.13979729729729731</v>
      </c>
      <c r="AF164" s="417">
        <f t="shared" si="1143"/>
        <v>0.12641891891891893</v>
      </c>
      <c r="AG164" s="174" t="s">
        <v>12</v>
      </c>
      <c r="AJ164" s="564" t="s">
        <v>35</v>
      </c>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993" t="s">
        <v>110</v>
      </c>
      <c r="BO164" s="994"/>
      <c r="BP164" s="566">
        <f>SUM(AK162:BO162)</f>
        <v>2</v>
      </c>
      <c r="BQ164" s="4" t="s">
        <v>6</v>
      </c>
      <c r="BR164" s="53">
        <f t="shared" ref="BR164:CV164" si="1144">COUNT(BR18:BR161)</f>
        <v>0</v>
      </c>
      <c r="BS164" s="53">
        <f t="shared" si="1144"/>
        <v>0</v>
      </c>
      <c r="BT164" s="53">
        <f t="shared" si="1144"/>
        <v>0</v>
      </c>
      <c r="BU164" s="53">
        <f t="shared" si="1144"/>
        <v>0</v>
      </c>
      <c r="BV164" s="53">
        <f t="shared" si="1144"/>
        <v>0</v>
      </c>
      <c r="BW164" s="53">
        <f t="shared" si="1144"/>
        <v>0</v>
      </c>
      <c r="BX164" s="53">
        <f t="shared" si="1144"/>
        <v>1</v>
      </c>
      <c r="BY164" s="53">
        <f t="shared" si="1144"/>
        <v>0</v>
      </c>
      <c r="BZ164" s="53">
        <f t="shared" si="1144"/>
        <v>0</v>
      </c>
      <c r="CA164" s="53">
        <f t="shared" si="1144"/>
        <v>0</v>
      </c>
      <c r="CB164" s="53">
        <f t="shared" si="1144"/>
        <v>0</v>
      </c>
      <c r="CC164" s="53">
        <f t="shared" si="1144"/>
        <v>0</v>
      </c>
      <c r="CD164" s="53">
        <f t="shared" si="1144"/>
        <v>0</v>
      </c>
      <c r="CE164" s="53">
        <f t="shared" si="1144"/>
        <v>0</v>
      </c>
      <c r="CF164" s="53">
        <f t="shared" si="1144"/>
        <v>1</v>
      </c>
      <c r="CG164" s="53">
        <f t="shared" si="1144"/>
        <v>0</v>
      </c>
      <c r="CH164" s="53">
        <f t="shared" si="1144"/>
        <v>0</v>
      </c>
      <c r="CI164" s="53">
        <f t="shared" si="1144"/>
        <v>0</v>
      </c>
      <c r="CJ164" s="53">
        <f t="shared" si="1144"/>
        <v>0</v>
      </c>
      <c r="CK164" s="53">
        <f t="shared" si="1144"/>
        <v>0</v>
      </c>
      <c r="CL164" s="53">
        <f t="shared" si="1144"/>
        <v>0</v>
      </c>
      <c r="CM164" s="53">
        <f t="shared" si="1144"/>
        <v>0</v>
      </c>
      <c r="CN164" s="53">
        <f t="shared" si="1144"/>
        <v>0</v>
      </c>
      <c r="CO164" s="53">
        <f t="shared" si="1144"/>
        <v>0</v>
      </c>
      <c r="CP164" s="53">
        <f t="shared" si="1144"/>
        <v>0</v>
      </c>
      <c r="CQ164" s="53">
        <f t="shared" si="1144"/>
        <v>0</v>
      </c>
      <c r="CR164" s="53">
        <f t="shared" si="1144"/>
        <v>0</v>
      </c>
      <c r="CS164" s="53">
        <f t="shared" si="1144"/>
        <v>0</v>
      </c>
      <c r="CT164" s="53">
        <f t="shared" si="1144"/>
        <v>0</v>
      </c>
      <c r="CU164" s="53">
        <f t="shared" si="1144"/>
        <v>0</v>
      </c>
      <c r="CV164" s="53">
        <f t="shared" si="1144"/>
        <v>0</v>
      </c>
      <c r="CW164" s="501" t="s">
        <v>13</v>
      </c>
      <c r="CX164" s="571">
        <f t="shared" ref="CX164:EB164" si="1145">MAX(B18:B161)</f>
        <v>0.93</v>
      </c>
      <c r="CY164" s="571">
        <f t="shared" si="1145"/>
        <v>2.42</v>
      </c>
      <c r="CZ164" s="571">
        <f t="shared" si="1145"/>
        <v>1.9</v>
      </c>
      <c r="DA164" s="571">
        <f t="shared" si="1145"/>
        <v>1.84</v>
      </c>
      <c r="DB164" s="571">
        <f t="shared" si="1145"/>
        <v>1.39</v>
      </c>
      <c r="DC164" s="571">
        <f t="shared" si="1145"/>
        <v>2.1</v>
      </c>
      <c r="DD164" s="571">
        <f t="shared" si="1145"/>
        <v>3.14</v>
      </c>
      <c r="DE164" s="571">
        <f t="shared" si="1145"/>
        <v>1.88</v>
      </c>
      <c r="DF164" s="571">
        <f t="shared" si="1145"/>
        <v>1.81</v>
      </c>
      <c r="DG164" s="571">
        <f t="shared" si="1145"/>
        <v>1.9</v>
      </c>
      <c r="DH164" s="571">
        <f t="shared" si="1145"/>
        <v>1.76</v>
      </c>
      <c r="DI164" s="571">
        <f t="shared" si="1145"/>
        <v>1.77</v>
      </c>
      <c r="DJ164" s="571">
        <f t="shared" si="1145"/>
        <v>1.99</v>
      </c>
      <c r="DK164" s="571">
        <f t="shared" si="1145"/>
        <v>1.48</v>
      </c>
      <c r="DL164" s="571">
        <f t="shared" si="1145"/>
        <v>3.11</v>
      </c>
      <c r="DM164" s="571">
        <f t="shared" si="1145"/>
        <v>2.09</v>
      </c>
      <c r="DN164" s="571">
        <f t="shared" si="1145"/>
        <v>1.1399999999999999</v>
      </c>
      <c r="DO164" s="571">
        <f t="shared" si="1145"/>
        <v>1.41</v>
      </c>
      <c r="DP164" s="571">
        <f t="shared" si="1145"/>
        <v>1.64</v>
      </c>
      <c r="DQ164" s="571">
        <f t="shared" si="1145"/>
        <v>2.5499999999999998</v>
      </c>
      <c r="DR164" s="571">
        <f t="shared" si="1145"/>
        <v>2.4</v>
      </c>
      <c r="DS164" s="571">
        <f t="shared" si="1145"/>
        <v>1.93</v>
      </c>
      <c r="DT164" s="571">
        <f t="shared" si="1145"/>
        <v>1.04</v>
      </c>
      <c r="DU164" s="571">
        <f t="shared" si="1145"/>
        <v>1.58</v>
      </c>
      <c r="DV164" s="571">
        <f t="shared" si="1145"/>
        <v>2.2000000000000002</v>
      </c>
      <c r="DW164" s="571">
        <f t="shared" si="1145"/>
        <v>1.78</v>
      </c>
      <c r="DX164" s="571">
        <f t="shared" si="1145"/>
        <v>1.58</v>
      </c>
      <c r="DY164" s="571">
        <f t="shared" si="1145"/>
        <v>2.04</v>
      </c>
      <c r="DZ164" s="571">
        <f t="shared" si="1145"/>
        <v>2.82</v>
      </c>
      <c r="EA164" s="571">
        <f t="shared" si="1145"/>
        <v>1.94</v>
      </c>
      <c r="EB164" s="571">
        <f t="shared" si="1145"/>
        <v>1.45</v>
      </c>
      <c r="EC164" s="501" t="s">
        <v>12</v>
      </c>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c r="FF164" s="18"/>
      <c r="FG164" s="18"/>
      <c r="FH164" s="18" t="s">
        <v>6</v>
      </c>
      <c r="FI164" s="507">
        <f>COUNT(FI3:FI161)</f>
        <v>159</v>
      </c>
      <c r="FJ164" s="544"/>
      <c r="FK164" s="19"/>
      <c r="FL164" s="19"/>
      <c r="FM164" s="19" t="str">
        <f t="shared" ref="FM164:GO164" si="1146">EC$164</f>
        <v xml:space="preserve"> </v>
      </c>
      <c r="FN164" s="19">
        <f t="shared" si="1146"/>
        <v>0</v>
      </c>
      <c r="FO164" s="19">
        <f t="shared" si="1146"/>
        <v>0</v>
      </c>
      <c r="FP164" s="19">
        <f t="shared" si="1146"/>
        <v>0</v>
      </c>
      <c r="FQ164" s="19">
        <f t="shared" si="1146"/>
        <v>0</v>
      </c>
      <c r="FR164" s="19">
        <f t="shared" si="1146"/>
        <v>0</v>
      </c>
      <c r="FS164" s="19">
        <f t="shared" si="1146"/>
        <v>0</v>
      </c>
      <c r="FT164" s="19">
        <f t="shared" si="1146"/>
        <v>0</v>
      </c>
      <c r="FU164" s="19">
        <f t="shared" si="1146"/>
        <v>0</v>
      </c>
      <c r="FV164" s="19">
        <f t="shared" si="1146"/>
        <v>0</v>
      </c>
      <c r="FW164" s="19">
        <f t="shared" si="1146"/>
        <v>0</v>
      </c>
      <c r="FX164" s="19">
        <f t="shared" si="1146"/>
        <v>0</v>
      </c>
      <c r="FY164" s="19">
        <f t="shared" si="1146"/>
        <v>0</v>
      </c>
      <c r="FZ164" s="19">
        <f t="shared" si="1146"/>
        <v>0</v>
      </c>
      <c r="GA164" s="19">
        <f t="shared" si="1146"/>
        <v>0</v>
      </c>
      <c r="GB164" s="19">
        <f t="shared" si="1146"/>
        <v>0</v>
      </c>
      <c r="GC164" s="19">
        <f t="shared" si="1146"/>
        <v>0</v>
      </c>
      <c r="GD164" s="19">
        <f t="shared" si="1146"/>
        <v>0</v>
      </c>
      <c r="GE164" s="19">
        <f t="shared" si="1146"/>
        <v>0</v>
      </c>
      <c r="GF164" s="19">
        <f t="shared" si="1146"/>
        <v>0</v>
      </c>
      <c r="GG164" s="19">
        <f t="shared" si="1146"/>
        <v>0</v>
      </c>
      <c r="GH164" s="19">
        <f t="shared" si="1146"/>
        <v>0</v>
      </c>
      <c r="GI164" s="19">
        <f t="shared" si="1146"/>
        <v>0</v>
      </c>
      <c r="GJ164" s="19">
        <f t="shared" si="1146"/>
        <v>0</v>
      </c>
      <c r="GK164" s="19">
        <f t="shared" si="1146"/>
        <v>0</v>
      </c>
      <c r="GL164" s="19">
        <f t="shared" si="1146"/>
        <v>0</v>
      </c>
      <c r="GM164" s="19">
        <f t="shared" si="1146"/>
        <v>0</v>
      </c>
      <c r="GN164" s="19">
        <f t="shared" si="1146"/>
        <v>0</v>
      </c>
      <c r="GO164" s="19">
        <f t="shared" si="1146"/>
        <v>0</v>
      </c>
      <c r="GP164" s="567" t="s">
        <v>91</v>
      </c>
      <c r="GQ164" s="501" t="s">
        <v>47</v>
      </c>
      <c r="GR164" s="544" t="s">
        <v>45</v>
      </c>
      <c r="GS164" s="19"/>
      <c r="GT164" s="19"/>
      <c r="GU164" s="19"/>
      <c r="GV164" s="19"/>
      <c r="GW164" s="19" t="str">
        <f t="shared" ref="GW164:HW164" si="1147">FM$164</f>
        <v xml:space="preserve"> </v>
      </c>
      <c r="GX164" s="19">
        <f t="shared" si="1147"/>
        <v>0</v>
      </c>
      <c r="GY164" s="19">
        <f t="shared" si="1147"/>
        <v>0</v>
      </c>
      <c r="GZ164" s="19">
        <f t="shared" si="1147"/>
        <v>0</v>
      </c>
      <c r="HA164" s="19">
        <f t="shared" si="1147"/>
        <v>0</v>
      </c>
      <c r="HB164" s="19">
        <f t="shared" si="1147"/>
        <v>0</v>
      </c>
      <c r="HC164" s="19">
        <f t="shared" si="1147"/>
        <v>0</v>
      </c>
      <c r="HD164" s="19">
        <f t="shared" si="1147"/>
        <v>0</v>
      </c>
      <c r="HE164" s="19">
        <f t="shared" si="1147"/>
        <v>0</v>
      </c>
      <c r="HF164" s="19">
        <f t="shared" si="1147"/>
        <v>0</v>
      </c>
      <c r="HG164" s="19">
        <f t="shared" si="1147"/>
        <v>0</v>
      </c>
      <c r="HH164" s="19">
        <f t="shared" si="1147"/>
        <v>0</v>
      </c>
      <c r="HI164" s="19">
        <f t="shared" si="1147"/>
        <v>0</v>
      </c>
      <c r="HJ164" s="19">
        <f t="shared" si="1147"/>
        <v>0</v>
      </c>
      <c r="HK164" s="19">
        <f t="shared" si="1147"/>
        <v>0</v>
      </c>
      <c r="HL164" s="19">
        <f t="shared" si="1147"/>
        <v>0</v>
      </c>
      <c r="HM164" s="19">
        <f t="shared" si="1147"/>
        <v>0</v>
      </c>
      <c r="HN164" s="19">
        <f t="shared" si="1147"/>
        <v>0</v>
      </c>
      <c r="HO164" s="19">
        <f t="shared" si="1147"/>
        <v>0</v>
      </c>
      <c r="HP164" s="19">
        <f t="shared" si="1147"/>
        <v>0</v>
      </c>
      <c r="HQ164" s="19">
        <f t="shared" si="1147"/>
        <v>0</v>
      </c>
      <c r="HR164" s="19">
        <f t="shared" si="1147"/>
        <v>0</v>
      </c>
      <c r="HS164" s="19">
        <f t="shared" si="1147"/>
        <v>0</v>
      </c>
      <c r="HT164" s="19">
        <f t="shared" si="1147"/>
        <v>0</v>
      </c>
      <c r="HU164" s="19">
        <f t="shared" si="1147"/>
        <v>0</v>
      </c>
      <c r="HV164" s="19">
        <f t="shared" si="1147"/>
        <v>0</v>
      </c>
      <c r="HW164" s="19">
        <f t="shared" si="1147"/>
        <v>0</v>
      </c>
      <c r="HX164" s="567" t="s">
        <v>93</v>
      </c>
      <c r="HY164" s="501"/>
    </row>
    <row r="165" spans="1:233" ht="15.6">
      <c r="A165" s="502"/>
      <c r="B165" s="415"/>
      <c r="C165" s="415"/>
      <c r="D165" s="415"/>
      <c r="E165" s="415"/>
      <c r="F165" s="415"/>
      <c r="G165" s="965"/>
      <c r="H165" s="415"/>
      <c r="I165" s="415"/>
      <c r="J165" s="415"/>
      <c r="K165" s="415"/>
      <c r="L165" s="965"/>
      <c r="M165" s="415"/>
      <c r="N165" s="415"/>
      <c r="O165" s="415"/>
      <c r="P165" s="415"/>
      <c r="Q165" s="965"/>
      <c r="R165" s="415"/>
      <c r="S165" s="415"/>
      <c r="T165" s="415"/>
      <c r="U165" s="415"/>
      <c r="V165" s="965"/>
      <c r="W165" s="415"/>
      <c r="X165" s="415"/>
      <c r="Y165" s="415"/>
      <c r="Z165" s="415"/>
      <c r="AA165" s="965"/>
      <c r="AB165" s="415"/>
      <c r="AC165" s="415"/>
      <c r="AD165" s="415"/>
      <c r="AE165" s="415"/>
      <c r="AF165" s="415"/>
      <c r="AG165" s="175">
        <f>MAX(AG3:AG161)</f>
        <v>8.7799999999999994</v>
      </c>
      <c r="AH165" s="19">
        <f>MAX(AH3:AH161)</f>
        <v>3.14</v>
      </c>
      <c r="AI165" s="74">
        <f>MAX(AI3:AI161)</f>
        <v>18</v>
      </c>
      <c r="AJ165" s="544"/>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995" t="s">
        <v>219</v>
      </c>
      <c r="BO165" s="995"/>
      <c r="BP165" s="615">
        <f>MAX(AK163:BO163)</f>
        <v>3.14</v>
      </c>
      <c r="BQ165" s="4">
        <v>1</v>
      </c>
      <c r="BR165" s="17" t="str">
        <f t="shared" ref="BR165:CV165" si="1148">IF(BR164=0," ",MAX(BR18:BR161))</f>
        <v xml:space="preserve"> </v>
      </c>
      <c r="BS165" s="17" t="str">
        <f t="shared" si="1148"/>
        <v xml:space="preserve"> </v>
      </c>
      <c r="BT165" s="17" t="str">
        <f t="shared" si="1148"/>
        <v xml:space="preserve"> </v>
      </c>
      <c r="BU165" s="17" t="str">
        <f t="shared" si="1148"/>
        <v xml:space="preserve"> </v>
      </c>
      <c r="BV165" s="17" t="str">
        <f t="shared" si="1148"/>
        <v xml:space="preserve"> </v>
      </c>
      <c r="BW165" s="17" t="str">
        <f t="shared" si="1148"/>
        <v xml:space="preserve"> </v>
      </c>
      <c r="BX165" s="17">
        <f t="shared" si="1148"/>
        <v>1992</v>
      </c>
      <c r="BY165" s="17" t="str">
        <f t="shared" si="1148"/>
        <v xml:space="preserve"> </v>
      </c>
      <c r="BZ165" s="17" t="str">
        <f t="shared" si="1148"/>
        <v xml:space="preserve"> </v>
      </c>
      <c r="CA165" s="17" t="str">
        <f t="shared" si="1148"/>
        <v xml:space="preserve"> </v>
      </c>
      <c r="CB165" s="17" t="str">
        <f t="shared" si="1148"/>
        <v xml:space="preserve"> </v>
      </c>
      <c r="CC165" s="17" t="str">
        <f t="shared" si="1148"/>
        <v xml:space="preserve"> </v>
      </c>
      <c r="CD165" s="17" t="str">
        <f t="shared" si="1148"/>
        <v xml:space="preserve"> </v>
      </c>
      <c r="CE165" s="17" t="str">
        <f t="shared" si="1148"/>
        <v xml:space="preserve"> </v>
      </c>
      <c r="CF165" s="17">
        <f t="shared" si="1148"/>
        <v>1912</v>
      </c>
      <c r="CG165" s="17" t="str">
        <f t="shared" si="1148"/>
        <v xml:space="preserve"> </v>
      </c>
      <c r="CH165" s="17" t="str">
        <f t="shared" si="1148"/>
        <v xml:space="preserve"> </v>
      </c>
      <c r="CI165" s="17" t="str">
        <f t="shared" si="1148"/>
        <v xml:space="preserve"> </v>
      </c>
      <c r="CJ165" s="17" t="str">
        <f t="shared" si="1148"/>
        <v xml:space="preserve"> </v>
      </c>
      <c r="CK165" s="17" t="str">
        <f t="shared" si="1148"/>
        <v xml:space="preserve"> </v>
      </c>
      <c r="CL165" s="17" t="str">
        <f t="shared" si="1148"/>
        <v xml:space="preserve"> </v>
      </c>
      <c r="CM165" s="17" t="str">
        <f t="shared" si="1148"/>
        <v xml:space="preserve"> </v>
      </c>
      <c r="CN165" s="17" t="str">
        <f t="shared" si="1148"/>
        <v xml:space="preserve"> </v>
      </c>
      <c r="CO165" s="17" t="str">
        <f t="shared" si="1148"/>
        <v xml:space="preserve"> </v>
      </c>
      <c r="CP165" s="17" t="str">
        <f t="shared" si="1148"/>
        <v xml:space="preserve"> </v>
      </c>
      <c r="CQ165" s="17" t="str">
        <f t="shared" si="1148"/>
        <v xml:space="preserve"> </v>
      </c>
      <c r="CR165" s="17" t="str">
        <f t="shared" si="1148"/>
        <v xml:space="preserve"> </v>
      </c>
      <c r="CS165" s="17" t="str">
        <f t="shared" si="1148"/>
        <v xml:space="preserve"> </v>
      </c>
      <c r="CT165" s="17" t="str">
        <f t="shared" si="1148"/>
        <v xml:space="preserve"> </v>
      </c>
      <c r="CU165" s="17" t="str">
        <f t="shared" si="1148"/>
        <v xml:space="preserve"> </v>
      </c>
      <c r="CV165" s="17" t="str">
        <f t="shared" si="1148"/>
        <v xml:space="preserve"> </v>
      </c>
      <c r="CW165" s="501" t="s">
        <v>6</v>
      </c>
      <c r="CX165" s="426">
        <f t="shared" ref="CX165:EB165" si="1149">COUNT(CX18:CX161)</f>
        <v>0</v>
      </c>
      <c r="CY165" s="426">
        <f t="shared" si="1149"/>
        <v>1</v>
      </c>
      <c r="CZ165" s="426">
        <f t="shared" si="1149"/>
        <v>1</v>
      </c>
      <c r="DA165" s="426">
        <f t="shared" si="1149"/>
        <v>1</v>
      </c>
      <c r="DB165" s="426">
        <f t="shared" si="1149"/>
        <v>1</v>
      </c>
      <c r="DC165" s="426">
        <f t="shared" si="1149"/>
        <v>1</v>
      </c>
      <c r="DD165" s="426">
        <f t="shared" si="1149"/>
        <v>1</v>
      </c>
      <c r="DE165" s="426">
        <f t="shared" si="1149"/>
        <v>1</v>
      </c>
      <c r="DF165" s="426">
        <f t="shared" si="1149"/>
        <v>1</v>
      </c>
      <c r="DG165" s="426">
        <f t="shared" si="1149"/>
        <v>1</v>
      </c>
      <c r="DH165" s="426">
        <f t="shared" si="1149"/>
        <v>1</v>
      </c>
      <c r="DI165" s="426">
        <f t="shared" si="1149"/>
        <v>1</v>
      </c>
      <c r="DJ165" s="426">
        <f t="shared" si="1149"/>
        <v>1</v>
      </c>
      <c r="DK165" s="426">
        <f t="shared" si="1149"/>
        <v>1</v>
      </c>
      <c r="DL165" s="426">
        <f t="shared" si="1149"/>
        <v>1</v>
      </c>
      <c r="DM165" s="426">
        <f t="shared" si="1149"/>
        <v>1</v>
      </c>
      <c r="DN165" s="426">
        <f t="shared" si="1149"/>
        <v>1</v>
      </c>
      <c r="DO165" s="426">
        <f t="shared" si="1149"/>
        <v>1</v>
      </c>
      <c r="DP165" s="426">
        <f t="shared" si="1149"/>
        <v>1</v>
      </c>
      <c r="DQ165" s="426">
        <f t="shared" si="1149"/>
        <v>1</v>
      </c>
      <c r="DR165" s="426">
        <f t="shared" si="1149"/>
        <v>1</v>
      </c>
      <c r="DS165" s="426">
        <f t="shared" si="1149"/>
        <v>1</v>
      </c>
      <c r="DT165" s="426">
        <f t="shared" si="1149"/>
        <v>1</v>
      </c>
      <c r="DU165" s="426">
        <f t="shared" si="1149"/>
        <v>1</v>
      </c>
      <c r="DV165" s="426">
        <f t="shared" si="1149"/>
        <v>1</v>
      </c>
      <c r="DW165" s="426">
        <f t="shared" si="1149"/>
        <v>1</v>
      </c>
      <c r="DX165" s="426">
        <f t="shared" si="1149"/>
        <v>1</v>
      </c>
      <c r="DY165" s="426">
        <f t="shared" si="1149"/>
        <v>1</v>
      </c>
      <c r="DZ165" s="426">
        <f t="shared" si="1149"/>
        <v>1</v>
      </c>
      <c r="EA165" s="426">
        <f t="shared" si="1149"/>
        <v>1</v>
      </c>
      <c r="EB165" s="426">
        <f t="shared" si="1149"/>
        <v>0</v>
      </c>
      <c r="EC165" s="500"/>
      <c r="ED165" s="33"/>
      <c r="EE165" s="33"/>
      <c r="EF165" s="33"/>
      <c r="EG165" s="33"/>
      <c r="EH165" s="33"/>
      <c r="EI165" s="33"/>
      <c r="EJ165" s="33"/>
      <c r="EK165" s="33"/>
      <c r="EL165" s="33"/>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18" t="s">
        <v>13</v>
      </c>
      <c r="FI165" s="503">
        <f>MAX(FI3:FI161)</f>
        <v>18</v>
      </c>
      <c r="FJ165" s="544"/>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1"/>
      <c r="GJ165" s="21"/>
      <c r="GK165" s="21"/>
      <c r="GL165" s="21"/>
      <c r="GM165" s="21"/>
      <c r="GN165" s="21"/>
      <c r="GO165" s="21"/>
      <c r="GP165" s="500"/>
      <c r="GQ165" s="501" t="s">
        <v>6</v>
      </c>
      <c r="GR165" s="544"/>
      <c r="GS165" s="21"/>
      <c r="GT165" s="21"/>
      <c r="GU165" s="21"/>
      <c r="GV165" s="21"/>
      <c r="GW165" s="21"/>
      <c r="GX165" s="21"/>
      <c r="GY165" s="21"/>
      <c r="GZ165" s="21"/>
      <c r="HA165" s="21"/>
      <c r="HB165" s="21"/>
      <c r="HC165" s="21"/>
      <c r="HD165" s="21"/>
      <c r="HE165" s="21"/>
      <c r="HF165" s="21"/>
      <c r="HG165" s="21"/>
      <c r="HH165" s="21"/>
      <c r="HI165" s="21"/>
      <c r="HJ165" s="21"/>
      <c r="HK165" s="21"/>
      <c r="HL165" s="21"/>
      <c r="HM165" s="21"/>
      <c r="HN165" s="21"/>
      <c r="HO165" s="21"/>
      <c r="HP165" s="21"/>
      <c r="HQ165" s="21"/>
      <c r="HR165" s="21"/>
      <c r="HS165" s="21"/>
      <c r="HT165" s="21"/>
      <c r="HU165" s="21"/>
      <c r="HV165" s="21"/>
      <c r="HW165" s="21"/>
      <c r="HX165" s="500"/>
      <c r="HY165" s="501"/>
    </row>
    <row r="166" spans="1:233" ht="15.6">
      <c r="A166" s="502" t="s">
        <v>64</v>
      </c>
      <c r="B166" s="415">
        <f>ED162</f>
        <v>55</v>
      </c>
      <c r="C166" s="415">
        <f t="shared" ref="C166:AF166" si="1150">EE162</f>
        <v>51</v>
      </c>
      <c r="D166" s="415">
        <f t="shared" si="1150"/>
        <v>51</v>
      </c>
      <c r="E166" s="415">
        <f t="shared" si="1150"/>
        <v>46</v>
      </c>
      <c r="F166" s="415">
        <f t="shared" si="1150"/>
        <v>53</v>
      </c>
      <c r="G166" s="965">
        <f t="shared" si="1150"/>
        <v>51</v>
      </c>
      <c r="H166" s="415">
        <f t="shared" si="1150"/>
        <v>54</v>
      </c>
      <c r="I166" s="415">
        <f t="shared" si="1150"/>
        <v>52</v>
      </c>
      <c r="J166" s="415">
        <f t="shared" si="1150"/>
        <v>39</v>
      </c>
      <c r="K166" s="415">
        <f t="shared" si="1150"/>
        <v>44</v>
      </c>
      <c r="L166" s="965">
        <f t="shared" si="1150"/>
        <v>43</v>
      </c>
      <c r="M166" s="415">
        <f t="shared" si="1150"/>
        <v>52</v>
      </c>
      <c r="N166" s="415">
        <f t="shared" si="1150"/>
        <v>50</v>
      </c>
      <c r="O166" s="415">
        <f t="shared" si="1150"/>
        <v>49</v>
      </c>
      <c r="P166" s="415">
        <f t="shared" si="1150"/>
        <v>52</v>
      </c>
      <c r="Q166" s="965">
        <f t="shared" si="1150"/>
        <v>49</v>
      </c>
      <c r="R166" s="415">
        <f t="shared" si="1150"/>
        <v>48</v>
      </c>
      <c r="S166" s="415">
        <f t="shared" si="1150"/>
        <v>46</v>
      </c>
      <c r="T166" s="415">
        <f t="shared" si="1150"/>
        <v>62</v>
      </c>
      <c r="U166" s="415">
        <f t="shared" si="1150"/>
        <v>66</v>
      </c>
      <c r="V166" s="965">
        <f t="shared" si="1150"/>
        <v>61</v>
      </c>
      <c r="W166" s="415">
        <f t="shared" si="1150"/>
        <v>44</v>
      </c>
      <c r="X166" s="415">
        <f t="shared" si="1150"/>
        <v>34</v>
      </c>
      <c r="Y166" s="415">
        <f t="shared" si="1150"/>
        <v>44</v>
      </c>
      <c r="Z166" s="415">
        <f t="shared" si="1150"/>
        <v>46</v>
      </c>
      <c r="AA166" s="965">
        <f t="shared" si="1150"/>
        <v>49</v>
      </c>
      <c r="AB166" s="415">
        <f t="shared" si="1150"/>
        <v>52</v>
      </c>
      <c r="AC166" s="415">
        <f t="shared" si="1150"/>
        <v>53</v>
      </c>
      <c r="AD166" s="415">
        <f t="shared" si="1150"/>
        <v>57</v>
      </c>
      <c r="AE166" s="415">
        <f t="shared" si="1150"/>
        <v>58</v>
      </c>
      <c r="AF166" s="415">
        <f t="shared" si="1150"/>
        <v>57</v>
      </c>
      <c r="AG166" s="174">
        <f>SUM(B166:AF166)</f>
        <v>1568</v>
      </c>
      <c r="AH166" s="22" t="s">
        <v>110</v>
      </c>
      <c r="AI166" s="22"/>
      <c r="AJ166" s="569" t="s">
        <v>50</v>
      </c>
      <c r="BO166" s="5"/>
      <c r="BP166" s="568" t="s">
        <v>12</v>
      </c>
      <c r="BQ166" s="4">
        <v>2</v>
      </c>
      <c r="BR166" s="17" t="str">
        <f t="shared" ref="BR166:CV166" si="1151">IF(BR164=2,MIN(BR28:BR161),"")</f>
        <v/>
      </c>
      <c r="BS166" s="17" t="str">
        <f t="shared" si="1151"/>
        <v/>
      </c>
      <c r="BT166" s="17" t="str">
        <f t="shared" si="1151"/>
        <v/>
      </c>
      <c r="BU166" s="17" t="str">
        <f t="shared" si="1151"/>
        <v/>
      </c>
      <c r="BV166" s="17" t="str">
        <f t="shared" si="1151"/>
        <v/>
      </c>
      <c r="BW166" s="17" t="str">
        <f t="shared" si="1151"/>
        <v/>
      </c>
      <c r="BX166" s="17" t="str">
        <f t="shared" si="1151"/>
        <v/>
      </c>
      <c r="BY166" s="17" t="str">
        <f t="shared" si="1151"/>
        <v/>
      </c>
      <c r="BZ166" s="17" t="str">
        <f t="shared" si="1151"/>
        <v/>
      </c>
      <c r="CA166" s="17" t="str">
        <f t="shared" si="1151"/>
        <v/>
      </c>
      <c r="CB166" s="17" t="str">
        <f t="shared" si="1151"/>
        <v/>
      </c>
      <c r="CC166" s="17" t="str">
        <f t="shared" si="1151"/>
        <v/>
      </c>
      <c r="CD166" s="17" t="str">
        <f t="shared" si="1151"/>
        <v/>
      </c>
      <c r="CE166" s="17" t="str">
        <f t="shared" si="1151"/>
        <v/>
      </c>
      <c r="CF166" s="17" t="str">
        <f t="shared" si="1151"/>
        <v/>
      </c>
      <c r="CG166" s="17" t="str">
        <f t="shared" si="1151"/>
        <v/>
      </c>
      <c r="CH166" s="17" t="str">
        <f t="shared" si="1151"/>
        <v/>
      </c>
      <c r="CI166" s="17" t="str">
        <f t="shared" si="1151"/>
        <v/>
      </c>
      <c r="CJ166" s="17" t="str">
        <f t="shared" si="1151"/>
        <v/>
      </c>
      <c r="CK166" s="17" t="str">
        <f t="shared" si="1151"/>
        <v/>
      </c>
      <c r="CL166" s="17" t="str">
        <f t="shared" si="1151"/>
        <v/>
      </c>
      <c r="CM166" s="17" t="str">
        <f t="shared" si="1151"/>
        <v/>
      </c>
      <c r="CN166" s="17" t="str">
        <f t="shared" si="1151"/>
        <v/>
      </c>
      <c r="CO166" s="17" t="str">
        <f t="shared" si="1151"/>
        <v/>
      </c>
      <c r="CP166" s="17" t="str">
        <f t="shared" si="1151"/>
        <v/>
      </c>
      <c r="CQ166" s="17" t="str">
        <f t="shared" si="1151"/>
        <v/>
      </c>
      <c r="CR166" s="17" t="str">
        <f t="shared" si="1151"/>
        <v/>
      </c>
      <c r="CS166" s="17" t="str">
        <f t="shared" si="1151"/>
        <v/>
      </c>
      <c r="CT166" s="17" t="str">
        <f t="shared" si="1151"/>
        <v/>
      </c>
      <c r="CU166" s="17" t="str">
        <f t="shared" si="1151"/>
        <v/>
      </c>
      <c r="CV166" s="17" t="str">
        <f t="shared" si="1151"/>
        <v/>
      </c>
      <c r="CW166" s="501">
        <v>1</v>
      </c>
      <c r="CX166" s="563" t="e">
        <f>(LARGE(CX$18:CX$141,$CW166))</f>
        <v>#NUM!</v>
      </c>
      <c r="CY166" s="563">
        <f t="shared" ref="CY166:EB170" si="1152">(LARGE(CY$18:CY$141,$CW166))</f>
        <v>1994</v>
      </c>
      <c r="CZ166" s="563">
        <f t="shared" si="1152"/>
        <v>1909</v>
      </c>
      <c r="DA166" s="563">
        <f t="shared" si="1152"/>
        <v>1993</v>
      </c>
      <c r="DB166" s="563">
        <f t="shared" si="1152"/>
        <v>1929</v>
      </c>
      <c r="DC166" s="563" t="e">
        <f t="shared" si="1152"/>
        <v>#NUM!</v>
      </c>
      <c r="DD166" s="563">
        <f t="shared" si="1152"/>
        <v>1992</v>
      </c>
      <c r="DE166" s="563">
        <f t="shared" si="1152"/>
        <v>1995</v>
      </c>
      <c r="DF166" s="563">
        <f t="shared" si="1152"/>
        <v>1998</v>
      </c>
      <c r="DG166" s="563">
        <f t="shared" si="1152"/>
        <v>1978</v>
      </c>
      <c r="DH166" s="563">
        <f t="shared" si="1152"/>
        <v>1888</v>
      </c>
      <c r="DI166" s="563">
        <f t="shared" si="1152"/>
        <v>1968</v>
      </c>
      <c r="DJ166" s="563">
        <f t="shared" si="1152"/>
        <v>1993</v>
      </c>
      <c r="DK166" s="563">
        <f t="shared" si="1152"/>
        <v>1999</v>
      </c>
      <c r="DL166" s="563">
        <f t="shared" si="1152"/>
        <v>1912</v>
      </c>
      <c r="DM166" s="563">
        <f t="shared" si="1152"/>
        <v>1923</v>
      </c>
      <c r="DN166" s="563">
        <f t="shared" si="1152"/>
        <v>1975</v>
      </c>
      <c r="DO166" s="563">
        <f t="shared" si="1152"/>
        <v>1897</v>
      </c>
      <c r="DP166" s="563">
        <f t="shared" si="1152"/>
        <v>1998</v>
      </c>
      <c r="DQ166" s="563">
        <f t="shared" si="1152"/>
        <v>2003</v>
      </c>
      <c r="DR166" s="563">
        <f t="shared" si="1152"/>
        <v>1983</v>
      </c>
      <c r="DS166" s="563">
        <f t="shared" si="1152"/>
        <v>1903</v>
      </c>
      <c r="DT166" s="563">
        <f t="shared" si="1152"/>
        <v>1903</v>
      </c>
      <c r="DU166" s="563">
        <f t="shared" si="1152"/>
        <v>1952</v>
      </c>
      <c r="DV166" s="563">
        <f t="shared" si="1152"/>
        <v>1984</v>
      </c>
      <c r="DW166" s="563">
        <f t="shared" si="1152"/>
        <v>1978</v>
      </c>
      <c r="DX166" s="563">
        <f t="shared" si="1152"/>
        <v>1891</v>
      </c>
      <c r="DY166" s="563">
        <f t="shared" si="1152"/>
        <v>1942</v>
      </c>
      <c r="DZ166" s="563">
        <f t="shared" si="1152"/>
        <v>1991</v>
      </c>
      <c r="EA166" s="563">
        <f t="shared" si="1152"/>
        <v>1975</v>
      </c>
      <c r="EB166" s="563" t="e">
        <f t="shared" si="1152"/>
        <v>#NUM!</v>
      </c>
      <c r="EC166" s="500"/>
      <c r="ED166" s="32"/>
      <c r="EE166" s="32"/>
      <c r="EF166" s="32"/>
      <c r="EG166" s="32"/>
      <c r="EH166" s="32"/>
      <c r="EI166" s="32"/>
      <c r="EL166" s="32"/>
      <c r="EM166" s="32"/>
      <c r="EN166" s="32"/>
      <c r="EO166" s="32"/>
      <c r="EP166" s="32"/>
      <c r="EQ166" s="32"/>
      <c r="ER166" s="32"/>
      <c r="ES166" s="32"/>
      <c r="ET166" s="32"/>
      <c r="EU166" s="32"/>
      <c r="EV166" s="32"/>
      <c r="EW166" s="32"/>
      <c r="EX166" s="32"/>
      <c r="EY166" s="32"/>
      <c r="EZ166" s="32"/>
      <c r="FA166" s="32"/>
      <c r="FB166" s="32"/>
      <c r="FC166" s="32"/>
      <c r="FD166" s="32"/>
      <c r="FE166" s="32"/>
      <c r="FF166" s="32"/>
      <c r="FG166" s="32"/>
      <c r="FH166" s="479" t="s">
        <v>43</v>
      </c>
      <c r="FI166" s="572">
        <f>MIN(FI3:FI161)</f>
        <v>0</v>
      </c>
      <c r="FJ166" s="544"/>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c r="GI166" s="21"/>
      <c r="GJ166" s="21"/>
      <c r="GK166" s="21"/>
      <c r="GL166" s="21"/>
      <c r="GM166" s="21"/>
      <c r="GN166" s="21"/>
      <c r="GO166" s="21"/>
      <c r="GP166" s="568" t="s">
        <v>12</v>
      </c>
      <c r="GQ166" s="501" t="s">
        <v>0</v>
      </c>
      <c r="GR166" s="544"/>
      <c r="GS166" s="21"/>
      <c r="GT166" s="21"/>
      <c r="GU166" s="21"/>
      <c r="GV166" s="21"/>
      <c r="GW166" s="21"/>
      <c r="GX166" s="21"/>
      <c r="GY166" s="21"/>
      <c r="GZ166" s="21"/>
      <c r="HA166" s="21"/>
      <c r="HB166" s="21"/>
      <c r="HC166" s="21"/>
      <c r="HD166" s="21"/>
      <c r="HE166" s="21"/>
      <c r="HF166" s="21"/>
      <c r="HG166" s="21"/>
      <c r="HH166" s="21"/>
      <c r="HI166" s="21"/>
      <c r="HJ166" s="21"/>
      <c r="HK166" s="21"/>
      <c r="HL166" s="21"/>
      <c r="HM166" s="21"/>
      <c r="HN166" s="21"/>
      <c r="HO166" s="21"/>
      <c r="HP166" s="21"/>
      <c r="HQ166" s="21"/>
      <c r="HR166" s="21"/>
      <c r="HS166" s="21"/>
      <c r="HT166" s="21"/>
      <c r="HU166" s="21"/>
      <c r="HV166" s="21"/>
      <c r="HW166" s="21"/>
      <c r="HX166" s="568" t="s">
        <v>12</v>
      </c>
      <c r="HY166" s="501"/>
    </row>
    <row r="167" spans="1:233" ht="15.6">
      <c r="A167" s="502"/>
      <c r="B167" s="415"/>
      <c r="C167" s="415"/>
      <c r="D167" s="415"/>
      <c r="E167" s="415"/>
      <c r="F167" s="415"/>
      <c r="G167" s="965"/>
      <c r="H167" s="415"/>
      <c r="I167" s="415"/>
      <c r="J167" s="415"/>
      <c r="K167" s="415"/>
      <c r="L167" s="965"/>
      <c r="M167" s="415"/>
      <c r="N167" s="415"/>
      <c r="O167" s="415"/>
      <c r="P167" s="415"/>
      <c r="Q167" s="965"/>
      <c r="R167" s="415"/>
      <c r="S167" s="415"/>
      <c r="T167" s="415"/>
      <c r="U167" s="415"/>
      <c r="V167" s="965"/>
      <c r="W167" s="415"/>
      <c r="X167" s="415"/>
      <c r="Y167" s="415"/>
      <c r="Z167" s="415"/>
      <c r="AA167" s="965"/>
      <c r="AB167" s="415"/>
      <c r="AC167" s="415"/>
      <c r="AD167" s="415"/>
      <c r="AE167" s="415"/>
      <c r="AF167" s="415"/>
      <c r="AG167" s="176">
        <f>MIN(AG3:AG161)</f>
        <v>0.2</v>
      </c>
      <c r="AH167" s="22">
        <f>MIN(AH19:AH162)</f>
        <v>0.1</v>
      </c>
      <c r="AI167" s="66">
        <f>MIN(AI3:AI162)</f>
        <v>4</v>
      </c>
      <c r="AJ167" s="500"/>
      <c r="AK167" s="131">
        <v>1</v>
      </c>
      <c r="AL167" s="131">
        <v>2</v>
      </c>
      <c r="AM167" s="131">
        <v>3</v>
      </c>
      <c r="AN167" s="131">
        <v>4</v>
      </c>
      <c r="AO167" s="131">
        <v>5</v>
      </c>
      <c r="AP167" s="131">
        <v>6</v>
      </c>
      <c r="AQ167" s="131">
        <v>7</v>
      </c>
      <c r="AR167" s="131">
        <v>8</v>
      </c>
      <c r="AS167" s="131">
        <v>9</v>
      </c>
      <c r="AT167" s="131">
        <v>10</v>
      </c>
      <c r="AU167" s="131">
        <v>11</v>
      </c>
      <c r="AV167" s="131">
        <v>12</v>
      </c>
      <c r="AW167" s="131">
        <v>13</v>
      </c>
      <c r="AX167" s="131">
        <v>14</v>
      </c>
      <c r="AY167" s="131">
        <v>15</v>
      </c>
      <c r="AZ167" s="131">
        <v>16</v>
      </c>
      <c r="BA167" s="131">
        <v>17</v>
      </c>
      <c r="BB167" s="131">
        <v>18</v>
      </c>
      <c r="BC167" s="131">
        <v>19</v>
      </c>
      <c r="BD167" s="131">
        <v>20</v>
      </c>
      <c r="BE167" s="131">
        <v>21</v>
      </c>
      <c r="BF167" s="131">
        <v>22</v>
      </c>
      <c r="BG167" s="131">
        <v>23</v>
      </c>
      <c r="BH167" s="131">
        <v>24</v>
      </c>
      <c r="BI167" s="131">
        <v>25</v>
      </c>
      <c r="BJ167" s="131">
        <v>26</v>
      </c>
      <c r="BK167" s="131">
        <v>27</v>
      </c>
      <c r="BL167" s="131">
        <v>28</v>
      </c>
      <c r="BM167" s="131">
        <v>29</v>
      </c>
      <c r="BN167" s="131">
        <v>30</v>
      </c>
      <c r="BO167" s="131">
        <v>31</v>
      </c>
      <c r="BP167" s="568" t="s">
        <v>12</v>
      </c>
      <c r="BQ167" s="4">
        <v>3</v>
      </c>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W167" s="501">
        <v>2</v>
      </c>
      <c r="CX167" s="563" t="e">
        <f t="shared" ref="CX167:CX170" si="1153">(LARGE(CX$18:CX$141,$CW167))</f>
        <v>#NUM!</v>
      </c>
      <c r="CY167" s="563" t="e">
        <f t="shared" si="1152"/>
        <v>#NUM!</v>
      </c>
      <c r="CZ167" s="563" t="e">
        <f t="shared" si="1152"/>
        <v>#NUM!</v>
      </c>
      <c r="DA167" s="563" t="e">
        <f t="shared" si="1152"/>
        <v>#NUM!</v>
      </c>
      <c r="DB167" s="563" t="e">
        <f t="shared" si="1152"/>
        <v>#NUM!</v>
      </c>
      <c r="DC167" s="563" t="e">
        <f t="shared" si="1152"/>
        <v>#NUM!</v>
      </c>
      <c r="DD167" s="563" t="e">
        <f t="shared" si="1152"/>
        <v>#NUM!</v>
      </c>
      <c r="DE167" s="563" t="e">
        <f t="shared" si="1152"/>
        <v>#NUM!</v>
      </c>
      <c r="DF167" s="563" t="e">
        <f t="shared" si="1152"/>
        <v>#NUM!</v>
      </c>
      <c r="DG167" s="563" t="e">
        <f t="shared" si="1152"/>
        <v>#NUM!</v>
      </c>
      <c r="DH167" s="563" t="e">
        <f t="shared" si="1152"/>
        <v>#NUM!</v>
      </c>
      <c r="DI167" s="563" t="e">
        <f t="shared" si="1152"/>
        <v>#NUM!</v>
      </c>
      <c r="DJ167" s="563" t="e">
        <f t="shared" si="1152"/>
        <v>#NUM!</v>
      </c>
      <c r="DK167" s="563" t="e">
        <f t="shared" si="1152"/>
        <v>#NUM!</v>
      </c>
      <c r="DL167" s="563" t="e">
        <f t="shared" si="1152"/>
        <v>#NUM!</v>
      </c>
      <c r="DM167" s="563" t="e">
        <f t="shared" si="1152"/>
        <v>#NUM!</v>
      </c>
      <c r="DN167" s="563" t="e">
        <f t="shared" si="1152"/>
        <v>#NUM!</v>
      </c>
      <c r="DO167" s="563" t="e">
        <f t="shared" si="1152"/>
        <v>#NUM!</v>
      </c>
      <c r="DP167" s="563" t="e">
        <f t="shared" si="1152"/>
        <v>#NUM!</v>
      </c>
      <c r="DQ167" s="563" t="e">
        <f t="shared" si="1152"/>
        <v>#NUM!</v>
      </c>
      <c r="DR167" s="563" t="e">
        <f t="shared" si="1152"/>
        <v>#NUM!</v>
      </c>
      <c r="DS167" s="563" t="e">
        <f t="shared" si="1152"/>
        <v>#NUM!</v>
      </c>
      <c r="DT167" s="563" t="e">
        <f t="shared" si="1152"/>
        <v>#NUM!</v>
      </c>
      <c r="DU167" s="563" t="e">
        <f t="shared" si="1152"/>
        <v>#NUM!</v>
      </c>
      <c r="DV167" s="563" t="e">
        <f t="shared" si="1152"/>
        <v>#NUM!</v>
      </c>
      <c r="DW167" s="563" t="e">
        <f t="shared" si="1152"/>
        <v>#NUM!</v>
      </c>
      <c r="DX167" s="563" t="e">
        <f t="shared" si="1152"/>
        <v>#NUM!</v>
      </c>
      <c r="DY167" s="563" t="e">
        <f t="shared" si="1152"/>
        <v>#NUM!</v>
      </c>
      <c r="DZ167" s="563" t="e">
        <f t="shared" si="1152"/>
        <v>#NUM!</v>
      </c>
      <c r="EA167" s="563" t="e">
        <f t="shared" si="1152"/>
        <v>#NUM!</v>
      </c>
      <c r="EB167" s="563" t="e">
        <f t="shared" si="1152"/>
        <v>#NUM!</v>
      </c>
      <c r="EC167" s="500"/>
      <c r="EF167" s="35"/>
      <c r="EU167" s="35"/>
      <c r="FH167" s="291" t="s">
        <v>7</v>
      </c>
      <c r="FI167" s="573">
        <f>FI162/FI164</f>
        <v>9.8616352201257858</v>
      </c>
      <c r="FJ167" s="565"/>
      <c r="GO167" s="5"/>
      <c r="GP167" s="568" t="s">
        <v>12</v>
      </c>
      <c r="GQ167" s="501" t="s">
        <v>14</v>
      </c>
      <c r="GR167" s="565"/>
      <c r="HW167" s="5"/>
      <c r="HX167" s="568" t="s">
        <v>12</v>
      </c>
      <c r="HY167" s="501"/>
    </row>
    <row r="168" spans="1:233" ht="21">
      <c r="A168" s="419" t="s">
        <v>4</v>
      </c>
      <c r="B168" s="420">
        <f t="shared" ref="B168:AF168" si="1154">MAX(B3:B161)</f>
        <v>0.99</v>
      </c>
      <c r="C168" s="420">
        <f t="shared" si="1154"/>
        <v>2.42</v>
      </c>
      <c r="D168" s="420">
        <f t="shared" si="1154"/>
        <v>1.9</v>
      </c>
      <c r="E168" s="420">
        <f t="shared" si="1154"/>
        <v>1.84</v>
      </c>
      <c r="F168" s="420">
        <f t="shared" si="1154"/>
        <v>1.39</v>
      </c>
      <c r="G168" s="966">
        <f t="shared" si="1154"/>
        <v>2.1</v>
      </c>
      <c r="H168" s="420">
        <f t="shared" si="1154"/>
        <v>3.14</v>
      </c>
      <c r="I168" s="420">
        <f t="shared" si="1154"/>
        <v>1.88</v>
      </c>
      <c r="J168" s="420">
        <f t="shared" si="1154"/>
        <v>1.81</v>
      </c>
      <c r="K168" s="420">
        <f t="shared" si="1154"/>
        <v>1.9</v>
      </c>
      <c r="L168" s="966">
        <f t="shared" si="1154"/>
        <v>1.76</v>
      </c>
      <c r="M168" s="420">
        <f t="shared" si="1154"/>
        <v>1.77</v>
      </c>
      <c r="N168" s="420">
        <f t="shared" si="1154"/>
        <v>1.99</v>
      </c>
      <c r="O168" s="420">
        <f t="shared" si="1154"/>
        <v>1.48</v>
      </c>
      <c r="P168" s="420">
        <f t="shared" si="1154"/>
        <v>3.11</v>
      </c>
      <c r="Q168" s="966">
        <f t="shared" si="1154"/>
        <v>2.09</v>
      </c>
      <c r="R168" s="420">
        <f t="shared" si="1154"/>
        <v>1.1399999999999999</v>
      </c>
      <c r="S168" s="420">
        <f t="shared" si="1154"/>
        <v>1.41</v>
      </c>
      <c r="T168" s="420">
        <f t="shared" si="1154"/>
        <v>1.64</v>
      </c>
      <c r="U168" s="420">
        <f t="shared" si="1154"/>
        <v>2.5499999999999998</v>
      </c>
      <c r="V168" s="966">
        <f t="shared" si="1154"/>
        <v>2.4</v>
      </c>
      <c r="W168" s="420">
        <f t="shared" si="1154"/>
        <v>1.93</v>
      </c>
      <c r="X168" s="420">
        <f t="shared" si="1154"/>
        <v>1.04</v>
      </c>
      <c r="Y168" s="420">
        <f t="shared" si="1154"/>
        <v>1.58</v>
      </c>
      <c r="Z168" s="420">
        <f t="shared" si="1154"/>
        <v>2.2000000000000002</v>
      </c>
      <c r="AA168" s="966">
        <f t="shared" si="1154"/>
        <v>1.78</v>
      </c>
      <c r="AB168" s="420">
        <f t="shared" si="1154"/>
        <v>1.58</v>
      </c>
      <c r="AC168" s="420">
        <f t="shared" si="1154"/>
        <v>2.04</v>
      </c>
      <c r="AD168" s="420">
        <f t="shared" si="1154"/>
        <v>2.82</v>
      </c>
      <c r="AE168" s="420">
        <f t="shared" si="1154"/>
        <v>1.94</v>
      </c>
      <c r="AF168" s="420">
        <f t="shared" si="1154"/>
        <v>1.76</v>
      </c>
      <c r="AG168" s="144">
        <f>AG162/AG163</f>
        <v>3.6627027027027044</v>
      </c>
      <c r="AH168" s="24">
        <f>AH162/AH163</f>
        <v>1.1513513513513509</v>
      </c>
      <c r="AI168" s="172">
        <f>AI162/AG163</f>
        <v>10.594594594594595</v>
      </c>
      <c r="AJ168" s="481">
        <f>COUNT(AG18:AG161)</f>
        <v>133</v>
      </c>
      <c r="AK168" s="501"/>
      <c r="AL168" s="501"/>
      <c r="AM168" s="500"/>
      <c r="AN168" s="500"/>
      <c r="AO168" s="500"/>
      <c r="AP168" s="500"/>
      <c r="AQ168" s="500"/>
      <c r="AR168" s="500"/>
      <c r="AS168" s="500"/>
      <c r="AT168" s="989" t="s">
        <v>26</v>
      </c>
      <c r="AU168" s="989"/>
      <c r="AV168" s="989"/>
      <c r="AW168" s="989"/>
      <c r="AX168" s="989"/>
      <c r="AY168" s="989"/>
      <c r="AZ168" s="989"/>
      <c r="BA168" s="989"/>
      <c r="BB168" s="989"/>
      <c r="BC168" s="989"/>
      <c r="BD168" s="989"/>
      <c r="BE168" s="500"/>
      <c r="BF168" s="500"/>
      <c r="BG168" s="500"/>
      <c r="BH168" s="500"/>
      <c r="BI168" s="500"/>
      <c r="BJ168" s="500"/>
      <c r="BK168" s="500"/>
      <c r="BL168" s="500"/>
      <c r="BM168" s="500"/>
      <c r="BN168" s="500"/>
      <c r="BO168" s="500"/>
      <c r="BP168" s="535"/>
      <c r="BQ168" s="4">
        <v>4</v>
      </c>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W168" s="501">
        <v>3</v>
      </c>
      <c r="CX168" s="563" t="e">
        <f t="shared" si="1153"/>
        <v>#NUM!</v>
      </c>
      <c r="CY168" s="563" t="e">
        <f t="shared" si="1152"/>
        <v>#NUM!</v>
      </c>
      <c r="CZ168" s="563" t="e">
        <f t="shared" si="1152"/>
        <v>#NUM!</v>
      </c>
      <c r="DA168" s="563" t="e">
        <f t="shared" si="1152"/>
        <v>#NUM!</v>
      </c>
      <c r="DB168" s="563" t="e">
        <f t="shared" si="1152"/>
        <v>#NUM!</v>
      </c>
      <c r="DC168" s="563" t="e">
        <f t="shared" si="1152"/>
        <v>#NUM!</v>
      </c>
      <c r="DD168" s="563" t="e">
        <f t="shared" si="1152"/>
        <v>#NUM!</v>
      </c>
      <c r="DE168" s="563" t="e">
        <f t="shared" si="1152"/>
        <v>#NUM!</v>
      </c>
      <c r="DF168" s="563" t="e">
        <f t="shared" si="1152"/>
        <v>#NUM!</v>
      </c>
      <c r="DG168" s="563" t="e">
        <f t="shared" si="1152"/>
        <v>#NUM!</v>
      </c>
      <c r="DH168" s="563" t="e">
        <f t="shared" si="1152"/>
        <v>#NUM!</v>
      </c>
      <c r="DI168" s="563" t="e">
        <f t="shared" si="1152"/>
        <v>#NUM!</v>
      </c>
      <c r="DJ168" s="563" t="e">
        <f t="shared" si="1152"/>
        <v>#NUM!</v>
      </c>
      <c r="DK168" s="563" t="e">
        <f t="shared" si="1152"/>
        <v>#NUM!</v>
      </c>
      <c r="DL168" s="563" t="e">
        <f t="shared" si="1152"/>
        <v>#NUM!</v>
      </c>
      <c r="DM168" s="563" t="e">
        <f t="shared" si="1152"/>
        <v>#NUM!</v>
      </c>
      <c r="DN168" s="563" t="e">
        <f t="shared" si="1152"/>
        <v>#NUM!</v>
      </c>
      <c r="DO168" s="563" t="e">
        <f t="shared" si="1152"/>
        <v>#NUM!</v>
      </c>
      <c r="DP168" s="563" t="e">
        <f t="shared" si="1152"/>
        <v>#NUM!</v>
      </c>
      <c r="DQ168" s="563" t="e">
        <f t="shared" si="1152"/>
        <v>#NUM!</v>
      </c>
      <c r="DR168" s="563" t="e">
        <f t="shared" si="1152"/>
        <v>#NUM!</v>
      </c>
      <c r="DS168" s="563" t="e">
        <f t="shared" si="1152"/>
        <v>#NUM!</v>
      </c>
      <c r="DT168" s="563" t="e">
        <f t="shared" si="1152"/>
        <v>#NUM!</v>
      </c>
      <c r="DU168" s="563" t="e">
        <f t="shared" si="1152"/>
        <v>#NUM!</v>
      </c>
      <c r="DV168" s="563" t="e">
        <f t="shared" si="1152"/>
        <v>#NUM!</v>
      </c>
      <c r="DW168" s="563" t="e">
        <f t="shared" si="1152"/>
        <v>#NUM!</v>
      </c>
      <c r="DX168" s="563" t="e">
        <f t="shared" si="1152"/>
        <v>#NUM!</v>
      </c>
      <c r="DY168" s="563" t="e">
        <f t="shared" si="1152"/>
        <v>#NUM!</v>
      </c>
      <c r="DZ168" s="563" t="e">
        <f t="shared" si="1152"/>
        <v>#NUM!</v>
      </c>
      <c r="EA168" s="563" t="e">
        <f t="shared" si="1152"/>
        <v>#NUM!</v>
      </c>
      <c r="EB168" s="563" t="e">
        <f t="shared" si="1152"/>
        <v>#NUM!</v>
      </c>
      <c r="EC168" s="500"/>
      <c r="ED168" s="3">
        <v>1</v>
      </c>
      <c r="EE168" s="3">
        <v>2</v>
      </c>
      <c r="EF168" s="3">
        <v>3</v>
      </c>
      <c r="EG168" s="3">
        <v>4</v>
      </c>
      <c r="EH168" s="3">
        <v>5</v>
      </c>
      <c r="EI168" s="3">
        <v>6</v>
      </c>
      <c r="EJ168" s="3">
        <v>7</v>
      </c>
      <c r="EK168" s="3">
        <v>8</v>
      </c>
      <c r="EL168" s="3">
        <v>9</v>
      </c>
      <c r="EM168" s="3">
        <v>10</v>
      </c>
      <c r="EN168" s="3">
        <v>11</v>
      </c>
      <c r="EO168" s="3">
        <v>12</v>
      </c>
      <c r="EP168" s="3">
        <v>13</v>
      </c>
      <c r="EQ168" s="3">
        <v>14</v>
      </c>
      <c r="ER168" s="3">
        <v>15</v>
      </c>
      <c r="ES168" s="3">
        <v>16</v>
      </c>
      <c r="ET168" s="3">
        <v>17</v>
      </c>
      <c r="EU168" s="3">
        <v>18</v>
      </c>
      <c r="EV168" s="3">
        <v>19</v>
      </c>
      <c r="EW168" s="3">
        <v>20</v>
      </c>
      <c r="EX168" s="3">
        <v>21</v>
      </c>
      <c r="EY168" s="3">
        <v>22</v>
      </c>
      <c r="EZ168" s="3">
        <v>23</v>
      </c>
      <c r="FA168" s="3">
        <v>24</v>
      </c>
      <c r="FB168" s="3">
        <v>25</v>
      </c>
      <c r="FC168" s="3">
        <v>26</v>
      </c>
      <c r="FD168" s="3">
        <v>27</v>
      </c>
      <c r="FE168" s="3">
        <v>28</v>
      </c>
      <c r="FF168" s="3">
        <v>29</v>
      </c>
      <c r="FG168" s="3">
        <v>30</v>
      </c>
      <c r="FH168" s="3">
        <v>31</v>
      </c>
      <c r="FI168" s="500"/>
      <c r="FJ168" s="544" t="s">
        <v>23</v>
      </c>
      <c r="FK168" s="3">
        <v>1</v>
      </c>
      <c r="FL168" s="3">
        <v>2</v>
      </c>
      <c r="FM168" s="3">
        <v>3</v>
      </c>
      <c r="FN168" s="3">
        <v>4</v>
      </c>
      <c r="FO168" s="3">
        <v>5</v>
      </c>
      <c r="FP168" s="3">
        <v>6</v>
      </c>
      <c r="FQ168" s="3">
        <v>7</v>
      </c>
      <c r="FR168" s="3">
        <v>8</v>
      </c>
      <c r="FS168" s="3">
        <v>9</v>
      </c>
      <c r="FT168" s="3">
        <v>10</v>
      </c>
      <c r="FU168" s="3">
        <v>11</v>
      </c>
      <c r="FV168" s="3">
        <v>12</v>
      </c>
      <c r="FW168" s="3">
        <v>13</v>
      </c>
      <c r="FX168" s="3">
        <v>14</v>
      </c>
      <c r="FY168" s="3">
        <v>15</v>
      </c>
      <c r="FZ168" s="3">
        <v>16</v>
      </c>
      <c r="GA168" s="3">
        <v>17</v>
      </c>
      <c r="GB168" s="3">
        <v>18</v>
      </c>
      <c r="GC168" s="3">
        <v>19</v>
      </c>
      <c r="GD168" s="3">
        <v>20</v>
      </c>
      <c r="GE168" s="3">
        <v>21</v>
      </c>
      <c r="GF168" s="3">
        <v>22</v>
      </c>
      <c r="GG168" s="3">
        <v>23</v>
      </c>
      <c r="GH168" s="3">
        <v>24</v>
      </c>
      <c r="GI168" s="3">
        <v>25</v>
      </c>
      <c r="GJ168" s="3">
        <v>26</v>
      </c>
      <c r="GK168" s="3">
        <v>27</v>
      </c>
      <c r="GL168" s="3">
        <v>28</v>
      </c>
      <c r="GM168" s="3">
        <v>29</v>
      </c>
      <c r="GN168" s="3">
        <v>30</v>
      </c>
      <c r="GO168" s="3">
        <v>31</v>
      </c>
      <c r="GP168" s="500"/>
      <c r="GQ168" s="501"/>
      <c r="GR168" s="544" t="s">
        <v>23</v>
      </c>
      <c r="GS168" s="3">
        <v>1</v>
      </c>
      <c r="GT168" s="3">
        <v>2</v>
      </c>
      <c r="GU168" s="3">
        <v>3</v>
      </c>
      <c r="GV168" s="3">
        <v>4</v>
      </c>
      <c r="GW168" s="3">
        <v>5</v>
      </c>
      <c r="GX168" s="3">
        <v>6</v>
      </c>
      <c r="GY168" s="3">
        <v>7</v>
      </c>
      <c r="GZ168" s="3">
        <v>8</v>
      </c>
      <c r="HA168" s="3">
        <v>9</v>
      </c>
      <c r="HB168" s="3">
        <v>10</v>
      </c>
      <c r="HC168" s="3">
        <v>11</v>
      </c>
      <c r="HD168" s="3">
        <v>12</v>
      </c>
      <c r="HE168" s="3">
        <v>13</v>
      </c>
      <c r="HF168" s="3">
        <v>14</v>
      </c>
      <c r="HG168" s="3">
        <v>15</v>
      </c>
      <c r="HH168" s="3">
        <v>16</v>
      </c>
      <c r="HI168" s="3">
        <v>17</v>
      </c>
      <c r="HJ168" s="3">
        <v>18</v>
      </c>
      <c r="HK168" s="3">
        <v>19</v>
      </c>
      <c r="HL168" s="3">
        <v>20</v>
      </c>
      <c r="HM168" s="3">
        <v>21</v>
      </c>
      <c r="HN168" s="3">
        <v>22</v>
      </c>
      <c r="HO168" s="3">
        <v>23</v>
      </c>
      <c r="HP168" s="3">
        <v>24</v>
      </c>
      <c r="HQ168" s="3">
        <v>25</v>
      </c>
      <c r="HR168" s="3">
        <v>26</v>
      </c>
      <c r="HS168" s="3">
        <v>27</v>
      </c>
      <c r="HT168" s="3">
        <v>28</v>
      </c>
      <c r="HU168" s="3">
        <v>29</v>
      </c>
      <c r="HV168" s="3">
        <v>30</v>
      </c>
      <c r="HW168" s="3">
        <v>31</v>
      </c>
      <c r="HX168" s="500"/>
      <c r="HY168" s="501"/>
    </row>
    <row r="169" spans="1:233" ht="15.6">
      <c r="A169" s="419" t="s">
        <v>6</v>
      </c>
      <c r="B169" s="422">
        <f>CX165</f>
        <v>0</v>
      </c>
      <c r="C169" s="422">
        <f t="shared" ref="C169:AF169" si="1155">CY165</f>
        <v>1</v>
      </c>
      <c r="D169" s="422">
        <f t="shared" si="1155"/>
        <v>1</v>
      </c>
      <c r="E169" s="422">
        <f t="shared" si="1155"/>
        <v>1</v>
      </c>
      <c r="F169" s="422">
        <f t="shared" si="1155"/>
        <v>1</v>
      </c>
      <c r="G169" s="967">
        <f t="shared" si="1155"/>
        <v>1</v>
      </c>
      <c r="H169" s="575">
        <f t="shared" si="1155"/>
        <v>1</v>
      </c>
      <c r="I169" s="422">
        <f t="shared" si="1155"/>
        <v>1</v>
      </c>
      <c r="J169" s="422">
        <f t="shared" si="1155"/>
        <v>1</v>
      </c>
      <c r="K169" s="422">
        <f t="shared" si="1155"/>
        <v>1</v>
      </c>
      <c r="L169" s="967">
        <f t="shared" si="1155"/>
        <v>1</v>
      </c>
      <c r="M169" s="422">
        <f t="shared" si="1155"/>
        <v>1</v>
      </c>
      <c r="N169" s="422">
        <f t="shared" si="1155"/>
        <v>1</v>
      </c>
      <c r="O169" s="422">
        <f t="shared" si="1155"/>
        <v>1</v>
      </c>
      <c r="P169" s="422">
        <f t="shared" si="1155"/>
        <v>1</v>
      </c>
      <c r="Q169" s="967">
        <f t="shared" si="1155"/>
        <v>1</v>
      </c>
      <c r="R169" s="422">
        <f t="shared" si="1155"/>
        <v>1</v>
      </c>
      <c r="S169" s="422">
        <f t="shared" si="1155"/>
        <v>1</v>
      </c>
      <c r="T169" s="422">
        <f t="shared" si="1155"/>
        <v>1</v>
      </c>
      <c r="U169" s="422">
        <f t="shared" si="1155"/>
        <v>1</v>
      </c>
      <c r="V169" s="967">
        <f t="shared" si="1155"/>
        <v>1</v>
      </c>
      <c r="W169" s="422">
        <f t="shared" si="1155"/>
        <v>1</v>
      </c>
      <c r="X169" s="422">
        <f t="shared" si="1155"/>
        <v>1</v>
      </c>
      <c r="Y169" s="422">
        <f t="shared" si="1155"/>
        <v>1</v>
      </c>
      <c r="Z169" s="422">
        <f t="shared" si="1155"/>
        <v>1</v>
      </c>
      <c r="AA169" s="967">
        <f t="shared" si="1155"/>
        <v>1</v>
      </c>
      <c r="AB169" s="422">
        <f t="shared" si="1155"/>
        <v>1</v>
      </c>
      <c r="AC169" s="422">
        <f t="shared" si="1155"/>
        <v>1</v>
      </c>
      <c r="AD169" s="422">
        <f t="shared" si="1155"/>
        <v>1</v>
      </c>
      <c r="AE169" s="422">
        <f t="shared" si="1155"/>
        <v>1</v>
      </c>
      <c r="AF169" s="422">
        <f t="shared" si="1155"/>
        <v>0</v>
      </c>
      <c r="AG169" s="570">
        <f>MAX(B169:AF169)</f>
        <v>1</v>
      </c>
      <c r="AH169" s="514" t="s">
        <v>42</v>
      </c>
      <c r="AI169" s="3" t="s">
        <v>161</v>
      </c>
      <c r="AJ169" s="3" t="s">
        <v>85</v>
      </c>
      <c r="AK169" s="475" t="s">
        <v>12</v>
      </c>
      <c r="AL169" s="982"/>
      <c r="AM169" s="982"/>
      <c r="AN169" s="475"/>
      <c r="AO169" s="473"/>
      <c r="AP169" s="473"/>
      <c r="AQ169" s="473"/>
      <c r="AR169" s="473"/>
      <c r="AS169" s="473"/>
      <c r="AT169" s="473"/>
      <c r="AU169" s="473"/>
      <c r="AV169" s="982" t="s">
        <v>12</v>
      </c>
      <c r="AW169" s="982"/>
      <c r="AX169" s="473"/>
      <c r="AY169" s="473"/>
      <c r="AZ169" s="473"/>
      <c r="BQ169" s="505" t="s">
        <v>86</v>
      </c>
      <c r="BR169" s="131">
        <v>1</v>
      </c>
      <c r="BS169" s="131">
        <v>2</v>
      </c>
      <c r="BT169" s="131">
        <v>3</v>
      </c>
      <c r="BU169" s="131">
        <v>4</v>
      </c>
      <c r="BV169" s="131">
        <v>5</v>
      </c>
      <c r="BW169" s="131">
        <v>6</v>
      </c>
      <c r="BX169" s="131">
        <v>7</v>
      </c>
      <c r="BY169" s="131">
        <v>8</v>
      </c>
      <c r="BZ169" s="131">
        <v>9</v>
      </c>
      <c r="CA169" s="131">
        <v>10</v>
      </c>
      <c r="CB169" s="131">
        <v>11</v>
      </c>
      <c r="CC169" s="131">
        <v>12</v>
      </c>
      <c r="CD169" s="131">
        <v>13</v>
      </c>
      <c r="CE169" s="131">
        <v>14</v>
      </c>
      <c r="CF169" s="131">
        <v>15</v>
      </c>
      <c r="CG169" s="131">
        <v>16</v>
      </c>
      <c r="CH169" s="131">
        <v>17</v>
      </c>
      <c r="CI169" s="131">
        <v>18</v>
      </c>
      <c r="CJ169" s="131">
        <v>19</v>
      </c>
      <c r="CK169" s="131">
        <v>20</v>
      </c>
      <c r="CL169" s="131">
        <v>21</v>
      </c>
      <c r="CM169" s="131">
        <v>22</v>
      </c>
      <c r="CN169" s="131">
        <v>23</v>
      </c>
      <c r="CO169" s="131">
        <v>24</v>
      </c>
      <c r="CP169" s="131">
        <v>25</v>
      </c>
      <c r="CQ169" s="131">
        <v>26</v>
      </c>
      <c r="CR169" s="131">
        <v>27</v>
      </c>
      <c r="CS169" s="131">
        <v>28</v>
      </c>
      <c r="CT169" s="131">
        <v>29</v>
      </c>
      <c r="CU169" s="131">
        <v>30</v>
      </c>
      <c r="CV169" s="131">
        <v>31</v>
      </c>
      <c r="CW169" s="501">
        <v>4</v>
      </c>
      <c r="CX169" s="563" t="e">
        <f t="shared" si="1153"/>
        <v>#NUM!</v>
      </c>
      <c r="CY169" s="563" t="e">
        <f t="shared" si="1152"/>
        <v>#NUM!</v>
      </c>
      <c r="CZ169" s="563" t="e">
        <f t="shared" si="1152"/>
        <v>#NUM!</v>
      </c>
      <c r="DA169" s="563" t="e">
        <f t="shared" si="1152"/>
        <v>#NUM!</v>
      </c>
      <c r="DB169" s="563" t="e">
        <f t="shared" si="1152"/>
        <v>#NUM!</v>
      </c>
      <c r="DC169" s="563" t="e">
        <f t="shared" si="1152"/>
        <v>#NUM!</v>
      </c>
      <c r="DD169" s="563" t="e">
        <f t="shared" si="1152"/>
        <v>#NUM!</v>
      </c>
      <c r="DE169" s="563" t="e">
        <f t="shared" si="1152"/>
        <v>#NUM!</v>
      </c>
      <c r="DF169" s="563" t="e">
        <f t="shared" si="1152"/>
        <v>#NUM!</v>
      </c>
      <c r="DG169" s="563" t="e">
        <f t="shared" si="1152"/>
        <v>#NUM!</v>
      </c>
      <c r="DH169" s="563" t="e">
        <f t="shared" si="1152"/>
        <v>#NUM!</v>
      </c>
      <c r="DI169" s="563" t="e">
        <f t="shared" si="1152"/>
        <v>#NUM!</v>
      </c>
      <c r="DJ169" s="563" t="e">
        <f t="shared" si="1152"/>
        <v>#NUM!</v>
      </c>
      <c r="DK169" s="563" t="e">
        <f t="shared" si="1152"/>
        <v>#NUM!</v>
      </c>
      <c r="DL169" s="563" t="e">
        <f t="shared" si="1152"/>
        <v>#NUM!</v>
      </c>
      <c r="DM169" s="563" t="e">
        <f t="shared" si="1152"/>
        <v>#NUM!</v>
      </c>
      <c r="DN169" s="563" t="e">
        <f t="shared" si="1152"/>
        <v>#NUM!</v>
      </c>
      <c r="DO169" s="563" t="e">
        <f t="shared" si="1152"/>
        <v>#NUM!</v>
      </c>
      <c r="DP169" s="563" t="e">
        <f t="shared" si="1152"/>
        <v>#NUM!</v>
      </c>
      <c r="DQ169" s="563" t="e">
        <f t="shared" si="1152"/>
        <v>#NUM!</v>
      </c>
      <c r="DR169" s="563" t="e">
        <f t="shared" si="1152"/>
        <v>#NUM!</v>
      </c>
      <c r="DS169" s="563" t="e">
        <f t="shared" si="1152"/>
        <v>#NUM!</v>
      </c>
      <c r="DT169" s="563" t="e">
        <f t="shared" si="1152"/>
        <v>#NUM!</v>
      </c>
      <c r="DU169" s="563" t="e">
        <f t="shared" si="1152"/>
        <v>#NUM!</v>
      </c>
      <c r="DV169" s="563" t="e">
        <f t="shared" si="1152"/>
        <v>#NUM!</v>
      </c>
      <c r="DW169" s="563" t="e">
        <f t="shared" si="1152"/>
        <v>#NUM!</v>
      </c>
      <c r="DX169" s="563" t="e">
        <f t="shared" si="1152"/>
        <v>#NUM!</v>
      </c>
      <c r="DY169" s="563" t="e">
        <f t="shared" si="1152"/>
        <v>#NUM!</v>
      </c>
      <c r="DZ169" s="563" t="e">
        <f t="shared" si="1152"/>
        <v>#NUM!</v>
      </c>
      <c r="EA169" s="563" t="e">
        <f t="shared" si="1152"/>
        <v>#NUM!</v>
      </c>
      <c r="EB169" s="563" t="e">
        <f t="shared" si="1152"/>
        <v>#NUM!</v>
      </c>
      <c r="EC169" s="500"/>
      <c r="ED169" s="500"/>
      <c r="EE169" s="500"/>
      <c r="EF169" s="500"/>
      <c r="EG169" s="500"/>
      <c r="EH169" s="500"/>
      <c r="EI169" s="500"/>
      <c r="EJ169" s="500"/>
      <c r="EK169" s="500"/>
      <c r="EL169" s="500"/>
      <c r="EM169" s="988" t="s">
        <v>48</v>
      </c>
      <c r="EN169" s="988"/>
      <c r="EO169" s="988"/>
      <c r="EP169" s="988"/>
      <c r="EQ169" s="988"/>
      <c r="ER169" s="988"/>
      <c r="ES169" s="988"/>
      <c r="ET169" s="988"/>
      <c r="EU169" s="988"/>
      <c r="EV169" s="988"/>
      <c r="EW169" s="988"/>
      <c r="EX169" s="988"/>
      <c r="EY169" s="988"/>
      <c r="EZ169" s="988"/>
      <c r="FA169" s="988"/>
      <c r="FB169" s="988"/>
      <c r="FC169" s="988"/>
      <c r="FD169" s="500"/>
      <c r="FE169" s="500"/>
      <c r="FF169" s="500"/>
      <c r="FG169" s="500"/>
      <c r="FH169" s="500"/>
      <c r="FI169" s="500"/>
      <c r="FJ169" s="544" t="s">
        <v>12</v>
      </c>
      <c r="FK169" s="500"/>
      <c r="FL169" s="500"/>
      <c r="FM169" s="500"/>
      <c r="FN169" s="500"/>
      <c r="FO169" s="500"/>
      <c r="FP169" s="500"/>
      <c r="FQ169" s="500"/>
      <c r="FR169" s="500"/>
      <c r="FS169" s="500"/>
      <c r="FT169" s="979" t="s">
        <v>81</v>
      </c>
      <c r="FU169" s="979"/>
      <c r="FV169" s="979"/>
      <c r="FW169" s="979"/>
      <c r="FX169" s="979"/>
      <c r="FY169" s="979"/>
      <c r="FZ169" s="979"/>
      <c r="GA169" s="979"/>
      <c r="GB169" s="979"/>
      <c r="GC169" s="979"/>
      <c r="GD169" s="979"/>
      <c r="GE169" s="500"/>
      <c r="GF169" s="500"/>
      <c r="GG169" s="500"/>
      <c r="GH169" s="500"/>
      <c r="GI169" s="500"/>
      <c r="GJ169" s="500"/>
      <c r="GK169" s="500"/>
      <c r="GL169" s="500"/>
      <c r="GM169" s="500"/>
      <c r="GN169" s="500"/>
      <c r="GO169" s="500"/>
      <c r="GP169" s="500"/>
      <c r="GQ169" s="501"/>
      <c r="GR169" s="544" t="s">
        <v>12</v>
      </c>
      <c r="GS169" s="500"/>
      <c r="GT169" s="500"/>
      <c r="GU169" s="500"/>
      <c r="GV169" s="500"/>
      <c r="GW169" s="500"/>
      <c r="GX169" s="500"/>
      <c r="GY169" s="500"/>
      <c r="GZ169" s="500"/>
      <c r="HA169" s="500"/>
      <c r="HB169" s="979" t="s">
        <v>84</v>
      </c>
      <c r="HC169" s="979"/>
      <c r="HD169" s="979"/>
      <c r="HE169" s="979"/>
      <c r="HF169" s="979"/>
      <c r="HG169" s="979"/>
      <c r="HH169" s="979"/>
      <c r="HI169" s="979"/>
      <c r="HJ169" s="979"/>
      <c r="HK169" s="979"/>
      <c r="HL169" s="979"/>
      <c r="HM169" s="500"/>
      <c r="HN169" s="500"/>
      <c r="HO169" s="500"/>
      <c r="HP169" s="500"/>
      <c r="HQ169" s="500"/>
      <c r="HR169" s="500"/>
      <c r="HS169" s="500"/>
      <c r="HT169" s="500"/>
      <c r="HU169" s="500"/>
      <c r="HV169" s="500"/>
      <c r="HW169" s="500"/>
      <c r="HX169" s="500"/>
      <c r="HY169" s="501"/>
    </row>
    <row r="170" spans="1:233" ht="15.6">
      <c r="A170" s="407">
        <v>1</v>
      </c>
      <c r="B170" s="421" t="str">
        <f>CX172</f>
        <v/>
      </c>
      <c r="C170" s="421">
        <f t="shared" ref="C170:AF170" si="1156">CY172</f>
        <v>1994</v>
      </c>
      <c r="D170" s="421">
        <f t="shared" si="1156"/>
        <v>1909</v>
      </c>
      <c r="E170" s="421">
        <f t="shared" si="1156"/>
        <v>1993</v>
      </c>
      <c r="F170" s="421">
        <f t="shared" si="1156"/>
        <v>1929</v>
      </c>
      <c r="G170" s="968" t="str">
        <f t="shared" si="1156"/>
        <v/>
      </c>
      <c r="H170" s="575">
        <f t="shared" si="1156"/>
        <v>1992</v>
      </c>
      <c r="I170" s="421">
        <f t="shared" si="1156"/>
        <v>1995</v>
      </c>
      <c r="J170" s="421">
        <f t="shared" si="1156"/>
        <v>1998</v>
      </c>
      <c r="K170" s="421">
        <f t="shared" si="1156"/>
        <v>1978</v>
      </c>
      <c r="L170" s="968">
        <f t="shared" si="1156"/>
        <v>1888</v>
      </c>
      <c r="M170" s="421">
        <f t="shared" si="1156"/>
        <v>1968</v>
      </c>
      <c r="N170" s="421">
        <f t="shared" si="1156"/>
        <v>1993</v>
      </c>
      <c r="O170" s="421">
        <f t="shared" si="1156"/>
        <v>1999</v>
      </c>
      <c r="P170" s="421">
        <f t="shared" si="1156"/>
        <v>1912</v>
      </c>
      <c r="Q170" s="968">
        <f t="shared" si="1156"/>
        <v>1923</v>
      </c>
      <c r="R170" s="421">
        <f t="shared" si="1156"/>
        <v>1975</v>
      </c>
      <c r="S170" s="421">
        <f t="shared" si="1156"/>
        <v>1897</v>
      </c>
      <c r="T170" s="421">
        <f t="shared" si="1156"/>
        <v>1998</v>
      </c>
      <c r="U170" s="421">
        <f t="shared" si="1156"/>
        <v>2003</v>
      </c>
      <c r="V170" s="968">
        <f t="shared" si="1156"/>
        <v>1983</v>
      </c>
      <c r="W170" s="421">
        <f t="shared" si="1156"/>
        <v>1903</v>
      </c>
      <c r="X170" s="421">
        <f t="shared" si="1156"/>
        <v>1903</v>
      </c>
      <c r="Y170" s="421">
        <f t="shared" si="1156"/>
        <v>1952</v>
      </c>
      <c r="Z170" s="421">
        <f t="shared" si="1156"/>
        <v>1984</v>
      </c>
      <c r="AA170" s="968">
        <f t="shared" si="1156"/>
        <v>1978</v>
      </c>
      <c r="AB170" s="421">
        <f t="shared" si="1156"/>
        <v>1891</v>
      </c>
      <c r="AC170" s="421">
        <f t="shared" si="1156"/>
        <v>1942</v>
      </c>
      <c r="AD170" s="421">
        <f t="shared" si="1156"/>
        <v>1991</v>
      </c>
      <c r="AE170" s="421">
        <f t="shared" si="1156"/>
        <v>1975</v>
      </c>
      <c r="AF170" s="421" t="str">
        <f t="shared" si="1156"/>
        <v/>
      </c>
      <c r="AG170" s="482"/>
      <c r="AH170" s="4"/>
      <c r="AI170" s="4"/>
      <c r="AJ170" s="4"/>
      <c r="AK170" s="707">
        <f>AG162</f>
        <v>542.08000000000027</v>
      </c>
      <c r="AL170" s="637" t="s">
        <v>109</v>
      </c>
      <c r="AM170" s="475"/>
      <c r="AN170" s="475"/>
      <c r="AO170" s="473"/>
      <c r="AP170" s="473"/>
      <c r="AQ170" s="978" t="s">
        <v>203</v>
      </c>
      <c r="AR170" s="978"/>
      <c r="AS170" s="978"/>
      <c r="AT170" s="978"/>
      <c r="AU170" s="473"/>
      <c r="AV170" s="473"/>
      <c r="AW170" s="473"/>
      <c r="AX170" s="473"/>
      <c r="AY170" s="473"/>
      <c r="AZ170" s="333" t="s">
        <v>19</v>
      </c>
      <c r="BD170" s="978" t="s">
        <v>204</v>
      </c>
      <c r="BE170" s="978"/>
      <c r="BF170" s="978"/>
      <c r="BQ170" s="501"/>
      <c r="BR170" s="529"/>
      <c r="BS170" s="529"/>
      <c r="BT170" s="529"/>
      <c r="BU170" s="529"/>
      <c r="BV170" s="529"/>
      <c r="BW170" s="529"/>
      <c r="BX170" s="500"/>
      <c r="BY170" s="500"/>
      <c r="BZ170" s="500"/>
      <c r="CA170" s="989" t="s">
        <v>46</v>
      </c>
      <c r="CB170" s="990"/>
      <c r="CC170" s="990"/>
      <c r="CD170" s="990"/>
      <c r="CE170" s="990"/>
      <c r="CF170" s="990"/>
      <c r="CG170" s="990"/>
      <c r="CH170" s="990"/>
      <c r="CI170" s="990"/>
      <c r="CJ170" s="990"/>
      <c r="CK170" s="990"/>
      <c r="CL170" s="500"/>
      <c r="CM170" s="500"/>
      <c r="CN170" s="500"/>
      <c r="CO170" s="500"/>
      <c r="CP170" s="500"/>
      <c r="CQ170" s="500"/>
      <c r="CR170" s="500"/>
      <c r="CS170" s="500"/>
      <c r="CT170" s="500"/>
      <c r="CU170" s="500"/>
      <c r="CV170" s="500"/>
      <c r="CW170" s="501">
        <v>5</v>
      </c>
      <c r="CX170" s="563" t="e">
        <f t="shared" si="1153"/>
        <v>#NUM!</v>
      </c>
      <c r="CY170" s="563" t="e">
        <f t="shared" si="1152"/>
        <v>#NUM!</v>
      </c>
      <c r="CZ170" s="563" t="e">
        <f t="shared" si="1152"/>
        <v>#NUM!</v>
      </c>
      <c r="DA170" s="563" t="e">
        <f t="shared" si="1152"/>
        <v>#NUM!</v>
      </c>
      <c r="DB170" s="563" t="e">
        <f t="shared" si="1152"/>
        <v>#NUM!</v>
      </c>
      <c r="DC170" s="563" t="e">
        <f t="shared" si="1152"/>
        <v>#NUM!</v>
      </c>
      <c r="DD170" s="563" t="e">
        <f t="shared" si="1152"/>
        <v>#NUM!</v>
      </c>
      <c r="DE170" s="563" t="e">
        <f t="shared" si="1152"/>
        <v>#NUM!</v>
      </c>
      <c r="DF170" s="563" t="e">
        <f t="shared" si="1152"/>
        <v>#NUM!</v>
      </c>
      <c r="DG170" s="563" t="e">
        <f t="shared" si="1152"/>
        <v>#NUM!</v>
      </c>
      <c r="DH170" s="563" t="e">
        <f t="shared" si="1152"/>
        <v>#NUM!</v>
      </c>
      <c r="DI170" s="563" t="e">
        <f t="shared" si="1152"/>
        <v>#NUM!</v>
      </c>
      <c r="DJ170" s="563" t="e">
        <f t="shared" si="1152"/>
        <v>#NUM!</v>
      </c>
      <c r="DK170" s="563" t="e">
        <f t="shared" si="1152"/>
        <v>#NUM!</v>
      </c>
      <c r="DL170" s="563" t="e">
        <f t="shared" si="1152"/>
        <v>#NUM!</v>
      </c>
      <c r="DM170" s="563" t="e">
        <f t="shared" si="1152"/>
        <v>#NUM!</v>
      </c>
      <c r="DN170" s="563" t="e">
        <f t="shared" si="1152"/>
        <v>#NUM!</v>
      </c>
      <c r="DO170" s="563" t="e">
        <f t="shared" si="1152"/>
        <v>#NUM!</v>
      </c>
      <c r="DP170" s="563" t="e">
        <f t="shared" si="1152"/>
        <v>#NUM!</v>
      </c>
      <c r="DQ170" s="563" t="e">
        <f t="shared" si="1152"/>
        <v>#NUM!</v>
      </c>
      <c r="DR170" s="563" t="e">
        <f t="shared" si="1152"/>
        <v>#NUM!</v>
      </c>
      <c r="DS170" s="563" t="e">
        <f t="shared" si="1152"/>
        <v>#NUM!</v>
      </c>
      <c r="DT170" s="563" t="e">
        <f t="shared" si="1152"/>
        <v>#NUM!</v>
      </c>
      <c r="DU170" s="563" t="e">
        <f t="shared" si="1152"/>
        <v>#NUM!</v>
      </c>
      <c r="DV170" s="563" t="e">
        <f t="shared" si="1152"/>
        <v>#NUM!</v>
      </c>
      <c r="DW170" s="563" t="e">
        <f t="shared" si="1152"/>
        <v>#NUM!</v>
      </c>
      <c r="DX170" s="563" t="e">
        <f t="shared" si="1152"/>
        <v>#NUM!</v>
      </c>
      <c r="DY170" s="563" t="e">
        <f t="shared" si="1152"/>
        <v>#NUM!</v>
      </c>
      <c r="DZ170" s="563" t="e">
        <f t="shared" si="1152"/>
        <v>#NUM!</v>
      </c>
      <c r="EA170" s="563" t="e">
        <f t="shared" si="1152"/>
        <v>#NUM!</v>
      </c>
      <c r="EB170" s="563" t="e">
        <f t="shared" si="1152"/>
        <v>#NUM!</v>
      </c>
      <c r="GQ170" s="4"/>
      <c r="HY170" s="4"/>
    </row>
    <row r="171" spans="1:233" ht="15.6">
      <c r="A171" s="407">
        <v>2</v>
      </c>
      <c r="B171" s="421" t="str">
        <f t="shared" ref="B171:B174" si="1157">CX173</f>
        <v/>
      </c>
      <c r="C171" s="421" t="str">
        <f t="shared" ref="C171:C174" si="1158">CY173</f>
        <v/>
      </c>
      <c r="D171" s="421" t="str">
        <f t="shared" ref="D171:D174" si="1159">CZ173</f>
        <v/>
      </c>
      <c r="E171" s="421" t="str">
        <f t="shared" ref="E171:E174" si="1160">DA173</f>
        <v/>
      </c>
      <c r="F171" s="421" t="str">
        <f t="shared" ref="F171:F174" si="1161">DB173</f>
        <v/>
      </c>
      <c r="G171" s="968" t="str">
        <f t="shared" ref="G171:G174" si="1162">DC173</f>
        <v/>
      </c>
      <c r="H171" s="421" t="str">
        <f t="shared" ref="H171:H174" si="1163">DD173</f>
        <v/>
      </c>
      <c r="I171" s="421" t="str">
        <f t="shared" ref="I171:I174" si="1164">DE173</f>
        <v/>
      </c>
      <c r="J171" s="421" t="str">
        <f t="shared" ref="J171:J174" si="1165">DF173</f>
        <v/>
      </c>
      <c r="K171" s="421" t="str">
        <f t="shared" ref="K171:K174" si="1166">DG173</f>
        <v/>
      </c>
      <c r="L171" s="968" t="str">
        <f t="shared" ref="L171:L174" si="1167">DH173</f>
        <v/>
      </c>
      <c r="M171" s="421" t="str">
        <f t="shared" ref="M171:M174" si="1168">DI173</f>
        <v/>
      </c>
      <c r="N171" s="421" t="str">
        <f t="shared" ref="N171:N174" si="1169">DJ173</f>
        <v/>
      </c>
      <c r="O171" s="421" t="str">
        <f t="shared" ref="O171:O174" si="1170">DK173</f>
        <v/>
      </c>
      <c r="P171" s="421" t="str">
        <f t="shared" ref="P171:P174" si="1171">DL173</f>
        <v/>
      </c>
      <c r="Q171" s="968" t="str">
        <f t="shared" ref="Q171:Q174" si="1172">DM173</f>
        <v/>
      </c>
      <c r="R171" s="421" t="str">
        <f t="shared" ref="R171:R174" si="1173">DN173</f>
        <v/>
      </c>
      <c r="S171" s="421" t="str">
        <f t="shared" ref="S171:S174" si="1174">DO173</f>
        <v/>
      </c>
      <c r="T171" s="421" t="str">
        <f t="shared" ref="T171:T174" si="1175">DP173</f>
        <v/>
      </c>
      <c r="U171" s="421" t="str">
        <f t="shared" ref="U171:U174" si="1176">DQ173</f>
        <v/>
      </c>
      <c r="V171" s="968" t="str">
        <f t="shared" ref="V171:V174" si="1177">DR173</f>
        <v/>
      </c>
      <c r="W171" s="421" t="str">
        <f t="shared" ref="W171:W174" si="1178">DS173</f>
        <v/>
      </c>
      <c r="X171" s="421" t="str">
        <f t="shared" ref="X171:X174" si="1179">DT173</f>
        <v/>
      </c>
      <c r="Y171" s="421" t="str">
        <f t="shared" ref="Y171:Y174" si="1180">DU173</f>
        <v/>
      </c>
      <c r="Z171" s="421" t="str">
        <f t="shared" ref="Z171:Z174" si="1181">DV173</f>
        <v/>
      </c>
      <c r="AA171" s="968" t="str">
        <f t="shared" ref="AA171:AA174" si="1182">DW173</f>
        <v/>
      </c>
      <c r="AB171" s="421" t="str">
        <f t="shared" ref="AB171:AB174" si="1183">DX173</f>
        <v/>
      </c>
      <c r="AC171" s="421" t="str">
        <f t="shared" ref="AC171:AC174" si="1184">DY173</f>
        <v/>
      </c>
      <c r="AD171" s="421" t="str">
        <f t="shared" ref="AD171:AD174" si="1185">DZ173</f>
        <v/>
      </c>
      <c r="AE171" s="421" t="str">
        <f t="shared" ref="AE171:AE174" si="1186">EA173</f>
        <v/>
      </c>
      <c r="AF171" s="421" t="str">
        <f t="shared" ref="AF171:AF174" si="1187">EB173</f>
        <v/>
      </c>
      <c r="AG171" s="50"/>
      <c r="AH171" s="624" t="s">
        <v>2</v>
      </c>
      <c r="AI171" s="624" t="s">
        <v>246</v>
      </c>
      <c r="AJ171" s="624" t="s">
        <v>86</v>
      </c>
      <c r="AK171" s="707">
        <f>SUM(B162:AF162)</f>
        <v>542.07999999999993</v>
      </c>
      <c r="AL171" s="637" t="s">
        <v>110</v>
      </c>
      <c r="AM171" s="475"/>
      <c r="AN171" s="475"/>
      <c r="AO171" s="473"/>
      <c r="AP171" s="473"/>
      <c r="AQ171" s="333" t="s">
        <v>222</v>
      </c>
      <c r="AR171" s="473"/>
      <c r="AS171" s="333" t="s">
        <v>0</v>
      </c>
      <c r="AT171" s="333" t="s">
        <v>2</v>
      </c>
      <c r="AU171" s="473"/>
      <c r="AV171" s="333" t="s">
        <v>0</v>
      </c>
      <c r="AW171" s="333" t="s">
        <v>4</v>
      </c>
      <c r="AX171" s="473"/>
      <c r="AY171" s="333" t="s">
        <v>0</v>
      </c>
      <c r="AZ171" s="333" t="s">
        <v>86</v>
      </c>
      <c r="BD171" s="473"/>
      <c r="BE171" s="333" t="s">
        <v>0</v>
      </c>
      <c r="BF171" s="333" t="s">
        <v>2</v>
      </c>
      <c r="BQ171" s="4"/>
      <c r="BR171" s="17"/>
      <c r="BS171" s="17"/>
      <c r="BT171" s="17"/>
      <c r="BU171" s="17"/>
      <c r="BV171" s="17"/>
      <c r="BW171" s="17"/>
      <c r="CW171" s="501" t="s">
        <v>23</v>
      </c>
      <c r="CX171" s="563">
        <v>1</v>
      </c>
      <c r="CY171" s="563">
        <v>2</v>
      </c>
      <c r="CZ171" s="563">
        <v>3</v>
      </c>
      <c r="DA171" s="563">
        <v>4</v>
      </c>
      <c r="DB171" s="563">
        <v>5</v>
      </c>
      <c r="DC171" s="563">
        <v>6</v>
      </c>
      <c r="DD171" s="563">
        <v>7</v>
      </c>
      <c r="DE171" s="563">
        <v>8</v>
      </c>
      <c r="DF171" s="563">
        <v>9</v>
      </c>
      <c r="DG171" s="563">
        <v>10</v>
      </c>
      <c r="DH171" s="563">
        <v>11</v>
      </c>
      <c r="DI171" s="563">
        <v>12</v>
      </c>
      <c r="DJ171" s="563">
        <v>13</v>
      </c>
      <c r="DK171" s="563">
        <v>14</v>
      </c>
      <c r="DL171" s="563">
        <v>15</v>
      </c>
      <c r="DM171" s="563">
        <v>16</v>
      </c>
      <c r="DN171" s="563">
        <v>17</v>
      </c>
      <c r="DO171" s="563">
        <v>18</v>
      </c>
      <c r="DP171" s="563">
        <v>19</v>
      </c>
      <c r="DQ171" s="563">
        <v>20</v>
      </c>
      <c r="DR171" s="563">
        <v>21</v>
      </c>
      <c r="DS171" s="563">
        <v>22</v>
      </c>
      <c r="DT171" s="563">
        <v>23</v>
      </c>
      <c r="DU171" s="563">
        <v>24</v>
      </c>
      <c r="DV171" s="563">
        <v>25</v>
      </c>
      <c r="DW171" s="563">
        <v>26</v>
      </c>
      <c r="DX171" s="563">
        <v>27</v>
      </c>
      <c r="DY171" s="563">
        <v>28</v>
      </c>
      <c r="DZ171" s="563">
        <v>29</v>
      </c>
      <c r="EA171" s="563">
        <v>30</v>
      </c>
      <c r="EB171" s="563">
        <v>31</v>
      </c>
      <c r="GQ171" s="4"/>
      <c r="HY171" s="4"/>
    </row>
    <row r="172" spans="1:233">
      <c r="A172" s="407">
        <v>3</v>
      </c>
      <c r="B172" s="421" t="str">
        <f t="shared" si="1157"/>
        <v/>
      </c>
      <c r="C172" s="421" t="str">
        <f t="shared" si="1158"/>
        <v/>
      </c>
      <c r="D172" s="421" t="str">
        <f t="shared" si="1159"/>
        <v/>
      </c>
      <c r="E172" s="421" t="str">
        <f t="shared" si="1160"/>
        <v/>
      </c>
      <c r="F172" s="421" t="str">
        <f t="shared" si="1161"/>
        <v/>
      </c>
      <c r="G172" s="968" t="str">
        <f t="shared" si="1162"/>
        <v/>
      </c>
      <c r="H172" s="421" t="str">
        <f t="shared" si="1163"/>
        <v/>
      </c>
      <c r="I172" s="421" t="str">
        <f t="shared" si="1164"/>
        <v/>
      </c>
      <c r="J172" s="421" t="str">
        <f t="shared" si="1165"/>
        <v/>
      </c>
      <c r="K172" s="421" t="str">
        <f t="shared" si="1166"/>
        <v/>
      </c>
      <c r="L172" s="968" t="str">
        <f t="shared" si="1167"/>
        <v/>
      </c>
      <c r="M172" s="421" t="str">
        <f t="shared" si="1168"/>
        <v/>
      </c>
      <c r="N172" s="421" t="str">
        <f t="shared" si="1169"/>
        <v/>
      </c>
      <c r="O172" s="421" t="str">
        <f t="shared" si="1170"/>
        <v/>
      </c>
      <c r="P172" s="421" t="str">
        <f t="shared" si="1171"/>
        <v/>
      </c>
      <c r="Q172" s="968" t="str">
        <f t="shared" si="1172"/>
        <v/>
      </c>
      <c r="R172" s="421" t="str">
        <f t="shared" si="1173"/>
        <v/>
      </c>
      <c r="S172" s="421" t="str">
        <f t="shared" si="1174"/>
        <v/>
      </c>
      <c r="T172" s="421" t="str">
        <f t="shared" si="1175"/>
        <v/>
      </c>
      <c r="U172" s="421" t="str">
        <f t="shared" si="1176"/>
        <v/>
      </c>
      <c r="V172" s="968" t="str">
        <f t="shared" si="1177"/>
        <v/>
      </c>
      <c r="W172" s="421" t="str">
        <f t="shared" si="1178"/>
        <v/>
      </c>
      <c r="X172" s="421" t="str">
        <f t="shared" si="1179"/>
        <v/>
      </c>
      <c r="Y172" s="421" t="str">
        <f t="shared" si="1180"/>
        <v/>
      </c>
      <c r="Z172" s="421" t="str">
        <f t="shared" si="1181"/>
        <v/>
      </c>
      <c r="AA172" s="968" t="str">
        <f t="shared" si="1182"/>
        <v/>
      </c>
      <c r="AB172" s="421" t="str">
        <f t="shared" si="1183"/>
        <v/>
      </c>
      <c r="AC172" s="421" t="str">
        <f t="shared" si="1184"/>
        <v/>
      </c>
      <c r="AD172" s="421" t="str">
        <f t="shared" si="1185"/>
        <v/>
      </c>
      <c r="AE172" s="421" t="str">
        <f t="shared" si="1186"/>
        <v/>
      </c>
      <c r="AF172" s="421" t="str">
        <f t="shared" si="1187"/>
        <v/>
      </c>
      <c r="AG172" s="747">
        <v>1887</v>
      </c>
      <c r="AH172" s="8">
        <f>SUM(AG18:AG161)</f>
        <v>489.17000000000013</v>
      </c>
      <c r="AI172" s="8">
        <f>SUM(AH18:AH161)</f>
        <v>152.25999999999991</v>
      </c>
      <c r="AJ172" s="10">
        <f>SUM(AI18:AI161)</f>
        <v>1471</v>
      </c>
      <c r="AK172" s="475"/>
      <c r="AL172" s="475"/>
      <c r="AM172" s="475"/>
      <c r="AN172" s="475"/>
      <c r="AO172" s="473"/>
      <c r="AP172" s="499"/>
      <c r="AQ172" s="333">
        <v>150</v>
      </c>
      <c r="AR172" s="333">
        <v>1</v>
      </c>
      <c r="AS172" s="704">
        <v>1891</v>
      </c>
      <c r="AT172" s="705">
        <v>8.7799999999999994</v>
      </c>
      <c r="AV172" s="704">
        <v>1992</v>
      </c>
      <c r="AW172" s="705">
        <v>3.14</v>
      </c>
      <c r="AY172" s="704">
        <v>1891</v>
      </c>
      <c r="AZ172" s="704">
        <v>18</v>
      </c>
      <c r="BC172" s="4"/>
      <c r="BD172" s="333">
        <v>1</v>
      </c>
      <c r="BE172" s="702">
        <v>2006</v>
      </c>
      <c r="BF172" s="703">
        <v>0.2</v>
      </c>
      <c r="BQ172" s="4"/>
      <c r="BR172" s="17"/>
      <c r="BS172" s="17"/>
      <c r="BT172" s="17"/>
      <c r="BU172" s="17"/>
      <c r="BV172" s="17"/>
      <c r="BW172" s="17"/>
      <c r="CW172" s="501">
        <v>1</v>
      </c>
      <c r="CX172" s="563" t="str">
        <f t="shared" ref="CX172:EB172" si="1188">IF(ISERROR(CX166), "", CX166)</f>
        <v/>
      </c>
      <c r="CY172" s="563">
        <f t="shared" si="1188"/>
        <v>1994</v>
      </c>
      <c r="CZ172" s="563">
        <f t="shared" si="1188"/>
        <v>1909</v>
      </c>
      <c r="DA172" s="563">
        <f t="shared" si="1188"/>
        <v>1993</v>
      </c>
      <c r="DB172" s="563">
        <f t="shared" si="1188"/>
        <v>1929</v>
      </c>
      <c r="DC172" s="563" t="str">
        <f t="shared" si="1188"/>
        <v/>
      </c>
      <c r="DD172" s="563">
        <f t="shared" si="1188"/>
        <v>1992</v>
      </c>
      <c r="DE172" s="563">
        <f t="shared" si="1188"/>
        <v>1995</v>
      </c>
      <c r="DF172" s="563">
        <f t="shared" si="1188"/>
        <v>1998</v>
      </c>
      <c r="DG172" s="563">
        <f t="shared" si="1188"/>
        <v>1978</v>
      </c>
      <c r="DH172" s="563">
        <f t="shared" si="1188"/>
        <v>1888</v>
      </c>
      <c r="DI172" s="563">
        <f t="shared" si="1188"/>
        <v>1968</v>
      </c>
      <c r="DJ172" s="563">
        <f t="shared" si="1188"/>
        <v>1993</v>
      </c>
      <c r="DK172" s="563">
        <f t="shared" si="1188"/>
        <v>1999</v>
      </c>
      <c r="DL172" s="563">
        <f t="shared" si="1188"/>
        <v>1912</v>
      </c>
      <c r="DM172" s="563">
        <f t="shared" si="1188"/>
        <v>1923</v>
      </c>
      <c r="DN172" s="563">
        <f t="shared" si="1188"/>
        <v>1975</v>
      </c>
      <c r="DO172" s="563">
        <f t="shared" si="1188"/>
        <v>1897</v>
      </c>
      <c r="DP172" s="563">
        <f t="shared" si="1188"/>
        <v>1998</v>
      </c>
      <c r="DQ172" s="563">
        <f t="shared" si="1188"/>
        <v>2003</v>
      </c>
      <c r="DR172" s="563">
        <f t="shared" si="1188"/>
        <v>1983</v>
      </c>
      <c r="DS172" s="563">
        <f t="shared" si="1188"/>
        <v>1903</v>
      </c>
      <c r="DT172" s="563">
        <f t="shared" si="1188"/>
        <v>1903</v>
      </c>
      <c r="DU172" s="563">
        <f t="shared" si="1188"/>
        <v>1952</v>
      </c>
      <c r="DV172" s="563">
        <f t="shared" si="1188"/>
        <v>1984</v>
      </c>
      <c r="DW172" s="563">
        <f t="shared" si="1188"/>
        <v>1978</v>
      </c>
      <c r="DX172" s="563">
        <f t="shared" si="1188"/>
        <v>1891</v>
      </c>
      <c r="DY172" s="563">
        <f t="shared" si="1188"/>
        <v>1942</v>
      </c>
      <c r="DZ172" s="563">
        <f t="shared" si="1188"/>
        <v>1991</v>
      </c>
      <c r="EA172" s="563">
        <f t="shared" si="1188"/>
        <v>1975</v>
      </c>
      <c r="EB172" s="563" t="str">
        <f t="shared" si="1188"/>
        <v/>
      </c>
      <c r="GQ172" s="4"/>
      <c r="HY172" s="4"/>
    </row>
    <row r="173" spans="1:233">
      <c r="A173" s="407">
        <v>4</v>
      </c>
      <c r="B173" s="421" t="str">
        <f t="shared" si="1157"/>
        <v/>
      </c>
      <c r="C173" s="421" t="str">
        <f t="shared" si="1158"/>
        <v/>
      </c>
      <c r="D173" s="421" t="str">
        <f t="shared" si="1159"/>
        <v/>
      </c>
      <c r="E173" s="421" t="str">
        <f t="shared" si="1160"/>
        <v/>
      </c>
      <c r="F173" s="421" t="str">
        <f t="shared" si="1161"/>
        <v/>
      </c>
      <c r="G173" s="968" t="str">
        <f t="shared" si="1162"/>
        <v/>
      </c>
      <c r="H173" s="421" t="str">
        <f t="shared" si="1163"/>
        <v/>
      </c>
      <c r="I173" s="421" t="str">
        <f t="shared" si="1164"/>
        <v/>
      </c>
      <c r="J173" s="421" t="str">
        <f t="shared" si="1165"/>
        <v/>
      </c>
      <c r="K173" s="421" t="str">
        <f t="shared" si="1166"/>
        <v/>
      </c>
      <c r="L173" s="968" t="str">
        <f t="shared" si="1167"/>
        <v/>
      </c>
      <c r="M173" s="421" t="str">
        <f t="shared" si="1168"/>
        <v/>
      </c>
      <c r="N173" s="421" t="str">
        <f t="shared" si="1169"/>
        <v/>
      </c>
      <c r="O173" s="421" t="str">
        <f t="shared" si="1170"/>
        <v/>
      </c>
      <c r="P173" s="421" t="str">
        <f t="shared" si="1171"/>
        <v/>
      </c>
      <c r="Q173" s="968" t="str">
        <f t="shared" si="1172"/>
        <v/>
      </c>
      <c r="R173" s="421" t="str">
        <f t="shared" si="1173"/>
        <v/>
      </c>
      <c r="S173" s="421" t="str">
        <f t="shared" si="1174"/>
        <v/>
      </c>
      <c r="T173" s="421" t="str">
        <f t="shared" si="1175"/>
        <v/>
      </c>
      <c r="U173" s="421" t="str">
        <f t="shared" si="1176"/>
        <v/>
      </c>
      <c r="V173" s="968" t="str">
        <f t="shared" si="1177"/>
        <v/>
      </c>
      <c r="W173" s="421" t="str">
        <f t="shared" si="1178"/>
        <v/>
      </c>
      <c r="X173" s="421" t="str">
        <f t="shared" si="1179"/>
        <v/>
      </c>
      <c r="Y173" s="421" t="str">
        <f t="shared" si="1180"/>
        <v/>
      </c>
      <c r="Z173" s="421" t="str">
        <f t="shared" si="1181"/>
        <v/>
      </c>
      <c r="AA173" s="968" t="str">
        <f t="shared" si="1182"/>
        <v/>
      </c>
      <c r="AB173" s="421" t="str">
        <f t="shared" si="1183"/>
        <v/>
      </c>
      <c r="AC173" s="421" t="str">
        <f t="shared" si="1184"/>
        <v/>
      </c>
      <c r="AD173" s="421" t="str">
        <f t="shared" si="1185"/>
        <v/>
      </c>
      <c r="AE173" s="421" t="str">
        <f t="shared" si="1186"/>
        <v/>
      </c>
      <c r="AF173" s="421" t="str">
        <f t="shared" si="1187"/>
        <v/>
      </c>
      <c r="AG173" s="50"/>
      <c r="AK173" s="600">
        <f>AG168</f>
        <v>3.6627027027027044</v>
      </c>
      <c r="AL173" s="591" t="s">
        <v>125</v>
      </c>
      <c r="AM173" s="475"/>
      <c r="AN173" s="475"/>
      <c r="AO173" s="473"/>
      <c r="AP173" s="499"/>
      <c r="AQ173" s="333">
        <v>149</v>
      </c>
      <c r="AR173" s="333">
        <v>2</v>
      </c>
      <c r="AS173" s="501">
        <v>1984</v>
      </c>
      <c r="AT173" s="8">
        <v>8.65</v>
      </c>
      <c r="AV173" s="501">
        <v>1912</v>
      </c>
      <c r="AW173" s="8">
        <v>3.11</v>
      </c>
      <c r="AY173" s="501">
        <v>1892</v>
      </c>
      <c r="AZ173" s="4">
        <v>17</v>
      </c>
      <c r="BC173" s="4"/>
      <c r="BD173" s="333">
        <v>2</v>
      </c>
      <c r="BE173" s="702">
        <v>2016</v>
      </c>
      <c r="BF173" s="703">
        <v>0.91</v>
      </c>
      <c r="BQ173" s="4"/>
      <c r="BR173" s="17"/>
      <c r="BS173" s="17"/>
      <c r="BT173" s="17"/>
      <c r="BU173" s="17"/>
      <c r="BV173" s="17"/>
      <c r="BW173" s="17"/>
      <c r="CW173" s="501">
        <v>2</v>
      </c>
      <c r="CX173" s="563" t="str">
        <f t="shared" ref="CX173:EB173" si="1189">IF(ISERROR(CX167), "", CX167)</f>
        <v/>
      </c>
      <c r="CY173" s="563" t="str">
        <f t="shared" si="1189"/>
        <v/>
      </c>
      <c r="CZ173" s="563" t="str">
        <f t="shared" si="1189"/>
        <v/>
      </c>
      <c r="DA173" s="563" t="str">
        <f t="shared" si="1189"/>
        <v/>
      </c>
      <c r="DB173" s="563" t="str">
        <f t="shared" si="1189"/>
        <v/>
      </c>
      <c r="DC173" s="563" t="str">
        <f t="shared" si="1189"/>
        <v/>
      </c>
      <c r="DD173" s="563" t="str">
        <f t="shared" si="1189"/>
        <v/>
      </c>
      <c r="DE173" s="563" t="str">
        <f t="shared" si="1189"/>
        <v/>
      </c>
      <c r="DF173" s="563" t="str">
        <f t="shared" si="1189"/>
        <v/>
      </c>
      <c r="DG173" s="563" t="str">
        <f t="shared" si="1189"/>
        <v/>
      </c>
      <c r="DH173" s="563" t="str">
        <f t="shared" si="1189"/>
        <v/>
      </c>
      <c r="DI173" s="563" t="str">
        <f t="shared" si="1189"/>
        <v/>
      </c>
      <c r="DJ173" s="563" t="str">
        <f t="shared" si="1189"/>
        <v/>
      </c>
      <c r="DK173" s="563" t="str">
        <f t="shared" si="1189"/>
        <v/>
      </c>
      <c r="DL173" s="563" t="str">
        <f t="shared" si="1189"/>
        <v/>
      </c>
      <c r="DM173" s="563" t="str">
        <f t="shared" si="1189"/>
        <v/>
      </c>
      <c r="DN173" s="563" t="str">
        <f t="shared" si="1189"/>
        <v/>
      </c>
      <c r="DO173" s="563" t="str">
        <f t="shared" si="1189"/>
        <v/>
      </c>
      <c r="DP173" s="563" t="str">
        <f t="shared" si="1189"/>
        <v/>
      </c>
      <c r="DQ173" s="563" t="str">
        <f t="shared" si="1189"/>
        <v/>
      </c>
      <c r="DR173" s="563" t="str">
        <f t="shared" si="1189"/>
        <v/>
      </c>
      <c r="DS173" s="563" t="str">
        <f t="shared" si="1189"/>
        <v/>
      </c>
      <c r="DT173" s="563" t="str">
        <f t="shared" si="1189"/>
        <v/>
      </c>
      <c r="DU173" s="563" t="str">
        <f t="shared" si="1189"/>
        <v/>
      </c>
      <c r="DV173" s="563" t="str">
        <f t="shared" si="1189"/>
        <v/>
      </c>
      <c r="DW173" s="563" t="str">
        <f t="shared" si="1189"/>
        <v/>
      </c>
      <c r="DX173" s="563" t="str">
        <f t="shared" si="1189"/>
        <v/>
      </c>
      <c r="DY173" s="563" t="str">
        <f t="shared" si="1189"/>
        <v/>
      </c>
      <c r="DZ173" s="563" t="str">
        <f t="shared" si="1189"/>
        <v/>
      </c>
      <c r="EA173" s="563" t="str">
        <f t="shared" si="1189"/>
        <v/>
      </c>
      <c r="EB173" s="563" t="str">
        <f t="shared" si="1189"/>
        <v/>
      </c>
      <c r="GQ173" s="4"/>
      <c r="HB173" t="str">
        <f>IF(OR(FO46="T",FO46="FLR.",FO46="FZRA", FO46=0,FO46&lt;$AG46)," ",FO$29 )</f>
        <v/>
      </c>
      <c r="HD173" t="str">
        <f>IF(OR(FO46="T",FO46="FLR.",FO46="FZRA", FO46=0,FO46&lt;$AG46)," ",FO$29 )</f>
        <v/>
      </c>
      <c r="HY173" s="4"/>
    </row>
    <row r="174" spans="1:233" ht="16.2" thickBot="1">
      <c r="A174" s="407">
        <v>5</v>
      </c>
      <c r="B174" s="421" t="str">
        <f t="shared" si="1157"/>
        <v/>
      </c>
      <c r="C174" s="421" t="str">
        <f t="shared" si="1158"/>
        <v/>
      </c>
      <c r="D174" s="421" t="str">
        <f t="shared" si="1159"/>
        <v/>
      </c>
      <c r="E174" s="421" t="str">
        <f t="shared" si="1160"/>
        <v/>
      </c>
      <c r="F174" s="421" t="str">
        <f t="shared" si="1161"/>
        <v/>
      </c>
      <c r="G174" s="968" t="str">
        <f t="shared" si="1162"/>
        <v/>
      </c>
      <c r="H174" s="421" t="str">
        <f t="shared" si="1163"/>
        <v/>
      </c>
      <c r="I174" s="421" t="str">
        <f t="shared" si="1164"/>
        <v/>
      </c>
      <c r="J174" s="421" t="str">
        <f t="shared" si="1165"/>
        <v/>
      </c>
      <c r="K174" s="421" t="str">
        <f t="shared" si="1166"/>
        <v/>
      </c>
      <c r="L174" s="968" t="str">
        <f t="shared" si="1167"/>
        <v/>
      </c>
      <c r="M174" s="421" t="str">
        <f t="shared" si="1168"/>
        <v/>
      </c>
      <c r="N174" s="421" t="str">
        <f t="shared" si="1169"/>
        <v/>
      </c>
      <c r="O174" s="421" t="str">
        <f t="shared" si="1170"/>
        <v/>
      </c>
      <c r="P174" s="421" t="str">
        <f t="shared" si="1171"/>
        <v/>
      </c>
      <c r="Q174" s="968" t="str">
        <f t="shared" si="1172"/>
        <v/>
      </c>
      <c r="R174" s="421" t="str">
        <f t="shared" si="1173"/>
        <v/>
      </c>
      <c r="S174" s="421" t="str">
        <f t="shared" si="1174"/>
        <v/>
      </c>
      <c r="T174" s="421" t="str">
        <f t="shared" si="1175"/>
        <v/>
      </c>
      <c r="U174" s="421" t="str">
        <f t="shared" si="1176"/>
        <v/>
      </c>
      <c r="V174" s="968" t="str">
        <f t="shared" si="1177"/>
        <v/>
      </c>
      <c r="W174" s="421" t="str">
        <f t="shared" si="1178"/>
        <v/>
      </c>
      <c r="X174" s="421" t="str">
        <f t="shared" si="1179"/>
        <v/>
      </c>
      <c r="Y174" s="421" t="str">
        <f t="shared" si="1180"/>
        <v/>
      </c>
      <c r="Z174" s="421" t="str">
        <f t="shared" si="1181"/>
        <v/>
      </c>
      <c r="AA174" s="968" t="str">
        <f t="shared" si="1182"/>
        <v/>
      </c>
      <c r="AB174" s="421" t="str">
        <f t="shared" si="1183"/>
        <v/>
      </c>
      <c r="AC174" s="421" t="str">
        <f t="shared" si="1184"/>
        <v/>
      </c>
      <c r="AD174" s="421" t="str">
        <f t="shared" si="1185"/>
        <v/>
      </c>
      <c r="AE174" s="421" t="str">
        <f t="shared" si="1186"/>
        <v/>
      </c>
      <c r="AF174" s="421" t="str">
        <f t="shared" si="1187"/>
        <v/>
      </c>
      <c r="AG174" s="987">
        <v>1897</v>
      </c>
      <c r="AH174" s="981"/>
      <c r="AI174" s="981"/>
      <c r="AK174" s="591">
        <v>4.01</v>
      </c>
      <c r="AL174" s="591" t="s">
        <v>126</v>
      </c>
      <c r="AM174" s="477" t="s">
        <v>12</v>
      </c>
      <c r="AN174" s="475"/>
      <c r="AO174" s="473"/>
      <c r="AP174" s="499"/>
      <c r="AQ174" s="333">
        <v>148</v>
      </c>
      <c r="AR174" s="333">
        <v>3</v>
      </c>
      <c r="AS174" s="501">
        <v>1912</v>
      </c>
      <c r="AT174" s="8">
        <v>8.18</v>
      </c>
      <c r="AV174" s="501">
        <v>1991</v>
      </c>
      <c r="AW174" s="8">
        <v>2.82</v>
      </c>
      <c r="AY174" s="501">
        <v>1934</v>
      </c>
      <c r="AZ174" s="4">
        <v>17</v>
      </c>
      <c r="BC174" s="4"/>
      <c r="BD174" s="333">
        <v>3</v>
      </c>
      <c r="BE174" s="501">
        <v>1966</v>
      </c>
      <c r="BF174" s="8">
        <v>0.94000000000000006</v>
      </c>
      <c r="BQ174" s="4"/>
      <c r="BR174" s="17"/>
      <c r="BS174" s="17"/>
      <c r="BT174" s="17"/>
      <c r="BU174" s="17"/>
      <c r="BV174" s="17"/>
      <c r="BW174" s="17"/>
      <c r="CW174" s="501">
        <v>3</v>
      </c>
      <c r="CX174" s="563" t="str">
        <f t="shared" ref="CX174:EB174" si="1190">IF(ISERROR(CX168), "", CX168)</f>
        <v/>
      </c>
      <c r="CY174" s="563" t="str">
        <f t="shared" si="1190"/>
        <v/>
      </c>
      <c r="CZ174" s="563" t="str">
        <f t="shared" si="1190"/>
        <v/>
      </c>
      <c r="DA174" s="563" t="str">
        <f t="shared" si="1190"/>
        <v/>
      </c>
      <c r="DB174" s="563" t="str">
        <f t="shared" si="1190"/>
        <v/>
      </c>
      <c r="DC174" s="563" t="str">
        <f t="shared" si="1190"/>
        <v/>
      </c>
      <c r="DD174" s="563" t="str">
        <f t="shared" si="1190"/>
        <v/>
      </c>
      <c r="DE174" s="563" t="str">
        <f t="shared" si="1190"/>
        <v/>
      </c>
      <c r="DF174" s="563" t="str">
        <f t="shared" si="1190"/>
        <v/>
      </c>
      <c r="DG174" s="563" t="str">
        <f t="shared" si="1190"/>
        <v/>
      </c>
      <c r="DH174" s="563" t="str">
        <f t="shared" si="1190"/>
        <v/>
      </c>
      <c r="DI174" s="563" t="str">
        <f t="shared" si="1190"/>
        <v/>
      </c>
      <c r="DJ174" s="563" t="str">
        <f t="shared" si="1190"/>
        <v/>
      </c>
      <c r="DK174" s="563" t="str">
        <f t="shared" si="1190"/>
        <v/>
      </c>
      <c r="DL174" s="563" t="str">
        <f t="shared" si="1190"/>
        <v/>
      </c>
      <c r="DM174" s="563" t="str">
        <f t="shared" si="1190"/>
        <v/>
      </c>
      <c r="DN174" s="563" t="str">
        <f t="shared" si="1190"/>
        <v/>
      </c>
      <c r="DO174" s="563" t="str">
        <f t="shared" si="1190"/>
        <v/>
      </c>
      <c r="DP174" s="563" t="str">
        <f t="shared" si="1190"/>
        <v/>
      </c>
      <c r="DQ174" s="563" t="str">
        <f t="shared" si="1190"/>
        <v/>
      </c>
      <c r="DR174" s="563" t="str">
        <f t="shared" si="1190"/>
        <v/>
      </c>
      <c r="DS174" s="563" t="str">
        <f t="shared" si="1190"/>
        <v/>
      </c>
      <c r="DT174" s="563" t="str">
        <f t="shared" si="1190"/>
        <v/>
      </c>
      <c r="DU174" s="563" t="str">
        <f t="shared" si="1190"/>
        <v/>
      </c>
      <c r="DV174" s="563" t="str">
        <f t="shared" si="1190"/>
        <v/>
      </c>
      <c r="DW174" s="563" t="str">
        <f t="shared" si="1190"/>
        <v/>
      </c>
      <c r="DX174" s="563" t="str">
        <f t="shared" si="1190"/>
        <v/>
      </c>
      <c r="DY174" s="563" t="str">
        <f t="shared" si="1190"/>
        <v/>
      </c>
      <c r="DZ174" s="563" t="str">
        <f t="shared" si="1190"/>
        <v/>
      </c>
      <c r="EA174" s="563" t="str">
        <f t="shared" si="1190"/>
        <v/>
      </c>
      <c r="EB174" s="563" t="str">
        <f t="shared" si="1190"/>
        <v/>
      </c>
      <c r="GQ174" s="4"/>
      <c r="HY174" s="4"/>
    </row>
    <row r="175" spans="1:233" ht="18" thickTop="1">
      <c r="A175" s="767" t="s">
        <v>86</v>
      </c>
      <c r="B175" s="768">
        <v>1</v>
      </c>
      <c r="C175" s="768">
        <v>2</v>
      </c>
      <c r="D175" s="768">
        <v>3</v>
      </c>
      <c r="E175" s="768">
        <v>4</v>
      </c>
      <c r="F175" s="961">
        <v>5</v>
      </c>
      <c r="G175" s="969">
        <v>6</v>
      </c>
      <c r="H175" s="768">
        <v>7</v>
      </c>
      <c r="I175" s="768">
        <v>8</v>
      </c>
      <c r="J175" s="768">
        <v>9</v>
      </c>
      <c r="K175" s="961">
        <v>10</v>
      </c>
      <c r="L175" s="969">
        <v>11</v>
      </c>
      <c r="M175" s="768">
        <v>12</v>
      </c>
      <c r="N175" s="768">
        <v>13</v>
      </c>
      <c r="O175" s="768">
        <v>14</v>
      </c>
      <c r="P175" s="961">
        <v>15</v>
      </c>
      <c r="Q175" s="969">
        <v>16</v>
      </c>
      <c r="R175" s="768">
        <v>17</v>
      </c>
      <c r="S175" s="768">
        <v>18</v>
      </c>
      <c r="T175" s="768">
        <v>19</v>
      </c>
      <c r="U175" s="961">
        <v>20</v>
      </c>
      <c r="V175" s="969">
        <v>21</v>
      </c>
      <c r="W175" s="768">
        <v>22</v>
      </c>
      <c r="X175" s="768">
        <v>23</v>
      </c>
      <c r="Y175" s="768">
        <v>24</v>
      </c>
      <c r="Z175" s="961">
        <v>25</v>
      </c>
      <c r="AA175" s="969">
        <v>26</v>
      </c>
      <c r="AB175" s="768">
        <v>27</v>
      </c>
      <c r="AC175" s="768">
        <v>28</v>
      </c>
      <c r="AD175" s="768">
        <v>29</v>
      </c>
      <c r="AE175" s="768">
        <v>30</v>
      </c>
      <c r="AF175" s="961">
        <v>31</v>
      </c>
      <c r="AG175" s="972">
        <f>SUM(AG18:AG161)</f>
        <v>489.17000000000013</v>
      </c>
      <c r="AH175" s="932">
        <f>SUM(AH18:AH161)</f>
        <v>152.25999999999991</v>
      </c>
      <c r="AI175" s="933">
        <f>SUM(AI18:AI161)</f>
        <v>1471</v>
      </c>
      <c r="AK175" s="475"/>
      <c r="AL175" s="475"/>
      <c r="AM175" s="477"/>
      <c r="AN175" s="475"/>
      <c r="AO175" s="473"/>
      <c r="AP175" s="499"/>
      <c r="AQ175" s="333">
        <v>147</v>
      </c>
      <c r="AR175" s="333">
        <v>4</v>
      </c>
      <c r="AS175" s="501">
        <v>1903</v>
      </c>
      <c r="AT175" s="8">
        <v>8.1399999999999988</v>
      </c>
      <c r="AV175" s="501">
        <v>2003</v>
      </c>
      <c r="AW175" s="8">
        <v>2.5499999999999998</v>
      </c>
      <c r="AY175" s="501">
        <v>1989</v>
      </c>
      <c r="AZ175" s="4">
        <v>17</v>
      </c>
      <c r="BC175" s="4"/>
      <c r="BD175" s="333">
        <v>4</v>
      </c>
      <c r="BE175" s="501">
        <v>1930</v>
      </c>
      <c r="BF175" s="8">
        <v>1.0699999999999998</v>
      </c>
      <c r="BQ175" s="4"/>
      <c r="BR175" s="17"/>
      <c r="BS175" s="17"/>
      <c r="BT175" s="17"/>
      <c r="BU175" s="17"/>
      <c r="BV175" s="17"/>
      <c r="BW175" s="17"/>
      <c r="CW175" s="501">
        <v>4</v>
      </c>
      <c r="CX175" s="563" t="str">
        <f t="shared" ref="CX175:EB175" si="1191">IF(ISERROR(CX169), "", CX169)</f>
        <v/>
      </c>
      <c r="CY175" s="563" t="str">
        <f t="shared" si="1191"/>
        <v/>
      </c>
      <c r="CZ175" s="563" t="str">
        <f t="shared" si="1191"/>
        <v/>
      </c>
      <c r="DA175" s="563" t="str">
        <f t="shared" si="1191"/>
        <v/>
      </c>
      <c r="DB175" s="563" t="str">
        <f t="shared" si="1191"/>
        <v/>
      </c>
      <c r="DC175" s="563" t="str">
        <f t="shared" si="1191"/>
        <v/>
      </c>
      <c r="DD175" s="563" t="str">
        <f t="shared" si="1191"/>
        <v/>
      </c>
      <c r="DE175" s="563" t="str">
        <f t="shared" si="1191"/>
        <v/>
      </c>
      <c r="DF175" s="563" t="str">
        <f t="shared" si="1191"/>
        <v/>
      </c>
      <c r="DG175" s="563" t="str">
        <f t="shared" si="1191"/>
        <v/>
      </c>
      <c r="DH175" s="563" t="str">
        <f t="shared" si="1191"/>
        <v/>
      </c>
      <c r="DI175" s="563" t="str">
        <f t="shared" si="1191"/>
        <v/>
      </c>
      <c r="DJ175" s="563" t="str">
        <f t="shared" si="1191"/>
        <v/>
      </c>
      <c r="DK175" s="563" t="str">
        <f t="shared" si="1191"/>
        <v/>
      </c>
      <c r="DL175" s="563" t="str">
        <f t="shared" si="1191"/>
        <v/>
      </c>
      <c r="DM175" s="563" t="str">
        <f t="shared" si="1191"/>
        <v/>
      </c>
      <c r="DN175" s="563" t="str">
        <f t="shared" si="1191"/>
        <v/>
      </c>
      <c r="DO175" s="563" t="str">
        <f t="shared" si="1191"/>
        <v/>
      </c>
      <c r="DP175" s="563" t="str">
        <f t="shared" si="1191"/>
        <v/>
      </c>
      <c r="DQ175" s="563" t="str">
        <f t="shared" si="1191"/>
        <v/>
      </c>
      <c r="DR175" s="563" t="str">
        <f t="shared" si="1191"/>
        <v/>
      </c>
      <c r="DS175" s="563" t="str">
        <f t="shared" si="1191"/>
        <v/>
      </c>
      <c r="DT175" s="563" t="str">
        <f t="shared" si="1191"/>
        <v/>
      </c>
      <c r="DU175" s="563" t="str">
        <f t="shared" si="1191"/>
        <v/>
      </c>
      <c r="DV175" s="563" t="str">
        <f t="shared" si="1191"/>
        <v/>
      </c>
      <c r="DW175" s="563" t="str">
        <f t="shared" si="1191"/>
        <v/>
      </c>
      <c r="DX175" s="563" t="str">
        <f t="shared" si="1191"/>
        <v/>
      </c>
      <c r="DY175" s="563" t="str">
        <f t="shared" si="1191"/>
        <v/>
      </c>
      <c r="DZ175" s="563" t="str">
        <f t="shared" si="1191"/>
        <v/>
      </c>
      <c r="EA175" s="563" t="str">
        <f t="shared" si="1191"/>
        <v/>
      </c>
      <c r="EB175" s="563" t="str">
        <f t="shared" si="1191"/>
        <v/>
      </c>
    </row>
    <row r="176" spans="1:233">
      <c r="A176" s="770">
        <v>2018</v>
      </c>
      <c r="B176" s="771" t="str">
        <f t="shared" ref="B176:AF176" si="1192">IF(OR(B149&lt;B$168,B149="T")," ",$A149)</f>
        <v xml:space="preserve"> </v>
      </c>
      <c r="C176" s="771" t="str">
        <f t="shared" si="1192"/>
        <v xml:space="preserve"> </v>
      </c>
      <c r="D176" s="771" t="str">
        <f t="shared" si="1192"/>
        <v xml:space="preserve"> </v>
      </c>
      <c r="E176" s="771" t="str">
        <f t="shared" si="1192"/>
        <v xml:space="preserve"> </v>
      </c>
      <c r="F176" s="962" t="str">
        <f t="shared" si="1192"/>
        <v xml:space="preserve"> </v>
      </c>
      <c r="G176" s="970" t="str">
        <f t="shared" si="1192"/>
        <v xml:space="preserve"> </v>
      </c>
      <c r="H176" s="771" t="str">
        <f t="shared" si="1192"/>
        <v xml:space="preserve"> </v>
      </c>
      <c r="I176" s="771" t="str">
        <f t="shared" si="1192"/>
        <v xml:space="preserve"> </v>
      </c>
      <c r="J176" s="771" t="str">
        <f t="shared" si="1192"/>
        <v xml:space="preserve"> </v>
      </c>
      <c r="K176" s="962" t="str">
        <f t="shared" si="1192"/>
        <v xml:space="preserve"> </v>
      </c>
      <c r="L176" s="970" t="str">
        <f t="shared" si="1192"/>
        <v xml:space="preserve"> </v>
      </c>
      <c r="M176" s="771" t="str">
        <f t="shared" si="1192"/>
        <v xml:space="preserve"> </v>
      </c>
      <c r="N176" s="771" t="str">
        <f t="shared" si="1192"/>
        <v xml:space="preserve"> </v>
      </c>
      <c r="O176" s="771" t="str">
        <f t="shared" si="1192"/>
        <v xml:space="preserve"> </v>
      </c>
      <c r="P176" s="962" t="str">
        <f t="shared" si="1192"/>
        <v xml:space="preserve"> </v>
      </c>
      <c r="Q176" s="970" t="str">
        <f t="shared" si="1192"/>
        <v xml:space="preserve"> </v>
      </c>
      <c r="R176" s="771" t="str">
        <f t="shared" si="1192"/>
        <v xml:space="preserve"> </v>
      </c>
      <c r="S176" s="771" t="str">
        <f t="shared" si="1192"/>
        <v xml:space="preserve"> </v>
      </c>
      <c r="T176" s="771" t="str">
        <f t="shared" si="1192"/>
        <v xml:space="preserve"> </v>
      </c>
      <c r="U176" s="962" t="str">
        <f t="shared" si="1192"/>
        <v xml:space="preserve"> </v>
      </c>
      <c r="V176" s="970" t="str">
        <f t="shared" si="1192"/>
        <v xml:space="preserve"> </v>
      </c>
      <c r="W176" s="771" t="str">
        <f t="shared" si="1192"/>
        <v xml:space="preserve"> </v>
      </c>
      <c r="X176" s="771" t="str">
        <f t="shared" si="1192"/>
        <v xml:space="preserve"> </v>
      </c>
      <c r="Y176" s="771" t="str">
        <f t="shared" si="1192"/>
        <v xml:space="preserve"> </v>
      </c>
      <c r="Z176" s="962" t="str">
        <f t="shared" si="1192"/>
        <v xml:space="preserve"> </v>
      </c>
      <c r="AA176" s="970" t="str">
        <f t="shared" si="1192"/>
        <v xml:space="preserve"> </v>
      </c>
      <c r="AB176" s="771" t="str">
        <f t="shared" si="1192"/>
        <v xml:space="preserve"> </v>
      </c>
      <c r="AC176" s="771" t="str">
        <f t="shared" si="1192"/>
        <v xml:space="preserve"> </v>
      </c>
      <c r="AD176" s="771" t="str">
        <f t="shared" si="1192"/>
        <v xml:space="preserve"> </v>
      </c>
      <c r="AE176" s="771" t="str">
        <f t="shared" si="1192"/>
        <v xml:space="preserve"> </v>
      </c>
      <c r="AF176" s="771" t="str">
        <f t="shared" si="1192"/>
        <v xml:space="preserve"> </v>
      </c>
      <c r="AG176" s="408" t="s">
        <v>89</v>
      </c>
      <c r="AH176" s="783" t="s">
        <v>50</v>
      </c>
      <c r="AI176" s="782">
        <f>AM189</f>
        <v>119</v>
      </c>
      <c r="AK176" s="475"/>
      <c r="AL176" s="475"/>
      <c r="AM176" s="477" t="s">
        <v>15</v>
      </c>
      <c r="AN176" s="475"/>
      <c r="AO176" s="473"/>
      <c r="AP176" s="499"/>
      <c r="AQ176" s="333">
        <v>146</v>
      </c>
      <c r="AR176" s="333">
        <v>5</v>
      </c>
      <c r="AS176" s="501">
        <v>1975</v>
      </c>
      <c r="AT176" s="8">
        <v>8.0399999999999991</v>
      </c>
      <c r="AV176" s="501">
        <v>1994</v>
      </c>
      <c r="AW176" s="8">
        <v>2.42</v>
      </c>
      <c r="AY176" s="501">
        <v>1888</v>
      </c>
      <c r="AZ176" s="4">
        <v>16</v>
      </c>
      <c r="BC176" s="4"/>
      <c r="BD176" s="333">
        <v>5</v>
      </c>
      <c r="BE176" s="501">
        <v>1915</v>
      </c>
      <c r="BF176" s="8">
        <v>1.1000000000000003</v>
      </c>
      <c r="BQ176" s="4"/>
      <c r="BR176" s="17"/>
      <c r="BS176" s="17"/>
      <c r="BT176" s="17"/>
      <c r="BU176" s="17"/>
      <c r="BV176" s="17"/>
      <c r="BW176" s="17"/>
      <c r="CW176" s="501">
        <v>5</v>
      </c>
      <c r="CX176" s="563" t="str">
        <f t="shared" ref="CX176:EB176" si="1193">IF(ISERROR(CX170), "", CX170)</f>
        <v/>
      </c>
      <c r="CY176" s="563" t="str">
        <f t="shared" si="1193"/>
        <v/>
      </c>
      <c r="CZ176" s="563" t="str">
        <f t="shared" si="1193"/>
        <v/>
      </c>
      <c r="DA176" s="563" t="str">
        <f t="shared" si="1193"/>
        <v/>
      </c>
      <c r="DB176" s="563" t="str">
        <f t="shared" si="1193"/>
        <v/>
      </c>
      <c r="DC176" s="563" t="str">
        <f t="shared" si="1193"/>
        <v/>
      </c>
      <c r="DD176" s="563" t="str">
        <f t="shared" si="1193"/>
        <v/>
      </c>
      <c r="DE176" s="563" t="str">
        <f t="shared" si="1193"/>
        <v/>
      </c>
      <c r="DF176" s="563" t="str">
        <f t="shared" si="1193"/>
        <v/>
      </c>
      <c r="DG176" s="563" t="str">
        <f t="shared" si="1193"/>
        <v/>
      </c>
      <c r="DH176" s="563" t="str">
        <f t="shared" si="1193"/>
        <v/>
      </c>
      <c r="DI176" s="563" t="str">
        <f t="shared" si="1193"/>
        <v/>
      </c>
      <c r="DJ176" s="563" t="str">
        <f t="shared" si="1193"/>
        <v/>
      </c>
      <c r="DK176" s="563" t="str">
        <f t="shared" si="1193"/>
        <v/>
      </c>
      <c r="DL176" s="563" t="str">
        <f t="shared" si="1193"/>
        <v/>
      </c>
      <c r="DM176" s="563" t="str">
        <f t="shared" si="1193"/>
        <v/>
      </c>
      <c r="DN176" s="563" t="str">
        <f t="shared" si="1193"/>
        <v/>
      </c>
      <c r="DO176" s="563" t="str">
        <f t="shared" si="1193"/>
        <v/>
      </c>
      <c r="DP176" s="563" t="str">
        <f t="shared" si="1193"/>
        <v/>
      </c>
      <c r="DQ176" s="563" t="str">
        <f t="shared" si="1193"/>
        <v/>
      </c>
      <c r="DR176" s="563" t="str">
        <f t="shared" si="1193"/>
        <v/>
      </c>
      <c r="DS176" s="563" t="str">
        <f t="shared" si="1193"/>
        <v/>
      </c>
      <c r="DT176" s="563" t="str">
        <f t="shared" si="1193"/>
        <v/>
      </c>
      <c r="DU176" s="563" t="str">
        <f t="shared" si="1193"/>
        <v/>
      </c>
      <c r="DV176" s="563" t="str">
        <f t="shared" si="1193"/>
        <v/>
      </c>
      <c r="DW176" s="563" t="str">
        <f t="shared" si="1193"/>
        <v/>
      </c>
      <c r="DX176" s="563" t="str">
        <f t="shared" si="1193"/>
        <v/>
      </c>
      <c r="DY176" s="563" t="str">
        <f t="shared" si="1193"/>
        <v/>
      </c>
      <c r="DZ176" s="563" t="str">
        <f t="shared" si="1193"/>
        <v/>
      </c>
      <c r="EA176" s="563" t="str">
        <f t="shared" si="1193"/>
        <v/>
      </c>
      <c r="EB176" s="563" t="str">
        <f t="shared" si="1193"/>
        <v/>
      </c>
    </row>
    <row r="177" spans="1:132" ht="15.6">
      <c r="A177" s="770">
        <v>2019</v>
      </c>
      <c r="B177" s="771" t="str">
        <f t="shared" ref="B177:AF177" si="1194">IF(OR(B150&lt;B$168,B150="T")," ",$A150)</f>
        <v xml:space="preserve"> </v>
      </c>
      <c r="C177" s="771" t="str">
        <f t="shared" si="1194"/>
        <v xml:space="preserve"> </v>
      </c>
      <c r="D177" s="771" t="str">
        <f t="shared" si="1194"/>
        <v xml:space="preserve"> </v>
      </c>
      <c r="E177" s="771" t="str">
        <f t="shared" si="1194"/>
        <v xml:space="preserve"> </v>
      </c>
      <c r="F177" s="962" t="str">
        <f t="shared" si="1194"/>
        <v xml:space="preserve"> </v>
      </c>
      <c r="G177" s="970" t="str">
        <f t="shared" si="1194"/>
        <v xml:space="preserve"> </v>
      </c>
      <c r="H177" s="771" t="str">
        <f t="shared" si="1194"/>
        <v xml:space="preserve"> </v>
      </c>
      <c r="I177" s="771" t="str">
        <f t="shared" si="1194"/>
        <v xml:space="preserve"> </v>
      </c>
      <c r="J177" s="771" t="str">
        <f t="shared" si="1194"/>
        <v xml:space="preserve"> </v>
      </c>
      <c r="K177" s="962" t="str">
        <f t="shared" si="1194"/>
        <v xml:space="preserve"> </v>
      </c>
      <c r="L177" s="970" t="str">
        <f t="shared" si="1194"/>
        <v xml:space="preserve"> </v>
      </c>
      <c r="M177" s="771" t="str">
        <f t="shared" si="1194"/>
        <v xml:space="preserve"> </v>
      </c>
      <c r="N177" s="771" t="str">
        <f t="shared" si="1194"/>
        <v xml:space="preserve"> </v>
      </c>
      <c r="O177" s="771" t="str">
        <f t="shared" si="1194"/>
        <v xml:space="preserve"> </v>
      </c>
      <c r="P177" s="962" t="str">
        <f t="shared" si="1194"/>
        <v xml:space="preserve"> </v>
      </c>
      <c r="Q177" s="970" t="str">
        <f t="shared" si="1194"/>
        <v xml:space="preserve"> </v>
      </c>
      <c r="R177" s="771" t="str">
        <f t="shared" si="1194"/>
        <v xml:space="preserve"> </v>
      </c>
      <c r="S177" s="771" t="str">
        <f t="shared" si="1194"/>
        <v xml:space="preserve"> </v>
      </c>
      <c r="T177" s="771" t="str">
        <f t="shared" si="1194"/>
        <v xml:space="preserve"> </v>
      </c>
      <c r="U177" s="962" t="str">
        <f t="shared" si="1194"/>
        <v xml:space="preserve"> </v>
      </c>
      <c r="V177" s="970" t="str">
        <f t="shared" si="1194"/>
        <v xml:space="preserve"> </v>
      </c>
      <c r="W177" s="771" t="str">
        <f t="shared" si="1194"/>
        <v xml:space="preserve"> </v>
      </c>
      <c r="X177" s="771" t="str">
        <f t="shared" si="1194"/>
        <v xml:space="preserve"> </v>
      </c>
      <c r="Y177" s="771" t="str">
        <f t="shared" si="1194"/>
        <v xml:space="preserve"> </v>
      </c>
      <c r="Z177" s="962" t="str">
        <f t="shared" si="1194"/>
        <v xml:space="preserve"> </v>
      </c>
      <c r="AA177" s="970" t="str">
        <f t="shared" si="1194"/>
        <v xml:space="preserve"> </v>
      </c>
      <c r="AB177" s="771" t="str">
        <f t="shared" si="1194"/>
        <v xml:space="preserve"> </v>
      </c>
      <c r="AC177" s="771" t="str">
        <f t="shared" si="1194"/>
        <v xml:space="preserve"> </v>
      </c>
      <c r="AD177" s="771" t="str">
        <f t="shared" si="1194"/>
        <v xml:space="preserve"> </v>
      </c>
      <c r="AE177" s="771" t="str">
        <f t="shared" si="1194"/>
        <v xml:space="preserve"> </v>
      </c>
      <c r="AF177" s="771" t="str">
        <f t="shared" si="1194"/>
        <v xml:space="preserve"> </v>
      </c>
      <c r="AG177" s="408" t="s">
        <v>88</v>
      </c>
      <c r="AH177" s="783" t="s">
        <v>50</v>
      </c>
      <c r="AI177" s="782">
        <f>AM188</f>
        <v>12</v>
      </c>
      <c r="AK177" s="595">
        <f>AH165</f>
        <v>3.14</v>
      </c>
      <c r="AL177" s="589" t="s">
        <v>127</v>
      </c>
      <c r="AM177" s="589">
        <v>1992</v>
      </c>
      <c r="AN177" s="589"/>
      <c r="AO177" s="594"/>
      <c r="AP177" s="499"/>
      <c r="AQ177" s="333">
        <v>145</v>
      </c>
      <c r="AR177" s="333">
        <v>6</v>
      </c>
      <c r="AS177" s="501">
        <v>1994</v>
      </c>
      <c r="AT177" s="8">
        <v>7.92</v>
      </c>
      <c r="AV177" s="501">
        <v>1983</v>
      </c>
      <c r="AW177" s="8">
        <v>2.4</v>
      </c>
      <c r="AY177" s="501">
        <v>1917</v>
      </c>
      <c r="AZ177" s="4">
        <v>16</v>
      </c>
      <c r="BC177" s="4"/>
      <c r="BD177" s="333">
        <v>6</v>
      </c>
      <c r="BE177" s="501">
        <v>1986</v>
      </c>
      <c r="BF177" s="8">
        <v>1.1600000000000001</v>
      </c>
      <c r="CW177" s="500"/>
      <c r="CX177" s="563"/>
      <c r="CY177" s="563"/>
      <c r="CZ177" s="563"/>
      <c r="DA177" s="563"/>
      <c r="DB177" s="563"/>
      <c r="DC177" s="563"/>
      <c r="DD177" s="563"/>
      <c r="DE177" s="563"/>
      <c r="DF177" s="563"/>
      <c r="DG177" s="976" t="s">
        <v>201</v>
      </c>
      <c r="DH177" s="976"/>
      <c r="DI177" s="976"/>
      <c r="DJ177" s="976"/>
      <c r="DK177" s="976"/>
      <c r="DL177" s="976"/>
      <c r="DM177" s="976"/>
      <c r="DN177" s="976"/>
      <c r="DO177" s="976"/>
      <c r="DP177" s="976"/>
      <c r="DQ177" s="976"/>
      <c r="DR177" s="976"/>
      <c r="DS177" s="976"/>
      <c r="DT177" s="976"/>
      <c r="DU177" s="976"/>
      <c r="DV177" s="563"/>
      <c r="DW177" s="563"/>
      <c r="DX177" s="563"/>
      <c r="DY177" s="563"/>
      <c r="DZ177" s="563"/>
      <c r="EA177" s="563"/>
      <c r="EB177" s="563"/>
    </row>
    <row r="178" spans="1:132">
      <c r="A178" s="770">
        <v>2020</v>
      </c>
      <c r="B178" s="771" t="str">
        <f t="shared" ref="B178:AF178" si="1195">IF(OR(B151&lt;B$168,B151="T")," ",$A151)</f>
        <v xml:space="preserve"> </v>
      </c>
      <c r="C178" s="771" t="str">
        <f t="shared" si="1195"/>
        <v xml:space="preserve"> </v>
      </c>
      <c r="D178" s="771" t="str">
        <f t="shared" si="1195"/>
        <v xml:space="preserve"> </v>
      </c>
      <c r="E178" s="771" t="str">
        <f t="shared" si="1195"/>
        <v xml:space="preserve"> </v>
      </c>
      <c r="F178" s="962" t="str">
        <f t="shared" si="1195"/>
        <v xml:space="preserve"> </v>
      </c>
      <c r="G178" s="970" t="str">
        <f t="shared" si="1195"/>
        <v xml:space="preserve"> </v>
      </c>
      <c r="H178" s="771" t="str">
        <f t="shared" si="1195"/>
        <v xml:space="preserve"> </v>
      </c>
      <c r="I178" s="771" t="str">
        <f t="shared" si="1195"/>
        <v xml:space="preserve"> </v>
      </c>
      <c r="J178" s="771" t="str">
        <f t="shared" si="1195"/>
        <v xml:space="preserve"> </v>
      </c>
      <c r="K178" s="962" t="str">
        <f t="shared" si="1195"/>
        <v xml:space="preserve"> </v>
      </c>
      <c r="L178" s="970" t="str">
        <f t="shared" si="1195"/>
        <v xml:space="preserve"> </v>
      </c>
      <c r="M178" s="771" t="str">
        <f t="shared" si="1195"/>
        <v xml:space="preserve"> </v>
      </c>
      <c r="N178" s="771" t="str">
        <f t="shared" si="1195"/>
        <v xml:space="preserve"> </v>
      </c>
      <c r="O178" s="771" t="str">
        <f t="shared" si="1195"/>
        <v xml:space="preserve"> </v>
      </c>
      <c r="P178" s="962" t="str">
        <f t="shared" si="1195"/>
        <v xml:space="preserve"> </v>
      </c>
      <c r="Q178" s="970" t="str">
        <f t="shared" si="1195"/>
        <v xml:space="preserve"> </v>
      </c>
      <c r="R178" s="771" t="str">
        <f t="shared" si="1195"/>
        <v xml:space="preserve"> </v>
      </c>
      <c r="S178" s="771" t="str">
        <f t="shared" si="1195"/>
        <v xml:space="preserve"> </v>
      </c>
      <c r="T178" s="771" t="str">
        <f t="shared" si="1195"/>
        <v xml:space="preserve"> </v>
      </c>
      <c r="U178" s="962" t="str">
        <f t="shared" si="1195"/>
        <v xml:space="preserve"> </v>
      </c>
      <c r="V178" s="970" t="str">
        <f t="shared" si="1195"/>
        <v xml:space="preserve"> </v>
      </c>
      <c r="W178" s="771" t="str">
        <f t="shared" si="1195"/>
        <v xml:space="preserve"> </v>
      </c>
      <c r="X178" s="771" t="str">
        <f t="shared" si="1195"/>
        <v xml:space="preserve"> </v>
      </c>
      <c r="Y178" s="771" t="str">
        <f t="shared" si="1195"/>
        <v xml:space="preserve"> </v>
      </c>
      <c r="Z178" s="962" t="str">
        <f t="shared" si="1195"/>
        <v xml:space="preserve"> </v>
      </c>
      <c r="AA178" s="970" t="str">
        <f t="shared" si="1195"/>
        <v xml:space="preserve"> </v>
      </c>
      <c r="AB178" s="771" t="str">
        <f t="shared" si="1195"/>
        <v xml:space="preserve"> </v>
      </c>
      <c r="AC178" s="771" t="str">
        <f t="shared" si="1195"/>
        <v xml:space="preserve"> </v>
      </c>
      <c r="AD178" s="771" t="str">
        <f t="shared" si="1195"/>
        <v xml:space="preserve"> </v>
      </c>
      <c r="AE178" s="771" t="str">
        <f t="shared" si="1195"/>
        <v xml:space="preserve"> </v>
      </c>
      <c r="AF178" s="771" t="str">
        <f t="shared" si="1195"/>
        <v xml:space="preserve"> </v>
      </c>
      <c r="AG178" s="408" t="s">
        <v>87</v>
      </c>
      <c r="AH178" s="783" t="s">
        <v>50</v>
      </c>
      <c r="AI178" s="782">
        <f>AM187</f>
        <v>2</v>
      </c>
      <c r="AK178" s="595">
        <f>AG165</f>
        <v>8.7799999999999994</v>
      </c>
      <c r="AL178" s="589" t="s">
        <v>128</v>
      </c>
      <c r="AM178" s="589">
        <v>1891</v>
      </c>
      <c r="AN178" s="589"/>
      <c r="AO178" s="594"/>
      <c r="AP178" s="499"/>
      <c r="AQ178" s="333">
        <v>144</v>
      </c>
      <c r="AR178" s="333">
        <v>7</v>
      </c>
      <c r="AS178" s="501">
        <v>1993</v>
      </c>
      <c r="AT178" s="8">
        <v>7.24</v>
      </c>
      <c r="AV178" s="501">
        <v>1984</v>
      </c>
      <c r="AW178" s="8">
        <v>2.2000000000000002</v>
      </c>
      <c r="AY178" s="501">
        <v>1918</v>
      </c>
      <c r="AZ178" s="4">
        <v>16</v>
      </c>
      <c r="BC178" s="4"/>
      <c r="BD178" s="333">
        <v>7</v>
      </c>
      <c r="BE178" s="501">
        <v>1894</v>
      </c>
      <c r="BF178" s="8">
        <v>1.21</v>
      </c>
    </row>
    <row r="179" spans="1:132">
      <c r="A179" s="770">
        <v>2021</v>
      </c>
      <c r="B179" s="771" t="str">
        <f t="shared" ref="B179:AF179" si="1196">IF(OR(B152&lt;B$168,B152="T")," ",$A152)</f>
        <v xml:space="preserve"> </v>
      </c>
      <c r="C179" s="771" t="str">
        <f t="shared" si="1196"/>
        <v xml:space="preserve"> </v>
      </c>
      <c r="D179" s="771" t="str">
        <f t="shared" si="1196"/>
        <v xml:space="preserve"> </v>
      </c>
      <c r="E179" s="771" t="str">
        <f t="shared" si="1196"/>
        <v xml:space="preserve"> </v>
      </c>
      <c r="F179" s="962" t="str">
        <f t="shared" si="1196"/>
        <v xml:space="preserve"> </v>
      </c>
      <c r="G179" s="970" t="str">
        <f t="shared" si="1196"/>
        <v xml:space="preserve"> </v>
      </c>
      <c r="H179" s="771" t="str">
        <f t="shared" si="1196"/>
        <v xml:space="preserve"> </v>
      </c>
      <c r="I179" s="771" t="str">
        <f t="shared" si="1196"/>
        <v xml:space="preserve"> </v>
      </c>
      <c r="J179" s="771" t="str">
        <f t="shared" si="1196"/>
        <v xml:space="preserve"> </v>
      </c>
      <c r="K179" s="962" t="str">
        <f t="shared" si="1196"/>
        <v xml:space="preserve"> </v>
      </c>
      <c r="L179" s="970" t="str">
        <f t="shared" si="1196"/>
        <v xml:space="preserve"> </v>
      </c>
      <c r="M179" s="771" t="str">
        <f t="shared" si="1196"/>
        <v xml:space="preserve"> </v>
      </c>
      <c r="N179" s="771" t="str">
        <f t="shared" si="1196"/>
        <v xml:space="preserve"> </v>
      </c>
      <c r="O179" s="771" t="str">
        <f t="shared" si="1196"/>
        <v xml:space="preserve"> </v>
      </c>
      <c r="P179" s="962" t="str">
        <f t="shared" si="1196"/>
        <v xml:space="preserve"> </v>
      </c>
      <c r="Q179" s="970" t="str">
        <f t="shared" si="1196"/>
        <v xml:space="preserve"> </v>
      </c>
      <c r="R179" s="771" t="str">
        <f t="shared" si="1196"/>
        <v xml:space="preserve"> </v>
      </c>
      <c r="S179" s="771" t="str">
        <f t="shared" si="1196"/>
        <v xml:space="preserve"> </v>
      </c>
      <c r="T179" s="771" t="str">
        <f t="shared" si="1196"/>
        <v xml:space="preserve"> </v>
      </c>
      <c r="U179" s="962" t="str">
        <f t="shared" si="1196"/>
        <v xml:space="preserve"> </v>
      </c>
      <c r="V179" s="970" t="str">
        <f t="shared" si="1196"/>
        <v xml:space="preserve"> </v>
      </c>
      <c r="W179" s="771" t="str">
        <f t="shared" si="1196"/>
        <v xml:space="preserve"> </v>
      </c>
      <c r="X179" s="771" t="str">
        <f t="shared" si="1196"/>
        <v xml:space="preserve"> </v>
      </c>
      <c r="Y179" s="771" t="str">
        <f t="shared" si="1196"/>
        <v xml:space="preserve"> </v>
      </c>
      <c r="Z179" s="962" t="str">
        <f t="shared" si="1196"/>
        <v xml:space="preserve"> </v>
      </c>
      <c r="AA179" s="970" t="str">
        <f t="shared" si="1196"/>
        <v xml:space="preserve"> </v>
      </c>
      <c r="AB179" s="771" t="str">
        <f t="shared" si="1196"/>
        <v xml:space="preserve"> </v>
      </c>
      <c r="AC179" s="771" t="str">
        <f t="shared" si="1196"/>
        <v xml:space="preserve"> </v>
      </c>
      <c r="AD179" s="771" t="str">
        <f t="shared" si="1196"/>
        <v xml:space="preserve"> </v>
      </c>
      <c r="AE179" s="771" t="str">
        <f t="shared" si="1196"/>
        <v xml:space="preserve"> </v>
      </c>
      <c r="AF179" s="771" t="str">
        <f t="shared" si="1196"/>
        <v xml:space="preserve"> </v>
      </c>
      <c r="AI179" s="483"/>
      <c r="AJ179" s="8"/>
      <c r="AK179" s="596">
        <f>AG167</f>
        <v>0.2</v>
      </c>
      <c r="AL179" s="592" t="s">
        <v>129</v>
      </c>
      <c r="AM179" s="592">
        <v>2006</v>
      </c>
      <c r="AN179" s="475"/>
      <c r="AO179" s="473"/>
      <c r="AP179" s="499"/>
      <c r="AQ179" s="333">
        <v>143</v>
      </c>
      <c r="AR179" s="333">
        <v>8</v>
      </c>
      <c r="AS179" s="501">
        <v>1922</v>
      </c>
      <c r="AT179" s="8">
        <v>7.01</v>
      </c>
      <c r="AV179" s="333">
        <v>2013</v>
      </c>
      <c r="AW179" s="340">
        <v>2.1</v>
      </c>
      <c r="AY179" s="501">
        <v>1973</v>
      </c>
      <c r="AZ179" s="4">
        <v>16</v>
      </c>
      <c r="BC179" s="4"/>
      <c r="BD179" s="333">
        <v>8</v>
      </c>
      <c r="BE179" s="515">
        <v>1945</v>
      </c>
      <c r="BF179" s="8">
        <v>1.33</v>
      </c>
    </row>
    <row r="180" spans="1:132">
      <c r="A180" s="770">
        <v>2022</v>
      </c>
      <c r="B180" s="771" t="str">
        <f t="shared" ref="B180:AF180" si="1197">IF(OR(B153&lt;B$168,B153="T")," ",$A153)</f>
        <v xml:space="preserve"> </v>
      </c>
      <c r="C180" s="771" t="str">
        <f t="shared" si="1197"/>
        <v xml:space="preserve"> </v>
      </c>
      <c r="D180" s="771" t="str">
        <f t="shared" si="1197"/>
        <v xml:space="preserve"> </v>
      </c>
      <c r="E180" s="771" t="str">
        <f t="shared" si="1197"/>
        <v xml:space="preserve"> </v>
      </c>
      <c r="F180" s="962" t="str">
        <f t="shared" si="1197"/>
        <v xml:space="preserve"> </v>
      </c>
      <c r="G180" s="970" t="str">
        <f t="shared" si="1197"/>
        <v xml:space="preserve"> </v>
      </c>
      <c r="H180" s="771" t="str">
        <f t="shared" si="1197"/>
        <v xml:space="preserve"> </v>
      </c>
      <c r="I180" s="771" t="str">
        <f t="shared" si="1197"/>
        <v xml:space="preserve"> </v>
      </c>
      <c r="J180" s="771" t="str">
        <f t="shared" si="1197"/>
        <v xml:space="preserve"> </v>
      </c>
      <c r="K180" s="962" t="str">
        <f t="shared" si="1197"/>
        <v xml:space="preserve"> </v>
      </c>
      <c r="L180" s="970" t="str">
        <f t="shared" si="1197"/>
        <v xml:space="preserve"> </v>
      </c>
      <c r="M180" s="771" t="str">
        <f t="shared" si="1197"/>
        <v xml:space="preserve"> </v>
      </c>
      <c r="N180" s="771" t="str">
        <f t="shared" si="1197"/>
        <v xml:space="preserve"> </v>
      </c>
      <c r="O180" s="771" t="str">
        <f t="shared" si="1197"/>
        <v xml:space="preserve"> </v>
      </c>
      <c r="P180" s="962" t="str">
        <f t="shared" si="1197"/>
        <v xml:space="preserve"> </v>
      </c>
      <c r="Q180" s="970" t="str">
        <f t="shared" si="1197"/>
        <v xml:space="preserve"> </v>
      </c>
      <c r="R180" s="771" t="str">
        <f t="shared" si="1197"/>
        <v xml:space="preserve"> </v>
      </c>
      <c r="S180" s="771" t="str">
        <f t="shared" si="1197"/>
        <v xml:space="preserve"> </v>
      </c>
      <c r="T180" s="771" t="str">
        <f t="shared" si="1197"/>
        <v xml:space="preserve"> </v>
      </c>
      <c r="U180" s="962" t="str">
        <f t="shared" si="1197"/>
        <v xml:space="preserve"> </v>
      </c>
      <c r="V180" s="970" t="str">
        <f t="shared" si="1197"/>
        <v xml:space="preserve"> </v>
      </c>
      <c r="W180" s="771" t="str">
        <f t="shared" si="1197"/>
        <v xml:space="preserve"> </v>
      </c>
      <c r="X180" s="771" t="str">
        <f t="shared" si="1197"/>
        <v xml:space="preserve"> </v>
      </c>
      <c r="Y180" s="771" t="str">
        <f t="shared" si="1197"/>
        <v xml:space="preserve"> </v>
      </c>
      <c r="Z180" s="962" t="str">
        <f t="shared" si="1197"/>
        <v xml:space="preserve"> </v>
      </c>
      <c r="AA180" s="970" t="str">
        <f t="shared" si="1197"/>
        <v xml:space="preserve"> </v>
      </c>
      <c r="AB180" s="771" t="str">
        <f t="shared" si="1197"/>
        <v xml:space="preserve"> </v>
      </c>
      <c r="AC180" s="771" t="str">
        <f t="shared" si="1197"/>
        <v xml:space="preserve"> </v>
      </c>
      <c r="AD180" s="771" t="str">
        <f t="shared" si="1197"/>
        <v xml:space="preserve"> </v>
      </c>
      <c r="AE180" s="771" t="str">
        <f t="shared" si="1197"/>
        <v xml:space="preserve"> </v>
      </c>
      <c r="AF180" s="771" t="str">
        <f t="shared" si="1197"/>
        <v xml:space="preserve"> </v>
      </c>
      <c r="AI180" s="483"/>
      <c r="AK180" s="596"/>
      <c r="AL180" s="592"/>
      <c r="AM180" s="592"/>
      <c r="AN180" s="475"/>
      <c r="AO180" s="473"/>
      <c r="AP180" s="499"/>
      <c r="AQ180" s="333">
        <v>142</v>
      </c>
      <c r="AR180" s="333">
        <v>9</v>
      </c>
      <c r="AS180" s="501">
        <v>1998</v>
      </c>
      <c r="AT180" s="8">
        <v>6.72</v>
      </c>
      <c r="AV180" s="501">
        <v>1923</v>
      </c>
      <c r="AW180" s="8">
        <v>2.09</v>
      </c>
      <c r="AY180" s="501">
        <v>1898</v>
      </c>
      <c r="AZ180" s="4">
        <v>15</v>
      </c>
      <c r="BC180" s="4"/>
      <c r="BD180" s="333">
        <v>9</v>
      </c>
      <c r="BE180" s="501">
        <v>1910</v>
      </c>
      <c r="BF180" s="8">
        <v>1.4200000000000002</v>
      </c>
    </row>
    <row r="181" spans="1:132">
      <c r="A181" s="770">
        <v>2023</v>
      </c>
      <c r="B181" s="771" t="str">
        <f t="shared" ref="B181:AF181" si="1198">IF(OR(B154&lt;B$168,B154="T")," ",$A154)</f>
        <v xml:space="preserve"> </v>
      </c>
      <c r="C181" s="771" t="str">
        <f t="shared" si="1198"/>
        <v xml:space="preserve"> </v>
      </c>
      <c r="D181" s="771" t="str">
        <f t="shared" si="1198"/>
        <v xml:space="preserve"> </v>
      </c>
      <c r="E181" s="771" t="str">
        <f t="shared" si="1198"/>
        <v xml:space="preserve"> </v>
      </c>
      <c r="F181" s="962" t="str">
        <f t="shared" si="1198"/>
        <v xml:space="preserve"> </v>
      </c>
      <c r="G181" s="970" t="str">
        <f t="shared" si="1198"/>
        <v xml:space="preserve"> </v>
      </c>
      <c r="H181" s="771" t="str">
        <f t="shared" si="1198"/>
        <v xml:space="preserve"> </v>
      </c>
      <c r="I181" s="771" t="str">
        <f t="shared" si="1198"/>
        <v xml:space="preserve"> </v>
      </c>
      <c r="J181" s="771" t="str">
        <f t="shared" si="1198"/>
        <v xml:space="preserve"> </v>
      </c>
      <c r="K181" s="962" t="str">
        <f t="shared" si="1198"/>
        <v xml:space="preserve"> </v>
      </c>
      <c r="L181" s="970" t="str">
        <f t="shared" si="1198"/>
        <v xml:space="preserve"> </v>
      </c>
      <c r="M181" s="771" t="str">
        <f t="shared" si="1198"/>
        <v xml:space="preserve"> </v>
      </c>
      <c r="N181" s="771" t="str">
        <f t="shared" si="1198"/>
        <v xml:space="preserve"> </v>
      </c>
      <c r="O181" s="771" t="str">
        <f t="shared" si="1198"/>
        <v xml:space="preserve"> </v>
      </c>
      <c r="P181" s="962" t="str">
        <f t="shared" si="1198"/>
        <v xml:space="preserve"> </v>
      </c>
      <c r="Q181" s="970" t="str">
        <f t="shared" si="1198"/>
        <v xml:space="preserve"> </v>
      </c>
      <c r="R181" s="771" t="str">
        <f t="shared" si="1198"/>
        <v xml:space="preserve"> </v>
      </c>
      <c r="S181" s="771" t="str">
        <f t="shared" si="1198"/>
        <v xml:space="preserve"> </v>
      </c>
      <c r="T181" s="771" t="str">
        <f t="shared" si="1198"/>
        <v xml:space="preserve"> </v>
      </c>
      <c r="U181" s="962" t="str">
        <f t="shared" si="1198"/>
        <v xml:space="preserve"> </v>
      </c>
      <c r="V181" s="970" t="str">
        <f t="shared" si="1198"/>
        <v xml:space="preserve"> </v>
      </c>
      <c r="W181" s="771" t="str">
        <f t="shared" si="1198"/>
        <v xml:space="preserve"> </v>
      </c>
      <c r="X181" s="771" t="str">
        <f t="shared" si="1198"/>
        <v xml:space="preserve"> </v>
      </c>
      <c r="Y181" s="771" t="str">
        <f t="shared" si="1198"/>
        <v xml:space="preserve"> </v>
      </c>
      <c r="Z181" s="962" t="str">
        <f t="shared" si="1198"/>
        <v xml:space="preserve"> </v>
      </c>
      <c r="AA181" s="970" t="str">
        <f t="shared" si="1198"/>
        <v xml:space="preserve"> </v>
      </c>
      <c r="AB181" s="771" t="str">
        <f t="shared" si="1198"/>
        <v xml:space="preserve"> </v>
      </c>
      <c r="AC181" s="771" t="str">
        <f t="shared" si="1198"/>
        <v xml:space="preserve"> </v>
      </c>
      <c r="AD181" s="771" t="str">
        <f t="shared" si="1198"/>
        <v xml:space="preserve"> </v>
      </c>
      <c r="AE181" s="771" t="str">
        <f t="shared" si="1198"/>
        <v xml:space="preserve"> </v>
      </c>
      <c r="AF181" s="771" t="str">
        <f t="shared" si="1198"/>
        <v xml:space="preserve"> </v>
      </c>
      <c r="AI181" s="483"/>
      <c r="AK181" s="475"/>
      <c r="AL181" s="475"/>
      <c r="AM181" s="475"/>
      <c r="AN181" s="475"/>
      <c r="AO181" s="473"/>
      <c r="AP181" s="499"/>
      <c r="AQ181" s="333">
        <v>141</v>
      </c>
      <c r="AR181" s="333">
        <v>10</v>
      </c>
      <c r="AS181" s="501">
        <v>1932</v>
      </c>
      <c r="AT181" s="8">
        <v>6.21</v>
      </c>
      <c r="AV181" s="501">
        <v>1942</v>
      </c>
      <c r="AW181" s="8">
        <v>2.04</v>
      </c>
      <c r="AY181" s="501">
        <v>1906</v>
      </c>
      <c r="AZ181" s="4">
        <v>15</v>
      </c>
      <c r="BC181" s="4"/>
      <c r="BD181" s="333">
        <v>10</v>
      </c>
      <c r="BE181" s="501">
        <v>1981</v>
      </c>
      <c r="BF181" s="8">
        <v>1.52</v>
      </c>
    </row>
    <row r="182" spans="1:132">
      <c r="A182" s="770">
        <v>2024</v>
      </c>
      <c r="B182" s="771" t="str">
        <f t="shared" ref="B182:AF182" si="1199">IF(OR(B155&lt;B$168,B155="T")," ",$A155)</f>
        <v xml:space="preserve"> </v>
      </c>
      <c r="C182" s="771" t="str">
        <f t="shared" si="1199"/>
        <v xml:space="preserve"> </v>
      </c>
      <c r="D182" s="771" t="str">
        <f t="shared" si="1199"/>
        <v xml:space="preserve"> </v>
      </c>
      <c r="E182" s="771" t="str">
        <f t="shared" si="1199"/>
        <v xml:space="preserve"> </v>
      </c>
      <c r="F182" s="962" t="str">
        <f t="shared" si="1199"/>
        <v xml:space="preserve"> </v>
      </c>
      <c r="G182" s="970" t="str">
        <f t="shared" si="1199"/>
        <v xml:space="preserve"> </v>
      </c>
      <c r="H182" s="771" t="str">
        <f t="shared" si="1199"/>
        <v xml:space="preserve"> </v>
      </c>
      <c r="I182" s="771" t="str">
        <f t="shared" si="1199"/>
        <v xml:space="preserve"> </v>
      </c>
      <c r="J182" s="771" t="str">
        <f t="shared" si="1199"/>
        <v xml:space="preserve"> </v>
      </c>
      <c r="K182" s="962" t="str">
        <f t="shared" si="1199"/>
        <v xml:space="preserve"> </v>
      </c>
      <c r="L182" s="970" t="str">
        <f t="shared" si="1199"/>
        <v xml:space="preserve"> </v>
      </c>
      <c r="M182" s="771" t="str">
        <f t="shared" si="1199"/>
        <v xml:space="preserve"> </v>
      </c>
      <c r="N182" s="771" t="str">
        <f t="shared" si="1199"/>
        <v xml:space="preserve"> </v>
      </c>
      <c r="O182" s="771" t="str">
        <f t="shared" si="1199"/>
        <v xml:space="preserve"> </v>
      </c>
      <c r="P182" s="962" t="str">
        <f t="shared" si="1199"/>
        <v xml:space="preserve"> </v>
      </c>
      <c r="Q182" s="970" t="str">
        <f t="shared" si="1199"/>
        <v xml:space="preserve"> </v>
      </c>
      <c r="R182" s="771" t="str">
        <f t="shared" si="1199"/>
        <v xml:space="preserve"> </v>
      </c>
      <c r="S182" s="771" t="str">
        <f t="shared" si="1199"/>
        <v xml:space="preserve"> </v>
      </c>
      <c r="T182" s="771" t="str">
        <f t="shared" si="1199"/>
        <v xml:space="preserve"> </v>
      </c>
      <c r="U182" s="962" t="str">
        <f t="shared" si="1199"/>
        <v xml:space="preserve"> </v>
      </c>
      <c r="V182" s="970" t="str">
        <f t="shared" si="1199"/>
        <v xml:space="preserve"> </v>
      </c>
      <c r="W182" s="771" t="str">
        <f t="shared" si="1199"/>
        <v xml:space="preserve"> </v>
      </c>
      <c r="X182" s="771" t="str">
        <f t="shared" si="1199"/>
        <v xml:space="preserve"> </v>
      </c>
      <c r="Y182" s="771" t="str">
        <f t="shared" si="1199"/>
        <v xml:space="preserve"> </v>
      </c>
      <c r="Z182" s="962" t="str">
        <f t="shared" si="1199"/>
        <v xml:space="preserve"> </v>
      </c>
      <c r="AA182" s="970" t="str">
        <f t="shared" si="1199"/>
        <v xml:space="preserve"> </v>
      </c>
      <c r="AB182" s="771" t="str">
        <f t="shared" si="1199"/>
        <v xml:space="preserve"> </v>
      </c>
      <c r="AC182" s="771" t="str">
        <f t="shared" si="1199"/>
        <v xml:space="preserve"> </v>
      </c>
      <c r="AD182" s="771" t="str">
        <f t="shared" si="1199"/>
        <v xml:space="preserve"> </v>
      </c>
      <c r="AE182" s="771" t="str">
        <f t="shared" si="1199"/>
        <v xml:space="preserve"> </v>
      </c>
      <c r="AF182" s="771" t="str">
        <f t="shared" si="1199"/>
        <v xml:space="preserve"> </v>
      </c>
      <c r="AK182" s="613">
        <f>AI165</f>
        <v>18</v>
      </c>
      <c r="AL182" s="589" t="s">
        <v>130</v>
      </c>
      <c r="AM182" s="589">
        <v>1891</v>
      </c>
      <c r="AN182" s="589"/>
      <c r="AO182" s="594"/>
      <c r="AP182" s="499"/>
      <c r="AQ182" s="333">
        <v>140</v>
      </c>
      <c r="AR182" s="333">
        <v>11</v>
      </c>
      <c r="AS182" s="501">
        <v>2010</v>
      </c>
      <c r="AT182" s="8">
        <v>6.17</v>
      </c>
      <c r="AV182" s="501">
        <v>1903</v>
      </c>
      <c r="AW182" s="8">
        <v>2.0099999999999998</v>
      </c>
      <c r="AY182" s="501">
        <v>1912</v>
      </c>
      <c r="AZ182" s="4">
        <v>15</v>
      </c>
      <c r="BC182" s="4"/>
      <c r="BD182" s="333">
        <v>11</v>
      </c>
      <c r="BE182" s="501">
        <v>1916</v>
      </c>
      <c r="BF182" s="8">
        <v>1.57</v>
      </c>
    </row>
    <row r="183" spans="1:132">
      <c r="A183" s="770">
        <v>2025</v>
      </c>
      <c r="B183" s="771" t="str">
        <f t="shared" ref="B183:AF183" si="1200">IF(OR(B161&lt;B$168,B161="T")," ",$A161)</f>
        <v xml:space="preserve"> </v>
      </c>
      <c r="C183" s="771" t="str">
        <f t="shared" si="1200"/>
        <v xml:space="preserve"> </v>
      </c>
      <c r="D183" s="771" t="str">
        <f t="shared" si="1200"/>
        <v xml:space="preserve"> </v>
      </c>
      <c r="E183" s="771" t="str">
        <f t="shared" si="1200"/>
        <v xml:space="preserve"> </v>
      </c>
      <c r="F183" s="962" t="str">
        <f t="shared" si="1200"/>
        <v xml:space="preserve"> </v>
      </c>
      <c r="G183" s="970" t="str">
        <f t="shared" si="1200"/>
        <v xml:space="preserve"> </v>
      </c>
      <c r="H183" s="771" t="str">
        <f t="shared" si="1200"/>
        <v xml:space="preserve"> </v>
      </c>
      <c r="I183" s="771" t="str">
        <f t="shared" si="1200"/>
        <v xml:space="preserve"> </v>
      </c>
      <c r="J183" s="771" t="str">
        <f t="shared" si="1200"/>
        <v xml:space="preserve"> </v>
      </c>
      <c r="K183" s="962" t="str">
        <f t="shared" si="1200"/>
        <v xml:space="preserve"> </v>
      </c>
      <c r="L183" s="970" t="str">
        <f t="shared" si="1200"/>
        <v xml:space="preserve"> </v>
      </c>
      <c r="M183" s="771" t="str">
        <f t="shared" si="1200"/>
        <v xml:space="preserve"> </v>
      </c>
      <c r="N183" s="771" t="str">
        <f t="shared" si="1200"/>
        <v xml:space="preserve"> </v>
      </c>
      <c r="O183" s="771" t="str">
        <f t="shared" si="1200"/>
        <v xml:space="preserve"> </v>
      </c>
      <c r="P183" s="962" t="str">
        <f t="shared" si="1200"/>
        <v xml:space="preserve"> </v>
      </c>
      <c r="Q183" s="970" t="str">
        <f t="shared" si="1200"/>
        <v xml:space="preserve"> </v>
      </c>
      <c r="R183" s="771" t="str">
        <f t="shared" si="1200"/>
        <v xml:space="preserve"> </v>
      </c>
      <c r="S183" s="771" t="str">
        <f t="shared" si="1200"/>
        <v xml:space="preserve"> </v>
      </c>
      <c r="T183" s="771" t="str">
        <f t="shared" si="1200"/>
        <v xml:space="preserve"> </v>
      </c>
      <c r="U183" s="962" t="str">
        <f t="shared" si="1200"/>
        <v xml:space="preserve"> </v>
      </c>
      <c r="V183" s="970" t="str">
        <f t="shared" si="1200"/>
        <v xml:space="preserve"> </v>
      </c>
      <c r="W183" s="771" t="str">
        <f t="shared" si="1200"/>
        <v xml:space="preserve"> </v>
      </c>
      <c r="X183" s="771" t="str">
        <f t="shared" si="1200"/>
        <v xml:space="preserve"> </v>
      </c>
      <c r="Y183" s="771" t="str">
        <f t="shared" si="1200"/>
        <v xml:space="preserve"> </v>
      </c>
      <c r="Z183" s="962" t="str">
        <f t="shared" si="1200"/>
        <v xml:space="preserve"> </v>
      </c>
      <c r="AA183" s="970" t="str">
        <f t="shared" si="1200"/>
        <v xml:space="preserve"> </v>
      </c>
      <c r="AB183" s="771" t="str">
        <f t="shared" si="1200"/>
        <v xml:space="preserve"> </v>
      </c>
      <c r="AC183" s="771" t="str">
        <f t="shared" si="1200"/>
        <v xml:space="preserve"> </v>
      </c>
      <c r="AD183" s="771" t="str">
        <f t="shared" si="1200"/>
        <v xml:space="preserve"> </v>
      </c>
      <c r="AE183" s="771" t="str">
        <f t="shared" si="1200"/>
        <v xml:space="preserve"> </v>
      </c>
      <c r="AF183" s="771" t="str">
        <f t="shared" si="1200"/>
        <v xml:space="preserve"> </v>
      </c>
      <c r="AI183" s="490"/>
      <c r="AK183" s="614">
        <f>AI167</f>
        <v>4</v>
      </c>
      <c r="AL183" s="592" t="s">
        <v>131</v>
      </c>
      <c r="AM183" s="592">
        <v>2006</v>
      </c>
      <c r="AN183" s="592"/>
      <c r="AO183" s="593"/>
      <c r="AP183" s="499"/>
      <c r="AQ183" s="333">
        <v>139</v>
      </c>
      <c r="AR183" s="333">
        <v>12</v>
      </c>
      <c r="AS183" s="501">
        <v>1983</v>
      </c>
      <c r="AT183" s="8">
        <v>6.04</v>
      </c>
      <c r="AV183" s="3">
        <v>1880</v>
      </c>
      <c r="AW183" s="8">
        <v>2</v>
      </c>
      <c r="AY183" s="501">
        <v>1938</v>
      </c>
      <c r="AZ183" s="4">
        <v>15</v>
      </c>
      <c r="BC183" s="4"/>
      <c r="BD183" s="333">
        <v>12</v>
      </c>
      <c r="BE183" s="501">
        <v>1987</v>
      </c>
      <c r="BF183" s="8">
        <v>1.65</v>
      </c>
    </row>
    <row r="184" spans="1:132">
      <c r="AI184" s="8"/>
      <c r="AJ184" s="4"/>
      <c r="AK184" s="598">
        <f>AI168</f>
        <v>10.594594594594595</v>
      </c>
      <c r="AL184" s="591" t="s">
        <v>132</v>
      </c>
      <c r="AM184" s="475"/>
      <c r="AN184" s="475"/>
      <c r="AO184" s="473"/>
      <c r="AP184" s="499"/>
      <c r="AQ184" s="333">
        <v>138</v>
      </c>
      <c r="AR184" s="333">
        <v>13</v>
      </c>
      <c r="AS184" s="501">
        <v>1917</v>
      </c>
      <c r="AT184" s="8">
        <v>5.97</v>
      </c>
      <c r="AV184" s="501">
        <v>1993</v>
      </c>
      <c r="AW184" s="8">
        <v>1.99</v>
      </c>
      <c r="AY184" s="501">
        <v>1944</v>
      </c>
      <c r="AZ184" s="4">
        <v>15</v>
      </c>
      <c r="BC184" s="4"/>
      <c r="BD184" s="333">
        <v>13</v>
      </c>
      <c r="BE184" s="501">
        <v>1937</v>
      </c>
      <c r="BF184" s="8">
        <v>1.6600000000000001</v>
      </c>
    </row>
    <row r="185" spans="1:132">
      <c r="AI185" s="47"/>
      <c r="AJ185" s="4"/>
      <c r="AK185" s="475"/>
      <c r="AL185" s="475"/>
      <c r="AM185" s="475"/>
      <c r="AN185" s="475"/>
      <c r="AO185" s="473"/>
      <c r="AP185" s="499"/>
      <c r="AQ185" s="333">
        <v>137</v>
      </c>
      <c r="AR185" s="333">
        <v>14</v>
      </c>
      <c r="AS185" s="501">
        <v>2003</v>
      </c>
      <c r="AT185" s="8">
        <v>5.919999999999999</v>
      </c>
      <c r="AV185" s="501">
        <v>1975</v>
      </c>
      <c r="AW185" s="8">
        <v>1.94</v>
      </c>
      <c r="AY185" s="501">
        <v>1961</v>
      </c>
      <c r="AZ185" s="4">
        <v>15</v>
      </c>
      <c r="BC185" s="4"/>
      <c r="BD185" s="333">
        <v>14</v>
      </c>
      <c r="BE185" s="501">
        <v>1985</v>
      </c>
      <c r="BF185" s="8">
        <v>1.8</v>
      </c>
    </row>
    <row r="186" spans="1:132">
      <c r="AI186" s="495"/>
      <c r="AJ186" s="4"/>
      <c r="AK186" s="475"/>
      <c r="AL186" s="475"/>
      <c r="AM186" s="475"/>
      <c r="AN186" s="475"/>
      <c r="AO186" s="473"/>
      <c r="AP186" s="499"/>
      <c r="AQ186" s="333">
        <v>136</v>
      </c>
      <c r="AR186" s="333">
        <v>15</v>
      </c>
      <c r="AS186" s="501">
        <v>1923</v>
      </c>
      <c r="AT186" s="8">
        <v>5.879999999999999</v>
      </c>
      <c r="AV186" s="501">
        <v>1909</v>
      </c>
      <c r="AW186" s="8">
        <v>1.9</v>
      </c>
      <c r="AY186" s="501">
        <v>1975</v>
      </c>
      <c r="AZ186" s="4">
        <v>15</v>
      </c>
      <c r="BC186" s="4"/>
      <c r="BD186" s="333">
        <v>15</v>
      </c>
      <c r="BE186" s="501">
        <v>1902</v>
      </c>
      <c r="BF186" s="8">
        <v>1.8900000000000001</v>
      </c>
    </row>
    <row r="187" spans="1:132">
      <c r="AI187" s="68"/>
      <c r="AJ187" s="4"/>
      <c r="AK187" s="475" t="s">
        <v>87</v>
      </c>
      <c r="AL187" s="475" t="s">
        <v>47</v>
      </c>
      <c r="AM187" s="333">
        <f>BP164</f>
        <v>2</v>
      </c>
      <c r="AN187" s="333">
        <v>1992</v>
      </c>
      <c r="AO187" s="333">
        <v>1912</v>
      </c>
      <c r="AP187" s="499"/>
      <c r="AQ187" s="333">
        <v>135</v>
      </c>
      <c r="AR187" s="333">
        <v>16</v>
      </c>
      <c r="AS187" s="501">
        <v>1991</v>
      </c>
      <c r="AT187" s="8">
        <v>5.87</v>
      </c>
      <c r="AV187" s="501">
        <v>1978</v>
      </c>
      <c r="AW187" s="8">
        <v>1.9</v>
      </c>
      <c r="AY187" s="501">
        <v>1890</v>
      </c>
      <c r="AZ187" s="4">
        <v>14</v>
      </c>
      <c r="BC187" s="4"/>
      <c r="BD187" s="333">
        <v>16</v>
      </c>
      <c r="BE187" s="501">
        <v>1927</v>
      </c>
      <c r="BF187" s="8">
        <v>1.9500000000000002</v>
      </c>
    </row>
    <row r="188" spans="1:132">
      <c r="AI188" s="68"/>
      <c r="AJ188" s="4"/>
      <c r="AK188" s="475" t="s">
        <v>88</v>
      </c>
      <c r="AL188" s="475" t="s">
        <v>47</v>
      </c>
      <c r="AM188" s="333">
        <f>HX162</f>
        <v>12</v>
      </c>
      <c r="AN188" s="475"/>
      <c r="AO188" s="473"/>
      <c r="AP188" s="499"/>
      <c r="AQ188" s="333">
        <v>134</v>
      </c>
      <c r="AR188" s="333">
        <v>17</v>
      </c>
      <c r="AS188" s="501">
        <v>1992</v>
      </c>
      <c r="AT188" s="8">
        <v>5.8699999999999992</v>
      </c>
      <c r="AV188" s="501">
        <v>1995</v>
      </c>
      <c r="AW188" s="8">
        <v>1.88</v>
      </c>
      <c r="AY188" s="501">
        <v>1942</v>
      </c>
      <c r="AZ188" s="4">
        <v>14</v>
      </c>
      <c r="BC188" s="4"/>
      <c r="BD188" s="333">
        <v>17</v>
      </c>
      <c r="BE188" s="501">
        <v>1926</v>
      </c>
      <c r="BF188" s="8">
        <v>1.9600000000000002</v>
      </c>
    </row>
    <row r="189" spans="1:132">
      <c r="AI189" s="20"/>
      <c r="AJ189" s="4"/>
      <c r="AK189" s="475" t="s">
        <v>89</v>
      </c>
      <c r="AL189" s="475" t="s">
        <v>47</v>
      </c>
      <c r="AM189" s="333">
        <f>GP162</f>
        <v>119</v>
      </c>
      <c r="AN189" s="475"/>
      <c r="AO189" s="473"/>
      <c r="AP189" s="499"/>
      <c r="AQ189" s="333">
        <v>133</v>
      </c>
      <c r="AR189" s="333">
        <v>18</v>
      </c>
      <c r="AS189" s="501">
        <v>1944</v>
      </c>
      <c r="AT189" s="8">
        <v>5.85</v>
      </c>
      <c r="AV189" s="501">
        <v>1939</v>
      </c>
      <c r="AW189" s="8">
        <v>1.87</v>
      </c>
      <c r="AY189" s="501">
        <v>1955</v>
      </c>
      <c r="AZ189" s="4">
        <v>14</v>
      </c>
      <c r="BC189" s="4"/>
      <c r="BD189" s="333">
        <v>18</v>
      </c>
      <c r="BE189" s="501">
        <v>1941</v>
      </c>
      <c r="BF189" s="8">
        <v>1.9700000000000002</v>
      </c>
    </row>
    <row r="190" spans="1:132">
      <c r="AI190" s="20"/>
      <c r="AL190" s="4"/>
      <c r="AQ190" s="333">
        <v>132</v>
      </c>
      <c r="AR190" s="333">
        <v>19</v>
      </c>
      <c r="AS190" s="501">
        <v>1978</v>
      </c>
      <c r="AT190" s="8">
        <v>5.669999999999999</v>
      </c>
      <c r="AV190" s="501">
        <v>1891</v>
      </c>
      <c r="AW190" s="8">
        <v>1.82</v>
      </c>
      <c r="AY190" s="501">
        <v>1993</v>
      </c>
      <c r="AZ190" s="4">
        <v>14</v>
      </c>
      <c r="BC190" s="4"/>
      <c r="BD190" s="333">
        <v>19</v>
      </c>
      <c r="BE190" s="501">
        <v>1988</v>
      </c>
      <c r="BF190" s="8">
        <v>1.98</v>
      </c>
    </row>
    <row r="191" spans="1:132">
      <c r="AI191" s="20"/>
      <c r="AK191" s="7"/>
      <c r="AM191" s="17"/>
      <c r="AN191" s="4"/>
      <c r="AQ191" s="333">
        <v>131</v>
      </c>
      <c r="AR191" s="333">
        <v>20</v>
      </c>
      <c r="AS191" s="501">
        <v>1963</v>
      </c>
      <c r="AT191" s="8">
        <v>5.62</v>
      </c>
      <c r="AV191" s="501">
        <v>1998</v>
      </c>
      <c r="AW191" s="8">
        <v>1.81</v>
      </c>
      <c r="AY191" s="501">
        <v>1889</v>
      </c>
      <c r="AZ191" s="4">
        <v>13</v>
      </c>
      <c r="BC191" s="4"/>
      <c r="BD191" s="333">
        <v>20</v>
      </c>
      <c r="BE191" s="3">
        <v>1883</v>
      </c>
      <c r="BF191" s="8">
        <v>2.0099999999999998</v>
      </c>
    </row>
    <row r="192" spans="1:132">
      <c r="AK192" s="7"/>
      <c r="AM192" s="19"/>
      <c r="AN192" s="486"/>
      <c r="AQ192" s="333">
        <v>130</v>
      </c>
      <c r="AR192" s="333">
        <v>21</v>
      </c>
      <c r="AS192" s="3">
        <v>1875</v>
      </c>
      <c r="AT192" s="8">
        <v>5.6000000000000005</v>
      </c>
      <c r="AV192" s="501">
        <v>1968</v>
      </c>
      <c r="AW192" s="8">
        <v>1.77</v>
      </c>
      <c r="AY192" s="501">
        <v>1895</v>
      </c>
      <c r="AZ192" s="4">
        <v>13</v>
      </c>
      <c r="BC192" s="4"/>
      <c r="BD192" s="333">
        <v>21</v>
      </c>
      <c r="BE192" s="3">
        <v>1873</v>
      </c>
      <c r="BF192" s="8">
        <v>2.0500000000000003</v>
      </c>
    </row>
    <row r="193" spans="2:58">
      <c r="AI193" s="4"/>
      <c r="AJ193" s="484"/>
      <c r="AK193" s="7"/>
      <c r="AM193" s="66"/>
      <c r="AN193" s="488"/>
      <c r="AQ193" s="333">
        <v>129</v>
      </c>
      <c r="AR193" s="333">
        <v>22</v>
      </c>
      <c r="AS193" s="333">
        <v>2013</v>
      </c>
      <c r="AT193" s="340">
        <v>5.57</v>
      </c>
      <c r="AV193" s="501">
        <v>1886</v>
      </c>
      <c r="AW193" s="8">
        <v>1.76</v>
      </c>
      <c r="AY193" s="501">
        <v>1899</v>
      </c>
      <c r="AZ193" s="4">
        <v>13</v>
      </c>
      <c r="BC193" s="4"/>
      <c r="BD193" s="333">
        <v>22</v>
      </c>
      <c r="BE193" s="3">
        <v>1878</v>
      </c>
      <c r="BF193" s="8">
        <v>2.06</v>
      </c>
    </row>
    <row r="194" spans="2:58">
      <c r="AI194" s="4"/>
      <c r="AJ194" s="484"/>
      <c r="AK194" s="487"/>
      <c r="AL194" s="22"/>
      <c r="AM194" s="66"/>
      <c r="AN194" s="486"/>
      <c r="AQ194" s="333">
        <v>128</v>
      </c>
      <c r="AR194" s="333">
        <v>23</v>
      </c>
      <c r="AS194" s="501">
        <v>1899</v>
      </c>
      <c r="AT194" s="8">
        <v>5.56</v>
      </c>
      <c r="AV194" s="501">
        <v>1888</v>
      </c>
      <c r="AW194" s="8">
        <v>1.76</v>
      </c>
      <c r="AY194" s="501">
        <v>1908</v>
      </c>
      <c r="AZ194" s="4">
        <v>13</v>
      </c>
      <c r="BC194" s="4"/>
      <c r="BD194" s="333">
        <v>23</v>
      </c>
      <c r="BE194" s="501">
        <v>1972</v>
      </c>
      <c r="BF194" s="8">
        <v>2.11</v>
      </c>
    </row>
    <row r="195" spans="2:58">
      <c r="AI195" s="4"/>
      <c r="AJ195" s="489"/>
      <c r="AK195" s="4"/>
      <c r="AL195" s="4"/>
      <c r="AM195" s="29"/>
      <c r="AN195" s="486"/>
      <c r="AQ195" s="333">
        <v>127</v>
      </c>
      <c r="AR195" s="333">
        <v>24</v>
      </c>
      <c r="AS195" s="3">
        <v>1884</v>
      </c>
      <c r="AT195" s="8">
        <v>5.5299999999999994</v>
      </c>
      <c r="AV195" s="501">
        <v>1932</v>
      </c>
      <c r="AW195" s="8">
        <v>1.75</v>
      </c>
      <c r="AY195" s="501">
        <v>1911</v>
      </c>
      <c r="AZ195" s="4">
        <v>13</v>
      </c>
      <c r="BC195" s="4"/>
      <c r="BD195" s="333">
        <v>24</v>
      </c>
      <c r="BE195" s="501">
        <v>1949</v>
      </c>
      <c r="BF195" s="8">
        <v>2.12</v>
      </c>
    </row>
    <row r="196" spans="2:58">
      <c r="AI196" s="4"/>
      <c r="AK196" s="492"/>
      <c r="AL196" s="29"/>
      <c r="AM196" s="29"/>
      <c r="AN196" s="491"/>
      <c r="AQ196" s="333">
        <v>126</v>
      </c>
      <c r="AR196" s="333">
        <v>25</v>
      </c>
      <c r="AS196" s="501">
        <v>1948</v>
      </c>
      <c r="AT196" s="8">
        <v>5.5199999999999987</v>
      </c>
      <c r="AV196" s="501">
        <v>2011</v>
      </c>
      <c r="AW196" s="8">
        <v>1.63</v>
      </c>
      <c r="AY196" s="501">
        <v>1914</v>
      </c>
      <c r="AZ196" s="4">
        <v>13</v>
      </c>
      <c r="BC196" s="4"/>
      <c r="BD196" s="333">
        <v>25</v>
      </c>
      <c r="BE196" s="501">
        <v>1921</v>
      </c>
      <c r="BF196" s="8">
        <v>2.13</v>
      </c>
    </row>
    <row r="197" spans="2:58">
      <c r="AI197" s="4"/>
      <c r="AJ197" s="491"/>
      <c r="AK197" s="485"/>
      <c r="AL197" s="19"/>
      <c r="AM197" s="16"/>
      <c r="AN197" s="493"/>
      <c r="AQ197" s="333">
        <v>125</v>
      </c>
      <c r="AR197" s="333">
        <v>26</v>
      </c>
      <c r="AS197" s="501">
        <v>1980</v>
      </c>
      <c r="AT197" s="8">
        <v>5.49</v>
      </c>
      <c r="AV197" s="501">
        <v>2007</v>
      </c>
      <c r="AW197" s="8">
        <v>1.61</v>
      </c>
      <c r="AY197" s="501">
        <v>1916</v>
      </c>
      <c r="AZ197" s="4">
        <v>13</v>
      </c>
      <c r="BC197" s="4"/>
      <c r="BD197" s="333">
        <v>26</v>
      </c>
      <c r="BE197" s="501">
        <v>1976</v>
      </c>
      <c r="BF197" s="8">
        <v>2.14</v>
      </c>
    </row>
    <row r="198" spans="2:58">
      <c r="AI198" s="4"/>
      <c r="AJ198" s="483"/>
      <c r="AK198" s="19"/>
      <c r="AL198" s="19"/>
      <c r="AM198" s="18"/>
      <c r="AN198" s="493"/>
      <c r="AQ198" s="333">
        <v>124</v>
      </c>
      <c r="AR198" s="333">
        <v>27</v>
      </c>
      <c r="AS198" s="3">
        <v>1880</v>
      </c>
      <c r="AT198" s="8">
        <v>5.4200000000000008</v>
      </c>
      <c r="AV198" s="501">
        <v>2005</v>
      </c>
      <c r="AW198" s="8">
        <v>1.6</v>
      </c>
      <c r="AY198" s="501">
        <v>1919</v>
      </c>
      <c r="AZ198" s="4">
        <v>13</v>
      </c>
      <c r="BC198" s="4"/>
      <c r="BD198" s="333">
        <v>27</v>
      </c>
      <c r="BE198" s="501">
        <v>1911</v>
      </c>
      <c r="BF198" s="8">
        <v>2.15</v>
      </c>
    </row>
    <row r="199" spans="2:58">
      <c r="AI199" s="4"/>
      <c r="AJ199" s="494"/>
      <c r="AK199" s="22"/>
      <c r="AL199" s="22"/>
      <c r="AM199" s="66"/>
      <c r="AN199" s="493"/>
      <c r="AQ199" s="333">
        <v>123</v>
      </c>
      <c r="AR199" s="333">
        <v>28</v>
      </c>
      <c r="AS199" s="501">
        <v>1939</v>
      </c>
      <c r="AT199" s="8">
        <v>5.33</v>
      </c>
      <c r="AV199" s="501">
        <v>1952</v>
      </c>
      <c r="AW199" s="8">
        <v>1.58</v>
      </c>
      <c r="AY199" s="501">
        <v>1922</v>
      </c>
      <c r="AZ199" s="4">
        <v>13</v>
      </c>
      <c r="BC199" s="4"/>
      <c r="BD199" s="333">
        <v>28</v>
      </c>
      <c r="BE199" s="501">
        <v>1933</v>
      </c>
      <c r="BF199" s="8">
        <v>2.15</v>
      </c>
    </row>
    <row r="200" spans="2:58">
      <c r="AI200" s="4"/>
      <c r="AJ200" s="494"/>
      <c r="AK200" s="68"/>
      <c r="AL200" s="24"/>
      <c r="AM200" s="172"/>
      <c r="AN200" s="486"/>
      <c r="AQ200" s="333">
        <v>122</v>
      </c>
      <c r="AR200" s="333">
        <v>29</v>
      </c>
      <c r="AS200" s="501">
        <v>1942</v>
      </c>
      <c r="AT200" s="8">
        <v>5.31</v>
      </c>
      <c r="AV200" s="501">
        <v>1917</v>
      </c>
      <c r="AW200" s="8">
        <v>1.57</v>
      </c>
      <c r="AY200" s="501">
        <v>1935</v>
      </c>
      <c r="AZ200" s="4">
        <v>13</v>
      </c>
      <c r="BC200" s="4"/>
      <c r="BD200" s="333">
        <v>29</v>
      </c>
      <c r="BE200" s="501">
        <v>1905</v>
      </c>
      <c r="BF200" s="8">
        <v>2.1800000000000002</v>
      </c>
    </row>
    <row r="201" spans="2:58">
      <c r="AI201" s="4"/>
      <c r="AJ201" s="494"/>
      <c r="AK201" s="68"/>
      <c r="AM201" s="497"/>
      <c r="AN201" s="493"/>
      <c r="AQ201" s="333">
        <v>121</v>
      </c>
      <c r="AR201" s="333">
        <v>30</v>
      </c>
      <c r="AS201" s="501">
        <v>1888</v>
      </c>
      <c r="AT201" s="8">
        <v>5.2499999999999991</v>
      </c>
      <c r="AV201" s="501">
        <v>1922</v>
      </c>
      <c r="AW201" s="8">
        <v>1.52</v>
      </c>
      <c r="AY201" s="501">
        <v>1980</v>
      </c>
      <c r="AZ201" s="4">
        <v>13</v>
      </c>
      <c r="BC201" s="4"/>
      <c r="BD201" s="333">
        <v>30</v>
      </c>
      <c r="BE201" s="3">
        <v>1885</v>
      </c>
      <c r="BF201" s="8">
        <v>2.19</v>
      </c>
    </row>
    <row r="202" spans="2:58">
      <c r="AI202" s="4"/>
      <c r="AJ202" s="496"/>
      <c r="AK202" s="4"/>
      <c r="AQ202" s="333">
        <v>120</v>
      </c>
      <c r="AR202" s="333">
        <v>31</v>
      </c>
      <c r="AS202" s="501">
        <v>1897</v>
      </c>
      <c r="AT202" s="8">
        <v>5.1100000000000003</v>
      </c>
      <c r="AV202" s="3">
        <v>1872</v>
      </c>
      <c r="AW202" s="615">
        <v>1.5</v>
      </c>
      <c r="AY202" s="501">
        <v>1983</v>
      </c>
      <c r="AZ202" s="4">
        <v>13</v>
      </c>
      <c r="BC202" s="4"/>
      <c r="BD202" s="333">
        <v>31</v>
      </c>
      <c r="BE202" s="501">
        <v>2004</v>
      </c>
      <c r="BF202" s="701">
        <v>2.2199999999999998</v>
      </c>
    </row>
    <row r="203" spans="2:58">
      <c r="AI203" s="4"/>
      <c r="AJ203" s="46"/>
      <c r="AK203" s="4"/>
      <c r="AQ203" s="333">
        <v>119</v>
      </c>
      <c r="AR203" s="333">
        <v>32</v>
      </c>
      <c r="AS203" s="501">
        <v>1952</v>
      </c>
      <c r="AT203" s="8">
        <v>5.05</v>
      </c>
      <c r="AV203" s="3">
        <v>1876</v>
      </c>
      <c r="AW203" s="8">
        <v>1.5</v>
      </c>
      <c r="AY203" s="501">
        <v>1991</v>
      </c>
      <c r="AZ203" s="4">
        <v>13</v>
      </c>
      <c r="BC203" s="4"/>
      <c r="BD203" s="333">
        <v>32</v>
      </c>
      <c r="BE203" s="501">
        <v>1947</v>
      </c>
      <c r="BF203" s="8">
        <v>2.2200000000000002</v>
      </c>
    </row>
    <row r="204" spans="2:58">
      <c r="AI204" s="4"/>
      <c r="AJ204" s="46"/>
      <c r="AK204" s="4"/>
      <c r="AQ204" s="333">
        <v>118</v>
      </c>
      <c r="AR204" s="333">
        <v>33</v>
      </c>
      <c r="AS204" s="501">
        <v>1989</v>
      </c>
      <c r="AT204" s="8">
        <v>5</v>
      </c>
      <c r="AV204" s="501">
        <v>1935</v>
      </c>
      <c r="AW204" s="8">
        <v>1.48</v>
      </c>
      <c r="AY204" s="501">
        <v>1994</v>
      </c>
      <c r="AZ204" s="4">
        <v>13</v>
      </c>
      <c r="BC204" s="4"/>
      <c r="BD204" s="333">
        <v>33</v>
      </c>
      <c r="BE204" s="501">
        <v>1946</v>
      </c>
      <c r="BF204" s="8">
        <v>2.23</v>
      </c>
    </row>
    <row r="205" spans="2:58">
      <c r="AI205" s="4"/>
      <c r="AJ205" s="46"/>
      <c r="AL205" s="4"/>
      <c r="AQ205" s="333">
        <v>117</v>
      </c>
      <c r="AR205" s="333">
        <v>34</v>
      </c>
      <c r="AS205" s="501">
        <v>1886</v>
      </c>
      <c r="AT205" s="8">
        <v>4.87</v>
      </c>
      <c r="AV205" s="501">
        <v>1999</v>
      </c>
      <c r="AW205" s="8">
        <v>1.48</v>
      </c>
      <c r="AY205" s="501">
        <v>2002</v>
      </c>
      <c r="AZ205" s="4">
        <v>13</v>
      </c>
      <c r="BC205" s="4"/>
      <c r="BD205" s="333">
        <v>34</v>
      </c>
      <c r="BE205" s="3">
        <v>1879</v>
      </c>
      <c r="BF205" s="8">
        <v>2.2800000000000002</v>
      </c>
    </row>
    <row r="206" spans="2:58">
      <c r="AI206" s="4"/>
      <c r="AJ206" s="4"/>
      <c r="AL206" s="4"/>
      <c r="AQ206" s="333">
        <v>116</v>
      </c>
      <c r="AR206" s="333">
        <v>35</v>
      </c>
      <c r="AS206" s="501">
        <v>1962</v>
      </c>
      <c r="AT206" s="8">
        <v>4.8699999999999992</v>
      </c>
      <c r="AV206" s="501">
        <v>1948</v>
      </c>
      <c r="AW206" s="8">
        <v>1.47</v>
      </c>
      <c r="AY206" s="501">
        <v>2010</v>
      </c>
      <c r="AZ206" s="4">
        <v>13</v>
      </c>
      <c r="BC206" s="4"/>
      <c r="BD206" s="333">
        <v>35</v>
      </c>
      <c r="BE206" s="501">
        <v>1940</v>
      </c>
      <c r="BF206" s="8">
        <v>2.3099999999999996</v>
      </c>
    </row>
    <row r="207" spans="2:58">
      <c r="B207"/>
      <c r="C207"/>
      <c r="D207"/>
      <c r="E207"/>
      <c r="F207"/>
      <c r="G207"/>
      <c r="H207"/>
      <c r="I207"/>
      <c r="J207"/>
      <c r="K207"/>
      <c r="L207"/>
      <c r="M207"/>
      <c r="N207"/>
      <c r="O207"/>
      <c r="P207"/>
      <c r="Q207"/>
      <c r="R207"/>
      <c r="S207"/>
      <c r="T207"/>
      <c r="U207"/>
      <c r="V207"/>
      <c r="W207"/>
      <c r="X207"/>
      <c r="Y207"/>
      <c r="Z207"/>
      <c r="AA207"/>
      <c r="AB207"/>
      <c r="AC207"/>
      <c r="AD207"/>
      <c r="AE207"/>
      <c r="AF207"/>
      <c r="AJ207" s="4"/>
      <c r="AL207" s="4"/>
      <c r="AQ207" s="333">
        <v>115</v>
      </c>
      <c r="AR207" s="333">
        <v>36</v>
      </c>
      <c r="AS207" s="501">
        <v>1906</v>
      </c>
      <c r="AT207" s="8">
        <v>4.7799999999999994</v>
      </c>
      <c r="AV207" s="3">
        <v>1875</v>
      </c>
      <c r="AW207" s="8">
        <v>1.44</v>
      </c>
      <c r="AY207" s="501">
        <v>1896</v>
      </c>
      <c r="AZ207" s="4">
        <v>12</v>
      </c>
      <c r="BC207" s="4"/>
      <c r="BD207" s="333">
        <v>36</v>
      </c>
      <c r="BE207" s="501">
        <v>1967</v>
      </c>
      <c r="BF207" s="8">
        <v>2.34</v>
      </c>
    </row>
    <row r="208" spans="2:58">
      <c r="B208"/>
      <c r="C208"/>
      <c r="D208"/>
      <c r="E208"/>
      <c r="F208"/>
      <c r="G208"/>
      <c r="H208"/>
      <c r="I208"/>
      <c r="J208"/>
      <c r="K208"/>
      <c r="L208"/>
      <c r="M208"/>
      <c r="N208"/>
      <c r="O208"/>
      <c r="P208"/>
      <c r="Q208"/>
      <c r="R208"/>
      <c r="S208"/>
      <c r="T208"/>
      <c r="U208"/>
      <c r="V208"/>
      <c r="W208"/>
      <c r="X208"/>
      <c r="Y208"/>
      <c r="Z208"/>
      <c r="AA208"/>
      <c r="AB208"/>
      <c r="AC208"/>
      <c r="AD208"/>
      <c r="AE208"/>
      <c r="AF208"/>
      <c r="AJ208" s="4"/>
      <c r="AL208" s="4"/>
      <c r="AQ208" s="333">
        <v>114</v>
      </c>
      <c r="AR208" s="333">
        <v>37</v>
      </c>
      <c r="AS208" s="3">
        <v>1872</v>
      </c>
      <c r="AT208" s="615">
        <v>4.55</v>
      </c>
      <c r="AV208" s="501">
        <v>1980</v>
      </c>
      <c r="AW208" s="8">
        <v>1.44</v>
      </c>
      <c r="AY208" s="501">
        <v>1900</v>
      </c>
      <c r="AZ208" s="4">
        <v>12</v>
      </c>
      <c r="BC208" s="4"/>
      <c r="BD208" s="333">
        <v>37</v>
      </c>
      <c r="BE208" s="501">
        <v>1887</v>
      </c>
      <c r="BF208" s="8">
        <v>2.3800000000000003</v>
      </c>
    </row>
    <row r="209" spans="2:58">
      <c r="B209"/>
      <c r="C209"/>
      <c r="D209"/>
      <c r="E209"/>
      <c r="F209"/>
      <c r="G209"/>
      <c r="H209"/>
      <c r="I209"/>
      <c r="J209"/>
      <c r="K209"/>
      <c r="L209"/>
      <c r="M209"/>
      <c r="N209"/>
      <c r="O209"/>
      <c r="P209"/>
      <c r="Q209"/>
      <c r="R209"/>
      <c r="S209"/>
      <c r="T209"/>
      <c r="U209"/>
      <c r="V209"/>
      <c r="W209"/>
      <c r="X209"/>
      <c r="Y209"/>
      <c r="Z209"/>
      <c r="AA209"/>
      <c r="AB209"/>
      <c r="AC209"/>
      <c r="AD209"/>
      <c r="AE209"/>
      <c r="AF209"/>
      <c r="AJ209" s="4"/>
      <c r="AL209" s="4"/>
      <c r="AQ209" s="333">
        <v>113</v>
      </c>
      <c r="AR209" s="333">
        <v>38</v>
      </c>
      <c r="AS209" s="501">
        <v>2002</v>
      </c>
      <c r="AT209" s="8">
        <v>4.4800000000000004</v>
      </c>
      <c r="AV209" s="501">
        <v>2004</v>
      </c>
      <c r="AW209" s="8">
        <v>1.44</v>
      </c>
      <c r="AY209" s="501">
        <v>1909</v>
      </c>
      <c r="AZ209" s="4">
        <v>12</v>
      </c>
      <c r="BC209" s="4"/>
      <c r="BD209" s="333">
        <v>38</v>
      </c>
      <c r="BE209" s="501">
        <v>1893</v>
      </c>
      <c r="BF209" s="8">
        <v>2.4399999999999995</v>
      </c>
    </row>
    <row r="210" spans="2:58">
      <c r="B210"/>
      <c r="C210"/>
      <c r="D210"/>
      <c r="E210"/>
      <c r="F210"/>
      <c r="G210"/>
      <c r="H210"/>
      <c r="I210"/>
      <c r="J210"/>
      <c r="K210"/>
      <c r="L210"/>
      <c r="M210"/>
      <c r="N210"/>
      <c r="O210"/>
      <c r="P210"/>
      <c r="Q210"/>
      <c r="R210"/>
      <c r="S210"/>
      <c r="T210"/>
      <c r="U210"/>
      <c r="V210"/>
      <c r="W210"/>
      <c r="X210"/>
      <c r="Y210"/>
      <c r="Z210"/>
      <c r="AA210"/>
      <c r="AB210"/>
      <c r="AC210"/>
      <c r="AD210"/>
      <c r="AE210"/>
      <c r="AF210"/>
      <c r="AJ210" s="4"/>
      <c r="AL210" s="4"/>
      <c r="AQ210" s="333">
        <v>112</v>
      </c>
      <c r="AR210" s="333">
        <v>39</v>
      </c>
      <c r="AS210" s="501">
        <v>2013</v>
      </c>
      <c r="AT210" s="8">
        <v>4.4600000000000009</v>
      </c>
      <c r="AV210" s="501">
        <v>1979</v>
      </c>
      <c r="AW210" s="8">
        <v>1.43</v>
      </c>
      <c r="AY210" s="501">
        <v>1923</v>
      </c>
      <c r="AZ210" s="4">
        <v>12</v>
      </c>
      <c r="BC210" s="4"/>
      <c r="BD210" s="333">
        <v>39</v>
      </c>
      <c r="BE210" s="501">
        <v>1954</v>
      </c>
      <c r="BF210" s="8">
        <v>2.44</v>
      </c>
    </row>
    <row r="211" spans="2:58">
      <c r="B211"/>
      <c r="C211"/>
      <c r="D211"/>
      <c r="E211"/>
      <c r="F211"/>
      <c r="G211"/>
      <c r="H211"/>
      <c r="I211"/>
      <c r="J211"/>
      <c r="K211"/>
      <c r="L211"/>
      <c r="M211"/>
      <c r="N211"/>
      <c r="O211"/>
      <c r="P211"/>
      <c r="Q211"/>
      <c r="R211"/>
      <c r="S211"/>
      <c r="T211"/>
      <c r="U211"/>
      <c r="V211"/>
      <c r="W211"/>
      <c r="X211"/>
      <c r="Y211"/>
      <c r="Z211"/>
      <c r="AA211"/>
      <c r="AB211"/>
      <c r="AC211"/>
      <c r="AD211"/>
      <c r="AE211"/>
      <c r="AF211"/>
      <c r="AJ211" s="4"/>
      <c r="AL211" s="4"/>
      <c r="AQ211" s="333">
        <v>111</v>
      </c>
      <c r="AR211" s="333">
        <v>40</v>
      </c>
      <c r="AS211" s="501">
        <v>1934</v>
      </c>
      <c r="AT211" s="8">
        <v>4.3599999999999994</v>
      </c>
      <c r="AV211" s="501">
        <v>1897</v>
      </c>
      <c r="AW211" s="8">
        <v>1.41</v>
      </c>
      <c r="AY211" s="501">
        <v>1927</v>
      </c>
      <c r="AZ211" s="4">
        <v>12</v>
      </c>
      <c r="BC211" s="4"/>
      <c r="BD211" s="333">
        <v>40</v>
      </c>
      <c r="BE211" s="501">
        <v>1925</v>
      </c>
      <c r="BF211" s="8">
        <v>2.4699999999999998</v>
      </c>
    </row>
    <row r="212" spans="2:58">
      <c r="B212"/>
      <c r="C212"/>
      <c r="D212"/>
      <c r="E212"/>
      <c r="F212"/>
      <c r="G212"/>
      <c r="H212"/>
      <c r="I212"/>
      <c r="J212"/>
      <c r="K212"/>
      <c r="L212"/>
      <c r="M212"/>
      <c r="N212"/>
      <c r="O212"/>
      <c r="P212"/>
      <c r="Q212"/>
      <c r="R212"/>
      <c r="S212"/>
      <c r="T212"/>
      <c r="U212"/>
      <c r="V212"/>
      <c r="W212"/>
      <c r="X212"/>
      <c r="Y212"/>
      <c r="Z212"/>
      <c r="AA212"/>
      <c r="AB212"/>
      <c r="AC212"/>
      <c r="AD212"/>
      <c r="AE212"/>
      <c r="AF212"/>
      <c r="AJ212" s="4"/>
      <c r="AL212" s="4"/>
      <c r="AQ212" s="333">
        <v>110</v>
      </c>
      <c r="AR212" s="333">
        <v>41</v>
      </c>
      <c r="AS212" s="501">
        <v>2011</v>
      </c>
      <c r="AT212" s="8">
        <v>4.2799999999999994</v>
      </c>
      <c r="AV212" s="501">
        <v>1929</v>
      </c>
      <c r="AW212" s="8">
        <v>1.39</v>
      </c>
      <c r="AY212" s="501">
        <v>1936</v>
      </c>
      <c r="AZ212" s="4">
        <v>12</v>
      </c>
      <c r="BC212" s="4"/>
      <c r="BD212" s="333">
        <v>41</v>
      </c>
      <c r="BE212" s="501">
        <v>2012</v>
      </c>
      <c r="BF212" s="701">
        <v>2.5099999999999998</v>
      </c>
    </row>
    <row r="213" spans="2:58">
      <c r="B213"/>
      <c r="C213"/>
      <c r="D213"/>
      <c r="E213"/>
      <c r="F213"/>
      <c r="G213"/>
      <c r="H213"/>
      <c r="I213"/>
      <c r="J213"/>
      <c r="K213"/>
      <c r="L213"/>
      <c r="M213"/>
      <c r="N213"/>
      <c r="O213"/>
      <c r="P213"/>
      <c r="Q213"/>
      <c r="R213"/>
      <c r="S213"/>
      <c r="T213"/>
      <c r="U213"/>
      <c r="V213"/>
      <c r="W213"/>
      <c r="X213"/>
      <c r="Y213"/>
      <c r="Z213"/>
      <c r="AA213"/>
      <c r="AB213"/>
      <c r="AC213"/>
      <c r="AD213"/>
      <c r="AE213"/>
      <c r="AF213"/>
      <c r="AJ213" s="4"/>
      <c r="AL213" s="4"/>
      <c r="AQ213" s="333">
        <v>109</v>
      </c>
      <c r="AR213" s="333">
        <v>42</v>
      </c>
      <c r="AS213" s="501">
        <v>2009</v>
      </c>
      <c r="AT213" s="8">
        <v>4.2600000000000007</v>
      </c>
      <c r="AV213" s="501">
        <v>1989</v>
      </c>
      <c r="AW213" s="8">
        <v>1.36</v>
      </c>
      <c r="AY213" s="501">
        <v>1940</v>
      </c>
      <c r="AZ213" s="4">
        <v>12</v>
      </c>
      <c r="BC213" s="4"/>
      <c r="BD213" s="333">
        <v>42</v>
      </c>
      <c r="BE213" s="3">
        <v>1882</v>
      </c>
      <c r="BF213" s="8">
        <v>2.5400000000000005</v>
      </c>
    </row>
    <row r="214" spans="2:58">
      <c r="B214"/>
      <c r="C214"/>
      <c r="D214"/>
      <c r="E214"/>
      <c r="F214"/>
      <c r="G214"/>
      <c r="H214"/>
      <c r="I214"/>
      <c r="J214"/>
      <c r="K214"/>
      <c r="L214"/>
      <c r="M214"/>
      <c r="N214"/>
      <c r="O214"/>
      <c r="P214"/>
      <c r="Q214"/>
      <c r="R214"/>
      <c r="S214"/>
      <c r="T214"/>
      <c r="U214"/>
      <c r="V214"/>
      <c r="W214"/>
      <c r="X214"/>
      <c r="Y214"/>
      <c r="Z214"/>
      <c r="AA214"/>
      <c r="AB214"/>
      <c r="AC214"/>
      <c r="AD214"/>
      <c r="AE214"/>
      <c r="AF214"/>
      <c r="AJ214" s="4"/>
      <c r="AL214" s="4"/>
      <c r="AQ214" s="333">
        <v>108</v>
      </c>
      <c r="AR214" s="333">
        <v>43</v>
      </c>
      <c r="AS214" s="501">
        <v>1895</v>
      </c>
      <c r="AT214" s="8">
        <v>4.2300000000000004</v>
      </c>
      <c r="AV214" s="501">
        <v>1906</v>
      </c>
      <c r="AW214" s="8">
        <v>1.35</v>
      </c>
      <c r="AY214" s="501">
        <v>1946</v>
      </c>
      <c r="AZ214" s="4">
        <v>12</v>
      </c>
      <c r="BC214" s="4"/>
      <c r="BD214" s="333">
        <v>43</v>
      </c>
      <c r="BE214" s="501">
        <v>1990</v>
      </c>
      <c r="BF214" s="8">
        <v>2.5400000000000005</v>
      </c>
    </row>
    <row r="215" spans="2:58">
      <c r="B215"/>
      <c r="C215"/>
      <c r="D215"/>
      <c r="E215"/>
      <c r="F215"/>
      <c r="G215"/>
      <c r="H215"/>
      <c r="I215"/>
      <c r="J215"/>
      <c r="K215"/>
      <c r="L215"/>
      <c r="M215"/>
      <c r="N215"/>
      <c r="O215"/>
      <c r="P215"/>
      <c r="Q215"/>
      <c r="R215"/>
      <c r="S215"/>
      <c r="T215"/>
      <c r="U215"/>
      <c r="V215"/>
      <c r="W215"/>
      <c r="X215"/>
      <c r="Y215"/>
      <c r="Z215"/>
      <c r="AA215"/>
      <c r="AB215"/>
      <c r="AC215"/>
      <c r="AD215"/>
      <c r="AE215"/>
      <c r="AF215"/>
      <c r="AJ215" s="4"/>
      <c r="AL215" s="4"/>
      <c r="AQ215" s="333">
        <v>107</v>
      </c>
      <c r="AR215" s="333">
        <v>44</v>
      </c>
      <c r="AS215" s="501">
        <v>1909</v>
      </c>
      <c r="AT215" s="8">
        <v>4.13</v>
      </c>
      <c r="AV215" s="501">
        <v>1940</v>
      </c>
      <c r="AW215" s="8">
        <v>1.35</v>
      </c>
      <c r="AY215" s="501">
        <v>1949</v>
      </c>
      <c r="AZ215" s="4">
        <v>12</v>
      </c>
      <c r="BC215" s="4"/>
      <c r="BD215" s="333">
        <v>44</v>
      </c>
      <c r="BE215" s="501">
        <v>1979</v>
      </c>
      <c r="BF215" s="8">
        <v>2.59</v>
      </c>
    </row>
    <row r="216" spans="2:58">
      <c r="B216"/>
      <c r="C216"/>
      <c r="D216"/>
      <c r="E216"/>
      <c r="F216"/>
      <c r="G216"/>
      <c r="H216"/>
      <c r="I216"/>
      <c r="J216"/>
      <c r="K216"/>
      <c r="L216"/>
      <c r="M216"/>
      <c r="N216"/>
      <c r="O216"/>
      <c r="P216"/>
      <c r="Q216"/>
      <c r="R216"/>
      <c r="S216"/>
      <c r="T216"/>
      <c r="U216"/>
      <c r="V216"/>
      <c r="W216"/>
      <c r="X216"/>
      <c r="Y216"/>
      <c r="Z216"/>
      <c r="AA216"/>
      <c r="AB216"/>
      <c r="AC216"/>
      <c r="AD216"/>
      <c r="AE216"/>
      <c r="AF216"/>
      <c r="AJ216" s="4"/>
      <c r="AL216" s="4"/>
      <c r="AQ216" s="333">
        <v>106</v>
      </c>
      <c r="AR216" s="333">
        <v>45</v>
      </c>
      <c r="AS216" s="501">
        <v>1999</v>
      </c>
      <c r="AT216" s="8">
        <v>4.04</v>
      </c>
      <c r="AV216" s="501">
        <v>1962</v>
      </c>
      <c r="AW216" s="8">
        <v>1.35</v>
      </c>
      <c r="AY216" s="501">
        <v>1952</v>
      </c>
      <c r="AZ216" s="4">
        <v>12</v>
      </c>
      <c r="BC216" s="4"/>
      <c r="BD216" s="333">
        <v>45</v>
      </c>
      <c r="BE216" s="501">
        <v>1964</v>
      </c>
      <c r="BF216" s="8">
        <v>2.6100000000000003</v>
      </c>
    </row>
    <row r="217" spans="2:58">
      <c r="B217"/>
      <c r="C217"/>
      <c r="D217"/>
      <c r="E217"/>
      <c r="F217"/>
      <c r="G217"/>
      <c r="H217"/>
      <c r="I217"/>
      <c r="J217"/>
      <c r="K217"/>
      <c r="L217"/>
      <c r="M217"/>
      <c r="N217"/>
      <c r="O217"/>
      <c r="P217"/>
      <c r="Q217"/>
      <c r="R217"/>
      <c r="S217"/>
      <c r="T217"/>
      <c r="U217"/>
      <c r="V217"/>
      <c r="W217"/>
      <c r="X217"/>
      <c r="Y217"/>
      <c r="Z217"/>
      <c r="AA217"/>
      <c r="AB217"/>
      <c r="AC217"/>
      <c r="AD217"/>
      <c r="AE217"/>
      <c r="AF217"/>
      <c r="AJ217" s="4"/>
      <c r="AL217" s="4"/>
      <c r="AQ217" s="333">
        <v>105</v>
      </c>
      <c r="AR217" s="333">
        <v>46</v>
      </c>
      <c r="AS217" s="501">
        <v>1961</v>
      </c>
      <c r="AT217" s="8">
        <v>4.0200000000000005</v>
      </c>
      <c r="AV217" s="501">
        <v>1889</v>
      </c>
      <c r="AW217" s="8">
        <v>1.33</v>
      </c>
      <c r="AY217" s="501">
        <v>1956</v>
      </c>
      <c r="AZ217" s="4">
        <v>12</v>
      </c>
      <c r="BC217" s="4"/>
      <c r="BD217" s="333">
        <v>46</v>
      </c>
      <c r="BE217" s="501">
        <v>1955</v>
      </c>
      <c r="BF217" s="8">
        <v>2.66</v>
      </c>
    </row>
    <row r="218" spans="2:58">
      <c r="B218"/>
      <c r="C218"/>
      <c r="D218"/>
      <c r="E218"/>
      <c r="F218"/>
      <c r="G218"/>
      <c r="H218"/>
      <c r="I218"/>
      <c r="J218"/>
      <c r="K218"/>
      <c r="L218"/>
      <c r="M218"/>
      <c r="N218"/>
      <c r="O218"/>
      <c r="P218"/>
      <c r="Q218"/>
      <c r="R218"/>
      <c r="S218"/>
      <c r="T218"/>
      <c r="U218"/>
      <c r="V218"/>
      <c r="W218"/>
      <c r="X218"/>
      <c r="Y218"/>
      <c r="Z218"/>
      <c r="AA218"/>
      <c r="AB218"/>
      <c r="AC218"/>
      <c r="AD218"/>
      <c r="AE218"/>
      <c r="AF218"/>
      <c r="AJ218" s="4"/>
      <c r="AL218" s="4"/>
      <c r="AQ218" s="333">
        <v>104</v>
      </c>
      <c r="AR218" s="333">
        <v>47</v>
      </c>
      <c r="AS218" s="501">
        <v>1924</v>
      </c>
      <c r="AT218" s="8">
        <v>4</v>
      </c>
      <c r="AV218" s="501">
        <v>1899</v>
      </c>
      <c r="AW218" s="8">
        <v>1.3</v>
      </c>
      <c r="AY218" s="501">
        <v>1957</v>
      </c>
      <c r="AZ218" s="4">
        <v>12</v>
      </c>
      <c r="BC218" s="4"/>
      <c r="BD218" s="333">
        <v>47</v>
      </c>
      <c r="BE218" s="501">
        <v>2007</v>
      </c>
      <c r="BF218" s="701">
        <v>2.66</v>
      </c>
    </row>
    <row r="219" spans="2:58">
      <c r="B219"/>
      <c r="C219"/>
      <c r="D219"/>
      <c r="E219"/>
      <c r="F219"/>
      <c r="G219"/>
      <c r="H219"/>
      <c r="I219"/>
      <c r="J219"/>
      <c r="K219"/>
      <c r="L219"/>
      <c r="M219"/>
      <c r="N219"/>
      <c r="O219"/>
      <c r="P219"/>
      <c r="Q219"/>
      <c r="R219"/>
      <c r="S219"/>
      <c r="T219"/>
      <c r="U219"/>
      <c r="V219"/>
      <c r="W219"/>
      <c r="X219"/>
      <c r="Y219"/>
      <c r="Z219"/>
      <c r="AA219"/>
      <c r="AB219"/>
      <c r="AC219"/>
      <c r="AD219"/>
      <c r="AE219"/>
      <c r="AF219"/>
      <c r="AJ219" s="4"/>
      <c r="AL219" s="4"/>
      <c r="AQ219" s="333">
        <v>103</v>
      </c>
      <c r="AR219" s="333">
        <v>48</v>
      </c>
      <c r="AS219" s="501">
        <v>1935</v>
      </c>
      <c r="AT219" s="8">
        <v>4</v>
      </c>
      <c r="AV219" s="501">
        <v>1920</v>
      </c>
      <c r="AW219" s="8">
        <v>1.3</v>
      </c>
      <c r="AY219" s="501">
        <v>1958</v>
      </c>
      <c r="AZ219" s="4">
        <v>12</v>
      </c>
      <c r="BC219" s="4"/>
      <c r="BD219" s="333">
        <v>48</v>
      </c>
      <c r="BE219" s="501">
        <v>1977</v>
      </c>
      <c r="BF219" s="8">
        <v>2.67</v>
      </c>
    </row>
    <row r="220" spans="2:58">
      <c r="B220"/>
      <c r="C220"/>
      <c r="D220"/>
      <c r="E220"/>
      <c r="F220"/>
      <c r="G220"/>
      <c r="H220"/>
      <c r="I220"/>
      <c r="J220"/>
      <c r="K220"/>
      <c r="L220"/>
      <c r="M220"/>
      <c r="N220"/>
      <c r="O220"/>
      <c r="P220"/>
      <c r="Q220"/>
      <c r="R220"/>
      <c r="S220"/>
      <c r="T220"/>
      <c r="U220"/>
      <c r="V220"/>
      <c r="W220"/>
      <c r="X220"/>
      <c r="Y220"/>
      <c r="Z220"/>
      <c r="AA220"/>
      <c r="AB220"/>
      <c r="AC220"/>
      <c r="AD220"/>
      <c r="AE220"/>
      <c r="AF220"/>
      <c r="AJ220" s="4"/>
      <c r="AL220" s="4"/>
      <c r="AQ220" s="333">
        <v>102</v>
      </c>
      <c r="AR220" s="333">
        <v>49</v>
      </c>
      <c r="AS220" s="501">
        <v>1968</v>
      </c>
      <c r="AT220" s="8">
        <v>4</v>
      </c>
      <c r="AV220" s="501">
        <v>1904</v>
      </c>
      <c r="AW220" s="8">
        <v>1.28</v>
      </c>
      <c r="AY220" s="501">
        <v>1960</v>
      </c>
      <c r="AZ220" s="4">
        <v>12</v>
      </c>
      <c r="BC220" s="4"/>
      <c r="BD220" s="333">
        <v>49</v>
      </c>
      <c r="BE220" s="501">
        <v>1971</v>
      </c>
      <c r="BF220" s="8">
        <v>2.68</v>
      </c>
    </row>
    <row r="221" spans="2:58">
      <c r="B221"/>
      <c r="C221"/>
      <c r="D221"/>
      <c r="E221"/>
      <c r="F221"/>
      <c r="G221"/>
      <c r="H221"/>
      <c r="I221"/>
      <c r="J221"/>
      <c r="K221"/>
      <c r="L221"/>
      <c r="M221"/>
      <c r="N221"/>
      <c r="O221"/>
      <c r="P221"/>
      <c r="Q221"/>
      <c r="R221"/>
      <c r="S221"/>
      <c r="T221"/>
      <c r="U221"/>
      <c r="V221"/>
      <c r="W221"/>
      <c r="X221"/>
      <c r="Y221"/>
      <c r="Z221"/>
      <c r="AA221"/>
      <c r="AB221"/>
      <c r="AC221"/>
      <c r="AD221"/>
      <c r="AE221"/>
      <c r="AF221"/>
      <c r="AJ221" s="4"/>
      <c r="AL221" s="4"/>
      <c r="AQ221" s="333">
        <v>101</v>
      </c>
      <c r="AR221" s="333">
        <v>50</v>
      </c>
      <c r="AS221" s="501">
        <v>2005</v>
      </c>
      <c r="AT221" s="8">
        <v>3.9899999999999998</v>
      </c>
      <c r="AV221" s="501">
        <v>1958</v>
      </c>
      <c r="AW221" s="8">
        <v>1.27</v>
      </c>
      <c r="AY221" s="501">
        <v>1970</v>
      </c>
      <c r="AZ221" s="4">
        <v>12</v>
      </c>
      <c r="BC221" s="4"/>
      <c r="BD221" s="333">
        <v>50</v>
      </c>
      <c r="BE221" s="501">
        <v>1928</v>
      </c>
      <c r="BF221" s="8">
        <v>2.71</v>
      </c>
    </row>
    <row r="222" spans="2:58">
      <c r="B222"/>
      <c r="C222"/>
      <c r="D222"/>
      <c r="E222"/>
      <c r="F222"/>
      <c r="G222"/>
      <c r="H222"/>
      <c r="I222"/>
      <c r="J222"/>
      <c r="K222"/>
      <c r="L222"/>
      <c r="M222"/>
      <c r="N222"/>
      <c r="O222"/>
      <c r="P222"/>
      <c r="Q222"/>
      <c r="R222"/>
      <c r="S222"/>
      <c r="T222"/>
      <c r="U222"/>
      <c r="V222"/>
      <c r="W222"/>
      <c r="X222"/>
      <c r="Y222"/>
      <c r="Z222"/>
      <c r="AA222"/>
      <c r="AB222"/>
      <c r="AC222"/>
      <c r="AD222"/>
      <c r="AE222"/>
      <c r="AF222"/>
      <c r="AJ222" s="4"/>
      <c r="AL222" s="4"/>
      <c r="AQ222" s="333">
        <v>100</v>
      </c>
      <c r="AR222" s="333">
        <v>51</v>
      </c>
      <c r="AS222" s="501">
        <v>1918</v>
      </c>
      <c r="AT222" s="8">
        <v>3.9799999999999995</v>
      </c>
      <c r="AV222" s="501">
        <v>2010</v>
      </c>
      <c r="AW222" s="8">
        <v>1.25</v>
      </c>
      <c r="AY222" s="501">
        <v>1990</v>
      </c>
      <c r="AZ222" s="4">
        <v>12</v>
      </c>
      <c r="BC222" s="4"/>
      <c r="BD222" s="333">
        <v>51</v>
      </c>
      <c r="BE222" s="501">
        <v>1996</v>
      </c>
      <c r="BF222" s="8">
        <v>2.71</v>
      </c>
    </row>
    <row r="223" spans="2:58">
      <c r="B223"/>
      <c r="C223"/>
      <c r="D223"/>
      <c r="E223"/>
      <c r="F223"/>
      <c r="G223"/>
      <c r="H223"/>
      <c r="I223"/>
      <c r="J223"/>
      <c r="K223"/>
      <c r="L223"/>
      <c r="M223"/>
      <c r="N223"/>
      <c r="O223"/>
      <c r="P223"/>
      <c r="Q223"/>
      <c r="R223"/>
      <c r="S223"/>
      <c r="T223"/>
      <c r="U223"/>
      <c r="V223"/>
      <c r="W223"/>
      <c r="X223"/>
      <c r="Y223"/>
      <c r="Z223"/>
      <c r="AA223"/>
      <c r="AB223"/>
      <c r="AC223"/>
      <c r="AD223"/>
      <c r="AE223"/>
      <c r="AF223"/>
      <c r="AJ223" s="4"/>
      <c r="AL223" s="4"/>
      <c r="AQ223" s="333">
        <v>99</v>
      </c>
      <c r="AR223" s="333">
        <v>52</v>
      </c>
      <c r="AS223" s="501">
        <v>1929</v>
      </c>
      <c r="AT223" s="8">
        <v>3.96</v>
      </c>
      <c r="AV223" s="3">
        <v>1883</v>
      </c>
      <c r="AW223" s="8">
        <v>1.24</v>
      </c>
      <c r="AY223" s="501">
        <v>1996</v>
      </c>
      <c r="AZ223" s="4">
        <v>12</v>
      </c>
      <c r="BC223" s="4"/>
      <c r="BD223" s="333">
        <v>52</v>
      </c>
      <c r="BE223" s="501">
        <v>1957</v>
      </c>
      <c r="BF223" s="8">
        <v>2.8199999999999994</v>
      </c>
    </row>
    <row r="224" spans="2:58">
      <c r="B224"/>
      <c r="C224"/>
      <c r="D224"/>
      <c r="E224"/>
      <c r="F224"/>
      <c r="G224"/>
      <c r="H224"/>
      <c r="I224"/>
      <c r="J224"/>
      <c r="K224"/>
      <c r="L224"/>
      <c r="M224"/>
      <c r="N224"/>
      <c r="O224"/>
      <c r="P224"/>
      <c r="Q224"/>
      <c r="R224"/>
      <c r="S224"/>
      <c r="T224"/>
      <c r="U224"/>
      <c r="V224"/>
      <c r="W224"/>
      <c r="X224"/>
      <c r="Y224"/>
      <c r="Z224"/>
      <c r="AA224"/>
      <c r="AB224"/>
      <c r="AC224"/>
      <c r="AD224"/>
      <c r="AE224"/>
      <c r="AF224"/>
      <c r="AJ224" s="4"/>
      <c r="AL224" s="4"/>
      <c r="AQ224" s="333">
        <v>98</v>
      </c>
      <c r="AR224" s="333">
        <v>53</v>
      </c>
      <c r="AS224" s="501">
        <v>1969</v>
      </c>
      <c r="AT224" s="8">
        <v>3.95</v>
      </c>
      <c r="AV224" s="501">
        <v>1976</v>
      </c>
      <c r="AW224" s="8">
        <v>1.22</v>
      </c>
      <c r="AY224" s="501">
        <v>2003</v>
      </c>
      <c r="AZ224" s="4">
        <v>12</v>
      </c>
      <c r="BC224" s="4"/>
      <c r="BD224" s="333">
        <v>53</v>
      </c>
      <c r="BE224" s="501">
        <v>1951</v>
      </c>
      <c r="BF224" s="8">
        <v>2.8499999999999996</v>
      </c>
    </row>
    <row r="225" spans="36:58">
      <c r="AJ225" s="4"/>
      <c r="AL225" s="4"/>
      <c r="AQ225" s="333">
        <v>97</v>
      </c>
      <c r="AR225" s="333">
        <v>54</v>
      </c>
      <c r="AS225" s="501">
        <v>1953</v>
      </c>
      <c r="AT225" s="8">
        <v>3.9499999999999997</v>
      </c>
      <c r="AV225" s="501">
        <v>2008</v>
      </c>
      <c r="AW225" s="8">
        <v>1.22</v>
      </c>
      <c r="AY225" s="501">
        <v>2008</v>
      </c>
      <c r="AZ225" s="4">
        <v>12</v>
      </c>
      <c r="BC225" s="4"/>
      <c r="BD225" s="333">
        <v>54</v>
      </c>
      <c r="BE225" s="501">
        <v>1900</v>
      </c>
      <c r="BF225" s="8">
        <v>2.89</v>
      </c>
    </row>
    <row r="226" spans="36:58">
      <c r="AJ226" s="4"/>
      <c r="AL226" s="4"/>
      <c r="AQ226" s="333">
        <v>96</v>
      </c>
      <c r="AR226" s="333">
        <v>55</v>
      </c>
      <c r="AS226" s="501">
        <v>1936</v>
      </c>
      <c r="AT226" s="8">
        <v>3.83</v>
      </c>
      <c r="AV226" s="501">
        <v>1982</v>
      </c>
      <c r="AW226" s="8">
        <v>1.21</v>
      </c>
      <c r="AY226" s="501">
        <v>2011</v>
      </c>
      <c r="AZ226" s="4">
        <v>12</v>
      </c>
      <c r="BC226" s="4"/>
      <c r="BD226" s="333">
        <v>55</v>
      </c>
      <c r="BE226" s="501">
        <v>1907</v>
      </c>
      <c r="BF226" s="8">
        <v>2.91</v>
      </c>
    </row>
    <row r="227" spans="36:58">
      <c r="AJ227" s="4"/>
      <c r="AL227" s="4"/>
      <c r="AQ227" s="333">
        <v>95</v>
      </c>
      <c r="AR227" s="333">
        <v>56</v>
      </c>
      <c r="AS227" s="501">
        <v>1958</v>
      </c>
      <c r="AT227" s="8">
        <v>3.81</v>
      </c>
      <c r="AV227" s="501">
        <v>1963</v>
      </c>
      <c r="AW227" s="8">
        <v>1.2</v>
      </c>
      <c r="AY227" s="3">
        <v>1875</v>
      </c>
      <c r="AZ227" s="4">
        <v>11</v>
      </c>
      <c r="BC227" s="4"/>
      <c r="BD227" s="333">
        <v>56</v>
      </c>
      <c r="BE227" s="501">
        <v>1959</v>
      </c>
      <c r="BF227" s="8">
        <v>2.92</v>
      </c>
    </row>
    <row r="228" spans="36:58">
      <c r="AJ228" s="4"/>
      <c r="AL228" s="4"/>
      <c r="AQ228" s="333">
        <v>94</v>
      </c>
      <c r="AR228" s="333">
        <v>57</v>
      </c>
      <c r="AS228" s="501">
        <v>1901</v>
      </c>
      <c r="AT228" s="8">
        <v>3.7900000000000005</v>
      </c>
      <c r="AV228" s="501">
        <v>1925</v>
      </c>
      <c r="AW228" s="8">
        <v>1.19</v>
      </c>
      <c r="AY228" s="501">
        <v>1887</v>
      </c>
      <c r="AZ228" s="4">
        <v>11</v>
      </c>
      <c r="BC228" s="4"/>
      <c r="BD228" s="333">
        <v>57</v>
      </c>
      <c r="BE228" s="501">
        <v>1931</v>
      </c>
      <c r="BF228" s="8">
        <v>2.94</v>
      </c>
    </row>
    <row r="229" spans="36:58">
      <c r="AJ229" s="4"/>
      <c r="AL229" s="4"/>
      <c r="AQ229" s="333">
        <v>93</v>
      </c>
      <c r="AR229" s="333">
        <v>58</v>
      </c>
      <c r="AS229" s="501">
        <v>1974</v>
      </c>
      <c r="AT229" s="8">
        <v>3.79</v>
      </c>
      <c r="AV229" s="501">
        <v>1936</v>
      </c>
      <c r="AW229" s="8">
        <v>1.18</v>
      </c>
      <c r="AY229" s="501">
        <v>1907</v>
      </c>
      <c r="AZ229" s="4">
        <v>11</v>
      </c>
      <c r="BC229" s="4"/>
      <c r="BD229" s="333">
        <v>58</v>
      </c>
      <c r="BE229" s="501">
        <v>1908</v>
      </c>
      <c r="BF229" s="8">
        <v>2.9599999999999995</v>
      </c>
    </row>
    <row r="230" spans="36:58">
      <c r="AJ230" s="4"/>
      <c r="AL230" s="4"/>
      <c r="AQ230" s="333">
        <v>92</v>
      </c>
      <c r="AR230" s="333">
        <v>59</v>
      </c>
      <c r="AS230" s="501">
        <v>1898</v>
      </c>
      <c r="AT230" s="8">
        <v>3.7800000000000002</v>
      </c>
      <c r="AV230" s="3">
        <v>1874</v>
      </c>
      <c r="AW230" s="8">
        <v>1.1399999999999999</v>
      </c>
      <c r="AY230" s="501">
        <v>1913</v>
      </c>
      <c r="AZ230" s="4">
        <v>11</v>
      </c>
      <c r="BC230" s="4"/>
      <c r="BD230" s="333">
        <v>59</v>
      </c>
      <c r="BE230" s="501">
        <v>1997</v>
      </c>
      <c r="BF230" s="701">
        <v>2.9600000000000004</v>
      </c>
    </row>
    <row r="231" spans="36:58">
      <c r="AJ231" s="4"/>
      <c r="AL231" s="4"/>
      <c r="AQ231" s="333">
        <v>91</v>
      </c>
      <c r="AR231" s="333">
        <v>60</v>
      </c>
      <c r="AS231" s="501">
        <v>2001</v>
      </c>
      <c r="AT231" s="8">
        <v>3.77</v>
      </c>
      <c r="AV231" s="501">
        <v>1887</v>
      </c>
      <c r="AW231" s="8">
        <v>1.1399999999999999</v>
      </c>
      <c r="AY231" s="501">
        <v>1924</v>
      </c>
      <c r="AZ231" s="4">
        <v>11</v>
      </c>
      <c r="BC231" s="4"/>
      <c r="BD231" s="333">
        <v>60</v>
      </c>
      <c r="BE231" s="501">
        <v>1995</v>
      </c>
      <c r="BF231" s="8">
        <v>3.0000000000000004</v>
      </c>
    </row>
    <row r="232" spans="36:58">
      <c r="AJ232" s="4"/>
      <c r="AL232" s="4"/>
      <c r="AQ232" s="333">
        <v>90</v>
      </c>
      <c r="AR232" s="333">
        <v>61</v>
      </c>
      <c r="AS232" s="3">
        <v>1876</v>
      </c>
      <c r="AT232" s="8">
        <v>3.74</v>
      </c>
      <c r="AV232" s="501">
        <v>1938</v>
      </c>
      <c r="AW232" s="8">
        <v>1.1299999999999999</v>
      </c>
      <c r="AY232" s="501">
        <v>1939</v>
      </c>
      <c r="AZ232" s="4">
        <v>11</v>
      </c>
      <c r="BC232" s="4"/>
      <c r="BD232" s="333">
        <v>61</v>
      </c>
      <c r="BE232" s="515">
        <v>1943</v>
      </c>
      <c r="BF232" s="8">
        <v>3.0100000000000002</v>
      </c>
    </row>
    <row r="233" spans="36:58">
      <c r="AJ233" s="4"/>
      <c r="AL233" s="4"/>
      <c r="AQ233" s="333">
        <v>89</v>
      </c>
      <c r="AR233" s="333">
        <v>62</v>
      </c>
      <c r="AS233" s="3">
        <v>1881</v>
      </c>
      <c r="AT233" s="8">
        <v>3.74</v>
      </c>
      <c r="AV233" s="501">
        <v>1957</v>
      </c>
      <c r="AW233" s="8">
        <v>1.1299999999999999</v>
      </c>
      <c r="AY233" s="515">
        <v>1943</v>
      </c>
      <c r="AZ233" s="4">
        <v>11</v>
      </c>
      <c r="BC233" s="4"/>
      <c r="BD233" s="333">
        <v>62</v>
      </c>
      <c r="BE233" s="501">
        <v>1956</v>
      </c>
      <c r="BF233" s="8">
        <v>3.0599999999999996</v>
      </c>
    </row>
    <row r="234" spans="36:58">
      <c r="AJ234" s="4"/>
      <c r="AL234" s="4"/>
      <c r="AQ234" s="333">
        <v>88</v>
      </c>
      <c r="AR234" s="333">
        <v>63</v>
      </c>
      <c r="AS234" s="501">
        <v>1982</v>
      </c>
      <c r="AT234" s="8">
        <v>3.7399999999999993</v>
      </c>
      <c r="AV234" s="3">
        <v>1881</v>
      </c>
      <c r="AW234" s="8">
        <v>1.1200000000000001</v>
      </c>
      <c r="AY234" s="501">
        <v>1947</v>
      </c>
      <c r="AZ234" s="4">
        <v>11</v>
      </c>
      <c r="BC234" s="4"/>
      <c r="BD234" s="333">
        <v>63</v>
      </c>
      <c r="BE234" s="501">
        <v>1920</v>
      </c>
      <c r="BF234" s="8">
        <v>3.1099999999999994</v>
      </c>
    </row>
    <row r="235" spans="36:58">
      <c r="AJ235" s="4"/>
      <c r="AL235" s="4"/>
      <c r="AQ235" s="333">
        <v>87</v>
      </c>
      <c r="AR235" s="333">
        <v>64</v>
      </c>
      <c r="AS235" s="501">
        <v>1938</v>
      </c>
      <c r="AT235" s="8">
        <v>3.7199999999999993</v>
      </c>
      <c r="AV235" s="515">
        <v>1943</v>
      </c>
      <c r="AW235" s="8">
        <v>1.1100000000000001</v>
      </c>
      <c r="AY235" s="501">
        <v>1948</v>
      </c>
      <c r="AZ235" s="4">
        <v>11</v>
      </c>
      <c r="BC235" s="4"/>
      <c r="BD235" s="333">
        <v>64</v>
      </c>
      <c r="BE235" s="3">
        <v>1874</v>
      </c>
      <c r="BF235" s="8">
        <v>3.1599999999999997</v>
      </c>
    </row>
    <row r="236" spans="36:58">
      <c r="AJ236" s="4"/>
      <c r="AL236" s="4"/>
      <c r="AQ236" s="333">
        <v>86</v>
      </c>
      <c r="AR236" s="333">
        <v>65</v>
      </c>
      <c r="AS236" s="501">
        <v>1896</v>
      </c>
      <c r="AT236" s="8">
        <v>3.7</v>
      </c>
      <c r="AV236" s="3">
        <v>1879</v>
      </c>
      <c r="AW236" s="8">
        <v>1.1000000000000001</v>
      </c>
      <c r="AY236" s="501">
        <v>1951</v>
      </c>
      <c r="AZ236" s="4">
        <v>11</v>
      </c>
      <c r="BC236" s="4"/>
      <c r="BD236" s="333">
        <v>65</v>
      </c>
      <c r="BE236" s="3">
        <v>1877</v>
      </c>
      <c r="BF236" s="8">
        <v>3.17</v>
      </c>
    </row>
    <row r="237" spans="36:58">
      <c r="AJ237" s="4"/>
      <c r="AL237" s="4"/>
      <c r="AQ237" s="333">
        <v>85</v>
      </c>
      <c r="AR237" s="333">
        <v>66</v>
      </c>
      <c r="AS237" s="501">
        <v>1970</v>
      </c>
      <c r="AT237" s="8">
        <v>3.6999999999999993</v>
      </c>
      <c r="AV237" s="501">
        <v>2001</v>
      </c>
      <c r="AW237" s="8">
        <v>1.1000000000000001</v>
      </c>
      <c r="AY237" s="501">
        <v>1953</v>
      </c>
      <c r="AZ237" s="4">
        <v>11</v>
      </c>
      <c r="BC237" s="4"/>
      <c r="BD237" s="333">
        <v>66</v>
      </c>
      <c r="BE237" s="501">
        <v>1892</v>
      </c>
      <c r="BF237" s="8">
        <v>3.19</v>
      </c>
    </row>
    <row r="238" spans="36:58">
      <c r="AJ238" s="4"/>
      <c r="AL238" s="4"/>
      <c r="AQ238" s="333">
        <v>84</v>
      </c>
      <c r="AR238" s="333">
        <v>67</v>
      </c>
      <c r="AS238" s="501">
        <v>1889</v>
      </c>
      <c r="AT238" s="8">
        <v>3.68</v>
      </c>
      <c r="AV238" s="501">
        <v>2002</v>
      </c>
      <c r="AW238" s="8">
        <v>1.0900000000000001</v>
      </c>
      <c r="AY238" s="501">
        <v>1962</v>
      </c>
      <c r="AZ238" s="4">
        <v>11</v>
      </c>
      <c r="BC238" s="4"/>
      <c r="BD238" s="333">
        <v>67</v>
      </c>
      <c r="BE238" s="501">
        <v>1950</v>
      </c>
      <c r="BF238" s="8">
        <v>3.1999999999999997</v>
      </c>
    </row>
    <row r="239" spans="36:58">
      <c r="AJ239" s="4"/>
      <c r="AL239" s="4"/>
      <c r="AQ239" s="333">
        <v>83</v>
      </c>
      <c r="AR239" s="333">
        <v>68</v>
      </c>
      <c r="AS239" s="501">
        <v>1965</v>
      </c>
      <c r="AT239" s="8">
        <v>3.68</v>
      </c>
      <c r="AV239" s="501">
        <v>2009</v>
      </c>
      <c r="AW239" s="8">
        <v>1.0900000000000001</v>
      </c>
      <c r="AY239" s="501">
        <v>1971</v>
      </c>
      <c r="AZ239" s="4">
        <v>11</v>
      </c>
      <c r="BC239" s="4"/>
      <c r="BD239" s="333">
        <v>68</v>
      </c>
      <c r="BE239" s="501">
        <v>1960</v>
      </c>
      <c r="BF239" s="8">
        <v>3.29</v>
      </c>
    </row>
    <row r="240" spans="36:58">
      <c r="AJ240" s="4"/>
      <c r="AL240" s="4"/>
      <c r="AQ240" s="333">
        <v>82</v>
      </c>
      <c r="AR240" s="333">
        <v>69</v>
      </c>
      <c r="AS240" s="501">
        <v>2000</v>
      </c>
      <c r="AT240" s="8">
        <v>3.67</v>
      </c>
      <c r="AV240" s="501">
        <v>1914</v>
      </c>
      <c r="AW240" s="8">
        <v>1.08</v>
      </c>
      <c r="AY240" s="501">
        <v>1982</v>
      </c>
      <c r="AZ240" s="4">
        <v>11</v>
      </c>
      <c r="BC240" s="4"/>
      <c r="BD240" s="333">
        <v>69</v>
      </c>
      <c r="BE240" s="501">
        <v>1890</v>
      </c>
      <c r="BF240" s="8">
        <v>3.34</v>
      </c>
    </row>
    <row r="241" spans="36:58">
      <c r="AJ241" s="4"/>
      <c r="AL241" s="4"/>
      <c r="AQ241" s="333">
        <v>81</v>
      </c>
      <c r="AR241" s="333">
        <v>70</v>
      </c>
      <c r="AS241" s="501">
        <v>1914</v>
      </c>
      <c r="AT241" s="8">
        <v>3.66</v>
      </c>
      <c r="AV241" s="501">
        <v>1919</v>
      </c>
      <c r="AW241" s="8">
        <v>1.07</v>
      </c>
      <c r="AY241" s="501">
        <v>1995</v>
      </c>
      <c r="AZ241" s="4">
        <v>11</v>
      </c>
      <c r="BC241" s="4"/>
      <c r="BD241" s="333">
        <v>70</v>
      </c>
      <c r="BE241" s="501">
        <v>1973</v>
      </c>
      <c r="BF241" s="8">
        <v>3.44</v>
      </c>
    </row>
    <row r="242" spans="36:58">
      <c r="AJ242" s="4"/>
      <c r="AL242" s="4"/>
      <c r="AQ242" s="333">
        <v>80</v>
      </c>
      <c r="AR242" s="333">
        <v>71</v>
      </c>
      <c r="AS242" s="501">
        <v>1913</v>
      </c>
      <c r="AT242" s="8">
        <v>3.53</v>
      </c>
      <c r="AV242" s="501">
        <v>1941</v>
      </c>
      <c r="AW242" s="8">
        <v>1.07</v>
      </c>
      <c r="AY242" s="501">
        <v>2001</v>
      </c>
      <c r="AZ242" s="4">
        <v>11</v>
      </c>
      <c r="BC242" s="4"/>
      <c r="BD242" s="333">
        <v>71</v>
      </c>
      <c r="BE242" s="501">
        <v>2008</v>
      </c>
      <c r="BF242" s="701">
        <v>3.5</v>
      </c>
    </row>
    <row r="243" spans="36:58">
      <c r="AJ243" s="4"/>
      <c r="AL243" s="4"/>
      <c r="AQ243" s="333">
        <v>79</v>
      </c>
      <c r="AR243" s="333">
        <v>72</v>
      </c>
      <c r="AS243" s="501">
        <v>1904</v>
      </c>
      <c r="AT243" s="8">
        <v>3.52</v>
      </c>
      <c r="AV243" s="501">
        <v>1965</v>
      </c>
      <c r="AW243" s="8">
        <v>1.06</v>
      </c>
      <c r="AY243" s="501">
        <v>2005</v>
      </c>
      <c r="AZ243" s="4">
        <v>11</v>
      </c>
      <c r="BC243" s="4"/>
      <c r="BD243" s="333">
        <v>72</v>
      </c>
      <c r="BE243" s="501">
        <v>1919</v>
      </c>
      <c r="BF243" s="8">
        <v>3.51</v>
      </c>
    </row>
    <row r="244" spans="36:58">
      <c r="AJ244" s="4"/>
      <c r="AL244" s="4"/>
      <c r="AQ244" s="333">
        <v>78</v>
      </c>
      <c r="AR244" s="333">
        <v>73</v>
      </c>
      <c r="AS244" s="501">
        <v>1919</v>
      </c>
      <c r="AT244" s="8">
        <v>3.51</v>
      </c>
      <c r="AV244" s="3">
        <v>1884</v>
      </c>
      <c r="AW244" s="8">
        <v>1.05</v>
      </c>
      <c r="AY244" s="501">
        <v>2009</v>
      </c>
      <c r="AZ244" s="4">
        <v>11</v>
      </c>
      <c r="BC244" s="4"/>
      <c r="BD244" s="333">
        <v>73</v>
      </c>
      <c r="BE244" s="501">
        <v>1904</v>
      </c>
      <c r="BF244" s="8">
        <v>3.52</v>
      </c>
    </row>
    <row r="245" spans="36:58">
      <c r="AJ245" s="4"/>
      <c r="AL245" s="4"/>
      <c r="AQ245" s="333">
        <v>77</v>
      </c>
      <c r="AR245" s="333">
        <v>74</v>
      </c>
      <c r="AS245" s="501">
        <v>2008</v>
      </c>
      <c r="AT245" s="8">
        <v>3.5</v>
      </c>
      <c r="AV245" s="3">
        <v>1878</v>
      </c>
      <c r="AW245" s="8">
        <v>1.04</v>
      </c>
      <c r="AY245" s="501">
        <v>2012</v>
      </c>
      <c r="AZ245" s="4">
        <v>11</v>
      </c>
      <c r="BC245" s="4"/>
      <c r="BD245" s="333">
        <v>74</v>
      </c>
      <c r="BE245" s="501">
        <v>1913</v>
      </c>
      <c r="BF245" s="8">
        <v>3.53</v>
      </c>
    </row>
    <row r="246" spans="36:58">
      <c r="AJ246" s="4"/>
      <c r="AL246" s="4"/>
      <c r="AQ246" s="333">
        <v>76</v>
      </c>
      <c r="AR246" s="333">
        <v>75</v>
      </c>
      <c r="AS246" s="501">
        <v>1973</v>
      </c>
      <c r="AT246" s="8">
        <v>3.44</v>
      </c>
      <c r="AV246" s="501">
        <v>1974</v>
      </c>
      <c r="AW246" s="8">
        <v>1.03</v>
      </c>
      <c r="AY246" s="501">
        <v>1901</v>
      </c>
      <c r="AZ246" s="4">
        <v>10</v>
      </c>
      <c r="BC246" s="4"/>
      <c r="BD246" s="333">
        <v>75</v>
      </c>
      <c r="BE246" s="501">
        <v>1914</v>
      </c>
      <c r="BF246" s="8">
        <v>3.66</v>
      </c>
    </row>
    <row r="247" spans="36:58">
      <c r="AJ247" s="4"/>
      <c r="AL247" s="4"/>
      <c r="AQ247" s="333">
        <v>75</v>
      </c>
      <c r="AR247" s="333">
        <v>76</v>
      </c>
      <c r="AS247" s="501">
        <v>1890</v>
      </c>
      <c r="AT247" s="8">
        <v>3.34</v>
      </c>
      <c r="AV247" s="501">
        <v>1907</v>
      </c>
      <c r="AW247" s="8">
        <v>1.02</v>
      </c>
      <c r="AY247" s="501">
        <v>1902</v>
      </c>
      <c r="AZ247" s="4">
        <v>10</v>
      </c>
      <c r="BC247" s="4"/>
      <c r="BD247" s="333">
        <v>76</v>
      </c>
      <c r="BE247" s="501">
        <v>2000</v>
      </c>
      <c r="BF247" s="701">
        <v>3.67</v>
      </c>
    </row>
    <row r="248" spans="36:58">
      <c r="AJ248" s="4"/>
      <c r="AL248" s="4"/>
      <c r="AQ248" s="333">
        <v>74</v>
      </c>
      <c r="AR248" s="333">
        <v>77</v>
      </c>
      <c r="AS248" s="501">
        <v>1960</v>
      </c>
      <c r="AT248" s="8">
        <v>3.29</v>
      </c>
      <c r="AV248" s="501">
        <v>1960</v>
      </c>
      <c r="AW248" s="8">
        <v>1.01</v>
      </c>
      <c r="AY248" s="501">
        <v>1903</v>
      </c>
      <c r="AZ248" s="4">
        <v>10</v>
      </c>
      <c r="BC248" s="4"/>
      <c r="BD248" s="333">
        <v>77</v>
      </c>
      <c r="BE248" s="501">
        <v>1889</v>
      </c>
      <c r="BF248" s="8">
        <v>3.68</v>
      </c>
    </row>
    <row r="249" spans="36:58">
      <c r="AJ249" s="4"/>
      <c r="AL249" s="4"/>
      <c r="AQ249" s="333">
        <v>73</v>
      </c>
      <c r="AR249" s="333">
        <v>78</v>
      </c>
      <c r="AS249" s="501">
        <v>1950</v>
      </c>
      <c r="AT249" s="8">
        <v>3.1999999999999997</v>
      </c>
      <c r="AV249" s="501">
        <v>1961</v>
      </c>
      <c r="AW249" s="8">
        <v>1.01</v>
      </c>
      <c r="AY249" s="501">
        <v>1904</v>
      </c>
      <c r="AZ249" s="4">
        <v>10</v>
      </c>
      <c r="BC249" s="4"/>
      <c r="BD249" s="333">
        <v>78</v>
      </c>
      <c r="BE249" s="501">
        <v>1965</v>
      </c>
      <c r="BF249" s="8">
        <v>3.68</v>
      </c>
    </row>
    <row r="250" spans="36:58">
      <c r="AJ250" s="4"/>
      <c r="AL250" s="4"/>
      <c r="AQ250" s="333">
        <v>72</v>
      </c>
      <c r="AR250" s="333">
        <v>79</v>
      </c>
      <c r="AS250" s="501">
        <v>1892</v>
      </c>
      <c r="AT250" s="8">
        <v>3.19</v>
      </c>
      <c r="AV250" s="501">
        <v>1988</v>
      </c>
      <c r="AW250" s="8">
        <v>1.01</v>
      </c>
      <c r="AY250" s="501">
        <v>1905</v>
      </c>
      <c r="AZ250" s="4">
        <v>10</v>
      </c>
      <c r="BC250" s="4"/>
      <c r="BD250" s="333">
        <v>79</v>
      </c>
      <c r="BE250" s="501">
        <v>1970</v>
      </c>
      <c r="BF250" s="8">
        <v>3.6999999999999993</v>
      </c>
    </row>
    <row r="251" spans="36:58">
      <c r="AJ251" s="4"/>
      <c r="AL251" s="4"/>
      <c r="AQ251" s="333">
        <v>71</v>
      </c>
      <c r="AR251" s="333">
        <v>80</v>
      </c>
      <c r="AS251" s="3">
        <v>1877</v>
      </c>
      <c r="AT251" s="8">
        <v>3.17</v>
      </c>
      <c r="AV251" s="3">
        <v>1882</v>
      </c>
      <c r="AW251" s="8">
        <v>0.99</v>
      </c>
      <c r="AY251" s="501">
        <v>1921</v>
      </c>
      <c r="AZ251" s="4">
        <v>10</v>
      </c>
      <c r="BC251" s="4"/>
      <c r="BD251" s="333">
        <v>80</v>
      </c>
      <c r="BE251" s="501">
        <v>1896</v>
      </c>
      <c r="BF251" s="8">
        <v>3.7</v>
      </c>
    </row>
    <row r="252" spans="36:58">
      <c r="AJ252" s="4"/>
      <c r="AL252" s="4"/>
      <c r="AQ252" s="333">
        <v>70</v>
      </c>
      <c r="AR252" s="333">
        <v>81</v>
      </c>
      <c r="AS252" s="3">
        <v>1874</v>
      </c>
      <c r="AT252" s="8">
        <v>3.1599999999999997</v>
      </c>
      <c r="AV252" s="501">
        <v>1895</v>
      </c>
      <c r="AW252" s="8">
        <v>0.98</v>
      </c>
      <c r="AY252" s="501">
        <v>1926</v>
      </c>
      <c r="AZ252" s="4">
        <v>10</v>
      </c>
      <c r="BC252" s="4"/>
      <c r="BD252" s="333">
        <v>81</v>
      </c>
      <c r="BE252" s="501">
        <v>1938</v>
      </c>
      <c r="BF252" s="8">
        <v>3.7199999999999993</v>
      </c>
    </row>
    <row r="253" spans="36:58">
      <c r="AJ253" s="4"/>
      <c r="AL253" s="4"/>
      <c r="AQ253" s="333">
        <v>69</v>
      </c>
      <c r="AR253" s="333">
        <v>82</v>
      </c>
      <c r="AS253" s="501">
        <v>1920</v>
      </c>
      <c r="AT253" s="8">
        <v>3.1099999999999994</v>
      </c>
      <c r="AV253" s="501">
        <v>1944</v>
      </c>
      <c r="AW253" s="8">
        <v>0.98</v>
      </c>
      <c r="AY253" s="501">
        <v>1929</v>
      </c>
      <c r="AZ253" s="4">
        <v>10</v>
      </c>
      <c r="BC253" s="4"/>
      <c r="BD253" s="333">
        <v>82</v>
      </c>
      <c r="BE253" s="501">
        <v>1982</v>
      </c>
      <c r="BF253" s="8">
        <v>3.7399999999999993</v>
      </c>
    </row>
    <row r="254" spans="36:58">
      <c r="AJ254" s="4"/>
      <c r="AL254" s="4"/>
      <c r="AQ254" s="333">
        <v>68</v>
      </c>
      <c r="AR254" s="333">
        <v>83</v>
      </c>
      <c r="AS254" s="501">
        <v>1956</v>
      </c>
      <c r="AT254" s="8">
        <v>3.0599999999999996</v>
      </c>
      <c r="AV254" s="501">
        <v>1971</v>
      </c>
      <c r="AW254" s="8">
        <v>0.98</v>
      </c>
      <c r="AY254" s="501">
        <v>1931</v>
      </c>
      <c r="AZ254" s="4">
        <v>10</v>
      </c>
      <c r="BC254" s="4"/>
      <c r="BD254" s="333">
        <v>83</v>
      </c>
      <c r="BE254" s="3">
        <v>1876</v>
      </c>
      <c r="BF254" s="8">
        <v>3.74</v>
      </c>
    </row>
    <row r="255" spans="36:58">
      <c r="AJ255" s="4"/>
      <c r="AL255" s="4"/>
      <c r="AQ255" s="333">
        <v>67</v>
      </c>
      <c r="AR255" s="333">
        <v>84</v>
      </c>
      <c r="AS255" s="515">
        <v>1943</v>
      </c>
      <c r="AT255" s="8">
        <v>3.0100000000000002</v>
      </c>
      <c r="AV255" s="501">
        <v>1950</v>
      </c>
      <c r="AW255" s="8">
        <v>0.97</v>
      </c>
      <c r="AY255" s="501">
        <v>1933</v>
      </c>
      <c r="AZ255" s="4">
        <v>10</v>
      </c>
      <c r="BC255" s="4"/>
      <c r="BD255" s="333">
        <v>84</v>
      </c>
      <c r="BE255" s="3">
        <v>1881</v>
      </c>
      <c r="BF255" s="8">
        <v>3.74</v>
      </c>
    </row>
    <row r="256" spans="36:58">
      <c r="AJ256" s="4"/>
      <c r="AL256" s="4"/>
      <c r="AQ256" s="333">
        <v>66</v>
      </c>
      <c r="AR256" s="333">
        <v>85</v>
      </c>
      <c r="AS256" s="501">
        <v>1995</v>
      </c>
      <c r="AT256" s="8">
        <v>3.0000000000000004</v>
      </c>
      <c r="AV256" s="501">
        <v>1921</v>
      </c>
      <c r="AW256" s="8">
        <v>0.96</v>
      </c>
      <c r="AY256" s="501">
        <v>1954</v>
      </c>
      <c r="AZ256" s="4">
        <v>10</v>
      </c>
      <c r="BC256" s="4"/>
      <c r="BD256" s="333">
        <v>85</v>
      </c>
      <c r="BE256" s="501">
        <v>2001</v>
      </c>
      <c r="BF256" s="701">
        <v>3.77</v>
      </c>
    </row>
    <row r="257" spans="36:58">
      <c r="AJ257" s="4"/>
      <c r="AL257" s="4"/>
      <c r="AQ257" s="333">
        <v>65</v>
      </c>
      <c r="AR257" s="333">
        <v>86</v>
      </c>
      <c r="AS257" s="501">
        <v>1997</v>
      </c>
      <c r="AT257" s="616">
        <v>2.9600000000000004</v>
      </c>
      <c r="AV257" s="501">
        <v>1924</v>
      </c>
      <c r="AW257" s="8">
        <v>0.96</v>
      </c>
      <c r="AY257" s="501">
        <v>1964</v>
      </c>
      <c r="AZ257" s="4">
        <v>10</v>
      </c>
      <c r="BC257" s="4"/>
      <c r="BD257" s="333">
        <v>86</v>
      </c>
      <c r="BE257" s="501">
        <v>1898</v>
      </c>
      <c r="BF257" s="8">
        <v>3.7800000000000002</v>
      </c>
    </row>
    <row r="258" spans="36:58">
      <c r="AJ258" s="4"/>
      <c r="AL258" s="4"/>
      <c r="AQ258" s="333">
        <v>64</v>
      </c>
      <c r="AR258" s="333">
        <v>87</v>
      </c>
      <c r="AS258" s="501">
        <v>1908</v>
      </c>
      <c r="AT258" s="8">
        <v>2.9599999999999995</v>
      </c>
      <c r="AV258" s="501">
        <v>1896</v>
      </c>
      <c r="AW258" s="8">
        <v>0.95</v>
      </c>
      <c r="AY258" s="501">
        <v>1976</v>
      </c>
      <c r="AZ258" s="4">
        <v>10</v>
      </c>
      <c r="BC258" s="4"/>
      <c r="BD258" s="333">
        <v>87</v>
      </c>
      <c r="BE258" s="501">
        <v>1974</v>
      </c>
      <c r="BF258" s="8">
        <v>3.79</v>
      </c>
    </row>
    <row r="259" spans="36:58">
      <c r="AJ259" s="4"/>
      <c r="AL259" s="4"/>
      <c r="AQ259" s="333">
        <v>63</v>
      </c>
      <c r="AR259" s="333">
        <v>88</v>
      </c>
      <c r="AS259" s="501">
        <v>1931</v>
      </c>
      <c r="AT259" s="8">
        <v>2.94</v>
      </c>
      <c r="AV259" s="501">
        <v>1985</v>
      </c>
      <c r="AW259" s="8">
        <v>0.95</v>
      </c>
      <c r="AY259" s="501">
        <v>1978</v>
      </c>
      <c r="AZ259" s="4">
        <v>10</v>
      </c>
      <c r="BC259" s="4"/>
      <c r="BD259" s="333">
        <v>88</v>
      </c>
      <c r="BE259" s="501">
        <v>1901</v>
      </c>
      <c r="BF259" s="8">
        <v>3.7900000000000005</v>
      </c>
    </row>
    <row r="260" spans="36:58">
      <c r="AJ260" s="4"/>
      <c r="AL260" s="4"/>
      <c r="AQ260" s="333">
        <v>62</v>
      </c>
      <c r="AR260" s="333">
        <v>89</v>
      </c>
      <c r="AS260" s="501">
        <v>1959</v>
      </c>
      <c r="AT260" s="8">
        <v>2.92</v>
      </c>
      <c r="AV260" s="501">
        <v>1955</v>
      </c>
      <c r="AW260" s="8">
        <v>0.94</v>
      </c>
      <c r="AY260" s="501">
        <v>1984</v>
      </c>
      <c r="AZ260" s="4">
        <v>10</v>
      </c>
      <c r="BC260" s="4"/>
      <c r="BD260" s="333">
        <v>89</v>
      </c>
      <c r="BE260" s="501">
        <v>1958</v>
      </c>
      <c r="BF260" s="8">
        <v>3.81</v>
      </c>
    </row>
    <row r="261" spans="36:58">
      <c r="AJ261" s="4"/>
      <c r="AL261" s="4"/>
      <c r="AQ261" s="333">
        <v>61</v>
      </c>
      <c r="AR261" s="333">
        <v>90</v>
      </c>
      <c r="AS261" s="501">
        <v>1907</v>
      </c>
      <c r="AT261" s="8">
        <v>2.91</v>
      </c>
      <c r="AV261" s="501">
        <v>1969</v>
      </c>
      <c r="AW261" s="8">
        <v>0.92</v>
      </c>
      <c r="AY261" s="501">
        <v>1999</v>
      </c>
      <c r="AZ261" s="4">
        <v>10</v>
      </c>
      <c r="BC261" s="4"/>
      <c r="BD261" s="333">
        <v>90</v>
      </c>
      <c r="BE261" s="501">
        <v>1936</v>
      </c>
      <c r="BF261" s="8">
        <v>3.83</v>
      </c>
    </row>
    <row r="262" spans="36:58">
      <c r="AJ262" s="4"/>
      <c r="AL262" s="4"/>
      <c r="AQ262" s="333">
        <v>60</v>
      </c>
      <c r="AR262" s="333">
        <v>91</v>
      </c>
      <c r="AS262" s="501">
        <v>1900</v>
      </c>
      <c r="AT262" s="8">
        <v>2.89</v>
      </c>
      <c r="AV262" s="501">
        <v>1931</v>
      </c>
      <c r="AW262" s="8">
        <v>0.9</v>
      </c>
      <c r="AY262" s="333">
        <v>2013</v>
      </c>
      <c r="AZ262" s="333">
        <v>10</v>
      </c>
      <c r="BC262" s="4"/>
      <c r="BD262" s="333">
        <v>91</v>
      </c>
      <c r="BE262" s="501">
        <v>1953</v>
      </c>
      <c r="BF262" s="8">
        <v>3.9499999999999997</v>
      </c>
    </row>
    <row r="263" spans="36:58">
      <c r="AJ263" s="4"/>
      <c r="AL263" s="4"/>
      <c r="AQ263" s="333">
        <v>59</v>
      </c>
      <c r="AR263" s="333">
        <v>92</v>
      </c>
      <c r="AS263" s="501">
        <v>1951</v>
      </c>
      <c r="AT263" s="8">
        <v>2.8499999999999996</v>
      </c>
      <c r="AV263" s="501">
        <v>1898</v>
      </c>
      <c r="AW263" s="8">
        <v>0.87</v>
      </c>
      <c r="AY263" s="3">
        <v>1884</v>
      </c>
      <c r="AZ263" s="4">
        <v>9</v>
      </c>
      <c r="BC263" s="4"/>
      <c r="BD263" s="333">
        <v>92</v>
      </c>
      <c r="BE263" s="501">
        <v>1969</v>
      </c>
      <c r="BF263" s="8">
        <v>3.95</v>
      </c>
    </row>
    <row r="264" spans="36:58">
      <c r="AJ264" s="4"/>
      <c r="AL264" s="4"/>
      <c r="AQ264" s="333">
        <v>58</v>
      </c>
      <c r="AR264" s="333">
        <v>93</v>
      </c>
      <c r="AS264" s="501">
        <v>1957</v>
      </c>
      <c r="AT264" s="8">
        <v>2.8199999999999994</v>
      </c>
      <c r="AV264" s="501">
        <v>1901</v>
      </c>
      <c r="AW264" s="8">
        <v>0.87</v>
      </c>
      <c r="AY264" s="501">
        <v>1893</v>
      </c>
      <c r="AZ264" s="4">
        <v>9</v>
      </c>
      <c r="BC264" s="4"/>
      <c r="BD264" s="333">
        <v>93</v>
      </c>
      <c r="BE264" s="501">
        <v>1929</v>
      </c>
      <c r="BF264" s="8">
        <v>3.96</v>
      </c>
    </row>
    <row r="265" spans="36:58">
      <c r="AJ265" s="4"/>
      <c r="AL265" s="4"/>
      <c r="AQ265" s="333">
        <v>57</v>
      </c>
      <c r="AR265" s="333">
        <v>94</v>
      </c>
      <c r="AS265" s="501">
        <v>1928</v>
      </c>
      <c r="AT265" s="8">
        <v>2.71</v>
      </c>
      <c r="AV265" s="501">
        <v>1956</v>
      </c>
      <c r="AW265" s="8">
        <v>0.87</v>
      </c>
      <c r="AY265" s="501">
        <v>1894</v>
      </c>
      <c r="AZ265" s="4">
        <v>9</v>
      </c>
      <c r="BC265" s="4"/>
      <c r="BD265" s="333">
        <v>94</v>
      </c>
      <c r="BE265" s="501">
        <v>1918</v>
      </c>
      <c r="BF265" s="8">
        <v>3.9799999999999995</v>
      </c>
    </row>
    <row r="266" spans="36:58">
      <c r="AJ266" s="4"/>
      <c r="AL266" s="4"/>
      <c r="AQ266" s="333">
        <v>56</v>
      </c>
      <c r="AR266" s="333">
        <v>95</v>
      </c>
      <c r="AS266" s="501">
        <v>1996</v>
      </c>
      <c r="AT266" s="8">
        <v>2.71</v>
      </c>
      <c r="AV266" s="501">
        <v>2000</v>
      </c>
      <c r="AW266" s="8">
        <v>0.85</v>
      </c>
      <c r="AY266" s="501">
        <v>1897</v>
      </c>
      <c r="AZ266" s="4">
        <v>9</v>
      </c>
      <c r="BC266" s="4"/>
      <c r="BD266" s="333">
        <v>95</v>
      </c>
      <c r="BE266" s="501">
        <v>2005</v>
      </c>
      <c r="BF266" s="701">
        <v>3.9899999999999998</v>
      </c>
    </row>
    <row r="267" spans="36:58">
      <c r="AJ267" s="4"/>
      <c r="AL267" s="4"/>
      <c r="AQ267" s="333">
        <v>55</v>
      </c>
      <c r="AR267" s="333">
        <v>96</v>
      </c>
      <c r="AS267" s="501">
        <v>1971</v>
      </c>
      <c r="AT267" s="8">
        <v>2.68</v>
      </c>
      <c r="AV267" s="501">
        <v>1951</v>
      </c>
      <c r="AW267" s="8">
        <v>0.84</v>
      </c>
      <c r="AY267" s="501">
        <v>1920</v>
      </c>
      <c r="AZ267" s="4">
        <v>9</v>
      </c>
      <c r="BC267" s="4"/>
      <c r="BD267" s="333">
        <v>96</v>
      </c>
      <c r="BE267" s="501">
        <v>1924</v>
      </c>
      <c r="BF267" s="8">
        <v>4</v>
      </c>
    </row>
    <row r="268" spans="36:58">
      <c r="AJ268" s="4"/>
      <c r="AL268" s="4"/>
      <c r="AQ268" s="333">
        <v>54</v>
      </c>
      <c r="AR268" s="333">
        <v>97</v>
      </c>
      <c r="AS268" s="501">
        <v>1977</v>
      </c>
      <c r="AT268" s="8">
        <v>2.67</v>
      </c>
      <c r="AV268" s="501">
        <v>1954</v>
      </c>
      <c r="AW268" s="8">
        <v>0.84</v>
      </c>
      <c r="AY268" s="501">
        <v>1930</v>
      </c>
      <c r="AZ268" s="4">
        <v>9</v>
      </c>
      <c r="BC268" s="4"/>
      <c r="BD268" s="333">
        <v>97</v>
      </c>
      <c r="BE268" s="501">
        <v>1935</v>
      </c>
      <c r="BF268" s="8">
        <v>4</v>
      </c>
    </row>
    <row r="269" spans="36:58">
      <c r="AJ269" s="4"/>
      <c r="AL269" s="4"/>
      <c r="AQ269" s="333">
        <v>53</v>
      </c>
      <c r="AR269" s="333">
        <v>98</v>
      </c>
      <c r="AS269" s="501">
        <v>1955</v>
      </c>
      <c r="AT269" s="8">
        <v>2.66</v>
      </c>
      <c r="AV269" s="501">
        <v>1959</v>
      </c>
      <c r="AW269" s="8">
        <v>0.84</v>
      </c>
      <c r="AY269" s="501">
        <v>1950</v>
      </c>
      <c r="AZ269" s="4">
        <v>9</v>
      </c>
      <c r="BC269" s="4"/>
      <c r="BD269" s="333">
        <v>98</v>
      </c>
      <c r="BE269" s="501">
        <v>1968</v>
      </c>
      <c r="BF269" s="8">
        <v>4</v>
      </c>
    </row>
    <row r="270" spans="36:58">
      <c r="AJ270" s="4"/>
      <c r="AL270" s="4"/>
      <c r="AQ270" s="333">
        <v>52</v>
      </c>
      <c r="AR270" s="333">
        <v>99</v>
      </c>
      <c r="AS270" s="501">
        <v>2007</v>
      </c>
      <c r="AT270" s="8">
        <v>2.66</v>
      </c>
      <c r="AV270" s="501">
        <v>1953</v>
      </c>
      <c r="AW270" s="8">
        <v>0.83</v>
      </c>
      <c r="AY270" s="501">
        <v>1959</v>
      </c>
      <c r="AZ270" s="4">
        <v>9</v>
      </c>
      <c r="BC270" s="4"/>
      <c r="BD270" s="333">
        <v>99</v>
      </c>
      <c r="BE270" s="501">
        <v>1961</v>
      </c>
      <c r="BF270" s="8">
        <v>4.0200000000000005</v>
      </c>
    </row>
    <row r="271" spans="36:58">
      <c r="AJ271" s="4"/>
      <c r="AL271" s="4"/>
      <c r="AQ271" s="333">
        <v>51</v>
      </c>
      <c r="AR271" s="333">
        <v>100</v>
      </c>
      <c r="AS271" s="501">
        <v>1964</v>
      </c>
      <c r="AT271" s="8">
        <v>2.6100000000000003</v>
      </c>
      <c r="AV271" s="501">
        <v>1908</v>
      </c>
      <c r="AW271" s="8">
        <v>0.82</v>
      </c>
      <c r="AY271" s="501">
        <v>1963</v>
      </c>
      <c r="AZ271" s="4">
        <v>9</v>
      </c>
      <c r="BC271" s="4"/>
      <c r="BD271" s="333">
        <v>100</v>
      </c>
      <c r="BE271" s="501">
        <v>1999</v>
      </c>
      <c r="BF271" s="701">
        <v>4.04</v>
      </c>
    </row>
    <row r="272" spans="36:58">
      <c r="AJ272" s="4"/>
      <c r="AL272" s="4"/>
      <c r="AQ272" s="333">
        <v>50</v>
      </c>
      <c r="AR272" s="333">
        <v>101</v>
      </c>
      <c r="AS272" s="501">
        <v>1979</v>
      </c>
      <c r="AT272" s="8">
        <v>2.59</v>
      </c>
      <c r="AV272" s="501">
        <v>1977</v>
      </c>
      <c r="AW272" s="8">
        <v>0.78</v>
      </c>
      <c r="AY272" s="501">
        <v>1965</v>
      </c>
      <c r="AZ272" s="4">
        <v>9</v>
      </c>
      <c r="BC272" s="4"/>
      <c r="BD272" s="333">
        <v>101</v>
      </c>
      <c r="BE272" s="501">
        <v>1909</v>
      </c>
      <c r="BF272" s="8">
        <v>4.13</v>
      </c>
    </row>
    <row r="273" spans="36:58">
      <c r="AJ273" s="4"/>
      <c r="AL273" s="4"/>
      <c r="AQ273" s="333">
        <v>49</v>
      </c>
      <c r="AR273" s="333">
        <v>102</v>
      </c>
      <c r="AS273" s="3">
        <v>1882</v>
      </c>
      <c r="AT273" s="8">
        <v>2.5400000000000005</v>
      </c>
      <c r="AV273" s="501">
        <v>1997</v>
      </c>
      <c r="AW273" s="8">
        <v>0.78</v>
      </c>
      <c r="AY273" s="501">
        <v>1967</v>
      </c>
      <c r="AZ273" s="4">
        <v>9</v>
      </c>
      <c r="BC273" s="4"/>
      <c r="BD273" s="333">
        <v>102</v>
      </c>
      <c r="BE273" s="501">
        <v>1895</v>
      </c>
      <c r="BF273" s="8">
        <v>4.2300000000000004</v>
      </c>
    </row>
    <row r="274" spans="36:58">
      <c r="AJ274" s="4"/>
      <c r="AL274" s="4"/>
      <c r="AQ274" s="333">
        <v>48</v>
      </c>
      <c r="AR274" s="333">
        <v>103</v>
      </c>
      <c r="AS274" s="501">
        <v>1990</v>
      </c>
      <c r="AT274" s="8">
        <v>2.5400000000000005</v>
      </c>
      <c r="AV274" s="501">
        <v>1934</v>
      </c>
      <c r="AW274" s="8">
        <v>0.77</v>
      </c>
      <c r="AY274" s="501">
        <v>1969</v>
      </c>
      <c r="AZ274" s="4">
        <v>9</v>
      </c>
      <c r="BC274" s="4"/>
      <c r="BD274" s="333">
        <v>103</v>
      </c>
      <c r="BE274" s="501">
        <v>2009</v>
      </c>
      <c r="BF274" s="701">
        <v>4.2600000000000007</v>
      </c>
    </row>
    <row r="275" spans="36:58">
      <c r="AJ275" s="4"/>
      <c r="AL275" s="4"/>
      <c r="AQ275" s="333">
        <v>47</v>
      </c>
      <c r="AR275" s="333">
        <v>104</v>
      </c>
      <c r="AS275" s="501">
        <v>2012</v>
      </c>
      <c r="AT275" s="8">
        <v>2.5099999999999998</v>
      </c>
      <c r="AV275" s="3">
        <v>1877</v>
      </c>
      <c r="AW275" s="8">
        <v>0.76</v>
      </c>
      <c r="AY275" s="501">
        <v>1977</v>
      </c>
      <c r="AZ275" s="4">
        <v>9</v>
      </c>
      <c r="BC275" s="4"/>
      <c r="BD275" s="333">
        <v>104</v>
      </c>
      <c r="BE275" s="501">
        <v>2011</v>
      </c>
      <c r="BF275" s="701">
        <v>4.2799999999999994</v>
      </c>
    </row>
    <row r="276" spans="36:58">
      <c r="AJ276" s="4"/>
      <c r="AL276" s="4"/>
      <c r="AQ276" s="333">
        <v>46</v>
      </c>
      <c r="AR276" s="333">
        <v>105</v>
      </c>
      <c r="AS276" s="501">
        <v>1925</v>
      </c>
      <c r="AT276" s="8">
        <v>2.4699999999999998</v>
      </c>
      <c r="AV276" s="501">
        <v>1970</v>
      </c>
      <c r="AW276" s="8">
        <v>0.76</v>
      </c>
      <c r="AY276" s="501">
        <v>1987</v>
      </c>
      <c r="AZ276" s="4">
        <v>9</v>
      </c>
      <c r="BC276" s="4"/>
      <c r="BD276" s="333">
        <v>105</v>
      </c>
      <c r="BE276" s="501">
        <v>1934</v>
      </c>
      <c r="BF276" s="8">
        <v>4.3599999999999994</v>
      </c>
    </row>
    <row r="277" spans="36:58">
      <c r="AJ277" s="4"/>
      <c r="AL277" s="4"/>
      <c r="AQ277" s="333">
        <v>45</v>
      </c>
      <c r="AR277" s="333">
        <v>106</v>
      </c>
      <c r="AS277" s="501">
        <v>1954</v>
      </c>
      <c r="AT277" s="8">
        <v>2.44</v>
      </c>
      <c r="AV277" s="3">
        <v>1873</v>
      </c>
      <c r="AW277" s="8">
        <v>0.75</v>
      </c>
      <c r="AY277" s="501">
        <v>1992</v>
      </c>
      <c r="AZ277" s="4">
        <v>9</v>
      </c>
      <c r="BC277" s="4"/>
      <c r="BD277" s="333">
        <v>106</v>
      </c>
      <c r="BE277" s="501">
        <v>2013</v>
      </c>
      <c r="BF277" s="701">
        <v>4.4600000000000009</v>
      </c>
    </row>
    <row r="278" spans="36:58">
      <c r="AJ278" s="4"/>
      <c r="AL278" s="4"/>
      <c r="AQ278" s="333">
        <v>44</v>
      </c>
      <c r="AR278" s="333">
        <v>107</v>
      </c>
      <c r="AS278" s="501">
        <v>1893</v>
      </c>
      <c r="AT278" s="8">
        <v>2.4399999999999995</v>
      </c>
      <c r="AV278" s="3">
        <v>1885</v>
      </c>
      <c r="AW278" s="8">
        <v>0.75</v>
      </c>
      <c r="AY278" s="501">
        <v>1997</v>
      </c>
      <c r="AZ278" s="479">
        <v>9</v>
      </c>
      <c r="BC278" s="4"/>
      <c r="BD278" s="333">
        <v>107</v>
      </c>
      <c r="BE278" s="501">
        <v>2002</v>
      </c>
      <c r="BF278" s="701">
        <v>4.4800000000000004</v>
      </c>
    </row>
    <row r="279" spans="36:58">
      <c r="AJ279" s="4"/>
      <c r="AL279" s="4"/>
      <c r="AQ279" s="333">
        <v>43</v>
      </c>
      <c r="AR279" s="333">
        <v>108</v>
      </c>
      <c r="AS279" s="501">
        <v>1887</v>
      </c>
      <c r="AT279" s="8">
        <v>2.3800000000000003</v>
      </c>
      <c r="AV279" s="501">
        <v>1913</v>
      </c>
      <c r="AW279" s="8">
        <v>0.75</v>
      </c>
      <c r="AY279" s="501">
        <v>1998</v>
      </c>
      <c r="AZ279" s="4">
        <v>9</v>
      </c>
      <c r="BC279" s="4"/>
      <c r="BD279" s="333">
        <v>108</v>
      </c>
      <c r="BE279" s="3">
        <v>1872</v>
      </c>
      <c r="BF279" s="616">
        <v>4.55</v>
      </c>
    </row>
    <row r="280" spans="36:58">
      <c r="AJ280" s="4"/>
      <c r="AL280" s="4"/>
      <c r="AQ280" s="333">
        <v>42</v>
      </c>
      <c r="AR280" s="333">
        <v>109</v>
      </c>
      <c r="AS280" s="501">
        <v>1967</v>
      </c>
      <c r="AT280" s="8">
        <v>2.34</v>
      </c>
      <c r="AV280" s="501">
        <v>1918</v>
      </c>
      <c r="AW280" s="8">
        <v>0.75</v>
      </c>
      <c r="AY280" s="501">
        <v>2000</v>
      </c>
      <c r="AZ280" s="4">
        <v>9</v>
      </c>
      <c r="BC280" s="4"/>
      <c r="BD280" s="333">
        <v>109</v>
      </c>
      <c r="BE280" s="501">
        <v>1906</v>
      </c>
      <c r="BF280" s="340">
        <v>4.7799999999999994</v>
      </c>
    </row>
    <row r="281" spans="36:58">
      <c r="AJ281" s="4"/>
      <c r="AL281" s="4"/>
      <c r="AQ281" s="333">
        <v>41</v>
      </c>
      <c r="AR281" s="333">
        <v>110</v>
      </c>
      <c r="AS281" s="501">
        <v>1940</v>
      </c>
      <c r="AT281" s="8">
        <v>2.3099999999999996</v>
      </c>
      <c r="AV281" s="501">
        <v>1893</v>
      </c>
      <c r="AW281" s="8">
        <v>0.74</v>
      </c>
      <c r="AY281" s="501">
        <v>1932</v>
      </c>
      <c r="AZ281" s="4">
        <v>8</v>
      </c>
      <c r="BC281" s="4"/>
      <c r="BD281" s="333">
        <v>110</v>
      </c>
      <c r="BE281" s="501">
        <v>1962</v>
      </c>
      <c r="BF281" s="8">
        <v>4.8699999999999992</v>
      </c>
    </row>
    <row r="282" spans="36:58">
      <c r="AJ282" s="4"/>
      <c r="AL282" s="4"/>
      <c r="AQ282" s="333">
        <v>40</v>
      </c>
      <c r="AR282" s="333">
        <v>111</v>
      </c>
      <c r="AS282" s="3">
        <v>1879</v>
      </c>
      <c r="AT282" s="8">
        <v>2.2800000000000002</v>
      </c>
      <c r="AV282" s="501">
        <v>1996</v>
      </c>
      <c r="AW282" s="8">
        <v>0.74</v>
      </c>
      <c r="AY282" s="501">
        <v>1941</v>
      </c>
      <c r="AZ282" s="4">
        <v>8</v>
      </c>
      <c r="BC282" s="4"/>
      <c r="BD282" s="333">
        <v>111</v>
      </c>
      <c r="BE282" s="501">
        <v>1886</v>
      </c>
      <c r="BF282" s="8">
        <v>4.87</v>
      </c>
    </row>
    <row r="283" spans="36:58">
      <c r="AJ283" s="4"/>
      <c r="AL283" s="4"/>
      <c r="AQ283" s="333">
        <v>39</v>
      </c>
      <c r="AR283" s="333">
        <v>112</v>
      </c>
      <c r="AS283" s="501">
        <v>1946</v>
      </c>
      <c r="AT283" s="8">
        <v>2.23</v>
      </c>
      <c r="AV283" s="501">
        <v>1946</v>
      </c>
      <c r="AW283" s="8">
        <v>0.73</v>
      </c>
      <c r="AY283" s="501">
        <v>1968</v>
      </c>
      <c r="AZ283" s="4">
        <v>8</v>
      </c>
      <c r="BC283" s="4"/>
      <c r="BD283" s="333">
        <v>112</v>
      </c>
      <c r="BE283" s="501">
        <v>1989</v>
      </c>
      <c r="BF283" s="8">
        <v>5</v>
      </c>
    </row>
    <row r="284" spans="36:58">
      <c r="AJ284" s="4"/>
      <c r="AL284" s="4"/>
      <c r="AQ284" s="333">
        <v>38</v>
      </c>
      <c r="AR284" s="333">
        <v>113</v>
      </c>
      <c r="AS284" s="501">
        <v>1947</v>
      </c>
      <c r="AT284" s="8">
        <v>2.2200000000000002</v>
      </c>
      <c r="AV284" s="501">
        <v>1973</v>
      </c>
      <c r="AW284" s="8">
        <v>0.73</v>
      </c>
      <c r="AY284" s="501">
        <v>1972</v>
      </c>
      <c r="AZ284" s="4">
        <v>8</v>
      </c>
      <c r="BC284" s="4"/>
      <c r="BD284" s="333">
        <v>113</v>
      </c>
      <c r="BE284" s="501">
        <v>1952</v>
      </c>
      <c r="BF284" s="8">
        <v>5.05</v>
      </c>
    </row>
    <row r="285" spans="36:58">
      <c r="AJ285" s="4"/>
      <c r="AL285" s="4"/>
      <c r="AQ285" s="333">
        <v>37</v>
      </c>
      <c r="AR285" s="333">
        <v>114</v>
      </c>
      <c r="AS285" s="501">
        <v>2004</v>
      </c>
      <c r="AT285" s="8">
        <v>2.2199999999999998</v>
      </c>
      <c r="AV285" s="501">
        <v>1928</v>
      </c>
      <c r="AW285" s="8">
        <v>0.71</v>
      </c>
      <c r="AY285" s="501">
        <v>1974</v>
      </c>
      <c r="AZ285" s="4">
        <v>8</v>
      </c>
      <c r="BC285" s="4"/>
      <c r="BD285" s="333">
        <v>114</v>
      </c>
      <c r="BE285" s="501">
        <v>1897</v>
      </c>
      <c r="BF285" s="8">
        <v>5.1100000000000003</v>
      </c>
    </row>
    <row r="286" spans="36:58">
      <c r="AJ286" s="4"/>
      <c r="AL286" s="4"/>
      <c r="AQ286" s="333">
        <v>36</v>
      </c>
      <c r="AR286" s="333">
        <v>115</v>
      </c>
      <c r="AS286" s="3">
        <v>1885</v>
      </c>
      <c r="AT286" s="8">
        <v>2.19</v>
      </c>
      <c r="AV286" s="501">
        <v>1890</v>
      </c>
      <c r="AW286" s="8">
        <v>0.69</v>
      </c>
      <c r="AY286" s="501">
        <v>1988</v>
      </c>
      <c r="AZ286" s="4">
        <v>8</v>
      </c>
      <c r="BC286" s="4"/>
      <c r="BD286" s="333">
        <v>115</v>
      </c>
      <c r="BE286" s="501">
        <v>1888</v>
      </c>
      <c r="BF286" s="8">
        <v>5.2499999999999991</v>
      </c>
    </row>
    <row r="287" spans="36:58">
      <c r="AJ287" s="4"/>
      <c r="AL287" s="4"/>
      <c r="AQ287" s="333">
        <v>35</v>
      </c>
      <c r="AR287" s="333">
        <v>116</v>
      </c>
      <c r="AS287" s="501">
        <v>1905</v>
      </c>
      <c r="AT287" s="8">
        <v>2.1800000000000002</v>
      </c>
      <c r="AV287" s="501">
        <v>1937</v>
      </c>
      <c r="AW287" s="8">
        <v>0.67</v>
      </c>
      <c r="AY287" s="501">
        <v>2004</v>
      </c>
      <c r="AZ287" s="4">
        <v>8</v>
      </c>
      <c r="BC287" s="4"/>
      <c r="BD287" s="333">
        <v>116</v>
      </c>
      <c r="BE287" s="501">
        <v>1942</v>
      </c>
      <c r="BF287" s="8">
        <v>5.31</v>
      </c>
    </row>
    <row r="288" spans="36:58">
      <c r="AJ288" s="4"/>
      <c r="AL288" s="4"/>
      <c r="AQ288" s="333">
        <v>34</v>
      </c>
      <c r="AR288" s="333">
        <v>117</v>
      </c>
      <c r="AS288" s="501">
        <v>1911</v>
      </c>
      <c r="AT288" s="8">
        <v>2.15</v>
      </c>
      <c r="AV288" s="501">
        <v>2012</v>
      </c>
      <c r="AW288" s="8">
        <v>0.67</v>
      </c>
      <c r="AY288" s="3">
        <v>1872</v>
      </c>
      <c r="AZ288" s="480">
        <v>7</v>
      </c>
      <c r="BC288" s="4"/>
      <c r="BD288" s="333">
        <v>117</v>
      </c>
      <c r="BE288" s="501">
        <v>1939</v>
      </c>
      <c r="BF288" s="8">
        <v>5.33</v>
      </c>
    </row>
    <row r="289" spans="36:58">
      <c r="AJ289" s="4"/>
      <c r="AL289" s="4"/>
      <c r="AQ289" s="333">
        <v>33</v>
      </c>
      <c r="AR289" s="333">
        <v>118</v>
      </c>
      <c r="AS289" s="501">
        <v>1933</v>
      </c>
      <c r="AT289" s="8">
        <v>2.15</v>
      </c>
      <c r="AV289" s="501">
        <v>1915</v>
      </c>
      <c r="AW289" s="8">
        <v>0.66</v>
      </c>
      <c r="AY289" s="3">
        <v>1873</v>
      </c>
      <c r="AZ289" s="4">
        <v>7</v>
      </c>
      <c r="BC289" s="4"/>
      <c r="BD289" s="333">
        <v>118</v>
      </c>
      <c r="BE289" s="3">
        <v>1880</v>
      </c>
      <c r="BF289" s="8">
        <v>5.4200000000000008</v>
      </c>
    </row>
    <row r="290" spans="36:58">
      <c r="AJ290" s="4"/>
      <c r="AL290" s="4"/>
      <c r="AQ290" s="333">
        <v>32</v>
      </c>
      <c r="AR290" s="333">
        <v>119</v>
      </c>
      <c r="AS290" s="501">
        <v>1976</v>
      </c>
      <c r="AT290" s="8">
        <v>2.14</v>
      </c>
      <c r="AV290" s="501">
        <v>1949</v>
      </c>
      <c r="AW290" s="8">
        <v>0.66</v>
      </c>
      <c r="AY290" s="3">
        <v>1877</v>
      </c>
      <c r="AZ290" s="4">
        <v>7</v>
      </c>
      <c r="BC290" s="4"/>
      <c r="BD290" s="333">
        <v>119</v>
      </c>
      <c r="BE290" s="501">
        <v>1980</v>
      </c>
      <c r="BF290" s="8">
        <v>5.49</v>
      </c>
    </row>
    <row r="291" spans="36:58">
      <c r="AJ291" s="4"/>
      <c r="AL291" s="4"/>
      <c r="AQ291" s="333">
        <v>31</v>
      </c>
      <c r="AR291" s="333">
        <v>120</v>
      </c>
      <c r="AS291" s="501">
        <v>1921</v>
      </c>
      <c r="AT291" s="8">
        <v>2.13</v>
      </c>
      <c r="AV291" s="501">
        <v>1910</v>
      </c>
      <c r="AW291" s="8">
        <v>0.65</v>
      </c>
      <c r="AY291" s="3">
        <v>1882</v>
      </c>
      <c r="AZ291" s="4">
        <v>7</v>
      </c>
      <c r="BC291" s="4"/>
      <c r="BD291" s="333">
        <v>120</v>
      </c>
      <c r="BE291" s="501">
        <v>1948</v>
      </c>
      <c r="BF291" s="8">
        <v>5.5199999999999987</v>
      </c>
    </row>
    <row r="292" spans="36:58">
      <c r="AJ292" s="4"/>
      <c r="AL292" s="4"/>
      <c r="AQ292" s="333">
        <v>30</v>
      </c>
      <c r="AR292" s="333">
        <v>121</v>
      </c>
      <c r="AS292" s="501">
        <v>1949</v>
      </c>
      <c r="AT292" s="8">
        <v>2.12</v>
      </c>
      <c r="AV292" s="501">
        <v>1905</v>
      </c>
      <c r="AW292" s="8">
        <v>0.64</v>
      </c>
      <c r="AY292" s="3">
        <v>1885</v>
      </c>
      <c r="AZ292" s="4">
        <v>7</v>
      </c>
      <c r="BC292" s="4"/>
      <c r="BD292" s="333">
        <v>121</v>
      </c>
      <c r="BE292" s="3">
        <v>1884</v>
      </c>
      <c r="BF292" s="8">
        <v>5.5299999999999994</v>
      </c>
    </row>
    <row r="293" spans="36:58">
      <c r="AJ293" s="4"/>
      <c r="AL293" s="4"/>
      <c r="AQ293" s="333">
        <v>29</v>
      </c>
      <c r="AR293" s="333">
        <v>122</v>
      </c>
      <c r="AS293" s="501">
        <v>1972</v>
      </c>
      <c r="AT293" s="8">
        <v>2.11</v>
      </c>
      <c r="AV293" s="501">
        <v>1916</v>
      </c>
      <c r="AW293" s="8">
        <v>0.64</v>
      </c>
      <c r="AY293" s="501">
        <v>1886</v>
      </c>
      <c r="AZ293" s="4">
        <v>7</v>
      </c>
      <c r="BC293" s="4"/>
      <c r="BD293" s="333">
        <v>122</v>
      </c>
      <c r="BE293" s="501">
        <v>1899</v>
      </c>
      <c r="BF293" s="8">
        <v>5.56</v>
      </c>
    </row>
    <row r="294" spans="36:58">
      <c r="AJ294" s="4"/>
      <c r="AL294" s="4"/>
      <c r="AQ294" s="333">
        <v>28</v>
      </c>
      <c r="AR294" s="333">
        <v>123</v>
      </c>
      <c r="AS294" s="3">
        <v>1878</v>
      </c>
      <c r="AT294" s="8">
        <v>2.06</v>
      </c>
      <c r="AV294" s="501">
        <v>1972</v>
      </c>
      <c r="AW294" s="8">
        <v>0.62</v>
      </c>
      <c r="AY294" s="501">
        <v>1915</v>
      </c>
      <c r="AZ294" s="4">
        <v>7</v>
      </c>
      <c r="BC294" s="4"/>
      <c r="BD294" s="333">
        <v>123</v>
      </c>
      <c r="BE294" s="3">
        <v>1875</v>
      </c>
      <c r="BF294" s="8">
        <v>5.6000000000000005</v>
      </c>
    </row>
    <row r="295" spans="36:58">
      <c r="AJ295" s="4"/>
      <c r="AL295" s="4"/>
      <c r="AQ295" s="333">
        <v>27</v>
      </c>
      <c r="AR295" s="333">
        <v>124</v>
      </c>
      <c r="AS295" s="3">
        <v>1873</v>
      </c>
      <c r="AT295" s="8">
        <v>2.0500000000000003</v>
      </c>
      <c r="AV295" s="501">
        <v>1927</v>
      </c>
      <c r="AW295" s="8">
        <v>0.6</v>
      </c>
      <c r="AY295" s="501">
        <v>1925</v>
      </c>
      <c r="AZ295" s="4">
        <v>7</v>
      </c>
      <c r="BC295" s="4"/>
      <c r="BD295" s="333">
        <v>124</v>
      </c>
      <c r="BE295" s="501">
        <v>1963</v>
      </c>
      <c r="BF295" s="8">
        <v>5.62</v>
      </c>
    </row>
    <row r="296" spans="36:58">
      <c r="AJ296" s="4"/>
      <c r="AL296" s="4"/>
      <c r="AQ296" s="333">
        <v>26</v>
      </c>
      <c r="AR296" s="333">
        <v>125</v>
      </c>
      <c r="AS296" s="3">
        <v>1883</v>
      </c>
      <c r="AT296" s="8">
        <v>2.0099999999999998</v>
      </c>
      <c r="AV296" s="501">
        <v>1964</v>
      </c>
      <c r="AW296" s="8">
        <v>0.6</v>
      </c>
      <c r="AY296" s="501">
        <v>1928</v>
      </c>
      <c r="AZ296" s="4">
        <v>7</v>
      </c>
      <c r="BC296" s="4"/>
      <c r="BD296" s="333">
        <v>125</v>
      </c>
      <c r="BE296" s="501">
        <v>1978</v>
      </c>
      <c r="BF296" s="8">
        <v>5.669999999999999</v>
      </c>
    </row>
    <row r="297" spans="36:58">
      <c r="AJ297" s="4"/>
      <c r="AL297" s="4"/>
      <c r="AQ297" s="333">
        <v>25</v>
      </c>
      <c r="AR297" s="333">
        <v>126</v>
      </c>
      <c r="AS297" s="501">
        <v>1988</v>
      </c>
      <c r="AT297" s="8">
        <v>1.98</v>
      </c>
      <c r="AV297" s="501">
        <v>1967</v>
      </c>
      <c r="AW297" s="8">
        <v>0.59</v>
      </c>
      <c r="AY297" s="501">
        <v>1966</v>
      </c>
      <c r="AZ297" s="4">
        <v>7</v>
      </c>
      <c r="BC297" s="4"/>
      <c r="BD297" s="333">
        <v>126</v>
      </c>
      <c r="BE297" s="501">
        <v>1944</v>
      </c>
      <c r="BF297" s="8">
        <v>5.85</v>
      </c>
    </row>
    <row r="298" spans="36:58">
      <c r="AJ298" s="4"/>
      <c r="AQ298" s="333">
        <v>24</v>
      </c>
      <c r="AR298" s="333">
        <v>127</v>
      </c>
      <c r="AS298" s="501">
        <v>1941</v>
      </c>
      <c r="AT298" s="8">
        <v>1.9700000000000002</v>
      </c>
      <c r="AV298" s="501">
        <v>1892</v>
      </c>
      <c r="AW298" s="8">
        <v>0.56000000000000005</v>
      </c>
      <c r="AY298" s="501">
        <v>1979</v>
      </c>
      <c r="AZ298" s="4">
        <v>7</v>
      </c>
      <c r="BD298" s="333">
        <v>127</v>
      </c>
      <c r="BE298" s="501">
        <v>1992</v>
      </c>
      <c r="BF298" s="8">
        <v>5.8699999999999992</v>
      </c>
    </row>
    <row r="299" spans="36:58">
      <c r="AQ299" s="333">
        <v>23</v>
      </c>
      <c r="AR299" s="333">
        <v>128</v>
      </c>
      <c r="AS299" s="501">
        <v>1926</v>
      </c>
      <c r="AT299" s="8">
        <v>1.9600000000000002</v>
      </c>
      <c r="AV299" s="501">
        <v>1900</v>
      </c>
      <c r="AW299" s="8">
        <v>0.56000000000000005</v>
      </c>
      <c r="AY299" s="501">
        <v>1981</v>
      </c>
      <c r="AZ299" s="4">
        <v>7</v>
      </c>
      <c r="BD299" s="333">
        <v>128</v>
      </c>
      <c r="BE299" s="501">
        <v>1991</v>
      </c>
      <c r="BF299" s="8">
        <v>5.87</v>
      </c>
    </row>
    <row r="300" spans="36:58">
      <c r="AQ300" s="333">
        <v>22</v>
      </c>
      <c r="AR300" s="333">
        <v>129</v>
      </c>
      <c r="AS300" s="501">
        <v>1927</v>
      </c>
      <c r="AT300" s="8">
        <v>1.9500000000000002</v>
      </c>
      <c r="AV300" s="501">
        <v>1990</v>
      </c>
      <c r="AW300" s="8">
        <v>0.56000000000000005</v>
      </c>
      <c r="AY300" s="501">
        <v>1985</v>
      </c>
      <c r="AZ300" s="4">
        <v>7</v>
      </c>
      <c r="BD300" s="333">
        <v>129</v>
      </c>
      <c r="BE300" s="501">
        <v>1923</v>
      </c>
      <c r="BF300" s="8">
        <v>5.879999999999999</v>
      </c>
    </row>
    <row r="301" spans="36:58">
      <c r="AQ301" s="333">
        <v>21</v>
      </c>
      <c r="AR301" s="333">
        <v>130</v>
      </c>
      <c r="AS301" s="501">
        <v>1902</v>
      </c>
      <c r="AT301" s="8">
        <v>1.8900000000000001</v>
      </c>
      <c r="AV301" s="501">
        <v>1911</v>
      </c>
      <c r="AW301" s="8">
        <v>0.55000000000000004</v>
      </c>
      <c r="AY301" s="3">
        <v>1878</v>
      </c>
      <c r="AZ301" s="4">
        <v>6</v>
      </c>
      <c r="BD301" s="333">
        <v>130</v>
      </c>
      <c r="BE301" s="501">
        <v>2003</v>
      </c>
      <c r="BF301" s="701">
        <v>5.919999999999999</v>
      </c>
    </row>
    <row r="302" spans="36:58">
      <c r="AQ302" s="333">
        <v>20</v>
      </c>
      <c r="AR302" s="333">
        <v>131</v>
      </c>
      <c r="AS302" s="501">
        <v>1985</v>
      </c>
      <c r="AT302" s="8">
        <v>1.8</v>
      </c>
      <c r="AV302" s="501">
        <v>1902</v>
      </c>
      <c r="AW302" s="8">
        <v>0.54</v>
      </c>
      <c r="AY302" s="3">
        <v>1880</v>
      </c>
      <c r="AZ302" s="4">
        <v>6</v>
      </c>
      <c r="BD302" s="333">
        <v>131</v>
      </c>
      <c r="BE302" s="501">
        <v>1917</v>
      </c>
      <c r="BF302" s="8">
        <v>5.97</v>
      </c>
    </row>
    <row r="303" spans="36:58">
      <c r="AQ303" s="333">
        <v>19</v>
      </c>
      <c r="AR303" s="333">
        <v>132</v>
      </c>
      <c r="AS303" s="501">
        <v>1937</v>
      </c>
      <c r="AT303" s="8">
        <v>1.6600000000000001</v>
      </c>
      <c r="AV303" s="501">
        <v>1933</v>
      </c>
      <c r="AW303" s="8">
        <v>0.54</v>
      </c>
      <c r="AY303" s="501">
        <v>1910</v>
      </c>
      <c r="AZ303" s="4">
        <v>6</v>
      </c>
      <c r="BD303" s="333">
        <v>132</v>
      </c>
      <c r="BE303" s="501">
        <v>1983</v>
      </c>
      <c r="BF303" s="8">
        <v>6.04</v>
      </c>
    </row>
    <row r="304" spans="36:58">
      <c r="AQ304" s="333">
        <v>18</v>
      </c>
      <c r="AR304" s="333">
        <v>133</v>
      </c>
      <c r="AS304" s="501">
        <v>1987</v>
      </c>
      <c r="AT304" s="8">
        <v>1.65</v>
      </c>
      <c r="AV304" s="501">
        <v>1947</v>
      </c>
      <c r="AW304" s="8">
        <v>0.49</v>
      </c>
      <c r="AY304" s="501">
        <v>1937</v>
      </c>
      <c r="AZ304" s="4">
        <v>6</v>
      </c>
      <c r="BD304" s="333">
        <v>133</v>
      </c>
      <c r="BE304" s="501">
        <v>2010</v>
      </c>
      <c r="BF304" s="701">
        <v>6.17</v>
      </c>
    </row>
    <row r="305" spans="43:58">
      <c r="AQ305" s="333">
        <v>17</v>
      </c>
      <c r="AR305" s="333">
        <v>134</v>
      </c>
      <c r="AS305" s="501">
        <v>1916</v>
      </c>
      <c r="AT305" s="8">
        <v>1.57</v>
      </c>
      <c r="AV305" s="515">
        <v>1945</v>
      </c>
      <c r="AW305" s="8">
        <v>0.46</v>
      </c>
      <c r="AY305" s="515">
        <v>1945</v>
      </c>
      <c r="AZ305" s="4">
        <v>6</v>
      </c>
      <c r="BD305" s="333">
        <v>134</v>
      </c>
      <c r="BE305" s="501">
        <v>1932</v>
      </c>
      <c r="BF305" s="8">
        <v>6.21</v>
      </c>
    </row>
    <row r="306" spans="43:58">
      <c r="AQ306" s="333">
        <v>16</v>
      </c>
      <c r="AR306" s="333">
        <v>135</v>
      </c>
      <c r="AS306" s="501">
        <v>1981</v>
      </c>
      <c r="AT306" s="8">
        <v>1.52</v>
      </c>
      <c r="AV306" s="501">
        <v>1981</v>
      </c>
      <c r="AW306" s="8">
        <v>0.44</v>
      </c>
      <c r="AY306" s="501">
        <v>1986</v>
      </c>
      <c r="AZ306" s="4">
        <v>6</v>
      </c>
      <c r="BD306" s="333">
        <v>135</v>
      </c>
      <c r="BE306" s="501">
        <v>1998</v>
      </c>
      <c r="BF306" s="701">
        <v>6.72</v>
      </c>
    </row>
    <row r="307" spans="43:58">
      <c r="AQ307" s="333">
        <v>15</v>
      </c>
      <c r="AR307" s="333">
        <v>136</v>
      </c>
      <c r="AS307" s="501">
        <v>1910</v>
      </c>
      <c r="AT307" s="8">
        <v>1.4200000000000002</v>
      </c>
      <c r="AV307" s="501">
        <v>1966</v>
      </c>
      <c r="AW307" s="8">
        <v>0.38</v>
      </c>
      <c r="AY307" s="501">
        <v>2007</v>
      </c>
      <c r="AZ307" s="4">
        <v>6</v>
      </c>
      <c r="BD307" s="333">
        <v>136</v>
      </c>
      <c r="BE307" s="501">
        <v>1922</v>
      </c>
      <c r="BF307" s="8">
        <v>7.01</v>
      </c>
    </row>
    <row r="308" spans="43:58">
      <c r="AQ308" s="333">
        <v>14</v>
      </c>
      <c r="AR308" s="333">
        <v>137</v>
      </c>
      <c r="AS308" s="515">
        <v>1945</v>
      </c>
      <c r="AT308" s="8">
        <v>1.33</v>
      </c>
      <c r="AV308" s="501">
        <v>1926</v>
      </c>
      <c r="AW308" s="8">
        <v>0.36</v>
      </c>
      <c r="AY308" s="501">
        <v>2013</v>
      </c>
      <c r="AZ308" s="4">
        <v>6</v>
      </c>
      <c r="BD308" s="333">
        <v>137</v>
      </c>
      <c r="BE308" s="501">
        <v>1993</v>
      </c>
      <c r="BF308" s="8">
        <v>7.24</v>
      </c>
    </row>
    <row r="309" spans="43:58">
      <c r="AQ309" s="333">
        <v>13</v>
      </c>
      <c r="AR309" s="333">
        <v>138</v>
      </c>
      <c r="AS309" s="501">
        <v>1894</v>
      </c>
      <c r="AT309" s="8">
        <v>1.21</v>
      </c>
      <c r="AV309" s="501">
        <v>1986</v>
      </c>
      <c r="AW309" s="8">
        <v>0.35</v>
      </c>
      <c r="AY309" s="3">
        <v>1876</v>
      </c>
      <c r="AZ309" s="4">
        <v>5</v>
      </c>
      <c r="BD309" s="333">
        <v>138</v>
      </c>
      <c r="BE309" s="501">
        <v>1994</v>
      </c>
      <c r="BF309" s="8">
        <v>7.92</v>
      </c>
    </row>
    <row r="310" spans="43:58">
      <c r="AQ310" s="333">
        <v>12</v>
      </c>
      <c r="AR310" s="333">
        <v>139</v>
      </c>
      <c r="AS310" s="501">
        <v>1986</v>
      </c>
      <c r="AT310" s="8">
        <v>1.1600000000000001</v>
      </c>
      <c r="AV310" s="501">
        <v>1987</v>
      </c>
      <c r="AW310" s="8">
        <v>0.33</v>
      </c>
      <c r="AY310" s="3">
        <v>1879</v>
      </c>
      <c r="AZ310" s="4">
        <v>5</v>
      </c>
      <c r="BD310" s="333">
        <v>139</v>
      </c>
      <c r="BE310" s="501">
        <v>1975</v>
      </c>
      <c r="BF310" s="8">
        <v>8.0399999999999991</v>
      </c>
    </row>
    <row r="311" spans="43:58">
      <c r="AQ311" s="333">
        <v>11</v>
      </c>
      <c r="AR311" s="333">
        <v>140</v>
      </c>
      <c r="AS311" s="501">
        <v>1915</v>
      </c>
      <c r="AT311" s="8">
        <v>1.1000000000000003</v>
      </c>
      <c r="AV311" s="501">
        <v>1894</v>
      </c>
      <c r="AW311" s="8">
        <v>0.3</v>
      </c>
      <c r="AY311" s="3">
        <v>1881</v>
      </c>
      <c r="AZ311" s="4">
        <v>5</v>
      </c>
      <c r="BD311" s="333">
        <v>140</v>
      </c>
      <c r="BE311" s="501">
        <v>1903</v>
      </c>
      <c r="BF311" s="8">
        <v>8.1399999999999988</v>
      </c>
    </row>
    <row r="312" spans="43:58">
      <c r="AQ312" s="333">
        <v>10</v>
      </c>
      <c r="AR312" s="333">
        <v>141</v>
      </c>
      <c r="AS312" s="501">
        <v>1930</v>
      </c>
      <c r="AT312" s="8">
        <v>1.0699999999999998</v>
      </c>
      <c r="AV312" s="501">
        <v>1930</v>
      </c>
      <c r="AW312" s="8">
        <v>0.19</v>
      </c>
      <c r="AY312" s="3">
        <v>1874</v>
      </c>
      <c r="AZ312" s="4">
        <v>4</v>
      </c>
      <c r="BD312" s="333">
        <v>141</v>
      </c>
      <c r="BE312" s="501">
        <v>1912</v>
      </c>
      <c r="BF312" s="8">
        <v>8.18</v>
      </c>
    </row>
    <row r="313" spans="43:58">
      <c r="AQ313" s="333">
        <v>9</v>
      </c>
      <c r="AR313" s="333">
        <v>142</v>
      </c>
      <c r="AS313" s="501">
        <v>1966</v>
      </c>
      <c r="AT313" s="8">
        <v>0.94000000000000006</v>
      </c>
      <c r="AV313" s="501">
        <v>2006</v>
      </c>
      <c r="AW313" s="8">
        <v>0.1</v>
      </c>
      <c r="AY313" s="3">
        <v>1883</v>
      </c>
      <c r="AZ313" s="4">
        <v>4</v>
      </c>
      <c r="BD313" s="333">
        <v>142</v>
      </c>
      <c r="BE313" s="501">
        <v>1984</v>
      </c>
      <c r="BF313" s="8">
        <v>8.65</v>
      </c>
    </row>
    <row r="314" spans="43:58">
      <c r="AQ314" s="333">
        <v>8</v>
      </c>
      <c r="AR314" s="333">
        <v>143</v>
      </c>
      <c r="AS314" s="501">
        <v>2006</v>
      </c>
      <c r="AT314" s="8">
        <v>0.2</v>
      </c>
      <c r="AV314" s="501">
        <v>2014</v>
      </c>
      <c r="AY314" s="501">
        <v>2006</v>
      </c>
      <c r="AZ314" s="4">
        <v>4</v>
      </c>
      <c r="BD314" s="333">
        <v>143</v>
      </c>
      <c r="BE314" s="501">
        <v>1891</v>
      </c>
      <c r="BF314" s="8">
        <v>8.7799999999999994</v>
      </c>
    </row>
    <row r="315" spans="43:58">
      <c r="AQ315" s="333">
        <v>7</v>
      </c>
      <c r="AR315" s="333">
        <v>144</v>
      </c>
      <c r="AS315" s="501">
        <v>2014</v>
      </c>
      <c r="AV315" s="501">
        <v>2015</v>
      </c>
      <c r="AY315" s="501">
        <v>2014</v>
      </c>
      <c r="BD315" s="333">
        <v>144</v>
      </c>
      <c r="BE315" s="501">
        <v>2014</v>
      </c>
    </row>
    <row r="316" spans="43:58">
      <c r="AQ316" s="333">
        <v>6</v>
      </c>
      <c r="AR316" s="333">
        <v>145</v>
      </c>
      <c r="AS316" s="501">
        <v>2015</v>
      </c>
      <c r="AV316" s="501">
        <v>2016</v>
      </c>
      <c r="AY316" s="501">
        <v>2015</v>
      </c>
      <c r="BD316" s="333">
        <v>145</v>
      </c>
      <c r="BE316" s="501">
        <v>2015</v>
      </c>
    </row>
    <row r="317" spans="43:58">
      <c r="AQ317" s="333">
        <v>5</v>
      </c>
      <c r="AR317" s="333">
        <v>146</v>
      </c>
      <c r="AS317" s="501">
        <v>2016</v>
      </c>
      <c r="AV317" s="501">
        <v>2017</v>
      </c>
      <c r="AY317" s="501">
        <v>2016</v>
      </c>
      <c r="BD317" s="333">
        <v>146</v>
      </c>
      <c r="BE317" s="501">
        <v>2016</v>
      </c>
    </row>
    <row r="318" spans="43:58">
      <c r="AQ318" s="333">
        <v>4</v>
      </c>
      <c r="AR318" s="333">
        <v>147</v>
      </c>
      <c r="AS318" s="501">
        <v>2017</v>
      </c>
      <c r="AV318" s="501">
        <v>2018</v>
      </c>
      <c r="AY318" s="501">
        <v>2017</v>
      </c>
      <c r="BD318" s="333">
        <v>147</v>
      </c>
      <c r="BE318" s="501">
        <v>2017</v>
      </c>
    </row>
    <row r="319" spans="43:58">
      <c r="AQ319" s="333">
        <v>3</v>
      </c>
      <c r="AR319" s="333">
        <v>148</v>
      </c>
      <c r="AS319" s="501">
        <v>2018</v>
      </c>
      <c r="AV319" s="501">
        <v>2019</v>
      </c>
      <c r="AY319" s="501">
        <v>2018</v>
      </c>
      <c r="BD319" s="333">
        <v>148</v>
      </c>
      <c r="BE319" s="501">
        <v>2018</v>
      </c>
    </row>
    <row r="320" spans="43:58">
      <c r="AQ320" s="333">
        <v>2</v>
      </c>
      <c r="AR320" s="333">
        <v>149</v>
      </c>
      <c r="AS320" s="501">
        <v>2019</v>
      </c>
      <c r="AV320" s="501">
        <v>2020</v>
      </c>
      <c r="AY320" s="501">
        <v>2019</v>
      </c>
      <c r="BD320" s="333">
        <v>149</v>
      </c>
      <c r="BE320" s="501">
        <v>2019</v>
      </c>
    </row>
    <row r="321" spans="43:57">
      <c r="AQ321" s="333">
        <v>1</v>
      </c>
      <c r="AR321" s="333">
        <v>150</v>
      </c>
      <c r="AS321" s="501">
        <v>2020</v>
      </c>
      <c r="AY321" s="501">
        <v>2020</v>
      </c>
      <c r="BD321" s="333">
        <v>150</v>
      </c>
      <c r="BE321" s="501">
        <v>2020</v>
      </c>
    </row>
    <row r="322" spans="43:57">
      <c r="AQ322" s="4"/>
    </row>
    <row r="323" spans="43:57">
      <c r="AQ323" s="4"/>
    </row>
    <row r="324" spans="43:57">
      <c r="AQ324" s="4"/>
    </row>
    <row r="325" spans="43:57">
      <c r="AQ325" s="4"/>
    </row>
    <row r="326" spans="43:57">
      <c r="AQ326" s="4"/>
    </row>
    <row r="327" spans="43:57">
      <c r="AQ327" s="4"/>
    </row>
    <row r="328" spans="43:57">
      <c r="AQ328" s="4"/>
    </row>
    <row r="329" spans="43:57">
      <c r="AQ329" s="4"/>
    </row>
    <row r="330" spans="43:57">
      <c r="AQ330" s="4"/>
    </row>
    <row r="331" spans="43:57">
      <c r="AQ331" s="4"/>
    </row>
    <row r="332" spans="43:57">
      <c r="AQ332" s="4"/>
    </row>
    <row r="333" spans="43:57">
      <c r="AQ333" s="4"/>
    </row>
    <row r="334" spans="43:57">
      <c r="AQ334" s="4"/>
    </row>
    <row r="335" spans="43:57">
      <c r="AQ335" s="4"/>
    </row>
    <row r="336" spans="43:57">
      <c r="AQ336" s="4"/>
    </row>
  </sheetData>
  <sortState ref="BE168:BF291">
    <sortCondition ref="BF168:BF291"/>
  </sortState>
  <mergeCells count="19">
    <mergeCell ref="HB1:HL1"/>
    <mergeCell ref="FT169:GD169"/>
    <mergeCell ref="HB169:HL169"/>
    <mergeCell ref="AT1:BD1"/>
    <mergeCell ref="DG1:DQ1"/>
    <mergeCell ref="CA1:CK1"/>
    <mergeCell ref="FT1:GD1"/>
    <mergeCell ref="BN164:BO164"/>
    <mergeCell ref="BN165:BO165"/>
    <mergeCell ref="BD170:BF170"/>
    <mergeCell ref="DG177:DU177"/>
    <mergeCell ref="AQ170:AT170"/>
    <mergeCell ref="AG174:AI174"/>
    <mergeCell ref="EM1:FD1"/>
    <mergeCell ref="EM169:FC169"/>
    <mergeCell ref="AT168:BD168"/>
    <mergeCell ref="AL169:AM169"/>
    <mergeCell ref="CA170:CK170"/>
    <mergeCell ref="AV169:AW169"/>
  </mergeCells>
  <phoneticPr fontId="0" type="noConversion"/>
  <conditionalFormatting sqref="B148:B149 D149:AF149 B3:AF146 C147:AF147 D148:I148 K148:AF148 B150:AF161">
    <cfRule type="cellIs" dxfId="40" priority="2" stopIfTrue="1" operator="equal">
      <formula>0</formula>
    </cfRule>
    <cfRule type="cellIs" dxfId="39" priority="3" stopIfTrue="1" operator="between">
      <formula>0.005</formula>
      <formula>100</formula>
    </cfRule>
    <cfRule type="cellIs" dxfId="38" priority="4" stopIfTrue="1" operator="equal">
      <formula>"T"</formula>
    </cfRule>
  </conditionalFormatting>
  <pageMargins left="0.75" right="0.75" top="1" bottom="1" header="0.5" footer="0.5"/>
  <pageSetup orientation="landscape" horizontalDpi="4294967293" verticalDpi="12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indexed="9"/>
  </sheetPr>
  <dimension ref="A1:KP292"/>
  <sheetViews>
    <sheetView tabSelected="1" topLeftCell="A122" zoomScaleNormal="100" workbookViewId="0">
      <selection activeCell="AG141" sqref="AG141:AK142"/>
    </sheetView>
  </sheetViews>
  <sheetFormatPr defaultRowHeight="13.2"/>
  <cols>
    <col min="2" max="32" width="5" customWidth="1"/>
    <col min="33" max="33" width="10.21875" customWidth="1"/>
    <col min="34" max="34" width="11.109375" customWidth="1"/>
    <col min="35" max="35" width="10" customWidth="1"/>
    <col min="36" max="36" width="10.6640625" customWidth="1"/>
    <col min="37" max="37" width="11.5546875" customWidth="1"/>
    <col min="38" max="38" width="39.5546875" customWidth="1"/>
    <col min="39" max="69" width="5.33203125" customWidth="1"/>
    <col min="72" max="78" width="5.88671875" style="59" customWidth="1"/>
    <col min="79" max="79" width="6.6640625" style="59" customWidth="1"/>
    <col min="80" max="102" width="5.88671875" style="59" customWidth="1"/>
    <col min="104" max="106" width="5.109375" customWidth="1"/>
    <col min="107" max="107" width="5.88671875" customWidth="1"/>
    <col min="108" max="131" width="5.109375" customWidth="1"/>
    <col min="132" max="132" width="6" customWidth="1"/>
    <col min="133" max="134" width="5.109375" customWidth="1"/>
    <col min="137" max="166" width="5.33203125" customWidth="1"/>
    <col min="169" max="169" width="16.33203125" style="619" customWidth="1"/>
    <col min="171" max="199" width="3.44140625" customWidth="1"/>
    <col min="202" max="202" width="8.6640625" customWidth="1"/>
    <col min="203" max="203" width="5.88671875" customWidth="1"/>
    <col min="204" max="232" width="4.33203125" customWidth="1"/>
    <col min="235" max="235" width="8.44140625" customWidth="1"/>
    <col min="236" max="265" width="5.33203125" customWidth="1"/>
    <col min="266" max="266" width="14.88671875" customWidth="1"/>
    <col min="267" max="267" width="5.33203125" customWidth="1"/>
    <col min="269" max="269" width="6.5546875" style="4" customWidth="1"/>
    <col min="270" max="301" width="4.6640625" style="4" customWidth="1"/>
  </cols>
  <sheetData>
    <row r="1" spans="1:302" ht="25.2" customHeight="1">
      <c r="A1" s="1"/>
      <c r="B1" s="1"/>
      <c r="C1" s="1"/>
      <c r="D1" s="1"/>
      <c r="E1" s="1"/>
      <c r="F1" s="1"/>
      <c r="G1" s="41"/>
      <c r="H1" s="1"/>
      <c r="I1" s="1"/>
      <c r="J1" s="1"/>
      <c r="K1" s="1"/>
      <c r="L1" s="41"/>
      <c r="M1" s="1"/>
      <c r="N1" s="1"/>
      <c r="O1" s="2" t="s">
        <v>58</v>
      </c>
      <c r="P1" s="2"/>
      <c r="Q1" s="145"/>
      <c r="R1" s="1"/>
      <c r="S1" s="1"/>
      <c r="T1" s="1"/>
      <c r="U1" s="1"/>
      <c r="V1" s="41"/>
      <c r="W1" s="1"/>
      <c r="X1" s="1"/>
      <c r="Y1" s="1"/>
      <c r="Z1" s="1"/>
      <c r="AA1" s="41"/>
      <c r="AB1" s="1"/>
      <c r="AC1" s="1"/>
      <c r="AD1" s="1"/>
      <c r="AE1" s="1"/>
      <c r="AF1" s="41"/>
      <c r="AG1" s="578"/>
      <c r="AH1" s="333" t="s">
        <v>241</v>
      </c>
      <c r="AI1" s="500"/>
      <c r="AJ1" s="500" t="s">
        <v>240</v>
      </c>
      <c r="AK1" s="525" t="s">
        <v>229</v>
      </c>
      <c r="AL1" s="500"/>
      <c r="AM1" s="500"/>
      <c r="AN1" s="1"/>
      <c r="AO1" s="1"/>
      <c r="AP1" s="1"/>
      <c r="AQ1" s="1"/>
      <c r="AR1" s="1"/>
      <c r="AS1" s="1"/>
      <c r="AT1" s="1"/>
      <c r="AU1" s="1"/>
      <c r="AV1" s="1"/>
      <c r="AW1" s="980" t="s">
        <v>53</v>
      </c>
      <c r="AX1" s="991"/>
      <c r="AY1" s="991"/>
      <c r="AZ1" s="991"/>
      <c r="BA1" s="991"/>
      <c r="BB1" s="991"/>
      <c r="BC1" s="991"/>
      <c r="BD1" s="991"/>
      <c r="BE1" s="991"/>
      <c r="BF1" s="991"/>
      <c r="BG1" s="991"/>
      <c r="BH1" s="1"/>
      <c r="BI1" s="1"/>
      <c r="BJ1" s="1"/>
      <c r="BK1" s="1"/>
      <c r="BL1" s="1"/>
      <c r="BM1" s="1"/>
      <c r="BN1" s="1"/>
      <c r="BO1" s="1"/>
      <c r="BP1" s="1"/>
      <c r="BQ1" s="1"/>
      <c r="BR1" s="1"/>
      <c r="BS1" s="578"/>
      <c r="BT1" s="500"/>
      <c r="BU1" s="56"/>
      <c r="BV1" s="56"/>
      <c r="BW1" s="56"/>
      <c r="BX1" s="56"/>
      <c r="BY1" s="56"/>
      <c r="BZ1" s="56"/>
      <c r="CA1" s="56"/>
      <c r="CB1" s="56"/>
      <c r="CC1" s="56"/>
      <c r="CD1" s="997" t="s">
        <v>54</v>
      </c>
      <c r="CE1" s="998"/>
      <c r="CF1" s="998"/>
      <c r="CG1" s="998"/>
      <c r="CH1" s="998"/>
      <c r="CI1" s="998"/>
      <c r="CJ1" s="998"/>
      <c r="CK1" s="998"/>
      <c r="CL1" s="998"/>
      <c r="CM1" s="998"/>
      <c r="CN1" s="998"/>
      <c r="CO1" s="56"/>
      <c r="CP1" s="56"/>
      <c r="CQ1" s="56"/>
      <c r="CR1" s="56"/>
      <c r="CS1" s="56"/>
      <c r="CT1" s="56"/>
      <c r="CU1" s="56"/>
      <c r="CV1" s="56"/>
      <c r="CW1" s="56"/>
      <c r="CX1" s="56"/>
      <c r="CY1" s="56"/>
      <c r="CZ1" s="56"/>
      <c r="DA1" s="500"/>
      <c r="DB1" s="1"/>
      <c r="DC1" s="1"/>
      <c r="DD1" s="1"/>
      <c r="DE1" s="1"/>
      <c r="DF1" s="1"/>
      <c r="DG1" s="1"/>
      <c r="DH1" s="1"/>
      <c r="DI1" s="1"/>
      <c r="DJ1" s="1"/>
      <c r="DK1" s="980" t="s">
        <v>52</v>
      </c>
      <c r="DL1" s="991"/>
      <c r="DM1" s="991"/>
      <c r="DN1" s="991"/>
      <c r="DO1" s="991"/>
      <c r="DP1" s="991"/>
      <c r="DQ1" s="991"/>
      <c r="DR1" s="991"/>
      <c r="DS1" s="991"/>
      <c r="DT1" s="991"/>
      <c r="DU1" s="991"/>
      <c r="DV1" s="1"/>
      <c r="DW1" s="1"/>
      <c r="DX1" s="1"/>
      <c r="DY1" s="1"/>
      <c r="DZ1" s="1"/>
      <c r="EA1" s="1"/>
      <c r="EB1" s="1"/>
      <c r="EC1" s="1"/>
      <c r="ED1" s="1"/>
      <c r="EE1" s="1"/>
      <c r="EF1" s="1"/>
      <c r="EG1" s="1"/>
      <c r="EH1" s="1"/>
      <c r="EI1" s="1"/>
      <c r="EJ1" s="1"/>
      <c r="EK1" s="1"/>
      <c r="EL1" s="1"/>
      <c r="EM1" s="1"/>
      <c r="EN1" s="1"/>
      <c r="EO1" s="1"/>
      <c r="EP1" s="1"/>
      <c r="EQ1" s="980" t="s">
        <v>62</v>
      </c>
      <c r="ER1" s="991"/>
      <c r="ES1" s="991"/>
      <c r="ET1" s="991"/>
      <c r="EU1" s="991"/>
      <c r="EV1" s="991"/>
      <c r="EW1" s="991"/>
      <c r="EX1" s="991"/>
      <c r="EY1" s="991"/>
      <c r="EZ1" s="991"/>
      <c r="FA1" s="991"/>
      <c r="FB1" s="1"/>
      <c r="FC1" s="1"/>
      <c r="FD1" s="1"/>
      <c r="FE1" s="1"/>
      <c r="FF1" s="1"/>
      <c r="FG1" s="1"/>
      <c r="FH1" s="1"/>
      <c r="FI1" s="1"/>
      <c r="FJ1" s="1"/>
      <c r="FK1" s="1"/>
      <c r="FL1" s="1"/>
      <c r="FM1" s="1"/>
      <c r="FN1" s="155" t="s">
        <v>77</v>
      </c>
      <c r="FO1" s="1"/>
      <c r="FP1" s="1"/>
      <c r="FQ1" s="1"/>
      <c r="FR1" s="1"/>
      <c r="FS1" s="1"/>
      <c r="FT1" s="1"/>
      <c r="FU1" s="1"/>
      <c r="FV1" s="1"/>
      <c r="FW1" s="1"/>
      <c r="FX1" s="980" t="s">
        <v>62</v>
      </c>
      <c r="FY1" s="991"/>
      <c r="FZ1" s="991"/>
      <c r="GA1" s="991"/>
      <c r="GB1" s="991"/>
      <c r="GC1" s="991"/>
      <c r="GD1" s="991"/>
      <c r="GE1" s="991"/>
      <c r="GF1" s="991"/>
      <c r="GG1" s="991"/>
      <c r="GH1" s="991"/>
      <c r="GI1" s="1"/>
      <c r="GJ1" s="1"/>
      <c r="GK1" s="1"/>
      <c r="GL1" s="1"/>
      <c r="GM1" s="1"/>
      <c r="GN1" s="1"/>
      <c r="GO1" s="1"/>
      <c r="GP1" s="1"/>
      <c r="GQ1" s="1"/>
      <c r="GR1" s="1"/>
      <c r="GS1" s="1"/>
      <c r="GT1" s="1"/>
      <c r="GU1" s="1"/>
      <c r="GV1" s="1"/>
      <c r="GW1" s="1"/>
      <c r="GX1" s="1"/>
      <c r="GY1" s="1"/>
      <c r="GZ1" s="1"/>
      <c r="HA1" s="1"/>
      <c r="HB1" s="980" t="s">
        <v>76</v>
      </c>
      <c r="HC1" s="980"/>
      <c r="HD1" s="980"/>
      <c r="HE1" s="980"/>
      <c r="HF1" s="980"/>
      <c r="HG1" s="980"/>
      <c r="HH1" s="980"/>
      <c r="HI1" s="980"/>
      <c r="HJ1" s="980"/>
      <c r="HK1" s="980"/>
      <c r="HL1" s="980"/>
      <c r="HM1" s="980"/>
      <c r="HN1" s="980"/>
      <c r="HO1" s="980"/>
      <c r="HP1" s="980"/>
      <c r="HQ1" s="980"/>
      <c r="HR1" s="980"/>
      <c r="HS1" s="1"/>
      <c r="HT1" s="1"/>
      <c r="HU1" s="1"/>
      <c r="HV1" s="1"/>
      <c r="HW1" s="1"/>
      <c r="HX1" s="1"/>
      <c r="HY1" s="1"/>
      <c r="HZ1" s="1"/>
      <c r="IA1" s="578"/>
      <c r="IB1" s="501"/>
      <c r="IC1" s="500"/>
      <c r="ID1" s="500"/>
      <c r="IE1" s="500"/>
      <c r="IF1" s="500"/>
      <c r="IG1" s="500"/>
      <c r="IH1" s="500"/>
      <c r="II1" s="500"/>
      <c r="IJ1" s="500"/>
      <c r="IK1" s="988" t="s">
        <v>184</v>
      </c>
      <c r="IL1" s="988"/>
      <c r="IM1" s="988"/>
      <c r="IN1" s="988"/>
      <c r="IO1" s="988"/>
      <c r="IP1" s="988"/>
      <c r="IQ1" s="988"/>
      <c r="IR1" s="988"/>
      <c r="IS1" s="988"/>
      <c r="IT1" s="988"/>
      <c r="IU1" s="988"/>
      <c r="IV1" s="988"/>
      <c r="IW1" s="988"/>
      <c r="IX1" s="988"/>
      <c r="IY1" s="500"/>
      <c r="IZ1" s="500"/>
      <c r="JA1" s="500"/>
      <c r="JB1" s="500"/>
      <c r="JC1" s="500"/>
      <c r="JD1" s="500"/>
      <c r="JE1" s="500"/>
      <c r="JF1" s="500"/>
      <c r="JG1" s="500"/>
      <c r="JH1" s="500"/>
      <c r="JI1" s="501"/>
      <c r="KP1" s="4"/>
    </row>
    <row r="2" spans="1:302" ht="16.2" thickBot="1">
      <c r="A2" s="737" t="s">
        <v>0</v>
      </c>
      <c r="B2" s="737">
        <v>1</v>
      </c>
      <c r="C2" s="737">
        <v>2</v>
      </c>
      <c r="D2" s="737">
        <v>3</v>
      </c>
      <c r="E2" s="737">
        <v>4</v>
      </c>
      <c r="F2" s="737">
        <v>5</v>
      </c>
      <c r="G2" s="815">
        <v>6</v>
      </c>
      <c r="H2" s="737">
        <v>7</v>
      </c>
      <c r="I2" s="737">
        <v>8</v>
      </c>
      <c r="J2" s="737">
        <v>9</v>
      </c>
      <c r="K2" s="737">
        <v>10</v>
      </c>
      <c r="L2" s="815">
        <v>11</v>
      </c>
      <c r="M2" s="737">
        <v>12</v>
      </c>
      <c r="N2" s="737">
        <v>13</v>
      </c>
      <c r="O2" s="737">
        <v>14</v>
      </c>
      <c r="P2" s="737">
        <v>15</v>
      </c>
      <c r="Q2" s="815">
        <v>16</v>
      </c>
      <c r="R2" s="737">
        <v>17</v>
      </c>
      <c r="S2" s="737">
        <v>18</v>
      </c>
      <c r="T2" s="737">
        <v>19</v>
      </c>
      <c r="U2" s="737">
        <v>20</v>
      </c>
      <c r="V2" s="815">
        <v>21</v>
      </c>
      <c r="W2" s="737">
        <v>22</v>
      </c>
      <c r="X2" s="737">
        <v>23</v>
      </c>
      <c r="Y2" s="737">
        <v>24</v>
      </c>
      <c r="Z2" s="737">
        <v>25</v>
      </c>
      <c r="AA2" s="815">
        <v>26</v>
      </c>
      <c r="AB2" s="737">
        <v>27</v>
      </c>
      <c r="AC2" s="737">
        <v>28</v>
      </c>
      <c r="AD2" s="737">
        <v>29</v>
      </c>
      <c r="AE2" s="737">
        <v>30</v>
      </c>
      <c r="AF2" s="815">
        <v>31</v>
      </c>
      <c r="AG2" s="861" t="s">
        <v>2</v>
      </c>
      <c r="AH2" s="371" t="s">
        <v>227</v>
      </c>
      <c r="AI2" s="816" t="s">
        <v>4</v>
      </c>
      <c r="AJ2" s="742" t="s">
        <v>268</v>
      </c>
      <c r="AK2" s="742" t="s">
        <v>227</v>
      </c>
      <c r="AL2" s="742" t="s">
        <v>0</v>
      </c>
      <c r="AM2" s="817" t="s">
        <v>0</v>
      </c>
      <c r="AN2" s="36">
        <v>1</v>
      </c>
      <c r="AO2" s="3">
        <v>2</v>
      </c>
      <c r="AP2" s="3">
        <v>3</v>
      </c>
      <c r="AQ2" s="3">
        <v>4</v>
      </c>
      <c r="AR2" s="3">
        <v>5</v>
      </c>
      <c r="AS2" s="3">
        <v>6</v>
      </c>
      <c r="AT2" s="3">
        <v>7</v>
      </c>
      <c r="AU2" s="3">
        <v>8</v>
      </c>
      <c r="AV2" s="3">
        <v>9</v>
      </c>
      <c r="AW2" s="3">
        <v>10</v>
      </c>
      <c r="AX2" s="3">
        <v>11</v>
      </c>
      <c r="AY2" s="3">
        <v>12</v>
      </c>
      <c r="AZ2" s="3">
        <v>13</v>
      </c>
      <c r="BA2" s="3">
        <v>14</v>
      </c>
      <c r="BB2" s="3">
        <v>15</v>
      </c>
      <c r="BC2" s="3">
        <v>16</v>
      </c>
      <c r="BD2" s="3">
        <v>17</v>
      </c>
      <c r="BE2" s="3">
        <v>18</v>
      </c>
      <c r="BF2" s="3">
        <v>19</v>
      </c>
      <c r="BG2" s="3">
        <v>20</v>
      </c>
      <c r="BH2" s="3">
        <v>21</v>
      </c>
      <c r="BI2" s="3">
        <v>22</v>
      </c>
      <c r="BJ2" s="3">
        <v>23</v>
      </c>
      <c r="BK2" s="3">
        <v>24</v>
      </c>
      <c r="BL2" s="3">
        <v>25</v>
      </c>
      <c r="BM2" s="3">
        <v>26</v>
      </c>
      <c r="BN2" s="3">
        <v>27</v>
      </c>
      <c r="BO2" s="3">
        <v>28</v>
      </c>
      <c r="BP2" s="3">
        <v>29</v>
      </c>
      <c r="BQ2" s="3">
        <v>30</v>
      </c>
      <c r="BR2" s="3">
        <v>31</v>
      </c>
      <c r="BS2" s="579" t="s">
        <v>2</v>
      </c>
      <c r="BT2" s="3" t="s">
        <v>0</v>
      </c>
      <c r="BU2" s="57">
        <v>1</v>
      </c>
      <c r="BV2" s="57">
        <v>2</v>
      </c>
      <c r="BW2" s="57">
        <v>3</v>
      </c>
      <c r="BX2" s="57">
        <v>4</v>
      </c>
      <c r="BY2" s="57">
        <v>5</v>
      </c>
      <c r="BZ2" s="57">
        <v>6</v>
      </c>
      <c r="CA2" s="57">
        <v>7</v>
      </c>
      <c r="CB2" s="57">
        <v>8</v>
      </c>
      <c r="CC2" s="57">
        <v>9</v>
      </c>
      <c r="CD2" s="57">
        <v>10</v>
      </c>
      <c r="CE2" s="57">
        <v>11</v>
      </c>
      <c r="CF2" s="57">
        <v>12</v>
      </c>
      <c r="CG2" s="57">
        <v>13</v>
      </c>
      <c r="CH2" s="57">
        <v>14</v>
      </c>
      <c r="CI2" s="57">
        <v>15</v>
      </c>
      <c r="CJ2" s="57">
        <v>16</v>
      </c>
      <c r="CK2" s="57">
        <v>17</v>
      </c>
      <c r="CL2" s="57">
        <v>18</v>
      </c>
      <c r="CM2" s="57">
        <v>19</v>
      </c>
      <c r="CN2" s="57">
        <v>20</v>
      </c>
      <c r="CO2" s="57">
        <v>21</v>
      </c>
      <c r="CP2" s="57">
        <v>22</v>
      </c>
      <c r="CQ2" s="57">
        <v>23</v>
      </c>
      <c r="CR2" s="57">
        <v>24</v>
      </c>
      <c r="CS2" s="57">
        <v>25</v>
      </c>
      <c r="CT2" s="57">
        <v>26</v>
      </c>
      <c r="CU2" s="57">
        <v>27</v>
      </c>
      <c r="CV2" s="57">
        <v>28</v>
      </c>
      <c r="CW2" s="57">
        <v>29</v>
      </c>
      <c r="CX2" s="57">
        <v>30</v>
      </c>
      <c r="CY2" s="57">
        <v>31</v>
      </c>
      <c r="CZ2" s="25" t="s">
        <v>6</v>
      </c>
      <c r="DA2" s="3" t="s">
        <v>0</v>
      </c>
      <c r="DB2" s="3">
        <v>1</v>
      </c>
      <c r="DC2" s="3">
        <v>2</v>
      </c>
      <c r="DD2" s="3">
        <v>3</v>
      </c>
      <c r="DE2" s="3">
        <v>4</v>
      </c>
      <c r="DF2" s="3">
        <v>5</v>
      </c>
      <c r="DG2" s="3">
        <v>6</v>
      </c>
      <c r="DH2" s="3">
        <v>7</v>
      </c>
      <c r="DI2" s="3">
        <v>8</v>
      </c>
      <c r="DJ2" s="3">
        <v>9</v>
      </c>
      <c r="DK2" s="3">
        <v>10</v>
      </c>
      <c r="DL2" s="3">
        <v>11</v>
      </c>
      <c r="DM2" s="3">
        <v>12</v>
      </c>
      <c r="DN2" s="3">
        <v>13</v>
      </c>
      <c r="DO2" s="3">
        <v>14</v>
      </c>
      <c r="DP2" s="3">
        <v>15</v>
      </c>
      <c r="DQ2" s="3">
        <v>16</v>
      </c>
      <c r="DR2" s="3">
        <v>17</v>
      </c>
      <c r="DS2" s="3">
        <v>18</v>
      </c>
      <c r="DT2" s="3">
        <v>19</v>
      </c>
      <c r="DU2" s="3">
        <v>20</v>
      </c>
      <c r="DV2" s="3">
        <v>21</v>
      </c>
      <c r="DW2" s="3">
        <v>22</v>
      </c>
      <c r="DX2" s="3">
        <v>23</v>
      </c>
      <c r="DY2" s="3">
        <v>24</v>
      </c>
      <c r="DZ2" s="3">
        <v>25</v>
      </c>
      <c r="EA2" s="3">
        <v>26</v>
      </c>
      <c r="EB2" s="3">
        <v>27</v>
      </c>
      <c r="EC2" s="3">
        <v>28</v>
      </c>
      <c r="ED2" s="3">
        <v>29</v>
      </c>
      <c r="EE2" s="3">
        <v>30</v>
      </c>
      <c r="EF2" s="3">
        <v>31</v>
      </c>
      <c r="EG2" s="3" t="s">
        <v>0</v>
      </c>
      <c r="EH2" s="36">
        <v>1</v>
      </c>
      <c r="EI2" s="3">
        <v>2</v>
      </c>
      <c r="EJ2" s="3">
        <v>3</v>
      </c>
      <c r="EK2" s="3">
        <v>4</v>
      </c>
      <c r="EL2" s="3">
        <v>5</v>
      </c>
      <c r="EM2" s="3">
        <v>6</v>
      </c>
      <c r="EN2" s="3">
        <v>7</v>
      </c>
      <c r="EO2" s="3">
        <v>8</v>
      </c>
      <c r="EP2" s="3">
        <v>9</v>
      </c>
      <c r="EQ2" s="3">
        <v>10</v>
      </c>
      <c r="ER2" s="3">
        <v>11</v>
      </c>
      <c r="ES2" s="3">
        <v>12</v>
      </c>
      <c r="ET2" s="3">
        <v>13</v>
      </c>
      <c r="EU2" s="3">
        <v>14</v>
      </c>
      <c r="EV2" s="3">
        <v>15</v>
      </c>
      <c r="EW2" s="3">
        <v>16</v>
      </c>
      <c r="EX2" s="3">
        <v>17</v>
      </c>
      <c r="EY2" s="3">
        <v>18</v>
      </c>
      <c r="EZ2" s="3">
        <v>19</v>
      </c>
      <c r="FA2" s="3">
        <v>20</v>
      </c>
      <c r="FB2" s="3">
        <v>21</v>
      </c>
      <c r="FC2" s="3">
        <v>22</v>
      </c>
      <c r="FD2" s="3">
        <v>23</v>
      </c>
      <c r="FE2" s="3">
        <v>24</v>
      </c>
      <c r="FF2" s="3">
        <v>25</v>
      </c>
      <c r="FG2" s="3">
        <v>26</v>
      </c>
      <c r="FH2" s="3">
        <v>27</v>
      </c>
      <c r="FI2" s="3">
        <v>28</v>
      </c>
      <c r="FJ2" s="3">
        <v>29</v>
      </c>
      <c r="FK2" s="3">
        <v>30</v>
      </c>
      <c r="FL2" s="3">
        <v>31</v>
      </c>
      <c r="FM2" s="3" t="s">
        <v>2</v>
      </c>
      <c r="FN2" s="3" t="s">
        <v>0</v>
      </c>
      <c r="FO2" s="36">
        <v>1</v>
      </c>
      <c r="FP2" s="3">
        <v>2</v>
      </c>
      <c r="FQ2" s="3">
        <v>3</v>
      </c>
      <c r="FR2" s="3">
        <v>4</v>
      </c>
      <c r="FS2" s="3">
        <v>5</v>
      </c>
      <c r="FT2" s="3">
        <v>6</v>
      </c>
      <c r="FU2" s="3">
        <v>7</v>
      </c>
      <c r="FV2" s="3">
        <v>8</v>
      </c>
      <c r="FW2" s="3">
        <v>9</v>
      </c>
      <c r="FX2" s="3">
        <v>10</v>
      </c>
      <c r="FY2" s="3">
        <v>11</v>
      </c>
      <c r="FZ2" s="3">
        <v>12</v>
      </c>
      <c r="GA2" s="3">
        <v>13</v>
      </c>
      <c r="GB2" s="3">
        <v>14</v>
      </c>
      <c r="GC2" s="3">
        <v>15</v>
      </c>
      <c r="GD2" s="3">
        <v>16</v>
      </c>
      <c r="GE2" s="3">
        <v>17</v>
      </c>
      <c r="GF2" s="3">
        <v>18</v>
      </c>
      <c r="GG2" s="3">
        <v>19</v>
      </c>
      <c r="GH2" s="3">
        <v>20</v>
      </c>
      <c r="GI2" s="3">
        <v>21</v>
      </c>
      <c r="GJ2" s="3">
        <v>22</v>
      </c>
      <c r="GK2" s="3">
        <v>23</v>
      </c>
      <c r="GL2" s="3">
        <v>24</v>
      </c>
      <c r="GM2" s="3">
        <v>25</v>
      </c>
      <c r="GN2" s="3">
        <v>26</v>
      </c>
      <c r="GO2" s="3">
        <v>27</v>
      </c>
      <c r="GP2" s="3">
        <v>28</v>
      </c>
      <c r="GQ2" s="3">
        <v>29</v>
      </c>
      <c r="GR2" s="3">
        <v>30</v>
      </c>
      <c r="GS2" s="3">
        <v>31</v>
      </c>
      <c r="GT2" s="3" t="s">
        <v>2</v>
      </c>
      <c r="GU2" s="3" t="s">
        <v>0</v>
      </c>
      <c r="GV2" s="36">
        <v>1</v>
      </c>
      <c r="GW2" s="3">
        <v>2</v>
      </c>
      <c r="GX2" s="3">
        <v>3</v>
      </c>
      <c r="GY2" s="3">
        <v>4</v>
      </c>
      <c r="GZ2" s="3">
        <v>5</v>
      </c>
      <c r="HA2" s="3">
        <v>6</v>
      </c>
      <c r="HB2" s="3">
        <v>7</v>
      </c>
      <c r="HC2" s="3">
        <v>8</v>
      </c>
      <c r="HD2" s="3">
        <v>9</v>
      </c>
      <c r="HE2" s="3">
        <v>10</v>
      </c>
      <c r="HF2" s="3">
        <v>11</v>
      </c>
      <c r="HG2" s="3">
        <v>12</v>
      </c>
      <c r="HH2" s="3">
        <v>13</v>
      </c>
      <c r="HI2" s="3">
        <v>14</v>
      </c>
      <c r="HJ2" s="3">
        <v>15</v>
      </c>
      <c r="HK2" s="3">
        <v>16</v>
      </c>
      <c r="HL2" s="3">
        <v>17</v>
      </c>
      <c r="HM2" s="3">
        <v>18</v>
      </c>
      <c r="HN2" s="3">
        <v>19</v>
      </c>
      <c r="HO2" s="3">
        <v>20</v>
      </c>
      <c r="HP2" s="3">
        <v>21</v>
      </c>
      <c r="HQ2" s="3">
        <v>22</v>
      </c>
      <c r="HR2" s="3">
        <v>23</v>
      </c>
      <c r="HS2" s="3">
        <v>24</v>
      </c>
      <c r="HT2" s="3">
        <v>25</v>
      </c>
      <c r="HU2" s="3">
        <v>26</v>
      </c>
      <c r="HV2" s="3">
        <v>27</v>
      </c>
      <c r="HW2" s="3">
        <v>28</v>
      </c>
      <c r="HX2" s="3">
        <v>29</v>
      </c>
      <c r="HY2" s="3">
        <v>30</v>
      </c>
      <c r="HZ2" s="3">
        <v>31</v>
      </c>
      <c r="IA2" s="579" t="s">
        <v>2</v>
      </c>
      <c r="IB2" s="501" t="s">
        <v>0</v>
      </c>
      <c r="IC2" s="505">
        <v>1</v>
      </c>
      <c r="ID2" s="505">
        <v>2</v>
      </c>
      <c r="IE2" s="505">
        <v>3</v>
      </c>
      <c r="IF2" s="505">
        <v>4</v>
      </c>
      <c r="IG2" s="505">
        <v>5</v>
      </c>
      <c r="IH2" s="505">
        <v>6</v>
      </c>
      <c r="II2" s="505">
        <v>7</v>
      </c>
      <c r="IJ2" s="505">
        <v>8</v>
      </c>
      <c r="IK2" s="505">
        <v>9</v>
      </c>
      <c r="IL2" s="505">
        <v>10</v>
      </c>
      <c r="IM2" s="505">
        <v>11</v>
      </c>
      <c r="IN2" s="505">
        <v>12</v>
      </c>
      <c r="IO2" s="505">
        <v>13</v>
      </c>
      <c r="IP2" s="505">
        <v>14</v>
      </c>
      <c r="IQ2" s="505">
        <v>15</v>
      </c>
      <c r="IR2" s="505">
        <v>16</v>
      </c>
      <c r="IS2" s="505">
        <v>17</v>
      </c>
      <c r="IT2" s="505">
        <v>18</v>
      </c>
      <c r="IU2" s="505">
        <v>19</v>
      </c>
      <c r="IV2" s="505">
        <v>20</v>
      </c>
      <c r="IW2" s="505">
        <v>21</v>
      </c>
      <c r="IX2" s="505">
        <v>22</v>
      </c>
      <c r="IY2" s="505">
        <v>23</v>
      </c>
      <c r="IZ2" s="505">
        <v>24</v>
      </c>
      <c r="JA2" s="505">
        <v>25</v>
      </c>
      <c r="JB2" s="505">
        <v>26</v>
      </c>
      <c r="JC2" s="505">
        <v>27</v>
      </c>
      <c r="JD2" s="505">
        <v>28</v>
      </c>
      <c r="JE2" s="505">
        <v>29</v>
      </c>
      <c r="JF2" s="505">
        <v>30</v>
      </c>
      <c r="JG2" s="505">
        <v>31</v>
      </c>
      <c r="JH2" s="505" t="s">
        <v>2</v>
      </c>
      <c r="JI2" s="501" t="s">
        <v>0</v>
      </c>
      <c r="JJ2" s="4">
        <v>1</v>
      </c>
      <c r="JK2" s="4">
        <v>2</v>
      </c>
      <c r="JL2" s="4">
        <v>3</v>
      </c>
      <c r="JM2" s="4">
        <v>4</v>
      </c>
      <c r="JN2" s="4">
        <v>5</v>
      </c>
      <c r="JO2" s="4">
        <v>6</v>
      </c>
      <c r="JP2" s="4">
        <v>7</v>
      </c>
      <c r="JQ2" s="4">
        <v>8</v>
      </c>
      <c r="JR2" s="4">
        <v>9</v>
      </c>
      <c r="JS2" s="4">
        <v>10</v>
      </c>
      <c r="JT2" s="4">
        <v>11</v>
      </c>
      <c r="JU2" s="4">
        <v>12</v>
      </c>
      <c r="JV2" s="4">
        <v>13</v>
      </c>
      <c r="JW2" s="4">
        <v>14</v>
      </c>
      <c r="JX2" s="4">
        <v>15</v>
      </c>
      <c r="JY2" s="4">
        <v>16</v>
      </c>
      <c r="JZ2" s="4">
        <v>17</v>
      </c>
      <c r="KA2" s="4">
        <v>18</v>
      </c>
      <c r="KB2" s="4">
        <v>19</v>
      </c>
      <c r="KC2" s="4">
        <v>20</v>
      </c>
      <c r="KD2" s="4">
        <v>21</v>
      </c>
      <c r="KE2" s="4">
        <v>22</v>
      </c>
      <c r="KF2" s="4">
        <v>23</v>
      </c>
      <c r="KG2" s="4">
        <v>24</v>
      </c>
      <c r="KH2" s="4">
        <v>25</v>
      </c>
      <c r="KI2" s="4">
        <v>26</v>
      </c>
      <c r="KJ2" s="4">
        <v>27</v>
      </c>
      <c r="KK2" s="4">
        <v>28</v>
      </c>
      <c r="KL2" s="4">
        <v>29</v>
      </c>
      <c r="KM2" s="4">
        <v>30</v>
      </c>
      <c r="KN2" s="4">
        <v>31</v>
      </c>
      <c r="KO2" s="4" t="s">
        <v>21</v>
      </c>
      <c r="KP2" s="4" t="s">
        <v>228</v>
      </c>
    </row>
    <row r="3" spans="1:302" ht="15.6">
      <c r="A3" s="3">
        <v>1880</v>
      </c>
      <c r="B3" s="881"/>
      <c r="C3" s="881"/>
      <c r="D3" s="881"/>
      <c r="E3" s="881"/>
      <c r="F3" s="881"/>
      <c r="G3" s="882"/>
      <c r="H3" s="881"/>
      <c r="I3" s="881"/>
      <c r="J3" s="881"/>
      <c r="K3" s="881"/>
      <c r="L3" s="882"/>
      <c r="M3" s="881" t="s">
        <v>230</v>
      </c>
      <c r="N3" s="881"/>
      <c r="O3" s="881"/>
      <c r="P3" s="881"/>
      <c r="Q3" s="882"/>
      <c r="R3" s="881"/>
      <c r="S3" s="881"/>
      <c r="T3" s="881"/>
      <c r="U3" s="881"/>
      <c r="V3" s="882"/>
      <c r="W3" s="881"/>
      <c r="X3" s="881"/>
      <c r="Y3" s="881"/>
      <c r="Z3" s="881"/>
      <c r="AA3" s="882"/>
      <c r="AB3" s="881"/>
      <c r="AC3" s="881"/>
      <c r="AD3" s="881"/>
      <c r="AE3" s="881"/>
      <c r="AF3" s="882"/>
      <c r="AG3" s="882" t="s">
        <v>1</v>
      </c>
      <c r="AH3" s="881"/>
      <c r="AI3" s="883"/>
      <c r="AJ3" s="881"/>
      <c r="AK3" s="881"/>
      <c r="AL3" s="501">
        <v>1880</v>
      </c>
      <c r="AM3" s="3">
        <v>1880</v>
      </c>
      <c r="AN3" s="482"/>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82"/>
      <c r="BT3" s="3">
        <v>1880</v>
      </c>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16"/>
      <c r="DA3" s="3">
        <v>1880</v>
      </c>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3">
        <v>1880</v>
      </c>
      <c r="EH3" s="482"/>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3">
        <v>1880</v>
      </c>
      <c r="FO3" s="482"/>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501">
        <v>1880</v>
      </c>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82"/>
      <c r="IB3" s="501">
        <v>1880</v>
      </c>
      <c r="IC3" s="281"/>
      <c r="ID3" s="281"/>
      <c r="IE3" s="281"/>
      <c r="IF3" s="281"/>
      <c r="IG3" s="281"/>
      <c r="IH3" s="281"/>
      <c r="II3" s="281"/>
      <c r="IJ3" s="281"/>
      <c r="IK3" s="281"/>
      <c r="IL3" s="281"/>
      <c r="IM3" s="281"/>
      <c r="IN3" s="281"/>
      <c r="IO3" s="281"/>
      <c r="IP3" s="281"/>
      <c r="IQ3" s="281"/>
      <c r="IR3" s="281"/>
      <c r="IS3" s="281"/>
      <c r="IT3" s="281"/>
      <c r="IU3" s="281"/>
      <c r="IV3" s="281"/>
      <c r="IW3" s="281"/>
      <c r="IX3" s="281"/>
      <c r="IY3" s="281"/>
      <c r="IZ3" s="281"/>
      <c r="JA3" s="281"/>
      <c r="JB3" s="281"/>
      <c r="JC3" s="281"/>
      <c r="JD3" s="281"/>
      <c r="JE3" s="281"/>
      <c r="JF3" s="281"/>
      <c r="JG3" s="281"/>
      <c r="JH3" s="281"/>
      <c r="JI3" s="501">
        <v>1880</v>
      </c>
      <c r="KP3" s="4"/>
    </row>
    <row r="4" spans="1:302" ht="15.6">
      <c r="A4" s="3">
        <v>1881</v>
      </c>
      <c r="B4" s="881"/>
      <c r="C4" s="881"/>
      <c r="D4" s="881"/>
      <c r="E4" s="881" t="s">
        <v>230</v>
      </c>
      <c r="F4" s="881"/>
      <c r="G4" s="882"/>
      <c r="H4" s="881"/>
      <c r="I4" s="881"/>
      <c r="J4" s="881"/>
      <c r="K4" s="881"/>
      <c r="L4" s="882"/>
      <c r="M4" s="881"/>
      <c r="N4" s="881"/>
      <c r="O4" s="881"/>
      <c r="P4" s="881"/>
      <c r="Q4" s="882"/>
      <c r="R4" s="881"/>
      <c r="S4" s="881"/>
      <c r="T4" s="881"/>
      <c r="U4" s="881"/>
      <c r="V4" s="882"/>
      <c r="W4" s="881"/>
      <c r="X4" s="881"/>
      <c r="Y4" s="881"/>
      <c r="Z4" s="881"/>
      <c r="AA4" s="882" t="s">
        <v>230</v>
      </c>
      <c r="AB4" s="881"/>
      <c r="AC4" s="881"/>
      <c r="AD4" s="881"/>
      <c r="AE4" s="881" t="s">
        <v>230</v>
      </c>
      <c r="AF4" s="882" t="s">
        <v>230</v>
      </c>
      <c r="AG4" s="882" t="s">
        <v>1</v>
      </c>
      <c r="AH4" s="881"/>
      <c r="AI4" s="883"/>
      <c r="AJ4" s="881"/>
      <c r="AK4" s="881"/>
      <c r="AL4" s="501">
        <v>1881</v>
      </c>
      <c r="AM4" s="3">
        <v>1881</v>
      </c>
      <c r="AN4" s="482"/>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82"/>
      <c r="BT4" s="3">
        <v>1881</v>
      </c>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16"/>
      <c r="DA4" s="3">
        <v>1881</v>
      </c>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3">
        <v>1881</v>
      </c>
      <c r="EH4" s="482"/>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3">
        <v>1881</v>
      </c>
      <c r="FO4" s="482"/>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501">
        <v>1881</v>
      </c>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82"/>
      <c r="IB4" s="501">
        <v>1881</v>
      </c>
      <c r="IC4" s="281"/>
      <c r="ID4" s="281"/>
      <c r="IE4" s="281"/>
      <c r="IF4" s="281"/>
      <c r="IG4" s="281"/>
      <c r="IH4" s="281"/>
      <c r="II4" s="281"/>
      <c r="IJ4" s="281"/>
      <c r="IK4" s="281"/>
      <c r="IL4" s="281"/>
      <c r="IM4" s="281"/>
      <c r="IN4" s="281"/>
      <c r="IO4" s="281"/>
      <c r="IP4" s="281"/>
      <c r="IQ4" s="281"/>
      <c r="IR4" s="281"/>
      <c r="IS4" s="281"/>
      <c r="IT4" s="281"/>
      <c r="IU4" s="281"/>
      <c r="IV4" s="281"/>
      <c r="IW4" s="281"/>
      <c r="IX4" s="281"/>
      <c r="IY4" s="281"/>
      <c r="IZ4" s="281"/>
      <c r="JA4" s="281"/>
      <c r="JB4" s="281"/>
      <c r="JC4" s="281"/>
      <c r="JD4" s="281"/>
      <c r="JE4" s="281"/>
      <c r="JF4" s="281"/>
      <c r="JG4" s="281"/>
      <c r="JH4" s="281"/>
      <c r="JI4" s="501">
        <v>1881</v>
      </c>
      <c r="KP4" s="4"/>
    </row>
    <row r="5" spans="1:302" ht="15.6">
      <c r="A5" s="3">
        <v>1882</v>
      </c>
      <c r="B5" s="881"/>
      <c r="C5" s="881"/>
      <c r="D5" s="881"/>
      <c r="E5" s="881"/>
      <c r="F5" s="881"/>
      <c r="G5" s="882"/>
      <c r="H5" s="881"/>
      <c r="I5" s="881"/>
      <c r="J5" s="881"/>
      <c r="K5" s="881"/>
      <c r="L5" s="882"/>
      <c r="M5" s="881"/>
      <c r="N5" s="881"/>
      <c r="O5" s="881"/>
      <c r="P5" s="881" t="s">
        <v>232</v>
      </c>
      <c r="Q5" s="882"/>
      <c r="R5" s="881"/>
      <c r="S5" s="881"/>
      <c r="T5" s="881"/>
      <c r="U5" s="881"/>
      <c r="V5" s="882"/>
      <c r="W5" s="881"/>
      <c r="X5" s="881"/>
      <c r="Y5" s="881"/>
      <c r="Z5" s="881"/>
      <c r="AA5" s="882"/>
      <c r="AB5" s="881"/>
      <c r="AC5" s="881"/>
      <c r="AD5" s="881"/>
      <c r="AE5" s="881"/>
      <c r="AF5" s="882"/>
      <c r="AG5" s="882" t="s">
        <v>1</v>
      </c>
      <c r="AH5" s="881"/>
      <c r="AI5" s="883"/>
      <c r="AJ5" s="881"/>
      <c r="AK5" s="881"/>
      <c r="AL5" s="501">
        <v>1882</v>
      </c>
      <c r="AM5" s="3">
        <v>1882</v>
      </c>
      <c r="AN5" s="482"/>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82"/>
      <c r="BT5" s="3">
        <v>1882</v>
      </c>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16"/>
      <c r="DA5" s="3">
        <v>1882</v>
      </c>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3">
        <v>1882</v>
      </c>
      <c r="EH5" s="482"/>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3">
        <v>1882</v>
      </c>
      <c r="FO5" s="482"/>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501">
        <v>1882</v>
      </c>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82"/>
      <c r="IB5" s="501">
        <v>1882</v>
      </c>
      <c r="IC5" s="281"/>
      <c r="ID5" s="281"/>
      <c r="IE5" s="281"/>
      <c r="IF5" s="281"/>
      <c r="IG5" s="281"/>
      <c r="IH5" s="281"/>
      <c r="II5" s="281"/>
      <c r="IJ5" s="281"/>
      <c r="IK5" s="281"/>
      <c r="IL5" s="281"/>
      <c r="IM5" s="281"/>
      <c r="IN5" s="281"/>
      <c r="IO5" s="281"/>
      <c r="IP5" s="281"/>
      <c r="IQ5" s="281"/>
      <c r="IR5" s="281"/>
      <c r="IS5" s="281"/>
      <c r="IT5" s="281"/>
      <c r="IU5" s="281"/>
      <c r="IV5" s="281"/>
      <c r="IW5" s="281"/>
      <c r="IX5" s="281"/>
      <c r="IY5" s="281"/>
      <c r="IZ5" s="281"/>
      <c r="JA5" s="281"/>
      <c r="JB5" s="281"/>
      <c r="JC5" s="281"/>
      <c r="JD5" s="281"/>
      <c r="JE5" s="281"/>
      <c r="JF5" s="281"/>
      <c r="JG5" s="281"/>
      <c r="JH5" s="281"/>
      <c r="JI5" s="501">
        <v>1882</v>
      </c>
      <c r="KP5" s="4"/>
    </row>
    <row r="6" spans="1:302" ht="15.6">
      <c r="A6" s="3">
        <v>1883</v>
      </c>
      <c r="B6" s="881"/>
      <c r="C6" s="881"/>
      <c r="D6" s="881"/>
      <c r="E6" s="881"/>
      <c r="F6" s="881" t="s">
        <v>231</v>
      </c>
      <c r="G6" s="882"/>
      <c r="H6" s="881"/>
      <c r="I6" s="881"/>
      <c r="J6" s="881"/>
      <c r="K6" s="881"/>
      <c r="L6" s="882"/>
      <c r="M6" s="881"/>
      <c r="N6" s="881"/>
      <c r="O6" s="881"/>
      <c r="P6" s="881" t="s">
        <v>230</v>
      </c>
      <c r="Q6" s="882"/>
      <c r="R6" s="881"/>
      <c r="S6" s="881"/>
      <c r="T6" s="881"/>
      <c r="U6" s="881" t="s">
        <v>234</v>
      </c>
      <c r="V6" s="882"/>
      <c r="W6" s="881"/>
      <c r="X6" s="881" t="s">
        <v>230</v>
      </c>
      <c r="Y6" s="881"/>
      <c r="Z6" s="881"/>
      <c r="AA6" s="882"/>
      <c r="AB6" s="881"/>
      <c r="AC6" s="881"/>
      <c r="AD6" s="881"/>
      <c r="AE6" s="881"/>
      <c r="AF6" s="882"/>
      <c r="AG6" s="882" t="s">
        <v>1</v>
      </c>
      <c r="AH6" s="881"/>
      <c r="AI6" s="883"/>
      <c r="AJ6" s="881"/>
      <c r="AK6" s="881"/>
      <c r="AL6" s="501">
        <v>1883</v>
      </c>
      <c r="AM6" s="3">
        <v>1883</v>
      </c>
      <c r="AN6" s="482"/>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82"/>
      <c r="BT6" s="3">
        <v>1883</v>
      </c>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16"/>
      <c r="DA6" s="3">
        <v>1883</v>
      </c>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3">
        <v>1883</v>
      </c>
      <c r="EH6" s="482"/>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3">
        <v>1883</v>
      </c>
      <c r="FO6" s="482"/>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501">
        <v>1883</v>
      </c>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82"/>
      <c r="IB6" s="501">
        <v>1883</v>
      </c>
      <c r="IC6" s="281"/>
      <c r="ID6" s="281"/>
      <c r="IE6" s="281"/>
      <c r="IF6" s="281"/>
      <c r="IG6" s="281"/>
      <c r="IH6" s="281"/>
      <c r="II6" s="281"/>
      <c r="IJ6" s="281"/>
      <c r="IK6" s="281"/>
      <c r="IL6" s="281"/>
      <c r="IM6" s="281"/>
      <c r="IN6" s="281"/>
      <c r="IO6" s="281"/>
      <c r="IP6" s="281"/>
      <c r="IQ6" s="281"/>
      <c r="IR6" s="281"/>
      <c r="IS6" s="281"/>
      <c r="IT6" s="281"/>
      <c r="IU6" s="281"/>
      <c r="IV6" s="281"/>
      <c r="IW6" s="281"/>
      <c r="IX6" s="281"/>
      <c r="IY6" s="281"/>
      <c r="IZ6" s="281"/>
      <c r="JA6" s="281"/>
      <c r="JB6" s="281"/>
      <c r="JC6" s="281"/>
      <c r="JD6" s="281"/>
      <c r="JE6" s="281"/>
      <c r="JF6" s="281"/>
      <c r="JG6" s="281"/>
      <c r="JH6" s="281"/>
      <c r="JI6" s="501">
        <v>1883</v>
      </c>
      <c r="KP6" s="4"/>
    </row>
    <row r="7" spans="1:302" ht="15.6">
      <c r="A7" s="3">
        <v>1884</v>
      </c>
      <c r="B7" s="881"/>
      <c r="C7" s="881"/>
      <c r="D7" s="881"/>
      <c r="E7" s="881"/>
      <c r="F7" s="881" t="s">
        <v>230</v>
      </c>
      <c r="G7" s="882"/>
      <c r="H7" s="881"/>
      <c r="I7" s="881"/>
      <c r="J7" s="881"/>
      <c r="K7" s="881"/>
      <c r="L7" s="882"/>
      <c r="M7" s="881"/>
      <c r="N7" s="881" t="s">
        <v>230</v>
      </c>
      <c r="O7" s="881"/>
      <c r="P7" s="881"/>
      <c r="Q7" s="882"/>
      <c r="R7" s="881"/>
      <c r="S7" s="881"/>
      <c r="T7" s="881"/>
      <c r="U7" s="881"/>
      <c r="V7" s="882"/>
      <c r="W7" s="881"/>
      <c r="X7" s="881"/>
      <c r="Y7" s="881"/>
      <c r="Z7" s="881"/>
      <c r="AA7" s="882"/>
      <c r="AB7" s="881"/>
      <c r="AC7" s="881"/>
      <c r="AD7" s="881"/>
      <c r="AE7" s="881"/>
      <c r="AF7" s="882"/>
      <c r="AG7" s="882" t="s">
        <v>1</v>
      </c>
      <c r="AH7" s="881"/>
      <c r="AI7" s="883"/>
      <c r="AJ7" s="881"/>
      <c r="AK7" s="881"/>
      <c r="AL7" s="501">
        <v>1884</v>
      </c>
      <c r="AM7" s="3">
        <v>1884</v>
      </c>
      <c r="AN7" s="482"/>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82"/>
      <c r="BT7" s="3">
        <v>1884</v>
      </c>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16"/>
      <c r="DA7" s="3">
        <v>1884</v>
      </c>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3">
        <v>1884</v>
      </c>
      <c r="EH7" s="482"/>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3">
        <v>1884</v>
      </c>
      <c r="FO7" s="482"/>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501">
        <v>1884</v>
      </c>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82"/>
      <c r="IB7" s="501">
        <v>1884</v>
      </c>
      <c r="IC7" s="281"/>
      <c r="ID7" s="281"/>
      <c r="IE7" s="281"/>
      <c r="IF7" s="281"/>
      <c r="IG7" s="281"/>
      <c r="IH7" s="281"/>
      <c r="II7" s="281"/>
      <c r="IJ7" s="281"/>
      <c r="IK7" s="281"/>
      <c r="IL7" s="281"/>
      <c r="IM7" s="281"/>
      <c r="IN7" s="281"/>
      <c r="IO7" s="281"/>
      <c r="IP7" s="281"/>
      <c r="IQ7" s="281"/>
      <c r="IR7" s="281"/>
      <c r="IS7" s="281"/>
      <c r="IT7" s="281"/>
      <c r="IU7" s="281"/>
      <c r="IV7" s="281"/>
      <c r="IW7" s="281"/>
      <c r="IX7" s="281"/>
      <c r="IY7" s="281"/>
      <c r="IZ7" s="281"/>
      <c r="JA7" s="281"/>
      <c r="JB7" s="281"/>
      <c r="JC7" s="281"/>
      <c r="JD7" s="281"/>
      <c r="JE7" s="281"/>
      <c r="JF7" s="281"/>
      <c r="JG7" s="281"/>
      <c r="JH7" s="281"/>
      <c r="JI7" s="501">
        <v>1884</v>
      </c>
      <c r="KP7" s="4"/>
    </row>
    <row r="8" spans="1:302" ht="15.6">
      <c r="A8" s="825">
        <v>1885</v>
      </c>
      <c r="B8" s="884"/>
      <c r="C8" s="884"/>
      <c r="D8" s="884"/>
      <c r="E8" s="884"/>
      <c r="F8" s="884"/>
      <c r="G8" s="885"/>
      <c r="H8" s="884"/>
      <c r="I8" s="884"/>
      <c r="J8" s="884"/>
      <c r="K8" s="884"/>
      <c r="L8" s="885"/>
      <c r="M8" s="884" t="s">
        <v>230</v>
      </c>
      <c r="N8" s="884"/>
      <c r="O8" s="884"/>
      <c r="P8" s="884"/>
      <c r="Q8" s="885"/>
      <c r="R8" s="884"/>
      <c r="S8" s="884"/>
      <c r="T8" s="884"/>
      <c r="U8" s="884" t="s">
        <v>230</v>
      </c>
      <c r="V8" s="885"/>
      <c r="W8" s="886">
        <v>3</v>
      </c>
      <c r="X8" s="884"/>
      <c r="Y8" s="884"/>
      <c r="Z8" s="884"/>
      <c r="AA8" s="885"/>
      <c r="AB8" s="884"/>
      <c r="AC8" s="884" t="s">
        <v>230</v>
      </c>
      <c r="AD8" s="884" t="s">
        <v>230</v>
      </c>
      <c r="AE8" s="884"/>
      <c r="AF8" s="885"/>
      <c r="AG8" s="885" t="s">
        <v>235</v>
      </c>
      <c r="AH8" s="884"/>
      <c r="AI8" s="887"/>
      <c r="AJ8" s="884"/>
      <c r="AK8" s="884"/>
      <c r="AL8" s="835">
        <v>1885</v>
      </c>
      <c r="AM8" s="849">
        <v>1885</v>
      </c>
      <c r="AN8" s="482"/>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82"/>
      <c r="BT8" s="3">
        <v>1885</v>
      </c>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16"/>
      <c r="DA8" s="3">
        <v>1885</v>
      </c>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3">
        <v>1885</v>
      </c>
      <c r="EH8" s="482"/>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3">
        <v>1885</v>
      </c>
      <c r="FO8" s="482"/>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501">
        <v>1885</v>
      </c>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82"/>
      <c r="IB8" s="501">
        <v>1885</v>
      </c>
      <c r="IC8" s="281"/>
      <c r="ID8" s="281"/>
      <c r="IE8" s="281"/>
      <c r="IF8" s="281"/>
      <c r="IG8" s="281"/>
      <c r="IH8" s="281"/>
      <c r="II8" s="281"/>
      <c r="IJ8" s="281"/>
      <c r="IK8" s="281"/>
      <c r="IL8" s="281"/>
      <c r="IM8" s="281"/>
      <c r="IN8" s="281"/>
      <c r="IO8" s="281"/>
      <c r="IP8" s="281"/>
      <c r="IQ8" s="281"/>
      <c r="IR8" s="281"/>
      <c r="IS8" s="281"/>
      <c r="IT8" s="281"/>
      <c r="IU8" s="281"/>
      <c r="IV8" s="281"/>
      <c r="IW8" s="281"/>
      <c r="IX8" s="281"/>
      <c r="IY8" s="281"/>
      <c r="IZ8" s="281"/>
      <c r="JA8" s="281"/>
      <c r="JB8" s="281"/>
      <c r="JC8" s="281"/>
      <c r="JD8" s="281"/>
      <c r="JE8" s="281"/>
      <c r="JF8" s="281"/>
      <c r="JG8" s="281"/>
      <c r="JH8" s="281"/>
      <c r="JI8" s="501">
        <v>1885</v>
      </c>
      <c r="KP8" s="4"/>
    </row>
    <row r="9" spans="1:302" ht="15.6">
      <c r="A9" s="3">
        <v>1886</v>
      </c>
      <c r="B9" s="881"/>
      <c r="C9" s="881"/>
      <c r="D9" s="881"/>
      <c r="E9" s="881"/>
      <c r="F9" s="881"/>
      <c r="G9" s="882"/>
      <c r="H9" s="881"/>
      <c r="I9" s="881" t="s">
        <v>230</v>
      </c>
      <c r="J9" s="881"/>
      <c r="K9" s="881" t="s">
        <v>233</v>
      </c>
      <c r="L9" s="882"/>
      <c r="M9" s="888"/>
      <c r="N9" s="881"/>
      <c r="O9" s="881"/>
      <c r="P9" s="881"/>
      <c r="Q9" s="882"/>
      <c r="R9" s="881"/>
      <c r="S9" s="881"/>
      <c r="T9" s="881"/>
      <c r="U9" s="881"/>
      <c r="V9" s="882"/>
      <c r="W9" s="881"/>
      <c r="X9" s="881"/>
      <c r="Y9" s="881"/>
      <c r="Z9" s="881"/>
      <c r="AA9" s="882"/>
      <c r="AB9" s="881"/>
      <c r="AC9" s="881"/>
      <c r="AD9" s="881"/>
      <c r="AE9" s="881"/>
      <c r="AF9" s="882"/>
      <c r="AG9" s="882" t="s">
        <v>1</v>
      </c>
      <c r="AH9" s="881"/>
      <c r="AI9" s="883"/>
      <c r="AJ9" s="881"/>
      <c r="AK9" s="881"/>
      <c r="AL9" s="501">
        <v>1886</v>
      </c>
      <c r="AM9" s="3">
        <v>1886</v>
      </c>
      <c r="AN9" s="482"/>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82"/>
      <c r="BT9" s="3">
        <v>1886</v>
      </c>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16"/>
      <c r="DA9" s="3">
        <v>1886</v>
      </c>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3">
        <v>1886</v>
      </c>
      <c r="EH9" s="482"/>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3">
        <v>1886</v>
      </c>
      <c r="FO9" s="482"/>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501">
        <v>1886</v>
      </c>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82"/>
      <c r="IB9" s="501">
        <v>1886</v>
      </c>
      <c r="IC9" s="281"/>
      <c r="ID9" s="281"/>
      <c r="IE9" s="281"/>
      <c r="IF9" s="281"/>
      <c r="IG9" s="281"/>
      <c r="IH9" s="281"/>
      <c r="II9" s="281"/>
      <c r="IJ9" s="281"/>
      <c r="IK9" s="281"/>
      <c r="IL9" s="281"/>
      <c r="IM9" s="281"/>
      <c r="IN9" s="281"/>
      <c r="IO9" s="281"/>
      <c r="IP9" s="281"/>
      <c r="IQ9" s="281"/>
      <c r="IR9" s="281"/>
      <c r="IS9" s="281"/>
      <c r="IT9" s="281"/>
      <c r="IU9" s="281"/>
      <c r="IV9" s="281"/>
      <c r="IW9" s="281"/>
      <c r="IX9" s="281"/>
      <c r="IY9" s="281"/>
      <c r="IZ9" s="281"/>
      <c r="JA9" s="281"/>
      <c r="JB9" s="281"/>
      <c r="JC9" s="281"/>
      <c r="JD9" s="281"/>
      <c r="JE9" s="281"/>
      <c r="JF9" s="281"/>
      <c r="JG9" s="281"/>
      <c r="JH9" s="281"/>
      <c r="JI9" s="501">
        <v>1886</v>
      </c>
      <c r="KP9" s="4"/>
    </row>
    <row r="10" spans="1:302" ht="15.6">
      <c r="A10" s="3">
        <v>1887</v>
      </c>
      <c r="B10" s="881"/>
      <c r="C10" s="881"/>
      <c r="D10" s="881"/>
      <c r="E10" s="881"/>
      <c r="F10" s="881" t="s">
        <v>230</v>
      </c>
      <c r="G10" s="882"/>
      <c r="H10" s="881"/>
      <c r="I10" s="881"/>
      <c r="J10" s="881"/>
      <c r="K10" s="881"/>
      <c r="L10" s="882"/>
      <c r="M10" s="881"/>
      <c r="N10" s="881"/>
      <c r="O10" s="881"/>
      <c r="P10" s="881"/>
      <c r="Q10" s="882"/>
      <c r="R10" s="881"/>
      <c r="S10" s="881"/>
      <c r="T10" s="881"/>
      <c r="U10" s="881"/>
      <c r="V10" s="882" t="s">
        <v>230</v>
      </c>
      <c r="W10" s="881"/>
      <c r="X10" s="881"/>
      <c r="Y10" s="881"/>
      <c r="Z10" s="881"/>
      <c r="AA10" s="882"/>
      <c r="AB10" s="881"/>
      <c r="AC10" s="881"/>
      <c r="AD10" s="881"/>
      <c r="AE10" s="881" t="s">
        <v>230</v>
      </c>
      <c r="AF10" s="882" t="s">
        <v>230</v>
      </c>
      <c r="AG10" s="882" t="s">
        <v>1</v>
      </c>
      <c r="AH10" s="881"/>
      <c r="AI10" s="883"/>
      <c r="AJ10" s="881"/>
      <c r="AK10" s="881"/>
      <c r="AL10" s="501">
        <v>1887</v>
      </c>
      <c r="AM10" s="3">
        <v>1887</v>
      </c>
      <c r="AN10" s="482"/>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82"/>
      <c r="BT10" s="3">
        <v>1887</v>
      </c>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16"/>
      <c r="DA10" s="3">
        <v>1887</v>
      </c>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3">
        <v>1887</v>
      </c>
      <c r="EH10" s="482"/>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3">
        <v>1887</v>
      </c>
      <c r="FO10" s="482"/>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501">
        <v>1887</v>
      </c>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82"/>
      <c r="IB10" s="501">
        <v>1887</v>
      </c>
      <c r="IC10" s="281"/>
      <c r="ID10" s="281"/>
      <c r="IE10" s="281"/>
      <c r="IF10" s="281"/>
      <c r="IG10" s="281"/>
      <c r="IH10" s="281"/>
      <c r="II10" s="281"/>
      <c r="IJ10" s="281"/>
      <c r="IK10" s="281"/>
      <c r="IL10" s="281"/>
      <c r="IM10" s="281"/>
      <c r="IN10" s="281"/>
      <c r="IO10" s="281"/>
      <c r="IP10" s="281"/>
      <c r="IQ10" s="281"/>
      <c r="IR10" s="281"/>
      <c r="IS10" s="281"/>
      <c r="IT10" s="281"/>
      <c r="IU10" s="281"/>
      <c r="IV10" s="281"/>
      <c r="IW10" s="281"/>
      <c r="IX10" s="281"/>
      <c r="IY10" s="281"/>
      <c r="IZ10" s="281"/>
      <c r="JA10" s="281"/>
      <c r="JB10" s="281"/>
      <c r="JC10" s="281"/>
      <c r="JD10" s="281"/>
      <c r="JE10" s="281"/>
      <c r="JF10" s="281"/>
      <c r="JG10" s="281"/>
      <c r="JH10" s="281"/>
      <c r="JI10" s="501">
        <v>1887</v>
      </c>
      <c r="KP10" s="4"/>
    </row>
    <row r="11" spans="1:302" ht="15.6">
      <c r="A11" s="3">
        <v>1888</v>
      </c>
      <c r="B11" s="881"/>
      <c r="C11" s="881"/>
      <c r="D11" s="881"/>
      <c r="E11" s="881"/>
      <c r="F11" s="881" t="s">
        <v>236</v>
      </c>
      <c r="G11" s="882"/>
      <c r="H11" s="881"/>
      <c r="I11" s="881"/>
      <c r="J11" s="881"/>
      <c r="K11" s="881"/>
      <c r="L11" s="882"/>
      <c r="M11" s="881"/>
      <c r="N11" s="881"/>
      <c r="O11" s="881"/>
      <c r="P11" s="881"/>
      <c r="Q11" s="882"/>
      <c r="R11" s="881" t="s">
        <v>230</v>
      </c>
      <c r="S11" s="881"/>
      <c r="T11" s="881"/>
      <c r="U11" s="881"/>
      <c r="V11" s="882"/>
      <c r="W11" s="881" t="s">
        <v>230</v>
      </c>
      <c r="X11" s="881"/>
      <c r="Y11" s="881"/>
      <c r="Z11" s="881"/>
      <c r="AA11" s="882"/>
      <c r="AB11" s="881"/>
      <c r="AC11" s="881"/>
      <c r="AD11" s="881"/>
      <c r="AE11" s="881"/>
      <c r="AF11" s="882"/>
      <c r="AG11" s="882" t="s">
        <v>1</v>
      </c>
      <c r="AH11" s="881"/>
      <c r="AI11" s="883"/>
      <c r="AJ11" s="881"/>
      <c r="AK11" s="881"/>
      <c r="AL11" s="501">
        <v>1888</v>
      </c>
      <c r="AM11" s="3">
        <v>1888</v>
      </c>
      <c r="AN11" s="482"/>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82"/>
      <c r="BT11" s="3">
        <v>1888</v>
      </c>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16"/>
      <c r="DA11" s="3">
        <v>1888</v>
      </c>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3">
        <v>1888</v>
      </c>
      <c r="EH11" s="482"/>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3">
        <v>1888</v>
      </c>
      <c r="FO11" s="482"/>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501">
        <v>1888</v>
      </c>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82"/>
      <c r="IB11" s="501">
        <v>1888</v>
      </c>
      <c r="IC11" s="281"/>
      <c r="ID11" s="281"/>
      <c r="IE11" s="281"/>
      <c r="IF11" s="281"/>
      <c r="IG11" s="281"/>
      <c r="IH11" s="281"/>
      <c r="II11" s="281"/>
      <c r="IJ11" s="281"/>
      <c r="IK11" s="281"/>
      <c r="IL11" s="281"/>
      <c r="IM11" s="281"/>
      <c r="IN11" s="281"/>
      <c r="IO11" s="281"/>
      <c r="IP11" s="281"/>
      <c r="IQ11" s="281"/>
      <c r="IR11" s="281"/>
      <c r="IS11" s="281"/>
      <c r="IT11" s="281"/>
      <c r="IU11" s="281"/>
      <c r="IV11" s="281"/>
      <c r="IW11" s="281"/>
      <c r="IX11" s="281"/>
      <c r="IY11" s="281"/>
      <c r="IZ11" s="281"/>
      <c r="JA11" s="281"/>
      <c r="JB11" s="281"/>
      <c r="JC11" s="281"/>
      <c r="JD11" s="281"/>
      <c r="JE11" s="281"/>
      <c r="JF11" s="281"/>
      <c r="JG11" s="281"/>
      <c r="JH11" s="281"/>
      <c r="JI11" s="501">
        <v>1888</v>
      </c>
      <c r="KP11" s="4"/>
    </row>
    <row r="12" spans="1:302" ht="15.6">
      <c r="A12" s="3">
        <v>1889</v>
      </c>
      <c r="B12" s="881"/>
      <c r="C12" s="881"/>
      <c r="D12" s="881"/>
      <c r="E12" s="881"/>
      <c r="F12" s="881"/>
      <c r="G12" s="882"/>
      <c r="H12" s="881"/>
      <c r="I12" s="881"/>
      <c r="J12" s="881"/>
      <c r="K12" s="881"/>
      <c r="L12" s="882"/>
      <c r="M12" s="881"/>
      <c r="N12" s="881"/>
      <c r="O12" s="881"/>
      <c r="P12" s="881"/>
      <c r="Q12" s="882"/>
      <c r="R12" s="881"/>
      <c r="S12" s="881"/>
      <c r="T12" s="881"/>
      <c r="U12" s="881"/>
      <c r="V12" s="882"/>
      <c r="W12" s="881"/>
      <c r="X12" s="881"/>
      <c r="Y12" s="881"/>
      <c r="Z12" s="881"/>
      <c r="AA12" s="882"/>
      <c r="AB12" s="881"/>
      <c r="AC12" s="881"/>
      <c r="AD12" s="881"/>
      <c r="AE12" s="881"/>
      <c r="AF12" s="882"/>
      <c r="AG12" s="882" t="s">
        <v>1</v>
      </c>
      <c r="AH12" s="881"/>
      <c r="AI12" s="883"/>
      <c r="AJ12" s="881"/>
      <c r="AK12" s="881"/>
      <c r="AL12" s="501">
        <v>1889</v>
      </c>
      <c r="AM12" s="3">
        <v>1889</v>
      </c>
      <c r="AN12" s="482"/>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82"/>
      <c r="BT12" s="3">
        <v>1889</v>
      </c>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16"/>
      <c r="DA12" s="3">
        <v>1889</v>
      </c>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3">
        <v>1889</v>
      </c>
      <c r="EH12" s="482"/>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3">
        <v>1889</v>
      </c>
      <c r="FO12" s="482"/>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501">
        <v>1889</v>
      </c>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82"/>
      <c r="IB12" s="501">
        <v>1889</v>
      </c>
      <c r="IC12" s="281"/>
      <c r="ID12" s="281"/>
      <c r="IE12" s="281"/>
      <c r="IF12" s="281"/>
      <c r="IG12" s="281"/>
      <c r="IH12" s="281"/>
      <c r="II12" s="281"/>
      <c r="IJ12" s="281"/>
      <c r="IK12" s="281"/>
      <c r="IL12" s="281"/>
      <c r="IM12" s="281"/>
      <c r="IN12" s="281"/>
      <c r="IO12" s="281"/>
      <c r="IP12" s="281"/>
      <c r="IQ12" s="281"/>
      <c r="IR12" s="281"/>
      <c r="IS12" s="281"/>
      <c r="IT12" s="281"/>
      <c r="IU12" s="281"/>
      <c r="IV12" s="281"/>
      <c r="IW12" s="281"/>
      <c r="IX12" s="281"/>
      <c r="IY12" s="281"/>
      <c r="IZ12" s="281"/>
      <c r="JA12" s="281"/>
      <c r="JB12" s="281"/>
      <c r="JC12" s="281"/>
      <c r="JD12" s="281"/>
      <c r="JE12" s="281"/>
      <c r="JF12" s="281"/>
      <c r="JG12" s="281"/>
      <c r="JH12" s="281"/>
      <c r="JI12" s="501">
        <v>1889</v>
      </c>
      <c r="KP12" s="4"/>
    </row>
    <row r="13" spans="1:302" ht="16.2" thickBot="1">
      <c r="A13" s="737">
        <v>1890</v>
      </c>
      <c r="B13" s="889" t="s">
        <v>236</v>
      </c>
      <c r="C13" s="889"/>
      <c r="D13" s="889"/>
      <c r="E13" s="889"/>
      <c r="F13" s="889"/>
      <c r="G13" s="890"/>
      <c r="H13" s="889" t="s">
        <v>230</v>
      </c>
      <c r="I13" s="889"/>
      <c r="J13" s="889"/>
      <c r="K13" s="889"/>
      <c r="L13" s="890"/>
      <c r="M13" s="889"/>
      <c r="N13" s="889"/>
      <c r="O13" s="889" t="s">
        <v>230</v>
      </c>
      <c r="P13" s="889" t="s">
        <v>230</v>
      </c>
      <c r="Q13" s="890"/>
      <c r="R13" s="889"/>
      <c r="S13" s="889"/>
      <c r="T13" s="889"/>
      <c r="U13" s="889"/>
      <c r="V13" s="890"/>
      <c r="W13" s="889"/>
      <c r="X13" s="889"/>
      <c r="Y13" s="889"/>
      <c r="Z13" s="889"/>
      <c r="AA13" s="890"/>
      <c r="AB13" s="889"/>
      <c r="AC13" s="889"/>
      <c r="AD13" s="889"/>
      <c r="AE13" s="889"/>
      <c r="AF13" s="890" t="s">
        <v>234</v>
      </c>
      <c r="AG13" s="891">
        <f t="shared" ref="AG13:AG19" si="0">SUM(B13:AF13)</f>
        <v>0</v>
      </c>
      <c r="AH13" s="889"/>
      <c r="AI13" s="892"/>
      <c r="AJ13" s="889"/>
      <c r="AK13" s="889"/>
      <c r="AL13" s="742">
        <v>1890</v>
      </c>
      <c r="AM13" s="817">
        <v>1890</v>
      </c>
      <c r="AN13" s="482"/>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82"/>
      <c r="BT13" s="3">
        <v>1890</v>
      </c>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16"/>
      <c r="DA13" s="3">
        <v>1890</v>
      </c>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3">
        <v>1890</v>
      </c>
      <c r="EH13" s="482"/>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3">
        <v>1890</v>
      </c>
      <c r="FO13" s="482"/>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501">
        <v>1890</v>
      </c>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82"/>
      <c r="IB13" s="501">
        <v>1890</v>
      </c>
      <c r="IC13" s="281"/>
      <c r="ID13" s="281"/>
      <c r="IE13" s="281"/>
      <c r="IF13" s="281"/>
      <c r="IG13" s="281"/>
      <c r="IH13" s="281"/>
      <c r="II13" s="281"/>
      <c r="IJ13" s="281"/>
      <c r="IK13" s="281"/>
      <c r="IL13" s="281"/>
      <c r="IM13" s="281"/>
      <c r="IN13" s="281"/>
      <c r="IO13" s="281"/>
      <c r="IP13" s="281"/>
      <c r="IQ13" s="281"/>
      <c r="IR13" s="281"/>
      <c r="IS13" s="281"/>
      <c r="IT13" s="281"/>
      <c r="IU13" s="281"/>
      <c r="IV13" s="281"/>
      <c r="IW13" s="281"/>
      <c r="IX13" s="281"/>
      <c r="IY13" s="281"/>
      <c r="IZ13" s="281"/>
      <c r="JA13" s="281"/>
      <c r="JB13" s="281"/>
      <c r="JC13" s="281"/>
      <c r="JD13" s="281"/>
      <c r="JE13" s="281"/>
      <c r="JF13" s="281"/>
      <c r="JG13" s="281"/>
      <c r="JH13" s="281"/>
      <c r="JI13" s="501">
        <v>1890</v>
      </c>
      <c r="KP13" s="4"/>
    </row>
    <row r="14" spans="1:302" ht="15.6">
      <c r="A14" s="3">
        <v>1891</v>
      </c>
      <c r="B14" s="881"/>
      <c r="C14" s="893">
        <v>5</v>
      </c>
      <c r="D14" s="881"/>
      <c r="E14" s="881"/>
      <c r="F14" s="881"/>
      <c r="G14" s="882" t="s">
        <v>237</v>
      </c>
      <c r="H14" s="881"/>
      <c r="I14" s="881"/>
      <c r="J14" s="881"/>
      <c r="K14" s="881"/>
      <c r="L14" s="882"/>
      <c r="M14" s="881"/>
      <c r="N14" s="881"/>
      <c r="O14" s="881"/>
      <c r="P14" s="881"/>
      <c r="Q14" s="882"/>
      <c r="R14" s="881"/>
      <c r="S14" s="881"/>
      <c r="T14" s="881"/>
      <c r="U14" s="881"/>
      <c r="V14" s="882" t="s">
        <v>230</v>
      </c>
      <c r="W14" s="881" t="s">
        <v>230</v>
      </c>
      <c r="X14" s="881"/>
      <c r="Y14" s="881"/>
      <c r="Z14" s="881"/>
      <c r="AA14" s="882"/>
      <c r="AB14" s="881"/>
      <c r="AC14" s="881" t="s">
        <v>230</v>
      </c>
      <c r="AD14" s="881"/>
      <c r="AE14" s="881"/>
      <c r="AF14" s="882"/>
      <c r="AG14" s="894">
        <f t="shared" si="0"/>
        <v>5</v>
      </c>
      <c r="AH14" s="881"/>
      <c r="AI14" s="883">
        <v>5</v>
      </c>
      <c r="AJ14" s="881"/>
      <c r="AK14" s="881" t="s">
        <v>239</v>
      </c>
      <c r="AL14" s="501">
        <v>1891</v>
      </c>
      <c r="AM14" s="3">
        <v>1891</v>
      </c>
      <c r="AN14" s="482"/>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82"/>
      <c r="BT14" s="3">
        <v>1891</v>
      </c>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16"/>
      <c r="DA14" s="3">
        <v>1891</v>
      </c>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3">
        <v>1891</v>
      </c>
      <c r="EH14" s="482"/>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3">
        <v>1891</v>
      </c>
      <c r="FO14" s="482"/>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501">
        <v>1891</v>
      </c>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82"/>
      <c r="IB14" s="501">
        <v>1891</v>
      </c>
      <c r="IC14" s="281"/>
      <c r="ID14" s="281"/>
      <c r="IE14" s="281"/>
      <c r="IF14" s="281"/>
      <c r="IG14" s="281"/>
      <c r="IH14" s="281"/>
      <c r="II14" s="281"/>
      <c r="IJ14" s="281"/>
      <c r="IK14" s="281"/>
      <c r="IL14" s="281"/>
      <c r="IM14" s="281"/>
      <c r="IN14" s="281"/>
      <c r="IO14" s="281"/>
      <c r="IP14" s="281"/>
      <c r="IQ14" s="281"/>
      <c r="IR14" s="281"/>
      <c r="IS14" s="281"/>
      <c r="IT14" s="281"/>
      <c r="IU14" s="281"/>
      <c r="IV14" s="281"/>
      <c r="IW14" s="281"/>
      <c r="IX14" s="281"/>
      <c r="IY14" s="281"/>
      <c r="IZ14" s="281"/>
      <c r="JA14" s="281"/>
      <c r="JB14" s="281"/>
      <c r="JC14" s="281"/>
      <c r="JD14" s="281"/>
      <c r="JE14" s="281"/>
      <c r="JF14" s="281"/>
      <c r="JG14" s="281"/>
      <c r="JH14" s="281"/>
      <c r="JI14" s="501">
        <v>1891</v>
      </c>
      <c r="KP14" s="4"/>
    </row>
    <row r="15" spans="1:302" ht="15.6">
      <c r="A15" s="3">
        <v>1892</v>
      </c>
      <c r="B15" s="881" t="s">
        <v>230</v>
      </c>
      <c r="C15" s="881" t="s">
        <v>230</v>
      </c>
      <c r="D15" s="881"/>
      <c r="E15" s="881"/>
      <c r="F15" s="881"/>
      <c r="G15" s="895"/>
      <c r="H15" s="881"/>
      <c r="I15" s="881"/>
      <c r="J15" s="881"/>
      <c r="K15" s="896" t="s">
        <v>232</v>
      </c>
      <c r="L15" s="882"/>
      <c r="M15" s="881"/>
      <c r="N15" s="881"/>
      <c r="O15" s="881"/>
      <c r="P15" s="881"/>
      <c r="Q15" s="894">
        <v>2</v>
      </c>
      <c r="R15" s="881" t="s">
        <v>237</v>
      </c>
      <c r="S15" s="881" t="s">
        <v>230</v>
      </c>
      <c r="T15" s="881"/>
      <c r="U15" s="881"/>
      <c r="V15" s="882"/>
      <c r="W15" s="881"/>
      <c r="X15" s="881"/>
      <c r="Y15" s="881"/>
      <c r="Z15" s="881"/>
      <c r="AA15" s="882"/>
      <c r="AB15" s="881"/>
      <c r="AC15" s="881"/>
      <c r="AD15" s="881"/>
      <c r="AE15" s="881"/>
      <c r="AF15" s="882"/>
      <c r="AG15" s="894">
        <f t="shared" si="0"/>
        <v>2</v>
      </c>
      <c r="AH15" s="881"/>
      <c r="AI15" s="897">
        <v>2</v>
      </c>
      <c r="AJ15" s="881"/>
      <c r="AK15" s="881" t="s">
        <v>238</v>
      </c>
      <c r="AL15" s="501">
        <v>1892</v>
      </c>
      <c r="AM15" s="3">
        <v>1892</v>
      </c>
      <c r="AN15" s="482"/>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82"/>
      <c r="BT15" s="3">
        <v>1892</v>
      </c>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16"/>
      <c r="DA15" s="3">
        <v>1892</v>
      </c>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3">
        <v>1892</v>
      </c>
      <c r="EH15" s="482"/>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3">
        <v>1892</v>
      </c>
      <c r="FO15" s="482"/>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501">
        <v>1892</v>
      </c>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82"/>
      <c r="IB15" s="501">
        <v>1892</v>
      </c>
      <c r="IC15" s="281"/>
      <c r="ID15" s="281"/>
      <c r="IE15" s="281"/>
      <c r="IF15" s="281"/>
      <c r="IG15" s="281"/>
      <c r="IH15" s="281"/>
      <c r="II15" s="281"/>
      <c r="IJ15" s="281"/>
      <c r="IK15" s="281"/>
      <c r="IL15" s="281"/>
      <c r="IM15" s="281"/>
      <c r="IN15" s="281"/>
      <c r="IO15" s="281"/>
      <c r="IP15" s="281"/>
      <c r="IQ15" s="281"/>
      <c r="IR15" s="281"/>
      <c r="IS15" s="281"/>
      <c r="IT15" s="281"/>
      <c r="IU15" s="281"/>
      <c r="IV15" s="281"/>
      <c r="IW15" s="281"/>
      <c r="IX15" s="281"/>
      <c r="IY15" s="281"/>
      <c r="IZ15" s="281"/>
      <c r="JA15" s="281"/>
      <c r="JB15" s="281"/>
      <c r="JC15" s="281"/>
      <c r="JD15" s="281"/>
      <c r="JE15" s="281"/>
      <c r="JF15" s="281"/>
      <c r="JG15" s="281"/>
      <c r="JH15" s="281"/>
      <c r="JI15" s="501">
        <v>1892</v>
      </c>
      <c r="KP15" s="4"/>
    </row>
    <row r="16" spans="1:302" ht="15.6">
      <c r="A16" s="3">
        <v>1893</v>
      </c>
      <c r="B16" s="881"/>
      <c r="C16" s="881"/>
      <c r="D16" s="881" t="s">
        <v>60</v>
      </c>
      <c r="E16" s="881"/>
      <c r="F16" s="881"/>
      <c r="G16" s="882"/>
      <c r="H16" s="881"/>
      <c r="I16" s="881"/>
      <c r="J16" s="881"/>
      <c r="K16" s="881"/>
      <c r="L16" s="882"/>
      <c r="M16" s="881"/>
      <c r="N16" s="881"/>
      <c r="O16" s="881"/>
      <c r="P16" s="881"/>
      <c r="Q16" s="882"/>
      <c r="R16" s="881" t="s">
        <v>230</v>
      </c>
      <c r="S16" s="881">
        <v>2</v>
      </c>
      <c r="T16" s="881"/>
      <c r="U16" s="881"/>
      <c r="V16" s="882"/>
      <c r="W16" s="881"/>
      <c r="X16" s="881"/>
      <c r="Y16" s="881"/>
      <c r="Z16" s="881"/>
      <c r="AA16" s="895"/>
      <c r="AB16" s="881"/>
      <c r="AC16" s="881"/>
      <c r="AD16" s="881"/>
      <c r="AE16" s="881"/>
      <c r="AF16" s="882"/>
      <c r="AG16" s="894">
        <f t="shared" si="0"/>
        <v>2</v>
      </c>
      <c r="AH16" s="881"/>
      <c r="AI16" s="897">
        <v>2</v>
      </c>
      <c r="AJ16" s="881"/>
      <c r="AK16" s="881"/>
      <c r="AL16" s="501">
        <v>1893</v>
      </c>
      <c r="AM16" s="3">
        <v>1893</v>
      </c>
      <c r="AN16" s="482"/>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82"/>
      <c r="BT16" s="3">
        <v>1893</v>
      </c>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c r="CZ16" s="16"/>
      <c r="DA16" s="3">
        <v>1893</v>
      </c>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3">
        <v>1893</v>
      </c>
      <c r="EH16" s="482"/>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3">
        <v>1893</v>
      </c>
      <c r="FO16" s="482"/>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501">
        <v>1893</v>
      </c>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82"/>
      <c r="IB16" s="501">
        <v>1893</v>
      </c>
      <c r="IC16" s="281"/>
      <c r="ID16" s="281"/>
      <c r="IE16" s="281"/>
      <c r="IF16" s="281"/>
      <c r="IG16" s="281"/>
      <c r="IH16" s="281"/>
      <c r="II16" s="281"/>
      <c r="IJ16" s="281"/>
      <c r="IK16" s="281"/>
      <c r="IL16" s="281"/>
      <c r="IM16" s="281"/>
      <c r="IN16" s="281"/>
      <c r="IO16" s="281"/>
      <c r="IP16" s="281"/>
      <c r="IQ16" s="281"/>
      <c r="IR16" s="281"/>
      <c r="IS16" s="281"/>
      <c r="IT16" s="281"/>
      <c r="IU16" s="281"/>
      <c r="IV16" s="281"/>
      <c r="IW16" s="281"/>
      <c r="IX16" s="281"/>
      <c r="IY16" s="281"/>
      <c r="IZ16" s="281"/>
      <c r="JA16" s="281"/>
      <c r="JB16" s="281"/>
      <c r="JC16" s="281"/>
      <c r="JD16" s="281"/>
      <c r="JE16" s="281"/>
      <c r="JF16" s="281"/>
      <c r="JG16" s="281"/>
      <c r="JH16" s="281"/>
      <c r="JI16" s="501">
        <v>1893</v>
      </c>
      <c r="KP16" s="4"/>
    </row>
    <row r="17" spans="1:302" ht="15.6">
      <c r="A17" s="3">
        <v>1894</v>
      </c>
      <c r="B17" s="881"/>
      <c r="C17" s="881"/>
      <c r="D17" s="881"/>
      <c r="E17" s="881"/>
      <c r="F17" s="881"/>
      <c r="G17" s="882"/>
      <c r="H17" s="881"/>
      <c r="I17" s="881"/>
      <c r="J17" s="881"/>
      <c r="K17" s="881"/>
      <c r="L17" s="882"/>
      <c r="M17" s="881"/>
      <c r="N17" s="881"/>
      <c r="O17" s="881"/>
      <c r="P17" s="881"/>
      <c r="Q17" s="882"/>
      <c r="R17" s="881"/>
      <c r="S17" s="881"/>
      <c r="T17" s="881"/>
      <c r="U17" s="881"/>
      <c r="V17" s="882"/>
      <c r="W17" s="881"/>
      <c r="X17" s="881"/>
      <c r="Y17" s="881"/>
      <c r="Z17" s="881"/>
      <c r="AA17" s="882" t="s">
        <v>60</v>
      </c>
      <c r="AB17" s="881"/>
      <c r="AC17" s="881"/>
      <c r="AD17" s="881"/>
      <c r="AE17" s="881"/>
      <c r="AF17" s="882"/>
      <c r="AG17" s="894">
        <f t="shared" si="0"/>
        <v>0</v>
      </c>
      <c r="AH17" s="881"/>
      <c r="AI17" s="897">
        <v>0</v>
      </c>
      <c r="AJ17" s="893"/>
      <c r="AK17" s="893">
        <v>0</v>
      </c>
      <c r="AL17" s="501">
        <v>1894</v>
      </c>
      <c r="AM17" s="3">
        <v>1894</v>
      </c>
      <c r="AN17" s="482"/>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82"/>
      <c r="BT17" s="3">
        <v>1894</v>
      </c>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c r="CZ17" s="16"/>
      <c r="DA17" s="3">
        <v>1894</v>
      </c>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3">
        <v>1894</v>
      </c>
      <c r="EH17" s="482"/>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3">
        <v>1894</v>
      </c>
      <c r="FO17" s="482"/>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501">
        <v>1894</v>
      </c>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82"/>
      <c r="IB17" s="501">
        <v>1894</v>
      </c>
      <c r="IC17" s="281"/>
      <c r="ID17" s="281"/>
      <c r="IE17" s="281"/>
      <c r="IF17" s="281"/>
      <c r="IG17" s="281"/>
      <c r="IH17" s="281"/>
      <c r="II17" s="281"/>
      <c r="IJ17" s="281"/>
      <c r="IK17" s="281"/>
      <c r="IL17" s="281"/>
      <c r="IM17" s="281"/>
      <c r="IN17" s="281"/>
      <c r="IO17" s="281"/>
      <c r="IP17" s="281"/>
      <c r="IQ17" s="281"/>
      <c r="IR17" s="281"/>
      <c r="IS17" s="281"/>
      <c r="IT17" s="281"/>
      <c r="IU17" s="281"/>
      <c r="IV17" s="281"/>
      <c r="IW17" s="281"/>
      <c r="IX17" s="281"/>
      <c r="IY17" s="281"/>
      <c r="IZ17" s="281"/>
      <c r="JA17" s="281"/>
      <c r="JB17" s="281"/>
      <c r="JC17" s="281"/>
      <c r="JD17" s="281"/>
      <c r="JE17" s="281"/>
      <c r="JF17" s="281"/>
      <c r="JG17" s="281"/>
      <c r="JH17" s="281"/>
      <c r="JI17" s="501">
        <v>1894</v>
      </c>
      <c r="KP17" s="4"/>
    </row>
    <row r="18" spans="1:302" ht="15.6">
      <c r="A18" s="825">
        <v>1895</v>
      </c>
      <c r="B18" s="884"/>
      <c r="C18" s="884" t="s">
        <v>230</v>
      </c>
      <c r="D18" s="884">
        <v>0.5</v>
      </c>
      <c r="E18" s="884"/>
      <c r="F18" s="884"/>
      <c r="G18" s="885"/>
      <c r="H18" s="884"/>
      <c r="I18" s="884"/>
      <c r="J18" s="884"/>
      <c r="K18" s="884"/>
      <c r="L18" s="885"/>
      <c r="M18" s="884"/>
      <c r="N18" s="884"/>
      <c r="O18" s="884"/>
      <c r="P18" s="884"/>
      <c r="Q18" s="885"/>
      <c r="R18" s="884"/>
      <c r="S18" s="884"/>
      <c r="T18" s="884"/>
      <c r="U18" s="886">
        <v>10</v>
      </c>
      <c r="V18" s="885"/>
      <c r="W18" s="884"/>
      <c r="X18" s="884"/>
      <c r="Y18" s="884"/>
      <c r="Z18" s="884"/>
      <c r="AA18" s="885"/>
      <c r="AB18" s="884"/>
      <c r="AC18" s="884"/>
      <c r="AD18" s="884"/>
      <c r="AE18" s="884"/>
      <c r="AF18" s="885"/>
      <c r="AG18" s="898">
        <f t="shared" si="0"/>
        <v>10.5</v>
      </c>
      <c r="AH18" s="884"/>
      <c r="AI18" s="899">
        <v>10</v>
      </c>
      <c r="AJ18" s="884"/>
      <c r="AK18" s="884">
        <v>10.5</v>
      </c>
      <c r="AL18" s="835">
        <v>1895</v>
      </c>
      <c r="AM18" s="849">
        <v>1895</v>
      </c>
      <c r="AN18" s="482"/>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82"/>
      <c r="BT18" s="3">
        <v>1895</v>
      </c>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16"/>
      <c r="DA18" s="3">
        <v>1895</v>
      </c>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3">
        <v>1895</v>
      </c>
      <c r="EH18" s="482"/>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3">
        <v>1895</v>
      </c>
      <c r="FO18" s="482"/>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501">
        <v>1895</v>
      </c>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82"/>
      <c r="IB18" s="501">
        <v>1895</v>
      </c>
      <c r="IC18" s="281"/>
      <c r="ID18" s="281"/>
      <c r="IE18" s="281"/>
      <c r="IF18" s="281"/>
      <c r="IG18" s="281"/>
      <c r="IH18" s="281"/>
      <c r="II18" s="281"/>
      <c r="IJ18" s="281"/>
      <c r="IK18" s="281"/>
      <c r="IL18" s="281"/>
      <c r="IM18" s="281"/>
      <c r="IN18" s="281"/>
      <c r="IO18" s="281"/>
      <c r="IP18" s="281"/>
      <c r="IQ18" s="281"/>
      <c r="IR18" s="281"/>
      <c r="IS18" s="281"/>
      <c r="IT18" s="281"/>
      <c r="IU18" s="281"/>
      <c r="IV18" s="281"/>
      <c r="IW18" s="281"/>
      <c r="IX18" s="281"/>
      <c r="IY18" s="281"/>
      <c r="IZ18" s="281"/>
      <c r="JA18" s="281"/>
      <c r="JB18" s="281"/>
      <c r="JC18" s="281"/>
      <c r="JD18" s="281"/>
      <c r="JE18" s="281"/>
      <c r="JF18" s="281"/>
      <c r="JG18" s="281"/>
      <c r="JH18" s="281"/>
      <c r="JI18" s="501">
        <v>1895</v>
      </c>
      <c r="KP18" s="4"/>
    </row>
    <row r="19" spans="1:302" ht="15.6">
      <c r="A19" s="3">
        <v>1896</v>
      </c>
      <c r="B19" s="881"/>
      <c r="C19" s="881"/>
      <c r="D19" s="881"/>
      <c r="E19" s="881"/>
      <c r="F19" s="881"/>
      <c r="G19" s="882"/>
      <c r="H19" s="881"/>
      <c r="I19" s="881"/>
      <c r="J19" s="881"/>
      <c r="K19" s="881"/>
      <c r="L19" s="882" t="s">
        <v>230</v>
      </c>
      <c r="M19" s="881"/>
      <c r="N19" s="881" t="s">
        <v>230</v>
      </c>
      <c r="O19" s="881"/>
      <c r="P19" s="881" t="s">
        <v>230</v>
      </c>
      <c r="Q19" s="882"/>
      <c r="R19" s="881"/>
      <c r="S19" s="881"/>
      <c r="T19" s="881"/>
      <c r="U19" s="881"/>
      <c r="V19" s="882"/>
      <c r="W19" s="881"/>
      <c r="X19" s="881">
        <v>0.5</v>
      </c>
      <c r="Y19" s="881"/>
      <c r="Z19" s="881"/>
      <c r="AA19" s="882"/>
      <c r="AB19" s="881"/>
      <c r="AC19" s="881"/>
      <c r="AD19" s="881"/>
      <c r="AE19" s="881"/>
      <c r="AF19" s="882"/>
      <c r="AG19" s="894">
        <f t="shared" si="0"/>
        <v>0.5</v>
      </c>
      <c r="AH19" s="881"/>
      <c r="AI19" s="883">
        <v>0.5</v>
      </c>
      <c r="AJ19" s="881"/>
      <c r="AK19" s="881">
        <v>0.5</v>
      </c>
      <c r="AL19" s="501">
        <v>1896</v>
      </c>
      <c r="AM19" s="3">
        <v>1896</v>
      </c>
      <c r="AN19" s="482"/>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82"/>
      <c r="BT19" s="3">
        <v>1896</v>
      </c>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16"/>
      <c r="DA19" s="3">
        <v>1896</v>
      </c>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3">
        <v>1896</v>
      </c>
      <c r="EH19" s="482"/>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3">
        <v>1896</v>
      </c>
      <c r="FO19" s="482"/>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501">
        <v>1896</v>
      </c>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82"/>
      <c r="IB19" s="501">
        <v>1896</v>
      </c>
      <c r="IC19" s="281"/>
      <c r="ID19" s="281"/>
      <c r="IE19" s="281"/>
      <c r="IF19" s="281"/>
      <c r="IG19" s="281"/>
      <c r="IH19" s="281"/>
      <c r="II19" s="281"/>
      <c r="IJ19" s="281"/>
      <c r="IK19" s="281"/>
      <c r="IL19" s="281"/>
      <c r="IM19" s="281"/>
      <c r="IN19" s="281"/>
      <c r="IO19" s="281"/>
      <c r="IP19" s="281"/>
      <c r="IQ19" s="281"/>
      <c r="IR19" s="281"/>
      <c r="IS19" s="281"/>
      <c r="IT19" s="281"/>
      <c r="IU19" s="281"/>
      <c r="IV19" s="281"/>
      <c r="IW19" s="281"/>
      <c r="IX19" s="281"/>
      <c r="IY19" s="281"/>
      <c r="IZ19" s="281"/>
      <c r="JA19" s="281"/>
      <c r="JB19" s="281"/>
      <c r="JC19" s="281"/>
      <c r="JD19" s="281"/>
      <c r="JE19" s="281"/>
      <c r="JF19" s="281"/>
      <c r="JG19" s="281"/>
      <c r="JH19" s="281"/>
      <c r="JI19" s="501">
        <v>1896</v>
      </c>
      <c r="JJ19" s="848"/>
      <c r="JK19" s="848"/>
      <c r="JL19" s="848"/>
      <c r="JM19" s="848"/>
      <c r="JN19" s="848"/>
      <c r="JO19" s="848"/>
      <c r="JP19" s="848"/>
      <c r="JQ19" s="848"/>
      <c r="JR19" s="848"/>
      <c r="JS19" s="848"/>
      <c r="JT19" s="848"/>
      <c r="JU19" s="848"/>
      <c r="JV19" s="848"/>
      <c r="JW19" s="848"/>
      <c r="JX19" s="848"/>
      <c r="JY19" s="848"/>
      <c r="JZ19" s="848"/>
      <c r="KA19" s="848"/>
      <c r="KB19" s="848"/>
      <c r="KC19" s="848"/>
      <c r="KD19" s="848"/>
      <c r="KE19" s="848"/>
      <c r="KF19" s="848"/>
      <c r="KG19" s="848"/>
      <c r="KH19" s="848"/>
      <c r="KI19" s="848"/>
      <c r="KJ19" s="848"/>
      <c r="KK19" s="848"/>
      <c r="KL19" s="848"/>
      <c r="KM19" s="848"/>
      <c r="KN19" s="848"/>
      <c r="KO19" s="848"/>
      <c r="KP19" s="848"/>
    </row>
    <row r="20" spans="1:302">
      <c r="A20" s="3">
        <v>1897</v>
      </c>
      <c r="B20" s="6"/>
      <c r="C20" s="6"/>
      <c r="D20" s="6"/>
      <c r="E20" s="659"/>
      <c r="F20" s="6"/>
      <c r="G20" s="153"/>
      <c r="H20" s="6"/>
      <c r="I20" s="6"/>
      <c r="J20" s="6"/>
      <c r="K20" s="6"/>
      <c r="L20" s="735"/>
      <c r="M20" s="6"/>
      <c r="N20" s="6"/>
      <c r="O20" s="6"/>
      <c r="P20" s="6"/>
      <c r="Q20" s="153"/>
      <c r="R20" s="6"/>
      <c r="S20" s="6"/>
      <c r="T20" s="6"/>
      <c r="U20" s="6"/>
      <c r="V20" s="153"/>
      <c r="W20" s="6"/>
      <c r="Y20" s="6"/>
      <c r="Z20" s="6"/>
      <c r="AA20" s="153"/>
      <c r="AB20" s="659"/>
      <c r="AC20" s="6"/>
      <c r="AD20" s="6"/>
      <c r="AE20" s="6"/>
      <c r="AF20" s="153"/>
      <c r="AG20" s="171">
        <v>0</v>
      </c>
      <c r="AH20" s="716">
        <v>0</v>
      </c>
      <c r="AI20" s="814">
        <v>0</v>
      </c>
      <c r="AJ20" s="10">
        <v>0</v>
      </c>
      <c r="AK20" s="522">
        <v>0</v>
      </c>
      <c r="AL20" s="501">
        <v>1897</v>
      </c>
      <c r="AM20" s="3">
        <v>1897</v>
      </c>
      <c r="AN20" s="37" t="str">
        <f t="shared" ref="AN20:AN51" si="1">IF(OR(B20="T",B20="M",B20=0,B20&lt;5),"",1)</f>
        <v/>
      </c>
      <c r="AO20" s="37" t="str">
        <f t="shared" ref="AO20:AO51" si="2">IF(OR(C20="T",C20="M",C20=0,C20&lt;5),"",1)</f>
        <v/>
      </c>
      <c r="AP20" s="37" t="str">
        <f t="shared" ref="AP20:AP51" si="3">IF(OR(D20="T",D20="M",D20=0,D20&lt;5),"",1)</f>
        <v/>
      </c>
      <c r="AQ20" s="37" t="str">
        <f t="shared" ref="AQ20:AQ51" si="4">IF(OR(E20="T",E20="M",E20=0,E20&lt;5),"",1)</f>
        <v/>
      </c>
      <c r="AR20" s="37" t="str">
        <f t="shared" ref="AR20:AR51" si="5">IF(OR(F20="T",F20="M",F20=0,F20&lt;5),"",1)</f>
        <v/>
      </c>
      <c r="AS20" s="37" t="str">
        <f t="shared" ref="AS20:AS51" si="6">IF(OR(G20="T",G20="M",G20=0,G20&lt;5),"",1)</f>
        <v/>
      </c>
      <c r="AT20" s="37" t="str">
        <f t="shared" ref="AT20:AT51" si="7">IF(OR(H20="T",H20="M",H20=0,H20&lt;5),"",1)</f>
        <v/>
      </c>
      <c r="AU20" s="37" t="str">
        <f t="shared" ref="AU20:AU51" si="8">IF(OR(I20="T",I20="M",I20=0,I20&lt;5),"",1)</f>
        <v/>
      </c>
      <c r="AV20" s="37" t="str">
        <f t="shared" ref="AV20:AV51" si="9">IF(OR(J20="T",J20="M",J20=0,J20&lt;5),"",1)</f>
        <v/>
      </c>
      <c r="AW20" s="37" t="str">
        <f t="shared" ref="AW20:AW51" si="10">IF(OR(K20="T",K20="M",K20=0,K20&lt;5),"",1)</f>
        <v/>
      </c>
      <c r="AX20" s="37" t="str">
        <f t="shared" ref="AX20:AX51" si="11">IF(OR(L20="T",L20="M",L20=0,L20&lt;5),"",1)</f>
        <v/>
      </c>
      <c r="AY20" s="37" t="str">
        <f t="shared" ref="AY20:AY51" si="12">IF(OR(M20="T",M20="M",M20=0,M20&lt;5),"",1)</f>
        <v/>
      </c>
      <c r="AZ20" s="37" t="str">
        <f t="shared" ref="AZ20:AZ51" si="13">IF(OR(N20="T",N20="M",N20=0,N20&lt;5),"",1)</f>
        <v/>
      </c>
      <c r="BA20" s="37" t="str">
        <f t="shared" ref="BA20:BA51" si="14">IF(OR(O20="T",O20="M",O20=0,O20&lt;5),"",1)</f>
        <v/>
      </c>
      <c r="BB20" s="37" t="str">
        <f t="shared" ref="BB20:BB51" si="15">IF(OR(P20="T",P20="M",P20=0,P20&lt;5),"",1)</f>
        <v/>
      </c>
      <c r="BC20" s="37" t="str">
        <f t="shared" ref="BC20:BC51" si="16">IF(OR(Q20="T",Q20="M",Q20=0,Q20&lt;5),"",1)</f>
        <v/>
      </c>
      <c r="BD20" s="37" t="str">
        <f t="shared" ref="BD20:BD51" si="17">IF(OR(R20="T",R20="M",R20=0,R20&lt;5),"",1)</f>
        <v/>
      </c>
      <c r="BE20" s="37" t="str">
        <f t="shared" ref="BE20:BE51" si="18">IF(OR(S20="T",S20="M",S20=0,S20&lt;5),"",1)</f>
        <v/>
      </c>
      <c r="BF20" s="37" t="str">
        <f t="shared" ref="BF20:BF51" si="19">IF(OR(T20="T",T20="M",T20=0,T20&lt;5),"",1)</f>
        <v/>
      </c>
      <c r="BG20" s="37" t="str">
        <f t="shared" ref="BG20:BG51" si="20">IF(OR(U20="T",U20="M",U20=0,U20&lt;5),"",1)</f>
        <v/>
      </c>
      <c r="BH20" s="37" t="str">
        <f t="shared" ref="BH20:BH51" si="21">IF(OR(V20="T",V20="M",V20=0,V20&lt;5),"",1)</f>
        <v/>
      </c>
      <c r="BI20" s="37" t="str">
        <f t="shared" ref="BI20:BI51" si="22">IF(OR(W20="T",W20="M",W20=0,W20&lt;5),"",1)</f>
        <v/>
      </c>
      <c r="BJ20" s="37" t="s">
        <v>12</v>
      </c>
      <c r="BK20" s="37" t="str">
        <f t="shared" ref="BK20:BK51" si="23">IF(OR(Y20="T",Y20="M",Y20=0,Y20&lt;5),"",1)</f>
        <v/>
      </c>
      <c r="BL20" s="37" t="str">
        <f t="shared" ref="BL20:BL51" si="24">IF(OR(Z20="T",Z20="M",Z20=0,Z20&lt;5),"",1)</f>
        <v/>
      </c>
      <c r="BM20" s="37" t="str">
        <f t="shared" ref="BM20:BM51" si="25">IF(OR(AA20="T",AA20="M",AA20=0,AA20&lt;5),"",1)</f>
        <v/>
      </c>
      <c r="BN20" s="37" t="s">
        <v>12</v>
      </c>
      <c r="BO20" s="37" t="str">
        <f t="shared" ref="BO20:BO51" si="26">IF(OR(AC20="T",AC20="M",AC20=0,AC20&lt;5),"",1)</f>
        <v/>
      </c>
      <c r="BP20" s="37" t="str">
        <f t="shared" ref="BP20:BP51" si="27">IF(OR(AD20="T",AD20="M",AD20=0,AD20&lt;5),"",1)</f>
        <v/>
      </c>
      <c r="BQ20" s="37" t="str">
        <f t="shared" ref="BQ20:BQ51" si="28">IF(OR(AE20="T",AE20="M",AE20=0,AE20&lt;5),"",1)</f>
        <v/>
      </c>
      <c r="BR20" s="37" t="str">
        <f t="shared" ref="BR20:BR51" si="29">IF(OR(AF20="T",AF20="M",AF20=0,AF20&lt;5),"",1)</f>
        <v/>
      </c>
      <c r="BS20" s="54">
        <v>0</v>
      </c>
      <c r="BT20" s="3">
        <v>1897</v>
      </c>
      <c r="BU20" s="58" t="str">
        <f t="shared" ref="BU20:BU51" si="30">IF(AN20=1,$BT20,"")</f>
        <v/>
      </c>
      <c r="BV20" s="58" t="str">
        <f t="shared" ref="BV20:BV51" si="31">IF(AO20=1,$BT20,"")</f>
        <v/>
      </c>
      <c r="BW20" s="58" t="str">
        <f t="shared" ref="BW20:BW51" si="32">IF(AP20=1,$BT20,"")</f>
        <v/>
      </c>
      <c r="BX20" s="58" t="str">
        <f t="shared" ref="BX20:BX51" si="33">IF(AQ20=1,$BT20,"")</f>
        <v/>
      </c>
      <c r="BY20" s="58" t="str">
        <f t="shared" ref="BY20:BY51" si="34">IF(AR20=1,$BT20,"")</f>
        <v/>
      </c>
      <c r="BZ20" s="58" t="str">
        <f t="shared" ref="BZ20:BZ51" si="35">IF(AS20=1,$BT20,"")</f>
        <v/>
      </c>
      <c r="CA20" s="58" t="str">
        <f t="shared" ref="CA20:CA51" si="36">IF(AT20=1,$BT20,"")</f>
        <v/>
      </c>
      <c r="CB20" s="58" t="str">
        <f t="shared" ref="CB20:CB51" si="37">IF(AU20=1,$BT20,"")</f>
        <v/>
      </c>
      <c r="CC20" s="58" t="str">
        <f t="shared" ref="CC20:CC51" si="38">IF(AV20=1,$BT20,"")</f>
        <v/>
      </c>
      <c r="CD20" s="58" t="str">
        <f t="shared" ref="CD20:CD51" si="39">IF(AW20=1,$BT20,"")</f>
        <v/>
      </c>
      <c r="CE20" s="58" t="str">
        <f t="shared" ref="CE20:CE51" si="40">IF(AX20=1,$BT20,"")</f>
        <v/>
      </c>
      <c r="CF20" s="58" t="str">
        <f t="shared" ref="CF20:CF51" si="41">IF(AY20=1,$BT20,"")</f>
        <v/>
      </c>
      <c r="CG20" s="58" t="str">
        <f t="shared" ref="CG20:CG51" si="42">IF(AZ20=1,$BT20,"")</f>
        <v/>
      </c>
      <c r="CH20" s="58" t="str">
        <f t="shared" ref="CH20:CH51" si="43">IF(BA20=1,$BT20,"")</f>
        <v/>
      </c>
      <c r="CI20" s="58" t="str">
        <f t="shared" ref="CI20:CI51" si="44">IF(BB20=1,$BT20,"")</f>
        <v/>
      </c>
      <c r="CJ20" s="58" t="str">
        <f t="shared" ref="CJ20:CJ51" si="45">IF(BC20=1,$BT20,"")</f>
        <v/>
      </c>
      <c r="CK20" s="58" t="str">
        <f t="shared" ref="CK20:CK51" si="46">IF(BD20=1,$BT20,"")</f>
        <v/>
      </c>
      <c r="CL20" s="58" t="str">
        <f t="shared" ref="CL20:CL51" si="47">IF(BE20=1,$BT20,"")</f>
        <v/>
      </c>
      <c r="CM20" s="58" t="str">
        <f t="shared" ref="CM20:CM51" si="48">IF(BF20=1,$BT20,"")</f>
        <v/>
      </c>
      <c r="CN20" s="58" t="str">
        <f t="shared" ref="CN20:CN51" si="49">IF(BG20=1,$BT20,"")</f>
        <v/>
      </c>
      <c r="CO20" s="58" t="str">
        <f t="shared" ref="CO20:CO51" si="50">IF(BH20=1,$BT20,"")</f>
        <v/>
      </c>
      <c r="CP20" s="58" t="str">
        <f t="shared" ref="CP20:CP51" si="51">IF(BI20=1,$BT20,"")</f>
        <v/>
      </c>
      <c r="CQ20" s="58" t="str">
        <f t="shared" ref="CQ20:CQ51" si="52">IF(BJ20=1,$BT20,"")</f>
        <v/>
      </c>
      <c r="CR20" s="58" t="str">
        <f t="shared" ref="CR20:CR51" si="53">IF(BK20=1,$BT20,"")</f>
        <v/>
      </c>
      <c r="CS20" s="58" t="str">
        <f t="shared" ref="CS20:CS51" si="54">IF(BL20=1,$BT20,"")</f>
        <v/>
      </c>
      <c r="CT20" s="58" t="str">
        <f t="shared" ref="CT20:CT51" si="55">IF(BM20=1,$BT20,"")</f>
        <v/>
      </c>
      <c r="CU20" s="18" t="s">
        <v>12</v>
      </c>
      <c r="CV20" s="58" t="str">
        <f t="shared" ref="CV20:CV51" si="56">IF(BO20=1,$BT20,"")</f>
        <v/>
      </c>
      <c r="CW20" s="58" t="str">
        <f t="shared" ref="CW20:CW51" si="57">IF(BP20=1,$BT20,"")</f>
        <v/>
      </c>
      <c r="CX20" s="58" t="str">
        <f t="shared" ref="CX20:CX51" si="58">IF(BQ20=1,$BT20,"")</f>
        <v/>
      </c>
      <c r="CY20" s="58" t="str">
        <f t="shared" ref="CY20:CY51" si="59">IF(BR20=1,$BT20,"")</f>
        <v/>
      </c>
      <c r="CZ20" s="58">
        <f>COUNT(BU20:CY20)</f>
        <v>0</v>
      </c>
      <c r="DA20" s="3">
        <v>1897</v>
      </c>
      <c r="DB20" s="17" t="str">
        <f t="shared" ref="DB20:DB51" si="60">IF(B20=B$157,$A20,"")</f>
        <v/>
      </c>
      <c r="DC20" s="17" t="str">
        <f t="shared" ref="DC20:DC51" si="61">IF(C20=C$157,$A20,"")</f>
        <v/>
      </c>
      <c r="DD20" s="17" t="str">
        <f t="shared" ref="DD20:DD51" si="62">IF(D20=D$157,$A20,"")</f>
        <v/>
      </c>
      <c r="DE20" s="17" t="str">
        <f t="shared" ref="DE20:DE51" si="63">IF(E20=E$157,$A20,"")</f>
        <v/>
      </c>
      <c r="DF20" s="17" t="str">
        <f t="shared" ref="DF20:DF51" si="64">IF(F20=F$157,$A20,"")</f>
        <v/>
      </c>
      <c r="DG20" s="17" t="str">
        <f t="shared" ref="DG20:DG51" si="65">IF(G20=G$157,$A20,"")</f>
        <v/>
      </c>
      <c r="DH20" s="17" t="str">
        <f t="shared" ref="DH20:DH51" si="66">IF(H20=H$157,$A20,"")</f>
        <v/>
      </c>
      <c r="DI20" s="17" t="str">
        <f t="shared" ref="DI20:DI51" si="67">IF(I20=I$157,$A20,"")</f>
        <v/>
      </c>
      <c r="DJ20" s="17" t="str">
        <f t="shared" ref="DJ20:DJ51" si="68">IF(J20=J$157,$A20,"")</f>
        <v/>
      </c>
      <c r="DK20" s="17" t="str">
        <f t="shared" ref="DK20:DK51" si="69">IF(K20=K$157,$A20,"")</f>
        <v/>
      </c>
      <c r="DL20" s="17" t="str">
        <f t="shared" ref="DL20:DL51" si="70">IF(L20=L$157,$A20,"")</f>
        <v/>
      </c>
      <c r="DM20" s="17" t="str">
        <f t="shared" ref="DM20:DM51" si="71">IF(M20=M$157,$A20,"")</f>
        <v/>
      </c>
      <c r="DN20" s="17" t="str">
        <f t="shared" ref="DN20:DN51" si="72">IF(N20=N$157,$A20,"")</f>
        <v/>
      </c>
      <c r="DO20" s="17" t="str">
        <f t="shared" ref="DO20:DO51" si="73">IF(O20=O$157,$A20,"")</f>
        <v/>
      </c>
      <c r="DP20" s="17" t="str">
        <f t="shared" ref="DP20:DP51" si="74">IF(P20=P$157,$A20,"")</f>
        <v/>
      </c>
      <c r="DQ20" s="17" t="str">
        <f t="shared" ref="DQ20:DQ51" si="75">IF(Q20=Q$157,$A20,"")</f>
        <v/>
      </c>
      <c r="DR20" s="17" t="str">
        <f t="shared" ref="DR20:DR51" si="76">IF(R20=R$157,$A20,"")</f>
        <v/>
      </c>
      <c r="DS20" s="17" t="str">
        <f t="shared" ref="DS20:DS51" si="77">IF(S20=S$157,$A20,"")</f>
        <v/>
      </c>
      <c r="DT20" s="17" t="str">
        <f t="shared" ref="DT20:DT51" si="78">IF(T20=T$157,$A20,"")</f>
        <v/>
      </c>
      <c r="DU20" s="17" t="str">
        <f t="shared" ref="DU20:DU51" si="79">IF(U20=U$157,$A20,"")</f>
        <v/>
      </c>
      <c r="DV20" s="17" t="str">
        <f t="shared" ref="DV20:DV51" si="80">IF(V20=V$157,$A20,"")</f>
        <v/>
      </c>
      <c r="DW20" s="17" t="str">
        <f t="shared" ref="DW20:DW51" si="81">IF(W20=W$157,$A20,"")</f>
        <v/>
      </c>
      <c r="DX20" s="17" t="str">
        <f>IF(AB20=X$157,$A20,"")</f>
        <v/>
      </c>
      <c r="DY20" s="17" t="str">
        <f t="shared" ref="DY20:DY51" si="82">IF(Y20=Y$157,$A20,"")</f>
        <v/>
      </c>
      <c r="DZ20" s="17" t="str">
        <f t="shared" ref="DZ20:DZ51" si="83">IF(Z20=Z$157,$A20,"")</f>
        <v/>
      </c>
      <c r="EA20" s="17" t="str">
        <f t="shared" ref="EA20:EA51" si="84">IF(AA20=AA$157,$A20,"")</f>
        <v/>
      </c>
      <c r="EB20" s="4"/>
      <c r="EC20" s="17" t="str">
        <f t="shared" ref="EC20:EC51" si="85">IF(AC20=AC$157,$A20,"")</f>
        <v/>
      </c>
      <c r="ED20" s="17" t="str">
        <f t="shared" ref="ED20:ED51" si="86">IF(AD20=AD$157,$A20,"")</f>
        <v/>
      </c>
      <c r="EE20" s="17" t="str">
        <f t="shared" ref="EE20:EE51" si="87">IF(AE20=AE$157,$A20,"")</f>
        <v/>
      </c>
      <c r="EF20" s="17" t="str">
        <f t="shared" ref="EF20:EF51" si="88">IF(AF20=AF$157,$A20,"")</f>
        <v/>
      </c>
      <c r="EG20" s="3">
        <v>1897</v>
      </c>
      <c r="EH20" s="37" t="str">
        <f t="shared" ref="EH20:EH51" si="89">IF(OR(B20="T",B20="M",B20=0,B20&lt;0.01)," ",1)</f>
        <v xml:space="preserve"> </v>
      </c>
      <c r="EI20" s="37" t="str">
        <f t="shared" ref="EI20:EI51" si="90">IF(OR(C20="T",C20="M",C20=0,C20&lt;0.01)," ",1)</f>
        <v xml:space="preserve"> </v>
      </c>
      <c r="EJ20" s="37" t="str">
        <f t="shared" ref="EJ20:EJ51" si="91">IF(OR(D20="T",D20="M",D20=0,D20&lt;0.01)," ",1)</f>
        <v xml:space="preserve"> </v>
      </c>
      <c r="EK20" s="37" t="str">
        <f t="shared" ref="EK20:EK51" si="92">IF(OR(E20="T",E20="M",E20=0,E20&lt;0.01)," ",1)</f>
        <v xml:space="preserve"> </v>
      </c>
      <c r="EL20" s="37" t="str">
        <f t="shared" ref="EL20:EL51" si="93">IF(OR(F20="T",F20="M",F20=0,F20&lt;0.01)," ",1)</f>
        <v xml:space="preserve"> </v>
      </c>
      <c r="EM20" s="37" t="str">
        <f t="shared" ref="EM20:EM51" si="94">IF(OR(G20="T",G20="M",G20=0,G20&lt;0.01)," ",1)</f>
        <v xml:space="preserve"> </v>
      </c>
      <c r="EN20" s="37" t="str">
        <f t="shared" ref="EN20:EN51" si="95">IF(OR(H20="T",H20="M",H20=0,H20&lt;0.01)," ",1)</f>
        <v xml:space="preserve"> </v>
      </c>
      <c r="EO20" s="37" t="str">
        <f t="shared" ref="EO20:EO51" si="96">IF(OR(I20="T",I20="M",I20=0,I20&lt;0.01)," ",1)</f>
        <v xml:space="preserve"> </v>
      </c>
      <c r="EP20" s="37" t="str">
        <f t="shared" ref="EP20:EP51" si="97">IF(OR(J20="T",J20="M",J20=0,J20&lt;0.01)," ",1)</f>
        <v xml:space="preserve"> </v>
      </c>
      <c r="EQ20" s="37" t="str">
        <f t="shared" ref="EQ20:EQ51" si="98">IF(OR(K20="T",K20="M",K20=0,K20&lt;0.01)," ",1)</f>
        <v xml:space="preserve"> </v>
      </c>
      <c r="ER20" s="37" t="str">
        <f t="shared" ref="ER20:ER51" si="99">IF(OR(L20="T",L20="M",L20=0,L20&lt;0.01)," ",1)</f>
        <v xml:space="preserve"> </v>
      </c>
      <c r="ES20" s="37" t="str">
        <f t="shared" ref="ES20:ES51" si="100">IF(OR(M20="T",M20="M",M20=0,M20&lt;0.01)," ",1)</f>
        <v xml:space="preserve"> </v>
      </c>
      <c r="ET20" s="37" t="str">
        <f t="shared" ref="ET20:ET51" si="101">IF(OR(N20="T",N20="M",N20=0,N20&lt;0.01)," ",1)</f>
        <v xml:space="preserve"> </v>
      </c>
      <c r="EU20" s="37" t="str">
        <f t="shared" ref="EU20:EU51" si="102">IF(OR(O20="T",O20="M",O20=0,O20&lt;0.01)," ",1)</f>
        <v xml:space="preserve"> </v>
      </c>
      <c r="EV20" s="37" t="str">
        <f t="shared" ref="EV20:EV51" si="103">IF(OR(P20="T",P20="M",P20=0,P20&lt;0.01)," ",1)</f>
        <v xml:space="preserve"> </v>
      </c>
      <c r="EW20" s="37" t="str">
        <f t="shared" ref="EW20:EW51" si="104">IF(OR(Q20="T",Q20="M",Q20=0,Q20&lt;0.01)," ",1)</f>
        <v xml:space="preserve"> </v>
      </c>
      <c r="EX20" s="37" t="str">
        <f t="shared" ref="EX20:EX51" si="105">IF(OR(R20="T",R20="M",R20=0,R20&lt;0.01)," ",1)</f>
        <v xml:space="preserve"> </v>
      </c>
      <c r="EY20" s="37" t="str">
        <f t="shared" ref="EY20:EY51" si="106">IF(OR(S20="T",S20="M",S20=0,S20&lt;0.01)," ",1)</f>
        <v xml:space="preserve"> </v>
      </c>
      <c r="EZ20" s="37" t="str">
        <f t="shared" ref="EZ20:EZ51" si="107">IF(OR(T20="T",T20="M",T20=0,T20&lt;0.01)," ",1)</f>
        <v xml:space="preserve"> </v>
      </c>
      <c r="FA20" s="37" t="str">
        <f t="shared" ref="FA20:FA51" si="108">IF(OR(U20="T",U20="M",U20=0,U20&lt;0.01)," ",1)</f>
        <v xml:space="preserve"> </v>
      </c>
      <c r="FB20" s="37" t="str">
        <f t="shared" ref="FB20:FB51" si="109">IF(OR(V20="T",V20="M",V20=0,V20&lt;0.01)," ",1)</f>
        <v xml:space="preserve"> </v>
      </c>
      <c r="FC20" s="37" t="str">
        <f t="shared" ref="FC20:FC51" si="110">IF(OR(W20="T",W20="M",W20=0,W20&lt;0.01)," ",1)</f>
        <v xml:space="preserve"> </v>
      </c>
      <c r="FD20" s="37" t="s">
        <v>12</v>
      </c>
      <c r="FE20" s="37" t="str">
        <f t="shared" ref="FE20:FE51" si="111">IF(OR(Y20="T",Y20="M",Y20=0,Y20&lt;0.01)," ",1)</f>
        <v xml:space="preserve"> </v>
      </c>
      <c r="FF20" s="37" t="str">
        <f t="shared" ref="FF20:FF51" si="112">IF(OR(Z20="T",Z20="M",Z20=0,Z20&lt;0.01)," ",1)</f>
        <v xml:space="preserve"> </v>
      </c>
      <c r="FG20" s="37" t="str">
        <f t="shared" ref="FG20:FG51" si="113">IF(OR(AA20="T",AA20="M",AA20=0,AA20&lt;0.01)," ",1)</f>
        <v xml:space="preserve"> </v>
      </c>
      <c r="FH20" s="37" t="s">
        <v>68</v>
      </c>
      <c r="FI20" s="37" t="str">
        <f t="shared" ref="FI20:FI51" si="114">IF(OR(AC20="T",AC20="M",AC20=0,AC20&lt;0.01)," ",1)</f>
        <v xml:space="preserve"> </v>
      </c>
      <c r="FJ20" s="37" t="str">
        <f t="shared" ref="FJ20:FJ51" si="115">IF(OR(AD20="T",AD20="M",AD20=0,AD20&lt;0.01)," ",1)</f>
        <v xml:space="preserve"> </v>
      </c>
      <c r="FK20" s="37" t="str">
        <f t="shared" ref="FK20:FK51" si="116">IF(OR(AE20="T",AE20="M",AE20=0,AE20&lt;0.01)," ",1)</f>
        <v xml:space="preserve"> </v>
      </c>
      <c r="FL20" s="37" t="str">
        <f t="shared" ref="FL20:FL51" si="117">IF(OR(AF20="T",AF20="M",AF20=0,AF20&lt;0.01)," ",1)</f>
        <v xml:space="preserve"> </v>
      </c>
      <c r="FM20" s="64">
        <v>0</v>
      </c>
      <c r="FN20" s="3">
        <v>1897</v>
      </c>
      <c r="FO20" s="37" t="str">
        <f t="shared" ref="FO20:FO51" si="118">IF(OR(B20="T",B20="M",B20=0,B20&lt;0.01)," ",1)</f>
        <v xml:space="preserve"> </v>
      </c>
      <c r="FP20" s="37" t="str">
        <f t="shared" ref="FP20:FP51" si="119">IF(OR(C20="T",C20="M",C20=0,C20&lt;0.01)," ",1)</f>
        <v xml:space="preserve"> </v>
      </c>
      <c r="FQ20" s="37" t="str">
        <f t="shared" ref="FQ20:FQ51" si="120">IF(OR(D20="T",D20="M",D20=0,D20&lt;0.01)," ",1)</f>
        <v xml:space="preserve"> </v>
      </c>
      <c r="FR20" s="37" t="str">
        <f t="shared" ref="FR20:FR51" si="121">IF(OR(E20="T",E20="M",E20=0,E20&lt;0.01)," ",1)</f>
        <v xml:space="preserve"> </v>
      </c>
      <c r="FS20" s="37" t="str">
        <f t="shared" ref="FS20:FS51" si="122">IF(OR(F20="T",F20="M",F20=0,F20&lt;0.01)," ",1)</f>
        <v xml:space="preserve"> </v>
      </c>
      <c r="FT20" s="37" t="str">
        <f t="shared" ref="FT20:FT51" si="123">IF(OR(G20="T",G20="M",G20=0,G20&lt;0.01)," ",1)</f>
        <v xml:space="preserve"> </v>
      </c>
      <c r="FU20" s="37" t="str">
        <f t="shared" ref="FU20:FU51" si="124">IF(OR(H20="T",H20="M",H20=0,H20&lt;0.01)," ",1)</f>
        <v xml:space="preserve"> </v>
      </c>
      <c r="FV20" s="37" t="str">
        <f t="shared" ref="FV20:FV51" si="125">IF(OR(I20="T",I20="M",I20=0,I20&lt;0.01)," ",1)</f>
        <v xml:space="preserve"> </v>
      </c>
      <c r="FW20" s="37" t="str">
        <f t="shared" ref="FW20:FW51" si="126">IF(OR(J20="T",J20="M",J20=0,J20&lt;0.01)," ",1)</f>
        <v xml:space="preserve"> </v>
      </c>
      <c r="FX20" s="37" t="str">
        <f t="shared" ref="FX20:FX51" si="127">IF(OR(K20="T",K20="M",K20=0,K20&lt;0.01)," ",1)</f>
        <v xml:space="preserve"> </v>
      </c>
      <c r="FY20" s="37" t="str">
        <f t="shared" ref="FY20:FY51" si="128">IF(OR(L20="T",L20="M",L20=0,L20&lt;0.01)," ",1)</f>
        <v xml:space="preserve"> </v>
      </c>
      <c r="FZ20" s="37" t="str">
        <f t="shared" ref="FZ20:FZ51" si="129">IF(OR(M20="T",M20="M",M20=0,M20&lt;0.01)," ",1)</f>
        <v xml:space="preserve"> </v>
      </c>
      <c r="GA20" s="37" t="str">
        <f t="shared" ref="GA20:GA51" si="130">IF(OR(N20="T",N20="M",N20=0,N20&lt;0.01)," ",1)</f>
        <v xml:space="preserve"> </v>
      </c>
      <c r="GB20" s="37" t="str">
        <f t="shared" ref="GB20:GB51" si="131">IF(OR(O20="T",O20="M",O20=0,O20&lt;0.01)," ",1)</f>
        <v xml:space="preserve"> </v>
      </c>
      <c r="GC20" s="37" t="str">
        <f t="shared" ref="GC20:GC51" si="132">IF(OR(P20="T",P20="M",P20=0,P20&lt;0.01)," ",1)</f>
        <v xml:space="preserve"> </v>
      </c>
      <c r="GD20" s="37" t="str">
        <f t="shared" ref="GD20:GD51" si="133">IF(OR(Q20="T",Q20="M",Q20=0,Q20&lt;0.01)," ",1)</f>
        <v xml:space="preserve"> </v>
      </c>
      <c r="GE20" s="37" t="str">
        <f t="shared" ref="GE20:GE51" si="134">IF(OR(R20="T",R20="M",R20=0,R20&lt;0.01)," ",1)</f>
        <v xml:space="preserve"> </v>
      </c>
      <c r="GF20" s="37" t="str">
        <f t="shared" ref="GF20:GF51" si="135">IF(OR(S20="T",S20="M",S20=0,S20&lt;0.01)," ",1)</f>
        <v xml:space="preserve"> </v>
      </c>
      <c r="GG20" s="37" t="str">
        <f t="shared" ref="GG20:GG51" si="136">IF(OR(T20="T",T20="M",T20=0,T20&lt;0.01)," ",1)</f>
        <v xml:space="preserve"> </v>
      </c>
      <c r="GH20" s="37" t="str">
        <f t="shared" ref="GH20:GH51" si="137">IF(OR(U20="T",U20="M",U20=0,U20&lt;0.01)," ",1)</f>
        <v xml:space="preserve"> </v>
      </c>
      <c r="GI20" s="37" t="str">
        <f t="shared" ref="GI20:GI51" si="138">IF(OR(V20="T",V20="M",V20=0,V20&lt;0.01)," ",1)</f>
        <v xml:space="preserve"> </v>
      </c>
      <c r="GJ20" s="37" t="str">
        <f t="shared" ref="GJ20:GJ51" si="139">IF(OR(W20="T",W20="M",W20=0,W20&lt;0.01)," ",1)</f>
        <v xml:space="preserve"> </v>
      </c>
      <c r="GK20" s="37" t="s">
        <v>12</v>
      </c>
      <c r="GL20" s="37" t="str">
        <f t="shared" ref="GL20:GL51" si="140">IF(OR(Y20="T",Y20="M",Y20=0,Y20&lt;0.01)," ",1)</f>
        <v xml:space="preserve"> </v>
      </c>
      <c r="GM20" s="37" t="str">
        <f t="shared" ref="GM20:GM51" si="141">IF(OR(Z20="T",Z20="M",Z20=0,Z20&lt;0.01)," ",1)</f>
        <v xml:space="preserve"> </v>
      </c>
      <c r="GN20" s="37" t="str">
        <f t="shared" ref="GN20:GN51" si="142">IF(OR(AA20="T",AA20="M",AA20=0,AA20&lt;0.01)," ",1)</f>
        <v xml:space="preserve"> </v>
      </c>
      <c r="GO20" s="37" t="s">
        <v>12</v>
      </c>
      <c r="GP20" s="37" t="str">
        <f t="shared" ref="GP20:GP51" si="143">IF(OR(AC20="T",AC20="M",AC20=0,AC20&lt;0.01)," ",1)</f>
        <v xml:space="preserve"> </v>
      </c>
      <c r="GQ20" s="37" t="str">
        <f t="shared" ref="GQ20:GQ51" si="144">IF(OR(AD20="T",AD20="M",AD20=0,AD20&lt;0.01)," ",1)</f>
        <v xml:space="preserve"> </v>
      </c>
      <c r="GR20" s="37" t="str">
        <f t="shared" ref="GR20:GR51" si="145">IF(OR(AE20="T",AE20="M",AE20=0,AE20&lt;0.01)," ",1)</f>
        <v xml:space="preserve"> </v>
      </c>
      <c r="GS20" s="37" t="str">
        <f t="shared" ref="GS20:GS51" si="146">IF(OR(AF20="T",AF20="M",AF20=0,AF20&lt;0.01)," ",1)</f>
        <v xml:space="preserve"> </v>
      </c>
      <c r="GT20" s="64">
        <v>0</v>
      </c>
      <c r="GU20" s="501">
        <v>1897</v>
      </c>
      <c r="GV20" s="157" t="str">
        <f t="shared" ref="GV20:GV51" si="147">IF(FO20=1,B20,"")</f>
        <v/>
      </c>
      <c r="GW20" s="157" t="str">
        <f t="shared" ref="GW20:GW51" si="148">IF(FP20=1,C20,"")</f>
        <v/>
      </c>
      <c r="GX20" s="157" t="str">
        <f t="shared" ref="GX20:GX51" si="149">IF(FQ20=1,D20,"")</f>
        <v/>
      </c>
      <c r="GY20" s="157" t="str">
        <f t="shared" ref="GY20:GY51" si="150">IF(FR20=1,E20,"")</f>
        <v/>
      </c>
      <c r="GZ20" s="157" t="str">
        <f t="shared" ref="GZ20:GZ51" si="151">IF(FS20=1,F20,"")</f>
        <v/>
      </c>
      <c r="HA20" s="157" t="str">
        <f t="shared" ref="HA20:HA51" si="152">IF(FT20=1,G20,"")</f>
        <v/>
      </c>
      <c r="HB20" s="157" t="str">
        <f t="shared" ref="HB20:HB51" si="153">IF(FU20=1,H20,"")</f>
        <v/>
      </c>
      <c r="HC20" s="157" t="str">
        <f t="shared" ref="HC20:HC51" si="154">IF(FV20=1,I20,"")</f>
        <v/>
      </c>
      <c r="HD20" s="157" t="str">
        <f t="shared" ref="HD20:HD51" si="155">IF(FW20=1,J20,"")</f>
        <v/>
      </c>
      <c r="HE20" s="157" t="str">
        <f t="shared" ref="HE20:HE51" si="156">IF(FX20=1,K20,"")</f>
        <v/>
      </c>
      <c r="HF20" s="157" t="str">
        <f t="shared" ref="HF20:HF51" si="157">IF(FY20=1,L20,"")</f>
        <v/>
      </c>
      <c r="HG20" s="157" t="str">
        <f t="shared" ref="HG20:HG51" si="158">IF(FZ20=1,M20,"")</f>
        <v/>
      </c>
      <c r="HH20" s="157" t="str">
        <f t="shared" ref="HH20:HH51" si="159">IF(GA20=1,N20,"")</f>
        <v/>
      </c>
      <c r="HI20" s="157" t="str">
        <f t="shared" ref="HI20:HI51" si="160">IF(GB20=1,O20,"")</f>
        <v/>
      </c>
      <c r="HJ20" s="157" t="str">
        <f t="shared" ref="HJ20:HJ51" si="161">IF(GC20=1,P20,"")</f>
        <v/>
      </c>
      <c r="HK20" s="157" t="str">
        <f t="shared" ref="HK20:HK51" si="162">IF(GD20=1,Q20,"")</f>
        <v/>
      </c>
      <c r="HL20" s="157" t="str">
        <f t="shared" ref="HL20:HL51" si="163">IF(GE20=1,R20,"")</f>
        <v/>
      </c>
      <c r="HM20" s="157" t="str">
        <f t="shared" ref="HM20:HM51" si="164">IF(GF20=1,S20,"")</f>
        <v/>
      </c>
      <c r="HN20" s="157" t="str">
        <f t="shared" ref="HN20:HN51" si="165">IF(GG20=1,T20,"")</f>
        <v/>
      </c>
      <c r="HO20" s="157" t="str">
        <f t="shared" ref="HO20:HO51" si="166">IF(GH20=1,U20,"")</f>
        <v/>
      </c>
      <c r="HP20" s="157" t="str">
        <f t="shared" ref="HP20:HP51" si="167">IF(GI20=1,V20,"")</f>
        <v/>
      </c>
      <c r="HQ20" s="157" t="str">
        <f t="shared" ref="HQ20:HQ51" si="168">IF(GJ20=1,W20,"")</f>
        <v/>
      </c>
      <c r="HR20" s="51" t="s">
        <v>12</v>
      </c>
      <c r="HS20" s="157" t="str">
        <f t="shared" ref="HS20:HS51" si="169">IF(GL20=1,Y20,"")</f>
        <v/>
      </c>
      <c r="HT20" s="157" t="str">
        <f t="shared" ref="HT20:HT51" si="170">IF(GM20=1,Z20,"")</f>
        <v/>
      </c>
      <c r="HU20" s="157" t="str">
        <f t="shared" ref="HU20:HU51" si="171">IF(GN20=1,AA20,"")</f>
        <v/>
      </c>
      <c r="HV20" s="51" t="s">
        <v>12</v>
      </c>
      <c r="HW20" s="157" t="str">
        <f t="shared" ref="HW20:HW51" si="172">IF(GP20=1,AC20,"")</f>
        <v/>
      </c>
      <c r="HX20" s="157" t="str">
        <f t="shared" ref="HX20:HX51" si="173">IF(GQ20=1,AD20,"")</f>
        <v/>
      </c>
      <c r="HY20" s="157" t="str">
        <f t="shared" ref="HY20:HY51" si="174">IF(GR20=1,AE20,"")</f>
        <v/>
      </c>
      <c r="HZ20" s="157" t="str">
        <f t="shared" ref="HZ20:HZ51" si="175">IF(GS20=1,AF20,"")</f>
        <v/>
      </c>
      <c r="IA20" s="158">
        <v>0</v>
      </c>
      <c r="IB20" s="501">
        <v>1897</v>
      </c>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t="s">
        <v>1</v>
      </c>
      <c r="JI20" s="501">
        <v>1897</v>
      </c>
      <c r="JJ20" s="4" t="str">
        <f t="shared" ref="JJ20:JJ51" si="176">IF(B20="T", 1, " ")</f>
        <v xml:space="preserve"> </v>
      </c>
      <c r="JK20" s="4" t="str">
        <f t="shared" ref="JK20:JK51" si="177">IF(C20="T", 1, " ")</f>
        <v xml:space="preserve"> </v>
      </c>
      <c r="JL20" s="4" t="str">
        <f t="shared" ref="JL20:JL51" si="178">IF(D20="T", 1, " ")</f>
        <v xml:space="preserve"> </v>
      </c>
      <c r="JM20" s="4" t="str">
        <f t="shared" ref="JM20:JM51" si="179">IF(E20="T", 1, " ")</f>
        <v xml:space="preserve"> </v>
      </c>
      <c r="JN20" s="4" t="str">
        <f t="shared" ref="JN20:JN51" si="180">IF(F20="T", 1, " ")</f>
        <v xml:space="preserve"> </v>
      </c>
      <c r="JO20" s="4" t="str">
        <f t="shared" ref="JO20:JO51" si="181">IF(G20="T", 1, " ")</f>
        <v xml:space="preserve"> </v>
      </c>
      <c r="JP20" s="4" t="str">
        <f t="shared" ref="JP20:JP51" si="182">IF(H20="T", 1, " ")</f>
        <v xml:space="preserve"> </v>
      </c>
      <c r="JQ20" s="4" t="str">
        <f t="shared" ref="JQ20:JQ51" si="183">IF(I20="T", 1, " ")</f>
        <v xml:space="preserve"> </v>
      </c>
      <c r="JR20" s="4" t="str">
        <f t="shared" ref="JR20:JR51" si="184">IF(J20="T", 1, " ")</f>
        <v xml:space="preserve"> </v>
      </c>
      <c r="JS20" s="4" t="str">
        <f t="shared" ref="JS20:JS51" si="185">IF(K20="T", 1, " ")</f>
        <v xml:space="preserve"> </v>
      </c>
      <c r="JT20" s="4" t="str">
        <f t="shared" ref="JT20:JT51" si="186">IF(L20="T", 1, " ")</f>
        <v xml:space="preserve"> </v>
      </c>
      <c r="JU20" s="4" t="str">
        <f t="shared" ref="JU20:JU51" si="187">IF(M20="T", 1, " ")</f>
        <v xml:space="preserve"> </v>
      </c>
      <c r="JV20" s="4" t="str">
        <f t="shared" ref="JV20:JV51" si="188">IF(N20="T", 1, " ")</f>
        <v xml:space="preserve"> </v>
      </c>
      <c r="JW20" s="4" t="str">
        <f t="shared" ref="JW20:JW51" si="189">IF(O20="T", 1, " ")</f>
        <v xml:space="preserve"> </v>
      </c>
      <c r="JX20" s="4" t="str">
        <f t="shared" ref="JX20:JX51" si="190">IF(P20="T", 1, " ")</f>
        <v xml:space="preserve"> </v>
      </c>
      <c r="JY20" s="4" t="str">
        <f t="shared" ref="JY20:JY51" si="191">IF(Q20="T", 1, " ")</f>
        <v xml:space="preserve"> </v>
      </c>
      <c r="JZ20" s="4" t="str">
        <f t="shared" ref="JZ20:JZ51" si="192">IF(R20="T", 1, " ")</f>
        <v xml:space="preserve"> </v>
      </c>
      <c r="KA20" s="4" t="str">
        <f t="shared" ref="KA20:KA51" si="193">IF(S20="T", 1, " ")</f>
        <v xml:space="preserve"> </v>
      </c>
      <c r="KB20" s="4" t="str">
        <f t="shared" ref="KB20:KB51" si="194">IF(T20="T", 1, " ")</f>
        <v xml:space="preserve"> </v>
      </c>
      <c r="KC20" s="4" t="str">
        <f t="shared" ref="KC20:KC51" si="195">IF(U20="T", 1, " ")</f>
        <v xml:space="preserve"> </v>
      </c>
      <c r="KD20" s="4" t="str">
        <f t="shared" ref="KD20:KD51" si="196">IF(V20="T", 1, " ")</f>
        <v xml:space="preserve"> </v>
      </c>
      <c r="KE20" s="4" t="str">
        <f t="shared" ref="KE20:KE51" si="197">IF(W20="T", 1, " ")</f>
        <v xml:space="preserve"> </v>
      </c>
      <c r="KG20" s="4" t="str">
        <f t="shared" ref="KG20:KG51" si="198">IF(Y20="T", 1, " ")</f>
        <v xml:space="preserve"> </v>
      </c>
      <c r="KH20" s="4" t="str">
        <f t="shared" ref="KH20:KH51" si="199">IF(Z20="T", 1, " ")</f>
        <v xml:space="preserve"> </v>
      </c>
      <c r="KI20" s="4" t="str">
        <f t="shared" ref="KI20:KI51" si="200">IF(AA20="T", 1, " ")</f>
        <v xml:space="preserve"> </v>
      </c>
      <c r="KK20" s="4" t="str">
        <f t="shared" ref="KK20:KK51" si="201">IF(AC20="T", 1, " ")</f>
        <v xml:space="preserve"> </v>
      </c>
      <c r="KL20" s="4" t="str">
        <f t="shared" ref="KL20:KL51" si="202">IF(AD20="T", 1, " ")</f>
        <v xml:space="preserve"> </v>
      </c>
      <c r="KM20" s="4" t="str">
        <f t="shared" ref="KM20:KM51" si="203">IF(AE20="T", 1, " ")</f>
        <v xml:space="preserve"> </v>
      </c>
      <c r="KN20" s="4" t="str">
        <f t="shared" ref="KN20:KN51" si="204">IF(AF20="T", 1, " ")</f>
        <v xml:space="preserve"> </v>
      </c>
      <c r="KO20" s="4">
        <f t="shared" ref="KO20:KO84" si="205">SUM(JJ20:KN20)</f>
        <v>0</v>
      </c>
      <c r="KP20" s="9">
        <f t="shared" ref="KP20:KP51" si="206">AG20</f>
        <v>0</v>
      </c>
    </row>
    <row r="21" spans="1:302">
      <c r="A21" s="3">
        <v>1898</v>
      </c>
      <c r="B21" s="6">
        <v>0</v>
      </c>
      <c r="C21" s="6" t="s">
        <v>60</v>
      </c>
      <c r="D21" s="6">
        <v>0</v>
      </c>
      <c r="E21" s="6" t="s">
        <v>60</v>
      </c>
      <c r="F21" s="6">
        <v>0</v>
      </c>
      <c r="G21" s="153">
        <v>0</v>
      </c>
      <c r="H21" s="6">
        <v>0</v>
      </c>
      <c r="I21" s="6">
        <v>0</v>
      </c>
      <c r="J21" s="6">
        <v>0</v>
      </c>
      <c r="K21" s="6">
        <v>0</v>
      </c>
      <c r="L21" s="153">
        <v>0</v>
      </c>
      <c r="M21" s="6">
        <v>0</v>
      </c>
      <c r="N21" s="6">
        <v>0</v>
      </c>
      <c r="O21" s="6">
        <v>0</v>
      </c>
      <c r="P21" s="6">
        <v>0</v>
      </c>
      <c r="Q21" s="153">
        <v>0</v>
      </c>
      <c r="R21" s="6">
        <v>0</v>
      </c>
      <c r="S21" s="6">
        <v>0</v>
      </c>
      <c r="T21" s="6">
        <v>0</v>
      </c>
      <c r="U21" s="6">
        <v>0</v>
      </c>
      <c r="V21" s="153">
        <v>0</v>
      </c>
      <c r="W21" s="6">
        <v>0</v>
      </c>
      <c r="X21" s="6">
        <v>0</v>
      </c>
      <c r="Y21" s="6">
        <v>0</v>
      </c>
      <c r="Z21" s="6">
        <v>0</v>
      </c>
      <c r="AA21" s="153">
        <v>0</v>
      </c>
      <c r="AB21" s="6">
        <v>0</v>
      </c>
      <c r="AC21" s="6">
        <v>0</v>
      </c>
      <c r="AD21" s="6">
        <v>0</v>
      </c>
      <c r="AE21" s="6">
        <v>0</v>
      </c>
      <c r="AF21" s="153">
        <v>0</v>
      </c>
      <c r="AG21" s="171" t="s">
        <v>264</v>
      </c>
      <c r="AH21" s="714">
        <f t="shared" ref="AH21:AH52" si="207">$KO21</f>
        <v>2</v>
      </c>
      <c r="AI21" s="617" t="s">
        <v>60</v>
      </c>
      <c r="AJ21" s="10">
        <f t="shared" ref="AJ21:AJ38" si="208">GT21</f>
        <v>0</v>
      </c>
      <c r="AK21" s="522" t="str">
        <f t="shared" ref="AK21:AK52" si="209">IF(AND(KO21&gt;0,KP21&lt;0.1),"Trace",KP21)</f>
        <v xml:space="preserve">T </v>
      </c>
      <c r="AL21" s="501">
        <v>1898</v>
      </c>
      <c r="AM21" s="501">
        <v>1898</v>
      </c>
      <c r="AN21" s="37" t="str">
        <f t="shared" si="1"/>
        <v/>
      </c>
      <c r="AO21" s="37" t="str">
        <f t="shared" si="2"/>
        <v/>
      </c>
      <c r="AP21" s="37" t="str">
        <f t="shared" si="3"/>
        <v/>
      </c>
      <c r="AQ21" s="37" t="str">
        <f t="shared" si="4"/>
        <v/>
      </c>
      <c r="AR21" s="37" t="str">
        <f t="shared" si="5"/>
        <v/>
      </c>
      <c r="AS21" s="37" t="str">
        <f t="shared" si="6"/>
        <v/>
      </c>
      <c r="AT21" s="37" t="str">
        <f t="shared" si="7"/>
        <v/>
      </c>
      <c r="AU21" s="37" t="str">
        <f t="shared" si="8"/>
        <v/>
      </c>
      <c r="AV21" s="37" t="str">
        <f t="shared" si="9"/>
        <v/>
      </c>
      <c r="AW21" s="37" t="str">
        <f t="shared" si="10"/>
        <v/>
      </c>
      <c r="AX21" s="37" t="str">
        <f t="shared" si="11"/>
        <v/>
      </c>
      <c r="AY21" s="37" t="str">
        <f t="shared" si="12"/>
        <v/>
      </c>
      <c r="AZ21" s="37" t="str">
        <f t="shared" si="13"/>
        <v/>
      </c>
      <c r="BA21" s="37" t="str">
        <f t="shared" si="14"/>
        <v/>
      </c>
      <c r="BB21" s="37" t="str">
        <f t="shared" si="15"/>
        <v/>
      </c>
      <c r="BC21" s="37" t="str">
        <f t="shared" si="16"/>
        <v/>
      </c>
      <c r="BD21" s="37" t="str">
        <f t="shared" si="17"/>
        <v/>
      </c>
      <c r="BE21" s="37" t="str">
        <f t="shared" si="18"/>
        <v/>
      </c>
      <c r="BF21" s="37" t="str">
        <f t="shared" si="19"/>
        <v/>
      </c>
      <c r="BG21" s="37" t="str">
        <f t="shared" si="20"/>
        <v/>
      </c>
      <c r="BH21" s="37" t="str">
        <f t="shared" si="21"/>
        <v/>
      </c>
      <c r="BI21" s="37" t="str">
        <f t="shared" si="22"/>
        <v/>
      </c>
      <c r="BJ21" s="37" t="str">
        <f t="shared" ref="BJ21:BJ52" si="210">IF(OR(X21="T",X21="M",X21=0,X21&lt;5),"",1)</f>
        <v/>
      </c>
      <c r="BK21" s="37" t="str">
        <f t="shared" si="23"/>
        <v/>
      </c>
      <c r="BL21" s="37" t="str">
        <f t="shared" si="24"/>
        <v/>
      </c>
      <c r="BM21" s="37" t="str">
        <f t="shared" si="25"/>
        <v/>
      </c>
      <c r="BN21" s="37" t="str">
        <f t="shared" ref="BN21:BN52" si="211">IF(OR(AB21="T",AB21="M",AB21=0,AB21&lt;5),"",1)</f>
        <v/>
      </c>
      <c r="BO21" s="37" t="str">
        <f t="shared" si="26"/>
        <v/>
      </c>
      <c r="BP21" s="37" t="str">
        <f t="shared" si="27"/>
        <v/>
      </c>
      <c r="BQ21" s="37" t="str">
        <f t="shared" si="28"/>
        <v/>
      </c>
      <c r="BR21" s="37" t="str">
        <f t="shared" si="29"/>
        <v/>
      </c>
      <c r="BS21" s="54">
        <f t="shared" ref="BS21:BS84" si="212">SUM(AN21:BQ21)</f>
        <v>0</v>
      </c>
      <c r="BT21" s="501">
        <v>1898</v>
      </c>
      <c r="BU21" s="58" t="str">
        <f t="shared" si="30"/>
        <v/>
      </c>
      <c r="BV21" s="58" t="str">
        <f t="shared" si="31"/>
        <v/>
      </c>
      <c r="BW21" s="58" t="str">
        <f t="shared" si="32"/>
        <v/>
      </c>
      <c r="BX21" s="58" t="str">
        <f t="shared" si="33"/>
        <v/>
      </c>
      <c r="BY21" s="58" t="str">
        <f t="shared" si="34"/>
        <v/>
      </c>
      <c r="BZ21" s="58" t="str">
        <f t="shared" si="35"/>
        <v/>
      </c>
      <c r="CA21" s="58" t="str">
        <f t="shared" si="36"/>
        <v/>
      </c>
      <c r="CB21" s="58" t="str">
        <f t="shared" si="37"/>
        <v/>
      </c>
      <c r="CC21" s="58" t="str">
        <f t="shared" si="38"/>
        <v/>
      </c>
      <c r="CD21" s="58" t="str">
        <f t="shared" si="39"/>
        <v/>
      </c>
      <c r="CE21" s="58" t="str">
        <f t="shared" si="40"/>
        <v/>
      </c>
      <c r="CF21" s="58" t="str">
        <f t="shared" si="41"/>
        <v/>
      </c>
      <c r="CG21" s="58" t="str">
        <f t="shared" si="42"/>
        <v/>
      </c>
      <c r="CH21" s="58" t="str">
        <f t="shared" si="43"/>
        <v/>
      </c>
      <c r="CI21" s="58" t="str">
        <f t="shared" si="44"/>
        <v/>
      </c>
      <c r="CJ21" s="58" t="str">
        <f t="shared" si="45"/>
        <v/>
      </c>
      <c r="CK21" s="58" t="str">
        <f t="shared" si="46"/>
        <v/>
      </c>
      <c r="CL21" s="58" t="str">
        <f t="shared" si="47"/>
        <v/>
      </c>
      <c r="CM21" s="58" t="str">
        <f t="shared" si="48"/>
        <v/>
      </c>
      <c r="CN21" s="58" t="str">
        <f t="shared" si="49"/>
        <v/>
      </c>
      <c r="CO21" s="58" t="str">
        <f t="shared" si="50"/>
        <v/>
      </c>
      <c r="CP21" s="58" t="str">
        <f t="shared" si="51"/>
        <v/>
      </c>
      <c r="CQ21" s="58" t="str">
        <f t="shared" si="52"/>
        <v/>
      </c>
      <c r="CR21" s="58" t="str">
        <f t="shared" si="53"/>
        <v/>
      </c>
      <c r="CS21" s="58" t="str">
        <f t="shared" si="54"/>
        <v/>
      </c>
      <c r="CT21" s="58" t="str">
        <f t="shared" si="55"/>
        <v/>
      </c>
      <c r="CU21" s="58" t="str">
        <f t="shared" ref="CU21:CU52" si="213">IF(BN21=1,$BT21,"")</f>
        <v/>
      </c>
      <c r="CV21" s="58" t="str">
        <f t="shared" si="56"/>
        <v/>
      </c>
      <c r="CW21" s="58" t="str">
        <f t="shared" si="57"/>
        <v/>
      </c>
      <c r="CX21" s="58" t="str">
        <f t="shared" si="58"/>
        <v/>
      </c>
      <c r="CY21" s="58" t="str">
        <f t="shared" si="59"/>
        <v/>
      </c>
      <c r="CZ21" s="58">
        <f t="shared" ref="CZ21:CZ84" si="214">COUNT(BU21:CY21)</f>
        <v>0</v>
      </c>
      <c r="DA21" s="501">
        <v>1898</v>
      </c>
      <c r="DB21" s="17" t="str">
        <f t="shared" si="60"/>
        <v/>
      </c>
      <c r="DC21" s="17" t="str">
        <f t="shared" si="61"/>
        <v/>
      </c>
      <c r="DD21" s="17" t="str">
        <f t="shared" si="62"/>
        <v/>
      </c>
      <c r="DE21" s="17" t="str">
        <f t="shared" si="63"/>
        <v/>
      </c>
      <c r="DF21" s="17" t="str">
        <f t="shared" si="64"/>
        <v/>
      </c>
      <c r="DG21" s="17" t="str">
        <f t="shared" si="65"/>
        <v/>
      </c>
      <c r="DH21" s="17" t="str">
        <f t="shared" si="66"/>
        <v/>
      </c>
      <c r="DI21" s="17" t="str">
        <f t="shared" si="67"/>
        <v/>
      </c>
      <c r="DJ21" s="17" t="str">
        <f t="shared" si="68"/>
        <v/>
      </c>
      <c r="DK21" s="17" t="str">
        <f t="shared" si="69"/>
        <v/>
      </c>
      <c r="DL21" s="17" t="str">
        <f t="shared" si="70"/>
        <v/>
      </c>
      <c r="DM21" s="17" t="str">
        <f t="shared" si="71"/>
        <v/>
      </c>
      <c r="DN21" s="17" t="str">
        <f t="shared" si="72"/>
        <v/>
      </c>
      <c r="DO21" s="17" t="str">
        <f t="shared" si="73"/>
        <v/>
      </c>
      <c r="DP21" s="17" t="str">
        <f t="shared" si="74"/>
        <v/>
      </c>
      <c r="DQ21" s="17" t="str">
        <f t="shared" si="75"/>
        <v/>
      </c>
      <c r="DR21" s="17" t="str">
        <f t="shared" si="76"/>
        <v/>
      </c>
      <c r="DS21" s="17" t="str">
        <f t="shared" si="77"/>
        <v/>
      </c>
      <c r="DT21" s="17" t="str">
        <f t="shared" si="78"/>
        <v/>
      </c>
      <c r="DU21" s="17" t="str">
        <f t="shared" si="79"/>
        <v/>
      </c>
      <c r="DV21" s="17" t="str">
        <f t="shared" si="80"/>
        <v/>
      </c>
      <c r="DW21" s="17" t="str">
        <f t="shared" si="81"/>
        <v/>
      </c>
      <c r="DX21" s="17" t="str">
        <f t="shared" ref="DX21:DX52" si="215">IF(X21=X$157,$A21,"")</f>
        <v/>
      </c>
      <c r="DY21" s="17" t="str">
        <f t="shared" si="82"/>
        <v/>
      </c>
      <c r="DZ21" s="17" t="str">
        <f t="shared" si="83"/>
        <v/>
      </c>
      <c r="EA21" s="17" t="str">
        <f t="shared" si="84"/>
        <v/>
      </c>
      <c r="EB21" s="4"/>
      <c r="EC21" s="17" t="str">
        <f t="shared" si="85"/>
        <v/>
      </c>
      <c r="ED21" s="17" t="str">
        <f t="shared" si="86"/>
        <v/>
      </c>
      <c r="EE21" s="17" t="str">
        <f t="shared" si="87"/>
        <v/>
      </c>
      <c r="EF21" s="17" t="str">
        <f t="shared" si="88"/>
        <v/>
      </c>
      <c r="EG21" s="3">
        <v>1898</v>
      </c>
      <c r="EH21" s="37" t="str">
        <f t="shared" si="89"/>
        <v xml:space="preserve"> </v>
      </c>
      <c r="EI21" s="37" t="str">
        <f t="shared" si="90"/>
        <v xml:space="preserve"> </v>
      </c>
      <c r="EJ21" s="37" t="str">
        <f t="shared" si="91"/>
        <v xml:space="preserve"> </v>
      </c>
      <c r="EK21" s="37" t="str">
        <f t="shared" si="92"/>
        <v xml:space="preserve"> </v>
      </c>
      <c r="EL21" s="37" t="str">
        <f t="shared" si="93"/>
        <v xml:space="preserve"> </v>
      </c>
      <c r="EM21" s="37" t="str">
        <f t="shared" si="94"/>
        <v xml:space="preserve"> </v>
      </c>
      <c r="EN21" s="37" t="str">
        <f t="shared" si="95"/>
        <v xml:space="preserve"> </v>
      </c>
      <c r="EO21" s="37" t="str">
        <f t="shared" si="96"/>
        <v xml:space="preserve"> </v>
      </c>
      <c r="EP21" s="37" t="str">
        <f t="shared" si="97"/>
        <v xml:space="preserve"> </v>
      </c>
      <c r="EQ21" s="37" t="str">
        <f t="shared" si="98"/>
        <v xml:space="preserve"> </v>
      </c>
      <c r="ER21" s="37" t="str">
        <f t="shared" si="99"/>
        <v xml:space="preserve"> </v>
      </c>
      <c r="ES21" s="37" t="str">
        <f t="shared" si="100"/>
        <v xml:space="preserve"> </v>
      </c>
      <c r="ET21" s="37" t="str">
        <f t="shared" si="101"/>
        <v xml:space="preserve"> </v>
      </c>
      <c r="EU21" s="37" t="str">
        <f t="shared" si="102"/>
        <v xml:space="preserve"> </v>
      </c>
      <c r="EV21" s="37" t="str">
        <f t="shared" si="103"/>
        <v xml:space="preserve"> </v>
      </c>
      <c r="EW21" s="37" t="str">
        <f t="shared" si="104"/>
        <v xml:space="preserve"> </v>
      </c>
      <c r="EX21" s="37" t="str">
        <f t="shared" si="105"/>
        <v xml:space="preserve"> </v>
      </c>
      <c r="EY21" s="37" t="str">
        <f t="shared" si="106"/>
        <v xml:space="preserve"> </v>
      </c>
      <c r="EZ21" s="37" t="str">
        <f t="shared" si="107"/>
        <v xml:space="preserve"> </v>
      </c>
      <c r="FA21" s="37" t="str">
        <f t="shared" si="108"/>
        <v xml:space="preserve"> </v>
      </c>
      <c r="FB21" s="37" t="str">
        <f t="shared" si="109"/>
        <v xml:space="preserve"> </v>
      </c>
      <c r="FC21" s="37" t="str">
        <f t="shared" si="110"/>
        <v xml:space="preserve"> </v>
      </c>
      <c r="FD21" s="37" t="str">
        <f t="shared" ref="FD21:FD52" si="216">IF(OR(X21="T",X21="M",X21=0,X21&lt;0.01)," ",1)</f>
        <v xml:space="preserve"> </v>
      </c>
      <c r="FE21" s="37" t="str">
        <f t="shared" si="111"/>
        <v xml:space="preserve"> </v>
      </c>
      <c r="FF21" s="37" t="str">
        <f t="shared" si="112"/>
        <v xml:space="preserve"> </v>
      </c>
      <c r="FG21" s="37" t="str">
        <f t="shared" si="113"/>
        <v xml:space="preserve"> </v>
      </c>
      <c r="FH21" s="37" t="str">
        <f t="shared" ref="FH21:FH52" si="217">IF(OR(AB21="T",AB21="M",AB21=0,AB21&lt;0.01)," ",1)</f>
        <v xml:space="preserve"> </v>
      </c>
      <c r="FI21" s="37" t="str">
        <f t="shared" si="114"/>
        <v xml:space="preserve"> </v>
      </c>
      <c r="FJ21" s="37" t="str">
        <f t="shared" si="115"/>
        <v xml:space="preserve"> </v>
      </c>
      <c r="FK21" s="37" t="str">
        <f t="shared" si="116"/>
        <v xml:space="preserve"> </v>
      </c>
      <c r="FL21" s="37" t="str">
        <f t="shared" si="117"/>
        <v xml:space="preserve"> </v>
      </c>
      <c r="FM21" s="64">
        <f>SUM(EH21:FL21)</f>
        <v>0</v>
      </c>
      <c r="FN21" s="3">
        <v>1898</v>
      </c>
      <c r="FO21" s="37" t="str">
        <f t="shared" si="118"/>
        <v xml:space="preserve"> </v>
      </c>
      <c r="FP21" s="37" t="str">
        <f t="shared" si="119"/>
        <v xml:space="preserve"> </v>
      </c>
      <c r="FQ21" s="37" t="str">
        <f t="shared" si="120"/>
        <v xml:space="preserve"> </v>
      </c>
      <c r="FR21" s="37" t="str">
        <f t="shared" si="121"/>
        <v xml:space="preserve"> </v>
      </c>
      <c r="FS21" s="37" t="str">
        <f t="shared" si="122"/>
        <v xml:space="preserve"> </v>
      </c>
      <c r="FT21" s="37" t="str">
        <f t="shared" si="123"/>
        <v xml:space="preserve"> </v>
      </c>
      <c r="FU21" s="37" t="str">
        <f t="shared" si="124"/>
        <v xml:space="preserve"> </v>
      </c>
      <c r="FV21" s="37" t="str">
        <f t="shared" si="125"/>
        <v xml:space="preserve"> </v>
      </c>
      <c r="FW21" s="37" t="str">
        <f t="shared" si="126"/>
        <v xml:space="preserve"> </v>
      </c>
      <c r="FX21" s="37" t="str">
        <f t="shared" si="127"/>
        <v xml:space="preserve"> </v>
      </c>
      <c r="FY21" s="37" t="str">
        <f t="shared" si="128"/>
        <v xml:space="preserve"> </v>
      </c>
      <c r="FZ21" s="37" t="str">
        <f t="shared" si="129"/>
        <v xml:space="preserve"> </v>
      </c>
      <c r="GA21" s="37" t="str">
        <f t="shared" si="130"/>
        <v xml:space="preserve"> </v>
      </c>
      <c r="GB21" s="37" t="str">
        <f t="shared" si="131"/>
        <v xml:space="preserve"> </v>
      </c>
      <c r="GC21" s="37" t="str">
        <f t="shared" si="132"/>
        <v xml:space="preserve"> </v>
      </c>
      <c r="GD21" s="37" t="str">
        <f t="shared" si="133"/>
        <v xml:space="preserve"> </v>
      </c>
      <c r="GE21" s="37" t="str">
        <f t="shared" si="134"/>
        <v xml:space="preserve"> </v>
      </c>
      <c r="GF21" s="37" t="str">
        <f t="shared" si="135"/>
        <v xml:space="preserve"> </v>
      </c>
      <c r="GG21" s="37" t="str">
        <f t="shared" si="136"/>
        <v xml:space="preserve"> </v>
      </c>
      <c r="GH21" s="37" t="str">
        <f t="shared" si="137"/>
        <v xml:space="preserve"> </v>
      </c>
      <c r="GI21" s="37" t="str">
        <f t="shared" si="138"/>
        <v xml:space="preserve"> </v>
      </c>
      <c r="GJ21" s="37" t="str">
        <f t="shared" si="139"/>
        <v xml:space="preserve"> </v>
      </c>
      <c r="GK21" s="37" t="str">
        <f t="shared" ref="GK21:GK52" si="218">IF(OR(X21="T",X21="M",X21=0,X21&lt;0.01)," ",1)</f>
        <v xml:space="preserve"> </v>
      </c>
      <c r="GL21" s="37" t="str">
        <f t="shared" si="140"/>
        <v xml:space="preserve"> </v>
      </c>
      <c r="GM21" s="37" t="str">
        <f t="shared" si="141"/>
        <v xml:space="preserve"> </v>
      </c>
      <c r="GN21" s="37" t="str">
        <f t="shared" si="142"/>
        <v xml:space="preserve"> </v>
      </c>
      <c r="GO21" s="37" t="str">
        <f t="shared" ref="GO21:GO52" si="219">IF(OR(AB21="T",AB21="M",AB21=0,AB21&lt;0.01)," ",1)</f>
        <v xml:space="preserve"> </v>
      </c>
      <c r="GP21" s="37" t="str">
        <f t="shared" si="143"/>
        <v xml:space="preserve"> </v>
      </c>
      <c r="GQ21" s="37" t="str">
        <f t="shared" si="144"/>
        <v xml:space="preserve"> </v>
      </c>
      <c r="GR21" s="37" t="str">
        <f t="shared" si="145"/>
        <v xml:space="preserve"> </v>
      </c>
      <c r="GS21" s="37" t="str">
        <f t="shared" si="146"/>
        <v xml:space="preserve"> </v>
      </c>
      <c r="GT21" s="64">
        <v>0</v>
      </c>
      <c r="GU21" s="501">
        <v>1898</v>
      </c>
      <c r="GV21" s="157" t="str">
        <f t="shared" si="147"/>
        <v/>
      </c>
      <c r="GW21" s="157" t="str">
        <f t="shared" si="148"/>
        <v/>
      </c>
      <c r="GX21" s="157" t="str">
        <f t="shared" si="149"/>
        <v/>
      </c>
      <c r="GY21" s="157" t="str">
        <f t="shared" si="150"/>
        <v/>
      </c>
      <c r="GZ21" s="157" t="str">
        <f t="shared" si="151"/>
        <v/>
      </c>
      <c r="HA21" s="157" t="str">
        <f t="shared" si="152"/>
        <v/>
      </c>
      <c r="HB21" s="157" t="str">
        <f t="shared" si="153"/>
        <v/>
      </c>
      <c r="HC21" s="157" t="str">
        <f t="shared" si="154"/>
        <v/>
      </c>
      <c r="HD21" s="157" t="str">
        <f t="shared" si="155"/>
        <v/>
      </c>
      <c r="HE21" s="157" t="str">
        <f t="shared" si="156"/>
        <v/>
      </c>
      <c r="HF21" s="157" t="str">
        <f t="shared" si="157"/>
        <v/>
      </c>
      <c r="HG21" s="157" t="str">
        <f t="shared" si="158"/>
        <v/>
      </c>
      <c r="HH21" s="157" t="str">
        <f t="shared" si="159"/>
        <v/>
      </c>
      <c r="HI21" s="157" t="str">
        <f t="shared" si="160"/>
        <v/>
      </c>
      <c r="HJ21" s="157" t="str">
        <f t="shared" si="161"/>
        <v/>
      </c>
      <c r="HK21" s="157" t="str">
        <f t="shared" si="162"/>
        <v/>
      </c>
      <c r="HL21" s="157" t="str">
        <f t="shared" si="163"/>
        <v/>
      </c>
      <c r="HM21" s="157" t="str">
        <f t="shared" si="164"/>
        <v/>
      </c>
      <c r="HN21" s="157" t="str">
        <f t="shared" si="165"/>
        <v/>
      </c>
      <c r="HO21" s="157" t="str">
        <f t="shared" si="166"/>
        <v/>
      </c>
      <c r="HP21" s="157" t="str">
        <f t="shared" si="167"/>
        <v/>
      </c>
      <c r="HQ21" s="157" t="str">
        <f t="shared" si="168"/>
        <v/>
      </c>
      <c r="HR21" s="157" t="str">
        <f t="shared" ref="HR21:HR52" si="220">IF(GK21=1,X21,"")</f>
        <v/>
      </c>
      <c r="HS21" s="157" t="str">
        <f t="shared" si="169"/>
        <v/>
      </c>
      <c r="HT21" s="157" t="str">
        <f t="shared" si="170"/>
        <v/>
      </c>
      <c r="HU21" s="157" t="str">
        <f t="shared" si="171"/>
        <v/>
      </c>
      <c r="HV21" s="157" t="str">
        <f t="shared" ref="HV21:HV52" si="221">IF(GO21=1,AB21,"")</f>
        <v/>
      </c>
      <c r="HW21" s="157" t="str">
        <f t="shared" si="172"/>
        <v/>
      </c>
      <c r="HX21" s="157" t="str">
        <f t="shared" si="173"/>
        <v/>
      </c>
      <c r="HY21" s="157" t="str">
        <f t="shared" si="174"/>
        <v/>
      </c>
      <c r="HZ21" s="157" t="str">
        <f t="shared" si="175"/>
        <v/>
      </c>
      <c r="IA21" s="158">
        <f t="shared" ref="IA21:IA51" si="222">SUM(GV21:HZ21)</f>
        <v>0</v>
      </c>
      <c r="IB21" s="501">
        <v>1898</v>
      </c>
      <c r="IC21" s="4" t="str">
        <f t="shared" ref="IC21:IC52" si="223">IF(OR(B21="M",B21=0)," ",1)</f>
        <v xml:space="preserve"> </v>
      </c>
      <c r="ID21" s="4">
        <f t="shared" ref="ID21:ID52" si="224">IF(OR(C21="M",C21=0)," ",1)</f>
        <v>1</v>
      </c>
      <c r="IE21" s="4" t="str">
        <f t="shared" ref="IE21:IE52" si="225">IF(OR(D21="M",D21=0)," ",1)</f>
        <v xml:space="preserve"> </v>
      </c>
      <c r="IF21" s="4">
        <f t="shared" ref="IF21:IF52" si="226">IF(OR(E21="M",E21=0)," ",1)</f>
        <v>1</v>
      </c>
      <c r="IG21" s="4" t="str">
        <f t="shared" ref="IG21:IG52" si="227">IF(OR(F21="M",F21=0)," ",1)</f>
        <v xml:space="preserve"> </v>
      </c>
      <c r="IH21" s="4" t="str">
        <f t="shared" ref="IH21:IH52" si="228">IF(OR(G21="M",G21=0)," ",1)</f>
        <v xml:space="preserve"> </v>
      </c>
      <c r="II21" s="4" t="str">
        <f t="shared" ref="II21:II52" si="229">IF(OR(H21="M",H21=0)," ",1)</f>
        <v xml:space="preserve"> </v>
      </c>
      <c r="IJ21" s="4" t="str">
        <f t="shared" ref="IJ21:IJ52" si="230">IF(OR(I21="M",I21=0)," ",1)</f>
        <v xml:space="preserve"> </v>
      </c>
      <c r="IK21" s="4" t="str">
        <f t="shared" ref="IK21:IK52" si="231">IF(OR(J21="M",J21=0)," ",1)</f>
        <v xml:space="preserve"> </v>
      </c>
      <c r="IL21" s="4" t="str">
        <f t="shared" ref="IL21:IL52" si="232">IF(OR(K21="M",K21=0)," ",1)</f>
        <v xml:space="preserve"> </v>
      </c>
      <c r="IM21" s="4" t="str">
        <f t="shared" ref="IM21:IM52" si="233">IF(OR(L21="M",L21=0)," ",1)</f>
        <v xml:space="preserve"> </v>
      </c>
      <c r="IN21" s="4" t="str">
        <f t="shared" ref="IN21:IN52" si="234">IF(OR(M21="M",M21=0)," ",1)</f>
        <v xml:space="preserve"> </v>
      </c>
      <c r="IO21" s="4" t="str">
        <f t="shared" ref="IO21:IO52" si="235">IF(OR(N21="M",N21=0)," ",1)</f>
        <v xml:space="preserve"> </v>
      </c>
      <c r="IP21" s="4" t="str">
        <f t="shared" ref="IP21:IP52" si="236">IF(OR(O21="M",O21=0)," ",1)</f>
        <v xml:space="preserve"> </v>
      </c>
      <c r="IQ21" s="4" t="str">
        <f t="shared" ref="IQ21:IQ52" si="237">IF(OR(P21="M",P21=0)," ",1)</f>
        <v xml:space="preserve"> </v>
      </c>
      <c r="IR21" s="4" t="str">
        <f t="shared" ref="IR21:IR52" si="238">IF(OR(Q21="M",Q21=0)," ",1)</f>
        <v xml:space="preserve"> </v>
      </c>
      <c r="IS21" s="4" t="str">
        <f t="shared" ref="IS21:IS52" si="239">IF(OR(R21="M",R21=0)," ",1)</f>
        <v xml:space="preserve"> </v>
      </c>
      <c r="IT21" s="4" t="str">
        <f t="shared" ref="IT21:IT52" si="240">IF(OR(S21="M",S21=0)," ",1)</f>
        <v xml:space="preserve"> </v>
      </c>
      <c r="IU21" s="4" t="str">
        <f t="shared" ref="IU21:IU52" si="241">IF(OR(T21="M",T21=0)," ",1)</f>
        <v xml:space="preserve"> </v>
      </c>
      <c r="IV21" s="4" t="str">
        <f t="shared" ref="IV21:IV52" si="242">IF(OR(U21="M",U21=0)," ",1)</f>
        <v xml:space="preserve"> </v>
      </c>
      <c r="IW21" s="4" t="str">
        <f t="shared" ref="IW21:IW52" si="243">IF(OR(V21="M",V21=0)," ",1)</f>
        <v xml:space="preserve"> </v>
      </c>
      <c r="IX21" s="4" t="str">
        <f t="shared" ref="IX21:IX52" si="244">IF(OR(W21="M",W21=0)," ",1)</f>
        <v xml:space="preserve"> </v>
      </c>
      <c r="IY21" s="4" t="str">
        <f t="shared" ref="IY21:IY52" si="245">IF(OR(X21="M",X21=0)," ",1)</f>
        <v xml:space="preserve"> </v>
      </c>
      <c r="IZ21" s="4" t="str">
        <f t="shared" ref="IZ21:IZ52" si="246">IF(OR(Y21="M",Y21=0)," ",1)</f>
        <v xml:space="preserve"> </v>
      </c>
      <c r="JA21" s="4" t="str">
        <f t="shared" ref="JA21:JA52" si="247">IF(OR(Z21="M",Z21=0)," ",1)</f>
        <v xml:space="preserve"> </v>
      </c>
      <c r="JB21" s="4" t="str">
        <f t="shared" ref="JB21:JB52" si="248">IF(OR(AA21="M",AA21=0)," ",1)</f>
        <v xml:space="preserve"> </v>
      </c>
      <c r="JC21" s="4" t="str">
        <f t="shared" ref="JC21:JC52" si="249">IF(OR(AB21="M",AB21=0)," ",1)</f>
        <v xml:space="preserve"> </v>
      </c>
      <c r="JD21" s="4" t="str">
        <f t="shared" ref="JD21:JD52" si="250">IF(OR(AC21="M",AC21=0)," ",1)</f>
        <v xml:space="preserve"> </v>
      </c>
      <c r="JE21" s="4" t="str">
        <f t="shared" ref="JE21:JE52" si="251">IF(OR(AD21="M",AD21=0)," ",1)</f>
        <v xml:space="preserve"> </v>
      </c>
      <c r="JF21" s="4" t="str">
        <f t="shared" ref="JF21:JF52" si="252">IF(OR(AE21="M",AE21=0)," ",1)</f>
        <v xml:space="preserve"> </v>
      </c>
      <c r="JG21" s="4" t="str">
        <f t="shared" ref="JG21:JG52" si="253">IF(OR(AF21="M",AF21=0)," ",1)</f>
        <v xml:space="preserve"> </v>
      </c>
      <c r="JH21" s="4">
        <f>SUM(IC21:JG21)</f>
        <v>2</v>
      </c>
      <c r="JI21" s="501">
        <v>1898</v>
      </c>
      <c r="JJ21" s="4" t="str">
        <f t="shared" si="176"/>
        <v xml:space="preserve"> </v>
      </c>
      <c r="JK21" s="4">
        <f t="shared" si="177"/>
        <v>1</v>
      </c>
      <c r="JL21" s="4" t="str">
        <f t="shared" si="178"/>
        <v xml:space="preserve"> </v>
      </c>
      <c r="JM21" s="4">
        <f t="shared" si="179"/>
        <v>1</v>
      </c>
      <c r="JN21" s="4" t="str">
        <f t="shared" si="180"/>
        <v xml:space="preserve"> </v>
      </c>
      <c r="JO21" s="4" t="str">
        <f t="shared" si="181"/>
        <v xml:space="preserve"> </v>
      </c>
      <c r="JP21" s="4" t="str">
        <f t="shared" si="182"/>
        <v xml:space="preserve"> </v>
      </c>
      <c r="JQ21" s="4" t="str">
        <f t="shared" si="183"/>
        <v xml:space="preserve"> </v>
      </c>
      <c r="JR21" s="4" t="str">
        <f t="shared" si="184"/>
        <v xml:space="preserve"> </v>
      </c>
      <c r="JS21" s="4" t="str">
        <f t="shared" si="185"/>
        <v xml:space="preserve"> </v>
      </c>
      <c r="JT21" s="4" t="str">
        <f t="shared" si="186"/>
        <v xml:space="preserve"> </v>
      </c>
      <c r="JU21" s="4" t="str">
        <f t="shared" si="187"/>
        <v xml:space="preserve"> </v>
      </c>
      <c r="JV21" s="4" t="str">
        <f t="shared" si="188"/>
        <v xml:space="preserve"> </v>
      </c>
      <c r="JW21" s="4" t="str">
        <f t="shared" si="189"/>
        <v xml:space="preserve"> </v>
      </c>
      <c r="JX21" s="4" t="str">
        <f t="shared" si="190"/>
        <v xml:space="preserve"> </v>
      </c>
      <c r="JY21" s="4" t="str">
        <f t="shared" si="191"/>
        <v xml:space="preserve"> </v>
      </c>
      <c r="JZ21" s="4" t="str">
        <f t="shared" si="192"/>
        <v xml:space="preserve"> </v>
      </c>
      <c r="KA21" s="4" t="str">
        <f t="shared" si="193"/>
        <v xml:space="preserve"> </v>
      </c>
      <c r="KB21" s="4" t="str">
        <f t="shared" si="194"/>
        <v xml:space="preserve"> </v>
      </c>
      <c r="KC21" s="4" t="str">
        <f t="shared" si="195"/>
        <v xml:space="preserve"> </v>
      </c>
      <c r="KD21" s="4" t="str">
        <f t="shared" si="196"/>
        <v xml:space="preserve"> </v>
      </c>
      <c r="KE21" s="4" t="str">
        <f t="shared" si="197"/>
        <v xml:space="preserve"> </v>
      </c>
      <c r="KF21" s="4" t="str">
        <f t="shared" ref="KF21:KF52" si="254">IF(X21="T", 1, " ")</f>
        <v xml:space="preserve"> </v>
      </c>
      <c r="KG21" s="4" t="str">
        <f t="shared" si="198"/>
        <v xml:space="preserve"> </v>
      </c>
      <c r="KH21" s="4" t="str">
        <f t="shared" si="199"/>
        <v xml:space="preserve"> </v>
      </c>
      <c r="KI21" s="4" t="str">
        <f t="shared" si="200"/>
        <v xml:space="preserve"> </v>
      </c>
      <c r="KK21" s="4" t="str">
        <f t="shared" si="201"/>
        <v xml:space="preserve"> </v>
      </c>
      <c r="KL21" s="4" t="str">
        <f t="shared" si="202"/>
        <v xml:space="preserve"> </v>
      </c>
      <c r="KM21" s="4" t="str">
        <f t="shared" si="203"/>
        <v xml:space="preserve"> </v>
      </c>
      <c r="KN21" s="4" t="str">
        <f t="shared" si="204"/>
        <v xml:space="preserve"> </v>
      </c>
      <c r="KO21" s="4">
        <f t="shared" si="205"/>
        <v>2</v>
      </c>
      <c r="KP21" s="9" t="str">
        <f t="shared" si="206"/>
        <v xml:space="preserve">T </v>
      </c>
    </row>
    <row r="22" spans="1:302">
      <c r="A22" s="3">
        <v>1899</v>
      </c>
      <c r="B22" s="6">
        <v>0</v>
      </c>
      <c r="C22" s="6">
        <v>0</v>
      </c>
      <c r="D22" s="6">
        <v>0</v>
      </c>
      <c r="E22" s="6">
        <v>0</v>
      </c>
      <c r="F22" s="6">
        <v>0</v>
      </c>
      <c r="G22" s="153">
        <v>0</v>
      </c>
      <c r="H22" s="6">
        <v>5</v>
      </c>
      <c r="I22" s="6">
        <v>0</v>
      </c>
      <c r="J22" s="6">
        <v>0</v>
      </c>
      <c r="K22" s="6">
        <v>0</v>
      </c>
      <c r="L22" s="153">
        <v>0</v>
      </c>
      <c r="M22" s="6">
        <v>0</v>
      </c>
      <c r="N22" s="6">
        <v>0</v>
      </c>
      <c r="O22" s="6">
        <v>0</v>
      </c>
      <c r="P22" s="6">
        <v>0</v>
      </c>
      <c r="Q22" s="153">
        <v>0</v>
      </c>
      <c r="R22" s="6">
        <v>0</v>
      </c>
      <c r="S22" s="6">
        <v>0</v>
      </c>
      <c r="T22" s="6">
        <v>0</v>
      </c>
      <c r="U22" s="6">
        <v>0</v>
      </c>
      <c r="V22" s="153">
        <v>0</v>
      </c>
      <c r="W22" s="6">
        <v>0</v>
      </c>
      <c r="X22" s="6">
        <v>0</v>
      </c>
      <c r="Y22" s="6">
        <v>0</v>
      </c>
      <c r="Z22" s="6">
        <v>0</v>
      </c>
      <c r="AA22" s="153">
        <v>0</v>
      </c>
      <c r="AB22" s="6">
        <v>0</v>
      </c>
      <c r="AC22" s="6">
        <v>0</v>
      </c>
      <c r="AD22" s="6">
        <v>0</v>
      </c>
      <c r="AE22" s="6">
        <v>0</v>
      </c>
      <c r="AF22" s="153">
        <v>0</v>
      </c>
      <c r="AG22" s="171">
        <f t="shared" ref="AG22:AG85" si="255">SUM(B22:AF22)</f>
        <v>5</v>
      </c>
      <c r="AH22" s="714">
        <f t="shared" si="207"/>
        <v>0</v>
      </c>
      <c r="AI22" s="617">
        <f t="shared" ref="AI22:AI51" si="256">IF(AG22="T","T",(MAX(B22:AF22)))</f>
        <v>5</v>
      </c>
      <c r="AJ22" s="10">
        <f t="shared" si="208"/>
        <v>1</v>
      </c>
      <c r="AK22" s="522">
        <f t="shared" si="209"/>
        <v>5</v>
      </c>
      <c r="AL22" s="700">
        <v>1899</v>
      </c>
      <c r="AM22" s="501">
        <v>1899</v>
      </c>
      <c r="AN22" s="37" t="str">
        <f t="shared" si="1"/>
        <v/>
      </c>
      <c r="AO22" s="37" t="str">
        <f t="shared" si="2"/>
        <v/>
      </c>
      <c r="AP22" s="37" t="str">
        <f t="shared" si="3"/>
        <v/>
      </c>
      <c r="AQ22" s="37" t="str">
        <f t="shared" si="4"/>
        <v/>
      </c>
      <c r="AR22" s="37" t="str">
        <f t="shared" si="5"/>
        <v/>
      </c>
      <c r="AS22" s="37" t="str">
        <f t="shared" si="6"/>
        <v/>
      </c>
      <c r="AT22" s="37">
        <f t="shared" si="7"/>
        <v>1</v>
      </c>
      <c r="AU22" s="37" t="str">
        <f t="shared" si="8"/>
        <v/>
      </c>
      <c r="AV22" s="37" t="str">
        <f t="shared" si="9"/>
        <v/>
      </c>
      <c r="AW22" s="37" t="str">
        <f t="shared" si="10"/>
        <v/>
      </c>
      <c r="AX22" s="37" t="str">
        <f t="shared" si="11"/>
        <v/>
      </c>
      <c r="AY22" s="37" t="str">
        <f t="shared" si="12"/>
        <v/>
      </c>
      <c r="AZ22" s="37" t="str">
        <f t="shared" si="13"/>
        <v/>
      </c>
      <c r="BA22" s="37" t="str">
        <f t="shared" si="14"/>
        <v/>
      </c>
      <c r="BB22" s="37" t="str">
        <f t="shared" si="15"/>
        <v/>
      </c>
      <c r="BC22" s="37" t="str">
        <f t="shared" si="16"/>
        <v/>
      </c>
      <c r="BD22" s="37" t="str">
        <f t="shared" si="17"/>
        <v/>
      </c>
      <c r="BE22" s="37" t="str">
        <f t="shared" si="18"/>
        <v/>
      </c>
      <c r="BF22" s="37" t="str">
        <f t="shared" si="19"/>
        <v/>
      </c>
      <c r="BG22" s="37" t="str">
        <f t="shared" si="20"/>
        <v/>
      </c>
      <c r="BH22" s="37" t="str">
        <f t="shared" si="21"/>
        <v/>
      </c>
      <c r="BI22" s="37" t="str">
        <f t="shared" si="22"/>
        <v/>
      </c>
      <c r="BJ22" s="37" t="str">
        <f t="shared" si="210"/>
        <v/>
      </c>
      <c r="BK22" s="37" t="str">
        <f t="shared" si="23"/>
        <v/>
      </c>
      <c r="BL22" s="37" t="str">
        <f t="shared" si="24"/>
        <v/>
      </c>
      <c r="BM22" s="37" t="str">
        <f t="shared" si="25"/>
        <v/>
      </c>
      <c r="BN22" s="37" t="str">
        <f t="shared" si="211"/>
        <v/>
      </c>
      <c r="BO22" s="37" t="str">
        <f t="shared" si="26"/>
        <v/>
      </c>
      <c r="BP22" s="37" t="str">
        <f t="shared" si="27"/>
        <v/>
      </c>
      <c r="BQ22" s="37" t="str">
        <f t="shared" si="28"/>
        <v/>
      </c>
      <c r="BR22" s="37" t="str">
        <f t="shared" si="29"/>
        <v/>
      </c>
      <c r="BS22" s="54">
        <f t="shared" si="212"/>
        <v>1</v>
      </c>
      <c r="BT22" s="501">
        <v>1899</v>
      </c>
      <c r="BU22" s="58" t="str">
        <f t="shared" si="30"/>
        <v/>
      </c>
      <c r="BV22" s="58" t="str">
        <f t="shared" si="31"/>
        <v/>
      </c>
      <c r="BW22" s="58" t="str">
        <f t="shared" si="32"/>
        <v/>
      </c>
      <c r="BX22" s="58" t="str">
        <f t="shared" si="33"/>
        <v/>
      </c>
      <c r="BY22" s="58" t="str">
        <f t="shared" si="34"/>
        <v/>
      </c>
      <c r="BZ22" s="58" t="str">
        <f t="shared" si="35"/>
        <v/>
      </c>
      <c r="CA22" s="58">
        <f t="shared" si="36"/>
        <v>1899</v>
      </c>
      <c r="CB22" s="58" t="str">
        <f t="shared" si="37"/>
        <v/>
      </c>
      <c r="CC22" s="58" t="str">
        <f t="shared" si="38"/>
        <v/>
      </c>
      <c r="CD22" s="58" t="str">
        <f t="shared" si="39"/>
        <v/>
      </c>
      <c r="CE22" s="58" t="str">
        <f t="shared" si="40"/>
        <v/>
      </c>
      <c r="CF22" s="58" t="str">
        <f t="shared" si="41"/>
        <v/>
      </c>
      <c r="CG22" s="58" t="str">
        <f t="shared" si="42"/>
        <v/>
      </c>
      <c r="CH22" s="58" t="str">
        <f t="shared" si="43"/>
        <v/>
      </c>
      <c r="CI22" s="58" t="str">
        <f t="shared" si="44"/>
        <v/>
      </c>
      <c r="CJ22" s="58" t="str">
        <f t="shared" si="45"/>
        <v/>
      </c>
      <c r="CK22" s="58" t="str">
        <f t="shared" si="46"/>
        <v/>
      </c>
      <c r="CL22" s="58" t="str">
        <f t="shared" si="47"/>
        <v/>
      </c>
      <c r="CM22" s="58" t="str">
        <f t="shared" si="48"/>
        <v/>
      </c>
      <c r="CN22" s="58" t="str">
        <f t="shared" si="49"/>
        <v/>
      </c>
      <c r="CO22" s="58" t="str">
        <f t="shared" si="50"/>
        <v/>
      </c>
      <c r="CP22" s="58" t="str">
        <f t="shared" si="51"/>
        <v/>
      </c>
      <c r="CQ22" s="58" t="str">
        <f t="shared" si="52"/>
        <v/>
      </c>
      <c r="CR22" s="58" t="str">
        <f t="shared" si="53"/>
        <v/>
      </c>
      <c r="CS22" s="58" t="str">
        <f t="shared" si="54"/>
        <v/>
      </c>
      <c r="CT22" s="58" t="str">
        <f t="shared" si="55"/>
        <v/>
      </c>
      <c r="CU22" s="58" t="str">
        <f t="shared" si="213"/>
        <v/>
      </c>
      <c r="CV22" s="58" t="str">
        <f t="shared" si="56"/>
        <v/>
      </c>
      <c r="CW22" s="58" t="str">
        <f t="shared" si="57"/>
        <v/>
      </c>
      <c r="CX22" s="58" t="str">
        <f t="shared" si="58"/>
        <v/>
      </c>
      <c r="CY22" s="58" t="str">
        <f t="shared" si="59"/>
        <v/>
      </c>
      <c r="CZ22" s="58">
        <f t="shared" si="214"/>
        <v>1</v>
      </c>
      <c r="DA22" s="501">
        <v>1899</v>
      </c>
      <c r="DB22" s="17" t="str">
        <f t="shared" si="60"/>
        <v/>
      </c>
      <c r="DC22" s="17" t="str">
        <f t="shared" si="61"/>
        <v/>
      </c>
      <c r="DD22" s="17" t="str">
        <f t="shared" si="62"/>
        <v/>
      </c>
      <c r="DE22" s="17" t="str">
        <f t="shared" si="63"/>
        <v/>
      </c>
      <c r="DF22" s="17" t="str">
        <f t="shared" si="64"/>
        <v/>
      </c>
      <c r="DG22" s="17" t="str">
        <f t="shared" si="65"/>
        <v/>
      </c>
      <c r="DH22" s="17">
        <f t="shared" si="66"/>
        <v>1899</v>
      </c>
      <c r="DI22" s="17" t="str">
        <f t="shared" si="67"/>
        <v/>
      </c>
      <c r="DJ22" s="17" t="str">
        <f t="shared" si="68"/>
        <v/>
      </c>
      <c r="DK22" s="17" t="str">
        <f t="shared" si="69"/>
        <v/>
      </c>
      <c r="DL22" s="17" t="str">
        <f t="shared" si="70"/>
        <v/>
      </c>
      <c r="DM22" s="17" t="str">
        <f t="shared" si="71"/>
        <v/>
      </c>
      <c r="DN22" s="17" t="str">
        <f t="shared" si="72"/>
        <v/>
      </c>
      <c r="DO22" s="17" t="str">
        <f t="shared" si="73"/>
        <v/>
      </c>
      <c r="DP22" s="17" t="str">
        <f t="shared" si="74"/>
        <v/>
      </c>
      <c r="DQ22" s="17" t="str">
        <f t="shared" si="75"/>
        <v/>
      </c>
      <c r="DR22" s="17" t="str">
        <f t="shared" si="76"/>
        <v/>
      </c>
      <c r="DS22" s="17" t="str">
        <f t="shared" si="77"/>
        <v/>
      </c>
      <c r="DT22" s="17" t="str">
        <f t="shared" si="78"/>
        <v/>
      </c>
      <c r="DU22" s="17" t="str">
        <f t="shared" si="79"/>
        <v/>
      </c>
      <c r="DV22" s="17" t="str">
        <f t="shared" si="80"/>
        <v/>
      </c>
      <c r="DW22" s="17" t="str">
        <f t="shared" si="81"/>
        <v/>
      </c>
      <c r="DX22" s="17" t="str">
        <f t="shared" si="215"/>
        <v/>
      </c>
      <c r="DY22" s="17" t="str">
        <f t="shared" si="82"/>
        <v/>
      </c>
      <c r="DZ22" s="17" t="str">
        <f t="shared" si="83"/>
        <v/>
      </c>
      <c r="EA22" s="17" t="str">
        <f t="shared" si="84"/>
        <v/>
      </c>
      <c r="EB22" s="4"/>
      <c r="EC22" s="17" t="str">
        <f t="shared" si="85"/>
        <v/>
      </c>
      <c r="ED22" s="17" t="str">
        <f t="shared" si="86"/>
        <v/>
      </c>
      <c r="EE22" s="17" t="str">
        <f t="shared" si="87"/>
        <v/>
      </c>
      <c r="EF22" s="17" t="str">
        <f t="shared" si="88"/>
        <v/>
      </c>
      <c r="EG22" s="3">
        <v>1899</v>
      </c>
      <c r="EH22" s="37" t="str">
        <f t="shared" si="89"/>
        <v xml:space="preserve"> </v>
      </c>
      <c r="EI22" s="37" t="str">
        <f t="shared" si="90"/>
        <v xml:space="preserve"> </v>
      </c>
      <c r="EJ22" s="37" t="str">
        <f t="shared" si="91"/>
        <v xml:space="preserve"> </v>
      </c>
      <c r="EK22" s="37" t="str">
        <f t="shared" si="92"/>
        <v xml:space="preserve"> </v>
      </c>
      <c r="EL22" s="37" t="str">
        <f t="shared" si="93"/>
        <v xml:space="preserve"> </v>
      </c>
      <c r="EM22" s="37" t="str">
        <f t="shared" si="94"/>
        <v xml:space="preserve"> </v>
      </c>
      <c r="EN22" s="37">
        <f t="shared" si="95"/>
        <v>1</v>
      </c>
      <c r="EO22" s="37" t="str">
        <f t="shared" si="96"/>
        <v xml:space="preserve"> </v>
      </c>
      <c r="EP22" s="37" t="str">
        <f t="shared" si="97"/>
        <v xml:space="preserve"> </v>
      </c>
      <c r="EQ22" s="37" t="str">
        <f t="shared" si="98"/>
        <v xml:space="preserve"> </v>
      </c>
      <c r="ER22" s="37" t="str">
        <f t="shared" si="99"/>
        <v xml:space="preserve"> </v>
      </c>
      <c r="ES22" s="37" t="str">
        <f t="shared" si="100"/>
        <v xml:space="preserve"> </v>
      </c>
      <c r="ET22" s="37" t="str">
        <f t="shared" si="101"/>
        <v xml:space="preserve"> </v>
      </c>
      <c r="EU22" s="37" t="str">
        <f t="shared" si="102"/>
        <v xml:space="preserve"> </v>
      </c>
      <c r="EV22" s="37" t="str">
        <f t="shared" si="103"/>
        <v xml:space="preserve"> </v>
      </c>
      <c r="EW22" s="37" t="str">
        <f t="shared" si="104"/>
        <v xml:space="preserve"> </v>
      </c>
      <c r="EX22" s="37" t="str">
        <f t="shared" si="105"/>
        <v xml:space="preserve"> </v>
      </c>
      <c r="EY22" s="37" t="str">
        <f t="shared" si="106"/>
        <v xml:space="preserve"> </v>
      </c>
      <c r="EZ22" s="37" t="str">
        <f t="shared" si="107"/>
        <v xml:space="preserve"> </v>
      </c>
      <c r="FA22" s="37" t="str">
        <f t="shared" si="108"/>
        <v xml:space="preserve"> </v>
      </c>
      <c r="FB22" s="37" t="str">
        <f t="shared" si="109"/>
        <v xml:space="preserve"> </v>
      </c>
      <c r="FC22" s="37" t="str">
        <f t="shared" si="110"/>
        <v xml:space="preserve"> </v>
      </c>
      <c r="FD22" s="37" t="str">
        <f t="shared" si="216"/>
        <v xml:space="preserve"> </v>
      </c>
      <c r="FE22" s="37" t="str">
        <f t="shared" si="111"/>
        <v xml:space="preserve"> </v>
      </c>
      <c r="FF22" s="37" t="str">
        <f t="shared" si="112"/>
        <v xml:space="preserve"> </v>
      </c>
      <c r="FG22" s="37" t="str">
        <f t="shared" si="113"/>
        <v xml:space="preserve"> </v>
      </c>
      <c r="FH22" s="37" t="str">
        <f t="shared" si="217"/>
        <v xml:space="preserve"> </v>
      </c>
      <c r="FI22" s="37" t="str">
        <f t="shared" si="114"/>
        <v xml:space="preserve"> </v>
      </c>
      <c r="FJ22" s="37" t="str">
        <f t="shared" si="115"/>
        <v xml:space="preserve"> </v>
      </c>
      <c r="FK22" s="37" t="str">
        <f t="shared" si="116"/>
        <v xml:space="preserve"> </v>
      </c>
      <c r="FL22" s="37" t="str">
        <f t="shared" si="117"/>
        <v xml:space="preserve"> </v>
      </c>
      <c r="FM22" s="64">
        <f t="shared" ref="FM22:FM85" si="257">SUM(EH22:FL22)</f>
        <v>1</v>
      </c>
      <c r="FN22" s="3">
        <v>1899</v>
      </c>
      <c r="FO22" s="37" t="str">
        <f t="shared" si="118"/>
        <v xml:space="preserve"> </v>
      </c>
      <c r="FP22" s="37" t="str">
        <f t="shared" si="119"/>
        <v xml:space="preserve"> </v>
      </c>
      <c r="FQ22" s="37" t="str">
        <f t="shared" si="120"/>
        <v xml:space="preserve"> </v>
      </c>
      <c r="FR22" s="37" t="str">
        <f t="shared" si="121"/>
        <v xml:space="preserve"> </v>
      </c>
      <c r="FS22" s="37" t="str">
        <f t="shared" si="122"/>
        <v xml:space="preserve"> </v>
      </c>
      <c r="FT22" s="37" t="str">
        <f t="shared" si="123"/>
        <v xml:space="preserve"> </v>
      </c>
      <c r="FU22" s="37">
        <f t="shared" si="124"/>
        <v>1</v>
      </c>
      <c r="FV22" s="37" t="str">
        <f t="shared" si="125"/>
        <v xml:space="preserve"> </v>
      </c>
      <c r="FW22" s="37" t="str">
        <f t="shared" si="126"/>
        <v xml:space="preserve"> </v>
      </c>
      <c r="FX22" s="37" t="str">
        <f t="shared" si="127"/>
        <v xml:space="preserve"> </v>
      </c>
      <c r="FY22" s="37" t="str">
        <f t="shared" si="128"/>
        <v xml:space="preserve"> </v>
      </c>
      <c r="FZ22" s="37" t="str">
        <f t="shared" si="129"/>
        <v xml:space="preserve"> </v>
      </c>
      <c r="GA22" s="37" t="str">
        <f t="shared" si="130"/>
        <v xml:space="preserve"> </v>
      </c>
      <c r="GB22" s="37" t="str">
        <f t="shared" si="131"/>
        <v xml:space="preserve"> </v>
      </c>
      <c r="GC22" s="37" t="str">
        <f t="shared" si="132"/>
        <v xml:space="preserve"> </v>
      </c>
      <c r="GD22" s="37" t="str">
        <f t="shared" si="133"/>
        <v xml:space="preserve"> </v>
      </c>
      <c r="GE22" s="37" t="str">
        <f t="shared" si="134"/>
        <v xml:space="preserve"> </v>
      </c>
      <c r="GF22" s="37" t="str">
        <f t="shared" si="135"/>
        <v xml:space="preserve"> </v>
      </c>
      <c r="GG22" s="37" t="str">
        <f t="shared" si="136"/>
        <v xml:space="preserve"> </v>
      </c>
      <c r="GH22" s="37" t="str">
        <f t="shared" si="137"/>
        <v xml:space="preserve"> </v>
      </c>
      <c r="GI22" s="37" t="str">
        <f t="shared" si="138"/>
        <v xml:space="preserve"> </v>
      </c>
      <c r="GJ22" s="37" t="str">
        <f t="shared" si="139"/>
        <v xml:space="preserve"> </v>
      </c>
      <c r="GK22" s="37" t="str">
        <f t="shared" si="218"/>
        <v xml:space="preserve"> </v>
      </c>
      <c r="GL22" s="37" t="str">
        <f t="shared" si="140"/>
        <v xml:space="preserve"> </v>
      </c>
      <c r="GM22" s="37" t="str">
        <f t="shared" si="141"/>
        <v xml:space="preserve"> </v>
      </c>
      <c r="GN22" s="37" t="str">
        <f t="shared" si="142"/>
        <v xml:space="preserve"> </v>
      </c>
      <c r="GO22" s="37" t="str">
        <f t="shared" si="219"/>
        <v xml:space="preserve"> </v>
      </c>
      <c r="GP22" s="37" t="str">
        <f t="shared" si="143"/>
        <v xml:space="preserve"> </v>
      </c>
      <c r="GQ22" s="37" t="str">
        <f t="shared" si="144"/>
        <v xml:space="preserve"> </v>
      </c>
      <c r="GR22" s="37" t="str">
        <f t="shared" si="145"/>
        <v xml:space="preserve"> </v>
      </c>
      <c r="GS22" s="37" t="str">
        <f t="shared" si="146"/>
        <v xml:space="preserve"> </v>
      </c>
      <c r="GT22" s="64">
        <f>SUM(FO22:GS22)</f>
        <v>1</v>
      </c>
      <c r="GU22" s="501">
        <v>1899</v>
      </c>
      <c r="GV22" s="157" t="str">
        <f t="shared" si="147"/>
        <v/>
      </c>
      <c r="GW22" s="157" t="str">
        <f t="shared" si="148"/>
        <v/>
      </c>
      <c r="GX22" s="157" t="str">
        <f t="shared" si="149"/>
        <v/>
      </c>
      <c r="GY22" s="157" t="str">
        <f t="shared" si="150"/>
        <v/>
      </c>
      <c r="GZ22" s="157" t="str">
        <f t="shared" si="151"/>
        <v/>
      </c>
      <c r="HA22" s="157" t="str">
        <f t="shared" si="152"/>
        <v/>
      </c>
      <c r="HB22" s="157">
        <f t="shared" si="153"/>
        <v>5</v>
      </c>
      <c r="HC22" s="157" t="str">
        <f t="shared" si="154"/>
        <v/>
      </c>
      <c r="HD22" s="157" t="str">
        <f t="shared" si="155"/>
        <v/>
      </c>
      <c r="HE22" s="157" t="str">
        <f t="shared" si="156"/>
        <v/>
      </c>
      <c r="HF22" s="157" t="str">
        <f t="shared" si="157"/>
        <v/>
      </c>
      <c r="HG22" s="157" t="str">
        <f t="shared" si="158"/>
        <v/>
      </c>
      <c r="HH22" s="157" t="str">
        <f t="shared" si="159"/>
        <v/>
      </c>
      <c r="HI22" s="157" t="str">
        <f t="shared" si="160"/>
        <v/>
      </c>
      <c r="HJ22" s="157" t="str">
        <f t="shared" si="161"/>
        <v/>
      </c>
      <c r="HK22" s="157" t="str">
        <f t="shared" si="162"/>
        <v/>
      </c>
      <c r="HL22" s="157" t="str">
        <f t="shared" si="163"/>
        <v/>
      </c>
      <c r="HM22" s="157" t="str">
        <f t="shared" si="164"/>
        <v/>
      </c>
      <c r="HN22" s="157" t="str">
        <f t="shared" si="165"/>
        <v/>
      </c>
      <c r="HO22" s="157" t="str">
        <f t="shared" si="166"/>
        <v/>
      </c>
      <c r="HP22" s="157" t="str">
        <f t="shared" si="167"/>
        <v/>
      </c>
      <c r="HQ22" s="157" t="str">
        <f t="shared" si="168"/>
        <v/>
      </c>
      <c r="HR22" s="157" t="str">
        <f t="shared" si="220"/>
        <v/>
      </c>
      <c r="HS22" s="157" t="str">
        <f t="shared" si="169"/>
        <v/>
      </c>
      <c r="HT22" s="157" t="str">
        <f t="shared" si="170"/>
        <v/>
      </c>
      <c r="HU22" s="157" t="str">
        <f t="shared" si="171"/>
        <v/>
      </c>
      <c r="HV22" s="157" t="str">
        <f t="shared" si="221"/>
        <v/>
      </c>
      <c r="HW22" s="157" t="str">
        <f t="shared" si="172"/>
        <v/>
      </c>
      <c r="HX22" s="157" t="str">
        <f t="shared" si="173"/>
        <v/>
      </c>
      <c r="HY22" s="157" t="str">
        <f t="shared" si="174"/>
        <v/>
      </c>
      <c r="HZ22" s="157" t="str">
        <f t="shared" si="175"/>
        <v/>
      </c>
      <c r="IA22" s="158">
        <f t="shared" si="222"/>
        <v>5</v>
      </c>
      <c r="IB22" s="501">
        <v>1899</v>
      </c>
      <c r="IC22" s="4" t="str">
        <f t="shared" si="223"/>
        <v xml:space="preserve"> </v>
      </c>
      <c r="ID22" s="4" t="str">
        <f t="shared" si="224"/>
        <v xml:space="preserve"> </v>
      </c>
      <c r="IE22" s="4" t="str">
        <f t="shared" si="225"/>
        <v xml:space="preserve"> </v>
      </c>
      <c r="IF22" s="4" t="str">
        <f t="shared" si="226"/>
        <v xml:space="preserve"> </v>
      </c>
      <c r="IG22" s="4" t="str">
        <f t="shared" si="227"/>
        <v xml:space="preserve"> </v>
      </c>
      <c r="IH22" s="4" t="str">
        <f t="shared" si="228"/>
        <v xml:space="preserve"> </v>
      </c>
      <c r="II22" s="4">
        <f t="shared" si="229"/>
        <v>1</v>
      </c>
      <c r="IJ22" s="4" t="str">
        <f t="shared" si="230"/>
        <v xml:space="preserve"> </v>
      </c>
      <c r="IK22" s="4" t="str">
        <f t="shared" si="231"/>
        <v xml:space="preserve"> </v>
      </c>
      <c r="IL22" s="4" t="str">
        <f t="shared" si="232"/>
        <v xml:space="preserve"> </v>
      </c>
      <c r="IM22" s="4" t="str">
        <f t="shared" si="233"/>
        <v xml:space="preserve"> </v>
      </c>
      <c r="IN22" s="4" t="str">
        <f t="shared" si="234"/>
        <v xml:space="preserve"> </v>
      </c>
      <c r="IO22" s="4" t="str">
        <f t="shared" si="235"/>
        <v xml:space="preserve"> </v>
      </c>
      <c r="IP22" s="4" t="str">
        <f t="shared" si="236"/>
        <v xml:space="preserve"> </v>
      </c>
      <c r="IQ22" s="4" t="str">
        <f t="shared" si="237"/>
        <v xml:space="preserve"> </v>
      </c>
      <c r="IR22" s="4" t="str">
        <f t="shared" si="238"/>
        <v xml:space="preserve"> </v>
      </c>
      <c r="IS22" s="4" t="str">
        <f t="shared" si="239"/>
        <v xml:space="preserve"> </v>
      </c>
      <c r="IT22" s="4" t="str">
        <f t="shared" si="240"/>
        <v xml:space="preserve"> </v>
      </c>
      <c r="IU22" s="4" t="str">
        <f t="shared" si="241"/>
        <v xml:space="preserve"> </v>
      </c>
      <c r="IV22" s="4" t="str">
        <f t="shared" si="242"/>
        <v xml:space="preserve"> </v>
      </c>
      <c r="IW22" s="4" t="str">
        <f t="shared" si="243"/>
        <v xml:space="preserve"> </v>
      </c>
      <c r="IX22" s="4" t="str">
        <f t="shared" si="244"/>
        <v xml:space="preserve"> </v>
      </c>
      <c r="IY22" s="4" t="str">
        <f t="shared" si="245"/>
        <v xml:space="preserve"> </v>
      </c>
      <c r="IZ22" s="4" t="str">
        <f t="shared" si="246"/>
        <v xml:space="preserve"> </v>
      </c>
      <c r="JA22" s="4" t="str">
        <f t="shared" si="247"/>
        <v xml:space="preserve"> </v>
      </c>
      <c r="JB22" s="4" t="str">
        <f t="shared" si="248"/>
        <v xml:space="preserve"> </v>
      </c>
      <c r="JC22" s="4" t="str">
        <f t="shared" si="249"/>
        <v xml:space="preserve"> </v>
      </c>
      <c r="JD22" s="4" t="str">
        <f t="shared" si="250"/>
        <v xml:space="preserve"> </v>
      </c>
      <c r="JE22" s="4" t="str">
        <f t="shared" si="251"/>
        <v xml:space="preserve"> </v>
      </c>
      <c r="JF22" s="4" t="str">
        <f t="shared" si="252"/>
        <v xml:space="preserve"> </v>
      </c>
      <c r="JG22" s="4" t="str">
        <f t="shared" si="253"/>
        <v xml:space="preserve"> </v>
      </c>
      <c r="JH22" s="4">
        <f t="shared" ref="JH22:JH85" si="258">SUM(IC22:JG22)</f>
        <v>1</v>
      </c>
      <c r="JI22" s="501">
        <v>1899</v>
      </c>
      <c r="JJ22" s="4" t="str">
        <f t="shared" si="176"/>
        <v xml:space="preserve"> </v>
      </c>
      <c r="JK22" s="4" t="str">
        <f t="shared" si="177"/>
        <v xml:space="preserve"> </v>
      </c>
      <c r="JL22" s="4" t="str">
        <f t="shared" si="178"/>
        <v xml:space="preserve"> </v>
      </c>
      <c r="JM22" s="4" t="str">
        <f t="shared" si="179"/>
        <v xml:space="preserve"> </v>
      </c>
      <c r="JN22" s="4" t="str">
        <f t="shared" si="180"/>
        <v xml:space="preserve"> </v>
      </c>
      <c r="JO22" s="4" t="str">
        <f t="shared" si="181"/>
        <v xml:space="preserve"> </v>
      </c>
      <c r="JP22" s="4" t="str">
        <f t="shared" si="182"/>
        <v xml:space="preserve"> </v>
      </c>
      <c r="JQ22" s="4" t="str">
        <f t="shared" si="183"/>
        <v xml:space="preserve"> </v>
      </c>
      <c r="JR22" s="4" t="str">
        <f t="shared" si="184"/>
        <v xml:space="preserve"> </v>
      </c>
      <c r="JS22" s="4" t="str">
        <f t="shared" si="185"/>
        <v xml:space="preserve"> </v>
      </c>
      <c r="JT22" s="4" t="str">
        <f t="shared" si="186"/>
        <v xml:space="preserve"> </v>
      </c>
      <c r="JU22" s="4" t="str">
        <f t="shared" si="187"/>
        <v xml:space="preserve"> </v>
      </c>
      <c r="JV22" s="4" t="str">
        <f t="shared" si="188"/>
        <v xml:space="preserve"> </v>
      </c>
      <c r="JW22" s="4" t="str">
        <f t="shared" si="189"/>
        <v xml:space="preserve"> </v>
      </c>
      <c r="JX22" s="4" t="str">
        <f t="shared" si="190"/>
        <v xml:space="preserve"> </v>
      </c>
      <c r="JY22" s="4" t="str">
        <f t="shared" si="191"/>
        <v xml:space="preserve"> </v>
      </c>
      <c r="JZ22" s="4" t="str">
        <f t="shared" si="192"/>
        <v xml:space="preserve"> </v>
      </c>
      <c r="KA22" s="4" t="str">
        <f t="shared" si="193"/>
        <v xml:space="preserve"> </v>
      </c>
      <c r="KB22" s="4" t="str">
        <f t="shared" si="194"/>
        <v xml:space="preserve"> </v>
      </c>
      <c r="KC22" s="4" t="str">
        <f t="shared" si="195"/>
        <v xml:space="preserve"> </v>
      </c>
      <c r="KD22" s="4" t="str">
        <f t="shared" si="196"/>
        <v xml:space="preserve"> </v>
      </c>
      <c r="KE22" s="4" t="str">
        <f t="shared" si="197"/>
        <v xml:space="preserve"> </v>
      </c>
      <c r="KF22" s="4" t="str">
        <f t="shared" si="254"/>
        <v xml:space="preserve"> </v>
      </c>
      <c r="KG22" s="4" t="str">
        <f t="shared" si="198"/>
        <v xml:space="preserve"> </v>
      </c>
      <c r="KH22" s="4" t="str">
        <f t="shared" si="199"/>
        <v xml:space="preserve"> </v>
      </c>
      <c r="KI22" s="4" t="str">
        <f t="shared" si="200"/>
        <v xml:space="preserve"> </v>
      </c>
      <c r="KK22" s="4" t="str">
        <f t="shared" si="201"/>
        <v xml:space="preserve"> </v>
      </c>
      <c r="KL22" s="4" t="str">
        <f t="shared" si="202"/>
        <v xml:space="preserve"> </v>
      </c>
      <c r="KM22" s="4" t="str">
        <f t="shared" si="203"/>
        <v xml:space="preserve"> </v>
      </c>
      <c r="KN22" s="4" t="str">
        <f t="shared" si="204"/>
        <v xml:space="preserve"> </v>
      </c>
      <c r="KO22" s="4">
        <f t="shared" si="205"/>
        <v>0</v>
      </c>
      <c r="KP22" s="9">
        <f t="shared" si="206"/>
        <v>5</v>
      </c>
    </row>
    <row r="23" spans="1:302" ht="13.8" thickBot="1">
      <c r="A23" s="737">
        <v>1900</v>
      </c>
      <c r="B23" s="818">
        <v>0</v>
      </c>
      <c r="C23" s="818">
        <v>0</v>
      </c>
      <c r="D23" s="818">
        <v>0</v>
      </c>
      <c r="E23" s="818">
        <v>0</v>
      </c>
      <c r="F23" s="818">
        <v>0</v>
      </c>
      <c r="G23" s="819">
        <v>0</v>
      </c>
      <c r="H23" s="818">
        <v>0</v>
      </c>
      <c r="I23" s="818">
        <v>0</v>
      </c>
      <c r="J23" s="818">
        <v>0</v>
      </c>
      <c r="K23" s="818">
        <v>0</v>
      </c>
      <c r="L23" s="819">
        <v>0</v>
      </c>
      <c r="M23" s="818">
        <v>0.4</v>
      </c>
      <c r="N23" s="818">
        <v>0</v>
      </c>
      <c r="O23" s="818">
        <v>0</v>
      </c>
      <c r="P23" s="818">
        <v>0.4</v>
      </c>
      <c r="Q23" s="819">
        <v>0.5</v>
      </c>
      <c r="R23" s="818">
        <v>0</v>
      </c>
      <c r="S23" s="818">
        <v>0</v>
      </c>
      <c r="T23" s="818">
        <v>0</v>
      </c>
      <c r="U23" s="818">
        <v>0</v>
      </c>
      <c r="V23" s="819">
        <v>0</v>
      </c>
      <c r="W23" s="818">
        <v>0</v>
      </c>
      <c r="X23" s="818">
        <v>0</v>
      </c>
      <c r="Y23" s="818">
        <v>0</v>
      </c>
      <c r="Z23" s="818">
        <v>0.6</v>
      </c>
      <c r="AA23" s="819">
        <v>3.9</v>
      </c>
      <c r="AB23" s="818">
        <v>0</v>
      </c>
      <c r="AC23" s="818">
        <v>0</v>
      </c>
      <c r="AD23" s="818">
        <v>0</v>
      </c>
      <c r="AE23" s="818">
        <v>0</v>
      </c>
      <c r="AF23" s="819">
        <v>0</v>
      </c>
      <c r="AG23" s="862">
        <f t="shared" si="255"/>
        <v>5.8</v>
      </c>
      <c r="AH23" s="741">
        <f t="shared" si="207"/>
        <v>0</v>
      </c>
      <c r="AI23" s="820">
        <f t="shared" si="256"/>
        <v>3.9</v>
      </c>
      <c r="AJ23" s="739">
        <f t="shared" si="208"/>
        <v>5</v>
      </c>
      <c r="AK23" s="740">
        <f t="shared" si="209"/>
        <v>5.8</v>
      </c>
      <c r="AL23" s="821">
        <v>1900</v>
      </c>
      <c r="AM23" s="822">
        <v>1900</v>
      </c>
      <c r="AN23" s="37" t="str">
        <f t="shared" si="1"/>
        <v/>
      </c>
      <c r="AO23" s="37" t="str">
        <f t="shared" si="2"/>
        <v/>
      </c>
      <c r="AP23" s="37" t="str">
        <f t="shared" si="3"/>
        <v/>
      </c>
      <c r="AQ23" s="37" t="str">
        <f t="shared" si="4"/>
        <v/>
      </c>
      <c r="AR23" s="37" t="str">
        <f t="shared" si="5"/>
        <v/>
      </c>
      <c r="AS23" s="37" t="str">
        <f t="shared" si="6"/>
        <v/>
      </c>
      <c r="AT23" s="37" t="str">
        <f t="shared" si="7"/>
        <v/>
      </c>
      <c r="AU23" s="37" t="str">
        <f t="shared" si="8"/>
        <v/>
      </c>
      <c r="AV23" s="37" t="str">
        <f t="shared" si="9"/>
        <v/>
      </c>
      <c r="AW23" s="37" t="str">
        <f t="shared" si="10"/>
        <v/>
      </c>
      <c r="AX23" s="37" t="str">
        <f t="shared" si="11"/>
        <v/>
      </c>
      <c r="AY23" s="37" t="str">
        <f t="shared" si="12"/>
        <v/>
      </c>
      <c r="AZ23" s="37" t="str">
        <f t="shared" si="13"/>
        <v/>
      </c>
      <c r="BA23" s="37" t="str">
        <f t="shared" si="14"/>
        <v/>
      </c>
      <c r="BB23" s="37" t="str">
        <f t="shared" si="15"/>
        <v/>
      </c>
      <c r="BC23" s="37" t="str">
        <f t="shared" si="16"/>
        <v/>
      </c>
      <c r="BD23" s="37" t="str">
        <f t="shared" si="17"/>
        <v/>
      </c>
      <c r="BE23" s="37" t="str">
        <f t="shared" si="18"/>
        <v/>
      </c>
      <c r="BF23" s="37" t="str">
        <f t="shared" si="19"/>
        <v/>
      </c>
      <c r="BG23" s="37" t="str">
        <f t="shared" si="20"/>
        <v/>
      </c>
      <c r="BH23" s="37" t="str">
        <f t="shared" si="21"/>
        <v/>
      </c>
      <c r="BI23" s="37" t="str">
        <f t="shared" si="22"/>
        <v/>
      </c>
      <c r="BJ23" s="37" t="str">
        <f t="shared" si="210"/>
        <v/>
      </c>
      <c r="BK23" s="37" t="str">
        <f t="shared" si="23"/>
        <v/>
      </c>
      <c r="BL23" s="37" t="str">
        <f t="shared" si="24"/>
        <v/>
      </c>
      <c r="BM23" s="37" t="str">
        <f t="shared" si="25"/>
        <v/>
      </c>
      <c r="BN23" s="37" t="str">
        <f t="shared" si="211"/>
        <v/>
      </c>
      <c r="BO23" s="37" t="str">
        <f t="shared" si="26"/>
        <v/>
      </c>
      <c r="BP23" s="37" t="str">
        <f t="shared" si="27"/>
        <v/>
      </c>
      <c r="BQ23" s="37" t="str">
        <f t="shared" si="28"/>
        <v/>
      </c>
      <c r="BR23" s="37" t="str">
        <f t="shared" si="29"/>
        <v/>
      </c>
      <c r="BS23" s="54">
        <f t="shared" si="212"/>
        <v>0</v>
      </c>
      <c r="BT23" s="501">
        <v>1900</v>
      </c>
      <c r="BU23" s="58" t="str">
        <f t="shared" si="30"/>
        <v/>
      </c>
      <c r="BV23" s="58" t="str">
        <f t="shared" si="31"/>
        <v/>
      </c>
      <c r="BW23" s="58" t="str">
        <f t="shared" si="32"/>
        <v/>
      </c>
      <c r="BX23" s="58" t="str">
        <f t="shared" si="33"/>
        <v/>
      </c>
      <c r="BY23" s="58" t="str">
        <f t="shared" si="34"/>
        <v/>
      </c>
      <c r="BZ23" s="58" t="str">
        <f t="shared" si="35"/>
        <v/>
      </c>
      <c r="CA23" s="58" t="str">
        <f t="shared" si="36"/>
        <v/>
      </c>
      <c r="CB23" s="58" t="str">
        <f t="shared" si="37"/>
        <v/>
      </c>
      <c r="CC23" s="58" t="str">
        <f t="shared" si="38"/>
        <v/>
      </c>
      <c r="CD23" s="58" t="str">
        <f t="shared" si="39"/>
        <v/>
      </c>
      <c r="CE23" s="58" t="str">
        <f t="shared" si="40"/>
        <v/>
      </c>
      <c r="CF23" s="58" t="str">
        <f t="shared" si="41"/>
        <v/>
      </c>
      <c r="CG23" s="58" t="str">
        <f t="shared" si="42"/>
        <v/>
      </c>
      <c r="CH23" s="58" t="str">
        <f t="shared" si="43"/>
        <v/>
      </c>
      <c r="CI23" s="58" t="str">
        <f t="shared" si="44"/>
        <v/>
      </c>
      <c r="CJ23" s="58" t="str">
        <f t="shared" si="45"/>
        <v/>
      </c>
      <c r="CK23" s="58" t="str">
        <f t="shared" si="46"/>
        <v/>
      </c>
      <c r="CL23" s="58" t="str">
        <f t="shared" si="47"/>
        <v/>
      </c>
      <c r="CM23" s="58" t="str">
        <f t="shared" si="48"/>
        <v/>
      </c>
      <c r="CN23" s="58" t="str">
        <f t="shared" si="49"/>
        <v/>
      </c>
      <c r="CO23" s="58" t="str">
        <f t="shared" si="50"/>
        <v/>
      </c>
      <c r="CP23" s="58" t="str">
        <f t="shared" si="51"/>
        <v/>
      </c>
      <c r="CQ23" s="58" t="str">
        <f t="shared" si="52"/>
        <v/>
      </c>
      <c r="CR23" s="58" t="str">
        <f t="shared" si="53"/>
        <v/>
      </c>
      <c r="CS23" s="58" t="str">
        <f t="shared" si="54"/>
        <v/>
      </c>
      <c r="CT23" s="58" t="str">
        <f t="shared" si="55"/>
        <v/>
      </c>
      <c r="CU23" s="58" t="str">
        <f t="shared" si="213"/>
        <v/>
      </c>
      <c r="CV23" s="58" t="str">
        <f t="shared" si="56"/>
        <v/>
      </c>
      <c r="CW23" s="58" t="str">
        <f t="shared" si="57"/>
        <v/>
      </c>
      <c r="CX23" s="58" t="str">
        <f t="shared" si="58"/>
        <v/>
      </c>
      <c r="CY23" s="58" t="str">
        <f t="shared" si="59"/>
        <v/>
      </c>
      <c r="CZ23" s="58">
        <f t="shared" si="214"/>
        <v>0</v>
      </c>
      <c r="DA23" s="501">
        <v>1900</v>
      </c>
      <c r="DB23" s="17" t="str">
        <f t="shared" si="60"/>
        <v/>
      </c>
      <c r="DC23" s="17" t="str">
        <f t="shared" si="61"/>
        <v/>
      </c>
      <c r="DD23" s="17" t="str">
        <f t="shared" si="62"/>
        <v/>
      </c>
      <c r="DE23" s="17" t="str">
        <f t="shared" si="63"/>
        <v/>
      </c>
      <c r="DF23" s="17" t="str">
        <f t="shared" si="64"/>
        <v/>
      </c>
      <c r="DG23" s="17" t="str">
        <f t="shared" si="65"/>
        <v/>
      </c>
      <c r="DH23" s="17" t="str">
        <f t="shared" si="66"/>
        <v/>
      </c>
      <c r="DI23" s="17" t="str">
        <f t="shared" si="67"/>
        <v/>
      </c>
      <c r="DJ23" s="17" t="str">
        <f t="shared" si="68"/>
        <v/>
      </c>
      <c r="DK23" s="17" t="str">
        <f t="shared" si="69"/>
        <v/>
      </c>
      <c r="DL23" s="17" t="str">
        <f t="shared" si="70"/>
        <v/>
      </c>
      <c r="DM23" s="17" t="str">
        <f t="shared" si="71"/>
        <v/>
      </c>
      <c r="DN23" s="17" t="str">
        <f t="shared" si="72"/>
        <v/>
      </c>
      <c r="DO23" s="17" t="str">
        <f t="shared" si="73"/>
        <v/>
      </c>
      <c r="DP23" s="17" t="str">
        <f t="shared" si="74"/>
        <v/>
      </c>
      <c r="DQ23" s="17" t="str">
        <f t="shared" si="75"/>
        <v/>
      </c>
      <c r="DR23" s="17" t="str">
        <f t="shared" si="76"/>
        <v/>
      </c>
      <c r="DS23" s="17" t="str">
        <f t="shared" si="77"/>
        <v/>
      </c>
      <c r="DT23" s="17" t="str">
        <f t="shared" si="78"/>
        <v/>
      </c>
      <c r="DU23" s="17" t="str">
        <f t="shared" si="79"/>
        <v/>
      </c>
      <c r="DV23" s="17" t="str">
        <f t="shared" si="80"/>
        <v/>
      </c>
      <c r="DW23" s="17" t="str">
        <f t="shared" si="81"/>
        <v/>
      </c>
      <c r="DX23" s="17" t="str">
        <f t="shared" si="215"/>
        <v/>
      </c>
      <c r="DY23" s="17" t="str">
        <f t="shared" si="82"/>
        <v/>
      </c>
      <c r="DZ23" s="17" t="str">
        <f t="shared" si="83"/>
        <v/>
      </c>
      <c r="EA23" s="17" t="str">
        <f t="shared" si="84"/>
        <v/>
      </c>
      <c r="EB23" s="4"/>
      <c r="EC23" s="17" t="str">
        <f t="shared" si="85"/>
        <v/>
      </c>
      <c r="ED23" s="17" t="str">
        <f t="shared" si="86"/>
        <v/>
      </c>
      <c r="EE23" s="17" t="str">
        <f t="shared" si="87"/>
        <v/>
      </c>
      <c r="EF23" s="17" t="str">
        <f t="shared" si="88"/>
        <v/>
      </c>
      <c r="EG23" s="3">
        <v>1900</v>
      </c>
      <c r="EH23" s="37" t="str">
        <f t="shared" si="89"/>
        <v xml:space="preserve"> </v>
      </c>
      <c r="EI23" s="37" t="str">
        <f t="shared" si="90"/>
        <v xml:space="preserve"> </v>
      </c>
      <c r="EJ23" s="37" t="str">
        <f t="shared" si="91"/>
        <v xml:space="preserve"> </v>
      </c>
      <c r="EK23" s="37" t="str">
        <f t="shared" si="92"/>
        <v xml:space="preserve"> </v>
      </c>
      <c r="EL23" s="37" t="str">
        <f t="shared" si="93"/>
        <v xml:space="preserve"> </v>
      </c>
      <c r="EM23" s="37" t="str">
        <f t="shared" si="94"/>
        <v xml:space="preserve"> </v>
      </c>
      <c r="EN23" s="37" t="str">
        <f t="shared" si="95"/>
        <v xml:space="preserve"> </v>
      </c>
      <c r="EO23" s="37" t="str">
        <f t="shared" si="96"/>
        <v xml:space="preserve"> </v>
      </c>
      <c r="EP23" s="37" t="str">
        <f t="shared" si="97"/>
        <v xml:space="preserve"> </v>
      </c>
      <c r="EQ23" s="37" t="str">
        <f t="shared" si="98"/>
        <v xml:space="preserve"> </v>
      </c>
      <c r="ER23" s="37" t="str">
        <f t="shared" si="99"/>
        <v xml:space="preserve"> </v>
      </c>
      <c r="ES23" s="37">
        <f t="shared" si="100"/>
        <v>1</v>
      </c>
      <c r="ET23" s="37" t="str">
        <f t="shared" si="101"/>
        <v xml:space="preserve"> </v>
      </c>
      <c r="EU23" s="37" t="str">
        <f t="shared" si="102"/>
        <v xml:space="preserve"> </v>
      </c>
      <c r="EV23" s="37">
        <f t="shared" si="103"/>
        <v>1</v>
      </c>
      <c r="EW23" s="37">
        <f t="shared" si="104"/>
        <v>1</v>
      </c>
      <c r="EX23" s="37" t="str">
        <f t="shared" si="105"/>
        <v xml:space="preserve"> </v>
      </c>
      <c r="EY23" s="37" t="str">
        <f t="shared" si="106"/>
        <v xml:space="preserve"> </v>
      </c>
      <c r="EZ23" s="37" t="str">
        <f t="shared" si="107"/>
        <v xml:space="preserve"> </v>
      </c>
      <c r="FA23" s="37" t="str">
        <f t="shared" si="108"/>
        <v xml:space="preserve"> </v>
      </c>
      <c r="FB23" s="37" t="str">
        <f t="shared" si="109"/>
        <v xml:space="preserve"> </v>
      </c>
      <c r="FC23" s="37" t="str">
        <f t="shared" si="110"/>
        <v xml:space="preserve"> </v>
      </c>
      <c r="FD23" s="37" t="str">
        <f t="shared" si="216"/>
        <v xml:space="preserve"> </v>
      </c>
      <c r="FE23" s="37" t="str">
        <f t="shared" si="111"/>
        <v xml:space="preserve"> </v>
      </c>
      <c r="FF23" s="37">
        <f t="shared" si="112"/>
        <v>1</v>
      </c>
      <c r="FG23" s="37">
        <f t="shared" si="113"/>
        <v>1</v>
      </c>
      <c r="FH23" s="37" t="str">
        <f t="shared" si="217"/>
        <v xml:space="preserve"> </v>
      </c>
      <c r="FI23" s="37" t="str">
        <f t="shared" si="114"/>
        <v xml:space="preserve"> </v>
      </c>
      <c r="FJ23" s="37" t="str">
        <f t="shared" si="115"/>
        <v xml:space="preserve"> </v>
      </c>
      <c r="FK23" s="37" t="str">
        <f t="shared" si="116"/>
        <v xml:space="preserve"> </v>
      </c>
      <c r="FL23" s="37" t="str">
        <f t="shared" si="117"/>
        <v xml:space="preserve"> </v>
      </c>
      <c r="FM23" s="64">
        <f t="shared" si="257"/>
        <v>5</v>
      </c>
      <c r="FN23" s="3">
        <v>1900</v>
      </c>
      <c r="FO23" s="37" t="str">
        <f t="shared" si="118"/>
        <v xml:space="preserve"> </v>
      </c>
      <c r="FP23" s="37" t="str">
        <f t="shared" si="119"/>
        <v xml:space="preserve"> </v>
      </c>
      <c r="FQ23" s="37" t="str">
        <f t="shared" si="120"/>
        <v xml:space="preserve"> </v>
      </c>
      <c r="FR23" s="37" t="str">
        <f t="shared" si="121"/>
        <v xml:space="preserve"> </v>
      </c>
      <c r="FS23" s="37" t="str">
        <f t="shared" si="122"/>
        <v xml:space="preserve"> </v>
      </c>
      <c r="FT23" s="37" t="str">
        <f t="shared" si="123"/>
        <v xml:space="preserve"> </v>
      </c>
      <c r="FU23" s="37" t="str">
        <f t="shared" si="124"/>
        <v xml:space="preserve"> </v>
      </c>
      <c r="FV23" s="37" t="str">
        <f t="shared" si="125"/>
        <v xml:space="preserve"> </v>
      </c>
      <c r="FW23" s="37" t="str">
        <f t="shared" si="126"/>
        <v xml:space="preserve"> </v>
      </c>
      <c r="FX23" s="37" t="str">
        <f t="shared" si="127"/>
        <v xml:space="preserve"> </v>
      </c>
      <c r="FY23" s="37" t="str">
        <f t="shared" si="128"/>
        <v xml:space="preserve"> </v>
      </c>
      <c r="FZ23" s="37">
        <f t="shared" si="129"/>
        <v>1</v>
      </c>
      <c r="GA23" s="37" t="str">
        <f t="shared" si="130"/>
        <v xml:space="preserve"> </v>
      </c>
      <c r="GB23" s="37" t="str">
        <f t="shared" si="131"/>
        <v xml:space="preserve"> </v>
      </c>
      <c r="GC23" s="37">
        <f t="shared" si="132"/>
        <v>1</v>
      </c>
      <c r="GD23" s="37">
        <f t="shared" si="133"/>
        <v>1</v>
      </c>
      <c r="GE23" s="37" t="str">
        <f t="shared" si="134"/>
        <v xml:space="preserve"> </v>
      </c>
      <c r="GF23" s="37" t="str">
        <f t="shared" si="135"/>
        <v xml:space="preserve"> </v>
      </c>
      <c r="GG23" s="37" t="str">
        <f t="shared" si="136"/>
        <v xml:space="preserve"> </v>
      </c>
      <c r="GH23" s="37" t="str">
        <f t="shared" si="137"/>
        <v xml:space="preserve"> </v>
      </c>
      <c r="GI23" s="37" t="str">
        <f t="shared" si="138"/>
        <v xml:space="preserve"> </v>
      </c>
      <c r="GJ23" s="37" t="str">
        <f t="shared" si="139"/>
        <v xml:space="preserve"> </v>
      </c>
      <c r="GK23" s="37" t="str">
        <f t="shared" si="218"/>
        <v xml:space="preserve"> </v>
      </c>
      <c r="GL23" s="37" t="str">
        <f t="shared" si="140"/>
        <v xml:space="preserve"> </v>
      </c>
      <c r="GM23" s="37">
        <f t="shared" si="141"/>
        <v>1</v>
      </c>
      <c r="GN23" s="37">
        <f t="shared" si="142"/>
        <v>1</v>
      </c>
      <c r="GO23" s="37" t="str">
        <f t="shared" si="219"/>
        <v xml:space="preserve"> </v>
      </c>
      <c r="GP23" s="37" t="str">
        <f t="shared" si="143"/>
        <v xml:space="preserve"> </v>
      </c>
      <c r="GQ23" s="37" t="str">
        <f t="shared" si="144"/>
        <v xml:space="preserve"> </v>
      </c>
      <c r="GR23" s="37" t="str">
        <f t="shared" si="145"/>
        <v xml:space="preserve"> </v>
      </c>
      <c r="GS23" s="37" t="str">
        <f t="shared" si="146"/>
        <v xml:space="preserve"> </v>
      </c>
      <c r="GT23" s="64">
        <f t="shared" ref="GT23:GT86" si="259">SUM(FO23:GS23)</f>
        <v>5</v>
      </c>
      <c r="GU23" s="501">
        <v>1900</v>
      </c>
      <c r="GV23" s="157" t="str">
        <f t="shared" si="147"/>
        <v/>
      </c>
      <c r="GW23" s="157" t="str">
        <f t="shared" si="148"/>
        <v/>
      </c>
      <c r="GX23" s="157" t="str">
        <f t="shared" si="149"/>
        <v/>
      </c>
      <c r="GY23" s="157" t="str">
        <f t="shared" si="150"/>
        <v/>
      </c>
      <c r="GZ23" s="157" t="str">
        <f t="shared" si="151"/>
        <v/>
      </c>
      <c r="HA23" s="157" t="str">
        <f t="shared" si="152"/>
        <v/>
      </c>
      <c r="HB23" s="157" t="str">
        <f t="shared" si="153"/>
        <v/>
      </c>
      <c r="HC23" s="157" t="str">
        <f t="shared" si="154"/>
        <v/>
      </c>
      <c r="HD23" s="157" t="str">
        <f t="shared" si="155"/>
        <v/>
      </c>
      <c r="HE23" s="157" t="str">
        <f t="shared" si="156"/>
        <v/>
      </c>
      <c r="HF23" s="157" t="str">
        <f t="shared" si="157"/>
        <v/>
      </c>
      <c r="HG23" s="157">
        <f t="shared" si="158"/>
        <v>0.4</v>
      </c>
      <c r="HH23" s="157" t="str">
        <f t="shared" si="159"/>
        <v/>
      </c>
      <c r="HI23" s="157" t="str">
        <f t="shared" si="160"/>
        <v/>
      </c>
      <c r="HJ23" s="157">
        <f t="shared" si="161"/>
        <v>0.4</v>
      </c>
      <c r="HK23" s="157">
        <f t="shared" si="162"/>
        <v>0.5</v>
      </c>
      <c r="HL23" s="157" t="str">
        <f t="shared" si="163"/>
        <v/>
      </c>
      <c r="HM23" s="157" t="str">
        <f t="shared" si="164"/>
        <v/>
      </c>
      <c r="HN23" s="157" t="str">
        <f t="shared" si="165"/>
        <v/>
      </c>
      <c r="HO23" s="157" t="str">
        <f t="shared" si="166"/>
        <v/>
      </c>
      <c r="HP23" s="157" t="str">
        <f t="shared" si="167"/>
        <v/>
      </c>
      <c r="HQ23" s="157" t="str">
        <f t="shared" si="168"/>
        <v/>
      </c>
      <c r="HR23" s="157" t="str">
        <f t="shared" si="220"/>
        <v/>
      </c>
      <c r="HS23" s="157" t="str">
        <f t="shared" si="169"/>
        <v/>
      </c>
      <c r="HT23" s="157">
        <f t="shared" si="170"/>
        <v>0.6</v>
      </c>
      <c r="HU23" s="157">
        <f t="shared" si="171"/>
        <v>3.9</v>
      </c>
      <c r="HV23" s="157" t="str">
        <f t="shared" si="221"/>
        <v/>
      </c>
      <c r="HW23" s="157" t="str">
        <f t="shared" si="172"/>
        <v/>
      </c>
      <c r="HX23" s="157" t="str">
        <f t="shared" si="173"/>
        <v/>
      </c>
      <c r="HY23" s="157" t="str">
        <f t="shared" si="174"/>
        <v/>
      </c>
      <c r="HZ23" s="157" t="str">
        <f t="shared" si="175"/>
        <v/>
      </c>
      <c r="IA23" s="158">
        <f t="shared" si="222"/>
        <v>5.8</v>
      </c>
      <c r="IB23" s="501">
        <v>1900</v>
      </c>
      <c r="IC23" s="4" t="str">
        <f t="shared" si="223"/>
        <v xml:space="preserve"> </v>
      </c>
      <c r="ID23" s="4" t="str">
        <f t="shared" si="224"/>
        <v xml:space="preserve"> </v>
      </c>
      <c r="IE23" s="4" t="str">
        <f t="shared" si="225"/>
        <v xml:space="preserve"> </v>
      </c>
      <c r="IF23" s="4" t="str">
        <f t="shared" si="226"/>
        <v xml:space="preserve"> </v>
      </c>
      <c r="IG23" s="4" t="str">
        <f t="shared" si="227"/>
        <v xml:space="preserve"> </v>
      </c>
      <c r="IH23" s="4" t="str">
        <f t="shared" si="228"/>
        <v xml:space="preserve"> </v>
      </c>
      <c r="II23" s="4" t="str">
        <f t="shared" si="229"/>
        <v xml:space="preserve"> </v>
      </c>
      <c r="IJ23" s="4" t="str">
        <f t="shared" si="230"/>
        <v xml:space="preserve"> </v>
      </c>
      <c r="IK23" s="4" t="str">
        <f t="shared" si="231"/>
        <v xml:space="preserve"> </v>
      </c>
      <c r="IL23" s="4" t="str">
        <f t="shared" si="232"/>
        <v xml:space="preserve"> </v>
      </c>
      <c r="IM23" s="4" t="str">
        <f t="shared" si="233"/>
        <v xml:space="preserve"> </v>
      </c>
      <c r="IN23" s="4">
        <f t="shared" si="234"/>
        <v>1</v>
      </c>
      <c r="IO23" s="4" t="str">
        <f t="shared" si="235"/>
        <v xml:space="preserve"> </v>
      </c>
      <c r="IP23" s="4" t="str">
        <f t="shared" si="236"/>
        <v xml:space="preserve"> </v>
      </c>
      <c r="IQ23" s="4">
        <f t="shared" si="237"/>
        <v>1</v>
      </c>
      <c r="IR23" s="4">
        <f t="shared" si="238"/>
        <v>1</v>
      </c>
      <c r="IS23" s="4" t="str">
        <f t="shared" si="239"/>
        <v xml:space="preserve"> </v>
      </c>
      <c r="IT23" s="4" t="str">
        <f t="shared" si="240"/>
        <v xml:space="preserve"> </v>
      </c>
      <c r="IU23" s="4" t="str">
        <f t="shared" si="241"/>
        <v xml:space="preserve"> </v>
      </c>
      <c r="IV23" s="4" t="str">
        <f t="shared" si="242"/>
        <v xml:space="preserve"> </v>
      </c>
      <c r="IW23" s="4" t="str">
        <f t="shared" si="243"/>
        <v xml:space="preserve"> </v>
      </c>
      <c r="IX23" s="4" t="str">
        <f t="shared" si="244"/>
        <v xml:space="preserve"> </v>
      </c>
      <c r="IY23" s="4" t="str">
        <f t="shared" si="245"/>
        <v xml:space="preserve"> </v>
      </c>
      <c r="IZ23" s="4" t="str">
        <f t="shared" si="246"/>
        <v xml:space="preserve"> </v>
      </c>
      <c r="JA23" s="4">
        <f t="shared" si="247"/>
        <v>1</v>
      </c>
      <c r="JB23" s="4">
        <f t="shared" si="248"/>
        <v>1</v>
      </c>
      <c r="JC23" s="4" t="str">
        <f t="shared" si="249"/>
        <v xml:space="preserve"> </v>
      </c>
      <c r="JD23" s="4" t="str">
        <f t="shared" si="250"/>
        <v xml:space="preserve"> </v>
      </c>
      <c r="JE23" s="4" t="str">
        <f t="shared" si="251"/>
        <v xml:space="preserve"> </v>
      </c>
      <c r="JF23" s="4" t="str">
        <f t="shared" si="252"/>
        <v xml:space="preserve"> </v>
      </c>
      <c r="JG23" s="4" t="str">
        <f t="shared" si="253"/>
        <v xml:space="preserve"> </v>
      </c>
      <c r="JH23" s="4">
        <f t="shared" si="258"/>
        <v>5</v>
      </c>
      <c r="JI23" s="501">
        <v>1900</v>
      </c>
      <c r="JJ23" s="4" t="str">
        <f t="shared" si="176"/>
        <v xml:space="preserve"> </v>
      </c>
      <c r="JK23" s="4" t="str">
        <f t="shared" si="177"/>
        <v xml:space="preserve"> </v>
      </c>
      <c r="JL23" s="4" t="str">
        <f t="shared" si="178"/>
        <v xml:space="preserve"> </v>
      </c>
      <c r="JM23" s="4" t="str">
        <f t="shared" si="179"/>
        <v xml:space="preserve"> </v>
      </c>
      <c r="JN23" s="4" t="str">
        <f t="shared" si="180"/>
        <v xml:space="preserve"> </v>
      </c>
      <c r="JO23" s="4" t="str">
        <f t="shared" si="181"/>
        <v xml:space="preserve"> </v>
      </c>
      <c r="JP23" s="4" t="str">
        <f t="shared" si="182"/>
        <v xml:space="preserve"> </v>
      </c>
      <c r="JQ23" s="4" t="str">
        <f t="shared" si="183"/>
        <v xml:space="preserve"> </v>
      </c>
      <c r="JR23" s="4" t="str">
        <f t="shared" si="184"/>
        <v xml:space="preserve"> </v>
      </c>
      <c r="JS23" s="4" t="str">
        <f t="shared" si="185"/>
        <v xml:space="preserve"> </v>
      </c>
      <c r="JT23" s="4" t="str">
        <f t="shared" si="186"/>
        <v xml:space="preserve"> </v>
      </c>
      <c r="JU23" s="4" t="str">
        <f t="shared" si="187"/>
        <v xml:space="preserve"> </v>
      </c>
      <c r="JV23" s="4" t="str">
        <f t="shared" si="188"/>
        <v xml:space="preserve"> </v>
      </c>
      <c r="JW23" s="4" t="str">
        <f t="shared" si="189"/>
        <v xml:space="preserve"> </v>
      </c>
      <c r="JX23" s="4" t="str">
        <f t="shared" si="190"/>
        <v xml:space="preserve"> </v>
      </c>
      <c r="JY23" s="4" t="str">
        <f t="shared" si="191"/>
        <v xml:space="preserve"> </v>
      </c>
      <c r="JZ23" s="4" t="str">
        <f t="shared" si="192"/>
        <v xml:space="preserve"> </v>
      </c>
      <c r="KA23" s="4" t="str">
        <f t="shared" si="193"/>
        <v xml:space="preserve"> </v>
      </c>
      <c r="KB23" s="4" t="str">
        <f t="shared" si="194"/>
        <v xml:space="preserve"> </v>
      </c>
      <c r="KC23" s="4" t="str">
        <f t="shared" si="195"/>
        <v xml:space="preserve"> </v>
      </c>
      <c r="KD23" s="4" t="str">
        <f t="shared" si="196"/>
        <v xml:space="preserve"> </v>
      </c>
      <c r="KE23" s="4" t="str">
        <f t="shared" si="197"/>
        <v xml:space="preserve"> </v>
      </c>
      <c r="KF23" s="4" t="str">
        <f t="shared" si="254"/>
        <v xml:space="preserve"> </v>
      </c>
      <c r="KG23" s="4" t="str">
        <f t="shared" si="198"/>
        <v xml:space="preserve"> </v>
      </c>
      <c r="KH23" s="4" t="str">
        <f t="shared" si="199"/>
        <v xml:space="preserve"> </v>
      </c>
      <c r="KI23" s="4" t="str">
        <f t="shared" si="200"/>
        <v xml:space="preserve"> </v>
      </c>
      <c r="KK23" s="4" t="str">
        <f t="shared" si="201"/>
        <v xml:space="preserve"> </v>
      </c>
      <c r="KL23" s="4" t="str">
        <f t="shared" si="202"/>
        <v xml:space="preserve"> </v>
      </c>
      <c r="KM23" s="4" t="str">
        <f t="shared" si="203"/>
        <v xml:space="preserve"> </v>
      </c>
      <c r="KN23" s="4" t="str">
        <f t="shared" si="204"/>
        <v xml:space="preserve"> </v>
      </c>
      <c r="KO23" s="4">
        <f t="shared" si="205"/>
        <v>0</v>
      </c>
      <c r="KP23" s="9">
        <f t="shared" si="206"/>
        <v>5.8</v>
      </c>
    </row>
    <row r="24" spans="1:302">
      <c r="A24" s="3">
        <v>1901</v>
      </c>
      <c r="B24" s="6">
        <v>0</v>
      </c>
      <c r="C24" s="6">
        <v>0</v>
      </c>
      <c r="D24" s="6">
        <v>0</v>
      </c>
      <c r="E24" s="6">
        <v>0</v>
      </c>
      <c r="F24" s="6">
        <v>1.4</v>
      </c>
      <c r="G24" s="153">
        <v>0</v>
      </c>
      <c r="H24" s="6">
        <v>0</v>
      </c>
      <c r="I24" s="6">
        <v>0</v>
      </c>
      <c r="J24" s="6">
        <v>0</v>
      </c>
      <c r="K24" s="6">
        <v>0</v>
      </c>
      <c r="L24" s="153">
        <v>0</v>
      </c>
      <c r="M24" s="6">
        <v>0</v>
      </c>
      <c r="N24" s="6">
        <v>0</v>
      </c>
      <c r="O24" s="6">
        <v>0</v>
      </c>
      <c r="P24" s="6">
        <v>0</v>
      </c>
      <c r="Q24" s="153" t="s">
        <v>60</v>
      </c>
      <c r="R24" s="6">
        <v>0</v>
      </c>
      <c r="S24" s="6">
        <v>0</v>
      </c>
      <c r="T24" s="6">
        <v>0</v>
      </c>
      <c r="U24" s="6">
        <v>0</v>
      </c>
      <c r="V24" s="153">
        <v>0</v>
      </c>
      <c r="W24" s="6">
        <v>0</v>
      </c>
      <c r="X24" s="6">
        <v>0</v>
      </c>
      <c r="Y24" s="6">
        <v>0</v>
      </c>
      <c r="Z24" s="6">
        <v>0</v>
      </c>
      <c r="AA24" s="153">
        <v>0</v>
      </c>
      <c r="AB24" s="6">
        <v>0</v>
      </c>
      <c r="AC24" s="6">
        <v>0</v>
      </c>
      <c r="AD24" s="6">
        <v>0</v>
      </c>
      <c r="AE24" s="6">
        <v>0</v>
      </c>
      <c r="AF24" s="153">
        <v>0</v>
      </c>
      <c r="AG24" s="171">
        <f t="shared" si="255"/>
        <v>1.4</v>
      </c>
      <c r="AH24" s="714">
        <f t="shared" si="207"/>
        <v>1</v>
      </c>
      <c r="AI24" s="617">
        <f t="shared" si="256"/>
        <v>1.4</v>
      </c>
      <c r="AJ24" s="10">
        <f t="shared" si="208"/>
        <v>1</v>
      </c>
      <c r="AK24" s="522">
        <f t="shared" si="209"/>
        <v>1.4</v>
      </c>
      <c r="AL24" s="700">
        <v>1901</v>
      </c>
      <c r="AM24" s="501">
        <v>1901</v>
      </c>
      <c r="AN24" s="37" t="str">
        <f t="shared" si="1"/>
        <v/>
      </c>
      <c r="AO24" s="37" t="str">
        <f t="shared" si="2"/>
        <v/>
      </c>
      <c r="AP24" s="37" t="str">
        <f t="shared" si="3"/>
        <v/>
      </c>
      <c r="AQ24" s="37" t="str">
        <f t="shared" si="4"/>
        <v/>
      </c>
      <c r="AR24" s="37" t="str">
        <f t="shared" si="5"/>
        <v/>
      </c>
      <c r="AS24" s="37" t="str">
        <f t="shared" si="6"/>
        <v/>
      </c>
      <c r="AT24" s="37" t="str">
        <f t="shared" si="7"/>
        <v/>
      </c>
      <c r="AU24" s="37" t="str">
        <f t="shared" si="8"/>
        <v/>
      </c>
      <c r="AV24" s="37" t="str">
        <f t="shared" si="9"/>
        <v/>
      </c>
      <c r="AW24" s="37" t="str">
        <f t="shared" si="10"/>
        <v/>
      </c>
      <c r="AX24" s="37" t="str">
        <f t="shared" si="11"/>
        <v/>
      </c>
      <c r="AY24" s="37" t="str">
        <f t="shared" si="12"/>
        <v/>
      </c>
      <c r="AZ24" s="37" t="str">
        <f t="shared" si="13"/>
        <v/>
      </c>
      <c r="BA24" s="37" t="str">
        <f t="shared" si="14"/>
        <v/>
      </c>
      <c r="BB24" s="37" t="str">
        <f t="shared" si="15"/>
        <v/>
      </c>
      <c r="BC24" s="37" t="str">
        <f t="shared" si="16"/>
        <v/>
      </c>
      <c r="BD24" s="37" t="str">
        <f t="shared" si="17"/>
        <v/>
      </c>
      <c r="BE24" s="37" t="str">
        <f t="shared" si="18"/>
        <v/>
      </c>
      <c r="BF24" s="37" t="str">
        <f t="shared" si="19"/>
        <v/>
      </c>
      <c r="BG24" s="37" t="str">
        <f t="shared" si="20"/>
        <v/>
      </c>
      <c r="BH24" s="37" t="str">
        <f t="shared" si="21"/>
        <v/>
      </c>
      <c r="BI24" s="37" t="str">
        <f t="shared" si="22"/>
        <v/>
      </c>
      <c r="BJ24" s="37" t="str">
        <f t="shared" si="210"/>
        <v/>
      </c>
      <c r="BK24" s="37" t="str">
        <f t="shared" si="23"/>
        <v/>
      </c>
      <c r="BL24" s="37" t="str">
        <f t="shared" si="24"/>
        <v/>
      </c>
      <c r="BM24" s="37" t="str">
        <f t="shared" si="25"/>
        <v/>
      </c>
      <c r="BN24" s="37" t="str">
        <f t="shared" si="211"/>
        <v/>
      </c>
      <c r="BO24" s="37" t="str">
        <f t="shared" si="26"/>
        <v/>
      </c>
      <c r="BP24" s="37" t="str">
        <f t="shared" si="27"/>
        <v/>
      </c>
      <c r="BQ24" s="37" t="str">
        <f t="shared" si="28"/>
        <v/>
      </c>
      <c r="BR24" s="37" t="str">
        <f t="shared" si="29"/>
        <v/>
      </c>
      <c r="BS24" s="54">
        <f t="shared" si="212"/>
        <v>0</v>
      </c>
      <c r="BT24" s="501">
        <v>1901</v>
      </c>
      <c r="BU24" s="58" t="str">
        <f t="shared" si="30"/>
        <v/>
      </c>
      <c r="BV24" s="58" t="str">
        <f t="shared" si="31"/>
        <v/>
      </c>
      <c r="BW24" s="58" t="str">
        <f t="shared" si="32"/>
        <v/>
      </c>
      <c r="BX24" s="58" t="str">
        <f t="shared" si="33"/>
        <v/>
      </c>
      <c r="BY24" s="58" t="str">
        <f t="shared" si="34"/>
        <v/>
      </c>
      <c r="BZ24" s="58" t="str">
        <f t="shared" si="35"/>
        <v/>
      </c>
      <c r="CA24" s="58" t="str">
        <f t="shared" si="36"/>
        <v/>
      </c>
      <c r="CB24" s="58" t="str">
        <f t="shared" si="37"/>
        <v/>
      </c>
      <c r="CC24" s="58" t="str">
        <f t="shared" si="38"/>
        <v/>
      </c>
      <c r="CD24" s="58" t="str">
        <f t="shared" si="39"/>
        <v/>
      </c>
      <c r="CE24" s="58" t="str">
        <f t="shared" si="40"/>
        <v/>
      </c>
      <c r="CF24" s="58" t="str">
        <f t="shared" si="41"/>
        <v/>
      </c>
      <c r="CG24" s="58" t="str">
        <f t="shared" si="42"/>
        <v/>
      </c>
      <c r="CH24" s="58" t="str">
        <f t="shared" si="43"/>
        <v/>
      </c>
      <c r="CI24" s="58" t="str">
        <f t="shared" si="44"/>
        <v/>
      </c>
      <c r="CJ24" s="58" t="str">
        <f t="shared" si="45"/>
        <v/>
      </c>
      <c r="CK24" s="58" t="str">
        <f t="shared" si="46"/>
        <v/>
      </c>
      <c r="CL24" s="58" t="str">
        <f t="shared" si="47"/>
        <v/>
      </c>
      <c r="CM24" s="58" t="str">
        <f t="shared" si="48"/>
        <v/>
      </c>
      <c r="CN24" s="58" t="str">
        <f t="shared" si="49"/>
        <v/>
      </c>
      <c r="CO24" s="58" t="str">
        <f t="shared" si="50"/>
        <v/>
      </c>
      <c r="CP24" s="58" t="str">
        <f t="shared" si="51"/>
        <v/>
      </c>
      <c r="CQ24" s="58" t="str">
        <f t="shared" si="52"/>
        <v/>
      </c>
      <c r="CR24" s="58" t="str">
        <f t="shared" si="53"/>
        <v/>
      </c>
      <c r="CS24" s="58" t="str">
        <f t="shared" si="54"/>
        <v/>
      </c>
      <c r="CT24" s="58" t="str">
        <f t="shared" si="55"/>
        <v/>
      </c>
      <c r="CU24" s="58" t="str">
        <f t="shared" si="213"/>
        <v/>
      </c>
      <c r="CV24" s="58" t="str">
        <f t="shared" si="56"/>
        <v/>
      </c>
      <c r="CW24" s="58" t="str">
        <f t="shared" si="57"/>
        <v/>
      </c>
      <c r="CX24" s="58" t="str">
        <f t="shared" si="58"/>
        <v/>
      </c>
      <c r="CY24" s="58" t="str">
        <f t="shared" si="59"/>
        <v/>
      </c>
      <c r="CZ24" s="58">
        <f t="shared" si="214"/>
        <v>0</v>
      </c>
      <c r="DA24" s="501">
        <v>1901</v>
      </c>
      <c r="DB24" s="17" t="str">
        <f t="shared" si="60"/>
        <v/>
      </c>
      <c r="DC24" s="17" t="str">
        <f t="shared" si="61"/>
        <v/>
      </c>
      <c r="DD24" s="17" t="str">
        <f t="shared" si="62"/>
        <v/>
      </c>
      <c r="DE24" s="17" t="str">
        <f t="shared" si="63"/>
        <v/>
      </c>
      <c r="DF24" s="17" t="str">
        <f t="shared" si="64"/>
        <v/>
      </c>
      <c r="DG24" s="17" t="str">
        <f t="shared" si="65"/>
        <v/>
      </c>
      <c r="DH24" s="17" t="str">
        <f t="shared" si="66"/>
        <v/>
      </c>
      <c r="DI24" s="17" t="str">
        <f t="shared" si="67"/>
        <v/>
      </c>
      <c r="DJ24" s="17" t="str">
        <f t="shared" si="68"/>
        <v/>
      </c>
      <c r="DK24" s="17" t="str">
        <f t="shared" si="69"/>
        <v/>
      </c>
      <c r="DL24" s="17" t="str">
        <f t="shared" si="70"/>
        <v/>
      </c>
      <c r="DM24" s="17" t="str">
        <f t="shared" si="71"/>
        <v/>
      </c>
      <c r="DN24" s="17" t="str">
        <f t="shared" si="72"/>
        <v/>
      </c>
      <c r="DO24" s="17" t="str">
        <f t="shared" si="73"/>
        <v/>
      </c>
      <c r="DP24" s="17" t="str">
        <f t="shared" si="74"/>
        <v/>
      </c>
      <c r="DQ24" s="17" t="str">
        <f t="shared" si="75"/>
        <v/>
      </c>
      <c r="DR24" s="17" t="str">
        <f t="shared" si="76"/>
        <v/>
      </c>
      <c r="DS24" s="17" t="str">
        <f t="shared" si="77"/>
        <v/>
      </c>
      <c r="DT24" s="17" t="str">
        <f t="shared" si="78"/>
        <v/>
      </c>
      <c r="DU24" s="17" t="str">
        <f t="shared" si="79"/>
        <v/>
      </c>
      <c r="DV24" s="17" t="str">
        <f t="shared" si="80"/>
        <v/>
      </c>
      <c r="DW24" s="17" t="str">
        <f t="shared" si="81"/>
        <v/>
      </c>
      <c r="DX24" s="17" t="str">
        <f t="shared" si="215"/>
        <v/>
      </c>
      <c r="DY24" s="17" t="str">
        <f t="shared" si="82"/>
        <v/>
      </c>
      <c r="DZ24" s="17" t="str">
        <f t="shared" si="83"/>
        <v/>
      </c>
      <c r="EA24" s="17" t="str">
        <f t="shared" si="84"/>
        <v/>
      </c>
      <c r="EB24" s="17" t="str">
        <f t="shared" ref="EB24:EB55" si="260">IF(AB24=AB$157,$A24,"")</f>
        <v/>
      </c>
      <c r="EC24" s="17" t="str">
        <f t="shared" si="85"/>
        <v/>
      </c>
      <c r="ED24" s="17" t="str">
        <f t="shared" si="86"/>
        <v/>
      </c>
      <c r="EE24" s="17" t="str">
        <f t="shared" si="87"/>
        <v/>
      </c>
      <c r="EF24" s="17" t="str">
        <f t="shared" si="88"/>
        <v/>
      </c>
      <c r="EG24" s="3">
        <v>1901</v>
      </c>
      <c r="EH24" s="37" t="str">
        <f t="shared" si="89"/>
        <v xml:space="preserve"> </v>
      </c>
      <c r="EI24" s="37" t="str">
        <f t="shared" si="90"/>
        <v xml:space="preserve"> </v>
      </c>
      <c r="EJ24" s="37" t="str">
        <f t="shared" si="91"/>
        <v xml:space="preserve"> </v>
      </c>
      <c r="EK24" s="37" t="str">
        <f t="shared" si="92"/>
        <v xml:space="preserve"> </v>
      </c>
      <c r="EL24" s="37">
        <f t="shared" si="93"/>
        <v>1</v>
      </c>
      <c r="EM24" s="37" t="str">
        <f t="shared" si="94"/>
        <v xml:space="preserve"> </v>
      </c>
      <c r="EN24" s="37" t="str">
        <f t="shared" si="95"/>
        <v xml:space="preserve"> </v>
      </c>
      <c r="EO24" s="37" t="str">
        <f t="shared" si="96"/>
        <v xml:space="preserve"> </v>
      </c>
      <c r="EP24" s="37" t="str">
        <f t="shared" si="97"/>
        <v xml:space="preserve"> </v>
      </c>
      <c r="EQ24" s="37" t="str">
        <f t="shared" si="98"/>
        <v xml:space="preserve"> </v>
      </c>
      <c r="ER24" s="37" t="str">
        <f t="shared" si="99"/>
        <v xml:space="preserve"> </v>
      </c>
      <c r="ES24" s="37" t="str">
        <f t="shared" si="100"/>
        <v xml:space="preserve"> </v>
      </c>
      <c r="ET24" s="37" t="str">
        <f t="shared" si="101"/>
        <v xml:space="preserve"> </v>
      </c>
      <c r="EU24" s="37" t="str">
        <f t="shared" si="102"/>
        <v xml:space="preserve"> </v>
      </c>
      <c r="EV24" s="37" t="str">
        <f t="shared" si="103"/>
        <v xml:space="preserve"> </v>
      </c>
      <c r="EW24" s="37" t="str">
        <f t="shared" si="104"/>
        <v xml:space="preserve"> </v>
      </c>
      <c r="EX24" s="37" t="str">
        <f t="shared" si="105"/>
        <v xml:space="preserve"> </v>
      </c>
      <c r="EY24" s="37" t="str">
        <f t="shared" si="106"/>
        <v xml:space="preserve"> </v>
      </c>
      <c r="EZ24" s="37" t="str">
        <f t="shared" si="107"/>
        <v xml:space="preserve"> </v>
      </c>
      <c r="FA24" s="37" t="str">
        <f t="shared" si="108"/>
        <v xml:space="preserve"> </v>
      </c>
      <c r="FB24" s="37" t="str">
        <f t="shared" si="109"/>
        <v xml:space="preserve"> </v>
      </c>
      <c r="FC24" s="37" t="str">
        <f t="shared" si="110"/>
        <v xml:space="preserve"> </v>
      </c>
      <c r="FD24" s="37" t="str">
        <f t="shared" si="216"/>
        <v xml:space="preserve"> </v>
      </c>
      <c r="FE24" s="37" t="str">
        <f t="shared" si="111"/>
        <v xml:space="preserve"> </v>
      </c>
      <c r="FF24" s="37" t="str">
        <f t="shared" si="112"/>
        <v xml:space="preserve"> </v>
      </c>
      <c r="FG24" s="37" t="str">
        <f t="shared" si="113"/>
        <v xml:space="preserve"> </v>
      </c>
      <c r="FH24" s="37" t="str">
        <f t="shared" si="217"/>
        <v xml:space="preserve"> </v>
      </c>
      <c r="FI24" s="37" t="str">
        <f t="shared" si="114"/>
        <v xml:space="preserve"> </v>
      </c>
      <c r="FJ24" s="37" t="str">
        <f t="shared" si="115"/>
        <v xml:space="preserve"> </v>
      </c>
      <c r="FK24" s="37" t="str">
        <f t="shared" si="116"/>
        <v xml:space="preserve"> </v>
      </c>
      <c r="FL24" s="37" t="str">
        <f t="shared" si="117"/>
        <v xml:space="preserve"> </v>
      </c>
      <c r="FM24" s="64">
        <f t="shared" si="257"/>
        <v>1</v>
      </c>
      <c r="FN24" s="3">
        <v>1901</v>
      </c>
      <c r="FO24" s="37" t="str">
        <f t="shared" si="118"/>
        <v xml:space="preserve"> </v>
      </c>
      <c r="FP24" s="37" t="str">
        <f t="shared" si="119"/>
        <v xml:space="preserve"> </v>
      </c>
      <c r="FQ24" s="37" t="str">
        <f t="shared" si="120"/>
        <v xml:space="preserve"> </v>
      </c>
      <c r="FR24" s="37" t="str">
        <f t="shared" si="121"/>
        <v xml:space="preserve"> </v>
      </c>
      <c r="FS24" s="37">
        <f t="shared" si="122"/>
        <v>1</v>
      </c>
      <c r="FT24" s="37" t="str">
        <f t="shared" si="123"/>
        <v xml:space="preserve"> </v>
      </c>
      <c r="FU24" s="37" t="str">
        <f t="shared" si="124"/>
        <v xml:space="preserve"> </v>
      </c>
      <c r="FV24" s="37" t="str">
        <f t="shared" si="125"/>
        <v xml:space="preserve"> </v>
      </c>
      <c r="FW24" s="37" t="str">
        <f t="shared" si="126"/>
        <v xml:space="preserve"> </v>
      </c>
      <c r="FX24" s="37" t="str">
        <f t="shared" si="127"/>
        <v xml:space="preserve"> </v>
      </c>
      <c r="FY24" s="37" t="str">
        <f t="shared" si="128"/>
        <v xml:space="preserve"> </v>
      </c>
      <c r="FZ24" s="37" t="str">
        <f t="shared" si="129"/>
        <v xml:space="preserve"> </v>
      </c>
      <c r="GA24" s="37" t="str">
        <f t="shared" si="130"/>
        <v xml:space="preserve"> </v>
      </c>
      <c r="GB24" s="37" t="str">
        <f t="shared" si="131"/>
        <v xml:space="preserve"> </v>
      </c>
      <c r="GC24" s="37" t="str">
        <f t="shared" si="132"/>
        <v xml:space="preserve"> </v>
      </c>
      <c r="GD24" s="37" t="str">
        <f t="shared" si="133"/>
        <v xml:space="preserve"> </v>
      </c>
      <c r="GE24" s="37" t="str">
        <f t="shared" si="134"/>
        <v xml:space="preserve"> </v>
      </c>
      <c r="GF24" s="37" t="str">
        <f t="shared" si="135"/>
        <v xml:space="preserve"> </v>
      </c>
      <c r="GG24" s="37" t="str">
        <f t="shared" si="136"/>
        <v xml:space="preserve"> </v>
      </c>
      <c r="GH24" s="37" t="str">
        <f t="shared" si="137"/>
        <v xml:space="preserve"> </v>
      </c>
      <c r="GI24" s="37" t="str">
        <f t="shared" si="138"/>
        <v xml:space="preserve"> </v>
      </c>
      <c r="GJ24" s="37" t="str">
        <f t="shared" si="139"/>
        <v xml:space="preserve"> </v>
      </c>
      <c r="GK24" s="37" t="str">
        <f t="shared" si="218"/>
        <v xml:space="preserve"> </v>
      </c>
      <c r="GL24" s="37" t="str">
        <f t="shared" si="140"/>
        <v xml:space="preserve"> </v>
      </c>
      <c r="GM24" s="37" t="str">
        <f t="shared" si="141"/>
        <v xml:space="preserve"> </v>
      </c>
      <c r="GN24" s="37" t="str">
        <f t="shared" si="142"/>
        <v xml:space="preserve"> </v>
      </c>
      <c r="GO24" s="37" t="str">
        <f t="shared" si="219"/>
        <v xml:space="preserve"> </v>
      </c>
      <c r="GP24" s="37" t="str">
        <f t="shared" si="143"/>
        <v xml:space="preserve"> </v>
      </c>
      <c r="GQ24" s="37" t="str">
        <f t="shared" si="144"/>
        <v xml:space="preserve"> </v>
      </c>
      <c r="GR24" s="37" t="str">
        <f t="shared" si="145"/>
        <v xml:space="preserve"> </v>
      </c>
      <c r="GS24" s="37" t="str">
        <f t="shared" si="146"/>
        <v xml:space="preserve"> </v>
      </c>
      <c r="GT24" s="64">
        <f t="shared" si="259"/>
        <v>1</v>
      </c>
      <c r="GU24" s="501">
        <v>1901</v>
      </c>
      <c r="GV24" s="157" t="str">
        <f t="shared" si="147"/>
        <v/>
      </c>
      <c r="GW24" s="157" t="str">
        <f t="shared" si="148"/>
        <v/>
      </c>
      <c r="GX24" s="157" t="str">
        <f t="shared" si="149"/>
        <v/>
      </c>
      <c r="GY24" s="157" t="str">
        <f t="shared" si="150"/>
        <v/>
      </c>
      <c r="GZ24" s="157">
        <f t="shared" si="151"/>
        <v>1.4</v>
      </c>
      <c r="HA24" s="157" t="str">
        <f t="shared" si="152"/>
        <v/>
      </c>
      <c r="HB24" s="157" t="str">
        <f t="shared" si="153"/>
        <v/>
      </c>
      <c r="HC24" s="157" t="str">
        <f t="shared" si="154"/>
        <v/>
      </c>
      <c r="HD24" s="157" t="str">
        <f t="shared" si="155"/>
        <v/>
      </c>
      <c r="HE24" s="157" t="str">
        <f t="shared" si="156"/>
        <v/>
      </c>
      <c r="HF24" s="157" t="str">
        <f t="shared" si="157"/>
        <v/>
      </c>
      <c r="HG24" s="157" t="str">
        <f t="shared" si="158"/>
        <v/>
      </c>
      <c r="HH24" s="157" t="str">
        <f t="shared" si="159"/>
        <v/>
      </c>
      <c r="HI24" s="157" t="str">
        <f t="shared" si="160"/>
        <v/>
      </c>
      <c r="HJ24" s="157" t="str">
        <f t="shared" si="161"/>
        <v/>
      </c>
      <c r="HK24" s="157" t="str">
        <f t="shared" si="162"/>
        <v/>
      </c>
      <c r="HL24" s="157" t="str">
        <f t="shared" si="163"/>
        <v/>
      </c>
      <c r="HM24" s="157" t="str">
        <f t="shared" si="164"/>
        <v/>
      </c>
      <c r="HN24" s="157" t="str">
        <f t="shared" si="165"/>
        <v/>
      </c>
      <c r="HO24" s="157" t="str">
        <f t="shared" si="166"/>
        <v/>
      </c>
      <c r="HP24" s="157" t="str">
        <f t="shared" si="167"/>
        <v/>
      </c>
      <c r="HQ24" s="157" t="str">
        <f t="shared" si="168"/>
        <v/>
      </c>
      <c r="HR24" s="157" t="str">
        <f t="shared" si="220"/>
        <v/>
      </c>
      <c r="HS24" s="157" t="str">
        <f t="shared" si="169"/>
        <v/>
      </c>
      <c r="HT24" s="157" t="str">
        <f t="shared" si="170"/>
        <v/>
      </c>
      <c r="HU24" s="157" t="str">
        <f t="shared" si="171"/>
        <v/>
      </c>
      <c r="HV24" s="157" t="str">
        <f t="shared" si="221"/>
        <v/>
      </c>
      <c r="HW24" s="157" t="str">
        <f t="shared" si="172"/>
        <v/>
      </c>
      <c r="HX24" s="157" t="str">
        <f t="shared" si="173"/>
        <v/>
      </c>
      <c r="HY24" s="157" t="str">
        <f t="shared" si="174"/>
        <v/>
      </c>
      <c r="HZ24" s="157" t="str">
        <f t="shared" si="175"/>
        <v/>
      </c>
      <c r="IA24" s="158">
        <f t="shared" si="222"/>
        <v>1.4</v>
      </c>
      <c r="IB24" s="501">
        <v>1901</v>
      </c>
      <c r="IC24" s="4" t="str">
        <f t="shared" si="223"/>
        <v xml:space="preserve"> </v>
      </c>
      <c r="ID24" s="4" t="str">
        <f t="shared" si="224"/>
        <v xml:space="preserve"> </v>
      </c>
      <c r="IE24" s="4" t="str">
        <f t="shared" si="225"/>
        <v xml:space="preserve"> </v>
      </c>
      <c r="IF24" s="4" t="str">
        <f t="shared" si="226"/>
        <v xml:space="preserve"> </v>
      </c>
      <c r="IG24" s="4">
        <f t="shared" si="227"/>
        <v>1</v>
      </c>
      <c r="IH24" s="4" t="str">
        <f t="shared" si="228"/>
        <v xml:space="preserve"> </v>
      </c>
      <c r="II24" s="4" t="str">
        <f t="shared" si="229"/>
        <v xml:space="preserve"> </v>
      </c>
      <c r="IJ24" s="4" t="str">
        <f t="shared" si="230"/>
        <v xml:space="preserve"> </v>
      </c>
      <c r="IK24" s="4" t="str">
        <f t="shared" si="231"/>
        <v xml:space="preserve"> </v>
      </c>
      <c r="IL24" s="4" t="str">
        <f t="shared" si="232"/>
        <v xml:space="preserve"> </v>
      </c>
      <c r="IM24" s="4" t="str">
        <f t="shared" si="233"/>
        <v xml:space="preserve"> </v>
      </c>
      <c r="IN24" s="4" t="str">
        <f t="shared" si="234"/>
        <v xml:space="preserve"> </v>
      </c>
      <c r="IO24" s="4" t="str">
        <f t="shared" si="235"/>
        <v xml:space="preserve"> </v>
      </c>
      <c r="IP24" s="4" t="str">
        <f t="shared" si="236"/>
        <v xml:space="preserve"> </v>
      </c>
      <c r="IQ24" s="4" t="str">
        <f t="shared" si="237"/>
        <v xml:space="preserve"> </v>
      </c>
      <c r="IR24" s="4">
        <f t="shared" si="238"/>
        <v>1</v>
      </c>
      <c r="IS24" s="4" t="str">
        <f t="shared" si="239"/>
        <v xml:space="preserve"> </v>
      </c>
      <c r="IT24" s="4" t="str">
        <f t="shared" si="240"/>
        <v xml:space="preserve"> </v>
      </c>
      <c r="IU24" s="4" t="str">
        <f t="shared" si="241"/>
        <v xml:space="preserve"> </v>
      </c>
      <c r="IV24" s="4" t="str">
        <f t="shared" si="242"/>
        <v xml:space="preserve"> </v>
      </c>
      <c r="IW24" s="4" t="str">
        <f t="shared" si="243"/>
        <v xml:space="preserve"> </v>
      </c>
      <c r="IX24" s="4" t="str">
        <f t="shared" si="244"/>
        <v xml:space="preserve"> </v>
      </c>
      <c r="IY24" s="4" t="str">
        <f t="shared" si="245"/>
        <v xml:space="preserve"> </v>
      </c>
      <c r="IZ24" s="4" t="str">
        <f t="shared" si="246"/>
        <v xml:space="preserve"> </v>
      </c>
      <c r="JA24" s="4" t="str">
        <f t="shared" si="247"/>
        <v xml:space="preserve"> </v>
      </c>
      <c r="JB24" s="4" t="str">
        <f t="shared" si="248"/>
        <v xml:space="preserve"> </v>
      </c>
      <c r="JC24" s="4" t="str">
        <f t="shared" si="249"/>
        <v xml:space="preserve"> </v>
      </c>
      <c r="JD24" s="4" t="str">
        <f t="shared" si="250"/>
        <v xml:space="preserve"> </v>
      </c>
      <c r="JE24" s="4" t="str">
        <f t="shared" si="251"/>
        <v xml:space="preserve"> </v>
      </c>
      <c r="JF24" s="4" t="str">
        <f t="shared" si="252"/>
        <v xml:space="preserve"> </v>
      </c>
      <c r="JG24" s="4" t="str">
        <f t="shared" si="253"/>
        <v xml:space="preserve"> </v>
      </c>
      <c r="JH24" s="4">
        <f t="shared" si="258"/>
        <v>2</v>
      </c>
      <c r="JI24" s="501">
        <v>1901</v>
      </c>
      <c r="JJ24" s="4" t="str">
        <f t="shared" si="176"/>
        <v xml:space="preserve"> </v>
      </c>
      <c r="JK24" s="4" t="str">
        <f t="shared" si="177"/>
        <v xml:space="preserve"> </v>
      </c>
      <c r="JL24" s="4" t="str">
        <f t="shared" si="178"/>
        <v xml:space="preserve"> </v>
      </c>
      <c r="JM24" s="4" t="str">
        <f t="shared" si="179"/>
        <v xml:space="preserve"> </v>
      </c>
      <c r="JN24" s="4" t="str">
        <f t="shared" si="180"/>
        <v xml:space="preserve"> </v>
      </c>
      <c r="JO24" s="4" t="str">
        <f t="shared" si="181"/>
        <v xml:space="preserve"> </v>
      </c>
      <c r="JP24" s="4" t="str">
        <f t="shared" si="182"/>
        <v xml:space="preserve"> </v>
      </c>
      <c r="JQ24" s="4" t="str">
        <f t="shared" si="183"/>
        <v xml:space="preserve"> </v>
      </c>
      <c r="JR24" s="4" t="str">
        <f t="shared" si="184"/>
        <v xml:space="preserve"> </v>
      </c>
      <c r="JS24" s="4" t="str">
        <f t="shared" si="185"/>
        <v xml:space="preserve"> </v>
      </c>
      <c r="JT24" s="4" t="str">
        <f t="shared" si="186"/>
        <v xml:space="preserve"> </v>
      </c>
      <c r="JU24" s="4" t="str">
        <f t="shared" si="187"/>
        <v xml:space="preserve"> </v>
      </c>
      <c r="JV24" s="4" t="str">
        <f t="shared" si="188"/>
        <v xml:space="preserve"> </v>
      </c>
      <c r="JW24" s="4" t="str">
        <f t="shared" si="189"/>
        <v xml:space="preserve"> </v>
      </c>
      <c r="JX24" s="4" t="str">
        <f t="shared" si="190"/>
        <v xml:space="preserve"> </v>
      </c>
      <c r="JY24" s="4">
        <f t="shared" si="191"/>
        <v>1</v>
      </c>
      <c r="JZ24" s="4" t="str">
        <f t="shared" si="192"/>
        <v xml:space="preserve"> </v>
      </c>
      <c r="KA24" s="4" t="str">
        <f t="shared" si="193"/>
        <v xml:space="preserve"> </v>
      </c>
      <c r="KB24" s="4" t="str">
        <f t="shared" si="194"/>
        <v xml:space="preserve"> </v>
      </c>
      <c r="KC24" s="4" t="str">
        <f t="shared" si="195"/>
        <v xml:space="preserve"> </v>
      </c>
      <c r="KD24" s="4" t="str">
        <f t="shared" si="196"/>
        <v xml:space="preserve"> </v>
      </c>
      <c r="KE24" s="4" t="str">
        <f t="shared" si="197"/>
        <v xml:space="preserve"> </v>
      </c>
      <c r="KF24" s="4" t="str">
        <f t="shared" si="254"/>
        <v xml:space="preserve"> </v>
      </c>
      <c r="KG24" s="4" t="str">
        <f t="shared" si="198"/>
        <v xml:space="preserve"> </v>
      </c>
      <c r="KH24" s="4" t="str">
        <f t="shared" si="199"/>
        <v xml:space="preserve"> </v>
      </c>
      <c r="KI24" s="4" t="str">
        <f t="shared" si="200"/>
        <v xml:space="preserve"> </v>
      </c>
      <c r="KK24" s="4" t="str">
        <f t="shared" si="201"/>
        <v xml:space="preserve"> </v>
      </c>
      <c r="KL24" s="4" t="str">
        <f t="shared" si="202"/>
        <v xml:space="preserve"> </v>
      </c>
      <c r="KM24" s="4" t="str">
        <f t="shared" si="203"/>
        <v xml:space="preserve"> </v>
      </c>
      <c r="KN24" s="4" t="str">
        <f t="shared" si="204"/>
        <v xml:space="preserve"> </v>
      </c>
      <c r="KO24" s="4">
        <f t="shared" si="205"/>
        <v>1</v>
      </c>
      <c r="KP24" s="9">
        <f t="shared" si="206"/>
        <v>1.4</v>
      </c>
    </row>
    <row r="25" spans="1:302">
      <c r="A25" s="3">
        <v>1902</v>
      </c>
      <c r="B25" s="6">
        <v>0</v>
      </c>
      <c r="C25" s="6">
        <v>0</v>
      </c>
      <c r="D25" s="6">
        <v>0</v>
      </c>
      <c r="E25" s="6">
        <v>0</v>
      </c>
      <c r="F25" s="6">
        <v>0</v>
      </c>
      <c r="G25" s="153">
        <v>0</v>
      </c>
      <c r="H25" s="6">
        <v>0</v>
      </c>
      <c r="I25" s="6">
        <v>0</v>
      </c>
      <c r="J25" s="6">
        <v>0</v>
      </c>
      <c r="K25" s="6">
        <v>0</v>
      </c>
      <c r="L25" s="153">
        <v>0</v>
      </c>
      <c r="M25" s="6">
        <v>0</v>
      </c>
      <c r="N25" s="6">
        <v>0</v>
      </c>
      <c r="O25" s="6">
        <v>0</v>
      </c>
      <c r="P25" s="6">
        <v>0</v>
      </c>
      <c r="Q25" s="153">
        <v>0</v>
      </c>
      <c r="R25" s="6">
        <v>0</v>
      </c>
      <c r="S25" s="6">
        <v>0</v>
      </c>
      <c r="T25" s="6">
        <v>0</v>
      </c>
      <c r="U25" s="6">
        <v>0</v>
      </c>
      <c r="V25" s="153">
        <v>0</v>
      </c>
      <c r="W25" s="6">
        <v>0</v>
      </c>
      <c r="X25" s="6">
        <v>0</v>
      </c>
      <c r="Y25" s="6">
        <v>0</v>
      </c>
      <c r="Z25" s="6">
        <v>0</v>
      </c>
      <c r="AA25" s="153">
        <v>0</v>
      </c>
      <c r="AB25" s="6">
        <v>0</v>
      </c>
      <c r="AC25" s="6">
        <v>0</v>
      </c>
      <c r="AD25" s="6">
        <v>0</v>
      </c>
      <c r="AE25" s="6">
        <v>0</v>
      </c>
      <c r="AF25" s="153">
        <v>0</v>
      </c>
      <c r="AG25" s="171">
        <f t="shared" si="255"/>
        <v>0</v>
      </c>
      <c r="AH25" s="714">
        <f t="shared" si="207"/>
        <v>0</v>
      </c>
      <c r="AI25" s="617">
        <f t="shared" si="256"/>
        <v>0</v>
      </c>
      <c r="AJ25" s="10">
        <f t="shared" si="208"/>
        <v>0</v>
      </c>
      <c r="AK25" s="522">
        <f t="shared" si="209"/>
        <v>0</v>
      </c>
      <c r="AL25" s="700">
        <v>1902</v>
      </c>
      <c r="AM25" s="501">
        <v>1902</v>
      </c>
      <c r="AN25" s="37" t="str">
        <f t="shared" si="1"/>
        <v/>
      </c>
      <c r="AO25" s="37" t="str">
        <f t="shared" si="2"/>
        <v/>
      </c>
      <c r="AP25" s="37" t="str">
        <f t="shared" si="3"/>
        <v/>
      </c>
      <c r="AQ25" s="37" t="str">
        <f t="shared" si="4"/>
        <v/>
      </c>
      <c r="AR25" s="37" t="str">
        <f t="shared" si="5"/>
        <v/>
      </c>
      <c r="AS25" s="37" t="str">
        <f t="shared" si="6"/>
        <v/>
      </c>
      <c r="AT25" s="37" t="str">
        <f t="shared" si="7"/>
        <v/>
      </c>
      <c r="AU25" s="37" t="str">
        <f t="shared" si="8"/>
        <v/>
      </c>
      <c r="AV25" s="37" t="str">
        <f t="shared" si="9"/>
        <v/>
      </c>
      <c r="AW25" s="37" t="str">
        <f t="shared" si="10"/>
        <v/>
      </c>
      <c r="AX25" s="37" t="str">
        <f t="shared" si="11"/>
        <v/>
      </c>
      <c r="AY25" s="37" t="str">
        <f t="shared" si="12"/>
        <v/>
      </c>
      <c r="AZ25" s="37" t="str">
        <f t="shared" si="13"/>
        <v/>
      </c>
      <c r="BA25" s="37" t="str">
        <f t="shared" si="14"/>
        <v/>
      </c>
      <c r="BB25" s="37" t="str">
        <f t="shared" si="15"/>
        <v/>
      </c>
      <c r="BC25" s="37" t="str">
        <f t="shared" si="16"/>
        <v/>
      </c>
      <c r="BD25" s="37" t="str">
        <f t="shared" si="17"/>
        <v/>
      </c>
      <c r="BE25" s="37" t="str">
        <f t="shared" si="18"/>
        <v/>
      </c>
      <c r="BF25" s="37" t="str">
        <f t="shared" si="19"/>
        <v/>
      </c>
      <c r="BG25" s="37" t="str">
        <f t="shared" si="20"/>
        <v/>
      </c>
      <c r="BH25" s="37" t="str">
        <f t="shared" si="21"/>
        <v/>
      </c>
      <c r="BI25" s="37" t="str">
        <f t="shared" si="22"/>
        <v/>
      </c>
      <c r="BJ25" s="37" t="str">
        <f t="shared" si="210"/>
        <v/>
      </c>
      <c r="BK25" s="37" t="str">
        <f t="shared" si="23"/>
        <v/>
      </c>
      <c r="BL25" s="37" t="str">
        <f t="shared" si="24"/>
        <v/>
      </c>
      <c r="BM25" s="37" t="str">
        <f t="shared" si="25"/>
        <v/>
      </c>
      <c r="BN25" s="37" t="str">
        <f t="shared" si="211"/>
        <v/>
      </c>
      <c r="BO25" s="37" t="str">
        <f t="shared" si="26"/>
        <v/>
      </c>
      <c r="BP25" s="37" t="str">
        <f t="shared" si="27"/>
        <v/>
      </c>
      <c r="BQ25" s="37" t="str">
        <f t="shared" si="28"/>
        <v/>
      </c>
      <c r="BR25" s="37" t="str">
        <f t="shared" si="29"/>
        <v/>
      </c>
      <c r="BS25" s="54">
        <f t="shared" si="212"/>
        <v>0</v>
      </c>
      <c r="BT25" s="501">
        <v>1902</v>
      </c>
      <c r="BU25" s="58" t="str">
        <f t="shared" si="30"/>
        <v/>
      </c>
      <c r="BV25" s="58" t="str">
        <f t="shared" si="31"/>
        <v/>
      </c>
      <c r="BW25" s="58" t="str">
        <f t="shared" si="32"/>
        <v/>
      </c>
      <c r="BX25" s="58" t="str">
        <f t="shared" si="33"/>
        <v/>
      </c>
      <c r="BY25" s="58" t="str">
        <f t="shared" si="34"/>
        <v/>
      </c>
      <c r="BZ25" s="58" t="str">
        <f t="shared" si="35"/>
        <v/>
      </c>
      <c r="CA25" s="58" t="str">
        <f t="shared" si="36"/>
        <v/>
      </c>
      <c r="CB25" s="58" t="str">
        <f t="shared" si="37"/>
        <v/>
      </c>
      <c r="CC25" s="58" t="str">
        <f t="shared" si="38"/>
        <v/>
      </c>
      <c r="CD25" s="58" t="str">
        <f t="shared" si="39"/>
        <v/>
      </c>
      <c r="CE25" s="58" t="str">
        <f t="shared" si="40"/>
        <v/>
      </c>
      <c r="CF25" s="58" t="str">
        <f t="shared" si="41"/>
        <v/>
      </c>
      <c r="CG25" s="58" t="str">
        <f t="shared" si="42"/>
        <v/>
      </c>
      <c r="CH25" s="58" t="str">
        <f t="shared" si="43"/>
        <v/>
      </c>
      <c r="CI25" s="58" t="str">
        <f t="shared" si="44"/>
        <v/>
      </c>
      <c r="CJ25" s="58" t="str">
        <f t="shared" si="45"/>
        <v/>
      </c>
      <c r="CK25" s="58" t="str">
        <f t="shared" si="46"/>
        <v/>
      </c>
      <c r="CL25" s="58" t="str">
        <f t="shared" si="47"/>
        <v/>
      </c>
      <c r="CM25" s="58" t="str">
        <f t="shared" si="48"/>
        <v/>
      </c>
      <c r="CN25" s="58" t="str">
        <f t="shared" si="49"/>
        <v/>
      </c>
      <c r="CO25" s="58" t="str">
        <f t="shared" si="50"/>
        <v/>
      </c>
      <c r="CP25" s="58" t="str">
        <f t="shared" si="51"/>
        <v/>
      </c>
      <c r="CQ25" s="58" t="str">
        <f t="shared" si="52"/>
        <v/>
      </c>
      <c r="CR25" s="58" t="str">
        <f t="shared" si="53"/>
        <v/>
      </c>
      <c r="CS25" s="58" t="str">
        <f t="shared" si="54"/>
        <v/>
      </c>
      <c r="CT25" s="58" t="str">
        <f t="shared" si="55"/>
        <v/>
      </c>
      <c r="CU25" s="58" t="str">
        <f t="shared" si="213"/>
        <v/>
      </c>
      <c r="CV25" s="58" t="str">
        <f t="shared" si="56"/>
        <v/>
      </c>
      <c r="CW25" s="58" t="str">
        <f t="shared" si="57"/>
        <v/>
      </c>
      <c r="CX25" s="58" t="str">
        <f t="shared" si="58"/>
        <v/>
      </c>
      <c r="CY25" s="58" t="str">
        <f t="shared" si="59"/>
        <v/>
      </c>
      <c r="CZ25" s="58">
        <f t="shared" si="214"/>
        <v>0</v>
      </c>
      <c r="DA25" s="501">
        <v>1902</v>
      </c>
      <c r="DB25" s="17" t="str">
        <f t="shared" si="60"/>
        <v/>
      </c>
      <c r="DC25" s="17" t="str">
        <f t="shared" si="61"/>
        <v/>
      </c>
      <c r="DD25" s="17" t="str">
        <f t="shared" si="62"/>
        <v/>
      </c>
      <c r="DE25" s="17" t="str">
        <f t="shared" si="63"/>
        <v/>
      </c>
      <c r="DF25" s="17" t="str">
        <f t="shared" si="64"/>
        <v/>
      </c>
      <c r="DG25" s="17" t="str">
        <f t="shared" si="65"/>
        <v/>
      </c>
      <c r="DH25" s="17" t="str">
        <f t="shared" si="66"/>
        <v/>
      </c>
      <c r="DI25" s="17" t="str">
        <f t="shared" si="67"/>
        <v/>
      </c>
      <c r="DJ25" s="17" t="str">
        <f t="shared" si="68"/>
        <v/>
      </c>
      <c r="DK25" s="17" t="str">
        <f t="shared" si="69"/>
        <v/>
      </c>
      <c r="DL25" s="17" t="str">
        <f t="shared" si="70"/>
        <v/>
      </c>
      <c r="DM25" s="17" t="str">
        <f t="shared" si="71"/>
        <v/>
      </c>
      <c r="DN25" s="17" t="str">
        <f t="shared" si="72"/>
        <v/>
      </c>
      <c r="DO25" s="17" t="str">
        <f t="shared" si="73"/>
        <v/>
      </c>
      <c r="DP25" s="17" t="str">
        <f t="shared" si="74"/>
        <v/>
      </c>
      <c r="DQ25" s="17" t="str">
        <f t="shared" si="75"/>
        <v/>
      </c>
      <c r="DR25" s="17" t="str">
        <f t="shared" si="76"/>
        <v/>
      </c>
      <c r="DS25" s="17" t="str">
        <f t="shared" si="77"/>
        <v/>
      </c>
      <c r="DT25" s="17" t="str">
        <f t="shared" si="78"/>
        <v/>
      </c>
      <c r="DU25" s="17" t="str">
        <f t="shared" si="79"/>
        <v/>
      </c>
      <c r="DV25" s="17" t="str">
        <f t="shared" si="80"/>
        <v/>
      </c>
      <c r="DW25" s="17" t="str">
        <f t="shared" si="81"/>
        <v/>
      </c>
      <c r="DX25" s="17" t="str">
        <f t="shared" si="215"/>
        <v/>
      </c>
      <c r="DY25" s="17" t="str">
        <f t="shared" si="82"/>
        <v/>
      </c>
      <c r="DZ25" s="17" t="str">
        <f t="shared" si="83"/>
        <v/>
      </c>
      <c r="EA25" s="17" t="str">
        <f t="shared" si="84"/>
        <v/>
      </c>
      <c r="EB25" s="17" t="str">
        <f t="shared" si="260"/>
        <v/>
      </c>
      <c r="EC25" s="17" t="str">
        <f t="shared" si="85"/>
        <v/>
      </c>
      <c r="ED25" s="17" t="str">
        <f t="shared" si="86"/>
        <v/>
      </c>
      <c r="EE25" s="17" t="str">
        <f t="shared" si="87"/>
        <v/>
      </c>
      <c r="EF25" s="17" t="str">
        <f t="shared" si="88"/>
        <v/>
      </c>
      <c r="EG25" s="3">
        <v>1902</v>
      </c>
      <c r="EH25" s="37" t="str">
        <f t="shared" si="89"/>
        <v xml:space="preserve"> </v>
      </c>
      <c r="EI25" s="37" t="str">
        <f t="shared" si="90"/>
        <v xml:space="preserve"> </v>
      </c>
      <c r="EJ25" s="37" t="str">
        <f t="shared" si="91"/>
        <v xml:space="preserve"> </v>
      </c>
      <c r="EK25" s="37" t="str">
        <f t="shared" si="92"/>
        <v xml:space="preserve"> </v>
      </c>
      <c r="EL25" s="37" t="str">
        <f t="shared" si="93"/>
        <v xml:space="preserve"> </v>
      </c>
      <c r="EM25" s="37" t="str">
        <f t="shared" si="94"/>
        <v xml:space="preserve"> </v>
      </c>
      <c r="EN25" s="37" t="str">
        <f t="shared" si="95"/>
        <v xml:space="preserve"> </v>
      </c>
      <c r="EO25" s="37" t="str">
        <f t="shared" si="96"/>
        <v xml:space="preserve"> </v>
      </c>
      <c r="EP25" s="37" t="str">
        <f t="shared" si="97"/>
        <v xml:space="preserve"> </v>
      </c>
      <c r="EQ25" s="37" t="str">
        <f t="shared" si="98"/>
        <v xml:space="preserve"> </v>
      </c>
      <c r="ER25" s="37" t="str">
        <f t="shared" si="99"/>
        <v xml:space="preserve"> </v>
      </c>
      <c r="ES25" s="37" t="str">
        <f t="shared" si="100"/>
        <v xml:space="preserve"> </v>
      </c>
      <c r="ET25" s="37" t="str">
        <f t="shared" si="101"/>
        <v xml:space="preserve"> </v>
      </c>
      <c r="EU25" s="37" t="str">
        <f t="shared" si="102"/>
        <v xml:space="preserve"> </v>
      </c>
      <c r="EV25" s="37" t="str">
        <f t="shared" si="103"/>
        <v xml:space="preserve"> </v>
      </c>
      <c r="EW25" s="37" t="str">
        <f t="shared" si="104"/>
        <v xml:space="preserve"> </v>
      </c>
      <c r="EX25" s="37" t="str">
        <f t="shared" si="105"/>
        <v xml:space="preserve"> </v>
      </c>
      <c r="EY25" s="37" t="str">
        <f t="shared" si="106"/>
        <v xml:space="preserve"> </v>
      </c>
      <c r="EZ25" s="37" t="str">
        <f t="shared" si="107"/>
        <v xml:space="preserve"> </v>
      </c>
      <c r="FA25" s="37" t="str">
        <f t="shared" si="108"/>
        <v xml:space="preserve"> </v>
      </c>
      <c r="FB25" s="37" t="str">
        <f t="shared" si="109"/>
        <v xml:space="preserve"> </v>
      </c>
      <c r="FC25" s="37" t="str">
        <f t="shared" si="110"/>
        <v xml:space="preserve"> </v>
      </c>
      <c r="FD25" s="37" t="str">
        <f t="shared" si="216"/>
        <v xml:space="preserve"> </v>
      </c>
      <c r="FE25" s="37" t="str">
        <f t="shared" si="111"/>
        <v xml:space="preserve"> </v>
      </c>
      <c r="FF25" s="37" t="str">
        <f t="shared" si="112"/>
        <v xml:space="preserve"> </v>
      </c>
      <c r="FG25" s="37" t="str">
        <f t="shared" si="113"/>
        <v xml:space="preserve"> </v>
      </c>
      <c r="FH25" s="37" t="str">
        <f t="shared" si="217"/>
        <v xml:space="preserve"> </v>
      </c>
      <c r="FI25" s="37" t="str">
        <f t="shared" si="114"/>
        <v xml:space="preserve"> </v>
      </c>
      <c r="FJ25" s="37" t="str">
        <f t="shared" si="115"/>
        <v xml:space="preserve"> </v>
      </c>
      <c r="FK25" s="37" t="str">
        <f t="shared" si="116"/>
        <v xml:space="preserve"> </v>
      </c>
      <c r="FL25" s="37" t="str">
        <f t="shared" si="117"/>
        <v xml:space="preserve"> </v>
      </c>
      <c r="FM25" s="64">
        <f t="shared" si="257"/>
        <v>0</v>
      </c>
      <c r="FN25" s="3">
        <v>1902</v>
      </c>
      <c r="FO25" s="37" t="str">
        <f t="shared" si="118"/>
        <v xml:space="preserve"> </v>
      </c>
      <c r="FP25" s="37" t="str">
        <f t="shared" si="119"/>
        <v xml:space="preserve"> </v>
      </c>
      <c r="FQ25" s="37" t="str">
        <f t="shared" si="120"/>
        <v xml:space="preserve"> </v>
      </c>
      <c r="FR25" s="37" t="str">
        <f t="shared" si="121"/>
        <v xml:space="preserve"> </v>
      </c>
      <c r="FS25" s="37" t="str">
        <f t="shared" si="122"/>
        <v xml:space="preserve"> </v>
      </c>
      <c r="FT25" s="37" t="str">
        <f t="shared" si="123"/>
        <v xml:space="preserve"> </v>
      </c>
      <c r="FU25" s="37" t="str">
        <f t="shared" si="124"/>
        <v xml:space="preserve"> </v>
      </c>
      <c r="FV25" s="37" t="str">
        <f t="shared" si="125"/>
        <v xml:space="preserve"> </v>
      </c>
      <c r="FW25" s="37" t="str">
        <f t="shared" si="126"/>
        <v xml:space="preserve"> </v>
      </c>
      <c r="FX25" s="37" t="str">
        <f t="shared" si="127"/>
        <v xml:space="preserve"> </v>
      </c>
      <c r="FY25" s="37" t="str">
        <f t="shared" si="128"/>
        <v xml:space="preserve"> </v>
      </c>
      <c r="FZ25" s="37" t="str">
        <f t="shared" si="129"/>
        <v xml:space="preserve"> </v>
      </c>
      <c r="GA25" s="37" t="str">
        <f t="shared" si="130"/>
        <v xml:space="preserve"> </v>
      </c>
      <c r="GB25" s="37" t="str">
        <f t="shared" si="131"/>
        <v xml:space="preserve"> </v>
      </c>
      <c r="GC25" s="37" t="str">
        <f t="shared" si="132"/>
        <v xml:space="preserve"> </v>
      </c>
      <c r="GD25" s="37" t="str">
        <f t="shared" si="133"/>
        <v xml:space="preserve"> </v>
      </c>
      <c r="GE25" s="37" t="str">
        <f t="shared" si="134"/>
        <v xml:space="preserve"> </v>
      </c>
      <c r="GF25" s="37" t="str">
        <f t="shared" si="135"/>
        <v xml:space="preserve"> </v>
      </c>
      <c r="GG25" s="37" t="str">
        <f t="shared" si="136"/>
        <v xml:space="preserve"> </v>
      </c>
      <c r="GH25" s="37" t="str">
        <f t="shared" si="137"/>
        <v xml:space="preserve"> </v>
      </c>
      <c r="GI25" s="37" t="str">
        <f t="shared" si="138"/>
        <v xml:space="preserve"> </v>
      </c>
      <c r="GJ25" s="37" t="str">
        <f t="shared" si="139"/>
        <v xml:space="preserve"> </v>
      </c>
      <c r="GK25" s="37" t="str">
        <f t="shared" si="218"/>
        <v xml:space="preserve"> </v>
      </c>
      <c r="GL25" s="37" t="str">
        <f t="shared" si="140"/>
        <v xml:space="preserve"> </v>
      </c>
      <c r="GM25" s="37" t="str">
        <f t="shared" si="141"/>
        <v xml:space="preserve"> </v>
      </c>
      <c r="GN25" s="37" t="str">
        <f t="shared" si="142"/>
        <v xml:space="preserve"> </v>
      </c>
      <c r="GO25" s="37" t="str">
        <f t="shared" si="219"/>
        <v xml:space="preserve"> </v>
      </c>
      <c r="GP25" s="37" t="str">
        <f t="shared" si="143"/>
        <v xml:space="preserve"> </v>
      </c>
      <c r="GQ25" s="37" t="str">
        <f t="shared" si="144"/>
        <v xml:space="preserve"> </v>
      </c>
      <c r="GR25" s="37" t="str">
        <f t="shared" si="145"/>
        <v xml:space="preserve"> </v>
      </c>
      <c r="GS25" s="37" t="str">
        <f t="shared" si="146"/>
        <v xml:space="preserve"> </v>
      </c>
      <c r="GT25" s="64">
        <f t="shared" si="259"/>
        <v>0</v>
      </c>
      <c r="GU25" s="501">
        <v>1902</v>
      </c>
      <c r="GV25" s="157" t="str">
        <f t="shared" si="147"/>
        <v/>
      </c>
      <c r="GW25" s="157" t="str">
        <f t="shared" si="148"/>
        <v/>
      </c>
      <c r="GX25" s="157" t="str">
        <f t="shared" si="149"/>
        <v/>
      </c>
      <c r="GY25" s="157" t="str">
        <f t="shared" si="150"/>
        <v/>
      </c>
      <c r="GZ25" s="157" t="str">
        <f t="shared" si="151"/>
        <v/>
      </c>
      <c r="HA25" s="157" t="str">
        <f t="shared" si="152"/>
        <v/>
      </c>
      <c r="HB25" s="157" t="str">
        <f t="shared" si="153"/>
        <v/>
      </c>
      <c r="HC25" s="157" t="str">
        <f t="shared" si="154"/>
        <v/>
      </c>
      <c r="HD25" s="157" t="str">
        <f t="shared" si="155"/>
        <v/>
      </c>
      <c r="HE25" s="157" t="str">
        <f t="shared" si="156"/>
        <v/>
      </c>
      <c r="HF25" s="157" t="str">
        <f t="shared" si="157"/>
        <v/>
      </c>
      <c r="HG25" s="157" t="str">
        <f t="shared" si="158"/>
        <v/>
      </c>
      <c r="HH25" s="157" t="str">
        <f t="shared" si="159"/>
        <v/>
      </c>
      <c r="HI25" s="157" t="str">
        <f t="shared" si="160"/>
        <v/>
      </c>
      <c r="HJ25" s="157" t="str">
        <f t="shared" si="161"/>
        <v/>
      </c>
      <c r="HK25" s="157" t="str">
        <f t="shared" si="162"/>
        <v/>
      </c>
      <c r="HL25" s="157" t="str">
        <f t="shared" si="163"/>
        <v/>
      </c>
      <c r="HM25" s="157" t="str">
        <f t="shared" si="164"/>
        <v/>
      </c>
      <c r="HN25" s="157" t="str">
        <f t="shared" si="165"/>
        <v/>
      </c>
      <c r="HO25" s="157" t="str">
        <f t="shared" si="166"/>
        <v/>
      </c>
      <c r="HP25" s="157" t="str">
        <f t="shared" si="167"/>
        <v/>
      </c>
      <c r="HQ25" s="157" t="str">
        <f t="shared" si="168"/>
        <v/>
      </c>
      <c r="HR25" s="157" t="str">
        <f t="shared" si="220"/>
        <v/>
      </c>
      <c r="HS25" s="157" t="str">
        <f t="shared" si="169"/>
        <v/>
      </c>
      <c r="HT25" s="157" t="str">
        <f t="shared" si="170"/>
        <v/>
      </c>
      <c r="HU25" s="157" t="str">
        <f t="shared" si="171"/>
        <v/>
      </c>
      <c r="HV25" s="157" t="str">
        <f t="shared" si="221"/>
        <v/>
      </c>
      <c r="HW25" s="157" t="str">
        <f t="shared" si="172"/>
        <v/>
      </c>
      <c r="HX25" s="157" t="str">
        <f t="shared" si="173"/>
        <v/>
      </c>
      <c r="HY25" s="157" t="str">
        <f t="shared" si="174"/>
        <v/>
      </c>
      <c r="HZ25" s="157" t="str">
        <f t="shared" si="175"/>
        <v/>
      </c>
      <c r="IA25" s="158">
        <f t="shared" si="222"/>
        <v>0</v>
      </c>
      <c r="IB25" s="501">
        <v>1902</v>
      </c>
      <c r="IC25" s="4" t="str">
        <f t="shared" si="223"/>
        <v xml:space="preserve"> </v>
      </c>
      <c r="ID25" s="4" t="str">
        <f t="shared" si="224"/>
        <v xml:space="preserve"> </v>
      </c>
      <c r="IE25" s="4" t="str">
        <f t="shared" si="225"/>
        <v xml:space="preserve"> </v>
      </c>
      <c r="IF25" s="4" t="str">
        <f t="shared" si="226"/>
        <v xml:space="preserve"> </v>
      </c>
      <c r="IG25" s="4" t="str">
        <f t="shared" si="227"/>
        <v xml:space="preserve"> </v>
      </c>
      <c r="IH25" s="4" t="str">
        <f t="shared" si="228"/>
        <v xml:space="preserve"> </v>
      </c>
      <c r="II25" s="4" t="str">
        <f t="shared" si="229"/>
        <v xml:space="preserve"> </v>
      </c>
      <c r="IJ25" s="4" t="str">
        <f t="shared" si="230"/>
        <v xml:space="preserve"> </v>
      </c>
      <c r="IK25" s="4" t="str">
        <f t="shared" si="231"/>
        <v xml:space="preserve"> </v>
      </c>
      <c r="IL25" s="4" t="str">
        <f t="shared" si="232"/>
        <v xml:space="preserve"> </v>
      </c>
      <c r="IM25" s="4" t="str">
        <f t="shared" si="233"/>
        <v xml:space="preserve"> </v>
      </c>
      <c r="IN25" s="4" t="str">
        <f t="shared" si="234"/>
        <v xml:space="preserve"> </v>
      </c>
      <c r="IO25" s="4" t="str">
        <f t="shared" si="235"/>
        <v xml:space="preserve"> </v>
      </c>
      <c r="IP25" s="4" t="str">
        <f t="shared" si="236"/>
        <v xml:space="preserve"> </v>
      </c>
      <c r="IQ25" s="4" t="str">
        <f t="shared" si="237"/>
        <v xml:space="preserve"> </v>
      </c>
      <c r="IR25" s="4" t="str">
        <f t="shared" si="238"/>
        <v xml:space="preserve"> </v>
      </c>
      <c r="IS25" s="4" t="str">
        <f t="shared" si="239"/>
        <v xml:space="preserve"> </v>
      </c>
      <c r="IT25" s="4" t="str">
        <f t="shared" si="240"/>
        <v xml:space="preserve"> </v>
      </c>
      <c r="IU25" s="4" t="str">
        <f t="shared" si="241"/>
        <v xml:space="preserve"> </v>
      </c>
      <c r="IV25" s="4" t="str">
        <f t="shared" si="242"/>
        <v xml:space="preserve"> </v>
      </c>
      <c r="IW25" s="4" t="str">
        <f t="shared" si="243"/>
        <v xml:space="preserve"> </v>
      </c>
      <c r="IX25" s="4" t="str">
        <f t="shared" si="244"/>
        <v xml:space="preserve"> </v>
      </c>
      <c r="IY25" s="4" t="str">
        <f t="shared" si="245"/>
        <v xml:space="preserve"> </v>
      </c>
      <c r="IZ25" s="4" t="str">
        <f t="shared" si="246"/>
        <v xml:space="preserve"> </v>
      </c>
      <c r="JA25" s="4" t="str">
        <f t="shared" si="247"/>
        <v xml:space="preserve"> </v>
      </c>
      <c r="JB25" s="4" t="str">
        <f t="shared" si="248"/>
        <v xml:space="preserve"> </v>
      </c>
      <c r="JC25" s="4" t="str">
        <f t="shared" si="249"/>
        <v xml:space="preserve"> </v>
      </c>
      <c r="JD25" s="4" t="str">
        <f t="shared" si="250"/>
        <v xml:space="preserve"> </v>
      </c>
      <c r="JE25" s="4" t="str">
        <f t="shared" si="251"/>
        <v xml:space="preserve"> </v>
      </c>
      <c r="JF25" s="4" t="str">
        <f t="shared" si="252"/>
        <v xml:space="preserve"> </v>
      </c>
      <c r="JG25" s="4" t="str">
        <f t="shared" si="253"/>
        <v xml:space="preserve"> </v>
      </c>
      <c r="JH25" s="4">
        <f t="shared" si="258"/>
        <v>0</v>
      </c>
      <c r="JI25" s="501">
        <v>1902</v>
      </c>
      <c r="JJ25" s="4" t="str">
        <f t="shared" si="176"/>
        <v xml:space="preserve"> </v>
      </c>
      <c r="JK25" s="4" t="str">
        <f t="shared" si="177"/>
        <v xml:space="preserve"> </v>
      </c>
      <c r="JL25" s="4" t="str">
        <f t="shared" si="178"/>
        <v xml:space="preserve"> </v>
      </c>
      <c r="JM25" s="4" t="str">
        <f t="shared" si="179"/>
        <v xml:space="preserve"> </v>
      </c>
      <c r="JN25" s="4" t="str">
        <f t="shared" si="180"/>
        <v xml:space="preserve"> </v>
      </c>
      <c r="JO25" s="4" t="str">
        <f t="shared" si="181"/>
        <v xml:space="preserve"> </v>
      </c>
      <c r="JP25" s="4" t="str">
        <f t="shared" si="182"/>
        <v xml:space="preserve"> </v>
      </c>
      <c r="JQ25" s="4" t="str">
        <f t="shared" si="183"/>
        <v xml:space="preserve"> </v>
      </c>
      <c r="JR25" s="4" t="str">
        <f t="shared" si="184"/>
        <v xml:space="preserve"> </v>
      </c>
      <c r="JS25" s="4" t="str">
        <f t="shared" si="185"/>
        <v xml:space="preserve"> </v>
      </c>
      <c r="JT25" s="4" t="str">
        <f t="shared" si="186"/>
        <v xml:space="preserve"> </v>
      </c>
      <c r="JU25" s="4" t="str">
        <f t="shared" si="187"/>
        <v xml:space="preserve"> </v>
      </c>
      <c r="JV25" s="4" t="str">
        <f t="shared" si="188"/>
        <v xml:space="preserve"> </v>
      </c>
      <c r="JW25" s="4" t="str">
        <f t="shared" si="189"/>
        <v xml:space="preserve"> </v>
      </c>
      <c r="JX25" s="4" t="str">
        <f t="shared" si="190"/>
        <v xml:space="preserve"> </v>
      </c>
      <c r="JY25" s="4" t="str">
        <f t="shared" si="191"/>
        <v xml:space="preserve"> </v>
      </c>
      <c r="JZ25" s="4" t="str">
        <f t="shared" si="192"/>
        <v xml:space="preserve"> </v>
      </c>
      <c r="KA25" s="4" t="str">
        <f t="shared" si="193"/>
        <v xml:space="preserve"> </v>
      </c>
      <c r="KB25" s="4" t="str">
        <f t="shared" si="194"/>
        <v xml:space="preserve"> </v>
      </c>
      <c r="KC25" s="4" t="str">
        <f t="shared" si="195"/>
        <v xml:space="preserve"> </v>
      </c>
      <c r="KD25" s="4" t="str">
        <f t="shared" si="196"/>
        <v xml:space="preserve"> </v>
      </c>
      <c r="KE25" s="4" t="str">
        <f t="shared" si="197"/>
        <v xml:space="preserve"> </v>
      </c>
      <c r="KF25" s="4" t="str">
        <f t="shared" si="254"/>
        <v xml:space="preserve"> </v>
      </c>
      <c r="KG25" s="4" t="str">
        <f t="shared" si="198"/>
        <v xml:space="preserve"> </v>
      </c>
      <c r="KH25" s="4" t="str">
        <f t="shared" si="199"/>
        <v xml:space="preserve"> </v>
      </c>
      <c r="KI25" s="4" t="str">
        <f t="shared" si="200"/>
        <v xml:space="preserve"> </v>
      </c>
      <c r="KJ25" s="4" t="str">
        <f t="shared" ref="KJ25:KJ56" si="261">IF(AB25="T", 1, " ")</f>
        <v xml:space="preserve"> </v>
      </c>
      <c r="KK25" s="4" t="str">
        <f t="shared" si="201"/>
        <v xml:space="preserve"> </v>
      </c>
      <c r="KL25" s="4" t="str">
        <f t="shared" si="202"/>
        <v xml:space="preserve"> </v>
      </c>
      <c r="KM25" s="4" t="str">
        <f t="shared" si="203"/>
        <v xml:space="preserve"> </v>
      </c>
      <c r="KN25" s="4" t="str">
        <f t="shared" si="204"/>
        <v xml:space="preserve"> </v>
      </c>
      <c r="KO25" s="4">
        <f t="shared" si="205"/>
        <v>0</v>
      </c>
      <c r="KP25" s="9">
        <f t="shared" si="206"/>
        <v>0</v>
      </c>
    </row>
    <row r="26" spans="1:302">
      <c r="A26" s="3">
        <v>1903</v>
      </c>
      <c r="B26" s="6">
        <v>0</v>
      </c>
      <c r="C26" s="6">
        <v>0</v>
      </c>
      <c r="D26" s="6">
        <v>0</v>
      </c>
      <c r="E26" s="6">
        <v>0</v>
      </c>
      <c r="F26" s="6">
        <v>0</v>
      </c>
      <c r="G26" s="153">
        <v>0</v>
      </c>
      <c r="H26" s="6">
        <v>0</v>
      </c>
      <c r="I26" s="6">
        <v>0</v>
      </c>
      <c r="J26" s="6">
        <v>0</v>
      </c>
      <c r="K26" s="6">
        <v>0</v>
      </c>
      <c r="L26" s="153">
        <v>0</v>
      </c>
      <c r="M26" s="6">
        <v>0</v>
      </c>
      <c r="N26" s="6">
        <v>0</v>
      </c>
      <c r="O26" s="6">
        <v>0</v>
      </c>
      <c r="P26" s="6">
        <v>0</v>
      </c>
      <c r="Q26" s="153">
        <v>0</v>
      </c>
      <c r="R26" s="6">
        <v>0</v>
      </c>
      <c r="S26" s="6">
        <v>0</v>
      </c>
      <c r="T26" s="6">
        <v>0</v>
      </c>
      <c r="U26" s="6">
        <v>0</v>
      </c>
      <c r="V26" s="153">
        <v>0</v>
      </c>
      <c r="W26" s="6">
        <v>0</v>
      </c>
      <c r="X26" s="6">
        <v>0</v>
      </c>
      <c r="Y26" s="6">
        <v>0</v>
      </c>
      <c r="Z26" s="6">
        <v>0</v>
      </c>
      <c r="AA26" s="153">
        <v>0</v>
      </c>
      <c r="AB26" s="6">
        <v>0</v>
      </c>
      <c r="AC26" s="6">
        <v>0</v>
      </c>
      <c r="AD26" s="6">
        <v>0</v>
      </c>
      <c r="AE26" s="6">
        <v>0</v>
      </c>
      <c r="AF26" s="153">
        <v>0</v>
      </c>
      <c r="AG26" s="171">
        <f t="shared" si="255"/>
        <v>0</v>
      </c>
      <c r="AH26" s="714">
        <f t="shared" si="207"/>
        <v>0</v>
      </c>
      <c r="AI26" s="617">
        <f t="shared" si="256"/>
        <v>0</v>
      </c>
      <c r="AJ26" s="10">
        <f t="shared" si="208"/>
        <v>0</v>
      </c>
      <c r="AK26" s="522">
        <f t="shared" si="209"/>
        <v>0</v>
      </c>
      <c r="AL26" s="700">
        <v>1903</v>
      </c>
      <c r="AM26" s="501">
        <v>1903</v>
      </c>
      <c r="AN26" s="37" t="str">
        <f t="shared" si="1"/>
        <v/>
      </c>
      <c r="AO26" s="37" t="str">
        <f t="shared" si="2"/>
        <v/>
      </c>
      <c r="AP26" s="37" t="str">
        <f t="shared" si="3"/>
        <v/>
      </c>
      <c r="AQ26" s="37" t="str">
        <f t="shared" si="4"/>
        <v/>
      </c>
      <c r="AR26" s="37" t="str">
        <f t="shared" si="5"/>
        <v/>
      </c>
      <c r="AS26" s="37" t="str">
        <f t="shared" si="6"/>
        <v/>
      </c>
      <c r="AT26" s="37" t="str">
        <f t="shared" si="7"/>
        <v/>
      </c>
      <c r="AU26" s="37" t="str">
        <f t="shared" si="8"/>
        <v/>
      </c>
      <c r="AV26" s="37" t="str">
        <f t="shared" si="9"/>
        <v/>
      </c>
      <c r="AW26" s="37" t="str">
        <f t="shared" si="10"/>
        <v/>
      </c>
      <c r="AX26" s="37" t="str">
        <f t="shared" si="11"/>
        <v/>
      </c>
      <c r="AY26" s="37" t="str">
        <f t="shared" si="12"/>
        <v/>
      </c>
      <c r="AZ26" s="37" t="str">
        <f t="shared" si="13"/>
        <v/>
      </c>
      <c r="BA26" s="37" t="str">
        <f t="shared" si="14"/>
        <v/>
      </c>
      <c r="BB26" s="37" t="str">
        <f t="shared" si="15"/>
        <v/>
      </c>
      <c r="BC26" s="37" t="str">
        <f t="shared" si="16"/>
        <v/>
      </c>
      <c r="BD26" s="37" t="str">
        <f t="shared" si="17"/>
        <v/>
      </c>
      <c r="BE26" s="37" t="str">
        <f t="shared" si="18"/>
        <v/>
      </c>
      <c r="BF26" s="37" t="str">
        <f t="shared" si="19"/>
        <v/>
      </c>
      <c r="BG26" s="37" t="str">
        <f t="shared" si="20"/>
        <v/>
      </c>
      <c r="BH26" s="37" t="str">
        <f t="shared" si="21"/>
        <v/>
      </c>
      <c r="BI26" s="37" t="str">
        <f t="shared" si="22"/>
        <v/>
      </c>
      <c r="BJ26" s="37" t="str">
        <f t="shared" si="210"/>
        <v/>
      </c>
      <c r="BK26" s="37" t="str">
        <f t="shared" si="23"/>
        <v/>
      </c>
      <c r="BL26" s="37" t="str">
        <f t="shared" si="24"/>
        <v/>
      </c>
      <c r="BM26" s="37" t="str">
        <f t="shared" si="25"/>
        <v/>
      </c>
      <c r="BN26" s="37" t="str">
        <f t="shared" si="211"/>
        <v/>
      </c>
      <c r="BO26" s="37" t="str">
        <f t="shared" si="26"/>
        <v/>
      </c>
      <c r="BP26" s="37" t="str">
        <f t="shared" si="27"/>
        <v/>
      </c>
      <c r="BQ26" s="37" t="str">
        <f t="shared" si="28"/>
        <v/>
      </c>
      <c r="BR26" s="37" t="str">
        <f t="shared" si="29"/>
        <v/>
      </c>
      <c r="BS26" s="54">
        <f t="shared" si="212"/>
        <v>0</v>
      </c>
      <c r="BT26" s="501">
        <v>1903</v>
      </c>
      <c r="BU26" s="58" t="str">
        <f t="shared" si="30"/>
        <v/>
      </c>
      <c r="BV26" s="58" t="str">
        <f t="shared" si="31"/>
        <v/>
      </c>
      <c r="BW26" s="58" t="str">
        <f t="shared" si="32"/>
        <v/>
      </c>
      <c r="BX26" s="58" t="str">
        <f t="shared" si="33"/>
        <v/>
      </c>
      <c r="BY26" s="58" t="str">
        <f t="shared" si="34"/>
        <v/>
      </c>
      <c r="BZ26" s="58" t="str">
        <f t="shared" si="35"/>
        <v/>
      </c>
      <c r="CA26" s="58" t="str">
        <f t="shared" si="36"/>
        <v/>
      </c>
      <c r="CB26" s="58" t="str">
        <f t="shared" si="37"/>
        <v/>
      </c>
      <c r="CC26" s="58" t="str">
        <f t="shared" si="38"/>
        <v/>
      </c>
      <c r="CD26" s="58" t="str">
        <f t="shared" si="39"/>
        <v/>
      </c>
      <c r="CE26" s="58" t="str">
        <f t="shared" si="40"/>
        <v/>
      </c>
      <c r="CF26" s="58" t="str">
        <f t="shared" si="41"/>
        <v/>
      </c>
      <c r="CG26" s="58" t="str">
        <f t="shared" si="42"/>
        <v/>
      </c>
      <c r="CH26" s="58" t="str">
        <f t="shared" si="43"/>
        <v/>
      </c>
      <c r="CI26" s="58" t="str">
        <f t="shared" si="44"/>
        <v/>
      </c>
      <c r="CJ26" s="58" t="str">
        <f t="shared" si="45"/>
        <v/>
      </c>
      <c r="CK26" s="58" t="str">
        <f t="shared" si="46"/>
        <v/>
      </c>
      <c r="CL26" s="58" t="str">
        <f t="shared" si="47"/>
        <v/>
      </c>
      <c r="CM26" s="58" t="str">
        <f t="shared" si="48"/>
        <v/>
      </c>
      <c r="CN26" s="58" t="str">
        <f t="shared" si="49"/>
        <v/>
      </c>
      <c r="CO26" s="58" t="str">
        <f t="shared" si="50"/>
        <v/>
      </c>
      <c r="CP26" s="58" t="str">
        <f t="shared" si="51"/>
        <v/>
      </c>
      <c r="CQ26" s="58" t="str">
        <f t="shared" si="52"/>
        <v/>
      </c>
      <c r="CR26" s="58" t="str">
        <f t="shared" si="53"/>
        <v/>
      </c>
      <c r="CS26" s="58" t="str">
        <f t="shared" si="54"/>
        <v/>
      </c>
      <c r="CT26" s="58" t="str">
        <f t="shared" si="55"/>
        <v/>
      </c>
      <c r="CU26" s="58" t="str">
        <f t="shared" si="213"/>
        <v/>
      </c>
      <c r="CV26" s="58" t="str">
        <f t="shared" si="56"/>
        <v/>
      </c>
      <c r="CW26" s="58" t="str">
        <f t="shared" si="57"/>
        <v/>
      </c>
      <c r="CX26" s="58" t="str">
        <f t="shared" si="58"/>
        <v/>
      </c>
      <c r="CY26" s="58" t="str">
        <f t="shared" si="59"/>
        <v/>
      </c>
      <c r="CZ26" s="58">
        <f t="shared" si="214"/>
        <v>0</v>
      </c>
      <c r="DA26" s="501">
        <v>1903</v>
      </c>
      <c r="DB26" s="17" t="str">
        <f t="shared" si="60"/>
        <v/>
      </c>
      <c r="DC26" s="17" t="str">
        <f t="shared" si="61"/>
        <v/>
      </c>
      <c r="DD26" s="17" t="str">
        <f t="shared" si="62"/>
        <v/>
      </c>
      <c r="DE26" s="17" t="str">
        <f t="shared" si="63"/>
        <v/>
      </c>
      <c r="DF26" s="17" t="str">
        <f t="shared" si="64"/>
        <v/>
      </c>
      <c r="DG26" s="17" t="str">
        <f t="shared" si="65"/>
        <v/>
      </c>
      <c r="DH26" s="17" t="str">
        <f t="shared" si="66"/>
        <v/>
      </c>
      <c r="DI26" s="17" t="str">
        <f t="shared" si="67"/>
        <v/>
      </c>
      <c r="DJ26" s="17" t="str">
        <f t="shared" si="68"/>
        <v/>
      </c>
      <c r="DK26" s="17" t="str">
        <f t="shared" si="69"/>
        <v/>
      </c>
      <c r="DL26" s="17" t="str">
        <f t="shared" si="70"/>
        <v/>
      </c>
      <c r="DM26" s="17" t="str">
        <f t="shared" si="71"/>
        <v/>
      </c>
      <c r="DN26" s="17" t="str">
        <f t="shared" si="72"/>
        <v/>
      </c>
      <c r="DO26" s="17" t="str">
        <f t="shared" si="73"/>
        <v/>
      </c>
      <c r="DP26" s="17" t="str">
        <f t="shared" si="74"/>
        <v/>
      </c>
      <c r="DQ26" s="17" t="str">
        <f t="shared" si="75"/>
        <v/>
      </c>
      <c r="DR26" s="17" t="str">
        <f t="shared" si="76"/>
        <v/>
      </c>
      <c r="DS26" s="17" t="str">
        <f t="shared" si="77"/>
        <v/>
      </c>
      <c r="DT26" s="17" t="str">
        <f t="shared" si="78"/>
        <v/>
      </c>
      <c r="DU26" s="17" t="str">
        <f t="shared" si="79"/>
        <v/>
      </c>
      <c r="DV26" s="17" t="str">
        <f t="shared" si="80"/>
        <v/>
      </c>
      <c r="DW26" s="17" t="str">
        <f t="shared" si="81"/>
        <v/>
      </c>
      <c r="DX26" s="17" t="str">
        <f t="shared" si="215"/>
        <v/>
      </c>
      <c r="DY26" s="17" t="str">
        <f t="shared" si="82"/>
        <v/>
      </c>
      <c r="DZ26" s="17" t="str">
        <f t="shared" si="83"/>
        <v/>
      </c>
      <c r="EA26" s="17" t="str">
        <f t="shared" si="84"/>
        <v/>
      </c>
      <c r="EB26" s="17" t="str">
        <f t="shared" si="260"/>
        <v/>
      </c>
      <c r="EC26" s="17" t="str">
        <f t="shared" si="85"/>
        <v/>
      </c>
      <c r="ED26" s="17" t="str">
        <f t="shared" si="86"/>
        <v/>
      </c>
      <c r="EE26" s="17" t="str">
        <f t="shared" si="87"/>
        <v/>
      </c>
      <c r="EF26" s="17" t="str">
        <f t="shared" si="88"/>
        <v/>
      </c>
      <c r="EG26" s="3">
        <v>1903</v>
      </c>
      <c r="EH26" s="37" t="str">
        <f t="shared" si="89"/>
        <v xml:space="preserve"> </v>
      </c>
      <c r="EI26" s="37" t="str">
        <f t="shared" si="90"/>
        <v xml:space="preserve"> </v>
      </c>
      <c r="EJ26" s="37" t="str">
        <f t="shared" si="91"/>
        <v xml:space="preserve"> </v>
      </c>
      <c r="EK26" s="37" t="str">
        <f t="shared" si="92"/>
        <v xml:space="preserve"> </v>
      </c>
      <c r="EL26" s="37" t="str">
        <f t="shared" si="93"/>
        <v xml:space="preserve"> </v>
      </c>
      <c r="EM26" s="37" t="str">
        <f t="shared" si="94"/>
        <v xml:space="preserve"> </v>
      </c>
      <c r="EN26" s="37" t="str">
        <f t="shared" si="95"/>
        <v xml:space="preserve"> </v>
      </c>
      <c r="EO26" s="37" t="str">
        <f t="shared" si="96"/>
        <v xml:space="preserve"> </v>
      </c>
      <c r="EP26" s="37" t="str">
        <f t="shared" si="97"/>
        <v xml:space="preserve"> </v>
      </c>
      <c r="EQ26" s="37" t="str">
        <f t="shared" si="98"/>
        <v xml:space="preserve"> </v>
      </c>
      <c r="ER26" s="37" t="str">
        <f t="shared" si="99"/>
        <v xml:space="preserve"> </v>
      </c>
      <c r="ES26" s="37" t="str">
        <f t="shared" si="100"/>
        <v xml:space="preserve"> </v>
      </c>
      <c r="ET26" s="37" t="str">
        <f t="shared" si="101"/>
        <v xml:space="preserve"> </v>
      </c>
      <c r="EU26" s="37" t="str">
        <f t="shared" si="102"/>
        <v xml:space="preserve"> </v>
      </c>
      <c r="EV26" s="37" t="str">
        <f t="shared" si="103"/>
        <v xml:space="preserve"> </v>
      </c>
      <c r="EW26" s="37" t="str">
        <f t="shared" si="104"/>
        <v xml:space="preserve"> </v>
      </c>
      <c r="EX26" s="37" t="str">
        <f t="shared" si="105"/>
        <v xml:space="preserve"> </v>
      </c>
      <c r="EY26" s="37" t="str">
        <f t="shared" si="106"/>
        <v xml:space="preserve"> </v>
      </c>
      <c r="EZ26" s="37" t="str">
        <f t="shared" si="107"/>
        <v xml:space="preserve"> </v>
      </c>
      <c r="FA26" s="37" t="str">
        <f t="shared" si="108"/>
        <v xml:space="preserve"> </v>
      </c>
      <c r="FB26" s="37" t="str">
        <f t="shared" si="109"/>
        <v xml:space="preserve"> </v>
      </c>
      <c r="FC26" s="37" t="str">
        <f t="shared" si="110"/>
        <v xml:space="preserve"> </v>
      </c>
      <c r="FD26" s="37" t="str">
        <f t="shared" si="216"/>
        <v xml:space="preserve"> </v>
      </c>
      <c r="FE26" s="37" t="str">
        <f t="shared" si="111"/>
        <v xml:space="preserve"> </v>
      </c>
      <c r="FF26" s="37" t="str">
        <f t="shared" si="112"/>
        <v xml:space="preserve"> </v>
      </c>
      <c r="FG26" s="37" t="str">
        <f t="shared" si="113"/>
        <v xml:space="preserve"> </v>
      </c>
      <c r="FH26" s="37" t="str">
        <f t="shared" si="217"/>
        <v xml:space="preserve"> </v>
      </c>
      <c r="FI26" s="37" t="str">
        <f t="shared" si="114"/>
        <v xml:space="preserve"> </v>
      </c>
      <c r="FJ26" s="37" t="str">
        <f t="shared" si="115"/>
        <v xml:space="preserve"> </v>
      </c>
      <c r="FK26" s="37" t="str">
        <f t="shared" si="116"/>
        <v xml:space="preserve"> </v>
      </c>
      <c r="FL26" s="37" t="str">
        <f t="shared" si="117"/>
        <v xml:space="preserve"> </v>
      </c>
      <c r="FM26" s="64">
        <f t="shared" si="257"/>
        <v>0</v>
      </c>
      <c r="FN26" s="3">
        <v>1903</v>
      </c>
      <c r="FO26" s="37" t="str">
        <f t="shared" si="118"/>
        <v xml:space="preserve"> </v>
      </c>
      <c r="FP26" s="37" t="str">
        <f t="shared" si="119"/>
        <v xml:space="preserve"> </v>
      </c>
      <c r="FQ26" s="37" t="str">
        <f t="shared" si="120"/>
        <v xml:space="preserve"> </v>
      </c>
      <c r="FR26" s="37" t="str">
        <f t="shared" si="121"/>
        <v xml:space="preserve"> </v>
      </c>
      <c r="FS26" s="37" t="str">
        <f t="shared" si="122"/>
        <v xml:space="preserve"> </v>
      </c>
      <c r="FT26" s="37" t="str">
        <f t="shared" si="123"/>
        <v xml:space="preserve"> </v>
      </c>
      <c r="FU26" s="37" t="str">
        <f t="shared" si="124"/>
        <v xml:space="preserve"> </v>
      </c>
      <c r="FV26" s="37" t="str">
        <f t="shared" si="125"/>
        <v xml:space="preserve"> </v>
      </c>
      <c r="FW26" s="37" t="str">
        <f t="shared" si="126"/>
        <v xml:space="preserve"> </v>
      </c>
      <c r="FX26" s="37" t="str">
        <f t="shared" si="127"/>
        <v xml:space="preserve"> </v>
      </c>
      <c r="FY26" s="37" t="str">
        <f t="shared" si="128"/>
        <v xml:space="preserve"> </v>
      </c>
      <c r="FZ26" s="37" t="str">
        <f t="shared" si="129"/>
        <v xml:space="preserve"> </v>
      </c>
      <c r="GA26" s="37" t="str">
        <f t="shared" si="130"/>
        <v xml:space="preserve"> </v>
      </c>
      <c r="GB26" s="37" t="str">
        <f t="shared" si="131"/>
        <v xml:space="preserve"> </v>
      </c>
      <c r="GC26" s="37" t="str">
        <f t="shared" si="132"/>
        <v xml:space="preserve"> </v>
      </c>
      <c r="GD26" s="37" t="str">
        <f t="shared" si="133"/>
        <v xml:space="preserve"> </v>
      </c>
      <c r="GE26" s="37" t="str">
        <f t="shared" si="134"/>
        <v xml:space="preserve"> </v>
      </c>
      <c r="GF26" s="37" t="str">
        <f t="shared" si="135"/>
        <v xml:space="preserve"> </v>
      </c>
      <c r="GG26" s="37" t="str">
        <f t="shared" si="136"/>
        <v xml:space="preserve"> </v>
      </c>
      <c r="GH26" s="37" t="str">
        <f t="shared" si="137"/>
        <v xml:space="preserve"> </v>
      </c>
      <c r="GI26" s="37" t="str">
        <f t="shared" si="138"/>
        <v xml:space="preserve"> </v>
      </c>
      <c r="GJ26" s="37" t="str">
        <f t="shared" si="139"/>
        <v xml:space="preserve"> </v>
      </c>
      <c r="GK26" s="37" t="str">
        <f t="shared" si="218"/>
        <v xml:space="preserve"> </v>
      </c>
      <c r="GL26" s="37" t="str">
        <f t="shared" si="140"/>
        <v xml:space="preserve"> </v>
      </c>
      <c r="GM26" s="37" t="str">
        <f t="shared" si="141"/>
        <v xml:space="preserve"> </v>
      </c>
      <c r="GN26" s="37" t="str">
        <f t="shared" si="142"/>
        <v xml:space="preserve"> </v>
      </c>
      <c r="GO26" s="37" t="str">
        <f t="shared" si="219"/>
        <v xml:space="preserve"> </v>
      </c>
      <c r="GP26" s="37" t="str">
        <f t="shared" si="143"/>
        <v xml:space="preserve"> </v>
      </c>
      <c r="GQ26" s="37" t="str">
        <f t="shared" si="144"/>
        <v xml:space="preserve"> </v>
      </c>
      <c r="GR26" s="37" t="str">
        <f t="shared" si="145"/>
        <v xml:space="preserve"> </v>
      </c>
      <c r="GS26" s="37" t="str">
        <f t="shared" si="146"/>
        <v xml:space="preserve"> </v>
      </c>
      <c r="GT26" s="64">
        <f t="shared" si="259"/>
        <v>0</v>
      </c>
      <c r="GU26" s="501">
        <v>1903</v>
      </c>
      <c r="GV26" s="157" t="str">
        <f t="shared" si="147"/>
        <v/>
      </c>
      <c r="GW26" s="157" t="str">
        <f t="shared" si="148"/>
        <v/>
      </c>
      <c r="GX26" s="157" t="str">
        <f t="shared" si="149"/>
        <v/>
      </c>
      <c r="GY26" s="157" t="str">
        <f t="shared" si="150"/>
        <v/>
      </c>
      <c r="GZ26" s="157" t="str">
        <f t="shared" si="151"/>
        <v/>
      </c>
      <c r="HA26" s="157" t="str">
        <f t="shared" si="152"/>
        <v/>
      </c>
      <c r="HB26" s="157" t="str">
        <f t="shared" si="153"/>
        <v/>
      </c>
      <c r="HC26" s="157" t="str">
        <f t="shared" si="154"/>
        <v/>
      </c>
      <c r="HD26" s="157" t="str">
        <f t="shared" si="155"/>
        <v/>
      </c>
      <c r="HE26" s="157" t="str">
        <f t="shared" si="156"/>
        <v/>
      </c>
      <c r="HF26" s="157" t="str">
        <f t="shared" si="157"/>
        <v/>
      </c>
      <c r="HG26" s="157" t="str">
        <f t="shared" si="158"/>
        <v/>
      </c>
      <c r="HH26" s="157" t="str">
        <f t="shared" si="159"/>
        <v/>
      </c>
      <c r="HI26" s="157" t="str">
        <f t="shared" si="160"/>
        <v/>
      </c>
      <c r="HJ26" s="157" t="str">
        <f t="shared" si="161"/>
        <v/>
      </c>
      <c r="HK26" s="157" t="str">
        <f t="shared" si="162"/>
        <v/>
      </c>
      <c r="HL26" s="157" t="str">
        <f t="shared" si="163"/>
        <v/>
      </c>
      <c r="HM26" s="157" t="str">
        <f t="shared" si="164"/>
        <v/>
      </c>
      <c r="HN26" s="157" t="str">
        <f t="shared" si="165"/>
        <v/>
      </c>
      <c r="HO26" s="157" t="str">
        <f t="shared" si="166"/>
        <v/>
      </c>
      <c r="HP26" s="157" t="str">
        <f t="shared" si="167"/>
        <v/>
      </c>
      <c r="HQ26" s="157" t="str">
        <f t="shared" si="168"/>
        <v/>
      </c>
      <c r="HR26" s="157" t="str">
        <f t="shared" si="220"/>
        <v/>
      </c>
      <c r="HS26" s="157" t="str">
        <f t="shared" si="169"/>
        <v/>
      </c>
      <c r="HT26" s="157" t="str">
        <f t="shared" si="170"/>
        <v/>
      </c>
      <c r="HU26" s="157" t="str">
        <f t="shared" si="171"/>
        <v/>
      </c>
      <c r="HV26" s="157" t="str">
        <f t="shared" si="221"/>
        <v/>
      </c>
      <c r="HW26" s="157" t="str">
        <f t="shared" si="172"/>
        <v/>
      </c>
      <c r="HX26" s="157" t="str">
        <f t="shared" si="173"/>
        <v/>
      </c>
      <c r="HY26" s="157" t="str">
        <f t="shared" si="174"/>
        <v/>
      </c>
      <c r="HZ26" s="157" t="str">
        <f t="shared" si="175"/>
        <v/>
      </c>
      <c r="IA26" s="158">
        <f t="shared" si="222"/>
        <v>0</v>
      </c>
      <c r="IB26" s="501">
        <v>1903</v>
      </c>
      <c r="IC26" s="4" t="str">
        <f t="shared" si="223"/>
        <v xml:space="preserve"> </v>
      </c>
      <c r="ID26" s="4" t="str">
        <f t="shared" si="224"/>
        <v xml:space="preserve"> </v>
      </c>
      <c r="IE26" s="4" t="str">
        <f t="shared" si="225"/>
        <v xml:space="preserve"> </v>
      </c>
      <c r="IF26" s="4" t="str">
        <f t="shared" si="226"/>
        <v xml:space="preserve"> </v>
      </c>
      <c r="IG26" s="4" t="str">
        <f t="shared" si="227"/>
        <v xml:space="preserve"> </v>
      </c>
      <c r="IH26" s="4" t="str">
        <f t="shared" si="228"/>
        <v xml:space="preserve"> </v>
      </c>
      <c r="II26" s="4" t="str">
        <f t="shared" si="229"/>
        <v xml:space="preserve"> </v>
      </c>
      <c r="IJ26" s="4" t="str">
        <f t="shared" si="230"/>
        <v xml:space="preserve"> </v>
      </c>
      <c r="IK26" s="4" t="str">
        <f t="shared" si="231"/>
        <v xml:space="preserve"> </v>
      </c>
      <c r="IL26" s="4" t="str">
        <f t="shared" si="232"/>
        <v xml:space="preserve"> </v>
      </c>
      <c r="IM26" s="4" t="str">
        <f t="shared" si="233"/>
        <v xml:space="preserve"> </v>
      </c>
      <c r="IN26" s="4" t="str">
        <f t="shared" si="234"/>
        <v xml:space="preserve"> </v>
      </c>
      <c r="IO26" s="4" t="str">
        <f t="shared" si="235"/>
        <v xml:space="preserve"> </v>
      </c>
      <c r="IP26" s="4" t="str">
        <f t="shared" si="236"/>
        <v xml:space="preserve"> </v>
      </c>
      <c r="IQ26" s="4" t="str">
        <f t="shared" si="237"/>
        <v xml:space="preserve"> </v>
      </c>
      <c r="IR26" s="4" t="str">
        <f t="shared" si="238"/>
        <v xml:space="preserve"> </v>
      </c>
      <c r="IS26" s="4" t="str">
        <f t="shared" si="239"/>
        <v xml:space="preserve"> </v>
      </c>
      <c r="IT26" s="4" t="str">
        <f t="shared" si="240"/>
        <v xml:space="preserve"> </v>
      </c>
      <c r="IU26" s="4" t="str">
        <f t="shared" si="241"/>
        <v xml:space="preserve"> </v>
      </c>
      <c r="IV26" s="4" t="str">
        <f t="shared" si="242"/>
        <v xml:space="preserve"> </v>
      </c>
      <c r="IW26" s="4" t="str">
        <f t="shared" si="243"/>
        <v xml:space="preserve"> </v>
      </c>
      <c r="IX26" s="4" t="str">
        <f t="shared" si="244"/>
        <v xml:space="preserve"> </v>
      </c>
      <c r="IY26" s="4" t="str">
        <f t="shared" si="245"/>
        <v xml:space="preserve"> </v>
      </c>
      <c r="IZ26" s="4" t="str">
        <f t="shared" si="246"/>
        <v xml:space="preserve"> </v>
      </c>
      <c r="JA26" s="4" t="str">
        <f t="shared" si="247"/>
        <v xml:space="preserve"> </v>
      </c>
      <c r="JB26" s="4" t="str">
        <f t="shared" si="248"/>
        <v xml:space="preserve"> </v>
      </c>
      <c r="JC26" s="4" t="str">
        <f t="shared" si="249"/>
        <v xml:space="preserve"> </v>
      </c>
      <c r="JD26" s="4" t="str">
        <f t="shared" si="250"/>
        <v xml:space="preserve"> </v>
      </c>
      <c r="JE26" s="4" t="str">
        <f t="shared" si="251"/>
        <v xml:space="preserve"> </v>
      </c>
      <c r="JF26" s="4" t="str">
        <f t="shared" si="252"/>
        <v xml:space="preserve"> </v>
      </c>
      <c r="JG26" s="4" t="str">
        <f t="shared" si="253"/>
        <v xml:space="preserve"> </v>
      </c>
      <c r="JH26" s="4">
        <f t="shared" si="258"/>
        <v>0</v>
      </c>
      <c r="JI26" s="501">
        <v>1903</v>
      </c>
      <c r="JJ26" s="4" t="str">
        <f t="shared" si="176"/>
        <v xml:space="preserve"> </v>
      </c>
      <c r="JK26" s="4" t="str">
        <f t="shared" si="177"/>
        <v xml:space="preserve"> </v>
      </c>
      <c r="JL26" s="4" t="str">
        <f t="shared" si="178"/>
        <v xml:space="preserve"> </v>
      </c>
      <c r="JM26" s="4" t="str">
        <f t="shared" si="179"/>
        <v xml:space="preserve"> </v>
      </c>
      <c r="JN26" s="4" t="str">
        <f t="shared" si="180"/>
        <v xml:space="preserve"> </v>
      </c>
      <c r="JO26" s="4" t="str">
        <f t="shared" si="181"/>
        <v xml:space="preserve"> </v>
      </c>
      <c r="JP26" s="4" t="str">
        <f t="shared" si="182"/>
        <v xml:space="preserve"> </v>
      </c>
      <c r="JQ26" s="4" t="str">
        <f t="shared" si="183"/>
        <v xml:space="preserve"> </v>
      </c>
      <c r="JR26" s="4" t="str">
        <f t="shared" si="184"/>
        <v xml:space="preserve"> </v>
      </c>
      <c r="JS26" s="4" t="str">
        <f t="shared" si="185"/>
        <v xml:space="preserve"> </v>
      </c>
      <c r="JT26" s="4" t="str">
        <f t="shared" si="186"/>
        <v xml:space="preserve"> </v>
      </c>
      <c r="JU26" s="4" t="str">
        <f t="shared" si="187"/>
        <v xml:space="preserve"> </v>
      </c>
      <c r="JV26" s="4" t="str">
        <f t="shared" si="188"/>
        <v xml:space="preserve"> </v>
      </c>
      <c r="JW26" s="4" t="str">
        <f t="shared" si="189"/>
        <v xml:space="preserve"> </v>
      </c>
      <c r="JX26" s="4" t="str">
        <f t="shared" si="190"/>
        <v xml:space="preserve"> </v>
      </c>
      <c r="JY26" s="4" t="str">
        <f t="shared" si="191"/>
        <v xml:space="preserve"> </v>
      </c>
      <c r="JZ26" s="4" t="str">
        <f t="shared" si="192"/>
        <v xml:space="preserve"> </v>
      </c>
      <c r="KA26" s="4" t="str">
        <f t="shared" si="193"/>
        <v xml:space="preserve"> </v>
      </c>
      <c r="KB26" s="4" t="str">
        <f t="shared" si="194"/>
        <v xml:space="preserve"> </v>
      </c>
      <c r="KC26" s="4" t="str">
        <f t="shared" si="195"/>
        <v xml:space="preserve"> </v>
      </c>
      <c r="KD26" s="4" t="str">
        <f t="shared" si="196"/>
        <v xml:space="preserve"> </v>
      </c>
      <c r="KE26" s="4" t="str">
        <f t="shared" si="197"/>
        <v xml:space="preserve"> </v>
      </c>
      <c r="KF26" s="4" t="str">
        <f t="shared" si="254"/>
        <v xml:space="preserve"> </v>
      </c>
      <c r="KG26" s="4" t="str">
        <f t="shared" si="198"/>
        <v xml:space="preserve"> </v>
      </c>
      <c r="KH26" s="4" t="str">
        <f t="shared" si="199"/>
        <v xml:space="preserve"> </v>
      </c>
      <c r="KI26" s="4" t="str">
        <f t="shared" si="200"/>
        <v xml:space="preserve"> </v>
      </c>
      <c r="KJ26" s="4" t="str">
        <f t="shared" si="261"/>
        <v xml:space="preserve"> </v>
      </c>
      <c r="KK26" s="4" t="str">
        <f t="shared" si="201"/>
        <v xml:space="preserve"> </v>
      </c>
      <c r="KL26" s="4" t="str">
        <f t="shared" si="202"/>
        <v xml:space="preserve"> </v>
      </c>
      <c r="KM26" s="4" t="str">
        <f t="shared" si="203"/>
        <v xml:space="preserve"> </v>
      </c>
      <c r="KN26" s="4" t="str">
        <f t="shared" si="204"/>
        <v xml:space="preserve"> </v>
      </c>
      <c r="KO26" s="4">
        <f t="shared" si="205"/>
        <v>0</v>
      </c>
      <c r="KP26" s="9">
        <f t="shared" si="206"/>
        <v>0</v>
      </c>
    </row>
    <row r="27" spans="1:302">
      <c r="A27" s="3">
        <v>1904</v>
      </c>
      <c r="B27" s="6">
        <v>0</v>
      </c>
      <c r="C27" s="6">
        <v>0</v>
      </c>
      <c r="D27" s="6">
        <v>0</v>
      </c>
      <c r="E27" s="6">
        <v>0</v>
      </c>
      <c r="F27" s="6">
        <v>0</v>
      </c>
      <c r="G27" s="153">
        <v>0</v>
      </c>
      <c r="H27" s="6">
        <v>0</v>
      </c>
      <c r="I27" s="6">
        <v>0</v>
      </c>
      <c r="J27" s="6">
        <v>0</v>
      </c>
      <c r="K27" s="6">
        <v>0</v>
      </c>
      <c r="L27" s="153">
        <v>0</v>
      </c>
      <c r="M27" s="6">
        <v>0</v>
      </c>
      <c r="N27" s="6">
        <v>0</v>
      </c>
      <c r="O27" s="6">
        <v>0</v>
      </c>
      <c r="P27" s="6" t="s">
        <v>60</v>
      </c>
      <c r="Q27" s="153">
        <v>0</v>
      </c>
      <c r="R27" s="6">
        <v>0</v>
      </c>
      <c r="S27" s="6">
        <v>0</v>
      </c>
      <c r="T27" s="6">
        <v>0</v>
      </c>
      <c r="U27" s="6">
        <v>0</v>
      </c>
      <c r="V27" s="153">
        <v>0</v>
      </c>
      <c r="W27" s="6">
        <v>0</v>
      </c>
      <c r="X27" s="6">
        <v>0</v>
      </c>
      <c r="Y27" s="6">
        <v>0</v>
      </c>
      <c r="Z27" s="6">
        <v>0</v>
      </c>
      <c r="AA27" s="153">
        <v>0</v>
      </c>
      <c r="AB27" s="6">
        <v>0</v>
      </c>
      <c r="AC27" s="6" t="s">
        <v>60</v>
      </c>
      <c r="AD27" s="6">
        <v>0</v>
      </c>
      <c r="AE27" s="6">
        <v>0</v>
      </c>
      <c r="AF27" s="153">
        <v>0</v>
      </c>
      <c r="AG27" s="171" t="s">
        <v>60</v>
      </c>
      <c r="AH27" s="714">
        <f t="shared" si="207"/>
        <v>2</v>
      </c>
      <c r="AI27" s="617" t="str">
        <f t="shared" si="256"/>
        <v>T</v>
      </c>
      <c r="AJ27" s="10">
        <f t="shared" si="208"/>
        <v>0</v>
      </c>
      <c r="AK27" s="522" t="str">
        <f t="shared" si="209"/>
        <v>T</v>
      </c>
      <c r="AL27" s="700">
        <v>1904</v>
      </c>
      <c r="AM27" s="501">
        <v>1904</v>
      </c>
      <c r="AN27" s="37" t="str">
        <f t="shared" si="1"/>
        <v/>
      </c>
      <c r="AO27" s="37" t="str">
        <f t="shared" si="2"/>
        <v/>
      </c>
      <c r="AP27" s="37" t="str">
        <f t="shared" si="3"/>
        <v/>
      </c>
      <c r="AQ27" s="37" t="str">
        <f t="shared" si="4"/>
        <v/>
      </c>
      <c r="AR27" s="37" t="str">
        <f t="shared" si="5"/>
        <v/>
      </c>
      <c r="AS27" s="37" t="str">
        <f t="shared" si="6"/>
        <v/>
      </c>
      <c r="AT27" s="37" t="str">
        <f t="shared" si="7"/>
        <v/>
      </c>
      <c r="AU27" s="37" t="str">
        <f t="shared" si="8"/>
        <v/>
      </c>
      <c r="AV27" s="37" t="str">
        <f t="shared" si="9"/>
        <v/>
      </c>
      <c r="AW27" s="37" t="str">
        <f t="shared" si="10"/>
        <v/>
      </c>
      <c r="AX27" s="37" t="str">
        <f t="shared" si="11"/>
        <v/>
      </c>
      <c r="AY27" s="37" t="str">
        <f t="shared" si="12"/>
        <v/>
      </c>
      <c r="AZ27" s="37" t="str">
        <f t="shared" si="13"/>
        <v/>
      </c>
      <c r="BA27" s="37" t="str">
        <f t="shared" si="14"/>
        <v/>
      </c>
      <c r="BB27" s="37" t="str">
        <f t="shared" si="15"/>
        <v/>
      </c>
      <c r="BC27" s="37" t="str">
        <f t="shared" si="16"/>
        <v/>
      </c>
      <c r="BD27" s="37" t="str">
        <f t="shared" si="17"/>
        <v/>
      </c>
      <c r="BE27" s="37" t="str">
        <f t="shared" si="18"/>
        <v/>
      </c>
      <c r="BF27" s="37" t="str">
        <f t="shared" si="19"/>
        <v/>
      </c>
      <c r="BG27" s="37" t="str">
        <f t="shared" si="20"/>
        <v/>
      </c>
      <c r="BH27" s="37" t="str">
        <f t="shared" si="21"/>
        <v/>
      </c>
      <c r="BI27" s="37" t="str">
        <f t="shared" si="22"/>
        <v/>
      </c>
      <c r="BJ27" s="37" t="str">
        <f t="shared" si="210"/>
        <v/>
      </c>
      <c r="BK27" s="37" t="str">
        <f t="shared" si="23"/>
        <v/>
      </c>
      <c r="BL27" s="37" t="str">
        <f t="shared" si="24"/>
        <v/>
      </c>
      <c r="BM27" s="37" t="str">
        <f t="shared" si="25"/>
        <v/>
      </c>
      <c r="BN27" s="37" t="str">
        <f t="shared" si="211"/>
        <v/>
      </c>
      <c r="BO27" s="37" t="str">
        <f t="shared" si="26"/>
        <v/>
      </c>
      <c r="BP27" s="37" t="str">
        <f t="shared" si="27"/>
        <v/>
      </c>
      <c r="BQ27" s="37" t="str">
        <f t="shared" si="28"/>
        <v/>
      </c>
      <c r="BR27" s="37" t="str">
        <f t="shared" si="29"/>
        <v/>
      </c>
      <c r="BS27" s="54">
        <f t="shared" si="212"/>
        <v>0</v>
      </c>
      <c r="BT27" s="501">
        <v>1904</v>
      </c>
      <c r="BU27" s="58" t="str">
        <f t="shared" si="30"/>
        <v/>
      </c>
      <c r="BV27" s="58" t="str">
        <f t="shared" si="31"/>
        <v/>
      </c>
      <c r="BW27" s="58" t="str">
        <f t="shared" si="32"/>
        <v/>
      </c>
      <c r="BX27" s="58" t="str">
        <f t="shared" si="33"/>
        <v/>
      </c>
      <c r="BY27" s="58" t="str">
        <f t="shared" si="34"/>
        <v/>
      </c>
      <c r="BZ27" s="58" t="str">
        <f t="shared" si="35"/>
        <v/>
      </c>
      <c r="CA27" s="58" t="str">
        <f t="shared" si="36"/>
        <v/>
      </c>
      <c r="CB27" s="58" t="str">
        <f t="shared" si="37"/>
        <v/>
      </c>
      <c r="CC27" s="58" t="str">
        <f t="shared" si="38"/>
        <v/>
      </c>
      <c r="CD27" s="58" t="str">
        <f t="shared" si="39"/>
        <v/>
      </c>
      <c r="CE27" s="58" t="str">
        <f t="shared" si="40"/>
        <v/>
      </c>
      <c r="CF27" s="58" t="str">
        <f t="shared" si="41"/>
        <v/>
      </c>
      <c r="CG27" s="58" t="str">
        <f t="shared" si="42"/>
        <v/>
      </c>
      <c r="CH27" s="58" t="str">
        <f t="shared" si="43"/>
        <v/>
      </c>
      <c r="CI27" s="58" t="str">
        <f t="shared" si="44"/>
        <v/>
      </c>
      <c r="CJ27" s="58" t="str">
        <f t="shared" si="45"/>
        <v/>
      </c>
      <c r="CK27" s="58" t="str">
        <f t="shared" si="46"/>
        <v/>
      </c>
      <c r="CL27" s="58" t="str">
        <f t="shared" si="47"/>
        <v/>
      </c>
      <c r="CM27" s="58" t="str">
        <f t="shared" si="48"/>
        <v/>
      </c>
      <c r="CN27" s="58" t="str">
        <f t="shared" si="49"/>
        <v/>
      </c>
      <c r="CO27" s="58" t="str">
        <f t="shared" si="50"/>
        <v/>
      </c>
      <c r="CP27" s="58" t="str">
        <f t="shared" si="51"/>
        <v/>
      </c>
      <c r="CQ27" s="58" t="str">
        <f t="shared" si="52"/>
        <v/>
      </c>
      <c r="CR27" s="58" t="str">
        <f t="shared" si="53"/>
        <v/>
      </c>
      <c r="CS27" s="58" t="str">
        <f t="shared" si="54"/>
        <v/>
      </c>
      <c r="CT27" s="58" t="str">
        <f t="shared" si="55"/>
        <v/>
      </c>
      <c r="CU27" s="58" t="str">
        <f t="shared" si="213"/>
        <v/>
      </c>
      <c r="CV27" s="58" t="str">
        <f t="shared" si="56"/>
        <v/>
      </c>
      <c r="CW27" s="58" t="str">
        <f t="shared" si="57"/>
        <v/>
      </c>
      <c r="CX27" s="58" t="str">
        <f t="shared" si="58"/>
        <v/>
      </c>
      <c r="CY27" s="58" t="str">
        <f t="shared" si="59"/>
        <v/>
      </c>
      <c r="CZ27" s="58">
        <f t="shared" si="214"/>
        <v>0</v>
      </c>
      <c r="DA27" s="501">
        <v>1904</v>
      </c>
      <c r="DB27" s="17" t="str">
        <f t="shared" si="60"/>
        <v/>
      </c>
      <c r="DC27" s="17" t="str">
        <f t="shared" si="61"/>
        <v/>
      </c>
      <c r="DD27" s="17" t="str">
        <f t="shared" si="62"/>
        <v/>
      </c>
      <c r="DE27" s="17" t="str">
        <f t="shared" si="63"/>
        <v/>
      </c>
      <c r="DF27" s="17" t="str">
        <f t="shared" si="64"/>
        <v/>
      </c>
      <c r="DG27" s="17" t="str">
        <f t="shared" si="65"/>
        <v/>
      </c>
      <c r="DH27" s="17" t="str">
        <f t="shared" si="66"/>
        <v/>
      </c>
      <c r="DI27" s="17" t="str">
        <f t="shared" si="67"/>
        <v/>
      </c>
      <c r="DJ27" s="17" t="str">
        <f t="shared" si="68"/>
        <v/>
      </c>
      <c r="DK27" s="17" t="str">
        <f t="shared" si="69"/>
        <v/>
      </c>
      <c r="DL27" s="17" t="str">
        <f t="shared" si="70"/>
        <v/>
      </c>
      <c r="DM27" s="17" t="str">
        <f t="shared" si="71"/>
        <v/>
      </c>
      <c r="DN27" s="17" t="str">
        <f t="shared" si="72"/>
        <v/>
      </c>
      <c r="DO27" s="17" t="str">
        <f t="shared" si="73"/>
        <v/>
      </c>
      <c r="DP27" s="17" t="str">
        <f t="shared" si="74"/>
        <v/>
      </c>
      <c r="DQ27" s="17" t="str">
        <f t="shared" si="75"/>
        <v/>
      </c>
      <c r="DR27" s="17" t="str">
        <f t="shared" si="76"/>
        <v/>
      </c>
      <c r="DS27" s="17" t="str">
        <f t="shared" si="77"/>
        <v/>
      </c>
      <c r="DT27" s="17" t="str">
        <f t="shared" si="78"/>
        <v/>
      </c>
      <c r="DU27" s="17" t="str">
        <f t="shared" si="79"/>
        <v/>
      </c>
      <c r="DV27" s="17" t="str">
        <f t="shared" si="80"/>
        <v/>
      </c>
      <c r="DW27" s="17" t="str">
        <f t="shared" si="81"/>
        <v/>
      </c>
      <c r="DX27" s="17" t="str">
        <f t="shared" si="215"/>
        <v/>
      </c>
      <c r="DY27" s="17" t="str">
        <f t="shared" si="82"/>
        <v/>
      </c>
      <c r="DZ27" s="17" t="str">
        <f t="shared" si="83"/>
        <v/>
      </c>
      <c r="EA27" s="17" t="str">
        <f t="shared" si="84"/>
        <v/>
      </c>
      <c r="EB27" s="17" t="str">
        <f t="shared" si="260"/>
        <v/>
      </c>
      <c r="EC27" s="17" t="str">
        <f t="shared" si="85"/>
        <v/>
      </c>
      <c r="ED27" s="17" t="str">
        <f t="shared" si="86"/>
        <v/>
      </c>
      <c r="EE27" s="17" t="str">
        <f t="shared" si="87"/>
        <v/>
      </c>
      <c r="EF27" s="17" t="str">
        <f t="shared" si="88"/>
        <v/>
      </c>
      <c r="EG27" s="3">
        <v>1904</v>
      </c>
      <c r="EH27" s="37" t="str">
        <f t="shared" si="89"/>
        <v xml:space="preserve"> </v>
      </c>
      <c r="EI27" s="37" t="str">
        <f t="shared" si="90"/>
        <v xml:space="preserve"> </v>
      </c>
      <c r="EJ27" s="37" t="str">
        <f t="shared" si="91"/>
        <v xml:space="preserve"> </v>
      </c>
      <c r="EK27" s="37" t="str">
        <f t="shared" si="92"/>
        <v xml:space="preserve"> </v>
      </c>
      <c r="EL27" s="37" t="str">
        <f t="shared" si="93"/>
        <v xml:space="preserve"> </v>
      </c>
      <c r="EM27" s="37" t="str">
        <f t="shared" si="94"/>
        <v xml:space="preserve"> </v>
      </c>
      <c r="EN27" s="37" t="str">
        <f t="shared" si="95"/>
        <v xml:space="preserve"> </v>
      </c>
      <c r="EO27" s="37" t="str">
        <f t="shared" si="96"/>
        <v xml:space="preserve"> </v>
      </c>
      <c r="EP27" s="37" t="str">
        <f t="shared" si="97"/>
        <v xml:space="preserve"> </v>
      </c>
      <c r="EQ27" s="37" t="str">
        <f t="shared" si="98"/>
        <v xml:space="preserve"> </v>
      </c>
      <c r="ER27" s="37" t="str">
        <f t="shared" si="99"/>
        <v xml:space="preserve"> </v>
      </c>
      <c r="ES27" s="37" t="str">
        <f t="shared" si="100"/>
        <v xml:space="preserve"> </v>
      </c>
      <c r="ET27" s="37" t="str">
        <f t="shared" si="101"/>
        <v xml:space="preserve"> </v>
      </c>
      <c r="EU27" s="37" t="str">
        <f t="shared" si="102"/>
        <v xml:space="preserve"> </v>
      </c>
      <c r="EV27" s="37" t="str">
        <f t="shared" si="103"/>
        <v xml:space="preserve"> </v>
      </c>
      <c r="EW27" s="37" t="str">
        <f t="shared" si="104"/>
        <v xml:space="preserve"> </v>
      </c>
      <c r="EX27" s="37" t="str">
        <f t="shared" si="105"/>
        <v xml:space="preserve"> </v>
      </c>
      <c r="EY27" s="37" t="str">
        <f t="shared" si="106"/>
        <v xml:space="preserve"> </v>
      </c>
      <c r="EZ27" s="37" t="str">
        <f t="shared" si="107"/>
        <v xml:space="preserve"> </v>
      </c>
      <c r="FA27" s="37" t="str">
        <f t="shared" si="108"/>
        <v xml:space="preserve"> </v>
      </c>
      <c r="FB27" s="37" t="str">
        <f t="shared" si="109"/>
        <v xml:space="preserve"> </v>
      </c>
      <c r="FC27" s="37" t="str">
        <f t="shared" si="110"/>
        <v xml:space="preserve"> </v>
      </c>
      <c r="FD27" s="37" t="str">
        <f t="shared" si="216"/>
        <v xml:space="preserve"> </v>
      </c>
      <c r="FE27" s="37" t="str">
        <f t="shared" si="111"/>
        <v xml:space="preserve"> </v>
      </c>
      <c r="FF27" s="37" t="str">
        <f t="shared" si="112"/>
        <v xml:space="preserve"> </v>
      </c>
      <c r="FG27" s="37" t="str">
        <f t="shared" si="113"/>
        <v xml:space="preserve"> </v>
      </c>
      <c r="FH27" s="37" t="str">
        <f t="shared" si="217"/>
        <v xml:space="preserve"> </v>
      </c>
      <c r="FI27" s="37" t="str">
        <f t="shared" si="114"/>
        <v xml:space="preserve"> </v>
      </c>
      <c r="FJ27" s="37" t="str">
        <f t="shared" si="115"/>
        <v xml:space="preserve"> </v>
      </c>
      <c r="FK27" s="37" t="str">
        <f t="shared" si="116"/>
        <v xml:space="preserve"> </v>
      </c>
      <c r="FL27" s="37" t="str">
        <f t="shared" si="117"/>
        <v xml:space="preserve"> </v>
      </c>
      <c r="FM27" s="64">
        <f t="shared" si="257"/>
        <v>0</v>
      </c>
      <c r="FN27" s="3">
        <v>1904</v>
      </c>
      <c r="FO27" s="37" t="str">
        <f t="shared" si="118"/>
        <v xml:space="preserve"> </v>
      </c>
      <c r="FP27" s="37" t="str">
        <f t="shared" si="119"/>
        <v xml:space="preserve"> </v>
      </c>
      <c r="FQ27" s="37" t="str">
        <f t="shared" si="120"/>
        <v xml:space="preserve"> </v>
      </c>
      <c r="FR27" s="37" t="str">
        <f t="shared" si="121"/>
        <v xml:space="preserve"> </v>
      </c>
      <c r="FS27" s="37" t="str">
        <f t="shared" si="122"/>
        <v xml:space="preserve"> </v>
      </c>
      <c r="FT27" s="37" t="str">
        <f t="shared" si="123"/>
        <v xml:space="preserve"> </v>
      </c>
      <c r="FU27" s="37" t="str">
        <f t="shared" si="124"/>
        <v xml:space="preserve"> </v>
      </c>
      <c r="FV27" s="37" t="str">
        <f t="shared" si="125"/>
        <v xml:space="preserve"> </v>
      </c>
      <c r="FW27" s="37" t="str">
        <f t="shared" si="126"/>
        <v xml:space="preserve"> </v>
      </c>
      <c r="FX27" s="37" t="str">
        <f t="shared" si="127"/>
        <v xml:space="preserve"> </v>
      </c>
      <c r="FY27" s="37" t="str">
        <f t="shared" si="128"/>
        <v xml:space="preserve"> </v>
      </c>
      <c r="FZ27" s="37" t="str">
        <f t="shared" si="129"/>
        <v xml:space="preserve"> </v>
      </c>
      <c r="GA27" s="37" t="str">
        <f t="shared" si="130"/>
        <v xml:space="preserve"> </v>
      </c>
      <c r="GB27" s="37" t="str">
        <f t="shared" si="131"/>
        <v xml:space="preserve"> </v>
      </c>
      <c r="GC27" s="37" t="str">
        <f t="shared" si="132"/>
        <v xml:space="preserve"> </v>
      </c>
      <c r="GD27" s="37" t="str">
        <f t="shared" si="133"/>
        <v xml:space="preserve"> </v>
      </c>
      <c r="GE27" s="37" t="str">
        <f t="shared" si="134"/>
        <v xml:space="preserve"> </v>
      </c>
      <c r="GF27" s="37" t="str">
        <f t="shared" si="135"/>
        <v xml:space="preserve"> </v>
      </c>
      <c r="GG27" s="37" t="str">
        <f t="shared" si="136"/>
        <v xml:space="preserve"> </v>
      </c>
      <c r="GH27" s="37" t="str">
        <f t="shared" si="137"/>
        <v xml:space="preserve"> </v>
      </c>
      <c r="GI27" s="37" t="str">
        <f t="shared" si="138"/>
        <v xml:space="preserve"> </v>
      </c>
      <c r="GJ27" s="37" t="str">
        <f t="shared" si="139"/>
        <v xml:space="preserve"> </v>
      </c>
      <c r="GK27" s="37" t="str">
        <f t="shared" si="218"/>
        <v xml:space="preserve"> </v>
      </c>
      <c r="GL27" s="37" t="str">
        <f t="shared" si="140"/>
        <v xml:space="preserve"> </v>
      </c>
      <c r="GM27" s="37" t="str">
        <f t="shared" si="141"/>
        <v xml:space="preserve"> </v>
      </c>
      <c r="GN27" s="37" t="str">
        <f t="shared" si="142"/>
        <v xml:space="preserve"> </v>
      </c>
      <c r="GO27" s="37" t="str">
        <f t="shared" si="219"/>
        <v xml:space="preserve"> </v>
      </c>
      <c r="GP27" s="37" t="str">
        <f t="shared" si="143"/>
        <v xml:space="preserve"> </v>
      </c>
      <c r="GQ27" s="37" t="str">
        <f t="shared" si="144"/>
        <v xml:space="preserve"> </v>
      </c>
      <c r="GR27" s="37" t="str">
        <f t="shared" si="145"/>
        <v xml:space="preserve"> </v>
      </c>
      <c r="GS27" s="37" t="str">
        <f t="shared" si="146"/>
        <v xml:space="preserve"> </v>
      </c>
      <c r="GT27" s="64">
        <f t="shared" si="259"/>
        <v>0</v>
      </c>
      <c r="GU27" s="501">
        <v>1904</v>
      </c>
      <c r="GV27" s="157" t="str">
        <f t="shared" si="147"/>
        <v/>
      </c>
      <c r="GW27" s="157" t="str">
        <f t="shared" si="148"/>
        <v/>
      </c>
      <c r="GX27" s="157" t="str">
        <f t="shared" si="149"/>
        <v/>
      </c>
      <c r="GY27" s="157" t="str">
        <f t="shared" si="150"/>
        <v/>
      </c>
      <c r="GZ27" s="157" t="str">
        <f t="shared" si="151"/>
        <v/>
      </c>
      <c r="HA27" s="157" t="str">
        <f t="shared" si="152"/>
        <v/>
      </c>
      <c r="HB27" s="157" t="str">
        <f t="shared" si="153"/>
        <v/>
      </c>
      <c r="HC27" s="157" t="str">
        <f t="shared" si="154"/>
        <v/>
      </c>
      <c r="HD27" s="157" t="str">
        <f t="shared" si="155"/>
        <v/>
      </c>
      <c r="HE27" s="157" t="str">
        <f t="shared" si="156"/>
        <v/>
      </c>
      <c r="HF27" s="157" t="str">
        <f t="shared" si="157"/>
        <v/>
      </c>
      <c r="HG27" s="157" t="str">
        <f t="shared" si="158"/>
        <v/>
      </c>
      <c r="HH27" s="157" t="str">
        <f t="shared" si="159"/>
        <v/>
      </c>
      <c r="HI27" s="157" t="str">
        <f t="shared" si="160"/>
        <v/>
      </c>
      <c r="HJ27" s="157" t="str">
        <f t="shared" si="161"/>
        <v/>
      </c>
      <c r="HK27" s="157" t="str">
        <f t="shared" si="162"/>
        <v/>
      </c>
      <c r="HL27" s="157" t="str">
        <f t="shared" si="163"/>
        <v/>
      </c>
      <c r="HM27" s="157" t="str">
        <f t="shared" si="164"/>
        <v/>
      </c>
      <c r="HN27" s="157" t="str">
        <f t="shared" si="165"/>
        <v/>
      </c>
      <c r="HO27" s="157" t="str">
        <f t="shared" si="166"/>
        <v/>
      </c>
      <c r="HP27" s="157" t="str">
        <f t="shared" si="167"/>
        <v/>
      </c>
      <c r="HQ27" s="157" t="str">
        <f t="shared" si="168"/>
        <v/>
      </c>
      <c r="HR27" s="157" t="str">
        <f t="shared" si="220"/>
        <v/>
      </c>
      <c r="HS27" s="157" t="str">
        <f t="shared" si="169"/>
        <v/>
      </c>
      <c r="HT27" s="157" t="str">
        <f t="shared" si="170"/>
        <v/>
      </c>
      <c r="HU27" s="157" t="str">
        <f t="shared" si="171"/>
        <v/>
      </c>
      <c r="HV27" s="157" t="str">
        <f t="shared" si="221"/>
        <v/>
      </c>
      <c r="HW27" s="157" t="str">
        <f t="shared" si="172"/>
        <v/>
      </c>
      <c r="HX27" s="157" t="str">
        <f t="shared" si="173"/>
        <v/>
      </c>
      <c r="HY27" s="157" t="str">
        <f t="shared" si="174"/>
        <v/>
      </c>
      <c r="HZ27" s="157" t="str">
        <f t="shared" si="175"/>
        <v/>
      </c>
      <c r="IA27" s="158">
        <f t="shared" si="222"/>
        <v>0</v>
      </c>
      <c r="IB27" s="501">
        <v>1904</v>
      </c>
      <c r="IC27" s="4" t="str">
        <f t="shared" si="223"/>
        <v xml:space="preserve"> </v>
      </c>
      <c r="ID27" s="4" t="str">
        <f t="shared" si="224"/>
        <v xml:space="preserve"> </v>
      </c>
      <c r="IE27" s="4" t="str">
        <f t="shared" si="225"/>
        <v xml:space="preserve"> </v>
      </c>
      <c r="IF27" s="4" t="str">
        <f t="shared" si="226"/>
        <v xml:space="preserve"> </v>
      </c>
      <c r="IG27" s="4" t="str">
        <f t="shared" si="227"/>
        <v xml:space="preserve"> </v>
      </c>
      <c r="IH27" s="4" t="str">
        <f t="shared" si="228"/>
        <v xml:space="preserve"> </v>
      </c>
      <c r="II27" s="4" t="str">
        <f t="shared" si="229"/>
        <v xml:space="preserve"> </v>
      </c>
      <c r="IJ27" s="4" t="str">
        <f t="shared" si="230"/>
        <v xml:space="preserve"> </v>
      </c>
      <c r="IK27" s="4" t="str">
        <f t="shared" si="231"/>
        <v xml:space="preserve"> </v>
      </c>
      <c r="IL27" s="4" t="str">
        <f t="shared" si="232"/>
        <v xml:space="preserve"> </v>
      </c>
      <c r="IM27" s="4" t="str">
        <f t="shared" si="233"/>
        <v xml:space="preserve"> </v>
      </c>
      <c r="IN27" s="4" t="str">
        <f t="shared" si="234"/>
        <v xml:space="preserve"> </v>
      </c>
      <c r="IO27" s="4" t="str">
        <f t="shared" si="235"/>
        <v xml:space="preserve"> </v>
      </c>
      <c r="IP27" s="4" t="str">
        <f t="shared" si="236"/>
        <v xml:space="preserve"> </v>
      </c>
      <c r="IQ27" s="4">
        <f t="shared" si="237"/>
        <v>1</v>
      </c>
      <c r="IR27" s="4" t="str">
        <f t="shared" si="238"/>
        <v xml:space="preserve"> </v>
      </c>
      <c r="IS27" s="4" t="str">
        <f t="shared" si="239"/>
        <v xml:space="preserve"> </v>
      </c>
      <c r="IT27" s="4" t="str">
        <f t="shared" si="240"/>
        <v xml:space="preserve"> </v>
      </c>
      <c r="IU27" s="4" t="str">
        <f t="shared" si="241"/>
        <v xml:space="preserve"> </v>
      </c>
      <c r="IV27" s="4" t="str">
        <f t="shared" si="242"/>
        <v xml:space="preserve"> </v>
      </c>
      <c r="IW27" s="4" t="str">
        <f t="shared" si="243"/>
        <v xml:space="preserve"> </v>
      </c>
      <c r="IX27" s="4" t="str">
        <f t="shared" si="244"/>
        <v xml:space="preserve"> </v>
      </c>
      <c r="IY27" s="4" t="str">
        <f t="shared" si="245"/>
        <v xml:space="preserve"> </v>
      </c>
      <c r="IZ27" s="4" t="str">
        <f t="shared" si="246"/>
        <v xml:space="preserve"> </v>
      </c>
      <c r="JA27" s="4" t="str">
        <f t="shared" si="247"/>
        <v xml:space="preserve"> </v>
      </c>
      <c r="JB27" s="4" t="str">
        <f t="shared" si="248"/>
        <v xml:space="preserve"> </v>
      </c>
      <c r="JC27" s="4" t="str">
        <f t="shared" si="249"/>
        <v xml:space="preserve"> </v>
      </c>
      <c r="JD27" s="4">
        <f t="shared" si="250"/>
        <v>1</v>
      </c>
      <c r="JE27" s="4" t="str">
        <f t="shared" si="251"/>
        <v xml:space="preserve"> </v>
      </c>
      <c r="JF27" s="4" t="str">
        <f t="shared" si="252"/>
        <v xml:space="preserve"> </v>
      </c>
      <c r="JG27" s="4" t="str">
        <f t="shared" si="253"/>
        <v xml:space="preserve"> </v>
      </c>
      <c r="JH27" s="4">
        <f t="shared" si="258"/>
        <v>2</v>
      </c>
      <c r="JI27" s="501">
        <v>1904</v>
      </c>
      <c r="JJ27" s="4" t="str">
        <f t="shared" si="176"/>
        <v xml:space="preserve"> </v>
      </c>
      <c r="JK27" s="4" t="str">
        <f t="shared" si="177"/>
        <v xml:space="preserve"> </v>
      </c>
      <c r="JL27" s="4" t="str">
        <f t="shared" si="178"/>
        <v xml:space="preserve"> </v>
      </c>
      <c r="JM27" s="4" t="str">
        <f t="shared" si="179"/>
        <v xml:space="preserve"> </v>
      </c>
      <c r="JN27" s="4" t="str">
        <f t="shared" si="180"/>
        <v xml:space="preserve"> </v>
      </c>
      <c r="JO27" s="4" t="str">
        <f t="shared" si="181"/>
        <v xml:space="preserve"> </v>
      </c>
      <c r="JP27" s="4" t="str">
        <f t="shared" si="182"/>
        <v xml:space="preserve"> </v>
      </c>
      <c r="JQ27" s="4" t="str">
        <f t="shared" si="183"/>
        <v xml:space="preserve"> </v>
      </c>
      <c r="JR27" s="4" t="str">
        <f t="shared" si="184"/>
        <v xml:space="preserve"> </v>
      </c>
      <c r="JS27" s="4" t="str">
        <f t="shared" si="185"/>
        <v xml:space="preserve"> </v>
      </c>
      <c r="JT27" s="4" t="str">
        <f t="shared" si="186"/>
        <v xml:space="preserve"> </v>
      </c>
      <c r="JU27" s="4" t="str">
        <f t="shared" si="187"/>
        <v xml:space="preserve"> </v>
      </c>
      <c r="JV27" s="4" t="str">
        <f t="shared" si="188"/>
        <v xml:space="preserve"> </v>
      </c>
      <c r="JW27" s="4" t="str">
        <f t="shared" si="189"/>
        <v xml:space="preserve"> </v>
      </c>
      <c r="JX27" s="4">
        <f t="shared" si="190"/>
        <v>1</v>
      </c>
      <c r="JY27" s="4" t="str">
        <f t="shared" si="191"/>
        <v xml:space="preserve"> </v>
      </c>
      <c r="JZ27" s="4" t="str">
        <f t="shared" si="192"/>
        <v xml:space="preserve"> </v>
      </c>
      <c r="KA27" s="4" t="str">
        <f t="shared" si="193"/>
        <v xml:space="preserve"> </v>
      </c>
      <c r="KB27" s="4" t="str">
        <f t="shared" si="194"/>
        <v xml:space="preserve"> </v>
      </c>
      <c r="KC27" s="4" t="str">
        <f t="shared" si="195"/>
        <v xml:space="preserve"> </v>
      </c>
      <c r="KD27" s="4" t="str">
        <f t="shared" si="196"/>
        <v xml:space="preserve"> </v>
      </c>
      <c r="KE27" s="4" t="str">
        <f t="shared" si="197"/>
        <v xml:space="preserve"> </v>
      </c>
      <c r="KF27" s="4" t="str">
        <f t="shared" si="254"/>
        <v xml:space="preserve"> </v>
      </c>
      <c r="KG27" s="4" t="str">
        <f t="shared" si="198"/>
        <v xml:space="preserve"> </v>
      </c>
      <c r="KH27" s="4" t="str">
        <f t="shared" si="199"/>
        <v xml:space="preserve"> </v>
      </c>
      <c r="KI27" s="4" t="str">
        <f t="shared" si="200"/>
        <v xml:space="preserve"> </v>
      </c>
      <c r="KJ27" s="4" t="str">
        <f t="shared" si="261"/>
        <v xml:space="preserve"> </v>
      </c>
      <c r="KK27" s="4">
        <f t="shared" si="201"/>
        <v>1</v>
      </c>
      <c r="KL27" s="4" t="str">
        <f t="shared" si="202"/>
        <v xml:space="preserve"> </v>
      </c>
      <c r="KM27" s="4" t="str">
        <f t="shared" si="203"/>
        <v xml:space="preserve"> </v>
      </c>
      <c r="KN27" s="4" t="str">
        <f t="shared" si="204"/>
        <v xml:space="preserve"> </v>
      </c>
      <c r="KO27" s="4">
        <f t="shared" si="205"/>
        <v>2</v>
      </c>
      <c r="KP27" s="9" t="str">
        <f t="shared" si="206"/>
        <v>T</v>
      </c>
    </row>
    <row r="28" spans="1:302">
      <c r="A28" s="3">
        <v>1905</v>
      </c>
      <c r="B28" s="6" t="s">
        <v>60</v>
      </c>
      <c r="C28" s="6">
        <v>0</v>
      </c>
      <c r="D28" s="6">
        <v>0</v>
      </c>
      <c r="E28" s="6">
        <v>0</v>
      </c>
      <c r="F28" s="6">
        <v>0</v>
      </c>
      <c r="G28" s="153">
        <v>0</v>
      </c>
      <c r="H28" s="6">
        <v>0</v>
      </c>
      <c r="I28" s="6">
        <v>0</v>
      </c>
      <c r="J28" s="6">
        <v>0</v>
      </c>
      <c r="K28" s="6">
        <v>0</v>
      </c>
      <c r="L28" s="153">
        <v>0</v>
      </c>
      <c r="M28" s="6">
        <v>0</v>
      </c>
      <c r="N28" s="6">
        <v>0</v>
      </c>
      <c r="O28" s="6">
        <v>0</v>
      </c>
      <c r="P28" s="6">
        <v>0</v>
      </c>
      <c r="Q28" s="153">
        <v>0</v>
      </c>
      <c r="R28" s="6">
        <v>0</v>
      </c>
      <c r="S28" s="6">
        <v>0</v>
      </c>
      <c r="T28" s="6">
        <v>0</v>
      </c>
      <c r="U28" s="6">
        <v>0</v>
      </c>
      <c r="V28" s="153">
        <v>0</v>
      </c>
      <c r="W28" s="6">
        <v>0</v>
      </c>
      <c r="X28" s="6">
        <v>0</v>
      </c>
      <c r="Y28" s="6">
        <v>0</v>
      </c>
      <c r="Z28" s="6">
        <v>0</v>
      </c>
      <c r="AA28" s="153">
        <v>0</v>
      </c>
      <c r="AB28" s="6">
        <v>0</v>
      </c>
      <c r="AC28" s="6">
        <v>0</v>
      </c>
      <c r="AD28" s="6">
        <v>0</v>
      </c>
      <c r="AE28" s="6">
        <v>0</v>
      </c>
      <c r="AF28" s="153">
        <v>0</v>
      </c>
      <c r="AG28" s="171" t="s">
        <v>60</v>
      </c>
      <c r="AH28" s="714">
        <f t="shared" si="207"/>
        <v>1</v>
      </c>
      <c r="AI28" s="617" t="s">
        <v>60</v>
      </c>
      <c r="AJ28" s="10">
        <f t="shared" si="208"/>
        <v>0</v>
      </c>
      <c r="AK28" s="522" t="str">
        <f t="shared" si="209"/>
        <v>T</v>
      </c>
      <c r="AL28" s="700">
        <v>1905</v>
      </c>
      <c r="AM28" s="823">
        <v>1905</v>
      </c>
      <c r="AN28" s="37" t="str">
        <f t="shared" si="1"/>
        <v/>
      </c>
      <c r="AO28" s="37" t="str">
        <f t="shared" si="2"/>
        <v/>
      </c>
      <c r="AP28" s="37" t="str">
        <f t="shared" si="3"/>
        <v/>
      </c>
      <c r="AQ28" s="37" t="str">
        <f t="shared" si="4"/>
        <v/>
      </c>
      <c r="AR28" s="37" t="str">
        <f t="shared" si="5"/>
        <v/>
      </c>
      <c r="AS28" s="37" t="str">
        <f t="shared" si="6"/>
        <v/>
      </c>
      <c r="AT28" s="37" t="str">
        <f t="shared" si="7"/>
        <v/>
      </c>
      <c r="AU28" s="37" t="str">
        <f t="shared" si="8"/>
        <v/>
      </c>
      <c r="AV28" s="37" t="str">
        <f t="shared" si="9"/>
        <v/>
      </c>
      <c r="AW28" s="37" t="str">
        <f t="shared" si="10"/>
        <v/>
      </c>
      <c r="AX28" s="37" t="str">
        <f t="shared" si="11"/>
        <v/>
      </c>
      <c r="AY28" s="37" t="str">
        <f t="shared" si="12"/>
        <v/>
      </c>
      <c r="AZ28" s="37" t="str">
        <f t="shared" si="13"/>
        <v/>
      </c>
      <c r="BA28" s="37" t="str">
        <f t="shared" si="14"/>
        <v/>
      </c>
      <c r="BB28" s="37" t="str">
        <f t="shared" si="15"/>
        <v/>
      </c>
      <c r="BC28" s="37" t="str">
        <f t="shared" si="16"/>
        <v/>
      </c>
      <c r="BD28" s="37" t="str">
        <f t="shared" si="17"/>
        <v/>
      </c>
      <c r="BE28" s="37" t="str">
        <f t="shared" si="18"/>
        <v/>
      </c>
      <c r="BF28" s="37" t="str">
        <f t="shared" si="19"/>
        <v/>
      </c>
      <c r="BG28" s="37" t="str">
        <f t="shared" si="20"/>
        <v/>
      </c>
      <c r="BH28" s="37" t="str">
        <f t="shared" si="21"/>
        <v/>
      </c>
      <c r="BI28" s="37" t="str">
        <f t="shared" si="22"/>
        <v/>
      </c>
      <c r="BJ28" s="37" t="str">
        <f t="shared" si="210"/>
        <v/>
      </c>
      <c r="BK28" s="37" t="str">
        <f t="shared" si="23"/>
        <v/>
      </c>
      <c r="BL28" s="37" t="str">
        <f t="shared" si="24"/>
        <v/>
      </c>
      <c r="BM28" s="37" t="str">
        <f t="shared" si="25"/>
        <v/>
      </c>
      <c r="BN28" s="37" t="str">
        <f t="shared" si="211"/>
        <v/>
      </c>
      <c r="BO28" s="37" t="str">
        <f t="shared" si="26"/>
        <v/>
      </c>
      <c r="BP28" s="37" t="str">
        <f t="shared" si="27"/>
        <v/>
      </c>
      <c r="BQ28" s="37" t="str">
        <f t="shared" si="28"/>
        <v/>
      </c>
      <c r="BR28" s="37" t="str">
        <f t="shared" si="29"/>
        <v/>
      </c>
      <c r="BS28" s="54">
        <f t="shared" si="212"/>
        <v>0</v>
      </c>
      <c r="BT28" s="501">
        <v>1905</v>
      </c>
      <c r="BU28" s="58" t="str">
        <f t="shared" si="30"/>
        <v/>
      </c>
      <c r="BV28" s="58" t="str">
        <f t="shared" si="31"/>
        <v/>
      </c>
      <c r="BW28" s="58" t="str">
        <f t="shared" si="32"/>
        <v/>
      </c>
      <c r="BX28" s="58" t="str">
        <f t="shared" si="33"/>
        <v/>
      </c>
      <c r="BY28" s="58" t="str">
        <f t="shared" si="34"/>
        <v/>
      </c>
      <c r="BZ28" s="58" t="str">
        <f t="shared" si="35"/>
        <v/>
      </c>
      <c r="CA28" s="58" t="str">
        <f t="shared" si="36"/>
        <v/>
      </c>
      <c r="CB28" s="58" t="str">
        <f t="shared" si="37"/>
        <v/>
      </c>
      <c r="CC28" s="58" t="str">
        <f t="shared" si="38"/>
        <v/>
      </c>
      <c r="CD28" s="58" t="str">
        <f t="shared" si="39"/>
        <v/>
      </c>
      <c r="CE28" s="58" t="str">
        <f t="shared" si="40"/>
        <v/>
      </c>
      <c r="CF28" s="58" t="str">
        <f t="shared" si="41"/>
        <v/>
      </c>
      <c r="CG28" s="58" t="str">
        <f t="shared" si="42"/>
        <v/>
      </c>
      <c r="CH28" s="58" t="str">
        <f t="shared" si="43"/>
        <v/>
      </c>
      <c r="CI28" s="58" t="str">
        <f t="shared" si="44"/>
        <v/>
      </c>
      <c r="CJ28" s="58" t="str">
        <f t="shared" si="45"/>
        <v/>
      </c>
      <c r="CK28" s="58" t="str">
        <f t="shared" si="46"/>
        <v/>
      </c>
      <c r="CL28" s="58" t="str">
        <f t="shared" si="47"/>
        <v/>
      </c>
      <c r="CM28" s="58" t="str">
        <f t="shared" si="48"/>
        <v/>
      </c>
      <c r="CN28" s="58" t="str">
        <f t="shared" si="49"/>
        <v/>
      </c>
      <c r="CO28" s="58" t="str">
        <f t="shared" si="50"/>
        <v/>
      </c>
      <c r="CP28" s="58" t="str">
        <f t="shared" si="51"/>
        <v/>
      </c>
      <c r="CQ28" s="58" t="str">
        <f t="shared" si="52"/>
        <v/>
      </c>
      <c r="CR28" s="58" t="str">
        <f t="shared" si="53"/>
        <v/>
      </c>
      <c r="CS28" s="58" t="str">
        <f t="shared" si="54"/>
        <v/>
      </c>
      <c r="CT28" s="58" t="str">
        <f t="shared" si="55"/>
        <v/>
      </c>
      <c r="CU28" s="58" t="str">
        <f t="shared" si="213"/>
        <v/>
      </c>
      <c r="CV28" s="58" t="str">
        <f t="shared" si="56"/>
        <v/>
      </c>
      <c r="CW28" s="58" t="str">
        <f t="shared" si="57"/>
        <v/>
      </c>
      <c r="CX28" s="58" t="str">
        <f t="shared" si="58"/>
        <v/>
      </c>
      <c r="CY28" s="58" t="str">
        <f t="shared" si="59"/>
        <v/>
      </c>
      <c r="CZ28" s="58">
        <f t="shared" si="214"/>
        <v>0</v>
      </c>
      <c r="DA28" s="501">
        <v>1905</v>
      </c>
      <c r="DB28" s="17" t="str">
        <f t="shared" si="60"/>
        <v/>
      </c>
      <c r="DC28" s="17" t="str">
        <f t="shared" si="61"/>
        <v/>
      </c>
      <c r="DD28" s="17" t="str">
        <f t="shared" si="62"/>
        <v/>
      </c>
      <c r="DE28" s="17" t="str">
        <f t="shared" si="63"/>
        <v/>
      </c>
      <c r="DF28" s="17" t="str">
        <f t="shared" si="64"/>
        <v/>
      </c>
      <c r="DG28" s="17" t="str">
        <f t="shared" si="65"/>
        <v/>
      </c>
      <c r="DH28" s="17" t="str">
        <f t="shared" si="66"/>
        <v/>
      </c>
      <c r="DI28" s="17" t="str">
        <f t="shared" si="67"/>
        <v/>
      </c>
      <c r="DJ28" s="17" t="str">
        <f t="shared" si="68"/>
        <v/>
      </c>
      <c r="DK28" s="17" t="str">
        <f t="shared" si="69"/>
        <v/>
      </c>
      <c r="DL28" s="17" t="str">
        <f t="shared" si="70"/>
        <v/>
      </c>
      <c r="DM28" s="17" t="str">
        <f t="shared" si="71"/>
        <v/>
      </c>
      <c r="DN28" s="17" t="str">
        <f t="shared" si="72"/>
        <v/>
      </c>
      <c r="DO28" s="17" t="str">
        <f t="shared" si="73"/>
        <v/>
      </c>
      <c r="DP28" s="17" t="str">
        <f t="shared" si="74"/>
        <v/>
      </c>
      <c r="DQ28" s="17" t="str">
        <f t="shared" si="75"/>
        <v/>
      </c>
      <c r="DR28" s="17" t="str">
        <f t="shared" si="76"/>
        <v/>
      </c>
      <c r="DS28" s="17" t="str">
        <f t="shared" si="77"/>
        <v/>
      </c>
      <c r="DT28" s="17" t="str">
        <f t="shared" si="78"/>
        <v/>
      </c>
      <c r="DU28" s="17" t="str">
        <f t="shared" si="79"/>
        <v/>
      </c>
      <c r="DV28" s="17" t="str">
        <f t="shared" si="80"/>
        <v/>
      </c>
      <c r="DW28" s="17" t="str">
        <f t="shared" si="81"/>
        <v/>
      </c>
      <c r="DX28" s="17" t="str">
        <f t="shared" si="215"/>
        <v/>
      </c>
      <c r="DY28" s="17" t="str">
        <f t="shared" si="82"/>
        <v/>
      </c>
      <c r="DZ28" s="17" t="str">
        <f t="shared" si="83"/>
        <v/>
      </c>
      <c r="EA28" s="17" t="str">
        <f t="shared" si="84"/>
        <v/>
      </c>
      <c r="EB28" s="17" t="str">
        <f t="shared" si="260"/>
        <v/>
      </c>
      <c r="EC28" s="17" t="str">
        <f t="shared" si="85"/>
        <v/>
      </c>
      <c r="ED28" s="17" t="str">
        <f t="shared" si="86"/>
        <v/>
      </c>
      <c r="EE28" s="17" t="str">
        <f t="shared" si="87"/>
        <v/>
      </c>
      <c r="EF28" s="17" t="str">
        <f t="shared" si="88"/>
        <v/>
      </c>
      <c r="EG28" s="3">
        <v>1905</v>
      </c>
      <c r="EH28" s="37" t="str">
        <f t="shared" si="89"/>
        <v xml:space="preserve"> </v>
      </c>
      <c r="EI28" s="37" t="str">
        <f t="shared" si="90"/>
        <v xml:space="preserve"> </v>
      </c>
      <c r="EJ28" s="37" t="str">
        <f t="shared" si="91"/>
        <v xml:space="preserve"> </v>
      </c>
      <c r="EK28" s="37" t="str">
        <f t="shared" si="92"/>
        <v xml:space="preserve"> </v>
      </c>
      <c r="EL28" s="37" t="str">
        <f t="shared" si="93"/>
        <v xml:space="preserve"> </v>
      </c>
      <c r="EM28" s="37" t="str">
        <f t="shared" si="94"/>
        <v xml:space="preserve"> </v>
      </c>
      <c r="EN28" s="37" t="str">
        <f t="shared" si="95"/>
        <v xml:space="preserve"> </v>
      </c>
      <c r="EO28" s="37" t="str">
        <f t="shared" si="96"/>
        <v xml:space="preserve"> </v>
      </c>
      <c r="EP28" s="37" t="str">
        <f t="shared" si="97"/>
        <v xml:space="preserve"> </v>
      </c>
      <c r="EQ28" s="37" t="str">
        <f t="shared" si="98"/>
        <v xml:space="preserve"> </v>
      </c>
      <c r="ER28" s="37" t="str">
        <f t="shared" si="99"/>
        <v xml:space="preserve"> </v>
      </c>
      <c r="ES28" s="37" t="str">
        <f t="shared" si="100"/>
        <v xml:space="preserve"> </v>
      </c>
      <c r="ET28" s="37" t="str">
        <f t="shared" si="101"/>
        <v xml:space="preserve"> </v>
      </c>
      <c r="EU28" s="37" t="str">
        <f t="shared" si="102"/>
        <v xml:space="preserve"> </v>
      </c>
      <c r="EV28" s="37" t="str">
        <f t="shared" si="103"/>
        <v xml:space="preserve"> </v>
      </c>
      <c r="EW28" s="37" t="str">
        <f t="shared" si="104"/>
        <v xml:space="preserve"> </v>
      </c>
      <c r="EX28" s="37" t="str">
        <f t="shared" si="105"/>
        <v xml:space="preserve"> </v>
      </c>
      <c r="EY28" s="37" t="str">
        <f t="shared" si="106"/>
        <v xml:space="preserve"> </v>
      </c>
      <c r="EZ28" s="37" t="str">
        <f t="shared" si="107"/>
        <v xml:space="preserve"> </v>
      </c>
      <c r="FA28" s="37" t="str">
        <f t="shared" si="108"/>
        <v xml:space="preserve"> </v>
      </c>
      <c r="FB28" s="37" t="str">
        <f t="shared" si="109"/>
        <v xml:space="preserve"> </v>
      </c>
      <c r="FC28" s="37" t="str">
        <f t="shared" si="110"/>
        <v xml:space="preserve"> </v>
      </c>
      <c r="FD28" s="37" t="str">
        <f t="shared" si="216"/>
        <v xml:space="preserve"> </v>
      </c>
      <c r="FE28" s="37" t="str">
        <f t="shared" si="111"/>
        <v xml:space="preserve"> </v>
      </c>
      <c r="FF28" s="37" t="str">
        <f t="shared" si="112"/>
        <v xml:space="preserve"> </v>
      </c>
      <c r="FG28" s="37" t="str">
        <f t="shared" si="113"/>
        <v xml:space="preserve"> </v>
      </c>
      <c r="FH28" s="37" t="str">
        <f t="shared" si="217"/>
        <v xml:space="preserve"> </v>
      </c>
      <c r="FI28" s="37" t="str">
        <f t="shared" si="114"/>
        <v xml:space="preserve"> </v>
      </c>
      <c r="FJ28" s="37" t="str">
        <f t="shared" si="115"/>
        <v xml:space="preserve"> </v>
      </c>
      <c r="FK28" s="37" t="str">
        <f t="shared" si="116"/>
        <v xml:space="preserve"> </v>
      </c>
      <c r="FL28" s="37" t="str">
        <f t="shared" si="117"/>
        <v xml:space="preserve"> </v>
      </c>
      <c r="FM28" s="64">
        <f t="shared" si="257"/>
        <v>0</v>
      </c>
      <c r="FN28" s="3">
        <v>1905</v>
      </c>
      <c r="FO28" s="37" t="str">
        <f t="shared" si="118"/>
        <v xml:space="preserve"> </v>
      </c>
      <c r="FP28" s="37" t="str">
        <f t="shared" si="119"/>
        <v xml:space="preserve"> </v>
      </c>
      <c r="FQ28" s="37" t="str">
        <f t="shared" si="120"/>
        <v xml:space="preserve"> </v>
      </c>
      <c r="FR28" s="37" t="str">
        <f t="shared" si="121"/>
        <v xml:space="preserve"> </v>
      </c>
      <c r="FS28" s="37" t="str">
        <f t="shared" si="122"/>
        <v xml:space="preserve"> </v>
      </c>
      <c r="FT28" s="37" t="str">
        <f t="shared" si="123"/>
        <v xml:space="preserve"> </v>
      </c>
      <c r="FU28" s="37" t="str">
        <f t="shared" si="124"/>
        <v xml:space="preserve"> </v>
      </c>
      <c r="FV28" s="37" t="str">
        <f t="shared" si="125"/>
        <v xml:space="preserve"> </v>
      </c>
      <c r="FW28" s="37" t="str">
        <f t="shared" si="126"/>
        <v xml:space="preserve"> </v>
      </c>
      <c r="FX28" s="37" t="str">
        <f t="shared" si="127"/>
        <v xml:space="preserve"> </v>
      </c>
      <c r="FY28" s="37" t="str">
        <f t="shared" si="128"/>
        <v xml:space="preserve"> </v>
      </c>
      <c r="FZ28" s="37" t="str">
        <f t="shared" si="129"/>
        <v xml:space="preserve"> </v>
      </c>
      <c r="GA28" s="37" t="str">
        <f t="shared" si="130"/>
        <v xml:space="preserve"> </v>
      </c>
      <c r="GB28" s="37" t="str">
        <f t="shared" si="131"/>
        <v xml:space="preserve"> </v>
      </c>
      <c r="GC28" s="37" t="str">
        <f t="shared" si="132"/>
        <v xml:space="preserve"> </v>
      </c>
      <c r="GD28" s="37" t="str">
        <f t="shared" si="133"/>
        <v xml:space="preserve"> </v>
      </c>
      <c r="GE28" s="37" t="str">
        <f t="shared" si="134"/>
        <v xml:space="preserve"> </v>
      </c>
      <c r="GF28" s="37" t="str">
        <f t="shared" si="135"/>
        <v xml:space="preserve"> </v>
      </c>
      <c r="GG28" s="37" t="str">
        <f t="shared" si="136"/>
        <v xml:space="preserve"> </v>
      </c>
      <c r="GH28" s="37" t="str">
        <f t="shared" si="137"/>
        <v xml:space="preserve"> </v>
      </c>
      <c r="GI28" s="37" t="str">
        <f t="shared" si="138"/>
        <v xml:space="preserve"> </v>
      </c>
      <c r="GJ28" s="37" t="str">
        <f t="shared" si="139"/>
        <v xml:space="preserve"> </v>
      </c>
      <c r="GK28" s="37" t="str">
        <f t="shared" si="218"/>
        <v xml:space="preserve"> </v>
      </c>
      <c r="GL28" s="37" t="str">
        <f t="shared" si="140"/>
        <v xml:space="preserve"> </v>
      </c>
      <c r="GM28" s="37" t="str">
        <f t="shared" si="141"/>
        <v xml:space="preserve"> </v>
      </c>
      <c r="GN28" s="37" t="str">
        <f t="shared" si="142"/>
        <v xml:space="preserve"> </v>
      </c>
      <c r="GO28" s="37" t="str">
        <f t="shared" si="219"/>
        <v xml:space="preserve"> </v>
      </c>
      <c r="GP28" s="37" t="str">
        <f t="shared" si="143"/>
        <v xml:space="preserve"> </v>
      </c>
      <c r="GQ28" s="37" t="str">
        <f t="shared" si="144"/>
        <v xml:space="preserve"> </v>
      </c>
      <c r="GR28" s="37" t="str">
        <f t="shared" si="145"/>
        <v xml:space="preserve"> </v>
      </c>
      <c r="GS28" s="37" t="str">
        <f t="shared" si="146"/>
        <v xml:space="preserve"> </v>
      </c>
      <c r="GT28" s="64">
        <f t="shared" si="259"/>
        <v>0</v>
      </c>
      <c r="GU28" s="501">
        <v>1905</v>
      </c>
      <c r="GV28" s="157" t="str">
        <f t="shared" si="147"/>
        <v/>
      </c>
      <c r="GW28" s="157" t="str">
        <f t="shared" si="148"/>
        <v/>
      </c>
      <c r="GX28" s="157" t="str">
        <f t="shared" si="149"/>
        <v/>
      </c>
      <c r="GY28" s="157" t="str">
        <f t="shared" si="150"/>
        <v/>
      </c>
      <c r="GZ28" s="157" t="str">
        <f t="shared" si="151"/>
        <v/>
      </c>
      <c r="HA28" s="157" t="str">
        <f t="shared" si="152"/>
        <v/>
      </c>
      <c r="HB28" s="157" t="str">
        <f t="shared" si="153"/>
        <v/>
      </c>
      <c r="HC28" s="157" t="str">
        <f t="shared" si="154"/>
        <v/>
      </c>
      <c r="HD28" s="157" t="str">
        <f t="shared" si="155"/>
        <v/>
      </c>
      <c r="HE28" s="157" t="str">
        <f t="shared" si="156"/>
        <v/>
      </c>
      <c r="HF28" s="157" t="str">
        <f t="shared" si="157"/>
        <v/>
      </c>
      <c r="HG28" s="157" t="str">
        <f t="shared" si="158"/>
        <v/>
      </c>
      <c r="HH28" s="157" t="str">
        <f t="shared" si="159"/>
        <v/>
      </c>
      <c r="HI28" s="157" t="str">
        <f t="shared" si="160"/>
        <v/>
      </c>
      <c r="HJ28" s="157" t="str">
        <f t="shared" si="161"/>
        <v/>
      </c>
      <c r="HK28" s="157" t="str">
        <f t="shared" si="162"/>
        <v/>
      </c>
      <c r="HL28" s="157" t="str">
        <f t="shared" si="163"/>
        <v/>
      </c>
      <c r="HM28" s="157" t="str">
        <f t="shared" si="164"/>
        <v/>
      </c>
      <c r="HN28" s="157" t="str">
        <f t="shared" si="165"/>
        <v/>
      </c>
      <c r="HO28" s="157" t="str">
        <f t="shared" si="166"/>
        <v/>
      </c>
      <c r="HP28" s="157" t="str">
        <f t="shared" si="167"/>
        <v/>
      </c>
      <c r="HQ28" s="157" t="str">
        <f t="shared" si="168"/>
        <v/>
      </c>
      <c r="HR28" s="157" t="str">
        <f t="shared" si="220"/>
        <v/>
      </c>
      <c r="HS28" s="157" t="str">
        <f t="shared" si="169"/>
        <v/>
      </c>
      <c r="HT28" s="157" t="str">
        <f t="shared" si="170"/>
        <v/>
      </c>
      <c r="HU28" s="157" t="str">
        <f t="shared" si="171"/>
        <v/>
      </c>
      <c r="HV28" s="157" t="str">
        <f t="shared" si="221"/>
        <v/>
      </c>
      <c r="HW28" s="157" t="str">
        <f t="shared" si="172"/>
        <v/>
      </c>
      <c r="HX28" s="157" t="str">
        <f t="shared" si="173"/>
        <v/>
      </c>
      <c r="HY28" s="157" t="str">
        <f t="shared" si="174"/>
        <v/>
      </c>
      <c r="HZ28" s="157" t="str">
        <f t="shared" si="175"/>
        <v/>
      </c>
      <c r="IA28" s="158">
        <f t="shared" si="222"/>
        <v>0</v>
      </c>
      <c r="IB28" s="501">
        <v>1905</v>
      </c>
      <c r="IC28" s="4">
        <f t="shared" si="223"/>
        <v>1</v>
      </c>
      <c r="ID28" s="4" t="str">
        <f t="shared" si="224"/>
        <v xml:space="preserve"> </v>
      </c>
      <c r="IE28" s="4" t="str">
        <f t="shared" si="225"/>
        <v xml:space="preserve"> </v>
      </c>
      <c r="IF28" s="4" t="str">
        <f t="shared" si="226"/>
        <v xml:space="preserve"> </v>
      </c>
      <c r="IG28" s="4" t="str">
        <f t="shared" si="227"/>
        <v xml:space="preserve"> </v>
      </c>
      <c r="IH28" s="4" t="str">
        <f t="shared" si="228"/>
        <v xml:space="preserve"> </v>
      </c>
      <c r="II28" s="4" t="str">
        <f t="shared" si="229"/>
        <v xml:space="preserve"> </v>
      </c>
      <c r="IJ28" s="4" t="str">
        <f t="shared" si="230"/>
        <v xml:space="preserve"> </v>
      </c>
      <c r="IK28" s="4" t="str">
        <f t="shared" si="231"/>
        <v xml:space="preserve"> </v>
      </c>
      <c r="IL28" s="4" t="str">
        <f t="shared" si="232"/>
        <v xml:space="preserve"> </v>
      </c>
      <c r="IM28" s="4" t="str">
        <f t="shared" si="233"/>
        <v xml:space="preserve"> </v>
      </c>
      <c r="IN28" s="4" t="str">
        <f t="shared" si="234"/>
        <v xml:space="preserve"> </v>
      </c>
      <c r="IO28" s="4" t="str">
        <f t="shared" si="235"/>
        <v xml:space="preserve"> </v>
      </c>
      <c r="IP28" s="4" t="str">
        <f t="shared" si="236"/>
        <v xml:space="preserve"> </v>
      </c>
      <c r="IQ28" s="4" t="str">
        <f t="shared" si="237"/>
        <v xml:space="preserve"> </v>
      </c>
      <c r="IR28" s="4" t="str">
        <f t="shared" si="238"/>
        <v xml:space="preserve"> </v>
      </c>
      <c r="IS28" s="4" t="str">
        <f t="shared" si="239"/>
        <v xml:space="preserve"> </v>
      </c>
      <c r="IT28" s="4" t="str">
        <f t="shared" si="240"/>
        <v xml:space="preserve"> </v>
      </c>
      <c r="IU28" s="4" t="str">
        <f t="shared" si="241"/>
        <v xml:space="preserve"> </v>
      </c>
      <c r="IV28" s="4" t="str">
        <f t="shared" si="242"/>
        <v xml:space="preserve"> </v>
      </c>
      <c r="IW28" s="4" t="str">
        <f t="shared" si="243"/>
        <v xml:space="preserve"> </v>
      </c>
      <c r="IX28" s="4" t="str">
        <f t="shared" si="244"/>
        <v xml:space="preserve"> </v>
      </c>
      <c r="IY28" s="4" t="str">
        <f t="shared" si="245"/>
        <v xml:space="preserve"> </v>
      </c>
      <c r="IZ28" s="4" t="str">
        <f t="shared" si="246"/>
        <v xml:space="preserve"> </v>
      </c>
      <c r="JA28" s="4" t="str">
        <f t="shared" si="247"/>
        <v xml:space="preserve"> </v>
      </c>
      <c r="JB28" s="4" t="str">
        <f t="shared" si="248"/>
        <v xml:space="preserve"> </v>
      </c>
      <c r="JC28" s="4" t="str">
        <f t="shared" si="249"/>
        <v xml:space="preserve"> </v>
      </c>
      <c r="JD28" s="4" t="str">
        <f t="shared" si="250"/>
        <v xml:space="preserve"> </v>
      </c>
      <c r="JE28" s="4" t="str">
        <f t="shared" si="251"/>
        <v xml:space="preserve"> </v>
      </c>
      <c r="JF28" s="4" t="str">
        <f t="shared" si="252"/>
        <v xml:space="preserve"> </v>
      </c>
      <c r="JG28" s="4" t="str">
        <f t="shared" si="253"/>
        <v xml:space="preserve"> </v>
      </c>
      <c r="JH28" s="4">
        <f t="shared" si="258"/>
        <v>1</v>
      </c>
      <c r="JI28" s="501">
        <v>1905</v>
      </c>
      <c r="JJ28" s="4">
        <f t="shared" si="176"/>
        <v>1</v>
      </c>
      <c r="JK28" s="4" t="str">
        <f t="shared" si="177"/>
        <v xml:space="preserve"> </v>
      </c>
      <c r="JL28" s="4" t="str">
        <f t="shared" si="178"/>
        <v xml:space="preserve"> </v>
      </c>
      <c r="JM28" s="4" t="str">
        <f t="shared" si="179"/>
        <v xml:space="preserve"> </v>
      </c>
      <c r="JN28" s="4" t="str">
        <f t="shared" si="180"/>
        <v xml:space="preserve"> </v>
      </c>
      <c r="JO28" s="4" t="str">
        <f t="shared" si="181"/>
        <v xml:space="preserve"> </v>
      </c>
      <c r="JP28" s="4" t="str">
        <f t="shared" si="182"/>
        <v xml:space="preserve"> </v>
      </c>
      <c r="JQ28" s="4" t="str">
        <f t="shared" si="183"/>
        <v xml:space="preserve"> </v>
      </c>
      <c r="JR28" s="4" t="str">
        <f t="shared" si="184"/>
        <v xml:space="preserve"> </v>
      </c>
      <c r="JS28" s="4" t="str">
        <f t="shared" si="185"/>
        <v xml:space="preserve"> </v>
      </c>
      <c r="JT28" s="4" t="str">
        <f t="shared" si="186"/>
        <v xml:space="preserve"> </v>
      </c>
      <c r="JU28" s="4" t="str">
        <f t="shared" si="187"/>
        <v xml:space="preserve"> </v>
      </c>
      <c r="JV28" s="4" t="str">
        <f t="shared" si="188"/>
        <v xml:space="preserve"> </v>
      </c>
      <c r="JW28" s="4" t="str">
        <f t="shared" si="189"/>
        <v xml:space="preserve"> </v>
      </c>
      <c r="JX28" s="4" t="str">
        <f t="shared" si="190"/>
        <v xml:space="preserve"> </v>
      </c>
      <c r="JY28" s="4" t="str">
        <f t="shared" si="191"/>
        <v xml:space="preserve"> </v>
      </c>
      <c r="JZ28" s="4" t="str">
        <f t="shared" si="192"/>
        <v xml:space="preserve"> </v>
      </c>
      <c r="KA28" s="4" t="str">
        <f t="shared" si="193"/>
        <v xml:space="preserve"> </v>
      </c>
      <c r="KB28" s="4" t="str">
        <f t="shared" si="194"/>
        <v xml:space="preserve"> </v>
      </c>
      <c r="KC28" s="4" t="str">
        <f t="shared" si="195"/>
        <v xml:space="preserve"> </v>
      </c>
      <c r="KD28" s="4" t="str">
        <f t="shared" si="196"/>
        <v xml:space="preserve"> </v>
      </c>
      <c r="KE28" s="4" t="str">
        <f t="shared" si="197"/>
        <v xml:space="preserve"> </v>
      </c>
      <c r="KF28" s="4" t="str">
        <f t="shared" si="254"/>
        <v xml:space="preserve"> </v>
      </c>
      <c r="KG28" s="4" t="str">
        <f t="shared" si="198"/>
        <v xml:space="preserve"> </v>
      </c>
      <c r="KH28" s="4" t="str">
        <f t="shared" si="199"/>
        <v xml:space="preserve"> </v>
      </c>
      <c r="KI28" s="4" t="str">
        <f t="shared" si="200"/>
        <v xml:space="preserve"> </v>
      </c>
      <c r="KJ28" s="4" t="str">
        <f t="shared" si="261"/>
        <v xml:space="preserve"> </v>
      </c>
      <c r="KK28" s="4" t="str">
        <f t="shared" si="201"/>
        <v xml:space="preserve"> </v>
      </c>
      <c r="KL28" s="4" t="str">
        <f t="shared" si="202"/>
        <v xml:space="preserve"> </v>
      </c>
      <c r="KM28" s="4" t="str">
        <f t="shared" si="203"/>
        <v xml:space="preserve"> </v>
      </c>
      <c r="KN28" s="4" t="str">
        <f t="shared" si="204"/>
        <v xml:space="preserve"> </v>
      </c>
      <c r="KO28" s="4">
        <f t="shared" si="205"/>
        <v>1</v>
      </c>
      <c r="KP28" s="9" t="str">
        <f t="shared" si="206"/>
        <v>T</v>
      </c>
    </row>
    <row r="29" spans="1:302">
      <c r="A29" s="839">
        <v>1906</v>
      </c>
      <c r="B29" s="840">
        <v>0</v>
      </c>
      <c r="C29" s="840">
        <v>0</v>
      </c>
      <c r="D29" s="840">
        <v>0</v>
      </c>
      <c r="E29" s="840">
        <v>0</v>
      </c>
      <c r="F29" s="840">
        <v>0</v>
      </c>
      <c r="G29" s="841">
        <v>0</v>
      </c>
      <c r="H29" s="840">
        <v>0</v>
      </c>
      <c r="I29" s="840">
        <v>0</v>
      </c>
      <c r="J29" s="840">
        <v>0</v>
      </c>
      <c r="K29" s="840">
        <v>0</v>
      </c>
      <c r="L29" s="841">
        <v>0</v>
      </c>
      <c r="M29" s="840">
        <v>0</v>
      </c>
      <c r="N29" s="840">
        <v>0</v>
      </c>
      <c r="O29" s="840">
        <v>0</v>
      </c>
      <c r="P29" s="840" t="s">
        <v>60</v>
      </c>
      <c r="Q29" s="841" t="s">
        <v>60</v>
      </c>
      <c r="R29" s="840" t="s">
        <v>60</v>
      </c>
      <c r="S29" s="840">
        <v>0</v>
      </c>
      <c r="T29" s="840" t="s">
        <v>60</v>
      </c>
      <c r="U29" s="840">
        <v>0</v>
      </c>
      <c r="V29" s="841">
        <v>0</v>
      </c>
      <c r="W29" s="840">
        <v>0</v>
      </c>
      <c r="X29" s="840">
        <v>0</v>
      </c>
      <c r="Y29" s="840">
        <v>4.3</v>
      </c>
      <c r="Z29" s="840">
        <v>2.1</v>
      </c>
      <c r="AA29" s="841">
        <v>0</v>
      </c>
      <c r="AB29" s="840">
        <v>0</v>
      </c>
      <c r="AC29" s="840">
        <v>0</v>
      </c>
      <c r="AD29" s="840">
        <v>0</v>
      </c>
      <c r="AE29" s="840">
        <v>0</v>
      </c>
      <c r="AF29" s="841">
        <v>0</v>
      </c>
      <c r="AG29" s="863">
        <f t="shared" si="255"/>
        <v>6.4</v>
      </c>
      <c r="AH29" s="845">
        <f t="shared" si="207"/>
        <v>4</v>
      </c>
      <c r="AI29" s="844">
        <f t="shared" si="256"/>
        <v>4.3</v>
      </c>
      <c r="AJ29" s="842">
        <f t="shared" si="208"/>
        <v>2</v>
      </c>
      <c r="AK29" s="843">
        <f t="shared" si="209"/>
        <v>6.4</v>
      </c>
      <c r="AL29" s="846">
        <v>1906</v>
      </c>
      <c r="AM29" s="847">
        <v>1906</v>
      </c>
      <c r="AN29" s="37" t="str">
        <f t="shared" si="1"/>
        <v/>
      </c>
      <c r="AO29" s="37" t="str">
        <f t="shared" si="2"/>
        <v/>
      </c>
      <c r="AP29" s="37" t="str">
        <f t="shared" si="3"/>
        <v/>
      </c>
      <c r="AQ29" s="37" t="str">
        <f t="shared" si="4"/>
        <v/>
      </c>
      <c r="AR29" s="37" t="str">
        <f t="shared" si="5"/>
        <v/>
      </c>
      <c r="AS29" s="37" t="str">
        <f t="shared" si="6"/>
        <v/>
      </c>
      <c r="AT29" s="37" t="str">
        <f t="shared" si="7"/>
        <v/>
      </c>
      <c r="AU29" s="37" t="str">
        <f t="shared" si="8"/>
        <v/>
      </c>
      <c r="AV29" s="37" t="str">
        <f t="shared" si="9"/>
        <v/>
      </c>
      <c r="AW29" s="37" t="str">
        <f t="shared" si="10"/>
        <v/>
      </c>
      <c r="AX29" s="37" t="str">
        <f t="shared" si="11"/>
        <v/>
      </c>
      <c r="AY29" s="37" t="str">
        <f t="shared" si="12"/>
        <v/>
      </c>
      <c r="AZ29" s="37" t="str">
        <f t="shared" si="13"/>
        <v/>
      </c>
      <c r="BA29" s="37" t="str">
        <f t="shared" si="14"/>
        <v/>
      </c>
      <c r="BB29" s="37" t="str">
        <f t="shared" si="15"/>
        <v/>
      </c>
      <c r="BC29" s="37" t="str">
        <f t="shared" si="16"/>
        <v/>
      </c>
      <c r="BD29" s="37" t="str">
        <f t="shared" si="17"/>
        <v/>
      </c>
      <c r="BE29" s="37" t="str">
        <f t="shared" si="18"/>
        <v/>
      </c>
      <c r="BF29" s="37" t="str">
        <f t="shared" si="19"/>
        <v/>
      </c>
      <c r="BG29" s="37" t="str">
        <f t="shared" si="20"/>
        <v/>
      </c>
      <c r="BH29" s="37" t="str">
        <f t="shared" si="21"/>
        <v/>
      </c>
      <c r="BI29" s="37" t="str">
        <f t="shared" si="22"/>
        <v/>
      </c>
      <c r="BJ29" s="37" t="str">
        <f t="shared" si="210"/>
        <v/>
      </c>
      <c r="BK29" s="37" t="str">
        <f t="shared" si="23"/>
        <v/>
      </c>
      <c r="BL29" s="37" t="str">
        <f t="shared" si="24"/>
        <v/>
      </c>
      <c r="BM29" s="37" t="str">
        <f t="shared" si="25"/>
        <v/>
      </c>
      <c r="BN29" s="37" t="str">
        <f t="shared" si="211"/>
        <v/>
      </c>
      <c r="BO29" s="37" t="str">
        <f t="shared" si="26"/>
        <v/>
      </c>
      <c r="BP29" s="37" t="str">
        <f t="shared" si="27"/>
        <v/>
      </c>
      <c r="BQ29" s="37" t="str">
        <f t="shared" si="28"/>
        <v/>
      </c>
      <c r="BR29" s="37" t="str">
        <f t="shared" si="29"/>
        <v/>
      </c>
      <c r="BS29" s="54">
        <f t="shared" si="212"/>
        <v>0</v>
      </c>
      <c r="BT29" s="501">
        <v>1906</v>
      </c>
      <c r="BU29" s="58" t="str">
        <f t="shared" si="30"/>
        <v/>
      </c>
      <c r="BV29" s="58" t="str">
        <f t="shared" si="31"/>
        <v/>
      </c>
      <c r="BW29" s="58" t="str">
        <f t="shared" si="32"/>
        <v/>
      </c>
      <c r="BX29" s="58" t="str">
        <f t="shared" si="33"/>
        <v/>
      </c>
      <c r="BY29" s="58" t="str">
        <f t="shared" si="34"/>
        <v/>
      </c>
      <c r="BZ29" s="58" t="str">
        <f t="shared" si="35"/>
        <v/>
      </c>
      <c r="CA29" s="58" t="str">
        <f t="shared" si="36"/>
        <v/>
      </c>
      <c r="CB29" s="58" t="str">
        <f t="shared" si="37"/>
        <v/>
      </c>
      <c r="CC29" s="58" t="str">
        <f t="shared" si="38"/>
        <v/>
      </c>
      <c r="CD29" s="58" t="str">
        <f t="shared" si="39"/>
        <v/>
      </c>
      <c r="CE29" s="58" t="str">
        <f t="shared" si="40"/>
        <v/>
      </c>
      <c r="CF29" s="58" t="str">
        <f t="shared" si="41"/>
        <v/>
      </c>
      <c r="CG29" s="58" t="str">
        <f t="shared" si="42"/>
        <v/>
      </c>
      <c r="CH29" s="58" t="str">
        <f t="shared" si="43"/>
        <v/>
      </c>
      <c r="CI29" s="58" t="str">
        <f t="shared" si="44"/>
        <v/>
      </c>
      <c r="CJ29" s="58" t="str">
        <f t="shared" si="45"/>
        <v/>
      </c>
      <c r="CK29" s="58" t="str">
        <f t="shared" si="46"/>
        <v/>
      </c>
      <c r="CL29" s="58" t="str">
        <f t="shared" si="47"/>
        <v/>
      </c>
      <c r="CM29" s="58" t="str">
        <f t="shared" si="48"/>
        <v/>
      </c>
      <c r="CN29" s="58" t="str">
        <f t="shared" si="49"/>
        <v/>
      </c>
      <c r="CO29" s="58" t="str">
        <f t="shared" si="50"/>
        <v/>
      </c>
      <c r="CP29" s="58" t="str">
        <f t="shared" si="51"/>
        <v/>
      </c>
      <c r="CQ29" s="58" t="str">
        <f t="shared" si="52"/>
        <v/>
      </c>
      <c r="CR29" s="58" t="str">
        <f t="shared" si="53"/>
        <v/>
      </c>
      <c r="CS29" s="58" t="str">
        <f t="shared" si="54"/>
        <v/>
      </c>
      <c r="CT29" s="58" t="str">
        <f t="shared" si="55"/>
        <v/>
      </c>
      <c r="CU29" s="58" t="str">
        <f t="shared" si="213"/>
        <v/>
      </c>
      <c r="CV29" s="58" t="str">
        <f t="shared" si="56"/>
        <v/>
      </c>
      <c r="CW29" s="58" t="str">
        <f t="shared" si="57"/>
        <v/>
      </c>
      <c r="CX29" s="58" t="str">
        <f t="shared" si="58"/>
        <v/>
      </c>
      <c r="CY29" s="58" t="str">
        <f t="shared" si="59"/>
        <v/>
      </c>
      <c r="CZ29" s="58">
        <f t="shared" si="214"/>
        <v>0</v>
      </c>
      <c r="DA29" s="501">
        <v>1906</v>
      </c>
      <c r="DB29" s="17" t="str">
        <f t="shared" si="60"/>
        <v/>
      </c>
      <c r="DC29" s="17" t="str">
        <f t="shared" si="61"/>
        <v/>
      </c>
      <c r="DD29" s="17" t="str">
        <f t="shared" si="62"/>
        <v/>
      </c>
      <c r="DE29" s="17" t="str">
        <f t="shared" si="63"/>
        <v/>
      </c>
      <c r="DF29" s="17" t="str">
        <f t="shared" si="64"/>
        <v/>
      </c>
      <c r="DG29" s="17" t="str">
        <f t="shared" si="65"/>
        <v/>
      </c>
      <c r="DH29" s="17" t="str">
        <f t="shared" si="66"/>
        <v/>
      </c>
      <c r="DI29" s="17" t="str">
        <f t="shared" si="67"/>
        <v/>
      </c>
      <c r="DJ29" s="17" t="str">
        <f t="shared" si="68"/>
        <v/>
      </c>
      <c r="DK29" s="17" t="str">
        <f t="shared" si="69"/>
        <v/>
      </c>
      <c r="DL29" s="17" t="str">
        <f t="shared" si="70"/>
        <v/>
      </c>
      <c r="DM29" s="17" t="str">
        <f t="shared" si="71"/>
        <v/>
      </c>
      <c r="DN29" s="17" t="str">
        <f t="shared" si="72"/>
        <v/>
      </c>
      <c r="DO29" s="17" t="str">
        <f t="shared" si="73"/>
        <v/>
      </c>
      <c r="DP29" s="17" t="str">
        <f t="shared" si="74"/>
        <v/>
      </c>
      <c r="DQ29" s="17" t="str">
        <f t="shared" si="75"/>
        <v/>
      </c>
      <c r="DR29" s="17" t="str">
        <f t="shared" si="76"/>
        <v/>
      </c>
      <c r="DS29" s="17" t="str">
        <f t="shared" si="77"/>
        <v/>
      </c>
      <c r="DT29" s="17" t="str">
        <f t="shared" si="78"/>
        <v/>
      </c>
      <c r="DU29" s="17" t="str">
        <f t="shared" si="79"/>
        <v/>
      </c>
      <c r="DV29" s="17" t="str">
        <f t="shared" si="80"/>
        <v/>
      </c>
      <c r="DW29" s="17" t="str">
        <f t="shared" si="81"/>
        <v/>
      </c>
      <c r="DX29" s="17" t="str">
        <f t="shared" si="215"/>
        <v/>
      </c>
      <c r="DY29" s="17">
        <f t="shared" si="82"/>
        <v>1906</v>
      </c>
      <c r="DZ29" s="17">
        <f t="shared" si="83"/>
        <v>1906</v>
      </c>
      <c r="EA29" s="17" t="str">
        <f t="shared" si="84"/>
        <v/>
      </c>
      <c r="EB29" s="17" t="str">
        <f t="shared" si="260"/>
        <v/>
      </c>
      <c r="EC29" s="17" t="str">
        <f t="shared" si="85"/>
        <v/>
      </c>
      <c r="ED29" s="17" t="str">
        <f t="shared" si="86"/>
        <v/>
      </c>
      <c r="EE29" s="17" t="str">
        <f t="shared" si="87"/>
        <v/>
      </c>
      <c r="EF29" s="17" t="str">
        <f t="shared" si="88"/>
        <v/>
      </c>
      <c r="EG29" s="3">
        <v>1906</v>
      </c>
      <c r="EH29" s="37" t="str">
        <f t="shared" si="89"/>
        <v xml:space="preserve"> </v>
      </c>
      <c r="EI29" s="37" t="str">
        <f t="shared" si="90"/>
        <v xml:space="preserve"> </v>
      </c>
      <c r="EJ29" s="37" t="str">
        <f t="shared" si="91"/>
        <v xml:space="preserve"> </v>
      </c>
      <c r="EK29" s="37" t="str">
        <f t="shared" si="92"/>
        <v xml:space="preserve"> </v>
      </c>
      <c r="EL29" s="37" t="str">
        <f t="shared" si="93"/>
        <v xml:space="preserve"> </v>
      </c>
      <c r="EM29" s="37" t="str">
        <f t="shared" si="94"/>
        <v xml:space="preserve"> </v>
      </c>
      <c r="EN29" s="37" t="str">
        <f t="shared" si="95"/>
        <v xml:space="preserve"> </v>
      </c>
      <c r="EO29" s="37" t="str">
        <f t="shared" si="96"/>
        <v xml:space="preserve"> </v>
      </c>
      <c r="EP29" s="37" t="str">
        <f t="shared" si="97"/>
        <v xml:space="preserve"> </v>
      </c>
      <c r="EQ29" s="37" t="str">
        <f t="shared" si="98"/>
        <v xml:space="preserve"> </v>
      </c>
      <c r="ER29" s="37" t="str">
        <f t="shared" si="99"/>
        <v xml:space="preserve"> </v>
      </c>
      <c r="ES29" s="37" t="str">
        <f t="shared" si="100"/>
        <v xml:space="preserve"> </v>
      </c>
      <c r="ET29" s="37" t="str">
        <f t="shared" si="101"/>
        <v xml:space="preserve"> </v>
      </c>
      <c r="EU29" s="37" t="str">
        <f t="shared" si="102"/>
        <v xml:space="preserve"> </v>
      </c>
      <c r="EV29" s="37" t="str">
        <f t="shared" si="103"/>
        <v xml:space="preserve"> </v>
      </c>
      <c r="EW29" s="37" t="str">
        <f t="shared" si="104"/>
        <v xml:space="preserve"> </v>
      </c>
      <c r="EX29" s="37" t="str">
        <f t="shared" si="105"/>
        <v xml:space="preserve"> </v>
      </c>
      <c r="EY29" s="37" t="str">
        <f t="shared" si="106"/>
        <v xml:space="preserve"> </v>
      </c>
      <c r="EZ29" s="37" t="str">
        <f t="shared" si="107"/>
        <v xml:space="preserve"> </v>
      </c>
      <c r="FA29" s="37" t="str">
        <f t="shared" si="108"/>
        <v xml:space="preserve"> </v>
      </c>
      <c r="FB29" s="37" t="str">
        <f t="shared" si="109"/>
        <v xml:space="preserve"> </v>
      </c>
      <c r="FC29" s="37" t="str">
        <f t="shared" si="110"/>
        <v xml:space="preserve"> </v>
      </c>
      <c r="FD29" s="37" t="str">
        <f t="shared" si="216"/>
        <v xml:space="preserve"> </v>
      </c>
      <c r="FE29" s="37">
        <f t="shared" si="111"/>
        <v>1</v>
      </c>
      <c r="FF29" s="37">
        <f t="shared" si="112"/>
        <v>1</v>
      </c>
      <c r="FG29" s="37" t="str">
        <f t="shared" si="113"/>
        <v xml:space="preserve"> </v>
      </c>
      <c r="FH29" s="37" t="str">
        <f t="shared" si="217"/>
        <v xml:space="preserve"> </v>
      </c>
      <c r="FI29" s="37" t="str">
        <f t="shared" si="114"/>
        <v xml:space="preserve"> </v>
      </c>
      <c r="FJ29" s="37" t="str">
        <f t="shared" si="115"/>
        <v xml:space="preserve"> </v>
      </c>
      <c r="FK29" s="37" t="str">
        <f t="shared" si="116"/>
        <v xml:space="preserve"> </v>
      </c>
      <c r="FL29" s="37" t="str">
        <f t="shared" si="117"/>
        <v xml:space="preserve"> </v>
      </c>
      <c r="FM29" s="64">
        <f t="shared" si="257"/>
        <v>2</v>
      </c>
      <c r="FN29" s="3">
        <v>1906</v>
      </c>
      <c r="FO29" s="37" t="str">
        <f t="shared" si="118"/>
        <v xml:space="preserve"> </v>
      </c>
      <c r="FP29" s="37" t="str">
        <f t="shared" si="119"/>
        <v xml:space="preserve"> </v>
      </c>
      <c r="FQ29" s="37" t="str">
        <f t="shared" si="120"/>
        <v xml:space="preserve"> </v>
      </c>
      <c r="FR29" s="37" t="str">
        <f t="shared" si="121"/>
        <v xml:space="preserve"> </v>
      </c>
      <c r="FS29" s="37" t="str">
        <f t="shared" si="122"/>
        <v xml:space="preserve"> </v>
      </c>
      <c r="FT29" s="37" t="str">
        <f t="shared" si="123"/>
        <v xml:space="preserve"> </v>
      </c>
      <c r="FU29" s="37" t="str">
        <f t="shared" si="124"/>
        <v xml:space="preserve"> </v>
      </c>
      <c r="FV29" s="37" t="str">
        <f t="shared" si="125"/>
        <v xml:space="preserve"> </v>
      </c>
      <c r="FW29" s="37" t="str">
        <f t="shared" si="126"/>
        <v xml:space="preserve"> </v>
      </c>
      <c r="FX29" s="37" t="str">
        <f t="shared" si="127"/>
        <v xml:space="preserve"> </v>
      </c>
      <c r="FY29" s="37" t="str">
        <f t="shared" si="128"/>
        <v xml:space="preserve"> </v>
      </c>
      <c r="FZ29" s="37" t="str">
        <f t="shared" si="129"/>
        <v xml:space="preserve"> </v>
      </c>
      <c r="GA29" s="37" t="str">
        <f t="shared" si="130"/>
        <v xml:space="preserve"> </v>
      </c>
      <c r="GB29" s="37" t="str">
        <f t="shared" si="131"/>
        <v xml:space="preserve"> </v>
      </c>
      <c r="GC29" s="37" t="str">
        <f t="shared" si="132"/>
        <v xml:space="preserve"> </v>
      </c>
      <c r="GD29" s="37" t="str">
        <f t="shared" si="133"/>
        <v xml:space="preserve"> </v>
      </c>
      <c r="GE29" s="37" t="str">
        <f t="shared" si="134"/>
        <v xml:space="preserve"> </v>
      </c>
      <c r="GF29" s="37" t="str">
        <f t="shared" si="135"/>
        <v xml:space="preserve"> </v>
      </c>
      <c r="GG29" s="37" t="str">
        <f t="shared" si="136"/>
        <v xml:space="preserve"> </v>
      </c>
      <c r="GH29" s="37" t="str">
        <f t="shared" si="137"/>
        <v xml:space="preserve"> </v>
      </c>
      <c r="GI29" s="37" t="str">
        <f t="shared" si="138"/>
        <v xml:space="preserve"> </v>
      </c>
      <c r="GJ29" s="37" t="str">
        <f t="shared" si="139"/>
        <v xml:space="preserve"> </v>
      </c>
      <c r="GK29" s="37" t="str">
        <f t="shared" si="218"/>
        <v xml:space="preserve"> </v>
      </c>
      <c r="GL29" s="37">
        <f t="shared" si="140"/>
        <v>1</v>
      </c>
      <c r="GM29" s="37">
        <f t="shared" si="141"/>
        <v>1</v>
      </c>
      <c r="GN29" s="37" t="str">
        <f t="shared" si="142"/>
        <v xml:space="preserve"> </v>
      </c>
      <c r="GO29" s="37" t="str">
        <f t="shared" si="219"/>
        <v xml:space="preserve"> </v>
      </c>
      <c r="GP29" s="37" t="str">
        <f t="shared" si="143"/>
        <v xml:space="preserve"> </v>
      </c>
      <c r="GQ29" s="37" t="str">
        <f t="shared" si="144"/>
        <v xml:space="preserve"> </v>
      </c>
      <c r="GR29" s="37" t="str">
        <f t="shared" si="145"/>
        <v xml:space="preserve"> </v>
      </c>
      <c r="GS29" s="37" t="str">
        <f t="shared" si="146"/>
        <v xml:space="preserve"> </v>
      </c>
      <c r="GT29" s="64">
        <f t="shared" si="259"/>
        <v>2</v>
      </c>
      <c r="GU29" s="501">
        <v>1906</v>
      </c>
      <c r="GV29" s="157" t="str">
        <f t="shared" si="147"/>
        <v/>
      </c>
      <c r="GW29" s="157" t="str">
        <f t="shared" si="148"/>
        <v/>
      </c>
      <c r="GX29" s="157" t="str">
        <f t="shared" si="149"/>
        <v/>
      </c>
      <c r="GY29" s="157" t="str">
        <f t="shared" si="150"/>
        <v/>
      </c>
      <c r="GZ29" s="157" t="str">
        <f t="shared" si="151"/>
        <v/>
      </c>
      <c r="HA29" s="157" t="str">
        <f t="shared" si="152"/>
        <v/>
      </c>
      <c r="HB29" s="157" t="str">
        <f t="shared" si="153"/>
        <v/>
      </c>
      <c r="HC29" s="157" t="str">
        <f t="shared" si="154"/>
        <v/>
      </c>
      <c r="HD29" s="157" t="str">
        <f t="shared" si="155"/>
        <v/>
      </c>
      <c r="HE29" s="157" t="str">
        <f t="shared" si="156"/>
        <v/>
      </c>
      <c r="HF29" s="157" t="str">
        <f t="shared" si="157"/>
        <v/>
      </c>
      <c r="HG29" s="157" t="str">
        <f t="shared" si="158"/>
        <v/>
      </c>
      <c r="HH29" s="157" t="str">
        <f t="shared" si="159"/>
        <v/>
      </c>
      <c r="HI29" s="157" t="str">
        <f t="shared" si="160"/>
        <v/>
      </c>
      <c r="HJ29" s="157" t="str">
        <f t="shared" si="161"/>
        <v/>
      </c>
      <c r="HK29" s="157" t="str">
        <f t="shared" si="162"/>
        <v/>
      </c>
      <c r="HL29" s="157" t="str">
        <f t="shared" si="163"/>
        <v/>
      </c>
      <c r="HM29" s="157" t="str">
        <f t="shared" si="164"/>
        <v/>
      </c>
      <c r="HN29" s="157" t="str">
        <f t="shared" si="165"/>
        <v/>
      </c>
      <c r="HO29" s="157" t="str">
        <f t="shared" si="166"/>
        <v/>
      </c>
      <c r="HP29" s="157" t="str">
        <f t="shared" si="167"/>
        <v/>
      </c>
      <c r="HQ29" s="157" t="str">
        <f t="shared" si="168"/>
        <v/>
      </c>
      <c r="HR29" s="157" t="str">
        <f t="shared" si="220"/>
        <v/>
      </c>
      <c r="HS29" s="157">
        <f t="shared" si="169"/>
        <v>4.3</v>
      </c>
      <c r="HT29" s="157">
        <f t="shared" si="170"/>
        <v>2.1</v>
      </c>
      <c r="HU29" s="157" t="str">
        <f t="shared" si="171"/>
        <v/>
      </c>
      <c r="HV29" s="157" t="str">
        <f t="shared" si="221"/>
        <v/>
      </c>
      <c r="HW29" s="157" t="str">
        <f t="shared" si="172"/>
        <v/>
      </c>
      <c r="HX29" s="157" t="str">
        <f t="shared" si="173"/>
        <v/>
      </c>
      <c r="HY29" s="157" t="str">
        <f t="shared" si="174"/>
        <v/>
      </c>
      <c r="HZ29" s="157" t="str">
        <f t="shared" si="175"/>
        <v/>
      </c>
      <c r="IA29" s="158">
        <f t="shared" si="222"/>
        <v>6.4</v>
      </c>
      <c r="IB29" s="501">
        <v>1906</v>
      </c>
      <c r="IC29" s="4" t="str">
        <f t="shared" si="223"/>
        <v xml:space="preserve"> </v>
      </c>
      <c r="ID29" s="4" t="str">
        <f t="shared" si="224"/>
        <v xml:space="preserve"> </v>
      </c>
      <c r="IE29" s="4" t="str">
        <f t="shared" si="225"/>
        <v xml:space="preserve"> </v>
      </c>
      <c r="IF29" s="4" t="str">
        <f t="shared" si="226"/>
        <v xml:space="preserve"> </v>
      </c>
      <c r="IG29" s="4" t="str">
        <f t="shared" si="227"/>
        <v xml:space="preserve"> </v>
      </c>
      <c r="IH29" s="4" t="str">
        <f t="shared" si="228"/>
        <v xml:space="preserve"> </v>
      </c>
      <c r="II29" s="4" t="str">
        <f t="shared" si="229"/>
        <v xml:space="preserve"> </v>
      </c>
      <c r="IJ29" s="4" t="str">
        <f t="shared" si="230"/>
        <v xml:space="preserve"> </v>
      </c>
      <c r="IK29" s="4" t="str">
        <f t="shared" si="231"/>
        <v xml:space="preserve"> </v>
      </c>
      <c r="IL29" s="4" t="str">
        <f t="shared" si="232"/>
        <v xml:space="preserve"> </v>
      </c>
      <c r="IM29" s="4" t="str">
        <f t="shared" si="233"/>
        <v xml:space="preserve"> </v>
      </c>
      <c r="IN29" s="4" t="str">
        <f t="shared" si="234"/>
        <v xml:space="preserve"> </v>
      </c>
      <c r="IO29" s="4" t="str">
        <f t="shared" si="235"/>
        <v xml:space="preserve"> </v>
      </c>
      <c r="IP29" s="4" t="str">
        <f t="shared" si="236"/>
        <v xml:space="preserve"> </v>
      </c>
      <c r="IQ29" s="4">
        <f t="shared" si="237"/>
        <v>1</v>
      </c>
      <c r="IR29" s="4">
        <f t="shared" si="238"/>
        <v>1</v>
      </c>
      <c r="IS29" s="4">
        <f t="shared" si="239"/>
        <v>1</v>
      </c>
      <c r="IT29" s="4" t="str">
        <f t="shared" si="240"/>
        <v xml:space="preserve"> </v>
      </c>
      <c r="IU29" s="4">
        <f t="shared" si="241"/>
        <v>1</v>
      </c>
      <c r="IV29" s="4" t="str">
        <f t="shared" si="242"/>
        <v xml:space="preserve"> </v>
      </c>
      <c r="IW29" s="4" t="str">
        <f t="shared" si="243"/>
        <v xml:space="preserve"> </v>
      </c>
      <c r="IX29" s="4" t="str">
        <f t="shared" si="244"/>
        <v xml:space="preserve"> </v>
      </c>
      <c r="IY29" s="4" t="str">
        <f t="shared" si="245"/>
        <v xml:space="preserve"> </v>
      </c>
      <c r="IZ29" s="4">
        <f t="shared" si="246"/>
        <v>1</v>
      </c>
      <c r="JA29" s="4">
        <f t="shared" si="247"/>
        <v>1</v>
      </c>
      <c r="JB29" s="4" t="str">
        <f t="shared" si="248"/>
        <v xml:space="preserve"> </v>
      </c>
      <c r="JC29" s="4" t="str">
        <f t="shared" si="249"/>
        <v xml:space="preserve"> </v>
      </c>
      <c r="JD29" s="4" t="str">
        <f t="shared" si="250"/>
        <v xml:space="preserve"> </v>
      </c>
      <c r="JE29" s="4" t="str">
        <f t="shared" si="251"/>
        <v xml:space="preserve"> </v>
      </c>
      <c r="JF29" s="4" t="str">
        <f t="shared" si="252"/>
        <v xml:space="preserve"> </v>
      </c>
      <c r="JG29" s="4" t="str">
        <f t="shared" si="253"/>
        <v xml:space="preserve"> </v>
      </c>
      <c r="JH29" s="4">
        <f t="shared" si="258"/>
        <v>6</v>
      </c>
      <c r="JI29" s="501">
        <v>1906</v>
      </c>
      <c r="JJ29" s="4" t="str">
        <f t="shared" si="176"/>
        <v xml:space="preserve"> </v>
      </c>
      <c r="JK29" s="4" t="str">
        <f t="shared" si="177"/>
        <v xml:space="preserve"> </v>
      </c>
      <c r="JL29" s="4" t="str">
        <f t="shared" si="178"/>
        <v xml:space="preserve"> </v>
      </c>
      <c r="JM29" s="4" t="str">
        <f t="shared" si="179"/>
        <v xml:space="preserve"> </v>
      </c>
      <c r="JN29" s="4" t="str">
        <f t="shared" si="180"/>
        <v xml:space="preserve"> </v>
      </c>
      <c r="JO29" s="4" t="str">
        <f t="shared" si="181"/>
        <v xml:space="preserve"> </v>
      </c>
      <c r="JP29" s="4" t="str">
        <f t="shared" si="182"/>
        <v xml:space="preserve"> </v>
      </c>
      <c r="JQ29" s="4" t="str">
        <f t="shared" si="183"/>
        <v xml:space="preserve"> </v>
      </c>
      <c r="JR29" s="4" t="str">
        <f t="shared" si="184"/>
        <v xml:space="preserve"> </v>
      </c>
      <c r="JS29" s="4" t="str">
        <f t="shared" si="185"/>
        <v xml:space="preserve"> </v>
      </c>
      <c r="JT29" s="4" t="str">
        <f t="shared" si="186"/>
        <v xml:space="preserve"> </v>
      </c>
      <c r="JU29" s="4" t="str">
        <f t="shared" si="187"/>
        <v xml:space="preserve"> </v>
      </c>
      <c r="JV29" s="4" t="str">
        <f t="shared" si="188"/>
        <v xml:space="preserve"> </v>
      </c>
      <c r="JW29" s="4" t="str">
        <f t="shared" si="189"/>
        <v xml:space="preserve"> </v>
      </c>
      <c r="JX29" s="4">
        <f t="shared" si="190"/>
        <v>1</v>
      </c>
      <c r="JY29" s="4">
        <f t="shared" si="191"/>
        <v>1</v>
      </c>
      <c r="JZ29" s="4">
        <f t="shared" si="192"/>
        <v>1</v>
      </c>
      <c r="KA29" s="4" t="str">
        <f t="shared" si="193"/>
        <v xml:space="preserve"> </v>
      </c>
      <c r="KB29" s="4">
        <f t="shared" si="194"/>
        <v>1</v>
      </c>
      <c r="KC29" s="4" t="str">
        <f t="shared" si="195"/>
        <v xml:space="preserve"> </v>
      </c>
      <c r="KD29" s="4" t="str">
        <f t="shared" si="196"/>
        <v xml:space="preserve"> </v>
      </c>
      <c r="KE29" s="4" t="str">
        <f t="shared" si="197"/>
        <v xml:space="preserve"> </v>
      </c>
      <c r="KF29" s="4" t="str">
        <f t="shared" si="254"/>
        <v xml:space="preserve"> </v>
      </c>
      <c r="KG29" s="4" t="str">
        <f t="shared" si="198"/>
        <v xml:space="preserve"> </v>
      </c>
      <c r="KH29" s="4" t="str">
        <f t="shared" si="199"/>
        <v xml:space="preserve"> </v>
      </c>
      <c r="KI29" s="4" t="str">
        <f t="shared" si="200"/>
        <v xml:space="preserve"> </v>
      </c>
      <c r="KJ29" s="4" t="str">
        <f t="shared" si="261"/>
        <v xml:space="preserve"> </v>
      </c>
      <c r="KK29" s="4" t="str">
        <f t="shared" si="201"/>
        <v xml:space="preserve"> </v>
      </c>
      <c r="KL29" s="4" t="str">
        <f t="shared" si="202"/>
        <v xml:space="preserve"> </v>
      </c>
      <c r="KM29" s="4" t="str">
        <f t="shared" si="203"/>
        <v xml:space="preserve"> </v>
      </c>
      <c r="KN29" s="4" t="str">
        <f t="shared" si="204"/>
        <v xml:space="preserve"> </v>
      </c>
      <c r="KO29" s="4">
        <f t="shared" si="205"/>
        <v>4</v>
      </c>
      <c r="KP29" s="9">
        <f t="shared" si="206"/>
        <v>6.4</v>
      </c>
    </row>
    <row r="30" spans="1:302">
      <c r="A30" s="3">
        <v>1907</v>
      </c>
      <c r="B30" s="6">
        <v>0</v>
      </c>
      <c r="C30" s="6">
        <v>0</v>
      </c>
      <c r="D30" s="6">
        <v>0</v>
      </c>
      <c r="E30" s="6">
        <v>0</v>
      </c>
      <c r="F30" s="6">
        <v>2.6</v>
      </c>
      <c r="G30" s="153" t="s">
        <v>60</v>
      </c>
      <c r="H30" s="6">
        <v>0.4</v>
      </c>
      <c r="I30" s="6" t="s">
        <v>60</v>
      </c>
      <c r="J30" s="6">
        <v>0</v>
      </c>
      <c r="K30" s="6">
        <v>0.1</v>
      </c>
      <c r="L30" s="153">
        <v>0</v>
      </c>
      <c r="M30" s="6">
        <v>0</v>
      </c>
      <c r="N30" s="6">
        <v>0</v>
      </c>
      <c r="O30" s="6">
        <v>0</v>
      </c>
      <c r="P30" s="6">
        <v>0</v>
      </c>
      <c r="Q30" s="153">
        <v>0</v>
      </c>
      <c r="R30" s="6">
        <v>0</v>
      </c>
      <c r="S30" s="6">
        <v>0</v>
      </c>
      <c r="T30" s="6">
        <v>0</v>
      </c>
      <c r="U30" s="6">
        <v>0</v>
      </c>
      <c r="V30" s="153">
        <v>0</v>
      </c>
      <c r="W30" s="6">
        <v>0</v>
      </c>
      <c r="X30" s="6">
        <v>0</v>
      </c>
      <c r="Y30" s="6">
        <v>0</v>
      </c>
      <c r="Z30" s="6">
        <v>0</v>
      </c>
      <c r="AA30" s="153">
        <v>0</v>
      </c>
      <c r="AB30" s="6">
        <v>0</v>
      </c>
      <c r="AC30" s="6">
        <v>0</v>
      </c>
      <c r="AD30" s="6">
        <v>0</v>
      </c>
      <c r="AE30" s="6">
        <v>0</v>
      </c>
      <c r="AF30" s="153">
        <v>3.4</v>
      </c>
      <c r="AG30" s="171">
        <f t="shared" si="255"/>
        <v>6.5</v>
      </c>
      <c r="AH30" s="714">
        <f t="shared" si="207"/>
        <v>2</v>
      </c>
      <c r="AI30" s="617">
        <f t="shared" si="256"/>
        <v>3.4</v>
      </c>
      <c r="AJ30" s="10">
        <f t="shared" si="208"/>
        <v>4</v>
      </c>
      <c r="AK30" s="522">
        <f t="shared" si="209"/>
        <v>6.5</v>
      </c>
      <c r="AL30" s="700">
        <v>1907</v>
      </c>
      <c r="AM30" s="501">
        <v>1907</v>
      </c>
      <c r="AN30" s="37" t="str">
        <f t="shared" si="1"/>
        <v/>
      </c>
      <c r="AO30" s="37" t="str">
        <f t="shared" si="2"/>
        <v/>
      </c>
      <c r="AP30" s="37" t="str">
        <f t="shared" si="3"/>
        <v/>
      </c>
      <c r="AQ30" s="37" t="str">
        <f t="shared" si="4"/>
        <v/>
      </c>
      <c r="AR30" s="37" t="str">
        <f t="shared" si="5"/>
        <v/>
      </c>
      <c r="AS30" s="37" t="str">
        <f t="shared" si="6"/>
        <v/>
      </c>
      <c r="AT30" s="37" t="str">
        <f t="shared" si="7"/>
        <v/>
      </c>
      <c r="AU30" s="37" t="str">
        <f t="shared" si="8"/>
        <v/>
      </c>
      <c r="AV30" s="37" t="str">
        <f t="shared" si="9"/>
        <v/>
      </c>
      <c r="AW30" s="37" t="str">
        <f t="shared" si="10"/>
        <v/>
      </c>
      <c r="AX30" s="37" t="str">
        <f t="shared" si="11"/>
        <v/>
      </c>
      <c r="AY30" s="37" t="str">
        <f t="shared" si="12"/>
        <v/>
      </c>
      <c r="AZ30" s="37" t="str">
        <f t="shared" si="13"/>
        <v/>
      </c>
      <c r="BA30" s="37" t="str">
        <f t="shared" si="14"/>
        <v/>
      </c>
      <c r="BB30" s="37" t="str">
        <f t="shared" si="15"/>
        <v/>
      </c>
      <c r="BC30" s="37" t="str">
        <f t="shared" si="16"/>
        <v/>
      </c>
      <c r="BD30" s="37" t="str">
        <f t="shared" si="17"/>
        <v/>
      </c>
      <c r="BE30" s="37" t="str">
        <f t="shared" si="18"/>
        <v/>
      </c>
      <c r="BF30" s="37" t="str">
        <f t="shared" si="19"/>
        <v/>
      </c>
      <c r="BG30" s="37" t="str">
        <f t="shared" si="20"/>
        <v/>
      </c>
      <c r="BH30" s="37" t="str">
        <f t="shared" si="21"/>
        <v/>
      </c>
      <c r="BI30" s="37" t="str">
        <f t="shared" si="22"/>
        <v/>
      </c>
      <c r="BJ30" s="37" t="str">
        <f t="shared" si="210"/>
        <v/>
      </c>
      <c r="BK30" s="37" t="str">
        <f t="shared" si="23"/>
        <v/>
      </c>
      <c r="BL30" s="37" t="str">
        <f t="shared" si="24"/>
        <v/>
      </c>
      <c r="BM30" s="37" t="str">
        <f t="shared" si="25"/>
        <v/>
      </c>
      <c r="BN30" s="37" t="str">
        <f t="shared" si="211"/>
        <v/>
      </c>
      <c r="BO30" s="37" t="str">
        <f t="shared" si="26"/>
        <v/>
      </c>
      <c r="BP30" s="37" t="str">
        <f t="shared" si="27"/>
        <v/>
      </c>
      <c r="BQ30" s="37" t="str">
        <f t="shared" si="28"/>
        <v/>
      </c>
      <c r="BR30" s="37" t="str">
        <f t="shared" si="29"/>
        <v/>
      </c>
      <c r="BS30" s="54">
        <f t="shared" si="212"/>
        <v>0</v>
      </c>
      <c r="BT30" s="501">
        <v>1907</v>
      </c>
      <c r="BU30" s="58" t="str">
        <f t="shared" si="30"/>
        <v/>
      </c>
      <c r="BV30" s="58" t="str">
        <f t="shared" si="31"/>
        <v/>
      </c>
      <c r="BW30" s="58" t="str">
        <f t="shared" si="32"/>
        <v/>
      </c>
      <c r="BX30" s="58" t="str">
        <f t="shared" si="33"/>
        <v/>
      </c>
      <c r="BY30" s="58" t="str">
        <f t="shared" si="34"/>
        <v/>
      </c>
      <c r="BZ30" s="58" t="str">
        <f t="shared" si="35"/>
        <v/>
      </c>
      <c r="CA30" s="58" t="str">
        <f t="shared" si="36"/>
        <v/>
      </c>
      <c r="CB30" s="58" t="str">
        <f t="shared" si="37"/>
        <v/>
      </c>
      <c r="CC30" s="58" t="str">
        <f t="shared" si="38"/>
        <v/>
      </c>
      <c r="CD30" s="58" t="str">
        <f t="shared" si="39"/>
        <v/>
      </c>
      <c r="CE30" s="58" t="str">
        <f t="shared" si="40"/>
        <v/>
      </c>
      <c r="CF30" s="58" t="str">
        <f t="shared" si="41"/>
        <v/>
      </c>
      <c r="CG30" s="58" t="str">
        <f t="shared" si="42"/>
        <v/>
      </c>
      <c r="CH30" s="58" t="str">
        <f t="shared" si="43"/>
        <v/>
      </c>
      <c r="CI30" s="58" t="str">
        <f t="shared" si="44"/>
        <v/>
      </c>
      <c r="CJ30" s="58" t="str">
        <f t="shared" si="45"/>
        <v/>
      </c>
      <c r="CK30" s="58" t="str">
        <f t="shared" si="46"/>
        <v/>
      </c>
      <c r="CL30" s="58" t="str">
        <f t="shared" si="47"/>
        <v/>
      </c>
      <c r="CM30" s="58" t="str">
        <f t="shared" si="48"/>
        <v/>
      </c>
      <c r="CN30" s="58" t="str">
        <f t="shared" si="49"/>
        <v/>
      </c>
      <c r="CO30" s="58" t="str">
        <f t="shared" si="50"/>
        <v/>
      </c>
      <c r="CP30" s="58" t="str">
        <f t="shared" si="51"/>
        <v/>
      </c>
      <c r="CQ30" s="58" t="str">
        <f t="shared" si="52"/>
        <v/>
      </c>
      <c r="CR30" s="58" t="str">
        <f t="shared" si="53"/>
        <v/>
      </c>
      <c r="CS30" s="58" t="str">
        <f t="shared" si="54"/>
        <v/>
      </c>
      <c r="CT30" s="58" t="str">
        <f t="shared" si="55"/>
        <v/>
      </c>
      <c r="CU30" s="58" t="str">
        <f t="shared" si="213"/>
        <v/>
      </c>
      <c r="CV30" s="58" t="str">
        <f t="shared" si="56"/>
        <v/>
      </c>
      <c r="CW30" s="58" t="str">
        <f t="shared" si="57"/>
        <v/>
      </c>
      <c r="CX30" s="58" t="str">
        <f t="shared" si="58"/>
        <v/>
      </c>
      <c r="CY30" s="58" t="str">
        <f t="shared" si="59"/>
        <v/>
      </c>
      <c r="CZ30" s="58">
        <f t="shared" si="214"/>
        <v>0</v>
      </c>
      <c r="DA30" s="501">
        <v>1907</v>
      </c>
      <c r="DB30" s="17" t="str">
        <f t="shared" si="60"/>
        <v/>
      </c>
      <c r="DC30" s="17" t="str">
        <f t="shared" si="61"/>
        <v/>
      </c>
      <c r="DD30" s="17" t="str">
        <f t="shared" si="62"/>
        <v/>
      </c>
      <c r="DE30" s="17" t="str">
        <f t="shared" si="63"/>
        <v/>
      </c>
      <c r="DF30" s="17" t="str">
        <f t="shared" si="64"/>
        <v/>
      </c>
      <c r="DG30" s="17" t="str">
        <f t="shared" si="65"/>
        <v/>
      </c>
      <c r="DH30" s="17" t="str">
        <f t="shared" si="66"/>
        <v/>
      </c>
      <c r="DI30" s="17" t="str">
        <f t="shared" si="67"/>
        <v/>
      </c>
      <c r="DJ30" s="17" t="str">
        <f t="shared" si="68"/>
        <v/>
      </c>
      <c r="DK30" s="17" t="str">
        <f t="shared" si="69"/>
        <v/>
      </c>
      <c r="DL30" s="17" t="str">
        <f t="shared" si="70"/>
        <v/>
      </c>
      <c r="DM30" s="17" t="str">
        <f t="shared" si="71"/>
        <v/>
      </c>
      <c r="DN30" s="17" t="str">
        <f t="shared" si="72"/>
        <v/>
      </c>
      <c r="DO30" s="17" t="str">
        <f t="shared" si="73"/>
        <v/>
      </c>
      <c r="DP30" s="17" t="str">
        <f t="shared" si="74"/>
        <v/>
      </c>
      <c r="DQ30" s="17" t="str">
        <f t="shared" si="75"/>
        <v/>
      </c>
      <c r="DR30" s="17" t="str">
        <f t="shared" si="76"/>
        <v/>
      </c>
      <c r="DS30" s="17" t="str">
        <f t="shared" si="77"/>
        <v/>
      </c>
      <c r="DT30" s="17" t="str">
        <f t="shared" si="78"/>
        <v/>
      </c>
      <c r="DU30" s="17" t="str">
        <f t="shared" si="79"/>
        <v/>
      </c>
      <c r="DV30" s="17" t="str">
        <f t="shared" si="80"/>
        <v/>
      </c>
      <c r="DW30" s="17" t="str">
        <f t="shared" si="81"/>
        <v/>
      </c>
      <c r="DX30" s="17" t="str">
        <f t="shared" si="215"/>
        <v/>
      </c>
      <c r="DY30" s="17" t="str">
        <f t="shared" si="82"/>
        <v/>
      </c>
      <c r="DZ30" s="17" t="str">
        <f t="shared" si="83"/>
        <v/>
      </c>
      <c r="EA30" s="17" t="str">
        <f t="shared" si="84"/>
        <v/>
      </c>
      <c r="EB30" s="17" t="str">
        <f t="shared" si="260"/>
        <v/>
      </c>
      <c r="EC30" s="17" t="str">
        <f t="shared" si="85"/>
        <v/>
      </c>
      <c r="ED30" s="17" t="str">
        <f t="shared" si="86"/>
        <v/>
      </c>
      <c r="EE30" s="17" t="str">
        <f t="shared" si="87"/>
        <v/>
      </c>
      <c r="EF30" s="17">
        <f t="shared" si="88"/>
        <v>1907</v>
      </c>
      <c r="EG30" s="3">
        <v>1907</v>
      </c>
      <c r="EH30" s="37" t="str">
        <f t="shared" si="89"/>
        <v xml:space="preserve"> </v>
      </c>
      <c r="EI30" s="37" t="str">
        <f t="shared" si="90"/>
        <v xml:space="preserve"> </v>
      </c>
      <c r="EJ30" s="37" t="str">
        <f t="shared" si="91"/>
        <v xml:space="preserve"> </v>
      </c>
      <c r="EK30" s="37" t="str">
        <f t="shared" si="92"/>
        <v xml:space="preserve"> </v>
      </c>
      <c r="EL30" s="37">
        <f t="shared" si="93"/>
        <v>1</v>
      </c>
      <c r="EM30" s="37" t="str">
        <f t="shared" si="94"/>
        <v xml:space="preserve"> </v>
      </c>
      <c r="EN30" s="37">
        <f t="shared" si="95"/>
        <v>1</v>
      </c>
      <c r="EO30" s="37" t="str">
        <f t="shared" si="96"/>
        <v xml:space="preserve"> </v>
      </c>
      <c r="EP30" s="37" t="str">
        <f t="shared" si="97"/>
        <v xml:space="preserve"> </v>
      </c>
      <c r="EQ30" s="37">
        <f t="shared" si="98"/>
        <v>1</v>
      </c>
      <c r="ER30" s="37" t="str">
        <f t="shared" si="99"/>
        <v xml:space="preserve"> </v>
      </c>
      <c r="ES30" s="37" t="str">
        <f t="shared" si="100"/>
        <v xml:space="preserve"> </v>
      </c>
      <c r="ET30" s="37" t="str">
        <f t="shared" si="101"/>
        <v xml:space="preserve"> </v>
      </c>
      <c r="EU30" s="37" t="str">
        <f t="shared" si="102"/>
        <v xml:space="preserve"> </v>
      </c>
      <c r="EV30" s="37" t="str">
        <f t="shared" si="103"/>
        <v xml:space="preserve"> </v>
      </c>
      <c r="EW30" s="37" t="str">
        <f t="shared" si="104"/>
        <v xml:space="preserve"> </v>
      </c>
      <c r="EX30" s="37" t="str">
        <f t="shared" si="105"/>
        <v xml:space="preserve"> </v>
      </c>
      <c r="EY30" s="37" t="str">
        <f t="shared" si="106"/>
        <v xml:space="preserve"> </v>
      </c>
      <c r="EZ30" s="37" t="str">
        <f t="shared" si="107"/>
        <v xml:space="preserve"> </v>
      </c>
      <c r="FA30" s="37" t="str">
        <f t="shared" si="108"/>
        <v xml:space="preserve"> </v>
      </c>
      <c r="FB30" s="37" t="str">
        <f t="shared" si="109"/>
        <v xml:space="preserve"> </v>
      </c>
      <c r="FC30" s="37" t="str">
        <f t="shared" si="110"/>
        <v xml:space="preserve"> </v>
      </c>
      <c r="FD30" s="37" t="str">
        <f t="shared" si="216"/>
        <v xml:space="preserve"> </v>
      </c>
      <c r="FE30" s="37" t="str">
        <f t="shared" si="111"/>
        <v xml:space="preserve"> </v>
      </c>
      <c r="FF30" s="37" t="str">
        <f t="shared" si="112"/>
        <v xml:space="preserve"> </v>
      </c>
      <c r="FG30" s="37" t="str">
        <f t="shared" si="113"/>
        <v xml:space="preserve"> </v>
      </c>
      <c r="FH30" s="37" t="str">
        <f t="shared" si="217"/>
        <v xml:space="preserve"> </v>
      </c>
      <c r="FI30" s="37" t="str">
        <f t="shared" si="114"/>
        <v xml:space="preserve"> </v>
      </c>
      <c r="FJ30" s="37" t="str">
        <f t="shared" si="115"/>
        <v xml:space="preserve"> </v>
      </c>
      <c r="FK30" s="37" t="str">
        <f t="shared" si="116"/>
        <v xml:space="preserve"> </v>
      </c>
      <c r="FL30" s="37">
        <f t="shared" si="117"/>
        <v>1</v>
      </c>
      <c r="FM30" s="64">
        <f t="shared" si="257"/>
        <v>4</v>
      </c>
      <c r="FN30" s="3">
        <v>1907</v>
      </c>
      <c r="FO30" s="37" t="str">
        <f t="shared" si="118"/>
        <v xml:space="preserve"> </v>
      </c>
      <c r="FP30" s="37" t="str">
        <f t="shared" si="119"/>
        <v xml:space="preserve"> </v>
      </c>
      <c r="FQ30" s="37" t="str">
        <f t="shared" si="120"/>
        <v xml:space="preserve"> </v>
      </c>
      <c r="FR30" s="37" t="str">
        <f t="shared" si="121"/>
        <v xml:space="preserve"> </v>
      </c>
      <c r="FS30" s="37">
        <f t="shared" si="122"/>
        <v>1</v>
      </c>
      <c r="FT30" s="37" t="str">
        <f t="shared" si="123"/>
        <v xml:space="preserve"> </v>
      </c>
      <c r="FU30" s="37">
        <f t="shared" si="124"/>
        <v>1</v>
      </c>
      <c r="FV30" s="37" t="str">
        <f t="shared" si="125"/>
        <v xml:space="preserve"> </v>
      </c>
      <c r="FW30" s="37" t="str">
        <f t="shared" si="126"/>
        <v xml:space="preserve"> </v>
      </c>
      <c r="FX30" s="37">
        <f t="shared" si="127"/>
        <v>1</v>
      </c>
      <c r="FY30" s="37" t="str">
        <f t="shared" si="128"/>
        <v xml:space="preserve"> </v>
      </c>
      <c r="FZ30" s="37" t="str">
        <f t="shared" si="129"/>
        <v xml:space="preserve"> </v>
      </c>
      <c r="GA30" s="37" t="str">
        <f t="shared" si="130"/>
        <v xml:space="preserve"> </v>
      </c>
      <c r="GB30" s="37" t="str">
        <f t="shared" si="131"/>
        <v xml:space="preserve"> </v>
      </c>
      <c r="GC30" s="37" t="str">
        <f t="shared" si="132"/>
        <v xml:space="preserve"> </v>
      </c>
      <c r="GD30" s="37" t="str">
        <f t="shared" si="133"/>
        <v xml:space="preserve"> </v>
      </c>
      <c r="GE30" s="37" t="str">
        <f t="shared" si="134"/>
        <v xml:space="preserve"> </v>
      </c>
      <c r="GF30" s="37" t="str">
        <f t="shared" si="135"/>
        <v xml:space="preserve"> </v>
      </c>
      <c r="GG30" s="37" t="str">
        <f t="shared" si="136"/>
        <v xml:space="preserve"> </v>
      </c>
      <c r="GH30" s="37" t="str">
        <f t="shared" si="137"/>
        <v xml:space="preserve"> </v>
      </c>
      <c r="GI30" s="37" t="str">
        <f t="shared" si="138"/>
        <v xml:space="preserve"> </v>
      </c>
      <c r="GJ30" s="37" t="str">
        <f t="shared" si="139"/>
        <v xml:space="preserve"> </v>
      </c>
      <c r="GK30" s="37" t="str">
        <f t="shared" si="218"/>
        <v xml:space="preserve"> </v>
      </c>
      <c r="GL30" s="37" t="str">
        <f t="shared" si="140"/>
        <v xml:space="preserve"> </v>
      </c>
      <c r="GM30" s="37" t="str">
        <f t="shared" si="141"/>
        <v xml:space="preserve"> </v>
      </c>
      <c r="GN30" s="37" t="str">
        <f t="shared" si="142"/>
        <v xml:space="preserve"> </v>
      </c>
      <c r="GO30" s="37" t="str">
        <f t="shared" si="219"/>
        <v xml:space="preserve"> </v>
      </c>
      <c r="GP30" s="37" t="str">
        <f t="shared" si="143"/>
        <v xml:space="preserve"> </v>
      </c>
      <c r="GQ30" s="37" t="str">
        <f t="shared" si="144"/>
        <v xml:space="preserve"> </v>
      </c>
      <c r="GR30" s="37" t="str">
        <f t="shared" si="145"/>
        <v xml:space="preserve"> </v>
      </c>
      <c r="GS30" s="37">
        <f t="shared" si="146"/>
        <v>1</v>
      </c>
      <c r="GT30" s="64">
        <f t="shared" si="259"/>
        <v>4</v>
      </c>
      <c r="GU30" s="501">
        <v>1907</v>
      </c>
      <c r="GV30" s="157" t="str">
        <f t="shared" si="147"/>
        <v/>
      </c>
      <c r="GW30" s="157" t="str">
        <f t="shared" si="148"/>
        <v/>
      </c>
      <c r="GX30" s="157" t="str">
        <f t="shared" si="149"/>
        <v/>
      </c>
      <c r="GY30" s="157" t="str">
        <f t="shared" si="150"/>
        <v/>
      </c>
      <c r="GZ30" s="157">
        <f t="shared" si="151"/>
        <v>2.6</v>
      </c>
      <c r="HA30" s="157" t="str">
        <f t="shared" si="152"/>
        <v/>
      </c>
      <c r="HB30" s="157">
        <f t="shared" si="153"/>
        <v>0.4</v>
      </c>
      <c r="HC30" s="157" t="str">
        <f t="shared" si="154"/>
        <v/>
      </c>
      <c r="HD30" s="157" t="str">
        <f t="shared" si="155"/>
        <v/>
      </c>
      <c r="HE30" s="157">
        <f t="shared" si="156"/>
        <v>0.1</v>
      </c>
      <c r="HF30" s="157" t="str">
        <f t="shared" si="157"/>
        <v/>
      </c>
      <c r="HG30" s="157" t="str">
        <f t="shared" si="158"/>
        <v/>
      </c>
      <c r="HH30" s="157" t="str">
        <f t="shared" si="159"/>
        <v/>
      </c>
      <c r="HI30" s="157" t="str">
        <f t="shared" si="160"/>
        <v/>
      </c>
      <c r="HJ30" s="157" t="str">
        <f t="shared" si="161"/>
        <v/>
      </c>
      <c r="HK30" s="157" t="str">
        <f t="shared" si="162"/>
        <v/>
      </c>
      <c r="HL30" s="157" t="str">
        <f t="shared" si="163"/>
        <v/>
      </c>
      <c r="HM30" s="157" t="str">
        <f t="shared" si="164"/>
        <v/>
      </c>
      <c r="HN30" s="157" t="str">
        <f t="shared" si="165"/>
        <v/>
      </c>
      <c r="HO30" s="157" t="str">
        <f t="shared" si="166"/>
        <v/>
      </c>
      <c r="HP30" s="157" t="str">
        <f t="shared" si="167"/>
        <v/>
      </c>
      <c r="HQ30" s="157" t="str">
        <f t="shared" si="168"/>
        <v/>
      </c>
      <c r="HR30" s="157" t="str">
        <f t="shared" si="220"/>
        <v/>
      </c>
      <c r="HS30" s="157" t="str">
        <f t="shared" si="169"/>
        <v/>
      </c>
      <c r="HT30" s="157" t="str">
        <f t="shared" si="170"/>
        <v/>
      </c>
      <c r="HU30" s="157" t="str">
        <f t="shared" si="171"/>
        <v/>
      </c>
      <c r="HV30" s="157" t="str">
        <f t="shared" si="221"/>
        <v/>
      </c>
      <c r="HW30" s="157" t="str">
        <f t="shared" si="172"/>
        <v/>
      </c>
      <c r="HX30" s="157" t="str">
        <f t="shared" si="173"/>
        <v/>
      </c>
      <c r="HY30" s="157" t="str">
        <f t="shared" si="174"/>
        <v/>
      </c>
      <c r="HZ30" s="157">
        <f t="shared" si="175"/>
        <v>3.4</v>
      </c>
      <c r="IA30" s="158">
        <f t="shared" si="222"/>
        <v>6.5</v>
      </c>
      <c r="IB30" s="501">
        <v>1907</v>
      </c>
      <c r="IC30" s="4" t="str">
        <f t="shared" si="223"/>
        <v xml:space="preserve"> </v>
      </c>
      <c r="ID30" s="4" t="str">
        <f t="shared" si="224"/>
        <v xml:space="preserve"> </v>
      </c>
      <c r="IE30" s="4" t="str">
        <f t="shared" si="225"/>
        <v xml:space="preserve"> </v>
      </c>
      <c r="IF30" s="4" t="str">
        <f t="shared" si="226"/>
        <v xml:space="preserve"> </v>
      </c>
      <c r="IG30" s="4">
        <f t="shared" si="227"/>
        <v>1</v>
      </c>
      <c r="IH30" s="4">
        <f t="shared" si="228"/>
        <v>1</v>
      </c>
      <c r="II30" s="4">
        <f t="shared" si="229"/>
        <v>1</v>
      </c>
      <c r="IJ30" s="4">
        <f t="shared" si="230"/>
        <v>1</v>
      </c>
      <c r="IK30" s="4" t="str">
        <f t="shared" si="231"/>
        <v xml:space="preserve"> </v>
      </c>
      <c r="IL30" s="4">
        <f t="shared" si="232"/>
        <v>1</v>
      </c>
      <c r="IM30" s="4" t="str">
        <f t="shared" si="233"/>
        <v xml:space="preserve"> </v>
      </c>
      <c r="IN30" s="4" t="str">
        <f t="shared" si="234"/>
        <v xml:space="preserve"> </v>
      </c>
      <c r="IO30" s="4" t="str">
        <f t="shared" si="235"/>
        <v xml:space="preserve"> </v>
      </c>
      <c r="IP30" s="4" t="str">
        <f t="shared" si="236"/>
        <v xml:space="preserve"> </v>
      </c>
      <c r="IQ30" s="4" t="str">
        <f t="shared" si="237"/>
        <v xml:space="preserve"> </v>
      </c>
      <c r="IR30" s="4" t="str">
        <f t="shared" si="238"/>
        <v xml:space="preserve"> </v>
      </c>
      <c r="IS30" s="4" t="str">
        <f t="shared" si="239"/>
        <v xml:space="preserve"> </v>
      </c>
      <c r="IT30" s="4" t="str">
        <f t="shared" si="240"/>
        <v xml:space="preserve"> </v>
      </c>
      <c r="IU30" s="4" t="str">
        <f t="shared" si="241"/>
        <v xml:space="preserve"> </v>
      </c>
      <c r="IV30" s="4" t="str">
        <f t="shared" si="242"/>
        <v xml:space="preserve"> </v>
      </c>
      <c r="IW30" s="4" t="str">
        <f t="shared" si="243"/>
        <v xml:space="preserve"> </v>
      </c>
      <c r="IX30" s="4" t="str">
        <f t="shared" si="244"/>
        <v xml:space="preserve"> </v>
      </c>
      <c r="IY30" s="4" t="str">
        <f t="shared" si="245"/>
        <v xml:space="preserve"> </v>
      </c>
      <c r="IZ30" s="4" t="str">
        <f t="shared" si="246"/>
        <v xml:space="preserve"> </v>
      </c>
      <c r="JA30" s="4" t="str">
        <f t="shared" si="247"/>
        <v xml:space="preserve"> </v>
      </c>
      <c r="JB30" s="4" t="str">
        <f t="shared" si="248"/>
        <v xml:space="preserve"> </v>
      </c>
      <c r="JC30" s="4" t="str">
        <f t="shared" si="249"/>
        <v xml:space="preserve"> </v>
      </c>
      <c r="JD30" s="4" t="str">
        <f t="shared" si="250"/>
        <v xml:space="preserve"> </v>
      </c>
      <c r="JE30" s="4" t="str">
        <f t="shared" si="251"/>
        <v xml:space="preserve"> </v>
      </c>
      <c r="JF30" s="4" t="str">
        <f t="shared" si="252"/>
        <v xml:space="preserve"> </v>
      </c>
      <c r="JG30" s="4">
        <f t="shared" si="253"/>
        <v>1</v>
      </c>
      <c r="JH30" s="4">
        <f t="shared" si="258"/>
        <v>6</v>
      </c>
      <c r="JI30" s="501">
        <v>1907</v>
      </c>
      <c r="JJ30" s="4" t="str">
        <f t="shared" si="176"/>
        <v xml:space="preserve"> </v>
      </c>
      <c r="JK30" s="4" t="str">
        <f t="shared" si="177"/>
        <v xml:space="preserve"> </v>
      </c>
      <c r="JL30" s="4" t="str">
        <f t="shared" si="178"/>
        <v xml:space="preserve"> </v>
      </c>
      <c r="JM30" s="4" t="str">
        <f t="shared" si="179"/>
        <v xml:space="preserve"> </v>
      </c>
      <c r="JN30" s="4" t="str">
        <f t="shared" si="180"/>
        <v xml:space="preserve"> </v>
      </c>
      <c r="JO30" s="4">
        <f t="shared" si="181"/>
        <v>1</v>
      </c>
      <c r="JP30" s="4" t="str">
        <f t="shared" si="182"/>
        <v xml:space="preserve"> </v>
      </c>
      <c r="JQ30" s="4">
        <f t="shared" si="183"/>
        <v>1</v>
      </c>
      <c r="JR30" s="4" t="str">
        <f t="shared" si="184"/>
        <v xml:space="preserve"> </v>
      </c>
      <c r="JS30" s="4" t="str">
        <f t="shared" si="185"/>
        <v xml:space="preserve"> </v>
      </c>
      <c r="JT30" s="4" t="str">
        <f t="shared" si="186"/>
        <v xml:space="preserve"> </v>
      </c>
      <c r="JU30" s="4" t="str">
        <f t="shared" si="187"/>
        <v xml:space="preserve"> </v>
      </c>
      <c r="JV30" s="4" t="str">
        <f t="shared" si="188"/>
        <v xml:space="preserve"> </v>
      </c>
      <c r="JW30" s="4" t="str">
        <f t="shared" si="189"/>
        <v xml:space="preserve"> </v>
      </c>
      <c r="JX30" s="4" t="str">
        <f t="shared" si="190"/>
        <v xml:space="preserve"> </v>
      </c>
      <c r="JY30" s="4" t="str">
        <f t="shared" si="191"/>
        <v xml:space="preserve"> </v>
      </c>
      <c r="JZ30" s="4" t="str">
        <f t="shared" si="192"/>
        <v xml:space="preserve"> </v>
      </c>
      <c r="KA30" s="4" t="str">
        <f t="shared" si="193"/>
        <v xml:space="preserve"> </v>
      </c>
      <c r="KB30" s="4" t="str">
        <f t="shared" si="194"/>
        <v xml:space="preserve"> </v>
      </c>
      <c r="KC30" s="4" t="str">
        <f t="shared" si="195"/>
        <v xml:space="preserve"> </v>
      </c>
      <c r="KD30" s="4" t="str">
        <f t="shared" si="196"/>
        <v xml:space="preserve"> </v>
      </c>
      <c r="KE30" s="4" t="str">
        <f t="shared" si="197"/>
        <v xml:space="preserve"> </v>
      </c>
      <c r="KF30" s="4" t="str">
        <f t="shared" si="254"/>
        <v xml:space="preserve"> </v>
      </c>
      <c r="KG30" s="4" t="str">
        <f t="shared" si="198"/>
        <v xml:space="preserve"> </v>
      </c>
      <c r="KH30" s="4" t="str">
        <f t="shared" si="199"/>
        <v xml:space="preserve"> </v>
      </c>
      <c r="KI30" s="4" t="str">
        <f t="shared" si="200"/>
        <v xml:space="preserve"> </v>
      </c>
      <c r="KJ30" s="4" t="str">
        <f t="shared" si="261"/>
        <v xml:space="preserve"> </v>
      </c>
      <c r="KK30" s="4" t="str">
        <f t="shared" si="201"/>
        <v xml:space="preserve"> </v>
      </c>
      <c r="KL30" s="4" t="str">
        <f t="shared" si="202"/>
        <v xml:space="preserve"> </v>
      </c>
      <c r="KM30" s="4" t="str">
        <f t="shared" si="203"/>
        <v xml:space="preserve"> </v>
      </c>
      <c r="KN30" s="4" t="str">
        <f t="shared" si="204"/>
        <v xml:space="preserve"> </v>
      </c>
      <c r="KO30" s="4">
        <f t="shared" si="205"/>
        <v>2</v>
      </c>
      <c r="KP30" s="9">
        <f t="shared" si="206"/>
        <v>6.5</v>
      </c>
    </row>
    <row r="31" spans="1:302">
      <c r="A31" s="3">
        <v>1908</v>
      </c>
      <c r="B31" s="6">
        <v>0</v>
      </c>
      <c r="C31" s="6">
        <v>0</v>
      </c>
      <c r="D31" s="6">
        <v>0</v>
      </c>
      <c r="E31" s="6" t="s">
        <v>60</v>
      </c>
      <c r="F31" s="6" t="s">
        <v>60</v>
      </c>
      <c r="G31" s="153">
        <v>0</v>
      </c>
      <c r="H31" s="6">
        <v>0</v>
      </c>
      <c r="I31" s="6">
        <v>0</v>
      </c>
      <c r="J31" s="6" t="s">
        <v>60</v>
      </c>
      <c r="K31" s="6">
        <v>0</v>
      </c>
      <c r="L31" s="153">
        <v>0</v>
      </c>
      <c r="M31" s="6">
        <v>0</v>
      </c>
      <c r="N31" s="6">
        <v>0</v>
      </c>
      <c r="O31" s="6">
        <v>0</v>
      </c>
      <c r="P31" s="6">
        <v>0</v>
      </c>
      <c r="Q31" s="153">
        <v>0</v>
      </c>
      <c r="R31" s="6">
        <v>0</v>
      </c>
      <c r="S31" s="6">
        <v>0</v>
      </c>
      <c r="T31" s="6">
        <v>0</v>
      </c>
      <c r="U31" s="6">
        <v>2.4</v>
      </c>
      <c r="V31" s="153">
        <v>0.4</v>
      </c>
      <c r="W31" s="6">
        <v>0</v>
      </c>
      <c r="X31" s="6">
        <v>0</v>
      </c>
      <c r="Y31" s="6">
        <v>0</v>
      </c>
      <c r="Z31" s="6">
        <v>0</v>
      </c>
      <c r="AA31" s="153">
        <v>0</v>
      </c>
      <c r="AB31" s="6">
        <v>0</v>
      </c>
      <c r="AC31" s="6">
        <v>0</v>
      </c>
      <c r="AD31" s="6">
        <v>0</v>
      </c>
      <c r="AE31" s="6">
        <v>0</v>
      </c>
      <c r="AF31" s="153">
        <v>0</v>
      </c>
      <c r="AG31" s="171">
        <f t="shared" si="255"/>
        <v>2.8</v>
      </c>
      <c r="AH31" s="714">
        <f t="shared" si="207"/>
        <v>3</v>
      </c>
      <c r="AI31" s="617">
        <f t="shared" si="256"/>
        <v>2.4</v>
      </c>
      <c r="AJ31" s="10">
        <f t="shared" si="208"/>
        <v>2</v>
      </c>
      <c r="AK31" s="522">
        <f t="shared" si="209"/>
        <v>2.8</v>
      </c>
      <c r="AL31" s="700">
        <v>1908</v>
      </c>
      <c r="AM31" s="501">
        <v>1908</v>
      </c>
      <c r="AN31" s="37" t="str">
        <f t="shared" si="1"/>
        <v/>
      </c>
      <c r="AO31" s="37" t="str">
        <f t="shared" si="2"/>
        <v/>
      </c>
      <c r="AP31" s="37" t="str">
        <f t="shared" si="3"/>
        <v/>
      </c>
      <c r="AQ31" s="37" t="str">
        <f t="shared" si="4"/>
        <v/>
      </c>
      <c r="AR31" s="37" t="str">
        <f t="shared" si="5"/>
        <v/>
      </c>
      <c r="AS31" s="37" t="str">
        <f t="shared" si="6"/>
        <v/>
      </c>
      <c r="AT31" s="37" t="str">
        <f t="shared" si="7"/>
        <v/>
      </c>
      <c r="AU31" s="37" t="str">
        <f t="shared" si="8"/>
        <v/>
      </c>
      <c r="AV31" s="37" t="str">
        <f t="shared" si="9"/>
        <v/>
      </c>
      <c r="AW31" s="37" t="str">
        <f t="shared" si="10"/>
        <v/>
      </c>
      <c r="AX31" s="37" t="str">
        <f t="shared" si="11"/>
        <v/>
      </c>
      <c r="AY31" s="37" t="str">
        <f t="shared" si="12"/>
        <v/>
      </c>
      <c r="AZ31" s="37" t="str">
        <f t="shared" si="13"/>
        <v/>
      </c>
      <c r="BA31" s="37" t="str">
        <f t="shared" si="14"/>
        <v/>
      </c>
      <c r="BB31" s="37" t="str">
        <f t="shared" si="15"/>
        <v/>
      </c>
      <c r="BC31" s="37" t="str">
        <f t="shared" si="16"/>
        <v/>
      </c>
      <c r="BD31" s="37" t="str">
        <f t="shared" si="17"/>
        <v/>
      </c>
      <c r="BE31" s="37" t="str">
        <f t="shared" si="18"/>
        <v/>
      </c>
      <c r="BF31" s="37" t="str">
        <f t="shared" si="19"/>
        <v/>
      </c>
      <c r="BG31" s="37" t="str">
        <f t="shared" si="20"/>
        <v/>
      </c>
      <c r="BH31" s="37" t="str">
        <f t="shared" si="21"/>
        <v/>
      </c>
      <c r="BI31" s="37" t="str">
        <f t="shared" si="22"/>
        <v/>
      </c>
      <c r="BJ31" s="37" t="str">
        <f t="shared" si="210"/>
        <v/>
      </c>
      <c r="BK31" s="37" t="str">
        <f t="shared" si="23"/>
        <v/>
      </c>
      <c r="BL31" s="37" t="str">
        <f t="shared" si="24"/>
        <v/>
      </c>
      <c r="BM31" s="37" t="str">
        <f t="shared" si="25"/>
        <v/>
      </c>
      <c r="BN31" s="37" t="str">
        <f t="shared" si="211"/>
        <v/>
      </c>
      <c r="BO31" s="37" t="str">
        <f t="shared" si="26"/>
        <v/>
      </c>
      <c r="BP31" s="37" t="str">
        <f t="shared" si="27"/>
        <v/>
      </c>
      <c r="BQ31" s="37" t="str">
        <f t="shared" si="28"/>
        <v/>
      </c>
      <c r="BR31" s="37" t="str">
        <f t="shared" si="29"/>
        <v/>
      </c>
      <c r="BS31" s="54">
        <f t="shared" si="212"/>
        <v>0</v>
      </c>
      <c r="BT31" s="501">
        <v>1908</v>
      </c>
      <c r="BU31" s="58" t="str">
        <f t="shared" si="30"/>
        <v/>
      </c>
      <c r="BV31" s="58" t="str">
        <f t="shared" si="31"/>
        <v/>
      </c>
      <c r="BW31" s="58" t="str">
        <f t="shared" si="32"/>
        <v/>
      </c>
      <c r="BX31" s="58" t="str">
        <f t="shared" si="33"/>
        <v/>
      </c>
      <c r="BY31" s="58" t="str">
        <f t="shared" si="34"/>
        <v/>
      </c>
      <c r="BZ31" s="58" t="str">
        <f t="shared" si="35"/>
        <v/>
      </c>
      <c r="CA31" s="58" t="str">
        <f t="shared" si="36"/>
        <v/>
      </c>
      <c r="CB31" s="58" t="str">
        <f t="shared" si="37"/>
        <v/>
      </c>
      <c r="CC31" s="58" t="str">
        <f t="shared" si="38"/>
        <v/>
      </c>
      <c r="CD31" s="58" t="str">
        <f t="shared" si="39"/>
        <v/>
      </c>
      <c r="CE31" s="58" t="str">
        <f t="shared" si="40"/>
        <v/>
      </c>
      <c r="CF31" s="58" t="str">
        <f t="shared" si="41"/>
        <v/>
      </c>
      <c r="CG31" s="58" t="str">
        <f t="shared" si="42"/>
        <v/>
      </c>
      <c r="CH31" s="58" t="str">
        <f t="shared" si="43"/>
        <v/>
      </c>
      <c r="CI31" s="58" t="str">
        <f t="shared" si="44"/>
        <v/>
      </c>
      <c r="CJ31" s="58" t="str">
        <f t="shared" si="45"/>
        <v/>
      </c>
      <c r="CK31" s="58" t="str">
        <f t="shared" si="46"/>
        <v/>
      </c>
      <c r="CL31" s="58" t="str">
        <f t="shared" si="47"/>
        <v/>
      </c>
      <c r="CM31" s="58" t="str">
        <f t="shared" si="48"/>
        <v/>
      </c>
      <c r="CN31" s="58" t="str">
        <f t="shared" si="49"/>
        <v/>
      </c>
      <c r="CO31" s="58" t="str">
        <f t="shared" si="50"/>
        <v/>
      </c>
      <c r="CP31" s="58" t="str">
        <f t="shared" si="51"/>
        <v/>
      </c>
      <c r="CQ31" s="58" t="str">
        <f t="shared" si="52"/>
        <v/>
      </c>
      <c r="CR31" s="58" t="str">
        <f t="shared" si="53"/>
        <v/>
      </c>
      <c r="CS31" s="58" t="str">
        <f t="shared" si="54"/>
        <v/>
      </c>
      <c r="CT31" s="58" t="str">
        <f t="shared" si="55"/>
        <v/>
      </c>
      <c r="CU31" s="58" t="str">
        <f t="shared" si="213"/>
        <v/>
      </c>
      <c r="CV31" s="58" t="str">
        <f t="shared" si="56"/>
        <v/>
      </c>
      <c r="CW31" s="58" t="str">
        <f t="shared" si="57"/>
        <v/>
      </c>
      <c r="CX31" s="58" t="str">
        <f t="shared" si="58"/>
        <v/>
      </c>
      <c r="CY31" s="58" t="str">
        <f t="shared" si="59"/>
        <v/>
      </c>
      <c r="CZ31" s="58">
        <f t="shared" si="214"/>
        <v>0</v>
      </c>
      <c r="DA31" s="501">
        <v>1908</v>
      </c>
      <c r="DB31" s="17" t="str">
        <f t="shared" si="60"/>
        <v/>
      </c>
      <c r="DC31" s="17" t="str">
        <f t="shared" si="61"/>
        <v/>
      </c>
      <c r="DD31" s="17" t="str">
        <f t="shared" si="62"/>
        <v/>
      </c>
      <c r="DE31" s="17" t="str">
        <f t="shared" si="63"/>
        <v/>
      </c>
      <c r="DF31" s="17" t="str">
        <f t="shared" si="64"/>
        <v/>
      </c>
      <c r="DG31" s="17" t="str">
        <f t="shared" si="65"/>
        <v/>
      </c>
      <c r="DH31" s="17" t="str">
        <f t="shared" si="66"/>
        <v/>
      </c>
      <c r="DI31" s="17" t="str">
        <f t="shared" si="67"/>
        <v/>
      </c>
      <c r="DJ31" s="17" t="str">
        <f t="shared" si="68"/>
        <v/>
      </c>
      <c r="DK31" s="17" t="str">
        <f t="shared" si="69"/>
        <v/>
      </c>
      <c r="DL31" s="17" t="str">
        <f t="shared" si="70"/>
        <v/>
      </c>
      <c r="DM31" s="17" t="str">
        <f t="shared" si="71"/>
        <v/>
      </c>
      <c r="DN31" s="17" t="str">
        <f t="shared" si="72"/>
        <v/>
      </c>
      <c r="DO31" s="17" t="str">
        <f t="shared" si="73"/>
        <v/>
      </c>
      <c r="DP31" s="17" t="str">
        <f t="shared" si="74"/>
        <v/>
      </c>
      <c r="DQ31" s="17" t="str">
        <f t="shared" si="75"/>
        <v/>
      </c>
      <c r="DR31" s="17" t="str">
        <f t="shared" si="76"/>
        <v/>
      </c>
      <c r="DS31" s="17" t="str">
        <f t="shared" si="77"/>
        <v/>
      </c>
      <c r="DT31" s="17" t="str">
        <f t="shared" si="78"/>
        <v/>
      </c>
      <c r="DU31" s="17" t="str">
        <f t="shared" si="79"/>
        <v/>
      </c>
      <c r="DV31" s="17" t="str">
        <f t="shared" si="80"/>
        <v/>
      </c>
      <c r="DW31" s="17" t="str">
        <f t="shared" si="81"/>
        <v/>
      </c>
      <c r="DX31" s="17" t="str">
        <f t="shared" si="215"/>
        <v/>
      </c>
      <c r="DY31" s="17" t="str">
        <f t="shared" si="82"/>
        <v/>
      </c>
      <c r="DZ31" s="17" t="str">
        <f t="shared" si="83"/>
        <v/>
      </c>
      <c r="EA31" s="17" t="str">
        <f t="shared" si="84"/>
        <v/>
      </c>
      <c r="EB31" s="17" t="str">
        <f t="shared" si="260"/>
        <v/>
      </c>
      <c r="EC31" s="17" t="str">
        <f t="shared" si="85"/>
        <v/>
      </c>
      <c r="ED31" s="17" t="str">
        <f t="shared" si="86"/>
        <v/>
      </c>
      <c r="EE31" s="17" t="str">
        <f t="shared" si="87"/>
        <v/>
      </c>
      <c r="EF31" s="17" t="str">
        <f t="shared" si="88"/>
        <v/>
      </c>
      <c r="EG31" s="3">
        <v>1908</v>
      </c>
      <c r="EH31" s="37" t="str">
        <f t="shared" si="89"/>
        <v xml:space="preserve"> </v>
      </c>
      <c r="EI31" s="37" t="str">
        <f t="shared" si="90"/>
        <v xml:space="preserve"> </v>
      </c>
      <c r="EJ31" s="37" t="str">
        <f t="shared" si="91"/>
        <v xml:space="preserve"> </v>
      </c>
      <c r="EK31" s="37" t="str">
        <f t="shared" si="92"/>
        <v xml:space="preserve"> </v>
      </c>
      <c r="EL31" s="37" t="str">
        <f t="shared" si="93"/>
        <v xml:space="preserve"> </v>
      </c>
      <c r="EM31" s="37" t="str">
        <f t="shared" si="94"/>
        <v xml:space="preserve"> </v>
      </c>
      <c r="EN31" s="37" t="str">
        <f t="shared" si="95"/>
        <v xml:space="preserve"> </v>
      </c>
      <c r="EO31" s="37" t="str">
        <f t="shared" si="96"/>
        <v xml:space="preserve"> </v>
      </c>
      <c r="EP31" s="37" t="str">
        <f t="shared" si="97"/>
        <v xml:space="preserve"> </v>
      </c>
      <c r="EQ31" s="37" t="str">
        <f t="shared" si="98"/>
        <v xml:space="preserve"> </v>
      </c>
      <c r="ER31" s="37" t="str">
        <f t="shared" si="99"/>
        <v xml:space="preserve"> </v>
      </c>
      <c r="ES31" s="37" t="str">
        <f t="shared" si="100"/>
        <v xml:space="preserve"> </v>
      </c>
      <c r="ET31" s="37" t="str">
        <f t="shared" si="101"/>
        <v xml:space="preserve"> </v>
      </c>
      <c r="EU31" s="37" t="str">
        <f t="shared" si="102"/>
        <v xml:space="preserve"> </v>
      </c>
      <c r="EV31" s="37" t="str">
        <f t="shared" si="103"/>
        <v xml:space="preserve"> </v>
      </c>
      <c r="EW31" s="37" t="str">
        <f t="shared" si="104"/>
        <v xml:space="preserve"> </v>
      </c>
      <c r="EX31" s="37" t="str">
        <f t="shared" si="105"/>
        <v xml:space="preserve"> </v>
      </c>
      <c r="EY31" s="37" t="str">
        <f t="shared" si="106"/>
        <v xml:space="preserve"> </v>
      </c>
      <c r="EZ31" s="37" t="str">
        <f t="shared" si="107"/>
        <v xml:space="preserve"> </v>
      </c>
      <c r="FA31" s="37">
        <f t="shared" si="108"/>
        <v>1</v>
      </c>
      <c r="FB31" s="37">
        <f t="shared" si="109"/>
        <v>1</v>
      </c>
      <c r="FC31" s="37" t="str">
        <f t="shared" si="110"/>
        <v xml:space="preserve"> </v>
      </c>
      <c r="FD31" s="37" t="str">
        <f t="shared" si="216"/>
        <v xml:space="preserve"> </v>
      </c>
      <c r="FE31" s="37" t="str">
        <f t="shared" si="111"/>
        <v xml:space="preserve"> </v>
      </c>
      <c r="FF31" s="37" t="str">
        <f t="shared" si="112"/>
        <v xml:space="preserve"> </v>
      </c>
      <c r="FG31" s="37" t="str">
        <f t="shared" si="113"/>
        <v xml:space="preserve"> </v>
      </c>
      <c r="FH31" s="37" t="str">
        <f t="shared" si="217"/>
        <v xml:space="preserve"> </v>
      </c>
      <c r="FI31" s="37" t="str">
        <f t="shared" si="114"/>
        <v xml:space="preserve"> </v>
      </c>
      <c r="FJ31" s="37" t="str">
        <f t="shared" si="115"/>
        <v xml:space="preserve"> </v>
      </c>
      <c r="FK31" s="37" t="str">
        <f t="shared" si="116"/>
        <v xml:space="preserve"> </v>
      </c>
      <c r="FL31" s="37" t="str">
        <f t="shared" si="117"/>
        <v xml:space="preserve"> </v>
      </c>
      <c r="FM31" s="64">
        <f t="shared" si="257"/>
        <v>2</v>
      </c>
      <c r="FN31" s="3">
        <v>1908</v>
      </c>
      <c r="FO31" s="37" t="str">
        <f t="shared" si="118"/>
        <v xml:space="preserve"> </v>
      </c>
      <c r="FP31" s="37" t="str">
        <f t="shared" si="119"/>
        <v xml:space="preserve"> </v>
      </c>
      <c r="FQ31" s="37" t="str">
        <f t="shared" si="120"/>
        <v xml:space="preserve"> </v>
      </c>
      <c r="FR31" s="37" t="str">
        <f t="shared" si="121"/>
        <v xml:space="preserve"> </v>
      </c>
      <c r="FS31" s="37" t="str">
        <f t="shared" si="122"/>
        <v xml:space="preserve"> </v>
      </c>
      <c r="FT31" s="37" t="str">
        <f t="shared" si="123"/>
        <v xml:space="preserve"> </v>
      </c>
      <c r="FU31" s="37" t="str">
        <f t="shared" si="124"/>
        <v xml:space="preserve"> </v>
      </c>
      <c r="FV31" s="37" t="str">
        <f t="shared" si="125"/>
        <v xml:space="preserve"> </v>
      </c>
      <c r="FW31" s="37" t="str">
        <f t="shared" si="126"/>
        <v xml:space="preserve"> </v>
      </c>
      <c r="FX31" s="37" t="str">
        <f t="shared" si="127"/>
        <v xml:space="preserve"> </v>
      </c>
      <c r="FY31" s="37" t="str">
        <f t="shared" si="128"/>
        <v xml:space="preserve"> </v>
      </c>
      <c r="FZ31" s="37" t="str">
        <f t="shared" si="129"/>
        <v xml:space="preserve"> </v>
      </c>
      <c r="GA31" s="37" t="str">
        <f t="shared" si="130"/>
        <v xml:space="preserve"> </v>
      </c>
      <c r="GB31" s="37" t="str">
        <f t="shared" si="131"/>
        <v xml:space="preserve"> </v>
      </c>
      <c r="GC31" s="37" t="str">
        <f t="shared" si="132"/>
        <v xml:space="preserve"> </v>
      </c>
      <c r="GD31" s="37" t="str">
        <f t="shared" si="133"/>
        <v xml:space="preserve"> </v>
      </c>
      <c r="GE31" s="37" t="str">
        <f t="shared" si="134"/>
        <v xml:space="preserve"> </v>
      </c>
      <c r="GF31" s="37" t="str">
        <f t="shared" si="135"/>
        <v xml:space="preserve"> </v>
      </c>
      <c r="GG31" s="37" t="str">
        <f t="shared" si="136"/>
        <v xml:space="preserve"> </v>
      </c>
      <c r="GH31" s="37">
        <f t="shared" si="137"/>
        <v>1</v>
      </c>
      <c r="GI31" s="37">
        <f t="shared" si="138"/>
        <v>1</v>
      </c>
      <c r="GJ31" s="37" t="str">
        <f t="shared" si="139"/>
        <v xml:space="preserve"> </v>
      </c>
      <c r="GK31" s="37" t="str">
        <f t="shared" si="218"/>
        <v xml:space="preserve"> </v>
      </c>
      <c r="GL31" s="37" t="str">
        <f t="shared" si="140"/>
        <v xml:space="preserve"> </v>
      </c>
      <c r="GM31" s="37" t="str">
        <f t="shared" si="141"/>
        <v xml:space="preserve"> </v>
      </c>
      <c r="GN31" s="37" t="str">
        <f t="shared" si="142"/>
        <v xml:space="preserve"> </v>
      </c>
      <c r="GO31" s="37" t="str">
        <f t="shared" si="219"/>
        <v xml:space="preserve"> </v>
      </c>
      <c r="GP31" s="37" t="str">
        <f t="shared" si="143"/>
        <v xml:space="preserve"> </v>
      </c>
      <c r="GQ31" s="37" t="str">
        <f t="shared" si="144"/>
        <v xml:space="preserve"> </v>
      </c>
      <c r="GR31" s="37" t="str">
        <f t="shared" si="145"/>
        <v xml:space="preserve"> </v>
      </c>
      <c r="GS31" s="37" t="str">
        <f t="shared" si="146"/>
        <v xml:space="preserve"> </v>
      </c>
      <c r="GT31" s="64">
        <f t="shared" si="259"/>
        <v>2</v>
      </c>
      <c r="GU31" s="501">
        <v>1908</v>
      </c>
      <c r="GV31" s="157" t="str">
        <f t="shared" si="147"/>
        <v/>
      </c>
      <c r="GW31" s="157" t="str">
        <f t="shared" si="148"/>
        <v/>
      </c>
      <c r="GX31" s="157" t="str">
        <f t="shared" si="149"/>
        <v/>
      </c>
      <c r="GY31" s="157" t="str">
        <f t="shared" si="150"/>
        <v/>
      </c>
      <c r="GZ31" s="157" t="str">
        <f t="shared" si="151"/>
        <v/>
      </c>
      <c r="HA31" s="157" t="str">
        <f t="shared" si="152"/>
        <v/>
      </c>
      <c r="HB31" s="157" t="str">
        <f t="shared" si="153"/>
        <v/>
      </c>
      <c r="HC31" s="157" t="str">
        <f t="shared" si="154"/>
        <v/>
      </c>
      <c r="HD31" s="157" t="str">
        <f t="shared" si="155"/>
        <v/>
      </c>
      <c r="HE31" s="157" t="str">
        <f t="shared" si="156"/>
        <v/>
      </c>
      <c r="HF31" s="157" t="str">
        <f t="shared" si="157"/>
        <v/>
      </c>
      <c r="HG31" s="157" t="str">
        <f t="shared" si="158"/>
        <v/>
      </c>
      <c r="HH31" s="157" t="str">
        <f t="shared" si="159"/>
        <v/>
      </c>
      <c r="HI31" s="157" t="str">
        <f t="shared" si="160"/>
        <v/>
      </c>
      <c r="HJ31" s="157" t="str">
        <f t="shared" si="161"/>
        <v/>
      </c>
      <c r="HK31" s="157" t="str">
        <f t="shared" si="162"/>
        <v/>
      </c>
      <c r="HL31" s="157" t="str">
        <f t="shared" si="163"/>
        <v/>
      </c>
      <c r="HM31" s="157" t="str">
        <f t="shared" si="164"/>
        <v/>
      </c>
      <c r="HN31" s="157" t="str">
        <f t="shared" si="165"/>
        <v/>
      </c>
      <c r="HO31" s="157">
        <f t="shared" si="166"/>
        <v>2.4</v>
      </c>
      <c r="HP31" s="157">
        <f t="shared" si="167"/>
        <v>0.4</v>
      </c>
      <c r="HQ31" s="157" t="str">
        <f t="shared" si="168"/>
        <v/>
      </c>
      <c r="HR31" s="157" t="str">
        <f t="shared" si="220"/>
        <v/>
      </c>
      <c r="HS31" s="157" t="str">
        <f t="shared" si="169"/>
        <v/>
      </c>
      <c r="HT31" s="157" t="str">
        <f t="shared" si="170"/>
        <v/>
      </c>
      <c r="HU31" s="157" t="str">
        <f t="shared" si="171"/>
        <v/>
      </c>
      <c r="HV31" s="157" t="str">
        <f t="shared" si="221"/>
        <v/>
      </c>
      <c r="HW31" s="157" t="str">
        <f t="shared" si="172"/>
        <v/>
      </c>
      <c r="HX31" s="157" t="str">
        <f t="shared" si="173"/>
        <v/>
      </c>
      <c r="HY31" s="157" t="str">
        <f t="shared" si="174"/>
        <v/>
      </c>
      <c r="HZ31" s="157" t="str">
        <f t="shared" si="175"/>
        <v/>
      </c>
      <c r="IA31" s="158">
        <f t="shared" si="222"/>
        <v>2.8</v>
      </c>
      <c r="IB31" s="501">
        <v>1908</v>
      </c>
      <c r="IC31" s="4" t="str">
        <f t="shared" si="223"/>
        <v xml:space="preserve"> </v>
      </c>
      <c r="ID31" s="4" t="str">
        <f t="shared" si="224"/>
        <v xml:space="preserve"> </v>
      </c>
      <c r="IE31" s="4" t="str">
        <f t="shared" si="225"/>
        <v xml:space="preserve"> </v>
      </c>
      <c r="IF31" s="4">
        <f t="shared" si="226"/>
        <v>1</v>
      </c>
      <c r="IG31" s="4">
        <f t="shared" si="227"/>
        <v>1</v>
      </c>
      <c r="IH31" s="4" t="str">
        <f t="shared" si="228"/>
        <v xml:space="preserve"> </v>
      </c>
      <c r="II31" s="4" t="str">
        <f t="shared" si="229"/>
        <v xml:space="preserve"> </v>
      </c>
      <c r="IJ31" s="4" t="str">
        <f t="shared" si="230"/>
        <v xml:space="preserve"> </v>
      </c>
      <c r="IK31" s="4">
        <f t="shared" si="231"/>
        <v>1</v>
      </c>
      <c r="IL31" s="4" t="str">
        <f t="shared" si="232"/>
        <v xml:space="preserve"> </v>
      </c>
      <c r="IM31" s="4" t="str">
        <f t="shared" si="233"/>
        <v xml:space="preserve"> </v>
      </c>
      <c r="IN31" s="4" t="str">
        <f t="shared" si="234"/>
        <v xml:space="preserve"> </v>
      </c>
      <c r="IO31" s="4" t="str">
        <f t="shared" si="235"/>
        <v xml:space="preserve"> </v>
      </c>
      <c r="IP31" s="4" t="str">
        <f t="shared" si="236"/>
        <v xml:space="preserve"> </v>
      </c>
      <c r="IQ31" s="4" t="str">
        <f t="shared" si="237"/>
        <v xml:space="preserve"> </v>
      </c>
      <c r="IR31" s="4" t="str">
        <f t="shared" si="238"/>
        <v xml:space="preserve"> </v>
      </c>
      <c r="IS31" s="4" t="str">
        <f t="shared" si="239"/>
        <v xml:space="preserve"> </v>
      </c>
      <c r="IT31" s="4" t="str">
        <f t="shared" si="240"/>
        <v xml:space="preserve"> </v>
      </c>
      <c r="IU31" s="4" t="str">
        <f t="shared" si="241"/>
        <v xml:space="preserve"> </v>
      </c>
      <c r="IV31" s="4">
        <f t="shared" si="242"/>
        <v>1</v>
      </c>
      <c r="IW31" s="4">
        <f t="shared" si="243"/>
        <v>1</v>
      </c>
      <c r="IX31" s="4" t="str">
        <f t="shared" si="244"/>
        <v xml:space="preserve"> </v>
      </c>
      <c r="IY31" s="4" t="str">
        <f t="shared" si="245"/>
        <v xml:space="preserve"> </v>
      </c>
      <c r="IZ31" s="4" t="str">
        <f t="shared" si="246"/>
        <v xml:space="preserve"> </v>
      </c>
      <c r="JA31" s="4" t="str">
        <f t="shared" si="247"/>
        <v xml:space="preserve"> </v>
      </c>
      <c r="JB31" s="4" t="str">
        <f t="shared" si="248"/>
        <v xml:space="preserve"> </v>
      </c>
      <c r="JC31" s="4" t="str">
        <f t="shared" si="249"/>
        <v xml:space="preserve"> </v>
      </c>
      <c r="JD31" s="4" t="str">
        <f t="shared" si="250"/>
        <v xml:space="preserve"> </v>
      </c>
      <c r="JE31" s="4" t="str">
        <f t="shared" si="251"/>
        <v xml:space="preserve"> </v>
      </c>
      <c r="JF31" s="4" t="str">
        <f t="shared" si="252"/>
        <v xml:space="preserve"> </v>
      </c>
      <c r="JG31" s="4" t="str">
        <f t="shared" si="253"/>
        <v xml:space="preserve"> </v>
      </c>
      <c r="JH31" s="4">
        <f t="shared" si="258"/>
        <v>5</v>
      </c>
      <c r="JI31" s="501">
        <v>1908</v>
      </c>
      <c r="JJ31" s="4" t="str">
        <f t="shared" si="176"/>
        <v xml:space="preserve"> </v>
      </c>
      <c r="JK31" s="4" t="str">
        <f t="shared" si="177"/>
        <v xml:space="preserve"> </v>
      </c>
      <c r="JL31" s="4" t="str">
        <f t="shared" si="178"/>
        <v xml:space="preserve"> </v>
      </c>
      <c r="JM31" s="4">
        <f t="shared" si="179"/>
        <v>1</v>
      </c>
      <c r="JN31" s="4">
        <f t="shared" si="180"/>
        <v>1</v>
      </c>
      <c r="JO31" s="4" t="str">
        <f t="shared" si="181"/>
        <v xml:space="preserve"> </v>
      </c>
      <c r="JP31" s="4" t="str">
        <f t="shared" si="182"/>
        <v xml:space="preserve"> </v>
      </c>
      <c r="JQ31" s="4" t="str">
        <f t="shared" si="183"/>
        <v xml:space="preserve"> </v>
      </c>
      <c r="JR31" s="4">
        <f t="shared" si="184"/>
        <v>1</v>
      </c>
      <c r="JS31" s="4" t="str">
        <f t="shared" si="185"/>
        <v xml:space="preserve"> </v>
      </c>
      <c r="JT31" s="4" t="str">
        <f t="shared" si="186"/>
        <v xml:space="preserve"> </v>
      </c>
      <c r="JU31" s="4" t="str">
        <f t="shared" si="187"/>
        <v xml:space="preserve"> </v>
      </c>
      <c r="JV31" s="4" t="str">
        <f t="shared" si="188"/>
        <v xml:space="preserve"> </v>
      </c>
      <c r="JW31" s="4" t="str">
        <f t="shared" si="189"/>
        <v xml:space="preserve"> </v>
      </c>
      <c r="JX31" s="4" t="str">
        <f t="shared" si="190"/>
        <v xml:space="preserve"> </v>
      </c>
      <c r="JY31" s="4" t="str">
        <f t="shared" si="191"/>
        <v xml:space="preserve"> </v>
      </c>
      <c r="JZ31" s="4" t="str">
        <f t="shared" si="192"/>
        <v xml:space="preserve"> </v>
      </c>
      <c r="KA31" s="4" t="str">
        <f t="shared" si="193"/>
        <v xml:space="preserve"> </v>
      </c>
      <c r="KB31" s="4" t="str">
        <f t="shared" si="194"/>
        <v xml:space="preserve"> </v>
      </c>
      <c r="KC31" s="4" t="str">
        <f t="shared" si="195"/>
        <v xml:space="preserve"> </v>
      </c>
      <c r="KD31" s="4" t="str">
        <f t="shared" si="196"/>
        <v xml:space="preserve"> </v>
      </c>
      <c r="KE31" s="4" t="str">
        <f t="shared" si="197"/>
        <v xml:space="preserve"> </v>
      </c>
      <c r="KF31" s="4" t="str">
        <f t="shared" si="254"/>
        <v xml:space="preserve"> </v>
      </c>
      <c r="KG31" s="4" t="str">
        <f t="shared" si="198"/>
        <v xml:space="preserve"> </v>
      </c>
      <c r="KH31" s="4" t="str">
        <f t="shared" si="199"/>
        <v xml:space="preserve"> </v>
      </c>
      <c r="KI31" s="4" t="str">
        <f t="shared" si="200"/>
        <v xml:space="preserve"> </v>
      </c>
      <c r="KJ31" s="4" t="str">
        <f t="shared" si="261"/>
        <v xml:space="preserve"> </v>
      </c>
      <c r="KK31" s="4" t="str">
        <f t="shared" si="201"/>
        <v xml:space="preserve"> </v>
      </c>
      <c r="KL31" s="4" t="str">
        <f t="shared" si="202"/>
        <v xml:space="preserve"> </v>
      </c>
      <c r="KM31" s="4" t="str">
        <f t="shared" si="203"/>
        <v xml:space="preserve"> </v>
      </c>
      <c r="KN31" s="4" t="str">
        <f t="shared" si="204"/>
        <v xml:space="preserve"> </v>
      </c>
      <c r="KO31" s="4">
        <f t="shared" si="205"/>
        <v>3</v>
      </c>
      <c r="KP31" s="9">
        <f t="shared" si="206"/>
        <v>2.8</v>
      </c>
    </row>
    <row r="32" spans="1:302">
      <c r="A32" s="3">
        <v>1909</v>
      </c>
      <c r="B32" s="6">
        <v>0</v>
      </c>
      <c r="C32" s="6">
        <v>0</v>
      </c>
      <c r="D32" s="6" t="s">
        <v>60</v>
      </c>
      <c r="E32" s="6">
        <v>0.8</v>
      </c>
      <c r="F32" s="6">
        <v>0</v>
      </c>
      <c r="G32" s="153">
        <v>0</v>
      </c>
      <c r="H32" s="6">
        <v>0</v>
      </c>
      <c r="I32" s="6">
        <v>0</v>
      </c>
      <c r="J32" s="6">
        <v>0</v>
      </c>
      <c r="K32" s="6">
        <v>0</v>
      </c>
      <c r="L32" s="153">
        <v>0</v>
      </c>
      <c r="M32" s="6">
        <v>0</v>
      </c>
      <c r="N32" s="6">
        <v>0</v>
      </c>
      <c r="O32" s="6">
        <v>0</v>
      </c>
      <c r="P32" s="6">
        <v>0</v>
      </c>
      <c r="Q32" s="153">
        <v>0</v>
      </c>
      <c r="R32" s="6">
        <v>0</v>
      </c>
      <c r="S32" s="6">
        <v>0</v>
      </c>
      <c r="T32" s="6">
        <v>0</v>
      </c>
      <c r="U32" s="6">
        <v>0</v>
      </c>
      <c r="V32" s="153">
        <v>3.2</v>
      </c>
      <c r="W32" s="6">
        <v>0</v>
      </c>
      <c r="X32" s="6">
        <v>0</v>
      </c>
      <c r="Y32" s="6">
        <v>0</v>
      </c>
      <c r="Z32" s="6">
        <v>0</v>
      </c>
      <c r="AA32" s="153">
        <v>0</v>
      </c>
      <c r="AB32" s="6">
        <v>0</v>
      </c>
      <c r="AC32" s="6">
        <v>0</v>
      </c>
      <c r="AD32" s="6">
        <v>0</v>
      </c>
      <c r="AE32" s="6">
        <v>0</v>
      </c>
      <c r="AF32" s="153">
        <v>0</v>
      </c>
      <c r="AG32" s="171">
        <f t="shared" si="255"/>
        <v>4</v>
      </c>
      <c r="AH32" s="714">
        <f t="shared" si="207"/>
        <v>1</v>
      </c>
      <c r="AI32" s="617">
        <f t="shared" si="256"/>
        <v>3.2</v>
      </c>
      <c r="AJ32" s="10">
        <f t="shared" si="208"/>
        <v>2</v>
      </c>
      <c r="AK32" s="522">
        <f t="shared" si="209"/>
        <v>4</v>
      </c>
      <c r="AL32" s="700">
        <v>1909</v>
      </c>
      <c r="AM32" s="501">
        <v>1909</v>
      </c>
      <c r="AN32" s="37" t="str">
        <f t="shared" si="1"/>
        <v/>
      </c>
      <c r="AO32" s="37" t="str">
        <f t="shared" si="2"/>
        <v/>
      </c>
      <c r="AP32" s="37" t="str">
        <f t="shared" si="3"/>
        <v/>
      </c>
      <c r="AQ32" s="37" t="str">
        <f t="shared" si="4"/>
        <v/>
      </c>
      <c r="AR32" s="37" t="str">
        <f t="shared" si="5"/>
        <v/>
      </c>
      <c r="AS32" s="37" t="str">
        <f t="shared" si="6"/>
        <v/>
      </c>
      <c r="AT32" s="37" t="str">
        <f t="shared" si="7"/>
        <v/>
      </c>
      <c r="AU32" s="37" t="str">
        <f t="shared" si="8"/>
        <v/>
      </c>
      <c r="AV32" s="37" t="str">
        <f t="shared" si="9"/>
        <v/>
      </c>
      <c r="AW32" s="37" t="str">
        <f t="shared" si="10"/>
        <v/>
      </c>
      <c r="AX32" s="37" t="str">
        <f t="shared" si="11"/>
        <v/>
      </c>
      <c r="AY32" s="37" t="str">
        <f t="shared" si="12"/>
        <v/>
      </c>
      <c r="AZ32" s="37" t="str">
        <f t="shared" si="13"/>
        <v/>
      </c>
      <c r="BA32" s="37" t="str">
        <f t="shared" si="14"/>
        <v/>
      </c>
      <c r="BB32" s="37" t="str">
        <f t="shared" si="15"/>
        <v/>
      </c>
      <c r="BC32" s="37" t="str">
        <f t="shared" si="16"/>
        <v/>
      </c>
      <c r="BD32" s="37" t="str">
        <f t="shared" si="17"/>
        <v/>
      </c>
      <c r="BE32" s="37" t="str">
        <f t="shared" si="18"/>
        <v/>
      </c>
      <c r="BF32" s="37" t="str">
        <f t="shared" si="19"/>
        <v/>
      </c>
      <c r="BG32" s="37" t="str">
        <f t="shared" si="20"/>
        <v/>
      </c>
      <c r="BH32" s="37" t="str">
        <f t="shared" si="21"/>
        <v/>
      </c>
      <c r="BI32" s="37" t="str">
        <f t="shared" si="22"/>
        <v/>
      </c>
      <c r="BJ32" s="37" t="str">
        <f t="shared" si="210"/>
        <v/>
      </c>
      <c r="BK32" s="37" t="str">
        <f t="shared" si="23"/>
        <v/>
      </c>
      <c r="BL32" s="37" t="str">
        <f t="shared" si="24"/>
        <v/>
      </c>
      <c r="BM32" s="37" t="str">
        <f t="shared" si="25"/>
        <v/>
      </c>
      <c r="BN32" s="37" t="str">
        <f t="shared" si="211"/>
        <v/>
      </c>
      <c r="BO32" s="37" t="str">
        <f t="shared" si="26"/>
        <v/>
      </c>
      <c r="BP32" s="37" t="str">
        <f t="shared" si="27"/>
        <v/>
      </c>
      <c r="BQ32" s="37" t="str">
        <f t="shared" si="28"/>
        <v/>
      </c>
      <c r="BR32" s="37" t="str">
        <f t="shared" si="29"/>
        <v/>
      </c>
      <c r="BS32" s="54">
        <f t="shared" si="212"/>
        <v>0</v>
      </c>
      <c r="BT32" s="501">
        <v>1909</v>
      </c>
      <c r="BU32" s="58" t="str">
        <f t="shared" si="30"/>
        <v/>
      </c>
      <c r="BV32" s="58" t="str">
        <f t="shared" si="31"/>
        <v/>
      </c>
      <c r="BW32" s="58" t="str">
        <f t="shared" si="32"/>
        <v/>
      </c>
      <c r="BX32" s="58" t="str">
        <f t="shared" si="33"/>
        <v/>
      </c>
      <c r="BY32" s="58" t="str">
        <f t="shared" si="34"/>
        <v/>
      </c>
      <c r="BZ32" s="58" t="str">
        <f t="shared" si="35"/>
        <v/>
      </c>
      <c r="CA32" s="58" t="str">
        <f t="shared" si="36"/>
        <v/>
      </c>
      <c r="CB32" s="58" t="str">
        <f t="shared" si="37"/>
        <v/>
      </c>
      <c r="CC32" s="58" t="str">
        <f t="shared" si="38"/>
        <v/>
      </c>
      <c r="CD32" s="58" t="str">
        <f t="shared" si="39"/>
        <v/>
      </c>
      <c r="CE32" s="58" t="str">
        <f t="shared" si="40"/>
        <v/>
      </c>
      <c r="CF32" s="58" t="str">
        <f t="shared" si="41"/>
        <v/>
      </c>
      <c r="CG32" s="58" t="str">
        <f t="shared" si="42"/>
        <v/>
      </c>
      <c r="CH32" s="58" t="str">
        <f t="shared" si="43"/>
        <v/>
      </c>
      <c r="CI32" s="58" t="str">
        <f t="shared" si="44"/>
        <v/>
      </c>
      <c r="CJ32" s="58" t="str">
        <f t="shared" si="45"/>
        <v/>
      </c>
      <c r="CK32" s="58" t="str">
        <f t="shared" si="46"/>
        <v/>
      </c>
      <c r="CL32" s="58" t="str">
        <f t="shared" si="47"/>
        <v/>
      </c>
      <c r="CM32" s="58" t="str">
        <f t="shared" si="48"/>
        <v/>
      </c>
      <c r="CN32" s="58" t="str">
        <f t="shared" si="49"/>
        <v/>
      </c>
      <c r="CO32" s="58" t="str">
        <f t="shared" si="50"/>
        <v/>
      </c>
      <c r="CP32" s="58" t="str">
        <f t="shared" si="51"/>
        <v/>
      </c>
      <c r="CQ32" s="58" t="str">
        <f t="shared" si="52"/>
        <v/>
      </c>
      <c r="CR32" s="58" t="str">
        <f t="shared" si="53"/>
        <v/>
      </c>
      <c r="CS32" s="58" t="str">
        <f t="shared" si="54"/>
        <v/>
      </c>
      <c r="CT32" s="58" t="str">
        <f t="shared" si="55"/>
        <v/>
      </c>
      <c r="CU32" s="58" t="str">
        <f t="shared" si="213"/>
        <v/>
      </c>
      <c r="CV32" s="58" t="str">
        <f t="shared" si="56"/>
        <v/>
      </c>
      <c r="CW32" s="58" t="str">
        <f t="shared" si="57"/>
        <v/>
      </c>
      <c r="CX32" s="58" t="str">
        <f t="shared" si="58"/>
        <v/>
      </c>
      <c r="CY32" s="58" t="str">
        <f t="shared" si="59"/>
        <v/>
      </c>
      <c r="CZ32" s="58">
        <f t="shared" si="214"/>
        <v>0</v>
      </c>
      <c r="DA32" s="501">
        <v>1909</v>
      </c>
      <c r="DB32" s="17" t="str">
        <f t="shared" si="60"/>
        <v/>
      </c>
      <c r="DC32" s="17" t="str">
        <f t="shared" si="61"/>
        <v/>
      </c>
      <c r="DD32" s="17" t="str">
        <f t="shared" si="62"/>
        <v/>
      </c>
      <c r="DE32" s="17" t="str">
        <f t="shared" si="63"/>
        <v/>
      </c>
      <c r="DF32" s="17" t="str">
        <f t="shared" si="64"/>
        <v/>
      </c>
      <c r="DG32" s="17" t="str">
        <f t="shared" si="65"/>
        <v/>
      </c>
      <c r="DH32" s="17" t="str">
        <f t="shared" si="66"/>
        <v/>
      </c>
      <c r="DI32" s="17" t="str">
        <f t="shared" si="67"/>
        <v/>
      </c>
      <c r="DJ32" s="17" t="str">
        <f t="shared" si="68"/>
        <v/>
      </c>
      <c r="DK32" s="17" t="str">
        <f t="shared" si="69"/>
        <v/>
      </c>
      <c r="DL32" s="17" t="str">
        <f t="shared" si="70"/>
        <v/>
      </c>
      <c r="DM32" s="17" t="str">
        <f t="shared" si="71"/>
        <v/>
      </c>
      <c r="DN32" s="17" t="str">
        <f t="shared" si="72"/>
        <v/>
      </c>
      <c r="DO32" s="17" t="str">
        <f t="shared" si="73"/>
        <v/>
      </c>
      <c r="DP32" s="17" t="str">
        <f t="shared" si="74"/>
        <v/>
      </c>
      <c r="DQ32" s="17" t="str">
        <f t="shared" si="75"/>
        <v/>
      </c>
      <c r="DR32" s="17" t="str">
        <f t="shared" si="76"/>
        <v/>
      </c>
      <c r="DS32" s="17" t="str">
        <f t="shared" si="77"/>
        <v/>
      </c>
      <c r="DT32" s="17" t="str">
        <f t="shared" si="78"/>
        <v/>
      </c>
      <c r="DU32" s="17" t="str">
        <f t="shared" si="79"/>
        <v/>
      </c>
      <c r="DV32" s="17">
        <f t="shared" si="80"/>
        <v>1909</v>
      </c>
      <c r="DW32" s="17" t="str">
        <f t="shared" si="81"/>
        <v/>
      </c>
      <c r="DX32" s="17" t="str">
        <f t="shared" si="215"/>
        <v/>
      </c>
      <c r="DY32" s="17" t="str">
        <f t="shared" si="82"/>
        <v/>
      </c>
      <c r="DZ32" s="17" t="str">
        <f t="shared" si="83"/>
        <v/>
      </c>
      <c r="EA32" s="17" t="str">
        <f t="shared" si="84"/>
        <v/>
      </c>
      <c r="EB32" s="17" t="str">
        <f t="shared" si="260"/>
        <v/>
      </c>
      <c r="EC32" s="17" t="str">
        <f t="shared" si="85"/>
        <v/>
      </c>
      <c r="ED32" s="17" t="str">
        <f t="shared" si="86"/>
        <v/>
      </c>
      <c r="EE32" s="17" t="str">
        <f t="shared" si="87"/>
        <v/>
      </c>
      <c r="EF32" s="17" t="str">
        <f t="shared" si="88"/>
        <v/>
      </c>
      <c r="EG32" s="3">
        <v>1909</v>
      </c>
      <c r="EH32" s="37" t="str">
        <f t="shared" si="89"/>
        <v xml:space="preserve"> </v>
      </c>
      <c r="EI32" s="37" t="str">
        <f t="shared" si="90"/>
        <v xml:space="preserve"> </v>
      </c>
      <c r="EJ32" s="37" t="str">
        <f t="shared" si="91"/>
        <v xml:space="preserve"> </v>
      </c>
      <c r="EK32" s="37">
        <f t="shared" si="92"/>
        <v>1</v>
      </c>
      <c r="EL32" s="37" t="str">
        <f t="shared" si="93"/>
        <v xml:space="preserve"> </v>
      </c>
      <c r="EM32" s="37" t="str">
        <f t="shared" si="94"/>
        <v xml:space="preserve"> </v>
      </c>
      <c r="EN32" s="37" t="str">
        <f t="shared" si="95"/>
        <v xml:space="preserve"> </v>
      </c>
      <c r="EO32" s="37" t="str">
        <f t="shared" si="96"/>
        <v xml:space="preserve"> </v>
      </c>
      <c r="EP32" s="37" t="str">
        <f t="shared" si="97"/>
        <v xml:space="preserve"> </v>
      </c>
      <c r="EQ32" s="37" t="str">
        <f t="shared" si="98"/>
        <v xml:space="preserve"> </v>
      </c>
      <c r="ER32" s="37" t="str">
        <f t="shared" si="99"/>
        <v xml:space="preserve"> </v>
      </c>
      <c r="ES32" s="37" t="str">
        <f t="shared" si="100"/>
        <v xml:space="preserve"> </v>
      </c>
      <c r="ET32" s="37" t="str">
        <f t="shared" si="101"/>
        <v xml:space="preserve"> </v>
      </c>
      <c r="EU32" s="37" t="str">
        <f t="shared" si="102"/>
        <v xml:space="preserve"> </v>
      </c>
      <c r="EV32" s="37" t="str">
        <f t="shared" si="103"/>
        <v xml:space="preserve"> </v>
      </c>
      <c r="EW32" s="37" t="str">
        <f t="shared" si="104"/>
        <v xml:space="preserve"> </v>
      </c>
      <c r="EX32" s="37" t="str">
        <f t="shared" si="105"/>
        <v xml:space="preserve"> </v>
      </c>
      <c r="EY32" s="37" t="str">
        <f t="shared" si="106"/>
        <v xml:space="preserve"> </v>
      </c>
      <c r="EZ32" s="37" t="str">
        <f t="shared" si="107"/>
        <v xml:space="preserve"> </v>
      </c>
      <c r="FA32" s="37" t="str">
        <f t="shared" si="108"/>
        <v xml:space="preserve"> </v>
      </c>
      <c r="FB32" s="37">
        <f t="shared" si="109"/>
        <v>1</v>
      </c>
      <c r="FC32" s="37" t="str">
        <f t="shared" si="110"/>
        <v xml:space="preserve"> </v>
      </c>
      <c r="FD32" s="37" t="str">
        <f t="shared" si="216"/>
        <v xml:space="preserve"> </v>
      </c>
      <c r="FE32" s="37" t="str">
        <f t="shared" si="111"/>
        <v xml:space="preserve"> </v>
      </c>
      <c r="FF32" s="37" t="str">
        <f t="shared" si="112"/>
        <v xml:space="preserve"> </v>
      </c>
      <c r="FG32" s="37" t="str">
        <f t="shared" si="113"/>
        <v xml:space="preserve"> </v>
      </c>
      <c r="FH32" s="37" t="str">
        <f t="shared" si="217"/>
        <v xml:space="preserve"> </v>
      </c>
      <c r="FI32" s="37" t="str">
        <f t="shared" si="114"/>
        <v xml:space="preserve"> </v>
      </c>
      <c r="FJ32" s="37" t="str">
        <f t="shared" si="115"/>
        <v xml:space="preserve"> </v>
      </c>
      <c r="FK32" s="37" t="str">
        <f t="shared" si="116"/>
        <v xml:space="preserve"> </v>
      </c>
      <c r="FL32" s="37" t="str">
        <f t="shared" si="117"/>
        <v xml:space="preserve"> </v>
      </c>
      <c r="FM32" s="64">
        <f t="shared" si="257"/>
        <v>2</v>
      </c>
      <c r="FN32" s="3">
        <v>1909</v>
      </c>
      <c r="FO32" s="37" t="str">
        <f t="shared" si="118"/>
        <v xml:space="preserve"> </v>
      </c>
      <c r="FP32" s="37" t="str">
        <f t="shared" si="119"/>
        <v xml:space="preserve"> </v>
      </c>
      <c r="FQ32" s="37" t="str">
        <f t="shared" si="120"/>
        <v xml:space="preserve"> </v>
      </c>
      <c r="FR32" s="37">
        <f t="shared" si="121"/>
        <v>1</v>
      </c>
      <c r="FS32" s="37" t="str">
        <f t="shared" si="122"/>
        <v xml:space="preserve"> </v>
      </c>
      <c r="FT32" s="37" t="str">
        <f t="shared" si="123"/>
        <v xml:space="preserve"> </v>
      </c>
      <c r="FU32" s="37" t="str">
        <f t="shared" si="124"/>
        <v xml:space="preserve"> </v>
      </c>
      <c r="FV32" s="37" t="str">
        <f t="shared" si="125"/>
        <v xml:space="preserve"> </v>
      </c>
      <c r="FW32" s="37" t="str">
        <f t="shared" si="126"/>
        <v xml:space="preserve"> </v>
      </c>
      <c r="FX32" s="37" t="str">
        <f t="shared" si="127"/>
        <v xml:space="preserve"> </v>
      </c>
      <c r="FY32" s="37" t="str">
        <f t="shared" si="128"/>
        <v xml:space="preserve"> </v>
      </c>
      <c r="FZ32" s="37" t="str">
        <f t="shared" si="129"/>
        <v xml:space="preserve"> </v>
      </c>
      <c r="GA32" s="37" t="str">
        <f t="shared" si="130"/>
        <v xml:space="preserve"> </v>
      </c>
      <c r="GB32" s="37" t="str">
        <f t="shared" si="131"/>
        <v xml:space="preserve"> </v>
      </c>
      <c r="GC32" s="37" t="str">
        <f t="shared" si="132"/>
        <v xml:space="preserve"> </v>
      </c>
      <c r="GD32" s="37" t="str">
        <f t="shared" si="133"/>
        <v xml:space="preserve"> </v>
      </c>
      <c r="GE32" s="37" t="str">
        <f t="shared" si="134"/>
        <v xml:space="preserve"> </v>
      </c>
      <c r="GF32" s="37" t="str">
        <f t="shared" si="135"/>
        <v xml:space="preserve"> </v>
      </c>
      <c r="GG32" s="37" t="str">
        <f t="shared" si="136"/>
        <v xml:space="preserve"> </v>
      </c>
      <c r="GH32" s="37" t="str">
        <f t="shared" si="137"/>
        <v xml:space="preserve"> </v>
      </c>
      <c r="GI32" s="37">
        <f t="shared" si="138"/>
        <v>1</v>
      </c>
      <c r="GJ32" s="37" t="str">
        <f t="shared" si="139"/>
        <v xml:space="preserve"> </v>
      </c>
      <c r="GK32" s="37" t="str">
        <f t="shared" si="218"/>
        <v xml:space="preserve"> </v>
      </c>
      <c r="GL32" s="37" t="str">
        <f t="shared" si="140"/>
        <v xml:space="preserve"> </v>
      </c>
      <c r="GM32" s="37" t="str">
        <f t="shared" si="141"/>
        <v xml:space="preserve"> </v>
      </c>
      <c r="GN32" s="37" t="str">
        <f t="shared" si="142"/>
        <v xml:space="preserve"> </v>
      </c>
      <c r="GO32" s="37" t="str">
        <f t="shared" si="219"/>
        <v xml:space="preserve"> </v>
      </c>
      <c r="GP32" s="37" t="str">
        <f t="shared" si="143"/>
        <v xml:space="preserve"> </v>
      </c>
      <c r="GQ32" s="37" t="str">
        <f t="shared" si="144"/>
        <v xml:space="preserve"> </v>
      </c>
      <c r="GR32" s="37" t="str">
        <f t="shared" si="145"/>
        <v xml:space="preserve"> </v>
      </c>
      <c r="GS32" s="37" t="str">
        <f t="shared" si="146"/>
        <v xml:space="preserve"> </v>
      </c>
      <c r="GT32" s="64">
        <f t="shared" si="259"/>
        <v>2</v>
      </c>
      <c r="GU32" s="501">
        <v>1909</v>
      </c>
      <c r="GV32" s="157" t="str">
        <f t="shared" si="147"/>
        <v/>
      </c>
      <c r="GW32" s="157" t="str">
        <f t="shared" si="148"/>
        <v/>
      </c>
      <c r="GX32" s="157" t="str">
        <f t="shared" si="149"/>
        <v/>
      </c>
      <c r="GY32" s="157">
        <f t="shared" si="150"/>
        <v>0.8</v>
      </c>
      <c r="GZ32" s="157" t="str">
        <f t="shared" si="151"/>
        <v/>
      </c>
      <c r="HA32" s="157" t="str">
        <f t="shared" si="152"/>
        <v/>
      </c>
      <c r="HB32" s="157" t="str">
        <f t="shared" si="153"/>
        <v/>
      </c>
      <c r="HC32" s="157" t="str">
        <f t="shared" si="154"/>
        <v/>
      </c>
      <c r="HD32" s="157" t="str">
        <f t="shared" si="155"/>
        <v/>
      </c>
      <c r="HE32" s="157" t="str">
        <f t="shared" si="156"/>
        <v/>
      </c>
      <c r="HF32" s="157" t="str">
        <f t="shared" si="157"/>
        <v/>
      </c>
      <c r="HG32" s="157" t="str">
        <f t="shared" si="158"/>
        <v/>
      </c>
      <c r="HH32" s="157" t="str">
        <f t="shared" si="159"/>
        <v/>
      </c>
      <c r="HI32" s="157" t="str">
        <f t="shared" si="160"/>
        <v/>
      </c>
      <c r="HJ32" s="157" t="str">
        <f t="shared" si="161"/>
        <v/>
      </c>
      <c r="HK32" s="157" t="str">
        <f t="shared" si="162"/>
        <v/>
      </c>
      <c r="HL32" s="157" t="str">
        <f t="shared" si="163"/>
        <v/>
      </c>
      <c r="HM32" s="157" t="str">
        <f t="shared" si="164"/>
        <v/>
      </c>
      <c r="HN32" s="157" t="str">
        <f t="shared" si="165"/>
        <v/>
      </c>
      <c r="HO32" s="157" t="str">
        <f t="shared" si="166"/>
        <v/>
      </c>
      <c r="HP32" s="157">
        <f t="shared" si="167"/>
        <v>3.2</v>
      </c>
      <c r="HQ32" s="157" t="str">
        <f t="shared" si="168"/>
        <v/>
      </c>
      <c r="HR32" s="157" t="str">
        <f t="shared" si="220"/>
        <v/>
      </c>
      <c r="HS32" s="157" t="str">
        <f t="shared" si="169"/>
        <v/>
      </c>
      <c r="HT32" s="157" t="str">
        <f t="shared" si="170"/>
        <v/>
      </c>
      <c r="HU32" s="157" t="str">
        <f t="shared" si="171"/>
        <v/>
      </c>
      <c r="HV32" s="157" t="str">
        <f t="shared" si="221"/>
        <v/>
      </c>
      <c r="HW32" s="157" t="str">
        <f t="shared" si="172"/>
        <v/>
      </c>
      <c r="HX32" s="157" t="str">
        <f t="shared" si="173"/>
        <v/>
      </c>
      <c r="HY32" s="157" t="str">
        <f t="shared" si="174"/>
        <v/>
      </c>
      <c r="HZ32" s="157" t="str">
        <f t="shared" si="175"/>
        <v/>
      </c>
      <c r="IA32" s="158">
        <f t="shared" si="222"/>
        <v>4</v>
      </c>
      <c r="IB32" s="501">
        <v>1909</v>
      </c>
      <c r="IC32" s="4" t="str">
        <f t="shared" si="223"/>
        <v xml:space="preserve"> </v>
      </c>
      <c r="ID32" s="4" t="str">
        <f t="shared" si="224"/>
        <v xml:space="preserve"> </v>
      </c>
      <c r="IE32" s="4">
        <f t="shared" si="225"/>
        <v>1</v>
      </c>
      <c r="IF32" s="4">
        <f t="shared" si="226"/>
        <v>1</v>
      </c>
      <c r="IG32" s="4" t="str">
        <f t="shared" si="227"/>
        <v xml:space="preserve"> </v>
      </c>
      <c r="IH32" s="4" t="str">
        <f t="shared" si="228"/>
        <v xml:space="preserve"> </v>
      </c>
      <c r="II32" s="4" t="str">
        <f t="shared" si="229"/>
        <v xml:space="preserve"> </v>
      </c>
      <c r="IJ32" s="4" t="str">
        <f t="shared" si="230"/>
        <v xml:space="preserve"> </v>
      </c>
      <c r="IK32" s="4" t="str">
        <f t="shared" si="231"/>
        <v xml:space="preserve"> </v>
      </c>
      <c r="IL32" s="4" t="str">
        <f t="shared" si="232"/>
        <v xml:space="preserve"> </v>
      </c>
      <c r="IM32" s="4" t="str">
        <f t="shared" si="233"/>
        <v xml:space="preserve"> </v>
      </c>
      <c r="IN32" s="4" t="str">
        <f t="shared" si="234"/>
        <v xml:space="preserve"> </v>
      </c>
      <c r="IO32" s="4" t="str">
        <f t="shared" si="235"/>
        <v xml:space="preserve"> </v>
      </c>
      <c r="IP32" s="4" t="str">
        <f t="shared" si="236"/>
        <v xml:space="preserve"> </v>
      </c>
      <c r="IQ32" s="4" t="str">
        <f t="shared" si="237"/>
        <v xml:space="preserve"> </v>
      </c>
      <c r="IR32" s="4" t="str">
        <f t="shared" si="238"/>
        <v xml:space="preserve"> </v>
      </c>
      <c r="IS32" s="4" t="str">
        <f t="shared" si="239"/>
        <v xml:space="preserve"> </v>
      </c>
      <c r="IT32" s="4" t="str">
        <f t="shared" si="240"/>
        <v xml:space="preserve"> </v>
      </c>
      <c r="IU32" s="4" t="str">
        <f t="shared" si="241"/>
        <v xml:space="preserve"> </v>
      </c>
      <c r="IV32" s="4" t="str">
        <f t="shared" si="242"/>
        <v xml:space="preserve"> </v>
      </c>
      <c r="IW32" s="4">
        <f t="shared" si="243"/>
        <v>1</v>
      </c>
      <c r="IX32" s="4" t="str">
        <f t="shared" si="244"/>
        <v xml:space="preserve"> </v>
      </c>
      <c r="IY32" s="4" t="str">
        <f t="shared" si="245"/>
        <v xml:space="preserve"> </v>
      </c>
      <c r="IZ32" s="4" t="str">
        <f t="shared" si="246"/>
        <v xml:space="preserve"> </v>
      </c>
      <c r="JA32" s="4" t="str">
        <f t="shared" si="247"/>
        <v xml:space="preserve"> </v>
      </c>
      <c r="JB32" s="4" t="str">
        <f t="shared" si="248"/>
        <v xml:space="preserve"> </v>
      </c>
      <c r="JC32" s="4" t="str">
        <f t="shared" si="249"/>
        <v xml:space="preserve"> </v>
      </c>
      <c r="JD32" s="4" t="str">
        <f t="shared" si="250"/>
        <v xml:space="preserve"> </v>
      </c>
      <c r="JE32" s="4" t="str">
        <f t="shared" si="251"/>
        <v xml:space="preserve"> </v>
      </c>
      <c r="JF32" s="4" t="str">
        <f t="shared" si="252"/>
        <v xml:space="preserve"> </v>
      </c>
      <c r="JG32" s="4" t="str">
        <f t="shared" si="253"/>
        <v xml:space="preserve"> </v>
      </c>
      <c r="JH32" s="4">
        <f t="shared" si="258"/>
        <v>3</v>
      </c>
      <c r="JI32" s="501">
        <v>1909</v>
      </c>
      <c r="JJ32" s="4" t="str">
        <f t="shared" si="176"/>
        <v xml:space="preserve"> </v>
      </c>
      <c r="JK32" s="4" t="str">
        <f t="shared" si="177"/>
        <v xml:space="preserve"> </v>
      </c>
      <c r="JL32" s="4">
        <f t="shared" si="178"/>
        <v>1</v>
      </c>
      <c r="JM32" s="4" t="str">
        <f t="shared" si="179"/>
        <v xml:space="preserve"> </v>
      </c>
      <c r="JN32" s="4" t="str">
        <f t="shared" si="180"/>
        <v xml:space="preserve"> </v>
      </c>
      <c r="JO32" s="4" t="str">
        <f t="shared" si="181"/>
        <v xml:space="preserve"> </v>
      </c>
      <c r="JP32" s="4" t="str">
        <f t="shared" si="182"/>
        <v xml:space="preserve"> </v>
      </c>
      <c r="JQ32" s="4" t="str">
        <f t="shared" si="183"/>
        <v xml:space="preserve"> </v>
      </c>
      <c r="JR32" s="4" t="str">
        <f t="shared" si="184"/>
        <v xml:space="preserve"> </v>
      </c>
      <c r="JS32" s="4" t="str">
        <f t="shared" si="185"/>
        <v xml:space="preserve"> </v>
      </c>
      <c r="JT32" s="4" t="str">
        <f t="shared" si="186"/>
        <v xml:space="preserve"> </v>
      </c>
      <c r="JU32" s="4" t="str">
        <f t="shared" si="187"/>
        <v xml:space="preserve"> </v>
      </c>
      <c r="JV32" s="4" t="str">
        <f t="shared" si="188"/>
        <v xml:space="preserve"> </v>
      </c>
      <c r="JW32" s="4" t="str">
        <f t="shared" si="189"/>
        <v xml:space="preserve"> </v>
      </c>
      <c r="JX32" s="4" t="str">
        <f t="shared" si="190"/>
        <v xml:space="preserve"> </v>
      </c>
      <c r="JY32" s="4" t="str">
        <f t="shared" si="191"/>
        <v xml:space="preserve"> </v>
      </c>
      <c r="JZ32" s="4" t="str">
        <f t="shared" si="192"/>
        <v xml:space="preserve"> </v>
      </c>
      <c r="KA32" s="4" t="str">
        <f t="shared" si="193"/>
        <v xml:space="preserve"> </v>
      </c>
      <c r="KB32" s="4" t="str">
        <f t="shared" si="194"/>
        <v xml:space="preserve"> </v>
      </c>
      <c r="KC32" s="4" t="str">
        <f t="shared" si="195"/>
        <v xml:space="preserve"> </v>
      </c>
      <c r="KD32" s="4" t="str">
        <f t="shared" si="196"/>
        <v xml:space="preserve"> </v>
      </c>
      <c r="KE32" s="4" t="str">
        <f t="shared" si="197"/>
        <v xml:space="preserve"> </v>
      </c>
      <c r="KF32" s="4" t="str">
        <f t="shared" si="254"/>
        <v xml:space="preserve"> </v>
      </c>
      <c r="KG32" s="4" t="str">
        <f t="shared" si="198"/>
        <v xml:space="preserve"> </v>
      </c>
      <c r="KH32" s="4" t="str">
        <f t="shared" si="199"/>
        <v xml:space="preserve"> </v>
      </c>
      <c r="KI32" s="4" t="str">
        <f t="shared" si="200"/>
        <v xml:space="preserve"> </v>
      </c>
      <c r="KJ32" s="4" t="str">
        <f t="shared" si="261"/>
        <v xml:space="preserve"> </v>
      </c>
      <c r="KK32" s="4" t="str">
        <f t="shared" si="201"/>
        <v xml:space="preserve"> </v>
      </c>
      <c r="KL32" s="4" t="str">
        <f t="shared" si="202"/>
        <v xml:space="preserve"> </v>
      </c>
      <c r="KM32" s="4" t="str">
        <f t="shared" si="203"/>
        <v xml:space="preserve"> </v>
      </c>
      <c r="KN32" s="4" t="str">
        <f t="shared" si="204"/>
        <v xml:space="preserve"> </v>
      </c>
      <c r="KO32" s="4">
        <f t="shared" si="205"/>
        <v>1</v>
      </c>
      <c r="KP32" s="9">
        <f t="shared" si="206"/>
        <v>4</v>
      </c>
    </row>
    <row r="33" spans="1:302" ht="13.8" thickBot="1">
      <c r="A33" s="737">
        <v>1910</v>
      </c>
      <c r="B33" s="818">
        <v>0</v>
      </c>
      <c r="C33" s="818">
        <v>0</v>
      </c>
      <c r="D33" s="818">
        <v>0</v>
      </c>
      <c r="E33" s="818">
        <v>0</v>
      </c>
      <c r="F33" s="818">
        <v>0</v>
      </c>
      <c r="G33" s="819">
        <v>0</v>
      </c>
      <c r="H33" s="818">
        <v>0</v>
      </c>
      <c r="I33" s="818">
        <v>0</v>
      </c>
      <c r="J33" s="818">
        <v>0</v>
      </c>
      <c r="K33" s="818">
        <v>0.1</v>
      </c>
      <c r="L33" s="819">
        <v>1.8</v>
      </c>
      <c r="M33" s="818">
        <v>4</v>
      </c>
      <c r="N33" s="818">
        <v>0</v>
      </c>
      <c r="O33" s="818">
        <v>0</v>
      </c>
      <c r="P33" s="818">
        <v>0</v>
      </c>
      <c r="Q33" s="819">
        <v>0</v>
      </c>
      <c r="R33" s="818">
        <v>0</v>
      </c>
      <c r="S33" s="818">
        <v>0</v>
      </c>
      <c r="T33" s="818">
        <v>0</v>
      </c>
      <c r="U33" s="818">
        <v>0</v>
      </c>
      <c r="V33" s="819">
        <v>0</v>
      </c>
      <c r="W33" s="818">
        <v>0</v>
      </c>
      <c r="X33" s="818">
        <v>0</v>
      </c>
      <c r="Y33" s="818">
        <v>0</v>
      </c>
      <c r="Z33" s="818">
        <v>0</v>
      </c>
      <c r="AA33" s="819">
        <v>0</v>
      </c>
      <c r="AB33" s="818">
        <v>0</v>
      </c>
      <c r="AC33" s="818">
        <v>0</v>
      </c>
      <c r="AD33" s="818">
        <v>0</v>
      </c>
      <c r="AE33" s="818">
        <v>0</v>
      </c>
      <c r="AF33" s="819">
        <v>0</v>
      </c>
      <c r="AG33" s="862">
        <f t="shared" si="255"/>
        <v>5.9</v>
      </c>
      <c r="AH33" s="741">
        <f t="shared" si="207"/>
        <v>0</v>
      </c>
      <c r="AI33" s="820">
        <f t="shared" si="256"/>
        <v>4</v>
      </c>
      <c r="AJ33" s="739">
        <f t="shared" si="208"/>
        <v>3</v>
      </c>
      <c r="AK33" s="740">
        <f t="shared" si="209"/>
        <v>5.9</v>
      </c>
      <c r="AL33" s="821">
        <v>1910</v>
      </c>
      <c r="AM33" s="822">
        <v>1910</v>
      </c>
      <c r="AN33" s="37" t="str">
        <f t="shared" si="1"/>
        <v/>
      </c>
      <c r="AO33" s="37" t="str">
        <f t="shared" si="2"/>
        <v/>
      </c>
      <c r="AP33" s="37" t="str">
        <f t="shared" si="3"/>
        <v/>
      </c>
      <c r="AQ33" s="37" t="str">
        <f t="shared" si="4"/>
        <v/>
      </c>
      <c r="AR33" s="37" t="str">
        <f t="shared" si="5"/>
        <v/>
      </c>
      <c r="AS33" s="37" t="str">
        <f t="shared" si="6"/>
        <v/>
      </c>
      <c r="AT33" s="37" t="str">
        <f t="shared" si="7"/>
        <v/>
      </c>
      <c r="AU33" s="37" t="str">
        <f t="shared" si="8"/>
        <v/>
      </c>
      <c r="AV33" s="37" t="str">
        <f t="shared" si="9"/>
        <v/>
      </c>
      <c r="AW33" s="37" t="str">
        <f t="shared" si="10"/>
        <v/>
      </c>
      <c r="AX33" s="37" t="str">
        <f t="shared" si="11"/>
        <v/>
      </c>
      <c r="AY33" s="37" t="str">
        <f t="shared" si="12"/>
        <v/>
      </c>
      <c r="AZ33" s="37" t="str">
        <f t="shared" si="13"/>
        <v/>
      </c>
      <c r="BA33" s="37" t="str">
        <f t="shared" si="14"/>
        <v/>
      </c>
      <c r="BB33" s="37" t="str">
        <f t="shared" si="15"/>
        <v/>
      </c>
      <c r="BC33" s="37" t="str">
        <f t="shared" si="16"/>
        <v/>
      </c>
      <c r="BD33" s="37" t="str">
        <f t="shared" si="17"/>
        <v/>
      </c>
      <c r="BE33" s="37" t="str">
        <f t="shared" si="18"/>
        <v/>
      </c>
      <c r="BF33" s="37" t="str">
        <f t="shared" si="19"/>
        <v/>
      </c>
      <c r="BG33" s="37" t="str">
        <f t="shared" si="20"/>
        <v/>
      </c>
      <c r="BH33" s="37" t="str">
        <f t="shared" si="21"/>
        <v/>
      </c>
      <c r="BI33" s="37" t="str">
        <f t="shared" si="22"/>
        <v/>
      </c>
      <c r="BJ33" s="37" t="str">
        <f t="shared" si="210"/>
        <v/>
      </c>
      <c r="BK33" s="37" t="str">
        <f t="shared" si="23"/>
        <v/>
      </c>
      <c r="BL33" s="37" t="str">
        <f t="shared" si="24"/>
        <v/>
      </c>
      <c r="BM33" s="37" t="str">
        <f t="shared" si="25"/>
        <v/>
      </c>
      <c r="BN33" s="37" t="str">
        <f t="shared" si="211"/>
        <v/>
      </c>
      <c r="BO33" s="37" t="str">
        <f t="shared" si="26"/>
        <v/>
      </c>
      <c r="BP33" s="37" t="str">
        <f t="shared" si="27"/>
        <v/>
      </c>
      <c r="BQ33" s="37" t="str">
        <f t="shared" si="28"/>
        <v/>
      </c>
      <c r="BR33" s="37" t="str">
        <f t="shared" si="29"/>
        <v/>
      </c>
      <c r="BS33" s="54">
        <f t="shared" si="212"/>
        <v>0</v>
      </c>
      <c r="BT33" s="501">
        <v>1910</v>
      </c>
      <c r="BU33" s="58" t="str">
        <f t="shared" si="30"/>
        <v/>
      </c>
      <c r="BV33" s="58" t="str">
        <f t="shared" si="31"/>
        <v/>
      </c>
      <c r="BW33" s="58" t="str">
        <f t="shared" si="32"/>
        <v/>
      </c>
      <c r="BX33" s="58" t="str">
        <f t="shared" si="33"/>
        <v/>
      </c>
      <c r="BY33" s="58" t="str">
        <f t="shared" si="34"/>
        <v/>
      </c>
      <c r="BZ33" s="58" t="str">
        <f t="shared" si="35"/>
        <v/>
      </c>
      <c r="CA33" s="58" t="str">
        <f t="shared" si="36"/>
        <v/>
      </c>
      <c r="CB33" s="58" t="str">
        <f t="shared" si="37"/>
        <v/>
      </c>
      <c r="CC33" s="58" t="str">
        <f t="shared" si="38"/>
        <v/>
      </c>
      <c r="CD33" s="58" t="str">
        <f t="shared" si="39"/>
        <v/>
      </c>
      <c r="CE33" s="58" t="str">
        <f t="shared" si="40"/>
        <v/>
      </c>
      <c r="CF33" s="58" t="str">
        <f t="shared" si="41"/>
        <v/>
      </c>
      <c r="CG33" s="58" t="str">
        <f t="shared" si="42"/>
        <v/>
      </c>
      <c r="CH33" s="58" t="str">
        <f t="shared" si="43"/>
        <v/>
      </c>
      <c r="CI33" s="58" t="str">
        <f t="shared" si="44"/>
        <v/>
      </c>
      <c r="CJ33" s="58" t="str">
        <f t="shared" si="45"/>
        <v/>
      </c>
      <c r="CK33" s="58" t="str">
        <f t="shared" si="46"/>
        <v/>
      </c>
      <c r="CL33" s="58" t="str">
        <f t="shared" si="47"/>
        <v/>
      </c>
      <c r="CM33" s="58" t="str">
        <f t="shared" si="48"/>
        <v/>
      </c>
      <c r="CN33" s="58" t="str">
        <f t="shared" si="49"/>
        <v/>
      </c>
      <c r="CO33" s="58" t="str">
        <f t="shared" si="50"/>
        <v/>
      </c>
      <c r="CP33" s="58" t="str">
        <f t="shared" si="51"/>
        <v/>
      </c>
      <c r="CQ33" s="58" t="str">
        <f t="shared" si="52"/>
        <v/>
      </c>
      <c r="CR33" s="58" t="str">
        <f t="shared" si="53"/>
        <v/>
      </c>
      <c r="CS33" s="58" t="str">
        <f t="shared" si="54"/>
        <v/>
      </c>
      <c r="CT33" s="58" t="str">
        <f t="shared" si="55"/>
        <v/>
      </c>
      <c r="CU33" s="58" t="str">
        <f t="shared" si="213"/>
        <v/>
      </c>
      <c r="CV33" s="58" t="str">
        <f t="shared" si="56"/>
        <v/>
      </c>
      <c r="CW33" s="58" t="str">
        <f t="shared" si="57"/>
        <v/>
      </c>
      <c r="CX33" s="58" t="str">
        <f t="shared" si="58"/>
        <v/>
      </c>
      <c r="CY33" s="58" t="str">
        <f t="shared" si="59"/>
        <v/>
      </c>
      <c r="CZ33" s="58">
        <f t="shared" si="214"/>
        <v>0</v>
      </c>
      <c r="DA33" s="501">
        <v>1910</v>
      </c>
      <c r="DB33" s="17" t="str">
        <f t="shared" si="60"/>
        <v/>
      </c>
      <c r="DC33" s="17" t="str">
        <f t="shared" si="61"/>
        <v/>
      </c>
      <c r="DD33" s="17" t="str">
        <f t="shared" si="62"/>
        <v/>
      </c>
      <c r="DE33" s="17" t="str">
        <f t="shared" si="63"/>
        <v/>
      </c>
      <c r="DF33" s="17" t="str">
        <f t="shared" si="64"/>
        <v/>
      </c>
      <c r="DG33" s="17" t="str">
        <f t="shared" si="65"/>
        <v/>
      </c>
      <c r="DH33" s="17" t="str">
        <f t="shared" si="66"/>
        <v/>
      </c>
      <c r="DI33" s="17" t="str">
        <f t="shared" si="67"/>
        <v/>
      </c>
      <c r="DJ33" s="17" t="str">
        <f t="shared" si="68"/>
        <v/>
      </c>
      <c r="DK33" s="17" t="str">
        <f t="shared" si="69"/>
        <v/>
      </c>
      <c r="DL33" s="17" t="str">
        <f t="shared" si="70"/>
        <v/>
      </c>
      <c r="DM33" s="17">
        <f t="shared" si="71"/>
        <v>1910</v>
      </c>
      <c r="DN33" s="17" t="str">
        <f t="shared" si="72"/>
        <v/>
      </c>
      <c r="DO33" s="17" t="str">
        <f t="shared" si="73"/>
        <v/>
      </c>
      <c r="DP33" s="17" t="str">
        <f t="shared" si="74"/>
        <v/>
      </c>
      <c r="DQ33" s="17" t="str">
        <f t="shared" si="75"/>
        <v/>
      </c>
      <c r="DR33" s="17" t="str">
        <f t="shared" si="76"/>
        <v/>
      </c>
      <c r="DS33" s="17" t="str">
        <f t="shared" si="77"/>
        <v/>
      </c>
      <c r="DT33" s="17" t="str">
        <f t="shared" si="78"/>
        <v/>
      </c>
      <c r="DU33" s="17" t="str">
        <f t="shared" si="79"/>
        <v/>
      </c>
      <c r="DV33" s="17" t="str">
        <f t="shared" si="80"/>
        <v/>
      </c>
      <c r="DW33" s="17" t="str">
        <f t="shared" si="81"/>
        <v/>
      </c>
      <c r="DX33" s="17" t="str">
        <f t="shared" si="215"/>
        <v/>
      </c>
      <c r="DY33" s="17" t="str">
        <f t="shared" si="82"/>
        <v/>
      </c>
      <c r="DZ33" s="17" t="str">
        <f t="shared" si="83"/>
        <v/>
      </c>
      <c r="EA33" s="17" t="str">
        <f t="shared" si="84"/>
        <v/>
      </c>
      <c r="EB33" s="17" t="str">
        <f t="shared" si="260"/>
        <v/>
      </c>
      <c r="EC33" s="17" t="str">
        <f t="shared" si="85"/>
        <v/>
      </c>
      <c r="ED33" s="17" t="str">
        <f t="shared" si="86"/>
        <v/>
      </c>
      <c r="EE33" s="17" t="str">
        <f t="shared" si="87"/>
        <v/>
      </c>
      <c r="EF33" s="17" t="str">
        <f t="shared" si="88"/>
        <v/>
      </c>
      <c r="EG33" s="3">
        <v>1910</v>
      </c>
      <c r="EH33" s="37" t="str">
        <f t="shared" si="89"/>
        <v xml:space="preserve"> </v>
      </c>
      <c r="EI33" s="37" t="str">
        <f t="shared" si="90"/>
        <v xml:space="preserve"> </v>
      </c>
      <c r="EJ33" s="37" t="str">
        <f t="shared" si="91"/>
        <v xml:space="preserve"> </v>
      </c>
      <c r="EK33" s="37" t="str">
        <f t="shared" si="92"/>
        <v xml:space="preserve"> </v>
      </c>
      <c r="EL33" s="37" t="str">
        <f t="shared" si="93"/>
        <v xml:space="preserve"> </v>
      </c>
      <c r="EM33" s="37" t="str">
        <f t="shared" si="94"/>
        <v xml:space="preserve"> </v>
      </c>
      <c r="EN33" s="37" t="str">
        <f t="shared" si="95"/>
        <v xml:space="preserve"> </v>
      </c>
      <c r="EO33" s="37" t="str">
        <f t="shared" si="96"/>
        <v xml:space="preserve"> </v>
      </c>
      <c r="EP33" s="37" t="str">
        <f t="shared" si="97"/>
        <v xml:space="preserve"> </v>
      </c>
      <c r="EQ33" s="37">
        <f t="shared" si="98"/>
        <v>1</v>
      </c>
      <c r="ER33" s="37">
        <f t="shared" si="99"/>
        <v>1</v>
      </c>
      <c r="ES33" s="37">
        <f t="shared" si="100"/>
        <v>1</v>
      </c>
      <c r="ET33" s="37" t="str">
        <f t="shared" si="101"/>
        <v xml:space="preserve"> </v>
      </c>
      <c r="EU33" s="37" t="str">
        <f t="shared" si="102"/>
        <v xml:space="preserve"> </v>
      </c>
      <c r="EV33" s="37" t="str">
        <f t="shared" si="103"/>
        <v xml:space="preserve"> </v>
      </c>
      <c r="EW33" s="37" t="str">
        <f t="shared" si="104"/>
        <v xml:space="preserve"> </v>
      </c>
      <c r="EX33" s="37" t="str">
        <f t="shared" si="105"/>
        <v xml:space="preserve"> </v>
      </c>
      <c r="EY33" s="37" t="str">
        <f t="shared" si="106"/>
        <v xml:space="preserve"> </v>
      </c>
      <c r="EZ33" s="37" t="str">
        <f t="shared" si="107"/>
        <v xml:space="preserve"> </v>
      </c>
      <c r="FA33" s="37" t="str">
        <f t="shared" si="108"/>
        <v xml:space="preserve"> </v>
      </c>
      <c r="FB33" s="37" t="str">
        <f t="shared" si="109"/>
        <v xml:space="preserve"> </v>
      </c>
      <c r="FC33" s="37" t="str">
        <f t="shared" si="110"/>
        <v xml:space="preserve"> </v>
      </c>
      <c r="FD33" s="37" t="str">
        <f t="shared" si="216"/>
        <v xml:space="preserve"> </v>
      </c>
      <c r="FE33" s="37" t="str">
        <f t="shared" si="111"/>
        <v xml:space="preserve"> </v>
      </c>
      <c r="FF33" s="37" t="str">
        <f t="shared" si="112"/>
        <v xml:space="preserve"> </v>
      </c>
      <c r="FG33" s="37" t="str">
        <f t="shared" si="113"/>
        <v xml:space="preserve"> </v>
      </c>
      <c r="FH33" s="37" t="str">
        <f t="shared" si="217"/>
        <v xml:space="preserve"> </v>
      </c>
      <c r="FI33" s="37" t="str">
        <f t="shared" si="114"/>
        <v xml:space="preserve"> </v>
      </c>
      <c r="FJ33" s="37" t="str">
        <f t="shared" si="115"/>
        <v xml:space="preserve"> </v>
      </c>
      <c r="FK33" s="37" t="str">
        <f t="shared" si="116"/>
        <v xml:space="preserve"> </v>
      </c>
      <c r="FL33" s="37" t="str">
        <f t="shared" si="117"/>
        <v xml:space="preserve"> </v>
      </c>
      <c r="FM33" s="64">
        <f t="shared" si="257"/>
        <v>3</v>
      </c>
      <c r="FN33" s="3">
        <v>1910</v>
      </c>
      <c r="FO33" s="37" t="str">
        <f t="shared" si="118"/>
        <v xml:space="preserve"> </v>
      </c>
      <c r="FP33" s="37" t="str">
        <f t="shared" si="119"/>
        <v xml:space="preserve"> </v>
      </c>
      <c r="FQ33" s="37" t="str">
        <f t="shared" si="120"/>
        <v xml:space="preserve"> </v>
      </c>
      <c r="FR33" s="37" t="str">
        <f t="shared" si="121"/>
        <v xml:space="preserve"> </v>
      </c>
      <c r="FS33" s="37" t="str">
        <f t="shared" si="122"/>
        <v xml:space="preserve"> </v>
      </c>
      <c r="FT33" s="37" t="str">
        <f t="shared" si="123"/>
        <v xml:space="preserve"> </v>
      </c>
      <c r="FU33" s="37" t="str">
        <f t="shared" si="124"/>
        <v xml:space="preserve"> </v>
      </c>
      <c r="FV33" s="37" t="str">
        <f t="shared" si="125"/>
        <v xml:space="preserve"> </v>
      </c>
      <c r="FW33" s="37" t="str">
        <f t="shared" si="126"/>
        <v xml:space="preserve"> </v>
      </c>
      <c r="FX33" s="37">
        <f t="shared" si="127"/>
        <v>1</v>
      </c>
      <c r="FY33" s="37">
        <f t="shared" si="128"/>
        <v>1</v>
      </c>
      <c r="FZ33" s="37">
        <f t="shared" si="129"/>
        <v>1</v>
      </c>
      <c r="GA33" s="37" t="str">
        <f t="shared" si="130"/>
        <v xml:space="preserve"> </v>
      </c>
      <c r="GB33" s="37" t="str">
        <f t="shared" si="131"/>
        <v xml:space="preserve"> </v>
      </c>
      <c r="GC33" s="37" t="str">
        <f t="shared" si="132"/>
        <v xml:space="preserve"> </v>
      </c>
      <c r="GD33" s="37" t="str">
        <f t="shared" si="133"/>
        <v xml:space="preserve"> </v>
      </c>
      <c r="GE33" s="37" t="str">
        <f t="shared" si="134"/>
        <v xml:space="preserve"> </v>
      </c>
      <c r="GF33" s="37" t="str">
        <f t="shared" si="135"/>
        <v xml:space="preserve"> </v>
      </c>
      <c r="GG33" s="37" t="str">
        <f t="shared" si="136"/>
        <v xml:space="preserve"> </v>
      </c>
      <c r="GH33" s="37" t="str">
        <f t="shared" si="137"/>
        <v xml:space="preserve"> </v>
      </c>
      <c r="GI33" s="37" t="str">
        <f t="shared" si="138"/>
        <v xml:space="preserve"> </v>
      </c>
      <c r="GJ33" s="37" t="str">
        <f t="shared" si="139"/>
        <v xml:space="preserve"> </v>
      </c>
      <c r="GK33" s="37" t="str">
        <f t="shared" si="218"/>
        <v xml:space="preserve"> </v>
      </c>
      <c r="GL33" s="37" t="str">
        <f t="shared" si="140"/>
        <v xml:space="preserve"> </v>
      </c>
      <c r="GM33" s="37" t="str">
        <f t="shared" si="141"/>
        <v xml:space="preserve"> </v>
      </c>
      <c r="GN33" s="37" t="str">
        <f t="shared" si="142"/>
        <v xml:space="preserve"> </v>
      </c>
      <c r="GO33" s="37" t="str">
        <f t="shared" si="219"/>
        <v xml:space="preserve"> </v>
      </c>
      <c r="GP33" s="37" t="str">
        <f t="shared" si="143"/>
        <v xml:space="preserve"> </v>
      </c>
      <c r="GQ33" s="37" t="str">
        <f t="shared" si="144"/>
        <v xml:space="preserve"> </v>
      </c>
      <c r="GR33" s="37" t="str">
        <f t="shared" si="145"/>
        <v xml:space="preserve"> </v>
      </c>
      <c r="GS33" s="37" t="str">
        <f t="shared" si="146"/>
        <v xml:space="preserve"> </v>
      </c>
      <c r="GT33" s="64">
        <f t="shared" si="259"/>
        <v>3</v>
      </c>
      <c r="GU33" s="501">
        <v>1910</v>
      </c>
      <c r="GV33" s="157" t="str">
        <f t="shared" si="147"/>
        <v/>
      </c>
      <c r="GW33" s="157" t="str">
        <f t="shared" si="148"/>
        <v/>
      </c>
      <c r="GX33" s="157" t="str">
        <f t="shared" si="149"/>
        <v/>
      </c>
      <c r="GY33" s="157" t="str">
        <f t="shared" si="150"/>
        <v/>
      </c>
      <c r="GZ33" s="157" t="str">
        <f t="shared" si="151"/>
        <v/>
      </c>
      <c r="HA33" s="157" t="str">
        <f t="shared" si="152"/>
        <v/>
      </c>
      <c r="HB33" s="157" t="str">
        <f t="shared" si="153"/>
        <v/>
      </c>
      <c r="HC33" s="157" t="str">
        <f t="shared" si="154"/>
        <v/>
      </c>
      <c r="HD33" s="157" t="str">
        <f t="shared" si="155"/>
        <v/>
      </c>
      <c r="HE33" s="157">
        <f t="shared" si="156"/>
        <v>0.1</v>
      </c>
      <c r="HF33" s="157">
        <f t="shared" si="157"/>
        <v>1.8</v>
      </c>
      <c r="HG33" s="157">
        <f t="shared" si="158"/>
        <v>4</v>
      </c>
      <c r="HH33" s="157" t="str">
        <f t="shared" si="159"/>
        <v/>
      </c>
      <c r="HI33" s="157" t="str">
        <f t="shared" si="160"/>
        <v/>
      </c>
      <c r="HJ33" s="157" t="str">
        <f t="shared" si="161"/>
        <v/>
      </c>
      <c r="HK33" s="157" t="str">
        <f t="shared" si="162"/>
        <v/>
      </c>
      <c r="HL33" s="157" t="str">
        <f t="shared" si="163"/>
        <v/>
      </c>
      <c r="HM33" s="157" t="str">
        <f t="shared" si="164"/>
        <v/>
      </c>
      <c r="HN33" s="157" t="str">
        <f t="shared" si="165"/>
        <v/>
      </c>
      <c r="HO33" s="157" t="str">
        <f t="shared" si="166"/>
        <v/>
      </c>
      <c r="HP33" s="157" t="str">
        <f t="shared" si="167"/>
        <v/>
      </c>
      <c r="HQ33" s="157" t="str">
        <f t="shared" si="168"/>
        <v/>
      </c>
      <c r="HR33" s="157" t="str">
        <f t="shared" si="220"/>
        <v/>
      </c>
      <c r="HS33" s="157" t="str">
        <f t="shared" si="169"/>
        <v/>
      </c>
      <c r="HT33" s="157" t="str">
        <f t="shared" si="170"/>
        <v/>
      </c>
      <c r="HU33" s="157" t="str">
        <f t="shared" si="171"/>
        <v/>
      </c>
      <c r="HV33" s="157" t="str">
        <f t="shared" si="221"/>
        <v/>
      </c>
      <c r="HW33" s="157" t="str">
        <f t="shared" si="172"/>
        <v/>
      </c>
      <c r="HX33" s="157" t="str">
        <f t="shared" si="173"/>
        <v/>
      </c>
      <c r="HY33" s="157" t="str">
        <f t="shared" si="174"/>
        <v/>
      </c>
      <c r="HZ33" s="157" t="str">
        <f t="shared" si="175"/>
        <v/>
      </c>
      <c r="IA33" s="158">
        <f t="shared" si="222"/>
        <v>5.9</v>
      </c>
      <c r="IB33" s="501">
        <v>1910</v>
      </c>
      <c r="IC33" s="4" t="str">
        <f t="shared" si="223"/>
        <v xml:space="preserve"> </v>
      </c>
      <c r="ID33" s="4" t="str">
        <f t="shared" si="224"/>
        <v xml:space="preserve"> </v>
      </c>
      <c r="IE33" s="4" t="str">
        <f t="shared" si="225"/>
        <v xml:space="preserve"> </v>
      </c>
      <c r="IF33" s="4" t="str">
        <f t="shared" si="226"/>
        <v xml:space="preserve"> </v>
      </c>
      <c r="IG33" s="4" t="str">
        <f t="shared" si="227"/>
        <v xml:space="preserve"> </v>
      </c>
      <c r="IH33" s="4" t="str">
        <f t="shared" si="228"/>
        <v xml:space="preserve"> </v>
      </c>
      <c r="II33" s="4" t="str">
        <f t="shared" si="229"/>
        <v xml:space="preserve"> </v>
      </c>
      <c r="IJ33" s="4" t="str">
        <f t="shared" si="230"/>
        <v xml:space="preserve"> </v>
      </c>
      <c r="IK33" s="4" t="str">
        <f t="shared" si="231"/>
        <v xml:space="preserve"> </v>
      </c>
      <c r="IL33" s="4">
        <f t="shared" si="232"/>
        <v>1</v>
      </c>
      <c r="IM33" s="4">
        <f t="shared" si="233"/>
        <v>1</v>
      </c>
      <c r="IN33" s="4">
        <f t="shared" si="234"/>
        <v>1</v>
      </c>
      <c r="IO33" s="4" t="str">
        <f t="shared" si="235"/>
        <v xml:space="preserve"> </v>
      </c>
      <c r="IP33" s="4" t="str">
        <f t="shared" si="236"/>
        <v xml:space="preserve"> </v>
      </c>
      <c r="IQ33" s="4" t="str">
        <f t="shared" si="237"/>
        <v xml:space="preserve"> </v>
      </c>
      <c r="IR33" s="4" t="str">
        <f t="shared" si="238"/>
        <v xml:space="preserve"> </v>
      </c>
      <c r="IS33" s="4" t="str">
        <f t="shared" si="239"/>
        <v xml:space="preserve"> </v>
      </c>
      <c r="IT33" s="4" t="str">
        <f t="shared" si="240"/>
        <v xml:space="preserve"> </v>
      </c>
      <c r="IU33" s="4" t="str">
        <f t="shared" si="241"/>
        <v xml:space="preserve"> </v>
      </c>
      <c r="IV33" s="4" t="str">
        <f t="shared" si="242"/>
        <v xml:space="preserve"> </v>
      </c>
      <c r="IW33" s="4" t="str">
        <f t="shared" si="243"/>
        <v xml:space="preserve"> </v>
      </c>
      <c r="IX33" s="4" t="str">
        <f t="shared" si="244"/>
        <v xml:space="preserve"> </v>
      </c>
      <c r="IY33" s="4" t="str">
        <f t="shared" si="245"/>
        <v xml:space="preserve"> </v>
      </c>
      <c r="IZ33" s="4" t="str">
        <f t="shared" si="246"/>
        <v xml:space="preserve"> </v>
      </c>
      <c r="JA33" s="4" t="str">
        <f t="shared" si="247"/>
        <v xml:space="preserve"> </v>
      </c>
      <c r="JB33" s="4" t="str">
        <f t="shared" si="248"/>
        <v xml:space="preserve"> </v>
      </c>
      <c r="JC33" s="4" t="str">
        <f t="shared" si="249"/>
        <v xml:space="preserve"> </v>
      </c>
      <c r="JD33" s="4" t="str">
        <f t="shared" si="250"/>
        <v xml:space="preserve"> </v>
      </c>
      <c r="JE33" s="4" t="str">
        <f t="shared" si="251"/>
        <v xml:space="preserve"> </v>
      </c>
      <c r="JF33" s="4" t="str">
        <f t="shared" si="252"/>
        <v xml:space="preserve"> </v>
      </c>
      <c r="JG33" s="4" t="str">
        <f t="shared" si="253"/>
        <v xml:space="preserve"> </v>
      </c>
      <c r="JH33" s="4">
        <f t="shared" si="258"/>
        <v>3</v>
      </c>
      <c r="JI33" s="501">
        <v>1910</v>
      </c>
      <c r="JJ33" s="4" t="str">
        <f t="shared" si="176"/>
        <v xml:space="preserve"> </v>
      </c>
      <c r="JK33" s="4" t="str">
        <f t="shared" si="177"/>
        <v xml:space="preserve"> </v>
      </c>
      <c r="JL33" s="4" t="str">
        <f t="shared" si="178"/>
        <v xml:space="preserve"> </v>
      </c>
      <c r="JM33" s="4" t="str">
        <f t="shared" si="179"/>
        <v xml:space="preserve"> </v>
      </c>
      <c r="JN33" s="4" t="str">
        <f t="shared" si="180"/>
        <v xml:space="preserve"> </v>
      </c>
      <c r="JO33" s="4" t="str">
        <f t="shared" si="181"/>
        <v xml:space="preserve"> </v>
      </c>
      <c r="JP33" s="4" t="str">
        <f t="shared" si="182"/>
        <v xml:space="preserve"> </v>
      </c>
      <c r="JQ33" s="4" t="str">
        <f t="shared" si="183"/>
        <v xml:space="preserve"> </v>
      </c>
      <c r="JR33" s="4" t="str">
        <f t="shared" si="184"/>
        <v xml:space="preserve"> </v>
      </c>
      <c r="JS33" s="4" t="str">
        <f t="shared" si="185"/>
        <v xml:space="preserve"> </v>
      </c>
      <c r="JT33" s="4" t="str">
        <f t="shared" si="186"/>
        <v xml:space="preserve"> </v>
      </c>
      <c r="JU33" s="4" t="str">
        <f t="shared" si="187"/>
        <v xml:space="preserve"> </v>
      </c>
      <c r="JV33" s="4" t="str">
        <f t="shared" si="188"/>
        <v xml:space="preserve"> </v>
      </c>
      <c r="JW33" s="4" t="str">
        <f t="shared" si="189"/>
        <v xml:space="preserve"> </v>
      </c>
      <c r="JX33" s="4" t="str">
        <f t="shared" si="190"/>
        <v xml:space="preserve"> </v>
      </c>
      <c r="JY33" s="4" t="str">
        <f t="shared" si="191"/>
        <v xml:space="preserve"> </v>
      </c>
      <c r="JZ33" s="4" t="str">
        <f t="shared" si="192"/>
        <v xml:space="preserve"> </v>
      </c>
      <c r="KA33" s="4" t="str">
        <f t="shared" si="193"/>
        <v xml:space="preserve"> </v>
      </c>
      <c r="KB33" s="4" t="str">
        <f t="shared" si="194"/>
        <v xml:space="preserve"> </v>
      </c>
      <c r="KC33" s="4" t="str">
        <f t="shared" si="195"/>
        <v xml:space="preserve"> </v>
      </c>
      <c r="KD33" s="4" t="str">
        <f t="shared" si="196"/>
        <v xml:space="preserve"> </v>
      </c>
      <c r="KE33" s="4" t="str">
        <f t="shared" si="197"/>
        <v xml:space="preserve"> </v>
      </c>
      <c r="KF33" s="4" t="str">
        <f t="shared" si="254"/>
        <v xml:space="preserve"> </v>
      </c>
      <c r="KG33" s="4" t="str">
        <f t="shared" si="198"/>
        <v xml:space="preserve"> </v>
      </c>
      <c r="KH33" s="4" t="str">
        <f t="shared" si="199"/>
        <v xml:space="preserve"> </v>
      </c>
      <c r="KI33" s="4" t="str">
        <f t="shared" si="200"/>
        <v xml:space="preserve"> </v>
      </c>
      <c r="KJ33" s="4" t="str">
        <f t="shared" si="261"/>
        <v xml:space="preserve"> </v>
      </c>
      <c r="KK33" s="4" t="str">
        <f t="shared" si="201"/>
        <v xml:space="preserve"> </v>
      </c>
      <c r="KL33" s="4" t="str">
        <f t="shared" si="202"/>
        <v xml:space="preserve"> </v>
      </c>
      <c r="KM33" s="4" t="str">
        <f t="shared" si="203"/>
        <v xml:space="preserve"> </v>
      </c>
      <c r="KN33" s="4" t="str">
        <f t="shared" si="204"/>
        <v xml:space="preserve"> </v>
      </c>
      <c r="KO33" s="4">
        <f t="shared" si="205"/>
        <v>0</v>
      </c>
      <c r="KP33" s="9">
        <f t="shared" si="206"/>
        <v>5.9</v>
      </c>
    </row>
    <row r="34" spans="1:302">
      <c r="A34" s="3">
        <v>1911</v>
      </c>
      <c r="B34" s="6">
        <v>0</v>
      </c>
      <c r="C34" s="6">
        <v>0</v>
      </c>
      <c r="D34" s="6">
        <v>0</v>
      </c>
      <c r="E34" s="6">
        <v>0</v>
      </c>
      <c r="F34" s="6">
        <v>0</v>
      </c>
      <c r="G34" s="153" t="s">
        <v>60</v>
      </c>
      <c r="H34" s="6">
        <v>2.2999999999999998</v>
      </c>
      <c r="I34" s="6">
        <v>1.8</v>
      </c>
      <c r="J34" s="6">
        <v>0</v>
      </c>
      <c r="K34" s="6">
        <v>0</v>
      </c>
      <c r="L34" s="153">
        <v>0</v>
      </c>
      <c r="M34" s="6">
        <v>0</v>
      </c>
      <c r="N34" s="6">
        <v>0</v>
      </c>
      <c r="O34" s="6">
        <v>0</v>
      </c>
      <c r="P34" s="6">
        <v>0</v>
      </c>
      <c r="Q34" s="153">
        <v>0</v>
      </c>
      <c r="R34" s="6">
        <v>0</v>
      </c>
      <c r="S34" s="6">
        <v>0</v>
      </c>
      <c r="T34" s="6">
        <v>0</v>
      </c>
      <c r="U34" s="6">
        <v>0</v>
      </c>
      <c r="V34" s="153">
        <v>0</v>
      </c>
      <c r="W34" s="6">
        <v>0</v>
      </c>
      <c r="X34" s="6">
        <v>0</v>
      </c>
      <c r="Y34" s="6">
        <v>0</v>
      </c>
      <c r="Z34" s="6">
        <v>0</v>
      </c>
      <c r="AA34" s="153">
        <v>0</v>
      </c>
      <c r="AB34" s="6">
        <v>0</v>
      </c>
      <c r="AC34" s="6">
        <v>0</v>
      </c>
      <c r="AD34" s="6">
        <v>0</v>
      </c>
      <c r="AE34" s="6">
        <v>0</v>
      </c>
      <c r="AF34" s="153">
        <v>0</v>
      </c>
      <c r="AG34" s="171">
        <f t="shared" si="255"/>
        <v>4.0999999999999996</v>
      </c>
      <c r="AH34" s="714">
        <f t="shared" si="207"/>
        <v>1</v>
      </c>
      <c r="AI34" s="617">
        <f t="shared" si="256"/>
        <v>2.2999999999999998</v>
      </c>
      <c r="AJ34" s="10">
        <f t="shared" si="208"/>
        <v>2</v>
      </c>
      <c r="AK34" s="522">
        <f t="shared" si="209"/>
        <v>4.0999999999999996</v>
      </c>
      <c r="AL34" s="700">
        <v>1911</v>
      </c>
      <c r="AM34" s="501">
        <v>1911</v>
      </c>
      <c r="AN34" s="37" t="str">
        <f t="shared" si="1"/>
        <v/>
      </c>
      <c r="AO34" s="37" t="str">
        <f t="shared" si="2"/>
        <v/>
      </c>
      <c r="AP34" s="37" t="str">
        <f t="shared" si="3"/>
        <v/>
      </c>
      <c r="AQ34" s="37" t="str">
        <f t="shared" si="4"/>
        <v/>
      </c>
      <c r="AR34" s="37" t="str">
        <f t="shared" si="5"/>
        <v/>
      </c>
      <c r="AS34" s="37" t="str">
        <f t="shared" si="6"/>
        <v/>
      </c>
      <c r="AT34" s="37" t="str">
        <f t="shared" si="7"/>
        <v/>
      </c>
      <c r="AU34" s="37" t="str">
        <f t="shared" si="8"/>
        <v/>
      </c>
      <c r="AV34" s="37" t="str">
        <f t="shared" si="9"/>
        <v/>
      </c>
      <c r="AW34" s="37" t="str">
        <f t="shared" si="10"/>
        <v/>
      </c>
      <c r="AX34" s="37" t="str">
        <f t="shared" si="11"/>
        <v/>
      </c>
      <c r="AY34" s="37" t="str">
        <f t="shared" si="12"/>
        <v/>
      </c>
      <c r="AZ34" s="37" t="str">
        <f t="shared" si="13"/>
        <v/>
      </c>
      <c r="BA34" s="37" t="str">
        <f t="shared" si="14"/>
        <v/>
      </c>
      <c r="BB34" s="37" t="str">
        <f t="shared" si="15"/>
        <v/>
      </c>
      <c r="BC34" s="37" t="str">
        <f t="shared" si="16"/>
        <v/>
      </c>
      <c r="BD34" s="37" t="str">
        <f t="shared" si="17"/>
        <v/>
      </c>
      <c r="BE34" s="37" t="str">
        <f t="shared" si="18"/>
        <v/>
      </c>
      <c r="BF34" s="37" t="str">
        <f t="shared" si="19"/>
        <v/>
      </c>
      <c r="BG34" s="37" t="str">
        <f t="shared" si="20"/>
        <v/>
      </c>
      <c r="BH34" s="37" t="str">
        <f t="shared" si="21"/>
        <v/>
      </c>
      <c r="BI34" s="37" t="str">
        <f t="shared" si="22"/>
        <v/>
      </c>
      <c r="BJ34" s="37" t="str">
        <f t="shared" si="210"/>
        <v/>
      </c>
      <c r="BK34" s="37" t="str">
        <f t="shared" si="23"/>
        <v/>
      </c>
      <c r="BL34" s="37" t="str">
        <f t="shared" si="24"/>
        <v/>
      </c>
      <c r="BM34" s="37" t="str">
        <f t="shared" si="25"/>
        <v/>
      </c>
      <c r="BN34" s="37" t="str">
        <f t="shared" si="211"/>
        <v/>
      </c>
      <c r="BO34" s="37" t="str">
        <f t="shared" si="26"/>
        <v/>
      </c>
      <c r="BP34" s="37" t="str">
        <f t="shared" si="27"/>
        <v/>
      </c>
      <c r="BQ34" s="37" t="str">
        <f t="shared" si="28"/>
        <v/>
      </c>
      <c r="BR34" s="37" t="str">
        <f t="shared" si="29"/>
        <v/>
      </c>
      <c r="BS34" s="54">
        <f t="shared" si="212"/>
        <v>0</v>
      </c>
      <c r="BT34" s="501">
        <v>1911</v>
      </c>
      <c r="BU34" s="58" t="str">
        <f t="shared" si="30"/>
        <v/>
      </c>
      <c r="BV34" s="58" t="str">
        <f t="shared" si="31"/>
        <v/>
      </c>
      <c r="BW34" s="58" t="str">
        <f t="shared" si="32"/>
        <v/>
      </c>
      <c r="BX34" s="58" t="str">
        <f t="shared" si="33"/>
        <v/>
      </c>
      <c r="BY34" s="58" t="str">
        <f t="shared" si="34"/>
        <v/>
      </c>
      <c r="BZ34" s="58" t="str">
        <f t="shared" si="35"/>
        <v/>
      </c>
      <c r="CA34" s="58" t="str">
        <f t="shared" si="36"/>
        <v/>
      </c>
      <c r="CB34" s="58" t="str">
        <f t="shared" si="37"/>
        <v/>
      </c>
      <c r="CC34" s="58" t="str">
        <f t="shared" si="38"/>
        <v/>
      </c>
      <c r="CD34" s="58" t="str">
        <f t="shared" si="39"/>
        <v/>
      </c>
      <c r="CE34" s="58" t="str">
        <f t="shared" si="40"/>
        <v/>
      </c>
      <c r="CF34" s="58" t="str">
        <f t="shared" si="41"/>
        <v/>
      </c>
      <c r="CG34" s="58" t="str">
        <f t="shared" si="42"/>
        <v/>
      </c>
      <c r="CH34" s="58" t="str">
        <f t="shared" si="43"/>
        <v/>
      </c>
      <c r="CI34" s="58" t="str">
        <f t="shared" si="44"/>
        <v/>
      </c>
      <c r="CJ34" s="58" t="str">
        <f t="shared" si="45"/>
        <v/>
      </c>
      <c r="CK34" s="58" t="str">
        <f t="shared" si="46"/>
        <v/>
      </c>
      <c r="CL34" s="58" t="str">
        <f t="shared" si="47"/>
        <v/>
      </c>
      <c r="CM34" s="58" t="str">
        <f t="shared" si="48"/>
        <v/>
      </c>
      <c r="CN34" s="58" t="str">
        <f t="shared" si="49"/>
        <v/>
      </c>
      <c r="CO34" s="58" t="str">
        <f t="shared" si="50"/>
        <v/>
      </c>
      <c r="CP34" s="58" t="str">
        <f t="shared" si="51"/>
        <v/>
      </c>
      <c r="CQ34" s="58" t="str">
        <f t="shared" si="52"/>
        <v/>
      </c>
      <c r="CR34" s="58" t="str">
        <f t="shared" si="53"/>
        <v/>
      </c>
      <c r="CS34" s="58" t="str">
        <f t="shared" si="54"/>
        <v/>
      </c>
      <c r="CT34" s="58" t="str">
        <f t="shared" si="55"/>
        <v/>
      </c>
      <c r="CU34" s="58" t="str">
        <f t="shared" si="213"/>
        <v/>
      </c>
      <c r="CV34" s="58" t="str">
        <f t="shared" si="56"/>
        <v/>
      </c>
      <c r="CW34" s="58" t="str">
        <f t="shared" si="57"/>
        <v/>
      </c>
      <c r="CX34" s="58" t="str">
        <f t="shared" si="58"/>
        <v/>
      </c>
      <c r="CY34" s="58" t="str">
        <f t="shared" si="59"/>
        <v/>
      </c>
      <c r="CZ34" s="58">
        <f t="shared" si="214"/>
        <v>0</v>
      </c>
      <c r="DA34" s="501">
        <v>1911</v>
      </c>
      <c r="DB34" s="17" t="str">
        <f t="shared" si="60"/>
        <v/>
      </c>
      <c r="DC34" s="17" t="str">
        <f t="shared" si="61"/>
        <v/>
      </c>
      <c r="DD34" s="17" t="str">
        <f t="shared" si="62"/>
        <v/>
      </c>
      <c r="DE34" s="17" t="str">
        <f t="shared" si="63"/>
        <v/>
      </c>
      <c r="DF34" s="17" t="str">
        <f t="shared" si="64"/>
        <v/>
      </c>
      <c r="DG34" s="17" t="str">
        <f t="shared" si="65"/>
        <v/>
      </c>
      <c r="DH34" s="17" t="str">
        <f t="shared" si="66"/>
        <v/>
      </c>
      <c r="DI34" s="17" t="str">
        <f t="shared" si="67"/>
        <v/>
      </c>
      <c r="DJ34" s="17" t="str">
        <f t="shared" si="68"/>
        <v/>
      </c>
      <c r="DK34" s="17" t="str">
        <f t="shared" si="69"/>
        <v/>
      </c>
      <c r="DL34" s="17" t="str">
        <f t="shared" si="70"/>
        <v/>
      </c>
      <c r="DM34" s="17" t="str">
        <f t="shared" si="71"/>
        <v/>
      </c>
      <c r="DN34" s="17" t="str">
        <f t="shared" si="72"/>
        <v/>
      </c>
      <c r="DO34" s="17" t="str">
        <f t="shared" si="73"/>
        <v/>
      </c>
      <c r="DP34" s="17" t="str">
        <f t="shared" si="74"/>
        <v/>
      </c>
      <c r="DQ34" s="17" t="str">
        <f t="shared" si="75"/>
        <v/>
      </c>
      <c r="DR34" s="17" t="str">
        <f t="shared" si="76"/>
        <v/>
      </c>
      <c r="DS34" s="17" t="str">
        <f t="shared" si="77"/>
        <v/>
      </c>
      <c r="DT34" s="17" t="str">
        <f t="shared" si="78"/>
        <v/>
      </c>
      <c r="DU34" s="17" t="str">
        <f t="shared" si="79"/>
        <v/>
      </c>
      <c r="DV34" s="17" t="str">
        <f t="shared" si="80"/>
        <v/>
      </c>
      <c r="DW34" s="17" t="str">
        <f t="shared" si="81"/>
        <v/>
      </c>
      <c r="DX34" s="17" t="str">
        <f t="shared" si="215"/>
        <v/>
      </c>
      <c r="DY34" s="17" t="str">
        <f t="shared" si="82"/>
        <v/>
      </c>
      <c r="DZ34" s="17" t="str">
        <f t="shared" si="83"/>
        <v/>
      </c>
      <c r="EA34" s="17" t="str">
        <f t="shared" si="84"/>
        <v/>
      </c>
      <c r="EB34" s="17" t="str">
        <f t="shared" si="260"/>
        <v/>
      </c>
      <c r="EC34" s="17" t="str">
        <f t="shared" si="85"/>
        <v/>
      </c>
      <c r="ED34" s="17" t="str">
        <f t="shared" si="86"/>
        <v/>
      </c>
      <c r="EE34" s="17" t="str">
        <f t="shared" si="87"/>
        <v/>
      </c>
      <c r="EF34" s="17" t="str">
        <f t="shared" si="88"/>
        <v/>
      </c>
      <c r="EG34" s="3">
        <v>1911</v>
      </c>
      <c r="EH34" s="37" t="str">
        <f t="shared" si="89"/>
        <v xml:space="preserve"> </v>
      </c>
      <c r="EI34" s="37" t="str">
        <f t="shared" si="90"/>
        <v xml:space="preserve"> </v>
      </c>
      <c r="EJ34" s="37" t="str">
        <f t="shared" si="91"/>
        <v xml:space="preserve"> </v>
      </c>
      <c r="EK34" s="37" t="str">
        <f t="shared" si="92"/>
        <v xml:space="preserve"> </v>
      </c>
      <c r="EL34" s="37" t="str">
        <f t="shared" si="93"/>
        <v xml:space="preserve"> </v>
      </c>
      <c r="EM34" s="37" t="str">
        <f t="shared" si="94"/>
        <v xml:space="preserve"> </v>
      </c>
      <c r="EN34" s="37">
        <f t="shared" si="95"/>
        <v>1</v>
      </c>
      <c r="EO34" s="37">
        <f t="shared" si="96"/>
        <v>1</v>
      </c>
      <c r="EP34" s="37" t="str">
        <f t="shared" si="97"/>
        <v xml:space="preserve"> </v>
      </c>
      <c r="EQ34" s="37" t="str">
        <f t="shared" si="98"/>
        <v xml:space="preserve"> </v>
      </c>
      <c r="ER34" s="37" t="str">
        <f t="shared" si="99"/>
        <v xml:space="preserve"> </v>
      </c>
      <c r="ES34" s="37" t="str">
        <f t="shared" si="100"/>
        <v xml:space="preserve"> </v>
      </c>
      <c r="ET34" s="37" t="str">
        <f t="shared" si="101"/>
        <v xml:space="preserve"> </v>
      </c>
      <c r="EU34" s="37" t="str">
        <f t="shared" si="102"/>
        <v xml:space="preserve"> </v>
      </c>
      <c r="EV34" s="37" t="str">
        <f t="shared" si="103"/>
        <v xml:space="preserve"> </v>
      </c>
      <c r="EW34" s="37" t="str">
        <f t="shared" si="104"/>
        <v xml:space="preserve"> </v>
      </c>
      <c r="EX34" s="37" t="str">
        <f t="shared" si="105"/>
        <v xml:space="preserve"> </v>
      </c>
      <c r="EY34" s="37" t="str">
        <f t="shared" si="106"/>
        <v xml:space="preserve"> </v>
      </c>
      <c r="EZ34" s="37" t="str">
        <f t="shared" si="107"/>
        <v xml:space="preserve"> </v>
      </c>
      <c r="FA34" s="37" t="str">
        <f t="shared" si="108"/>
        <v xml:space="preserve"> </v>
      </c>
      <c r="FB34" s="37" t="str">
        <f t="shared" si="109"/>
        <v xml:space="preserve"> </v>
      </c>
      <c r="FC34" s="37" t="str">
        <f t="shared" si="110"/>
        <v xml:space="preserve"> </v>
      </c>
      <c r="FD34" s="37" t="str">
        <f t="shared" si="216"/>
        <v xml:space="preserve"> </v>
      </c>
      <c r="FE34" s="37" t="str">
        <f t="shared" si="111"/>
        <v xml:space="preserve"> </v>
      </c>
      <c r="FF34" s="37" t="str">
        <f t="shared" si="112"/>
        <v xml:space="preserve"> </v>
      </c>
      <c r="FG34" s="37" t="str">
        <f t="shared" si="113"/>
        <v xml:space="preserve"> </v>
      </c>
      <c r="FH34" s="37" t="str">
        <f t="shared" si="217"/>
        <v xml:space="preserve"> </v>
      </c>
      <c r="FI34" s="37" t="str">
        <f t="shared" si="114"/>
        <v xml:space="preserve"> </v>
      </c>
      <c r="FJ34" s="37" t="str">
        <f t="shared" si="115"/>
        <v xml:space="preserve"> </v>
      </c>
      <c r="FK34" s="37" t="str">
        <f t="shared" si="116"/>
        <v xml:space="preserve"> </v>
      </c>
      <c r="FL34" s="37" t="str">
        <f t="shared" si="117"/>
        <v xml:space="preserve"> </v>
      </c>
      <c r="FM34" s="64">
        <f t="shared" si="257"/>
        <v>2</v>
      </c>
      <c r="FN34" s="3">
        <v>1911</v>
      </c>
      <c r="FO34" s="37" t="str">
        <f t="shared" si="118"/>
        <v xml:space="preserve"> </v>
      </c>
      <c r="FP34" s="37" t="str">
        <f t="shared" si="119"/>
        <v xml:space="preserve"> </v>
      </c>
      <c r="FQ34" s="37" t="str">
        <f t="shared" si="120"/>
        <v xml:space="preserve"> </v>
      </c>
      <c r="FR34" s="37" t="str">
        <f t="shared" si="121"/>
        <v xml:space="preserve"> </v>
      </c>
      <c r="FS34" s="37" t="str">
        <f t="shared" si="122"/>
        <v xml:space="preserve"> </v>
      </c>
      <c r="FT34" s="37" t="str">
        <f t="shared" si="123"/>
        <v xml:space="preserve"> </v>
      </c>
      <c r="FU34" s="37">
        <f t="shared" si="124"/>
        <v>1</v>
      </c>
      <c r="FV34" s="37">
        <f t="shared" si="125"/>
        <v>1</v>
      </c>
      <c r="FW34" s="37" t="str">
        <f t="shared" si="126"/>
        <v xml:space="preserve"> </v>
      </c>
      <c r="FX34" s="37" t="str">
        <f t="shared" si="127"/>
        <v xml:space="preserve"> </v>
      </c>
      <c r="FY34" s="37" t="str">
        <f t="shared" si="128"/>
        <v xml:space="preserve"> </v>
      </c>
      <c r="FZ34" s="37" t="str">
        <f t="shared" si="129"/>
        <v xml:space="preserve"> </v>
      </c>
      <c r="GA34" s="37" t="str">
        <f t="shared" si="130"/>
        <v xml:space="preserve"> </v>
      </c>
      <c r="GB34" s="37" t="str">
        <f t="shared" si="131"/>
        <v xml:space="preserve"> </v>
      </c>
      <c r="GC34" s="37" t="str">
        <f t="shared" si="132"/>
        <v xml:space="preserve"> </v>
      </c>
      <c r="GD34" s="37" t="str">
        <f t="shared" si="133"/>
        <v xml:space="preserve"> </v>
      </c>
      <c r="GE34" s="37" t="str">
        <f t="shared" si="134"/>
        <v xml:space="preserve"> </v>
      </c>
      <c r="GF34" s="37" t="str">
        <f t="shared" si="135"/>
        <v xml:space="preserve"> </v>
      </c>
      <c r="GG34" s="37" t="str">
        <f t="shared" si="136"/>
        <v xml:space="preserve"> </v>
      </c>
      <c r="GH34" s="37" t="str">
        <f t="shared" si="137"/>
        <v xml:space="preserve"> </v>
      </c>
      <c r="GI34" s="37" t="str">
        <f t="shared" si="138"/>
        <v xml:space="preserve"> </v>
      </c>
      <c r="GJ34" s="37" t="str">
        <f t="shared" si="139"/>
        <v xml:space="preserve"> </v>
      </c>
      <c r="GK34" s="37" t="str">
        <f t="shared" si="218"/>
        <v xml:space="preserve"> </v>
      </c>
      <c r="GL34" s="37" t="str">
        <f t="shared" si="140"/>
        <v xml:space="preserve"> </v>
      </c>
      <c r="GM34" s="37" t="str">
        <f t="shared" si="141"/>
        <v xml:space="preserve"> </v>
      </c>
      <c r="GN34" s="37" t="str">
        <f t="shared" si="142"/>
        <v xml:space="preserve"> </v>
      </c>
      <c r="GO34" s="37" t="str">
        <f t="shared" si="219"/>
        <v xml:space="preserve"> </v>
      </c>
      <c r="GP34" s="37" t="str">
        <f t="shared" si="143"/>
        <v xml:space="preserve"> </v>
      </c>
      <c r="GQ34" s="37" t="str">
        <f t="shared" si="144"/>
        <v xml:space="preserve"> </v>
      </c>
      <c r="GR34" s="37" t="str">
        <f t="shared" si="145"/>
        <v xml:space="preserve"> </v>
      </c>
      <c r="GS34" s="37" t="str">
        <f t="shared" si="146"/>
        <v xml:space="preserve"> </v>
      </c>
      <c r="GT34" s="64">
        <f t="shared" si="259"/>
        <v>2</v>
      </c>
      <c r="GU34" s="501">
        <v>1911</v>
      </c>
      <c r="GV34" s="157" t="str">
        <f t="shared" si="147"/>
        <v/>
      </c>
      <c r="GW34" s="157" t="str">
        <f t="shared" si="148"/>
        <v/>
      </c>
      <c r="GX34" s="157" t="str">
        <f t="shared" si="149"/>
        <v/>
      </c>
      <c r="GY34" s="157" t="str">
        <f t="shared" si="150"/>
        <v/>
      </c>
      <c r="GZ34" s="157" t="str">
        <f t="shared" si="151"/>
        <v/>
      </c>
      <c r="HA34" s="157" t="str">
        <f t="shared" si="152"/>
        <v/>
      </c>
      <c r="HB34" s="157">
        <f t="shared" si="153"/>
        <v>2.2999999999999998</v>
      </c>
      <c r="HC34" s="157">
        <f t="shared" si="154"/>
        <v>1.8</v>
      </c>
      <c r="HD34" s="157" t="str">
        <f t="shared" si="155"/>
        <v/>
      </c>
      <c r="HE34" s="157" t="str">
        <f t="shared" si="156"/>
        <v/>
      </c>
      <c r="HF34" s="157" t="str">
        <f t="shared" si="157"/>
        <v/>
      </c>
      <c r="HG34" s="157" t="str">
        <f t="shared" si="158"/>
        <v/>
      </c>
      <c r="HH34" s="157" t="str">
        <f t="shared" si="159"/>
        <v/>
      </c>
      <c r="HI34" s="157" t="str">
        <f t="shared" si="160"/>
        <v/>
      </c>
      <c r="HJ34" s="157" t="str">
        <f t="shared" si="161"/>
        <v/>
      </c>
      <c r="HK34" s="157" t="str">
        <f t="shared" si="162"/>
        <v/>
      </c>
      <c r="HL34" s="157" t="str">
        <f t="shared" si="163"/>
        <v/>
      </c>
      <c r="HM34" s="157" t="str">
        <f t="shared" si="164"/>
        <v/>
      </c>
      <c r="HN34" s="157" t="str">
        <f t="shared" si="165"/>
        <v/>
      </c>
      <c r="HO34" s="157" t="str">
        <f t="shared" si="166"/>
        <v/>
      </c>
      <c r="HP34" s="157" t="str">
        <f t="shared" si="167"/>
        <v/>
      </c>
      <c r="HQ34" s="157" t="str">
        <f t="shared" si="168"/>
        <v/>
      </c>
      <c r="HR34" s="157" t="str">
        <f t="shared" si="220"/>
        <v/>
      </c>
      <c r="HS34" s="157" t="str">
        <f t="shared" si="169"/>
        <v/>
      </c>
      <c r="HT34" s="157" t="str">
        <f t="shared" si="170"/>
        <v/>
      </c>
      <c r="HU34" s="157" t="str">
        <f t="shared" si="171"/>
        <v/>
      </c>
      <c r="HV34" s="157" t="str">
        <f t="shared" si="221"/>
        <v/>
      </c>
      <c r="HW34" s="157" t="str">
        <f t="shared" si="172"/>
        <v/>
      </c>
      <c r="HX34" s="157" t="str">
        <f t="shared" si="173"/>
        <v/>
      </c>
      <c r="HY34" s="157" t="str">
        <f t="shared" si="174"/>
        <v/>
      </c>
      <c r="HZ34" s="157" t="str">
        <f t="shared" si="175"/>
        <v/>
      </c>
      <c r="IA34" s="158">
        <f t="shared" si="222"/>
        <v>4.0999999999999996</v>
      </c>
      <c r="IB34" s="501">
        <v>1911</v>
      </c>
      <c r="IC34" s="4" t="str">
        <f t="shared" si="223"/>
        <v xml:space="preserve"> </v>
      </c>
      <c r="ID34" s="4" t="str">
        <f t="shared" si="224"/>
        <v xml:space="preserve"> </v>
      </c>
      <c r="IE34" s="4" t="str">
        <f t="shared" si="225"/>
        <v xml:space="preserve"> </v>
      </c>
      <c r="IF34" s="4" t="str">
        <f t="shared" si="226"/>
        <v xml:space="preserve"> </v>
      </c>
      <c r="IG34" s="4" t="str">
        <f t="shared" si="227"/>
        <v xml:space="preserve"> </v>
      </c>
      <c r="IH34" s="4">
        <f t="shared" si="228"/>
        <v>1</v>
      </c>
      <c r="II34" s="4">
        <f t="shared" si="229"/>
        <v>1</v>
      </c>
      <c r="IJ34" s="4">
        <f t="shared" si="230"/>
        <v>1</v>
      </c>
      <c r="IK34" s="4" t="str">
        <f t="shared" si="231"/>
        <v xml:space="preserve"> </v>
      </c>
      <c r="IL34" s="4" t="str">
        <f t="shared" si="232"/>
        <v xml:space="preserve"> </v>
      </c>
      <c r="IM34" s="4" t="str">
        <f t="shared" si="233"/>
        <v xml:space="preserve"> </v>
      </c>
      <c r="IN34" s="4" t="str">
        <f t="shared" si="234"/>
        <v xml:space="preserve"> </v>
      </c>
      <c r="IO34" s="4" t="str">
        <f t="shared" si="235"/>
        <v xml:space="preserve"> </v>
      </c>
      <c r="IP34" s="4" t="str">
        <f t="shared" si="236"/>
        <v xml:space="preserve"> </v>
      </c>
      <c r="IQ34" s="4" t="str">
        <f t="shared" si="237"/>
        <v xml:space="preserve"> </v>
      </c>
      <c r="IR34" s="4" t="str">
        <f t="shared" si="238"/>
        <v xml:space="preserve"> </v>
      </c>
      <c r="IS34" s="4" t="str">
        <f t="shared" si="239"/>
        <v xml:space="preserve"> </v>
      </c>
      <c r="IT34" s="4" t="str">
        <f t="shared" si="240"/>
        <v xml:space="preserve"> </v>
      </c>
      <c r="IU34" s="4" t="str">
        <f t="shared" si="241"/>
        <v xml:space="preserve"> </v>
      </c>
      <c r="IV34" s="4" t="str">
        <f t="shared" si="242"/>
        <v xml:space="preserve"> </v>
      </c>
      <c r="IW34" s="4" t="str">
        <f t="shared" si="243"/>
        <v xml:space="preserve"> </v>
      </c>
      <c r="IX34" s="4" t="str">
        <f t="shared" si="244"/>
        <v xml:space="preserve"> </v>
      </c>
      <c r="IY34" s="4" t="str">
        <f t="shared" si="245"/>
        <v xml:space="preserve"> </v>
      </c>
      <c r="IZ34" s="4" t="str">
        <f t="shared" si="246"/>
        <v xml:space="preserve"> </v>
      </c>
      <c r="JA34" s="4" t="str">
        <f t="shared" si="247"/>
        <v xml:space="preserve"> </v>
      </c>
      <c r="JB34" s="4" t="str">
        <f t="shared" si="248"/>
        <v xml:space="preserve"> </v>
      </c>
      <c r="JC34" s="4" t="str">
        <f t="shared" si="249"/>
        <v xml:space="preserve"> </v>
      </c>
      <c r="JD34" s="4" t="str">
        <f t="shared" si="250"/>
        <v xml:space="preserve"> </v>
      </c>
      <c r="JE34" s="4" t="str">
        <f t="shared" si="251"/>
        <v xml:space="preserve"> </v>
      </c>
      <c r="JF34" s="4" t="str">
        <f t="shared" si="252"/>
        <v xml:space="preserve"> </v>
      </c>
      <c r="JG34" s="4" t="str">
        <f t="shared" si="253"/>
        <v xml:space="preserve"> </v>
      </c>
      <c r="JH34" s="4">
        <f t="shared" si="258"/>
        <v>3</v>
      </c>
      <c r="JI34" s="501">
        <v>1911</v>
      </c>
      <c r="JJ34" s="4" t="str">
        <f t="shared" si="176"/>
        <v xml:space="preserve"> </v>
      </c>
      <c r="JK34" s="4" t="str">
        <f t="shared" si="177"/>
        <v xml:space="preserve"> </v>
      </c>
      <c r="JL34" s="4" t="str">
        <f t="shared" si="178"/>
        <v xml:space="preserve"> </v>
      </c>
      <c r="JM34" s="4" t="str">
        <f t="shared" si="179"/>
        <v xml:space="preserve"> </v>
      </c>
      <c r="JN34" s="4" t="str">
        <f t="shared" si="180"/>
        <v xml:space="preserve"> </v>
      </c>
      <c r="JO34" s="4">
        <f t="shared" si="181"/>
        <v>1</v>
      </c>
      <c r="JP34" s="4" t="str">
        <f t="shared" si="182"/>
        <v xml:space="preserve"> </v>
      </c>
      <c r="JQ34" s="4" t="str">
        <f t="shared" si="183"/>
        <v xml:space="preserve"> </v>
      </c>
      <c r="JR34" s="4" t="str">
        <f t="shared" si="184"/>
        <v xml:space="preserve"> </v>
      </c>
      <c r="JS34" s="4" t="str">
        <f t="shared" si="185"/>
        <v xml:space="preserve"> </v>
      </c>
      <c r="JT34" s="4" t="str">
        <f t="shared" si="186"/>
        <v xml:space="preserve"> </v>
      </c>
      <c r="JU34" s="4" t="str">
        <f t="shared" si="187"/>
        <v xml:space="preserve"> </v>
      </c>
      <c r="JV34" s="4" t="str">
        <f t="shared" si="188"/>
        <v xml:space="preserve"> </v>
      </c>
      <c r="JW34" s="4" t="str">
        <f t="shared" si="189"/>
        <v xml:space="preserve"> </v>
      </c>
      <c r="JX34" s="4" t="str">
        <f t="shared" si="190"/>
        <v xml:space="preserve"> </v>
      </c>
      <c r="JY34" s="4" t="str">
        <f t="shared" si="191"/>
        <v xml:space="preserve"> </v>
      </c>
      <c r="JZ34" s="4" t="str">
        <f t="shared" si="192"/>
        <v xml:space="preserve"> </v>
      </c>
      <c r="KA34" s="4" t="str">
        <f t="shared" si="193"/>
        <v xml:space="preserve"> </v>
      </c>
      <c r="KB34" s="4" t="str">
        <f t="shared" si="194"/>
        <v xml:space="preserve"> </v>
      </c>
      <c r="KC34" s="4" t="str">
        <f t="shared" si="195"/>
        <v xml:space="preserve"> </v>
      </c>
      <c r="KD34" s="4" t="str">
        <f t="shared" si="196"/>
        <v xml:space="preserve"> </v>
      </c>
      <c r="KE34" s="4" t="str">
        <f t="shared" si="197"/>
        <v xml:space="preserve"> </v>
      </c>
      <c r="KF34" s="4" t="str">
        <f t="shared" si="254"/>
        <v xml:space="preserve"> </v>
      </c>
      <c r="KG34" s="4" t="str">
        <f t="shared" si="198"/>
        <v xml:space="preserve"> </v>
      </c>
      <c r="KH34" s="4" t="str">
        <f t="shared" si="199"/>
        <v xml:space="preserve"> </v>
      </c>
      <c r="KI34" s="4" t="str">
        <f t="shared" si="200"/>
        <v xml:space="preserve"> </v>
      </c>
      <c r="KJ34" s="4" t="str">
        <f t="shared" si="261"/>
        <v xml:space="preserve"> </v>
      </c>
      <c r="KK34" s="4" t="str">
        <f t="shared" si="201"/>
        <v xml:space="preserve"> </v>
      </c>
      <c r="KL34" s="4" t="str">
        <f t="shared" si="202"/>
        <v xml:space="preserve"> </v>
      </c>
      <c r="KM34" s="4" t="str">
        <f t="shared" si="203"/>
        <v xml:space="preserve"> </v>
      </c>
      <c r="KN34" s="4" t="str">
        <f t="shared" si="204"/>
        <v xml:space="preserve"> </v>
      </c>
      <c r="KO34" s="4">
        <f t="shared" si="205"/>
        <v>1</v>
      </c>
      <c r="KP34" s="9">
        <f t="shared" si="206"/>
        <v>4.0999999999999996</v>
      </c>
    </row>
    <row r="35" spans="1:302">
      <c r="A35" s="3">
        <v>1912</v>
      </c>
      <c r="B35" s="6">
        <v>0.4</v>
      </c>
      <c r="C35" s="6">
        <v>0</v>
      </c>
      <c r="D35" s="6">
        <v>2</v>
      </c>
      <c r="E35" s="6">
        <v>1.6</v>
      </c>
      <c r="F35" s="6">
        <v>0</v>
      </c>
      <c r="G35" s="153">
        <v>7</v>
      </c>
      <c r="H35" s="6">
        <v>0</v>
      </c>
      <c r="I35" s="6">
        <v>0</v>
      </c>
      <c r="J35" s="6">
        <v>0</v>
      </c>
      <c r="K35" s="6">
        <v>0</v>
      </c>
      <c r="L35" s="153">
        <v>0</v>
      </c>
      <c r="M35" s="6">
        <v>0</v>
      </c>
      <c r="N35" s="6">
        <v>0</v>
      </c>
      <c r="O35" s="6">
        <v>0</v>
      </c>
      <c r="P35" s="6">
        <v>0</v>
      </c>
      <c r="Q35" s="153">
        <v>0</v>
      </c>
      <c r="R35" s="6">
        <v>0</v>
      </c>
      <c r="S35" s="6">
        <v>0</v>
      </c>
      <c r="T35" s="6">
        <v>0</v>
      </c>
      <c r="U35" s="6">
        <v>0</v>
      </c>
      <c r="V35" s="153">
        <v>0</v>
      </c>
      <c r="W35" s="6">
        <v>0</v>
      </c>
      <c r="X35" s="6">
        <v>0</v>
      </c>
      <c r="Y35" s="6">
        <v>0</v>
      </c>
      <c r="Z35" s="6" t="s">
        <v>60</v>
      </c>
      <c r="AA35" s="153">
        <v>0</v>
      </c>
      <c r="AB35" s="6">
        <v>0</v>
      </c>
      <c r="AC35" s="6">
        <v>0</v>
      </c>
      <c r="AD35" s="6">
        <v>0</v>
      </c>
      <c r="AE35" s="6">
        <v>0</v>
      </c>
      <c r="AF35" s="153">
        <v>0</v>
      </c>
      <c r="AG35" s="171">
        <f t="shared" si="255"/>
        <v>11</v>
      </c>
      <c r="AH35" s="714">
        <f t="shared" si="207"/>
        <v>1</v>
      </c>
      <c r="AI35" s="617">
        <f t="shared" si="256"/>
        <v>7</v>
      </c>
      <c r="AJ35" s="10">
        <f t="shared" si="208"/>
        <v>4</v>
      </c>
      <c r="AK35" s="522">
        <f t="shared" si="209"/>
        <v>11</v>
      </c>
      <c r="AL35" s="700">
        <v>1912</v>
      </c>
      <c r="AM35" s="501">
        <v>1912</v>
      </c>
      <c r="AN35" s="37" t="str">
        <f t="shared" si="1"/>
        <v/>
      </c>
      <c r="AO35" s="37" t="str">
        <f t="shared" si="2"/>
        <v/>
      </c>
      <c r="AP35" s="37" t="str">
        <f t="shared" si="3"/>
        <v/>
      </c>
      <c r="AQ35" s="37" t="str">
        <f t="shared" si="4"/>
        <v/>
      </c>
      <c r="AR35" s="37" t="str">
        <f t="shared" si="5"/>
        <v/>
      </c>
      <c r="AS35" s="37">
        <f t="shared" si="6"/>
        <v>1</v>
      </c>
      <c r="AT35" s="37" t="str">
        <f t="shared" si="7"/>
        <v/>
      </c>
      <c r="AU35" s="37" t="str">
        <f t="shared" si="8"/>
        <v/>
      </c>
      <c r="AV35" s="37" t="str">
        <f t="shared" si="9"/>
        <v/>
      </c>
      <c r="AW35" s="37" t="str">
        <f t="shared" si="10"/>
        <v/>
      </c>
      <c r="AX35" s="37" t="str">
        <f t="shared" si="11"/>
        <v/>
      </c>
      <c r="AY35" s="37" t="str">
        <f t="shared" si="12"/>
        <v/>
      </c>
      <c r="AZ35" s="37" t="str">
        <f t="shared" si="13"/>
        <v/>
      </c>
      <c r="BA35" s="37" t="str">
        <f t="shared" si="14"/>
        <v/>
      </c>
      <c r="BB35" s="37" t="str">
        <f t="shared" si="15"/>
        <v/>
      </c>
      <c r="BC35" s="37" t="str">
        <f t="shared" si="16"/>
        <v/>
      </c>
      <c r="BD35" s="37" t="str">
        <f t="shared" si="17"/>
        <v/>
      </c>
      <c r="BE35" s="37" t="str">
        <f t="shared" si="18"/>
        <v/>
      </c>
      <c r="BF35" s="37" t="str">
        <f t="shared" si="19"/>
        <v/>
      </c>
      <c r="BG35" s="37" t="str">
        <f t="shared" si="20"/>
        <v/>
      </c>
      <c r="BH35" s="37" t="str">
        <f t="shared" si="21"/>
        <v/>
      </c>
      <c r="BI35" s="37" t="str">
        <f t="shared" si="22"/>
        <v/>
      </c>
      <c r="BJ35" s="37" t="str">
        <f t="shared" si="210"/>
        <v/>
      </c>
      <c r="BK35" s="37" t="str">
        <f t="shared" si="23"/>
        <v/>
      </c>
      <c r="BL35" s="37" t="str">
        <f t="shared" si="24"/>
        <v/>
      </c>
      <c r="BM35" s="37" t="str">
        <f t="shared" si="25"/>
        <v/>
      </c>
      <c r="BN35" s="37" t="str">
        <f t="shared" si="211"/>
        <v/>
      </c>
      <c r="BO35" s="37" t="str">
        <f t="shared" si="26"/>
        <v/>
      </c>
      <c r="BP35" s="37" t="str">
        <f t="shared" si="27"/>
        <v/>
      </c>
      <c r="BQ35" s="37" t="str">
        <f t="shared" si="28"/>
        <v/>
      </c>
      <c r="BR35" s="37" t="str">
        <f t="shared" si="29"/>
        <v/>
      </c>
      <c r="BS35" s="54">
        <f t="shared" si="212"/>
        <v>1</v>
      </c>
      <c r="BT35" s="501">
        <v>1912</v>
      </c>
      <c r="BU35" s="58" t="str">
        <f t="shared" si="30"/>
        <v/>
      </c>
      <c r="BV35" s="58" t="str">
        <f t="shared" si="31"/>
        <v/>
      </c>
      <c r="BW35" s="58" t="str">
        <f t="shared" si="32"/>
        <v/>
      </c>
      <c r="BX35" s="58" t="str">
        <f t="shared" si="33"/>
        <v/>
      </c>
      <c r="BY35" s="58" t="str">
        <f t="shared" si="34"/>
        <v/>
      </c>
      <c r="BZ35" s="58">
        <f t="shared" si="35"/>
        <v>1912</v>
      </c>
      <c r="CA35" s="58" t="str">
        <f t="shared" si="36"/>
        <v/>
      </c>
      <c r="CB35" s="58" t="str">
        <f t="shared" si="37"/>
        <v/>
      </c>
      <c r="CC35" s="58" t="str">
        <f t="shared" si="38"/>
        <v/>
      </c>
      <c r="CD35" s="58" t="str">
        <f t="shared" si="39"/>
        <v/>
      </c>
      <c r="CE35" s="58" t="str">
        <f t="shared" si="40"/>
        <v/>
      </c>
      <c r="CF35" s="58" t="str">
        <f t="shared" si="41"/>
        <v/>
      </c>
      <c r="CG35" s="58" t="str">
        <f t="shared" si="42"/>
        <v/>
      </c>
      <c r="CH35" s="58" t="str">
        <f t="shared" si="43"/>
        <v/>
      </c>
      <c r="CI35" s="58" t="str">
        <f t="shared" si="44"/>
        <v/>
      </c>
      <c r="CJ35" s="58" t="str">
        <f t="shared" si="45"/>
        <v/>
      </c>
      <c r="CK35" s="58" t="str">
        <f t="shared" si="46"/>
        <v/>
      </c>
      <c r="CL35" s="58" t="str">
        <f t="shared" si="47"/>
        <v/>
      </c>
      <c r="CM35" s="58" t="str">
        <f t="shared" si="48"/>
        <v/>
      </c>
      <c r="CN35" s="58" t="str">
        <f t="shared" si="49"/>
        <v/>
      </c>
      <c r="CO35" s="58" t="str">
        <f t="shared" si="50"/>
        <v/>
      </c>
      <c r="CP35" s="58" t="str">
        <f t="shared" si="51"/>
        <v/>
      </c>
      <c r="CQ35" s="58" t="str">
        <f t="shared" si="52"/>
        <v/>
      </c>
      <c r="CR35" s="58" t="str">
        <f t="shared" si="53"/>
        <v/>
      </c>
      <c r="CS35" s="58" t="str">
        <f t="shared" si="54"/>
        <v/>
      </c>
      <c r="CT35" s="58" t="str">
        <f t="shared" si="55"/>
        <v/>
      </c>
      <c r="CU35" s="58" t="str">
        <f t="shared" si="213"/>
        <v/>
      </c>
      <c r="CV35" s="58" t="str">
        <f t="shared" si="56"/>
        <v/>
      </c>
      <c r="CW35" s="58" t="str">
        <f t="shared" si="57"/>
        <v/>
      </c>
      <c r="CX35" s="58" t="str">
        <f t="shared" si="58"/>
        <v/>
      </c>
      <c r="CY35" s="58" t="str">
        <f t="shared" si="59"/>
        <v/>
      </c>
      <c r="CZ35" s="58">
        <f t="shared" si="214"/>
        <v>1</v>
      </c>
      <c r="DA35" s="501">
        <v>1912</v>
      </c>
      <c r="DB35" s="17" t="str">
        <f t="shared" si="60"/>
        <v/>
      </c>
      <c r="DC35" s="17" t="str">
        <f t="shared" si="61"/>
        <v/>
      </c>
      <c r="DD35" s="17" t="str">
        <f t="shared" si="62"/>
        <v/>
      </c>
      <c r="DE35" s="17">
        <f t="shared" si="63"/>
        <v>1912</v>
      </c>
      <c r="DF35" s="17" t="str">
        <f t="shared" si="64"/>
        <v/>
      </c>
      <c r="DG35" s="17">
        <f t="shared" si="65"/>
        <v>1912</v>
      </c>
      <c r="DH35" s="17" t="str">
        <f t="shared" si="66"/>
        <v/>
      </c>
      <c r="DI35" s="17" t="str">
        <f t="shared" si="67"/>
        <v/>
      </c>
      <c r="DJ35" s="17" t="str">
        <f t="shared" si="68"/>
        <v/>
      </c>
      <c r="DK35" s="17" t="str">
        <f t="shared" si="69"/>
        <v/>
      </c>
      <c r="DL35" s="17" t="str">
        <f t="shared" si="70"/>
        <v/>
      </c>
      <c r="DM35" s="17" t="str">
        <f t="shared" si="71"/>
        <v/>
      </c>
      <c r="DN35" s="17" t="str">
        <f t="shared" si="72"/>
        <v/>
      </c>
      <c r="DO35" s="17" t="str">
        <f t="shared" si="73"/>
        <v/>
      </c>
      <c r="DP35" s="17" t="str">
        <f t="shared" si="74"/>
        <v/>
      </c>
      <c r="DQ35" s="17" t="str">
        <f t="shared" si="75"/>
        <v/>
      </c>
      <c r="DR35" s="17" t="str">
        <f t="shared" si="76"/>
        <v/>
      </c>
      <c r="DS35" s="17" t="str">
        <f t="shared" si="77"/>
        <v/>
      </c>
      <c r="DT35" s="17" t="str">
        <f t="shared" si="78"/>
        <v/>
      </c>
      <c r="DU35" s="17" t="str">
        <f t="shared" si="79"/>
        <v/>
      </c>
      <c r="DV35" s="17" t="str">
        <f t="shared" si="80"/>
        <v/>
      </c>
      <c r="DW35" s="17" t="str">
        <f t="shared" si="81"/>
        <v/>
      </c>
      <c r="DX35" s="17" t="str">
        <f t="shared" si="215"/>
        <v/>
      </c>
      <c r="DY35" s="17" t="str">
        <f t="shared" si="82"/>
        <v/>
      </c>
      <c r="DZ35" s="17" t="str">
        <f t="shared" si="83"/>
        <v/>
      </c>
      <c r="EA35" s="17" t="str">
        <f t="shared" si="84"/>
        <v/>
      </c>
      <c r="EB35" s="17" t="str">
        <f t="shared" si="260"/>
        <v/>
      </c>
      <c r="EC35" s="17" t="str">
        <f t="shared" si="85"/>
        <v/>
      </c>
      <c r="ED35" s="17" t="str">
        <f t="shared" si="86"/>
        <v/>
      </c>
      <c r="EE35" s="17" t="str">
        <f t="shared" si="87"/>
        <v/>
      </c>
      <c r="EF35" s="17" t="str">
        <f t="shared" si="88"/>
        <v/>
      </c>
      <c r="EG35" s="3">
        <v>1912</v>
      </c>
      <c r="EH35" s="37">
        <f t="shared" si="89"/>
        <v>1</v>
      </c>
      <c r="EI35" s="37" t="str">
        <f t="shared" si="90"/>
        <v xml:space="preserve"> </v>
      </c>
      <c r="EJ35" s="37">
        <f t="shared" si="91"/>
        <v>1</v>
      </c>
      <c r="EK35" s="37">
        <f t="shared" si="92"/>
        <v>1</v>
      </c>
      <c r="EL35" s="37" t="str">
        <f t="shared" si="93"/>
        <v xml:space="preserve"> </v>
      </c>
      <c r="EM35" s="37">
        <f t="shared" si="94"/>
        <v>1</v>
      </c>
      <c r="EN35" s="37" t="str">
        <f t="shared" si="95"/>
        <v xml:space="preserve"> </v>
      </c>
      <c r="EO35" s="37" t="str">
        <f t="shared" si="96"/>
        <v xml:space="preserve"> </v>
      </c>
      <c r="EP35" s="37" t="str">
        <f t="shared" si="97"/>
        <v xml:space="preserve"> </v>
      </c>
      <c r="EQ35" s="37" t="str">
        <f t="shared" si="98"/>
        <v xml:space="preserve"> </v>
      </c>
      <c r="ER35" s="37" t="str">
        <f t="shared" si="99"/>
        <v xml:space="preserve"> </v>
      </c>
      <c r="ES35" s="37" t="str">
        <f t="shared" si="100"/>
        <v xml:space="preserve"> </v>
      </c>
      <c r="ET35" s="37" t="str">
        <f t="shared" si="101"/>
        <v xml:space="preserve"> </v>
      </c>
      <c r="EU35" s="37" t="str">
        <f t="shared" si="102"/>
        <v xml:space="preserve"> </v>
      </c>
      <c r="EV35" s="37" t="str">
        <f t="shared" si="103"/>
        <v xml:space="preserve"> </v>
      </c>
      <c r="EW35" s="37" t="str">
        <f t="shared" si="104"/>
        <v xml:space="preserve"> </v>
      </c>
      <c r="EX35" s="37" t="str">
        <f t="shared" si="105"/>
        <v xml:space="preserve"> </v>
      </c>
      <c r="EY35" s="37" t="str">
        <f t="shared" si="106"/>
        <v xml:space="preserve"> </v>
      </c>
      <c r="EZ35" s="37" t="str">
        <f t="shared" si="107"/>
        <v xml:space="preserve"> </v>
      </c>
      <c r="FA35" s="37" t="str">
        <f t="shared" si="108"/>
        <v xml:space="preserve"> </v>
      </c>
      <c r="FB35" s="37" t="str">
        <f t="shared" si="109"/>
        <v xml:space="preserve"> </v>
      </c>
      <c r="FC35" s="37" t="str">
        <f t="shared" si="110"/>
        <v xml:space="preserve"> </v>
      </c>
      <c r="FD35" s="37" t="str">
        <f t="shared" si="216"/>
        <v xml:space="preserve"> </v>
      </c>
      <c r="FE35" s="37" t="str">
        <f t="shared" si="111"/>
        <v xml:space="preserve"> </v>
      </c>
      <c r="FF35" s="37" t="str">
        <f t="shared" si="112"/>
        <v xml:space="preserve"> </v>
      </c>
      <c r="FG35" s="37" t="str">
        <f t="shared" si="113"/>
        <v xml:space="preserve"> </v>
      </c>
      <c r="FH35" s="37" t="str">
        <f t="shared" si="217"/>
        <v xml:space="preserve"> </v>
      </c>
      <c r="FI35" s="37" t="str">
        <f t="shared" si="114"/>
        <v xml:space="preserve"> </v>
      </c>
      <c r="FJ35" s="37" t="str">
        <f t="shared" si="115"/>
        <v xml:space="preserve"> </v>
      </c>
      <c r="FK35" s="37" t="str">
        <f t="shared" si="116"/>
        <v xml:space="preserve"> </v>
      </c>
      <c r="FL35" s="37" t="str">
        <f t="shared" si="117"/>
        <v xml:space="preserve"> </v>
      </c>
      <c r="FM35" s="64">
        <f t="shared" si="257"/>
        <v>4</v>
      </c>
      <c r="FN35" s="3">
        <v>1912</v>
      </c>
      <c r="FO35" s="37">
        <f t="shared" si="118"/>
        <v>1</v>
      </c>
      <c r="FP35" s="37" t="str">
        <f t="shared" si="119"/>
        <v xml:space="preserve"> </v>
      </c>
      <c r="FQ35" s="37">
        <f t="shared" si="120"/>
        <v>1</v>
      </c>
      <c r="FR35" s="37">
        <f t="shared" si="121"/>
        <v>1</v>
      </c>
      <c r="FS35" s="37" t="str">
        <f t="shared" si="122"/>
        <v xml:space="preserve"> </v>
      </c>
      <c r="FT35" s="37">
        <f t="shared" si="123"/>
        <v>1</v>
      </c>
      <c r="FU35" s="37" t="str">
        <f t="shared" si="124"/>
        <v xml:space="preserve"> </v>
      </c>
      <c r="FV35" s="37" t="str">
        <f t="shared" si="125"/>
        <v xml:space="preserve"> </v>
      </c>
      <c r="FW35" s="37" t="str">
        <f t="shared" si="126"/>
        <v xml:space="preserve"> </v>
      </c>
      <c r="FX35" s="37" t="str">
        <f t="shared" si="127"/>
        <v xml:space="preserve"> </v>
      </c>
      <c r="FY35" s="37" t="str">
        <f t="shared" si="128"/>
        <v xml:space="preserve"> </v>
      </c>
      <c r="FZ35" s="37" t="str">
        <f t="shared" si="129"/>
        <v xml:space="preserve"> </v>
      </c>
      <c r="GA35" s="37" t="str">
        <f t="shared" si="130"/>
        <v xml:space="preserve"> </v>
      </c>
      <c r="GB35" s="37" t="str">
        <f t="shared" si="131"/>
        <v xml:space="preserve"> </v>
      </c>
      <c r="GC35" s="37" t="str">
        <f t="shared" si="132"/>
        <v xml:space="preserve"> </v>
      </c>
      <c r="GD35" s="37" t="str">
        <f t="shared" si="133"/>
        <v xml:space="preserve"> </v>
      </c>
      <c r="GE35" s="37" t="str">
        <f t="shared" si="134"/>
        <v xml:space="preserve"> </v>
      </c>
      <c r="GF35" s="37" t="str">
        <f t="shared" si="135"/>
        <v xml:space="preserve"> </v>
      </c>
      <c r="GG35" s="37" t="str">
        <f t="shared" si="136"/>
        <v xml:space="preserve"> </v>
      </c>
      <c r="GH35" s="37" t="str">
        <f t="shared" si="137"/>
        <v xml:space="preserve"> </v>
      </c>
      <c r="GI35" s="37" t="str">
        <f t="shared" si="138"/>
        <v xml:space="preserve"> </v>
      </c>
      <c r="GJ35" s="37" t="str">
        <f t="shared" si="139"/>
        <v xml:space="preserve"> </v>
      </c>
      <c r="GK35" s="37" t="str">
        <f t="shared" si="218"/>
        <v xml:space="preserve"> </v>
      </c>
      <c r="GL35" s="37" t="str">
        <f t="shared" si="140"/>
        <v xml:space="preserve"> </v>
      </c>
      <c r="GM35" s="37" t="str">
        <f t="shared" si="141"/>
        <v xml:space="preserve"> </v>
      </c>
      <c r="GN35" s="37" t="str">
        <f t="shared" si="142"/>
        <v xml:space="preserve"> </v>
      </c>
      <c r="GO35" s="37" t="str">
        <f t="shared" si="219"/>
        <v xml:space="preserve"> </v>
      </c>
      <c r="GP35" s="37" t="str">
        <f t="shared" si="143"/>
        <v xml:space="preserve"> </v>
      </c>
      <c r="GQ35" s="37" t="str">
        <f t="shared" si="144"/>
        <v xml:space="preserve"> </v>
      </c>
      <c r="GR35" s="37" t="str">
        <f t="shared" si="145"/>
        <v xml:space="preserve"> </v>
      </c>
      <c r="GS35" s="37" t="str">
        <f t="shared" si="146"/>
        <v xml:space="preserve"> </v>
      </c>
      <c r="GT35" s="64">
        <f t="shared" si="259"/>
        <v>4</v>
      </c>
      <c r="GU35" s="501">
        <v>1912</v>
      </c>
      <c r="GV35" s="157">
        <f t="shared" si="147"/>
        <v>0.4</v>
      </c>
      <c r="GW35" s="157" t="str">
        <f t="shared" si="148"/>
        <v/>
      </c>
      <c r="GX35" s="157">
        <f t="shared" si="149"/>
        <v>2</v>
      </c>
      <c r="GY35" s="157">
        <f t="shared" si="150"/>
        <v>1.6</v>
      </c>
      <c r="GZ35" s="157" t="str">
        <f t="shared" si="151"/>
        <v/>
      </c>
      <c r="HA35" s="157">
        <f t="shared" si="152"/>
        <v>7</v>
      </c>
      <c r="HB35" s="157" t="str">
        <f t="shared" si="153"/>
        <v/>
      </c>
      <c r="HC35" s="157" t="str">
        <f t="shared" si="154"/>
        <v/>
      </c>
      <c r="HD35" s="157" t="str">
        <f t="shared" si="155"/>
        <v/>
      </c>
      <c r="HE35" s="157" t="str">
        <f t="shared" si="156"/>
        <v/>
      </c>
      <c r="HF35" s="157" t="str">
        <f t="shared" si="157"/>
        <v/>
      </c>
      <c r="HG35" s="157" t="str">
        <f t="shared" si="158"/>
        <v/>
      </c>
      <c r="HH35" s="157" t="str">
        <f t="shared" si="159"/>
        <v/>
      </c>
      <c r="HI35" s="157" t="str">
        <f t="shared" si="160"/>
        <v/>
      </c>
      <c r="HJ35" s="157" t="str">
        <f t="shared" si="161"/>
        <v/>
      </c>
      <c r="HK35" s="157" t="str">
        <f t="shared" si="162"/>
        <v/>
      </c>
      <c r="HL35" s="157" t="str">
        <f t="shared" si="163"/>
        <v/>
      </c>
      <c r="HM35" s="157" t="str">
        <f t="shared" si="164"/>
        <v/>
      </c>
      <c r="HN35" s="157" t="str">
        <f t="shared" si="165"/>
        <v/>
      </c>
      <c r="HO35" s="157" t="str">
        <f t="shared" si="166"/>
        <v/>
      </c>
      <c r="HP35" s="157" t="str">
        <f t="shared" si="167"/>
        <v/>
      </c>
      <c r="HQ35" s="157" t="str">
        <f t="shared" si="168"/>
        <v/>
      </c>
      <c r="HR35" s="157" t="str">
        <f t="shared" si="220"/>
        <v/>
      </c>
      <c r="HS35" s="157" t="str">
        <f t="shared" si="169"/>
        <v/>
      </c>
      <c r="HT35" s="157" t="str">
        <f t="shared" si="170"/>
        <v/>
      </c>
      <c r="HU35" s="157" t="str">
        <f t="shared" si="171"/>
        <v/>
      </c>
      <c r="HV35" s="157" t="str">
        <f t="shared" si="221"/>
        <v/>
      </c>
      <c r="HW35" s="157" t="str">
        <f t="shared" si="172"/>
        <v/>
      </c>
      <c r="HX35" s="157" t="str">
        <f t="shared" si="173"/>
        <v/>
      </c>
      <c r="HY35" s="157" t="str">
        <f t="shared" si="174"/>
        <v/>
      </c>
      <c r="HZ35" s="157" t="str">
        <f t="shared" si="175"/>
        <v/>
      </c>
      <c r="IA35" s="158">
        <f t="shared" si="222"/>
        <v>11</v>
      </c>
      <c r="IB35" s="501">
        <v>1912</v>
      </c>
      <c r="IC35" s="4">
        <f t="shared" si="223"/>
        <v>1</v>
      </c>
      <c r="ID35" s="4" t="str">
        <f t="shared" si="224"/>
        <v xml:space="preserve"> </v>
      </c>
      <c r="IE35" s="4">
        <f t="shared" si="225"/>
        <v>1</v>
      </c>
      <c r="IF35" s="4">
        <f t="shared" si="226"/>
        <v>1</v>
      </c>
      <c r="IG35" s="4" t="str">
        <f t="shared" si="227"/>
        <v xml:space="preserve"> </v>
      </c>
      <c r="IH35" s="4">
        <f t="shared" si="228"/>
        <v>1</v>
      </c>
      <c r="II35" s="4" t="str">
        <f t="shared" si="229"/>
        <v xml:space="preserve"> </v>
      </c>
      <c r="IJ35" s="4" t="str">
        <f t="shared" si="230"/>
        <v xml:space="preserve"> </v>
      </c>
      <c r="IK35" s="4" t="str">
        <f t="shared" si="231"/>
        <v xml:space="preserve"> </v>
      </c>
      <c r="IL35" s="4" t="str">
        <f t="shared" si="232"/>
        <v xml:space="preserve"> </v>
      </c>
      <c r="IM35" s="4" t="str">
        <f t="shared" si="233"/>
        <v xml:space="preserve"> </v>
      </c>
      <c r="IN35" s="4" t="str">
        <f t="shared" si="234"/>
        <v xml:space="preserve"> </v>
      </c>
      <c r="IO35" s="4" t="str">
        <f t="shared" si="235"/>
        <v xml:space="preserve"> </v>
      </c>
      <c r="IP35" s="4" t="str">
        <f t="shared" si="236"/>
        <v xml:space="preserve"> </v>
      </c>
      <c r="IQ35" s="4" t="str">
        <f t="shared" si="237"/>
        <v xml:space="preserve"> </v>
      </c>
      <c r="IR35" s="4" t="str">
        <f t="shared" si="238"/>
        <v xml:space="preserve"> </v>
      </c>
      <c r="IS35" s="4" t="str">
        <f t="shared" si="239"/>
        <v xml:space="preserve"> </v>
      </c>
      <c r="IT35" s="4" t="str">
        <f t="shared" si="240"/>
        <v xml:space="preserve"> </v>
      </c>
      <c r="IU35" s="4" t="str">
        <f t="shared" si="241"/>
        <v xml:space="preserve"> </v>
      </c>
      <c r="IV35" s="4" t="str">
        <f t="shared" si="242"/>
        <v xml:space="preserve"> </v>
      </c>
      <c r="IW35" s="4" t="str">
        <f t="shared" si="243"/>
        <v xml:space="preserve"> </v>
      </c>
      <c r="IX35" s="4" t="str">
        <f t="shared" si="244"/>
        <v xml:space="preserve"> </v>
      </c>
      <c r="IY35" s="4" t="str">
        <f t="shared" si="245"/>
        <v xml:space="preserve"> </v>
      </c>
      <c r="IZ35" s="4" t="str">
        <f t="shared" si="246"/>
        <v xml:space="preserve"> </v>
      </c>
      <c r="JA35" s="4">
        <f t="shared" si="247"/>
        <v>1</v>
      </c>
      <c r="JB35" s="4" t="str">
        <f t="shared" si="248"/>
        <v xml:space="preserve"> </v>
      </c>
      <c r="JC35" s="4" t="str">
        <f t="shared" si="249"/>
        <v xml:space="preserve"> </v>
      </c>
      <c r="JD35" s="4" t="str">
        <f t="shared" si="250"/>
        <v xml:space="preserve"> </v>
      </c>
      <c r="JE35" s="4" t="str">
        <f t="shared" si="251"/>
        <v xml:space="preserve"> </v>
      </c>
      <c r="JF35" s="4" t="str">
        <f t="shared" si="252"/>
        <v xml:space="preserve"> </v>
      </c>
      <c r="JG35" s="4" t="str">
        <f t="shared" si="253"/>
        <v xml:space="preserve"> </v>
      </c>
      <c r="JH35" s="4">
        <f t="shared" si="258"/>
        <v>5</v>
      </c>
      <c r="JI35" s="501">
        <v>1912</v>
      </c>
      <c r="JJ35" s="4" t="str">
        <f t="shared" si="176"/>
        <v xml:space="preserve"> </v>
      </c>
      <c r="JK35" s="4" t="str">
        <f t="shared" si="177"/>
        <v xml:space="preserve"> </v>
      </c>
      <c r="JL35" s="4" t="str">
        <f t="shared" si="178"/>
        <v xml:space="preserve"> </v>
      </c>
      <c r="JM35" s="4" t="str">
        <f t="shared" si="179"/>
        <v xml:space="preserve"> </v>
      </c>
      <c r="JN35" s="4" t="str">
        <f t="shared" si="180"/>
        <v xml:space="preserve"> </v>
      </c>
      <c r="JO35" s="4" t="str">
        <f t="shared" si="181"/>
        <v xml:space="preserve"> </v>
      </c>
      <c r="JP35" s="4" t="str">
        <f t="shared" si="182"/>
        <v xml:space="preserve"> </v>
      </c>
      <c r="JQ35" s="4" t="str">
        <f t="shared" si="183"/>
        <v xml:space="preserve"> </v>
      </c>
      <c r="JR35" s="4" t="str">
        <f t="shared" si="184"/>
        <v xml:space="preserve"> </v>
      </c>
      <c r="JS35" s="4" t="str">
        <f t="shared" si="185"/>
        <v xml:space="preserve"> </v>
      </c>
      <c r="JT35" s="4" t="str">
        <f t="shared" si="186"/>
        <v xml:space="preserve"> </v>
      </c>
      <c r="JU35" s="4" t="str">
        <f t="shared" si="187"/>
        <v xml:space="preserve"> </v>
      </c>
      <c r="JV35" s="4" t="str">
        <f t="shared" si="188"/>
        <v xml:space="preserve"> </v>
      </c>
      <c r="JW35" s="4" t="str">
        <f t="shared" si="189"/>
        <v xml:space="preserve"> </v>
      </c>
      <c r="JX35" s="4" t="str">
        <f t="shared" si="190"/>
        <v xml:space="preserve"> </v>
      </c>
      <c r="JY35" s="4" t="str">
        <f t="shared" si="191"/>
        <v xml:space="preserve"> </v>
      </c>
      <c r="JZ35" s="4" t="str">
        <f t="shared" si="192"/>
        <v xml:space="preserve"> </v>
      </c>
      <c r="KA35" s="4" t="str">
        <f t="shared" si="193"/>
        <v xml:space="preserve"> </v>
      </c>
      <c r="KB35" s="4" t="str">
        <f t="shared" si="194"/>
        <v xml:space="preserve"> </v>
      </c>
      <c r="KC35" s="4" t="str">
        <f t="shared" si="195"/>
        <v xml:space="preserve"> </v>
      </c>
      <c r="KD35" s="4" t="str">
        <f t="shared" si="196"/>
        <v xml:space="preserve"> </v>
      </c>
      <c r="KE35" s="4" t="str">
        <f t="shared" si="197"/>
        <v xml:space="preserve"> </v>
      </c>
      <c r="KF35" s="4" t="str">
        <f t="shared" si="254"/>
        <v xml:space="preserve"> </v>
      </c>
      <c r="KG35" s="4" t="str">
        <f t="shared" si="198"/>
        <v xml:space="preserve"> </v>
      </c>
      <c r="KH35" s="4">
        <f t="shared" si="199"/>
        <v>1</v>
      </c>
      <c r="KI35" s="4" t="str">
        <f t="shared" si="200"/>
        <v xml:space="preserve"> </v>
      </c>
      <c r="KJ35" s="4" t="str">
        <f t="shared" si="261"/>
        <v xml:space="preserve"> </v>
      </c>
      <c r="KK35" s="4" t="str">
        <f t="shared" si="201"/>
        <v xml:space="preserve"> </v>
      </c>
      <c r="KL35" s="4" t="str">
        <f t="shared" si="202"/>
        <v xml:space="preserve"> </v>
      </c>
      <c r="KM35" s="4" t="str">
        <f t="shared" si="203"/>
        <v xml:space="preserve"> </v>
      </c>
      <c r="KN35" s="4" t="str">
        <f t="shared" si="204"/>
        <v xml:space="preserve"> </v>
      </c>
      <c r="KO35" s="4">
        <f t="shared" si="205"/>
        <v>1</v>
      </c>
      <c r="KP35" s="9">
        <f t="shared" si="206"/>
        <v>11</v>
      </c>
    </row>
    <row r="36" spans="1:302">
      <c r="A36" s="3">
        <v>1913</v>
      </c>
      <c r="B36" s="6">
        <v>0</v>
      </c>
      <c r="C36" s="6">
        <v>0</v>
      </c>
      <c r="D36" s="6">
        <v>0</v>
      </c>
      <c r="E36" s="6">
        <v>0</v>
      </c>
      <c r="F36" s="6">
        <v>0</v>
      </c>
      <c r="G36" s="153">
        <v>0</v>
      </c>
      <c r="H36" s="6">
        <v>0</v>
      </c>
      <c r="I36" s="6">
        <v>0</v>
      </c>
      <c r="J36" s="6">
        <v>0</v>
      </c>
      <c r="K36" s="6">
        <v>0</v>
      </c>
      <c r="L36" s="153">
        <v>0</v>
      </c>
      <c r="M36" s="6">
        <v>0</v>
      </c>
      <c r="N36" s="6">
        <v>0</v>
      </c>
      <c r="O36" s="6">
        <v>0</v>
      </c>
      <c r="P36" s="6">
        <v>0</v>
      </c>
      <c r="Q36" s="153">
        <v>0</v>
      </c>
      <c r="R36" s="6">
        <v>0</v>
      </c>
      <c r="S36" s="6">
        <v>0</v>
      </c>
      <c r="T36" s="6">
        <v>0</v>
      </c>
      <c r="U36" s="6">
        <v>0</v>
      </c>
      <c r="V36" s="153">
        <v>0</v>
      </c>
      <c r="W36" s="6">
        <v>0</v>
      </c>
      <c r="X36" s="6">
        <v>0</v>
      </c>
      <c r="Y36" s="6">
        <v>0</v>
      </c>
      <c r="Z36" s="6">
        <v>0</v>
      </c>
      <c r="AA36" s="153">
        <v>0</v>
      </c>
      <c r="AB36" s="6">
        <v>0</v>
      </c>
      <c r="AC36" s="6">
        <v>0</v>
      </c>
      <c r="AD36" s="6">
        <v>0</v>
      </c>
      <c r="AE36" s="6">
        <v>0</v>
      </c>
      <c r="AF36" s="153">
        <v>0</v>
      </c>
      <c r="AG36" s="171">
        <f t="shared" si="255"/>
        <v>0</v>
      </c>
      <c r="AH36" s="714">
        <f t="shared" si="207"/>
        <v>0</v>
      </c>
      <c r="AI36" s="617">
        <f t="shared" si="256"/>
        <v>0</v>
      </c>
      <c r="AJ36" s="10">
        <f t="shared" si="208"/>
        <v>0</v>
      </c>
      <c r="AK36" s="522">
        <f t="shared" si="209"/>
        <v>0</v>
      </c>
      <c r="AL36" s="700">
        <v>1913</v>
      </c>
      <c r="AM36" s="501">
        <v>1913</v>
      </c>
      <c r="AN36" s="37" t="str">
        <f t="shared" si="1"/>
        <v/>
      </c>
      <c r="AO36" s="37" t="str">
        <f t="shared" si="2"/>
        <v/>
      </c>
      <c r="AP36" s="37" t="str">
        <f t="shared" si="3"/>
        <v/>
      </c>
      <c r="AQ36" s="37" t="str">
        <f t="shared" si="4"/>
        <v/>
      </c>
      <c r="AR36" s="37" t="str">
        <f t="shared" si="5"/>
        <v/>
      </c>
      <c r="AS36" s="37" t="str">
        <f t="shared" si="6"/>
        <v/>
      </c>
      <c r="AT36" s="37" t="str">
        <f t="shared" si="7"/>
        <v/>
      </c>
      <c r="AU36" s="37" t="str">
        <f t="shared" si="8"/>
        <v/>
      </c>
      <c r="AV36" s="37" t="str">
        <f t="shared" si="9"/>
        <v/>
      </c>
      <c r="AW36" s="37" t="str">
        <f t="shared" si="10"/>
        <v/>
      </c>
      <c r="AX36" s="37" t="str">
        <f t="shared" si="11"/>
        <v/>
      </c>
      <c r="AY36" s="37" t="str">
        <f t="shared" si="12"/>
        <v/>
      </c>
      <c r="AZ36" s="37" t="str">
        <f t="shared" si="13"/>
        <v/>
      </c>
      <c r="BA36" s="37" t="str">
        <f t="shared" si="14"/>
        <v/>
      </c>
      <c r="BB36" s="37" t="str">
        <f t="shared" si="15"/>
        <v/>
      </c>
      <c r="BC36" s="37" t="str">
        <f t="shared" si="16"/>
        <v/>
      </c>
      <c r="BD36" s="37" t="str">
        <f t="shared" si="17"/>
        <v/>
      </c>
      <c r="BE36" s="37" t="str">
        <f t="shared" si="18"/>
        <v/>
      </c>
      <c r="BF36" s="37" t="str">
        <f t="shared" si="19"/>
        <v/>
      </c>
      <c r="BG36" s="37" t="str">
        <f t="shared" si="20"/>
        <v/>
      </c>
      <c r="BH36" s="37" t="str">
        <f t="shared" si="21"/>
        <v/>
      </c>
      <c r="BI36" s="37" t="str">
        <f t="shared" si="22"/>
        <v/>
      </c>
      <c r="BJ36" s="37" t="str">
        <f t="shared" si="210"/>
        <v/>
      </c>
      <c r="BK36" s="37" t="str">
        <f t="shared" si="23"/>
        <v/>
      </c>
      <c r="BL36" s="37" t="str">
        <f t="shared" si="24"/>
        <v/>
      </c>
      <c r="BM36" s="37" t="str">
        <f t="shared" si="25"/>
        <v/>
      </c>
      <c r="BN36" s="37" t="str">
        <f t="shared" si="211"/>
        <v/>
      </c>
      <c r="BO36" s="37" t="str">
        <f t="shared" si="26"/>
        <v/>
      </c>
      <c r="BP36" s="37" t="str">
        <f t="shared" si="27"/>
        <v/>
      </c>
      <c r="BQ36" s="37" t="str">
        <f t="shared" si="28"/>
        <v/>
      </c>
      <c r="BR36" s="37" t="str">
        <f t="shared" si="29"/>
        <v/>
      </c>
      <c r="BS36" s="54">
        <f t="shared" si="212"/>
        <v>0</v>
      </c>
      <c r="BT36" s="501">
        <v>1913</v>
      </c>
      <c r="BU36" s="58" t="str">
        <f t="shared" si="30"/>
        <v/>
      </c>
      <c r="BV36" s="58" t="str">
        <f t="shared" si="31"/>
        <v/>
      </c>
      <c r="BW36" s="58" t="str">
        <f t="shared" si="32"/>
        <v/>
      </c>
      <c r="BX36" s="58" t="str">
        <f t="shared" si="33"/>
        <v/>
      </c>
      <c r="BY36" s="58" t="str">
        <f t="shared" si="34"/>
        <v/>
      </c>
      <c r="BZ36" s="58" t="str">
        <f t="shared" si="35"/>
        <v/>
      </c>
      <c r="CA36" s="58" t="str">
        <f t="shared" si="36"/>
        <v/>
      </c>
      <c r="CB36" s="58" t="str">
        <f t="shared" si="37"/>
        <v/>
      </c>
      <c r="CC36" s="58" t="str">
        <f t="shared" si="38"/>
        <v/>
      </c>
      <c r="CD36" s="58" t="str">
        <f t="shared" si="39"/>
        <v/>
      </c>
      <c r="CE36" s="58" t="str">
        <f t="shared" si="40"/>
        <v/>
      </c>
      <c r="CF36" s="58" t="str">
        <f t="shared" si="41"/>
        <v/>
      </c>
      <c r="CG36" s="58" t="str">
        <f t="shared" si="42"/>
        <v/>
      </c>
      <c r="CH36" s="58" t="str">
        <f t="shared" si="43"/>
        <v/>
      </c>
      <c r="CI36" s="58" t="str">
        <f t="shared" si="44"/>
        <v/>
      </c>
      <c r="CJ36" s="58" t="str">
        <f t="shared" si="45"/>
        <v/>
      </c>
      <c r="CK36" s="58" t="str">
        <f t="shared" si="46"/>
        <v/>
      </c>
      <c r="CL36" s="58" t="str">
        <f t="shared" si="47"/>
        <v/>
      </c>
      <c r="CM36" s="58" t="str">
        <f t="shared" si="48"/>
        <v/>
      </c>
      <c r="CN36" s="58" t="str">
        <f t="shared" si="49"/>
        <v/>
      </c>
      <c r="CO36" s="58" t="str">
        <f t="shared" si="50"/>
        <v/>
      </c>
      <c r="CP36" s="58" t="str">
        <f t="shared" si="51"/>
        <v/>
      </c>
      <c r="CQ36" s="58" t="str">
        <f t="shared" si="52"/>
        <v/>
      </c>
      <c r="CR36" s="58" t="str">
        <f t="shared" si="53"/>
        <v/>
      </c>
      <c r="CS36" s="58" t="str">
        <f t="shared" si="54"/>
        <v/>
      </c>
      <c r="CT36" s="58" t="str">
        <f t="shared" si="55"/>
        <v/>
      </c>
      <c r="CU36" s="58" t="str">
        <f t="shared" si="213"/>
        <v/>
      </c>
      <c r="CV36" s="58" t="str">
        <f t="shared" si="56"/>
        <v/>
      </c>
      <c r="CW36" s="58" t="str">
        <f t="shared" si="57"/>
        <v/>
      </c>
      <c r="CX36" s="58" t="str">
        <f t="shared" si="58"/>
        <v/>
      </c>
      <c r="CY36" s="58" t="str">
        <f t="shared" si="59"/>
        <v/>
      </c>
      <c r="CZ36" s="58">
        <f t="shared" si="214"/>
        <v>0</v>
      </c>
      <c r="DA36" s="501">
        <v>1913</v>
      </c>
      <c r="DB36" s="17" t="str">
        <f t="shared" si="60"/>
        <v/>
      </c>
      <c r="DC36" s="17" t="str">
        <f t="shared" si="61"/>
        <v/>
      </c>
      <c r="DD36" s="17" t="str">
        <f t="shared" si="62"/>
        <v/>
      </c>
      <c r="DE36" s="17" t="str">
        <f t="shared" si="63"/>
        <v/>
      </c>
      <c r="DF36" s="17" t="str">
        <f t="shared" si="64"/>
        <v/>
      </c>
      <c r="DG36" s="17" t="str">
        <f t="shared" si="65"/>
        <v/>
      </c>
      <c r="DH36" s="17" t="str">
        <f t="shared" si="66"/>
        <v/>
      </c>
      <c r="DI36" s="17" t="str">
        <f t="shared" si="67"/>
        <v/>
      </c>
      <c r="DJ36" s="17" t="str">
        <f t="shared" si="68"/>
        <v/>
      </c>
      <c r="DK36" s="17" t="str">
        <f t="shared" si="69"/>
        <v/>
      </c>
      <c r="DL36" s="17" t="str">
        <f t="shared" si="70"/>
        <v/>
      </c>
      <c r="DM36" s="17" t="str">
        <f t="shared" si="71"/>
        <v/>
      </c>
      <c r="DN36" s="17" t="str">
        <f t="shared" si="72"/>
        <v/>
      </c>
      <c r="DO36" s="17" t="str">
        <f t="shared" si="73"/>
        <v/>
      </c>
      <c r="DP36" s="17" t="str">
        <f t="shared" si="74"/>
        <v/>
      </c>
      <c r="DQ36" s="17" t="str">
        <f t="shared" si="75"/>
        <v/>
      </c>
      <c r="DR36" s="17" t="str">
        <f t="shared" si="76"/>
        <v/>
      </c>
      <c r="DS36" s="17" t="str">
        <f t="shared" si="77"/>
        <v/>
      </c>
      <c r="DT36" s="17" t="str">
        <f t="shared" si="78"/>
        <v/>
      </c>
      <c r="DU36" s="17" t="str">
        <f t="shared" si="79"/>
        <v/>
      </c>
      <c r="DV36" s="17" t="str">
        <f t="shared" si="80"/>
        <v/>
      </c>
      <c r="DW36" s="17" t="str">
        <f t="shared" si="81"/>
        <v/>
      </c>
      <c r="DX36" s="17" t="str">
        <f t="shared" si="215"/>
        <v/>
      </c>
      <c r="DY36" s="17" t="str">
        <f t="shared" si="82"/>
        <v/>
      </c>
      <c r="DZ36" s="17" t="str">
        <f t="shared" si="83"/>
        <v/>
      </c>
      <c r="EA36" s="17" t="str">
        <f t="shared" si="84"/>
        <v/>
      </c>
      <c r="EB36" s="17" t="str">
        <f t="shared" si="260"/>
        <v/>
      </c>
      <c r="EC36" s="17" t="str">
        <f t="shared" si="85"/>
        <v/>
      </c>
      <c r="ED36" s="17" t="str">
        <f t="shared" si="86"/>
        <v/>
      </c>
      <c r="EE36" s="17" t="str">
        <f t="shared" si="87"/>
        <v/>
      </c>
      <c r="EF36" s="17" t="str">
        <f t="shared" si="88"/>
        <v/>
      </c>
      <c r="EG36" s="3">
        <v>1913</v>
      </c>
      <c r="EH36" s="37" t="str">
        <f t="shared" si="89"/>
        <v xml:space="preserve"> </v>
      </c>
      <c r="EI36" s="37" t="str">
        <f t="shared" si="90"/>
        <v xml:space="preserve"> </v>
      </c>
      <c r="EJ36" s="37" t="str">
        <f t="shared" si="91"/>
        <v xml:space="preserve"> </v>
      </c>
      <c r="EK36" s="37" t="str">
        <f t="shared" si="92"/>
        <v xml:space="preserve"> </v>
      </c>
      <c r="EL36" s="37" t="str">
        <f t="shared" si="93"/>
        <v xml:space="preserve"> </v>
      </c>
      <c r="EM36" s="37" t="str">
        <f t="shared" si="94"/>
        <v xml:space="preserve"> </v>
      </c>
      <c r="EN36" s="37" t="str">
        <f t="shared" si="95"/>
        <v xml:space="preserve"> </v>
      </c>
      <c r="EO36" s="37" t="str">
        <f t="shared" si="96"/>
        <v xml:space="preserve"> </v>
      </c>
      <c r="EP36" s="37" t="str">
        <f t="shared" si="97"/>
        <v xml:space="preserve"> </v>
      </c>
      <c r="EQ36" s="37" t="str">
        <f t="shared" si="98"/>
        <v xml:space="preserve"> </v>
      </c>
      <c r="ER36" s="37" t="str">
        <f t="shared" si="99"/>
        <v xml:space="preserve"> </v>
      </c>
      <c r="ES36" s="37" t="str">
        <f t="shared" si="100"/>
        <v xml:space="preserve"> </v>
      </c>
      <c r="ET36" s="37" t="str">
        <f t="shared" si="101"/>
        <v xml:space="preserve"> </v>
      </c>
      <c r="EU36" s="37" t="str">
        <f t="shared" si="102"/>
        <v xml:space="preserve"> </v>
      </c>
      <c r="EV36" s="37" t="str">
        <f t="shared" si="103"/>
        <v xml:space="preserve"> </v>
      </c>
      <c r="EW36" s="37" t="str">
        <f t="shared" si="104"/>
        <v xml:space="preserve"> </v>
      </c>
      <c r="EX36" s="37" t="str">
        <f t="shared" si="105"/>
        <v xml:space="preserve"> </v>
      </c>
      <c r="EY36" s="37" t="str">
        <f t="shared" si="106"/>
        <v xml:space="preserve"> </v>
      </c>
      <c r="EZ36" s="37" t="str">
        <f t="shared" si="107"/>
        <v xml:space="preserve"> </v>
      </c>
      <c r="FA36" s="37" t="str">
        <f t="shared" si="108"/>
        <v xml:space="preserve"> </v>
      </c>
      <c r="FB36" s="37" t="str">
        <f t="shared" si="109"/>
        <v xml:space="preserve"> </v>
      </c>
      <c r="FC36" s="37" t="str">
        <f t="shared" si="110"/>
        <v xml:space="preserve"> </v>
      </c>
      <c r="FD36" s="37" t="str">
        <f t="shared" si="216"/>
        <v xml:space="preserve"> </v>
      </c>
      <c r="FE36" s="37" t="str">
        <f t="shared" si="111"/>
        <v xml:space="preserve"> </v>
      </c>
      <c r="FF36" s="37" t="str">
        <f t="shared" si="112"/>
        <v xml:space="preserve"> </v>
      </c>
      <c r="FG36" s="37" t="str">
        <f t="shared" si="113"/>
        <v xml:space="preserve"> </v>
      </c>
      <c r="FH36" s="37" t="str">
        <f t="shared" si="217"/>
        <v xml:space="preserve"> </v>
      </c>
      <c r="FI36" s="37" t="str">
        <f t="shared" si="114"/>
        <v xml:space="preserve"> </v>
      </c>
      <c r="FJ36" s="37" t="str">
        <f t="shared" si="115"/>
        <v xml:space="preserve"> </v>
      </c>
      <c r="FK36" s="37" t="str">
        <f t="shared" si="116"/>
        <v xml:space="preserve"> </v>
      </c>
      <c r="FL36" s="37" t="str">
        <f t="shared" si="117"/>
        <v xml:space="preserve"> </v>
      </c>
      <c r="FM36" s="64">
        <f t="shared" si="257"/>
        <v>0</v>
      </c>
      <c r="FN36" s="3">
        <v>1913</v>
      </c>
      <c r="FO36" s="37" t="str">
        <f t="shared" si="118"/>
        <v xml:space="preserve"> </v>
      </c>
      <c r="FP36" s="37" t="str">
        <f t="shared" si="119"/>
        <v xml:space="preserve"> </v>
      </c>
      <c r="FQ36" s="37" t="str">
        <f t="shared" si="120"/>
        <v xml:space="preserve"> </v>
      </c>
      <c r="FR36" s="37" t="str">
        <f t="shared" si="121"/>
        <v xml:space="preserve"> </v>
      </c>
      <c r="FS36" s="37" t="str">
        <f t="shared" si="122"/>
        <v xml:space="preserve"> </v>
      </c>
      <c r="FT36" s="37" t="str">
        <f t="shared" si="123"/>
        <v xml:space="preserve"> </v>
      </c>
      <c r="FU36" s="37" t="str">
        <f t="shared" si="124"/>
        <v xml:space="preserve"> </v>
      </c>
      <c r="FV36" s="37" t="str">
        <f t="shared" si="125"/>
        <v xml:space="preserve"> </v>
      </c>
      <c r="FW36" s="37" t="str">
        <f t="shared" si="126"/>
        <v xml:space="preserve"> </v>
      </c>
      <c r="FX36" s="37" t="str">
        <f t="shared" si="127"/>
        <v xml:space="preserve"> </v>
      </c>
      <c r="FY36" s="37" t="str">
        <f t="shared" si="128"/>
        <v xml:space="preserve"> </v>
      </c>
      <c r="FZ36" s="37" t="str">
        <f t="shared" si="129"/>
        <v xml:space="preserve"> </v>
      </c>
      <c r="GA36" s="37" t="str">
        <f t="shared" si="130"/>
        <v xml:space="preserve"> </v>
      </c>
      <c r="GB36" s="37" t="str">
        <f t="shared" si="131"/>
        <v xml:space="preserve"> </v>
      </c>
      <c r="GC36" s="37" t="str">
        <f t="shared" si="132"/>
        <v xml:space="preserve"> </v>
      </c>
      <c r="GD36" s="37" t="str">
        <f t="shared" si="133"/>
        <v xml:space="preserve"> </v>
      </c>
      <c r="GE36" s="37" t="str">
        <f t="shared" si="134"/>
        <v xml:space="preserve"> </v>
      </c>
      <c r="GF36" s="37" t="str">
        <f t="shared" si="135"/>
        <v xml:space="preserve"> </v>
      </c>
      <c r="GG36" s="37" t="str">
        <f t="shared" si="136"/>
        <v xml:space="preserve"> </v>
      </c>
      <c r="GH36" s="37" t="str">
        <f t="shared" si="137"/>
        <v xml:space="preserve"> </v>
      </c>
      <c r="GI36" s="37" t="str">
        <f t="shared" si="138"/>
        <v xml:space="preserve"> </v>
      </c>
      <c r="GJ36" s="37" t="str">
        <f t="shared" si="139"/>
        <v xml:space="preserve"> </v>
      </c>
      <c r="GK36" s="37" t="str">
        <f t="shared" si="218"/>
        <v xml:space="preserve"> </v>
      </c>
      <c r="GL36" s="37" t="str">
        <f t="shared" si="140"/>
        <v xml:space="preserve"> </v>
      </c>
      <c r="GM36" s="37" t="str">
        <f t="shared" si="141"/>
        <v xml:space="preserve"> </v>
      </c>
      <c r="GN36" s="37" t="str">
        <f t="shared" si="142"/>
        <v xml:space="preserve"> </v>
      </c>
      <c r="GO36" s="37" t="str">
        <f t="shared" si="219"/>
        <v xml:space="preserve"> </v>
      </c>
      <c r="GP36" s="37" t="str">
        <f t="shared" si="143"/>
        <v xml:space="preserve"> </v>
      </c>
      <c r="GQ36" s="37" t="str">
        <f t="shared" si="144"/>
        <v xml:space="preserve"> </v>
      </c>
      <c r="GR36" s="37" t="str">
        <f t="shared" si="145"/>
        <v xml:space="preserve"> </v>
      </c>
      <c r="GS36" s="37" t="str">
        <f t="shared" si="146"/>
        <v xml:space="preserve"> </v>
      </c>
      <c r="GT36" s="64">
        <f t="shared" si="259"/>
        <v>0</v>
      </c>
      <c r="GU36" s="501">
        <v>1913</v>
      </c>
      <c r="GV36" s="157" t="str">
        <f t="shared" si="147"/>
        <v/>
      </c>
      <c r="GW36" s="157" t="str">
        <f t="shared" si="148"/>
        <v/>
      </c>
      <c r="GX36" s="157" t="str">
        <f t="shared" si="149"/>
        <v/>
      </c>
      <c r="GY36" s="157" t="str">
        <f t="shared" si="150"/>
        <v/>
      </c>
      <c r="GZ36" s="157" t="str">
        <f t="shared" si="151"/>
        <v/>
      </c>
      <c r="HA36" s="157" t="str">
        <f t="shared" si="152"/>
        <v/>
      </c>
      <c r="HB36" s="157" t="str">
        <f t="shared" si="153"/>
        <v/>
      </c>
      <c r="HC36" s="157" t="str">
        <f t="shared" si="154"/>
        <v/>
      </c>
      <c r="HD36" s="157" t="str">
        <f t="shared" si="155"/>
        <v/>
      </c>
      <c r="HE36" s="157" t="str">
        <f t="shared" si="156"/>
        <v/>
      </c>
      <c r="HF36" s="157" t="str">
        <f t="shared" si="157"/>
        <v/>
      </c>
      <c r="HG36" s="157" t="str">
        <f t="shared" si="158"/>
        <v/>
      </c>
      <c r="HH36" s="157" t="str">
        <f t="shared" si="159"/>
        <v/>
      </c>
      <c r="HI36" s="157" t="str">
        <f t="shared" si="160"/>
        <v/>
      </c>
      <c r="HJ36" s="157" t="str">
        <f t="shared" si="161"/>
        <v/>
      </c>
      <c r="HK36" s="157" t="str">
        <f t="shared" si="162"/>
        <v/>
      </c>
      <c r="HL36" s="157" t="str">
        <f t="shared" si="163"/>
        <v/>
      </c>
      <c r="HM36" s="157" t="str">
        <f t="shared" si="164"/>
        <v/>
      </c>
      <c r="HN36" s="157" t="str">
        <f t="shared" si="165"/>
        <v/>
      </c>
      <c r="HO36" s="157" t="str">
        <f t="shared" si="166"/>
        <v/>
      </c>
      <c r="HP36" s="157" t="str">
        <f t="shared" si="167"/>
        <v/>
      </c>
      <c r="HQ36" s="157" t="str">
        <f t="shared" si="168"/>
        <v/>
      </c>
      <c r="HR36" s="157" t="str">
        <f t="shared" si="220"/>
        <v/>
      </c>
      <c r="HS36" s="157" t="str">
        <f t="shared" si="169"/>
        <v/>
      </c>
      <c r="HT36" s="157" t="str">
        <f t="shared" si="170"/>
        <v/>
      </c>
      <c r="HU36" s="157" t="str">
        <f t="shared" si="171"/>
        <v/>
      </c>
      <c r="HV36" s="157" t="str">
        <f t="shared" si="221"/>
        <v/>
      </c>
      <c r="HW36" s="157" t="str">
        <f t="shared" si="172"/>
        <v/>
      </c>
      <c r="HX36" s="157" t="str">
        <f t="shared" si="173"/>
        <v/>
      </c>
      <c r="HY36" s="157" t="str">
        <f t="shared" si="174"/>
        <v/>
      </c>
      <c r="HZ36" s="157" t="str">
        <f t="shared" si="175"/>
        <v/>
      </c>
      <c r="IA36" s="158">
        <f t="shared" si="222"/>
        <v>0</v>
      </c>
      <c r="IB36" s="501">
        <v>1913</v>
      </c>
      <c r="IC36" s="4" t="str">
        <f t="shared" si="223"/>
        <v xml:space="preserve"> </v>
      </c>
      <c r="ID36" s="4" t="str">
        <f t="shared" si="224"/>
        <v xml:space="preserve"> </v>
      </c>
      <c r="IE36" s="4" t="str">
        <f t="shared" si="225"/>
        <v xml:space="preserve"> </v>
      </c>
      <c r="IF36" s="4" t="str">
        <f t="shared" si="226"/>
        <v xml:space="preserve"> </v>
      </c>
      <c r="IG36" s="4" t="str">
        <f t="shared" si="227"/>
        <v xml:space="preserve"> </v>
      </c>
      <c r="IH36" s="4" t="str">
        <f t="shared" si="228"/>
        <v xml:space="preserve"> </v>
      </c>
      <c r="II36" s="4" t="str">
        <f t="shared" si="229"/>
        <v xml:space="preserve"> </v>
      </c>
      <c r="IJ36" s="4" t="str">
        <f t="shared" si="230"/>
        <v xml:space="preserve"> </v>
      </c>
      <c r="IK36" s="4" t="str">
        <f t="shared" si="231"/>
        <v xml:space="preserve"> </v>
      </c>
      <c r="IL36" s="4" t="str">
        <f t="shared" si="232"/>
        <v xml:space="preserve"> </v>
      </c>
      <c r="IM36" s="4" t="str">
        <f t="shared" si="233"/>
        <v xml:space="preserve"> </v>
      </c>
      <c r="IN36" s="4" t="str">
        <f t="shared" si="234"/>
        <v xml:space="preserve"> </v>
      </c>
      <c r="IO36" s="4" t="str">
        <f t="shared" si="235"/>
        <v xml:space="preserve"> </v>
      </c>
      <c r="IP36" s="4" t="str">
        <f t="shared" si="236"/>
        <v xml:space="preserve"> </v>
      </c>
      <c r="IQ36" s="4" t="str">
        <f t="shared" si="237"/>
        <v xml:space="preserve"> </v>
      </c>
      <c r="IR36" s="4" t="str">
        <f t="shared" si="238"/>
        <v xml:space="preserve"> </v>
      </c>
      <c r="IS36" s="4" t="str">
        <f t="shared" si="239"/>
        <v xml:space="preserve"> </v>
      </c>
      <c r="IT36" s="4" t="str">
        <f t="shared" si="240"/>
        <v xml:space="preserve"> </v>
      </c>
      <c r="IU36" s="4" t="str">
        <f t="shared" si="241"/>
        <v xml:space="preserve"> </v>
      </c>
      <c r="IV36" s="4" t="str">
        <f t="shared" si="242"/>
        <v xml:space="preserve"> </v>
      </c>
      <c r="IW36" s="4" t="str">
        <f t="shared" si="243"/>
        <v xml:space="preserve"> </v>
      </c>
      <c r="IX36" s="4" t="str">
        <f t="shared" si="244"/>
        <v xml:space="preserve"> </v>
      </c>
      <c r="IY36" s="4" t="str">
        <f t="shared" si="245"/>
        <v xml:space="preserve"> </v>
      </c>
      <c r="IZ36" s="4" t="str">
        <f t="shared" si="246"/>
        <v xml:space="preserve"> </v>
      </c>
      <c r="JA36" s="4" t="str">
        <f t="shared" si="247"/>
        <v xml:space="preserve"> </v>
      </c>
      <c r="JB36" s="4" t="str">
        <f t="shared" si="248"/>
        <v xml:space="preserve"> </v>
      </c>
      <c r="JC36" s="4" t="str">
        <f t="shared" si="249"/>
        <v xml:space="preserve"> </v>
      </c>
      <c r="JD36" s="4" t="str">
        <f t="shared" si="250"/>
        <v xml:space="preserve"> </v>
      </c>
      <c r="JE36" s="4" t="str">
        <f t="shared" si="251"/>
        <v xml:space="preserve"> </v>
      </c>
      <c r="JF36" s="4" t="str">
        <f t="shared" si="252"/>
        <v xml:space="preserve"> </v>
      </c>
      <c r="JG36" s="4" t="str">
        <f t="shared" si="253"/>
        <v xml:space="preserve"> </v>
      </c>
      <c r="JH36" s="4">
        <f t="shared" si="258"/>
        <v>0</v>
      </c>
      <c r="JI36" s="501">
        <v>1913</v>
      </c>
      <c r="JJ36" s="4" t="str">
        <f t="shared" si="176"/>
        <v xml:space="preserve"> </v>
      </c>
      <c r="JK36" s="4" t="str">
        <f t="shared" si="177"/>
        <v xml:space="preserve"> </v>
      </c>
      <c r="JL36" s="4" t="str">
        <f t="shared" si="178"/>
        <v xml:space="preserve"> </v>
      </c>
      <c r="JM36" s="4" t="str">
        <f t="shared" si="179"/>
        <v xml:space="preserve"> </v>
      </c>
      <c r="JN36" s="4" t="str">
        <f t="shared" si="180"/>
        <v xml:space="preserve"> </v>
      </c>
      <c r="JO36" s="4" t="str">
        <f t="shared" si="181"/>
        <v xml:space="preserve"> </v>
      </c>
      <c r="JP36" s="4" t="str">
        <f t="shared" si="182"/>
        <v xml:space="preserve"> </v>
      </c>
      <c r="JQ36" s="4" t="str">
        <f t="shared" si="183"/>
        <v xml:space="preserve"> </v>
      </c>
      <c r="JR36" s="4" t="str">
        <f t="shared" si="184"/>
        <v xml:space="preserve"> </v>
      </c>
      <c r="JS36" s="4" t="str">
        <f t="shared" si="185"/>
        <v xml:space="preserve"> </v>
      </c>
      <c r="JT36" s="4" t="str">
        <f t="shared" si="186"/>
        <v xml:space="preserve"> </v>
      </c>
      <c r="JU36" s="4" t="str">
        <f t="shared" si="187"/>
        <v xml:space="preserve"> </v>
      </c>
      <c r="JV36" s="4" t="str">
        <f t="shared" si="188"/>
        <v xml:space="preserve"> </v>
      </c>
      <c r="JW36" s="4" t="str">
        <f t="shared" si="189"/>
        <v xml:space="preserve"> </v>
      </c>
      <c r="JX36" s="4" t="str">
        <f t="shared" si="190"/>
        <v xml:space="preserve"> </v>
      </c>
      <c r="JY36" s="4" t="str">
        <f t="shared" si="191"/>
        <v xml:space="preserve"> </v>
      </c>
      <c r="JZ36" s="4" t="str">
        <f t="shared" si="192"/>
        <v xml:space="preserve"> </v>
      </c>
      <c r="KA36" s="4" t="str">
        <f t="shared" si="193"/>
        <v xml:space="preserve"> </v>
      </c>
      <c r="KB36" s="4" t="str">
        <f t="shared" si="194"/>
        <v xml:space="preserve"> </v>
      </c>
      <c r="KC36" s="4" t="str">
        <f t="shared" si="195"/>
        <v xml:space="preserve"> </v>
      </c>
      <c r="KD36" s="4" t="str">
        <f t="shared" si="196"/>
        <v xml:space="preserve"> </v>
      </c>
      <c r="KE36" s="4" t="str">
        <f t="shared" si="197"/>
        <v xml:space="preserve"> </v>
      </c>
      <c r="KF36" s="4" t="str">
        <f t="shared" si="254"/>
        <v xml:space="preserve"> </v>
      </c>
      <c r="KG36" s="4" t="str">
        <f t="shared" si="198"/>
        <v xml:space="preserve"> </v>
      </c>
      <c r="KH36" s="4" t="str">
        <f t="shared" si="199"/>
        <v xml:space="preserve"> </v>
      </c>
      <c r="KI36" s="4" t="str">
        <f t="shared" si="200"/>
        <v xml:space="preserve"> </v>
      </c>
      <c r="KJ36" s="4" t="str">
        <f t="shared" si="261"/>
        <v xml:space="preserve"> </v>
      </c>
      <c r="KK36" s="4" t="str">
        <f t="shared" si="201"/>
        <v xml:space="preserve"> </v>
      </c>
      <c r="KL36" s="4" t="str">
        <f t="shared" si="202"/>
        <v xml:space="preserve"> </v>
      </c>
      <c r="KM36" s="4" t="str">
        <f t="shared" si="203"/>
        <v xml:space="preserve"> </v>
      </c>
      <c r="KN36" s="4" t="str">
        <f t="shared" si="204"/>
        <v xml:space="preserve"> </v>
      </c>
      <c r="KO36" s="4">
        <f t="shared" si="205"/>
        <v>0</v>
      </c>
      <c r="KP36" s="9">
        <f t="shared" si="206"/>
        <v>0</v>
      </c>
    </row>
    <row r="37" spans="1:302">
      <c r="A37" s="3">
        <v>1914</v>
      </c>
      <c r="B37" s="6">
        <v>0</v>
      </c>
      <c r="C37" s="6">
        <v>0</v>
      </c>
      <c r="D37" s="6">
        <v>0</v>
      </c>
      <c r="E37" s="6">
        <v>0</v>
      </c>
      <c r="F37" s="6" t="s">
        <v>60</v>
      </c>
      <c r="G37" s="153" t="s">
        <v>60</v>
      </c>
      <c r="H37" s="6">
        <v>0</v>
      </c>
      <c r="I37" s="6" t="s">
        <v>60</v>
      </c>
      <c r="J37" s="6">
        <v>0</v>
      </c>
      <c r="K37" s="6">
        <v>0</v>
      </c>
      <c r="L37" s="153">
        <v>1.6</v>
      </c>
      <c r="M37" s="6">
        <v>3</v>
      </c>
      <c r="N37" s="6">
        <v>0</v>
      </c>
      <c r="O37" s="6">
        <v>0</v>
      </c>
      <c r="P37" s="6">
        <v>0</v>
      </c>
      <c r="Q37" s="153">
        <v>0</v>
      </c>
      <c r="R37" s="6">
        <v>0</v>
      </c>
      <c r="S37" s="6">
        <v>0</v>
      </c>
      <c r="T37" s="6">
        <v>0</v>
      </c>
      <c r="U37" s="6">
        <v>7.8</v>
      </c>
      <c r="V37" s="153">
        <v>0</v>
      </c>
      <c r="W37" s="6">
        <v>3.6</v>
      </c>
      <c r="X37" s="6">
        <v>0</v>
      </c>
      <c r="Y37" s="6">
        <v>0</v>
      </c>
      <c r="Z37" s="6">
        <v>0</v>
      </c>
      <c r="AA37" s="153">
        <v>0</v>
      </c>
      <c r="AB37" s="6">
        <v>0</v>
      </c>
      <c r="AC37" s="6">
        <v>0</v>
      </c>
      <c r="AD37" s="6">
        <v>0</v>
      </c>
      <c r="AE37" s="6">
        <v>0</v>
      </c>
      <c r="AF37" s="153">
        <v>0</v>
      </c>
      <c r="AG37" s="171">
        <f t="shared" si="255"/>
        <v>15.999999999999998</v>
      </c>
      <c r="AH37" s="714">
        <f t="shared" si="207"/>
        <v>3</v>
      </c>
      <c r="AI37" s="617">
        <f t="shared" si="256"/>
        <v>7.8</v>
      </c>
      <c r="AJ37" s="10">
        <f t="shared" si="208"/>
        <v>4</v>
      </c>
      <c r="AK37" s="522">
        <f t="shared" si="209"/>
        <v>15.999999999999998</v>
      </c>
      <c r="AL37" s="700">
        <v>1914</v>
      </c>
      <c r="AM37" s="501">
        <v>1914</v>
      </c>
      <c r="AN37" s="37" t="str">
        <f t="shared" si="1"/>
        <v/>
      </c>
      <c r="AO37" s="37" t="str">
        <f t="shared" si="2"/>
        <v/>
      </c>
      <c r="AP37" s="37" t="str">
        <f t="shared" si="3"/>
        <v/>
      </c>
      <c r="AQ37" s="37" t="str">
        <f t="shared" si="4"/>
        <v/>
      </c>
      <c r="AR37" s="37" t="str">
        <f t="shared" si="5"/>
        <v/>
      </c>
      <c r="AS37" s="37" t="str">
        <f t="shared" si="6"/>
        <v/>
      </c>
      <c r="AT37" s="37" t="str">
        <f t="shared" si="7"/>
        <v/>
      </c>
      <c r="AU37" s="37" t="str">
        <f t="shared" si="8"/>
        <v/>
      </c>
      <c r="AV37" s="37" t="str">
        <f t="shared" si="9"/>
        <v/>
      </c>
      <c r="AW37" s="37" t="str">
        <f t="shared" si="10"/>
        <v/>
      </c>
      <c r="AX37" s="37" t="str">
        <f t="shared" si="11"/>
        <v/>
      </c>
      <c r="AY37" s="37" t="str">
        <f t="shared" si="12"/>
        <v/>
      </c>
      <c r="AZ37" s="37" t="str">
        <f t="shared" si="13"/>
        <v/>
      </c>
      <c r="BA37" s="37" t="str">
        <f t="shared" si="14"/>
        <v/>
      </c>
      <c r="BB37" s="37" t="str">
        <f t="shared" si="15"/>
        <v/>
      </c>
      <c r="BC37" s="37" t="str">
        <f t="shared" si="16"/>
        <v/>
      </c>
      <c r="BD37" s="37" t="str">
        <f t="shared" si="17"/>
        <v/>
      </c>
      <c r="BE37" s="37" t="str">
        <f t="shared" si="18"/>
        <v/>
      </c>
      <c r="BF37" s="37" t="str">
        <f t="shared" si="19"/>
        <v/>
      </c>
      <c r="BG37" s="37">
        <f t="shared" si="20"/>
        <v>1</v>
      </c>
      <c r="BH37" s="37" t="str">
        <f t="shared" si="21"/>
        <v/>
      </c>
      <c r="BI37" s="37" t="str">
        <f t="shared" si="22"/>
        <v/>
      </c>
      <c r="BJ37" s="37" t="str">
        <f t="shared" si="210"/>
        <v/>
      </c>
      <c r="BK37" s="37" t="str">
        <f t="shared" si="23"/>
        <v/>
      </c>
      <c r="BL37" s="37" t="str">
        <f t="shared" si="24"/>
        <v/>
      </c>
      <c r="BM37" s="37" t="str">
        <f t="shared" si="25"/>
        <v/>
      </c>
      <c r="BN37" s="37" t="str">
        <f t="shared" si="211"/>
        <v/>
      </c>
      <c r="BO37" s="37" t="str">
        <f t="shared" si="26"/>
        <v/>
      </c>
      <c r="BP37" s="37" t="str">
        <f t="shared" si="27"/>
        <v/>
      </c>
      <c r="BQ37" s="37" t="str">
        <f t="shared" si="28"/>
        <v/>
      </c>
      <c r="BR37" s="37" t="str">
        <f t="shared" si="29"/>
        <v/>
      </c>
      <c r="BS37" s="54">
        <f t="shared" si="212"/>
        <v>1</v>
      </c>
      <c r="BT37" s="501">
        <v>1914</v>
      </c>
      <c r="BU37" s="58" t="str">
        <f t="shared" si="30"/>
        <v/>
      </c>
      <c r="BV37" s="58" t="str">
        <f t="shared" si="31"/>
        <v/>
      </c>
      <c r="BW37" s="58" t="str">
        <f t="shared" si="32"/>
        <v/>
      </c>
      <c r="BX37" s="58" t="str">
        <f t="shared" si="33"/>
        <v/>
      </c>
      <c r="BY37" s="58" t="str">
        <f t="shared" si="34"/>
        <v/>
      </c>
      <c r="BZ37" s="58" t="str">
        <f t="shared" si="35"/>
        <v/>
      </c>
      <c r="CA37" s="58" t="str">
        <f t="shared" si="36"/>
        <v/>
      </c>
      <c r="CB37" s="58" t="str">
        <f t="shared" si="37"/>
        <v/>
      </c>
      <c r="CC37" s="58" t="str">
        <f t="shared" si="38"/>
        <v/>
      </c>
      <c r="CD37" s="58" t="str">
        <f t="shared" si="39"/>
        <v/>
      </c>
      <c r="CE37" s="58" t="str">
        <f t="shared" si="40"/>
        <v/>
      </c>
      <c r="CF37" s="58" t="str">
        <f t="shared" si="41"/>
        <v/>
      </c>
      <c r="CG37" s="58" t="str">
        <f t="shared" si="42"/>
        <v/>
      </c>
      <c r="CH37" s="58" t="str">
        <f t="shared" si="43"/>
        <v/>
      </c>
      <c r="CI37" s="58" t="str">
        <f t="shared" si="44"/>
        <v/>
      </c>
      <c r="CJ37" s="58" t="str">
        <f t="shared" si="45"/>
        <v/>
      </c>
      <c r="CK37" s="58" t="str">
        <f t="shared" si="46"/>
        <v/>
      </c>
      <c r="CL37" s="58" t="str">
        <f t="shared" si="47"/>
        <v/>
      </c>
      <c r="CM37" s="58" t="str">
        <f t="shared" si="48"/>
        <v/>
      </c>
      <c r="CN37" s="58">
        <f t="shared" si="49"/>
        <v>1914</v>
      </c>
      <c r="CO37" s="58" t="str">
        <f t="shared" si="50"/>
        <v/>
      </c>
      <c r="CP37" s="58" t="str">
        <f t="shared" si="51"/>
        <v/>
      </c>
      <c r="CQ37" s="58" t="str">
        <f t="shared" si="52"/>
        <v/>
      </c>
      <c r="CR37" s="58" t="str">
        <f t="shared" si="53"/>
        <v/>
      </c>
      <c r="CS37" s="58" t="str">
        <f t="shared" si="54"/>
        <v/>
      </c>
      <c r="CT37" s="58" t="str">
        <f t="shared" si="55"/>
        <v/>
      </c>
      <c r="CU37" s="58" t="str">
        <f t="shared" si="213"/>
        <v/>
      </c>
      <c r="CV37" s="58" t="str">
        <f t="shared" si="56"/>
        <v/>
      </c>
      <c r="CW37" s="58" t="str">
        <f t="shared" si="57"/>
        <v/>
      </c>
      <c r="CX37" s="58" t="str">
        <f t="shared" si="58"/>
        <v/>
      </c>
      <c r="CY37" s="58" t="str">
        <f t="shared" si="59"/>
        <v/>
      </c>
      <c r="CZ37" s="58">
        <f t="shared" si="214"/>
        <v>1</v>
      </c>
      <c r="DA37" s="501">
        <v>1914</v>
      </c>
      <c r="DB37" s="17" t="str">
        <f t="shared" si="60"/>
        <v/>
      </c>
      <c r="DC37" s="17" t="str">
        <f t="shared" si="61"/>
        <v/>
      </c>
      <c r="DD37" s="17" t="str">
        <f t="shared" si="62"/>
        <v/>
      </c>
      <c r="DE37" s="17" t="str">
        <f t="shared" si="63"/>
        <v/>
      </c>
      <c r="DF37" s="17" t="str">
        <f t="shared" si="64"/>
        <v/>
      </c>
      <c r="DG37" s="17" t="str">
        <f t="shared" si="65"/>
        <v/>
      </c>
      <c r="DH37" s="17" t="str">
        <f t="shared" si="66"/>
        <v/>
      </c>
      <c r="DI37" s="17" t="str">
        <f t="shared" si="67"/>
        <v/>
      </c>
      <c r="DJ37" s="17" t="str">
        <f t="shared" si="68"/>
        <v/>
      </c>
      <c r="DK37" s="17" t="str">
        <f t="shared" si="69"/>
        <v/>
      </c>
      <c r="DL37" s="17" t="str">
        <f t="shared" si="70"/>
        <v/>
      </c>
      <c r="DM37" s="17" t="str">
        <f t="shared" si="71"/>
        <v/>
      </c>
      <c r="DN37" s="17" t="str">
        <f t="shared" si="72"/>
        <v/>
      </c>
      <c r="DO37" s="17" t="str">
        <f t="shared" si="73"/>
        <v/>
      </c>
      <c r="DP37" s="17" t="str">
        <f t="shared" si="74"/>
        <v/>
      </c>
      <c r="DQ37" s="17" t="str">
        <f t="shared" si="75"/>
        <v/>
      </c>
      <c r="DR37" s="17" t="str">
        <f t="shared" si="76"/>
        <v/>
      </c>
      <c r="DS37" s="17" t="str">
        <f t="shared" si="77"/>
        <v/>
      </c>
      <c r="DT37" s="17" t="str">
        <f t="shared" si="78"/>
        <v/>
      </c>
      <c r="DU37" s="17">
        <f t="shared" si="79"/>
        <v>1914</v>
      </c>
      <c r="DV37" s="17" t="str">
        <f t="shared" si="80"/>
        <v/>
      </c>
      <c r="DW37" s="17">
        <f t="shared" si="81"/>
        <v>1914</v>
      </c>
      <c r="DX37" s="17" t="str">
        <f t="shared" si="215"/>
        <v/>
      </c>
      <c r="DY37" s="17" t="str">
        <f t="shared" si="82"/>
        <v/>
      </c>
      <c r="DZ37" s="17" t="str">
        <f t="shared" si="83"/>
        <v/>
      </c>
      <c r="EA37" s="17" t="str">
        <f t="shared" si="84"/>
        <v/>
      </c>
      <c r="EB37" s="17" t="str">
        <f t="shared" si="260"/>
        <v/>
      </c>
      <c r="EC37" s="17" t="str">
        <f t="shared" si="85"/>
        <v/>
      </c>
      <c r="ED37" s="17" t="str">
        <f t="shared" si="86"/>
        <v/>
      </c>
      <c r="EE37" s="17" t="str">
        <f t="shared" si="87"/>
        <v/>
      </c>
      <c r="EF37" s="17" t="str">
        <f t="shared" si="88"/>
        <v/>
      </c>
      <c r="EG37" s="3">
        <v>1914</v>
      </c>
      <c r="EH37" s="37" t="str">
        <f t="shared" si="89"/>
        <v xml:space="preserve"> </v>
      </c>
      <c r="EI37" s="37" t="str">
        <f t="shared" si="90"/>
        <v xml:space="preserve"> </v>
      </c>
      <c r="EJ37" s="37" t="str">
        <f t="shared" si="91"/>
        <v xml:space="preserve"> </v>
      </c>
      <c r="EK37" s="37" t="str">
        <f t="shared" si="92"/>
        <v xml:space="preserve"> </v>
      </c>
      <c r="EL37" s="37" t="str">
        <f t="shared" si="93"/>
        <v xml:space="preserve"> </v>
      </c>
      <c r="EM37" s="37" t="str">
        <f t="shared" si="94"/>
        <v xml:space="preserve"> </v>
      </c>
      <c r="EN37" s="37" t="str">
        <f t="shared" si="95"/>
        <v xml:space="preserve"> </v>
      </c>
      <c r="EO37" s="37" t="str">
        <f t="shared" si="96"/>
        <v xml:space="preserve"> </v>
      </c>
      <c r="EP37" s="37" t="str">
        <f t="shared" si="97"/>
        <v xml:space="preserve"> </v>
      </c>
      <c r="EQ37" s="37" t="str">
        <f t="shared" si="98"/>
        <v xml:space="preserve"> </v>
      </c>
      <c r="ER37" s="37">
        <f t="shared" si="99"/>
        <v>1</v>
      </c>
      <c r="ES37" s="37">
        <f t="shared" si="100"/>
        <v>1</v>
      </c>
      <c r="ET37" s="37" t="str">
        <f t="shared" si="101"/>
        <v xml:space="preserve"> </v>
      </c>
      <c r="EU37" s="37" t="str">
        <f t="shared" si="102"/>
        <v xml:space="preserve"> </v>
      </c>
      <c r="EV37" s="37" t="str">
        <f t="shared" si="103"/>
        <v xml:space="preserve"> </v>
      </c>
      <c r="EW37" s="37" t="str">
        <f t="shared" si="104"/>
        <v xml:space="preserve"> </v>
      </c>
      <c r="EX37" s="37" t="str">
        <f t="shared" si="105"/>
        <v xml:space="preserve"> </v>
      </c>
      <c r="EY37" s="37" t="str">
        <f t="shared" si="106"/>
        <v xml:space="preserve"> </v>
      </c>
      <c r="EZ37" s="37" t="str">
        <f t="shared" si="107"/>
        <v xml:space="preserve"> </v>
      </c>
      <c r="FA37" s="37">
        <f t="shared" si="108"/>
        <v>1</v>
      </c>
      <c r="FB37" s="37" t="str">
        <f t="shared" si="109"/>
        <v xml:space="preserve"> </v>
      </c>
      <c r="FC37" s="37">
        <f t="shared" si="110"/>
        <v>1</v>
      </c>
      <c r="FD37" s="37" t="str">
        <f t="shared" si="216"/>
        <v xml:space="preserve"> </v>
      </c>
      <c r="FE37" s="37" t="str">
        <f t="shared" si="111"/>
        <v xml:space="preserve"> </v>
      </c>
      <c r="FF37" s="37" t="str">
        <f t="shared" si="112"/>
        <v xml:space="preserve"> </v>
      </c>
      <c r="FG37" s="37" t="str">
        <f t="shared" si="113"/>
        <v xml:space="preserve"> </v>
      </c>
      <c r="FH37" s="37" t="str">
        <f t="shared" si="217"/>
        <v xml:space="preserve"> </v>
      </c>
      <c r="FI37" s="37" t="str">
        <f t="shared" si="114"/>
        <v xml:space="preserve"> </v>
      </c>
      <c r="FJ37" s="37" t="str">
        <f t="shared" si="115"/>
        <v xml:space="preserve"> </v>
      </c>
      <c r="FK37" s="37" t="str">
        <f t="shared" si="116"/>
        <v xml:space="preserve"> </v>
      </c>
      <c r="FL37" s="37" t="str">
        <f t="shared" si="117"/>
        <v xml:space="preserve"> </v>
      </c>
      <c r="FM37" s="64">
        <f t="shared" si="257"/>
        <v>4</v>
      </c>
      <c r="FN37" s="3">
        <v>1914</v>
      </c>
      <c r="FO37" s="37" t="str">
        <f t="shared" si="118"/>
        <v xml:space="preserve"> </v>
      </c>
      <c r="FP37" s="37" t="str">
        <f t="shared" si="119"/>
        <v xml:space="preserve"> </v>
      </c>
      <c r="FQ37" s="37" t="str">
        <f t="shared" si="120"/>
        <v xml:space="preserve"> </v>
      </c>
      <c r="FR37" s="37" t="str">
        <f t="shared" si="121"/>
        <v xml:space="preserve"> </v>
      </c>
      <c r="FS37" s="37" t="str">
        <f t="shared" si="122"/>
        <v xml:space="preserve"> </v>
      </c>
      <c r="FT37" s="37" t="str">
        <f t="shared" si="123"/>
        <v xml:space="preserve"> </v>
      </c>
      <c r="FU37" s="37" t="str">
        <f t="shared" si="124"/>
        <v xml:space="preserve"> </v>
      </c>
      <c r="FV37" s="37" t="str">
        <f t="shared" si="125"/>
        <v xml:space="preserve"> </v>
      </c>
      <c r="FW37" s="37" t="str">
        <f t="shared" si="126"/>
        <v xml:space="preserve"> </v>
      </c>
      <c r="FX37" s="37" t="str">
        <f t="shared" si="127"/>
        <v xml:space="preserve"> </v>
      </c>
      <c r="FY37" s="37">
        <f t="shared" si="128"/>
        <v>1</v>
      </c>
      <c r="FZ37" s="37">
        <f t="shared" si="129"/>
        <v>1</v>
      </c>
      <c r="GA37" s="37" t="str">
        <f t="shared" si="130"/>
        <v xml:space="preserve"> </v>
      </c>
      <c r="GB37" s="37" t="str">
        <f t="shared" si="131"/>
        <v xml:space="preserve"> </v>
      </c>
      <c r="GC37" s="37" t="str">
        <f t="shared" si="132"/>
        <v xml:space="preserve"> </v>
      </c>
      <c r="GD37" s="37" t="str">
        <f t="shared" si="133"/>
        <v xml:space="preserve"> </v>
      </c>
      <c r="GE37" s="37" t="str">
        <f t="shared" si="134"/>
        <v xml:space="preserve"> </v>
      </c>
      <c r="GF37" s="37" t="str">
        <f t="shared" si="135"/>
        <v xml:space="preserve"> </v>
      </c>
      <c r="GG37" s="37" t="str">
        <f t="shared" si="136"/>
        <v xml:space="preserve"> </v>
      </c>
      <c r="GH37" s="37">
        <f t="shared" si="137"/>
        <v>1</v>
      </c>
      <c r="GI37" s="37" t="str">
        <f t="shared" si="138"/>
        <v xml:space="preserve"> </v>
      </c>
      <c r="GJ37" s="37">
        <f t="shared" si="139"/>
        <v>1</v>
      </c>
      <c r="GK37" s="37" t="str">
        <f t="shared" si="218"/>
        <v xml:space="preserve"> </v>
      </c>
      <c r="GL37" s="37" t="str">
        <f t="shared" si="140"/>
        <v xml:space="preserve"> </v>
      </c>
      <c r="GM37" s="37" t="str">
        <f t="shared" si="141"/>
        <v xml:space="preserve"> </v>
      </c>
      <c r="GN37" s="37" t="str">
        <f t="shared" si="142"/>
        <v xml:space="preserve"> </v>
      </c>
      <c r="GO37" s="37" t="str">
        <f t="shared" si="219"/>
        <v xml:space="preserve"> </v>
      </c>
      <c r="GP37" s="37" t="str">
        <f t="shared" si="143"/>
        <v xml:space="preserve"> </v>
      </c>
      <c r="GQ37" s="37" t="str">
        <f t="shared" si="144"/>
        <v xml:space="preserve"> </v>
      </c>
      <c r="GR37" s="37" t="str">
        <f t="shared" si="145"/>
        <v xml:space="preserve"> </v>
      </c>
      <c r="GS37" s="37" t="str">
        <f t="shared" si="146"/>
        <v xml:space="preserve"> </v>
      </c>
      <c r="GT37" s="64">
        <f t="shared" si="259"/>
        <v>4</v>
      </c>
      <c r="GU37" s="501">
        <v>1914</v>
      </c>
      <c r="GV37" s="157" t="str">
        <f t="shared" si="147"/>
        <v/>
      </c>
      <c r="GW37" s="157" t="str">
        <f t="shared" si="148"/>
        <v/>
      </c>
      <c r="GX37" s="157" t="str">
        <f t="shared" si="149"/>
        <v/>
      </c>
      <c r="GY37" s="157" t="str">
        <f t="shared" si="150"/>
        <v/>
      </c>
      <c r="GZ37" s="157" t="str">
        <f t="shared" si="151"/>
        <v/>
      </c>
      <c r="HA37" s="157" t="str">
        <f t="shared" si="152"/>
        <v/>
      </c>
      <c r="HB37" s="157" t="str">
        <f t="shared" si="153"/>
        <v/>
      </c>
      <c r="HC37" s="157" t="str">
        <f t="shared" si="154"/>
        <v/>
      </c>
      <c r="HD37" s="157" t="str">
        <f t="shared" si="155"/>
        <v/>
      </c>
      <c r="HE37" s="157" t="str">
        <f t="shared" si="156"/>
        <v/>
      </c>
      <c r="HF37" s="157">
        <f t="shared" si="157"/>
        <v>1.6</v>
      </c>
      <c r="HG37" s="157">
        <f t="shared" si="158"/>
        <v>3</v>
      </c>
      <c r="HH37" s="157" t="str">
        <f t="shared" si="159"/>
        <v/>
      </c>
      <c r="HI37" s="157" t="str">
        <f t="shared" si="160"/>
        <v/>
      </c>
      <c r="HJ37" s="157" t="str">
        <f t="shared" si="161"/>
        <v/>
      </c>
      <c r="HK37" s="157" t="str">
        <f t="shared" si="162"/>
        <v/>
      </c>
      <c r="HL37" s="157" t="str">
        <f t="shared" si="163"/>
        <v/>
      </c>
      <c r="HM37" s="157" t="str">
        <f t="shared" si="164"/>
        <v/>
      </c>
      <c r="HN37" s="157" t="str">
        <f t="shared" si="165"/>
        <v/>
      </c>
      <c r="HO37" s="157">
        <f t="shared" si="166"/>
        <v>7.8</v>
      </c>
      <c r="HP37" s="157" t="str">
        <f t="shared" si="167"/>
        <v/>
      </c>
      <c r="HQ37" s="157">
        <f t="shared" si="168"/>
        <v>3.6</v>
      </c>
      <c r="HR37" s="157" t="str">
        <f t="shared" si="220"/>
        <v/>
      </c>
      <c r="HS37" s="157" t="str">
        <f t="shared" si="169"/>
        <v/>
      </c>
      <c r="HT37" s="157" t="str">
        <f t="shared" si="170"/>
        <v/>
      </c>
      <c r="HU37" s="157" t="str">
        <f t="shared" si="171"/>
        <v/>
      </c>
      <c r="HV37" s="157" t="str">
        <f t="shared" si="221"/>
        <v/>
      </c>
      <c r="HW37" s="157" t="str">
        <f t="shared" si="172"/>
        <v/>
      </c>
      <c r="HX37" s="157" t="str">
        <f t="shared" si="173"/>
        <v/>
      </c>
      <c r="HY37" s="157" t="str">
        <f t="shared" si="174"/>
        <v/>
      </c>
      <c r="HZ37" s="157" t="str">
        <f t="shared" si="175"/>
        <v/>
      </c>
      <c r="IA37" s="158">
        <f t="shared" si="222"/>
        <v>15.999999999999998</v>
      </c>
      <c r="IB37" s="501">
        <v>1914</v>
      </c>
      <c r="IC37" s="4" t="str">
        <f t="shared" si="223"/>
        <v xml:space="preserve"> </v>
      </c>
      <c r="ID37" s="4" t="str">
        <f t="shared" si="224"/>
        <v xml:space="preserve"> </v>
      </c>
      <c r="IE37" s="4" t="str">
        <f t="shared" si="225"/>
        <v xml:space="preserve"> </v>
      </c>
      <c r="IF37" s="4" t="str">
        <f t="shared" si="226"/>
        <v xml:space="preserve"> </v>
      </c>
      <c r="IG37" s="4">
        <f t="shared" si="227"/>
        <v>1</v>
      </c>
      <c r="IH37" s="4">
        <f t="shared" si="228"/>
        <v>1</v>
      </c>
      <c r="II37" s="4" t="str">
        <f t="shared" si="229"/>
        <v xml:space="preserve"> </v>
      </c>
      <c r="IJ37" s="4">
        <f t="shared" si="230"/>
        <v>1</v>
      </c>
      <c r="IK37" s="4" t="str">
        <f t="shared" si="231"/>
        <v xml:space="preserve"> </v>
      </c>
      <c r="IL37" s="4" t="str">
        <f t="shared" si="232"/>
        <v xml:space="preserve"> </v>
      </c>
      <c r="IM37" s="4">
        <f t="shared" si="233"/>
        <v>1</v>
      </c>
      <c r="IN37" s="4">
        <f t="shared" si="234"/>
        <v>1</v>
      </c>
      <c r="IO37" s="4" t="str">
        <f t="shared" si="235"/>
        <v xml:space="preserve"> </v>
      </c>
      <c r="IP37" s="4" t="str">
        <f t="shared" si="236"/>
        <v xml:space="preserve"> </v>
      </c>
      <c r="IQ37" s="4" t="str">
        <f t="shared" si="237"/>
        <v xml:space="preserve"> </v>
      </c>
      <c r="IR37" s="4" t="str">
        <f t="shared" si="238"/>
        <v xml:space="preserve"> </v>
      </c>
      <c r="IS37" s="4" t="str">
        <f t="shared" si="239"/>
        <v xml:space="preserve"> </v>
      </c>
      <c r="IT37" s="4" t="str">
        <f t="shared" si="240"/>
        <v xml:space="preserve"> </v>
      </c>
      <c r="IU37" s="4" t="str">
        <f t="shared" si="241"/>
        <v xml:space="preserve"> </v>
      </c>
      <c r="IV37" s="4">
        <f t="shared" si="242"/>
        <v>1</v>
      </c>
      <c r="IW37" s="4" t="str">
        <f t="shared" si="243"/>
        <v xml:space="preserve"> </v>
      </c>
      <c r="IX37" s="4">
        <f t="shared" si="244"/>
        <v>1</v>
      </c>
      <c r="IY37" s="4" t="str">
        <f t="shared" si="245"/>
        <v xml:space="preserve"> </v>
      </c>
      <c r="IZ37" s="4" t="str">
        <f t="shared" si="246"/>
        <v xml:space="preserve"> </v>
      </c>
      <c r="JA37" s="4" t="str">
        <f t="shared" si="247"/>
        <v xml:space="preserve"> </v>
      </c>
      <c r="JB37" s="4" t="str">
        <f t="shared" si="248"/>
        <v xml:space="preserve"> </v>
      </c>
      <c r="JC37" s="4" t="str">
        <f t="shared" si="249"/>
        <v xml:space="preserve"> </v>
      </c>
      <c r="JD37" s="4" t="str">
        <f t="shared" si="250"/>
        <v xml:space="preserve"> </v>
      </c>
      <c r="JE37" s="4" t="str">
        <f t="shared" si="251"/>
        <v xml:space="preserve"> </v>
      </c>
      <c r="JF37" s="4" t="str">
        <f t="shared" si="252"/>
        <v xml:space="preserve"> </v>
      </c>
      <c r="JG37" s="4" t="str">
        <f t="shared" si="253"/>
        <v xml:space="preserve"> </v>
      </c>
      <c r="JH37" s="4">
        <f t="shared" si="258"/>
        <v>7</v>
      </c>
      <c r="JI37" s="501">
        <v>1914</v>
      </c>
      <c r="JJ37" s="4" t="str">
        <f t="shared" si="176"/>
        <v xml:space="preserve"> </v>
      </c>
      <c r="JK37" s="4" t="str">
        <f t="shared" si="177"/>
        <v xml:space="preserve"> </v>
      </c>
      <c r="JL37" s="4" t="str">
        <f t="shared" si="178"/>
        <v xml:space="preserve"> </v>
      </c>
      <c r="JM37" s="4" t="str">
        <f t="shared" si="179"/>
        <v xml:space="preserve"> </v>
      </c>
      <c r="JN37" s="4">
        <f t="shared" si="180"/>
        <v>1</v>
      </c>
      <c r="JO37" s="4">
        <f t="shared" si="181"/>
        <v>1</v>
      </c>
      <c r="JP37" s="4" t="str">
        <f t="shared" si="182"/>
        <v xml:space="preserve"> </v>
      </c>
      <c r="JQ37" s="4">
        <f t="shared" si="183"/>
        <v>1</v>
      </c>
      <c r="JR37" s="4" t="str">
        <f t="shared" si="184"/>
        <v xml:space="preserve"> </v>
      </c>
      <c r="JS37" s="4" t="str">
        <f t="shared" si="185"/>
        <v xml:space="preserve"> </v>
      </c>
      <c r="JT37" s="4" t="str">
        <f t="shared" si="186"/>
        <v xml:space="preserve"> </v>
      </c>
      <c r="JU37" s="4" t="str">
        <f t="shared" si="187"/>
        <v xml:space="preserve"> </v>
      </c>
      <c r="JV37" s="4" t="str">
        <f t="shared" si="188"/>
        <v xml:space="preserve"> </v>
      </c>
      <c r="JW37" s="4" t="str">
        <f t="shared" si="189"/>
        <v xml:space="preserve"> </v>
      </c>
      <c r="JX37" s="4" t="str">
        <f t="shared" si="190"/>
        <v xml:space="preserve"> </v>
      </c>
      <c r="JY37" s="4" t="str">
        <f t="shared" si="191"/>
        <v xml:space="preserve"> </v>
      </c>
      <c r="JZ37" s="4" t="str">
        <f t="shared" si="192"/>
        <v xml:space="preserve"> </v>
      </c>
      <c r="KA37" s="4" t="str">
        <f t="shared" si="193"/>
        <v xml:space="preserve"> </v>
      </c>
      <c r="KB37" s="4" t="str">
        <f t="shared" si="194"/>
        <v xml:space="preserve"> </v>
      </c>
      <c r="KC37" s="4" t="str">
        <f t="shared" si="195"/>
        <v xml:space="preserve"> </v>
      </c>
      <c r="KD37" s="4" t="str">
        <f t="shared" si="196"/>
        <v xml:space="preserve"> </v>
      </c>
      <c r="KE37" s="4" t="str">
        <f t="shared" si="197"/>
        <v xml:space="preserve"> </v>
      </c>
      <c r="KF37" s="4" t="str">
        <f t="shared" si="254"/>
        <v xml:space="preserve"> </v>
      </c>
      <c r="KG37" s="4" t="str">
        <f t="shared" si="198"/>
        <v xml:space="preserve"> </v>
      </c>
      <c r="KH37" s="4" t="str">
        <f t="shared" si="199"/>
        <v xml:space="preserve"> </v>
      </c>
      <c r="KI37" s="4" t="str">
        <f t="shared" si="200"/>
        <v xml:space="preserve"> </v>
      </c>
      <c r="KJ37" s="4" t="str">
        <f t="shared" si="261"/>
        <v xml:space="preserve"> </v>
      </c>
      <c r="KK37" s="4" t="str">
        <f t="shared" si="201"/>
        <v xml:space="preserve"> </v>
      </c>
      <c r="KL37" s="4" t="str">
        <f t="shared" si="202"/>
        <v xml:space="preserve"> </v>
      </c>
      <c r="KM37" s="4" t="str">
        <f t="shared" si="203"/>
        <v xml:space="preserve"> </v>
      </c>
      <c r="KN37" s="4" t="str">
        <f t="shared" si="204"/>
        <v xml:space="preserve"> </v>
      </c>
      <c r="KO37" s="4">
        <f t="shared" si="205"/>
        <v>3</v>
      </c>
      <c r="KP37" s="9">
        <f t="shared" si="206"/>
        <v>15.999999999999998</v>
      </c>
    </row>
    <row r="38" spans="1:302">
      <c r="A38" s="825">
        <v>1915</v>
      </c>
      <c r="B38" s="826">
        <v>0</v>
      </c>
      <c r="C38" s="826">
        <v>0</v>
      </c>
      <c r="D38" s="826">
        <v>0</v>
      </c>
      <c r="E38" s="826">
        <v>0</v>
      </c>
      <c r="F38" s="826" t="s">
        <v>60</v>
      </c>
      <c r="G38" s="828">
        <v>0</v>
      </c>
      <c r="H38" s="826">
        <v>0</v>
      </c>
      <c r="I38" s="826">
        <v>0</v>
      </c>
      <c r="J38" s="826">
        <v>0</v>
      </c>
      <c r="K38" s="826">
        <v>0</v>
      </c>
      <c r="L38" s="828">
        <v>0</v>
      </c>
      <c r="M38" s="826">
        <v>0</v>
      </c>
      <c r="N38" s="826">
        <v>0</v>
      </c>
      <c r="O38" s="826">
        <v>0</v>
      </c>
      <c r="P38" s="826">
        <v>0</v>
      </c>
      <c r="Q38" s="828">
        <v>0</v>
      </c>
      <c r="R38" s="826">
        <v>0</v>
      </c>
      <c r="S38" s="826">
        <v>0</v>
      </c>
      <c r="T38" s="826">
        <v>0</v>
      </c>
      <c r="U38" s="826">
        <v>0</v>
      </c>
      <c r="V38" s="828">
        <v>0</v>
      </c>
      <c r="W38" s="826">
        <v>0.3</v>
      </c>
      <c r="X38" s="826">
        <v>0</v>
      </c>
      <c r="Y38" s="826">
        <v>0</v>
      </c>
      <c r="Z38" s="826">
        <v>0</v>
      </c>
      <c r="AA38" s="828">
        <v>0</v>
      </c>
      <c r="AB38" s="826">
        <v>0</v>
      </c>
      <c r="AC38" s="826">
        <v>0</v>
      </c>
      <c r="AD38" s="826">
        <v>0</v>
      </c>
      <c r="AE38" s="826">
        <v>0</v>
      </c>
      <c r="AF38" s="828">
        <v>0</v>
      </c>
      <c r="AG38" s="864">
        <f t="shared" si="255"/>
        <v>0.3</v>
      </c>
      <c r="AH38" s="834">
        <f t="shared" si="207"/>
        <v>1</v>
      </c>
      <c r="AI38" s="833">
        <f t="shared" si="256"/>
        <v>0.3</v>
      </c>
      <c r="AJ38" s="831">
        <f t="shared" si="208"/>
        <v>1</v>
      </c>
      <c r="AK38" s="832">
        <f t="shared" si="209"/>
        <v>0.3</v>
      </c>
      <c r="AL38" s="838">
        <v>1915</v>
      </c>
      <c r="AM38" s="836">
        <v>1915</v>
      </c>
      <c r="AN38" s="37" t="str">
        <f t="shared" si="1"/>
        <v/>
      </c>
      <c r="AO38" s="37" t="str">
        <f t="shared" si="2"/>
        <v/>
      </c>
      <c r="AP38" s="37" t="str">
        <f t="shared" si="3"/>
        <v/>
      </c>
      <c r="AQ38" s="37" t="str">
        <f t="shared" si="4"/>
        <v/>
      </c>
      <c r="AR38" s="37" t="str">
        <f t="shared" si="5"/>
        <v/>
      </c>
      <c r="AS38" s="37" t="str">
        <f t="shared" si="6"/>
        <v/>
      </c>
      <c r="AT38" s="37" t="str">
        <f t="shared" si="7"/>
        <v/>
      </c>
      <c r="AU38" s="37" t="str">
        <f t="shared" si="8"/>
        <v/>
      </c>
      <c r="AV38" s="37" t="str">
        <f t="shared" si="9"/>
        <v/>
      </c>
      <c r="AW38" s="37" t="str">
        <f t="shared" si="10"/>
        <v/>
      </c>
      <c r="AX38" s="37" t="str">
        <f t="shared" si="11"/>
        <v/>
      </c>
      <c r="AY38" s="37" t="str">
        <f t="shared" si="12"/>
        <v/>
      </c>
      <c r="AZ38" s="37" t="str">
        <f t="shared" si="13"/>
        <v/>
      </c>
      <c r="BA38" s="37" t="str">
        <f t="shared" si="14"/>
        <v/>
      </c>
      <c r="BB38" s="37" t="str">
        <f t="shared" si="15"/>
        <v/>
      </c>
      <c r="BC38" s="37" t="str">
        <f t="shared" si="16"/>
        <v/>
      </c>
      <c r="BD38" s="37" t="str">
        <f t="shared" si="17"/>
        <v/>
      </c>
      <c r="BE38" s="37" t="str">
        <f t="shared" si="18"/>
        <v/>
      </c>
      <c r="BF38" s="37" t="str">
        <f t="shared" si="19"/>
        <v/>
      </c>
      <c r="BG38" s="37" t="str">
        <f t="shared" si="20"/>
        <v/>
      </c>
      <c r="BH38" s="37" t="str">
        <f t="shared" si="21"/>
        <v/>
      </c>
      <c r="BI38" s="37" t="str">
        <f t="shared" si="22"/>
        <v/>
      </c>
      <c r="BJ38" s="37" t="str">
        <f t="shared" si="210"/>
        <v/>
      </c>
      <c r="BK38" s="37" t="str">
        <f t="shared" si="23"/>
        <v/>
      </c>
      <c r="BL38" s="37" t="str">
        <f t="shared" si="24"/>
        <v/>
      </c>
      <c r="BM38" s="37" t="str">
        <f t="shared" si="25"/>
        <v/>
      </c>
      <c r="BN38" s="37" t="str">
        <f t="shared" si="211"/>
        <v/>
      </c>
      <c r="BO38" s="37" t="str">
        <f t="shared" si="26"/>
        <v/>
      </c>
      <c r="BP38" s="37" t="str">
        <f t="shared" si="27"/>
        <v/>
      </c>
      <c r="BQ38" s="37" t="str">
        <f t="shared" si="28"/>
        <v/>
      </c>
      <c r="BR38" s="37" t="str">
        <f t="shared" si="29"/>
        <v/>
      </c>
      <c r="BS38" s="54">
        <f t="shared" si="212"/>
        <v>0</v>
      </c>
      <c r="BT38" s="501">
        <v>1915</v>
      </c>
      <c r="BU38" s="58" t="str">
        <f t="shared" si="30"/>
        <v/>
      </c>
      <c r="BV38" s="58" t="str">
        <f t="shared" si="31"/>
        <v/>
      </c>
      <c r="BW38" s="58" t="str">
        <f t="shared" si="32"/>
        <v/>
      </c>
      <c r="BX38" s="58" t="str">
        <f t="shared" si="33"/>
        <v/>
      </c>
      <c r="BY38" s="58" t="str">
        <f t="shared" si="34"/>
        <v/>
      </c>
      <c r="BZ38" s="58" t="str">
        <f t="shared" si="35"/>
        <v/>
      </c>
      <c r="CA38" s="58" t="str">
        <f t="shared" si="36"/>
        <v/>
      </c>
      <c r="CB38" s="58" t="str">
        <f t="shared" si="37"/>
        <v/>
      </c>
      <c r="CC38" s="58" t="str">
        <f t="shared" si="38"/>
        <v/>
      </c>
      <c r="CD38" s="58" t="str">
        <f t="shared" si="39"/>
        <v/>
      </c>
      <c r="CE38" s="58" t="str">
        <f t="shared" si="40"/>
        <v/>
      </c>
      <c r="CF38" s="58" t="str">
        <f t="shared" si="41"/>
        <v/>
      </c>
      <c r="CG38" s="58" t="str">
        <f t="shared" si="42"/>
        <v/>
      </c>
      <c r="CH38" s="58" t="str">
        <f t="shared" si="43"/>
        <v/>
      </c>
      <c r="CI38" s="58" t="str">
        <f t="shared" si="44"/>
        <v/>
      </c>
      <c r="CJ38" s="58" t="str">
        <f t="shared" si="45"/>
        <v/>
      </c>
      <c r="CK38" s="58" t="str">
        <f t="shared" si="46"/>
        <v/>
      </c>
      <c r="CL38" s="58" t="str">
        <f t="shared" si="47"/>
        <v/>
      </c>
      <c r="CM38" s="58" t="str">
        <f t="shared" si="48"/>
        <v/>
      </c>
      <c r="CN38" s="58" t="str">
        <f t="shared" si="49"/>
        <v/>
      </c>
      <c r="CO38" s="58" t="str">
        <f t="shared" si="50"/>
        <v/>
      </c>
      <c r="CP38" s="58" t="str">
        <f t="shared" si="51"/>
        <v/>
      </c>
      <c r="CQ38" s="58" t="str">
        <f t="shared" si="52"/>
        <v/>
      </c>
      <c r="CR38" s="58" t="str">
        <f t="shared" si="53"/>
        <v/>
      </c>
      <c r="CS38" s="58" t="str">
        <f t="shared" si="54"/>
        <v/>
      </c>
      <c r="CT38" s="58" t="str">
        <f t="shared" si="55"/>
        <v/>
      </c>
      <c r="CU38" s="58" t="str">
        <f t="shared" si="213"/>
        <v/>
      </c>
      <c r="CV38" s="58" t="str">
        <f t="shared" si="56"/>
        <v/>
      </c>
      <c r="CW38" s="58" t="str">
        <f t="shared" si="57"/>
        <v/>
      </c>
      <c r="CX38" s="58" t="str">
        <f t="shared" si="58"/>
        <v/>
      </c>
      <c r="CY38" s="58" t="str">
        <f t="shared" si="59"/>
        <v/>
      </c>
      <c r="CZ38" s="58">
        <f t="shared" si="214"/>
        <v>0</v>
      </c>
      <c r="DA38" s="501">
        <v>1915</v>
      </c>
      <c r="DB38" s="17" t="str">
        <f t="shared" si="60"/>
        <v/>
      </c>
      <c r="DC38" s="17" t="str">
        <f t="shared" si="61"/>
        <v/>
      </c>
      <c r="DD38" s="17" t="str">
        <f t="shared" si="62"/>
        <v/>
      </c>
      <c r="DE38" s="17" t="str">
        <f t="shared" si="63"/>
        <v/>
      </c>
      <c r="DF38" s="17" t="str">
        <f t="shared" si="64"/>
        <v/>
      </c>
      <c r="DG38" s="17" t="str">
        <f t="shared" si="65"/>
        <v/>
      </c>
      <c r="DH38" s="17" t="str">
        <f t="shared" si="66"/>
        <v/>
      </c>
      <c r="DI38" s="17" t="str">
        <f t="shared" si="67"/>
        <v/>
      </c>
      <c r="DJ38" s="17" t="str">
        <f t="shared" si="68"/>
        <v/>
      </c>
      <c r="DK38" s="17" t="str">
        <f t="shared" si="69"/>
        <v/>
      </c>
      <c r="DL38" s="17" t="str">
        <f t="shared" si="70"/>
        <v/>
      </c>
      <c r="DM38" s="17" t="str">
        <f t="shared" si="71"/>
        <v/>
      </c>
      <c r="DN38" s="17" t="str">
        <f t="shared" si="72"/>
        <v/>
      </c>
      <c r="DO38" s="17" t="str">
        <f t="shared" si="73"/>
        <v/>
      </c>
      <c r="DP38" s="17" t="str">
        <f t="shared" si="74"/>
        <v/>
      </c>
      <c r="DQ38" s="17" t="str">
        <f t="shared" si="75"/>
        <v/>
      </c>
      <c r="DR38" s="17" t="str">
        <f t="shared" si="76"/>
        <v/>
      </c>
      <c r="DS38" s="17" t="str">
        <f t="shared" si="77"/>
        <v/>
      </c>
      <c r="DT38" s="17" t="str">
        <f t="shared" si="78"/>
        <v/>
      </c>
      <c r="DU38" s="17" t="str">
        <f t="shared" si="79"/>
        <v/>
      </c>
      <c r="DV38" s="17" t="str">
        <f t="shared" si="80"/>
        <v/>
      </c>
      <c r="DW38" s="17" t="str">
        <f t="shared" si="81"/>
        <v/>
      </c>
      <c r="DX38" s="17" t="str">
        <f t="shared" si="215"/>
        <v/>
      </c>
      <c r="DY38" s="17" t="str">
        <f t="shared" si="82"/>
        <v/>
      </c>
      <c r="DZ38" s="17" t="str">
        <f t="shared" si="83"/>
        <v/>
      </c>
      <c r="EA38" s="17" t="str">
        <f t="shared" si="84"/>
        <v/>
      </c>
      <c r="EB38" s="17" t="str">
        <f t="shared" si="260"/>
        <v/>
      </c>
      <c r="EC38" s="17" t="str">
        <f t="shared" si="85"/>
        <v/>
      </c>
      <c r="ED38" s="17" t="str">
        <f t="shared" si="86"/>
        <v/>
      </c>
      <c r="EE38" s="17" t="str">
        <f t="shared" si="87"/>
        <v/>
      </c>
      <c r="EF38" s="17" t="str">
        <f t="shared" si="88"/>
        <v/>
      </c>
      <c r="EG38" s="3">
        <v>1915</v>
      </c>
      <c r="EH38" s="37" t="str">
        <f t="shared" si="89"/>
        <v xml:space="preserve"> </v>
      </c>
      <c r="EI38" s="37" t="str">
        <f t="shared" si="90"/>
        <v xml:space="preserve"> </v>
      </c>
      <c r="EJ38" s="37" t="str">
        <f t="shared" si="91"/>
        <v xml:space="preserve"> </v>
      </c>
      <c r="EK38" s="37" t="str">
        <f t="shared" si="92"/>
        <v xml:space="preserve"> </v>
      </c>
      <c r="EL38" s="37" t="str">
        <f t="shared" si="93"/>
        <v xml:space="preserve"> </v>
      </c>
      <c r="EM38" s="37" t="str">
        <f t="shared" si="94"/>
        <v xml:space="preserve"> </v>
      </c>
      <c r="EN38" s="37" t="str">
        <f t="shared" si="95"/>
        <v xml:space="preserve"> </v>
      </c>
      <c r="EO38" s="37" t="str">
        <f t="shared" si="96"/>
        <v xml:space="preserve"> </v>
      </c>
      <c r="EP38" s="37" t="str">
        <f t="shared" si="97"/>
        <v xml:space="preserve"> </v>
      </c>
      <c r="EQ38" s="37" t="str">
        <f t="shared" si="98"/>
        <v xml:space="preserve"> </v>
      </c>
      <c r="ER38" s="37" t="str">
        <f t="shared" si="99"/>
        <v xml:space="preserve"> </v>
      </c>
      <c r="ES38" s="37" t="str">
        <f t="shared" si="100"/>
        <v xml:space="preserve"> </v>
      </c>
      <c r="ET38" s="37" t="str">
        <f t="shared" si="101"/>
        <v xml:space="preserve"> </v>
      </c>
      <c r="EU38" s="37" t="str">
        <f t="shared" si="102"/>
        <v xml:space="preserve"> </v>
      </c>
      <c r="EV38" s="37" t="str">
        <f t="shared" si="103"/>
        <v xml:space="preserve"> </v>
      </c>
      <c r="EW38" s="37" t="str">
        <f t="shared" si="104"/>
        <v xml:space="preserve"> </v>
      </c>
      <c r="EX38" s="37" t="str">
        <f t="shared" si="105"/>
        <v xml:space="preserve"> </v>
      </c>
      <c r="EY38" s="37" t="str">
        <f t="shared" si="106"/>
        <v xml:space="preserve"> </v>
      </c>
      <c r="EZ38" s="37" t="str">
        <f t="shared" si="107"/>
        <v xml:space="preserve"> </v>
      </c>
      <c r="FA38" s="37" t="str">
        <f t="shared" si="108"/>
        <v xml:space="preserve"> </v>
      </c>
      <c r="FB38" s="37" t="str">
        <f t="shared" si="109"/>
        <v xml:space="preserve"> </v>
      </c>
      <c r="FC38" s="37">
        <f t="shared" si="110"/>
        <v>1</v>
      </c>
      <c r="FD38" s="37" t="str">
        <f t="shared" si="216"/>
        <v xml:space="preserve"> </v>
      </c>
      <c r="FE38" s="37" t="str">
        <f t="shared" si="111"/>
        <v xml:space="preserve"> </v>
      </c>
      <c r="FF38" s="37" t="str">
        <f t="shared" si="112"/>
        <v xml:space="preserve"> </v>
      </c>
      <c r="FG38" s="37" t="str">
        <f t="shared" si="113"/>
        <v xml:space="preserve"> </v>
      </c>
      <c r="FH38" s="37" t="str">
        <f t="shared" si="217"/>
        <v xml:space="preserve"> </v>
      </c>
      <c r="FI38" s="37" t="str">
        <f t="shared" si="114"/>
        <v xml:space="preserve"> </v>
      </c>
      <c r="FJ38" s="37" t="str">
        <f t="shared" si="115"/>
        <v xml:space="preserve"> </v>
      </c>
      <c r="FK38" s="37" t="str">
        <f t="shared" si="116"/>
        <v xml:space="preserve"> </v>
      </c>
      <c r="FL38" s="37" t="str">
        <f t="shared" si="117"/>
        <v xml:space="preserve"> </v>
      </c>
      <c r="FM38" s="64">
        <f t="shared" si="257"/>
        <v>1</v>
      </c>
      <c r="FN38" s="3">
        <v>1915</v>
      </c>
      <c r="FO38" s="37" t="str">
        <f t="shared" si="118"/>
        <v xml:space="preserve"> </v>
      </c>
      <c r="FP38" s="37" t="str">
        <f t="shared" si="119"/>
        <v xml:space="preserve"> </v>
      </c>
      <c r="FQ38" s="37" t="str">
        <f t="shared" si="120"/>
        <v xml:space="preserve"> </v>
      </c>
      <c r="FR38" s="37" t="str">
        <f t="shared" si="121"/>
        <v xml:space="preserve"> </v>
      </c>
      <c r="FS38" s="37" t="str">
        <f t="shared" si="122"/>
        <v xml:space="preserve"> </v>
      </c>
      <c r="FT38" s="37" t="str">
        <f t="shared" si="123"/>
        <v xml:space="preserve"> </v>
      </c>
      <c r="FU38" s="37" t="str">
        <f t="shared" si="124"/>
        <v xml:space="preserve"> </v>
      </c>
      <c r="FV38" s="37" t="str">
        <f t="shared" si="125"/>
        <v xml:space="preserve"> </v>
      </c>
      <c r="FW38" s="37" t="str">
        <f t="shared" si="126"/>
        <v xml:space="preserve"> </v>
      </c>
      <c r="FX38" s="37" t="str">
        <f t="shared" si="127"/>
        <v xml:space="preserve"> </v>
      </c>
      <c r="FY38" s="37" t="str">
        <f t="shared" si="128"/>
        <v xml:space="preserve"> </v>
      </c>
      <c r="FZ38" s="37" t="str">
        <f t="shared" si="129"/>
        <v xml:space="preserve"> </v>
      </c>
      <c r="GA38" s="37" t="str">
        <f t="shared" si="130"/>
        <v xml:space="preserve"> </v>
      </c>
      <c r="GB38" s="37" t="str">
        <f t="shared" si="131"/>
        <v xml:space="preserve"> </v>
      </c>
      <c r="GC38" s="37" t="str">
        <f t="shared" si="132"/>
        <v xml:space="preserve"> </v>
      </c>
      <c r="GD38" s="37" t="str">
        <f t="shared" si="133"/>
        <v xml:space="preserve"> </v>
      </c>
      <c r="GE38" s="37" t="str">
        <f t="shared" si="134"/>
        <v xml:space="preserve"> </v>
      </c>
      <c r="GF38" s="37" t="str">
        <f t="shared" si="135"/>
        <v xml:space="preserve"> </v>
      </c>
      <c r="GG38" s="37" t="str">
        <f t="shared" si="136"/>
        <v xml:space="preserve"> </v>
      </c>
      <c r="GH38" s="37" t="str">
        <f t="shared" si="137"/>
        <v xml:space="preserve"> </v>
      </c>
      <c r="GI38" s="37" t="str">
        <f t="shared" si="138"/>
        <v xml:space="preserve"> </v>
      </c>
      <c r="GJ38" s="37">
        <f t="shared" si="139"/>
        <v>1</v>
      </c>
      <c r="GK38" s="37" t="str">
        <f t="shared" si="218"/>
        <v xml:space="preserve"> </v>
      </c>
      <c r="GL38" s="37" t="str">
        <f t="shared" si="140"/>
        <v xml:space="preserve"> </v>
      </c>
      <c r="GM38" s="37" t="str">
        <f t="shared" si="141"/>
        <v xml:space="preserve"> </v>
      </c>
      <c r="GN38" s="37" t="str">
        <f t="shared" si="142"/>
        <v xml:space="preserve"> </v>
      </c>
      <c r="GO38" s="37" t="str">
        <f t="shared" si="219"/>
        <v xml:space="preserve"> </v>
      </c>
      <c r="GP38" s="37" t="str">
        <f t="shared" si="143"/>
        <v xml:space="preserve"> </v>
      </c>
      <c r="GQ38" s="37" t="str">
        <f t="shared" si="144"/>
        <v xml:space="preserve"> </v>
      </c>
      <c r="GR38" s="37" t="str">
        <f t="shared" si="145"/>
        <v xml:space="preserve"> </v>
      </c>
      <c r="GS38" s="37" t="str">
        <f t="shared" si="146"/>
        <v xml:space="preserve"> </v>
      </c>
      <c r="GT38" s="64">
        <f t="shared" si="259"/>
        <v>1</v>
      </c>
      <c r="GU38" s="501">
        <v>1915</v>
      </c>
      <c r="GV38" s="157" t="str">
        <f t="shared" si="147"/>
        <v/>
      </c>
      <c r="GW38" s="157" t="str">
        <f t="shared" si="148"/>
        <v/>
      </c>
      <c r="GX38" s="157" t="str">
        <f t="shared" si="149"/>
        <v/>
      </c>
      <c r="GY38" s="157" t="str">
        <f t="shared" si="150"/>
        <v/>
      </c>
      <c r="GZ38" s="157" t="str">
        <f t="shared" si="151"/>
        <v/>
      </c>
      <c r="HA38" s="157" t="str">
        <f t="shared" si="152"/>
        <v/>
      </c>
      <c r="HB38" s="157" t="str">
        <f t="shared" si="153"/>
        <v/>
      </c>
      <c r="HC38" s="157" t="str">
        <f t="shared" si="154"/>
        <v/>
      </c>
      <c r="HD38" s="157" t="str">
        <f t="shared" si="155"/>
        <v/>
      </c>
      <c r="HE38" s="157" t="str">
        <f t="shared" si="156"/>
        <v/>
      </c>
      <c r="HF38" s="157" t="str">
        <f t="shared" si="157"/>
        <v/>
      </c>
      <c r="HG38" s="157" t="str">
        <f t="shared" si="158"/>
        <v/>
      </c>
      <c r="HH38" s="157" t="str">
        <f t="shared" si="159"/>
        <v/>
      </c>
      <c r="HI38" s="157" t="str">
        <f t="shared" si="160"/>
        <v/>
      </c>
      <c r="HJ38" s="157" t="str">
        <f t="shared" si="161"/>
        <v/>
      </c>
      <c r="HK38" s="157" t="str">
        <f t="shared" si="162"/>
        <v/>
      </c>
      <c r="HL38" s="157" t="str">
        <f t="shared" si="163"/>
        <v/>
      </c>
      <c r="HM38" s="157" t="str">
        <f t="shared" si="164"/>
        <v/>
      </c>
      <c r="HN38" s="157" t="str">
        <f t="shared" si="165"/>
        <v/>
      </c>
      <c r="HO38" s="157" t="str">
        <f t="shared" si="166"/>
        <v/>
      </c>
      <c r="HP38" s="157" t="str">
        <f t="shared" si="167"/>
        <v/>
      </c>
      <c r="HQ38" s="157">
        <f t="shared" si="168"/>
        <v>0.3</v>
      </c>
      <c r="HR38" s="157" t="str">
        <f t="shared" si="220"/>
        <v/>
      </c>
      <c r="HS38" s="157" t="str">
        <f t="shared" si="169"/>
        <v/>
      </c>
      <c r="HT38" s="157" t="str">
        <f t="shared" si="170"/>
        <v/>
      </c>
      <c r="HU38" s="157" t="str">
        <f t="shared" si="171"/>
        <v/>
      </c>
      <c r="HV38" s="157" t="str">
        <f t="shared" si="221"/>
        <v/>
      </c>
      <c r="HW38" s="157" t="str">
        <f t="shared" si="172"/>
        <v/>
      </c>
      <c r="HX38" s="157" t="str">
        <f t="shared" si="173"/>
        <v/>
      </c>
      <c r="HY38" s="157" t="str">
        <f t="shared" si="174"/>
        <v/>
      </c>
      <c r="HZ38" s="157" t="str">
        <f t="shared" si="175"/>
        <v/>
      </c>
      <c r="IA38" s="158">
        <f t="shared" si="222"/>
        <v>0.3</v>
      </c>
      <c r="IB38" s="501">
        <v>1915</v>
      </c>
      <c r="IC38" s="4" t="str">
        <f t="shared" si="223"/>
        <v xml:space="preserve"> </v>
      </c>
      <c r="ID38" s="4" t="str">
        <f t="shared" si="224"/>
        <v xml:space="preserve"> </v>
      </c>
      <c r="IE38" s="4" t="str">
        <f t="shared" si="225"/>
        <v xml:space="preserve"> </v>
      </c>
      <c r="IF38" s="4" t="str">
        <f t="shared" si="226"/>
        <v xml:space="preserve"> </v>
      </c>
      <c r="IG38" s="4">
        <f t="shared" si="227"/>
        <v>1</v>
      </c>
      <c r="IH38" s="4" t="str">
        <f t="shared" si="228"/>
        <v xml:space="preserve"> </v>
      </c>
      <c r="II38" s="4" t="str">
        <f t="shared" si="229"/>
        <v xml:space="preserve"> </v>
      </c>
      <c r="IJ38" s="4" t="str">
        <f t="shared" si="230"/>
        <v xml:space="preserve"> </v>
      </c>
      <c r="IK38" s="4" t="str">
        <f t="shared" si="231"/>
        <v xml:space="preserve"> </v>
      </c>
      <c r="IL38" s="4" t="str">
        <f t="shared" si="232"/>
        <v xml:space="preserve"> </v>
      </c>
      <c r="IM38" s="4" t="str">
        <f t="shared" si="233"/>
        <v xml:space="preserve"> </v>
      </c>
      <c r="IN38" s="4" t="str">
        <f t="shared" si="234"/>
        <v xml:space="preserve"> </v>
      </c>
      <c r="IO38" s="4" t="str">
        <f t="shared" si="235"/>
        <v xml:space="preserve"> </v>
      </c>
      <c r="IP38" s="4" t="str">
        <f t="shared" si="236"/>
        <v xml:space="preserve"> </v>
      </c>
      <c r="IQ38" s="4" t="str">
        <f t="shared" si="237"/>
        <v xml:space="preserve"> </v>
      </c>
      <c r="IR38" s="4" t="str">
        <f t="shared" si="238"/>
        <v xml:space="preserve"> </v>
      </c>
      <c r="IS38" s="4" t="str">
        <f t="shared" si="239"/>
        <v xml:space="preserve"> </v>
      </c>
      <c r="IT38" s="4" t="str">
        <f t="shared" si="240"/>
        <v xml:space="preserve"> </v>
      </c>
      <c r="IU38" s="4" t="str">
        <f t="shared" si="241"/>
        <v xml:space="preserve"> </v>
      </c>
      <c r="IV38" s="4" t="str">
        <f t="shared" si="242"/>
        <v xml:space="preserve"> </v>
      </c>
      <c r="IW38" s="4" t="str">
        <f t="shared" si="243"/>
        <v xml:space="preserve"> </v>
      </c>
      <c r="IX38" s="4">
        <f t="shared" si="244"/>
        <v>1</v>
      </c>
      <c r="IY38" s="4" t="str">
        <f t="shared" si="245"/>
        <v xml:space="preserve"> </v>
      </c>
      <c r="IZ38" s="4" t="str">
        <f t="shared" si="246"/>
        <v xml:space="preserve"> </v>
      </c>
      <c r="JA38" s="4" t="str">
        <f t="shared" si="247"/>
        <v xml:space="preserve"> </v>
      </c>
      <c r="JB38" s="4" t="str">
        <f t="shared" si="248"/>
        <v xml:space="preserve"> </v>
      </c>
      <c r="JC38" s="4" t="str">
        <f t="shared" si="249"/>
        <v xml:space="preserve"> </v>
      </c>
      <c r="JD38" s="4" t="str">
        <f t="shared" si="250"/>
        <v xml:space="preserve"> </v>
      </c>
      <c r="JE38" s="4" t="str">
        <f t="shared" si="251"/>
        <v xml:space="preserve"> </v>
      </c>
      <c r="JF38" s="4" t="str">
        <f t="shared" si="252"/>
        <v xml:space="preserve"> </v>
      </c>
      <c r="JG38" s="4" t="str">
        <f t="shared" si="253"/>
        <v xml:space="preserve"> </v>
      </c>
      <c r="JH38" s="4">
        <f t="shared" si="258"/>
        <v>2</v>
      </c>
      <c r="JI38" s="501">
        <v>1915</v>
      </c>
      <c r="JJ38" s="4" t="str">
        <f t="shared" si="176"/>
        <v xml:space="preserve"> </v>
      </c>
      <c r="JK38" s="4" t="str">
        <f t="shared" si="177"/>
        <v xml:space="preserve"> </v>
      </c>
      <c r="JL38" s="4" t="str">
        <f t="shared" si="178"/>
        <v xml:space="preserve"> </v>
      </c>
      <c r="JM38" s="4" t="str">
        <f t="shared" si="179"/>
        <v xml:space="preserve"> </v>
      </c>
      <c r="JN38" s="4">
        <f t="shared" si="180"/>
        <v>1</v>
      </c>
      <c r="JO38" s="4" t="str">
        <f t="shared" si="181"/>
        <v xml:space="preserve"> </v>
      </c>
      <c r="JP38" s="4" t="str">
        <f t="shared" si="182"/>
        <v xml:space="preserve"> </v>
      </c>
      <c r="JQ38" s="4" t="str">
        <f t="shared" si="183"/>
        <v xml:space="preserve"> </v>
      </c>
      <c r="JR38" s="4" t="str">
        <f t="shared" si="184"/>
        <v xml:space="preserve"> </v>
      </c>
      <c r="JS38" s="4" t="str">
        <f t="shared" si="185"/>
        <v xml:space="preserve"> </v>
      </c>
      <c r="JT38" s="4" t="str">
        <f t="shared" si="186"/>
        <v xml:space="preserve"> </v>
      </c>
      <c r="JU38" s="4" t="str">
        <f t="shared" si="187"/>
        <v xml:space="preserve"> </v>
      </c>
      <c r="JV38" s="4" t="str">
        <f t="shared" si="188"/>
        <v xml:space="preserve"> </v>
      </c>
      <c r="JW38" s="4" t="str">
        <f t="shared" si="189"/>
        <v xml:space="preserve"> </v>
      </c>
      <c r="JX38" s="4" t="str">
        <f t="shared" si="190"/>
        <v xml:space="preserve"> </v>
      </c>
      <c r="JY38" s="4" t="str">
        <f t="shared" si="191"/>
        <v xml:space="preserve"> </v>
      </c>
      <c r="JZ38" s="4" t="str">
        <f t="shared" si="192"/>
        <v xml:space="preserve"> </v>
      </c>
      <c r="KA38" s="4" t="str">
        <f t="shared" si="193"/>
        <v xml:space="preserve"> </v>
      </c>
      <c r="KB38" s="4" t="str">
        <f t="shared" si="194"/>
        <v xml:space="preserve"> </v>
      </c>
      <c r="KC38" s="4" t="str">
        <f t="shared" si="195"/>
        <v xml:space="preserve"> </v>
      </c>
      <c r="KD38" s="4" t="str">
        <f t="shared" si="196"/>
        <v xml:space="preserve"> </v>
      </c>
      <c r="KE38" s="4" t="str">
        <f t="shared" si="197"/>
        <v xml:space="preserve"> </v>
      </c>
      <c r="KF38" s="4" t="str">
        <f t="shared" si="254"/>
        <v xml:space="preserve"> </v>
      </c>
      <c r="KG38" s="4" t="str">
        <f t="shared" si="198"/>
        <v xml:space="preserve"> </v>
      </c>
      <c r="KH38" s="4" t="str">
        <f t="shared" si="199"/>
        <v xml:space="preserve"> </v>
      </c>
      <c r="KI38" s="4" t="str">
        <f t="shared" si="200"/>
        <v xml:space="preserve"> </v>
      </c>
      <c r="KJ38" s="4" t="str">
        <f t="shared" si="261"/>
        <v xml:space="preserve"> </v>
      </c>
      <c r="KK38" s="4" t="str">
        <f t="shared" si="201"/>
        <v xml:space="preserve"> </v>
      </c>
      <c r="KL38" s="4" t="str">
        <f t="shared" si="202"/>
        <v xml:space="preserve"> </v>
      </c>
      <c r="KM38" s="4" t="str">
        <f t="shared" si="203"/>
        <v xml:space="preserve"> </v>
      </c>
      <c r="KN38" s="4" t="str">
        <f t="shared" si="204"/>
        <v xml:space="preserve"> </v>
      </c>
      <c r="KO38" s="4">
        <f t="shared" si="205"/>
        <v>1</v>
      </c>
      <c r="KP38" s="9">
        <f t="shared" si="206"/>
        <v>0.3</v>
      </c>
    </row>
    <row r="39" spans="1:302">
      <c r="A39" s="3">
        <v>1916</v>
      </c>
      <c r="B39" s="6">
        <v>0</v>
      </c>
      <c r="C39" s="6">
        <v>0.7</v>
      </c>
      <c r="D39" s="6">
        <v>3.6</v>
      </c>
      <c r="E39" s="659" t="s">
        <v>60</v>
      </c>
      <c r="F39" s="6">
        <v>0</v>
      </c>
      <c r="G39" s="153">
        <v>0</v>
      </c>
      <c r="H39" s="6">
        <v>0</v>
      </c>
      <c r="I39" s="659" t="s">
        <v>60</v>
      </c>
      <c r="J39" s="6">
        <v>0</v>
      </c>
      <c r="K39" s="6">
        <v>0</v>
      </c>
      <c r="L39" s="153">
        <v>0</v>
      </c>
      <c r="M39" s="6">
        <v>0</v>
      </c>
      <c r="N39" s="6">
        <v>0</v>
      </c>
      <c r="O39" s="6">
        <v>0</v>
      </c>
      <c r="P39" s="6">
        <v>0</v>
      </c>
      <c r="Q39" s="153">
        <v>0</v>
      </c>
      <c r="R39" s="6">
        <v>0</v>
      </c>
      <c r="S39" s="6">
        <v>0</v>
      </c>
      <c r="T39" s="6">
        <v>0</v>
      </c>
      <c r="U39" s="6">
        <v>0</v>
      </c>
      <c r="V39" s="153">
        <v>0.1</v>
      </c>
      <c r="W39" s="6">
        <v>0</v>
      </c>
      <c r="X39" s="6">
        <v>0</v>
      </c>
      <c r="Y39" s="6">
        <v>0</v>
      </c>
      <c r="Z39" s="6">
        <v>0</v>
      </c>
      <c r="AA39" s="153">
        <v>0</v>
      </c>
      <c r="AB39" s="6">
        <v>0</v>
      </c>
      <c r="AC39" s="6">
        <v>0</v>
      </c>
      <c r="AD39" s="6">
        <v>0</v>
      </c>
      <c r="AE39" s="6">
        <v>0</v>
      </c>
      <c r="AF39" s="153">
        <v>0</v>
      </c>
      <c r="AG39" s="171">
        <f t="shared" si="255"/>
        <v>4.3999999999999995</v>
      </c>
      <c r="AH39" s="714">
        <f t="shared" si="207"/>
        <v>2</v>
      </c>
      <c r="AI39" s="617">
        <f t="shared" si="256"/>
        <v>3.6</v>
      </c>
      <c r="AJ39" s="10">
        <v>3</v>
      </c>
      <c r="AK39" s="522">
        <f t="shared" si="209"/>
        <v>4.3999999999999995</v>
      </c>
      <c r="AL39" s="700">
        <v>1916</v>
      </c>
      <c r="AM39" s="501">
        <v>1916</v>
      </c>
      <c r="AN39" s="37" t="str">
        <f t="shared" si="1"/>
        <v/>
      </c>
      <c r="AO39" s="37" t="str">
        <f t="shared" si="2"/>
        <v/>
      </c>
      <c r="AP39" s="37" t="str">
        <f t="shared" si="3"/>
        <v/>
      </c>
      <c r="AQ39" s="37" t="str">
        <f t="shared" si="4"/>
        <v/>
      </c>
      <c r="AR39" s="37" t="str">
        <f t="shared" si="5"/>
        <v/>
      </c>
      <c r="AS39" s="37" t="str">
        <f t="shared" si="6"/>
        <v/>
      </c>
      <c r="AT39" s="37" t="str">
        <f t="shared" si="7"/>
        <v/>
      </c>
      <c r="AU39" s="37" t="str">
        <f t="shared" si="8"/>
        <v/>
      </c>
      <c r="AV39" s="37" t="str">
        <f t="shared" si="9"/>
        <v/>
      </c>
      <c r="AW39" s="37" t="str">
        <f t="shared" si="10"/>
        <v/>
      </c>
      <c r="AX39" s="37" t="str">
        <f t="shared" si="11"/>
        <v/>
      </c>
      <c r="AY39" s="37" t="str">
        <f t="shared" si="12"/>
        <v/>
      </c>
      <c r="AZ39" s="37" t="str">
        <f t="shared" si="13"/>
        <v/>
      </c>
      <c r="BA39" s="37" t="str">
        <f t="shared" si="14"/>
        <v/>
      </c>
      <c r="BB39" s="37" t="str">
        <f t="shared" si="15"/>
        <v/>
      </c>
      <c r="BC39" s="37" t="str">
        <f t="shared" si="16"/>
        <v/>
      </c>
      <c r="BD39" s="37" t="str">
        <f t="shared" si="17"/>
        <v/>
      </c>
      <c r="BE39" s="37" t="str">
        <f t="shared" si="18"/>
        <v/>
      </c>
      <c r="BF39" s="37" t="str">
        <f t="shared" si="19"/>
        <v/>
      </c>
      <c r="BG39" s="37" t="str">
        <f t="shared" si="20"/>
        <v/>
      </c>
      <c r="BH39" s="37" t="str">
        <f t="shared" si="21"/>
        <v/>
      </c>
      <c r="BI39" s="37" t="str">
        <f t="shared" si="22"/>
        <v/>
      </c>
      <c r="BJ39" s="37" t="str">
        <f t="shared" si="210"/>
        <v/>
      </c>
      <c r="BK39" s="37" t="str">
        <f t="shared" si="23"/>
        <v/>
      </c>
      <c r="BL39" s="37" t="str">
        <f t="shared" si="24"/>
        <v/>
      </c>
      <c r="BM39" s="37" t="str">
        <f t="shared" si="25"/>
        <v/>
      </c>
      <c r="BN39" s="37" t="str">
        <f t="shared" si="211"/>
        <v/>
      </c>
      <c r="BO39" s="37" t="str">
        <f t="shared" si="26"/>
        <v/>
      </c>
      <c r="BP39" s="37" t="str">
        <f t="shared" si="27"/>
        <v/>
      </c>
      <c r="BQ39" s="37" t="str">
        <f t="shared" si="28"/>
        <v/>
      </c>
      <c r="BR39" s="37" t="str">
        <f t="shared" si="29"/>
        <v/>
      </c>
      <c r="BS39" s="54">
        <f t="shared" si="212"/>
        <v>0</v>
      </c>
      <c r="BT39" s="501">
        <v>1916</v>
      </c>
      <c r="BU39" s="58" t="str">
        <f t="shared" si="30"/>
        <v/>
      </c>
      <c r="BV39" s="58" t="str">
        <f t="shared" si="31"/>
        <v/>
      </c>
      <c r="BW39" s="58" t="str">
        <f t="shared" si="32"/>
        <v/>
      </c>
      <c r="BX39" s="58" t="str">
        <f t="shared" si="33"/>
        <v/>
      </c>
      <c r="BY39" s="58" t="str">
        <f t="shared" si="34"/>
        <v/>
      </c>
      <c r="BZ39" s="58" t="str">
        <f t="shared" si="35"/>
        <v/>
      </c>
      <c r="CA39" s="58" t="str">
        <f t="shared" si="36"/>
        <v/>
      </c>
      <c r="CB39" s="58" t="str">
        <f t="shared" si="37"/>
        <v/>
      </c>
      <c r="CC39" s="58" t="str">
        <f t="shared" si="38"/>
        <v/>
      </c>
      <c r="CD39" s="58" t="str">
        <f t="shared" si="39"/>
        <v/>
      </c>
      <c r="CE39" s="58" t="str">
        <f t="shared" si="40"/>
        <v/>
      </c>
      <c r="CF39" s="58" t="str">
        <f t="shared" si="41"/>
        <v/>
      </c>
      <c r="CG39" s="58" t="str">
        <f t="shared" si="42"/>
        <v/>
      </c>
      <c r="CH39" s="58" t="str">
        <f t="shared" si="43"/>
        <v/>
      </c>
      <c r="CI39" s="58" t="str">
        <f t="shared" si="44"/>
        <v/>
      </c>
      <c r="CJ39" s="58" t="str">
        <f t="shared" si="45"/>
        <v/>
      </c>
      <c r="CK39" s="58" t="str">
        <f t="shared" si="46"/>
        <v/>
      </c>
      <c r="CL39" s="58" t="str">
        <f t="shared" si="47"/>
        <v/>
      </c>
      <c r="CM39" s="58" t="str">
        <f t="shared" si="48"/>
        <v/>
      </c>
      <c r="CN39" s="58" t="str">
        <f t="shared" si="49"/>
        <v/>
      </c>
      <c r="CO39" s="58" t="str">
        <f t="shared" si="50"/>
        <v/>
      </c>
      <c r="CP39" s="58" t="str">
        <f t="shared" si="51"/>
        <v/>
      </c>
      <c r="CQ39" s="58" t="str">
        <f t="shared" si="52"/>
        <v/>
      </c>
      <c r="CR39" s="58" t="str">
        <f t="shared" si="53"/>
        <v/>
      </c>
      <c r="CS39" s="58" t="str">
        <f t="shared" si="54"/>
        <v/>
      </c>
      <c r="CT39" s="58" t="str">
        <f t="shared" si="55"/>
        <v/>
      </c>
      <c r="CU39" s="58" t="str">
        <f t="shared" si="213"/>
        <v/>
      </c>
      <c r="CV39" s="58" t="str">
        <f t="shared" si="56"/>
        <v/>
      </c>
      <c r="CW39" s="58" t="str">
        <f t="shared" si="57"/>
        <v/>
      </c>
      <c r="CX39" s="58" t="str">
        <f t="shared" si="58"/>
        <v/>
      </c>
      <c r="CY39" s="58" t="str">
        <f t="shared" si="59"/>
        <v/>
      </c>
      <c r="CZ39" s="58">
        <f t="shared" si="214"/>
        <v>0</v>
      </c>
      <c r="DA39" s="501">
        <v>1916</v>
      </c>
      <c r="DB39" s="17" t="str">
        <f t="shared" si="60"/>
        <v/>
      </c>
      <c r="DC39" s="17" t="str">
        <f t="shared" si="61"/>
        <v/>
      </c>
      <c r="DD39" s="17" t="str">
        <f t="shared" si="62"/>
        <v/>
      </c>
      <c r="DE39" s="17" t="str">
        <f t="shared" si="63"/>
        <v/>
      </c>
      <c r="DF39" s="17" t="str">
        <f t="shared" si="64"/>
        <v/>
      </c>
      <c r="DG39" s="17" t="str">
        <f t="shared" si="65"/>
        <v/>
      </c>
      <c r="DH39" s="17" t="str">
        <f t="shared" si="66"/>
        <v/>
      </c>
      <c r="DI39" s="17" t="str">
        <f t="shared" si="67"/>
        <v/>
      </c>
      <c r="DJ39" s="17" t="str">
        <f t="shared" si="68"/>
        <v/>
      </c>
      <c r="DK39" s="17" t="str">
        <f t="shared" si="69"/>
        <v/>
      </c>
      <c r="DL39" s="17" t="str">
        <f t="shared" si="70"/>
        <v/>
      </c>
      <c r="DM39" s="17" t="str">
        <f t="shared" si="71"/>
        <v/>
      </c>
      <c r="DN39" s="17" t="str">
        <f t="shared" si="72"/>
        <v/>
      </c>
      <c r="DO39" s="17" t="str">
        <f t="shared" si="73"/>
        <v/>
      </c>
      <c r="DP39" s="17" t="str">
        <f t="shared" si="74"/>
        <v/>
      </c>
      <c r="DQ39" s="17" t="str">
        <f t="shared" si="75"/>
        <v/>
      </c>
      <c r="DR39" s="17" t="str">
        <f t="shared" si="76"/>
        <v/>
      </c>
      <c r="DS39" s="17" t="str">
        <f t="shared" si="77"/>
        <v/>
      </c>
      <c r="DT39" s="17" t="str">
        <f t="shared" si="78"/>
        <v/>
      </c>
      <c r="DU39" s="17" t="str">
        <f t="shared" si="79"/>
        <v/>
      </c>
      <c r="DV39" s="17" t="str">
        <f t="shared" si="80"/>
        <v/>
      </c>
      <c r="DW39" s="17" t="str">
        <f t="shared" si="81"/>
        <v/>
      </c>
      <c r="DX39" s="17" t="str">
        <f t="shared" si="215"/>
        <v/>
      </c>
      <c r="DY39" s="17" t="str">
        <f t="shared" si="82"/>
        <v/>
      </c>
      <c r="DZ39" s="17" t="str">
        <f t="shared" si="83"/>
        <v/>
      </c>
      <c r="EA39" s="17" t="str">
        <f t="shared" si="84"/>
        <v/>
      </c>
      <c r="EB39" s="17" t="str">
        <f t="shared" si="260"/>
        <v/>
      </c>
      <c r="EC39" s="17" t="str">
        <f t="shared" si="85"/>
        <v/>
      </c>
      <c r="ED39" s="17" t="str">
        <f t="shared" si="86"/>
        <v/>
      </c>
      <c r="EE39" s="17" t="str">
        <f t="shared" si="87"/>
        <v/>
      </c>
      <c r="EF39" s="17" t="str">
        <f t="shared" si="88"/>
        <v/>
      </c>
      <c r="EG39" s="3">
        <v>1916</v>
      </c>
      <c r="EH39" s="37" t="str">
        <f t="shared" si="89"/>
        <v xml:space="preserve"> </v>
      </c>
      <c r="EI39" s="37">
        <f t="shared" si="90"/>
        <v>1</v>
      </c>
      <c r="EJ39" s="37">
        <f t="shared" si="91"/>
        <v>1</v>
      </c>
      <c r="EK39" s="37" t="str">
        <f t="shared" si="92"/>
        <v xml:space="preserve"> </v>
      </c>
      <c r="EL39" s="37" t="str">
        <f t="shared" si="93"/>
        <v xml:space="preserve"> </v>
      </c>
      <c r="EM39" s="37" t="str">
        <f t="shared" si="94"/>
        <v xml:space="preserve"> </v>
      </c>
      <c r="EN39" s="37" t="str">
        <f t="shared" si="95"/>
        <v xml:space="preserve"> </v>
      </c>
      <c r="EO39" s="37" t="str">
        <f t="shared" si="96"/>
        <v xml:space="preserve"> </v>
      </c>
      <c r="EP39" s="37" t="str">
        <f t="shared" si="97"/>
        <v xml:space="preserve"> </v>
      </c>
      <c r="EQ39" s="37" t="str">
        <f t="shared" si="98"/>
        <v xml:space="preserve"> </v>
      </c>
      <c r="ER39" s="37" t="str">
        <f t="shared" si="99"/>
        <v xml:space="preserve"> </v>
      </c>
      <c r="ES39" s="37" t="str">
        <f t="shared" si="100"/>
        <v xml:space="preserve"> </v>
      </c>
      <c r="ET39" s="37" t="str">
        <f t="shared" si="101"/>
        <v xml:space="preserve"> </v>
      </c>
      <c r="EU39" s="37" t="str">
        <f t="shared" si="102"/>
        <v xml:space="preserve"> </v>
      </c>
      <c r="EV39" s="37" t="str">
        <f t="shared" si="103"/>
        <v xml:space="preserve"> </v>
      </c>
      <c r="EW39" s="37" t="str">
        <f t="shared" si="104"/>
        <v xml:space="preserve"> </v>
      </c>
      <c r="EX39" s="37" t="str">
        <f t="shared" si="105"/>
        <v xml:space="preserve"> </v>
      </c>
      <c r="EY39" s="37" t="str">
        <f t="shared" si="106"/>
        <v xml:space="preserve"> </v>
      </c>
      <c r="EZ39" s="37" t="str">
        <f t="shared" si="107"/>
        <v xml:space="preserve"> </v>
      </c>
      <c r="FA39" s="37" t="str">
        <f t="shared" si="108"/>
        <v xml:space="preserve"> </v>
      </c>
      <c r="FB39" s="37">
        <f t="shared" si="109"/>
        <v>1</v>
      </c>
      <c r="FC39" s="37" t="str">
        <f t="shared" si="110"/>
        <v xml:space="preserve"> </v>
      </c>
      <c r="FD39" s="37" t="str">
        <f t="shared" si="216"/>
        <v xml:space="preserve"> </v>
      </c>
      <c r="FE39" s="37" t="str">
        <f t="shared" si="111"/>
        <v xml:space="preserve"> </v>
      </c>
      <c r="FF39" s="37" t="str">
        <f t="shared" si="112"/>
        <v xml:space="preserve"> </v>
      </c>
      <c r="FG39" s="37" t="str">
        <f t="shared" si="113"/>
        <v xml:space="preserve"> </v>
      </c>
      <c r="FH39" s="37" t="str">
        <f t="shared" si="217"/>
        <v xml:space="preserve"> </v>
      </c>
      <c r="FI39" s="37" t="str">
        <f t="shared" si="114"/>
        <v xml:space="preserve"> </v>
      </c>
      <c r="FJ39" s="37" t="str">
        <f t="shared" si="115"/>
        <v xml:space="preserve"> </v>
      </c>
      <c r="FK39" s="37" t="str">
        <f t="shared" si="116"/>
        <v xml:space="preserve"> </v>
      </c>
      <c r="FL39" s="37" t="str">
        <f t="shared" si="117"/>
        <v xml:space="preserve"> </v>
      </c>
      <c r="FM39" s="64">
        <f t="shared" si="257"/>
        <v>3</v>
      </c>
      <c r="FN39" s="3">
        <v>1916</v>
      </c>
      <c r="FO39" s="37" t="str">
        <f t="shared" si="118"/>
        <v xml:space="preserve"> </v>
      </c>
      <c r="FP39" s="37">
        <f t="shared" si="119"/>
        <v>1</v>
      </c>
      <c r="FQ39" s="37">
        <f t="shared" si="120"/>
        <v>1</v>
      </c>
      <c r="FR39" s="37" t="str">
        <f t="shared" si="121"/>
        <v xml:space="preserve"> </v>
      </c>
      <c r="FS39" s="37" t="str">
        <f t="shared" si="122"/>
        <v xml:space="preserve"> </v>
      </c>
      <c r="FT39" s="37" t="str">
        <f t="shared" si="123"/>
        <v xml:space="preserve"> </v>
      </c>
      <c r="FU39" s="37" t="str">
        <f t="shared" si="124"/>
        <v xml:space="preserve"> </v>
      </c>
      <c r="FV39" s="37" t="str">
        <f t="shared" si="125"/>
        <v xml:space="preserve"> </v>
      </c>
      <c r="FW39" s="37" t="str">
        <f t="shared" si="126"/>
        <v xml:space="preserve"> </v>
      </c>
      <c r="FX39" s="37" t="str">
        <f t="shared" si="127"/>
        <v xml:space="preserve"> </v>
      </c>
      <c r="FY39" s="37" t="str">
        <f t="shared" si="128"/>
        <v xml:space="preserve"> </v>
      </c>
      <c r="FZ39" s="37" t="str">
        <f t="shared" si="129"/>
        <v xml:space="preserve"> </v>
      </c>
      <c r="GA39" s="37" t="str">
        <f t="shared" si="130"/>
        <v xml:space="preserve"> </v>
      </c>
      <c r="GB39" s="37" t="str">
        <f t="shared" si="131"/>
        <v xml:space="preserve"> </v>
      </c>
      <c r="GC39" s="37" t="str">
        <f t="shared" si="132"/>
        <v xml:space="preserve"> </v>
      </c>
      <c r="GD39" s="37" t="str">
        <f t="shared" si="133"/>
        <v xml:space="preserve"> </v>
      </c>
      <c r="GE39" s="37" t="str">
        <f t="shared" si="134"/>
        <v xml:space="preserve"> </v>
      </c>
      <c r="GF39" s="37" t="str">
        <f t="shared" si="135"/>
        <v xml:space="preserve"> </v>
      </c>
      <c r="GG39" s="37" t="str">
        <f t="shared" si="136"/>
        <v xml:space="preserve"> </v>
      </c>
      <c r="GH39" s="37" t="str">
        <f t="shared" si="137"/>
        <v xml:space="preserve"> </v>
      </c>
      <c r="GI39" s="37">
        <f t="shared" si="138"/>
        <v>1</v>
      </c>
      <c r="GJ39" s="37" t="str">
        <f t="shared" si="139"/>
        <v xml:space="preserve"> </v>
      </c>
      <c r="GK39" s="37" t="str">
        <f t="shared" si="218"/>
        <v xml:space="preserve"> </v>
      </c>
      <c r="GL39" s="37" t="str">
        <f t="shared" si="140"/>
        <v xml:space="preserve"> </v>
      </c>
      <c r="GM39" s="37" t="str">
        <f t="shared" si="141"/>
        <v xml:space="preserve"> </v>
      </c>
      <c r="GN39" s="37" t="str">
        <f t="shared" si="142"/>
        <v xml:space="preserve"> </v>
      </c>
      <c r="GO39" s="37" t="str">
        <f t="shared" si="219"/>
        <v xml:space="preserve"> </v>
      </c>
      <c r="GP39" s="37" t="str">
        <f t="shared" si="143"/>
        <v xml:space="preserve"> </v>
      </c>
      <c r="GQ39" s="37" t="str">
        <f t="shared" si="144"/>
        <v xml:space="preserve"> </v>
      </c>
      <c r="GR39" s="37" t="str">
        <f t="shared" si="145"/>
        <v xml:space="preserve"> </v>
      </c>
      <c r="GS39" s="37" t="str">
        <f t="shared" si="146"/>
        <v xml:space="preserve"> </v>
      </c>
      <c r="GT39" s="64">
        <f t="shared" si="259"/>
        <v>3</v>
      </c>
      <c r="GU39" s="501">
        <v>1916</v>
      </c>
      <c r="GV39" s="157" t="str">
        <f t="shared" si="147"/>
        <v/>
      </c>
      <c r="GW39" s="157">
        <f t="shared" si="148"/>
        <v>0.7</v>
      </c>
      <c r="GX39" s="157">
        <f t="shared" si="149"/>
        <v>3.6</v>
      </c>
      <c r="GY39" s="157" t="str">
        <f t="shared" si="150"/>
        <v/>
      </c>
      <c r="GZ39" s="157" t="str">
        <f t="shared" si="151"/>
        <v/>
      </c>
      <c r="HA39" s="157" t="str">
        <f t="shared" si="152"/>
        <v/>
      </c>
      <c r="HB39" s="157" t="str">
        <f t="shared" si="153"/>
        <v/>
      </c>
      <c r="HC39" s="157" t="str">
        <f t="shared" si="154"/>
        <v/>
      </c>
      <c r="HD39" s="157" t="str">
        <f t="shared" si="155"/>
        <v/>
      </c>
      <c r="HE39" s="157" t="str">
        <f t="shared" si="156"/>
        <v/>
      </c>
      <c r="HF39" s="157" t="str">
        <f t="shared" si="157"/>
        <v/>
      </c>
      <c r="HG39" s="157" t="str">
        <f t="shared" si="158"/>
        <v/>
      </c>
      <c r="HH39" s="157" t="str">
        <f t="shared" si="159"/>
        <v/>
      </c>
      <c r="HI39" s="157" t="str">
        <f t="shared" si="160"/>
        <v/>
      </c>
      <c r="HJ39" s="157" t="str">
        <f t="shared" si="161"/>
        <v/>
      </c>
      <c r="HK39" s="157" t="str">
        <f t="shared" si="162"/>
        <v/>
      </c>
      <c r="HL39" s="157" t="str">
        <f t="shared" si="163"/>
        <v/>
      </c>
      <c r="HM39" s="157" t="str">
        <f t="shared" si="164"/>
        <v/>
      </c>
      <c r="HN39" s="157" t="str">
        <f t="shared" si="165"/>
        <v/>
      </c>
      <c r="HO39" s="157" t="str">
        <f t="shared" si="166"/>
        <v/>
      </c>
      <c r="HP39" s="157">
        <f t="shared" si="167"/>
        <v>0.1</v>
      </c>
      <c r="HQ39" s="157" t="str">
        <f t="shared" si="168"/>
        <v/>
      </c>
      <c r="HR39" s="157" t="str">
        <f t="shared" si="220"/>
        <v/>
      </c>
      <c r="HS39" s="157" t="str">
        <f t="shared" si="169"/>
        <v/>
      </c>
      <c r="HT39" s="157" t="str">
        <f t="shared" si="170"/>
        <v/>
      </c>
      <c r="HU39" s="157" t="str">
        <f t="shared" si="171"/>
        <v/>
      </c>
      <c r="HV39" s="157" t="str">
        <f t="shared" si="221"/>
        <v/>
      </c>
      <c r="HW39" s="157" t="str">
        <f t="shared" si="172"/>
        <v/>
      </c>
      <c r="HX39" s="157" t="str">
        <f t="shared" si="173"/>
        <v/>
      </c>
      <c r="HY39" s="157" t="str">
        <f t="shared" si="174"/>
        <v/>
      </c>
      <c r="HZ39" s="157" t="str">
        <f t="shared" si="175"/>
        <v/>
      </c>
      <c r="IA39" s="158">
        <f t="shared" si="222"/>
        <v>4.3999999999999995</v>
      </c>
      <c r="IB39" s="501">
        <v>1916</v>
      </c>
      <c r="IC39" s="4" t="str">
        <f t="shared" si="223"/>
        <v xml:space="preserve"> </v>
      </c>
      <c r="ID39" s="4">
        <f t="shared" si="224"/>
        <v>1</v>
      </c>
      <c r="IE39" s="4">
        <f t="shared" si="225"/>
        <v>1</v>
      </c>
      <c r="IF39" s="4">
        <f t="shared" si="226"/>
        <v>1</v>
      </c>
      <c r="IG39" s="4" t="str">
        <f t="shared" si="227"/>
        <v xml:space="preserve"> </v>
      </c>
      <c r="IH39" s="4" t="str">
        <f t="shared" si="228"/>
        <v xml:space="preserve"> </v>
      </c>
      <c r="II39" s="4" t="str">
        <f t="shared" si="229"/>
        <v xml:space="preserve"> </v>
      </c>
      <c r="IJ39" s="4">
        <f t="shared" si="230"/>
        <v>1</v>
      </c>
      <c r="IK39" s="4" t="str">
        <f t="shared" si="231"/>
        <v xml:space="preserve"> </v>
      </c>
      <c r="IL39" s="4" t="str">
        <f t="shared" si="232"/>
        <v xml:space="preserve"> </v>
      </c>
      <c r="IM39" s="4" t="str">
        <f t="shared" si="233"/>
        <v xml:space="preserve"> </v>
      </c>
      <c r="IN39" s="4" t="str">
        <f t="shared" si="234"/>
        <v xml:space="preserve"> </v>
      </c>
      <c r="IO39" s="4" t="str">
        <f t="shared" si="235"/>
        <v xml:space="preserve"> </v>
      </c>
      <c r="IP39" s="4" t="str">
        <f t="shared" si="236"/>
        <v xml:space="preserve"> </v>
      </c>
      <c r="IQ39" s="4" t="str">
        <f t="shared" si="237"/>
        <v xml:space="preserve"> </v>
      </c>
      <c r="IR39" s="4" t="str">
        <f t="shared" si="238"/>
        <v xml:space="preserve"> </v>
      </c>
      <c r="IS39" s="4" t="str">
        <f t="shared" si="239"/>
        <v xml:space="preserve"> </v>
      </c>
      <c r="IT39" s="4" t="str">
        <f t="shared" si="240"/>
        <v xml:space="preserve"> </v>
      </c>
      <c r="IU39" s="4" t="str">
        <f t="shared" si="241"/>
        <v xml:space="preserve"> </v>
      </c>
      <c r="IV39" s="4" t="str">
        <f t="shared" si="242"/>
        <v xml:space="preserve"> </v>
      </c>
      <c r="IW39" s="4">
        <f t="shared" si="243"/>
        <v>1</v>
      </c>
      <c r="IX39" s="4" t="str">
        <f t="shared" si="244"/>
        <v xml:space="preserve"> </v>
      </c>
      <c r="IY39" s="4" t="str">
        <f t="shared" si="245"/>
        <v xml:space="preserve"> </v>
      </c>
      <c r="IZ39" s="4" t="str">
        <f t="shared" si="246"/>
        <v xml:space="preserve"> </v>
      </c>
      <c r="JA39" s="4" t="str">
        <f t="shared" si="247"/>
        <v xml:space="preserve"> </v>
      </c>
      <c r="JB39" s="4" t="str">
        <f t="shared" si="248"/>
        <v xml:space="preserve"> </v>
      </c>
      <c r="JC39" s="4" t="str">
        <f t="shared" si="249"/>
        <v xml:space="preserve"> </v>
      </c>
      <c r="JD39" s="4" t="str">
        <f t="shared" si="250"/>
        <v xml:space="preserve"> </v>
      </c>
      <c r="JE39" s="4" t="str">
        <f t="shared" si="251"/>
        <v xml:space="preserve"> </v>
      </c>
      <c r="JF39" s="4" t="str">
        <f t="shared" si="252"/>
        <v xml:space="preserve"> </v>
      </c>
      <c r="JG39" s="4" t="str">
        <f t="shared" si="253"/>
        <v xml:space="preserve"> </v>
      </c>
      <c r="JH39" s="4">
        <f t="shared" si="258"/>
        <v>5</v>
      </c>
      <c r="JI39" s="501">
        <v>1916</v>
      </c>
      <c r="JJ39" s="4" t="str">
        <f t="shared" si="176"/>
        <v xml:space="preserve"> </v>
      </c>
      <c r="JK39" s="4" t="str">
        <f t="shared" si="177"/>
        <v xml:space="preserve"> </v>
      </c>
      <c r="JL39" s="4" t="str">
        <f t="shared" si="178"/>
        <v xml:space="preserve"> </v>
      </c>
      <c r="JM39" s="4">
        <f t="shared" si="179"/>
        <v>1</v>
      </c>
      <c r="JN39" s="4" t="str">
        <f t="shared" si="180"/>
        <v xml:space="preserve"> </v>
      </c>
      <c r="JO39" s="4" t="str">
        <f t="shared" si="181"/>
        <v xml:space="preserve"> </v>
      </c>
      <c r="JP39" s="4" t="str">
        <f t="shared" si="182"/>
        <v xml:space="preserve"> </v>
      </c>
      <c r="JQ39" s="4">
        <f t="shared" si="183"/>
        <v>1</v>
      </c>
      <c r="JR39" s="4" t="str">
        <f t="shared" si="184"/>
        <v xml:space="preserve"> </v>
      </c>
      <c r="JS39" s="4" t="str">
        <f t="shared" si="185"/>
        <v xml:space="preserve"> </v>
      </c>
      <c r="JT39" s="4" t="str">
        <f t="shared" si="186"/>
        <v xml:space="preserve"> </v>
      </c>
      <c r="JU39" s="4" t="str">
        <f t="shared" si="187"/>
        <v xml:space="preserve"> </v>
      </c>
      <c r="JV39" s="4" t="str">
        <f t="shared" si="188"/>
        <v xml:space="preserve"> </v>
      </c>
      <c r="JW39" s="4" t="str">
        <f t="shared" si="189"/>
        <v xml:space="preserve"> </v>
      </c>
      <c r="JX39" s="4" t="str">
        <f t="shared" si="190"/>
        <v xml:space="preserve"> </v>
      </c>
      <c r="JY39" s="4" t="str">
        <f t="shared" si="191"/>
        <v xml:space="preserve"> </v>
      </c>
      <c r="JZ39" s="4" t="str">
        <f t="shared" si="192"/>
        <v xml:space="preserve"> </v>
      </c>
      <c r="KA39" s="4" t="str">
        <f t="shared" si="193"/>
        <v xml:space="preserve"> </v>
      </c>
      <c r="KB39" s="4" t="str">
        <f t="shared" si="194"/>
        <v xml:space="preserve"> </v>
      </c>
      <c r="KC39" s="4" t="str">
        <f t="shared" si="195"/>
        <v xml:space="preserve"> </v>
      </c>
      <c r="KD39" s="4" t="str">
        <f t="shared" si="196"/>
        <v xml:space="preserve"> </v>
      </c>
      <c r="KE39" s="4" t="str">
        <f t="shared" si="197"/>
        <v xml:space="preserve"> </v>
      </c>
      <c r="KF39" s="4" t="str">
        <f t="shared" si="254"/>
        <v xml:space="preserve"> </v>
      </c>
      <c r="KG39" s="4" t="str">
        <f t="shared" si="198"/>
        <v xml:space="preserve"> </v>
      </c>
      <c r="KH39" s="4" t="str">
        <f t="shared" si="199"/>
        <v xml:space="preserve"> </v>
      </c>
      <c r="KI39" s="4" t="str">
        <f t="shared" si="200"/>
        <v xml:space="preserve"> </v>
      </c>
      <c r="KJ39" s="4" t="str">
        <f t="shared" si="261"/>
        <v xml:space="preserve"> </v>
      </c>
      <c r="KK39" s="4" t="str">
        <f t="shared" si="201"/>
        <v xml:space="preserve"> </v>
      </c>
      <c r="KL39" s="4" t="str">
        <f t="shared" si="202"/>
        <v xml:space="preserve"> </v>
      </c>
      <c r="KM39" s="4" t="str">
        <f t="shared" si="203"/>
        <v xml:space="preserve"> </v>
      </c>
      <c r="KN39" s="4" t="str">
        <f t="shared" si="204"/>
        <v xml:space="preserve"> </v>
      </c>
      <c r="KO39" s="4">
        <f t="shared" si="205"/>
        <v>2</v>
      </c>
      <c r="KP39" s="9">
        <f t="shared" si="206"/>
        <v>4.3999999999999995</v>
      </c>
    </row>
    <row r="40" spans="1:302">
      <c r="A40" s="3">
        <v>1917</v>
      </c>
      <c r="B40" s="6">
        <v>0</v>
      </c>
      <c r="C40" s="6">
        <v>0</v>
      </c>
      <c r="D40" s="6">
        <v>0</v>
      </c>
      <c r="E40" s="6">
        <v>0</v>
      </c>
      <c r="F40" s="6">
        <v>0</v>
      </c>
      <c r="G40" s="153">
        <v>0</v>
      </c>
      <c r="H40" s="6">
        <v>0</v>
      </c>
      <c r="I40" s="6">
        <v>0</v>
      </c>
      <c r="J40" s="6">
        <v>0</v>
      </c>
      <c r="K40" s="6">
        <v>0</v>
      </c>
      <c r="L40" s="153">
        <v>0</v>
      </c>
      <c r="M40" s="6">
        <v>0</v>
      </c>
      <c r="N40" s="659" t="s">
        <v>60</v>
      </c>
      <c r="O40" s="6">
        <v>0</v>
      </c>
      <c r="P40" s="6">
        <v>0</v>
      </c>
      <c r="Q40" s="153">
        <v>0</v>
      </c>
      <c r="R40" s="6">
        <v>0</v>
      </c>
      <c r="S40" s="659" t="s">
        <v>60</v>
      </c>
      <c r="T40" s="6">
        <v>0</v>
      </c>
      <c r="U40" s="6">
        <v>0</v>
      </c>
      <c r="V40" s="153">
        <v>0</v>
      </c>
      <c r="W40" s="6">
        <v>0</v>
      </c>
      <c r="X40" s="6">
        <v>0</v>
      </c>
      <c r="Y40" s="6">
        <v>0</v>
      </c>
      <c r="Z40" s="6">
        <v>0</v>
      </c>
      <c r="AA40" s="153">
        <v>0</v>
      </c>
      <c r="AB40" s="6">
        <v>0</v>
      </c>
      <c r="AC40" s="6">
        <v>0</v>
      </c>
      <c r="AD40" s="6">
        <v>0</v>
      </c>
      <c r="AE40" s="6">
        <v>0</v>
      </c>
      <c r="AF40" s="153">
        <v>0</v>
      </c>
      <c r="AG40" s="171" t="s">
        <v>60</v>
      </c>
      <c r="AH40" s="714">
        <f t="shared" si="207"/>
        <v>2</v>
      </c>
      <c r="AI40" s="617" t="s">
        <v>60</v>
      </c>
      <c r="AJ40" s="10">
        <f t="shared" ref="AJ40:AJ71" si="262">GT40</f>
        <v>0</v>
      </c>
      <c r="AK40" s="522" t="str">
        <f t="shared" si="209"/>
        <v>T</v>
      </c>
      <c r="AL40" s="700">
        <v>1917</v>
      </c>
      <c r="AM40" s="501">
        <v>1917</v>
      </c>
      <c r="AN40" s="37" t="str">
        <f t="shared" si="1"/>
        <v/>
      </c>
      <c r="AO40" s="37" t="str">
        <f t="shared" si="2"/>
        <v/>
      </c>
      <c r="AP40" s="37" t="str">
        <f t="shared" si="3"/>
        <v/>
      </c>
      <c r="AQ40" s="37" t="str">
        <f t="shared" si="4"/>
        <v/>
      </c>
      <c r="AR40" s="37" t="str">
        <f t="shared" si="5"/>
        <v/>
      </c>
      <c r="AS40" s="37" t="str">
        <f t="shared" si="6"/>
        <v/>
      </c>
      <c r="AT40" s="37" t="str">
        <f t="shared" si="7"/>
        <v/>
      </c>
      <c r="AU40" s="37" t="str">
        <f t="shared" si="8"/>
        <v/>
      </c>
      <c r="AV40" s="37" t="str">
        <f t="shared" si="9"/>
        <v/>
      </c>
      <c r="AW40" s="37" t="str">
        <f t="shared" si="10"/>
        <v/>
      </c>
      <c r="AX40" s="37" t="str">
        <f t="shared" si="11"/>
        <v/>
      </c>
      <c r="AY40" s="37" t="str">
        <f t="shared" si="12"/>
        <v/>
      </c>
      <c r="AZ40" s="37" t="str">
        <f t="shared" si="13"/>
        <v/>
      </c>
      <c r="BA40" s="37" t="str">
        <f t="shared" si="14"/>
        <v/>
      </c>
      <c r="BB40" s="37" t="str">
        <f t="shared" si="15"/>
        <v/>
      </c>
      <c r="BC40" s="37" t="str">
        <f t="shared" si="16"/>
        <v/>
      </c>
      <c r="BD40" s="37" t="str">
        <f t="shared" si="17"/>
        <v/>
      </c>
      <c r="BE40" s="37" t="str">
        <f t="shared" si="18"/>
        <v/>
      </c>
      <c r="BF40" s="37" t="str">
        <f t="shared" si="19"/>
        <v/>
      </c>
      <c r="BG40" s="37" t="str">
        <f t="shared" si="20"/>
        <v/>
      </c>
      <c r="BH40" s="37" t="str">
        <f t="shared" si="21"/>
        <v/>
      </c>
      <c r="BI40" s="37" t="str">
        <f t="shared" si="22"/>
        <v/>
      </c>
      <c r="BJ40" s="37" t="str">
        <f t="shared" si="210"/>
        <v/>
      </c>
      <c r="BK40" s="37" t="str">
        <f t="shared" si="23"/>
        <v/>
      </c>
      <c r="BL40" s="37" t="str">
        <f t="shared" si="24"/>
        <v/>
      </c>
      <c r="BM40" s="37" t="str">
        <f t="shared" si="25"/>
        <v/>
      </c>
      <c r="BN40" s="37" t="str">
        <f t="shared" si="211"/>
        <v/>
      </c>
      <c r="BO40" s="37" t="str">
        <f t="shared" si="26"/>
        <v/>
      </c>
      <c r="BP40" s="37" t="str">
        <f t="shared" si="27"/>
        <v/>
      </c>
      <c r="BQ40" s="37" t="str">
        <f t="shared" si="28"/>
        <v/>
      </c>
      <c r="BR40" s="37" t="str">
        <f t="shared" si="29"/>
        <v/>
      </c>
      <c r="BS40" s="54">
        <f t="shared" si="212"/>
        <v>0</v>
      </c>
      <c r="BT40" s="501">
        <v>1917</v>
      </c>
      <c r="BU40" s="58" t="str">
        <f t="shared" si="30"/>
        <v/>
      </c>
      <c r="BV40" s="58" t="str">
        <f t="shared" si="31"/>
        <v/>
      </c>
      <c r="BW40" s="58" t="str">
        <f t="shared" si="32"/>
        <v/>
      </c>
      <c r="BX40" s="58" t="str">
        <f t="shared" si="33"/>
        <v/>
      </c>
      <c r="BY40" s="58" t="str">
        <f t="shared" si="34"/>
        <v/>
      </c>
      <c r="BZ40" s="58" t="str">
        <f t="shared" si="35"/>
        <v/>
      </c>
      <c r="CA40" s="58" t="str">
        <f t="shared" si="36"/>
        <v/>
      </c>
      <c r="CB40" s="58" t="str">
        <f t="shared" si="37"/>
        <v/>
      </c>
      <c r="CC40" s="58" t="str">
        <f t="shared" si="38"/>
        <v/>
      </c>
      <c r="CD40" s="58" t="str">
        <f t="shared" si="39"/>
        <v/>
      </c>
      <c r="CE40" s="58" t="str">
        <f t="shared" si="40"/>
        <v/>
      </c>
      <c r="CF40" s="58" t="str">
        <f t="shared" si="41"/>
        <v/>
      </c>
      <c r="CG40" s="58" t="str">
        <f t="shared" si="42"/>
        <v/>
      </c>
      <c r="CH40" s="58" t="str">
        <f t="shared" si="43"/>
        <v/>
      </c>
      <c r="CI40" s="58" t="str">
        <f t="shared" si="44"/>
        <v/>
      </c>
      <c r="CJ40" s="58" t="str">
        <f t="shared" si="45"/>
        <v/>
      </c>
      <c r="CK40" s="58" t="str">
        <f t="shared" si="46"/>
        <v/>
      </c>
      <c r="CL40" s="58" t="str">
        <f t="shared" si="47"/>
        <v/>
      </c>
      <c r="CM40" s="58" t="str">
        <f t="shared" si="48"/>
        <v/>
      </c>
      <c r="CN40" s="58" t="str">
        <f t="shared" si="49"/>
        <v/>
      </c>
      <c r="CO40" s="58" t="str">
        <f t="shared" si="50"/>
        <v/>
      </c>
      <c r="CP40" s="58" t="str">
        <f t="shared" si="51"/>
        <v/>
      </c>
      <c r="CQ40" s="58" t="str">
        <f t="shared" si="52"/>
        <v/>
      </c>
      <c r="CR40" s="58" t="str">
        <f t="shared" si="53"/>
        <v/>
      </c>
      <c r="CS40" s="58" t="str">
        <f t="shared" si="54"/>
        <v/>
      </c>
      <c r="CT40" s="58" t="str">
        <f t="shared" si="55"/>
        <v/>
      </c>
      <c r="CU40" s="58" t="str">
        <f t="shared" si="213"/>
        <v/>
      </c>
      <c r="CV40" s="58" t="str">
        <f t="shared" si="56"/>
        <v/>
      </c>
      <c r="CW40" s="58" t="str">
        <f t="shared" si="57"/>
        <v/>
      </c>
      <c r="CX40" s="58" t="str">
        <f t="shared" si="58"/>
        <v/>
      </c>
      <c r="CY40" s="58" t="str">
        <f t="shared" si="59"/>
        <v/>
      </c>
      <c r="CZ40" s="58">
        <f t="shared" si="214"/>
        <v>0</v>
      </c>
      <c r="DA40" s="501">
        <v>1917</v>
      </c>
      <c r="DB40" s="17" t="str">
        <f t="shared" si="60"/>
        <v/>
      </c>
      <c r="DC40" s="17" t="str">
        <f t="shared" si="61"/>
        <v/>
      </c>
      <c r="DD40" s="17" t="str">
        <f t="shared" si="62"/>
        <v/>
      </c>
      <c r="DE40" s="17" t="str">
        <f t="shared" si="63"/>
        <v/>
      </c>
      <c r="DF40" s="17" t="str">
        <f t="shared" si="64"/>
        <v/>
      </c>
      <c r="DG40" s="17" t="str">
        <f t="shared" si="65"/>
        <v/>
      </c>
      <c r="DH40" s="17" t="str">
        <f t="shared" si="66"/>
        <v/>
      </c>
      <c r="DI40" s="17" t="str">
        <f t="shared" si="67"/>
        <v/>
      </c>
      <c r="DJ40" s="17" t="str">
        <f t="shared" si="68"/>
        <v/>
      </c>
      <c r="DK40" s="17" t="str">
        <f t="shared" si="69"/>
        <v/>
      </c>
      <c r="DL40" s="17" t="str">
        <f t="shared" si="70"/>
        <v/>
      </c>
      <c r="DM40" s="17" t="str">
        <f t="shared" si="71"/>
        <v/>
      </c>
      <c r="DN40" s="17" t="str">
        <f t="shared" si="72"/>
        <v/>
      </c>
      <c r="DO40" s="17" t="str">
        <f t="shared" si="73"/>
        <v/>
      </c>
      <c r="DP40" s="17" t="str">
        <f t="shared" si="74"/>
        <v/>
      </c>
      <c r="DQ40" s="17" t="str">
        <f t="shared" si="75"/>
        <v/>
      </c>
      <c r="DR40" s="17" t="str">
        <f t="shared" si="76"/>
        <v/>
      </c>
      <c r="DS40" s="17" t="str">
        <f t="shared" si="77"/>
        <v/>
      </c>
      <c r="DT40" s="17" t="str">
        <f t="shared" si="78"/>
        <v/>
      </c>
      <c r="DU40" s="17" t="str">
        <f t="shared" si="79"/>
        <v/>
      </c>
      <c r="DV40" s="17" t="str">
        <f t="shared" si="80"/>
        <v/>
      </c>
      <c r="DW40" s="17" t="str">
        <f t="shared" si="81"/>
        <v/>
      </c>
      <c r="DX40" s="17" t="str">
        <f t="shared" si="215"/>
        <v/>
      </c>
      <c r="DY40" s="17" t="str">
        <f t="shared" si="82"/>
        <v/>
      </c>
      <c r="DZ40" s="17" t="str">
        <f t="shared" si="83"/>
        <v/>
      </c>
      <c r="EA40" s="17" t="str">
        <f t="shared" si="84"/>
        <v/>
      </c>
      <c r="EB40" s="17" t="str">
        <f t="shared" si="260"/>
        <v/>
      </c>
      <c r="EC40" s="17" t="str">
        <f t="shared" si="85"/>
        <v/>
      </c>
      <c r="ED40" s="17" t="str">
        <f t="shared" si="86"/>
        <v/>
      </c>
      <c r="EE40" s="17" t="str">
        <f t="shared" si="87"/>
        <v/>
      </c>
      <c r="EF40" s="17" t="str">
        <f t="shared" si="88"/>
        <v/>
      </c>
      <c r="EG40" s="3">
        <v>1917</v>
      </c>
      <c r="EH40" s="37" t="str">
        <f t="shared" si="89"/>
        <v xml:space="preserve"> </v>
      </c>
      <c r="EI40" s="37" t="str">
        <f t="shared" si="90"/>
        <v xml:space="preserve"> </v>
      </c>
      <c r="EJ40" s="37" t="str">
        <f t="shared" si="91"/>
        <v xml:space="preserve"> </v>
      </c>
      <c r="EK40" s="37" t="str">
        <f t="shared" si="92"/>
        <v xml:space="preserve"> </v>
      </c>
      <c r="EL40" s="37" t="str">
        <f t="shared" si="93"/>
        <v xml:space="preserve"> </v>
      </c>
      <c r="EM40" s="37" t="str">
        <f t="shared" si="94"/>
        <v xml:space="preserve"> </v>
      </c>
      <c r="EN40" s="37" t="str">
        <f t="shared" si="95"/>
        <v xml:space="preserve"> </v>
      </c>
      <c r="EO40" s="37" t="str">
        <f t="shared" si="96"/>
        <v xml:space="preserve"> </v>
      </c>
      <c r="EP40" s="37" t="str">
        <f t="shared" si="97"/>
        <v xml:space="preserve"> </v>
      </c>
      <c r="EQ40" s="37" t="str">
        <f t="shared" si="98"/>
        <v xml:space="preserve"> </v>
      </c>
      <c r="ER40" s="37" t="str">
        <f t="shared" si="99"/>
        <v xml:space="preserve"> </v>
      </c>
      <c r="ES40" s="37" t="str">
        <f t="shared" si="100"/>
        <v xml:space="preserve"> </v>
      </c>
      <c r="ET40" s="37" t="str">
        <f t="shared" si="101"/>
        <v xml:space="preserve"> </v>
      </c>
      <c r="EU40" s="37" t="str">
        <f t="shared" si="102"/>
        <v xml:space="preserve"> </v>
      </c>
      <c r="EV40" s="37" t="str">
        <f t="shared" si="103"/>
        <v xml:space="preserve"> </v>
      </c>
      <c r="EW40" s="37" t="str">
        <f t="shared" si="104"/>
        <v xml:space="preserve"> </v>
      </c>
      <c r="EX40" s="37" t="str">
        <f t="shared" si="105"/>
        <v xml:space="preserve"> </v>
      </c>
      <c r="EY40" s="37" t="str">
        <f t="shared" si="106"/>
        <v xml:space="preserve"> </v>
      </c>
      <c r="EZ40" s="37" t="str">
        <f t="shared" si="107"/>
        <v xml:space="preserve"> </v>
      </c>
      <c r="FA40" s="37" t="str">
        <f t="shared" si="108"/>
        <v xml:space="preserve"> </v>
      </c>
      <c r="FB40" s="37" t="str">
        <f t="shared" si="109"/>
        <v xml:space="preserve"> </v>
      </c>
      <c r="FC40" s="37" t="str">
        <f t="shared" si="110"/>
        <v xml:space="preserve"> </v>
      </c>
      <c r="FD40" s="37" t="str">
        <f t="shared" si="216"/>
        <v xml:space="preserve"> </v>
      </c>
      <c r="FE40" s="37" t="str">
        <f t="shared" si="111"/>
        <v xml:space="preserve"> </v>
      </c>
      <c r="FF40" s="37" t="str">
        <f t="shared" si="112"/>
        <v xml:space="preserve"> </v>
      </c>
      <c r="FG40" s="37" t="str">
        <f t="shared" si="113"/>
        <v xml:space="preserve"> </v>
      </c>
      <c r="FH40" s="37" t="str">
        <f t="shared" si="217"/>
        <v xml:space="preserve"> </v>
      </c>
      <c r="FI40" s="37" t="str">
        <f t="shared" si="114"/>
        <v xml:space="preserve"> </v>
      </c>
      <c r="FJ40" s="37" t="str">
        <f t="shared" si="115"/>
        <v xml:space="preserve"> </v>
      </c>
      <c r="FK40" s="37" t="str">
        <f t="shared" si="116"/>
        <v xml:space="preserve"> </v>
      </c>
      <c r="FL40" s="37" t="str">
        <f t="shared" si="117"/>
        <v xml:space="preserve"> </v>
      </c>
      <c r="FM40" s="64">
        <f t="shared" si="257"/>
        <v>0</v>
      </c>
      <c r="FN40" s="3">
        <v>1917</v>
      </c>
      <c r="FO40" s="37" t="str">
        <f t="shared" si="118"/>
        <v xml:space="preserve"> </v>
      </c>
      <c r="FP40" s="37" t="str">
        <f t="shared" si="119"/>
        <v xml:space="preserve"> </v>
      </c>
      <c r="FQ40" s="37" t="str">
        <f t="shared" si="120"/>
        <v xml:space="preserve"> </v>
      </c>
      <c r="FR40" s="37" t="str">
        <f t="shared" si="121"/>
        <v xml:space="preserve"> </v>
      </c>
      <c r="FS40" s="37" t="str">
        <f t="shared" si="122"/>
        <v xml:space="preserve"> </v>
      </c>
      <c r="FT40" s="37" t="str">
        <f t="shared" si="123"/>
        <v xml:space="preserve"> </v>
      </c>
      <c r="FU40" s="37" t="str">
        <f t="shared" si="124"/>
        <v xml:space="preserve"> </v>
      </c>
      <c r="FV40" s="37" t="str">
        <f t="shared" si="125"/>
        <v xml:space="preserve"> </v>
      </c>
      <c r="FW40" s="37" t="str">
        <f t="shared" si="126"/>
        <v xml:space="preserve"> </v>
      </c>
      <c r="FX40" s="37" t="str">
        <f t="shared" si="127"/>
        <v xml:space="preserve"> </v>
      </c>
      <c r="FY40" s="37" t="str">
        <f t="shared" si="128"/>
        <v xml:space="preserve"> </v>
      </c>
      <c r="FZ40" s="37" t="str">
        <f t="shared" si="129"/>
        <v xml:space="preserve"> </v>
      </c>
      <c r="GA40" s="37" t="str">
        <f t="shared" si="130"/>
        <v xml:space="preserve"> </v>
      </c>
      <c r="GB40" s="37" t="str">
        <f t="shared" si="131"/>
        <v xml:space="preserve"> </v>
      </c>
      <c r="GC40" s="37" t="str">
        <f t="shared" si="132"/>
        <v xml:space="preserve"> </v>
      </c>
      <c r="GD40" s="37" t="str">
        <f t="shared" si="133"/>
        <v xml:space="preserve"> </v>
      </c>
      <c r="GE40" s="37" t="str">
        <f t="shared" si="134"/>
        <v xml:space="preserve"> </v>
      </c>
      <c r="GF40" s="37" t="str">
        <f t="shared" si="135"/>
        <v xml:space="preserve"> </v>
      </c>
      <c r="GG40" s="37" t="str">
        <f t="shared" si="136"/>
        <v xml:space="preserve"> </v>
      </c>
      <c r="GH40" s="37" t="str">
        <f t="shared" si="137"/>
        <v xml:space="preserve"> </v>
      </c>
      <c r="GI40" s="37" t="str">
        <f t="shared" si="138"/>
        <v xml:space="preserve"> </v>
      </c>
      <c r="GJ40" s="37" t="str">
        <f t="shared" si="139"/>
        <v xml:space="preserve"> </v>
      </c>
      <c r="GK40" s="37" t="str">
        <f t="shared" si="218"/>
        <v xml:space="preserve"> </v>
      </c>
      <c r="GL40" s="37" t="str">
        <f t="shared" si="140"/>
        <v xml:space="preserve"> </v>
      </c>
      <c r="GM40" s="37" t="str">
        <f t="shared" si="141"/>
        <v xml:space="preserve"> </v>
      </c>
      <c r="GN40" s="37" t="str">
        <f t="shared" si="142"/>
        <v xml:space="preserve"> </v>
      </c>
      <c r="GO40" s="37" t="str">
        <f t="shared" si="219"/>
        <v xml:space="preserve"> </v>
      </c>
      <c r="GP40" s="37" t="str">
        <f t="shared" si="143"/>
        <v xml:space="preserve"> </v>
      </c>
      <c r="GQ40" s="37" t="str">
        <f t="shared" si="144"/>
        <v xml:space="preserve"> </v>
      </c>
      <c r="GR40" s="37" t="str">
        <f t="shared" si="145"/>
        <v xml:space="preserve"> </v>
      </c>
      <c r="GS40" s="37" t="str">
        <f t="shared" si="146"/>
        <v xml:space="preserve"> </v>
      </c>
      <c r="GT40" s="64">
        <f t="shared" si="259"/>
        <v>0</v>
      </c>
      <c r="GU40" s="501">
        <v>1917</v>
      </c>
      <c r="GV40" s="157" t="str">
        <f t="shared" si="147"/>
        <v/>
      </c>
      <c r="GW40" s="157" t="str">
        <f t="shared" si="148"/>
        <v/>
      </c>
      <c r="GX40" s="157" t="str">
        <f t="shared" si="149"/>
        <v/>
      </c>
      <c r="GY40" s="157" t="str">
        <f t="shared" si="150"/>
        <v/>
      </c>
      <c r="GZ40" s="157" t="str">
        <f t="shared" si="151"/>
        <v/>
      </c>
      <c r="HA40" s="157" t="str">
        <f t="shared" si="152"/>
        <v/>
      </c>
      <c r="HB40" s="157" t="str">
        <f t="shared" si="153"/>
        <v/>
      </c>
      <c r="HC40" s="157" t="str">
        <f t="shared" si="154"/>
        <v/>
      </c>
      <c r="HD40" s="157" t="str">
        <f t="shared" si="155"/>
        <v/>
      </c>
      <c r="HE40" s="157" t="str">
        <f t="shared" si="156"/>
        <v/>
      </c>
      <c r="HF40" s="157" t="str">
        <f t="shared" si="157"/>
        <v/>
      </c>
      <c r="HG40" s="157" t="str">
        <f t="shared" si="158"/>
        <v/>
      </c>
      <c r="HH40" s="157" t="str">
        <f t="shared" si="159"/>
        <v/>
      </c>
      <c r="HI40" s="157" t="str">
        <f t="shared" si="160"/>
        <v/>
      </c>
      <c r="HJ40" s="157" t="str">
        <f t="shared" si="161"/>
        <v/>
      </c>
      <c r="HK40" s="157" t="str">
        <f t="shared" si="162"/>
        <v/>
      </c>
      <c r="HL40" s="157" t="str">
        <f t="shared" si="163"/>
        <v/>
      </c>
      <c r="HM40" s="157" t="str">
        <f t="shared" si="164"/>
        <v/>
      </c>
      <c r="HN40" s="157" t="str">
        <f t="shared" si="165"/>
        <v/>
      </c>
      <c r="HO40" s="157" t="str">
        <f t="shared" si="166"/>
        <v/>
      </c>
      <c r="HP40" s="157" t="str">
        <f t="shared" si="167"/>
        <v/>
      </c>
      <c r="HQ40" s="157" t="str">
        <f t="shared" si="168"/>
        <v/>
      </c>
      <c r="HR40" s="157" t="str">
        <f t="shared" si="220"/>
        <v/>
      </c>
      <c r="HS40" s="157" t="str">
        <f t="shared" si="169"/>
        <v/>
      </c>
      <c r="HT40" s="157" t="str">
        <f t="shared" si="170"/>
        <v/>
      </c>
      <c r="HU40" s="157" t="str">
        <f t="shared" si="171"/>
        <v/>
      </c>
      <c r="HV40" s="157" t="str">
        <f t="shared" si="221"/>
        <v/>
      </c>
      <c r="HW40" s="157" t="str">
        <f t="shared" si="172"/>
        <v/>
      </c>
      <c r="HX40" s="157" t="str">
        <f t="shared" si="173"/>
        <v/>
      </c>
      <c r="HY40" s="157" t="str">
        <f t="shared" si="174"/>
        <v/>
      </c>
      <c r="HZ40" s="157" t="str">
        <f t="shared" si="175"/>
        <v/>
      </c>
      <c r="IA40" s="158">
        <f t="shared" si="222"/>
        <v>0</v>
      </c>
      <c r="IB40" s="501">
        <v>1917</v>
      </c>
      <c r="IC40" s="4" t="str">
        <f t="shared" si="223"/>
        <v xml:space="preserve"> </v>
      </c>
      <c r="ID40" s="4" t="str">
        <f t="shared" si="224"/>
        <v xml:space="preserve"> </v>
      </c>
      <c r="IE40" s="4" t="str">
        <f t="shared" si="225"/>
        <v xml:space="preserve"> </v>
      </c>
      <c r="IF40" s="4" t="str">
        <f t="shared" si="226"/>
        <v xml:space="preserve"> </v>
      </c>
      <c r="IG40" s="4" t="str">
        <f t="shared" si="227"/>
        <v xml:space="preserve"> </v>
      </c>
      <c r="IH40" s="4" t="str">
        <f t="shared" si="228"/>
        <v xml:space="preserve"> </v>
      </c>
      <c r="II40" s="4" t="str">
        <f t="shared" si="229"/>
        <v xml:space="preserve"> </v>
      </c>
      <c r="IJ40" s="4" t="str">
        <f t="shared" si="230"/>
        <v xml:space="preserve"> </v>
      </c>
      <c r="IK40" s="4" t="str">
        <f t="shared" si="231"/>
        <v xml:space="preserve"> </v>
      </c>
      <c r="IL40" s="4" t="str">
        <f t="shared" si="232"/>
        <v xml:space="preserve"> </v>
      </c>
      <c r="IM40" s="4" t="str">
        <f t="shared" si="233"/>
        <v xml:space="preserve"> </v>
      </c>
      <c r="IN40" s="4" t="str">
        <f t="shared" si="234"/>
        <v xml:space="preserve"> </v>
      </c>
      <c r="IO40" s="4">
        <f t="shared" si="235"/>
        <v>1</v>
      </c>
      <c r="IP40" s="4" t="str">
        <f t="shared" si="236"/>
        <v xml:space="preserve"> </v>
      </c>
      <c r="IQ40" s="4" t="str">
        <f t="shared" si="237"/>
        <v xml:space="preserve"> </v>
      </c>
      <c r="IR40" s="4" t="str">
        <f t="shared" si="238"/>
        <v xml:space="preserve"> </v>
      </c>
      <c r="IS40" s="4" t="str">
        <f t="shared" si="239"/>
        <v xml:space="preserve"> </v>
      </c>
      <c r="IT40" s="4">
        <f t="shared" si="240"/>
        <v>1</v>
      </c>
      <c r="IU40" s="4" t="str">
        <f t="shared" si="241"/>
        <v xml:space="preserve"> </v>
      </c>
      <c r="IV40" s="4" t="str">
        <f t="shared" si="242"/>
        <v xml:space="preserve"> </v>
      </c>
      <c r="IW40" s="4" t="str">
        <f t="shared" si="243"/>
        <v xml:space="preserve"> </v>
      </c>
      <c r="IX40" s="4" t="str">
        <f t="shared" si="244"/>
        <v xml:space="preserve"> </v>
      </c>
      <c r="IY40" s="4" t="str">
        <f t="shared" si="245"/>
        <v xml:space="preserve"> </v>
      </c>
      <c r="IZ40" s="4" t="str">
        <f t="shared" si="246"/>
        <v xml:space="preserve"> </v>
      </c>
      <c r="JA40" s="4" t="str">
        <f t="shared" si="247"/>
        <v xml:space="preserve"> </v>
      </c>
      <c r="JB40" s="4" t="str">
        <f t="shared" si="248"/>
        <v xml:space="preserve"> </v>
      </c>
      <c r="JC40" s="4" t="str">
        <f t="shared" si="249"/>
        <v xml:space="preserve"> </v>
      </c>
      <c r="JD40" s="4" t="str">
        <f t="shared" si="250"/>
        <v xml:space="preserve"> </v>
      </c>
      <c r="JE40" s="4" t="str">
        <f t="shared" si="251"/>
        <v xml:space="preserve"> </v>
      </c>
      <c r="JF40" s="4" t="str">
        <f t="shared" si="252"/>
        <v xml:space="preserve"> </v>
      </c>
      <c r="JG40" s="4" t="str">
        <f t="shared" si="253"/>
        <v xml:space="preserve"> </v>
      </c>
      <c r="JH40" s="4">
        <f t="shared" si="258"/>
        <v>2</v>
      </c>
      <c r="JI40" s="501">
        <v>1917</v>
      </c>
      <c r="JJ40" s="4" t="str">
        <f t="shared" si="176"/>
        <v xml:space="preserve"> </v>
      </c>
      <c r="JK40" s="4" t="str">
        <f t="shared" si="177"/>
        <v xml:space="preserve"> </v>
      </c>
      <c r="JL40" s="4" t="str">
        <f t="shared" si="178"/>
        <v xml:space="preserve"> </v>
      </c>
      <c r="JM40" s="4" t="str">
        <f t="shared" si="179"/>
        <v xml:space="preserve"> </v>
      </c>
      <c r="JN40" s="4" t="str">
        <f t="shared" si="180"/>
        <v xml:space="preserve"> </v>
      </c>
      <c r="JO40" s="4" t="str">
        <f t="shared" si="181"/>
        <v xml:space="preserve"> </v>
      </c>
      <c r="JP40" s="4" t="str">
        <f t="shared" si="182"/>
        <v xml:space="preserve"> </v>
      </c>
      <c r="JQ40" s="4" t="str">
        <f t="shared" si="183"/>
        <v xml:space="preserve"> </v>
      </c>
      <c r="JR40" s="4" t="str">
        <f t="shared" si="184"/>
        <v xml:space="preserve"> </v>
      </c>
      <c r="JS40" s="4" t="str">
        <f t="shared" si="185"/>
        <v xml:space="preserve"> </v>
      </c>
      <c r="JT40" s="4" t="str">
        <f t="shared" si="186"/>
        <v xml:space="preserve"> </v>
      </c>
      <c r="JU40" s="4" t="str">
        <f t="shared" si="187"/>
        <v xml:space="preserve"> </v>
      </c>
      <c r="JV40" s="4">
        <f t="shared" si="188"/>
        <v>1</v>
      </c>
      <c r="JW40" s="4" t="str">
        <f t="shared" si="189"/>
        <v xml:space="preserve"> </v>
      </c>
      <c r="JX40" s="4" t="str">
        <f t="shared" si="190"/>
        <v xml:space="preserve"> </v>
      </c>
      <c r="JY40" s="4" t="str">
        <f t="shared" si="191"/>
        <v xml:space="preserve"> </v>
      </c>
      <c r="JZ40" s="4" t="str">
        <f t="shared" si="192"/>
        <v xml:space="preserve"> </v>
      </c>
      <c r="KA40" s="4">
        <f t="shared" si="193"/>
        <v>1</v>
      </c>
      <c r="KB40" s="4" t="str">
        <f t="shared" si="194"/>
        <v xml:space="preserve"> </v>
      </c>
      <c r="KC40" s="4" t="str">
        <f t="shared" si="195"/>
        <v xml:space="preserve"> </v>
      </c>
      <c r="KD40" s="4" t="str">
        <f t="shared" si="196"/>
        <v xml:space="preserve"> </v>
      </c>
      <c r="KE40" s="4" t="str">
        <f t="shared" si="197"/>
        <v xml:space="preserve"> </v>
      </c>
      <c r="KF40" s="4" t="str">
        <f t="shared" si="254"/>
        <v xml:space="preserve"> </v>
      </c>
      <c r="KG40" s="4" t="str">
        <f t="shared" si="198"/>
        <v xml:space="preserve"> </v>
      </c>
      <c r="KH40" s="4" t="str">
        <f t="shared" si="199"/>
        <v xml:space="preserve"> </v>
      </c>
      <c r="KI40" s="4" t="str">
        <f t="shared" si="200"/>
        <v xml:space="preserve"> </v>
      </c>
      <c r="KJ40" s="4" t="str">
        <f t="shared" si="261"/>
        <v xml:space="preserve"> </v>
      </c>
      <c r="KK40" s="4" t="str">
        <f t="shared" si="201"/>
        <v xml:space="preserve"> </v>
      </c>
      <c r="KL40" s="4" t="str">
        <f t="shared" si="202"/>
        <v xml:space="preserve"> </v>
      </c>
      <c r="KM40" s="4" t="str">
        <f t="shared" si="203"/>
        <v xml:space="preserve"> </v>
      </c>
      <c r="KN40" s="4" t="str">
        <f t="shared" si="204"/>
        <v xml:space="preserve"> </v>
      </c>
      <c r="KO40" s="4">
        <f t="shared" si="205"/>
        <v>2</v>
      </c>
      <c r="KP40" s="9" t="str">
        <f t="shared" si="206"/>
        <v>T</v>
      </c>
    </row>
    <row r="41" spans="1:302">
      <c r="A41" s="3">
        <v>1918</v>
      </c>
      <c r="B41" s="6">
        <v>0</v>
      </c>
      <c r="C41" s="6">
        <v>0</v>
      </c>
      <c r="D41" s="6">
        <v>0</v>
      </c>
      <c r="E41" s="6">
        <v>0</v>
      </c>
      <c r="F41" s="6">
        <v>0</v>
      </c>
      <c r="G41" s="153" t="s">
        <v>60</v>
      </c>
      <c r="H41" s="6">
        <v>0</v>
      </c>
      <c r="I41" s="6">
        <v>0</v>
      </c>
      <c r="J41" s="6">
        <v>0</v>
      </c>
      <c r="K41" s="6">
        <v>0</v>
      </c>
      <c r="L41" s="153">
        <v>0</v>
      </c>
      <c r="M41" s="6">
        <v>0</v>
      </c>
      <c r="N41" s="6">
        <v>0</v>
      </c>
      <c r="O41" s="6">
        <v>0</v>
      </c>
      <c r="P41" s="6">
        <v>0</v>
      </c>
      <c r="Q41" s="153">
        <v>0</v>
      </c>
      <c r="R41" s="6">
        <v>0</v>
      </c>
      <c r="S41" s="6">
        <v>0</v>
      </c>
      <c r="T41" s="6">
        <v>0</v>
      </c>
      <c r="U41" s="6">
        <v>0</v>
      </c>
      <c r="V41" s="153">
        <v>0</v>
      </c>
      <c r="W41" s="6">
        <v>0</v>
      </c>
      <c r="X41" s="6">
        <v>0</v>
      </c>
      <c r="Y41" s="6">
        <v>0</v>
      </c>
      <c r="Z41" s="6">
        <v>0</v>
      </c>
      <c r="AA41" s="153">
        <v>0</v>
      </c>
      <c r="AB41" s="6">
        <v>0</v>
      </c>
      <c r="AC41" s="6">
        <v>0</v>
      </c>
      <c r="AD41" s="6">
        <v>0</v>
      </c>
      <c r="AE41" s="6">
        <v>0</v>
      </c>
      <c r="AF41" s="153">
        <v>0</v>
      </c>
      <c r="AG41" s="171" t="s">
        <v>60</v>
      </c>
      <c r="AH41" s="714">
        <f t="shared" si="207"/>
        <v>1</v>
      </c>
      <c r="AI41" s="617" t="s">
        <v>60</v>
      </c>
      <c r="AJ41" s="10">
        <f t="shared" si="262"/>
        <v>0</v>
      </c>
      <c r="AK41" s="522" t="str">
        <f t="shared" si="209"/>
        <v>T</v>
      </c>
      <c r="AL41" s="700">
        <v>1918</v>
      </c>
      <c r="AM41" s="501">
        <v>1918</v>
      </c>
      <c r="AN41" s="37" t="str">
        <f t="shared" si="1"/>
        <v/>
      </c>
      <c r="AO41" s="37" t="str">
        <f t="shared" si="2"/>
        <v/>
      </c>
      <c r="AP41" s="37" t="str">
        <f t="shared" si="3"/>
        <v/>
      </c>
      <c r="AQ41" s="37" t="str">
        <f t="shared" si="4"/>
        <v/>
      </c>
      <c r="AR41" s="37" t="str">
        <f t="shared" si="5"/>
        <v/>
      </c>
      <c r="AS41" s="37" t="str">
        <f t="shared" si="6"/>
        <v/>
      </c>
      <c r="AT41" s="37" t="str">
        <f t="shared" si="7"/>
        <v/>
      </c>
      <c r="AU41" s="37" t="str">
        <f t="shared" si="8"/>
        <v/>
      </c>
      <c r="AV41" s="37" t="str">
        <f t="shared" si="9"/>
        <v/>
      </c>
      <c r="AW41" s="37" t="str">
        <f t="shared" si="10"/>
        <v/>
      </c>
      <c r="AX41" s="37" t="str">
        <f t="shared" si="11"/>
        <v/>
      </c>
      <c r="AY41" s="37" t="str">
        <f t="shared" si="12"/>
        <v/>
      </c>
      <c r="AZ41" s="37" t="str">
        <f t="shared" si="13"/>
        <v/>
      </c>
      <c r="BA41" s="37" t="str">
        <f t="shared" si="14"/>
        <v/>
      </c>
      <c r="BB41" s="37" t="str">
        <f t="shared" si="15"/>
        <v/>
      </c>
      <c r="BC41" s="37" t="str">
        <f t="shared" si="16"/>
        <v/>
      </c>
      <c r="BD41" s="37" t="str">
        <f t="shared" si="17"/>
        <v/>
      </c>
      <c r="BE41" s="37" t="str">
        <f t="shared" si="18"/>
        <v/>
      </c>
      <c r="BF41" s="37" t="str">
        <f t="shared" si="19"/>
        <v/>
      </c>
      <c r="BG41" s="37" t="str">
        <f t="shared" si="20"/>
        <v/>
      </c>
      <c r="BH41" s="37" t="str">
        <f t="shared" si="21"/>
        <v/>
      </c>
      <c r="BI41" s="37" t="str">
        <f t="shared" si="22"/>
        <v/>
      </c>
      <c r="BJ41" s="37" t="str">
        <f t="shared" si="210"/>
        <v/>
      </c>
      <c r="BK41" s="37" t="str">
        <f t="shared" si="23"/>
        <v/>
      </c>
      <c r="BL41" s="37" t="str">
        <f t="shared" si="24"/>
        <v/>
      </c>
      <c r="BM41" s="37" t="str">
        <f t="shared" si="25"/>
        <v/>
      </c>
      <c r="BN41" s="37" t="str">
        <f t="shared" si="211"/>
        <v/>
      </c>
      <c r="BO41" s="37" t="str">
        <f t="shared" si="26"/>
        <v/>
      </c>
      <c r="BP41" s="37" t="str">
        <f t="shared" si="27"/>
        <v/>
      </c>
      <c r="BQ41" s="37" t="str">
        <f t="shared" si="28"/>
        <v/>
      </c>
      <c r="BR41" s="37" t="str">
        <f t="shared" si="29"/>
        <v/>
      </c>
      <c r="BS41" s="54">
        <f t="shared" si="212"/>
        <v>0</v>
      </c>
      <c r="BT41" s="501">
        <v>1918</v>
      </c>
      <c r="BU41" s="58" t="str">
        <f t="shared" si="30"/>
        <v/>
      </c>
      <c r="BV41" s="58" t="str">
        <f t="shared" si="31"/>
        <v/>
      </c>
      <c r="BW41" s="58" t="str">
        <f t="shared" si="32"/>
        <v/>
      </c>
      <c r="BX41" s="58" t="str">
        <f t="shared" si="33"/>
        <v/>
      </c>
      <c r="BY41" s="58" t="str">
        <f t="shared" si="34"/>
        <v/>
      </c>
      <c r="BZ41" s="58" t="str">
        <f t="shared" si="35"/>
        <v/>
      </c>
      <c r="CA41" s="58" t="str">
        <f t="shared" si="36"/>
        <v/>
      </c>
      <c r="CB41" s="58" t="str">
        <f t="shared" si="37"/>
        <v/>
      </c>
      <c r="CC41" s="58" t="str">
        <f t="shared" si="38"/>
        <v/>
      </c>
      <c r="CD41" s="58" t="str">
        <f t="shared" si="39"/>
        <v/>
      </c>
      <c r="CE41" s="58" t="str">
        <f t="shared" si="40"/>
        <v/>
      </c>
      <c r="CF41" s="58" t="str">
        <f t="shared" si="41"/>
        <v/>
      </c>
      <c r="CG41" s="58" t="str">
        <f t="shared" si="42"/>
        <v/>
      </c>
      <c r="CH41" s="58" t="str">
        <f t="shared" si="43"/>
        <v/>
      </c>
      <c r="CI41" s="58" t="str">
        <f t="shared" si="44"/>
        <v/>
      </c>
      <c r="CJ41" s="58" t="str">
        <f t="shared" si="45"/>
        <v/>
      </c>
      <c r="CK41" s="58" t="str">
        <f t="shared" si="46"/>
        <v/>
      </c>
      <c r="CL41" s="58" t="str">
        <f t="shared" si="47"/>
        <v/>
      </c>
      <c r="CM41" s="58" t="str">
        <f t="shared" si="48"/>
        <v/>
      </c>
      <c r="CN41" s="58" t="str">
        <f t="shared" si="49"/>
        <v/>
      </c>
      <c r="CO41" s="58" t="str">
        <f t="shared" si="50"/>
        <v/>
      </c>
      <c r="CP41" s="58" t="str">
        <f t="shared" si="51"/>
        <v/>
      </c>
      <c r="CQ41" s="58" t="str">
        <f t="shared" si="52"/>
        <v/>
      </c>
      <c r="CR41" s="58" t="str">
        <f t="shared" si="53"/>
        <v/>
      </c>
      <c r="CS41" s="58" t="str">
        <f t="shared" si="54"/>
        <v/>
      </c>
      <c r="CT41" s="58" t="str">
        <f t="shared" si="55"/>
        <v/>
      </c>
      <c r="CU41" s="58" t="str">
        <f t="shared" si="213"/>
        <v/>
      </c>
      <c r="CV41" s="58" t="str">
        <f t="shared" si="56"/>
        <v/>
      </c>
      <c r="CW41" s="58" t="str">
        <f t="shared" si="57"/>
        <v/>
      </c>
      <c r="CX41" s="58" t="str">
        <f t="shared" si="58"/>
        <v/>
      </c>
      <c r="CY41" s="58" t="str">
        <f t="shared" si="59"/>
        <v/>
      </c>
      <c r="CZ41" s="58">
        <f t="shared" si="214"/>
        <v>0</v>
      </c>
      <c r="DA41" s="501">
        <v>1918</v>
      </c>
      <c r="DB41" s="17" t="str">
        <f t="shared" si="60"/>
        <v/>
      </c>
      <c r="DC41" s="17" t="str">
        <f t="shared" si="61"/>
        <v/>
      </c>
      <c r="DD41" s="17" t="str">
        <f t="shared" si="62"/>
        <v/>
      </c>
      <c r="DE41" s="17" t="str">
        <f t="shared" si="63"/>
        <v/>
      </c>
      <c r="DF41" s="17" t="str">
        <f t="shared" si="64"/>
        <v/>
      </c>
      <c r="DG41" s="17" t="str">
        <f t="shared" si="65"/>
        <v/>
      </c>
      <c r="DH41" s="17" t="str">
        <f t="shared" si="66"/>
        <v/>
      </c>
      <c r="DI41" s="17" t="str">
        <f t="shared" si="67"/>
        <v/>
      </c>
      <c r="DJ41" s="17" t="str">
        <f t="shared" si="68"/>
        <v/>
      </c>
      <c r="DK41" s="17" t="str">
        <f t="shared" si="69"/>
        <v/>
      </c>
      <c r="DL41" s="17" t="str">
        <f t="shared" si="70"/>
        <v/>
      </c>
      <c r="DM41" s="17" t="str">
        <f t="shared" si="71"/>
        <v/>
      </c>
      <c r="DN41" s="17" t="str">
        <f t="shared" si="72"/>
        <v/>
      </c>
      <c r="DO41" s="17" t="str">
        <f t="shared" si="73"/>
        <v/>
      </c>
      <c r="DP41" s="17" t="str">
        <f t="shared" si="74"/>
        <v/>
      </c>
      <c r="DQ41" s="17" t="str">
        <f t="shared" si="75"/>
        <v/>
      </c>
      <c r="DR41" s="17" t="str">
        <f t="shared" si="76"/>
        <v/>
      </c>
      <c r="DS41" s="17" t="str">
        <f t="shared" si="77"/>
        <v/>
      </c>
      <c r="DT41" s="17" t="str">
        <f t="shared" si="78"/>
        <v/>
      </c>
      <c r="DU41" s="17" t="str">
        <f t="shared" si="79"/>
        <v/>
      </c>
      <c r="DV41" s="17" t="str">
        <f t="shared" si="80"/>
        <v/>
      </c>
      <c r="DW41" s="17" t="str">
        <f t="shared" si="81"/>
        <v/>
      </c>
      <c r="DX41" s="17" t="str">
        <f t="shared" si="215"/>
        <v/>
      </c>
      <c r="DY41" s="17" t="str">
        <f t="shared" si="82"/>
        <v/>
      </c>
      <c r="DZ41" s="17" t="str">
        <f t="shared" si="83"/>
        <v/>
      </c>
      <c r="EA41" s="17" t="str">
        <f t="shared" si="84"/>
        <v/>
      </c>
      <c r="EB41" s="17" t="str">
        <f t="shared" si="260"/>
        <v/>
      </c>
      <c r="EC41" s="17" t="str">
        <f t="shared" si="85"/>
        <v/>
      </c>
      <c r="ED41" s="17" t="str">
        <f t="shared" si="86"/>
        <v/>
      </c>
      <c r="EE41" s="17" t="str">
        <f t="shared" si="87"/>
        <v/>
      </c>
      <c r="EF41" s="17" t="str">
        <f t="shared" si="88"/>
        <v/>
      </c>
      <c r="EG41" s="3">
        <v>1918</v>
      </c>
      <c r="EH41" s="37" t="str">
        <f t="shared" si="89"/>
        <v xml:space="preserve"> </v>
      </c>
      <c r="EI41" s="37" t="str">
        <f t="shared" si="90"/>
        <v xml:space="preserve"> </v>
      </c>
      <c r="EJ41" s="37" t="str">
        <f t="shared" si="91"/>
        <v xml:space="preserve"> </v>
      </c>
      <c r="EK41" s="37" t="str">
        <f t="shared" si="92"/>
        <v xml:space="preserve"> </v>
      </c>
      <c r="EL41" s="37" t="str">
        <f t="shared" si="93"/>
        <v xml:space="preserve"> </v>
      </c>
      <c r="EM41" s="37" t="str">
        <f t="shared" si="94"/>
        <v xml:space="preserve"> </v>
      </c>
      <c r="EN41" s="37" t="str">
        <f t="shared" si="95"/>
        <v xml:space="preserve"> </v>
      </c>
      <c r="EO41" s="37" t="str">
        <f t="shared" si="96"/>
        <v xml:space="preserve"> </v>
      </c>
      <c r="EP41" s="37" t="str">
        <f t="shared" si="97"/>
        <v xml:space="preserve"> </v>
      </c>
      <c r="EQ41" s="37" t="str">
        <f t="shared" si="98"/>
        <v xml:space="preserve"> </v>
      </c>
      <c r="ER41" s="37" t="str">
        <f t="shared" si="99"/>
        <v xml:space="preserve"> </v>
      </c>
      <c r="ES41" s="37" t="str">
        <f t="shared" si="100"/>
        <v xml:space="preserve"> </v>
      </c>
      <c r="ET41" s="37" t="str">
        <f t="shared" si="101"/>
        <v xml:space="preserve"> </v>
      </c>
      <c r="EU41" s="37" t="str">
        <f t="shared" si="102"/>
        <v xml:space="preserve"> </v>
      </c>
      <c r="EV41" s="37" t="str">
        <f t="shared" si="103"/>
        <v xml:space="preserve"> </v>
      </c>
      <c r="EW41" s="37" t="str">
        <f t="shared" si="104"/>
        <v xml:space="preserve"> </v>
      </c>
      <c r="EX41" s="37" t="str">
        <f t="shared" si="105"/>
        <v xml:space="preserve"> </v>
      </c>
      <c r="EY41" s="37" t="str">
        <f t="shared" si="106"/>
        <v xml:space="preserve"> </v>
      </c>
      <c r="EZ41" s="37" t="str">
        <f t="shared" si="107"/>
        <v xml:space="preserve"> </v>
      </c>
      <c r="FA41" s="37" t="str">
        <f t="shared" si="108"/>
        <v xml:space="preserve"> </v>
      </c>
      <c r="FB41" s="37" t="str">
        <f t="shared" si="109"/>
        <v xml:space="preserve"> </v>
      </c>
      <c r="FC41" s="37" t="str">
        <f t="shared" si="110"/>
        <v xml:space="preserve"> </v>
      </c>
      <c r="FD41" s="37" t="str">
        <f t="shared" si="216"/>
        <v xml:space="preserve"> </v>
      </c>
      <c r="FE41" s="37" t="str">
        <f t="shared" si="111"/>
        <v xml:space="preserve"> </v>
      </c>
      <c r="FF41" s="37" t="str">
        <f t="shared" si="112"/>
        <v xml:space="preserve"> </v>
      </c>
      <c r="FG41" s="37" t="str">
        <f t="shared" si="113"/>
        <v xml:space="preserve"> </v>
      </c>
      <c r="FH41" s="37" t="str">
        <f t="shared" si="217"/>
        <v xml:space="preserve"> </v>
      </c>
      <c r="FI41" s="37" t="str">
        <f t="shared" si="114"/>
        <v xml:space="preserve"> </v>
      </c>
      <c r="FJ41" s="37" t="str">
        <f t="shared" si="115"/>
        <v xml:space="preserve"> </v>
      </c>
      <c r="FK41" s="37" t="str">
        <f t="shared" si="116"/>
        <v xml:space="preserve"> </v>
      </c>
      <c r="FL41" s="37" t="str">
        <f t="shared" si="117"/>
        <v xml:space="preserve"> </v>
      </c>
      <c r="FM41" s="64">
        <f t="shared" si="257"/>
        <v>0</v>
      </c>
      <c r="FN41" s="3">
        <v>1918</v>
      </c>
      <c r="FO41" s="37" t="str">
        <f t="shared" si="118"/>
        <v xml:space="preserve"> </v>
      </c>
      <c r="FP41" s="37" t="str">
        <f t="shared" si="119"/>
        <v xml:space="preserve"> </v>
      </c>
      <c r="FQ41" s="37" t="str">
        <f t="shared" si="120"/>
        <v xml:space="preserve"> </v>
      </c>
      <c r="FR41" s="37" t="str">
        <f t="shared" si="121"/>
        <v xml:space="preserve"> </v>
      </c>
      <c r="FS41" s="37" t="str">
        <f t="shared" si="122"/>
        <v xml:space="preserve"> </v>
      </c>
      <c r="FT41" s="37" t="str">
        <f t="shared" si="123"/>
        <v xml:space="preserve"> </v>
      </c>
      <c r="FU41" s="37" t="str">
        <f t="shared" si="124"/>
        <v xml:space="preserve"> </v>
      </c>
      <c r="FV41" s="37" t="str">
        <f t="shared" si="125"/>
        <v xml:space="preserve"> </v>
      </c>
      <c r="FW41" s="37" t="str">
        <f t="shared" si="126"/>
        <v xml:space="preserve"> </v>
      </c>
      <c r="FX41" s="37" t="str">
        <f t="shared" si="127"/>
        <v xml:space="preserve"> </v>
      </c>
      <c r="FY41" s="37" t="str">
        <f t="shared" si="128"/>
        <v xml:space="preserve"> </v>
      </c>
      <c r="FZ41" s="37" t="str">
        <f t="shared" si="129"/>
        <v xml:space="preserve"> </v>
      </c>
      <c r="GA41" s="37" t="str">
        <f t="shared" si="130"/>
        <v xml:space="preserve"> </v>
      </c>
      <c r="GB41" s="37" t="str">
        <f t="shared" si="131"/>
        <v xml:space="preserve"> </v>
      </c>
      <c r="GC41" s="37" t="str">
        <f t="shared" si="132"/>
        <v xml:space="preserve"> </v>
      </c>
      <c r="GD41" s="37" t="str">
        <f t="shared" si="133"/>
        <v xml:space="preserve"> </v>
      </c>
      <c r="GE41" s="37" t="str">
        <f t="shared" si="134"/>
        <v xml:space="preserve"> </v>
      </c>
      <c r="GF41" s="37" t="str">
        <f t="shared" si="135"/>
        <v xml:space="preserve"> </v>
      </c>
      <c r="GG41" s="37" t="str">
        <f t="shared" si="136"/>
        <v xml:space="preserve"> </v>
      </c>
      <c r="GH41" s="37" t="str">
        <f t="shared" si="137"/>
        <v xml:space="preserve"> </v>
      </c>
      <c r="GI41" s="37" t="str">
        <f t="shared" si="138"/>
        <v xml:space="preserve"> </v>
      </c>
      <c r="GJ41" s="37" t="str">
        <f t="shared" si="139"/>
        <v xml:space="preserve"> </v>
      </c>
      <c r="GK41" s="37" t="str">
        <f t="shared" si="218"/>
        <v xml:space="preserve"> </v>
      </c>
      <c r="GL41" s="37" t="str">
        <f t="shared" si="140"/>
        <v xml:space="preserve"> </v>
      </c>
      <c r="GM41" s="37" t="str">
        <f t="shared" si="141"/>
        <v xml:space="preserve"> </v>
      </c>
      <c r="GN41" s="37" t="str">
        <f t="shared" si="142"/>
        <v xml:space="preserve"> </v>
      </c>
      <c r="GO41" s="37" t="str">
        <f t="shared" si="219"/>
        <v xml:space="preserve"> </v>
      </c>
      <c r="GP41" s="37" t="str">
        <f t="shared" si="143"/>
        <v xml:space="preserve"> </v>
      </c>
      <c r="GQ41" s="37" t="str">
        <f t="shared" si="144"/>
        <v xml:space="preserve"> </v>
      </c>
      <c r="GR41" s="37" t="str">
        <f t="shared" si="145"/>
        <v xml:space="preserve"> </v>
      </c>
      <c r="GS41" s="37" t="str">
        <f t="shared" si="146"/>
        <v xml:space="preserve"> </v>
      </c>
      <c r="GT41" s="64">
        <f t="shared" si="259"/>
        <v>0</v>
      </c>
      <c r="GU41" s="501">
        <v>1918</v>
      </c>
      <c r="GV41" s="157" t="str">
        <f t="shared" si="147"/>
        <v/>
      </c>
      <c r="GW41" s="157" t="str">
        <f t="shared" si="148"/>
        <v/>
      </c>
      <c r="GX41" s="157" t="str">
        <f t="shared" si="149"/>
        <v/>
      </c>
      <c r="GY41" s="157" t="str">
        <f t="shared" si="150"/>
        <v/>
      </c>
      <c r="GZ41" s="157" t="str">
        <f t="shared" si="151"/>
        <v/>
      </c>
      <c r="HA41" s="157" t="str">
        <f t="shared" si="152"/>
        <v/>
      </c>
      <c r="HB41" s="157" t="str">
        <f t="shared" si="153"/>
        <v/>
      </c>
      <c r="HC41" s="157" t="str">
        <f t="shared" si="154"/>
        <v/>
      </c>
      <c r="HD41" s="157" t="str">
        <f t="shared" si="155"/>
        <v/>
      </c>
      <c r="HE41" s="157" t="str">
        <f t="shared" si="156"/>
        <v/>
      </c>
      <c r="HF41" s="157" t="str">
        <f t="shared" si="157"/>
        <v/>
      </c>
      <c r="HG41" s="157" t="str">
        <f t="shared" si="158"/>
        <v/>
      </c>
      <c r="HH41" s="157" t="str">
        <f t="shared" si="159"/>
        <v/>
      </c>
      <c r="HI41" s="157" t="str">
        <f t="shared" si="160"/>
        <v/>
      </c>
      <c r="HJ41" s="157" t="str">
        <f t="shared" si="161"/>
        <v/>
      </c>
      <c r="HK41" s="157" t="str">
        <f t="shared" si="162"/>
        <v/>
      </c>
      <c r="HL41" s="157" t="str">
        <f t="shared" si="163"/>
        <v/>
      </c>
      <c r="HM41" s="157" t="str">
        <f t="shared" si="164"/>
        <v/>
      </c>
      <c r="HN41" s="157" t="str">
        <f t="shared" si="165"/>
        <v/>
      </c>
      <c r="HO41" s="157" t="str">
        <f t="shared" si="166"/>
        <v/>
      </c>
      <c r="HP41" s="157" t="str">
        <f t="shared" si="167"/>
        <v/>
      </c>
      <c r="HQ41" s="157" t="str">
        <f t="shared" si="168"/>
        <v/>
      </c>
      <c r="HR41" s="157" t="str">
        <f t="shared" si="220"/>
        <v/>
      </c>
      <c r="HS41" s="157" t="str">
        <f t="shared" si="169"/>
        <v/>
      </c>
      <c r="HT41" s="157" t="str">
        <f t="shared" si="170"/>
        <v/>
      </c>
      <c r="HU41" s="157" t="str">
        <f t="shared" si="171"/>
        <v/>
      </c>
      <c r="HV41" s="157" t="str">
        <f t="shared" si="221"/>
        <v/>
      </c>
      <c r="HW41" s="157" t="str">
        <f t="shared" si="172"/>
        <v/>
      </c>
      <c r="HX41" s="157" t="str">
        <f t="shared" si="173"/>
        <v/>
      </c>
      <c r="HY41" s="157" t="str">
        <f t="shared" si="174"/>
        <v/>
      </c>
      <c r="HZ41" s="157" t="str">
        <f t="shared" si="175"/>
        <v/>
      </c>
      <c r="IA41" s="158">
        <f t="shared" si="222"/>
        <v>0</v>
      </c>
      <c r="IB41" s="501">
        <v>1918</v>
      </c>
      <c r="IC41" s="4" t="str">
        <f t="shared" si="223"/>
        <v xml:space="preserve"> </v>
      </c>
      <c r="ID41" s="4" t="str">
        <f t="shared" si="224"/>
        <v xml:space="preserve"> </v>
      </c>
      <c r="IE41" s="4" t="str">
        <f t="shared" si="225"/>
        <v xml:space="preserve"> </v>
      </c>
      <c r="IF41" s="4" t="str">
        <f t="shared" si="226"/>
        <v xml:space="preserve"> </v>
      </c>
      <c r="IG41" s="4" t="str">
        <f t="shared" si="227"/>
        <v xml:space="preserve"> </v>
      </c>
      <c r="IH41" s="4">
        <f t="shared" si="228"/>
        <v>1</v>
      </c>
      <c r="II41" s="4" t="str">
        <f t="shared" si="229"/>
        <v xml:space="preserve"> </v>
      </c>
      <c r="IJ41" s="4" t="str">
        <f t="shared" si="230"/>
        <v xml:space="preserve"> </v>
      </c>
      <c r="IK41" s="4" t="str">
        <f t="shared" si="231"/>
        <v xml:space="preserve"> </v>
      </c>
      <c r="IL41" s="4" t="str">
        <f t="shared" si="232"/>
        <v xml:space="preserve"> </v>
      </c>
      <c r="IM41" s="4" t="str">
        <f t="shared" si="233"/>
        <v xml:space="preserve"> </v>
      </c>
      <c r="IN41" s="4" t="str">
        <f t="shared" si="234"/>
        <v xml:space="preserve"> </v>
      </c>
      <c r="IO41" s="4" t="str">
        <f t="shared" si="235"/>
        <v xml:space="preserve"> </v>
      </c>
      <c r="IP41" s="4" t="str">
        <f t="shared" si="236"/>
        <v xml:space="preserve"> </v>
      </c>
      <c r="IQ41" s="4" t="str">
        <f t="shared" si="237"/>
        <v xml:space="preserve"> </v>
      </c>
      <c r="IR41" s="4" t="str">
        <f t="shared" si="238"/>
        <v xml:space="preserve"> </v>
      </c>
      <c r="IS41" s="4" t="str">
        <f t="shared" si="239"/>
        <v xml:space="preserve"> </v>
      </c>
      <c r="IT41" s="4" t="str">
        <f t="shared" si="240"/>
        <v xml:space="preserve"> </v>
      </c>
      <c r="IU41" s="4" t="str">
        <f t="shared" si="241"/>
        <v xml:space="preserve"> </v>
      </c>
      <c r="IV41" s="4" t="str">
        <f t="shared" si="242"/>
        <v xml:space="preserve"> </v>
      </c>
      <c r="IW41" s="4" t="str">
        <f t="shared" si="243"/>
        <v xml:space="preserve"> </v>
      </c>
      <c r="IX41" s="4" t="str">
        <f t="shared" si="244"/>
        <v xml:space="preserve"> </v>
      </c>
      <c r="IY41" s="4" t="str">
        <f t="shared" si="245"/>
        <v xml:space="preserve"> </v>
      </c>
      <c r="IZ41" s="4" t="str">
        <f t="shared" si="246"/>
        <v xml:space="preserve"> </v>
      </c>
      <c r="JA41" s="4" t="str">
        <f t="shared" si="247"/>
        <v xml:space="preserve"> </v>
      </c>
      <c r="JB41" s="4" t="str">
        <f t="shared" si="248"/>
        <v xml:space="preserve"> </v>
      </c>
      <c r="JC41" s="4" t="str">
        <f t="shared" si="249"/>
        <v xml:space="preserve"> </v>
      </c>
      <c r="JD41" s="4" t="str">
        <f t="shared" si="250"/>
        <v xml:space="preserve"> </v>
      </c>
      <c r="JE41" s="4" t="str">
        <f t="shared" si="251"/>
        <v xml:space="preserve"> </v>
      </c>
      <c r="JF41" s="4" t="str">
        <f t="shared" si="252"/>
        <v xml:space="preserve"> </v>
      </c>
      <c r="JG41" s="4" t="str">
        <f t="shared" si="253"/>
        <v xml:space="preserve"> </v>
      </c>
      <c r="JH41" s="4">
        <f t="shared" si="258"/>
        <v>1</v>
      </c>
      <c r="JI41" s="501">
        <v>1918</v>
      </c>
      <c r="JJ41" s="4" t="str">
        <f t="shared" si="176"/>
        <v xml:space="preserve"> </v>
      </c>
      <c r="JK41" s="4" t="str">
        <f t="shared" si="177"/>
        <v xml:space="preserve"> </v>
      </c>
      <c r="JL41" s="4" t="str">
        <f t="shared" si="178"/>
        <v xml:space="preserve"> </v>
      </c>
      <c r="JM41" s="4" t="str">
        <f t="shared" si="179"/>
        <v xml:space="preserve"> </v>
      </c>
      <c r="JN41" s="4" t="str">
        <f t="shared" si="180"/>
        <v xml:space="preserve"> </v>
      </c>
      <c r="JO41" s="4">
        <f t="shared" si="181"/>
        <v>1</v>
      </c>
      <c r="JP41" s="4" t="str">
        <f t="shared" si="182"/>
        <v xml:space="preserve"> </v>
      </c>
      <c r="JQ41" s="4" t="str">
        <f t="shared" si="183"/>
        <v xml:space="preserve"> </v>
      </c>
      <c r="JR41" s="4" t="str">
        <f t="shared" si="184"/>
        <v xml:space="preserve"> </v>
      </c>
      <c r="JS41" s="4" t="str">
        <f t="shared" si="185"/>
        <v xml:space="preserve"> </v>
      </c>
      <c r="JT41" s="4" t="str">
        <f t="shared" si="186"/>
        <v xml:space="preserve"> </v>
      </c>
      <c r="JU41" s="4" t="str">
        <f t="shared" si="187"/>
        <v xml:space="preserve"> </v>
      </c>
      <c r="JV41" s="4" t="str">
        <f t="shared" si="188"/>
        <v xml:space="preserve"> </v>
      </c>
      <c r="JW41" s="4" t="str">
        <f t="shared" si="189"/>
        <v xml:space="preserve"> </v>
      </c>
      <c r="JX41" s="4" t="str">
        <f t="shared" si="190"/>
        <v xml:space="preserve"> </v>
      </c>
      <c r="JY41" s="4" t="str">
        <f t="shared" si="191"/>
        <v xml:space="preserve"> </v>
      </c>
      <c r="JZ41" s="4" t="str">
        <f t="shared" si="192"/>
        <v xml:space="preserve"> </v>
      </c>
      <c r="KA41" s="4" t="str">
        <f t="shared" si="193"/>
        <v xml:space="preserve"> </v>
      </c>
      <c r="KB41" s="4" t="str">
        <f t="shared" si="194"/>
        <v xml:space="preserve"> </v>
      </c>
      <c r="KC41" s="4" t="str">
        <f t="shared" si="195"/>
        <v xml:space="preserve"> </v>
      </c>
      <c r="KD41" s="4" t="str">
        <f t="shared" si="196"/>
        <v xml:space="preserve"> </v>
      </c>
      <c r="KE41" s="4" t="str">
        <f t="shared" si="197"/>
        <v xml:space="preserve"> </v>
      </c>
      <c r="KF41" s="4" t="str">
        <f t="shared" si="254"/>
        <v xml:space="preserve"> </v>
      </c>
      <c r="KG41" s="4" t="str">
        <f t="shared" si="198"/>
        <v xml:space="preserve"> </v>
      </c>
      <c r="KH41" s="4" t="str">
        <f t="shared" si="199"/>
        <v xml:space="preserve"> </v>
      </c>
      <c r="KI41" s="4" t="str">
        <f t="shared" si="200"/>
        <v xml:space="preserve"> </v>
      </c>
      <c r="KJ41" s="4" t="str">
        <f t="shared" si="261"/>
        <v xml:space="preserve"> </v>
      </c>
      <c r="KK41" s="4" t="str">
        <f t="shared" si="201"/>
        <v xml:space="preserve"> </v>
      </c>
      <c r="KL41" s="4" t="str">
        <f t="shared" si="202"/>
        <v xml:space="preserve"> </v>
      </c>
      <c r="KM41" s="4" t="str">
        <f t="shared" si="203"/>
        <v xml:space="preserve"> </v>
      </c>
      <c r="KN41" s="4" t="str">
        <f t="shared" si="204"/>
        <v xml:space="preserve"> </v>
      </c>
      <c r="KO41" s="4">
        <f t="shared" si="205"/>
        <v>1</v>
      </c>
      <c r="KP41" s="9" t="str">
        <f t="shared" si="206"/>
        <v>T</v>
      </c>
    </row>
    <row r="42" spans="1:302">
      <c r="A42" s="3">
        <v>1919</v>
      </c>
      <c r="B42" s="6">
        <v>0</v>
      </c>
      <c r="C42" s="6">
        <v>0</v>
      </c>
      <c r="D42" s="6">
        <v>0</v>
      </c>
      <c r="E42" s="6">
        <v>0</v>
      </c>
      <c r="F42" s="6">
        <v>0</v>
      </c>
      <c r="G42" s="153">
        <v>0</v>
      </c>
      <c r="H42" s="6">
        <v>0</v>
      </c>
      <c r="I42" s="6">
        <v>0</v>
      </c>
      <c r="J42" s="6">
        <v>0</v>
      </c>
      <c r="K42" s="6">
        <v>0</v>
      </c>
      <c r="L42" s="153">
        <v>0</v>
      </c>
      <c r="M42" s="6">
        <v>0</v>
      </c>
      <c r="N42" s="6">
        <v>0</v>
      </c>
      <c r="O42" s="6">
        <v>0</v>
      </c>
      <c r="P42" s="6">
        <v>0</v>
      </c>
      <c r="Q42" s="153">
        <v>0</v>
      </c>
      <c r="R42" s="6">
        <v>0</v>
      </c>
      <c r="S42" s="6">
        <v>0</v>
      </c>
      <c r="T42" s="6">
        <v>0</v>
      </c>
      <c r="U42" s="6">
        <v>0</v>
      </c>
      <c r="V42" s="153">
        <v>0</v>
      </c>
      <c r="W42" s="6">
        <v>0</v>
      </c>
      <c r="X42" s="6">
        <v>0</v>
      </c>
      <c r="Y42" s="6">
        <v>0</v>
      </c>
      <c r="Z42" s="6">
        <v>0</v>
      </c>
      <c r="AA42" s="153">
        <v>0</v>
      </c>
      <c r="AB42" s="6">
        <v>0</v>
      </c>
      <c r="AC42" s="6">
        <v>0</v>
      </c>
      <c r="AD42" s="6">
        <v>0</v>
      </c>
      <c r="AE42" s="6">
        <v>0</v>
      </c>
      <c r="AF42" s="153">
        <v>0</v>
      </c>
      <c r="AG42" s="171">
        <f t="shared" si="255"/>
        <v>0</v>
      </c>
      <c r="AH42" s="714">
        <f t="shared" si="207"/>
        <v>0</v>
      </c>
      <c r="AI42" s="617">
        <f t="shared" si="256"/>
        <v>0</v>
      </c>
      <c r="AJ42" s="10">
        <f t="shared" si="262"/>
        <v>0</v>
      </c>
      <c r="AK42" s="522">
        <f t="shared" si="209"/>
        <v>0</v>
      </c>
      <c r="AL42" s="700">
        <v>1919</v>
      </c>
      <c r="AM42" s="501">
        <v>1919</v>
      </c>
      <c r="AN42" s="37" t="str">
        <f t="shared" si="1"/>
        <v/>
      </c>
      <c r="AO42" s="37" t="str">
        <f t="shared" si="2"/>
        <v/>
      </c>
      <c r="AP42" s="37" t="str">
        <f t="shared" si="3"/>
        <v/>
      </c>
      <c r="AQ42" s="37" t="str">
        <f t="shared" si="4"/>
        <v/>
      </c>
      <c r="AR42" s="37" t="str">
        <f t="shared" si="5"/>
        <v/>
      </c>
      <c r="AS42" s="37" t="str">
        <f t="shared" si="6"/>
        <v/>
      </c>
      <c r="AT42" s="37" t="str">
        <f t="shared" si="7"/>
        <v/>
      </c>
      <c r="AU42" s="37" t="str">
        <f t="shared" si="8"/>
        <v/>
      </c>
      <c r="AV42" s="37" t="str">
        <f t="shared" si="9"/>
        <v/>
      </c>
      <c r="AW42" s="37" t="str">
        <f t="shared" si="10"/>
        <v/>
      </c>
      <c r="AX42" s="37" t="str">
        <f t="shared" si="11"/>
        <v/>
      </c>
      <c r="AY42" s="37" t="str">
        <f t="shared" si="12"/>
        <v/>
      </c>
      <c r="AZ42" s="37" t="str">
        <f t="shared" si="13"/>
        <v/>
      </c>
      <c r="BA42" s="37" t="str">
        <f t="shared" si="14"/>
        <v/>
      </c>
      <c r="BB42" s="37" t="str">
        <f t="shared" si="15"/>
        <v/>
      </c>
      <c r="BC42" s="37" t="str">
        <f t="shared" si="16"/>
        <v/>
      </c>
      <c r="BD42" s="37" t="str">
        <f t="shared" si="17"/>
        <v/>
      </c>
      <c r="BE42" s="37" t="str">
        <f t="shared" si="18"/>
        <v/>
      </c>
      <c r="BF42" s="37" t="str">
        <f t="shared" si="19"/>
        <v/>
      </c>
      <c r="BG42" s="37" t="str">
        <f t="shared" si="20"/>
        <v/>
      </c>
      <c r="BH42" s="37" t="str">
        <f t="shared" si="21"/>
        <v/>
      </c>
      <c r="BI42" s="37" t="str">
        <f t="shared" si="22"/>
        <v/>
      </c>
      <c r="BJ42" s="37" t="str">
        <f t="shared" si="210"/>
        <v/>
      </c>
      <c r="BK42" s="37" t="str">
        <f t="shared" si="23"/>
        <v/>
      </c>
      <c r="BL42" s="37" t="str">
        <f t="shared" si="24"/>
        <v/>
      </c>
      <c r="BM42" s="37" t="str">
        <f t="shared" si="25"/>
        <v/>
      </c>
      <c r="BN42" s="37" t="str">
        <f t="shared" si="211"/>
        <v/>
      </c>
      <c r="BO42" s="37" t="str">
        <f t="shared" si="26"/>
        <v/>
      </c>
      <c r="BP42" s="37" t="str">
        <f t="shared" si="27"/>
        <v/>
      </c>
      <c r="BQ42" s="37" t="str">
        <f t="shared" si="28"/>
        <v/>
      </c>
      <c r="BR42" s="37" t="str">
        <f t="shared" si="29"/>
        <v/>
      </c>
      <c r="BS42" s="54">
        <f t="shared" si="212"/>
        <v>0</v>
      </c>
      <c r="BT42" s="501">
        <v>1919</v>
      </c>
      <c r="BU42" s="58" t="str">
        <f t="shared" si="30"/>
        <v/>
      </c>
      <c r="BV42" s="58" t="str">
        <f t="shared" si="31"/>
        <v/>
      </c>
      <c r="BW42" s="58" t="str">
        <f t="shared" si="32"/>
        <v/>
      </c>
      <c r="BX42" s="58" t="str">
        <f t="shared" si="33"/>
        <v/>
      </c>
      <c r="BY42" s="58" t="str">
        <f t="shared" si="34"/>
        <v/>
      </c>
      <c r="BZ42" s="58" t="str">
        <f t="shared" si="35"/>
        <v/>
      </c>
      <c r="CA42" s="58" t="str">
        <f t="shared" si="36"/>
        <v/>
      </c>
      <c r="CB42" s="58" t="str">
        <f t="shared" si="37"/>
        <v/>
      </c>
      <c r="CC42" s="58" t="str">
        <f t="shared" si="38"/>
        <v/>
      </c>
      <c r="CD42" s="58" t="str">
        <f t="shared" si="39"/>
        <v/>
      </c>
      <c r="CE42" s="58" t="str">
        <f t="shared" si="40"/>
        <v/>
      </c>
      <c r="CF42" s="58" t="str">
        <f t="shared" si="41"/>
        <v/>
      </c>
      <c r="CG42" s="58" t="str">
        <f t="shared" si="42"/>
        <v/>
      </c>
      <c r="CH42" s="58" t="str">
        <f t="shared" si="43"/>
        <v/>
      </c>
      <c r="CI42" s="58" t="str">
        <f t="shared" si="44"/>
        <v/>
      </c>
      <c r="CJ42" s="58" t="str">
        <f t="shared" si="45"/>
        <v/>
      </c>
      <c r="CK42" s="58" t="str">
        <f t="shared" si="46"/>
        <v/>
      </c>
      <c r="CL42" s="58" t="str">
        <f t="shared" si="47"/>
        <v/>
      </c>
      <c r="CM42" s="58" t="str">
        <f t="shared" si="48"/>
        <v/>
      </c>
      <c r="CN42" s="58" t="str">
        <f t="shared" si="49"/>
        <v/>
      </c>
      <c r="CO42" s="58" t="str">
        <f t="shared" si="50"/>
        <v/>
      </c>
      <c r="CP42" s="58" t="str">
        <f t="shared" si="51"/>
        <v/>
      </c>
      <c r="CQ42" s="58" t="str">
        <f t="shared" si="52"/>
        <v/>
      </c>
      <c r="CR42" s="58" t="str">
        <f t="shared" si="53"/>
        <v/>
      </c>
      <c r="CS42" s="58" t="str">
        <f t="shared" si="54"/>
        <v/>
      </c>
      <c r="CT42" s="58" t="str">
        <f t="shared" si="55"/>
        <v/>
      </c>
      <c r="CU42" s="58" t="str">
        <f t="shared" si="213"/>
        <v/>
      </c>
      <c r="CV42" s="58" t="str">
        <f t="shared" si="56"/>
        <v/>
      </c>
      <c r="CW42" s="58" t="str">
        <f t="shared" si="57"/>
        <v/>
      </c>
      <c r="CX42" s="58" t="str">
        <f t="shared" si="58"/>
        <v/>
      </c>
      <c r="CY42" s="58" t="str">
        <f t="shared" si="59"/>
        <v/>
      </c>
      <c r="CZ42" s="58">
        <f t="shared" si="214"/>
        <v>0</v>
      </c>
      <c r="DA42" s="501">
        <v>1919</v>
      </c>
      <c r="DB42" s="17" t="str">
        <f t="shared" si="60"/>
        <v/>
      </c>
      <c r="DC42" s="17" t="str">
        <f t="shared" si="61"/>
        <v/>
      </c>
      <c r="DD42" s="17" t="str">
        <f t="shared" si="62"/>
        <v/>
      </c>
      <c r="DE42" s="17" t="str">
        <f t="shared" si="63"/>
        <v/>
      </c>
      <c r="DF42" s="17" t="str">
        <f t="shared" si="64"/>
        <v/>
      </c>
      <c r="DG42" s="17" t="str">
        <f t="shared" si="65"/>
        <v/>
      </c>
      <c r="DH42" s="17" t="str">
        <f t="shared" si="66"/>
        <v/>
      </c>
      <c r="DI42" s="17" t="str">
        <f t="shared" si="67"/>
        <v/>
      </c>
      <c r="DJ42" s="17" t="str">
        <f t="shared" si="68"/>
        <v/>
      </c>
      <c r="DK42" s="17" t="str">
        <f t="shared" si="69"/>
        <v/>
      </c>
      <c r="DL42" s="17" t="str">
        <f t="shared" si="70"/>
        <v/>
      </c>
      <c r="DM42" s="17" t="str">
        <f t="shared" si="71"/>
        <v/>
      </c>
      <c r="DN42" s="17" t="str">
        <f t="shared" si="72"/>
        <v/>
      </c>
      <c r="DO42" s="17" t="str">
        <f t="shared" si="73"/>
        <v/>
      </c>
      <c r="DP42" s="17" t="str">
        <f t="shared" si="74"/>
        <v/>
      </c>
      <c r="DQ42" s="17" t="str">
        <f t="shared" si="75"/>
        <v/>
      </c>
      <c r="DR42" s="17" t="str">
        <f t="shared" si="76"/>
        <v/>
      </c>
      <c r="DS42" s="17" t="str">
        <f t="shared" si="77"/>
        <v/>
      </c>
      <c r="DT42" s="17" t="str">
        <f t="shared" si="78"/>
        <v/>
      </c>
      <c r="DU42" s="17" t="str">
        <f t="shared" si="79"/>
        <v/>
      </c>
      <c r="DV42" s="17" t="str">
        <f t="shared" si="80"/>
        <v/>
      </c>
      <c r="DW42" s="17" t="str">
        <f t="shared" si="81"/>
        <v/>
      </c>
      <c r="DX42" s="17" t="str">
        <f t="shared" si="215"/>
        <v/>
      </c>
      <c r="DY42" s="17" t="str">
        <f t="shared" si="82"/>
        <v/>
      </c>
      <c r="DZ42" s="17" t="str">
        <f t="shared" si="83"/>
        <v/>
      </c>
      <c r="EA42" s="17" t="str">
        <f t="shared" si="84"/>
        <v/>
      </c>
      <c r="EB42" s="17" t="str">
        <f t="shared" si="260"/>
        <v/>
      </c>
      <c r="EC42" s="17" t="str">
        <f t="shared" si="85"/>
        <v/>
      </c>
      <c r="ED42" s="17" t="str">
        <f t="shared" si="86"/>
        <v/>
      </c>
      <c r="EE42" s="17" t="str">
        <f t="shared" si="87"/>
        <v/>
      </c>
      <c r="EF42" s="17" t="str">
        <f t="shared" si="88"/>
        <v/>
      </c>
      <c r="EG42" s="3">
        <v>1919</v>
      </c>
      <c r="EH42" s="37" t="str">
        <f t="shared" si="89"/>
        <v xml:space="preserve"> </v>
      </c>
      <c r="EI42" s="37" t="str">
        <f t="shared" si="90"/>
        <v xml:space="preserve"> </v>
      </c>
      <c r="EJ42" s="37" t="str">
        <f t="shared" si="91"/>
        <v xml:space="preserve"> </v>
      </c>
      <c r="EK42" s="37" t="str">
        <f t="shared" si="92"/>
        <v xml:space="preserve"> </v>
      </c>
      <c r="EL42" s="37" t="str">
        <f t="shared" si="93"/>
        <v xml:space="preserve"> </v>
      </c>
      <c r="EM42" s="37" t="str">
        <f t="shared" si="94"/>
        <v xml:space="preserve"> </v>
      </c>
      <c r="EN42" s="37" t="str">
        <f t="shared" si="95"/>
        <v xml:space="preserve"> </v>
      </c>
      <c r="EO42" s="37" t="str">
        <f t="shared" si="96"/>
        <v xml:space="preserve"> </v>
      </c>
      <c r="EP42" s="37" t="str">
        <f t="shared" si="97"/>
        <v xml:space="preserve"> </v>
      </c>
      <c r="EQ42" s="37" t="str">
        <f t="shared" si="98"/>
        <v xml:space="preserve"> </v>
      </c>
      <c r="ER42" s="37" t="str">
        <f t="shared" si="99"/>
        <v xml:space="preserve"> </v>
      </c>
      <c r="ES42" s="37" t="str">
        <f t="shared" si="100"/>
        <v xml:space="preserve"> </v>
      </c>
      <c r="ET42" s="37" t="str">
        <f t="shared" si="101"/>
        <v xml:space="preserve"> </v>
      </c>
      <c r="EU42" s="37" t="str">
        <f t="shared" si="102"/>
        <v xml:space="preserve"> </v>
      </c>
      <c r="EV42" s="37" t="str">
        <f t="shared" si="103"/>
        <v xml:space="preserve"> </v>
      </c>
      <c r="EW42" s="37" t="str">
        <f t="shared" si="104"/>
        <v xml:space="preserve"> </v>
      </c>
      <c r="EX42" s="37" t="str">
        <f t="shared" si="105"/>
        <v xml:space="preserve"> </v>
      </c>
      <c r="EY42" s="37" t="str">
        <f t="shared" si="106"/>
        <v xml:space="preserve"> </v>
      </c>
      <c r="EZ42" s="37" t="str">
        <f t="shared" si="107"/>
        <v xml:space="preserve"> </v>
      </c>
      <c r="FA42" s="37" t="str">
        <f t="shared" si="108"/>
        <v xml:space="preserve"> </v>
      </c>
      <c r="FB42" s="37" t="str">
        <f t="shared" si="109"/>
        <v xml:space="preserve"> </v>
      </c>
      <c r="FC42" s="37" t="str">
        <f t="shared" si="110"/>
        <v xml:space="preserve"> </v>
      </c>
      <c r="FD42" s="37" t="str">
        <f t="shared" si="216"/>
        <v xml:space="preserve"> </v>
      </c>
      <c r="FE42" s="37" t="str">
        <f t="shared" si="111"/>
        <v xml:space="preserve"> </v>
      </c>
      <c r="FF42" s="37" t="str">
        <f t="shared" si="112"/>
        <v xml:space="preserve"> </v>
      </c>
      <c r="FG42" s="37" t="str">
        <f t="shared" si="113"/>
        <v xml:space="preserve"> </v>
      </c>
      <c r="FH42" s="37" t="str">
        <f t="shared" si="217"/>
        <v xml:space="preserve"> </v>
      </c>
      <c r="FI42" s="37" t="str">
        <f t="shared" si="114"/>
        <v xml:space="preserve"> </v>
      </c>
      <c r="FJ42" s="37" t="str">
        <f t="shared" si="115"/>
        <v xml:space="preserve"> </v>
      </c>
      <c r="FK42" s="37" t="str">
        <f t="shared" si="116"/>
        <v xml:space="preserve"> </v>
      </c>
      <c r="FL42" s="37" t="str">
        <f t="shared" si="117"/>
        <v xml:space="preserve"> </v>
      </c>
      <c r="FM42" s="64">
        <f t="shared" si="257"/>
        <v>0</v>
      </c>
      <c r="FN42" s="3">
        <v>1919</v>
      </c>
      <c r="FO42" s="37" t="str">
        <f t="shared" si="118"/>
        <v xml:space="preserve"> </v>
      </c>
      <c r="FP42" s="37" t="str">
        <f t="shared" si="119"/>
        <v xml:space="preserve"> </v>
      </c>
      <c r="FQ42" s="37" t="str">
        <f t="shared" si="120"/>
        <v xml:space="preserve"> </v>
      </c>
      <c r="FR42" s="37" t="str">
        <f t="shared" si="121"/>
        <v xml:space="preserve"> </v>
      </c>
      <c r="FS42" s="37" t="str">
        <f t="shared" si="122"/>
        <v xml:space="preserve"> </v>
      </c>
      <c r="FT42" s="37" t="str">
        <f t="shared" si="123"/>
        <v xml:space="preserve"> </v>
      </c>
      <c r="FU42" s="37" t="str">
        <f t="shared" si="124"/>
        <v xml:space="preserve"> </v>
      </c>
      <c r="FV42" s="37" t="str">
        <f t="shared" si="125"/>
        <v xml:space="preserve"> </v>
      </c>
      <c r="FW42" s="37" t="str">
        <f t="shared" si="126"/>
        <v xml:space="preserve"> </v>
      </c>
      <c r="FX42" s="37" t="str">
        <f t="shared" si="127"/>
        <v xml:space="preserve"> </v>
      </c>
      <c r="FY42" s="37" t="str">
        <f t="shared" si="128"/>
        <v xml:space="preserve"> </v>
      </c>
      <c r="FZ42" s="37" t="str">
        <f t="shared" si="129"/>
        <v xml:space="preserve"> </v>
      </c>
      <c r="GA42" s="37" t="str">
        <f t="shared" si="130"/>
        <v xml:space="preserve"> </v>
      </c>
      <c r="GB42" s="37" t="str">
        <f t="shared" si="131"/>
        <v xml:space="preserve"> </v>
      </c>
      <c r="GC42" s="37" t="str">
        <f t="shared" si="132"/>
        <v xml:space="preserve"> </v>
      </c>
      <c r="GD42" s="37" t="str">
        <f t="shared" si="133"/>
        <v xml:space="preserve"> </v>
      </c>
      <c r="GE42" s="37" t="str">
        <f t="shared" si="134"/>
        <v xml:space="preserve"> </v>
      </c>
      <c r="GF42" s="37" t="str">
        <f t="shared" si="135"/>
        <v xml:space="preserve"> </v>
      </c>
      <c r="GG42" s="37" t="str">
        <f t="shared" si="136"/>
        <v xml:space="preserve"> </v>
      </c>
      <c r="GH42" s="37" t="str">
        <f t="shared" si="137"/>
        <v xml:space="preserve"> </v>
      </c>
      <c r="GI42" s="37" t="str">
        <f t="shared" si="138"/>
        <v xml:space="preserve"> </v>
      </c>
      <c r="GJ42" s="37" t="str">
        <f t="shared" si="139"/>
        <v xml:space="preserve"> </v>
      </c>
      <c r="GK42" s="37" t="str">
        <f t="shared" si="218"/>
        <v xml:space="preserve"> </v>
      </c>
      <c r="GL42" s="37" t="str">
        <f t="shared" si="140"/>
        <v xml:space="preserve"> </v>
      </c>
      <c r="GM42" s="37" t="str">
        <f t="shared" si="141"/>
        <v xml:space="preserve"> </v>
      </c>
      <c r="GN42" s="37" t="str">
        <f t="shared" si="142"/>
        <v xml:space="preserve"> </v>
      </c>
      <c r="GO42" s="37" t="str">
        <f t="shared" si="219"/>
        <v xml:space="preserve"> </v>
      </c>
      <c r="GP42" s="37" t="str">
        <f t="shared" si="143"/>
        <v xml:space="preserve"> </v>
      </c>
      <c r="GQ42" s="37" t="str">
        <f t="shared" si="144"/>
        <v xml:space="preserve"> </v>
      </c>
      <c r="GR42" s="37" t="str">
        <f t="shared" si="145"/>
        <v xml:space="preserve"> </v>
      </c>
      <c r="GS42" s="37" t="str">
        <f t="shared" si="146"/>
        <v xml:space="preserve"> </v>
      </c>
      <c r="GT42" s="64">
        <f t="shared" si="259"/>
        <v>0</v>
      </c>
      <c r="GU42" s="501">
        <v>1919</v>
      </c>
      <c r="GV42" s="157" t="str">
        <f t="shared" si="147"/>
        <v/>
      </c>
      <c r="GW42" s="157" t="str">
        <f t="shared" si="148"/>
        <v/>
      </c>
      <c r="GX42" s="157" t="str">
        <f t="shared" si="149"/>
        <v/>
      </c>
      <c r="GY42" s="157" t="str">
        <f t="shared" si="150"/>
        <v/>
      </c>
      <c r="GZ42" s="157" t="str">
        <f t="shared" si="151"/>
        <v/>
      </c>
      <c r="HA42" s="157" t="str">
        <f t="shared" si="152"/>
        <v/>
      </c>
      <c r="HB42" s="157" t="str">
        <f t="shared" si="153"/>
        <v/>
      </c>
      <c r="HC42" s="157" t="str">
        <f t="shared" si="154"/>
        <v/>
      </c>
      <c r="HD42" s="157" t="str">
        <f t="shared" si="155"/>
        <v/>
      </c>
      <c r="HE42" s="157" t="str">
        <f t="shared" si="156"/>
        <v/>
      </c>
      <c r="HF42" s="157" t="str">
        <f t="shared" si="157"/>
        <v/>
      </c>
      <c r="HG42" s="157" t="str">
        <f t="shared" si="158"/>
        <v/>
      </c>
      <c r="HH42" s="157" t="str">
        <f t="shared" si="159"/>
        <v/>
      </c>
      <c r="HI42" s="157" t="str">
        <f t="shared" si="160"/>
        <v/>
      </c>
      <c r="HJ42" s="157" t="str">
        <f t="shared" si="161"/>
        <v/>
      </c>
      <c r="HK42" s="157" t="str">
        <f t="shared" si="162"/>
        <v/>
      </c>
      <c r="HL42" s="157" t="str">
        <f t="shared" si="163"/>
        <v/>
      </c>
      <c r="HM42" s="157" t="str">
        <f t="shared" si="164"/>
        <v/>
      </c>
      <c r="HN42" s="157" t="str">
        <f t="shared" si="165"/>
        <v/>
      </c>
      <c r="HO42" s="157" t="str">
        <f t="shared" si="166"/>
        <v/>
      </c>
      <c r="HP42" s="157" t="str">
        <f t="shared" si="167"/>
        <v/>
      </c>
      <c r="HQ42" s="157" t="str">
        <f t="shared" si="168"/>
        <v/>
      </c>
      <c r="HR42" s="157" t="str">
        <f t="shared" si="220"/>
        <v/>
      </c>
      <c r="HS42" s="157" t="str">
        <f t="shared" si="169"/>
        <v/>
      </c>
      <c r="HT42" s="157" t="str">
        <f t="shared" si="170"/>
        <v/>
      </c>
      <c r="HU42" s="157" t="str">
        <f t="shared" si="171"/>
        <v/>
      </c>
      <c r="HV42" s="157" t="str">
        <f t="shared" si="221"/>
        <v/>
      </c>
      <c r="HW42" s="157" t="str">
        <f t="shared" si="172"/>
        <v/>
      </c>
      <c r="HX42" s="157" t="str">
        <f t="shared" si="173"/>
        <v/>
      </c>
      <c r="HY42" s="157" t="str">
        <f t="shared" si="174"/>
        <v/>
      </c>
      <c r="HZ42" s="157" t="str">
        <f t="shared" si="175"/>
        <v/>
      </c>
      <c r="IA42" s="158">
        <f t="shared" si="222"/>
        <v>0</v>
      </c>
      <c r="IB42" s="501">
        <v>1919</v>
      </c>
      <c r="IC42" s="4" t="str">
        <f t="shared" si="223"/>
        <v xml:space="preserve"> </v>
      </c>
      <c r="ID42" s="4" t="str">
        <f t="shared" si="224"/>
        <v xml:space="preserve"> </v>
      </c>
      <c r="IE42" s="4" t="str">
        <f t="shared" si="225"/>
        <v xml:space="preserve"> </v>
      </c>
      <c r="IF42" s="4" t="str">
        <f t="shared" si="226"/>
        <v xml:space="preserve"> </v>
      </c>
      <c r="IG42" s="4" t="str">
        <f t="shared" si="227"/>
        <v xml:space="preserve"> </v>
      </c>
      <c r="IH42" s="4" t="str">
        <f t="shared" si="228"/>
        <v xml:space="preserve"> </v>
      </c>
      <c r="II42" s="4" t="str">
        <f t="shared" si="229"/>
        <v xml:space="preserve"> </v>
      </c>
      <c r="IJ42" s="4" t="str">
        <f t="shared" si="230"/>
        <v xml:space="preserve"> </v>
      </c>
      <c r="IK42" s="4" t="str">
        <f t="shared" si="231"/>
        <v xml:space="preserve"> </v>
      </c>
      <c r="IL42" s="4" t="str">
        <f t="shared" si="232"/>
        <v xml:space="preserve"> </v>
      </c>
      <c r="IM42" s="4" t="str">
        <f t="shared" si="233"/>
        <v xml:space="preserve"> </v>
      </c>
      <c r="IN42" s="4" t="str">
        <f t="shared" si="234"/>
        <v xml:space="preserve"> </v>
      </c>
      <c r="IO42" s="4" t="str">
        <f t="shared" si="235"/>
        <v xml:space="preserve"> </v>
      </c>
      <c r="IP42" s="4" t="str">
        <f t="shared" si="236"/>
        <v xml:space="preserve"> </v>
      </c>
      <c r="IQ42" s="4" t="str">
        <f t="shared" si="237"/>
        <v xml:space="preserve"> </v>
      </c>
      <c r="IR42" s="4" t="str">
        <f t="shared" si="238"/>
        <v xml:space="preserve"> </v>
      </c>
      <c r="IS42" s="4" t="str">
        <f t="shared" si="239"/>
        <v xml:space="preserve"> </v>
      </c>
      <c r="IT42" s="4" t="str">
        <f t="shared" si="240"/>
        <v xml:space="preserve"> </v>
      </c>
      <c r="IU42" s="4" t="str">
        <f t="shared" si="241"/>
        <v xml:space="preserve"> </v>
      </c>
      <c r="IV42" s="4" t="str">
        <f t="shared" si="242"/>
        <v xml:space="preserve"> </v>
      </c>
      <c r="IW42" s="4" t="str">
        <f t="shared" si="243"/>
        <v xml:space="preserve"> </v>
      </c>
      <c r="IX42" s="4" t="str">
        <f t="shared" si="244"/>
        <v xml:space="preserve"> </v>
      </c>
      <c r="IY42" s="4" t="str">
        <f t="shared" si="245"/>
        <v xml:space="preserve"> </v>
      </c>
      <c r="IZ42" s="4" t="str">
        <f t="shared" si="246"/>
        <v xml:space="preserve"> </v>
      </c>
      <c r="JA42" s="4" t="str">
        <f t="shared" si="247"/>
        <v xml:space="preserve"> </v>
      </c>
      <c r="JB42" s="4" t="str">
        <f t="shared" si="248"/>
        <v xml:space="preserve"> </v>
      </c>
      <c r="JC42" s="4" t="str">
        <f t="shared" si="249"/>
        <v xml:space="preserve"> </v>
      </c>
      <c r="JD42" s="4" t="str">
        <f t="shared" si="250"/>
        <v xml:space="preserve"> </v>
      </c>
      <c r="JE42" s="4" t="str">
        <f t="shared" si="251"/>
        <v xml:space="preserve"> </v>
      </c>
      <c r="JF42" s="4" t="str">
        <f t="shared" si="252"/>
        <v xml:space="preserve"> </v>
      </c>
      <c r="JG42" s="4" t="str">
        <f t="shared" si="253"/>
        <v xml:space="preserve"> </v>
      </c>
      <c r="JH42" s="4">
        <f t="shared" si="258"/>
        <v>0</v>
      </c>
      <c r="JI42" s="501">
        <v>1919</v>
      </c>
      <c r="JJ42" s="4" t="str">
        <f t="shared" si="176"/>
        <v xml:space="preserve"> </v>
      </c>
      <c r="JK42" s="4" t="str">
        <f t="shared" si="177"/>
        <v xml:space="preserve"> </v>
      </c>
      <c r="JL42" s="4" t="str">
        <f t="shared" si="178"/>
        <v xml:space="preserve"> </v>
      </c>
      <c r="JM42" s="4" t="str">
        <f t="shared" si="179"/>
        <v xml:space="preserve"> </v>
      </c>
      <c r="JN42" s="4" t="str">
        <f t="shared" si="180"/>
        <v xml:space="preserve"> </v>
      </c>
      <c r="JO42" s="4" t="str">
        <f t="shared" si="181"/>
        <v xml:space="preserve"> </v>
      </c>
      <c r="JP42" s="4" t="str">
        <f t="shared" si="182"/>
        <v xml:space="preserve"> </v>
      </c>
      <c r="JQ42" s="4" t="str">
        <f t="shared" si="183"/>
        <v xml:space="preserve"> </v>
      </c>
      <c r="JR42" s="4" t="str">
        <f t="shared" si="184"/>
        <v xml:space="preserve"> </v>
      </c>
      <c r="JS42" s="4" t="str">
        <f t="shared" si="185"/>
        <v xml:space="preserve"> </v>
      </c>
      <c r="JT42" s="4" t="str">
        <f t="shared" si="186"/>
        <v xml:space="preserve"> </v>
      </c>
      <c r="JU42" s="4" t="str">
        <f t="shared" si="187"/>
        <v xml:space="preserve"> </v>
      </c>
      <c r="JV42" s="4" t="str">
        <f t="shared" si="188"/>
        <v xml:space="preserve"> </v>
      </c>
      <c r="JW42" s="4" t="str">
        <f t="shared" si="189"/>
        <v xml:space="preserve"> </v>
      </c>
      <c r="JX42" s="4" t="str">
        <f t="shared" si="190"/>
        <v xml:space="preserve"> </v>
      </c>
      <c r="JY42" s="4" t="str">
        <f t="shared" si="191"/>
        <v xml:space="preserve"> </v>
      </c>
      <c r="JZ42" s="4" t="str">
        <f t="shared" si="192"/>
        <v xml:space="preserve"> </v>
      </c>
      <c r="KA42" s="4" t="str">
        <f t="shared" si="193"/>
        <v xml:space="preserve"> </v>
      </c>
      <c r="KB42" s="4" t="str">
        <f t="shared" si="194"/>
        <v xml:space="preserve"> </v>
      </c>
      <c r="KC42" s="4" t="str">
        <f t="shared" si="195"/>
        <v xml:space="preserve"> </v>
      </c>
      <c r="KD42" s="4" t="str">
        <f t="shared" si="196"/>
        <v xml:space="preserve"> </v>
      </c>
      <c r="KE42" s="4" t="str">
        <f t="shared" si="197"/>
        <v xml:space="preserve"> </v>
      </c>
      <c r="KF42" s="4" t="str">
        <f t="shared" si="254"/>
        <v xml:space="preserve"> </v>
      </c>
      <c r="KG42" s="4" t="str">
        <f t="shared" si="198"/>
        <v xml:space="preserve"> </v>
      </c>
      <c r="KH42" s="4" t="str">
        <f t="shared" si="199"/>
        <v xml:space="preserve"> </v>
      </c>
      <c r="KI42" s="4" t="str">
        <f t="shared" si="200"/>
        <v xml:space="preserve"> </v>
      </c>
      <c r="KJ42" s="4" t="str">
        <f t="shared" si="261"/>
        <v xml:space="preserve"> </v>
      </c>
      <c r="KK42" s="4" t="str">
        <f t="shared" si="201"/>
        <v xml:space="preserve"> </v>
      </c>
      <c r="KL42" s="4" t="str">
        <f t="shared" si="202"/>
        <v xml:space="preserve"> </v>
      </c>
      <c r="KM42" s="4" t="str">
        <f t="shared" si="203"/>
        <v xml:space="preserve"> </v>
      </c>
      <c r="KN42" s="4" t="str">
        <f t="shared" si="204"/>
        <v xml:space="preserve"> </v>
      </c>
      <c r="KO42" s="4">
        <f t="shared" si="205"/>
        <v>0</v>
      </c>
      <c r="KP42" s="9">
        <f t="shared" si="206"/>
        <v>0</v>
      </c>
    </row>
    <row r="43" spans="1:302">
      <c r="A43" s="3">
        <v>1920</v>
      </c>
      <c r="B43" s="6">
        <v>0</v>
      </c>
      <c r="C43" s="6">
        <v>0</v>
      </c>
      <c r="D43" s="6">
        <v>0</v>
      </c>
      <c r="E43" s="6">
        <v>0</v>
      </c>
      <c r="F43" s="6" t="s">
        <v>60</v>
      </c>
      <c r="G43" s="153">
        <v>0</v>
      </c>
      <c r="H43" s="6" t="s">
        <v>60</v>
      </c>
      <c r="I43" s="6">
        <v>0</v>
      </c>
      <c r="J43" s="6">
        <v>0</v>
      </c>
      <c r="K43" s="6">
        <v>0</v>
      </c>
      <c r="L43" s="153">
        <v>0</v>
      </c>
      <c r="M43" s="6">
        <v>0</v>
      </c>
      <c r="N43" s="6" t="s">
        <v>60</v>
      </c>
      <c r="O43" s="6">
        <v>0</v>
      </c>
      <c r="P43" s="6">
        <v>0</v>
      </c>
      <c r="Q43" s="153">
        <v>0</v>
      </c>
      <c r="R43" s="6">
        <v>0</v>
      </c>
      <c r="S43" s="6">
        <v>0</v>
      </c>
      <c r="T43" s="6">
        <v>0</v>
      </c>
      <c r="U43" s="6">
        <v>0</v>
      </c>
      <c r="V43" s="153">
        <v>0</v>
      </c>
      <c r="W43" s="6">
        <v>0</v>
      </c>
      <c r="X43" s="6">
        <v>0</v>
      </c>
      <c r="Y43" s="6">
        <v>0</v>
      </c>
      <c r="Z43" s="6">
        <v>0</v>
      </c>
      <c r="AA43" s="153">
        <v>0</v>
      </c>
      <c r="AB43" s="6">
        <v>0</v>
      </c>
      <c r="AC43" s="6">
        <v>0</v>
      </c>
      <c r="AD43" s="6">
        <v>0</v>
      </c>
      <c r="AE43" s="6">
        <v>0</v>
      </c>
      <c r="AF43" s="153">
        <v>0</v>
      </c>
      <c r="AG43" s="171" t="s">
        <v>60</v>
      </c>
      <c r="AH43" s="714">
        <f t="shared" si="207"/>
        <v>3</v>
      </c>
      <c r="AI43" s="617" t="s">
        <v>60</v>
      </c>
      <c r="AJ43" s="10">
        <f t="shared" si="262"/>
        <v>0</v>
      </c>
      <c r="AK43" s="522" t="str">
        <f t="shared" si="209"/>
        <v>T</v>
      </c>
      <c r="AL43" s="700">
        <v>1920</v>
      </c>
      <c r="AM43" s="823">
        <v>1920</v>
      </c>
      <c r="AN43" s="37" t="str">
        <f t="shared" si="1"/>
        <v/>
      </c>
      <c r="AO43" s="37" t="str">
        <f t="shared" si="2"/>
        <v/>
      </c>
      <c r="AP43" s="37" t="str">
        <f t="shared" si="3"/>
        <v/>
      </c>
      <c r="AQ43" s="37" t="str">
        <f t="shared" si="4"/>
        <v/>
      </c>
      <c r="AR43" s="37" t="str">
        <f t="shared" si="5"/>
        <v/>
      </c>
      <c r="AS43" s="37" t="str">
        <f t="shared" si="6"/>
        <v/>
      </c>
      <c r="AT43" s="37" t="str">
        <f t="shared" si="7"/>
        <v/>
      </c>
      <c r="AU43" s="37" t="str">
        <f t="shared" si="8"/>
        <v/>
      </c>
      <c r="AV43" s="37" t="str">
        <f t="shared" si="9"/>
        <v/>
      </c>
      <c r="AW43" s="37" t="str">
        <f t="shared" si="10"/>
        <v/>
      </c>
      <c r="AX43" s="37" t="str">
        <f t="shared" si="11"/>
        <v/>
      </c>
      <c r="AY43" s="37" t="str">
        <f t="shared" si="12"/>
        <v/>
      </c>
      <c r="AZ43" s="37" t="str">
        <f t="shared" si="13"/>
        <v/>
      </c>
      <c r="BA43" s="37" t="str">
        <f t="shared" si="14"/>
        <v/>
      </c>
      <c r="BB43" s="37" t="str">
        <f t="shared" si="15"/>
        <v/>
      </c>
      <c r="BC43" s="37" t="str">
        <f t="shared" si="16"/>
        <v/>
      </c>
      <c r="BD43" s="37" t="str">
        <f t="shared" si="17"/>
        <v/>
      </c>
      <c r="BE43" s="37" t="str">
        <f t="shared" si="18"/>
        <v/>
      </c>
      <c r="BF43" s="37" t="str">
        <f t="shared" si="19"/>
        <v/>
      </c>
      <c r="BG43" s="37" t="str">
        <f t="shared" si="20"/>
        <v/>
      </c>
      <c r="BH43" s="37" t="str">
        <f t="shared" si="21"/>
        <v/>
      </c>
      <c r="BI43" s="37" t="str">
        <f t="shared" si="22"/>
        <v/>
      </c>
      <c r="BJ43" s="37" t="str">
        <f t="shared" si="210"/>
        <v/>
      </c>
      <c r="BK43" s="37" t="str">
        <f t="shared" si="23"/>
        <v/>
      </c>
      <c r="BL43" s="37" t="str">
        <f t="shared" si="24"/>
        <v/>
      </c>
      <c r="BM43" s="37" t="str">
        <f t="shared" si="25"/>
        <v/>
      </c>
      <c r="BN43" s="37" t="str">
        <f t="shared" si="211"/>
        <v/>
      </c>
      <c r="BO43" s="37" t="str">
        <f t="shared" si="26"/>
        <v/>
      </c>
      <c r="BP43" s="37" t="str">
        <f t="shared" si="27"/>
        <v/>
      </c>
      <c r="BQ43" s="37" t="str">
        <f t="shared" si="28"/>
        <v/>
      </c>
      <c r="BR43" s="37" t="str">
        <f t="shared" si="29"/>
        <v/>
      </c>
      <c r="BS43" s="54">
        <f t="shared" si="212"/>
        <v>0</v>
      </c>
      <c r="BT43" s="501">
        <v>1920</v>
      </c>
      <c r="BU43" s="58" t="str">
        <f t="shared" si="30"/>
        <v/>
      </c>
      <c r="BV43" s="58" t="str">
        <f t="shared" si="31"/>
        <v/>
      </c>
      <c r="BW43" s="58" t="str">
        <f t="shared" si="32"/>
        <v/>
      </c>
      <c r="BX43" s="58" t="str">
        <f t="shared" si="33"/>
        <v/>
      </c>
      <c r="BY43" s="58" t="str">
        <f t="shared" si="34"/>
        <v/>
      </c>
      <c r="BZ43" s="58" t="str">
        <f t="shared" si="35"/>
        <v/>
      </c>
      <c r="CA43" s="58" t="str">
        <f t="shared" si="36"/>
        <v/>
      </c>
      <c r="CB43" s="58" t="str">
        <f t="shared" si="37"/>
        <v/>
      </c>
      <c r="CC43" s="58" t="str">
        <f t="shared" si="38"/>
        <v/>
      </c>
      <c r="CD43" s="58" t="str">
        <f t="shared" si="39"/>
        <v/>
      </c>
      <c r="CE43" s="58" t="str">
        <f t="shared" si="40"/>
        <v/>
      </c>
      <c r="CF43" s="58" t="str">
        <f t="shared" si="41"/>
        <v/>
      </c>
      <c r="CG43" s="58" t="str">
        <f t="shared" si="42"/>
        <v/>
      </c>
      <c r="CH43" s="58" t="str">
        <f t="shared" si="43"/>
        <v/>
      </c>
      <c r="CI43" s="58" t="str">
        <f t="shared" si="44"/>
        <v/>
      </c>
      <c r="CJ43" s="58" t="str">
        <f t="shared" si="45"/>
        <v/>
      </c>
      <c r="CK43" s="58" t="str">
        <f t="shared" si="46"/>
        <v/>
      </c>
      <c r="CL43" s="58" t="str">
        <f t="shared" si="47"/>
        <v/>
      </c>
      <c r="CM43" s="58" t="str">
        <f t="shared" si="48"/>
        <v/>
      </c>
      <c r="CN43" s="58" t="str">
        <f t="shared" si="49"/>
        <v/>
      </c>
      <c r="CO43" s="58" t="str">
        <f t="shared" si="50"/>
        <v/>
      </c>
      <c r="CP43" s="58" t="str">
        <f t="shared" si="51"/>
        <v/>
      </c>
      <c r="CQ43" s="58" t="str">
        <f t="shared" si="52"/>
        <v/>
      </c>
      <c r="CR43" s="58" t="str">
        <f t="shared" si="53"/>
        <v/>
      </c>
      <c r="CS43" s="58" t="str">
        <f t="shared" si="54"/>
        <v/>
      </c>
      <c r="CT43" s="58" t="str">
        <f t="shared" si="55"/>
        <v/>
      </c>
      <c r="CU43" s="58" t="str">
        <f t="shared" si="213"/>
        <v/>
      </c>
      <c r="CV43" s="58" t="str">
        <f t="shared" si="56"/>
        <v/>
      </c>
      <c r="CW43" s="58" t="str">
        <f t="shared" si="57"/>
        <v/>
      </c>
      <c r="CX43" s="58" t="str">
        <f t="shared" si="58"/>
        <v/>
      </c>
      <c r="CY43" s="58" t="str">
        <f t="shared" si="59"/>
        <v/>
      </c>
      <c r="CZ43" s="58">
        <f t="shared" si="214"/>
        <v>0</v>
      </c>
      <c r="DA43" s="501">
        <v>1920</v>
      </c>
      <c r="DB43" s="17" t="str">
        <f t="shared" si="60"/>
        <v/>
      </c>
      <c r="DC43" s="17" t="str">
        <f t="shared" si="61"/>
        <v/>
      </c>
      <c r="DD43" s="17" t="str">
        <f t="shared" si="62"/>
        <v/>
      </c>
      <c r="DE43" s="17" t="str">
        <f t="shared" si="63"/>
        <v/>
      </c>
      <c r="DF43" s="17" t="str">
        <f t="shared" si="64"/>
        <v/>
      </c>
      <c r="DG43" s="17" t="str">
        <f t="shared" si="65"/>
        <v/>
      </c>
      <c r="DH43" s="17" t="str">
        <f t="shared" si="66"/>
        <v/>
      </c>
      <c r="DI43" s="17" t="str">
        <f t="shared" si="67"/>
        <v/>
      </c>
      <c r="DJ43" s="17" t="str">
        <f t="shared" si="68"/>
        <v/>
      </c>
      <c r="DK43" s="17" t="str">
        <f t="shared" si="69"/>
        <v/>
      </c>
      <c r="DL43" s="17" t="str">
        <f t="shared" si="70"/>
        <v/>
      </c>
      <c r="DM43" s="17" t="str">
        <f t="shared" si="71"/>
        <v/>
      </c>
      <c r="DN43" s="17" t="str">
        <f t="shared" si="72"/>
        <v/>
      </c>
      <c r="DO43" s="17" t="str">
        <f t="shared" si="73"/>
        <v/>
      </c>
      <c r="DP43" s="17" t="str">
        <f t="shared" si="74"/>
        <v/>
      </c>
      <c r="DQ43" s="17" t="str">
        <f t="shared" si="75"/>
        <v/>
      </c>
      <c r="DR43" s="17" t="str">
        <f t="shared" si="76"/>
        <v/>
      </c>
      <c r="DS43" s="17" t="str">
        <f t="shared" si="77"/>
        <v/>
      </c>
      <c r="DT43" s="17" t="str">
        <f t="shared" si="78"/>
        <v/>
      </c>
      <c r="DU43" s="17" t="str">
        <f t="shared" si="79"/>
        <v/>
      </c>
      <c r="DV43" s="17" t="str">
        <f t="shared" si="80"/>
        <v/>
      </c>
      <c r="DW43" s="17" t="str">
        <f t="shared" si="81"/>
        <v/>
      </c>
      <c r="DX43" s="17" t="str">
        <f t="shared" si="215"/>
        <v/>
      </c>
      <c r="DY43" s="17" t="str">
        <f t="shared" si="82"/>
        <v/>
      </c>
      <c r="DZ43" s="17" t="str">
        <f t="shared" si="83"/>
        <v/>
      </c>
      <c r="EA43" s="17" t="str">
        <f t="shared" si="84"/>
        <v/>
      </c>
      <c r="EB43" s="17" t="str">
        <f t="shared" si="260"/>
        <v/>
      </c>
      <c r="EC43" s="17" t="str">
        <f t="shared" si="85"/>
        <v/>
      </c>
      <c r="ED43" s="17" t="str">
        <f t="shared" si="86"/>
        <v/>
      </c>
      <c r="EE43" s="17" t="str">
        <f t="shared" si="87"/>
        <v/>
      </c>
      <c r="EF43" s="17" t="str">
        <f t="shared" si="88"/>
        <v/>
      </c>
      <c r="EG43" s="3">
        <v>1920</v>
      </c>
      <c r="EH43" s="37" t="str">
        <f t="shared" si="89"/>
        <v xml:space="preserve"> </v>
      </c>
      <c r="EI43" s="37" t="str">
        <f t="shared" si="90"/>
        <v xml:space="preserve"> </v>
      </c>
      <c r="EJ43" s="37" t="str">
        <f t="shared" si="91"/>
        <v xml:space="preserve"> </v>
      </c>
      <c r="EK43" s="37" t="str">
        <f t="shared" si="92"/>
        <v xml:space="preserve"> </v>
      </c>
      <c r="EL43" s="37" t="str">
        <f t="shared" si="93"/>
        <v xml:space="preserve"> </v>
      </c>
      <c r="EM43" s="37" t="str">
        <f t="shared" si="94"/>
        <v xml:space="preserve"> </v>
      </c>
      <c r="EN43" s="37" t="str">
        <f t="shared" si="95"/>
        <v xml:space="preserve"> </v>
      </c>
      <c r="EO43" s="37" t="str">
        <f t="shared" si="96"/>
        <v xml:space="preserve"> </v>
      </c>
      <c r="EP43" s="37" t="str">
        <f t="shared" si="97"/>
        <v xml:space="preserve"> </v>
      </c>
      <c r="EQ43" s="37" t="str">
        <f t="shared" si="98"/>
        <v xml:space="preserve"> </v>
      </c>
      <c r="ER43" s="37" t="str">
        <f t="shared" si="99"/>
        <v xml:space="preserve"> </v>
      </c>
      <c r="ES43" s="37" t="str">
        <f t="shared" si="100"/>
        <v xml:space="preserve"> </v>
      </c>
      <c r="ET43" s="37" t="str">
        <f t="shared" si="101"/>
        <v xml:space="preserve"> </v>
      </c>
      <c r="EU43" s="37" t="str">
        <f t="shared" si="102"/>
        <v xml:space="preserve"> </v>
      </c>
      <c r="EV43" s="37" t="str">
        <f t="shared" si="103"/>
        <v xml:space="preserve"> </v>
      </c>
      <c r="EW43" s="37" t="str">
        <f t="shared" si="104"/>
        <v xml:space="preserve"> </v>
      </c>
      <c r="EX43" s="37" t="str">
        <f t="shared" si="105"/>
        <v xml:space="preserve"> </v>
      </c>
      <c r="EY43" s="37" t="str">
        <f t="shared" si="106"/>
        <v xml:space="preserve"> </v>
      </c>
      <c r="EZ43" s="37" t="str">
        <f t="shared" si="107"/>
        <v xml:space="preserve"> </v>
      </c>
      <c r="FA43" s="37" t="str">
        <f t="shared" si="108"/>
        <v xml:space="preserve"> </v>
      </c>
      <c r="FB43" s="37" t="str">
        <f t="shared" si="109"/>
        <v xml:space="preserve"> </v>
      </c>
      <c r="FC43" s="37" t="str">
        <f t="shared" si="110"/>
        <v xml:space="preserve"> </v>
      </c>
      <c r="FD43" s="37" t="str">
        <f t="shared" si="216"/>
        <v xml:space="preserve"> </v>
      </c>
      <c r="FE43" s="37" t="str">
        <f t="shared" si="111"/>
        <v xml:space="preserve"> </v>
      </c>
      <c r="FF43" s="37" t="str">
        <f t="shared" si="112"/>
        <v xml:space="preserve"> </v>
      </c>
      <c r="FG43" s="37" t="str">
        <f t="shared" si="113"/>
        <v xml:space="preserve"> </v>
      </c>
      <c r="FH43" s="37" t="str">
        <f t="shared" si="217"/>
        <v xml:space="preserve"> </v>
      </c>
      <c r="FI43" s="37" t="str">
        <f t="shared" si="114"/>
        <v xml:space="preserve"> </v>
      </c>
      <c r="FJ43" s="37" t="str">
        <f t="shared" si="115"/>
        <v xml:space="preserve"> </v>
      </c>
      <c r="FK43" s="37" t="str">
        <f t="shared" si="116"/>
        <v xml:space="preserve"> </v>
      </c>
      <c r="FL43" s="37" t="str">
        <f t="shared" si="117"/>
        <v xml:space="preserve"> </v>
      </c>
      <c r="FM43" s="64">
        <f t="shared" si="257"/>
        <v>0</v>
      </c>
      <c r="FN43" s="3">
        <v>1920</v>
      </c>
      <c r="FO43" s="37" t="str">
        <f t="shared" si="118"/>
        <v xml:space="preserve"> </v>
      </c>
      <c r="FP43" s="37" t="str">
        <f t="shared" si="119"/>
        <v xml:space="preserve"> </v>
      </c>
      <c r="FQ43" s="37" t="str">
        <f t="shared" si="120"/>
        <v xml:space="preserve"> </v>
      </c>
      <c r="FR43" s="37" t="str">
        <f t="shared" si="121"/>
        <v xml:space="preserve"> </v>
      </c>
      <c r="FS43" s="37" t="str">
        <f t="shared" si="122"/>
        <v xml:space="preserve"> </v>
      </c>
      <c r="FT43" s="37" t="str">
        <f t="shared" si="123"/>
        <v xml:space="preserve"> </v>
      </c>
      <c r="FU43" s="37" t="str">
        <f t="shared" si="124"/>
        <v xml:space="preserve"> </v>
      </c>
      <c r="FV43" s="37" t="str">
        <f t="shared" si="125"/>
        <v xml:space="preserve"> </v>
      </c>
      <c r="FW43" s="37" t="str">
        <f t="shared" si="126"/>
        <v xml:space="preserve"> </v>
      </c>
      <c r="FX43" s="37" t="str">
        <f t="shared" si="127"/>
        <v xml:space="preserve"> </v>
      </c>
      <c r="FY43" s="37" t="str">
        <f t="shared" si="128"/>
        <v xml:space="preserve"> </v>
      </c>
      <c r="FZ43" s="37" t="str">
        <f t="shared" si="129"/>
        <v xml:space="preserve"> </v>
      </c>
      <c r="GA43" s="37" t="str">
        <f t="shared" si="130"/>
        <v xml:space="preserve"> </v>
      </c>
      <c r="GB43" s="37" t="str">
        <f t="shared" si="131"/>
        <v xml:space="preserve"> </v>
      </c>
      <c r="GC43" s="37" t="str">
        <f t="shared" si="132"/>
        <v xml:space="preserve"> </v>
      </c>
      <c r="GD43" s="37" t="str">
        <f t="shared" si="133"/>
        <v xml:space="preserve"> </v>
      </c>
      <c r="GE43" s="37" t="str">
        <f t="shared" si="134"/>
        <v xml:space="preserve"> </v>
      </c>
      <c r="GF43" s="37" t="str">
        <f t="shared" si="135"/>
        <v xml:space="preserve"> </v>
      </c>
      <c r="GG43" s="37" t="str">
        <f t="shared" si="136"/>
        <v xml:space="preserve"> </v>
      </c>
      <c r="GH43" s="37" t="str">
        <f t="shared" si="137"/>
        <v xml:space="preserve"> </v>
      </c>
      <c r="GI43" s="37" t="str">
        <f t="shared" si="138"/>
        <v xml:space="preserve"> </v>
      </c>
      <c r="GJ43" s="37" t="str">
        <f t="shared" si="139"/>
        <v xml:space="preserve"> </v>
      </c>
      <c r="GK43" s="37" t="str">
        <f t="shared" si="218"/>
        <v xml:space="preserve"> </v>
      </c>
      <c r="GL43" s="37" t="str">
        <f t="shared" si="140"/>
        <v xml:space="preserve"> </v>
      </c>
      <c r="GM43" s="37" t="str">
        <f t="shared" si="141"/>
        <v xml:space="preserve"> </v>
      </c>
      <c r="GN43" s="37" t="str">
        <f t="shared" si="142"/>
        <v xml:space="preserve"> </v>
      </c>
      <c r="GO43" s="37" t="str">
        <f t="shared" si="219"/>
        <v xml:space="preserve"> </v>
      </c>
      <c r="GP43" s="37" t="str">
        <f t="shared" si="143"/>
        <v xml:space="preserve"> </v>
      </c>
      <c r="GQ43" s="37" t="str">
        <f t="shared" si="144"/>
        <v xml:space="preserve"> </v>
      </c>
      <c r="GR43" s="37" t="str">
        <f t="shared" si="145"/>
        <v xml:space="preserve"> </v>
      </c>
      <c r="GS43" s="37" t="str">
        <f t="shared" si="146"/>
        <v xml:space="preserve"> </v>
      </c>
      <c r="GT43" s="64">
        <f t="shared" si="259"/>
        <v>0</v>
      </c>
      <c r="GU43" s="501">
        <v>1920</v>
      </c>
      <c r="GV43" s="157" t="str">
        <f t="shared" si="147"/>
        <v/>
      </c>
      <c r="GW43" s="157" t="str">
        <f t="shared" si="148"/>
        <v/>
      </c>
      <c r="GX43" s="157" t="str">
        <f t="shared" si="149"/>
        <v/>
      </c>
      <c r="GY43" s="157" t="str">
        <f t="shared" si="150"/>
        <v/>
      </c>
      <c r="GZ43" s="157" t="str">
        <f t="shared" si="151"/>
        <v/>
      </c>
      <c r="HA43" s="157" t="str">
        <f t="shared" si="152"/>
        <v/>
      </c>
      <c r="HB43" s="157" t="str">
        <f t="shared" si="153"/>
        <v/>
      </c>
      <c r="HC43" s="157" t="str">
        <f t="shared" si="154"/>
        <v/>
      </c>
      <c r="HD43" s="157" t="str">
        <f t="shared" si="155"/>
        <v/>
      </c>
      <c r="HE43" s="157" t="str">
        <f t="shared" si="156"/>
        <v/>
      </c>
      <c r="HF43" s="157" t="str">
        <f t="shared" si="157"/>
        <v/>
      </c>
      <c r="HG43" s="157" t="str">
        <f t="shared" si="158"/>
        <v/>
      </c>
      <c r="HH43" s="157" t="str">
        <f t="shared" si="159"/>
        <v/>
      </c>
      <c r="HI43" s="157" t="str">
        <f t="shared" si="160"/>
        <v/>
      </c>
      <c r="HJ43" s="157" t="str">
        <f t="shared" si="161"/>
        <v/>
      </c>
      <c r="HK43" s="157" t="str">
        <f t="shared" si="162"/>
        <v/>
      </c>
      <c r="HL43" s="157" t="str">
        <f t="shared" si="163"/>
        <v/>
      </c>
      <c r="HM43" s="157" t="str">
        <f t="shared" si="164"/>
        <v/>
      </c>
      <c r="HN43" s="157" t="str">
        <f t="shared" si="165"/>
        <v/>
      </c>
      <c r="HO43" s="157" t="str">
        <f t="shared" si="166"/>
        <v/>
      </c>
      <c r="HP43" s="157" t="str">
        <f t="shared" si="167"/>
        <v/>
      </c>
      <c r="HQ43" s="157" t="str">
        <f t="shared" si="168"/>
        <v/>
      </c>
      <c r="HR43" s="157" t="str">
        <f t="shared" si="220"/>
        <v/>
      </c>
      <c r="HS43" s="157" t="str">
        <f t="shared" si="169"/>
        <v/>
      </c>
      <c r="HT43" s="157" t="str">
        <f t="shared" si="170"/>
        <v/>
      </c>
      <c r="HU43" s="157" t="str">
        <f t="shared" si="171"/>
        <v/>
      </c>
      <c r="HV43" s="157" t="str">
        <f t="shared" si="221"/>
        <v/>
      </c>
      <c r="HW43" s="157" t="str">
        <f t="shared" si="172"/>
        <v/>
      </c>
      <c r="HX43" s="157" t="str">
        <f t="shared" si="173"/>
        <v/>
      </c>
      <c r="HY43" s="157" t="str">
        <f t="shared" si="174"/>
        <v/>
      </c>
      <c r="HZ43" s="157" t="str">
        <f t="shared" si="175"/>
        <v/>
      </c>
      <c r="IA43" s="158">
        <f t="shared" si="222"/>
        <v>0</v>
      </c>
      <c r="IB43" s="501">
        <v>1920</v>
      </c>
      <c r="IC43" s="4" t="str">
        <f t="shared" si="223"/>
        <v xml:space="preserve"> </v>
      </c>
      <c r="ID43" s="4" t="str">
        <f t="shared" si="224"/>
        <v xml:space="preserve"> </v>
      </c>
      <c r="IE43" s="4" t="str">
        <f t="shared" si="225"/>
        <v xml:space="preserve"> </v>
      </c>
      <c r="IF43" s="4" t="str">
        <f t="shared" si="226"/>
        <v xml:space="preserve"> </v>
      </c>
      <c r="IG43" s="4">
        <f t="shared" si="227"/>
        <v>1</v>
      </c>
      <c r="IH43" s="4" t="str">
        <f t="shared" si="228"/>
        <v xml:space="preserve"> </v>
      </c>
      <c r="II43" s="4">
        <f t="shared" si="229"/>
        <v>1</v>
      </c>
      <c r="IJ43" s="4" t="str">
        <f t="shared" si="230"/>
        <v xml:space="preserve"> </v>
      </c>
      <c r="IK43" s="4" t="str">
        <f t="shared" si="231"/>
        <v xml:space="preserve"> </v>
      </c>
      <c r="IL43" s="4" t="str">
        <f t="shared" si="232"/>
        <v xml:space="preserve"> </v>
      </c>
      <c r="IM43" s="4" t="str">
        <f t="shared" si="233"/>
        <v xml:space="preserve"> </v>
      </c>
      <c r="IN43" s="4" t="str">
        <f t="shared" si="234"/>
        <v xml:space="preserve"> </v>
      </c>
      <c r="IO43" s="4">
        <f t="shared" si="235"/>
        <v>1</v>
      </c>
      <c r="IP43" s="4" t="str">
        <f t="shared" si="236"/>
        <v xml:space="preserve"> </v>
      </c>
      <c r="IQ43" s="4" t="str">
        <f t="shared" si="237"/>
        <v xml:space="preserve"> </v>
      </c>
      <c r="IR43" s="4" t="str">
        <f t="shared" si="238"/>
        <v xml:space="preserve"> </v>
      </c>
      <c r="IS43" s="4" t="str">
        <f t="shared" si="239"/>
        <v xml:space="preserve"> </v>
      </c>
      <c r="IT43" s="4" t="str">
        <f t="shared" si="240"/>
        <v xml:space="preserve"> </v>
      </c>
      <c r="IU43" s="4" t="str">
        <f t="shared" si="241"/>
        <v xml:space="preserve"> </v>
      </c>
      <c r="IV43" s="4" t="str">
        <f t="shared" si="242"/>
        <v xml:space="preserve"> </v>
      </c>
      <c r="IW43" s="4" t="str">
        <f t="shared" si="243"/>
        <v xml:space="preserve"> </v>
      </c>
      <c r="IX43" s="4" t="str">
        <f t="shared" si="244"/>
        <v xml:space="preserve"> </v>
      </c>
      <c r="IY43" s="4" t="str">
        <f t="shared" si="245"/>
        <v xml:space="preserve"> </v>
      </c>
      <c r="IZ43" s="4" t="str">
        <f t="shared" si="246"/>
        <v xml:space="preserve"> </v>
      </c>
      <c r="JA43" s="4" t="str">
        <f t="shared" si="247"/>
        <v xml:space="preserve"> </v>
      </c>
      <c r="JB43" s="4" t="str">
        <f t="shared" si="248"/>
        <v xml:space="preserve"> </v>
      </c>
      <c r="JC43" s="4" t="str">
        <f t="shared" si="249"/>
        <v xml:space="preserve"> </v>
      </c>
      <c r="JD43" s="4" t="str">
        <f t="shared" si="250"/>
        <v xml:space="preserve"> </v>
      </c>
      <c r="JE43" s="4" t="str">
        <f t="shared" si="251"/>
        <v xml:space="preserve"> </v>
      </c>
      <c r="JF43" s="4" t="str">
        <f t="shared" si="252"/>
        <v xml:space="preserve"> </v>
      </c>
      <c r="JG43" s="4" t="str">
        <f t="shared" si="253"/>
        <v xml:space="preserve"> </v>
      </c>
      <c r="JH43" s="4">
        <f t="shared" si="258"/>
        <v>3</v>
      </c>
      <c r="JI43" s="501">
        <v>1920</v>
      </c>
      <c r="JJ43" s="4" t="str">
        <f t="shared" si="176"/>
        <v xml:space="preserve"> </v>
      </c>
      <c r="JK43" s="4" t="str">
        <f t="shared" si="177"/>
        <v xml:space="preserve"> </v>
      </c>
      <c r="JL43" s="4" t="str">
        <f t="shared" si="178"/>
        <v xml:space="preserve"> </v>
      </c>
      <c r="JM43" s="4" t="str">
        <f t="shared" si="179"/>
        <v xml:space="preserve"> </v>
      </c>
      <c r="JN43" s="4">
        <f t="shared" si="180"/>
        <v>1</v>
      </c>
      <c r="JO43" s="4" t="str">
        <f t="shared" si="181"/>
        <v xml:space="preserve"> </v>
      </c>
      <c r="JP43" s="4">
        <f t="shared" si="182"/>
        <v>1</v>
      </c>
      <c r="JQ43" s="4" t="str">
        <f t="shared" si="183"/>
        <v xml:space="preserve"> </v>
      </c>
      <c r="JR43" s="4" t="str">
        <f t="shared" si="184"/>
        <v xml:space="preserve"> </v>
      </c>
      <c r="JS43" s="4" t="str">
        <f t="shared" si="185"/>
        <v xml:space="preserve"> </v>
      </c>
      <c r="JT43" s="4" t="str">
        <f t="shared" si="186"/>
        <v xml:space="preserve"> </v>
      </c>
      <c r="JU43" s="4" t="str">
        <f t="shared" si="187"/>
        <v xml:space="preserve"> </v>
      </c>
      <c r="JV43" s="4">
        <f t="shared" si="188"/>
        <v>1</v>
      </c>
      <c r="JW43" s="4" t="str">
        <f t="shared" si="189"/>
        <v xml:space="preserve"> </v>
      </c>
      <c r="JX43" s="4" t="str">
        <f t="shared" si="190"/>
        <v xml:space="preserve"> </v>
      </c>
      <c r="JY43" s="4" t="str">
        <f t="shared" si="191"/>
        <v xml:space="preserve"> </v>
      </c>
      <c r="JZ43" s="4" t="str">
        <f t="shared" si="192"/>
        <v xml:space="preserve"> </v>
      </c>
      <c r="KA43" s="4" t="str">
        <f t="shared" si="193"/>
        <v xml:space="preserve"> </v>
      </c>
      <c r="KB43" s="4" t="str">
        <f t="shared" si="194"/>
        <v xml:space="preserve"> </v>
      </c>
      <c r="KC43" s="4" t="str">
        <f t="shared" si="195"/>
        <v xml:space="preserve"> </v>
      </c>
      <c r="KD43" s="4" t="str">
        <f t="shared" si="196"/>
        <v xml:space="preserve"> </v>
      </c>
      <c r="KE43" s="4" t="str">
        <f t="shared" si="197"/>
        <v xml:space="preserve"> </v>
      </c>
      <c r="KF43" s="4" t="str">
        <f t="shared" si="254"/>
        <v xml:space="preserve"> </v>
      </c>
      <c r="KG43" s="4" t="str">
        <f t="shared" si="198"/>
        <v xml:space="preserve"> </v>
      </c>
      <c r="KH43" s="4" t="str">
        <f t="shared" si="199"/>
        <v xml:space="preserve"> </v>
      </c>
      <c r="KI43" s="4" t="str">
        <f t="shared" si="200"/>
        <v xml:space="preserve"> </v>
      </c>
      <c r="KJ43" s="4" t="str">
        <f t="shared" si="261"/>
        <v xml:space="preserve"> </v>
      </c>
      <c r="KK43" s="4" t="str">
        <f t="shared" si="201"/>
        <v xml:space="preserve"> </v>
      </c>
      <c r="KL43" s="4" t="str">
        <f t="shared" si="202"/>
        <v xml:space="preserve"> </v>
      </c>
      <c r="KM43" s="4" t="str">
        <f t="shared" si="203"/>
        <v xml:space="preserve"> </v>
      </c>
      <c r="KN43" s="4" t="str">
        <f t="shared" si="204"/>
        <v xml:space="preserve"> </v>
      </c>
      <c r="KO43" s="4">
        <f t="shared" si="205"/>
        <v>3</v>
      </c>
      <c r="KP43" s="9" t="str">
        <f t="shared" si="206"/>
        <v>T</v>
      </c>
    </row>
    <row r="44" spans="1:302" ht="13.8" thickBot="1">
      <c r="A44" s="737">
        <v>1921</v>
      </c>
      <c r="B44" s="818">
        <v>0</v>
      </c>
      <c r="C44" s="818">
        <v>0</v>
      </c>
      <c r="D44" s="818">
        <v>0</v>
      </c>
      <c r="E44" s="818">
        <v>0</v>
      </c>
      <c r="F44" s="818">
        <v>0</v>
      </c>
      <c r="G44" s="819">
        <v>0</v>
      </c>
      <c r="H44" s="818">
        <v>0</v>
      </c>
      <c r="I44" s="818">
        <v>0</v>
      </c>
      <c r="J44" s="818">
        <v>0</v>
      </c>
      <c r="K44" s="818">
        <v>0</v>
      </c>
      <c r="L44" s="819">
        <v>0</v>
      </c>
      <c r="M44" s="818">
        <v>0</v>
      </c>
      <c r="N44" s="818">
        <v>0</v>
      </c>
      <c r="O44" s="818">
        <v>0</v>
      </c>
      <c r="P44" s="818">
        <v>0</v>
      </c>
      <c r="Q44" s="819">
        <v>0</v>
      </c>
      <c r="R44" s="818">
        <v>0</v>
      </c>
      <c r="S44" s="818">
        <v>0</v>
      </c>
      <c r="T44" s="818">
        <v>0</v>
      </c>
      <c r="U44" s="818">
        <v>0</v>
      </c>
      <c r="V44" s="819">
        <v>0</v>
      </c>
      <c r="W44" s="818">
        <v>0</v>
      </c>
      <c r="X44" s="818">
        <v>0</v>
      </c>
      <c r="Y44" s="818">
        <v>0</v>
      </c>
      <c r="Z44" s="818">
        <v>0</v>
      </c>
      <c r="AA44" s="819">
        <v>0</v>
      </c>
      <c r="AB44" s="818">
        <v>0</v>
      </c>
      <c r="AC44" s="818">
        <v>0</v>
      </c>
      <c r="AD44" s="818">
        <v>0</v>
      </c>
      <c r="AE44" s="818">
        <v>0</v>
      </c>
      <c r="AF44" s="819">
        <v>0</v>
      </c>
      <c r="AG44" s="862">
        <f t="shared" si="255"/>
        <v>0</v>
      </c>
      <c r="AH44" s="741">
        <f t="shared" si="207"/>
        <v>0</v>
      </c>
      <c r="AI44" s="820">
        <f t="shared" si="256"/>
        <v>0</v>
      </c>
      <c r="AJ44" s="739">
        <f t="shared" si="262"/>
        <v>0</v>
      </c>
      <c r="AK44" s="740">
        <f t="shared" si="209"/>
        <v>0</v>
      </c>
      <c r="AL44" s="821">
        <v>1921</v>
      </c>
      <c r="AM44" s="822">
        <v>1921</v>
      </c>
      <c r="AN44" s="37" t="str">
        <f t="shared" si="1"/>
        <v/>
      </c>
      <c r="AO44" s="37" t="str">
        <f t="shared" si="2"/>
        <v/>
      </c>
      <c r="AP44" s="37" t="str">
        <f t="shared" si="3"/>
        <v/>
      </c>
      <c r="AQ44" s="37" t="str">
        <f t="shared" si="4"/>
        <v/>
      </c>
      <c r="AR44" s="37" t="str">
        <f t="shared" si="5"/>
        <v/>
      </c>
      <c r="AS44" s="37" t="str">
        <f t="shared" si="6"/>
        <v/>
      </c>
      <c r="AT44" s="37" t="str">
        <f t="shared" si="7"/>
        <v/>
      </c>
      <c r="AU44" s="37" t="str">
        <f t="shared" si="8"/>
        <v/>
      </c>
      <c r="AV44" s="37" t="str">
        <f t="shared" si="9"/>
        <v/>
      </c>
      <c r="AW44" s="37" t="str">
        <f t="shared" si="10"/>
        <v/>
      </c>
      <c r="AX44" s="37" t="str">
        <f t="shared" si="11"/>
        <v/>
      </c>
      <c r="AY44" s="37" t="str">
        <f t="shared" si="12"/>
        <v/>
      </c>
      <c r="AZ44" s="37" t="str">
        <f t="shared" si="13"/>
        <v/>
      </c>
      <c r="BA44" s="37" t="str">
        <f t="shared" si="14"/>
        <v/>
      </c>
      <c r="BB44" s="37" t="str">
        <f t="shared" si="15"/>
        <v/>
      </c>
      <c r="BC44" s="37" t="str">
        <f t="shared" si="16"/>
        <v/>
      </c>
      <c r="BD44" s="37" t="str">
        <f t="shared" si="17"/>
        <v/>
      </c>
      <c r="BE44" s="37" t="str">
        <f t="shared" si="18"/>
        <v/>
      </c>
      <c r="BF44" s="37" t="str">
        <f t="shared" si="19"/>
        <v/>
      </c>
      <c r="BG44" s="37" t="str">
        <f t="shared" si="20"/>
        <v/>
      </c>
      <c r="BH44" s="37" t="str">
        <f t="shared" si="21"/>
        <v/>
      </c>
      <c r="BI44" s="37" t="str">
        <f t="shared" si="22"/>
        <v/>
      </c>
      <c r="BJ44" s="37" t="str">
        <f t="shared" si="210"/>
        <v/>
      </c>
      <c r="BK44" s="37" t="str">
        <f t="shared" si="23"/>
        <v/>
      </c>
      <c r="BL44" s="37" t="str">
        <f t="shared" si="24"/>
        <v/>
      </c>
      <c r="BM44" s="37" t="str">
        <f t="shared" si="25"/>
        <v/>
      </c>
      <c r="BN44" s="37" t="str">
        <f t="shared" si="211"/>
        <v/>
      </c>
      <c r="BO44" s="37" t="str">
        <f t="shared" si="26"/>
        <v/>
      </c>
      <c r="BP44" s="37" t="str">
        <f t="shared" si="27"/>
        <v/>
      </c>
      <c r="BQ44" s="37" t="str">
        <f t="shared" si="28"/>
        <v/>
      </c>
      <c r="BR44" s="37" t="str">
        <f t="shared" si="29"/>
        <v/>
      </c>
      <c r="BS44" s="54">
        <f t="shared" si="212"/>
        <v>0</v>
      </c>
      <c r="BT44" s="501">
        <v>1921</v>
      </c>
      <c r="BU44" s="58" t="str">
        <f t="shared" si="30"/>
        <v/>
      </c>
      <c r="BV44" s="58" t="str">
        <f t="shared" si="31"/>
        <v/>
      </c>
      <c r="BW44" s="58" t="str">
        <f t="shared" si="32"/>
        <v/>
      </c>
      <c r="BX44" s="58" t="str">
        <f t="shared" si="33"/>
        <v/>
      </c>
      <c r="BY44" s="58" t="str">
        <f t="shared" si="34"/>
        <v/>
      </c>
      <c r="BZ44" s="58" t="str">
        <f t="shared" si="35"/>
        <v/>
      </c>
      <c r="CA44" s="58" t="str">
        <f t="shared" si="36"/>
        <v/>
      </c>
      <c r="CB44" s="58" t="str">
        <f t="shared" si="37"/>
        <v/>
      </c>
      <c r="CC44" s="58" t="str">
        <f t="shared" si="38"/>
        <v/>
      </c>
      <c r="CD44" s="58" t="str">
        <f t="shared" si="39"/>
        <v/>
      </c>
      <c r="CE44" s="58" t="str">
        <f t="shared" si="40"/>
        <v/>
      </c>
      <c r="CF44" s="58" t="str">
        <f t="shared" si="41"/>
        <v/>
      </c>
      <c r="CG44" s="58" t="str">
        <f t="shared" si="42"/>
        <v/>
      </c>
      <c r="CH44" s="58" t="str">
        <f t="shared" si="43"/>
        <v/>
      </c>
      <c r="CI44" s="58" t="str">
        <f t="shared" si="44"/>
        <v/>
      </c>
      <c r="CJ44" s="58" t="str">
        <f t="shared" si="45"/>
        <v/>
      </c>
      <c r="CK44" s="58" t="str">
        <f t="shared" si="46"/>
        <v/>
      </c>
      <c r="CL44" s="58" t="str">
        <f t="shared" si="47"/>
        <v/>
      </c>
      <c r="CM44" s="58" t="str">
        <f t="shared" si="48"/>
        <v/>
      </c>
      <c r="CN44" s="58" t="str">
        <f t="shared" si="49"/>
        <v/>
      </c>
      <c r="CO44" s="58" t="str">
        <f t="shared" si="50"/>
        <v/>
      </c>
      <c r="CP44" s="58" t="str">
        <f t="shared" si="51"/>
        <v/>
      </c>
      <c r="CQ44" s="58" t="str">
        <f t="shared" si="52"/>
        <v/>
      </c>
      <c r="CR44" s="58" t="str">
        <f t="shared" si="53"/>
        <v/>
      </c>
      <c r="CS44" s="58" t="str">
        <f t="shared" si="54"/>
        <v/>
      </c>
      <c r="CT44" s="58" t="str">
        <f t="shared" si="55"/>
        <v/>
      </c>
      <c r="CU44" s="58" t="str">
        <f t="shared" si="213"/>
        <v/>
      </c>
      <c r="CV44" s="58" t="str">
        <f t="shared" si="56"/>
        <v/>
      </c>
      <c r="CW44" s="58" t="str">
        <f t="shared" si="57"/>
        <v/>
      </c>
      <c r="CX44" s="58" t="str">
        <f t="shared" si="58"/>
        <v/>
      </c>
      <c r="CY44" s="58" t="str">
        <f t="shared" si="59"/>
        <v/>
      </c>
      <c r="CZ44" s="58">
        <f t="shared" si="214"/>
        <v>0</v>
      </c>
      <c r="DA44" s="501">
        <v>1921</v>
      </c>
      <c r="DB44" s="17" t="str">
        <f t="shared" si="60"/>
        <v/>
      </c>
      <c r="DC44" s="17" t="str">
        <f t="shared" si="61"/>
        <v/>
      </c>
      <c r="DD44" s="17" t="str">
        <f t="shared" si="62"/>
        <v/>
      </c>
      <c r="DE44" s="17" t="str">
        <f t="shared" si="63"/>
        <v/>
      </c>
      <c r="DF44" s="17" t="str">
        <f t="shared" si="64"/>
        <v/>
      </c>
      <c r="DG44" s="17" t="str">
        <f t="shared" si="65"/>
        <v/>
      </c>
      <c r="DH44" s="17" t="str">
        <f t="shared" si="66"/>
        <v/>
      </c>
      <c r="DI44" s="17" t="str">
        <f t="shared" si="67"/>
        <v/>
      </c>
      <c r="DJ44" s="17" t="str">
        <f t="shared" si="68"/>
        <v/>
      </c>
      <c r="DK44" s="17" t="str">
        <f t="shared" si="69"/>
        <v/>
      </c>
      <c r="DL44" s="17" t="str">
        <f t="shared" si="70"/>
        <v/>
      </c>
      <c r="DM44" s="17" t="str">
        <f t="shared" si="71"/>
        <v/>
      </c>
      <c r="DN44" s="17" t="str">
        <f t="shared" si="72"/>
        <v/>
      </c>
      <c r="DO44" s="17" t="str">
        <f t="shared" si="73"/>
        <v/>
      </c>
      <c r="DP44" s="17" t="str">
        <f t="shared" si="74"/>
        <v/>
      </c>
      <c r="DQ44" s="17" t="str">
        <f t="shared" si="75"/>
        <v/>
      </c>
      <c r="DR44" s="17" t="str">
        <f t="shared" si="76"/>
        <v/>
      </c>
      <c r="DS44" s="17" t="str">
        <f t="shared" si="77"/>
        <v/>
      </c>
      <c r="DT44" s="17" t="str">
        <f t="shared" si="78"/>
        <v/>
      </c>
      <c r="DU44" s="17" t="str">
        <f t="shared" si="79"/>
        <v/>
      </c>
      <c r="DV44" s="17" t="str">
        <f t="shared" si="80"/>
        <v/>
      </c>
      <c r="DW44" s="17" t="str">
        <f t="shared" si="81"/>
        <v/>
      </c>
      <c r="DX44" s="17" t="str">
        <f t="shared" si="215"/>
        <v/>
      </c>
      <c r="DY44" s="17" t="str">
        <f t="shared" si="82"/>
        <v/>
      </c>
      <c r="DZ44" s="17" t="str">
        <f t="shared" si="83"/>
        <v/>
      </c>
      <c r="EA44" s="17" t="str">
        <f t="shared" si="84"/>
        <v/>
      </c>
      <c r="EB44" s="17" t="str">
        <f t="shared" si="260"/>
        <v/>
      </c>
      <c r="EC44" s="17" t="str">
        <f t="shared" si="85"/>
        <v/>
      </c>
      <c r="ED44" s="17" t="str">
        <f t="shared" si="86"/>
        <v/>
      </c>
      <c r="EE44" s="17" t="str">
        <f t="shared" si="87"/>
        <v/>
      </c>
      <c r="EF44" s="17" t="str">
        <f t="shared" si="88"/>
        <v/>
      </c>
      <c r="EG44" s="3">
        <v>1921</v>
      </c>
      <c r="EH44" s="37" t="str">
        <f t="shared" si="89"/>
        <v xml:space="preserve"> </v>
      </c>
      <c r="EI44" s="37" t="str">
        <f t="shared" si="90"/>
        <v xml:space="preserve"> </v>
      </c>
      <c r="EJ44" s="37" t="str">
        <f t="shared" si="91"/>
        <v xml:space="preserve"> </v>
      </c>
      <c r="EK44" s="37" t="str">
        <f t="shared" si="92"/>
        <v xml:space="preserve"> </v>
      </c>
      <c r="EL44" s="37" t="str">
        <f t="shared" si="93"/>
        <v xml:space="preserve"> </v>
      </c>
      <c r="EM44" s="37" t="str">
        <f t="shared" si="94"/>
        <v xml:space="preserve"> </v>
      </c>
      <c r="EN44" s="37" t="str">
        <f t="shared" si="95"/>
        <v xml:space="preserve"> </v>
      </c>
      <c r="EO44" s="37" t="str">
        <f t="shared" si="96"/>
        <v xml:space="preserve"> </v>
      </c>
      <c r="EP44" s="37" t="str">
        <f t="shared" si="97"/>
        <v xml:space="preserve"> </v>
      </c>
      <c r="EQ44" s="37" t="str">
        <f t="shared" si="98"/>
        <v xml:space="preserve"> </v>
      </c>
      <c r="ER44" s="37" t="str">
        <f t="shared" si="99"/>
        <v xml:space="preserve"> </v>
      </c>
      <c r="ES44" s="37" t="str">
        <f t="shared" si="100"/>
        <v xml:space="preserve"> </v>
      </c>
      <c r="ET44" s="37" t="str">
        <f t="shared" si="101"/>
        <v xml:space="preserve"> </v>
      </c>
      <c r="EU44" s="37" t="str">
        <f t="shared" si="102"/>
        <v xml:space="preserve"> </v>
      </c>
      <c r="EV44" s="37" t="str">
        <f t="shared" si="103"/>
        <v xml:space="preserve"> </v>
      </c>
      <c r="EW44" s="37" t="str">
        <f t="shared" si="104"/>
        <v xml:space="preserve"> </v>
      </c>
      <c r="EX44" s="37" t="str">
        <f t="shared" si="105"/>
        <v xml:space="preserve"> </v>
      </c>
      <c r="EY44" s="37" t="str">
        <f t="shared" si="106"/>
        <v xml:space="preserve"> </v>
      </c>
      <c r="EZ44" s="37" t="str">
        <f t="shared" si="107"/>
        <v xml:space="preserve"> </v>
      </c>
      <c r="FA44" s="37" t="str">
        <f t="shared" si="108"/>
        <v xml:space="preserve"> </v>
      </c>
      <c r="FB44" s="37" t="str">
        <f t="shared" si="109"/>
        <v xml:space="preserve"> </v>
      </c>
      <c r="FC44" s="37" t="str">
        <f t="shared" si="110"/>
        <v xml:space="preserve"> </v>
      </c>
      <c r="FD44" s="37" t="str">
        <f t="shared" si="216"/>
        <v xml:space="preserve"> </v>
      </c>
      <c r="FE44" s="37" t="str">
        <f t="shared" si="111"/>
        <v xml:space="preserve"> </v>
      </c>
      <c r="FF44" s="37" t="str">
        <f t="shared" si="112"/>
        <v xml:space="preserve"> </v>
      </c>
      <c r="FG44" s="37" t="str">
        <f t="shared" si="113"/>
        <v xml:space="preserve"> </v>
      </c>
      <c r="FH44" s="37" t="str">
        <f t="shared" si="217"/>
        <v xml:space="preserve"> </v>
      </c>
      <c r="FI44" s="37" t="str">
        <f t="shared" si="114"/>
        <v xml:space="preserve"> </v>
      </c>
      <c r="FJ44" s="37" t="str">
        <f t="shared" si="115"/>
        <v xml:space="preserve"> </v>
      </c>
      <c r="FK44" s="37" t="str">
        <f t="shared" si="116"/>
        <v xml:space="preserve"> </v>
      </c>
      <c r="FL44" s="37" t="str">
        <f t="shared" si="117"/>
        <v xml:space="preserve"> </v>
      </c>
      <c r="FM44" s="64">
        <f t="shared" si="257"/>
        <v>0</v>
      </c>
      <c r="FN44" s="3">
        <v>1921</v>
      </c>
      <c r="FO44" s="37" t="str">
        <f t="shared" si="118"/>
        <v xml:space="preserve"> </v>
      </c>
      <c r="FP44" s="37" t="str">
        <f t="shared" si="119"/>
        <v xml:space="preserve"> </v>
      </c>
      <c r="FQ44" s="37" t="str">
        <f t="shared" si="120"/>
        <v xml:space="preserve"> </v>
      </c>
      <c r="FR44" s="37" t="str">
        <f t="shared" si="121"/>
        <v xml:space="preserve"> </v>
      </c>
      <c r="FS44" s="37" t="str">
        <f t="shared" si="122"/>
        <v xml:space="preserve"> </v>
      </c>
      <c r="FT44" s="37" t="str">
        <f t="shared" si="123"/>
        <v xml:space="preserve"> </v>
      </c>
      <c r="FU44" s="37" t="str">
        <f t="shared" si="124"/>
        <v xml:space="preserve"> </v>
      </c>
      <c r="FV44" s="37" t="str">
        <f t="shared" si="125"/>
        <v xml:space="preserve"> </v>
      </c>
      <c r="FW44" s="37" t="str">
        <f t="shared" si="126"/>
        <v xml:space="preserve"> </v>
      </c>
      <c r="FX44" s="37" t="str">
        <f t="shared" si="127"/>
        <v xml:space="preserve"> </v>
      </c>
      <c r="FY44" s="37" t="str">
        <f t="shared" si="128"/>
        <v xml:space="preserve"> </v>
      </c>
      <c r="FZ44" s="37" t="str">
        <f t="shared" si="129"/>
        <v xml:space="preserve"> </v>
      </c>
      <c r="GA44" s="37" t="str">
        <f t="shared" si="130"/>
        <v xml:space="preserve"> </v>
      </c>
      <c r="GB44" s="37" t="str">
        <f t="shared" si="131"/>
        <v xml:space="preserve"> </v>
      </c>
      <c r="GC44" s="37" t="str">
        <f t="shared" si="132"/>
        <v xml:space="preserve"> </v>
      </c>
      <c r="GD44" s="37" t="str">
        <f t="shared" si="133"/>
        <v xml:space="preserve"> </v>
      </c>
      <c r="GE44" s="37" t="str">
        <f t="shared" si="134"/>
        <v xml:space="preserve"> </v>
      </c>
      <c r="GF44" s="37" t="str">
        <f t="shared" si="135"/>
        <v xml:space="preserve"> </v>
      </c>
      <c r="GG44" s="37" t="str">
        <f t="shared" si="136"/>
        <v xml:space="preserve"> </v>
      </c>
      <c r="GH44" s="37" t="str">
        <f t="shared" si="137"/>
        <v xml:space="preserve"> </v>
      </c>
      <c r="GI44" s="37" t="str">
        <f t="shared" si="138"/>
        <v xml:space="preserve"> </v>
      </c>
      <c r="GJ44" s="37" t="str">
        <f t="shared" si="139"/>
        <v xml:space="preserve"> </v>
      </c>
      <c r="GK44" s="37" t="str">
        <f t="shared" si="218"/>
        <v xml:space="preserve"> </v>
      </c>
      <c r="GL44" s="37" t="str">
        <f t="shared" si="140"/>
        <v xml:space="preserve"> </v>
      </c>
      <c r="GM44" s="37" t="str">
        <f t="shared" si="141"/>
        <v xml:space="preserve"> </v>
      </c>
      <c r="GN44" s="37" t="str">
        <f t="shared" si="142"/>
        <v xml:space="preserve"> </v>
      </c>
      <c r="GO44" s="37" t="str">
        <f t="shared" si="219"/>
        <v xml:space="preserve"> </v>
      </c>
      <c r="GP44" s="37" t="str">
        <f t="shared" si="143"/>
        <v xml:space="preserve"> </v>
      </c>
      <c r="GQ44" s="37" t="str">
        <f t="shared" si="144"/>
        <v xml:space="preserve"> </v>
      </c>
      <c r="GR44" s="37" t="str">
        <f t="shared" si="145"/>
        <v xml:space="preserve"> </v>
      </c>
      <c r="GS44" s="37" t="str">
        <f t="shared" si="146"/>
        <v xml:space="preserve"> </v>
      </c>
      <c r="GT44" s="64">
        <f t="shared" si="259"/>
        <v>0</v>
      </c>
      <c r="GU44" s="501">
        <v>1921</v>
      </c>
      <c r="GV44" s="157" t="str">
        <f t="shared" si="147"/>
        <v/>
      </c>
      <c r="GW44" s="157" t="str">
        <f t="shared" si="148"/>
        <v/>
      </c>
      <c r="GX44" s="157" t="str">
        <f t="shared" si="149"/>
        <v/>
      </c>
      <c r="GY44" s="157" t="str">
        <f t="shared" si="150"/>
        <v/>
      </c>
      <c r="GZ44" s="157" t="str">
        <f t="shared" si="151"/>
        <v/>
      </c>
      <c r="HA44" s="157" t="str">
        <f t="shared" si="152"/>
        <v/>
      </c>
      <c r="HB44" s="157" t="str">
        <f t="shared" si="153"/>
        <v/>
      </c>
      <c r="HC44" s="157" t="str">
        <f t="shared" si="154"/>
        <v/>
      </c>
      <c r="HD44" s="157" t="str">
        <f t="shared" si="155"/>
        <v/>
      </c>
      <c r="HE44" s="157" t="str">
        <f t="shared" si="156"/>
        <v/>
      </c>
      <c r="HF44" s="157" t="str">
        <f t="shared" si="157"/>
        <v/>
      </c>
      <c r="HG44" s="157" t="str">
        <f t="shared" si="158"/>
        <v/>
      </c>
      <c r="HH44" s="157" t="str">
        <f t="shared" si="159"/>
        <v/>
      </c>
      <c r="HI44" s="157" t="str">
        <f t="shared" si="160"/>
        <v/>
      </c>
      <c r="HJ44" s="157" t="str">
        <f t="shared" si="161"/>
        <v/>
      </c>
      <c r="HK44" s="157" t="str">
        <f t="shared" si="162"/>
        <v/>
      </c>
      <c r="HL44" s="157" t="str">
        <f t="shared" si="163"/>
        <v/>
      </c>
      <c r="HM44" s="157" t="str">
        <f t="shared" si="164"/>
        <v/>
      </c>
      <c r="HN44" s="157" t="str">
        <f t="shared" si="165"/>
        <v/>
      </c>
      <c r="HO44" s="157" t="str">
        <f t="shared" si="166"/>
        <v/>
      </c>
      <c r="HP44" s="157" t="str">
        <f t="shared" si="167"/>
        <v/>
      </c>
      <c r="HQ44" s="157" t="str">
        <f t="shared" si="168"/>
        <v/>
      </c>
      <c r="HR44" s="157" t="str">
        <f t="shared" si="220"/>
        <v/>
      </c>
      <c r="HS44" s="157" t="str">
        <f t="shared" si="169"/>
        <v/>
      </c>
      <c r="HT44" s="157" t="str">
        <f t="shared" si="170"/>
        <v/>
      </c>
      <c r="HU44" s="157" t="str">
        <f t="shared" si="171"/>
        <v/>
      </c>
      <c r="HV44" s="157" t="str">
        <f t="shared" si="221"/>
        <v/>
      </c>
      <c r="HW44" s="157" t="str">
        <f t="shared" si="172"/>
        <v/>
      </c>
      <c r="HX44" s="157" t="str">
        <f t="shared" si="173"/>
        <v/>
      </c>
      <c r="HY44" s="157" t="str">
        <f t="shared" si="174"/>
        <v/>
      </c>
      <c r="HZ44" s="157" t="str">
        <f t="shared" si="175"/>
        <v/>
      </c>
      <c r="IA44" s="158">
        <f t="shared" si="222"/>
        <v>0</v>
      </c>
      <c r="IB44" s="501">
        <v>1921</v>
      </c>
      <c r="IC44" s="4" t="str">
        <f t="shared" si="223"/>
        <v xml:space="preserve"> </v>
      </c>
      <c r="ID44" s="4" t="str">
        <f t="shared" si="224"/>
        <v xml:space="preserve"> </v>
      </c>
      <c r="IE44" s="4" t="str">
        <f t="shared" si="225"/>
        <v xml:space="preserve"> </v>
      </c>
      <c r="IF44" s="4" t="str">
        <f t="shared" si="226"/>
        <v xml:space="preserve"> </v>
      </c>
      <c r="IG44" s="4" t="str">
        <f t="shared" si="227"/>
        <v xml:space="preserve"> </v>
      </c>
      <c r="IH44" s="4" t="str">
        <f t="shared" si="228"/>
        <v xml:space="preserve"> </v>
      </c>
      <c r="II44" s="4" t="str">
        <f t="shared" si="229"/>
        <v xml:space="preserve"> </v>
      </c>
      <c r="IJ44" s="4" t="str">
        <f t="shared" si="230"/>
        <v xml:space="preserve"> </v>
      </c>
      <c r="IK44" s="4" t="str">
        <f t="shared" si="231"/>
        <v xml:space="preserve"> </v>
      </c>
      <c r="IL44" s="4" t="str">
        <f t="shared" si="232"/>
        <v xml:space="preserve"> </v>
      </c>
      <c r="IM44" s="4" t="str">
        <f t="shared" si="233"/>
        <v xml:space="preserve"> </v>
      </c>
      <c r="IN44" s="4" t="str">
        <f t="shared" si="234"/>
        <v xml:space="preserve"> </v>
      </c>
      <c r="IO44" s="4" t="str">
        <f t="shared" si="235"/>
        <v xml:space="preserve"> </v>
      </c>
      <c r="IP44" s="4" t="str">
        <f t="shared" si="236"/>
        <v xml:space="preserve"> </v>
      </c>
      <c r="IQ44" s="4" t="str">
        <f t="shared" si="237"/>
        <v xml:space="preserve"> </v>
      </c>
      <c r="IR44" s="4" t="str">
        <f t="shared" si="238"/>
        <v xml:space="preserve"> </v>
      </c>
      <c r="IS44" s="4" t="str">
        <f t="shared" si="239"/>
        <v xml:space="preserve"> </v>
      </c>
      <c r="IT44" s="4" t="str">
        <f t="shared" si="240"/>
        <v xml:space="preserve"> </v>
      </c>
      <c r="IU44" s="4" t="str">
        <f t="shared" si="241"/>
        <v xml:space="preserve"> </v>
      </c>
      <c r="IV44" s="4" t="str">
        <f t="shared" si="242"/>
        <v xml:space="preserve"> </v>
      </c>
      <c r="IW44" s="4" t="str">
        <f t="shared" si="243"/>
        <v xml:space="preserve"> </v>
      </c>
      <c r="IX44" s="4" t="str">
        <f t="shared" si="244"/>
        <v xml:space="preserve"> </v>
      </c>
      <c r="IY44" s="4" t="str">
        <f t="shared" si="245"/>
        <v xml:space="preserve"> </v>
      </c>
      <c r="IZ44" s="4" t="str">
        <f t="shared" si="246"/>
        <v xml:space="preserve"> </v>
      </c>
      <c r="JA44" s="4" t="str">
        <f t="shared" si="247"/>
        <v xml:space="preserve"> </v>
      </c>
      <c r="JB44" s="4" t="str">
        <f t="shared" si="248"/>
        <v xml:space="preserve"> </v>
      </c>
      <c r="JC44" s="4" t="str">
        <f t="shared" si="249"/>
        <v xml:space="preserve"> </v>
      </c>
      <c r="JD44" s="4" t="str">
        <f t="shared" si="250"/>
        <v xml:space="preserve"> </v>
      </c>
      <c r="JE44" s="4" t="str">
        <f t="shared" si="251"/>
        <v xml:space="preserve"> </v>
      </c>
      <c r="JF44" s="4" t="str">
        <f t="shared" si="252"/>
        <v xml:space="preserve"> </v>
      </c>
      <c r="JG44" s="4" t="str">
        <f t="shared" si="253"/>
        <v xml:space="preserve"> </v>
      </c>
      <c r="JH44" s="4">
        <f t="shared" si="258"/>
        <v>0</v>
      </c>
      <c r="JI44" s="501">
        <v>1921</v>
      </c>
      <c r="JJ44" s="4" t="str">
        <f t="shared" si="176"/>
        <v xml:space="preserve"> </v>
      </c>
      <c r="JK44" s="4" t="str">
        <f t="shared" si="177"/>
        <v xml:space="preserve"> </v>
      </c>
      <c r="JL44" s="4" t="str">
        <f t="shared" si="178"/>
        <v xml:space="preserve"> </v>
      </c>
      <c r="JM44" s="4" t="str">
        <f t="shared" si="179"/>
        <v xml:space="preserve"> </v>
      </c>
      <c r="JN44" s="4" t="str">
        <f t="shared" si="180"/>
        <v xml:space="preserve"> </v>
      </c>
      <c r="JO44" s="4" t="str">
        <f t="shared" si="181"/>
        <v xml:space="preserve"> </v>
      </c>
      <c r="JP44" s="4" t="str">
        <f t="shared" si="182"/>
        <v xml:space="preserve"> </v>
      </c>
      <c r="JQ44" s="4" t="str">
        <f t="shared" si="183"/>
        <v xml:space="preserve"> </v>
      </c>
      <c r="JR44" s="4" t="str">
        <f t="shared" si="184"/>
        <v xml:space="preserve"> </v>
      </c>
      <c r="JS44" s="4" t="str">
        <f t="shared" si="185"/>
        <v xml:space="preserve"> </v>
      </c>
      <c r="JT44" s="4" t="str">
        <f t="shared" si="186"/>
        <v xml:space="preserve"> </v>
      </c>
      <c r="JU44" s="4" t="str">
        <f t="shared" si="187"/>
        <v xml:space="preserve"> </v>
      </c>
      <c r="JV44" s="4" t="str">
        <f t="shared" si="188"/>
        <v xml:space="preserve"> </v>
      </c>
      <c r="JW44" s="4" t="str">
        <f t="shared" si="189"/>
        <v xml:space="preserve"> </v>
      </c>
      <c r="JX44" s="4" t="str">
        <f t="shared" si="190"/>
        <v xml:space="preserve"> </v>
      </c>
      <c r="JY44" s="4" t="str">
        <f t="shared" si="191"/>
        <v xml:space="preserve"> </v>
      </c>
      <c r="JZ44" s="4" t="str">
        <f t="shared" si="192"/>
        <v xml:space="preserve"> </v>
      </c>
      <c r="KA44" s="4" t="str">
        <f t="shared" si="193"/>
        <v xml:space="preserve"> </v>
      </c>
      <c r="KB44" s="4" t="str">
        <f t="shared" si="194"/>
        <v xml:space="preserve"> </v>
      </c>
      <c r="KC44" s="4" t="str">
        <f t="shared" si="195"/>
        <v xml:space="preserve"> </v>
      </c>
      <c r="KD44" s="4" t="str">
        <f t="shared" si="196"/>
        <v xml:space="preserve"> </v>
      </c>
      <c r="KE44" s="4" t="str">
        <f t="shared" si="197"/>
        <v xml:space="preserve"> </v>
      </c>
      <c r="KF44" s="4" t="str">
        <f t="shared" si="254"/>
        <v xml:space="preserve"> </v>
      </c>
      <c r="KG44" s="4" t="str">
        <f t="shared" si="198"/>
        <v xml:space="preserve"> </v>
      </c>
      <c r="KH44" s="4" t="str">
        <f t="shared" si="199"/>
        <v xml:space="preserve"> </v>
      </c>
      <c r="KI44" s="4" t="str">
        <f t="shared" si="200"/>
        <v xml:space="preserve"> </v>
      </c>
      <c r="KJ44" s="4" t="str">
        <f t="shared" si="261"/>
        <v xml:space="preserve"> </v>
      </c>
      <c r="KK44" s="4" t="str">
        <f t="shared" si="201"/>
        <v xml:space="preserve"> </v>
      </c>
      <c r="KL44" s="4" t="str">
        <f t="shared" si="202"/>
        <v xml:space="preserve"> </v>
      </c>
      <c r="KM44" s="4" t="str">
        <f t="shared" si="203"/>
        <v xml:space="preserve"> </v>
      </c>
      <c r="KN44" s="4" t="str">
        <f t="shared" si="204"/>
        <v xml:space="preserve"> </v>
      </c>
      <c r="KO44" s="4">
        <f t="shared" si="205"/>
        <v>0</v>
      </c>
      <c r="KP44" s="9">
        <f t="shared" si="206"/>
        <v>0</v>
      </c>
    </row>
    <row r="45" spans="1:302">
      <c r="A45" s="3">
        <v>1922</v>
      </c>
      <c r="B45" s="6">
        <v>0.2</v>
      </c>
      <c r="C45" s="6">
        <v>0</v>
      </c>
      <c r="D45" s="6">
        <v>0</v>
      </c>
      <c r="E45" s="6">
        <v>0</v>
      </c>
      <c r="F45" s="6">
        <v>0</v>
      </c>
      <c r="G45" s="153">
        <v>0</v>
      </c>
      <c r="H45" s="6">
        <v>0</v>
      </c>
      <c r="I45" s="6">
        <v>0</v>
      </c>
      <c r="J45" s="6">
        <v>0</v>
      </c>
      <c r="K45" s="6">
        <v>0</v>
      </c>
      <c r="L45" s="153">
        <v>0</v>
      </c>
      <c r="M45" s="6">
        <v>0</v>
      </c>
      <c r="N45" s="6">
        <v>0</v>
      </c>
      <c r="O45" s="6">
        <v>0</v>
      </c>
      <c r="P45" s="6">
        <v>0</v>
      </c>
      <c r="Q45" s="153">
        <v>0</v>
      </c>
      <c r="R45" s="6">
        <v>0</v>
      </c>
      <c r="S45" s="6">
        <v>0</v>
      </c>
      <c r="T45" s="6">
        <v>0</v>
      </c>
      <c r="U45" s="6">
        <v>0</v>
      </c>
      <c r="V45" s="153">
        <v>0</v>
      </c>
      <c r="W45" s="6">
        <v>0</v>
      </c>
      <c r="X45" s="6">
        <v>0</v>
      </c>
      <c r="Y45" s="6">
        <v>0</v>
      </c>
      <c r="Z45" s="6">
        <v>0</v>
      </c>
      <c r="AA45" s="153">
        <v>0</v>
      </c>
      <c r="AB45" s="6">
        <v>0</v>
      </c>
      <c r="AC45" s="6">
        <v>0</v>
      </c>
      <c r="AD45" s="6">
        <v>0</v>
      </c>
      <c r="AE45" s="6">
        <v>0</v>
      </c>
      <c r="AF45" s="153">
        <v>0</v>
      </c>
      <c r="AG45" s="171">
        <f t="shared" si="255"/>
        <v>0.2</v>
      </c>
      <c r="AH45" s="714">
        <f t="shared" si="207"/>
        <v>0</v>
      </c>
      <c r="AI45" s="617">
        <f t="shared" si="256"/>
        <v>0.2</v>
      </c>
      <c r="AJ45" s="10">
        <f t="shared" si="262"/>
        <v>1</v>
      </c>
      <c r="AK45" s="522">
        <f t="shared" si="209"/>
        <v>0.2</v>
      </c>
      <c r="AL45" s="700">
        <v>1922</v>
      </c>
      <c r="AM45" s="501">
        <v>1922</v>
      </c>
      <c r="AN45" s="37" t="str">
        <f t="shared" si="1"/>
        <v/>
      </c>
      <c r="AO45" s="37" t="str">
        <f t="shared" si="2"/>
        <v/>
      </c>
      <c r="AP45" s="37" t="str">
        <f t="shared" si="3"/>
        <v/>
      </c>
      <c r="AQ45" s="37" t="str">
        <f t="shared" si="4"/>
        <v/>
      </c>
      <c r="AR45" s="37" t="str">
        <f t="shared" si="5"/>
        <v/>
      </c>
      <c r="AS45" s="37" t="str">
        <f t="shared" si="6"/>
        <v/>
      </c>
      <c r="AT45" s="37" t="str">
        <f t="shared" si="7"/>
        <v/>
      </c>
      <c r="AU45" s="37" t="str">
        <f t="shared" si="8"/>
        <v/>
      </c>
      <c r="AV45" s="37" t="str">
        <f t="shared" si="9"/>
        <v/>
      </c>
      <c r="AW45" s="37" t="str">
        <f t="shared" si="10"/>
        <v/>
      </c>
      <c r="AX45" s="37" t="str">
        <f t="shared" si="11"/>
        <v/>
      </c>
      <c r="AY45" s="37" t="str">
        <f t="shared" si="12"/>
        <v/>
      </c>
      <c r="AZ45" s="37" t="str">
        <f t="shared" si="13"/>
        <v/>
      </c>
      <c r="BA45" s="37" t="str">
        <f t="shared" si="14"/>
        <v/>
      </c>
      <c r="BB45" s="37" t="str">
        <f t="shared" si="15"/>
        <v/>
      </c>
      <c r="BC45" s="37" t="str">
        <f t="shared" si="16"/>
        <v/>
      </c>
      <c r="BD45" s="37" t="str">
        <f t="shared" si="17"/>
        <v/>
      </c>
      <c r="BE45" s="37" t="str">
        <f t="shared" si="18"/>
        <v/>
      </c>
      <c r="BF45" s="37" t="str">
        <f t="shared" si="19"/>
        <v/>
      </c>
      <c r="BG45" s="37" t="str">
        <f t="shared" si="20"/>
        <v/>
      </c>
      <c r="BH45" s="37" t="str">
        <f t="shared" si="21"/>
        <v/>
      </c>
      <c r="BI45" s="37" t="str">
        <f t="shared" si="22"/>
        <v/>
      </c>
      <c r="BJ45" s="37" t="str">
        <f t="shared" si="210"/>
        <v/>
      </c>
      <c r="BK45" s="37" t="str">
        <f t="shared" si="23"/>
        <v/>
      </c>
      <c r="BL45" s="37" t="str">
        <f t="shared" si="24"/>
        <v/>
      </c>
      <c r="BM45" s="37" t="str">
        <f t="shared" si="25"/>
        <v/>
      </c>
      <c r="BN45" s="37" t="str">
        <f t="shared" si="211"/>
        <v/>
      </c>
      <c r="BO45" s="37" t="str">
        <f t="shared" si="26"/>
        <v/>
      </c>
      <c r="BP45" s="37" t="str">
        <f t="shared" si="27"/>
        <v/>
      </c>
      <c r="BQ45" s="37" t="str">
        <f t="shared" si="28"/>
        <v/>
      </c>
      <c r="BR45" s="37" t="str">
        <f t="shared" si="29"/>
        <v/>
      </c>
      <c r="BS45" s="54">
        <f t="shared" si="212"/>
        <v>0</v>
      </c>
      <c r="BT45" s="501">
        <v>1922</v>
      </c>
      <c r="BU45" s="58" t="str">
        <f t="shared" si="30"/>
        <v/>
      </c>
      <c r="BV45" s="58" t="str">
        <f t="shared" si="31"/>
        <v/>
      </c>
      <c r="BW45" s="58" t="str">
        <f t="shared" si="32"/>
        <v/>
      </c>
      <c r="BX45" s="58" t="str">
        <f t="shared" si="33"/>
        <v/>
      </c>
      <c r="BY45" s="58" t="str">
        <f t="shared" si="34"/>
        <v/>
      </c>
      <c r="BZ45" s="58" t="str">
        <f t="shared" si="35"/>
        <v/>
      </c>
      <c r="CA45" s="58" t="str">
        <f t="shared" si="36"/>
        <v/>
      </c>
      <c r="CB45" s="58" t="str">
        <f t="shared" si="37"/>
        <v/>
      </c>
      <c r="CC45" s="58" t="str">
        <f t="shared" si="38"/>
        <v/>
      </c>
      <c r="CD45" s="58" t="str">
        <f t="shared" si="39"/>
        <v/>
      </c>
      <c r="CE45" s="58" t="str">
        <f t="shared" si="40"/>
        <v/>
      </c>
      <c r="CF45" s="58" t="str">
        <f t="shared" si="41"/>
        <v/>
      </c>
      <c r="CG45" s="58" t="str">
        <f t="shared" si="42"/>
        <v/>
      </c>
      <c r="CH45" s="58" t="str">
        <f t="shared" si="43"/>
        <v/>
      </c>
      <c r="CI45" s="58" t="str">
        <f t="shared" si="44"/>
        <v/>
      </c>
      <c r="CJ45" s="58" t="str">
        <f t="shared" si="45"/>
        <v/>
      </c>
      <c r="CK45" s="58" t="str">
        <f t="shared" si="46"/>
        <v/>
      </c>
      <c r="CL45" s="58" t="str">
        <f t="shared" si="47"/>
        <v/>
      </c>
      <c r="CM45" s="58" t="str">
        <f t="shared" si="48"/>
        <v/>
      </c>
      <c r="CN45" s="58" t="str">
        <f t="shared" si="49"/>
        <v/>
      </c>
      <c r="CO45" s="58" t="str">
        <f t="shared" si="50"/>
        <v/>
      </c>
      <c r="CP45" s="58" t="str">
        <f t="shared" si="51"/>
        <v/>
      </c>
      <c r="CQ45" s="58" t="str">
        <f t="shared" si="52"/>
        <v/>
      </c>
      <c r="CR45" s="58" t="str">
        <f t="shared" si="53"/>
        <v/>
      </c>
      <c r="CS45" s="58" t="str">
        <f t="shared" si="54"/>
        <v/>
      </c>
      <c r="CT45" s="58" t="str">
        <f t="shared" si="55"/>
        <v/>
      </c>
      <c r="CU45" s="58" t="str">
        <f t="shared" si="213"/>
        <v/>
      </c>
      <c r="CV45" s="58" t="str">
        <f t="shared" si="56"/>
        <v/>
      </c>
      <c r="CW45" s="58" t="str">
        <f t="shared" si="57"/>
        <v/>
      </c>
      <c r="CX45" s="58" t="str">
        <f t="shared" si="58"/>
        <v/>
      </c>
      <c r="CY45" s="58" t="str">
        <f t="shared" si="59"/>
        <v/>
      </c>
      <c r="CZ45" s="58">
        <f t="shared" si="214"/>
        <v>0</v>
      </c>
      <c r="DA45" s="501">
        <v>1922</v>
      </c>
      <c r="DB45" s="17" t="str">
        <f t="shared" si="60"/>
        <v/>
      </c>
      <c r="DC45" s="17" t="str">
        <f t="shared" si="61"/>
        <v/>
      </c>
      <c r="DD45" s="17" t="str">
        <f t="shared" si="62"/>
        <v/>
      </c>
      <c r="DE45" s="17" t="str">
        <f t="shared" si="63"/>
        <v/>
      </c>
      <c r="DF45" s="17" t="str">
        <f t="shared" si="64"/>
        <v/>
      </c>
      <c r="DG45" s="17" t="str">
        <f t="shared" si="65"/>
        <v/>
      </c>
      <c r="DH45" s="17" t="str">
        <f t="shared" si="66"/>
        <v/>
      </c>
      <c r="DI45" s="17" t="str">
        <f t="shared" si="67"/>
        <v/>
      </c>
      <c r="DJ45" s="17" t="str">
        <f t="shared" si="68"/>
        <v/>
      </c>
      <c r="DK45" s="17" t="str">
        <f t="shared" si="69"/>
        <v/>
      </c>
      <c r="DL45" s="17" t="str">
        <f t="shared" si="70"/>
        <v/>
      </c>
      <c r="DM45" s="17" t="str">
        <f t="shared" si="71"/>
        <v/>
      </c>
      <c r="DN45" s="17" t="str">
        <f t="shared" si="72"/>
        <v/>
      </c>
      <c r="DO45" s="17" t="str">
        <f t="shared" si="73"/>
        <v/>
      </c>
      <c r="DP45" s="17" t="str">
        <f t="shared" si="74"/>
        <v/>
      </c>
      <c r="DQ45" s="17" t="str">
        <f t="shared" si="75"/>
        <v/>
      </c>
      <c r="DR45" s="17" t="str">
        <f t="shared" si="76"/>
        <v/>
      </c>
      <c r="DS45" s="17" t="str">
        <f t="shared" si="77"/>
        <v/>
      </c>
      <c r="DT45" s="17" t="str">
        <f t="shared" si="78"/>
        <v/>
      </c>
      <c r="DU45" s="17" t="str">
        <f t="shared" si="79"/>
        <v/>
      </c>
      <c r="DV45" s="17" t="str">
        <f t="shared" si="80"/>
        <v/>
      </c>
      <c r="DW45" s="17" t="str">
        <f t="shared" si="81"/>
        <v/>
      </c>
      <c r="DX45" s="17" t="str">
        <f t="shared" si="215"/>
        <v/>
      </c>
      <c r="DY45" s="17" t="str">
        <f t="shared" si="82"/>
        <v/>
      </c>
      <c r="DZ45" s="17" t="str">
        <f t="shared" si="83"/>
        <v/>
      </c>
      <c r="EA45" s="17" t="str">
        <f t="shared" si="84"/>
        <v/>
      </c>
      <c r="EB45" s="17" t="str">
        <f t="shared" si="260"/>
        <v/>
      </c>
      <c r="EC45" s="17" t="str">
        <f t="shared" si="85"/>
        <v/>
      </c>
      <c r="ED45" s="17" t="str">
        <f t="shared" si="86"/>
        <v/>
      </c>
      <c r="EE45" s="17" t="str">
        <f t="shared" si="87"/>
        <v/>
      </c>
      <c r="EF45" s="17" t="str">
        <f t="shared" si="88"/>
        <v/>
      </c>
      <c r="EG45" s="3">
        <v>1922</v>
      </c>
      <c r="EH45" s="37">
        <f t="shared" si="89"/>
        <v>1</v>
      </c>
      <c r="EI45" s="37" t="str">
        <f t="shared" si="90"/>
        <v xml:space="preserve"> </v>
      </c>
      <c r="EJ45" s="37" t="str">
        <f t="shared" si="91"/>
        <v xml:space="preserve"> </v>
      </c>
      <c r="EK45" s="37" t="str">
        <f t="shared" si="92"/>
        <v xml:space="preserve"> </v>
      </c>
      <c r="EL45" s="37" t="str">
        <f t="shared" si="93"/>
        <v xml:space="preserve"> </v>
      </c>
      <c r="EM45" s="37" t="str">
        <f t="shared" si="94"/>
        <v xml:space="preserve"> </v>
      </c>
      <c r="EN45" s="37" t="str">
        <f t="shared" si="95"/>
        <v xml:space="preserve"> </v>
      </c>
      <c r="EO45" s="37" t="str">
        <f t="shared" si="96"/>
        <v xml:space="preserve"> </v>
      </c>
      <c r="EP45" s="37" t="str">
        <f t="shared" si="97"/>
        <v xml:space="preserve"> </v>
      </c>
      <c r="EQ45" s="37" t="str">
        <f t="shared" si="98"/>
        <v xml:space="preserve"> </v>
      </c>
      <c r="ER45" s="37" t="str">
        <f t="shared" si="99"/>
        <v xml:space="preserve"> </v>
      </c>
      <c r="ES45" s="37" t="str">
        <f t="shared" si="100"/>
        <v xml:space="preserve"> </v>
      </c>
      <c r="ET45" s="37" t="str">
        <f t="shared" si="101"/>
        <v xml:space="preserve"> </v>
      </c>
      <c r="EU45" s="37" t="str">
        <f t="shared" si="102"/>
        <v xml:space="preserve"> </v>
      </c>
      <c r="EV45" s="37" t="str">
        <f t="shared" si="103"/>
        <v xml:space="preserve"> </v>
      </c>
      <c r="EW45" s="37" t="str">
        <f t="shared" si="104"/>
        <v xml:space="preserve"> </v>
      </c>
      <c r="EX45" s="37" t="str">
        <f t="shared" si="105"/>
        <v xml:space="preserve"> </v>
      </c>
      <c r="EY45" s="37" t="str">
        <f t="shared" si="106"/>
        <v xml:space="preserve"> </v>
      </c>
      <c r="EZ45" s="37" t="str">
        <f t="shared" si="107"/>
        <v xml:space="preserve"> </v>
      </c>
      <c r="FA45" s="37" t="str">
        <f t="shared" si="108"/>
        <v xml:space="preserve"> </v>
      </c>
      <c r="FB45" s="37" t="str">
        <f t="shared" si="109"/>
        <v xml:space="preserve"> </v>
      </c>
      <c r="FC45" s="37" t="str">
        <f t="shared" si="110"/>
        <v xml:space="preserve"> </v>
      </c>
      <c r="FD45" s="37" t="str">
        <f t="shared" si="216"/>
        <v xml:space="preserve"> </v>
      </c>
      <c r="FE45" s="37" t="str">
        <f t="shared" si="111"/>
        <v xml:space="preserve"> </v>
      </c>
      <c r="FF45" s="37" t="str">
        <f t="shared" si="112"/>
        <v xml:space="preserve"> </v>
      </c>
      <c r="FG45" s="37" t="str">
        <f t="shared" si="113"/>
        <v xml:space="preserve"> </v>
      </c>
      <c r="FH45" s="37" t="str">
        <f t="shared" si="217"/>
        <v xml:space="preserve"> </v>
      </c>
      <c r="FI45" s="37" t="str">
        <f t="shared" si="114"/>
        <v xml:space="preserve"> </v>
      </c>
      <c r="FJ45" s="37" t="str">
        <f t="shared" si="115"/>
        <v xml:space="preserve"> </v>
      </c>
      <c r="FK45" s="37" t="str">
        <f t="shared" si="116"/>
        <v xml:space="preserve"> </v>
      </c>
      <c r="FL45" s="37" t="str">
        <f t="shared" si="117"/>
        <v xml:space="preserve"> </v>
      </c>
      <c r="FM45" s="64">
        <f t="shared" si="257"/>
        <v>1</v>
      </c>
      <c r="FN45" s="3">
        <v>1922</v>
      </c>
      <c r="FO45" s="37">
        <f t="shared" si="118"/>
        <v>1</v>
      </c>
      <c r="FP45" s="37" t="str">
        <f t="shared" si="119"/>
        <v xml:space="preserve"> </v>
      </c>
      <c r="FQ45" s="37" t="str">
        <f t="shared" si="120"/>
        <v xml:space="preserve"> </v>
      </c>
      <c r="FR45" s="37" t="str">
        <f t="shared" si="121"/>
        <v xml:space="preserve"> </v>
      </c>
      <c r="FS45" s="37" t="str">
        <f t="shared" si="122"/>
        <v xml:space="preserve"> </v>
      </c>
      <c r="FT45" s="37" t="str">
        <f t="shared" si="123"/>
        <v xml:space="preserve"> </v>
      </c>
      <c r="FU45" s="37" t="str">
        <f t="shared" si="124"/>
        <v xml:space="preserve"> </v>
      </c>
      <c r="FV45" s="37" t="str">
        <f t="shared" si="125"/>
        <v xml:space="preserve"> </v>
      </c>
      <c r="FW45" s="37" t="str">
        <f t="shared" si="126"/>
        <v xml:space="preserve"> </v>
      </c>
      <c r="FX45" s="37" t="str">
        <f t="shared" si="127"/>
        <v xml:space="preserve"> </v>
      </c>
      <c r="FY45" s="37" t="str">
        <f t="shared" si="128"/>
        <v xml:space="preserve"> </v>
      </c>
      <c r="FZ45" s="37" t="str">
        <f t="shared" si="129"/>
        <v xml:space="preserve"> </v>
      </c>
      <c r="GA45" s="37" t="str">
        <f t="shared" si="130"/>
        <v xml:space="preserve"> </v>
      </c>
      <c r="GB45" s="37" t="str">
        <f t="shared" si="131"/>
        <v xml:space="preserve"> </v>
      </c>
      <c r="GC45" s="37" t="str">
        <f t="shared" si="132"/>
        <v xml:space="preserve"> </v>
      </c>
      <c r="GD45" s="37" t="str">
        <f t="shared" si="133"/>
        <v xml:space="preserve"> </v>
      </c>
      <c r="GE45" s="37" t="str">
        <f t="shared" si="134"/>
        <v xml:space="preserve"> </v>
      </c>
      <c r="GF45" s="37" t="str">
        <f t="shared" si="135"/>
        <v xml:space="preserve"> </v>
      </c>
      <c r="GG45" s="37" t="str">
        <f t="shared" si="136"/>
        <v xml:space="preserve"> </v>
      </c>
      <c r="GH45" s="37" t="str">
        <f t="shared" si="137"/>
        <v xml:space="preserve"> </v>
      </c>
      <c r="GI45" s="37" t="str">
        <f t="shared" si="138"/>
        <v xml:space="preserve"> </v>
      </c>
      <c r="GJ45" s="37" t="str">
        <f t="shared" si="139"/>
        <v xml:space="preserve"> </v>
      </c>
      <c r="GK45" s="37" t="str">
        <f t="shared" si="218"/>
        <v xml:space="preserve"> </v>
      </c>
      <c r="GL45" s="37" t="str">
        <f t="shared" si="140"/>
        <v xml:space="preserve"> </v>
      </c>
      <c r="GM45" s="37" t="str">
        <f t="shared" si="141"/>
        <v xml:space="preserve"> </v>
      </c>
      <c r="GN45" s="37" t="str">
        <f t="shared" si="142"/>
        <v xml:space="preserve"> </v>
      </c>
      <c r="GO45" s="37" t="str">
        <f t="shared" si="219"/>
        <v xml:space="preserve"> </v>
      </c>
      <c r="GP45" s="37" t="str">
        <f t="shared" si="143"/>
        <v xml:space="preserve"> </v>
      </c>
      <c r="GQ45" s="37" t="str">
        <f t="shared" si="144"/>
        <v xml:space="preserve"> </v>
      </c>
      <c r="GR45" s="37" t="str">
        <f t="shared" si="145"/>
        <v xml:space="preserve"> </v>
      </c>
      <c r="GS45" s="37" t="str">
        <f t="shared" si="146"/>
        <v xml:space="preserve"> </v>
      </c>
      <c r="GT45" s="64">
        <f t="shared" si="259"/>
        <v>1</v>
      </c>
      <c r="GU45" s="501">
        <v>1922</v>
      </c>
      <c r="GV45" s="157">
        <f t="shared" si="147"/>
        <v>0.2</v>
      </c>
      <c r="GW45" s="157" t="str">
        <f t="shared" si="148"/>
        <v/>
      </c>
      <c r="GX45" s="157" t="str">
        <f t="shared" si="149"/>
        <v/>
      </c>
      <c r="GY45" s="157" t="str">
        <f t="shared" si="150"/>
        <v/>
      </c>
      <c r="GZ45" s="157" t="str">
        <f t="shared" si="151"/>
        <v/>
      </c>
      <c r="HA45" s="157" t="str">
        <f t="shared" si="152"/>
        <v/>
      </c>
      <c r="HB45" s="157" t="str">
        <f t="shared" si="153"/>
        <v/>
      </c>
      <c r="HC45" s="157" t="str">
        <f t="shared" si="154"/>
        <v/>
      </c>
      <c r="HD45" s="157" t="str">
        <f t="shared" si="155"/>
        <v/>
      </c>
      <c r="HE45" s="157" t="str">
        <f t="shared" si="156"/>
        <v/>
      </c>
      <c r="HF45" s="157" t="str">
        <f t="shared" si="157"/>
        <v/>
      </c>
      <c r="HG45" s="157" t="str">
        <f t="shared" si="158"/>
        <v/>
      </c>
      <c r="HH45" s="157" t="str">
        <f t="shared" si="159"/>
        <v/>
      </c>
      <c r="HI45" s="157" t="str">
        <f t="shared" si="160"/>
        <v/>
      </c>
      <c r="HJ45" s="157" t="str">
        <f t="shared" si="161"/>
        <v/>
      </c>
      <c r="HK45" s="157" t="str">
        <f t="shared" si="162"/>
        <v/>
      </c>
      <c r="HL45" s="157" t="str">
        <f t="shared" si="163"/>
        <v/>
      </c>
      <c r="HM45" s="157" t="str">
        <f t="shared" si="164"/>
        <v/>
      </c>
      <c r="HN45" s="157" t="str">
        <f t="shared" si="165"/>
        <v/>
      </c>
      <c r="HO45" s="157" t="str">
        <f t="shared" si="166"/>
        <v/>
      </c>
      <c r="HP45" s="157" t="str">
        <f t="shared" si="167"/>
        <v/>
      </c>
      <c r="HQ45" s="157" t="str">
        <f t="shared" si="168"/>
        <v/>
      </c>
      <c r="HR45" s="157" t="str">
        <f t="shared" si="220"/>
        <v/>
      </c>
      <c r="HS45" s="157" t="str">
        <f t="shared" si="169"/>
        <v/>
      </c>
      <c r="HT45" s="157" t="str">
        <f t="shared" si="170"/>
        <v/>
      </c>
      <c r="HU45" s="157" t="str">
        <f t="shared" si="171"/>
        <v/>
      </c>
      <c r="HV45" s="157" t="str">
        <f t="shared" si="221"/>
        <v/>
      </c>
      <c r="HW45" s="157" t="str">
        <f t="shared" si="172"/>
        <v/>
      </c>
      <c r="HX45" s="157" t="str">
        <f t="shared" si="173"/>
        <v/>
      </c>
      <c r="HY45" s="157" t="str">
        <f t="shared" si="174"/>
        <v/>
      </c>
      <c r="HZ45" s="157" t="str">
        <f t="shared" si="175"/>
        <v/>
      </c>
      <c r="IA45" s="158">
        <f t="shared" si="222"/>
        <v>0.2</v>
      </c>
      <c r="IB45" s="501">
        <v>1922</v>
      </c>
      <c r="IC45" s="4">
        <f t="shared" si="223"/>
        <v>1</v>
      </c>
      <c r="ID45" s="4" t="str">
        <f t="shared" si="224"/>
        <v xml:space="preserve"> </v>
      </c>
      <c r="IE45" s="4" t="str">
        <f t="shared" si="225"/>
        <v xml:space="preserve"> </v>
      </c>
      <c r="IF45" s="4" t="str">
        <f t="shared" si="226"/>
        <v xml:space="preserve"> </v>
      </c>
      <c r="IG45" s="4" t="str">
        <f t="shared" si="227"/>
        <v xml:space="preserve"> </v>
      </c>
      <c r="IH45" s="4" t="str">
        <f t="shared" si="228"/>
        <v xml:space="preserve"> </v>
      </c>
      <c r="II45" s="4" t="str">
        <f t="shared" si="229"/>
        <v xml:space="preserve"> </v>
      </c>
      <c r="IJ45" s="4" t="str">
        <f t="shared" si="230"/>
        <v xml:space="preserve"> </v>
      </c>
      <c r="IK45" s="4" t="str">
        <f t="shared" si="231"/>
        <v xml:space="preserve"> </v>
      </c>
      <c r="IL45" s="4" t="str">
        <f t="shared" si="232"/>
        <v xml:space="preserve"> </v>
      </c>
      <c r="IM45" s="4" t="str">
        <f t="shared" si="233"/>
        <v xml:space="preserve"> </v>
      </c>
      <c r="IN45" s="4" t="str">
        <f t="shared" si="234"/>
        <v xml:space="preserve"> </v>
      </c>
      <c r="IO45" s="4" t="str">
        <f t="shared" si="235"/>
        <v xml:space="preserve"> </v>
      </c>
      <c r="IP45" s="4" t="str">
        <f t="shared" si="236"/>
        <v xml:space="preserve"> </v>
      </c>
      <c r="IQ45" s="4" t="str">
        <f t="shared" si="237"/>
        <v xml:space="preserve"> </v>
      </c>
      <c r="IR45" s="4" t="str">
        <f t="shared" si="238"/>
        <v xml:space="preserve"> </v>
      </c>
      <c r="IS45" s="4" t="str">
        <f t="shared" si="239"/>
        <v xml:space="preserve"> </v>
      </c>
      <c r="IT45" s="4" t="str">
        <f t="shared" si="240"/>
        <v xml:space="preserve"> </v>
      </c>
      <c r="IU45" s="4" t="str">
        <f t="shared" si="241"/>
        <v xml:space="preserve"> </v>
      </c>
      <c r="IV45" s="4" t="str">
        <f t="shared" si="242"/>
        <v xml:space="preserve"> </v>
      </c>
      <c r="IW45" s="4" t="str">
        <f t="shared" si="243"/>
        <v xml:space="preserve"> </v>
      </c>
      <c r="IX45" s="4" t="str">
        <f t="shared" si="244"/>
        <v xml:space="preserve"> </v>
      </c>
      <c r="IY45" s="4" t="str">
        <f t="shared" si="245"/>
        <v xml:space="preserve"> </v>
      </c>
      <c r="IZ45" s="4" t="str">
        <f t="shared" si="246"/>
        <v xml:space="preserve"> </v>
      </c>
      <c r="JA45" s="4" t="str">
        <f t="shared" si="247"/>
        <v xml:space="preserve"> </v>
      </c>
      <c r="JB45" s="4" t="str">
        <f t="shared" si="248"/>
        <v xml:space="preserve"> </v>
      </c>
      <c r="JC45" s="4" t="str">
        <f t="shared" si="249"/>
        <v xml:space="preserve"> </v>
      </c>
      <c r="JD45" s="4" t="str">
        <f t="shared" si="250"/>
        <v xml:space="preserve"> </v>
      </c>
      <c r="JE45" s="4" t="str">
        <f t="shared" si="251"/>
        <v xml:space="preserve"> </v>
      </c>
      <c r="JF45" s="4" t="str">
        <f t="shared" si="252"/>
        <v xml:space="preserve"> </v>
      </c>
      <c r="JG45" s="4" t="str">
        <f t="shared" si="253"/>
        <v xml:space="preserve"> </v>
      </c>
      <c r="JH45" s="4">
        <f t="shared" si="258"/>
        <v>1</v>
      </c>
      <c r="JI45" s="501">
        <v>1922</v>
      </c>
      <c r="JJ45" s="4" t="str">
        <f t="shared" si="176"/>
        <v xml:space="preserve"> </v>
      </c>
      <c r="JK45" s="4" t="str">
        <f t="shared" si="177"/>
        <v xml:space="preserve"> </v>
      </c>
      <c r="JL45" s="4" t="str">
        <f t="shared" si="178"/>
        <v xml:space="preserve"> </v>
      </c>
      <c r="JM45" s="4" t="str">
        <f t="shared" si="179"/>
        <v xml:space="preserve"> </v>
      </c>
      <c r="JN45" s="4" t="str">
        <f t="shared" si="180"/>
        <v xml:space="preserve"> </v>
      </c>
      <c r="JO45" s="4" t="str">
        <f t="shared" si="181"/>
        <v xml:space="preserve"> </v>
      </c>
      <c r="JP45" s="4" t="str">
        <f t="shared" si="182"/>
        <v xml:space="preserve"> </v>
      </c>
      <c r="JQ45" s="4" t="str">
        <f t="shared" si="183"/>
        <v xml:space="preserve"> </v>
      </c>
      <c r="JR45" s="4" t="str">
        <f t="shared" si="184"/>
        <v xml:space="preserve"> </v>
      </c>
      <c r="JS45" s="4" t="str">
        <f t="shared" si="185"/>
        <v xml:space="preserve"> </v>
      </c>
      <c r="JT45" s="4" t="str">
        <f t="shared" si="186"/>
        <v xml:space="preserve"> </v>
      </c>
      <c r="JU45" s="4" t="str">
        <f t="shared" si="187"/>
        <v xml:space="preserve"> </v>
      </c>
      <c r="JV45" s="4" t="str">
        <f t="shared" si="188"/>
        <v xml:space="preserve"> </v>
      </c>
      <c r="JW45" s="4" t="str">
        <f t="shared" si="189"/>
        <v xml:space="preserve"> </v>
      </c>
      <c r="JX45" s="4" t="str">
        <f t="shared" si="190"/>
        <v xml:space="preserve"> </v>
      </c>
      <c r="JY45" s="4" t="str">
        <f t="shared" si="191"/>
        <v xml:space="preserve"> </v>
      </c>
      <c r="JZ45" s="4" t="str">
        <f t="shared" si="192"/>
        <v xml:space="preserve"> </v>
      </c>
      <c r="KA45" s="4" t="str">
        <f t="shared" si="193"/>
        <v xml:space="preserve"> </v>
      </c>
      <c r="KB45" s="4" t="str">
        <f t="shared" si="194"/>
        <v xml:space="preserve"> </v>
      </c>
      <c r="KC45" s="4" t="str">
        <f t="shared" si="195"/>
        <v xml:space="preserve"> </v>
      </c>
      <c r="KD45" s="4" t="str">
        <f t="shared" si="196"/>
        <v xml:space="preserve"> </v>
      </c>
      <c r="KE45" s="4" t="str">
        <f t="shared" si="197"/>
        <v xml:space="preserve"> </v>
      </c>
      <c r="KF45" s="4" t="str">
        <f t="shared" si="254"/>
        <v xml:space="preserve"> </v>
      </c>
      <c r="KG45" s="4" t="str">
        <f t="shared" si="198"/>
        <v xml:space="preserve"> </v>
      </c>
      <c r="KH45" s="4" t="str">
        <f t="shared" si="199"/>
        <v xml:space="preserve"> </v>
      </c>
      <c r="KI45" s="4" t="str">
        <f t="shared" si="200"/>
        <v xml:space="preserve"> </v>
      </c>
      <c r="KJ45" s="4" t="str">
        <f t="shared" si="261"/>
        <v xml:space="preserve"> </v>
      </c>
      <c r="KK45" s="4" t="str">
        <f t="shared" si="201"/>
        <v xml:space="preserve"> </v>
      </c>
      <c r="KL45" s="4" t="str">
        <f t="shared" si="202"/>
        <v xml:space="preserve"> </v>
      </c>
      <c r="KM45" s="4" t="str">
        <f t="shared" si="203"/>
        <v xml:space="preserve"> </v>
      </c>
      <c r="KN45" s="4" t="str">
        <f t="shared" si="204"/>
        <v xml:space="preserve"> </v>
      </c>
      <c r="KO45" s="4">
        <f t="shared" si="205"/>
        <v>0</v>
      </c>
      <c r="KP45" s="9">
        <f t="shared" si="206"/>
        <v>0.2</v>
      </c>
    </row>
    <row r="46" spans="1:302">
      <c r="A46" s="3">
        <v>1923</v>
      </c>
      <c r="B46" s="6">
        <v>0</v>
      </c>
      <c r="C46" s="6">
        <v>0</v>
      </c>
      <c r="D46" s="6">
        <v>0</v>
      </c>
      <c r="E46" s="6">
        <v>0</v>
      </c>
      <c r="F46" s="6">
        <v>0</v>
      </c>
      <c r="G46" s="153">
        <v>0</v>
      </c>
      <c r="H46" s="6">
        <v>0</v>
      </c>
      <c r="I46" s="6">
        <v>0</v>
      </c>
      <c r="J46" s="6">
        <v>0</v>
      </c>
      <c r="K46" s="6">
        <v>0</v>
      </c>
      <c r="L46" s="153">
        <v>0</v>
      </c>
      <c r="M46" s="6">
        <v>0</v>
      </c>
      <c r="N46" s="6">
        <v>0</v>
      </c>
      <c r="O46" s="6">
        <v>0</v>
      </c>
      <c r="P46" s="6">
        <v>0</v>
      </c>
      <c r="Q46" s="153">
        <v>0</v>
      </c>
      <c r="R46" s="6">
        <v>0</v>
      </c>
      <c r="S46" s="6">
        <v>0</v>
      </c>
      <c r="T46" s="6">
        <v>0</v>
      </c>
      <c r="U46" s="6">
        <v>0</v>
      </c>
      <c r="V46" s="153">
        <v>0</v>
      </c>
      <c r="W46" s="6">
        <v>0</v>
      </c>
      <c r="X46" s="6">
        <v>0</v>
      </c>
      <c r="Y46" s="6">
        <v>0</v>
      </c>
      <c r="Z46" s="6">
        <v>0</v>
      </c>
      <c r="AA46" s="153">
        <v>0</v>
      </c>
      <c r="AB46" s="6">
        <v>0</v>
      </c>
      <c r="AC46" s="6">
        <v>0</v>
      </c>
      <c r="AD46" s="6">
        <v>0</v>
      </c>
      <c r="AE46" s="6">
        <v>0</v>
      </c>
      <c r="AF46" s="153">
        <v>0</v>
      </c>
      <c r="AG46" s="171">
        <f t="shared" si="255"/>
        <v>0</v>
      </c>
      <c r="AH46" s="714">
        <f t="shared" si="207"/>
        <v>0</v>
      </c>
      <c r="AI46" s="617">
        <f t="shared" si="256"/>
        <v>0</v>
      </c>
      <c r="AJ46" s="10">
        <f t="shared" si="262"/>
        <v>0</v>
      </c>
      <c r="AK46" s="522">
        <f t="shared" si="209"/>
        <v>0</v>
      </c>
      <c r="AL46" s="700">
        <v>1923</v>
      </c>
      <c r="AM46" s="501">
        <v>1923</v>
      </c>
      <c r="AN46" s="37" t="str">
        <f t="shared" si="1"/>
        <v/>
      </c>
      <c r="AO46" s="37" t="str">
        <f t="shared" si="2"/>
        <v/>
      </c>
      <c r="AP46" s="37" t="str">
        <f t="shared" si="3"/>
        <v/>
      </c>
      <c r="AQ46" s="37" t="str">
        <f t="shared" si="4"/>
        <v/>
      </c>
      <c r="AR46" s="37" t="str">
        <f t="shared" si="5"/>
        <v/>
      </c>
      <c r="AS46" s="37" t="str">
        <f t="shared" si="6"/>
        <v/>
      </c>
      <c r="AT46" s="37" t="str">
        <f t="shared" si="7"/>
        <v/>
      </c>
      <c r="AU46" s="37" t="str">
        <f t="shared" si="8"/>
        <v/>
      </c>
      <c r="AV46" s="37" t="str">
        <f t="shared" si="9"/>
        <v/>
      </c>
      <c r="AW46" s="37" t="str">
        <f t="shared" si="10"/>
        <v/>
      </c>
      <c r="AX46" s="37" t="str">
        <f t="shared" si="11"/>
        <v/>
      </c>
      <c r="AY46" s="37" t="str">
        <f t="shared" si="12"/>
        <v/>
      </c>
      <c r="AZ46" s="37" t="str">
        <f t="shared" si="13"/>
        <v/>
      </c>
      <c r="BA46" s="37" t="str">
        <f t="shared" si="14"/>
        <v/>
      </c>
      <c r="BB46" s="37" t="str">
        <f t="shared" si="15"/>
        <v/>
      </c>
      <c r="BC46" s="37" t="str">
        <f t="shared" si="16"/>
        <v/>
      </c>
      <c r="BD46" s="37" t="str">
        <f t="shared" si="17"/>
        <v/>
      </c>
      <c r="BE46" s="37" t="str">
        <f t="shared" si="18"/>
        <v/>
      </c>
      <c r="BF46" s="37" t="str">
        <f t="shared" si="19"/>
        <v/>
      </c>
      <c r="BG46" s="37" t="str">
        <f t="shared" si="20"/>
        <v/>
      </c>
      <c r="BH46" s="37" t="str">
        <f t="shared" si="21"/>
        <v/>
      </c>
      <c r="BI46" s="37" t="str">
        <f t="shared" si="22"/>
        <v/>
      </c>
      <c r="BJ46" s="37" t="str">
        <f t="shared" si="210"/>
        <v/>
      </c>
      <c r="BK46" s="37" t="str">
        <f t="shared" si="23"/>
        <v/>
      </c>
      <c r="BL46" s="37" t="str">
        <f t="shared" si="24"/>
        <v/>
      </c>
      <c r="BM46" s="37" t="str">
        <f t="shared" si="25"/>
        <v/>
      </c>
      <c r="BN46" s="37" t="str">
        <f t="shared" si="211"/>
        <v/>
      </c>
      <c r="BO46" s="37" t="str">
        <f t="shared" si="26"/>
        <v/>
      </c>
      <c r="BP46" s="37" t="str">
        <f t="shared" si="27"/>
        <v/>
      </c>
      <c r="BQ46" s="37" t="str">
        <f t="shared" si="28"/>
        <v/>
      </c>
      <c r="BR46" s="37" t="str">
        <f t="shared" si="29"/>
        <v/>
      </c>
      <c r="BS46" s="54">
        <f t="shared" si="212"/>
        <v>0</v>
      </c>
      <c r="BT46" s="501">
        <v>1923</v>
      </c>
      <c r="BU46" s="58" t="str">
        <f t="shared" si="30"/>
        <v/>
      </c>
      <c r="BV46" s="58" t="str">
        <f t="shared" si="31"/>
        <v/>
      </c>
      <c r="BW46" s="58" t="str">
        <f t="shared" si="32"/>
        <v/>
      </c>
      <c r="BX46" s="58" t="str">
        <f t="shared" si="33"/>
        <v/>
      </c>
      <c r="BY46" s="58" t="str">
        <f t="shared" si="34"/>
        <v/>
      </c>
      <c r="BZ46" s="58" t="str">
        <f t="shared" si="35"/>
        <v/>
      </c>
      <c r="CA46" s="58" t="str">
        <f t="shared" si="36"/>
        <v/>
      </c>
      <c r="CB46" s="58" t="str">
        <f t="shared" si="37"/>
        <v/>
      </c>
      <c r="CC46" s="58" t="str">
        <f t="shared" si="38"/>
        <v/>
      </c>
      <c r="CD46" s="58" t="str">
        <f t="shared" si="39"/>
        <v/>
      </c>
      <c r="CE46" s="58" t="str">
        <f t="shared" si="40"/>
        <v/>
      </c>
      <c r="CF46" s="58" t="str">
        <f t="shared" si="41"/>
        <v/>
      </c>
      <c r="CG46" s="58" t="str">
        <f t="shared" si="42"/>
        <v/>
      </c>
      <c r="CH46" s="58" t="str">
        <f t="shared" si="43"/>
        <v/>
      </c>
      <c r="CI46" s="58" t="str">
        <f t="shared" si="44"/>
        <v/>
      </c>
      <c r="CJ46" s="58" t="str">
        <f t="shared" si="45"/>
        <v/>
      </c>
      <c r="CK46" s="58" t="str">
        <f t="shared" si="46"/>
        <v/>
      </c>
      <c r="CL46" s="58" t="str">
        <f t="shared" si="47"/>
        <v/>
      </c>
      <c r="CM46" s="58" t="str">
        <f t="shared" si="48"/>
        <v/>
      </c>
      <c r="CN46" s="58" t="str">
        <f t="shared" si="49"/>
        <v/>
      </c>
      <c r="CO46" s="58" t="str">
        <f t="shared" si="50"/>
        <v/>
      </c>
      <c r="CP46" s="58" t="str">
        <f t="shared" si="51"/>
        <v/>
      </c>
      <c r="CQ46" s="58" t="str">
        <f t="shared" si="52"/>
        <v/>
      </c>
      <c r="CR46" s="58" t="str">
        <f t="shared" si="53"/>
        <v/>
      </c>
      <c r="CS46" s="58" t="str">
        <f t="shared" si="54"/>
        <v/>
      </c>
      <c r="CT46" s="58" t="str">
        <f t="shared" si="55"/>
        <v/>
      </c>
      <c r="CU46" s="58" t="str">
        <f t="shared" si="213"/>
        <v/>
      </c>
      <c r="CV46" s="58" t="str">
        <f t="shared" si="56"/>
        <v/>
      </c>
      <c r="CW46" s="58" t="str">
        <f t="shared" si="57"/>
        <v/>
      </c>
      <c r="CX46" s="58" t="str">
        <f t="shared" si="58"/>
        <v/>
      </c>
      <c r="CY46" s="58" t="str">
        <f t="shared" si="59"/>
        <v/>
      </c>
      <c r="CZ46" s="58">
        <f t="shared" si="214"/>
        <v>0</v>
      </c>
      <c r="DA46" s="501">
        <v>1923</v>
      </c>
      <c r="DB46" s="17" t="str">
        <f t="shared" si="60"/>
        <v/>
      </c>
      <c r="DC46" s="17" t="str">
        <f t="shared" si="61"/>
        <v/>
      </c>
      <c r="DD46" s="17" t="str">
        <f t="shared" si="62"/>
        <v/>
      </c>
      <c r="DE46" s="17" t="str">
        <f t="shared" si="63"/>
        <v/>
      </c>
      <c r="DF46" s="17" t="str">
        <f t="shared" si="64"/>
        <v/>
      </c>
      <c r="DG46" s="17" t="str">
        <f t="shared" si="65"/>
        <v/>
      </c>
      <c r="DH46" s="17" t="str">
        <f t="shared" si="66"/>
        <v/>
      </c>
      <c r="DI46" s="17" t="str">
        <f t="shared" si="67"/>
        <v/>
      </c>
      <c r="DJ46" s="17" t="str">
        <f t="shared" si="68"/>
        <v/>
      </c>
      <c r="DK46" s="17" t="str">
        <f t="shared" si="69"/>
        <v/>
      </c>
      <c r="DL46" s="17" t="str">
        <f t="shared" si="70"/>
        <v/>
      </c>
      <c r="DM46" s="17" t="str">
        <f t="shared" si="71"/>
        <v/>
      </c>
      <c r="DN46" s="17" t="str">
        <f t="shared" si="72"/>
        <v/>
      </c>
      <c r="DO46" s="17" t="str">
        <f t="shared" si="73"/>
        <v/>
      </c>
      <c r="DP46" s="17" t="str">
        <f t="shared" si="74"/>
        <v/>
      </c>
      <c r="DQ46" s="17" t="str">
        <f t="shared" si="75"/>
        <v/>
      </c>
      <c r="DR46" s="17" t="str">
        <f t="shared" si="76"/>
        <v/>
      </c>
      <c r="DS46" s="17" t="str">
        <f t="shared" si="77"/>
        <v/>
      </c>
      <c r="DT46" s="17" t="str">
        <f t="shared" si="78"/>
        <v/>
      </c>
      <c r="DU46" s="17" t="str">
        <f t="shared" si="79"/>
        <v/>
      </c>
      <c r="DV46" s="17" t="str">
        <f t="shared" si="80"/>
        <v/>
      </c>
      <c r="DW46" s="17" t="str">
        <f t="shared" si="81"/>
        <v/>
      </c>
      <c r="DX46" s="17" t="str">
        <f t="shared" si="215"/>
        <v/>
      </c>
      <c r="DY46" s="17" t="str">
        <f t="shared" si="82"/>
        <v/>
      </c>
      <c r="DZ46" s="17" t="str">
        <f t="shared" si="83"/>
        <v/>
      </c>
      <c r="EA46" s="17" t="str">
        <f t="shared" si="84"/>
        <v/>
      </c>
      <c r="EB46" s="17" t="str">
        <f t="shared" si="260"/>
        <v/>
      </c>
      <c r="EC46" s="17" t="str">
        <f t="shared" si="85"/>
        <v/>
      </c>
      <c r="ED46" s="17" t="str">
        <f t="shared" si="86"/>
        <v/>
      </c>
      <c r="EE46" s="17" t="str">
        <f t="shared" si="87"/>
        <v/>
      </c>
      <c r="EF46" s="17" t="str">
        <f t="shared" si="88"/>
        <v/>
      </c>
      <c r="EG46" s="3">
        <v>1923</v>
      </c>
      <c r="EH46" s="37" t="str">
        <f t="shared" si="89"/>
        <v xml:space="preserve"> </v>
      </c>
      <c r="EI46" s="37" t="str">
        <f t="shared" si="90"/>
        <v xml:space="preserve"> </v>
      </c>
      <c r="EJ46" s="37" t="str">
        <f t="shared" si="91"/>
        <v xml:space="preserve"> </v>
      </c>
      <c r="EK46" s="37" t="str">
        <f t="shared" si="92"/>
        <v xml:space="preserve"> </v>
      </c>
      <c r="EL46" s="37" t="str">
        <f t="shared" si="93"/>
        <v xml:space="preserve"> </v>
      </c>
      <c r="EM46" s="37" t="str">
        <f t="shared" si="94"/>
        <v xml:space="preserve"> </v>
      </c>
      <c r="EN46" s="37" t="str">
        <f t="shared" si="95"/>
        <v xml:space="preserve"> </v>
      </c>
      <c r="EO46" s="37" t="str">
        <f t="shared" si="96"/>
        <v xml:space="preserve"> </v>
      </c>
      <c r="EP46" s="37" t="str">
        <f t="shared" si="97"/>
        <v xml:space="preserve"> </v>
      </c>
      <c r="EQ46" s="37" t="str">
        <f t="shared" si="98"/>
        <v xml:space="preserve"> </v>
      </c>
      <c r="ER46" s="37" t="str">
        <f t="shared" si="99"/>
        <v xml:space="preserve"> </v>
      </c>
      <c r="ES46" s="37" t="str">
        <f t="shared" si="100"/>
        <v xml:space="preserve"> </v>
      </c>
      <c r="ET46" s="37" t="str">
        <f t="shared" si="101"/>
        <v xml:space="preserve"> </v>
      </c>
      <c r="EU46" s="37" t="str">
        <f t="shared" si="102"/>
        <v xml:space="preserve"> </v>
      </c>
      <c r="EV46" s="37" t="str">
        <f t="shared" si="103"/>
        <v xml:space="preserve"> </v>
      </c>
      <c r="EW46" s="37" t="str">
        <f t="shared" si="104"/>
        <v xml:space="preserve"> </v>
      </c>
      <c r="EX46" s="37" t="str">
        <f t="shared" si="105"/>
        <v xml:space="preserve"> </v>
      </c>
      <c r="EY46" s="37" t="str">
        <f t="shared" si="106"/>
        <v xml:space="preserve"> </v>
      </c>
      <c r="EZ46" s="37" t="str">
        <f t="shared" si="107"/>
        <v xml:space="preserve"> </v>
      </c>
      <c r="FA46" s="37" t="str">
        <f t="shared" si="108"/>
        <v xml:space="preserve"> </v>
      </c>
      <c r="FB46" s="37" t="str">
        <f t="shared" si="109"/>
        <v xml:space="preserve"> </v>
      </c>
      <c r="FC46" s="37" t="str">
        <f t="shared" si="110"/>
        <v xml:space="preserve"> </v>
      </c>
      <c r="FD46" s="37" t="str">
        <f t="shared" si="216"/>
        <v xml:space="preserve"> </v>
      </c>
      <c r="FE46" s="37" t="str">
        <f t="shared" si="111"/>
        <v xml:space="preserve"> </v>
      </c>
      <c r="FF46" s="37" t="str">
        <f t="shared" si="112"/>
        <v xml:space="preserve"> </v>
      </c>
      <c r="FG46" s="37" t="str">
        <f t="shared" si="113"/>
        <v xml:space="preserve"> </v>
      </c>
      <c r="FH46" s="37" t="str">
        <f t="shared" si="217"/>
        <v xml:space="preserve"> </v>
      </c>
      <c r="FI46" s="37" t="str">
        <f t="shared" si="114"/>
        <v xml:space="preserve"> </v>
      </c>
      <c r="FJ46" s="37" t="str">
        <f t="shared" si="115"/>
        <v xml:space="preserve"> </v>
      </c>
      <c r="FK46" s="37" t="str">
        <f t="shared" si="116"/>
        <v xml:space="preserve"> </v>
      </c>
      <c r="FL46" s="37" t="str">
        <f t="shared" si="117"/>
        <v xml:space="preserve"> </v>
      </c>
      <c r="FM46" s="64">
        <f t="shared" si="257"/>
        <v>0</v>
      </c>
      <c r="FN46" s="3">
        <v>1923</v>
      </c>
      <c r="FO46" s="37" t="str">
        <f t="shared" si="118"/>
        <v xml:space="preserve"> </v>
      </c>
      <c r="FP46" s="37" t="str">
        <f t="shared" si="119"/>
        <v xml:space="preserve"> </v>
      </c>
      <c r="FQ46" s="37" t="str">
        <f t="shared" si="120"/>
        <v xml:space="preserve"> </v>
      </c>
      <c r="FR46" s="37" t="str">
        <f t="shared" si="121"/>
        <v xml:space="preserve"> </v>
      </c>
      <c r="FS46" s="37" t="str">
        <f t="shared" si="122"/>
        <v xml:space="preserve"> </v>
      </c>
      <c r="FT46" s="37" t="str">
        <f t="shared" si="123"/>
        <v xml:space="preserve"> </v>
      </c>
      <c r="FU46" s="37" t="str">
        <f t="shared" si="124"/>
        <v xml:space="preserve"> </v>
      </c>
      <c r="FV46" s="37" t="str">
        <f t="shared" si="125"/>
        <v xml:space="preserve"> </v>
      </c>
      <c r="FW46" s="37" t="str">
        <f t="shared" si="126"/>
        <v xml:space="preserve"> </v>
      </c>
      <c r="FX46" s="37" t="str">
        <f t="shared" si="127"/>
        <v xml:space="preserve"> </v>
      </c>
      <c r="FY46" s="37" t="str">
        <f t="shared" si="128"/>
        <v xml:space="preserve"> </v>
      </c>
      <c r="FZ46" s="37" t="str">
        <f t="shared" si="129"/>
        <v xml:space="preserve"> </v>
      </c>
      <c r="GA46" s="37" t="str">
        <f t="shared" si="130"/>
        <v xml:space="preserve"> </v>
      </c>
      <c r="GB46" s="37" t="str">
        <f t="shared" si="131"/>
        <v xml:space="preserve"> </v>
      </c>
      <c r="GC46" s="37" t="str">
        <f t="shared" si="132"/>
        <v xml:space="preserve"> </v>
      </c>
      <c r="GD46" s="37" t="str">
        <f t="shared" si="133"/>
        <v xml:space="preserve"> </v>
      </c>
      <c r="GE46" s="37" t="str">
        <f t="shared" si="134"/>
        <v xml:space="preserve"> </v>
      </c>
      <c r="GF46" s="37" t="str">
        <f t="shared" si="135"/>
        <v xml:space="preserve"> </v>
      </c>
      <c r="GG46" s="37" t="str">
        <f t="shared" si="136"/>
        <v xml:space="preserve"> </v>
      </c>
      <c r="GH46" s="37" t="str">
        <f t="shared" si="137"/>
        <v xml:space="preserve"> </v>
      </c>
      <c r="GI46" s="37" t="str">
        <f t="shared" si="138"/>
        <v xml:space="preserve"> </v>
      </c>
      <c r="GJ46" s="37" t="str">
        <f t="shared" si="139"/>
        <v xml:space="preserve"> </v>
      </c>
      <c r="GK46" s="37" t="str">
        <f t="shared" si="218"/>
        <v xml:space="preserve"> </v>
      </c>
      <c r="GL46" s="37" t="str">
        <f t="shared" si="140"/>
        <v xml:space="preserve"> </v>
      </c>
      <c r="GM46" s="37" t="str">
        <f t="shared" si="141"/>
        <v xml:space="preserve"> </v>
      </c>
      <c r="GN46" s="37" t="str">
        <f t="shared" si="142"/>
        <v xml:space="preserve"> </v>
      </c>
      <c r="GO46" s="37" t="str">
        <f t="shared" si="219"/>
        <v xml:space="preserve"> </v>
      </c>
      <c r="GP46" s="37" t="str">
        <f t="shared" si="143"/>
        <v xml:space="preserve"> </v>
      </c>
      <c r="GQ46" s="37" t="str">
        <f t="shared" si="144"/>
        <v xml:space="preserve"> </v>
      </c>
      <c r="GR46" s="37" t="str">
        <f t="shared" si="145"/>
        <v xml:space="preserve"> </v>
      </c>
      <c r="GS46" s="37" t="str">
        <f t="shared" si="146"/>
        <v xml:space="preserve"> </v>
      </c>
      <c r="GT46" s="64">
        <f t="shared" si="259"/>
        <v>0</v>
      </c>
      <c r="GU46" s="501">
        <v>1923</v>
      </c>
      <c r="GV46" s="157" t="str">
        <f t="shared" si="147"/>
        <v/>
      </c>
      <c r="GW46" s="157" t="str">
        <f t="shared" si="148"/>
        <v/>
      </c>
      <c r="GX46" s="157" t="str">
        <f t="shared" si="149"/>
        <v/>
      </c>
      <c r="GY46" s="157" t="str">
        <f t="shared" si="150"/>
        <v/>
      </c>
      <c r="GZ46" s="157" t="str">
        <f t="shared" si="151"/>
        <v/>
      </c>
      <c r="HA46" s="157" t="str">
        <f t="shared" si="152"/>
        <v/>
      </c>
      <c r="HB46" s="157" t="str">
        <f t="shared" si="153"/>
        <v/>
      </c>
      <c r="HC46" s="157" t="str">
        <f t="shared" si="154"/>
        <v/>
      </c>
      <c r="HD46" s="157" t="str">
        <f t="shared" si="155"/>
        <v/>
      </c>
      <c r="HE46" s="157" t="str">
        <f t="shared" si="156"/>
        <v/>
      </c>
      <c r="HF46" s="157" t="str">
        <f t="shared" si="157"/>
        <v/>
      </c>
      <c r="HG46" s="157" t="str">
        <f t="shared" si="158"/>
        <v/>
      </c>
      <c r="HH46" s="157" t="str">
        <f t="shared" si="159"/>
        <v/>
      </c>
      <c r="HI46" s="157" t="str">
        <f t="shared" si="160"/>
        <v/>
      </c>
      <c r="HJ46" s="157" t="str">
        <f t="shared" si="161"/>
        <v/>
      </c>
      <c r="HK46" s="157" t="str">
        <f t="shared" si="162"/>
        <v/>
      </c>
      <c r="HL46" s="157" t="str">
        <f t="shared" si="163"/>
        <v/>
      </c>
      <c r="HM46" s="157" t="str">
        <f t="shared" si="164"/>
        <v/>
      </c>
      <c r="HN46" s="157" t="str">
        <f t="shared" si="165"/>
        <v/>
      </c>
      <c r="HO46" s="157" t="str">
        <f t="shared" si="166"/>
        <v/>
      </c>
      <c r="HP46" s="157" t="str">
        <f t="shared" si="167"/>
        <v/>
      </c>
      <c r="HQ46" s="157" t="str">
        <f t="shared" si="168"/>
        <v/>
      </c>
      <c r="HR46" s="157" t="str">
        <f t="shared" si="220"/>
        <v/>
      </c>
      <c r="HS46" s="157" t="str">
        <f t="shared" si="169"/>
        <v/>
      </c>
      <c r="HT46" s="157" t="str">
        <f t="shared" si="170"/>
        <v/>
      </c>
      <c r="HU46" s="157" t="str">
        <f t="shared" si="171"/>
        <v/>
      </c>
      <c r="HV46" s="157" t="str">
        <f t="shared" si="221"/>
        <v/>
      </c>
      <c r="HW46" s="157" t="str">
        <f t="shared" si="172"/>
        <v/>
      </c>
      <c r="HX46" s="157" t="str">
        <f t="shared" si="173"/>
        <v/>
      </c>
      <c r="HY46" s="157" t="str">
        <f t="shared" si="174"/>
        <v/>
      </c>
      <c r="HZ46" s="157" t="str">
        <f t="shared" si="175"/>
        <v/>
      </c>
      <c r="IA46" s="158">
        <f t="shared" si="222"/>
        <v>0</v>
      </c>
      <c r="IB46" s="501">
        <v>1923</v>
      </c>
      <c r="IC46" s="4" t="str">
        <f t="shared" si="223"/>
        <v xml:space="preserve"> </v>
      </c>
      <c r="ID46" s="4" t="str">
        <f t="shared" si="224"/>
        <v xml:space="preserve"> </v>
      </c>
      <c r="IE46" s="4" t="str">
        <f t="shared" si="225"/>
        <v xml:space="preserve"> </v>
      </c>
      <c r="IF46" s="4" t="str">
        <f t="shared" si="226"/>
        <v xml:space="preserve"> </v>
      </c>
      <c r="IG46" s="4" t="str">
        <f t="shared" si="227"/>
        <v xml:space="preserve"> </v>
      </c>
      <c r="IH46" s="4" t="str">
        <f t="shared" si="228"/>
        <v xml:space="preserve"> </v>
      </c>
      <c r="II46" s="4" t="str">
        <f t="shared" si="229"/>
        <v xml:space="preserve"> </v>
      </c>
      <c r="IJ46" s="4" t="str">
        <f t="shared" si="230"/>
        <v xml:space="preserve"> </v>
      </c>
      <c r="IK46" s="4" t="str">
        <f t="shared" si="231"/>
        <v xml:space="preserve"> </v>
      </c>
      <c r="IL46" s="4" t="str">
        <f t="shared" si="232"/>
        <v xml:space="preserve"> </v>
      </c>
      <c r="IM46" s="4" t="str">
        <f t="shared" si="233"/>
        <v xml:space="preserve"> </v>
      </c>
      <c r="IN46" s="4" t="str">
        <f t="shared" si="234"/>
        <v xml:space="preserve"> </v>
      </c>
      <c r="IO46" s="4" t="str">
        <f t="shared" si="235"/>
        <v xml:space="preserve"> </v>
      </c>
      <c r="IP46" s="4" t="str">
        <f t="shared" si="236"/>
        <v xml:space="preserve"> </v>
      </c>
      <c r="IQ46" s="4" t="str">
        <f t="shared" si="237"/>
        <v xml:space="preserve"> </v>
      </c>
      <c r="IR46" s="4" t="str">
        <f t="shared" si="238"/>
        <v xml:space="preserve"> </v>
      </c>
      <c r="IS46" s="4" t="str">
        <f t="shared" si="239"/>
        <v xml:space="preserve"> </v>
      </c>
      <c r="IT46" s="4" t="str">
        <f t="shared" si="240"/>
        <v xml:space="preserve"> </v>
      </c>
      <c r="IU46" s="4" t="str">
        <f t="shared" si="241"/>
        <v xml:space="preserve"> </v>
      </c>
      <c r="IV46" s="4" t="str">
        <f t="shared" si="242"/>
        <v xml:space="preserve"> </v>
      </c>
      <c r="IW46" s="4" t="str">
        <f t="shared" si="243"/>
        <v xml:space="preserve"> </v>
      </c>
      <c r="IX46" s="4" t="str">
        <f t="shared" si="244"/>
        <v xml:space="preserve"> </v>
      </c>
      <c r="IY46" s="4" t="str">
        <f t="shared" si="245"/>
        <v xml:space="preserve"> </v>
      </c>
      <c r="IZ46" s="4" t="str">
        <f t="shared" si="246"/>
        <v xml:space="preserve"> </v>
      </c>
      <c r="JA46" s="4" t="str">
        <f t="shared" si="247"/>
        <v xml:space="preserve"> </v>
      </c>
      <c r="JB46" s="4" t="str">
        <f t="shared" si="248"/>
        <v xml:space="preserve"> </v>
      </c>
      <c r="JC46" s="4" t="str">
        <f t="shared" si="249"/>
        <v xml:space="preserve"> </v>
      </c>
      <c r="JD46" s="4" t="str">
        <f t="shared" si="250"/>
        <v xml:space="preserve"> </v>
      </c>
      <c r="JE46" s="4" t="str">
        <f t="shared" si="251"/>
        <v xml:space="preserve"> </v>
      </c>
      <c r="JF46" s="4" t="str">
        <f t="shared" si="252"/>
        <v xml:space="preserve"> </v>
      </c>
      <c r="JG46" s="4" t="str">
        <f t="shared" si="253"/>
        <v xml:space="preserve"> </v>
      </c>
      <c r="JH46" s="4">
        <f t="shared" si="258"/>
        <v>0</v>
      </c>
      <c r="JI46" s="501">
        <v>1923</v>
      </c>
      <c r="JJ46" s="4" t="str">
        <f t="shared" si="176"/>
        <v xml:space="preserve"> </v>
      </c>
      <c r="JK46" s="4" t="str">
        <f t="shared" si="177"/>
        <v xml:space="preserve"> </v>
      </c>
      <c r="JL46" s="4" t="str">
        <f t="shared" si="178"/>
        <v xml:space="preserve"> </v>
      </c>
      <c r="JM46" s="4" t="str">
        <f t="shared" si="179"/>
        <v xml:space="preserve"> </v>
      </c>
      <c r="JN46" s="4" t="str">
        <f t="shared" si="180"/>
        <v xml:space="preserve"> </v>
      </c>
      <c r="JO46" s="4" t="str">
        <f t="shared" si="181"/>
        <v xml:space="preserve"> </v>
      </c>
      <c r="JP46" s="4" t="str">
        <f t="shared" si="182"/>
        <v xml:space="preserve"> </v>
      </c>
      <c r="JQ46" s="4" t="str">
        <f t="shared" si="183"/>
        <v xml:space="preserve"> </v>
      </c>
      <c r="JR46" s="4" t="str">
        <f t="shared" si="184"/>
        <v xml:space="preserve"> </v>
      </c>
      <c r="JS46" s="4" t="str">
        <f t="shared" si="185"/>
        <v xml:space="preserve"> </v>
      </c>
      <c r="JT46" s="4" t="str">
        <f t="shared" si="186"/>
        <v xml:space="preserve"> </v>
      </c>
      <c r="JU46" s="4" t="str">
        <f t="shared" si="187"/>
        <v xml:space="preserve"> </v>
      </c>
      <c r="JV46" s="4" t="str">
        <f t="shared" si="188"/>
        <v xml:space="preserve"> </v>
      </c>
      <c r="JW46" s="4" t="str">
        <f t="shared" si="189"/>
        <v xml:space="preserve"> </v>
      </c>
      <c r="JX46" s="4" t="str">
        <f t="shared" si="190"/>
        <v xml:space="preserve"> </v>
      </c>
      <c r="JY46" s="4" t="str">
        <f t="shared" si="191"/>
        <v xml:space="preserve"> </v>
      </c>
      <c r="JZ46" s="4" t="str">
        <f t="shared" si="192"/>
        <v xml:space="preserve"> </v>
      </c>
      <c r="KA46" s="4" t="str">
        <f t="shared" si="193"/>
        <v xml:space="preserve"> </v>
      </c>
      <c r="KB46" s="4" t="str">
        <f t="shared" si="194"/>
        <v xml:space="preserve"> </v>
      </c>
      <c r="KC46" s="4" t="str">
        <f t="shared" si="195"/>
        <v xml:space="preserve"> </v>
      </c>
      <c r="KD46" s="4" t="str">
        <f t="shared" si="196"/>
        <v xml:space="preserve"> </v>
      </c>
      <c r="KE46" s="4" t="str">
        <f t="shared" si="197"/>
        <v xml:space="preserve"> </v>
      </c>
      <c r="KF46" s="4" t="str">
        <f t="shared" si="254"/>
        <v xml:space="preserve"> </v>
      </c>
      <c r="KG46" s="4" t="str">
        <f t="shared" si="198"/>
        <v xml:space="preserve"> </v>
      </c>
      <c r="KH46" s="4" t="str">
        <f t="shared" si="199"/>
        <v xml:space="preserve"> </v>
      </c>
      <c r="KI46" s="4" t="str">
        <f t="shared" si="200"/>
        <v xml:space="preserve"> </v>
      </c>
      <c r="KJ46" s="4" t="str">
        <f t="shared" si="261"/>
        <v xml:space="preserve"> </v>
      </c>
      <c r="KK46" s="4" t="str">
        <f t="shared" si="201"/>
        <v xml:space="preserve"> </v>
      </c>
      <c r="KL46" s="4" t="str">
        <f t="shared" si="202"/>
        <v xml:space="preserve"> </v>
      </c>
      <c r="KM46" s="4" t="str">
        <f t="shared" si="203"/>
        <v xml:space="preserve"> </v>
      </c>
      <c r="KN46" s="4" t="str">
        <f t="shared" si="204"/>
        <v xml:space="preserve"> </v>
      </c>
      <c r="KO46" s="4">
        <f t="shared" si="205"/>
        <v>0</v>
      </c>
      <c r="KP46" s="9">
        <f t="shared" si="206"/>
        <v>0</v>
      </c>
    </row>
    <row r="47" spans="1:302">
      <c r="A47" s="3">
        <v>1924</v>
      </c>
      <c r="B47" s="6">
        <v>0</v>
      </c>
      <c r="C47" s="6">
        <v>0</v>
      </c>
      <c r="D47" s="6">
        <v>0</v>
      </c>
      <c r="E47" s="6">
        <v>0</v>
      </c>
      <c r="F47" s="6">
        <v>0</v>
      </c>
      <c r="G47" s="153">
        <v>0</v>
      </c>
      <c r="H47" s="6">
        <v>0</v>
      </c>
      <c r="I47" s="6">
        <v>0</v>
      </c>
      <c r="J47" s="6">
        <v>0</v>
      </c>
      <c r="K47" s="6">
        <v>1.3</v>
      </c>
      <c r="L47" s="153">
        <v>2.4</v>
      </c>
      <c r="M47" s="6">
        <v>0</v>
      </c>
      <c r="N47" s="6">
        <v>0</v>
      </c>
      <c r="O47" s="6" t="s">
        <v>60</v>
      </c>
      <c r="P47" s="6">
        <v>0</v>
      </c>
      <c r="Q47" s="153">
        <v>0</v>
      </c>
      <c r="R47" s="6">
        <v>0</v>
      </c>
      <c r="S47" s="6">
        <v>0</v>
      </c>
      <c r="T47" s="6">
        <v>0</v>
      </c>
      <c r="U47" s="6" t="s">
        <v>60</v>
      </c>
      <c r="V47" s="153">
        <v>0</v>
      </c>
      <c r="W47" s="6">
        <v>0</v>
      </c>
      <c r="X47" s="6">
        <v>0</v>
      </c>
      <c r="Y47" s="6">
        <v>0</v>
      </c>
      <c r="Z47" s="6">
        <v>0</v>
      </c>
      <c r="AA47" s="153">
        <v>0</v>
      </c>
      <c r="AB47" s="6">
        <v>0</v>
      </c>
      <c r="AC47" s="6">
        <v>0</v>
      </c>
      <c r="AD47" s="6">
        <v>0</v>
      </c>
      <c r="AE47" s="6" t="s">
        <v>60</v>
      </c>
      <c r="AF47" s="153">
        <v>0</v>
      </c>
      <c r="AG47" s="171">
        <f t="shared" si="255"/>
        <v>3.7</v>
      </c>
      <c r="AH47" s="714">
        <f t="shared" si="207"/>
        <v>3</v>
      </c>
      <c r="AI47" s="617">
        <f t="shared" si="256"/>
        <v>2.4</v>
      </c>
      <c r="AJ47" s="10">
        <f t="shared" si="262"/>
        <v>2</v>
      </c>
      <c r="AK47" s="522">
        <f t="shared" si="209"/>
        <v>3.7</v>
      </c>
      <c r="AL47" s="700">
        <v>1924</v>
      </c>
      <c r="AM47" s="501">
        <v>1924</v>
      </c>
      <c r="AN47" s="37" t="str">
        <f t="shared" si="1"/>
        <v/>
      </c>
      <c r="AO47" s="37" t="str">
        <f t="shared" si="2"/>
        <v/>
      </c>
      <c r="AP47" s="37" t="str">
        <f t="shared" si="3"/>
        <v/>
      </c>
      <c r="AQ47" s="37" t="str">
        <f t="shared" si="4"/>
        <v/>
      </c>
      <c r="AR47" s="37" t="str">
        <f t="shared" si="5"/>
        <v/>
      </c>
      <c r="AS47" s="37" t="str">
        <f t="shared" si="6"/>
        <v/>
      </c>
      <c r="AT47" s="37" t="str">
        <f t="shared" si="7"/>
        <v/>
      </c>
      <c r="AU47" s="37" t="str">
        <f t="shared" si="8"/>
        <v/>
      </c>
      <c r="AV47" s="37" t="str">
        <f t="shared" si="9"/>
        <v/>
      </c>
      <c r="AW47" s="37" t="str">
        <f t="shared" si="10"/>
        <v/>
      </c>
      <c r="AX47" s="37" t="str">
        <f t="shared" si="11"/>
        <v/>
      </c>
      <c r="AY47" s="37" t="str">
        <f t="shared" si="12"/>
        <v/>
      </c>
      <c r="AZ47" s="37" t="str">
        <f t="shared" si="13"/>
        <v/>
      </c>
      <c r="BA47" s="37" t="str">
        <f t="shared" si="14"/>
        <v/>
      </c>
      <c r="BB47" s="37" t="str">
        <f t="shared" si="15"/>
        <v/>
      </c>
      <c r="BC47" s="37" t="str">
        <f t="shared" si="16"/>
        <v/>
      </c>
      <c r="BD47" s="37" t="str">
        <f t="shared" si="17"/>
        <v/>
      </c>
      <c r="BE47" s="37" t="str">
        <f t="shared" si="18"/>
        <v/>
      </c>
      <c r="BF47" s="37" t="str">
        <f t="shared" si="19"/>
        <v/>
      </c>
      <c r="BG47" s="37" t="str">
        <f t="shared" si="20"/>
        <v/>
      </c>
      <c r="BH47" s="37" t="str">
        <f t="shared" si="21"/>
        <v/>
      </c>
      <c r="BI47" s="37" t="str">
        <f t="shared" si="22"/>
        <v/>
      </c>
      <c r="BJ47" s="37" t="str">
        <f t="shared" si="210"/>
        <v/>
      </c>
      <c r="BK47" s="37" t="str">
        <f t="shared" si="23"/>
        <v/>
      </c>
      <c r="BL47" s="37" t="str">
        <f t="shared" si="24"/>
        <v/>
      </c>
      <c r="BM47" s="37" t="str">
        <f t="shared" si="25"/>
        <v/>
      </c>
      <c r="BN47" s="37" t="str">
        <f t="shared" si="211"/>
        <v/>
      </c>
      <c r="BO47" s="37" t="str">
        <f t="shared" si="26"/>
        <v/>
      </c>
      <c r="BP47" s="37" t="str">
        <f t="shared" si="27"/>
        <v/>
      </c>
      <c r="BQ47" s="37" t="str">
        <f t="shared" si="28"/>
        <v/>
      </c>
      <c r="BR47" s="37" t="str">
        <f t="shared" si="29"/>
        <v/>
      </c>
      <c r="BS47" s="54">
        <f t="shared" si="212"/>
        <v>0</v>
      </c>
      <c r="BT47" s="501">
        <v>1924</v>
      </c>
      <c r="BU47" s="58" t="str">
        <f t="shared" si="30"/>
        <v/>
      </c>
      <c r="BV47" s="58" t="str">
        <f t="shared" si="31"/>
        <v/>
      </c>
      <c r="BW47" s="58" t="str">
        <f t="shared" si="32"/>
        <v/>
      </c>
      <c r="BX47" s="58" t="str">
        <f t="shared" si="33"/>
        <v/>
      </c>
      <c r="BY47" s="58" t="str">
        <f t="shared" si="34"/>
        <v/>
      </c>
      <c r="BZ47" s="58" t="str">
        <f t="shared" si="35"/>
        <v/>
      </c>
      <c r="CA47" s="58" t="str">
        <f t="shared" si="36"/>
        <v/>
      </c>
      <c r="CB47" s="58" t="str">
        <f t="shared" si="37"/>
        <v/>
      </c>
      <c r="CC47" s="58" t="str">
        <f t="shared" si="38"/>
        <v/>
      </c>
      <c r="CD47" s="58" t="str">
        <f t="shared" si="39"/>
        <v/>
      </c>
      <c r="CE47" s="58" t="str">
        <f t="shared" si="40"/>
        <v/>
      </c>
      <c r="CF47" s="58" t="str">
        <f t="shared" si="41"/>
        <v/>
      </c>
      <c r="CG47" s="58" t="str">
        <f t="shared" si="42"/>
        <v/>
      </c>
      <c r="CH47" s="58" t="str">
        <f t="shared" si="43"/>
        <v/>
      </c>
      <c r="CI47" s="58" t="str">
        <f t="shared" si="44"/>
        <v/>
      </c>
      <c r="CJ47" s="58" t="str">
        <f t="shared" si="45"/>
        <v/>
      </c>
      <c r="CK47" s="58" t="str">
        <f t="shared" si="46"/>
        <v/>
      </c>
      <c r="CL47" s="58" t="str">
        <f t="shared" si="47"/>
        <v/>
      </c>
      <c r="CM47" s="58" t="str">
        <f t="shared" si="48"/>
        <v/>
      </c>
      <c r="CN47" s="58" t="str">
        <f t="shared" si="49"/>
        <v/>
      </c>
      <c r="CO47" s="58" t="str">
        <f t="shared" si="50"/>
        <v/>
      </c>
      <c r="CP47" s="58" t="str">
        <f t="shared" si="51"/>
        <v/>
      </c>
      <c r="CQ47" s="58" t="str">
        <f t="shared" si="52"/>
        <v/>
      </c>
      <c r="CR47" s="58" t="str">
        <f t="shared" si="53"/>
        <v/>
      </c>
      <c r="CS47" s="58" t="str">
        <f t="shared" si="54"/>
        <v/>
      </c>
      <c r="CT47" s="58" t="str">
        <f t="shared" si="55"/>
        <v/>
      </c>
      <c r="CU47" s="58" t="str">
        <f t="shared" si="213"/>
        <v/>
      </c>
      <c r="CV47" s="58" t="str">
        <f t="shared" si="56"/>
        <v/>
      </c>
      <c r="CW47" s="58" t="str">
        <f t="shared" si="57"/>
        <v/>
      </c>
      <c r="CX47" s="58" t="str">
        <f t="shared" si="58"/>
        <v/>
      </c>
      <c r="CY47" s="58" t="str">
        <f t="shared" si="59"/>
        <v/>
      </c>
      <c r="CZ47" s="58">
        <f t="shared" si="214"/>
        <v>0</v>
      </c>
      <c r="DA47" s="501">
        <v>1924</v>
      </c>
      <c r="DB47" s="17" t="str">
        <f t="shared" si="60"/>
        <v/>
      </c>
      <c r="DC47" s="17" t="str">
        <f t="shared" si="61"/>
        <v/>
      </c>
      <c r="DD47" s="17" t="str">
        <f t="shared" si="62"/>
        <v/>
      </c>
      <c r="DE47" s="17" t="str">
        <f t="shared" si="63"/>
        <v/>
      </c>
      <c r="DF47" s="17" t="str">
        <f t="shared" si="64"/>
        <v/>
      </c>
      <c r="DG47" s="17" t="str">
        <f t="shared" si="65"/>
        <v/>
      </c>
      <c r="DH47" s="17" t="str">
        <f t="shared" si="66"/>
        <v/>
      </c>
      <c r="DI47" s="17" t="str">
        <f t="shared" si="67"/>
        <v/>
      </c>
      <c r="DJ47" s="17" t="str">
        <f t="shared" si="68"/>
        <v/>
      </c>
      <c r="DK47" s="17" t="str">
        <f t="shared" si="69"/>
        <v/>
      </c>
      <c r="DL47" s="17">
        <f t="shared" si="70"/>
        <v>1924</v>
      </c>
      <c r="DM47" s="17" t="str">
        <f t="shared" si="71"/>
        <v/>
      </c>
      <c r="DN47" s="17" t="str">
        <f t="shared" si="72"/>
        <v/>
      </c>
      <c r="DO47" s="17" t="str">
        <f t="shared" si="73"/>
        <v/>
      </c>
      <c r="DP47" s="17" t="str">
        <f t="shared" si="74"/>
        <v/>
      </c>
      <c r="DQ47" s="17" t="str">
        <f t="shared" si="75"/>
        <v/>
      </c>
      <c r="DR47" s="17" t="str">
        <f t="shared" si="76"/>
        <v/>
      </c>
      <c r="DS47" s="17" t="str">
        <f t="shared" si="77"/>
        <v/>
      </c>
      <c r="DT47" s="17" t="str">
        <f t="shared" si="78"/>
        <v/>
      </c>
      <c r="DU47" s="17" t="str">
        <f t="shared" si="79"/>
        <v/>
      </c>
      <c r="DV47" s="17" t="str">
        <f t="shared" si="80"/>
        <v/>
      </c>
      <c r="DW47" s="17" t="str">
        <f t="shared" si="81"/>
        <v/>
      </c>
      <c r="DX47" s="17" t="str">
        <f t="shared" si="215"/>
        <v/>
      </c>
      <c r="DY47" s="17" t="str">
        <f t="shared" si="82"/>
        <v/>
      </c>
      <c r="DZ47" s="17" t="str">
        <f t="shared" si="83"/>
        <v/>
      </c>
      <c r="EA47" s="17" t="str">
        <f t="shared" si="84"/>
        <v/>
      </c>
      <c r="EB47" s="17" t="str">
        <f t="shared" si="260"/>
        <v/>
      </c>
      <c r="EC47" s="17" t="str">
        <f t="shared" si="85"/>
        <v/>
      </c>
      <c r="ED47" s="17" t="str">
        <f t="shared" si="86"/>
        <v/>
      </c>
      <c r="EE47" s="17" t="str">
        <f t="shared" si="87"/>
        <v/>
      </c>
      <c r="EF47" s="17" t="str">
        <f t="shared" si="88"/>
        <v/>
      </c>
      <c r="EG47" s="3">
        <v>1924</v>
      </c>
      <c r="EH47" s="37" t="str">
        <f t="shared" si="89"/>
        <v xml:space="preserve"> </v>
      </c>
      <c r="EI47" s="37" t="str">
        <f t="shared" si="90"/>
        <v xml:space="preserve"> </v>
      </c>
      <c r="EJ47" s="37" t="str">
        <f t="shared" si="91"/>
        <v xml:space="preserve"> </v>
      </c>
      <c r="EK47" s="37" t="str">
        <f t="shared" si="92"/>
        <v xml:space="preserve"> </v>
      </c>
      <c r="EL47" s="37" t="str">
        <f t="shared" si="93"/>
        <v xml:space="preserve"> </v>
      </c>
      <c r="EM47" s="37" t="str">
        <f t="shared" si="94"/>
        <v xml:space="preserve"> </v>
      </c>
      <c r="EN47" s="37" t="str">
        <f t="shared" si="95"/>
        <v xml:space="preserve"> </v>
      </c>
      <c r="EO47" s="37" t="str">
        <f t="shared" si="96"/>
        <v xml:space="preserve"> </v>
      </c>
      <c r="EP47" s="37" t="str">
        <f t="shared" si="97"/>
        <v xml:space="preserve"> </v>
      </c>
      <c r="EQ47" s="37">
        <f t="shared" si="98"/>
        <v>1</v>
      </c>
      <c r="ER47" s="37">
        <f t="shared" si="99"/>
        <v>1</v>
      </c>
      <c r="ES47" s="37" t="str">
        <f t="shared" si="100"/>
        <v xml:space="preserve"> </v>
      </c>
      <c r="ET47" s="37" t="str">
        <f t="shared" si="101"/>
        <v xml:space="preserve"> </v>
      </c>
      <c r="EU47" s="37" t="str">
        <f t="shared" si="102"/>
        <v xml:space="preserve"> </v>
      </c>
      <c r="EV47" s="37" t="str">
        <f t="shared" si="103"/>
        <v xml:space="preserve"> </v>
      </c>
      <c r="EW47" s="37" t="str">
        <f t="shared" si="104"/>
        <v xml:space="preserve"> </v>
      </c>
      <c r="EX47" s="37" t="str">
        <f t="shared" si="105"/>
        <v xml:space="preserve"> </v>
      </c>
      <c r="EY47" s="37" t="str">
        <f t="shared" si="106"/>
        <v xml:space="preserve"> </v>
      </c>
      <c r="EZ47" s="37" t="str">
        <f t="shared" si="107"/>
        <v xml:space="preserve"> </v>
      </c>
      <c r="FA47" s="37" t="str">
        <f t="shared" si="108"/>
        <v xml:space="preserve"> </v>
      </c>
      <c r="FB47" s="37" t="str">
        <f t="shared" si="109"/>
        <v xml:space="preserve"> </v>
      </c>
      <c r="FC47" s="37" t="str">
        <f t="shared" si="110"/>
        <v xml:space="preserve"> </v>
      </c>
      <c r="FD47" s="37" t="str">
        <f t="shared" si="216"/>
        <v xml:space="preserve"> </v>
      </c>
      <c r="FE47" s="37" t="str">
        <f t="shared" si="111"/>
        <v xml:space="preserve"> </v>
      </c>
      <c r="FF47" s="37" t="str">
        <f t="shared" si="112"/>
        <v xml:space="preserve"> </v>
      </c>
      <c r="FG47" s="37" t="str">
        <f t="shared" si="113"/>
        <v xml:space="preserve"> </v>
      </c>
      <c r="FH47" s="37" t="str">
        <f t="shared" si="217"/>
        <v xml:space="preserve"> </v>
      </c>
      <c r="FI47" s="37" t="str">
        <f t="shared" si="114"/>
        <v xml:space="preserve"> </v>
      </c>
      <c r="FJ47" s="37" t="str">
        <f t="shared" si="115"/>
        <v xml:space="preserve"> </v>
      </c>
      <c r="FK47" s="37" t="str">
        <f t="shared" si="116"/>
        <v xml:space="preserve"> </v>
      </c>
      <c r="FL47" s="37" t="str">
        <f t="shared" si="117"/>
        <v xml:space="preserve"> </v>
      </c>
      <c r="FM47" s="64">
        <f t="shared" si="257"/>
        <v>2</v>
      </c>
      <c r="FN47" s="3">
        <v>1924</v>
      </c>
      <c r="FO47" s="37" t="str">
        <f t="shared" si="118"/>
        <v xml:space="preserve"> </v>
      </c>
      <c r="FP47" s="37" t="str">
        <f t="shared" si="119"/>
        <v xml:space="preserve"> </v>
      </c>
      <c r="FQ47" s="37" t="str">
        <f t="shared" si="120"/>
        <v xml:space="preserve"> </v>
      </c>
      <c r="FR47" s="37" t="str">
        <f t="shared" si="121"/>
        <v xml:space="preserve"> </v>
      </c>
      <c r="FS47" s="37" t="str">
        <f t="shared" si="122"/>
        <v xml:space="preserve"> </v>
      </c>
      <c r="FT47" s="37" t="str">
        <f t="shared" si="123"/>
        <v xml:space="preserve"> </v>
      </c>
      <c r="FU47" s="37" t="str">
        <f t="shared" si="124"/>
        <v xml:space="preserve"> </v>
      </c>
      <c r="FV47" s="37" t="str">
        <f t="shared" si="125"/>
        <v xml:space="preserve"> </v>
      </c>
      <c r="FW47" s="37" t="str">
        <f t="shared" si="126"/>
        <v xml:space="preserve"> </v>
      </c>
      <c r="FX47" s="37">
        <f t="shared" si="127"/>
        <v>1</v>
      </c>
      <c r="FY47" s="37">
        <f t="shared" si="128"/>
        <v>1</v>
      </c>
      <c r="FZ47" s="37" t="str">
        <f t="shared" si="129"/>
        <v xml:space="preserve"> </v>
      </c>
      <c r="GA47" s="37" t="str">
        <f t="shared" si="130"/>
        <v xml:space="preserve"> </v>
      </c>
      <c r="GB47" s="37" t="str">
        <f t="shared" si="131"/>
        <v xml:space="preserve"> </v>
      </c>
      <c r="GC47" s="37" t="str">
        <f t="shared" si="132"/>
        <v xml:space="preserve"> </v>
      </c>
      <c r="GD47" s="37" t="str">
        <f t="shared" si="133"/>
        <v xml:space="preserve"> </v>
      </c>
      <c r="GE47" s="37" t="str">
        <f t="shared" si="134"/>
        <v xml:space="preserve"> </v>
      </c>
      <c r="GF47" s="37" t="str">
        <f t="shared" si="135"/>
        <v xml:space="preserve"> </v>
      </c>
      <c r="GG47" s="37" t="str">
        <f t="shared" si="136"/>
        <v xml:space="preserve"> </v>
      </c>
      <c r="GH47" s="37" t="str">
        <f t="shared" si="137"/>
        <v xml:space="preserve"> </v>
      </c>
      <c r="GI47" s="37" t="str">
        <f t="shared" si="138"/>
        <v xml:space="preserve"> </v>
      </c>
      <c r="GJ47" s="37" t="str">
        <f t="shared" si="139"/>
        <v xml:space="preserve"> </v>
      </c>
      <c r="GK47" s="37" t="str">
        <f t="shared" si="218"/>
        <v xml:space="preserve"> </v>
      </c>
      <c r="GL47" s="37" t="str">
        <f t="shared" si="140"/>
        <v xml:space="preserve"> </v>
      </c>
      <c r="GM47" s="37" t="str">
        <f t="shared" si="141"/>
        <v xml:space="preserve"> </v>
      </c>
      <c r="GN47" s="37" t="str">
        <f t="shared" si="142"/>
        <v xml:space="preserve"> </v>
      </c>
      <c r="GO47" s="37" t="str">
        <f t="shared" si="219"/>
        <v xml:space="preserve"> </v>
      </c>
      <c r="GP47" s="37" t="str">
        <f t="shared" si="143"/>
        <v xml:space="preserve"> </v>
      </c>
      <c r="GQ47" s="37" t="str">
        <f t="shared" si="144"/>
        <v xml:space="preserve"> </v>
      </c>
      <c r="GR47" s="37" t="str">
        <f t="shared" si="145"/>
        <v xml:space="preserve"> </v>
      </c>
      <c r="GS47" s="37" t="str">
        <f t="shared" si="146"/>
        <v xml:space="preserve"> </v>
      </c>
      <c r="GT47" s="64">
        <f t="shared" si="259"/>
        <v>2</v>
      </c>
      <c r="GU47" s="501">
        <v>1924</v>
      </c>
      <c r="GV47" s="157" t="str">
        <f t="shared" si="147"/>
        <v/>
      </c>
      <c r="GW47" s="157" t="str">
        <f t="shared" si="148"/>
        <v/>
      </c>
      <c r="GX47" s="157" t="str">
        <f t="shared" si="149"/>
        <v/>
      </c>
      <c r="GY47" s="157" t="str">
        <f t="shared" si="150"/>
        <v/>
      </c>
      <c r="GZ47" s="157" t="str">
        <f t="shared" si="151"/>
        <v/>
      </c>
      <c r="HA47" s="157" t="str">
        <f t="shared" si="152"/>
        <v/>
      </c>
      <c r="HB47" s="157" t="str">
        <f t="shared" si="153"/>
        <v/>
      </c>
      <c r="HC47" s="157" t="str">
        <f t="shared" si="154"/>
        <v/>
      </c>
      <c r="HD47" s="157" t="str">
        <f t="shared" si="155"/>
        <v/>
      </c>
      <c r="HE47" s="157">
        <f t="shared" si="156"/>
        <v>1.3</v>
      </c>
      <c r="HF47" s="157">
        <f t="shared" si="157"/>
        <v>2.4</v>
      </c>
      <c r="HG47" s="157" t="str">
        <f t="shared" si="158"/>
        <v/>
      </c>
      <c r="HH47" s="157" t="str">
        <f t="shared" si="159"/>
        <v/>
      </c>
      <c r="HI47" s="157" t="str">
        <f t="shared" si="160"/>
        <v/>
      </c>
      <c r="HJ47" s="157" t="str">
        <f t="shared" si="161"/>
        <v/>
      </c>
      <c r="HK47" s="157" t="str">
        <f t="shared" si="162"/>
        <v/>
      </c>
      <c r="HL47" s="157" t="str">
        <f t="shared" si="163"/>
        <v/>
      </c>
      <c r="HM47" s="157" t="str">
        <f t="shared" si="164"/>
        <v/>
      </c>
      <c r="HN47" s="157" t="str">
        <f t="shared" si="165"/>
        <v/>
      </c>
      <c r="HO47" s="157" t="str">
        <f t="shared" si="166"/>
        <v/>
      </c>
      <c r="HP47" s="157" t="str">
        <f t="shared" si="167"/>
        <v/>
      </c>
      <c r="HQ47" s="157" t="str">
        <f t="shared" si="168"/>
        <v/>
      </c>
      <c r="HR47" s="157" t="str">
        <f t="shared" si="220"/>
        <v/>
      </c>
      <c r="HS47" s="157" t="str">
        <f t="shared" si="169"/>
        <v/>
      </c>
      <c r="HT47" s="157" t="str">
        <f t="shared" si="170"/>
        <v/>
      </c>
      <c r="HU47" s="157" t="str">
        <f t="shared" si="171"/>
        <v/>
      </c>
      <c r="HV47" s="157" t="str">
        <f t="shared" si="221"/>
        <v/>
      </c>
      <c r="HW47" s="157" t="str">
        <f t="shared" si="172"/>
        <v/>
      </c>
      <c r="HX47" s="157" t="str">
        <f t="shared" si="173"/>
        <v/>
      </c>
      <c r="HY47" s="157" t="str">
        <f t="shared" si="174"/>
        <v/>
      </c>
      <c r="HZ47" s="157" t="str">
        <f t="shared" si="175"/>
        <v/>
      </c>
      <c r="IA47" s="158">
        <f t="shared" si="222"/>
        <v>3.7</v>
      </c>
      <c r="IB47" s="501">
        <v>1924</v>
      </c>
      <c r="IC47" s="4" t="str">
        <f t="shared" si="223"/>
        <v xml:space="preserve"> </v>
      </c>
      <c r="ID47" s="4" t="str">
        <f t="shared" si="224"/>
        <v xml:space="preserve"> </v>
      </c>
      <c r="IE47" s="4" t="str">
        <f t="shared" si="225"/>
        <v xml:space="preserve"> </v>
      </c>
      <c r="IF47" s="4" t="str">
        <f t="shared" si="226"/>
        <v xml:space="preserve"> </v>
      </c>
      <c r="IG47" s="4" t="str">
        <f t="shared" si="227"/>
        <v xml:space="preserve"> </v>
      </c>
      <c r="IH47" s="4" t="str">
        <f t="shared" si="228"/>
        <v xml:space="preserve"> </v>
      </c>
      <c r="II47" s="4" t="str">
        <f t="shared" si="229"/>
        <v xml:space="preserve"> </v>
      </c>
      <c r="IJ47" s="4" t="str">
        <f t="shared" si="230"/>
        <v xml:space="preserve"> </v>
      </c>
      <c r="IK47" s="4" t="str">
        <f t="shared" si="231"/>
        <v xml:space="preserve"> </v>
      </c>
      <c r="IL47" s="4">
        <f t="shared" si="232"/>
        <v>1</v>
      </c>
      <c r="IM47" s="4">
        <f t="shared" si="233"/>
        <v>1</v>
      </c>
      <c r="IN47" s="4" t="str">
        <f t="shared" si="234"/>
        <v xml:space="preserve"> </v>
      </c>
      <c r="IO47" s="4" t="str">
        <f t="shared" si="235"/>
        <v xml:space="preserve"> </v>
      </c>
      <c r="IP47" s="4">
        <f t="shared" si="236"/>
        <v>1</v>
      </c>
      <c r="IQ47" s="4" t="str">
        <f t="shared" si="237"/>
        <v xml:space="preserve"> </v>
      </c>
      <c r="IR47" s="4" t="str">
        <f t="shared" si="238"/>
        <v xml:space="preserve"> </v>
      </c>
      <c r="IS47" s="4" t="str">
        <f t="shared" si="239"/>
        <v xml:space="preserve"> </v>
      </c>
      <c r="IT47" s="4" t="str">
        <f t="shared" si="240"/>
        <v xml:space="preserve"> </v>
      </c>
      <c r="IU47" s="4" t="str">
        <f t="shared" si="241"/>
        <v xml:space="preserve"> </v>
      </c>
      <c r="IV47" s="4">
        <f t="shared" si="242"/>
        <v>1</v>
      </c>
      <c r="IW47" s="4" t="str">
        <f t="shared" si="243"/>
        <v xml:space="preserve"> </v>
      </c>
      <c r="IX47" s="4" t="str">
        <f t="shared" si="244"/>
        <v xml:space="preserve"> </v>
      </c>
      <c r="IY47" s="4" t="str">
        <f t="shared" si="245"/>
        <v xml:space="preserve"> </v>
      </c>
      <c r="IZ47" s="4" t="str">
        <f t="shared" si="246"/>
        <v xml:space="preserve"> </v>
      </c>
      <c r="JA47" s="4" t="str">
        <f t="shared" si="247"/>
        <v xml:space="preserve"> </v>
      </c>
      <c r="JB47" s="4" t="str">
        <f t="shared" si="248"/>
        <v xml:space="preserve"> </v>
      </c>
      <c r="JC47" s="4" t="str">
        <f t="shared" si="249"/>
        <v xml:space="preserve"> </v>
      </c>
      <c r="JD47" s="4" t="str">
        <f t="shared" si="250"/>
        <v xml:space="preserve"> </v>
      </c>
      <c r="JE47" s="4" t="str">
        <f t="shared" si="251"/>
        <v xml:space="preserve"> </v>
      </c>
      <c r="JF47" s="4">
        <f t="shared" si="252"/>
        <v>1</v>
      </c>
      <c r="JG47" s="4" t="str">
        <f t="shared" si="253"/>
        <v xml:space="preserve"> </v>
      </c>
      <c r="JH47" s="4">
        <f t="shared" si="258"/>
        <v>5</v>
      </c>
      <c r="JI47" s="501">
        <v>1924</v>
      </c>
      <c r="JJ47" s="4" t="str">
        <f t="shared" si="176"/>
        <v xml:space="preserve"> </v>
      </c>
      <c r="JK47" s="4" t="str">
        <f t="shared" si="177"/>
        <v xml:space="preserve"> </v>
      </c>
      <c r="JL47" s="4" t="str">
        <f t="shared" si="178"/>
        <v xml:space="preserve"> </v>
      </c>
      <c r="JM47" s="4" t="str">
        <f t="shared" si="179"/>
        <v xml:space="preserve"> </v>
      </c>
      <c r="JN47" s="4" t="str">
        <f t="shared" si="180"/>
        <v xml:space="preserve"> </v>
      </c>
      <c r="JO47" s="4" t="str">
        <f t="shared" si="181"/>
        <v xml:space="preserve"> </v>
      </c>
      <c r="JP47" s="4" t="str">
        <f t="shared" si="182"/>
        <v xml:space="preserve"> </v>
      </c>
      <c r="JQ47" s="4" t="str">
        <f t="shared" si="183"/>
        <v xml:space="preserve"> </v>
      </c>
      <c r="JR47" s="4" t="str">
        <f t="shared" si="184"/>
        <v xml:space="preserve"> </v>
      </c>
      <c r="JS47" s="4" t="str">
        <f t="shared" si="185"/>
        <v xml:space="preserve"> </v>
      </c>
      <c r="JT47" s="4" t="str">
        <f t="shared" si="186"/>
        <v xml:space="preserve"> </v>
      </c>
      <c r="JU47" s="4" t="str">
        <f t="shared" si="187"/>
        <v xml:space="preserve"> </v>
      </c>
      <c r="JV47" s="4" t="str">
        <f t="shared" si="188"/>
        <v xml:space="preserve"> </v>
      </c>
      <c r="JW47" s="4">
        <f t="shared" si="189"/>
        <v>1</v>
      </c>
      <c r="JX47" s="4" t="str">
        <f t="shared" si="190"/>
        <v xml:space="preserve"> </v>
      </c>
      <c r="JY47" s="4" t="str">
        <f t="shared" si="191"/>
        <v xml:space="preserve"> </v>
      </c>
      <c r="JZ47" s="4" t="str">
        <f t="shared" si="192"/>
        <v xml:space="preserve"> </v>
      </c>
      <c r="KA47" s="4" t="str">
        <f t="shared" si="193"/>
        <v xml:space="preserve"> </v>
      </c>
      <c r="KB47" s="4" t="str">
        <f t="shared" si="194"/>
        <v xml:space="preserve"> </v>
      </c>
      <c r="KC47" s="4">
        <f t="shared" si="195"/>
        <v>1</v>
      </c>
      <c r="KD47" s="4" t="str">
        <f t="shared" si="196"/>
        <v xml:space="preserve"> </v>
      </c>
      <c r="KE47" s="4" t="str">
        <f t="shared" si="197"/>
        <v xml:space="preserve"> </v>
      </c>
      <c r="KF47" s="4" t="str">
        <f t="shared" si="254"/>
        <v xml:space="preserve"> </v>
      </c>
      <c r="KG47" s="4" t="str">
        <f t="shared" si="198"/>
        <v xml:space="preserve"> </v>
      </c>
      <c r="KH47" s="4" t="str">
        <f t="shared" si="199"/>
        <v xml:space="preserve"> </v>
      </c>
      <c r="KI47" s="4" t="str">
        <f t="shared" si="200"/>
        <v xml:space="preserve"> </v>
      </c>
      <c r="KJ47" s="4" t="str">
        <f t="shared" si="261"/>
        <v xml:space="preserve"> </v>
      </c>
      <c r="KK47" s="4" t="str">
        <f t="shared" si="201"/>
        <v xml:space="preserve"> </v>
      </c>
      <c r="KL47" s="4" t="str">
        <f t="shared" si="202"/>
        <v xml:space="preserve"> </v>
      </c>
      <c r="KM47" s="4">
        <f t="shared" si="203"/>
        <v>1</v>
      </c>
      <c r="KN47" s="4" t="str">
        <f t="shared" si="204"/>
        <v xml:space="preserve"> </v>
      </c>
      <c r="KO47" s="4">
        <f t="shared" si="205"/>
        <v>3</v>
      </c>
      <c r="KP47" s="9">
        <f t="shared" si="206"/>
        <v>3.7</v>
      </c>
    </row>
    <row r="48" spans="1:302">
      <c r="A48" s="825">
        <v>1925</v>
      </c>
      <c r="B48" s="826">
        <v>0</v>
      </c>
      <c r="C48" s="826">
        <v>0</v>
      </c>
      <c r="D48" s="826">
        <v>0</v>
      </c>
      <c r="E48" s="826">
        <v>0</v>
      </c>
      <c r="F48" s="826">
        <v>0</v>
      </c>
      <c r="G48" s="828">
        <v>0</v>
      </c>
      <c r="H48" s="826">
        <v>0</v>
      </c>
      <c r="I48" s="826">
        <v>0</v>
      </c>
      <c r="J48" s="826">
        <v>0</v>
      </c>
      <c r="K48" s="826">
        <v>0</v>
      </c>
      <c r="L48" s="828">
        <v>0</v>
      </c>
      <c r="M48" s="826">
        <v>0</v>
      </c>
      <c r="N48" s="826">
        <v>0</v>
      </c>
      <c r="O48" s="826">
        <v>0</v>
      </c>
      <c r="P48" s="826">
        <v>0</v>
      </c>
      <c r="Q48" s="828">
        <v>0</v>
      </c>
      <c r="R48" s="826">
        <v>0</v>
      </c>
      <c r="S48" s="826">
        <v>0</v>
      </c>
      <c r="T48" s="826">
        <v>0</v>
      </c>
      <c r="U48" s="826">
        <v>0</v>
      </c>
      <c r="V48" s="828">
        <v>0</v>
      </c>
      <c r="W48" s="826">
        <v>0</v>
      </c>
      <c r="X48" s="826">
        <v>0</v>
      </c>
      <c r="Y48" s="826">
        <v>0</v>
      </c>
      <c r="Z48" s="826">
        <v>0</v>
      </c>
      <c r="AA48" s="828">
        <v>0</v>
      </c>
      <c r="AB48" s="826">
        <v>0</v>
      </c>
      <c r="AC48" s="826">
        <v>0</v>
      </c>
      <c r="AD48" s="826">
        <v>0</v>
      </c>
      <c r="AE48" s="826">
        <v>0</v>
      </c>
      <c r="AF48" s="828">
        <v>0</v>
      </c>
      <c r="AG48" s="864">
        <f t="shared" si="255"/>
        <v>0</v>
      </c>
      <c r="AH48" s="834">
        <f t="shared" si="207"/>
        <v>0</v>
      </c>
      <c r="AI48" s="833">
        <f t="shared" si="256"/>
        <v>0</v>
      </c>
      <c r="AJ48" s="831">
        <f t="shared" si="262"/>
        <v>0</v>
      </c>
      <c r="AK48" s="832">
        <f t="shared" si="209"/>
        <v>0</v>
      </c>
      <c r="AL48" s="838">
        <v>1925</v>
      </c>
      <c r="AM48" s="836">
        <v>1925</v>
      </c>
      <c r="AN48" s="37" t="str">
        <f t="shared" si="1"/>
        <v/>
      </c>
      <c r="AO48" s="37" t="str">
        <f t="shared" si="2"/>
        <v/>
      </c>
      <c r="AP48" s="37" t="str">
        <f t="shared" si="3"/>
        <v/>
      </c>
      <c r="AQ48" s="37" t="str">
        <f t="shared" si="4"/>
        <v/>
      </c>
      <c r="AR48" s="37" t="str">
        <f t="shared" si="5"/>
        <v/>
      </c>
      <c r="AS48" s="37" t="str">
        <f t="shared" si="6"/>
        <v/>
      </c>
      <c r="AT48" s="37" t="str">
        <f t="shared" si="7"/>
        <v/>
      </c>
      <c r="AU48" s="37" t="str">
        <f t="shared" si="8"/>
        <v/>
      </c>
      <c r="AV48" s="37" t="str">
        <f t="shared" si="9"/>
        <v/>
      </c>
      <c r="AW48" s="37" t="str">
        <f t="shared" si="10"/>
        <v/>
      </c>
      <c r="AX48" s="37" t="str">
        <f t="shared" si="11"/>
        <v/>
      </c>
      <c r="AY48" s="37" t="str">
        <f t="shared" si="12"/>
        <v/>
      </c>
      <c r="AZ48" s="37" t="str">
        <f t="shared" si="13"/>
        <v/>
      </c>
      <c r="BA48" s="37" t="str">
        <f t="shared" si="14"/>
        <v/>
      </c>
      <c r="BB48" s="37" t="str">
        <f t="shared" si="15"/>
        <v/>
      </c>
      <c r="BC48" s="37" t="str">
        <f t="shared" si="16"/>
        <v/>
      </c>
      <c r="BD48" s="37" t="str">
        <f t="shared" si="17"/>
        <v/>
      </c>
      <c r="BE48" s="37" t="str">
        <f t="shared" si="18"/>
        <v/>
      </c>
      <c r="BF48" s="37" t="str">
        <f t="shared" si="19"/>
        <v/>
      </c>
      <c r="BG48" s="37" t="str">
        <f t="shared" si="20"/>
        <v/>
      </c>
      <c r="BH48" s="37" t="str">
        <f t="shared" si="21"/>
        <v/>
      </c>
      <c r="BI48" s="37" t="str">
        <f t="shared" si="22"/>
        <v/>
      </c>
      <c r="BJ48" s="37" t="str">
        <f t="shared" si="210"/>
        <v/>
      </c>
      <c r="BK48" s="37" t="str">
        <f t="shared" si="23"/>
        <v/>
      </c>
      <c r="BL48" s="37" t="str">
        <f t="shared" si="24"/>
        <v/>
      </c>
      <c r="BM48" s="37" t="str">
        <f t="shared" si="25"/>
        <v/>
      </c>
      <c r="BN48" s="37" t="str">
        <f t="shared" si="211"/>
        <v/>
      </c>
      <c r="BO48" s="37" t="str">
        <f t="shared" si="26"/>
        <v/>
      </c>
      <c r="BP48" s="37" t="str">
        <f t="shared" si="27"/>
        <v/>
      </c>
      <c r="BQ48" s="37" t="str">
        <f t="shared" si="28"/>
        <v/>
      </c>
      <c r="BR48" s="37" t="str">
        <f t="shared" si="29"/>
        <v/>
      </c>
      <c r="BS48" s="54">
        <f t="shared" si="212"/>
        <v>0</v>
      </c>
      <c r="BT48" s="501">
        <v>1925</v>
      </c>
      <c r="BU48" s="58" t="str">
        <f t="shared" si="30"/>
        <v/>
      </c>
      <c r="BV48" s="58" t="str">
        <f t="shared" si="31"/>
        <v/>
      </c>
      <c r="BW48" s="58" t="str">
        <f t="shared" si="32"/>
        <v/>
      </c>
      <c r="BX48" s="58" t="str">
        <f t="shared" si="33"/>
        <v/>
      </c>
      <c r="BY48" s="58" t="str">
        <f t="shared" si="34"/>
        <v/>
      </c>
      <c r="BZ48" s="58" t="str">
        <f t="shared" si="35"/>
        <v/>
      </c>
      <c r="CA48" s="58" t="str">
        <f t="shared" si="36"/>
        <v/>
      </c>
      <c r="CB48" s="58" t="str">
        <f t="shared" si="37"/>
        <v/>
      </c>
      <c r="CC48" s="58" t="str">
        <f t="shared" si="38"/>
        <v/>
      </c>
      <c r="CD48" s="58" t="str">
        <f t="shared" si="39"/>
        <v/>
      </c>
      <c r="CE48" s="58" t="str">
        <f t="shared" si="40"/>
        <v/>
      </c>
      <c r="CF48" s="58" t="str">
        <f t="shared" si="41"/>
        <v/>
      </c>
      <c r="CG48" s="58" t="str">
        <f t="shared" si="42"/>
        <v/>
      </c>
      <c r="CH48" s="58" t="str">
        <f t="shared" si="43"/>
        <v/>
      </c>
      <c r="CI48" s="58" t="str">
        <f t="shared" si="44"/>
        <v/>
      </c>
      <c r="CJ48" s="58" t="str">
        <f t="shared" si="45"/>
        <v/>
      </c>
      <c r="CK48" s="58" t="str">
        <f t="shared" si="46"/>
        <v/>
      </c>
      <c r="CL48" s="58" t="str">
        <f t="shared" si="47"/>
        <v/>
      </c>
      <c r="CM48" s="58" t="str">
        <f t="shared" si="48"/>
        <v/>
      </c>
      <c r="CN48" s="58" t="str">
        <f t="shared" si="49"/>
        <v/>
      </c>
      <c r="CO48" s="58" t="str">
        <f t="shared" si="50"/>
        <v/>
      </c>
      <c r="CP48" s="58" t="str">
        <f t="shared" si="51"/>
        <v/>
      </c>
      <c r="CQ48" s="58" t="str">
        <f t="shared" si="52"/>
        <v/>
      </c>
      <c r="CR48" s="58" t="str">
        <f t="shared" si="53"/>
        <v/>
      </c>
      <c r="CS48" s="58" t="str">
        <f t="shared" si="54"/>
        <v/>
      </c>
      <c r="CT48" s="58" t="str">
        <f t="shared" si="55"/>
        <v/>
      </c>
      <c r="CU48" s="58" t="str">
        <f t="shared" si="213"/>
        <v/>
      </c>
      <c r="CV48" s="58" t="str">
        <f t="shared" si="56"/>
        <v/>
      </c>
      <c r="CW48" s="58" t="str">
        <f t="shared" si="57"/>
        <v/>
      </c>
      <c r="CX48" s="58" t="str">
        <f t="shared" si="58"/>
        <v/>
      </c>
      <c r="CY48" s="58" t="str">
        <f t="shared" si="59"/>
        <v/>
      </c>
      <c r="CZ48" s="58">
        <f t="shared" si="214"/>
        <v>0</v>
      </c>
      <c r="DA48" s="501">
        <v>1925</v>
      </c>
      <c r="DB48" s="17" t="str">
        <f t="shared" si="60"/>
        <v/>
      </c>
      <c r="DC48" s="17" t="str">
        <f t="shared" si="61"/>
        <v/>
      </c>
      <c r="DD48" s="17" t="str">
        <f t="shared" si="62"/>
        <v/>
      </c>
      <c r="DE48" s="17" t="str">
        <f t="shared" si="63"/>
        <v/>
      </c>
      <c r="DF48" s="17" t="str">
        <f t="shared" si="64"/>
        <v/>
      </c>
      <c r="DG48" s="17" t="str">
        <f t="shared" si="65"/>
        <v/>
      </c>
      <c r="DH48" s="17" t="str">
        <f t="shared" si="66"/>
        <v/>
      </c>
      <c r="DI48" s="17" t="str">
        <f t="shared" si="67"/>
        <v/>
      </c>
      <c r="DJ48" s="17" t="str">
        <f t="shared" si="68"/>
        <v/>
      </c>
      <c r="DK48" s="17" t="str">
        <f t="shared" si="69"/>
        <v/>
      </c>
      <c r="DL48" s="17" t="str">
        <f t="shared" si="70"/>
        <v/>
      </c>
      <c r="DM48" s="17" t="str">
        <f t="shared" si="71"/>
        <v/>
      </c>
      <c r="DN48" s="17" t="str">
        <f t="shared" si="72"/>
        <v/>
      </c>
      <c r="DO48" s="17" t="str">
        <f t="shared" si="73"/>
        <v/>
      </c>
      <c r="DP48" s="17" t="str">
        <f t="shared" si="74"/>
        <v/>
      </c>
      <c r="DQ48" s="17" t="str">
        <f t="shared" si="75"/>
        <v/>
      </c>
      <c r="DR48" s="17" t="str">
        <f t="shared" si="76"/>
        <v/>
      </c>
      <c r="DS48" s="17" t="str">
        <f t="shared" si="77"/>
        <v/>
      </c>
      <c r="DT48" s="17" t="str">
        <f t="shared" si="78"/>
        <v/>
      </c>
      <c r="DU48" s="17" t="str">
        <f t="shared" si="79"/>
        <v/>
      </c>
      <c r="DV48" s="17" t="str">
        <f t="shared" si="80"/>
        <v/>
      </c>
      <c r="DW48" s="17" t="str">
        <f t="shared" si="81"/>
        <v/>
      </c>
      <c r="DX48" s="17" t="str">
        <f t="shared" si="215"/>
        <v/>
      </c>
      <c r="DY48" s="17" t="str">
        <f t="shared" si="82"/>
        <v/>
      </c>
      <c r="DZ48" s="17" t="str">
        <f t="shared" si="83"/>
        <v/>
      </c>
      <c r="EA48" s="17" t="str">
        <f t="shared" si="84"/>
        <v/>
      </c>
      <c r="EB48" s="17" t="str">
        <f t="shared" si="260"/>
        <v/>
      </c>
      <c r="EC48" s="17" t="str">
        <f t="shared" si="85"/>
        <v/>
      </c>
      <c r="ED48" s="17" t="str">
        <f t="shared" si="86"/>
        <v/>
      </c>
      <c r="EE48" s="17" t="str">
        <f t="shared" si="87"/>
        <v/>
      </c>
      <c r="EF48" s="17" t="str">
        <f t="shared" si="88"/>
        <v/>
      </c>
      <c r="EG48" s="3">
        <v>1925</v>
      </c>
      <c r="EH48" s="37" t="str">
        <f t="shared" si="89"/>
        <v xml:space="preserve"> </v>
      </c>
      <c r="EI48" s="37" t="str">
        <f t="shared" si="90"/>
        <v xml:space="preserve"> </v>
      </c>
      <c r="EJ48" s="37" t="str">
        <f t="shared" si="91"/>
        <v xml:space="preserve"> </v>
      </c>
      <c r="EK48" s="37" t="str">
        <f t="shared" si="92"/>
        <v xml:space="preserve"> </v>
      </c>
      <c r="EL48" s="37" t="str">
        <f t="shared" si="93"/>
        <v xml:space="preserve"> </v>
      </c>
      <c r="EM48" s="37" t="str">
        <f t="shared" si="94"/>
        <v xml:space="preserve"> </v>
      </c>
      <c r="EN48" s="37" t="str">
        <f t="shared" si="95"/>
        <v xml:space="preserve"> </v>
      </c>
      <c r="EO48" s="37" t="str">
        <f t="shared" si="96"/>
        <v xml:space="preserve"> </v>
      </c>
      <c r="EP48" s="37" t="str">
        <f t="shared" si="97"/>
        <v xml:space="preserve"> </v>
      </c>
      <c r="EQ48" s="37" t="str">
        <f t="shared" si="98"/>
        <v xml:space="preserve"> </v>
      </c>
      <c r="ER48" s="37" t="str">
        <f t="shared" si="99"/>
        <v xml:space="preserve"> </v>
      </c>
      <c r="ES48" s="37" t="str">
        <f t="shared" si="100"/>
        <v xml:space="preserve"> </v>
      </c>
      <c r="ET48" s="37" t="str">
        <f t="shared" si="101"/>
        <v xml:space="preserve"> </v>
      </c>
      <c r="EU48" s="37" t="str">
        <f t="shared" si="102"/>
        <v xml:space="preserve"> </v>
      </c>
      <c r="EV48" s="37" t="str">
        <f t="shared" si="103"/>
        <v xml:space="preserve"> </v>
      </c>
      <c r="EW48" s="37" t="str">
        <f t="shared" si="104"/>
        <v xml:space="preserve"> </v>
      </c>
      <c r="EX48" s="37" t="str">
        <f t="shared" si="105"/>
        <v xml:space="preserve"> </v>
      </c>
      <c r="EY48" s="37" t="str">
        <f t="shared" si="106"/>
        <v xml:space="preserve"> </v>
      </c>
      <c r="EZ48" s="37" t="str">
        <f t="shared" si="107"/>
        <v xml:space="preserve"> </v>
      </c>
      <c r="FA48" s="37" t="str">
        <f t="shared" si="108"/>
        <v xml:space="preserve"> </v>
      </c>
      <c r="FB48" s="37" t="str">
        <f t="shared" si="109"/>
        <v xml:space="preserve"> </v>
      </c>
      <c r="FC48" s="37" t="str">
        <f t="shared" si="110"/>
        <v xml:space="preserve"> </v>
      </c>
      <c r="FD48" s="37" t="str">
        <f t="shared" si="216"/>
        <v xml:space="preserve"> </v>
      </c>
      <c r="FE48" s="37" t="str">
        <f t="shared" si="111"/>
        <v xml:space="preserve"> </v>
      </c>
      <c r="FF48" s="37" t="str">
        <f t="shared" si="112"/>
        <v xml:space="preserve"> </v>
      </c>
      <c r="FG48" s="37" t="str">
        <f t="shared" si="113"/>
        <v xml:space="preserve"> </v>
      </c>
      <c r="FH48" s="37" t="str">
        <f t="shared" si="217"/>
        <v xml:space="preserve"> </v>
      </c>
      <c r="FI48" s="37" t="str">
        <f t="shared" si="114"/>
        <v xml:space="preserve"> </v>
      </c>
      <c r="FJ48" s="37" t="str">
        <f t="shared" si="115"/>
        <v xml:space="preserve"> </v>
      </c>
      <c r="FK48" s="37" t="str">
        <f t="shared" si="116"/>
        <v xml:space="preserve"> </v>
      </c>
      <c r="FL48" s="37" t="str">
        <f t="shared" si="117"/>
        <v xml:space="preserve"> </v>
      </c>
      <c r="FM48" s="64">
        <f t="shared" si="257"/>
        <v>0</v>
      </c>
      <c r="FN48" s="3">
        <v>1925</v>
      </c>
      <c r="FO48" s="37" t="str">
        <f t="shared" si="118"/>
        <v xml:space="preserve"> </v>
      </c>
      <c r="FP48" s="37" t="str">
        <f t="shared" si="119"/>
        <v xml:space="preserve"> </v>
      </c>
      <c r="FQ48" s="37" t="str">
        <f t="shared" si="120"/>
        <v xml:space="preserve"> </v>
      </c>
      <c r="FR48" s="37" t="str">
        <f t="shared" si="121"/>
        <v xml:space="preserve"> </v>
      </c>
      <c r="FS48" s="37" t="str">
        <f t="shared" si="122"/>
        <v xml:space="preserve"> </v>
      </c>
      <c r="FT48" s="37" t="str">
        <f t="shared" si="123"/>
        <v xml:space="preserve"> </v>
      </c>
      <c r="FU48" s="37" t="str">
        <f t="shared" si="124"/>
        <v xml:space="preserve"> </v>
      </c>
      <c r="FV48" s="37" t="str">
        <f t="shared" si="125"/>
        <v xml:space="preserve"> </v>
      </c>
      <c r="FW48" s="37" t="str">
        <f t="shared" si="126"/>
        <v xml:space="preserve"> </v>
      </c>
      <c r="FX48" s="37" t="str">
        <f t="shared" si="127"/>
        <v xml:space="preserve"> </v>
      </c>
      <c r="FY48" s="37" t="str">
        <f t="shared" si="128"/>
        <v xml:space="preserve"> </v>
      </c>
      <c r="FZ48" s="37" t="str">
        <f t="shared" si="129"/>
        <v xml:space="preserve"> </v>
      </c>
      <c r="GA48" s="37" t="str">
        <f t="shared" si="130"/>
        <v xml:space="preserve"> </v>
      </c>
      <c r="GB48" s="37" t="str">
        <f t="shared" si="131"/>
        <v xml:space="preserve"> </v>
      </c>
      <c r="GC48" s="37" t="str">
        <f t="shared" si="132"/>
        <v xml:space="preserve"> </v>
      </c>
      <c r="GD48" s="37" t="str">
        <f t="shared" si="133"/>
        <v xml:space="preserve"> </v>
      </c>
      <c r="GE48" s="37" t="str">
        <f t="shared" si="134"/>
        <v xml:space="preserve"> </v>
      </c>
      <c r="GF48" s="37" t="str">
        <f t="shared" si="135"/>
        <v xml:space="preserve"> </v>
      </c>
      <c r="GG48" s="37" t="str">
        <f t="shared" si="136"/>
        <v xml:space="preserve"> </v>
      </c>
      <c r="GH48" s="37" t="str">
        <f t="shared" si="137"/>
        <v xml:space="preserve"> </v>
      </c>
      <c r="GI48" s="37" t="str">
        <f t="shared" si="138"/>
        <v xml:space="preserve"> </v>
      </c>
      <c r="GJ48" s="37" t="str">
        <f t="shared" si="139"/>
        <v xml:space="preserve"> </v>
      </c>
      <c r="GK48" s="37" t="str">
        <f t="shared" si="218"/>
        <v xml:space="preserve"> </v>
      </c>
      <c r="GL48" s="37" t="str">
        <f t="shared" si="140"/>
        <v xml:space="preserve"> </v>
      </c>
      <c r="GM48" s="37" t="str">
        <f t="shared" si="141"/>
        <v xml:space="preserve"> </v>
      </c>
      <c r="GN48" s="37" t="str">
        <f t="shared" si="142"/>
        <v xml:space="preserve"> </v>
      </c>
      <c r="GO48" s="37" t="str">
        <f t="shared" si="219"/>
        <v xml:space="preserve"> </v>
      </c>
      <c r="GP48" s="37" t="str">
        <f t="shared" si="143"/>
        <v xml:space="preserve"> </v>
      </c>
      <c r="GQ48" s="37" t="str">
        <f t="shared" si="144"/>
        <v xml:space="preserve"> </v>
      </c>
      <c r="GR48" s="37" t="str">
        <f t="shared" si="145"/>
        <v xml:space="preserve"> </v>
      </c>
      <c r="GS48" s="37" t="str">
        <f t="shared" si="146"/>
        <v xml:space="preserve"> </v>
      </c>
      <c r="GT48" s="64">
        <f t="shared" si="259"/>
        <v>0</v>
      </c>
      <c r="GU48" s="501">
        <v>1925</v>
      </c>
      <c r="GV48" s="157" t="str">
        <f t="shared" si="147"/>
        <v/>
      </c>
      <c r="GW48" s="157" t="str">
        <f t="shared" si="148"/>
        <v/>
      </c>
      <c r="GX48" s="157" t="str">
        <f t="shared" si="149"/>
        <v/>
      </c>
      <c r="GY48" s="157" t="str">
        <f t="shared" si="150"/>
        <v/>
      </c>
      <c r="GZ48" s="157" t="str">
        <f t="shared" si="151"/>
        <v/>
      </c>
      <c r="HA48" s="157" t="str">
        <f t="shared" si="152"/>
        <v/>
      </c>
      <c r="HB48" s="157" t="str">
        <f t="shared" si="153"/>
        <v/>
      </c>
      <c r="HC48" s="157" t="str">
        <f t="shared" si="154"/>
        <v/>
      </c>
      <c r="HD48" s="157" t="str">
        <f t="shared" si="155"/>
        <v/>
      </c>
      <c r="HE48" s="157" t="str">
        <f t="shared" si="156"/>
        <v/>
      </c>
      <c r="HF48" s="157" t="str">
        <f t="shared" si="157"/>
        <v/>
      </c>
      <c r="HG48" s="157" t="str">
        <f t="shared" si="158"/>
        <v/>
      </c>
      <c r="HH48" s="157" t="str">
        <f t="shared" si="159"/>
        <v/>
      </c>
      <c r="HI48" s="157" t="str">
        <f t="shared" si="160"/>
        <v/>
      </c>
      <c r="HJ48" s="157" t="str">
        <f t="shared" si="161"/>
        <v/>
      </c>
      <c r="HK48" s="157" t="str">
        <f t="shared" si="162"/>
        <v/>
      </c>
      <c r="HL48" s="157" t="str">
        <f t="shared" si="163"/>
        <v/>
      </c>
      <c r="HM48" s="157" t="str">
        <f t="shared" si="164"/>
        <v/>
      </c>
      <c r="HN48" s="157" t="str">
        <f t="shared" si="165"/>
        <v/>
      </c>
      <c r="HO48" s="157" t="str">
        <f t="shared" si="166"/>
        <v/>
      </c>
      <c r="HP48" s="157" t="str">
        <f t="shared" si="167"/>
        <v/>
      </c>
      <c r="HQ48" s="157" t="str">
        <f t="shared" si="168"/>
        <v/>
      </c>
      <c r="HR48" s="157" t="str">
        <f t="shared" si="220"/>
        <v/>
      </c>
      <c r="HS48" s="157" t="str">
        <f t="shared" si="169"/>
        <v/>
      </c>
      <c r="HT48" s="157" t="str">
        <f t="shared" si="170"/>
        <v/>
      </c>
      <c r="HU48" s="157" t="str">
        <f t="shared" si="171"/>
        <v/>
      </c>
      <c r="HV48" s="157" t="str">
        <f t="shared" si="221"/>
        <v/>
      </c>
      <c r="HW48" s="157" t="str">
        <f t="shared" si="172"/>
        <v/>
      </c>
      <c r="HX48" s="157" t="str">
        <f t="shared" si="173"/>
        <v/>
      </c>
      <c r="HY48" s="157" t="str">
        <f t="shared" si="174"/>
        <v/>
      </c>
      <c r="HZ48" s="157" t="str">
        <f t="shared" si="175"/>
        <v/>
      </c>
      <c r="IA48" s="158">
        <f t="shared" si="222"/>
        <v>0</v>
      </c>
      <c r="IB48" s="501">
        <v>1925</v>
      </c>
      <c r="IC48" s="4" t="str">
        <f t="shared" si="223"/>
        <v xml:space="preserve"> </v>
      </c>
      <c r="ID48" s="4" t="str">
        <f t="shared" si="224"/>
        <v xml:space="preserve"> </v>
      </c>
      <c r="IE48" s="4" t="str">
        <f t="shared" si="225"/>
        <v xml:space="preserve"> </v>
      </c>
      <c r="IF48" s="4" t="str">
        <f t="shared" si="226"/>
        <v xml:space="preserve"> </v>
      </c>
      <c r="IG48" s="4" t="str">
        <f t="shared" si="227"/>
        <v xml:space="preserve"> </v>
      </c>
      <c r="IH48" s="4" t="str">
        <f t="shared" si="228"/>
        <v xml:space="preserve"> </v>
      </c>
      <c r="II48" s="4" t="str">
        <f t="shared" si="229"/>
        <v xml:space="preserve"> </v>
      </c>
      <c r="IJ48" s="4" t="str">
        <f t="shared" si="230"/>
        <v xml:space="preserve"> </v>
      </c>
      <c r="IK48" s="4" t="str">
        <f t="shared" si="231"/>
        <v xml:space="preserve"> </v>
      </c>
      <c r="IL48" s="4" t="str">
        <f t="shared" si="232"/>
        <v xml:space="preserve"> </v>
      </c>
      <c r="IM48" s="4" t="str">
        <f t="shared" si="233"/>
        <v xml:space="preserve"> </v>
      </c>
      <c r="IN48" s="4" t="str">
        <f t="shared" si="234"/>
        <v xml:space="preserve"> </v>
      </c>
      <c r="IO48" s="4" t="str">
        <f t="shared" si="235"/>
        <v xml:space="preserve"> </v>
      </c>
      <c r="IP48" s="4" t="str">
        <f t="shared" si="236"/>
        <v xml:space="preserve"> </v>
      </c>
      <c r="IQ48" s="4" t="str">
        <f t="shared" si="237"/>
        <v xml:space="preserve"> </v>
      </c>
      <c r="IR48" s="4" t="str">
        <f t="shared" si="238"/>
        <v xml:space="preserve"> </v>
      </c>
      <c r="IS48" s="4" t="str">
        <f t="shared" si="239"/>
        <v xml:space="preserve"> </v>
      </c>
      <c r="IT48" s="4" t="str">
        <f t="shared" si="240"/>
        <v xml:space="preserve"> </v>
      </c>
      <c r="IU48" s="4" t="str">
        <f t="shared" si="241"/>
        <v xml:space="preserve"> </v>
      </c>
      <c r="IV48" s="4" t="str">
        <f t="shared" si="242"/>
        <v xml:space="preserve"> </v>
      </c>
      <c r="IW48" s="4" t="str">
        <f t="shared" si="243"/>
        <v xml:space="preserve"> </v>
      </c>
      <c r="IX48" s="4" t="str">
        <f t="shared" si="244"/>
        <v xml:space="preserve"> </v>
      </c>
      <c r="IY48" s="4" t="str">
        <f t="shared" si="245"/>
        <v xml:space="preserve"> </v>
      </c>
      <c r="IZ48" s="4" t="str">
        <f t="shared" si="246"/>
        <v xml:space="preserve"> </v>
      </c>
      <c r="JA48" s="4" t="str">
        <f t="shared" si="247"/>
        <v xml:space="preserve"> </v>
      </c>
      <c r="JB48" s="4" t="str">
        <f t="shared" si="248"/>
        <v xml:space="preserve"> </v>
      </c>
      <c r="JC48" s="4" t="str">
        <f t="shared" si="249"/>
        <v xml:space="preserve"> </v>
      </c>
      <c r="JD48" s="4" t="str">
        <f t="shared" si="250"/>
        <v xml:space="preserve"> </v>
      </c>
      <c r="JE48" s="4" t="str">
        <f t="shared" si="251"/>
        <v xml:space="preserve"> </v>
      </c>
      <c r="JF48" s="4" t="str">
        <f t="shared" si="252"/>
        <v xml:space="preserve"> </v>
      </c>
      <c r="JG48" s="4" t="str">
        <f t="shared" si="253"/>
        <v xml:space="preserve"> </v>
      </c>
      <c r="JH48" s="4">
        <f t="shared" si="258"/>
        <v>0</v>
      </c>
      <c r="JI48" s="501">
        <v>1925</v>
      </c>
      <c r="JJ48" s="4" t="str">
        <f t="shared" si="176"/>
        <v xml:space="preserve"> </v>
      </c>
      <c r="JK48" s="4" t="str">
        <f t="shared" si="177"/>
        <v xml:space="preserve"> </v>
      </c>
      <c r="JL48" s="4" t="str">
        <f t="shared" si="178"/>
        <v xml:space="preserve"> </v>
      </c>
      <c r="JM48" s="4" t="str">
        <f t="shared" si="179"/>
        <v xml:space="preserve"> </v>
      </c>
      <c r="JN48" s="4" t="str">
        <f t="shared" si="180"/>
        <v xml:space="preserve"> </v>
      </c>
      <c r="JO48" s="4" t="str">
        <f t="shared" si="181"/>
        <v xml:space="preserve"> </v>
      </c>
      <c r="JP48" s="4" t="str">
        <f t="shared" si="182"/>
        <v xml:space="preserve"> </v>
      </c>
      <c r="JQ48" s="4" t="str">
        <f t="shared" si="183"/>
        <v xml:space="preserve"> </v>
      </c>
      <c r="JR48" s="4" t="str">
        <f t="shared" si="184"/>
        <v xml:space="preserve"> </v>
      </c>
      <c r="JS48" s="4" t="str">
        <f t="shared" si="185"/>
        <v xml:space="preserve"> </v>
      </c>
      <c r="JT48" s="4" t="str">
        <f t="shared" si="186"/>
        <v xml:space="preserve"> </v>
      </c>
      <c r="JU48" s="4" t="str">
        <f t="shared" si="187"/>
        <v xml:space="preserve"> </v>
      </c>
      <c r="JV48" s="4" t="str">
        <f t="shared" si="188"/>
        <v xml:space="preserve"> </v>
      </c>
      <c r="JW48" s="4" t="str">
        <f t="shared" si="189"/>
        <v xml:space="preserve"> </v>
      </c>
      <c r="JX48" s="4" t="str">
        <f t="shared" si="190"/>
        <v xml:space="preserve"> </v>
      </c>
      <c r="JY48" s="4" t="str">
        <f t="shared" si="191"/>
        <v xml:space="preserve"> </v>
      </c>
      <c r="JZ48" s="4" t="str">
        <f t="shared" si="192"/>
        <v xml:space="preserve"> </v>
      </c>
      <c r="KA48" s="4" t="str">
        <f t="shared" si="193"/>
        <v xml:space="preserve"> </v>
      </c>
      <c r="KB48" s="4" t="str">
        <f t="shared" si="194"/>
        <v xml:space="preserve"> </v>
      </c>
      <c r="KC48" s="4" t="str">
        <f t="shared" si="195"/>
        <v xml:space="preserve"> </v>
      </c>
      <c r="KD48" s="4" t="str">
        <f t="shared" si="196"/>
        <v xml:space="preserve"> </v>
      </c>
      <c r="KE48" s="4" t="str">
        <f t="shared" si="197"/>
        <v xml:space="preserve"> </v>
      </c>
      <c r="KF48" s="4" t="str">
        <f t="shared" si="254"/>
        <v xml:space="preserve"> </v>
      </c>
      <c r="KG48" s="4" t="str">
        <f t="shared" si="198"/>
        <v xml:space="preserve"> </v>
      </c>
      <c r="KH48" s="4" t="str">
        <f t="shared" si="199"/>
        <v xml:space="preserve"> </v>
      </c>
      <c r="KI48" s="4" t="str">
        <f t="shared" si="200"/>
        <v xml:space="preserve"> </v>
      </c>
      <c r="KJ48" s="4" t="str">
        <f t="shared" si="261"/>
        <v xml:space="preserve"> </v>
      </c>
      <c r="KK48" s="4" t="str">
        <f t="shared" si="201"/>
        <v xml:space="preserve"> </v>
      </c>
      <c r="KL48" s="4" t="str">
        <f t="shared" si="202"/>
        <v xml:space="preserve"> </v>
      </c>
      <c r="KM48" s="4" t="str">
        <f t="shared" si="203"/>
        <v xml:space="preserve"> </v>
      </c>
      <c r="KN48" s="4" t="str">
        <f t="shared" si="204"/>
        <v xml:space="preserve"> </v>
      </c>
      <c r="KO48" s="4">
        <f t="shared" si="205"/>
        <v>0</v>
      </c>
      <c r="KP48" s="9">
        <f t="shared" si="206"/>
        <v>0</v>
      </c>
    </row>
    <row r="49" spans="1:302">
      <c r="A49" s="3">
        <v>1926</v>
      </c>
      <c r="B49" s="6">
        <v>0</v>
      </c>
      <c r="C49" s="6">
        <v>0</v>
      </c>
      <c r="D49" s="6">
        <v>0</v>
      </c>
      <c r="E49" s="6">
        <v>0</v>
      </c>
      <c r="F49" s="6">
        <v>0</v>
      </c>
      <c r="G49" s="153">
        <v>0</v>
      </c>
      <c r="H49" s="6">
        <v>0</v>
      </c>
      <c r="I49" s="6">
        <v>0</v>
      </c>
      <c r="J49" s="6">
        <v>0</v>
      </c>
      <c r="K49" s="6">
        <v>0</v>
      </c>
      <c r="L49" s="153" t="s">
        <v>60</v>
      </c>
      <c r="M49" s="6" t="s">
        <v>60</v>
      </c>
      <c r="N49" s="6">
        <v>2</v>
      </c>
      <c r="O49" s="6">
        <v>0</v>
      </c>
      <c r="P49" s="6">
        <v>0</v>
      </c>
      <c r="Q49" s="153">
        <v>0</v>
      </c>
      <c r="R49" s="6">
        <v>3</v>
      </c>
      <c r="S49" s="6">
        <v>0</v>
      </c>
      <c r="T49" s="6">
        <v>0</v>
      </c>
      <c r="U49" s="6">
        <v>0</v>
      </c>
      <c r="V49" s="153">
        <v>0</v>
      </c>
      <c r="W49" s="6">
        <v>0</v>
      </c>
      <c r="X49" s="6">
        <v>0</v>
      </c>
      <c r="Y49" s="6">
        <v>0</v>
      </c>
      <c r="Z49" s="6">
        <v>0</v>
      </c>
      <c r="AA49" s="153">
        <v>0</v>
      </c>
      <c r="AB49" s="6">
        <v>0</v>
      </c>
      <c r="AC49" s="6">
        <v>0</v>
      </c>
      <c r="AD49" s="6">
        <v>0</v>
      </c>
      <c r="AE49" s="6">
        <v>0</v>
      </c>
      <c r="AF49" s="153">
        <v>0</v>
      </c>
      <c r="AG49" s="171">
        <f t="shared" si="255"/>
        <v>5</v>
      </c>
      <c r="AH49" s="714">
        <f t="shared" si="207"/>
        <v>2</v>
      </c>
      <c r="AI49" s="617">
        <f t="shared" si="256"/>
        <v>3</v>
      </c>
      <c r="AJ49" s="10">
        <f t="shared" si="262"/>
        <v>2</v>
      </c>
      <c r="AK49" s="522">
        <f t="shared" si="209"/>
        <v>5</v>
      </c>
      <c r="AL49" s="700">
        <v>1926</v>
      </c>
      <c r="AM49" s="501">
        <v>1926</v>
      </c>
      <c r="AN49" s="37" t="str">
        <f t="shared" si="1"/>
        <v/>
      </c>
      <c r="AO49" s="37" t="str">
        <f t="shared" si="2"/>
        <v/>
      </c>
      <c r="AP49" s="37" t="str">
        <f t="shared" si="3"/>
        <v/>
      </c>
      <c r="AQ49" s="37" t="str">
        <f t="shared" si="4"/>
        <v/>
      </c>
      <c r="AR49" s="37" t="str">
        <f t="shared" si="5"/>
        <v/>
      </c>
      <c r="AS49" s="37" t="str">
        <f t="shared" si="6"/>
        <v/>
      </c>
      <c r="AT49" s="37" t="str">
        <f t="shared" si="7"/>
        <v/>
      </c>
      <c r="AU49" s="37" t="str">
        <f t="shared" si="8"/>
        <v/>
      </c>
      <c r="AV49" s="37" t="str">
        <f t="shared" si="9"/>
        <v/>
      </c>
      <c r="AW49" s="37" t="str">
        <f t="shared" si="10"/>
        <v/>
      </c>
      <c r="AX49" s="37" t="str">
        <f t="shared" si="11"/>
        <v/>
      </c>
      <c r="AY49" s="37" t="str">
        <f t="shared" si="12"/>
        <v/>
      </c>
      <c r="AZ49" s="37" t="str">
        <f t="shared" si="13"/>
        <v/>
      </c>
      <c r="BA49" s="37" t="str">
        <f t="shared" si="14"/>
        <v/>
      </c>
      <c r="BB49" s="37" t="str">
        <f t="shared" si="15"/>
        <v/>
      </c>
      <c r="BC49" s="37" t="str">
        <f t="shared" si="16"/>
        <v/>
      </c>
      <c r="BD49" s="37" t="str">
        <f t="shared" si="17"/>
        <v/>
      </c>
      <c r="BE49" s="37" t="str">
        <f t="shared" si="18"/>
        <v/>
      </c>
      <c r="BF49" s="37" t="str">
        <f t="shared" si="19"/>
        <v/>
      </c>
      <c r="BG49" s="37" t="str">
        <f t="shared" si="20"/>
        <v/>
      </c>
      <c r="BH49" s="37" t="str">
        <f t="shared" si="21"/>
        <v/>
      </c>
      <c r="BI49" s="37" t="str">
        <f t="shared" si="22"/>
        <v/>
      </c>
      <c r="BJ49" s="37" t="str">
        <f t="shared" si="210"/>
        <v/>
      </c>
      <c r="BK49" s="37" t="str">
        <f t="shared" si="23"/>
        <v/>
      </c>
      <c r="BL49" s="37" t="str">
        <f t="shared" si="24"/>
        <v/>
      </c>
      <c r="BM49" s="37" t="str">
        <f t="shared" si="25"/>
        <v/>
      </c>
      <c r="BN49" s="37" t="str">
        <f t="shared" si="211"/>
        <v/>
      </c>
      <c r="BO49" s="37" t="str">
        <f t="shared" si="26"/>
        <v/>
      </c>
      <c r="BP49" s="37" t="str">
        <f t="shared" si="27"/>
        <v/>
      </c>
      <c r="BQ49" s="37" t="str">
        <f t="shared" si="28"/>
        <v/>
      </c>
      <c r="BR49" s="37" t="str">
        <f t="shared" si="29"/>
        <v/>
      </c>
      <c r="BS49" s="54">
        <f t="shared" si="212"/>
        <v>0</v>
      </c>
      <c r="BT49" s="501">
        <v>1926</v>
      </c>
      <c r="BU49" s="58" t="str">
        <f t="shared" si="30"/>
        <v/>
      </c>
      <c r="BV49" s="58" t="str">
        <f t="shared" si="31"/>
        <v/>
      </c>
      <c r="BW49" s="58" t="str">
        <f t="shared" si="32"/>
        <v/>
      </c>
      <c r="BX49" s="58" t="str">
        <f t="shared" si="33"/>
        <v/>
      </c>
      <c r="BY49" s="58" t="str">
        <f t="shared" si="34"/>
        <v/>
      </c>
      <c r="BZ49" s="58" t="str">
        <f t="shared" si="35"/>
        <v/>
      </c>
      <c r="CA49" s="58" t="str">
        <f t="shared" si="36"/>
        <v/>
      </c>
      <c r="CB49" s="58" t="str">
        <f t="shared" si="37"/>
        <v/>
      </c>
      <c r="CC49" s="58" t="str">
        <f t="shared" si="38"/>
        <v/>
      </c>
      <c r="CD49" s="58" t="str">
        <f t="shared" si="39"/>
        <v/>
      </c>
      <c r="CE49" s="58" t="str">
        <f t="shared" si="40"/>
        <v/>
      </c>
      <c r="CF49" s="58" t="str">
        <f t="shared" si="41"/>
        <v/>
      </c>
      <c r="CG49" s="58" t="str">
        <f t="shared" si="42"/>
        <v/>
      </c>
      <c r="CH49" s="58" t="str">
        <f t="shared" si="43"/>
        <v/>
      </c>
      <c r="CI49" s="58" t="str">
        <f t="shared" si="44"/>
        <v/>
      </c>
      <c r="CJ49" s="58" t="str">
        <f t="shared" si="45"/>
        <v/>
      </c>
      <c r="CK49" s="58" t="str">
        <f t="shared" si="46"/>
        <v/>
      </c>
      <c r="CL49" s="58" t="str">
        <f t="shared" si="47"/>
        <v/>
      </c>
      <c r="CM49" s="58" t="str">
        <f t="shared" si="48"/>
        <v/>
      </c>
      <c r="CN49" s="58" t="str">
        <f t="shared" si="49"/>
        <v/>
      </c>
      <c r="CO49" s="58" t="str">
        <f t="shared" si="50"/>
        <v/>
      </c>
      <c r="CP49" s="58" t="str">
        <f t="shared" si="51"/>
        <v/>
      </c>
      <c r="CQ49" s="58" t="str">
        <f t="shared" si="52"/>
        <v/>
      </c>
      <c r="CR49" s="58" t="str">
        <f t="shared" si="53"/>
        <v/>
      </c>
      <c r="CS49" s="58" t="str">
        <f t="shared" si="54"/>
        <v/>
      </c>
      <c r="CT49" s="58" t="str">
        <f t="shared" si="55"/>
        <v/>
      </c>
      <c r="CU49" s="58" t="str">
        <f t="shared" si="213"/>
        <v/>
      </c>
      <c r="CV49" s="58" t="str">
        <f t="shared" si="56"/>
        <v/>
      </c>
      <c r="CW49" s="58" t="str">
        <f t="shared" si="57"/>
        <v/>
      </c>
      <c r="CX49" s="58" t="str">
        <f t="shared" si="58"/>
        <v/>
      </c>
      <c r="CY49" s="58" t="str">
        <f t="shared" si="59"/>
        <v/>
      </c>
      <c r="CZ49" s="58">
        <f t="shared" si="214"/>
        <v>0</v>
      </c>
      <c r="DA49" s="501">
        <v>1926</v>
      </c>
      <c r="DB49" s="17" t="str">
        <f t="shared" si="60"/>
        <v/>
      </c>
      <c r="DC49" s="17" t="str">
        <f t="shared" si="61"/>
        <v/>
      </c>
      <c r="DD49" s="17" t="str">
        <f t="shared" si="62"/>
        <v/>
      </c>
      <c r="DE49" s="17" t="str">
        <f t="shared" si="63"/>
        <v/>
      </c>
      <c r="DF49" s="17" t="str">
        <f t="shared" si="64"/>
        <v/>
      </c>
      <c r="DG49" s="17" t="str">
        <f t="shared" si="65"/>
        <v/>
      </c>
      <c r="DH49" s="17" t="str">
        <f t="shared" si="66"/>
        <v/>
      </c>
      <c r="DI49" s="17" t="str">
        <f t="shared" si="67"/>
        <v/>
      </c>
      <c r="DJ49" s="17" t="str">
        <f t="shared" si="68"/>
        <v/>
      </c>
      <c r="DK49" s="17" t="str">
        <f t="shared" si="69"/>
        <v/>
      </c>
      <c r="DL49" s="17" t="str">
        <f t="shared" si="70"/>
        <v/>
      </c>
      <c r="DM49" s="17" t="str">
        <f t="shared" si="71"/>
        <v/>
      </c>
      <c r="DN49" s="17" t="str">
        <f t="shared" si="72"/>
        <v/>
      </c>
      <c r="DO49" s="17" t="str">
        <f t="shared" si="73"/>
        <v/>
      </c>
      <c r="DP49" s="17" t="str">
        <f t="shared" si="74"/>
        <v/>
      </c>
      <c r="DQ49" s="17" t="str">
        <f t="shared" si="75"/>
        <v/>
      </c>
      <c r="DR49" s="17">
        <f t="shared" si="76"/>
        <v>1926</v>
      </c>
      <c r="DS49" s="17" t="str">
        <f t="shared" si="77"/>
        <v/>
      </c>
      <c r="DT49" s="17" t="str">
        <f t="shared" si="78"/>
        <v/>
      </c>
      <c r="DU49" s="17" t="str">
        <f t="shared" si="79"/>
        <v/>
      </c>
      <c r="DV49" s="17" t="str">
        <f t="shared" si="80"/>
        <v/>
      </c>
      <c r="DW49" s="17" t="str">
        <f t="shared" si="81"/>
        <v/>
      </c>
      <c r="DX49" s="17" t="str">
        <f t="shared" si="215"/>
        <v/>
      </c>
      <c r="DY49" s="17" t="str">
        <f t="shared" si="82"/>
        <v/>
      </c>
      <c r="DZ49" s="17" t="str">
        <f t="shared" si="83"/>
        <v/>
      </c>
      <c r="EA49" s="17" t="str">
        <f t="shared" si="84"/>
        <v/>
      </c>
      <c r="EB49" s="17" t="str">
        <f t="shared" si="260"/>
        <v/>
      </c>
      <c r="EC49" s="17" t="str">
        <f t="shared" si="85"/>
        <v/>
      </c>
      <c r="ED49" s="17" t="str">
        <f t="shared" si="86"/>
        <v/>
      </c>
      <c r="EE49" s="17" t="str">
        <f t="shared" si="87"/>
        <v/>
      </c>
      <c r="EF49" s="17" t="str">
        <f t="shared" si="88"/>
        <v/>
      </c>
      <c r="EG49" s="3">
        <v>1926</v>
      </c>
      <c r="EH49" s="37" t="str">
        <f t="shared" si="89"/>
        <v xml:space="preserve"> </v>
      </c>
      <c r="EI49" s="37" t="str">
        <f t="shared" si="90"/>
        <v xml:space="preserve"> </v>
      </c>
      <c r="EJ49" s="37" t="str">
        <f t="shared" si="91"/>
        <v xml:space="preserve"> </v>
      </c>
      <c r="EK49" s="37" t="str">
        <f t="shared" si="92"/>
        <v xml:space="preserve"> </v>
      </c>
      <c r="EL49" s="37" t="str">
        <f t="shared" si="93"/>
        <v xml:space="preserve"> </v>
      </c>
      <c r="EM49" s="37" t="str">
        <f t="shared" si="94"/>
        <v xml:space="preserve"> </v>
      </c>
      <c r="EN49" s="37" t="str">
        <f t="shared" si="95"/>
        <v xml:space="preserve"> </v>
      </c>
      <c r="EO49" s="37" t="str">
        <f t="shared" si="96"/>
        <v xml:space="preserve"> </v>
      </c>
      <c r="EP49" s="37" t="str">
        <f t="shared" si="97"/>
        <v xml:space="preserve"> </v>
      </c>
      <c r="EQ49" s="37" t="str">
        <f t="shared" si="98"/>
        <v xml:space="preserve"> </v>
      </c>
      <c r="ER49" s="37" t="str">
        <f t="shared" si="99"/>
        <v xml:space="preserve"> </v>
      </c>
      <c r="ES49" s="37" t="str">
        <f t="shared" si="100"/>
        <v xml:space="preserve"> </v>
      </c>
      <c r="ET49" s="37">
        <f t="shared" si="101"/>
        <v>1</v>
      </c>
      <c r="EU49" s="37" t="str">
        <f t="shared" si="102"/>
        <v xml:space="preserve"> </v>
      </c>
      <c r="EV49" s="37" t="str">
        <f t="shared" si="103"/>
        <v xml:space="preserve"> </v>
      </c>
      <c r="EW49" s="37" t="str">
        <f t="shared" si="104"/>
        <v xml:space="preserve"> </v>
      </c>
      <c r="EX49" s="37">
        <f t="shared" si="105"/>
        <v>1</v>
      </c>
      <c r="EY49" s="37" t="str">
        <f t="shared" si="106"/>
        <v xml:space="preserve"> </v>
      </c>
      <c r="EZ49" s="37" t="str">
        <f t="shared" si="107"/>
        <v xml:space="preserve"> </v>
      </c>
      <c r="FA49" s="37" t="str">
        <f t="shared" si="108"/>
        <v xml:space="preserve"> </v>
      </c>
      <c r="FB49" s="37" t="str">
        <f t="shared" si="109"/>
        <v xml:space="preserve"> </v>
      </c>
      <c r="FC49" s="37" t="str">
        <f t="shared" si="110"/>
        <v xml:space="preserve"> </v>
      </c>
      <c r="FD49" s="37" t="str">
        <f t="shared" si="216"/>
        <v xml:space="preserve"> </v>
      </c>
      <c r="FE49" s="37" t="str">
        <f t="shared" si="111"/>
        <v xml:space="preserve"> </v>
      </c>
      <c r="FF49" s="37" t="str">
        <f t="shared" si="112"/>
        <v xml:space="preserve"> </v>
      </c>
      <c r="FG49" s="37" t="str">
        <f t="shared" si="113"/>
        <v xml:space="preserve"> </v>
      </c>
      <c r="FH49" s="37" t="str">
        <f t="shared" si="217"/>
        <v xml:space="preserve"> </v>
      </c>
      <c r="FI49" s="37" t="str">
        <f t="shared" si="114"/>
        <v xml:space="preserve"> </v>
      </c>
      <c r="FJ49" s="37" t="str">
        <f t="shared" si="115"/>
        <v xml:space="preserve"> </v>
      </c>
      <c r="FK49" s="37" t="str">
        <f t="shared" si="116"/>
        <v xml:space="preserve"> </v>
      </c>
      <c r="FL49" s="37" t="str">
        <f t="shared" si="117"/>
        <v xml:space="preserve"> </v>
      </c>
      <c r="FM49" s="64">
        <f t="shared" si="257"/>
        <v>2</v>
      </c>
      <c r="FN49" s="3">
        <v>1926</v>
      </c>
      <c r="FO49" s="37" t="str">
        <f t="shared" si="118"/>
        <v xml:space="preserve"> </v>
      </c>
      <c r="FP49" s="37" t="str">
        <f t="shared" si="119"/>
        <v xml:space="preserve"> </v>
      </c>
      <c r="FQ49" s="37" t="str">
        <f t="shared" si="120"/>
        <v xml:space="preserve"> </v>
      </c>
      <c r="FR49" s="37" t="str">
        <f t="shared" si="121"/>
        <v xml:space="preserve"> </v>
      </c>
      <c r="FS49" s="37" t="str">
        <f t="shared" si="122"/>
        <v xml:space="preserve"> </v>
      </c>
      <c r="FT49" s="37" t="str">
        <f t="shared" si="123"/>
        <v xml:space="preserve"> </v>
      </c>
      <c r="FU49" s="37" t="str">
        <f t="shared" si="124"/>
        <v xml:space="preserve"> </v>
      </c>
      <c r="FV49" s="37" t="str">
        <f t="shared" si="125"/>
        <v xml:space="preserve"> </v>
      </c>
      <c r="FW49" s="37" t="str">
        <f t="shared" si="126"/>
        <v xml:space="preserve"> </v>
      </c>
      <c r="FX49" s="37" t="str">
        <f t="shared" si="127"/>
        <v xml:space="preserve"> </v>
      </c>
      <c r="FY49" s="37" t="str">
        <f t="shared" si="128"/>
        <v xml:space="preserve"> </v>
      </c>
      <c r="FZ49" s="37" t="str">
        <f t="shared" si="129"/>
        <v xml:space="preserve"> </v>
      </c>
      <c r="GA49" s="37">
        <f t="shared" si="130"/>
        <v>1</v>
      </c>
      <c r="GB49" s="37" t="str">
        <f t="shared" si="131"/>
        <v xml:space="preserve"> </v>
      </c>
      <c r="GC49" s="37" t="str">
        <f t="shared" si="132"/>
        <v xml:space="preserve"> </v>
      </c>
      <c r="GD49" s="37" t="str">
        <f t="shared" si="133"/>
        <v xml:space="preserve"> </v>
      </c>
      <c r="GE49" s="37">
        <f t="shared" si="134"/>
        <v>1</v>
      </c>
      <c r="GF49" s="37" t="str">
        <f t="shared" si="135"/>
        <v xml:space="preserve"> </v>
      </c>
      <c r="GG49" s="37" t="str">
        <f t="shared" si="136"/>
        <v xml:space="preserve"> </v>
      </c>
      <c r="GH49" s="37" t="str">
        <f t="shared" si="137"/>
        <v xml:space="preserve"> </v>
      </c>
      <c r="GI49" s="37" t="str">
        <f t="shared" si="138"/>
        <v xml:space="preserve"> </v>
      </c>
      <c r="GJ49" s="37" t="str">
        <f t="shared" si="139"/>
        <v xml:space="preserve"> </v>
      </c>
      <c r="GK49" s="37" t="str">
        <f t="shared" si="218"/>
        <v xml:space="preserve"> </v>
      </c>
      <c r="GL49" s="37" t="str">
        <f t="shared" si="140"/>
        <v xml:space="preserve"> </v>
      </c>
      <c r="GM49" s="37" t="str">
        <f t="shared" si="141"/>
        <v xml:space="preserve"> </v>
      </c>
      <c r="GN49" s="37" t="str">
        <f t="shared" si="142"/>
        <v xml:space="preserve"> </v>
      </c>
      <c r="GO49" s="37" t="str">
        <f t="shared" si="219"/>
        <v xml:space="preserve"> </v>
      </c>
      <c r="GP49" s="37" t="str">
        <f t="shared" si="143"/>
        <v xml:space="preserve"> </v>
      </c>
      <c r="GQ49" s="37" t="str">
        <f t="shared" si="144"/>
        <v xml:space="preserve"> </v>
      </c>
      <c r="GR49" s="37" t="str">
        <f t="shared" si="145"/>
        <v xml:space="preserve"> </v>
      </c>
      <c r="GS49" s="37" t="str">
        <f t="shared" si="146"/>
        <v xml:space="preserve"> </v>
      </c>
      <c r="GT49" s="64">
        <f t="shared" si="259"/>
        <v>2</v>
      </c>
      <c r="GU49" s="501">
        <v>1926</v>
      </c>
      <c r="GV49" s="157" t="str">
        <f t="shared" si="147"/>
        <v/>
      </c>
      <c r="GW49" s="157" t="str">
        <f t="shared" si="148"/>
        <v/>
      </c>
      <c r="GX49" s="157" t="str">
        <f t="shared" si="149"/>
        <v/>
      </c>
      <c r="GY49" s="157" t="str">
        <f t="shared" si="150"/>
        <v/>
      </c>
      <c r="GZ49" s="157" t="str">
        <f t="shared" si="151"/>
        <v/>
      </c>
      <c r="HA49" s="157" t="str">
        <f t="shared" si="152"/>
        <v/>
      </c>
      <c r="HB49" s="157" t="str">
        <f t="shared" si="153"/>
        <v/>
      </c>
      <c r="HC49" s="157" t="str">
        <f t="shared" si="154"/>
        <v/>
      </c>
      <c r="HD49" s="157" t="str">
        <f t="shared" si="155"/>
        <v/>
      </c>
      <c r="HE49" s="157" t="str">
        <f t="shared" si="156"/>
        <v/>
      </c>
      <c r="HF49" s="157" t="str">
        <f t="shared" si="157"/>
        <v/>
      </c>
      <c r="HG49" s="157" t="str">
        <f t="shared" si="158"/>
        <v/>
      </c>
      <c r="HH49" s="157">
        <f t="shared" si="159"/>
        <v>2</v>
      </c>
      <c r="HI49" s="157" t="str">
        <f t="shared" si="160"/>
        <v/>
      </c>
      <c r="HJ49" s="157" t="str">
        <f t="shared" si="161"/>
        <v/>
      </c>
      <c r="HK49" s="157" t="str">
        <f t="shared" si="162"/>
        <v/>
      </c>
      <c r="HL49" s="157">
        <f t="shared" si="163"/>
        <v>3</v>
      </c>
      <c r="HM49" s="157" t="str">
        <f t="shared" si="164"/>
        <v/>
      </c>
      <c r="HN49" s="157" t="str">
        <f t="shared" si="165"/>
        <v/>
      </c>
      <c r="HO49" s="157" t="str">
        <f t="shared" si="166"/>
        <v/>
      </c>
      <c r="HP49" s="157" t="str">
        <f t="shared" si="167"/>
        <v/>
      </c>
      <c r="HQ49" s="157" t="str">
        <f t="shared" si="168"/>
        <v/>
      </c>
      <c r="HR49" s="157" t="str">
        <f t="shared" si="220"/>
        <v/>
      </c>
      <c r="HS49" s="157" t="str">
        <f t="shared" si="169"/>
        <v/>
      </c>
      <c r="HT49" s="157" t="str">
        <f t="shared" si="170"/>
        <v/>
      </c>
      <c r="HU49" s="157" t="str">
        <f t="shared" si="171"/>
        <v/>
      </c>
      <c r="HV49" s="157" t="str">
        <f t="shared" si="221"/>
        <v/>
      </c>
      <c r="HW49" s="157" t="str">
        <f t="shared" si="172"/>
        <v/>
      </c>
      <c r="HX49" s="157" t="str">
        <f t="shared" si="173"/>
        <v/>
      </c>
      <c r="HY49" s="157" t="str">
        <f t="shared" si="174"/>
        <v/>
      </c>
      <c r="HZ49" s="157" t="str">
        <f t="shared" si="175"/>
        <v/>
      </c>
      <c r="IA49" s="158">
        <f t="shared" si="222"/>
        <v>5</v>
      </c>
      <c r="IB49" s="501">
        <v>1926</v>
      </c>
      <c r="IC49" s="4" t="str">
        <f t="shared" si="223"/>
        <v xml:space="preserve"> </v>
      </c>
      <c r="ID49" s="4" t="str">
        <f t="shared" si="224"/>
        <v xml:space="preserve"> </v>
      </c>
      <c r="IE49" s="4" t="str">
        <f t="shared" si="225"/>
        <v xml:space="preserve"> </v>
      </c>
      <c r="IF49" s="4" t="str">
        <f t="shared" si="226"/>
        <v xml:space="preserve"> </v>
      </c>
      <c r="IG49" s="4" t="str">
        <f t="shared" si="227"/>
        <v xml:space="preserve"> </v>
      </c>
      <c r="IH49" s="4" t="str">
        <f t="shared" si="228"/>
        <v xml:space="preserve"> </v>
      </c>
      <c r="II49" s="4" t="str">
        <f t="shared" si="229"/>
        <v xml:space="preserve"> </v>
      </c>
      <c r="IJ49" s="4" t="str">
        <f t="shared" si="230"/>
        <v xml:space="preserve"> </v>
      </c>
      <c r="IK49" s="4" t="str">
        <f t="shared" si="231"/>
        <v xml:space="preserve"> </v>
      </c>
      <c r="IL49" s="4" t="str">
        <f t="shared" si="232"/>
        <v xml:space="preserve"> </v>
      </c>
      <c r="IM49" s="4">
        <f t="shared" si="233"/>
        <v>1</v>
      </c>
      <c r="IN49" s="4">
        <f t="shared" si="234"/>
        <v>1</v>
      </c>
      <c r="IO49" s="4">
        <f t="shared" si="235"/>
        <v>1</v>
      </c>
      <c r="IP49" s="4" t="str">
        <f t="shared" si="236"/>
        <v xml:space="preserve"> </v>
      </c>
      <c r="IQ49" s="4" t="str">
        <f t="shared" si="237"/>
        <v xml:space="preserve"> </v>
      </c>
      <c r="IR49" s="4" t="str">
        <f t="shared" si="238"/>
        <v xml:space="preserve"> </v>
      </c>
      <c r="IS49" s="4">
        <f t="shared" si="239"/>
        <v>1</v>
      </c>
      <c r="IT49" s="4" t="str">
        <f t="shared" si="240"/>
        <v xml:space="preserve"> </v>
      </c>
      <c r="IU49" s="4" t="str">
        <f t="shared" si="241"/>
        <v xml:space="preserve"> </v>
      </c>
      <c r="IV49" s="4" t="str">
        <f t="shared" si="242"/>
        <v xml:space="preserve"> </v>
      </c>
      <c r="IW49" s="4" t="str">
        <f t="shared" si="243"/>
        <v xml:space="preserve"> </v>
      </c>
      <c r="IX49" s="4" t="str">
        <f t="shared" si="244"/>
        <v xml:space="preserve"> </v>
      </c>
      <c r="IY49" s="4" t="str">
        <f t="shared" si="245"/>
        <v xml:space="preserve"> </v>
      </c>
      <c r="IZ49" s="4" t="str">
        <f t="shared" si="246"/>
        <v xml:space="preserve"> </v>
      </c>
      <c r="JA49" s="4" t="str">
        <f t="shared" si="247"/>
        <v xml:space="preserve"> </v>
      </c>
      <c r="JB49" s="4" t="str">
        <f t="shared" si="248"/>
        <v xml:space="preserve"> </v>
      </c>
      <c r="JC49" s="4" t="str">
        <f t="shared" si="249"/>
        <v xml:space="preserve"> </v>
      </c>
      <c r="JD49" s="4" t="str">
        <f t="shared" si="250"/>
        <v xml:space="preserve"> </v>
      </c>
      <c r="JE49" s="4" t="str">
        <f t="shared" si="251"/>
        <v xml:space="preserve"> </v>
      </c>
      <c r="JF49" s="4" t="str">
        <f t="shared" si="252"/>
        <v xml:space="preserve"> </v>
      </c>
      <c r="JG49" s="4" t="str">
        <f t="shared" si="253"/>
        <v xml:space="preserve"> </v>
      </c>
      <c r="JH49" s="4">
        <f t="shared" si="258"/>
        <v>4</v>
      </c>
      <c r="JI49" s="501">
        <v>1926</v>
      </c>
      <c r="JJ49" s="4" t="str">
        <f t="shared" si="176"/>
        <v xml:space="preserve"> </v>
      </c>
      <c r="JK49" s="4" t="str">
        <f t="shared" si="177"/>
        <v xml:space="preserve"> </v>
      </c>
      <c r="JL49" s="4" t="str">
        <f t="shared" si="178"/>
        <v xml:space="preserve"> </v>
      </c>
      <c r="JM49" s="4" t="str">
        <f t="shared" si="179"/>
        <v xml:space="preserve"> </v>
      </c>
      <c r="JN49" s="4" t="str">
        <f t="shared" si="180"/>
        <v xml:space="preserve"> </v>
      </c>
      <c r="JO49" s="4" t="str">
        <f t="shared" si="181"/>
        <v xml:space="preserve"> </v>
      </c>
      <c r="JP49" s="4" t="str">
        <f t="shared" si="182"/>
        <v xml:space="preserve"> </v>
      </c>
      <c r="JQ49" s="4" t="str">
        <f t="shared" si="183"/>
        <v xml:space="preserve"> </v>
      </c>
      <c r="JR49" s="4" t="str">
        <f t="shared" si="184"/>
        <v xml:space="preserve"> </v>
      </c>
      <c r="JS49" s="4" t="str">
        <f t="shared" si="185"/>
        <v xml:space="preserve"> </v>
      </c>
      <c r="JT49" s="4">
        <f t="shared" si="186"/>
        <v>1</v>
      </c>
      <c r="JU49" s="4">
        <f t="shared" si="187"/>
        <v>1</v>
      </c>
      <c r="JV49" s="4" t="str">
        <f t="shared" si="188"/>
        <v xml:space="preserve"> </v>
      </c>
      <c r="JW49" s="4" t="str">
        <f t="shared" si="189"/>
        <v xml:space="preserve"> </v>
      </c>
      <c r="JX49" s="4" t="str">
        <f t="shared" si="190"/>
        <v xml:space="preserve"> </v>
      </c>
      <c r="JY49" s="4" t="str">
        <f t="shared" si="191"/>
        <v xml:space="preserve"> </v>
      </c>
      <c r="JZ49" s="4" t="str">
        <f t="shared" si="192"/>
        <v xml:space="preserve"> </v>
      </c>
      <c r="KA49" s="4" t="str">
        <f t="shared" si="193"/>
        <v xml:space="preserve"> </v>
      </c>
      <c r="KB49" s="4" t="str">
        <f t="shared" si="194"/>
        <v xml:space="preserve"> </v>
      </c>
      <c r="KC49" s="4" t="str">
        <f t="shared" si="195"/>
        <v xml:space="preserve"> </v>
      </c>
      <c r="KD49" s="4" t="str">
        <f t="shared" si="196"/>
        <v xml:space="preserve"> </v>
      </c>
      <c r="KE49" s="4" t="str">
        <f t="shared" si="197"/>
        <v xml:space="preserve"> </v>
      </c>
      <c r="KF49" s="4" t="str">
        <f t="shared" si="254"/>
        <v xml:space="preserve"> </v>
      </c>
      <c r="KG49" s="4" t="str">
        <f t="shared" si="198"/>
        <v xml:space="preserve"> </v>
      </c>
      <c r="KH49" s="4" t="str">
        <f t="shared" si="199"/>
        <v xml:space="preserve"> </v>
      </c>
      <c r="KI49" s="4" t="str">
        <f t="shared" si="200"/>
        <v xml:space="preserve"> </v>
      </c>
      <c r="KJ49" s="4" t="str">
        <f t="shared" si="261"/>
        <v xml:space="preserve"> </v>
      </c>
      <c r="KK49" s="4" t="str">
        <f t="shared" si="201"/>
        <v xml:space="preserve"> </v>
      </c>
      <c r="KL49" s="4" t="str">
        <f t="shared" si="202"/>
        <v xml:space="preserve"> </v>
      </c>
      <c r="KM49" s="4" t="str">
        <f t="shared" si="203"/>
        <v xml:space="preserve"> </v>
      </c>
      <c r="KN49" s="4" t="str">
        <f t="shared" si="204"/>
        <v xml:space="preserve"> </v>
      </c>
      <c r="KO49" s="4">
        <f t="shared" si="205"/>
        <v>2</v>
      </c>
      <c r="KP49" s="9">
        <f t="shared" si="206"/>
        <v>5</v>
      </c>
    </row>
    <row r="50" spans="1:302">
      <c r="A50" s="3">
        <v>1927</v>
      </c>
      <c r="B50" s="6">
        <v>0</v>
      </c>
      <c r="C50" s="6">
        <v>1.3</v>
      </c>
      <c r="D50" s="6">
        <v>0</v>
      </c>
      <c r="E50" s="6">
        <v>0</v>
      </c>
      <c r="F50" s="6">
        <v>0</v>
      </c>
      <c r="G50" s="153">
        <v>0</v>
      </c>
      <c r="H50" s="6">
        <v>0</v>
      </c>
      <c r="I50" s="6">
        <v>0</v>
      </c>
      <c r="J50" s="6">
        <v>0</v>
      </c>
      <c r="K50" s="6">
        <v>0</v>
      </c>
      <c r="L50" s="153">
        <v>0</v>
      </c>
      <c r="M50" s="6">
        <v>0</v>
      </c>
      <c r="N50" s="6">
        <v>0</v>
      </c>
      <c r="O50" s="6">
        <v>0</v>
      </c>
      <c r="P50" s="6">
        <v>0</v>
      </c>
      <c r="Q50" s="153">
        <v>0</v>
      </c>
      <c r="R50" s="6">
        <v>0</v>
      </c>
      <c r="S50" s="6">
        <v>0</v>
      </c>
      <c r="T50" s="6">
        <v>0</v>
      </c>
      <c r="U50" s="6">
        <v>0</v>
      </c>
      <c r="V50" s="153">
        <v>0</v>
      </c>
      <c r="W50" s="6">
        <v>0</v>
      </c>
      <c r="X50" s="6">
        <v>0</v>
      </c>
      <c r="Y50" s="6">
        <v>0</v>
      </c>
      <c r="Z50" s="6">
        <v>0</v>
      </c>
      <c r="AA50" s="153">
        <v>0</v>
      </c>
      <c r="AB50" s="6">
        <v>0</v>
      </c>
      <c r="AC50" s="6">
        <v>0</v>
      </c>
      <c r="AD50" s="6">
        <v>0</v>
      </c>
      <c r="AE50" s="6">
        <v>0</v>
      </c>
      <c r="AF50" s="153">
        <v>0</v>
      </c>
      <c r="AG50" s="171">
        <f t="shared" si="255"/>
        <v>1.3</v>
      </c>
      <c r="AH50" s="714">
        <f t="shared" si="207"/>
        <v>0</v>
      </c>
      <c r="AI50" s="617">
        <f t="shared" si="256"/>
        <v>1.3</v>
      </c>
      <c r="AJ50" s="10">
        <f t="shared" si="262"/>
        <v>1</v>
      </c>
      <c r="AK50" s="522">
        <f t="shared" si="209"/>
        <v>1.3</v>
      </c>
      <c r="AL50" s="700">
        <v>1927</v>
      </c>
      <c r="AM50" s="501">
        <v>1927</v>
      </c>
      <c r="AN50" s="37" t="str">
        <f t="shared" si="1"/>
        <v/>
      </c>
      <c r="AO50" s="37" t="str">
        <f t="shared" si="2"/>
        <v/>
      </c>
      <c r="AP50" s="37" t="str">
        <f t="shared" si="3"/>
        <v/>
      </c>
      <c r="AQ50" s="37" t="str">
        <f t="shared" si="4"/>
        <v/>
      </c>
      <c r="AR50" s="37" t="str">
        <f t="shared" si="5"/>
        <v/>
      </c>
      <c r="AS50" s="37" t="str">
        <f t="shared" si="6"/>
        <v/>
      </c>
      <c r="AT50" s="37" t="str">
        <f t="shared" si="7"/>
        <v/>
      </c>
      <c r="AU50" s="37" t="str">
        <f t="shared" si="8"/>
        <v/>
      </c>
      <c r="AV50" s="37" t="str">
        <f t="shared" si="9"/>
        <v/>
      </c>
      <c r="AW50" s="37" t="str">
        <f t="shared" si="10"/>
        <v/>
      </c>
      <c r="AX50" s="37" t="str">
        <f t="shared" si="11"/>
        <v/>
      </c>
      <c r="AY50" s="37" t="str">
        <f t="shared" si="12"/>
        <v/>
      </c>
      <c r="AZ50" s="37" t="str">
        <f t="shared" si="13"/>
        <v/>
      </c>
      <c r="BA50" s="37" t="str">
        <f t="shared" si="14"/>
        <v/>
      </c>
      <c r="BB50" s="37" t="str">
        <f t="shared" si="15"/>
        <v/>
      </c>
      <c r="BC50" s="37" t="str">
        <f t="shared" si="16"/>
        <v/>
      </c>
      <c r="BD50" s="37" t="str">
        <f t="shared" si="17"/>
        <v/>
      </c>
      <c r="BE50" s="37" t="str">
        <f t="shared" si="18"/>
        <v/>
      </c>
      <c r="BF50" s="37" t="str">
        <f t="shared" si="19"/>
        <v/>
      </c>
      <c r="BG50" s="37" t="str">
        <f t="shared" si="20"/>
        <v/>
      </c>
      <c r="BH50" s="37" t="str">
        <f t="shared" si="21"/>
        <v/>
      </c>
      <c r="BI50" s="37" t="str">
        <f t="shared" si="22"/>
        <v/>
      </c>
      <c r="BJ50" s="37" t="str">
        <f t="shared" si="210"/>
        <v/>
      </c>
      <c r="BK50" s="37" t="str">
        <f t="shared" si="23"/>
        <v/>
      </c>
      <c r="BL50" s="37" t="str">
        <f t="shared" si="24"/>
        <v/>
      </c>
      <c r="BM50" s="37" t="str">
        <f t="shared" si="25"/>
        <v/>
      </c>
      <c r="BN50" s="37" t="str">
        <f t="shared" si="211"/>
        <v/>
      </c>
      <c r="BO50" s="37" t="str">
        <f t="shared" si="26"/>
        <v/>
      </c>
      <c r="BP50" s="37" t="str">
        <f t="shared" si="27"/>
        <v/>
      </c>
      <c r="BQ50" s="37" t="str">
        <f t="shared" si="28"/>
        <v/>
      </c>
      <c r="BR50" s="37" t="str">
        <f t="shared" si="29"/>
        <v/>
      </c>
      <c r="BS50" s="54">
        <f t="shared" si="212"/>
        <v>0</v>
      </c>
      <c r="BT50" s="501">
        <v>1927</v>
      </c>
      <c r="BU50" s="58" t="str">
        <f t="shared" si="30"/>
        <v/>
      </c>
      <c r="BV50" s="58" t="str">
        <f t="shared" si="31"/>
        <v/>
      </c>
      <c r="BW50" s="58" t="str">
        <f t="shared" si="32"/>
        <v/>
      </c>
      <c r="BX50" s="58" t="str">
        <f t="shared" si="33"/>
        <v/>
      </c>
      <c r="BY50" s="58" t="str">
        <f t="shared" si="34"/>
        <v/>
      </c>
      <c r="BZ50" s="58" t="str">
        <f t="shared" si="35"/>
        <v/>
      </c>
      <c r="CA50" s="58" t="str">
        <f t="shared" si="36"/>
        <v/>
      </c>
      <c r="CB50" s="58" t="str">
        <f t="shared" si="37"/>
        <v/>
      </c>
      <c r="CC50" s="58" t="str">
        <f t="shared" si="38"/>
        <v/>
      </c>
      <c r="CD50" s="58" t="str">
        <f t="shared" si="39"/>
        <v/>
      </c>
      <c r="CE50" s="58" t="str">
        <f t="shared" si="40"/>
        <v/>
      </c>
      <c r="CF50" s="58" t="str">
        <f t="shared" si="41"/>
        <v/>
      </c>
      <c r="CG50" s="58" t="str">
        <f t="shared" si="42"/>
        <v/>
      </c>
      <c r="CH50" s="58" t="str">
        <f t="shared" si="43"/>
        <v/>
      </c>
      <c r="CI50" s="58" t="str">
        <f t="shared" si="44"/>
        <v/>
      </c>
      <c r="CJ50" s="58" t="str">
        <f t="shared" si="45"/>
        <v/>
      </c>
      <c r="CK50" s="58" t="str">
        <f t="shared" si="46"/>
        <v/>
      </c>
      <c r="CL50" s="58" t="str">
        <f t="shared" si="47"/>
        <v/>
      </c>
      <c r="CM50" s="58" t="str">
        <f t="shared" si="48"/>
        <v/>
      </c>
      <c r="CN50" s="58" t="str">
        <f t="shared" si="49"/>
        <v/>
      </c>
      <c r="CO50" s="58" t="str">
        <f t="shared" si="50"/>
        <v/>
      </c>
      <c r="CP50" s="58" t="str">
        <f t="shared" si="51"/>
        <v/>
      </c>
      <c r="CQ50" s="58" t="str">
        <f t="shared" si="52"/>
        <v/>
      </c>
      <c r="CR50" s="58" t="str">
        <f t="shared" si="53"/>
        <v/>
      </c>
      <c r="CS50" s="58" t="str">
        <f t="shared" si="54"/>
        <v/>
      </c>
      <c r="CT50" s="58" t="str">
        <f t="shared" si="55"/>
        <v/>
      </c>
      <c r="CU50" s="58" t="str">
        <f t="shared" si="213"/>
        <v/>
      </c>
      <c r="CV50" s="58" t="str">
        <f t="shared" si="56"/>
        <v/>
      </c>
      <c r="CW50" s="58" t="str">
        <f t="shared" si="57"/>
        <v/>
      </c>
      <c r="CX50" s="58" t="str">
        <f t="shared" si="58"/>
        <v/>
      </c>
      <c r="CY50" s="58" t="str">
        <f t="shared" si="59"/>
        <v/>
      </c>
      <c r="CZ50" s="58">
        <f t="shared" si="214"/>
        <v>0</v>
      </c>
      <c r="DA50" s="501">
        <v>1927</v>
      </c>
      <c r="DB50" s="17" t="str">
        <f t="shared" si="60"/>
        <v/>
      </c>
      <c r="DC50" s="17" t="str">
        <f t="shared" si="61"/>
        <v/>
      </c>
      <c r="DD50" s="17" t="str">
        <f t="shared" si="62"/>
        <v/>
      </c>
      <c r="DE50" s="17" t="str">
        <f t="shared" si="63"/>
        <v/>
      </c>
      <c r="DF50" s="17" t="str">
        <f t="shared" si="64"/>
        <v/>
      </c>
      <c r="DG50" s="17" t="str">
        <f t="shared" si="65"/>
        <v/>
      </c>
      <c r="DH50" s="17" t="str">
        <f t="shared" si="66"/>
        <v/>
      </c>
      <c r="DI50" s="17" t="str">
        <f t="shared" si="67"/>
        <v/>
      </c>
      <c r="DJ50" s="17" t="str">
        <f t="shared" si="68"/>
        <v/>
      </c>
      <c r="DK50" s="17" t="str">
        <f t="shared" si="69"/>
        <v/>
      </c>
      <c r="DL50" s="17" t="str">
        <f t="shared" si="70"/>
        <v/>
      </c>
      <c r="DM50" s="17" t="str">
        <f t="shared" si="71"/>
        <v/>
      </c>
      <c r="DN50" s="17" t="str">
        <f t="shared" si="72"/>
        <v/>
      </c>
      <c r="DO50" s="17" t="str">
        <f t="shared" si="73"/>
        <v/>
      </c>
      <c r="DP50" s="17" t="str">
        <f t="shared" si="74"/>
        <v/>
      </c>
      <c r="DQ50" s="17" t="str">
        <f t="shared" si="75"/>
        <v/>
      </c>
      <c r="DR50" s="17" t="str">
        <f t="shared" si="76"/>
        <v/>
      </c>
      <c r="DS50" s="17" t="str">
        <f t="shared" si="77"/>
        <v/>
      </c>
      <c r="DT50" s="17" t="str">
        <f t="shared" si="78"/>
        <v/>
      </c>
      <c r="DU50" s="17" t="str">
        <f t="shared" si="79"/>
        <v/>
      </c>
      <c r="DV50" s="17" t="str">
        <f t="shared" si="80"/>
        <v/>
      </c>
      <c r="DW50" s="17" t="str">
        <f t="shared" si="81"/>
        <v/>
      </c>
      <c r="DX50" s="17" t="str">
        <f t="shared" si="215"/>
        <v/>
      </c>
      <c r="DY50" s="17" t="str">
        <f t="shared" si="82"/>
        <v/>
      </c>
      <c r="DZ50" s="17" t="str">
        <f t="shared" si="83"/>
        <v/>
      </c>
      <c r="EA50" s="17" t="str">
        <f t="shared" si="84"/>
        <v/>
      </c>
      <c r="EB50" s="17" t="str">
        <f t="shared" si="260"/>
        <v/>
      </c>
      <c r="EC50" s="17" t="str">
        <f t="shared" si="85"/>
        <v/>
      </c>
      <c r="ED50" s="17" t="str">
        <f t="shared" si="86"/>
        <v/>
      </c>
      <c r="EE50" s="17" t="str">
        <f t="shared" si="87"/>
        <v/>
      </c>
      <c r="EF50" s="17" t="str">
        <f t="shared" si="88"/>
        <v/>
      </c>
      <c r="EG50" s="3">
        <v>1927</v>
      </c>
      <c r="EH50" s="37" t="str">
        <f t="shared" si="89"/>
        <v xml:space="preserve"> </v>
      </c>
      <c r="EI50" s="37">
        <f t="shared" si="90"/>
        <v>1</v>
      </c>
      <c r="EJ50" s="37" t="str">
        <f t="shared" si="91"/>
        <v xml:space="preserve"> </v>
      </c>
      <c r="EK50" s="37" t="str">
        <f t="shared" si="92"/>
        <v xml:space="preserve"> </v>
      </c>
      <c r="EL50" s="37" t="str">
        <f t="shared" si="93"/>
        <v xml:space="preserve"> </v>
      </c>
      <c r="EM50" s="37" t="str">
        <f t="shared" si="94"/>
        <v xml:space="preserve"> </v>
      </c>
      <c r="EN50" s="37" t="str">
        <f t="shared" si="95"/>
        <v xml:space="preserve"> </v>
      </c>
      <c r="EO50" s="37" t="str">
        <f t="shared" si="96"/>
        <v xml:space="preserve"> </v>
      </c>
      <c r="EP50" s="37" t="str">
        <f t="shared" si="97"/>
        <v xml:space="preserve"> </v>
      </c>
      <c r="EQ50" s="37" t="str">
        <f t="shared" si="98"/>
        <v xml:space="preserve"> </v>
      </c>
      <c r="ER50" s="37" t="str">
        <f t="shared" si="99"/>
        <v xml:space="preserve"> </v>
      </c>
      <c r="ES50" s="37" t="str">
        <f t="shared" si="100"/>
        <v xml:space="preserve"> </v>
      </c>
      <c r="ET50" s="37" t="str">
        <f t="shared" si="101"/>
        <v xml:space="preserve"> </v>
      </c>
      <c r="EU50" s="37" t="str">
        <f t="shared" si="102"/>
        <v xml:space="preserve"> </v>
      </c>
      <c r="EV50" s="37" t="str">
        <f t="shared" si="103"/>
        <v xml:space="preserve"> </v>
      </c>
      <c r="EW50" s="37" t="str">
        <f t="shared" si="104"/>
        <v xml:space="preserve"> </v>
      </c>
      <c r="EX50" s="37" t="str">
        <f t="shared" si="105"/>
        <v xml:space="preserve"> </v>
      </c>
      <c r="EY50" s="37" t="str">
        <f t="shared" si="106"/>
        <v xml:space="preserve"> </v>
      </c>
      <c r="EZ50" s="37" t="str">
        <f t="shared" si="107"/>
        <v xml:space="preserve"> </v>
      </c>
      <c r="FA50" s="37" t="str">
        <f t="shared" si="108"/>
        <v xml:space="preserve"> </v>
      </c>
      <c r="FB50" s="37" t="str">
        <f t="shared" si="109"/>
        <v xml:space="preserve"> </v>
      </c>
      <c r="FC50" s="37" t="str">
        <f t="shared" si="110"/>
        <v xml:space="preserve"> </v>
      </c>
      <c r="FD50" s="37" t="str">
        <f t="shared" si="216"/>
        <v xml:space="preserve"> </v>
      </c>
      <c r="FE50" s="37" t="str">
        <f t="shared" si="111"/>
        <v xml:space="preserve"> </v>
      </c>
      <c r="FF50" s="37" t="str">
        <f t="shared" si="112"/>
        <v xml:space="preserve"> </v>
      </c>
      <c r="FG50" s="37" t="str">
        <f t="shared" si="113"/>
        <v xml:space="preserve"> </v>
      </c>
      <c r="FH50" s="37" t="str">
        <f t="shared" si="217"/>
        <v xml:space="preserve"> </v>
      </c>
      <c r="FI50" s="37" t="str">
        <f t="shared" si="114"/>
        <v xml:space="preserve"> </v>
      </c>
      <c r="FJ50" s="37" t="str">
        <f t="shared" si="115"/>
        <v xml:space="preserve"> </v>
      </c>
      <c r="FK50" s="37" t="str">
        <f t="shared" si="116"/>
        <v xml:space="preserve"> </v>
      </c>
      <c r="FL50" s="37" t="str">
        <f t="shared" si="117"/>
        <v xml:space="preserve"> </v>
      </c>
      <c r="FM50" s="64">
        <f t="shared" si="257"/>
        <v>1</v>
      </c>
      <c r="FN50" s="3">
        <v>1927</v>
      </c>
      <c r="FO50" s="37" t="str">
        <f t="shared" si="118"/>
        <v xml:space="preserve"> </v>
      </c>
      <c r="FP50" s="37">
        <f t="shared" si="119"/>
        <v>1</v>
      </c>
      <c r="FQ50" s="37" t="str">
        <f t="shared" si="120"/>
        <v xml:space="preserve"> </v>
      </c>
      <c r="FR50" s="37" t="str">
        <f t="shared" si="121"/>
        <v xml:space="preserve"> </v>
      </c>
      <c r="FS50" s="37" t="str">
        <f t="shared" si="122"/>
        <v xml:space="preserve"> </v>
      </c>
      <c r="FT50" s="37" t="str">
        <f t="shared" si="123"/>
        <v xml:space="preserve"> </v>
      </c>
      <c r="FU50" s="37" t="str">
        <f t="shared" si="124"/>
        <v xml:space="preserve"> </v>
      </c>
      <c r="FV50" s="37" t="str">
        <f t="shared" si="125"/>
        <v xml:space="preserve"> </v>
      </c>
      <c r="FW50" s="37" t="str">
        <f t="shared" si="126"/>
        <v xml:space="preserve"> </v>
      </c>
      <c r="FX50" s="37" t="str">
        <f t="shared" si="127"/>
        <v xml:space="preserve"> </v>
      </c>
      <c r="FY50" s="37" t="str">
        <f t="shared" si="128"/>
        <v xml:space="preserve"> </v>
      </c>
      <c r="FZ50" s="37" t="str">
        <f t="shared" si="129"/>
        <v xml:space="preserve"> </v>
      </c>
      <c r="GA50" s="37" t="str">
        <f t="shared" si="130"/>
        <v xml:space="preserve"> </v>
      </c>
      <c r="GB50" s="37" t="str">
        <f t="shared" si="131"/>
        <v xml:space="preserve"> </v>
      </c>
      <c r="GC50" s="37" t="str">
        <f t="shared" si="132"/>
        <v xml:space="preserve"> </v>
      </c>
      <c r="GD50" s="37" t="str">
        <f t="shared" si="133"/>
        <v xml:space="preserve"> </v>
      </c>
      <c r="GE50" s="37" t="str">
        <f t="shared" si="134"/>
        <v xml:space="preserve"> </v>
      </c>
      <c r="GF50" s="37" t="str">
        <f t="shared" si="135"/>
        <v xml:space="preserve"> </v>
      </c>
      <c r="GG50" s="37" t="str">
        <f t="shared" si="136"/>
        <v xml:space="preserve"> </v>
      </c>
      <c r="GH50" s="37" t="str">
        <f t="shared" si="137"/>
        <v xml:space="preserve"> </v>
      </c>
      <c r="GI50" s="37" t="str">
        <f t="shared" si="138"/>
        <v xml:space="preserve"> </v>
      </c>
      <c r="GJ50" s="37" t="str">
        <f t="shared" si="139"/>
        <v xml:space="preserve"> </v>
      </c>
      <c r="GK50" s="37" t="str">
        <f t="shared" si="218"/>
        <v xml:space="preserve"> </v>
      </c>
      <c r="GL50" s="37" t="str">
        <f t="shared" si="140"/>
        <v xml:space="preserve"> </v>
      </c>
      <c r="GM50" s="37" t="str">
        <f t="shared" si="141"/>
        <v xml:space="preserve"> </v>
      </c>
      <c r="GN50" s="37" t="str">
        <f t="shared" si="142"/>
        <v xml:space="preserve"> </v>
      </c>
      <c r="GO50" s="37" t="str">
        <f t="shared" si="219"/>
        <v xml:space="preserve"> </v>
      </c>
      <c r="GP50" s="37" t="str">
        <f t="shared" si="143"/>
        <v xml:space="preserve"> </v>
      </c>
      <c r="GQ50" s="37" t="str">
        <f t="shared" si="144"/>
        <v xml:space="preserve"> </v>
      </c>
      <c r="GR50" s="37" t="str">
        <f t="shared" si="145"/>
        <v xml:space="preserve"> </v>
      </c>
      <c r="GS50" s="37" t="str">
        <f t="shared" si="146"/>
        <v xml:space="preserve"> </v>
      </c>
      <c r="GT50" s="64">
        <f t="shared" si="259"/>
        <v>1</v>
      </c>
      <c r="GU50" s="501">
        <v>1927</v>
      </c>
      <c r="GV50" s="157" t="str">
        <f t="shared" si="147"/>
        <v/>
      </c>
      <c r="GW50" s="157">
        <f t="shared" si="148"/>
        <v>1.3</v>
      </c>
      <c r="GX50" s="157" t="str">
        <f t="shared" si="149"/>
        <v/>
      </c>
      <c r="GY50" s="157" t="str">
        <f t="shared" si="150"/>
        <v/>
      </c>
      <c r="GZ50" s="157" t="str">
        <f t="shared" si="151"/>
        <v/>
      </c>
      <c r="HA50" s="157" t="str">
        <f t="shared" si="152"/>
        <v/>
      </c>
      <c r="HB50" s="157" t="str">
        <f t="shared" si="153"/>
        <v/>
      </c>
      <c r="HC50" s="157" t="str">
        <f t="shared" si="154"/>
        <v/>
      </c>
      <c r="HD50" s="157" t="str">
        <f t="shared" si="155"/>
        <v/>
      </c>
      <c r="HE50" s="157" t="str">
        <f t="shared" si="156"/>
        <v/>
      </c>
      <c r="HF50" s="157" t="str">
        <f t="shared" si="157"/>
        <v/>
      </c>
      <c r="HG50" s="157" t="str">
        <f t="shared" si="158"/>
        <v/>
      </c>
      <c r="HH50" s="157" t="str">
        <f t="shared" si="159"/>
        <v/>
      </c>
      <c r="HI50" s="157" t="str">
        <f t="shared" si="160"/>
        <v/>
      </c>
      <c r="HJ50" s="157" t="str">
        <f t="shared" si="161"/>
        <v/>
      </c>
      <c r="HK50" s="157" t="str">
        <f t="shared" si="162"/>
        <v/>
      </c>
      <c r="HL50" s="157" t="str">
        <f t="shared" si="163"/>
        <v/>
      </c>
      <c r="HM50" s="157" t="str">
        <f t="shared" si="164"/>
        <v/>
      </c>
      <c r="HN50" s="157" t="str">
        <f t="shared" si="165"/>
        <v/>
      </c>
      <c r="HO50" s="157" t="str">
        <f t="shared" si="166"/>
        <v/>
      </c>
      <c r="HP50" s="157" t="str">
        <f t="shared" si="167"/>
        <v/>
      </c>
      <c r="HQ50" s="157" t="str">
        <f t="shared" si="168"/>
        <v/>
      </c>
      <c r="HR50" s="157" t="str">
        <f t="shared" si="220"/>
        <v/>
      </c>
      <c r="HS50" s="157" t="str">
        <f t="shared" si="169"/>
        <v/>
      </c>
      <c r="HT50" s="157" t="str">
        <f t="shared" si="170"/>
        <v/>
      </c>
      <c r="HU50" s="157" t="str">
        <f t="shared" si="171"/>
        <v/>
      </c>
      <c r="HV50" s="157" t="str">
        <f t="shared" si="221"/>
        <v/>
      </c>
      <c r="HW50" s="157" t="str">
        <f t="shared" si="172"/>
        <v/>
      </c>
      <c r="HX50" s="157" t="str">
        <f t="shared" si="173"/>
        <v/>
      </c>
      <c r="HY50" s="157" t="str">
        <f t="shared" si="174"/>
        <v/>
      </c>
      <c r="HZ50" s="157" t="str">
        <f t="shared" si="175"/>
        <v/>
      </c>
      <c r="IA50" s="158">
        <f t="shared" si="222"/>
        <v>1.3</v>
      </c>
      <c r="IB50" s="501">
        <v>1927</v>
      </c>
      <c r="IC50" s="4" t="str">
        <f t="shared" si="223"/>
        <v xml:space="preserve"> </v>
      </c>
      <c r="ID50" s="4">
        <f t="shared" si="224"/>
        <v>1</v>
      </c>
      <c r="IE50" s="4" t="str">
        <f t="shared" si="225"/>
        <v xml:space="preserve"> </v>
      </c>
      <c r="IF50" s="4" t="str">
        <f t="shared" si="226"/>
        <v xml:space="preserve"> </v>
      </c>
      <c r="IG50" s="4" t="str">
        <f t="shared" si="227"/>
        <v xml:space="preserve"> </v>
      </c>
      <c r="IH50" s="4" t="str">
        <f t="shared" si="228"/>
        <v xml:space="preserve"> </v>
      </c>
      <c r="II50" s="4" t="str">
        <f t="shared" si="229"/>
        <v xml:space="preserve"> </v>
      </c>
      <c r="IJ50" s="4" t="str">
        <f t="shared" si="230"/>
        <v xml:space="preserve"> </v>
      </c>
      <c r="IK50" s="4" t="str">
        <f t="shared" si="231"/>
        <v xml:space="preserve"> </v>
      </c>
      <c r="IL50" s="4" t="str">
        <f t="shared" si="232"/>
        <v xml:space="preserve"> </v>
      </c>
      <c r="IM50" s="4" t="str">
        <f t="shared" si="233"/>
        <v xml:space="preserve"> </v>
      </c>
      <c r="IN50" s="4" t="str">
        <f t="shared" si="234"/>
        <v xml:space="preserve"> </v>
      </c>
      <c r="IO50" s="4" t="str">
        <f t="shared" si="235"/>
        <v xml:space="preserve"> </v>
      </c>
      <c r="IP50" s="4" t="str">
        <f t="shared" si="236"/>
        <v xml:space="preserve"> </v>
      </c>
      <c r="IQ50" s="4" t="str">
        <f t="shared" si="237"/>
        <v xml:space="preserve"> </v>
      </c>
      <c r="IR50" s="4" t="str">
        <f t="shared" si="238"/>
        <v xml:space="preserve"> </v>
      </c>
      <c r="IS50" s="4" t="str">
        <f t="shared" si="239"/>
        <v xml:space="preserve"> </v>
      </c>
      <c r="IT50" s="4" t="str">
        <f t="shared" si="240"/>
        <v xml:space="preserve"> </v>
      </c>
      <c r="IU50" s="4" t="str">
        <f t="shared" si="241"/>
        <v xml:space="preserve"> </v>
      </c>
      <c r="IV50" s="4" t="str">
        <f t="shared" si="242"/>
        <v xml:space="preserve"> </v>
      </c>
      <c r="IW50" s="4" t="str">
        <f t="shared" si="243"/>
        <v xml:space="preserve"> </v>
      </c>
      <c r="IX50" s="4" t="str">
        <f t="shared" si="244"/>
        <v xml:space="preserve"> </v>
      </c>
      <c r="IY50" s="4" t="str">
        <f t="shared" si="245"/>
        <v xml:space="preserve"> </v>
      </c>
      <c r="IZ50" s="4" t="str">
        <f t="shared" si="246"/>
        <v xml:space="preserve"> </v>
      </c>
      <c r="JA50" s="4" t="str">
        <f t="shared" si="247"/>
        <v xml:space="preserve"> </v>
      </c>
      <c r="JB50" s="4" t="str">
        <f t="shared" si="248"/>
        <v xml:space="preserve"> </v>
      </c>
      <c r="JC50" s="4" t="str">
        <f t="shared" si="249"/>
        <v xml:space="preserve"> </v>
      </c>
      <c r="JD50" s="4" t="str">
        <f t="shared" si="250"/>
        <v xml:space="preserve"> </v>
      </c>
      <c r="JE50" s="4" t="str">
        <f t="shared" si="251"/>
        <v xml:space="preserve"> </v>
      </c>
      <c r="JF50" s="4" t="str">
        <f t="shared" si="252"/>
        <v xml:space="preserve"> </v>
      </c>
      <c r="JG50" s="4" t="str">
        <f t="shared" si="253"/>
        <v xml:space="preserve"> </v>
      </c>
      <c r="JH50" s="4">
        <f t="shared" si="258"/>
        <v>1</v>
      </c>
      <c r="JI50" s="501">
        <v>1927</v>
      </c>
      <c r="JJ50" s="4" t="str">
        <f t="shared" si="176"/>
        <v xml:space="preserve"> </v>
      </c>
      <c r="JK50" s="4" t="str">
        <f t="shared" si="177"/>
        <v xml:space="preserve"> </v>
      </c>
      <c r="JL50" s="4" t="str">
        <f t="shared" si="178"/>
        <v xml:space="preserve"> </v>
      </c>
      <c r="JM50" s="4" t="str">
        <f t="shared" si="179"/>
        <v xml:space="preserve"> </v>
      </c>
      <c r="JN50" s="4" t="str">
        <f t="shared" si="180"/>
        <v xml:space="preserve"> </v>
      </c>
      <c r="JO50" s="4" t="str">
        <f t="shared" si="181"/>
        <v xml:space="preserve"> </v>
      </c>
      <c r="JP50" s="4" t="str">
        <f t="shared" si="182"/>
        <v xml:space="preserve"> </v>
      </c>
      <c r="JQ50" s="4" t="str">
        <f t="shared" si="183"/>
        <v xml:space="preserve"> </v>
      </c>
      <c r="JR50" s="4" t="str">
        <f t="shared" si="184"/>
        <v xml:space="preserve"> </v>
      </c>
      <c r="JS50" s="4" t="str">
        <f t="shared" si="185"/>
        <v xml:space="preserve"> </v>
      </c>
      <c r="JT50" s="4" t="str">
        <f t="shared" si="186"/>
        <v xml:space="preserve"> </v>
      </c>
      <c r="JU50" s="4" t="str">
        <f t="shared" si="187"/>
        <v xml:space="preserve"> </v>
      </c>
      <c r="JV50" s="4" t="str">
        <f t="shared" si="188"/>
        <v xml:space="preserve"> </v>
      </c>
      <c r="JW50" s="4" t="str">
        <f t="shared" si="189"/>
        <v xml:space="preserve"> </v>
      </c>
      <c r="JX50" s="4" t="str">
        <f t="shared" si="190"/>
        <v xml:space="preserve"> </v>
      </c>
      <c r="JY50" s="4" t="str">
        <f t="shared" si="191"/>
        <v xml:space="preserve"> </v>
      </c>
      <c r="JZ50" s="4" t="str">
        <f t="shared" si="192"/>
        <v xml:space="preserve"> </v>
      </c>
      <c r="KA50" s="4" t="str">
        <f t="shared" si="193"/>
        <v xml:space="preserve"> </v>
      </c>
      <c r="KB50" s="4" t="str">
        <f t="shared" si="194"/>
        <v xml:space="preserve"> </v>
      </c>
      <c r="KC50" s="4" t="str">
        <f t="shared" si="195"/>
        <v xml:space="preserve"> </v>
      </c>
      <c r="KD50" s="4" t="str">
        <f t="shared" si="196"/>
        <v xml:space="preserve"> </v>
      </c>
      <c r="KE50" s="4" t="str">
        <f t="shared" si="197"/>
        <v xml:space="preserve"> </v>
      </c>
      <c r="KF50" s="4" t="str">
        <f t="shared" si="254"/>
        <v xml:space="preserve"> </v>
      </c>
      <c r="KG50" s="4" t="str">
        <f t="shared" si="198"/>
        <v xml:space="preserve"> </v>
      </c>
      <c r="KH50" s="4" t="str">
        <f t="shared" si="199"/>
        <v xml:space="preserve"> </v>
      </c>
      <c r="KI50" s="4" t="str">
        <f t="shared" si="200"/>
        <v xml:space="preserve"> </v>
      </c>
      <c r="KJ50" s="4" t="str">
        <f t="shared" si="261"/>
        <v xml:space="preserve"> </v>
      </c>
      <c r="KK50" s="4" t="str">
        <f t="shared" si="201"/>
        <v xml:space="preserve"> </v>
      </c>
      <c r="KL50" s="4" t="str">
        <f t="shared" si="202"/>
        <v xml:space="preserve"> </v>
      </c>
      <c r="KM50" s="4" t="str">
        <f t="shared" si="203"/>
        <v xml:space="preserve"> </v>
      </c>
      <c r="KN50" s="4" t="str">
        <f t="shared" si="204"/>
        <v xml:space="preserve"> </v>
      </c>
      <c r="KO50" s="4">
        <f t="shared" si="205"/>
        <v>0</v>
      </c>
      <c r="KP50" s="9">
        <f t="shared" si="206"/>
        <v>1.3</v>
      </c>
    </row>
    <row r="51" spans="1:302">
      <c r="A51" s="3">
        <v>1928</v>
      </c>
      <c r="B51" s="6">
        <v>0</v>
      </c>
      <c r="C51" s="6">
        <v>0</v>
      </c>
      <c r="D51" s="6">
        <v>0</v>
      </c>
      <c r="E51" s="6">
        <v>0</v>
      </c>
      <c r="F51" s="6">
        <v>0</v>
      </c>
      <c r="G51" s="153">
        <v>0</v>
      </c>
      <c r="H51" s="6">
        <v>0</v>
      </c>
      <c r="I51" s="6">
        <v>0</v>
      </c>
      <c r="J51" s="6">
        <v>0</v>
      </c>
      <c r="K51" s="6">
        <v>0</v>
      </c>
      <c r="L51" s="153" t="s">
        <v>60</v>
      </c>
      <c r="M51" s="6">
        <v>0</v>
      </c>
      <c r="N51" s="6">
        <v>0</v>
      </c>
      <c r="O51" s="6">
        <v>0</v>
      </c>
      <c r="P51" s="6">
        <v>0</v>
      </c>
      <c r="Q51" s="153" t="s">
        <v>60</v>
      </c>
      <c r="R51" s="6">
        <v>0</v>
      </c>
      <c r="S51" s="6">
        <v>0</v>
      </c>
      <c r="T51" s="6">
        <v>0</v>
      </c>
      <c r="U51" s="6">
        <v>0</v>
      </c>
      <c r="V51" s="153">
        <v>0</v>
      </c>
      <c r="W51" s="6">
        <v>0</v>
      </c>
      <c r="X51" s="6">
        <v>0</v>
      </c>
      <c r="Y51" s="6">
        <v>0</v>
      </c>
      <c r="Z51" s="6">
        <v>0</v>
      </c>
      <c r="AA51" s="153">
        <v>0</v>
      </c>
      <c r="AB51" s="6">
        <v>0</v>
      </c>
      <c r="AC51" s="6">
        <v>0</v>
      </c>
      <c r="AD51" s="6">
        <v>0</v>
      </c>
      <c r="AE51" s="6">
        <v>0</v>
      </c>
      <c r="AF51" s="153">
        <v>0</v>
      </c>
      <c r="AG51" s="171" t="s">
        <v>60</v>
      </c>
      <c r="AH51" s="714">
        <f t="shared" si="207"/>
        <v>2</v>
      </c>
      <c r="AI51" s="617" t="str">
        <f t="shared" si="256"/>
        <v>T</v>
      </c>
      <c r="AJ51" s="10">
        <f t="shared" si="262"/>
        <v>0</v>
      </c>
      <c r="AK51" s="522" t="str">
        <f t="shared" si="209"/>
        <v>T</v>
      </c>
      <c r="AL51" s="700">
        <v>1928</v>
      </c>
      <c r="AM51" s="501">
        <v>1928</v>
      </c>
      <c r="AN51" s="37" t="str">
        <f t="shared" si="1"/>
        <v/>
      </c>
      <c r="AO51" s="37" t="str">
        <f t="shared" si="2"/>
        <v/>
      </c>
      <c r="AP51" s="37" t="str">
        <f t="shared" si="3"/>
        <v/>
      </c>
      <c r="AQ51" s="37" t="str">
        <f t="shared" si="4"/>
        <v/>
      </c>
      <c r="AR51" s="37" t="str">
        <f t="shared" si="5"/>
        <v/>
      </c>
      <c r="AS51" s="37" t="str">
        <f t="shared" si="6"/>
        <v/>
      </c>
      <c r="AT51" s="37" t="str">
        <f t="shared" si="7"/>
        <v/>
      </c>
      <c r="AU51" s="37" t="str">
        <f t="shared" si="8"/>
        <v/>
      </c>
      <c r="AV51" s="37" t="str">
        <f t="shared" si="9"/>
        <v/>
      </c>
      <c r="AW51" s="37" t="str">
        <f t="shared" si="10"/>
        <v/>
      </c>
      <c r="AX51" s="37" t="str">
        <f t="shared" si="11"/>
        <v/>
      </c>
      <c r="AY51" s="37" t="str">
        <f t="shared" si="12"/>
        <v/>
      </c>
      <c r="AZ51" s="37" t="str">
        <f t="shared" si="13"/>
        <v/>
      </c>
      <c r="BA51" s="37" t="str">
        <f t="shared" si="14"/>
        <v/>
      </c>
      <c r="BB51" s="37" t="str">
        <f t="shared" si="15"/>
        <v/>
      </c>
      <c r="BC51" s="37" t="str">
        <f t="shared" si="16"/>
        <v/>
      </c>
      <c r="BD51" s="37" t="str">
        <f t="shared" si="17"/>
        <v/>
      </c>
      <c r="BE51" s="37" t="str">
        <f t="shared" si="18"/>
        <v/>
      </c>
      <c r="BF51" s="37" t="str">
        <f t="shared" si="19"/>
        <v/>
      </c>
      <c r="BG51" s="37" t="str">
        <f t="shared" si="20"/>
        <v/>
      </c>
      <c r="BH51" s="37" t="str">
        <f t="shared" si="21"/>
        <v/>
      </c>
      <c r="BI51" s="37" t="str">
        <f t="shared" si="22"/>
        <v/>
      </c>
      <c r="BJ51" s="37" t="str">
        <f t="shared" si="210"/>
        <v/>
      </c>
      <c r="BK51" s="37" t="str">
        <f t="shared" si="23"/>
        <v/>
      </c>
      <c r="BL51" s="37" t="str">
        <f t="shared" si="24"/>
        <v/>
      </c>
      <c r="BM51" s="37" t="str">
        <f t="shared" si="25"/>
        <v/>
      </c>
      <c r="BN51" s="37" t="str">
        <f t="shared" si="211"/>
        <v/>
      </c>
      <c r="BO51" s="37" t="str">
        <f t="shared" si="26"/>
        <v/>
      </c>
      <c r="BP51" s="37" t="str">
        <f t="shared" si="27"/>
        <v/>
      </c>
      <c r="BQ51" s="37" t="str">
        <f t="shared" si="28"/>
        <v/>
      </c>
      <c r="BR51" s="37" t="str">
        <f t="shared" si="29"/>
        <v/>
      </c>
      <c r="BS51" s="54">
        <f t="shared" si="212"/>
        <v>0</v>
      </c>
      <c r="BT51" s="501">
        <v>1928</v>
      </c>
      <c r="BU51" s="58" t="str">
        <f t="shared" si="30"/>
        <v/>
      </c>
      <c r="BV51" s="58" t="str">
        <f t="shared" si="31"/>
        <v/>
      </c>
      <c r="BW51" s="58" t="str">
        <f t="shared" si="32"/>
        <v/>
      </c>
      <c r="BX51" s="58" t="str">
        <f t="shared" si="33"/>
        <v/>
      </c>
      <c r="BY51" s="58" t="str">
        <f t="shared" si="34"/>
        <v/>
      </c>
      <c r="BZ51" s="58" t="str">
        <f t="shared" si="35"/>
        <v/>
      </c>
      <c r="CA51" s="58" t="str">
        <f t="shared" si="36"/>
        <v/>
      </c>
      <c r="CB51" s="58" t="str">
        <f t="shared" si="37"/>
        <v/>
      </c>
      <c r="CC51" s="58" t="str">
        <f t="shared" si="38"/>
        <v/>
      </c>
      <c r="CD51" s="58" t="str">
        <f t="shared" si="39"/>
        <v/>
      </c>
      <c r="CE51" s="58" t="str">
        <f t="shared" si="40"/>
        <v/>
      </c>
      <c r="CF51" s="58" t="str">
        <f t="shared" si="41"/>
        <v/>
      </c>
      <c r="CG51" s="58" t="str">
        <f t="shared" si="42"/>
        <v/>
      </c>
      <c r="CH51" s="58" t="str">
        <f t="shared" si="43"/>
        <v/>
      </c>
      <c r="CI51" s="58" t="str">
        <f t="shared" si="44"/>
        <v/>
      </c>
      <c r="CJ51" s="58" t="str">
        <f t="shared" si="45"/>
        <v/>
      </c>
      <c r="CK51" s="58" t="str">
        <f t="shared" si="46"/>
        <v/>
      </c>
      <c r="CL51" s="58" t="str">
        <f t="shared" si="47"/>
        <v/>
      </c>
      <c r="CM51" s="58" t="str">
        <f t="shared" si="48"/>
        <v/>
      </c>
      <c r="CN51" s="58" t="str">
        <f t="shared" si="49"/>
        <v/>
      </c>
      <c r="CO51" s="58" t="str">
        <f t="shared" si="50"/>
        <v/>
      </c>
      <c r="CP51" s="58" t="str">
        <f t="shared" si="51"/>
        <v/>
      </c>
      <c r="CQ51" s="58" t="str">
        <f t="shared" si="52"/>
        <v/>
      </c>
      <c r="CR51" s="58" t="str">
        <f t="shared" si="53"/>
        <v/>
      </c>
      <c r="CS51" s="58" t="str">
        <f t="shared" si="54"/>
        <v/>
      </c>
      <c r="CT51" s="58" t="str">
        <f t="shared" si="55"/>
        <v/>
      </c>
      <c r="CU51" s="58" t="str">
        <f t="shared" si="213"/>
        <v/>
      </c>
      <c r="CV51" s="58" t="str">
        <f t="shared" si="56"/>
        <v/>
      </c>
      <c r="CW51" s="58" t="str">
        <f t="shared" si="57"/>
        <v/>
      </c>
      <c r="CX51" s="58" t="str">
        <f t="shared" si="58"/>
        <v/>
      </c>
      <c r="CY51" s="58" t="str">
        <f t="shared" si="59"/>
        <v/>
      </c>
      <c r="CZ51" s="58">
        <f t="shared" si="214"/>
        <v>0</v>
      </c>
      <c r="DA51" s="501">
        <v>1928</v>
      </c>
      <c r="DB51" s="17" t="str">
        <f t="shared" si="60"/>
        <v/>
      </c>
      <c r="DC51" s="17" t="str">
        <f t="shared" si="61"/>
        <v/>
      </c>
      <c r="DD51" s="17" t="str">
        <f t="shared" si="62"/>
        <v/>
      </c>
      <c r="DE51" s="17" t="str">
        <f t="shared" si="63"/>
        <v/>
      </c>
      <c r="DF51" s="17" t="str">
        <f t="shared" si="64"/>
        <v/>
      </c>
      <c r="DG51" s="17" t="str">
        <f t="shared" si="65"/>
        <v/>
      </c>
      <c r="DH51" s="17" t="str">
        <f t="shared" si="66"/>
        <v/>
      </c>
      <c r="DI51" s="17" t="str">
        <f t="shared" si="67"/>
        <v/>
      </c>
      <c r="DJ51" s="17" t="str">
        <f t="shared" si="68"/>
        <v/>
      </c>
      <c r="DK51" s="17" t="str">
        <f t="shared" si="69"/>
        <v/>
      </c>
      <c r="DL51" s="17" t="str">
        <f t="shared" si="70"/>
        <v/>
      </c>
      <c r="DM51" s="17" t="str">
        <f t="shared" si="71"/>
        <v/>
      </c>
      <c r="DN51" s="17" t="str">
        <f t="shared" si="72"/>
        <v/>
      </c>
      <c r="DO51" s="17" t="str">
        <f t="shared" si="73"/>
        <v/>
      </c>
      <c r="DP51" s="17" t="str">
        <f t="shared" si="74"/>
        <v/>
      </c>
      <c r="DQ51" s="17" t="str">
        <f t="shared" si="75"/>
        <v/>
      </c>
      <c r="DR51" s="17" t="str">
        <f t="shared" si="76"/>
        <v/>
      </c>
      <c r="DS51" s="17" t="str">
        <f t="shared" si="77"/>
        <v/>
      </c>
      <c r="DT51" s="17" t="str">
        <f t="shared" si="78"/>
        <v/>
      </c>
      <c r="DU51" s="17" t="str">
        <f t="shared" si="79"/>
        <v/>
      </c>
      <c r="DV51" s="17" t="str">
        <f t="shared" si="80"/>
        <v/>
      </c>
      <c r="DW51" s="17" t="str">
        <f t="shared" si="81"/>
        <v/>
      </c>
      <c r="DX51" s="17" t="str">
        <f t="shared" si="215"/>
        <v/>
      </c>
      <c r="DY51" s="17" t="str">
        <f t="shared" si="82"/>
        <v/>
      </c>
      <c r="DZ51" s="17" t="str">
        <f t="shared" si="83"/>
        <v/>
      </c>
      <c r="EA51" s="17" t="str">
        <f t="shared" si="84"/>
        <v/>
      </c>
      <c r="EB51" s="17" t="str">
        <f t="shared" si="260"/>
        <v/>
      </c>
      <c r="EC51" s="17" t="str">
        <f t="shared" si="85"/>
        <v/>
      </c>
      <c r="ED51" s="17" t="str">
        <f t="shared" si="86"/>
        <v/>
      </c>
      <c r="EE51" s="17" t="str">
        <f t="shared" si="87"/>
        <v/>
      </c>
      <c r="EF51" s="17" t="str">
        <f t="shared" si="88"/>
        <v/>
      </c>
      <c r="EG51" s="3">
        <v>1928</v>
      </c>
      <c r="EH51" s="37" t="str">
        <f t="shared" si="89"/>
        <v xml:space="preserve"> </v>
      </c>
      <c r="EI51" s="37" t="str">
        <f t="shared" si="90"/>
        <v xml:space="preserve"> </v>
      </c>
      <c r="EJ51" s="37" t="str">
        <f t="shared" si="91"/>
        <v xml:space="preserve"> </v>
      </c>
      <c r="EK51" s="37" t="str">
        <f t="shared" si="92"/>
        <v xml:space="preserve"> </v>
      </c>
      <c r="EL51" s="37" t="str">
        <f t="shared" si="93"/>
        <v xml:space="preserve"> </v>
      </c>
      <c r="EM51" s="37" t="str">
        <f t="shared" si="94"/>
        <v xml:space="preserve"> </v>
      </c>
      <c r="EN51" s="37" t="str">
        <f t="shared" si="95"/>
        <v xml:space="preserve"> </v>
      </c>
      <c r="EO51" s="37" t="str">
        <f t="shared" si="96"/>
        <v xml:space="preserve"> </v>
      </c>
      <c r="EP51" s="37" t="str">
        <f t="shared" si="97"/>
        <v xml:space="preserve"> </v>
      </c>
      <c r="EQ51" s="37" t="str">
        <f t="shared" si="98"/>
        <v xml:space="preserve"> </v>
      </c>
      <c r="ER51" s="37" t="str">
        <f t="shared" si="99"/>
        <v xml:space="preserve"> </v>
      </c>
      <c r="ES51" s="37" t="str">
        <f t="shared" si="100"/>
        <v xml:space="preserve"> </v>
      </c>
      <c r="ET51" s="37" t="str">
        <f t="shared" si="101"/>
        <v xml:space="preserve"> </v>
      </c>
      <c r="EU51" s="37" t="str">
        <f t="shared" si="102"/>
        <v xml:space="preserve"> </v>
      </c>
      <c r="EV51" s="37" t="str">
        <f t="shared" si="103"/>
        <v xml:space="preserve"> </v>
      </c>
      <c r="EW51" s="37" t="str">
        <f t="shared" si="104"/>
        <v xml:space="preserve"> </v>
      </c>
      <c r="EX51" s="37" t="str">
        <f t="shared" si="105"/>
        <v xml:space="preserve"> </v>
      </c>
      <c r="EY51" s="37" t="str">
        <f t="shared" si="106"/>
        <v xml:space="preserve"> </v>
      </c>
      <c r="EZ51" s="37" t="str">
        <f t="shared" si="107"/>
        <v xml:space="preserve"> </v>
      </c>
      <c r="FA51" s="37" t="str">
        <f t="shared" si="108"/>
        <v xml:space="preserve"> </v>
      </c>
      <c r="FB51" s="37" t="str">
        <f t="shared" si="109"/>
        <v xml:space="preserve"> </v>
      </c>
      <c r="FC51" s="37" t="str">
        <f t="shared" si="110"/>
        <v xml:space="preserve"> </v>
      </c>
      <c r="FD51" s="37" t="str">
        <f t="shared" si="216"/>
        <v xml:space="preserve"> </v>
      </c>
      <c r="FE51" s="37" t="str">
        <f t="shared" si="111"/>
        <v xml:space="preserve"> </v>
      </c>
      <c r="FF51" s="37" t="str">
        <f t="shared" si="112"/>
        <v xml:space="preserve"> </v>
      </c>
      <c r="FG51" s="37" t="str">
        <f t="shared" si="113"/>
        <v xml:space="preserve"> </v>
      </c>
      <c r="FH51" s="37" t="str">
        <f t="shared" si="217"/>
        <v xml:space="preserve"> </v>
      </c>
      <c r="FI51" s="37" t="str">
        <f t="shared" si="114"/>
        <v xml:space="preserve"> </v>
      </c>
      <c r="FJ51" s="37" t="str">
        <f t="shared" si="115"/>
        <v xml:space="preserve"> </v>
      </c>
      <c r="FK51" s="37" t="str">
        <f t="shared" si="116"/>
        <v xml:space="preserve"> </v>
      </c>
      <c r="FL51" s="37" t="str">
        <f t="shared" si="117"/>
        <v xml:space="preserve"> </v>
      </c>
      <c r="FM51" s="64">
        <f t="shared" si="257"/>
        <v>0</v>
      </c>
      <c r="FN51" s="3">
        <v>1928</v>
      </c>
      <c r="FO51" s="37" t="str">
        <f t="shared" si="118"/>
        <v xml:space="preserve"> </v>
      </c>
      <c r="FP51" s="37" t="str">
        <f t="shared" si="119"/>
        <v xml:space="preserve"> </v>
      </c>
      <c r="FQ51" s="37" t="str">
        <f t="shared" si="120"/>
        <v xml:space="preserve"> </v>
      </c>
      <c r="FR51" s="37" t="str">
        <f t="shared" si="121"/>
        <v xml:space="preserve"> </v>
      </c>
      <c r="FS51" s="37" t="str">
        <f t="shared" si="122"/>
        <v xml:space="preserve"> </v>
      </c>
      <c r="FT51" s="37" t="str">
        <f t="shared" si="123"/>
        <v xml:space="preserve"> </v>
      </c>
      <c r="FU51" s="37" t="str">
        <f t="shared" si="124"/>
        <v xml:space="preserve"> </v>
      </c>
      <c r="FV51" s="37" t="str">
        <f t="shared" si="125"/>
        <v xml:space="preserve"> </v>
      </c>
      <c r="FW51" s="37" t="str">
        <f t="shared" si="126"/>
        <v xml:space="preserve"> </v>
      </c>
      <c r="FX51" s="37" t="str">
        <f t="shared" si="127"/>
        <v xml:space="preserve"> </v>
      </c>
      <c r="FY51" s="37" t="str">
        <f t="shared" si="128"/>
        <v xml:space="preserve"> </v>
      </c>
      <c r="FZ51" s="37" t="str">
        <f t="shared" si="129"/>
        <v xml:space="preserve"> </v>
      </c>
      <c r="GA51" s="37" t="str">
        <f t="shared" si="130"/>
        <v xml:space="preserve"> </v>
      </c>
      <c r="GB51" s="37" t="str">
        <f t="shared" si="131"/>
        <v xml:space="preserve"> </v>
      </c>
      <c r="GC51" s="37" t="str">
        <f t="shared" si="132"/>
        <v xml:space="preserve"> </v>
      </c>
      <c r="GD51" s="37" t="str">
        <f t="shared" si="133"/>
        <v xml:space="preserve"> </v>
      </c>
      <c r="GE51" s="37" t="str">
        <f t="shared" si="134"/>
        <v xml:space="preserve"> </v>
      </c>
      <c r="GF51" s="37" t="str">
        <f t="shared" si="135"/>
        <v xml:space="preserve"> </v>
      </c>
      <c r="GG51" s="37" t="str">
        <f t="shared" si="136"/>
        <v xml:space="preserve"> </v>
      </c>
      <c r="GH51" s="37" t="str">
        <f t="shared" si="137"/>
        <v xml:space="preserve"> </v>
      </c>
      <c r="GI51" s="37" t="str">
        <f t="shared" si="138"/>
        <v xml:space="preserve"> </v>
      </c>
      <c r="GJ51" s="37" t="str">
        <f t="shared" si="139"/>
        <v xml:space="preserve"> </v>
      </c>
      <c r="GK51" s="37" t="str">
        <f t="shared" si="218"/>
        <v xml:space="preserve"> </v>
      </c>
      <c r="GL51" s="37" t="str">
        <f t="shared" si="140"/>
        <v xml:space="preserve"> </v>
      </c>
      <c r="GM51" s="37" t="str">
        <f t="shared" si="141"/>
        <v xml:space="preserve"> </v>
      </c>
      <c r="GN51" s="37" t="str">
        <f t="shared" si="142"/>
        <v xml:space="preserve"> </v>
      </c>
      <c r="GO51" s="37" t="str">
        <f t="shared" si="219"/>
        <v xml:space="preserve"> </v>
      </c>
      <c r="GP51" s="37" t="str">
        <f t="shared" si="143"/>
        <v xml:space="preserve"> </v>
      </c>
      <c r="GQ51" s="37" t="str">
        <f t="shared" si="144"/>
        <v xml:space="preserve"> </v>
      </c>
      <c r="GR51" s="37" t="str">
        <f t="shared" si="145"/>
        <v xml:space="preserve"> </v>
      </c>
      <c r="GS51" s="37" t="str">
        <f t="shared" si="146"/>
        <v xml:space="preserve"> </v>
      </c>
      <c r="GT51" s="64">
        <f t="shared" si="259"/>
        <v>0</v>
      </c>
      <c r="GU51" s="501">
        <v>1928</v>
      </c>
      <c r="GV51" s="157" t="str">
        <f t="shared" si="147"/>
        <v/>
      </c>
      <c r="GW51" s="157" t="str">
        <f t="shared" si="148"/>
        <v/>
      </c>
      <c r="GX51" s="157" t="str">
        <f t="shared" si="149"/>
        <v/>
      </c>
      <c r="GY51" s="157" t="str">
        <f t="shared" si="150"/>
        <v/>
      </c>
      <c r="GZ51" s="157" t="str">
        <f t="shared" si="151"/>
        <v/>
      </c>
      <c r="HA51" s="157" t="str">
        <f t="shared" si="152"/>
        <v/>
      </c>
      <c r="HB51" s="157" t="str">
        <f t="shared" si="153"/>
        <v/>
      </c>
      <c r="HC51" s="157" t="str">
        <f t="shared" si="154"/>
        <v/>
      </c>
      <c r="HD51" s="157" t="str">
        <f t="shared" si="155"/>
        <v/>
      </c>
      <c r="HE51" s="157" t="str">
        <f t="shared" si="156"/>
        <v/>
      </c>
      <c r="HF51" s="157" t="str">
        <f t="shared" si="157"/>
        <v/>
      </c>
      <c r="HG51" s="157" t="str">
        <f t="shared" si="158"/>
        <v/>
      </c>
      <c r="HH51" s="157" t="str">
        <f t="shared" si="159"/>
        <v/>
      </c>
      <c r="HI51" s="157" t="str">
        <f t="shared" si="160"/>
        <v/>
      </c>
      <c r="HJ51" s="157" t="str">
        <f t="shared" si="161"/>
        <v/>
      </c>
      <c r="HK51" s="157" t="str">
        <f t="shared" si="162"/>
        <v/>
      </c>
      <c r="HL51" s="157" t="str">
        <f t="shared" si="163"/>
        <v/>
      </c>
      <c r="HM51" s="157" t="str">
        <f t="shared" si="164"/>
        <v/>
      </c>
      <c r="HN51" s="157" t="str">
        <f t="shared" si="165"/>
        <v/>
      </c>
      <c r="HO51" s="157" t="str">
        <f t="shared" si="166"/>
        <v/>
      </c>
      <c r="HP51" s="157" t="str">
        <f t="shared" si="167"/>
        <v/>
      </c>
      <c r="HQ51" s="157" t="str">
        <f t="shared" si="168"/>
        <v/>
      </c>
      <c r="HR51" s="157" t="str">
        <f t="shared" si="220"/>
        <v/>
      </c>
      <c r="HS51" s="157" t="str">
        <f t="shared" si="169"/>
        <v/>
      </c>
      <c r="HT51" s="157" t="str">
        <f t="shared" si="170"/>
        <v/>
      </c>
      <c r="HU51" s="157" t="str">
        <f t="shared" si="171"/>
        <v/>
      </c>
      <c r="HV51" s="157" t="str">
        <f t="shared" si="221"/>
        <v/>
      </c>
      <c r="HW51" s="157" t="str">
        <f t="shared" si="172"/>
        <v/>
      </c>
      <c r="HX51" s="157" t="str">
        <f t="shared" si="173"/>
        <v/>
      </c>
      <c r="HY51" s="157" t="str">
        <f t="shared" si="174"/>
        <v/>
      </c>
      <c r="HZ51" s="157" t="str">
        <f t="shared" si="175"/>
        <v/>
      </c>
      <c r="IA51" s="158">
        <f t="shared" si="222"/>
        <v>0</v>
      </c>
      <c r="IB51" s="501">
        <v>1928</v>
      </c>
      <c r="IC51" s="4" t="str">
        <f t="shared" si="223"/>
        <v xml:space="preserve"> </v>
      </c>
      <c r="ID51" s="4" t="str">
        <f t="shared" si="224"/>
        <v xml:space="preserve"> </v>
      </c>
      <c r="IE51" s="4" t="str">
        <f t="shared" si="225"/>
        <v xml:space="preserve"> </v>
      </c>
      <c r="IF51" s="4" t="str">
        <f t="shared" si="226"/>
        <v xml:space="preserve"> </v>
      </c>
      <c r="IG51" s="4" t="str">
        <f t="shared" si="227"/>
        <v xml:space="preserve"> </v>
      </c>
      <c r="IH51" s="4" t="str">
        <f t="shared" si="228"/>
        <v xml:space="preserve"> </v>
      </c>
      <c r="II51" s="4" t="str">
        <f t="shared" si="229"/>
        <v xml:space="preserve"> </v>
      </c>
      <c r="IJ51" s="4" t="str">
        <f t="shared" si="230"/>
        <v xml:space="preserve"> </v>
      </c>
      <c r="IK51" s="4" t="str">
        <f t="shared" si="231"/>
        <v xml:space="preserve"> </v>
      </c>
      <c r="IL51" s="4" t="str">
        <f t="shared" si="232"/>
        <v xml:space="preserve"> </v>
      </c>
      <c r="IM51" s="4">
        <f t="shared" si="233"/>
        <v>1</v>
      </c>
      <c r="IN51" s="4" t="str">
        <f t="shared" si="234"/>
        <v xml:space="preserve"> </v>
      </c>
      <c r="IO51" s="4" t="str">
        <f t="shared" si="235"/>
        <v xml:space="preserve"> </v>
      </c>
      <c r="IP51" s="4" t="str">
        <f t="shared" si="236"/>
        <v xml:space="preserve"> </v>
      </c>
      <c r="IQ51" s="4" t="str">
        <f t="shared" si="237"/>
        <v xml:space="preserve"> </v>
      </c>
      <c r="IR51" s="4">
        <f t="shared" si="238"/>
        <v>1</v>
      </c>
      <c r="IS51" s="4" t="str">
        <f t="shared" si="239"/>
        <v xml:space="preserve"> </v>
      </c>
      <c r="IT51" s="4" t="str">
        <f t="shared" si="240"/>
        <v xml:space="preserve"> </v>
      </c>
      <c r="IU51" s="4" t="str">
        <f t="shared" si="241"/>
        <v xml:space="preserve"> </v>
      </c>
      <c r="IV51" s="4" t="str">
        <f t="shared" si="242"/>
        <v xml:space="preserve"> </v>
      </c>
      <c r="IW51" s="4" t="str">
        <f t="shared" si="243"/>
        <v xml:space="preserve"> </v>
      </c>
      <c r="IX51" s="4" t="str">
        <f t="shared" si="244"/>
        <v xml:space="preserve"> </v>
      </c>
      <c r="IY51" s="4" t="str">
        <f t="shared" si="245"/>
        <v xml:space="preserve"> </v>
      </c>
      <c r="IZ51" s="4" t="str">
        <f t="shared" si="246"/>
        <v xml:space="preserve"> </v>
      </c>
      <c r="JA51" s="4" t="str">
        <f t="shared" si="247"/>
        <v xml:space="preserve"> </v>
      </c>
      <c r="JB51" s="4" t="str">
        <f t="shared" si="248"/>
        <v xml:space="preserve"> </v>
      </c>
      <c r="JC51" s="4" t="str">
        <f t="shared" si="249"/>
        <v xml:space="preserve"> </v>
      </c>
      <c r="JD51" s="4" t="str">
        <f t="shared" si="250"/>
        <v xml:space="preserve"> </v>
      </c>
      <c r="JE51" s="4" t="str">
        <f t="shared" si="251"/>
        <v xml:space="preserve"> </v>
      </c>
      <c r="JF51" s="4" t="str">
        <f t="shared" si="252"/>
        <v xml:space="preserve"> </v>
      </c>
      <c r="JG51" s="4" t="str">
        <f t="shared" si="253"/>
        <v xml:space="preserve"> </v>
      </c>
      <c r="JH51" s="4">
        <f t="shared" si="258"/>
        <v>2</v>
      </c>
      <c r="JI51" s="501">
        <v>1928</v>
      </c>
      <c r="JJ51" s="4" t="str">
        <f t="shared" si="176"/>
        <v xml:space="preserve"> </v>
      </c>
      <c r="JK51" s="4" t="str">
        <f t="shared" si="177"/>
        <v xml:space="preserve"> </v>
      </c>
      <c r="JL51" s="4" t="str">
        <f t="shared" si="178"/>
        <v xml:space="preserve"> </v>
      </c>
      <c r="JM51" s="4" t="str">
        <f t="shared" si="179"/>
        <v xml:space="preserve"> </v>
      </c>
      <c r="JN51" s="4" t="str">
        <f t="shared" si="180"/>
        <v xml:space="preserve"> </v>
      </c>
      <c r="JO51" s="4" t="str">
        <f t="shared" si="181"/>
        <v xml:space="preserve"> </v>
      </c>
      <c r="JP51" s="4" t="str">
        <f t="shared" si="182"/>
        <v xml:space="preserve"> </v>
      </c>
      <c r="JQ51" s="4" t="str">
        <f t="shared" si="183"/>
        <v xml:space="preserve"> </v>
      </c>
      <c r="JR51" s="4" t="str">
        <f t="shared" si="184"/>
        <v xml:space="preserve"> </v>
      </c>
      <c r="JS51" s="4" t="str">
        <f t="shared" si="185"/>
        <v xml:space="preserve"> </v>
      </c>
      <c r="JT51" s="4">
        <f t="shared" si="186"/>
        <v>1</v>
      </c>
      <c r="JU51" s="4" t="str">
        <f t="shared" si="187"/>
        <v xml:space="preserve"> </v>
      </c>
      <c r="JV51" s="4" t="str">
        <f t="shared" si="188"/>
        <v xml:space="preserve"> </v>
      </c>
      <c r="JW51" s="4" t="str">
        <f t="shared" si="189"/>
        <v xml:space="preserve"> </v>
      </c>
      <c r="JX51" s="4" t="str">
        <f t="shared" si="190"/>
        <v xml:space="preserve"> </v>
      </c>
      <c r="JY51" s="4">
        <f t="shared" si="191"/>
        <v>1</v>
      </c>
      <c r="JZ51" s="4" t="str">
        <f t="shared" si="192"/>
        <v xml:space="preserve"> </v>
      </c>
      <c r="KA51" s="4" t="str">
        <f t="shared" si="193"/>
        <v xml:space="preserve"> </v>
      </c>
      <c r="KB51" s="4" t="str">
        <f t="shared" si="194"/>
        <v xml:space="preserve"> </v>
      </c>
      <c r="KC51" s="4" t="str">
        <f t="shared" si="195"/>
        <v xml:space="preserve"> </v>
      </c>
      <c r="KD51" s="4" t="str">
        <f t="shared" si="196"/>
        <v xml:space="preserve"> </v>
      </c>
      <c r="KE51" s="4" t="str">
        <f t="shared" si="197"/>
        <v xml:space="preserve"> </v>
      </c>
      <c r="KF51" s="4" t="str">
        <f t="shared" si="254"/>
        <v xml:space="preserve"> </v>
      </c>
      <c r="KG51" s="4" t="str">
        <f t="shared" si="198"/>
        <v xml:space="preserve"> </v>
      </c>
      <c r="KH51" s="4" t="str">
        <f t="shared" si="199"/>
        <v xml:space="preserve"> </v>
      </c>
      <c r="KI51" s="4" t="str">
        <f t="shared" si="200"/>
        <v xml:space="preserve"> </v>
      </c>
      <c r="KJ51" s="4" t="str">
        <f t="shared" si="261"/>
        <v xml:space="preserve"> </v>
      </c>
      <c r="KK51" s="4" t="str">
        <f t="shared" si="201"/>
        <v xml:space="preserve"> </v>
      </c>
      <c r="KL51" s="4" t="str">
        <f t="shared" si="202"/>
        <v xml:space="preserve"> </v>
      </c>
      <c r="KM51" s="4" t="str">
        <f t="shared" si="203"/>
        <v xml:space="preserve"> </v>
      </c>
      <c r="KN51" s="4" t="str">
        <f t="shared" si="204"/>
        <v xml:space="preserve"> </v>
      </c>
      <c r="KO51" s="4">
        <f t="shared" si="205"/>
        <v>2</v>
      </c>
      <c r="KP51" s="9" t="str">
        <f t="shared" si="206"/>
        <v>T</v>
      </c>
    </row>
    <row r="52" spans="1:302">
      <c r="A52" s="3">
        <v>1929</v>
      </c>
      <c r="B52" s="6">
        <v>0</v>
      </c>
      <c r="C52" s="6" t="s">
        <v>60</v>
      </c>
      <c r="D52" s="6">
        <v>0</v>
      </c>
      <c r="E52" s="6">
        <v>0</v>
      </c>
      <c r="F52" s="6">
        <v>0</v>
      </c>
      <c r="G52" s="153">
        <v>0</v>
      </c>
      <c r="H52" s="6">
        <v>0</v>
      </c>
      <c r="I52" s="6">
        <v>0</v>
      </c>
      <c r="J52" s="6">
        <v>0</v>
      </c>
      <c r="K52" s="6">
        <v>0</v>
      </c>
      <c r="L52" s="153">
        <v>0</v>
      </c>
      <c r="M52" s="6">
        <v>0</v>
      </c>
      <c r="N52" s="6">
        <v>0</v>
      </c>
      <c r="O52" s="6">
        <v>0</v>
      </c>
      <c r="P52" s="6">
        <v>0</v>
      </c>
      <c r="Q52" s="153">
        <v>0</v>
      </c>
      <c r="R52" s="6">
        <v>0</v>
      </c>
      <c r="S52" s="6">
        <v>0</v>
      </c>
      <c r="T52" s="6">
        <v>0</v>
      </c>
      <c r="U52" s="6">
        <v>0</v>
      </c>
      <c r="V52" s="153">
        <v>0</v>
      </c>
      <c r="W52" s="6">
        <v>0</v>
      </c>
      <c r="X52" s="6">
        <v>0</v>
      </c>
      <c r="Y52" s="6">
        <v>0</v>
      </c>
      <c r="Z52" s="6">
        <v>0</v>
      </c>
      <c r="AA52" s="153">
        <v>0</v>
      </c>
      <c r="AB52" s="6">
        <v>0</v>
      </c>
      <c r="AC52" s="6">
        <v>0</v>
      </c>
      <c r="AD52" s="6">
        <v>0</v>
      </c>
      <c r="AE52" s="6" t="s">
        <v>60</v>
      </c>
      <c r="AF52" s="153">
        <v>0</v>
      </c>
      <c r="AG52" s="171" t="s">
        <v>60</v>
      </c>
      <c r="AH52" s="714">
        <f t="shared" si="207"/>
        <v>2</v>
      </c>
      <c r="AI52" s="617" t="s">
        <v>60</v>
      </c>
      <c r="AJ52" s="10">
        <f t="shared" si="262"/>
        <v>0</v>
      </c>
      <c r="AK52" s="522" t="str">
        <f t="shared" si="209"/>
        <v>T</v>
      </c>
      <c r="AL52" s="700">
        <v>1929</v>
      </c>
      <c r="AM52" s="501">
        <v>1929</v>
      </c>
      <c r="AN52" s="37" t="str">
        <f t="shared" ref="AN52:AN83" si="263">IF(OR(B52="T",B52="M",B52=0,B52&lt;5),"",1)</f>
        <v/>
      </c>
      <c r="AO52" s="37" t="str">
        <f t="shared" ref="AO52:AO83" si="264">IF(OR(C52="T",C52="M",C52=0,C52&lt;5),"",1)</f>
        <v/>
      </c>
      <c r="AP52" s="37" t="str">
        <f t="shared" ref="AP52:AP83" si="265">IF(OR(D52="T",D52="M",D52=0,D52&lt;5),"",1)</f>
        <v/>
      </c>
      <c r="AQ52" s="37" t="str">
        <f t="shared" ref="AQ52:AQ83" si="266">IF(OR(E52="T",E52="M",E52=0,E52&lt;5),"",1)</f>
        <v/>
      </c>
      <c r="AR52" s="37" t="str">
        <f t="shared" ref="AR52:AR83" si="267">IF(OR(F52="T",F52="M",F52=0,F52&lt;5),"",1)</f>
        <v/>
      </c>
      <c r="AS52" s="37" t="str">
        <f t="shared" ref="AS52:AS83" si="268">IF(OR(G52="T",G52="M",G52=0,G52&lt;5),"",1)</f>
        <v/>
      </c>
      <c r="AT52" s="37" t="str">
        <f t="shared" ref="AT52:AT83" si="269">IF(OR(H52="T",H52="M",H52=0,H52&lt;5),"",1)</f>
        <v/>
      </c>
      <c r="AU52" s="37" t="str">
        <f t="shared" ref="AU52:AU83" si="270">IF(OR(I52="T",I52="M",I52=0,I52&lt;5),"",1)</f>
        <v/>
      </c>
      <c r="AV52" s="37" t="str">
        <f t="shared" ref="AV52:AV83" si="271">IF(OR(J52="T",J52="M",J52=0,J52&lt;5),"",1)</f>
        <v/>
      </c>
      <c r="AW52" s="37" t="str">
        <f t="shared" ref="AW52:AW83" si="272">IF(OR(K52="T",K52="M",K52=0,K52&lt;5),"",1)</f>
        <v/>
      </c>
      <c r="AX52" s="37" t="str">
        <f t="shared" ref="AX52:AX83" si="273">IF(OR(L52="T",L52="M",L52=0,L52&lt;5),"",1)</f>
        <v/>
      </c>
      <c r="AY52" s="37" t="str">
        <f t="shared" ref="AY52:AY83" si="274">IF(OR(M52="T",M52="M",M52=0,M52&lt;5),"",1)</f>
        <v/>
      </c>
      <c r="AZ52" s="37" t="str">
        <f t="shared" ref="AZ52:AZ83" si="275">IF(OR(N52="T",N52="M",N52=0,N52&lt;5),"",1)</f>
        <v/>
      </c>
      <c r="BA52" s="37" t="str">
        <f t="shared" ref="BA52:BA83" si="276">IF(OR(O52="T",O52="M",O52=0,O52&lt;5),"",1)</f>
        <v/>
      </c>
      <c r="BB52" s="37" t="str">
        <f t="shared" ref="BB52:BB83" si="277">IF(OR(P52="T",P52="M",P52=0,P52&lt;5),"",1)</f>
        <v/>
      </c>
      <c r="BC52" s="37" t="str">
        <f t="shared" ref="BC52:BC83" si="278">IF(OR(Q52="T",Q52="M",Q52=0,Q52&lt;5),"",1)</f>
        <v/>
      </c>
      <c r="BD52" s="37" t="str">
        <f t="shared" ref="BD52:BD83" si="279">IF(OR(R52="T",R52="M",R52=0,R52&lt;5),"",1)</f>
        <v/>
      </c>
      <c r="BE52" s="37" t="str">
        <f t="shared" ref="BE52:BE83" si="280">IF(OR(S52="T",S52="M",S52=0,S52&lt;5),"",1)</f>
        <v/>
      </c>
      <c r="BF52" s="37" t="str">
        <f t="shared" ref="BF52:BF83" si="281">IF(OR(T52="T",T52="M",T52=0,T52&lt;5),"",1)</f>
        <v/>
      </c>
      <c r="BG52" s="37" t="str">
        <f t="shared" ref="BG52:BG83" si="282">IF(OR(U52="T",U52="M",U52=0,U52&lt;5),"",1)</f>
        <v/>
      </c>
      <c r="BH52" s="37" t="str">
        <f t="shared" ref="BH52:BH83" si="283">IF(OR(V52="T",V52="M",V52=0,V52&lt;5),"",1)</f>
        <v/>
      </c>
      <c r="BI52" s="37" t="str">
        <f t="shared" ref="BI52:BI83" si="284">IF(OR(W52="T",W52="M",W52=0,W52&lt;5),"",1)</f>
        <v/>
      </c>
      <c r="BJ52" s="37" t="str">
        <f t="shared" si="210"/>
        <v/>
      </c>
      <c r="BK52" s="37" t="str">
        <f t="shared" ref="BK52:BK83" si="285">IF(OR(Y52="T",Y52="M",Y52=0,Y52&lt;5),"",1)</f>
        <v/>
      </c>
      <c r="BL52" s="37" t="str">
        <f t="shared" ref="BL52:BL83" si="286">IF(OR(Z52="T",Z52="M",Z52=0,Z52&lt;5),"",1)</f>
        <v/>
      </c>
      <c r="BM52" s="37" t="str">
        <f t="shared" ref="BM52:BM83" si="287">IF(OR(AA52="T",AA52="M",AA52=0,AA52&lt;5),"",1)</f>
        <v/>
      </c>
      <c r="BN52" s="37" t="str">
        <f t="shared" si="211"/>
        <v/>
      </c>
      <c r="BO52" s="37" t="str">
        <f t="shared" ref="BO52:BO83" si="288">IF(OR(AC52="T",AC52="M",AC52=0,AC52&lt;5),"",1)</f>
        <v/>
      </c>
      <c r="BP52" s="37" t="str">
        <f t="shared" ref="BP52:BP83" si="289">IF(OR(AD52="T",AD52="M",AD52=0,AD52&lt;5),"",1)</f>
        <v/>
      </c>
      <c r="BQ52" s="37" t="str">
        <f t="shared" ref="BQ52:BQ83" si="290">IF(OR(AE52="T",AE52="M",AE52=0,AE52&lt;5),"",1)</f>
        <v/>
      </c>
      <c r="BR52" s="37" t="str">
        <f t="shared" ref="BR52:BR83" si="291">IF(OR(AF52="T",AF52="M",AF52=0,AF52&lt;5),"",1)</f>
        <v/>
      </c>
      <c r="BS52" s="54">
        <f t="shared" si="212"/>
        <v>0</v>
      </c>
      <c r="BT52" s="501">
        <v>1929</v>
      </c>
      <c r="BU52" s="58" t="str">
        <f t="shared" ref="BU52:BU83" si="292">IF(AN52=1,$BT52,"")</f>
        <v/>
      </c>
      <c r="BV52" s="58" t="str">
        <f t="shared" ref="BV52:BV83" si="293">IF(AO52=1,$BT52,"")</f>
        <v/>
      </c>
      <c r="BW52" s="58" t="str">
        <f t="shared" ref="BW52:BW83" si="294">IF(AP52=1,$BT52,"")</f>
        <v/>
      </c>
      <c r="BX52" s="58" t="str">
        <f t="shared" ref="BX52:BX83" si="295">IF(AQ52=1,$BT52,"")</f>
        <v/>
      </c>
      <c r="BY52" s="58" t="str">
        <f t="shared" ref="BY52:BY83" si="296">IF(AR52=1,$BT52,"")</f>
        <v/>
      </c>
      <c r="BZ52" s="58" t="str">
        <f t="shared" ref="BZ52:BZ83" si="297">IF(AS52=1,$BT52,"")</f>
        <v/>
      </c>
      <c r="CA52" s="58" t="str">
        <f t="shared" ref="CA52:CA83" si="298">IF(AT52=1,$BT52,"")</f>
        <v/>
      </c>
      <c r="CB52" s="58" t="str">
        <f t="shared" ref="CB52:CB83" si="299">IF(AU52=1,$BT52,"")</f>
        <v/>
      </c>
      <c r="CC52" s="58" t="str">
        <f t="shared" ref="CC52:CC83" si="300">IF(AV52=1,$BT52,"")</f>
        <v/>
      </c>
      <c r="CD52" s="58" t="str">
        <f t="shared" ref="CD52:CD83" si="301">IF(AW52=1,$BT52,"")</f>
        <v/>
      </c>
      <c r="CE52" s="58" t="str">
        <f t="shared" ref="CE52:CE83" si="302">IF(AX52=1,$BT52,"")</f>
        <v/>
      </c>
      <c r="CF52" s="58" t="str">
        <f t="shared" ref="CF52:CF83" si="303">IF(AY52=1,$BT52,"")</f>
        <v/>
      </c>
      <c r="CG52" s="58" t="str">
        <f t="shared" ref="CG52:CG83" si="304">IF(AZ52=1,$BT52,"")</f>
        <v/>
      </c>
      <c r="CH52" s="58" t="str">
        <f t="shared" ref="CH52:CH83" si="305">IF(BA52=1,$BT52,"")</f>
        <v/>
      </c>
      <c r="CI52" s="58" t="str">
        <f t="shared" ref="CI52:CI83" si="306">IF(BB52=1,$BT52,"")</f>
        <v/>
      </c>
      <c r="CJ52" s="58" t="str">
        <f t="shared" ref="CJ52:CJ83" si="307">IF(BC52=1,$BT52,"")</f>
        <v/>
      </c>
      <c r="CK52" s="58" t="str">
        <f t="shared" ref="CK52:CK83" si="308">IF(BD52=1,$BT52,"")</f>
        <v/>
      </c>
      <c r="CL52" s="58" t="str">
        <f t="shared" ref="CL52:CL83" si="309">IF(BE52=1,$BT52,"")</f>
        <v/>
      </c>
      <c r="CM52" s="58" t="str">
        <f t="shared" ref="CM52:CM83" si="310">IF(BF52=1,$BT52,"")</f>
        <v/>
      </c>
      <c r="CN52" s="58" t="str">
        <f t="shared" ref="CN52:CN83" si="311">IF(BG52=1,$BT52,"")</f>
        <v/>
      </c>
      <c r="CO52" s="58" t="str">
        <f t="shared" ref="CO52:CO83" si="312">IF(BH52=1,$BT52,"")</f>
        <v/>
      </c>
      <c r="CP52" s="58" t="str">
        <f t="shared" ref="CP52:CP83" si="313">IF(BI52=1,$BT52,"")</f>
        <v/>
      </c>
      <c r="CQ52" s="58" t="str">
        <f t="shared" ref="CQ52:CQ83" si="314">IF(BJ52=1,$BT52,"")</f>
        <v/>
      </c>
      <c r="CR52" s="58" t="str">
        <f t="shared" ref="CR52:CR83" si="315">IF(BK52=1,$BT52,"")</f>
        <v/>
      </c>
      <c r="CS52" s="58" t="str">
        <f t="shared" ref="CS52:CS83" si="316">IF(BL52=1,$BT52,"")</f>
        <v/>
      </c>
      <c r="CT52" s="58" t="str">
        <f t="shared" ref="CT52:CT83" si="317">IF(BM52=1,$BT52,"")</f>
        <v/>
      </c>
      <c r="CU52" s="58" t="str">
        <f t="shared" si="213"/>
        <v/>
      </c>
      <c r="CV52" s="58" t="str">
        <f t="shared" ref="CV52:CV83" si="318">IF(BO52=1,$BT52,"")</f>
        <v/>
      </c>
      <c r="CW52" s="58" t="str">
        <f t="shared" ref="CW52:CW83" si="319">IF(BP52=1,$BT52,"")</f>
        <v/>
      </c>
      <c r="CX52" s="58" t="str">
        <f t="shared" ref="CX52:CX83" si="320">IF(BQ52=1,$BT52,"")</f>
        <v/>
      </c>
      <c r="CY52" s="58" t="str">
        <f t="shared" ref="CY52:CY83" si="321">IF(BR52=1,$BT52,"")</f>
        <v/>
      </c>
      <c r="CZ52" s="58">
        <f t="shared" si="214"/>
        <v>0</v>
      </c>
      <c r="DA52" s="501">
        <v>1929</v>
      </c>
      <c r="DB52" s="17" t="str">
        <f t="shared" ref="DB52:DB83" si="322">IF(B52=B$157,$A52,"")</f>
        <v/>
      </c>
      <c r="DC52" s="17" t="str">
        <f t="shared" ref="DC52:DC83" si="323">IF(C52=C$157,$A52,"")</f>
        <v/>
      </c>
      <c r="DD52" s="17" t="str">
        <f t="shared" ref="DD52:DD83" si="324">IF(D52=D$157,$A52,"")</f>
        <v/>
      </c>
      <c r="DE52" s="17" t="str">
        <f t="shared" ref="DE52:DE83" si="325">IF(E52=E$157,$A52,"")</f>
        <v/>
      </c>
      <c r="DF52" s="17" t="str">
        <f t="shared" ref="DF52:DF83" si="326">IF(F52=F$157,$A52,"")</f>
        <v/>
      </c>
      <c r="DG52" s="17" t="str">
        <f t="shared" ref="DG52:DG83" si="327">IF(G52=G$157,$A52,"")</f>
        <v/>
      </c>
      <c r="DH52" s="17" t="str">
        <f t="shared" ref="DH52:DH83" si="328">IF(H52=H$157,$A52,"")</f>
        <v/>
      </c>
      <c r="DI52" s="17" t="str">
        <f t="shared" ref="DI52:DI83" si="329">IF(I52=I$157,$A52,"")</f>
        <v/>
      </c>
      <c r="DJ52" s="17" t="str">
        <f t="shared" ref="DJ52:DJ83" si="330">IF(J52=J$157,$A52,"")</f>
        <v/>
      </c>
      <c r="DK52" s="17" t="str">
        <f t="shared" ref="DK52:DK83" si="331">IF(K52=K$157,$A52,"")</f>
        <v/>
      </c>
      <c r="DL52" s="17" t="str">
        <f t="shared" ref="DL52:DL83" si="332">IF(L52=L$157,$A52,"")</f>
        <v/>
      </c>
      <c r="DM52" s="17" t="str">
        <f t="shared" ref="DM52:DM83" si="333">IF(M52=M$157,$A52,"")</f>
        <v/>
      </c>
      <c r="DN52" s="17" t="str">
        <f t="shared" ref="DN52:DN83" si="334">IF(N52=N$157,$A52,"")</f>
        <v/>
      </c>
      <c r="DO52" s="17" t="str">
        <f t="shared" ref="DO52:DO83" si="335">IF(O52=O$157,$A52,"")</f>
        <v/>
      </c>
      <c r="DP52" s="17" t="str">
        <f t="shared" ref="DP52:DP83" si="336">IF(P52=P$157,$A52,"")</f>
        <v/>
      </c>
      <c r="DQ52" s="17" t="str">
        <f t="shared" ref="DQ52:DQ83" si="337">IF(Q52=Q$157,$A52,"")</f>
        <v/>
      </c>
      <c r="DR52" s="17" t="str">
        <f t="shared" ref="DR52:DR83" si="338">IF(R52=R$157,$A52,"")</f>
        <v/>
      </c>
      <c r="DS52" s="17" t="str">
        <f t="shared" ref="DS52:DS83" si="339">IF(S52=S$157,$A52,"")</f>
        <v/>
      </c>
      <c r="DT52" s="17" t="str">
        <f t="shared" ref="DT52:DT83" si="340">IF(T52=T$157,$A52,"")</f>
        <v/>
      </c>
      <c r="DU52" s="17" t="str">
        <f t="shared" ref="DU52:DU83" si="341">IF(U52=U$157,$A52,"")</f>
        <v/>
      </c>
      <c r="DV52" s="17" t="str">
        <f t="shared" ref="DV52:DV83" si="342">IF(V52=V$157,$A52,"")</f>
        <v/>
      </c>
      <c r="DW52" s="17" t="str">
        <f t="shared" ref="DW52:DW83" si="343">IF(W52=W$157,$A52,"")</f>
        <v/>
      </c>
      <c r="DX52" s="17" t="str">
        <f t="shared" si="215"/>
        <v/>
      </c>
      <c r="DY52" s="17" t="str">
        <f t="shared" ref="DY52:DY83" si="344">IF(Y52=Y$157,$A52,"")</f>
        <v/>
      </c>
      <c r="DZ52" s="17" t="str">
        <f t="shared" ref="DZ52:DZ83" si="345">IF(Z52=Z$157,$A52,"")</f>
        <v/>
      </c>
      <c r="EA52" s="17" t="str">
        <f t="shared" ref="EA52:EA83" si="346">IF(AA52=AA$157,$A52,"")</f>
        <v/>
      </c>
      <c r="EB52" s="17" t="str">
        <f t="shared" si="260"/>
        <v/>
      </c>
      <c r="EC52" s="17" t="str">
        <f t="shared" ref="EC52:EC83" si="347">IF(AC52=AC$157,$A52,"")</f>
        <v/>
      </c>
      <c r="ED52" s="17" t="str">
        <f t="shared" ref="ED52:ED83" si="348">IF(AD52=AD$157,$A52,"")</f>
        <v/>
      </c>
      <c r="EE52" s="17" t="str">
        <f t="shared" ref="EE52:EE83" si="349">IF(AE52=AE$157,$A52,"")</f>
        <v/>
      </c>
      <c r="EF52" s="17" t="str">
        <f t="shared" ref="EF52:EF83" si="350">IF(AF52=AF$157,$A52,"")</f>
        <v/>
      </c>
      <c r="EG52" s="3">
        <v>1929</v>
      </c>
      <c r="EH52" s="37" t="str">
        <f t="shared" ref="EH52:EH83" si="351">IF(OR(B52="T",B52="M",B52=0,B52&lt;0.01)," ",1)</f>
        <v xml:space="preserve"> </v>
      </c>
      <c r="EI52" s="37" t="str">
        <f t="shared" ref="EI52:EI83" si="352">IF(OR(C52="T",C52="M",C52=0,C52&lt;0.01)," ",1)</f>
        <v xml:space="preserve"> </v>
      </c>
      <c r="EJ52" s="37" t="str">
        <f t="shared" ref="EJ52:EJ83" si="353">IF(OR(D52="T",D52="M",D52=0,D52&lt;0.01)," ",1)</f>
        <v xml:space="preserve"> </v>
      </c>
      <c r="EK52" s="37" t="str">
        <f t="shared" ref="EK52:EK83" si="354">IF(OR(E52="T",E52="M",E52=0,E52&lt;0.01)," ",1)</f>
        <v xml:space="preserve"> </v>
      </c>
      <c r="EL52" s="37" t="str">
        <f t="shared" ref="EL52:EL83" si="355">IF(OR(F52="T",F52="M",F52=0,F52&lt;0.01)," ",1)</f>
        <v xml:space="preserve"> </v>
      </c>
      <c r="EM52" s="37" t="str">
        <f t="shared" ref="EM52:EM83" si="356">IF(OR(G52="T",G52="M",G52=0,G52&lt;0.01)," ",1)</f>
        <v xml:space="preserve"> </v>
      </c>
      <c r="EN52" s="37" t="str">
        <f t="shared" ref="EN52:EN83" si="357">IF(OR(H52="T",H52="M",H52=0,H52&lt;0.01)," ",1)</f>
        <v xml:space="preserve"> </v>
      </c>
      <c r="EO52" s="37" t="str">
        <f t="shared" ref="EO52:EO83" si="358">IF(OR(I52="T",I52="M",I52=0,I52&lt;0.01)," ",1)</f>
        <v xml:space="preserve"> </v>
      </c>
      <c r="EP52" s="37" t="str">
        <f t="shared" ref="EP52:EP83" si="359">IF(OR(J52="T",J52="M",J52=0,J52&lt;0.01)," ",1)</f>
        <v xml:space="preserve"> </v>
      </c>
      <c r="EQ52" s="37" t="str">
        <f t="shared" ref="EQ52:EQ83" si="360">IF(OR(K52="T",K52="M",K52=0,K52&lt;0.01)," ",1)</f>
        <v xml:space="preserve"> </v>
      </c>
      <c r="ER52" s="37" t="str">
        <f t="shared" ref="ER52:ER83" si="361">IF(OR(L52="T",L52="M",L52=0,L52&lt;0.01)," ",1)</f>
        <v xml:space="preserve"> </v>
      </c>
      <c r="ES52" s="37" t="str">
        <f t="shared" ref="ES52:ES83" si="362">IF(OR(M52="T",M52="M",M52=0,M52&lt;0.01)," ",1)</f>
        <v xml:space="preserve"> </v>
      </c>
      <c r="ET52" s="37" t="str">
        <f t="shared" ref="ET52:ET83" si="363">IF(OR(N52="T",N52="M",N52=0,N52&lt;0.01)," ",1)</f>
        <v xml:space="preserve"> </v>
      </c>
      <c r="EU52" s="37" t="str">
        <f t="shared" ref="EU52:EU83" si="364">IF(OR(O52="T",O52="M",O52=0,O52&lt;0.01)," ",1)</f>
        <v xml:space="preserve"> </v>
      </c>
      <c r="EV52" s="37" t="str">
        <f t="shared" ref="EV52:EV83" si="365">IF(OR(P52="T",P52="M",P52=0,P52&lt;0.01)," ",1)</f>
        <v xml:space="preserve"> </v>
      </c>
      <c r="EW52" s="37" t="str">
        <f t="shared" ref="EW52:EW83" si="366">IF(OR(Q52="T",Q52="M",Q52=0,Q52&lt;0.01)," ",1)</f>
        <v xml:space="preserve"> </v>
      </c>
      <c r="EX52" s="37" t="str">
        <f t="shared" ref="EX52:EX83" si="367">IF(OR(R52="T",R52="M",R52=0,R52&lt;0.01)," ",1)</f>
        <v xml:space="preserve"> </v>
      </c>
      <c r="EY52" s="37" t="str">
        <f t="shared" ref="EY52:EY83" si="368">IF(OR(S52="T",S52="M",S52=0,S52&lt;0.01)," ",1)</f>
        <v xml:space="preserve"> </v>
      </c>
      <c r="EZ52" s="37" t="str">
        <f t="shared" ref="EZ52:EZ83" si="369">IF(OR(T52="T",T52="M",T52=0,T52&lt;0.01)," ",1)</f>
        <v xml:space="preserve"> </v>
      </c>
      <c r="FA52" s="37" t="str">
        <f t="shared" ref="FA52:FA83" si="370">IF(OR(U52="T",U52="M",U52=0,U52&lt;0.01)," ",1)</f>
        <v xml:space="preserve"> </v>
      </c>
      <c r="FB52" s="37" t="str">
        <f t="shared" ref="FB52:FB83" si="371">IF(OR(V52="T",V52="M",V52=0,V52&lt;0.01)," ",1)</f>
        <v xml:space="preserve"> </v>
      </c>
      <c r="FC52" s="37" t="str">
        <f t="shared" ref="FC52:FC83" si="372">IF(OR(W52="T",W52="M",W52=0,W52&lt;0.01)," ",1)</f>
        <v xml:space="preserve"> </v>
      </c>
      <c r="FD52" s="37" t="str">
        <f t="shared" si="216"/>
        <v xml:space="preserve"> </v>
      </c>
      <c r="FE52" s="37" t="str">
        <f t="shared" ref="FE52:FE83" si="373">IF(OR(Y52="T",Y52="M",Y52=0,Y52&lt;0.01)," ",1)</f>
        <v xml:space="preserve"> </v>
      </c>
      <c r="FF52" s="37" t="str">
        <f t="shared" ref="FF52:FF83" si="374">IF(OR(Z52="T",Z52="M",Z52=0,Z52&lt;0.01)," ",1)</f>
        <v xml:space="preserve"> </v>
      </c>
      <c r="FG52" s="37" t="str">
        <f t="shared" ref="FG52:FG83" si="375">IF(OR(AA52="T",AA52="M",AA52=0,AA52&lt;0.01)," ",1)</f>
        <v xml:space="preserve"> </v>
      </c>
      <c r="FH52" s="37" t="str">
        <f t="shared" si="217"/>
        <v xml:space="preserve"> </v>
      </c>
      <c r="FI52" s="37" t="str">
        <f t="shared" ref="FI52:FI83" si="376">IF(OR(AC52="T",AC52="M",AC52=0,AC52&lt;0.01)," ",1)</f>
        <v xml:space="preserve"> </v>
      </c>
      <c r="FJ52" s="37" t="str">
        <f t="shared" ref="FJ52:FJ83" si="377">IF(OR(AD52="T",AD52="M",AD52=0,AD52&lt;0.01)," ",1)</f>
        <v xml:space="preserve"> </v>
      </c>
      <c r="FK52" s="37" t="str">
        <f t="shared" ref="FK52:FK83" si="378">IF(OR(AE52="T",AE52="M",AE52=0,AE52&lt;0.01)," ",1)</f>
        <v xml:space="preserve"> </v>
      </c>
      <c r="FL52" s="37" t="str">
        <f t="shared" ref="FL52:FL83" si="379">IF(OR(AF52="T",AF52="M",AF52=0,AF52&lt;0.01)," ",1)</f>
        <v xml:space="preserve"> </v>
      </c>
      <c r="FM52" s="64">
        <f t="shared" si="257"/>
        <v>0</v>
      </c>
      <c r="FN52" s="3">
        <v>1929</v>
      </c>
      <c r="FO52" s="37" t="str">
        <f t="shared" ref="FO52:FO83" si="380">IF(OR(B52="T",B52="M",B52=0,B52&lt;0.01)," ",1)</f>
        <v xml:space="preserve"> </v>
      </c>
      <c r="FP52" s="37" t="str">
        <f t="shared" ref="FP52:FP83" si="381">IF(OR(C52="T",C52="M",C52=0,C52&lt;0.01)," ",1)</f>
        <v xml:space="preserve"> </v>
      </c>
      <c r="FQ52" s="37" t="str">
        <f t="shared" ref="FQ52:FQ83" si="382">IF(OR(D52="T",D52="M",D52=0,D52&lt;0.01)," ",1)</f>
        <v xml:space="preserve"> </v>
      </c>
      <c r="FR52" s="37" t="str">
        <f t="shared" ref="FR52:FR83" si="383">IF(OR(E52="T",E52="M",E52=0,E52&lt;0.01)," ",1)</f>
        <v xml:space="preserve"> </v>
      </c>
      <c r="FS52" s="37" t="str">
        <f t="shared" ref="FS52:FS83" si="384">IF(OR(F52="T",F52="M",F52=0,F52&lt;0.01)," ",1)</f>
        <v xml:space="preserve"> </v>
      </c>
      <c r="FT52" s="37" t="str">
        <f t="shared" ref="FT52:FT83" si="385">IF(OR(G52="T",G52="M",G52=0,G52&lt;0.01)," ",1)</f>
        <v xml:space="preserve"> </v>
      </c>
      <c r="FU52" s="37" t="str">
        <f t="shared" ref="FU52:FU83" si="386">IF(OR(H52="T",H52="M",H52=0,H52&lt;0.01)," ",1)</f>
        <v xml:space="preserve"> </v>
      </c>
      <c r="FV52" s="37" t="str">
        <f t="shared" ref="FV52:FV83" si="387">IF(OR(I52="T",I52="M",I52=0,I52&lt;0.01)," ",1)</f>
        <v xml:space="preserve"> </v>
      </c>
      <c r="FW52" s="37" t="str">
        <f t="shared" ref="FW52:FW83" si="388">IF(OR(J52="T",J52="M",J52=0,J52&lt;0.01)," ",1)</f>
        <v xml:space="preserve"> </v>
      </c>
      <c r="FX52" s="37" t="str">
        <f t="shared" ref="FX52:FX83" si="389">IF(OR(K52="T",K52="M",K52=0,K52&lt;0.01)," ",1)</f>
        <v xml:space="preserve"> </v>
      </c>
      <c r="FY52" s="37" t="str">
        <f t="shared" ref="FY52:FY83" si="390">IF(OR(L52="T",L52="M",L52=0,L52&lt;0.01)," ",1)</f>
        <v xml:space="preserve"> </v>
      </c>
      <c r="FZ52" s="37" t="str">
        <f t="shared" ref="FZ52:FZ83" si="391">IF(OR(M52="T",M52="M",M52=0,M52&lt;0.01)," ",1)</f>
        <v xml:space="preserve"> </v>
      </c>
      <c r="GA52" s="37" t="str">
        <f t="shared" ref="GA52:GA83" si="392">IF(OR(N52="T",N52="M",N52=0,N52&lt;0.01)," ",1)</f>
        <v xml:space="preserve"> </v>
      </c>
      <c r="GB52" s="37" t="str">
        <f t="shared" ref="GB52:GB83" si="393">IF(OR(O52="T",O52="M",O52=0,O52&lt;0.01)," ",1)</f>
        <v xml:space="preserve"> </v>
      </c>
      <c r="GC52" s="37" t="str">
        <f t="shared" ref="GC52:GC83" si="394">IF(OR(P52="T",P52="M",P52=0,P52&lt;0.01)," ",1)</f>
        <v xml:space="preserve"> </v>
      </c>
      <c r="GD52" s="37" t="str">
        <f t="shared" ref="GD52:GD83" si="395">IF(OR(Q52="T",Q52="M",Q52=0,Q52&lt;0.01)," ",1)</f>
        <v xml:space="preserve"> </v>
      </c>
      <c r="GE52" s="37" t="str">
        <f t="shared" ref="GE52:GE83" si="396">IF(OR(R52="T",R52="M",R52=0,R52&lt;0.01)," ",1)</f>
        <v xml:space="preserve"> </v>
      </c>
      <c r="GF52" s="37" t="str">
        <f t="shared" ref="GF52:GF83" si="397">IF(OR(S52="T",S52="M",S52=0,S52&lt;0.01)," ",1)</f>
        <v xml:space="preserve"> </v>
      </c>
      <c r="GG52" s="37" t="str">
        <f t="shared" ref="GG52:GG83" si="398">IF(OR(T52="T",T52="M",T52=0,T52&lt;0.01)," ",1)</f>
        <v xml:space="preserve"> </v>
      </c>
      <c r="GH52" s="37" t="str">
        <f t="shared" ref="GH52:GH83" si="399">IF(OR(U52="T",U52="M",U52=0,U52&lt;0.01)," ",1)</f>
        <v xml:space="preserve"> </v>
      </c>
      <c r="GI52" s="37" t="str">
        <f t="shared" ref="GI52:GI83" si="400">IF(OR(V52="T",V52="M",V52=0,V52&lt;0.01)," ",1)</f>
        <v xml:space="preserve"> </v>
      </c>
      <c r="GJ52" s="37" t="str">
        <f t="shared" ref="GJ52:GJ83" si="401">IF(OR(W52="T",W52="M",W52=0,W52&lt;0.01)," ",1)</f>
        <v xml:space="preserve"> </v>
      </c>
      <c r="GK52" s="37" t="str">
        <f t="shared" si="218"/>
        <v xml:space="preserve"> </v>
      </c>
      <c r="GL52" s="37" t="str">
        <f t="shared" ref="GL52:GL83" si="402">IF(OR(Y52="T",Y52="M",Y52=0,Y52&lt;0.01)," ",1)</f>
        <v xml:space="preserve"> </v>
      </c>
      <c r="GM52" s="37" t="str">
        <f t="shared" ref="GM52:GM83" si="403">IF(OR(Z52="T",Z52="M",Z52=0,Z52&lt;0.01)," ",1)</f>
        <v xml:space="preserve"> </v>
      </c>
      <c r="GN52" s="37" t="str">
        <f t="shared" ref="GN52:GN83" si="404">IF(OR(AA52="T",AA52="M",AA52=0,AA52&lt;0.01)," ",1)</f>
        <v xml:space="preserve"> </v>
      </c>
      <c r="GO52" s="37" t="str">
        <f t="shared" si="219"/>
        <v xml:space="preserve"> </v>
      </c>
      <c r="GP52" s="37" t="str">
        <f t="shared" ref="GP52:GP83" si="405">IF(OR(AC52="T",AC52="M",AC52=0,AC52&lt;0.01)," ",1)</f>
        <v xml:space="preserve"> </v>
      </c>
      <c r="GQ52" s="37" t="str">
        <f t="shared" ref="GQ52:GQ83" si="406">IF(OR(AD52="T",AD52="M",AD52=0,AD52&lt;0.01)," ",1)</f>
        <v xml:space="preserve"> </v>
      </c>
      <c r="GR52" s="37" t="str">
        <f t="shared" ref="GR52:GR83" si="407">IF(OR(AE52="T",AE52="M",AE52=0,AE52&lt;0.01)," ",1)</f>
        <v xml:space="preserve"> </v>
      </c>
      <c r="GS52" s="37" t="str">
        <f t="shared" ref="GS52:GS83" si="408">IF(OR(AF52="T",AF52="M",AF52=0,AF52&lt;0.01)," ",1)</f>
        <v xml:space="preserve"> </v>
      </c>
      <c r="GT52" s="64">
        <f t="shared" si="259"/>
        <v>0</v>
      </c>
      <c r="GU52" s="501">
        <v>1929</v>
      </c>
      <c r="GV52" s="157" t="str">
        <f t="shared" ref="GV52:GV83" si="409">IF(FO52=1,B52,"")</f>
        <v/>
      </c>
      <c r="GW52" s="157" t="str">
        <f t="shared" ref="GW52:GW83" si="410">IF(FP52=1,C52,"")</f>
        <v/>
      </c>
      <c r="GX52" s="157" t="str">
        <f t="shared" ref="GX52:GX83" si="411">IF(FQ52=1,D52,"")</f>
        <v/>
      </c>
      <c r="GY52" s="157" t="str">
        <f t="shared" ref="GY52:GY83" si="412">IF(FR52=1,E52,"")</f>
        <v/>
      </c>
      <c r="GZ52" s="157" t="str">
        <f t="shared" ref="GZ52:GZ83" si="413">IF(FS52=1,F52,"")</f>
        <v/>
      </c>
      <c r="HA52" s="157" t="str">
        <f t="shared" ref="HA52:HA83" si="414">IF(FT52=1,G52,"")</f>
        <v/>
      </c>
      <c r="HB52" s="157" t="str">
        <f t="shared" ref="HB52:HB83" si="415">IF(FU52=1,H52,"")</f>
        <v/>
      </c>
      <c r="HC52" s="157" t="str">
        <f t="shared" ref="HC52:HC83" si="416">IF(FV52=1,I52,"")</f>
        <v/>
      </c>
      <c r="HD52" s="157" t="str">
        <f t="shared" ref="HD52:HD83" si="417">IF(FW52=1,J52,"")</f>
        <v/>
      </c>
      <c r="HE52" s="157" t="str">
        <f t="shared" ref="HE52:HE83" si="418">IF(FX52=1,K52,"")</f>
        <v/>
      </c>
      <c r="HF52" s="157" t="str">
        <f t="shared" ref="HF52:HF83" si="419">IF(FY52=1,L52,"")</f>
        <v/>
      </c>
      <c r="HG52" s="157" t="str">
        <f t="shared" ref="HG52:HG83" si="420">IF(FZ52=1,M52,"")</f>
        <v/>
      </c>
      <c r="HH52" s="157" t="str">
        <f t="shared" ref="HH52:HH83" si="421">IF(GA52=1,N52,"")</f>
        <v/>
      </c>
      <c r="HI52" s="157" t="str">
        <f t="shared" ref="HI52:HI83" si="422">IF(GB52=1,O52,"")</f>
        <v/>
      </c>
      <c r="HJ52" s="157" t="str">
        <f t="shared" ref="HJ52:HJ83" si="423">IF(GC52=1,P52,"")</f>
        <v/>
      </c>
      <c r="HK52" s="157" t="str">
        <f t="shared" ref="HK52:HK83" si="424">IF(GD52=1,Q52,"")</f>
        <v/>
      </c>
      <c r="HL52" s="157" t="str">
        <f t="shared" ref="HL52:HL83" si="425">IF(GE52=1,R52,"")</f>
        <v/>
      </c>
      <c r="HM52" s="157" t="str">
        <f t="shared" ref="HM52:HM83" si="426">IF(GF52=1,S52,"")</f>
        <v/>
      </c>
      <c r="HN52" s="157" t="str">
        <f t="shared" ref="HN52:HN83" si="427">IF(GG52=1,T52,"")</f>
        <v/>
      </c>
      <c r="HO52" s="157" t="str">
        <f t="shared" ref="HO52:HO83" si="428">IF(GH52=1,U52,"")</f>
        <v/>
      </c>
      <c r="HP52" s="157" t="str">
        <f t="shared" ref="HP52:HP83" si="429">IF(GI52=1,V52,"")</f>
        <v/>
      </c>
      <c r="HQ52" s="157" t="str">
        <f t="shared" ref="HQ52:HQ83" si="430">IF(GJ52=1,W52,"")</f>
        <v/>
      </c>
      <c r="HR52" s="157" t="str">
        <f t="shared" si="220"/>
        <v/>
      </c>
      <c r="HS52" s="157" t="str">
        <f t="shared" ref="HS52:HS83" si="431">IF(GL52=1,Y52,"")</f>
        <v/>
      </c>
      <c r="HT52" s="157" t="str">
        <f t="shared" ref="HT52:HT83" si="432">IF(GM52=1,Z52,"")</f>
        <v/>
      </c>
      <c r="HU52" s="157" t="str">
        <f t="shared" ref="HU52:HU83" si="433">IF(GN52=1,AA52,"")</f>
        <v/>
      </c>
      <c r="HV52" s="157" t="str">
        <f t="shared" si="221"/>
        <v/>
      </c>
      <c r="HW52" s="157" t="str">
        <f t="shared" ref="HW52:HW83" si="434">IF(GP52=1,AC52,"")</f>
        <v/>
      </c>
      <c r="HX52" s="157" t="str">
        <f t="shared" ref="HX52:HX83" si="435">IF(GQ52=1,AD52,"")</f>
        <v/>
      </c>
      <c r="HY52" s="157" t="str">
        <f t="shared" ref="HY52:HY83" si="436">IF(GR52=1,AE52,"")</f>
        <v/>
      </c>
      <c r="HZ52" s="157" t="str">
        <f t="shared" ref="HZ52:HZ83" si="437">IF(GS52=1,AF52,"")</f>
        <v/>
      </c>
      <c r="IA52" s="158">
        <f t="shared" ref="IA52:IA83" si="438">SUM(GV52:HZ52)</f>
        <v>0</v>
      </c>
      <c r="IB52" s="501">
        <v>1929</v>
      </c>
      <c r="IC52" s="4" t="str">
        <f t="shared" si="223"/>
        <v xml:space="preserve"> </v>
      </c>
      <c r="ID52" s="4">
        <f t="shared" si="224"/>
        <v>1</v>
      </c>
      <c r="IE52" s="4" t="str">
        <f t="shared" si="225"/>
        <v xml:space="preserve"> </v>
      </c>
      <c r="IF52" s="4" t="str">
        <f t="shared" si="226"/>
        <v xml:space="preserve"> </v>
      </c>
      <c r="IG52" s="4" t="str">
        <f t="shared" si="227"/>
        <v xml:space="preserve"> </v>
      </c>
      <c r="IH52" s="4" t="str">
        <f t="shared" si="228"/>
        <v xml:space="preserve"> </v>
      </c>
      <c r="II52" s="4" t="str">
        <f t="shared" si="229"/>
        <v xml:space="preserve"> </v>
      </c>
      <c r="IJ52" s="4" t="str">
        <f t="shared" si="230"/>
        <v xml:space="preserve"> </v>
      </c>
      <c r="IK52" s="4" t="str">
        <f t="shared" si="231"/>
        <v xml:space="preserve"> </v>
      </c>
      <c r="IL52" s="4" t="str">
        <f t="shared" si="232"/>
        <v xml:space="preserve"> </v>
      </c>
      <c r="IM52" s="4" t="str">
        <f t="shared" si="233"/>
        <v xml:space="preserve"> </v>
      </c>
      <c r="IN52" s="4" t="str">
        <f t="shared" si="234"/>
        <v xml:space="preserve"> </v>
      </c>
      <c r="IO52" s="4" t="str">
        <f t="shared" si="235"/>
        <v xml:space="preserve"> </v>
      </c>
      <c r="IP52" s="4" t="str">
        <f t="shared" si="236"/>
        <v xml:space="preserve"> </v>
      </c>
      <c r="IQ52" s="4" t="str">
        <f t="shared" si="237"/>
        <v xml:space="preserve"> </v>
      </c>
      <c r="IR52" s="4" t="str">
        <f t="shared" si="238"/>
        <v xml:space="preserve"> </v>
      </c>
      <c r="IS52" s="4" t="str">
        <f t="shared" si="239"/>
        <v xml:space="preserve"> </v>
      </c>
      <c r="IT52" s="4" t="str">
        <f t="shared" si="240"/>
        <v xml:space="preserve"> </v>
      </c>
      <c r="IU52" s="4" t="str">
        <f t="shared" si="241"/>
        <v xml:space="preserve"> </v>
      </c>
      <c r="IV52" s="4" t="str">
        <f t="shared" si="242"/>
        <v xml:space="preserve"> </v>
      </c>
      <c r="IW52" s="4" t="str">
        <f t="shared" si="243"/>
        <v xml:space="preserve"> </v>
      </c>
      <c r="IX52" s="4" t="str">
        <f t="shared" si="244"/>
        <v xml:space="preserve"> </v>
      </c>
      <c r="IY52" s="4" t="str">
        <f t="shared" si="245"/>
        <v xml:space="preserve"> </v>
      </c>
      <c r="IZ52" s="4" t="str">
        <f t="shared" si="246"/>
        <v xml:space="preserve"> </v>
      </c>
      <c r="JA52" s="4" t="str">
        <f t="shared" si="247"/>
        <v xml:space="preserve"> </v>
      </c>
      <c r="JB52" s="4" t="str">
        <f t="shared" si="248"/>
        <v xml:space="preserve"> </v>
      </c>
      <c r="JC52" s="4" t="str">
        <f t="shared" si="249"/>
        <v xml:space="preserve"> </v>
      </c>
      <c r="JD52" s="4" t="str">
        <f t="shared" si="250"/>
        <v xml:space="preserve"> </v>
      </c>
      <c r="JE52" s="4" t="str">
        <f t="shared" si="251"/>
        <v xml:space="preserve"> </v>
      </c>
      <c r="JF52" s="4">
        <f t="shared" si="252"/>
        <v>1</v>
      </c>
      <c r="JG52" s="4" t="str">
        <f t="shared" si="253"/>
        <v xml:space="preserve"> </v>
      </c>
      <c r="JH52" s="4">
        <f t="shared" si="258"/>
        <v>2</v>
      </c>
      <c r="JI52" s="501">
        <v>1929</v>
      </c>
      <c r="JJ52" s="4" t="str">
        <f t="shared" ref="JJ52:JJ83" si="439">IF(B52="T", 1, " ")</f>
        <v xml:space="preserve"> </v>
      </c>
      <c r="JK52" s="4">
        <f t="shared" ref="JK52:JK83" si="440">IF(C52="T", 1, " ")</f>
        <v>1</v>
      </c>
      <c r="JL52" s="4" t="str">
        <f t="shared" ref="JL52:JL83" si="441">IF(D52="T", 1, " ")</f>
        <v xml:space="preserve"> </v>
      </c>
      <c r="JM52" s="4" t="str">
        <f t="shared" ref="JM52:JM83" si="442">IF(E52="T", 1, " ")</f>
        <v xml:space="preserve"> </v>
      </c>
      <c r="JN52" s="4" t="str">
        <f t="shared" ref="JN52:JN83" si="443">IF(F52="T", 1, " ")</f>
        <v xml:space="preserve"> </v>
      </c>
      <c r="JO52" s="4" t="str">
        <f t="shared" ref="JO52:JO83" si="444">IF(G52="T", 1, " ")</f>
        <v xml:space="preserve"> </v>
      </c>
      <c r="JP52" s="4" t="str">
        <f t="shared" ref="JP52:JP83" si="445">IF(H52="T", 1, " ")</f>
        <v xml:space="preserve"> </v>
      </c>
      <c r="JQ52" s="4" t="str">
        <f t="shared" ref="JQ52:JQ83" si="446">IF(I52="T", 1, " ")</f>
        <v xml:space="preserve"> </v>
      </c>
      <c r="JR52" s="4" t="str">
        <f t="shared" ref="JR52:JR83" si="447">IF(J52="T", 1, " ")</f>
        <v xml:space="preserve"> </v>
      </c>
      <c r="JS52" s="4" t="str">
        <f t="shared" ref="JS52:JS83" si="448">IF(K52="T", 1, " ")</f>
        <v xml:space="preserve"> </v>
      </c>
      <c r="JT52" s="4" t="str">
        <f t="shared" ref="JT52:JT83" si="449">IF(L52="T", 1, " ")</f>
        <v xml:space="preserve"> </v>
      </c>
      <c r="JU52" s="4" t="str">
        <f t="shared" ref="JU52:JU83" si="450">IF(M52="T", 1, " ")</f>
        <v xml:space="preserve"> </v>
      </c>
      <c r="JV52" s="4" t="str">
        <f t="shared" ref="JV52:JV83" si="451">IF(N52="T", 1, " ")</f>
        <v xml:space="preserve"> </v>
      </c>
      <c r="JW52" s="4" t="str">
        <f t="shared" ref="JW52:JW83" si="452">IF(O52="T", 1, " ")</f>
        <v xml:space="preserve"> </v>
      </c>
      <c r="JX52" s="4" t="str">
        <f t="shared" ref="JX52:JX83" si="453">IF(P52="T", 1, " ")</f>
        <v xml:space="preserve"> </v>
      </c>
      <c r="JY52" s="4" t="str">
        <f t="shared" ref="JY52:JY83" si="454">IF(Q52="T", 1, " ")</f>
        <v xml:space="preserve"> </v>
      </c>
      <c r="JZ52" s="4" t="str">
        <f t="shared" ref="JZ52:JZ83" si="455">IF(R52="T", 1, " ")</f>
        <v xml:space="preserve"> </v>
      </c>
      <c r="KA52" s="4" t="str">
        <f t="shared" ref="KA52:KA83" si="456">IF(S52="T", 1, " ")</f>
        <v xml:space="preserve"> </v>
      </c>
      <c r="KB52" s="4" t="str">
        <f t="shared" ref="KB52:KB83" si="457">IF(T52="T", 1, " ")</f>
        <v xml:space="preserve"> </v>
      </c>
      <c r="KC52" s="4" t="str">
        <f t="shared" ref="KC52:KC83" si="458">IF(U52="T", 1, " ")</f>
        <v xml:space="preserve"> </v>
      </c>
      <c r="KD52" s="4" t="str">
        <f t="shared" ref="KD52:KD83" si="459">IF(V52="T", 1, " ")</f>
        <v xml:space="preserve"> </v>
      </c>
      <c r="KE52" s="4" t="str">
        <f t="shared" ref="KE52:KE83" si="460">IF(W52="T", 1, " ")</f>
        <v xml:space="preserve"> </v>
      </c>
      <c r="KF52" s="4" t="str">
        <f t="shared" si="254"/>
        <v xml:space="preserve"> </v>
      </c>
      <c r="KG52" s="4" t="str">
        <f t="shared" ref="KG52:KG83" si="461">IF(Y52="T", 1, " ")</f>
        <v xml:space="preserve"> </v>
      </c>
      <c r="KH52" s="4" t="str">
        <f t="shared" ref="KH52:KH83" si="462">IF(Z52="T", 1, " ")</f>
        <v xml:space="preserve"> </v>
      </c>
      <c r="KI52" s="4" t="str">
        <f t="shared" ref="KI52:KI83" si="463">IF(AA52="T", 1, " ")</f>
        <v xml:space="preserve"> </v>
      </c>
      <c r="KJ52" s="4" t="str">
        <f t="shared" si="261"/>
        <v xml:space="preserve"> </v>
      </c>
      <c r="KK52" s="4" t="str">
        <f t="shared" ref="KK52:KK83" si="464">IF(AC52="T", 1, " ")</f>
        <v xml:space="preserve"> </v>
      </c>
      <c r="KL52" s="4" t="str">
        <f t="shared" ref="KL52:KL83" si="465">IF(AD52="T", 1, " ")</f>
        <v xml:space="preserve"> </v>
      </c>
      <c r="KM52" s="4">
        <f t="shared" ref="KM52:KM83" si="466">IF(AE52="T", 1, " ")</f>
        <v>1</v>
      </c>
      <c r="KN52" s="4" t="str">
        <f t="shared" ref="KN52:KN83" si="467">IF(AF52="T", 1, " ")</f>
        <v xml:space="preserve"> </v>
      </c>
      <c r="KO52" s="4">
        <f t="shared" si="205"/>
        <v>2</v>
      </c>
      <c r="KP52" s="9" t="str">
        <f t="shared" ref="KP52:KP83" si="468">AG52</f>
        <v>T</v>
      </c>
    </row>
    <row r="53" spans="1:302" ht="13.8" thickBot="1">
      <c r="A53" s="737">
        <v>1930</v>
      </c>
      <c r="B53" s="818">
        <v>0</v>
      </c>
      <c r="C53" s="818">
        <v>0</v>
      </c>
      <c r="D53" s="818">
        <v>0</v>
      </c>
      <c r="E53" s="818">
        <v>0</v>
      </c>
      <c r="F53" s="818">
        <v>0</v>
      </c>
      <c r="G53" s="819">
        <v>0</v>
      </c>
      <c r="H53" s="818">
        <v>0</v>
      </c>
      <c r="I53" s="818">
        <v>0</v>
      </c>
      <c r="J53" s="818">
        <v>0</v>
      </c>
      <c r="K53" s="818">
        <v>0</v>
      </c>
      <c r="L53" s="819">
        <v>0</v>
      </c>
      <c r="M53" s="818">
        <v>0</v>
      </c>
      <c r="N53" s="818">
        <v>0</v>
      </c>
      <c r="O53" s="818">
        <v>0</v>
      </c>
      <c r="P53" s="818">
        <v>0</v>
      </c>
      <c r="Q53" s="819">
        <v>0</v>
      </c>
      <c r="R53" s="818">
        <v>0</v>
      </c>
      <c r="S53" s="818">
        <v>0</v>
      </c>
      <c r="T53" s="818">
        <v>0</v>
      </c>
      <c r="U53" s="818">
        <v>0</v>
      </c>
      <c r="V53" s="819">
        <v>0</v>
      </c>
      <c r="W53" s="818">
        <v>0</v>
      </c>
      <c r="X53" s="818">
        <v>0</v>
      </c>
      <c r="Y53" s="818">
        <v>0</v>
      </c>
      <c r="Z53" s="818">
        <v>0</v>
      </c>
      <c r="AA53" s="819">
        <v>0</v>
      </c>
      <c r="AB53" s="818">
        <v>0</v>
      </c>
      <c r="AC53" s="818">
        <v>0</v>
      </c>
      <c r="AD53" s="818">
        <v>0</v>
      </c>
      <c r="AE53" s="818">
        <v>0</v>
      </c>
      <c r="AF53" s="819">
        <v>0</v>
      </c>
      <c r="AG53" s="862">
        <f t="shared" si="255"/>
        <v>0</v>
      </c>
      <c r="AH53" s="741">
        <f t="shared" ref="AH53:AH84" si="469">$KO53</f>
        <v>0</v>
      </c>
      <c r="AI53" s="820">
        <f t="shared" ref="AI53:AI83" si="470">IF(AG53="T","T",(MAX(B53:AF53)))</f>
        <v>0</v>
      </c>
      <c r="AJ53" s="739">
        <f t="shared" si="262"/>
        <v>0</v>
      </c>
      <c r="AK53" s="740">
        <f t="shared" ref="AK53:AK84" si="471">IF(AND(KO53&gt;0,KP53&lt;0.1),"Trace",KP53)</f>
        <v>0</v>
      </c>
      <c r="AL53" s="821">
        <v>1930</v>
      </c>
      <c r="AM53" s="822">
        <v>1930</v>
      </c>
      <c r="AN53" s="37" t="str">
        <f t="shared" si="263"/>
        <v/>
      </c>
      <c r="AO53" s="37" t="str">
        <f t="shared" si="264"/>
        <v/>
      </c>
      <c r="AP53" s="37" t="str">
        <f t="shared" si="265"/>
        <v/>
      </c>
      <c r="AQ53" s="37" t="str">
        <f t="shared" si="266"/>
        <v/>
      </c>
      <c r="AR53" s="37" t="str">
        <f t="shared" si="267"/>
        <v/>
      </c>
      <c r="AS53" s="37" t="str">
        <f t="shared" si="268"/>
        <v/>
      </c>
      <c r="AT53" s="37" t="str">
        <f t="shared" si="269"/>
        <v/>
      </c>
      <c r="AU53" s="37" t="str">
        <f t="shared" si="270"/>
        <v/>
      </c>
      <c r="AV53" s="37" t="str">
        <f t="shared" si="271"/>
        <v/>
      </c>
      <c r="AW53" s="37" t="str">
        <f t="shared" si="272"/>
        <v/>
      </c>
      <c r="AX53" s="37" t="str">
        <f t="shared" si="273"/>
        <v/>
      </c>
      <c r="AY53" s="37" t="str">
        <f t="shared" si="274"/>
        <v/>
      </c>
      <c r="AZ53" s="37" t="str">
        <f t="shared" si="275"/>
        <v/>
      </c>
      <c r="BA53" s="37" t="str">
        <f t="shared" si="276"/>
        <v/>
      </c>
      <c r="BB53" s="37" t="str">
        <f t="shared" si="277"/>
        <v/>
      </c>
      <c r="BC53" s="37" t="str">
        <f t="shared" si="278"/>
        <v/>
      </c>
      <c r="BD53" s="37" t="str">
        <f t="shared" si="279"/>
        <v/>
      </c>
      <c r="BE53" s="37" t="str">
        <f t="shared" si="280"/>
        <v/>
      </c>
      <c r="BF53" s="37" t="str">
        <f t="shared" si="281"/>
        <v/>
      </c>
      <c r="BG53" s="37" t="str">
        <f t="shared" si="282"/>
        <v/>
      </c>
      <c r="BH53" s="37" t="str">
        <f t="shared" si="283"/>
        <v/>
      </c>
      <c r="BI53" s="37" t="str">
        <f t="shared" si="284"/>
        <v/>
      </c>
      <c r="BJ53" s="37" t="str">
        <f t="shared" ref="BJ53:BJ84" si="472">IF(OR(X53="T",X53="M",X53=0,X53&lt;5),"",1)</f>
        <v/>
      </c>
      <c r="BK53" s="37" t="str">
        <f t="shared" si="285"/>
        <v/>
      </c>
      <c r="BL53" s="37" t="str">
        <f t="shared" si="286"/>
        <v/>
      </c>
      <c r="BM53" s="37" t="str">
        <f t="shared" si="287"/>
        <v/>
      </c>
      <c r="BN53" s="37" t="str">
        <f t="shared" ref="BN53:BN84" si="473">IF(OR(AB53="T",AB53="M",AB53=0,AB53&lt;5),"",1)</f>
        <v/>
      </c>
      <c r="BO53" s="37" t="str">
        <f t="shared" si="288"/>
        <v/>
      </c>
      <c r="BP53" s="37" t="str">
        <f t="shared" si="289"/>
        <v/>
      </c>
      <c r="BQ53" s="37" t="str">
        <f t="shared" si="290"/>
        <v/>
      </c>
      <c r="BR53" s="37" t="str">
        <f t="shared" si="291"/>
        <v/>
      </c>
      <c r="BS53" s="54">
        <f t="shared" si="212"/>
        <v>0</v>
      </c>
      <c r="BT53" s="501">
        <v>1930</v>
      </c>
      <c r="BU53" s="58" t="str">
        <f t="shared" si="292"/>
        <v/>
      </c>
      <c r="BV53" s="58" t="str">
        <f t="shared" si="293"/>
        <v/>
      </c>
      <c r="BW53" s="58" t="str">
        <f t="shared" si="294"/>
        <v/>
      </c>
      <c r="BX53" s="58" t="str">
        <f t="shared" si="295"/>
        <v/>
      </c>
      <c r="BY53" s="58" t="str">
        <f t="shared" si="296"/>
        <v/>
      </c>
      <c r="BZ53" s="58" t="str">
        <f t="shared" si="297"/>
        <v/>
      </c>
      <c r="CA53" s="58" t="str">
        <f t="shared" si="298"/>
        <v/>
      </c>
      <c r="CB53" s="58" t="str">
        <f t="shared" si="299"/>
        <v/>
      </c>
      <c r="CC53" s="58" t="str">
        <f t="shared" si="300"/>
        <v/>
      </c>
      <c r="CD53" s="58" t="str">
        <f t="shared" si="301"/>
        <v/>
      </c>
      <c r="CE53" s="58" t="str">
        <f t="shared" si="302"/>
        <v/>
      </c>
      <c r="CF53" s="58" t="str">
        <f t="shared" si="303"/>
        <v/>
      </c>
      <c r="CG53" s="58" t="str">
        <f t="shared" si="304"/>
        <v/>
      </c>
      <c r="CH53" s="58" t="str">
        <f t="shared" si="305"/>
        <v/>
      </c>
      <c r="CI53" s="58" t="str">
        <f t="shared" si="306"/>
        <v/>
      </c>
      <c r="CJ53" s="58" t="str">
        <f t="shared" si="307"/>
        <v/>
      </c>
      <c r="CK53" s="58" t="str">
        <f t="shared" si="308"/>
        <v/>
      </c>
      <c r="CL53" s="58" t="str">
        <f t="shared" si="309"/>
        <v/>
      </c>
      <c r="CM53" s="58" t="str">
        <f t="shared" si="310"/>
        <v/>
      </c>
      <c r="CN53" s="58" t="str">
        <f t="shared" si="311"/>
        <v/>
      </c>
      <c r="CO53" s="58" t="str">
        <f t="shared" si="312"/>
        <v/>
      </c>
      <c r="CP53" s="58" t="str">
        <f t="shared" si="313"/>
        <v/>
      </c>
      <c r="CQ53" s="58" t="str">
        <f t="shared" si="314"/>
        <v/>
      </c>
      <c r="CR53" s="58" t="str">
        <f t="shared" si="315"/>
        <v/>
      </c>
      <c r="CS53" s="58" t="str">
        <f t="shared" si="316"/>
        <v/>
      </c>
      <c r="CT53" s="58" t="str">
        <f t="shared" si="317"/>
        <v/>
      </c>
      <c r="CU53" s="58" t="str">
        <f t="shared" ref="CU53:CU84" si="474">IF(BN53=1,$BT53,"")</f>
        <v/>
      </c>
      <c r="CV53" s="58" t="str">
        <f t="shared" si="318"/>
        <v/>
      </c>
      <c r="CW53" s="58" t="str">
        <f t="shared" si="319"/>
        <v/>
      </c>
      <c r="CX53" s="58" t="str">
        <f t="shared" si="320"/>
        <v/>
      </c>
      <c r="CY53" s="58" t="str">
        <f t="shared" si="321"/>
        <v/>
      </c>
      <c r="CZ53" s="58">
        <f t="shared" si="214"/>
        <v>0</v>
      </c>
      <c r="DA53" s="501">
        <v>1930</v>
      </c>
      <c r="DB53" s="17" t="str">
        <f t="shared" si="322"/>
        <v/>
      </c>
      <c r="DC53" s="17" t="str">
        <f t="shared" si="323"/>
        <v/>
      </c>
      <c r="DD53" s="17" t="str">
        <f t="shared" si="324"/>
        <v/>
      </c>
      <c r="DE53" s="17" t="str">
        <f t="shared" si="325"/>
        <v/>
      </c>
      <c r="DF53" s="17" t="str">
        <f t="shared" si="326"/>
        <v/>
      </c>
      <c r="DG53" s="17" t="str">
        <f t="shared" si="327"/>
        <v/>
      </c>
      <c r="DH53" s="17" t="str">
        <f t="shared" si="328"/>
        <v/>
      </c>
      <c r="DI53" s="17" t="str">
        <f t="shared" si="329"/>
        <v/>
      </c>
      <c r="DJ53" s="17" t="str">
        <f t="shared" si="330"/>
        <v/>
      </c>
      <c r="DK53" s="17" t="str">
        <f t="shared" si="331"/>
        <v/>
      </c>
      <c r="DL53" s="17" t="str">
        <f t="shared" si="332"/>
        <v/>
      </c>
      <c r="DM53" s="17" t="str">
        <f t="shared" si="333"/>
        <v/>
      </c>
      <c r="DN53" s="17" t="str">
        <f t="shared" si="334"/>
        <v/>
      </c>
      <c r="DO53" s="17" t="str">
        <f t="shared" si="335"/>
        <v/>
      </c>
      <c r="DP53" s="17" t="str">
        <f t="shared" si="336"/>
        <v/>
      </c>
      <c r="DQ53" s="17" t="str">
        <f t="shared" si="337"/>
        <v/>
      </c>
      <c r="DR53" s="17" t="str">
        <f t="shared" si="338"/>
        <v/>
      </c>
      <c r="DS53" s="17" t="str">
        <f t="shared" si="339"/>
        <v/>
      </c>
      <c r="DT53" s="17" t="str">
        <f t="shared" si="340"/>
        <v/>
      </c>
      <c r="DU53" s="17" t="str">
        <f t="shared" si="341"/>
        <v/>
      </c>
      <c r="DV53" s="17" t="str">
        <f t="shared" si="342"/>
        <v/>
      </c>
      <c r="DW53" s="17" t="str">
        <f t="shared" si="343"/>
        <v/>
      </c>
      <c r="DX53" s="17" t="str">
        <f t="shared" ref="DX53:DX84" si="475">IF(X53=X$157,$A53,"")</f>
        <v/>
      </c>
      <c r="DY53" s="17" t="str">
        <f t="shared" si="344"/>
        <v/>
      </c>
      <c r="DZ53" s="17" t="str">
        <f t="shared" si="345"/>
        <v/>
      </c>
      <c r="EA53" s="17" t="str">
        <f t="shared" si="346"/>
        <v/>
      </c>
      <c r="EB53" s="17" t="str">
        <f t="shared" si="260"/>
        <v/>
      </c>
      <c r="EC53" s="17" t="str">
        <f t="shared" si="347"/>
        <v/>
      </c>
      <c r="ED53" s="17" t="str">
        <f t="shared" si="348"/>
        <v/>
      </c>
      <c r="EE53" s="17" t="str">
        <f t="shared" si="349"/>
        <v/>
      </c>
      <c r="EF53" s="17" t="str">
        <f t="shared" si="350"/>
        <v/>
      </c>
      <c r="EG53" s="3">
        <v>1930</v>
      </c>
      <c r="EH53" s="37" t="str">
        <f t="shared" si="351"/>
        <v xml:space="preserve"> </v>
      </c>
      <c r="EI53" s="37" t="str">
        <f t="shared" si="352"/>
        <v xml:space="preserve"> </v>
      </c>
      <c r="EJ53" s="37" t="str">
        <f t="shared" si="353"/>
        <v xml:space="preserve"> </v>
      </c>
      <c r="EK53" s="37" t="str">
        <f t="shared" si="354"/>
        <v xml:space="preserve"> </v>
      </c>
      <c r="EL53" s="37" t="str">
        <f t="shared" si="355"/>
        <v xml:space="preserve"> </v>
      </c>
      <c r="EM53" s="37" t="str">
        <f t="shared" si="356"/>
        <v xml:space="preserve"> </v>
      </c>
      <c r="EN53" s="37" t="str">
        <f t="shared" si="357"/>
        <v xml:space="preserve"> </v>
      </c>
      <c r="EO53" s="37" t="str">
        <f t="shared" si="358"/>
        <v xml:space="preserve"> </v>
      </c>
      <c r="EP53" s="37" t="str">
        <f t="shared" si="359"/>
        <v xml:space="preserve"> </v>
      </c>
      <c r="EQ53" s="37" t="str">
        <f t="shared" si="360"/>
        <v xml:space="preserve"> </v>
      </c>
      <c r="ER53" s="37" t="str">
        <f t="shared" si="361"/>
        <v xml:space="preserve"> </v>
      </c>
      <c r="ES53" s="37" t="str">
        <f t="shared" si="362"/>
        <v xml:space="preserve"> </v>
      </c>
      <c r="ET53" s="37" t="str">
        <f t="shared" si="363"/>
        <v xml:space="preserve"> </v>
      </c>
      <c r="EU53" s="37" t="str">
        <f t="shared" si="364"/>
        <v xml:space="preserve"> </v>
      </c>
      <c r="EV53" s="37" t="str">
        <f t="shared" si="365"/>
        <v xml:space="preserve"> </v>
      </c>
      <c r="EW53" s="37" t="str">
        <f t="shared" si="366"/>
        <v xml:space="preserve"> </v>
      </c>
      <c r="EX53" s="37" t="str">
        <f t="shared" si="367"/>
        <v xml:space="preserve"> </v>
      </c>
      <c r="EY53" s="37" t="str">
        <f t="shared" si="368"/>
        <v xml:space="preserve"> </v>
      </c>
      <c r="EZ53" s="37" t="str">
        <f t="shared" si="369"/>
        <v xml:space="preserve"> </v>
      </c>
      <c r="FA53" s="37" t="str">
        <f t="shared" si="370"/>
        <v xml:space="preserve"> </v>
      </c>
      <c r="FB53" s="37" t="str">
        <f t="shared" si="371"/>
        <v xml:space="preserve"> </v>
      </c>
      <c r="FC53" s="37" t="str">
        <f t="shared" si="372"/>
        <v xml:space="preserve"> </v>
      </c>
      <c r="FD53" s="37" t="str">
        <f t="shared" ref="FD53:FD84" si="476">IF(OR(X53="T",X53="M",X53=0,X53&lt;0.01)," ",1)</f>
        <v xml:space="preserve"> </v>
      </c>
      <c r="FE53" s="37" t="str">
        <f t="shared" si="373"/>
        <v xml:space="preserve"> </v>
      </c>
      <c r="FF53" s="37" t="str">
        <f t="shared" si="374"/>
        <v xml:space="preserve"> </v>
      </c>
      <c r="FG53" s="37" t="str">
        <f t="shared" si="375"/>
        <v xml:space="preserve"> </v>
      </c>
      <c r="FH53" s="37" t="str">
        <f t="shared" ref="FH53:FH84" si="477">IF(OR(AB53="T",AB53="M",AB53=0,AB53&lt;0.01)," ",1)</f>
        <v xml:space="preserve"> </v>
      </c>
      <c r="FI53" s="37" t="str">
        <f t="shared" si="376"/>
        <v xml:space="preserve"> </v>
      </c>
      <c r="FJ53" s="37" t="str">
        <f t="shared" si="377"/>
        <v xml:space="preserve"> </v>
      </c>
      <c r="FK53" s="37" t="str">
        <f t="shared" si="378"/>
        <v xml:space="preserve"> </v>
      </c>
      <c r="FL53" s="37" t="str">
        <f t="shared" si="379"/>
        <v xml:space="preserve"> </v>
      </c>
      <c r="FM53" s="64">
        <f t="shared" si="257"/>
        <v>0</v>
      </c>
      <c r="FN53" s="3">
        <v>1930</v>
      </c>
      <c r="FO53" s="37" t="str">
        <f t="shared" si="380"/>
        <v xml:space="preserve"> </v>
      </c>
      <c r="FP53" s="37" t="str">
        <f t="shared" si="381"/>
        <v xml:space="preserve"> </v>
      </c>
      <c r="FQ53" s="37" t="str">
        <f t="shared" si="382"/>
        <v xml:space="preserve"> </v>
      </c>
      <c r="FR53" s="37" t="str">
        <f t="shared" si="383"/>
        <v xml:space="preserve"> </v>
      </c>
      <c r="FS53" s="37" t="str">
        <f t="shared" si="384"/>
        <v xml:space="preserve"> </v>
      </c>
      <c r="FT53" s="37" t="str">
        <f t="shared" si="385"/>
        <v xml:space="preserve"> </v>
      </c>
      <c r="FU53" s="37" t="str">
        <f t="shared" si="386"/>
        <v xml:space="preserve"> </v>
      </c>
      <c r="FV53" s="37" t="str">
        <f t="shared" si="387"/>
        <v xml:space="preserve"> </v>
      </c>
      <c r="FW53" s="37" t="str">
        <f t="shared" si="388"/>
        <v xml:space="preserve"> </v>
      </c>
      <c r="FX53" s="37" t="str">
        <f t="shared" si="389"/>
        <v xml:space="preserve"> </v>
      </c>
      <c r="FY53" s="37" t="str">
        <f t="shared" si="390"/>
        <v xml:space="preserve"> </v>
      </c>
      <c r="FZ53" s="37" t="str">
        <f t="shared" si="391"/>
        <v xml:space="preserve"> </v>
      </c>
      <c r="GA53" s="37" t="str">
        <f t="shared" si="392"/>
        <v xml:space="preserve"> </v>
      </c>
      <c r="GB53" s="37" t="str">
        <f t="shared" si="393"/>
        <v xml:space="preserve"> </v>
      </c>
      <c r="GC53" s="37" t="str">
        <f t="shared" si="394"/>
        <v xml:space="preserve"> </v>
      </c>
      <c r="GD53" s="37" t="str">
        <f t="shared" si="395"/>
        <v xml:space="preserve"> </v>
      </c>
      <c r="GE53" s="37" t="str">
        <f t="shared" si="396"/>
        <v xml:space="preserve"> </v>
      </c>
      <c r="GF53" s="37" t="str">
        <f t="shared" si="397"/>
        <v xml:space="preserve"> </v>
      </c>
      <c r="GG53" s="37" t="str">
        <f t="shared" si="398"/>
        <v xml:space="preserve"> </v>
      </c>
      <c r="GH53" s="37" t="str">
        <f t="shared" si="399"/>
        <v xml:space="preserve"> </v>
      </c>
      <c r="GI53" s="37" t="str">
        <f t="shared" si="400"/>
        <v xml:space="preserve"> </v>
      </c>
      <c r="GJ53" s="37" t="str">
        <f t="shared" si="401"/>
        <v xml:space="preserve"> </v>
      </c>
      <c r="GK53" s="37" t="str">
        <f t="shared" ref="GK53:GK84" si="478">IF(OR(X53="T",X53="M",X53=0,X53&lt;0.01)," ",1)</f>
        <v xml:space="preserve"> </v>
      </c>
      <c r="GL53" s="37" t="str">
        <f t="shared" si="402"/>
        <v xml:space="preserve"> </v>
      </c>
      <c r="GM53" s="37" t="str">
        <f t="shared" si="403"/>
        <v xml:space="preserve"> </v>
      </c>
      <c r="GN53" s="37" t="str">
        <f t="shared" si="404"/>
        <v xml:space="preserve"> </v>
      </c>
      <c r="GO53" s="37" t="str">
        <f t="shared" ref="GO53:GO84" si="479">IF(OR(AB53="T",AB53="M",AB53=0,AB53&lt;0.01)," ",1)</f>
        <v xml:space="preserve"> </v>
      </c>
      <c r="GP53" s="37" t="str">
        <f t="shared" si="405"/>
        <v xml:space="preserve"> </v>
      </c>
      <c r="GQ53" s="37" t="str">
        <f t="shared" si="406"/>
        <v xml:space="preserve"> </v>
      </c>
      <c r="GR53" s="37" t="str">
        <f t="shared" si="407"/>
        <v xml:space="preserve"> </v>
      </c>
      <c r="GS53" s="37" t="str">
        <f t="shared" si="408"/>
        <v xml:space="preserve"> </v>
      </c>
      <c r="GT53" s="64">
        <f t="shared" si="259"/>
        <v>0</v>
      </c>
      <c r="GU53" s="501">
        <v>1930</v>
      </c>
      <c r="GV53" s="157" t="str">
        <f t="shared" si="409"/>
        <v/>
      </c>
      <c r="GW53" s="157" t="str">
        <f t="shared" si="410"/>
        <v/>
      </c>
      <c r="GX53" s="157" t="str">
        <f t="shared" si="411"/>
        <v/>
      </c>
      <c r="GY53" s="157" t="str">
        <f t="shared" si="412"/>
        <v/>
      </c>
      <c r="GZ53" s="157" t="str">
        <f t="shared" si="413"/>
        <v/>
      </c>
      <c r="HA53" s="157" t="str">
        <f t="shared" si="414"/>
        <v/>
      </c>
      <c r="HB53" s="157" t="str">
        <f t="shared" si="415"/>
        <v/>
      </c>
      <c r="HC53" s="157" t="str">
        <f t="shared" si="416"/>
        <v/>
      </c>
      <c r="HD53" s="157" t="str">
        <f t="shared" si="417"/>
        <v/>
      </c>
      <c r="HE53" s="157" t="str">
        <f t="shared" si="418"/>
        <v/>
      </c>
      <c r="HF53" s="157" t="str">
        <f t="shared" si="419"/>
        <v/>
      </c>
      <c r="HG53" s="157" t="str">
        <f t="shared" si="420"/>
        <v/>
      </c>
      <c r="HH53" s="157" t="str">
        <f t="shared" si="421"/>
        <v/>
      </c>
      <c r="HI53" s="157" t="str">
        <f t="shared" si="422"/>
        <v/>
      </c>
      <c r="HJ53" s="157" t="str">
        <f t="shared" si="423"/>
        <v/>
      </c>
      <c r="HK53" s="157" t="str">
        <f t="shared" si="424"/>
        <v/>
      </c>
      <c r="HL53" s="157" t="str">
        <f t="shared" si="425"/>
        <v/>
      </c>
      <c r="HM53" s="157" t="str">
        <f t="shared" si="426"/>
        <v/>
      </c>
      <c r="HN53" s="157" t="str">
        <f t="shared" si="427"/>
        <v/>
      </c>
      <c r="HO53" s="157" t="str">
        <f t="shared" si="428"/>
        <v/>
      </c>
      <c r="HP53" s="157" t="str">
        <f t="shared" si="429"/>
        <v/>
      </c>
      <c r="HQ53" s="157" t="str">
        <f t="shared" si="430"/>
        <v/>
      </c>
      <c r="HR53" s="157" t="str">
        <f t="shared" ref="HR53:HR84" si="480">IF(GK53=1,X53,"")</f>
        <v/>
      </c>
      <c r="HS53" s="157" t="str">
        <f t="shared" si="431"/>
        <v/>
      </c>
      <c r="HT53" s="157" t="str">
        <f t="shared" si="432"/>
        <v/>
      </c>
      <c r="HU53" s="157" t="str">
        <f t="shared" si="433"/>
        <v/>
      </c>
      <c r="HV53" s="157" t="str">
        <f t="shared" ref="HV53:HV84" si="481">IF(GO53=1,AB53,"")</f>
        <v/>
      </c>
      <c r="HW53" s="157" t="str">
        <f t="shared" si="434"/>
        <v/>
      </c>
      <c r="HX53" s="157" t="str">
        <f t="shared" si="435"/>
        <v/>
      </c>
      <c r="HY53" s="157" t="str">
        <f t="shared" si="436"/>
        <v/>
      </c>
      <c r="HZ53" s="157" t="str">
        <f t="shared" si="437"/>
        <v/>
      </c>
      <c r="IA53" s="158">
        <f t="shared" si="438"/>
        <v>0</v>
      </c>
      <c r="IB53" s="501">
        <v>1930</v>
      </c>
      <c r="IC53" s="4" t="str">
        <f t="shared" ref="IC53:IC84" si="482">IF(OR(B53="M",B53=0)," ",1)</f>
        <v xml:space="preserve"> </v>
      </c>
      <c r="ID53" s="4" t="str">
        <f t="shared" ref="ID53:ID84" si="483">IF(OR(C53="M",C53=0)," ",1)</f>
        <v xml:space="preserve"> </v>
      </c>
      <c r="IE53" s="4" t="str">
        <f t="shared" ref="IE53:IE84" si="484">IF(OR(D53="M",D53=0)," ",1)</f>
        <v xml:space="preserve"> </v>
      </c>
      <c r="IF53" s="4" t="str">
        <f t="shared" ref="IF53:IF84" si="485">IF(OR(E53="M",E53=0)," ",1)</f>
        <v xml:space="preserve"> </v>
      </c>
      <c r="IG53" s="4" t="str">
        <f t="shared" ref="IG53:IG84" si="486">IF(OR(F53="M",F53=0)," ",1)</f>
        <v xml:space="preserve"> </v>
      </c>
      <c r="IH53" s="4" t="str">
        <f t="shared" ref="IH53:IH84" si="487">IF(OR(G53="M",G53=0)," ",1)</f>
        <v xml:space="preserve"> </v>
      </c>
      <c r="II53" s="4" t="str">
        <f t="shared" ref="II53:II84" si="488">IF(OR(H53="M",H53=0)," ",1)</f>
        <v xml:space="preserve"> </v>
      </c>
      <c r="IJ53" s="4" t="str">
        <f t="shared" ref="IJ53:IJ84" si="489">IF(OR(I53="M",I53=0)," ",1)</f>
        <v xml:space="preserve"> </v>
      </c>
      <c r="IK53" s="4" t="str">
        <f t="shared" ref="IK53:IK84" si="490">IF(OR(J53="M",J53=0)," ",1)</f>
        <v xml:space="preserve"> </v>
      </c>
      <c r="IL53" s="4" t="str">
        <f t="shared" ref="IL53:IL84" si="491">IF(OR(K53="M",K53=0)," ",1)</f>
        <v xml:space="preserve"> </v>
      </c>
      <c r="IM53" s="4" t="str">
        <f t="shared" ref="IM53:IM84" si="492">IF(OR(L53="M",L53=0)," ",1)</f>
        <v xml:space="preserve"> </v>
      </c>
      <c r="IN53" s="4" t="str">
        <f t="shared" ref="IN53:IN84" si="493">IF(OR(M53="M",M53=0)," ",1)</f>
        <v xml:space="preserve"> </v>
      </c>
      <c r="IO53" s="4" t="str">
        <f t="shared" ref="IO53:IO84" si="494">IF(OR(N53="M",N53=0)," ",1)</f>
        <v xml:space="preserve"> </v>
      </c>
      <c r="IP53" s="4" t="str">
        <f t="shared" ref="IP53:IP84" si="495">IF(OR(O53="M",O53=0)," ",1)</f>
        <v xml:space="preserve"> </v>
      </c>
      <c r="IQ53" s="4" t="str">
        <f t="shared" ref="IQ53:IQ84" si="496">IF(OR(P53="M",P53=0)," ",1)</f>
        <v xml:space="preserve"> </v>
      </c>
      <c r="IR53" s="4" t="str">
        <f t="shared" ref="IR53:IR84" si="497">IF(OR(Q53="M",Q53=0)," ",1)</f>
        <v xml:space="preserve"> </v>
      </c>
      <c r="IS53" s="4" t="str">
        <f t="shared" ref="IS53:IS84" si="498">IF(OR(R53="M",R53=0)," ",1)</f>
        <v xml:space="preserve"> </v>
      </c>
      <c r="IT53" s="4" t="str">
        <f t="shared" ref="IT53:IT84" si="499">IF(OR(S53="M",S53=0)," ",1)</f>
        <v xml:space="preserve"> </v>
      </c>
      <c r="IU53" s="4" t="str">
        <f t="shared" ref="IU53:IU84" si="500">IF(OR(T53="M",T53=0)," ",1)</f>
        <v xml:space="preserve"> </v>
      </c>
      <c r="IV53" s="4" t="str">
        <f t="shared" ref="IV53:IV84" si="501">IF(OR(U53="M",U53=0)," ",1)</f>
        <v xml:space="preserve"> </v>
      </c>
      <c r="IW53" s="4" t="str">
        <f t="shared" ref="IW53:IW84" si="502">IF(OR(V53="M",V53=0)," ",1)</f>
        <v xml:space="preserve"> </v>
      </c>
      <c r="IX53" s="4" t="str">
        <f t="shared" ref="IX53:IX84" si="503">IF(OR(W53="M",W53=0)," ",1)</f>
        <v xml:space="preserve"> </v>
      </c>
      <c r="IY53" s="4" t="str">
        <f t="shared" ref="IY53:IY84" si="504">IF(OR(X53="M",X53=0)," ",1)</f>
        <v xml:space="preserve"> </v>
      </c>
      <c r="IZ53" s="4" t="str">
        <f t="shared" ref="IZ53:IZ84" si="505">IF(OR(Y53="M",Y53=0)," ",1)</f>
        <v xml:space="preserve"> </v>
      </c>
      <c r="JA53" s="4" t="str">
        <f t="shared" ref="JA53:JA84" si="506">IF(OR(Z53="M",Z53=0)," ",1)</f>
        <v xml:space="preserve"> </v>
      </c>
      <c r="JB53" s="4" t="str">
        <f t="shared" ref="JB53:JB84" si="507">IF(OR(AA53="M",AA53=0)," ",1)</f>
        <v xml:space="preserve"> </v>
      </c>
      <c r="JC53" s="4" t="str">
        <f t="shared" ref="JC53:JC84" si="508">IF(OR(AB53="M",AB53=0)," ",1)</f>
        <v xml:space="preserve"> </v>
      </c>
      <c r="JD53" s="4" t="str">
        <f t="shared" ref="JD53:JD84" si="509">IF(OR(AC53="M",AC53=0)," ",1)</f>
        <v xml:space="preserve"> </v>
      </c>
      <c r="JE53" s="4" t="str">
        <f t="shared" ref="JE53:JE84" si="510">IF(OR(AD53="M",AD53=0)," ",1)</f>
        <v xml:space="preserve"> </v>
      </c>
      <c r="JF53" s="4" t="str">
        <f t="shared" ref="JF53:JF84" si="511">IF(OR(AE53="M",AE53=0)," ",1)</f>
        <v xml:space="preserve"> </v>
      </c>
      <c r="JG53" s="4" t="str">
        <f t="shared" ref="JG53:JG84" si="512">IF(OR(AF53="M",AF53=0)," ",1)</f>
        <v xml:space="preserve"> </v>
      </c>
      <c r="JH53" s="4">
        <f t="shared" si="258"/>
        <v>0</v>
      </c>
      <c r="JI53" s="501">
        <v>1930</v>
      </c>
      <c r="JJ53" s="4" t="str">
        <f t="shared" si="439"/>
        <v xml:space="preserve"> </v>
      </c>
      <c r="JK53" s="4" t="str">
        <f t="shared" si="440"/>
        <v xml:space="preserve"> </v>
      </c>
      <c r="JL53" s="4" t="str">
        <f t="shared" si="441"/>
        <v xml:space="preserve"> </v>
      </c>
      <c r="JM53" s="4" t="str">
        <f t="shared" si="442"/>
        <v xml:space="preserve"> </v>
      </c>
      <c r="JN53" s="4" t="str">
        <f t="shared" si="443"/>
        <v xml:space="preserve"> </v>
      </c>
      <c r="JO53" s="4" t="str">
        <f t="shared" si="444"/>
        <v xml:space="preserve"> </v>
      </c>
      <c r="JP53" s="4" t="str">
        <f t="shared" si="445"/>
        <v xml:space="preserve"> </v>
      </c>
      <c r="JQ53" s="4" t="str">
        <f t="shared" si="446"/>
        <v xml:space="preserve"> </v>
      </c>
      <c r="JR53" s="4" t="str">
        <f t="shared" si="447"/>
        <v xml:space="preserve"> </v>
      </c>
      <c r="JS53" s="4" t="str">
        <f t="shared" si="448"/>
        <v xml:space="preserve"> </v>
      </c>
      <c r="JT53" s="4" t="str">
        <f t="shared" si="449"/>
        <v xml:space="preserve"> </v>
      </c>
      <c r="JU53" s="4" t="str">
        <f t="shared" si="450"/>
        <v xml:space="preserve"> </v>
      </c>
      <c r="JV53" s="4" t="str">
        <f t="shared" si="451"/>
        <v xml:space="preserve"> </v>
      </c>
      <c r="JW53" s="4" t="str">
        <f t="shared" si="452"/>
        <v xml:space="preserve"> </v>
      </c>
      <c r="JX53" s="4" t="str">
        <f t="shared" si="453"/>
        <v xml:space="preserve"> </v>
      </c>
      <c r="JY53" s="4" t="str">
        <f t="shared" si="454"/>
        <v xml:space="preserve"> </v>
      </c>
      <c r="JZ53" s="4" t="str">
        <f t="shared" si="455"/>
        <v xml:space="preserve"> </v>
      </c>
      <c r="KA53" s="4" t="str">
        <f t="shared" si="456"/>
        <v xml:space="preserve"> </v>
      </c>
      <c r="KB53" s="4" t="str">
        <f t="shared" si="457"/>
        <v xml:space="preserve"> </v>
      </c>
      <c r="KC53" s="4" t="str">
        <f t="shared" si="458"/>
        <v xml:space="preserve"> </v>
      </c>
      <c r="KD53" s="4" t="str">
        <f t="shared" si="459"/>
        <v xml:space="preserve"> </v>
      </c>
      <c r="KE53" s="4" t="str">
        <f t="shared" si="460"/>
        <v xml:space="preserve"> </v>
      </c>
      <c r="KF53" s="4" t="str">
        <f t="shared" ref="KF53:KF84" si="513">IF(X53="T", 1, " ")</f>
        <v xml:space="preserve"> </v>
      </c>
      <c r="KG53" s="4" t="str">
        <f t="shared" si="461"/>
        <v xml:space="preserve"> </v>
      </c>
      <c r="KH53" s="4" t="str">
        <f t="shared" si="462"/>
        <v xml:space="preserve"> </v>
      </c>
      <c r="KI53" s="4" t="str">
        <f t="shared" si="463"/>
        <v xml:space="preserve"> </v>
      </c>
      <c r="KJ53" s="4" t="str">
        <f t="shared" si="261"/>
        <v xml:space="preserve"> </v>
      </c>
      <c r="KK53" s="4" t="str">
        <f t="shared" si="464"/>
        <v xml:space="preserve"> </v>
      </c>
      <c r="KL53" s="4" t="str">
        <f t="shared" si="465"/>
        <v xml:space="preserve"> </v>
      </c>
      <c r="KM53" s="4" t="str">
        <f t="shared" si="466"/>
        <v xml:space="preserve"> </v>
      </c>
      <c r="KN53" s="4" t="str">
        <f t="shared" si="467"/>
        <v xml:space="preserve"> </v>
      </c>
      <c r="KO53" s="4">
        <f t="shared" si="205"/>
        <v>0</v>
      </c>
      <c r="KP53" s="9">
        <f t="shared" si="468"/>
        <v>0</v>
      </c>
    </row>
    <row r="54" spans="1:302">
      <c r="A54" s="3">
        <v>1931</v>
      </c>
      <c r="B54" s="6">
        <v>0</v>
      </c>
      <c r="C54" s="6">
        <v>0</v>
      </c>
      <c r="D54" s="6" t="s">
        <v>60</v>
      </c>
      <c r="E54" s="6">
        <v>0</v>
      </c>
      <c r="F54" s="6">
        <v>0</v>
      </c>
      <c r="G54" s="153">
        <v>0</v>
      </c>
      <c r="H54" s="6">
        <v>0</v>
      </c>
      <c r="I54" s="6">
        <v>0</v>
      </c>
      <c r="J54" s="6">
        <v>0</v>
      </c>
      <c r="K54" s="6">
        <v>0</v>
      </c>
      <c r="L54" s="153">
        <v>0</v>
      </c>
      <c r="M54" s="6">
        <v>0</v>
      </c>
      <c r="N54" s="6">
        <v>0</v>
      </c>
      <c r="O54" s="6">
        <v>0</v>
      </c>
      <c r="P54" s="6">
        <v>0</v>
      </c>
      <c r="Q54" s="153" t="s">
        <v>60</v>
      </c>
      <c r="R54" s="6" t="s">
        <v>60</v>
      </c>
      <c r="S54" s="6">
        <v>0</v>
      </c>
      <c r="T54" s="6">
        <v>0</v>
      </c>
      <c r="U54" s="6">
        <v>0</v>
      </c>
      <c r="V54" s="153">
        <v>0</v>
      </c>
      <c r="W54" s="6">
        <v>0</v>
      </c>
      <c r="X54" s="6">
        <v>0</v>
      </c>
      <c r="Y54" s="6">
        <v>0</v>
      </c>
      <c r="Z54" s="6">
        <v>0</v>
      </c>
      <c r="AA54" s="153">
        <v>0</v>
      </c>
      <c r="AB54" s="6">
        <v>0</v>
      </c>
      <c r="AC54" s="6">
        <v>0</v>
      </c>
      <c r="AD54" s="6">
        <v>0</v>
      </c>
      <c r="AE54" s="6">
        <v>0</v>
      </c>
      <c r="AF54" s="153">
        <v>0</v>
      </c>
      <c r="AG54" s="171" t="s">
        <v>60</v>
      </c>
      <c r="AH54" s="714">
        <f t="shared" si="469"/>
        <v>3</v>
      </c>
      <c r="AI54" s="617" t="s">
        <v>60</v>
      </c>
      <c r="AJ54" s="10">
        <f t="shared" si="262"/>
        <v>0</v>
      </c>
      <c r="AK54" s="522" t="str">
        <f t="shared" si="471"/>
        <v>T</v>
      </c>
      <c r="AL54" s="700">
        <v>1931</v>
      </c>
      <c r="AM54" s="501">
        <v>1931</v>
      </c>
      <c r="AN54" s="37" t="str">
        <f t="shared" si="263"/>
        <v/>
      </c>
      <c r="AO54" s="37" t="str">
        <f t="shared" si="264"/>
        <v/>
      </c>
      <c r="AP54" s="37" t="str">
        <f t="shared" si="265"/>
        <v/>
      </c>
      <c r="AQ54" s="37" t="str">
        <f t="shared" si="266"/>
        <v/>
      </c>
      <c r="AR54" s="37" t="str">
        <f t="shared" si="267"/>
        <v/>
      </c>
      <c r="AS54" s="37" t="str">
        <f t="shared" si="268"/>
        <v/>
      </c>
      <c r="AT54" s="37" t="str">
        <f t="shared" si="269"/>
        <v/>
      </c>
      <c r="AU54" s="37" t="str">
        <f t="shared" si="270"/>
        <v/>
      </c>
      <c r="AV54" s="37" t="str">
        <f t="shared" si="271"/>
        <v/>
      </c>
      <c r="AW54" s="37" t="str">
        <f t="shared" si="272"/>
        <v/>
      </c>
      <c r="AX54" s="37" t="str">
        <f t="shared" si="273"/>
        <v/>
      </c>
      <c r="AY54" s="37" t="str">
        <f t="shared" si="274"/>
        <v/>
      </c>
      <c r="AZ54" s="37" t="str">
        <f t="shared" si="275"/>
        <v/>
      </c>
      <c r="BA54" s="37" t="str">
        <f t="shared" si="276"/>
        <v/>
      </c>
      <c r="BB54" s="37" t="str">
        <f t="shared" si="277"/>
        <v/>
      </c>
      <c r="BC54" s="37" t="str">
        <f t="shared" si="278"/>
        <v/>
      </c>
      <c r="BD54" s="37" t="str">
        <f t="shared" si="279"/>
        <v/>
      </c>
      <c r="BE54" s="37" t="str">
        <f t="shared" si="280"/>
        <v/>
      </c>
      <c r="BF54" s="37" t="str">
        <f t="shared" si="281"/>
        <v/>
      </c>
      <c r="BG54" s="37" t="str">
        <f t="shared" si="282"/>
        <v/>
      </c>
      <c r="BH54" s="37" t="str">
        <f t="shared" si="283"/>
        <v/>
      </c>
      <c r="BI54" s="37" t="str">
        <f t="shared" si="284"/>
        <v/>
      </c>
      <c r="BJ54" s="37" t="str">
        <f t="shared" si="472"/>
        <v/>
      </c>
      <c r="BK54" s="37" t="str">
        <f t="shared" si="285"/>
        <v/>
      </c>
      <c r="BL54" s="37" t="str">
        <f t="shared" si="286"/>
        <v/>
      </c>
      <c r="BM54" s="37" t="str">
        <f t="shared" si="287"/>
        <v/>
      </c>
      <c r="BN54" s="37" t="str">
        <f t="shared" si="473"/>
        <v/>
      </c>
      <c r="BO54" s="37" t="str">
        <f t="shared" si="288"/>
        <v/>
      </c>
      <c r="BP54" s="37" t="str">
        <f t="shared" si="289"/>
        <v/>
      </c>
      <c r="BQ54" s="37" t="str">
        <f t="shared" si="290"/>
        <v/>
      </c>
      <c r="BR54" s="37" t="str">
        <f t="shared" si="291"/>
        <v/>
      </c>
      <c r="BS54" s="54">
        <f t="shared" si="212"/>
        <v>0</v>
      </c>
      <c r="BT54" s="501">
        <v>1931</v>
      </c>
      <c r="BU54" s="58" t="str">
        <f t="shared" si="292"/>
        <v/>
      </c>
      <c r="BV54" s="58" t="str">
        <f t="shared" si="293"/>
        <v/>
      </c>
      <c r="BW54" s="58" t="str">
        <f t="shared" si="294"/>
        <v/>
      </c>
      <c r="BX54" s="58" t="str">
        <f t="shared" si="295"/>
        <v/>
      </c>
      <c r="BY54" s="58" t="str">
        <f t="shared" si="296"/>
        <v/>
      </c>
      <c r="BZ54" s="58" t="str">
        <f t="shared" si="297"/>
        <v/>
      </c>
      <c r="CA54" s="58" t="str">
        <f t="shared" si="298"/>
        <v/>
      </c>
      <c r="CB54" s="58" t="str">
        <f t="shared" si="299"/>
        <v/>
      </c>
      <c r="CC54" s="58" t="str">
        <f t="shared" si="300"/>
        <v/>
      </c>
      <c r="CD54" s="58" t="str">
        <f t="shared" si="301"/>
        <v/>
      </c>
      <c r="CE54" s="58" t="str">
        <f t="shared" si="302"/>
        <v/>
      </c>
      <c r="CF54" s="58" t="str">
        <f t="shared" si="303"/>
        <v/>
      </c>
      <c r="CG54" s="58" t="str">
        <f t="shared" si="304"/>
        <v/>
      </c>
      <c r="CH54" s="58" t="str">
        <f t="shared" si="305"/>
        <v/>
      </c>
      <c r="CI54" s="58" t="str">
        <f t="shared" si="306"/>
        <v/>
      </c>
      <c r="CJ54" s="58" t="str">
        <f t="shared" si="307"/>
        <v/>
      </c>
      <c r="CK54" s="58" t="str">
        <f t="shared" si="308"/>
        <v/>
      </c>
      <c r="CL54" s="58" t="str">
        <f t="shared" si="309"/>
        <v/>
      </c>
      <c r="CM54" s="58" t="str">
        <f t="shared" si="310"/>
        <v/>
      </c>
      <c r="CN54" s="58" t="str">
        <f t="shared" si="311"/>
        <v/>
      </c>
      <c r="CO54" s="58" t="str">
        <f t="shared" si="312"/>
        <v/>
      </c>
      <c r="CP54" s="58" t="str">
        <f t="shared" si="313"/>
        <v/>
      </c>
      <c r="CQ54" s="58" t="str">
        <f t="shared" si="314"/>
        <v/>
      </c>
      <c r="CR54" s="58" t="str">
        <f t="shared" si="315"/>
        <v/>
      </c>
      <c r="CS54" s="58" t="str">
        <f t="shared" si="316"/>
        <v/>
      </c>
      <c r="CT54" s="58" t="str">
        <f t="shared" si="317"/>
        <v/>
      </c>
      <c r="CU54" s="58" t="str">
        <f t="shared" si="474"/>
        <v/>
      </c>
      <c r="CV54" s="58" t="str">
        <f t="shared" si="318"/>
        <v/>
      </c>
      <c r="CW54" s="58" t="str">
        <f t="shared" si="319"/>
        <v/>
      </c>
      <c r="CX54" s="58" t="str">
        <f t="shared" si="320"/>
        <v/>
      </c>
      <c r="CY54" s="58" t="str">
        <f t="shared" si="321"/>
        <v/>
      </c>
      <c r="CZ54" s="58">
        <f t="shared" si="214"/>
        <v>0</v>
      </c>
      <c r="DA54" s="501">
        <v>1931</v>
      </c>
      <c r="DB54" s="17" t="str">
        <f t="shared" si="322"/>
        <v/>
      </c>
      <c r="DC54" s="17" t="str">
        <f t="shared" si="323"/>
        <v/>
      </c>
      <c r="DD54" s="17" t="str">
        <f t="shared" si="324"/>
        <v/>
      </c>
      <c r="DE54" s="17" t="str">
        <f t="shared" si="325"/>
        <v/>
      </c>
      <c r="DF54" s="17" t="str">
        <f t="shared" si="326"/>
        <v/>
      </c>
      <c r="DG54" s="17" t="str">
        <f t="shared" si="327"/>
        <v/>
      </c>
      <c r="DH54" s="17" t="str">
        <f t="shared" si="328"/>
        <v/>
      </c>
      <c r="DI54" s="17" t="str">
        <f t="shared" si="329"/>
        <v/>
      </c>
      <c r="DJ54" s="17" t="str">
        <f t="shared" si="330"/>
        <v/>
      </c>
      <c r="DK54" s="17" t="str">
        <f t="shared" si="331"/>
        <v/>
      </c>
      <c r="DL54" s="17" t="str">
        <f t="shared" si="332"/>
        <v/>
      </c>
      <c r="DM54" s="17" t="str">
        <f t="shared" si="333"/>
        <v/>
      </c>
      <c r="DN54" s="17" t="str">
        <f t="shared" si="334"/>
        <v/>
      </c>
      <c r="DO54" s="17" t="str">
        <f t="shared" si="335"/>
        <v/>
      </c>
      <c r="DP54" s="17" t="str">
        <f t="shared" si="336"/>
        <v/>
      </c>
      <c r="DQ54" s="17" t="str">
        <f t="shared" si="337"/>
        <v/>
      </c>
      <c r="DR54" s="17" t="str">
        <f t="shared" si="338"/>
        <v/>
      </c>
      <c r="DS54" s="17" t="str">
        <f t="shared" si="339"/>
        <v/>
      </c>
      <c r="DT54" s="17" t="str">
        <f t="shared" si="340"/>
        <v/>
      </c>
      <c r="DU54" s="17" t="str">
        <f t="shared" si="341"/>
        <v/>
      </c>
      <c r="DV54" s="17" t="str">
        <f t="shared" si="342"/>
        <v/>
      </c>
      <c r="DW54" s="17" t="str">
        <f t="shared" si="343"/>
        <v/>
      </c>
      <c r="DX54" s="17" t="str">
        <f t="shared" si="475"/>
        <v/>
      </c>
      <c r="DY54" s="17" t="str">
        <f t="shared" si="344"/>
        <v/>
      </c>
      <c r="DZ54" s="17" t="str">
        <f t="shared" si="345"/>
        <v/>
      </c>
      <c r="EA54" s="17" t="str">
        <f t="shared" si="346"/>
        <v/>
      </c>
      <c r="EB54" s="17" t="str">
        <f t="shared" si="260"/>
        <v/>
      </c>
      <c r="EC54" s="17" t="str">
        <f t="shared" si="347"/>
        <v/>
      </c>
      <c r="ED54" s="17" t="str">
        <f t="shared" si="348"/>
        <v/>
      </c>
      <c r="EE54" s="17" t="str">
        <f t="shared" si="349"/>
        <v/>
      </c>
      <c r="EF54" s="17" t="str">
        <f t="shared" si="350"/>
        <v/>
      </c>
      <c r="EG54" s="3">
        <v>1931</v>
      </c>
      <c r="EH54" s="37" t="str">
        <f t="shared" si="351"/>
        <v xml:space="preserve"> </v>
      </c>
      <c r="EI54" s="37" t="str">
        <f t="shared" si="352"/>
        <v xml:space="preserve"> </v>
      </c>
      <c r="EJ54" s="37" t="str">
        <f t="shared" si="353"/>
        <v xml:space="preserve"> </v>
      </c>
      <c r="EK54" s="37" t="str">
        <f t="shared" si="354"/>
        <v xml:space="preserve"> </v>
      </c>
      <c r="EL54" s="37" t="str">
        <f t="shared" si="355"/>
        <v xml:space="preserve"> </v>
      </c>
      <c r="EM54" s="37" t="str">
        <f t="shared" si="356"/>
        <v xml:space="preserve"> </v>
      </c>
      <c r="EN54" s="37" t="str">
        <f t="shared" si="357"/>
        <v xml:space="preserve"> </v>
      </c>
      <c r="EO54" s="37" t="str">
        <f t="shared" si="358"/>
        <v xml:space="preserve"> </v>
      </c>
      <c r="EP54" s="37" t="str">
        <f t="shared" si="359"/>
        <v xml:space="preserve"> </v>
      </c>
      <c r="EQ54" s="37" t="str">
        <f t="shared" si="360"/>
        <v xml:space="preserve"> </v>
      </c>
      <c r="ER54" s="37" t="str">
        <f t="shared" si="361"/>
        <v xml:space="preserve"> </v>
      </c>
      <c r="ES54" s="37" t="str">
        <f t="shared" si="362"/>
        <v xml:space="preserve"> </v>
      </c>
      <c r="ET54" s="37" t="str">
        <f t="shared" si="363"/>
        <v xml:space="preserve"> </v>
      </c>
      <c r="EU54" s="37" t="str">
        <f t="shared" si="364"/>
        <v xml:space="preserve"> </v>
      </c>
      <c r="EV54" s="37" t="str">
        <f t="shared" si="365"/>
        <v xml:space="preserve"> </v>
      </c>
      <c r="EW54" s="37" t="str">
        <f t="shared" si="366"/>
        <v xml:space="preserve"> </v>
      </c>
      <c r="EX54" s="37" t="str">
        <f t="shared" si="367"/>
        <v xml:space="preserve"> </v>
      </c>
      <c r="EY54" s="37" t="str">
        <f t="shared" si="368"/>
        <v xml:space="preserve"> </v>
      </c>
      <c r="EZ54" s="37" t="str">
        <f t="shared" si="369"/>
        <v xml:space="preserve"> </v>
      </c>
      <c r="FA54" s="37" t="str">
        <f t="shared" si="370"/>
        <v xml:space="preserve"> </v>
      </c>
      <c r="FB54" s="37" t="str">
        <f t="shared" si="371"/>
        <v xml:space="preserve"> </v>
      </c>
      <c r="FC54" s="37" t="str">
        <f t="shared" si="372"/>
        <v xml:space="preserve"> </v>
      </c>
      <c r="FD54" s="37" t="str">
        <f t="shared" si="476"/>
        <v xml:space="preserve"> </v>
      </c>
      <c r="FE54" s="37" t="str">
        <f t="shared" si="373"/>
        <v xml:space="preserve"> </v>
      </c>
      <c r="FF54" s="37" t="str">
        <f t="shared" si="374"/>
        <v xml:space="preserve"> </v>
      </c>
      <c r="FG54" s="37" t="str">
        <f t="shared" si="375"/>
        <v xml:space="preserve"> </v>
      </c>
      <c r="FH54" s="37" t="str">
        <f t="shared" si="477"/>
        <v xml:space="preserve"> </v>
      </c>
      <c r="FI54" s="37" t="str">
        <f t="shared" si="376"/>
        <v xml:space="preserve"> </v>
      </c>
      <c r="FJ54" s="37" t="str">
        <f t="shared" si="377"/>
        <v xml:space="preserve"> </v>
      </c>
      <c r="FK54" s="37" t="str">
        <f t="shared" si="378"/>
        <v xml:space="preserve"> </v>
      </c>
      <c r="FL54" s="37" t="str">
        <f t="shared" si="379"/>
        <v xml:space="preserve"> </v>
      </c>
      <c r="FM54" s="64">
        <f t="shared" si="257"/>
        <v>0</v>
      </c>
      <c r="FN54" s="3">
        <v>1931</v>
      </c>
      <c r="FO54" s="37" t="str">
        <f t="shared" si="380"/>
        <v xml:space="preserve"> </v>
      </c>
      <c r="FP54" s="37" t="str">
        <f t="shared" si="381"/>
        <v xml:space="preserve"> </v>
      </c>
      <c r="FQ54" s="37" t="str">
        <f t="shared" si="382"/>
        <v xml:space="preserve"> </v>
      </c>
      <c r="FR54" s="37" t="str">
        <f t="shared" si="383"/>
        <v xml:space="preserve"> </v>
      </c>
      <c r="FS54" s="37" t="str">
        <f t="shared" si="384"/>
        <v xml:space="preserve"> </v>
      </c>
      <c r="FT54" s="37" t="str">
        <f t="shared" si="385"/>
        <v xml:space="preserve"> </v>
      </c>
      <c r="FU54" s="37" t="str">
        <f t="shared" si="386"/>
        <v xml:space="preserve"> </v>
      </c>
      <c r="FV54" s="37" t="str">
        <f t="shared" si="387"/>
        <v xml:space="preserve"> </v>
      </c>
      <c r="FW54" s="37" t="str">
        <f t="shared" si="388"/>
        <v xml:space="preserve"> </v>
      </c>
      <c r="FX54" s="37" t="str">
        <f t="shared" si="389"/>
        <v xml:space="preserve"> </v>
      </c>
      <c r="FY54" s="37" t="str">
        <f t="shared" si="390"/>
        <v xml:space="preserve"> </v>
      </c>
      <c r="FZ54" s="37" t="str">
        <f t="shared" si="391"/>
        <v xml:space="preserve"> </v>
      </c>
      <c r="GA54" s="37" t="str">
        <f t="shared" si="392"/>
        <v xml:space="preserve"> </v>
      </c>
      <c r="GB54" s="37" t="str">
        <f t="shared" si="393"/>
        <v xml:space="preserve"> </v>
      </c>
      <c r="GC54" s="37" t="str">
        <f t="shared" si="394"/>
        <v xml:space="preserve"> </v>
      </c>
      <c r="GD54" s="37" t="str">
        <f t="shared" si="395"/>
        <v xml:space="preserve"> </v>
      </c>
      <c r="GE54" s="37" t="str">
        <f t="shared" si="396"/>
        <v xml:space="preserve"> </v>
      </c>
      <c r="GF54" s="37" t="str">
        <f t="shared" si="397"/>
        <v xml:space="preserve"> </v>
      </c>
      <c r="GG54" s="37" t="str">
        <f t="shared" si="398"/>
        <v xml:space="preserve"> </v>
      </c>
      <c r="GH54" s="37" t="str">
        <f t="shared" si="399"/>
        <v xml:space="preserve"> </v>
      </c>
      <c r="GI54" s="37" t="str">
        <f t="shared" si="400"/>
        <v xml:space="preserve"> </v>
      </c>
      <c r="GJ54" s="37" t="str">
        <f t="shared" si="401"/>
        <v xml:space="preserve"> </v>
      </c>
      <c r="GK54" s="37" t="str">
        <f t="shared" si="478"/>
        <v xml:space="preserve"> </v>
      </c>
      <c r="GL54" s="37" t="str">
        <f t="shared" si="402"/>
        <v xml:space="preserve"> </v>
      </c>
      <c r="GM54" s="37" t="str">
        <f t="shared" si="403"/>
        <v xml:space="preserve"> </v>
      </c>
      <c r="GN54" s="37" t="str">
        <f t="shared" si="404"/>
        <v xml:space="preserve"> </v>
      </c>
      <c r="GO54" s="37" t="str">
        <f t="shared" si="479"/>
        <v xml:space="preserve"> </v>
      </c>
      <c r="GP54" s="37" t="str">
        <f t="shared" si="405"/>
        <v xml:space="preserve"> </v>
      </c>
      <c r="GQ54" s="37" t="str">
        <f t="shared" si="406"/>
        <v xml:space="preserve"> </v>
      </c>
      <c r="GR54" s="37" t="str">
        <f t="shared" si="407"/>
        <v xml:space="preserve"> </v>
      </c>
      <c r="GS54" s="37" t="str">
        <f t="shared" si="408"/>
        <v xml:space="preserve"> </v>
      </c>
      <c r="GT54" s="64">
        <f t="shared" si="259"/>
        <v>0</v>
      </c>
      <c r="GU54" s="501">
        <v>1931</v>
      </c>
      <c r="GV54" s="157" t="str">
        <f t="shared" si="409"/>
        <v/>
      </c>
      <c r="GW54" s="157" t="str">
        <f t="shared" si="410"/>
        <v/>
      </c>
      <c r="GX54" s="157" t="str">
        <f t="shared" si="411"/>
        <v/>
      </c>
      <c r="GY54" s="157" t="str">
        <f t="shared" si="412"/>
        <v/>
      </c>
      <c r="GZ54" s="157" t="str">
        <f t="shared" si="413"/>
        <v/>
      </c>
      <c r="HA54" s="157" t="str">
        <f t="shared" si="414"/>
        <v/>
      </c>
      <c r="HB54" s="157" t="str">
        <f t="shared" si="415"/>
        <v/>
      </c>
      <c r="HC54" s="157" t="str">
        <f t="shared" si="416"/>
        <v/>
      </c>
      <c r="HD54" s="157" t="str">
        <f t="shared" si="417"/>
        <v/>
      </c>
      <c r="HE54" s="157" t="str">
        <f t="shared" si="418"/>
        <v/>
      </c>
      <c r="HF54" s="157" t="str">
        <f t="shared" si="419"/>
        <v/>
      </c>
      <c r="HG54" s="157" t="str">
        <f t="shared" si="420"/>
        <v/>
      </c>
      <c r="HH54" s="157" t="str">
        <f t="shared" si="421"/>
        <v/>
      </c>
      <c r="HI54" s="157" t="str">
        <f t="shared" si="422"/>
        <v/>
      </c>
      <c r="HJ54" s="157" t="str">
        <f t="shared" si="423"/>
        <v/>
      </c>
      <c r="HK54" s="157" t="str">
        <f t="shared" si="424"/>
        <v/>
      </c>
      <c r="HL54" s="157" t="str">
        <f t="shared" si="425"/>
        <v/>
      </c>
      <c r="HM54" s="157" t="str">
        <f t="shared" si="426"/>
        <v/>
      </c>
      <c r="HN54" s="157" t="str">
        <f t="shared" si="427"/>
        <v/>
      </c>
      <c r="HO54" s="157" t="str">
        <f t="shared" si="428"/>
        <v/>
      </c>
      <c r="HP54" s="157" t="str">
        <f t="shared" si="429"/>
        <v/>
      </c>
      <c r="HQ54" s="157" t="str">
        <f t="shared" si="430"/>
        <v/>
      </c>
      <c r="HR54" s="157" t="str">
        <f t="shared" si="480"/>
        <v/>
      </c>
      <c r="HS54" s="157" t="str">
        <f t="shared" si="431"/>
        <v/>
      </c>
      <c r="HT54" s="157" t="str">
        <f t="shared" si="432"/>
        <v/>
      </c>
      <c r="HU54" s="157" t="str">
        <f t="shared" si="433"/>
        <v/>
      </c>
      <c r="HV54" s="157" t="str">
        <f t="shared" si="481"/>
        <v/>
      </c>
      <c r="HW54" s="157" t="str">
        <f t="shared" si="434"/>
        <v/>
      </c>
      <c r="HX54" s="157" t="str">
        <f t="shared" si="435"/>
        <v/>
      </c>
      <c r="HY54" s="157" t="str">
        <f t="shared" si="436"/>
        <v/>
      </c>
      <c r="HZ54" s="157" t="str">
        <f t="shared" si="437"/>
        <v/>
      </c>
      <c r="IA54" s="158">
        <f t="shared" si="438"/>
        <v>0</v>
      </c>
      <c r="IB54" s="501">
        <v>1931</v>
      </c>
      <c r="IC54" s="4" t="str">
        <f t="shared" si="482"/>
        <v xml:space="preserve"> </v>
      </c>
      <c r="ID54" s="4" t="str">
        <f t="shared" si="483"/>
        <v xml:space="preserve"> </v>
      </c>
      <c r="IE54" s="4">
        <f t="shared" si="484"/>
        <v>1</v>
      </c>
      <c r="IF54" s="4" t="str">
        <f t="shared" si="485"/>
        <v xml:space="preserve"> </v>
      </c>
      <c r="IG54" s="4" t="str">
        <f t="shared" si="486"/>
        <v xml:space="preserve"> </v>
      </c>
      <c r="IH54" s="4" t="str">
        <f t="shared" si="487"/>
        <v xml:space="preserve"> </v>
      </c>
      <c r="II54" s="4" t="str">
        <f t="shared" si="488"/>
        <v xml:space="preserve"> </v>
      </c>
      <c r="IJ54" s="4" t="str">
        <f t="shared" si="489"/>
        <v xml:space="preserve"> </v>
      </c>
      <c r="IK54" s="4" t="str">
        <f t="shared" si="490"/>
        <v xml:space="preserve"> </v>
      </c>
      <c r="IL54" s="4" t="str">
        <f t="shared" si="491"/>
        <v xml:space="preserve"> </v>
      </c>
      <c r="IM54" s="4" t="str">
        <f t="shared" si="492"/>
        <v xml:space="preserve"> </v>
      </c>
      <c r="IN54" s="4" t="str">
        <f t="shared" si="493"/>
        <v xml:space="preserve"> </v>
      </c>
      <c r="IO54" s="4" t="str">
        <f t="shared" si="494"/>
        <v xml:space="preserve"> </v>
      </c>
      <c r="IP54" s="4" t="str">
        <f t="shared" si="495"/>
        <v xml:space="preserve"> </v>
      </c>
      <c r="IQ54" s="4" t="str">
        <f t="shared" si="496"/>
        <v xml:space="preserve"> </v>
      </c>
      <c r="IR54" s="4">
        <f t="shared" si="497"/>
        <v>1</v>
      </c>
      <c r="IS54" s="4">
        <f t="shared" si="498"/>
        <v>1</v>
      </c>
      <c r="IT54" s="4" t="str">
        <f t="shared" si="499"/>
        <v xml:space="preserve"> </v>
      </c>
      <c r="IU54" s="4" t="str">
        <f t="shared" si="500"/>
        <v xml:space="preserve"> </v>
      </c>
      <c r="IV54" s="4" t="str">
        <f t="shared" si="501"/>
        <v xml:space="preserve"> </v>
      </c>
      <c r="IW54" s="4" t="str">
        <f t="shared" si="502"/>
        <v xml:space="preserve"> </v>
      </c>
      <c r="IX54" s="4" t="str">
        <f t="shared" si="503"/>
        <v xml:space="preserve"> </v>
      </c>
      <c r="IY54" s="4" t="str">
        <f t="shared" si="504"/>
        <v xml:space="preserve"> </v>
      </c>
      <c r="IZ54" s="4" t="str">
        <f t="shared" si="505"/>
        <v xml:space="preserve"> </v>
      </c>
      <c r="JA54" s="4" t="str">
        <f t="shared" si="506"/>
        <v xml:space="preserve"> </v>
      </c>
      <c r="JB54" s="4" t="str">
        <f t="shared" si="507"/>
        <v xml:space="preserve"> </v>
      </c>
      <c r="JC54" s="4" t="str">
        <f t="shared" si="508"/>
        <v xml:space="preserve"> </v>
      </c>
      <c r="JD54" s="4" t="str">
        <f t="shared" si="509"/>
        <v xml:space="preserve"> </v>
      </c>
      <c r="JE54" s="4" t="str">
        <f t="shared" si="510"/>
        <v xml:space="preserve"> </v>
      </c>
      <c r="JF54" s="4" t="str">
        <f t="shared" si="511"/>
        <v xml:space="preserve"> </v>
      </c>
      <c r="JG54" s="4" t="str">
        <f t="shared" si="512"/>
        <v xml:space="preserve"> </v>
      </c>
      <c r="JH54" s="4">
        <f t="shared" si="258"/>
        <v>3</v>
      </c>
      <c r="JI54" s="501">
        <v>1931</v>
      </c>
      <c r="JJ54" s="4" t="str">
        <f t="shared" si="439"/>
        <v xml:space="preserve"> </v>
      </c>
      <c r="JK54" s="4" t="str">
        <f t="shared" si="440"/>
        <v xml:space="preserve"> </v>
      </c>
      <c r="JL54" s="4">
        <f t="shared" si="441"/>
        <v>1</v>
      </c>
      <c r="JM54" s="4" t="str">
        <f t="shared" si="442"/>
        <v xml:space="preserve"> </v>
      </c>
      <c r="JN54" s="4" t="str">
        <f t="shared" si="443"/>
        <v xml:space="preserve"> </v>
      </c>
      <c r="JO54" s="4" t="str">
        <f t="shared" si="444"/>
        <v xml:space="preserve"> </v>
      </c>
      <c r="JP54" s="4" t="str">
        <f t="shared" si="445"/>
        <v xml:space="preserve"> </v>
      </c>
      <c r="JQ54" s="4" t="str">
        <f t="shared" si="446"/>
        <v xml:space="preserve"> </v>
      </c>
      <c r="JR54" s="4" t="str">
        <f t="shared" si="447"/>
        <v xml:space="preserve"> </v>
      </c>
      <c r="JS54" s="4" t="str">
        <f t="shared" si="448"/>
        <v xml:space="preserve"> </v>
      </c>
      <c r="JT54" s="4" t="str">
        <f t="shared" si="449"/>
        <v xml:space="preserve"> </v>
      </c>
      <c r="JU54" s="4" t="str">
        <f t="shared" si="450"/>
        <v xml:space="preserve"> </v>
      </c>
      <c r="JV54" s="4" t="str">
        <f t="shared" si="451"/>
        <v xml:space="preserve"> </v>
      </c>
      <c r="JW54" s="4" t="str">
        <f t="shared" si="452"/>
        <v xml:space="preserve"> </v>
      </c>
      <c r="JX54" s="4" t="str">
        <f t="shared" si="453"/>
        <v xml:space="preserve"> </v>
      </c>
      <c r="JY54" s="4">
        <f t="shared" si="454"/>
        <v>1</v>
      </c>
      <c r="JZ54" s="4">
        <f t="shared" si="455"/>
        <v>1</v>
      </c>
      <c r="KA54" s="4" t="str">
        <f t="shared" si="456"/>
        <v xml:space="preserve"> </v>
      </c>
      <c r="KB54" s="4" t="str">
        <f t="shared" si="457"/>
        <v xml:space="preserve"> </v>
      </c>
      <c r="KC54" s="4" t="str">
        <f t="shared" si="458"/>
        <v xml:space="preserve"> </v>
      </c>
      <c r="KD54" s="4" t="str">
        <f t="shared" si="459"/>
        <v xml:space="preserve"> </v>
      </c>
      <c r="KE54" s="4" t="str">
        <f t="shared" si="460"/>
        <v xml:space="preserve"> </v>
      </c>
      <c r="KF54" s="4" t="str">
        <f t="shared" si="513"/>
        <v xml:space="preserve"> </v>
      </c>
      <c r="KG54" s="4" t="str">
        <f t="shared" si="461"/>
        <v xml:space="preserve"> </v>
      </c>
      <c r="KH54" s="4" t="str">
        <f t="shared" si="462"/>
        <v xml:space="preserve"> </v>
      </c>
      <c r="KI54" s="4" t="str">
        <f t="shared" si="463"/>
        <v xml:space="preserve"> </v>
      </c>
      <c r="KJ54" s="4" t="str">
        <f t="shared" si="261"/>
        <v xml:space="preserve"> </v>
      </c>
      <c r="KK54" s="4" t="str">
        <f t="shared" si="464"/>
        <v xml:space="preserve"> </v>
      </c>
      <c r="KL54" s="4" t="str">
        <f t="shared" si="465"/>
        <v xml:space="preserve"> </v>
      </c>
      <c r="KM54" s="4" t="str">
        <f t="shared" si="466"/>
        <v xml:space="preserve"> </v>
      </c>
      <c r="KN54" s="4" t="str">
        <f t="shared" si="467"/>
        <v xml:space="preserve"> </v>
      </c>
      <c r="KO54" s="4">
        <f t="shared" si="205"/>
        <v>3</v>
      </c>
      <c r="KP54" s="9" t="str">
        <f t="shared" si="468"/>
        <v>T</v>
      </c>
    </row>
    <row r="55" spans="1:302">
      <c r="A55" s="3">
        <v>1932</v>
      </c>
      <c r="B55" s="6">
        <v>0</v>
      </c>
      <c r="C55" s="6">
        <v>0</v>
      </c>
      <c r="D55" s="6">
        <v>0</v>
      </c>
      <c r="E55" s="6">
        <v>0</v>
      </c>
      <c r="F55" s="6">
        <v>0</v>
      </c>
      <c r="G55" s="153">
        <v>2</v>
      </c>
      <c r="H55" s="6">
        <v>0</v>
      </c>
      <c r="I55" s="6">
        <v>0</v>
      </c>
      <c r="J55" s="6">
        <v>0</v>
      </c>
      <c r="K55" s="6">
        <v>0</v>
      </c>
      <c r="L55" s="153">
        <v>0</v>
      </c>
      <c r="M55" s="6" t="s">
        <v>60</v>
      </c>
      <c r="N55" s="6">
        <v>0.6</v>
      </c>
      <c r="O55" s="6" t="s">
        <v>60</v>
      </c>
      <c r="P55" s="6">
        <v>0</v>
      </c>
      <c r="Q55" s="153">
        <v>0</v>
      </c>
      <c r="R55" s="6">
        <v>0</v>
      </c>
      <c r="S55" s="6">
        <v>0</v>
      </c>
      <c r="T55" s="6">
        <v>0</v>
      </c>
      <c r="U55" s="6">
        <v>0</v>
      </c>
      <c r="V55" s="153">
        <v>0</v>
      </c>
      <c r="W55" s="6">
        <v>0</v>
      </c>
      <c r="X55" s="6">
        <v>0</v>
      </c>
      <c r="Y55" s="6">
        <v>0</v>
      </c>
      <c r="Z55" s="6">
        <v>0</v>
      </c>
      <c r="AA55" s="153">
        <v>0</v>
      </c>
      <c r="AB55" s="6">
        <v>0</v>
      </c>
      <c r="AC55" s="6">
        <v>0</v>
      </c>
      <c r="AD55" s="6">
        <v>0</v>
      </c>
      <c r="AE55" s="6">
        <v>0</v>
      </c>
      <c r="AF55" s="153">
        <v>0</v>
      </c>
      <c r="AG55" s="171">
        <f t="shared" si="255"/>
        <v>2.6</v>
      </c>
      <c r="AH55" s="714">
        <f t="shared" si="469"/>
        <v>2</v>
      </c>
      <c r="AI55" s="617">
        <f t="shared" si="470"/>
        <v>2</v>
      </c>
      <c r="AJ55" s="10">
        <f t="shared" si="262"/>
        <v>2</v>
      </c>
      <c r="AK55" s="522">
        <f t="shared" si="471"/>
        <v>2.6</v>
      </c>
      <c r="AL55" s="700">
        <v>1932</v>
      </c>
      <c r="AM55" s="501">
        <v>1932</v>
      </c>
      <c r="AN55" s="37" t="str">
        <f t="shared" si="263"/>
        <v/>
      </c>
      <c r="AO55" s="37" t="str">
        <f t="shared" si="264"/>
        <v/>
      </c>
      <c r="AP55" s="37" t="str">
        <f t="shared" si="265"/>
        <v/>
      </c>
      <c r="AQ55" s="37" t="str">
        <f t="shared" si="266"/>
        <v/>
      </c>
      <c r="AR55" s="37" t="str">
        <f t="shared" si="267"/>
        <v/>
      </c>
      <c r="AS55" s="37" t="str">
        <f t="shared" si="268"/>
        <v/>
      </c>
      <c r="AT55" s="37" t="str">
        <f t="shared" si="269"/>
        <v/>
      </c>
      <c r="AU55" s="37" t="str">
        <f t="shared" si="270"/>
        <v/>
      </c>
      <c r="AV55" s="37" t="str">
        <f t="shared" si="271"/>
        <v/>
      </c>
      <c r="AW55" s="37" t="str">
        <f t="shared" si="272"/>
        <v/>
      </c>
      <c r="AX55" s="37" t="str">
        <f t="shared" si="273"/>
        <v/>
      </c>
      <c r="AY55" s="37" t="str">
        <f t="shared" si="274"/>
        <v/>
      </c>
      <c r="AZ55" s="37" t="str">
        <f t="shared" si="275"/>
        <v/>
      </c>
      <c r="BA55" s="37" t="str">
        <f t="shared" si="276"/>
        <v/>
      </c>
      <c r="BB55" s="37" t="str">
        <f t="shared" si="277"/>
        <v/>
      </c>
      <c r="BC55" s="37" t="str">
        <f t="shared" si="278"/>
        <v/>
      </c>
      <c r="BD55" s="37" t="str">
        <f t="shared" si="279"/>
        <v/>
      </c>
      <c r="BE55" s="37" t="str">
        <f t="shared" si="280"/>
        <v/>
      </c>
      <c r="BF55" s="37" t="str">
        <f t="shared" si="281"/>
        <v/>
      </c>
      <c r="BG55" s="37" t="str">
        <f t="shared" si="282"/>
        <v/>
      </c>
      <c r="BH55" s="37" t="str">
        <f t="shared" si="283"/>
        <v/>
      </c>
      <c r="BI55" s="37" t="str">
        <f t="shared" si="284"/>
        <v/>
      </c>
      <c r="BJ55" s="37" t="str">
        <f t="shared" si="472"/>
        <v/>
      </c>
      <c r="BK55" s="37" t="str">
        <f t="shared" si="285"/>
        <v/>
      </c>
      <c r="BL55" s="37" t="str">
        <f t="shared" si="286"/>
        <v/>
      </c>
      <c r="BM55" s="37" t="str">
        <f t="shared" si="287"/>
        <v/>
      </c>
      <c r="BN55" s="37" t="str">
        <f t="shared" si="473"/>
        <v/>
      </c>
      <c r="BO55" s="37" t="str">
        <f t="shared" si="288"/>
        <v/>
      </c>
      <c r="BP55" s="37" t="str">
        <f t="shared" si="289"/>
        <v/>
      </c>
      <c r="BQ55" s="37" t="str">
        <f t="shared" si="290"/>
        <v/>
      </c>
      <c r="BR55" s="37" t="str">
        <f t="shared" si="291"/>
        <v/>
      </c>
      <c r="BS55" s="54">
        <f t="shared" si="212"/>
        <v>0</v>
      </c>
      <c r="BT55" s="501">
        <v>1932</v>
      </c>
      <c r="BU55" s="58" t="str">
        <f t="shared" si="292"/>
        <v/>
      </c>
      <c r="BV55" s="58" t="str">
        <f t="shared" si="293"/>
        <v/>
      </c>
      <c r="BW55" s="58" t="str">
        <f t="shared" si="294"/>
        <v/>
      </c>
      <c r="BX55" s="58" t="str">
        <f t="shared" si="295"/>
        <v/>
      </c>
      <c r="BY55" s="58" t="str">
        <f t="shared" si="296"/>
        <v/>
      </c>
      <c r="BZ55" s="58" t="str">
        <f t="shared" si="297"/>
        <v/>
      </c>
      <c r="CA55" s="58" t="str">
        <f t="shared" si="298"/>
        <v/>
      </c>
      <c r="CB55" s="58" t="str">
        <f t="shared" si="299"/>
        <v/>
      </c>
      <c r="CC55" s="58" t="str">
        <f t="shared" si="300"/>
        <v/>
      </c>
      <c r="CD55" s="58" t="str">
        <f t="shared" si="301"/>
        <v/>
      </c>
      <c r="CE55" s="58" t="str">
        <f t="shared" si="302"/>
        <v/>
      </c>
      <c r="CF55" s="58" t="str">
        <f t="shared" si="303"/>
        <v/>
      </c>
      <c r="CG55" s="58" t="str">
        <f t="shared" si="304"/>
        <v/>
      </c>
      <c r="CH55" s="58" t="str">
        <f t="shared" si="305"/>
        <v/>
      </c>
      <c r="CI55" s="58" t="str">
        <f t="shared" si="306"/>
        <v/>
      </c>
      <c r="CJ55" s="58" t="str">
        <f t="shared" si="307"/>
        <v/>
      </c>
      <c r="CK55" s="58" t="str">
        <f t="shared" si="308"/>
        <v/>
      </c>
      <c r="CL55" s="58" t="str">
        <f t="shared" si="309"/>
        <v/>
      </c>
      <c r="CM55" s="58" t="str">
        <f t="shared" si="310"/>
        <v/>
      </c>
      <c r="CN55" s="58" t="str">
        <f t="shared" si="311"/>
        <v/>
      </c>
      <c r="CO55" s="58" t="str">
        <f t="shared" si="312"/>
        <v/>
      </c>
      <c r="CP55" s="58" t="str">
        <f t="shared" si="313"/>
        <v/>
      </c>
      <c r="CQ55" s="58" t="str">
        <f t="shared" si="314"/>
        <v/>
      </c>
      <c r="CR55" s="58" t="str">
        <f t="shared" si="315"/>
        <v/>
      </c>
      <c r="CS55" s="58" t="str">
        <f t="shared" si="316"/>
        <v/>
      </c>
      <c r="CT55" s="58" t="str">
        <f t="shared" si="317"/>
        <v/>
      </c>
      <c r="CU55" s="58" t="str">
        <f t="shared" si="474"/>
        <v/>
      </c>
      <c r="CV55" s="58" t="str">
        <f t="shared" si="318"/>
        <v/>
      </c>
      <c r="CW55" s="58" t="str">
        <f t="shared" si="319"/>
        <v/>
      </c>
      <c r="CX55" s="58" t="str">
        <f t="shared" si="320"/>
        <v/>
      </c>
      <c r="CY55" s="58" t="str">
        <f t="shared" si="321"/>
        <v/>
      </c>
      <c r="CZ55" s="58">
        <f t="shared" si="214"/>
        <v>0</v>
      </c>
      <c r="DA55" s="501">
        <v>1932</v>
      </c>
      <c r="DB55" s="17" t="str">
        <f t="shared" si="322"/>
        <v/>
      </c>
      <c r="DC55" s="17" t="str">
        <f t="shared" si="323"/>
        <v/>
      </c>
      <c r="DD55" s="17" t="str">
        <f t="shared" si="324"/>
        <v/>
      </c>
      <c r="DE55" s="17" t="str">
        <f t="shared" si="325"/>
        <v/>
      </c>
      <c r="DF55" s="17" t="str">
        <f t="shared" si="326"/>
        <v/>
      </c>
      <c r="DG55" s="17" t="str">
        <f t="shared" si="327"/>
        <v/>
      </c>
      <c r="DH55" s="17" t="str">
        <f t="shared" si="328"/>
        <v/>
      </c>
      <c r="DI55" s="17" t="str">
        <f t="shared" si="329"/>
        <v/>
      </c>
      <c r="DJ55" s="17" t="str">
        <f t="shared" si="330"/>
        <v/>
      </c>
      <c r="DK55" s="17" t="str">
        <f t="shared" si="331"/>
        <v/>
      </c>
      <c r="DL55" s="17" t="str">
        <f t="shared" si="332"/>
        <v/>
      </c>
      <c r="DM55" s="17" t="str">
        <f t="shared" si="333"/>
        <v/>
      </c>
      <c r="DN55" s="17" t="str">
        <f t="shared" si="334"/>
        <v/>
      </c>
      <c r="DO55" s="17" t="str">
        <f t="shared" si="335"/>
        <v/>
      </c>
      <c r="DP55" s="17" t="str">
        <f t="shared" si="336"/>
        <v/>
      </c>
      <c r="DQ55" s="17" t="str">
        <f t="shared" si="337"/>
        <v/>
      </c>
      <c r="DR55" s="17" t="str">
        <f t="shared" si="338"/>
        <v/>
      </c>
      <c r="DS55" s="17" t="str">
        <f t="shared" si="339"/>
        <v/>
      </c>
      <c r="DT55" s="17" t="str">
        <f t="shared" si="340"/>
        <v/>
      </c>
      <c r="DU55" s="17" t="str">
        <f t="shared" si="341"/>
        <v/>
      </c>
      <c r="DV55" s="17" t="str">
        <f t="shared" si="342"/>
        <v/>
      </c>
      <c r="DW55" s="17" t="str">
        <f t="shared" si="343"/>
        <v/>
      </c>
      <c r="DX55" s="17" t="str">
        <f t="shared" si="475"/>
        <v/>
      </c>
      <c r="DY55" s="17" t="str">
        <f t="shared" si="344"/>
        <v/>
      </c>
      <c r="DZ55" s="17" t="str">
        <f t="shared" si="345"/>
        <v/>
      </c>
      <c r="EA55" s="17" t="str">
        <f t="shared" si="346"/>
        <v/>
      </c>
      <c r="EB55" s="17" t="str">
        <f t="shared" si="260"/>
        <v/>
      </c>
      <c r="EC55" s="17" t="str">
        <f t="shared" si="347"/>
        <v/>
      </c>
      <c r="ED55" s="17" t="str">
        <f t="shared" si="348"/>
        <v/>
      </c>
      <c r="EE55" s="17" t="str">
        <f t="shared" si="349"/>
        <v/>
      </c>
      <c r="EF55" s="17" t="str">
        <f t="shared" si="350"/>
        <v/>
      </c>
      <c r="EG55" s="3">
        <v>1932</v>
      </c>
      <c r="EH55" s="37" t="str">
        <f t="shared" si="351"/>
        <v xml:space="preserve"> </v>
      </c>
      <c r="EI55" s="37" t="str">
        <f t="shared" si="352"/>
        <v xml:space="preserve"> </v>
      </c>
      <c r="EJ55" s="37" t="str">
        <f t="shared" si="353"/>
        <v xml:space="preserve"> </v>
      </c>
      <c r="EK55" s="37" t="str">
        <f t="shared" si="354"/>
        <v xml:space="preserve"> </v>
      </c>
      <c r="EL55" s="37" t="str">
        <f t="shared" si="355"/>
        <v xml:space="preserve"> </v>
      </c>
      <c r="EM55" s="37">
        <f t="shared" si="356"/>
        <v>1</v>
      </c>
      <c r="EN55" s="37" t="str">
        <f t="shared" si="357"/>
        <v xml:space="preserve"> </v>
      </c>
      <c r="EO55" s="37" t="str">
        <f t="shared" si="358"/>
        <v xml:space="preserve"> </v>
      </c>
      <c r="EP55" s="37" t="str">
        <f t="shared" si="359"/>
        <v xml:space="preserve"> </v>
      </c>
      <c r="EQ55" s="37" t="str">
        <f t="shared" si="360"/>
        <v xml:space="preserve"> </v>
      </c>
      <c r="ER55" s="37" t="str">
        <f t="shared" si="361"/>
        <v xml:space="preserve"> </v>
      </c>
      <c r="ES55" s="37" t="str">
        <f t="shared" si="362"/>
        <v xml:space="preserve"> </v>
      </c>
      <c r="ET55" s="37">
        <f t="shared" si="363"/>
        <v>1</v>
      </c>
      <c r="EU55" s="37" t="str">
        <f t="shared" si="364"/>
        <v xml:space="preserve"> </v>
      </c>
      <c r="EV55" s="37" t="str">
        <f t="shared" si="365"/>
        <v xml:space="preserve"> </v>
      </c>
      <c r="EW55" s="37" t="str">
        <f t="shared" si="366"/>
        <v xml:space="preserve"> </v>
      </c>
      <c r="EX55" s="37" t="str">
        <f t="shared" si="367"/>
        <v xml:space="preserve"> </v>
      </c>
      <c r="EY55" s="37" t="str">
        <f t="shared" si="368"/>
        <v xml:space="preserve"> </v>
      </c>
      <c r="EZ55" s="37" t="str">
        <f t="shared" si="369"/>
        <v xml:space="preserve"> </v>
      </c>
      <c r="FA55" s="37" t="str">
        <f t="shared" si="370"/>
        <v xml:space="preserve"> </v>
      </c>
      <c r="FB55" s="37" t="str">
        <f t="shared" si="371"/>
        <v xml:space="preserve"> </v>
      </c>
      <c r="FC55" s="37" t="str">
        <f t="shared" si="372"/>
        <v xml:space="preserve"> </v>
      </c>
      <c r="FD55" s="37" t="str">
        <f t="shared" si="476"/>
        <v xml:space="preserve"> </v>
      </c>
      <c r="FE55" s="37" t="str">
        <f t="shared" si="373"/>
        <v xml:space="preserve"> </v>
      </c>
      <c r="FF55" s="37" t="str">
        <f t="shared" si="374"/>
        <v xml:space="preserve"> </v>
      </c>
      <c r="FG55" s="37" t="str">
        <f t="shared" si="375"/>
        <v xml:space="preserve"> </v>
      </c>
      <c r="FH55" s="37" t="str">
        <f t="shared" si="477"/>
        <v xml:space="preserve"> </v>
      </c>
      <c r="FI55" s="37" t="str">
        <f t="shared" si="376"/>
        <v xml:space="preserve"> </v>
      </c>
      <c r="FJ55" s="37" t="str">
        <f t="shared" si="377"/>
        <v xml:space="preserve"> </v>
      </c>
      <c r="FK55" s="37" t="str">
        <f t="shared" si="378"/>
        <v xml:space="preserve"> </v>
      </c>
      <c r="FL55" s="37" t="str">
        <f t="shared" si="379"/>
        <v xml:space="preserve"> </v>
      </c>
      <c r="FM55" s="64">
        <f t="shared" si="257"/>
        <v>2</v>
      </c>
      <c r="FN55" s="3">
        <v>1932</v>
      </c>
      <c r="FO55" s="37" t="str">
        <f t="shared" si="380"/>
        <v xml:space="preserve"> </v>
      </c>
      <c r="FP55" s="37" t="str">
        <f t="shared" si="381"/>
        <v xml:space="preserve"> </v>
      </c>
      <c r="FQ55" s="37" t="str">
        <f t="shared" si="382"/>
        <v xml:space="preserve"> </v>
      </c>
      <c r="FR55" s="37" t="str">
        <f t="shared" si="383"/>
        <v xml:space="preserve"> </v>
      </c>
      <c r="FS55" s="37" t="str">
        <f t="shared" si="384"/>
        <v xml:space="preserve"> </v>
      </c>
      <c r="FT55" s="37">
        <f t="shared" si="385"/>
        <v>1</v>
      </c>
      <c r="FU55" s="37" t="str">
        <f t="shared" si="386"/>
        <v xml:space="preserve"> </v>
      </c>
      <c r="FV55" s="37" t="str">
        <f t="shared" si="387"/>
        <v xml:space="preserve"> </v>
      </c>
      <c r="FW55" s="37" t="str">
        <f t="shared" si="388"/>
        <v xml:space="preserve"> </v>
      </c>
      <c r="FX55" s="37" t="str">
        <f t="shared" si="389"/>
        <v xml:space="preserve"> </v>
      </c>
      <c r="FY55" s="37" t="str">
        <f t="shared" si="390"/>
        <v xml:space="preserve"> </v>
      </c>
      <c r="FZ55" s="37" t="str">
        <f t="shared" si="391"/>
        <v xml:space="preserve"> </v>
      </c>
      <c r="GA55" s="37">
        <f t="shared" si="392"/>
        <v>1</v>
      </c>
      <c r="GB55" s="37" t="str">
        <f t="shared" si="393"/>
        <v xml:space="preserve"> </v>
      </c>
      <c r="GC55" s="37" t="str">
        <f t="shared" si="394"/>
        <v xml:space="preserve"> </v>
      </c>
      <c r="GD55" s="37" t="str">
        <f t="shared" si="395"/>
        <v xml:space="preserve"> </v>
      </c>
      <c r="GE55" s="37" t="str">
        <f t="shared" si="396"/>
        <v xml:space="preserve"> </v>
      </c>
      <c r="GF55" s="37" t="str">
        <f t="shared" si="397"/>
        <v xml:space="preserve"> </v>
      </c>
      <c r="GG55" s="37" t="str">
        <f t="shared" si="398"/>
        <v xml:space="preserve"> </v>
      </c>
      <c r="GH55" s="37" t="str">
        <f t="shared" si="399"/>
        <v xml:space="preserve"> </v>
      </c>
      <c r="GI55" s="37" t="str">
        <f t="shared" si="400"/>
        <v xml:space="preserve"> </v>
      </c>
      <c r="GJ55" s="37" t="str">
        <f t="shared" si="401"/>
        <v xml:space="preserve"> </v>
      </c>
      <c r="GK55" s="37" t="str">
        <f t="shared" si="478"/>
        <v xml:space="preserve"> </v>
      </c>
      <c r="GL55" s="37" t="str">
        <f t="shared" si="402"/>
        <v xml:space="preserve"> </v>
      </c>
      <c r="GM55" s="37" t="str">
        <f t="shared" si="403"/>
        <v xml:space="preserve"> </v>
      </c>
      <c r="GN55" s="37" t="str">
        <f t="shared" si="404"/>
        <v xml:space="preserve"> </v>
      </c>
      <c r="GO55" s="37" t="str">
        <f t="shared" si="479"/>
        <v xml:space="preserve"> </v>
      </c>
      <c r="GP55" s="37" t="str">
        <f t="shared" si="405"/>
        <v xml:space="preserve"> </v>
      </c>
      <c r="GQ55" s="37" t="str">
        <f t="shared" si="406"/>
        <v xml:space="preserve"> </v>
      </c>
      <c r="GR55" s="37" t="str">
        <f t="shared" si="407"/>
        <v xml:space="preserve"> </v>
      </c>
      <c r="GS55" s="37" t="str">
        <f t="shared" si="408"/>
        <v xml:space="preserve"> </v>
      </c>
      <c r="GT55" s="64">
        <f t="shared" si="259"/>
        <v>2</v>
      </c>
      <c r="GU55" s="501">
        <v>1932</v>
      </c>
      <c r="GV55" s="157" t="str">
        <f t="shared" si="409"/>
        <v/>
      </c>
      <c r="GW55" s="157" t="str">
        <f t="shared" si="410"/>
        <v/>
      </c>
      <c r="GX55" s="157" t="str">
        <f t="shared" si="411"/>
        <v/>
      </c>
      <c r="GY55" s="157" t="str">
        <f t="shared" si="412"/>
        <v/>
      </c>
      <c r="GZ55" s="157" t="str">
        <f t="shared" si="413"/>
        <v/>
      </c>
      <c r="HA55" s="157">
        <f t="shared" si="414"/>
        <v>2</v>
      </c>
      <c r="HB55" s="157" t="str">
        <f t="shared" si="415"/>
        <v/>
      </c>
      <c r="HC55" s="157" t="str">
        <f t="shared" si="416"/>
        <v/>
      </c>
      <c r="HD55" s="157" t="str">
        <f t="shared" si="417"/>
        <v/>
      </c>
      <c r="HE55" s="157" t="str">
        <f t="shared" si="418"/>
        <v/>
      </c>
      <c r="HF55" s="157" t="str">
        <f t="shared" si="419"/>
        <v/>
      </c>
      <c r="HG55" s="157" t="str">
        <f t="shared" si="420"/>
        <v/>
      </c>
      <c r="HH55" s="157">
        <f t="shared" si="421"/>
        <v>0.6</v>
      </c>
      <c r="HI55" s="157" t="str">
        <f t="shared" si="422"/>
        <v/>
      </c>
      <c r="HJ55" s="157" t="str">
        <f t="shared" si="423"/>
        <v/>
      </c>
      <c r="HK55" s="157" t="str">
        <f t="shared" si="424"/>
        <v/>
      </c>
      <c r="HL55" s="157" t="str">
        <f t="shared" si="425"/>
        <v/>
      </c>
      <c r="HM55" s="157" t="str">
        <f t="shared" si="426"/>
        <v/>
      </c>
      <c r="HN55" s="157" t="str">
        <f t="shared" si="427"/>
        <v/>
      </c>
      <c r="HO55" s="157" t="str">
        <f t="shared" si="428"/>
        <v/>
      </c>
      <c r="HP55" s="157" t="str">
        <f t="shared" si="429"/>
        <v/>
      </c>
      <c r="HQ55" s="157" t="str">
        <f t="shared" si="430"/>
        <v/>
      </c>
      <c r="HR55" s="157" t="str">
        <f t="shared" si="480"/>
        <v/>
      </c>
      <c r="HS55" s="157" t="str">
        <f t="shared" si="431"/>
        <v/>
      </c>
      <c r="HT55" s="157" t="str">
        <f t="shared" si="432"/>
        <v/>
      </c>
      <c r="HU55" s="157" t="str">
        <f t="shared" si="433"/>
        <v/>
      </c>
      <c r="HV55" s="157" t="str">
        <f t="shared" si="481"/>
        <v/>
      </c>
      <c r="HW55" s="157" t="str">
        <f t="shared" si="434"/>
        <v/>
      </c>
      <c r="HX55" s="157" t="str">
        <f t="shared" si="435"/>
        <v/>
      </c>
      <c r="HY55" s="157" t="str">
        <f t="shared" si="436"/>
        <v/>
      </c>
      <c r="HZ55" s="157" t="str">
        <f t="shared" si="437"/>
        <v/>
      </c>
      <c r="IA55" s="158">
        <f t="shared" si="438"/>
        <v>2.6</v>
      </c>
      <c r="IB55" s="501">
        <v>1932</v>
      </c>
      <c r="IC55" s="4" t="str">
        <f t="shared" si="482"/>
        <v xml:space="preserve"> </v>
      </c>
      <c r="ID55" s="4" t="str">
        <f t="shared" si="483"/>
        <v xml:space="preserve"> </v>
      </c>
      <c r="IE55" s="4" t="str">
        <f t="shared" si="484"/>
        <v xml:space="preserve"> </v>
      </c>
      <c r="IF55" s="4" t="str">
        <f t="shared" si="485"/>
        <v xml:space="preserve"> </v>
      </c>
      <c r="IG55" s="4" t="str">
        <f t="shared" si="486"/>
        <v xml:space="preserve"> </v>
      </c>
      <c r="IH55" s="4">
        <f t="shared" si="487"/>
        <v>1</v>
      </c>
      <c r="II55" s="4" t="str">
        <f t="shared" si="488"/>
        <v xml:space="preserve"> </v>
      </c>
      <c r="IJ55" s="4" t="str">
        <f t="shared" si="489"/>
        <v xml:space="preserve"> </v>
      </c>
      <c r="IK55" s="4" t="str">
        <f t="shared" si="490"/>
        <v xml:space="preserve"> </v>
      </c>
      <c r="IL55" s="4" t="str">
        <f t="shared" si="491"/>
        <v xml:space="preserve"> </v>
      </c>
      <c r="IM55" s="4" t="str">
        <f t="shared" si="492"/>
        <v xml:space="preserve"> </v>
      </c>
      <c r="IN55" s="4">
        <f t="shared" si="493"/>
        <v>1</v>
      </c>
      <c r="IO55" s="4">
        <f t="shared" si="494"/>
        <v>1</v>
      </c>
      <c r="IP55" s="4">
        <f t="shared" si="495"/>
        <v>1</v>
      </c>
      <c r="IQ55" s="4" t="str">
        <f t="shared" si="496"/>
        <v xml:space="preserve"> </v>
      </c>
      <c r="IR55" s="4" t="str">
        <f t="shared" si="497"/>
        <v xml:space="preserve"> </v>
      </c>
      <c r="IS55" s="4" t="str">
        <f t="shared" si="498"/>
        <v xml:space="preserve"> </v>
      </c>
      <c r="IT55" s="4" t="str">
        <f t="shared" si="499"/>
        <v xml:space="preserve"> </v>
      </c>
      <c r="IU55" s="4" t="str">
        <f t="shared" si="500"/>
        <v xml:space="preserve"> </v>
      </c>
      <c r="IV55" s="4" t="str">
        <f t="shared" si="501"/>
        <v xml:space="preserve"> </v>
      </c>
      <c r="IW55" s="4" t="str">
        <f t="shared" si="502"/>
        <v xml:space="preserve"> </v>
      </c>
      <c r="IX55" s="4" t="str">
        <f t="shared" si="503"/>
        <v xml:space="preserve"> </v>
      </c>
      <c r="IY55" s="4" t="str">
        <f t="shared" si="504"/>
        <v xml:space="preserve"> </v>
      </c>
      <c r="IZ55" s="4" t="str">
        <f t="shared" si="505"/>
        <v xml:space="preserve"> </v>
      </c>
      <c r="JA55" s="4" t="str">
        <f t="shared" si="506"/>
        <v xml:space="preserve"> </v>
      </c>
      <c r="JB55" s="4" t="str">
        <f t="shared" si="507"/>
        <v xml:space="preserve"> </v>
      </c>
      <c r="JC55" s="4" t="str">
        <f t="shared" si="508"/>
        <v xml:space="preserve"> </v>
      </c>
      <c r="JD55" s="4" t="str">
        <f t="shared" si="509"/>
        <v xml:space="preserve"> </v>
      </c>
      <c r="JE55" s="4" t="str">
        <f t="shared" si="510"/>
        <v xml:space="preserve"> </v>
      </c>
      <c r="JF55" s="4" t="str">
        <f t="shared" si="511"/>
        <v xml:space="preserve"> </v>
      </c>
      <c r="JG55" s="4" t="str">
        <f t="shared" si="512"/>
        <v xml:space="preserve"> </v>
      </c>
      <c r="JH55" s="4">
        <f t="shared" si="258"/>
        <v>4</v>
      </c>
      <c r="JI55" s="501">
        <v>1932</v>
      </c>
      <c r="JJ55" s="4" t="str">
        <f t="shared" si="439"/>
        <v xml:space="preserve"> </v>
      </c>
      <c r="JK55" s="4" t="str">
        <f t="shared" si="440"/>
        <v xml:space="preserve"> </v>
      </c>
      <c r="JL55" s="4" t="str">
        <f t="shared" si="441"/>
        <v xml:space="preserve"> </v>
      </c>
      <c r="JM55" s="4" t="str">
        <f t="shared" si="442"/>
        <v xml:space="preserve"> </v>
      </c>
      <c r="JN55" s="4" t="str">
        <f t="shared" si="443"/>
        <v xml:space="preserve"> </v>
      </c>
      <c r="JO55" s="4" t="str">
        <f t="shared" si="444"/>
        <v xml:space="preserve"> </v>
      </c>
      <c r="JP55" s="4" t="str">
        <f t="shared" si="445"/>
        <v xml:space="preserve"> </v>
      </c>
      <c r="JQ55" s="4" t="str">
        <f t="shared" si="446"/>
        <v xml:space="preserve"> </v>
      </c>
      <c r="JR55" s="4" t="str">
        <f t="shared" si="447"/>
        <v xml:space="preserve"> </v>
      </c>
      <c r="JS55" s="4" t="str">
        <f t="shared" si="448"/>
        <v xml:space="preserve"> </v>
      </c>
      <c r="JT55" s="4" t="str">
        <f t="shared" si="449"/>
        <v xml:space="preserve"> </v>
      </c>
      <c r="JU55" s="4">
        <f t="shared" si="450"/>
        <v>1</v>
      </c>
      <c r="JV55" s="4" t="str">
        <f t="shared" si="451"/>
        <v xml:space="preserve"> </v>
      </c>
      <c r="JW55" s="4">
        <f t="shared" si="452"/>
        <v>1</v>
      </c>
      <c r="JX55" s="4" t="str">
        <f t="shared" si="453"/>
        <v xml:space="preserve"> </v>
      </c>
      <c r="JY55" s="4" t="str">
        <f t="shared" si="454"/>
        <v xml:space="preserve"> </v>
      </c>
      <c r="JZ55" s="4" t="str">
        <f t="shared" si="455"/>
        <v xml:space="preserve"> </v>
      </c>
      <c r="KA55" s="4" t="str">
        <f t="shared" si="456"/>
        <v xml:space="preserve"> </v>
      </c>
      <c r="KB55" s="4" t="str">
        <f t="shared" si="457"/>
        <v xml:space="preserve"> </v>
      </c>
      <c r="KC55" s="4" t="str">
        <f t="shared" si="458"/>
        <v xml:space="preserve"> </v>
      </c>
      <c r="KD55" s="4" t="str">
        <f t="shared" si="459"/>
        <v xml:space="preserve"> </v>
      </c>
      <c r="KE55" s="4" t="str">
        <f t="shared" si="460"/>
        <v xml:space="preserve"> </v>
      </c>
      <c r="KF55" s="4" t="str">
        <f t="shared" si="513"/>
        <v xml:space="preserve"> </v>
      </c>
      <c r="KG55" s="4" t="str">
        <f t="shared" si="461"/>
        <v xml:space="preserve"> </v>
      </c>
      <c r="KH55" s="4" t="str">
        <f t="shared" si="462"/>
        <v xml:space="preserve"> </v>
      </c>
      <c r="KI55" s="4" t="str">
        <f t="shared" si="463"/>
        <v xml:space="preserve"> </v>
      </c>
      <c r="KJ55" s="4" t="str">
        <f t="shared" si="261"/>
        <v xml:space="preserve"> </v>
      </c>
      <c r="KK55" s="4" t="str">
        <f t="shared" si="464"/>
        <v xml:space="preserve"> </v>
      </c>
      <c r="KL55" s="4" t="str">
        <f t="shared" si="465"/>
        <v xml:space="preserve"> </v>
      </c>
      <c r="KM55" s="4" t="str">
        <f t="shared" si="466"/>
        <v xml:space="preserve"> </v>
      </c>
      <c r="KN55" s="4" t="str">
        <f t="shared" si="467"/>
        <v xml:space="preserve"> </v>
      </c>
      <c r="KO55" s="4">
        <f t="shared" si="205"/>
        <v>2</v>
      </c>
      <c r="KP55" s="9">
        <f t="shared" si="468"/>
        <v>2.6</v>
      </c>
    </row>
    <row r="56" spans="1:302">
      <c r="A56" s="3">
        <v>1933</v>
      </c>
      <c r="B56" s="6" t="s">
        <v>60</v>
      </c>
      <c r="C56" s="6">
        <v>0</v>
      </c>
      <c r="D56" s="6">
        <v>0</v>
      </c>
      <c r="E56" s="6">
        <v>0</v>
      </c>
      <c r="F56" s="6">
        <v>0</v>
      </c>
      <c r="G56" s="153">
        <v>0</v>
      </c>
      <c r="H56" s="6">
        <v>0</v>
      </c>
      <c r="I56" s="6">
        <v>0</v>
      </c>
      <c r="J56" s="6">
        <v>0</v>
      </c>
      <c r="K56" s="6">
        <v>0</v>
      </c>
      <c r="L56" s="153">
        <v>0</v>
      </c>
      <c r="M56" s="6">
        <v>0</v>
      </c>
      <c r="N56" s="6">
        <v>0</v>
      </c>
      <c r="O56" s="6">
        <v>0</v>
      </c>
      <c r="P56" s="6">
        <v>0</v>
      </c>
      <c r="Q56" s="153">
        <v>0</v>
      </c>
      <c r="R56" s="6">
        <v>0</v>
      </c>
      <c r="S56" s="6">
        <v>0</v>
      </c>
      <c r="T56" s="6">
        <v>0</v>
      </c>
      <c r="U56" s="6">
        <v>0</v>
      </c>
      <c r="V56" s="153">
        <v>0</v>
      </c>
      <c r="W56" s="6">
        <v>0</v>
      </c>
      <c r="X56" s="6">
        <v>0</v>
      </c>
      <c r="Y56" s="6">
        <v>0</v>
      </c>
      <c r="Z56" s="6" t="s">
        <v>60</v>
      </c>
      <c r="AA56" s="153">
        <v>0</v>
      </c>
      <c r="AB56" s="6">
        <v>0</v>
      </c>
      <c r="AC56" s="6">
        <v>0</v>
      </c>
      <c r="AD56" s="6">
        <v>0</v>
      </c>
      <c r="AE56" s="6">
        <v>0</v>
      </c>
      <c r="AF56" s="153">
        <v>0</v>
      </c>
      <c r="AG56" s="171" t="s">
        <v>60</v>
      </c>
      <c r="AH56" s="714">
        <f t="shared" si="469"/>
        <v>2</v>
      </c>
      <c r="AI56" s="617" t="str">
        <f t="shared" si="470"/>
        <v>T</v>
      </c>
      <c r="AJ56" s="10">
        <f t="shared" si="262"/>
        <v>0</v>
      </c>
      <c r="AK56" s="522" t="str">
        <f t="shared" si="471"/>
        <v>T</v>
      </c>
      <c r="AL56" s="700">
        <v>1933</v>
      </c>
      <c r="AM56" s="501">
        <v>1933</v>
      </c>
      <c r="AN56" s="37" t="str">
        <f t="shared" si="263"/>
        <v/>
      </c>
      <c r="AO56" s="37" t="str">
        <f t="shared" si="264"/>
        <v/>
      </c>
      <c r="AP56" s="37" t="str">
        <f t="shared" si="265"/>
        <v/>
      </c>
      <c r="AQ56" s="37" t="str">
        <f t="shared" si="266"/>
        <v/>
      </c>
      <c r="AR56" s="37" t="str">
        <f t="shared" si="267"/>
        <v/>
      </c>
      <c r="AS56" s="37" t="str">
        <f t="shared" si="268"/>
        <v/>
      </c>
      <c r="AT56" s="37" t="str">
        <f t="shared" si="269"/>
        <v/>
      </c>
      <c r="AU56" s="37" t="str">
        <f t="shared" si="270"/>
        <v/>
      </c>
      <c r="AV56" s="37" t="str">
        <f t="shared" si="271"/>
        <v/>
      </c>
      <c r="AW56" s="37" t="str">
        <f t="shared" si="272"/>
        <v/>
      </c>
      <c r="AX56" s="37" t="str">
        <f t="shared" si="273"/>
        <v/>
      </c>
      <c r="AY56" s="37" t="str">
        <f t="shared" si="274"/>
        <v/>
      </c>
      <c r="AZ56" s="37" t="str">
        <f t="shared" si="275"/>
        <v/>
      </c>
      <c r="BA56" s="37" t="str">
        <f t="shared" si="276"/>
        <v/>
      </c>
      <c r="BB56" s="37" t="str">
        <f t="shared" si="277"/>
        <v/>
      </c>
      <c r="BC56" s="37" t="str">
        <f t="shared" si="278"/>
        <v/>
      </c>
      <c r="BD56" s="37" t="str">
        <f t="shared" si="279"/>
        <v/>
      </c>
      <c r="BE56" s="37" t="str">
        <f t="shared" si="280"/>
        <v/>
      </c>
      <c r="BF56" s="37" t="str">
        <f t="shared" si="281"/>
        <v/>
      </c>
      <c r="BG56" s="37" t="str">
        <f t="shared" si="282"/>
        <v/>
      </c>
      <c r="BH56" s="37" t="str">
        <f t="shared" si="283"/>
        <v/>
      </c>
      <c r="BI56" s="37" t="str">
        <f t="shared" si="284"/>
        <v/>
      </c>
      <c r="BJ56" s="37" t="str">
        <f t="shared" si="472"/>
        <v/>
      </c>
      <c r="BK56" s="37" t="str">
        <f t="shared" si="285"/>
        <v/>
      </c>
      <c r="BL56" s="37" t="str">
        <f t="shared" si="286"/>
        <v/>
      </c>
      <c r="BM56" s="37" t="str">
        <f t="shared" si="287"/>
        <v/>
      </c>
      <c r="BN56" s="37" t="str">
        <f t="shared" si="473"/>
        <v/>
      </c>
      <c r="BO56" s="37" t="str">
        <f t="shared" si="288"/>
        <v/>
      </c>
      <c r="BP56" s="37" t="str">
        <f t="shared" si="289"/>
        <v/>
      </c>
      <c r="BQ56" s="37" t="str">
        <f t="shared" si="290"/>
        <v/>
      </c>
      <c r="BR56" s="37" t="str">
        <f t="shared" si="291"/>
        <v/>
      </c>
      <c r="BS56" s="54">
        <f t="shared" si="212"/>
        <v>0</v>
      </c>
      <c r="BT56" s="501">
        <v>1933</v>
      </c>
      <c r="BU56" s="58" t="str">
        <f t="shared" si="292"/>
        <v/>
      </c>
      <c r="BV56" s="58" t="str">
        <f t="shared" si="293"/>
        <v/>
      </c>
      <c r="BW56" s="58" t="str">
        <f t="shared" si="294"/>
        <v/>
      </c>
      <c r="BX56" s="58" t="str">
        <f t="shared" si="295"/>
        <v/>
      </c>
      <c r="BY56" s="58" t="str">
        <f t="shared" si="296"/>
        <v/>
      </c>
      <c r="BZ56" s="58" t="str">
        <f t="shared" si="297"/>
        <v/>
      </c>
      <c r="CA56" s="58" t="str">
        <f t="shared" si="298"/>
        <v/>
      </c>
      <c r="CB56" s="58" t="str">
        <f t="shared" si="299"/>
        <v/>
      </c>
      <c r="CC56" s="58" t="str">
        <f t="shared" si="300"/>
        <v/>
      </c>
      <c r="CD56" s="58" t="str">
        <f t="shared" si="301"/>
        <v/>
      </c>
      <c r="CE56" s="58" t="str">
        <f t="shared" si="302"/>
        <v/>
      </c>
      <c r="CF56" s="58" t="str">
        <f t="shared" si="303"/>
        <v/>
      </c>
      <c r="CG56" s="58" t="str">
        <f t="shared" si="304"/>
        <v/>
      </c>
      <c r="CH56" s="58" t="str">
        <f t="shared" si="305"/>
        <v/>
      </c>
      <c r="CI56" s="58" t="str">
        <f t="shared" si="306"/>
        <v/>
      </c>
      <c r="CJ56" s="58" t="str">
        <f t="shared" si="307"/>
        <v/>
      </c>
      <c r="CK56" s="58" t="str">
        <f t="shared" si="308"/>
        <v/>
      </c>
      <c r="CL56" s="58" t="str">
        <f t="shared" si="309"/>
        <v/>
      </c>
      <c r="CM56" s="58" t="str">
        <f t="shared" si="310"/>
        <v/>
      </c>
      <c r="CN56" s="58" t="str">
        <f t="shared" si="311"/>
        <v/>
      </c>
      <c r="CO56" s="58" t="str">
        <f t="shared" si="312"/>
        <v/>
      </c>
      <c r="CP56" s="58" t="str">
        <f t="shared" si="313"/>
        <v/>
      </c>
      <c r="CQ56" s="58" t="str">
        <f t="shared" si="314"/>
        <v/>
      </c>
      <c r="CR56" s="58" t="str">
        <f t="shared" si="315"/>
        <v/>
      </c>
      <c r="CS56" s="58" t="str">
        <f t="shared" si="316"/>
        <v/>
      </c>
      <c r="CT56" s="58" t="str">
        <f t="shared" si="317"/>
        <v/>
      </c>
      <c r="CU56" s="58" t="str">
        <f t="shared" si="474"/>
        <v/>
      </c>
      <c r="CV56" s="58" t="str">
        <f t="shared" si="318"/>
        <v/>
      </c>
      <c r="CW56" s="58" t="str">
        <f t="shared" si="319"/>
        <v/>
      </c>
      <c r="CX56" s="58" t="str">
        <f t="shared" si="320"/>
        <v/>
      </c>
      <c r="CY56" s="58" t="str">
        <f t="shared" si="321"/>
        <v/>
      </c>
      <c r="CZ56" s="58">
        <f t="shared" si="214"/>
        <v>0</v>
      </c>
      <c r="DA56" s="501">
        <v>1933</v>
      </c>
      <c r="DB56" s="17" t="str">
        <f t="shared" si="322"/>
        <v/>
      </c>
      <c r="DC56" s="17" t="str">
        <f t="shared" si="323"/>
        <v/>
      </c>
      <c r="DD56" s="17" t="str">
        <f t="shared" si="324"/>
        <v/>
      </c>
      <c r="DE56" s="17" t="str">
        <f t="shared" si="325"/>
        <v/>
      </c>
      <c r="DF56" s="17" t="str">
        <f t="shared" si="326"/>
        <v/>
      </c>
      <c r="DG56" s="17" t="str">
        <f t="shared" si="327"/>
        <v/>
      </c>
      <c r="DH56" s="17" t="str">
        <f t="shared" si="328"/>
        <v/>
      </c>
      <c r="DI56" s="17" t="str">
        <f t="shared" si="329"/>
        <v/>
      </c>
      <c r="DJ56" s="17" t="str">
        <f t="shared" si="330"/>
        <v/>
      </c>
      <c r="DK56" s="17" t="str">
        <f t="shared" si="331"/>
        <v/>
      </c>
      <c r="DL56" s="17" t="str">
        <f t="shared" si="332"/>
        <v/>
      </c>
      <c r="DM56" s="17" t="str">
        <f t="shared" si="333"/>
        <v/>
      </c>
      <c r="DN56" s="17" t="str">
        <f t="shared" si="334"/>
        <v/>
      </c>
      <c r="DO56" s="17" t="str">
        <f t="shared" si="335"/>
        <v/>
      </c>
      <c r="DP56" s="17" t="str">
        <f t="shared" si="336"/>
        <v/>
      </c>
      <c r="DQ56" s="17" t="str">
        <f t="shared" si="337"/>
        <v/>
      </c>
      <c r="DR56" s="17" t="str">
        <f t="shared" si="338"/>
        <v/>
      </c>
      <c r="DS56" s="17" t="str">
        <f t="shared" si="339"/>
        <v/>
      </c>
      <c r="DT56" s="17" t="str">
        <f t="shared" si="340"/>
        <v/>
      </c>
      <c r="DU56" s="17" t="str">
        <f t="shared" si="341"/>
        <v/>
      </c>
      <c r="DV56" s="17" t="str">
        <f t="shared" si="342"/>
        <v/>
      </c>
      <c r="DW56" s="17" t="str">
        <f t="shared" si="343"/>
        <v/>
      </c>
      <c r="DX56" s="17" t="str">
        <f t="shared" si="475"/>
        <v/>
      </c>
      <c r="DY56" s="17" t="str">
        <f t="shared" si="344"/>
        <v/>
      </c>
      <c r="DZ56" s="17" t="str">
        <f t="shared" si="345"/>
        <v/>
      </c>
      <c r="EA56" s="17" t="str">
        <f t="shared" si="346"/>
        <v/>
      </c>
      <c r="EB56" s="17" t="str">
        <f t="shared" ref="EB56:EB87" si="514">IF(AB56=AB$157,$A56,"")</f>
        <v/>
      </c>
      <c r="EC56" s="17" t="str">
        <f t="shared" si="347"/>
        <v/>
      </c>
      <c r="ED56" s="17" t="str">
        <f t="shared" si="348"/>
        <v/>
      </c>
      <c r="EE56" s="17" t="str">
        <f t="shared" si="349"/>
        <v/>
      </c>
      <c r="EF56" s="17" t="str">
        <f t="shared" si="350"/>
        <v/>
      </c>
      <c r="EG56" s="3">
        <v>1933</v>
      </c>
      <c r="EH56" s="37" t="str">
        <f t="shared" si="351"/>
        <v xml:space="preserve"> </v>
      </c>
      <c r="EI56" s="37" t="str">
        <f t="shared" si="352"/>
        <v xml:space="preserve"> </v>
      </c>
      <c r="EJ56" s="37" t="str">
        <f t="shared" si="353"/>
        <v xml:space="preserve"> </v>
      </c>
      <c r="EK56" s="37" t="str">
        <f t="shared" si="354"/>
        <v xml:space="preserve"> </v>
      </c>
      <c r="EL56" s="37" t="str">
        <f t="shared" si="355"/>
        <v xml:space="preserve"> </v>
      </c>
      <c r="EM56" s="37" t="str">
        <f t="shared" si="356"/>
        <v xml:space="preserve"> </v>
      </c>
      <c r="EN56" s="37" t="str">
        <f t="shared" si="357"/>
        <v xml:space="preserve"> </v>
      </c>
      <c r="EO56" s="37" t="str">
        <f t="shared" si="358"/>
        <v xml:space="preserve"> </v>
      </c>
      <c r="EP56" s="37" t="str">
        <f t="shared" si="359"/>
        <v xml:space="preserve"> </v>
      </c>
      <c r="EQ56" s="37" t="str">
        <f t="shared" si="360"/>
        <v xml:space="preserve"> </v>
      </c>
      <c r="ER56" s="37" t="str">
        <f t="shared" si="361"/>
        <v xml:space="preserve"> </v>
      </c>
      <c r="ES56" s="37" t="str">
        <f t="shared" si="362"/>
        <v xml:space="preserve"> </v>
      </c>
      <c r="ET56" s="37" t="str">
        <f t="shared" si="363"/>
        <v xml:space="preserve"> </v>
      </c>
      <c r="EU56" s="37" t="str">
        <f t="shared" si="364"/>
        <v xml:space="preserve"> </v>
      </c>
      <c r="EV56" s="37" t="str">
        <f t="shared" si="365"/>
        <v xml:space="preserve"> </v>
      </c>
      <c r="EW56" s="37" t="str">
        <f t="shared" si="366"/>
        <v xml:space="preserve"> </v>
      </c>
      <c r="EX56" s="37" t="str">
        <f t="shared" si="367"/>
        <v xml:space="preserve"> </v>
      </c>
      <c r="EY56" s="37" t="str">
        <f t="shared" si="368"/>
        <v xml:space="preserve"> </v>
      </c>
      <c r="EZ56" s="37" t="str">
        <f t="shared" si="369"/>
        <v xml:space="preserve"> </v>
      </c>
      <c r="FA56" s="37" t="str">
        <f t="shared" si="370"/>
        <v xml:space="preserve"> </v>
      </c>
      <c r="FB56" s="37" t="str">
        <f t="shared" si="371"/>
        <v xml:space="preserve"> </v>
      </c>
      <c r="FC56" s="37" t="str">
        <f t="shared" si="372"/>
        <v xml:space="preserve"> </v>
      </c>
      <c r="FD56" s="37" t="str">
        <f t="shared" si="476"/>
        <v xml:space="preserve"> </v>
      </c>
      <c r="FE56" s="37" t="str">
        <f t="shared" si="373"/>
        <v xml:space="preserve"> </v>
      </c>
      <c r="FF56" s="37" t="str">
        <f t="shared" si="374"/>
        <v xml:space="preserve"> </v>
      </c>
      <c r="FG56" s="37" t="str">
        <f t="shared" si="375"/>
        <v xml:space="preserve"> </v>
      </c>
      <c r="FH56" s="37" t="str">
        <f t="shared" si="477"/>
        <v xml:space="preserve"> </v>
      </c>
      <c r="FI56" s="37" t="str">
        <f t="shared" si="376"/>
        <v xml:space="preserve"> </v>
      </c>
      <c r="FJ56" s="37" t="str">
        <f t="shared" si="377"/>
        <v xml:space="preserve"> </v>
      </c>
      <c r="FK56" s="37" t="str">
        <f t="shared" si="378"/>
        <v xml:space="preserve"> </v>
      </c>
      <c r="FL56" s="37" t="str">
        <f t="shared" si="379"/>
        <v xml:space="preserve"> </v>
      </c>
      <c r="FM56" s="64">
        <f t="shared" si="257"/>
        <v>0</v>
      </c>
      <c r="FN56" s="3">
        <v>1933</v>
      </c>
      <c r="FO56" s="37" t="str">
        <f t="shared" si="380"/>
        <v xml:space="preserve"> </v>
      </c>
      <c r="FP56" s="37" t="str">
        <f t="shared" si="381"/>
        <v xml:space="preserve"> </v>
      </c>
      <c r="FQ56" s="37" t="str">
        <f t="shared" si="382"/>
        <v xml:space="preserve"> </v>
      </c>
      <c r="FR56" s="37" t="str">
        <f t="shared" si="383"/>
        <v xml:space="preserve"> </v>
      </c>
      <c r="FS56" s="37" t="str">
        <f t="shared" si="384"/>
        <v xml:space="preserve"> </v>
      </c>
      <c r="FT56" s="37" t="str">
        <f t="shared" si="385"/>
        <v xml:space="preserve"> </v>
      </c>
      <c r="FU56" s="37" t="str">
        <f t="shared" si="386"/>
        <v xml:space="preserve"> </v>
      </c>
      <c r="FV56" s="37" t="str">
        <f t="shared" si="387"/>
        <v xml:space="preserve"> </v>
      </c>
      <c r="FW56" s="37" t="str">
        <f t="shared" si="388"/>
        <v xml:space="preserve"> </v>
      </c>
      <c r="FX56" s="37" t="str">
        <f t="shared" si="389"/>
        <v xml:space="preserve"> </v>
      </c>
      <c r="FY56" s="37" t="str">
        <f t="shared" si="390"/>
        <v xml:space="preserve"> </v>
      </c>
      <c r="FZ56" s="37" t="str">
        <f t="shared" si="391"/>
        <v xml:space="preserve"> </v>
      </c>
      <c r="GA56" s="37" t="str">
        <f t="shared" si="392"/>
        <v xml:space="preserve"> </v>
      </c>
      <c r="GB56" s="37" t="str">
        <f t="shared" si="393"/>
        <v xml:space="preserve"> </v>
      </c>
      <c r="GC56" s="37" t="str">
        <f t="shared" si="394"/>
        <v xml:space="preserve"> </v>
      </c>
      <c r="GD56" s="37" t="str">
        <f t="shared" si="395"/>
        <v xml:space="preserve"> </v>
      </c>
      <c r="GE56" s="37" t="str">
        <f t="shared" si="396"/>
        <v xml:space="preserve"> </v>
      </c>
      <c r="GF56" s="37" t="str">
        <f t="shared" si="397"/>
        <v xml:space="preserve"> </v>
      </c>
      <c r="GG56" s="37" t="str">
        <f t="shared" si="398"/>
        <v xml:space="preserve"> </v>
      </c>
      <c r="GH56" s="37" t="str">
        <f t="shared" si="399"/>
        <v xml:space="preserve"> </v>
      </c>
      <c r="GI56" s="37" t="str">
        <f t="shared" si="400"/>
        <v xml:space="preserve"> </v>
      </c>
      <c r="GJ56" s="37" t="str">
        <f t="shared" si="401"/>
        <v xml:space="preserve"> </v>
      </c>
      <c r="GK56" s="37" t="str">
        <f t="shared" si="478"/>
        <v xml:space="preserve"> </v>
      </c>
      <c r="GL56" s="37" t="str">
        <f t="shared" si="402"/>
        <v xml:space="preserve"> </v>
      </c>
      <c r="GM56" s="37" t="str">
        <f t="shared" si="403"/>
        <v xml:space="preserve"> </v>
      </c>
      <c r="GN56" s="37" t="str">
        <f t="shared" si="404"/>
        <v xml:space="preserve"> </v>
      </c>
      <c r="GO56" s="37" t="str">
        <f t="shared" si="479"/>
        <v xml:space="preserve"> </v>
      </c>
      <c r="GP56" s="37" t="str">
        <f t="shared" si="405"/>
        <v xml:space="preserve"> </v>
      </c>
      <c r="GQ56" s="37" t="str">
        <f t="shared" si="406"/>
        <v xml:space="preserve"> </v>
      </c>
      <c r="GR56" s="37" t="str">
        <f t="shared" si="407"/>
        <v xml:space="preserve"> </v>
      </c>
      <c r="GS56" s="37" t="str">
        <f t="shared" si="408"/>
        <v xml:space="preserve"> </v>
      </c>
      <c r="GT56" s="64">
        <f t="shared" si="259"/>
        <v>0</v>
      </c>
      <c r="GU56" s="501">
        <v>1933</v>
      </c>
      <c r="GV56" s="157" t="str">
        <f t="shared" si="409"/>
        <v/>
      </c>
      <c r="GW56" s="157" t="str">
        <f t="shared" si="410"/>
        <v/>
      </c>
      <c r="GX56" s="157" t="str">
        <f t="shared" si="411"/>
        <v/>
      </c>
      <c r="GY56" s="157" t="str">
        <f t="shared" si="412"/>
        <v/>
      </c>
      <c r="GZ56" s="157" t="str">
        <f t="shared" si="413"/>
        <v/>
      </c>
      <c r="HA56" s="157" t="str">
        <f t="shared" si="414"/>
        <v/>
      </c>
      <c r="HB56" s="157" t="str">
        <f t="shared" si="415"/>
        <v/>
      </c>
      <c r="HC56" s="157" t="str">
        <f t="shared" si="416"/>
        <v/>
      </c>
      <c r="HD56" s="157" t="str">
        <f t="shared" si="417"/>
        <v/>
      </c>
      <c r="HE56" s="157" t="str">
        <f t="shared" si="418"/>
        <v/>
      </c>
      <c r="HF56" s="157" t="str">
        <f t="shared" si="419"/>
        <v/>
      </c>
      <c r="HG56" s="157" t="str">
        <f t="shared" si="420"/>
        <v/>
      </c>
      <c r="HH56" s="157" t="str">
        <f t="shared" si="421"/>
        <v/>
      </c>
      <c r="HI56" s="157" t="str">
        <f t="shared" si="422"/>
        <v/>
      </c>
      <c r="HJ56" s="157" t="str">
        <f t="shared" si="423"/>
        <v/>
      </c>
      <c r="HK56" s="157" t="str">
        <f t="shared" si="424"/>
        <v/>
      </c>
      <c r="HL56" s="157" t="str">
        <f t="shared" si="425"/>
        <v/>
      </c>
      <c r="HM56" s="157" t="str">
        <f t="shared" si="426"/>
        <v/>
      </c>
      <c r="HN56" s="157" t="str">
        <f t="shared" si="427"/>
        <v/>
      </c>
      <c r="HO56" s="157" t="str">
        <f t="shared" si="428"/>
        <v/>
      </c>
      <c r="HP56" s="157" t="str">
        <f t="shared" si="429"/>
        <v/>
      </c>
      <c r="HQ56" s="157" t="str">
        <f t="shared" si="430"/>
        <v/>
      </c>
      <c r="HR56" s="157" t="str">
        <f t="shared" si="480"/>
        <v/>
      </c>
      <c r="HS56" s="157" t="str">
        <f t="shared" si="431"/>
        <v/>
      </c>
      <c r="HT56" s="157" t="str">
        <f t="shared" si="432"/>
        <v/>
      </c>
      <c r="HU56" s="157" t="str">
        <f t="shared" si="433"/>
        <v/>
      </c>
      <c r="HV56" s="157" t="str">
        <f t="shared" si="481"/>
        <v/>
      </c>
      <c r="HW56" s="157" t="str">
        <f t="shared" si="434"/>
        <v/>
      </c>
      <c r="HX56" s="157" t="str">
        <f t="shared" si="435"/>
        <v/>
      </c>
      <c r="HY56" s="157" t="str">
        <f t="shared" si="436"/>
        <v/>
      </c>
      <c r="HZ56" s="157" t="str">
        <f t="shared" si="437"/>
        <v/>
      </c>
      <c r="IA56" s="158">
        <f t="shared" si="438"/>
        <v>0</v>
      </c>
      <c r="IB56" s="501">
        <v>1933</v>
      </c>
      <c r="IC56" s="4">
        <f t="shared" si="482"/>
        <v>1</v>
      </c>
      <c r="ID56" s="4" t="str">
        <f t="shared" si="483"/>
        <v xml:space="preserve"> </v>
      </c>
      <c r="IE56" s="4" t="str">
        <f t="shared" si="484"/>
        <v xml:space="preserve"> </v>
      </c>
      <c r="IF56" s="4" t="str">
        <f t="shared" si="485"/>
        <v xml:space="preserve"> </v>
      </c>
      <c r="IG56" s="4" t="str">
        <f t="shared" si="486"/>
        <v xml:space="preserve"> </v>
      </c>
      <c r="IH56" s="4" t="str">
        <f t="shared" si="487"/>
        <v xml:space="preserve"> </v>
      </c>
      <c r="II56" s="4" t="str">
        <f t="shared" si="488"/>
        <v xml:space="preserve"> </v>
      </c>
      <c r="IJ56" s="4" t="str">
        <f t="shared" si="489"/>
        <v xml:space="preserve"> </v>
      </c>
      <c r="IK56" s="4" t="str">
        <f t="shared" si="490"/>
        <v xml:space="preserve"> </v>
      </c>
      <c r="IL56" s="4" t="str">
        <f t="shared" si="491"/>
        <v xml:space="preserve"> </v>
      </c>
      <c r="IM56" s="4" t="str">
        <f t="shared" si="492"/>
        <v xml:space="preserve"> </v>
      </c>
      <c r="IN56" s="4" t="str">
        <f t="shared" si="493"/>
        <v xml:space="preserve"> </v>
      </c>
      <c r="IO56" s="4" t="str">
        <f t="shared" si="494"/>
        <v xml:space="preserve"> </v>
      </c>
      <c r="IP56" s="4" t="str">
        <f t="shared" si="495"/>
        <v xml:space="preserve"> </v>
      </c>
      <c r="IQ56" s="4" t="str">
        <f t="shared" si="496"/>
        <v xml:space="preserve"> </v>
      </c>
      <c r="IR56" s="4" t="str">
        <f t="shared" si="497"/>
        <v xml:space="preserve"> </v>
      </c>
      <c r="IS56" s="4" t="str">
        <f t="shared" si="498"/>
        <v xml:space="preserve"> </v>
      </c>
      <c r="IT56" s="4" t="str">
        <f t="shared" si="499"/>
        <v xml:space="preserve"> </v>
      </c>
      <c r="IU56" s="4" t="str">
        <f t="shared" si="500"/>
        <v xml:space="preserve"> </v>
      </c>
      <c r="IV56" s="4" t="str">
        <f t="shared" si="501"/>
        <v xml:space="preserve"> </v>
      </c>
      <c r="IW56" s="4" t="str">
        <f t="shared" si="502"/>
        <v xml:space="preserve"> </v>
      </c>
      <c r="IX56" s="4" t="str">
        <f t="shared" si="503"/>
        <v xml:space="preserve"> </v>
      </c>
      <c r="IY56" s="4" t="str">
        <f t="shared" si="504"/>
        <v xml:space="preserve"> </v>
      </c>
      <c r="IZ56" s="4" t="str">
        <f t="shared" si="505"/>
        <v xml:space="preserve"> </v>
      </c>
      <c r="JA56" s="4">
        <f t="shared" si="506"/>
        <v>1</v>
      </c>
      <c r="JB56" s="4" t="str">
        <f t="shared" si="507"/>
        <v xml:space="preserve"> </v>
      </c>
      <c r="JC56" s="4" t="str">
        <f t="shared" si="508"/>
        <v xml:space="preserve"> </v>
      </c>
      <c r="JD56" s="4" t="str">
        <f t="shared" si="509"/>
        <v xml:space="preserve"> </v>
      </c>
      <c r="JE56" s="4" t="str">
        <f t="shared" si="510"/>
        <v xml:space="preserve"> </v>
      </c>
      <c r="JF56" s="4" t="str">
        <f t="shared" si="511"/>
        <v xml:space="preserve"> </v>
      </c>
      <c r="JG56" s="4" t="str">
        <f t="shared" si="512"/>
        <v xml:space="preserve"> </v>
      </c>
      <c r="JH56" s="4">
        <f t="shared" si="258"/>
        <v>2</v>
      </c>
      <c r="JI56" s="501">
        <v>1933</v>
      </c>
      <c r="JJ56" s="4">
        <f t="shared" si="439"/>
        <v>1</v>
      </c>
      <c r="JK56" s="4" t="str">
        <f t="shared" si="440"/>
        <v xml:space="preserve"> </v>
      </c>
      <c r="JL56" s="4" t="str">
        <f t="shared" si="441"/>
        <v xml:space="preserve"> </v>
      </c>
      <c r="JM56" s="4" t="str">
        <f t="shared" si="442"/>
        <v xml:space="preserve"> </v>
      </c>
      <c r="JN56" s="4" t="str">
        <f t="shared" si="443"/>
        <v xml:space="preserve"> </v>
      </c>
      <c r="JO56" s="4" t="str">
        <f t="shared" si="444"/>
        <v xml:space="preserve"> </v>
      </c>
      <c r="JP56" s="4" t="str">
        <f t="shared" si="445"/>
        <v xml:space="preserve"> </v>
      </c>
      <c r="JQ56" s="4" t="str">
        <f t="shared" si="446"/>
        <v xml:space="preserve"> </v>
      </c>
      <c r="JR56" s="4" t="str">
        <f t="shared" si="447"/>
        <v xml:space="preserve"> </v>
      </c>
      <c r="JS56" s="4" t="str">
        <f t="shared" si="448"/>
        <v xml:space="preserve"> </v>
      </c>
      <c r="JT56" s="4" t="str">
        <f t="shared" si="449"/>
        <v xml:space="preserve"> </v>
      </c>
      <c r="JU56" s="4" t="str">
        <f t="shared" si="450"/>
        <v xml:space="preserve"> </v>
      </c>
      <c r="JV56" s="4" t="str">
        <f t="shared" si="451"/>
        <v xml:space="preserve"> </v>
      </c>
      <c r="JW56" s="4" t="str">
        <f t="shared" si="452"/>
        <v xml:space="preserve"> </v>
      </c>
      <c r="JX56" s="4" t="str">
        <f t="shared" si="453"/>
        <v xml:space="preserve"> </v>
      </c>
      <c r="JY56" s="4" t="str">
        <f t="shared" si="454"/>
        <v xml:space="preserve"> </v>
      </c>
      <c r="JZ56" s="4" t="str">
        <f t="shared" si="455"/>
        <v xml:space="preserve"> </v>
      </c>
      <c r="KA56" s="4" t="str">
        <f t="shared" si="456"/>
        <v xml:space="preserve"> </v>
      </c>
      <c r="KB56" s="4" t="str">
        <f t="shared" si="457"/>
        <v xml:space="preserve"> </v>
      </c>
      <c r="KC56" s="4" t="str">
        <f t="shared" si="458"/>
        <v xml:space="preserve"> </v>
      </c>
      <c r="KD56" s="4" t="str">
        <f t="shared" si="459"/>
        <v xml:space="preserve"> </v>
      </c>
      <c r="KE56" s="4" t="str">
        <f t="shared" si="460"/>
        <v xml:space="preserve"> </v>
      </c>
      <c r="KF56" s="4" t="str">
        <f t="shared" si="513"/>
        <v xml:space="preserve"> </v>
      </c>
      <c r="KG56" s="4" t="str">
        <f t="shared" si="461"/>
        <v xml:space="preserve"> </v>
      </c>
      <c r="KH56" s="4">
        <f t="shared" si="462"/>
        <v>1</v>
      </c>
      <c r="KI56" s="4" t="str">
        <f t="shared" si="463"/>
        <v xml:space="preserve"> </v>
      </c>
      <c r="KJ56" s="4" t="str">
        <f t="shared" si="261"/>
        <v xml:space="preserve"> </v>
      </c>
      <c r="KK56" s="4" t="str">
        <f t="shared" si="464"/>
        <v xml:space="preserve"> </v>
      </c>
      <c r="KL56" s="4" t="str">
        <f t="shared" si="465"/>
        <v xml:space="preserve"> </v>
      </c>
      <c r="KM56" s="4" t="str">
        <f t="shared" si="466"/>
        <v xml:space="preserve"> </v>
      </c>
      <c r="KN56" s="4" t="str">
        <f t="shared" si="467"/>
        <v xml:space="preserve"> </v>
      </c>
      <c r="KO56" s="4">
        <f t="shared" si="205"/>
        <v>2</v>
      </c>
      <c r="KP56" s="9" t="str">
        <f t="shared" si="468"/>
        <v>T</v>
      </c>
    </row>
    <row r="57" spans="1:302">
      <c r="A57" s="3">
        <v>1934</v>
      </c>
      <c r="B57" s="6">
        <v>0</v>
      </c>
      <c r="C57" s="6">
        <v>0</v>
      </c>
      <c r="D57" s="6">
        <v>0</v>
      </c>
      <c r="E57" s="6">
        <v>0</v>
      </c>
      <c r="F57" s="6">
        <v>0</v>
      </c>
      <c r="G57" s="153">
        <v>0</v>
      </c>
      <c r="H57" s="6">
        <v>0</v>
      </c>
      <c r="I57" s="6">
        <v>0</v>
      </c>
      <c r="J57" s="6">
        <v>0</v>
      </c>
      <c r="K57" s="6">
        <v>2.2000000000000002</v>
      </c>
      <c r="L57" s="153" t="s">
        <v>60</v>
      </c>
      <c r="M57" s="6">
        <v>0</v>
      </c>
      <c r="N57" s="6">
        <v>0</v>
      </c>
      <c r="O57" s="6">
        <v>0</v>
      </c>
      <c r="P57" s="6">
        <v>0</v>
      </c>
      <c r="Q57" s="153">
        <v>0</v>
      </c>
      <c r="R57" s="6">
        <v>0</v>
      </c>
      <c r="S57" s="6">
        <v>0</v>
      </c>
      <c r="T57" s="6">
        <v>0</v>
      </c>
      <c r="U57" s="6">
        <v>0</v>
      </c>
      <c r="V57" s="153">
        <v>0</v>
      </c>
      <c r="W57" s="6">
        <v>0</v>
      </c>
      <c r="X57" s="6">
        <v>0.2</v>
      </c>
      <c r="Y57" s="6">
        <v>0</v>
      </c>
      <c r="Z57" s="6">
        <v>0</v>
      </c>
      <c r="AA57" s="153">
        <v>0</v>
      </c>
      <c r="AB57" s="6">
        <v>0</v>
      </c>
      <c r="AC57" s="6">
        <v>0</v>
      </c>
      <c r="AD57" s="6">
        <v>0</v>
      </c>
      <c r="AE57" s="6">
        <v>0</v>
      </c>
      <c r="AF57" s="153">
        <v>0</v>
      </c>
      <c r="AG57" s="171">
        <f t="shared" si="255"/>
        <v>2.4000000000000004</v>
      </c>
      <c r="AH57" s="714">
        <f t="shared" si="469"/>
        <v>1</v>
      </c>
      <c r="AI57" s="617">
        <f t="shared" si="470"/>
        <v>2.2000000000000002</v>
      </c>
      <c r="AJ57" s="10">
        <f t="shared" si="262"/>
        <v>2</v>
      </c>
      <c r="AK57" s="522">
        <f t="shared" si="471"/>
        <v>2.4000000000000004</v>
      </c>
      <c r="AL57" s="700">
        <v>1934</v>
      </c>
      <c r="AM57" s="501">
        <v>1934</v>
      </c>
      <c r="AN57" s="37" t="str">
        <f t="shared" si="263"/>
        <v/>
      </c>
      <c r="AO57" s="37" t="str">
        <f t="shared" si="264"/>
        <v/>
      </c>
      <c r="AP57" s="37" t="str">
        <f t="shared" si="265"/>
        <v/>
      </c>
      <c r="AQ57" s="37" t="str">
        <f t="shared" si="266"/>
        <v/>
      </c>
      <c r="AR57" s="37" t="str">
        <f t="shared" si="267"/>
        <v/>
      </c>
      <c r="AS57" s="37" t="str">
        <f t="shared" si="268"/>
        <v/>
      </c>
      <c r="AT57" s="37" t="str">
        <f t="shared" si="269"/>
        <v/>
      </c>
      <c r="AU57" s="37" t="str">
        <f t="shared" si="270"/>
        <v/>
      </c>
      <c r="AV57" s="37" t="str">
        <f t="shared" si="271"/>
        <v/>
      </c>
      <c r="AW57" s="37" t="str">
        <f t="shared" si="272"/>
        <v/>
      </c>
      <c r="AX57" s="37" t="str">
        <f t="shared" si="273"/>
        <v/>
      </c>
      <c r="AY57" s="37" t="str">
        <f t="shared" si="274"/>
        <v/>
      </c>
      <c r="AZ57" s="37" t="str">
        <f t="shared" si="275"/>
        <v/>
      </c>
      <c r="BA57" s="37" t="str">
        <f t="shared" si="276"/>
        <v/>
      </c>
      <c r="BB57" s="37" t="str">
        <f t="shared" si="277"/>
        <v/>
      </c>
      <c r="BC57" s="37" t="str">
        <f t="shared" si="278"/>
        <v/>
      </c>
      <c r="BD57" s="37" t="str">
        <f t="shared" si="279"/>
        <v/>
      </c>
      <c r="BE57" s="37" t="str">
        <f t="shared" si="280"/>
        <v/>
      </c>
      <c r="BF57" s="37" t="str">
        <f t="shared" si="281"/>
        <v/>
      </c>
      <c r="BG57" s="37" t="str">
        <f t="shared" si="282"/>
        <v/>
      </c>
      <c r="BH57" s="37" t="str">
        <f t="shared" si="283"/>
        <v/>
      </c>
      <c r="BI57" s="37" t="str">
        <f t="shared" si="284"/>
        <v/>
      </c>
      <c r="BJ57" s="37" t="str">
        <f t="shared" si="472"/>
        <v/>
      </c>
      <c r="BK57" s="37" t="str">
        <f t="shared" si="285"/>
        <v/>
      </c>
      <c r="BL57" s="37" t="str">
        <f t="shared" si="286"/>
        <v/>
      </c>
      <c r="BM57" s="37" t="str">
        <f t="shared" si="287"/>
        <v/>
      </c>
      <c r="BN57" s="37" t="str">
        <f t="shared" si="473"/>
        <v/>
      </c>
      <c r="BO57" s="37" t="str">
        <f t="shared" si="288"/>
        <v/>
      </c>
      <c r="BP57" s="37" t="str">
        <f t="shared" si="289"/>
        <v/>
      </c>
      <c r="BQ57" s="37" t="str">
        <f t="shared" si="290"/>
        <v/>
      </c>
      <c r="BR57" s="37" t="str">
        <f t="shared" si="291"/>
        <v/>
      </c>
      <c r="BS57" s="54">
        <f t="shared" si="212"/>
        <v>0</v>
      </c>
      <c r="BT57" s="501">
        <v>1934</v>
      </c>
      <c r="BU57" s="58" t="str">
        <f t="shared" si="292"/>
        <v/>
      </c>
      <c r="BV57" s="58" t="str">
        <f t="shared" si="293"/>
        <v/>
      </c>
      <c r="BW57" s="58" t="str">
        <f t="shared" si="294"/>
        <v/>
      </c>
      <c r="BX57" s="58" t="str">
        <f t="shared" si="295"/>
        <v/>
      </c>
      <c r="BY57" s="58" t="str">
        <f t="shared" si="296"/>
        <v/>
      </c>
      <c r="BZ57" s="58" t="str">
        <f t="shared" si="297"/>
        <v/>
      </c>
      <c r="CA57" s="58" t="str">
        <f t="shared" si="298"/>
        <v/>
      </c>
      <c r="CB57" s="58" t="str">
        <f t="shared" si="299"/>
        <v/>
      </c>
      <c r="CC57" s="58" t="str">
        <f t="shared" si="300"/>
        <v/>
      </c>
      <c r="CD57" s="58" t="str">
        <f t="shared" si="301"/>
        <v/>
      </c>
      <c r="CE57" s="58" t="str">
        <f t="shared" si="302"/>
        <v/>
      </c>
      <c r="CF57" s="58" t="str">
        <f t="shared" si="303"/>
        <v/>
      </c>
      <c r="CG57" s="58" t="str">
        <f t="shared" si="304"/>
        <v/>
      </c>
      <c r="CH57" s="58" t="str">
        <f t="shared" si="305"/>
        <v/>
      </c>
      <c r="CI57" s="58" t="str">
        <f t="shared" si="306"/>
        <v/>
      </c>
      <c r="CJ57" s="58" t="str">
        <f t="shared" si="307"/>
        <v/>
      </c>
      <c r="CK57" s="58" t="str">
        <f t="shared" si="308"/>
        <v/>
      </c>
      <c r="CL57" s="58" t="str">
        <f t="shared" si="309"/>
        <v/>
      </c>
      <c r="CM57" s="58" t="str">
        <f t="shared" si="310"/>
        <v/>
      </c>
      <c r="CN57" s="58" t="str">
        <f t="shared" si="311"/>
        <v/>
      </c>
      <c r="CO57" s="58" t="str">
        <f t="shared" si="312"/>
        <v/>
      </c>
      <c r="CP57" s="58" t="str">
        <f t="shared" si="313"/>
        <v/>
      </c>
      <c r="CQ57" s="58" t="str">
        <f t="shared" si="314"/>
        <v/>
      </c>
      <c r="CR57" s="58" t="str">
        <f t="shared" si="315"/>
        <v/>
      </c>
      <c r="CS57" s="58" t="str">
        <f t="shared" si="316"/>
        <v/>
      </c>
      <c r="CT57" s="58" t="str">
        <f t="shared" si="317"/>
        <v/>
      </c>
      <c r="CU57" s="58" t="str">
        <f t="shared" si="474"/>
        <v/>
      </c>
      <c r="CV57" s="58" t="str">
        <f t="shared" si="318"/>
        <v/>
      </c>
      <c r="CW57" s="58" t="str">
        <f t="shared" si="319"/>
        <v/>
      </c>
      <c r="CX57" s="58" t="str">
        <f t="shared" si="320"/>
        <v/>
      </c>
      <c r="CY57" s="58" t="str">
        <f t="shared" si="321"/>
        <v/>
      </c>
      <c r="CZ57" s="58">
        <f t="shared" si="214"/>
        <v>0</v>
      </c>
      <c r="DA57" s="501">
        <v>1934</v>
      </c>
      <c r="DB57" s="17" t="str">
        <f t="shared" si="322"/>
        <v/>
      </c>
      <c r="DC57" s="17" t="str">
        <f t="shared" si="323"/>
        <v/>
      </c>
      <c r="DD57" s="17" t="str">
        <f t="shared" si="324"/>
        <v/>
      </c>
      <c r="DE57" s="17" t="str">
        <f t="shared" si="325"/>
        <v/>
      </c>
      <c r="DF57" s="17" t="str">
        <f t="shared" si="326"/>
        <v/>
      </c>
      <c r="DG57" s="17" t="str">
        <f t="shared" si="327"/>
        <v/>
      </c>
      <c r="DH57" s="17" t="str">
        <f t="shared" si="328"/>
        <v/>
      </c>
      <c r="DI57" s="17" t="str">
        <f t="shared" si="329"/>
        <v/>
      </c>
      <c r="DJ57" s="17" t="str">
        <f t="shared" si="330"/>
        <v/>
      </c>
      <c r="DK57" s="17">
        <f t="shared" si="331"/>
        <v>1934</v>
      </c>
      <c r="DL57" s="17" t="str">
        <f t="shared" si="332"/>
        <v/>
      </c>
      <c r="DM57" s="17" t="str">
        <f t="shared" si="333"/>
        <v/>
      </c>
      <c r="DN57" s="17" t="str">
        <f t="shared" si="334"/>
        <v/>
      </c>
      <c r="DO57" s="17" t="str">
        <f t="shared" si="335"/>
        <v/>
      </c>
      <c r="DP57" s="17" t="str">
        <f t="shared" si="336"/>
        <v/>
      </c>
      <c r="DQ57" s="17" t="str">
        <f t="shared" si="337"/>
        <v/>
      </c>
      <c r="DR57" s="17" t="str">
        <f t="shared" si="338"/>
        <v/>
      </c>
      <c r="DS57" s="17" t="str">
        <f t="shared" si="339"/>
        <v/>
      </c>
      <c r="DT57" s="17" t="str">
        <f t="shared" si="340"/>
        <v/>
      </c>
      <c r="DU57" s="17" t="str">
        <f t="shared" si="341"/>
        <v/>
      </c>
      <c r="DV57" s="17" t="str">
        <f t="shared" si="342"/>
        <v/>
      </c>
      <c r="DW57" s="17" t="str">
        <f t="shared" si="343"/>
        <v/>
      </c>
      <c r="DX57" s="17">
        <f t="shared" si="475"/>
        <v>1934</v>
      </c>
      <c r="DY57" s="17" t="str">
        <f t="shared" si="344"/>
        <v/>
      </c>
      <c r="DZ57" s="17" t="str">
        <f t="shared" si="345"/>
        <v/>
      </c>
      <c r="EA57" s="17" t="str">
        <f t="shared" si="346"/>
        <v/>
      </c>
      <c r="EB57" s="17" t="str">
        <f t="shared" si="514"/>
        <v/>
      </c>
      <c r="EC57" s="17" t="str">
        <f t="shared" si="347"/>
        <v/>
      </c>
      <c r="ED57" s="17" t="str">
        <f t="shared" si="348"/>
        <v/>
      </c>
      <c r="EE57" s="17" t="str">
        <f t="shared" si="349"/>
        <v/>
      </c>
      <c r="EF57" s="17" t="str">
        <f t="shared" si="350"/>
        <v/>
      </c>
      <c r="EG57" s="3">
        <v>1934</v>
      </c>
      <c r="EH57" s="37" t="str">
        <f t="shared" si="351"/>
        <v xml:space="preserve"> </v>
      </c>
      <c r="EI57" s="37" t="str">
        <f t="shared" si="352"/>
        <v xml:space="preserve"> </v>
      </c>
      <c r="EJ57" s="37" t="str">
        <f t="shared" si="353"/>
        <v xml:space="preserve"> </v>
      </c>
      <c r="EK57" s="37" t="str">
        <f t="shared" si="354"/>
        <v xml:space="preserve"> </v>
      </c>
      <c r="EL57" s="37" t="str">
        <f t="shared" si="355"/>
        <v xml:space="preserve"> </v>
      </c>
      <c r="EM57" s="37" t="str">
        <f t="shared" si="356"/>
        <v xml:space="preserve"> </v>
      </c>
      <c r="EN57" s="37" t="str">
        <f t="shared" si="357"/>
        <v xml:space="preserve"> </v>
      </c>
      <c r="EO57" s="37" t="str">
        <f t="shared" si="358"/>
        <v xml:space="preserve"> </v>
      </c>
      <c r="EP57" s="37" t="str">
        <f t="shared" si="359"/>
        <v xml:space="preserve"> </v>
      </c>
      <c r="EQ57" s="37">
        <f t="shared" si="360"/>
        <v>1</v>
      </c>
      <c r="ER57" s="37" t="str">
        <f t="shared" si="361"/>
        <v xml:space="preserve"> </v>
      </c>
      <c r="ES57" s="37" t="str">
        <f t="shared" si="362"/>
        <v xml:space="preserve"> </v>
      </c>
      <c r="ET57" s="37" t="str">
        <f t="shared" si="363"/>
        <v xml:space="preserve"> </v>
      </c>
      <c r="EU57" s="37" t="str">
        <f t="shared" si="364"/>
        <v xml:space="preserve"> </v>
      </c>
      <c r="EV57" s="37" t="str">
        <f t="shared" si="365"/>
        <v xml:space="preserve"> </v>
      </c>
      <c r="EW57" s="37" t="str">
        <f t="shared" si="366"/>
        <v xml:space="preserve"> </v>
      </c>
      <c r="EX57" s="37" t="str">
        <f t="shared" si="367"/>
        <v xml:space="preserve"> </v>
      </c>
      <c r="EY57" s="37" t="str">
        <f t="shared" si="368"/>
        <v xml:space="preserve"> </v>
      </c>
      <c r="EZ57" s="37" t="str">
        <f t="shared" si="369"/>
        <v xml:space="preserve"> </v>
      </c>
      <c r="FA57" s="37" t="str">
        <f t="shared" si="370"/>
        <v xml:space="preserve"> </v>
      </c>
      <c r="FB57" s="37" t="str">
        <f t="shared" si="371"/>
        <v xml:space="preserve"> </v>
      </c>
      <c r="FC57" s="37" t="str">
        <f t="shared" si="372"/>
        <v xml:space="preserve"> </v>
      </c>
      <c r="FD57" s="37">
        <f t="shared" si="476"/>
        <v>1</v>
      </c>
      <c r="FE57" s="37" t="str">
        <f t="shared" si="373"/>
        <v xml:space="preserve"> </v>
      </c>
      <c r="FF57" s="37" t="str">
        <f t="shared" si="374"/>
        <v xml:space="preserve"> </v>
      </c>
      <c r="FG57" s="37" t="str">
        <f t="shared" si="375"/>
        <v xml:space="preserve"> </v>
      </c>
      <c r="FH57" s="37" t="str">
        <f t="shared" si="477"/>
        <v xml:space="preserve"> </v>
      </c>
      <c r="FI57" s="37" t="str">
        <f t="shared" si="376"/>
        <v xml:space="preserve"> </v>
      </c>
      <c r="FJ57" s="37" t="str">
        <f t="shared" si="377"/>
        <v xml:space="preserve"> </v>
      </c>
      <c r="FK57" s="37" t="str">
        <f t="shared" si="378"/>
        <v xml:space="preserve"> </v>
      </c>
      <c r="FL57" s="37" t="str">
        <f t="shared" si="379"/>
        <v xml:space="preserve"> </v>
      </c>
      <c r="FM57" s="64">
        <f t="shared" si="257"/>
        <v>2</v>
      </c>
      <c r="FN57" s="3">
        <v>1934</v>
      </c>
      <c r="FO57" s="37" t="str">
        <f t="shared" si="380"/>
        <v xml:space="preserve"> </v>
      </c>
      <c r="FP57" s="37" t="str">
        <f t="shared" si="381"/>
        <v xml:space="preserve"> </v>
      </c>
      <c r="FQ57" s="37" t="str">
        <f t="shared" si="382"/>
        <v xml:space="preserve"> </v>
      </c>
      <c r="FR57" s="37" t="str">
        <f t="shared" si="383"/>
        <v xml:space="preserve"> </v>
      </c>
      <c r="FS57" s="37" t="str">
        <f t="shared" si="384"/>
        <v xml:space="preserve"> </v>
      </c>
      <c r="FT57" s="37" t="str">
        <f t="shared" si="385"/>
        <v xml:space="preserve"> </v>
      </c>
      <c r="FU57" s="37" t="str">
        <f t="shared" si="386"/>
        <v xml:space="preserve"> </v>
      </c>
      <c r="FV57" s="37" t="str">
        <f t="shared" si="387"/>
        <v xml:space="preserve"> </v>
      </c>
      <c r="FW57" s="37" t="str">
        <f t="shared" si="388"/>
        <v xml:space="preserve"> </v>
      </c>
      <c r="FX57" s="37">
        <f t="shared" si="389"/>
        <v>1</v>
      </c>
      <c r="FY57" s="37" t="str">
        <f t="shared" si="390"/>
        <v xml:space="preserve"> </v>
      </c>
      <c r="FZ57" s="37" t="str">
        <f t="shared" si="391"/>
        <v xml:space="preserve"> </v>
      </c>
      <c r="GA57" s="37" t="str">
        <f t="shared" si="392"/>
        <v xml:space="preserve"> </v>
      </c>
      <c r="GB57" s="37" t="str">
        <f t="shared" si="393"/>
        <v xml:space="preserve"> </v>
      </c>
      <c r="GC57" s="37" t="str">
        <f t="shared" si="394"/>
        <v xml:space="preserve"> </v>
      </c>
      <c r="GD57" s="37" t="str">
        <f t="shared" si="395"/>
        <v xml:space="preserve"> </v>
      </c>
      <c r="GE57" s="37" t="str">
        <f t="shared" si="396"/>
        <v xml:space="preserve"> </v>
      </c>
      <c r="GF57" s="37" t="str">
        <f t="shared" si="397"/>
        <v xml:space="preserve"> </v>
      </c>
      <c r="GG57" s="37" t="str">
        <f t="shared" si="398"/>
        <v xml:space="preserve"> </v>
      </c>
      <c r="GH57" s="37" t="str">
        <f t="shared" si="399"/>
        <v xml:space="preserve"> </v>
      </c>
      <c r="GI57" s="37" t="str">
        <f t="shared" si="400"/>
        <v xml:space="preserve"> </v>
      </c>
      <c r="GJ57" s="37" t="str">
        <f t="shared" si="401"/>
        <v xml:space="preserve"> </v>
      </c>
      <c r="GK57" s="37">
        <f t="shared" si="478"/>
        <v>1</v>
      </c>
      <c r="GL57" s="37" t="str">
        <f t="shared" si="402"/>
        <v xml:space="preserve"> </v>
      </c>
      <c r="GM57" s="37" t="str">
        <f t="shared" si="403"/>
        <v xml:space="preserve"> </v>
      </c>
      <c r="GN57" s="37" t="str">
        <f t="shared" si="404"/>
        <v xml:space="preserve"> </v>
      </c>
      <c r="GO57" s="37" t="str">
        <f t="shared" si="479"/>
        <v xml:space="preserve"> </v>
      </c>
      <c r="GP57" s="37" t="str">
        <f t="shared" si="405"/>
        <v xml:space="preserve"> </v>
      </c>
      <c r="GQ57" s="37" t="str">
        <f t="shared" si="406"/>
        <v xml:space="preserve"> </v>
      </c>
      <c r="GR57" s="37" t="str">
        <f t="shared" si="407"/>
        <v xml:space="preserve"> </v>
      </c>
      <c r="GS57" s="37" t="str">
        <f t="shared" si="408"/>
        <v xml:space="preserve"> </v>
      </c>
      <c r="GT57" s="64">
        <f t="shared" si="259"/>
        <v>2</v>
      </c>
      <c r="GU57" s="501">
        <v>1934</v>
      </c>
      <c r="GV57" s="157" t="str">
        <f t="shared" si="409"/>
        <v/>
      </c>
      <c r="GW57" s="157" t="str">
        <f t="shared" si="410"/>
        <v/>
      </c>
      <c r="GX57" s="157" t="str">
        <f t="shared" si="411"/>
        <v/>
      </c>
      <c r="GY57" s="157" t="str">
        <f t="shared" si="412"/>
        <v/>
      </c>
      <c r="GZ57" s="157" t="str">
        <f t="shared" si="413"/>
        <v/>
      </c>
      <c r="HA57" s="157" t="str">
        <f t="shared" si="414"/>
        <v/>
      </c>
      <c r="HB57" s="157" t="str">
        <f t="shared" si="415"/>
        <v/>
      </c>
      <c r="HC57" s="157" t="str">
        <f t="shared" si="416"/>
        <v/>
      </c>
      <c r="HD57" s="157" t="str">
        <f t="shared" si="417"/>
        <v/>
      </c>
      <c r="HE57" s="157">
        <f t="shared" si="418"/>
        <v>2.2000000000000002</v>
      </c>
      <c r="HF57" s="157" t="str">
        <f t="shared" si="419"/>
        <v/>
      </c>
      <c r="HG57" s="157" t="str">
        <f t="shared" si="420"/>
        <v/>
      </c>
      <c r="HH57" s="157" t="str">
        <f t="shared" si="421"/>
        <v/>
      </c>
      <c r="HI57" s="157" t="str">
        <f t="shared" si="422"/>
        <v/>
      </c>
      <c r="HJ57" s="157" t="str">
        <f t="shared" si="423"/>
        <v/>
      </c>
      <c r="HK57" s="157" t="str">
        <f t="shared" si="424"/>
        <v/>
      </c>
      <c r="HL57" s="157" t="str">
        <f t="shared" si="425"/>
        <v/>
      </c>
      <c r="HM57" s="157" t="str">
        <f t="shared" si="426"/>
        <v/>
      </c>
      <c r="HN57" s="157" t="str">
        <f t="shared" si="427"/>
        <v/>
      </c>
      <c r="HO57" s="157" t="str">
        <f t="shared" si="428"/>
        <v/>
      </c>
      <c r="HP57" s="157" t="str">
        <f t="shared" si="429"/>
        <v/>
      </c>
      <c r="HQ57" s="157" t="str">
        <f t="shared" si="430"/>
        <v/>
      </c>
      <c r="HR57" s="157">
        <f t="shared" si="480"/>
        <v>0.2</v>
      </c>
      <c r="HS57" s="157" t="str">
        <f t="shared" si="431"/>
        <v/>
      </c>
      <c r="HT57" s="157" t="str">
        <f t="shared" si="432"/>
        <v/>
      </c>
      <c r="HU57" s="157" t="str">
        <f t="shared" si="433"/>
        <v/>
      </c>
      <c r="HV57" s="157" t="str">
        <f t="shared" si="481"/>
        <v/>
      </c>
      <c r="HW57" s="157" t="str">
        <f t="shared" si="434"/>
        <v/>
      </c>
      <c r="HX57" s="157" t="str">
        <f t="shared" si="435"/>
        <v/>
      </c>
      <c r="HY57" s="157" t="str">
        <f t="shared" si="436"/>
        <v/>
      </c>
      <c r="HZ57" s="157" t="str">
        <f t="shared" si="437"/>
        <v/>
      </c>
      <c r="IA57" s="158">
        <f t="shared" si="438"/>
        <v>2.4000000000000004</v>
      </c>
      <c r="IB57" s="501">
        <v>1934</v>
      </c>
      <c r="IC57" s="4" t="str">
        <f t="shared" si="482"/>
        <v xml:space="preserve"> </v>
      </c>
      <c r="ID57" s="4" t="str">
        <f t="shared" si="483"/>
        <v xml:space="preserve"> </v>
      </c>
      <c r="IE57" s="4" t="str">
        <f t="shared" si="484"/>
        <v xml:space="preserve"> </v>
      </c>
      <c r="IF57" s="4" t="str">
        <f t="shared" si="485"/>
        <v xml:space="preserve"> </v>
      </c>
      <c r="IG57" s="4" t="str">
        <f t="shared" si="486"/>
        <v xml:space="preserve"> </v>
      </c>
      <c r="IH57" s="4" t="str">
        <f t="shared" si="487"/>
        <v xml:space="preserve"> </v>
      </c>
      <c r="II57" s="4" t="str">
        <f t="shared" si="488"/>
        <v xml:space="preserve"> </v>
      </c>
      <c r="IJ57" s="4" t="str">
        <f t="shared" si="489"/>
        <v xml:space="preserve"> </v>
      </c>
      <c r="IK57" s="4" t="str">
        <f t="shared" si="490"/>
        <v xml:space="preserve"> </v>
      </c>
      <c r="IL57" s="4">
        <f t="shared" si="491"/>
        <v>1</v>
      </c>
      <c r="IM57" s="4">
        <f t="shared" si="492"/>
        <v>1</v>
      </c>
      <c r="IN57" s="4" t="str">
        <f t="shared" si="493"/>
        <v xml:space="preserve"> </v>
      </c>
      <c r="IO57" s="4" t="str">
        <f t="shared" si="494"/>
        <v xml:space="preserve"> </v>
      </c>
      <c r="IP57" s="4" t="str">
        <f t="shared" si="495"/>
        <v xml:space="preserve"> </v>
      </c>
      <c r="IQ57" s="4" t="str">
        <f t="shared" si="496"/>
        <v xml:space="preserve"> </v>
      </c>
      <c r="IR57" s="4" t="str">
        <f t="shared" si="497"/>
        <v xml:space="preserve"> </v>
      </c>
      <c r="IS57" s="4" t="str">
        <f t="shared" si="498"/>
        <v xml:space="preserve"> </v>
      </c>
      <c r="IT57" s="4" t="str">
        <f t="shared" si="499"/>
        <v xml:space="preserve"> </v>
      </c>
      <c r="IU57" s="4" t="str">
        <f t="shared" si="500"/>
        <v xml:space="preserve"> </v>
      </c>
      <c r="IV57" s="4" t="str">
        <f t="shared" si="501"/>
        <v xml:space="preserve"> </v>
      </c>
      <c r="IW57" s="4" t="str">
        <f t="shared" si="502"/>
        <v xml:space="preserve"> </v>
      </c>
      <c r="IX57" s="4" t="str">
        <f t="shared" si="503"/>
        <v xml:space="preserve"> </v>
      </c>
      <c r="IY57" s="4">
        <f t="shared" si="504"/>
        <v>1</v>
      </c>
      <c r="IZ57" s="4" t="str">
        <f t="shared" si="505"/>
        <v xml:space="preserve"> </v>
      </c>
      <c r="JA57" s="4" t="str">
        <f t="shared" si="506"/>
        <v xml:space="preserve"> </v>
      </c>
      <c r="JB57" s="4" t="str">
        <f t="shared" si="507"/>
        <v xml:space="preserve"> </v>
      </c>
      <c r="JC57" s="4" t="str">
        <f t="shared" si="508"/>
        <v xml:space="preserve"> </v>
      </c>
      <c r="JD57" s="4" t="str">
        <f t="shared" si="509"/>
        <v xml:space="preserve"> </v>
      </c>
      <c r="JE57" s="4" t="str">
        <f t="shared" si="510"/>
        <v xml:space="preserve"> </v>
      </c>
      <c r="JF57" s="4" t="str">
        <f t="shared" si="511"/>
        <v xml:space="preserve"> </v>
      </c>
      <c r="JG57" s="4" t="str">
        <f t="shared" si="512"/>
        <v xml:space="preserve"> </v>
      </c>
      <c r="JH57" s="4">
        <f t="shared" si="258"/>
        <v>3</v>
      </c>
      <c r="JI57" s="501">
        <v>1934</v>
      </c>
      <c r="JJ57" s="4" t="str">
        <f t="shared" si="439"/>
        <v xml:space="preserve"> </v>
      </c>
      <c r="JK57" s="4" t="str">
        <f t="shared" si="440"/>
        <v xml:space="preserve"> </v>
      </c>
      <c r="JL57" s="4" t="str">
        <f t="shared" si="441"/>
        <v xml:space="preserve"> </v>
      </c>
      <c r="JM57" s="4" t="str">
        <f t="shared" si="442"/>
        <v xml:space="preserve"> </v>
      </c>
      <c r="JN57" s="4" t="str">
        <f t="shared" si="443"/>
        <v xml:space="preserve"> </v>
      </c>
      <c r="JO57" s="4" t="str">
        <f t="shared" si="444"/>
        <v xml:space="preserve"> </v>
      </c>
      <c r="JP57" s="4" t="str">
        <f t="shared" si="445"/>
        <v xml:space="preserve"> </v>
      </c>
      <c r="JQ57" s="4" t="str">
        <f t="shared" si="446"/>
        <v xml:space="preserve"> </v>
      </c>
      <c r="JR57" s="4" t="str">
        <f t="shared" si="447"/>
        <v xml:space="preserve"> </v>
      </c>
      <c r="JS57" s="4" t="str">
        <f t="shared" si="448"/>
        <v xml:space="preserve"> </v>
      </c>
      <c r="JT57" s="4">
        <f t="shared" si="449"/>
        <v>1</v>
      </c>
      <c r="JU57" s="4" t="str">
        <f t="shared" si="450"/>
        <v xml:space="preserve"> </v>
      </c>
      <c r="JV57" s="4" t="str">
        <f t="shared" si="451"/>
        <v xml:space="preserve"> </v>
      </c>
      <c r="JW57" s="4" t="str">
        <f t="shared" si="452"/>
        <v xml:space="preserve"> </v>
      </c>
      <c r="JX57" s="4" t="str">
        <f t="shared" si="453"/>
        <v xml:space="preserve"> </v>
      </c>
      <c r="JY57" s="4" t="str">
        <f t="shared" si="454"/>
        <v xml:space="preserve"> </v>
      </c>
      <c r="JZ57" s="4" t="str">
        <f t="shared" si="455"/>
        <v xml:space="preserve"> </v>
      </c>
      <c r="KA57" s="4" t="str">
        <f t="shared" si="456"/>
        <v xml:space="preserve"> </v>
      </c>
      <c r="KB57" s="4" t="str">
        <f t="shared" si="457"/>
        <v xml:space="preserve"> </v>
      </c>
      <c r="KC57" s="4" t="str">
        <f t="shared" si="458"/>
        <v xml:space="preserve"> </v>
      </c>
      <c r="KD57" s="4" t="str">
        <f t="shared" si="459"/>
        <v xml:space="preserve"> </v>
      </c>
      <c r="KE57" s="4" t="str">
        <f t="shared" si="460"/>
        <v xml:space="preserve"> </v>
      </c>
      <c r="KF57" s="4" t="str">
        <f t="shared" si="513"/>
        <v xml:space="preserve"> </v>
      </c>
      <c r="KG57" s="4" t="str">
        <f t="shared" si="461"/>
        <v xml:space="preserve"> </v>
      </c>
      <c r="KH57" s="4" t="str">
        <f t="shared" si="462"/>
        <v xml:space="preserve"> </v>
      </c>
      <c r="KI57" s="4" t="str">
        <f t="shared" si="463"/>
        <v xml:space="preserve"> </v>
      </c>
      <c r="KJ57" s="4" t="str">
        <f t="shared" ref="KJ57:KJ88" si="515">IF(AB57="T", 1, " ")</f>
        <v xml:space="preserve"> </v>
      </c>
      <c r="KK57" s="4" t="str">
        <f t="shared" si="464"/>
        <v xml:space="preserve"> </v>
      </c>
      <c r="KL57" s="4" t="str">
        <f t="shared" si="465"/>
        <v xml:space="preserve"> </v>
      </c>
      <c r="KM57" s="4" t="str">
        <f t="shared" si="466"/>
        <v xml:space="preserve"> </v>
      </c>
      <c r="KN57" s="4" t="str">
        <f t="shared" si="467"/>
        <v xml:space="preserve"> </v>
      </c>
      <c r="KO57" s="4">
        <f t="shared" si="205"/>
        <v>1</v>
      </c>
      <c r="KP57" s="9">
        <f t="shared" si="468"/>
        <v>2.4000000000000004</v>
      </c>
    </row>
    <row r="58" spans="1:302">
      <c r="A58" s="825">
        <v>1935</v>
      </c>
      <c r="B58" s="826">
        <v>0</v>
      </c>
      <c r="C58" s="826">
        <v>0</v>
      </c>
      <c r="D58" s="826">
        <v>0</v>
      </c>
      <c r="E58" s="826">
        <v>0</v>
      </c>
      <c r="F58" s="826">
        <v>0</v>
      </c>
      <c r="G58" s="828">
        <v>0</v>
      </c>
      <c r="H58" s="826">
        <v>0</v>
      </c>
      <c r="I58" s="826">
        <v>0</v>
      </c>
      <c r="J58" s="826">
        <v>0</v>
      </c>
      <c r="K58" s="826">
        <v>0</v>
      </c>
      <c r="L58" s="828">
        <v>0</v>
      </c>
      <c r="M58" s="826">
        <v>0</v>
      </c>
      <c r="N58" s="826" t="s">
        <v>60</v>
      </c>
      <c r="O58" s="826">
        <v>0</v>
      </c>
      <c r="P58" s="826">
        <v>0</v>
      </c>
      <c r="Q58" s="828">
        <v>0</v>
      </c>
      <c r="R58" s="826">
        <v>0</v>
      </c>
      <c r="S58" s="826">
        <v>0</v>
      </c>
      <c r="T58" s="826">
        <v>0</v>
      </c>
      <c r="U58" s="826">
        <v>0</v>
      </c>
      <c r="V58" s="828">
        <v>0</v>
      </c>
      <c r="W58" s="826">
        <v>0</v>
      </c>
      <c r="X58" s="826">
        <v>0</v>
      </c>
      <c r="Y58" s="826">
        <v>0</v>
      </c>
      <c r="Z58" s="826">
        <v>0</v>
      </c>
      <c r="AA58" s="828">
        <v>0</v>
      </c>
      <c r="AB58" s="826">
        <v>0</v>
      </c>
      <c r="AC58" s="826">
        <v>0</v>
      </c>
      <c r="AD58" s="826">
        <v>0</v>
      </c>
      <c r="AE58" s="826">
        <v>0</v>
      </c>
      <c r="AF58" s="828">
        <v>0</v>
      </c>
      <c r="AG58" s="864" t="s">
        <v>60</v>
      </c>
      <c r="AH58" s="834">
        <f t="shared" si="469"/>
        <v>1</v>
      </c>
      <c r="AI58" s="833" t="s">
        <v>60</v>
      </c>
      <c r="AJ58" s="831">
        <f t="shared" si="262"/>
        <v>0</v>
      </c>
      <c r="AK58" s="832" t="str">
        <f t="shared" si="471"/>
        <v>T</v>
      </c>
      <c r="AL58" s="838">
        <v>1935</v>
      </c>
      <c r="AM58" s="836">
        <v>1935</v>
      </c>
      <c r="AN58" s="37" t="str">
        <f t="shared" si="263"/>
        <v/>
      </c>
      <c r="AO58" s="37" t="str">
        <f t="shared" si="264"/>
        <v/>
      </c>
      <c r="AP58" s="37" t="str">
        <f t="shared" si="265"/>
        <v/>
      </c>
      <c r="AQ58" s="37" t="str">
        <f t="shared" si="266"/>
        <v/>
      </c>
      <c r="AR58" s="37" t="str">
        <f t="shared" si="267"/>
        <v/>
      </c>
      <c r="AS58" s="37" t="str">
        <f t="shared" si="268"/>
        <v/>
      </c>
      <c r="AT58" s="37" t="str">
        <f t="shared" si="269"/>
        <v/>
      </c>
      <c r="AU58" s="37" t="str">
        <f t="shared" si="270"/>
        <v/>
      </c>
      <c r="AV58" s="37" t="str">
        <f t="shared" si="271"/>
        <v/>
      </c>
      <c r="AW58" s="37" t="str">
        <f t="shared" si="272"/>
        <v/>
      </c>
      <c r="AX58" s="37" t="str">
        <f t="shared" si="273"/>
        <v/>
      </c>
      <c r="AY58" s="37" t="str">
        <f t="shared" si="274"/>
        <v/>
      </c>
      <c r="AZ58" s="37" t="str">
        <f t="shared" si="275"/>
        <v/>
      </c>
      <c r="BA58" s="37" t="str">
        <f t="shared" si="276"/>
        <v/>
      </c>
      <c r="BB58" s="37" t="str">
        <f t="shared" si="277"/>
        <v/>
      </c>
      <c r="BC58" s="37" t="str">
        <f t="shared" si="278"/>
        <v/>
      </c>
      <c r="BD58" s="37" t="str">
        <f t="shared" si="279"/>
        <v/>
      </c>
      <c r="BE58" s="37" t="str">
        <f t="shared" si="280"/>
        <v/>
      </c>
      <c r="BF58" s="37" t="str">
        <f t="shared" si="281"/>
        <v/>
      </c>
      <c r="BG58" s="37" t="str">
        <f t="shared" si="282"/>
        <v/>
      </c>
      <c r="BH58" s="37" t="str">
        <f t="shared" si="283"/>
        <v/>
      </c>
      <c r="BI58" s="37" t="str">
        <f t="shared" si="284"/>
        <v/>
      </c>
      <c r="BJ58" s="37" t="str">
        <f t="shared" si="472"/>
        <v/>
      </c>
      <c r="BK58" s="37" t="str">
        <f t="shared" si="285"/>
        <v/>
      </c>
      <c r="BL58" s="37" t="str">
        <f t="shared" si="286"/>
        <v/>
      </c>
      <c r="BM58" s="37" t="str">
        <f t="shared" si="287"/>
        <v/>
      </c>
      <c r="BN58" s="37" t="str">
        <f t="shared" si="473"/>
        <v/>
      </c>
      <c r="BO58" s="37" t="str">
        <f t="shared" si="288"/>
        <v/>
      </c>
      <c r="BP58" s="37" t="str">
        <f t="shared" si="289"/>
        <v/>
      </c>
      <c r="BQ58" s="37" t="str">
        <f t="shared" si="290"/>
        <v/>
      </c>
      <c r="BR58" s="37" t="str">
        <f t="shared" si="291"/>
        <v/>
      </c>
      <c r="BS58" s="54">
        <f t="shared" si="212"/>
        <v>0</v>
      </c>
      <c r="BT58" s="501">
        <v>1935</v>
      </c>
      <c r="BU58" s="58" t="str">
        <f t="shared" si="292"/>
        <v/>
      </c>
      <c r="BV58" s="58" t="str">
        <f t="shared" si="293"/>
        <v/>
      </c>
      <c r="BW58" s="58" t="str">
        <f t="shared" si="294"/>
        <v/>
      </c>
      <c r="BX58" s="58" t="str">
        <f t="shared" si="295"/>
        <v/>
      </c>
      <c r="BY58" s="58" t="str">
        <f t="shared" si="296"/>
        <v/>
      </c>
      <c r="BZ58" s="58" t="str">
        <f t="shared" si="297"/>
        <v/>
      </c>
      <c r="CA58" s="58" t="str">
        <f t="shared" si="298"/>
        <v/>
      </c>
      <c r="CB58" s="58" t="str">
        <f t="shared" si="299"/>
        <v/>
      </c>
      <c r="CC58" s="58" t="str">
        <f t="shared" si="300"/>
        <v/>
      </c>
      <c r="CD58" s="58" t="str">
        <f t="shared" si="301"/>
        <v/>
      </c>
      <c r="CE58" s="58" t="str">
        <f t="shared" si="302"/>
        <v/>
      </c>
      <c r="CF58" s="58" t="str">
        <f t="shared" si="303"/>
        <v/>
      </c>
      <c r="CG58" s="58" t="str">
        <f t="shared" si="304"/>
        <v/>
      </c>
      <c r="CH58" s="58" t="str">
        <f t="shared" si="305"/>
        <v/>
      </c>
      <c r="CI58" s="58" t="str">
        <f t="shared" si="306"/>
        <v/>
      </c>
      <c r="CJ58" s="58" t="str">
        <f t="shared" si="307"/>
        <v/>
      </c>
      <c r="CK58" s="58" t="str">
        <f t="shared" si="308"/>
        <v/>
      </c>
      <c r="CL58" s="58" t="str">
        <f t="shared" si="309"/>
        <v/>
      </c>
      <c r="CM58" s="58" t="str">
        <f t="shared" si="310"/>
        <v/>
      </c>
      <c r="CN58" s="58" t="str">
        <f t="shared" si="311"/>
        <v/>
      </c>
      <c r="CO58" s="58" t="str">
        <f t="shared" si="312"/>
        <v/>
      </c>
      <c r="CP58" s="58" t="str">
        <f t="shared" si="313"/>
        <v/>
      </c>
      <c r="CQ58" s="58" t="str">
        <f t="shared" si="314"/>
        <v/>
      </c>
      <c r="CR58" s="58" t="str">
        <f t="shared" si="315"/>
        <v/>
      </c>
      <c r="CS58" s="58" t="str">
        <f t="shared" si="316"/>
        <v/>
      </c>
      <c r="CT58" s="58" t="str">
        <f t="shared" si="317"/>
        <v/>
      </c>
      <c r="CU58" s="58" t="str">
        <f t="shared" si="474"/>
        <v/>
      </c>
      <c r="CV58" s="58" t="str">
        <f t="shared" si="318"/>
        <v/>
      </c>
      <c r="CW58" s="58" t="str">
        <f t="shared" si="319"/>
        <v/>
      </c>
      <c r="CX58" s="58" t="str">
        <f t="shared" si="320"/>
        <v/>
      </c>
      <c r="CY58" s="58" t="str">
        <f t="shared" si="321"/>
        <v/>
      </c>
      <c r="CZ58" s="58">
        <f t="shared" si="214"/>
        <v>0</v>
      </c>
      <c r="DA58" s="501">
        <v>1935</v>
      </c>
      <c r="DB58" s="17" t="str">
        <f t="shared" si="322"/>
        <v/>
      </c>
      <c r="DC58" s="17" t="str">
        <f t="shared" si="323"/>
        <v/>
      </c>
      <c r="DD58" s="17" t="str">
        <f t="shared" si="324"/>
        <v/>
      </c>
      <c r="DE58" s="17" t="str">
        <f t="shared" si="325"/>
        <v/>
      </c>
      <c r="DF58" s="17" t="str">
        <f t="shared" si="326"/>
        <v/>
      </c>
      <c r="DG58" s="17" t="str">
        <f t="shared" si="327"/>
        <v/>
      </c>
      <c r="DH58" s="17" t="str">
        <f t="shared" si="328"/>
        <v/>
      </c>
      <c r="DI58" s="17" t="str">
        <f t="shared" si="329"/>
        <v/>
      </c>
      <c r="DJ58" s="17" t="str">
        <f t="shared" si="330"/>
        <v/>
      </c>
      <c r="DK58" s="17" t="str">
        <f t="shared" si="331"/>
        <v/>
      </c>
      <c r="DL58" s="17" t="str">
        <f t="shared" si="332"/>
        <v/>
      </c>
      <c r="DM58" s="17" t="str">
        <f t="shared" si="333"/>
        <v/>
      </c>
      <c r="DN58" s="17" t="str">
        <f t="shared" si="334"/>
        <v/>
      </c>
      <c r="DO58" s="17" t="str">
        <f t="shared" si="335"/>
        <v/>
      </c>
      <c r="DP58" s="17" t="str">
        <f t="shared" si="336"/>
        <v/>
      </c>
      <c r="DQ58" s="17" t="str">
        <f t="shared" si="337"/>
        <v/>
      </c>
      <c r="DR58" s="17" t="str">
        <f t="shared" si="338"/>
        <v/>
      </c>
      <c r="DS58" s="17" t="str">
        <f t="shared" si="339"/>
        <v/>
      </c>
      <c r="DT58" s="17" t="str">
        <f t="shared" si="340"/>
        <v/>
      </c>
      <c r="DU58" s="17" t="str">
        <f t="shared" si="341"/>
        <v/>
      </c>
      <c r="DV58" s="17" t="str">
        <f t="shared" si="342"/>
        <v/>
      </c>
      <c r="DW58" s="17" t="str">
        <f t="shared" si="343"/>
        <v/>
      </c>
      <c r="DX58" s="17" t="str">
        <f t="shared" si="475"/>
        <v/>
      </c>
      <c r="DY58" s="17" t="str">
        <f t="shared" si="344"/>
        <v/>
      </c>
      <c r="DZ58" s="17" t="str">
        <f t="shared" si="345"/>
        <v/>
      </c>
      <c r="EA58" s="17" t="str">
        <f t="shared" si="346"/>
        <v/>
      </c>
      <c r="EB58" s="17" t="str">
        <f t="shared" si="514"/>
        <v/>
      </c>
      <c r="EC58" s="17" t="str">
        <f t="shared" si="347"/>
        <v/>
      </c>
      <c r="ED58" s="17" t="str">
        <f t="shared" si="348"/>
        <v/>
      </c>
      <c r="EE58" s="17" t="str">
        <f t="shared" si="349"/>
        <v/>
      </c>
      <c r="EF58" s="17" t="str">
        <f t="shared" si="350"/>
        <v/>
      </c>
      <c r="EG58" s="3">
        <v>1935</v>
      </c>
      <c r="EH58" s="37" t="str">
        <f t="shared" si="351"/>
        <v xml:space="preserve"> </v>
      </c>
      <c r="EI58" s="37" t="str">
        <f t="shared" si="352"/>
        <v xml:space="preserve"> </v>
      </c>
      <c r="EJ58" s="37" t="str">
        <f t="shared" si="353"/>
        <v xml:space="preserve"> </v>
      </c>
      <c r="EK58" s="37" t="str">
        <f t="shared" si="354"/>
        <v xml:space="preserve"> </v>
      </c>
      <c r="EL58" s="37" t="str">
        <f t="shared" si="355"/>
        <v xml:space="preserve"> </v>
      </c>
      <c r="EM58" s="37" t="str">
        <f t="shared" si="356"/>
        <v xml:space="preserve"> </v>
      </c>
      <c r="EN58" s="37" t="str">
        <f t="shared" si="357"/>
        <v xml:space="preserve"> </v>
      </c>
      <c r="EO58" s="37" t="str">
        <f t="shared" si="358"/>
        <v xml:space="preserve"> </v>
      </c>
      <c r="EP58" s="37" t="str">
        <f t="shared" si="359"/>
        <v xml:space="preserve"> </v>
      </c>
      <c r="EQ58" s="37" t="str">
        <f t="shared" si="360"/>
        <v xml:space="preserve"> </v>
      </c>
      <c r="ER58" s="37" t="str">
        <f t="shared" si="361"/>
        <v xml:space="preserve"> </v>
      </c>
      <c r="ES58" s="37" t="str">
        <f t="shared" si="362"/>
        <v xml:space="preserve"> </v>
      </c>
      <c r="ET58" s="37" t="str">
        <f t="shared" si="363"/>
        <v xml:space="preserve"> </v>
      </c>
      <c r="EU58" s="37" t="str">
        <f t="shared" si="364"/>
        <v xml:space="preserve"> </v>
      </c>
      <c r="EV58" s="37" t="str">
        <f t="shared" si="365"/>
        <v xml:space="preserve"> </v>
      </c>
      <c r="EW58" s="37" t="str">
        <f t="shared" si="366"/>
        <v xml:space="preserve"> </v>
      </c>
      <c r="EX58" s="37" t="str">
        <f t="shared" si="367"/>
        <v xml:space="preserve"> </v>
      </c>
      <c r="EY58" s="37" t="str">
        <f t="shared" si="368"/>
        <v xml:space="preserve"> </v>
      </c>
      <c r="EZ58" s="37" t="str">
        <f t="shared" si="369"/>
        <v xml:space="preserve"> </v>
      </c>
      <c r="FA58" s="37" t="str">
        <f t="shared" si="370"/>
        <v xml:space="preserve"> </v>
      </c>
      <c r="FB58" s="37" t="str">
        <f t="shared" si="371"/>
        <v xml:space="preserve"> </v>
      </c>
      <c r="FC58" s="37" t="str">
        <f t="shared" si="372"/>
        <v xml:space="preserve"> </v>
      </c>
      <c r="FD58" s="37" t="str">
        <f t="shared" si="476"/>
        <v xml:space="preserve"> </v>
      </c>
      <c r="FE58" s="37" t="str">
        <f t="shared" si="373"/>
        <v xml:space="preserve"> </v>
      </c>
      <c r="FF58" s="37" t="str">
        <f t="shared" si="374"/>
        <v xml:space="preserve"> </v>
      </c>
      <c r="FG58" s="37" t="str">
        <f t="shared" si="375"/>
        <v xml:space="preserve"> </v>
      </c>
      <c r="FH58" s="37" t="str">
        <f t="shared" si="477"/>
        <v xml:space="preserve"> </v>
      </c>
      <c r="FI58" s="37" t="str">
        <f t="shared" si="376"/>
        <v xml:space="preserve"> </v>
      </c>
      <c r="FJ58" s="37" t="str">
        <f t="shared" si="377"/>
        <v xml:space="preserve"> </v>
      </c>
      <c r="FK58" s="37" t="str">
        <f t="shared" si="378"/>
        <v xml:space="preserve"> </v>
      </c>
      <c r="FL58" s="37" t="str">
        <f t="shared" si="379"/>
        <v xml:space="preserve"> </v>
      </c>
      <c r="FM58" s="64">
        <f t="shared" si="257"/>
        <v>0</v>
      </c>
      <c r="FN58" s="3">
        <v>1935</v>
      </c>
      <c r="FO58" s="37" t="str">
        <f t="shared" si="380"/>
        <v xml:space="preserve"> </v>
      </c>
      <c r="FP58" s="37" t="str">
        <f t="shared" si="381"/>
        <v xml:space="preserve"> </v>
      </c>
      <c r="FQ58" s="37" t="str">
        <f t="shared" si="382"/>
        <v xml:space="preserve"> </v>
      </c>
      <c r="FR58" s="37" t="str">
        <f t="shared" si="383"/>
        <v xml:space="preserve"> </v>
      </c>
      <c r="FS58" s="37" t="str">
        <f t="shared" si="384"/>
        <v xml:space="preserve"> </v>
      </c>
      <c r="FT58" s="37" t="str">
        <f t="shared" si="385"/>
        <v xml:space="preserve"> </v>
      </c>
      <c r="FU58" s="37" t="str">
        <f t="shared" si="386"/>
        <v xml:space="preserve"> </v>
      </c>
      <c r="FV58" s="37" t="str">
        <f t="shared" si="387"/>
        <v xml:space="preserve"> </v>
      </c>
      <c r="FW58" s="37" t="str">
        <f t="shared" si="388"/>
        <v xml:space="preserve"> </v>
      </c>
      <c r="FX58" s="37" t="str">
        <f t="shared" si="389"/>
        <v xml:space="preserve"> </v>
      </c>
      <c r="FY58" s="37" t="str">
        <f t="shared" si="390"/>
        <v xml:space="preserve"> </v>
      </c>
      <c r="FZ58" s="37" t="str">
        <f t="shared" si="391"/>
        <v xml:space="preserve"> </v>
      </c>
      <c r="GA58" s="37" t="str">
        <f t="shared" si="392"/>
        <v xml:space="preserve"> </v>
      </c>
      <c r="GB58" s="37" t="str">
        <f t="shared" si="393"/>
        <v xml:space="preserve"> </v>
      </c>
      <c r="GC58" s="37" t="str">
        <f t="shared" si="394"/>
        <v xml:space="preserve"> </v>
      </c>
      <c r="GD58" s="37" t="str">
        <f t="shared" si="395"/>
        <v xml:space="preserve"> </v>
      </c>
      <c r="GE58" s="37" t="str">
        <f t="shared" si="396"/>
        <v xml:space="preserve"> </v>
      </c>
      <c r="GF58" s="37" t="str">
        <f t="shared" si="397"/>
        <v xml:space="preserve"> </v>
      </c>
      <c r="GG58" s="37" t="str">
        <f t="shared" si="398"/>
        <v xml:space="preserve"> </v>
      </c>
      <c r="GH58" s="37" t="str">
        <f t="shared" si="399"/>
        <v xml:space="preserve"> </v>
      </c>
      <c r="GI58" s="37" t="str">
        <f t="shared" si="400"/>
        <v xml:space="preserve"> </v>
      </c>
      <c r="GJ58" s="37" t="str">
        <f t="shared" si="401"/>
        <v xml:space="preserve"> </v>
      </c>
      <c r="GK58" s="37" t="str">
        <f t="shared" si="478"/>
        <v xml:space="preserve"> </v>
      </c>
      <c r="GL58" s="37" t="str">
        <f t="shared" si="402"/>
        <v xml:space="preserve"> </v>
      </c>
      <c r="GM58" s="37" t="str">
        <f t="shared" si="403"/>
        <v xml:space="preserve"> </v>
      </c>
      <c r="GN58" s="37" t="str">
        <f t="shared" si="404"/>
        <v xml:space="preserve"> </v>
      </c>
      <c r="GO58" s="37" t="str">
        <f t="shared" si="479"/>
        <v xml:space="preserve"> </v>
      </c>
      <c r="GP58" s="37" t="str">
        <f t="shared" si="405"/>
        <v xml:space="preserve"> </v>
      </c>
      <c r="GQ58" s="37" t="str">
        <f t="shared" si="406"/>
        <v xml:space="preserve"> </v>
      </c>
      <c r="GR58" s="37" t="str">
        <f t="shared" si="407"/>
        <v xml:space="preserve"> </v>
      </c>
      <c r="GS58" s="37" t="str">
        <f t="shared" si="408"/>
        <v xml:space="preserve"> </v>
      </c>
      <c r="GT58" s="64">
        <f t="shared" si="259"/>
        <v>0</v>
      </c>
      <c r="GU58" s="501">
        <v>1935</v>
      </c>
      <c r="GV58" s="157" t="str">
        <f t="shared" si="409"/>
        <v/>
      </c>
      <c r="GW58" s="157" t="str">
        <f t="shared" si="410"/>
        <v/>
      </c>
      <c r="GX58" s="157" t="str">
        <f t="shared" si="411"/>
        <v/>
      </c>
      <c r="GY58" s="157" t="str">
        <f t="shared" si="412"/>
        <v/>
      </c>
      <c r="GZ58" s="157" t="str">
        <f t="shared" si="413"/>
        <v/>
      </c>
      <c r="HA58" s="157" t="str">
        <f t="shared" si="414"/>
        <v/>
      </c>
      <c r="HB58" s="157" t="str">
        <f t="shared" si="415"/>
        <v/>
      </c>
      <c r="HC58" s="157" t="str">
        <f t="shared" si="416"/>
        <v/>
      </c>
      <c r="HD58" s="157" t="str">
        <f t="shared" si="417"/>
        <v/>
      </c>
      <c r="HE58" s="157" t="str">
        <f t="shared" si="418"/>
        <v/>
      </c>
      <c r="HF58" s="157" t="str">
        <f t="shared" si="419"/>
        <v/>
      </c>
      <c r="HG58" s="157" t="str">
        <f t="shared" si="420"/>
        <v/>
      </c>
      <c r="HH58" s="157" t="str">
        <f t="shared" si="421"/>
        <v/>
      </c>
      <c r="HI58" s="157" t="str">
        <f t="shared" si="422"/>
        <v/>
      </c>
      <c r="HJ58" s="157" t="str">
        <f t="shared" si="423"/>
        <v/>
      </c>
      <c r="HK58" s="157" t="str">
        <f t="shared" si="424"/>
        <v/>
      </c>
      <c r="HL58" s="157" t="str">
        <f t="shared" si="425"/>
        <v/>
      </c>
      <c r="HM58" s="157" t="str">
        <f t="shared" si="426"/>
        <v/>
      </c>
      <c r="HN58" s="157" t="str">
        <f t="shared" si="427"/>
        <v/>
      </c>
      <c r="HO58" s="157" t="str">
        <f t="shared" si="428"/>
        <v/>
      </c>
      <c r="HP58" s="157" t="str">
        <f t="shared" si="429"/>
        <v/>
      </c>
      <c r="HQ58" s="157" t="str">
        <f t="shared" si="430"/>
        <v/>
      </c>
      <c r="HR58" s="157" t="str">
        <f t="shared" si="480"/>
        <v/>
      </c>
      <c r="HS58" s="157" t="str">
        <f t="shared" si="431"/>
        <v/>
      </c>
      <c r="HT58" s="157" t="str">
        <f t="shared" si="432"/>
        <v/>
      </c>
      <c r="HU58" s="157" t="str">
        <f t="shared" si="433"/>
        <v/>
      </c>
      <c r="HV58" s="157" t="str">
        <f t="shared" si="481"/>
        <v/>
      </c>
      <c r="HW58" s="157" t="str">
        <f t="shared" si="434"/>
        <v/>
      </c>
      <c r="HX58" s="157" t="str">
        <f t="shared" si="435"/>
        <v/>
      </c>
      <c r="HY58" s="157" t="str">
        <f t="shared" si="436"/>
        <v/>
      </c>
      <c r="HZ58" s="157" t="str">
        <f t="shared" si="437"/>
        <v/>
      </c>
      <c r="IA58" s="158">
        <f t="shared" si="438"/>
        <v>0</v>
      </c>
      <c r="IB58" s="501">
        <v>1935</v>
      </c>
      <c r="IC58" s="4" t="str">
        <f t="shared" si="482"/>
        <v xml:space="preserve"> </v>
      </c>
      <c r="ID58" s="4" t="str">
        <f t="shared" si="483"/>
        <v xml:space="preserve"> </v>
      </c>
      <c r="IE58" s="4" t="str">
        <f t="shared" si="484"/>
        <v xml:space="preserve"> </v>
      </c>
      <c r="IF58" s="4" t="str">
        <f t="shared" si="485"/>
        <v xml:space="preserve"> </v>
      </c>
      <c r="IG58" s="4" t="str">
        <f t="shared" si="486"/>
        <v xml:space="preserve"> </v>
      </c>
      <c r="IH58" s="4" t="str">
        <f t="shared" si="487"/>
        <v xml:space="preserve"> </v>
      </c>
      <c r="II58" s="4" t="str">
        <f t="shared" si="488"/>
        <v xml:space="preserve"> </v>
      </c>
      <c r="IJ58" s="4" t="str">
        <f t="shared" si="489"/>
        <v xml:space="preserve"> </v>
      </c>
      <c r="IK58" s="4" t="str">
        <f t="shared" si="490"/>
        <v xml:space="preserve"> </v>
      </c>
      <c r="IL58" s="4" t="str">
        <f t="shared" si="491"/>
        <v xml:space="preserve"> </v>
      </c>
      <c r="IM58" s="4" t="str">
        <f t="shared" si="492"/>
        <v xml:space="preserve"> </v>
      </c>
      <c r="IN58" s="4" t="str">
        <f t="shared" si="493"/>
        <v xml:space="preserve"> </v>
      </c>
      <c r="IO58" s="4">
        <f t="shared" si="494"/>
        <v>1</v>
      </c>
      <c r="IP58" s="4" t="str">
        <f t="shared" si="495"/>
        <v xml:space="preserve"> </v>
      </c>
      <c r="IQ58" s="4" t="str">
        <f t="shared" si="496"/>
        <v xml:space="preserve"> </v>
      </c>
      <c r="IR58" s="4" t="str">
        <f t="shared" si="497"/>
        <v xml:space="preserve"> </v>
      </c>
      <c r="IS58" s="4" t="str">
        <f t="shared" si="498"/>
        <v xml:space="preserve"> </v>
      </c>
      <c r="IT58" s="4" t="str">
        <f t="shared" si="499"/>
        <v xml:space="preserve"> </v>
      </c>
      <c r="IU58" s="4" t="str">
        <f t="shared" si="500"/>
        <v xml:space="preserve"> </v>
      </c>
      <c r="IV58" s="4" t="str">
        <f t="shared" si="501"/>
        <v xml:space="preserve"> </v>
      </c>
      <c r="IW58" s="4" t="str">
        <f t="shared" si="502"/>
        <v xml:space="preserve"> </v>
      </c>
      <c r="IX58" s="4" t="str">
        <f t="shared" si="503"/>
        <v xml:space="preserve"> </v>
      </c>
      <c r="IY58" s="4" t="str">
        <f t="shared" si="504"/>
        <v xml:space="preserve"> </v>
      </c>
      <c r="IZ58" s="4" t="str">
        <f t="shared" si="505"/>
        <v xml:space="preserve"> </v>
      </c>
      <c r="JA58" s="4" t="str">
        <f t="shared" si="506"/>
        <v xml:space="preserve"> </v>
      </c>
      <c r="JB58" s="4" t="str">
        <f t="shared" si="507"/>
        <v xml:space="preserve"> </v>
      </c>
      <c r="JC58" s="4" t="str">
        <f t="shared" si="508"/>
        <v xml:space="preserve"> </v>
      </c>
      <c r="JD58" s="4" t="str">
        <f t="shared" si="509"/>
        <v xml:space="preserve"> </v>
      </c>
      <c r="JE58" s="4" t="str">
        <f t="shared" si="510"/>
        <v xml:space="preserve"> </v>
      </c>
      <c r="JF58" s="4" t="str">
        <f t="shared" si="511"/>
        <v xml:space="preserve"> </v>
      </c>
      <c r="JG58" s="4" t="str">
        <f t="shared" si="512"/>
        <v xml:space="preserve"> </v>
      </c>
      <c r="JH58" s="4">
        <f t="shared" si="258"/>
        <v>1</v>
      </c>
      <c r="JI58" s="501">
        <v>1935</v>
      </c>
      <c r="JJ58" s="4" t="str">
        <f t="shared" si="439"/>
        <v xml:space="preserve"> </v>
      </c>
      <c r="JK58" s="4" t="str">
        <f t="shared" si="440"/>
        <v xml:space="preserve"> </v>
      </c>
      <c r="JL58" s="4" t="str">
        <f t="shared" si="441"/>
        <v xml:space="preserve"> </v>
      </c>
      <c r="JM58" s="4" t="str">
        <f t="shared" si="442"/>
        <v xml:space="preserve"> </v>
      </c>
      <c r="JN58" s="4" t="str">
        <f t="shared" si="443"/>
        <v xml:space="preserve"> </v>
      </c>
      <c r="JO58" s="4" t="str">
        <f t="shared" si="444"/>
        <v xml:space="preserve"> </v>
      </c>
      <c r="JP58" s="4" t="str">
        <f t="shared" si="445"/>
        <v xml:space="preserve"> </v>
      </c>
      <c r="JQ58" s="4" t="str">
        <f t="shared" si="446"/>
        <v xml:space="preserve"> </v>
      </c>
      <c r="JR58" s="4" t="str">
        <f t="shared" si="447"/>
        <v xml:space="preserve"> </v>
      </c>
      <c r="JS58" s="4" t="str">
        <f t="shared" si="448"/>
        <v xml:space="preserve"> </v>
      </c>
      <c r="JT58" s="4" t="str">
        <f t="shared" si="449"/>
        <v xml:space="preserve"> </v>
      </c>
      <c r="JU58" s="4" t="str">
        <f t="shared" si="450"/>
        <v xml:space="preserve"> </v>
      </c>
      <c r="JV58" s="4">
        <f t="shared" si="451"/>
        <v>1</v>
      </c>
      <c r="JW58" s="4" t="str">
        <f t="shared" si="452"/>
        <v xml:space="preserve"> </v>
      </c>
      <c r="JX58" s="4" t="str">
        <f t="shared" si="453"/>
        <v xml:space="preserve"> </v>
      </c>
      <c r="JY58" s="4" t="str">
        <f t="shared" si="454"/>
        <v xml:space="preserve"> </v>
      </c>
      <c r="JZ58" s="4" t="str">
        <f t="shared" si="455"/>
        <v xml:space="preserve"> </v>
      </c>
      <c r="KA58" s="4" t="str">
        <f t="shared" si="456"/>
        <v xml:space="preserve"> </v>
      </c>
      <c r="KB58" s="4" t="str">
        <f t="shared" si="457"/>
        <v xml:space="preserve"> </v>
      </c>
      <c r="KC58" s="4" t="str">
        <f t="shared" si="458"/>
        <v xml:space="preserve"> </v>
      </c>
      <c r="KD58" s="4" t="str">
        <f t="shared" si="459"/>
        <v xml:space="preserve"> </v>
      </c>
      <c r="KE58" s="4" t="str">
        <f t="shared" si="460"/>
        <v xml:space="preserve"> </v>
      </c>
      <c r="KF58" s="4" t="str">
        <f t="shared" si="513"/>
        <v xml:space="preserve"> </v>
      </c>
      <c r="KG58" s="4" t="str">
        <f t="shared" si="461"/>
        <v xml:space="preserve"> </v>
      </c>
      <c r="KH58" s="4" t="str">
        <f t="shared" si="462"/>
        <v xml:space="preserve"> </v>
      </c>
      <c r="KI58" s="4" t="str">
        <f t="shared" si="463"/>
        <v xml:space="preserve"> </v>
      </c>
      <c r="KJ58" s="4" t="str">
        <f t="shared" si="515"/>
        <v xml:space="preserve"> </v>
      </c>
      <c r="KK58" s="4" t="str">
        <f t="shared" si="464"/>
        <v xml:space="preserve"> </v>
      </c>
      <c r="KL58" s="4" t="str">
        <f t="shared" si="465"/>
        <v xml:space="preserve"> </v>
      </c>
      <c r="KM58" s="4" t="str">
        <f t="shared" si="466"/>
        <v xml:space="preserve"> </v>
      </c>
      <c r="KN58" s="4" t="str">
        <f t="shared" si="467"/>
        <v xml:space="preserve"> </v>
      </c>
      <c r="KO58" s="4">
        <f t="shared" si="205"/>
        <v>1</v>
      </c>
      <c r="KP58" s="9" t="str">
        <f t="shared" si="468"/>
        <v>T</v>
      </c>
    </row>
    <row r="59" spans="1:302">
      <c r="A59" s="3">
        <v>1936</v>
      </c>
      <c r="B59" s="6">
        <v>0</v>
      </c>
      <c r="C59" s="6">
        <v>0</v>
      </c>
      <c r="D59" s="6">
        <v>0</v>
      </c>
      <c r="E59" s="6">
        <v>0</v>
      </c>
      <c r="F59" s="6">
        <v>0</v>
      </c>
      <c r="G59" s="153">
        <v>0</v>
      </c>
      <c r="H59" s="6">
        <v>0</v>
      </c>
      <c r="I59" s="6">
        <v>0</v>
      </c>
      <c r="J59" s="6">
        <v>0</v>
      </c>
      <c r="K59" s="6">
        <v>0</v>
      </c>
      <c r="L59" s="153">
        <v>0</v>
      </c>
      <c r="M59" s="6">
        <v>0</v>
      </c>
      <c r="N59" s="6">
        <v>0</v>
      </c>
      <c r="O59" s="6">
        <v>0</v>
      </c>
      <c r="P59" s="6">
        <v>0</v>
      </c>
      <c r="Q59" s="153">
        <v>0</v>
      </c>
      <c r="R59" s="6">
        <v>0</v>
      </c>
      <c r="S59" s="6">
        <v>0</v>
      </c>
      <c r="T59" s="6">
        <v>0</v>
      </c>
      <c r="U59" s="6">
        <v>0</v>
      </c>
      <c r="V59" s="153">
        <v>0</v>
      </c>
      <c r="W59" s="6">
        <v>0</v>
      </c>
      <c r="X59" s="6">
        <v>0</v>
      </c>
      <c r="Y59" s="6">
        <v>0</v>
      </c>
      <c r="Z59" s="6">
        <v>0</v>
      </c>
      <c r="AA59" s="153">
        <v>0</v>
      </c>
      <c r="AB59" s="6">
        <v>0</v>
      </c>
      <c r="AC59" s="6">
        <v>0</v>
      </c>
      <c r="AD59" s="6">
        <v>0</v>
      </c>
      <c r="AE59" s="6">
        <v>0</v>
      </c>
      <c r="AF59" s="153">
        <v>0</v>
      </c>
      <c r="AG59" s="171">
        <f t="shared" si="255"/>
        <v>0</v>
      </c>
      <c r="AH59" s="714">
        <f t="shared" si="469"/>
        <v>0</v>
      </c>
      <c r="AI59" s="617">
        <f t="shared" si="470"/>
        <v>0</v>
      </c>
      <c r="AJ59" s="10">
        <f t="shared" si="262"/>
        <v>0</v>
      </c>
      <c r="AK59" s="522">
        <f t="shared" si="471"/>
        <v>0</v>
      </c>
      <c r="AL59" s="700">
        <v>1936</v>
      </c>
      <c r="AM59" s="501">
        <v>1936</v>
      </c>
      <c r="AN59" s="37" t="str">
        <f t="shared" si="263"/>
        <v/>
      </c>
      <c r="AO59" s="37" t="str">
        <f t="shared" si="264"/>
        <v/>
      </c>
      <c r="AP59" s="37" t="str">
        <f t="shared" si="265"/>
        <v/>
      </c>
      <c r="AQ59" s="37" t="str">
        <f t="shared" si="266"/>
        <v/>
      </c>
      <c r="AR59" s="37" t="str">
        <f t="shared" si="267"/>
        <v/>
      </c>
      <c r="AS59" s="37" t="str">
        <f t="shared" si="268"/>
        <v/>
      </c>
      <c r="AT59" s="37" t="str">
        <f t="shared" si="269"/>
        <v/>
      </c>
      <c r="AU59" s="37" t="str">
        <f t="shared" si="270"/>
        <v/>
      </c>
      <c r="AV59" s="37" t="str">
        <f t="shared" si="271"/>
        <v/>
      </c>
      <c r="AW59" s="37" t="str">
        <f t="shared" si="272"/>
        <v/>
      </c>
      <c r="AX59" s="37" t="str">
        <f t="shared" si="273"/>
        <v/>
      </c>
      <c r="AY59" s="37" t="str">
        <f t="shared" si="274"/>
        <v/>
      </c>
      <c r="AZ59" s="37" t="str">
        <f t="shared" si="275"/>
        <v/>
      </c>
      <c r="BA59" s="37" t="str">
        <f t="shared" si="276"/>
        <v/>
      </c>
      <c r="BB59" s="37" t="str">
        <f t="shared" si="277"/>
        <v/>
      </c>
      <c r="BC59" s="37" t="str">
        <f t="shared" si="278"/>
        <v/>
      </c>
      <c r="BD59" s="37" t="str">
        <f t="shared" si="279"/>
        <v/>
      </c>
      <c r="BE59" s="37" t="str">
        <f t="shared" si="280"/>
        <v/>
      </c>
      <c r="BF59" s="37" t="str">
        <f t="shared" si="281"/>
        <v/>
      </c>
      <c r="BG59" s="37" t="str">
        <f t="shared" si="282"/>
        <v/>
      </c>
      <c r="BH59" s="37" t="str">
        <f t="shared" si="283"/>
        <v/>
      </c>
      <c r="BI59" s="37" t="str">
        <f t="shared" si="284"/>
        <v/>
      </c>
      <c r="BJ59" s="37" t="str">
        <f t="shared" si="472"/>
        <v/>
      </c>
      <c r="BK59" s="37" t="str">
        <f t="shared" si="285"/>
        <v/>
      </c>
      <c r="BL59" s="37" t="str">
        <f t="shared" si="286"/>
        <v/>
      </c>
      <c r="BM59" s="37" t="str">
        <f t="shared" si="287"/>
        <v/>
      </c>
      <c r="BN59" s="37" t="str">
        <f t="shared" si="473"/>
        <v/>
      </c>
      <c r="BO59" s="37" t="str">
        <f t="shared" si="288"/>
        <v/>
      </c>
      <c r="BP59" s="37" t="str">
        <f t="shared" si="289"/>
        <v/>
      </c>
      <c r="BQ59" s="37" t="str">
        <f t="shared" si="290"/>
        <v/>
      </c>
      <c r="BR59" s="37" t="str">
        <f t="shared" si="291"/>
        <v/>
      </c>
      <c r="BS59" s="54">
        <f t="shared" si="212"/>
        <v>0</v>
      </c>
      <c r="BT59" s="501">
        <v>1936</v>
      </c>
      <c r="BU59" s="58" t="str">
        <f t="shared" si="292"/>
        <v/>
      </c>
      <c r="BV59" s="58" t="str">
        <f t="shared" si="293"/>
        <v/>
      </c>
      <c r="BW59" s="58" t="str">
        <f t="shared" si="294"/>
        <v/>
      </c>
      <c r="BX59" s="58" t="str">
        <f t="shared" si="295"/>
        <v/>
      </c>
      <c r="BY59" s="58" t="str">
        <f t="shared" si="296"/>
        <v/>
      </c>
      <c r="BZ59" s="58" t="str">
        <f t="shared" si="297"/>
        <v/>
      </c>
      <c r="CA59" s="58" t="str">
        <f t="shared" si="298"/>
        <v/>
      </c>
      <c r="CB59" s="58" t="str">
        <f t="shared" si="299"/>
        <v/>
      </c>
      <c r="CC59" s="58" t="str">
        <f t="shared" si="300"/>
        <v/>
      </c>
      <c r="CD59" s="58" t="str">
        <f t="shared" si="301"/>
        <v/>
      </c>
      <c r="CE59" s="58" t="str">
        <f t="shared" si="302"/>
        <v/>
      </c>
      <c r="CF59" s="58" t="str">
        <f t="shared" si="303"/>
        <v/>
      </c>
      <c r="CG59" s="58" t="str">
        <f t="shared" si="304"/>
        <v/>
      </c>
      <c r="CH59" s="58" t="str">
        <f t="shared" si="305"/>
        <v/>
      </c>
      <c r="CI59" s="58" t="str">
        <f t="shared" si="306"/>
        <v/>
      </c>
      <c r="CJ59" s="58" t="str">
        <f t="shared" si="307"/>
        <v/>
      </c>
      <c r="CK59" s="58" t="str">
        <f t="shared" si="308"/>
        <v/>
      </c>
      <c r="CL59" s="58" t="str">
        <f t="shared" si="309"/>
        <v/>
      </c>
      <c r="CM59" s="58" t="str">
        <f t="shared" si="310"/>
        <v/>
      </c>
      <c r="CN59" s="58" t="str">
        <f t="shared" si="311"/>
        <v/>
      </c>
      <c r="CO59" s="58" t="str">
        <f t="shared" si="312"/>
        <v/>
      </c>
      <c r="CP59" s="58" t="str">
        <f t="shared" si="313"/>
        <v/>
      </c>
      <c r="CQ59" s="58" t="str">
        <f t="shared" si="314"/>
        <v/>
      </c>
      <c r="CR59" s="58" t="str">
        <f t="shared" si="315"/>
        <v/>
      </c>
      <c r="CS59" s="58" t="str">
        <f t="shared" si="316"/>
        <v/>
      </c>
      <c r="CT59" s="58" t="str">
        <f t="shared" si="317"/>
        <v/>
      </c>
      <c r="CU59" s="58" t="str">
        <f t="shared" si="474"/>
        <v/>
      </c>
      <c r="CV59" s="58" t="str">
        <f t="shared" si="318"/>
        <v/>
      </c>
      <c r="CW59" s="58" t="str">
        <f t="shared" si="319"/>
        <v/>
      </c>
      <c r="CX59" s="58" t="str">
        <f t="shared" si="320"/>
        <v/>
      </c>
      <c r="CY59" s="58" t="str">
        <f t="shared" si="321"/>
        <v/>
      </c>
      <c r="CZ59" s="58">
        <f t="shared" si="214"/>
        <v>0</v>
      </c>
      <c r="DA59" s="501">
        <v>1936</v>
      </c>
      <c r="DB59" s="17" t="str">
        <f t="shared" si="322"/>
        <v/>
      </c>
      <c r="DC59" s="17" t="str">
        <f t="shared" si="323"/>
        <v/>
      </c>
      <c r="DD59" s="17" t="str">
        <f t="shared" si="324"/>
        <v/>
      </c>
      <c r="DE59" s="17" t="str">
        <f t="shared" si="325"/>
        <v/>
      </c>
      <c r="DF59" s="17" t="str">
        <f t="shared" si="326"/>
        <v/>
      </c>
      <c r="DG59" s="17" t="str">
        <f t="shared" si="327"/>
        <v/>
      </c>
      <c r="DH59" s="17" t="str">
        <f t="shared" si="328"/>
        <v/>
      </c>
      <c r="DI59" s="17" t="str">
        <f t="shared" si="329"/>
        <v/>
      </c>
      <c r="DJ59" s="17" t="str">
        <f t="shared" si="330"/>
        <v/>
      </c>
      <c r="DK59" s="17" t="str">
        <f t="shared" si="331"/>
        <v/>
      </c>
      <c r="DL59" s="17" t="str">
        <f t="shared" si="332"/>
        <v/>
      </c>
      <c r="DM59" s="17" t="str">
        <f t="shared" si="333"/>
        <v/>
      </c>
      <c r="DN59" s="17" t="str">
        <f t="shared" si="334"/>
        <v/>
      </c>
      <c r="DO59" s="17" t="str">
        <f t="shared" si="335"/>
        <v/>
      </c>
      <c r="DP59" s="17" t="str">
        <f t="shared" si="336"/>
        <v/>
      </c>
      <c r="DQ59" s="17" t="str">
        <f t="shared" si="337"/>
        <v/>
      </c>
      <c r="DR59" s="17" t="str">
        <f t="shared" si="338"/>
        <v/>
      </c>
      <c r="DS59" s="17" t="str">
        <f t="shared" si="339"/>
        <v/>
      </c>
      <c r="DT59" s="17" t="str">
        <f t="shared" si="340"/>
        <v/>
      </c>
      <c r="DU59" s="17" t="str">
        <f t="shared" si="341"/>
        <v/>
      </c>
      <c r="DV59" s="17" t="str">
        <f t="shared" si="342"/>
        <v/>
      </c>
      <c r="DW59" s="17" t="str">
        <f t="shared" si="343"/>
        <v/>
      </c>
      <c r="DX59" s="17" t="str">
        <f t="shared" si="475"/>
        <v/>
      </c>
      <c r="DY59" s="17" t="str">
        <f t="shared" si="344"/>
        <v/>
      </c>
      <c r="DZ59" s="17" t="str">
        <f t="shared" si="345"/>
        <v/>
      </c>
      <c r="EA59" s="17" t="str">
        <f t="shared" si="346"/>
        <v/>
      </c>
      <c r="EB59" s="17" t="str">
        <f t="shared" si="514"/>
        <v/>
      </c>
      <c r="EC59" s="17" t="str">
        <f t="shared" si="347"/>
        <v/>
      </c>
      <c r="ED59" s="17" t="str">
        <f t="shared" si="348"/>
        <v/>
      </c>
      <c r="EE59" s="17" t="str">
        <f t="shared" si="349"/>
        <v/>
      </c>
      <c r="EF59" s="17" t="str">
        <f t="shared" si="350"/>
        <v/>
      </c>
      <c r="EG59" s="3">
        <v>1936</v>
      </c>
      <c r="EH59" s="37" t="str">
        <f t="shared" si="351"/>
        <v xml:space="preserve"> </v>
      </c>
      <c r="EI59" s="37" t="str">
        <f t="shared" si="352"/>
        <v xml:space="preserve"> </v>
      </c>
      <c r="EJ59" s="37" t="str">
        <f t="shared" si="353"/>
        <v xml:space="preserve"> </v>
      </c>
      <c r="EK59" s="37" t="str">
        <f t="shared" si="354"/>
        <v xml:space="preserve"> </v>
      </c>
      <c r="EL59" s="37" t="str">
        <f t="shared" si="355"/>
        <v xml:space="preserve"> </v>
      </c>
      <c r="EM59" s="37" t="str">
        <f t="shared" si="356"/>
        <v xml:space="preserve"> </v>
      </c>
      <c r="EN59" s="37" t="str">
        <f t="shared" si="357"/>
        <v xml:space="preserve"> </v>
      </c>
      <c r="EO59" s="37" t="str">
        <f t="shared" si="358"/>
        <v xml:space="preserve"> </v>
      </c>
      <c r="EP59" s="37" t="str">
        <f t="shared" si="359"/>
        <v xml:space="preserve"> </v>
      </c>
      <c r="EQ59" s="37" t="str">
        <f t="shared" si="360"/>
        <v xml:space="preserve"> </v>
      </c>
      <c r="ER59" s="37" t="str">
        <f t="shared" si="361"/>
        <v xml:space="preserve"> </v>
      </c>
      <c r="ES59" s="37" t="str">
        <f t="shared" si="362"/>
        <v xml:space="preserve"> </v>
      </c>
      <c r="ET59" s="37" t="str">
        <f t="shared" si="363"/>
        <v xml:space="preserve"> </v>
      </c>
      <c r="EU59" s="37" t="str">
        <f t="shared" si="364"/>
        <v xml:space="preserve"> </v>
      </c>
      <c r="EV59" s="37" t="str">
        <f t="shared" si="365"/>
        <v xml:space="preserve"> </v>
      </c>
      <c r="EW59" s="37" t="str">
        <f t="shared" si="366"/>
        <v xml:space="preserve"> </v>
      </c>
      <c r="EX59" s="37" t="str">
        <f t="shared" si="367"/>
        <v xml:space="preserve"> </v>
      </c>
      <c r="EY59" s="37" t="str">
        <f t="shared" si="368"/>
        <v xml:space="preserve"> </v>
      </c>
      <c r="EZ59" s="37" t="str">
        <f t="shared" si="369"/>
        <v xml:space="preserve"> </v>
      </c>
      <c r="FA59" s="37" t="str">
        <f t="shared" si="370"/>
        <v xml:space="preserve"> </v>
      </c>
      <c r="FB59" s="37" t="str">
        <f t="shared" si="371"/>
        <v xml:space="preserve"> </v>
      </c>
      <c r="FC59" s="37" t="str">
        <f t="shared" si="372"/>
        <v xml:space="preserve"> </v>
      </c>
      <c r="FD59" s="37" t="str">
        <f t="shared" si="476"/>
        <v xml:space="preserve"> </v>
      </c>
      <c r="FE59" s="37" t="str">
        <f t="shared" si="373"/>
        <v xml:space="preserve"> </v>
      </c>
      <c r="FF59" s="37" t="str">
        <f t="shared" si="374"/>
        <v xml:space="preserve"> </v>
      </c>
      <c r="FG59" s="37" t="str">
        <f t="shared" si="375"/>
        <v xml:space="preserve"> </v>
      </c>
      <c r="FH59" s="37" t="str">
        <f t="shared" si="477"/>
        <v xml:space="preserve"> </v>
      </c>
      <c r="FI59" s="37" t="str">
        <f t="shared" si="376"/>
        <v xml:space="preserve"> </v>
      </c>
      <c r="FJ59" s="37" t="str">
        <f t="shared" si="377"/>
        <v xml:space="preserve"> </v>
      </c>
      <c r="FK59" s="37" t="str">
        <f t="shared" si="378"/>
        <v xml:space="preserve"> </v>
      </c>
      <c r="FL59" s="37" t="str">
        <f t="shared" si="379"/>
        <v xml:space="preserve"> </v>
      </c>
      <c r="FM59" s="64">
        <f t="shared" si="257"/>
        <v>0</v>
      </c>
      <c r="FN59" s="3">
        <v>1936</v>
      </c>
      <c r="FO59" s="37" t="str">
        <f t="shared" si="380"/>
        <v xml:space="preserve"> </v>
      </c>
      <c r="FP59" s="37" t="str">
        <f t="shared" si="381"/>
        <v xml:space="preserve"> </v>
      </c>
      <c r="FQ59" s="37" t="str">
        <f t="shared" si="382"/>
        <v xml:space="preserve"> </v>
      </c>
      <c r="FR59" s="37" t="str">
        <f t="shared" si="383"/>
        <v xml:space="preserve"> </v>
      </c>
      <c r="FS59" s="37" t="str">
        <f t="shared" si="384"/>
        <v xml:space="preserve"> </v>
      </c>
      <c r="FT59" s="37" t="str">
        <f t="shared" si="385"/>
        <v xml:space="preserve"> </v>
      </c>
      <c r="FU59" s="37" t="str">
        <f t="shared" si="386"/>
        <v xml:space="preserve"> </v>
      </c>
      <c r="FV59" s="37" t="str">
        <f t="shared" si="387"/>
        <v xml:space="preserve"> </v>
      </c>
      <c r="FW59" s="37" t="str">
        <f t="shared" si="388"/>
        <v xml:space="preserve"> </v>
      </c>
      <c r="FX59" s="37" t="str">
        <f t="shared" si="389"/>
        <v xml:space="preserve"> </v>
      </c>
      <c r="FY59" s="37" t="str">
        <f t="shared" si="390"/>
        <v xml:space="preserve"> </v>
      </c>
      <c r="FZ59" s="37" t="str">
        <f t="shared" si="391"/>
        <v xml:space="preserve"> </v>
      </c>
      <c r="GA59" s="37" t="str">
        <f t="shared" si="392"/>
        <v xml:space="preserve"> </v>
      </c>
      <c r="GB59" s="37" t="str">
        <f t="shared" si="393"/>
        <v xml:space="preserve"> </v>
      </c>
      <c r="GC59" s="37" t="str">
        <f t="shared" si="394"/>
        <v xml:space="preserve"> </v>
      </c>
      <c r="GD59" s="37" t="str">
        <f t="shared" si="395"/>
        <v xml:space="preserve"> </v>
      </c>
      <c r="GE59" s="37" t="str">
        <f t="shared" si="396"/>
        <v xml:space="preserve"> </v>
      </c>
      <c r="GF59" s="37" t="str">
        <f t="shared" si="397"/>
        <v xml:space="preserve"> </v>
      </c>
      <c r="GG59" s="37" t="str">
        <f t="shared" si="398"/>
        <v xml:space="preserve"> </v>
      </c>
      <c r="GH59" s="37" t="str">
        <f t="shared" si="399"/>
        <v xml:space="preserve"> </v>
      </c>
      <c r="GI59" s="37" t="str">
        <f t="shared" si="400"/>
        <v xml:space="preserve"> </v>
      </c>
      <c r="GJ59" s="37" t="str">
        <f t="shared" si="401"/>
        <v xml:space="preserve"> </v>
      </c>
      <c r="GK59" s="37" t="str">
        <f t="shared" si="478"/>
        <v xml:space="preserve"> </v>
      </c>
      <c r="GL59" s="37" t="str">
        <f t="shared" si="402"/>
        <v xml:space="preserve"> </v>
      </c>
      <c r="GM59" s="37" t="str">
        <f t="shared" si="403"/>
        <v xml:space="preserve"> </v>
      </c>
      <c r="GN59" s="37" t="str">
        <f t="shared" si="404"/>
        <v xml:space="preserve"> </v>
      </c>
      <c r="GO59" s="37" t="str">
        <f t="shared" si="479"/>
        <v xml:space="preserve"> </v>
      </c>
      <c r="GP59" s="37" t="str">
        <f t="shared" si="405"/>
        <v xml:space="preserve"> </v>
      </c>
      <c r="GQ59" s="37" t="str">
        <f t="shared" si="406"/>
        <v xml:space="preserve"> </v>
      </c>
      <c r="GR59" s="37" t="str">
        <f t="shared" si="407"/>
        <v xml:space="preserve"> </v>
      </c>
      <c r="GS59" s="37" t="str">
        <f t="shared" si="408"/>
        <v xml:space="preserve"> </v>
      </c>
      <c r="GT59" s="64">
        <f t="shared" si="259"/>
        <v>0</v>
      </c>
      <c r="GU59" s="501">
        <v>1936</v>
      </c>
      <c r="GV59" s="157" t="str">
        <f t="shared" si="409"/>
        <v/>
      </c>
      <c r="GW59" s="157" t="str">
        <f t="shared" si="410"/>
        <v/>
      </c>
      <c r="GX59" s="157" t="str">
        <f t="shared" si="411"/>
        <v/>
      </c>
      <c r="GY59" s="157" t="str">
        <f t="shared" si="412"/>
        <v/>
      </c>
      <c r="GZ59" s="157" t="str">
        <f t="shared" si="413"/>
        <v/>
      </c>
      <c r="HA59" s="157" t="str">
        <f t="shared" si="414"/>
        <v/>
      </c>
      <c r="HB59" s="157" t="str">
        <f t="shared" si="415"/>
        <v/>
      </c>
      <c r="HC59" s="157" t="str">
        <f t="shared" si="416"/>
        <v/>
      </c>
      <c r="HD59" s="157" t="str">
        <f t="shared" si="417"/>
        <v/>
      </c>
      <c r="HE59" s="157" t="str">
        <f t="shared" si="418"/>
        <v/>
      </c>
      <c r="HF59" s="157" t="str">
        <f t="shared" si="419"/>
        <v/>
      </c>
      <c r="HG59" s="157" t="str">
        <f t="shared" si="420"/>
        <v/>
      </c>
      <c r="HH59" s="157" t="str">
        <f t="shared" si="421"/>
        <v/>
      </c>
      <c r="HI59" s="157" t="str">
        <f t="shared" si="422"/>
        <v/>
      </c>
      <c r="HJ59" s="157" t="str">
        <f t="shared" si="423"/>
        <v/>
      </c>
      <c r="HK59" s="157" t="str">
        <f t="shared" si="424"/>
        <v/>
      </c>
      <c r="HL59" s="157" t="str">
        <f t="shared" si="425"/>
        <v/>
      </c>
      <c r="HM59" s="157" t="str">
        <f t="shared" si="426"/>
        <v/>
      </c>
      <c r="HN59" s="157" t="str">
        <f t="shared" si="427"/>
        <v/>
      </c>
      <c r="HO59" s="157" t="str">
        <f t="shared" si="428"/>
        <v/>
      </c>
      <c r="HP59" s="157" t="str">
        <f t="shared" si="429"/>
        <v/>
      </c>
      <c r="HQ59" s="157" t="str">
        <f t="shared" si="430"/>
        <v/>
      </c>
      <c r="HR59" s="157" t="str">
        <f t="shared" si="480"/>
        <v/>
      </c>
      <c r="HS59" s="157" t="str">
        <f t="shared" si="431"/>
        <v/>
      </c>
      <c r="HT59" s="157" t="str">
        <f t="shared" si="432"/>
        <v/>
      </c>
      <c r="HU59" s="157" t="str">
        <f t="shared" si="433"/>
        <v/>
      </c>
      <c r="HV59" s="157" t="str">
        <f t="shared" si="481"/>
        <v/>
      </c>
      <c r="HW59" s="157" t="str">
        <f t="shared" si="434"/>
        <v/>
      </c>
      <c r="HX59" s="157" t="str">
        <f t="shared" si="435"/>
        <v/>
      </c>
      <c r="HY59" s="157" t="str">
        <f t="shared" si="436"/>
        <v/>
      </c>
      <c r="HZ59" s="157" t="str">
        <f t="shared" si="437"/>
        <v/>
      </c>
      <c r="IA59" s="158">
        <f t="shared" si="438"/>
        <v>0</v>
      </c>
      <c r="IB59" s="501">
        <v>1936</v>
      </c>
      <c r="IC59" s="4" t="str">
        <f t="shared" si="482"/>
        <v xml:space="preserve"> </v>
      </c>
      <c r="ID59" s="4" t="str">
        <f t="shared" si="483"/>
        <v xml:space="preserve"> </v>
      </c>
      <c r="IE59" s="4" t="str">
        <f t="shared" si="484"/>
        <v xml:space="preserve"> </v>
      </c>
      <c r="IF59" s="4" t="str">
        <f t="shared" si="485"/>
        <v xml:space="preserve"> </v>
      </c>
      <c r="IG59" s="4" t="str">
        <f t="shared" si="486"/>
        <v xml:space="preserve"> </v>
      </c>
      <c r="IH59" s="4" t="str">
        <f t="shared" si="487"/>
        <v xml:space="preserve"> </v>
      </c>
      <c r="II59" s="4" t="str">
        <f t="shared" si="488"/>
        <v xml:space="preserve"> </v>
      </c>
      <c r="IJ59" s="4" t="str">
        <f t="shared" si="489"/>
        <v xml:space="preserve"> </v>
      </c>
      <c r="IK59" s="4" t="str">
        <f t="shared" si="490"/>
        <v xml:space="preserve"> </v>
      </c>
      <c r="IL59" s="4" t="str">
        <f t="shared" si="491"/>
        <v xml:space="preserve"> </v>
      </c>
      <c r="IM59" s="4" t="str">
        <f t="shared" si="492"/>
        <v xml:space="preserve"> </v>
      </c>
      <c r="IN59" s="4" t="str">
        <f t="shared" si="493"/>
        <v xml:space="preserve"> </v>
      </c>
      <c r="IO59" s="4" t="str">
        <f t="shared" si="494"/>
        <v xml:space="preserve"> </v>
      </c>
      <c r="IP59" s="4" t="str">
        <f t="shared" si="495"/>
        <v xml:space="preserve"> </v>
      </c>
      <c r="IQ59" s="4" t="str">
        <f t="shared" si="496"/>
        <v xml:space="preserve"> </v>
      </c>
      <c r="IR59" s="4" t="str">
        <f t="shared" si="497"/>
        <v xml:space="preserve"> </v>
      </c>
      <c r="IS59" s="4" t="str">
        <f t="shared" si="498"/>
        <v xml:space="preserve"> </v>
      </c>
      <c r="IT59" s="4" t="str">
        <f t="shared" si="499"/>
        <v xml:space="preserve"> </v>
      </c>
      <c r="IU59" s="4" t="str">
        <f t="shared" si="500"/>
        <v xml:space="preserve"> </v>
      </c>
      <c r="IV59" s="4" t="str">
        <f t="shared" si="501"/>
        <v xml:space="preserve"> </v>
      </c>
      <c r="IW59" s="4" t="str">
        <f t="shared" si="502"/>
        <v xml:space="preserve"> </v>
      </c>
      <c r="IX59" s="4" t="str">
        <f t="shared" si="503"/>
        <v xml:space="preserve"> </v>
      </c>
      <c r="IY59" s="4" t="str">
        <f t="shared" si="504"/>
        <v xml:space="preserve"> </v>
      </c>
      <c r="IZ59" s="4" t="str">
        <f t="shared" si="505"/>
        <v xml:space="preserve"> </v>
      </c>
      <c r="JA59" s="4" t="str">
        <f t="shared" si="506"/>
        <v xml:space="preserve"> </v>
      </c>
      <c r="JB59" s="4" t="str">
        <f t="shared" si="507"/>
        <v xml:space="preserve"> </v>
      </c>
      <c r="JC59" s="4" t="str">
        <f t="shared" si="508"/>
        <v xml:space="preserve"> </v>
      </c>
      <c r="JD59" s="4" t="str">
        <f t="shared" si="509"/>
        <v xml:space="preserve"> </v>
      </c>
      <c r="JE59" s="4" t="str">
        <f t="shared" si="510"/>
        <v xml:space="preserve"> </v>
      </c>
      <c r="JF59" s="4" t="str">
        <f t="shared" si="511"/>
        <v xml:space="preserve"> </v>
      </c>
      <c r="JG59" s="4" t="str">
        <f t="shared" si="512"/>
        <v xml:space="preserve"> </v>
      </c>
      <c r="JH59" s="4">
        <f t="shared" si="258"/>
        <v>0</v>
      </c>
      <c r="JI59" s="501">
        <v>1936</v>
      </c>
      <c r="JJ59" s="4" t="str">
        <f t="shared" si="439"/>
        <v xml:space="preserve"> </v>
      </c>
      <c r="JK59" s="4" t="str">
        <f t="shared" si="440"/>
        <v xml:space="preserve"> </v>
      </c>
      <c r="JL59" s="4" t="str">
        <f t="shared" si="441"/>
        <v xml:space="preserve"> </v>
      </c>
      <c r="JM59" s="4" t="str">
        <f t="shared" si="442"/>
        <v xml:space="preserve"> </v>
      </c>
      <c r="JN59" s="4" t="str">
        <f t="shared" si="443"/>
        <v xml:space="preserve"> </v>
      </c>
      <c r="JO59" s="4" t="str">
        <f t="shared" si="444"/>
        <v xml:space="preserve"> </v>
      </c>
      <c r="JP59" s="4" t="str">
        <f t="shared" si="445"/>
        <v xml:space="preserve"> </v>
      </c>
      <c r="JQ59" s="4" t="str">
        <f t="shared" si="446"/>
        <v xml:space="preserve"> </v>
      </c>
      <c r="JR59" s="4" t="str">
        <f t="shared" si="447"/>
        <v xml:space="preserve"> </v>
      </c>
      <c r="JS59" s="4" t="str">
        <f t="shared" si="448"/>
        <v xml:space="preserve"> </v>
      </c>
      <c r="JT59" s="4" t="str">
        <f t="shared" si="449"/>
        <v xml:space="preserve"> </v>
      </c>
      <c r="JU59" s="4" t="str">
        <f t="shared" si="450"/>
        <v xml:space="preserve"> </v>
      </c>
      <c r="JV59" s="4" t="str">
        <f t="shared" si="451"/>
        <v xml:space="preserve"> </v>
      </c>
      <c r="JW59" s="4" t="str">
        <f t="shared" si="452"/>
        <v xml:space="preserve"> </v>
      </c>
      <c r="JX59" s="4" t="str">
        <f t="shared" si="453"/>
        <v xml:space="preserve"> </v>
      </c>
      <c r="JY59" s="4" t="str">
        <f t="shared" si="454"/>
        <v xml:space="preserve"> </v>
      </c>
      <c r="JZ59" s="4" t="str">
        <f t="shared" si="455"/>
        <v xml:space="preserve"> </v>
      </c>
      <c r="KA59" s="4" t="str">
        <f t="shared" si="456"/>
        <v xml:space="preserve"> </v>
      </c>
      <c r="KB59" s="4" t="str">
        <f t="shared" si="457"/>
        <v xml:space="preserve"> </v>
      </c>
      <c r="KC59" s="4" t="str">
        <f t="shared" si="458"/>
        <v xml:space="preserve"> </v>
      </c>
      <c r="KD59" s="4" t="str">
        <f t="shared" si="459"/>
        <v xml:space="preserve"> </v>
      </c>
      <c r="KE59" s="4" t="str">
        <f t="shared" si="460"/>
        <v xml:space="preserve"> </v>
      </c>
      <c r="KF59" s="4" t="str">
        <f t="shared" si="513"/>
        <v xml:space="preserve"> </v>
      </c>
      <c r="KG59" s="4" t="str">
        <f t="shared" si="461"/>
        <v xml:space="preserve"> </v>
      </c>
      <c r="KH59" s="4" t="str">
        <f t="shared" si="462"/>
        <v xml:space="preserve"> </v>
      </c>
      <c r="KI59" s="4" t="str">
        <f t="shared" si="463"/>
        <v xml:space="preserve"> </v>
      </c>
      <c r="KJ59" s="4" t="str">
        <f t="shared" si="515"/>
        <v xml:space="preserve"> </v>
      </c>
      <c r="KK59" s="4" t="str">
        <f t="shared" si="464"/>
        <v xml:space="preserve"> </v>
      </c>
      <c r="KL59" s="4" t="str">
        <f t="shared" si="465"/>
        <v xml:space="preserve"> </v>
      </c>
      <c r="KM59" s="4" t="str">
        <f t="shared" si="466"/>
        <v xml:space="preserve"> </v>
      </c>
      <c r="KN59" s="4" t="str">
        <f t="shared" si="467"/>
        <v xml:space="preserve"> </v>
      </c>
      <c r="KO59" s="4">
        <f t="shared" si="205"/>
        <v>0</v>
      </c>
      <c r="KP59" s="9">
        <f t="shared" si="468"/>
        <v>0</v>
      </c>
    </row>
    <row r="60" spans="1:302">
      <c r="A60" s="3">
        <v>1937</v>
      </c>
      <c r="B60" s="6">
        <v>0</v>
      </c>
      <c r="C60" s="6">
        <v>0</v>
      </c>
      <c r="D60" s="6">
        <v>0</v>
      </c>
      <c r="E60" s="6">
        <v>0</v>
      </c>
      <c r="F60" s="6">
        <v>0</v>
      </c>
      <c r="G60" s="153">
        <v>0</v>
      </c>
      <c r="H60" s="6">
        <v>0</v>
      </c>
      <c r="I60" s="6">
        <v>0</v>
      </c>
      <c r="J60" s="6">
        <v>0</v>
      </c>
      <c r="K60" s="6">
        <v>0</v>
      </c>
      <c r="L60" s="153">
        <v>0</v>
      </c>
      <c r="M60" s="6" t="s">
        <v>60</v>
      </c>
      <c r="N60" s="6">
        <v>0</v>
      </c>
      <c r="O60" s="6">
        <v>0</v>
      </c>
      <c r="P60" s="6">
        <v>1.6</v>
      </c>
      <c r="Q60" s="153" t="s">
        <v>60</v>
      </c>
      <c r="R60" s="6">
        <v>0</v>
      </c>
      <c r="S60" s="6">
        <v>0</v>
      </c>
      <c r="T60" s="6">
        <v>0</v>
      </c>
      <c r="U60" s="6">
        <v>0</v>
      </c>
      <c r="V60" s="153">
        <v>0</v>
      </c>
      <c r="W60" s="6">
        <v>0</v>
      </c>
      <c r="X60" s="6">
        <v>0</v>
      </c>
      <c r="Y60" s="6">
        <v>0</v>
      </c>
      <c r="Z60" s="6">
        <v>0</v>
      </c>
      <c r="AA60" s="153">
        <v>0</v>
      </c>
      <c r="AB60" s="6">
        <v>0</v>
      </c>
      <c r="AC60" s="6">
        <v>0</v>
      </c>
      <c r="AD60" s="6">
        <v>0</v>
      </c>
      <c r="AE60" s="6">
        <v>0</v>
      </c>
      <c r="AF60" s="153">
        <v>0</v>
      </c>
      <c r="AG60" s="171">
        <f t="shared" si="255"/>
        <v>1.6</v>
      </c>
      <c r="AH60" s="714">
        <f t="shared" si="469"/>
        <v>2</v>
      </c>
      <c r="AI60" s="617">
        <f t="shared" si="470"/>
        <v>1.6</v>
      </c>
      <c r="AJ60" s="10">
        <f t="shared" si="262"/>
        <v>1</v>
      </c>
      <c r="AK60" s="522">
        <f t="shared" si="471"/>
        <v>1.6</v>
      </c>
      <c r="AL60" s="700">
        <v>1937</v>
      </c>
      <c r="AM60" s="501">
        <v>1937</v>
      </c>
      <c r="AN60" s="37" t="str">
        <f t="shared" si="263"/>
        <v/>
      </c>
      <c r="AO60" s="37" t="str">
        <f t="shared" si="264"/>
        <v/>
      </c>
      <c r="AP60" s="37" t="str">
        <f t="shared" si="265"/>
        <v/>
      </c>
      <c r="AQ60" s="37" t="str">
        <f t="shared" si="266"/>
        <v/>
      </c>
      <c r="AR60" s="37" t="str">
        <f t="shared" si="267"/>
        <v/>
      </c>
      <c r="AS60" s="37" t="str">
        <f t="shared" si="268"/>
        <v/>
      </c>
      <c r="AT60" s="37" t="str">
        <f t="shared" si="269"/>
        <v/>
      </c>
      <c r="AU60" s="37" t="str">
        <f t="shared" si="270"/>
        <v/>
      </c>
      <c r="AV60" s="37" t="str">
        <f t="shared" si="271"/>
        <v/>
      </c>
      <c r="AW60" s="37" t="str">
        <f t="shared" si="272"/>
        <v/>
      </c>
      <c r="AX60" s="37" t="str">
        <f t="shared" si="273"/>
        <v/>
      </c>
      <c r="AY60" s="37" t="str">
        <f t="shared" si="274"/>
        <v/>
      </c>
      <c r="AZ60" s="37" t="str">
        <f t="shared" si="275"/>
        <v/>
      </c>
      <c r="BA60" s="37" t="str">
        <f t="shared" si="276"/>
        <v/>
      </c>
      <c r="BB60" s="37" t="str">
        <f t="shared" si="277"/>
        <v/>
      </c>
      <c r="BC60" s="37" t="str">
        <f t="shared" si="278"/>
        <v/>
      </c>
      <c r="BD60" s="37" t="str">
        <f t="shared" si="279"/>
        <v/>
      </c>
      <c r="BE60" s="37" t="str">
        <f t="shared" si="280"/>
        <v/>
      </c>
      <c r="BF60" s="37" t="str">
        <f t="shared" si="281"/>
        <v/>
      </c>
      <c r="BG60" s="37" t="str">
        <f t="shared" si="282"/>
        <v/>
      </c>
      <c r="BH60" s="37" t="str">
        <f t="shared" si="283"/>
        <v/>
      </c>
      <c r="BI60" s="37" t="str">
        <f t="shared" si="284"/>
        <v/>
      </c>
      <c r="BJ60" s="37" t="str">
        <f t="shared" si="472"/>
        <v/>
      </c>
      <c r="BK60" s="37" t="str">
        <f t="shared" si="285"/>
        <v/>
      </c>
      <c r="BL60" s="37" t="str">
        <f t="shared" si="286"/>
        <v/>
      </c>
      <c r="BM60" s="37" t="str">
        <f t="shared" si="287"/>
        <v/>
      </c>
      <c r="BN60" s="37" t="str">
        <f t="shared" si="473"/>
        <v/>
      </c>
      <c r="BO60" s="37" t="str">
        <f t="shared" si="288"/>
        <v/>
      </c>
      <c r="BP60" s="37" t="str">
        <f t="shared" si="289"/>
        <v/>
      </c>
      <c r="BQ60" s="37" t="str">
        <f t="shared" si="290"/>
        <v/>
      </c>
      <c r="BR60" s="37" t="str">
        <f t="shared" si="291"/>
        <v/>
      </c>
      <c r="BS60" s="54">
        <f t="shared" si="212"/>
        <v>0</v>
      </c>
      <c r="BT60" s="501">
        <v>1937</v>
      </c>
      <c r="BU60" s="58" t="str">
        <f t="shared" si="292"/>
        <v/>
      </c>
      <c r="BV60" s="58" t="str">
        <f t="shared" si="293"/>
        <v/>
      </c>
      <c r="BW60" s="58" t="str">
        <f t="shared" si="294"/>
        <v/>
      </c>
      <c r="BX60" s="58" t="str">
        <f t="shared" si="295"/>
        <v/>
      </c>
      <c r="BY60" s="58" t="str">
        <f t="shared" si="296"/>
        <v/>
      </c>
      <c r="BZ60" s="58" t="str">
        <f t="shared" si="297"/>
        <v/>
      </c>
      <c r="CA60" s="58" t="str">
        <f t="shared" si="298"/>
        <v/>
      </c>
      <c r="CB60" s="58" t="str">
        <f t="shared" si="299"/>
        <v/>
      </c>
      <c r="CC60" s="58" t="str">
        <f t="shared" si="300"/>
        <v/>
      </c>
      <c r="CD60" s="58" t="str">
        <f t="shared" si="301"/>
        <v/>
      </c>
      <c r="CE60" s="58" t="str">
        <f t="shared" si="302"/>
        <v/>
      </c>
      <c r="CF60" s="58" t="str">
        <f t="shared" si="303"/>
        <v/>
      </c>
      <c r="CG60" s="58" t="str">
        <f t="shared" si="304"/>
        <v/>
      </c>
      <c r="CH60" s="58" t="str">
        <f t="shared" si="305"/>
        <v/>
      </c>
      <c r="CI60" s="58" t="str">
        <f t="shared" si="306"/>
        <v/>
      </c>
      <c r="CJ60" s="58" t="str">
        <f t="shared" si="307"/>
        <v/>
      </c>
      <c r="CK60" s="58" t="str">
        <f t="shared" si="308"/>
        <v/>
      </c>
      <c r="CL60" s="58" t="str">
        <f t="shared" si="309"/>
        <v/>
      </c>
      <c r="CM60" s="58" t="str">
        <f t="shared" si="310"/>
        <v/>
      </c>
      <c r="CN60" s="58" t="str">
        <f t="shared" si="311"/>
        <v/>
      </c>
      <c r="CO60" s="58" t="str">
        <f t="shared" si="312"/>
        <v/>
      </c>
      <c r="CP60" s="58" t="str">
        <f t="shared" si="313"/>
        <v/>
      </c>
      <c r="CQ60" s="58" t="str">
        <f t="shared" si="314"/>
        <v/>
      </c>
      <c r="CR60" s="58" t="str">
        <f t="shared" si="315"/>
        <v/>
      </c>
      <c r="CS60" s="58" t="str">
        <f t="shared" si="316"/>
        <v/>
      </c>
      <c r="CT60" s="58" t="str">
        <f t="shared" si="317"/>
        <v/>
      </c>
      <c r="CU60" s="58" t="str">
        <f t="shared" si="474"/>
        <v/>
      </c>
      <c r="CV60" s="58" t="str">
        <f t="shared" si="318"/>
        <v/>
      </c>
      <c r="CW60" s="58" t="str">
        <f t="shared" si="319"/>
        <v/>
      </c>
      <c r="CX60" s="58" t="str">
        <f t="shared" si="320"/>
        <v/>
      </c>
      <c r="CY60" s="58" t="str">
        <f t="shared" si="321"/>
        <v/>
      </c>
      <c r="CZ60" s="58">
        <f t="shared" si="214"/>
        <v>0</v>
      </c>
      <c r="DA60" s="501">
        <v>1937</v>
      </c>
      <c r="DB60" s="17" t="str">
        <f t="shared" si="322"/>
        <v/>
      </c>
      <c r="DC60" s="17" t="str">
        <f t="shared" si="323"/>
        <v/>
      </c>
      <c r="DD60" s="17" t="str">
        <f t="shared" si="324"/>
        <v/>
      </c>
      <c r="DE60" s="17" t="str">
        <f t="shared" si="325"/>
        <v/>
      </c>
      <c r="DF60" s="17" t="str">
        <f t="shared" si="326"/>
        <v/>
      </c>
      <c r="DG60" s="17" t="str">
        <f t="shared" si="327"/>
        <v/>
      </c>
      <c r="DH60" s="17" t="str">
        <f t="shared" si="328"/>
        <v/>
      </c>
      <c r="DI60" s="17" t="str">
        <f t="shared" si="329"/>
        <v/>
      </c>
      <c r="DJ60" s="17" t="str">
        <f t="shared" si="330"/>
        <v/>
      </c>
      <c r="DK60" s="17" t="str">
        <f t="shared" si="331"/>
        <v/>
      </c>
      <c r="DL60" s="17" t="str">
        <f t="shared" si="332"/>
        <v/>
      </c>
      <c r="DM60" s="17" t="str">
        <f t="shared" si="333"/>
        <v/>
      </c>
      <c r="DN60" s="17" t="str">
        <f t="shared" si="334"/>
        <v/>
      </c>
      <c r="DO60" s="17" t="str">
        <f t="shared" si="335"/>
        <v/>
      </c>
      <c r="DP60" s="17">
        <f t="shared" si="336"/>
        <v>1937</v>
      </c>
      <c r="DQ60" s="17" t="str">
        <f t="shared" si="337"/>
        <v/>
      </c>
      <c r="DR60" s="17" t="str">
        <f t="shared" si="338"/>
        <v/>
      </c>
      <c r="DS60" s="17" t="str">
        <f t="shared" si="339"/>
        <v/>
      </c>
      <c r="DT60" s="17" t="str">
        <f t="shared" si="340"/>
        <v/>
      </c>
      <c r="DU60" s="17" t="str">
        <f t="shared" si="341"/>
        <v/>
      </c>
      <c r="DV60" s="17" t="str">
        <f t="shared" si="342"/>
        <v/>
      </c>
      <c r="DW60" s="17" t="str">
        <f t="shared" si="343"/>
        <v/>
      </c>
      <c r="DX60" s="17" t="str">
        <f t="shared" si="475"/>
        <v/>
      </c>
      <c r="DY60" s="17" t="str">
        <f t="shared" si="344"/>
        <v/>
      </c>
      <c r="DZ60" s="17" t="str">
        <f t="shared" si="345"/>
        <v/>
      </c>
      <c r="EA60" s="17" t="str">
        <f t="shared" si="346"/>
        <v/>
      </c>
      <c r="EB60" s="17" t="str">
        <f t="shared" si="514"/>
        <v/>
      </c>
      <c r="EC60" s="17" t="str">
        <f t="shared" si="347"/>
        <v/>
      </c>
      <c r="ED60" s="17" t="str">
        <f t="shared" si="348"/>
        <v/>
      </c>
      <c r="EE60" s="17" t="str">
        <f t="shared" si="349"/>
        <v/>
      </c>
      <c r="EF60" s="17" t="str">
        <f t="shared" si="350"/>
        <v/>
      </c>
      <c r="EG60" s="3">
        <v>1937</v>
      </c>
      <c r="EH60" s="37" t="str">
        <f t="shared" si="351"/>
        <v xml:space="preserve"> </v>
      </c>
      <c r="EI60" s="37" t="str">
        <f t="shared" si="352"/>
        <v xml:space="preserve"> </v>
      </c>
      <c r="EJ60" s="37" t="str">
        <f t="shared" si="353"/>
        <v xml:space="preserve"> </v>
      </c>
      <c r="EK60" s="37" t="str">
        <f t="shared" si="354"/>
        <v xml:space="preserve"> </v>
      </c>
      <c r="EL60" s="37" t="str">
        <f t="shared" si="355"/>
        <v xml:space="preserve"> </v>
      </c>
      <c r="EM60" s="37" t="str">
        <f t="shared" si="356"/>
        <v xml:space="preserve"> </v>
      </c>
      <c r="EN60" s="37" t="str">
        <f t="shared" si="357"/>
        <v xml:space="preserve"> </v>
      </c>
      <c r="EO60" s="37" t="str">
        <f t="shared" si="358"/>
        <v xml:space="preserve"> </v>
      </c>
      <c r="EP60" s="37" t="str">
        <f t="shared" si="359"/>
        <v xml:space="preserve"> </v>
      </c>
      <c r="EQ60" s="37" t="str">
        <f t="shared" si="360"/>
        <v xml:space="preserve"> </v>
      </c>
      <c r="ER60" s="37" t="str">
        <f t="shared" si="361"/>
        <v xml:space="preserve"> </v>
      </c>
      <c r="ES60" s="37" t="str">
        <f t="shared" si="362"/>
        <v xml:space="preserve"> </v>
      </c>
      <c r="ET60" s="37" t="str">
        <f t="shared" si="363"/>
        <v xml:space="preserve"> </v>
      </c>
      <c r="EU60" s="37" t="str">
        <f t="shared" si="364"/>
        <v xml:space="preserve"> </v>
      </c>
      <c r="EV60" s="37">
        <f t="shared" si="365"/>
        <v>1</v>
      </c>
      <c r="EW60" s="37" t="str">
        <f t="shared" si="366"/>
        <v xml:space="preserve"> </v>
      </c>
      <c r="EX60" s="37" t="str">
        <f t="shared" si="367"/>
        <v xml:space="preserve"> </v>
      </c>
      <c r="EY60" s="37" t="str">
        <f t="shared" si="368"/>
        <v xml:space="preserve"> </v>
      </c>
      <c r="EZ60" s="37" t="str">
        <f t="shared" si="369"/>
        <v xml:space="preserve"> </v>
      </c>
      <c r="FA60" s="37" t="str">
        <f t="shared" si="370"/>
        <v xml:space="preserve"> </v>
      </c>
      <c r="FB60" s="37" t="str">
        <f t="shared" si="371"/>
        <v xml:space="preserve"> </v>
      </c>
      <c r="FC60" s="37" t="str">
        <f t="shared" si="372"/>
        <v xml:space="preserve"> </v>
      </c>
      <c r="FD60" s="37" t="str">
        <f t="shared" si="476"/>
        <v xml:space="preserve"> </v>
      </c>
      <c r="FE60" s="37" t="str">
        <f t="shared" si="373"/>
        <v xml:space="preserve"> </v>
      </c>
      <c r="FF60" s="37" t="str">
        <f t="shared" si="374"/>
        <v xml:space="preserve"> </v>
      </c>
      <c r="FG60" s="37" t="str">
        <f t="shared" si="375"/>
        <v xml:space="preserve"> </v>
      </c>
      <c r="FH60" s="37" t="str">
        <f t="shared" si="477"/>
        <v xml:space="preserve"> </v>
      </c>
      <c r="FI60" s="37" t="str">
        <f t="shared" si="376"/>
        <v xml:space="preserve"> </v>
      </c>
      <c r="FJ60" s="37" t="str">
        <f t="shared" si="377"/>
        <v xml:space="preserve"> </v>
      </c>
      <c r="FK60" s="37" t="str">
        <f t="shared" si="378"/>
        <v xml:space="preserve"> </v>
      </c>
      <c r="FL60" s="37" t="str">
        <f t="shared" si="379"/>
        <v xml:space="preserve"> </v>
      </c>
      <c r="FM60" s="64">
        <f t="shared" si="257"/>
        <v>1</v>
      </c>
      <c r="FN60" s="3">
        <v>1937</v>
      </c>
      <c r="FO60" s="37" t="str">
        <f t="shared" si="380"/>
        <v xml:space="preserve"> </v>
      </c>
      <c r="FP60" s="37" t="str">
        <f t="shared" si="381"/>
        <v xml:space="preserve"> </v>
      </c>
      <c r="FQ60" s="37" t="str">
        <f t="shared" si="382"/>
        <v xml:space="preserve"> </v>
      </c>
      <c r="FR60" s="37" t="str">
        <f t="shared" si="383"/>
        <v xml:space="preserve"> </v>
      </c>
      <c r="FS60" s="37" t="str">
        <f t="shared" si="384"/>
        <v xml:space="preserve"> </v>
      </c>
      <c r="FT60" s="37" t="str">
        <f t="shared" si="385"/>
        <v xml:space="preserve"> </v>
      </c>
      <c r="FU60" s="37" t="str">
        <f t="shared" si="386"/>
        <v xml:space="preserve"> </v>
      </c>
      <c r="FV60" s="37" t="str">
        <f t="shared" si="387"/>
        <v xml:space="preserve"> </v>
      </c>
      <c r="FW60" s="37" t="str">
        <f t="shared" si="388"/>
        <v xml:space="preserve"> </v>
      </c>
      <c r="FX60" s="37" t="str">
        <f t="shared" si="389"/>
        <v xml:space="preserve"> </v>
      </c>
      <c r="FY60" s="37" t="str">
        <f t="shared" si="390"/>
        <v xml:space="preserve"> </v>
      </c>
      <c r="FZ60" s="37" t="str">
        <f t="shared" si="391"/>
        <v xml:space="preserve"> </v>
      </c>
      <c r="GA60" s="37" t="str">
        <f t="shared" si="392"/>
        <v xml:space="preserve"> </v>
      </c>
      <c r="GB60" s="37" t="str">
        <f t="shared" si="393"/>
        <v xml:space="preserve"> </v>
      </c>
      <c r="GC60" s="37">
        <f t="shared" si="394"/>
        <v>1</v>
      </c>
      <c r="GD60" s="37" t="str">
        <f t="shared" si="395"/>
        <v xml:space="preserve"> </v>
      </c>
      <c r="GE60" s="37" t="str">
        <f t="shared" si="396"/>
        <v xml:space="preserve"> </v>
      </c>
      <c r="GF60" s="37" t="str">
        <f t="shared" si="397"/>
        <v xml:space="preserve"> </v>
      </c>
      <c r="GG60" s="37" t="str">
        <f t="shared" si="398"/>
        <v xml:space="preserve"> </v>
      </c>
      <c r="GH60" s="37" t="str">
        <f t="shared" si="399"/>
        <v xml:space="preserve"> </v>
      </c>
      <c r="GI60" s="37" t="str">
        <f t="shared" si="400"/>
        <v xml:space="preserve"> </v>
      </c>
      <c r="GJ60" s="37" t="str">
        <f t="shared" si="401"/>
        <v xml:space="preserve"> </v>
      </c>
      <c r="GK60" s="37" t="str">
        <f t="shared" si="478"/>
        <v xml:space="preserve"> </v>
      </c>
      <c r="GL60" s="37" t="str">
        <f t="shared" si="402"/>
        <v xml:space="preserve"> </v>
      </c>
      <c r="GM60" s="37" t="str">
        <f t="shared" si="403"/>
        <v xml:space="preserve"> </v>
      </c>
      <c r="GN60" s="37" t="str">
        <f t="shared" si="404"/>
        <v xml:space="preserve"> </v>
      </c>
      <c r="GO60" s="37" t="str">
        <f t="shared" si="479"/>
        <v xml:space="preserve"> </v>
      </c>
      <c r="GP60" s="37" t="str">
        <f t="shared" si="405"/>
        <v xml:space="preserve"> </v>
      </c>
      <c r="GQ60" s="37" t="str">
        <f t="shared" si="406"/>
        <v xml:space="preserve"> </v>
      </c>
      <c r="GR60" s="37" t="str">
        <f t="shared" si="407"/>
        <v xml:space="preserve"> </v>
      </c>
      <c r="GS60" s="37" t="str">
        <f t="shared" si="408"/>
        <v xml:space="preserve"> </v>
      </c>
      <c r="GT60" s="64">
        <f t="shared" si="259"/>
        <v>1</v>
      </c>
      <c r="GU60" s="501">
        <v>1937</v>
      </c>
      <c r="GV60" s="157" t="str">
        <f t="shared" si="409"/>
        <v/>
      </c>
      <c r="GW60" s="157" t="str">
        <f t="shared" si="410"/>
        <v/>
      </c>
      <c r="GX60" s="157" t="str">
        <f t="shared" si="411"/>
        <v/>
      </c>
      <c r="GY60" s="157" t="str">
        <f t="shared" si="412"/>
        <v/>
      </c>
      <c r="GZ60" s="157" t="str">
        <f t="shared" si="413"/>
        <v/>
      </c>
      <c r="HA60" s="157" t="str">
        <f t="shared" si="414"/>
        <v/>
      </c>
      <c r="HB60" s="157" t="str">
        <f t="shared" si="415"/>
        <v/>
      </c>
      <c r="HC60" s="157" t="str">
        <f t="shared" si="416"/>
        <v/>
      </c>
      <c r="HD60" s="157" t="str">
        <f t="shared" si="417"/>
        <v/>
      </c>
      <c r="HE60" s="157" t="str">
        <f t="shared" si="418"/>
        <v/>
      </c>
      <c r="HF60" s="157" t="str">
        <f t="shared" si="419"/>
        <v/>
      </c>
      <c r="HG60" s="157" t="str">
        <f t="shared" si="420"/>
        <v/>
      </c>
      <c r="HH60" s="157" t="str">
        <f t="shared" si="421"/>
        <v/>
      </c>
      <c r="HI60" s="157" t="str">
        <f t="shared" si="422"/>
        <v/>
      </c>
      <c r="HJ60" s="157">
        <f t="shared" si="423"/>
        <v>1.6</v>
      </c>
      <c r="HK60" s="157" t="str">
        <f t="shared" si="424"/>
        <v/>
      </c>
      <c r="HL60" s="157" t="str">
        <f t="shared" si="425"/>
        <v/>
      </c>
      <c r="HM60" s="157" t="str">
        <f t="shared" si="426"/>
        <v/>
      </c>
      <c r="HN60" s="157" t="str">
        <f t="shared" si="427"/>
        <v/>
      </c>
      <c r="HO60" s="157" t="str">
        <f t="shared" si="428"/>
        <v/>
      </c>
      <c r="HP60" s="157" t="str">
        <f t="shared" si="429"/>
        <v/>
      </c>
      <c r="HQ60" s="157" t="str">
        <f t="shared" si="430"/>
        <v/>
      </c>
      <c r="HR60" s="157" t="str">
        <f t="shared" si="480"/>
        <v/>
      </c>
      <c r="HS60" s="157" t="str">
        <f t="shared" si="431"/>
        <v/>
      </c>
      <c r="HT60" s="157" t="str">
        <f t="shared" si="432"/>
        <v/>
      </c>
      <c r="HU60" s="157" t="str">
        <f t="shared" si="433"/>
        <v/>
      </c>
      <c r="HV60" s="157" t="str">
        <f t="shared" si="481"/>
        <v/>
      </c>
      <c r="HW60" s="157" t="str">
        <f t="shared" si="434"/>
        <v/>
      </c>
      <c r="HX60" s="157" t="str">
        <f t="shared" si="435"/>
        <v/>
      </c>
      <c r="HY60" s="157" t="str">
        <f t="shared" si="436"/>
        <v/>
      </c>
      <c r="HZ60" s="157" t="str">
        <f t="shared" si="437"/>
        <v/>
      </c>
      <c r="IA60" s="158">
        <f t="shared" si="438"/>
        <v>1.6</v>
      </c>
      <c r="IB60" s="501">
        <v>1937</v>
      </c>
      <c r="IC60" s="4" t="str">
        <f t="shared" si="482"/>
        <v xml:space="preserve"> </v>
      </c>
      <c r="ID60" s="4" t="str">
        <f t="shared" si="483"/>
        <v xml:space="preserve"> </v>
      </c>
      <c r="IE60" s="4" t="str">
        <f t="shared" si="484"/>
        <v xml:space="preserve"> </v>
      </c>
      <c r="IF60" s="4" t="str">
        <f t="shared" si="485"/>
        <v xml:space="preserve"> </v>
      </c>
      <c r="IG60" s="4" t="str">
        <f t="shared" si="486"/>
        <v xml:space="preserve"> </v>
      </c>
      <c r="IH60" s="4" t="str">
        <f t="shared" si="487"/>
        <v xml:space="preserve"> </v>
      </c>
      <c r="II60" s="4" t="str">
        <f t="shared" si="488"/>
        <v xml:space="preserve"> </v>
      </c>
      <c r="IJ60" s="4" t="str">
        <f t="shared" si="489"/>
        <v xml:space="preserve"> </v>
      </c>
      <c r="IK60" s="4" t="str">
        <f t="shared" si="490"/>
        <v xml:space="preserve"> </v>
      </c>
      <c r="IL60" s="4" t="str">
        <f t="shared" si="491"/>
        <v xml:space="preserve"> </v>
      </c>
      <c r="IM60" s="4" t="str">
        <f t="shared" si="492"/>
        <v xml:space="preserve"> </v>
      </c>
      <c r="IN60" s="4">
        <f t="shared" si="493"/>
        <v>1</v>
      </c>
      <c r="IO60" s="4" t="str">
        <f t="shared" si="494"/>
        <v xml:space="preserve"> </v>
      </c>
      <c r="IP60" s="4" t="str">
        <f t="shared" si="495"/>
        <v xml:space="preserve"> </v>
      </c>
      <c r="IQ60" s="4">
        <f t="shared" si="496"/>
        <v>1</v>
      </c>
      <c r="IR60" s="4">
        <f t="shared" si="497"/>
        <v>1</v>
      </c>
      <c r="IS60" s="4" t="str">
        <f t="shared" si="498"/>
        <v xml:space="preserve"> </v>
      </c>
      <c r="IT60" s="4" t="str">
        <f t="shared" si="499"/>
        <v xml:space="preserve"> </v>
      </c>
      <c r="IU60" s="4" t="str">
        <f t="shared" si="500"/>
        <v xml:space="preserve"> </v>
      </c>
      <c r="IV60" s="4" t="str">
        <f t="shared" si="501"/>
        <v xml:space="preserve"> </v>
      </c>
      <c r="IW60" s="4" t="str">
        <f t="shared" si="502"/>
        <v xml:space="preserve"> </v>
      </c>
      <c r="IX60" s="4" t="str">
        <f t="shared" si="503"/>
        <v xml:space="preserve"> </v>
      </c>
      <c r="IY60" s="4" t="str">
        <f t="shared" si="504"/>
        <v xml:space="preserve"> </v>
      </c>
      <c r="IZ60" s="4" t="str">
        <f t="shared" si="505"/>
        <v xml:space="preserve"> </v>
      </c>
      <c r="JA60" s="4" t="str">
        <f t="shared" si="506"/>
        <v xml:space="preserve"> </v>
      </c>
      <c r="JB60" s="4" t="str">
        <f t="shared" si="507"/>
        <v xml:space="preserve"> </v>
      </c>
      <c r="JC60" s="4" t="str">
        <f t="shared" si="508"/>
        <v xml:space="preserve"> </v>
      </c>
      <c r="JD60" s="4" t="str">
        <f t="shared" si="509"/>
        <v xml:space="preserve"> </v>
      </c>
      <c r="JE60" s="4" t="str">
        <f t="shared" si="510"/>
        <v xml:space="preserve"> </v>
      </c>
      <c r="JF60" s="4" t="str">
        <f t="shared" si="511"/>
        <v xml:space="preserve"> </v>
      </c>
      <c r="JG60" s="4" t="str">
        <f t="shared" si="512"/>
        <v xml:space="preserve"> </v>
      </c>
      <c r="JH60" s="4">
        <f t="shared" si="258"/>
        <v>3</v>
      </c>
      <c r="JI60" s="501">
        <v>1937</v>
      </c>
      <c r="JJ60" s="4" t="str">
        <f t="shared" si="439"/>
        <v xml:space="preserve"> </v>
      </c>
      <c r="JK60" s="4" t="str">
        <f t="shared" si="440"/>
        <v xml:space="preserve"> </v>
      </c>
      <c r="JL60" s="4" t="str">
        <f t="shared" si="441"/>
        <v xml:space="preserve"> </v>
      </c>
      <c r="JM60" s="4" t="str">
        <f t="shared" si="442"/>
        <v xml:space="preserve"> </v>
      </c>
      <c r="JN60" s="4" t="str">
        <f t="shared" si="443"/>
        <v xml:space="preserve"> </v>
      </c>
      <c r="JO60" s="4" t="str">
        <f t="shared" si="444"/>
        <v xml:space="preserve"> </v>
      </c>
      <c r="JP60" s="4" t="str">
        <f t="shared" si="445"/>
        <v xml:space="preserve"> </v>
      </c>
      <c r="JQ60" s="4" t="str">
        <f t="shared" si="446"/>
        <v xml:space="preserve"> </v>
      </c>
      <c r="JR60" s="4" t="str">
        <f t="shared" si="447"/>
        <v xml:space="preserve"> </v>
      </c>
      <c r="JS60" s="4" t="str">
        <f t="shared" si="448"/>
        <v xml:space="preserve"> </v>
      </c>
      <c r="JT60" s="4" t="str">
        <f t="shared" si="449"/>
        <v xml:space="preserve"> </v>
      </c>
      <c r="JU60" s="4">
        <f t="shared" si="450"/>
        <v>1</v>
      </c>
      <c r="JV60" s="4" t="str">
        <f t="shared" si="451"/>
        <v xml:space="preserve"> </v>
      </c>
      <c r="JW60" s="4" t="str">
        <f t="shared" si="452"/>
        <v xml:space="preserve"> </v>
      </c>
      <c r="JX60" s="4" t="str">
        <f t="shared" si="453"/>
        <v xml:space="preserve"> </v>
      </c>
      <c r="JY60" s="4">
        <f t="shared" si="454"/>
        <v>1</v>
      </c>
      <c r="JZ60" s="4" t="str">
        <f t="shared" si="455"/>
        <v xml:space="preserve"> </v>
      </c>
      <c r="KA60" s="4" t="str">
        <f t="shared" si="456"/>
        <v xml:space="preserve"> </v>
      </c>
      <c r="KB60" s="4" t="str">
        <f t="shared" si="457"/>
        <v xml:space="preserve"> </v>
      </c>
      <c r="KC60" s="4" t="str">
        <f t="shared" si="458"/>
        <v xml:space="preserve"> </v>
      </c>
      <c r="KD60" s="4" t="str">
        <f t="shared" si="459"/>
        <v xml:space="preserve"> </v>
      </c>
      <c r="KE60" s="4" t="str">
        <f t="shared" si="460"/>
        <v xml:space="preserve"> </v>
      </c>
      <c r="KF60" s="4" t="str">
        <f t="shared" si="513"/>
        <v xml:space="preserve"> </v>
      </c>
      <c r="KG60" s="4" t="str">
        <f t="shared" si="461"/>
        <v xml:space="preserve"> </v>
      </c>
      <c r="KH60" s="4" t="str">
        <f t="shared" si="462"/>
        <v xml:space="preserve"> </v>
      </c>
      <c r="KI60" s="4" t="str">
        <f t="shared" si="463"/>
        <v xml:space="preserve"> </v>
      </c>
      <c r="KJ60" s="4" t="str">
        <f t="shared" si="515"/>
        <v xml:space="preserve"> </v>
      </c>
      <c r="KK60" s="4" t="str">
        <f t="shared" si="464"/>
        <v xml:space="preserve"> </v>
      </c>
      <c r="KL60" s="4" t="str">
        <f t="shared" si="465"/>
        <v xml:space="preserve"> </v>
      </c>
      <c r="KM60" s="4" t="str">
        <f t="shared" si="466"/>
        <v xml:space="preserve"> </v>
      </c>
      <c r="KN60" s="4" t="str">
        <f t="shared" si="467"/>
        <v xml:space="preserve"> </v>
      </c>
      <c r="KO60" s="4">
        <f t="shared" si="205"/>
        <v>2</v>
      </c>
      <c r="KP60" s="9">
        <f t="shared" si="468"/>
        <v>1.6</v>
      </c>
    </row>
    <row r="61" spans="1:302">
      <c r="A61" s="3">
        <v>1938</v>
      </c>
      <c r="B61" s="6">
        <v>0</v>
      </c>
      <c r="C61" s="6">
        <v>0</v>
      </c>
      <c r="D61" s="6">
        <v>0</v>
      </c>
      <c r="E61" s="6">
        <v>0</v>
      </c>
      <c r="F61" s="6">
        <v>0</v>
      </c>
      <c r="G61" s="153">
        <v>0</v>
      </c>
      <c r="H61" s="6">
        <v>0</v>
      </c>
      <c r="I61" s="6">
        <v>0</v>
      </c>
      <c r="J61" s="6">
        <v>0</v>
      </c>
      <c r="K61" s="6">
        <v>0</v>
      </c>
      <c r="L61" s="153">
        <v>0</v>
      </c>
      <c r="M61" s="6">
        <v>0</v>
      </c>
      <c r="N61" s="6">
        <v>0</v>
      </c>
      <c r="O61" s="6">
        <v>0</v>
      </c>
      <c r="P61" s="6">
        <v>0</v>
      </c>
      <c r="Q61" s="153">
        <v>0</v>
      </c>
      <c r="R61" s="6">
        <v>0</v>
      </c>
      <c r="S61" s="6">
        <v>0</v>
      </c>
      <c r="T61" s="6">
        <v>0</v>
      </c>
      <c r="U61" s="6">
        <v>0</v>
      </c>
      <c r="V61" s="153">
        <v>0</v>
      </c>
      <c r="W61" s="6">
        <v>0</v>
      </c>
      <c r="X61" s="6">
        <v>0</v>
      </c>
      <c r="Y61" s="6">
        <v>0</v>
      </c>
      <c r="Z61" s="6">
        <v>0</v>
      </c>
      <c r="AA61" s="153">
        <v>0</v>
      </c>
      <c r="AB61" s="6">
        <v>0</v>
      </c>
      <c r="AC61" s="6">
        <v>0</v>
      </c>
      <c r="AD61" s="6">
        <v>0</v>
      </c>
      <c r="AE61" s="6">
        <v>0</v>
      </c>
      <c r="AF61" s="153">
        <v>0</v>
      </c>
      <c r="AG61" s="171">
        <f t="shared" si="255"/>
        <v>0</v>
      </c>
      <c r="AH61" s="714">
        <f t="shared" si="469"/>
        <v>0</v>
      </c>
      <c r="AI61" s="617">
        <f t="shared" si="470"/>
        <v>0</v>
      </c>
      <c r="AJ61" s="10">
        <f t="shared" si="262"/>
        <v>0</v>
      </c>
      <c r="AK61" s="522">
        <f t="shared" si="471"/>
        <v>0</v>
      </c>
      <c r="AL61" s="700">
        <v>1938</v>
      </c>
      <c r="AM61" s="501">
        <v>1938</v>
      </c>
      <c r="AN61" s="37" t="str">
        <f t="shared" si="263"/>
        <v/>
      </c>
      <c r="AO61" s="37" t="str">
        <f t="shared" si="264"/>
        <v/>
      </c>
      <c r="AP61" s="37" t="str">
        <f t="shared" si="265"/>
        <v/>
      </c>
      <c r="AQ61" s="37" t="str">
        <f t="shared" si="266"/>
        <v/>
      </c>
      <c r="AR61" s="37" t="str">
        <f t="shared" si="267"/>
        <v/>
      </c>
      <c r="AS61" s="37" t="str">
        <f t="shared" si="268"/>
        <v/>
      </c>
      <c r="AT61" s="37" t="str">
        <f t="shared" si="269"/>
        <v/>
      </c>
      <c r="AU61" s="37" t="str">
        <f t="shared" si="270"/>
        <v/>
      </c>
      <c r="AV61" s="37" t="str">
        <f t="shared" si="271"/>
        <v/>
      </c>
      <c r="AW61" s="37" t="str">
        <f t="shared" si="272"/>
        <v/>
      </c>
      <c r="AX61" s="37" t="str">
        <f t="shared" si="273"/>
        <v/>
      </c>
      <c r="AY61" s="37" t="str">
        <f t="shared" si="274"/>
        <v/>
      </c>
      <c r="AZ61" s="37" t="str">
        <f t="shared" si="275"/>
        <v/>
      </c>
      <c r="BA61" s="37" t="str">
        <f t="shared" si="276"/>
        <v/>
      </c>
      <c r="BB61" s="37" t="str">
        <f t="shared" si="277"/>
        <v/>
      </c>
      <c r="BC61" s="37" t="str">
        <f t="shared" si="278"/>
        <v/>
      </c>
      <c r="BD61" s="37" t="str">
        <f t="shared" si="279"/>
        <v/>
      </c>
      <c r="BE61" s="37" t="str">
        <f t="shared" si="280"/>
        <v/>
      </c>
      <c r="BF61" s="37" t="str">
        <f t="shared" si="281"/>
        <v/>
      </c>
      <c r="BG61" s="37" t="str">
        <f t="shared" si="282"/>
        <v/>
      </c>
      <c r="BH61" s="37" t="str">
        <f t="shared" si="283"/>
        <v/>
      </c>
      <c r="BI61" s="37" t="str">
        <f t="shared" si="284"/>
        <v/>
      </c>
      <c r="BJ61" s="37" t="str">
        <f t="shared" si="472"/>
        <v/>
      </c>
      <c r="BK61" s="37" t="str">
        <f t="shared" si="285"/>
        <v/>
      </c>
      <c r="BL61" s="37" t="str">
        <f t="shared" si="286"/>
        <v/>
      </c>
      <c r="BM61" s="37" t="str">
        <f t="shared" si="287"/>
        <v/>
      </c>
      <c r="BN61" s="37" t="str">
        <f t="shared" si="473"/>
        <v/>
      </c>
      <c r="BO61" s="37" t="str">
        <f t="shared" si="288"/>
        <v/>
      </c>
      <c r="BP61" s="37" t="str">
        <f t="shared" si="289"/>
        <v/>
      </c>
      <c r="BQ61" s="37" t="str">
        <f t="shared" si="290"/>
        <v/>
      </c>
      <c r="BR61" s="37" t="str">
        <f t="shared" si="291"/>
        <v/>
      </c>
      <c r="BS61" s="54">
        <f t="shared" si="212"/>
        <v>0</v>
      </c>
      <c r="BT61" s="501">
        <v>1938</v>
      </c>
      <c r="BU61" s="58" t="str">
        <f t="shared" si="292"/>
        <v/>
      </c>
      <c r="BV61" s="58" t="str">
        <f t="shared" si="293"/>
        <v/>
      </c>
      <c r="BW61" s="58" t="str">
        <f t="shared" si="294"/>
        <v/>
      </c>
      <c r="BX61" s="58" t="str">
        <f t="shared" si="295"/>
        <v/>
      </c>
      <c r="BY61" s="58" t="str">
        <f t="shared" si="296"/>
        <v/>
      </c>
      <c r="BZ61" s="58" t="str">
        <f t="shared" si="297"/>
        <v/>
      </c>
      <c r="CA61" s="58" t="str">
        <f t="shared" si="298"/>
        <v/>
      </c>
      <c r="CB61" s="58" t="str">
        <f t="shared" si="299"/>
        <v/>
      </c>
      <c r="CC61" s="58" t="str">
        <f t="shared" si="300"/>
        <v/>
      </c>
      <c r="CD61" s="58" t="str">
        <f t="shared" si="301"/>
        <v/>
      </c>
      <c r="CE61" s="58" t="str">
        <f t="shared" si="302"/>
        <v/>
      </c>
      <c r="CF61" s="58" t="str">
        <f t="shared" si="303"/>
        <v/>
      </c>
      <c r="CG61" s="58" t="str">
        <f t="shared" si="304"/>
        <v/>
      </c>
      <c r="CH61" s="58" t="str">
        <f t="shared" si="305"/>
        <v/>
      </c>
      <c r="CI61" s="58" t="str">
        <f t="shared" si="306"/>
        <v/>
      </c>
      <c r="CJ61" s="58" t="str">
        <f t="shared" si="307"/>
        <v/>
      </c>
      <c r="CK61" s="58" t="str">
        <f t="shared" si="308"/>
        <v/>
      </c>
      <c r="CL61" s="58" t="str">
        <f t="shared" si="309"/>
        <v/>
      </c>
      <c r="CM61" s="58" t="str">
        <f t="shared" si="310"/>
        <v/>
      </c>
      <c r="CN61" s="58" t="str">
        <f t="shared" si="311"/>
        <v/>
      </c>
      <c r="CO61" s="58" t="str">
        <f t="shared" si="312"/>
        <v/>
      </c>
      <c r="CP61" s="58" t="str">
        <f t="shared" si="313"/>
        <v/>
      </c>
      <c r="CQ61" s="58" t="str">
        <f t="shared" si="314"/>
        <v/>
      </c>
      <c r="CR61" s="58" t="str">
        <f t="shared" si="315"/>
        <v/>
      </c>
      <c r="CS61" s="58" t="str">
        <f t="shared" si="316"/>
        <v/>
      </c>
      <c r="CT61" s="58" t="str">
        <f t="shared" si="317"/>
        <v/>
      </c>
      <c r="CU61" s="58" t="str">
        <f t="shared" si="474"/>
        <v/>
      </c>
      <c r="CV61" s="58" t="str">
        <f t="shared" si="318"/>
        <v/>
      </c>
      <c r="CW61" s="58" t="str">
        <f t="shared" si="319"/>
        <v/>
      </c>
      <c r="CX61" s="58" t="str">
        <f t="shared" si="320"/>
        <v/>
      </c>
      <c r="CY61" s="58" t="str">
        <f t="shared" si="321"/>
        <v/>
      </c>
      <c r="CZ61" s="58">
        <f t="shared" si="214"/>
        <v>0</v>
      </c>
      <c r="DA61" s="501">
        <v>1938</v>
      </c>
      <c r="DB61" s="17" t="str">
        <f t="shared" si="322"/>
        <v/>
      </c>
      <c r="DC61" s="17" t="str">
        <f t="shared" si="323"/>
        <v/>
      </c>
      <c r="DD61" s="17" t="str">
        <f t="shared" si="324"/>
        <v/>
      </c>
      <c r="DE61" s="17" t="str">
        <f t="shared" si="325"/>
        <v/>
      </c>
      <c r="DF61" s="17" t="str">
        <f t="shared" si="326"/>
        <v/>
      </c>
      <c r="DG61" s="17" t="str">
        <f t="shared" si="327"/>
        <v/>
      </c>
      <c r="DH61" s="17" t="str">
        <f t="shared" si="328"/>
        <v/>
      </c>
      <c r="DI61" s="17" t="str">
        <f t="shared" si="329"/>
        <v/>
      </c>
      <c r="DJ61" s="17" t="str">
        <f t="shared" si="330"/>
        <v/>
      </c>
      <c r="DK61" s="17" t="str">
        <f t="shared" si="331"/>
        <v/>
      </c>
      <c r="DL61" s="17" t="str">
        <f t="shared" si="332"/>
        <v/>
      </c>
      <c r="DM61" s="17" t="str">
        <f t="shared" si="333"/>
        <v/>
      </c>
      <c r="DN61" s="17" t="str">
        <f t="shared" si="334"/>
        <v/>
      </c>
      <c r="DO61" s="17" t="str">
        <f t="shared" si="335"/>
        <v/>
      </c>
      <c r="DP61" s="17" t="str">
        <f t="shared" si="336"/>
        <v/>
      </c>
      <c r="DQ61" s="17" t="str">
        <f t="shared" si="337"/>
        <v/>
      </c>
      <c r="DR61" s="17" t="str">
        <f t="shared" si="338"/>
        <v/>
      </c>
      <c r="DS61" s="17" t="str">
        <f t="shared" si="339"/>
        <v/>
      </c>
      <c r="DT61" s="17" t="str">
        <f t="shared" si="340"/>
        <v/>
      </c>
      <c r="DU61" s="17" t="str">
        <f t="shared" si="341"/>
        <v/>
      </c>
      <c r="DV61" s="17" t="str">
        <f t="shared" si="342"/>
        <v/>
      </c>
      <c r="DW61" s="17" t="str">
        <f t="shared" si="343"/>
        <v/>
      </c>
      <c r="DX61" s="17" t="str">
        <f t="shared" si="475"/>
        <v/>
      </c>
      <c r="DY61" s="17" t="str">
        <f t="shared" si="344"/>
        <v/>
      </c>
      <c r="DZ61" s="17" t="str">
        <f t="shared" si="345"/>
        <v/>
      </c>
      <c r="EA61" s="17" t="str">
        <f t="shared" si="346"/>
        <v/>
      </c>
      <c r="EB61" s="17" t="str">
        <f t="shared" si="514"/>
        <v/>
      </c>
      <c r="EC61" s="17" t="str">
        <f t="shared" si="347"/>
        <v/>
      </c>
      <c r="ED61" s="17" t="str">
        <f t="shared" si="348"/>
        <v/>
      </c>
      <c r="EE61" s="17" t="str">
        <f t="shared" si="349"/>
        <v/>
      </c>
      <c r="EF61" s="17" t="str">
        <f t="shared" si="350"/>
        <v/>
      </c>
      <c r="EG61" s="3">
        <v>1938</v>
      </c>
      <c r="EH61" s="37" t="str">
        <f t="shared" si="351"/>
        <v xml:space="preserve"> </v>
      </c>
      <c r="EI61" s="37" t="str">
        <f t="shared" si="352"/>
        <v xml:space="preserve"> </v>
      </c>
      <c r="EJ61" s="37" t="str">
        <f t="shared" si="353"/>
        <v xml:space="preserve"> </v>
      </c>
      <c r="EK61" s="37" t="str">
        <f t="shared" si="354"/>
        <v xml:space="preserve"> </v>
      </c>
      <c r="EL61" s="37" t="str">
        <f t="shared" si="355"/>
        <v xml:space="preserve"> </v>
      </c>
      <c r="EM61" s="37" t="str">
        <f t="shared" si="356"/>
        <v xml:space="preserve"> </v>
      </c>
      <c r="EN61" s="37" t="str">
        <f t="shared" si="357"/>
        <v xml:space="preserve"> </v>
      </c>
      <c r="EO61" s="37" t="str">
        <f t="shared" si="358"/>
        <v xml:space="preserve"> </v>
      </c>
      <c r="EP61" s="37" t="str">
        <f t="shared" si="359"/>
        <v xml:space="preserve"> </v>
      </c>
      <c r="EQ61" s="37" t="str">
        <f t="shared" si="360"/>
        <v xml:space="preserve"> </v>
      </c>
      <c r="ER61" s="37" t="str">
        <f t="shared" si="361"/>
        <v xml:space="preserve"> </v>
      </c>
      <c r="ES61" s="37" t="str">
        <f t="shared" si="362"/>
        <v xml:space="preserve"> </v>
      </c>
      <c r="ET61" s="37" t="str">
        <f t="shared" si="363"/>
        <v xml:space="preserve"> </v>
      </c>
      <c r="EU61" s="37" t="str">
        <f t="shared" si="364"/>
        <v xml:space="preserve"> </v>
      </c>
      <c r="EV61" s="37" t="str">
        <f t="shared" si="365"/>
        <v xml:space="preserve"> </v>
      </c>
      <c r="EW61" s="37" t="str">
        <f t="shared" si="366"/>
        <v xml:space="preserve"> </v>
      </c>
      <c r="EX61" s="37" t="str">
        <f t="shared" si="367"/>
        <v xml:space="preserve"> </v>
      </c>
      <c r="EY61" s="37" t="str">
        <f t="shared" si="368"/>
        <v xml:space="preserve"> </v>
      </c>
      <c r="EZ61" s="37" t="str">
        <f t="shared" si="369"/>
        <v xml:space="preserve"> </v>
      </c>
      <c r="FA61" s="37" t="str">
        <f t="shared" si="370"/>
        <v xml:space="preserve"> </v>
      </c>
      <c r="FB61" s="37" t="str">
        <f t="shared" si="371"/>
        <v xml:space="preserve"> </v>
      </c>
      <c r="FC61" s="37" t="str">
        <f t="shared" si="372"/>
        <v xml:space="preserve"> </v>
      </c>
      <c r="FD61" s="37" t="str">
        <f t="shared" si="476"/>
        <v xml:space="preserve"> </v>
      </c>
      <c r="FE61" s="37" t="str">
        <f t="shared" si="373"/>
        <v xml:space="preserve"> </v>
      </c>
      <c r="FF61" s="37" t="str">
        <f t="shared" si="374"/>
        <v xml:space="preserve"> </v>
      </c>
      <c r="FG61" s="37" t="str">
        <f t="shared" si="375"/>
        <v xml:space="preserve"> </v>
      </c>
      <c r="FH61" s="37" t="str">
        <f t="shared" si="477"/>
        <v xml:space="preserve"> </v>
      </c>
      <c r="FI61" s="37" t="str">
        <f t="shared" si="376"/>
        <v xml:space="preserve"> </v>
      </c>
      <c r="FJ61" s="37" t="str">
        <f t="shared" si="377"/>
        <v xml:space="preserve"> </v>
      </c>
      <c r="FK61" s="37" t="str">
        <f t="shared" si="378"/>
        <v xml:space="preserve"> </v>
      </c>
      <c r="FL61" s="37" t="str">
        <f t="shared" si="379"/>
        <v xml:space="preserve"> </v>
      </c>
      <c r="FM61" s="64">
        <f t="shared" si="257"/>
        <v>0</v>
      </c>
      <c r="FN61" s="3">
        <v>1938</v>
      </c>
      <c r="FO61" s="37" t="str">
        <f t="shared" si="380"/>
        <v xml:space="preserve"> </v>
      </c>
      <c r="FP61" s="37" t="str">
        <f t="shared" si="381"/>
        <v xml:space="preserve"> </v>
      </c>
      <c r="FQ61" s="37" t="str">
        <f t="shared" si="382"/>
        <v xml:space="preserve"> </v>
      </c>
      <c r="FR61" s="37" t="str">
        <f t="shared" si="383"/>
        <v xml:space="preserve"> </v>
      </c>
      <c r="FS61" s="37" t="str">
        <f t="shared" si="384"/>
        <v xml:space="preserve"> </v>
      </c>
      <c r="FT61" s="37" t="str">
        <f t="shared" si="385"/>
        <v xml:space="preserve"> </v>
      </c>
      <c r="FU61" s="37" t="str">
        <f t="shared" si="386"/>
        <v xml:space="preserve"> </v>
      </c>
      <c r="FV61" s="37" t="str">
        <f t="shared" si="387"/>
        <v xml:space="preserve"> </v>
      </c>
      <c r="FW61" s="37" t="str">
        <f t="shared" si="388"/>
        <v xml:space="preserve"> </v>
      </c>
      <c r="FX61" s="37" t="str">
        <f t="shared" si="389"/>
        <v xml:space="preserve"> </v>
      </c>
      <c r="FY61" s="37" t="str">
        <f t="shared" si="390"/>
        <v xml:space="preserve"> </v>
      </c>
      <c r="FZ61" s="37" t="str">
        <f t="shared" si="391"/>
        <v xml:space="preserve"> </v>
      </c>
      <c r="GA61" s="37" t="str">
        <f t="shared" si="392"/>
        <v xml:space="preserve"> </v>
      </c>
      <c r="GB61" s="37" t="str">
        <f t="shared" si="393"/>
        <v xml:space="preserve"> </v>
      </c>
      <c r="GC61" s="37" t="str">
        <f t="shared" si="394"/>
        <v xml:space="preserve"> </v>
      </c>
      <c r="GD61" s="37" t="str">
        <f t="shared" si="395"/>
        <v xml:space="preserve"> </v>
      </c>
      <c r="GE61" s="37" t="str">
        <f t="shared" si="396"/>
        <v xml:space="preserve"> </v>
      </c>
      <c r="GF61" s="37" t="str">
        <f t="shared" si="397"/>
        <v xml:space="preserve"> </v>
      </c>
      <c r="GG61" s="37" t="str">
        <f t="shared" si="398"/>
        <v xml:space="preserve"> </v>
      </c>
      <c r="GH61" s="37" t="str">
        <f t="shared" si="399"/>
        <v xml:space="preserve"> </v>
      </c>
      <c r="GI61" s="37" t="str">
        <f t="shared" si="400"/>
        <v xml:space="preserve"> </v>
      </c>
      <c r="GJ61" s="37" t="str">
        <f t="shared" si="401"/>
        <v xml:space="preserve"> </v>
      </c>
      <c r="GK61" s="37" t="str">
        <f t="shared" si="478"/>
        <v xml:space="preserve"> </v>
      </c>
      <c r="GL61" s="37" t="str">
        <f t="shared" si="402"/>
        <v xml:space="preserve"> </v>
      </c>
      <c r="GM61" s="37" t="str">
        <f t="shared" si="403"/>
        <v xml:space="preserve"> </v>
      </c>
      <c r="GN61" s="37" t="str">
        <f t="shared" si="404"/>
        <v xml:space="preserve"> </v>
      </c>
      <c r="GO61" s="37" t="str">
        <f t="shared" si="479"/>
        <v xml:space="preserve"> </v>
      </c>
      <c r="GP61" s="37" t="str">
        <f t="shared" si="405"/>
        <v xml:space="preserve"> </v>
      </c>
      <c r="GQ61" s="37" t="str">
        <f t="shared" si="406"/>
        <v xml:space="preserve"> </v>
      </c>
      <c r="GR61" s="37" t="str">
        <f t="shared" si="407"/>
        <v xml:space="preserve"> </v>
      </c>
      <c r="GS61" s="37" t="str">
        <f t="shared" si="408"/>
        <v xml:space="preserve"> </v>
      </c>
      <c r="GT61" s="64">
        <f t="shared" si="259"/>
        <v>0</v>
      </c>
      <c r="GU61" s="501">
        <v>1938</v>
      </c>
      <c r="GV61" s="157" t="str">
        <f t="shared" si="409"/>
        <v/>
      </c>
      <c r="GW61" s="157" t="str">
        <f t="shared" si="410"/>
        <v/>
      </c>
      <c r="GX61" s="157" t="str">
        <f t="shared" si="411"/>
        <v/>
      </c>
      <c r="GY61" s="157" t="str">
        <f t="shared" si="412"/>
        <v/>
      </c>
      <c r="GZ61" s="157" t="str">
        <f t="shared" si="413"/>
        <v/>
      </c>
      <c r="HA61" s="157" t="str">
        <f t="shared" si="414"/>
        <v/>
      </c>
      <c r="HB61" s="157" t="str">
        <f t="shared" si="415"/>
        <v/>
      </c>
      <c r="HC61" s="157" t="str">
        <f t="shared" si="416"/>
        <v/>
      </c>
      <c r="HD61" s="157" t="str">
        <f t="shared" si="417"/>
        <v/>
      </c>
      <c r="HE61" s="157" t="str">
        <f t="shared" si="418"/>
        <v/>
      </c>
      <c r="HF61" s="157" t="str">
        <f t="shared" si="419"/>
        <v/>
      </c>
      <c r="HG61" s="157" t="str">
        <f t="shared" si="420"/>
        <v/>
      </c>
      <c r="HH61" s="157" t="str">
        <f t="shared" si="421"/>
        <v/>
      </c>
      <c r="HI61" s="157" t="str">
        <f t="shared" si="422"/>
        <v/>
      </c>
      <c r="HJ61" s="157" t="str">
        <f t="shared" si="423"/>
        <v/>
      </c>
      <c r="HK61" s="157" t="str">
        <f t="shared" si="424"/>
        <v/>
      </c>
      <c r="HL61" s="157" t="str">
        <f t="shared" si="425"/>
        <v/>
      </c>
      <c r="HM61" s="157" t="str">
        <f t="shared" si="426"/>
        <v/>
      </c>
      <c r="HN61" s="157" t="str">
        <f t="shared" si="427"/>
        <v/>
      </c>
      <c r="HO61" s="157" t="str">
        <f t="shared" si="428"/>
        <v/>
      </c>
      <c r="HP61" s="157" t="str">
        <f t="shared" si="429"/>
        <v/>
      </c>
      <c r="HQ61" s="157" t="str">
        <f t="shared" si="430"/>
        <v/>
      </c>
      <c r="HR61" s="157" t="str">
        <f t="shared" si="480"/>
        <v/>
      </c>
      <c r="HS61" s="157" t="str">
        <f t="shared" si="431"/>
        <v/>
      </c>
      <c r="HT61" s="157" t="str">
        <f t="shared" si="432"/>
        <v/>
      </c>
      <c r="HU61" s="157" t="str">
        <f t="shared" si="433"/>
        <v/>
      </c>
      <c r="HV61" s="157" t="str">
        <f t="shared" si="481"/>
        <v/>
      </c>
      <c r="HW61" s="157" t="str">
        <f t="shared" si="434"/>
        <v/>
      </c>
      <c r="HX61" s="157" t="str">
        <f t="shared" si="435"/>
        <v/>
      </c>
      <c r="HY61" s="157" t="str">
        <f t="shared" si="436"/>
        <v/>
      </c>
      <c r="HZ61" s="157" t="str">
        <f t="shared" si="437"/>
        <v/>
      </c>
      <c r="IA61" s="158">
        <f t="shared" si="438"/>
        <v>0</v>
      </c>
      <c r="IB61" s="501">
        <v>1938</v>
      </c>
      <c r="IC61" s="4" t="str">
        <f t="shared" si="482"/>
        <v xml:space="preserve"> </v>
      </c>
      <c r="ID61" s="4" t="str">
        <f t="shared" si="483"/>
        <v xml:space="preserve"> </v>
      </c>
      <c r="IE61" s="4" t="str">
        <f t="shared" si="484"/>
        <v xml:space="preserve"> </v>
      </c>
      <c r="IF61" s="4" t="str">
        <f t="shared" si="485"/>
        <v xml:space="preserve"> </v>
      </c>
      <c r="IG61" s="4" t="str">
        <f t="shared" si="486"/>
        <v xml:space="preserve"> </v>
      </c>
      <c r="IH61" s="4" t="str">
        <f t="shared" si="487"/>
        <v xml:space="preserve"> </v>
      </c>
      <c r="II61" s="4" t="str">
        <f t="shared" si="488"/>
        <v xml:space="preserve"> </v>
      </c>
      <c r="IJ61" s="4" t="str">
        <f t="shared" si="489"/>
        <v xml:space="preserve"> </v>
      </c>
      <c r="IK61" s="4" t="str">
        <f t="shared" si="490"/>
        <v xml:space="preserve"> </v>
      </c>
      <c r="IL61" s="4" t="str">
        <f t="shared" si="491"/>
        <v xml:space="preserve"> </v>
      </c>
      <c r="IM61" s="4" t="str">
        <f t="shared" si="492"/>
        <v xml:space="preserve"> </v>
      </c>
      <c r="IN61" s="4" t="str">
        <f t="shared" si="493"/>
        <v xml:space="preserve"> </v>
      </c>
      <c r="IO61" s="4" t="str">
        <f t="shared" si="494"/>
        <v xml:space="preserve"> </v>
      </c>
      <c r="IP61" s="4" t="str">
        <f t="shared" si="495"/>
        <v xml:space="preserve"> </v>
      </c>
      <c r="IQ61" s="4" t="str">
        <f t="shared" si="496"/>
        <v xml:space="preserve"> </v>
      </c>
      <c r="IR61" s="4" t="str">
        <f t="shared" si="497"/>
        <v xml:space="preserve"> </v>
      </c>
      <c r="IS61" s="4" t="str">
        <f t="shared" si="498"/>
        <v xml:space="preserve"> </v>
      </c>
      <c r="IT61" s="4" t="str">
        <f t="shared" si="499"/>
        <v xml:space="preserve"> </v>
      </c>
      <c r="IU61" s="4" t="str">
        <f t="shared" si="500"/>
        <v xml:space="preserve"> </v>
      </c>
      <c r="IV61" s="4" t="str">
        <f t="shared" si="501"/>
        <v xml:space="preserve"> </v>
      </c>
      <c r="IW61" s="4" t="str">
        <f t="shared" si="502"/>
        <v xml:space="preserve"> </v>
      </c>
      <c r="IX61" s="4" t="str">
        <f t="shared" si="503"/>
        <v xml:space="preserve"> </v>
      </c>
      <c r="IY61" s="4" t="str">
        <f t="shared" si="504"/>
        <v xml:space="preserve"> </v>
      </c>
      <c r="IZ61" s="4" t="str">
        <f t="shared" si="505"/>
        <v xml:space="preserve"> </v>
      </c>
      <c r="JA61" s="4" t="str">
        <f t="shared" si="506"/>
        <v xml:space="preserve"> </v>
      </c>
      <c r="JB61" s="4" t="str">
        <f t="shared" si="507"/>
        <v xml:space="preserve"> </v>
      </c>
      <c r="JC61" s="4" t="str">
        <f t="shared" si="508"/>
        <v xml:space="preserve"> </v>
      </c>
      <c r="JD61" s="4" t="str">
        <f t="shared" si="509"/>
        <v xml:space="preserve"> </v>
      </c>
      <c r="JE61" s="4" t="str">
        <f t="shared" si="510"/>
        <v xml:space="preserve"> </v>
      </c>
      <c r="JF61" s="4" t="str">
        <f t="shared" si="511"/>
        <v xml:space="preserve"> </v>
      </c>
      <c r="JG61" s="4" t="str">
        <f t="shared" si="512"/>
        <v xml:space="preserve"> </v>
      </c>
      <c r="JH61" s="4">
        <f t="shared" si="258"/>
        <v>0</v>
      </c>
      <c r="JI61" s="501">
        <v>1938</v>
      </c>
      <c r="JJ61" s="4" t="str">
        <f t="shared" si="439"/>
        <v xml:space="preserve"> </v>
      </c>
      <c r="JK61" s="4" t="str">
        <f t="shared" si="440"/>
        <v xml:space="preserve"> </v>
      </c>
      <c r="JL61" s="4" t="str">
        <f t="shared" si="441"/>
        <v xml:space="preserve"> </v>
      </c>
      <c r="JM61" s="4" t="str">
        <f t="shared" si="442"/>
        <v xml:space="preserve"> </v>
      </c>
      <c r="JN61" s="4" t="str">
        <f t="shared" si="443"/>
        <v xml:space="preserve"> </v>
      </c>
      <c r="JO61" s="4" t="str">
        <f t="shared" si="444"/>
        <v xml:space="preserve"> </v>
      </c>
      <c r="JP61" s="4" t="str">
        <f t="shared" si="445"/>
        <v xml:space="preserve"> </v>
      </c>
      <c r="JQ61" s="4" t="str">
        <f t="shared" si="446"/>
        <v xml:space="preserve"> </v>
      </c>
      <c r="JR61" s="4" t="str">
        <f t="shared" si="447"/>
        <v xml:space="preserve"> </v>
      </c>
      <c r="JS61" s="4" t="str">
        <f t="shared" si="448"/>
        <v xml:space="preserve"> </v>
      </c>
      <c r="JT61" s="4" t="str">
        <f t="shared" si="449"/>
        <v xml:space="preserve"> </v>
      </c>
      <c r="JU61" s="4" t="str">
        <f t="shared" si="450"/>
        <v xml:space="preserve"> </v>
      </c>
      <c r="JV61" s="4" t="str">
        <f t="shared" si="451"/>
        <v xml:space="preserve"> </v>
      </c>
      <c r="JW61" s="4" t="str">
        <f t="shared" si="452"/>
        <v xml:space="preserve"> </v>
      </c>
      <c r="JX61" s="4" t="str">
        <f t="shared" si="453"/>
        <v xml:space="preserve"> </v>
      </c>
      <c r="JY61" s="4" t="str">
        <f t="shared" si="454"/>
        <v xml:space="preserve"> </v>
      </c>
      <c r="JZ61" s="4" t="str">
        <f t="shared" si="455"/>
        <v xml:space="preserve"> </v>
      </c>
      <c r="KA61" s="4" t="str">
        <f t="shared" si="456"/>
        <v xml:space="preserve"> </v>
      </c>
      <c r="KB61" s="4" t="str">
        <f t="shared" si="457"/>
        <v xml:space="preserve"> </v>
      </c>
      <c r="KC61" s="4" t="str">
        <f t="shared" si="458"/>
        <v xml:space="preserve"> </v>
      </c>
      <c r="KD61" s="4" t="str">
        <f t="shared" si="459"/>
        <v xml:space="preserve"> </v>
      </c>
      <c r="KE61" s="4" t="str">
        <f t="shared" si="460"/>
        <v xml:space="preserve"> </v>
      </c>
      <c r="KF61" s="4" t="str">
        <f t="shared" si="513"/>
        <v xml:space="preserve"> </v>
      </c>
      <c r="KG61" s="4" t="str">
        <f t="shared" si="461"/>
        <v xml:space="preserve"> </v>
      </c>
      <c r="KH61" s="4" t="str">
        <f t="shared" si="462"/>
        <v xml:space="preserve"> </v>
      </c>
      <c r="KI61" s="4" t="str">
        <f t="shared" si="463"/>
        <v xml:space="preserve"> </v>
      </c>
      <c r="KJ61" s="4" t="str">
        <f t="shared" si="515"/>
        <v xml:space="preserve"> </v>
      </c>
      <c r="KK61" s="4" t="str">
        <f t="shared" si="464"/>
        <v xml:space="preserve"> </v>
      </c>
      <c r="KL61" s="4" t="str">
        <f t="shared" si="465"/>
        <v xml:space="preserve"> </v>
      </c>
      <c r="KM61" s="4" t="str">
        <f t="shared" si="466"/>
        <v xml:space="preserve"> </v>
      </c>
      <c r="KN61" s="4" t="str">
        <f t="shared" si="467"/>
        <v xml:space="preserve"> </v>
      </c>
      <c r="KO61" s="4">
        <f t="shared" si="205"/>
        <v>0</v>
      </c>
      <c r="KP61" s="9">
        <f t="shared" si="468"/>
        <v>0</v>
      </c>
    </row>
    <row r="62" spans="1:302">
      <c r="A62" s="3">
        <v>1939</v>
      </c>
      <c r="B62" s="6">
        <v>0</v>
      </c>
      <c r="C62" s="6" t="s">
        <v>60</v>
      </c>
      <c r="D62" s="6">
        <v>0</v>
      </c>
      <c r="E62" s="6">
        <v>0</v>
      </c>
      <c r="F62" s="6">
        <v>0</v>
      </c>
      <c r="G62" s="153">
        <v>0</v>
      </c>
      <c r="H62" s="6">
        <v>0</v>
      </c>
      <c r="I62" s="6">
        <v>0</v>
      </c>
      <c r="J62" s="6">
        <v>0</v>
      </c>
      <c r="K62" s="6">
        <v>0</v>
      </c>
      <c r="L62" s="153">
        <v>0</v>
      </c>
      <c r="M62" s="6">
        <v>0</v>
      </c>
      <c r="N62" s="6">
        <v>0</v>
      </c>
      <c r="O62" s="6">
        <v>0</v>
      </c>
      <c r="P62" s="6">
        <v>0</v>
      </c>
      <c r="Q62" s="153">
        <v>0</v>
      </c>
      <c r="R62" s="6">
        <v>0</v>
      </c>
      <c r="S62" s="6">
        <v>0</v>
      </c>
      <c r="T62" s="6">
        <v>0</v>
      </c>
      <c r="U62" s="6">
        <v>0</v>
      </c>
      <c r="V62" s="153">
        <v>0</v>
      </c>
      <c r="W62" s="6">
        <v>0</v>
      </c>
      <c r="X62" s="6">
        <v>0</v>
      </c>
      <c r="Y62" s="6">
        <v>0</v>
      </c>
      <c r="Z62" s="6">
        <v>0</v>
      </c>
      <c r="AA62" s="153">
        <v>0</v>
      </c>
      <c r="AB62" s="6">
        <v>0</v>
      </c>
      <c r="AC62" s="6">
        <v>0</v>
      </c>
      <c r="AD62" s="6">
        <v>0</v>
      </c>
      <c r="AE62" s="6">
        <v>0</v>
      </c>
      <c r="AF62" s="153">
        <v>0</v>
      </c>
      <c r="AG62" s="171" t="s">
        <v>60</v>
      </c>
      <c r="AH62" s="714">
        <f t="shared" si="469"/>
        <v>1</v>
      </c>
      <c r="AI62" s="617" t="s">
        <v>60</v>
      </c>
      <c r="AJ62" s="10">
        <f t="shared" si="262"/>
        <v>0</v>
      </c>
      <c r="AK62" s="522" t="str">
        <f t="shared" si="471"/>
        <v>T</v>
      </c>
      <c r="AL62" s="700">
        <v>1939</v>
      </c>
      <c r="AM62" s="501">
        <v>1939</v>
      </c>
      <c r="AN62" s="37" t="str">
        <f t="shared" si="263"/>
        <v/>
      </c>
      <c r="AO62" s="37" t="str">
        <f t="shared" si="264"/>
        <v/>
      </c>
      <c r="AP62" s="37" t="str">
        <f t="shared" si="265"/>
        <v/>
      </c>
      <c r="AQ62" s="37" t="str">
        <f t="shared" si="266"/>
        <v/>
      </c>
      <c r="AR62" s="37" t="str">
        <f t="shared" si="267"/>
        <v/>
      </c>
      <c r="AS62" s="37" t="str">
        <f t="shared" si="268"/>
        <v/>
      </c>
      <c r="AT62" s="37" t="str">
        <f t="shared" si="269"/>
        <v/>
      </c>
      <c r="AU62" s="37" t="str">
        <f t="shared" si="270"/>
        <v/>
      </c>
      <c r="AV62" s="37" t="str">
        <f t="shared" si="271"/>
        <v/>
      </c>
      <c r="AW62" s="37" t="str">
        <f t="shared" si="272"/>
        <v/>
      </c>
      <c r="AX62" s="37" t="str">
        <f t="shared" si="273"/>
        <v/>
      </c>
      <c r="AY62" s="37" t="str">
        <f t="shared" si="274"/>
        <v/>
      </c>
      <c r="AZ62" s="37" t="str">
        <f t="shared" si="275"/>
        <v/>
      </c>
      <c r="BA62" s="37" t="str">
        <f t="shared" si="276"/>
        <v/>
      </c>
      <c r="BB62" s="37" t="str">
        <f t="shared" si="277"/>
        <v/>
      </c>
      <c r="BC62" s="37" t="str">
        <f t="shared" si="278"/>
        <v/>
      </c>
      <c r="BD62" s="37" t="str">
        <f t="shared" si="279"/>
        <v/>
      </c>
      <c r="BE62" s="37" t="str">
        <f t="shared" si="280"/>
        <v/>
      </c>
      <c r="BF62" s="37" t="str">
        <f t="shared" si="281"/>
        <v/>
      </c>
      <c r="BG62" s="37" t="str">
        <f t="shared" si="282"/>
        <v/>
      </c>
      <c r="BH62" s="37" t="str">
        <f t="shared" si="283"/>
        <v/>
      </c>
      <c r="BI62" s="37" t="str">
        <f t="shared" si="284"/>
        <v/>
      </c>
      <c r="BJ62" s="37" t="str">
        <f t="shared" si="472"/>
        <v/>
      </c>
      <c r="BK62" s="37" t="str">
        <f t="shared" si="285"/>
        <v/>
      </c>
      <c r="BL62" s="37" t="str">
        <f t="shared" si="286"/>
        <v/>
      </c>
      <c r="BM62" s="37" t="str">
        <f t="shared" si="287"/>
        <v/>
      </c>
      <c r="BN62" s="37" t="str">
        <f t="shared" si="473"/>
        <v/>
      </c>
      <c r="BO62" s="37" t="str">
        <f t="shared" si="288"/>
        <v/>
      </c>
      <c r="BP62" s="37" t="str">
        <f t="shared" si="289"/>
        <v/>
      </c>
      <c r="BQ62" s="37" t="str">
        <f t="shared" si="290"/>
        <v/>
      </c>
      <c r="BR62" s="37" t="str">
        <f t="shared" si="291"/>
        <v/>
      </c>
      <c r="BS62" s="54">
        <f t="shared" si="212"/>
        <v>0</v>
      </c>
      <c r="BT62" s="501">
        <v>1939</v>
      </c>
      <c r="BU62" s="58" t="str">
        <f t="shared" si="292"/>
        <v/>
      </c>
      <c r="BV62" s="58" t="str">
        <f t="shared" si="293"/>
        <v/>
      </c>
      <c r="BW62" s="58" t="str">
        <f t="shared" si="294"/>
        <v/>
      </c>
      <c r="BX62" s="58" t="str">
        <f t="shared" si="295"/>
        <v/>
      </c>
      <c r="BY62" s="58" t="str">
        <f t="shared" si="296"/>
        <v/>
      </c>
      <c r="BZ62" s="58" t="str">
        <f t="shared" si="297"/>
        <v/>
      </c>
      <c r="CA62" s="58" t="str">
        <f t="shared" si="298"/>
        <v/>
      </c>
      <c r="CB62" s="58" t="str">
        <f t="shared" si="299"/>
        <v/>
      </c>
      <c r="CC62" s="58" t="str">
        <f t="shared" si="300"/>
        <v/>
      </c>
      <c r="CD62" s="58" t="str">
        <f t="shared" si="301"/>
        <v/>
      </c>
      <c r="CE62" s="58" t="str">
        <f t="shared" si="302"/>
        <v/>
      </c>
      <c r="CF62" s="58" t="str">
        <f t="shared" si="303"/>
        <v/>
      </c>
      <c r="CG62" s="58" t="str">
        <f t="shared" si="304"/>
        <v/>
      </c>
      <c r="CH62" s="58" t="str">
        <f t="shared" si="305"/>
        <v/>
      </c>
      <c r="CI62" s="58" t="str">
        <f t="shared" si="306"/>
        <v/>
      </c>
      <c r="CJ62" s="58" t="str">
        <f t="shared" si="307"/>
        <v/>
      </c>
      <c r="CK62" s="58" t="str">
        <f t="shared" si="308"/>
        <v/>
      </c>
      <c r="CL62" s="58" t="str">
        <f t="shared" si="309"/>
        <v/>
      </c>
      <c r="CM62" s="58" t="str">
        <f t="shared" si="310"/>
        <v/>
      </c>
      <c r="CN62" s="58" t="str">
        <f t="shared" si="311"/>
        <v/>
      </c>
      <c r="CO62" s="58" t="str">
        <f t="shared" si="312"/>
        <v/>
      </c>
      <c r="CP62" s="58" t="str">
        <f t="shared" si="313"/>
        <v/>
      </c>
      <c r="CQ62" s="58" t="str">
        <f t="shared" si="314"/>
        <v/>
      </c>
      <c r="CR62" s="58" t="str">
        <f t="shared" si="315"/>
        <v/>
      </c>
      <c r="CS62" s="58" t="str">
        <f t="shared" si="316"/>
        <v/>
      </c>
      <c r="CT62" s="58" t="str">
        <f t="shared" si="317"/>
        <v/>
      </c>
      <c r="CU62" s="58" t="str">
        <f t="shared" si="474"/>
        <v/>
      </c>
      <c r="CV62" s="58" t="str">
        <f t="shared" si="318"/>
        <v/>
      </c>
      <c r="CW62" s="58" t="str">
        <f t="shared" si="319"/>
        <v/>
      </c>
      <c r="CX62" s="58" t="str">
        <f t="shared" si="320"/>
        <v/>
      </c>
      <c r="CY62" s="58" t="str">
        <f t="shared" si="321"/>
        <v/>
      </c>
      <c r="CZ62" s="58">
        <f t="shared" si="214"/>
        <v>0</v>
      </c>
      <c r="DA62" s="501">
        <v>1939</v>
      </c>
      <c r="DB62" s="17" t="str">
        <f t="shared" si="322"/>
        <v/>
      </c>
      <c r="DC62" s="17" t="str">
        <f t="shared" si="323"/>
        <v/>
      </c>
      <c r="DD62" s="17" t="str">
        <f t="shared" si="324"/>
        <v/>
      </c>
      <c r="DE62" s="17" t="str">
        <f t="shared" si="325"/>
        <v/>
      </c>
      <c r="DF62" s="17" t="str">
        <f t="shared" si="326"/>
        <v/>
      </c>
      <c r="DG62" s="17" t="str">
        <f t="shared" si="327"/>
        <v/>
      </c>
      <c r="DH62" s="17" t="str">
        <f t="shared" si="328"/>
        <v/>
      </c>
      <c r="DI62" s="17" t="str">
        <f t="shared" si="329"/>
        <v/>
      </c>
      <c r="DJ62" s="17" t="str">
        <f t="shared" si="330"/>
        <v/>
      </c>
      <c r="DK62" s="17" t="str">
        <f t="shared" si="331"/>
        <v/>
      </c>
      <c r="DL62" s="17" t="str">
        <f t="shared" si="332"/>
        <v/>
      </c>
      <c r="DM62" s="17" t="str">
        <f t="shared" si="333"/>
        <v/>
      </c>
      <c r="DN62" s="17" t="str">
        <f t="shared" si="334"/>
        <v/>
      </c>
      <c r="DO62" s="17" t="str">
        <f t="shared" si="335"/>
        <v/>
      </c>
      <c r="DP62" s="17" t="str">
        <f t="shared" si="336"/>
        <v/>
      </c>
      <c r="DQ62" s="17" t="str">
        <f t="shared" si="337"/>
        <v/>
      </c>
      <c r="DR62" s="17" t="str">
        <f t="shared" si="338"/>
        <v/>
      </c>
      <c r="DS62" s="17" t="str">
        <f t="shared" si="339"/>
        <v/>
      </c>
      <c r="DT62" s="17" t="str">
        <f t="shared" si="340"/>
        <v/>
      </c>
      <c r="DU62" s="17" t="str">
        <f t="shared" si="341"/>
        <v/>
      </c>
      <c r="DV62" s="17" t="str">
        <f t="shared" si="342"/>
        <v/>
      </c>
      <c r="DW62" s="17" t="str">
        <f t="shared" si="343"/>
        <v/>
      </c>
      <c r="DX62" s="17" t="str">
        <f t="shared" si="475"/>
        <v/>
      </c>
      <c r="DY62" s="17" t="str">
        <f t="shared" si="344"/>
        <v/>
      </c>
      <c r="DZ62" s="17" t="str">
        <f t="shared" si="345"/>
        <v/>
      </c>
      <c r="EA62" s="17" t="str">
        <f t="shared" si="346"/>
        <v/>
      </c>
      <c r="EB62" s="17" t="str">
        <f t="shared" si="514"/>
        <v/>
      </c>
      <c r="EC62" s="17" t="str">
        <f t="shared" si="347"/>
        <v/>
      </c>
      <c r="ED62" s="17" t="str">
        <f t="shared" si="348"/>
        <v/>
      </c>
      <c r="EE62" s="17" t="str">
        <f t="shared" si="349"/>
        <v/>
      </c>
      <c r="EF62" s="17" t="str">
        <f t="shared" si="350"/>
        <v/>
      </c>
      <c r="EG62" s="3">
        <v>1939</v>
      </c>
      <c r="EH62" s="37" t="str">
        <f t="shared" si="351"/>
        <v xml:space="preserve"> </v>
      </c>
      <c r="EI62" s="37" t="str">
        <f t="shared" si="352"/>
        <v xml:space="preserve"> </v>
      </c>
      <c r="EJ62" s="37" t="str">
        <f t="shared" si="353"/>
        <v xml:space="preserve"> </v>
      </c>
      <c r="EK62" s="37" t="str">
        <f t="shared" si="354"/>
        <v xml:space="preserve"> </v>
      </c>
      <c r="EL62" s="37" t="str">
        <f t="shared" si="355"/>
        <v xml:space="preserve"> </v>
      </c>
      <c r="EM62" s="37" t="str">
        <f t="shared" si="356"/>
        <v xml:space="preserve"> </v>
      </c>
      <c r="EN62" s="37" t="str">
        <f t="shared" si="357"/>
        <v xml:space="preserve"> </v>
      </c>
      <c r="EO62" s="37" t="str">
        <f t="shared" si="358"/>
        <v xml:space="preserve"> </v>
      </c>
      <c r="EP62" s="37" t="str">
        <f t="shared" si="359"/>
        <v xml:space="preserve"> </v>
      </c>
      <c r="EQ62" s="37" t="str">
        <f t="shared" si="360"/>
        <v xml:space="preserve"> </v>
      </c>
      <c r="ER62" s="37" t="str">
        <f t="shared" si="361"/>
        <v xml:space="preserve"> </v>
      </c>
      <c r="ES62" s="37" t="str">
        <f t="shared" si="362"/>
        <v xml:space="preserve"> </v>
      </c>
      <c r="ET62" s="37" t="str">
        <f t="shared" si="363"/>
        <v xml:space="preserve"> </v>
      </c>
      <c r="EU62" s="37" t="str">
        <f t="shared" si="364"/>
        <v xml:space="preserve"> </v>
      </c>
      <c r="EV62" s="37" t="str">
        <f t="shared" si="365"/>
        <v xml:space="preserve"> </v>
      </c>
      <c r="EW62" s="37" t="str">
        <f t="shared" si="366"/>
        <v xml:space="preserve"> </v>
      </c>
      <c r="EX62" s="37" t="str">
        <f t="shared" si="367"/>
        <v xml:space="preserve"> </v>
      </c>
      <c r="EY62" s="37" t="str">
        <f t="shared" si="368"/>
        <v xml:space="preserve"> </v>
      </c>
      <c r="EZ62" s="37" t="str">
        <f t="shared" si="369"/>
        <v xml:space="preserve"> </v>
      </c>
      <c r="FA62" s="37" t="str">
        <f t="shared" si="370"/>
        <v xml:space="preserve"> </v>
      </c>
      <c r="FB62" s="37" t="str">
        <f t="shared" si="371"/>
        <v xml:space="preserve"> </v>
      </c>
      <c r="FC62" s="37" t="str">
        <f t="shared" si="372"/>
        <v xml:space="preserve"> </v>
      </c>
      <c r="FD62" s="37" t="str">
        <f t="shared" si="476"/>
        <v xml:space="preserve"> </v>
      </c>
      <c r="FE62" s="37" t="str">
        <f t="shared" si="373"/>
        <v xml:space="preserve"> </v>
      </c>
      <c r="FF62" s="37" t="str">
        <f t="shared" si="374"/>
        <v xml:space="preserve"> </v>
      </c>
      <c r="FG62" s="37" t="str">
        <f t="shared" si="375"/>
        <v xml:space="preserve"> </v>
      </c>
      <c r="FH62" s="37" t="str">
        <f t="shared" si="477"/>
        <v xml:space="preserve"> </v>
      </c>
      <c r="FI62" s="37" t="str">
        <f t="shared" si="376"/>
        <v xml:space="preserve"> </v>
      </c>
      <c r="FJ62" s="37" t="str">
        <f t="shared" si="377"/>
        <v xml:space="preserve"> </v>
      </c>
      <c r="FK62" s="37" t="str">
        <f t="shared" si="378"/>
        <v xml:space="preserve"> </v>
      </c>
      <c r="FL62" s="37" t="str">
        <f t="shared" si="379"/>
        <v xml:space="preserve"> </v>
      </c>
      <c r="FM62" s="64">
        <f t="shared" si="257"/>
        <v>0</v>
      </c>
      <c r="FN62" s="3">
        <v>1939</v>
      </c>
      <c r="FO62" s="37" t="str">
        <f t="shared" si="380"/>
        <v xml:space="preserve"> </v>
      </c>
      <c r="FP62" s="37" t="str">
        <f t="shared" si="381"/>
        <v xml:space="preserve"> </v>
      </c>
      <c r="FQ62" s="37" t="str">
        <f t="shared" si="382"/>
        <v xml:space="preserve"> </v>
      </c>
      <c r="FR62" s="37" t="str">
        <f t="shared" si="383"/>
        <v xml:space="preserve"> </v>
      </c>
      <c r="FS62" s="37" t="str">
        <f t="shared" si="384"/>
        <v xml:space="preserve"> </v>
      </c>
      <c r="FT62" s="37" t="str">
        <f t="shared" si="385"/>
        <v xml:space="preserve"> </v>
      </c>
      <c r="FU62" s="37" t="str">
        <f t="shared" si="386"/>
        <v xml:space="preserve"> </v>
      </c>
      <c r="FV62" s="37" t="str">
        <f t="shared" si="387"/>
        <v xml:space="preserve"> </v>
      </c>
      <c r="FW62" s="37" t="str">
        <f t="shared" si="388"/>
        <v xml:space="preserve"> </v>
      </c>
      <c r="FX62" s="37" t="str">
        <f t="shared" si="389"/>
        <v xml:space="preserve"> </v>
      </c>
      <c r="FY62" s="37" t="str">
        <f t="shared" si="390"/>
        <v xml:space="preserve"> </v>
      </c>
      <c r="FZ62" s="37" t="str">
        <f t="shared" si="391"/>
        <v xml:space="preserve"> </v>
      </c>
      <c r="GA62" s="37" t="str">
        <f t="shared" si="392"/>
        <v xml:space="preserve"> </v>
      </c>
      <c r="GB62" s="37" t="str">
        <f t="shared" si="393"/>
        <v xml:space="preserve"> </v>
      </c>
      <c r="GC62" s="37" t="str">
        <f t="shared" si="394"/>
        <v xml:space="preserve"> </v>
      </c>
      <c r="GD62" s="37" t="str">
        <f t="shared" si="395"/>
        <v xml:space="preserve"> </v>
      </c>
      <c r="GE62" s="37" t="str">
        <f t="shared" si="396"/>
        <v xml:space="preserve"> </v>
      </c>
      <c r="GF62" s="37" t="str">
        <f t="shared" si="397"/>
        <v xml:space="preserve"> </v>
      </c>
      <c r="GG62" s="37" t="str">
        <f t="shared" si="398"/>
        <v xml:space="preserve"> </v>
      </c>
      <c r="GH62" s="37" t="str">
        <f t="shared" si="399"/>
        <v xml:space="preserve"> </v>
      </c>
      <c r="GI62" s="37" t="str">
        <f t="shared" si="400"/>
        <v xml:space="preserve"> </v>
      </c>
      <c r="GJ62" s="37" t="str">
        <f t="shared" si="401"/>
        <v xml:space="preserve"> </v>
      </c>
      <c r="GK62" s="37" t="str">
        <f t="shared" si="478"/>
        <v xml:space="preserve"> </v>
      </c>
      <c r="GL62" s="37" t="str">
        <f t="shared" si="402"/>
        <v xml:space="preserve"> </v>
      </c>
      <c r="GM62" s="37" t="str">
        <f t="shared" si="403"/>
        <v xml:space="preserve"> </v>
      </c>
      <c r="GN62" s="37" t="str">
        <f t="shared" si="404"/>
        <v xml:space="preserve"> </v>
      </c>
      <c r="GO62" s="37" t="str">
        <f t="shared" si="479"/>
        <v xml:space="preserve"> </v>
      </c>
      <c r="GP62" s="37" t="str">
        <f t="shared" si="405"/>
        <v xml:space="preserve"> </v>
      </c>
      <c r="GQ62" s="37" t="str">
        <f t="shared" si="406"/>
        <v xml:space="preserve"> </v>
      </c>
      <c r="GR62" s="37" t="str">
        <f t="shared" si="407"/>
        <v xml:space="preserve"> </v>
      </c>
      <c r="GS62" s="37" t="str">
        <f t="shared" si="408"/>
        <v xml:space="preserve"> </v>
      </c>
      <c r="GT62" s="64">
        <f t="shared" si="259"/>
        <v>0</v>
      </c>
      <c r="GU62" s="501">
        <v>1939</v>
      </c>
      <c r="GV62" s="157" t="str">
        <f t="shared" si="409"/>
        <v/>
      </c>
      <c r="GW62" s="157" t="str">
        <f t="shared" si="410"/>
        <v/>
      </c>
      <c r="GX62" s="157" t="str">
        <f t="shared" si="411"/>
        <v/>
      </c>
      <c r="GY62" s="157" t="str">
        <f t="shared" si="412"/>
        <v/>
      </c>
      <c r="GZ62" s="157" t="str">
        <f t="shared" si="413"/>
        <v/>
      </c>
      <c r="HA62" s="157" t="str">
        <f t="shared" si="414"/>
        <v/>
      </c>
      <c r="HB62" s="157" t="str">
        <f t="shared" si="415"/>
        <v/>
      </c>
      <c r="HC62" s="157" t="str">
        <f t="shared" si="416"/>
        <v/>
      </c>
      <c r="HD62" s="157" t="str">
        <f t="shared" si="417"/>
        <v/>
      </c>
      <c r="HE62" s="157" t="str">
        <f t="shared" si="418"/>
        <v/>
      </c>
      <c r="HF62" s="157" t="str">
        <f t="shared" si="419"/>
        <v/>
      </c>
      <c r="HG62" s="157" t="str">
        <f t="shared" si="420"/>
        <v/>
      </c>
      <c r="HH62" s="157" t="str">
        <f t="shared" si="421"/>
        <v/>
      </c>
      <c r="HI62" s="157" t="str">
        <f t="shared" si="422"/>
        <v/>
      </c>
      <c r="HJ62" s="157" t="str">
        <f t="shared" si="423"/>
        <v/>
      </c>
      <c r="HK62" s="157" t="str">
        <f t="shared" si="424"/>
        <v/>
      </c>
      <c r="HL62" s="157" t="str">
        <f t="shared" si="425"/>
        <v/>
      </c>
      <c r="HM62" s="157" t="str">
        <f t="shared" si="426"/>
        <v/>
      </c>
      <c r="HN62" s="157" t="str">
        <f t="shared" si="427"/>
        <v/>
      </c>
      <c r="HO62" s="157" t="str">
        <f t="shared" si="428"/>
        <v/>
      </c>
      <c r="HP62" s="157" t="str">
        <f t="shared" si="429"/>
        <v/>
      </c>
      <c r="HQ62" s="157" t="str">
        <f t="shared" si="430"/>
        <v/>
      </c>
      <c r="HR62" s="157" t="str">
        <f t="shared" si="480"/>
        <v/>
      </c>
      <c r="HS62" s="157" t="str">
        <f t="shared" si="431"/>
        <v/>
      </c>
      <c r="HT62" s="157" t="str">
        <f t="shared" si="432"/>
        <v/>
      </c>
      <c r="HU62" s="157" t="str">
        <f t="shared" si="433"/>
        <v/>
      </c>
      <c r="HV62" s="157" t="str">
        <f t="shared" si="481"/>
        <v/>
      </c>
      <c r="HW62" s="157" t="str">
        <f t="shared" si="434"/>
        <v/>
      </c>
      <c r="HX62" s="157" t="str">
        <f t="shared" si="435"/>
        <v/>
      </c>
      <c r="HY62" s="157" t="str">
        <f t="shared" si="436"/>
        <v/>
      </c>
      <c r="HZ62" s="157" t="str">
        <f t="shared" si="437"/>
        <v/>
      </c>
      <c r="IA62" s="158">
        <f t="shared" si="438"/>
        <v>0</v>
      </c>
      <c r="IB62" s="501">
        <v>1939</v>
      </c>
      <c r="IC62" s="4" t="str">
        <f t="shared" si="482"/>
        <v xml:space="preserve"> </v>
      </c>
      <c r="ID62" s="4">
        <f t="shared" si="483"/>
        <v>1</v>
      </c>
      <c r="IE62" s="4" t="str">
        <f t="shared" si="484"/>
        <v xml:space="preserve"> </v>
      </c>
      <c r="IF62" s="4" t="str">
        <f t="shared" si="485"/>
        <v xml:space="preserve"> </v>
      </c>
      <c r="IG62" s="4" t="str">
        <f t="shared" si="486"/>
        <v xml:space="preserve"> </v>
      </c>
      <c r="IH62" s="4" t="str">
        <f t="shared" si="487"/>
        <v xml:space="preserve"> </v>
      </c>
      <c r="II62" s="4" t="str">
        <f t="shared" si="488"/>
        <v xml:space="preserve"> </v>
      </c>
      <c r="IJ62" s="4" t="str">
        <f t="shared" si="489"/>
        <v xml:space="preserve"> </v>
      </c>
      <c r="IK62" s="4" t="str">
        <f t="shared" si="490"/>
        <v xml:space="preserve"> </v>
      </c>
      <c r="IL62" s="4" t="str">
        <f t="shared" si="491"/>
        <v xml:space="preserve"> </v>
      </c>
      <c r="IM62" s="4" t="str">
        <f t="shared" si="492"/>
        <v xml:space="preserve"> </v>
      </c>
      <c r="IN62" s="4" t="str">
        <f t="shared" si="493"/>
        <v xml:space="preserve"> </v>
      </c>
      <c r="IO62" s="4" t="str">
        <f t="shared" si="494"/>
        <v xml:space="preserve"> </v>
      </c>
      <c r="IP62" s="4" t="str">
        <f t="shared" si="495"/>
        <v xml:space="preserve"> </v>
      </c>
      <c r="IQ62" s="4" t="str">
        <f t="shared" si="496"/>
        <v xml:space="preserve"> </v>
      </c>
      <c r="IR62" s="4" t="str">
        <f t="shared" si="497"/>
        <v xml:space="preserve"> </v>
      </c>
      <c r="IS62" s="4" t="str">
        <f t="shared" si="498"/>
        <v xml:space="preserve"> </v>
      </c>
      <c r="IT62" s="4" t="str">
        <f t="shared" si="499"/>
        <v xml:space="preserve"> </v>
      </c>
      <c r="IU62" s="4" t="str">
        <f t="shared" si="500"/>
        <v xml:space="preserve"> </v>
      </c>
      <c r="IV62" s="4" t="str">
        <f t="shared" si="501"/>
        <v xml:space="preserve"> </v>
      </c>
      <c r="IW62" s="4" t="str">
        <f t="shared" si="502"/>
        <v xml:space="preserve"> </v>
      </c>
      <c r="IX62" s="4" t="str">
        <f t="shared" si="503"/>
        <v xml:space="preserve"> </v>
      </c>
      <c r="IY62" s="4" t="str">
        <f t="shared" si="504"/>
        <v xml:space="preserve"> </v>
      </c>
      <c r="IZ62" s="4" t="str">
        <f t="shared" si="505"/>
        <v xml:space="preserve"> </v>
      </c>
      <c r="JA62" s="4" t="str">
        <f t="shared" si="506"/>
        <v xml:space="preserve"> </v>
      </c>
      <c r="JB62" s="4" t="str">
        <f t="shared" si="507"/>
        <v xml:space="preserve"> </v>
      </c>
      <c r="JC62" s="4" t="str">
        <f t="shared" si="508"/>
        <v xml:space="preserve"> </v>
      </c>
      <c r="JD62" s="4" t="str">
        <f t="shared" si="509"/>
        <v xml:space="preserve"> </v>
      </c>
      <c r="JE62" s="4" t="str">
        <f t="shared" si="510"/>
        <v xml:space="preserve"> </v>
      </c>
      <c r="JF62" s="4" t="str">
        <f t="shared" si="511"/>
        <v xml:space="preserve"> </v>
      </c>
      <c r="JG62" s="4" t="str">
        <f t="shared" si="512"/>
        <v xml:space="preserve"> </v>
      </c>
      <c r="JH62" s="4">
        <f t="shared" si="258"/>
        <v>1</v>
      </c>
      <c r="JI62" s="501">
        <v>1939</v>
      </c>
      <c r="JJ62" s="4" t="str">
        <f t="shared" si="439"/>
        <v xml:space="preserve"> </v>
      </c>
      <c r="JK62" s="4">
        <f t="shared" si="440"/>
        <v>1</v>
      </c>
      <c r="JL62" s="4" t="str">
        <f t="shared" si="441"/>
        <v xml:space="preserve"> </v>
      </c>
      <c r="JM62" s="4" t="str">
        <f t="shared" si="442"/>
        <v xml:space="preserve"> </v>
      </c>
      <c r="JN62" s="4" t="str">
        <f t="shared" si="443"/>
        <v xml:space="preserve"> </v>
      </c>
      <c r="JO62" s="4" t="str">
        <f t="shared" si="444"/>
        <v xml:space="preserve"> </v>
      </c>
      <c r="JP62" s="4" t="str">
        <f t="shared" si="445"/>
        <v xml:space="preserve"> </v>
      </c>
      <c r="JQ62" s="4" t="str">
        <f t="shared" si="446"/>
        <v xml:space="preserve"> </v>
      </c>
      <c r="JR62" s="4" t="str">
        <f t="shared" si="447"/>
        <v xml:space="preserve"> </v>
      </c>
      <c r="JS62" s="4" t="str">
        <f t="shared" si="448"/>
        <v xml:space="preserve"> </v>
      </c>
      <c r="JT62" s="4" t="str">
        <f t="shared" si="449"/>
        <v xml:space="preserve"> </v>
      </c>
      <c r="JU62" s="4" t="str">
        <f t="shared" si="450"/>
        <v xml:space="preserve"> </v>
      </c>
      <c r="JV62" s="4" t="str">
        <f t="shared" si="451"/>
        <v xml:space="preserve"> </v>
      </c>
      <c r="JW62" s="4" t="str">
        <f t="shared" si="452"/>
        <v xml:space="preserve"> </v>
      </c>
      <c r="JX62" s="4" t="str">
        <f t="shared" si="453"/>
        <v xml:space="preserve"> </v>
      </c>
      <c r="JY62" s="4" t="str">
        <f t="shared" si="454"/>
        <v xml:space="preserve"> </v>
      </c>
      <c r="JZ62" s="4" t="str">
        <f t="shared" si="455"/>
        <v xml:space="preserve"> </v>
      </c>
      <c r="KA62" s="4" t="str">
        <f t="shared" si="456"/>
        <v xml:space="preserve"> </v>
      </c>
      <c r="KB62" s="4" t="str">
        <f t="shared" si="457"/>
        <v xml:space="preserve"> </v>
      </c>
      <c r="KC62" s="4" t="str">
        <f t="shared" si="458"/>
        <v xml:space="preserve"> </v>
      </c>
      <c r="KD62" s="4" t="str">
        <f t="shared" si="459"/>
        <v xml:space="preserve"> </v>
      </c>
      <c r="KE62" s="4" t="str">
        <f t="shared" si="460"/>
        <v xml:space="preserve"> </v>
      </c>
      <c r="KF62" s="4" t="str">
        <f t="shared" si="513"/>
        <v xml:space="preserve"> </v>
      </c>
      <c r="KG62" s="4" t="str">
        <f t="shared" si="461"/>
        <v xml:space="preserve"> </v>
      </c>
      <c r="KH62" s="4" t="str">
        <f t="shared" si="462"/>
        <v xml:space="preserve"> </v>
      </c>
      <c r="KI62" s="4" t="str">
        <f t="shared" si="463"/>
        <v xml:space="preserve"> </v>
      </c>
      <c r="KJ62" s="4" t="str">
        <f t="shared" si="515"/>
        <v xml:space="preserve"> </v>
      </c>
      <c r="KK62" s="4" t="str">
        <f t="shared" si="464"/>
        <v xml:space="preserve"> </v>
      </c>
      <c r="KL62" s="4" t="str">
        <f t="shared" si="465"/>
        <v xml:space="preserve"> </v>
      </c>
      <c r="KM62" s="4" t="str">
        <f t="shared" si="466"/>
        <v xml:space="preserve"> </v>
      </c>
      <c r="KN62" s="4" t="str">
        <f t="shared" si="467"/>
        <v xml:space="preserve"> </v>
      </c>
      <c r="KO62" s="4">
        <f t="shared" si="205"/>
        <v>1</v>
      </c>
      <c r="KP62" s="9" t="str">
        <f t="shared" si="468"/>
        <v>T</v>
      </c>
    </row>
    <row r="63" spans="1:302">
      <c r="A63" s="3">
        <v>1940</v>
      </c>
      <c r="B63" s="6">
        <v>0</v>
      </c>
      <c r="C63" s="6">
        <v>0</v>
      </c>
      <c r="D63" s="6">
        <v>0</v>
      </c>
      <c r="E63" s="6">
        <v>0</v>
      </c>
      <c r="F63" s="6">
        <v>0</v>
      </c>
      <c r="G63" s="153" t="s">
        <v>60</v>
      </c>
      <c r="H63" s="6">
        <v>0</v>
      </c>
      <c r="I63" s="6">
        <v>0</v>
      </c>
      <c r="J63" s="6">
        <v>0</v>
      </c>
      <c r="K63" s="6">
        <v>0</v>
      </c>
      <c r="L63" s="153">
        <v>0</v>
      </c>
      <c r="M63" s="6">
        <v>0</v>
      </c>
      <c r="N63" s="6">
        <v>0</v>
      </c>
      <c r="O63" s="6">
        <v>0</v>
      </c>
      <c r="P63" s="6">
        <v>0</v>
      </c>
      <c r="Q63" s="153" t="s">
        <v>60</v>
      </c>
      <c r="R63" s="6">
        <v>0</v>
      </c>
      <c r="S63" s="6">
        <v>0</v>
      </c>
      <c r="T63" s="6">
        <v>0</v>
      </c>
      <c r="U63" s="6">
        <v>0</v>
      </c>
      <c r="V63" s="153">
        <v>0</v>
      </c>
      <c r="W63" s="6">
        <v>0</v>
      </c>
      <c r="X63" s="6">
        <v>0</v>
      </c>
      <c r="Y63" s="6">
        <v>0.3</v>
      </c>
      <c r="Z63" s="6">
        <v>0.2</v>
      </c>
      <c r="AA63" s="153">
        <v>0</v>
      </c>
      <c r="AB63" s="6">
        <v>0</v>
      </c>
      <c r="AC63" s="6">
        <v>0</v>
      </c>
      <c r="AD63" s="6">
        <v>0</v>
      </c>
      <c r="AE63" s="6">
        <v>0</v>
      </c>
      <c r="AF63" s="153">
        <v>0</v>
      </c>
      <c r="AG63" s="171">
        <f t="shared" si="255"/>
        <v>0.5</v>
      </c>
      <c r="AH63" s="714">
        <f t="shared" si="469"/>
        <v>2</v>
      </c>
      <c r="AI63" s="617">
        <f t="shared" si="470"/>
        <v>0.3</v>
      </c>
      <c r="AJ63" s="10">
        <f t="shared" si="262"/>
        <v>2</v>
      </c>
      <c r="AK63" s="522">
        <f t="shared" si="471"/>
        <v>0.5</v>
      </c>
      <c r="AL63" s="700">
        <v>1940</v>
      </c>
      <c r="AM63" s="823">
        <v>1940</v>
      </c>
      <c r="AN63" s="37" t="str">
        <f t="shared" si="263"/>
        <v/>
      </c>
      <c r="AO63" s="37" t="str">
        <f t="shared" si="264"/>
        <v/>
      </c>
      <c r="AP63" s="37" t="str">
        <f t="shared" si="265"/>
        <v/>
      </c>
      <c r="AQ63" s="37" t="str">
        <f t="shared" si="266"/>
        <v/>
      </c>
      <c r="AR63" s="37" t="str">
        <f t="shared" si="267"/>
        <v/>
      </c>
      <c r="AS63" s="37" t="str">
        <f t="shared" si="268"/>
        <v/>
      </c>
      <c r="AT63" s="37" t="str">
        <f t="shared" si="269"/>
        <v/>
      </c>
      <c r="AU63" s="37" t="str">
        <f t="shared" si="270"/>
        <v/>
      </c>
      <c r="AV63" s="37" t="str">
        <f t="shared" si="271"/>
        <v/>
      </c>
      <c r="AW63" s="37" t="str">
        <f t="shared" si="272"/>
        <v/>
      </c>
      <c r="AX63" s="37" t="str">
        <f t="shared" si="273"/>
        <v/>
      </c>
      <c r="AY63" s="37" t="str">
        <f t="shared" si="274"/>
        <v/>
      </c>
      <c r="AZ63" s="37" t="str">
        <f t="shared" si="275"/>
        <v/>
      </c>
      <c r="BA63" s="37" t="str">
        <f t="shared" si="276"/>
        <v/>
      </c>
      <c r="BB63" s="37" t="str">
        <f t="shared" si="277"/>
        <v/>
      </c>
      <c r="BC63" s="37" t="str">
        <f t="shared" si="278"/>
        <v/>
      </c>
      <c r="BD63" s="37" t="str">
        <f t="shared" si="279"/>
        <v/>
      </c>
      <c r="BE63" s="37" t="str">
        <f t="shared" si="280"/>
        <v/>
      </c>
      <c r="BF63" s="37" t="str">
        <f t="shared" si="281"/>
        <v/>
      </c>
      <c r="BG63" s="37" t="str">
        <f t="shared" si="282"/>
        <v/>
      </c>
      <c r="BH63" s="37" t="str">
        <f t="shared" si="283"/>
        <v/>
      </c>
      <c r="BI63" s="37" t="str">
        <f t="shared" si="284"/>
        <v/>
      </c>
      <c r="BJ63" s="37" t="str">
        <f t="shared" si="472"/>
        <v/>
      </c>
      <c r="BK63" s="37" t="str">
        <f t="shared" si="285"/>
        <v/>
      </c>
      <c r="BL63" s="37" t="str">
        <f t="shared" si="286"/>
        <v/>
      </c>
      <c r="BM63" s="37" t="str">
        <f t="shared" si="287"/>
        <v/>
      </c>
      <c r="BN63" s="37" t="str">
        <f t="shared" si="473"/>
        <v/>
      </c>
      <c r="BO63" s="37" t="str">
        <f t="shared" si="288"/>
        <v/>
      </c>
      <c r="BP63" s="37" t="str">
        <f t="shared" si="289"/>
        <v/>
      </c>
      <c r="BQ63" s="37" t="str">
        <f t="shared" si="290"/>
        <v/>
      </c>
      <c r="BR63" s="37" t="str">
        <f t="shared" si="291"/>
        <v/>
      </c>
      <c r="BS63" s="54">
        <f t="shared" si="212"/>
        <v>0</v>
      </c>
      <c r="BT63" s="501">
        <v>1940</v>
      </c>
      <c r="BU63" s="58" t="str">
        <f t="shared" si="292"/>
        <v/>
      </c>
      <c r="BV63" s="58" t="str">
        <f t="shared" si="293"/>
        <v/>
      </c>
      <c r="BW63" s="58" t="str">
        <f t="shared" si="294"/>
        <v/>
      </c>
      <c r="BX63" s="58" t="str">
        <f t="shared" si="295"/>
        <v/>
      </c>
      <c r="BY63" s="58" t="str">
        <f t="shared" si="296"/>
        <v/>
      </c>
      <c r="BZ63" s="58" t="str">
        <f t="shared" si="297"/>
        <v/>
      </c>
      <c r="CA63" s="58" t="str">
        <f t="shared" si="298"/>
        <v/>
      </c>
      <c r="CB63" s="58" t="str">
        <f t="shared" si="299"/>
        <v/>
      </c>
      <c r="CC63" s="58" t="str">
        <f t="shared" si="300"/>
        <v/>
      </c>
      <c r="CD63" s="58" t="str">
        <f t="shared" si="301"/>
        <v/>
      </c>
      <c r="CE63" s="58" t="str">
        <f t="shared" si="302"/>
        <v/>
      </c>
      <c r="CF63" s="58" t="str">
        <f t="shared" si="303"/>
        <v/>
      </c>
      <c r="CG63" s="58" t="str">
        <f t="shared" si="304"/>
        <v/>
      </c>
      <c r="CH63" s="58" t="str">
        <f t="shared" si="305"/>
        <v/>
      </c>
      <c r="CI63" s="58" t="str">
        <f t="shared" si="306"/>
        <v/>
      </c>
      <c r="CJ63" s="58" t="str">
        <f t="shared" si="307"/>
        <v/>
      </c>
      <c r="CK63" s="58" t="str">
        <f t="shared" si="308"/>
        <v/>
      </c>
      <c r="CL63" s="58" t="str">
        <f t="shared" si="309"/>
        <v/>
      </c>
      <c r="CM63" s="58" t="str">
        <f t="shared" si="310"/>
        <v/>
      </c>
      <c r="CN63" s="58" t="str">
        <f t="shared" si="311"/>
        <v/>
      </c>
      <c r="CO63" s="58" t="str">
        <f t="shared" si="312"/>
        <v/>
      </c>
      <c r="CP63" s="58" t="str">
        <f t="shared" si="313"/>
        <v/>
      </c>
      <c r="CQ63" s="58" t="str">
        <f t="shared" si="314"/>
        <v/>
      </c>
      <c r="CR63" s="58" t="str">
        <f t="shared" si="315"/>
        <v/>
      </c>
      <c r="CS63" s="58" t="str">
        <f t="shared" si="316"/>
        <v/>
      </c>
      <c r="CT63" s="58" t="str">
        <f t="shared" si="317"/>
        <v/>
      </c>
      <c r="CU63" s="58" t="str">
        <f t="shared" si="474"/>
        <v/>
      </c>
      <c r="CV63" s="58" t="str">
        <f t="shared" si="318"/>
        <v/>
      </c>
      <c r="CW63" s="58" t="str">
        <f t="shared" si="319"/>
        <v/>
      </c>
      <c r="CX63" s="58" t="str">
        <f t="shared" si="320"/>
        <v/>
      </c>
      <c r="CY63" s="58" t="str">
        <f t="shared" si="321"/>
        <v/>
      </c>
      <c r="CZ63" s="58">
        <f t="shared" si="214"/>
        <v>0</v>
      </c>
      <c r="DA63" s="501">
        <v>1940</v>
      </c>
      <c r="DB63" s="17" t="str">
        <f t="shared" si="322"/>
        <v/>
      </c>
      <c r="DC63" s="17" t="str">
        <f t="shared" si="323"/>
        <v/>
      </c>
      <c r="DD63" s="17" t="str">
        <f t="shared" si="324"/>
        <v/>
      </c>
      <c r="DE63" s="17" t="str">
        <f t="shared" si="325"/>
        <v/>
      </c>
      <c r="DF63" s="17" t="str">
        <f t="shared" si="326"/>
        <v/>
      </c>
      <c r="DG63" s="17" t="str">
        <f t="shared" si="327"/>
        <v/>
      </c>
      <c r="DH63" s="17" t="str">
        <f t="shared" si="328"/>
        <v/>
      </c>
      <c r="DI63" s="17" t="str">
        <f t="shared" si="329"/>
        <v/>
      </c>
      <c r="DJ63" s="17" t="str">
        <f t="shared" si="330"/>
        <v/>
      </c>
      <c r="DK63" s="17" t="str">
        <f t="shared" si="331"/>
        <v/>
      </c>
      <c r="DL63" s="17" t="str">
        <f t="shared" si="332"/>
        <v/>
      </c>
      <c r="DM63" s="17" t="str">
        <f t="shared" si="333"/>
        <v/>
      </c>
      <c r="DN63" s="17" t="str">
        <f t="shared" si="334"/>
        <v/>
      </c>
      <c r="DO63" s="17" t="str">
        <f t="shared" si="335"/>
        <v/>
      </c>
      <c r="DP63" s="17" t="str">
        <f t="shared" si="336"/>
        <v/>
      </c>
      <c r="DQ63" s="17" t="str">
        <f t="shared" si="337"/>
        <v/>
      </c>
      <c r="DR63" s="17" t="str">
        <f t="shared" si="338"/>
        <v/>
      </c>
      <c r="DS63" s="17" t="str">
        <f t="shared" si="339"/>
        <v/>
      </c>
      <c r="DT63" s="17" t="str">
        <f t="shared" si="340"/>
        <v/>
      </c>
      <c r="DU63" s="17" t="str">
        <f t="shared" si="341"/>
        <v/>
      </c>
      <c r="DV63" s="17" t="str">
        <f t="shared" si="342"/>
        <v/>
      </c>
      <c r="DW63" s="17" t="str">
        <f t="shared" si="343"/>
        <v/>
      </c>
      <c r="DX63" s="17" t="str">
        <f t="shared" si="475"/>
        <v/>
      </c>
      <c r="DY63" s="17" t="str">
        <f t="shared" si="344"/>
        <v/>
      </c>
      <c r="DZ63" s="17" t="str">
        <f t="shared" si="345"/>
        <v/>
      </c>
      <c r="EA63" s="17" t="str">
        <f t="shared" si="346"/>
        <v/>
      </c>
      <c r="EB63" s="17" t="str">
        <f t="shared" si="514"/>
        <v/>
      </c>
      <c r="EC63" s="17" t="str">
        <f t="shared" si="347"/>
        <v/>
      </c>
      <c r="ED63" s="17" t="str">
        <f t="shared" si="348"/>
        <v/>
      </c>
      <c r="EE63" s="17" t="str">
        <f t="shared" si="349"/>
        <v/>
      </c>
      <c r="EF63" s="17" t="str">
        <f t="shared" si="350"/>
        <v/>
      </c>
      <c r="EG63" s="3">
        <v>1940</v>
      </c>
      <c r="EH63" s="37" t="str">
        <f t="shared" si="351"/>
        <v xml:space="preserve"> </v>
      </c>
      <c r="EI63" s="37" t="str">
        <f t="shared" si="352"/>
        <v xml:space="preserve"> </v>
      </c>
      <c r="EJ63" s="37" t="str">
        <f t="shared" si="353"/>
        <v xml:space="preserve"> </v>
      </c>
      <c r="EK63" s="37" t="str">
        <f t="shared" si="354"/>
        <v xml:space="preserve"> </v>
      </c>
      <c r="EL63" s="37" t="str">
        <f t="shared" si="355"/>
        <v xml:space="preserve"> </v>
      </c>
      <c r="EM63" s="37" t="str">
        <f t="shared" si="356"/>
        <v xml:space="preserve"> </v>
      </c>
      <c r="EN63" s="37" t="str">
        <f t="shared" si="357"/>
        <v xml:space="preserve"> </v>
      </c>
      <c r="EO63" s="37" t="str">
        <f t="shared" si="358"/>
        <v xml:space="preserve"> </v>
      </c>
      <c r="EP63" s="37" t="str">
        <f t="shared" si="359"/>
        <v xml:space="preserve"> </v>
      </c>
      <c r="EQ63" s="37" t="str">
        <f t="shared" si="360"/>
        <v xml:space="preserve"> </v>
      </c>
      <c r="ER63" s="37" t="str">
        <f t="shared" si="361"/>
        <v xml:space="preserve"> </v>
      </c>
      <c r="ES63" s="37" t="str">
        <f t="shared" si="362"/>
        <v xml:space="preserve"> </v>
      </c>
      <c r="ET63" s="37" t="str">
        <f t="shared" si="363"/>
        <v xml:space="preserve"> </v>
      </c>
      <c r="EU63" s="37" t="str">
        <f t="shared" si="364"/>
        <v xml:space="preserve"> </v>
      </c>
      <c r="EV63" s="37" t="str">
        <f t="shared" si="365"/>
        <v xml:space="preserve"> </v>
      </c>
      <c r="EW63" s="37" t="str">
        <f t="shared" si="366"/>
        <v xml:space="preserve"> </v>
      </c>
      <c r="EX63" s="37" t="str">
        <f t="shared" si="367"/>
        <v xml:space="preserve"> </v>
      </c>
      <c r="EY63" s="37" t="str">
        <f t="shared" si="368"/>
        <v xml:space="preserve"> </v>
      </c>
      <c r="EZ63" s="37" t="str">
        <f t="shared" si="369"/>
        <v xml:space="preserve"> </v>
      </c>
      <c r="FA63" s="37" t="str">
        <f t="shared" si="370"/>
        <v xml:space="preserve"> </v>
      </c>
      <c r="FB63" s="37" t="str">
        <f t="shared" si="371"/>
        <v xml:space="preserve"> </v>
      </c>
      <c r="FC63" s="37" t="str">
        <f t="shared" si="372"/>
        <v xml:space="preserve"> </v>
      </c>
      <c r="FD63" s="37" t="str">
        <f t="shared" si="476"/>
        <v xml:space="preserve"> </v>
      </c>
      <c r="FE63" s="37">
        <f t="shared" si="373"/>
        <v>1</v>
      </c>
      <c r="FF63" s="37">
        <f t="shared" si="374"/>
        <v>1</v>
      </c>
      <c r="FG63" s="37" t="str">
        <f t="shared" si="375"/>
        <v xml:space="preserve"> </v>
      </c>
      <c r="FH63" s="37" t="str">
        <f t="shared" si="477"/>
        <v xml:space="preserve"> </v>
      </c>
      <c r="FI63" s="37" t="str">
        <f t="shared" si="376"/>
        <v xml:space="preserve"> </v>
      </c>
      <c r="FJ63" s="37" t="str">
        <f t="shared" si="377"/>
        <v xml:space="preserve"> </v>
      </c>
      <c r="FK63" s="37" t="str">
        <f t="shared" si="378"/>
        <v xml:space="preserve"> </v>
      </c>
      <c r="FL63" s="37" t="str">
        <f t="shared" si="379"/>
        <v xml:space="preserve"> </v>
      </c>
      <c r="FM63" s="64">
        <f t="shared" si="257"/>
        <v>2</v>
      </c>
      <c r="FN63" s="3">
        <v>1940</v>
      </c>
      <c r="FO63" s="37" t="str">
        <f t="shared" si="380"/>
        <v xml:space="preserve"> </v>
      </c>
      <c r="FP63" s="37" t="str">
        <f t="shared" si="381"/>
        <v xml:space="preserve"> </v>
      </c>
      <c r="FQ63" s="37" t="str">
        <f t="shared" si="382"/>
        <v xml:space="preserve"> </v>
      </c>
      <c r="FR63" s="37" t="str">
        <f t="shared" si="383"/>
        <v xml:space="preserve"> </v>
      </c>
      <c r="FS63" s="37" t="str">
        <f t="shared" si="384"/>
        <v xml:space="preserve"> </v>
      </c>
      <c r="FT63" s="37" t="str">
        <f t="shared" si="385"/>
        <v xml:space="preserve"> </v>
      </c>
      <c r="FU63" s="37" t="str">
        <f t="shared" si="386"/>
        <v xml:space="preserve"> </v>
      </c>
      <c r="FV63" s="37" t="str">
        <f t="shared" si="387"/>
        <v xml:space="preserve"> </v>
      </c>
      <c r="FW63" s="37" t="str">
        <f t="shared" si="388"/>
        <v xml:space="preserve"> </v>
      </c>
      <c r="FX63" s="37" t="str">
        <f t="shared" si="389"/>
        <v xml:space="preserve"> </v>
      </c>
      <c r="FY63" s="37" t="str">
        <f t="shared" si="390"/>
        <v xml:space="preserve"> </v>
      </c>
      <c r="FZ63" s="37" t="str">
        <f t="shared" si="391"/>
        <v xml:space="preserve"> </v>
      </c>
      <c r="GA63" s="37" t="str">
        <f t="shared" si="392"/>
        <v xml:space="preserve"> </v>
      </c>
      <c r="GB63" s="37" t="str">
        <f t="shared" si="393"/>
        <v xml:space="preserve"> </v>
      </c>
      <c r="GC63" s="37" t="str">
        <f t="shared" si="394"/>
        <v xml:space="preserve"> </v>
      </c>
      <c r="GD63" s="37" t="str">
        <f t="shared" si="395"/>
        <v xml:space="preserve"> </v>
      </c>
      <c r="GE63" s="37" t="str">
        <f t="shared" si="396"/>
        <v xml:space="preserve"> </v>
      </c>
      <c r="GF63" s="37" t="str">
        <f t="shared" si="397"/>
        <v xml:space="preserve"> </v>
      </c>
      <c r="GG63" s="37" t="str">
        <f t="shared" si="398"/>
        <v xml:space="preserve"> </v>
      </c>
      <c r="GH63" s="37" t="str">
        <f t="shared" si="399"/>
        <v xml:space="preserve"> </v>
      </c>
      <c r="GI63" s="37" t="str">
        <f t="shared" si="400"/>
        <v xml:space="preserve"> </v>
      </c>
      <c r="GJ63" s="37" t="str">
        <f t="shared" si="401"/>
        <v xml:space="preserve"> </v>
      </c>
      <c r="GK63" s="37" t="str">
        <f t="shared" si="478"/>
        <v xml:space="preserve"> </v>
      </c>
      <c r="GL63" s="37">
        <f t="shared" si="402"/>
        <v>1</v>
      </c>
      <c r="GM63" s="37">
        <f t="shared" si="403"/>
        <v>1</v>
      </c>
      <c r="GN63" s="37" t="str">
        <f t="shared" si="404"/>
        <v xml:space="preserve"> </v>
      </c>
      <c r="GO63" s="37" t="str">
        <f t="shared" si="479"/>
        <v xml:space="preserve"> </v>
      </c>
      <c r="GP63" s="37" t="str">
        <f t="shared" si="405"/>
        <v xml:space="preserve"> </v>
      </c>
      <c r="GQ63" s="37" t="str">
        <f t="shared" si="406"/>
        <v xml:space="preserve"> </v>
      </c>
      <c r="GR63" s="37" t="str">
        <f t="shared" si="407"/>
        <v xml:space="preserve"> </v>
      </c>
      <c r="GS63" s="37" t="str">
        <f t="shared" si="408"/>
        <v xml:space="preserve"> </v>
      </c>
      <c r="GT63" s="64">
        <f t="shared" si="259"/>
        <v>2</v>
      </c>
      <c r="GU63" s="501">
        <v>1940</v>
      </c>
      <c r="GV63" s="157" t="str">
        <f t="shared" si="409"/>
        <v/>
      </c>
      <c r="GW63" s="157" t="str">
        <f t="shared" si="410"/>
        <v/>
      </c>
      <c r="GX63" s="157" t="str">
        <f t="shared" si="411"/>
        <v/>
      </c>
      <c r="GY63" s="157" t="str">
        <f t="shared" si="412"/>
        <v/>
      </c>
      <c r="GZ63" s="157" t="str">
        <f t="shared" si="413"/>
        <v/>
      </c>
      <c r="HA63" s="157" t="str">
        <f t="shared" si="414"/>
        <v/>
      </c>
      <c r="HB63" s="157" t="str">
        <f t="shared" si="415"/>
        <v/>
      </c>
      <c r="HC63" s="157" t="str">
        <f t="shared" si="416"/>
        <v/>
      </c>
      <c r="HD63" s="157" t="str">
        <f t="shared" si="417"/>
        <v/>
      </c>
      <c r="HE63" s="157" t="str">
        <f t="shared" si="418"/>
        <v/>
      </c>
      <c r="HF63" s="157" t="str">
        <f t="shared" si="419"/>
        <v/>
      </c>
      <c r="HG63" s="157" t="str">
        <f t="shared" si="420"/>
        <v/>
      </c>
      <c r="HH63" s="157" t="str">
        <f t="shared" si="421"/>
        <v/>
      </c>
      <c r="HI63" s="157" t="str">
        <f t="shared" si="422"/>
        <v/>
      </c>
      <c r="HJ63" s="157" t="str">
        <f t="shared" si="423"/>
        <v/>
      </c>
      <c r="HK63" s="157" t="str">
        <f t="shared" si="424"/>
        <v/>
      </c>
      <c r="HL63" s="157" t="str">
        <f t="shared" si="425"/>
        <v/>
      </c>
      <c r="HM63" s="157" t="str">
        <f t="shared" si="426"/>
        <v/>
      </c>
      <c r="HN63" s="157" t="str">
        <f t="shared" si="427"/>
        <v/>
      </c>
      <c r="HO63" s="157" t="str">
        <f t="shared" si="428"/>
        <v/>
      </c>
      <c r="HP63" s="157" t="str">
        <f t="shared" si="429"/>
        <v/>
      </c>
      <c r="HQ63" s="157" t="str">
        <f t="shared" si="430"/>
        <v/>
      </c>
      <c r="HR63" s="157" t="str">
        <f t="shared" si="480"/>
        <v/>
      </c>
      <c r="HS63" s="157">
        <f t="shared" si="431"/>
        <v>0.3</v>
      </c>
      <c r="HT63" s="157">
        <f t="shared" si="432"/>
        <v>0.2</v>
      </c>
      <c r="HU63" s="157" t="str">
        <f t="shared" si="433"/>
        <v/>
      </c>
      <c r="HV63" s="157" t="str">
        <f t="shared" si="481"/>
        <v/>
      </c>
      <c r="HW63" s="157" t="str">
        <f t="shared" si="434"/>
        <v/>
      </c>
      <c r="HX63" s="157" t="str">
        <f t="shared" si="435"/>
        <v/>
      </c>
      <c r="HY63" s="157" t="str">
        <f t="shared" si="436"/>
        <v/>
      </c>
      <c r="HZ63" s="157" t="str">
        <f t="shared" si="437"/>
        <v/>
      </c>
      <c r="IA63" s="158">
        <f t="shared" si="438"/>
        <v>0.5</v>
      </c>
      <c r="IB63" s="501">
        <v>1940</v>
      </c>
      <c r="IC63" s="4" t="str">
        <f t="shared" si="482"/>
        <v xml:space="preserve"> </v>
      </c>
      <c r="ID63" s="4" t="str">
        <f t="shared" si="483"/>
        <v xml:space="preserve"> </v>
      </c>
      <c r="IE63" s="4" t="str">
        <f t="shared" si="484"/>
        <v xml:space="preserve"> </v>
      </c>
      <c r="IF63" s="4" t="str">
        <f t="shared" si="485"/>
        <v xml:space="preserve"> </v>
      </c>
      <c r="IG63" s="4" t="str">
        <f t="shared" si="486"/>
        <v xml:space="preserve"> </v>
      </c>
      <c r="IH63" s="4">
        <f t="shared" si="487"/>
        <v>1</v>
      </c>
      <c r="II63" s="4" t="str">
        <f t="shared" si="488"/>
        <v xml:space="preserve"> </v>
      </c>
      <c r="IJ63" s="4" t="str">
        <f t="shared" si="489"/>
        <v xml:space="preserve"> </v>
      </c>
      <c r="IK63" s="4" t="str">
        <f t="shared" si="490"/>
        <v xml:space="preserve"> </v>
      </c>
      <c r="IL63" s="4" t="str">
        <f t="shared" si="491"/>
        <v xml:space="preserve"> </v>
      </c>
      <c r="IM63" s="4" t="str">
        <f t="shared" si="492"/>
        <v xml:space="preserve"> </v>
      </c>
      <c r="IN63" s="4" t="str">
        <f t="shared" si="493"/>
        <v xml:space="preserve"> </v>
      </c>
      <c r="IO63" s="4" t="str">
        <f t="shared" si="494"/>
        <v xml:space="preserve"> </v>
      </c>
      <c r="IP63" s="4" t="str">
        <f t="shared" si="495"/>
        <v xml:space="preserve"> </v>
      </c>
      <c r="IQ63" s="4" t="str">
        <f t="shared" si="496"/>
        <v xml:space="preserve"> </v>
      </c>
      <c r="IR63" s="4">
        <f t="shared" si="497"/>
        <v>1</v>
      </c>
      <c r="IS63" s="4" t="str">
        <f t="shared" si="498"/>
        <v xml:space="preserve"> </v>
      </c>
      <c r="IT63" s="4" t="str">
        <f t="shared" si="499"/>
        <v xml:space="preserve"> </v>
      </c>
      <c r="IU63" s="4" t="str">
        <f t="shared" si="500"/>
        <v xml:space="preserve"> </v>
      </c>
      <c r="IV63" s="4" t="str">
        <f t="shared" si="501"/>
        <v xml:space="preserve"> </v>
      </c>
      <c r="IW63" s="4" t="str">
        <f t="shared" si="502"/>
        <v xml:space="preserve"> </v>
      </c>
      <c r="IX63" s="4" t="str">
        <f t="shared" si="503"/>
        <v xml:space="preserve"> </v>
      </c>
      <c r="IY63" s="4" t="str">
        <f t="shared" si="504"/>
        <v xml:space="preserve"> </v>
      </c>
      <c r="IZ63" s="4">
        <f t="shared" si="505"/>
        <v>1</v>
      </c>
      <c r="JA63" s="4">
        <f t="shared" si="506"/>
        <v>1</v>
      </c>
      <c r="JB63" s="4" t="str">
        <f t="shared" si="507"/>
        <v xml:space="preserve"> </v>
      </c>
      <c r="JC63" s="4" t="str">
        <f t="shared" si="508"/>
        <v xml:space="preserve"> </v>
      </c>
      <c r="JD63" s="4" t="str">
        <f t="shared" si="509"/>
        <v xml:space="preserve"> </v>
      </c>
      <c r="JE63" s="4" t="str">
        <f t="shared" si="510"/>
        <v xml:space="preserve"> </v>
      </c>
      <c r="JF63" s="4" t="str">
        <f t="shared" si="511"/>
        <v xml:space="preserve"> </v>
      </c>
      <c r="JG63" s="4" t="str">
        <f t="shared" si="512"/>
        <v xml:space="preserve"> </v>
      </c>
      <c r="JH63" s="4">
        <f t="shared" si="258"/>
        <v>4</v>
      </c>
      <c r="JI63" s="501">
        <v>1940</v>
      </c>
      <c r="JJ63" s="4" t="str">
        <f t="shared" si="439"/>
        <v xml:space="preserve"> </v>
      </c>
      <c r="JK63" s="4" t="str">
        <f t="shared" si="440"/>
        <v xml:space="preserve"> </v>
      </c>
      <c r="JL63" s="4" t="str">
        <f t="shared" si="441"/>
        <v xml:space="preserve"> </v>
      </c>
      <c r="JM63" s="4" t="str">
        <f t="shared" si="442"/>
        <v xml:space="preserve"> </v>
      </c>
      <c r="JN63" s="4" t="str">
        <f t="shared" si="443"/>
        <v xml:space="preserve"> </v>
      </c>
      <c r="JO63" s="4">
        <f t="shared" si="444"/>
        <v>1</v>
      </c>
      <c r="JP63" s="4" t="str">
        <f t="shared" si="445"/>
        <v xml:space="preserve"> </v>
      </c>
      <c r="JQ63" s="4" t="str">
        <f t="shared" si="446"/>
        <v xml:space="preserve"> </v>
      </c>
      <c r="JR63" s="4" t="str">
        <f t="shared" si="447"/>
        <v xml:space="preserve"> </v>
      </c>
      <c r="JS63" s="4" t="str">
        <f t="shared" si="448"/>
        <v xml:space="preserve"> </v>
      </c>
      <c r="JT63" s="4" t="str">
        <f t="shared" si="449"/>
        <v xml:space="preserve"> </v>
      </c>
      <c r="JU63" s="4" t="str">
        <f t="shared" si="450"/>
        <v xml:space="preserve"> </v>
      </c>
      <c r="JV63" s="4" t="str">
        <f t="shared" si="451"/>
        <v xml:space="preserve"> </v>
      </c>
      <c r="JW63" s="4" t="str">
        <f t="shared" si="452"/>
        <v xml:space="preserve"> </v>
      </c>
      <c r="JX63" s="4" t="str">
        <f t="shared" si="453"/>
        <v xml:space="preserve"> </v>
      </c>
      <c r="JY63" s="4">
        <f t="shared" si="454"/>
        <v>1</v>
      </c>
      <c r="JZ63" s="4" t="str">
        <f t="shared" si="455"/>
        <v xml:space="preserve"> </v>
      </c>
      <c r="KA63" s="4" t="str">
        <f t="shared" si="456"/>
        <v xml:space="preserve"> </v>
      </c>
      <c r="KB63" s="4" t="str">
        <f t="shared" si="457"/>
        <v xml:space="preserve"> </v>
      </c>
      <c r="KC63" s="4" t="str">
        <f t="shared" si="458"/>
        <v xml:space="preserve"> </v>
      </c>
      <c r="KD63" s="4" t="str">
        <f t="shared" si="459"/>
        <v xml:space="preserve"> </v>
      </c>
      <c r="KE63" s="4" t="str">
        <f t="shared" si="460"/>
        <v xml:space="preserve"> </v>
      </c>
      <c r="KF63" s="4" t="str">
        <f t="shared" si="513"/>
        <v xml:space="preserve"> </v>
      </c>
      <c r="KG63" s="4" t="str">
        <f t="shared" si="461"/>
        <v xml:space="preserve"> </v>
      </c>
      <c r="KH63" s="4" t="str">
        <f t="shared" si="462"/>
        <v xml:space="preserve"> </v>
      </c>
      <c r="KI63" s="4" t="str">
        <f t="shared" si="463"/>
        <v xml:space="preserve"> </v>
      </c>
      <c r="KJ63" s="4" t="str">
        <f t="shared" si="515"/>
        <v xml:space="preserve"> </v>
      </c>
      <c r="KK63" s="4" t="str">
        <f t="shared" si="464"/>
        <v xml:space="preserve"> </v>
      </c>
      <c r="KL63" s="4" t="str">
        <f t="shared" si="465"/>
        <v xml:space="preserve"> </v>
      </c>
      <c r="KM63" s="4" t="str">
        <f t="shared" si="466"/>
        <v xml:space="preserve"> </v>
      </c>
      <c r="KN63" s="4" t="str">
        <f t="shared" si="467"/>
        <v xml:space="preserve"> </v>
      </c>
      <c r="KO63" s="4">
        <f t="shared" si="205"/>
        <v>2</v>
      </c>
      <c r="KP63" s="9">
        <f t="shared" si="468"/>
        <v>0.5</v>
      </c>
    </row>
    <row r="64" spans="1:302" ht="13.8" thickBot="1">
      <c r="A64" s="737">
        <v>1941</v>
      </c>
      <c r="B64" s="818">
        <v>0.6</v>
      </c>
      <c r="C64" s="818">
        <v>0</v>
      </c>
      <c r="D64" s="818">
        <v>0</v>
      </c>
      <c r="E64" s="818">
        <v>0</v>
      </c>
      <c r="F64" s="818">
        <v>0</v>
      </c>
      <c r="G64" s="819">
        <v>0</v>
      </c>
      <c r="H64" s="818">
        <v>4.5999999999999996</v>
      </c>
      <c r="I64" s="818">
        <v>0</v>
      </c>
      <c r="J64" s="818">
        <v>0</v>
      </c>
      <c r="K64" s="818">
        <v>0</v>
      </c>
      <c r="L64" s="819">
        <v>0</v>
      </c>
      <c r="M64" s="818" t="s">
        <v>60</v>
      </c>
      <c r="N64" s="818">
        <v>0</v>
      </c>
      <c r="O64" s="818">
        <v>0</v>
      </c>
      <c r="P64" s="818">
        <v>0</v>
      </c>
      <c r="Q64" s="819">
        <v>0</v>
      </c>
      <c r="R64" s="818" t="s">
        <v>60</v>
      </c>
      <c r="S64" s="818">
        <v>0</v>
      </c>
      <c r="T64" s="818">
        <v>0</v>
      </c>
      <c r="U64" s="818">
        <v>0</v>
      </c>
      <c r="V64" s="819">
        <v>0</v>
      </c>
      <c r="W64" s="818">
        <v>0</v>
      </c>
      <c r="X64" s="818">
        <v>0</v>
      </c>
      <c r="Y64" s="818">
        <v>0</v>
      </c>
      <c r="Z64" s="818">
        <v>0</v>
      </c>
      <c r="AA64" s="819">
        <v>0</v>
      </c>
      <c r="AB64" s="818">
        <v>0</v>
      </c>
      <c r="AC64" s="818">
        <v>0</v>
      </c>
      <c r="AD64" s="818" t="s">
        <v>60</v>
      </c>
      <c r="AE64" s="818">
        <v>0</v>
      </c>
      <c r="AF64" s="819">
        <v>0</v>
      </c>
      <c r="AG64" s="862">
        <f t="shared" si="255"/>
        <v>5.1999999999999993</v>
      </c>
      <c r="AH64" s="741">
        <f t="shared" si="469"/>
        <v>3</v>
      </c>
      <c r="AI64" s="820">
        <f t="shared" si="470"/>
        <v>4.5999999999999996</v>
      </c>
      <c r="AJ64" s="739">
        <f t="shared" si="262"/>
        <v>2</v>
      </c>
      <c r="AK64" s="740">
        <f t="shared" si="471"/>
        <v>5.1999999999999993</v>
      </c>
      <c r="AL64" s="821">
        <v>1941</v>
      </c>
      <c r="AM64" s="822">
        <v>1941</v>
      </c>
      <c r="AN64" s="37" t="str">
        <f t="shared" si="263"/>
        <v/>
      </c>
      <c r="AO64" s="37" t="str">
        <f t="shared" si="264"/>
        <v/>
      </c>
      <c r="AP64" s="37" t="str">
        <f t="shared" si="265"/>
        <v/>
      </c>
      <c r="AQ64" s="37" t="str">
        <f t="shared" si="266"/>
        <v/>
      </c>
      <c r="AR64" s="37" t="str">
        <f t="shared" si="267"/>
        <v/>
      </c>
      <c r="AS64" s="37" t="str">
        <f t="shared" si="268"/>
        <v/>
      </c>
      <c r="AT64" s="37" t="str">
        <f t="shared" si="269"/>
        <v/>
      </c>
      <c r="AU64" s="37" t="str">
        <f t="shared" si="270"/>
        <v/>
      </c>
      <c r="AV64" s="37" t="str">
        <f t="shared" si="271"/>
        <v/>
      </c>
      <c r="AW64" s="37" t="str">
        <f t="shared" si="272"/>
        <v/>
      </c>
      <c r="AX64" s="37" t="str">
        <f t="shared" si="273"/>
        <v/>
      </c>
      <c r="AY64" s="37" t="str">
        <f t="shared" si="274"/>
        <v/>
      </c>
      <c r="AZ64" s="37" t="str">
        <f t="shared" si="275"/>
        <v/>
      </c>
      <c r="BA64" s="37" t="str">
        <f t="shared" si="276"/>
        <v/>
      </c>
      <c r="BB64" s="37" t="str">
        <f t="shared" si="277"/>
        <v/>
      </c>
      <c r="BC64" s="37" t="str">
        <f t="shared" si="278"/>
        <v/>
      </c>
      <c r="BD64" s="37" t="str">
        <f t="shared" si="279"/>
        <v/>
      </c>
      <c r="BE64" s="37" t="str">
        <f t="shared" si="280"/>
        <v/>
      </c>
      <c r="BF64" s="37" t="str">
        <f t="shared" si="281"/>
        <v/>
      </c>
      <c r="BG64" s="37" t="str">
        <f t="shared" si="282"/>
        <v/>
      </c>
      <c r="BH64" s="37" t="str">
        <f t="shared" si="283"/>
        <v/>
      </c>
      <c r="BI64" s="37" t="str">
        <f t="shared" si="284"/>
        <v/>
      </c>
      <c r="BJ64" s="37" t="str">
        <f t="shared" si="472"/>
        <v/>
      </c>
      <c r="BK64" s="37" t="str">
        <f t="shared" si="285"/>
        <v/>
      </c>
      <c r="BL64" s="37" t="str">
        <f t="shared" si="286"/>
        <v/>
      </c>
      <c r="BM64" s="37" t="str">
        <f t="shared" si="287"/>
        <v/>
      </c>
      <c r="BN64" s="37" t="str">
        <f t="shared" si="473"/>
        <v/>
      </c>
      <c r="BO64" s="37" t="str">
        <f t="shared" si="288"/>
        <v/>
      </c>
      <c r="BP64" s="37" t="str">
        <f t="shared" si="289"/>
        <v/>
      </c>
      <c r="BQ64" s="37" t="str">
        <f t="shared" si="290"/>
        <v/>
      </c>
      <c r="BR64" s="37" t="str">
        <f t="shared" si="291"/>
        <v/>
      </c>
      <c r="BS64" s="54">
        <f t="shared" si="212"/>
        <v>0</v>
      </c>
      <c r="BT64" s="501">
        <v>1941</v>
      </c>
      <c r="BU64" s="58" t="str">
        <f t="shared" si="292"/>
        <v/>
      </c>
      <c r="BV64" s="58" t="str">
        <f t="shared" si="293"/>
        <v/>
      </c>
      <c r="BW64" s="58" t="str">
        <f t="shared" si="294"/>
        <v/>
      </c>
      <c r="BX64" s="58" t="str">
        <f t="shared" si="295"/>
        <v/>
      </c>
      <c r="BY64" s="58" t="str">
        <f t="shared" si="296"/>
        <v/>
      </c>
      <c r="BZ64" s="58" t="str">
        <f t="shared" si="297"/>
        <v/>
      </c>
      <c r="CA64" s="58" t="str">
        <f t="shared" si="298"/>
        <v/>
      </c>
      <c r="CB64" s="58" t="str">
        <f t="shared" si="299"/>
        <v/>
      </c>
      <c r="CC64" s="58" t="str">
        <f t="shared" si="300"/>
        <v/>
      </c>
      <c r="CD64" s="58" t="str">
        <f t="shared" si="301"/>
        <v/>
      </c>
      <c r="CE64" s="58" t="str">
        <f t="shared" si="302"/>
        <v/>
      </c>
      <c r="CF64" s="58" t="str">
        <f t="shared" si="303"/>
        <v/>
      </c>
      <c r="CG64" s="58" t="str">
        <f t="shared" si="304"/>
        <v/>
      </c>
      <c r="CH64" s="58" t="str">
        <f t="shared" si="305"/>
        <v/>
      </c>
      <c r="CI64" s="58" t="str">
        <f t="shared" si="306"/>
        <v/>
      </c>
      <c r="CJ64" s="58" t="str">
        <f t="shared" si="307"/>
        <v/>
      </c>
      <c r="CK64" s="58" t="str">
        <f t="shared" si="308"/>
        <v/>
      </c>
      <c r="CL64" s="58" t="str">
        <f t="shared" si="309"/>
        <v/>
      </c>
      <c r="CM64" s="58" t="str">
        <f t="shared" si="310"/>
        <v/>
      </c>
      <c r="CN64" s="58" t="str">
        <f t="shared" si="311"/>
        <v/>
      </c>
      <c r="CO64" s="58" t="str">
        <f t="shared" si="312"/>
        <v/>
      </c>
      <c r="CP64" s="58" t="str">
        <f t="shared" si="313"/>
        <v/>
      </c>
      <c r="CQ64" s="58" t="str">
        <f t="shared" si="314"/>
        <v/>
      </c>
      <c r="CR64" s="58" t="str">
        <f t="shared" si="315"/>
        <v/>
      </c>
      <c r="CS64" s="58" t="str">
        <f t="shared" si="316"/>
        <v/>
      </c>
      <c r="CT64" s="58" t="str">
        <f t="shared" si="317"/>
        <v/>
      </c>
      <c r="CU64" s="58" t="str">
        <f t="shared" si="474"/>
        <v/>
      </c>
      <c r="CV64" s="58" t="str">
        <f t="shared" si="318"/>
        <v/>
      </c>
      <c r="CW64" s="58" t="str">
        <f t="shared" si="319"/>
        <v/>
      </c>
      <c r="CX64" s="58" t="str">
        <f t="shared" si="320"/>
        <v/>
      </c>
      <c r="CY64" s="58" t="str">
        <f t="shared" si="321"/>
        <v/>
      </c>
      <c r="CZ64" s="58">
        <f t="shared" si="214"/>
        <v>0</v>
      </c>
      <c r="DA64" s="501">
        <v>1941</v>
      </c>
      <c r="DB64" s="17" t="str">
        <f t="shared" si="322"/>
        <v/>
      </c>
      <c r="DC64" s="17" t="str">
        <f t="shared" si="323"/>
        <v/>
      </c>
      <c r="DD64" s="17" t="str">
        <f t="shared" si="324"/>
        <v/>
      </c>
      <c r="DE64" s="17" t="str">
        <f t="shared" si="325"/>
        <v/>
      </c>
      <c r="DF64" s="17" t="str">
        <f t="shared" si="326"/>
        <v/>
      </c>
      <c r="DG64" s="17" t="str">
        <f t="shared" si="327"/>
        <v/>
      </c>
      <c r="DH64" s="17" t="str">
        <f t="shared" si="328"/>
        <v/>
      </c>
      <c r="DI64" s="17" t="str">
        <f t="shared" si="329"/>
        <v/>
      </c>
      <c r="DJ64" s="17" t="str">
        <f t="shared" si="330"/>
        <v/>
      </c>
      <c r="DK64" s="17" t="str">
        <f t="shared" si="331"/>
        <v/>
      </c>
      <c r="DL64" s="17" t="str">
        <f t="shared" si="332"/>
        <v/>
      </c>
      <c r="DM64" s="17" t="str">
        <f t="shared" si="333"/>
        <v/>
      </c>
      <c r="DN64" s="17" t="str">
        <f t="shared" si="334"/>
        <v/>
      </c>
      <c r="DO64" s="17" t="str">
        <f t="shared" si="335"/>
        <v/>
      </c>
      <c r="DP64" s="17" t="str">
        <f t="shared" si="336"/>
        <v/>
      </c>
      <c r="DQ64" s="17" t="str">
        <f t="shared" si="337"/>
        <v/>
      </c>
      <c r="DR64" s="17" t="str">
        <f t="shared" si="338"/>
        <v/>
      </c>
      <c r="DS64" s="17" t="str">
        <f t="shared" si="339"/>
        <v/>
      </c>
      <c r="DT64" s="17" t="str">
        <f t="shared" si="340"/>
        <v/>
      </c>
      <c r="DU64" s="17" t="str">
        <f t="shared" si="341"/>
        <v/>
      </c>
      <c r="DV64" s="17" t="str">
        <f t="shared" si="342"/>
        <v/>
      </c>
      <c r="DW64" s="17" t="str">
        <f t="shared" si="343"/>
        <v/>
      </c>
      <c r="DX64" s="17" t="str">
        <f t="shared" si="475"/>
        <v/>
      </c>
      <c r="DY64" s="17" t="str">
        <f t="shared" si="344"/>
        <v/>
      </c>
      <c r="DZ64" s="17" t="str">
        <f t="shared" si="345"/>
        <v/>
      </c>
      <c r="EA64" s="17" t="str">
        <f t="shared" si="346"/>
        <v/>
      </c>
      <c r="EB64" s="17" t="str">
        <f t="shared" si="514"/>
        <v/>
      </c>
      <c r="EC64" s="17" t="str">
        <f t="shared" si="347"/>
        <v/>
      </c>
      <c r="ED64" s="17" t="str">
        <f t="shared" si="348"/>
        <v/>
      </c>
      <c r="EE64" s="17" t="str">
        <f t="shared" si="349"/>
        <v/>
      </c>
      <c r="EF64" s="17" t="str">
        <f t="shared" si="350"/>
        <v/>
      </c>
      <c r="EG64" s="3">
        <v>1941</v>
      </c>
      <c r="EH64" s="37">
        <f t="shared" si="351"/>
        <v>1</v>
      </c>
      <c r="EI64" s="37" t="str">
        <f t="shared" si="352"/>
        <v xml:space="preserve"> </v>
      </c>
      <c r="EJ64" s="37" t="str">
        <f t="shared" si="353"/>
        <v xml:space="preserve"> </v>
      </c>
      <c r="EK64" s="37" t="str">
        <f t="shared" si="354"/>
        <v xml:space="preserve"> </v>
      </c>
      <c r="EL64" s="37" t="str">
        <f t="shared" si="355"/>
        <v xml:space="preserve"> </v>
      </c>
      <c r="EM64" s="37" t="str">
        <f t="shared" si="356"/>
        <v xml:space="preserve"> </v>
      </c>
      <c r="EN64" s="37">
        <f t="shared" si="357"/>
        <v>1</v>
      </c>
      <c r="EO64" s="37" t="str">
        <f t="shared" si="358"/>
        <v xml:space="preserve"> </v>
      </c>
      <c r="EP64" s="37" t="str">
        <f t="shared" si="359"/>
        <v xml:space="preserve"> </v>
      </c>
      <c r="EQ64" s="37" t="str">
        <f t="shared" si="360"/>
        <v xml:space="preserve"> </v>
      </c>
      <c r="ER64" s="37" t="str">
        <f t="shared" si="361"/>
        <v xml:space="preserve"> </v>
      </c>
      <c r="ES64" s="37" t="str">
        <f t="shared" si="362"/>
        <v xml:space="preserve"> </v>
      </c>
      <c r="ET64" s="37" t="str">
        <f t="shared" si="363"/>
        <v xml:space="preserve"> </v>
      </c>
      <c r="EU64" s="37" t="str">
        <f t="shared" si="364"/>
        <v xml:space="preserve"> </v>
      </c>
      <c r="EV64" s="37" t="str">
        <f t="shared" si="365"/>
        <v xml:space="preserve"> </v>
      </c>
      <c r="EW64" s="37" t="str">
        <f t="shared" si="366"/>
        <v xml:space="preserve"> </v>
      </c>
      <c r="EX64" s="37" t="str">
        <f t="shared" si="367"/>
        <v xml:space="preserve"> </v>
      </c>
      <c r="EY64" s="37" t="str">
        <f t="shared" si="368"/>
        <v xml:space="preserve"> </v>
      </c>
      <c r="EZ64" s="37" t="str">
        <f t="shared" si="369"/>
        <v xml:space="preserve"> </v>
      </c>
      <c r="FA64" s="37" t="str">
        <f t="shared" si="370"/>
        <v xml:space="preserve"> </v>
      </c>
      <c r="FB64" s="37" t="str">
        <f t="shared" si="371"/>
        <v xml:space="preserve"> </v>
      </c>
      <c r="FC64" s="37" t="str">
        <f t="shared" si="372"/>
        <v xml:space="preserve"> </v>
      </c>
      <c r="FD64" s="37" t="str">
        <f t="shared" si="476"/>
        <v xml:space="preserve"> </v>
      </c>
      <c r="FE64" s="37" t="str">
        <f t="shared" si="373"/>
        <v xml:space="preserve"> </v>
      </c>
      <c r="FF64" s="37" t="str">
        <f t="shared" si="374"/>
        <v xml:space="preserve"> </v>
      </c>
      <c r="FG64" s="37" t="str">
        <f t="shared" si="375"/>
        <v xml:space="preserve"> </v>
      </c>
      <c r="FH64" s="37" t="str">
        <f t="shared" si="477"/>
        <v xml:space="preserve"> </v>
      </c>
      <c r="FI64" s="37" t="str">
        <f t="shared" si="376"/>
        <v xml:space="preserve"> </v>
      </c>
      <c r="FJ64" s="37" t="str">
        <f t="shared" si="377"/>
        <v xml:space="preserve"> </v>
      </c>
      <c r="FK64" s="37" t="str">
        <f t="shared" si="378"/>
        <v xml:space="preserve"> </v>
      </c>
      <c r="FL64" s="37" t="str">
        <f t="shared" si="379"/>
        <v xml:space="preserve"> </v>
      </c>
      <c r="FM64" s="64">
        <f t="shared" si="257"/>
        <v>2</v>
      </c>
      <c r="FN64" s="3">
        <v>1941</v>
      </c>
      <c r="FO64" s="37">
        <f t="shared" si="380"/>
        <v>1</v>
      </c>
      <c r="FP64" s="37" t="str">
        <f t="shared" si="381"/>
        <v xml:space="preserve"> </v>
      </c>
      <c r="FQ64" s="37" t="str">
        <f t="shared" si="382"/>
        <v xml:space="preserve"> </v>
      </c>
      <c r="FR64" s="37" t="str">
        <f t="shared" si="383"/>
        <v xml:space="preserve"> </v>
      </c>
      <c r="FS64" s="37" t="str">
        <f t="shared" si="384"/>
        <v xml:space="preserve"> </v>
      </c>
      <c r="FT64" s="37" t="str">
        <f t="shared" si="385"/>
        <v xml:space="preserve"> </v>
      </c>
      <c r="FU64" s="37">
        <f t="shared" si="386"/>
        <v>1</v>
      </c>
      <c r="FV64" s="37" t="str">
        <f t="shared" si="387"/>
        <v xml:space="preserve"> </v>
      </c>
      <c r="FW64" s="37" t="str">
        <f t="shared" si="388"/>
        <v xml:space="preserve"> </v>
      </c>
      <c r="FX64" s="37" t="str">
        <f t="shared" si="389"/>
        <v xml:space="preserve"> </v>
      </c>
      <c r="FY64" s="37" t="str">
        <f t="shared" si="390"/>
        <v xml:space="preserve"> </v>
      </c>
      <c r="FZ64" s="37" t="str">
        <f t="shared" si="391"/>
        <v xml:space="preserve"> </v>
      </c>
      <c r="GA64" s="37" t="str">
        <f t="shared" si="392"/>
        <v xml:space="preserve"> </v>
      </c>
      <c r="GB64" s="37" t="str">
        <f t="shared" si="393"/>
        <v xml:space="preserve"> </v>
      </c>
      <c r="GC64" s="37" t="str">
        <f t="shared" si="394"/>
        <v xml:space="preserve"> </v>
      </c>
      <c r="GD64" s="37" t="str">
        <f t="shared" si="395"/>
        <v xml:space="preserve"> </v>
      </c>
      <c r="GE64" s="37" t="str">
        <f t="shared" si="396"/>
        <v xml:space="preserve"> </v>
      </c>
      <c r="GF64" s="37" t="str">
        <f t="shared" si="397"/>
        <v xml:space="preserve"> </v>
      </c>
      <c r="GG64" s="37" t="str">
        <f t="shared" si="398"/>
        <v xml:space="preserve"> </v>
      </c>
      <c r="GH64" s="37" t="str">
        <f t="shared" si="399"/>
        <v xml:space="preserve"> </v>
      </c>
      <c r="GI64" s="37" t="str">
        <f t="shared" si="400"/>
        <v xml:space="preserve"> </v>
      </c>
      <c r="GJ64" s="37" t="str">
        <f t="shared" si="401"/>
        <v xml:space="preserve"> </v>
      </c>
      <c r="GK64" s="37" t="str">
        <f t="shared" si="478"/>
        <v xml:space="preserve"> </v>
      </c>
      <c r="GL64" s="37" t="str">
        <f t="shared" si="402"/>
        <v xml:space="preserve"> </v>
      </c>
      <c r="GM64" s="37" t="str">
        <f t="shared" si="403"/>
        <v xml:space="preserve"> </v>
      </c>
      <c r="GN64" s="37" t="str">
        <f t="shared" si="404"/>
        <v xml:space="preserve"> </v>
      </c>
      <c r="GO64" s="37" t="str">
        <f t="shared" si="479"/>
        <v xml:space="preserve"> </v>
      </c>
      <c r="GP64" s="37" t="str">
        <f t="shared" si="405"/>
        <v xml:space="preserve"> </v>
      </c>
      <c r="GQ64" s="37" t="str">
        <f t="shared" si="406"/>
        <v xml:space="preserve"> </v>
      </c>
      <c r="GR64" s="37" t="str">
        <f t="shared" si="407"/>
        <v xml:space="preserve"> </v>
      </c>
      <c r="GS64" s="37" t="str">
        <f t="shared" si="408"/>
        <v xml:space="preserve"> </v>
      </c>
      <c r="GT64" s="64">
        <f t="shared" si="259"/>
        <v>2</v>
      </c>
      <c r="GU64" s="501">
        <v>1941</v>
      </c>
      <c r="GV64" s="157">
        <f t="shared" si="409"/>
        <v>0.6</v>
      </c>
      <c r="GW64" s="157" t="str">
        <f t="shared" si="410"/>
        <v/>
      </c>
      <c r="GX64" s="157" t="str">
        <f t="shared" si="411"/>
        <v/>
      </c>
      <c r="GY64" s="157" t="str">
        <f t="shared" si="412"/>
        <v/>
      </c>
      <c r="GZ64" s="157" t="str">
        <f t="shared" si="413"/>
        <v/>
      </c>
      <c r="HA64" s="157" t="str">
        <f t="shared" si="414"/>
        <v/>
      </c>
      <c r="HB64" s="157">
        <f t="shared" si="415"/>
        <v>4.5999999999999996</v>
      </c>
      <c r="HC64" s="157" t="str">
        <f t="shared" si="416"/>
        <v/>
      </c>
      <c r="HD64" s="157" t="str">
        <f t="shared" si="417"/>
        <v/>
      </c>
      <c r="HE64" s="157" t="str">
        <f t="shared" si="418"/>
        <v/>
      </c>
      <c r="HF64" s="157" t="str">
        <f t="shared" si="419"/>
        <v/>
      </c>
      <c r="HG64" s="157" t="str">
        <f t="shared" si="420"/>
        <v/>
      </c>
      <c r="HH64" s="157" t="str">
        <f t="shared" si="421"/>
        <v/>
      </c>
      <c r="HI64" s="157" t="str">
        <f t="shared" si="422"/>
        <v/>
      </c>
      <c r="HJ64" s="157" t="str">
        <f t="shared" si="423"/>
        <v/>
      </c>
      <c r="HK64" s="157" t="str">
        <f t="shared" si="424"/>
        <v/>
      </c>
      <c r="HL64" s="157" t="str">
        <f t="shared" si="425"/>
        <v/>
      </c>
      <c r="HM64" s="157" t="str">
        <f t="shared" si="426"/>
        <v/>
      </c>
      <c r="HN64" s="157" t="str">
        <f t="shared" si="427"/>
        <v/>
      </c>
      <c r="HO64" s="157" t="str">
        <f t="shared" si="428"/>
        <v/>
      </c>
      <c r="HP64" s="157" t="str">
        <f t="shared" si="429"/>
        <v/>
      </c>
      <c r="HQ64" s="157" t="str">
        <f t="shared" si="430"/>
        <v/>
      </c>
      <c r="HR64" s="157" t="str">
        <f t="shared" si="480"/>
        <v/>
      </c>
      <c r="HS64" s="157" t="str">
        <f t="shared" si="431"/>
        <v/>
      </c>
      <c r="HT64" s="157" t="str">
        <f t="shared" si="432"/>
        <v/>
      </c>
      <c r="HU64" s="157" t="str">
        <f t="shared" si="433"/>
        <v/>
      </c>
      <c r="HV64" s="157" t="str">
        <f t="shared" si="481"/>
        <v/>
      </c>
      <c r="HW64" s="157" t="str">
        <f t="shared" si="434"/>
        <v/>
      </c>
      <c r="HX64" s="157" t="str">
        <f t="shared" si="435"/>
        <v/>
      </c>
      <c r="HY64" s="157" t="str">
        <f t="shared" si="436"/>
        <v/>
      </c>
      <c r="HZ64" s="157" t="str">
        <f t="shared" si="437"/>
        <v/>
      </c>
      <c r="IA64" s="158">
        <f t="shared" si="438"/>
        <v>5.1999999999999993</v>
      </c>
      <c r="IB64" s="501">
        <v>1941</v>
      </c>
      <c r="IC64" s="4">
        <f t="shared" si="482"/>
        <v>1</v>
      </c>
      <c r="ID64" s="4" t="str">
        <f t="shared" si="483"/>
        <v xml:space="preserve"> </v>
      </c>
      <c r="IE64" s="4" t="str">
        <f t="shared" si="484"/>
        <v xml:space="preserve"> </v>
      </c>
      <c r="IF64" s="4" t="str">
        <f t="shared" si="485"/>
        <v xml:space="preserve"> </v>
      </c>
      <c r="IG64" s="4" t="str">
        <f t="shared" si="486"/>
        <v xml:space="preserve"> </v>
      </c>
      <c r="IH64" s="4" t="str">
        <f t="shared" si="487"/>
        <v xml:space="preserve"> </v>
      </c>
      <c r="II64" s="4">
        <f t="shared" si="488"/>
        <v>1</v>
      </c>
      <c r="IJ64" s="4" t="str">
        <f t="shared" si="489"/>
        <v xml:space="preserve"> </v>
      </c>
      <c r="IK64" s="4" t="str">
        <f t="shared" si="490"/>
        <v xml:space="preserve"> </v>
      </c>
      <c r="IL64" s="4" t="str">
        <f t="shared" si="491"/>
        <v xml:space="preserve"> </v>
      </c>
      <c r="IM64" s="4" t="str">
        <f t="shared" si="492"/>
        <v xml:space="preserve"> </v>
      </c>
      <c r="IN64" s="4">
        <f t="shared" si="493"/>
        <v>1</v>
      </c>
      <c r="IO64" s="4" t="str">
        <f t="shared" si="494"/>
        <v xml:space="preserve"> </v>
      </c>
      <c r="IP64" s="4" t="str">
        <f t="shared" si="495"/>
        <v xml:space="preserve"> </v>
      </c>
      <c r="IQ64" s="4" t="str">
        <f t="shared" si="496"/>
        <v xml:space="preserve"> </v>
      </c>
      <c r="IR64" s="4" t="str">
        <f t="shared" si="497"/>
        <v xml:space="preserve"> </v>
      </c>
      <c r="IS64" s="4">
        <f t="shared" si="498"/>
        <v>1</v>
      </c>
      <c r="IT64" s="4" t="str">
        <f t="shared" si="499"/>
        <v xml:space="preserve"> </v>
      </c>
      <c r="IU64" s="4" t="str">
        <f t="shared" si="500"/>
        <v xml:space="preserve"> </v>
      </c>
      <c r="IV64" s="4" t="str">
        <f t="shared" si="501"/>
        <v xml:space="preserve"> </v>
      </c>
      <c r="IW64" s="4" t="str">
        <f t="shared" si="502"/>
        <v xml:space="preserve"> </v>
      </c>
      <c r="IX64" s="4" t="str">
        <f t="shared" si="503"/>
        <v xml:space="preserve"> </v>
      </c>
      <c r="IY64" s="4" t="str">
        <f t="shared" si="504"/>
        <v xml:space="preserve"> </v>
      </c>
      <c r="IZ64" s="4" t="str">
        <f t="shared" si="505"/>
        <v xml:space="preserve"> </v>
      </c>
      <c r="JA64" s="4" t="str">
        <f t="shared" si="506"/>
        <v xml:space="preserve"> </v>
      </c>
      <c r="JB64" s="4" t="str">
        <f t="shared" si="507"/>
        <v xml:space="preserve"> </v>
      </c>
      <c r="JC64" s="4" t="str">
        <f t="shared" si="508"/>
        <v xml:space="preserve"> </v>
      </c>
      <c r="JD64" s="4" t="str">
        <f t="shared" si="509"/>
        <v xml:space="preserve"> </v>
      </c>
      <c r="JE64" s="4">
        <f t="shared" si="510"/>
        <v>1</v>
      </c>
      <c r="JF64" s="4" t="str">
        <f t="shared" si="511"/>
        <v xml:space="preserve"> </v>
      </c>
      <c r="JG64" s="4" t="str">
        <f t="shared" si="512"/>
        <v xml:space="preserve"> </v>
      </c>
      <c r="JH64" s="4">
        <f t="shared" si="258"/>
        <v>5</v>
      </c>
      <c r="JI64" s="501">
        <v>1941</v>
      </c>
      <c r="JJ64" s="4" t="str">
        <f t="shared" si="439"/>
        <v xml:space="preserve"> </v>
      </c>
      <c r="JK64" s="4" t="str">
        <f t="shared" si="440"/>
        <v xml:space="preserve"> </v>
      </c>
      <c r="JL64" s="4" t="str">
        <f t="shared" si="441"/>
        <v xml:space="preserve"> </v>
      </c>
      <c r="JM64" s="4" t="str">
        <f t="shared" si="442"/>
        <v xml:space="preserve"> </v>
      </c>
      <c r="JN64" s="4" t="str">
        <f t="shared" si="443"/>
        <v xml:space="preserve"> </v>
      </c>
      <c r="JO64" s="4" t="str">
        <f t="shared" si="444"/>
        <v xml:space="preserve"> </v>
      </c>
      <c r="JP64" s="4" t="str">
        <f t="shared" si="445"/>
        <v xml:space="preserve"> </v>
      </c>
      <c r="JQ64" s="4" t="str">
        <f t="shared" si="446"/>
        <v xml:space="preserve"> </v>
      </c>
      <c r="JR64" s="4" t="str">
        <f t="shared" si="447"/>
        <v xml:space="preserve"> </v>
      </c>
      <c r="JS64" s="4" t="str">
        <f t="shared" si="448"/>
        <v xml:space="preserve"> </v>
      </c>
      <c r="JT64" s="4" t="str">
        <f t="shared" si="449"/>
        <v xml:space="preserve"> </v>
      </c>
      <c r="JU64" s="4">
        <f t="shared" si="450"/>
        <v>1</v>
      </c>
      <c r="JV64" s="4" t="str">
        <f t="shared" si="451"/>
        <v xml:space="preserve"> </v>
      </c>
      <c r="JW64" s="4" t="str">
        <f t="shared" si="452"/>
        <v xml:space="preserve"> </v>
      </c>
      <c r="JX64" s="4" t="str">
        <f t="shared" si="453"/>
        <v xml:space="preserve"> </v>
      </c>
      <c r="JY64" s="4" t="str">
        <f t="shared" si="454"/>
        <v xml:space="preserve"> </v>
      </c>
      <c r="JZ64" s="4">
        <f t="shared" si="455"/>
        <v>1</v>
      </c>
      <c r="KA64" s="4" t="str">
        <f t="shared" si="456"/>
        <v xml:space="preserve"> </v>
      </c>
      <c r="KB64" s="4" t="str">
        <f t="shared" si="457"/>
        <v xml:space="preserve"> </v>
      </c>
      <c r="KC64" s="4" t="str">
        <f t="shared" si="458"/>
        <v xml:space="preserve"> </v>
      </c>
      <c r="KD64" s="4" t="str">
        <f t="shared" si="459"/>
        <v xml:space="preserve"> </v>
      </c>
      <c r="KE64" s="4" t="str">
        <f t="shared" si="460"/>
        <v xml:space="preserve"> </v>
      </c>
      <c r="KF64" s="4" t="str">
        <f t="shared" si="513"/>
        <v xml:space="preserve"> </v>
      </c>
      <c r="KG64" s="4" t="str">
        <f t="shared" si="461"/>
        <v xml:space="preserve"> </v>
      </c>
      <c r="KH64" s="4" t="str">
        <f t="shared" si="462"/>
        <v xml:space="preserve"> </v>
      </c>
      <c r="KI64" s="4" t="str">
        <f t="shared" si="463"/>
        <v xml:space="preserve"> </v>
      </c>
      <c r="KJ64" s="4" t="str">
        <f t="shared" si="515"/>
        <v xml:space="preserve"> </v>
      </c>
      <c r="KK64" s="4" t="str">
        <f t="shared" si="464"/>
        <v xml:space="preserve"> </v>
      </c>
      <c r="KL64" s="4">
        <f t="shared" si="465"/>
        <v>1</v>
      </c>
      <c r="KM64" s="4" t="str">
        <f t="shared" si="466"/>
        <v xml:space="preserve"> </v>
      </c>
      <c r="KN64" s="4" t="str">
        <f t="shared" si="467"/>
        <v xml:space="preserve"> </v>
      </c>
      <c r="KO64" s="4">
        <f t="shared" si="205"/>
        <v>3</v>
      </c>
      <c r="KP64" s="9">
        <f t="shared" si="468"/>
        <v>5.1999999999999993</v>
      </c>
    </row>
    <row r="65" spans="1:302">
      <c r="A65" s="3">
        <v>1942</v>
      </c>
      <c r="B65" s="6">
        <v>0</v>
      </c>
      <c r="C65" s="6">
        <v>0</v>
      </c>
      <c r="D65" s="6">
        <v>0</v>
      </c>
      <c r="E65" s="6">
        <v>0</v>
      </c>
      <c r="F65" s="6">
        <v>0</v>
      </c>
      <c r="G65" s="153">
        <v>0</v>
      </c>
      <c r="H65" s="6">
        <v>0</v>
      </c>
      <c r="I65" s="6">
        <v>0</v>
      </c>
      <c r="J65" s="6">
        <v>0</v>
      </c>
      <c r="K65" s="6">
        <v>0</v>
      </c>
      <c r="L65" s="153">
        <v>0</v>
      </c>
      <c r="M65" s="6">
        <v>0</v>
      </c>
      <c r="N65" s="6">
        <v>0</v>
      </c>
      <c r="O65" s="6">
        <v>0</v>
      </c>
      <c r="P65" s="6">
        <v>0</v>
      </c>
      <c r="Q65" s="153">
        <v>0</v>
      </c>
      <c r="R65" s="6">
        <v>0</v>
      </c>
      <c r="S65" s="6">
        <v>0</v>
      </c>
      <c r="T65" s="6">
        <v>0</v>
      </c>
      <c r="U65" s="6">
        <v>0</v>
      </c>
      <c r="V65" s="153">
        <v>0</v>
      </c>
      <c r="W65" s="6">
        <v>0</v>
      </c>
      <c r="X65" s="6">
        <v>0</v>
      </c>
      <c r="Y65" s="6">
        <v>0</v>
      </c>
      <c r="Z65" s="6">
        <v>0</v>
      </c>
      <c r="AA65" s="153">
        <v>0</v>
      </c>
      <c r="AB65" s="6">
        <v>0</v>
      </c>
      <c r="AC65" s="6">
        <v>0</v>
      </c>
      <c r="AD65" s="6" t="s">
        <v>60</v>
      </c>
      <c r="AE65" s="6">
        <v>0</v>
      </c>
      <c r="AF65" s="153">
        <v>0</v>
      </c>
      <c r="AG65" s="171" t="s">
        <v>60</v>
      </c>
      <c r="AH65" s="714">
        <f t="shared" si="469"/>
        <v>1</v>
      </c>
      <c r="AI65" s="617" t="s">
        <v>60</v>
      </c>
      <c r="AJ65" s="10">
        <f t="shared" si="262"/>
        <v>0</v>
      </c>
      <c r="AK65" s="522" t="str">
        <f t="shared" si="471"/>
        <v>T</v>
      </c>
      <c r="AL65" s="700">
        <v>1942</v>
      </c>
      <c r="AM65" s="501">
        <v>1942</v>
      </c>
      <c r="AN65" s="37" t="str">
        <f t="shared" si="263"/>
        <v/>
      </c>
      <c r="AO65" s="37" t="str">
        <f t="shared" si="264"/>
        <v/>
      </c>
      <c r="AP65" s="37" t="str">
        <f t="shared" si="265"/>
        <v/>
      </c>
      <c r="AQ65" s="37" t="str">
        <f t="shared" si="266"/>
        <v/>
      </c>
      <c r="AR65" s="37" t="str">
        <f t="shared" si="267"/>
        <v/>
      </c>
      <c r="AS65" s="37" t="str">
        <f t="shared" si="268"/>
        <v/>
      </c>
      <c r="AT65" s="37" t="str">
        <f t="shared" si="269"/>
        <v/>
      </c>
      <c r="AU65" s="37" t="str">
        <f t="shared" si="270"/>
        <v/>
      </c>
      <c r="AV65" s="37" t="str">
        <f t="shared" si="271"/>
        <v/>
      </c>
      <c r="AW65" s="37" t="str">
        <f t="shared" si="272"/>
        <v/>
      </c>
      <c r="AX65" s="37" t="str">
        <f t="shared" si="273"/>
        <v/>
      </c>
      <c r="AY65" s="37" t="str">
        <f t="shared" si="274"/>
        <v/>
      </c>
      <c r="AZ65" s="37" t="str">
        <f t="shared" si="275"/>
        <v/>
      </c>
      <c r="BA65" s="37" t="str">
        <f t="shared" si="276"/>
        <v/>
      </c>
      <c r="BB65" s="37" t="str">
        <f t="shared" si="277"/>
        <v/>
      </c>
      <c r="BC65" s="37" t="str">
        <f t="shared" si="278"/>
        <v/>
      </c>
      <c r="BD65" s="37" t="str">
        <f t="shared" si="279"/>
        <v/>
      </c>
      <c r="BE65" s="37" t="str">
        <f t="shared" si="280"/>
        <v/>
      </c>
      <c r="BF65" s="37" t="str">
        <f t="shared" si="281"/>
        <v/>
      </c>
      <c r="BG65" s="37" t="str">
        <f t="shared" si="282"/>
        <v/>
      </c>
      <c r="BH65" s="37" t="str">
        <f t="shared" si="283"/>
        <v/>
      </c>
      <c r="BI65" s="37" t="str">
        <f t="shared" si="284"/>
        <v/>
      </c>
      <c r="BJ65" s="37" t="str">
        <f t="shared" si="472"/>
        <v/>
      </c>
      <c r="BK65" s="37" t="str">
        <f t="shared" si="285"/>
        <v/>
      </c>
      <c r="BL65" s="37" t="str">
        <f t="shared" si="286"/>
        <v/>
      </c>
      <c r="BM65" s="37" t="str">
        <f t="shared" si="287"/>
        <v/>
      </c>
      <c r="BN65" s="37" t="str">
        <f t="shared" si="473"/>
        <v/>
      </c>
      <c r="BO65" s="37" t="str">
        <f t="shared" si="288"/>
        <v/>
      </c>
      <c r="BP65" s="37" t="str">
        <f t="shared" si="289"/>
        <v/>
      </c>
      <c r="BQ65" s="37" t="str">
        <f t="shared" si="290"/>
        <v/>
      </c>
      <c r="BR65" s="37" t="str">
        <f t="shared" si="291"/>
        <v/>
      </c>
      <c r="BS65" s="927">
        <f t="shared" si="212"/>
        <v>0</v>
      </c>
      <c r="BT65" s="501">
        <v>1942</v>
      </c>
      <c r="BU65" s="58" t="str">
        <f t="shared" si="292"/>
        <v/>
      </c>
      <c r="BV65" s="58" t="str">
        <f t="shared" si="293"/>
        <v/>
      </c>
      <c r="BW65" s="58" t="str">
        <f t="shared" si="294"/>
        <v/>
      </c>
      <c r="BX65" s="58" t="str">
        <f t="shared" si="295"/>
        <v/>
      </c>
      <c r="BY65" s="58" t="str">
        <f t="shared" si="296"/>
        <v/>
      </c>
      <c r="BZ65" s="58" t="str">
        <f t="shared" si="297"/>
        <v/>
      </c>
      <c r="CA65" s="58" t="str">
        <f t="shared" si="298"/>
        <v/>
      </c>
      <c r="CB65" s="58" t="str">
        <f t="shared" si="299"/>
        <v/>
      </c>
      <c r="CC65" s="58" t="str">
        <f t="shared" si="300"/>
        <v/>
      </c>
      <c r="CD65" s="58" t="str">
        <f t="shared" si="301"/>
        <v/>
      </c>
      <c r="CE65" s="58" t="str">
        <f t="shared" si="302"/>
        <v/>
      </c>
      <c r="CF65" s="58" t="str">
        <f t="shared" si="303"/>
        <v/>
      </c>
      <c r="CG65" s="58" t="str">
        <f t="shared" si="304"/>
        <v/>
      </c>
      <c r="CH65" s="58" t="str">
        <f t="shared" si="305"/>
        <v/>
      </c>
      <c r="CI65" s="58" t="str">
        <f t="shared" si="306"/>
        <v/>
      </c>
      <c r="CJ65" s="58" t="str">
        <f t="shared" si="307"/>
        <v/>
      </c>
      <c r="CK65" s="58" t="str">
        <f t="shared" si="308"/>
        <v/>
      </c>
      <c r="CL65" s="58" t="str">
        <f t="shared" si="309"/>
        <v/>
      </c>
      <c r="CM65" s="58" t="str">
        <f t="shared" si="310"/>
        <v/>
      </c>
      <c r="CN65" s="58" t="str">
        <f t="shared" si="311"/>
        <v/>
      </c>
      <c r="CO65" s="58" t="str">
        <f t="shared" si="312"/>
        <v/>
      </c>
      <c r="CP65" s="58" t="str">
        <f t="shared" si="313"/>
        <v/>
      </c>
      <c r="CQ65" s="58" t="str">
        <f t="shared" si="314"/>
        <v/>
      </c>
      <c r="CR65" s="58" t="str">
        <f t="shared" si="315"/>
        <v/>
      </c>
      <c r="CS65" s="58" t="str">
        <f t="shared" si="316"/>
        <v/>
      </c>
      <c r="CT65" s="58" t="str">
        <f t="shared" si="317"/>
        <v/>
      </c>
      <c r="CU65" s="58" t="str">
        <f t="shared" si="474"/>
        <v/>
      </c>
      <c r="CV65" s="58" t="str">
        <f t="shared" si="318"/>
        <v/>
      </c>
      <c r="CW65" s="58" t="str">
        <f t="shared" si="319"/>
        <v/>
      </c>
      <c r="CX65" s="58" t="str">
        <f t="shared" si="320"/>
        <v/>
      </c>
      <c r="CY65" s="58" t="str">
        <f t="shared" si="321"/>
        <v/>
      </c>
      <c r="CZ65" s="58">
        <f t="shared" si="214"/>
        <v>0</v>
      </c>
      <c r="DA65" s="501">
        <v>1942</v>
      </c>
      <c r="DB65" s="17" t="str">
        <f t="shared" si="322"/>
        <v/>
      </c>
      <c r="DC65" s="17" t="str">
        <f t="shared" si="323"/>
        <v/>
      </c>
      <c r="DD65" s="17" t="str">
        <f t="shared" si="324"/>
        <v/>
      </c>
      <c r="DE65" s="17" t="str">
        <f t="shared" si="325"/>
        <v/>
      </c>
      <c r="DF65" s="17" t="str">
        <f t="shared" si="326"/>
        <v/>
      </c>
      <c r="DG65" s="17" t="str">
        <f t="shared" si="327"/>
        <v/>
      </c>
      <c r="DH65" s="17" t="str">
        <f t="shared" si="328"/>
        <v/>
      </c>
      <c r="DI65" s="17" t="str">
        <f t="shared" si="329"/>
        <v/>
      </c>
      <c r="DJ65" s="17" t="str">
        <f t="shared" si="330"/>
        <v/>
      </c>
      <c r="DK65" s="17" t="str">
        <f t="shared" si="331"/>
        <v/>
      </c>
      <c r="DL65" s="17" t="str">
        <f t="shared" si="332"/>
        <v/>
      </c>
      <c r="DM65" s="17" t="str">
        <f t="shared" si="333"/>
        <v/>
      </c>
      <c r="DN65" s="17" t="str">
        <f t="shared" si="334"/>
        <v/>
      </c>
      <c r="DO65" s="17" t="str">
        <f t="shared" si="335"/>
        <v/>
      </c>
      <c r="DP65" s="17" t="str">
        <f t="shared" si="336"/>
        <v/>
      </c>
      <c r="DQ65" s="17" t="str">
        <f t="shared" si="337"/>
        <v/>
      </c>
      <c r="DR65" s="17" t="str">
        <f t="shared" si="338"/>
        <v/>
      </c>
      <c r="DS65" s="17" t="str">
        <f t="shared" si="339"/>
        <v/>
      </c>
      <c r="DT65" s="17" t="str">
        <f t="shared" si="340"/>
        <v/>
      </c>
      <c r="DU65" s="17" t="str">
        <f t="shared" si="341"/>
        <v/>
      </c>
      <c r="DV65" s="17" t="str">
        <f t="shared" si="342"/>
        <v/>
      </c>
      <c r="DW65" s="17" t="str">
        <f t="shared" si="343"/>
        <v/>
      </c>
      <c r="DX65" s="17" t="str">
        <f t="shared" si="475"/>
        <v/>
      </c>
      <c r="DY65" s="17" t="str">
        <f t="shared" si="344"/>
        <v/>
      </c>
      <c r="DZ65" s="17" t="str">
        <f t="shared" si="345"/>
        <v/>
      </c>
      <c r="EA65" s="17" t="str">
        <f t="shared" si="346"/>
        <v/>
      </c>
      <c r="EB65" s="17" t="str">
        <f t="shared" si="514"/>
        <v/>
      </c>
      <c r="EC65" s="17" t="str">
        <f t="shared" si="347"/>
        <v/>
      </c>
      <c r="ED65" s="17" t="str">
        <f t="shared" si="348"/>
        <v/>
      </c>
      <c r="EE65" s="17" t="str">
        <f t="shared" si="349"/>
        <v/>
      </c>
      <c r="EF65" s="17" t="str">
        <f t="shared" si="350"/>
        <v/>
      </c>
      <c r="EG65" s="3">
        <v>1942</v>
      </c>
      <c r="EH65" s="37" t="str">
        <f t="shared" si="351"/>
        <v xml:space="preserve"> </v>
      </c>
      <c r="EI65" s="37" t="str">
        <f t="shared" si="352"/>
        <v xml:space="preserve"> </v>
      </c>
      <c r="EJ65" s="37" t="str">
        <f t="shared" si="353"/>
        <v xml:space="preserve"> </v>
      </c>
      <c r="EK65" s="37" t="str">
        <f t="shared" si="354"/>
        <v xml:space="preserve"> </v>
      </c>
      <c r="EL65" s="37" t="str">
        <f t="shared" si="355"/>
        <v xml:space="preserve"> </v>
      </c>
      <c r="EM65" s="37" t="str">
        <f t="shared" si="356"/>
        <v xml:space="preserve"> </v>
      </c>
      <c r="EN65" s="37" t="str">
        <f t="shared" si="357"/>
        <v xml:space="preserve"> </v>
      </c>
      <c r="EO65" s="37" t="str">
        <f t="shared" si="358"/>
        <v xml:space="preserve"> </v>
      </c>
      <c r="EP65" s="37" t="str">
        <f t="shared" si="359"/>
        <v xml:space="preserve"> </v>
      </c>
      <c r="EQ65" s="37" t="str">
        <f t="shared" si="360"/>
        <v xml:space="preserve"> </v>
      </c>
      <c r="ER65" s="37" t="str">
        <f t="shared" si="361"/>
        <v xml:space="preserve"> </v>
      </c>
      <c r="ES65" s="37" t="str">
        <f t="shared" si="362"/>
        <v xml:space="preserve"> </v>
      </c>
      <c r="ET65" s="37" t="str">
        <f t="shared" si="363"/>
        <v xml:space="preserve"> </v>
      </c>
      <c r="EU65" s="37" t="str">
        <f t="shared" si="364"/>
        <v xml:space="preserve"> </v>
      </c>
      <c r="EV65" s="37" t="str">
        <f t="shared" si="365"/>
        <v xml:space="preserve"> </v>
      </c>
      <c r="EW65" s="37" t="str">
        <f t="shared" si="366"/>
        <v xml:space="preserve"> </v>
      </c>
      <c r="EX65" s="37" t="str">
        <f t="shared" si="367"/>
        <v xml:space="preserve"> </v>
      </c>
      <c r="EY65" s="37" t="str">
        <f t="shared" si="368"/>
        <v xml:space="preserve"> </v>
      </c>
      <c r="EZ65" s="37" t="str">
        <f t="shared" si="369"/>
        <v xml:space="preserve"> </v>
      </c>
      <c r="FA65" s="37" t="str">
        <f t="shared" si="370"/>
        <v xml:space="preserve"> </v>
      </c>
      <c r="FB65" s="37" t="str">
        <f t="shared" si="371"/>
        <v xml:space="preserve"> </v>
      </c>
      <c r="FC65" s="37" t="str">
        <f t="shared" si="372"/>
        <v xml:space="preserve"> </v>
      </c>
      <c r="FD65" s="37" t="str">
        <f t="shared" si="476"/>
        <v xml:space="preserve"> </v>
      </c>
      <c r="FE65" s="37" t="str">
        <f t="shared" si="373"/>
        <v xml:space="preserve"> </v>
      </c>
      <c r="FF65" s="37" t="str">
        <f t="shared" si="374"/>
        <v xml:space="preserve"> </v>
      </c>
      <c r="FG65" s="37" t="str">
        <f t="shared" si="375"/>
        <v xml:space="preserve"> </v>
      </c>
      <c r="FH65" s="37" t="str">
        <f t="shared" si="477"/>
        <v xml:space="preserve"> </v>
      </c>
      <c r="FI65" s="37" t="str">
        <f t="shared" si="376"/>
        <v xml:space="preserve"> </v>
      </c>
      <c r="FJ65" s="37" t="str">
        <f t="shared" si="377"/>
        <v xml:space="preserve"> </v>
      </c>
      <c r="FK65" s="37" t="str">
        <f t="shared" si="378"/>
        <v xml:space="preserve"> </v>
      </c>
      <c r="FL65" s="37" t="str">
        <f t="shared" si="379"/>
        <v xml:space="preserve"> </v>
      </c>
      <c r="FM65" s="64">
        <f t="shared" si="257"/>
        <v>0</v>
      </c>
      <c r="FN65" s="3">
        <v>1942</v>
      </c>
      <c r="FO65" s="37" t="str">
        <f t="shared" si="380"/>
        <v xml:space="preserve"> </v>
      </c>
      <c r="FP65" s="37" t="str">
        <f t="shared" si="381"/>
        <v xml:space="preserve"> </v>
      </c>
      <c r="FQ65" s="37" t="str">
        <f t="shared" si="382"/>
        <v xml:space="preserve"> </v>
      </c>
      <c r="FR65" s="37" t="str">
        <f t="shared" si="383"/>
        <v xml:space="preserve"> </v>
      </c>
      <c r="FS65" s="37" t="str">
        <f t="shared" si="384"/>
        <v xml:space="preserve"> </v>
      </c>
      <c r="FT65" s="37" t="str">
        <f t="shared" si="385"/>
        <v xml:space="preserve"> </v>
      </c>
      <c r="FU65" s="37" t="str">
        <f t="shared" si="386"/>
        <v xml:space="preserve"> </v>
      </c>
      <c r="FV65" s="37" t="str">
        <f t="shared" si="387"/>
        <v xml:space="preserve"> </v>
      </c>
      <c r="FW65" s="37" t="str">
        <f t="shared" si="388"/>
        <v xml:space="preserve"> </v>
      </c>
      <c r="FX65" s="37" t="str">
        <f t="shared" si="389"/>
        <v xml:space="preserve"> </v>
      </c>
      <c r="FY65" s="37" t="str">
        <f t="shared" si="390"/>
        <v xml:space="preserve"> </v>
      </c>
      <c r="FZ65" s="37" t="str">
        <f t="shared" si="391"/>
        <v xml:space="preserve"> </v>
      </c>
      <c r="GA65" s="37" t="str">
        <f t="shared" si="392"/>
        <v xml:space="preserve"> </v>
      </c>
      <c r="GB65" s="37" t="str">
        <f t="shared" si="393"/>
        <v xml:space="preserve"> </v>
      </c>
      <c r="GC65" s="37" t="str">
        <f t="shared" si="394"/>
        <v xml:space="preserve"> </v>
      </c>
      <c r="GD65" s="37" t="str">
        <f t="shared" si="395"/>
        <v xml:space="preserve"> </v>
      </c>
      <c r="GE65" s="37" t="str">
        <f t="shared" si="396"/>
        <v xml:space="preserve"> </v>
      </c>
      <c r="GF65" s="37" t="str">
        <f t="shared" si="397"/>
        <v xml:space="preserve"> </v>
      </c>
      <c r="GG65" s="37" t="str">
        <f t="shared" si="398"/>
        <v xml:space="preserve"> </v>
      </c>
      <c r="GH65" s="37" t="str">
        <f t="shared" si="399"/>
        <v xml:space="preserve"> </v>
      </c>
      <c r="GI65" s="37" t="str">
        <f t="shared" si="400"/>
        <v xml:space="preserve"> </v>
      </c>
      <c r="GJ65" s="37" t="str">
        <f t="shared" si="401"/>
        <v xml:space="preserve"> </v>
      </c>
      <c r="GK65" s="37" t="str">
        <f t="shared" si="478"/>
        <v xml:space="preserve"> </v>
      </c>
      <c r="GL65" s="37" t="str">
        <f t="shared" si="402"/>
        <v xml:space="preserve"> </v>
      </c>
      <c r="GM65" s="37" t="str">
        <f t="shared" si="403"/>
        <v xml:space="preserve"> </v>
      </c>
      <c r="GN65" s="37" t="str">
        <f t="shared" si="404"/>
        <v xml:space="preserve"> </v>
      </c>
      <c r="GO65" s="37" t="str">
        <f t="shared" si="479"/>
        <v xml:space="preserve"> </v>
      </c>
      <c r="GP65" s="37" t="str">
        <f t="shared" si="405"/>
        <v xml:space="preserve"> </v>
      </c>
      <c r="GQ65" s="37" t="str">
        <f t="shared" si="406"/>
        <v xml:space="preserve"> </v>
      </c>
      <c r="GR65" s="37" t="str">
        <f t="shared" si="407"/>
        <v xml:space="preserve"> </v>
      </c>
      <c r="GS65" s="37" t="str">
        <f t="shared" si="408"/>
        <v xml:space="preserve"> </v>
      </c>
      <c r="GT65" s="64">
        <f t="shared" si="259"/>
        <v>0</v>
      </c>
      <c r="GU65" s="501">
        <v>1942</v>
      </c>
      <c r="GV65" s="157" t="str">
        <f t="shared" si="409"/>
        <v/>
      </c>
      <c r="GW65" s="157" t="str">
        <f t="shared" si="410"/>
        <v/>
      </c>
      <c r="GX65" s="157" t="str">
        <f t="shared" si="411"/>
        <v/>
      </c>
      <c r="GY65" s="157" t="str">
        <f t="shared" si="412"/>
        <v/>
      </c>
      <c r="GZ65" s="157" t="str">
        <f t="shared" si="413"/>
        <v/>
      </c>
      <c r="HA65" s="157" t="str">
        <f t="shared" si="414"/>
        <v/>
      </c>
      <c r="HB65" s="157" t="str">
        <f t="shared" si="415"/>
        <v/>
      </c>
      <c r="HC65" s="157" t="str">
        <f t="shared" si="416"/>
        <v/>
      </c>
      <c r="HD65" s="157" t="str">
        <f t="shared" si="417"/>
        <v/>
      </c>
      <c r="HE65" s="157" t="str">
        <f t="shared" si="418"/>
        <v/>
      </c>
      <c r="HF65" s="157" t="str">
        <f t="shared" si="419"/>
        <v/>
      </c>
      <c r="HG65" s="157" t="str">
        <f t="shared" si="420"/>
        <v/>
      </c>
      <c r="HH65" s="157" t="str">
        <f t="shared" si="421"/>
        <v/>
      </c>
      <c r="HI65" s="157" t="str">
        <f t="shared" si="422"/>
        <v/>
      </c>
      <c r="HJ65" s="157" t="str">
        <f t="shared" si="423"/>
        <v/>
      </c>
      <c r="HK65" s="157" t="str">
        <f t="shared" si="424"/>
        <v/>
      </c>
      <c r="HL65" s="157" t="str">
        <f t="shared" si="425"/>
        <v/>
      </c>
      <c r="HM65" s="157" t="str">
        <f t="shared" si="426"/>
        <v/>
      </c>
      <c r="HN65" s="157" t="str">
        <f t="shared" si="427"/>
        <v/>
      </c>
      <c r="HO65" s="157" t="str">
        <f t="shared" si="428"/>
        <v/>
      </c>
      <c r="HP65" s="157" t="str">
        <f t="shared" si="429"/>
        <v/>
      </c>
      <c r="HQ65" s="157" t="str">
        <f t="shared" si="430"/>
        <v/>
      </c>
      <c r="HR65" s="157" t="str">
        <f t="shared" si="480"/>
        <v/>
      </c>
      <c r="HS65" s="157" t="str">
        <f t="shared" si="431"/>
        <v/>
      </c>
      <c r="HT65" s="157" t="str">
        <f t="shared" si="432"/>
        <v/>
      </c>
      <c r="HU65" s="157" t="str">
        <f t="shared" si="433"/>
        <v/>
      </c>
      <c r="HV65" s="157" t="str">
        <f t="shared" si="481"/>
        <v/>
      </c>
      <c r="HW65" s="157" t="str">
        <f t="shared" si="434"/>
        <v/>
      </c>
      <c r="HX65" s="157" t="str">
        <f t="shared" si="435"/>
        <v/>
      </c>
      <c r="HY65" s="157" t="str">
        <f t="shared" si="436"/>
        <v/>
      </c>
      <c r="HZ65" s="157" t="str">
        <f t="shared" si="437"/>
        <v/>
      </c>
      <c r="IA65" s="158">
        <f t="shared" si="438"/>
        <v>0</v>
      </c>
      <c r="IB65" s="501">
        <v>1942</v>
      </c>
      <c r="IC65" s="4" t="str">
        <f t="shared" si="482"/>
        <v xml:space="preserve"> </v>
      </c>
      <c r="ID65" s="4" t="str">
        <f t="shared" si="483"/>
        <v xml:space="preserve"> </v>
      </c>
      <c r="IE65" s="4" t="str">
        <f t="shared" si="484"/>
        <v xml:space="preserve"> </v>
      </c>
      <c r="IF65" s="4" t="str">
        <f t="shared" si="485"/>
        <v xml:space="preserve"> </v>
      </c>
      <c r="IG65" s="4" t="str">
        <f t="shared" si="486"/>
        <v xml:space="preserve"> </v>
      </c>
      <c r="IH65" s="4" t="str">
        <f t="shared" si="487"/>
        <v xml:space="preserve"> </v>
      </c>
      <c r="II65" s="4" t="str">
        <f t="shared" si="488"/>
        <v xml:space="preserve"> </v>
      </c>
      <c r="IJ65" s="4" t="str">
        <f t="shared" si="489"/>
        <v xml:space="preserve"> </v>
      </c>
      <c r="IK65" s="4" t="str">
        <f t="shared" si="490"/>
        <v xml:space="preserve"> </v>
      </c>
      <c r="IL65" s="4" t="str">
        <f t="shared" si="491"/>
        <v xml:space="preserve"> </v>
      </c>
      <c r="IM65" s="4" t="str">
        <f t="shared" si="492"/>
        <v xml:space="preserve"> </v>
      </c>
      <c r="IN65" s="4" t="str">
        <f t="shared" si="493"/>
        <v xml:space="preserve"> </v>
      </c>
      <c r="IO65" s="4" t="str">
        <f t="shared" si="494"/>
        <v xml:space="preserve"> </v>
      </c>
      <c r="IP65" s="4" t="str">
        <f t="shared" si="495"/>
        <v xml:space="preserve"> </v>
      </c>
      <c r="IQ65" s="4" t="str">
        <f t="shared" si="496"/>
        <v xml:space="preserve"> </v>
      </c>
      <c r="IR65" s="4" t="str">
        <f t="shared" si="497"/>
        <v xml:space="preserve"> </v>
      </c>
      <c r="IS65" s="4" t="str">
        <f t="shared" si="498"/>
        <v xml:space="preserve"> </v>
      </c>
      <c r="IT65" s="4" t="str">
        <f t="shared" si="499"/>
        <v xml:space="preserve"> </v>
      </c>
      <c r="IU65" s="4" t="str">
        <f t="shared" si="500"/>
        <v xml:space="preserve"> </v>
      </c>
      <c r="IV65" s="4" t="str">
        <f t="shared" si="501"/>
        <v xml:space="preserve"> </v>
      </c>
      <c r="IW65" s="4" t="str">
        <f t="shared" si="502"/>
        <v xml:space="preserve"> </v>
      </c>
      <c r="IX65" s="4" t="str">
        <f t="shared" si="503"/>
        <v xml:space="preserve"> </v>
      </c>
      <c r="IY65" s="4" t="str">
        <f t="shared" si="504"/>
        <v xml:space="preserve"> </v>
      </c>
      <c r="IZ65" s="4" t="str">
        <f t="shared" si="505"/>
        <v xml:space="preserve"> </v>
      </c>
      <c r="JA65" s="4" t="str">
        <f t="shared" si="506"/>
        <v xml:space="preserve"> </v>
      </c>
      <c r="JB65" s="4" t="str">
        <f t="shared" si="507"/>
        <v xml:space="preserve"> </v>
      </c>
      <c r="JC65" s="4" t="str">
        <f t="shared" si="508"/>
        <v xml:space="preserve"> </v>
      </c>
      <c r="JD65" s="4" t="str">
        <f t="shared" si="509"/>
        <v xml:space="preserve"> </v>
      </c>
      <c r="JE65" s="4">
        <f t="shared" si="510"/>
        <v>1</v>
      </c>
      <c r="JF65" s="4" t="str">
        <f t="shared" si="511"/>
        <v xml:space="preserve"> </v>
      </c>
      <c r="JG65" s="4" t="str">
        <f t="shared" si="512"/>
        <v xml:space="preserve"> </v>
      </c>
      <c r="JH65" s="4">
        <f t="shared" si="258"/>
        <v>1</v>
      </c>
      <c r="JI65" s="501">
        <v>1942</v>
      </c>
      <c r="JJ65" s="4" t="str">
        <f t="shared" si="439"/>
        <v xml:space="preserve"> </v>
      </c>
      <c r="JK65" s="4" t="str">
        <f t="shared" si="440"/>
        <v xml:space="preserve"> </v>
      </c>
      <c r="JL65" s="4" t="str">
        <f t="shared" si="441"/>
        <v xml:space="preserve"> </v>
      </c>
      <c r="JM65" s="4" t="str">
        <f t="shared" si="442"/>
        <v xml:space="preserve"> </v>
      </c>
      <c r="JN65" s="4" t="str">
        <f t="shared" si="443"/>
        <v xml:space="preserve"> </v>
      </c>
      <c r="JO65" s="4" t="str">
        <f t="shared" si="444"/>
        <v xml:space="preserve"> </v>
      </c>
      <c r="JP65" s="4" t="str">
        <f t="shared" si="445"/>
        <v xml:space="preserve"> </v>
      </c>
      <c r="JQ65" s="4" t="str">
        <f t="shared" si="446"/>
        <v xml:space="preserve"> </v>
      </c>
      <c r="JR65" s="4" t="str">
        <f t="shared" si="447"/>
        <v xml:space="preserve"> </v>
      </c>
      <c r="JS65" s="4" t="str">
        <f t="shared" si="448"/>
        <v xml:space="preserve"> </v>
      </c>
      <c r="JT65" s="4" t="str">
        <f t="shared" si="449"/>
        <v xml:space="preserve"> </v>
      </c>
      <c r="JU65" s="4" t="str">
        <f t="shared" si="450"/>
        <v xml:space="preserve"> </v>
      </c>
      <c r="JV65" s="4" t="str">
        <f t="shared" si="451"/>
        <v xml:space="preserve"> </v>
      </c>
      <c r="JW65" s="4" t="str">
        <f t="shared" si="452"/>
        <v xml:space="preserve"> </v>
      </c>
      <c r="JX65" s="4" t="str">
        <f t="shared" si="453"/>
        <v xml:space="preserve"> </v>
      </c>
      <c r="JY65" s="4" t="str">
        <f t="shared" si="454"/>
        <v xml:space="preserve"> </v>
      </c>
      <c r="JZ65" s="4" t="str">
        <f t="shared" si="455"/>
        <v xml:space="preserve"> </v>
      </c>
      <c r="KA65" s="4" t="str">
        <f t="shared" si="456"/>
        <v xml:space="preserve"> </v>
      </c>
      <c r="KB65" s="4" t="str">
        <f t="shared" si="457"/>
        <v xml:space="preserve"> </v>
      </c>
      <c r="KC65" s="4" t="str">
        <f t="shared" si="458"/>
        <v xml:space="preserve"> </v>
      </c>
      <c r="KD65" s="4" t="str">
        <f t="shared" si="459"/>
        <v xml:space="preserve"> </v>
      </c>
      <c r="KE65" s="4" t="str">
        <f t="shared" si="460"/>
        <v xml:space="preserve"> </v>
      </c>
      <c r="KF65" s="4" t="str">
        <f t="shared" si="513"/>
        <v xml:space="preserve"> </v>
      </c>
      <c r="KG65" s="4" t="str">
        <f t="shared" si="461"/>
        <v xml:space="preserve"> </v>
      </c>
      <c r="KH65" s="4" t="str">
        <f t="shared" si="462"/>
        <v xml:space="preserve"> </v>
      </c>
      <c r="KI65" s="4" t="str">
        <f t="shared" si="463"/>
        <v xml:space="preserve"> </v>
      </c>
      <c r="KJ65" s="4" t="str">
        <f t="shared" si="515"/>
        <v xml:space="preserve"> </v>
      </c>
      <c r="KK65" s="4" t="str">
        <f t="shared" si="464"/>
        <v xml:space="preserve"> </v>
      </c>
      <c r="KL65" s="4">
        <f t="shared" si="465"/>
        <v>1</v>
      </c>
      <c r="KM65" s="4" t="str">
        <f t="shared" si="466"/>
        <v xml:space="preserve"> </v>
      </c>
      <c r="KN65" s="4" t="str">
        <f t="shared" si="467"/>
        <v xml:space="preserve"> </v>
      </c>
      <c r="KO65" s="4">
        <f t="shared" si="205"/>
        <v>1</v>
      </c>
      <c r="KP65" s="9" t="str">
        <f t="shared" si="468"/>
        <v>T</v>
      </c>
    </row>
    <row r="66" spans="1:302">
      <c r="A66" s="3">
        <v>1943</v>
      </c>
      <c r="B66" s="6">
        <v>0</v>
      </c>
      <c r="C66" s="6">
        <v>0</v>
      </c>
      <c r="D66" s="6" t="s">
        <v>60</v>
      </c>
      <c r="E66" s="6">
        <v>0</v>
      </c>
      <c r="F66" s="6">
        <v>0</v>
      </c>
      <c r="G66" s="153">
        <v>0</v>
      </c>
      <c r="H66" s="6">
        <v>0</v>
      </c>
      <c r="I66" s="6">
        <v>0</v>
      </c>
      <c r="J66" s="6">
        <v>0</v>
      </c>
      <c r="K66" s="6">
        <v>0</v>
      </c>
      <c r="L66" s="153">
        <v>0</v>
      </c>
      <c r="M66" s="6">
        <v>0</v>
      </c>
      <c r="N66" s="6">
        <v>0</v>
      </c>
      <c r="O66" s="6">
        <v>0</v>
      </c>
      <c r="P66" s="6">
        <v>0</v>
      </c>
      <c r="Q66" s="153">
        <v>0</v>
      </c>
      <c r="R66" s="6">
        <v>0</v>
      </c>
      <c r="S66" s="6">
        <v>0</v>
      </c>
      <c r="T66" s="6">
        <v>0</v>
      </c>
      <c r="U66" s="6">
        <v>0</v>
      </c>
      <c r="V66" s="153">
        <v>3</v>
      </c>
      <c r="W66" s="6">
        <v>1.6</v>
      </c>
      <c r="X66" s="6">
        <v>0</v>
      </c>
      <c r="Y66" s="6">
        <v>0</v>
      </c>
      <c r="Z66" s="6">
        <v>0</v>
      </c>
      <c r="AA66" s="153">
        <v>0</v>
      </c>
      <c r="AB66" s="6">
        <v>0</v>
      </c>
      <c r="AC66" s="6">
        <v>0</v>
      </c>
      <c r="AD66" s="6">
        <v>0</v>
      </c>
      <c r="AE66" s="6">
        <v>0</v>
      </c>
      <c r="AF66" s="153">
        <v>0</v>
      </c>
      <c r="AG66" s="171">
        <f t="shared" si="255"/>
        <v>4.5999999999999996</v>
      </c>
      <c r="AH66" s="714">
        <f t="shared" si="469"/>
        <v>1</v>
      </c>
      <c r="AI66" s="617">
        <f t="shared" si="470"/>
        <v>3</v>
      </c>
      <c r="AJ66" s="10">
        <f t="shared" si="262"/>
        <v>2</v>
      </c>
      <c r="AK66" s="522">
        <f t="shared" si="471"/>
        <v>4.5999999999999996</v>
      </c>
      <c r="AL66" s="700">
        <v>1943</v>
      </c>
      <c r="AM66" s="515">
        <v>1943</v>
      </c>
      <c r="AN66" s="37" t="str">
        <f t="shared" si="263"/>
        <v/>
      </c>
      <c r="AO66" s="37" t="str">
        <f t="shared" si="264"/>
        <v/>
      </c>
      <c r="AP66" s="37" t="str">
        <f t="shared" si="265"/>
        <v/>
      </c>
      <c r="AQ66" s="37" t="str">
        <f t="shared" si="266"/>
        <v/>
      </c>
      <c r="AR66" s="37" t="str">
        <f t="shared" si="267"/>
        <v/>
      </c>
      <c r="AS66" s="37" t="str">
        <f t="shared" si="268"/>
        <v/>
      </c>
      <c r="AT66" s="37" t="str">
        <f t="shared" si="269"/>
        <v/>
      </c>
      <c r="AU66" s="37" t="str">
        <f t="shared" si="270"/>
        <v/>
      </c>
      <c r="AV66" s="37" t="str">
        <f t="shared" si="271"/>
        <v/>
      </c>
      <c r="AW66" s="37" t="str">
        <f t="shared" si="272"/>
        <v/>
      </c>
      <c r="AX66" s="37" t="str">
        <f t="shared" si="273"/>
        <v/>
      </c>
      <c r="AY66" s="37" t="str">
        <f t="shared" si="274"/>
        <v/>
      </c>
      <c r="AZ66" s="37" t="str">
        <f t="shared" si="275"/>
        <v/>
      </c>
      <c r="BA66" s="37" t="str">
        <f t="shared" si="276"/>
        <v/>
      </c>
      <c r="BB66" s="37" t="str">
        <f t="shared" si="277"/>
        <v/>
      </c>
      <c r="BC66" s="37" t="str">
        <f t="shared" si="278"/>
        <v/>
      </c>
      <c r="BD66" s="37" t="str">
        <f t="shared" si="279"/>
        <v/>
      </c>
      <c r="BE66" s="37" t="str">
        <f t="shared" si="280"/>
        <v/>
      </c>
      <c r="BF66" s="37" t="str">
        <f t="shared" si="281"/>
        <v/>
      </c>
      <c r="BG66" s="37" t="str">
        <f t="shared" si="282"/>
        <v/>
      </c>
      <c r="BH66" s="37" t="str">
        <f t="shared" si="283"/>
        <v/>
      </c>
      <c r="BI66" s="37" t="str">
        <f t="shared" si="284"/>
        <v/>
      </c>
      <c r="BJ66" s="37" t="str">
        <f t="shared" si="472"/>
        <v/>
      </c>
      <c r="BK66" s="37" t="str">
        <f t="shared" si="285"/>
        <v/>
      </c>
      <c r="BL66" s="37" t="str">
        <f t="shared" si="286"/>
        <v/>
      </c>
      <c r="BM66" s="37" t="str">
        <f t="shared" si="287"/>
        <v/>
      </c>
      <c r="BN66" s="37" t="str">
        <f t="shared" si="473"/>
        <v/>
      </c>
      <c r="BO66" s="37" t="str">
        <f t="shared" si="288"/>
        <v/>
      </c>
      <c r="BP66" s="37" t="str">
        <f t="shared" si="289"/>
        <v/>
      </c>
      <c r="BQ66" s="37" t="str">
        <f t="shared" si="290"/>
        <v/>
      </c>
      <c r="BR66" s="37" t="str">
        <f t="shared" si="291"/>
        <v/>
      </c>
      <c r="BS66" s="54">
        <f t="shared" si="212"/>
        <v>0</v>
      </c>
      <c r="BT66" s="515">
        <v>1943</v>
      </c>
      <c r="BU66" s="58" t="str">
        <f t="shared" si="292"/>
        <v/>
      </c>
      <c r="BV66" s="58" t="str">
        <f t="shared" si="293"/>
        <v/>
      </c>
      <c r="BW66" s="58" t="str">
        <f t="shared" si="294"/>
        <v/>
      </c>
      <c r="BX66" s="58" t="str">
        <f t="shared" si="295"/>
        <v/>
      </c>
      <c r="BY66" s="58" t="str">
        <f t="shared" si="296"/>
        <v/>
      </c>
      <c r="BZ66" s="58" t="str">
        <f t="shared" si="297"/>
        <v/>
      </c>
      <c r="CA66" s="58" t="str">
        <f t="shared" si="298"/>
        <v/>
      </c>
      <c r="CB66" s="58" t="str">
        <f t="shared" si="299"/>
        <v/>
      </c>
      <c r="CC66" s="58" t="str">
        <f t="shared" si="300"/>
        <v/>
      </c>
      <c r="CD66" s="58" t="str">
        <f t="shared" si="301"/>
        <v/>
      </c>
      <c r="CE66" s="58" t="str">
        <f t="shared" si="302"/>
        <v/>
      </c>
      <c r="CF66" s="58" t="str">
        <f t="shared" si="303"/>
        <v/>
      </c>
      <c r="CG66" s="58" t="str">
        <f t="shared" si="304"/>
        <v/>
      </c>
      <c r="CH66" s="58" t="str">
        <f t="shared" si="305"/>
        <v/>
      </c>
      <c r="CI66" s="58" t="str">
        <f t="shared" si="306"/>
        <v/>
      </c>
      <c r="CJ66" s="58" t="str">
        <f t="shared" si="307"/>
        <v/>
      </c>
      <c r="CK66" s="58" t="str">
        <f t="shared" si="308"/>
        <v/>
      </c>
      <c r="CL66" s="58" t="str">
        <f t="shared" si="309"/>
        <v/>
      </c>
      <c r="CM66" s="58" t="str">
        <f t="shared" si="310"/>
        <v/>
      </c>
      <c r="CN66" s="58" t="str">
        <f t="shared" si="311"/>
        <v/>
      </c>
      <c r="CO66" s="58" t="str">
        <f t="shared" si="312"/>
        <v/>
      </c>
      <c r="CP66" s="58" t="str">
        <f t="shared" si="313"/>
        <v/>
      </c>
      <c r="CQ66" s="58" t="str">
        <f t="shared" si="314"/>
        <v/>
      </c>
      <c r="CR66" s="58" t="str">
        <f t="shared" si="315"/>
        <v/>
      </c>
      <c r="CS66" s="58" t="str">
        <f t="shared" si="316"/>
        <v/>
      </c>
      <c r="CT66" s="58" t="str">
        <f t="shared" si="317"/>
        <v/>
      </c>
      <c r="CU66" s="58" t="str">
        <f t="shared" si="474"/>
        <v/>
      </c>
      <c r="CV66" s="58" t="str">
        <f t="shared" si="318"/>
        <v/>
      </c>
      <c r="CW66" s="58" t="str">
        <f t="shared" si="319"/>
        <v/>
      </c>
      <c r="CX66" s="58" t="str">
        <f t="shared" si="320"/>
        <v/>
      </c>
      <c r="CY66" s="58" t="str">
        <f t="shared" si="321"/>
        <v/>
      </c>
      <c r="CZ66" s="58">
        <f t="shared" si="214"/>
        <v>0</v>
      </c>
      <c r="DA66" s="515">
        <v>1943</v>
      </c>
      <c r="DB66" s="17" t="str">
        <f t="shared" si="322"/>
        <v/>
      </c>
      <c r="DC66" s="17" t="str">
        <f t="shared" si="323"/>
        <v/>
      </c>
      <c r="DD66" s="17" t="str">
        <f t="shared" si="324"/>
        <v/>
      </c>
      <c r="DE66" s="17" t="str">
        <f t="shared" si="325"/>
        <v/>
      </c>
      <c r="DF66" s="17" t="str">
        <f t="shared" si="326"/>
        <v/>
      </c>
      <c r="DG66" s="17" t="str">
        <f t="shared" si="327"/>
        <v/>
      </c>
      <c r="DH66" s="17" t="str">
        <f t="shared" si="328"/>
        <v/>
      </c>
      <c r="DI66" s="17" t="str">
        <f t="shared" si="329"/>
        <v/>
      </c>
      <c r="DJ66" s="17" t="str">
        <f t="shared" si="330"/>
        <v/>
      </c>
      <c r="DK66" s="17" t="str">
        <f t="shared" si="331"/>
        <v/>
      </c>
      <c r="DL66" s="17" t="str">
        <f t="shared" si="332"/>
        <v/>
      </c>
      <c r="DM66" s="17" t="str">
        <f t="shared" si="333"/>
        <v/>
      </c>
      <c r="DN66" s="17" t="str">
        <f t="shared" si="334"/>
        <v/>
      </c>
      <c r="DO66" s="17" t="str">
        <f t="shared" si="335"/>
        <v/>
      </c>
      <c r="DP66" s="17" t="str">
        <f t="shared" si="336"/>
        <v/>
      </c>
      <c r="DQ66" s="17" t="str">
        <f t="shared" si="337"/>
        <v/>
      </c>
      <c r="DR66" s="17" t="str">
        <f t="shared" si="338"/>
        <v/>
      </c>
      <c r="DS66" s="17" t="str">
        <f t="shared" si="339"/>
        <v/>
      </c>
      <c r="DT66" s="17" t="str">
        <f t="shared" si="340"/>
        <v/>
      </c>
      <c r="DU66" s="17" t="str">
        <f t="shared" si="341"/>
        <v/>
      </c>
      <c r="DV66" s="17" t="str">
        <f t="shared" si="342"/>
        <v/>
      </c>
      <c r="DW66" s="17" t="str">
        <f t="shared" si="343"/>
        <v/>
      </c>
      <c r="DX66" s="17" t="str">
        <f t="shared" si="475"/>
        <v/>
      </c>
      <c r="DY66" s="17" t="str">
        <f t="shared" si="344"/>
        <v/>
      </c>
      <c r="DZ66" s="17" t="str">
        <f t="shared" si="345"/>
        <v/>
      </c>
      <c r="EA66" s="17" t="str">
        <f t="shared" si="346"/>
        <v/>
      </c>
      <c r="EB66" s="17" t="str">
        <f t="shared" si="514"/>
        <v/>
      </c>
      <c r="EC66" s="17" t="str">
        <f t="shared" si="347"/>
        <v/>
      </c>
      <c r="ED66" s="17" t="str">
        <f t="shared" si="348"/>
        <v/>
      </c>
      <c r="EE66" s="17" t="str">
        <f t="shared" si="349"/>
        <v/>
      </c>
      <c r="EF66" s="17" t="str">
        <f t="shared" si="350"/>
        <v/>
      </c>
      <c r="EG66" s="38">
        <v>1943</v>
      </c>
      <c r="EH66" s="37" t="str">
        <f t="shared" si="351"/>
        <v xml:space="preserve"> </v>
      </c>
      <c r="EI66" s="37" t="str">
        <f t="shared" si="352"/>
        <v xml:space="preserve"> </v>
      </c>
      <c r="EJ66" s="37" t="str">
        <f t="shared" si="353"/>
        <v xml:space="preserve"> </v>
      </c>
      <c r="EK66" s="37" t="str">
        <f t="shared" si="354"/>
        <v xml:space="preserve"> </v>
      </c>
      <c r="EL66" s="37" t="str">
        <f t="shared" si="355"/>
        <v xml:space="preserve"> </v>
      </c>
      <c r="EM66" s="37" t="str">
        <f t="shared" si="356"/>
        <v xml:space="preserve"> </v>
      </c>
      <c r="EN66" s="37" t="str">
        <f t="shared" si="357"/>
        <v xml:space="preserve"> </v>
      </c>
      <c r="EO66" s="37" t="str">
        <f t="shared" si="358"/>
        <v xml:space="preserve"> </v>
      </c>
      <c r="EP66" s="37" t="str">
        <f t="shared" si="359"/>
        <v xml:space="preserve"> </v>
      </c>
      <c r="EQ66" s="37" t="str">
        <f t="shared" si="360"/>
        <v xml:space="preserve"> </v>
      </c>
      <c r="ER66" s="37" t="str">
        <f t="shared" si="361"/>
        <v xml:space="preserve"> </v>
      </c>
      <c r="ES66" s="37" t="str">
        <f t="shared" si="362"/>
        <v xml:space="preserve"> </v>
      </c>
      <c r="ET66" s="37" t="str">
        <f t="shared" si="363"/>
        <v xml:space="preserve"> </v>
      </c>
      <c r="EU66" s="37" t="str">
        <f t="shared" si="364"/>
        <v xml:space="preserve"> </v>
      </c>
      <c r="EV66" s="37" t="str">
        <f t="shared" si="365"/>
        <v xml:space="preserve"> </v>
      </c>
      <c r="EW66" s="37" t="str">
        <f t="shared" si="366"/>
        <v xml:space="preserve"> </v>
      </c>
      <c r="EX66" s="37" t="str">
        <f t="shared" si="367"/>
        <v xml:space="preserve"> </v>
      </c>
      <c r="EY66" s="37" t="str">
        <f t="shared" si="368"/>
        <v xml:space="preserve"> </v>
      </c>
      <c r="EZ66" s="37" t="str">
        <f t="shared" si="369"/>
        <v xml:space="preserve"> </v>
      </c>
      <c r="FA66" s="37" t="str">
        <f t="shared" si="370"/>
        <v xml:space="preserve"> </v>
      </c>
      <c r="FB66" s="37">
        <f t="shared" si="371"/>
        <v>1</v>
      </c>
      <c r="FC66" s="37">
        <f t="shared" si="372"/>
        <v>1</v>
      </c>
      <c r="FD66" s="37" t="str">
        <f t="shared" si="476"/>
        <v xml:space="preserve"> </v>
      </c>
      <c r="FE66" s="37" t="str">
        <f t="shared" si="373"/>
        <v xml:space="preserve"> </v>
      </c>
      <c r="FF66" s="37" t="str">
        <f t="shared" si="374"/>
        <v xml:space="preserve"> </v>
      </c>
      <c r="FG66" s="37" t="str">
        <f t="shared" si="375"/>
        <v xml:space="preserve"> </v>
      </c>
      <c r="FH66" s="37" t="str">
        <f t="shared" si="477"/>
        <v xml:space="preserve"> </v>
      </c>
      <c r="FI66" s="37" t="str">
        <f t="shared" si="376"/>
        <v xml:space="preserve"> </v>
      </c>
      <c r="FJ66" s="37" t="str">
        <f t="shared" si="377"/>
        <v xml:space="preserve"> </v>
      </c>
      <c r="FK66" s="37" t="str">
        <f t="shared" si="378"/>
        <v xml:space="preserve"> </v>
      </c>
      <c r="FL66" s="37" t="str">
        <f t="shared" si="379"/>
        <v xml:space="preserve"> </v>
      </c>
      <c r="FM66" s="64">
        <f t="shared" si="257"/>
        <v>2</v>
      </c>
      <c r="FN66" s="38">
        <v>1943</v>
      </c>
      <c r="FO66" s="37" t="str">
        <f t="shared" si="380"/>
        <v xml:space="preserve"> </v>
      </c>
      <c r="FP66" s="37" t="str">
        <f t="shared" si="381"/>
        <v xml:space="preserve"> </v>
      </c>
      <c r="FQ66" s="37" t="str">
        <f t="shared" si="382"/>
        <v xml:space="preserve"> </v>
      </c>
      <c r="FR66" s="37" t="str">
        <f t="shared" si="383"/>
        <v xml:space="preserve"> </v>
      </c>
      <c r="FS66" s="37" t="str">
        <f t="shared" si="384"/>
        <v xml:space="preserve"> </v>
      </c>
      <c r="FT66" s="37" t="str">
        <f t="shared" si="385"/>
        <v xml:space="preserve"> </v>
      </c>
      <c r="FU66" s="37" t="str">
        <f t="shared" si="386"/>
        <v xml:space="preserve"> </v>
      </c>
      <c r="FV66" s="37" t="str">
        <f t="shared" si="387"/>
        <v xml:space="preserve"> </v>
      </c>
      <c r="FW66" s="37" t="str">
        <f t="shared" si="388"/>
        <v xml:space="preserve"> </v>
      </c>
      <c r="FX66" s="37" t="str">
        <f t="shared" si="389"/>
        <v xml:space="preserve"> </v>
      </c>
      <c r="FY66" s="37" t="str">
        <f t="shared" si="390"/>
        <v xml:space="preserve"> </v>
      </c>
      <c r="FZ66" s="37" t="str">
        <f t="shared" si="391"/>
        <v xml:space="preserve"> </v>
      </c>
      <c r="GA66" s="37" t="str">
        <f t="shared" si="392"/>
        <v xml:space="preserve"> </v>
      </c>
      <c r="GB66" s="37" t="str">
        <f t="shared" si="393"/>
        <v xml:space="preserve"> </v>
      </c>
      <c r="GC66" s="37" t="str">
        <f t="shared" si="394"/>
        <v xml:space="preserve"> </v>
      </c>
      <c r="GD66" s="37" t="str">
        <f t="shared" si="395"/>
        <v xml:space="preserve"> </v>
      </c>
      <c r="GE66" s="37" t="str">
        <f t="shared" si="396"/>
        <v xml:space="preserve"> </v>
      </c>
      <c r="GF66" s="37" t="str">
        <f t="shared" si="397"/>
        <v xml:space="preserve"> </v>
      </c>
      <c r="GG66" s="37" t="str">
        <f t="shared" si="398"/>
        <v xml:space="preserve"> </v>
      </c>
      <c r="GH66" s="37" t="str">
        <f t="shared" si="399"/>
        <v xml:space="preserve"> </v>
      </c>
      <c r="GI66" s="37">
        <f t="shared" si="400"/>
        <v>1</v>
      </c>
      <c r="GJ66" s="37">
        <f t="shared" si="401"/>
        <v>1</v>
      </c>
      <c r="GK66" s="37" t="str">
        <f t="shared" si="478"/>
        <v xml:space="preserve"> </v>
      </c>
      <c r="GL66" s="37" t="str">
        <f t="shared" si="402"/>
        <v xml:space="preserve"> </v>
      </c>
      <c r="GM66" s="37" t="str">
        <f t="shared" si="403"/>
        <v xml:space="preserve"> </v>
      </c>
      <c r="GN66" s="37" t="str">
        <f t="shared" si="404"/>
        <v xml:space="preserve"> </v>
      </c>
      <c r="GO66" s="37" t="str">
        <f t="shared" si="479"/>
        <v xml:space="preserve"> </v>
      </c>
      <c r="GP66" s="37" t="str">
        <f t="shared" si="405"/>
        <v xml:space="preserve"> </v>
      </c>
      <c r="GQ66" s="37" t="str">
        <f t="shared" si="406"/>
        <v xml:space="preserve"> </v>
      </c>
      <c r="GR66" s="37" t="str">
        <f t="shared" si="407"/>
        <v xml:space="preserve"> </v>
      </c>
      <c r="GS66" s="37" t="str">
        <f t="shared" si="408"/>
        <v xml:space="preserve"> </v>
      </c>
      <c r="GT66" s="64">
        <f t="shared" si="259"/>
        <v>2</v>
      </c>
      <c r="GU66" s="501">
        <v>1943</v>
      </c>
      <c r="GV66" s="157" t="str">
        <f t="shared" si="409"/>
        <v/>
      </c>
      <c r="GW66" s="157" t="str">
        <f t="shared" si="410"/>
        <v/>
      </c>
      <c r="GX66" s="157" t="str">
        <f t="shared" si="411"/>
        <v/>
      </c>
      <c r="GY66" s="157" t="str">
        <f t="shared" si="412"/>
        <v/>
      </c>
      <c r="GZ66" s="157" t="str">
        <f t="shared" si="413"/>
        <v/>
      </c>
      <c r="HA66" s="157" t="str">
        <f t="shared" si="414"/>
        <v/>
      </c>
      <c r="HB66" s="157" t="str">
        <f t="shared" si="415"/>
        <v/>
      </c>
      <c r="HC66" s="157" t="str">
        <f t="shared" si="416"/>
        <v/>
      </c>
      <c r="HD66" s="157" t="str">
        <f t="shared" si="417"/>
        <v/>
      </c>
      <c r="HE66" s="157" t="str">
        <f t="shared" si="418"/>
        <v/>
      </c>
      <c r="HF66" s="157" t="str">
        <f t="shared" si="419"/>
        <v/>
      </c>
      <c r="HG66" s="157" t="str">
        <f t="shared" si="420"/>
        <v/>
      </c>
      <c r="HH66" s="157" t="str">
        <f t="shared" si="421"/>
        <v/>
      </c>
      <c r="HI66" s="157" t="str">
        <f t="shared" si="422"/>
        <v/>
      </c>
      <c r="HJ66" s="157" t="str">
        <f t="shared" si="423"/>
        <v/>
      </c>
      <c r="HK66" s="157" t="str">
        <f t="shared" si="424"/>
        <v/>
      </c>
      <c r="HL66" s="157" t="str">
        <f t="shared" si="425"/>
        <v/>
      </c>
      <c r="HM66" s="157" t="str">
        <f t="shared" si="426"/>
        <v/>
      </c>
      <c r="HN66" s="157" t="str">
        <f t="shared" si="427"/>
        <v/>
      </c>
      <c r="HO66" s="157" t="str">
        <f t="shared" si="428"/>
        <v/>
      </c>
      <c r="HP66" s="157">
        <f t="shared" si="429"/>
        <v>3</v>
      </c>
      <c r="HQ66" s="157">
        <f t="shared" si="430"/>
        <v>1.6</v>
      </c>
      <c r="HR66" s="157" t="str">
        <f t="shared" si="480"/>
        <v/>
      </c>
      <c r="HS66" s="157" t="str">
        <f t="shared" si="431"/>
        <v/>
      </c>
      <c r="HT66" s="157" t="str">
        <f t="shared" si="432"/>
        <v/>
      </c>
      <c r="HU66" s="157" t="str">
        <f t="shared" si="433"/>
        <v/>
      </c>
      <c r="HV66" s="157" t="str">
        <f t="shared" si="481"/>
        <v/>
      </c>
      <c r="HW66" s="157" t="str">
        <f t="shared" si="434"/>
        <v/>
      </c>
      <c r="HX66" s="157" t="str">
        <f t="shared" si="435"/>
        <v/>
      </c>
      <c r="HY66" s="157" t="str">
        <f t="shared" si="436"/>
        <v/>
      </c>
      <c r="HZ66" s="157" t="str">
        <f t="shared" si="437"/>
        <v/>
      </c>
      <c r="IA66" s="158">
        <f t="shared" si="438"/>
        <v>4.5999999999999996</v>
      </c>
      <c r="IB66" s="501">
        <v>1943</v>
      </c>
      <c r="IC66" s="4" t="str">
        <f t="shared" si="482"/>
        <v xml:space="preserve"> </v>
      </c>
      <c r="ID66" s="4" t="str">
        <f t="shared" si="483"/>
        <v xml:space="preserve"> </v>
      </c>
      <c r="IE66" s="4">
        <f t="shared" si="484"/>
        <v>1</v>
      </c>
      <c r="IF66" s="4" t="str">
        <f t="shared" si="485"/>
        <v xml:space="preserve"> </v>
      </c>
      <c r="IG66" s="4" t="str">
        <f t="shared" si="486"/>
        <v xml:space="preserve"> </v>
      </c>
      <c r="IH66" s="4" t="str">
        <f t="shared" si="487"/>
        <v xml:space="preserve"> </v>
      </c>
      <c r="II66" s="4" t="str">
        <f t="shared" si="488"/>
        <v xml:space="preserve"> </v>
      </c>
      <c r="IJ66" s="4" t="str">
        <f t="shared" si="489"/>
        <v xml:space="preserve"> </v>
      </c>
      <c r="IK66" s="4" t="str">
        <f t="shared" si="490"/>
        <v xml:space="preserve"> </v>
      </c>
      <c r="IL66" s="4" t="str">
        <f t="shared" si="491"/>
        <v xml:space="preserve"> </v>
      </c>
      <c r="IM66" s="4" t="str">
        <f t="shared" si="492"/>
        <v xml:space="preserve"> </v>
      </c>
      <c r="IN66" s="4" t="str">
        <f t="shared" si="493"/>
        <v xml:space="preserve"> </v>
      </c>
      <c r="IO66" s="4" t="str">
        <f t="shared" si="494"/>
        <v xml:space="preserve"> </v>
      </c>
      <c r="IP66" s="4" t="str">
        <f t="shared" si="495"/>
        <v xml:space="preserve"> </v>
      </c>
      <c r="IQ66" s="4" t="str">
        <f t="shared" si="496"/>
        <v xml:space="preserve"> </v>
      </c>
      <c r="IR66" s="4" t="str">
        <f t="shared" si="497"/>
        <v xml:space="preserve"> </v>
      </c>
      <c r="IS66" s="4" t="str">
        <f t="shared" si="498"/>
        <v xml:space="preserve"> </v>
      </c>
      <c r="IT66" s="4" t="str">
        <f t="shared" si="499"/>
        <v xml:space="preserve"> </v>
      </c>
      <c r="IU66" s="4" t="str">
        <f t="shared" si="500"/>
        <v xml:space="preserve"> </v>
      </c>
      <c r="IV66" s="4" t="str">
        <f t="shared" si="501"/>
        <v xml:space="preserve"> </v>
      </c>
      <c r="IW66" s="4">
        <f t="shared" si="502"/>
        <v>1</v>
      </c>
      <c r="IX66" s="4">
        <f t="shared" si="503"/>
        <v>1</v>
      </c>
      <c r="IY66" s="4" t="str">
        <f t="shared" si="504"/>
        <v xml:space="preserve"> </v>
      </c>
      <c r="IZ66" s="4" t="str">
        <f t="shared" si="505"/>
        <v xml:space="preserve"> </v>
      </c>
      <c r="JA66" s="4" t="str">
        <f t="shared" si="506"/>
        <v xml:space="preserve"> </v>
      </c>
      <c r="JB66" s="4" t="str">
        <f t="shared" si="507"/>
        <v xml:space="preserve"> </v>
      </c>
      <c r="JC66" s="4" t="str">
        <f t="shared" si="508"/>
        <v xml:space="preserve"> </v>
      </c>
      <c r="JD66" s="4" t="str">
        <f t="shared" si="509"/>
        <v xml:space="preserve"> </v>
      </c>
      <c r="JE66" s="4" t="str">
        <f t="shared" si="510"/>
        <v xml:space="preserve"> </v>
      </c>
      <c r="JF66" s="4" t="str">
        <f t="shared" si="511"/>
        <v xml:space="preserve"> </v>
      </c>
      <c r="JG66" s="4" t="str">
        <f t="shared" si="512"/>
        <v xml:space="preserve"> </v>
      </c>
      <c r="JH66" s="4">
        <f t="shared" si="258"/>
        <v>3</v>
      </c>
      <c r="JI66" s="501">
        <v>1943</v>
      </c>
      <c r="JJ66" s="4" t="str">
        <f t="shared" si="439"/>
        <v xml:space="preserve"> </v>
      </c>
      <c r="JK66" s="4" t="str">
        <f t="shared" si="440"/>
        <v xml:space="preserve"> </v>
      </c>
      <c r="JL66" s="4">
        <f t="shared" si="441"/>
        <v>1</v>
      </c>
      <c r="JM66" s="4" t="str">
        <f t="shared" si="442"/>
        <v xml:space="preserve"> </v>
      </c>
      <c r="JN66" s="4" t="str">
        <f t="shared" si="443"/>
        <v xml:space="preserve"> </v>
      </c>
      <c r="JO66" s="4" t="str">
        <f t="shared" si="444"/>
        <v xml:space="preserve"> </v>
      </c>
      <c r="JP66" s="4" t="str">
        <f t="shared" si="445"/>
        <v xml:space="preserve"> </v>
      </c>
      <c r="JQ66" s="4" t="str">
        <f t="shared" si="446"/>
        <v xml:space="preserve"> </v>
      </c>
      <c r="JR66" s="4" t="str">
        <f t="shared" si="447"/>
        <v xml:space="preserve"> </v>
      </c>
      <c r="JS66" s="4" t="str">
        <f t="shared" si="448"/>
        <v xml:space="preserve"> </v>
      </c>
      <c r="JT66" s="4" t="str">
        <f t="shared" si="449"/>
        <v xml:space="preserve"> </v>
      </c>
      <c r="JU66" s="4" t="str">
        <f t="shared" si="450"/>
        <v xml:space="preserve"> </v>
      </c>
      <c r="JV66" s="4" t="str">
        <f t="shared" si="451"/>
        <v xml:space="preserve"> </v>
      </c>
      <c r="JW66" s="4" t="str">
        <f t="shared" si="452"/>
        <v xml:space="preserve"> </v>
      </c>
      <c r="JX66" s="4" t="str">
        <f t="shared" si="453"/>
        <v xml:space="preserve"> </v>
      </c>
      <c r="JY66" s="4" t="str">
        <f t="shared" si="454"/>
        <v xml:space="preserve"> </v>
      </c>
      <c r="JZ66" s="4" t="str">
        <f t="shared" si="455"/>
        <v xml:space="preserve"> </v>
      </c>
      <c r="KA66" s="4" t="str">
        <f t="shared" si="456"/>
        <v xml:space="preserve"> </v>
      </c>
      <c r="KB66" s="4" t="str">
        <f t="shared" si="457"/>
        <v xml:space="preserve"> </v>
      </c>
      <c r="KC66" s="4" t="str">
        <f t="shared" si="458"/>
        <v xml:space="preserve"> </v>
      </c>
      <c r="KD66" s="4" t="str">
        <f t="shared" si="459"/>
        <v xml:space="preserve"> </v>
      </c>
      <c r="KE66" s="4" t="str">
        <f t="shared" si="460"/>
        <v xml:space="preserve"> </v>
      </c>
      <c r="KF66" s="4" t="str">
        <f t="shared" si="513"/>
        <v xml:space="preserve"> </v>
      </c>
      <c r="KG66" s="4" t="str">
        <f t="shared" si="461"/>
        <v xml:space="preserve"> </v>
      </c>
      <c r="KH66" s="4" t="str">
        <f t="shared" si="462"/>
        <v xml:space="preserve"> </v>
      </c>
      <c r="KI66" s="4" t="str">
        <f t="shared" si="463"/>
        <v xml:space="preserve"> </v>
      </c>
      <c r="KJ66" s="4" t="str">
        <f t="shared" si="515"/>
        <v xml:space="preserve"> </v>
      </c>
      <c r="KK66" s="4" t="str">
        <f t="shared" si="464"/>
        <v xml:space="preserve"> </v>
      </c>
      <c r="KL66" s="4" t="str">
        <f t="shared" si="465"/>
        <v xml:space="preserve"> </v>
      </c>
      <c r="KM66" s="4" t="str">
        <f t="shared" si="466"/>
        <v xml:space="preserve"> </v>
      </c>
      <c r="KN66" s="4" t="str">
        <f t="shared" si="467"/>
        <v xml:space="preserve"> </v>
      </c>
      <c r="KO66" s="4">
        <f t="shared" si="205"/>
        <v>1</v>
      </c>
      <c r="KP66" s="9">
        <f t="shared" si="468"/>
        <v>4.5999999999999996</v>
      </c>
    </row>
    <row r="67" spans="1:302">
      <c r="A67" s="3">
        <v>1944</v>
      </c>
      <c r="B67" s="6">
        <v>0</v>
      </c>
      <c r="C67" s="6">
        <v>0</v>
      </c>
      <c r="D67" s="6">
        <v>0</v>
      </c>
      <c r="E67" s="6">
        <v>0</v>
      </c>
      <c r="F67" s="6" t="s">
        <v>60</v>
      </c>
      <c r="G67" s="153">
        <v>0</v>
      </c>
      <c r="H67" s="6">
        <v>0</v>
      </c>
      <c r="I67" s="6">
        <v>0</v>
      </c>
      <c r="J67" s="6">
        <v>0</v>
      </c>
      <c r="K67" s="6">
        <v>0</v>
      </c>
      <c r="L67" s="153">
        <v>0</v>
      </c>
      <c r="M67" s="6">
        <v>0</v>
      </c>
      <c r="N67" s="6">
        <v>0</v>
      </c>
      <c r="O67" s="6">
        <v>0</v>
      </c>
      <c r="P67" s="6">
        <v>0</v>
      </c>
      <c r="Q67" s="153">
        <v>0</v>
      </c>
      <c r="R67" s="6">
        <v>0</v>
      </c>
      <c r="S67" s="6">
        <v>0</v>
      </c>
      <c r="T67" s="6">
        <v>0</v>
      </c>
      <c r="U67" s="659" t="s">
        <v>60</v>
      </c>
      <c r="V67" s="153">
        <v>0</v>
      </c>
      <c r="W67" s="6">
        <v>0</v>
      </c>
      <c r="X67" s="6">
        <v>0</v>
      </c>
      <c r="Y67" s="6">
        <v>0</v>
      </c>
      <c r="Z67" s="6">
        <v>0</v>
      </c>
      <c r="AA67" s="153">
        <v>0</v>
      </c>
      <c r="AB67" s="6">
        <v>0</v>
      </c>
      <c r="AC67" s="6">
        <v>0</v>
      </c>
      <c r="AD67" s="6">
        <v>0</v>
      </c>
      <c r="AE67" s="6">
        <v>0</v>
      </c>
      <c r="AF67" s="153">
        <v>0</v>
      </c>
      <c r="AG67" s="171" t="s">
        <v>60</v>
      </c>
      <c r="AH67" s="714">
        <f t="shared" si="469"/>
        <v>2</v>
      </c>
      <c r="AI67" s="617" t="s">
        <v>60</v>
      </c>
      <c r="AJ67" s="10">
        <f t="shared" si="262"/>
        <v>0</v>
      </c>
      <c r="AK67" s="522" t="str">
        <f t="shared" si="471"/>
        <v>T</v>
      </c>
      <c r="AL67" s="700">
        <v>1944</v>
      </c>
      <c r="AM67" s="501">
        <v>1944</v>
      </c>
      <c r="AN67" s="37" t="str">
        <f t="shared" si="263"/>
        <v/>
      </c>
      <c r="AO67" s="37" t="str">
        <f t="shared" si="264"/>
        <v/>
      </c>
      <c r="AP67" s="37" t="str">
        <f t="shared" si="265"/>
        <v/>
      </c>
      <c r="AQ67" s="37" t="str">
        <f t="shared" si="266"/>
        <v/>
      </c>
      <c r="AR67" s="37" t="str">
        <f t="shared" si="267"/>
        <v/>
      </c>
      <c r="AS67" s="37" t="str">
        <f t="shared" si="268"/>
        <v/>
      </c>
      <c r="AT67" s="37" t="str">
        <f t="shared" si="269"/>
        <v/>
      </c>
      <c r="AU67" s="37" t="str">
        <f t="shared" si="270"/>
        <v/>
      </c>
      <c r="AV67" s="37" t="str">
        <f t="shared" si="271"/>
        <v/>
      </c>
      <c r="AW67" s="37" t="str">
        <f t="shared" si="272"/>
        <v/>
      </c>
      <c r="AX67" s="37" t="str">
        <f t="shared" si="273"/>
        <v/>
      </c>
      <c r="AY67" s="37" t="str">
        <f t="shared" si="274"/>
        <v/>
      </c>
      <c r="AZ67" s="37" t="str">
        <f t="shared" si="275"/>
        <v/>
      </c>
      <c r="BA67" s="37" t="str">
        <f t="shared" si="276"/>
        <v/>
      </c>
      <c r="BB67" s="37" t="str">
        <f t="shared" si="277"/>
        <v/>
      </c>
      <c r="BC67" s="37" t="str">
        <f t="shared" si="278"/>
        <v/>
      </c>
      <c r="BD67" s="37" t="str">
        <f t="shared" si="279"/>
        <v/>
      </c>
      <c r="BE67" s="37" t="str">
        <f t="shared" si="280"/>
        <v/>
      </c>
      <c r="BF67" s="37" t="str">
        <f t="shared" si="281"/>
        <v/>
      </c>
      <c r="BG67" s="37" t="str">
        <f t="shared" si="282"/>
        <v/>
      </c>
      <c r="BH67" s="37" t="str">
        <f t="shared" si="283"/>
        <v/>
      </c>
      <c r="BI67" s="37" t="str">
        <f t="shared" si="284"/>
        <v/>
      </c>
      <c r="BJ67" s="37" t="str">
        <f t="shared" si="472"/>
        <v/>
      </c>
      <c r="BK67" s="37" t="str">
        <f t="shared" si="285"/>
        <v/>
      </c>
      <c r="BL67" s="37" t="str">
        <f t="shared" si="286"/>
        <v/>
      </c>
      <c r="BM67" s="37" t="str">
        <f t="shared" si="287"/>
        <v/>
      </c>
      <c r="BN67" s="37" t="str">
        <f t="shared" si="473"/>
        <v/>
      </c>
      <c r="BO67" s="37" t="str">
        <f t="shared" si="288"/>
        <v/>
      </c>
      <c r="BP67" s="37" t="str">
        <f t="shared" si="289"/>
        <v/>
      </c>
      <c r="BQ67" s="37" t="str">
        <f t="shared" si="290"/>
        <v/>
      </c>
      <c r="BR67" s="37" t="str">
        <f t="shared" si="291"/>
        <v/>
      </c>
      <c r="BS67" s="54">
        <f t="shared" si="212"/>
        <v>0</v>
      </c>
      <c r="BT67" s="501">
        <v>1944</v>
      </c>
      <c r="BU67" s="58" t="str">
        <f t="shared" si="292"/>
        <v/>
      </c>
      <c r="BV67" s="58" t="str">
        <f t="shared" si="293"/>
        <v/>
      </c>
      <c r="BW67" s="58" t="str">
        <f t="shared" si="294"/>
        <v/>
      </c>
      <c r="BX67" s="58" t="str">
        <f t="shared" si="295"/>
        <v/>
      </c>
      <c r="BY67" s="58" t="str">
        <f t="shared" si="296"/>
        <v/>
      </c>
      <c r="BZ67" s="58" t="str">
        <f t="shared" si="297"/>
        <v/>
      </c>
      <c r="CA67" s="58" t="str">
        <f t="shared" si="298"/>
        <v/>
      </c>
      <c r="CB67" s="58" t="str">
        <f t="shared" si="299"/>
        <v/>
      </c>
      <c r="CC67" s="58" t="str">
        <f t="shared" si="300"/>
        <v/>
      </c>
      <c r="CD67" s="58" t="str">
        <f t="shared" si="301"/>
        <v/>
      </c>
      <c r="CE67" s="58" t="str">
        <f t="shared" si="302"/>
        <v/>
      </c>
      <c r="CF67" s="58" t="str">
        <f t="shared" si="303"/>
        <v/>
      </c>
      <c r="CG67" s="58" t="str">
        <f t="shared" si="304"/>
        <v/>
      </c>
      <c r="CH67" s="58" t="str">
        <f t="shared" si="305"/>
        <v/>
      </c>
      <c r="CI67" s="58" t="str">
        <f t="shared" si="306"/>
        <v/>
      </c>
      <c r="CJ67" s="58" t="str">
        <f t="shared" si="307"/>
        <v/>
      </c>
      <c r="CK67" s="58" t="str">
        <f t="shared" si="308"/>
        <v/>
      </c>
      <c r="CL67" s="58" t="str">
        <f t="shared" si="309"/>
        <v/>
      </c>
      <c r="CM67" s="58" t="str">
        <f t="shared" si="310"/>
        <v/>
      </c>
      <c r="CN67" s="58" t="str">
        <f t="shared" si="311"/>
        <v/>
      </c>
      <c r="CO67" s="58" t="str">
        <f t="shared" si="312"/>
        <v/>
      </c>
      <c r="CP67" s="58" t="str">
        <f t="shared" si="313"/>
        <v/>
      </c>
      <c r="CQ67" s="58" t="str">
        <f t="shared" si="314"/>
        <v/>
      </c>
      <c r="CR67" s="58" t="str">
        <f t="shared" si="315"/>
        <v/>
      </c>
      <c r="CS67" s="58" t="str">
        <f t="shared" si="316"/>
        <v/>
      </c>
      <c r="CT67" s="58" t="str">
        <f t="shared" si="317"/>
        <v/>
      </c>
      <c r="CU67" s="58" t="str">
        <f t="shared" si="474"/>
        <v/>
      </c>
      <c r="CV67" s="58" t="str">
        <f t="shared" si="318"/>
        <v/>
      </c>
      <c r="CW67" s="58" t="str">
        <f t="shared" si="319"/>
        <v/>
      </c>
      <c r="CX67" s="58" t="str">
        <f t="shared" si="320"/>
        <v/>
      </c>
      <c r="CY67" s="58" t="str">
        <f t="shared" si="321"/>
        <v/>
      </c>
      <c r="CZ67" s="58">
        <f t="shared" si="214"/>
        <v>0</v>
      </c>
      <c r="DA67" s="501">
        <v>1944</v>
      </c>
      <c r="DB67" s="17" t="str">
        <f t="shared" si="322"/>
        <v/>
      </c>
      <c r="DC67" s="17" t="str">
        <f t="shared" si="323"/>
        <v/>
      </c>
      <c r="DD67" s="17" t="str">
        <f t="shared" si="324"/>
        <v/>
      </c>
      <c r="DE67" s="17" t="str">
        <f t="shared" si="325"/>
        <v/>
      </c>
      <c r="DF67" s="17" t="str">
        <f t="shared" si="326"/>
        <v/>
      </c>
      <c r="DG67" s="17" t="str">
        <f t="shared" si="327"/>
        <v/>
      </c>
      <c r="DH67" s="17" t="str">
        <f t="shared" si="328"/>
        <v/>
      </c>
      <c r="DI67" s="17" t="str">
        <f t="shared" si="329"/>
        <v/>
      </c>
      <c r="DJ67" s="17" t="str">
        <f t="shared" si="330"/>
        <v/>
      </c>
      <c r="DK67" s="17" t="str">
        <f t="shared" si="331"/>
        <v/>
      </c>
      <c r="DL67" s="17" t="str">
        <f t="shared" si="332"/>
        <v/>
      </c>
      <c r="DM67" s="17" t="str">
        <f t="shared" si="333"/>
        <v/>
      </c>
      <c r="DN67" s="17" t="str">
        <f t="shared" si="334"/>
        <v/>
      </c>
      <c r="DO67" s="17" t="str">
        <f t="shared" si="335"/>
        <v/>
      </c>
      <c r="DP67" s="17" t="str">
        <f t="shared" si="336"/>
        <v/>
      </c>
      <c r="DQ67" s="17" t="str">
        <f t="shared" si="337"/>
        <v/>
      </c>
      <c r="DR67" s="17" t="str">
        <f t="shared" si="338"/>
        <v/>
      </c>
      <c r="DS67" s="17" t="str">
        <f t="shared" si="339"/>
        <v/>
      </c>
      <c r="DT67" s="17" t="str">
        <f t="shared" si="340"/>
        <v/>
      </c>
      <c r="DU67" s="17" t="str">
        <f t="shared" si="341"/>
        <v/>
      </c>
      <c r="DV67" s="17" t="str">
        <f t="shared" si="342"/>
        <v/>
      </c>
      <c r="DW67" s="17" t="str">
        <f t="shared" si="343"/>
        <v/>
      </c>
      <c r="DX67" s="17" t="str">
        <f t="shared" si="475"/>
        <v/>
      </c>
      <c r="DY67" s="17" t="str">
        <f t="shared" si="344"/>
        <v/>
      </c>
      <c r="DZ67" s="17" t="str">
        <f t="shared" si="345"/>
        <v/>
      </c>
      <c r="EA67" s="17" t="str">
        <f t="shared" si="346"/>
        <v/>
      </c>
      <c r="EB67" s="17" t="str">
        <f t="shared" si="514"/>
        <v/>
      </c>
      <c r="EC67" s="17" t="str">
        <f t="shared" si="347"/>
        <v/>
      </c>
      <c r="ED67" s="17" t="str">
        <f t="shared" si="348"/>
        <v/>
      </c>
      <c r="EE67" s="17" t="str">
        <f t="shared" si="349"/>
        <v/>
      </c>
      <c r="EF67" s="17" t="str">
        <f t="shared" si="350"/>
        <v/>
      </c>
      <c r="EG67" s="3">
        <v>1944</v>
      </c>
      <c r="EH67" s="37" t="str">
        <f t="shared" si="351"/>
        <v xml:space="preserve"> </v>
      </c>
      <c r="EI67" s="37" t="str">
        <f t="shared" si="352"/>
        <v xml:space="preserve"> </v>
      </c>
      <c r="EJ67" s="37" t="str">
        <f t="shared" si="353"/>
        <v xml:space="preserve"> </v>
      </c>
      <c r="EK67" s="37" t="str">
        <f t="shared" si="354"/>
        <v xml:space="preserve"> </v>
      </c>
      <c r="EL67" s="37" t="str">
        <f t="shared" si="355"/>
        <v xml:space="preserve"> </v>
      </c>
      <c r="EM67" s="37" t="str">
        <f t="shared" si="356"/>
        <v xml:space="preserve"> </v>
      </c>
      <c r="EN67" s="37" t="str">
        <f t="shared" si="357"/>
        <v xml:space="preserve"> </v>
      </c>
      <c r="EO67" s="37" t="str">
        <f t="shared" si="358"/>
        <v xml:space="preserve"> </v>
      </c>
      <c r="EP67" s="37" t="str">
        <f t="shared" si="359"/>
        <v xml:space="preserve"> </v>
      </c>
      <c r="EQ67" s="37" t="str">
        <f t="shared" si="360"/>
        <v xml:space="preserve"> </v>
      </c>
      <c r="ER67" s="37" t="str">
        <f t="shared" si="361"/>
        <v xml:space="preserve"> </v>
      </c>
      <c r="ES67" s="37" t="str">
        <f t="shared" si="362"/>
        <v xml:space="preserve"> </v>
      </c>
      <c r="ET67" s="37" t="str">
        <f t="shared" si="363"/>
        <v xml:space="preserve"> </v>
      </c>
      <c r="EU67" s="37" t="str">
        <f t="shared" si="364"/>
        <v xml:space="preserve"> </v>
      </c>
      <c r="EV67" s="37" t="str">
        <f t="shared" si="365"/>
        <v xml:space="preserve"> </v>
      </c>
      <c r="EW67" s="37" t="str">
        <f t="shared" si="366"/>
        <v xml:space="preserve"> </v>
      </c>
      <c r="EX67" s="37" t="str">
        <f t="shared" si="367"/>
        <v xml:space="preserve"> </v>
      </c>
      <c r="EY67" s="37" t="str">
        <f t="shared" si="368"/>
        <v xml:space="preserve"> </v>
      </c>
      <c r="EZ67" s="37" t="str">
        <f t="shared" si="369"/>
        <v xml:space="preserve"> </v>
      </c>
      <c r="FA67" s="37" t="str">
        <f t="shared" si="370"/>
        <v xml:space="preserve"> </v>
      </c>
      <c r="FB67" s="37" t="str">
        <f t="shared" si="371"/>
        <v xml:space="preserve"> </v>
      </c>
      <c r="FC67" s="37" t="str">
        <f t="shared" si="372"/>
        <v xml:space="preserve"> </v>
      </c>
      <c r="FD67" s="37" t="str">
        <f t="shared" si="476"/>
        <v xml:space="preserve"> </v>
      </c>
      <c r="FE67" s="37" t="str">
        <f t="shared" si="373"/>
        <v xml:space="preserve"> </v>
      </c>
      <c r="FF67" s="37" t="str">
        <f t="shared" si="374"/>
        <v xml:space="preserve"> </v>
      </c>
      <c r="FG67" s="37" t="str">
        <f t="shared" si="375"/>
        <v xml:space="preserve"> </v>
      </c>
      <c r="FH67" s="37" t="str">
        <f t="shared" si="477"/>
        <v xml:space="preserve"> </v>
      </c>
      <c r="FI67" s="37" t="str">
        <f t="shared" si="376"/>
        <v xml:space="preserve"> </v>
      </c>
      <c r="FJ67" s="37" t="str">
        <f t="shared" si="377"/>
        <v xml:space="preserve"> </v>
      </c>
      <c r="FK67" s="37" t="str">
        <f t="shared" si="378"/>
        <v xml:space="preserve"> </v>
      </c>
      <c r="FL67" s="37" t="str">
        <f t="shared" si="379"/>
        <v xml:space="preserve"> </v>
      </c>
      <c r="FM67" s="64">
        <f t="shared" si="257"/>
        <v>0</v>
      </c>
      <c r="FN67" s="3">
        <v>1944</v>
      </c>
      <c r="FO67" s="37" t="str">
        <f t="shared" si="380"/>
        <v xml:space="preserve"> </v>
      </c>
      <c r="FP67" s="37" t="str">
        <f t="shared" si="381"/>
        <v xml:space="preserve"> </v>
      </c>
      <c r="FQ67" s="37" t="str">
        <f t="shared" si="382"/>
        <v xml:space="preserve"> </v>
      </c>
      <c r="FR67" s="37" t="str">
        <f t="shared" si="383"/>
        <v xml:space="preserve"> </v>
      </c>
      <c r="FS67" s="37" t="str">
        <f t="shared" si="384"/>
        <v xml:space="preserve"> </v>
      </c>
      <c r="FT67" s="37" t="str">
        <f t="shared" si="385"/>
        <v xml:space="preserve"> </v>
      </c>
      <c r="FU67" s="37" t="str">
        <f t="shared" si="386"/>
        <v xml:space="preserve"> </v>
      </c>
      <c r="FV67" s="37" t="str">
        <f t="shared" si="387"/>
        <v xml:space="preserve"> </v>
      </c>
      <c r="FW67" s="37" t="str">
        <f t="shared" si="388"/>
        <v xml:space="preserve"> </v>
      </c>
      <c r="FX67" s="37" t="str">
        <f t="shared" si="389"/>
        <v xml:space="preserve"> </v>
      </c>
      <c r="FY67" s="37" t="str">
        <f t="shared" si="390"/>
        <v xml:space="preserve"> </v>
      </c>
      <c r="FZ67" s="37" t="str">
        <f t="shared" si="391"/>
        <v xml:space="preserve"> </v>
      </c>
      <c r="GA67" s="37" t="str">
        <f t="shared" si="392"/>
        <v xml:space="preserve"> </v>
      </c>
      <c r="GB67" s="37" t="str">
        <f t="shared" si="393"/>
        <v xml:space="preserve"> </v>
      </c>
      <c r="GC67" s="37" t="str">
        <f t="shared" si="394"/>
        <v xml:space="preserve"> </v>
      </c>
      <c r="GD67" s="37" t="str">
        <f t="shared" si="395"/>
        <v xml:space="preserve"> </v>
      </c>
      <c r="GE67" s="37" t="str">
        <f t="shared" si="396"/>
        <v xml:space="preserve"> </v>
      </c>
      <c r="GF67" s="37" t="str">
        <f t="shared" si="397"/>
        <v xml:space="preserve"> </v>
      </c>
      <c r="GG67" s="37" t="str">
        <f t="shared" si="398"/>
        <v xml:space="preserve"> </v>
      </c>
      <c r="GH67" s="37" t="str">
        <f t="shared" si="399"/>
        <v xml:space="preserve"> </v>
      </c>
      <c r="GI67" s="37" t="str">
        <f t="shared" si="400"/>
        <v xml:space="preserve"> </v>
      </c>
      <c r="GJ67" s="37" t="str">
        <f t="shared" si="401"/>
        <v xml:space="preserve"> </v>
      </c>
      <c r="GK67" s="37" t="str">
        <f t="shared" si="478"/>
        <v xml:space="preserve"> </v>
      </c>
      <c r="GL67" s="37" t="str">
        <f t="shared" si="402"/>
        <v xml:space="preserve"> </v>
      </c>
      <c r="GM67" s="37" t="str">
        <f t="shared" si="403"/>
        <v xml:space="preserve"> </v>
      </c>
      <c r="GN67" s="37" t="str">
        <f t="shared" si="404"/>
        <v xml:space="preserve"> </v>
      </c>
      <c r="GO67" s="37" t="str">
        <f t="shared" si="479"/>
        <v xml:space="preserve"> </v>
      </c>
      <c r="GP67" s="37" t="str">
        <f t="shared" si="405"/>
        <v xml:space="preserve"> </v>
      </c>
      <c r="GQ67" s="37" t="str">
        <f t="shared" si="406"/>
        <v xml:space="preserve"> </v>
      </c>
      <c r="GR67" s="37" t="str">
        <f t="shared" si="407"/>
        <v xml:space="preserve"> </v>
      </c>
      <c r="GS67" s="37" t="str">
        <f t="shared" si="408"/>
        <v xml:space="preserve"> </v>
      </c>
      <c r="GT67" s="64">
        <f t="shared" si="259"/>
        <v>0</v>
      </c>
      <c r="GU67" s="501">
        <v>1944</v>
      </c>
      <c r="GV67" s="157" t="str">
        <f t="shared" si="409"/>
        <v/>
      </c>
      <c r="GW67" s="157" t="str">
        <f t="shared" si="410"/>
        <v/>
      </c>
      <c r="GX67" s="157" t="str">
        <f t="shared" si="411"/>
        <v/>
      </c>
      <c r="GY67" s="157" t="str">
        <f t="shared" si="412"/>
        <v/>
      </c>
      <c r="GZ67" s="157" t="str">
        <f t="shared" si="413"/>
        <v/>
      </c>
      <c r="HA67" s="157" t="str">
        <f t="shared" si="414"/>
        <v/>
      </c>
      <c r="HB67" s="157" t="str">
        <f t="shared" si="415"/>
        <v/>
      </c>
      <c r="HC67" s="157" t="str">
        <f t="shared" si="416"/>
        <v/>
      </c>
      <c r="HD67" s="157" t="str">
        <f t="shared" si="417"/>
        <v/>
      </c>
      <c r="HE67" s="157" t="str">
        <f t="shared" si="418"/>
        <v/>
      </c>
      <c r="HF67" s="157" t="str">
        <f t="shared" si="419"/>
        <v/>
      </c>
      <c r="HG67" s="157" t="str">
        <f t="shared" si="420"/>
        <v/>
      </c>
      <c r="HH67" s="157" t="str">
        <f t="shared" si="421"/>
        <v/>
      </c>
      <c r="HI67" s="157" t="str">
        <f t="shared" si="422"/>
        <v/>
      </c>
      <c r="HJ67" s="157" t="str">
        <f t="shared" si="423"/>
        <v/>
      </c>
      <c r="HK67" s="157" t="str">
        <f t="shared" si="424"/>
        <v/>
      </c>
      <c r="HL67" s="157" t="str">
        <f t="shared" si="425"/>
        <v/>
      </c>
      <c r="HM67" s="157" t="str">
        <f t="shared" si="426"/>
        <v/>
      </c>
      <c r="HN67" s="157" t="str">
        <f t="shared" si="427"/>
        <v/>
      </c>
      <c r="HO67" s="157" t="str">
        <f t="shared" si="428"/>
        <v/>
      </c>
      <c r="HP67" s="157" t="str">
        <f t="shared" si="429"/>
        <v/>
      </c>
      <c r="HQ67" s="157" t="str">
        <f t="shared" si="430"/>
        <v/>
      </c>
      <c r="HR67" s="157" t="str">
        <f t="shared" si="480"/>
        <v/>
      </c>
      <c r="HS67" s="157" t="str">
        <f t="shared" si="431"/>
        <v/>
      </c>
      <c r="HT67" s="157" t="str">
        <f t="shared" si="432"/>
        <v/>
      </c>
      <c r="HU67" s="157" t="str">
        <f t="shared" si="433"/>
        <v/>
      </c>
      <c r="HV67" s="157" t="str">
        <f t="shared" si="481"/>
        <v/>
      </c>
      <c r="HW67" s="157" t="str">
        <f t="shared" si="434"/>
        <v/>
      </c>
      <c r="HX67" s="157" t="str">
        <f t="shared" si="435"/>
        <v/>
      </c>
      <c r="HY67" s="157" t="str">
        <f t="shared" si="436"/>
        <v/>
      </c>
      <c r="HZ67" s="157" t="str">
        <f t="shared" si="437"/>
        <v/>
      </c>
      <c r="IA67" s="158">
        <f t="shared" si="438"/>
        <v>0</v>
      </c>
      <c r="IB67" s="501">
        <v>1944</v>
      </c>
      <c r="IC67" s="4" t="str">
        <f t="shared" si="482"/>
        <v xml:space="preserve"> </v>
      </c>
      <c r="ID67" s="4" t="str">
        <f t="shared" si="483"/>
        <v xml:space="preserve"> </v>
      </c>
      <c r="IE67" s="4" t="str">
        <f t="shared" si="484"/>
        <v xml:space="preserve"> </v>
      </c>
      <c r="IF67" s="4" t="str">
        <f t="shared" si="485"/>
        <v xml:space="preserve"> </v>
      </c>
      <c r="IG67" s="4">
        <f t="shared" si="486"/>
        <v>1</v>
      </c>
      <c r="IH67" s="4" t="str">
        <f t="shared" si="487"/>
        <v xml:space="preserve"> </v>
      </c>
      <c r="II67" s="4" t="str">
        <f t="shared" si="488"/>
        <v xml:space="preserve"> </v>
      </c>
      <c r="IJ67" s="4" t="str">
        <f t="shared" si="489"/>
        <v xml:space="preserve"> </v>
      </c>
      <c r="IK67" s="4" t="str">
        <f t="shared" si="490"/>
        <v xml:space="preserve"> </v>
      </c>
      <c r="IL67" s="4" t="str">
        <f t="shared" si="491"/>
        <v xml:space="preserve"> </v>
      </c>
      <c r="IM67" s="4" t="str">
        <f t="shared" si="492"/>
        <v xml:space="preserve"> </v>
      </c>
      <c r="IN67" s="4" t="str">
        <f t="shared" si="493"/>
        <v xml:space="preserve"> </v>
      </c>
      <c r="IO67" s="4" t="str">
        <f t="shared" si="494"/>
        <v xml:space="preserve"> </v>
      </c>
      <c r="IP67" s="4" t="str">
        <f t="shared" si="495"/>
        <v xml:space="preserve"> </v>
      </c>
      <c r="IQ67" s="4" t="str">
        <f t="shared" si="496"/>
        <v xml:space="preserve"> </v>
      </c>
      <c r="IR67" s="4" t="str">
        <f t="shared" si="497"/>
        <v xml:space="preserve"> </v>
      </c>
      <c r="IS67" s="4" t="str">
        <f t="shared" si="498"/>
        <v xml:space="preserve"> </v>
      </c>
      <c r="IT67" s="4" t="str">
        <f t="shared" si="499"/>
        <v xml:space="preserve"> </v>
      </c>
      <c r="IU67" s="4" t="str">
        <f t="shared" si="500"/>
        <v xml:space="preserve"> </v>
      </c>
      <c r="IV67" s="4">
        <f t="shared" si="501"/>
        <v>1</v>
      </c>
      <c r="IW67" s="4" t="str">
        <f t="shared" si="502"/>
        <v xml:space="preserve"> </v>
      </c>
      <c r="IX67" s="4" t="str">
        <f t="shared" si="503"/>
        <v xml:space="preserve"> </v>
      </c>
      <c r="IY67" s="4" t="str">
        <f t="shared" si="504"/>
        <v xml:space="preserve"> </v>
      </c>
      <c r="IZ67" s="4" t="str">
        <f t="shared" si="505"/>
        <v xml:space="preserve"> </v>
      </c>
      <c r="JA67" s="4" t="str">
        <f t="shared" si="506"/>
        <v xml:space="preserve"> </v>
      </c>
      <c r="JB67" s="4" t="str">
        <f t="shared" si="507"/>
        <v xml:space="preserve"> </v>
      </c>
      <c r="JC67" s="4" t="str">
        <f t="shared" si="508"/>
        <v xml:space="preserve"> </v>
      </c>
      <c r="JD67" s="4" t="str">
        <f t="shared" si="509"/>
        <v xml:space="preserve"> </v>
      </c>
      <c r="JE67" s="4" t="str">
        <f t="shared" si="510"/>
        <v xml:space="preserve"> </v>
      </c>
      <c r="JF67" s="4" t="str">
        <f t="shared" si="511"/>
        <v xml:space="preserve"> </v>
      </c>
      <c r="JG67" s="4" t="str">
        <f t="shared" si="512"/>
        <v xml:space="preserve"> </v>
      </c>
      <c r="JH67" s="4">
        <f t="shared" si="258"/>
        <v>2</v>
      </c>
      <c r="JI67" s="501">
        <v>1944</v>
      </c>
      <c r="JJ67" s="4" t="str">
        <f t="shared" si="439"/>
        <v xml:space="preserve"> </v>
      </c>
      <c r="JK67" s="4" t="str">
        <f t="shared" si="440"/>
        <v xml:space="preserve"> </v>
      </c>
      <c r="JL67" s="4" t="str">
        <f t="shared" si="441"/>
        <v xml:space="preserve"> </v>
      </c>
      <c r="JM67" s="4" t="str">
        <f t="shared" si="442"/>
        <v xml:space="preserve"> </v>
      </c>
      <c r="JN67" s="4">
        <f t="shared" si="443"/>
        <v>1</v>
      </c>
      <c r="JO67" s="4" t="str">
        <f t="shared" si="444"/>
        <v xml:space="preserve"> </v>
      </c>
      <c r="JP67" s="4" t="str">
        <f t="shared" si="445"/>
        <v xml:space="preserve"> </v>
      </c>
      <c r="JQ67" s="4" t="str">
        <f t="shared" si="446"/>
        <v xml:space="preserve"> </v>
      </c>
      <c r="JR67" s="4" t="str">
        <f t="shared" si="447"/>
        <v xml:space="preserve"> </v>
      </c>
      <c r="JS67" s="4" t="str">
        <f t="shared" si="448"/>
        <v xml:space="preserve"> </v>
      </c>
      <c r="JT67" s="4" t="str">
        <f t="shared" si="449"/>
        <v xml:space="preserve"> </v>
      </c>
      <c r="JU67" s="4" t="str">
        <f t="shared" si="450"/>
        <v xml:space="preserve"> </v>
      </c>
      <c r="JV67" s="4" t="str">
        <f t="shared" si="451"/>
        <v xml:space="preserve"> </v>
      </c>
      <c r="JW67" s="4" t="str">
        <f t="shared" si="452"/>
        <v xml:space="preserve"> </v>
      </c>
      <c r="JX67" s="4" t="str">
        <f t="shared" si="453"/>
        <v xml:space="preserve"> </v>
      </c>
      <c r="JY67" s="4" t="str">
        <f t="shared" si="454"/>
        <v xml:space="preserve"> </v>
      </c>
      <c r="JZ67" s="4" t="str">
        <f t="shared" si="455"/>
        <v xml:space="preserve"> </v>
      </c>
      <c r="KA67" s="4" t="str">
        <f t="shared" si="456"/>
        <v xml:space="preserve"> </v>
      </c>
      <c r="KB67" s="4" t="str">
        <f t="shared" si="457"/>
        <v xml:space="preserve"> </v>
      </c>
      <c r="KC67" s="4">
        <f t="shared" si="458"/>
        <v>1</v>
      </c>
      <c r="KD67" s="4" t="str">
        <f t="shared" si="459"/>
        <v xml:space="preserve"> </v>
      </c>
      <c r="KE67" s="4" t="str">
        <f t="shared" si="460"/>
        <v xml:space="preserve"> </v>
      </c>
      <c r="KF67" s="4" t="str">
        <f t="shared" si="513"/>
        <v xml:space="preserve"> </v>
      </c>
      <c r="KG67" s="4" t="str">
        <f t="shared" si="461"/>
        <v xml:space="preserve"> </v>
      </c>
      <c r="KH67" s="4" t="str">
        <f t="shared" si="462"/>
        <v xml:space="preserve"> </v>
      </c>
      <c r="KI67" s="4" t="str">
        <f t="shared" si="463"/>
        <v xml:space="preserve"> </v>
      </c>
      <c r="KJ67" s="4" t="str">
        <f t="shared" si="515"/>
        <v xml:space="preserve"> </v>
      </c>
      <c r="KK67" s="4" t="str">
        <f t="shared" si="464"/>
        <v xml:space="preserve"> </v>
      </c>
      <c r="KL67" s="4" t="str">
        <f t="shared" si="465"/>
        <v xml:space="preserve"> </v>
      </c>
      <c r="KM67" s="4" t="str">
        <f t="shared" si="466"/>
        <v xml:space="preserve"> </v>
      </c>
      <c r="KN67" s="4" t="str">
        <f t="shared" si="467"/>
        <v xml:space="preserve"> </v>
      </c>
      <c r="KO67" s="4">
        <f t="shared" si="205"/>
        <v>2</v>
      </c>
      <c r="KP67" s="9" t="str">
        <f t="shared" si="468"/>
        <v>T</v>
      </c>
    </row>
    <row r="68" spans="1:302">
      <c r="A68" s="825">
        <v>1945</v>
      </c>
      <c r="B68" s="826">
        <v>0</v>
      </c>
      <c r="C68" s="826">
        <v>0</v>
      </c>
      <c r="D68" s="826">
        <v>0</v>
      </c>
      <c r="E68" s="826">
        <v>0</v>
      </c>
      <c r="F68" s="826">
        <v>0</v>
      </c>
      <c r="G68" s="828">
        <v>0</v>
      </c>
      <c r="H68" s="826">
        <v>0</v>
      </c>
      <c r="I68" s="826">
        <v>0</v>
      </c>
      <c r="J68" s="826">
        <v>0</v>
      </c>
      <c r="K68" s="826">
        <v>0</v>
      </c>
      <c r="L68" s="828">
        <v>0</v>
      </c>
      <c r="M68" s="826">
        <v>0</v>
      </c>
      <c r="N68" s="826">
        <v>0</v>
      </c>
      <c r="O68" s="826">
        <v>0</v>
      </c>
      <c r="P68" s="826">
        <v>0</v>
      </c>
      <c r="Q68" s="828">
        <v>0</v>
      </c>
      <c r="R68" s="826">
        <v>0</v>
      </c>
      <c r="S68" s="826">
        <v>0</v>
      </c>
      <c r="T68" s="826">
        <v>0</v>
      </c>
      <c r="U68" s="826">
        <v>0</v>
      </c>
      <c r="V68" s="828">
        <v>0</v>
      </c>
      <c r="W68" s="826">
        <v>0</v>
      </c>
      <c r="X68" s="826">
        <v>0</v>
      </c>
      <c r="Y68" s="826">
        <v>0</v>
      </c>
      <c r="Z68" s="826">
        <v>0</v>
      </c>
      <c r="AA68" s="828">
        <v>0</v>
      </c>
      <c r="AB68" s="826">
        <v>0</v>
      </c>
      <c r="AC68" s="826">
        <v>0</v>
      </c>
      <c r="AD68" s="826">
        <v>0</v>
      </c>
      <c r="AE68" s="826">
        <v>0</v>
      </c>
      <c r="AF68" s="828">
        <v>0</v>
      </c>
      <c r="AG68" s="864">
        <f t="shared" si="255"/>
        <v>0</v>
      </c>
      <c r="AH68" s="834">
        <f t="shared" si="469"/>
        <v>0</v>
      </c>
      <c r="AI68" s="833">
        <f t="shared" si="470"/>
        <v>0</v>
      </c>
      <c r="AJ68" s="831">
        <f t="shared" si="262"/>
        <v>0</v>
      </c>
      <c r="AK68" s="832">
        <f t="shared" si="471"/>
        <v>0</v>
      </c>
      <c r="AL68" s="835">
        <v>1945</v>
      </c>
      <c r="AM68" s="837">
        <v>1945</v>
      </c>
      <c r="AN68" s="37" t="str">
        <f t="shared" si="263"/>
        <v/>
      </c>
      <c r="AO68" s="37" t="str">
        <f t="shared" si="264"/>
        <v/>
      </c>
      <c r="AP68" s="37" t="str">
        <f t="shared" si="265"/>
        <v/>
      </c>
      <c r="AQ68" s="37" t="str">
        <f t="shared" si="266"/>
        <v/>
      </c>
      <c r="AR68" s="37" t="str">
        <f t="shared" si="267"/>
        <v/>
      </c>
      <c r="AS68" s="37" t="str">
        <f t="shared" si="268"/>
        <v/>
      </c>
      <c r="AT68" s="37" t="str">
        <f t="shared" si="269"/>
        <v/>
      </c>
      <c r="AU68" s="37" t="str">
        <f t="shared" si="270"/>
        <v/>
      </c>
      <c r="AV68" s="37" t="str">
        <f t="shared" si="271"/>
        <v/>
      </c>
      <c r="AW68" s="37" t="str">
        <f t="shared" si="272"/>
        <v/>
      </c>
      <c r="AX68" s="37" t="str">
        <f t="shared" si="273"/>
        <v/>
      </c>
      <c r="AY68" s="37" t="str">
        <f t="shared" si="274"/>
        <v/>
      </c>
      <c r="AZ68" s="37" t="str">
        <f t="shared" si="275"/>
        <v/>
      </c>
      <c r="BA68" s="37" t="str">
        <f t="shared" si="276"/>
        <v/>
      </c>
      <c r="BB68" s="37" t="str">
        <f t="shared" si="277"/>
        <v/>
      </c>
      <c r="BC68" s="37" t="str">
        <f t="shared" si="278"/>
        <v/>
      </c>
      <c r="BD68" s="37" t="str">
        <f t="shared" si="279"/>
        <v/>
      </c>
      <c r="BE68" s="37" t="str">
        <f t="shared" si="280"/>
        <v/>
      </c>
      <c r="BF68" s="37" t="str">
        <f t="shared" si="281"/>
        <v/>
      </c>
      <c r="BG68" s="37" t="str">
        <f t="shared" si="282"/>
        <v/>
      </c>
      <c r="BH68" s="37" t="str">
        <f t="shared" si="283"/>
        <v/>
      </c>
      <c r="BI68" s="37" t="str">
        <f t="shared" si="284"/>
        <v/>
      </c>
      <c r="BJ68" s="37" t="str">
        <f t="shared" si="472"/>
        <v/>
      </c>
      <c r="BK68" s="37" t="str">
        <f t="shared" si="285"/>
        <v/>
      </c>
      <c r="BL68" s="37" t="str">
        <f t="shared" si="286"/>
        <v/>
      </c>
      <c r="BM68" s="37" t="str">
        <f t="shared" si="287"/>
        <v/>
      </c>
      <c r="BN68" s="37" t="str">
        <f t="shared" si="473"/>
        <v/>
      </c>
      <c r="BO68" s="37" t="str">
        <f t="shared" si="288"/>
        <v/>
      </c>
      <c r="BP68" s="37" t="str">
        <f t="shared" si="289"/>
        <v/>
      </c>
      <c r="BQ68" s="37" t="str">
        <f t="shared" si="290"/>
        <v/>
      </c>
      <c r="BR68" s="37" t="str">
        <f t="shared" si="291"/>
        <v/>
      </c>
      <c r="BS68" s="54">
        <f t="shared" si="212"/>
        <v>0</v>
      </c>
      <c r="BT68" s="515">
        <v>1945</v>
      </c>
      <c r="BU68" s="58" t="str">
        <f t="shared" si="292"/>
        <v/>
      </c>
      <c r="BV68" s="58" t="str">
        <f t="shared" si="293"/>
        <v/>
      </c>
      <c r="BW68" s="58" t="str">
        <f t="shared" si="294"/>
        <v/>
      </c>
      <c r="BX68" s="58" t="str">
        <f t="shared" si="295"/>
        <v/>
      </c>
      <c r="BY68" s="58" t="str">
        <f t="shared" si="296"/>
        <v/>
      </c>
      <c r="BZ68" s="58" t="str">
        <f t="shared" si="297"/>
        <v/>
      </c>
      <c r="CA68" s="58" t="str">
        <f t="shared" si="298"/>
        <v/>
      </c>
      <c r="CB68" s="58" t="str">
        <f t="shared" si="299"/>
        <v/>
      </c>
      <c r="CC68" s="58" t="str">
        <f t="shared" si="300"/>
        <v/>
      </c>
      <c r="CD68" s="58" t="str">
        <f t="shared" si="301"/>
        <v/>
      </c>
      <c r="CE68" s="58" t="str">
        <f t="shared" si="302"/>
        <v/>
      </c>
      <c r="CF68" s="58" t="str">
        <f t="shared" si="303"/>
        <v/>
      </c>
      <c r="CG68" s="58" t="str">
        <f t="shared" si="304"/>
        <v/>
      </c>
      <c r="CH68" s="58" t="str">
        <f t="shared" si="305"/>
        <v/>
      </c>
      <c r="CI68" s="58" t="str">
        <f t="shared" si="306"/>
        <v/>
      </c>
      <c r="CJ68" s="58" t="str">
        <f t="shared" si="307"/>
        <v/>
      </c>
      <c r="CK68" s="58" t="str">
        <f t="shared" si="308"/>
        <v/>
      </c>
      <c r="CL68" s="58" t="str">
        <f t="shared" si="309"/>
        <v/>
      </c>
      <c r="CM68" s="58" t="str">
        <f t="shared" si="310"/>
        <v/>
      </c>
      <c r="CN68" s="58" t="str">
        <f t="shared" si="311"/>
        <v/>
      </c>
      <c r="CO68" s="58" t="str">
        <f t="shared" si="312"/>
        <v/>
      </c>
      <c r="CP68" s="58" t="str">
        <f t="shared" si="313"/>
        <v/>
      </c>
      <c r="CQ68" s="58" t="str">
        <f t="shared" si="314"/>
        <v/>
      </c>
      <c r="CR68" s="58" t="str">
        <f t="shared" si="315"/>
        <v/>
      </c>
      <c r="CS68" s="58" t="str">
        <f t="shared" si="316"/>
        <v/>
      </c>
      <c r="CT68" s="58" t="str">
        <f t="shared" si="317"/>
        <v/>
      </c>
      <c r="CU68" s="58" t="str">
        <f t="shared" si="474"/>
        <v/>
      </c>
      <c r="CV68" s="58" t="str">
        <f t="shared" si="318"/>
        <v/>
      </c>
      <c r="CW68" s="58" t="str">
        <f t="shared" si="319"/>
        <v/>
      </c>
      <c r="CX68" s="58" t="str">
        <f t="shared" si="320"/>
        <v/>
      </c>
      <c r="CY68" s="58" t="str">
        <f t="shared" si="321"/>
        <v/>
      </c>
      <c r="CZ68" s="58">
        <f t="shared" si="214"/>
        <v>0</v>
      </c>
      <c r="DA68" s="515">
        <v>1945</v>
      </c>
      <c r="DB68" s="17" t="str">
        <f t="shared" si="322"/>
        <v/>
      </c>
      <c r="DC68" s="17" t="str">
        <f t="shared" si="323"/>
        <v/>
      </c>
      <c r="DD68" s="17" t="str">
        <f t="shared" si="324"/>
        <v/>
      </c>
      <c r="DE68" s="17" t="str">
        <f t="shared" si="325"/>
        <v/>
      </c>
      <c r="DF68" s="17" t="str">
        <f t="shared" si="326"/>
        <v/>
      </c>
      <c r="DG68" s="17" t="str">
        <f t="shared" si="327"/>
        <v/>
      </c>
      <c r="DH68" s="17" t="str">
        <f t="shared" si="328"/>
        <v/>
      </c>
      <c r="DI68" s="17" t="str">
        <f t="shared" si="329"/>
        <v/>
      </c>
      <c r="DJ68" s="17" t="str">
        <f t="shared" si="330"/>
        <v/>
      </c>
      <c r="DK68" s="17" t="str">
        <f t="shared" si="331"/>
        <v/>
      </c>
      <c r="DL68" s="17" t="str">
        <f t="shared" si="332"/>
        <v/>
      </c>
      <c r="DM68" s="17" t="str">
        <f t="shared" si="333"/>
        <v/>
      </c>
      <c r="DN68" s="17" t="str">
        <f t="shared" si="334"/>
        <v/>
      </c>
      <c r="DO68" s="17" t="str">
        <f t="shared" si="335"/>
        <v/>
      </c>
      <c r="DP68" s="17" t="str">
        <f t="shared" si="336"/>
        <v/>
      </c>
      <c r="DQ68" s="17" t="str">
        <f t="shared" si="337"/>
        <v/>
      </c>
      <c r="DR68" s="17" t="str">
        <f t="shared" si="338"/>
        <v/>
      </c>
      <c r="DS68" s="17" t="str">
        <f t="shared" si="339"/>
        <v/>
      </c>
      <c r="DT68" s="17" t="str">
        <f t="shared" si="340"/>
        <v/>
      </c>
      <c r="DU68" s="17" t="str">
        <f t="shared" si="341"/>
        <v/>
      </c>
      <c r="DV68" s="17" t="str">
        <f t="shared" si="342"/>
        <v/>
      </c>
      <c r="DW68" s="17" t="str">
        <f t="shared" si="343"/>
        <v/>
      </c>
      <c r="DX68" s="17" t="str">
        <f t="shared" si="475"/>
        <v/>
      </c>
      <c r="DY68" s="17" t="str">
        <f t="shared" si="344"/>
        <v/>
      </c>
      <c r="DZ68" s="17" t="str">
        <f t="shared" si="345"/>
        <v/>
      </c>
      <c r="EA68" s="17" t="str">
        <f t="shared" si="346"/>
        <v/>
      </c>
      <c r="EB68" s="17" t="str">
        <f t="shared" si="514"/>
        <v/>
      </c>
      <c r="EC68" s="17" t="str">
        <f t="shared" si="347"/>
        <v/>
      </c>
      <c r="ED68" s="17" t="str">
        <f t="shared" si="348"/>
        <v/>
      </c>
      <c r="EE68" s="17" t="str">
        <f t="shared" si="349"/>
        <v/>
      </c>
      <c r="EF68" s="17" t="str">
        <f t="shared" si="350"/>
        <v/>
      </c>
      <c r="EG68" s="38">
        <v>1945</v>
      </c>
      <c r="EH68" s="37" t="str">
        <f t="shared" si="351"/>
        <v xml:space="preserve"> </v>
      </c>
      <c r="EI68" s="37" t="str">
        <f t="shared" si="352"/>
        <v xml:space="preserve"> </v>
      </c>
      <c r="EJ68" s="37" t="str">
        <f t="shared" si="353"/>
        <v xml:space="preserve"> </v>
      </c>
      <c r="EK68" s="37" t="str">
        <f t="shared" si="354"/>
        <v xml:space="preserve"> </v>
      </c>
      <c r="EL68" s="37" t="str">
        <f t="shared" si="355"/>
        <v xml:space="preserve"> </v>
      </c>
      <c r="EM68" s="37" t="str">
        <f t="shared" si="356"/>
        <v xml:space="preserve"> </v>
      </c>
      <c r="EN68" s="37" t="str">
        <f t="shared" si="357"/>
        <v xml:space="preserve"> </v>
      </c>
      <c r="EO68" s="37" t="str">
        <f t="shared" si="358"/>
        <v xml:space="preserve"> </v>
      </c>
      <c r="EP68" s="37" t="str">
        <f t="shared" si="359"/>
        <v xml:space="preserve"> </v>
      </c>
      <c r="EQ68" s="37" t="str">
        <f t="shared" si="360"/>
        <v xml:space="preserve"> </v>
      </c>
      <c r="ER68" s="37" t="str">
        <f t="shared" si="361"/>
        <v xml:space="preserve"> </v>
      </c>
      <c r="ES68" s="37" t="str">
        <f t="shared" si="362"/>
        <v xml:space="preserve"> </v>
      </c>
      <c r="ET68" s="37" t="str">
        <f t="shared" si="363"/>
        <v xml:space="preserve"> </v>
      </c>
      <c r="EU68" s="37" t="str">
        <f t="shared" si="364"/>
        <v xml:space="preserve"> </v>
      </c>
      <c r="EV68" s="37" t="str">
        <f t="shared" si="365"/>
        <v xml:space="preserve"> </v>
      </c>
      <c r="EW68" s="37" t="str">
        <f t="shared" si="366"/>
        <v xml:space="preserve"> </v>
      </c>
      <c r="EX68" s="37" t="str">
        <f t="shared" si="367"/>
        <v xml:space="preserve"> </v>
      </c>
      <c r="EY68" s="37" t="str">
        <f t="shared" si="368"/>
        <v xml:space="preserve"> </v>
      </c>
      <c r="EZ68" s="37" t="str">
        <f t="shared" si="369"/>
        <v xml:space="preserve"> </v>
      </c>
      <c r="FA68" s="37" t="str">
        <f t="shared" si="370"/>
        <v xml:space="preserve"> </v>
      </c>
      <c r="FB68" s="37" t="str">
        <f t="shared" si="371"/>
        <v xml:space="preserve"> </v>
      </c>
      <c r="FC68" s="37" t="str">
        <f t="shared" si="372"/>
        <v xml:space="preserve"> </v>
      </c>
      <c r="FD68" s="37" t="str">
        <f t="shared" si="476"/>
        <v xml:space="preserve"> </v>
      </c>
      <c r="FE68" s="37" t="str">
        <f t="shared" si="373"/>
        <v xml:space="preserve"> </v>
      </c>
      <c r="FF68" s="37" t="str">
        <f t="shared" si="374"/>
        <v xml:space="preserve"> </v>
      </c>
      <c r="FG68" s="37" t="str">
        <f t="shared" si="375"/>
        <v xml:space="preserve"> </v>
      </c>
      <c r="FH68" s="37" t="str">
        <f t="shared" si="477"/>
        <v xml:space="preserve"> </v>
      </c>
      <c r="FI68" s="37" t="str">
        <f t="shared" si="376"/>
        <v xml:space="preserve"> </v>
      </c>
      <c r="FJ68" s="37" t="str">
        <f t="shared" si="377"/>
        <v xml:space="preserve"> </v>
      </c>
      <c r="FK68" s="37" t="str">
        <f t="shared" si="378"/>
        <v xml:space="preserve"> </v>
      </c>
      <c r="FL68" s="37" t="str">
        <f t="shared" si="379"/>
        <v xml:space="preserve"> </v>
      </c>
      <c r="FM68" s="64">
        <f t="shared" si="257"/>
        <v>0</v>
      </c>
      <c r="FN68" s="38">
        <v>1945</v>
      </c>
      <c r="FO68" s="37" t="str">
        <f t="shared" si="380"/>
        <v xml:space="preserve"> </v>
      </c>
      <c r="FP68" s="37" t="str">
        <f t="shared" si="381"/>
        <v xml:space="preserve"> </v>
      </c>
      <c r="FQ68" s="37" t="str">
        <f t="shared" si="382"/>
        <v xml:space="preserve"> </v>
      </c>
      <c r="FR68" s="37" t="str">
        <f t="shared" si="383"/>
        <v xml:space="preserve"> </v>
      </c>
      <c r="FS68" s="37" t="str">
        <f t="shared" si="384"/>
        <v xml:space="preserve"> </v>
      </c>
      <c r="FT68" s="37" t="str">
        <f t="shared" si="385"/>
        <v xml:space="preserve"> </v>
      </c>
      <c r="FU68" s="37" t="str">
        <f t="shared" si="386"/>
        <v xml:space="preserve"> </v>
      </c>
      <c r="FV68" s="37" t="str">
        <f t="shared" si="387"/>
        <v xml:space="preserve"> </v>
      </c>
      <c r="FW68" s="37" t="str">
        <f t="shared" si="388"/>
        <v xml:space="preserve"> </v>
      </c>
      <c r="FX68" s="37" t="str">
        <f t="shared" si="389"/>
        <v xml:space="preserve"> </v>
      </c>
      <c r="FY68" s="37" t="str">
        <f t="shared" si="390"/>
        <v xml:space="preserve"> </v>
      </c>
      <c r="FZ68" s="37" t="str">
        <f t="shared" si="391"/>
        <v xml:space="preserve"> </v>
      </c>
      <c r="GA68" s="37" t="str">
        <f t="shared" si="392"/>
        <v xml:space="preserve"> </v>
      </c>
      <c r="GB68" s="37" t="str">
        <f t="shared" si="393"/>
        <v xml:space="preserve"> </v>
      </c>
      <c r="GC68" s="37" t="str">
        <f t="shared" si="394"/>
        <v xml:space="preserve"> </v>
      </c>
      <c r="GD68" s="37" t="str">
        <f t="shared" si="395"/>
        <v xml:space="preserve"> </v>
      </c>
      <c r="GE68" s="37" t="str">
        <f t="shared" si="396"/>
        <v xml:space="preserve"> </v>
      </c>
      <c r="GF68" s="37" t="str">
        <f t="shared" si="397"/>
        <v xml:space="preserve"> </v>
      </c>
      <c r="GG68" s="37" t="str">
        <f t="shared" si="398"/>
        <v xml:space="preserve"> </v>
      </c>
      <c r="GH68" s="37" t="str">
        <f t="shared" si="399"/>
        <v xml:space="preserve"> </v>
      </c>
      <c r="GI68" s="37" t="str">
        <f t="shared" si="400"/>
        <v xml:space="preserve"> </v>
      </c>
      <c r="GJ68" s="37" t="str">
        <f t="shared" si="401"/>
        <v xml:space="preserve"> </v>
      </c>
      <c r="GK68" s="37" t="str">
        <f t="shared" si="478"/>
        <v xml:space="preserve"> </v>
      </c>
      <c r="GL68" s="37" t="str">
        <f t="shared" si="402"/>
        <v xml:space="preserve"> </v>
      </c>
      <c r="GM68" s="37" t="str">
        <f t="shared" si="403"/>
        <v xml:space="preserve"> </v>
      </c>
      <c r="GN68" s="37" t="str">
        <f t="shared" si="404"/>
        <v xml:space="preserve"> </v>
      </c>
      <c r="GO68" s="37" t="str">
        <f t="shared" si="479"/>
        <v xml:space="preserve"> </v>
      </c>
      <c r="GP68" s="37" t="str">
        <f t="shared" si="405"/>
        <v xml:space="preserve"> </v>
      </c>
      <c r="GQ68" s="37" t="str">
        <f t="shared" si="406"/>
        <v xml:space="preserve"> </v>
      </c>
      <c r="GR68" s="37" t="str">
        <f t="shared" si="407"/>
        <v xml:space="preserve"> </v>
      </c>
      <c r="GS68" s="37" t="str">
        <f t="shared" si="408"/>
        <v xml:space="preserve"> </v>
      </c>
      <c r="GT68" s="64">
        <f t="shared" si="259"/>
        <v>0</v>
      </c>
      <c r="GU68" s="501">
        <v>1945</v>
      </c>
      <c r="GV68" s="157" t="str">
        <f t="shared" si="409"/>
        <v/>
      </c>
      <c r="GW68" s="157" t="str">
        <f t="shared" si="410"/>
        <v/>
      </c>
      <c r="GX68" s="157" t="str">
        <f t="shared" si="411"/>
        <v/>
      </c>
      <c r="GY68" s="157" t="str">
        <f t="shared" si="412"/>
        <v/>
      </c>
      <c r="GZ68" s="157" t="str">
        <f t="shared" si="413"/>
        <v/>
      </c>
      <c r="HA68" s="157" t="str">
        <f t="shared" si="414"/>
        <v/>
      </c>
      <c r="HB68" s="157" t="str">
        <f t="shared" si="415"/>
        <v/>
      </c>
      <c r="HC68" s="157" t="str">
        <f t="shared" si="416"/>
        <v/>
      </c>
      <c r="HD68" s="157" t="str">
        <f t="shared" si="417"/>
        <v/>
      </c>
      <c r="HE68" s="157" t="str">
        <f t="shared" si="418"/>
        <v/>
      </c>
      <c r="HF68" s="157" t="str">
        <f t="shared" si="419"/>
        <v/>
      </c>
      <c r="HG68" s="157" t="str">
        <f t="shared" si="420"/>
        <v/>
      </c>
      <c r="HH68" s="157" t="str">
        <f t="shared" si="421"/>
        <v/>
      </c>
      <c r="HI68" s="157" t="str">
        <f t="shared" si="422"/>
        <v/>
      </c>
      <c r="HJ68" s="157" t="str">
        <f t="shared" si="423"/>
        <v/>
      </c>
      <c r="HK68" s="157" t="str">
        <f t="shared" si="424"/>
        <v/>
      </c>
      <c r="HL68" s="157" t="str">
        <f t="shared" si="425"/>
        <v/>
      </c>
      <c r="HM68" s="157" t="str">
        <f t="shared" si="426"/>
        <v/>
      </c>
      <c r="HN68" s="157" t="str">
        <f t="shared" si="427"/>
        <v/>
      </c>
      <c r="HO68" s="157" t="str">
        <f t="shared" si="428"/>
        <v/>
      </c>
      <c r="HP68" s="157" t="str">
        <f t="shared" si="429"/>
        <v/>
      </c>
      <c r="HQ68" s="157" t="str">
        <f t="shared" si="430"/>
        <v/>
      </c>
      <c r="HR68" s="157" t="str">
        <f t="shared" si="480"/>
        <v/>
      </c>
      <c r="HS68" s="157" t="str">
        <f t="shared" si="431"/>
        <v/>
      </c>
      <c r="HT68" s="157" t="str">
        <f t="shared" si="432"/>
        <v/>
      </c>
      <c r="HU68" s="157" t="str">
        <f t="shared" si="433"/>
        <v/>
      </c>
      <c r="HV68" s="157" t="str">
        <f t="shared" si="481"/>
        <v/>
      </c>
      <c r="HW68" s="157" t="str">
        <f t="shared" si="434"/>
        <v/>
      </c>
      <c r="HX68" s="157" t="str">
        <f t="shared" si="435"/>
        <v/>
      </c>
      <c r="HY68" s="157" t="str">
        <f t="shared" si="436"/>
        <v/>
      </c>
      <c r="HZ68" s="157" t="str">
        <f t="shared" si="437"/>
        <v/>
      </c>
      <c r="IA68" s="158">
        <f t="shared" si="438"/>
        <v>0</v>
      </c>
      <c r="IB68" s="501">
        <v>1945</v>
      </c>
      <c r="IC68" s="4" t="str">
        <f t="shared" si="482"/>
        <v xml:space="preserve"> </v>
      </c>
      <c r="ID68" s="4" t="str">
        <f t="shared" si="483"/>
        <v xml:space="preserve"> </v>
      </c>
      <c r="IE68" s="4" t="str">
        <f t="shared" si="484"/>
        <v xml:space="preserve"> </v>
      </c>
      <c r="IF68" s="4" t="str">
        <f t="shared" si="485"/>
        <v xml:space="preserve"> </v>
      </c>
      <c r="IG68" s="4" t="str">
        <f t="shared" si="486"/>
        <v xml:space="preserve"> </v>
      </c>
      <c r="IH68" s="4" t="str">
        <f t="shared" si="487"/>
        <v xml:space="preserve"> </v>
      </c>
      <c r="II68" s="4" t="str">
        <f t="shared" si="488"/>
        <v xml:space="preserve"> </v>
      </c>
      <c r="IJ68" s="4" t="str">
        <f t="shared" si="489"/>
        <v xml:space="preserve"> </v>
      </c>
      <c r="IK68" s="4" t="str">
        <f t="shared" si="490"/>
        <v xml:space="preserve"> </v>
      </c>
      <c r="IL68" s="4" t="str">
        <f t="shared" si="491"/>
        <v xml:space="preserve"> </v>
      </c>
      <c r="IM68" s="4" t="str">
        <f t="shared" si="492"/>
        <v xml:space="preserve"> </v>
      </c>
      <c r="IN68" s="4" t="str">
        <f t="shared" si="493"/>
        <v xml:space="preserve"> </v>
      </c>
      <c r="IO68" s="4" t="str">
        <f t="shared" si="494"/>
        <v xml:space="preserve"> </v>
      </c>
      <c r="IP68" s="4" t="str">
        <f t="shared" si="495"/>
        <v xml:space="preserve"> </v>
      </c>
      <c r="IQ68" s="4" t="str">
        <f t="shared" si="496"/>
        <v xml:space="preserve"> </v>
      </c>
      <c r="IR68" s="4" t="str">
        <f t="shared" si="497"/>
        <v xml:space="preserve"> </v>
      </c>
      <c r="IS68" s="4" t="str">
        <f t="shared" si="498"/>
        <v xml:space="preserve"> </v>
      </c>
      <c r="IT68" s="4" t="str">
        <f t="shared" si="499"/>
        <v xml:space="preserve"> </v>
      </c>
      <c r="IU68" s="4" t="str">
        <f t="shared" si="500"/>
        <v xml:space="preserve"> </v>
      </c>
      <c r="IV68" s="4" t="str">
        <f t="shared" si="501"/>
        <v xml:space="preserve"> </v>
      </c>
      <c r="IW68" s="4" t="str">
        <f t="shared" si="502"/>
        <v xml:space="preserve"> </v>
      </c>
      <c r="IX68" s="4" t="str">
        <f t="shared" si="503"/>
        <v xml:space="preserve"> </v>
      </c>
      <c r="IY68" s="4" t="str">
        <f t="shared" si="504"/>
        <v xml:space="preserve"> </v>
      </c>
      <c r="IZ68" s="4" t="str">
        <f t="shared" si="505"/>
        <v xml:space="preserve"> </v>
      </c>
      <c r="JA68" s="4" t="str">
        <f t="shared" si="506"/>
        <v xml:space="preserve"> </v>
      </c>
      <c r="JB68" s="4" t="str">
        <f t="shared" si="507"/>
        <v xml:space="preserve"> </v>
      </c>
      <c r="JC68" s="4" t="str">
        <f t="shared" si="508"/>
        <v xml:space="preserve"> </v>
      </c>
      <c r="JD68" s="4" t="str">
        <f t="shared" si="509"/>
        <v xml:space="preserve"> </v>
      </c>
      <c r="JE68" s="4" t="str">
        <f t="shared" si="510"/>
        <v xml:space="preserve"> </v>
      </c>
      <c r="JF68" s="4" t="str">
        <f t="shared" si="511"/>
        <v xml:space="preserve"> </v>
      </c>
      <c r="JG68" s="4" t="str">
        <f t="shared" si="512"/>
        <v xml:space="preserve"> </v>
      </c>
      <c r="JH68" s="4">
        <f t="shared" si="258"/>
        <v>0</v>
      </c>
      <c r="JI68" s="501">
        <v>1945</v>
      </c>
      <c r="JJ68" s="4" t="str">
        <f t="shared" si="439"/>
        <v xml:space="preserve"> </v>
      </c>
      <c r="JK68" s="4" t="str">
        <f t="shared" si="440"/>
        <v xml:space="preserve"> </v>
      </c>
      <c r="JL68" s="4" t="str">
        <f t="shared" si="441"/>
        <v xml:space="preserve"> </v>
      </c>
      <c r="JM68" s="4" t="str">
        <f t="shared" si="442"/>
        <v xml:space="preserve"> </v>
      </c>
      <c r="JN68" s="4" t="str">
        <f t="shared" si="443"/>
        <v xml:space="preserve"> </v>
      </c>
      <c r="JO68" s="4" t="str">
        <f t="shared" si="444"/>
        <v xml:space="preserve"> </v>
      </c>
      <c r="JP68" s="4" t="str">
        <f t="shared" si="445"/>
        <v xml:space="preserve"> </v>
      </c>
      <c r="JQ68" s="4" t="str">
        <f t="shared" si="446"/>
        <v xml:space="preserve"> </v>
      </c>
      <c r="JR68" s="4" t="str">
        <f t="shared" si="447"/>
        <v xml:space="preserve"> </v>
      </c>
      <c r="JS68" s="4" t="str">
        <f t="shared" si="448"/>
        <v xml:space="preserve"> </v>
      </c>
      <c r="JT68" s="4" t="str">
        <f t="shared" si="449"/>
        <v xml:space="preserve"> </v>
      </c>
      <c r="JU68" s="4" t="str">
        <f t="shared" si="450"/>
        <v xml:space="preserve"> </v>
      </c>
      <c r="JV68" s="4" t="str">
        <f t="shared" si="451"/>
        <v xml:space="preserve"> </v>
      </c>
      <c r="JW68" s="4" t="str">
        <f t="shared" si="452"/>
        <v xml:space="preserve"> </v>
      </c>
      <c r="JX68" s="4" t="str">
        <f t="shared" si="453"/>
        <v xml:space="preserve"> </v>
      </c>
      <c r="JY68" s="4" t="str">
        <f t="shared" si="454"/>
        <v xml:space="preserve"> </v>
      </c>
      <c r="JZ68" s="4" t="str">
        <f t="shared" si="455"/>
        <v xml:space="preserve"> </v>
      </c>
      <c r="KA68" s="4" t="str">
        <f t="shared" si="456"/>
        <v xml:space="preserve"> </v>
      </c>
      <c r="KB68" s="4" t="str">
        <f t="shared" si="457"/>
        <v xml:space="preserve"> </v>
      </c>
      <c r="KC68" s="4" t="str">
        <f t="shared" si="458"/>
        <v xml:space="preserve"> </v>
      </c>
      <c r="KD68" s="4" t="str">
        <f t="shared" si="459"/>
        <v xml:space="preserve"> </v>
      </c>
      <c r="KE68" s="4" t="str">
        <f t="shared" si="460"/>
        <v xml:space="preserve"> </v>
      </c>
      <c r="KF68" s="4" t="str">
        <f t="shared" si="513"/>
        <v xml:space="preserve"> </v>
      </c>
      <c r="KG68" s="4" t="str">
        <f t="shared" si="461"/>
        <v xml:space="preserve"> </v>
      </c>
      <c r="KH68" s="4" t="str">
        <f t="shared" si="462"/>
        <v xml:space="preserve"> </v>
      </c>
      <c r="KI68" s="4" t="str">
        <f t="shared" si="463"/>
        <v xml:space="preserve"> </v>
      </c>
      <c r="KJ68" s="4" t="str">
        <f t="shared" si="515"/>
        <v xml:space="preserve"> </v>
      </c>
      <c r="KK68" s="4" t="str">
        <f t="shared" si="464"/>
        <v xml:space="preserve"> </v>
      </c>
      <c r="KL68" s="4" t="str">
        <f t="shared" si="465"/>
        <v xml:space="preserve"> </v>
      </c>
      <c r="KM68" s="4" t="str">
        <f t="shared" si="466"/>
        <v xml:space="preserve"> </v>
      </c>
      <c r="KN68" s="4" t="str">
        <f t="shared" si="467"/>
        <v xml:space="preserve"> </v>
      </c>
      <c r="KO68" s="4">
        <f t="shared" si="205"/>
        <v>0</v>
      </c>
      <c r="KP68" s="9">
        <f t="shared" si="468"/>
        <v>0</v>
      </c>
    </row>
    <row r="69" spans="1:302">
      <c r="A69" s="3">
        <v>1946</v>
      </c>
      <c r="B69" s="6">
        <v>0</v>
      </c>
      <c r="C69" s="6">
        <v>0</v>
      </c>
      <c r="D69" s="6">
        <v>0</v>
      </c>
      <c r="E69" s="6">
        <v>0</v>
      </c>
      <c r="F69" s="6">
        <v>0</v>
      </c>
      <c r="G69" s="153">
        <v>0</v>
      </c>
      <c r="H69" s="6">
        <v>0</v>
      </c>
      <c r="I69" s="6">
        <v>0</v>
      </c>
      <c r="J69" s="6">
        <v>0</v>
      </c>
      <c r="K69" s="6">
        <v>0</v>
      </c>
      <c r="L69" s="153">
        <v>0</v>
      </c>
      <c r="M69" s="6">
        <v>0</v>
      </c>
      <c r="N69" s="6">
        <v>0</v>
      </c>
      <c r="O69" s="6">
        <v>0</v>
      </c>
      <c r="P69" s="6">
        <v>0</v>
      </c>
      <c r="Q69" s="153">
        <v>0</v>
      </c>
      <c r="R69" s="6">
        <v>0</v>
      </c>
      <c r="S69" s="6">
        <v>0</v>
      </c>
      <c r="T69" s="6">
        <v>0</v>
      </c>
      <c r="U69" s="6">
        <v>0</v>
      </c>
      <c r="V69" s="153">
        <v>0</v>
      </c>
      <c r="W69" s="6">
        <v>0</v>
      </c>
      <c r="X69" s="6">
        <v>0</v>
      </c>
      <c r="Y69" s="6">
        <v>0</v>
      </c>
      <c r="Z69" s="6">
        <v>0</v>
      </c>
      <c r="AA69" s="153">
        <v>0</v>
      </c>
      <c r="AB69" s="6">
        <v>0</v>
      </c>
      <c r="AC69" s="6">
        <v>0</v>
      </c>
      <c r="AD69" s="6">
        <v>0</v>
      </c>
      <c r="AE69" s="6">
        <v>0</v>
      </c>
      <c r="AF69" s="153">
        <v>0</v>
      </c>
      <c r="AG69" s="171">
        <f t="shared" si="255"/>
        <v>0</v>
      </c>
      <c r="AH69" s="714">
        <f t="shared" si="469"/>
        <v>0</v>
      </c>
      <c r="AI69" s="617">
        <f t="shared" si="470"/>
        <v>0</v>
      </c>
      <c r="AJ69" s="10">
        <f t="shared" si="262"/>
        <v>0</v>
      </c>
      <c r="AK69" s="522">
        <f t="shared" si="471"/>
        <v>0</v>
      </c>
      <c r="AL69" s="501">
        <v>1946</v>
      </c>
      <c r="AM69" s="501">
        <v>1946</v>
      </c>
      <c r="AN69" s="37" t="str">
        <f t="shared" si="263"/>
        <v/>
      </c>
      <c r="AO69" s="37" t="str">
        <f t="shared" si="264"/>
        <v/>
      </c>
      <c r="AP69" s="37" t="str">
        <f t="shared" si="265"/>
        <v/>
      </c>
      <c r="AQ69" s="37" t="str">
        <f t="shared" si="266"/>
        <v/>
      </c>
      <c r="AR69" s="37" t="str">
        <f t="shared" si="267"/>
        <v/>
      </c>
      <c r="AS69" s="37" t="str">
        <f t="shared" si="268"/>
        <v/>
      </c>
      <c r="AT69" s="37" t="str">
        <f t="shared" si="269"/>
        <v/>
      </c>
      <c r="AU69" s="37" t="str">
        <f t="shared" si="270"/>
        <v/>
      </c>
      <c r="AV69" s="37" t="str">
        <f t="shared" si="271"/>
        <v/>
      </c>
      <c r="AW69" s="37" t="str">
        <f t="shared" si="272"/>
        <v/>
      </c>
      <c r="AX69" s="37" t="str">
        <f t="shared" si="273"/>
        <v/>
      </c>
      <c r="AY69" s="37" t="str">
        <f t="shared" si="274"/>
        <v/>
      </c>
      <c r="AZ69" s="37" t="str">
        <f t="shared" si="275"/>
        <v/>
      </c>
      <c r="BA69" s="37" t="str">
        <f t="shared" si="276"/>
        <v/>
      </c>
      <c r="BB69" s="37" t="str">
        <f t="shared" si="277"/>
        <v/>
      </c>
      <c r="BC69" s="37" t="str">
        <f t="shared" si="278"/>
        <v/>
      </c>
      <c r="BD69" s="37" t="str">
        <f t="shared" si="279"/>
        <v/>
      </c>
      <c r="BE69" s="37" t="str">
        <f t="shared" si="280"/>
        <v/>
      </c>
      <c r="BF69" s="37" t="str">
        <f t="shared" si="281"/>
        <v/>
      </c>
      <c r="BG69" s="37" t="str">
        <f t="shared" si="282"/>
        <v/>
      </c>
      <c r="BH69" s="37" t="str">
        <f t="shared" si="283"/>
        <v/>
      </c>
      <c r="BI69" s="37" t="str">
        <f t="shared" si="284"/>
        <v/>
      </c>
      <c r="BJ69" s="37" t="str">
        <f t="shared" si="472"/>
        <v/>
      </c>
      <c r="BK69" s="37" t="str">
        <f t="shared" si="285"/>
        <v/>
      </c>
      <c r="BL69" s="37" t="str">
        <f t="shared" si="286"/>
        <v/>
      </c>
      <c r="BM69" s="37" t="str">
        <f t="shared" si="287"/>
        <v/>
      </c>
      <c r="BN69" s="37" t="str">
        <f t="shared" si="473"/>
        <v/>
      </c>
      <c r="BO69" s="37" t="str">
        <f t="shared" si="288"/>
        <v/>
      </c>
      <c r="BP69" s="37" t="str">
        <f t="shared" si="289"/>
        <v/>
      </c>
      <c r="BQ69" s="37" t="str">
        <f t="shared" si="290"/>
        <v/>
      </c>
      <c r="BR69" s="37" t="str">
        <f t="shared" si="291"/>
        <v/>
      </c>
      <c r="BS69" s="54">
        <f t="shared" si="212"/>
        <v>0</v>
      </c>
      <c r="BT69" s="501">
        <v>1946</v>
      </c>
      <c r="BU69" s="58" t="str">
        <f t="shared" si="292"/>
        <v/>
      </c>
      <c r="BV69" s="58" t="str">
        <f t="shared" si="293"/>
        <v/>
      </c>
      <c r="BW69" s="58" t="str">
        <f t="shared" si="294"/>
        <v/>
      </c>
      <c r="BX69" s="58" t="str">
        <f t="shared" si="295"/>
        <v/>
      </c>
      <c r="BY69" s="58" t="str">
        <f t="shared" si="296"/>
        <v/>
      </c>
      <c r="BZ69" s="58" t="str">
        <f t="shared" si="297"/>
        <v/>
      </c>
      <c r="CA69" s="58" t="str">
        <f t="shared" si="298"/>
        <v/>
      </c>
      <c r="CB69" s="58" t="str">
        <f t="shared" si="299"/>
        <v/>
      </c>
      <c r="CC69" s="58" t="str">
        <f t="shared" si="300"/>
        <v/>
      </c>
      <c r="CD69" s="58" t="str">
        <f t="shared" si="301"/>
        <v/>
      </c>
      <c r="CE69" s="58" t="str">
        <f t="shared" si="302"/>
        <v/>
      </c>
      <c r="CF69" s="58" t="str">
        <f t="shared" si="303"/>
        <v/>
      </c>
      <c r="CG69" s="58" t="str">
        <f t="shared" si="304"/>
        <v/>
      </c>
      <c r="CH69" s="58" t="str">
        <f t="shared" si="305"/>
        <v/>
      </c>
      <c r="CI69" s="58" t="str">
        <f t="shared" si="306"/>
        <v/>
      </c>
      <c r="CJ69" s="58" t="str">
        <f t="shared" si="307"/>
        <v/>
      </c>
      <c r="CK69" s="58" t="str">
        <f t="shared" si="308"/>
        <v/>
      </c>
      <c r="CL69" s="58" t="str">
        <f t="shared" si="309"/>
        <v/>
      </c>
      <c r="CM69" s="58" t="str">
        <f t="shared" si="310"/>
        <v/>
      </c>
      <c r="CN69" s="58" t="str">
        <f t="shared" si="311"/>
        <v/>
      </c>
      <c r="CO69" s="58" t="str">
        <f t="shared" si="312"/>
        <v/>
      </c>
      <c r="CP69" s="58" t="str">
        <f t="shared" si="313"/>
        <v/>
      </c>
      <c r="CQ69" s="58" t="str">
        <f t="shared" si="314"/>
        <v/>
      </c>
      <c r="CR69" s="58" t="str">
        <f t="shared" si="315"/>
        <v/>
      </c>
      <c r="CS69" s="58" t="str">
        <f t="shared" si="316"/>
        <v/>
      </c>
      <c r="CT69" s="58" t="str">
        <f t="shared" si="317"/>
        <v/>
      </c>
      <c r="CU69" s="58" t="str">
        <f t="shared" si="474"/>
        <v/>
      </c>
      <c r="CV69" s="58" t="str">
        <f t="shared" si="318"/>
        <v/>
      </c>
      <c r="CW69" s="58" t="str">
        <f t="shared" si="319"/>
        <v/>
      </c>
      <c r="CX69" s="58" t="str">
        <f t="shared" si="320"/>
        <v/>
      </c>
      <c r="CY69" s="58" t="str">
        <f t="shared" si="321"/>
        <v/>
      </c>
      <c r="CZ69" s="58">
        <f t="shared" si="214"/>
        <v>0</v>
      </c>
      <c r="DA69" s="501">
        <v>1946</v>
      </c>
      <c r="DB69" s="17" t="str">
        <f t="shared" si="322"/>
        <v/>
      </c>
      <c r="DC69" s="17" t="str">
        <f t="shared" si="323"/>
        <v/>
      </c>
      <c r="DD69" s="17" t="str">
        <f t="shared" si="324"/>
        <v/>
      </c>
      <c r="DE69" s="17" t="str">
        <f t="shared" si="325"/>
        <v/>
      </c>
      <c r="DF69" s="17" t="str">
        <f t="shared" si="326"/>
        <v/>
      </c>
      <c r="DG69" s="17" t="str">
        <f t="shared" si="327"/>
        <v/>
      </c>
      <c r="DH69" s="17" t="str">
        <f t="shared" si="328"/>
        <v/>
      </c>
      <c r="DI69" s="17" t="str">
        <f t="shared" si="329"/>
        <v/>
      </c>
      <c r="DJ69" s="17" t="str">
        <f t="shared" si="330"/>
        <v/>
      </c>
      <c r="DK69" s="17" t="str">
        <f t="shared" si="331"/>
        <v/>
      </c>
      <c r="DL69" s="17" t="str">
        <f t="shared" si="332"/>
        <v/>
      </c>
      <c r="DM69" s="17" t="str">
        <f t="shared" si="333"/>
        <v/>
      </c>
      <c r="DN69" s="17" t="str">
        <f t="shared" si="334"/>
        <v/>
      </c>
      <c r="DO69" s="17" t="str">
        <f t="shared" si="335"/>
        <v/>
      </c>
      <c r="DP69" s="17" t="str">
        <f t="shared" si="336"/>
        <v/>
      </c>
      <c r="DQ69" s="17" t="str">
        <f t="shared" si="337"/>
        <v/>
      </c>
      <c r="DR69" s="17" t="str">
        <f t="shared" si="338"/>
        <v/>
      </c>
      <c r="DS69" s="17" t="str">
        <f t="shared" si="339"/>
        <v/>
      </c>
      <c r="DT69" s="17" t="str">
        <f t="shared" si="340"/>
        <v/>
      </c>
      <c r="DU69" s="17" t="str">
        <f t="shared" si="341"/>
        <v/>
      </c>
      <c r="DV69" s="17" t="str">
        <f t="shared" si="342"/>
        <v/>
      </c>
      <c r="DW69" s="17" t="str">
        <f t="shared" si="343"/>
        <v/>
      </c>
      <c r="DX69" s="17" t="str">
        <f t="shared" si="475"/>
        <v/>
      </c>
      <c r="DY69" s="17" t="str">
        <f t="shared" si="344"/>
        <v/>
      </c>
      <c r="DZ69" s="17" t="str">
        <f t="shared" si="345"/>
        <v/>
      </c>
      <c r="EA69" s="17" t="str">
        <f t="shared" si="346"/>
        <v/>
      </c>
      <c r="EB69" s="17" t="str">
        <f t="shared" si="514"/>
        <v/>
      </c>
      <c r="EC69" s="17" t="str">
        <f t="shared" si="347"/>
        <v/>
      </c>
      <c r="ED69" s="17" t="str">
        <f t="shared" si="348"/>
        <v/>
      </c>
      <c r="EE69" s="17" t="str">
        <f t="shared" si="349"/>
        <v/>
      </c>
      <c r="EF69" s="17" t="str">
        <f t="shared" si="350"/>
        <v/>
      </c>
      <c r="EG69" s="3">
        <v>1946</v>
      </c>
      <c r="EH69" s="37" t="str">
        <f t="shared" si="351"/>
        <v xml:space="preserve"> </v>
      </c>
      <c r="EI69" s="37" t="str">
        <f t="shared" si="352"/>
        <v xml:space="preserve"> </v>
      </c>
      <c r="EJ69" s="37" t="str">
        <f t="shared" si="353"/>
        <v xml:space="preserve"> </v>
      </c>
      <c r="EK69" s="37" t="str">
        <f t="shared" si="354"/>
        <v xml:space="preserve"> </v>
      </c>
      <c r="EL69" s="37" t="str">
        <f t="shared" si="355"/>
        <v xml:space="preserve"> </v>
      </c>
      <c r="EM69" s="37" t="str">
        <f t="shared" si="356"/>
        <v xml:space="preserve"> </v>
      </c>
      <c r="EN69" s="37" t="str">
        <f t="shared" si="357"/>
        <v xml:space="preserve"> </v>
      </c>
      <c r="EO69" s="37" t="str">
        <f t="shared" si="358"/>
        <v xml:space="preserve"> </v>
      </c>
      <c r="EP69" s="37" t="str">
        <f t="shared" si="359"/>
        <v xml:space="preserve"> </v>
      </c>
      <c r="EQ69" s="37" t="str">
        <f t="shared" si="360"/>
        <v xml:space="preserve"> </v>
      </c>
      <c r="ER69" s="37" t="str">
        <f t="shared" si="361"/>
        <v xml:space="preserve"> </v>
      </c>
      <c r="ES69" s="37" t="str">
        <f t="shared" si="362"/>
        <v xml:space="preserve"> </v>
      </c>
      <c r="ET69" s="37" t="str">
        <f t="shared" si="363"/>
        <v xml:space="preserve"> </v>
      </c>
      <c r="EU69" s="37" t="str">
        <f t="shared" si="364"/>
        <v xml:space="preserve"> </v>
      </c>
      <c r="EV69" s="37" t="str">
        <f t="shared" si="365"/>
        <v xml:space="preserve"> </v>
      </c>
      <c r="EW69" s="37" t="str">
        <f t="shared" si="366"/>
        <v xml:space="preserve"> </v>
      </c>
      <c r="EX69" s="37" t="str">
        <f t="shared" si="367"/>
        <v xml:space="preserve"> </v>
      </c>
      <c r="EY69" s="37" t="str">
        <f t="shared" si="368"/>
        <v xml:space="preserve"> </v>
      </c>
      <c r="EZ69" s="37" t="str">
        <f t="shared" si="369"/>
        <v xml:space="preserve"> </v>
      </c>
      <c r="FA69" s="37" t="str">
        <f t="shared" si="370"/>
        <v xml:space="preserve"> </v>
      </c>
      <c r="FB69" s="37" t="str">
        <f t="shared" si="371"/>
        <v xml:space="preserve"> </v>
      </c>
      <c r="FC69" s="37" t="str">
        <f t="shared" si="372"/>
        <v xml:space="preserve"> </v>
      </c>
      <c r="FD69" s="37" t="str">
        <f t="shared" si="476"/>
        <v xml:space="preserve"> </v>
      </c>
      <c r="FE69" s="37" t="str">
        <f t="shared" si="373"/>
        <v xml:space="preserve"> </v>
      </c>
      <c r="FF69" s="37" t="str">
        <f t="shared" si="374"/>
        <v xml:space="preserve"> </v>
      </c>
      <c r="FG69" s="37" t="str">
        <f t="shared" si="375"/>
        <v xml:space="preserve"> </v>
      </c>
      <c r="FH69" s="37" t="str">
        <f t="shared" si="477"/>
        <v xml:space="preserve"> </v>
      </c>
      <c r="FI69" s="37" t="str">
        <f t="shared" si="376"/>
        <v xml:space="preserve"> </v>
      </c>
      <c r="FJ69" s="37" t="str">
        <f t="shared" si="377"/>
        <v xml:space="preserve"> </v>
      </c>
      <c r="FK69" s="37" t="str">
        <f t="shared" si="378"/>
        <v xml:space="preserve"> </v>
      </c>
      <c r="FL69" s="37" t="str">
        <f t="shared" si="379"/>
        <v xml:space="preserve"> </v>
      </c>
      <c r="FM69" s="64">
        <f t="shared" si="257"/>
        <v>0</v>
      </c>
      <c r="FN69" s="3">
        <v>1946</v>
      </c>
      <c r="FO69" s="37" t="str">
        <f t="shared" si="380"/>
        <v xml:space="preserve"> </v>
      </c>
      <c r="FP69" s="37" t="str">
        <f t="shared" si="381"/>
        <v xml:space="preserve"> </v>
      </c>
      <c r="FQ69" s="37" t="str">
        <f t="shared" si="382"/>
        <v xml:space="preserve"> </v>
      </c>
      <c r="FR69" s="37" t="str">
        <f t="shared" si="383"/>
        <v xml:space="preserve"> </v>
      </c>
      <c r="FS69" s="37" t="str">
        <f t="shared" si="384"/>
        <v xml:space="preserve"> </v>
      </c>
      <c r="FT69" s="37" t="str">
        <f t="shared" si="385"/>
        <v xml:space="preserve"> </v>
      </c>
      <c r="FU69" s="37" t="str">
        <f t="shared" si="386"/>
        <v xml:space="preserve"> </v>
      </c>
      <c r="FV69" s="37" t="str">
        <f t="shared" si="387"/>
        <v xml:space="preserve"> </v>
      </c>
      <c r="FW69" s="37" t="str">
        <f t="shared" si="388"/>
        <v xml:space="preserve"> </v>
      </c>
      <c r="FX69" s="37" t="str">
        <f t="shared" si="389"/>
        <v xml:space="preserve"> </v>
      </c>
      <c r="FY69" s="37" t="str">
        <f t="shared" si="390"/>
        <v xml:space="preserve"> </v>
      </c>
      <c r="FZ69" s="37" t="str">
        <f t="shared" si="391"/>
        <v xml:space="preserve"> </v>
      </c>
      <c r="GA69" s="37" t="str">
        <f t="shared" si="392"/>
        <v xml:space="preserve"> </v>
      </c>
      <c r="GB69" s="37" t="str">
        <f t="shared" si="393"/>
        <v xml:space="preserve"> </v>
      </c>
      <c r="GC69" s="37" t="str">
        <f t="shared" si="394"/>
        <v xml:space="preserve"> </v>
      </c>
      <c r="GD69" s="37" t="str">
        <f t="shared" si="395"/>
        <v xml:space="preserve"> </v>
      </c>
      <c r="GE69" s="37" t="str">
        <f t="shared" si="396"/>
        <v xml:space="preserve"> </v>
      </c>
      <c r="GF69" s="37" t="str">
        <f t="shared" si="397"/>
        <v xml:space="preserve"> </v>
      </c>
      <c r="GG69" s="37" t="str">
        <f t="shared" si="398"/>
        <v xml:space="preserve"> </v>
      </c>
      <c r="GH69" s="37" t="str">
        <f t="shared" si="399"/>
        <v xml:space="preserve"> </v>
      </c>
      <c r="GI69" s="37" t="str">
        <f t="shared" si="400"/>
        <v xml:space="preserve"> </v>
      </c>
      <c r="GJ69" s="37" t="str">
        <f t="shared" si="401"/>
        <v xml:space="preserve"> </v>
      </c>
      <c r="GK69" s="37" t="str">
        <f t="shared" si="478"/>
        <v xml:space="preserve"> </v>
      </c>
      <c r="GL69" s="37" t="str">
        <f t="shared" si="402"/>
        <v xml:space="preserve"> </v>
      </c>
      <c r="GM69" s="37" t="str">
        <f t="shared" si="403"/>
        <v xml:space="preserve"> </v>
      </c>
      <c r="GN69" s="37" t="str">
        <f t="shared" si="404"/>
        <v xml:space="preserve"> </v>
      </c>
      <c r="GO69" s="37" t="str">
        <f t="shared" si="479"/>
        <v xml:space="preserve"> </v>
      </c>
      <c r="GP69" s="37" t="str">
        <f t="shared" si="405"/>
        <v xml:space="preserve"> </v>
      </c>
      <c r="GQ69" s="37" t="str">
        <f t="shared" si="406"/>
        <v xml:space="preserve"> </v>
      </c>
      <c r="GR69" s="37" t="str">
        <f t="shared" si="407"/>
        <v xml:space="preserve"> </v>
      </c>
      <c r="GS69" s="37" t="str">
        <f t="shared" si="408"/>
        <v xml:space="preserve"> </v>
      </c>
      <c r="GT69" s="64">
        <f t="shared" si="259"/>
        <v>0</v>
      </c>
      <c r="GU69" s="501">
        <v>1946</v>
      </c>
      <c r="GV69" s="157" t="str">
        <f t="shared" si="409"/>
        <v/>
      </c>
      <c r="GW69" s="157" t="str">
        <f t="shared" si="410"/>
        <v/>
      </c>
      <c r="GX69" s="157" t="str">
        <f t="shared" si="411"/>
        <v/>
      </c>
      <c r="GY69" s="157" t="str">
        <f t="shared" si="412"/>
        <v/>
      </c>
      <c r="GZ69" s="157" t="str">
        <f t="shared" si="413"/>
        <v/>
      </c>
      <c r="HA69" s="157" t="str">
        <f t="shared" si="414"/>
        <v/>
      </c>
      <c r="HB69" s="157" t="str">
        <f t="shared" si="415"/>
        <v/>
      </c>
      <c r="HC69" s="157" t="str">
        <f t="shared" si="416"/>
        <v/>
      </c>
      <c r="HD69" s="157" t="str">
        <f t="shared" si="417"/>
        <v/>
      </c>
      <c r="HE69" s="157" t="str">
        <f t="shared" si="418"/>
        <v/>
      </c>
      <c r="HF69" s="157" t="str">
        <f t="shared" si="419"/>
        <v/>
      </c>
      <c r="HG69" s="157" t="str">
        <f t="shared" si="420"/>
        <v/>
      </c>
      <c r="HH69" s="157" t="str">
        <f t="shared" si="421"/>
        <v/>
      </c>
      <c r="HI69" s="157" t="str">
        <f t="shared" si="422"/>
        <v/>
      </c>
      <c r="HJ69" s="157" t="str">
        <f t="shared" si="423"/>
        <v/>
      </c>
      <c r="HK69" s="157" t="str">
        <f t="shared" si="424"/>
        <v/>
      </c>
      <c r="HL69" s="157" t="str">
        <f t="shared" si="425"/>
        <v/>
      </c>
      <c r="HM69" s="157" t="str">
        <f t="shared" si="426"/>
        <v/>
      </c>
      <c r="HN69" s="157" t="str">
        <f t="shared" si="427"/>
        <v/>
      </c>
      <c r="HO69" s="157" t="str">
        <f t="shared" si="428"/>
        <v/>
      </c>
      <c r="HP69" s="157" t="str">
        <f t="shared" si="429"/>
        <v/>
      </c>
      <c r="HQ69" s="157" t="str">
        <f t="shared" si="430"/>
        <v/>
      </c>
      <c r="HR69" s="157" t="str">
        <f t="shared" si="480"/>
        <v/>
      </c>
      <c r="HS69" s="157" t="str">
        <f t="shared" si="431"/>
        <v/>
      </c>
      <c r="HT69" s="157" t="str">
        <f t="shared" si="432"/>
        <v/>
      </c>
      <c r="HU69" s="157" t="str">
        <f t="shared" si="433"/>
        <v/>
      </c>
      <c r="HV69" s="157" t="str">
        <f t="shared" si="481"/>
        <v/>
      </c>
      <c r="HW69" s="157" t="str">
        <f t="shared" si="434"/>
        <v/>
      </c>
      <c r="HX69" s="157" t="str">
        <f t="shared" si="435"/>
        <v/>
      </c>
      <c r="HY69" s="157" t="str">
        <f t="shared" si="436"/>
        <v/>
      </c>
      <c r="HZ69" s="157" t="str">
        <f t="shared" si="437"/>
        <v/>
      </c>
      <c r="IA69" s="158">
        <f t="shared" si="438"/>
        <v>0</v>
      </c>
      <c r="IB69" s="501">
        <v>1946</v>
      </c>
      <c r="IC69" s="4" t="str">
        <f t="shared" si="482"/>
        <v xml:space="preserve"> </v>
      </c>
      <c r="ID69" s="4" t="str">
        <f t="shared" si="483"/>
        <v xml:space="preserve"> </v>
      </c>
      <c r="IE69" s="4" t="str">
        <f t="shared" si="484"/>
        <v xml:space="preserve"> </v>
      </c>
      <c r="IF69" s="4" t="str">
        <f t="shared" si="485"/>
        <v xml:space="preserve"> </v>
      </c>
      <c r="IG69" s="4" t="str">
        <f t="shared" si="486"/>
        <v xml:space="preserve"> </v>
      </c>
      <c r="IH69" s="4" t="str">
        <f t="shared" si="487"/>
        <v xml:space="preserve"> </v>
      </c>
      <c r="II69" s="4" t="str">
        <f t="shared" si="488"/>
        <v xml:space="preserve"> </v>
      </c>
      <c r="IJ69" s="4" t="str">
        <f t="shared" si="489"/>
        <v xml:space="preserve"> </v>
      </c>
      <c r="IK69" s="4" t="str">
        <f t="shared" si="490"/>
        <v xml:space="preserve"> </v>
      </c>
      <c r="IL69" s="4" t="str">
        <f t="shared" si="491"/>
        <v xml:space="preserve"> </v>
      </c>
      <c r="IM69" s="4" t="str">
        <f t="shared" si="492"/>
        <v xml:space="preserve"> </v>
      </c>
      <c r="IN69" s="4" t="str">
        <f t="shared" si="493"/>
        <v xml:space="preserve"> </v>
      </c>
      <c r="IO69" s="4" t="str">
        <f t="shared" si="494"/>
        <v xml:space="preserve"> </v>
      </c>
      <c r="IP69" s="4" t="str">
        <f t="shared" si="495"/>
        <v xml:space="preserve"> </v>
      </c>
      <c r="IQ69" s="4" t="str">
        <f t="shared" si="496"/>
        <v xml:space="preserve"> </v>
      </c>
      <c r="IR69" s="4" t="str">
        <f t="shared" si="497"/>
        <v xml:space="preserve"> </v>
      </c>
      <c r="IS69" s="4" t="str">
        <f t="shared" si="498"/>
        <v xml:space="preserve"> </v>
      </c>
      <c r="IT69" s="4" t="str">
        <f t="shared" si="499"/>
        <v xml:space="preserve"> </v>
      </c>
      <c r="IU69" s="4" t="str">
        <f t="shared" si="500"/>
        <v xml:space="preserve"> </v>
      </c>
      <c r="IV69" s="4" t="str">
        <f t="shared" si="501"/>
        <v xml:space="preserve"> </v>
      </c>
      <c r="IW69" s="4" t="str">
        <f t="shared" si="502"/>
        <v xml:space="preserve"> </v>
      </c>
      <c r="IX69" s="4" t="str">
        <f t="shared" si="503"/>
        <v xml:space="preserve"> </v>
      </c>
      <c r="IY69" s="4" t="str">
        <f t="shared" si="504"/>
        <v xml:space="preserve"> </v>
      </c>
      <c r="IZ69" s="4" t="str">
        <f t="shared" si="505"/>
        <v xml:space="preserve"> </v>
      </c>
      <c r="JA69" s="4" t="str">
        <f t="shared" si="506"/>
        <v xml:space="preserve"> </v>
      </c>
      <c r="JB69" s="4" t="str">
        <f t="shared" si="507"/>
        <v xml:space="preserve"> </v>
      </c>
      <c r="JC69" s="4" t="str">
        <f t="shared" si="508"/>
        <v xml:space="preserve"> </v>
      </c>
      <c r="JD69" s="4" t="str">
        <f t="shared" si="509"/>
        <v xml:space="preserve"> </v>
      </c>
      <c r="JE69" s="4" t="str">
        <f t="shared" si="510"/>
        <v xml:space="preserve"> </v>
      </c>
      <c r="JF69" s="4" t="str">
        <f t="shared" si="511"/>
        <v xml:space="preserve"> </v>
      </c>
      <c r="JG69" s="4" t="str">
        <f t="shared" si="512"/>
        <v xml:space="preserve"> </v>
      </c>
      <c r="JH69" s="4">
        <f t="shared" si="258"/>
        <v>0</v>
      </c>
      <c r="JI69" s="501">
        <v>1946</v>
      </c>
      <c r="JJ69" s="4" t="str">
        <f t="shared" si="439"/>
        <v xml:space="preserve"> </v>
      </c>
      <c r="JK69" s="4" t="str">
        <f t="shared" si="440"/>
        <v xml:space="preserve"> </v>
      </c>
      <c r="JL69" s="4" t="str">
        <f t="shared" si="441"/>
        <v xml:space="preserve"> </v>
      </c>
      <c r="JM69" s="4" t="str">
        <f t="shared" si="442"/>
        <v xml:space="preserve"> </v>
      </c>
      <c r="JN69" s="4" t="str">
        <f t="shared" si="443"/>
        <v xml:space="preserve"> </v>
      </c>
      <c r="JO69" s="4" t="str">
        <f t="shared" si="444"/>
        <v xml:space="preserve"> </v>
      </c>
      <c r="JP69" s="4" t="str">
        <f t="shared" si="445"/>
        <v xml:space="preserve"> </v>
      </c>
      <c r="JQ69" s="4" t="str">
        <f t="shared" si="446"/>
        <v xml:space="preserve"> </v>
      </c>
      <c r="JR69" s="4" t="str">
        <f t="shared" si="447"/>
        <v xml:space="preserve"> </v>
      </c>
      <c r="JS69" s="4" t="str">
        <f t="shared" si="448"/>
        <v xml:space="preserve"> </v>
      </c>
      <c r="JT69" s="4" t="str">
        <f t="shared" si="449"/>
        <v xml:space="preserve"> </v>
      </c>
      <c r="JU69" s="4" t="str">
        <f t="shared" si="450"/>
        <v xml:space="preserve"> </v>
      </c>
      <c r="JV69" s="4" t="str">
        <f t="shared" si="451"/>
        <v xml:space="preserve"> </v>
      </c>
      <c r="JW69" s="4" t="str">
        <f t="shared" si="452"/>
        <v xml:space="preserve"> </v>
      </c>
      <c r="JX69" s="4" t="str">
        <f t="shared" si="453"/>
        <v xml:space="preserve"> </v>
      </c>
      <c r="JY69" s="4" t="str">
        <f t="shared" si="454"/>
        <v xml:space="preserve"> </v>
      </c>
      <c r="JZ69" s="4" t="str">
        <f t="shared" si="455"/>
        <v xml:space="preserve"> </v>
      </c>
      <c r="KA69" s="4" t="str">
        <f t="shared" si="456"/>
        <v xml:space="preserve"> </v>
      </c>
      <c r="KB69" s="4" t="str">
        <f t="shared" si="457"/>
        <v xml:space="preserve"> </v>
      </c>
      <c r="KC69" s="4" t="str">
        <f t="shared" si="458"/>
        <v xml:space="preserve"> </v>
      </c>
      <c r="KD69" s="4" t="str">
        <f t="shared" si="459"/>
        <v xml:space="preserve"> </v>
      </c>
      <c r="KE69" s="4" t="str">
        <f t="shared" si="460"/>
        <v xml:space="preserve"> </v>
      </c>
      <c r="KF69" s="4" t="str">
        <f t="shared" si="513"/>
        <v xml:space="preserve"> </v>
      </c>
      <c r="KG69" s="4" t="str">
        <f t="shared" si="461"/>
        <v xml:space="preserve"> </v>
      </c>
      <c r="KH69" s="4" t="str">
        <f t="shared" si="462"/>
        <v xml:space="preserve"> </v>
      </c>
      <c r="KI69" s="4" t="str">
        <f t="shared" si="463"/>
        <v xml:space="preserve"> </v>
      </c>
      <c r="KJ69" s="4" t="str">
        <f t="shared" si="515"/>
        <v xml:space="preserve"> </v>
      </c>
      <c r="KK69" s="4" t="str">
        <f t="shared" si="464"/>
        <v xml:space="preserve"> </v>
      </c>
      <c r="KL69" s="4" t="str">
        <f t="shared" si="465"/>
        <v xml:space="preserve"> </v>
      </c>
      <c r="KM69" s="4" t="str">
        <f t="shared" si="466"/>
        <v xml:space="preserve"> </v>
      </c>
      <c r="KN69" s="4" t="str">
        <f t="shared" si="467"/>
        <v xml:space="preserve"> </v>
      </c>
      <c r="KO69" s="4">
        <f t="shared" si="205"/>
        <v>0</v>
      </c>
      <c r="KP69" s="9">
        <f t="shared" si="468"/>
        <v>0</v>
      </c>
    </row>
    <row r="70" spans="1:302">
      <c r="A70" s="3">
        <v>1947</v>
      </c>
      <c r="B70" s="6" t="s">
        <v>60</v>
      </c>
      <c r="C70" s="6">
        <v>0.3</v>
      </c>
      <c r="D70" s="6">
        <v>0</v>
      </c>
      <c r="E70" s="6">
        <v>0</v>
      </c>
      <c r="F70" s="6">
        <v>0</v>
      </c>
      <c r="G70" s="153">
        <v>0</v>
      </c>
      <c r="H70" s="6">
        <v>0</v>
      </c>
      <c r="I70" s="6">
        <v>6.3</v>
      </c>
      <c r="J70" s="6">
        <v>0</v>
      </c>
      <c r="K70" s="6">
        <v>0</v>
      </c>
      <c r="L70" s="153">
        <v>0</v>
      </c>
      <c r="M70" s="6">
        <v>0</v>
      </c>
      <c r="N70" s="6">
        <v>0</v>
      </c>
      <c r="O70" s="6">
        <v>0</v>
      </c>
      <c r="P70" s="6">
        <v>0</v>
      </c>
      <c r="Q70" s="153">
        <v>0</v>
      </c>
      <c r="R70" s="6">
        <v>0</v>
      </c>
      <c r="S70" s="6">
        <v>0</v>
      </c>
      <c r="T70" s="6" t="s">
        <v>60</v>
      </c>
      <c r="U70" s="6" t="s">
        <v>60</v>
      </c>
      <c r="V70" s="153">
        <v>0</v>
      </c>
      <c r="W70" s="6">
        <v>0</v>
      </c>
      <c r="X70" s="6">
        <v>0</v>
      </c>
      <c r="Y70" s="6">
        <v>0</v>
      </c>
      <c r="Z70" s="6">
        <v>0</v>
      </c>
      <c r="AA70" s="153">
        <v>0</v>
      </c>
      <c r="AB70" s="6">
        <v>6.3</v>
      </c>
      <c r="AC70" s="6">
        <v>0.6</v>
      </c>
      <c r="AD70" s="6">
        <v>0</v>
      </c>
      <c r="AE70" s="6">
        <v>0</v>
      </c>
      <c r="AF70" s="153">
        <v>0</v>
      </c>
      <c r="AG70" s="171">
        <f t="shared" si="255"/>
        <v>13.499999999999998</v>
      </c>
      <c r="AH70" s="714">
        <f t="shared" si="469"/>
        <v>3</v>
      </c>
      <c r="AI70" s="617">
        <f t="shared" si="470"/>
        <v>6.3</v>
      </c>
      <c r="AJ70" s="10">
        <f t="shared" si="262"/>
        <v>4</v>
      </c>
      <c r="AK70" s="522">
        <f t="shared" si="471"/>
        <v>13.499999999999998</v>
      </c>
      <c r="AL70" s="501">
        <v>1947</v>
      </c>
      <c r="AM70" s="501">
        <v>1947</v>
      </c>
      <c r="AN70" s="37" t="str">
        <f t="shared" si="263"/>
        <v/>
      </c>
      <c r="AO70" s="37" t="str">
        <f t="shared" si="264"/>
        <v/>
      </c>
      <c r="AP70" s="37" t="str">
        <f t="shared" si="265"/>
        <v/>
      </c>
      <c r="AQ70" s="37" t="str">
        <f t="shared" si="266"/>
        <v/>
      </c>
      <c r="AR70" s="37" t="str">
        <f t="shared" si="267"/>
        <v/>
      </c>
      <c r="AS70" s="37" t="str">
        <f t="shared" si="268"/>
        <v/>
      </c>
      <c r="AT70" s="37" t="str">
        <f t="shared" si="269"/>
        <v/>
      </c>
      <c r="AU70" s="37">
        <f t="shared" si="270"/>
        <v>1</v>
      </c>
      <c r="AV70" s="37" t="str">
        <f t="shared" si="271"/>
        <v/>
      </c>
      <c r="AW70" s="37" t="str">
        <f t="shared" si="272"/>
        <v/>
      </c>
      <c r="AX70" s="37" t="str">
        <f t="shared" si="273"/>
        <v/>
      </c>
      <c r="AY70" s="37" t="str">
        <f t="shared" si="274"/>
        <v/>
      </c>
      <c r="AZ70" s="37" t="str">
        <f t="shared" si="275"/>
        <v/>
      </c>
      <c r="BA70" s="37" t="str">
        <f t="shared" si="276"/>
        <v/>
      </c>
      <c r="BB70" s="37" t="str">
        <f t="shared" si="277"/>
        <v/>
      </c>
      <c r="BC70" s="37" t="str">
        <f t="shared" si="278"/>
        <v/>
      </c>
      <c r="BD70" s="37" t="str">
        <f t="shared" si="279"/>
        <v/>
      </c>
      <c r="BE70" s="37" t="str">
        <f t="shared" si="280"/>
        <v/>
      </c>
      <c r="BF70" s="37" t="str">
        <f t="shared" si="281"/>
        <v/>
      </c>
      <c r="BG70" s="37" t="str">
        <f t="shared" si="282"/>
        <v/>
      </c>
      <c r="BH70" s="37" t="str">
        <f t="shared" si="283"/>
        <v/>
      </c>
      <c r="BI70" s="37" t="str">
        <f t="shared" si="284"/>
        <v/>
      </c>
      <c r="BJ70" s="37" t="str">
        <f t="shared" si="472"/>
        <v/>
      </c>
      <c r="BK70" s="37" t="str">
        <f t="shared" si="285"/>
        <v/>
      </c>
      <c r="BL70" s="37" t="str">
        <f t="shared" si="286"/>
        <v/>
      </c>
      <c r="BM70" s="37" t="str">
        <f t="shared" si="287"/>
        <v/>
      </c>
      <c r="BN70" s="37">
        <f t="shared" si="473"/>
        <v>1</v>
      </c>
      <c r="BO70" s="37" t="str">
        <f t="shared" si="288"/>
        <v/>
      </c>
      <c r="BP70" s="37" t="str">
        <f t="shared" si="289"/>
        <v/>
      </c>
      <c r="BQ70" s="37" t="str">
        <f t="shared" si="290"/>
        <v/>
      </c>
      <c r="BR70" s="37" t="str">
        <f t="shared" si="291"/>
        <v/>
      </c>
      <c r="BS70" s="54">
        <f t="shared" si="212"/>
        <v>2</v>
      </c>
      <c r="BT70" s="501">
        <v>1947</v>
      </c>
      <c r="BU70" s="58" t="str">
        <f t="shared" si="292"/>
        <v/>
      </c>
      <c r="BV70" s="58" t="str">
        <f t="shared" si="293"/>
        <v/>
      </c>
      <c r="BW70" s="58" t="str">
        <f t="shared" si="294"/>
        <v/>
      </c>
      <c r="BX70" s="58" t="str">
        <f t="shared" si="295"/>
        <v/>
      </c>
      <c r="BY70" s="58" t="str">
        <f t="shared" si="296"/>
        <v/>
      </c>
      <c r="BZ70" s="58" t="str">
        <f t="shared" si="297"/>
        <v/>
      </c>
      <c r="CA70" s="58" t="str">
        <f t="shared" si="298"/>
        <v/>
      </c>
      <c r="CB70" s="58">
        <f t="shared" si="299"/>
        <v>1947</v>
      </c>
      <c r="CC70" s="58" t="str">
        <f t="shared" si="300"/>
        <v/>
      </c>
      <c r="CD70" s="58" t="str">
        <f t="shared" si="301"/>
        <v/>
      </c>
      <c r="CE70" s="58" t="str">
        <f t="shared" si="302"/>
        <v/>
      </c>
      <c r="CF70" s="58" t="str">
        <f t="shared" si="303"/>
        <v/>
      </c>
      <c r="CG70" s="58" t="str">
        <f t="shared" si="304"/>
        <v/>
      </c>
      <c r="CH70" s="58" t="str">
        <f t="shared" si="305"/>
        <v/>
      </c>
      <c r="CI70" s="58" t="str">
        <f t="shared" si="306"/>
        <v/>
      </c>
      <c r="CJ70" s="58" t="str">
        <f t="shared" si="307"/>
        <v/>
      </c>
      <c r="CK70" s="58" t="str">
        <f t="shared" si="308"/>
        <v/>
      </c>
      <c r="CL70" s="58" t="str">
        <f t="shared" si="309"/>
        <v/>
      </c>
      <c r="CM70" s="58" t="str">
        <f t="shared" si="310"/>
        <v/>
      </c>
      <c r="CN70" s="58" t="str">
        <f t="shared" si="311"/>
        <v/>
      </c>
      <c r="CO70" s="58" t="str">
        <f t="shared" si="312"/>
        <v/>
      </c>
      <c r="CP70" s="58" t="str">
        <f t="shared" si="313"/>
        <v/>
      </c>
      <c r="CQ70" s="58" t="str">
        <f t="shared" si="314"/>
        <v/>
      </c>
      <c r="CR70" s="58" t="str">
        <f t="shared" si="315"/>
        <v/>
      </c>
      <c r="CS70" s="58" t="str">
        <f t="shared" si="316"/>
        <v/>
      </c>
      <c r="CT70" s="58" t="str">
        <f t="shared" si="317"/>
        <v/>
      </c>
      <c r="CU70" s="58">
        <f t="shared" si="474"/>
        <v>1947</v>
      </c>
      <c r="CV70" s="58" t="str">
        <f t="shared" si="318"/>
        <v/>
      </c>
      <c r="CW70" s="58" t="str">
        <f t="shared" si="319"/>
        <v/>
      </c>
      <c r="CX70" s="58" t="str">
        <f t="shared" si="320"/>
        <v/>
      </c>
      <c r="CY70" s="58" t="str">
        <f t="shared" si="321"/>
        <v/>
      </c>
      <c r="CZ70" s="58">
        <f t="shared" si="214"/>
        <v>2</v>
      </c>
      <c r="DA70" s="501">
        <v>1947</v>
      </c>
      <c r="DB70" s="17" t="str">
        <f t="shared" si="322"/>
        <v/>
      </c>
      <c r="DC70" s="17" t="str">
        <f t="shared" si="323"/>
        <v/>
      </c>
      <c r="DD70" s="17" t="str">
        <f t="shared" si="324"/>
        <v/>
      </c>
      <c r="DE70" s="17" t="str">
        <f t="shared" si="325"/>
        <v/>
      </c>
      <c r="DF70" s="17" t="str">
        <f t="shared" si="326"/>
        <v/>
      </c>
      <c r="DG70" s="17" t="str">
        <f t="shared" si="327"/>
        <v/>
      </c>
      <c r="DH70" s="17" t="str">
        <f t="shared" si="328"/>
        <v/>
      </c>
      <c r="DI70" s="17">
        <f t="shared" si="329"/>
        <v>1947</v>
      </c>
      <c r="DJ70" s="17" t="str">
        <f t="shared" si="330"/>
        <v/>
      </c>
      <c r="DK70" s="17" t="str">
        <f t="shared" si="331"/>
        <v/>
      </c>
      <c r="DL70" s="17" t="str">
        <f t="shared" si="332"/>
        <v/>
      </c>
      <c r="DM70" s="17" t="str">
        <f t="shared" si="333"/>
        <v/>
      </c>
      <c r="DN70" s="17" t="str">
        <f t="shared" si="334"/>
        <v/>
      </c>
      <c r="DO70" s="17" t="str">
        <f t="shared" si="335"/>
        <v/>
      </c>
      <c r="DP70" s="17" t="str">
        <f t="shared" si="336"/>
        <v/>
      </c>
      <c r="DQ70" s="17" t="str">
        <f t="shared" si="337"/>
        <v/>
      </c>
      <c r="DR70" s="17" t="str">
        <f t="shared" si="338"/>
        <v/>
      </c>
      <c r="DS70" s="17" t="str">
        <f t="shared" si="339"/>
        <v/>
      </c>
      <c r="DT70" s="17" t="str">
        <f t="shared" si="340"/>
        <v/>
      </c>
      <c r="DU70" s="17" t="str">
        <f t="shared" si="341"/>
        <v/>
      </c>
      <c r="DV70" s="17" t="str">
        <f t="shared" si="342"/>
        <v/>
      </c>
      <c r="DW70" s="17" t="str">
        <f t="shared" si="343"/>
        <v/>
      </c>
      <c r="DX70" s="17" t="str">
        <f t="shared" si="475"/>
        <v/>
      </c>
      <c r="DY70" s="17" t="str">
        <f t="shared" si="344"/>
        <v/>
      </c>
      <c r="DZ70" s="17" t="str">
        <f t="shared" si="345"/>
        <v/>
      </c>
      <c r="EA70" s="17" t="str">
        <f t="shared" si="346"/>
        <v/>
      </c>
      <c r="EB70" s="17">
        <f t="shared" si="514"/>
        <v>1947</v>
      </c>
      <c r="EC70" s="17">
        <f t="shared" si="347"/>
        <v>1947</v>
      </c>
      <c r="ED70" s="17" t="str">
        <f t="shared" si="348"/>
        <v/>
      </c>
      <c r="EE70" s="17" t="str">
        <f t="shared" si="349"/>
        <v/>
      </c>
      <c r="EF70" s="17" t="str">
        <f t="shared" si="350"/>
        <v/>
      </c>
      <c r="EG70" s="3">
        <v>1947</v>
      </c>
      <c r="EH70" s="37" t="str">
        <f t="shared" si="351"/>
        <v xml:space="preserve"> </v>
      </c>
      <c r="EI70" s="37">
        <f t="shared" si="352"/>
        <v>1</v>
      </c>
      <c r="EJ70" s="37" t="str">
        <f t="shared" si="353"/>
        <v xml:space="preserve"> </v>
      </c>
      <c r="EK70" s="37" t="str">
        <f t="shared" si="354"/>
        <v xml:space="preserve"> </v>
      </c>
      <c r="EL70" s="37" t="str">
        <f t="shared" si="355"/>
        <v xml:space="preserve"> </v>
      </c>
      <c r="EM70" s="37" t="str">
        <f t="shared" si="356"/>
        <v xml:space="preserve"> </v>
      </c>
      <c r="EN70" s="37" t="str">
        <f t="shared" si="357"/>
        <v xml:space="preserve"> </v>
      </c>
      <c r="EO70" s="37">
        <f t="shared" si="358"/>
        <v>1</v>
      </c>
      <c r="EP70" s="37" t="str">
        <f t="shared" si="359"/>
        <v xml:space="preserve"> </v>
      </c>
      <c r="EQ70" s="37" t="str">
        <f t="shared" si="360"/>
        <v xml:space="preserve"> </v>
      </c>
      <c r="ER70" s="37" t="str">
        <f t="shared" si="361"/>
        <v xml:space="preserve"> </v>
      </c>
      <c r="ES70" s="37" t="str">
        <f t="shared" si="362"/>
        <v xml:space="preserve"> </v>
      </c>
      <c r="ET70" s="37" t="str">
        <f t="shared" si="363"/>
        <v xml:space="preserve"> </v>
      </c>
      <c r="EU70" s="37" t="str">
        <f t="shared" si="364"/>
        <v xml:space="preserve"> </v>
      </c>
      <c r="EV70" s="37" t="str">
        <f t="shared" si="365"/>
        <v xml:space="preserve"> </v>
      </c>
      <c r="EW70" s="37" t="str">
        <f t="shared" si="366"/>
        <v xml:space="preserve"> </v>
      </c>
      <c r="EX70" s="37" t="str">
        <f t="shared" si="367"/>
        <v xml:space="preserve"> </v>
      </c>
      <c r="EY70" s="37" t="str">
        <f t="shared" si="368"/>
        <v xml:space="preserve"> </v>
      </c>
      <c r="EZ70" s="37" t="str">
        <f t="shared" si="369"/>
        <v xml:space="preserve"> </v>
      </c>
      <c r="FA70" s="37" t="str">
        <f t="shared" si="370"/>
        <v xml:space="preserve"> </v>
      </c>
      <c r="FB70" s="37" t="str">
        <f t="shared" si="371"/>
        <v xml:space="preserve"> </v>
      </c>
      <c r="FC70" s="37" t="str">
        <f t="shared" si="372"/>
        <v xml:space="preserve"> </v>
      </c>
      <c r="FD70" s="37" t="str">
        <f t="shared" si="476"/>
        <v xml:space="preserve"> </v>
      </c>
      <c r="FE70" s="37" t="str">
        <f t="shared" si="373"/>
        <v xml:space="preserve"> </v>
      </c>
      <c r="FF70" s="37" t="str">
        <f t="shared" si="374"/>
        <v xml:space="preserve"> </v>
      </c>
      <c r="FG70" s="37" t="str">
        <f t="shared" si="375"/>
        <v xml:space="preserve"> </v>
      </c>
      <c r="FH70" s="37">
        <f t="shared" si="477"/>
        <v>1</v>
      </c>
      <c r="FI70" s="37">
        <f t="shared" si="376"/>
        <v>1</v>
      </c>
      <c r="FJ70" s="37" t="str">
        <f t="shared" si="377"/>
        <v xml:space="preserve"> </v>
      </c>
      <c r="FK70" s="37" t="str">
        <f t="shared" si="378"/>
        <v xml:space="preserve"> </v>
      </c>
      <c r="FL70" s="37" t="str">
        <f t="shared" si="379"/>
        <v xml:space="preserve"> </v>
      </c>
      <c r="FM70" s="64">
        <f t="shared" si="257"/>
        <v>4</v>
      </c>
      <c r="FN70" s="3">
        <v>1947</v>
      </c>
      <c r="FO70" s="37" t="str">
        <f t="shared" si="380"/>
        <v xml:space="preserve"> </v>
      </c>
      <c r="FP70" s="37">
        <f t="shared" si="381"/>
        <v>1</v>
      </c>
      <c r="FQ70" s="37" t="str">
        <f t="shared" si="382"/>
        <v xml:space="preserve"> </v>
      </c>
      <c r="FR70" s="37" t="str">
        <f t="shared" si="383"/>
        <v xml:space="preserve"> </v>
      </c>
      <c r="FS70" s="37" t="str">
        <f t="shared" si="384"/>
        <v xml:space="preserve"> </v>
      </c>
      <c r="FT70" s="37" t="str">
        <f t="shared" si="385"/>
        <v xml:space="preserve"> </v>
      </c>
      <c r="FU70" s="37" t="str">
        <f t="shared" si="386"/>
        <v xml:space="preserve"> </v>
      </c>
      <c r="FV70" s="37">
        <f t="shared" si="387"/>
        <v>1</v>
      </c>
      <c r="FW70" s="37" t="str">
        <f t="shared" si="388"/>
        <v xml:space="preserve"> </v>
      </c>
      <c r="FX70" s="37" t="str">
        <f t="shared" si="389"/>
        <v xml:space="preserve"> </v>
      </c>
      <c r="FY70" s="37" t="str">
        <f t="shared" si="390"/>
        <v xml:space="preserve"> </v>
      </c>
      <c r="FZ70" s="37" t="str">
        <f t="shared" si="391"/>
        <v xml:space="preserve"> </v>
      </c>
      <c r="GA70" s="37" t="str">
        <f t="shared" si="392"/>
        <v xml:space="preserve"> </v>
      </c>
      <c r="GB70" s="37" t="str">
        <f t="shared" si="393"/>
        <v xml:space="preserve"> </v>
      </c>
      <c r="GC70" s="37" t="str">
        <f t="shared" si="394"/>
        <v xml:space="preserve"> </v>
      </c>
      <c r="GD70" s="37" t="str">
        <f t="shared" si="395"/>
        <v xml:space="preserve"> </v>
      </c>
      <c r="GE70" s="37" t="str">
        <f t="shared" si="396"/>
        <v xml:space="preserve"> </v>
      </c>
      <c r="GF70" s="37" t="str">
        <f t="shared" si="397"/>
        <v xml:space="preserve"> </v>
      </c>
      <c r="GG70" s="37" t="str">
        <f t="shared" si="398"/>
        <v xml:space="preserve"> </v>
      </c>
      <c r="GH70" s="37" t="str">
        <f t="shared" si="399"/>
        <v xml:space="preserve"> </v>
      </c>
      <c r="GI70" s="37" t="str">
        <f t="shared" si="400"/>
        <v xml:space="preserve"> </v>
      </c>
      <c r="GJ70" s="37" t="str">
        <f t="shared" si="401"/>
        <v xml:space="preserve"> </v>
      </c>
      <c r="GK70" s="37" t="str">
        <f t="shared" si="478"/>
        <v xml:space="preserve"> </v>
      </c>
      <c r="GL70" s="37" t="str">
        <f t="shared" si="402"/>
        <v xml:space="preserve"> </v>
      </c>
      <c r="GM70" s="37" t="str">
        <f t="shared" si="403"/>
        <v xml:space="preserve"> </v>
      </c>
      <c r="GN70" s="37" t="str">
        <f t="shared" si="404"/>
        <v xml:space="preserve"> </v>
      </c>
      <c r="GO70" s="37">
        <f t="shared" si="479"/>
        <v>1</v>
      </c>
      <c r="GP70" s="37">
        <f t="shared" si="405"/>
        <v>1</v>
      </c>
      <c r="GQ70" s="37" t="str">
        <f t="shared" si="406"/>
        <v xml:space="preserve"> </v>
      </c>
      <c r="GR70" s="37" t="str">
        <f t="shared" si="407"/>
        <v xml:space="preserve"> </v>
      </c>
      <c r="GS70" s="37" t="str">
        <f t="shared" si="408"/>
        <v xml:space="preserve"> </v>
      </c>
      <c r="GT70" s="64">
        <f t="shared" si="259"/>
        <v>4</v>
      </c>
      <c r="GU70" s="501">
        <v>1947</v>
      </c>
      <c r="GV70" s="157" t="str">
        <f t="shared" si="409"/>
        <v/>
      </c>
      <c r="GW70" s="157">
        <f t="shared" si="410"/>
        <v>0.3</v>
      </c>
      <c r="GX70" s="157" t="str">
        <f t="shared" si="411"/>
        <v/>
      </c>
      <c r="GY70" s="157" t="str">
        <f t="shared" si="412"/>
        <v/>
      </c>
      <c r="GZ70" s="157" t="str">
        <f t="shared" si="413"/>
        <v/>
      </c>
      <c r="HA70" s="157" t="str">
        <f t="shared" si="414"/>
        <v/>
      </c>
      <c r="HB70" s="157" t="str">
        <f t="shared" si="415"/>
        <v/>
      </c>
      <c r="HC70" s="157">
        <f t="shared" si="416"/>
        <v>6.3</v>
      </c>
      <c r="HD70" s="157" t="str">
        <f t="shared" si="417"/>
        <v/>
      </c>
      <c r="HE70" s="157" t="str">
        <f t="shared" si="418"/>
        <v/>
      </c>
      <c r="HF70" s="157" t="str">
        <f t="shared" si="419"/>
        <v/>
      </c>
      <c r="HG70" s="157" t="str">
        <f t="shared" si="420"/>
        <v/>
      </c>
      <c r="HH70" s="157" t="str">
        <f t="shared" si="421"/>
        <v/>
      </c>
      <c r="HI70" s="157" t="str">
        <f t="shared" si="422"/>
        <v/>
      </c>
      <c r="HJ70" s="157" t="str">
        <f t="shared" si="423"/>
        <v/>
      </c>
      <c r="HK70" s="157" t="str">
        <f t="shared" si="424"/>
        <v/>
      </c>
      <c r="HL70" s="157" t="str">
        <f t="shared" si="425"/>
        <v/>
      </c>
      <c r="HM70" s="157" t="str">
        <f t="shared" si="426"/>
        <v/>
      </c>
      <c r="HN70" s="157" t="str">
        <f t="shared" si="427"/>
        <v/>
      </c>
      <c r="HO70" s="157" t="str">
        <f t="shared" si="428"/>
        <v/>
      </c>
      <c r="HP70" s="157" t="str">
        <f t="shared" si="429"/>
        <v/>
      </c>
      <c r="HQ70" s="157" t="str">
        <f t="shared" si="430"/>
        <v/>
      </c>
      <c r="HR70" s="157" t="str">
        <f t="shared" si="480"/>
        <v/>
      </c>
      <c r="HS70" s="157" t="str">
        <f t="shared" si="431"/>
        <v/>
      </c>
      <c r="HT70" s="157" t="str">
        <f t="shared" si="432"/>
        <v/>
      </c>
      <c r="HU70" s="157" t="str">
        <f t="shared" si="433"/>
        <v/>
      </c>
      <c r="HV70" s="157">
        <f t="shared" si="481"/>
        <v>6.3</v>
      </c>
      <c r="HW70" s="157">
        <f t="shared" si="434"/>
        <v>0.6</v>
      </c>
      <c r="HX70" s="157" t="str">
        <f t="shared" si="435"/>
        <v/>
      </c>
      <c r="HY70" s="157" t="str">
        <f t="shared" si="436"/>
        <v/>
      </c>
      <c r="HZ70" s="157" t="str">
        <f t="shared" si="437"/>
        <v/>
      </c>
      <c r="IA70" s="158">
        <f t="shared" si="438"/>
        <v>13.499999999999998</v>
      </c>
      <c r="IB70" s="501">
        <v>1947</v>
      </c>
      <c r="IC70" s="4">
        <f t="shared" si="482"/>
        <v>1</v>
      </c>
      <c r="ID70" s="4">
        <f t="shared" si="483"/>
        <v>1</v>
      </c>
      <c r="IE70" s="4" t="str">
        <f t="shared" si="484"/>
        <v xml:space="preserve"> </v>
      </c>
      <c r="IF70" s="4" t="str">
        <f t="shared" si="485"/>
        <v xml:space="preserve"> </v>
      </c>
      <c r="IG70" s="4" t="str">
        <f t="shared" si="486"/>
        <v xml:space="preserve"> </v>
      </c>
      <c r="IH70" s="4" t="str">
        <f t="shared" si="487"/>
        <v xml:space="preserve"> </v>
      </c>
      <c r="II70" s="4" t="str">
        <f t="shared" si="488"/>
        <v xml:space="preserve"> </v>
      </c>
      <c r="IJ70" s="4">
        <f t="shared" si="489"/>
        <v>1</v>
      </c>
      <c r="IK70" s="4" t="str">
        <f t="shared" si="490"/>
        <v xml:space="preserve"> </v>
      </c>
      <c r="IL70" s="4" t="str">
        <f t="shared" si="491"/>
        <v xml:space="preserve"> </v>
      </c>
      <c r="IM70" s="4" t="str">
        <f t="shared" si="492"/>
        <v xml:space="preserve"> </v>
      </c>
      <c r="IN70" s="4" t="str">
        <f t="shared" si="493"/>
        <v xml:space="preserve"> </v>
      </c>
      <c r="IO70" s="4" t="str">
        <f t="shared" si="494"/>
        <v xml:space="preserve"> </v>
      </c>
      <c r="IP70" s="4" t="str">
        <f t="shared" si="495"/>
        <v xml:space="preserve"> </v>
      </c>
      <c r="IQ70" s="4" t="str">
        <f t="shared" si="496"/>
        <v xml:space="preserve"> </v>
      </c>
      <c r="IR70" s="4" t="str">
        <f t="shared" si="497"/>
        <v xml:space="preserve"> </v>
      </c>
      <c r="IS70" s="4" t="str">
        <f t="shared" si="498"/>
        <v xml:space="preserve"> </v>
      </c>
      <c r="IT70" s="4" t="str">
        <f t="shared" si="499"/>
        <v xml:space="preserve"> </v>
      </c>
      <c r="IU70" s="4">
        <f t="shared" si="500"/>
        <v>1</v>
      </c>
      <c r="IV70" s="4">
        <f t="shared" si="501"/>
        <v>1</v>
      </c>
      <c r="IW70" s="4" t="str">
        <f t="shared" si="502"/>
        <v xml:space="preserve"> </v>
      </c>
      <c r="IX70" s="4" t="str">
        <f t="shared" si="503"/>
        <v xml:space="preserve"> </v>
      </c>
      <c r="IY70" s="4" t="str">
        <f t="shared" si="504"/>
        <v xml:space="preserve"> </v>
      </c>
      <c r="IZ70" s="4" t="str">
        <f t="shared" si="505"/>
        <v xml:space="preserve"> </v>
      </c>
      <c r="JA70" s="4" t="str">
        <f t="shared" si="506"/>
        <v xml:space="preserve"> </v>
      </c>
      <c r="JB70" s="4" t="str">
        <f t="shared" si="507"/>
        <v xml:space="preserve"> </v>
      </c>
      <c r="JC70" s="4">
        <f t="shared" si="508"/>
        <v>1</v>
      </c>
      <c r="JD70" s="4">
        <f t="shared" si="509"/>
        <v>1</v>
      </c>
      <c r="JE70" s="4" t="str">
        <f t="shared" si="510"/>
        <v xml:space="preserve"> </v>
      </c>
      <c r="JF70" s="4" t="str">
        <f t="shared" si="511"/>
        <v xml:space="preserve"> </v>
      </c>
      <c r="JG70" s="4" t="str">
        <f t="shared" si="512"/>
        <v xml:space="preserve"> </v>
      </c>
      <c r="JH70" s="4">
        <f t="shared" si="258"/>
        <v>7</v>
      </c>
      <c r="JI70" s="501">
        <v>1947</v>
      </c>
      <c r="JJ70" s="4">
        <f t="shared" si="439"/>
        <v>1</v>
      </c>
      <c r="JK70" s="4" t="str">
        <f t="shared" si="440"/>
        <v xml:space="preserve"> </v>
      </c>
      <c r="JL70" s="4" t="str">
        <f t="shared" si="441"/>
        <v xml:space="preserve"> </v>
      </c>
      <c r="JM70" s="4" t="str">
        <f t="shared" si="442"/>
        <v xml:space="preserve"> </v>
      </c>
      <c r="JN70" s="4" t="str">
        <f t="shared" si="443"/>
        <v xml:space="preserve"> </v>
      </c>
      <c r="JO70" s="4" t="str">
        <f t="shared" si="444"/>
        <v xml:space="preserve"> </v>
      </c>
      <c r="JP70" s="4" t="str">
        <f t="shared" si="445"/>
        <v xml:space="preserve"> </v>
      </c>
      <c r="JQ70" s="4" t="str">
        <f t="shared" si="446"/>
        <v xml:space="preserve"> </v>
      </c>
      <c r="JR70" s="4" t="str">
        <f t="shared" si="447"/>
        <v xml:space="preserve"> </v>
      </c>
      <c r="JS70" s="4" t="str">
        <f t="shared" si="448"/>
        <v xml:space="preserve"> </v>
      </c>
      <c r="JT70" s="4" t="str">
        <f t="shared" si="449"/>
        <v xml:space="preserve"> </v>
      </c>
      <c r="JU70" s="4" t="str">
        <f t="shared" si="450"/>
        <v xml:space="preserve"> </v>
      </c>
      <c r="JV70" s="4" t="str">
        <f t="shared" si="451"/>
        <v xml:space="preserve"> </v>
      </c>
      <c r="JW70" s="4" t="str">
        <f t="shared" si="452"/>
        <v xml:space="preserve"> </v>
      </c>
      <c r="JX70" s="4" t="str">
        <f t="shared" si="453"/>
        <v xml:space="preserve"> </v>
      </c>
      <c r="JY70" s="4" t="str">
        <f t="shared" si="454"/>
        <v xml:space="preserve"> </v>
      </c>
      <c r="JZ70" s="4" t="str">
        <f t="shared" si="455"/>
        <v xml:space="preserve"> </v>
      </c>
      <c r="KA70" s="4" t="str">
        <f t="shared" si="456"/>
        <v xml:space="preserve"> </v>
      </c>
      <c r="KB70" s="4">
        <f t="shared" si="457"/>
        <v>1</v>
      </c>
      <c r="KC70" s="4">
        <f t="shared" si="458"/>
        <v>1</v>
      </c>
      <c r="KD70" s="4" t="str">
        <f t="shared" si="459"/>
        <v xml:space="preserve"> </v>
      </c>
      <c r="KE70" s="4" t="str">
        <f t="shared" si="460"/>
        <v xml:space="preserve"> </v>
      </c>
      <c r="KF70" s="4" t="str">
        <f t="shared" si="513"/>
        <v xml:space="preserve"> </v>
      </c>
      <c r="KG70" s="4" t="str">
        <f t="shared" si="461"/>
        <v xml:space="preserve"> </v>
      </c>
      <c r="KH70" s="4" t="str">
        <f t="shared" si="462"/>
        <v xml:space="preserve"> </v>
      </c>
      <c r="KI70" s="4" t="str">
        <f t="shared" si="463"/>
        <v xml:space="preserve"> </v>
      </c>
      <c r="KJ70" s="4" t="str">
        <f t="shared" si="515"/>
        <v xml:space="preserve"> </v>
      </c>
      <c r="KK70" s="4" t="str">
        <f t="shared" si="464"/>
        <v xml:space="preserve"> </v>
      </c>
      <c r="KL70" s="4" t="str">
        <f t="shared" si="465"/>
        <v xml:space="preserve"> </v>
      </c>
      <c r="KM70" s="4" t="str">
        <f t="shared" si="466"/>
        <v xml:space="preserve"> </v>
      </c>
      <c r="KN70" s="4" t="str">
        <f t="shared" si="467"/>
        <v xml:space="preserve"> </v>
      </c>
      <c r="KO70" s="4">
        <f t="shared" si="205"/>
        <v>3</v>
      </c>
      <c r="KP70" s="9">
        <f t="shared" si="468"/>
        <v>13.499999999999998</v>
      </c>
    </row>
    <row r="71" spans="1:302">
      <c r="A71" s="3">
        <v>1948</v>
      </c>
      <c r="B71" s="6">
        <v>0</v>
      </c>
      <c r="C71" s="6">
        <v>0</v>
      </c>
      <c r="D71" s="6">
        <v>0</v>
      </c>
      <c r="E71" s="6">
        <v>0</v>
      </c>
      <c r="F71" s="6">
        <v>0</v>
      </c>
      <c r="G71" s="153">
        <v>0</v>
      </c>
      <c r="H71" s="6">
        <v>0</v>
      </c>
      <c r="I71" s="6">
        <v>0</v>
      </c>
      <c r="J71" s="6">
        <v>0</v>
      </c>
      <c r="K71" s="6">
        <v>0</v>
      </c>
      <c r="L71" s="153">
        <v>0</v>
      </c>
      <c r="M71" s="6" t="s">
        <v>60</v>
      </c>
      <c r="N71" s="6">
        <v>0</v>
      </c>
      <c r="O71" s="6">
        <v>0</v>
      </c>
      <c r="P71" s="6">
        <v>0</v>
      </c>
      <c r="Q71" s="153">
        <v>0</v>
      </c>
      <c r="R71" s="6">
        <v>0</v>
      </c>
      <c r="S71" s="6">
        <v>0</v>
      </c>
      <c r="T71" s="6">
        <v>0</v>
      </c>
      <c r="U71" s="6">
        <v>0</v>
      </c>
      <c r="V71" s="153">
        <v>0</v>
      </c>
      <c r="W71" s="6">
        <v>0</v>
      </c>
      <c r="X71" s="6">
        <v>0</v>
      </c>
      <c r="Y71" s="6">
        <v>0</v>
      </c>
      <c r="Z71" s="6">
        <v>0</v>
      </c>
      <c r="AA71" s="153">
        <v>0</v>
      </c>
      <c r="AB71" s="6">
        <v>0</v>
      </c>
      <c r="AC71" s="6">
        <v>0</v>
      </c>
      <c r="AD71" s="6">
        <v>0</v>
      </c>
      <c r="AE71" s="6">
        <v>0</v>
      </c>
      <c r="AF71" s="153">
        <v>0</v>
      </c>
      <c r="AG71" s="171" t="s">
        <v>60</v>
      </c>
      <c r="AH71" s="714">
        <f t="shared" si="469"/>
        <v>1</v>
      </c>
      <c r="AI71" s="617" t="s">
        <v>60</v>
      </c>
      <c r="AJ71" s="10">
        <f t="shared" si="262"/>
        <v>0</v>
      </c>
      <c r="AK71" s="522" t="str">
        <f t="shared" si="471"/>
        <v>T</v>
      </c>
      <c r="AL71" s="501">
        <v>1948</v>
      </c>
      <c r="AM71" s="501">
        <v>1948</v>
      </c>
      <c r="AN71" s="37" t="str">
        <f t="shared" si="263"/>
        <v/>
      </c>
      <c r="AO71" s="37" t="str">
        <f t="shared" si="264"/>
        <v/>
      </c>
      <c r="AP71" s="37" t="str">
        <f t="shared" si="265"/>
        <v/>
      </c>
      <c r="AQ71" s="37" t="str">
        <f t="shared" si="266"/>
        <v/>
      </c>
      <c r="AR71" s="37" t="str">
        <f t="shared" si="267"/>
        <v/>
      </c>
      <c r="AS71" s="37" t="str">
        <f t="shared" si="268"/>
        <v/>
      </c>
      <c r="AT71" s="37" t="str">
        <f t="shared" si="269"/>
        <v/>
      </c>
      <c r="AU71" s="37" t="str">
        <f t="shared" si="270"/>
        <v/>
      </c>
      <c r="AV71" s="37" t="str">
        <f t="shared" si="271"/>
        <v/>
      </c>
      <c r="AW71" s="37" t="str">
        <f t="shared" si="272"/>
        <v/>
      </c>
      <c r="AX71" s="37" t="str">
        <f t="shared" si="273"/>
        <v/>
      </c>
      <c r="AY71" s="37" t="str">
        <f t="shared" si="274"/>
        <v/>
      </c>
      <c r="AZ71" s="37" t="str">
        <f t="shared" si="275"/>
        <v/>
      </c>
      <c r="BA71" s="37" t="str">
        <f t="shared" si="276"/>
        <v/>
      </c>
      <c r="BB71" s="37" t="str">
        <f t="shared" si="277"/>
        <v/>
      </c>
      <c r="BC71" s="37" t="str">
        <f t="shared" si="278"/>
        <v/>
      </c>
      <c r="BD71" s="37" t="str">
        <f t="shared" si="279"/>
        <v/>
      </c>
      <c r="BE71" s="37" t="str">
        <f t="shared" si="280"/>
        <v/>
      </c>
      <c r="BF71" s="37" t="str">
        <f t="shared" si="281"/>
        <v/>
      </c>
      <c r="BG71" s="37" t="str">
        <f t="shared" si="282"/>
        <v/>
      </c>
      <c r="BH71" s="37" t="str">
        <f t="shared" si="283"/>
        <v/>
      </c>
      <c r="BI71" s="37" t="str">
        <f t="shared" si="284"/>
        <v/>
      </c>
      <c r="BJ71" s="37" t="str">
        <f t="shared" si="472"/>
        <v/>
      </c>
      <c r="BK71" s="37" t="str">
        <f t="shared" si="285"/>
        <v/>
      </c>
      <c r="BL71" s="37" t="str">
        <f t="shared" si="286"/>
        <v/>
      </c>
      <c r="BM71" s="37" t="str">
        <f t="shared" si="287"/>
        <v/>
      </c>
      <c r="BN71" s="37" t="str">
        <f t="shared" si="473"/>
        <v/>
      </c>
      <c r="BO71" s="37" t="str">
        <f t="shared" si="288"/>
        <v/>
      </c>
      <c r="BP71" s="37" t="str">
        <f t="shared" si="289"/>
        <v/>
      </c>
      <c r="BQ71" s="37" t="str">
        <f t="shared" si="290"/>
        <v/>
      </c>
      <c r="BR71" s="37" t="str">
        <f t="shared" si="291"/>
        <v/>
      </c>
      <c r="BS71" s="54">
        <f t="shared" si="212"/>
        <v>0</v>
      </c>
      <c r="BT71" s="501">
        <v>1948</v>
      </c>
      <c r="BU71" s="58" t="str">
        <f t="shared" si="292"/>
        <v/>
      </c>
      <c r="BV71" s="58" t="str">
        <f t="shared" si="293"/>
        <v/>
      </c>
      <c r="BW71" s="58" t="str">
        <f t="shared" si="294"/>
        <v/>
      </c>
      <c r="BX71" s="58" t="str">
        <f t="shared" si="295"/>
        <v/>
      </c>
      <c r="BY71" s="58" t="str">
        <f t="shared" si="296"/>
        <v/>
      </c>
      <c r="BZ71" s="58" t="str">
        <f t="shared" si="297"/>
        <v/>
      </c>
      <c r="CA71" s="58" t="str">
        <f t="shared" si="298"/>
        <v/>
      </c>
      <c r="CB71" s="58" t="str">
        <f t="shared" si="299"/>
        <v/>
      </c>
      <c r="CC71" s="58" t="str">
        <f t="shared" si="300"/>
        <v/>
      </c>
      <c r="CD71" s="58" t="str">
        <f t="shared" si="301"/>
        <v/>
      </c>
      <c r="CE71" s="58" t="str">
        <f t="shared" si="302"/>
        <v/>
      </c>
      <c r="CF71" s="58" t="str">
        <f t="shared" si="303"/>
        <v/>
      </c>
      <c r="CG71" s="58" t="str">
        <f t="shared" si="304"/>
        <v/>
      </c>
      <c r="CH71" s="58" t="str">
        <f t="shared" si="305"/>
        <v/>
      </c>
      <c r="CI71" s="58" t="str">
        <f t="shared" si="306"/>
        <v/>
      </c>
      <c r="CJ71" s="58" t="str">
        <f t="shared" si="307"/>
        <v/>
      </c>
      <c r="CK71" s="58" t="str">
        <f t="shared" si="308"/>
        <v/>
      </c>
      <c r="CL71" s="58" t="str">
        <f t="shared" si="309"/>
        <v/>
      </c>
      <c r="CM71" s="58" t="str">
        <f t="shared" si="310"/>
        <v/>
      </c>
      <c r="CN71" s="58" t="str">
        <f t="shared" si="311"/>
        <v/>
      </c>
      <c r="CO71" s="58" t="str">
        <f t="shared" si="312"/>
        <v/>
      </c>
      <c r="CP71" s="58" t="str">
        <f t="shared" si="313"/>
        <v/>
      </c>
      <c r="CQ71" s="58" t="str">
        <f t="shared" si="314"/>
        <v/>
      </c>
      <c r="CR71" s="58" t="str">
        <f t="shared" si="315"/>
        <v/>
      </c>
      <c r="CS71" s="58" t="str">
        <f t="shared" si="316"/>
        <v/>
      </c>
      <c r="CT71" s="58" t="str">
        <f t="shared" si="317"/>
        <v/>
      </c>
      <c r="CU71" s="58" t="str">
        <f t="shared" si="474"/>
        <v/>
      </c>
      <c r="CV71" s="58" t="str">
        <f t="shared" si="318"/>
        <v/>
      </c>
      <c r="CW71" s="58" t="str">
        <f t="shared" si="319"/>
        <v/>
      </c>
      <c r="CX71" s="58" t="str">
        <f t="shared" si="320"/>
        <v/>
      </c>
      <c r="CY71" s="58" t="str">
        <f t="shared" si="321"/>
        <v/>
      </c>
      <c r="CZ71" s="58">
        <f t="shared" si="214"/>
        <v>0</v>
      </c>
      <c r="DA71" s="501">
        <v>1948</v>
      </c>
      <c r="DB71" s="17" t="str">
        <f t="shared" si="322"/>
        <v/>
      </c>
      <c r="DC71" s="17" t="str">
        <f t="shared" si="323"/>
        <v/>
      </c>
      <c r="DD71" s="17" t="str">
        <f t="shared" si="324"/>
        <v/>
      </c>
      <c r="DE71" s="17" t="str">
        <f t="shared" si="325"/>
        <v/>
      </c>
      <c r="DF71" s="17" t="str">
        <f t="shared" si="326"/>
        <v/>
      </c>
      <c r="DG71" s="17" t="str">
        <f t="shared" si="327"/>
        <v/>
      </c>
      <c r="DH71" s="17" t="str">
        <f t="shared" si="328"/>
        <v/>
      </c>
      <c r="DI71" s="17" t="str">
        <f t="shared" si="329"/>
        <v/>
      </c>
      <c r="DJ71" s="17" t="str">
        <f t="shared" si="330"/>
        <v/>
      </c>
      <c r="DK71" s="17" t="str">
        <f t="shared" si="331"/>
        <v/>
      </c>
      <c r="DL71" s="17" t="str">
        <f t="shared" si="332"/>
        <v/>
      </c>
      <c r="DM71" s="17" t="str">
        <f t="shared" si="333"/>
        <v/>
      </c>
      <c r="DN71" s="17" t="str">
        <f t="shared" si="334"/>
        <v/>
      </c>
      <c r="DO71" s="17" t="str">
        <f t="shared" si="335"/>
        <v/>
      </c>
      <c r="DP71" s="17" t="str">
        <f t="shared" si="336"/>
        <v/>
      </c>
      <c r="DQ71" s="17" t="str">
        <f t="shared" si="337"/>
        <v/>
      </c>
      <c r="DR71" s="17" t="str">
        <f t="shared" si="338"/>
        <v/>
      </c>
      <c r="DS71" s="17" t="str">
        <f t="shared" si="339"/>
        <v/>
      </c>
      <c r="DT71" s="17" t="str">
        <f t="shared" si="340"/>
        <v/>
      </c>
      <c r="DU71" s="17" t="str">
        <f t="shared" si="341"/>
        <v/>
      </c>
      <c r="DV71" s="17" t="str">
        <f t="shared" si="342"/>
        <v/>
      </c>
      <c r="DW71" s="17" t="str">
        <f t="shared" si="343"/>
        <v/>
      </c>
      <c r="DX71" s="17" t="str">
        <f t="shared" si="475"/>
        <v/>
      </c>
      <c r="DY71" s="17" t="str">
        <f t="shared" si="344"/>
        <v/>
      </c>
      <c r="DZ71" s="17" t="str">
        <f t="shared" si="345"/>
        <v/>
      </c>
      <c r="EA71" s="17" t="str">
        <f t="shared" si="346"/>
        <v/>
      </c>
      <c r="EB71" s="17" t="str">
        <f t="shared" si="514"/>
        <v/>
      </c>
      <c r="EC71" s="17" t="str">
        <f t="shared" si="347"/>
        <v/>
      </c>
      <c r="ED71" s="17" t="str">
        <f t="shared" si="348"/>
        <v/>
      </c>
      <c r="EE71" s="17" t="str">
        <f t="shared" si="349"/>
        <v/>
      </c>
      <c r="EF71" s="17" t="str">
        <f t="shared" si="350"/>
        <v/>
      </c>
      <c r="EG71" s="3">
        <v>1948</v>
      </c>
      <c r="EH71" s="37" t="str">
        <f t="shared" si="351"/>
        <v xml:space="preserve"> </v>
      </c>
      <c r="EI71" s="37" t="str">
        <f t="shared" si="352"/>
        <v xml:space="preserve"> </v>
      </c>
      <c r="EJ71" s="37" t="str">
        <f t="shared" si="353"/>
        <v xml:space="preserve"> </v>
      </c>
      <c r="EK71" s="37" t="str">
        <f t="shared" si="354"/>
        <v xml:space="preserve"> </v>
      </c>
      <c r="EL71" s="37" t="str">
        <f t="shared" si="355"/>
        <v xml:space="preserve"> </v>
      </c>
      <c r="EM71" s="37" t="str">
        <f t="shared" si="356"/>
        <v xml:space="preserve"> </v>
      </c>
      <c r="EN71" s="37" t="str">
        <f t="shared" si="357"/>
        <v xml:space="preserve"> </v>
      </c>
      <c r="EO71" s="37" t="str">
        <f t="shared" si="358"/>
        <v xml:space="preserve"> </v>
      </c>
      <c r="EP71" s="37" t="str">
        <f t="shared" si="359"/>
        <v xml:space="preserve"> </v>
      </c>
      <c r="EQ71" s="37" t="str">
        <f t="shared" si="360"/>
        <v xml:space="preserve"> </v>
      </c>
      <c r="ER71" s="37" t="str">
        <f t="shared" si="361"/>
        <v xml:space="preserve"> </v>
      </c>
      <c r="ES71" s="37" t="str">
        <f t="shared" si="362"/>
        <v xml:space="preserve"> </v>
      </c>
      <c r="ET71" s="37" t="str">
        <f t="shared" si="363"/>
        <v xml:space="preserve"> </v>
      </c>
      <c r="EU71" s="37" t="str">
        <f t="shared" si="364"/>
        <v xml:space="preserve"> </v>
      </c>
      <c r="EV71" s="37" t="str">
        <f t="shared" si="365"/>
        <v xml:space="preserve"> </v>
      </c>
      <c r="EW71" s="37" t="str">
        <f t="shared" si="366"/>
        <v xml:space="preserve"> </v>
      </c>
      <c r="EX71" s="37" t="str">
        <f t="shared" si="367"/>
        <v xml:space="preserve"> </v>
      </c>
      <c r="EY71" s="37" t="str">
        <f t="shared" si="368"/>
        <v xml:space="preserve"> </v>
      </c>
      <c r="EZ71" s="37" t="str">
        <f t="shared" si="369"/>
        <v xml:space="preserve"> </v>
      </c>
      <c r="FA71" s="37" t="str">
        <f t="shared" si="370"/>
        <v xml:space="preserve"> </v>
      </c>
      <c r="FB71" s="37" t="str">
        <f t="shared" si="371"/>
        <v xml:space="preserve"> </v>
      </c>
      <c r="FC71" s="37" t="str">
        <f t="shared" si="372"/>
        <v xml:space="preserve"> </v>
      </c>
      <c r="FD71" s="37" t="str">
        <f t="shared" si="476"/>
        <v xml:space="preserve"> </v>
      </c>
      <c r="FE71" s="37" t="str">
        <f t="shared" si="373"/>
        <v xml:space="preserve"> </v>
      </c>
      <c r="FF71" s="37" t="str">
        <f t="shared" si="374"/>
        <v xml:space="preserve"> </v>
      </c>
      <c r="FG71" s="37" t="str">
        <f t="shared" si="375"/>
        <v xml:space="preserve"> </v>
      </c>
      <c r="FH71" s="37" t="str">
        <f t="shared" si="477"/>
        <v xml:space="preserve"> </v>
      </c>
      <c r="FI71" s="37" t="str">
        <f t="shared" si="376"/>
        <v xml:space="preserve"> </v>
      </c>
      <c r="FJ71" s="37" t="str">
        <f t="shared" si="377"/>
        <v xml:space="preserve"> </v>
      </c>
      <c r="FK71" s="37" t="str">
        <f t="shared" si="378"/>
        <v xml:space="preserve"> </v>
      </c>
      <c r="FL71" s="37" t="str">
        <f t="shared" si="379"/>
        <v xml:space="preserve"> </v>
      </c>
      <c r="FM71" s="64">
        <f t="shared" si="257"/>
        <v>0</v>
      </c>
      <c r="FN71" s="3">
        <v>1948</v>
      </c>
      <c r="FO71" s="37" t="str">
        <f t="shared" si="380"/>
        <v xml:space="preserve"> </v>
      </c>
      <c r="FP71" s="37" t="str">
        <f t="shared" si="381"/>
        <v xml:space="preserve"> </v>
      </c>
      <c r="FQ71" s="37" t="str">
        <f t="shared" si="382"/>
        <v xml:space="preserve"> </v>
      </c>
      <c r="FR71" s="37" t="str">
        <f t="shared" si="383"/>
        <v xml:space="preserve"> </v>
      </c>
      <c r="FS71" s="37" t="str">
        <f t="shared" si="384"/>
        <v xml:space="preserve"> </v>
      </c>
      <c r="FT71" s="37" t="str">
        <f t="shared" si="385"/>
        <v xml:space="preserve"> </v>
      </c>
      <c r="FU71" s="37" t="str">
        <f t="shared" si="386"/>
        <v xml:space="preserve"> </v>
      </c>
      <c r="FV71" s="37" t="str">
        <f t="shared" si="387"/>
        <v xml:space="preserve"> </v>
      </c>
      <c r="FW71" s="37" t="str">
        <f t="shared" si="388"/>
        <v xml:space="preserve"> </v>
      </c>
      <c r="FX71" s="37" t="str">
        <f t="shared" si="389"/>
        <v xml:space="preserve"> </v>
      </c>
      <c r="FY71" s="37" t="str">
        <f t="shared" si="390"/>
        <v xml:space="preserve"> </v>
      </c>
      <c r="FZ71" s="37" t="str">
        <f t="shared" si="391"/>
        <v xml:space="preserve"> </v>
      </c>
      <c r="GA71" s="37" t="str">
        <f t="shared" si="392"/>
        <v xml:space="preserve"> </v>
      </c>
      <c r="GB71" s="37" t="str">
        <f t="shared" si="393"/>
        <v xml:space="preserve"> </v>
      </c>
      <c r="GC71" s="37" t="str">
        <f t="shared" si="394"/>
        <v xml:space="preserve"> </v>
      </c>
      <c r="GD71" s="37" t="str">
        <f t="shared" si="395"/>
        <v xml:space="preserve"> </v>
      </c>
      <c r="GE71" s="37" t="str">
        <f t="shared" si="396"/>
        <v xml:space="preserve"> </v>
      </c>
      <c r="GF71" s="37" t="str">
        <f t="shared" si="397"/>
        <v xml:space="preserve"> </v>
      </c>
      <c r="GG71" s="37" t="str">
        <f t="shared" si="398"/>
        <v xml:space="preserve"> </v>
      </c>
      <c r="GH71" s="37" t="str">
        <f t="shared" si="399"/>
        <v xml:space="preserve"> </v>
      </c>
      <c r="GI71" s="37" t="str">
        <f t="shared" si="400"/>
        <v xml:space="preserve"> </v>
      </c>
      <c r="GJ71" s="37" t="str">
        <f t="shared" si="401"/>
        <v xml:space="preserve"> </v>
      </c>
      <c r="GK71" s="37" t="str">
        <f t="shared" si="478"/>
        <v xml:space="preserve"> </v>
      </c>
      <c r="GL71" s="37" t="str">
        <f t="shared" si="402"/>
        <v xml:space="preserve"> </v>
      </c>
      <c r="GM71" s="37" t="str">
        <f t="shared" si="403"/>
        <v xml:space="preserve"> </v>
      </c>
      <c r="GN71" s="37" t="str">
        <f t="shared" si="404"/>
        <v xml:space="preserve"> </v>
      </c>
      <c r="GO71" s="37" t="str">
        <f t="shared" si="479"/>
        <v xml:space="preserve"> </v>
      </c>
      <c r="GP71" s="37" t="str">
        <f t="shared" si="405"/>
        <v xml:space="preserve"> </v>
      </c>
      <c r="GQ71" s="37" t="str">
        <f t="shared" si="406"/>
        <v xml:space="preserve"> </v>
      </c>
      <c r="GR71" s="37" t="str">
        <f t="shared" si="407"/>
        <v xml:space="preserve"> </v>
      </c>
      <c r="GS71" s="37" t="str">
        <f t="shared" si="408"/>
        <v xml:space="preserve"> </v>
      </c>
      <c r="GT71" s="64">
        <f t="shared" si="259"/>
        <v>0</v>
      </c>
      <c r="GU71" s="501">
        <v>1948</v>
      </c>
      <c r="GV71" s="157" t="str">
        <f t="shared" si="409"/>
        <v/>
      </c>
      <c r="GW71" s="157" t="str">
        <f t="shared" si="410"/>
        <v/>
      </c>
      <c r="GX71" s="157" t="str">
        <f t="shared" si="411"/>
        <v/>
      </c>
      <c r="GY71" s="157" t="str">
        <f t="shared" si="412"/>
        <v/>
      </c>
      <c r="GZ71" s="157" t="str">
        <f t="shared" si="413"/>
        <v/>
      </c>
      <c r="HA71" s="157" t="str">
        <f t="shared" si="414"/>
        <v/>
      </c>
      <c r="HB71" s="157" t="str">
        <f t="shared" si="415"/>
        <v/>
      </c>
      <c r="HC71" s="157" t="str">
        <f t="shared" si="416"/>
        <v/>
      </c>
      <c r="HD71" s="157" t="str">
        <f t="shared" si="417"/>
        <v/>
      </c>
      <c r="HE71" s="157" t="str">
        <f t="shared" si="418"/>
        <v/>
      </c>
      <c r="HF71" s="157" t="str">
        <f t="shared" si="419"/>
        <v/>
      </c>
      <c r="HG71" s="157" t="str">
        <f t="shared" si="420"/>
        <v/>
      </c>
      <c r="HH71" s="157" t="str">
        <f t="shared" si="421"/>
        <v/>
      </c>
      <c r="HI71" s="157" t="str">
        <f t="shared" si="422"/>
        <v/>
      </c>
      <c r="HJ71" s="157" t="str">
        <f t="shared" si="423"/>
        <v/>
      </c>
      <c r="HK71" s="157" t="str">
        <f t="shared" si="424"/>
        <v/>
      </c>
      <c r="HL71" s="157" t="str">
        <f t="shared" si="425"/>
        <v/>
      </c>
      <c r="HM71" s="157" t="str">
        <f t="shared" si="426"/>
        <v/>
      </c>
      <c r="HN71" s="157" t="str">
        <f t="shared" si="427"/>
        <v/>
      </c>
      <c r="HO71" s="157" t="str">
        <f t="shared" si="428"/>
        <v/>
      </c>
      <c r="HP71" s="157" t="str">
        <f t="shared" si="429"/>
        <v/>
      </c>
      <c r="HQ71" s="157" t="str">
        <f t="shared" si="430"/>
        <v/>
      </c>
      <c r="HR71" s="157" t="str">
        <f t="shared" si="480"/>
        <v/>
      </c>
      <c r="HS71" s="157" t="str">
        <f t="shared" si="431"/>
        <v/>
      </c>
      <c r="HT71" s="157" t="str">
        <f t="shared" si="432"/>
        <v/>
      </c>
      <c r="HU71" s="157" t="str">
        <f t="shared" si="433"/>
        <v/>
      </c>
      <c r="HV71" s="157" t="str">
        <f t="shared" si="481"/>
        <v/>
      </c>
      <c r="HW71" s="157" t="str">
        <f t="shared" si="434"/>
        <v/>
      </c>
      <c r="HX71" s="157" t="str">
        <f t="shared" si="435"/>
        <v/>
      </c>
      <c r="HY71" s="157" t="str">
        <f t="shared" si="436"/>
        <v/>
      </c>
      <c r="HZ71" s="157" t="str">
        <f t="shared" si="437"/>
        <v/>
      </c>
      <c r="IA71" s="158">
        <f t="shared" si="438"/>
        <v>0</v>
      </c>
      <c r="IB71" s="501">
        <v>1948</v>
      </c>
      <c r="IC71" s="4" t="str">
        <f t="shared" si="482"/>
        <v xml:space="preserve"> </v>
      </c>
      <c r="ID71" s="4" t="str">
        <f t="shared" si="483"/>
        <v xml:space="preserve"> </v>
      </c>
      <c r="IE71" s="4" t="str">
        <f t="shared" si="484"/>
        <v xml:space="preserve"> </v>
      </c>
      <c r="IF71" s="4" t="str">
        <f t="shared" si="485"/>
        <v xml:space="preserve"> </v>
      </c>
      <c r="IG71" s="4" t="str">
        <f t="shared" si="486"/>
        <v xml:space="preserve"> </v>
      </c>
      <c r="IH71" s="4" t="str">
        <f t="shared" si="487"/>
        <v xml:space="preserve"> </v>
      </c>
      <c r="II71" s="4" t="str">
        <f t="shared" si="488"/>
        <v xml:space="preserve"> </v>
      </c>
      <c r="IJ71" s="4" t="str">
        <f t="shared" si="489"/>
        <v xml:space="preserve"> </v>
      </c>
      <c r="IK71" s="4" t="str">
        <f t="shared" si="490"/>
        <v xml:space="preserve"> </v>
      </c>
      <c r="IL71" s="4" t="str">
        <f t="shared" si="491"/>
        <v xml:space="preserve"> </v>
      </c>
      <c r="IM71" s="4" t="str">
        <f t="shared" si="492"/>
        <v xml:space="preserve"> </v>
      </c>
      <c r="IN71" s="4">
        <f t="shared" si="493"/>
        <v>1</v>
      </c>
      <c r="IO71" s="4" t="str">
        <f t="shared" si="494"/>
        <v xml:space="preserve"> </v>
      </c>
      <c r="IP71" s="4" t="str">
        <f t="shared" si="495"/>
        <v xml:space="preserve"> </v>
      </c>
      <c r="IQ71" s="4" t="str">
        <f t="shared" si="496"/>
        <v xml:space="preserve"> </v>
      </c>
      <c r="IR71" s="4" t="str">
        <f t="shared" si="497"/>
        <v xml:space="preserve"> </v>
      </c>
      <c r="IS71" s="4" t="str">
        <f t="shared" si="498"/>
        <v xml:space="preserve"> </v>
      </c>
      <c r="IT71" s="4" t="str">
        <f t="shared" si="499"/>
        <v xml:space="preserve"> </v>
      </c>
      <c r="IU71" s="4" t="str">
        <f t="shared" si="500"/>
        <v xml:space="preserve"> </v>
      </c>
      <c r="IV71" s="4" t="str">
        <f t="shared" si="501"/>
        <v xml:space="preserve"> </v>
      </c>
      <c r="IW71" s="4" t="str">
        <f t="shared" si="502"/>
        <v xml:space="preserve"> </v>
      </c>
      <c r="IX71" s="4" t="str">
        <f t="shared" si="503"/>
        <v xml:space="preserve"> </v>
      </c>
      <c r="IY71" s="4" t="str">
        <f t="shared" si="504"/>
        <v xml:space="preserve"> </v>
      </c>
      <c r="IZ71" s="4" t="str">
        <f t="shared" si="505"/>
        <v xml:space="preserve"> </v>
      </c>
      <c r="JA71" s="4" t="str">
        <f t="shared" si="506"/>
        <v xml:space="preserve"> </v>
      </c>
      <c r="JB71" s="4" t="str">
        <f t="shared" si="507"/>
        <v xml:space="preserve"> </v>
      </c>
      <c r="JC71" s="4" t="str">
        <f t="shared" si="508"/>
        <v xml:space="preserve"> </v>
      </c>
      <c r="JD71" s="4" t="str">
        <f t="shared" si="509"/>
        <v xml:space="preserve"> </v>
      </c>
      <c r="JE71" s="4" t="str">
        <f t="shared" si="510"/>
        <v xml:space="preserve"> </v>
      </c>
      <c r="JF71" s="4" t="str">
        <f t="shared" si="511"/>
        <v xml:space="preserve"> </v>
      </c>
      <c r="JG71" s="4" t="str">
        <f t="shared" si="512"/>
        <v xml:space="preserve"> </v>
      </c>
      <c r="JH71" s="4">
        <f t="shared" si="258"/>
        <v>1</v>
      </c>
      <c r="JI71" s="501">
        <v>1948</v>
      </c>
      <c r="JJ71" s="4" t="str">
        <f t="shared" si="439"/>
        <v xml:space="preserve"> </v>
      </c>
      <c r="JK71" s="4" t="str">
        <f t="shared" si="440"/>
        <v xml:space="preserve"> </v>
      </c>
      <c r="JL71" s="4" t="str">
        <f t="shared" si="441"/>
        <v xml:space="preserve"> </v>
      </c>
      <c r="JM71" s="4" t="str">
        <f t="shared" si="442"/>
        <v xml:space="preserve"> </v>
      </c>
      <c r="JN71" s="4" t="str">
        <f t="shared" si="443"/>
        <v xml:space="preserve"> </v>
      </c>
      <c r="JO71" s="4" t="str">
        <f t="shared" si="444"/>
        <v xml:space="preserve"> </v>
      </c>
      <c r="JP71" s="4" t="str">
        <f t="shared" si="445"/>
        <v xml:space="preserve"> </v>
      </c>
      <c r="JQ71" s="4" t="str">
        <f t="shared" si="446"/>
        <v xml:space="preserve"> </v>
      </c>
      <c r="JR71" s="4" t="str">
        <f t="shared" si="447"/>
        <v xml:space="preserve"> </v>
      </c>
      <c r="JS71" s="4" t="str">
        <f t="shared" si="448"/>
        <v xml:space="preserve"> </v>
      </c>
      <c r="JT71" s="4" t="str">
        <f t="shared" si="449"/>
        <v xml:space="preserve"> </v>
      </c>
      <c r="JU71" s="4">
        <f t="shared" si="450"/>
        <v>1</v>
      </c>
      <c r="JV71" s="4" t="str">
        <f t="shared" si="451"/>
        <v xml:space="preserve"> </v>
      </c>
      <c r="JW71" s="4" t="str">
        <f t="shared" si="452"/>
        <v xml:space="preserve"> </v>
      </c>
      <c r="JX71" s="4" t="str">
        <f t="shared" si="453"/>
        <v xml:space="preserve"> </v>
      </c>
      <c r="JY71" s="4" t="str">
        <f t="shared" si="454"/>
        <v xml:space="preserve"> </v>
      </c>
      <c r="JZ71" s="4" t="str">
        <f t="shared" si="455"/>
        <v xml:space="preserve"> </v>
      </c>
      <c r="KA71" s="4" t="str">
        <f t="shared" si="456"/>
        <v xml:space="preserve"> </v>
      </c>
      <c r="KB71" s="4" t="str">
        <f t="shared" si="457"/>
        <v xml:space="preserve"> </v>
      </c>
      <c r="KC71" s="4" t="str">
        <f t="shared" si="458"/>
        <v xml:space="preserve"> </v>
      </c>
      <c r="KD71" s="4" t="str">
        <f t="shared" si="459"/>
        <v xml:space="preserve"> </v>
      </c>
      <c r="KE71" s="4" t="str">
        <f t="shared" si="460"/>
        <v xml:space="preserve"> </v>
      </c>
      <c r="KF71" s="4" t="str">
        <f t="shared" si="513"/>
        <v xml:space="preserve"> </v>
      </c>
      <c r="KG71" s="4" t="str">
        <f t="shared" si="461"/>
        <v xml:space="preserve"> </v>
      </c>
      <c r="KH71" s="4" t="str">
        <f t="shared" si="462"/>
        <v xml:space="preserve"> </v>
      </c>
      <c r="KI71" s="4" t="str">
        <f t="shared" si="463"/>
        <v xml:space="preserve"> </v>
      </c>
      <c r="KJ71" s="4" t="str">
        <f t="shared" si="515"/>
        <v xml:space="preserve"> </v>
      </c>
      <c r="KK71" s="4" t="str">
        <f t="shared" si="464"/>
        <v xml:space="preserve"> </v>
      </c>
      <c r="KL71" s="4" t="str">
        <f t="shared" si="465"/>
        <v xml:space="preserve"> </v>
      </c>
      <c r="KM71" s="4" t="str">
        <f t="shared" si="466"/>
        <v xml:space="preserve"> </v>
      </c>
      <c r="KN71" s="4" t="str">
        <f t="shared" si="467"/>
        <v xml:space="preserve"> </v>
      </c>
      <c r="KO71" s="4">
        <f t="shared" si="205"/>
        <v>1</v>
      </c>
      <c r="KP71" s="9" t="str">
        <f t="shared" si="468"/>
        <v>T</v>
      </c>
    </row>
    <row r="72" spans="1:302">
      <c r="A72" s="3">
        <v>1949</v>
      </c>
      <c r="B72" s="6">
        <v>0</v>
      </c>
      <c r="C72" s="6">
        <v>0</v>
      </c>
      <c r="D72" s="6">
        <v>0</v>
      </c>
      <c r="E72" s="6">
        <v>0</v>
      </c>
      <c r="F72" s="6">
        <v>0</v>
      </c>
      <c r="G72" s="153">
        <v>0</v>
      </c>
      <c r="H72" s="6">
        <v>0</v>
      </c>
      <c r="I72" s="6">
        <v>0</v>
      </c>
      <c r="J72" s="6">
        <v>0</v>
      </c>
      <c r="K72" s="6">
        <v>0</v>
      </c>
      <c r="L72" s="153">
        <v>0</v>
      </c>
      <c r="M72" s="6">
        <v>0</v>
      </c>
      <c r="N72" s="6">
        <v>0</v>
      </c>
      <c r="O72" s="6">
        <v>0</v>
      </c>
      <c r="P72" s="6" t="s">
        <v>60</v>
      </c>
      <c r="Q72" s="153">
        <v>0</v>
      </c>
      <c r="R72" s="6">
        <v>0</v>
      </c>
      <c r="S72" s="6">
        <v>0</v>
      </c>
      <c r="T72" s="6">
        <v>0</v>
      </c>
      <c r="U72" s="6">
        <v>0</v>
      </c>
      <c r="V72" s="153">
        <v>0</v>
      </c>
      <c r="W72" s="6">
        <v>0</v>
      </c>
      <c r="X72" s="6">
        <v>0</v>
      </c>
      <c r="Y72" s="6">
        <v>0</v>
      </c>
      <c r="Z72" s="6">
        <v>0</v>
      </c>
      <c r="AA72" s="153">
        <v>0</v>
      </c>
      <c r="AB72" s="6">
        <v>0</v>
      </c>
      <c r="AC72" s="6">
        <v>0</v>
      </c>
      <c r="AD72" s="6">
        <v>0</v>
      </c>
      <c r="AE72" s="6">
        <v>0</v>
      </c>
      <c r="AF72" s="153">
        <v>0</v>
      </c>
      <c r="AG72" s="171" t="s">
        <v>60</v>
      </c>
      <c r="AH72" s="714">
        <f t="shared" si="469"/>
        <v>1</v>
      </c>
      <c r="AI72" s="617" t="s">
        <v>60</v>
      </c>
      <c r="AJ72" s="10">
        <f t="shared" ref="AJ72:AJ103" si="516">GT72</f>
        <v>0</v>
      </c>
      <c r="AK72" s="522" t="str">
        <f t="shared" si="471"/>
        <v>T</v>
      </c>
      <c r="AL72" s="501">
        <v>1949</v>
      </c>
      <c r="AM72" s="501">
        <v>1949</v>
      </c>
      <c r="AN72" s="37" t="str">
        <f t="shared" si="263"/>
        <v/>
      </c>
      <c r="AO72" s="37" t="str">
        <f t="shared" si="264"/>
        <v/>
      </c>
      <c r="AP72" s="37" t="str">
        <f t="shared" si="265"/>
        <v/>
      </c>
      <c r="AQ72" s="37" t="str">
        <f t="shared" si="266"/>
        <v/>
      </c>
      <c r="AR72" s="37" t="str">
        <f t="shared" si="267"/>
        <v/>
      </c>
      <c r="AS72" s="37" t="str">
        <f t="shared" si="268"/>
        <v/>
      </c>
      <c r="AT72" s="37" t="str">
        <f t="shared" si="269"/>
        <v/>
      </c>
      <c r="AU72" s="37" t="str">
        <f t="shared" si="270"/>
        <v/>
      </c>
      <c r="AV72" s="37" t="str">
        <f t="shared" si="271"/>
        <v/>
      </c>
      <c r="AW72" s="37" t="str">
        <f t="shared" si="272"/>
        <v/>
      </c>
      <c r="AX72" s="37" t="str">
        <f t="shared" si="273"/>
        <v/>
      </c>
      <c r="AY72" s="37" t="str">
        <f t="shared" si="274"/>
        <v/>
      </c>
      <c r="AZ72" s="37" t="str">
        <f t="shared" si="275"/>
        <v/>
      </c>
      <c r="BA72" s="37" t="str">
        <f t="shared" si="276"/>
        <v/>
      </c>
      <c r="BB72" s="37" t="str">
        <f t="shared" si="277"/>
        <v/>
      </c>
      <c r="BC72" s="37" t="str">
        <f t="shared" si="278"/>
        <v/>
      </c>
      <c r="BD72" s="37" t="str">
        <f t="shared" si="279"/>
        <v/>
      </c>
      <c r="BE72" s="37" t="str">
        <f t="shared" si="280"/>
        <v/>
      </c>
      <c r="BF72" s="37" t="str">
        <f t="shared" si="281"/>
        <v/>
      </c>
      <c r="BG72" s="37" t="str">
        <f t="shared" si="282"/>
        <v/>
      </c>
      <c r="BH72" s="37" t="str">
        <f t="shared" si="283"/>
        <v/>
      </c>
      <c r="BI72" s="37" t="str">
        <f t="shared" si="284"/>
        <v/>
      </c>
      <c r="BJ72" s="37" t="str">
        <f t="shared" si="472"/>
        <v/>
      </c>
      <c r="BK72" s="37" t="str">
        <f t="shared" si="285"/>
        <v/>
      </c>
      <c r="BL72" s="37" t="str">
        <f t="shared" si="286"/>
        <v/>
      </c>
      <c r="BM72" s="37" t="str">
        <f t="shared" si="287"/>
        <v/>
      </c>
      <c r="BN72" s="37" t="str">
        <f t="shared" si="473"/>
        <v/>
      </c>
      <c r="BO72" s="37" t="str">
        <f t="shared" si="288"/>
        <v/>
      </c>
      <c r="BP72" s="37" t="str">
        <f t="shared" si="289"/>
        <v/>
      </c>
      <c r="BQ72" s="37" t="str">
        <f t="shared" si="290"/>
        <v/>
      </c>
      <c r="BR72" s="37" t="str">
        <f t="shared" si="291"/>
        <v/>
      </c>
      <c r="BS72" s="54">
        <f t="shared" si="212"/>
        <v>0</v>
      </c>
      <c r="BT72" s="501">
        <v>1949</v>
      </c>
      <c r="BU72" s="58" t="str">
        <f t="shared" si="292"/>
        <v/>
      </c>
      <c r="BV72" s="58" t="str">
        <f t="shared" si="293"/>
        <v/>
      </c>
      <c r="BW72" s="58" t="str">
        <f t="shared" si="294"/>
        <v/>
      </c>
      <c r="BX72" s="58" t="str">
        <f t="shared" si="295"/>
        <v/>
      </c>
      <c r="BY72" s="58" t="str">
        <f t="shared" si="296"/>
        <v/>
      </c>
      <c r="BZ72" s="58" t="str">
        <f t="shared" si="297"/>
        <v/>
      </c>
      <c r="CA72" s="58" t="str">
        <f t="shared" si="298"/>
        <v/>
      </c>
      <c r="CB72" s="58" t="str">
        <f t="shared" si="299"/>
        <v/>
      </c>
      <c r="CC72" s="58" t="str">
        <f t="shared" si="300"/>
        <v/>
      </c>
      <c r="CD72" s="58" t="str">
        <f t="shared" si="301"/>
        <v/>
      </c>
      <c r="CE72" s="58" t="str">
        <f t="shared" si="302"/>
        <v/>
      </c>
      <c r="CF72" s="58" t="str">
        <f t="shared" si="303"/>
        <v/>
      </c>
      <c r="CG72" s="58" t="str">
        <f t="shared" si="304"/>
        <v/>
      </c>
      <c r="CH72" s="58" t="str">
        <f t="shared" si="305"/>
        <v/>
      </c>
      <c r="CI72" s="58" t="str">
        <f t="shared" si="306"/>
        <v/>
      </c>
      <c r="CJ72" s="58" t="str">
        <f t="shared" si="307"/>
        <v/>
      </c>
      <c r="CK72" s="58" t="str">
        <f t="shared" si="308"/>
        <v/>
      </c>
      <c r="CL72" s="58" t="str">
        <f t="shared" si="309"/>
        <v/>
      </c>
      <c r="CM72" s="58" t="str">
        <f t="shared" si="310"/>
        <v/>
      </c>
      <c r="CN72" s="58" t="str">
        <f t="shared" si="311"/>
        <v/>
      </c>
      <c r="CO72" s="58" t="str">
        <f t="shared" si="312"/>
        <v/>
      </c>
      <c r="CP72" s="58" t="str">
        <f t="shared" si="313"/>
        <v/>
      </c>
      <c r="CQ72" s="58" t="str">
        <f t="shared" si="314"/>
        <v/>
      </c>
      <c r="CR72" s="58" t="str">
        <f t="shared" si="315"/>
        <v/>
      </c>
      <c r="CS72" s="58" t="str">
        <f t="shared" si="316"/>
        <v/>
      </c>
      <c r="CT72" s="58" t="str">
        <f t="shared" si="317"/>
        <v/>
      </c>
      <c r="CU72" s="58" t="str">
        <f t="shared" si="474"/>
        <v/>
      </c>
      <c r="CV72" s="58" t="str">
        <f t="shared" si="318"/>
        <v/>
      </c>
      <c r="CW72" s="58" t="str">
        <f t="shared" si="319"/>
        <v/>
      </c>
      <c r="CX72" s="58" t="str">
        <f t="shared" si="320"/>
        <v/>
      </c>
      <c r="CY72" s="58" t="str">
        <f t="shared" si="321"/>
        <v/>
      </c>
      <c r="CZ72" s="58">
        <f t="shared" si="214"/>
        <v>0</v>
      </c>
      <c r="DA72" s="501">
        <v>1949</v>
      </c>
      <c r="DB72" s="17" t="str">
        <f t="shared" si="322"/>
        <v/>
      </c>
      <c r="DC72" s="17" t="str">
        <f t="shared" si="323"/>
        <v/>
      </c>
      <c r="DD72" s="17" t="str">
        <f t="shared" si="324"/>
        <v/>
      </c>
      <c r="DE72" s="17" t="str">
        <f t="shared" si="325"/>
        <v/>
      </c>
      <c r="DF72" s="17" t="str">
        <f t="shared" si="326"/>
        <v/>
      </c>
      <c r="DG72" s="17" t="str">
        <f t="shared" si="327"/>
        <v/>
      </c>
      <c r="DH72" s="17" t="str">
        <f t="shared" si="328"/>
        <v/>
      </c>
      <c r="DI72" s="17" t="str">
        <f t="shared" si="329"/>
        <v/>
      </c>
      <c r="DJ72" s="17" t="str">
        <f t="shared" si="330"/>
        <v/>
      </c>
      <c r="DK72" s="17" t="str">
        <f t="shared" si="331"/>
        <v/>
      </c>
      <c r="DL72" s="17" t="str">
        <f t="shared" si="332"/>
        <v/>
      </c>
      <c r="DM72" s="17" t="str">
        <f t="shared" si="333"/>
        <v/>
      </c>
      <c r="DN72" s="17" t="str">
        <f t="shared" si="334"/>
        <v/>
      </c>
      <c r="DO72" s="17" t="str">
        <f t="shared" si="335"/>
        <v/>
      </c>
      <c r="DP72" s="17" t="str">
        <f t="shared" si="336"/>
        <v/>
      </c>
      <c r="DQ72" s="17" t="str">
        <f t="shared" si="337"/>
        <v/>
      </c>
      <c r="DR72" s="17" t="str">
        <f t="shared" si="338"/>
        <v/>
      </c>
      <c r="DS72" s="17" t="str">
        <f t="shared" si="339"/>
        <v/>
      </c>
      <c r="DT72" s="17" t="str">
        <f t="shared" si="340"/>
        <v/>
      </c>
      <c r="DU72" s="17" t="str">
        <f t="shared" si="341"/>
        <v/>
      </c>
      <c r="DV72" s="17" t="str">
        <f t="shared" si="342"/>
        <v/>
      </c>
      <c r="DW72" s="17" t="str">
        <f t="shared" si="343"/>
        <v/>
      </c>
      <c r="DX72" s="17" t="str">
        <f t="shared" si="475"/>
        <v/>
      </c>
      <c r="DY72" s="17" t="str">
        <f t="shared" si="344"/>
        <v/>
      </c>
      <c r="DZ72" s="17" t="str">
        <f t="shared" si="345"/>
        <v/>
      </c>
      <c r="EA72" s="17" t="str">
        <f t="shared" si="346"/>
        <v/>
      </c>
      <c r="EB72" s="17" t="str">
        <f t="shared" si="514"/>
        <v/>
      </c>
      <c r="EC72" s="17" t="str">
        <f t="shared" si="347"/>
        <v/>
      </c>
      <c r="ED72" s="17" t="str">
        <f t="shared" si="348"/>
        <v/>
      </c>
      <c r="EE72" s="17" t="str">
        <f t="shared" si="349"/>
        <v/>
      </c>
      <c r="EF72" s="17" t="str">
        <f t="shared" si="350"/>
        <v/>
      </c>
      <c r="EG72" s="3">
        <v>1949</v>
      </c>
      <c r="EH72" s="37" t="str">
        <f t="shared" si="351"/>
        <v xml:space="preserve"> </v>
      </c>
      <c r="EI72" s="37" t="str">
        <f t="shared" si="352"/>
        <v xml:space="preserve"> </v>
      </c>
      <c r="EJ72" s="37" t="str">
        <f t="shared" si="353"/>
        <v xml:space="preserve"> </v>
      </c>
      <c r="EK72" s="37" t="str">
        <f t="shared" si="354"/>
        <v xml:space="preserve"> </v>
      </c>
      <c r="EL72" s="37" t="str">
        <f t="shared" si="355"/>
        <v xml:space="preserve"> </v>
      </c>
      <c r="EM72" s="37" t="str">
        <f t="shared" si="356"/>
        <v xml:space="preserve"> </v>
      </c>
      <c r="EN72" s="37" t="str">
        <f t="shared" si="357"/>
        <v xml:space="preserve"> </v>
      </c>
      <c r="EO72" s="37" t="str">
        <f t="shared" si="358"/>
        <v xml:space="preserve"> </v>
      </c>
      <c r="EP72" s="37" t="str">
        <f t="shared" si="359"/>
        <v xml:space="preserve"> </v>
      </c>
      <c r="EQ72" s="37" t="str">
        <f t="shared" si="360"/>
        <v xml:space="preserve"> </v>
      </c>
      <c r="ER72" s="37" t="str">
        <f t="shared" si="361"/>
        <v xml:space="preserve"> </v>
      </c>
      <c r="ES72" s="37" t="str">
        <f t="shared" si="362"/>
        <v xml:space="preserve"> </v>
      </c>
      <c r="ET72" s="37" t="str">
        <f t="shared" si="363"/>
        <v xml:space="preserve"> </v>
      </c>
      <c r="EU72" s="37" t="str">
        <f t="shared" si="364"/>
        <v xml:space="preserve"> </v>
      </c>
      <c r="EV72" s="37" t="str">
        <f t="shared" si="365"/>
        <v xml:space="preserve"> </v>
      </c>
      <c r="EW72" s="37" t="str">
        <f t="shared" si="366"/>
        <v xml:space="preserve"> </v>
      </c>
      <c r="EX72" s="37" t="str">
        <f t="shared" si="367"/>
        <v xml:space="preserve"> </v>
      </c>
      <c r="EY72" s="37" t="str">
        <f t="shared" si="368"/>
        <v xml:space="preserve"> </v>
      </c>
      <c r="EZ72" s="37" t="str">
        <f t="shared" si="369"/>
        <v xml:space="preserve"> </v>
      </c>
      <c r="FA72" s="37" t="str">
        <f t="shared" si="370"/>
        <v xml:space="preserve"> </v>
      </c>
      <c r="FB72" s="37" t="str">
        <f t="shared" si="371"/>
        <v xml:space="preserve"> </v>
      </c>
      <c r="FC72" s="37" t="str">
        <f t="shared" si="372"/>
        <v xml:space="preserve"> </v>
      </c>
      <c r="FD72" s="37" t="str">
        <f t="shared" si="476"/>
        <v xml:space="preserve"> </v>
      </c>
      <c r="FE72" s="37" t="str">
        <f t="shared" si="373"/>
        <v xml:space="preserve"> </v>
      </c>
      <c r="FF72" s="37" t="str">
        <f t="shared" si="374"/>
        <v xml:space="preserve"> </v>
      </c>
      <c r="FG72" s="37" t="str">
        <f t="shared" si="375"/>
        <v xml:space="preserve"> </v>
      </c>
      <c r="FH72" s="37" t="str">
        <f t="shared" si="477"/>
        <v xml:space="preserve"> </v>
      </c>
      <c r="FI72" s="37" t="str">
        <f t="shared" si="376"/>
        <v xml:space="preserve"> </v>
      </c>
      <c r="FJ72" s="37" t="str">
        <f t="shared" si="377"/>
        <v xml:space="preserve"> </v>
      </c>
      <c r="FK72" s="37" t="str">
        <f t="shared" si="378"/>
        <v xml:space="preserve"> </v>
      </c>
      <c r="FL72" s="37" t="str">
        <f t="shared" si="379"/>
        <v xml:space="preserve"> </v>
      </c>
      <c r="FM72" s="64">
        <f t="shared" si="257"/>
        <v>0</v>
      </c>
      <c r="FN72" s="3">
        <v>1949</v>
      </c>
      <c r="FO72" s="37" t="str">
        <f t="shared" si="380"/>
        <v xml:space="preserve"> </v>
      </c>
      <c r="FP72" s="37" t="str">
        <f t="shared" si="381"/>
        <v xml:space="preserve"> </v>
      </c>
      <c r="FQ72" s="37" t="str">
        <f t="shared" si="382"/>
        <v xml:space="preserve"> </v>
      </c>
      <c r="FR72" s="37" t="str">
        <f t="shared" si="383"/>
        <v xml:space="preserve"> </v>
      </c>
      <c r="FS72" s="37" t="str">
        <f t="shared" si="384"/>
        <v xml:space="preserve"> </v>
      </c>
      <c r="FT72" s="37" t="str">
        <f t="shared" si="385"/>
        <v xml:space="preserve"> </v>
      </c>
      <c r="FU72" s="37" t="str">
        <f t="shared" si="386"/>
        <v xml:space="preserve"> </v>
      </c>
      <c r="FV72" s="37" t="str">
        <f t="shared" si="387"/>
        <v xml:space="preserve"> </v>
      </c>
      <c r="FW72" s="37" t="str">
        <f t="shared" si="388"/>
        <v xml:space="preserve"> </v>
      </c>
      <c r="FX72" s="37" t="str">
        <f t="shared" si="389"/>
        <v xml:space="preserve"> </v>
      </c>
      <c r="FY72" s="37" t="str">
        <f t="shared" si="390"/>
        <v xml:space="preserve"> </v>
      </c>
      <c r="FZ72" s="37" t="str">
        <f t="shared" si="391"/>
        <v xml:space="preserve"> </v>
      </c>
      <c r="GA72" s="37" t="str">
        <f t="shared" si="392"/>
        <v xml:space="preserve"> </v>
      </c>
      <c r="GB72" s="37" t="str">
        <f t="shared" si="393"/>
        <v xml:space="preserve"> </v>
      </c>
      <c r="GC72" s="37" t="str">
        <f t="shared" si="394"/>
        <v xml:space="preserve"> </v>
      </c>
      <c r="GD72" s="37" t="str">
        <f t="shared" si="395"/>
        <v xml:space="preserve"> </v>
      </c>
      <c r="GE72" s="37" t="str">
        <f t="shared" si="396"/>
        <v xml:space="preserve"> </v>
      </c>
      <c r="GF72" s="37" t="str">
        <f t="shared" si="397"/>
        <v xml:space="preserve"> </v>
      </c>
      <c r="GG72" s="37" t="str">
        <f t="shared" si="398"/>
        <v xml:space="preserve"> </v>
      </c>
      <c r="GH72" s="37" t="str">
        <f t="shared" si="399"/>
        <v xml:space="preserve"> </v>
      </c>
      <c r="GI72" s="37" t="str">
        <f t="shared" si="400"/>
        <v xml:space="preserve"> </v>
      </c>
      <c r="GJ72" s="37" t="str">
        <f t="shared" si="401"/>
        <v xml:space="preserve"> </v>
      </c>
      <c r="GK72" s="37" t="str">
        <f t="shared" si="478"/>
        <v xml:space="preserve"> </v>
      </c>
      <c r="GL72" s="37" t="str">
        <f t="shared" si="402"/>
        <v xml:space="preserve"> </v>
      </c>
      <c r="GM72" s="37" t="str">
        <f t="shared" si="403"/>
        <v xml:space="preserve"> </v>
      </c>
      <c r="GN72" s="37" t="str">
        <f t="shared" si="404"/>
        <v xml:space="preserve"> </v>
      </c>
      <c r="GO72" s="37" t="str">
        <f t="shared" si="479"/>
        <v xml:space="preserve"> </v>
      </c>
      <c r="GP72" s="37" t="str">
        <f t="shared" si="405"/>
        <v xml:space="preserve"> </v>
      </c>
      <c r="GQ72" s="37" t="str">
        <f t="shared" si="406"/>
        <v xml:space="preserve"> </v>
      </c>
      <c r="GR72" s="37" t="str">
        <f t="shared" si="407"/>
        <v xml:space="preserve"> </v>
      </c>
      <c r="GS72" s="37" t="str">
        <f t="shared" si="408"/>
        <v xml:space="preserve"> </v>
      </c>
      <c r="GT72" s="64">
        <f t="shared" si="259"/>
        <v>0</v>
      </c>
      <c r="GU72" s="501">
        <v>1949</v>
      </c>
      <c r="GV72" s="157" t="str">
        <f t="shared" si="409"/>
        <v/>
      </c>
      <c r="GW72" s="157" t="str">
        <f t="shared" si="410"/>
        <v/>
      </c>
      <c r="GX72" s="157" t="str">
        <f t="shared" si="411"/>
        <v/>
      </c>
      <c r="GY72" s="157" t="str">
        <f t="shared" si="412"/>
        <v/>
      </c>
      <c r="GZ72" s="157" t="str">
        <f t="shared" si="413"/>
        <v/>
      </c>
      <c r="HA72" s="157" t="str">
        <f t="shared" si="414"/>
        <v/>
      </c>
      <c r="HB72" s="157" t="str">
        <f t="shared" si="415"/>
        <v/>
      </c>
      <c r="HC72" s="157" t="str">
        <f t="shared" si="416"/>
        <v/>
      </c>
      <c r="HD72" s="157" t="str">
        <f t="shared" si="417"/>
        <v/>
      </c>
      <c r="HE72" s="157" t="str">
        <f t="shared" si="418"/>
        <v/>
      </c>
      <c r="HF72" s="157" t="str">
        <f t="shared" si="419"/>
        <v/>
      </c>
      <c r="HG72" s="157" t="str">
        <f t="shared" si="420"/>
        <v/>
      </c>
      <c r="HH72" s="157" t="str">
        <f t="shared" si="421"/>
        <v/>
      </c>
      <c r="HI72" s="157" t="str">
        <f t="shared" si="422"/>
        <v/>
      </c>
      <c r="HJ72" s="157" t="str">
        <f t="shared" si="423"/>
        <v/>
      </c>
      <c r="HK72" s="157" t="str">
        <f t="shared" si="424"/>
        <v/>
      </c>
      <c r="HL72" s="157" t="str">
        <f t="shared" si="425"/>
        <v/>
      </c>
      <c r="HM72" s="157" t="str">
        <f t="shared" si="426"/>
        <v/>
      </c>
      <c r="HN72" s="157" t="str">
        <f t="shared" si="427"/>
        <v/>
      </c>
      <c r="HO72" s="157" t="str">
        <f t="shared" si="428"/>
        <v/>
      </c>
      <c r="HP72" s="157" t="str">
        <f t="shared" si="429"/>
        <v/>
      </c>
      <c r="HQ72" s="157" t="str">
        <f t="shared" si="430"/>
        <v/>
      </c>
      <c r="HR72" s="157" t="str">
        <f t="shared" si="480"/>
        <v/>
      </c>
      <c r="HS72" s="157" t="str">
        <f t="shared" si="431"/>
        <v/>
      </c>
      <c r="HT72" s="157" t="str">
        <f t="shared" si="432"/>
        <v/>
      </c>
      <c r="HU72" s="157" t="str">
        <f t="shared" si="433"/>
        <v/>
      </c>
      <c r="HV72" s="157" t="str">
        <f t="shared" si="481"/>
        <v/>
      </c>
      <c r="HW72" s="157" t="str">
        <f t="shared" si="434"/>
        <v/>
      </c>
      <c r="HX72" s="157" t="str">
        <f t="shared" si="435"/>
        <v/>
      </c>
      <c r="HY72" s="157" t="str">
        <f t="shared" si="436"/>
        <v/>
      </c>
      <c r="HZ72" s="157" t="str">
        <f t="shared" si="437"/>
        <v/>
      </c>
      <c r="IA72" s="158">
        <f t="shared" si="438"/>
        <v>0</v>
      </c>
      <c r="IB72" s="501">
        <v>1949</v>
      </c>
      <c r="IC72" s="4" t="str">
        <f t="shared" si="482"/>
        <v xml:space="preserve"> </v>
      </c>
      <c r="ID72" s="4" t="str">
        <f t="shared" si="483"/>
        <v xml:space="preserve"> </v>
      </c>
      <c r="IE72" s="4" t="str">
        <f t="shared" si="484"/>
        <v xml:space="preserve"> </v>
      </c>
      <c r="IF72" s="4" t="str">
        <f t="shared" si="485"/>
        <v xml:space="preserve"> </v>
      </c>
      <c r="IG72" s="4" t="str">
        <f t="shared" si="486"/>
        <v xml:space="preserve"> </v>
      </c>
      <c r="IH72" s="4" t="str">
        <f t="shared" si="487"/>
        <v xml:space="preserve"> </v>
      </c>
      <c r="II72" s="4" t="str">
        <f t="shared" si="488"/>
        <v xml:space="preserve"> </v>
      </c>
      <c r="IJ72" s="4" t="str">
        <f t="shared" si="489"/>
        <v xml:space="preserve"> </v>
      </c>
      <c r="IK72" s="4" t="str">
        <f t="shared" si="490"/>
        <v xml:space="preserve"> </v>
      </c>
      <c r="IL72" s="4" t="str">
        <f t="shared" si="491"/>
        <v xml:space="preserve"> </v>
      </c>
      <c r="IM72" s="4" t="str">
        <f t="shared" si="492"/>
        <v xml:space="preserve"> </v>
      </c>
      <c r="IN72" s="4" t="str">
        <f t="shared" si="493"/>
        <v xml:space="preserve"> </v>
      </c>
      <c r="IO72" s="4" t="str">
        <f t="shared" si="494"/>
        <v xml:space="preserve"> </v>
      </c>
      <c r="IP72" s="4" t="str">
        <f t="shared" si="495"/>
        <v xml:space="preserve"> </v>
      </c>
      <c r="IQ72" s="4">
        <f t="shared" si="496"/>
        <v>1</v>
      </c>
      <c r="IR72" s="4" t="str">
        <f t="shared" si="497"/>
        <v xml:space="preserve"> </v>
      </c>
      <c r="IS72" s="4" t="str">
        <f t="shared" si="498"/>
        <v xml:space="preserve"> </v>
      </c>
      <c r="IT72" s="4" t="str">
        <f t="shared" si="499"/>
        <v xml:space="preserve"> </v>
      </c>
      <c r="IU72" s="4" t="str">
        <f t="shared" si="500"/>
        <v xml:space="preserve"> </v>
      </c>
      <c r="IV72" s="4" t="str">
        <f t="shared" si="501"/>
        <v xml:space="preserve"> </v>
      </c>
      <c r="IW72" s="4" t="str">
        <f t="shared" si="502"/>
        <v xml:space="preserve"> </v>
      </c>
      <c r="IX72" s="4" t="str">
        <f t="shared" si="503"/>
        <v xml:space="preserve"> </v>
      </c>
      <c r="IY72" s="4" t="str">
        <f t="shared" si="504"/>
        <v xml:space="preserve"> </v>
      </c>
      <c r="IZ72" s="4" t="str">
        <f t="shared" si="505"/>
        <v xml:space="preserve"> </v>
      </c>
      <c r="JA72" s="4" t="str">
        <f t="shared" si="506"/>
        <v xml:space="preserve"> </v>
      </c>
      <c r="JB72" s="4" t="str">
        <f t="shared" si="507"/>
        <v xml:space="preserve"> </v>
      </c>
      <c r="JC72" s="4" t="str">
        <f t="shared" si="508"/>
        <v xml:space="preserve"> </v>
      </c>
      <c r="JD72" s="4" t="str">
        <f t="shared" si="509"/>
        <v xml:space="preserve"> </v>
      </c>
      <c r="JE72" s="4" t="str">
        <f t="shared" si="510"/>
        <v xml:space="preserve"> </v>
      </c>
      <c r="JF72" s="4" t="str">
        <f t="shared" si="511"/>
        <v xml:space="preserve"> </v>
      </c>
      <c r="JG72" s="4" t="str">
        <f t="shared" si="512"/>
        <v xml:space="preserve"> </v>
      </c>
      <c r="JH72" s="4">
        <f t="shared" si="258"/>
        <v>1</v>
      </c>
      <c r="JI72" s="501">
        <v>1949</v>
      </c>
      <c r="JJ72" s="4" t="str">
        <f t="shared" si="439"/>
        <v xml:space="preserve"> </v>
      </c>
      <c r="JK72" s="4" t="str">
        <f t="shared" si="440"/>
        <v xml:space="preserve"> </v>
      </c>
      <c r="JL72" s="4" t="str">
        <f t="shared" si="441"/>
        <v xml:space="preserve"> </v>
      </c>
      <c r="JM72" s="4" t="str">
        <f t="shared" si="442"/>
        <v xml:space="preserve"> </v>
      </c>
      <c r="JN72" s="4" t="str">
        <f t="shared" si="443"/>
        <v xml:space="preserve"> </v>
      </c>
      <c r="JO72" s="4" t="str">
        <f t="shared" si="444"/>
        <v xml:space="preserve"> </v>
      </c>
      <c r="JP72" s="4" t="str">
        <f t="shared" si="445"/>
        <v xml:space="preserve"> </v>
      </c>
      <c r="JQ72" s="4" t="str">
        <f t="shared" si="446"/>
        <v xml:space="preserve"> </v>
      </c>
      <c r="JR72" s="4" t="str">
        <f t="shared" si="447"/>
        <v xml:space="preserve"> </v>
      </c>
      <c r="JS72" s="4" t="str">
        <f t="shared" si="448"/>
        <v xml:space="preserve"> </v>
      </c>
      <c r="JT72" s="4" t="str">
        <f t="shared" si="449"/>
        <v xml:space="preserve"> </v>
      </c>
      <c r="JU72" s="4" t="str">
        <f t="shared" si="450"/>
        <v xml:space="preserve"> </v>
      </c>
      <c r="JV72" s="4" t="str">
        <f t="shared" si="451"/>
        <v xml:space="preserve"> </v>
      </c>
      <c r="JW72" s="4" t="str">
        <f t="shared" si="452"/>
        <v xml:space="preserve"> </v>
      </c>
      <c r="JX72" s="4">
        <f t="shared" si="453"/>
        <v>1</v>
      </c>
      <c r="JY72" s="4" t="str">
        <f t="shared" si="454"/>
        <v xml:space="preserve"> </v>
      </c>
      <c r="JZ72" s="4" t="str">
        <f t="shared" si="455"/>
        <v xml:space="preserve"> </v>
      </c>
      <c r="KA72" s="4" t="str">
        <f t="shared" si="456"/>
        <v xml:space="preserve"> </v>
      </c>
      <c r="KB72" s="4" t="str">
        <f t="shared" si="457"/>
        <v xml:space="preserve"> </v>
      </c>
      <c r="KC72" s="4" t="str">
        <f t="shared" si="458"/>
        <v xml:space="preserve"> </v>
      </c>
      <c r="KD72" s="4" t="str">
        <f t="shared" si="459"/>
        <v xml:space="preserve"> </v>
      </c>
      <c r="KE72" s="4" t="str">
        <f t="shared" si="460"/>
        <v xml:space="preserve"> </v>
      </c>
      <c r="KF72" s="4" t="str">
        <f t="shared" si="513"/>
        <v xml:space="preserve"> </v>
      </c>
      <c r="KG72" s="4" t="str">
        <f t="shared" si="461"/>
        <v xml:space="preserve"> </v>
      </c>
      <c r="KH72" s="4" t="str">
        <f t="shared" si="462"/>
        <v xml:space="preserve"> </v>
      </c>
      <c r="KI72" s="4" t="str">
        <f t="shared" si="463"/>
        <v xml:space="preserve"> </v>
      </c>
      <c r="KJ72" s="4" t="str">
        <f t="shared" si="515"/>
        <v xml:space="preserve"> </v>
      </c>
      <c r="KK72" s="4" t="str">
        <f t="shared" si="464"/>
        <v xml:space="preserve"> </v>
      </c>
      <c r="KL72" s="4" t="str">
        <f t="shared" si="465"/>
        <v xml:space="preserve"> </v>
      </c>
      <c r="KM72" s="4" t="str">
        <f t="shared" si="466"/>
        <v xml:space="preserve"> </v>
      </c>
      <c r="KN72" s="4" t="str">
        <f t="shared" si="467"/>
        <v xml:space="preserve"> </v>
      </c>
      <c r="KO72" s="4">
        <f t="shared" si="205"/>
        <v>1</v>
      </c>
      <c r="KP72" s="9" t="str">
        <f t="shared" si="468"/>
        <v>T</v>
      </c>
    </row>
    <row r="73" spans="1:302" ht="13.8" thickBot="1">
      <c r="A73" s="737">
        <v>1950</v>
      </c>
      <c r="B73" s="818">
        <v>0</v>
      </c>
      <c r="C73" s="818" t="s">
        <v>60</v>
      </c>
      <c r="D73" s="818">
        <v>0</v>
      </c>
      <c r="E73" s="818">
        <v>0</v>
      </c>
      <c r="F73" s="818">
        <v>0</v>
      </c>
      <c r="G73" s="819">
        <v>0</v>
      </c>
      <c r="H73" s="818">
        <v>0</v>
      </c>
      <c r="I73" s="818">
        <v>0</v>
      </c>
      <c r="J73" s="818">
        <v>0</v>
      </c>
      <c r="K73" s="818">
        <v>0</v>
      </c>
      <c r="L73" s="819">
        <v>0</v>
      </c>
      <c r="M73" s="818">
        <v>0</v>
      </c>
      <c r="N73" s="818">
        <v>0</v>
      </c>
      <c r="O73" s="818">
        <v>0</v>
      </c>
      <c r="P73" s="818">
        <v>0</v>
      </c>
      <c r="Q73" s="819">
        <v>5.9</v>
      </c>
      <c r="R73" s="818" t="s">
        <v>60</v>
      </c>
      <c r="S73" s="818">
        <v>0</v>
      </c>
      <c r="T73" s="818">
        <v>0</v>
      </c>
      <c r="U73" s="818">
        <v>0</v>
      </c>
      <c r="V73" s="819">
        <v>0</v>
      </c>
      <c r="W73" s="818">
        <v>0</v>
      </c>
      <c r="X73" s="818">
        <v>0</v>
      </c>
      <c r="Y73" s="818">
        <v>0</v>
      </c>
      <c r="Z73" s="818">
        <v>0</v>
      </c>
      <c r="AA73" s="819">
        <v>0</v>
      </c>
      <c r="AB73" s="818">
        <v>0</v>
      </c>
      <c r="AC73" s="818">
        <v>0</v>
      </c>
      <c r="AD73" s="818">
        <v>0</v>
      </c>
      <c r="AE73" s="818">
        <v>0</v>
      </c>
      <c r="AF73" s="819">
        <v>0</v>
      </c>
      <c r="AG73" s="862">
        <f t="shared" si="255"/>
        <v>5.9</v>
      </c>
      <c r="AH73" s="741">
        <f t="shared" si="469"/>
        <v>2</v>
      </c>
      <c r="AI73" s="820">
        <f t="shared" si="470"/>
        <v>5.9</v>
      </c>
      <c r="AJ73" s="739">
        <f t="shared" si="516"/>
        <v>1</v>
      </c>
      <c r="AK73" s="740">
        <f t="shared" si="471"/>
        <v>5.9</v>
      </c>
      <c r="AL73" s="742">
        <v>1950</v>
      </c>
      <c r="AM73" s="822">
        <v>1950</v>
      </c>
      <c r="AN73" s="37" t="str">
        <f t="shared" si="263"/>
        <v/>
      </c>
      <c r="AO73" s="37" t="str">
        <f t="shared" si="264"/>
        <v/>
      </c>
      <c r="AP73" s="37" t="str">
        <f t="shared" si="265"/>
        <v/>
      </c>
      <c r="AQ73" s="37" t="str">
        <f t="shared" si="266"/>
        <v/>
      </c>
      <c r="AR73" s="37" t="str">
        <f t="shared" si="267"/>
        <v/>
      </c>
      <c r="AS73" s="37" t="str">
        <f t="shared" si="268"/>
        <v/>
      </c>
      <c r="AT73" s="37" t="str">
        <f t="shared" si="269"/>
        <v/>
      </c>
      <c r="AU73" s="37" t="str">
        <f t="shared" si="270"/>
        <v/>
      </c>
      <c r="AV73" s="37" t="str">
        <f t="shared" si="271"/>
        <v/>
      </c>
      <c r="AW73" s="37" t="str">
        <f t="shared" si="272"/>
        <v/>
      </c>
      <c r="AX73" s="37" t="str">
        <f t="shared" si="273"/>
        <v/>
      </c>
      <c r="AY73" s="37" t="str">
        <f t="shared" si="274"/>
        <v/>
      </c>
      <c r="AZ73" s="37" t="str">
        <f t="shared" si="275"/>
        <v/>
      </c>
      <c r="BA73" s="37" t="str">
        <f t="shared" si="276"/>
        <v/>
      </c>
      <c r="BB73" s="37" t="str">
        <f t="shared" si="277"/>
        <v/>
      </c>
      <c r="BC73" s="37">
        <f t="shared" si="278"/>
        <v>1</v>
      </c>
      <c r="BD73" s="37" t="str">
        <f t="shared" si="279"/>
        <v/>
      </c>
      <c r="BE73" s="37" t="str">
        <f t="shared" si="280"/>
        <v/>
      </c>
      <c r="BF73" s="37" t="str">
        <f t="shared" si="281"/>
        <v/>
      </c>
      <c r="BG73" s="37" t="str">
        <f t="shared" si="282"/>
        <v/>
      </c>
      <c r="BH73" s="37" t="str">
        <f t="shared" si="283"/>
        <v/>
      </c>
      <c r="BI73" s="37" t="str">
        <f t="shared" si="284"/>
        <v/>
      </c>
      <c r="BJ73" s="37" t="str">
        <f t="shared" si="472"/>
        <v/>
      </c>
      <c r="BK73" s="37" t="str">
        <f t="shared" si="285"/>
        <v/>
      </c>
      <c r="BL73" s="37" t="str">
        <f t="shared" si="286"/>
        <v/>
      </c>
      <c r="BM73" s="37" t="str">
        <f t="shared" si="287"/>
        <v/>
      </c>
      <c r="BN73" s="37" t="str">
        <f t="shared" si="473"/>
        <v/>
      </c>
      <c r="BO73" s="37" t="str">
        <f t="shared" si="288"/>
        <v/>
      </c>
      <c r="BP73" s="37" t="str">
        <f t="shared" si="289"/>
        <v/>
      </c>
      <c r="BQ73" s="37" t="str">
        <f t="shared" si="290"/>
        <v/>
      </c>
      <c r="BR73" s="37" t="str">
        <f t="shared" si="291"/>
        <v/>
      </c>
      <c r="BS73" s="54">
        <f t="shared" si="212"/>
        <v>1</v>
      </c>
      <c r="BT73" s="501">
        <v>1950</v>
      </c>
      <c r="BU73" s="58" t="str">
        <f t="shared" si="292"/>
        <v/>
      </c>
      <c r="BV73" s="58" t="str">
        <f t="shared" si="293"/>
        <v/>
      </c>
      <c r="BW73" s="58" t="str">
        <f t="shared" si="294"/>
        <v/>
      </c>
      <c r="BX73" s="58" t="str">
        <f t="shared" si="295"/>
        <v/>
      </c>
      <c r="BY73" s="58" t="str">
        <f t="shared" si="296"/>
        <v/>
      </c>
      <c r="BZ73" s="58" t="str">
        <f t="shared" si="297"/>
        <v/>
      </c>
      <c r="CA73" s="58" t="str">
        <f t="shared" si="298"/>
        <v/>
      </c>
      <c r="CB73" s="58" t="str">
        <f t="shared" si="299"/>
        <v/>
      </c>
      <c r="CC73" s="58" t="str">
        <f t="shared" si="300"/>
        <v/>
      </c>
      <c r="CD73" s="58" t="str">
        <f t="shared" si="301"/>
        <v/>
      </c>
      <c r="CE73" s="58" t="str">
        <f t="shared" si="302"/>
        <v/>
      </c>
      <c r="CF73" s="58" t="str">
        <f t="shared" si="303"/>
        <v/>
      </c>
      <c r="CG73" s="58" t="str">
        <f t="shared" si="304"/>
        <v/>
      </c>
      <c r="CH73" s="58" t="str">
        <f t="shared" si="305"/>
        <v/>
      </c>
      <c r="CI73" s="58" t="str">
        <f t="shared" si="306"/>
        <v/>
      </c>
      <c r="CJ73" s="58">
        <f t="shared" si="307"/>
        <v>1950</v>
      </c>
      <c r="CK73" s="58" t="str">
        <f t="shared" si="308"/>
        <v/>
      </c>
      <c r="CL73" s="58" t="str">
        <f t="shared" si="309"/>
        <v/>
      </c>
      <c r="CM73" s="58" t="str">
        <f t="shared" si="310"/>
        <v/>
      </c>
      <c r="CN73" s="58" t="str">
        <f t="shared" si="311"/>
        <v/>
      </c>
      <c r="CO73" s="58" t="str">
        <f t="shared" si="312"/>
        <v/>
      </c>
      <c r="CP73" s="58" t="str">
        <f t="shared" si="313"/>
        <v/>
      </c>
      <c r="CQ73" s="58" t="str">
        <f t="shared" si="314"/>
        <v/>
      </c>
      <c r="CR73" s="58" t="str">
        <f t="shared" si="315"/>
        <v/>
      </c>
      <c r="CS73" s="58" t="str">
        <f t="shared" si="316"/>
        <v/>
      </c>
      <c r="CT73" s="58" t="str">
        <f t="shared" si="317"/>
        <v/>
      </c>
      <c r="CU73" s="58" t="str">
        <f t="shared" si="474"/>
        <v/>
      </c>
      <c r="CV73" s="58" t="str">
        <f t="shared" si="318"/>
        <v/>
      </c>
      <c r="CW73" s="58" t="str">
        <f t="shared" si="319"/>
        <v/>
      </c>
      <c r="CX73" s="58" t="str">
        <f t="shared" si="320"/>
        <v/>
      </c>
      <c r="CY73" s="58" t="str">
        <f t="shared" si="321"/>
        <v/>
      </c>
      <c r="CZ73" s="58">
        <f t="shared" si="214"/>
        <v>1</v>
      </c>
      <c r="DA73" s="501">
        <v>1950</v>
      </c>
      <c r="DB73" s="17" t="str">
        <f t="shared" si="322"/>
        <v/>
      </c>
      <c r="DC73" s="17" t="str">
        <f t="shared" si="323"/>
        <v/>
      </c>
      <c r="DD73" s="17" t="str">
        <f t="shared" si="324"/>
        <v/>
      </c>
      <c r="DE73" s="17" t="str">
        <f t="shared" si="325"/>
        <v/>
      </c>
      <c r="DF73" s="17" t="str">
        <f t="shared" si="326"/>
        <v/>
      </c>
      <c r="DG73" s="17" t="str">
        <f t="shared" si="327"/>
        <v/>
      </c>
      <c r="DH73" s="17" t="str">
        <f t="shared" si="328"/>
        <v/>
      </c>
      <c r="DI73" s="17" t="str">
        <f t="shared" si="329"/>
        <v/>
      </c>
      <c r="DJ73" s="17" t="str">
        <f t="shared" si="330"/>
        <v/>
      </c>
      <c r="DK73" s="17" t="str">
        <f t="shared" si="331"/>
        <v/>
      </c>
      <c r="DL73" s="17" t="str">
        <f t="shared" si="332"/>
        <v/>
      </c>
      <c r="DM73" s="17" t="str">
        <f t="shared" si="333"/>
        <v/>
      </c>
      <c r="DN73" s="17" t="str">
        <f t="shared" si="334"/>
        <v/>
      </c>
      <c r="DO73" s="17" t="str">
        <f t="shared" si="335"/>
        <v/>
      </c>
      <c r="DP73" s="17" t="str">
        <f t="shared" si="336"/>
        <v/>
      </c>
      <c r="DQ73" s="17">
        <f t="shared" si="337"/>
        <v>1950</v>
      </c>
      <c r="DR73" s="17" t="str">
        <f t="shared" si="338"/>
        <v/>
      </c>
      <c r="DS73" s="17" t="str">
        <f t="shared" si="339"/>
        <v/>
      </c>
      <c r="DT73" s="17" t="str">
        <f t="shared" si="340"/>
        <v/>
      </c>
      <c r="DU73" s="17" t="str">
        <f t="shared" si="341"/>
        <v/>
      </c>
      <c r="DV73" s="17" t="str">
        <f t="shared" si="342"/>
        <v/>
      </c>
      <c r="DW73" s="17" t="str">
        <f t="shared" si="343"/>
        <v/>
      </c>
      <c r="DX73" s="17" t="str">
        <f t="shared" si="475"/>
        <v/>
      </c>
      <c r="DY73" s="17" t="str">
        <f t="shared" si="344"/>
        <v/>
      </c>
      <c r="DZ73" s="17" t="str">
        <f t="shared" si="345"/>
        <v/>
      </c>
      <c r="EA73" s="17" t="str">
        <f t="shared" si="346"/>
        <v/>
      </c>
      <c r="EB73" s="17" t="str">
        <f t="shared" si="514"/>
        <v/>
      </c>
      <c r="EC73" s="17" t="str">
        <f t="shared" si="347"/>
        <v/>
      </c>
      <c r="ED73" s="17" t="str">
        <f t="shared" si="348"/>
        <v/>
      </c>
      <c r="EE73" s="17" t="str">
        <f t="shared" si="349"/>
        <v/>
      </c>
      <c r="EF73" s="17" t="str">
        <f t="shared" si="350"/>
        <v/>
      </c>
      <c r="EG73" s="3">
        <v>1950</v>
      </c>
      <c r="EH73" s="37" t="str">
        <f t="shared" si="351"/>
        <v xml:space="preserve"> </v>
      </c>
      <c r="EI73" s="37" t="str">
        <f t="shared" si="352"/>
        <v xml:space="preserve"> </v>
      </c>
      <c r="EJ73" s="37" t="str">
        <f t="shared" si="353"/>
        <v xml:space="preserve"> </v>
      </c>
      <c r="EK73" s="37" t="str">
        <f t="shared" si="354"/>
        <v xml:space="preserve"> </v>
      </c>
      <c r="EL73" s="37" t="str">
        <f t="shared" si="355"/>
        <v xml:space="preserve"> </v>
      </c>
      <c r="EM73" s="37" t="str">
        <f t="shared" si="356"/>
        <v xml:space="preserve"> </v>
      </c>
      <c r="EN73" s="37" t="str">
        <f t="shared" si="357"/>
        <v xml:space="preserve"> </v>
      </c>
      <c r="EO73" s="37" t="str">
        <f t="shared" si="358"/>
        <v xml:space="preserve"> </v>
      </c>
      <c r="EP73" s="37" t="str">
        <f t="shared" si="359"/>
        <v xml:space="preserve"> </v>
      </c>
      <c r="EQ73" s="37" t="str">
        <f t="shared" si="360"/>
        <v xml:space="preserve"> </v>
      </c>
      <c r="ER73" s="37" t="str">
        <f t="shared" si="361"/>
        <v xml:space="preserve"> </v>
      </c>
      <c r="ES73" s="37" t="str">
        <f t="shared" si="362"/>
        <v xml:space="preserve"> </v>
      </c>
      <c r="ET73" s="37" t="str">
        <f t="shared" si="363"/>
        <v xml:space="preserve"> </v>
      </c>
      <c r="EU73" s="37" t="str">
        <f t="shared" si="364"/>
        <v xml:space="preserve"> </v>
      </c>
      <c r="EV73" s="37" t="str">
        <f t="shared" si="365"/>
        <v xml:space="preserve"> </v>
      </c>
      <c r="EW73" s="37">
        <f t="shared" si="366"/>
        <v>1</v>
      </c>
      <c r="EX73" s="37" t="str">
        <f t="shared" si="367"/>
        <v xml:space="preserve"> </v>
      </c>
      <c r="EY73" s="37" t="str">
        <f t="shared" si="368"/>
        <v xml:space="preserve"> </v>
      </c>
      <c r="EZ73" s="37" t="str">
        <f t="shared" si="369"/>
        <v xml:space="preserve"> </v>
      </c>
      <c r="FA73" s="37" t="str">
        <f t="shared" si="370"/>
        <v xml:space="preserve"> </v>
      </c>
      <c r="FB73" s="37" t="str">
        <f t="shared" si="371"/>
        <v xml:space="preserve"> </v>
      </c>
      <c r="FC73" s="37" t="str">
        <f t="shared" si="372"/>
        <v xml:space="preserve"> </v>
      </c>
      <c r="FD73" s="37" t="str">
        <f t="shared" si="476"/>
        <v xml:space="preserve"> </v>
      </c>
      <c r="FE73" s="37" t="str">
        <f t="shared" si="373"/>
        <v xml:space="preserve"> </v>
      </c>
      <c r="FF73" s="37" t="str">
        <f t="shared" si="374"/>
        <v xml:space="preserve"> </v>
      </c>
      <c r="FG73" s="37" t="str">
        <f t="shared" si="375"/>
        <v xml:space="preserve"> </v>
      </c>
      <c r="FH73" s="37" t="str">
        <f t="shared" si="477"/>
        <v xml:space="preserve"> </v>
      </c>
      <c r="FI73" s="37" t="str">
        <f t="shared" si="376"/>
        <v xml:space="preserve"> </v>
      </c>
      <c r="FJ73" s="37" t="str">
        <f t="shared" si="377"/>
        <v xml:space="preserve"> </v>
      </c>
      <c r="FK73" s="37" t="str">
        <f t="shared" si="378"/>
        <v xml:space="preserve"> </v>
      </c>
      <c r="FL73" s="37" t="str">
        <f t="shared" si="379"/>
        <v xml:space="preserve"> </v>
      </c>
      <c r="FM73" s="64">
        <f t="shared" si="257"/>
        <v>1</v>
      </c>
      <c r="FN73" s="3">
        <v>1950</v>
      </c>
      <c r="FO73" s="37" t="str">
        <f t="shared" si="380"/>
        <v xml:space="preserve"> </v>
      </c>
      <c r="FP73" s="37" t="str">
        <f t="shared" si="381"/>
        <v xml:space="preserve"> </v>
      </c>
      <c r="FQ73" s="37" t="str">
        <f t="shared" si="382"/>
        <v xml:space="preserve"> </v>
      </c>
      <c r="FR73" s="37" t="str">
        <f t="shared" si="383"/>
        <v xml:space="preserve"> </v>
      </c>
      <c r="FS73" s="37" t="str">
        <f t="shared" si="384"/>
        <v xml:space="preserve"> </v>
      </c>
      <c r="FT73" s="37" t="str">
        <f t="shared" si="385"/>
        <v xml:space="preserve"> </v>
      </c>
      <c r="FU73" s="37" t="str">
        <f t="shared" si="386"/>
        <v xml:space="preserve"> </v>
      </c>
      <c r="FV73" s="37" t="str">
        <f t="shared" si="387"/>
        <v xml:space="preserve"> </v>
      </c>
      <c r="FW73" s="37" t="str">
        <f t="shared" si="388"/>
        <v xml:space="preserve"> </v>
      </c>
      <c r="FX73" s="37" t="str">
        <f t="shared" si="389"/>
        <v xml:space="preserve"> </v>
      </c>
      <c r="FY73" s="37" t="str">
        <f t="shared" si="390"/>
        <v xml:space="preserve"> </v>
      </c>
      <c r="FZ73" s="37" t="str">
        <f t="shared" si="391"/>
        <v xml:space="preserve"> </v>
      </c>
      <c r="GA73" s="37" t="str">
        <f t="shared" si="392"/>
        <v xml:space="preserve"> </v>
      </c>
      <c r="GB73" s="37" t="str">
        <f t="shared" si="393"/>
        <v xml:space="preserve"> </v>
      </c>
      <c r="GC73" s="37" t="str">
        <f t="shared" si="394"/>
        <v xml:space="preserve"> </v>
      </c>
      <c r="GD73" s="37">
        <f t="shared" si="395"/>
        <v>1</v>
      </c>
      <c r="GE73" s="37" t="str">
        <f t="shared" si="396"/>
        <v xml:space="preserve"> </v>
      </c>
      <c r="GF73" s="37" t="str">
        <f t="shared" si="397"/>
        <v xml:space="preserve"> </v>
      </c>
      <c r="GG73" s="37" t="str">
        <f t="shared" si="398"/>
        <v xml:space="preserve"> </v>
      </c>
      <c r="GH73" s="37" t="str">
        <f t="shared" si="399"/>
        <v xml:space="preserve"> </v>
      </c>
      <c r="GI73" s="37" t="str">
        <f t="shared" si="400"/>
        <v xml:space="preserve"> </v>
      </c>
      <c r="GJ73" s="37" t="str">
        <f t="shared" si="401"/>
        <v xml:space="preserve"> </v>
      </c>
      <c r="GK73" s="37" t="str">
        <f t="shared" si="478"/>
        <v xml:space="preserve"> </v>
      </c>
      <c r="GL73" s="37" t="str">
        <f t="shared" si="402"/>
        <v xml:space="preserve"> </v>
      </c>
      <c r="GM73" s="37" t="str">
        <f t="shared" si="403"/>
        <v xml:space="preserve"> </v>
      </c>
      <c r="GN73" s="37" t="str">
        <f t="shared" si="404"/>
        <v xml:space="preserve"> </v>
      </c>
      <c r="GO73" s="37" t="str">
        <f t="shared" si="479"/>
        <v xml:space="preserve"> </v>
      </c>
      <c r="GP73" s="37" t="str">
        <f t="shared" si="405"/>
        <v xml:space="preserve"> </v>
      </c>
      <c r="GQ73" s="37" t="str">
        <f t="shared" si="406"/>
        <v xml:space="preserve"> </v>
      </c>
      <c r="GR73" s="37" t="str">
        <f t="shared" si="407"/>
        <v xml:space="preserve"> </v>
      </c>
      <c r="GS73" s="37" t="str">
        <f t="shared" si="408"/>
        <v xml:space="preserve"> </v>
      </c>
      <c r="GT73" s="64">
        <f t="shared" si="259"/>
        <v>1</v>
      </c>
      <c r="GU73" s="501">
        <v>1950</v>
      </c>
      <c r="GV73" s="157" t="str">
        <f t="shared" si="409"/>
        <v/>
      </c>
      <c r="GW73" s="157" t="str">
        <f t="shared" si="410"/>
        <v/>
      </c>
      <c r="GX73" s="157" t="str">
        <f t="shared" si="411"/>
        <v/>
      </c>
      <c r="GY73" s="157" t="str">
        <f t="shared" si="412"/>
        <v/>
      </c>
      <c r="GZ73" s="157" t="str">
        <f t="shared" si="413"/>
        <v/>
      </c>
      <c r="HA73" s="157" t="str">
        <f t="shared" si="414"/>
        <v/>
      </c>
      <c r="HB73" s="157" t="str">
        <f t="shared" si="415"/>
        <v/>
      </c>
      <c r="HC73" s="157" t="str">
        <f t="shared" si="416"/>
        <v/>
      </c>
      <c r="HD73" s="157" t="str">
        <f t="shared" si="417"/>
        <v/>
      </c>
      <c r="HE73" s="157" t="str">
        <f t="shared" si="418"/>
        <v/>
      </c>
      <c r="HF73" s="157" t="str">
        <f t="shared" si="419"/>
        <v/>
      </c>
      <c r="HG73" s="157" t="str">
        <f t="shared" si="420"/>
        <v/>
      </c>
      <c r="HH73" s="157" t="str">
        <f t="shared" si="421"/>
        <v/>
      </c>
      <c r="HI73" s="157" t="str">
        <f t="shared" si="422"/>
        <v/>
      </c>
      <c r="HJ73" s="157" t="str">
        <f t="shared" si="423"/>
        <v/>
      </c>
      <c r="HK73" s="157">
        <f t="shared" si="424"/>
        <v>5.9</v>
      </c>
      <c r="HL73" s="157" t="str">
        <f t="shared" si="425"/>
        <v/>
      </c>
      <c r="HM73" s="157" t="str">
        <f t="shared" si="426"/>
        <v/>
      </c>
      <c r="HN73" s="157" t="str">
        <f t="shared" si="427"/>
        <v/>
      </c>
      <c r="HO73" s="157" t="str">
        <f t="shared" si="428"/>
        <v/>
      </c>
      <c r="HP73" s="157" t="str">
        <f t="shared" si="429"/>
        <v/>
      </c>
      <c r="HQ73" s="157" t="str">
        <f t="shared" si="430"/>
        <v/>
      </c>
      <c r="HR73" s="157" t="str">
        <f t="shared" si="480"/>
        <v/>
      </c>
      <c r="HS73" s="157" t="str">
        <f t="shared" si="431"/>
        <v/>
      </c>
      <c r="HT73" s="157" t="str">
        <f t="shared" si="432"/>
        <v/>
      </c>
      <c r="HU73" s="157" t="str">
        <f t="shared" si="433"/>
        <v/>
      </c>
      <c r="HV73" s="157" t="str">
        <f t="shared" si="481"/>
        <v/>
      </c>
      <c r="HW73" s="157" t="str">
        <f t="shared" si="434"/>
        <v/>
      </c>
      <c r="HX73" s="157" t="str">
        <f t="shared" si="435"/>
        <v/>
      </c>
      <c r="HY73" s="157" t="str">
        <f t="shared" si="436"/>
        <v/>
      </c>
      <c r="HZ73" s="157" t="str">
        <f t="shared" si="437"/>
        <v/>
      </c>
      <c r="IA73" s="158">
        <f t="shared" si="438"/>
        <v>5.9</v>
      </c>
      <c r="IB73" s="501">
        <v>1950</v>
      </c>
      <c r="IC73" s="4" t="str">
        <f t="shared" si="482"/>
        <v xml:space="preserve"> </v>
      </c>
      <c r="ID73" s="4">
        <f t="shared" si="483"/>
        <v>1</v>
      </c>
      <c r="IE73" s="4" t="str">
        <f t="shared" si="484"/>
        <v xml:space="preserve"> </v>
      </c>
      <c r="IF73" s="4" t="str">
        <f t="shared" si="485"/>
        <v xml:space="preserve"> </v>
      </c>
      <c r="IG73" s="4" t="str">
        <f t="shared" si="486"/>
        <v xml:space="preserve"> </v>
      </c>
      <c r="IH73" s="4" t="str">
        <f t="shared" si="487"/>
        <v xml:space="preserve"> </v>
      </c>
      <c r="II73" s="4" t="str">
        <f t="shared" si="488"/>
        <v xml:space="preserve"> </v>
      </c>
      <c r="IJ73" s="4" t="str">
        <f t="shared" si="489"/>
        <v xml:space="preserve"> </v>
      </c>
      <c r="IK73" s="4" t="str">
        <f t="shared" si="490"/>
        <v xml:space="preserve"> </v>
      </c>
      <c r="IL73" s="4" t="str">
        <f t="shared" si="491"/>
        <v xml:space="preserve"> </v>
      </c>
      <c r="IM73" s="4" t="str">
        <f t="shared" si="492"/>
        <v xml:space="preserve"> </v>
      </c>
      <c r="IN73" s="4" t="str">
        <f t="shared" si="493"/>
        <v xml:space="preserve"> </v>
      </c>
      <c r="IO73" s="4" t="str">
        <f t="shared" si="494"/>
        <v xml:space="preserve"> </v>
      </c>
      <c r="IP73" s="4" t="str">
        <f t="shared" si="495"/>
        <v xml:space="preserve"> </v>
      </c>
      <c r="IQ73" s="4" t="str">
        <f t="shared" si="496"/>
        <v xml:space="preserve"> </v>
      </c>
      <c r="IR73" s="4">
        <f t="shared" si="497"/>
        <v>1</v>
      </c>
      <c r="IS73" s="4">
        <f t="shared" si="498"/>
        <v>1</v>
      </c>
      <c r="IT73" s="4" t="str">
        <f t="shared" si="499"/>
        <v xml:space="preserve"> </v>
      </c>
      <c r="IU73" s="4" t="str">
        <f t="shared" si="500"/>
        <v xml:space="preserve"> </v>
      </c>
      <c r="IV73" s="4" t="str">
        <f t="shared" si="501"/>
        <v xml:space="preserve"> </v>
      </c>
      <c r="IW73" s="4" t="str">
        <f t="shared" si="502"/>
        <v xml:space="preserve"> </v>
      </c>
      <c r="IX73" s="4" t="str">
        <f t="shared" si="503"/>
        <v xml:space="preserve"> </v>
      </c>
      <c r="IY73" s="4" t="str">
        <f t="shared" si="504"/>
        <v xml:space="preserve"> </v>
      </c>
      <c r="IZ73" s="4" t="str">
        <f t="shared" si="505"/>
        <v xml:space="preserve"> </v>
      </c>
      <c r="JA73" s="4" t="str">
        <f t="shared" si="506"/>
        <v xml:space="preserve"> </v>
      </c>
      <c r="JB73" s="4" t="str">
        <f t="shared" si="507"/>
        <v xml:space="preserve"> </v>
      </c>
      <c r="JC73" s="4" t="str">
        <f t="shared" si="508"/>
        <v xml:space="preserve"> </v>
      </c>
      <c r="JD73" s="4" t="str">
        <f t="shared" si="509"/>
        <v xml:space="preserve"> </v>
      </c>
      <c r="JE73" s="4" t="str">
        <f t="shared" si="510"/>
        <v xml:space="preserve"> </v>
      </c>
      <c r="JF73" s="4" t="str">
        <f t="shared" si="511"/>
        <v xml:space="preserve"> </v>
      </c>
      <c r="JG73" s="4" t="str">
        <f t="shared" si="512"/>
        <v xml:space="preserve"> </v>
      </c>
      <c r="JH73" s="4">
        <f t="shared" si="258"/>
        <v>3</v>
      </c>
      <c r="JI73" s="501">
        <v>1950</v>
      </c>
      <c r="JJ73" s="4" t="str">
        <f t="shared" si="439"/>
        <v xml:space="preserve"> </v>
      </c>
      <c r="JK73" s="4">
        <f t="shared" si="440"/>
        <v>1</v>
      </c>
      <c r="JL73" s="4" t="str">
        <f t="shared" si="441"/>
        <v xml:space="preserve"> </v>
      </c>
      <c r="JM73" s="4" t="str">
        <f t="shared" si="442"/>
        <v xml:space="preserve"> </v>
      </c>
      <c r="JN73" s="4" t="str">
        <f t="shared" si="443"/>
        <v xml:space="preserve"> </v>
      </c>
      <c r="JO73" s="4" t="str">
        <f t="shared" si="444"/>
        <v xml:space="preserve"> </v>
      </c>
      <c r="JP73" s="4" t="str">
        <f t="shared" si="445"/>
        <v xml:space="preserve"> </v>
      </c>
      <c r="JQ73" s="4" t="str">
        <f t="shared" si="446"/>
        <v xml:space="preserve"> </v>
      </c>
      <c r="JR73" s="4" t="str">
        <f t="shared" si="447"/>
        <v xml:space="preserve"> </v>
      </c>
      <c r="JS73" s="4" t="str">
        <f t="shared" si="448"/>
        <v xml:space="preserve"> </v>
      </c>
      <c r="JT73" s="4" t="str">
        <f t="shared" si="449"/>
        <v xml:space="preserve"> </v>
      </c>
      <c r="JU73" s="4" t="str">
        <f t="shared" si="450"/>
        <v xml:space="preserve"> </v>
      </c>
      <c r="JV73" s="4" t="str">
        <f t="shared" si="451"/>
        <v xml:space="preserve"> </v>
      </c>
      <c r="JW73" s="4" t="str">
        <f t="shared" si="452"/>
        <v xml:space="preserve"> </v>
      </c>
      <c r="JX73" s="4" t="str">
        <f t="shared" si="453"/>
        <v xml:space="preserve"> </v>
      </c>
      <c r="JY73" s="4" t="str">
        <f t="shared" si="454"/>
        <v xml:space="preserve"> </v>
      </c>
      <c r="JZ73" s="4">
        <f t="shared" si="455"/>
        <v>1</v>
      </c>
      <c r="KA73" s="4" t="str">
        <f t="shared" si="456"/>
        <v xml:space="preserve"> </v>
      </c>
      <c r="KB73" s="4" t="str">
        <f t="shared" si="457"/>
        <v xml:space="preserve"> </v>
      </c>
      <c r="KC73" s="4" t="str">
        <f t="shared" si="458"/>
        <v xml:space="preserve"> </v>
      </c>
      <c r="KD73" s="4" t="str">
        <f t="shared" si="459"/>
        <v xml:space="preserve"> </v>
      </c>
      <c r="KE73" s="4" t="str">
        <f t="shared" si="460"/>
        <v xml:space="preserve"> </v>
      </c>
      <c r="KF73" s="4" t="str">
        <f t="shared" si="513"/>
        <v xml:space="preserve"> </v>
      </c>
      <c r="KG73" s="4" t="str">
        <f t="shared" si="461"/>
        <v xml:space="preserve"> </v>
      </c>
      <c r="KH73" s="4" t="str">
        <f t="shared" si="462"/>
        <v xml:space="preserve"> </v>
      </c>
      <c r="KI73" s="4" t="str">
        <f t="shared" si="463"/>
        <v xml:space="preserve"> </v>
      </c>
      <c r="KJ73" s="4" t="str">
        <f t="shared" si="515"/>
        <v xml:space="preserve"> </v>
      </c>
      <c r="KK73" s="4" t="str">
        <f t="shared" si="464"/>
        <v xml:space="preserve"> </v>
      </c>
      <c r="KL73" s="4" t="str">
        <f t="shared" si="465"/>
        <v xml:space="preserve"> </v>
      </c>
      <c r="KM73" s="4" t="str">
        <f t="shared" si="466"/>
        <v xml:space="preserve"> </v>
      </c>
      <c r="KN73" s="4" t="str">
        <f t="shared" si="467"/>
        <v xml:space="preserve"> </v>
      </c>
      <c r="KO73" s="4">
        <f t="shared" si="205"/>
        <v>2</v>
      </c>
      <c r="KP73" s="9">
        <f t="shared" si="468"/>
        <v>5.9</v>
      </c>
    </row>
    <row r="74" spans="1:302">
      <c r="A74" s="3">
        <v>1951</v>
      </c>
      <c r="B74" s="6">
        <v>0</v>
      </c>
      <c r="C74" s="6">
        <v>0</v>
      </c>
      <c r="D74" s="6">
        <v>0</v>
      </c>
      <c r="E74" s="6">
        <v>0</v>
      </c>
      <c r="F74" s="6">
        <v>0</v>
      </c>
      <c r="G74" s="153">
        <v>0</v>
      </c>
      <c r="H74" s="6" t="s">
        <v>60</v>
      </c>
      <c r="I74" s="6">
        <v>0</v>
      </c>
      <c r="J74" s="6">
        <v>0</v>
      </c>
      <c r="K74" s="6">
        <v>0</v>
      </c>
      <c r="L74" s="153">
        <v>0</v>
      </c>
      <c r="M74" s="6">
        <v>0</v>
      </c>
      <c r="N74" s="6">
        <v>0</v>
      </c>
      <c r="O74" s="6">
        <v>0</v>
      </c>
      <c r="P74" s="6">
        <v>0</v>
      </c>
      <c r="Q74" s="153">
        <v>0</v>
      </c>
      <c r="R74" s="6">
        <v>0</v>
      </c>
      <c r="S74" s="6">
        <v>0</v>
      </c>
      <c r="T74" s="6">
        <v>0</v>
      </c>
      <c r="U74" s="6">
        <v>0</v>
      </c>
      <c r="V74" s="153">
        <v>0</v>
      </c>
      <c r="W74" s="6" t="s">
        <v>60</v>
      </c>
      <c r="X74" s="6">
        <v>0</v>
      </c>
      <c r="Y74" s="6">
        <v>0</v>
      </c>
      <c r="Z74" s="6">
        <v>0</v>
      </c>
      <c r="AA74" s="153" t="s">
        <v>60</v>
      </c>
      <c r="AB74" s="6">
        <v>0</v>
      </c>
      <c r="AC74" s="6">
        <v>0</v>
      </c>
      <c r="AD74" s="6">
        <v>0</v>
      </c>
      <c r="AE74" s="6">
        <v>0</v>
      </c>
      <c r="AF74" s="153">
        <v>0</v>
      </c>
      <c r="AG74" s="171" t="s">
        <v>60</v>
      </c>
      <c r="AH74" s="714">
        <f t="shared" si="469"/>
        <v>3</v>
      </c>
      <c r="AI74" s="617" t="s">
        <v>60</v>
      </c>
      <c r="AJ74" s="10">
        <f t="shared" si="516"/>
        <v>0</v>
      </c>
      <c r="AK74" s="522" t="str">
        <f t="shared" si="471"/>
        <v>T</v>
      </c>
      <c r="AL74" s="501">
        <v>1951</v>
      </c>
      <c r="AM74" s="501">
        <v>1951</v>
      </c>
      <c r="AN74" s="37" t="str">
        <f t="shared" si="263"/>
        <v/>
      </c>
      <c r="AO74" s="37" t="str">
        <f t="shared" si="264"/>
        <v/>
      </c>
      <c r="AP74" s="37" t="str">
        <f t="shared" si="265"/>
        <v/>
      </c>
      <c r="AQ74" s="37" t="str">
        <f t="shared" si="266"/>
        <v/>
      </c>
      <c r="AR74" s="37" t="str">
        <f t="shared" si="267"/>
        <v/>
      </c>
      <c r="AS74" s="37" t="str">
        <f t="shared" si="268"/>
        <v/>
      </c>
      <c r="AT74" s="37" t="str">
        <f t="shared" si="269"/>
        <v/>
      </c>
      <c r="AU74" s="37" t="str">
        <f t="shared" si="270"/>
        <v/>
      </c>
      <c r="AV74" s="37" t="str">
        <f t="shared" si="271"/>
        <v/>
      </c>
      <c r="AW74" s="37" t="str">
        <f t="shared" si="272"/>
        <v/>
      </c>
      <c r="AX74" s="37" t="str">
        <f t="shared" si="273"/>
        <v/>
      </c>
      <c r="AY74" s="37" t="str">
        <f t="shared" si="274"/>
        <v/>
      </c>
      <c r="AZ74" s="37" t="str">
        <f t="shared" si="275"/>
        <v/>
      </c>
      <c r="BA74" s="37" t="str">
        <f t="shared" si="276"/>
        <v/>
      </c>
      <c r="BB74" s="37" t="str">
        <f t="shared" si="277"/>
        <v/>
      </c>
      <c r="BC74" s="37" t="str">
        <f t="shared" si="278"/>
        <v/>
      </c>
      <c r="BD74" s="37" t="str">
        <f t="shared" si="279"/>
        <v/>
      </c>
      <c r="BE74" s="37" t="str">
        <f t="shared" si="280"/>
        <v/>
      </c>
      <c r="BF74" s="37" t="str">
        <f t="shared" si="281"/>
        <v/>
      </c>
      <c r="BG74" s="37" t="str">
        <f t="shared" si="282"/>
        <v/>
      </c>
      <c r="BH74" s="37" t="str">
        <f t="shared" si="283"/>
        <v/>
      </c>
      <c r="BI74" s="37" t="str">
        <f t="shared" si="284"/>
        <v/>
      </c>
      <c r="BJ74" s="37" t="str">
        <f t="shared" si="472"/>
        <v/>
      </c>
      <c r="BK74" s="37" t="str">
        <f t="shared" si="285"/>
        <v/>
      </c>
      <c r="BL74" s="37" t="str">
        <f t="shared" si="286"/>
        <v/>
      </c>
      <c r="BM74" s="37" t="str">
        <f t="shared" si="287"/>
        <v/>
      </c>
      <c r="BN74" s="37" t="str">
        <f t="shared" si="473"/>
        <v/>
      </c>
      <c r="BO74" s="37" t="str">
        <f t="shared" si="288"/>
        <v/>
      </c>
      <c r="BP74" s="37" t="str">
        <f t="shared" si="289"/>
        <v/>
      </c>
      <c r="BQ74" s="37" t="str">
        <f t="shared" si="290"/>
        <v/>
      </c>
      <c r="BR74" s="37" t="str">
        <f t="shared" si="291"/>
        <v/>
      </c>
      <c r="BS74" s="54">
        <f t="shared" si="212"/>
        <v>0</v>
      </c>
      <c r="BT74" s="501">
        <v>1951</v>
      </c>
      <c r="BU74" s="58" t="str">
        <f t="shared" si="292"/>
        <v/>
      </c>
      <c r="BV74" s="58" t="str">
        <f t="shared" si="293"/>
        <v/>
      </c>
      <c r="BW74" s="58" t="str">
        <f t="shared" si="294"/>
        <v/>
      </c>
      <c r="BX74" s="58" t="str">
        <f t="shared" si="295"/>
        <v/>
      </c>
      <c r="BY74" s="58" t="str">
        <f t="shared" si="296"/>
        <v/>
      </c>
      <c r="BZ74" s="58" t="str">
        <f t="shared" si="297"/>
        <v/>
      </c>
      <c r="CA74" s="58" t="str">
        <f t="shared" si="298"/>
        <v/>
      </c>
      <c r="CB74" s="58" t="str">
        <f t="shared" si="299"/>
        <v/>
      </c>
      <c r="CC74" s="58" t="str">
        <f t="shared" si="300"/>
        <v/>
      </c>
      <c r="CD74" s="58" t="str">
        <f t="shared" si="301"/>
        <v/>
      </c>
      <c r="CE74" s="58" t="str">
        <f t="shared" si="302"/>
        <v/>
      </c>
      <c r="CF74" s="58" t="str">
        <f t="shared" si="303"/>
        <v/>
      </c>
      <c r="CG74" s="58" t="str">
        <f t="shared" si="304"/>
        <v/>
      </c>
      <c r="CH74" s="58" t="str">
        <f t="shared" si="305"/>
        <v/>
      </c>
      <c r="CI74" s="58" t="str">
        <f t="shared" si="306"/>
        <v/>
      </c>
      <c r="CJ74" s="58" t="str">
        <f t="shared" si="307"/>
        <v/>
      </c>
      <c r="CK74" s="58" t="str">
        <f t="shared" si="308"/>
        <v/>
      </c>
      <c r="CL74" s="58" t="str">
        <f t="shared" si="309"/>
        <v/>
      </c>
      <c r="CM74" s="58" t="str">
        <f t="shared" si="310"/>
        <v/>
      </c>
      <c r="CN74" s="58" t="str">
        <f t="shared" si="311"/>
        <v/>
      </c>
      <c r="CO74" s="58" t="str">
        <f t="shared" si="312"/>
        <v/>
      </c>
      <c r="CP74" s="58" t="str">
        <f t="shared" si="313"/>
        <v/>
      </c>
      <c r="CQ74" s="58" t="str">
        <f t="shared" si="314"/>
        <v/>
      </c>
      <c r="CR74" s="58" t="str">
        <f t="shared" si="315"/>
        <v/>
      </c>
      <c r="CS74" s="58" t="str">
        <f t="shared" si="316"/>
        <v/>
      </c>
      <c r="CT74" s="58" t="str">
        <f t="shared" si="317"/>
        <v/>
      </c>
      <c r="CU74" s="58" t="str">
        <f t="shared" si="474"/>
        <v/>
      </c>
      <c r="CV74" s="58" t="str">
        <f t="shared" si="318"/>
        <v/>
      </c>
      <c r="CW74" s="58" t="str">
        <f t="shared" si="319"/>
        <v/>
      </c>
      <c r="CX74" s="58" t="str">
        <f t="shared" si="320"/>
        <v/>
      </c>
      <c r="CY74" s="58" t="str">
        <f t="shared" si="321"/>
        <v/>
      </c>
      <c r="CZ74" s="58">
        <f t="shared" si="214"/>
        <v>0</v>
      </c>
      <c r="DA74" s="501">
        <v>1951</v>
      </c>
      <c r="DB74" s="17" t="str">
        <f t="shared" si="322"/>
        <v/>
      </c>
      <c r="DC74" s="17" t="str">
        <f t="shared" si="323"/>
        <v/>
      </c>
      <c r="DD74" s="17" t="str">
        <f t="shared" si="324"/>
        <v/>
      </c>
      <c r="DE74" s="17" t="str">
        <f t="shared" si="325"/>
        <v/>
      </c>
      <c r="DF74" s="17" t="str">
        <f t="shared" si="326"/>
        <v/>
      </c>
      <c r="DG74" s="17" t="str">
        <f t="shared" si="327"/>
        <v/>
      </c>
      <c r="DH74" s="17" t="str">
        <f t="shared" si="328"/>
        <v/>
      </c>
      <c r="DI74" s="17" t="str">
        <f t="shared" si="329"/>
        <v/>
      </c>
      <c r="DJ74" s="17" t="str">
        <f t="shared" si="330"/>
        <v/>
      </c>
      <c r="DK74" s="17" t="str">
        <f t="shared" si="331"/>
        <v/>
      </c>
      <c r="DL74" s="17" t="str">
        <f t="shared" si="332"/>
        <v/>
      </c>
      <c r="DM74" s="17" t="str">
        <f t="shared" si="333"/>
        <v/>
      </c>
      <c r="DN74" s="17" t="str">
        <f t="shared" si="334"/>
        <v/>
      </c>
      <c r="DO74" s="17" t="str">
        <f t="shared" si="335"/>
        <v/>
      </c>
      <c r="DP74" s="17" t="str">
        <f t="shared" si="336"/>
        <v/>
      </c>
      <c r="DQ74" s="17" t="str">
        <f t="shared" si="337"/>
        <v/>
      </c>
      <c r="DR74" s="17" t="str">
        <f t="shared" si="338"/>
        <v/>
      </c>
      <c r="DS74" s="17" t="str">
        <f t="shared" si="339"/>
        <v/>
      </c>
      <c r="DT74" s="17" t="str">
        <f t="shared" si="340"/>
        <v/>
      </c>
      <c r="DU74" s="17" t="str">
        <f t="shared" si="341"/>
        <v/>
      </c>
      <c r="DV74" s="17" t="str">
        <f t="shared" si="342"/>
        <v/>
      </c>
      <c r="DW74" s="17" t="str">
        <f t="shared" si="343"/>
        <v/>
      </c>
      <c r="DX74" s="17" t="str">
        <f t="shared" si="475"/>
        <v/>
      </c>
      <c r="DY74" s="17" t="str">
        <f t="shared" si="344"/>
        <v/>
      </c>
      <c r="DZ74" s="17" t="str">
        <f t="shared" si="345"/>
        <v/>
      </c>
      <c r="EA74" s="17" t="str">
        <f t="shared" si="346"/>
        <v/>
      </c>
      <c r="EB74" s="17" t="str">
        <f t="shared" si="514"/>
        <v/>
      </c>
      <c r="EC74" s="17" t="str">
        <f t="shared" si="347"/>
        <v/>
      </c>
      <c r="ED74" s="17" t="str">
        <f t="shared" si="348"/>
        <v/>
      </c>
      <c r="EE74" s="17" t="str">
        <f t="shared" si="349"/>
        <v/>
      </c>
      <c r="EF74" s="17" t="str">
        <f t="shared" si="350"/>
        <v/>
      </c>
      <c r="EG74" s="3">
        <v>1951</v>
      </c>
      <c r="EH74" s="37" t="str">
        <f t="shared" si="351"/>
        <v xml:space="preserve"> </v>
      </c>
      <c r="EI74" s="37" t="str">
        <f t="shared" si="352"/>
        <v xml:space="preserve"> </v>
      </c>
      <c r="EJ74" s="37" t="str">
        <f t="shared" si="353"/>
        <v xml:space="preserve"> </v>
      </c>
      <c r="EK74" s="37" t="str">
        <f t="shared" si="354"/>
        <v xml:space="preserve"> </v>
      </c>
      <c r="EL74" s="37" t="str">
        <f t="shared" si="355"/>
        <v xml:space="preserve"> </v>
      </c>
      <c r="EM74" s="37" t="str">
        <f t="shared" si="356"/>
        <v xml:space="preserve"> </v>
      </c>
      <c r="EN74" s="37" t="str">
        <f t="shared" si="357"/>
        <v xml:space="preserve"> </v>
      </c>
      <c r="EO74" s="37" t="str">
        <f t="shared" si="358"/>
        <v xml:space="preserve"> </v>
      </c>
      <c r="EP74" s="37" t="str">
        <f t="shared" si="359"/>
        <v xml:space="preserve"> </v>
      </c>
      <c r="EQ74" s="37" t="str">
        <f t="shared" si="360"/>
        <v xml:space="preserve"> </v>
      </c>
      <c r="ER74" s="37" t="str">
        <f t="shared" si="361"/>
        <v xml:space="preserve"> </v>
      </c>
      <c r="ES74" s="37" t="str">
        <f t="shared" si="362"/>
        <v xml:space="preserve"> </v>
      </c>
      <c r="ET74" s="37" t="str">
        <f t="shared" si="363"/>
        <v xml:space="preserve"> </v>
      </c>
      <c r="EU74" s="37" t="str">
        <f t="shared" si="364"/>
        <v xml:space="preserve"> </v>
      </c>
      <c r="EV74" s="37" t="str">
        <f t="shared" si="365"/>
        <v xml:space="preserve"> </v>
      </c>
      <c r="EW74" s="37" t="str">
        <f t="shared" si="366"/>
        <v xml:space="preserve"> </v>
      </c>
      <c r="EX74" s="37" t="str">
        <f t="shared" si="367"/>
        <v xml:space="preserve"> </v>
      </c>
      <c r="EY74" s="37" t="str">
        <f t="shared" si="368"/>
        <v xml:space="preserve"> </v>
      </c>
      <c r="EZ74" s="37" t="str">
        <f t="shared" si="369"/>
        <v xml:space="preserve"> </v>
      </c>
      <c r="FA74" s="37" t="str">
        <f t="shared" si="370"/>
        <v xml:space="preserve"> </v>
      </c>
      <c r="FB74" s="37" t="str">
        <f t="shared" si="371"/>
        <v xml:space="preserve"> </v>
      </c>
      <c r="FC74" s="37" t="str">
        <f t="shared" si="372"/>
        <v xml:space="preserve"> </v>
      </c>
      <c r="FD74" s="37" t="str">
        <f t="shared" si="476"/>
        <v xml:space="preserve"> </v>
      </c>
      <c r="FE74" s="37" t="str">
        <f t="shared" si="373"/>
        <v xml:space="preserve"> </v>
      </c>
      <c r="FF74" s="37" t="str">
        <f t="shared" si="374"/>
        <v xml:space="preserve"> </v>
      </c>
      <c r="FG74" s="37" t="str">
        <f t="shared" si="375"/>
        <v xml:space="preserve"> </v>
      </c>
      <c r="FH74" s="37" t="str">
        <f t="shared" si="477"/>
        <v xml:space="preserve"> </v>
      </c>
      <c r="FI74" s="37" t="str">
        <f t="shared" si="376"/>
        <v xml:space="preserve"> </v>
      </c>
      <c r="FJ74" s="37" t="str">
        <f t="shared" si="377"/>
        <v xml:space="preserve"> </v>
      </c>
      <c r="FK74" s="37" t="str">
        <f t="shared" si="378"/>
        <v xml:space="preserve"> </v>
      </c>
      <c r="FL74" s="37" t="str">
        <f t="shared" si="379"/>
        <v xml:space="preserve"> </v>
      </c>
      <c r="FM74" s="64">
        <f t="shared" si="257"/>
        <v>0</v>
      </c>
      <c r="FN74" s="3">
        <v>1951</v>
      </c>
      <c r="FO74" s="37" t="str">
        <f t="shared" si="380"/>
        <v xml:space="preserve"> </v>
      </c>
      <c r="FP74" s="37" t="str">
        <f t="shared" si="381"/>
        <v xml:space="preserve"> </v>
      </c>
      <c r="FQ74" s="37" t="str">
        <f t="shared" si="382"/>
        <v xml:space="preserve"> </v>
      </c>
      <c r="FR74" s="37" t="str">
        <f t="shared" si="383"/>
        <v xml:space="preserve"> </v>
      </c>
      <c r="FS74" s="37" t="str">
        <f t="shared" si="384"/>
        <v xml:space="preserve"> </v>
      </c>
      <c r="FT74" s="37" t="str">
        <f t="shared" si="385"/>
        <v xml:space="preserve"> </v>
      </c>
      <c r="FU74" s="37" t="str">
        <f t="shared" si="386"/>
        <v xml:space="preserve"> </v>
      </c>
      <c r="FV74" s="37" t="str">
        <f t="shared" si="387"/>
        <v xml:space="preserve"> </v>
      </c>
      <c r="FW74" s="37" t="str">
        <f t="shared" si="388"/>
        <v xml:space="preserve"> </v>
      </c>
      <c r="FX74" s="37" t="str">
        <f t="shared" si="389"/>
        <v xml:space="preserve"> </v>
      </c>
      <c r="FY74" s="37" t="str">
        <f t="shared" si="390"/>
        <v xml:space="preserve"> </v>
      </c>
      <c r="FZ74" s="37" t="str">
        <f t="shared" si="391"/>
        <v xml:space="preserve"> </v>
      </c>
      <c r="GA74" s="37" t="str">
        <f t="shared" si="392"/>
        <v xml:space="preserve"> </v>
      </c>
      <c r="GB74" s="37" t="str">
        <f t="shared" si="393"/>
        <v xml:space="preserve"> </v>
      </c>
      <c r="GC74" s="37" t="str">
        <f t="shared" si="394"/>
        <v xml:space="preserve"> </v>
      </c>
      <c r="GD74" s="37" t="str">
        <f t="shared" si="395"/>
        <v xml:space="preserve"> </v>
      </c>
      <c r="GE74" s="37" t="str">
        <f t="shared" si="396"/>
        <v xml:space="preserve"> </v>
      </c>
      <c r="GF74" s="37" t="str">
        <f t="shared" si="397"/>
        <v xml:space="preserve"> </v>
      </c>
      <c r="GG74" s="37" t="str">
        <f t="shared" si="398"/>
        <v xml:space="preserve"> </v>
      </c>
      <c r="GH74" s="37" t="str">
        <f t="shared" si="399"/>
        <v xml:space="preserve"> </v>
      </c>
      <c r="GI74" s="37" t="str">
        <f t="shared" si="400"/>
        <v xml:space="preserve"> </v>
      </c>
      <c r="GJ74" s="37" t="str">
        <f t="shared" si="401"/>
        <v xml:space="preserve"> </v>
      </c>
      <c r="GK74" s="37" t="str">
        <f t="shared" si="478"/>
        <v xml:space="preserve"> </v>
      </c>
      <c r="GL74" s="37" t="str">
        <f t="shared" si="402"/>
        <v xml:space="preserve"> </v>
      </c>
      <c r="GM74" s="37" t="str">
        <f t="shared" si="403"/>
        <v xml:space="preserve"> </v>
      </c>
      <c r="GN74" s="37" t="str">
        <f t="shared" si="404"/>
        <v xml:space="preserve"> </v>
      </c>
      <c r="GO74" s="37" t="str">
        <f t="shared" si="479"/>
        <v xml:space="preserve"> </v>
      </c>
      <c r="GP74" s="37" t="str">
        <f t="shared" si="405"/>
        <v xml:space="preserve"> </v>
      </c>
      <c r="GQ74" s="37" t="str">
        <f t="shared" si="406"/>
        <v xml:space="preserve"> </v>
      </c>
      <c r="GR74" s="37" t="str">
        <f t="shared" si="407"/>
        <v xml:space="preserve"> </v>
      </c>
      <c r="GS74" s="37" t="str">
        <f t="shared" si="408"/>
        <v xml:space="preserve"> </v>
      </c>
      <c r="GT74" s="64">
        <f t="shared" si="259"/>
        <v>0</v>
      </c>
      <c r="GU74" s="501">
        <v>1951</v>
      </c>
      <c r="GV74" s="157" t="str">
        <f t="shared" si="409"/>
        <v/>
      </c>
      <c r="GW74" s="157" t="str">
        <f t="shared" si="410"/>
        <v/>
      </c>
      <c r="GX74" s="157" t="str">
        <f t="shared" si="411"/>
        <v/>
      </c>
      <c r="GY74" s="157" t="str">
        <f t="shared" si="412"/>
        <v/>
      </c>
      <c r="GZ74" s="157" t="str">
        <f t="shared" si="413"/>
        <v/>
      </c>
      <c r="HA74" s="157" t="str">
        <f t="shared" si="414"/>
        <v/>
      </c>
      <c r="HB74" s="157" t="str">
        <f t="shared" si="415"/>
        <v/>
      </c>
      <c r="HC74" s="157" t="str">
        <f t="shared" si="416"/>
        <v/>
      </c>
      <c r="HD74" s="157" t="str">
        <f t="shared" si="417"/>
        <v/>
      </c>
      <c r="HE74" s="157" t="str">
        <f t="shared" si="418"/>
        <v/>
      </c>
      <c r="HF74" s="157" t="str">
        <f t="shared" si="419"/>
        <v/>
      </c>
      <c r="HG74" s="157" t="str">
        <f t="shared" si="420"/>
        <v/>
      </c>
      <c r="HH74" s="157" t="str">
        <f t="shared" si="421"/>
        <v/>
      </c>
      <c r="HI74" s="157" t="str">
        <f t="shared" si="422"/>
        <v/>
      </c>
      <c r="HJ74" s="157" t="str">
        <f t="shared" si="423"/>
        <v/>
      </c>
      <c r="HK74" s="157" t="str">
        <f t="shared" si="424"/>
        <v/>
      </c>
      <c r="HL74" s="157" t="str">
        <f t="shared" si="425"/>
        <v/>
      </c>
      <c r="HM74" s="157" t="str">
        <f t="shared" si="426"/>
        <v/>
      </c>
      <c r="HN74" s="157" t="str">
        <f t="shared" si="427"/>
        <v/>
      </c>
      <c r="HO74" s="157" t="str">
        <f t="shared" si="428"/>
        <v/>
      </c>
      <c r="HP74" s="157" t="str">
        <f t="shared" si="429"/>
        <v/>
      </c>
      <c r="HQ74" s="157" t="str">
        <f t="shared" si="430"/>
        <v/>
      </c>
      <c r="HR74" s="157" t="str">
        <f t="shared" si="480"/>
        <v/>
      </c>
      <c r="HS74" s="157" t="str">
        <f t="shared" si="431"/>
        <v/>
      </c>
      <c r="HT74" s="157" t="str">
        <f t="shared" si="432"/>
        <v/>
      </c>
      <c r="HU74" s="157" t="str">
        <f t="shared" si="433"/>
        <v/>
      </c>
      <c r="HV74" s="157" t="str">
        <f t="shared" si="481"/>
        <v/>
      </c>
      <c r="HW74" s="157" t="str">
        <f t="shared" si="434"/>
        <v/>
      </c>
      <c r="HX74" s="157" t="str">
        <f t="shared" si="435"/>
        <v/>
      </c>
      <c r="HY74" s="157" t="str">
        <f t="shared" si="436"/>
        <v/>
      </c>
      <c r="HZ74" s="157" t="str">
        <f t="shared" si="437"/>
        <v/>
      </c>
      <c r="IA74" s="158">
        <f t="shared" si="438"/>
        <v>0</v>
      </c>
      <c r="IB74" s="501">
        <v>1951</v>
      </c>
      <c r="IC74" s="4" t="str">
        <f t="shared" si="482"/>
        <v xml:space="preserve"> </v>
      </c>
      <c r="ID74" s="4" t="str">
        <f t="shared" si="483"/>
        <v xml:space="preserve"> </v>
      </c>
      <c r="IE74" s="4" t="str">
        <f t="shared" si="484"/>
        <v xml:space="preserve"> </v>
      </c>
      <c r="IF74" s="4" t="str">
        <f t="shared" si="485"/>
        <v xml:space="preserve"> </v>
      </c>
      <c r="IG74" s="4" t="str">
        <f t="shared" si="486"/>
        <v xml:space="preserve"> </v>
      </c>
      <c r="IH74" s="4" t="str">
        <f t="shared" si="487"/>
        <v xml:space="preserve"> </v>
      </c>
      <c r="II74" s="4">
        <f t="shared" si="488"/>
        <v>1</v>
      </c>
      <c r="IJ74" s="4" t="str">
        <f t="shared" si="489"/>
        <v xml:space="preserve"> </v>
      </c>
      <c r="IK74" s="4" t="str">
        <f t="shared" si="490"/>
        <v xml:space="preserve"> </v>
      </c>
      <c r="IL74" s="4" t="str">
        <f t="shared" si="491"/>
        <v xml:space="preserve"> </v>
      </c>
      <c r="IM74" s="4" t="str">
        <f t="shared" si="492"/>
        <v xml:space="preserve"> </v>
      </c>
      <c r="IN74" s="4" t="str">
        <f t="shared" si="493"/>
        <v xml:space="preserve"> </v>
      </c>
      <c r="IO74" s="4" t="str">
        <f t="shared" si="494"/>
        <v xml:space="preserve"> </v>
      </c>
      <c r="IP74" s="4" t="str">
        <f t="shared" si="495"/>
        <v xml:space="preserve"> </v>
      </c>
      <c r="IQ74" s="4" t="str">
        <f t="shared" si="496"/>
        <v xml:space="preserve"> </v>
      </c>
      <c r="IR74" s="4" t="str">
        <f t="shared" si="497"/>
        <v xml:space="preserve"> </v>
      </c>
      <c r="IS74" s="4" t="str">
        <f t="shared" si="498"/>
        <v xml:space="preserve"> </v>
      </c>
      <c r="IT74" s="4" t="str">
        <f t="shared" si="499"/>
        <v xml:space="preserve"> </v>
      </c>
      <c r="IU74" s="4" t="str">
        <f t="shared" si="500"/>
        <v xml:space="preserve"> </v>
      </c>
      <c r="IV74" s="4" t="str">
        <f t="shared" si="501"/>
        <v xml:space="preserve"> </v>
      </c>
      <c r="IW74" s="4" t="str">
        <f t="shared" si="502"/>
        <v xml:space="preserve"> </v>
      </c>
      <c r="IX74" s="4">
        <f t="shared" si="503"/>
        <v>1</v>
      </c>
      <c r="IY74" s="4" t="str">
        <f t="shared" si="504"/>
        <v xml:space="preserve"> </v>
      </c>
      <c r="IZ74" s="4" t="str">
        <f t="shared" si="505"/>
        <v xml:space="preserve"> </v>
      </c>
      <c r="JA74" s="4" t="str">
        <f t="shared" si="506"/>
        <v xml:space="preserve"> </v>
      </c>
      <c r="JB74" s="4">
        <f t="shared" si="507"/>
        <v>1</v>
      </c>
      <c r="JC74" s="4" t="str">
        <f t="shared" si="508"/>
        <v xml:space="preserve"> </v>
      </c>
      <c r="JD74" s="4" t="str">
        <f t="shared" si="509"/>
        <v xml:space="preserve"> </v>
      </c>
      <c r="JE74" s="4" t="str">
        <f t="shared" si="510"/>
        <v xml:space="preserve"> </v>
      </c>
      <c r="JF74" s="4" t="str">
        <f t="shared" si="511"/>
        <v xml:space="preserve"> </v>
      </c>
      <c r="JG74" s="4" t="str">
        <f t="shared" si="512"/>
        <v xml:space="preserve"> </v>
      </c>
      <c r="JH74" s="4">
        <f t="shared" si="258"/>
        <v>3</v>
      </c>
      <c r="JI74" s="501">
        <v>1951</v>
      </c>
      <c r="JJ74" s="4" t="str">
        <f t="shared" si="439"/>
        <v xml:space="preserve"> </v>
      </c>
      <c r="JK74" s="4" t="str">
        <f t="shared" si="440"/>
        <v xml:space="preserve"> </v>
      </c>
      <c r="JL74" s="4" t="str">
        <f t="shared" si="441"/>
        <v xml:space="preserve"> </v>
      </c>
      <c r="JM74" s="4" t="str">
        <f t="shared" si="442"/>
        <v xml:space="preserve"> </v>
      </c>
      <c r="JN74" s="4" t="str">
        <f t="shared" si="443"/>
        <v xml:space="preserve"> </v>
      </c>
      <c r="JO74" s="4" t="str">
        <f t="shared" si="444"/>
        <v xml:space="preserve"> </v>
      </c>
      <c r="JP74" s="4">
        <f t="shared" si="445"/>
        <v>1</v>
      </c>
      <c r="JQ74" s="4" t="str">
        <f t="shared" si="446"/>
        <v xml:space="preserve"> </v>
      </c>
      <c r="JR74" s="4" t="str">
        <f t="shared" si="447"/>
        <v xml:space="preserve"> </v>
      </c>
      <c r="JS74" s="4" t="str">
        <f t="shared" si="448"/>
        <v xml:space="preserve"> </v>
      </c>
      <c r="JT74" s="4" t="str">
        <f t="shared" si="449"/>
        <v xml:space="preserve"> </v>
      </c>
      <c r="JU74" s="4" t="str">
        <f t="shared" si="450"/>
        <v xml:space="preserve"> </v>
      </c>
      <c r="JV74" s="4" t="str">
        <f t="shared" si="451"/>
        <v xml:space="preserve"> </v>
      </c>
      <c r="JW74" s="4" t="str">
        <f t="shared" si="452"/>
        <v xml:space="preserve"> </v>
      </c>
      <c r="JX74" s="4" t="str">
        <f t="shared" si="453"/>
        <v xml:space="preserve"> </v>
      </c>
      <c r="JY74" s="4" t="str">
        <f t="shared" si="454"/>
        <v xml:space="preserve"> </v>
      </c>
      <c r="JZ74" s="4" t="str">
        <f t="shared" si="455"/>
        <v xml:space="preserve"> </v>
      </c>
      <c r="KA74" s="4" t="str">
        <f t="shared" si="456"/>
        <v xml:space="preserve"> </v>
      </c>
      <c r="KB74" s="4" t="str">
        <f t="shared" si="457"/>
        <v xml:space="preserve"> </v>
      </c>
      <c r="KC74" s="4" t="str">
        <f t="shared" si="458"/>
        <v xml:space="preserve"> </v>
      </c>
      <c r="KD74" s="4" t="str">
        <f t="shared" si="459"/>
        <v xml:space="preserve"> </v>
      </c>
      <c r="KE74" s="4">
        <f t="shared" si="460"/>
        <v>1</v>
      </c>
      <c r="KF74" s="4" t="str">
        <f t="shared" si="513"/>
        <v xml:space="preserve"> </v>
      </c>
      <c r="KG74" s="4" t="str">
        <f t="shared" si="461"/>
        <v xml:space="preserve"> </v>
      </c>
      <c r="KH74" s="4" t="str">
        <f t="shared" si="462"/>
        <v xml:space="preserve"> </v>
      </c>
      <c r="KI74" s="4">
        <f t="shared" si="463"/>
        <v>1</v>
      </c>
      <c r="KJ74" s="4" t="str">
        <f t="shared" si="515"/>
        <v xml:space="preserve"> </v>
      </c>
      <c r="KK74" s="4" t="str">
        <f t="shared" si="464"/>
        <v xml:space="preserve"> </v>
      </c>
      <c r="KL74" s="4" t="str">
        <f t="shared" si="465"/>
        <v xml:space="preserve"> </v>
      </c>
      <c r="KM74" s="4" t="str">
        <f t="shared" si="466"/>
        <v xml:space="preserve"> </v>
      </c>
      <c r="KN74" s="4" t="str">
        <f t="shared" si="467"/>
        <v xml:space="preserve"> </v>
      </c>
      <c r="KO74" s="4">
        <f t="shared" si="205"/>
        <v>3</v>
      </c>
      <c r="KP74" s="9" t="str">
        <f t="shared" si="468"/>
        <v>T</v>
      </c>
    </row>
    <row r="75" spans="1:302">
      <c r="A75" s="3">
        <v>1952</v>
      </c>
      <c r="B75" s="6" t="s">
        <v>60</v>
      </c>
      <c r="C75" s="6">
        <v>0</v>
      </c>
      <c r="D75" s="6">
        <v>0</v>
      </c>
      <c r="E75" s="6">
        <v>0</v>
      </c>
      <c r="F75" s="6">
        <v>0</v>
      </c>
      <c r="G75" s="153">
        <v>0</v>
      </c>
      <c r="H75" s="6">
        <v>0</v>
      </c>
      <c r="I75" s="6">
        <v>0</v>
      </c>
      <c r="J75" s="6">
        <v>0</v>
      </c>
      <c r="K75" s="6">
        <v>0</v>
      </c>
      <c r="L75" s="153">
        <v>0</v>
      </c>
      <c r="M75" s="6">
        <v>0</v>
      </c>
      <c r="N75" s="6">
        <v>0</v>
      </c>
      <c r="O75" s="6">
        <v>0</v>
      </c>
      <c r="P75" s="6">
        <v>0</v>
      </c>
      <c r="Q75" s="153">
        <v>0</v>
      </c>
      <c r="R75" s="6">
        <v>0</v>
      </c>
      <c r="S75" s="6">
        <v>0</v>
      </c>
      <c r="T75" s="6">
        <v>0</v>
      </c>
      <c r="U75" s="6">
        <v>0</v>
      </c>
      <c r="V75" s="153">
        <v>0</v>
      </c>
      <c r="W75" s="6">
        <v>0</v>
      </c>
      <c r="X75" s="6">
        <v>0</v>
      </c>
      <c r="Y75" s="6">
        <v>0</v>
      </c>
      <c r="Z75" s="6">
        <v>0</v>
      </c>
      <c r="AA75" s="153">
        <v>0</v>
      </c>
      <c r="AB75" s="6">
        <v>0</v>
      </c>
      <c r="AC75" s="6">
        <v>0</v>
      </c>
      <c r="AD75" s="6">
        <v>0</v>
      </c>
      <c r="AE75" s="6">
        <v>0</v>
      </c>
      <c r="AF75" s="153">
        <v>0</v>
      </c>
      <c r="AG75" s="171" t="s">
        <v>60</v>
      </c>
      <c r="AH75" s="714">
        <f t="shared" si="469"/>
        <v>1</v>
      </c>
      <c r="AI75" s="617" t="s">
        <v>60</v>
      </c>
      <c r="AJ75" s="10">
        <f t="shared" si="516"/>
        <v>0</v>
      </c>
      <c r="AK75" s="522" t="str">
        <f t="shared" si="471"/>
        <v>T</v>
      </c>
      <c r="AL75" s="501">
        <v>1952</v>
      </c>
      <c r="AM75" s="501">
        <v>1952</v>
      </c>
      <c r="AN75" s="37" t="str">
        <f t="shared" si="263"/>
        <v/>
      </c>
      <c r="AO75" s="37" t="str">
        <f t="shared" si="264"/>
        <v/>
      </c>
      <c r="AP75" s="37" t="str">
        <f t="shared" si="265"/>
        <v/>
      </c>
      <c r="AQ75" s="37" t="str">
        <f t="shared" si="266"/>
        <v/>
      </c>
      <c r="AR75" s="37" t="str">
        <f t="shared" si="267"/>
        <v/>
      </c>
      <c r="AS75" s="37" t="str">
        <f t="shared" si="268"/>
        <v/>
      </c>
      <c r="AT75" s="37" t="str">
        <f t="shared" si="269"/>
        <v/>
      </c>
      <c r="AU75" s="37" t="str">
        <f t="shared" si="270"/>
        <v/>
      </c>
      <c r="AV75" s="37" t="str">
        <f t="shared" si="271"/>
        <v/>
      </c>
      <c r="AW75" s="37" t="str">
        <f t="shared" si="272"/>
        <v/>
      </c>
      <c r="AX75" s="37" t="str">
        <f t="shared" si="273"/>
        <v/>
      </c>
      <c r="AY75" s="37" t="str">
        <f t="shared" si="274"/>
        <v/>
      </c>
      <c r="AZ75" s="37" t="str">
        <f t="shared" si="275"/>
        <v/>
      </c>
      <c r="BA75" s="37" t="str">
        <f t="shared" si="276"/>
        <v/>
      </c>
      <c r="BB75" s="37" t="str">
        <f t="shared" si="277"/>
        <v/>
      </c>
      <c r="BC75" s="37" t="str">
        <f t="shared" si="278"/>
        <v/>
      </c>
      <c r="BD75" s="37" t="str">
        <f t="shared" si="279"/>
        <v/>
      </c>
      <c r="BE75" s="37" t="str">
        <f t="shared" si="280"/>
        <v/>
      </c>
      <c r="BF75" s="37" t="str">
        <f t="shared" si="281"/>
        <v/>
      </c>
      <c r="BG75" s="37" t="str">
        <f t="shared" si="282"/>
        <v/>
      </c>
      <c r="BH75" s="37" t="str">
        <f t="shared" si="283"/>
        <v/>
      </c>
      <c r="BI75" s="37" t="str">
        <f t="shared" si="284"/>
        <v/>
      </c>
      <c r="BJ75" s="37" t="str">
        <f t="shared" si="472"/>
        <v/>
      </c>
      <c r="BK75" s="37" t="str">
        <f t="shared" si="285"/>
        <v/>
      </c>
      <c r="BL75" s="37" t="str">
        <f t="shared" si="286"/>
        <v/>
      </c>
      <c r="BM75" s="37" t="str">
        <f t="shared" si="287"/>
        <v/>
      </c>
      <c r="BN75" s="37" t="str">
        <f t="shared" si="473"/>
        <v/>
      </c>
      <c r="BO75" s="37" t="str">
        <f t="shared" si="288"/>
        <v/>
      </c>
      <c r="BP75" s="37" t="str">
        <f t="shared" si="289"/>
        <v/>
      </c>
      <c r="BQ75" s="37" t="str">
        <f t="shared" si="290"/>
        <v/>
      </c>
      <c r="BR75" s="37" t="str">
        <f t="shared" si="291"/>
        <v/>
      </c>
      <c r="BS75" s="54">
        <f t="shared" si="212"/>
        <v>0</v>
      </c>
      <c r="BT75" s="501">
        <v>1952</v>
      </c>
      <c r="BU75" s="58" t="str">
        <f t="shared" si="292"/>
        <v/>
      </c>
      <c r="BV75" s="58" t="str">
        <f t="shared" si="293"/>
        <v/>
      </c>
      <c r="BW75" s="58" t="str">
        <f t="shared" si="294"/>
        <v/>
      </c>
      <c r="BX75" s="58" t="str">
        <f t="shared" si="295"/>
        <v/>
      </c>
      <c r="BY75" s="58" t="str">
        <f t="shared" si="296"/>
        <v/>
      </c>
      <c r="BZ75" s="58" t="str">
        <f t="shared" si="297"/>
        <v/>
      </c>
      <c r="CA75" s="58" t="str">
        <f t="shared" si="298"/>
        <v/>
      </c>
      <c r="CB75" s="58" t="str">
        <f t="shared" si="299"/>
        <v/>
      </c>
      <c r="CC75" s="58" t="str">
        <f t="shared" si="300"/>
        <v/>
      </c>
      <c r="CD75" s="58" t="str">
        <f t="shared" si="301"/>
        <v/>
      </c>
      <c r="CE75" s="58" t="str">
        <f t="shared" si="302"/>
        <v/>
      </c>
      <c r="CF75" s="58" t="str">
        <f t="shared" si="303"/>
        <v/>
      </c>
      <c r="CG75" s="58" t="str">
        <f t="shared" si="304"/>
        <v/>
      </c>
      <c r="CH75" s="58" t="str">
        <f t="shared" si="305"/>
        <v/>
      </c>
      <c r="CI75" s="58" t="str">
        <f t="shared" si="306"/>
        <v/>
      </c>
      <c r="CJ75" s="58" t="str">
        <f t="shared" si="307"/>
        <v/>
      </c>
      <c r="CK75" s="58" t="str">
        <f t="shared" si="308"/>
        <v/>
      </c>
      <c r="CL75" s="58" t="str">
        <f t="shared" si="309"/>
        <v/>
      </c>
      <c r="CM75" s="58" t="str">
        <f t="shared" si="310"/>
        <v/>
      </c>
      <c r="CN75" s="58" t="str">
        <f t="shared" si="311"/>
        <v/>
      </c>
      <c r="CO75" s="58" t="str">
        <f t="shared" si="312"/>
        <v/>
      </c>
      <c r="CP75" s="58" t="str">
        <f t="shared" si="313"/>
        <v/>
      </c>
      <c r="CQ75" s="58" t="str">
        <f t="shared" si="314"/>
        <v/>
      </c>
      <c r="CR75" s="58" t="str">
        <f t="shared" si="315"/>
        <v/>
      </c>
      <c r="CS75" s="58" t="str">
        <f t="shared" si="316"/>
        <v/>
      </c>
      <c r="CT75" s="58" t="str">
        <f t="shared" si="317"/>
        <v/>
      </c>
      <c r="CU75" s="58" t="str">
        <f t="shared" si="474"/>
        <v/>
      </c>
      <c r="CV75" s="58" t="str">
        <f t="shared" si="318"/>
        <v/>
      </c>
      <c r="CW75" s="58" t="str">
        <f t="shared" si="319"/>
        <v/>
      </c>
      <c r="CX75" s="58" t="str">
        <f t="shared" si="320"/>
        <v/>
      </c>
      <c r="CY75" s="58" t="str">
        <f t="shared" si="321"/>
        <v/>
      </c>
      <c r="CZ75" s="58">
        <f t="shared" si="214"/>
        <v>0</v>
      </c>
      <c r="DA75" s="501">
        <v>1952</v>
      </c>
      <c r="DB75" s="17" t="str">
        <f t="shared" si="322"/>
        <v/>
      </c>
      <c r="DC75" s="17" t="str">
        <f t="shared" si="323"/>
        <v/>
      </c>
      <c r="DD75" s="17" t="str">
        <f t="shared" si="324"/>
        <v/>
      </c>
      <c r="DE75" s="17" t="str">
        <f t="shared" si="325"/>
        <v/>
      </c>
      <c r="DF75" s="17" t="str">
        <f t="shared" si="326"/>
        <v/>
      </c>
      <c r="DG75" s="17" t="str">
        <f t="shared" si="327"/>
        <v/>
      </c>
      <c r="DH75" s="17" t="str">
        <f t="shared" si="328"/>
        <v/>
      </c>
      <c r="DI75" s="17" t="str">
        <f t="shared" si="329"/>
        <v/>
      </c>
      <c r="DJ75" s="17" t="str">
        <f t="shared" si="330"/>
        <v/>
      </c>
      <c r="DK75" s="17" t="str">
        <f t="shared" si="331"/>
        <v/>
      </c>
      <c r="DL75" s="17" t="str">
        <f t="shared" si="332"/>
        <v/>
      </c>
      <c r="DM75" s="17" t="str">
        <f t="shared" si="333"/>
        <v/>
      </c>
      <c r="DN75" s="17" t="str">
        <f t="shared" si="334"/>
        <v/>
      </c>
      <c r="DO75" s="17" t="str">
        <f t="shared" si="335"/>
        <v/>
      </c>
      <c r="DP75" s="17" t="str">
        <f t="shared" si="336"/>
        <v/>
      </c>
      <c r="DQ75" s="17" t="str">
        <f t="shared" si="337"/>
        <v/>
      </c>
      <c r="DR75" s="17" t="str">
        <f t="shared" si="338"/>
        <v/>
      </c>
      <c r="DS75" s="17" t="str">
        <f t="shared" si="339"/>
        <v/>
      </c>
      <c r="DT75" s="17" t="str">
        <f t="shared" si="340"/>
        <v/>
      </c>
      <c r="DU75" s="17" t="str">
        <f t="shared" si="341"/>
        <v/>
      </c>
      <c r="DV75" s="17" t="str">
        <f t="shared" si="342"/>
        <v/>
      </c>
      <c r="DW75" s="17" t="str">
        <f t="shared" si="343"/>
        <v/>
      </c>
      <c r="DX75" s="17" t="str">
        <f t="shared" si="475"/>
        <v/>
      </c>
      <c r="DY75" s="17" t="str">
        <f t="shared" si="344"/>
        <v/>
      </c>
      <c r="DZ75" s="17" t="str">
        <f t="shared" si="345"/>
        <v/>
      </c>
      <c r="EA75" s="17" t="str">
        <f t="shared" si="346"/>
        <v/>
      </c>
      <c r="EB75" s="17" t="str">
        <f t="shared" si="514"/>
        <v/>
      </c>
      <c r="EC75" s="17" t="str">
        <f t="shared" si="347"/>
        <v/>
      </c>
      <c r="ED75" s="17" t="str">
        <f t="shared" si="348"/>
        <v/>
      </c>
      <c r="EE75" s="17" t="str">
        <f t="shared" si="349"/>
        <v/>
      </c>
      <c r="EF75" s="17" t="str">
        <f t="shared" si="350"/>
        <v/>
      </c>
      <c r="EG75" s="3">
        <v>1952</v>
      </c>
      <c r="EH75" s="37" t="str">
        <f t="shared" si="351"/>
        <v xml:space="preserve"> </v>
      </c>
      <c r="EI75" s="37" t="str">
        <f t="shared" si="352"/>
        <v xml:space="preserve"> </v>
      </c>
      <c r="EJ75" s="37" t="str">
        <f t="shared" si="353"/>
        <v xml:space="preserve"> </v>
      </c>
      <c r="EK75" s="37" t="str">
        <f t="shared" si="354"/>
        <v xml:space="preserve"> </v>
      </c>
      <c r="EL75" s="37" t="str">
        <f t="shared" si="355"/>
        <v xml:space="preserve"> </v>
      </c>
      <c r="EM75" s="37" t="str">
        <f t="shared" si="356"/>
        <v xml:space="preserve"> </v>
      </c>
      <c r="EN75" s="37" t="str">
        <f t="shared" si="357"/>
        <v xml:space="preserve"> </v>
      </c>
      <c r="EO75" s="37" t="str">
        <f t="shared" si="358"/>
        <v xml:space="preserve"> </v>
      </c>
      <c r="EP75" s="37" t="str">
        <f t="shared" si="359"/>
        <v xml:space="preserve"> </v>
      </c>
      <c r="EQ75" s="37" t="str">
        <f t="shared" si="360"/>
        <v xml:space="preserve"> </v>
      </c>
      <c r="ER75" s="37" t="str">
        <f t="shared" si="361"/>
        <v xml:space="preserve"> </v>
      </c>
      <c r="ES75" s="37" t="str">
        <f t="shared" si="362"/>
        <v xml:space="preserve"> </v>
      </c>
      <c r="ET75" s="37" t="str">
        <f t="shared" si="363"/>
        <v xml:space="preserve"> </v>
      </c>
      <c r="EU75" s="37" t="str">
        <f t="shared" si="364"/>
        <v xml:space="preserve"> </v>
      </c>
      <c r="EV75" s="37" t="str">
        <f t="shared" si="365"/>
        <v xml:space="preserve"> </v>
      </c>
      <c r="EW75" s="37" t="str">
        <f t="shared" si="366"/>
        <v xml:space="preserve"> </v>
      </c>
      <c r="EX75" s="37" t="str">
        <f t="shared" si="367"/>
        <v xml:space="preserve"> </v>
      </c>
      <c r="EY75" s="37" t="str">
        <f t="shared" si="368"/>
        <v xml:space="preserve"> </v>
      </c>
      <c r="EZ75" s="37" t="str">
        <f t="shared" si="369"/>
        <v xml:space="preserve"> </v>
      </c>
      <c r="FA75" s="37" t="str">
        <f t="shared" si="370"/>
        <v xml:space="preserve"> </v>
      </c>
      <c r="FB75" s="37" t="str">
        <f t="shared" si="371"/>
        <v xml:space="preserve"> </v>
      </c>
      <c r="FC75" s="37" t="str">
        <f t="shared" si="372"/>
        <v xml:space="preserve"> </v>
      </c>
      <c r="FD75" s="37" t="str">
        <f t="shared" si="476"/>
        <v xml:space="preserve"> </v>
      </c>
      <c r="FE75" s="37" t="str">
        <f t="shared" si="373"/>
        <v xml:space="preserve"> </v>
      </c>
      <c r="FF75" s="37" t="str">
        <f t="shared" si="374"/>
        <v xml:space="preserve"> </v>
      </c>
      <c r="FG75" s="37" t="str">
        <f t="shared" si="375"/>
        <v xml:space="preserve"> </v>
      </c>
      <c r="FH75" s="37" t="str">
        <f t="shared" si="477"/>
        <v xml:space="preserve"> </v>
      </c>
      <c r="FI75" s="37" t="str">
        <f t="shared" si="376"/>
        <v xml:space="preserve"> </v>
      </c>
      <c r="FJ75" s="37" t="str">
        <f t="shared" si="377"/>
        <v xml:space="preserve"> </v>
      </c>
      <c r="FK75" s="37" t="str">
        <f t="shared" si="378"/>
        <v xml:space="preserve"> </v>
      </c>
      <c r="FL75" s="37" t="str">
        <f t="shared" si="379"/>
        <v xml:space="preserve"> </v>
      </c>
      <c r="FM75" s="64">
        <f t="shared" si="257"/>
        <v>0</v>
      </c>
      <c r="FN75" s="3">
        <v>1952</v>
      </c>
      <c r="FO75" s="37" t="str">
        <f t="shared" si="380"/>
        <v xml:space="preserve"> </v>
      </c>
      <c r="FP75" s="37" t="str">
        <f t="shared" si="381"/>
        <v xml:space="preserve"> </v>
      </c>
      <c r="FQ75" s="37" t="str">
        <f t="shared" si="382"/>
        <v xml:space="preserve"> </v>
      </c>
      <c r="FR75" s="37" t="str">
        <f t="shared" si="383"/>
        <v xml:space="preserve"> </v>
      </c>
      <c r="FS75" s="37" t="str">
        <f t="shared" si="384"/>
        <v xml:space="preserve"> </v>
      </c>
      <c r="FT75" s="37" t="str">
        <f t="shared" si="385"/>
        <v xml:space="preserve"> </v>
      </c>
      <c r="FU75" s="37" t="str">
        <f t="shared" si="386"/>
        <v xml:space="preserve"> </v>
      </c>
      <c r="FV75" s="37" t="str">
        <f t="shared" si="387"/>
        <v xml:space="preserve"> </v>
      </c>
      <c r="FW75" s="37" t="str">
        <f t="shared" si="388"/>
        <v xml:space="preserve"> </v>
      </c>
      <c r="FX75" s="37" t="str">
        <f t="shared" si="389"/>
        <v xml:space="preserve"> </v>
      </c>
      <c r="FY75" s="37" t="str">
        <f t="shared" si="390"/>
        <v xml:space="preserve"> </v>
      </c>
      <c r="FZ75" s="37" t="str">
        <f t="shared" si="391"/>
        <v xml:space="preserve"> </v>
      </c>
      <c r="GA75" s="37" t="str">
        <f t="shared" si="392"/>
        <v xml:space="preserve"> </v>
      </c>
      <c r="GB75" s="37" t="str">
        <f t="shared" si="393"/>
        <v xml:space="preserve"> </v>
      </c>
      <c r="GC75" s="37" t="str">
        <f t="shared" si="394"/>
        <v xml:space="preserve"> </v>
      </c>
      <c r="GD75" s="37" t="str">
        <f t="shared" si="395"/>
        <v xml:space="preserve"> </v>
      </c>
      <c r="GE75" s="37" t="str">
        <f t="shared" si="396"/>
        <v xml:space="preserve"> </v>
      </c>
      <c r="GF75" s="37" t="str">
        <f t="shared" si="397"/>
        <v xml:space="preserve"> </v>
      </c>
      <c r="GG75" s="37" t="str">
        <f t="shared" si="398"/>
        <v xml:space="preserve"> </v>
      </c>
      <c r="GH75" s="37" t="str">
        <f t="shared" si="399"/>
        <v xml:space="preserve"> </v>
      </c>
      <c r="GI75" s="37" t="str">
        <f t="shared" si="400"/>
        <v xml:space="preserve"> </v>
      </c>
      <c r="GJ75" s="37" t="str">
        <f t="shared" si="401"/>
        <v xml:space="preserve"> </v>
      </c>
      <c r="GK75" s="37" t="str">
        <f t="shared" si="478"/>
        <v xml:space="preserve"> </v>
      </c>
      <c r="GL75" s="37" t="str">
        <f t="shared" si="402"/>
        <v xml:space="preserve"> </v>
      </c>
      <c r="GM75" s="37" t="str">
        <f t="shared" si="403"/>
        <v xml:space="preserve"> </v>
      </c>
      <c r="GN75" s="37" t="str">
        <f t="shared" si="404"/>
        <v xml:space="preserve"> </v>
      </c>
      <c r="GO75" s="37" t="str">
        <f t="shared" si="479"/>
        <v xml:space="preserve"> </v>
      </c>
      <c r="GP75" s="37" t="str">
        <f t="shared" si="405"/>
        <v xml:space="preserve"> </v>
      </c>
      <c r="GQ75" s="37" t="str">
        <f t="shared" si="406"/>
        <v xml:space="preserve"> </v>
      </c>
      <c r="GR75" s="37" t="str">
        <f t="shared" si="407"/>
        <v xml:space="preserve"> </v>
      </c>
      <c r="GS75" s="37" t="str">
        <f t="shared" si="408"/>
        <v xml:space="preserve"> </v>
      </c>
      <c r="GT75" s="64">
        <f t="shared" si="259"/>
        <v>0</v>
      </c>
      <c r="GU75" s="501">
        <v>1952</v>
      </c>
      <c r="GV75" s="157" t="str">
        <f t="shared" si="409"/>
        <v/>
      </c>
      <c r="GW75" s="157" t="str">
        <f t="shared" si="410"/>
        <v/>
      </c>
      <c r="GX75" s="157" t="str">
        <f t="shared" si="411"/>
        <v/>
      </c>
      <c r="GY75" s="157" t="str">
        <f t="shared" si="412"/>
        <v/>
      </c>
      <c r="GZ75" s="157" t="str">
        <f t="shared" si="413"/>
        <v/>
      </c>
      <c r="HA75" s="157" t="str">
        <f t="shared" si="414"/>
        <v/>
      </c>
      <c r="HB75" s="157" t="str">
        <f t="shared" si="415"/>
        <v/>
      </c>
      <c r="HC75" s="157" t="str">
        <f t="shared" si="416"/>
        <v/>
      </c>
      <c r="HD75" s="157" t="str">
        <f t="shared" si="417"/>
        <v/>
      </c>
      <c r="HE75" s="157" t="str">
        <f t="shared" si="418"/>
        <v/>
      </c>
      <c r="HF75" s="157" t="str">
        <f t="shared" si="419"/>
        <v/>
      </c>
      <c r="HG75" s="157" t="str">
        <f t="shared" si="420"/>
        <v/>
      </c>
      <c r="HH75" s="157" t="str">
        <f t="shared" si="421"/>
        <v/>
      </c>
      <c r="HI75" s="157" t="str">
        <f t="shared" si="422"/>
        <v/>
      </c>
      <c r="HJ75" s="157" t="str">
        <f t="shared" si="423"/>
        <v/>
      </c>
      <c r="HK75" s="157" t="str">
        <f t="shared" si="424"/>
        <v/>
      </c>
      <c r="HL75" s="157" t="str">
        <f t="shared" si="425"/>
        <v/>
      </c>
      <c r="HM75" s="157" t="str">
        <f t="shared" si="426"/>
        <v/>
      </c>
      <c r="HN75" s="157" t="str">
        <f t="shared" si="427"/>
        <v/>
      </c>
      <c r="HO75" s="157" t="str">
        <f t="shared" si="428"/>
        <v/>
      </c>
      <c r="HP75" s="157" t="str">
        <f t="shared" si="429"/>
        <v/>
      </c>
      <c r="HQ75" s="157" t="str">
        <f t="shared" si="430"/>
        <v/>
      </c>
      <c r="HR75" s="157" t="str">
        <f t="shared" si="480"/>
        <v/>
      </c>
      <c r="HS75" s="157" t="str">
        <f t="shared" si="431"/>
        <v/>
      </c>
      <c r="HT75" s="157" t="str">
        <f t="shared" si="432"/>
        <v/>
      </c>
      <c r="HU75" s="157" t="str">
        <f t="shared" si="433"/>
        <v/>
      </c>
      <c r="HV75" s="157" t="str">
        <f t="shared" si="481"/>
        <v/>
      </c>
      <c r="HW75" s="157" t="str">
        <f t="shared" si="434"/>
        <v/>
      </c>
      <c r="HX75" s="157" t="str">
        <f t="shared" si="435"/>
        <v/>
      </c>
      <c r="HY75" s="157" t="str">
        <f t="shared" si="436"/>
        <v/>
      </c>
      <c r="HZ75" s="157" t="str">
        <f t="shared" si="437"/>
        <v/>
      </c>
      <c r="IA75" s="158">
        <f t="shared" si="438"/>
        <v>0</v>
      </c>
      <c r="IB75" s="501">
        <v>1952</v>
      </c>
      <c r="IC75" s="4">
        <f t="shared" si="482"/>
        <v>1</v>
      </c>
      <c r="ID75" s="4" t="str">
        <f t="shared" si="483"/>
        <v xml:space="preserve"> </v>
      </c>
      <c r="IE75" s="4" t="str">
        <f t="shared" si="484"/>
        <v xml:space="preserve"> </v>
      </c>
      <c r="IF75" s="4" t="str">
        <f t="shared" si="485"/>
        <v xml:space="preserve"> </v>
      </c>
      <c r="IG75" s="4" t="str">
        <f t="shared" si="486"/>
        <v xml:space="preserve"> </v>
      </c>
      <c r="IH75" s="4" t="str">
        <f t="shared" si="487"/>
        <v xml:space="preserve"> </v>
      </c>
      <c r="II75" s="4" t="str">
        <f t="shared" si="488"/>
        <v xml:space="preserve"> </v>
      </c>
      <c r="IJ75" s="4" t="str">
        <f t="shared" si="489"/>
        <v xml:space="preserve"> </v>
      </c>
      <c r="IK75" s="4" t="str">
        <f t="shared" si="490"/>
        <v xml:space="preserve"> </v>
      </c>
      <c r="IL75" s="4" t="str">
        <f t="shared" si="491"/>
        <v xml:space="preserve"> </v>
      </c>
      <c r="IM75" s="4" t="str">
        <f t="shared" si="492"/>
        <v xml:space="preserve"> </v>
      </c>
      <c r="IN75" s="4" t="str">
        <f t="shared" si="493"/>
        <v xml:space="preserve"> </v>
      </c>
      <c r="IO75" s="4" t="str">
        <f t="shared" si="494"/>
        <v xml:space="preserve"> </v>
      </c>
      <c r="IP75" s="4" t="str">
        <f t="shared" si="495"/>
        <v xml:space="preserve"> </v>
      </c>
      <c r="IQ75" s="4" t="str">
        <f t="shared" si="496"/>
        <v xml:space="preserve"> </v>
      </c>
      <c r="IR75" s="4" t="str">
        <f t="shared" si="497"/>
        <v xml:space="preserve"> </v>
      </c>
      <c r="IS75" s="4" t="str">
        <f t="shared" si="498"/>
        <v xml:space="preserve"> </v>
      </c>
      <c r="IT75" s="4" t="str">
        <f t="shared" si="499"/>
        <v xml:space="preserve"> </v>
      </c>
      <c r="IU75" s="4" t="str">
        <f t="shared" si="500"/>
        <v xml:space="preserve"> </v>
      </c>
      <c r="IV75" s="4" t="str">
        <f t="shared" si="501"/>
        <v xml:space="preserve"> </v>
      </c>
      <c r="IW75" s="4" t="str">
        <f t="shared" si="502"/>
        <v xml:space="preserve"> </v>
      </c>
      <c r="IX75" s="4" t="str">
        <f t="shared" si="503"/>
        <v xml:space="preserve"> </v>
      </c>
      <c r="IY75" s="4" t="str">
        <f t="shared" si="504"/>
        <v xml:space="preserve"> </v>
      </c>
      <c r="IZ75" s="4" t="str">
        <f t="shared" si="505"/>
        <v xml:space="preserve"> </v>
      </c>
      <c r="JA75" s="4" t="str">
        <f t="shared" si="506"/>
        <v xml:space="preserve"> </v>
      </c>
      <c r="JB75" s="4" t="str">
        <f t="shared" si="507"/>
        <v xml:space="preserve"> </v>
      </c>
      <c r="JC75" s="4" t="str">
        <f t="shared" si="508"/>
        <v xml:space="preserve"> </v>
      </c>
      <c r="JD75" s="4" t="str">
        <f t="shared" si="509"/>
        <v xml:space="preserve"> </v>
      </c>
      <c r="JE75" s="4" t="str">
        <f t="shared" si="510"/>
        <v xml:space="preserve"> </v>
      </c>
      <c r="JF75" s="4" t="str">
        <f t="shared" si="511"/>
        <v xml:space="preserve"> </v>
      </c>
      <c r="JG75" s="4" t="str">
        <f t="shared" si="512"/>
        <v xml:space="preserve"> </v>
      </c>
      <c r="JH75" s="4">
        <f t="shared" si="258"/>
        <v>1</v>
      </c>
      <c r="JI75" s="501">
        <v>1952</v>
      </c>
      <c r="JJ75" s="4">
        <f t="shared" si="439"/>
        <v>1</v>
      </c>
      <c r="JK75" s="4" t="str">
        <f t="shared" si="440"/>
        <v xml:space="preserve"> </v>
      </c>
      <c r="JL75" s="4" t="str">
        <f t="shared" si="441"/>
        <v xml:space="preserve"> </v>
      </c>
      <c r="JM75" s="4" t="str">
        <f t="shared" si="442"/>
        <v xml:space="preserve"> </v>
      </c>
      <c r="JN75" s="4" t="str">
        <f t="shared" si="443"/>
        <v xml:space="preserve"> </v>
      </c>
      <c r="JO75" s="4" t="str">
        <f t="shared" si="444"/>
        <v xml:space="preserve"> </v>
      </c>
      <c r="JP75" s="4" t="str">
        <f t="shared" si="445"/>
        <v xml:space="preserve"> </v>
      </c>
      <c r="JQ75" s="4" t="str">
        <f t="shared" si="446"/>
        <v xml:space="preserve"> </v>
      </c>
      <c r="JR75" s="4" t="str">
        <f t="shared" si="447"/>
        <v xml:space="preserve"> </v>
      </c>
      <c r="JS75" s="4" t="str">
        <f t="shared" si="448"/>
        <v xml:space="preserve"> </v>
      </c>
      <c r="JT75" s="4" t="str">
        <f t="shared" si="449"/>
        <v xml:space="preserve"> </v>
      </c>
      <c r="JU75" s="4" t="str">
        <f t="shared" si="450"/>
        <v xml:space="preserve"> </v>
      </c>
      <c r="JV75" s="4" t="str">
        <f t="shared" si="451"/>
        <v xml:space="preserve"> </v>
      </c>
      <c r="JW75" s="4" t="str">
        <f t="shared" si="452"/>
        <v xml:space="preserve"> </v>
      </c>
      <c r="JX75" s="4" t="str">
        <f t="shared" si="453"/>
        <v xml:space="preserve"> </v>
      </c>
      <c r="JY75" s="4" t="str">
        <f t="shared" si="454"/>
        <v xml:space="preserve"> </v>
      </c>
      <c r="JZ75" s="4" t="str">
        <f t="shared" si="455"/>
        <v xml:space="preserve"> </v>
      </c>
      <c r="KA75" s="4" t="str">
        <f t="shared" si="456"/>
        <v xml:space="preserve"> </v>
      </c>
      <c r="KB75" s="4" t="str">
        <f t="shared" si="457"/>
        <v xml:space="preserve"> </v>
      </c>
      <c r="KC75" s="4" t="str">
        <f t="shared" si="458"/>
        <v xml:space="preserve"> </v>
      </c>
      <c r="KD75" s="4" t="str">
        <f t="shared" si="459"/>
        <v xml:space="preserve"> </v>
      </c>
      <c r="KE75" s="4" t="str">
        <f t="shared" si="460"/>
        <v xml:space="preserve"> </v>
      </c>
      <c r="KF75" s="4" t="str">
        <f t="shared" si="513"/>
        <v xml:space="preserve"> </v>
      </c>
      <c r="KG75" s="4" t="str">
        <f t="shared" si="461"/>
        <v xml:space="preserve"> </v>
      </c>
      <c r="KH75" s="4" t="str">
        <f t="shared" si="462"/>
        <v xml:space="preserve"> </v>
      </c>
      <c r="KI75" s="4" t="str">
        <f t="shared" si="463"/>
        <v xml:space="preserve"> </v>
      </c>
      <c r="KJ75" s="4" t="str">
        <f t="shared" si="515"/>
        <v xml:space="preserve"> </v>
      </c>
      <c r="KK75" s="4" t="str">
        <f t="shared" si="464"/>
        <v xml:space="preserve"> </v>
      </c>
      <c r="KL75" s="4" t="str">
        <f t="shared" si="465"/>
        <v xml:space="preserve"> </v>
      </c>
      <c r="KM75" s="4" t="str">
        <f t="shared" si="466"/>
        <v xml:space="preserve"> </v>
      </c>
      <c r="KN75" s="4" t="str">
        <f t="shared" si="467"/>
        <v xml:space="preserve"> </v>
      </c>
      <c r="KO75" s="4">
        <f t="shared" si="205"/>
        <v>1</v>
      </c>
      <c r="KP75" s="9" t="str">
        <f t="shared" si="468"/>
        <v>T</v>
      </c>
    </row>
    <row r="76" spans="1:302">
      <c r="A76" s="3">
        <v>1953</v>
      </c>
      <c r="B76" s="6">
        <v>0</v>
      </c>
      <c r="C76" s="6">
        <v>5.0999999999999996</v>
      </c>
      <c r="D76" s="6">
        <v>0</v>
      </c>
      <c r="E76" s="6">
        <v>0</v>
      </c>
      <c r="F76" s="6">
        <v>0</v>
      </c>
      <c r="G76" s="153">
        <v>0</v>
      </c>
      <c r="H76" s="6">
        <v>0</v>
      </c>
      <c r="I76" s="6">
        <v>0.5</v>
      </c>
      <c r="J76" s="6">
        <v>0</v>
      </c>
      <c r="K76" s="6">
        <v>0</v>
      </c>
      <c r="L76" s="153">
        <v>0</v>
      </c>
      <c r="M76" s="6">
        <v>0</v>
      </c>
      <c r="N76" s="6">
        <v>0</v>
      </c>
      <c r="O76" s="6">
        <v>0</v>
      </c>
      <c r="P76" s="6">
        <v>0</v>
      </c>
      <c r="Q76" s="153">
        <v>0</v>
      </c>
      <c r="R76" s="6">
        <v>0</v>
      </c>
      <c r="S76" s="6">
        <v>0</v>
      </c>
      <c r="T76" s="6">
        <v>0</v>
      </c>
      <c r="U76" s="6">
        <v>0</v>
      </c>
      <c r="V76" s="153">
        <v>0</v>
      </c>
      <c r="W76" s="6">
        <v>0</v>
      </c>
      <c r="X76" s="6">
        <v>0</v>
      </c>
      <c r="Y76" s="6">
        <v>0</v>
      </c>
      <c r="Z76" s="6">
        <v>0</v>
      </c>
      <c r="AA76" s="153">
        <v>0</v>
      </c>
      <c r="AB76" s="6">
        <v>0</v>
      </c>
      <c r="AC76" s="6">
        <v>0</v>
      </c>
      <c r="AD76" s="6">
        <v>0</v>
      </c>
      <c r="AE76" s="6">
        <v>0</v>
      </c>
      <c r="AF76" s="153">
        <v>0</v>
      </c>
      <c r="AG76" s="171">
        <f t="shared" si="255"/>
        <v>5.6</v>
      </c>
      <c r="AH76" s="714">
        <f t="shared" si="469"/>
        <v>0</v>
      </c>
      <c r="AI76" s="617">
        <f t="shared" si="470"/>
        <v>5.0999999999999996</v>
      </c>
      <c r="AJ76" s="10">
        <f t="shared" si="516"/>
        <v>2</v>
      </c>
      <c r="AK76" s="522">
        <f t="shared" si="471"/>
        <v>5.6</v>
      </c>
      <c r="AL76" s="501">
        <v>1953</v>
      </c>
      <c r="AM76" s="501">
        <v>1953</v>
      </c>
      <c r="AN76" s="37" t="str">
        <f t="shared" si="263"/>
        <v/>
      </c>
      <c r="AO76" s="37">
        <f t="shared" si="264"/>
        <v>1</v>
      </c>
      <c r="AP76" s="37" t="str">
        <f t="shared" si="265"/>
        <v/>
      </c>
      <c r="AQ76" s="37" t="str">
        <f t="shared" si="266"/>
        <v/>
      </c>
      <c r="AR76" s="37" t="str">
        <f t="shared" si="267"/>
        <v/>
      </c>
      <c r="AS76" s="37" t="str">
        <f t="shared" si="268"/>
        <v/>
      </c>
      <c r="AT76" s="37" t="str">
        <f t="shared" si="269"/>
        <v/>
      </c>
      <c r="AU76" s="37" t="str">
        <f t="shared" si="270"/>
        <v/>
      </c>
      <c r="AV76" s="37" t="str">
        <f t="shared" si="271"/>
        <v/>
      </c>
      <c r="AW76" s="37" t="str">
        <f t="shared" si="272"/>
        <v/>
      </c>
      <c r="AX76" s="37" t="str">
        <f t="shared" si="273"/>
        <v/>
      </c>
      <c r="AY76" s="37" t="str">
        <f t="shared" si="274"/>
        <v/>
      </c>
      <c r="AZ76" s="37" t="str">
        <f t="shared" si="275"/>
        <v/>
      </c>
      <c r="BA76" s="37" t="str">
        <f t="shared" si="276"/>
        <v/>
      </c>
      <c r="BB76" s="37" t="str">
        <f t="shared" si="277"/>
        <v/>
      </c>
      <c r="BC76" s="37" t="str">
        <f t="shared" si="278"/>
        <v/>
      </c>
      <c r="BD76" s="37" t="str">
        <f t="shared" si="279"/>
        <v/>
      </c>
      <c r="BE76" s="37" t="str">
        <f t="shared" si="280"/>
        <v/>
      </c>
      <c r="BF76" s="37" t="str">
        <f t="shared" si="281"/>
        <v/>
      </c>
      <c r="BG76" s="37" t="str">
        <f t="shared" si="282"/>
        <v/>
      </c>
      <c r="BH76" s="37" t="str">
        <f t="shared" si="283"/>
        <v/>
      </c>
      <c r="BI76" s="37" t="str">
        <f t="shared" si="284"/>
        <v/>
      </c>
      <c r="BJ76" s="37" t="str">
        <f t="shared" si="472"/>
        <v/>
      </c>
      <c r="BK76" s="37" t="str">
        <f t="shared" si="285"/>
        <v/>
      </c>
      <c r="BL76" s="37" t="str">
        <f t="shared" si="286"/>
        <v/>
      </c>
      <c r="BM76" s="37" t="str">
        <f t="shared" si="287"/>
        <v/>
      </c>
      <c r="BN76" s="37" t="str">
        <f t="shared" si="473"/>
        <v/>
      </c>
      <c r="BO76" s="37" t="str">
        <f t="shared" si="288"/>
        <v/>
      </c>
      <c r="BP76" s="37" t="str">
        <f t="shared" si="289"/>
        <v/>
      </c>
      <c r="BQ76" s="37" t="str">
        <f t="shared" si="290"/>
        <v/>
      </c>
      <c r="BR76" s="37" t="str">
        <f t="shared" si="291"/>
        <v/>
      </c>
      <c r="BS76" s="54">
        <f t="shared" si="212"/>
        <v>1</v>
      </c>
      <c r="BT76" s="501">
        <v>1953</v>
      </c>
      <c r="BU76" s="58" t="str">
        <f t="shared" si="292"/>
        <v/>
      </c>
      <c r="BV76" s="58">
        <f t="shared" si="293"/>
        <v>1953</v>
      </c>
      <c r="BW76" s="58" t="str">
        <f t="shared" si="294"/>
        <v/>
      </c>
      <c r="BX76" s="58" t="str">
        <f t="shared" si="295"/>
        <v/>
      </c>
      <c r="BY76" s="58" t="str">
        <f t="shared" si="296"/>
        <v/>
      </c>
      <c r="BZ76" s="58" t="str">
        <f t="shared" si="297"/>
        <v/>
      </c>
      <c r="CA76" s="58" t="str">
        <f t="shared" si="298"/>
        <v/>
      </c>
      <c r="CB76" s="58" t="str">
        <f t="shared" si="299"/>
        <v/>
      </c>
      <c r="CC76" s="58" t="str">
        <f t="shared" si="300"/>
        <v/>
      </c>
      <c r="CD76" s="58" t="str">
        <f t="shared" si="301"/>
        <v/>
      </c>
      <c r="CE76" s="58" t="str">
        <f t="shared" si="302"/>
        <v/>
      </c>
      <c r="CF76" s="58" t="str">
        <f t="shared" si="303"/>
        <v/>
      </c>
      <c r="CG76" s="58" t="str">
        <f t="shared" si="304"/>
        <v/>
      </c>
      <c r="CH76" s="58" t="str">
        <f t="shared" si="305"/>
        <v/>
      </c>
      <c r="CI76" s="58" t="str">
        <f t="shared" si="306"/>
        <v/>
      </c>
      <c r="CJ76" s="58" t="str">
        <f t="shared" si="307"/>
        <v/>
      </c>
      <c r="CK76" s="58" t="str">
        <f t="shared" si="308"/>
        <v/>
      </c>
      <c r="CL76" s="58" t="str">
        <f t="shared" si="309"/>
        <v/>
      </c>
      <c r="CM76" s="58" t="str">
        <f t="shared" si="310"/>
        <v/>
      </c>
      <c r="CN76" s="58" t="str">
        <f t="shared" si="311"/>
        <v/>
      </c>
      <c r="CO76" s="58" t="str">
        <f t="shared" si="312"/>
        <v/>
      </c>
      <c r="CP76" s="58" t="str">
        <f t="shared" si="313"/>
        <v/>
      </c>
      <c r="CQ76" s="58" t="str">
        <f t="shared" si="314"/>
        <v/>
      </c>
      <c r="CR76" s="58" t="str">
        <f t="shared" si="315"/>
        <v/>
      </c>
      <c r="CS76" s="58" t="str">
        <f t="shared" si="316"/>
        <v/>
      </c>
      <c r="CT76" s="58" t="str">
        <f t="shared" si="317"/>
        <v/>
      </c>
      <c r="CU76" s="58" t="str">
        <f t="shared" si="474"/>
        <v/>
      </c>
      <c r="CV76" s="58" t="str">
        <f t="shared" si="318"/>
        <v/>
      </c>
      <c r="CW76" s="58" t="str">
        <f t="shared" si="319"/>
        <v/>
      </c>
      <c r="CX76" s="58" t="str">
        <f t="shared" si="320"/>
        <v/>
      </c>
      <c r="CY76" s="58" t="str">
        <f t="shared" si="321"/>
        <v/>
      </c>
      <c r="CZ76" s="58">
        <f t="shared" si="214"/>
        <v>1</v>
      </c>
      <c r="DA76" s="501">
        <v>1953</v>
      </c>
      <c r="DB76" s="17" t="str">
        <f t="shared" si="322"/>
        <v/>
      </c>
      <c r="DC76" s="17">
        <f t="shared" si="323"/>
        <v>1953</v>
      </c>
      <c r="DD76" s="17" t="str">
        <f t="shared" si="324"/>
        <v/>
      </c>
      <c r="DE76" s="17" t="str">
        <f t="shared" si="325"/>
        <v/>
      </c>
      <c r="DF76" s="17" t="str">
        <f t="shared" si="326"/>
        <v/>
      </c>
      <c r="DG76" s="17" t="str">
        <f t="shared" si="327"/>
        <v/>
      </c>
      <c r="DH76" s="17" t="str">
        <f t="shared" si="328"/>
        <v/>
      </c>
      <c r="DI76" s="17" t="str">
        <f t="shared" si="329"/>
        <v/>
      </c>
      <c r="DJ76" s="17" t="str">
        <f t="shared" si="330"/>
        <v/>
      </c>
      <c r="DK76" s="17" t="str">
        <f t="shared" si="331"/>
        <v/>
      </c>
      <c r="DL76" s="17" t="str">
        <f t="shared" si="332"/>
        <v/>
      </c>
      <c r="DM76" s="17" t="str">
        <f t="shared" si="333"/>
        <v/>
      </c>
      <c r="DN76" s="17" t="str">
        <f t="shared" si="334"/>
        <v/>
      </c>
      <c r="DO76" s="17" t="str">
        <f t="shared" si="335"/>
        <v/>
      </c>
      <c r="DP76" s="17" t="str">
        <f t="shared" si="336"/>
        <v/>
      </c>
      <c r="DQ76" s="17" t="str">
        <f t="shared" si="337"/>
        <v/>
      </c>
      <c r="DR76" s="17" t="str">
        <f t="shared" si="338"/>
        <v/>
      </c>
      <c r="DS76" s="17" t="str">
        <f t="shared" si="339"/>
        <v/>
      </c>
      <c r="DT76" s="17" t="str">
        <f t="shared" si="340"/>
        <v/>
      </c>
      <c r="DU76" s="17" t="str">
        <f t="shared" si="341"/>
        <v/>
      </c>
      <c r="DV76" s="17" t="str">
        <f t="shared" si="342"/>
        <v/>
      </c>
      <c r="DW76" s="17" t="str">
        <f t="shared" si="343"/>
        <v/>
      </c>
      <c r="DX76" s="17" t="str">
        <f t="shared" si="475"/>
        <v/>
      </c>
      <c r="DY76" s="17" t="str">
        <f t="shared" si="344"/>
        <v/>
      </c>
      <c r="DZ76" s="17" t="str">
        <f t="shared" si="345"/>
        <v/>
      </c>
      <c r="EA76" s="17" t="str">
        <f t="shared" si="346"/>
        <v/>
      </c>
      <c r="EB76" s="17" t="str">
        <f t="shared" si="514"/>
        <v/>
      </c>
      <c r="EC76" s="17" t="str">
        <f t="shared" si="347"/>
        <v/>
      </c>
      <c r="ED76" s="17" t="str">
        <f t="shared" si="348"/>
        <v/>
      </c>
      <c r="EE76" s="17" t="str">
        <f t="shared" si="349"/>
        <v/>
      </c>
      <c r="EF76" s="17" t="str">
        <f t="shared" si="350"/>
        <v/>
      </c>
      <c r="EG76" s="3">
        <v>1953</v>
      </c>
      <c r="EH76" s="37" t="str">
        <f t="shared" si="351"/>
        <v xml:space="preserve"> </v>
      </c>
      <c r="EI76" s="37">
        <f t="shared" si="352"/>
        <v>1</v>
      </c>
      <c r="EJ76" s="37" t="str">
        <f t="shared" si="353"/>
        <v xml:space="preserve"> </v>
      </c>
      <c r="EK76" s="37" t="str">
        <f t="shared" si="354"/>
        <v xml:space="preserve"> </v>
      </c>
      <c r="EL76" s="37" t="str">
        <f t="shared" si="355"/>
        <v xml:space="preserve"> </v>
      </c>
      <c r="EM76" s="37" t="str">
        <f t="shared" si="356"/>
        <v xml:space="preserve"> </v>
      </c>
      <c r="EN76" s="37" t="str">
        <f t="shared" si="357"/>
        <v xml:space="preserve"> </v>
      </c>
      <c r="EO76" s="37">
        <f t="shared" si="358"/>
        <v>1</v>
      </c>
      <c r="EP76" s="37" t="str">
        <f t="shared" si="359"/>
        <v xml:space="preserve"> </v>
      </c>
      <c r="EQ76" s="37" t="str">
        <f t="shared" si="360"/>
        <v xml:space="preserve"> </v>
      </c>
      <c r="ER76" s="37" t="str">
        <f t="shared" si="361"/>
        <v xml:space="preserve"> </v>
      </c>
      <c r="ES76" s="37" t="str">
        <f t="shared" si="362"/>
        <v xml:space="preserve"> </v>
      </c>
      <c r="ET76" s="37" t="str">
        <f t="shared" si="363"/>
        <v xml:space="preserve"> </v>
      </c>
      <c r="EU76" s="37" t="str">
        <f t="shared" si="364"/>
        <v xml:space="preserve"> </v>
      </c>
      <c r="EV76" s="37" t="str">
        <f t="shared" si="365"/>
        <v xml:space="preserve"> </v>
      </c>
      <c r="EW76" s="37" t="str">
        <f t="shared" si="366"/>
        <v xml:space="preserve"> </v>
      </c>
      <c r="EX76" s="37" t="str">
        <f t="shared" si="367"/>
        <v xml:space="preserve"> </v>
      </c>
      <c r="EY76" s="37" t="str">
        <f t="shared" si="368"/>
        <v xml:space="preserve"> </v>
      </c>
      <c r="EZ76" s="37" t="str">
        <f t="shared" si="369"/>
        <v xml:space="preserve"> </v>
      </c>
      <c r="FA76" s="37" t="str">
        <f t="shared" si="370"/>
        <v xml:space="preserve"> </v>
      </c>
      <c r="FB76" s="37" t="str">
        <f t="shared" si="371"/>
        <v xml:space="preserve"> </v>
      </c>
      <c r="FC76" s="37" t="str">
        <f t="shared" si="372"/>
        <v xml:space="preserve"> </v>
      </c>
      <c r="FD76" s="37" t="str">
        <f t="shared" si="476"/>
        <v xml:space="preserve"> </v>
      </c>
      <c r="FE76" s="37" t="str">
        <f t="shared" si="373"/>
        <v xml:space="preserve"> </v>
      </c>
      <c r="FF76" s="37" t="str">
        <f t="shared" si="374"/>
        <v xml:space="preserve"> </v>
      </c>
      <c r="FG76" s="37" t="str">
        <f t="shared" si="375"/>
        <v xml:space="preserve"> </v>
      </c>
      <c r="FH76" s="37" t="str">
        <f t="shared" si="477"/>
        <v xml:space="preserve"> </v>
      </c>
      <c r="FI76" s="37" t="str">
        <f t="shared" si="376"/>
        <v xml:space="preserve"> </v>
      </c>
      <c r="FJ76" s="37" t="str">
        <f t="shared" si="377"/>
        <v xml:space="preserve"> </v>
      </c>
      <c r="FK76" s="37" t="str">
        <f t="shared" si="378"/>
        <v xml:space="preserve"> </v>
      </c>
      <c r="FL76" s="37" t="str">
        <f t="shared" si="379"/>
        <v xml:space="preserve"> </v>
      </c>
      <c r="FM76" s="64">
        <f t="shared" si="257"/>
        <v>2</v>
      </c>
      <c r="FN76" s="3">
        <v>1953</v>
      </c>
      <c r="FO76" s="37" t="str">
        <f t="shared" si="380"/>
        <v xml:space="preserve"> </v>
      </c>
      <c r="FP76" s="37">
        <f t="shared" si="381"/>
        <v>1</v>
      </c>
      <c r="FQ76" s="37" t="str">
        <f t="shared" si="382"/>
        <v xml:space="preserve"> </v>
      </c>
      <c r="FR76" s="37" t="str">
        <f t="shared" si="383"/>
        <v xml:space="preserve"> </v>
      </c>
      <c r="FS76" s="37" t="str">
        <f t="shared" si="384"/>
        <v xml:space="preserve"> </v>
      </c>
      <c r="FT76" s="37" t="str">
        <f t="shared" si="385"/>
        <v xml:space="preserve"> </v>
      </c>
      <c r="FU76" s="37" t="str">
        <f t="shared" si="386"/>
        <v xml:space="preserve"> </v>
      </c>
      <c r="FV76" s="37">
        <f t="shared" si="387"/>
        <v>1</v>
      </c>
      <c r="FW76" s="37" t="str">
        <f t="shared" si="388"/>
        <v xml:space="preserve"> </v>
      </c>
      <c r="FX76" s="37" t="str">
        <f t="shared" si="389"/>
        <v xml:space="preserve"> </v>
      </c>
      <c r="FY76" s="37" t="str">
        <f t="shared" si="390"/>
        <v xml:space="preserve"> </v>
      </c>
      <c r="FZ76" s="37" t="str">
        <f t="shared" si="391"/>
        <v xml:space="preserve"> </v>
      </c>
      <c r="GA76" s="37" t="str">
        <f t="shared" si="392"/>
        <v xml:space="preserve"> </v>
      </c>
      <c r="GB76" s="37" t="str">
        <f t="shared" si="393"/>
        <v xml:space="preserve"> </v>
      </c>
      <c r="GC76" s="37" t="str">
        <f t="shared" si="394"/>
        <v xml:space="preserve"> </v>
      </c>
      <c r="GD76" s="37" t="str">
        <f t="shared" si="395"/>
        <v xml:space="preserve"> </v>
      </c>
      <c r="GE76" s="37" t="str">
        <f t="shared" si="396"/>
        <v xml:space="preserve"> </v>
      </c>
      <c r="GF76" s="37" t="str">
        <f t="shared" si="397"/>
        <v xml:space="preserve"> </v>
      </c>
      <c r="GG76" s="37" t="str">
        <f t="shared" si="398"/>
        <v xml:space="preserve"> </v>
      </c>
      <c r="GH76" s="37" t="str">
        <f t="shared" si="399"/>
        <v xml:space="preserve"> </v>
      </c>
      <c r="GI76" s="37" t="str">
        <f t="shared" si="400"/>
        <v xml:space="preserve"> </v>
      </c>
      <c r="GJ76" s="37" t="str">
        <f t="shared" si="401"/>
        <v xml:space="preserve"> </v>
      </c>
      <c r="GK76" s="37" t="str">
        <f t="shared" si="478"/>
        <v xml:space="preserve"> </v>
      </c>
      <c r="GL76" s="37" t="str">
        <f t="shared" si="402"/>
        <v xml:space="preserve"> </v>
      </c>
      <c r="GM76" s="37" t="str">
        <f t="shared" si="403"/>
        <v xml:space="preserve"> </v>
      </c>
      <c r="GN76" s="37" t="str">
        <f t="shared" si="404"/>
        <v xml:space="preserve"> </v>
      </c>
      <c r="GO76" s="37" t="str">
        <f t="shared" si="479"/>
        <v xml:space="preserve"> </v>
      </c>
      <c r="GP76" s="37" t="str">
        <f t="shared" si="405"/>
        <v xml:space="preserve"> </v>
      </c>
      <c r="GQ76" s="37" t="str">
        <f t="shared" si="406"/>
        <v xml:space="preserve"> </v>
      </c>
      <c r="GR76" s="37" t="str">
        <f t="shared" si="407"/>
        <v xml:space="preserve"> </v>
      </c>
      <c r="GS76" s="37" t="str">
        <f t="shared" si="408"/>
        <v xml:space="preserve"> </v>
      </c>
      <c r="GT76" s="64">
        <f t="shared" si="259"/>
        <v>2</v>
      </c>
      <c r="GU76" s="501">
        <v>1953</v>
      </c>
      <c r="GV76" s="157" t="str">
        <f t="shared" si="409"/>
        <v/>
      </c>
      <c r="GW76" s="157">
        <f t="shared" si="410"/>
        <v>5.0999999999999996</v>
      </c>
      <c r="GX76" s="157" t="str">
        <f t="shared" si="411"/>
        <v/>
      </c>
      <c r="GY76" s="157" t="str">
        <f t="shared" si="412"/>
        <v/>
      </c>
      <c r="GZ76" s="157" t="str">
        <f t="shared" si="413"/>
        <v/>
      </c>
      <c r="HA76" s="157" t="str">
        <f t="shared" si="414"/>
        <v/>
      </c>
      <c r="HB76" s="157" t="str">
        <f t="shared" si="415"/>
        <v/>
      </c>
      <c r="HC76" s="157">
        <f t="shared" si="416"/>
        <v>0.5</v>
      </c>
      <c r="HD76" s="157" t="str">
        <f t="shared" si="417"/>
        <v/>
      </c>
      <c r="HE76" s="157" t="str">
        <f t="shared" si="418"/>
        <v/>
      </c>
      <c r="HF76" s="157" t="str">
        <f t="shared" si="419"/>
        <v/>
      </c>
      <c r="HG76" s="157" t="str">
        <f t="shared" si="420"/>
        <v/>
      </c>
      <c r="HH76" s="157" t="str">
        <f t="shared" si="421"/>
        <v/>
      </c>
      <c r="HI76" s="157" t="str">
        <f t="shared" si="422"/>
        <v/>
      </c>
      <c r="HJ76" s="157" t="str">
        <f t="shared" si="423"/>
        <v/>
      </c>
      <c r="HK76" s="157" t="str">
        <f t="shared" si="424"/>
        <v/>
      </c>
      <c r="HL76" s="157" t="str">
        <f t="shared" si="425"/>
        <v/>
      </c>
      <c r="HM76" s="157" t="str">
        <f t="shared" si="426"/>
        <v/>
      </c>
      <c r="HN76" s="157" t="str">
        <f t="shared" si="427"/>
        <v/>
      </c>
      <c r="HO76" s="157" t="str">
        <f t="shared" si="428"/>
        <v/>
      </c>
      <c r="HP76" s="157" t="str">
        <f t="shared" si="429"/>
        <v/>
      </c>
      <c r="HQ76" s="157" t="str">
        <f t="shared" si="430"/>
        <v/>
      </c>
      <c r="HR76" s="157" t="str">
        <f t="shared" si="480"/>
        <v/>
      </c>
      <c r="HS76" s="157" t="str">
        <f t="shared" si="431"/>
        <v/>
      </c>
      <c r="HT76" s="157" t="str">
        <f t="shared" si="432"/>
        <v/>
      </c>
      <c r="HU76" s="157" t="str">
        <f t="shared" si="433"/>
        <v/>
      </c>
      <c r="HV76" s="157" t="str">
        <f t="shared" si="481"/>
        <v/>
      </c>
      <c r="HW76" s="157" t="str">
        <f t="shared" si="434"/>
        <v/>
      </c>
      <c r="HX76" s="157" t="str">
        <f t="shared" si="435"/>
        <v/>
      </c>
      <c r="HY76" s="157" t="str">
        <f t="shared" si="436"/>
        <v/>
      </c>
      <c r="HZ76" s="157" t="str">
        <f t="shared" si="437"/>
        <v/>
      </c>
      <c r="IA76" s="158">
        <f t="shared" si="438"/>
        <v>5.6</v>
      </c>
      <c r="IB76" s="501">
        <v>1953</v>
      </c>
      <c r="IC76" s="4" t="str">
        <f t="shared" si="482"/>
        <v xml:space="preserve"> </v>
      </c>
      <c r="ID76" s="4">
        <f t="shared" si="483"/>
        <v>1</v>
      </c>
      <c r="IE76" s="4" t="str">
        <f t="shared" si="484"/>
        <v xml:space="preserve"> </v>
      </c>
      <c r="IF76" s="4" t="str">
        <f t="shared" si="485"/>
        <v xml:space="preserve"> </v>
      </c>
      <c r="IG76" s="4" t="str">
        <f t="shared" si="486"/>
        <v xml:space="preserve"> </v>
      </c>
      <c r="IH76" s="4" t="str">
        <f t="shared" si="487"/>
        <v xml:space="preserve"> </v>
      </c>
      <c r="II76" s="4" t="str">
        <f t="shared" si="488"/>
        <v xml:space="preserve"> </v>
      </c>
      <c r="IJ76" s="4">
        <f t="shared" si="489"/>
        <v>1</v>
      </c>
      <c r="IK76" s="4" t="str">
        <f t="shared" si="490"/>
        <v xml:space="preserve"> </v>
      </c>
      <c r="IL76" s="4" t="str">
        <f t="shared" si="491"/>
        <v xml:space="preserve"> </v>
      </c>
      <c r="IM76" s="4" t="str">
        <f t="shared" si="492"/>
        <v xml:space="preserve"> </v>
      </c>
      <c r="IN76" s="4" t="str">
        <f t="shared" si="493"/>
        <v xml:space="preserve"> </v>
      </c>
      <c r="IO76" s="4" t="str">
        <f t="shared" si="494"/>
        <v xml:space="preserve"> </v>
      </c>
      <c r="IP76" s="4" t="str">
        <f t="shared" si="495"/>
        <v xml:space="preserve"> </v>
      </c>
      <c r="IQ76" s="4" t="str">
        <f t="shared" si="496"/>
        <v xml:space="preserve"> </v>
      </c>
      <c r="IR76" s="4" t="str">
        <f t="shared" si="497"/>
        <v xml:space="preserve"> </v>
      </c>
      <c r="IS76" s="4" t="str">
        <f t="shared" si="498"/>
        <v xml:space="preserve"> </v>
      </c>
      <c r="IT76" s="4" t="str">
        <f t="shared" si="499"/>
        <v xml:space="preserve"> </v>
      </c>
      <c r="IU76" s="4" t="str">
        <f t="shared" si="500"/>
        <v xml:space="preserve"> </v>
      </c>
      <c r="IV76" s="4" t="str">
        <f t="shared" si="501"/>
        <v xml:space="preserve"> </v>
      </c>
      <c r="IW76" s="4" t="str">
        <f t="shared" si="502"/>
        <v xml:space="preserve"> </v>
      </c>
      <c r="IX76" s="4" t="str">
        <f t="shared" si="503"/>
        <v xml:space="preserve"> </v>
      </c>
      <c r="IY76" s="4" t="str">
        <f t="shared" si="504"/>
        <v xml:space="preserve"> </v>
      </c>
      <c r="IZ76" s="4" t="str">
        <f t="shared" si="505"/>
        <v xml:space="preserve"> </v>
      </c>
      <c r="JA76" s="4" t="str">
        <f t="shared" si="506"/>
        <v xml:space="preserve"> </v>
      </c>
      <c r="JB76" s="4" t="str">
        <f t="shared" si="507"/>
        <v xml:space="preserve"> </v>
      </c>
      <c r="JC76" s="4" t="str">
        <f t="shared" si="508"/>
        <v xml:space="preserve"> </v>
      </c>
      <c r="JD76" s="4" t="str">
        <f t="shared" si="509"/>
        <v xml:space="preserve"> </v>
      </c>
      <c r="JE76" s="4" t="str">
        <f t="shared" si="510"/>
        <v xml:space="preserve"> </v>
      </c>
      <c r="JF76" s="4" t="str">
        <f t="shared" si="511"/>
        <v xml:space="preserve"> </v>
      </c>
      <c r="JG76" s="4" t="str">
        <f t="shared" si="512"/>
        <v xml:space="preserve"> </v>
      </c>
      <c r="JH76" s="4">
        <f t="shared" si="258"/>
        <v>2</v>
      </c>
      <c r="JI76" s="501">
        <v>1953</v>
      </c>
      <c r="JJ76" s="4" t="str">
        <f t="shared" si="439"/>
        <v xml:space="preserve"> </v>
      </c>
      <c r="JK76" s="4" t="str">
        <f t="shared" si="440"/>
        <v xml:space="preserve"> </v>
      </c>
      <c r="JL76" s="4" t="str">
        <f t="shared" si="441"/>
        <v xml:space="preserve"> </v>
      </c>
      <c r="JM76" s="4" t="str">
        <f t="shared" si="442"/>
        <v xml:space="preserve"> </v>
      </c>
      <c r="JN76" s="4" t="str">
        <f t="shared" si="443"/>
        <v xml:space="preserve"> </v>
      </c>
      <c r="JO76" s="4" t="str">
        <f t="shared" si="444"/>
        <v xml:space="preserve"> </v>
      </c>
      <c r="JP76" s="4" t="str">
        <f t="shared" si="445"/>
        <v xml:space="preserve"> </v>
      </c>
      <c r="JQ76" s="4" t="str">
        <f t="shared" si="446"/>
        <v xml:space="preserve"> </v>
      </c>
      <c r="JR76" s="4" t="str">
        <f t="shared" si="447"/>
        <v xml:space="preserve"> </v>
      </c>
      <c r="JS76" s="4" t="str">
        <f t="shared" si="448"/>
        <v xml:space="preserve"> </v>
      </c>
      <c r="JT76" s="4" t="str">
        <f t="shared" si="449"/>
        <v xml:space="preserve"> </v>
      </c>
      <c r="JU76" s="4" t="str">
        <f t="shared" si="450"/>
        <v xml:space="preserve"> </v>
      </c>
      <c r="JV76" s="4" t="str">
        <f t="shared" si="451"/>
        <v xml:space="preserve"> </v>
      </c>
      <c r="JW76" s="4" t="str">
        <f t="shared" si="452"/>
        <v xml:space="preserve"> </v>
      </c>
      <c r="JX76" s="4" t="str">
        <f t="shared" si="453"/>
        <v xml:space="preserve"> </v>
      </c>
      <c r="JY76" s="4" t="str">
        <f t="shared" si="454"/>
        <v xml:space="preserve"> </v>
      </c>
      <c r="JZ76" s="4" t="str">
        <f t="shared" si="455"/>
        <v xml:space="preserve"> </v>
      </c>
      <c r="KA76" s="4" t="str">
        <f t="shared" si="456"/>
        <v xml:space="preserve"> </v>
      </c>
      <c r="KB76" s="4" t="str">
        <f t="shared" si="457"/>
        <v xml:space="preserve"> </v>
      </c>
      <c r="KC76" s="4" t="str">
        <f t="shared" si="458"/>
        <v xml:space="preserve"> </v>
      </c>
      <c r="KD76" s="4" t="str">
        <f t="shared" si="459"/>
        <v xml:space="preserve"> </v>
      </c>
      <c r="KE76" s="4" t="str">
        <f t="shared" si="460"/>
        <v xml:space="preserve"> </v>
      </c>
      <c r="KF76" s="4" t="str">
        <f t="shared" si="513"/>
        <v xml:space="preserve"> </v>
      </c>
      <c r="KG76" s="4" t="str">
        <f t="shared" si="461"/>
        <v xml:space="preserve"> </v>
      </c>
      <c r="KH76" s="4" t="str">
        <f t="shared" si="462"/>
        <v xml:space="preserve"> </v>
      </c>
      <c r="KI76" s="4" t="str">
        <f t="shared" si="463"/>
        <v xml:space="preserve"> </v>
      </c>
      <c r="KJ76" s="4" t="str">
        <f t="shared" si="515"/>
        <v xml:space="preserve"> </v>
      </c>
      <c r="KK76" s="4" t="str">
        <f t="shared" si="464"/>
        <v xml:space="preserve"> </v>
      </c>
      <c r="KL76" s="4" t="str">
        <f t="shared" si="465"/>
        <v xml:space="preserve"> </v>
      </c>
      <c r="KM76" s="4" t="str">
        <f t="shared" si="466"/>
        <v xml:space="preserve"> </v>
      </c>
      <c r="KN76" s="4" t="str">
        <f t="shared" si="467"/>
        <v xml:space="preserve"> </v>
      </c>
      <c r="KO76" s="4">
        <f t="shared" si="205"/>
        <v>0</v>
      </c>
      <c r="KP76" s="9">
        <f t="shared" si="468"/>
        <v>5.6</v>
      </c>
    </row>
    <row r="77" spans="1:302">
      <c r="A77" s="3">
        <v>1954</v>
      </c>
      <c r="B77" s="6">
        <v>0</v>
      </c>
      <c r="C77" s="6">
        <v>0</v>
      </c>
      <c r="D77" s="6">
        <v>0</v>
      </c>
      <c r="E77" s="6">
        <v>0</v>
      </c>
      <c r="F77" s="6">
        <v>0</v>
      </c>
      <c r="G77" s="153">
        <v>0</v>
      </c>
      <c r="H77" s="6">
        <v>0</v>
      </c>
      <c r="I77" s="6">
        <v>0</v>
      </c>
      <c r="J77" s="6">
        <v>0</v>
      </c>
      <c r="K77" s="6">
        <v>0</v>
      </c>
      <c r="L77" s="153">
        <v>0</v>
      </c>
      <c r="M77" s="6">
        <v>0</v>
      </c>
      <c r="N77" s="6">
        <v>0</v>
      </c>
      <c r="O77" s="6">
        <v>0</v>
      </c>
      <c r="P77" s="6">
        <v>0</v>
      </c>
      <c r="Q77" s="153">
        <v>0</v>
      </c>
      <c r="R77" s="6">
        <v>0</v>
      </c>
      <c r="S77" s="6">
        <v>0</v>
      </c>
      <c r="T77" s="6">
        <v>0</v>
      </c>
      <c r="U77" s="6">
        <v>0</v>
      </c>
      <c r="V77" s="153">
        <v>0</v>
      </c>
      <c r="W77" s="6">
        <v>0</v>
      </c>
      <c r="X77" s="6">
        <v>0</v>
      </c>
      <c r="Y77" s="6">
        <v>0</v>
      </c>
      <c r="Z77" s="6">
        <v>0</v>
      </c>
      <c r="AA77" s="153">
        <v>0</v>
      </c>
      <c r="AB77" s="6">
        <v>0</v>
      </c>
      <c r="AC77" s="6">
        <v>0</v>
      </c>
      <c r="AD77" s="6">
        <v>0</v>
      </c>
      <c r="AE77" s="6">
        <v>0</v>
      </c>
      <c r="AF77" s="153">
        <v>0</v>
      </c>
      <c r="AG77" s="171">
        <f t="shared" si="255"/>
        <v>0</v>
      </c>
      <c r="AH77" s="714">
        <f t="shared" si="469"/>
        <v>0</v>
      </c>
      <c r="AI77" s="617">
        <f t="shared" si="470"/>
        <v>0</v>
      </c>
      <c r="AJ77" s="10">
        <f t="shared" si="516"/>
        <v>0</v>
      </c>
      <c r="AK77" s="522">
        <f t="shared" si="471"/>
        <v>0</v>
      </c>
      <c r="AL77" s="501">
        <v>1954</v>
      </c>
      <c r="AM77" s="501">
        <v>1954</v>
      </c>
      <c r="AN77" s="37" t="str">
        <f t="shared" si="263"/>
        <v/>
      </c>
      <c r="AO77" s="37" t="str">
        <f t="shared" si="264"/>
        <v/>
      </c>
      <c r="AP77" s="37" t="str">
        <f t="shared" si="265"/>
        <v/>
      </c>
      <c r="AQ77" s="37" t="str">
        <f t="shared" si="266"/>
        <v/>
      </c>
      <c r="AR77" s="37" t="str">
        <f t="shared" si="267"/>
        <v/>
      </c>
      <c r="AS77" s="37" t="str">
        <f t="shared" si="268"/>
        <v/>
      </c>
      <c r="AT77" s="37" t="str">
        <f t="shared" si="269"/>
        <v/>
      </c>
      <c r="AU77" s="37" t="str">
        <f t="shared" si="270"/>
        <v/>
      </c>
      <c r="AV77" s="37" t="str">
        <f t="shared" si="271"/>
        <v/>
      </c>
      <c r="AW77" s="37" t="str">
        <f t="shared" si="272"/>
        <v/>
      </c>
      <c r="AX77" s="37" t="str">
        <f t="shared" si="273"/>
        <v/>
      </c>
      <c r="AY77" s="37" t="str">
        <f t="shared" si="274"/>
        <v/>
      </c>
      <c r="AZ77" s="37" t="str">
        <f t="shared" si="275"/>
        <v/>
      </c>
      <c r="BA77" s="37" t="str">
        <f t="shared" si="276"/>
        <v/>
      </c>
      <c r="BB77" s="37" t="str">
        <f t="shared" si="277"/>
        <v/>
      </c>
      <c r="BC77" s="37" t="str">
        <f t="shared" si="278"/>
        <v/>
      </c>
      <c r="BD77" s="37" t="str">
        <f t="shared" si="279"/>
        <v/>
      </c>
      <c r="BE77" s="37" t="str">
        <f t="shared" si="280"/>
        <v/>
      </c>
      <c r="BF77" s="37" t="str">
        <f t="shared" si="281"/>
        <v/>
      </c>
      <c r="BG77" s="37" t="str">
        <f t="shared" si="282"/>
        <v/>
      </c>
      <c r="BH77" s="37" t="str">
        <f t="shared" si="283"/>
        <v/>
      </c>
      <c r="BI77" s="37" t="str">
        <f t="shared" si="284"/>
        <v/>
      </c>
      <c r="BJ77" s="37" t="str">
        <f t="shared" si="472"/>
        <v/>
      </c>
      <c r="BK77" s="37" t="str">
        <f t="shared" si="285"/>
        <v/>
      </c>
      <c r="BL77" s="37" t="str">
        <f t="shared" si="286"/>
        <v/>
      </c>
      <c r="BM77" s="37" t="str">
        <f t="shared" si="287"/>
        <v/>
      </c>
      <c r="BN77" s="37" t="str">
        <f t="shared" si="473"/>
        <v/>
      </c>
      <c r="BO77" s="37" t="str">
        <f t="shared" si="288"/>
        <v/>
      </c>
      <c r="BP77" s="37" t="str">
        <f t="shared" si="289"/>
        <v/>
      </c>
      <c r="BQ77" s="37" t="str">
        <f t="shared" si="290"/>
        <v/>
      </c>
      <c r="BR77" s="37" t="str">
        <f t="shared" si="291"/>
        <v/>
      </c>
      <c r="BS77" s="54">
        <f t="shared" si="212"/>
        <v>0</v>
      </c>
      <c r="BT77" s="501">
        <v>1954</v>
      </c>
      <c r="BU77" s="58" t="str">
        <f t="shared" si="292"/>
        <v/>
      </c>
      <c r="BV77" s="58" t="str">
        <f t="shared" si="293"/>
        <v/>
      </c>
      <c r="BW77" s="58" t="str">
        <f t="shared" si="294"/>
        <v/>
      </c>
      <c r="BX77" s="58" t="str">
        <f t="shared" si="295"/>
        <v/>
      </c>
      <c r="BY77" s="58" t="str">
        <f t="shared" si="296"/>
        <v/>
      </c>
      <c r="BZ77" s="58" t="str">
        <f t="shared" si="297"/>
        <v/>
      </c>
      <c r="CA77" s="58" t="str">
        <f t="shared" si="298"/>
        <v/>
      </c>
      <c r="CB77" s="58" t="str">
        <f t="shared" si="299"/>
        <v/>
      </c>
      <c r="CC77" s="58" t="str">
        <f t="shared" si="300"/>
        <v/>
      </c>
      <c r="CD77" s="58" t="str">
        <f t="shared" si="301"/>
        <v/>
      </c>
      <c r="CE77" s="58" t="str">
        <f t="shared" si="302"/>
        <v/>
      </c>
      <c r="CF77" s="58" t="str">
        <f t="shared" si="303"/>
        <v/>
      </c>
      <c r="CG77" s="58" t="str">
        <f t="shared" si="304"/>
        <v/>
      </c>
      <c r="CH77" s="58" t="str">
        <f t="shared" si="305"/>
        <v/>
      </c>
      <c r="CI77" s="58" t="str">
        <f t="shared" si="306"/>
        <v/>
      </c>
      <c r="CJ77" s="58" t="str">
        <f t="shared" si="307"/>
        <v/>
      </c>
      <c r="CK77" s="58" t="str">
        <f t="shared" si="308"/>
        <v/>
      </c>
      <c r="CL77" s="58" t="str">
        <f t="shared" si="309"/>
        <v/>
      </c>
      <c r="CM77" s="58" t="str">
        <f t="shared" si="310"/>
        <v/>
      </c>
      <c r="CN77" s="58" t="str">
        <f t="shared" si="311"/>
        <v/>
      </c>
      <c r="CO77" s="58" t="str">
        <f t="shared" si="312"/>
        <v/>
      </c>
      <c r="CP77" s="58" t="str">
        <f t="shared" si="313"/>
        <v/>
      </c>
      <c r="CQ77" s="58" t="str">
        <f t="shared" si="314"/>
        <v/>
      </c>
      <c r="CR77" s="58" t="str">
        <f t="shared" si="315"/>
        <v/>
      </c>
      <c r="CS77" s="58" t="str">
        <f t="shared" si="316"/>
        <v/>
      </c>
      <c r="CT77" s="58" t="str">
        <f t="shared" si="317"/>
        <v/>
      </c>
      <c r="CU77" s="58" t="str">
        <f t="shared" si="474"/>
        <v/>
      </c>
      <c r="CV77" s="58" t="str">
        <f t="shared" si="318"/>
        <v/>
      </c>
      <c r="CW77" s="58" t="str">
        <f t="shared" si="319"/>
        <v/>
      </c>
      <c r="CX77" s="58" t="str">
        <f t="shared" si="320"/>
        <v/>
      </c>
      <c r="CY77" s="58" t="str">
        <f t="shared" si="321"/>
        <v/>
      </c>
      <c r="CZ77" s="58">
        <f t="shared" si="214"/>
        <v>0</v>
      </c>
      <c r="DA77" s="501">
        <v>1954</v>
      </c>
      <c r="DB77" s="17" t="str">
        <f t="shared" si="322"/>
        <v/>
      </c>
      <c r="DC77" s="17" t="str">
        <f t="shared" si="323"/>
        <v/>
      </c>
      <c r="DD77" s="17" t="str">
        <f t="shared" si="324"/>
        <v/>
      </c>
      <c r="DE77" s="17" t="str">
        <f t="shared" si="325"/>
        <v/>
      </c>
      <c r="DF77" s="17" t="str">
        <f t="shared" si="326"/>
        <v/>
      </c>
      <c r="DG77" s="17" t="str">
        <f t="shared" si="327"/>
        <v/>
      </c>
      <c r="DH77" s="17" t="str">
        <f t="shared" si="328"/>
        <v/>
      </c>
      <c r="DI77" s="17" t="str">
        <f t="shared" si="329"/>
        <v/>
      </c>
      <c r="DJ77" s="17" t="str">
        <f t="shared" si="330"/>
        <v/>
      </c>
      <c r="DK77" s="17" t="str">
        <f t="shared" si="331"/>
        <v/>
      </c>
      <c r="DL77" s="17" t="str">
        <f t="shared" si="332"/>
        <v/>
      </c>
      <c r="DM77" s="17" t="str">
        <f t="shared" si="333"/>
        <v/>
      </c>
      <c r="DN77" s="17" t="str">
        <f t="shared" si="334"/>
        <v/>
      </c>
      <c r="DO77" s="17" t="str">
        <f t="shared" si="335"/>
        <v/>
      </c>
      <c r="DP77" s="17" t="str">
        <f t="shared" si="336"/>
        <v/>
      </c>
      <c r="DQ77" s="17" t="str">
        <f t="shared" si="337"/>
        <v/>
      </c>
      <c r="DR77" s="17" t="str">
        <f t="shared" si="338"/>
        <v/>
      </c>
      <c r="DS77" s="17" t="str">
        <f t="shared" si="339"/>
        <v/>
      </c>
      <c r="DT77" s="17" t="str">
        <f t="shared" si="340"/>
        <v/>
      </c>
      <c r="DU77" s="17" t="str">
        <f t="shared" si="341"/>
        <v/>
      </c>
      <c r="DV77" s="17" t="str">
        <f t="shared" si="342"/>
        <v/>
      </c>
      <c r="DW77" s="17" t="str">
        <f t="shared" si="343"/>
        <v/>
      </c>
      <c r="DX77" s="17" t="str">
        <f t="shared" si="475"/>
        <v/>
      </c>
      <c r="DY77" s="17" t="str">
        <f t="shared" si="344"/>
        <v/>
      </c>
      <c r="DZ77" s="17" t="str">
        <f t="shared" si="345"/>
        <v/>
      </c>
      <c r="EA77" s="17" t="str">
        <f t="shared" si="346"/>
        <v/>
      </c>
      <c r="EB77" s="17" t="str">
        <f t="shared" si="514"/>
        <v/>
      </c>
      <c r="EC77" s="17" t="str">
        <f t="shared" si="347"/>
        <v/>
      </c>
      <c r="ED77" s="17" t="str">
        <f t="shared" si="348"/>
        <v/>
      </c>
      <c r="EE77" s="17" t="str">
        <f t="shared" si="349"/>
        <v/>
      </c>
      <c r="EF77" s="17" t="str">
        <f t="shared" si="350"/>
        <v/>
      </c>
      <c r="EG77" s="3">
        <v>1954</v>
      </c>
      <c r="EH77" s="37" t="str">
        <f t="shared" si="351"/>
        <v xml:space="preserve"> </v>
      </c>
      <c r="EI77" s="37" t="str">
        <f t="shared" si="352"/>
        <v xml:space="preserve"> </v>
      </c>
      <c r="EJ77" s="37" t="str">
        <f t="shared" si="353"/>
        <v xml:space="preserve"> </v>
      </c>
      <c r="EK77" s="37" t="str">
        <f t="shared" si="354"/>
        <v xml:space="preserve"> </v>
      </c>
      <c r="EL77" s="37" t="str">
        <f t="shared" si="355"/>
        <v xml:space="preserve"> </v>
      </c>
      <c r="EM77" s="37" t="str">
        <f t="shared" si="356"/>
        <v xml:space="preserve"> </v>
      </c>
      <c r="EN77" s="37" t="str">
        <f t="shared" si="357"/>
        <v xml:space="preserve"> </v>
      </c>
      <c r="EO77" s="37" t="str">
        <f t="shared" si="358"/>
        <v xml:space="preserve"> </v>
      </c>
      <c r="EP77" s="37" t="str">
        <f t="shared" si="359"/>
        <v xml:space="preserve"> </v>
      </c>
      <c r="EQ77" s="37" t="str">
        <f t="shared" si="360"/>
        <v xml:space="preserve"> </v>
      </c>
      <c r="ER77" s="37" t="str">
        <f t="shared" si="361"/>
        <v xml:space="preserve"> </v>
      </c>
      <c r="ES77" s="37" t="str">
        <f t="shared" si="362"/>
        <v xml:space="preserve"> </v>
      </c>
      <c r="ET77" s="37" t="str">
        <f t="shared" si="363"/>
        <v xml:space="preserve"> </v>
      </c>
      <c r="EU77" s="37" t="str">
        <f t="shared" si="364"/>
        <v xml:space="preserve"> </v>
      </c>
      <c r="EV77" s="37" t="str">
        <f t="shared" si="365"/>
        <v xml:space="preserve"> </v>
      </c>
      <c r="EW77" s="37" t="str">
        <f t="shared" si="366"/>
        <v xml:space="preserve"> </v>
      </c>
      <c r="EX77" s="37" t="str">
        <f t="shared" si="367"/>
        <v xml:space="preserve"> </v>
      </c>
      <c r="EY77" s="37" t="str">
        <f t="shared" si="368"/>
        <v xml:space="preserve"> </v>
      </c>
      <c r="EZ77" s="37" t="str">
        <f t="shared" si="369"/>
        <v xml:space="preserve"> </v>
      </c>
      <c r="FA77" s="37" t="str">
        <f t="shared" si="370"/>
        <v xml:space="preserve"> </v>
      </c>
      <c r="FB77" s="37" t="str">
        <f t="shared" si="371"/>
        <v xml:space="preserve"> </v>
      </c>
      <c r="FC77" s="37" t="str">
        <f t="shared" si="372"/>
        <v xml:space="preserve"> </v>
      </c>
      <c r="FD77" s="37" t="str">
        <f t="shared" si="476"/>
        <v xml:space="preserve"> </v>
      </c>
      <c r="FE77" s="37" t="str">
        <f t="shared" si="373"/>
        <v xml:space="preserve"> </v>
      </c>
      <c r="FF77" s="37" t="str">
        <f t="shared" si="374"/>
        <v xml:space="preserve"> </v>
      </c>
      <c r="FG77" s="37" t="str">
        <f t="shared" si="375"/>
        <v xml:space="preserve"> </v>
      </c>
      <c r="FH77" s="37" t="str">
        <f t="shared" si="477"/>
        <v xml:space="preserve"> </v>
      </c>
      <c r="FI77" s="37" t="str">
        <f t="shared" si="376"/>
        <v xml:space="preserve"> </v>
      </c>
      <c r="FJ77" s="37" t="str">
        <f t="shared" si="377"/>
        <v xml:space="preserve"> </v>
      </c>
      <c r="FK77" s="37" t="str">
        <f t="shared" si="378"/>
        <v xml:space="preserve"> </v>
      </c>
      <c r="FL77" s="37" t="str">
        <f t="shared" si="379"/>
        <v xml:space="preserve"> </v>
      </c>
      <c r="FM77" s="64">
        <f t="shared" si="257"/>
        <v>0</v>
      </c>
      <c r="FN77" s="3">
        <v>1954</v>
      </c>
      <c r="FO77" s="37" t="str">
        <f t="shared" si="380"/>
        <v xml:space="preserve"> </v>
      </c>
      <c r="FP77" s="37" t="str">
        <f t="shared" si="381"/>
        <v xml:space="preserve"> </v>
      </c>
      <c r="FQ77" s="37" t="str">
        <f t="shared" si="382"/>
        <v xml:space="preserve"> </v>
      </c>
      <c r="FR77" s="37" t="str">
        <f t="shared" si="383"/>
        <v xml:space="preserve"> </v>
      </c>
      <c r="FS77" s="37" t="str">
        <f t="shared" si="384"/>
        <v xml:space="preserve"> </v>
      </c>
      <c r="FT77" s="37" t="str">
        <f t="shared" si="385"/>
        <v xml:space="preserve"> </v>
      </c>
      <c r="FU77" s="37" t="str">
        <f t="shared" si="386"/>
        <v xml:space="preserve"> </v>
      </c>
      <c r="FV77" s="37" t="str">
        <f t="shared" si="387"/>
        <v xml:space="preserve"> </v>
      </c>
      <c r="FW77" s="37" t="str">
        <f t="shared" si="388"/>
        <v xml:space="preserve"> </v>
      </c>
      <c r="FX77" s="37" t="str">
        <f t="shared" si="389"/>
        <v xml:space="preserve"> </v>
      </c>
      <c r="FY77" s="37" t="str">
        <f t="shared" si="390"/>
        <v xml:space="preserve"> </v>
      </c>
      <c r="FZ77" s="37" t="str">
        <f t="shared" si="391"/>
        <v xml:space="preserve"> </v>
      </c>
      <c r="GA77" s="37" t="str">
        <f t="shared" si="392"/>
        <v xml:space="preserve"> </v>
      </c>
      <c r="GB77" s="37" t="str">
        <f t="shared" si="393"/>
        <v xml:space="preserve"> </v>
      </c>
      <c r="GC77" s="37" t="str">
        <f t="shared" si="394"/>
        <v xml:space="preserve"> </v>
      </c>
      <c r="GD77" s="37" t="str">
        <f t="shared" si="395"/>
        <v xml:space="preserve"> </v>
      </c>
      <c r="GE77" s="37" t="str">
        <f t="shared" si="396"/>
        <v xml:space="preserve"> </v>
      </c>
      <c r="GF77" s="37" t="str">
        <f t="shared" si="397"/>
        <v xml:space="preserve"> </v>
      </c>
      <c r="GG77" s="37" t="str">
        <f t="shared" si="398"/>
        <v xml:space="preserve"> </v>
      </c>
      <c r="GH77" s="37" t="str">
        <f t="shared" si="399"/>
        <v xml:space="preserve"> </v>
      </c>
      <c r="GI77" s="37" t="str">
        <f t="shared" si="400"/>
        <v xml:space="preserve"> </v>
      </c>
      <c r="GJ77" s="37" t="str">
        <f t="shared" si="401"/>
        <v xml:space="preserve"> </v>
      </c>
      <c r="GK77" s="37" t="str">
        <f t="shared" si="478"/>
        <v xml:space="preserve"> </v>
      </c>
      <c r="GL77" s="37" t="str">
        <f t="shared" si="402"/>
        <v xml:space="preserve"> </v>
      </c>
      <c r="GM77" s="37" t="str">
        <f t="shared" si="403"/>
        <v xml:space="preserve"> </v>
      </c>
      <c r="GN77" s="37" t="str">
        <f t="shared" si="404"/>
        <v xml:space="preserve"> </v>
      </c>
      <c r="GO77" s="37" t="str">
        <f t="shared" si="479"/>
        <v xml:space="preserve"> </v>
      </c>
      <c r="GP77" s="37" t="str">
        <f t="shared" si="405"/>
        <v xml:space="preserve"> </v>
      </c>
      <c r="GQ77" s="37" t="str">
        <f t="shared" si="406"/>
        <v xml:space="preserve"> </v>
      </c>
      <c r="GR77" s="37" t="str">
        <f t="shared" si="407"/>
        <v xml:space="preserve"> </v>
      </c>
      <c r="GS77" s="37" t="str">
        <f t="shared" si="408"/>
        <v xml:space="preserve"> </v>
      </c>
      <c r="GT77" s="64">
        <f t="shared" si="259"/>
        <v>0</v>
      </c>
      <c r="GU77" s="501">
        <v>1954</v>
      </c>
      <c r="GV77" s="157" t="str">
        <f t="shared" si="409"/>
        <v/>
      </c>
      <c r="GW77" s="157" t="str">
        <f t="shared" si="410"/>
        <v/>
      </c>
      <c r="GX77" s="157" t="str">
        <f t="shared" si="411"/>
        <v/>
      </c>
      <c r="GY77" s="157" t="str">
        <f t="shared" si="412"/>
        <v/>
      </c>
      <c r="GZ77" s="157" t="str">
        <f t="shared" si="413"/>
        <v/>
      </c>
      <c r="HA77" s="157" t="str">
        <f t="shared" si="414"/>
        <v/>
      </c>
      <c r="HB77" s="157" t="str">
        <f t="shared" si="415"/>
        <v/>
      </c>
      <c r="HC77" s="157" t="str">
        <f t="shared" si="416"/>
        <v/>
      </c>
      <c r="HD77" s="157" t="str">
        <f t="shared" si="417"/>
        <v/>
      </c>
      <c r="HE77" s="157" t="str">
        <f t="shared" si="418"/>
        <v/>
      </c>
      <c r="HF77" s="157" t="str">
        <f t="shared" si="419"/>
        <v/>
      </c>
      <c r="HG77" s="157" t="str">
        <f t="shared" si="420"/>
        <v/>
      </c>
      <c r="HH77" s="157" t="str">
        <f t="shared" si="421"/>
        <v/>
      </c>
      <c r="HI77" s="157" t="str">
        <f t="shared" si="422"/>
        <v/>
      </c>
      <c r="HJ77" s="157" t="str">
        <f t="shared" si="423"/>
        <v/>
      </c>
      <c r="HK77" s="157" t="str">
        <f t="shared" si="424"/>
        <v/>
      </c>
      <c r="HL77" s="157" t="str">
        <f t="shared" si="425"/>
        <v/>
      </c>
      <c r="HM77" s="157" t="str">
        <f t="shared" si="426"/>
        <v/>
      </c>
      <c r="HN77" s="157" t="str">
        <f t="shared" si="427"/>
        <v/>
      </c>
      <c r="HO77" s="157" t="str">
        <f t="shared" si="428"/>
        <v/>
      </c>
      <c r="HP77" s="157" t="str">
        <f t="shared" si="429"/>
        <v/>
      </c>
      <c r="HQ77" s="157" t="str">
        <f t="shared" si="430"/>
        <v/>
      </c>
      <c r="HR77" s="157" t="str">
        <f t="shared" si="480"/>
        <v/>
      </c>
      <c r="HS77" s="157" t="str">
        <f t="shared" si="431"/>
        <v/>
      </c>
      <c r="HT77" s="157" t="str">
        <f t="shared" si="432"/>
        <v/>
      </c>
      <c r="HU77" s="157" t="str">
        <f t="shared" si="433"/>
        <v/>
      </c>
      <c r="HV77" s="157" t="str">
        <f t="shared" si="481"/>
        <v/>
      </c>
      <c r="HW77" s="157" t="str">
        <f t="shared" si="434"/>
        <v/>
      </c>
      <c r="HX77" s="157" t="str">
        <f t="shared" si="435"/>
        <v/>
      </c>
      <c r="HY77" s="157" t="str">
        <f t="shared" si="436"/>
        <v/>
      </c>
      <c r="HZ77" s="157" t="str">
        <f t="shared" si="437"/>
        <v/>
      </c>
      <c r="IA77" s="158">
        <f t="shared" si="438"/>
        <v>0</v>
      </c>
      <c r="IB77" s="501">
        <v>1954</v>
      </c>
      <c r="IC77" s="4" t="str">
        <f t="shared" si="482"/>
        <v xml:space="preserve"> </v>
      </c>
      <c r="ID77" s="4" t="str">
        <f t="shared" si="483"/>
        <v xml:space="preserve"> </v>
      </c>
      <c r="IE77" s="4" t="str">
        <f t="shared" si="484"/>
        <v xml:space="preserve"> </v>
      </c>
      <c r="IF77" s="4" t="str">
        <f t="shared" si="485"/>
        <v xml:space="preserve"> </v>
      </c>
      <c r="IG77" s="4" t="str">
        <f t="shared" si="486"/>
        <v xml:space="preserve"> </v>
      </c>
      <c r="IH77" s="4" t="str">
        <f t="shared" si="487"/>
        <v xml:space="preserve"> </v>
      </c>
      <c r="II77" s="4" t="str">
        <f t="shared" si="488"/>
        <v xml:space="preserve"> </v>
      </c>
      <c r="IJ77" s="4" t="str">
        <f t="shared" si="489"/>
        <v xml:space="preserve"> </v>
      </c>
      <c r="IK77" s="4" t="str">
        <f t="shared" si="490"/>
        <v xml:space="preserve"> </v>
      </c>
      <c r="IL77" s="4" t="str">
        <f t="shared" si="491"/>
        <v xml:space="preserve"> </v>
      </c>
      <c r="IM77" s="4" t="str">
        <f t="shared" si="492"/>
        <v xml:space="preserve"> </v>
      </c>
      <c r="IN77" s="4" t="str">
        <f t="shared" si="493"/>
        <v xml:space="preserve"> </v>
      </c>
      <c r="IO77" s="4" t="str">
        <f t="shared" si="494"/>
        <v xml:space="preserve"> </v>
      </c>
      <c r="IP77" s="4" t="str">
        <f t="shared" si="495"/>
        <v xml:space="preserve"> </v>
      </c>
      <c r="IQ77" s="4" t="str">
        <f t="shared" si="496"/>
        <v xml:space="preserve"> </v>
      </c>
      <c r="IR77" s="4" t="str">
        <f t="shared" si="497"/>
        <v xml:space="preserve"> </v>
      </c>
      <c r="IS77" s="4" t="str">
        <f t="shared" si="498"/>
        <v xml:space="preserve"> </v>
      </c>
      <c r="IT77" s="4" t="str">
        <f t="shared" si="499"/>
        <v xml:space="preserve"> </v>
      </c>
      <c r="IU77" s="4" t="str">
        <f t="shared" si="500"/>
        <v xml:space="preserve"> </v>
      </c>
      <c r="IV77" s="4" t="str">
        <f t="shared" si="501"/>
        <v xml:space="preserve"> </v>
      </c>
      <c r="IW77" s="4" t="str">
        <f t="shared" si="502"/>
        <v xml:space="preserve"> </v>
      </c>
      <c r="IX77" s="4" t="str">
        <f t="shared" si="503"/>
        <v xml:space="preserve"> </v>
      </c>
      <c r="IY77" s="4" t="str">
        <f t="shared" si="504"/>
        <v xml:space="preserve"> </v>
      </c>
      <c r="IZ77" s="4" t="str">
        <f t="shared" si="505"/>
        <v xml:space="preserve"> </v>
      </c>
      <c r="JA77" s="4" t="str">
        <f t="shared" si="506"/>
        <v xml:space="preserve"> </v>
      </c>
      <c r="JB77" s="4" t="str">
        <f t="shared" si="507"/>
        <v xml:space="preserve"> </v>
      </c>
      <c r="JC77" s="4" t="str">
        <f t="shared" si="508"/>
        <v xml:space="preserve"> </v>
      </c>
      <c r="JD77" s="4" t="str">
        <f t="shared" si="509"/>
        <v xml:space="preserve"> </v>
      </c>
      <c r="JE77" s="4" t="str">
        <f t="shared" si="510"/>
        <v xml:space="preserve"> </v>
      </c>
      <c r="JF77" s="4" t="str">
        <f t="shared" si="511"/>
        <v xml:space="preserve"> </v>
      </c>
      <c r="JG77" s="4" t="str">
        <f t="shared" si="512"/>
        <v xml:space="preserve"> </v>
      </c>
      <c r="JH77" s="4">
        <f t="shared" si="258"/>
        <v>0</v>
      </c>
      <c r="JI77" s="501">
        <v>1954</v>
      </c>
      <c r="JJ77" s="4" t="str">
        <f t="shared" si="439"/>
        <v xml:space="preserve"> </v>
      </c>
      <c r="JK77" s="4" t="str">
        <f t="shared" si="440"/>
        <v xml:space="preserve"> </v>
      </c>
      <c r="JL77" s="4" t="str">
        <f t="shared" si="441"/>
        <v xml:space="preserve"> </v>
      </c>
      <c r="JM77" s="4" t="str">
        <f t="shared" si="442"/>
        <v xml:space="preserve"> </v>
      </c>
      <c r="JN77" s="4" t="str">
        <f t="shared" si="443"/>
        <v xml:space="preserve"> </v>
      </c>
      <c r="JO77" s="4" t="str">
        <f t="shared" si="444"/>
        <v xml:space="preserve"> </v>
      </c>
      <c r="JP77" s="4" t="str">
        <f t="shared" si="445"/>
        <v xml:space="preserve"> </v>
      </c>
      <c r="JQ77" s="4" t="str">
        <f t="shared" si="446"/>
        <v xml:space="preserve"> </v>
      </c>
      <c r="JR77" s="4" t="str">
        <f t="shared" si="447"/>
        <v xml:space="preserve"> </v>
      </c>
      <c r="JS77" s="4" t="str">
        <f t="shared" si="448"/>
        <v xml:space="preserve"> </v>
      </c>
      <c r="JT77" s="4" t="str">
        <f t="shared" si="449"/>
        <v xml:space="preserve"> </v>
      </c>
      <c r="JU77" s="4" t="str">
        <f t="shared" si="450"/>
        <v xml:space="preserve"> </v>
      </c>
      <c r="JV77" s="4" t="str">
        <f t="shared" si="451"/>
        <v xml:space="preserve"> </v>
      </c>
      <c r="JW77" s="4" t="str">
        <f t="shared" si="452"/>
        <v xml:space="preserve"> </v>
      </c>
      <c r="JX77" s="4" t="str">
        <f t="shared" si="453"/>
        <v xml:space="preserve"> </v>
      </c>
      <c r="JY77" s="4" t="str">
        <f t="shared" si="454"/>
        <v xml:space="preserve"> </v>
      </c>
      <c r="JZ77" s="4" t="str">
        <f t="shared" si="455"/>
        <v xml:space="preserve"> </v>
      </c>
      <c r="KA77" s="4" t="str">
        <f t="shared" si="456"/>
        <v xml:space="preserve"> </v>
      </c>
      <c r="KB77" s="4" t="str">
        <f t="shared" si="457"/>
        <v xml:space="preserve"> </v>
      </c>
      <c r="KC77" s="4" t="str">
        <f t="shared" si="458"/>
        <v xml:space="preserve"> </v>
      </c>
      <c r="KD77" s="4" t="str">
        <f t="shared" si="459"/>
        <v xml:space="preserve"> </v>
      </c>
      <c r="KE77" s="4" t="str">
        <f t="shared" si="460"/>
        <v xml:space="preserve"> </v>
      </c>
      <c r="KF77" s="4" t="str">
        <f t="shared" si="513"/>
        <v xml:space="preserve"> </v>
      </c>
      <c r="KG77" s="4" t="str">
        <f t="shared" si="461"/>
        <v xml:space="preserve"> </v>
      </c>
      <c r="KH77" s="4" t="str">
        <f t="shared" si="462"/>
        <v xml:space="preserve"> </v>
      </c>
      <c r="KI77" s="4" t="str">
        <f t="shared" si="463"/>
        <v xml:space="preserve"> </v>
      </c>
      <c r="KJ77" s="4" t="str">
        <f t="shared" si="515"/>
        <v xml:space="preserve"> </v>
      </c>
      <c r="KK77" s="4" t="str">
        <f t="shared" si="464"/>
        <v xml:space="preserve"> </v>
      </c>
      <c r="KL77" s="4" t="str">
        <f t="shared" si="465"/>
        <v xml:space="preserve"> </v>
      </c>
      <c r="KM77" s="4" t="str">
        <f t="shared" si="466"/>
        <v xml:space="preserve"> </v>
      </c>
      <c r="KN77" s="4" t="str">
        <f t="shared" si="467"/>
        <v xml:space="preserve"> </v>
      </c>
      <c r="KO77" s="4">
        <f t="shared" si="205"/>
        <v>0</v>
      </c>
      <c r="KP77" s="9">
        <f t="shared" si="468"/>
        <v>0</v>
      </c>
    </row>
    <row r="78" spans="1:302">
      <c r="A78" s="825">
        <v>1955</v>
      </c>
      <c r="B78" s="826">
        <v>0</v>
      </c>
      <c r="C78" s="826">
        <v>0</v>
      </c>
      <c r="D78" s="826">
        <v>0</v>
      </c>
      <c r="E78" s="826">
        <v>0</v>
      </c>
      <c r="F78" s="826">
        <v>0</v>
      </c>
      <c r="G78" s="828">
        <v>0</v>
      </c>
      <c r="H78" s="826">
        <v>0</v>
      </c>
      <c r="I78" s="826">
        <v>0</v>
      </c>
      <c r="J78" s="826">
        <v>0</v>
      </c>
      <c r="K78" s="826">
        <v>0</v>
      </c>
      <c r="L78" s="828">
        <v>0</v>
      </c>
      <c r="M78" s="826">
        <v>0</v>
      </c>
      <c r="N78" s="826">
        <v>0</v>
      </c>
      <c r="O78" s="826">
        <v>0</v>
      </c>
      <c r="P78" s="826">
        <v>0</v>
      </c>
      <c r="Q78" s="828">
        <v>0</v>
      </c>
      <c r="R78" s="826">
        <v>0</v>
      </c>
      <c r="S78" s="826">
        <v>0</v>
      </c>
      <c r="T78" s="826">
        <v>0</v>
      </c>
      <c r="U78" s="826">
        <v>0</v>
      </c>
      <c r="V78" s="828">
        <v>0</v>
      </c>
      <c r="W78" s="826">
        <v>0</v>
      </c>
      <c r="X78" s="826">
        <v>0</v>
      </c>
      <c r="Y78" s="826">
        <v>0</v>
      </c>
      <c r="Z78" s="826">
        <v>0</v>
      </c>
      <c r="AA78" s="828">
        <v>0</v>
      </c>
      <c r="AB78" s="826">
        <v>0</v>
      </c>
      <c r="AC78" s="826">
        <v>0</v>
      </c>
      <c r="AD78" s="826">
        <v>0</v>
      </c>
      <c r="AE78" s="826">
        <v>0</v>
      </c>
      <c r="AF78" s="828">
        <v>0</v>
      </c>
      <c r="AG78" s="864">
        <f t="shared" si="255"/>
        <v>0</v>
      </c>
      <c r="AH78" s="834">
        <f t="shared" si="469"/>
        <v>0</v>
      </c>
      <c r="AI78" s="833">
        <f t="shared" si="470"/>
        <v>0</v>
      </c>
      <c r="AJ78" s="831">
        <f t="shared" si="516"/>
        <v>0</v>
      </c>
      <c r="AK78" s="832">
        <f t="shared" si="471"/>
        <v>0</v>
      </c>
      <c r="AL78" s="835">
        <v>1955</v>
      </c>
      <c r="AM78" s="836">
        <v>1955</v>
      </c>
      <c r="AN78" s="37" t="str">
        <f t="shared" si="263"/>
        <v/>
      </c>
      <c r="AO78" s="37" t="str">
        <f t="shared" si="264"/>
        <v/>
      </c>
      <c r="AP78" s="37" t="str">
        <f t="shared" si="265"/>
        <v/>
      </c>
      <c r="AQ78" s="37" t="str">
        <f t="shared" si="266"/>
        <v/>
      </c>
      <c r="AR78" s="37" t="str">
        <f t="shared" si="267"/>
        <v/>
      </c>
      <c r="AS78" s="37" t="str">
        <f t="shared" si="268"/>
        <v/>
      </c>
      <c r="AT78" s="37" t="str">
        <f t="shared" si="269"/>
        <v/>
      </c>
      <c r="AU78" s="37" t="str">
        <f t="shared" si="270"/>
        <v/>
      </c>
      <c r="AV78" s="37" t="str">
        <f t="shared" si="271"/>
        <v/>
      </c>
      <c r="AW78" s="37" t="str">
        <f t="shared" si="272"/>
        <v/>
      </c>
      <c r="AX78" s="37" t="str">
        <f t="shared" si="273"/>
        <v/>
      </c>
      <c r="AY78" s="37" t="str">
        <f t="shared" si="274"/>
        <v/>
      </c>
      <c r="AZ78" s="37" t="str">
        <f t="shared" si="275"/>
        <v/>
      </c>
      <c r="BA78" s="37" t="str">
        <f t="shared" si="276"/>
        <v/>
      </c>
      <c r="BB78" s="37" t="str">
        <f t="shared" si="277"/>
        <v/>
      </c>
      <c r="BC78" s="37" t="str">
        <f t="shared" si="278"/>
        <v/>
      </c>
      <c r="BD78" s="37" t="str">
        <f t="shared" si="279"/>
        <v/>
      </c>
      <c r="BE78" s="37" t="str">
        <f t="shared" si="280"/>
        <v/>
      </c>
      <c r="BF78" s="37" t="str">
        <f t="shared" si="281"/>
        <v/>
      </c>
      <c r="BG78" s="37" t="str">
        <f t="shared" si="282"/>
        <v/>
      </c>
      <c r="BH78" s="37" t="str">
        <f t="shared" si="283"/>
        <v/>
      </c>
      <c r="BI78" s="37" t="str">
        <f t="shared" si="284"/>
        <v/>
      </c>
      <c r="BJ78" s="37" t="str">
        <f t="shared" si="472"/>
        <v/>
      </c>
      <c r="BK78" s="37" t="str">
        <f t="shared" si="285"/>
        <v/>
      </c>
      <c r="BL78" s="37" t="str">
        <f t="shared" si="286"/>
        <v/>
      </c>
      <c r="BM78" s="37" t="str">
        <f t="shared" si="287"/>
        <v/>
      </c>
      <c r="BN78" s="37" t="str">
        <f t="shared" si="473"/>
        <v/>
      </c>
      <c r="BO78" s="37" t="str">
        <f t="shared" si="288"/>
        <v/>
      </c>
      <c r="BP78" s="37" t="str">
        <f t="shared" si="289"/>
        <v/>
      </c>
      <c r="BQ78" s="37" t="str">
        <f t="shared" si="290"/>
        <v/>
      </c>
      <c r="BR78" s="37" t="str">
        <f t="shared" si="291"/>
        <v/>
      </c>
      <c r="BS78" s="54">
        <f t="shared" si="212"/>
        <v>0</v>
      </c>
      <c r="BT78" s="501">
        <v>1955</v>
      </c>
      <c r="BU78" s="58" t="str">
        <f t="shared" si="292"/>
        <v/>
      </c>
      <c r="BV78" s="58" t="str">
        <f t="shared" si="293"/>
        <v/>
      </c>
      <c r="BW78" s="58" t="str">
        <f t="shared" si="294"/>
        <v/>
      </c>
      <c r="BX78" s="58" t="str">
        <f t="shared" si="295"/>
        <v/>
      </c>
      <c r="BY78" s="58" t="str">
        <f t="shared" si="296"/>
        <v/>
      </c>
      <c r="BZ78" s="58" t="str">
        <f t="shared" si="297"/>
        <v/>
      </c>
      <c r="CA78" s="58" t="str">
        <f t="shared" si="298"/>
        <v/>
      </c>
      <c r="CB78" s="58" t="str">
        <f t="shared" si="299"/>
        <v/>
      </c>
      <c r="CC78" s="58" t="str">
        <f t="shared" si="300"/>
        <v/>
      </c>
      <c r="CD78" s="58" t="str">
        <f t="shared" si="301"/>
        <v/>
      </c>
      <c r="CE78" s="58" t="str">
        <f t="shared" si="302"/>
        <v/>
      </c>
      <c r="CF78" s="58" t="str">
        <f t="shared" si="303"/>
        <v/>
      </c>
      <c r="CG78" s="58" t="str">
        <f t="shared" si="304"/>
        <v/>
      </c>
      <c r="CH78" s="58" t="str">
        <f t="shared" si="305"/>
        <v/>
      </c>
      <c r="CI78" s="58" t="str">
        <f t="shared" si="306"/>
        <v/>
      </c>
      <c r="CJ78" s="58" t="str">
        <f t="shared" si="307"/>
        <v/>
      </c>
      <c r="CK78" s="58" t="str">
        <f t="shared" si="308"/>
        <v/>
      </c>
      <c r="CL78" s="58" t="str">
        <f t="shared" si="309"/>
        <v/>
      </c>
      <c r="CM78" s="58" t="str">
        <f t="shared" si="310"/>
        <v/>
      </c>
      <c r="CN78" s="58" t="str">
        <f t="shared" si="311"/>
        <v/>
      </c>
      <c r="CO78" s="58" t="str">
        <f t="shared" si="312"/>
        <v/>
      </c>
      <c r="CP78" s="58" t="str">
        <f t="shared" si="313"/>
        <v/>
      </c>
      <c r="CQ78" s="58" t="str">
        <f t="shared" si="314"/>
        <v/>
      </c>
      <c r="CR78" s="58" t="str">
        <f t="shared" si="315"/>
        <v/>
      </c>
      <c r="CS78" s="58" t="str">
        <f t="shared" si="316"/>
        <v/>
      </c>
      <c r="CT78" s="58" t="str">
        <f t="shared" si="317"/>
        <v/>
      </c>
      <c r="CU78" s="58" t="str">
        <f t="shared" si="474"/>
        <v/>
      </c>
      <c r="CV78" s="58" t="str">
        <f t="shared" si="318"/>
        <v/>
      </c>
      <c r="CW78" s="58" t="str">
        <f t="shared" si="319"/>
        <v/>
      </c>
      <c r="CX78" s="58" t="str">
        <f t="shared" si="320"/>
        <v/>
      </c>
      <c r="CY78" s="58" t="str">
        <f t="shared" si="321"/>
        <v/>
      </c>
      <c r="CZ78" s="58">
        <f t="shared" si="214"/>
        <v>0</v>
      </c>
      <c r="DA78" s="501">
        <v>1955</v>
      </c>
      <c r="DB78" s="17" t="str">
        <f t="shared" si="322"/>
        <v/>
      </c>
      <c r="DC78" s="17" t="str">
        <f t="shared" si="323"/>
        <v/>
      </c>
      <c r="DD78" s="17" t="str">
        <f t="shared" si="324"/>
        <v/>
      </c>
      <c r="DE78" s="17" t="str">
        <f t="shared" si="325"/>
        <v/>
      </c>
      <c r="DF78" s="17" t="str">
        <f t="shared" si="326"/>
        <v/>
      </c>
      <c r="DG78" s="17" t="str">
        <f t="shared" si="327"/>
        <v/>
      </c>
      <c r="DH78" s="17" t="str">
        <f t="shared" si="328"/>
        <v/>
      </c>
      <c r="DI78" s="17" t="str">
        <f t="shared" si="329"/>
        <v/>
      </c>
      <c r="DJ78" s="17" t="str">
        <f t="shared" si="330"/>
        <v/>
      </c>
      <c r="DK78" s="17" t="str">
        <f t="shared" si="331"/>
        <v/>
      </c>
      <c r="DL78" s="17" t="str">
        <f t="shared" si="332"/>
        <v/>
      </c>
      <c r="DM78" s="17" t="str">
        <f t="shared" si="333"/>
        <v/>
      </c>
      <c r="DN78" s="17" t="str">
        <f t="shared" si="334"/>
        <v/>
      </c>
      <c r="DO78" s="17" t="str">
        <f t="shared" si="335"/>
        <v/>
      </c>
      <c r="DP78" s="17" t="str">
        <f t="shared" si="336"/>
        <v/>
      </c>
      <c r="DQ78" s="17" t="str">
        <f t="shared" si="337"/>
        <v/>
      </c>
      <c r="DR78" s="17" t="str">
        <f t="shared" si="338"/>
        <v/>
      </c>
      <c r="DS78" s="17" t="str">
        <f t="shared" si="339"/>
        <v/>
      </c>
      <c r="DT78" s="17" t="str">
        <f t="shared" si="340"/>
        <v/>
      </c>
      <c r="DU78" s="17" t="str">
        <f t="shared" si="341"/>
        <v/>
      </c>
      <c r="DV78" s="17" t="str">
        <f t="shared" si="342"/>
        <v/>
      </c>
      <c r="DW78" s="17" t="str">
        <f t="shared" si="343"/>
        <v/>
      </c>
      <c r="DX78" s="17" t="str">
        <f t="shared" si="475"/>
        <v/>
      </c>
      <c r="DY78" s="17" t="str">
        <f t="shared" si="344"/>
        <v/>
      </c>
      <c r="DZ78" s="17" t="str">
        <f t="shared" si="345"/>
        <v/>
      </c>
      <c r="EA78" s="17" t="str">
        <f t="shared" si="346"/>
        <v/>
      </c>
      <c r="EB78" s="17" t="str">
        <f t="shared" si="514"/>
        <v/>
      </c>
      <c r="EC78" s="17" t="str">
        <f t="shared" si="347"/>
        <v/>
      </c>
      <c r="ED78" s="17" t="str">
        <f t="shared" si="348"/>
        <v/>
      </c>
      <c r="EE78" s="17" t="str">
        <f t="shared" si="349"/>
        <v/>
      </c>
      <c r="EF78" s="17" t="str">
        <f t="shared" si="350"/>
        <v/>
      </c>
      <c r="EG78" s="3">
        <v>1955</v>
      </c>
      <c r="EH78" s="37" t="str">
        <f t="shared" si="351"/>
        <v xml:space="preserve"> </v>
      </c>
      <c r="EI78" s="37" t="str">
        <f t="shared" si="352"/>
        <v xml:space="preserve"> </v>
      </c>
      <c r="EJ78" s="37" t="str">
        <f t="shared" si="353"/>
        <v xml:space="preserve"> </v>
      </c>
      <c r="EK78" s="37" t="str">
        <f t="shared" si="354"/>
        <v xml:space="preserve"> </v>
      </c>
      <c r="EL78" s="37" t="str">
        <f t="shared" si="355"/>
        <v xml:space="preserve"> </v>
      </c>
      <c r="EM78" s="37" t="str">
        <f t="shared" si="356"/>
        <v xml:space="preserve"> </v>
      </c>
      <c r="EN78" s="37" t="str">
        <f t="shared" si="357"/>
        <v xml:space="preserve"> </v>
      </c>
      <c r="EO78" s="37" t="str">
        <f t="shared" si="358"/>
        <v xml:space="preserve"> </v>
      </c>
      <c r="EP78" s="37" t="str">
        <f t="shared" si="359"/>
        <v xml:space="preserve"> </v>
      </c>
      <c r="EQ78" s="37" t="str">
        <f t="shared" si="360"/>
        <v xml:space="preserve"> </v>
      </c>
      <c r="ER78" s="37" t="str">
        <f t="shared" si="361"/>
        <v xml:space="preserve"> </v>
      </c>
      <c r="ES78" s="37" t="str">
        <f t="shared" si="362"/>
        <v xml:space="preserve"> </v>
      </c>
      <c r="ET78" s="37" t="str">
        <f t="shared" si="363"/>
        <v xml:space="preserve"> </v>
      </c>
      <c r="EU78" s="37" t="str">
        <f t="shared" si="364"/>
        <v xml:space="preserve"> </v>
      </c>
      <c r="EV78" s="37" t="str">
        <f t="shared" si="365"/>
        <v xml:space="preserve"> </v>
      </c>
      <c r="EW78" s="37" t="str">
        <f t="shared" si="366"/>
        <v xml:space="preserve"> </v>
      </c>
      <c r="EX78" s="37" t="str">
        <f t="shared" si="367"/>
        <v xml:space="preserve"> </v>
      </c>
      <c r="EY78" s="37" t="str">
        <f t="shared" si="368"/>
        <v xml:space="preserve"> </v>
      </c>
      <c r="EZ78" s="37" t="str">
        <f t="shared" si="369"/>
        <v xml:space="preserve"> </v>
      </c>
      <c r="FA78" s="37" t="str">
        <f t="shared" si="370"/>
        <v xml:space="preserve"> </v>
      </c>
      <c r="FB78" s="37" t="str">
        <f t="shared" si="371"/>
        <v xml:space="preserve"> </v>
      </c>
      <c r="FC78" s="37" t="str">
        <f t="shared" si="372"/>
        <v xml:space="preserve"> </v>
      </c>
      <c r="FD78" s="37" t="str">
        <f t="shared" si="476"/>
        <v xml:space="preserve"> </v>
      </c>
      <c r="FE78" s="37" t="str">
        <f t="shared" si="373"/>
        <v xml:space="preserve"> </v>
      </c>
      <c r="FF78" s="37" t="str">
        <f t="shared" si="374"/>
        <v xml:space="preserve"> </v>
      </c>
      <c r="FG78" s="37" t="str">
        <f t="shared" si="375"/>
        <v xml:space="preserve"> </v>
      </c>
      <c r="FH78" s="37" t="str">
        <f t="shared" si="477"/>
        <v xml:space="preserve"> </v>
      </c>
      <c r="FI78" s="37" t="str">
        <f t="shared" si="376"/>
        <v xml:space="preserve"> </v>
      </c>
      <c r="FJ78" s="37" t="str">
        <f t="shared" si="377"/>
        <v xml:space="preserve"> </v>
      </c>
      <c r="FK78" s="37" t="str">
        <f t="shared" si="378"/>
        <v xml:space="preserve"> </v>
      </c>
      <c r="FL78" s="37" t="str">
        <f t="shared" si="379"/>
        <v xml:space="preserve"> </v>
      </c>
      <c r="FM78" s="64">
        <f t="shared" si="257"/>
        <v>0</v>
      </c>
      <c r="FN78" s="3">
        <v>1955</v>
      </c>
      <c r="FO78" s="37" t="str">
        <f t="shared" si="380"/>
        <v xml:space="preserve"> </v>
      </c>
      <c r="FP78" s="37" t="str">
        <f t="shared" si="381"/>
        <v xml:space="preserve"> </v>
      </c>
      <c r="FQ78" s="37" t="str">
        <f t="shared" si="382"/>
        <v xml:space="preserve"> </v>
      </c>
      <c r="FR78" s="37" t="str">
        <f t="shared" si="383"/>
        <v xml:space="preserve"> </v>
      </c>
      <c r="FS78" s="37" t="str">
        <f t="shared" si="384"/>
        <v xml:space="preserve"> </v>
      </c>
      <c r="FT78" s="37" t="str">
        <f t="shared" si="385"/>
        <v xml:space="preserve"> </v>
      </c>
      <c r="FU78" s="37" t="str">
        <f t="shared" si="386"/>
        <v xml:space="preserve"> </v>
      </c>
      <c r="FV78" s="37" t="str">
        <f t="shared" si="387"/>
        <v xml:space="preserve"> </v>
      </c>
      <c r="FW78" s="37" t="str">
        <f t="shared" si="388"/>
        <v xml:space="preserve"> </v>
      </c>
      <c r="FX78" s="37" t="str">
        <f t="shared" si="389"/>
        <v xml:space="preserve"> </v>
      </c>
      <c r="FY78" s="37" t="str">
        <f t="shared" si="390"/>
        <v xml:space="preserve"> </v>
      </c>
      <c r="FZ78" s="37" t="str">
        <f t="shared" si="391"/>
        <v xml:space="preserve"> </v>
      </c>
      <c r="GA78" s="37" t="str">
        <f t="shared" si="392"/>
        <v xml:space="preserve"> </v>
      </c>
      <c r="GB78" s="37" t="str">
        <f t="shared" si="393"/>
        <v xml:space="preserve"> </v>
      </c>
      <c r="GC78" s="37" t="str">
        <f t="shared" si="394"/>
        <v xml:space="preserve"> </v>
      </c>
      <c r="GD78" s="37" t="str">
        <f t="shared" si="395"/>
        <v xml:space="preserve"> </v>
      </c>
      <c r="GE78" s="37" t="str">
        <f t="shared" si="396"/>
        <v xml:space="preserve"> </v>
      </c>
      <c r="GF78" s="37" t="str">
        <f t="shared" si="397"/>
        <v xml:space="preserve"> </v>
      </c>
      <c r="GG78" s="37" t="str">
        <f t="shared" si="398"/>
        <v xml:space="preserve"> </v>
      </c>
      <c r="GH78" s="37" t="str">
        <f t="shared" si="399"/>
        <v xml:space="preserve"> </v>
      </c>
      <c r="GI78" s="37" t="str">
        <f t="shared" si="400"/>
        <v xml:space="preserve"> </v>
      </c>
      <c r="GJ78" s="37" t="str">
        <f t="shared" si="401"/>
        <v xml:space="preserve"> </v>
      </c>
      <c r="GK78" s="37" t="str">
        <f t="shared" si="478"/>
        <v xml:space="preserve"> </v>
      </c>
      <c r="GL78" s="37" t="str">
        <f t="shared" si="402"/>
        <v xml:space="preserve"> </v>
      </c>
      <c r="GM78" s="37" t="str">
        <f t="shared" si="403"/>
        <v xml:space="preserve"> </v>
      </c>
      <c r="GN78" s="37" t="str">
        <f t="shared" si="404"/>
        <v xml:space="preserve"> </v>
      </c>
      <c r="GO78" s="37" t="str">
        <f t="shared" si="479"/>
        <v xml:space="preserve"> </v>
      </c>
      <c r="GP78" s="37" t="str">
        <f t="shared" si="405"/>
        <v xml:space="preserve"> </v>
      </c>
      <c r="GQ78" s="37" t="str">
        <f t="shared" si="406"/>
        <v xml:space="preserve"> </v>
      </c>
      <c r="GR78" s="37" t="str">
        <f t="shared" si="407"/>
        <v xml:space="preserve"> </v>
      </c>
      <c r="GS78" s="37" t="str">
        <f t="shared" si="408"/>
        <v xml:space="preserve"> </v>
      </c>
      <c r="GT78" s="64">
        <f t="shared" si="259"/>
        <v>0</v>
      </c>
      <c r="GU78" s="501">
        <v>1955</v>
      </c>
      <c r="GV78" s="157" t="str">
        <f t="shared" si="409"/>
        <v/>
      </c>
      <c r="GW78" s="157" t="str">
        <f t="shared" si="410"/>
        <v/>
      </c>
      <c r="GX78" s="157" t="str">
        <f t="shared" si="411"/>
        <v/>
      </c>
      <c r="GY78" s="157" t="str">
        <f t="shared" si="412"/>
        <v/>
      </c>
      <c r="GZ78" s="157" t="str">
        <f t="shared" si="413"/>
        <v/>
      </c>
      <c r="HA78" s="157" t="str">
        <f t="shared" si="414"/>
        <v/>
      </c>
      <c r="HB78" s="157" t="str">
        <f t="shared" si="415"/>
        <v/>
      </c>
      <c r="HC78" s="157" t="str">
        <f t="shared" si="416"/>
        <v/>
      </c>
      <c r="HD78" s="157" t="str">
        <f t="shared" si="417"/>
        <v/>
      </c>
      <c r="HE78" s="157" t="str">
        <f t="shared" si="418"/>
        <v/>
      </c>
      <c r="HF78" s="157" t="str">
        <f t="shared" si="419"/>
        <v/>
      </c>
      <c r="HG78" s="157" t="str">
        <f t="shared" si="420"/>
        <v/>
      </c>
      <c r="HH78" s="157" t="str">
        <f t="shared" si="421"/>
        <v/>
      </c>
      <c r="HI78" s="157" t="str">
        <f t="shared" si="422"/>
        <v/>
      </c>
      <c r="HJ78" s="157" t="str">
        <f t="shared" si="423"/>
        <v/>
      </c>
      <c r="HK78" s="157" t="str">
        <f t="shared" si="424"/>
        <v/>
      </c>
      <c r="HL78" s="157" t="str">
        <f t="shared" si="425"/>
        <v/>
      </c>
      <c r="HM78" s="157" t="str">
        <f t="shared" si="426"/>
        <v/>
      </c>
      <c r="HN78" s="157" t="str">
        <f t="shared" si="427"/>
        <v/>
      </c>
      <c r="HO78" s="157" t="str">
        <f t="shared" si="428"/>
        <v/>
      </c>
      <c r="HP78" s="157" t="str">
        <f t="shared" si="429"/>
        <v/>
      </c>
      <c r="HQ78" s="157" t="str">
        <f t="shared" si="430"/>
        <v/>
      </c>
      <c r="HR78" s="157" t="str">
        <f t="shared" si="480"/>
        <v/>
      </c>
      <c r="HS78" s="157" t="str">
        <f t="shared" si="431"/>
        <v/>
      </c>
      <c r="HT78" s="157" t="str">
        <f t="shared" si="432"/>
        <v/>
      </c>
      <c r="HU78" s="157" t="str">
        <f t="shared" si="433"/>
        <v/>
      </c>
      <c r="HV78" s="157" t="str">
        <f t="shared" si="481"/>
        <v/>
      </c>
      <c r="HW78" s="157" t="str">
        <f t="shared" si="434"/>
        <v/>
      </c>
      <c r="HX78" s="157" t="str">
        <f t="shared" si="435"/>
        <v/>
      </c>
      <c r="HY78" s="157" t="str">
        <f t="shared" si="436"/>
        <v/>
      </c>
      <c r="HZ78" s="157" t="str">
        <f t="shared" si="437"/>
        <v/>
      </c>
      <c r="IA78" s="158">
        <f t="shared" si="438"/>
        <v>0</v>
      </c>
      <c r="IB78" s="501">
        <v>1955</v>
      </c>
      <c r="IC78" s="4" t="str">
        <f t="shared" si="482"/>
        <v xml:space="preserve"> </v>
      </c>
      <c r="ID78" s="4" t="str">
        <f t="shared" si="483"/>
        <v xml:space="preserve"> </v>
      </c>
      <c r="IE78" s="4" t="str">
        <f t="shared" si="484"/>
        <v xml:space="preserve"> </v>
      </c>
      <c r="IF78" s="4" t="str">
        <f t="shared" si="485"/>
        <v xml:space="preserve"> </v>
      </c>
      <c r="IG78" s="4" t="str">
        <f t="shared" si="486"/>
        <v xml:space="preserve"> </v>
      </c>
      <c r="IH78" s="4" t="str">
        <f t="shared" si="487"/>
        <v xml:space="preserve"> </v>
      </c>
      <c r="II78" s="4" t="str">
        <f t="shared" si="488"/>
        <v xml:space="preserve"> </v>
      </c>
      <c r="IJ78" s="4" t="str">
        <f t="shared" si="489"/>
        <v xml:space="preserve"> </v>
      </c>
      <c r="IK78" s="4" t="str">
        <f t="shared" si="490"/>
        <v xml:space="preserve"> </v>
      </c>
      <c r="IL78" s="4" t="str">
        <f t="shared" si="491"/>
        <v xml:space="preserve"> </v>
      </c>
      <c r="IM78" s="4" t="str">
        <f t="shared" si="492"/>
        <v xml:space="preserve"> </v>
      </c>
      <c r="IN78" s="4" t="str">
        <f t="shared" si="493"/>
        <v xml:space="preserve"> </v>
      </c>
      <c r="IO78" s="4" t="str">
        <f t="shared" si="494"/>
        <v xml:space="preserve"> </v>
      </c>
      <c r="IP78" s="4" t="str">
        <f t="shared" si="495"/>
        <v xml:space="preserve"> </v>
      </c>
      <c r="IQ78" s="4" t="str">
        <f t="shared" si="496"/>
        <v xml:space="preserve"> </v>
      </c>
      <c r="IR78" s="4" t="str">
        <f t="shared" si="497"/>
        <v xml:space="preserve"> </v>
      </c>
      <c r="IS78" s="4" t="str">
        <f t="shared" si="498"/>
        <v xml:space="preserve"> </v>
      </c>
      <c r="IT78" s="4" t="str">
        <f t="shared" si="499"/>
        <v xml:space="preserve"> </v>
      </c>
      <c r="IU78" s="4" t="str">
        <f t="shared" si="500"/>
        <v xml:space="preserve"> </v>
      </c>
      <c r="IV78" s="4" t="str">
        <f t="shared" si="501"/>
        <v xml:space="preserve"> </v>
      </c>
      <c r="IW78" s="4" t="str">
        <f t="shared" si="502"/>
        <v xml:space="preserve"> </v>
      </c>
      <c r="IX78" s="4" t="str">
        <f t="shared" si="503"/>
        <v xml:space="preserve"> </v>
      </c>
      <c r="IY78" s="4" t="str">
        <f t="shared" si="504"/>
        <v xml:space="preserve"> </v>
      </c>
      <c r="IZ78" s="4" t="str">
        <f t="shared" si="505"/>
        <v xml:space="preserve"> </v>
      </c>
      <c r="JA78" s="4" t="str">
        <f t="shared" si="506"/>
        <v xml:space="preserve"> </v>
      </c>
      <c r="JB78" s="4" t="str">
        <f t="shared" si="507"/>
        <v xml:space="preserve"> </v>
      </c>
      <c r="JC78" s="4" t="str">
        <f t="shared" si="508"/>
        <v xml:space="preserve"> </v>
      </c>
      <c r="JD78" s="4" t="str">
        <f t="shared" si="509"/>
        <v xml:space="preserve"> </v>
      </c>
      <c r="JE78" s="4" t="str">
        <f t="shared" si="510"/>
        <v xml:space="preserve"> </v>
      </c>
      <c r="JF78" s="4" t="str">
        <f t="shared" si="511"/>
        <v xml:space="preserve"> </v>
      </c>
      <c r="JG78" s="4" t="str">
        <f t="shared" si="512"/>
        <v xml:space="preserve"> </v>
      </c>
      <c r="JH78" s="4">
        <f t="shared" si="258"/>
        <v>0</v>
      </c>
      <c r="JI78" s="501">
        <v>1955</v>
      </c>
      <c r="JJ78" s="4" t="str">
        <f t="shared" si="439"/>
        <v xml:space="preserve"> </v>
      </c>
      <c r="JK78" s="4" t="str">
        <f t="shared" si="440"/>
        <v xml:space="preserve"> </v>
      </c>
      <c r="JL78" s="4" t="str">
        <f t="shared" si="441"/>
        <v xml:space="preserve"> </v>
      </c>
      <c r="JM78" s="4" t="str">
        <f t="shared" si="442"/>
        <v xml:space="preserve"> </v>
      </c>
      <c r="JN78" s="4" t="str">
        <f t="shared" si="443"/>
        <v xml:space="preserve"> </v>
      </c>
      <c r="JO78" s="4" t="str">
        <f t="shared" si="444"/>
        <v xml:space="preserve"> </v>
      </c>
      <c r="JP78" s="4" t="str">
        <f t="shared" si="445"/>
        <v xml:space="preserve"> </v>
      </c>
      <c r="JQ78" s="4" t="str">
        <f t="shared" si="446"/>
        <v xml:space="preserve"> </v>
      </c>
      <c r="JR78" s="4" t="str">
        <f t="shared" si="447"/>
        <v xml:space="preserve"> </v>
      </c>
      <c r="JS78" s="4" t="str">
        <f t="shared" si="448"/>
        <v xml:space="preserve"> </v>
      </c>
      <c r="JT78" s="4" t="str">
        <f t="shared" si="449"/>
        <v xml:space="preserve"> </v>
      </c>
      <c r="JU78" s="4" t="str">
        <f t="shared" si="450"/>
        <v xml:space="preserve"> </v>
      </c>
      <c r="JV78" s="4" t="str">
        <f t="shared" si="451"/>
        <v xml:space="preserve"> </v>
      </c>
      <c r="JW78" s="4" t="str">
        <f t="shared" si="452"/>
        <v xml:space="preserve"> </v>
      </c>
      <c r="JX78" s="4" t="str">
        <f t="shared" si="453"/>
        <v xml:space="preserve"> </v>
      </c>
      <c r="JY78" s="4" t="str">
        <f t="shared" si="454"/>
        <v xml:space="preserve"> </v>
      </c>
      <c r="JZ78" s="4" t="str">
        <f t="shared" si="455"/>
        <v xml:space="preserve"> </v>
      </c>
      <c r="KA78" s="4" t="str">
        <f t="shared" si="456"/>
        <v xml:space="preserve"> </v>
      </c>
      <c r="KB78" s="4" t="str">
        <f t="shared" si="457"/>
        <v xml:space="preserve"> </v>
      </c>
      <c r="KC78" s="4" t="str">
        <f t="shared" si="458"/>
        <v xml:space="preserve"> </v>
      </c>
      <c r="KD78" s="4" t="str">
        <f t="shared" si="459"/>
        <v xml:space="preserve"> </v>
      </c>
      <c r="KE78" s="4" t="str">
        <f t="shared" si="460"/>
        <v xml:space="preserve"> </v>
      </c>
      <c r="KF78" s="4" t="str">
        <f t="shared" si="513"/>
        <v xml:space="preserve"> </v>
      </c>
      <c r="KG78" s="4" t="str">
        <f t="shared" si="461"/>
        <v xml:space="preserve"> </v>
      </c>
      <c r="KH78" s="4" t="str">
        <f t="shared" si="462"/>
        <v xml:space="preserve"> </v>
      </c>
      <c r="KI78" s="4" t="str">
        <f t="shared" si="463"/>
        <v xml:space="preserve"> </v>
      </c>
      <c r="KJ78" s="4" t="str">
        <f t="shared" si="515"/>
        <v xml:space="preserve"> </v>
      </c>
      <c r="KK78" s="4" t="str">
        <f t="shared" si="464"/>
        <v xml:space="preserve"> </v>
      </c>
      <c r="KL78" s="4" t="str">
        <f t="shared" si="465"/>
        <v xml:space="preserve"> </v>
      </c>
      <c r="KM78" s="4" t="str">
        <f t="shared" si="466"/>
        <v xml:space="preserve"> </v>
      </c>
      <c r="KN78" s="4" t="str">
        <f t="shared" si="467"/>
        <v xml:space="preserve"> </v>
      </c>
      <c r="KO78" s="4">
        <f t="shared" si="205"/>
        <v>0</v>
      </c>
      <c r="KP78" s="9">
        <f t="shared" si="468"/>
        <v>0</v>
      </c>
    </row>
    <row r="79" spans="1:302">
      <c r="A79" s="3">
        <v>1956</v>
      </c>
      <c r="B79" s="6">
        <v>0</v>
      </c>
      <c r="C79" s="6">
        <v>0</v>
      </c>
      <c r="D79" s="6">
        <v>0</v>
      </c>
      <c r="E79" s="6">
        <v>0</v>
      </c>
      <c r="F79" s="6">
        <v>0</v>
      </c>
      <c r="G79" s="153">
        <v>0</v>
      </c>
      <c r="H79" s="6">
        <v>0</v>
      </c>
      <c r="I79" s="6">
        <v>0</v>
      </c>
      <c r="J79" s="6">
        <v>0</v>
      </c>
      <c r="K79" s="6">
        <v>0</v>
      </c>
      <c r="L79" s="153">
        <v>0</v>
      </c>
      <c r="M79" s="6">
        <v>0</v>
      </c>
      <c r="N79" s="6">
        <v>0</v>
      </c>
      <c r="O79" s="6">
        <v>0</v>
      </c>
      <c r="P79" s="6">
        <v>0</v>
      </c>
      <c r="Q79" s="153">
        <v>0</v>
      </c>
      <c r="R79" s="6">
        <v>0</v>
      </c>
      <c r="S79" s="6" t="s">
        <v>60</v>
      </c>
      <c r="T79" s="6">
        <v>0</v>
      </c>
      <c r="U79" s="6">
        <v>0</v>
      </c>
      <c r="V79" s="153">
        <v>0</v>
      </c>
      <c r="W79" s="6">
        <v>0</v>
      </c>
      <c r="X79" s="6">
        <v>0</v>
      </c>
      <c r="Y79" s="6">
        <v>0</v>
      </c>
      <c r="Z79" s="6">
        <v>0</v>
      </c>
      <c r="AA79" s="153">
        <v>0</v>
      </c>
      <c r="AB79" s="6">
        <v>0</v>
      </c>
      <c r="AC79" s="6">
        <v>0</v>
      </c>
      <c r="AD79" s="6">
        <v>0</v>
      </c>
      <c r="AE79" s="6">
        <v>0</v>
      </c>
      <c r="AF79" s="153">
        <v>0</v>
      </c>
      <c r="AG79" s="171" t="s">
        <v>60</v>
      </c>
      <c r="AH79" s="714">
        <f t="shared" si="469"/>
        <v>1</v>
      </c>
      <c r="AI79" s="617" t="s">
        <v>60</v>
      </c>
      <c r="AJ79" s="10">
        <f t="shared" si="516"/>
        <v>0</v>
      </c>
      <c r="AK79" s="522" t="str">
        <f t="shared" si="471"/>
        <v>T</v>
      </c>
      <c r="AL79" s="501">
        <v>1956</v>
      </c>
      <c r="AM79" s="501">
        <v>1956</v>
      </c>
      <c r="AN79" s="37" t="str">
        <f t="shared" si="263"/>
        <v/>
      </c>
      <c r="AO79" s="37" t="str">
        <f t="shared" si="264"/>
        <v/>
      </c>
      <c r="AP79" s="37" t="str">
        <f t="shared" si="265"/>
        <v/>
      </c>
      <c r="AQ79" s="37" t="str">
        <f t="shared" si="266"/>
        <v/>
      </c>
      <c r="AR79" s="37" t="str">
        <f t="shared" si="267"/>
        <v/>
      </c>
      <c r="AS79" s="37" t="str">
        <f t="shared" si="268"/>
        <v/>
      </c>
      <c r="AT79" s="37" t="str">
        <f t="shared" si="269"/>
        <v/>
      </c>
      <c r="AU79" s="37" t="str">
        <f t="shared" si="270"/>
        <v/>
      </c>
      <c r="AV79" s="37" t="str">
        <f t="shared" si="271"/>
        <v/>
      </c>
      <c r="AW79" s="37" t="str">
        <f t="shared" si="272"/>
        <v/>
      </c>
      <c r="AX79" s="37" t="str">
        <f t="shared" si="273"/>
        <v/>
      </c>
      <c r="AY79" s="37" t="str">
        <f t="shared" si="274"/>
        <v/>
      </c>
      <c r="AZ79" s="37" t="str">
        <f t="shared" si="275"/>
        <v/>
      </c>
      <c r="BA79" s="37" t="str">
        <f t="shared" si="276"/>
        <v/>
      </c>
      <c r="BB79" s="37" t="str">
        <f t="shared" si="277"/>
        <v/>
      </c>
      <c r="BC79" s="37" t="str">
        <f t="shared" si="278"/>
        <v/>
      </c>
      <c r="BD79" s="37" t="str">
        <f t="shared" si="279"/>
        <v/>
      </c>
      <c r="BE79" s="37" t="str">
        <f t="shared" si="280"/>
        <v/>
      </c>
      <c r="BF79" s="37" t="str">
        <f t="shared" si="281"/>
        <v/>
      </c>
      <c r="BG79" s="37" t="str">
        <f t="shared" si="282"/>
        <v/>
      </c>
      <c r="BH79" s="37" t="str">
        <f t="shared" si="283"/>
        <v/>
      </c>
      <c r="BI79" s="37" t="str">
        <f t="shared" si="284"/>
        <v/>
      </c>
      <c r="BJ79" s="37" t="str">
        <f t="shared" si="472"/>
        <v/>
      </c>
      <c r="BK79" s="37" t="str">
        <f t="shared" si="285"/>
        <v/>
      </c>
      <c r="BL79" s="37" t="str">
        <f t="shared" si="286"/>
        <v/>
      </c>
      <c r="BM79" s="37" t="str">
        <f t="shared" si="287"/>
        <v/>
      </c>
      <c r="BN79" s="37" t="str">
        <f t="shared" si="473"/>
        <v/>
      </c>
      <c r="BO79" s="37" t="str">
        <f t="shared" si="288"/>
        <v/>
      </c>
      <c r="BP79" s="37" t="str">
        <f t="shared" si="289"/>
        <v/>
      </c>
      <c r="BQ79" s="37" t="str">
        <f t="shared" si="290"/>
        <v/>
      </c>
      <c r="BR79" s="37" t="str">
        <f t="shared" si="291"/>
        <v/>
      </c>
      <c r="BS79" s="54">
        <f t="shared" si="212"/>
        <v>0</v>
      </c>
      <c r="BT79" s="501">
        <v>1956</v>
      </c>
      <c r="BU79" s="58" t="str">
        <f t="shared" si="292"/>
        <v/>
      </c>
      <c r="BV79" s="58" t="str">
        <f t="shared" si="293"/>
        <v/>
      </c>
      <c r="BW79" s="58" t="str">
        <f t="shared" si="294"/>
        <v/>
      </c>
      <c r="BX79" s="58" t="str">
        <f t="shared" si="295"/>
        <v/>
      </c>
      <c r="BY79" s="58" t="str">
        <f t="shared" si="296"/>
        <v/>
      </c>
      <c r="BZ79" s="58" t="str">
        <f t="shared" si="297"/>
        <v/>
      </c>
      <c r="CA79" s="58" t="str">
        <f t="shared" si="298"/>
        <v/>
      </c>
      <c r="CB79" s="58" t="str">
        <f t="shared" si="299"/>
        <v/>
      </c>
      <c r="CC79" s="58" t="str">
        <f t="shared" si="300"/>
        <v/>
      </c>
      <c r="CD79" s="58" t="str">
        <f t="shared" si="301"/>
        <v/>
      </c>
      <c r="CE79" s="58" t="str">
        <f t="shared" si="302"/>
        <v/>
      </c>
      <c r="CF79" s="58" t="str">
        <f t="shared" si="303"/>
        <v/>
      </c>
      <c r="CG79" s="58" t="str">
        <f t="shared" si="304"/>
        <v/>
      </c>
      <c r="CH79" s="58" t="str">
        <f t="shared" si="305"/>
        <v/>
      </c>
      <c r="CI79" s="58" t="str">
        <f t="shared" si="306"/>
        <v/>
      </c>
      <c r="CJ79" s="58" t="str">
        <f t="shared" si="307"/>
        <v/>
      </c>
      <c r="CK79" s="58" t="str">
        <f t="shared" si="308"/>
        <v/>
      </c>
      <c r="CL79" s="58" t="str">
        <f t="shared" si="309"/>
        <v/>
      </c>
      <c r="CM79" s="58" t="str">
        <f t="shared" si="310"/>
        <v/>
      </c>
      <c r="CN79" s="58" t="str">
        <f t="shared" si="311"/>
        <v/>
      </c>
      <c r="CO79" s="58" t="str">
        <f t="shared" si="312"/>
        <v/>
      </c>
      <c r="CP79" s="58" t="str">
        <f t="shared" si="313"/>
        <v/>
      </c>
      <c r="CQ79" s="58" t="str">
        <f t="shared" si="314"/>
        <v/>
      </c>
      <c r="CR79" s="58" t="str">
        <f t="shared" si="315"/>
        <v/>
      </c>
      <c r="CS79" s="58" t="str">
        <f t="shared" si="316"/>
        <v/>
      </c>
      <c r="CT79" s="58" t="str">
        <f t="shared" si="317"/>
        <v/>
      </c>
      <c r="CU79" s="58" t="str">
        <f t="shared" si="474"/>
        <v/>
      </c>
      <c r="CV79" s="58" t="str">
        <f t="shared" si="318"/>
        <v/>
      </c>
      <c r="CW79" s="58" t="str">
        <f t="shared" si="319"/>
        <v/>
      </c>
      <c r="CX79" s="58" t="str">
        <f t="shared" si="320"/>
        <v/>
      </c>
      <c r="CY79" s="58" t="str">
        <f t="shared" si="321"/>
        <v/>
      </c>
      <c r="CZ79" s="58">
        <f t="shared" si="214"/>
        <v>0</v>
      </c>
      <c r="DA79" s="501">
        <v>1956</v>
      </c>
      <c r="DB79" s="17" t="str">
        <f t="shared" si="322"/>
        <v/>
      </c>
      <c r="DC79" s="17" t="str">
        <f t="shared" si="323"/>
        <v/>
      </c>
      <c r="DD79" s="17" t="str">
        <f t="shared" si="324"/>
        <v/>
      </c>
      <c r="DE79" s="17" t="str">
        <f t="shared" si="325"/>
        <v/>
      </c>
      <c r="DF79" s="17" t="str">
        <f t="shared" si="326"/>
        <v/>
      </c>
      <c r="DG79" s="17" t="str">
        <f t="shared" si="327"/>
        <v/>
      </c>
      <c r="DH79" s="17" t="str">
        <f t="shared" si="328"/>
        <v/>
      </c>
      <c r="DI79" s="17" t="str">
        <f t="shared" si="329"/>
        <v/>
      </c>
      <c r="DJ79" s="17" t="str">
        <f t="shared" si="330"/>
        <v/>
      </c>
      <c r="DK79" s="17" t="str">
        <f t="shared" si="331"/>
        <v/>
      </c>
      <c r="DL79" s="17" t="str">
        <f t="shared" si="332"/>
        <v/>
      </c>
      <c r="DM79" s="17" t="str">
        <f t="shared" si="333"/>
        <v/>
      </c>
      <c r="DN79" s="17" t="str">
        <f t="shared" si="334"/>
        <v/>
      </c>
      <c r="DO79" s="17" t="str">
        <f t="shared" si="335"/>
        <v/>
      </c>
      <c r="DP79" s="17" t="str">
        <f t="shared" si="336"/>
        <v/>
      </c>
      <c r="DQ79" s="17" t="str">
        <f t="shared" si="337"/>
        <v/>
      </c>
      <c r="DR79" s="17" t="str">
        <f t="shared" si="338"/>
        <v/>
      </c>
      <c r="DS79" s="17" t="str">
        <f t="shared" si="339"/>
        <v/>
      </c>
      <c r="DT79" s="17" t="str">
        <f t="shared" si="340"/>
        <v/>
      </c>
      <c r="DU79" s="17" t="str">
        <f t="shared" si="341"/>
        <v/>
      </c>
      <c r="DV79" s="17" t="str">
        <f t="shared" si="342"/>
        <v/>
      </c>
      <c r="DW79" s="17" t="str">
        <f t="shared" si="343"/>
        <v/>
      </c>
      <c r="DX79" s="17" t="str">
        <f t="shared" si="475"/>
        <v/>
      </c>
      <c r="DY79" s="17" t="str">
        <f t="shared" si="344"/>
        <v/>
      </c>
      <c r="DZ79" s="17" t="str">
        <f t="shared" si="345"/>
        <v/>
      </c>
      <c r="EA79" s="17" t="str">
        <f t="shared" si="346"/>
        <v/>
      </c>
      <c r="EB79" s="17" t="str">
        <f t="shared" si="514"/>
        <v/>
      </c>
      <c r="EC79" s="17" t="str">
        <f t="shared" si="347"/>
        <v/>
      </c>
      <c r="ED79" s="17" t="str">
        <f t="shared" si="348"/>
        <v/>
      </c>
      <c r="EE79" s="17" t="str">
        <f t="shared" si="349"/>
        <v/>
      </c>
      <c r="EF79" s="17" t="str">
        <f t="shared" si="350"/>
        <v/>
      </c>
      <c r="EG79" s="3">
        <v>1956</v>
      </c>
      <c r="EH79" s="37" t="str">
        <f t="shared" si="351"/>
        <v xml:space="preserve"> </v>
      </c>
      <c r="EI79" s="37" t="str">
        <f t="shared" si="352"/>
        <v xml:space="preserve"> </v>
      </c>
      <c r="EJ79" s="37" t="str">
        <f t="shared" si="353"/>
        <v xml:space="preserve"> </v>
      </c>
      <c r="EK79" s="37" t="str">
        <f t="shared" si="354"/>
        <v xml:space="preserve"> </v>
      </c>
      <c r="EL79" s="37" t="str">
        <f t="shared" si="355"/>
        <v xml:space="preserve"> </v>
      </c>
      <c r="EM79" s="37" t="str">
        <f t="shared" si="356"/>
        <v xml:space="preserve"> </v>
      </c>
      <c r="EN79" s="37" t="str">
        <f t="shared" si="357"/>
        <v xml:space="preserve"> </v>
      </c>
      <c r="EO79" s="37" t="str">
        <f t="shared" si="358"/>
        <v xml:space="preserve"> </v>
      </c>
      <c r="EP79" s="37" t="str">
        <f t="shared" si="359"/>
        <v xml:space="preserve"> </v>
      </c>
      <c r="EQ79" s="37" t="str">
        <f t="shared" si="360"/>
        <v xml:space="preserve"> </v>
      </c>
      <c r="ER79" s="37" t="str">
        <f t="shared" si="361"/>
        <v xml:space="preserve"> </v>
      </c>
      <c r="ES79" s="37" t="str">
        <f t="shared" si="362"/>
        <v xml:space="preserve"> </v>
      </c>
      <c r="ET79" s="37" t="str">
        <f t="shared" si="363"/>
        <v xml:space="preserve"> </v>
      </c>
      <c r="EU79" s="37" t="str">
        <f t="shared" si="364"/>
        <v xml:space="preserve"> </v>
      </c>
      <c r="EV79" s="37" t="str">
        <f t="shared" si="365"/>
        <v xml:space="preserve"> </v>
      </c>
      <c r="EW79" s="37" t="str">
        <f t="shared" si="366"/>
        <v xml:space="preserve"> </v>
      </c>
      <c r="EX79" s="37" t="str">
        <f t="shared" si="367"/>
        <v xml:space="preserve"> </v>
      </c>
      <c r="EY79" s="37" t="str">
        <f t="shared" si="368"/>
        <v xml:space="preserve"> </v>
      </c>
      <c r="EZ79" s="37" t="str">
        <f t="shared" si="369"/>
        <v xml:space="preserve"> </v>
      </c>
      <c r="FA79" s="37" t="str">
        <f t="shared" si="370"/>
        <v xml:space="preserve"> </v>
      </c>
      <c r="FB79" s="37" t="str">
        <f t="shared" si="371"/>
        <v xml:space="preserve"> </v>
      </c>
      <c r="FC79" s="37" t="str">
        <f t="shared" si="372"/>
        <v xml:space="preserve"> </v>
      </c>
      <c r="FD79" s="37" t="str">
        <f t="shared" si="476"/>
        <v xml:space="preserve"> </v>
      </c>
      <c r="FE79" s="37" t="str">
        <f t="shared" si="373"/>
        <v xml:space="preserve"> </v>
      </c>
      <c r="FF79" s="37" t="str">
        <f t="shared" si="374"/>
        <v xml:space="preserve"> </v>
      </c>
      <c r="FG79" s="37" t="str">
        <f t="shared" si="375"/>
        <v xml:space="preserve"> </v>
      </c>
      <c r="FH79" s="37" t="str">
        <f t="shared" si="477"/>
        <v xml:space="preserve"> </v>
      </c>
      <c r="FI79" s="37" t="str">
        <f t="shared" si="376"/>
        <v xml:space="preserve"> </v>
      </c>
      <c r="FJ79" s="37" t="str">
        <f t="shared" si="377"/>
        <v xml:space="preserve"> </v>
      </c>
      <c r="FK79" s="37" t="str">
        <f t="shared" si="378"/>
        <v xml:space="preserve"> </v>
      </c>
      <c r="FL79" s="37" t="str">
        <f t="shared" si="379"/>
        <v xml:space="preserve"> </v>
      </c>
      <c r="FM79" s="64">
        <f t="shared" si="257"/>
        <v>0</v>
      </c>
      <c r="FN79" s="3">
        <v>1956</v>
      </c>
      <c r="FO79" s="37" t="str">
        <f t="shared" si="380"/>
        <v xml:space="preserve"> </v>
      </c>
      <c r="FP79" s="37" t="str">
        <f t="shared" si="381"/>
        <v xml:space="preserve"> </v>
      </c>
      <c r="FQ79" s="37" t="str">
        <f t="shared" si="382"/>
        <v xml:space="preserve"> </v>
      </c>
      <c r="FR79" s="37" t="str">
        <f t="shared" si="383"/>
        <v xml:space="preserve"> </v>
      </c>
      <c r="FS79" s="37" t="str">
        <f t="shared" si="384"/>
        <v xml:space="preserve"> </v>
      </c>
      <c r="FT79" s="37" t="str">
        <f t="shared" si="385"/>
        <v xml:space="preserve"> </v>
      </c>
      <c r="FU79" s="37" t="str">
        <f t="shared" si="386"/>
        <v xml:space="preserve"> </v>
      </c>
      <c r="FV79" s="37" t="str">
        <f t="shared" si="387"/>
        <v xml:space="preserve"> </v>
      </c>
      <c r="FW79" s="37" t="str">
        <f t="shared" si="388"/>
        <v xml:space="preserve"> </v>
      </c>
      <c r="FX79" s="37" t="str">
        <f t="shared" si="389"/>
        <v xml:space="preserve"> </v>
      </c>
      <c r="FY79" s="37" t="str">
        <f t="shared" si="390"/>
        <v xml:space="preserve"> </v>
      </c>
      <c r="FZ79" s="37" t="str">
        <f t="shared" si="391"/>
        <v xml:space="preserve"> </v>
      </c>
      <c r="GA79" s="37" t="str">
        <f t="shared" si="392"/>
        <v xml:space="preserve"> </v>
      </c>
      <c r="GB79" s="37" t="str">
        <f t="shared" si="393"/>
        <v xml:space="preserve"> </v>
      </c>
      <c r="GC79" s="37" t="str">
        <f t="shared" si="394"/>
        <v xml:space="preserve"> </v>
      </c>
      <c r="GD79" s="37" t="str">
        <f t="shared" si="395"/>
        <v xml:space="preserve"> </v>
      </c>
      <c r="GE79" s="37" t="str">
        <f t="shared" si="396"/>
        <v xml:space="preserve"> </v>
      </c>
      <c r="GF79" s="37" t="str">
        <f t="shared" si="397"/>
        <v xml:space="preserve"> </v>
      </c>
      <c r="GG79" s="37" t="str">
        <f t="shared" si="398"/>
        <v xml:space="preserve"> </v>
      </c>
      <c r="GH79" s="37" t="str">
        <f t="shared" si="399"/>
        <v xml:space="preserve"> </v>
      </c>
      <c r="GI79" s="37" t="str">
        <f t="shared" si="400"/>
        <v xml:space="preserve"> </v>
      </c>
      <c r="GJ79" s="37" t="str">
        <f t="shared" si="401"/>
        <v xml:space="preserve"> </v>
      </c>
      <c r="GK79" s="37" t="str">
        <f t="shared" si="478"/>
        <v xml:space="preserve"> </v>
      </c>
      <c r="GL79" s="37" t="str">
        <f t="shared" si="402"/>
        <v xml:space="preserve"> </v>
      </c>
      <c r="GM79" s="37" t="str">
        <f t="shared" si="403"/>
        <v xml:space="preserve"> </v>
      </c>
      <c r="GN79" s="37" t="str">
        <f t="shared" si="404"/>
        <v xml:space="preserve"> </v>
      </c>
      <c r="GO79" s="37" t="str">
        <f t="shared" si="479"/>
        <v xml:space="preserve"> </v>
      </c>
      <c r="GP79" s="37" t="str">
        <f t="shared" si="405"/>
        <v xml:space="preserve"> </v>
      </c>
      <c r="GQ79" s="37" t="str">
        <f t="shared" si="406"/>
        <v xml:space="preserve"> </v>
      </c>
      <c r="GR79" s="37" t="str">
        <f t="shared" si="407"/>
        <v xml:space="preserve"> </v>
      </c>
      <c r="GS79" s="37" t="str">
        <f t="shared" si="408"/>
        <v xml:space="preserve"> </v>
      </c>
      <c r="GT79" s="64">
        <f t="shared" si="259"/>
        <v>0</v>
      </c>
      <c r="GU79" s="501">
        <v>1956</v>
      </c>
      <c r="GV79" s="157" t="str">
        <f t="shared" si="409"/>
        <v/>
      </c>
      <c r="GW79" s="157" t="str">
        <f t="shared" si="410"/>
        <v/>
      </c>
      <c r="GX79" s="157" t="str">
        <f t="shared" si="411"/>
        <v/>
      </c>
      <c r="GY79" s="157" t="str">
        <f t="shared" si="412"/>
        <v/>
      </c>
      <c r="GZ79" s="157" t="str">
        <f t="shared" si="413"/>
        <v/>
      </c>
      <c r="HA79" s="157" t="str">
        <f t="shared" si="414"/>
        <v/>
      </c>
      <c r="HB79" s="157" t="str">
        <f t="shared" si="415"/>
        <v/>
      </c>
      <c r="HC79" s="157" t="str">
        <f t="shared" si="416"/>
        <v/>
      </c>
      <c r="HD79" s="157" t="str">
        <f t="shared" si="417"/>
        <v/>
      </c>
      <c r="HE79" s="157" t="str">
        <f t="shared" si="418"/>
        <v/>
      </c>
      <c r="HF79" s="157" t="str">
        <f t="shared" si="419"/>
        <v/>
      </c>
      <c r="HG79" s="157" t="str">
        <f t="shared" si="420"/>
        <v/>
      </c>
      <c r="HH79" s="157" t="str">
        <f t="shared" si="421"/>
        <v/>
      </c>
      <c r="HI79" s="157" t="str">
        <f t="shared" si="422"/>
        <v/>
      </c>
      <c r="HJ79" s="157" t="str">
        <f t="shared" si="423"/>
        <v/>
      </c>
      <c r="HK79" s="157" t="str">
        <f t="shared" si="424"/>
        <v/>
      </c>
      <c r="HL79" s="157" t="str">
        <f t="shared" si="425"/>
        <v/>
      </c>
      <c r="HM79" s="157" t="str">
        <f t="shared" si="426"/>
        <v/>
      </c>
      <c r="HN79" s="157" t="str">
        <f t="shared" si="427"/>
        <v/>
      </c>
      <c r="HO79" s="157" t="str">
        <f t="shared" si="428"/>
        <v/>
      </c>
      <c r="HP79" s="157" t="str">
        <f t="shared" si="429"/>
        <v/>
      </c>
      <c r="HQ79" s="157" t="str">
        <f t="shared" si="430"/>
        <v/>
      </c>
      <c r="HR79" s="157" t="str">
        <f t="shared" si="480"/>
        <v/>
      </c>
      <c r="HS79" s="157" t="str">
        <f t="shared" si="431"/>
        <v/>
      </c>
      <c r="HT79" s="157" t="str">
        <f t="shared" si="432"/>
        <v/>
      </c>
      <c r="HU79" s="157" t="str">
        <f t="shared" si="433"/>
        <v/>
      </c>
      <c r="HV79" s="157" t="str">
        <f t="shared" si="481"/>
        <v/>
      </c>
      <c r="HW79" s="157" t="str">
        <f t="shared" si="434"/>
        <v/>
      </c>
      <c r="HX79" s="157" t="str">
        <f t="shared" si="435"/>
        <v/>
      </c>
      <c r="HY79" s="157" t="str">
        <f t="shared" si="436"/>
        <v/>
      </c>
      <c r="HZ79" s="157" t="str">
        <f t="shared" si="437"/>
        <v/>
      </c>
      <c r="IA79" s="158">
        <f t="shared" si="438"/>
        <v>0</v>
      </c>
      <c r="IB79" s="501">
        <v>1956</v>
      </c>
      <c r="IC79" s="4" t="str">
        <f t="shared" si="482"/>
        <v xml:space="preserve"> </v>
      </c>
      <c r="ID79" s="4" t="str">
        <f t="shared" si="483"/>
        <v xml:space="preserve"> </v>
      </c>
      <c r="IE79" s="4" t="str">
        <f t="shared" si="484"/>
        <v xml:space="preserve"> </v>
      </c>
      <c r="IF79" s="4" t="str">
        <f t="shared" si="485"/>
        <v xml:space="preserve"> </v>
      </c>
      <c r="IG79" s="4" t="str">
        <f t="shared" si="486"/>
        <v xml:space="preserve"> </v>
      </c>
      <c r="IH79" s="4" t="str">
        <f t="shared" si="487"/>
        <v xml:space="preserve"> </v>
      </c>
      <c r="II79" s="4" t="str">
        <f t="shared" si="488"/>
        <v xml:space="preserve"> </v>
      </c>
      <c r="IJ79" s="4" t="str">
        <f t="shared" si="489"/>
        <v xml:space="preserve"> </v>
      </c>
      <c r="IK79" s="4" t="str">
        <f t="shared" si="490"/>
        <v xml:space="preserve"> </v>
      </c>
      <c r="IL79" s="4" t="str">
        <f t="shared" si="491"/>
        <v xml:space="preserve"> </v>
      </c>
      <c r="IM79" s="4" t="str">
        <f t="shared" si="492"/>
        <v xml:space="preserve"> </v>
      </c>
      <c r="IN79" s="4" t="str">
        <f t="shared" si="493"/>
        <v xml:space="preserve"> </v>
      </c>
      <c r="IO79" s="4" t="str">
        <f t="shared" si="494"/>
        <v xml:space="preserve"> </v>
      </c>
      <c r="IP79" s="4" t="str">
        <f t="shared" si="495"/>
        <v xml:space="preserve"> </v>
      </c>
      <c r="IQ79" s="4" t="str">
        <f t="shared" si="496"/>
        <v xml:space="preserve"> </v>
      </c>
      <c r="IR79" s="4" t="str">
        <f t="shared" si="497"/>
        <v xml:space="preserve"> </v>
      </c>
      <c r="IS79" s="4" t="str">
        <f t="shared" si="498"/>
        <v xml:space="preserve"> </v>
      </c>
      <c r="IT79" s="4">
        <f t="shared" si="499"/>
        <v>1</v>
      </c>
      <c r="IU79" s="4" t="str">
        <f t="shared" si="500"/>
        <v xml:space="preserve"> </v>
      </c>
      <c r="IV79" s="4" t="str">
        <f t="shared" si="501"/>
        <v xml:space="preserve"> </v>
      </c>
      <c r="IW79" s="4" t="str">
        <f t="shared" si="502"/>
        <v xml:space="preserve"> </v>
      </c>
      <c r="IX79" s="4" t="str">
        <f t="shared" si="503"/>
        <v xml:space="preserve"> </v>
      </c>
      <c r="IY79" s="4" t="str">
        <f t="shared" si="504"/>
        <v xml:space="preserve"> </v>
      </c>
      <c r="IZ79" s="4" t="str">
        <f t="shared" si="505"/>
        <v xml:space="preserve"> </v>
      </c>
      <c r="JA79" s="4" t="str">
        <f t="shared" si="506"/>
        <v xml:space="preserve"> </v>
      </c>
      <c r="JB79" s="4" t="str">
        <f t="shared" si="507"/>
        <v xml:space="preserve"> </v>
      </c>
      <c r="JC79" s="4" t="str">
        <f t="shared" si="508"/>
        <v xml:space="preserve"> </v>
      </c>
      <c r="JD79" s="4" t="str">
        <f t="shared" si="509"/>
        <v xml:space="preserve"> </v>
      </c>
      <c r="JE79" s="4" t="str">
        <f t="shared" si="510"/>
        <v xml:space="preserve"> </v>
      </c>
      <c r="JF79" s="4" t="str">
        <f t="shared" si="511"/>
        <v xml:space="preserve"> </v>
      </c>
      <c r="JG79" s="4" t="str">
        <f t="shared" si="512"/>
        <v xml:space="preserve"> </v>
      </c>
      <c r="JH79" s="4">
        <f t="shared" si="258"/>
        <v>1</v>
      </c>
      <c r="JI79" s="501">
        <v>1956</v>
      </c>
      <c r="JJ79" s="4" t="str">
        <f t="shared" si="439"/>
        <v xml:space="preserve"> </v>
      </c>
      <c r="JK79" s="4" t="str">
        <f t="shared" si="440"/>
        <v xml:space="preserve"> </v>
      </c>
      <c r="JL79" s="4" t="str">
        <f t="shared" si="441"/>
        <v xml:space="preserve"> </v>
      </c>
      <c r="JM79" s="4" t="str">
        <f t="shared" si="442"/>
        <v xml:space="preserve"> </v>
      </c>
      <c r="JN79" s="4" t="str">
        <f t="shared" si="443"/>
        <v xml:space="preserve"> </v>
      </c>
      <c r="JO79" s="4" t="str">
        <f t="shared" si="444"/>
        <v xml:space="preserve"> </v>
      </c>
      <c r="JP79" s="4" t="str">
        <f t="shared" si="445"/>
        <v xml:space="preserve"> </v>
      </c>
      <c r="JQ79" s="4" t="str">
        <f t="shared" si="446"/>
        <v xml:space="preserve"> </v>
      </c>
      <c r="JR79" s="4" t="str">
        <f t="shared" si="447"/>
        <v xml:space="preserve"> </v>
      </c>
      <c r="JS79" s="4" t="str">
        <f t="shared" si="448"/>
        <v xml:space="preserve"> </v>
      </c>
      <c r="JT79" s="4" t="str">
        <f t="shared" si="449"/>
        <v xml:space="preserve"> </v>
      </c>
      <c r="JU79" s="4" t="str">
        <f t="shared" si="450"/>
        <v xml:space="preserve"> </v>
      </c>
      <c r="JV79" s="4" t="str">
        <f t="shared" si="451"/>
        <v xml:space="preserve"> </v>
      </c>
      <c r="JW79" s="4" t="str">
        <f t="shared" si="452"/>
        <v xml:space="preserve"> </v>
      </c>
      <c r="JX79" s="4" t="str">
        <f t="shared" si="453"/>
        <v xml:space="preserve"> </v>
      </c>
      <c r="JY79" s="4" t="str">
        <f t="shared" si="454"/>
        <v xml:space="preserve"> </v>
      </c>
      <c r="JZ79" s="4" t="str">
        <f t="shared" si="455"/>
        <v xml:space="preserve"> </v>
      </c>
      <c r="KA79" s="4">
        <f t="shared" si="456"/>
        <v>1</v>
      </c>
      <c r="KB79" s="4" t="str">
        <f t="shared" si="457"/>
        <v xml:space="preserve"> </v>
      </c>
      <c r="KC79" s="4" t="str">
        <f t="shared" si="458"/>
        <v xml:space="preserve"> </v>
      </c>
      <c r="KD79" s="4" t="str">
        <f t="shared" si="459"/>
        <v xml:space="preserve"> </v>
      </c>
      <c r="KE79" s="4" t="str">
        <f t="shared" si="460"/>
        <v xml:space="preserve"> </v>
      </c>
      <c r="KF79" s="4" t="str">
        <f t="shared" si="513"/>
        <v xml:space="preserve"> </v>
      </c>
      <c r="KG79" s="4" t="str">
        <f t="shared" si="461"/>
        <v xml:space="preserve"> </v>
      </c>
      <c r="KH79" s="4" t="str">
        <f t="shared" si="462"/>
        <v xml:space="preserve"> </v>
      </c>
      <c r="KI79" s="4" t="str">
        <f t="shared" si="463"/>
        <v xml:space="preserve"> </v>
      </c>
      <c r="KJ79" s="4" t="str">
        <f t="shared" si="515"/>
        <v xml:space="preserve"> </v>
      </c>
      <c r="KK79" s="4" t="str">
        <f t="shared" si="464"/>
        <v xml:space="preserve"> </v>
      </c>
      <c r="KL79" s="4" t="str">
        <f t="shared" si="465"/>
        <v xml:space="preserve"> </v>
      </c>
      <c r="KM79" s="4" t="str">
        <f t="shared" si="466"/>
        <v xml:space="preserve"> </v>
      </c>
      <c r="KN79" s="4" t="str">
        <f t="shared" si="467"/>
        <v xml:space="preserve"> </v>
      </c>
      <c r="KO79" s="4">
        <f t="shared" si="205"/>
        <v>1</v>
      </c>
      <c r="KP79" s="9" t="str">
        <f t="shared" si="468"/>
        <v>T</v>
      </c>
    </row>
    <row r="80" spans="1:302">
      <c r="A80" s="3">
        <v>1957</v>
      </c>
      <c r="B80" s="6">
        <v>0</v>
      </c>
      <c r="C80" s="6">
        <v>0</v>
      </c>
      <c r="D80" s="6">
        <v>0</v>
      </c>
      <c r="E80" s="6">
        <v>0</v>
      </c>
      <c r="F80" s="6" t="s">
        <v>60</v>
      </c>
      <c r="G80" s="153" t="s">
        <v>60</v>
      </c>
      <c r="H80" s="6">
        <v>0</v>
      </c>
      <c r="I80" s="6">
        <v>0</v>
      </c>
      <c r="J80" s="6">
        <v>0</v>
      </c>
      <c r="K80" s="6">
        <v>0</v>
      </c>
      <c r="L80" s="153">
        <v>0</v>
      </c>
      <c r="M80" s="6">
        <v>0</v>
      </c>
      <c r="N80" s="6">
        <v>0</v>
      </c>
      <c r="O80" s="6">
        <v>0</v>
      </c>
      <c r="P80" s="6">
        <v>0</v>
      </c>
      <c r="Q80" s="153">
        <v>0</v>
      </c>
      <c r="R80" s="6">
        <v>0</v>
      </c>
      <c r="S80" s="6">
        <v>0</v>
      </c>
      <c r="T80" s="6">
        <v>0</v>
      </c>
      <c r="U80" s="6">
        <v>0</v>
      </c>
      <c r="V80" s="153">
        <v>0</v>
      </c>
      <c r="W80" s="6">
        <v>0</v>
      </c>
      <c r="X80" s="6">
        <v>0</v>
      </c>
      <c r="Y80" s="6">
        <v>0</v>
      </c>
      <c r="Z80" s="6">
        <v>0</v>
      </c>
      <c r="AA80" s="153">
        <v>0</v>
      </c>
      <c r="AB80" s="6">
        <v>0</v>
      </c>
      <c r="AC80" s="6">
        <v>0</v>
      </c>
      <c r="AD80" s="6">
        <v>0</v>
      </c>
      <c r="AE80" s="6">
        <v>0</v>
      </c>
      <c r="AF80" s="153">
        <v>0</v>
      </c>
      <c r="AG80" s="171" t="s">
        <v>60</v>
      </c>
      <c r="AH80" s="714">
        <f t="shared" si="469"/>
        <v>2</v>
      </c>
      <c r="AI80" s="617" t="s">
        <v>60</v>
      </c>
      <c r="AJ80" s="10">
        <f t="shared" si="516"/>
        <v>0</v>
      </c>
      <c r="AK80" s="522" t="str">
        <f t="shared" si="471"/>
        <v>T</v>
      </c>
      <c r="AL80" s="501">
        <v>1957</v>
      </c>
      <c r="AM80" s="501">
        <v>1957</v>
      </c>
      <c r="AN80" s="37" t="str">
        <f t="shared" si="263"/>
        <v/>
      </c>
      <c r="AO80" s="37" t="str">
        <f t="shared" si="264"/>
        <v/>
      </c>
      <c r="AP80" s="37" t="str">
        <f t="shared" si="265"/>
        <v/>
      </c>
      <c r="AQ80" s="37" t="str">
        <f t="shared" si="266"/>
        <v/>
      </c>
      <c r="AR80" s="37" t="str">
        <f t="shared" si="267"/>
        <v/>
      </c>
      <c r="AS80" s="37" t="str">
        <f t="shared" si="268"/>
        <v/>
      </c>
      <c r="AT80" s="37" t="str">
        <f t="shared" si="269"/>
        <v/>
      </c>
      <c r="AU80" s="37" t="str">
        <f t="shared" si="270"/>
        <v/>
      </c>
      <c r="AV80" s="37" t="str">
        <f t="shared" si="271"/>
        <v/>
      </c>
      <c r="AW80" s="37" t="str">
        <f t="shared" si="272"/>
        <v/>
      </c>
      <c r="AX80" s="37" t="str">
        <f t="shared" si="273"/>
        <v/>
      </c>
      <c r="AY80" s="37" t="str">
        <f t="shared" si="274"/>
        <v/>
      </c>
      <c r="AZ80" s="37" t="str">
        <f t="shared" si="275"/>
        <v/>
      </c>
      <c r="BA80" s="37" t="str">
        <f t="shared" si="276"/>
        <v/>
      </c>
      <c r="BB80" s="37" t="str">
        <f t="shared" si="277"/>
        <v/>
      </c>
      <c r="BC80" s="37" t="str">
        <f t="shared" si="278"/>
        <v/>
      </c>
      <c r="BD80" s="37" t="str">
        <f t="shared" si="279"/>
        <v/>
      </c>
      <c r="BE80" s="37" t="str">
        <f t="shared" si="280"/>
        <v/>
      </c>
      <c r="BF80" s="37" t="str">
        <f t="shared" si="281"/>
        <v/>
      </c>
      <c r="BG80" s="37" t="str">
        <f t="shared" si="282"/>
        <v/>
      </c>
      <c r="BH80" s="37" t="str">
        <f t="shared" si="283"/>
        <v/>
      </c>
      <c r="BI80" s="37" t="str">
        <f t="shared" si="284"/>
        <v/>
      </c>
      <c r="BJ80" s="37" t="str">
        <f t="shared" si="472"/>
        <v/>
      </c>
      <c r="BK80" s="37" t="str">
        <f t="shared" si="285"/>
        <v/>
      </c>
      <c r="BL80" s="37" t="str">
        <f t="shared" si="286"/>
        <v/>
      </c>
      <c r="BM80" s="37" t="str">
        <f t="shared" si="287"/>
        <v/>
      </c>
      <c r="BN80" s="37" t="str">
        <f t="shared" si="473"/>
        <v/>
      </c>
      <c r="BO80" s="37" t="str">
        <f t="shared" si="288"/>
        <v/>
      </c>
      <c r="BP80" s="37" t="str">
        <f t="shared" si="289"/>
        <v/>
      </c>
      <c r="BQ80" s="37" t="str">
        <f t="shared" si="290"/>
        <v/>
      </c>
      <c r="BR80" s="37" t="str">
        <f t="shared" si="291"/>
        <v/>
      </c>
      <c r="BS80" s="54">
        <f t="shared" si="212"/>
        <v>0</v>
      </c>
      <c r="BT80" s="501">
        <v>1957</v>
      </c>
      <c r="BU80" s="58" t="str">
        <f t="shared" si="292"/>
        <v/>
      </c>
      <c r="BV80" s="58" t="str">
        <f t="shared" si="293"/>
        <v/>
      </c>
      <c r="BW80" s="58" t="str">
        <f t="shared" si="294"/>
        <v/>
      </c>
      <c r="BX80" s="58" t="str">
        <f t="shared" si="295"/>
        <v/>
      </c>
      <c r="BY80" s="58" t="str">
        <f t="shared" si="296"/>
        <v/>
      </c>
      <c r="BZ80" s="58" t="str">
        <f t="shared" si="297"/>
        <v/>
      </c>
      <c r="CA80" s="58" t="str">
        <f t="shared" si="298"/>
        <v/>
      </c>
      <c r="CB80" s="58" t="str">
        <f t="shared" si="299"/>
        <v/>
      </c>
      <c r="CC80" s="58" t="str">
        <f t="shared" si="300"/>
        <v/>
      </c>
      <c r="CD80" s="58" t="str">
        <f t="shared" si="301"/>
        <v/>
      </c>
      <c r="CE80" s="58" t="str">
        <f t="shared" si="302"/>
        <v/>
      </c>
      <c r="CF80" s="58" t="str">
        <f t="shared" si="303"/>
        <v/>
      </c>
      <c r="CG80" s="58" t="str">
        <f t="shared" si="304"/>
        <v/>
      </c>
      <c r="CH80" s="58" t="str">
        <f t="shared" si="305"/>
        <v/>
      </c>
      <c r="CI80" s="58" t="str">
        <f t="shared" si="306"/>
        <v/>
      </c>
      <c r="CJ80" s="58" t="str">
        <f t="shared" si="307"/>
        <v/>
      </c>
      <c r="CK80" s="58" t="str">
        <f t="shared" si="308"/>
        <v/>
      </c>
      <c r="CL80" s="58" t="str">
        <f t="shared" si="309"/>
        <v/>
      </c>
      <c r="CM80" s="58" t="str">
        <f t="shared" si="310"/>
        <v/>
      </c>
      <c r="CN80" s="58" t="str">
        <f t="shared" si="311"/>
        <v/>
      </c>
      <c r="CO80" s="58" t="str">
        <f t="shared" si="312"/>
        <v/>
      </c>
      <c r="CP80" s="58" t="str">
        <f t="shared" si="313"/>
        <v/>
      </c>
      <c r="CQ80" s="58" t="str">
        <f t="shared" si="314"/>
        <v/>
      </c>
      <c r="CR80" s="58" t="str">
        <f t="shared" si="315"/>
        <v/>
      </c>
      <c r="CS80" s="58" t="str">
        <f t="shared" si="316"/>
        <v/>
      </c>
      <c r="CT80" s="58" t="str">
        <f t="shared" si="317"/>
        <v/>
      </c>
      <c r="CU80" s="58" t="str">
        <f t="shared" si="474"/>
        <v/>
      </c>
      <c r="CV80" s="58" t="str">
        <f t="shared" si="318"/>
        <v/>
      </c>
      <c r="CW80" s="58" t="str">
        <f t="shared" si="319"/>
        <v/>
      </c>
      <c r="CX80" s="58" t="str">
        <f t="shared" si="320"/>
        <v/>
      </c>
      <c r="CY80" s="58" t="str">
        <f t="shared" si="321"/>
        <v/>
      </c>
      <c r="CZ80" s="58">
        <f t="shared" si="214"/>
        <v>0</v>
      </c>
      <c r="DA80" s="501">
        <v>1957</v>
      </c>
      <c r="DB80" s="17" t="str">
        <f t="shared" si="322"/>
        <v/>
      </c>
      <c r="DC80" s="17" t="str">
        <f t="shared" si="323"/>
        <v/>
      </c>
      <c r="DD80" s="17" t="str">
        <f t="shared" si="324"/>
        <v/>
      </c>
      <c r="DE80" s="17" t="str">
        <f t="shared" si="325"/>
        <v/>
      </c>
      <c r="DF80" s="17" t="str">
        <f t="shared" si="326"/>
        <v/>
      </c>
      <c r="DG80" s="17" t="str">
        <f t="shared" si="327"/>
        <v/>
      </c>
      <c r="DH80" s="17" t="str">
        <f t="shared" si="328"/>
        <v/>
      </c>
      <c r="DI80" s="17" t="str">
        <f t="shared" si="329"/>
        <v/>
      </c>
      <c r="DJ80" s="17" t="str">
        <f t="shared" si="330"/>
        <v/>
      </c>
      <c r="DK80" s="17" t="str">
        <f t="shared" si="331"/>
        <v/>
      </c>
      <c r="DL80" s="17" t="str">
        <f t="shared" si="332"/>
        <v/>
      </c>
      <c r="DM80" s="17" t="str">
        <f t="shared" si="333"/>
        <v/>
      </c>
      <c r="DN80" s="17" t="str">
        <f t="shared" si="334"/>
        <v/>
      </c>
      <c r="DO80" s="17" t="str">
        <f t="shared" si="335"/>
        <v/>
      </c>
      <c r="DP80" s="17" t="str">
        <f t="shared" si="336"/>
        <v/>
      </c>
      <c r="DQ80" s="17" t="str">
        <f t="shared" si="337"/>
        <v/>
      </c>
      <c r="DR80" s="17" t="str">
        <f t="shared" si="338"/>
        <v/>
      </c>
      <c r="DS80" s="17" t="str">
        <f t="shared" si="339"/>
        <v/>
      </c>
      <c r="DT80" s="17" t="str">
        <f t="shared" si="340"/>
        <v/>
      </c>
      <c r="DU80" s="17" t="str">
        <f t="shared" si="341"/>
        <v/>
      </c>
      <c r="DV80" s="17" t="str">
        <f t="shared" si="342"/>
        <v/>
      </c>
      <c r="DW80" s="17" t="str">
        <f t="shared" si="343"/>
        <v/>
      </c>
      <c r="DX80" s="17" t="str">
        <f t="shared" si="475"/>
        <v/>
      </c>
      <c r="DY80" s="17" t="str">
        <f t="shared" si="344"/>
        <v/>
      </c>
      <c r="DZ80" s="17" t="str">
        <f t="shared" si="345"/>
        <v/>
      </c>
      <c r="EA80" s="17" t="str">
        <f t="shared" si="346"/>
        <v/>
      </c>
      <c r="EB80" s="17" t="str">
        <f t="shared" si="514"/>
        <v/>
      </c>
      <c r="EC80" s="17" t="str">
        <f t="shared" si="347"/>
        <v/>
      </c>
      <c r="ED80" s="17" t="str">
        <f t="shared" si="348"/>
        <v/>
      </c>
      <c r="EE80" s="17" t="str">
        <f t="shared" si="349"/>
        <v/>
      </c>
      <c r="EF80" s="17" t="str">
        <f t="shared" si="350"/>
        <v/>
      </c>
      <c r="EG80" s="3">
        <v>1957</v>
      </c>
      <c r="EH80" s="37" t="str">
        <f t="shared" si="351"/>
        <v xml:space="preserve"> </v>
      </c>
      <c r="EI80" s="37" t="str">
        <f t="shared" si="352"/>
        <v xml:space="preserve"> </v>
      </c>
      <c r="EJ80" s="37" t="str">
        <f t="shared" si="353"/>
        <v xml:space="preserve"> </v>
      </c>
      <c r="EK80" s="37" t="str">
        <f t="shared" si="354"/>
        <v xml:space="preserve"> </v>
      </c>
      <c r="EL80" s="37" t="str">
        <f t="shared" si="355"/>
        <v xml:space="preserve"> </v>
      </c>
      <c r="EM80" s="37" t="str">
        <f t="shared" si="356"/>
        <v xml:space="preserve"> </v>
      </c>
      <c r="EN80" s="37" t="str">
        <f t="shared" si="357"/>
        <v xml:space="preserve"> </v>
      </c>
      <c r="EO80" s="37" t="str">
        <f t="shared" si="358"/>
        <v xml:space="preserve"> </v>
      </c>
      <c r="EP80" s="37" t="str">
        <f t="shared" si="359"/>
        <v xml:space="preserve"> </v>
      </c>
      <c r="EQ80" s="37" t="str">
        <f t="shared" si="360"/>
        <v xml:space="preserve"> </v>
      </c>
      <c r="ER80" s="37" t="str">
        <f t="shared" si="361"/>
        <v xml:space="preserve"> </v>
      </c>
      <c r="ES80" s="37" t="str">
        <f t="shared" si="362"/>
        <v xml:space="preserve"> </v>
      </c>
      <c r="ET80" s="37" t="str">
        <f t="shared" si="363"/>
        <v xml:space="preserve"> </v>
      </c>
      <c r="EU80" s="37" t="str">
        <f t="shared" si="364"/>
        <v xml:space="preserve"> </v>
      </c>
      <c r="EV80" s="37" t="str">
        <f t="shared" si="365"/>
        <v xml:space="preserve"> </v>
      </c>
      <c r="EW80" s="37" t="str">
        <f t="shared" si="366"/>
        <v xml:space="preserve"> </v>
      </c>
      <c r="EX80" s="37" t="str">
        <f t="shared" si="367"/>
        <v xml:space="preserve"> </v>
      </c>
      <c r="EY80" s="37" t="str">
        <f t="shared" si="368"/>
        <v xml:space="preserve"> </v>
      </c>
      <c r="EZ80" s="37" t="str">
        <f t="shared" si="369"/>
        <v xml:space="preserve"> </v>
      </c>
      <c r="FA80" s="37" t="str">
        <f t="shared" si="370"/>
        <v xml:space="preserve"> </v>
      </c>
      <c r="FB80" s="37" t="str">
        <f t="shared" si="371"/>
        <v xml:space="preserve"> </v>
      </c>
      <c r="FC80" s="37" t="str">
        <f t="shared" si="372"/>
        <v xml:space="preserve"> </v>
      </c>
      <c r="FD80" s="37" t="str">
        <f t="shared" si="476"/>
        <v xml:space="preserve"> </v>
      </c>
      <c r="FE80" s="37" t="str">
        <f t="shared" si="373"/>
        <v xml:space="preserve"> </v>
      </c>
      <c r="FF80" s="37" t="str">
        <f t="shared" si="374"/>
        <v xml:space="preserve"> </v>
      </c>
      <c r="FG80" s="37" t="str">
        <f t="shared" si="375"/>
        <v xml:space="preserve"> </v>
      </c>
      <c r="FH80" s="37" t="str">
        <f t="shared" si="477"/>
        <v xml:space="preserve"> </v>
      </c>
      <c r="FI80" s="37" t="str">
        <f t="shared" si="376"/>
        <v xml:space="preserve"> </v>
      </c>
      <c r="FJ80" s="37" t="str">
        <f t="shared" si="377"/>
        <v xml:space="preserve"> </v>
      </c>
      <c r="FK80" s="37" t="str">
        <f t="shared" si="378"/>
        <v xml:space="preserve"> </v>
      </c>
      <c r="FL80" s="37" t="str">
        <f t="shared" si="379"/>
        <v xml:space="preserve"> </v>
      </c>
      <c r="FM80" s="64">
        <f t="shared" si="257"/>
        <v>0</v>
      </c>
      <c r="FN80" s="3">
        <v>1957</v>
      </c>
      <c r="FO80" s="37" t="str">
        <f t="shared" si="380"/>
        <v xml:space="preserve"> </v>
      </c>
      <c r="FP80" s="37" t="str">
        <f t="shared" si="381"/>
        <v xml:space="preserve"> </v>
      </c>
      <c r="FQ80" s="37" t="str">
        <f t="shared" si="382"/>
        <v xml:space="preserve"> </v>
      </c>
      <c r="FR80" s="37" t="str">
        <f t="shared" si="383"/>
        <v xml:space="preserve"> </v>
      </c>
      <c r="FS80" s="37" t="str">
        <f t="shared" si="384"/>
        <v xml:space="preserve"> </v>
      </c>
      <c r="FT80" s="37" t="str">
        <f t="shared" si="385"/>
        <v xml:space="preserve"> </v>
      </c>
      <c r="FU80" s="37" t="str">
        <f t="shared" si="386"/>
        <v xml:space="preserve"> </v>
      </c>
      <c r="FV80" s="37" t="str">
        <f t="shared" si="387"/>
        <v xml:space="preserve"> </v>
      </c>
      <c r="FW80" s="37" t="str">
        <f t="shared" si="388"/>
        <v xml:space="preserve"> </v>
      </c>
      <c r="FX80" s="37" t="str">
        <f t="shared" si="389"/>
        <v xml:space="preserve"> </v>
      </c>
      <c r="FY80" s="37" t="str">
        <f t="shared" si="390"/>
        <v xml:space="preserve"> </v>
      </c>
      <c r="FZ80" s="37" t="str">
        <f t="shared" si="391"/>
        <v xml:space="preserve"> </v>
      </c>
      <c r="GA80" s="37" t="str">
        <f t="shared" si="392"/>
        <v xml:space="preserve"> </v>
      </c>
      <c r="GB80" s="37" t="str">
        <f t="shared" si="393"/>
        <v xml:space="preserve"> </v>
      </c>
      <c r="GC80" s="37" t="str">
        <f t="shared" si="394"/>
        <v xml:space="preserve"> </v>
      </c>
      <c r="GD80" s="37" t="str">
        <f t="shared" si="395"/>
        <v xml:space="preserve"> </v>
      </c>
      <c r="GE80" s="37" t="str">
        <f t="shared" si="396"/>
        <v xml:space="preserve"> </v>
      </c>
      <c r="GF80" s="37" t="str">
        <f t="shared" si="397"/>
        <v xml:space="preserve"> </v>
      </c>
      <c r="GG80" s="37" t="str">
        <f t="shared" si="398"/>
        <v xml:space="preserve"> </v>
      </c>
      <c r="GH80" s="37" t="str">
        <f t="shared" si="399"/>
        <v xml:space="preserve"> </v>
      </c>
      <c r="GI80" s="37" t="str">
        <f t="shared" si="400"/>
        <v xml:space="preserve"> </v>
      </c>
      <c r="GJ80" s="37" t="str">
        <f t="shared" si="401"/>
        <v xml:space="preserve"> </v>
      </c>
      <c r="GK80" s="37" t="str">
        <f t="shared" si="478"/>
        <v xml:space="preserve"> </v>
      </c>
      <c r="GL80" s="37" t="str">
        <f t="shared" si="402"/>
        <v xml:space="preserve"> </v>
      </c>
      <c r="GM80" s="37" t="str">
        <f t="shared" si="403"/>
        <v xml:space="preserve"> </v>
      </c>
      <c r="GN80" s="37" t="str">
        <f t="shared" si="404"/>
        <v xml:space="preserve"> </v>
      </c>
      <c r="GO80" s="37" t="str">
        <f t="shared" si="479"/>
        <v xml:space="preserve"> </v>
      </c>
      <c r="GP80" s="37" t="str">
        <f t="shared" si="405"/>
        <v xml:space="preserve"> </v>
      </c>
      <c r="GQ80" s="37" t="str">
        <f t="shared" si="406"/>
        <v xml:space="preserve"> </v>
      </c>
      <c r="GR80" s="37" t="str">
        <f t="shared" si="407"/>
        <v xml:space="preserve"> </v>
      </c>
      <c r="GS80" s="37" t="str">
        <f t="shared" si="408"/>
        <v xml:space="preserve"> </v>
      </c>
      <c r="GT80" s="64">
        <f t="shared" si="259"/>
        <v>0</v>
      </c>
      <c r="GU80" s="501">
        <v>1957</v>
      </c>
      <c r="GV80" s="157" t="str">
        <f t="shared" si="409"/>
        <v/>
      </c>
      <c r="GW80" s="157" t="str">
        <f t="shared" si="410"/>
        <v/>
      </c>
      <c r="GX80" s="157" t="str">
        <f t="shared" si="411"/>
        <v/>
      </c>
      <c r="GY80" s="157" t="str">
        <f t="shared" si="412"/>
        <v/>
      </c>
      <c r="GZ80" s="157" t="str">
        <f t="shared" si="413"/>
        <v/>
      </c>
      <c r="HA80" s="157" t="str">
        <f t="shared" si="414"/>
        <v/>
      </c>
      <c r="HB80" s="157" t="str">
        <f t="shared" si="415"/>
        <v/>
      </c>
      <c r="HC80" s="157" t="str">
        <f t="shared" si="416"/>
        <v/>
      </c>
      <c r="HD80" s="157" t="str">
        <f t="shared" si="417"/>
        <v/>
      </c>
      <c r="HE80" s="157" t="str">
        <f t="shared" si="418"/>
        <v/>
      </c>
      <c r="HF80" s="157" t="str">
        <f t="shared" si="419"/>
        <v/>
      </c>
      <c r="HG80" s="157" t="str">
        <f t="shared" si="420"/>
        <v/>
      </c>
      <c r="HH80" s="157" t="str">
        <f t="shared" si="421"/>
        <v/>
      </c>
      <c r="HI80" s="157" t="str">
        <f t="shared" si="422"/>
        <v/>
      </c>
      <c r="HJ80" s="157" t="str">
        <f t="shared" si="423"/>
        <v/>
      </c>
      <c r="HK80" s="157" t="str">
        <f t="shared" si="424"/>
        <v/>
      </c>
      <c r="HL80" s="157" t="str">
        <f t="shared" si="425"/>
        <v/>
      </c>
      <c r="HM80" s="157" t="str">
        <f t="shared" si="426"/>
        <v/>
      </c>
      <c r="HN80" s="157" t="str">
        <f t="shared" si="427"/>
        <v/>
      </c>
      <c r="HO80" s="157" t="str">
        <f t="shared" si="428"/>
        <v/>
      </c>
      <c r="HP80" s="157" t="str">
        <f t="shared" si="429"/>
        <v/>
      </c>
      <c r="HQ80" s="157" t="str">
        <f t="shared" si="430"/>
        <v/>
      </c>
      <c r="HR80" s="157" t="str">
        <f t="shared" si="480"/>
        <v/>
      </c>
      <c r="HS80" s="157" t="str">
        <f t="shared" si="431"/>
        <v/>
      </c>
      <c r="HT80" s="157" t="str">
        <f t="shared" si="432"/>
        <v/>
      </c>
      <c r="HU80" s="157" t="str">
        <f t="shared" si="433"/>
        <v/>
      </c>
      <c r="HV80" s="157" t="str">
        <f t="shared" si="481"/>
        <v/>
      </c>
      <c r="HW80" s="157" t="str">
        <f t="shared" si="434"/>
        <v/>
      </c>
      <c r="HX80" s="157" t="str">
        <f t="shared" si="435"/>
        <v/>
      </c>
      <c r="HY80" s="157" t="str">
        <f t="shared" si="436"/>
        <v/>
      </c>
      <c r="HZ80" s="157" t="str">
        <f t="shared" si="437"/>
        <v/>
      </c>
      <c r="IA80" s="158">
        <f t="shared" si="438"/>
        <v>0</v>
      </c>
      <c r="IB80" s="501">
        <v>1957</v>
      </c>
      <c r="IC80" s="4" t="str">
        <f t="shared" si="482"/>
        <v xml:space="preserve"> </v>
      </c>
      <c r="ID80" s="4" t="str">
        <f t="shared" si="483"/>
        <v xml:space="preserve"> </v>
      </c>
      <c r="IE80" s="4" t="str">
        <f t="shared" si="484"/>
        <v xml:space="preserve"> </v>
      </c>
      <c r="IF80" s="4" t="str">
        <f t="shared" si="485"/>
        <v xml:space="preserve"> </v>
      </c>
      <c r="IG80" s="4">
        <f t="shared" si="486"/>
        <v>1</v>
      </c>
      <c r="IH80" s="4">
        <f t="shared" si="487"/>
        <v>1</v>
      </c>
      <c r="II80" s="4" t="str">
        <f t="shared" si="488"/>
        <v xml:space="preserve"> </v>
      </c>
      <c r="IJ80" s="4" t="str">
        <f t="shared" si="489"/>
        <v xml:space="preserve"> </v>
      </c>
      <c r="IK80" s="4" t="str">
        <f t="shared" si="490"/>
        <v xml:space="preserve"> </v>
      </c>
      <c r="IL80" s="4" t="str">
        <f t="shared" si="491"/>
        <v xml:space="preserve"> </v>
      </c>
      <c r="IM80" s="4" t="str">
        <f t="shared" si="492"/>
        <v xml:space="preserve"> </v>
      </c>
      <c r="IN80" s="4" t="str">
        <f t="shared" si="493"/>
        <v xml:space="preserve"> </v>
      </c>
      <c r="IO80" s="4" t="str">
        <f t="shared" si="494"/>
        <v xml:space="preserve"> </v>
      </c>
      <c r="IP80" s="4" t="str">
        <f t="shared" si="495"/>
        <v xml:space="preserve"> </v>
      </c>
      <c r="IQ80" s="4" t="str">
        <f t="shared" si="496"/>
        <v xml:space="preserve"> </v>
      </c>
      <c r="IR80" s="4" t="str">
        <f t="shared" si="497"/>
        <v xml:space="preserve"> </v>
      </c>
      <c r="IS80" s="4" t="str">
        <f t="shared" si="498"/>
        <v xml:space="preserve"> </v>
      </c>
      <c r="IT80" s="4" t="str">
        <f t="shared" si="499"/>
        <v xml:space="preserve"> </v>
      </c>
      <c r="IU80" s="4" t="str">
        <f t="shared" si="500"/>
        <v xml:space="preserve"> </v>
      </c>
      <c r="IV80" s="4" t="str">
        <f t="shared" si="501"/>
        <v xml:space="preserve"> </v>
      </c>
      <c r="IW80" s="4" t="str">
        <f t="shared" si="502"/>
        <v xml:space="preserve"> </v>
      </c>
      <c r="IX80" s="4" t="str">
        <f t="shared" si="503"/>
        <v xml:space="preserve"> </v>
      </c>
      <c r="IY80" s="4" t="str">
        <f t="shared" si="504"/>
        <v xml:space="preserve"> </v>
      </c>
      <c r="IZ80" s="4" t="str">
        <f t="shared" si="505"/>
        <v xml:space="preserve"> </v>
      </c>
      <c r="JA80" s="4" t="str">
        <f t="shared" si="506"/>
        <v xml:space="preserve"> </v>
      </c>
      <c r="JB80" s="4" t="str">
        <f t="shared" si="507"/>
        <v xml:space="preserve"> </v>
      </c>
      <c r="JC80" s="4" t="str">
        <f t="shared" si="508"/>
        <v xml:space="preserve"> </v>
      </c>
      <c r="JD80" s="4" t="str">
        <f t="shared" si="509"/>
        <v xml:space="preserve"> </v>
      </c>
      <c r="JE80" s="4" t="str">
        <f t="shared" si="510"/>
        <v xml:space="preserve"> </v>
      </c>
      <c r="JF80" s="4" t="str">
        <f t="shared" si="511"/>
        <v xml:space="preserve"> </v>
      </c>
      <c r="JG80" s="4" t="str">
        <f t="shared" si="512"/>
        <v xml:space="preserve"> </v>
      </c>
      <c r="JH80" s="4">
        <f t="shared" si="258"/>
        <v>2</v>
      </c>
      <c r="JI80" s="501">
        <v>1957</v>
      </c>
      <c r="JJ80" s="4" t="str">
        <f t="shared" si="439"/>
        <v xml:space="preserve"> </v>
      </c>
      <c r="JK80" s="4" t="str">
        <f t="shared" si="440"/>
        <v xml:space="preserve"> </v>
      </c>
      <c r="JL80" s="4" t="str">
        <f t="shared" si="441"/>
        <v xml:space="preserve"> </v>
      </c>
      <c r="JM80" s="4" t="str">
        <f t="shared" si="442"/>
        <v xml:space="preserve"> </v>
      </c>
      <c r="JN80" s="4">
        <f t="shared" si="443"/>
        <v>1</v>
      </c>
      <c r="JO80" s="4">
        <f t="shared" si="444"/>
        <v>1</v>
      </c>
      <c r="JP80" s="4" t="str">
        <f t="shared" si="445"/>
        <v xml:space="preserve"> </v>
      </c>
      <c r="JQ80" s="4" t="str">
        <f t="shared" si="446"/>
        <v xml:space="preserve"> </v>
      </c>
      <c r="JR80" s="4" t="str">
        <f t="shared" si="447"/>
        <v xml:space="preserve"> </v>
      </c>
      <c r="JS80" s="4" t="str">
        <f t="shared" si="448"/>
        <v xml:space="preserve"> </v>
      </c>
      <c r="JT80" s="4" t="str">
        <f t="shared" si="449"/>
        <v xml:space="preserve"> </v>
      </c>
      <c r="JU80" s="4" t="str">
        <f t="shared" si="450"/>
        <v xml:space="preserve"> </v>
      </c>
      <c r="JV80" s="4" t="str">
        <f t="shared" si="451"/>
        <v xml:space="preserve"> </v>
      </c>
      <c r="JW80" s="4" t="str">
        <f t="shared" si="452"/>
        <v xml:space="preserve"> </v>
      </c>
      <c r="JX80" s="4" t="str">
        <f t="shared" si="453"/>
        <v xml:space="preserve"> </v>
      </c>
      <c r="JY80" s="4" t="str">
        <f t="shared" si="454"/>
        <v xml:space="preserve"> </v>
      </c>
      <c r="JZ80" s="4" t="str">
        <f t="shared" si="455"/>
        <v xml:space="preserve"> </v>
      </c>
      <c r="KA80" s="4" t="str">
        <f t="shared" si="456"/>
        <v xml:space="preserve"> </v>
      </c>
      <c r="KB80" s="4" t="str">
        <f t="shared" si="457"/>
        <v xml:space="preserve"> </v>
      </c>
      <c r="KC80" s="4" t="str">
        <f t="shared" si="458"/>
        <v xml:space="preserve"> </v>
      </c>
      <c r="KD80" s="4" t="str">
        <f t="shared" si="459"/>
        <v xml:space="preserve"> </v>
      </c>
      <c r="KE80" s="4" t="str">
        <f t="shared" si="460"/>
        <v xml:space="preserve"> </v>
      </c>
      <c r="KF80" s="4" t="str">
        <f t="shared" si="513"/>
        <v xml:space="preserve"> </v>
      </c>
      <c r="KG80" s="4" t="str">
        <f t="shared" si="461"/>
        <v xml:space="preserve"> </v>
      </c>
      <c r="KH80" s="4" t="str">
        <f t="shared" si="462"/>
        <v xml:space="preserve"> </v>
      </c>
      <c r="KI80" s="4" t="str">
        <f t="shared" si="463"/>
        <v xml:space="preserve"> </v>
      </c>
      <c r="KJ80" s="4" t="str">
        <f t="shared" si="515"/>
        <v xml:space="preserve"> </v>
      </c>
      <c r="KK80" s="4" t="str">
        <f t="shared" si="464"/>
        <v xml:space="preserve"> </v>
      </c>
      <c r="KL80" s="4" t="str">
        <f t="shared" si="465"/>
        <v xml:space="preserve"> </v>
      </c>
      <c r="KM80" s="4" t="str">
        <f t="shared" si="466"/>
        <v xml:space="preserve"> </v>
      </c>
      <c r="KN80" s="4" t="str">
        <f t="shared" si="467"/>
        <v xml:space="preserve"> </v>
      </c>
      <c r="KO80" s="4">
        <f t="shared" si="205"/>
        <v>2</v>
      </c>
      <c r="KP80" s="9" t="str">
        <f t="shared" si="468"/>
        <v>T</v>
      </c>
    </row>
    <row r="81" spans="1:302">
      <c r="A81" s="3">
        <v>1958</v>
      </c>
      <c r="B81" s="6">
        <v>0</v>
      </c>
      <c r="C81" s="6">
        <v>0</v>
      </c>
      <c r="D81" s="6">
        <v>0</v>
      </c>
      <c r="E81" s="6">
        <v>0</v>
      </c>
      <c r="F81" s="6">
        <v>0</v>
      </c>
      <c r="G81" s="153">
        <v>0</v>
      </c>
      <c r="H81" s="6">
        <v>0</v>
      </c>
      <c r="I81" s="6">
        <v>0</v>
      </c>
      <c r="J81" s="6">
        <v>5</v>
      </c>
      <c r="K81" s="6" t="s">
        <v>60</v>
      </c>
      <c r="L81" s="153">
        <v>0</v>
      </c>
      <c r="M81" s="6">
        <v>0</v>
      </c>
      <c r="N81" s="6">
        <v>1.1000000000000001</v>
      </c>
      <c r="O81" s="6">
        <v>0</v>
      </c>
      <c r="P81" s="6">
        <v>0</v>
      </c>
      <c r="Q81" s="153">
        <v>0</v>
      </c>
      <c r="R81" s="6">
        <v>0</v>
      </c>
      <c r="S81" s="6">
        <v>0.1</v>
      </c>
      <c r="T81" s="6" t="s">
        <v>60</v>
      </c>
      <c r="U81" s="6">
        <v>0.1</v>
      </c>
      <c r="V81" s="153" t="s">
        <v>60</v>
      </c>
      <c r="W81" s="6">
        <v>0</v>
      </c>
      <c r="X81" s="6">
        <v>0</v>
      </c>
      <c r="Y81" s="6">
        <v>0</v>
      </c>
      <c r="Z81" s="6">
        <v>0</v>
      </c>
      <c r="AA81" s="153">
        <v>0</v>
      </c>
      <c r="AB81" s="6">
        <v>0</v>
      </c>
      <c r="AC81" s="6">
        <v>0</v>
      </c>
      <c r="AD81" s="6">
        <v>0</v>
      </c>
      <c r="AE81" s="6">
        <v>0</v>
      </c>
      <c r="AF81" s="153">
        <v>0</v>
      </c>
      <c r="AG81" s="171">
        <f t="shared" si="255"/>
        <v>6.2999999999999989</v>
      </c>
      <c r="AH81" s="714">
        <f t="shared" si="469"/>
        <v>3</v>
      </c>
      <c r="AI81" s="617">
        <f t="shared" si="470"/>
        <v>5</v>
      </c>
      <c r="AJ81" s="10">
        <f t="shared" si="516"/>
        <v>4</v>
      </c>
      <c r="AK81" s="522">
        <f t="shared" si="471"/>
        <v>6.2999999999999989</v>
      </c>
      <c r="AL81" s="501">
        <v>1958</v>
      </c>
      <c r="AM81" s="501">
        <v>1958</v>
      </c>
      <c r="AN81" s="37" t="str">
        <f t="shared" si="263"/>
        <v/>
      </c>
      <c r="AO81" s="37" t="str">
        <f t="shared" si="264"/>
        <v/>
      </c>
      <c r="AP81" s="37" t="str">
        <f t="shared" si="265"/>
        <v/>
      </c>
      <c r="AQ81" s="37" t="str">
        <f t="shared" si="266"/>
        <v/>
      </c>
      <c r="AR81" s="37" t="str">
        <f t="shared" si="267"/>
        <v/>
      </c>
      <c r="AS81" s="37" t="str">
        <f t="shared" si="268"/>
        <v/>
      </c>
      <c r="AT81" s="37" t="str">
        <f t="shared" si="269"/>
        <v/>
      </c>
      <c r="AU81" s="37" t="str">
        <f t="shared" si="270"/>
        <v/>
      </c>
      <c r="AV81" s="37">
        <f t="shared" si="271"/>
        <v>1</v>
      </c>
      <c r="AW81" s="37" t="str">
        <f t="shared" si="272"/>
        <v/>
      </c>
      <c r="AX81" s="37" t="str">
        <f t="shared" si="273"/>
        <v/>
      </c>
      <c r="AY81" s="37" t="str">
        <f t="shared" si="274"/>
        <v/>
      </c>
      <c r="AZ81" s="37" t="str">
        <f t="shared" si="275"/>
        <v/>
      </c>
      <c r="BA81" s="37" t="str">
        <f t="shared" si="276"/>
        <v/>
      </c>
      <c r="BB81" s="37" t="str">
        <f t="shared" si="277"/>
        <v/>
      </c>
      <c r="BC81" s="37" t="str">
        <f t="shared" si="278"/>
        <v/>
      </c>
      <c r="BD81" s="37" t="str">
        <f t="shared" si="279"/>
        <v/>
      </c>
      <c r="BE81" s="37" t="str">
        <f t="shared" si="280"/>
        <v/>
      </c>
      <c r="BF81" s="37" t="str">
        <f t="shared" si="281"/>
        <v/>
      </c>
      <c r="BG81" s="37" t="str">
        <f t="shared" si="282"/>
        <v/>
      </c>
      <c r="BH81" s="37" t="str">
        <f t="shared" si="283"/>
        <v/>
      </c>
      <c r="BI81" s="37" t="str">
        <f t="shared" si="284"/>
        <v/>
      </c>
      <c r="BJ81" s="37" t="str">
        <f t="shared" si="472"/>
        <v/>
      </c>
      <c r="BK81" s="37" t="str">
        <f t="shared" si="285"/>
        <v/>
      </c>
      <c r="BL81" s="37" t="str">
        <f t="shared" si="286"/>
        <v/>
      </c>
      <c r="BM81" s="37" t="str">
        <f t="shared" si="287"/>
        <v/>
      </c>
      <c r="BN81" s="37" t="str">
        <f t="shared" si="473"/>
        <v/>
      </c>
      <c r="BO81" s="37" t="str">
        <f t="shared" si="288"/>
        <v/>
      </c>
      <c r="BP81" s="37" t="str">
        <f t="shared" si="289"/>
        <v/>
      </c>
      <c r="BQ81" s="37" t="str">
        <f t="shared" si="290"/>
        <v/>
      </c>
      <c r="BR81" s="37" t="str">
        <f t="shared" si="291"/>
        <v/>
      </c>
      <c r="BS81" s="54">
        <f t="shared" si="212"/>
        <v>1</v>
      </c>
      <c r="BT81" s="501">
        <v>1958</v>
      </c>
      <c r="BU81" s="58" t="str">
        <f t="shared" si="292"/>
        <v/>
      </c>
      <c r="BV81" s="58" t="str">
        <f t="shared" si="293"/>
        <v/>
      </c>
      <c r="BW81" s="58" t="str">
        <f t="shared" si="294"/>
        <v/>
      </c>
      <c r="BX81" s="58" t="str">
        <f t="shared" si="295"/>
        <v/>
      </c>
      <c r="BY81" s="58" t="str">
        <f t="shared" si="296"/>
        <v/>
      </c>
      <c r="BZ81" s="58" t="str">
        <f t="shared" si="297"/>
        <v/>
      </c>
      <c r="CA81" s="58" t="str">
        <f t="shared" si="298"/>
        <v/>
      </c>
      <c r="CB81" s="58" t="str">
        <f t="shared" si="299"/>
        <v/>
      </c>
      <c r="CC81" s="58">
        <f t="shared" si="300"/>
        <v>1958</v>
      </c>
      <c r="CD81" s="58" t="str">
        <f t="shared" si="301"/>
        <v/>
      </c>
      <c r="CE81" s="58" t="str">
        <f t="shared" si="302"/>
        <v/>
      </c>
      <c r="CF81" s="58" t="str">
        <f t="shared" si="303"/>
        <v/>
      </c>
      <c r="CG81" s="58" t="str">
        <f t="shared" si="304"/>
        <v/>
      </c>
      <c r="CH81" s="58" t="str">
        <f t="shared" si="305"/>
        <v/>
      </c>
      <c r="CI81" s="58" t="str">
        <f t="shared" si="306"/>
        <v/>
      </c>
      <c r="CJ81" s="58" t="str">
        <f t="shared" si="307"/>
        <v/>
      </c>
      <c r="CK81" s="58" t="str">
        <f t="shared" si="308"/>
        <v/>
      </c>
      <c r="CL81" s="58" t="str">
        <f t="shared" si="309"/>
        <v/>
      </c>
      <c r="CM81" s="58" t="str">
        <f t="shared" si="310"/>
        <v/>
      </c>
      <c r="CN81" s="58" t="str">
        <f t="shared" si="311"/>
        <v/>
      </c>
      <c r="CO81" s="58" t="str">
        <f t="shared" si="312"/>
        <v/>
      </c>
      <c r="CP81" s="58" t="str">
        <f t="shared" si="313"/>
        <v/>
      </c>
      <c r="CQ81" s="58" t="str">
        <f t="shared" si="314"/>
        <v/>
      </c>
      <c r="CR81" s="58" t="str">
        <f t="shared" si="315"/>
        <v/>
      </c>
      <c r="CS81" s="58" t="str">
        <f t="shared" si="316"/>
        <v/>
      </c>
      <c r="CT81" s="58" t="str">
        <f t="shared" si="317"/>
        <v/>
      </c>
      <c r="CU81" s="58" t="str">
        <f t="shared" si="474"/>
        <v/>
      </c>
      <c r="CV81" s="58" t="str">
        <f t="shared" si="318"/>
        <v/>
      </c>
      <c r="CW81" s="58" t="str">
        <f t="shared" si="319"/>
        <v/>
      </c>
      <c r="CX81" s="58" t="str">
        <f t="shared" si="320"/>
        <v/>
      </c>
      <c r="CY81" s="58" t="str">
        <f t="shared" si="321"/>
        <v/>
      </c>
      <c r="CZ81" s="58">
        <f t="shared" si="214"/>
        <v>1</v>
      </c>
      <c r="DA81" s="501">
        <v>1958</v>
      </c>
      <c r="DB81" s="17" t="str">
        <f t="shared" si="322"/>
        <v/>
      </c>
      <c r="DC81" s="17" t="str">
        <f t="shared" si="323"/>
        <v/>
      </c>
      <c r="DD81" s="17" t="str">
        <f t="shared" si="324"/>
        <v/>
      </c>
      <c r="DE81" s="17" t="str">
        <f t="shared" si="325"/>
        <v/>
      </c>
      <c r="DF81" s="17" t="str">
        <f t="shared" si="326"/>
        <v/>
      </c>
      <c r="DG81" s="17" t="str">
        <f t="shared" si="327"/>
        <v/>
      </c>
      <c r="DH81" s="17" t="str">
        <f t="shared" si="328"/>
        <v/>
      </c>
      <c r="DI81" s="17" t="str">
        <f t="shared" si="329"/>
        <v/>
      </c>
      <c r="DJ81" s="17" t="str">
        <f t="shared" si="330"/>
        <v/>
      </c>
      <c r="DK81" s="17" t="str">
        <f t="shared" si="331"/>
        <v/>
      </c>
      <c r="DL81" s="17" t="str">
        <f t="shared" si="332"/>
        <v/>
      </c>
      <c r="DM81" s="17" t="str">
        <f t="shared" si="333"/>
        <v/>
      </c>
      <c r="DN81" s="17" t="str">
        <f t="shared" si="334"/>
        <v/>
      </c>
      <c r="DO81" s="17" t="str">
        <f t="shared" si="335"/>
        <v/>
      </c>
      <c r="DP81" s="17" t="str">
        <f t="shared" si="336"/>
        <v/>
      </c>
      <c r="DQ81" s="17" t="str">
        <f t="shared" si="337"/>
        <v/>
      </c>
      <c r="DR81" s="17" t="str">
        <f t="shared" si="338"/>
        <v/>
      </c>
      <c r="DS81" s="17">
        <f t="shared" si="339"/>
        <v>1958</v>
      </c>
      <c r="DT81" s="17" t="str">
        <f t="shared" si="340"/>
        <v/>
      </c>
      <c r="DU81" s="17" t="str">
        <f t="shared" si="341"/>
        <v/>
      </c>
      <c r="DV81" s="17" t="str">
        <f t="shared" si="342"/>
        <v/>
      </c>
      <c r="DW81" s="17" t="str">
        <f t="shared" si="343"/>
        <v/>
      </c>
      <c r="DX81" s="17" t="str">
        <f t="shared" si="475"/>
        <v/>
      </c>
      <c r="DY81" s="17" t="str">
        <f t="shared" si="344"/>
        <v/>
      </c>
      <c r="DZ81" s="17" t="str">
        <f t="shared" si="345"/>
        <v/>
      </c>
      <c r="EA81" s="17" t="str">
        <f t="shared" si="346"/>
        <v/>
      </c>
      <c r="EB81" s="17" t="str">
        <f t="shared" si="514"/>
        <v/>
      </c>
      <c r="EC81" s="17" t="str">
        <f t="shared" si="347"/>
        <v/>
      </c>
      <c r="ED81" s="17" t="str">
        <f t="shared" si="348"/>
        <v/>
      </c>
      <c r="EE81" s="17" t="str">
        <f t="shared" si="349"/>
        <v/>
      </c>
      <c r="EF81" s="17" t="str">
        <f t="shared" si="350"/>
        <v/>
      </c>
      <c r="EG81" s="3">
        <v>1958</v>
      </c>
      <c r="EH81" s="37" t="str">
        <f t="shared" si="351"/>
        <v xml:space="preserve"> </v>
      </c>
      <c r="EI81" s="37" t="str">
        <f t="shared" si="352"/>
        <v xml:space="preserve"> </v>
      </c>
      <c r="EJ81" s="37" t="str">
        <f t="shared" si="353"/>
        <v xml:space="preserve"> </v>
      </c>
      <c r="EK81" s="37" t="str">
        <f t="shared" si="354"/>
        <v xml:space="preserve"> </v>
      </c>
      <c r="EL81" s="37" t="str">
        <f t="shared" si="355"/>
        <v xml:space="preserve"> </v>
      </c>
      <c r="EM81" s="37" t="str">
        <f t="shared" si="356"/>
        <v xml:space="preserve"> </v>
      </c>
      <c r="EN81" s="37" t="str">
        <f t="shared" si="357"/>
        <v xml:space="preserve"> </v>
      </c>
      <c r="EO81" s="37" t="str">
        <f t="shared" si="358"/>
        <v xml:space="preserve"> </v>
      </c>
      <c r="EP81" s="37">
        <f t="shared" si="359"/>
        <v>1</v>
      </c>
      <c r="EQ81" s="37" t="str">
        <f t="shared" si="360"/>
        <v xml:space="preserve"> </v>
      </c>
      <c r="ER81" s="37" t="str">
        <f t="shared" si="361"/>
        <v xml:space="preserve"> </v>
      </c>
      <c r="ES81" s="37" t="str">
        <f t="shared" si="362"/>
        <v xml:space="preserve"> </v>
      </c>
      <c r="ET81" s="37">
        <f t="shared" si="363"/>
        <v>1</v>
      </c>
      <c r="EU81" s="37" t="str">
        <f t="shared" si="364"/>
        <v xml:space="preserve"> </v>
      </c>
      <c r="EV81" s="37" t="str">
        <f t="shared" si="365"/>
        <v xml:space="preserve"> </v>
      </c>
      <c r="EW81" s="37" t="str">
        <f t="shared" si="366"/>
        <v xml:space="preserve"> </v>
      </c>
      <c r="EX81" s="37" t="str">
        <f t="shared" si="367"/>
        <v xml:space="preserve"> </v>
      </c>
      <c r="EY81" s="37">
        <f t="shared" si="368"/>
        <v>1</v>
      </c>
      <c r="EZ81" s="37" t="str">
        <f t="shared" si="369"/>
        <v xml:space="preserve"> </v>
      </c>
      <c r="FA81" s="37">
        <f t="shared" si="370"/>
        <v>1</v>
      </c>
      <c r="FB81" s="37" t="str">
        <f t="shared" si="371"/>
        <v xml:space="preserve"> </v>
      </c>
      <c r="FC81" s="37" t="str">
        <f t="shared" si="372"/>
        <v xml:space="preserve"> </v>
      </c>
      <c r="FD81" s="37" t="str">
        <f t="shared" si="476"/>
        <v xml:space="preserve"> </v>
      </c>
      <c r="FE81" s="37" t="str">
        <f t="shared" si="373"/>
        <v xml:space="preserve"> </v>
      </c>
      <c r="FF81" s="37" t="str">
        <f t="shared" si="374"/>
        <v xml:space="preserve"> </v>
      </c>
      <c r="FG81" s="37" t="str">
        <f t="shared" si="375"/>
        <v xml:space="preserve"> </v>
      </c>
      <c r="FH81" s="37" t="str">
        <f t="shared" si="477"/>
        <v xml:space="preserve"> </v>
      </c>
      <c r="FI81" s="37" t="str">
        <f t="shared" si="376"/>
        <v xml:space="preserve"> </v>
      </c>
      <c r="FJ81" s="37" t="str">
        <f t="shared" si="377"/>
        <v xml:space="preserve"> </v>
      </c>
      <c r="FK81" s="37" t="str">
        <f t="shared" si="378"/>
        <v xml:space="preserve"> </v>
      </c>
      <c r="FL81" s="37" t="str">
        <f t="shared" si="379"/>
        <v xml:space="preserve"> </v>
      </c>
      <c r="FM81" s="64">
        <f t="shared" si="257"/>
        <v>4</v>
      </c>
      <c r="FN81" s="3">
        <v>1958</v>
      </c>
      <c r="FO81" s="37" t="str">
        <f t="shared" si="380"/>
        <v xml:space="preserve"> </v>
      </c>
      <c r="FP81" s="37" t="str">
        <f t="shared" si="381"/>
        <v xml:space="preserve"> </v>
      </c>
      <c r="FQ81" s="37" t="str">
        <f t="shared" si="382"/>
        <v xml:space="preserve"> </v>
      </c>
      <c r="FR81" s="37" t="str">
        <f t="shared" si="383"/>
        <v xml:space="preserve"> </v>
      </c>
      <c r="FS81" s="37" t="str">
        <f t="shared" si="384"/>
        <v xml:space="preserve"> </v>
      </c>
      <c r="FT81" s="37" t="str">
        <f t="shared" si="385"/>
        <v xml:space="preserve"> </v>
      </c>
      <c r="FU81" s="37" t="str">
        <f t="shared" si="386"/>
        <v xml:space="preserve"> </v>
      </c>
      <c r="FV81" s="37" t="str">
        <f t="shared" si="387"/>
        <v xml:space="preserve"> </v>
      </c>
      <c r="FW81" s="37">
        <f t="shared" si="388"/>
        <v>1</v>
      </c>
      <c r="FX81" s="37" t="str">
        <f t="shared" si="389"/>
        <v xml:space="preserve"> </v>
      </c>
      <c r="FY81" s="37" t="str">
        <f t="shared" si="390"/>
        <v xml:space="preserve"> </v>
      </c>
      <c r="FZ81" s="37" t="str">
        <f t="shared" si="391"/>
        <v xml:space="preserve"> </v>
      </c>
      <c r="GA81" s="37">
        <f t="shared" si="392"/>
        <v>1</v>
      </c>
      <c r="GB81" s="37" t="str">
        <f t="shared" si="393"/>
        <v xml:space="preserve"> </v>
      </c>
      <c r="GC81" s="37" t="str">
        <f t="shared" si="394"/>
        <v xml:space="preserve"> </v>
      </c>
      <c r="GD81" s="37" t="str">
        <f t="shared" si="395"/>
        <v xml:space="preserve"> </v>
      </c>
      <c r="GE81" s="37" t="str">
        <f t="shared" si="396"/>
        <v xml:space="preserve"> </v>
      </c>
      <c r="GF81" s="37">
        <f t="shared" si="397"/>
        <v>1</v>
      </c>
      <c r="GG81" s="37" t="str">
        <f t="shared" si="398"/>
        <v xml:space="preserve"> </v>
      </c>
      <c r="GH81" s="37">
        <f t="shared" si="399"/>
        <v>1</v>
      </c>
      <c r="GI81" s="37" t="str">
        <f t="shared" si="400"/>
        <v xml:space="preserve"> </v>
      </c>
      <c r="GJ81" s="37" t="str">
        <f t="shared" si="401"/>
        <v xml:space="preserve"> </v>
      </c>
      <c r="GK81" s="37" t="str">
        <f t="shared" si="478"/>
        <v xml:space="preserve"> </v>
      </c>
      <c r="GL81" s="37" t="str">
        <f t="shared" si="402"/>
        <v xml:space="preserve"> </v>
      </c>
      <c r="GM81" s="37" t="str">
        <f t="shared" si="403"/>
        <v xml:space="preserve"> </v>
      </c>
      <c r="GN81" s="37" t="str">
        <f t="shared" si="404"/>
        <v xml:space="preserve"> </v>
      </c>
      <c r="GO81" s="37" t="str">
        <f t="shared" si="479"/>
        <v xml:space="preserve"> </v>
      </c>
      <c r="GP81" s="37" t="str">
        <f t="shared" si="405"/>
        <v xml:space="preserve"> </v>
      </c>
      <c r="GQ81" s="37" t="str">
        <f t="shared" si="406"/>
        <v xml:space="preserve"> </v>
      </c>
      <c r="GR81" s="37" t="str">
        <f t="shared" si="407"/>
        <v xml:space="preserve"> </v>
      </c>
      <c r="GS81" s="37" t="str">
        <f t="shared" si="408"/>
        <v xml:space="preserve"> </v>
      </c>
      <c r="GT81" s="64">
        <f t="shared" si="259"/>
        <v>4</v>
      </c>
      <c r="GU81" s="501">
        <v>1958</v>
      </c>
      <c r="GV81" s="157" t="str">
        <f t="shared" si="409"/>
        <v/>
      </c>
      <c r="GW81" s="157" t="str">
        <f t="shared" si="410"/>
        <v/>
      </c>
      <c r="GX81" s="157" t="str">
        <f t="shared" si="411"/>
        <v/>
      </c>
      <c r="GY81" s="157" t="str">
        <f t="shared" si="412"/>
        <v/>
      </c>
      <c r="GZ81" s="157" t="str">
        <f t="shared" si="413"/>
        <v/>
      </c>
      <c r="HA81" s="157" t="str">
        <f t="shared" si="414"/>
        <v/>
      </c>
      <c r="HB81" s="157" t="str">
        <f t="shared" si="415"/>
        <v/>
      </c>
      <c r="HC81" s="157" t="str">
        <f t="shared" si="416"/>
        <v/>
      </c>
      <c r="HD81" s="157">
        <f t="shared" si="417"/>
        <v>5</v>
      </c>
      <c r="HE81" s="157" t="str">
        <f t="shared" si="418"/>
        <v/>
      </c>
      <c r="HF81" s="157" t="str">
        <f t="shared" si="419"/>
        <v/>
      </c>
      <c r="HG81" s="157" t="str">
        <f t="shared" si="420"/>
        <v/>
      </c>
      <c r="HH81" s="157">
        <f t="shared" si="421"/>
        <v>1.1000000000000001</v>
      </c>
      <c r="HI81" s="157" t="str">
        <f t="shared" si="422"/>
        <v/>
      </c>
      <c r="HJ81" s="157" t="str">
        <f t="shared" si="423"/>
        <v/>
      </c>
      <c r="HK81" s="157" t="str">
        <f t="shared" si="424"/>
        <v/>
      </c>
      <c r="HL81" s="157" t="str">
        <f t="shared" si="425"/>
        <v/>
      </c>
      <c r="HM81" s="157">
        <f t="shared" si="426"/>
        <v>0.1</v>
      </c>
      <c r="HN81" s="157" t="str">
        <f t="shared" si="427"/>
        <v/>
      </c>
      <c r="HO81" s="157">
        <f t="shared" si="428"/>
        <v>0.1</v>
      </c>
      <c r="HP81" s="157" t="str">
        <f t="shared" si="429"/>
        <v/>
      </c>
      <c r="HQ81" s="157" t="str">
        <f t="shared" si="430"/>
        <v/>
      </c>
      <c r="HR81" s="157" t="str">
        <f t="shared" si="480"/>
        <v/>
      </c>
      <c r="HS81" s="157" t="str">
        <f t="shared" si="431"/>
        <v/>
      </c>
      <c r="HT81" s="157" t="str">
        <f t="shared" si="432"/>
        <v/>
      </c>
      <c r="HU81" s="157" t="str">
        <f t="shared" si="433"/>
        <v/>
      </c>
      <c r="HV81" s="157" t="str">
        <f t="shared" si="481"/>
        <v/>
      </c>
      <c r="HW81" s="157" t="str">
        <f t="shared" si="434"/>
        <v/>
      </c>
      <c r="HX81" s="157" t="str">
        <f t="shared" si="435"/>
        <v/>
      </c>
      <c r="HY81" s="157" t="str">
        <f t="shared" si="436"/>
        <v/>
      </c>
      <c r="HZ81" s="157" t="str">
        <f t="shared" si="437"/>
        <v/>
      </c>
      <c r="IA81" s="158">
        <f t="shared" si="438"/>
        <v>6.2999999999999989</v>
      </c>
      <c r="IB81" s="501">
        <v>1958</v>
      </c>
      <c r="IC81" s="4" t="str">
        <f t="shared" si="482"/>
        <v xml:space="preserve"> </v>
      </c>
      <c r="ID81" s="4" t="str">
        <f t="shared" si="483"/>
        <v xml:space="preserve"> </v>
      </c>
      <c r="IE81" s="4" t="str">
        <f t="shared" si="484"/>
        <v xml:space="preserve"> </v>
      </c>
      <c r="IF81" s="4" t="str">
        <f t="shared" si="485"/>
        <v xml:space="preserve"> </v>
      </c>
      <c r="IG81" s="4" t="str">
        <f t="shared" si="486"/>
        <v xml:space="preserve"> </v>
      </c>
      <c r="IH81" s="4" t="str">
        <f t="shared" si="487"/>
        <v xml:space="preserve"> </v>
      </c>
      <c r="II81" s="4" t="str">
        <f t="shared" si="488"/>
        <v xml:space="preserve"> </v>
      </c>
      <c r="IJ81" s="4" t="str">
        <f t="shared" si="489"/>
        <v xml:space="preserve"> </v>
      </c>
      <c r="IK81" s="4">
        <f t="shared" si="490"/>
        <v>1</v>
      </c>
      <c r="IL81" s="4">
        <f t="shared" si="491"/>
        <v>1</v>
      </c>
      <c r="IM81" s="4" t="str">
        <f t="shared" si="492"/>
        <v xml:space="preserve"> </v>
      </c>
      <c r="IN81" s="4" t="str">
        <f t="shared" si="493"/>
        <v xml:space="preserve"> </v>
      </c>
      <c r="IO81" s="4">
        <f t="shared" si="494"/>
        <v>1</v>
      </c>
      <c r="IP81" s="4" t="str">
        <f t="shared" si="495"/>
        <v xml:space="preserve"> </v>
      </c>
      <c r="IQ81" s="4" t="str">
        <f t="shared" si="496"/>
        <v xml:space="preserve"> </v>
      </c>
      <c r="IR81" s="4" t="str">
        <f t="shared" si="497"/>
        <v xml:space="preserve"> </v>
      </c>
      <c r="IS81" s="4" t="str">
        <f t="shared" si="498"/>
        <v xml:space="preserve"> </v>
      </c>
      <c r="IT81" s="4">
        <f t="shared" si="499"/>
        <v>1</v>
      </c>
      <c r="IU81" s="4">
        <f t="shared" si="500"/>
        <v>1</v>
      </c>
      <c r="IV81" s="4">
        <f t="shared" si="501"/>
        <v>1</v>
      </c>
      <c r="IW81" s="4">
        <f t="shared" si="502"/>
        <v>1</v>
      </c>
      <c r="IX81" s="4" t="str">
        <f t="shared" si="503"/>
        <v xml:space="preserve"> </v>
      </c>
      <c r="IY81" s="4" t="str">
        <f t="shared" si="504"/>
        <v xml:space="preserve"> </v>
      </c>
      <c r="IZ81" s="4" t="str">
        <f t="shared" si="505"/>
        <v xml:space="preserve"> </v>
      </c>
      <c r="JA81" s="4" t="str">
        <f t="shared" si="506"/>
        <v xml:space="preserve"> </v>
      </c>
      <c r="JB81" s="4" t="str">
        <f t="shared" si="507"/>
        <v xml:space="preserve"> </v>
      </c>
      <c r="JC81" s="4" t="str">
        <f t="shared" si="508"/>
        <v xml:space="preserve"> </v>
      </c>
      <c r="JD81" s="4" t="str">
        <f t="shared" si="509"/>
        <v xml:space="preserve"> </v>
      </c>
      <c r="JE81" s="4" t="str">
        <f t="shared" si="510"/>
        <v xml:space="preserve"> </v>
      </c>
      <c r="JF81" s="4" t="str">
        <f t="shared" si="511"/>
        <v xml:space="preserve"> </v>
      </c>
      <c r="JG81" s="4" t="str">
        <f t="shared" si="512"/>
        <v xml:space="preserve"> </v>
      </c>
      <c r="JH81" s="4">
        <f t="shared" si="258"/>
        <v>7</v>
      </c>
      <c r="JI81" s="501">
        <v>1958</v>
      </c>
      <c r="JJ81" s="4" t="str">
        <f t="shared" si="439"/>
        <v xml:space="preserve"> </v>
      </c>
      <c r="JK81" s="4" t="str">
        <f t="shared" si="440"/>
        <v xml:space="preserve"> </v>
      </c>
      <c r="JL81" s="4" t="str">
        <f t="shared" si="441"/>
        <v xml:space="preserve"> </v>
      </c>
      <c r="JM81" s="4" t="str">
        <f t="shared" si="442"/>
        <v xml:space="preserve"> </v>
      </c>
      <c r="JN81" s="4" t="str">
        <f t="shared" si="443"/>
        <v xml:space="preserve"> </v>
      </c>
      <c r="JO81" s="4" t="str">
        <f t="shared" si="444"/>
        <v xml:space="preserve"> </v>
      </c>
      <c r="JP81" s="4" t="str">
        <f t="shared" si="445"/>
        <v xml:space="preserve"> </v>
      </c>
      <c r="JQ81" s="4" t="str">
        <f t="shared" si="446"/>
        <v xml:space="preserve"> </v>
      </c>
      <c r="JR81" s="4" t="str">
        <f t="shared" si="447"/>
        <v xml:space="preserve"> </v>
      </c>
      <c r="JS81" s="4">
        <f t="shared" si="448"/>
        <v>1</v>
      </c>
      <c r="JT81" s="4" t="str">
        <f t="shared" si="449"/>
        <v xml:space="preserve"> </v>
      </c>
      <c r="JU81" s="4" t="str">
        <f t="shared" si="450"/>
        <v xml:space="preserve"> </v>
      </c>
      <c r="JV81" s="4" t="str">
        <f t="shared" si="451"/>
        <v xml:space="preserve"> </v>
      </c>
      <c r="JW81" s="4" t="str">
        <f t="shared" si="452"/>
        <v xml:space="preserve"> </v>
      </c>
      <c r="JX81" s="4" t="str">
        <f t="shared" si="453"/>
        <v xml:space="preserve"> </v>
      </c>
      <c r="JY81" s="4" t="str">
        <f t="shared" si="454"/>
        <v xml:space="preserve"> </v>
      </c>
      <c r="JZ81" s="4" t="str">
        <f t="shared" si="455"/>
        <v xml:space="preserve"> </v>
      </c>
      <c r="KA81" s="4" t="str">
        <f t="shared" si="456"/>
        <v xml:space="preserve"> </v>
      </c>
      <c r="KB81" s="4">
        <f t="shared" si="457"/>
        <v>1</v>
      </c>
      <c r="KC81" s="4" t="str">
        <f t="shared" si="458"/>
        <v xml:space="preserve"> </v>
      </c>
      <c r="KD81" s="4">
        <f t="shared" si="459"/>
        <v>1</v>
      </c>
      <c r="KE81" s="4" t="str">
        <f t="shared" si="460"/>
        <v xml:space="preserve"> </v>
      </c>
      <c r="KF81" s="4" t="str">
        <f t="shared" si="513"/>
        <v xml:space="preserve"> </v>
      </c>
      <c r="KG81" s="4" t="str">
        <f t="shared" si="461"/>
        <v xml:space="preserve"> </v>
      </c>
      <c r="KH81" s="4" t="str">
        <f t="shared" si="462"/>
        <v xml:space="preserve"> </v>
      </c>
      <c r="KI81" s="4" t="str">
        <f t="shared" si="463"/>
        <v xml:space="preserve"> </v>
      </c>
      <c r="KJ81" s="4" t="str">
        <f t="shared" si="515"/>
        <v xml:space="preserve"> </v>
      </c>
      <c r="KK81" s="4" t="str">
        <f t="shared" si="464"/>
        <v xml:space="preserve"> </v>
      </c>
      <c r="KL81" s="4" t="str">
        <f t="shared" si="465"/>
        <v xml:space="preserve"> </v>
      </c>
      <c r="KM81" s="4" t="str">
        <f t="shared" si="466"/>
        <v xml:space="preserve"> </v>
      </c>
      <c r="KN81" s="4" t="str">
        <f t="shared" si="467"/>
        <v xml:space="preserve"> </v>
      </c>
      <c r="KO81" s="4">
        <f t="shared" si="205"/>
        <v>3</v>
      </c>
      <c r="KP81" s="9">
        <f t="shared" si="468"/>
        <v>6.2999999999999989</v>
      </c>
    </row>
    <row r="82" spans="1:302">
      <c r="A82" s="3">
        <v>1959</v>
      </c>
      <c r="B82" s="6">
        <v>0</v>
      </c>
      <c r="C82" s="6">
        <v>0</v>
      </c>
      <c r="D82" s="6">
        <v>0</v>
      </c>
      <c r="E82" s="6">
        <v>0</v>
      </c>
      <c r="F82" s="6">
        <v>0</v>
      </c>
      <c r="G82" s="153">
        <v>0</v>
      </c>
      <c r="H82" s="6">
        <v>0</v>
      </c>
      <c r="I82" s="6">
        <v>0</v>
      </c>
      <c r="J82" s="6">
        <v>0</v>
      </c>
      <c r="K82" s="6">
        <v>0</v>
      </c>
      <c r="L82" s="153">
        <v>0</v>
      </c>
      <c r="M82" s="6">
        <v>0</v>
      </c>
      <c r="N82" s="6">
        <v>0</v>
      </c>
      <c r="O82" s="6">
        <v>0</v>
      </c>
      <c r="P82" s="6">
        <v>0</v>
      </c>
      <c r="Q82" s="153">
        <v>0</v>
      </c>
      <c r="R82" s="6">
        <v>0</v>
      </c>
      <c r="S82" s="6">
        <v>0</v>
      </c>
      <c r="T82" s="6">
        <v>0</v>
      </c>
      <c r="U82" s="6">
        <v>0</v>
      </c>
      <c r="V82" s="153">
        <v>0</v>
      </c>
      <c r="W82" s="6">
        <v>0</v>
      </c>
      <c r="X82" s="6">
        <v>0</v>
      </c>
      <c r="Y82" s="6">
        <v>0</v>
      </c>
      <c r="Z82" s="6">
        <v>0</v>
      </c>
      <c r="AA82" s="153">
        <v>0</v>
      </c>
      <c r="AB82" s="6">
        <v>0</v>
      </c>
      <c r="AC82" s="6">
        <v>0</v>
      </c>
      <c r="AD82" s="6">
        <v>0</v>
      </c>
      <c r="AE82" s="6">
        <v>0</v>
      </c>
      <c r="AF82" s="153">
        <v>0</v>
      </c>
      <c r="AG82" s="171">
        <f t="shared" si="255"/>
        <v>0</v>
      </c>
      <c r="AH82" s="714">
        <f t="shared" si="469"/>
        <v>0</v>
      </c>
      <c r="AI82" s="617">
        <f t="shared" si="470"/>
        <v>0</v>
      </c>
      <c r="AJ82" s="10">
        <f t="shared" si="516"/>
        <v>0</v>
      </c>
      <c r="AK82" s="522">
        <f t="shared" si="471"/>
        <v>0</v>
      </c>
      <c r="AL82" s="501">
        <v>1959</v>
      </c>
      <c r="AM82" s="501">
        <v>1959</v>
      </c>
      <c r="AN82" s="37" t="str">
        <f t="shared" si="263"/>
        <v/>
      </c>
      <c r="AO82" s="37" t="str">
        <f t="shared" si="264"/>
        <v/>
      </c>
      <c r="AP82" s="37" t="str">
        <f t="shared" si="265"/>
        <v/>
      </c>
      <c r="AQ82" s="37" t="str">
        <f t="shared" si="266"/>
        <v/>
      </c>
      <c r="AR82" s="37" t="str">
        <f t="shared" si="267"/>
        <v/>
      </c>
      <c r="AS82" s="37" t="str">
        <f t="shared" si="268"/>
        <v/>
      </c>
      <c r="AT82" s="37" t="str">
        <f t="shared" si="269"/>
        <v/>
      </c>
      <c r="AU82" s="37" t="str">
        <f t="shared" si="270"/>
        <v/>
      </c>
      <c r="AV82" s="37" t="str">
        <f t="shared" si="271"/>
        <v/>
      </c>
      <c r="AW82" s="37" t="str">
        <f t="shared" si="272"/>
        <v/>
      </c>
      <c r="AX82" s="37" t="str">
        <f t="shared" si="273"/>
        <v/>
      </c>
      <c r="AY82" s="37" t="str">
        <f t="shared" si="274"/>
        <v/>
      </c>
      <c r="AZ82" s="37" t="str">
        <f t="shared" si="275"/>
        <v/>
      </c>
      <c r="BA82" s="37" t="str">
        <f t="shared" si="276"/>
        <v/>
      </c>
      <c r="BB82" s="37" t="str">
        <f t="shared" si="277"/>
        <v/>
      </c>
      <c r="BC82" s="37" t="str">
        <f t="shared" si="278"/>
        <v/>
      </c>
      <c r="BD82" s="37" t="str">
        <f t="shared" si="279"/>
        <v/>
      </c>
      <c r="BE82" s="37" t="str">
        <f t="shared" si="280"/>
        <v/>
      </c>
      <c r="BF82" s="37" t="str">
        <f t="shared" si="281"/>
        <v/>
      </c>
      <c r="BG82" s="37" t="str">
        <f t="shared" si="282"/>
        <v/>
      </c>
      <c r="BH82" s="37" t="str">
        <f t="shared" si="283"/>
        <v/>
      </c>
      <c r="BI82" s="37" t="str">
        <f t="shared" si="284"/>
        <v/>
      </c>
      <c r="BJ82" s="37" t="str">
        <f t="shared" si="472"/>
        <v/>
      </c>
      <c r="BK82" s="37" t="str">
        <f t="shared" si="285"/>
        <v/>
      </c>
      <c r="BL82" s="37" t="str">
        <f t="shared" si="286"/>
        <v/>
      </c>
      <c r="BM82" s="37" t="str">
        <f t="shared" si="287"/>
        <v/>
      </c>
      <c r="BN82" s="37" t="str">
        <f t="shared" si="473"/>
        <v/>
      </c>
      <c r="BO82" s="37" t="str">
        <f t="shared" si="288"/>
        <v/>
      </c>
      <c r="BP82" s="37" t="str">
        <f t="shared" si="289"/>
        <v/>
      </c>
      <c r="BQ82" s="37" t="str">
        <f t="shared" si="290"/>
        <v/>
      </c>
      <c r="BR82" s="37" t="str">
        <f t="shared" si="291"/>
        <v/>
      </c>
      <c r="BS82" s="54">
        <f t="shared" si="212"/>
        <v>0</v>
      </c>
      <c r="BT82" s="501">
        <v>1959</v>
      </c>
      <c r="BU82" s="58" t="str">
        <f t="shared" si="292"/>
        <v/>
      </c>
      <c r="BV82" s="58" t="str">
        <f t="shared" si="293"/>
        <v/>
      </c>
      <c r="BW82" s="58" t="str">
        <f t="shared" si="294"/>
        <v/>
      </c>
      <c r="BX82" s="58" t="str">
        <f t="shared" si="295"/>
        <v/>
      </c>
      <c r="BY82" s="58" t="str">
        <f t="shared" si="296"/>
        <v/>
      </c>
      <c r="BZ82" s="58" t="str">
        <f t="shared" si="297"/>
        <v/>
      </c>
      <c r="CA82" s="58" t="str">
        <f t="shared" si="298"/>
        <v/>
      </c>
      <c r="CB82" s="58" t="str">
        <f t="shared" si="299"/>
        <v/>
      </c>
      <c r="CC82" s="58" t="str">
        <f t="shared" si="300"/>
        <v/>
      </c>
      <c r="CD82" s="58" t="str">
        <f t="shared" si="301"/>
        <v/>
      </c>
      <c r="CE82" s="58" t="str">
        <f t="shared" si="302"/>
        <v/>
      </c>
      <c r="CF82" s="58" t="str">
        <f t="shared" si="303"/>
        <v/>
      </c>
      <c r="CG82" s="58" t="str">
        <f t="shared" si="304"/>
        <v/>
      </c>
      <c r="CH82" s="58" t="str">
        <f t="shared" si="305"/>
        <v/>
      </c>
      <c r="CI82" s="58" t="str">
        <f t="shared" si="306"/>
        <v/>
      </c>
      <c r="CJ82" s="58" t="str">
        <f t="shared" si="307"/>
        <v/>
      </c>
      <c r="CK82" s="58" t="str">
        <f t="shared" si="308"/>
        <v/>
      </c>
      <c r="CL82" s="58" t="str">
        <f t="shared" si="309"/>
        <v/>
      </c>
      <c r="CM82" s="58" t="str">
        <f t="shared" si="310"/>
        <v/>
      </c>
      <c r="CN82" s="58" t="str">
        <f t="shared" si="311"/>
        <v/>
      </c>
      <c r="CO82" s="58" t="str">
        <f t="shared" si="312"/>
        <v/>
      </c>
      <c r="CP82" s="58" t="str">
        <f t="shared" si="313"/>
        <v/>
      </c>
      <c r="CQ82" s="58" t="str">
        <f t="shared" si="314"/>
        <v/>
      </c>
      <c r="CR82" s="58" t="str">
        <f t="shared" si="315"/>
        <v/>
      </c>
      <c r="CS82" s="58" t="str">
        <f t="shared" si="316"/>
        <v/>
      </c>
      <c r="CT82" s="58" t="str">
        <f t="shared" si="317"/>
        <v/>
      </c>
      <c r="CU82" s="58" t="str">
        <f t="shared" si="474"/>
        <v/>
      </c>
      <c r="CV82" s="58" t="str">
        <f t="shared" si="318"/>
        <v/>
      </c>
      <c r="CW82" s="58" t="str">
        <f t="shared" si="319"/>
        <v/>
      </c>
      <c r="CX82" s="58" t="str">
        <f t="shared" si="320"/>
        <v/>
      </c>
      <c r="CY82" s="58" t="str">
        <f t="shared" si="321"/>
        <v/>
      </c>
      <c r="CZ82" s="58">
        <f t="shared" si="214"/>
        <v>0</v>
      </c>
      <c r="DA82" s="501">
        <v>1959</v>
      </c>
      <c r="DB82" s="17" t="str">
        <f t="shared" si="322"/>
        <v/>
      </c>
      <c r="DC82" s="17" t="str">
        <f t="shared" si="323"/>
        <v/>
      </c>
      <c r="DD82" s="17" t="str">
        <f t="shared" si="324"/>
        <v/>
      </c>
      <c r="DE82" s="17" t="str">
        <f t="shared" si="325"/>
        <v/>
      </c>
      <c r="DF82" s="17" t="str">
        <f t="shared" si="326"/>
        <v/>
      </c>
      <c r="DG82" s="17" t="str">
        <f t="shared" si="327"/>
        <v/>
      </c>
      <c r="DH82" s="17" t="str">
        <f t="shared" si="328"/>
        <v/>
      </c>
      <c r="DI82" s="17" t="str">
        <f t="shared" si="329"/>
        <v/>
      </c>
      <c r="DJ82" s="17" t="str">
        <f t="shared" si="330"/>
        <v/>
      </c>
      <c r="DK82" s="17" t="str">
        <f t="shared" si="331"/>
        <v/>
      </c>
      <c r="DL82" s="17" t="str">
        <f t="shared" si="332"/>
        <v/>
      </c>
      <c r="DM82" s="17" t="str">
        <f t="shared" si="333"/>
        <v/>
      </c>
      <c r="DN82" s="17" t="str">
        <f t="shared" si="334"/>
        <v/>
      </c>
      <c r="DO82" s="17" t="str">
        <f t="shared" si="335"/>
        <v/>
      </c>
      <c r="DP82" s="17" t="str">
        <f t="shared" si="336"/>
        <v/>
      </c>
      <c r="DQ82" s="17" t="str">
        <f t="shared" si="337"/>
        <v/>
      </c>
      <c r="DR82" s="17" t="str">
        <f t="shared" si="338"/>
        <v/>
      </c>
      <c r="DS82" s="17" t="str">
        <f t="shared" si="339"/>
        <v/>
      </c>
      <c r="DT82" s="17" t="str">
        <f t="shared" si="340"/>
        <v/>
      </c>
      <c r="DU82" s="17" t="str">
        <f t="shared" si="341"/>
        <v/>
      </c>
      <c r="DV82" s="17" t="str">
        <f t="shared" si="342"/>
        <v/>
      </c>
      <c r="DW82" s="17" t="str">
        <f t="shared" si="343"/>
        <v/>
      </c>
      <c r="DX82" s="17" t="str">
        <f t="shared" si="475"/>
        <v/>
      </c>
      <c r="DY82" s="17" t="str">
        <f t="shared" si="344"/>
        <v/>
      </c>
      <c r="DZ82" s="17" t="str">
        <f t="shared" si="345"/>
        <v/>
      </c>
      <c r="EA82" s="17" t="str">
        <f t="shared" si="346"/>
        <v/>
      </c>
      <c r="EB82" s="17" t="str">
        <f t="shared" si="514"/>
        <v/>
      </c>
      <c r="EC82" s="17" t="str">
        <f t="shared" si="347"/>
        <v/>
      </c>
      <c r="ED82" s="17" t="str">
        <f t="shared" si="348"/>
        <v/>
      </c>
      <c r="EE82" s="17" t="str">
        <f t="shared" si="349"/>
        <v/>
      </c>
      <c r="EF82" s="17" t="str">
        <f t="shared" si="350"/>
        <v/>
      </c>
      <c r="EG82" s="3">
        <v>1959</v>
      </c>
      <c r="EH82" s="37" t="str">
        <f t="shared" si="351"/>
        <v xml:space="preserve"> </v>
      </c>
      <c r="EI82" s="37" t="str">
        <f t="shared" si="352"/>
        <v xml:space="preserve"> </v>
      </c>
      <c r="EJ82" s="37" t="str">
        <f t="shared" si="353"/>
        <v xml:space="preserve"> </v>
      </c>
      <c r="EK82" s="37" t="str">
        <f t="shared" si="354"/>
        <v xml:space="preserve"> </v>
      </c>
      <c r="EL82" s="37" t="str">
        <f t="shared" si="355"/>
        <v xml:space="preserve"> </v>
      </c>
      <c r="EM82" s="37" t="str">
        <f t="shared" si="356"/>
        <v xml:space="preserve"> </v>
      </c>
      <c r="EN82" s="37" t="str">
        <f t="shared" si="357"/>
        <v xml:space="preserve"> </v>
      </c>
      <c r="EO82" s="37" t="str">
        <f t="shared" si="358"/>
        <v xml:space="preserve"> </v>
      </c>
      <c r="EP82" s="37" t="str">
        <f t="shared" si="359"/>
        <v xml:space="preserve"> </v>
      </c>
      <c r="EQ82" s="37" t="str">
        <f t="shared" si="360"/>
        <v xml:space="preserve"> </v>
      </c>
      <c r="ER82" s="37" t="str">
        <f t="shared" si="361"/>
        <v xml:space="preserve"> </v>
      </c>
      <c r="ES82" s="37" t="str">
        <f t="shared" si="362"/>
        <v xml:space="preserve"> </v>
      </c>
      <c r="ET82" s="37" t="str">
        <f t="shared" si="363"/>
        <v xml:space="preserve"> </v>
      </c>
      <c r="EU82" s="37" t="str">
        <f t="shared" si="364"/>
        <v xml:space="preserve"> </v>
      </c>
      <c r="EV82" s="37" t="str">
        <f t="shared" si="365"/>
        <v xml:space="preserve"> </v>
      </c>
      <c r="EW82" s="37" t="str">
        <f t="shared" si="366"/>
        <v xml:space="preserve"> </v>
      </c>
      <c r="EX82" s="37" t="str">
        <f t="shared" si="367"/>
        <v xml:space="preserve"> </v>
      </c>
      <c r="EY82" s="37" t="str">
        <f t="shared" si="368"/>
        <v xml:space="preserve"> </v>
      </c>
      <c r="EZ82" s="37" t="str">
        <f t="shared" si="369"/>
        <v xml:space="preserve"> </v>
      </c>
      <c r="FA82" s="37" t="str">
        <f t="shared" si="370"/>
        <v xml:space="preserve"> </v>
      </c>
      <c r="FB82" s="37" t="str">
        <f t="shared" si="371"/>
        <v xml:space="preserve"> </v>
      </c>
      <c r="FC82" s="37" t="str">
        <f t="shared" si="372"/>
        <v xml:space="preserve"> </v>
      </c>
      <c r="FD82" s="37" t="str">
        <f t="shared" si="476"/>
        <v xml:space="preserve"> </v>
      </c>
      <c r="FE82" s="37" t="str">
        <f t="shared" si="373"/>
        <v xml:space="preserve"> </v>
      </c>
      <c r="FF82" s="37" t="str">
        <f t="shared" si="374"/>
        <v xml:space="preserve"> </v>
      </c>
      <c r="FG82" s="37" t="str">
        <f t="shared" si="375"/>
        <v xml:space="preserve"> </v>
      </c>
      <c r="FH82" s="37" t="str">
        <f t="shared" si="477"/>
        <v xml:space="preserve"> </v>
      </c>
      <c r="FI82" s="37" t="str">
        <f t="shared" si="376"/>
        <v xml:space="preserve"> </v>
      </c>
      <c r="FJ82" s="37" t="str">
        <f t="shared" si="377"/>
        <v xml:space="preserve"> </v>
      </c>
      <c r="FK82" s="37" t="str">
        <f t="shared" si="378"/>
        <v xml:space="preserve"> </v>
      </c>
      <c r="FL82" s="37" t="str">
        <f t="shared" si="379"/>
        <v xml:space="preserve"> </v>
      </c>
      <c r="FM82" s="64">
        <f t="shared" si="257"/>
        <v>0</v>
      </c>
      <c r="FN82" s="3">
        <v>1959</v>
      </c>
      <c r="FO82" s="37" t="str">
        <f t="shared" si="380"/>
        <v xml:space="preserve"> </v>
      </c>
      <c r="FP82" s="37" t="str">
        <f t="shared" si="381"/>
        <v xml:space="preserve"> </v>
      </c>
      <c r="FQ82" s="37" t="str">
        <f t="shared" si="382"/>
        <v xml:space="preserve"> </v>
      </c>
      <c r="FR82" s="37" t="str">
        <f t="shared" si="383"/>
        <v xml:space="preserve"> </v>
      </c>
      <c r="FS82" s="37" t="str">
        <f t="shared" si="384"/>
        <v xml:space="preserve"> </v>
      </c>
      <c r="FT82" s="37" t="str">
        <f t="shared" si="385"/>
        <v xml:space="preserve"> </v>
      </c>
      <c r="FU82" s="37" t="str">
        <f t="shared" si="386"/>
        <v xml:space="preserve"> </v>
      </c>
      <c r="FV82" s="37" t="str">
        <f t="shared" si="387"/>
        <v xml:space="preserve"> </v>
      </c>
      <c r="FW82" s="37" t="str">
        <f t="shared" si="388"/>
        <v xml:space="preserve"> </v>
      </c>
      <c r="FX82" s="37" t="str">
        <f t="shared" si="389"/>
        <v xml:space="preserve"> </v>
      </c>
      <c r="FY82" s="37" t="str">
        <f t="shared" si="390"/>
        <v xml:space="preserve"> </v>
      </c>
      <c r="FZ82" s="37" t="str">
        <f t="shared" si="391"/>
        <v xml:space="preserve"> </v>
      </c>
      <c r="GA82" s="37" t="str">
        <f t="shared" si="392"/>
        <v xml:space="preserve"> </v>
      </c>
      <c r="GB82" s="37" t="str">
        <f t="shared" si="393"/>
        <v xml:space="preserve"> </v>
      </c>
      <c r="GC82" s="37" t="str">
        <f t="shared" si="394"/>
        <v xml:space="preserve"> </v>
      </c>
      <c r="GD82" s="37" t="str">
        <f t="shared" si="395"/>
        <v xml:space="preserve"> </v>
      </c>
      <c r="GE82" s="37" t="str">
        <f t="shared" si="396"/>
        <v xml:space="preserve"> </v>
      </c>
      <c r="GF82" s="37" t="str">
        <f t="shared" si="397"/>
        <v xml:space="preserve"> </v>
      </c>
      <c r="GG82" s="37" t="str">
        <f t="shared" si="398"/>
        <v xml:space="preserve"> </v>
      </c>
      <c r="GH82" s="37" t="str">
        <f t="shared" si="399"/>
        <v xml:space="preserve"> </v>
      </c>
      <c r="GI82" s="37" t="str">
        <f t="shared" si="400"/>
        <v xml:space="preserve"> </v>
      </c>
      <c r="GJ82" s="37" t="str">
        <f t="shared" si="401"/>
        <v xml:space="preserve"> </v>
      </c>
      <c r="GK82" s="37" t="str">
        <f t="shared" si="478"/>
        <v xml:space="preserve"> </v>
      </c>
      <c r="GL82" s="37" t="str">
        <f t="shared" si="402"/>
        <v xml:space="preserve"> </v>
      </c>
      <c r="GM82" s="37" t="str">
        <f t="shared" si="403"/>
        <v xml:space="preserve"> </v>
      </c>
      <c r="GN82" s="37" t="str">
        <f t="shared" si="404"/>
        <v xml:space="preserve"> </v>
      </c>
      <c r="GO82" s="37" t="str">
        <f t="shared" si="479"/>
        <v xml:space="preserve"> </v>
      </c>
      <c r="GP82" s="37" t="str">
        <f t="shared" si="405"/>
        <v xml:space="preserve"> </v>
      </c>
      <c r="GQ82" s="37" t="str">
        <f t="shared" si="406"/>
        <v xml:space="preserve"> </v>
      </c>
      <c r="GR82" s="37" t="str">
        <f t="shared" si="407"/>
        <v xml:space="preserve"> </v>
      </c>
      <c r="GS82" s="37" t="str">
        <f t="shared" si="408"/>
        <v xml:space="preserve"> </v>
      </c>
      <c r="GT82" s="64">
        <f t="shared" si="259"/>
        <v>0</v>
      </c>
      <c r="GU82" s="501">
        <v>1959</v>
      </c>
      <c r="GV82" s="157" t="str">
        <f t="shared" si="409"/>
        <v/>
      </c>
      <c r="GW82" s="157" t="str">
        <f t="shared" si="410"/>
        <v/>
      </c>
      <c r="GX82" s="157" t="str">
        <f t="shared" si="411"/>
        <v/>
      </c>
      <c r="GY82" s="157" t="str">
        <f t="shared" si="412"/>
        <v/>
      </c>
      <c r="GZ82" s="157" t="str">
        <f t="shared" si="413"/>
        <v/>
      </c>
      <c r="HA82" s="157" t="str">
        <f t="shared" si="414"/>
        <v/>
      </c>
      <c r="HB82" s="157" t="str">
        <f t="shared" si="415"/>
        <v/>
      </c>
      <c r="HC82" s="157" t="str">
        <f t="shared" si="416"/>
        <v/>
      </c>
      <c r="HD82" s="157" t="str">
        <f t="shared" si="417"/>
        <v/>
      </c>
      <c r="HE82" s="157" t="str">
        <f t="shared" si="418"/>
        <v/>
      </c>
      <c r="HF82" s="157" t="str">
        <f t="shared" si="419"/>
        <v/>
      </c>
      <c r="HG82" s="157" t="str">
        <f t="shared" si="420"/>
        <v/>
      </c>
      <c r="HH82" s="157" t="str">
        <f t="shared" si="421"/>
        <v/>
      </c>
      <c r="HI82" s="157" t="str">
        <f t="shared" si="422"/>
        <v/>
      </c>
      <c r="HJ82" s="157" t="str">
        <f t="shared" si="423"/>
        <v/>
      </c>
      <c r="HK82" s="157" t="str">
        <f t="shared" si="424"/>
        <v/>
      </c>
      <c r="HL82" s="157" t="str">
        <f t="shared" si="425"/>
        <v/>
      </c>
      <c r="HM82" s="157" t="str">
        <f t="shared" si="426"/>
        <v/>
      </c>
      <c r="HN82" s="157" t="str">
        <f t="shared" si="427"/>
        <v/>
      </c>
      <c r="HO82" s="157" t="str">
        <f t="shared" si="428"/>
        <v/>
      </c>
      <c r="HP82" s="157" t="str">
        <f t="shared" si="429"/>
        <v/>
      </c>
      <c r="HQ82" s="157" t="str">
        <f t="shared" si="430"/>
        <v/>
      </c>
      <c r="HR82" s="157" t="str">
        <f t="shared" si="480"/>
        <v/>
      </c>
      <c r="HS82" s="157" t="str">
        <f t="shared" si="431"/>
        <v/>
      </c>
      <c r="HT82" s="157" t="str">
        <f t="shared" si="432"/>
        <v/>
      </c>
      <c r="HU82" s="157" t="str">
        <f t="shared" si="433"/>
        <v/>
      </c>
      <c r="HV82" s="157" t="str">
        <f t="shared" si="481"/>
        <v/>
      </c>
      <c r="HW82" s="157" t="str">
        <f t="shared" si="434"/>
        <v/>
      </c>
      <c r="HX82" s="157" t="str">
        <f t="shared" si="435"/>
        <v/>
      </c>
      <c r="HY82" s="157" t="str">
        <f t="shared" si="436"/>
        <v/>
      </c>
      <c r="HZ82" s="157" t="str">
        <f t="shared" si="437"/>
        <v/>
      </c>
      <c r="IA82" s="158">
        <f t="shared" si="438"/>
        <v>0</v>
      </c>
      <c r="IB82" s="501">
        <v>1959</v>
      </c>
      <c r="IC82" s="4" t="str">
        <f t="shared" si="482"/>
        <v xml:space="preserve"> </v>
      </c>
      <c r="ID82" s="4" t="str">
        <f t="shared" si="483"/>
        <v xml:space="preserve"> </v>
      </c>
      <c r="IE82" s="4" t="str">
        <f t="shared" si="484"/>
        <v xml:space="preserve"> </v>
      </c>
      <c r="IF82" s="4" t="str">
        <f t="shared" si="485"/>
        <v xml:space="preserve"> </v>
      </c>
      <c r="IG82" s="4" t="str">
        <f t="shared" si="486"/>
        <v xml:space="preserve"> </v>
      </c>
      <c r="IH82" s="4" t="str">
        <f t="shared" si="487"/>
        <v xml:space="preserve"> </v>
      </c>
      <c r="II82" s="4" t="str">
        <f t="shared" si="488"/>
        <v xml:space="preserve"> </v>
      </c>
      <c r="IJ82" s="4" t="str">
        <f t="shared" si="489"/>
        <v xml:space="preserve"> </v>
      </c>
      <c r="IK82" s="4" t="str">
        <f t="shared" si="490"/>
        <v xml:space="preserve"> </v>
      </c>
      <c r="IL82" s="4" t="str">
        <f t="shared" si="491"/>
        <v xml:space="preserve"> </v>
      </c>
      <c r="IM82" s="4" t="str">
        <f t="shared" si="492"/>
        <v xml:space="preserve"> </v>
      </c>
      <c r="IN82" s="4" t="str">
        <f t="shared" si="493"/>
        <v xml:space="preserve"> </v>
      </c>
      <c r="IO82" s="4" t="str">
        <f t="shared" si="494"/>
        <v xml:space="preserve"> </v>
      </c>
      <c r="IP82" s="4" t="str">
        <f t="shared" si="495"/>
        <v xml:space="preserve"> </v>
      </c>
      <c r="IQ82" s="4" t="str">
        <f t="shared" si="496"/>
        <v xml:space="preserve"> </v>
      </c>
      <c r="IR82" s="4" t="str">
        <f t="shared" si="497"/>
        <v xml:space="preserve"> </v>
      </c>
      <c r="IS82" s="4" t="str">
        <f t="shared" si="498"/>
        <v xml:space="preserve"> </v>
      </c>
      <c r="IT82" s="4" t="str">
        <f t="shared" si="499"/>
        <v xml:space="preserve"> </v>
      </c>
      <c r="IU82" s="4" t="str">
        <f t="shared" si="500"/>
        <v xml:space="preserve"> </v>
      </c>
      <c r="IV82" s="4" t="str">
        <f t="shared" si="501"/>
        <v xml:space="preserve"> </v>
      </c>
      <c r="IW82" s="4" t="str">
        <f t="shared" si="502"/>
        <v xml:space="preserve"> </v>
      </c>
      <c r="IX82" s="4" t="str">
        <f t="shared" si="503"/>
        <v xml:space="preserve"> </v>
      </c>
      <c r="IY82" s="4" t="str">
        <f t="shared" si="504"/>
        <v xml:space="preserve"> </v>
      </c>
      <c r="IZ82" s="4" t="str">
        <f t="shared" si="505"/>
        <v xml:space="preserve"> </v>
      </c>
      <c r="JA82" s="4" t="str">
        <f t="shared" si="506"/>
        <v xml:space="preserve"> </v>
      </c>
      <c r="JB82" s="4" t="str">
        <f t="shared" si="507"/>
        <v xml:space="preserve"> </v>
      </c>
      <c r="JC82" s="4" t="str">
        <f t="shared" si="508"/>
        <v xml:space="preserve"> </v>
      </c>
      <c r="JD82" s="4" t="str">
        <f t="shared" si="509"/>
        <v xml:space="preserve"> </v>
      </c>
      <c r="JE82" s="4" t="str">
        <f t="shared" si="510"/>
        <v xml:space="preserve"> </v>
      </c>
      <c r="JF82" s="4" t="str">
        <f t="shared" si="511"/>
        <v xml:space="preserve"> </v>
      </c>
      <c r="JG82" s="4" t="str">
        <f t="shared" si="512"/>
        <v xml:space="preserve"> </v>
      </c>
      <c r="JH82" s="4">
        <f t="shared" si="258"/>
        <v>0</v>
      </c>
      <c r="JI82" s="501">
        <v>1959</v>
      </c>
      <c r="JJ82" s="4" t="str">
        <f t="shared" si="439"/>
        <v xml:space="preserve"> </v>
      </c>
      <c r="JK82" s="4" t="str">
        <f t="shared" si="440"/>
        <v xml:space="preserve"> </v>
      </c>
      <c r="JL82" s="4" t="str">
        <f t="shared" si="441"/>
        <v xml:space="preserve"> </v>
      </c>
      <c r="JM82" s="4" t="str">
        <f t="shared" si="442"/>
        <v xml:space="preserve"> </v>
      </c>
      <c r="JN82" s="4" t="str">
        <f t="shared" si="443"/>
        <v xml:space="preserve"> </v>
      </c>
      <c r="JO82" s="4" t="str">
        <f t="shared" si="444"/>
        <v xml:space="preserve"> </v>
      </c>
      <c r="JP82" s="4" t="str">
        <f t="shared" si="445"/>
        <v xml:space="preserve"> </v>
      </c>
      <c r="JQ82" s="4" t="str">
        <f t="shared" si="446"/>
        <v xml:space="preserve"> </v>
      </c>
      <c r="JR82" s="4" t="str">
        <f t="shared" si="447"/>
        <v xml:space="preserve"> </v>
      </c>
      <c r="JS82" s="4" t="str">
        <f t="shared" si="448"/>
        <v xml:space="preserve"> </v>
      </c>
      <c r="JT82" s="4" t="str">
        <f t="shared" si="449"/>
        <v xml:space="preserve"> </v>
      </c>
      <c r="JU82" s="4" t="str">
        <f t="shared" si="450"/>
        <v xml:space="preserve"> </v>
      </c>
      <c r="JV82" s="4" t="str">
        <f t="shared" si="451"/>
        <v xml:space="preserve"> </v>
      </c>
      <c r="JW82" s="4" t="str">
        <f t="shared" si="452"/>
        <v xml:space="preserve"> </v>
      </c>
      <c r="JX82" s="4" t="str">
        <f t="shared" si="453"/>
        <v xml:space="preserve"> </v>
      </c>
      <c r="JY82" s="4" t="str">
        <f t="shared" si="454"/>
        <v xml:space="preserve"> </v>
      </c>
      <c r="JZ82" s="4" t="str">
        <f t="shared" si="455"/>
        <v xml:space="preserve"> </v>
      </c>
      <c r="KA82" s="4" t="str">
        <f t="shared" si="456"/>
        <v xml:space="preserve"> </v>
      </c>
      <c r="KB82" s="4" t="str">
        <f t="shared" si="457"/>
        <v xml:space="preserve"> </v>
      </c>
      <c r="KC82" s="4" t="str">
        <f t="shared" si="458"/>
        <v xml:space="preserve"> </v>
      </c>
      <c r="KD82" s="4" t="str">
        <f t="shared" si="459"/>
        <v xml:space="preserve"> </v>
      </c>
      <c r="KE82" s="4" t="str">
        <f t="shared" si="460"/>
        <v xml:space="preserve"> </v>
      </c>
      <c r="KF82" s="4" t="str">
        <f t="shared" si="513"/>
        <v xml:space="preserve"> </v>
      </c>
      <c r="KG82" s="4" t="str">
        <f t="shared" si="461"/>
        <v xml:space="preserve"> </v>
      </c>
      <c r="KH82" s="4" t="str">
        <f t="shared" si="462"/>
        <v xml:space="preserve"> </v>
      </c>
      <c r="KI82" s="4" t="str">
        <f t="shared" si="463"/>
        <v xml:space="preserve"> </v>
      </c>
      <c r="KJ82" s="4" t="str">
        <f t="shared" si="515"/>
        <v xml:space="preserve"> </v>
      </c>
      <c r="KK82" s="4" t="str">
        <f t="shared" si="464"/>
        <v xml:space="preserve"> </v>
      </c>
      <c r="KL82" s="4" t="str">
        <f t="shared" si="465"/>
        <v xml:space="preserve"> </v>
      </c>
      <c r="KM82" s="4" t="str">
        <f t="shared" si="466"/>
        <v xml:space="preserve"> </v>
      </c>
      <c r="KN82" s="4" t="str">
        <f t="shared" si="467"/>
        <v xml:space="preserve"> </v>
      </c>
      <c r="KO82" s="4">
        <f t="shared" si="205"/>
        <v>0</v>
      </c>
      <c r="KP82" s="9">
        <f t="shared" si="468"/>
        <v>0</v>
      </c>
    </row>
    <row r="83" spans="1:302" ht="13.8" thickBot="1">
      <c r="A83" s="737">
        <v>1960</v>
      </c>
      <c r="B83" s="818">
        <v>0</v>
      </c>
      <c r="C83" s="818">
        <v>3.3</v>
      </c>
      <c r="D83" s="818">
        <v>5.5</v>
      </c>
      <c r="E83" s="818">
        <v>0</v>
      </c>
      <c r="F83" s="818">
        <v>0</v>
      </c>
      <c r="G83" s="819">
        <v>0</v>
      </c>
      <c r="H83" s="818">
        <v>0.2</v>
      </c>
      <c r="I83" s="818">
        <v>0</v>
      </c>
      <c r="J83" s="818">
        <v>5.4</v>
      </c>
      <c r="K83" s="818">
        <v>0.6</v>
      </c>
      <c r="L83" s="819">
        <v>0</v>
      </c>
      <c r="M83" s="818">
        <v>0</v>
      </c>
      <c r="N83" s="818">
        <v>0</v>
      </c>
      <c r="O83" s="818">
        <v>0</v>
      </c>
      <c r="P83" s="818">
        <v>0</v>
      </c>
      <c r="Q83" s="819">
        <v>4.7</v>
      </c>
      <c r="R83" s="818">
        <v>0</v>
      </c>
      <c r="S83" s="818">
        <v>0</v>
      </c>
      <c r="T83" s="818">
        <v>0</v>
      </c>
      <c r="U83" s="818" t="s">
        <v>60</v>
      </c>
      <c r="V83" s="819">
        <v>0</v>
      </c>
      <c r="W83" s="818">
        <v>0</v>
      </c>
      <c r="X83" s="818">
        <v>0</v>
      </c>
      <c r="Y83" s="818">
        <v>0</v>
      </c>
      <c r="Z83" s="818">
        <v>0</v>
      </c>
      <c r="AA83" s="819" t="s">
        <v>60</v>
      </c>
      <c r="AB83" s="818">
        <v>0</v>
      </c>
      <c r="AC83" s="818">
        <v>0</v>
      </c>
      <c r="AD83" s="818">
        <v>0</v>
      </c>
      <c r="AE83" s="818">
        <v>0</v>
      </c>
      <c r="AF83" s="819">
        <v>0</v>
      </c>
      <c r="AG83" s="904">
        <f t="shared" si="255"/>
        <v>19.7</v>
      </c>
      <c r="AH83" s="741">
        <f t="shared" si="469"/>
        <v>2</v>
      </c>
      <c r="AI83" s="820">
        <f t="shared" si="470"/>
        <v>5.5</v>
      </c>
      <c r="AJ83" s="824">
        <f t="shared" si="516"/>
        <v>6</v>
      </c>
      <c r="AK83" s="740">
        <f t="shared" si="471"/>
        <v>19.7</v>
      </c>
      <c r="AL83" s="742">
        <v>1960</v>
      </c>
      <c r="AM83" s="822">
        <v>1960</v>
      </c>
      <c r="AN83" s="37" t="str">
        <f t="shared" si="263"/>
        <v/>
      </c>
      <c r="AO83" s="37" t="str">
        <f t="shared" si="264"/>
        <v/>
      </c>
      <c r="AP83" s="37">
        <f t="shared" si="265"/>
        <v>1</v>
      </c>
      <c r="AQ83" s="37" t="str">
        <f t="shared" si="266"/>
        <v/>
      </c>
      <c r="AR83" s="37" t="str">
        <f t="shared" si="267"/>
        <v/>
      </c>
      <c r="AS83" s="37" t="str">
        <f t="shared" si="268"/>
        <v/>
      </c>
      <c r="AT83" s="37" t="str">
        <f t="shared" si="269"/>
        <v/>
      </c>
      <c r="AU83" s="37" t="str">
        <f t="shared" si="270"/>
        <v/>
      </c>
      <c r="AV83" s="37">
        <f t="shared" si="271"/>
        <v>1</v>
      </c>
      <c r="AW83" s="37" t="str">
        <f t="shared" si="272"/>
        <v/>
      </c>
      <c r="AX83" s="37" t="str">
        <f t="shared" si="273"/>
        <v/>
      </c>
      <c r="AY83" s="37" t="str">
        <f t="shared" si="274"/>
        <v/>
      </c>
      <c r="AZ83" s="37" t="str">
        <f t="shared" si="275"/>
        <v/>
      </c>
      <c r="BA83" s="37" t="str">
        <f t="shared" si="276"/>
        <v/>
      </c>
      <c r="BB83" s="37" t="str">
        <f t="shared" si="277"/>
        <v/>
      </c>
      <c r="BC83" s="37" t="str">
        <f t="shared" si="278"/>
        <v/>
      </c>
      <c r="BD83" s="37" t="str">
        <f t="shared" si="279"/>
        <v/>
      </c>
      <c r="BE83" s="37" t="str">
        <f t="shared" si="280"/>
        <v/>
      </c>
      <c r="BF83" s="37" t="str">
        <f t="shared" si="281"/>
        <v/>
      </c>
      <c r="BG83" s="37" t="str">
        <f t="shared" si="282"/>
        <v/>
      </c>
      <c r="BH83" s="37" t="str">
        <f t="shared" si="283"/>
        <v/>
      </c>
      <c r="BI83" s="37" t="str">
        <f t="shared" si="284"/>
        <v/>
      </c>
      <c r="BJ83" s="37" t="str">
        <f t="shared" si="472"/>
        <v/>
      </c>
      <c r="BK83" s="37" t="str">
        <f t="shared" si="285"/>
        <v/>
      </c>
      <c r="BL83" s="37" t="str">
        <f t="shared" si="286"/>
        <v/>
      </c>
      <c r="BM83" s="37" t="str">
        <f t="shared" si="287"/>
        <v/>
      </c>
      <c r="BN83" s="37" t="str">
        <f t="shared" si="473"/>
        <v/>
      </c>
      <c r="BO83" s="37" t="str">
        <f t="shared" si="288"/>
        <v/>
      </c>
      <c r="BP83" s="37" t="str">
        <f t="shared" si="289"/>
        <v/>
      </c>
      <c r="BQ83" s="37" t="str">
        <f t="shared" si="290"/>
        <v/>
      </c>
      <c r="BR83" s="37" t="str">
        <f t="shared" si="291"/>
        <v/>
      </c>
      <c r="BS83" s="54">
        <f t="shared" si="212"/>
        <v>2</v>
      </c>
      <c r="BT83" s="501">
        <v>1960</v>
      </c>
      <c r="BU83" s="58" t="str">
        <f t="shared" si="292"/>
        <v/>
      </c>
      <c r="BV83" s="58" t="str">
        <f t="shared" si="293"/>
        <v/>
      </c>
      <c r="BW83" s="58">
        <f t="shared" si="294"/>
        <v>1960</v>
      </c>
      <c r="BX83" s="58" t="str">
        <f t="shared" si="295"/>
        <v/>
      </c>
      <c r="BY83" s="58" t="str">
        <f t="shared" si="296"/>
        <v/>
      </c>
      <c r="BZ83" s="58" t="str">
        <f t="shared" si="297"/>
        <v/>
      </c>
      <c r="CA83" s="58" t="str">
        <f t="shared" si="298"/>
        <v/>
      </c>
      <c r="CB83" s="58" t="str">
        <f t="shared" si="299"/>
        <v/>
      </c>
      <c r="CC83" s="58">
        <f t="shared" si="300"/>
        <v>1960</v>
      </c>
      <c r="CD83" s="58" t="str">
        <f t="shared" si="301"/>
        <v/>
      </c>
      <c r="CE83" s="58" t="str">
        <f t="shared" si="302"/>
        <v/>
      </c>
      <c r="CF83" s="58" t="str">
        <f t="shared" si="303"/>
        <v/>
      </c>
      <c r="CG83" s="58" t="str">
        <f t="shared" si="304"/>
        <v/>
      </c>
      <c r="CH83" s="58" t="str">
        <f t="shared" si="305"/>
        <v/>
      </c>
      <c r="CI83" s="58" t="str">
        <f t="shared" si="306"/>
        <v/>
      </c>
      <c r="CJ83" s="58" t="str">
        <f t="shared" si="307"/>
        <v/>
      </c>
      <c r="CK83" s="58" t="str">
        <f t="shared" si="308"/>
        <v/>
      </c>
      <c r="CL83" s="58" t="str">
        <f t="shared" si="309"/>
        <v/>
      </c>
      <c r="CM83" s="58" t="str">
        <f t="shared" si="310"/>
        <v/>
      </c>
      <c r="CN83" s="58" t="str">
        <f t="shared" si="311"/>
        <v/>
      </c>
      <c r="CO83" s="58" t="str">
        <f t="shared" si="312"/>
        <v/>
      </c>
      <c r="CP83" s="58" t="str">
        <f t="shared" si="313"/>
        <v/>
      </c>
      <c r="CQ83" s="58" t="str">
        <f t="shared" si="314"/>
        <v/>
      </c>
      <c r="CR83" s="58" t="str">
        <f t="shared" si="315"/>
        <v/>
      </c>
      <c r="CS83" s="58" t="str">
        <f t="shared" si="316"/>
        <v/>
      </c>
      <c r="CT83" s="58" t="str">
        <f t="shared" si="317"/>
        <v/>
      </c>
      <c r="CU83" s="58" t="str">
        <f t="shared" si="474"/>
        <v/>
      </c>
      <c r="CV83" s="58" t="str">
        <f t="shared" si="318"/>
        <v/>
      </c>
      <c r="CW83" s="58" t="str">
        <f t="shared" si="319"/>
        <v/>
      </c>
      <c r="CX83" s="58" t="str">
        <f t="shared" si="320"/>
        <v/>
      </c>
      <c r="CY83" s="58" t="str">
        <f t="shared" si="321"/>
        <v/>
      </c>
      <c r="CZ83" s="58">
        <f t="shared" si="214"/>
        <v>2</v>
      </c>
      <c r="DA83" s="501">
        <v>1960</v>
      </c>
      <c r="DB83" s="17" t="str">
        <f t="shared" si="322"/>
        <v/>
      </c>
      <c r="DC83" s="17" t="str">
        <f t="shared" si="323"/>
        <v/>
      </c>
      <c r="DD83" s="17">
        <f t="shared" si="324"/>
        <v>1960</v>
      </c>
      <c r="DE83" s="17" t="str">
        <f t="shared" si="325"/>
        <v/>
      </c>
      <c r="DF83" s="17" t="str">
        <f t="shared" si="326"/>
        <v/>
      </c>
      <c r="DG83" s="17" t="str">
        <f t="shared" si="327"/>
        <v/>
      </c>
      <c r="DH83" s="17" t="str">
        <f t="shared" si="328"/>
        <v/>
      </c>
      <c r="DI83" s="17" t="str">
        <f t="shared" si="329"/>
        <v/>
      </c>
      <c r="DJ83" s="17">
        <f t="shared" si="330"/>
        <v>1960</v>
      </c>
      <c r="DK83" s="17" t="str">
        <f t="shared" si="331"/>
        <v/>
      </c>
      <c r="DL83" s="17" t="str">
        <f t="shared" si="332"/>
        <v/>
      </c>
      <c r="DM83" s="17" t="str">
        <f t="shared" si="333"/>
        <v/>
      </c>
      <c r="DN83" s="17" t="str">
        <f t="shared" si="334"/>
        <v/>
      </c>
      <c r="DO83" s="17" t="str">
        <f t="shared" si="335"/>
        <v/>
      </c>
      <c r="DP83" s="17" t="str">
        <f t="shared" si="336"/>
        <v/>
      </c>
      <c r="DQ83" s="17" t="str">
        <f t="shared" si="337"/>
        <v/>
      </c>
      <c r="DR83" s="17" t="str">
        <f t="shared" si="338"/>
        <v/>
      </c>
      <c r="DS83" s="17" t="str">
        <f t="shared" si="339"/>
        <v/>
      </c>
      <c r="DT83" s="17" t="str">
        <f t="shared" si="340"/>
        <v/>
      </c>
      <c r="DU83" s="17" t="str">
        <f t="shared" si="341"/>
        <v/>
      </c>
      <c r="DV83" s="17" t="str">
        <f t="shared" si="342"/>
        <v/>
      </c>
      <c r="DW83" s="17" t="str">
        <f t="shared" si="343"/>
        <v/>
      </c>
      <c r="DX83" s="17" t="str">
        <f t="shared" si="475"/>
        <v/>
      </c>
      <c r="DY83" s="17" t="str">
        <f t="shared" si="344"/>
        <v/>
      </c>
      <c r="DZ83" s="17" t="str">
        <f t="shared" si="345"/>
        <v/>
      </c>
      <c r="EA83" s="17" t="str">
        <f t="shared" si="346"/>
        <v/>
      </c>
      <c r="EB83" s="17" t="str">
        <f t="shared" si="514"/>
        <v/>
      </c>
      <c r="EC83" s="17" t="str">
        <f t="shared" si="347"/>
        <v/>
      </c>
      <c r="ED83" s="17" t="str">
        <f t="shared" si="348"/>
        <v/>
      </c>
      <c r="EE83" s="17" t="str">
        <f t="shared" si="349"/>
        <v/>
      </c>
      <c r="EF83" s="17" t="str">
        <f t="shared" si="350"/>
        <v/>
      </c>
      <c r="EG83" s="3">
        <v>1960</v>
      </c>
      <c r="EH83" s="37" t="str">
        <f t="shared" si="351"/>
        <v xml:space="preserve"> </v>
      </c>
      <c r="EI83" s="37">
        <f t="shared" si="352"/>
        <v>1</v>
      </c>
      <c r="EJ83" s="37">
        <f t="shared" si="353"/>
        <v>1</v>
      </c>
      <c r="EK83" s="37" t="str">
        <f t="shared" si="354"/>
        <v xml:space="preserve"> </v>
      </c>
      <c r="EL83" s="37" t="str">
        <f t="shared" si="355"/>
        <v xml:space="preserve"> </v>
      </c>
      <c r="EM83" s="37" t="str">
        <f t="shared" si="356"/>
        <v xml:space="preserve"> </v>
      </c>
      <c r="EN83" s="37">
        <f t="shared" si="357"/>
        <v>1</v>
      </c>
      <c r="EO83" s="37" t="str">
        <f t="shared" si="358"/>
        <v xml:space="preserve"> </v>
      </c>
      <c r="EP83" s="37">
        <f t="shared" si="359"/>
        <v>1</v>
      </c>
      <c r="EQ83" s="37">
        <f t="shared" si="360"/>
        <v>1</v>
      </c>
      <c r="ER83" s="37" t="str">
        <f t="shared" si="361"/>
        <v xml:space="preserve"> </v>
      </c>
      <c r="ES83" s="37" t="str">
        <f t="shared" si="362"/>
        <v xml:space="preserve"> </v>
      </c>
      <c r="ET83" s="37" t="str">
        <f t="shared" si="363"/>
        <v xml:space="preserve"> </v>
      </c>
      <c r="EU83" s="37" t="str">
        <f t="shared" si="364"/>
        <v xml:space="preserve"> </v>
      </c>
      <c r="EV83" s="37" t="str">
        <f t="shared" si="365"/>
        <v xml:space="preserve"> </v>
      </c>
      <c r="EW83" s="37">
        <f t="shared" si="366"/>
        <v>1</v>
      </c>
      <c r="EX83" s="37" t="str">
        <f t="shared" si="367"/>
        <v xml:space="preserve"> </v>
      </c>
      <c r="EY83" s="37" t="str">
        <f t="shared" si="368"/>
        <v xml:space="preserve"> </v>
      </c>
      <c r="EZ83" s="37" t="str">
        <f t="shared" si="369"/>
        <v xml:space="preserve"> </v>
      </c>
      <c r="FA83" s="37" t="str">
        <f t="shared" si="370"/>
        <v xml:space="preserve"> </v>
      </c>
      <c r="FB83" s="37" t="str">
        <f t="shared" si="371"/>
        <v xml:space="preserve"> </v>
      </c>
      <c r="FC83" s="37" t="str">
        <f t="shared" si="372"/>
        <v xml:space="preserve"> </v>
      </c>
      <c r="FD83" s="37" t="str">
        <f t="shared" si="476"/>
        <v xml:space="preserve"> </v>
      </c>
      <c r="FE83" s="37" t="str">
        <f t="shared" si="373"/>
        <v xml:space="preserve"> </v>
      </c>
      <c r="FF83" s="37" t="str">
        <f t="shared" si="374"/>
        <v xml:space="preserve"> </v>
      </c>
      <c r="FG83" s="37" t="str">
        <f t="shared" si="375"/>
        <v xml:space="preserve"> </v>
      </c>
      <c r="FH83" s="37" t="str">
        <f t="shared" si="477"/>
        <v xml:space="preserve"> </v>
      </c>
      <c r="FI83" s="37" t="str">
        <f t="shared" si="376"/>
        <v xml:space="preserve"> </v>
      </c>
      <c r="FJ83" s="37" t="str">
        <f t="shared" si="377"/>
        <v xml:space="preserve"> </v>
      </c>
      <c r="FK83" s="37" t="str">
        <f t="shared" si="378"/>
        <v xml:space="preserve"> </v>
      </c>
      <c r="FL83" s="37" t="str">
        <f t="shared" si="379"/>
        <v xml:space="preserve"> </v>
      </c>
      <c r="FM83" s="736">
        <f t="shared" si="257"/>
        <v>6</v>
      </c>
      <c r="FN83" s="3">
        <v>1960</v>
      </c>
      <c r="FO83" s="37" t="str">
        <f t="shared" si="380"/>
        <v xml:space="preserve"> </v>
      </c>
      <c r="FP83" s="37">
        <f t="shared" si="381"/>
        <v>1</v>
      </c>
      <c r="FQ83" s="37">
        <f t="shared" si="382"/>
        <v>1</v>
      </c>
      <c r="FR83" s="37" t="str">
        <f t="shared" si="383"/>
        <v xml:space="preserve"> </v>
      </c>
      <c r="FS83" s="37" t="str">
        <f t="shared" si="384"/>
        <v xml:space="preserve"> </v>
      </c>
      <c r="FT83" s="37" t="str">
        <f t="shared" si="385"/>
        <v xml:space="preserve"> </v>
      </c>
      <c r="FU83" s="37">
        <f t="shared" si="386"/>
        <v>1</v>
      </c>
      <c r="FV83" s="37" t="str">
        <f t="shared" si="387"/>
        <v xml:space="preserve"> </v>
      </c>
      <c r="FW83" s="37">
        <f t="shared" si="388"/>
        <v>1</v>
      </c>
      <c r="FX83" s="37">
        <f t="shared" si="389"/>
        <v>1</v>
      </c>
      <c r="FY83" s="37" t="str">
        <f t="shared" si="390"/>
        <v xml:space="preserve"> </v>
      </c>
      <c r="FZ83" s="37" t="str">
        <f t="shared" si="391"/>
        <v xml:space="preserve"> </v>
      </c>
      <c r="GA83" s="37" t="str">
        <f t="shared" si="392"/>
        <v xml:space="preserve"> </v>
      </c>
      <c r="GB83" s="37" t="str">
        <f t="shared" si="393"/>
        <v xml:space="preserve"> </v>
      </c>
      <c r="GC83" s="37" t="str">
        <f t="shared" si="394"/>
        <v xml:space="preserve"> </v>
      </c>
      <c r="GD83" s="37">
        <f t="shared" si="395"/>
        <v>1</v>
      </c>
      <c r="GE83" s="37" t="str">
        <f t="shared" si="396"/>
        <v xml:space="preserve"> </v>
      </c>
      <c r="GF83" s="37" t="str">
        <f t="shared" si="397"/>
        <v xml:space="preserve"> </v>
      </c>
      <c r="GG83" s="37" t="str">
        <f t="shared" si="398"/>
        <v xml:space="preserve"> </v>
      </c>
      <c r="GH83" s="37" t="str">
        <f t="shared" si="399"/>
        <v xml:space="preserve"> </v>
      </c>
      <c r="GI83" s="37" t="str">
        <f t="shared" si="400"/>
        <v xml:space="preserve"> </v>
      </c>
      <c r="GJ83" s="37" t="str">
        <f t="shared" si="401"/>
        <v xml:space="preserve"> </v>
      </c>
      <c r="GK83" s="37" t="str">
        <f t="shared" si="478"/>
        <v xml:space="preserve"> </v>
      </c>
      <c r="GL83" s="37" t="str">
        <f t="shared" si="402"/>
        <v xml:space="preserve"> </v>
      </c>
      <c r="GM83" s="37" t="str">
        <f t="shared" si="403"/>
        <v xml:space="preserve"> </v>
      </c>
      <c r="GN83" s="37" t="str">
        <f t="shared" si="404"/>
        <v xml:space="preserve"> </v>
      </c>
      <c r="GO83" s="37" t="str">
        <f t="shared" si="479"/>
        <v xml:space="preserve"> </v>
      </c>
      <c r="GP83" s="37" t="str">
        <f t="shared" si="405"/>
        <v xml:space="preserve"> </v>
      </c>
      <c r="GQ83" s="37" t="str">
        <f t="shared" si="406"/>
        <v xml:space="preserve"> </v>
      </c>
      <c r="GR83" s="37" t="str">
        <f t="shared" si="407"/>
        <v xml:space="preserve"> </v>
      </c>
      <c r="GS83" s="37" t="str">
        <f t="shared" si="408"/>
        <v xml:space="preserve"> </v>
      </c>
      <c r="GT83" s="64">
        <f t="shared" si="259"/>
        <v>6</v>
      </c>
      <c r="GU83" s="501">
        <v>1960</v>
      </c>
      <c r="GV83" s="157" t="str">
        <f t="shared" si="409"/>
        <v/>
      </c>
      <c r="GW83" s="157">
        <f t="shared" si="410"/>
        <v>3.3</v>
      </c>
      <c r="GX83" s="157">
        <f t="shared" si="411"/>
        <v>5.5</v>
      </c>
      <c r="GY83" s="157" t="str">
        <f t="shared" si="412"/>
        <v/>
      </c>
      <c r="GZ83" s="157" t="str">
        <f t="shared" si="413"/>
        <v/>
      </c>
      <c r="HA83" s="157" t="str">
        <f t="shared" si="414"/>
        <v/>
      </c>
      <c r="HB83" s="157">
        <f t="shared" si="415"/>
        <v>0.2</v>
      </c>
      <c r="HC83" s="157" t="str">
        <f t="shared" si="416"/>
        <v/>
      </c>
      <c r="HD83" s="157">
        <f t="shared" si="417"/>
        <v>5.4</v>
      </c>
      <c r="HE83" s="157">
        <f t="shared" si="418"/>
        <v>0.6</v>
      </c>
      <c r="HF83" s="157" t="str">
        <f t="shared" si="419"/>
        <v/>
      </c>
      <c r="HG83" s="157" t="str">
        <f t="shared" si="420"/>
        <v/>
      </c>
      <c r="HH83" s="157" t="str">
        <f t="shared" si="421"/>
        <v/>
      </c>
      <c r="HI83" s="157" t="str">
        <f t="shared" si="422"/>
        <v/>
      </c>
      <c r="HJ83" s="157" t="str">
        <f t="shared" si="423"/>
        <v/>
      </c>
      <c r="HK83" s="157">
        <f t="shared" si="424"/>
        <v>4.7</v>
      </c>
      <c r="HL83" s="157" t="str">
        <f t="shared" si="425"/>
        <v/>
      </c>
      <c r="HM83" s="157" t="str">
        <f t="shared" si="426"/>
        <v/>
      </c>
      <c r="HN83" s="157" t="str">
        <f t="shared" si="427"/>
        <v/>
      </c>
      <c r="HO83" s="157" t="str">
        <f t="shared" si="428"/>
        <v/>
      </c>
      <c r="HP83" s="157" t="str">
        <f t="shared" si="429"/>
        <v/>
      </c>
      <c r="HQ83" s="157" t="str">
        <f t="shared" si="430"/>
        <v/>
      </c>
      <c r="HR83" s="157" t="str">
        <f t="shared" si="480"/>
        <v/>
      </c>
      <c r="HS83" s="157" t="str">
        <f t="shared" si="431"/>
        <v/>
      </c>
      <c r="HT83" s="157" t="str">
        <f t="shared" si="432"/>
        <v/>
      </c>
      <c r="HU83" s="157" t="str">
        <f t="shared" si="433"/>
        <v/>
      </c>
      <c r="HV83" s="157" t="str">
        <f t="shared" si="481"/>
        <v/>
      </c>
      <c r="HW83" s="157" t="str">
        <f t="shared" si="434"/>
        <v/>
      </c>
      <c r="HX83" s="157" t="str">
        <f t="shared" si="435"/>
        <v/>
      </c>
      <c r="HY83" s="157" t="str">
        <f t="shared" si="436"/>
        <v/>
      </c>
      <c r="HZ83" s="157" t="str">
        <f t="shared" si="437"/>
        <v/>
      </c>
      <c r="IA83" s="158">
        <f t="shared" si="438"/>
        <v>19.7</v>
      </c>
      <c r="IB83" s="501">
        <v>1960</v>
      </c>
      <c r="IC83" s="4" t="str">
        <f t="shared" si="482"/>
        <v xml:space="preserve"> </v>
      </c>
      <c r="ID83" s="4">
        <f t="shared" si="483"/>
        <v>1</v>
      </c>
      <c r="IE83" s="4">
        <f t="shared" si="484"/>
        <v>1</v>
      </c>
      <c r="IF83" s="4" t="str">
        <f t="shared" si="485"/>
        <v xml:space="preserve"> </v>
      </c>
      <c r="IG83" s="4" t="str">
        <f t="shared" si="486"/>
        <v xml:space="preserve"> </v>
      </c>
      <c r="IH83" s="4" t="str">
        <f t="shared" si="487"/>
        <v xml:space="preserve"> </v>
      </c>
      <c r="II83" s="4">
        <f t="shared" si="488"/>
        <v>1</v>
      </c>
      <c r="IJ83" s="4" t="str">
        <f t="shared" si="489"/>
        <v xml:space="preserve"> </v>
      </c>
      <c r="IK83" s="4">
        <f t="shared" si="490"/>
        <v>1</v>
      </c>
      <c r="IL83" s="4">
        <f t="shared" si="491"/>
        <v>1</v>
      </c>
      <c r="IM83" s="4" t="str">
        <f t="shared" si="492"/>
        <v xml:space="preserve"> </v>
      </c>
      <c r="IN83" s="4" t="str">
        <f t="shared" si="493"/>
        <v xml:space="preserve"> </v>
      </c>
      <c r="IO83" s="4" t="str">
        <f t="shared" si="494"/>
        <v xml:space="preserve"> </v>
      </c>
      <c r="IP83" s="4" t="str">
        <f t="shared" si="495"/>
        <v xml:space="preserve"> </v>
      </c>
      <c r="IQ83" s="4" t="str">
        <f t="shared" si="496"/>
        <v xml:space="preserve"> </v>
      </c>
      <c r="IR83" s="4">
        <f t="shared" si="497"/>
        <v>1</v>
      </c>
      <c r="IS83" s="4" t="str">
        <f t="shared" si="498"/>
        <v xml:space="preserve"> </v>
      </c>
      <c r="IT83" s="4" t="str">
        <f t="shared" si="499"/>
        <v xml:space="preserve"> </v>
      </c>
      <c r="IU83" s="4" t="str">
        <f t="shared" si="500"/>
        <v xml:space="preserve"> </v>
      </c>
      <c r="IV83" s="4">
        <f t="shared" si="501"/>
        <v>1</v>
      </c>
      <c r="IW83" s="4" t="str">
        <f t="shared" si="502"/>
        <v xml:space="preserve"> </v>
      </c>
      <c r="IX83" s="4" t="str">
        <f t="shared" si="503"/>
        <v xml:space="preserve"> </v>
      </c>
      <c r="IY83" s="4" t="str">
        <f t="shared" si="504"/>
        <v xml:space="preserve"> </v>
      </c>
      <c r="IZ83" s="4" t="str">
        <f t="shared" si="505"/>
        <v xml:space="preserve"> </v>
      </c>
      <c r="JA83" s="4" t="str">
        <f t="shared" si="506"/>
        <v xml:space="preserve"> </v>
      </c>
      <c r="JB83" s="4">
        <f t="shared" si="507"/>
        <v>1</v>
      </c>
      <c r="JC83" s="4" t="str">
        <f t="shared" si="508"/>
        <v xml:space="preserve"> </v>
      </c>
      <c r="JD83" s="4" t="str">
        <f t="shared" si="509"/>
        <v xml:space="preserve"> </v>
      </c>
      <c r="JE83" s="4" t="str">
        <f t="shared" si="510"/>
        <v xml:space="preserve"> </v>
      </c>
      <c r="JF83" s="4" t="str">
        <f t="shared" si="511"/>
        <v xml:space="preserve"> </v>
      </c>
      <c r="JG83" s="4" t="str">
        <f t="shared" si="512"/>
        <v xml:space="preserve"> </v>
      </c>
      <c r="JH83" s="4">
        <f t="shared" si="258"/>
        <v>8</v>
      </c>
      <c r="JI83" s="501">
        <v>1960</v>
      </c>
      <c r="JJ83" s="4" t="str">
        <f t="shared" si="439"/>
        <v xml:space="preserve"> </v>
      </c>
      <c r="JK83" s="4" t="str">
        <f t="shared" si="440"/>
        <v xml:space="preserve"> </v>
      </c>
      <c r="JL83" s="4" t="str">
        <f t="shared" si="441"/>
        <v xml:space="preserve"> </v>
      </c>
      <c r="JM83" s="4" t="str">
        <f t="shared" si="442"/>
        <v xml:space="preserve"> </v>
      </c>
      <c r="JN83" s="4" t="str">
        <f t="shared" si="443"/>
        <v xml:space="preserve"> </v>
      </c>
      <c r="JO83" s="4" t="str">
        <f t="shared" si="444"/>
        <v xml:space="preserve"> </v>
      </c>
      <c r="JP83" s="4" t="str">
        <f t="shared" si="445"/>
        <v xml:space="preserve"> </v>
      </c>
      <c r="JQ83" s="4" t="str">
        <f t="shared" si="446"/>
        <v xml:space="preserve"> </v>
      </c>
      <c r="JR83" s="4" t="str">
        <f t="shared" si="447"/>
        <v xml:space="preserve"> </v>
      </c>
      <c r="JS83" s="4" t="str">
        <f t="shared" si="448"/>
        <v xml:space="preserve"> </v>
      </c>
      <c r="JT83" s="4" t="str">
        <f t="shared" si="449"/>
        <v xml:space="preserve"> </v>
      </c>
      <c r="JU83" s="4" t="str">
        <f t="shared" si="450"/>
        <v xml:space="preserve"> </v>
      </c>
      <c r="JV83" s="4" t="str">
        <f t="shared" si="451"/>
        <v xml:space="preserve"> </v>
      </c>
      <c r="JW83" s="4" t="str">
        <f t="shared" si="452"/>
        <v xml:space="preserve"> </v>
      </c>
      <c r="JX83" s="4" t="str">
        <f t="shared" si="453"/>
        <v xml:space="preserve"> </v>
      </c>
      <c r="JY83" s="4" t="str">
        <f t="shared" si="454"/>
        <v xml:space="preserve"> </v>
      </c>
      <c r="JZ83" s="4" t="str">
        <f t="shared" si="455"/>
        <v xml:space="preserve"> </v>
      </c>
      <c r="KA83" s="4" t="str">
        <f t="shared" si="456"/>
        <v xml:space="preserve"> </v>
      </c>
      <c r="KB83" s="4" t="str">
        <f t="shared" si="457"/>
        <v xml:space="preserve"> </v>
      </c>
      <c r="KC83" s="4">
        <f t="shared" si="458"/>
        <v>1</v>
      </c>
      <c r="KD83" s="4" t="str">
        <f t="shared" si="459"/>
        <v xml:space="preserve"> </v>
      </c>
      <c r="KE83" s="4" t="str">
        <f t="shared" si="460"/>
        <v xml:space="preserve"> </v>
      </c>
      <c r="KF83" s="4" t="str">
        <f t="shared" si="513"/>
        <v xml:space="preserve"> </v>
      </c>
      <c r="KG83" s="4" t="str">
        <f t="shared" si="461"/>
        <v xml:space="preserve"> </v>
      </c>
      <c r="KH83" s="4" t="str">
        <f t="shared" si="462"/>
        <v xml:space="preserve"> </v>
      </c>
      <c r="KI83" s="4">
        <f t="shared" si="463"/>
        <v>1</v>
      </c>
      <c r="KJ83" s="4" t="str">
        <f t="shared" si="515"/>
        <v xml:space="preserve"> </v>
      </c>
      <c r="KK83" s="4" t="str">
        <f t="shared" si="464"/>
        <v xml:space="preserve"> </v>
      </c>
      <c r="KL83" s="4" t="str">
        <f t="shared" si="465"/>
        <v xml:space="preserve"> </v>
      </c>
      <c r="KM83" s="4" t="str">
        <f t="shared" si="466"/>
        <v xml:space="preserve"> </v>
      </c>
      <c r="KN83" s="4" t="str">
        <f t="shared" si="467"/>
        <v xml:space="preserve"> </v>
      </c>
      <c r="KO83" s="4">
        <f t="shared" si="205"/>
        <v>2</v>
      </c>
      <c r="KP83" s="9">
        <f t="shared" si="468"/>
        <v>19.7</v>
      </c>
    </row>
    <row r="84" spans="1:302">
      <c r="A84" s="3">
        <v>1961</v>
      </c>
      <c r="B84" s="6">
        <v>0</v>
      </c>
      <c r="C84" s="6">
        <v>0</v>
      </c>
      <c r="D84" s="6">
        <v>0</v>
      </c>
      <c r="E84" s="6">
        <v>0</v>
      </c>
      <c r="F84" s="6">
        <v>0</v>
      </c>
      <c r="G84" s="153">
        <v>0</v>
      </c>
      <c r="H84" s="6">
        <v>0</v>
      </c>
      <c r="I84" s="6">
        <v>0</v>
      </c>
      <c r="J84" s="6">
        <v>0</v>
      </c>
      <c r="K84" s="6">
        <v>0</v>
      </c>
      <c r="L84" s="153">
        <v>0</v>
      </c>
      <c r="M84" s="6">
        <v>0</v>
      </c>
      <c r="N84" s="6">
        <v>0</v>
      </c>
      <c r="O84" s="6">
        <v>0</v>
      </c>
      <c r="P84" s="6">
        <v>0</v>
      </c>
      <c r="Q84" s="153">
        <v>0</v>
      </c>
      <c r="R84" s="6">
        <v>0</v>
      </c>
      <c r="S84" s="6">
        <v>0</v>
      </c>
      <c r="T84" s="6">
        <v>0</v>
      </c>
      <c r="U84" s="6">
        <v>0</v>
      </c>
      <c r="V84" s="153" t="s">
        <v>60</v>
      </c>
      <c r="W84" s="6">
        <v>0</v>
      </c>
      <c r="X84" s="6">
        <v>0</v>
      </c>
      <c r="Y84" s="6">
        <v>0</v>
      </c>
      <c r="Z84" s="6">
        <v>0</v>
      </c>
      <c r="AA84" s="153">
        <v>0</v>
      </c>
      <c r="AB84" s="6">
        <v>0</v>
      </c>
      <c r="AC84" s="6">
        <v>0</v>
      </c>
      <c r="AD84" s="6">
        <v>0</v>
      </c>
      <c r="AE84" s="6">
        <v>0</v>
      </c>
      <c r="AF84" s="153">
        <v>0</v>
      </c>
      <c r="AG84" s="171" t="s">
        <v>60</v>
      </c>
      <c r="AH84" s="714">
        <f t="shared" si="469"/>
        <v>1</v>
      </c>
      <c r="AI84" s="617" t="s">
        <v>60</v>
      </c>
      <c r="AJ84" s="10">
        <f t="shared" si="516"/>
        <v>0</v>
      </c>
      <c r="AK84" s="522" t="str">
        <f t="shared" si="471"/>
        <v>T</v>
      </c>
      <c r="AL84" s="501">
        <v>1961</v>
      </c>
      <c r="AM84" s="501">
        <v>1961</v>
      </c>
      <c r="AN84" s="37" t="str">
        <f t="shared" ref="AN84:AN115" si="517">IF(OR(B84="T",B84="M",B84=0,B84&lt;5),"",1)</f>
        <v/>
      </c>
      <c r="AO84" s="37" t="str">
        <f t="shared" ref="AO84:AO115" si="518">IF(OR(C84="T",C84="M",C84=0,C84&lt;5),"",1)</f>
        <v/>
      </c>
      <c r="AP84" s="37" t="str">
        <f t="shared" ref="AP84:AP115" si="519">IF(OR(D84="T",D84="M",D84=0,D84&lt;5),"",1)</f>
        <v/>
      </c>
      <c r="AQ84" s="37" t="str">
        <f t="shared" ref="AQ84:AQ115" si="520">IF(OR(E84="T",E84="M",E84=0,E84&lt;5),"",1)</f>
        <v/>
      </c>
      <c r="AR84" s="37" t="str">
        <f t="shared" ref="AR84:AR115" si="521">IF(OR(F84="T",F84="M",F84=0,F84&lt;5),"",1)</f>
        <v/>
      </c>
      <c r="AS84" s="37" t="str">
        <f t="shared" ref="AS84:AS115" si="522">IF(OR(G84="T",G84="M",G84=0,G84&lt;5),"",1)</f>
        <v/>
      </c>
      <c r="AT84" s="37" t="str">
        <f t="shared" ref="AT84:AT115" si="523">IF(OR(H84="T",H84="M",H84=0,H84&lt;5),"",1)</f>
        <v/>
      </c>
      <c r="AU84" s="37" t="str">
        <f t="shared" ref="AU84:AU115" si="524">IF(OR(I84="T",I84="M",I84=0,I84&lt;5),"",1)</f>
        <v/>
      </c>
      <c r="AV84" s="37" t="str">
        <f t="shared" ref="AV84:AV115" si="525">IF(OR(J84="T",J84="M",J84=0,J84&lt;5),"",1)</f>
        <v/>
      </c>
      <c r="AW84" s="37" t="str">
        <f t="shared" ref="AW84:AW115" si="526">IF(OR(K84="T",K84="M",K84=0,K84&lt;5),"",1)</f>
        <v/>
      </c>
      <c r="AX84" s="37" t="str">
        <f t="shared" ref="AX84:AX115" si="527">IF(OR(L84="T",L84="M",L84=0,L84&lt;5),"",1)</f>
        <v/>
      </c>
      <c r="AY84" s="37" t="str">
        <f t="shared" ref="AY84:AY115" si="528">IF(OR(M84="T",M84="M",M84=0,M84&lt;5),"",1)</f>
        <v/>
      </c>
      <c r="AZ84" s="37" t="str">
        <f t="shared" ref="AZ84:AZ115" si="529">IF(OR(N84="T",N84="M",N84=0,N84&lt;5),"",1)</f>
        <v/>
      </c>
      <c r="BA84" s="37" t="str">
        <f t="shared" ref="BA84:BA115" si="530">IF(OR(O84="T",O84="M",O84=0,O84&lt;5),"",1)</f>
        <v/>
      </c>
      <c r="BB84" s="37" t="str">
        <f t="shared" ref="BB84:BB115" si="531">IF(OR(P84="T",P84="M",P84=0,P84&lt;5),"",1)</f>
        <v/>
      </c>
      <c r="BC84" s="37" t="str">
        <f t="shared" ref="BC84:BC115" si="532">IF(OR(Q84="T",Q84="M",Q84=0,Q84&lt;5),"",1)</f>
        <v/>
      </c>
      <c r="BD84" s="37" t="str">
        <f t="shared" ref="BD84:BD115" si="533">IF(OR(R84="T",R84="M",R84=0,R84&lt;5),"",1)</f>
        <v/>
      </c>
      <c r="BE84" s="37" t="str">
        <f t="shared" ref="BE84:BE115" si="534">IF(OR(S84="T",S84="M",S84=0,S84&lt;5),"",1)</f>
        <v/>
      </c>
      <c r="BF84" s="37" t="str">
        <f t="shared" ref="BF84:BF115" si="535">IF(OR(T84="T",T84="M",T84=0,T84&lt;5),"",1)</f>
        <v/>
      </c>
      <c r="BG84" s="37" t="str">
        <f t="shared" ref="BG84:BG115" si="536">IF(OR(U84="T",U84="M",U84=0,U84&lt;5),"",1)</f>
        <v/>
      </c>
      <c r="BH84" s="37" t="str">
        <f t="shared" ref="BH84:BH115" si="537">IF(OR(V84="T",V84="M",V84=0,V84&lt;5),"",1)</f>
        <v/>
      </c>
      <c r="BI84" s="37" t="str">
        <f t="shared" ref="BI84:BI115" si="538">IF(OR(W84="T",W84="M",W84=0,W84&lt;5),"",1)</f>
        <v/>
      </c>
      <c r="BJ84" s="37" t="str">
        <f t="shared" si="472"/>
        <v/>
      </c>
      <c r="BK84" s="37" t="str">
        <f t="shared" ref="BK84:BK115" si="539">IF(OR(Y84="T",Y84="M",Y84=0,Y84&lt;5),"",1)</f>
        <v/>
      </c>
      <c r="BL84" s="37" t="str">
        <f t="shared" ref="BL84:BL115" si="540">IF(OR(Z84="T",Z84="M",Z84=0,Z84&lt;5),"",1)</f>
        <v/>
      </c>
      <c r="BM84" s="37" t="str">
        <f t="shared" ref="BM84:BM115" si="541">IF(OR(AA84="T",AA84="M",AA84=0,AA84&lt;5),"",1)</f>
        <v/>
      </c>
      <c r="BN84" s="37" t="str">
        <f t="shared" si="473"/>
        <v/>
      </c>
      <c r="BO84" s="37" t="str">
        <f t="shared" ref="BO84:BO115" si="542">IF(OR(AC84="T",AC84="M",AC84=0,AC84&lt;5),"",1)</f>
        <v/>
      </c>
      <c r="BP84" s="37" t="str">
        <f t="shared" ref="BP84:BP115" si="543">IF(OR(AD84="T",AD84="M",AD84=0,AD84&lt;5),"",1)</f>
        <v/>
      </c>
      <c r="BQ84" s="37" t="str">
        <f t="shared" ref="BQ84:BQ115" si="544">IF(OR(AE84="T",AE84="M",AE84=0,AE84&lt;5),"",1)</f>
        <v/>
      </c>
      <c r="BR84" s="37" t="str">
        <f t="shared" ref="BR84:BR115" si="545">IF(OR(AF84="T",AF84="M",AF84=0,AF84&lt;5),"",1)</f>
        <v/>
      </c>
      <c r="BS84" s="54">
        <f t="shared" si="212"/>
        <v>0</v>
      </c>
      <c r="BT84" s="501">
        <v>1961</v>
      </c>
      <c r="BU84" s="58" t="str">
        <f t="shared" ref="BU84:BU103" si="546">IF(AN84=1,$BT84,"")</f>
        <v/>
      </c>
      <c r="BV84" s="58" t="str">
        <f t="shared" ref="BV84:BV103" si="547">IF(AO84=1,$BT84,"")</f>
        <v/>
      </c>
      <c r="BW84" s="58" t="str">
        <f t="shared" ref="BW84:BW103" si="548">IF(AP84=1,$BT84,"")</f>
        <v/>
      </c>
      <c r="BX84" s="58" t="str">
        <f t="shared" ref="BX84:BX103" si="549">IF(AQ84=1,$BT84,"")</f>
        <v/>
      </c>
      <c r="BY84" s="58" t="str">
        <f t="shared" ref="BY84:BY103" si="550">IF(AR84=1,$BT84,"")</f>
        <v/>
      </c>
      <c r="BZ84" s="58" t="str">
        <f t="shared" ref="BZ84:BZ103" si="551">IF(AS84=1,$BT84,"")</f>
        <v/>
      </c>
      <c r="CA84" s="58" t="str">
        <f t="shared" ref="CA84:CA103" si="552">IF(AT84=1,$BT84,"")</f>
        <v/>
      </c>
      <c r="CB84" s="58" t="str">
        <f t="shared" ref="CB84:CB103" si="553">IF(AU84=1,$BT84,"")</f>
        <v/>
      </c>
      <c r="CC84" s="58" t="str">
        <f t="shared" ref="CC84:CC103" si="554">IF(AV84=1,$BT84,"")</f>
        <v/>
      </c>
      <c r="CD84" s="58" t="str">
        <f t="shared" ref="CD84:CD103" si="555">IF(AW84=1,$BT84,"")</f>
        <v/>
      </c>
      <c r="CE84" s="58" t="str">
        <f t="shared" ref="CE84:CE103" si="556">IF(AX84=1,$BT84,"")</f>
        <v/>
      </c>
      <c r="CF84" s="58" t="str">
        <f t="shared" ref="CF84:CF103" si="557">IF(AY84=1,$BT84,"")</f>
        <v/>
      </c>
      <c r="CG84" s="58" t="str">
        <f t="shared" ref="CG84:CG103" si="558">IF(AZ84=1,$BT84,"")</f>
        <v/>
      </c>
      <c r="CH84" s="58" t="str">
        <f t="shared" ref="CH84:CH103" si="559">IF(BA84=1,$BT84,"")</f>
        <v/>
      </c>
      <c r="CI84" s="58" t="str">
        <f t="shared" ref="CI84:CI103" si="560">IF(BB84=1,$BT84,"")</f>
        <v/>
      </c>
      <c r="CJ84" s="58" t="str">
        <f t="shared" ref="CJ84:CJ103" si="561">IF(BC84=1,$BT84,"")</f>
        <v/>
      </c>
      <c r="CK84" s="58" t="str">
        <f t="shared" ref="CK84:CK103" si="562">IF(BD84=1,$BT84,"")</f>
        <v/>
      </c>
      <c r="CL84" s="58" t="str">
        <f t="shared" ref="CL84:CL103" si="563">IF(BE84=1,$BT84,"")</f>
        <v/>
      </c>
      <c r="CM84" s="58" t="str">
        <f t="shared" ref="CM84:CM103" si="564">IF(BF84=1,$BT84,"")</f>
        <v/>
      </c>
      <c r="CN84" s="58" t="str">
        <f t="shared" ref="CN84:CN103" si="565">IF(BG84=1,$BT84,"")</f>
        <v/>
      </c>
      <c r="CO84" s="58" t="str">
        <f t="shared" ref="CO84:CO103" si="566">IF(BH84=1,$BT84,"")</f>
        <v/>
      </c>
      <c r="CP84" s="58" t="str">
        <f t="shared" ref="CP84:CP103" si="567">IF(BI84=1,$BT84,"")</f>
        <v/>
      </c>
      <c r="CQ84" s="58" t="str">
        <f t="shared" ref="CQ84:CQ103" si="568">IF(BJ84=1,$BT84,"")</f>
        <v/>
      </c>
      <c r="CR84" s="58" t="str">
        <f t="shared" ref="CR84:CR103" si="569">IF(BK84=1,$BT84,"")</f>
        <v/>
      </c>
      <c r="CS84" s="58" t="str">
        <f t="shared" ref="CS84:CS103" si="570">IF(BL84=1,$BT84,"")</f>
        <v/>
      </c>
      <c r="CT84" s="58" t="str">
        <f t="shared" ref="CT84:CT103" si="571">IF(BM84=1,$BT84,"")</f>
        <v/>
      </c>
      <c r="CU84" s="58" t="str">
        <f t="shared" si="474"/>
        <v/>
      </c>
      <c r="CV84" s="58" t="str">
        <f t="shared" ref="CV84:CV103" si="572">IF(BO84=1,$BT84,"")</f>
        <v/>
      </c>
      <c r="CW84" s="58" t="str">
        <f t="shared" ref="CW84:CW103" si="573">IF(BP84=1,$BT84,"")</f>
        <v/>
      </c>
      <c r="CX84" s="58" t="str">
        <f t="shared" ref="CX84:CX103" si="574">IF(BQ84=1,$BT84,"")</f>
        <v/>
      </c>
      <c r="CY84" s="58" t="str">
        <f t="shared" ref="CY84:CY103" si="575">IF(BR84=1,$BT84,"")</f>
        <v/>
      </c>
      <c r="CZ84" s="58">
        <f t="shared" si="214"/>
        <v>0</v>
      </c>
      <c r="DA84" s="501">
        <v>1961</v>
      </c>
      <c r="DB84" s="17" t="str">
        <f t="shared" ref="DB84:DB115" si="576">IF(B84=B$157,$A84,"")</f>
        <v/>
      </c>
      <c r="DC84" s="17" t="str">
        <f t="shared" ref="DC84:DC115" si="577">IF(C84=C$157,$A84,"")</f>
        <v/>
      </c>
      <c r="DD84" s="17" t="str">
        <f t="shared" ref="DD84:DD115" si="578">IF(D84=D$157,$A84,"")</f>
        <v/>
      </c>
      <c r="DE84" s="17" t="str">
        <f t="shared" ref="DE84:DE115" si="579">IF(E84=E$157,$A84,"")</f>
        <v/>
      </c>
      <c r="DF84" s="17" t="str">
        <f t="shared" ref="DF84:DF115" si="580">IF(F84=F$157,$A84,"")</f>
        <v/>
      </c>
      <c r="DG84" s="17" t="str">
        <f t="shared" ref="DG84:DG115" si="581">IF(G84=G$157,$A84,"")</f>
        <v/>
      </c>
      <c r="DH84" s="17" t="str">
        <f t="shared" ref="DH84:DH115" si="582">IF(H84=H$157,$A84,"")</f>
        <v/>
      </c>
      <c r="DI84" s="17" t="str">
        <f t="shared" ref="DI84:DI115" si="583">IF(I84=I$157,$A84,"")</f>
        <v/>
      </c>
      <c r="DJ84" s="17" t="str">
        <f t="shared" ref="DJ84:DJ115" si="584">IF(J84=J$157,$A84,"")</f>
        <v/>
      </c>
      <c r="DK84" s="17" t="str">
        <f t="shared" ref="DK84:DK115" si="585">IF(K84=K$157,$A84,"")</f>
        <v/>
      </c>
      <c r="DL84" s="17" t="str">
        <f t="shared" ref="DL84:DL115" si="586">IF(L84=L$157,$A84,"")</f>
        <v/>
      </c>
      <c r="DM84" s="17" t="str">
        <f t="shared" ref="DM84:DM115" si="587">IF(M84=M$157,$A84,"")</f>
        <v/>
      </c>
      <c r="DN84" s="17" t="str">
        <f t="shared" ref="DN84:DN115" si="588">IF(N84=N$157,$A84,"")</f>
        <v/>
      </c>
      <c r="DO84" s="17" t="str">
        <f t="shared" ref="DO84:DO115" si="589">IF(O84=O$157,$A84,"")</f>
        <v/>
      </c>
      <c r="DP84" s="17" t="str">
        <f t="shared" ref="DP84:DP115" si="590">IF(P84=P$157,$A84,"")</f>
        <v/>
      </c>
      <c r="DQ84" s="17" t="str">
        <f t="shared" ref="DQ84:DQ115" si="591">IF(Q84=Q$157,$A84,"")</f>
        <v/>
      </c>
      <c r="DR84" s="17" t="str">
        <f t="shared" ref="DR84:DR115" si="592">IF(R84=R$157,$A84,"")</f>
        <v/>
      </c>
      <c r="DS84" s="17" t="str">
        <f t="shared" ref="DS84:DS115" si="593">IF(S84=S$157,$A84,"")</f>
        <v/>
      </c>
      <c r="DT84" s="17" t="str">
        <f t="shared" ref="DT84:DT115" si="594">IF(T84=T$157,$A84,"")</f>
        <v/>
      </c>
      <c r="DU84" s="17" t="str">
        <f t="shared" ref="DU84:DU115" si="595">IF(U84=U$157,$A84,"")</f>
        <v/>
      </c>
      <c r="DV84" s="17" t="str">
        <f t="shared" ref="DV84:DV115" si="596">IF(V84=V$157,$A84,"")</f>
        <v/>
      </c>
      <c r="DW84" s="17" t="str">
        <f t="shared" ref="DW84:DW115" si="597">IF(W84=W$157,$A84,"")</f>
        <v/>
      </c>
      <c r="DX84" s="17" t="str">
        <f t="shared" si="475"/>
        <v/>
      </c>
      <c r="DY84" s="17" t="str">
        <f t="shared" ref="DY84:DY115" si="598">IF(Y84=Y$157,$A84,"")</f>
        <v/>
      </c>
      <c r="DZ84" s="17" t="str">
        <f t="shared" ref="DZ84:DZ115" si="599">IF(Z84=Z$157,$A84,"")</f>
        <v/>
      </c>
      <c r="EA84" s="17" t="str">
        <f t="shared" ref="EA84:EA115" si="600">IF(AA84=AA$157,$A84,"")</f>
        <v/>
      </c>
      <c r="EB84" s="17" t="str">
        <f t="shared" si="514"/>
        <v/>
      </c>
      <c r="EC84" s="17" t="str">
        <f t="shared" ref="EC84:EC115" si="601">IF(AC84=AC$157,$A84,"")</f>
        <v/>
      </c>
      <c r="ED84" s="17" t="str">
        <f t="shared" ref="ED84:ED115" si="602">IF(AD84=AD$157,$A84,"")</f>
        <v/>
      </c>
      <c r="EE84" s="17" t="str">
        <f t="shared" ref="EE84:EE115" si="603">IF(AE84=AE$157,$A84,"")</f>
        <v/>
      </c>
      <c r="EF84" s="17" t="str">
        <f t="shared" ref="EF84:EF115" si="604">IF(AF84=AF$157,$A84,"")</f>
        <v/>
      </c>
      <c r="EG84" s="3">
        <v>1961</v>
      </c>
      <c r="EH84" s="37" t="str">
        <f t="shared" ref="EH84:EH115" si="605">IF(OR(B84="T",B84="M",B84=0,B84&lt;0.01)," ",1)</f>
        <v xml:space="preserve"> </v>
      </c>
      <c r="EI84" s="37" t="str">
        <f t="shared" ref="EI84:EI115" si="606">IF(OR(C84="T",C84="M",C84=0,C84&lt;0.01)," ",1)</f>
        <v xml:space="preserve"> </v>
      </c>
      <c r="EJ84" s="37" t="str">
        <f t="shared" ref="EJ84:EJ115" si="607">IF(OR(D84="T",D84="M",D84=0,D84&lt;0.01)," ",1)</f>
        <v xml:space="preserve"> </v>
      </c>
      <c r="EK84" s="37" t="str">
        <f t="shared" ref="EK84:EK115" si="608">IF(OR(E84="T",E84="M",E84=0,E84&lt;0.01)," ",1)</f>
        <v xml:space="preserve"> </v>
      </c>
      <c r="EL84" s="37" t="str">
        <f t="shared" ref="EL84:EL115" si="609">IF(OR(F84="T",F84="M",F84=0,F84&lt;0.01)," ",1)</f>
        <v xml:space="preserve"> </v>
      </c>
      <c r="EM84" s="37" t="str">
        <f t="shared" ref="EM84:EM115" si="610">IF(OR(G84="T",G84="M",G84=0,G84&lt;0.01)," ",1)</f>
        <v xml:space="preserve"> </v>
      </c>
      <c r="EN84" s="37" t="str">
        <f t="shared" ref="EN84:EN115" si="611">IF(OR(H84="T",H84="M",H84=0,H84&lt;0.01)," ",1)</f>
        <v xml:space="preserve"> </v>
      </c>
      <c r="EO84" s="37" t="str">
        <f t="shared" ref="EO84:EO115" si="612">IF(OR(I84="T",I84="M",I84=0,I84&lt;0.01)," ",1)</f>
        <v xml:space="preserve"> </v>
      </c>
      <c r="EP84" s="37" t="str">
        <f t="shared" ref="EP84:EP115" si="613">IF(OR(J84="T",J84="M",J84=0,J84&lt;0.01)," ",1)</f>
        <v xml:space="preserve"> </v>
      </c>
      <c r="EQ84" s="37" t="str">
        <f t="shared" ref="EQ84:EQ115" si="614">IF(OR(K84="T",K84="M",K84=0,K84&lt;0.01)," ",1)</f>
        <v xml:space="preserve"> </v>
      </c>
      <c r="ER84" s="37" t="str">
        <f t="shared" ref="ER84:ER115" si="615">IF(OR(L84="T",L84="M",L84=0,L84&lt;0.01)," ",1)</f>
        <v xml:space="preserve"> </v>
      </c>
      <c r="ES84" s="37" t="str">
        <f t="shared" ref="ES84:ES115" si="616">IF(OR(M84="T",M84="M",M84=0,M84&lt;0.01)," ",1)</f>
        <v xml:space="preserve"> </v>
      </c>
      <c r="ET84" s="37" t="str">
        <f t="shared" ref="ET84:ET115" si="617">IF(OR(N84="T",N84="M",N84=0,N84&lt;0.01)," ",1)</f>
        <v xml:space="preserve"> </v>
      </c>
      <c r="EU84" s="37" t="str">
        <f t="shared" ref="EU84:EU115" si="618">IF(OR(O84="T",O84="M",O84=0,O84&lt;0.01)," ",1)</f>
        <v xml:space="preserve"> </v>
      </c>
      <c r="EV84" s="37" t="str">
        <f t="shared" ref="EV84:EV115" si="619">IF(OR(P84="T",P84="M",P84=0,P84&lt;0.01)," ",1)</f>
        <v xml:space="preserve"> </v>
      </c>
      <c r="EW84" s="37" t="str">
        <f t="shared" ref="EW84:EW115" si="620">IF(OR(Q84="T",Q84="M",Q84=0,Q84&lt;0.01)," ",1)</f>
        <v xml:space="preserve"> </v>
      </c>
      <c r="EX84" s="37" t="str">
        <f t="shared" ref="EX84:EX115" si="621">IF(OR(R84="T",R84="M",R84=0,R84&lt;0.01)," ",1)</f>
        <v xml:space="preserve"> </v>
      </c>
      <c r="EY84" s="37" t="str">
        <f t="shared" ref="EY84:EY115" si="622">IF(OR(S84="T",S84="M",S84=0,S84&lt;0.01)," ",1)</f>
        <v xml:space="preserve"> </v>
      </c>
      <c r="EZ84" s="37" t="str">
        <f t="shared" ref="EZ84:EZ115" si="623">IF(OR(T84="T",T84="M",T84=0,T84&lt;0.01)," ",1)</f>
        <v xml:space="preserve"> </v>
      </c>
      <c r="FA84" s="37" t="str">
        <f t="shared" ref="FA84:FA115" si="624">IF(OR(U84="T",U84="M",U84=0,U84&lt;0.01)," ",1)</f>
        <v xml:space="preserve"> </v>
      </c>
      <c r="FB84" s="37" t="str">
        <f t="shared" ref="FB84:FB115" si="625">IF(OR(V84="T",V84="M",V84=0,V84&lt;0.01)," ",1)</f>
        <v xml:space="preserve"> </v>
      </c>
      <c r="FC84" s="37" t="str">
        <f t="shared" ref="FC84:FC115" si="626">IF(OR(W84="T",W84="M",W84=0,W84&lt;0.01)," ",1)</f>
        <v xml:space="preserve"> </v>
      </c>
      <c r="FD84" s="37" t="str">
        <f t="shared" si="476"/>
        <v xml:space="preserve"> </v>
      </c>
      <c r="FE84" s="37" t="str">
        <f t="shared" ref="FE84:FE115" si="627">IF(OR(Y84="T",Y84="M",Y84=0,Y84&lt;0.01)," ",1)</f>
        <v xml:space="preserve"> </v>
      </c>
      <c r="FF84" s="37" t="str">
        <f t="shared" ref="FF84:FF115" si="628">IF(OR(Z84="T",Z84="M",Z84=0,Z84&lt;0.01)," ",1)</f>
        <v xml:space="preserve"> </v>
      </c>
      <c r="FG84" s="37" t="str">
        <f t="shared" ref="FG84:FG115" si="629">IF(OR(AA84="T",AA84="M",AA84=0,AA84&lt;0.01)," ",1)</f>
        <v xml:space="preserve"> </v>
      </c>
      <c r="FH84" s="37" t="str">
        <f t="shared" si="477"/>
        <v xml:space="preserve"> </v>
      </c>
      <c r="FI84" s="37" t="str">
        <f t="shared" ref="FI84:FI115" si="630">IF(OR(AC84="T",AC84="M",AC84=0,AC84&lt;0.01)," ",1)</f>
        <v xml:space="preserve"> </v>
      </c>
      <c r="FJ84" s="37" t="str">
        <f t="shared" ref="FJ84:FJ115" si="631">IF(OR(AD84="T",AD84="M",AD84=0,AD84&lt;0.01)," ",1)</f>
        <v xml:space="preserve"> </v>
      </c>
      <c r="FK84" s="37" t="str">
        <f t="shared" ref="FK84:FK115" si="632">IF(OR(AE84="T",AE84="M",AE84=0,AE84&lt;0.01)," ",1)</f>
        <v xml:space="preserve"> </v>
      </c>
      <c r="FL84" s="37" t="str">
        <f t="shared" ref="FL84:FL115" si="633">IF(OR(AF84="T",AF84="M",AF84=0,AF84&lt;0.01)," ",1)</f>
        <v xml:space="preserve"> </v>
      </c>
      <c r="FM84" s="64">
        <f t="shared" si="257"/>
        <v>0</v>
      </c>
      <c r="FN84" s="3">
        <v>1961</v>
      </c>
      <c r="FO84" s="37" t="str">
        <f t="shared" ref="FO84:FO115" si="634">IF(OR(B84="T",B84="M",B84=0,B84&lt;0.01)," ",1)</f>
        <v xml:space="preserve"> </v>
      </c>
      <c r="FP84" s="37" t="str">
        <f t="shared" ref="FP84:FP115" si="635">IF(OR(C84="T",C84="M",C84=0,C84&lt;0.01)," ",1)</f>
        <v xml:space="preserve"> </v>
      </c>
      <c r="FQ84" s="37" t="str">
        <f t="shared" ref="FQ84:FQ115" si="636">IF(OR(D84="T",D84="M",D84=0,D84&lt;0.01)," ",1)</f>
        <v xml:space="preserve"> </v>
      </c>
      <c r="FR84" s="37" t="str">
        <f t="shared" ref="FR84:FR115" si="637">IF(OR(E84="T",E84="M",E84=0,E84&lt;0.01)," ",1)</f>
        <v xml:space="preserve"> </v>
      </c>
      <c r="FS84" s="37" t="str">
        <f t="shared" ref="FS84:FS115" si="638">IF(OR(F84="T",F84="M",F84=0,F84&lt;0.01)," ",1)</f>
        <v xml:space="preserve"> </v>
      </c>
      <c r="FT84" s="37" t="str">
        <f t="shared" ref="FT84:FT115" si="639">IF(OR(G84="T",G84="M",G84=0,G84&lt;0.01)," ",1)</f>
        <v xml:space="preserve"> </v>
      </c>
      <c r="FU84" s="37" t="str">
        <f t="shared" ref="FU84:FU115" si="640">IF(OR(H84="T",H84="M",H84=0,H84&lt;0.01)," ",1)</f>
        <v xml:space="preserve"> </v>
      </c>
      <c r="FV84" s="37" t="str">
        <f t="shared" ref="FV84:FV115" si="641">IF(OR(I84="T",I84="M",I84=0,I84&lt;0.01)," ",1)</f>
        <v xml:space="preserve"> </v>
      </c>
      <c r="FW84" s="37" t="str">
        <f t="shared" ref="FW84:FW115" si="642">IF(OR(J84="T",J84="M",J84=0,J84&lt;0.01)," ",1)</f>
        <v xml:space="preserve"> </v>
      </c>
      <c r="FX84" s="37" t="str">
        <f t="shared" ref="FX84:FX115" si="643">IF(OR(K84="T",K84="M",K84=0,K84&lt;0.01)," ",1)</f>
        <v xml:space="preserve"> </v>
      </c>
      <c r="FY84" s="37" t="str">
        <f t="shared" ref="FY84:FY115" si="644">IF(OR(L84="T",L84="M",L84=0,L84&lt;0.01)," ",1)</f>
        <v xml:space="preserve"> </v>
      </c>
      <c r="FZ84" s="37" t="str">
        <f t="shared" ref="FZ84:FZ115" si="645">IF(OR(M84="T",M84="M",M84=0,M84&lt;0.01)," ",1)</f>
        <v xml:space="preserve"> </v>
      </c>
      <c r="GA84" s="37" t="str">
        <f t="shared" ref="GA84:GA115" si="646">IF(OR(N84="T",N84="M",N84=0,N84&lt;0.01)," ",1)</f>
        <v xml:space="preserve"> </v>
      </c>
      <c r="GB84" s="37" t="str">
        <f t="shared" ref="GB84:GB115" si="647">IF(OR(O84="T",O84="M",O84=0,O84&lt;0.01)," ",1)</f>
        <v xml:space="preserve"> </v>
      </c>
      <c r="GC84" s="37" t="str">
        <f t="shared" ref="GC84:GC115" si="648">IF(OR(P84="T",P84="M",P84=0,P84&lt;0.01)," ",1)</f>
        <v xml:space="preserve"> </v>
      </c>
      <c r="GD84" s="37" t="str">
        <f t="shared" ref="GD84:GD115" si="649">IF(OR(Q84="T",Q84="M",Q84=0,Q84&lt;0.01)," ",1)</f>
        <v xml:space="preserve"> </v>
      </c>
      <c r="GE84" s="37" t="str">
        <f t="shared" ref="GE84:GE115" si="650">IF(OR(R84="T",R84="M",R84=0,R84&lt;0.01)," ",1)</f>
        <v xml:space="preserve"> </v>
      </c>
      <c r="GF84" s="37" t="str">
        <f t="shared" ref="GF84:GF115" si="651">IF(OR(S84="T",S84="M",S84=0,S84&lt;0.01)," ",1)</f>
        <v xml:space="preserve"> </v>
      </c>
      <c r="GG84" s="37" t="str">
        <f t="shared" ref="GG84:GG115" si="652">IF(OR(T84="T",T84="M",T84=0,T84&lt;0.01)," ",1)</f>
        <v xml:space="preserve"> </v>
      </c>
      <c r="GH84" s="37" t="str">
        <f t="shared" ref="GH84:GH115" si="653">IF(OR(U84="T",U84="M",U84=0,U84&lt;0.01)," ",1)</f>
        <v xml:space="preserve"> </v>
      </c>
      <c r="GI84" s="37" t="str">
        <f t="shared" ref="GI84:GI115" si="654">IF(OR(V84="T",V84="M",V84=0,V84&lt;0.01)," ",1)</f>
        <v xml:space="preserve"> </v>
      </c>
      <c r="GJ84" s="37" t="str">
        <f t="shared" ref="GJ84:GJ115" si="655">IF(OR(W84="T",W84="M",W84=0,W84&lt;0.01)," ",1)</f>
        <v xml:space="preserve"> </v>
      </c>
      <c r="GK84" s="37" t="str">
        <f t="shared" si="478"/>
        <v xml:space="preserve"> </v>
      </c>
      <c r="GL84" s="37" t="str">
        <f t="shared" ref="GL84:GL115" si="656">IF(OR(Y84="T",Y84="M",Y84=0,Y84&lt;0.01)," ",1)</f>
        <v xml:space="preserve"> </v>
      </c>
      <c r="GM84" s="37" t="str">
        <f t="shared" ref="GM84:GM115" si="657">IF(OR(Z84="T",Z84="M",Z84=0,Z84&lt;0.01)," ",1)</f>
        <v xml:space="preserve"> </v>
      </c>
      <c r="GN84" s="37" t="str">
        <f t="shared" ref="GN84:GN115" si="658">IF(OR(AA84="T",AA84="M",AA84=0,AA84&lt;0.01)," ",1)</f>
        <v xml:space="preserve"> </v>
      </c>
      <c r="GO84" s="37" t="str">
        <f t="shared" si="479"/>
        <v xml:space="preserve"> </v>
      </c>
      <c r="GP84" s="37" t="str">
        <f t="shared" ref="GP84:GP115" si="659">IF(OR(AC84="T",AC84="M",AC84=0,AC84&lt;0.01)," ",1)</f>
        <v xml:space="preserve"> </v>
      </c>
      <c r="GQ84" s="37" t="str">
        <f t="shared" ref="GQ84:GQ115" si="660">IF(OR(AD84="T",AD84="M",AD84=0,AD84&lt;0.01)," ",1)</f>
        <v xml:space="preserve"> </v>
      </c>
      <c r="GR84" s="37" t="str">
        <f t="shared" ref="GR84:GR115" si="661">IF(OR(AE84="T",AE84="M",AE84=0,AE84&lt;0.01)," ",1)</f>
        <v xml:space="preserve"> </v>
      </c>
      <c r="GS84" s="37" t="str">
        <f t="shared" ref="GS84:GS115" si="662">IF(OR(AF84="T",AF84="M",AF84=0,AF84&lt;0.01)," ",1)</f>
        <v xml:space="preserve"> </v>
      </c>
      <c r="GT84" s="64">
        <f t="shared" si="259"/>
        <v>0</v>
      </c>
      <c r="GU84" s="501">
        <v>1961</v>
      </c>
      <c r="GV84" s="157" t="str">
        <f t="shared" ref="GV84:GV115" si="663">IF(FO84=1,B84,"")</f>
        <v/>
      </c>
      <c r="GW84" s="157" t="str">
        <f t="shared" ref="GW84:GW115" si="664">IF(FP84=1,C84,"")</f>
        <v/>
      </c>
      <c r="GX84" s="157" t="str">
        <f t="shared" ref="GX84:GX115" si="665">IF(FQ84=1,D84,"")</f>
        <v/>
      </c>
      <c r="GY84" s="157" t="str">
        <f t="shared" ref="GY84:GY115" si="666">IF(FR84=1,E84,"")</f>
        <v/>
      </c>
      <c r="GZ84" s="157" t="str">
        <f t="shared" ref="GZ84:GZ115" si="667">IF(FS84=1,F84,"")</f>
        <v/>
      </c>
      <c r="HA84" s="157" t="str">
        <f t="shared" ref="HA84:HA115" si="668">IF(FT84=1,G84,"")</f>
        <v/>
      </c>
      <c r="HB84" s="157" t="str">
        <f t="shared" ref="HB84:HB115" si="669">IF(FU84=1,H84,"")</f>
        <v/>
      </c>
      <c r="HC84" s="157" t="str">
        <f t="shared" ref="HC84:HC115" si="670">IF(FV84=1,I84,"")</f>
        <v/>
      </c>
      <c r="HD84" s="157" t="str">
        <f t="shared" ref="HD84:HD115" si="671">IF(FW84=1,J84,"")</f>
        <v/>
      </c>
      <c r="HE84" s="157" t="str">
        <f t="shared" ref="HE84:HE115" si="672">IF(FX84=1,K84,"")</f>
        <v/>
      </c>
      <c r="HF84" s="157" t="str">
        <f t="shared" ref="HF84:HF115" si="673">IF(FY84=1,L84,"")</f>
        <v/>
      </c>
      <c r="HG84" s="157" t="str">
        <f t="shared" ref="HG84:HG115" si="674">IF(FZ84=1,M84,"")</f>
        <v/>
      </c>
      <c r="HH84" s="157" t="str">
        <f t="shared" ref="HH84:HH115" si="675">IF(GA84=1,N84,"")</f>
        <v/>
      </c>
      <c r="HI84" s="157" t="str">
        <f t="shared" ref="HI84:HI115" si="676">IF(GB84=1,O84,"")</f>
        <v/>
      </c>
      <c r="HJ84" s="157" t="str">
        <f t="shared" ref="HJ84:HJ115" si="677">IF(GC84=1,P84,"")</f>
        <v/>
      </c>
      <c r="HK84" s="157" t="str">
        <f t="shared" ref="HK84:HK115" si="678">IF(GD84=1,Q84,"")</f>
        <v/>
      </c>
      <c r="HL84" s="157" t="str">
        <f t="shared" ref="HL84:HL115" si="679">IF(GE84=1,R84,"")</f>
        <v/>
      </c>
      <c r="HM84" s="157" t="str">
        <f t="shared" ref="HM84:HM115" si="680">IF(GF84=1,S84,"")</f>
        <v/>
      </c>
      <c r="HN84" s="157" t="str">
        <f t="shared" ref="HN84:HN115" si="681">IF(GG84=1,T84,"")</f>
        <v/>
      </c>
      <c r="HO84" s="157" t="str">
        <f t="shared" ref="HO84:HO115" si="682">IF(GH84=1,U84,"")</f>
        <v/>
      </c>
      <c r="HP84" s="157" t="str">
        <f t="shared" ref="HP84:HP115" si="683">IF(GI84=1,V84,"")</f>
        <v/>
      </c>
      <c r="HQ84" s="157" t="str">
        <f t="shared" ref="HQ84:HQ115" si="684">IF(GJ84=1,W84,"")</f>
        <v/>
      </c>
      <c r="HR84" s="157" t="str">
        <f t="shared" si="480"/>
        <v/>
      </c>
      <c r="HS84" s="157" t="str">
        <f t="shared" ref="HS84:HS115" si="685">IF(GL84=1,Y84,"")</f>
        <v/>
      </c>
      <c r="HT84" s="157" t="str">
        <f t="shared" ref="HT84:HT115" si="686">IF(GM84=1,Z84,"")</f>
        <v/>
      </c>
      <c r="HU84" s="157" t="str">
        <f t="shared" ref="HU84:HU115" si="687">IF(GN84=1,AA84,"")</f>
        <v/>
      </c>
      <c r="HV84" s="157" t="str">
        <f t="shared" si="481"/>
        <v/>
      </c>
      <c r="HW84" s="157" t="str">
        <f t="shared" ref="HW84:HW115" si="688">IF(GP84=1,AC84,"")</f>
        <v/>
      </c>
      <c r="HX84" s="157" t="str">
        <f t="shared" ref="HX84:HX115" si="689">IF(GQ84=1,AD84,"")</f>
        <v/>
      </c>
      <c r="HY84" s="157" t="str">
        <f t="shared" ref="HY84:HY115" si="690">IF(GR84=1,AE84,"")</f>
        <v/>
      </c>
      <c r="HZ84" s="157" t="str">
        <f t="shared" ref="HZ84:HZ115" si="691">IF(GS84=1,AF84,"")</f>
        <v/>
      </c>
      <c r="IA84" s="158">
        <f t="shared" ref="IA84:IA115" si="692">SUM(GV84:HZ84)</f>
        <v>0</v>
      </c>
      <c r="IB84" s="501">
        <v>1961</v>
      </c>
      <c r="IC84" s="4" t="str">
        <f t="shared" si="482"/>
        <v xml:space="preserve"> </v>
      </c>
      <c r="ID84" s="4" t="str">
        <f t="shared" si="483"/>
        <v xml:space="preserve"> </v>
      </c>
      <c r="IE84" s="4" t="str">
        <f t="shared" si="484"/>
        <v xml:space="preserve"> </v>
      </c>
      <c r="IF84" s="4" t="str">
        <f t="shared" si="485"/>
        <v xml:space="preserve"> </v>
      </c>
      <c r="IG84" s="4" t="str">
        <f t="shared" si="486"/>
        <v xml:space="preserve"> </v>
      </c>
      <c r="IH84" s="4" t="str">
        <f t="shared" si="487"/>
        <v xml:space="preserve"> </v>
      </c>
      <c r="II84" s="4" t="str">
        <f t="shared" si="488"/>
        <v xml:space="preserve"> </v>
      </c>
      <c r="IJ84" s="4" t="str">
        <f t="shared" si="489"/>
        <v xml:space="preserve"> </v>
      </c>
      <c r="IK84" s="4" t="str">
        <f t="shared" si="490"/>
        <v xml:space="preserve"> </v>
      </c>
      <c r="IL84" s="4" t="str">
        <f t="shared" si="491"/>
        <v xml:space="preserve"> </v>
      </c>
      <c r="IM84" s="4" t="str">
        <f t="shared" si="492"/>
        <v xml:space="preserve"> </v>
      </c>
      <c r="IN84" s="4" t="str">
        <f t="shared" si="493"/>
        <v xml:space="preserve"> </v>
      </c>
      <c r="IO84" s="4" t="str">
        <f t="shared" si="494"/>
        <v xml:space="preserve"> </v>
      </c>
      <c r="IP84" s="4" t="str">
        <f t="shared" si="495"/>
        <v xml:space="preserve"> </v>
      </c>
      <c r="IQ84" s="4" t="str">
        <f t="shared" si="496"/>
        <v xml:space="preserve"> </v>
      </c>
      <c r="IR84" s="4" t="str">
        <f t="shared" si="497"/>
        <v xml:space="preserve"> </v>
      </c>
      <c r="IS84" s="4" t="str">
        <f t="shared" si="498"/>
        <v xml:space="preserve"> </v>
      </c>
      <c r="IT84" s="4" t="str">
        <f t="shared" si="499"/>
        <v xml:space="preserve"> </v>
      </c>
      <c r="IU84" s="4" t="str">
        <f t="shared" si="500"/>
        <v xml:space="preserve"> </v>
      </c>
      <c r="IV84" s="4" t="str">
        <f t="shared" si="501"/>
        <v xml:space="preserve"> </v>
      </c>
      <c r="IW84" s="4">
        <f t="shared" si="502"/>
        <v>1</v>
      </c>
      <c r="IX84" s="4" t="str">
        <f t="shared" si="503"/>
        <v xml:space="preserve"> </v>
      </c>
      <c r="IY84" s="4" t="str">
        <f t="shared" si="504"/>
        <v xml:space="preserve"> </v>
      </c>
      <c r="IZ84" s="4" t="str">
        <f t="shared" si="505"/>
        <v xml:space="preserve"> </v>
      </c>
      <c r="JA84" s="4" t="str">
        <f t="shared" si="506"/>
        <v xml:space="preserve"> </v>
      </c>
      <c r="JB84" s="4" t="str">
        <f t="shared" si="507"/>
        <v xml:space="preserve"> </v>
      </c>
      <c r="JC84" s="4" t="str">
        <f t="shared" si="508"/>
        <v xml:space="preserve"> </v>
      </c>
      <c r="JD84" s="4" t="str">
        <f t="shared" si="509"/>
        <v xml:space="preserve"> </v>
      </c>
      <c r="JE84" s="4" t="str">
        <f t="shared" si="510"/>
        <v xml:space="preserve"> </v>
      </c>
      <c r="JF84" s="4" t="str">
        <f t="shared" si="511"/>
        <v xml:space="preserve"> </v>
      </c>
      <c r="JG84" s="4" t="str">
        <f t="shared" si="512"/>
        <v xml:space="preserve"> </v>
      </c>
      <c r="JH84" s="4">
        <f t="shared" si="258"/>
        <v>1</v>
      </c>
      <c r="JI84" s="501">
        <v>1961</v>
      </c>
      <c r="JJ84" s="4" t="str">
        <f t="shared" ref="JJ84:JJ115" si="693">IF(B84="T", 1, " ")</f>
        <v xml:space="preserve"> </v>
      </c>
      <c r="JK84" s="4" t="str">
        <f t="shared" ref="JK84:JK115" si="694">IF(C84="T", 1, " ")</f>
        <v xml:space="preserve"> </v>
      </c>
      <c r="JL84" s="4" t="str">
        <f t="shared" ref="JL84:JL115" si="695">IF(D84="T", 1, " ")</f>
        <v xml:space="preserve"> </v>
      </c>
      <c r="JM84" s="4" t="str">
        <f t="shared" ref="JM84:JM115" si="696">IF(E84="T", 1, " ")</f>
        <v xml:space="preserve"> </v>
      </c>
      <c r="JN84" s="4" t="str">
        <f t="shared" ref="JN84:JN115" si="697">IF(F84="T", 1, " ")</f>
        <v xml:space="preserve"> </v>
      </c>
      <c r="JO84" s="4" t="str">
        <f t="shared" ref="JO84:JO115" si="698">IF(G84="T", 1, " ")</f>
        <v xml:space="preserve"> </v>
      </c>
      <c r="JP84" s="4" t="str">
        <f t="shared" ref="JP84:JP115" si="699">IF(H84="T", 1, " ")</f>
        <v xml:space="preserve"> </v>
      </c>
      <c r="JQ84" s="4" t="str">
        <f t="shared" ref="JQ84:JQ115" si="700">IF(I84="T", 1, " ")</f>
        <v xml:space="preserve"> </v>
      </c>
      <c r="JR84" s="4" t="str">
        <f t="shared" ref="JR84:JR115" si="701">IF(J84="T", 1, " ")</f>
        <v xml:space="preserve"> </v>
      </c>
      <c r="JS84" s="4" t="str">
        <f t="shared" ref="JS84:JS115" si="702">IF(K84="T", 1, " ")</f>
        <v xml:space="preserve"> </v>
      </c>
      <c r="JT84" s="4" t="str">
        <f t="shared" ref="JT84:JT115" si="703">IF(L84="T", 1, " ")</f>
        <v xml:space="preserve"> </v>
      </c>
      <c r="JU84" s="4" t="str">
        <f t="shared" ref="JU84:JU115" si="704">IF(M84="T", 1, " ")</f>
        <v xml:space="preserve"> </v>
      </c>
      <c r="JV84" s="4" t="str">
        <f t="shared" ref="JV84:JV115" si="705">IF(N84="T", 1, " ")</f>
        <v xml:space="preserve"> </v>
      </c>
      <c r="JW84" s="4" t="str">
        <f t="shared" ref="JW84:JW115" si="706">IF(O84="T", 1, " ")</f>
        <v xml:space="preserve"> </v>
      </c>
      <c r="JX84" s="4" t="str">
        <f t="shared" ref="JX84:JX115" si="707">IF(P84="T", 1, " ")</f>
        <v xml:space="preserve"> </v>
      </c>
      <c r="JY84" s="4" t="str">
        <f t="shared" ref="JY84:JY115" si="708">IF(Q84="T", 1, " ")</f>
        <v xml:space="preserve"> </v>
      </c>
      <c r="JZ84" s="4" t="str">
        <f t="shared" ref="JZ84:JZ115" si="709">IF(R84="T", 1, " ")</f>
        <v xml:space="preserve"> </v>
      </c>
      <c r="KA84" s="4" t="str">
        <f t="shared" ref="KA84:KA115" si="710">IF(S84="T", 1, " ")</f>
        <v xml:space="preserve"> </v>
      </c>
      <c r="KB84" s="4" t="str">
        <f t="shared" ref="KB84:KB115" si="711">IF(T84="T", 1, " ")</f>
        <v xml:space="preserve"> </v>
      </c>
      <c r="KC84" s="4" t="str">
        <f t="shared" ref="KC84:KC115" si="712">IF(U84="T", 1, " ")</f>
        <v xml:space="preserve"> </v>
      </c>
      <c r="KD84" s="4">
        <f t="shared" ref="KD84:KD115" si="713">IF(V84="T", 1, " ")</f>
        <v>1</v>
      </c>
      <c r="KE84" s="4" t="str">
        <f t="shared" ref="KE84:KE115" si="714">IF(W84="T", 1, " ")</f>
        <v xml:space="preserve"> </v>
      </c>
      <c r="KF84" s="4" t="str">
        <f t="shared" si="513"/>
        <v xml:space="preserve"> </v>
      </c>
      <c r="KG84" s="4" t="str">
        <f t="shared" ref="KG84:KG115" si="715">IF(Y84="T", 1, " ")</f>
        <v xml:space="preserve"> </v>
      </c>
      <c r="KH84" s="4" t="str">
        <f t="shared" ref="KH84:KH115" si="716">IF(Z84="T", 1, " ")</f>
        <v xml:space="preserve"> </v>
      </c>
      <c r="KI84" s="4" t="str">
        <f t="shared" ref="KI84:KI115" si="717">IF(AA84="T", 1, " ")</f>
        <v xml:space="preserve"> </v>
      </c>
      <c r="KJ84" s="4" t="str">
        <f t="shared" si="515"/>
        <v xml:space="preserve"> </v>
      </c>
      <c r="KK84" s="4" t="str">
        <f t="shared" ref="KK84:KK115" si="718">IF(AC84="T", 1, " ")</f>
        <v xml:space="preserve"> </v>
      </c>
      <c r="KL84" s="4" t="str">
        <f t="shared" ref="KL84:KL115" si="719">IF(AD84="T", 1, " ")</f>
        <v xml:space="preserve"> </v>
      </c>
      <c r="KM84" s="4" t="str">
        <f t="shared" ref="KM84:KM115" si="720">IF(AE84="T", 1, " ")</f>
        <v xml:space="preserve"> </v>
      </c>
      <c r="KN84" s="4" t="str">
        <f t="shared" ref="KN84:KN115" si="721">IF(AF84="T", 1, " ")</f>
        <v xml:space="preserve"> </v>
      </c>
      <c r="KO84" s="4">
        <f t="shared" si="205"/>
        <v>1</v>
      </c>
      <c r="KP84" s="9" t="str">
        <f t="shared" ref="KP84:KP115" si="722">AG84</f>
        <v>T</v>
      </c>
    </row>
    <row r="85" spans="1:302">
      <c r="A85" s="3">
        <v>1962</v>
      </c>
      <c r="B85" s="6" t="s">
        <v>60</v>
      </c>
      <c r="C85" s="6">
        <v>0</v>
      </c>
      <c r="D85" s="6">
        <v>0</v>
      </c>
      <c r="E85" s="6">
        <v>0</v>
      </c>
      <c r="F85" s="6">
        <v>9.3000000000000007</v>
      </c>
      <c r="G85" s="153">
        <v>5.3</v>
      </c>
      <c r="H85" s="6">
        <v>0.6</v>
      </c>
      <c r="I85" s="6">
        <v>0</v>
      </c>
      <c r="J85" s="6">
        <v>1</v>
      </c>
      <c r="K85" s="6">
        <v>0</v>
      </c>
      <c r="L85" s="153">
        <v>0</v>
      </c>
      <c r="M85" s="6">
        <v>0</v>
      </c>
      <c r="N85" s="6">
        <v>0</v>
      </c>
      <c r="O85" s="6">
        <v>0</v>
      </c>
      <c r="P85" s="6">
        <v>0</v>
      </c>
      <c r="Q85" s="153" t="s">
        <v>60</v>
      </c>
      <c r="R85" s="6">
        <v>0</v>
      </c>
      <c r="S85" s="6">
        <v>0</v>
      </c>
      <c r="T85" s="6">
        <v>0</v>
      </c>
      <c r="U85" s="6">
        <v>0</v>
      </c>
      <c r="V85" s="153">
        <v>0</v>
      </c>
      <c r="W85" s="6">
        <v>0</v>
      </c>
      <c r="X85" s="6">
        <v>0</v>
      </c>
      <c r="Y85" s="6">
        <v>0</v>
      </c>
      <c r="Z85" s="6">
        <v>0</v>
      </c>
      <c r="AA85" s="153">
        <v>0</v>
      </c>
      <c r="AB85" s="6">
        <v>0</v>
      </c>
      <c r="AC85" s="6">
        <v>0</v>
      </c>
      <c r="AD85" s="6">
        <v>0</v>
      </c>
      <c r="AE85" s="6">
        <v>0</v>
      </c>
      <c r="AF85" s="153">
        <v>0</v>
      </c>
      <c r="AG85" s="171">
        <f t="shared" si="255"/>
        <v>16.200000000000003</v>
      </c>
      <c r="AH85" s="714">
        <f t="shared" ref="AH85:AH116" si="723">$KO85</f>
        <v>2</v>
      </c>
      <c r="AI85" s="617">
        <f t="shared" ref="AI85:AI116" si="724">IF(AG85="T","T",(MAX(B85:AF85)))</f>
        <v>9.3000000000000007</v>
      </c>
      <c r="AJ85" s="10">
        <f t="shared" si="516"/>
        <v>4</v>
      </c>
      <c r="AK85" s="522">
        <f t="shared" ref="AK85:AK116" si="725">IF(AND(KO85&gt;0,KP85&lt;0.1),"Trace",KP85)</f>
        <v>16.200000000000003</v>
      </c>
      <c r="AL85" s="501">
        <v>1962</v>
      </c>
      <c r="AM85" s="501">
        <v>1962</v>
      </c>
      <c r="AN85" s="37" t="str">
        <f t="shared" si="517"/>
        <v/>
      </c>
      <c r="AO85" s="37" t="str">
        <f t="shared" si="518"/>
        <v/>
      </c>
      <c r="AP85" s="37" t="str">
        <f t="shared" si="519"/>
        <v/>
      </c>
      <c r="AQ85" s="37" t="str">
        <f t="shared" si="520"/>
        <v/>
      </c>
      <c r="AR85" s="37">
        <f t="shared" si="521"/>
        <v>1</v>
      </c>
      <c r="AS85" s="37">
        <f t="shared" si="522"/>
        <v>1</v>
      </c>
      <c r="AT85" s="37" t="str">
        <f t="shared" si="523"/>
        <v/>
      </c>
      <c r="AU85" s="37" t="str">
        <f t="shared" si="524"/>
        <v/>
      </c>
      <c r="AV85" s="37" t="str">
        <f t="shared" si="525"/>
        <v/>
      </c>
      <c r="AW85" s="37" t="str">
        <f t="shared" si="526"/>
        <v/>
      </c>
      <c r="AX85" s="37" t="str">
        <f t="shared" si="527"/>
        <v/>
      </c>
      <c r="AY85" s="37" t="str">
        <f t="shared" si="528"/>
        <v/>
      </c>
      <c r="AZ85" s="37" t="str">
        <f t="shared" si="529"/>
        <v/>
      </c>
      <c r="BA85" s="37" t="str">
        <f t="shared" si="530"/>
        <v/>
      </c>
      <c r="BB85" s="37" t="str">
        <f t="shared" si="531"/>
        <v/>
      </c>
      <c r="BC85" s="37" t="str">
        <f t="shared" si="532"/>
        <v/>
      </c>
      <c r="BD85" s="37" t="str">
        <f t="shared" si="533"/>
        <v/>
      </c>
      <c r="BE85" s="37" t="str">
        <f t="shared" si="534"/>
        <v/>
      </c>
      <c r="BF85" s="37" t="str">
        <f t="shared" si="535"/>
        <v/>
      </c>
      <c r="BG85" s="37" t="str">
        <f t="shared" si="536"/>
        <v/>
      </c>
      <c r="BH85" s="37" t="str">
        <f t="shared" si="537"/>
        <v/>
      </c>
      <c r="BI85" s="37" t="str">
        <f t="shared" si="538"/>
        <v/>
      </c>
      <c r="BJ85" s="37" t="str">
        <f t="shared" ref="BJ85:BJ116" si="726">IF(OR(X85="T",X85="M",X85=0,X85&lt;5),"",1)</f>
        <v/>
      </c>
      <c r="BK85" s="37" t="str">
        <f t="shared" si="539"/>
        <v/>
      </c>
      <c r="BL85" s="37" t="str">
        <f t="shared" si="540"/>
        <v/>
      </c>
      <c r="BM85" s="37" t="str">
        <f t="shared" si="541"/>
        <v/>
      </c>
      <c r="BN85" s="37" t="str">
        <f t="shared" ref="BN85:BN116" si="727">IF(OR(AB85="T",AB85="M",AB85=0,AB85&lt;5),"",1)</f>
        <v/>
      </c>
      <c r="BO85" s="37" t="str">
        <f t="shared" si="542"/>
        <v/>
      </c>
      <c r="BP85" s="37" t="str">
        <f t="shared" si="543"/>
        <v/>
      </c>
      <c r="BQ85" s="37" t="str">
        <f t="shared" si="544"/>
        <v/>
      </c>
      <c r="BR85" s="37" t="str">
        <f t="shared" si="545"/>
        <v/>
      </c>
      <c r="BS85" s="54">
        <f t="shared" ref="BS85:BS131" si="728">SUM(AN85:BQ85)</f>
        <v>2</v>
      </c>
      <c r="BT85" s="501">
        <v>1962</v>
      </c>
      <c r="BU85" s="58" t="str">
        <f t="shared" si="546"/>
        <v/>
      </c>
      <c r="BV85" s="58" t="str">
        <f t="shared" si="547"/>
        <v/>
      </c>
      <c r="BW85" s="58" t="str">
        <f t="shared" si="548"/>
        <v/>
      </c>
      <c r="BX85" s="58" t="str">
        <f t="shared" si="549"/>
        <v/>
      </c>
      <c r="BY85" s="58">
        <f t="shared" si="550"/>
        <v>1962</v>
      </c>
      <c r="BZ85" s="58">
        <f t="shared" si="551"/>
        <v>1962</v>
      </c>
      <c r="CA85" s="58" t="str">
        <f t="shared" si="552"/>
        <v/>
      </c>
      <c r="CB85" s="58" t="str">
        <f t="shared" si="553"/>
        <v/>
      </c>
      <c r="CC85" s="58" t="str">
        <f t="shared" si="554"/>
        <v/>
      </c>
      <c r="CD85" s="58" t="str">
        <f t="shared" si="555"/>
        <v/>
      </c>
      <c r="CE85" s="58" t="str">
        <f t="shared" si="556"/>
        <v/>
      </c>
      <c r="CF85" s="58" t="str">
        <f t="shared" si="557"/>
        <v/>
      </c>
      <c r="CG85" s="58" t="str">
        <f t="shared" si="558"/>
        <v/>
      </c>
      <c r="CH85" s="58" t="str">
        <f t="shared" si="559"/>
        <v/>
      </c>
      <c r="CI85" s="58" t="str">
        <f t="shared" si="560"/>
        <v/>
      </c>
      <c r="CJ85" s="58" t="str">
        <f t="shared" si="561"/>
        <v/>
      </c>
      <c r="CK85" s="58" t="str">
        <f t="shared" si="562"/>
        <v/>
      </c>
      <c r="CL85" s="58" t="str">
        <f t="shared" si="563"/>
        <v/>
      </c>
      <c r="CM85" s="58" t="str">
        <f t="shared" si="564"/>
        <v/>
      </c>
      <c r="CN85" s="58" t="str">
        <f t="shared" si="565"/>
        <v/>
      </c>
      <c r="CO85" s="58" t="str">
        <f t="shared" si="566"/>
        <v/>
      </c>
      <c r="CP85" s="58" t="str">
        <f t="shared" si="567"/>
        <v/>
      </c>
      <c r="CQ85" s="58" t="str">
        <f t="shared" si="568"/>
        <v/>
      </c>
      <c r="CR85" s="58" t="str">
        <f t="shared" si="569"/>
        <v/>
      </c>
      <c r="CS85" s="58" t="str">
        <f t="shared" si="570"/>
        <v/>
      </c>
      <c r="CT85" s="58" t="str">
        <f t="shared" si="571"/>
        <v/>
      </c>
      <c r="CU85" s="58" t="str">
        <f t="shared" ref="CU85:CU103" si="729">IF(BN85=1,$BT85,"")</f>
        <v/>
      </c>
      <c r="CV85" s="58" t="str">
        <f t="shared" si="572"/>
        <v/>
      </c>
      <c r="CW85" s="58" t="str">
        <f t="shared" si="573"/>
        <v/>
      </c>
      <c r="CX85" s="58" t="str">
        <f t="shared" si="574"/>
        <v/>
      </c>
      <c r="CY85" s="58" t="str">
        <f t="shared" si="575"/>
        <v/>
      </c>
      <c r="CZ85" s="58">
        <f t="shared" ref="CZ85:CZ103" si="730">COUNT(BU85:CY85)</f>
        <v>2</v>
      </c>
      <c r="DA85" s="501">
        <v>1962</v>
      </c>
      <c r="DB85" s="17" t="str">
        <f t="shared" si="576"/>
        <v/>
      </c>
      <c r="DC85" s="17" t="str">
        <f t="shared" si="577"/>
        <v/>
      </c>
      <c r="DD85" s="17" t="str">
        <f t="shared" si="578"/>
        <v/>
      </c>
      <c r="DE85" s="17" t="str">
        <f t="shared" si="579"/>
        <v/>
      </c>
      <c r="DF85" s="17">
        <f t="shared" si="580"/>
        <v>1962</v>
      </c>
      <c r="DG85" s="17" t="str">
        <f t="shared" si="581"/>
        <v/>
      </c>
      <c r="DH85" s="17" t="str">
        <f t="shared" si="582"/>
        <v/>
      </c>
      <c r="DI85" s="17" t="str">
        <f t="shared" si="583"/>
        <v/>
      </c>
      <c r="DJ85" s="17" t="str">
        <f t="shared" si="584"/>
        <v/>
      </c>
      <c r="DK85" s="17" t="str">
        <f t="shared" si="585"/>
        <v/>
      </c>
      <c r="DL85" s="17" t="str">
        <f t="shared" si="586"/>
        <v/>
      </c>
      <c r="DM85" s="17" t="str">
        <f t="shared" si="587"/>
        <v/>
      </c>
      <c r="DN85" s="17" t="str">
        <f t="shared" si="588"/>
        <v/>
      </c>
      <c r="DO85" s="17" t="str">
        <f t="shared" si="589"/>
        <v/>
      </c>
      <c r="DP85" s="17" t="str">
        <f t="shared" si="590"/>
        <v/>
      </c>
      <c r="DQ85" s="17" t="str">
        <f t="shared" si="591"/>
        <v/>
      </c>
      <c r="DR85" s="17" t="str">
        <f t="shared" si="592"/>
        <v/>
      </c>
      <c r="DS85" s="17" t="str">
        <f t="shared" si="593"/>
        <v/>
      </c>
      <c r="DT85" s="17" t="str">
        <f t="shared" si="594"/>
        <v/>
      </c>
      <c r="DU85" s="17" t="str">
        <f t="shared" si="595"/>
        <v/>
      </c>
      <c r="DV85" s="17" t="str">
        <f t="shared" si="596"/>
        <v/>
      </c>
      <c r="DW85" s="17" t="str">
        <f t="shared" si="597"/>
        <v/>
      </c>
      <c r="DX85" s="17" t="str">
        <f t="shared" ref="DX85:DX115" si="731">IF(X85=X$157,$A85,"")</f>
        <v/>
      </c>
      <c r="DY85" s="17" t="str">
        <f t="shared" si="598"/>
        <v/>
      </c>
      <c r="DZ85" s="17" t="str">
        <f t="shared" si="599"/>
        <v/>
      </c>
      <c r="EA85" s="17" t="str">
        <f t="shared" si="600"/>
        <v/>
      </c>
      <c r="EB85" s="17" t="str">
        <f t="shared" si="514"/>
        <v/>
      </c>
      <c r="EC85" s="17" t="str">
        <f t="shared" si="601"/>
        <v/>
      </c>
      <c r="ED85" s="17" t="str">
        <f t="shared" si="602"/>
        <v/>
      </c>
      <c r="EE85" s="17" t="str">
        <f t="shared" si="603"/>
        <v/>
      </c>
      <c r="EF85" s="17" t="str">
        <f t="shared" si="604"/>
        <v/>
      </c>
      <c r="EG85" s="3">
        <v>1962</v>
      </c>
      <c r="EH85" s="37" t="str">
        <f t="shared" si="605"/>
        <v xml:space="preserve"> </v>
      </c>
      <c r="EI85" s="37" t="str">
        <f t="shared" si="606"/>
        <v xml:space="preserve"> </v>
      </c>
      <c r="EJ85" s="37" t="str">
        <f t="shared" si="607"/>
        <v xml:space="preserve"> </v>
      </c>
      <c r="EK85" s="37" t="str">
        <f t="shared" si="608"/>
        <v xml:space="preserve"> </v>
      </c>
      <c r="EL85" s="37">
        <f t="shared" si="609"/>
        <v>1</v>
      </c>
      <c r="EM85" s="37">
        <f t="shared" si="610"/>
        <v>1</v>
      </c>
      <c r="EN85" s="37">
        <f t="shared" si="611"/>
        <v>1</v>
      </c>
      <c r="EO85" s="37" t="str">
        <f t="shared" si="612"/>
        <v xml:space="preserve"> </v>
      </c>
      <c r="EP85" s="37">
        <f t="shared" si="613"/>
        <v>1</v>
      </c>
      <c r="EQ85" s="37" t="str">
        <f t="shared" si="614"/>
        <v xml:space="preserve"> </v>
      </c>
      <c r="ER85" s="37" t="str">
        <f t="shared" si="615"/>
        <v xml:space="preserve"> </v>
      </c>
      <c r="ES85" s="37" t="str">
        <f t="shared" si="616"/>
        <v xml:space="preserve"> </v>
      </c>
      <c r="ET85" s="37" t="str">
        <f t="shared" si="617"/>
        <v xml:space="preserve"> </v>
      </c>
      <c r="EU85" s="37" t="str">
        <f t="shared" si="618"/>
        <v xml:space="preserve"> </v>
      </c>
      <c r="EV85" s="37" t="str">
        <f t="shared" si="619"/>
        <v xml:space="preserve"> </v>
      </c>
      <c r="EW85" s="37" t="str">
        <f t="shared" si="620"/>
        <v xml:space="preserve"> </v>
      </c>
      <c r="EX85" s="37" t="str">
        <f t="shared" si="621"/>
        <v xml:space="preserve"> </v>
      </c>
      <c r="EY85" s="37" t="str">
        <f t="shared" si="622"/>
        <v xml:space="preserve"> </v>
      </c>
      <c r="EZ85" s="37" t="str">
        <f t="shared" si="623"/>
        <v xml:space="preserve"> </v>
      </c>
      <c r="FA85" s="37" t="str">
        <f t="shared" si="624"/>
        <v xml:space="preserve"> </v>
      </c>
      <c r="FB85" s="37" t="str">
        <f t="shared" si="625"/>
        <v xml:space="preserve"> </v>
      </c>
      <c r="FC85" s="37" t="str">
        <f t="shared" si="626"/>
        <v xml:space="preserve"> </v>
      </c>
      <c r="FD85" s="37" t="str">
        <f t="shared" ref="FD85:FD116" si="732">IF(OR(X85="T",X85="M",X85=0,X85&lt;0.01)," ",1)</f>
        <v xml:space="preserve"> </v>
      </c>
      <c r="FE85" s="37" t="str">
        <f t="shared" si="627"/>
        <v xml:space="preserve"> </v>
      </c>
      <c r="FF85" s="37" t="str">
        <f t="shared" si="628"/>
        <v xml:space="preserve"> </v>
      </c>
      <c r="FG85" s="37" t="str">
        <f t="shared" si="629"/>
        <v xml:space="preserve"> </v>
      </c>
      <c r="FH85" s="37" t="str">
        <f t="shared" ref="FH85:FH116" si="733">IF(OR(AB85="T",AB85="M",AB85=0,AB85&lt;0.01)," ",1)</f>
        <v xml:space="preserve"> </v>
      </c>
      <c r="FI85" s="37" t="str">
        <f t="shared" si="630"/>
        <v xml:space="preserve"> </v>
      </c>
      <c r="FJ85" s="37" t="str">
        <f t="shared" si="631"/>
        <v xml:space="preserve"> </v>
      </c>
      <c r="FK85" s="37" t="str">
        <f t="shared" si="632"/>
        <v xml:space="preserve"> </v>
      </c>
      <c r="FL85" s="37" t="str">
        <f t="shared" si="633"/>
        <v xml:space="preserve"> </v>
      </c>
      <c r="FM85" s="64">
        <f t="shared" si="257"/>
        <v>4</v>
      </c>
      <c r="FN85" s="3">
        <v>1962</v>
      </c>
      <c r="FO85" s="37" t="str">
        <f t="shared" si="634"/>
        <v xml:space="preserve"> </v>
      </c>
      <c r="FP85" s="37" t="str">
        <f t="shared" si="635"/>
        <v xml:space="preserve"> </v>
      </c>
      <c r="FQ85" s="37" t="str">
        <f t="shared" si="636"/>
        <v xml:space="preserve"> </v>
      </c>
      <c r="FR85" s="37" t="str">
        <f t="shared" si="637"/>
        <v xml:space="preserve"> </v>
      </c>
      <c r="FS85" s="37">
        <f t="shared" si="638"/>
        <v>1</v>
      </c>
      <c r="FT85" s="37">
        <f t="shared" si="639"/>
        <v>1</v>
      </c>
      <c r="FU85" s="37">
        <f t="shared" si="640"/>
        <v>1</v>
      </c>
      <c r="FV85" s="37" t="str">
        <f t="shared" si="641"/>
        <v xml:space="preserve"> </v>
      </c>
      <c r="FW85" s="37">
        <f t="shared" si="642"/>
        <v>1</v>
      </c>
      <c r="FX85" s="37" t="str">
        <f t="shared" si="643"/>
        <v xml:space="preserve"> </v>
      </c>
      <c r="FY85" s="37" t="str">
        <f t="shared" si="644"/>
        <v xml:space="preserve"> </v>
      </c>
      <c r="FZ85" s="37" t="str">
        <f t="shared" si="645"/>
        <v xml:space="preserve"> </v>
      </c>
      <c r="GA85" s="37" t="str">
        <f t="shared" si="646"/>
        <v xml:space="preserve"> </v>
      </c>
      <c r="GB85" s="37" t="str">
        <f t="shared" si="647"/>
        <v xml:space="preserve"> </v>
      </c>
      <c r="GC85" s="37" t="str">
        <f t="shared" si="648"/>
        <v xml:space="preserve"> </v>
      </c>
      <c r="GD85" s="37" t="str">
        <f t="shared" si="649"/>
        <v xml:space="preserve"> </v>
      </c>
      <c r="GE85" s="37" t="str">
        <f t="shared" si="650"/>
        <v xml:space="preserve"> </v>
      </c>
      <c r="GF85" s="37" t="str">
        <f t="shared" si="651"/>
        <v xml:space="preserve"> </v>
      </c>
      <c r="GG85" s="37" t="str">
        <f t="shared" si="652"/>
        <v xml:space="preserve"> </v>
      </c>
      <c r="GH85" s="37" t="str">
        <f t="shared" si="653"/>
        <v xml:space="preserve"> </v>
      </c>
      <c r="GI85" s="37" t="str">
        <f t="shared" si="654"/>
        <v xml:space="preserve"> </v>
      </c>
      <c r="GJ85" s="37" t="str">
        <f t="shared" si="655"/>
        <v xml:space="preserve"> </v>
      </c>
      <c r="GK85" s="37" t="str">
        <f t="shared" ref="GK85:GK116" si="734">IF(OR(X85="T",X85="M",X85=0,X85&lt;0.01)," ",1)</f>
        <v xml:space="preserve"> </v>
      </c>
      <c r="GL85" s="37" t="str">
        <f t="shared" si="656"/>
        <v xml:space="preserve"> </v>
      </c>
      <c r="GM85" s="37" t="str">
        <f t="shared" si="657"/>
        <v xml:space="preserve"> </v>
      </c>
      <c r="GN85" s="37" t="str">
        <f t="shared" si="658"/>
        <v xml:space="preserve"> </v>
      </c>
      <c r="GO85" s="37" t="str">
        <f t="shared" ref="GO85:GO116" si="735">IF(OR(AB85="T",AB85="M",AB85=0,AB85&lt;0.01)," ",1)</f>
        <v xml:space="preserve"> </v>
      </c>
      <c r="GP85" s="37" t="str">
        <f t="shared" si="659"/>
        <v xml:space="preserve"> </v>
      </c>
      <c r="GQ85" s="37" t="str">
        <f t="shared" si="660"/>
        <v xml:space="preserve"> </v>
      </c>
      <c r="GR85" s="37" t="str">
        <f t="shared" si="661"/>
        <v xml:space="preserve"> </v>
      </c>
      <c r="GS85" s="37" t="str">
        <f t="shared" si="662"/>
        <v xml:space="preserve"> </v>
      </c>
      <c r="GT85" s="64">
        <f t="shared" si="259"/>
        <v>4</v>
      </c>
      <c r="GU85" s="501">
        <v>1962</v>
      </c>
      <c r="GV85" s="157" t="str">
        <f t="shared" si="663"/>
        <v/>
      </c>
      <c r="GW85" s="157" t="str">
        <f t="shared" si="664"/>
        <v/>
      </c>
      <c r="GX85" s="157" t="str">
        <f t="shared" si="665"/>
        <v/>
      </c>
      <c r="GY85" s="157" t="str">
        <f t="shared" si="666"/>
        <v/>
      </c>
      <c r="GZ85" s="157">
        <f t="shared" si="667"/>
        <v>9.3000000000000007</v>
      </c>
      <c r="HA85" s="157">
        <f t="shared" si="668"/>
        <v>5.3</v>
      </c>
      <c r="HB85" s="157">
        <f t="shared" si="669"/>
        <v>0.6</v>
      </c>
      <c r="HC85" s="157" t="str">
        <f t="shared" si="670"/>
        <v/>
      </c>
      <c r="HD85" s="157">
        <f t="shared" si="671"/>
        <v>1</v>
      </c>
      <c r="HE85" s="157" t="str">
        <f t="shared" si="672"/>
        <v/>
      </c>
      <c r="HF85" s="157" t="str">
        <f t="shared" si="673"/>
        <v/>
      </c>
      <c r="HG85" s="157" t="str">
        <f t="shared" si="674"/>
        <v/>
      </c>
      <c r="HH85" s="157" t="str">
        <f t="shared" si="675"/>
        <v/>
      </c>
      <c r="HI85" s="157" t="str">
        <f t="shared" si="676"/>
        <v/>
      </c>
      <c r="HJ85" s="157" t="str">
        <f t="shared" si="677"/>
        <v/>
      </c>
      <c r="HK85" s="157" t="str">
        <f t="shared" si="678"/>
        <v/>
      </c>
      <c r="HL85" s="157" t="str">
        <f t="shared" si="679"/>
        <v/>
      </c>
      <c r="HM85" s="157" t="str">
        <f t="shared" si="680"/>
        <v/>
      </c>
      <c r="HN85" s="157" t="str">
        <f t="shared" si="681"/>
        <v/>
      </c>
      <c r="HO85" s="157" t="str">
        <f t="shared" si="682"/>
        <v/>
      </c>
      <c r="HP85" s="157" t="str">
        <f t="shared" si="683"/>
        <v/>
      </c>
      <c r="HQ85" s="157" t="str">
        <f t="shared" si="684"/>
        <v/>
      </c>
      <c r="HR85" s="157" t="str">
        <f t="shared" ref="HR85:HR116" si="736">IF(GK85=1,X85,"")</f>
        <v/>
      </c>
      <c r="HS85" s="157" t="str">
        <f t="shared" si="685"/>
        <v/>
      </c>
      <c r="HT85" s="157" t="str">
        <f t="shared" si="686"/>
        <v/>
      </c>
      <c r="HU85" s="157" t="str">
        <f t="shared" si="687"/>
        <v/>
      </c>
      <c r="HV85" s="157" t="str">
        <f t="shared" ref="HV85:HV116" si="737">IF(GO85=1,AB85,"")</f>
        <v/>
      </c>
      <c r="HW85" s="157" t="str">
        <f t="shared" si="688"/>
        <v/>
      </c>
      <c r="HX85" s="157" t="str">
        <f t="shared" si="689"/>
        <v/>
      </c>
      <c r="HY85" s="157" t="str">
        <f t="shared" si="690"/>
        <v/>
      </c>
      <c r="HZ85" s="157" t="str">
        <f t="shared" si="691"/>
        <v/>
      </c>
      <c r="IA85" s="158">
        <f t="shared" si="692"/>
        <v>16.200000000000003</v>
      </c>
      <c r="IB85" s="501">
        <v>1962</v>
      </c>
      <c r="IC85" s="4">
        <f t="shared" ref="IC85:IC116" si="738">IF(OR(B85="M",B85=0)," ",1)</f>
        <v>1</v>
      </c>
      <c r="ID85" s="4" t="str">
        <f t="shared" ref="ID85:ID116" si="739">IF(OR(C85="M",C85=0)," ",1)</f>
        <v xml:space="preserve"> </v>
      </c>
      <c r="IE85" s="4" t="str">
        <f t="shared" ref="IE85:IE116" si="740">IF(OR(D85="M",D85=0)," ",1)</f>
        <v xml:space="preserve"> </v>
      </c>
      <c r="IF85" s="4" t="str">
        <f t="shared" ref="IF85:IF116" si="741">IF(OR(E85="M",E85=0)," ",1)</f>
        <v xml:space="preserve"> </v>
      </c>
      <c r="IG85" s="4">
        <f t="shared" ref="IG85:IG116" si="742">IF(OR(F85="M",F85=0)," ",1)</f>
        <v>1</v>
      </c>
      <c r="IH85" s="4">
        <f t="shared" ref="IH85:IH116" si="743">IF(OR(G85="M",G85=0)," ",1)</f>
        <v>1</v>
      </c>
      <c r="II85" s="4">
        <f t="shared" ref="II85:II116" si="744">IF(OR(H85="M",H85=0)," ",1)</f>
        <v>1</v>
      </c>
      <c r="IJ85" s="4" t="str">
        <f t="shared" ref="IJ85:IJ116" si="745">IF(OR(I85="M",I85=0)," ",1)</f>
        <v xml:space="preserve"> </v>
      </c>
      <c r="IK85" s="4">
        <f t="shared" ref="IK85:IK116" si="746">IF(OR(J85="M",J85=0)," ",1)</f>
        <v>1</v>
      </c>
      <c r="IL85" s="4" t="str">
        <f t="shared" ref="IL85:IL116" si="747">IF(OR(K85="M",K85=0)," ",1)</f>
        <v xml:space="preserve"> </v>
      </c>
      <c r="IM85" s="4" t="str">
        <f t="shared" ref="IM85:IM116" si="748">IF(OR(L85="M",L85=0)," ",1)</f>
        <v xml:space="preserve"> </v>
      </c>
      <c r="IN85" s="4" t="str">
        <f t="shared" ref="IN85:IN116" si="749">IF(OR(M85="M",M85=0)," ",1)</f>
        <v xml:space="preserve"> </v>
      </c>
      <c r="IO85" s="4" t="str">
        <f t="shared" ref="IO85:IO116" si="750">IF(OR(N85="M",N85=0)," ",1)</f>
        <v xml:space="preserve"> </v>
      </c>
      <c r="IP85" s="4" t="str">
        <f t="shared" ref="IP85:IP116" si="751">IF(OR(O85="M",O85=0)," ",1)</f>
        <v xml:space="preserve"> </v>
      </c>
      <c r="IQ85" s="4" t="str">
        <f t="shared" ref="IQ85:IQ116" si="752">IF(OR(P85="M",P85=0)," ",1)</f>
        <v xml:space="preserve"> </v>
      </c>
      <c r="IR85" s="4">
        <f t="shared" ref="IR85:IR116" si="753">IF(OR(Q85="M",Q85=0)," ",1)</f>
        <v>1</v>
      </c>
      <c r="IS85" s="4" t="str">
        <f t="shared" ref="IS85:IS116" si="754">IF(OR(R85="M",R85=0)," ",1)</f>
        <v xml:space="preserve"> </v>
      </c>
      <c r="IT85" s="4" t="str">
        <f t="shared" ref="IT85:IT116" si="755">IF(OR(S85="M",S85=0)," ",1)</f>
        <v xml:space="preserve"> </v>
      </c>
      <c r="IU85" s="4" t="str">
        <f t="shared" ref="IU85:IU116" si="756">IF(OR(T85="M",T85=0)," ",1)</f>
        <v xml:space="preserve"> </v>
      </c>
      <c r="IV85" s="4" t="str">
        <f t="shared" ref="IV85:IV116" si="757">IF(OR(U85="M",U85=0)," ",1)</f>
        <v xml:space="preserve"> </v>
      </c>
      <c r="IW85" s="4" t="str">
        <f t="shared" ref="IW85:IW116" si="758">IF(OR(V85="M",V85=0)," ",1)</f>
        <v xml:space="preserve"> </v>
      </c>
      <c r="IX85" s="4" t="str">
        <f t="shared" ref="IX85:IX116" si="759">IF(OR(W85="M",W85=0)," ",1)</f>
        <v xml:space="preserve"> </v>
      </c>
      <c r="IY85" s="4" t="str">
        <f t="shared" ref="IY85:IY116" si="760">IF(OR(X85="M",X85=0)," ",1)</f>
        <v xml:space="preserve"> </v>
      </c>
      <c r="IZ85" s="4" t="str">
        <f t="shared" ref="IZ85:IZ116" si="761">IF(OR(Y85="M",Y85=0)," ",1)</f>
        <v xml:space="preserve"> </v>
      </c>
      <c r="JA85" s="4" t="str">
        <f t="shared" ref="JA85:JA116" si="762">IF(OR(Z85="M",Z85=0)," ",1)</f>
        <v xml:space="preserve"> </v>
      </c>
      <c r="JB85" s="4" t="str">
        <f t="shared" ref="JB85:JB116" si="763">IF(OR(AA85="M",AA85=0)," ",1)</f>
        <v xml:space="preserve"> </v>
      </c>
      <c r="JC85" s="4" t="str">
        <f t="shared" ref="JC85:JC116" si="764">IF(OR(AB85="M",AB85=0)," ",1)</f>
        <v xml:space="preserve"> </v>
      </c>
      <c r="JD85" s="4" t="str">
        <f t="shared" ref="JD85:JD116" si="765">IF(OR(AC85="M",AC85=0)," ",1)</f>
        <v xml:space="preserve"> </v>
      </c>
      <c r="JE85" s="4" t="str">
        <f t="shared" ref="JE85:JE116" si="766">IF(OR(AD85="M",AD85=0)," ",1)</f>
        <v xml:space="preserve"> </v>
      </c>
      <c r="JF85" s="4" t="str">
        <f t="shared" ref="JF85:JF116" si="767">IF(OR(AE85="M",AE85=0)," ",1)</f>
        <v xml:space="preserve"> </v>
      </c>
      <c r="JG85" s="4" t="str">
        <f t="shared" ref="JG85:JG116" si="768">IF(OR(AF85="M",AF85=0)," ",1)</f>
        <v xml:space="preserve"> </v>
      </c>
      <c r="JH85" s="4">
        <f t="shared" si="258"/>
        <v>6</v>
      </c>
      <c r="JI85" s="501">
        <v>1962</v>
      </c>
      <c r="JJ85" s="4">
        <f t="shared" si="693"/>
        <v>1</v>
      </c>
      <c r="JK85" s="4" t="str">
        <f t="shared" si="694"/>
        <v xml:space="preserve"> </v>
      </c>
      <c r="JL85" s="4" t="str">
        <f t="shared" si="695"/>
        <v xml:space="preserve"> </v>
      </c>
      <c r="JM85" s="4" t="str">
        <f t="shared" si="696"/>
        <v xml:space="preserve"> </v>
      </c>
      <c r="JN85" s="4" t="str">
        <f t="shared" si="697"/>
        <v xml:space="preserve"> </v>
      </c>
      <c r="JO85" s="4" t="str">
        <f t="shared" si="698"/>
        <v xml:space="preserve"> </v>
      </c>
      <c r="JP85" s="4" t="str">
        <f t="shared" si="699"/>
        <v xml:space="preserve"> </v>
      </c>
      <c r="JQ85" s="4" t="str">
        <f t="shared" si="700"/>
        <v xml:space="preserve"> </v>
      </c>
      <c r="JR85" s="4" t="str">
        <f t="shared" si="701"/>
        <v xml:space="preserve"> </v>
      </c>
      <c r="JS85" s="4" t="str">
        <f t="shared" si="702"/>
        <v xml:space="preserve"> </v>
      </c>
      <c r="JT85" s="4" t="str">
        <f t="shared" si="703"/>
        <v xml:space="preserve"> </v>
      </c>
      <c r="JU85" s="4" t="str">
        <f t="shared" si="704"/>
        <v xml:space="preserve"> </v>
      </c>
      <c r="JV85" s="4" t="str">
        <f t="shared" si="705"/>
        <v xml:space="preserve"> </v>
      </c>
      <c r="JW85" s="4" t="str">
        <f t="shared" si="706"/>
        <v xml:space="preserve"> </v>
      </c>
      <c r="JX85" s="4" t="str">
        <f t="shared" si="707"/>
        <v xml:space="preserve"> </v>
      </c>
      <c r="JY85" s="4">
        <f t="shared" si="708"/>
        <v>1</v>
      </c>
      <c r="JZ85" s="4" t="str">
        <f t="shared" si="709"/>
        <v xml:space="preserve"> </v>
      </c>
      <c r="KA85" s="4" t="str">
        <f t="shared" si="710"/>
        <v xml:space="preserve"> </v>
      </c>
      <c r="KB85" s="4" t="str">
        <f t="shared" si="711"/>
        <v xml:space="preserve"> </v>
      </c>
      <c r="KC85" s="4" t="str">
        <f t="shared" si="712"/>
        <v xml:space="preserve"> </v>
      </c>
      <c r="KD85" s="4" t="str">
        <f t="shared" si="713"/>
        <v xml:space="preserve"> </v>
      </c>
      <c r="KE85" s="4" t="str">
        <f t="shared" si="714"/>
        <v xml:space="preserve"> </v>
      </c>
      <c r="KF85" s="4" t="str">
        <f t="shared" ref="KF85:KF116" si="769">IF(X85="T", 1, " ")</f>
        <v xml:space="preserve"> </v>
      </c>
      <c r="KG85" s="4" t="str">
        <f t="shared" si="715"/>
        <v xml:space="preserve"> </v>
      </c>
      <c r="KH85" s="4" t="str">
        <f t="shared" si="716"/>
        <v xml:space="preserve"> </v>
      </c>
      <c r="KI85" s="4" t="str">
        <f t="shared" si="717"/>
        <v xml:space="preserve"> </v>
      </c>
      <c r="KJ85" s="4" t="str">
        <f t="shared" si="515"/>
        <v xml:space="preserve"> </v>
      </c>
      <c r="KK85" s="4" t="str">
        <f t="shared" si="718"/>
        <v xml:space="preserve"> </v>
      </c>
      <c r="KL85" s="4" t="str">
        <f t="shared" si="719"/>
        <v xml:space="preserve"> </v>
      </c>
      <c r="KM85" s="4" t="str">
        <f t="shared" si="720"/>
        <v xml:space="preserve"> </v>
      </c>
      <c r="KN85" s="4" t="str">
        <f t="shared" si="721"/>
        <v xml:space="preserve"> </v>
      </c>
      <c r="KO85" s="4">
        <f t="shared" ref="KO85:KO137" si="770">SUM(JJ85:KN85)</f>
        <v>2</v>
      </c>
      <c r="KP85" s="9">
        <f t="shared" si="722"/>
        <v>16.200000000000003</v>
      </c>
    </row>
    <row r="86" spans="1:302">
      <c r="A86" s="3">
        <v>1963</v>
      </c>
      <c r="B86" s="6">
        <v>0</v>
      </c>
      <c r="C86" s="6">
        <v>0</v>
      </c>
      <c r="D86" s="6">
        <v>0</v>
      </c>
      <c r="E86" s="6">
        <v>0</v>
      </c>
      <c r="F86" s="6">
        <v>0</v>
      </c>
      <c r="G86" s="153">
        <v>0</v>
      </c>
      <c r="H86" s="6">
        <v>0</v>
      </c>
      <c r="I86" s="6">
        <v>0</v>
      </c>
      <c r="J86" s="6">
        <v>0</v>
      </c>
      <c r="K86" s="6">
        <v>0</v>
      </c>
      <c r="L86" s="153">
        <v>0</v>
      </c>
      <c r="M86" s="6">
        <v>0</v>
      </c>
      <c r="N86" s="6">
        <v>0</v>
      </c>
      <c r="O86" s="6">
        <v>0</v>
      </c>
      <c r="P86" s="6">
        <v>0</v>
      </c>
      <c r="Q86" s="153">
        <v>0</v>
      </c>
      <c r="R86" s="6">
        <v>0</v>
      </c>
      <c r="S86" s="6">
        <v>0</v>
      </c>
      <c r="T86" s="6">
        <v>0</v>
      </c>
      <c r="U86" s="6">
        <v>0</v>
      </c>
      <c r="V86" s="153" t="s">
        <v>60</v>
      </c>
      <c r="W86" s="6">
        <v>0</v>
      </c>
      <c r="X86" s="6">
        <v>0</v>
      </c>
      <c r="Y86" s="6">
        <v>0</v>
      </c>
      <c r="Z86" s="6">
        <v>0</v>
      </c>
      <c r="AA86" s="153">
        <v>0</v>
      </c>
      <c r="AB86" s="6">
        <v>0</v>
      </c>
      <c r="AC86" s="6">
        <v>0</v>
      </c>
      <c r="AD86" s="6">
        <v>0</v>
      </c>
      <c r="AE86" s="6">
        <v>0</v>
      </c>
      <c r="AF86" s="153">
        <v>0</v>
      </c>
      <c r="AG86" s="171" t="s">
        <v>60</v>
      </c>
      <c r="AH86" s="714">
        <f t="shared" si="723"/>
        <v>1</v>
      </c>
      <c r="AI86" s="617" t="s">
        <v>60</v>
      </c>
      <c r="AJ86" s="10">
        <f t="shared" si="516"/>
        <v>0</v>
      </c>
      <c r="AK86" s="522" t="str">
        <f t="shared" si="725"/>
        <v>T</v>
      </c>
      <c r="AL86" s="501">
        <v>1963</v>
      </c>
      <c r="AM86" s="501">
        <v>1963</v>
      </c>
      <c r="AN86" s="37" t="str">
        <f t="shared" si="517"/>
        <v/>
      </c>
      <c r="AO86" s="37" t="str">
        <f t="shared" si="518"/>
        <v/>
      </c>
      <c r="AP86" s="37" t="str">
        <f t="shared" si="519"/>
        <v/>
      </c>
      <c r="AQ86" s="37" t="str">
        <f t="shared" si="520"/>
        <v/>
      </c>
      <c r="AR86" s="37" t="str">
        <f t="shared" si="521"/>
        <v/>
      </c>
      <c r="AS86" s="37" t="str">
        <f t="shared" si="522"/>
        <v/>
      </c>
      <c r="AT86" s="37" t="str">
        <f t="shared" si="523"/>
        <v/>
      </c>
      <c r="AU86" s="37" t="str">
        <f t="shared" si="524"/>
        <v/>
      </c>
      <c r="AV86" s="37" t="str">
        <f t="shared" si="525"/>
        <v/>
      </c>
      <c r="AW86" s="37" t="str">
        <f t="shared" si="526"/>
        <v/>
      </c>
      <c r="AX86" s="37" t="str">
        <f t="shared" si="527"/>
        <v/>
      </c>
      <c r="AY86" s="37" t="str">
        <f t="shared" si="528"/>
        <v/>
      </c>
      <c r="AZ86" s="37" t="str">
        <f t="shared" si="529"/>
        <v/>
      </c>
      <c r="BA86" s="37" t="str">
        <f t="shared" si="530"/>
        <v/>
      </c>
      <c r="BB86" s="37" t="str">
        <f t="shared" si="531"/>
        <v/>
      </c>
      <c r="BC86" s="37" t="str">
        <f t="shared" si="532"/>
        <v/>
      </c>
      <c r="BD86" s="37" t="str">
        <f t="shared" si="533"/>
        <v/>
      </c>
      <c r="BE86" s="37" t="str">
        <f t="shared" si="534"/>
        <v/>
      </c>
      <c r="BF86" s="37" t="str">
        <f t="shared" si="535"/>
        <v/>
      </c>
      <c r="BG86" s="37" t="str">
        <f t="shared" si="536"/>
        <v/>
      </c>
      <c r="BH86" s="37" t="str">
        <f t="shared" si="537"/>
        <v/>
      </c>
      <c r="BI86" s="37" t="str">
        <f t="shared" si="538"/>
        <v/>
      </c>
      <c r="BJ86" s="37" t="str">
        <f t="shared" si="726"/>
        <v/>
      </c>
      <c r="BK86" s="37" t="str">
        <f t="shared" si="539"/>
        <v/>
      </c>
      <c r="BL86" s="37" t="str">
        <f t="shared" si="540"/>
        <v/>
      </c>
      <c r="BM86" s="37" t="str">
        <f t="shared" si="541"/>
        <v/>
      </c>
      <c r="BN86" s="37" t="str">
        <f t="shared" si="727"/>
        <v/>
      </c>
      <c r="BO86" s="37" t="str">
        <f t="shared" si="542"/>
        <v/>
      </c>
      <c r="BP86" s="37" t="str">
        <f t="shared" si="543"/>
        <v/>
      </c>
      <c r="BQ86" s="37" t="str">
        <f t="shared" si="544"/>
        <v/>
      </c>
      <c r="BR86" s="37" t="str">
        <f t="shared" si="545"/>
        <v/>
      </c>
      <c r="BS86" s="54">
        <f t="shared" si="728"/>
        <v>0</v>
      </c>
      <c r="BT86" s="501">
        <v>1963</v>
      </c>
      <c r="BU86" s="58" t="str">
        <f t="shared" si="546"/>
        <v/>
      </c>
      <c r="BV86" s="58" t="str">
        <f t="shared" si="547"/>
        <v/>
      </c>
      <c r="BW86" s="58" t="str">
        <f t="shared" si="548"/>
        <v/>
      </c>
      <c r="BX86" s="58" t="str">
        <f t="shared" si="549"/>
        <v/>
      </c>
      <c r="BY86" s="58" t="str">
        <f t="shared" si="550"/>
        <v/>
      </c>
      <c r="BZ86" s="58" t="str">
        <f t="shared" si="551"/>
        <v/>
      </c>
      <c r="CA86" s="58" t="str">
        <f t="shared" si="552"/>
        <v/>
      </c>
      <c r="CB86" s="58" t="str">
        <f t="shared" si="553"/>
        <v/>
      </c>
      <c r="CC86" s="58" t="str">
        <f t="shared" si="554"/>
        <v/>
      </c>
      <c r="CD86" s="58" t="str">
        <f t="shared" si="555"/>
        <v/>
      </c>
      <c r="CE86" s="58" t="str">
        <f t="shared" si="556"/>
        <v/>
      </c>
      <c r="CF86" s="58" t="str">
        <f t="shared" si="557"/>
        <v/>
      </c>
      <c r="CG86" s="58" t="str">
        <f t="shared" si="558"/>
        <v/>
      </c>
      <c r="CH86" s="58" t="str">
        <f t="shared" si="559"/>
        <v/>
      </c>
      <c r="CI86" s="58" t="str">
        <f t="shared" si="560"/>
        <v/>
      </c>
      <c r="CJ86" s="58" t="str">
        <f t="shared" si="561"/>
        <v/>
      </c>
      <c r="CK86" s="58" t="str">
        <f t="shared" si="562"/>
        <v/>
      </c>
      <c r="CL86" s="58" t="str">
        <f t="shared" si="563"/>
        <v/>
      </c>
      <c r="CM86" s="58" t="str">
        <f t="shared" si="564"/>
        <v/>
      </c>
      <c r="CN86" s="58" t="str">
        <f t="shared" si="565"/>
        <v/>
      </c>
      <c r="CO86" s="58" t="str">
        <f t="shared" si="566"/>
        <v/>
      </c>
      <c r="CP86" s="58" t="str">
        <f t="shared" si="567"/>
        <v/>
      </c>
      <c r="CQ86" s="58" t="str">
        <f t="shared" si="568"/>
        <v/>
      </c>
      <c r="CR86" s="58" t="str">
        <f t="shared" si="569"/>
        <v/>
      </c>
      <c r="CS86" s="58" t="str">
        <f t="shared" si="570"/>
        <v/>
      </c>
      <c r="CT86" s="58" t="str">
        <f t="shared" si="571"/>
        <v/>
      </c>
      <c r="CU86" s="58" t="str">
        <f t="shared" si="729"/>
        <v/>
      </c>
      <c r="CV86" s="58" t="str">
        <f t="shared" si="572"/>
        <v/>
      </c>
      <c r="CW86" s="58" t="str">
        <f t="shared" si="573"/>
        <v/>
      </c>
      <c r="CX86" s="58" t="str">
        <f t="shared" si="574"/>
        <v/>
      </c>
      <c r="CY86" s="58" t="str">
        <f t="shared" si="575"/>
        <v/>
      </c>
      <c r="CZ86" s="58">
        <f t="shared" si="730"/>
        <v>0</v>
      </c>
      <c r="DA86" s="501">
        <v>1963</v>
      </c>
      <c r="DB86" s="17" t="str">
        <f t="shared" si="576"/>
        <v/>
      </c>
      <c r="DC86" s="17" t="str">
        <f t="shared" si="577"/>
        <v/>
      </c>
      <c r="DD86" s="17" t="str">
        <f t="shared" si="578"/>
        <v/>
      </c>
      <c r="DE86" s="17" t="str">
        <f t="shared" si="579"/>
        <v/>
      </c>
      <c r="DF86" s="17" t="str">
        <f t="shared" si="580"/>
        <v/>
      </c>
      <c r="DG86" s="17" t="str">
        <f t="shared" si="581"/>
        <v/>
      </c>
      <c r="DH86" s="17" t="str">
        <f t="shared" si="582"/>
        <v/>
      </c>
      <c r="DI86" s="17" t="str">
        <f t="shared" si="583"/>
        <v/>
      </c>
      <c r="DJ86" s="17" t="str">
        <f t="shared" si="584"/>
        <v/>
      </c>
      <c r="DK86" s="17" t="str">
        <f t="shared" si="585"/>
        <v/>
      </c>
      <c r="DL86" s="17" t="str">
        <f t="shared" si="586"/>
        <v/>
      </c>
      <c r="DM86" s="17" t="str">
        <f t="shared" si="587"/>
        <v/>
      </c>
      <c r="DN86" s="17" t="str">
        <f t="shared" si="588"/>
        <v/>
      </c>
      <c r="DO86" s="17" t="str">
        <f t="shared" si="589"/>
        <v/>
      </c>
      <c r="DP86" s="17" t="str">
        <f t="shared" si="590"/>
        <v/>
      </c>
      <c r="DQ86" s="17" t="str">
        <f t="shared" si="591"/>
        <v/>
      </c>
      <c r="DR86" s="17" t="str">
        <f t="shared" si="592"/>
        <v/>
      </c>
      <c r="DS86" s="17" t="str">
        <f t="shared" si="593"/>
        <v/>
      </c>
      <c r="DT86" s="17" t="str">
        <f t="shared" si="594"/>
        <v/>
      </c>
      <c r="DU86" s="17" t="str">
        <f t="shared" si="595"/>
        <v/>
      </c>
      <c r="DV86" s="17" t="str">
        <f t="shared" si="596"/>
        <v/>
      </c>
      <c r="DW86" s="17" t="str">
        <f t="shared" si="597"/>
        <v/>
      </c>
      <c r="DX86" s="17" t="str">
        <f t="shared" si="731"/>
        <v/>
      </c>
      <c r="DY86" s="17" t="str">
        <f t="shared" si="598"/>
        <v/>
      </c>
      <c r="DZ86" s="17" t="str">
        <f t="shared" si="599"/>
        <v/>
      </c>
      <c r="EA86" s="17" t="str">
        <f t="shared" si="600"/>
        <v/>
      </c>
      <c r="EB86" s="17" t="str">
        <f t="shared" si="514"/>
        <v/>
      </c>
      <c r="EC86" s="17" t="str">
        <f t="shared" si="601"/>
        <v/>
      </c>
      <c r="ED86" s="17" t="str">
        <f t="shared" si="602"/>
        <v/>
      </c>
      <c r="EE86" s="17" t="str">
        <f t="shared" si="603"/>
        <v/>
      </c>
      <c r="EF86" s="17" t="str">
        <f t="shared" si="604"/>
        <v/>
      </c>
      <c r="EG86" s="3">
        <v>1963</v>
      </c>
      <c r="EH86" s="37" t="str">
        <f t="shared" si="605"/>
        <v xml:space="preserve"> </v>
      </c>
      <c r="EI86" s="37" t="str">
        <f t="shared" si="606"/>
        <v xml:space="preserve"> </v>
      </c>
      <c r="EJ86" s="37" t="str">
        <f t="shared" si="607"/>
        <v xml:space="preserve"> </v>
      </c>
      <c r="EK86" s="37" t="str">
        <f t="shared" si="608"/>
        <v xml:space="preserve"> </v>
      </c>
      <c r="EL86" s="37" t="str">
        <f t="shared" si="609"/>
        <v xml:space="preserve"> </v>
      </c>
      <c r="EM86" s="37" t="str">
        <f t="shared" si="610"/>
        <v xml:space="preserve"> </v>
      </c>
      <c r="EN86" s="37" t="str">
        <f t="shared" si="611"/>
        <v xml:space="preserve"> </v>
      </c>
      <c r="EO86" s="37" t="str">
        <f t="shared" si="612"/>
        <v xml:space="preserve"> </v>
      </c>
      <c r="EP86" s="37" t="str">
        <f t="shared" si="613"/>
        <v xml:space="preserve"> </v>
      </c>
      <c r="EQ86" s="37" t="str">
        <f t="shared" si="614"/>
        <v xml:space="preserve"> </v>
      </c>
      <c r="ER86" s="37" t="str">
        <f t="shared" si="615"/>
        <v xml:space="preserve"> </v>
      </c>
      <c r="ES86" s="37" t="str">
        <f t="shared" si="616"/>
        <v xml:space="preserve"> </v>
      </c>
      <c r="ET86" s="37" t="str">
        <f t="shared" si="617"/>
        <v xml:space="preserve"> </v>
      </c>
      <c r="EU86" s="37" t="str">
        <f t="shared" si="618"/>
        <v xml:space="preserve"> </v>
      </c>
      <c r="EV86" s="37" t="str">
        <f t="shared" si="619"/>
        <v xml:space="preserve"> </v>
      </c>
      <c r="EW86" s="37" t="str">
        <f t="shared" si="620"/>
        <v xml:space="preserve"> </v>
      </c>
      <c r="EX86" s="37" t="str">
        <f t="shared" si="621"/>
        <v xml:space="preserve"> </v>
      </c>
      <c r="EY86" s="37" t="str">
        <f t="shared" si="622"/>
        <v xml:space="preserve"> </v>
      </c>
      <c r="EZ86" s="37" t="str">
        <f t="shared" si="623"/>
        <v xml:space="preserve"> </v>
      </c>
      <c r="FA86" s="37" t="str">
        <f t="shared" si="624"/>
        <v xml:space="preserve"> </v>
      </c>
      <c r="FB86" s="37" t="str">
        <f t="shared" si="625"/>
        <v xml:space="preserve"> </v>
      </c>
      <c r="FC86" s="37" t="str">
        <f t="shared" si="626"/>
        <v xml:space="preserve"> </v>
      </c>
      <c r="FD86" s="37" t="str">
        <f t="shared" si="732"/>
        <v xml:space="preserve"> </v>
      </c>
      <c r="FE86" s="37" t="str">
        <f t="shared" si="627"/>
        <v xml:space="preserve"> </v>
      </c>
      <c r="FF86" s="37" t="str">
        <f t="shared" si="628"/>
        <v xml:space="preserve"> </v>
      </c>
      <c r="FG86" s="37" t="str">
        <f t="shared" si="629"/>
        <v xml:space="preserve"> </v>
      </c>
      <c r="FH86" s="37" t="str">
        <f t="shared" si="733"/>
        <v xml:space="preserve"> </v>
      </c>
      <c r="FI86" s="37" t="str">
        <f t="shared" si="630"/>
        <v xml:space="preserve"> </v>
      </c>
      <c r="FJ86" s="37" t="str">
        <f t="shared" si="631"/>
        <v xml:space="preserve"> </v>
      </c>
      <c r="FK86" s="37" t="str">
        <f t="shared" si="632"/>
        <v xml:space="preserve"> </v>
      </c>
      <c r="FL86" s="37" t="str">
        <f t="shared" si="633"/>
        <v xml:space="preserve"> </v>
      </c>
      <c r="FM86" s="64">
        <f t="shared" ref="FM86:FM135" si="771">SUM(EH86:FL86)</f>
        <v>0</v>
      </c>
      <c r="FN86" s="3">
        <v>1963</v>
      </c>
      <c r="FO86" s="37" t="str">
        <f t="shared" si="634"/>
        <v xml:space="preserve"> </v>
      </c>
      <c r="FP86" s="37" t="str">
        <f t="shared" si="635"/>
        <v xml:space="preserve"> </v>
      </c>
      <c r="FQ86" s="37" t="str">
        <f t="shared" si="636"/>
        <v xml:space="preserve"> </v>
      </c>
      <c r="FR86" s="37" t="str">
        <f t="shared" si="637"/>
        <v xml:space="preserve"> </v>
      </c>
      <c r="FS86" s="37" t="str">
        <f t="shared" si="638"/>
        <v xml:space="preserve"> </v>
      </c>
      <c r="FT86" s="37" t="str">
        <f t="shared" si="639"/>
        <v xml:space="preserve"> </v>
      </c>
      <c r="FU86" s="37" t="str">
        <f t="shared" si="640"/>
        <v xml:space="preserve"> </v>
      </c>
      <c r="FV86" s="37" t="str">
        <f t="shared" si="641"/>
        <v xml:space="preserve"> </v>
      </c>
      <c r="FW86" s="37" t="str">
        <f t="shared" si="642"/>
        <v xml:space="preserve"> </v>
      </c>
      <c r="FX86" s="37" t="str">
        <f t="shared" si="643"/>
        <v xml:space="preserve"> </v>
      </c>
      <c r="FY86" s="37" t="str">
        <f t="shared" si="644"/>
        <v xml:space="preserve"> </v>
      </c>
      <c r="FZ86" s="37" t="str">
        <f t="shared" si="645"/>
        <v xml:space="preserve"> </v>
      </c>
      <c r="GA86" s="37" t="str">
        <f t="shared" si="646"/>
        <v xml:space="preserve"> </v>
      </c>
      <c r="GB86" s="37" t="str">
        <f t="shared" si="647"/>
        <v xml:space="preserve"> </v>
      </c>
      <c r="GC86" s="37" t="str">
        <f t="shared" si="648"/>
        <v xml:space="preserve"> </v>
      </c>
      <c r="GD86" s="37" t="str">
        <f t="shared" si="649"/>
        <v xml:space="preserve"> </v>
      </c>
      <c r="GE86" s="37" t="str">
        <f t="shared" si="650"/>
        <v xml:space="preserve"> </v>
      </c>
      <c r="GF86" s="37" t="str">
        <f t="shared" si="651"/>
        <v xml:space="preserve"> </v>
      </c>
      <c r="GG86" s="37" t="str">
        <f t="shared" si="652"/>
        <v xml:space="preserve"> </v>
      </c>
      <c r="GH86" s="37" t="str">
        <f t="shared" si="653"/>
        <v xml:space="preserve"> </v>
      </c>
      <c r="GI86" s="37" t="str">
        <f t="shared" si="654"/>
        <v xml:space="preserve"> </v>
      </c>
      <c r="GJ86" s="37" t="str">
        <f t="shared" si="655"/>
        <v xml:space="preserve"> </v>
      </c>
      <c r="GK86" s="37" t="str">
        <f t="shared" si="734"/>
        <v xml:space="preserve"> </v>
      </c>
      <c r="GL86" s="37" t="str">
        <f t="shared" si="656"/>
        <v xml:space="preserve"> </v>
      </c>
      <c r="GM86" s="37" t="str">
        <f t="shared" si="657"/>
        <v xml:space="preserve"> </v>
      </c>
      <c r="GN86" s="37" t="str">
        <f t="shared" si="658"/>
        <v xml:space="preserve"> </v>
      </c>
      <c r="GO86" s="37" t="str">
        <f t="shared" si="735"/>
        <v xml:space="preserve"> </v>
      </c>
      <c r="GP86" s="37" t="str">
        <f t="shared" si="659"/>
        <v xml:space="preserve"> </v>
      </c>
      <c r="GQ86" s="37" t="str">
        <f t="shared" si="660"/>
        <v xml:space="preserve"> </v>
      </c>
      <c r="GR86" s="37" t="str">
        <f t="shared" si="661"/>
        <v xml:space="preserve"> </v>
      </c>
      <c r="GS86" s="37" t="str">
        <f t="shared" si="662"/>
        <v xml:space="preserve"> </v>
      </c>
      <c r="GT86" s="64">
        <f t="shared" si="259"/>
        <v>0</v>
      </c>
      <c r="GU86" s="501">
        <v>1963</v>
      </c>
      <c r="GV86" s="157" t="str">
        <f t="shared" si="663"/>
        <v/>
      </c>
      <c r="GW86" s="157" t="str">
        <f t="shared" si="664"/>
        <v/>
      </c>
      <c r="GX86" s="157" t="str">
        <f t="shared" si="665"/>
        <v/>
      </c>
      <c r="GY86" s="157" t="str">
        <f t="shared" si="666"/>
        <v/>
      </c>
      <c r="GZ86" s="157" t="str">
        <f t="shared" si="667"/>
        <v/>
      </c>
      <c r="HA86" s="157" t="str">
        <f t="shared" si="668"/>
        <v/>
      </c>
      <c r="HB86" s="157" t="str">
        <f t="shared" si="669"/>
        <v/>
      </c>
      <c r="HC86" s="157" t="str">
        <f t="shared" si="670"/>
        <v/>
      </c>
      <c r="HD86" s="157" t="str">
        <f t="shared" si="671"/>
        <v/>
      </c>
      <c r="HE86" s="157" t="str">
        <f t="shared" si="672"/>
        <v/>
      </c>
      <c r="HF86" s="157" t="str">
        <f t="shared" si="673"/>
        <v/>
      </c>
      <c r="HG86" s="157" t="str">
        <f t="shared" si="674"/>
        <v/>
      </c>
      <c r="HH86" s="157" t="str">
        <f t="shared" si="675"/>
        <v/>
      </c>
      <c r="HI86" s="157" t="str">
        <f t="shared" si="676"/>
        <v/>
      </c>
      <c r="HJ86" s="157" t="str">
        <f t="shared" si="677"/>
        <v/>
      </c>
      <c r="HK86" s="157" t="str">
        <f t="shared" si="678"/>
        <v/>
      </c>
      <c r="HL86" s="157" t="str">
        <f t="shared" si="679"/>
        <v/>
      </c>
      <c r="HM86" s="157" t="str">
        <f t="shared" si="680"/>
        <v/>
      </c>
      <c r="HN86" s="157" t="str">
        <f t="shared" si="681"/>
        <v/>
      </c>
      <c r="HO86" s="157" t="str">
        <f t="shared" si="682"/>
        <v/>
      </c>
      <c r="HP86" s="157" t="str">
        <f t="shared" si="683"/>
        <v/>
      </c>
      <c r="HQ86" s="157" t="str">
        <f t="shared" si="684"/>
        <v/>
      </c>
      <c r="HR86" s="157" t="str">
        <f t="shared" si="736"/>
        <v/>
      </c>
      <c r="HS86" s="157" t="str">
        <f t="shared" si="685"/>
        <v/>
      </c>
      <c r="HT86" s="157" t="str">
        <f t="shared" si="686"/>
        <v/>
      </c>
      <c r="HU86" s="157" t="str">
        <f t="shared" si="687"/>
        <v/>
      </c>
      <c r="HV86" s="157" t="str">
        <f t="shared" si="737"/>
        <v/>
      </c>
      <c r="HW86" s="157" t="str">
        <f t="shared" si="688"/>
        <v/>
      </c>
      <c r="HX86" s="157" t="str">
        <f t="shared" si="689"/>
        <v/>
      </c>
      <c r="HY86" s="157" t="str">
        <f t="shared" si="690"/>
        <v/>
      </c>
      <c r="HZ86" s="157" t="str">
        <f t="shared" si="691"/>
        <v/>
      </c>
      <c r="IA86" s="158">
        <f t="shared" si="692"/>
        <v>0</v>
      </c>
      <c r="IB86" s="501">
        <v>1963</v>
      </c>
      <c r="IC86" s="4" t="str">
        <f t="shared" si="738"/>
        <v xml:space="preserve"> </v>
      </c>
      <c r="ID86" s="4" t="str">
        <f t="shared" si="739"/>
        <v xml:space="preserve"> </v>
      </c>
      <c r="IE86" s="4" t="str">
        <f t="shared" si="740"/>
        <v xml:space="preserve"> </v>
      </c>
      <c r="IF86" s="4" t="str">
        <f t="shared" si="741"/>
        <v xml:space="preserve"> </v>
      </c>
      <c r="IG86" s="4" t="str">
        <f t="shared" si="742"/>
        <v xml:space="preserve"> </v>
      </c>
      <c r="IH86" s="4" t="str">
        <f t="shared" si="743"/>
        <v xml:space="preserve"> </v>
      </c>
      <c r="II86" s="4" t="str">
        <f t="shared" si="744"/>
        <v xml:space="preserve"> </v>
      </c>
      <c r="IJ86" s="4" t="str">
        <f t="shared" si="745"/>
        <v xml:space="preserve"> </v>
      </c>
      <c r="IK86" s="4" t="str">
        <f t="shared" si="746"/>
        <v xml:space="preserve"> </v>
      </c>
      <c r="IL86" s="4" t="str">
        <f t="shared" si="747"/>
        <v xml:space="preserve"> </v>
      </c>
      <c r="IM86" s="4" t="str">
        <f t="shared" si="748"/>
        <v xml:space="preserve"> </v>
      </c>
      <c r="IN86" s="4" t="str">
        <f t="shared" si="749"/>
        <v xml:space="preserve"> </v>
      </c>
      <c r="IO86" s="4" t="str">
        <f t="shared" si="750"/>
        <v xml:space="preserve"> </v>
      </c>
      <c r="IP86" s="4" t="str">
        <f t="shared" si="751"/>
        <v xml:space="preserve"> </v>
      </c>
      <c r="IQ86" s="4" t="str">
        <f t="shared" si="752"/>
        <v xml:space="preserve"> </v>
      </c>
      <c r="IR86" s="4" t="str">
        <f t="shared" si="753"/>
        <v xml:space="preserve"> </v>
      </c>
      <c r="IS86" s="4" t="str">
        <f t="shared" si="754"/>
        <v xml:space="preserve"> </v>
      </c>
      <c r="IT86" s="4" t="str">
        <f t="shared" si="755"/>
        <v xml:space="preserve"> </v>
      </c>
      <c r="IU86" s="4" t="str">
        <f t="shared" si="756"/>
        <v xml:space="preserve"> </v>
      </c>
      <c r="IV86" s="4" t="str">
        <f t="shared" si="757"/>
        <v xml:space="preserve"> </v>
      </c>
      <c r="IW86" s="4">
        <f t="shared" si="758"/>
        <v>1</v>
      </c>
      <c r="IX86" s="4" t="str">
        <f t="shared" si="759"/>
        <v xml:space="preserve"> </v>
      </c>
      <c r="IY86" s="4" t="str">
        <f t="shared" si="760"/>
        <v xml:space="preserve"> </v>
      </c>
      <c r="IZ86" s="4" t="str">
        <f t="shared" si="761"/>
        <v xml:space="preserve"> </v>
      </c>
      <c r="JA86" s="4" t="str">
        <f t="shared" si="762"/>
        <v xml:space="preserve"> </v>
      </c>
      <c r="JB86" s="4" t="str">
        <f t="shared" si="763"/>
        <v xml:space="preserve"> </v>
      </c>
      <c r="JC86" s="4" t="str">
        <f t="shared" si="764"/>
        <v xml:space="preserve"> </v>
      </c>
      <c r="JD86" s="4" t="str">
        <f t="shared" si="765"/>
        <v xml:space="preserve"> </v>
      </c>
      <c r="JE86" s="4" t="str">
        <f t="shared" si="766"/>
        <v xml:space="preserve"> </v>
      </c>
      <c r="JF86" s="4" t="str">
        <f t="shared" si="767"/>
        <v xml:space="preserve"> </v>
      </c>
      <c r="JG86" s="4" t="str">
        <f t="shared" si="768"/>
        <v xml:space="preserve"> </v>
      </c>
      <c r="JH86" s="4">
        <f t="shared" ref="JH86:JH137" si="772">SUM(IC86:JG86)</f>
        <v>1</v>
      </c>
      <c r="JI86" s="501">
        <v>1963</v>
      </c>
      <c r="JJ86" s="4" t="str">
        <f t="shared" si="693"/>
        <v xml:space="preserve"> </v>
      </c>
      <c r="JK86" s="4" t="str">
        <f t="shared" si="694"/>
        <v xml:space="preserve"> </v>
      </c>
      <c r="JL86" s="4" t="str">
        <f t="shared" si="695"/>
        <v xml:space="preserve"> </v>
      </c>
      <c r="JM86" s="4" t="str">
        <f t="shared" si="696"/>
        <v xml:space="preserve"> </v>
      </c>
      <c r="JN86" s="4" t="str">
        <f t="shared" si="697"/>
        <v xml:space="preserve"> </v>
      </c>
      <c r="JO86" s="4" t="str">
        <f t="shared" si="698"/>
        <v xml:space="preserve"> </v>
      </c>
      <c r="JP86" s="4" t="str">
        <f t="shared" si="699"/>
        <v xml:space="preserve"> </v>
      </c>
      <c r="JQ86" s="4" t="str">
        <f t="shared" si="700"/>
        <v xml:space="preserve"> </v>
      </c>
      <c r="JR86" s="4" t="str">
        <f t="shared" si="701"/>
        <v xml:space="preserve"> </v>
      </c>
      <c r="JS86" s="4" t="str">
        <f t="shared" si="702"/>
        <v xml:space="preserve"> </v>
      </c>
      <c r="JT86" s="4" t="str">
        <f t="shared" si="703"/>
        <v xml:space="preserve"> </v>
      </c>
      <c r="JU86" s="4" t="str">
        <f t="shared" si="704"/>
        <v xml:space="preserve"> </v>
      </c>
      <c r="JV86" s="4" t="str">
        <f t="shared" si="705"/>
        <v xml:space="preserve"> </v>
      </c>
      <c r="JW86" s="4" t="str">
        <f t="shared" si="706"/>
        <v xml:space="preserve"> </v>
      </c>
      <c r="JX86" s="4" t="str">
        <f t="shared" si="707"/>
        <v xml:space="preserve"> </v>
      </c>
      <c r="JY86" s="4" t="str">
        <f t="shared" si="708"/>
        <v xml:space="preserve"> </v>
      </c>
      <c r="JZ86" s="4" t="str">
        <f t="shared" si="709"/>
        <v xml:space="preserve"> </v>
      </c>
      <c r="KA86" s="4" t="str">
        <f t="shared" si="710"/>
        <v xml:space="preserve"> </v>
      </c>
      <c r="KB86" s="4" t="str">
        <f t="shared" si="711"/>
        <v xml:space="preserve"> </v>
      </c>
      <c r="KC86" s="4" t="str">
        <f t="shared" si="712"/>
        <v xml:space="preserve"> </v>
      </c>
      <c r="KD86" s="4">
        <f t="shared" si="713"/>
        <v>1</v>
      </c>
      <c r="KE86" s="4" t="str">
        <f t="shared" si="714"/>
        <v xml:space="preserve"> </v>
      </c>
      <c r="KF86" s="4" t="str">
        <f t="shared" si="769"/>
        <v xml:space="preserve"> </v>
      </c>
      <c r="KG86" s="4" t="str">
        <f t="shared" si="715"/>
        <v xml:space="preserve"> </v>
      </c>
      <c r="KH86" s="4" t="str">
        <f t="shared" si="716"/>
        <v xml:space="preserve"> </v>
      </c>
      <c r="KI86" s="4" t="str">
        <f t="shared" si="717"/>
        <v xml:space="preserve"> </v>
      </c>
      <c r="KJ86" s="4" t="str">
        <f t="shared" si="515"/>
        <v xml:space="preserve"> </v>
      </c>
      <c r="KK86" s="4" t="str">
        <f t="shared" si="718"/>
        <v xml:space="preserve"> </v>
      </c>
      <c r="KL86" s="4" t="str">
        <f t="shared" si="719"/>
        <v xml:space="preserve"> </v>
      </c>
      <c r="KM86" s="4" t="str">
        <f t="shared" si="720"/>
        <v xml:space="preserve"> </v>
      </c>
      <c r="KN86" s="4" t="str">
        <f t="shared" si="721"/>
        <v xml:space="preserve"> </v>
      </c>
      <c r="KO86" s="4">
        <f t="shared" si="770"/>
        <v>1</v>
      </c>
      <c r="KP86" s="9" t="str">
        <f t="shared" si="722"/>
        <v>T</v>
      </c>
    </row>
    <row r="87" spans="1:302">
      <c r="A87" s="3">
        <v>1964</v>
      </c>
      <c r="B87" s="6">
        <v>0</v>
      </c>
      <c r="C87" s="6">
        <v>0</v>
      </c>
      <c r="D87" s="6">
        <v>0</v>
      </c>
      <c r="E87" s="6">
        <v>0</v>
      </c>
      <c r="F87" s="6">
        <v>0</v>
      </c>
      <c r="G87" s="153">
        <v>0</v>
      </c>
      <c r="H87" s="6">
        <v>0</v>
      </c>
      <c r="I87" s="6">
        <v>0</v>
      </c>
      <c r="J87" s="6">
        <v>0</v>
      </c>
      <c r="K87" s="6">
        <v>0</v>
      </c>
      <c r="L87" s="153">
        <v>0</v>
      </c>
      <c r="M87" s="6">
        <v>0</v>
      </c>
      <c r="N87" s="6">
        <v>0</v>
      </c>
      <c r="O87" s="6">
        <v>0</v>
      </c>
      <c r="P87" s="6">
        <v>0</v>
      </c>
      <c r="Q87" s="153">
        <v>0</v>
      </c>
      <c r="R87" s="6">
        <v>0</v>
      </c>
      <c r="S87" s="6">
        <v>0</v>
      </c>
      <c r="T87" s="6">
        <v>0</v>
      </c>
      <c r="U87" s="6">
        <v>1</v>
      </c>
      <c r="V87" s="153">
        <v>0</v>
      </c>
      <c r="W87" s="6">
        <v>0</v>
      </c>
      <c r="X87" s="6">
        <v>0</v>
      </c>
      <c r="Y87" s="6">
        <v>0</v>
      </c>
      <c r="Z87" s="6">
        <v>0</v>
      </c>
      <c r="AA87" s="153">
        <v>0</v>
      </c>
      <c r="AB87" s="6">
        <v>0</v>
      </c>
      <c r="AC87" s="6">
        <v>0</v>
      </c>
      <c r="AD87" s="6">
        <v>0</v>
      </c>
      <c r="AE87" s="6">
        <v>5.3</v>
      </c>
      <c r="AF87" s="153">
        <v>0.7</v>
      </c>
      <c r="AG87" s="171">
        <f t="shared" ref="AG87:AG138" si="773">SUM(B87:AF87)</f>
        <v>7</v>
      </c>
      <c r="AH87" s="714">
        <f t="shared" si="723"/>
        <v>0</v>
      </c>
      <c r="AI87" s="617">
        <f t="shared" si="724"/>
        <v>5.3</v>
      </c>
      <c r="AJ87" s="10">
        <f t="shared" si="516"/>
        <v>3</v>
      </c>
      <c r="AK87" s="522">
        <f t="shared" si="725"/>
        <v>7</v>
      </c>
      <c r="AL87" s="501">
        <v>1964</v>
      </c>
      <c r="AM87" s="501">
        <v>1964</v>
      </c>
      <c r="AN87" s="37" t="str">
        <f t="shared" si="517"/>
        <v/>
      </c>
      <c r="AO87" s="37" t="str">
        <f t="shared" si="518"/>
        <v/>
      </c>
      <c r="AP87" s="37" t="str">
        <f t="shared" si="519"/>
        <v/>
      </c>
      <c r="AQ87" s="37" t="str">
        <f t="shared" si="520"/>
        <v/>
      </c>
      <c r="AR87" s="37" t="str">
        <f t="shared" si="521"/>
        <v/>
      </c>
      <c r="AS87" s="37" t="str">
        <f t="shared" si="522"/>
        <v/>
      </c>
      <c r="AT87" s="37" t="str">
        <f t="shared" si="523"/>
        <v/>
      </c>
      <c r="AU87" s="37" t="str">
        <f t="shared" si="524"/>
        <v/>
      </c>
      <c r="AV87" s="37" t="str">
        <f t="shared" si="525"/>
        <v/>
      </c>
      <c r="AW87" s="37" t="str">
        <f t="shared" si="526"/>
        <v/>
      </c>
      <c r="AX87" s="37" t="str">
        <f t="shared" si="527"/>
        <v/>
      </c>
      <c r="AY87" s="37" t="str">
        <f t="shared" si="528"/>
        <v/>
      </c>
      <c r="AZ87" s="37" t="str">
        <f t="shared" si="529"/>
        <v/>
      </c>
      <c r="BA87" s="37" t="str">
        <f t="shared" si="530"/>
        <v/>
      </c>
      <c r="BB87" s="37" t="str">
        <f t="shared" si="531"/>
        <v/>
      </c>
      <c r="BC87" s="37" t="str">
        <f t="shared" si="532"/>
        <v/>
      </c>
      <c r="BD87" s="37" t="str">
        <f t="shared" si="533"/>
        <v/>
      </c>
      <c r="BE87" s="37" t="str">
        <f t="shared" si="534"/>
        <v/>
      </c>
      <c r="BF87" s="37" t="str">
        <f t="shared" si="535"/>
        <v/>
      </c>
      <c r="BG87" s="37" t="str">
        <f t="shared" si="536"/>
        <v/>
      </c>
      <c r="BH87" s="37" t="str">
        <f t="shared" si="537"/>
        <v/>
      </c>
      <c r="BI87" s="37" t="str">
        <f t="shared" si="538"/>
        <v/>
      </c>
      <c r="BJ87" s="37" t="str">
        <f t="shared" si="726"/>
        <v/>
      </c>
      <c r="BK87" s="37" t="str">
        <f t="shared" si="539"/>
        <v/>
      </c>
      <c r="BL87" s="37" t="str">
        <f t="shared" si="540"/>
        <v/>
      </c>
      <c r="BM87" s="37" t="str">
        <f t="shared" si="541"/>
        <v/>
      </c>
      <c r="BN87" s="37" t="str">
        <f t="shared" si="727"/>
        <v/>
      </c>
      <c r="BO87" s="37" t="str">
        <f t="shared" si="542"/>
        <v/>
      </c>
      <c r="BP87" s="37" t="str">
        <f t="shared" si="543"/>
        <v/>
      </c>
      <c r="BQ87" s="37">
        <f t="shared" si="544"/>
        <v>1</v>
      </c>
      <c r="BR87" s="37" t="str">
        <f t="shared" si="545"/>
        <v/>
      </c>
      <c r="BS87" s="54">
        <f t="shared" si="728"/>
        <v>1</v>
      </c>
      <c r="BT87" s="501">
        <v>1964</v>
      </c>
      <c r="BU87" s="58" t="str">
        <f t="shared" si="546"/>
        <v/>
      </c>
      <c r="BV87" s="58" t="str">
        <f t="shared" si="547"/>
        <v/>
      </c>
      <c r="BW87" s="58" t="str">
        <f t="shared" si="548"/>
        <v/>
      </c>
      <c r="BX87" s="58" t="str">
        <f t="shared" si="549"/>
        <v/>
      </c>
      <c r="BY87" s="58" t="str">
        <f t="shared" si="550"/>
        <v/>
      </c>
      <c r="BZ87" s="58" t="str">
        <f t="shared" si="551"/>
        <v/>
      </c>
      <c r="CA87" s="58" t="str">
        <f t="shared" si="552"/>
        <v/>
      </c>
      <c r="CB87" s="58" t="str">
        <f t="shared" si="553"/>
        <v/>
      </c>
      <c r="CC87" s="58" t="str">
        <f t="shared" si="554"/>
        <v/>
      </c>
      <c r="CD87" s="58" t="str">
        <f t="shared" si="555"/>
        <v/>
      </c>
      <c r="CE87" s="58" t="str">
        <f t="shared" si="556"/>
        <v/>
      </c>
      <c r="CF87" s="58" t="str">
        <f t="shared" si="557"/>
        <v/>
      </c>
      <c r="CG87" s="58" t="str">
        <f t="shared" si="558"/>
        <v/>
      </c>
      <c r="CH87" s="58" t="str">
        <f t="shared" si="559"/>
        <v/>
      </c>
      <c r="CI87" s="58" t="str">
        <f t="shared" si="560"/>
        <v/>
      </c>
      <c r="CJ87" s="58" t="str">
        <f t="shared" si="561"/>
        <v/>
      </c>
      <c r="CK87" s="58" t="str">
        <f t="shared" si="562"/>
        <v/>
      </c>
      <c r="CL87" s="58" t="str">
        <f t="shared" si="563"/>
        <v/>
      </c>
      <c r="CM87" s="58" t="str">
        <f t="shared" si="564"/>
        <v/>
      </c>
      <c r="CN87" s="58" t="str">
        <f t="shared" si="565"/>
        <v/>
      </c>
      <c r="CO87" s="58" t="str">
        <f t="shared" si="566"/>
        <v/>
      </c>
      <c r="CP87" s="58" t="str">
        <f t="shared" si="567"/>
        <v/>
      </c>
      <c r="CQ87" s="58" t="str">
        <f t="shared" si="568"/>
        <v/>
      </c>
      <c r="CR87" s="58" t="str">
        <f t="shared" si="569"/>
        <v/>
      </c>
      <c r="CS87" s="58" t="str">
        <f t="shared" si="570"/>
        <v/>
      </c>
      <c r="CT87" s="58" t="str">
        <f t="shared" si="571"/>
        <v/>
      </c>
      <c r="CU87" s="58" t="str">
        <f t="shared" si="729"/>
        <v/>
      </c>
      <c r="CV87" s="58" t="str">
        <f t="shared" si="572"/>
        <v/>
      </c>
      <c r="CW87" s="58" t="str">
        <f t="shared" si="573"/>
        <v/>
      </c>
      <c r="CX87" s="58">
        <f t="shared" si="574"/>
        <v>1964</v>
      </c>
      <c r="CY87" s="58" t="str">
        <f t="shared" si="575"/>
        <v/>
      </c>
      <c r="CZ87" s="58">
        <f t="shared" si="730"/>
        <v>1</v>
      </c>
      <c r="DA87" s="501">
        <v>1964</v>
      </c>
      <c r="DB87" s="17" t="str">
        <f t="shared" si="576"/>
        <v/>
      </c>
      <c r="DC87" s="17" t="str">
        <f t="shared" si="577"/>
        <v/>
      </c>
      <c r="DD87" s="17" t="str">
        <f t="shared" si="578"/>
        <v/>
      </c>
      <c r="DE87" s="17" t="str">
        <f t="shared" si="579"/>
        <v/>
      </c>
      <c r="DF87" s="17" t="str">
        <f t="shared" si="580"/>
        <v/>
      </c>
      <c r="DG87" s="17" t="str">
        <f t="shared" si="581"/>
        <v/>
      </c>
      <c r="DH87" s="17" t="str">
        <f t="shared" si="582"/>
        <v/>
      </c>
      <c r="DI87" s="17" t="str">
        <f t="shared" si="583"/>
        <v/>
      </c>
      <c r="DJ87" s="17" t="str">
        <f t="shared" si="584"/>
        <v/>
      </c>
      <c r="DK87" s="17" t="str">
        <f t="shared" si="585"/>
        <v/>
      </c>
      <c r="DL87" s="17" t="str">
        <f t="shared" si="586"/>
        <v/>
      </c>
      <c r="DM87" s="17" t="str">
        <f t="shared" si="587"/>
        <v/>
      </c>
      <c r="DN87" s="17" t="str">
        <f t="shared" si="588"/>
        <v/>
      </c>
      <c r="DO87" s="17" t="str">
        <f t="shared" si="589"/>
        <v/>
      </c>
      <c r="DP87" s="17" t="str">
        <f t="shared" si="590"/>
        <v/>
      </c>
      <c r="DQ87" s="17" t="str">
        <f t="shared" si="591"/>
        <v/>
      </c>
      <c r="DR87" s="17" t="str">
        <f t="shared" si="592"/>
        <v/>
      </c>
      <c r="DS87" s="17" t="str">
        <f t="shared" si="593"/>
        <v/>
      </c>
      <c r="DT87" s="17" t="str">
        <f t="shared" si="594"/>
        <v/>
      </c>
      <c r="DU87" s="17" t="str">
        <f t="shared" si="595"/>
        <v/>
      </c>
      <c r="DV87" s="17" t="str">
        <f t="shared" si="596"/>
        <v/>
      </c>
      <c r="DW87" s="17" t="str">
        <f t="shared" si="597"/>
        <v/>
      </c>
      <c r="DX87" s="17" t="str">
        <f t="shared" si="731"/>
        <v/>
      </c>
      <c r="DY87" s="17" t="str">
        <f t="shared" si="598"/>
        <v/>
      </c>
      <c r="DZ87" s="17" t="str">
        <f t="shared" si="599"/>
        <v/>
      </c>
      <c r="EA87" s="17" t="str">
        <f t="shared" si="600"/>
        <v/>
      </c>
      <c r="EB87" s="17" t="str">
        <f t="shared" si="514"/>
        <v/>
      </c>
      <c r="EC87" s="17" t="str">
        <f t="shared" si="601"/>
        <v/>
      </c>
      <c r="ED87" s="17" t="str">
        <f t="shared" si="602"/>
        <v/>
      </c>
      <c r="EE87" s="17">
        <f t="shared" si="603"/>
        <v>1964</v>
      </c>
      <c r="EF87" s="17" t="str">
        <f t="shared" si="604"/>
        <v/>
      </c>
      <c r="EG87" s="3">
        <v>1964</v>
      </c>
      <c r="EH87" s="37" t="str">
        <f t="shared" si="605"/>
        <v xml:space="preserve"> </v>
      </c>
      <c r="EI87" s="37" t="str">
        <f t="shared" si="606"/>
        <v xml:space="preserve"> </v>
      </c>
      <c r="EJ87" s="37" t="str">
        <f t="shared" si="607"/>
        <v xml:space="preserve"> </v>
      </c>
      <c r="EK87" s="37" t="str">
        <f t="shared" si="608"/>
        <v xml:space="preserve"> </v>
      </c>
      <c r="EL87" s="37" t="str">
        <f t="shared" si="609"/>
        <v xml:space="preserve"> </v>
      </c>
      <c r="EM87" s="37" t="str">
        <f t="shared" si="610"/>
        <v xml:space="preserve"> </v>
      </c>
      <c r="EN87" s="37" t="str">
        <f t="shared" si="611"/>
        <v xml:space="preserve"> </v>
      </c>
      <c r="EO87" s="37" t="str">
        <f t="shared" si="612"/>
        <v xml:space="preserve"> </v>
      </c>
      <c r="EP87" s="37" t="str">
        <f t="shared" si="613"/>
        <v xml:space="preserve"> </v>
      </c>
      <c r="EQ87" s="37" t="str">
        <f t="shared" si="614"/>
        <v xml:space="preserve"> </v>
      </c>
      <c r="ER87" s="37" t="str">
        <f t="shared" si="615"/>
        <v xml:space="preserve"> </v>
      </c>
      <c r="ES87" s="37" t="str">
        <f t="shared" si="616"/>
        <v xml:space="preserve"> </v>
      </c>
      <c r="ET87" s="37" t="str">
        <f t="shared" si="617"/>
        <v xml:space="preserve"> </v>
      </c>
      <c r="EU87" s="37" t="str">
        <f t="shared" si="618"/>
        <v xml:space="preserve"> </v>
      </c>
      <c r="EV87" s="37" t="str">
        <f t="shared" si="619"/>
        <v xml:space="preserve"> </v>
      </c>
      <c r="EW87" s="37" t="str">
        <f t="shared" si="620"/>
        <v xml:space="preserve"> </v>
      </c>
      <c r="EX87" s="37" t="str">
        <f t="shared" si="621"/>
        <v xml:space="preserve"> </v>
      </c>
      <c r="EY87" s="37" t="str">
        <f t="shared" si="622"/>
        <v xml:space="preserve"> </v>
      </c>
      <c r="EZ87" s="37" t="str">
        <f t="shared" si="623"/>
        <v xml:space="preserve"> </v>
      </c>
      <c r="FA87" s="37">
        <f t="shared" si="624"/>
        <v>1</v>
      </c>
      <c r="FB87" s="37" t="str">
        <f t="shared" si="625"/>
        <v xml:space="preserve"> </v>
      </c>
      <c r="FC87" s="37" t="str">
        <f t="shared" si="626"/>
        <v xml:space="preserve"> </v>
      </c>
      <c r="FD87" s="37" t="str">
        <f t="shared" si="732"/>
        <v xml:space="preserve"> </v>
      </c>
      <c r="FE87" s="37" t="str">
        <f t="shared" si="627"/>
        <v xml:space="preserve"> </v>
      </c>
      <c r="FF87" s="37" t="str">
        <f t="shared" si="628"/>
        <v xml:space="preserve"> </v>
      </c>
      <c r="FG87" s="37" t="str">
        <f t="shared" si="629"/>
        <v xml:space="preserve"> </v>
      </c>
      <c r="FH87" s="37" t="str">
        <f t="shared" si="733"/>
        <v xml:space="preserve"> </v>
      </c>
      <c r="FI87" s="37" t="str">
        <f t="shared" si="630"/>
        <v xml:space="preserve"> </v>
      </c>
      <c r="FJ87" s="37" t="str">
        <f t="shared" si="631"/>
        <v xml:space="preserve"> </v>
      </c>
      <c r="FK87" s="37">
        <f t="shared" si="632"/>
        <v>1</v>
      </c>
      <c r="FL87" s="37">
        <f t="shared" si="633"/>
        <v>1</v>
      </c>
      <c r="FM87" s="64">
        <f t="shared" si="771"/>
        <v>3</v>
      </c>
      <c r="FN87" s="3">
        <v>1964</v>
      </c>
      <c r="FO87" s="37" t="str">
        <f t="shared" si="634"/>
        <v xml:space="preserve"> </v>
      </c>
      <c r="FP87" s="37" t="str">
        <f t="shared" si="635"/>
        <v xml:space="preserve"> </v>
      </c>
      <c r="FQ87" s="37" t="str">
        <f t="shared" si="636"/>
        <v xml:space="preserve"> </v>
      </c>
      <c r="FR87" s="37" t="str">
        <f t="shared" si="637"/>
        <v xml:space="preserve"> </v>
      </c>
      <c r="FS87" s="37" t="str">
        <f t="shared" si="638"/>
        <v xml:space="preserve"> </v>
      </c>
      <c r="FT87" s="37" t="str">
        <f t="shared" si="639"/>
        <v xml:space="preserve"> </v>
      </c>
      <c r="FU87" s="37" t="str">
        <f t="shared" si="640"/>
        <v xml:space="preserve"> </v>
      </c>
      <c r="FV87" s="37" t="str">
        <f t="shared" si="641"/>
        <v xml:space="preserve"> </v>
      </c>
      <c r="FW87" s="37" t="str">
        <f t="shared" si="642"/>
        <v xml:space="preserve"> </v>
      </c>
      <c r="FX87" s="37" t="str">
        <f t="shared" si="643"/>
        <v xml:space="preserve"> </v>
      </c>
      <c r="FY87" s="37" t="str">
        <f t="shared" si="644"/>
        <v xml:space="preserve"> </v>
      </c>
      <c r="FZ87" s="37" t="str">
        <f t="shared" si="645"/>
        <v xml:space="preserve"> </v>
      </c>
      <c r="GA87" s="37" t="str">
        <f t="shared" si="646"/>
        <v xml:space="preserve"> </v>
      </c>
      <c r="GB87" s="37" t="str">
        <f t="shared" si="647"/>
        <v xml:space="preserve"> </v>
      </c>
      <c r="GC87" s="37" t="str">
        <f t="shared" si="648"/>
        <v xml:space="preserve"> </v>
      </c>
      <c r="GD87" s="37" t="str">
        <f t="shared" si="649"/>
        <v xml:space="preserve"> </v>
      </c>
      <c r="GE87" s="37" t="str">
        <f t="shared" si="650"/>
        <v xml:space="preserve"> </v>
      </c>
      <c r="GF87" s="37" t="str">
        <f t="shared" si="651"/>
        <v xml:space="preserve"> </v>
      </c>
      <c r="GG87" s="37" t="str">
        <f t="shared" si="652"/>
        <v xml:space="preserve"> </v>
      </c>
      <c r="GH87" s="37">
        <f t="shared" si="653"/>
        <v>1</v>
      </c>
      <c r="GI87" s="37" t="str">
        <f t="shared" si="654"/>
        <v xml:space="preserve"> </v>
      </c>
      <c r="GJ87" s="37" t="str">
        <f t="shared" si="655"/>
        <v xml:space="preserve"> </v>
      </c>
      <c r="GK87" s="37" t="str">
        <f t="shared" si="734"/>
        <v xml:space="preserve"> </v>
      </c>
      <c r="GL87" s="37" t="str">
        <f t="shared" si="656"/>
        <v xml:space="preserve"> </v>
      </c>
      <c r="GM87" s="37" t="str">
        <f t="shared" si="657"/>
        <v xml:space="preserve"> </v>
      </c>
      <c r="GN87" s="37" t="str">
        <f t="shared" si="658"/>
        <v xml:space="preserve"> </v>
      </c>
      <c r="GO87" s="37" t="str">
        <f t="shared" si="735"/>
        <v xml:space="preserve"> </v>
      </c>
      <c r="GP87" s="37" t="str">
        <f t="shared" si="659"/>
        <v xml:space="preserve"> </v>
      </c>
      <c r="GQ87" s="37" t="str">
        <f t="shared" si="660"/>
        <v xml:space="preserve"> </v>
      </c>
      <c r="GR87" s="37">
        <f t="shared" si="661"/>
        <v>1</v>
      </c>
      <c r="GS87" s="37">
        <f t="shared" si="662"/>
        <v>1</v>
      </c>
      <c r="GT87" s="64">
        <f t="shared" ref="GT87:GT134" si="774">SUM(FO87:GS87)</f>
        <v>3</v>
      </c>
      <c r="GU87" s="501">
        <v>1964</v>
      </c>
      <c r="GV87" s="157" t="str">
        <f t="shared" si="663"/>
        <v/>
      </c>
      <c r="GW87" s="157" t="str">
        <f t="shared" si="664"/>
        <v/>
      </c>
      <c r="GX87" s="157" t="str">
        <f t="shared" si="665"/>
        <v/>
      </c>
      <c r="GY87" s="157" t="str">
        <f t="shared" si="666"/>
        <v/>
      </c>
      <c r="GZ87" s="157" t="str">
        <f t="shared" si="667"/>
        <v/>
      </c>
      <c r="HA87" s="157" t="str">
        <f t="shared" si="668"/>
        <v/>
      </c>
      <c r="HB87" s="157" t="str">
        <f t="shared" si="669"/>
        <v/>
      </c>
      <c r="HC87" s="157" t="str">
        <f t="shared" si="670"/>
        <v/>
      </c>
      <c r="HD87" s="157" t="str">
        <f t="shared" si="671"/>
        <v/>
      </c>
      <c r="HE87" s="157" t="str">
        <f t="shared" si="672"/>
        <v/>
      </c>
      <c r="HF87" s="157" t="str">
        <f t="shared" si="673"/>
        <v/>
      </c>
      <c r="HG87" s="157" t="str">
        <f t="shared" si="674"/>
        <v/>
      </c>
      <c r="HH87" s="157" t="str">
        <f t="shared" si="675"/>
        <v/>
      </c>
      <c r="HI87" s="157" t="str">
        <f t="shared" si="676"/>
        <v/>
      </c>
      <c r="HJ87" s="157" t="str">
        <f t="shared" si="677"/>
        <v/>
      </c>
      <c r="HK87" s="157" t="str">
        <f t="shared" si="678"/>
        <v/>
      </c>
      <c r="HL87" s="157" t="str">
        <f t="shared" si="679"/>
        <v/>
      </c>
      <c r="HM87" s="157" t="str">
        <f t="shared" si="680"/>
        <v/>
      </c>
      <c r="HN87" s="157" t="str">
        <f t="shared" si="681"/>
        <v/>
      </c>
      <c r="HO87" s="157">
        <f t="shared" si="682"/>
        <v>1</v>
      </c>
      <c r="HP87" s="157" t="str">
        <f t="shared" si="683"/>
        <v/>
      </c>
      <c r="HQ87" s="157" t="str">
        <f t="shared" si="684"/>
        <v/>
      </c>
      <c r="HR87" s="157" t="str">
        <f t="shared" si="736"/>
        <v/>
      </c>
      <c r="HS87" s="157" t="str">
        <f t="shared" si="685"/>
        <v/>
      </c>
      <c r="HT87" s="157" t="str">
        <f t="shared" si="686"/>
        <v/>
      </c>
      <c r="HU87" s="157" t="str">
        <f t="shared" si="687"/>
        <v/>
      </c>
      <c r="HV87" s="157" t="str">
        <f t="shared" si="737"/>
        <v/>
      </c>
      <c r="HW87" s="157" t="str">
        <f t="shared" si="688"/>
        <v/>
      </c>
      <c r="HX87" s="157" t="str">
        <f t="shared" si="689"/>
        <v/>
      </c>
      <c r="HY87" s="157">
        <f t="shared" si="690"/>
        <v>5.3</v>
      </c>
      <c r="HZ87" s="157">
        <f t="shared" si="691"/>
        <v>0.7</v>
      </c>
      <c r="IA87" s="158">
        <f t="shared" si="692"/>
        <v>7</v>
      </c>
      <c r="IB87" s="501">
        <v>1964</v>
      </c>
      <c r="IC87" s="4" t="str">
        <f t="shared" si="738"/>
        <v xml:space="preserve"> </v>
      </c>
      <c r="ID87" s="4" t="str">
        <f t="shared" si="739"/>
        <v xml:space="preserve"> </v>
      </c>
      <c r="IE87" s="4" t="str">
        <f t="shared" si="740"/>
        <v xml:space="preserve"> </v>
      </c>
      <c r="IF87" s="4" t="str">
        <f t="shared" si="741"/>
        <v xml:space="preserve"> </v>
      </c>
      <c r="IG87" s="4" t="str">
        <f t="shared" si="742"/>
        <v xml:space="preserve"> </v>
      </c>
      <c r="IH87" s="4" t="str">
        <f t="shared" si="743"/>
        <v xml:space="preserve"> </v>
      </c>
      <c r="II87" s="4" t="str">
        <f t="shared" si="744"/>
        <v xml:space="preserve"> </v>
      </c>
      <c r="IJ87" s="4" t="str">
        <f t="shared" si="745"/>
        <v xml:space="preserve"> </v>
      </c>
      <c r="IK87" s="4" t="str">
        <f t="shared" si="746"/>
        <v xml:space="preserve"> </v>
      </c>
      <c r="IL87" s="4" t="str">
        <f t="shared" si="747"/>
        <v xml:space="preserve"> </v>
      </c>
      <c r="IM87" s="4" t="str">
        <f t="shared" si="748"/>
        <v xml:space="preserve"> </v>
      </c>
      <c r="IN87" s="4" t="str">
        <f t="shared" si="749"/>
        <v xml:space="preserve"> </v>
      </c>
      <c r="IO87" s="4" t="str">
        <f t="shared" si="750"/>
        <v xml:space="preserve"> </v>
      </c>
      <c r="IP87" s="4" t="str">
        <f t="shared" si="751"/>
        <v xml:space="preserve"> </v>
      </c>
      <c r="IQ87" s="4" t="str">
        <f t="shared" si="752"/>
        <v xml:space="preserve"> </v>
      </c>
      <c r="IR87" s="4" t="str">
        <f t="shared" si="753"/>
        <v xml:space="preserve"> </v>
      </c>
      <c r="IS87" s="4" t="str">
        <f t="shared" si="754"/>
        <v xml:space="preserve"> </v>
      </c>
      <c r="IT87" s="4" t="str">
        <f t="shared" si="755"/>
        <v xml:space="preserve"> </v>
      </c>
      <c r="IU87" s="4" t="str">
        <f t="shared" si="756"/>
        <v xml:space="preserve"> </v>
      </c>
      <c r="IV87" s="4">
        <f t="shared" si="757"/>
        <v>1</v>
      </c>
      <c r="IW87" s="4" t="str">
        <f t="shared" si="758"/>
        <v xml:space="preserve"> </v>
      </c>
      <c r="IX87" s="4" t="str">
        <f t="shared" si="759"/>
        <v xml:space="preserve"> </v>
      </c>
      <c r="IY87" s="4" t="str">
        <f t="shared" si="760"/>
        <v xml:space="preserve"> </v>
      </c>
      <c r="IZ87" s="4" t="str">
        <f t="shared" si="761"/>
        <v xml:space="preserve"> </v>
      </c>
      <c r="JA87" s="4" t="str">
        <f t="shared" si="762"/>
        <v xml:space="preserve"> </v>
      </c>
      <c r="JB87" s="4" t="str">
        <f t="shared" si="763"/>
        <v xml:space="preserve"> </v>
      </c>
      <c r="JC87" s="4" t="str">
        <f t="shared" si="764"/>
        <v xml:space="preserve"> </v>
      </c>
      <c r="JD87" s="4" t="str">
        <f t="shared" si="765"/>
        <v xml:space="preserve"> </v>
      </c>
      <c r="JE87" s="4" t="str">
        <f t="shared" si="766"/>
        <v xml:space="preserve"> </v>
      </c>
      <c r="JF87" s="4">
        <f t="shared" si="767"/>
        <v>1</v>
      </c>
      <c r="JG87" s="4">
        <f t="shared" si="768"/>
        <v>1</v>
      </c>
      <c r="JH87" s="4">
        <f t="shared" si="772"/>
        <v>3</v>
      </c>
      <c r="JI87" s="501">
        <v>1964</v>
      </c>
      <c r="JJ87" s="4" t="str">
        <f t="shared" si="693"/>
        <v xml:space="preserve"> </v>
      </c>
      <c r="JK87" s="4" t="str">
        <f t="shared" si="694"/>
        <v xml:space="preserve"> </v>
      </c>
      <c r="JL87" s="4" t="str">
        <f t="shared" si="695"/>
        <v xml:space="preserve"> </v>
      </c>
      <c r="JM87" s="4" t="str">
        <f t="shared" si="696"/>
        <v xml:space="preserve"> </v>
      </c>
      <c r="JN87" s="4" t="str">
        <f t="shared" si="697"/>
        <v xml:space="preserve"> </v>
      </c>
      <c r="JO87" s="4" t="str">
        <f t="shared" si="698"/>
        <v xml:space="preserve"> </v>
      </c>
      <c r="JP87" s="4" t="str">
        <f t="shared" si="699"/>
        <v xml:space="preserve"> </v>
      </c>
      <c r="JQ87" s="4" t="str">
        <f t="shared" si="700"/>
        <v xml:space="preserve"> </v>
      </c>
      <c r="JR87" s="4" t="str">
        <f t="shared" si="701"/>
        <v xml:space="preserve"> </v>
      </c>
      <c r="JS87" s="4" t="str">
        <f t="shared" si="702"/>
        <v xml:space="preserve"> </v>
      </c>
      <c r="JT87" s="4" t="str">
        <f t="shared" si="703"/>
        <v xml:space="preserve"> </v>
      </c>
      <c r="JU87" s="4" t="str">
        <f t="shared" si="704"/>
        <v xml:space="preserve"> </v>
      </c>
      <c r="JV87" s="4" t="str">
        <f t="shared" si="705"/>
        <v xml:space="preserve"> </v>
      </c>
      <c r="JW87" s="4" t="str">
        <f t="shared" si="706"/>
        <v xml:space="preserve"> </v>
      </c>
      <c r="JX87" s="4" t="str">
        <f t="shared" si="707"/>
        <v xml:space="preserve"> </v>
      </c>
      <c r="JY87" s="4" t="str">
        <f t="shared" si="708"/>
        <v xml:space="preserve"> </v>
      </c>
      <c r="JZ87" s="4" t="str">
        <f t="shared" si="709"/>
        <v xml:space="preserve"> </v>
      </c>
      <c r="KA87" s="4" t="str">
        <f t="shared" si="710"/>
        <v xml:space="preserve"> </v>
      </c>
      <c r="KB87" s="4" t="str">
        <f t="shared" si="711"/>
        <v xml:space="preserve"> </v>
      </c>
      <c r="KC87" s="4" t="str">
        <f t="shared" si="712"/>
        <v xml:space="preserve"> </v>
      </c>
      <c r="KD87" s="4" t="str">
        <f t="shared" si="713"/>
        <v xml:space="preserve"> </v>
      </c>
      <c r="KE87" s="4" t="str">
        <f t="shared" si="714"/>
        <v xml:space="preserve"> </v>
      </c>
      <c r="KF87" s="4" t="str">
        <f t="shared" si="769"/>
        <v xml:space="preserve"> </v>
      </c>
      <c r="KG87" s="4" t="str">
        <f t="shared" si="715"/>
        <v xml:space="preserve"> </v>
      </c>
      <c r="KH87" s="4" t="str">
        <f t="shared" si="716"/>
        <v xml:space="preserve"> </v>
      </c>
      <c r="KI87" s="4" t="str">
        <f t="shared" si="717"/>
        <v xml:space="preserve"> </v>
      </c>
      <c r="KJ87" s="4" t="str">
        <f t="shared" si="515"/>
        <v xml:space="preserve"> </v>
      </c>
      <c r="KK87" s="4" t="str">
        <f t="shared" si="718"/>
        <v xml:space="preserve"> </v>
      </c>
      <c r="KL87" s="4" t="str">
        <f t="shared" si="719"/>
        <v xml:space="preserve"> </v>
      </c>
      <c r="KM87" s="4" t="str">
        <f t="shared" si="720"/>
        <v xml:space="preserve"> </v>
      </c>
      <c r="KN87" s="4" t="str">
        <f t="shared" si="721"/>
        <v xml:space="preserve"> </v>
      </c>
      <c r="KO87" s="4">
        <f t="shared" si="770"/>
        <v>0</v>
      </c>
      <c r="KP87" s="9">
        <f t="shared" si="722"/>
        <v>7</v>
      </c>
    </row>
    <row r="88" spans="1:302">
      <c r="A88" s="825">
        <v>1965</v>
      </c>
      <c r="B88" s="826">
        <v>0</v>
      </c>
      <c r="C88" s="826">
        <v>0</v>
      </c>
      <c r="D88" s="826">
        <v>0</v>
      </c>
      <c r="E88" s="826">
        <v>0</v>
      </c>
      <c r="F88" s="826">
        <v>0</v>
      </c>
      <c r="G88" s="828">
        <v>0</v>
      </c>
      <c r="H88" s="826">
        <v>0</v>
      </c>
      <c r="I88" s="826">
        <v>0</v>
      </c>
      <c r="J88" s="826">
        <v>0</v>
      </c>
      <c r="K88" s="826">
        <v>0</v>
      </c>
      <c r="L88" s="828">
        <v>0</v>
      </c>
      <c r="M88" s="826">
        <v>0</v>
      </c>
      <c r="N88" s="826">
        <v>0</v>
      </c>
      <c r="O88" s="826">
        <v>0</v>
      </c>
      <c r="P88" s="826">
        <v>0</v>
      </c>
      <c r="Q88" s="828">
        <v>0</v>
      </c>
      <c r="R88" s="826" t="s">
        <v>60</v>
      </c>
      <c r="S88" s="826">
        <v>0</v>
      </c>
      <c r="T88" s="826">
        <v>0</v>
      </c>
      <c r="U88" s="826">
        <v>1</v>
      </c>
      <c r="V88" s="828">
        <v>0</v>
      </c>
      <c r="W88" s="826">
        <v>0</v>
      </c>
      <c r="X88" s="826">
        <v>0</v>
      </c>
      <c r="Y88" s="826">
        <v>0</v>
      </c>
      <c r="Z88" s="826">
        <v>0</v>
      </c>
      <c r="AA88" s="828">
        <v>0</v>
      </c>
      <c r="AB88" s="826">
        <v>0</v>
      </c>
      <c r="AC88" s="826">
        <v>0</v>
      </c>
      <c r="AD88" s="826">
        <v>0</v>
      </c>
      <c r="AE88" s="826">
        <v>0</v>
      </c>
      <c r="AF88" s="828">
        <v>0</v>
      </c>
      <c r="AG88" s="864">
        <f t="shared" si="773"/>
        <v>1</v>
      </c>
      <c r="AH88" s="834">
        <f t="shared" si="723"/>
        <v>1</v>
      </c>
      <c r="AI88" s="833">
        <f t="shared" si="724"/>
        <v>1</v>
      </c>
      <c r="AJ88" s="831">
        <f t="shared" si="516"/>
        <v>1</v>
      </c>
      <c r="AK88" s="832">
        <f t="shared" si="725"/>
        <v>1</v>
      </c>
      <c r="AL88" s="835">
        <v>1965</v>
      </c>
      <c r="AM88" s="836">
        <v>1965</v>
      </c>
      <c r="AN88" s="37" t="str">
        <f t="shared" si="517"/>
        <v/>
      </c>
      <c r="AO88" s="37" t="str">
        <f t="shared" si="518"/>
        <v/>
      </c>
      <c r="AP88" s="37" t="str">
        <f t="shared" si="519"/>
        <v/>
      </c>
      <c r="AQ88" s="37" t="str">
        <f t="shared" si="520"/>
        <v/>
      </c>
      <c r="AR88" s="37" t="str">
        <f t="shared" si="521"/>
        <v/>
      </c>
      <c r="AS88" s="37" t="str">
        <f t="shared" si="522"/>
        <v/>
      </c>
      <c r="AT88" s="37" t="str">
        <f t="shared" si="523"/>
        <v/>
      </c>
      <c r="AU88" s="37" t="str">
        <f t="shared" si="524"/>
        <v/>
      </c>
      <c r="AV88" s="37" t="str">
        <f t="shared" si="525"/>
        <v/>
      </c>
      <c r="AW88" s="37" t="str">
        <f t="shared" si="526"/>
        <v/>
      </c>
      <c r="AX88" s="37" t="str">
        <f t="shared" si="527"/>
        <v/>
      </c>
      <c r="AY88" s="37" t="str">
        <f t="shared" si="528"/>
        <v/>
      </c>
      <c r="AZ88" s="37" t="str">
        <f t="shared" si="529"/>
        <v/>
      </c>
      <c r="BA88" s="37" t="str">
        <f t="shared" si="530"/>
        <v/>
      </c>
      <c r="BB88" s="37" t="str">
        <f t="shared" si="531"/>
        <v/>
      </c>
      <c r="BC88" s="37" t="str">
        <f t="shared" si="532"/>
        <v/>
      </c>
      <c r="BD88" s="37" t="str">
        <f t="shared" si="533"/>
        <v/>
      </c>
      <c r="BE88" s="37" t="str">
        <f t="shared" si="534"/>
        <v/>
      </c>
      <c r="BF88" s="37" t="str">
        <f t="shared" si="535"/>
        <v/>
      </c>
      <c r="BG88" s="37" t="str">
        <f t="shared" si="536"/>
        <v/>
      </c>
      <c r="BH88" s="37" t="str">
        <f t="shared" si="537"/>
        <v/>
      </c>
      <c r="BI88" s="37" t="str">
        <f t="shared" si="538"/>
        <v/>
      </c>
      <c r="BJ88" s="37" t="str">
        <f t="shared" si="726"/>
        <v/>
      </c>
      <c r="BK88" s="37" t="str">
        <f t="shared" si="539"/>
        <v/>
      </c>
      <c r="BL88" s="37" t="str">
        <f t="shared" si="540"/>
        <v/>
      </c>
      <c r="BM88" s="37" t="str">
        <f t="shared" si="541"/>
        <v/>
      </c>
      <c r="BN88" s="37" t="str">
        <f t="shared" si="727"/>
        <v/>
      </c>
      <c r="BO88" s="37" t="str">
        <f t="shared" si="542"/>
        <v/>
      </c>
      <c r="BP88" s="37" t="str">
        <f t="shared" si="543"/>
        <v/>
      </c>
      <c r="BQ88" s="37" t="str">
        <f t="shared" si="544"/>
        <v/>
      </c>
      <c r="BR88" s="37" t="str">
        <f t="shared" si="545"/>
        <v/>
      </c>
      <c r="BS88" s="54">
        <f t="shared" si="728"/>
        <v>0</v>
      </c>
      <c r="BT88" s="501">
        <v>1965</v>
      </c>
      <c r="BU88" s="58" t="str">
        <f t="shared" si="546"/>
        <v/>
      </c>
      <c r="BV88" s="58" t="str">
        <f t="shared" si="547"/>
        <v/>
      </c>
      <c r="BW88" s="58" t="str">
        <f t="shared" si="548"/>
        <v/>
      </c>
      <c r="BX88" s="58" t="str">
        <f t="shared" si="549"/>
        <v/>
      </c>
      <c r="BY88" s="58" t="str">
        <f t="shared" si="550"/>
        <v/>
      </c>
      <c r="BZ88" s="58" t="str">
        <f t="shared" si="551"/>
        <v/>
      </c>
      <c r="CA88" s="58" t="str">
        <f t="shared" si="552"/>
        <v/>
      </c>
      <c r="CB88" s="58" t="str">
        <f t="shared" si="553"/>
        <v/>
      </c>
      <c r="CC88" s="58" t="str">
        <f t="shared" si="554"/>
        <v/>
      </c>
      <c r="CD88" s="58" t="str">
        <f t="shared" si="555"/>
        <v/>
      </c>
      <c r="CE88" s="58" t="str">
        <f t="shared" si="556"/>
        <v/>
      </c>
      <c r="CF88" s="58" t="str">
        <f t="shared" si="557"/>
        <v/>
      </c>
      <c r="CG88" s="58" t="str">
        <f t="shared" si="558"/>
        <v/>
      </c>
      <c r="CH88" s="58" t="str">
        <f t="shared" si="559"/>
        <v/>
      </c>
      <c r="CI88" s="58" t="str">
        <f t="shared" si="560"/>
        <v/>
      </c>
      <c r="CJ88" s="58" t="str">
        <f t="shared" si="561"/>
        <v/>
      </c>
      <c r="CK88" s="58" t="str">
        <f t="shared" si="562"/>
        <v/>
      </c>
      <c r="CL88" s="58" t="str">
        <f t="shared" si="563"/>
        <v/>
      </c>
      <c r="CM88" s="58" t="str">
        <f t="shared" si="564"/>
        <v/>
      </c>
      <c r="CN88" s="58" t="str">
        <f t="shared" si="565"/>
        <v/>
      </c>
      <c r="CO88" s="58" t="str">
        <f t="shared" si="566"/>
        <v/>
      </c>
      <c r="CP88" s="58" t="str">
        <f t="shared" si="567"/>
        <v/>
      </c>
      <c r="CQ88" s="58" t="str">
        <f t="shared" si="568"/>
        <v/>
      </c>
      <c r="CR88" s="58" t="str">
        <f t="shared" si="569"/>
        <v/>
      </c>
      <c r="CS88" s="58" t="str">
        <f t="shared" si="570"/>
        <v/>
      </c>
      <c r="CT88" s="58" t="str">
        <f t="shared" si="571"/>
        <v/>
      </c>
      <c r="CU88" s="58" t="str">
        <f t="shared" si="729"/>
        <v/>
      </c>
      <c r="CV88" s="58" t="str">
        <f t="shared" si="572"/>
        <v/>
      </c>
      <c r="CW88" s="58" t="str">
        <f t="shared" si="573"/>
        <v/>
      </c>
      <c r="CX88" s="58" t="str">
        <f t="shared" si="574"/>
        <v/>
      </c>
      <c r="CY88" s="58" t="str">
        <f t="shared" si="575"/>
        <v/>
      </c>
      <c r="CZ88" s="58">
        <f t="shared" si="730"/>
        <v>0</v>
      </c>
      <c r="DA88" s="501">
        <v>1965</v>
      </c>
      <c r="DB88" s="17" t="str">
        <f t="shared" si="576"/>
        <v/>
      </c>
      <c r="DC88" s="17" t="str">
        <f t="shared" si="577"/>
        <v/>
      </c>
      <c r="DD88" s="17" t="str">
        <f t="shared" si="578"/>
        <v/>
      </c>
      <c r="DE88" s="17" t="str">
        <f t="shared" si="579"/>
        <v/>
      </c>
      <c r="DF88" s="17" t="str">
        <f t="shared" si="580"/>
        <v/>
      </c>
      <c r="DG88" s="17" t="str">
        <f t="shared" si="581"/>
        <v/>
      </c>
      <c r="DH88" s="17" t="str">
        <f t="shared" si="582"/>
        <v/>
      </c>
      <c r="DI88" s="17" t="str">
        <f t="shared" si="583"/>
        <v/>
      </c>
      <c r="DJ88" s="17" t="str">
        <f t="shared" si="584"/>
        <v/>
      </c>
      <c r="DK88" s="17" t="str">
        <f t="shared" si="585"/>
        <v/>
      </c>
      <c r="DL88" s="17" t="str">
        <f t="shared" si="586"/>
        <v/>
      </c>
      <c r="DM88" s="17" t="str">
        <f t="shared" si="587"/>
        <v/>
      </c>
      <c r="DN88" s="17" t="str">
        <f t="shared" si="588"/>
        <v/>
      </c>
      <c r="DO88" s="17" t="str">
        <f t="shared" si="589"/>
        <v/>
      </c>
      <c r="DP88" s="17" t="str">
        <f t="shared" si="590"/>
        <v/>
      </c>
      <c r="DQ88" s="17" t="str">
        <f t="shared" si="591"/>
        <v/>
      </c>
      <c r="DR88" s="17" t="str">
        <f t="shared" si="592"/>
        <v/>
      </c>
      <c r="DS88" s="17" t="str">
        <f t="shared" si="593"/>
        <v/>
      </c>
      <c r="DT88" s="17" t="str">
        <f t="shared" si="594"/>
        <v/>
      </c>
      <c r="DU88" s="17" t="str">
        <f t="shared" si="595"/>
        <v/>
      </c>
      <c r="DV88" s="17" t="str">
        <f t="shared" si="596"/>
        <v/>
      </c>
      <c r="DW88" s="17" t="str">
        <f t="shared" si="597"/>
        <v/>
      </c>
      <c r="DX88" s="17" t="str">
        <f t="shared" si="731"/>
        <v/>
      </c>
      <c r="DY88" s="17" t="str">
        <f t="shared" si="598"/>
        <v/>
      </c>
      <c r="DZ88" s="17" t="str">
        <f t="shared" si="599"/>
        <v/>
      </c>
      <c r="EA88" s="17" t="str">
        <f t="shared" si="600"/>
        <v/>
      </c>
      <c r="EB88" s="17" t="str">
        <f t="shared" ref="EB88:EB115" si="775">IF(AB88=AB$157,$A88,"")</f>
        <v/>
      </c>
      <c r="EC88" s="17" t="str">
        <f t="shared" si="601"/>
        <v/>
      </c>
      <c r="ED88" s="17" t="str">
        <f t="shared" si="602"/>
        <v/>
      </c>
      <c r="EE88" s="17" t="str">
        <f t="shared" si="603"/>
        <v/>
      </c>
      <c r="EF88" s="17" t="str">
        <f t="shared" si="604"/>
        <v/>
      </c>
      <c r="EG88" s="3">
        <v>1965</v>
      </c>
      <c r="EH88" s="37" t="str">
        <f t="shared" si="605"/>
        <v xml:space="preserve"> </v>
      </c>
      <c r="EI88" s="37" t="str">
        <f t="shared" si="606"/>
        <v xml:space="preserve"> </v>
      </c>
      <c r="EJ88" s="37" t="str">
        <f t="shared" si="607"/>
        <v xml:space="preserve"> </v>
      </c>
      <c r="EK88" s="37" t="str">
        <f t="shared" si="608"/>
        <v xml:space="preserve"> </v>
      </c>
      <c r="EL88" s="37" t="str">
        <f t="shared" si="609"/>
        <v xml:space="preserve"> </v>
      </c>
      <c r="EM88" s="37" t="str">
        <f t="shared" si="610"/>
        <v xml:space="preserve"> </v>
      </c>
      <c r="EN88" s="37" t="str">
        <f t="shared" si="611"/>
        <v xml:space="preserve"> </v>
      </c>
      <c r="EO88" s="37" t="str">
        <f t="shared" si="612"/>
        <v xml:space="preserve"> </v>
      </c>
      <c r="EP88" s="37" t="str">
        <f t="shared" si="613"/>
        <v xml:space="preserve"> </v>
      </c>
      <c r="EQ88" s="37" t="str">
        <f t="shared" si="614"/>
        <v xml:space="preserve"> </v>
      </c>
      <c r="ER88" s="37" t="str">
        <f t="shared" si="615"/>
        <v xml:space="preserve"> </v>
      </c>
      <c r="ES88" s="37" t="str">
        <f t="shared" si="616"/>
        <v xml:space="preserve"> </v>
      </c>
      <c r="ET88" s="37" t="str">
        <f t="shared" si="617"/>
        <v xml:space="preserve"> </v>
      </c>
      <c r="EU88" s="37" t="str">
        <f t="shared" si="618"/>
        <v xml:space="preserve"> </v>
      </c>
      <c r="EV88" s="37" t="str">
        <f t="shared" si="619"/>
        <v xml:space="preserve"> </v>
      </c>
      <c r="EW88" s="37" t="str">
        <f t="shared" si="620"/>
        <v xml:space="preserve"> </v>
      </c>
      <c r="EX88" s="37" t="str">
        <f t="shared" si="621"/>
        <v xml:space="preserve"> </v>
      </c>
      <c r="EY88" s="37" t="str">
        <f t="shared" si="622"/>
        <v xml:space="preserve"> </v>
      </c>
      <c r="EZ88" s="37" t="str">
        <f t="shared" si="623"/>
        <v xml:space="preserve"> </v>
      </c>
      <c r="FA88" s="37">
        <f t="shared" si="624"/>
        <v>1</v>
      </c>
      <c r="FB88" s="37" t="str">
        <f t="shared" si="625"/>
        <v xml:space="preserve"> </v>
      </c>
      <c r="FC88" s="37" t="str">
        <f t="shared" si="626"/>
        <v xml:space="preserve"> </v>
      </c>
      <c r="FD88" s="37" t="str">
        <f t="shared" si="732"/>
        <v xml:space="preserve"> </v>
      </c>
      <c r="FE88" s="37" t="str">
        <f t="shared" si="627"/>
        <v xml:space="preserve"> </v>
      </c>
      <c r="FF88" s="37" t="str">
        <f t="shared" si="628"/>
        <v xml:space="preserve"> </v>
      </c>
      <c r="FG88" s="37" t="str">
        <f t="shared" si="629"/>
        <v xml:space="preserve"> </v>
      </c>
      <c r="FH88" s="37" t="str">
        <f t="shared" si="733"/>
        <v xml:space="preserve"> </v>
      </c>
      <c r="FI88" s="37" t="str">
        <f t="shared" si="630"/>
        <v xml:space="preserve"> </v>
      </c>
      <c r="FJ88" s="37" t="str">
        <f t="shared" si="631"/>
        <v xml:space="preserve"> </v>
      </c>
      <c r="FK88" s="37" t="str">
        <f t="shared" si="632"/>
        <v xml:space="preserve"> </v>
      </c>
      <c r="FL88" s="37" t="str">
        <f t="shared" si="633"/>
        <v xml:space="preserve"> </v>
      </c>
      <c r="FM88" s="64">
        <f t="shared" si="771"/>
        <v>1</v>
      </c>
      <c r="FN88" s="3">
        <v>1965</v>
      </c>
      <c r="FO88" s="37" t="str">
        <f t="shared" si="634"/>
        <v xml:space="preserve"> </v>
      </c>
      <c r="FP88" s="37" t="str">
        <f t="shared" si="635"/>
        <v xml:space="preserve"> </v>
      </c>
      <c r="FQ88" s="37" t="str">
        <f t="shared" si="636"/>
        <v xml:space="preserve"> </v>
      </c>
      <c r="FR88" s="37" t="str">
        <f t="shared" si="637"/>
        <v xml:space="preserve"> </v>
      </c>
      <c r="FS88" s="37" t="str">
        <f t="shared" si="638"/>
        <v xml:space="preserve"> </v>
      </c>
      <c r="FT88" s="37" t="str">
        <f t="shared" si="639"/>
        <v xml:space="preserve"> </v>
      </c>
      <c r="FU88" s="37" t="str">
        <f t="shared" si="640"/>
        <v xml:space="preserve"> </v>
      </c>
      <c r="FV88" s="37" t="str">
        <f t="shared" si="641"/>
        <v xml:space="preserve"> </v>
      </c>
      <c r="FW88" s="37" t="str">
        <f t="shared" si="642"/>
        <v xml:space="preserve"> </v>
      </c>
      <c r="FX88" s="37" t="str">
        <f t="shared" si="643"/>
        <v xml:space="preserve"> </v>
      </c>
      <c r="FY88" s="37" t="str">
        <f t="shared" si="644"/>
        <v xml:space="preserve"> </v>
      </c>
      <c r="FZ88" s="37" t="str">
        <f t="shared" si="645"/>
        <v xml:space="preserve"> </v>
      </c>
      <c r="GA88" s="37" t="str">
        <f t="shared" si="646"/>
        <v xml:space="preserve"> </v>
      </c>
      <c r="GB88" s="37" t="str">
        <f t="shared" si="647"/>
        <v xml:space="preserve"> </v>
      </c>
      <c r="GC88" s="37" t="str">
        <f t="shared" si="648"/>
        <v xml:space="preserve"> </v>
      </c>
      <c r="GD88" s="37" t="str">
        <f t="shared" si="649"/>
        <v xml:space="preserve"> </v>
      </c>
      <c r="GE88" s="37" t="str">
        <f t="shared" si="650"/>
        <v xml:space="preserve"> </v>
      </c>
      <c r="GF88" s="37" t="str">
        <f t="shared" si="651"/>
        <v xml:space="preserve"> </v>
      </c>
      <c r="GG88" s="37" t="str">
        <f t="shared" si="652"/>
        <v xml:space="preserve"> </v>
      </c>
      <c r="GH88" s="37">
        <f t="shared" si="653"/>
        <v>1</v>
      </c>
      <c r="GI88" s="37" t="str">
        <f t="shared" si="654"/>
        <v xml:space="preserve"> </v>
      </c>
      <c r="GJ88" s="37" t="str">
        <f t="shared" si="655"/>
        <v xml:space="preserve"> </v>
      </c>
      <c r="GK88" s="37" t="str">
        <f t="shared" si="734"/>
        <v xml:space="preserve"> </v>
      </c>
      <c r="GL88" s="37" t="str">
        <f t="shared" si="656"/>
        <v xml:space="preserve"> </v>
      </c>
      <c r="GM88" s="37" t="str">
        <f t="shared" si="657"/>
        <v xml:space="preserve"> </v>
      </c>
      <c r="GN88" s="37" t="str">
        <f t="shared" si="658"/>
        <v xml:space="preserve"> </v>
      </c>
      <c r="GO88" s="37" t="str">
        <f t="shared" si="735"/>
        <v xml:space="preserve"> </v>
      </c>
      <c r="GP88" s="37" t="str">
        <f t="shared" si="659"/>
        <v xml:space="preserve"> </v>
      </c>
      <c r="GQ88" s="37" t="str">
        <f t="shared" si="660"/>
        <v xml:space="preserve"> </v>
      </c>
      <c r="GR88" s="37" t="str">
        <f t="shared" si="661"/>
        <v xml:space="preserve"> </v>
      </c>
      <c r="GS88" s="37" t="str">
        <f t="shared" si="662"/>
        <v xml:space="preserve"> </v>
      </c>
      <c r="GT88" s="64">
        <f t="shared" si="774"/>
        <v>1</v>
      </c>
      <c r="GU88" s="501">
        <v>1965</v>
      </c>
      <c r="GV88" s="157" t="str">
        <f t="shared" si="663"/>
        <v/>
      </c>
      <c r="GW88" s="157" t="str">
        <f t="shared" si="664"/>
        <v/>
      </c>
      <c r="GX88" s="157" t="str">
        <f t="shared" si="665"/>
        <v/>
      </c>
      <c r="GY88" s="157" t="str">
        <f t="shared" si="666"/>
        <v/>
      </c>
      <c r="GZ88" s="157" t="str">
        <f t="shared" si="667"/>
        <v/>
      </c>
      <c r="HA88" s="157" t="str">
        <f t="shared" si="668"/>
        <v/>
      </c>
      <c r="HB88" s="157" t="str">
        <f t="shared" si="669"/>
        <v/>
      </c>
      <c r="HC88" s="157" t="str">
        <f t="shared" si="670"/>
        <v/>
      </c>
      <c r="HD88" s="157" t="str">
        <f t="shared" si="671"/>
        <v/>
      </c>
      <c r="HE88" s="157" t="str">
        <f t="shared" si="672"/>
        <v/>
      </c>
      <c r="HF88" s="157" t="str">
        <f t="shared" si="673"/>
        <v/>
      </c>
      <c r="HG88" s="157" t="str">
        <f t="shared" si="674"/>
        <v/>
      </c>
      <c r="HH88" s="157" t="str">
        <f t="shared" si="675"/>
        <v/>
      </c>
      <c r="HI88" s="157" t="str">
        <f t="shared" si="676"/>
        <v/>
      </c>
      <c r="HJ88" s="157" t="str">
        <f t="shared" si="677"/>
        <v/>
      </c>
      <c r="HK88" s="157" t="str">
        <f t="shared" si="678"/>
        <v/>
      </c>
      <c r="HL88" s="157" t="str">
        <f t="shared" si="679"/>
        <v/>
      </c>
      <c r="HM88" s="157" t="str">
        <f t="shared" si="680"/>
        <v/>
      </c>
      <c r="HN88" s="157" t="str">
        <f t="shared" si="681"/>
        <v/>
      </c>
      <c r="HO88" s="157">
        <f t="shared" si="682"/>
        <v>1</v>
      </c>
      <c r="HP88" s="157" t="str">
        <f t="shared" si="683"/>
        <v/>
      </c>
      <c r="HQ88" s="157" t="str">
        <f t="shared" si="684"/>
        <v/>
      </c>
      <c r="HR88" s="157" t="str">
        <f t="shared" si="736"/>
        <v/>
      </c>
      <c r="HS88" s="157" t="str">
        <f t="shared" si="685"/>
        <v/>
      </c>
      <c r="HT88" s="157" t="str">
        <f t="shared" si="686"/>
        <v/>
      </c>
      <c r="HU88" s="157" t="str">
        <f t="shared" si="687"/>
        <v/>
      </c>
      <c r="HV88" s="157" t="str">
        <f t="shared" si="737"/>
        <v/>
      </c>
      <c r="HW88" s="157" t="str">
        <f t="shared" si="688"/>
        <v/>
      </c>
      <c r="HX88" s="157" t="str">
        <f t="shared" si="689"/>
        <v/>
      </c>
      <c r="HY88" s="157" t="str">
        <f t="shared" si="690"/>
        <v/>
      </c>
      <c r="HZ88" s="157" t="str">
        <f t="shared" si="691"/>
        <v/>
      </c>
      <c r="IA88" s="158">
        <f t="shared" si="692"/>
        <v>1</v>
      </c>
      <c r="IB88" s="501">
        <v>1965</v>
      </c>
      <c r="IC88" s="4" t="str">
        <f t="shared" si="738"/>
        <v xml:space="preserve"> </v>
      </c>
      <c r="ID88" s="4" t="str">
        <f t="shared" si="739"/>
        <v xml:space="preserve"> </v>
      </c>
      <c r="IE88" s="4" t="str">
        <f t="shared" si="740"/>
        <v xml:space="preserve"> </v>
      </c>
      <c r="IF88" s="4" t="str">
        <f t="shared" si="741"/>
        <v xml:space="preserve"> </v>
      </c>
      <c r="IG88" s="4" t="str">
        <f t="shared" si="742"/>
        <v xml:space="preserve"> </v>
      </c>
      <c r="IH88" s="4" t="str">
        <f t="shared" si="743"/>
        <v xml:space="preserve"> </v>
      </c>
      <c r="II88" s="4" t="str">
        <f t="shared" si="744"/>
        <v xml:space="preserve"> </v>
      </c>
      <c r="IJ88" s="4" t="str">
        <f t="shared" si="745"/>
        <v xml:space="preserve"> </v>
      </c>
      <c r="IK88" s="4" t="str">
        <f t="shared" si="746"/>
        <v xml:space="preserve"> </v>
      </c>
      <c r="IL88" s="4" t="str">
        <f t="shared" si="747"/>
        <v xml:space="preserve"> </v>
      </c>
      <c r="IM88" s="4" t="str">
        <f t="shared" si="748"/>
        <v xml:space="preserve"> </v>
      </c>
      <c r="IN88" s="4" t="str">
        <f t="shared" si="749"/>
        <v xml:space="preserve"> </v>
      </c>
      <c r="IO88" s="4" t="str">
        <f t="shared" si="750"/>
        <v xml:space="preserve"> </v>
      </c>
      <c r="IP88" s="4" t="str">
        <f t="shared" si="751"/>
        <v xml:space="preserve"> </v>
      </c>
      <c r="IQ88" s="4" t="str">
        <f t="shared" si="752"/>
        <v xml:space="preserve"> </v>
      </c>
      <c r="IR88" s="4" t="str">
        <f t="shared" si="753"/>
        <v xml:space="preserve"> </v>
      </c>
      <c r="IS88" s="4">
        <f t="shared" si="754"/>
        <v>1</v>
      </c>
      <c r="IT88" s="4" t="str">
        <f t="shared" si="755"/>
        <v xml:space="preserve"> </v>
      </c>
      <c r="IU88" s="4" t="str">
        <f t="shared" si="756"/>
        <v xml:space="preserve"> </v>
      </c>
      <c r="IV88" s="4">
        <f t="shared" si="757"/>
        <v>1</v>
      </c>
      <c r="IW88" s="4" t="str">
        <f t="shared" si="758"/>
        <v xml:space="preserve"> </v>
      </c>
      <c r="IX88" s="4" t="str">
        <f t="shared" si="759"/>
        <v xml:space="preserve"> </v>
      </c>
      <c r="IY88" s="4" t="str">
        <f t="shared" si="760"/>
        <v xml:space="preserve"> </v>
      </c>
      <c r="IZ88" s="4" t="str">
        <f t="shared" si="761"/>
        <v xml:space="preserve"> </v>
      </c>
      <c r="JA88" s="4" t="str">
        <f t="shared" si="762"/>
        <v xml:space="preserve"> </v>
      </c>
      <c r="JB88" s="4" t="str">
        <f t="shared" si="763"/>
        <v xml:space="preserve"> </v>
      </c>
      <c r="JC88" s="4" t="str">
        <f t="shared" si="764"/>
        <v xml:space="preserve"> </v>
      </c>
      <c r="JD88" s="4" t="str">
        <f t="shared" si="765"/>
        <v xml:space="preserve"> </v>
      </c>
      <c r="JE88" s="4" t="str">
        <f t="shared" si="766"/>
        <v xml:space="preserve"> </v>
      </c>
      <c r="JF88" s="4" t="str">
        <f t="shared" si="767"/>
        <v xml:space="preserve"> </v>
      </c>
      <c r="JG88" s="4" t="str">
        <f t="shared" si="768"/>
        <v xml:space="preserve"> </v>
      </c>
      <c r="JH88" s="4">
        <f t="shared" si="772"/>
        <v>2</v>
      </c>
      <c r="JI88" s="501">
        <v>1965</v>
      </c>
      <c r="JJ88" s="4" t="str">
        <f t="shared" si="693"/>
        <v xml:space="preserve"> </v>
      </c>
      <c r="JK88" s="4" t="str">
        <f t="shared" si="694"/>
        <v xml:space="preserve"> </v>
      </c>
      <c r="JL88" s="4" t="str">
        <f t="shared" si="695"/>
        <v xml:space="preserve"> </v>
      </c>
      <c r="JM88" s="4" t="str">
        <f t="shared" si="696"/>
        <v xml:space="preserve"> </v>
      </c>
      <c r="JN88" s="4" t="str">
        <f t="shared" si="697"/>
        <v xml:space="preserve"> </v>
      </c>
      <c r="JO88" s="4" t="str">
        <f t="shared" si="698"/>
        <v xml:space="preserve"> </v>
      </c>
      <c r="JP88" s="4" t="str">
        <f t="shared" si="699"/>
        <v xml:space="preserve"> </v>
      </c>
      <c r="JQ88" s="4" t="str">
        <f t="shared" si="700"/>
        <v xml:space="preserve"> </v>
      </c>
      <c r="JR88" s="4" t="str">
        <f t="shared" si="701"/>
        <v xml:space="preserve"> </v>
      </c>
      <c r="JS88" s="4" t="str">
        <f t="shared" si="702"/>
        <v xml:space="preserve"> </v>
      </c>
      <c r="JT88" s="4" t="str">
        <f t="shared" si="703"/>
        <v xml:space="preserve"> </v>
      </c>
      <c r="JU88" s="4" t="str">
        <f t="shared" si="704"/>
        <v xml:space="preserve"> </v>
      </c>
      <c r="JV88" s="4" t="str">
        <f t="shared" si="705"/>
        <v xml:space="preserve"> </v>
      </c>
      <c r="JW88" s="4" t="str">
        <f t="shared" si="706"/>
        <v xml:space="preserve"> </v>
      </c>
      <c r="JX88" s="4" t="str">
        <f t="shared" si="707"/>
        <v xml:space="preserve"> </v>
      </c>
      <c r="JY88" s="4" t="str">
        <f t="shared" si="708"/>
        <v xml:space="preserve"> </v>
      </c>
      <c r="JZ88" s="4">
        <f t="shared" si="709"/>
        <v>1</v>
      </c>
      <c r="KA88" s="4" t="str">
        <f t="shared" si="710"/>
        <v xml:space="preserve"> </v>
      </c>
      <c r="KB88" s="4" t="str">
        <f t="shared" si="711"/>
        <v xml:space="preserve"> </v>
      </c>
      <c r="KC88" s="4" t="str">
        <f t="shared" si="712"/>
        <v xml:space="preserve"> </v>
      </c>
      <c r="KD88" s="4" t="str">
        <f t="shared" si="713"/>
        <v xml:space="preserve"> </v>
      </c>
      <c r="KE88" s="4" t="str">
        <f t="shared" si="714"/>
        <v xml:space="preserve"> </v>
      </c>
      <c r="KF88" s="4" t="str">
        <f t="shared" si="769"/>
        <v xml:space="preserve"> </v>
      </c>
      <c r="KG88" s="4" t="str">
        <f t="shared" si="715"/>
        <v xml:space="preserve"> </v>
      </c>
      <c r="KH88" s="4" t="str">
        <f t="shared" si="716"/>
        <v xml:space="preserve"> </v>
      </c>
      <c r="KI88" s="4" t="str">
        <f t="shared" si="717"/>
        <v xml:space="preserve"> </v>
      </c>
      <c r="KJ88" s="4" t="str">
        <f t="shared" si="515"/>
        <v xml:space="preserve"> </v>
      </c>
      <c r="KK88" s="4" t="str">
        <f t="shared" si="718"/>
        <v xml:space="preserve"> </v>
      </c>
      <c r="KL88" s="4" t="str">
        <f t="shared" si="719"/>
        <v xml:space="preserve"> </v>
      </c>
      <c r="KM88" s="4" t="str">
        <f t="shared" si="720"/>
        <v xml:space="preserve"> </v>
      </c>
      <c r="KN88" s="4" t="str">
        <f t="shared" si="721"/>
        <v xml:space="preserve"> </v>
      </c>
      <c r="KO88" s="4">
        <f t="shared" si="770"/>
        <v>1</v>
      </c>
      <c r="KP88" s="9">
        <f t="shared" si="722"/>
        <v>1</v>
      </c>
    </row>
    <row r="89" spans="1:302">
      <c r="A89" s="3">
        <v>1966</v>
      </c>
      <c r="B89" s="6">
        <v>0</v>
      </c>
      <c r="C89" s="6">
        <v>0</v>
      </c>
      <c r="D89" s="6">
        <v>0</v>
      </c>
      <c r="E89" s="6">
        <v>0</v>
      </c>
      <c r="F89" s="6">
        <v>0</v>
      </c>
      <c r="G89" s="153">
        <v>0</v>
      </c>
      <c r="H89" s="6">
        <v>0</v>
      </c>
      <c r="I89" s="6">
        <v>0</v>
      </c>
      <c r="J89" s="6">
        <v>0</v>
      </c>
      <c r="K89" s="6">
        <v>0</v>
      </c>
      <c r="L89" s="153">
        <v>0</v>
      </c>
      <c r="M89" s="6">
        <v>0</v>
      </c>
      <c r="N89" s="6">
        <v>0</v>
      </c>
      <c r="O89" s="6">
        <v>0</v>
      </c>
      <c r="P89" s="6">
        <v>0</v>
      </c>
      <c r="Q89" s="153">
        <v>0</v>
      </c>
      <c r="R89" s="6">
        <v>0</v>
      </c>
      <c r="S89" s="6">
        <v>0</v>
      </c>
      <c r="T89" s="6">
        <v>0</v>
      </c>
      <c r="U89" s="6">
        <v>0</v>
      </c>
      <c r="V89" s="153">
        <v>0</v>
      </c>
      <c r="W89" s="6">
        <v>0</v>
      </c>
      <c r="X89" s="6">
        <v>0</v>
      </c>
      <c r="Y89" s="6">
        <v>0</v>
      </c>
      <c r="Z89" s="6">
        <v>0</v>
      </c>
      <c r="AA89" s="153">
        <v>0</v>
      </c>
      <c r="AB89" s="6">
        <v>0</v>
      </c>
      <c r="AC89" s="6">
        <v>0</v>
      </c>
      <c r="AD89" s="6">
        <v>0</v>
      </c>
      <c r="AE89" s="6">
        <v>0</v>
      </c>
      <c r="AF89" s="153">
        <v>0</v>
      </c>
      <c r="AG89" s="171">
        <f t="shared" si="773"/>
        <v>0</v>
      </c>
      <c r="AH89" s="714">
        <f t="shared" si="723"/>
        <v>0</v>
      </c>
      <c r="AI89" s="617">
        <f t="shared" si="724"/>
        <v>0</v>
      </c>
      <c r="AJ89" s="10">
        <f t="shared" si="516"/>
        <v>0</v>
      </c>
      <c r="AK89" s="522">
        <f t="shared" si="725"/>
        <v>0</v>
      </c>
      <c r="AL89" s="501">
        <v>1966</v>
      </c>
      <c r="AM89" s="501">
        <v>1966</v>
      </c>
      <c r="AN89" s="37" t="str">
        <f t="shared" si="517"/>
        <v/>
      </c>
      <c r="AO89" s="37" t="str">
        <f t="shared" si="518"/>
        <v/>
      </c>
      <c r="AP89" s="37" t="str">
        <f t="shared" si="519"/>
        <v/>
      </c>
      <c r="AQ89" s="37" t="str">
        <f t="shared" si="520"/>
        <v/>
      </c>
      <c r="AR89" s="37" t="str">
        <f t="shared" si="521"/>
        <v/>
      </c>
      <c r="AS89" s="37" t="str">
        <f t="shared" si="522"/>
        <v/>
      </c>
      <c r="AT89" s="37" t="str">
        <f t="shared" si="523"/>
        <v/>
      </c>
      <c r="AU89" s="37" t="str">
        <f t="shared" si="524"/>
        <v/>
      </c>
      <c r="AV89" s="37" t="str">
        <f t="shared" si="525"/>
        <v/>
      </c>
      <c r="AW89" s="37" t="str">
        <f t="shared" si="526"/>
        <v/>
      </c>
      <c r="AX89" s="37" t="str">
        <f t="shared" si="527"/>
        <v/>
      </c>
      <c r="AY89" s="37" t="str">
        <f t="shared" si="528"/>
        <v/>
      </c>
      <c r="AZ89" s="37" t="str">
        <f t="shared" si="529"/>
        <v/>
      </c>
      <c r="BA89" s="37" t="str">
        <f t="shared" si="530"/>
        <v/>
      </c>
      <c r="BB89" s="37" t="str">
        <f t="shared" si="531"/>
        <v/>
      </c>
      <c r="BC89" s="37" t="str">
        <f t="shared" si="532"/>
        <v/>
      </c>
      <c r="BD89" s="37" t="str">
        <f t="shared" si="533"/>
        <v/>
      </c>
      <c r="BE89" s="37" t="str">
        <f t="shared" si="534"/>
        <v/>
      </c>
      <c r="BF89" s="37" t="str">
        <f t="shared" si="535"/>
        <v/>
      </c>
      <c r="BG89" s="37" t="str">
        <f t="shared" si="536"/>
        <v/>
      </c>
      <c r="BH89" s="37" t="str">
        <f t="shared" si="537"/>
        <v/>
      </c>
      <c r="BI89" s="37" t="str">
        <f t="shared" si="538"/>
        <v/>
      </c>
      <c r="BJ89" s="37" t="str">
        <f t="shared" si="726"/>
        <v/>
      </c>
      <c r="BK89" s="37" t="str">
        <f t="shared" si="539"/>
        <v/>
      </c>
      <c r="BL89" s="37" t="str">
        <f t="shared" si="540"/>
        <v/>
      </c>
      <c r="BM89" s="37" t="str">
        <f t="shared" si="541"/>
        <v/>
      </c>
      <c r="BN89" s="37" t="str">
        <f t="shared" si="727"/>
        <v/>
      </c>
      <c r="BO89" s="37" t="str">
        <f t="shared" si="542"/>
        <v/>
      </c>
      <c r="BP89" s="37" t="str">
        <f t="shared" si="543"/>
        <v/>
      </c>
      <c r="BQ89" s="37" t="str">
        <f t="shared" si="544"/>
        <v/>
      </c>
      <c r="BR89" s="37" t="str">
        <f t="shared" si="545"/>
        <v/>
      </c>
      <c r="BS89" s="54">
        <f t="shared" si="728"/>
        <v>0</v>
      </c>
      <c r="BT89" s="501">
        <v>1966</v>
      </c>
      <c r="BU89" s="58" t="str">
        <f t="shared" si="546"/>
        <v/>
      </c>
      <c r="BV89" s="58" t="str">
        <f t="shared" si="547"/>
        <v/>
      </c>
      <c r="BW89" s="58" t="str">
        <f t="shared" si="548"/>
        <v/>
      </c>
      <c r="BX89" s="58" t="str">
        <f t="shared" si="549"/>
        <v/>
      </c>
      <c r="BY89" s="58" t="str">
        <f t="shared" si="550"/>
        <v/>
      </c>
      <c r="BZ89" s="58" t="str">
        <f t="shared" si="551"/>
        <v/>
      </c>
      <c r="CA89" s="58" t="str">
        <f t="shared" si="552"/>
        <v/>
      </c>
      <c r="CB89" s="58" t="str">
        <f t="shared" si="553"/>
        <v/>
      </c>
      <c r="CC89" s="58" t="str">
        <f t="shared" si="554"/>
        <v/>
      </c>
      <c r="CD89" s="58" t="str">
        <f t="shared" si="555"/>
        <v/>
      </c>
      <c r="CE89" s="58" t="str">
        <f t="shared" si="556"/>
        <v/>
      </c>
      <c r="CF89" s="58" t="str">
        <f t="shared" si="557"/>
        <v/>
      </c>
      <c r="CG89" s="58" t="str">
        <f t="shared" si="558"/>
        <v/>
      </c>
      <c r="CH89" s="58" t="str">
        <f t="shared" si="559"/>
        <v/>
      </c>
      <c r="CI89" s="58" t="str">
        <f t="shared" si="560"/>
        <v/>
      </c>
      <c r="CJ89" s="58" t="str">
        <f t="shared" si="561"/>
        <v/>
      </c>
      <c r="CK89" s="58" t="str">
        <f t="shared" si="562"/>
        <v/>
      </c>
      <c r="CL89" s="58" t="str">
        <f t="shared" si="563"/>
        <v/>
      </c>
      <c r="CM89" s="58" t="str">
        <f t="shared" si="564"/>
        <v/>
      </c>
      <c r="CN89" s="58" t="str">
        <f t="shared" si="565"/>
        <v/>
      </c>
      <c r="CO89" s="58" t="str">
        <f t="shared" si="566"/>
        <v/>
      </c>
      <c r="CP89" s="58" t="str">
        <f t="shared" si="567"/>
        <v/>
      </c>
      <c r="CQ89" s="58" t="str">
        <f t="shared" si="568"/>
        <v/>
      </c>
      <c r="CR89" s="58" t="str">
        <f t="shared" si="569"/>
        <v/>
      </c>
      <c r="CS89" s="58" t="str">
        <f t="shared" si="570"/>
        <v/>
      </c>
      <c r="CT89" s="58" t="str">
        <f t="shared" si="571"/>
        <v/>
      </c>
      <c r="CU89" s="58" t="str">
        <f t="shared" si="729"/>
        <v/>
      </c>
      <c r="CV89" s="58" t="str">
        <f t="shared" si="572"/>
        <v/>
      </c>
      <c r="CW89" s="58" t="str">
        <f t="shared" si="573"/>
        <v/>
      </c>
      <c r="CX89" s="58" t="str">
        <f t="shared" si="574"/>
        <v/>
      </c>
      <c r="CY89" s="58" t="str">
        <f t="shared" si="575"/>
        <v/>
      </c>
      <c r="CZ89" s="58">
        <f t="shared" si="730"/>
        <v>0</v>
      </c>
      <c r="DA89" s="501">
        <v>1966</v>
      </c>
      <c r="DB89" s="17" t="str">
        <f t="shared" si="576"/>
        <v/>
      </c>
      <c r="DC89" s="17" t="str">
        <f t="shared" si="577"/>
        <v/>
      </c>
      <c r="DD89" s="17" t="str">
        <f t="shared" si="578"/>
        <v/>
      </c>
      <c r="DE89" s="17" t="str">
        <f t="shared" si="579"/>
        <v/>
      </c>
      <c r="DF89" s="17" t="str">
        <f t="shared" si="580"/>
        <v/>
      </c>
      <c r="DG89" s="17" t="str">
        <f t="shared" si="581"/>
        <v/>
      </c>
      <c r="DH89" s="17" t="str">
        <f t="shared" si="582"/>
        <v/>
      </c>
      <c r="DI89" s="17" t="str">
        <f t="shared" si="583"/>
        <v/>
      </c>
      <c r="DJ89" s="17" t="str">
        <f t="shared" si="584"/>
        <v/>
      </c>
      <c r="DK89" s="17" t="str">
        <f t="shared" si="585"/>
        <v/>
      </c>
      <c r="DL89" s="17" t="str">
        <f t="shared" si="586"/>
        <v/>
      </c>
      <c r="DM89" s="17" t="str">
        <f t="shared" si="587"/>
        <v/>
      </c>
      <c r="DN89" s="17" t="str">
        <f t="shared" si="588"/>
        <v/>
      </c>
      <c r="DO89" s="17" t="str">
        <f t="shared" si="589"/>
        <v/>
      </c>
      <c r="DP89" s="17" t="str">
        <f t="shared" si="590"/>
        <v/>
      </c>
      <c r="DQ89" s="17" t="str">
        <f t="shared" si="591"/>
        <v/>
      </c>
      <c r="DR89" s="17" t="str">
        <f t="shared" si="592"/>
        <v/>
      </c>
      <c r="DS89" s="17" t="str">
        <f t="shared" si="593"/>
        <v/>
      </c>
      <c r="DT89" s="17" t="str">
        <f t="shared" si="594"/>
        <v/>
      </c>
      <c r="DU89" s="17" t="str">
        <f t="shared" si="595"/>
        <v/>
      </c>
      <c r="DV89" s="17" t="str">
        <f t="shared" si="596"/>
        <v/>
      </c>
      <c r="DW89" s="17" t="str">
        <f t="shared" si="597"/>
        <v/>
      </c>
      <c r="DX89" s="17" t="str">
        <f t="shared" si="731"/>
        <v/>
      </c>
      <c r="DY89" s="17" t="str">
        <f t="shared" si="598"/>
        <v/>
      </c>
      <c r="DZ89" s="17" t="str">
        <f t="shared" si="599"/>
        <v/>
      </c>
      <c r="EA89" s="17" t="str">
        <f t="shared" si="600"/>
        <v/>
      </c>
      <c r="EB89" s="17" t="str">
        <f t="shared" si="775"/>
        <v/>
      </c>
      <c r="EC89" s="17" t="str">
        <f t="shared" si="601"/>
        <v/>
      </c>
      <c r="ED89" s="17" t="str">
        <f t="shared" si="602"/>
        <v/>
      </c>
      <c r="EE89" s="17" t="str">
        <f t="shared" si="603"/>
        <v/>
      </c>
      <c r="EF89" s="17" t="str">
        <f t="shared" si="604"/>
        <v/>
      </c>
      <c r="EG89" s="3">
        <v>1966</v>
      </c>
      <c r="EH89" s="37" t="str">
        <f t="shared" si="605"/>
        <v xml:space="preserve"> </v>
      </c>
      <c r="EI89" s="37" t="str">
        <f t="shared" si="606"/>
        <v xml:space="preserve"> </v>
      </c>
      <c r="EJ89" s="37" t="str">
        <f t="shared" si="607"/>
        <v xml:space="preserve"> </v>
      </c>
      <c r="EK89" s="37" t="str">
        <f t="shared" si="608"/>
        <v xml:space="preserve"> </v>
      </c>
      <c r="EL89" s="37" t="str">
        <f t="shared" si="609"/>
        <v xml:space="preserve"> </v>
      </c>
      <c r="EM89" s="37" t="str">
        <f t="shared" si="610"/>
        <v xml:space="preserve"> </v>
      </c>
      <c r="EN89" s="37" t="str">
        <f t="shared" si="611"/>
        <v xml:space="preserve"> </v>
      </c>
      <c r="EO89" s="37" t="str">
        <f t="shared" si="612"/>
        <v xml:space="preserve"> </v>
      </c>
      <c r="EP89" s="37" t="str">
        <f t="shared" si="613"/>
        <v xml:space="preserve"> </v>
      </c>
      <c r="EQ89" s="37" t="str">
        <f t="shared" si="614"/>
        <v xml:space="preserve"> </v>
      </c>
      <c r="ER89" s="37" t="str">
        <f t="shared" si="615"/>
        <v xml:space="preserve"> </v>
      </c>
      <c r="ES89" s="37" t="str">
        <f t="shared" si="616"/>
        <v xml:space="preserve"> </v>
      </c>
      <c r="ET89" s="37" t="str">
        <f t="shared" si="617"/>
        <v xml:space="preserve"> </v>
      </c>
      <c r="EU89" s="37" t="str">
        <f t="shared" si="618"/>
        <v xml:space="preserve"> </v>
      </c>
      <c r="EV89" s="37" t="str">
        <f t="shared" si="619"/>
        <v xml:space="preserve"> </v>
      </c>
      <c r="EW89" s="37" t="str">
        <f t="shared" si="620"/>
        <v xml:space="preserve"> </v>
      </c>
      <c r="EX89" s="37" t="str">
        <f t="shared" si="621"/>
        <v xml:space="preserve"> </v>
      </c>
      <c r="EY89" s="37" t="str">
        <f t="shared" si="622"/>
        <v xml:space="preserve"> </v>
      </c>
      <c r="EZ89" s="37" t="str">
        <f t="shared" si="623"/>
        <v xml:space="preserve"> </v>
      </c>
      <c r="FA89" s="37" t="str">
        <f t="shared" si="624"/>
        <v xml:space="preserve"> </v>
      </c>
      <c r="FB89" s="37" t="str">
        <f t="shared" si="625"/>
        <v xml:space="preserve"> </v>
      </c>
      <c r="FC89" s="37" t="str">
        <f t="shared" si="626"/>
        <v xml:space="preserve"> </v>
      </c>
      <c r="FD89" s="37" t="str">
        <f t="shared" si="732"/>
        <v xml:space="preserve"> </v>
      </c>
      <c r="FE89" s="37" t="str">
        <f t="shared" si="627"/>
        <v xml:space="preserve"> </v>
      </c>
      <c r="FF89" s="37" t="str">
        <f t="shared" si="628"/>
        <v xml:space="preserve"> </v>
      </c>
      <c r="FG89" s="37" t="str">
        <f t="shared" si="629"/>
        <v xml:space="preserve"> </v>
      </c>
      <c r="FH89" s="37" t="str">
        <f t="shared" si="733"/>
        <v xml:space="preserve"> </v>
      </c>
      <c r="FI89" s="37" t="str">
        <f t="shared" si="630"/>
        <v xml:space="preserve"> </v>
      </c>
      <c r="FJ89" s="37" t="str">
        <f t="shared" si="631"/>
        <v xml:space="preserve"> </v>
      </c>
      <c r="FK89" s="37" t="str">
        <f t="shared" si="632"/>
        <v xml:space="preserve"> </v>
      </c>
      <c r="FL89" s="37" t="str">
        <f t="shared" si="633"/>
        <v xml:space="preserve"> </v>
      </c>
      <c r="FM89" s="64">
        <f t="shared" si="771"/>
        <v>0</v>
      </c>
      <c r="FN89" s="3">
        <v>1966</v>
      </c>
      <c r="FO89" s="37" t="str">
        <f t="shared" si="634"/>
        <v xml:space="preserve"> </v>
      </c>
      <c r="FP89" s="37" t="str">
        <f t="shared" si="635"/>
        <v xml:space="preserve"> </v>
      </c>
      <c r="FQ89" s="37" t="str">
        <f t="shared" si="636"/>
        <v xml:space="preserve"> </v>
      </c>
      <c r="FR89" s="37" t="str">
        <f t="shared" si="637"/>
        <v xml:space="preserve"> </v>
      </c>
      <c r="FS89" s="37" t="str">
        <f t="shared" si="638"/>
        <v xml:space="preserve"> </v>
      </c>
      <c r="FT89" s="37" t="str">
        <f t="shared" si="639"/>
        <v xml:space="preserve"> </v>
      </c>
      <c r="FU89" s="37" t="str">
        <f t="shared" si="640"/>
        <v xml:space="preserve"> </v>
      </c>
      <c r="FV89" s="37" t="str">
        <f t="shared" si="641"/>
        <v xml:space="preserve"> </v>
      </c>
      <c r="FW89" s="37" t="str">
        <f t="shared" si="642"/>
        <v xml:space="preserve"> </v>
      </c>
      <c r="FX89" s="37" t="str">
        <f t="shared" si="643"/>
        <v xml:space="preserve"> </v>
      </c>
      <c r="FY89" s="37" t="str">
        <f t="shared" si="644"/>
        <v xml:space="preserve"> </v>
      </c>
      <c r="FZ89" s="37" t="str">
        <f t="shared" si="645"/>
        <v xml:space="preserve"> </v>
      </c>
      <c r="GA89" s="37" t="str">
        <f t="shared" si="646"/>
        <v xml:space="preserve"> </v>
      </c>
      <c r="GB89" s="37" t="str">
        <f t="shared" si="647"/>
        <v xml:space="preserve"> </v>
      </c>
      <c r="GC89" s="37" t="str">
        <f t="shared" si="648"/>
        <v xml:space="preserve"> </v>
      </c>
      <c r="GD89" s="37" t="str">
        <f t="shared" si="649"/>
        <v xml:space="preserve"> </v>
      </c>
      <c r="GE89" s="37" t="str">
        <f t="shared" si="650"/>
        <v xml:space="preserve"> </v>
      </c>
      <c r="GF89" s="37" t="str">
        <f t="shared" si="651"/>
        <v xml:space="preserve"> </v>
      </c>
      <c r="GG89" s="37" t="str">
        <f t="shared" si="652"/>
        <v xml:space="preserve"> </v>
      </c>
      <c r="GH89" s="37" t="str">
        <f t="shared" si="653"/>
        <v xml:space="preserve"> </v>
      </c>
      <c r="GI89" s="37" t="str">
        <f t="shared" si="654"/>
        <v xml:space="preserve"> </v>
      </c>
      <c r="GJ89" s="37" t="str">
        <f t="shared" si="655"/>
        <v xml:space="preserve"> </v>
      </c>
      <c r="GK89" s="37" t="str">
        <f t="shared" si="734"/>
        <v xml:space="preserve"> </v>
      </c>
      <c r="GL89" s="37" t="str">
        <f t="shared" si="656"/>
        <v xml:space="preserve"> </v>
      </c>
      <c r="GM89" s="37" t="str">
        <f t="shared" si="657"/>
        <v xml:space="preserve"> </v>
      </c>
      <c r="GN89" s="37" t="str">
        <f t="shared" si="658"/>
        <v xml:space="preserve"> </v>
      </c>
      <c r="GO89" s="37" t="str">
        <f t="shared" si="735"/>
        <v xml:space="preserve"> </v>
      </c>
      <c r="GP89" s="37" t="str">
        <f t="shared" si="659"/>
        <v xml:space="preserve"> </v>
      </c>
      <c r="GQ89" s="37" t="str">
        <f t="shared" si="660"/>
        <v xml:space="preserve"> </v>
      </c>
      <c r="GR89" s="37" t="str">
        <f t="shared" si="661"/>
        <v xml:space="preserve"> </v>
      </c>
      <c r="GS89" s="37" t="str">
        <f t="shared" si="662"/>
        <v xml:space="preserve"> </v>
      </c>
      <c r="GT89" s="64">
        <f t="shared" si="774"/>
        <v>0</v>
      </c>
      <c r="GU89" s="501">
        <v>1966</v>
      </c>
      <c r="GV89" s="157" t="str">
        <f t="shared" si="663"/>
        <v/>
      </c>
      <c r="GW89" s="157" t="str">
        <f t="shared" si="664"/>
        <v/>
      </c>
      <c r="GX89" s="157" t="str">
        <f t="shared" si="665"/>
        <v/>
      </c>
      <c r="GY89" s="157" t="str">
        <f t="shared" si="666"/>
        <v/>
      </c>
      <c r="GZ89" s="157" t="str">
        <f t="shared" si="667"/>
        <v/>
      </c>
      <c r="HA89" s="157" t="str">
        <f t="shared" si="668"/>
        <v/>
      </c>
      <c r="HB89" s="157" t="str">
        <f t="shared" si="669"/>
        <v/>
      </c>
      <c r="HC89" s="157" t="str">
        <f t="shared" si="670"/>
        <v/>
      </c>
      <c r="HD89" s="157" t="str">
        <f t="shared" si="671"/>
        <v/>
      </c>
      <c r="HE89" s="157" t="str">
        <f t="shared" si="672"/>
        <v/>
      </c>
      <c r="HF89" s="157" t="str">
        <f t="shared" si="673"/>
        <v/>
      </c>
      <c r="HG89" s="157" t="str">
        <f t="shared" si="674"/>
        <v/>
      </c>
      <c r="HH89" s="157" t="str">
        <f t="shared" si="675"/>
        <v/>
      </c>
      <c r="HI89" s="157" t="str">
        <f t="shared" si="676"/>
        <v/>
      </c>
      <c r="HJ89" s="157" t="str">
        <f t="shared" si="677"/>
        <v/>
      </c>
      <c r="HK89" s="157" t="str">
        <f t="shared" si="678"/>
        <v/>
      </c>
      <c r="HL89" s="157" t="str">
        <f t="shared" si="679"/>
        <v/>
      </c>
      <c r="HM89" s="157" t="str">
        <f t="shared" si="680"/>
        <v/>
      </c>
      <c r="HN89" s="157" t="str">
        <f t="shared" si="681"/>
        <v/>
      </c>
      <c r="HO89" s="157" t="str">
        <f t="shared" si="682"/>
        <v/>
      </c>
      <c r="HP89" s="157" t="str">
        <f t="shared" si="683"/>
        <v/>
      </c>
      <c r="HQ89" s="157" t="str">
        <f t="shared" si="684"/>
        <v/>
      </c>
      <c r="HR89" s="157" t="str">
        <f t="shared" si="736"/>
        <v/>
      </c>
      <c r="HS89" s="157" t="str">
        <f t="shared" si="685"/>
        <v/>
      </c>
      <c r="HT89" s="157" t="str">
        <f t="shared" si="686"/>
        <v/>
      </c>
      <c r="HU89" s="157" t="str">
        <f t="shared" si="687"/>
        <v/>
      </c>
      <c r="HV89" s="157" t="str">
        <f t="shared" si="737"/>
        <v/>
      </c>
      <c r="HW89" s="157" t="str">
        <f t="shared" si="688"/>
        <v/>
      </c>
      <c r="HX89" s="157" t="str">
        <f t="shared" si="689"/>
        <v/>
      </c>
      <c r="HY89" s="157" t="str">
        <f t="shared" si="690"/>
        <v/>
      </c>
      <c r="HZ89" s="157" t="str">
        <f t="shared" si="691"/>
        <v/>
      </c>
      <c r="IA89" s="158">
        <f t="shared" si="692"/>
        <v>0</v>
      </c>
      <c r="IB89" s="501">
        <v>1966</v>
      </c>
      <c r="IC89" s="4" t="str">
        <f t="shared" si="738"/>
        <v xml:space="preserve"> </v>
      </c>
      <c r="ID89" s="4" t="str">
        <f t="shared" si="739"/>
        <v xml:space="preserve"> </v>
      </c>
      <c r="IE89" s="4" t="str">
        <f t="shared" si="740"/>
        <v xml:space="preserve"> </v>
      </c>
      <c r="IF89" s="4" t="str">
        <f t="shared" si="741"/>
        <v xml:space="preserve"> </v>
      </c>
      <c r="IG89" s="4" t="str">
        <f t="shared" si="742"/>
        <v xml:space="preserve"> </v>
      </c>
      <c r="IH89" s="4" t="str">
        <f t="shared" si="743"/>
        <v xml:space="preserve"> </v>
      </c>
      <c r="II89" s="4" t="str">
        <f t="shared" si="744"/>
        <v xml:space="preserve"> </v>
      </c>
      <c r="IJ89" s="4" t="str">
        <f t="shared" si="745"/>
        <v xml:space="preserve"> </v>
      </c>
      <c r="IK89" s="4" t="str">
        <f t="shared" si="746"/>
        <v xml:space="preserve"> </v>
      </c>
      <c r="IL89" s="4" t="str">
        <f t="shared" si="747"/>
        <v xml:space="preserve"> </v>
      </c>
      <c r="IM89" s="4" t="str">
        <f t="shared" si="748"/>
        <v xml:space="preserve"> </v>
      </c>
      <c r="IN89" s="4" t="str">
        <f t="shared" si="749"/>
        <v xml:space="preserve"> </v>
      </c>
      <c r="IO89" s="4" t="str">
        <f t="shared" si="750"/>
        <v xml:space="preserve"> </v>
      </c>
      <c r="IP89" s="4" t="str">
        <f t="shared" si="751"/>
        <v xml:space="preserve"> </v>
      </c>
      <c r="IQ89" s="4" t="str">
        <f t="shared" si="752"/>
        <v xml:space="preserve"> </v>
      </c>
      <c r="IR89" s="4" t="str">
        <f t="shared" si="753"/>
        <v xml:space="preserve"> </v>
      </c>
      <c r="IS89" s="4" t="str">
        <f t="shared" si="754"/>
        <v xml:space="preserve"> </v>
      </c>
      <c r="IT89" s="4" t="str">
        <f t="shared" si="755"/>
        <v xml:space="preserve"> </v>
      </c>
      <c r="IU89" s="4" t="str">
        <f t="shared" si="756"/>
        <v xml:space="preserve"> </v>
      </c>
      <c r="IV89" s="4" t="str">
        <f t="shared" si="757"/>
        <v xml:space="preserve"> </v>
      </c>
      <c r="IW89" s="4" t="str">
        <f t="shared" si="758"/>
        <v xml:space="preserve"> </v>
      </c>
      <c r="IX89" s="4" t="str">
        <f t="shared" si="759"/>
        <v xml:space="preserve"> </v>
      </c>
      <c r="IY89" s="4" t="str">
        <f t="shared" si="760"/>
        <v xml:space="preserve"> </v>
      </c>
      <c r="IZ89" s="4" t="str">
        <f t="shared" si="761"/>
        <v xml:space="preserve"> </v>
      </c>
      <c r="JA89" s="4" t="str">
        <f t="shared" si="762"/>
        <v xml:space="preserve"> </v>
      </c>
      <c r="JB89" s="4" t="str">
        <f t="shared" si="763"/>
        <v xml:space="preserve"> </v>
      </c>
      <c r="JC89" s="4" t="str">
        <f t="shared" si="764"/>
        <v xml:space="preserve"> </v>
      </c>
      <c r="JD89" s="4" t="str">
        <f t="shared" si="765"/>
        <v xml:space="preserve"> </v>
      </c>
      <c r="JE89" s="4" t="str">
        <f t="shared" si="766"/>
        <v xml:space="preserve"> </v>
      </c>
      <c r="JF89" s="4" t="str">
        <f t="shared" si="767"/>
        <v xml:space="preserve"> </v>
      </c>
      <c r="JG89" s="4" t="str">
        <f t="shared" si="768"/>
        <v xml:space="preserve"> </v>
      </c>
      <c r="JH89" s="4">
        <f t="shared" si="772"/>
        <v>0</v>
      </c>
      <c r="JI89" s="501">
        <v>1966</v>
      </c>
      <c r="JJ89" s="4" t="str">
        <f t="shared" si="693"/>
        <v xml:space="preserve"> </v>
      </c>
      <c r="JK89" s="4" t="str">
        <f t="shared" si="694"/>
        <v xml:space="preserve"> </v>
      </c>
      <c r="JL89" s="4" t="str">
        <f t="shared" si="695"/>
        <v xml:space="preserve"> </v>
      </c>
      <c r="JM89" s="4" t="str">
        <f t="shared" si="696"/>
        <v xml:space="preserve"> </v>
      </c>
      <c r="JN89" s="4" t="str">
        <f t="shared" si="697"/>
        <v xml:space="preserve"> </v>
      </c>
      <c r="JO89" s="4" t="str">
        <f t="shared" si="698"/>
        <v xml:space="preserve"> </v>
      </c>
      <c r="JP89" s="4" t="str">
        <f t="shared" si="699"/>
        <v xml:space="preserve"> </v>
      </c>
      <c r="JQ89" s="4" t="str">
        <f t="shared" si="700"/>
        <v xml:space="preserve"> </v>
      </c>
      <c r="JR89" s="4" t="str">
        <f t="shared" si="701"/>
        <v xml:space="preserve"> </v>
      </c>
      <c r="JS89" s="4" t="str">
        <f t="shared" si="702"/>
        <v xml:space="preserve"> </v>
      </c>
      <c r="JT89" s="4" t="str">
        <f t="shared" si="703"/>
        <v xml:space="preserve"> </v>
      </c>
      <c r="JU89" s="4" t="str">
        <f t="shared" si="704"/>
        <v xml:space="preserve"> </v>
      </c>
      <c r="JV89" s="4" t="str">
        <f t="shared" si="705"/>
        <v xml:space="preserve"> </v>
      </c>
      <c r="JW89" s="4" t="str">
        <f t="shared" si="706"/>
        <v xml:space="preserve"> </v>
      </c>
      <c r="JX89" s="4" t="str">
        <f t="shared" si="707"/>
        <v xml:space="preserve"> </v>
      </c>
      <c r="JY89" s="4" t="str">
        <f t="shared" si="708"/>
        <v xml:space="preserve"> </v>
      </c>
      <c r="JZ89" s="4" t="str">
        <f t="shared" si="709"/>
        <v xml:space="preserve"> </v>
      </c>
      <c r="KA89" s="4" t="str">
        <f t="shared" si="710"/>
        <v xml:space="preserve"> </v>
      </c>
      <c r="KB89" s="4" t="str">
        <f t="shared" si="711"/>
        <v xml:space="preserve"> </v>
      </c>
      <c r="KC89" s="4" t="str">
        <f t="shared" si="712"/>
        <v xml:space="preserve"> </v>
      </c>
      <c r="KD89" s="4" t="str">
        <f t="shared" si="713"/>
        <v xml:space="preserve"> </v>
      </c>
      <c r="KE89" s="4" t="str">
        <f t="shared" si="714"/>
        <v xml:space="preserve"> </v>
      </c>
      <c r="KF89" s="4" t="str">
        <f t="shared" si="769"/>
        <v xml:space="preserve"> </v>
      </c>
      <c r="KG89" s="4" t="str">
        <f t="shared" si="715"/>
        <v xml:space="preserve"> </v>
      </c>
      <c r="KH89" s="4" t="str">
        <f t="shared" si="716"/>
        <v xml:space="preserve"> </v>
      </c>
      <c r="KI89" s="4" t="str">
        <f t="shared" si="717"/>
        <v xml:space="preserve"> </v>
      </c>
      <c r="KJ89" s="4" t="str">
        <f t="shared" ref="KJ89:KJ120" si="776">IF(AB89="T", 1, " ")</f>
        <v xml:space="preserve"> </v>
      </c>
      <c r="KK89" s="4" t="str">
        <f t="shared" si="718"/>
        <v xml:space="preserve"> </v>
      </c>
      <c r="KL89" s="4" t="str">
        <f t="shared" si="719"/>
        <v xml:space="preserve"> </v>
      </c>
      <c r="KM89" s="4" t="str">
        <f t="shared" si="720"/>
        <v xml:space="preserve"> </v>
      </c>
      <c r="KN89" s="4" t="str">
        <f t="shared" si="721"/>
        <v xml:space="preserve"> </v>
      </c>
      <c r="KO89" s="4">
        <f t="shared" si="770"/>
        <v>0</v>
      </c>
      <c r="KP89" s="9">
        <f t="shared" si="722"/>
        <v>0</v>
      </c>
    </row>
    <row r="90" spans="1:302">
      <c r="A90" s="3">
        <v>1967</v>
      </c>
      <c r="B90" s="6">
        <v>0</v>
      </c>
      <c r="C90" s="6">
        <v>0</v>
      </c>
      <c r="D90" s="6">
        <v>0</v>
      </c>
      <c r="E90" s="6">
        <v>0</v>
      </c>
      <c r="F90" s="6">
        <v>0</v>
      </c>
      <c r="G90" s="153">
        <v>0</v>
      </c>
      <c r="H90" s="6">
        <v>0</v>
      </c>
      <c r="I90" s="6">
        <v>0</v>
      </c>
      <c r="J90" s="6">
        <v>0</v>
      </c>
      <c r="K90" s="6">
        <v>0</v>
      </c>
      <c r="L90" s="153">
        <v>0</v>
      </c>
      <c r="M90" s="6">
        <v>0</v>
      </c>
      <c r="N90" s="6">
        <v>0</v>
      </c>
      <c r="O90" s="6">
        <v>0</v>
      </c>
      <c r="P90" s="6">
        <v>0</v>
      </c>
      <c r="Q90" s="153">
        <v>0</v>
      </c>
      <c r="R90" s="6" t="s">
        <v>60</v>
      </c>
      <c r="S90" s="6">
        <v>0</v>
      </c>
      <c r="T90" s="6">
        <v>0</v>
      </c>
      <c r="U90" s="6">
        <v>0</v>
      </c>
      <c r="V90" s="153">
        <v>0</v>
      </c>
      <c r="W90" s="6">
        <v>0</v>
      </c>
      <c r="X90" s="6">
        <v>0</v>
      </c>
      <c r="Y90" s="6">
        <v>0</v>
      </c>
      <c r="Z90" s="6">
        <v>0</v>
      </c>
      <c r="AA90" s="153">
        <v>0</v>
      </c>
      <c r="AB90" s="6">
        <v>0</v>
      </c>
      <c r="AC90" s="6">
        <v>0</v>
      </c>
      <c r="AD90" s="6">
        <v>0</v>
      </c>
      <c r="AE90" s="6">
        <v>0</v>
      </c>
      <c r="AF90" s="153">
        <v>0</v>
      </c>
      <c r="AG90" s="171" t="s">
        <v>60</v>
      </c>
      <c r="AH90" s="714">
        <f t="shared" si="723"/>
        <v>1</v>
      </c>
      <c r="AI90" s="617" t="s">
        <v>60</v>
      </c>
      <c r="AJ90" s="10">
        <f t="shared" si="516"/>
        <v>0</v>
      </c>
      <c r="AK90" s="522" t="str">
        <f t="shared" si="725"/>
        <v>T</v>
      </c>
      <c r="AL90" s="501">
        <v>1967</v>
      </c>
      <c r="AM90" s="501">
        <v>1967</v>
      </c>
      <c r="AN90" s="37" t="str">
        <f t="shared" si="517"/>
        <v/>
      </c>
      <c r="AO90" s="37" t="str">
        <f t="shared" si="518"/>
        <v/>
      </c>
      <c r="AP90" s="37" t="str">
        <f t="shared" si="519"/>
        <v/>
      </c>
      <c r="AQ90" s="37" t="str">
        <f t="shared" si="520"/>
        <v/>
      </c>
      <c r="AR90" s="37" t="str">
        <f t="shared" si="521"/>
        <v/>
      </c>
      <c r="AS90" s="37" t="str">
        <f t="shared" si="522"/>
        <v/>
      </c>
      <c r="AT90" s="37" t="str">
        <f t="shared" si="523"/>
        <v/>
      </c>
      <c r="AU90" s="37" t="str">
        <f t="shared" si="524"/>
        <v/>
      </c>
      <c r="AV90" s="37" t="str">
        <f t="shared" si="525"/>
        <v/>
      </c>
      <c r="AW90" s="37" t="str">
        <f t="shared" si="526"/>
        <v/>
      </c>
      <c r="AX90" s="37" t="str">
        <f t="shared" si="527"/>
        <v/>
      </c>
      <c r="AY90" s="37" t="str">
        <f t="shared" si="528"/>
        <v/>
      </c>
      <c r="AZ90" s="37" t="str">
        <f t="shared" si="529"/>
        <v/>
      </c>
      <c r="BA90" s="37" t="str">
        <f t="shared" si="530"/>
        <v/>
      </c>
      <c r="BB90" s="37" t="str">
        <f t="shared" si="531"/>
        <v/>
      </c>
      <c r="BC90" s="37" t="str">
        <f t="shared" si="532"/>
        <v/>
      </c>
      <c r="BD90" s="37" t="str">
        <f t="shared" si="533"/>
        <v/>
      </c>
      <c r="BE90" s="37" t="str">
        <f t="shared" si="534"/>
        <v/>
      </c>
      <c r="BF90" s="37" t="str">
        <f t="shared" si="535"/>
        <v/>
      </c>
      <c r="BG90" s="37" t="str">
        <f t="shared" si="536"/>
        <v/>
      </c>
      <c r="BH90" s="37" t="str">
        <f t="shared" si="537"/>
        <v/>
      </c>
      <c r="BI90" s="37" t="str">
        <f t="shared" si="538"/>
        <v/>
      </c>
      <c r="BJ90" s="37" t="str">
        <f t="shared" si="726"/>
        <v/>
      </c>
      <c r="BK90" s="37" t="str">
        <f t="shared" si="539"/>
        <v/>
      </c>
      <c r="BL90" s="37" t="str">
        <f t="shared" si="540"/>
        <v/>
      </c>
      <c r="BM90" s="37" t="str">
        <f t="shared" si="541"/>
        <v/>
      </c>
      <c r="BN90" s="37" t="str">
        <f t="shared" si="727"/>
        <v/>
      </c>
      <c r="BO90" s="37" t="str">
        <f t="shared" si="542"/>
        <v/>
      </c>
      <c r="BP90" s="37" t="str">
        <f t="shared" si="543"/>
        <v/>
      </c>
      <c r="BQ90" s="37" t="str">
        <f t="shared" si="544"/>
        <v/>
      </c>
      <c r="BR90" s="37" t="str">
        <f t="shared" si="545"/>
        <v/>
      </c>
      <c r="BS90" s="54">
        <f t="shared" si="728"/>
        <v>0</v>
      </c>
      <c r="BT90" s="501">
        <v>1967</v>
      </c>
      <c r="BU90" s="58" t="str">
        <f t="shared" si="546"/>
        <v/>
      </c>
      <c r="BV90" s="58" t="str">
        <f t="shared" si="547"/>
        <v/>
      </c>
      <c r="BW90" s="58" t="str">
        <f t="shared" si="548"/>
        <v/>
      </c>
      <c r="BX90" s="58" t="str">
        <f t="shared" si="549"/>
        <v/>
      </c>
      <c r="BY90" s="58" t="str">
        <f t="shared" si="550"/>
        <v/>
      </c>
      <c r="BZ90" s="58" t="str">
        <f t="shared" si="551"/>
        <v/>
      </c>
      <c r="CA90" s="58" t="str">
        <f t="shared" si="552"/>
        <v/>
      </c>
      <c r="CB90" s="58" t="str">
        <f t="shared" si="553"/>
        <v/>
      </c>
      <c r="CC90" s="58" t="str">
        <f t="shared" si="554"/>
        <v/>
      </c>
      <c r="CD90" s="58" t="str">
        <f t="shared" si="555"/>
        <v/>
      </c>
      <c r="CE90" s="58" t="str">
        <f t="shared" si="556"/>
        <v/>
      </c>
      <c r="CF90" s="58" t="str">
        <f t="shared" si="557"/>
        <v/>
      </c>
      <c r="CG90" s="58" t="str">
        <f t="shared" si="558"/>
        <v/>
      </c>
      <c r="CH90" s="58" t="str">
        <f t="shared" si="559"/>
        <v/>
      </c>
      <c r="CI90" s="58" t="str">
        <f t="shared" si="560"/>
        <v/>
      </c>
      <c r="CJ90" s="58" t="str">
        <f t="shared" si="561"/>
        <v/>
      </c>
      <c r="CK90" s="58" t="str">
        <f t="shared" si="562"/>
        <v/>
      </c>
      <c r="CL90" s="58" t="str">
        <f t="shared" si="563"/>
        <v/>
      </c>
      <c r="CM90" s="58" t="str">
        <f t="shared" si="564"/>
        <v/>
      </c>
      <c r="CN90" s="58" t="str">
        <f t="shared" si="565"/>
        <v/>
      </c>
      <c r="CO90" s="58" t="str">
        <f t="shared" si="566"/>
        <v/>
      </c>
      <c r="CP90" s="58" t="str">
        <f t="shared" si="567"/>
        <v/>
      </c>
      <c r="CQ90" s="58" t="str">
        <f t="shared" si="568"/>
        <v/>
      </c>
      <c r="CR90" s="58" t="str">
        <f t="shared" si="569"/>
        <v/>
      </c>
      <c r="CS90" s="58" t="str">
        <f t="shared" si="570"/>
        <v/>
      </c>
      <c r="CT90" s="58" t="str">
        <f t="shared" si="571"/>
        <v/>
      </c>
      <c r="CU90" s="58" t="str">
        <f t="shared" si="729"/>
        <v/>
      </c>
      <c r="CV90" s="58" t="str">
        <f t="shared" si="572"/>
        <v/>
      </c>
      <c r="CW90" s="58" t="str">
        <f t="shared" si="573"/>
        <v/>
      </c>
      <c r="CX90" s="58" t="str">
        <f t="shared" si="574"/>
        <v/>
      </c>
      <c r="CY90" s="58" t="str">
        <f t="shared" si="575"/>
        <v/>
      </c>
      <c r="CZ90" s="58">
        <f t="shared" si="730"/>
        <v>0</v>
      </c>
      <c r="DA90" s="501">
        <v>1967</v>
      </c>
      <c r="DB90" s="17" t="str">
        <f t="shared" si="576"/>
        <v/>
      </c>
      <c r="DC90" s="17" t="str">
        <f t="shared" si="577"/>
        <v/>
      </c>
      <c r="DD90" s="17" t="str">
        <f t="shared" si="578"/>
        <v/>
      </c>
      <c r="DE90" s="17" t="str">
        <f t="shared" si="579"/>
        <v/>
      </c>
      <c r="DF90" s="17" t="str">
        <f t="shared" si="580"/>
        <v/>
      </c>
      <c r="DG90" s="17" t="str">
        <f t="shared" si="581"/>
        <v/>
      </c>
      <c r="DH90" s="17" t="str">
        <f t="shared" si="582"/>
        <v/>
      </c>
      <c r="DI90" s="17" t="str">
        <f t="shared" si="583"/>
        <v/>
      </c>
      <c r="DJ90" s="17" t="str">
        <f t="shared" si="584"/>
        <v/>
      </c>
      <c r="DK90" s="17" t="str">
        <f t="shared" si="585"/>
        <v/>
      </c>
      <c r="DL90" s="17" t="str">
        <f t="shared" si="586"/>
        <v/>
      </c>
      <c r="DM90" s="17" t="str">
        <f t="shared" si="587"/>
        <v/>
      </c>
      <c r="DN90" s="17" t="str">
        <f t="shared" si="588"/>
        <v/>
      </c>
      <c r="DO90" s="17" t="str">
        <f t="shared" si="589"/>
        <v/>
      </c>
      <c r="DP90" s="17" t="str">
        <f t="shared" si="590"/>
        <v/>
      </c>
      <c r="DQ90" s="17" t="str">
        <f t="shared" si="591"/>
        <v/>
      </c>
      <c r="DR90" s="17" t="str">
        <f t="shared" si="592"/>
        <v/>
      </c>
      <c r="DS90" s="17" t="str">
        <f t="shared" si="593"/>
        <v/>
      </c>
      <c r="DT90" s="17" t="str">
        <f t="shared" si="594"/>
        <v/>
      </c>
      <c r="DU90" s="17" t="str">
        <f t="shared" si="595"/>
        <v/>
      </c>
      <c r="DV90" s="17" t="str">
        <f t="shared" si="596"/>
        <v/>
      </c>
      <c r="DW90" s="17" t="str">
        <f t="shared" si="597"/>
        <v/>
      </c>
      <c r="DX90" s="17" t="str">
        <f t="shared" si="731"/>
        <v/>
      </c>
      <c r="DY90" s="17" t="str">
        <f t="shared" si="598"/>
        <v/>
      </c>
      <c r="DZ90" s="17" t="str">
        <f t="shared" si="599"/>
        <v/>
      </c>
      <c r="EA90" s="17" t="str">
        <f t="shared" si="600"/>
        <v/>
      </c>
      <c r="EB90" s="17" t="str">
        <f t="shared" si="775"/>
        <v/>
      </c>
      <c r="EC90" s="17" t="str">
        <f t="shared" si="601"/>
        <v/>
      </c>
      <c r="ED90" s="17" t="str">
        <f t="shared" si="602"/>
        <v/>
      </c>
      <c r="EE90" s="17" t="str">
        <f t="shared" si="603"/>
        <v/>
      </c>
      <c r="EF90" s="17" t="str">
        <f t="shared" si="604"/>
        <v/>
      </c>
      <c r="EG90" s="3">
        <v>1967</v>
      </c>
      <c r="EH90" s="37" t="str">
        <f t="shared" si="605"/>
        <v xml:space="preserve"> </v>
      </c>
      <c r="EI90" s="37" t="str">
        <f t="shared" si="606"/>
        <v xml:space="preserve"> </v>
      </c>
      <c r="EJ90" s="37" t="str">
        <f t="shared" si="607"/>
        <v xml:space="preserve"> </v>
      </c>
      <c r="EK90" s="37" t="str">
        <f t="shared" si="608"/>
        <v xml:space="preserve"> </v>
      </c>
      <c r="EL90" s="37" t="str">
        <f t="shared" si="609"/>
        <v xml:space="preserve"> </v>
      </c>
      <c r="EM90" s="37" t="str">
        <f t="shared" si="610"/>
        <v xml:space="preserve"> </v>
      </c>
      <c r="EN90" s="37" t="str">
        <f t="shared" si="611"/>
        <v xml:space="preserve"> </v>
      </c>
      <c r="EO90" s="37" t="str">
        <f t="shared" si="612"/>
        <v xml:space="preserve"> </v>
      </c>
      <c r="EP90" s="37" t="str">
        <f t="shared" si="613"/>
        <v xml:space="preserve"> </v>
      </c>
      <c r="EQ90" s="37" t="str">
        <f t="shared" si="614"/>
        <v xml:space="preserve"> </v>
      </c>
      <c r="ER90" s="37" t="str">
        <f t="shared" si="615"/>
        <v xml:space="preserve"> </v>
      </c>
      <c r="ES90" s="37" t="str">
        <f t="shared" si="616"/>
        <v xml:space="preserve"> </v>
      </c>
      <c r="ET90" s="37" t="str">
        <f t="shared" si="617"/>
        <v xml:space="preserve"> </v>
      </c>
      <c r="EU90" s="37" t="str">
        <f t="shared" si="618"/>
        <v xml:space="preserve"> </v>
      </c>
      <c r="EV90" s="37" t="str">
        <f t="shared" si="619"/>
        <v xml:space="preserve"> </v>
      </c>
      <c r="EW90" s="37" t="str">
        <f t="shared" si="620"/>
        <v xml:space="preserve"> </v>
      </c>
      <c r="EX90" s="37" t="str">
        <f t="shared" si="621"/>
        <v xml:space="preserve"> </v>
      </c>
      <c r="EY90" s="37" t="str">
        <f t="shared" si="622"/>
        <v xml:space="preserve"> </v>
      </c>
      <c r="EZ90" s="37" t="str">
        <f t="shared" si="623"/>
        <v xml:space="preserve"> </v>
      </c>
      <c r="FA90" s="37" t="str">
        <f t="shared" si="624"/>
        <v xml:space="preserve"> </v>
      </c>
      <c r="FB90" s="37" t="str">
        <f t="shared" si="625"/>
        <v xml:space="preserve"> </v>
      </c>
      <c r="FC90" s="37" t="str">
        <f t="shared" si="626"/>
        <v xml:space="preserve"> </v>
      </c>
      <c r="FD90" s="37" t="str">
        <f t="shared" si="732"/>
        <v xml:space="preserve"> </v>
      </c>
      <c r="FE90" s="37" t="str">
        <f t="shared" si="627"/>
        <v xml:space="preserve"> </v>
      </c>
      <c r="FF90" s="37" t="str">
        <f t="shared" si="628"/>
        <v xml:space="preserve"> </v>
      </c>
      <c r="FG90" s="37" t="str">
        <f t="shared" si="629"/>
        <v xml:space="preserve"> </v>
      </c>
      <c r="FH90" s="37" t="str">
        <f t="shared" si="733"/>
        <v xml:space="preserve"> </v>
      </c>
      <c r="FI90" s="37" t="str">
        <f t="shared" si="630"/>
        <v xml:space="preserve"> </v>
      </c>
      <c r="FJ90" s="37" t="str">
        <f t="shared" si="631"/>
        <v xml:space="preserve"> </v>
      </c>
      <c r="FK90" s="37" t="str">
        <f t="shared" si="632"/>
        <v xml:space="preserve"> </v>
      </c>
      <c r="FL90" s="37" t="str">
        <f t="shared" si="633"/>
        <v xml:space="preserve"> </v>
      </c>
      <c r="FM90" s="64">
        <f t="shared" si="771"/>
        <v>0</v>
      </c>
      <c r="FN90" s="3">
        <v>1967</v>
      </c>
      <c r="FO90" s="37" t="str">
        <f t="shared" si="634"/>
        <v xml:space="preserve"> </v>
      </c>
      <c r="FP90" s="37" t="str">
        <f t="shared" si="635"/>
        <v xml:space="preserve"> </v>
      </c>
      <c r="FQ90" s="37" t="str">
        <f t="shared" si="636"/>
        <v xml:space="preserve"> </v>
      </c>
      <c r="FR90" s="37" t="str">
        <f t="shared" si="637"/>
        <v xml:space="preserve"> </v>
      </c>
      <c r="FS90" s="37" t="str">
        <f t="shared" si="638"/>
        <v xml:space="preserve"> </v>
      </c>
      <c r="FT90" s="37" t="str">
        <f t="shared" si="639"/>
        <v xml:space="preserve"> </v>
      </c>
      <c r="FU90" s="37" t="str">
        <f t="shared" si="640"/>
        <v xml:space="preserve"> </v>
      </c>
      <c r="FV90" s="37" t="str">
        <f t="shared" si="641"/>
        <v xml:space="preserve"> </v>
      </c>
      <c r="FW90" s="37" t="str">
        <f t="shared" si="642"/>
        <v xml:space="preserve"> </v>
      </c>
      <c r="FX90" s="37" t="str">
        <f t="shared" si="643"/>
        <v xml:space="preserve"> </v>
      </c>
      <c r="FY90" s="37" t="str">
        <f t="shared" si="644"/>
        <v xml:space="preserve"> </v>
      </c>
      <c r="FZ90" s="37" t="str">
        <f t="shared" si="645"/>
        <v xml:space="preserve"> </v>
      </c>
      <c r="GA90" s="37" t="str">
        <f t="shared" si="646"/>
        <v xml:space="preserve"> </v>
      </c>
      <c r="GB90" s="37" t="str">
        <f t="shared" si="647"/>
        <v xml:space="preserve"> </v>
      </c>
      <c r="GC90" s="37" t="str">
        <f t="shared" si="648"/>
        <v xml:space="preserve"> </v>
      </c>
      <c r="GD90" s="37" t="str">
        <f t="shared" si="649"/>
        <v xml:space="preserve"> </v>
      </c>
      <c r="GE90" s="37" t="str">
        <f t="shared" si="650"/>
        <v xml:space="preserve"> </v>
      </c>
      <c r="GF90" s="37" t="str">
        <f t="shared" si="651"/>
        <v xml:space="preserve"> </v>
      </c>
      <c r="GG90" s="37" t="str">
        <f t="shared" si="652"/>
        <v xml:space="preserve"> </v>
      </c>
      <c r="GH90" s="37" t="str">
        <f t="shared" si="653"/>
        <v xml:space="preserve"> </v>
      </c>
      <c r="GI90" s="37" t="str">
        <f t="shared" si="654"/>
        <v xml:space="preserve"> </v>
      </c>
      <c r="GJ90" s="37" t="str">
        <f t="shared" si="655"/>
        <v xml:space="preserve"> </v>
      </c>
      <c r="GK90" s="37" t="str">
        <f t="shared" si="734"/>
        <v xml:space="preserve"> </v>
      </c>
      <c r="GL90" s="37" t="str">
        <f t="shared" si="656"/>
        <v xml:space="preserve"> </v>
      </c>
      <c r="GM90" s="37" t="str">
        <f t="shared" si="657"/>
        <v xml:space="preserve"> </v>
      </c>
      <c r="GN90" s="37" t="str">
        <f t="shared" si="658"/>
        <v xml:space="preserve"> </v>
      </c>
      <c r="GO90" s="37" t="str">
        <f t="shared" si="735"/>
        <v xml:space="preserve"> </v>
      </c>
      <c r="GP90" s="37" t="str">
        <f t="shared" si="659"/>
        <v xml:space="preserve"> </v>
      </c>
      <c r="GQ90" s="37" t="str">
        <f t="shared" si="660"/>
        <v xml:space="preserve"> </v>
      </c>
      <c r="GR90" s="37" t="str">
        <f t="shared" si="661"/>
        <v xml:space="preserve"> </v>
      </c>
      <c r="GS90" s="37" t="str">
        <f t="shared" si="662"/>
        <v xml:space="preserve"> </v>
      </c>
      <c r="GT90" s="64">
        <f t="shared" si="774"/>
        <v>0</v>
      </c>
      <c r="GU90" s="501">
        <v>1967</v>
      </c>
      <c r="GV90" s="157" t="str">
        <f t="shared" si="663"/>
        <v/>
      </c>
      <c r="GW90" s="157" t="str">
        <f t="shared" si="664"/>
        <v/>
      </c>
      <c r="GX90" s="157" t="str">
        <f t="shared" si="665"/>
        <v/>
      </c>
      <c r="GY90" s="157" t="str">
        <f t="shared" si="666"/>
        <v/>
      </c>
      <c r="GZ90" s="157" t="str">
        <f t="shared" si="667"/>
        <v/>
      </c>
      <c r="HA90" s="157" t="str">
        <f t="shared" si="668"/>
        <v/>
      </c>
      <c r="HB90" s="157" t="str">
        <f t="shared" si="669"/>
        <v/>
      </c>
      <c r="HC90" s="157" t="str">
        <f t="shared" si="670"/>
        <v/>
      </c>
      <c r="HD90" s="157" t="str">
        <f t="shared" si="671"/>
        <v/>
      </c>
      <c r="HE90" s="157" t="str">
        <f t="shared" si="672"/>
        <v/>
      </c>
      <c r="HF90" s="157" t="str">
        <f t="shared" si="673"/>
        <v/>
      </c>
      <c r="HG90" s="157" t="str">
        <f t="shared" si="674"/>
        <v/>
      </c>
      <c r="HH90" s="157" t="str">
        <f t="shared" si="675"/>
        <v/>
      </c>
      <c r="HI90" s="157" t="str">
        <f t="shared" si="676"/>
        <v/>
      </c>
      <c r="HJ90" s="157" t="str">
        <f t="shared" si="677"/>
        <v/>
      </c>
      <c r="HK90" s="157" t="str">
        <f t="shared" si="678"/>
        <v/>
      </c>
      <c r="HL90" s="157" t="str">
        <f t="shared" si="679"/>
        <v/>
      </c>
      <c r="HM90" s="157" t="str">
        <f t="shared" si="680"/>
        <v/>
      </c>
      <c r="HN90" s="157" t="str">
        <f t="shared" si="681"/>
        <v/>
      </c>
      <c r="HO90" s="157" t="str">
        <f t="shared" si="682"/>
        <v/>
      </c>
      <c r="HP90" s="157" t="str">
        <f t="shared" si="683"/>
        <v/>
      </c>
      <c r="HQ90" s="157" t="str">
        <f t="shared" si="684"/>
        <v/>
      </c>
      <c r="HR90" s="157" t="str">
        <f t="shared" si="736"/>
        <v/>
      </c>
      <c r="HS90" s="157" t="str">
        <f t="shared" si="685"/>
        <v/>
      </c>
      <c r="HT90" s="157" t="str">
        <f t="shared" si="686"/>
        <v/>
      </c>
      <c r="HU90" s="157" t="str">
        <f t="shared" si="687"/>
        <v/>
      </c>
      <c r="HV90" s="157" t="str">
        <f t="shared" si="737"/>
        <v/>
      </c>
      <c r="HW90" s="157" t="str">
        <f t="shared" si="688"/>
        <v/>
      </c>
      <c r="HX90" s="157" t="str">
        <f t="shared" si="689"/>
        <v/>
      </c>
      <c r="HY90" s="157" t="str">
        <f t="shared" si="690"/>
        <v/>
      </c>
      <c r="HZ90" s="157" t="str">
        <f t="shared" si="691"/>
        <v/>
      </c>
      <c r="IA90" s="158">
        <f t="shared" si="692"/>
        <v>0</v>
      </c>
      <c r="IB90" s="501">
        <v>1967</v>
      </c>
      <c r="IC90" s="4" t="str">
        <f t="shared" si="738"/>
        <v xml:space="preserve"> </v>
      </c>
      <c r="ID90" s="4" t="str">
        <f t="shared" si="739"/>
        <v xml:space="preserve"> </v>
      </c>
      <c r="IE90" s="4" t="str">
        <f t="shared" si="740"/>
        <v xml:space="preserve"> </v>
      </c>
      <c r="IF90" s="4" t="str">
        <f t="shared" si="741"/>
        <v xml:space="preserve"> </v>
      </c>
      <c r="IG90" s="4" t="str">
        <f t="shared" si="742"/>
        <v xml:space="preserve"> </v>
      </c>
      <c r="IH90" s="4" t="str">
        <f t="shared" si="743"/>
        <v xml:space="preserve"> </v>
      </c>
      <c r="II90" s="4" t="str">
        <f t="shared" si="744"/>
        <v xml:space="preserve"> </v>
      </c>
      <c r="IJ90" s="4" t="str">
        <f t="shared" si="745"/>
        <v xml:space="preserve"> </v>
      </c>
      <c r="IK90" s="4" t="str">
        <f t="shared" si="746"/>
        <v xml:space="preserve"> </v>
      </c>
      <c r="IL90" s="4" t="str">
        <f t="shared" si="747"/>
        <v xml:space="preserve"> </v>
      </c>
      <c r="IM90" s="4" t="str">
        <f t="shared" si="748"/>
        <v xml:space="preserve"> </v>
      </c>
      <c r="IN90" s="4" t="str">
        <f t="shared" si="749"/>
        <v xml:space="preserve"> </v>
      </c>
      <c r="IO90" s="4" t="str">
        <f t="shared" si="750"/>
        <v xml:space="preserve"> </v>
      </c>
      <c r="IP90" s="4" t="str">
        <f t="shared" si="751"/>
        <v xml:space="preserve"> </v>
      </c>
      <c r="IQ90" s="4" t="str">
        <f t="shared" si="752"/>
        <v xml:space="preserve"> </v>
      </c>
      <c r="IR90" s="4" t="str">
        <f t="shared" si="753"/>
        <v xml:space="preserve"> </v>
      </c>
      <c r="IS90" s="4">
        <f t="shared" si="754"/>
        <v>1</v>
      </c>
      <c r="IT90" s="4" t="str">
        <f t="shared" si="755"/>
        <v xml:space="preserve"> </v>
      </c>
      <c r="IU90" s="4" t="str">
        <f t="shared" si="756"/>
        <v xml:space="preserve"> </v>
      </c>
      <c r="IV90" s="4" t="str">
        <f t="shared" si="757"/>
        <v xml:space="preserve"> </v>
      </c>
      <c r="IW90" s="4" t="str">
        <f t="shared" si="758"/>
        <v xml:space="preserve"> </v>
      </c>
      <c r="IX90" s="4" t="str">
        <f t="shared" si="759"/>
        <v xml:space="preserve"> </v>
      </c>
      <c r="IY90" s="4" t="str">
        <f t="shared" si="760"/>
        <v xml:space="preserve"> </v>
      </c>
      <c r="IZ90" s="4" t="str">
        <f t="shared" si="761"/>
        <v xml:space="preserve"> </v>
      </c>
      <c r="JA90" s="4" t="str">
        <f t="shared" si="762"/>
        <v xml:space="preserve"> </v>
      </c>
      <c r="JB90" s="4" t="str">
        <f t="shared" si="763"/>
        <v xml:space="preserve"> </v>
      </c>
      <c r="JC90" s="4" t="str">
        <f t="shared" si="764"/>
        <v xml:space="preserve"> </v>
      </c>
      <c r="JD90" s="4" t="str">
        <f t="shared" si="765"/>
        <v xml:space="preserve"> </v>
      </c>
      <c r="JE90" s="4" t="str">
        <f t="shared" si="766"/>
        <v xml:space="preserve"> </v>
      </c>
      <c r="JF90" s="4" t="str">
        <f t="shared" si="767"/>
        <v xml:space="preserve"> </v>
      </c>
      <c r="JG90" s="4" t="str">
        <f t="shared" si="768"/>
        <v xml:space="preserve"> </v>
      </c>
      <c r="JH90" s="4">
        <f t="shared" si="772"/>
        <v>1</v>
      </c>
      <c r="JI90" s="501">
        <v>1967</v>
      </c>
      <c r="JJ90" s="4" t="str">
        <f t="shared" si="693"/>
        <v xml:space="preserve"> </v>
      </c>
      <c r="JK90" s="4" t="str">
        <f t="shared" si="694"/>
        <v xml:space="preserve"> </v>
      </c>
      <c r="JL90" s="4" t="str">
        <f t="shared" si="695"/>
        <v xml:space="preserve"> </v>
      </c>
      <c r="JM90" s="4" t="str">
        <f t="shared" si="696"/>
        <v xml:space="preserve"> </v>
      </c>
      <c r="JN90" s="4" t="str">
        <f t="shared" si="697"/>
        <v xml:space="preserve"> </v>
      </c>
      <c r="JO90" s="4" t="str">
        <f t="shared" si="698"/>
        <v xml:space="preserve"> </v>
      </c>
      <c r="JP90" s="4" t="str">
        <f t="shared" si="699"/>
        <v xml:space="preserve"> </v>
      </c>
      <c r="JQ90" s="4" t="str">
        <f t="shared" si="700"/>
        <v xml:space="preserve"> </v>
      </c>
      <c r="JR90" s="4" t="str">
        <f t="shared" si="701"/>
        <v xml:space="preserve"> </v>
      </c>
      <c r="JS90" s="4" t="str">
        <f t="shared" si="702"/>
        <v xml:space="preserve"> </v>
      </c>
      <c r="JT90" s="4" t="str">
        <f t="shared" si="703"/>
        <v xml:space="preserve"> </v>
      </c>
      <c r="JU90" s="4" t="str">
        <f t="shared" si="704"/>
        <v xml:space="preserve"> </v>
      </c>
      <c r="JV90" s="4" t="str">
        <f t="shared" si="705"/>
        <v xml:space="preserve"> </v>
      </c>
      <c r="JW90" s="4" t="str">
        <f t="shared" si="706"/>
        <v xml:space="preserve"> </v>
      </c>
      <c r="JX90" s="4" t="str">
        <f t="shared" si="707"/>
        <v xml:space="preserve"> </v>
      </c>
      <c r="JY90" s="4" t="str">
        <f t="shared" si="708"/>
        <v xml:space="preserve"> </v>
      </c>
      <c r="JZ90" s="4">
        <f t="shared" si="709"/>
        <v>1</v>
      </c>
      <c r="KA90" s="4" t="str">
        <f t="shared" si="710"/>
        <v xml:space="preserve"> </v>
      </c>
      <c r="KB90" s="4" t="str">
        <f t="shared" si="711"/>
        <v xml:space="preserve"> </v>
      </c>
      <c r="KC90" s="4" t="str">
        <f t="shared" si="712"/>
        <v xml:space="preserve"> </v>
      </c>
      <c r="KD90" s="4" t="str">
        <f t="shared" si="713"/>
        <v xml:space="preserve"> </v>
      </c>
      <c r="KE90" s="4" t="str">
        <f t="shared" si="714"/>
        <v xml:space="preserve"> </v>
      </c>
      <c r="KF90" s="4" t="str">
        <f t="shared" si="769"/>
        <v xml:space="preserve"> </v>
      </c>
      <c r="KG90" s="4" t="str">
        <f t="shared" si="715"/>
        <v xml:space="preserve"> </v>
      </c>
      <c r="KH90" s="4" t="str">
        <f t="shared" si="716"/>
        <v xml:space="preserve"> </v>
      </c>
      <c r="KI90" s="4" t="str">
        <f t="shared" si="717"/>
        <v xml:space="preserve"> </v>
      </c>
      <c r="KJ90" s="4" t="str">
        <f t="shared" si="776"/>
        <v xml:space="preserve"> </v>
      </c>
      <c r="KK90" s="4" t="str">
        <f t="shared" si="718"/>
        <v xml:space="preserve"> </v>
      </c>
      <c r="KL90" s="4" t="str">
        <f t="shared" si="719"/>
        <v xml:space="preserve"> </v>
      </c>
      <c r="KM90" s="4" t="str">
        <f t="shared" si="720"/>
        <v xml:space="preserve"> </v>
      </c>
      <c r="KN90" s="4" t="str">
        <f t="shared" si="721"/>
        <v xml:space="preserve"> </v>
      </c>
      <c r="KO90" s="4">
        <f t="shared" si="770"/>
        <v>1</v>
      </c>
      <c r="KP90" s="9" t="str">
        <f t="shared" si="722"/>
        <v>T</v>
      </c>
    </row>
    <row r="91" spans="1:302">
      <c r="A91" s="3">
        <v>1968</v>
      </c>
      <c r="B91" s="6">
        <v>2.2999999999999998</v>
      </c>
      <c r="C91" s="6">
        <v>0</v>
      </c>
      <c r="D91" s="6">
        <v>0</v>
      </c>
      <c r="E91" s="6">
        <v>0</v>
      </c>
      <c r="F91" s="6">
        <v>0</v>
      </c>
      <c r="G91" s="153">
        <v>0</v>
      </c>
      <c r="H91" s="6">
        <v>0</v>
      </c>
      <c r="I91" s="6">
        <v>0</v>
      </c>
      <c r="J91" s="6">
        <v>0</v>
      </c>
      <c r="K91" s="6">
        <v>0</v>
      </c>
      <c r="L91" s="153">
        <v>0</v>
      </c>
      <c r="M91" s="6">
        <v>0</v>
      </c>
      <c r="N91" s="6">
        <v>0.5</v>
      </c>
      <c r="O91" s="6">
        <v>0</v>
      </c>
      <c r="P91" s="6">
        <v>0</v>
      </c>
      <c r="Q91" s="153">
        <v>0</v>
      </c>
      <c r="R91" s="6">
        <v>0</v>
      </c>
      <c r="S91" s="6">
        <v>0</v>
      </c>
      <c r="T91" s="6">
        <v>0</v>
      </c>
      <c r="U91" s="6">
        <v>0</v>
      </c>
      <c r="V91" s="153">
        <v>0</v>
      </c>
      <c r="W91" s="6">
        <v>0</v>
      </c>
      <c r="X91" s="6">
        <v>0</v>
      </c>
      <c r="Y91" s="6">
        <v>0</v>
      </c>
      <c r="Z91" s="6">
        <v>0</v>
      </c>
      <c r="AA91" s="153">
        <v>0</v>
      </c>
      <c r="AB91" s="6">
        <v>0</v>
      </c>
      <c r="AC91" s="6">
        <v>0</v>
      </c>
      <c r="AD91" s="6">
        <v>0</v>
      </c>
      <c r="AE91" s="6">
        <v>0</v>
      </c>
      <c r="AF91" s="153">
        <v>0</v>
      </c>
      <c r="AG91" s="171">
        <f t="shared" si="773"/>
        <v>2.8</v>
      </c>
      <c r="AH91" s="714">
        <f t="shared" si="723"/>
        <v>0</v>
      </c>
      <c r="AI91" s="617">
        <f t="shared" si="724"/>
        <v>2.2999999999999998</v>
      </c>
      <c r="AJ91" s="10">
        <f t="shared" si="516"/>
        <v>2</v>
      </c>
      <c r="AK91" s="522">
        <f t="shared" si="725"/>
        <v>2.8</v>
      </c>
      <c r="AL91" s="501">
        <v>1968</v>
      </c>
      <c r="AM91" s="501">
        <v>1968</v>
      </c>
      <c r="AN91" s="37" t="str">
        <f t="shared" si="517"/>
        <v/>
      </c>
      <c r="AO91" s="37" t="str">
        <f t="shared" si="518"/>
        <v/>
      </c>
      <c r="AP91" s="37" t="str">
        <f t="shared" si="519"/>
        <v/>
      </c>
      <c r="AQ91" s="37" t="str">
        <f t="shared" si="520"/>
        <v/>
      </c>
      <c r="AR91" s="37" t="str">
        <f t="shared" si="521"/>
        <v/>
      </c>
      <c r="AS91" s="37" t="str">
        <f t="shared" si="522"/>
        <v/>
      </c>
      <c r="AT91" s="37" t="str">
        <f t="shared" si="523"/>
        <v/>
      </c>
      <c r="AU91" s="37" t="str">
        <f t="shared" si="524"/>
        <v/>
      </c>
      <c r="AV91" s="37" t="str">
        <f t="shared" si="525"/>
        <v/>
      </c>
      <c r="AW91" s="37" t="str">
        <f t="shared" si="526"/>
        <v/>
      </c>
      <c r="AX91" s="37" t="str">
        <f t="shared" si="527"/>
        <v/>
      </c>
      <c r="AY91" s="37" t="str">
        <f t="shared" si="528"/>
        <v/>
      </c>
      <c r="AZ91" s="37" t="str">
        <f t="shared" si="529"/>
        <v/>
      </c>
      <c r="BA91" s="37" t="str">
        <f t="shared" si="530"/>
        <v/>
      </c>
      <c r="BB91" s="37" t="str">
        <f t="shared" si="531"/>
        <v/>
      </c>
      <c r="BC91" s="37" t="str">
        <f t="shared" si="532"/>
        <v/>
      </c>
      <c r="BD91" s="37" t="str">
        <f t="shared" si="533"/>
        <v/>
      </c>
      <c r="BE91" s="37" t="str">
        <f t="shared" si="534"/>
        <v/>
      </c>
      <c r="BF91" s="37" t="str">
        <f t="shared" si="535"/>
        <v/>
      </c>
      <c r="BG91" s="37" t="str">
        <f t="shared" si="536"/>
        <v/>
      </c>
      <c r="BH91" s="37" t="str">
        <f t="shared" si="537"/>
        <v/>
      </c>
      <c r="BI91" s="37" t="str">
        <f t="shared" si="538"/>
        <v/>
      </c>
      <c r="BJ91" s="37" t="str">
        <f t="shared" si="726"/>
        <v/>
      </c>
      <c r="BK91" s="37" t="str">
        <f t="shared" si="539"/>
        <v/>
      </c>
      <c r="BL91" s="37" t="str">
        <f t="shared" si="540"/>
        <v/>
      </c>
      <c r="BM91" s="37" t="str">
        <f t="shared" si="541"/>
        <v/>
      </c>
      <c r="BN91" s="37" t="str">
        <f t="shared" si="727"/>
        <v/>
      </c>
      <c r="BO91" s="37" t="str">
        <f t="shared" si="542"/>
        <v/>
      </c>
      <c r="BP91" s="37" t="str">
        <f t="shared" si="543"/>
        <v/>
      </c>
      <c r="BQ91" s="37" t="str">
        <f t="shared" si="544"/>
        <v/>
      </c>
      <c r="BR91" s="37" t="str">
        <f t="shared" si="545"/>
        <v/>
      </c>
      <c r="BS91" s="54">
        <f t="shared" si="728"/>
        <v>0</v>
      </c>
      <c r="BT91" s="501">
        <v>1968</v>
      </c>
      <c r="BU91" s="58" t="str">
        <f t="shared" si="546"/>
        <v/>
      </c>
      <c r="BV91" s="58" t="str">
        <f t="shared" si="547"/>
        <v/>
      </c>
      <c r="BW91" s="58" t="str">
        <f t="shared" si="548"/>
        <v/>
      </c>
      <c r="BX91" s="58" t="str">
        <f t="shared" si="549"/>
        <v/>
      </c>
      <c r="BY91" s="58" t="str">
        <f t="shared" si="550"/>
        <v/>
      </c>
      <c r="BZ91" s="58" t="str">
        <f t="shared" si="551"/>
        <v/>
      </c>
      <c r="CA91" s="58" t="str">
        <f t="shared" si="552"/>
        <v/>
      </c>
      <c r="CB91" s="58" t="str">
        <f t="shared" si="553"/>
        <v/>
      </c>
      <c r="CC91" s="58" t="str">
        <f t="shared" si="554"/>
        <v/>
      </c>
      <c r="CD91" s="58" t="str">
        <f t="shared" si="555"/>
        <v/>
      </c>
      <c r="CE91" s="58" t="str">
        <f t="shared" si="556"/>
        <v/>
      </c>
      <c r="CF91" s="58" t="str">
        <f t="shared" si="557"/>
        <v/>
      </c>
      <c r="CG91" s="58" t="str">
        <f t="shared" si="558"/>
        <v/>
      </c>
      <c r="CH91" s="58" t="str">
        <f t="shared" si="559"/>
        <v/>
      </c>
      <c r="CI91" s="58" t="str">
        <f t="shared" si="560"/>
        <v/>
      </c>
      <c r="CJ91" s="58" t="str">
        <f t="shared" si="561"/>
        <v/>
      </c>
      <c r="CK91" s="58" t="str">
        <f t="shared" si="562"/>
        <v/>
      </c>
      <c r="CL91" s="58" t="str">
        <f t="shared" si="563"/>
        <v/>
      </c>
      <c r="CM91" s="58" t="str">
        <f t="shared" si="564"/>
        <v/>
      </c>
      <c r="CN91" s="58" t="str">
        <f t="shared" si="565"/>
        <v/>
      </c>
      <c r="CO91" s="58" t="str">
        <f t="shared" si="566"/>
        <v/>
      </c>
      <c r="CP91" s="58" t="str">
        <f t="shared" si="567"/>
        <v/>
      </c>
      <c r="CQ91" s="58" t="str">
        <f t="shared" si="568"/>
        <v/>
      </c>
      <c r="CR91" s="58" t="str">
        <f t="shared" si="569"/>
        <v/>
      </c>
      <c r="CS91" s="58" t="str">
        <f t="shared" si="570"/>
        <v/>
      </c>
      <c r="CT91" s="58" t="str">
        <f t="shared" si="571"/>
        <v/>
      </c>
      <c r="CU91" s="58" t="str">
        <f t="shared" si="729"/>
        <v/>
      </c>
      <c r="CV91" s="58" t="str">
        <f t="shared" si="572"/>
        <v/>
      </c>
      <c r="CW91" s="58" t="str">
        <f t="shared" si="573"/>
        <v/>
      </c>
      <c r="CX91" s="58" t="str">
        <f t="shared" si="574"/>
        <v/>
      </c>
      <c r="CY91" s="58" t="str">
        <f t="shared" si="575"/>
        <v/>
      </c>
      <c r="CZ91" s="58">
        <f t="shared" si="730"/>
        <v>0</v>
      </c>
      <c r="DA91" s="501">
        <v>1968</v>
      </c>
      <c r="DB91" s="17" t="str">
        <f t="shared" si="576"/>
        <v/>
      </c>
      <c r="DC91" s="17" t="str">
        <f t="shared" si="577"/>
        <v/>
      </c>
      <c r="DD91" s="17" t="str">
        <f t="shared" si="578"/>
        <v/>
      </c>
      <c r="DE91" s="17" t="str">
        <f t="shared" si="579"/>
        <v/>
      </c>
      <c r="DF91" s="17" t="str">
        <f t="shared" si="580"/>
        <v/>
      </c>
      <c r="DG91" s="17" t="str">
        <f t="shared" si="581"/>
        <v/>
      </c>
      <c r="DH91" s="17" t="str">
        <f t="shared" si="582"/>
        <v/>
      </c>
      <c r="DI91" s="17" t="str">
        <f t="shared" si="583"/>
        <v/>
      </c>
      <c r="DJ91" s="17" t="str">
        <f t="shared" si="584"/>
        <v/>
      </c>
      <c r="DK91" s="17" t="str">
        <f t="shared" si="585"/>
        <v/>
      </c>
      <c r="DL91" s="17" t="str">
        <f t="shared" si="586"/>
        <v/>
      </c>
      <c r="DM91" s="17" t="str">
        <f t="shared" si="587"/>
        <v/>
      </c>
      <c r="DN91" s="17" t="str">
        <f t="shared" si="588"/>
        <v/>
      </c>
      <c r="DO91" s="17" t="str">
        <f t="shared" si="589"/>
        <v/>
      </c>
      <c r="DP91" s="17" t="str">
        <f t="shared" si="590"/>
        <v/>
      </c>
      <c r="DQ91" s="17" t="str">
        <f t="shared" si="591"/>
        <v/>
      </c>
      <c r="DR91" s="17" t="str">
        <f t="shared" si="592"/>
        <v/>
      </c>
      <c r="DS91" s="17" t="str">
        <f t="shared" si="593"/>
        <v/>
      </c>
      <c r="DT91" s="17" t="str">
        <f t="shared" si="594"/>
        <v/>
      </c>
      <c r="DU91" s="17" t="str">
        <f t="shared" si="595"/>
        <v/>
      </c>
      <c r="DV91" s="17" t="str">
        <f t="shared" si="596"/>
        <v/>
      </c>
      <c r="DW91" s="17" t="str">
        <f t="shared" si="597"/>
        <v/>
      </c>
      <c r="DX91" s="17" t="str">
        <f t="shared" si="731"/>
        <v/>
      </c>
      <c r="DY91" s="17" t="str">
        <f t="shared" si="598"/>
        <v/>
      </c>
      <c r="DZ91" s="17" t="str">
        <f t="shared" si="599"/>
        <v/>
      </c>
      <c r="EA91" s="17" t="str">
        <f t="shared" si="600"/>
        <v/>
      </c>
      <c r="EB91" s="17" t="str">
        <f t="shared" si="775"/>
        <v/>
      </c>
      <c r="EC91" s="17" t="str">
        <f t="shared" si="601"/>
        <v/>
      </c>
      <c r="ED91" s="17" t="str">
        <f t="shared" si="602"/>
        <v/>
      </c>
      <c r="EE91" s="17" t="str">
        <f t="shared" si="603"/>
        <v/>
      </c>
      <c r="EF91" s="17" t="str">
        <f t="shared" si="604"/>
        <v/>
      </c>
      <c r="EG91" s="3">
        <v>1968</v>
      </c>
      <c r="EH91" s="37">
        <f t="shared" si="605"/>
        <v>1</v>
      </c>
      <c r="EI91" s="37" t="str">
        <f t="shared" si="606"/>
        <v xml:space="preserve"> </v>
      </c>
      <c r="EJ91" s="37" t="str">
        <f t="shared" si="607"/>
        <v xml:space="preserve"> </v>
      </c>
      <c r="EK91" s="37" t="str">
        <f t="shared" si="608"/>
        <v xml:space="preserve"> </v>
      </c>
      <c r="EL91" s="37" t="str">
        <f t="shared" si="609"/>
        <v xml:space="preserve"> </v>
      </c>
      <c r="EM91" s="37" t="str">
        <f t="shared" si="610"/>
        <v xml:space="preserve"> </v>
      </c>
      <c r="EN91" s="37" t="str">
        <f t="shared" si="611"/>
        <v xml:space="preserve"> </v>
      </c>
      <c r="EO91" s="37" t="str">
        <f t="shared" si="612"/>
        <v xml:space="preserve"> </v>
      </c>
      <c r="EP91" s="37" t="str">
        <f t="shared" si="613"/>
        <v xml:space="preserve"> </v>
      </c>
      <c r="EQ91" s="37" t="str">
        <f t="shared" si="614"/>
        <v xml:space="preserve"> </v>
      </c>
      <c r="ER91" s="37" t="str">
        <f t="shared" si="615"/>
        <v xml:space="preserve"> </v>
      </c>
      <c r="ES91" s="37" t="str">
        <f t="shared" si="616"/>
        <v xml:space="preserve"> </v>
      </c>
      <c r="ET91" s="37">
        <f t="shared" si="617"/>
        <v>1</v>
      </c>
      <c r="EU91" s="37" t="str">
        <f t="shared" si="618"/>
        <v xml:space="preserve"> </v>
      </c>
      <c r="EV91" s="37" t="str">
        <f t="shared" si="619"/>
        <v xml:space="preserve"> </v>
      </c>
      <c r="EW91" s="37" t="str">
        <f t="shared" si="620"/>
        <v xml:space="preserve"> </v>
      </c>
      <c r="EX91" s="37" t="str">
        <f t="shared" si="621"/>
        <v xml:space="preserve"> </v>
      </c>
      <c r="EY91" s="37" t="str">
        <f t="shared" si="622"/>
        <v xml:space="preserve"> </v>
      </c>
      <c r="EZ91" s="37" t="str">
        <f t="shared" si="623"/>
        <v xml:space="preserve"> </v>
      </c>
      <c r="FA91" s="37" t="str">
        <f t="shared" si="624"/>
        <v xml:space="preserve"> </v>
      </c>
      <c r="FB91" s="37" t="str">
        <f t="shared" si="625"/>
        <v xml:space="preserve"> </v>
      </c>
      <c r="FC91" s="37" t="str">
        <f t="shared" si="626"/>
        <v xml:space="preserve"> </v>
      </c>
      <c r="FD91" s="37" t="str">
        <f t="shared" si="732"/>
        <v xml:space="preserve"> </v>
      </c>
      <c r="FE91" s="37" t="str">
        <f t="shared" si="627"/>
        <v xml:space="preserve"> </v>
      </c>
      <c r="FF91" s="37" t="str">
        <f t="shared" si="628"/>
        <v xml:space="preserve"> </v>
      </c>
      <c r="FG91" s="37" t="str">
        <f t="shared" si="629"/>
        <v xml:space="preserve"> </v>
      </c>
      <c r="FH91" s="37" t="str">
        <f t="shared" si="733"/>
        <v xml:space="preserve"> </v>
      </c>
      <c r="FI91" s="37" t="str">
        <f t="shared" si="630"/>
        <v xml:space="preserve"> </v>
      </c>
      <c r="FJ91" s="37" t="str">
        <f t="shared" si="631"/>
        <v xml:space="preserve"> </v>
      </c>
      <c r="FK91" s="37" t="str">
        <f t="shared" si="632"/>
        <v xml:space="preserve"> </v>
      </c>
      <c r="FL91" s="37" t="str">
        <f t="shared" si="633"/>
        <v xml:space="preserve"> </v>
      </c>
      <c r="FM91" s="64">
        <f t="shared" si="771"/>
        <v>2</v>
      </c>
      <c r="FN91" s="3">
        <v>1968</v>
      </c>
      <c r="FO91" s="37">
        <f t="shared" si="634"/>
        <v>1</v>
      </c>
      <c r="FP91" s="37" t="str">
        <f t="shared" si="635"/>
        <v xml:space="preserve"> </v>
      </c>
      <c r="FQ91" s="37" t="str">
        <f t="shared" si="636"/>
        <v xml:space="preserve"> </v>
      </c>
      <c r="FR91" s="37" t="str">
        <f t="shared" si="637"/>
        <v xml:space="preserve"> </v>
      </c>
      <c r="FS91" s="37" t="str">
        <f t="shared" si="638"/>
        <v xml:space="preserve"> </v>
      </c>
      <c r="FT91" s="37" t="str">
        <f t="shared" si="639"/>
        <v xml:space="preserve"> </v>
      </c>
      <c r="FU91" s="37" t="str">
        <f t="shared" si="640"/>
        <v xml:space="preserve"> </v>
      </c>
      <c r="FV91" s="37" t="str">
        <f t="shared" si="641"/>
        <v xml:space="preserve"> </v>
      </c>
      <c r="FW91" s="37" t="str">
        <f t="shared" si="642"/>
        <v xml:space="preserve"> </v>
      </c>
      <c r="FX91" s="37" t="str">
        <f t="shared" si="643"/>
        <v xml:space="preserve"> </v>
      </c>
      <c r="FY91" s="37" t="str">
        <f t="shared" si="644"/>
        <v xml:space="preserve"> </v>
      </c>
      <c r="FZ91" s="37" t="str">
        <f t="shared" si="645"/>
        <v xml:space="preserve"> </v>
      </c>
      <c r="GA91" s="37">
        <f t="shared" si="646"/>
        <v>1</v>
      </c>
      <c r="GB91" s="37" t="str">
        <f t="shared" si="647"/>
        <v xml:space="preserve"> </v>
      </c>
      <c r="GC91" s="37" t="str">
        <f t="shared" si="648"/>
        <v xml:space="preserve"> </v>
      </c>
      <c r="GD91" s="37" t="str">
        <f t="shared" si="649"/>
        <v xml:space="preserve"> </v>
      </c>
      <c r="GE91" s="37" t="str">
        <f t="shared" si="650"/>
        <v xml:space="preserve"> </v>
      </c>
      <c r="GF91" s="37" t="str">
        <f t="shared" si="651"/>
        <v xml:space="preserve"> </v>
      </c>
      <c r="GG91" s="37" t="str">
        <f t="shared" si="652"/>
        <v xml:space="preserve"> </v>
      </c>
      <c r="GH91" s="37" t="str">
        <f t="shared" si="653"/>
        <v xml:space="preserve"> </v>
      </c>
      <c r="GI91" s="37" t="str">
        <f t="shared" si="654"/>
        <v xml:space="preserve"> </v>
      </c>
      <c r="GJ91" s="37" t="str">
        <f t="shared" si="655"/>
        <v xml:space="preserve"> </v>
      </c>
      <c r="GK91" s="37" t="str">
        <f t="shared" si="734"/>
        <v xml:space="preserve"> </v>
      </c>
      <c r="GL91" s="37" t="str">
        <f t="shared" si="656"/>
        <v xml:space="preserve"> </v>
      </c>
      <c r="GM91" s="37" t="str">
        <f t="shared" si="657"/>
        <v xml:space="preserve"> </v>
      </c>
      <c r="GN91" s="37" t="str">
        <f t="shared" si="658"/>
        <v xml:space="preserve"> </v>
      </c>
      <c r="GO91" s="37" t="str">
        <f t="shared" si="735"/>
        <v xml:space="preserve"> </v>
      </c>
      <c r="GP91" s="37" t="str">
        <f t="shared" si="659"/>
        <v xml:space="preserve"> </v>
      </c>
      <c r="GQ91" s="37" t="str">
        <f t="shared" si="660"/>
        <v xml:space="preserve"> </v>
      </c>
      <c r="GR91" s="37" t="str">
        <f t="shared" si="661"/>
        <v xml:space="preserve"> </v>
      </c>
      <c r="GS91" s="37" t="str">
        <f t="shared" si="662"/>
        <v xml:space="preserve"> </v>
      </c>
      <c r="GT91" s="64">
        <f t="shared" si="774"/>
        <v>2</v>
      </c>
      <c r="GU91" s="501">
        <v>1968</v>
      </c>
      <c r="GV91" s="157">
        <f t="shared" si="663"/>
        <v>2.2999999999999998</v>
      </c>
      <c r="GW91" s="157" t="str">
        <f t="shared" si="664"/>
        <v/>
      </c>
      <c r="GX91" s="157" t="str">
        <f t="shared" si="665"/>
        <v/>
      </c>
      <c r="GY91" s="157" t="str">
        <f t="shared" si="666"/>
        <v/>
      </c>
      <c r="GZ91" s="157" t="str">
        <f t="shared" si="667"/>
        <v/>
      </c>
      <c r="HA91" s="157" t="str">
        <f t="shared" si="668"/>
        <v/>
      </c>
      <c r="HB91" s="157" t="str">
        <f t="shared" si="669"/>
        <v/>
      </c>
      <c r="HC91" s="157" t="str">
        <f t="shared" si="670"/>
        <v/>
      </c>
      <c r="HD91" s="157" t="str">
        <f t="shared" si="671"/>
        <v/>
      </c>
      <c r="HE91" s="157" t="str">
        <f t="shared" si="672"/>
        <v/>
      </c>
      <c r="HF91" s="157" t="str">
        <f t="shared" si="673"/>
        <v/>
      </c>
      <c r="HG91" s="157" t="str">
        <f t="shared" si="674"/>
        <v/>
      </c>
      <c r="HH91" s="157">
        <f t="shared" si="675"/>
        <v>0.5</v>
      </c>
      <c r="HI91" s="157" t="str">
        <f t="shared" si="676"/>
        <v/>
      </c>
      <c r="HJ91" s="157" t="str">
        <f t="shared" si="677"/>
        <v/>
      </c>
      <c r="HK91" s="157" t="str">
        <f t="shared" si="678"/>
        <v/>
      </c>
      <c r="HL91" s="157" t="str">
        <f t="shared" si="679"/>
        <v/>
      </c>
      <c r="HM91" s="157" t="str">
        <f t="shared" si="680"/>
        <v/>
      </c>
      <c r="HN91" s="157" t="str">
        <f t="shared" si="681"/>
        <v/>
      </c>
      <c r="HO91" s="157" t="str">
        <f t="shared" si="682"/>
        <v/>
      </c>
      <c r="HP91" s="157" t="str">
        <f t="shared" si="683"/>
        <v/>
      </c>
      <c r="HQ91" s="157" t="str">
        <f t="shared" si="684"/>
        <v/>
      </c>
      <c r="HR91" s="157" t="str">
        <f t="shared" si="736"/>
        <v/>
      </c>
      <c r="HS91" s="157" t="str">
        <f t="shared" si="685"/>
        <v/>
      </c>
      <c r="HT91" s="157" t="str">
        <f t="shared" si="686"/>
        <v/>
      </c>
      <c r="HU91" s="157" t="str">
        <f t="shared" si="687"/>
        <v/>
      </c>
      <c r="HV91" s="157" t="str">
        <f t="shared" si="737"/>
        <v/>
      </c>
      <c r="HW91" s="157" t="str">
        <f t="shared" si="688"/>
        <v/>
      </c>
      <c r="HX91" s="157" t="str">
        <f t="shared" si="689"/>
        <v/>
      </c>
      <c r="HY91" s="157" t="str">
        <f t="shared" si="690"/>
        <v/>
      </c>
      <c r="HZ91" s="157" t="str">
        <f t="shared" si="691"/>
        <v/>
      </c>
      <c r="IA91" s="158">
        <f t="shared" si="692"/>
        <v>2.8</v>
      </c>
      <c r="IB91" s="501">
        <v>1968</v>
      </c>
      <c r="IC91" s="4">
        <f t="shared" si="738"/>
        <v>1</v>
      </c>
      <c r="ID91" s="4" t="str">
        <f t="shared" si="739"/>
        <v xml:space="preserve"> </v>
      </c>
      <c r="IE91" s="4" t="str">
        <f t="shared" si="740"/>
        <v xml:space="preserve"> </v>
      </c>
      <c r="IF91" s="4" t="str">
        <f t="shared" si="741"/>
        <v xml:space="preserve"> </v>
      </c>
      <c r="IG91" s="4" t="str">
        <f t="shared" si="742"/>
        <v xml:space="preserve"> </v>
      </c>
      <c r="IH91" s="4" t="str">
        <f t="shared" si="743"/>
        <v xml:space="preserve"> </v>
      </c>
      <c r="II91" s="4" t="str">
        <f t="shared" si="744"/>
        <v xml:space="preserve"> </v>
      </c>
      <c r="IJ91" s="4" t="str">
        <f t="shared" si="745"/>
        <v xml:space="preserve"> </v>
      </c>
      <c r="IK91" s="4" t="str">
        <f t="shared" si="746"/>
        <v xml:space="preserve"> </v>
      </c>
      <c r="IL91" s="4" t="str">
        <f t="shared" si="747"/>
        <v xml:space="preserve"> </v>
      </c>
      <c r="IM91" s="4" t="str">
        <f t="shared" si="748"/>
        <v xml:space="preserve"> </v>
      </c>
      <c r="IN91" s="4" t="str">
        <f t="shared" si="749"/>
        <v xml:space="preserve"> </v>
      </c>
      <c r="IO91" s="4">
        <f t="shared" si="750"/>
        <v>1</v>
      </c>
      <c r="IP91" s="4" t="str">
        <f t="shared" si="751"/>
        <v xml:space="preserve"> </v>
      </c>
      <c r="IQ91" s="4" t="str">
        <f t="shared" si="752"/>
        <v xml:space="preserve"> </v>
      </c>
      <c r="IR91" s="4" t="str">
        <f t="shared" si="753"/>
        <v xml:space="preserve"> </v>
      </c>
      <c r="IS91" s="4" t="str">
        <f t="shared" si="754"/>
        <v xml:space="preserve"> </v>
      </c>
      <c r="IT91" s="4" t="str">
        <f t="shared" si="755"/>
        <v xml:space="preserve"> </v>
      </c>
      <c r="IU91" s="4" t="str">
        <f t="shared" si="756"/>
        <v xml:space="preserve"> </v>
      </c>
      <c r="IV91" s="4" t="str">
        <f t="shared" si="757"/>
        <v xml:space="preserve"> </v>
      </c>
      <c r="IW91" s="4" t="str">
        <f t="shared" si="758"/>
        <v xml:space="preserve"> </v>
      </c>
      <c r="IX91" s="4" t="str">
        <f t="shared" si="759"/>
        <v xml:space="preserve"> </v>
      </c>
      <c r="IY91" s="4" t="str">
        <f t="shared" si="760"/>
        <v xml:space="preserve"> </v>
      </c>
      <c r="IZ91" s="4" t="str">
        <f t="shared" si="761"/>
        <v xml:space="preserve"> </v>
      </c>
      <c r="JA91" s="4" t="str">
        <f t="shared" si="762"/>
        <v xml:space="preserve"> </v>
      </c>
      <c r="JB91" s="4" t="str">
        <f t="shared" si="763"/>
        <v xml:space="preserve"> </v>
      </c>
      <c r="JC91" s="4" t="str">
        <f t="shared" si="764"/>
        <v xml:space="preserve"> </v>
      </c>
      <c r="JD91" s="4" t="str">
        <f t="shared" si="765"/>
        <v xml:space="preserve"> </v>
      </c>
      <c r="JE91" s="4" t="str">
        <f t="shared" si="766"/>
        <v xml:space="preserve"> </v>
      </c>
      <c r="JF91" s="4" t="str">
        <f t="shared" si="767"/>
        <v xml:space="preserve"> </v>
      </c>
      <c r="JG91" s="4" t="str">
        <f t="shared" si="768"/>
        <v xml:space="preserve"> </v>
      </c>
      <c r="JH91" s="4">
        <f t="shared" si="772"/>
        <v>2</v>
      </c>
      <c r="JI91" s="501">
        <v>1968</v>
      </c>
      <c r="JJ91" s="4" t="str">
        <f t="shared" si="693"/>
        <v xml:space="preserve"> </v>
      </c>
      <c r="JK91" s="4" t="str">
        <f t="shared" si="694"/>
        <v xml:space="preserve"> </v>
      </c>
      <c r="JL91" s="4" t="str">
        <f t="shared" si="695"/>
        <v xml:space="preserve"> </v>
      </c>
      <c r="JM91" s="4" t="str">
        <f t="shared" si="696"/>
        <v xml:space="preserve"> </v>
      </c>
      <c r="JN91" s="4" t="str">
        <f t="shared" si="697"/>
        <v xml:space="preserve"> </v>
      </c>
      <c r="JO91" s="4" t="str">
        <f t="shared" si="698"/>
        <v xml:space="preserve"> </v>
      </c>
      <c r="JP91" s="4" t="str">
        <f t="shared" si="699"/>
        <v xml:space="preserve"> </v>
      </c>
      <c r="JQ91" s="4" t="str">
        <f t="shared" si="700"/>
        <v xml:space="preserve"> </v>
      </c>
      <c r="JR91" s="4" t="str">
        <f t="shared" si="701"/>
        <v xml:space="preserve"> </v>
      </c>
      <c r="JS91" s="4" t="str">
        <f t="shared" si="702"/>
        <v xml:space="preserve"> </v>
      </c>
      <c r="JT91" s="4" t="str">
        <f t="shared" si="703"/>
        <v xml:space="preserve"> </v>
      </c>
      <c r="JU91" s="4" t="str">
        <f t="shared" si="704"/>
        <v xml:space="preserve"> </v>
      </c>
      <c r="JV91" s="4" t="str">
        <f t="shared" si="705"/>
        <v xml:space="preserve"> </v>
      </c>
      <c r="JW91" s="4" t="str">
        <f t="shared" si="706"/>
        <v xml:space="preserve"> </v>
      </c>
      <c r="JX91" s="4" t="str">
        <f t="shared" si="707"/>
        <v xml:space="preserve"> </v>
      </c>
      <c r="JY91" s="4" t="str">
        <f t="shared" si="708"/>
        <v xml:space="preserve"> </v>
      </c>
      <c r="JZ91" s="4" t="str">
        <f t="shared" si="709"/>
        <v xml:space="preserve"> </v>
      </c>
      <c r="KA91" s="4" t="str">
        <f t="shared" si="710"/>
        <v xml:space="preserve"> </v>
      </c>
      <c r="KB91" s="4" t="str">
        <f t="shared" si="711"/>
        <v xml:space="preserve"> </v>
      </c>
      <c r="KC91" s="4" t="str">
        <f t="shared" si="712"/>
        <v xml:space="preserve"> </v>
      </c>
      <c r="KD91" s="4" t="str">
        <f t="shared" si="713"/>
        <v xml:space="preserve"> </v>
      </c>
      <c r="KE91" s="4" t="str">
        <f t="shared" si="714"/>
        <v xml:space="preserve"> </v>
      </c>
      <c r="KF91" s="4" t="str">
        <f t="shared" si="769"/>
        <v xml:space="preserve"> </v>
      </c>
      <c r="KG91" s="4" t="str">
        <f t="shared" si="715"/>
        <v xml:space="preserve"> </v>
      </c>
      <c r="KH91" s="4" t="str">
        <f t="shared" si="716"/>
        <v xml:space="preserve"> </v>
      </c>
      <c r="KI91" s="4" t="str">
        <f t="shared" si="717"/>
        <v xml:space="preserve"> </v>
      </c>
      <c r="KJ91" s="4" t="str">
        <f t="shared" si="776"/>
        <v xml:space="preserve"> </v>
      </c>
      <c r="KK91" s="4" t="str">
        <f t="shared" si="718"/>
        <v xml:space="preserve"> </v>
      </c>
      <c r="KL91" s="4" t="str">
        <f t="shared" si="719"/>
        <v xml:space="preserve"> </v>
      </c>
      <c r="KM91" s="4" t="str">
        <f t="shared" si="720"/>
        <v xml:space="preserve"> </v>
      </c>
      <c r="KN91" s="4" t="str">
        <f t="shared" si="721"/>
        <v xml:space="preserve"> </v>
      </c>
      <c r="KO91" s="4">
        <f t="shared" si="770"/>
        <v>0</v>
      </c>
      <c r="KP91" s="9">
        <f t="shared" si="722"/>
        <v>2.8</v>
      </c>
    </row>
    <row r="92" spans="1:302">
      <c r="A92" s="3">
        <v>1969</v>
      </c>
      <c r="B92" s="6">
        <v>7</v>
      </c>
      <c r="C92" s="6">
        <v>0.9</v>
      </c>
      <c r="D92" s="6">
        <v>0</v>
      </c>
      <c r="E92" s="6">
        <v>0</v>
      </c>
      <c r="F92" s="6">
        <v>0</v>
      </c>
      <c r="G92" s="153">
        <v>0</v>
      </c>
      <c r="H92" s="6">
        <v>1.2</v>
      </c>
      <c r="I92" s="6">
        <v>0</v>
      </c>
      <c r="J92" s="6">
        <v>2.8</v>
      </c>
      <c r="K92" s="6">
        <v>0</v>
      </c>
      <c r="L92" s="153">
        <v>0</v>
      </c>
      <c r="M92" s="6">
        <v>0</v>
      </c>
      <c r="N92" s="6">
        <v>0</v>
      </c>
      <c r="O92" s="6">
        <v>0</v>
      </c>
      <c r="P92" s="6">
        <v>0</v>
      </c>
      <c r="Q92" s="153">
        <v>0</v>
      </c>
      <c r="R92" s="6">
        <v>0</v>
      </c>
      <c r="S92" s="6">
        <v>0</v>
      </c>
      <c r="T92" s="6">
        <v>0</v>
      </c>
      <c r="U92" s="6">
        <v>0</v>
      </c>
      <c r="V92" s="153">
        <v>0</v>
      </c>
      <c r="W92" s="6">
        <v>0</v>
      </c>
      <c r="X92" s="6">
        <v>0</v>
      </c>
      <c r="Y92" s="6">
        <v>0</v>
      </c>
      <c r="Z92" s="6">
        <v>0</v>
      </c>
      <c r="AA92" s="153">
        <v>0</v>
      </c>
      <c r="AB92" s="6">
        <v>0</v>
      </c>
      <c r="AC92" s="6">
        <v>0</v>
      </c>
      <c r="AD92" s="6">
        <v>0</v>
      </c>
      <c r="AE92" s="6">
        <v>0</v>
      </c>
      <c r="AF92" s="153">
        <v>0</v>
      </c>
      <c r="AG92" s="171">
        <f t="shared" si="773"/>
        <v>11.899999999999999</v>
      </c>
      <c r="AH92" s="714">
        <f t="shared" si="723"/>
        <v>0</v>
      </c>
      <c r="AI92" s="617">
        <f t="shared" si="724"/>
        <v>7</v>
      </c>
      <c r="AJ92" s="10">
        <f t="shared" si="516"/>
        <v>4</v>
      </c>
      <c r="AK92" s="522">
        <f t="shared" si="725"/>
        <v>11.899999999999999</v>
      </c>
      <c r="AL92" s="501">
        <v>1969</v>
      </c>
      <c r="AM92" s="501">
        <v>1969</v>
      </c>
      <c r="AN92" s="37">
        <f t="shared" si="517"/>
        <v>1</v>
      </c>
      <c r="AO92" s="37" t="str">
        <f t="shared" si="518"/>
        <v/>
      </c>
      <c r="AP92" s="37" t="str">
        <f t="shared" si="519"/>
        <v/>
      </c>
      <c r="AQ92" s="37" t="str">
        <f t="shared" si="520"/>
        <v/>
      </c>
      <c r="AR92" s="37" t="str">
        <f t="shared" si="521"/>
        <v/>
      </c>
      <c r="AS92" s="37" t="str">
        <f t="shared" si="522"/>
        <v/>
      </c>
      <c r="AT92" s="37" t="str">
        <f t="shared" si="523"/>
        <v/>
      </c>
      <c r="AU92" s="37" t="str">
        <f t="shared" si="524"/>
        <v/>
      </c>
      <c r="AV92" s="37" t="str">
        <f t="shared" si="525"/>
        <v/>
      </c>
      <c r="AW92" s="37" t="str">
        <f t="shared" si="526"/>
        <v/>
      </c>
      <c r="AX92" s="37" t="str">
        <f t="shared" si="527"/>
        <v/>
      </c>
      <c r="AY92" s="37" t="str">
        <f t="shared" si="528"/>
        <v/>
      </c>
      <c r="AZ92" s="37" t="str">
        <f t="shared" si="529"/>
        <v/>
      </c>
      <c r="BA92" s="37" t="str">
        <f t="shared" si="530"/>
        <v/>
      </c>
      <c r="BB92" s="37" t="str">
        <f t="shared" si="531"/>
        <v/>
      </c>
      <c r="BC92" s="37" t="str">
        <f t="shared" si="532"/>
        <v/>
      </c>
      <c r="BD92" s="37" t="str">
        <f t="shared" si="533"/>
        <v/>
      </c>
      <c r="BE92" s="37" t="str">
        <f t="shared" si="534"/>
        <v/>
      </c>
      <c r="BF92" s="37" t="str">
        <f t="shared" si="535"/>
        <v/>
      </c>
      <c r="BG92" s="37" t="str">
        <f t="shared" si="536"/>
        <v/>
      </c>
      <c r="BH92" s="37" t="str">
        <f t="shared" si="537"/>
        <v/>
      </c>
      <c r="BI92" s="37" t="str">
        <f t="shared" si="538"/>
        <v/>
      </c>
      <c r="BJ92" s="37" t="str">
        <f t="shared" si="726"/>
        <v/>
      </c>
      <c r="BK92" s="37" t="str">
        <f t="shared" si="539"/>
        <v/>
      </c>
      <c r="BL92" s="37" t="str">
        <f t="shared" si="540"/>
        <v/>
      </c>
      <c r="BM92" s="37" t="str">
        <f t="shared" si="541"/>
        <v/>
      </c>
      <c r="BN92" s="37" t="str">
        <f t="shared" si="727"/>
        <v/>
      </c>
      <c r="BO92" s="37" t="str">
        <f t="shared" si="542"/>
        <v/>
      </c>
      <c r="BP92" s="37" t="str">
        <f t="shared" si="543"/>
        <v/>
      </c>
      <c r="BQ92" s="37" t="str">
        <f t="shared" si="544"/>
        <v/>
      </c>
      <c r="BR92" s="37" t="str">
        <f t="shared" si="545"/>
        <v/>
      </c>
      <c r="BS92" s="54">
        <f t="shared" si="728"/>
        <v>1</v>
      </c>
      <c r="BT92" s="501">
        <v>1969</v>
      </c>
      <c r="BU92" s="58">
        <f t="shared" si="546"/>
        <v>1969</v>
      </c>
      <c r="BV92" s="58" t="str">
        <f t="shared" si="547"/>
        <v/>
      </c>
      <c r="BW92" s="58" t="str">
        <f t="shared" si="548"/>
        <v/>
      </c>
      <c r="BX92" s="58" t="str">
        <f t="shared" si="549"/>
        <v/>
      </c>
      <c r="BY92" s="58" t="str">
        <f t="shared" si="550"/>
        <v/>
      </c>
      <c r="BZ92" s="58" t="str">
        <f t="shared" si="551"/>
        <v/>
      </c>
      <c r="CA92" s="58" t="str">
        <f t="shared" si="552"/>
        <v/>
      </c>
      <c r="CB92" s="58" t="str">
        <f t="shared" si="553"/>
        <v/>
      </c>
      <c r="CC92" s="58" t="str">
        <f t="shared" si="554"/>
        <v/>
      </c>
      <c r="CD92" s="58" t="str">
        <f t="shared" si="555"/>
        <v/>
      </c>
      <c r="CE92" s="58" t="str">
        <f t="shared" si="556"/>
        <v/>
      </c>
      <c r="CF92" s="58" t="str">
        <f t="shared" si="557"/>
        <v/>
      </c>
      <c r="CG92" s="58" t="str">
        <f t="shared" si="558"/>
        <v/>
      </c>
      <c r="CH92" s="58" t="str">
        <f t="shared" si="559"/>
        <v/>
      </c>
      <c r="CI92" s="58" t="str">
        <f t="shared" si="560"/>
        <v/>
      </c>
      <c r="CJ92" s="58" t="str">
        <f t="shared" si="561"/>
        <v/>
      </c>
      <c r="CK92" s="58" t="str">
        <f t="shared" si="562"/>
        <v/>
      </c>
      <c r="CL92" s="58" t="str">
        <f t="shared" si="563"/>
        <v/>
      </c>
      <c r="CM92" s="58" t="str">
        <f t="shared" si="564"/>
        <v/>
      </c>
      <c r="CN92" s="58" t="str">
        <f t="shared" si="565"/>
        <v/>
      </c>
      <c r="CO92" s="58" t="str">
        <f t="shared" si="566"/>
        <v/>
      </c>
      <c r="CP92" s="58" t="str">
        <f t="shared" si="567"/>
        <v/>
      </c>
      <c r="CQ92" s="58" t="str">
        <f t="shared" si="568"/>
        <v/>
      </c>
      <c r="CR92" s="58" t="str">
        <f t="shared" si="569"/>
        <v/>
      </c>
      <c r="CS92" s="58" t="str">
        <f t="shared" si="570"/>
        <v/>
      </c>
      <c r="CT92" s="58" t="str">
        <f t="shared" si="571"/>
        <v/>
      </c>
      <c r="CU92" s="58" t="str">
        <f t="shared" si="729"/>
        <v/>
      </c>
      <c r="CV92" s="58" t="str">
        <f t="shared" si="572"/>
        <v/>
      </c>
      <c r="CW92" s="58" t="str">
        <f t="shared" si="573"/>
        <v/>
      </c>
      <c r="CX92" s="58" t="str">
        <f t="shared" si="574"/>
        <v/>
      </c>
      <c r="CY92" s="58" t="str">
        <f t="shared" si="575"/>
        <v/>
      </c>
      <c r="CZ92" s="58">
        <f t="shared" si="730"/>
        <v>1</v>
      </c>
      <c r="DA92" s="501">
        <v>1969</v>
      </c>
      <c r="DB92" s="17" t="str">
        <f t="shared" si="576"/>
        <v/>
      </c>
      <c r="DC92" s="17" t="str">
        <f t="shared" si="577"/>
        <v/>
      </c>
      <c r="DD92" s="17" t="str">
        <f t="shared" si="578"/>
        <v/>
      </c>
      <c r="DE92" s="17" t="str">
        <f t="shared" si="579"/>
        <v/>
      </c>
      <c r="DF92" s="17" t="str">
        <f t="shared" si="580"/>
        <v/>
      </c>
      <c r="DG92" s="17" t="str">
        <f t="shared" si="581"/>
        <v/>
      </c>
      <c r="DH92" s="17" t="str">
        <f t="shared" si="582"/>
        <v/>
      </c>
      <c r="DI92" s="17" t="str">
        <f t="shared" si="583"/>
        <v/>
      </c>
      <c r="DJ92" s="17" t="str">
        <f t="shared" si="584"/>
        <v/>
      </c>
      <c r="DK92" s="17" t="str">
        <f t="shared" si="585"/>
        <v/>
      </c>
      <c r="DL92" s="17" t="str">
        <f t="shared" si="586"/>
        <v/>
      </c>
      <c r="DM92" s="17" t="str">
        <f t="shared" si="587"/>
        <v/>
      </c>
      <c r="DN92" s="17" t="str">
        <f t="shared" si="588"/>
        <v/>
      </c>
      <c r="DO92" s="17" t="str">
        <f t="shared" si="589"/>
        <v/>
      </c>
      <c r="DP92" s="17" t="str">
        <f t="shared" si="590"/>
        <v/>
      </c>
      <c r="DQ92" s="17" t="str">
        <f t="shared" si="591"/>
        <v/>
      </c>
      <c r="DR92" s="17" t="str">
        <f t="shared" si="592"/>
        <v/>
      </c>
      <c r="DS92" s="17" t="str">
        <f t="shared" si="593"/>
        <v/>
      </c>
      <c r="DT92" s="17" t="str">
        <f t="shared" si="594"/>
        <v/>
      </c>
      <c r="DU92" s="17" t="str">
        <f t="shared" si="595"/>
        <v/>
      </c>
      <c r="DV92" s="17" t="str">
        <f t="shared" si="596"/>
        <v/>
      </c>
      <c r="DW92" s="17" t="str">
        <f t="shared" si="597"/>
        <v/>
      </c>
      <c r="DX92" s="17" t="str">
        <f t="shared" si="731"/>
        <v/>
      </c>
      <c r="DY92" s="17" t="str">
        <f t="shared" si="598"/>
        <v/>
      </c>
      <c r="DZ92" s="17" t="str">
        <f t="shared" si="599"/>
        <v/>
      </c>
      <c r="EA92" s="17" t="str">
        <f t="shared" si="600"/>
        <v/>
      </c>
      <c r="EB92" s="17" t="str">
        <f t="shared" si="775"/>
        <v/>
      </c>
      <c r="EC92" s="17" t="str">
        <f t="shared" si="601"/>
        <v/>
      </c>
      <c r="ED92" s="17" t="str">
        <f t="shared" si="602"/>
        <v/>
      </c>
      <c r="EE92" s="17" t="str">
        <f t="shared" si="603"/>
        <v/>
      </c>
      <c r="EF92" s="17" t="str">
        <f t="shared" si="604"/>
        <v/>
      </c>
      <c r="EG92" s="3">
        <v>1969</v>
      </c>
      <c r="EH92" s="37">
        <f t="shared" si="605"/>
        <v>1</v>
      </c>
      <c r="EI92" s="37">
        <f t="shared" si="606"/>
        <v>1</v>
      </c>
      <c r="EJ92" s="37" t="str">
        <f t="shared" si="607"/>
        <v xml:space="preserve"> </v>
      </c>
      <c r="EK92" s="37" t="str">
        <f t="shared" si="608"/>
        <v xml:space="preserve"> </v>
      </c>
      <c r="EL92" s="37" t="str">
        <f t="shared" si="609"/>
        <v xml:space="preserve"> </v>
      </c>
      <c r="EM92" s="37" t="str">
        <f t="shared" si="610"/>
        <v xml:space="preserve"> </v>
      </c>
      <c r="EN92" s="37">
        <f t="shared" si="611"/>
        <v>1</v>
      </c>
      <c r="EO92" s="37" t="str">
        <f t="shared" si="612"/>
        <v xml:space="preserve"> </v>
      </c>
      <c r="EP92" s="37">
        <f t="shared" si="613"/>
        <v>1</v>
      </c>
      <c r="EQ92" s="37" t="str">
        <f t="shared" si="614"/>
        <v xml:space="preserve"> </v>
      </c>
      <c r="ER92" s="37" t="str">
        <f t="shared" si="615"/>
        <v xml:space="preserve"> </v>
      </c>
      <c r="ES92" s="37" t="str">
        <f t="shared" si="616"/>
        <v xml:space="preserve"> </v>
      </c>
      <c r="ET92" s="37" t="str">
        <f t="shared" si="617"/>
        <v xml:space="preserve"> </v>
      </c>
      <c r="EU92" s="37" t="str">
        <f t="shared" si="618"/>
        <v xml:space="preserve"> </v>
      </c>
      <c r="EV92" s="37" t="str">
        <f t="shared" si="619"/>
        <v xml:space="preserve"> </v>
      </c>
      <c r="EW92" s="37" t="str">
        <f t="shared" si="620"/>
        <v xml:space="preserve"> </v>
      </c>
      <c r="EX92" s="37" t="str">
        <f t="shared" si="621"/>
        <v xml:space="preserve"> </v>
      </c>
      <c r="EY92" s="37" t="str">
        <f t="shared" si="622"/>
        <v xml:space="preserve"> </v>
      </c>
      <c r="EZ92" s="37" t="str">
        <f t="shared" si="623"/>
        <v xml:space="preserve"> </v>
      </c>
      <c r="FA92" s="37" t="str">
        <f t="shared" si="624"/>
        <v xml:space="preserve"> </v>
      </c>
      <c r="FB92" s="37" t="str">
        <f t="shared" si="625"/>
        <v xml:space="preserve"> </v>
      </c>
      <c r="FC92" s="37" t="str">
        <f t="shared" si="626"/>
        <v xml:space="preserve"> </v>
      </c>
      <c r="FD92" s="37" t="str">
        <f t="shared" si="732"/>
        <v xml:space="preserve"> </v>
      </c>
      <c r="FE92" s="37" t="str">
        <f t="shared" si="627"/>
        <v xml:space="preserve"> </v>
      </c>
      <c r="FF92" s="37" t="str">
        <f t="shared" si="628"/>
        <v xml:space="preserve"> </v>
      </c>
      <c r="FG92" s="37" t="str">
        <f t="shared" si="629"/>
        <v xml:space="preserve"> </v>
      </c>
      <c r="FH92" s="37" t="str">
        <f t="shared" si="733"/>
        <v xml:space="preserve"> </v>
      </c>
      <c r="FI92" s="37" t="str">
        <f t="shared" si="630"/>
        <v xml:space="preserve"> </v>
      </c>
      <c r="FJ92" s="37" t="str">
        <f t="shared" si="631"/>
        <v xml:space="preserve"> </v>
      </c>
      <c r="FK92" s="37" t="str">
        <f t="shared" si="632"/>
        <v xml:space="preserve"> </v>
      </c>
      <c r="FL92" s="37" t="str">
        <f t="shared" si="633"/>
        <v xml:space="preserve"> </v>
      </c>
      <c r="FM92" s="64">
        <f t="shared" si="771"/>
        <v>4</v>
      </c>
      <c r="FN92" s="3">
        <v>1969</v>
      </c>
      <c r="FO92" s="37">
        <f t="shared" si="634"/>
        <v>1</v>
      </c>
      <c r="FP92" s="37">
        <f t="shared" si="635"/>
        <v>1</v>
      </c>
      <c r="FQ92" s="37" t="str">
        <f t="shared" si="636"/>
        <v xml:space="preserve"> </v>
      </c>
      <c r="FR92" s="37" t="str">
        <f t="shared" si="637"/>
        <v xml:space="preserve"> </v>
      </c>
      <c r="FS92" s="37" t="str">
        <f t="shared" si="638"/>
        <v xml:space="preserve"> </v>
      </c>
      <c r="FT92" s="37" t="str">
        <f t="shared" si="639"/>
        <v xml:space="preserve"> </v>
      </c>
      <c r="FU92" s="37">
        <f t="shared" si="640"/>
        <v>1</v>
      </c>
      <c r="FV92" s="37" t="str">
        <f t="shared" si="641"/>
        <v xml:space="preserve"> </v>
      </c>
      <c r="FW92" s="37">
        <f t="shared" si="642"/>
        <v>1</v>
      </c>
      <c r="FX92" s="37" t="str">
        <f t="shared" si="643"/>
        <v xml:space="preserve"> </v>
      </c>
      <c r="FY92" s="37" t="str">
        <f t="shared" si="644"/>
        <v xml:space="preserve"> </v>
      </c>
      <c r="FZ92" s="37" t="str">
        <f t="shared" si="645"/>
        <v xml:space="preserve"> </v>
      </c>
      <c r="GA92" s="37" t="str">
        <f t="shared" si="646"/>
        <v xml:space="preserve"> </v>
      </c>
      <c r="GB92" s="37" t="str">
        <f t="shared" si="647"/>
        <v xml:space="preserve"> </v>
      </c>
      <c r="GC92" s="37" t="str">
        <f t="shared" si="648"/>
        <v xml:space="preserve"> </v>
      </c>
      <c r="GD92" s="37" t="str">
        <f t="shared" si="649"/>
        <v xml:space="preserve"> </v>
      </c>
      <c r="GE92" s="37" t="str">
        <f t="shared" si="650"/>
        <v xml:space="preserve"> </v>
      </c>
      <c r="GF92" s="37" t="str">
        <f t="shared" si="651"/>
        <v xml:space="preserve"> </v>
      </c>
      <c r="GG92" s="37" t="str">
        <f t="shared" si="652"/>
        <v xml:space="preserve"> </v>
      </c>
      <c r="GH92" s="37" t="str">
        <f t="shared" si="653"/>
        <v xml:space="preserve"> </v>
      </c>
      <c r="GI92" s="37" t="str">
        <f t="shared" si="654"/>
        <v xml:space="preserve"> </v>
      </c>
      <c r="GJ92" s="37" t="str">
        <f t="shared" si="655"/>
        <v xml:space="preserve"> </v>
      </c>
      <c r="GK92" s="37" t="str">
        <f t="shared" si="734"/>
        <v xml:space="preserve"> </v>
      </c>
      <c r="GL92" s="37" t="str">
        <f t="shared" si="656"/>
        <v xml:space="preserve"> </v>
      </c>
      <c r="GM92" s="37" t="str">
        <f t="shared" si="657"/>
        <v xml:space="preserve"> </v>
      </c>
      <c r="GN92" s="37" t="str">
        <f t="shared" si="658"/>
        <v xml:space="preserve"> </v>
      </c>
      <c r="GO92" s="37" t="str">
        <f t="shared" si="735"/>
        <v xml:space="preserve"> </v>
      </c>
      <c r="GP92" s="37" t="str">
        <f t="shared" si="659"/>
        <v xml:space="preserve"> </v>
      </c>
      <c r="GQ92" s="37" t="str">
        <f t="shared" si="660"/>
        <v xml:space="preserve"> </v>
      </c>
      <c r="GR92" s="37" t="str">
        <f t="shared" si="661"/>
        <v xml:space="preserve"> </v>
      </c>
      <c r="GS92" s="37" t="str">
        <f t="shared" si="662"/>
        <v xml:space="preserve"> </v>
      </c>
      <c r="GT92" s="64">
        <f t="shared" si="774"/>
        <v>4</v>
      </c>
      <c r="GU92" s="501">
        <v>1969</v>
      </c>
      <c r="GV92" s="157">
        <f t="shared" si="663"/>
        <v>7</v>
      </c>
      <c r="GW92" s="157">
        <f t="shared" si="664"/>
        <v>0.9</v>
      </c>
      <c r="GX92" s="157" t="str">
        <f t="shared" si="665"/>
        <v/>
      </c>
      <c r="GY92" s="157" t="str">
        <f t="shared" si="666"/>
        <v/>
      </c>
      <c r="GZ92" s="157" t="str">
        <f t="shared" si="667"/>
        <v/>
      </c>
      <c r="HA92" s="157" t="str">
        <f t="shared" si="668"/>
        <v/>
      </c>
      <c r="HB92" s="157">
        <f t="shared" si="669"/>
        <v>1.2</v>
      </c>
      <c r="HC92" s="157" t="str">
        <f t="shared" si="670"/>
        <v/>
      </c>
      <c r="HD92" s="157">
        <f t="shared" si="671"/>
        <v>2.8</v>
      </c>
      <c r="HE92" s="157" t="str">
        <f t="shared" si="672"/>
        <v/>
      </c>
      <c r="HF92" s="157" t="str">
        <f t="shared" si="673"/>
        <v/>
      </c>
      <c r="HG92" s="157" t="str">
        <f t="shared" si="674"/>
        <v/>
      </c>
      <c r="HH92" s="157" t="str">
        <f t="shared" si="675"/>
        <v/>
      </c>
      <c r="HI92" s="157" t="str">
        <f t="shared" si="676"/>
        <v/>
      </c>
      <c r="HJ92" s="157" t="str">
        <f t="shared" si="677"/>
        <v/>
      </c>
      <c r="HK92" s="157" t="str">
        <f t="shared" si="678"/>
        <v/>
      </c>
      <c r="HL92" s="157" t="str">
        <f t="shared" si="679"/>
        <v/>
      </c>
      <c r="HM92" s="157" t="str">
        <f t="shared" si="680"/>
        <v/>
      </c>
      <c r="HN92" s="157" t="str">
        <f t="shared" si="681"/>
        <v/>
      </c>
      <c r="HO92" s="157" t="str">
        <f t="shared" si="682"/>
        <v/>
      </c>
      <c r="HP92" s="157" t="str">
        <f t="shared" si="683"/>
        <v/>
      </c>
      <c r="HQ92" s="157" t="str">
        <f t="shared" si="684"/>
        <v/>
      </c>
      <c r="HR92" s="157" t="str">
        <f t="shared" si="736"/>
        <v/>
      </c>
      <c r="HS92" s="157" t="str">
        <f t="shared" si="685"/>
        <v/>
      </c>
      <c r="HT92" s="157" t="str">
        <f t="shared" si="686"/>
        <v/>
      </c>
      <c r="HU92" s="157" t="str">
        <f t="shared" si="687"/>
        <v/>
      </c>
      <c r="HV92" s="157" t="str">
        <f t="shared" si="737"/>
        <v/>
      </c>
      <c r="HW92" s="157" t="str">
        <f t="shared" si="688"/>
        <v/>
      </c>
      <c r="HX92" s="157" t="str">
        <f t="shared" si="689"/>
        <v/>
      </c>
      <c r="HY92" s="157" t="str">
        <f t="shared" si="690"/>
        <v/>
      </c>
      <c r="HZ92" s="157" t="str">
        <f t="shared" si="691"/>
        <v/>
      </c>
      <c r="IA92" s="158">
        <f t="shared" si="692"/>
        <v>11.899999999999999</v>
      </c>
      <c r="IB92" s="501">
        <v>1969</v>
      </c>
      <c r="IC92" s="4">
        <f t="shared" si="738"/>
        <v>1</v>
      </c>
      <c r="ID92" s="4">
        <f t="shared" si="739"/>
        <v>1</v>
      </c>
      <c r="IE92" s="4" t="str">
        <f t="shared" si="740"/>
        <v xml:space="preserve"> </v>
      </c>
      <c r="IF92" s="4" t="str">
        <f t="shared" si="741"/>
        <v xml:space="preserve"> </v>
      </c>
      <c r="IG92" s="4" t="str">
        <f t="shared" si="742"/>
        <v xml:space="preserve"> </v>
      </c>
      <c r="IH92" s="4" t="str">
        <f t="shared" si="743"/>
        <v xml:space="preserve"> </v>
      </c>
      <c r="II92" s="4">
        <f t="shared" si="744"/>
        <v>1</v>
      </c>
      <c r="IJ92" s="4" t="str">
        <f t="shared" si="745"/>
        <v xml:space="preserve"> </v>
      </c>
      <c r="IK92" s="4">
        <f t="shared" si="746"/>
        <v>1</v>
      </c>
      <c r="IL92" s="4" t="str">
        <f t="shared" si="747"/>
        <v xml:space="preserve"> </v>
      </c>
      <c r="IM92" s="4" t="str">
        <f t="shared" si="748"/>
        <v xml:space="preserve"> </v>
      </c>
      <c r="IN92" s="4" t="str">
        <f t="shared" si="749"/>
        <v xml:space="preserve"> </v>
      </c>
      <c r="IO92" s="4" t="str">
        <f t="shared" si="750"/>
        <v xml:space="preserve"> </v>
      </c>
      <c r="IP92" s="4" t="str">
        <f t="shared" si="751"/>
        <v xml:space="preserve"> </v>
      </c>
      <c r="IQ92" s="4" t="str">
        <f t="shared" si="752"/>
        <v xml:space="preserve"> </v>
      </c>
      <c r="IR92" s="4" t="str">
        <f t="shared" si="753"/>
        <v xml:space="preserve"> </v>
      </c>
      <c r="IS92" s="4" t="str">
        <f t="shared" si="754"/>
        <v xml:space="preserve"> </v>
      </c>
      <c r="IT92" s="4" t="str">
        <f t="shared" si="755"/>
        <v xml:space="preserve"> </v>
      </c>
      <c r="IU92" s="4" t="str">
        <f t="shared" si="756"/>
        <v xml:space="preserve"> </v>
      </c>
      <c r="IV92" s="4" t="str">
        <f t="shared" si="757"/>
        <v xml:space="preserve"> </v>
      </c>
      <c r="IW92" s="4" t="str">
        <f t="shared" si="758"/>
        <v xml:space="preserve"> </v>
      </c>
      <c r="IX92" s="4" t="str">
        <f t="shared" si="759"/>
        <v xml:space="preserve"> </v>
      </c>
      <c r="IY92" s="4" t="str">
        <f t="shared" si="760"/>
        <v xml:space="preserve"> </v>
      </c>
      <c r="IZ92" s="4" t="str">
        <f t="shared" si="761"/>
        <v xml:space="preserve"> </v>
      </c>
      <c r="JA92" s="4" t="str">
        <f t="shared" si="762"/>
        <v xml:space="preserve"> </v>
      </c>
      <c r="JB92" s="4" t="str">
        <f t="shared" si="763"/>
        <v xml:space="preserve"> </v>
      </c>
      <c r="JC92" s="4" t="str">
        <f t="shared" si="764"/>
        <v xml:space="preserve"> </v>
      </c>
      <c r="JD92" s="4" t="str">
        <f t="shared" si="765"/>
        <v xml:space="preserve"> </v>
      </c>
      <c r="JE92" s="4" t="str">
        <f t="shared" si="766"/>
        <v xml:space="preserve"> </v>
      </c>
      <c r="JF92" s="4" t="str">
        <f t="shared" si="767"/>
        <v xml:space="preserve"> </v>
      </c>
      <c r="JG92" s="4" t="str">
        <f t="shared" si="768"/>
        <v xml:space="preserve"> </v>
      </c>
      <c r="JH92" s="4">
        <f t="shared" si="772"/>
        <v>4</v>
      </c>
      <c r="JI92" s="501">
        <v>1969</v>
      </c>
      <c r="JJ92" s="4" t="str">
        <f t="shared" si="693"/>
        <v xml:space="preserve"> </v>
      </c>
      <c r="JK92" s="4" t="str">
        <f t="shared" si="694"/>
        <v xml:space="preserve"> </v>
      </c>
      <c r="JL92" s="4" t="str">
        <f t="shared" si="695"/>
        <v xml:space="preserve"> </v>
      </c>
      <c r="JM92" s="4" t="str">
        <f t="shared" si="696"/>
        <v xml:space="preserve"> </v>
      </c>
      <c r="JN92" s="4" t="str">
        <f t="shared" si="697"/>
        <v xml:space="preserve"> </v>
      </c>
      <c r="JO92" s="4" t="str">
        <f t="shared" si="698"/>
        <v xml:space="preserve"> </v>
      </c>
      <c r="JP92" s="4" t="str">
        <f t="shared" si="699"/>
        <v xml:space="preserve"> </v>
      </c>
      <c r="JQ92" s="4" t="str">
        <f t="shared" si="700"/>
        <v xml:space="preserve"> </v>
      </c>
      <c r="JR92" s="4" t="str">
        <f t="shared" si="701"/>
        <v xml:space="preserve"> </v>
      </c>
      <c r="JS92" s="4" t="str">
        <f t="shared" si="702"/>
        <v xml:space="preserve"> </v>
      </c>
      <c r="JT92" s="4" t="str">
        <f t="shared" si="703"/>
        <v xml:space="preserve"> </v>
      </c>
      <c r="JU92" s="4" t="str">
        <f t="shared" si="704"/>
        <v xml:space="preserve"> </v>
      </c>
      <c r="JV92" s="4" t="str">
        <f t="shared" si="705"/>
        <v xml:space="preserve"> </v>
      </c>
      <c r="JW92" s="4" t="str">
        <f t="shared" si="706"/>
        <v xml:space="preserve"> </v>
      </c>
      <c r="JX92" s="4" t="str">
        <f t="shared" si="707"/>
        <v xml:space="preserve"> </v>
      </c>
      <c r="JY92" s="4" t="str">
        <f t="shared" si="708"/>
        <v xml:space="preserve"> </v>
      </c>
      <c r="JZ92" s="4" t="str">
        <f t="shared" si="709"/>
        <v xml:space="preserve"> </v>
      </c>
      <c r="KA92" s="4" t="str">
        <f t="shared" si="710"/>
        <v xml:space="preserve"> </v>
      </c>
      <c r="KB92" s="4" t="str">
        <f t="shared" si="711"/>
        <v xml:space="preserve"> </v>
      </c>
      <c r="KC92" s="4" t="str">
        <f t="shared" si="712"/>
        <v xml:space="preserve"> </v>
      </c>
      <c r="KD92" s="4" t="str">
        <f t="shared" si="713"/>
        <v xml:space="preserve"> </v>
      </c>
      <c r="KE92" s="4" t="str">
        <f t="shared" si="714"/>
        <v xml:space="preserve"> </v>
      </c>
      <c r="KF92" s="4" t="str">
        <f t="shared" si="769"/>
        <v xml:space="preserve"> </v>
      </c>
      <c r="KG92" s="4" t="str">
        <f t="shared" si="715"/>
        <v xml:space="preserve"> </v>
      </c>
      <c r="KH92" s="4" t="str">
        <f t="shared" si="716"/>
        <v xml:space="preserve"> </v>
      </c>
      <c r="KI92" s="4" t="str">
        <f t="shared" si="717"/>
        <v xml:space="preserve"> </v>
      </c>
      <c r="KJ92" s="4" t="str">
        <f t="shared" si="776"/>
        <v xml:space="preserve"> </v>
      </c>
      <c r="KK92" s="4" t="str">
        <f t="shared" si="718"/>
        <v xml:space="preserve"> </v>
      </c>
      <c r="KL92" s="4" t="str">
        <f t="shared" si="719"/>
        <v xml:space="preserve"> </v>
      </c>
      <c r="KM92" s="4" t="str">
        <f t="shared" si="720"/>
        <v xml:space="preserve"> </v>
      </c>
      <c r="KN92" s="4" t="str">
        <f t="shared" si="721"/>
        <v xml:space="preserve"> </v>
      </c>
      <c r="KO92" s="4">
        <f t="shared" si="770"/>
        <v>0</v>
      </c>
      <c r="KP92" s="9">
        <f t="shared" si="722"/>
        <v>11.899999999999999</v>
      </c>
    </row>
    <row r="93" spans="1:302" ht="13.8" thickBot="1">
      <c r="A93" s="737">
        <v>1970</v>
      </c>
      <c r="B93" s="818">
        <v>0</v>
      </c>
      <c r="C93" s="818">
        <v>0</v>
      </c>
      <c r="D93" s="818">
        <v>0</v>
      </c>
      <c r="E93" s="818">
        <v>0</v>
      </c>
      <c r="F93" s="818">
        <v>0</v>
      </c>
      <c r="G93" s="819">
        <v>0</v>
      </c>
      <c r="H93" s="818">
        <v>0</v>
      </c>
      <c r="I93" s="818">
        <v>0</v>
      </c>
      <c r="J93" s="818">
        <v>0</v>
      </c>
      <c r="K93" s="818">
        <v>0</v>
      </c>
      <c r="L93" s="819">
        <v>0</v>
      </c>
      <c r="M93" s="818">
        <v>0</v>
      </c>
      <c r="N93" s="818">
        <v>0</v>
      </c>
      <c r="O93" s="818">
        <v>0</v>
      </c>
      <c r="P93" s="818">
        <v>0</v>
      </c>
      <c r="Q93" s="819">
        <v>0</v>
      </c>
      <c r="R93" s="818">
        <v>0</v>
      </c>
      <c r="S93" s="818">
        <v>0</v>
      </c>
      <c r="T93" s="818">
        <v>0</v>
      </c>
      <c r="U93" s="818">
        <v>0</v>
      </c>
      <c r="V93" s="819">
        <v>0</v>
      </c>
      <c r="W93" s="818">
        <v>0</v>
      </c>
      <c r="X93" s="818">
        <v>0</v>
      </c>
      <c r="Y93" s="818">
        <v>0</v>
      </c>
      <c r="Z93" s="818">
        <v>0</v>
      </c>
      <c r="AA93" s="819">
        <v>0</v>
      </c>
      <c r="AB93" s="818">
        <v>0</v>
      </c>
      <c r="AC93" s="818">
        <v>0</v>
      </c>
      <c r="AD93" s="818">
        <v>0</v>
      </c>
      <c r="AE93" s="818">
        <v>0</v>
      </c>
      <c r="AF93" s="819">
        <v>0</v>
      </c>
      <c r="AG93" s="862">
        <f t="shared" si="773"/>
        <v>0</v>
      </c>
      <c r="AH93" s="741">
        <f t="shared" si="723"/>
        <v>0</v>
      </c>
      <c r="AI93" s="820">
        <f t="shared" si="724"/>
        <v>0</v>
      </c>
      <c r="AJ93" s="739">
        <f t="shared" si="516"/>
        <v>0</v>
      </c>
      <c r="AK93" s="740">
        <f t="shared" si="725"/>
        <v>0</v>
      </c>
      <c r="AL93" s="742">
        <v>1970</v>
      </c>
      <c r="AM93" s="822">
        <v>1970</v>
      </c>
      <c r="AN93" s="37" t="str">
        <f t="shared" si="517"/>
        <v/>
      </c>
      <c r="AO93" s="37" t="str">
        <f t="shared" si="518"/>
        <v/>
      </c>
      <c r="AP93" s="37" t="str">
        <f t="shared" si="519"/>
        <v/>
      </c>
      <c r="AQ93" s="37" t="str">
        <f t="shared" si="520"/>
        <v/>
      </c>
      <c r="AR93" s="37" t="str">
        <f t="shared" si="521"/>
        <v/>
      </c>
      <c r="AS93" s="37" t="str">
        <f t="shared" si="522"/>
        <v/>
      </c>
      <c r="AT93" s="37" t="str">
        <f t="shared" si="523"/>
        <v/>
      </c>
      <c r="AU93" s="37" t="str">
        <f t="shared" si="524"/>
        <v/>
      </c>
      <c r="AV93" s="37" t="str">
        <f t="shared" si="525"/>
        <v/>
      </c>
      <c r="AW93" s="37" t="str">
        <f t="shared" si="526"/>
        <v/>
      </c>
      <c r="AX93" s="37" t="str">
        <f t="shared" si="527"/>
        <v/>
      </c>
      <c r="AY93" s="37" t="str">
        <f t="shared" si="528"/>
        <v/>
      </c>
      <c r="AZ93" s="37" t="str">
        <f t="shared" si="529"/>
        <v/>
      </c>
      <c r="BA93" s="37" t="str">
        <f t="shared" si="530"/>
        <v/>
      </c>
      <c r="BB93" s="37" t="str">
        <f t="shared" si="531"/>
        <v/>
      </c>
      <c r="BC93" s="37" t="str">
        <f t="shared" si="532"/>
        <v/>
      </c>
      <c r="BD93" s="37" t="str">
        <f t="shared" si="533"/>
        <v/>
      </c>
      <c r="BE93" s="37" t="str">
        <f t="shared" si="534"/>
        <v/>
      </c>
      <c r="BF93" s="37" t="str">
        <f t="shared" si="535"/>
        <v/>
      </c>
      <c r="BG93" s="37" t="str">
        <f t="shared" si="536"/>
        <v/>
      </c>
      <c r="BH93" s="37" t="str">
        <f t="shared" si="537"/>
        <v/>
      </c>
      <c r="BI93" s="37" t="str">
        <f t="shared" si="538"/>
        <v/>
      </c>
      <c r="BJ93" s="37" t="str">
        <f t="shared" si="726"/>
        <v/>
      </c>
      <c r="BK93" s="37" t="str">
        <f t="shared" si="539"/>
        <v/>
      </c>
      <c r="BL93" s="37" t="str">
        <f t="shared" si="540"/>
        <v/>
      </c>
      <c r="BM93" s="37" t="str">
        <f t="shared" si="541"/>
        <v/>
      </c>
      <c r="BN93" s="37" t="str">
        <f t="shared" si="727"/>
        <v/>
      </c>
      <c r="BO93" s="37" t="str">
        <f t="shared" si="542"/>
        <v/>
      </c>
      <c r="BP93" s="37" t="str">
        <f t="shared" si="543"/>
        <v/>
      </c>
      <c r="BQ93" s="37" t="str">
        <f t="shared" si="544"/>
        <v/>
      </c>
      <c r="BR93" s="37" t="str">
        <f t="shared" si="545"/>
        <v/>
      </c>
      <c r="BS93" s="54">
        <f t="shared" si="728"/>
        <v>0</v>
      </c>
      <c r="BT93" s="501">
        <v>1970</v>
      </c>
      <c r="BU93" s="58" t="str">
        <f t="shared" si="546"/>
        <v/>
      </c>
      <c r="BV93" s="58" t="str">
        <f t="shared" si="547"/>
        <v/>
      </c>
      <c r="BW93" s="58" t="str">
        <f t="shared" si="548"/>
        <v/>
      </c>
      <c r="BX93" s="58" t="str">
        <f t="shared" si="549"/>
        <v/>
      </c>
      <c r="BY93" s="58" t="str">
        <f t="shared" si="550"/>
        <v/>
      </c>
      <c r="BZ93" s="58" t="str">
        <f t="shared" si="551"/>
        <v/>
      </c>
      <c r="CA93" s="58" t="str">
        <f t="shared" si="552"/>
        <v/>
      </c>
      <c r="CB93" s="58" t="str">
        <f t="shared" si="553"/>
        <v/>
      </c>
      <c r="CC93" s="58" t="str">
        <f t="shared" si="554"/>
        <v/>
      </c>
      <c r="CD93" s="58" t="str">
        <f t="shared" si="555"/>
        <v/>
      </c>
      <c r="CE93" s="58" t="str">
        <f t="shared" si="556"/>
        <v/>
      </c>
      <c r="CF93" s="58" t="str">
        <f t="shared" si="557"/>
        <v/>
      </c>
      <c r="CG93" s="58" t="str">
        <f t="shared" si="558"/>
        <v/>
      </c>
      <c r="CH93" s="58" t="str">
        <f t="shared" si="559"/>
        <v/>
      </c>
      <c r="CI93" s="58" t="str">
        <f t="shared" si="560"/>
        <v/>
      </c>
      <c r="CJ93" s="58" t="str">
        <f t="shared" si="561"/>
        <v/>
      </c>
      <c r="CK93" s="58" t="str">
        <f t="shared" si="562"/>
        <v/>
      </c>
      <c r="CL93" s="58" t="str">
        <f t="shared" si="563"/>
        <v/>
      </c>
      <c r="CM93" s="58" t="str">
        <f t="shared" si="564"/>
        <v/>
      </c>
      <c r="CN93" s="58" t="str">
        <f t="shared" si="565"/>
        <v/>
      </c>
      <c r="CO93" s="58" t="str">
        <f t="shared" si="566"/>
        <v/>
      </c>
      <c r="CP93" s="58" t="str">
        <f t="shared" si="567"/>
        <v/>
      </c>
      <c r="CQ93" s="58" t="str">
        <f t="shared" si="568"/>
        <v/>
      </c>
      <c r="CR93" s="58" t="str">
        <f t="shared" si="569"/>
        <v/>
      </c>
      <c r="CS93" s="58" t="str">
        <f t="shared" si="570"/>
        <v/>
      </c>
      <c r="CT93" s="58" t="str">
        <f t="shared" si="571"/>
        <v/>
      </c>
      <c r="CU93" s="58" t="str">
        <f t="shared" si="729"/>
        <v/>
      </c>
      <c r="CV93" s="58" t="str">
        <f t="shared" si="572"/>
        <v/>
      </c>
      <c r="CW93" s="58" t="str">
        <f t="shared" si="573"/>
        <v/>
      </c>
      <c r="CX93" s="58" t="str">
        <f t="shared" si="574"/>
        <v/>
      </c>
      <c r="CY93" s="58" t="str">
        <f t="shared" si="575"/>
        <v/>
      </c>
      <c r="CZ93" s="58">
        <f t="shared" si="730"/>
        <v>0</v>
      </c>
      <c r="DA93" s="501">
        <v>1970</v>
      </c>
      <c r="DB93" s="17" t="str">
        <f t="shared" si="576"/>
        <v/>
      </c>
      <c r="DC93" s="17" t="str">
        <f t="shared" si="577"/>
        <v/>
      </c>
      <c r="DD93" s="17" t="str">
        <f t="shared" si="578"/>
        <v/>
      </c>
      <c r="DE93" s="17" t="str">
        <f t="shared" si="579"/>
        <v/>
      </c>
      <c r="DF93" s="17" t="str">
        <f t="shared" si="580"/>
        <v/>
      </c>
      <c r="DG93" s="17" t="str">
        <f t="shared" si="581"/>
        <v/>
      </c>
      <c r="DH93" s="17" t="str">
        <f t="shared" si="582"/>
        <v/>
      </c>
      <c r="DI93" s="17" t="str">
        <f t="shared" si="583"/>
        <v/>
      </c>
      <c r="DJ93" s="17" t="str">
        <f t="shared" si="584"/>
        <v/>
      </c>
      <c r="DK93" s="17" t="str">
        <f t="shared" si="585"/>
        <v/>
      </c>
      <c r="DL93" s="17" t="str">
        <f t="shared" si="586"/>
        <v/>
      </c>
      <c r="DM93" s="17" t="str">
        <f t="shared" si="587"/>
        <v/>
      </c>
      <c r="DN93" s="17" t="str">
        <f t="shared" si="588"/>
        <v/>
      </c>
      <c r="DO93" s="17" t="str">
        <f t="shared" si="589"/>
        <v/>
      </c>
      <c r="DP93" s="17" t="str">
        <f t="shared" si="590"/>
        <v/>
      </c>
      <c r="DQ93" s="17" t="str">
        <f t="shared" si="591"/>
        <v/>
      </c>
      <c r="DR93" s="17" t="str">
        <f t="shared" si="592"/>
        <v/>
      </c>
      <c r="DS93" s="17" t="str">
        <f t="shared" si="593"/>
        <v/>
      </c>
      <c r="DT93" s="17" t="str">
        <f t="shared" si="594"/>
        <v/>
      </c>
      <c r="DU93" s="17" t="str">
        <f t="shared" si="595"/>
        <v/>
      </c>
      <c r="DV93" s="17" t="str">
        <f t="shared" si="596"/>
        <v/>
      </c>
      <c r="DW93" s="17" t="str">
        <f t="shared" si="597"/>
        <v/>
      </c>
      <c r="DX93" s="17" t="str">
        <f t="shared" si="731"/>
        <v/>
      </c>
      <c r="DY93" s="17" t="str">
        <f t="shared" si="598"/>
        <v/>
      </c>
      <c r="DZ93" s="17" t="str">
        <f t="shared" si="599"/>
        <v/>
      </c>
      <c r="EA93" s="17" t="str">
        <f t="shared" si="600"/>
        <v/>
      </c>
      <c r="EB93" s="17" t="str">
        <f t="shared" si="775"/>
        <v/>
      </c>
      <c r="EC93" s="17" t="str">
        <f t="shared" si="601"/>
        <v/>
      </c>
      <c r="ED93" s="17" t="str">
        <f t="shared" si="602"/>
        <v/>
      </c>
      <c r="EE93" s="17" t="str">
        <f t="shared" si="603"/>
        <v/>
      </c>
      <c r="EF93" s="17" t="str">
        <f t="shared" si="604"/>
        <v/>
      </c>
      <c r="EG93" s="3">
        <v>1970</v>
      </c>
      <c r="EH93" s="37" t="str">
        <f t="shared" si="605"/>
        <v xml:space="preserve"> </v>
      </c>
      <c r="EI93" s="37" t="str">
        <f t="shared" si="606"/>
        <v xml:space="preserve"> </v>
      </c>
      <c r="EJ93" s="37" t="str">
        <f t="shared" si="607"/>
        <v xml:space="preserve"> </v>
      </c>
      <c r="EK93" s="37" t="str">
        <f t="shared" si="608"/>
        <v xml:space="preserve"> </v>
      </c>
      <c r="EL93" s="37" t="str">
        <f t="shared" si="609"/>
        <v xml:space="preserve"> </v>
      </c>
      <c r="EM93" s="37" t="str">
        <f t="shared" si="610"/>
        <v xml:space="preserve"> </v>
      </c>
      <c r="EN93" s="37" t="str">
        <f t="shared" si="611"/>
        <v xml:space="preserve"> </v>
      </c>
      <c r="EO93" s="37" t="str">
        <f t="shared" si="612"/>
        <v xml:space="preserve"> </v>
      </c>
      <c r="EP93" s="37" t="str">
        <f t="shared" si="613"/>
        <v xml:space="preserve"> </v>
      </c>
      <c r="EQ93" s="37" t="str">
        <f t="shared" si="614"/>
        <v xml:space="preserve"> </v>
      </c>
      <c r="ER93" s="37" t="str">
        <f t="shared" si="615"/>
        <v xml:space="preserve"> </v>
      </c>
      <c r="ES93" s="37" t="str">
        <f t="shared" si="616"/>
        <v xml:space="preserve"> </v>
      </c>
      <c r="ET93" s="37" t="str">
        <f t="shared" si="617"/>
        <v xml:space="preserve"> </v>
      </c>
      <c r="EU93" s="37" t="str">
        <f t="shared" si="618"/>
        <v xml:space="preserve"> </v>
      </c>
      <c r="EV93" s="37" t="str">
        <f t="shared" si="619"/>
        <v xml:space="preserve"> </v>
      </c>
      <c r="EW93" s="37" t="str">
        <f t="shared" si="620"/>
        <v xml:space="preserve"> </v>
      </c>
      <c r="EX93" s="37" t="str">
        <f t="shared" si="621"/>
        <v xml:space="preserve"> </v>
      </c>
      <c r="EY93" s="37" t="str">
        <f t="shared" si="622"/>
        <v xml:space="preserve"> </v>
      </c>
      <c r="EZ93" s="37" t="str">
        <f t="shared" si="623"/>
        <v xml:space="preserve"> </v>
      </c>
      <c r="FA93" s="37" t="str">
        <f t="shared" si="624"/>
        <v xml:space="preserve"> </v>
      </c>
      <c r="FB93" s="37" t="str">
        <f t="shared" si="625"/>
        <v xml:space="preserve"> </v>
      </c>
      <c r="FC93" s="37" t="str">
        <f t="shared" si="626"/>
        <v xml:space="preserve"> </v>
      </c>
      <c r="FD93" s="37" t="str">
        <f t="shared" si="732"/>
        <v xml:space="preserve"> </v>
      </c>
      <c r="FE93" s="37" t="str">
        <f t="shared" si="627"/>
        <v xml:space="preserve"> </v>
      </c>
      <c r="FF93" s="37" t="str">
        <f t="shared" si="628"/>
        <v xml:space="preserve"> </v>
      </c>
      <c r="FG93" s="37" t="str">
        <f t="shared" si="629"/>
        <v xml:space="preserve"> </v>
      </c>
      <c r="FH93" s="37" t="str">
        <f t="shared" si="733"/>
        <v xml:space="preserve"> </v>
      </c>
      <c r="FI93" s="37" t="str">
        <f t="shared" si="630"/>
        <v xml:space="preserve"> </v>
      </c>
      <c r="FJ93" s="37" t="str">
        <f t="shared" si="631"/>
        <v xml:space="preserve"> </v>
      </c>
      <c r="FK93" s="37" t="str">
        <f t="shared" si="632"/>
        <v xml:space="preserve"> </v>
      </c>
      <c r="FL93" s="37" t="str">
        <f t="shared" si="633"/>
        <v xml:space="preserve"> </v>
      </c>
      <c r="FM93" s="64">
        <f t="shared" si="771"/>
        <v>0</v>
      </c>
      <c r="FN93" s="3">
        <v>1970</v>
      </c>
      <c r="FO93" s="37" t="str">
        <f t="shared" si="634"/>
        <v xml:space="preserve"> </v>
      </c>
      <c r="FP93" s="37" t="str">
        <f t="shared" si="635"/>
        <v xml:space="preserve"> </v>
      </c>
      <c r="FQ93" s="37" t="str">
        <f t="shared" si="636"/>
        <v xml:space="preserve"> </v>
      </c>
      <c r="FR93" s="37" t="str">
        <f t="shared" si="637"/>
        <v xml:space="preserve"> </v>
      </c>
      <c r="FS93" s="37" t="str">
        <f t="shared" si="638"/>
        <v xml:space="preserve"> </v>
      </c>
      <c r="FT93" s="37" t="str">
        <f t="shared" si="639"/>
        <v xml:space="preserve"> </v>
      </c>
      <c r="FU93" s="37" t="str">
        <f t="shared" si="640"/>
        <v xml:space="preserve"> </v>
      </c>
      <c r="FV93" s="37" t="str">
        <f t="shared" si="641"/>
        <v xml:space="preserve"> </v>
      </c>
      <c r="FW93" s="37" t="str">
        <f t="shared" si="642"/>
        <v xml:space="preserve"> </v>
      </c>
      <c r="FX93" s="37" t="str">
        <f t="shared" si="643"/>
        <v xml:space="preserve"> </v>
      </c>
      <c r="FY93" s="37" t="str">
        <f t="shared" si="644"/>
        <v xml:space="preserve"> </v>
      </c>
      <c r="FZ93" s="37" t="str">
        <f t="shared" si="645"/>
        <v xml:space="preserve"> </v>
      </c>
      <c r="GA93" s="37" t="str">
        <f t="shared" si="646"/>
        <v xml:space="preserve"> </v>
      </c>
      <c r="GB93" s="37" t="str">
        <f t="shared" si="647"/>
        <v xml:space="preserve"> </v>
      </c>
      <c r="GC93" s="37" t="str">
        <f t="shared" si="648"/>
        <v xml:space="preserve"> </v>
      </c>
      <c r="GD93" s="37" t="str">
        <f t="shared" si="649"/>
        <v xml:space="preserve"> </v>
      </c>
      <c r="GE93" s="37" t="str">
        <f t="shared" si="650"/>
        <v xml:space="preserve"> </v>
      </c>
      <c r="GF93" s="37" t="str">
        <f t="shared" si="651"/>
        <v xml:space="preserve"> </v>
      </c>
      <c r="GG93" s="37" t="str">
        <f t="shared" si="652"/>
        <v xml:space="preserve"> </v>
      </c>
      <c r="GH93" s="37" t="str">
        <f t="shared" si="653"/>
        <v xml:space="preserve"> </v>
      </c>
      <c r="GI93" s="37" t="str">
        <f t="shared" si="654"/>
        <v xml:space="preserve"> </v>
      </c>
      <c r="GJ93" s="37" t="str">
        <f t="shared" si="655"/>
        <v xml:space="preserve"> </v>
      </c>
      <c r="GK93" s="37" t="str">
        <f t="shared" si="734"/>
        <v xml:space="preserve"> </v>
      </c>
      <c r="GL93" s="37" t="str">
        <f t="shared" si="656"/>
        <v xml:space="preserve"> </v>
      </c>
      <c r="GM93" s="37" t="str">
        <f t="shared" si="657"/>
        <v xml:space="preserve"> </v>
      </c>
      <c r="GN93" s="37" t="str">
        <f t="shared" si="658"/>
        <v xml:space="preserve"> </v>
      </c>
      <c r="GO93" s="37" t="str">
        <f t="shared" si="735"/>
        <v xml:space="preserve"> </v>
      </c>
      <c r="GP93" s="37" t="str">
        <f t="shared" si="659"/>
        <v xml:space="preserve"> </v>
      </c>
      <c r="GQ93" s="37" t="str">
        <f t="shared" si="660"/>
        <v xml:space="preserve"> </v>
      </c>
      <c r="GR93" s="37" t="str">
        <f t="shared" si="661"/>
        <v xml:space="preserve"> </v>
      </c>
      <c r="GS93" s="37" t="str">
        <f t="shared" si="662"/>
        <v xml:space="preserve"> </v>
      </c>
      <c r="GT93" s="64">
        <f t="shared" si="774"/>
        <v>0</v>
      </c>
      <c r="GU93" s="501">
        <v>1970</v>
      </c>
      <c r="GV93" s="157" t="str">
        <f t="shared" si="663"/>
        <v/>
      </c>
      <c r="GW93" s="157" t="str">
        <f t="shared" si="664"/>
        <v/>
      </c>
      <c r="GX93" s="157" t="str">
        <f t="shared" si="665"/>
        <v/>
      </c>
      <c r="GY93" s="157" t="str">
        <f t="shared" si="666"/>
        <v/>
      </c>
      <c r="GZ93" s="157" t="str">
        <f t="shared" si="667"/>
        <v/>
      </c>
      <c r="HA93" s="157" t="str">
        <f t="shared" si="668"/>
        <v/>
      </c>
      <c r="HB93" s="157" t="str">
        <f t="shared" si="669"/>
        <v/>
      </c>
      <c r="HC93" s="157" t="str">
        <f t="shared" si="670"/>
        <v/>
      </c>
      <c r="HD93" s="157" t="str">
        <f t="shared" si="671"/>
        <v/>
      </c>
      <c r="HE93" s="157" t="str">
        <f t="shared" si="672"/>
        <v/>
      </c>
      <c r="HF93" s="157" t="str">
        <f t="shared" si="673"/>
        <v/>
      </c>
      <c r="HG93" s="157" t="str">
        <f t="shared" si="674"/>
        <v/>
      </c>
      <c r="HH93" s="157" t="str">
        <f t="shared" si="675"/>
        <v/>
      </c>
      <c r="HI93" s="157" t="str">
        <f t="shared" si="676"/>
        <v/>
      </c>
      <c r="HJ93" s="157" t="str">
        <f t="shared" si="677"/>
        <v/>
      </c>
      <c r="HK93" s="157" t="str">
        <f t="shared" si="678"/>
        <v/>
      </c>
      <c r="HL93" s="157" t="str">
        <f t="shared" si="679"/>
        <v/>
      </c>
      <c r="HM93" s="157" t="str">
        <f t="shared" si="680"/>
        <v/>
      </c>
      <c r="HN93" s="157" t="str">
        <f t="shared" si="681"/>
        <v/>
      </c>
      <c r="HO93" s="157" t="str">
        <f t="shared" si="682"/>
        <v/>
      </c>
      <c r="HP93" s="157" t="str">
        <f t="shared" si="683"/>
        <v/>
      </c>
      <c r="HQ93" s="157" t="str">
        <f t="shared" si="684"/>
        <v/>
      </c>
      <c r="HR93" s="157" t="str">
        <f t="shared" si="736"/>
        <v/>
      </c>
      <c r="HS93" s="157" t="str">
        <f t="shared" si="685"/>
        <v/>
      </c>
      <c r="HT93" s="157" t="str">
        <f t="shared" si="686"/>
        <v/>
      </c>
      <c r="HU93" s="157" t="str">
        <f t="shared" si="687"/>
        <v/>
      </c>
      <c r="HV93" s="157" t="str">
        <f t="shared" si="737"/>
        <v/>
      </c>
      <c r="HW93" s="157" t="str">
        <f t="shared" si="688"/>
        <v/>
      </c>
      <c r="HX93" s="157" t="str">
        <f t="shared" si="689"/>
        <v/>
      </c>
      <c r="HY93" s="157" t="str">
        <f t="shared" si="690"/>
        <v/>
      </c>
      <c r="HZ93" s="157" t="str">
        <f t="shared" si="691"/>
        <v/>
      </c>
      <c r="IA93" s="158">
        <f t="shared" si="692"/>
        <v>0</v>
      </c>
      <c r="IB93" s="501">
        <v>1970</v>
      </c>
      <c r="IC93" s="4" t="str">
        <f t="shared" si="738"/>
        <v xml:space="preserve"> </v>
      </c>
      <c r="ID93" s="4" t="str">
        <f t="shared" si="739"/>
        <v xml:space="preserve"> </v>
      </c>
      <c r="IE93" s="4" t="str">
        <f t="shared" si="740"/>
        <v xml:space="preserve"> </v>
      </c>
      <c r="IF93" s="4" t="str">
        <f t="shared" si="741"/>
        <v xml:space="preserve"> </v>
      </c>
      <c r="IG93" s="4" t="str">
        <f t="shared" si="742"/>
        <v xml:space="preserve"> </v>
      </c>
      <c r="IH93" s="4" t="str">
        <f t="shared" si="743"/>
        <v xml:space="preserve"> </v>
      </c>
      <c r="II93" s="4" t="str">
        <f t="shared" si="744"/>
        <v xml:space="preserve"> </v>
      </c>
      <c r="IJ93" s="4" t="str">
        <f t="shared" si="745"/>
        <v xml:space="preserve"> </v>
      </c>
      <c r="IK93" s="4" t="str">
        <f t="shared" si="746"/>
        <v xml:space="preserve"> </v>
      </c>
      <c r="IL93" s="4" t="str">
        <f t="shared" si="747"/>
        <v xml:space="preserve"> </v>
      </c>
      <c r="IM93" s="4" t="str">
        <f t="shared" si="748"/>
        <v xml:space="preserve"> </v>
      </c>
      <c r="IN93" s="4" t="str">
        <f t="shared" si="749"/>
        <v xml:space="preserve"> </v>
      </c>
      <c r="IO93" s="4" t="str">
        <f t="shared" si="750"/>
        <v xml:space="preserve"> </v>
      </c>
      <c r="IP93" s="4" t="str">
        <f t="shared" si="751"/>
        <v xml:space="preserve"> </v>
      </c>
      <c r="IQ93" s="4" t="str">
        <f t="shared" si="752"/>
        <v xml:space="preserve"> </v>
      </c>
      <c r="IR93" s="4" t="str">
        <f t="shared" si="753"/>
        <v xml:space="preserve"> </v>
      </c>
      <c r="IS93" s="4" t="str">
        <f t="shared" si="754"/>
        <v xml:space="preserve"> </v>
      </c>
      <c r="IT93" s="4" t="str">
        <f t="shared" si="755"/>
        <v xml:space="preserve"> </v>
      </c>
      <c r="IU93" s="4" t="str">
        <f t="shared" si="756"/>
        <v xml:space="preserve"> </v>
      </c>
      <c r="IV93" s="4" t="str">
        <f t="shared" si="757"/>
        <v xml:space="preserve"> </v>
      </c>
      <c r="IW93" s="4" t="str">
        <f t="shared" si="758"/>
        <v xml:space="preserve"> </v>
      </c>
      <c r="IX93" s="4" t="str">
        <f t="shared" si="759"/>
        <v xml:space="preserve"> </v>
      </c>
      <c r="IY93" s="4" t="str">
        <f t="shared" si="760"/>
        <v xml:space="preserve"> </v>
      </c>
      <c r="IZ93" s="4" t="str">
        <f t="shared" si="761"/>
        <v xml:space="preserve"> </v>
      </c>
      <c r="JA93" s="4" t="str">
        <f t="shared" si="762"/>
        <v xml:space="preserve"> </v>
      </c>
      <c r="JB93" s="4" t="str">
        <f t="shared" si="763"/>
        <v xml:space="preserve"> </v>
      </c>
      <c r="JC93" s="4" t="str">
        <f t="shared" si="764"/>
        <v xml:space="preserve"> </v>
      </c>
      <c r="JD93" s="4" t="str">
        <f t="shared" si="765"/>
        <v xml:space="preserve"> </v>
      </c>
      <c r="JE93" s="4" t="str">
        <f t="shared" si="766"/>
        <v xml:space="preserve"> </v>
      </c>
      <c r="JF93" s="4" t="str">
        <f t="shared" si="767"/>
        <v xml:space="preserve"> </v>
      </c>
      <c r="JG93" s="4" t="str">
        <f t="shared" si="768"/>
        <v xml:space="preserve"> </v>
      </c>
      <c r="JH93" s="4">
        <f t="shared" si="772"/>
        <v>0</v>
      </c>
      <c r="JI93" s="501">
        <v>1970</v>
      </c>
      <c r="JJ93" s="4" t="str">
        <f t="shared" si="693"/>
        <v xml:space="preserve"> </v>
      </c>
      <c r="JK93" s="4" t="str">
        <f t="shared" si="694"/>
        <v xml:space="preserve"> </v>
      </c>
      <c r="JL93" s="4" t="str">
        <f t="shared" si="695"/>
        <v xml:space="preserve"> </v>
      </c>
      <c r="JM93" s="4" t="str">
        <f t="shared" si="696"/>
        <v xml:space="preserve"> </v>
      </c>
      <c r="JN93" s="4" t="str">
        <f t="shared" si="697"/>
        <v xml:space="preserve"> </v>
      </c>
      <c r="JO93" s="4" t="str">
        <f t="shared" si="698"/>
        <v xml:space="preserve"> </v>
      </c>
      <c r="JP93" s="4" t="str">
        <f t="shared" si="699"/>
        <v xml:space="preserve"> </v>
      </c>
      <c r="JQ93" s="4" t="str">
        <f t="shared" si="700"/>
        <v xml:space="preserve"> </v>
      </c>
      <c r="JR93" s="4" t="str">
        <f t="shared" si="701"/>
        <v xml:space="preserve"> </v>
      </c>
      <c r="JS93" s="4" t="str">
        <f t="shared" si="702"/>
        <v xml:space="preserve"> </v>
      </c>
      <c r="JT93" s="4" t="str">
        <f t="shared" si="703"/>
        <v xml:space="preserve"> </v>
      </c>
      <c r="JU93" s="4" t="str">
        <f t="shared" si="704"/>
        <v xml:space="preserve"> </v>
      </c>
      <c r="JV93" s="4" t="str">
        <f t="shared" si="705"/>
        <v xml:space="preserve"> </v>
      </c>
      <c r="JW93" s="4" t="str">
        <f t="shared" si="706"/>
        <v xml:space="preserve"> </v>
      </c>
      <c r="JX93" s="4" t="str">
        <f t="shared" si="707"/>
        <v xml:space="preserve"> </v>
      </c>
      <c r="JY93" s="4" t="str">
        <f t="shared" si="708"/>
        <v xml:space="preserve"> </v>
      </c>
      <c r="JZ93" s="4" t="str">
        <f t="shared" si="709"/>
        <v xml:space="preserve"> </v>
      </c>
      <c r="KA93" s="4" t="str">
        <f t="shared" si="710"/>
        <v xml:space="preserve"> </v>
      </c>
      <c r="KB93" s="4" t="str">
        <f t="shared" si="711"/>
        <v xml:space="preserve"> </v>
      </c>
      <c r="KC93" s="4" t="str">
        <f t="shared" si="712"/>
        <v xml:space="preserve"> </v>
      </c>
      <c r="KD93" s="4" t="str">
        <f t="shared" si="713"/>
        <v xml:space="preserve"> </v>
      </c>
      <c r="KE93" s="4" t="str">
        <f t="shared" si="714"/>
        <v xml:space="preserve"> </v>
      </c>
      <c r="KF93" s="4" t="str">
        <f t="shared" si="769"/>
        <v xml:space="preserve"> </v>
      </c>
      <c r="KG93" s="4" t="str">
        <f t="shared" si="715"/>
        <v xml:space="preserve"> </v>
      </c>
      <c r="KH93" s="4" t="str">
        <f t="shared" si="716"/>
        <v xml:space="preserve"> </v>
      </c>
      <c r="KI93" s="4" t="str">
        <f t="shared" si="717"/>
        <v xml:space="preserve"> </v>
      </c>
      <c r="KJ93" s="4" t="str">
        <f t="shared" si="776"/>
        <v xml:space="preserve"> </v>
      </c>
      <c r="KK93" s="4" t="str">
        <f t="shared" si="718"/>
        <v xml:space="preserve"> </v>
      </c>
      <c r="KL93" s="4" t="str">
        <f t="shared" si="719"/>
        <v xml:space="preserve"> </v>
      </c>
      <c r="KM93" s="4" t="str">
        <f t="shared" si="720"/>
        <v xml:space="preserve"> </v>
      </c>
      <c r="KN93" s="4" t="str">
        <f t="shared" si="721"/>
        <v xml:space="preserve"> </v>
      </c>
      <c r="KO93" s="4">
        <f t="shared" si="770"/>
        <v>0</v>
      </c>
      <c r="KP93" s="9">
        <f t="shared" si="722"/>
        <v>0</v>
      </c>
    </row>
    <row r="94" spans="1:302">
      <c r="A94" s="3">
        <v>1971</v>
      </c>
      <c r="B94" s="6">
        <v>0</v>
      </c>
      <c r="C94" s="6">
        <v>0</v>
      </c>
      <c r="D94" s="6" t="s">
        <v>60</v>
      </c>
      <c r="E94" s="6" t="s">
        <v>60</v>
      </c>
      <c r="F94" s="6">
        <v>0</v>
      </c>
      <c r="G94" s="153">
        <v>0</v>
      </c>
      <c r="H94" s="6">
        <v>0</v>
      </c>
      <c r="I94" s="6">
        <v>0</v>
      </c>
      <c r="J94" s="6">
        <v>0</v>
      </c>
      <c r="K94" s="6">
        <v>0</v>
      </c>
      <c r="L94" s="153">
        <v>0</v>
      </c>
      <c r="M94" s="6">
        <v>0</v>
      </c>
      <c r="N94" s="6">
        <v>0</v>
      </c>
      <c r="O94" s="6">
        <v>0</v>
      </c>
      <c r="P94" s="6">
        <v>0</v>
      </c>
      <c r="Q94" s="153">
        <v>0</v>
      </c>
      <c r="R94" s="6">
        <v>0</v>
      </c>
      <c r="S94" s="6">
        <v>0</v>
      </c>
      <c r="T94" s="6">
        <v>0</v>
      </c>
      <c r="U94" s="6">
        <v>0</v>
      </c>
      <c r="V94" s="153">
        <v>0</v>
      </c>
      <c r="W94" s="6">
        <v>0</v>
      </c>
      <c r="X94" s="6" t="s">
        <v>60</v>
      </c>
      <c r="Y94" s="6">
        <v>0</v>
      </c>
      <c r="Z94" s="6">
        <v>0</v>
      </c>
      <c r="AA94" s="153">
        <v>8.4</v>
      </c>
      <c r="AB94" s="6">
        <v>0</v>
      </c>
      <c r="AC94" s="6">
        <v>0</v>
      </c>
      <c r="AD94" s="6">
        <v>0</v>
      </c>
      <c r="AE94" s="6">
        <v>0</v>
      </c>
      <c r="AF94" s="153">
        <v>0</v>
      </c>
      <c r="AG94" s="171">
        <f t="shared" si="773"/>
        <v>8.4</v>
      </c>
      <c r="AH94" s="714">
        <f t="shared" si="723"/>
        <v>3</v>
      </c>
      <c r="AI94" s="617">
        <f t="shared" si="724"/>
        <v>8.4</v>
      </c>
      <c r="AJ94" s="10">
        <f t="shared" si="516"/>
        <v>1</v>
      </c>
      <c r="AK94" s="522">
        <f t="shared" si="725"/>
        <v>8.4</v>
      </c>
      <c r="AL94" s="501">
        <v>1971</v>
      </c>
      <c r="AM94" s="501">
        <v>1971</v>
      </c>
      <c r="AN94" s="37" t="str">
        <f t="shared" si="517"/>
        <v/>
      </c>
      <c r="AO94" s="37" t="str">
        <f t="shared" si="518"/>
        <v/>
      </c>
      <c r="AP94" s="37" t="str">
        <f t="shared" si="519"/>
        <v/>
      </c>
      <c r="AQ94" s="37" t="str">
        <f t="shared" si="520"/>
        <v/>
      </c>
      <c r="AR94" s="37" t="str">
        <f t="shared" si="521"/>
        <v/>
      </c>
      <c r="AS94" s="37" t="str">
        <f t="shared" si="522"/>
        <v/>
      </c>
      <c r="AT94" s="37" t="str">
        <f t="shared" si="523"/>
        <v/>
      </c>
      <c r="AU94" s="37" t="str">
        <f t="shared" si="524"/>
        <v/>
      </c>
      <c r="AV94" s="37" t="str">
        <f t="shared" si="525"/>
        <v/>
      </c>
      <c r="AW94" s="37" t="str">
        <f t="shared" si="526"/>
        <v/>
      </c>
      <c r="AX94" s="37" t="str">
        <f t="shared" si="527"/>
        <v/>
      </c>
      <c r="AY94" s="37" t="str">
        <f t="shared" si="528"/>
        <v/>
      </c>
      <c r="AZ94" s="37" t="str">
        <f t="shared" si="529"/>
        <v/>
      </c>
      <c r="BA94" s="37" t="str">
        <f t="shared" si="530"/>
        <v/>
      </c>
      <c r="BB94" s="37" t="str">
        <f t="shared" si="531"/>
        <v/>
      </c>
      <c r="BC94" s="37" t="str">
        <f t="shared" si="532"/>
        <v/>
      </c>
      <c r="BD94" s="37" t="str">
        <f t="shared" si="533"/>
        <v/>
      </c>
      <c r="BE94" s="37" t="str">
        <f t="shared" si="534"/>
        <v/>
      </c>
      <c r="BF94" s="37" t="str">
        <f t="shared" si="535"/>
        <v/>
      </c>
      <c r="BG94" s="37" t="str">
        <f t="shared" si="536"/>
        <v/>
      </c>
      <c r="BH94" s="37" t="str">
        <f t="shared" si="537"/>
        <v/>
      </c>
      <c r="BI94" s="37" t="str">
        <f t="shared" si="538"/>
        <v/>
      </c>
      <c r="BJ94" s="37" t="str">
        <f t="shared" si="726"/>
        <v/>
      </c>
      <c r="BK94" s="37" t="str">
        <f t="shared" si="539"/>
        <v/>
      </c>
      <c r="BL94" s="37" t="str">
        <f t="shared" si="540"/>
        <v/>
      </c>
      <c r="BM94" s="37">
        <f t="shared" si="541"/>
        <v>1</v>
      </c>
      <c r="BN94" s="37" t="str">
        <f t="shared" si="727"/>
        <v/>
      </c>
      <c r="BO94" s="37" t="str">
        <f t="shared" si="542"/>
        <v/>
      </c>
      <c r="BP94" s="37" t="str">
        <f t="shared" si="543"/>
        <v/>
      </c>
      <c r="BQ94" s="37" t="str">
        <f t="shared" si="544"/>
        <v/>
      </c>
      <c r="BR94" s="37" t="str">
        <f t="shared" si="545"/>
        <v/>
      </c>
      <c r="BS94" s="54">
        <f t="shared" si="728"/>
        <v>1</v>
      </c>
      <c r="BT94" s="501">
        <v>1971</v>
      </c>
      <c r="BU94" s="58" t="str">
        <f t="shared" si="546"/>
        <v/>
      </c>
      <c r="BV94" s="58" t="str">
        <f t="shared" si="547"/>
        <v/>
      </c>
      <c r="BW94" s="58" t="str">
        <f t="shared" si="548"/>
        <v/>
      </c>
      <c r="BX94" s="58" t="str">
        <f t="shared" si="549"/>
        <v/>
      </c>
      <c r="BY94" s="58" t="str">
        <f t="shared" si="550"/>
        <v/>
      </c>
      <c r="BZ94" s="58" t="str">
        <f t="shared" si="551"/>
        <v/>
      </c>
      <c r="CA94" s="58" t="str">
        <f t="shared" si="552"/>
        <v/>
      </c>
      <c r="CB94" s="58" t="str">
        <f t="shared" si="553"/>
        <v/>
      </c>
      <c r="CC94" s="58" t="str">
        <f t="shared" si="554"/>
        <v/>
      </c>
      <c r="CD94" s="58" t="str">
        <f t="shared" si="555"/>
        <v/>
      </c>
      <c r="CE94" s="58" t="str">
        <f t="shared" si="556"/>
        <v/>
      </c>
      <c r="CF94" s="58" t="str">
        <f t="shared" si="557"/>
        <v/>
      </c>
      <c r="CG94" s="58" t="str">
        <f t="shared" si="558"/>
        <v/>
      </c>
      <c r="CH94" s="58" t="str">
        <f t="shared" si="559"/>
        <v/>
      </c>
      <c r="CI94" s="58" t="str">
        <f t="shared" si="560"/>
        <v/>
      </c>
      <c r="CJ94" s="58" t="str">
        <f t="shared" si="561"/>
        <v/>
      </c>
      <c r="CK94" s="58" t="str">
        <f t="shared" si="562"/>
        <v/>
      </c>
      <c r="CL94" s="58" t="str">
        <f t="shared" si="563"/>
        <v/>
      </c>
      <c r="CM94" s="58" t="str">
        <f t="shared" si="564"/>
        <v/>
      </c>
      <c r="CN94" s="58" t="str">
        <f t="shared" si="565"/>
        <v/>
      </c>
      <c r="CO94" s="58" t="str">
        <f t="shared" si="566"/>
        <v/>
      </c>
      <c r="CP94" s="58" t="str">
        <f t="shared" si="567"/>
        <v/>
      </c>
      <c r="CQ94" s="58" t="str">
        <f t="shared" si="568"/>
        <v/>
      </c>
      <c r="CR94" s="58" t="str">
        <f t="shared" si="569"/>
        <v/>
      </c>
      <c r="CS94" s="58" t="str">
        <f t="shared" si="570"/>
        <v/>
      </c>
      <c r="CT94" s="58">
        <f t="shared" si="571"/>
        <v>1971</v>
      </c>
      <c r="CU94" s="58" t="str">
        <f t="shared" si="729"/>
        <v/>
      </c>
      <c r="CV94" s="58" t="str">
        <f t="shared" si="572"/>
        <v/>
      </c>
      <c r="CW94" s="58" t="str">
        <f t="shared" si="573"/>
        <v/>
      </c>
      <c r="CX94" s="58" t="str">
        <f t="shared" si="574"/>
        <v/>
      </c>
      <c r="CY94" s="58" t="str">
        <f t="shared" si="575"/>
        <v/>
      </c>
      <c r="CZ94" s="58">
        <f t="shared" si="730"/>
        <v>1</v>
      </c>
      <c r="DA94" s="501">
        <v>1971</v>
      </c>
      <c r="DB94" s="17" t="str">
        <f t="shared" si="576"/>
        <v/>
      </c>
      <c r="DC94" s="17" t="str">
        <f t="shared" si="577"/>
        <v/>
      </c>
      <c r="DD94" s="17" t="str">
        <f t="shared" si="578"/>
        <v/>
      </c>
      <c r="DE94" s="17" t="str">
        <f t="shared" si="579"/>
        <v/>
      </c>
      <c r="DF94" s="17" t="str">
        <f t="shared" si="580"/>
        <v/>
      </c>
      <c r="DG94" s="17" t="str">
        <f t="shared" si="581"/>
        <v/>
      </c>
      <c r="DH94" s="17" t="str">
        <f t="shared" si="582"/>
        <v/>
      </c>
      <c r="DI94" s="17" t="str">
        <f t="shared" si="583"/>
        <v/>
      </c>
      <c r="DJ94" s="17" t="str">
        <f t="shared" si="584"/>
        <v/>
      </c>
      <c r="DK94" s="17" t="str">
        <f t="shared" si="585"/>
        <v/>
      </c>
      <c r="DL94" s="17" t="str">
        <f t="shared" si="586"/>
        <v/>
      </c>
      <c r="DM94" s="17" t="str">
        <f t="shared" si="587"/>
        <v/>
      </c>
      <c r="DN94" s="17" t="str">
        <f t="shared" si="588"/>
        <v/>
      </c>
      <c r="DO94" s="17" t="str">
        <f t="shared" si="589"/>
        <v/>
      </c>
      <c r="DP94" s="17" t="str">
        <f t="shared" si="590"/>
        <v/>
      </c>
      <c r="DQ94" s="17" t="str">
        <f t="shared" si="591"/>
        <v/>
      </c>
      <c r="DR94" s="17" t="str">
        <f t="shared" si="592"/>
        <v/>
      </c>
      <c r="DS94" s="17" t="str">
        <f t="shared" si="593"/>
        <v/>
      </c>
      <c r="DT94" s="17" t="str">
        <f t="shared" si="594"/>
        <v/>
      </c>
      <c r="DU94" s="17" t="str">
        <f t="shared" si="595"/>
        <v/>
      </c>
      <c r="DV94" s="17" t="str">
        <f t="shared" si="596"/>
        <v/>
      </c>
      <c r="DW94" s="17" t="str">
        <f t="shared" si="597"/>
        <v/>
      </c>
      <c r="DX94" s="17" t="str">
        <f t="shared" si="731"/>
        <v/>
      </c>
      <c r="DY94" s="17" t="str">
        <f t="shared" si="598"/>
        <v/>
      </c>
      <c r="DZ94" s="17" t="str">
        <f t="shared" si="599"/>
        <v/>
      </c>
      <c r="EA94" s="17">
        <f t="shared" si="600"/>
        <v>1971</v>
      </c>
      <c r="EB94" s="17" t="str">
        <f t="shared" si="775"/>
        <v/>
      </c>
      <c r="EC94" s="17" t="str">
        <f t="shared" si="601"/>
        <v/>
      </c>
      <c r="ED94" s="17" t="str">
        <f t="shared" si="602"/>
        <v/>
      </c>
      <c r="EE94" s="17" t="str">
        <f t="shared" si="603"/>
        <v/>
      </c>
      <c r="EF94" s="17" t="str">
        <f t="shared" si="604"/>
        <v/>
      </c>
      <c r="EG94" s="3">
        <v>1971</v>
      </c>
      <c r="EH94" s="37" t="str">
        <f t="shared" si="605"/>
        <v xml:space="preserve"> </v>
      </c>
      <c r="EI94" s="37" t="str">
        <f t="shared" si="606"/>
        <v xml:space="preserve"> </v>
      </c>
      <c r="EJ94" s="37" t="str">
        <f t="shared" si="607"/>
        <v xml:space="preserve"> </v>
      </c>
      <c r="EK94" s="37" t="str">
        <f t="shared" si="608"/>
        <v xml:space="preserve"> </v>
      </c>
      <c r="EL94" s="37" t="str">
        <f t="shared" si="609"/>
        <v xml:space="preserve"> </v>
      </c>
      <c r="EM94" s="37" t="str">
        <f t="shared" si="610"/>
        <v xml:space="preserve"> </v>
      </c>
      <c r="EN94" s="37" t="str">
        <f t="shared" si="611"/>
        <v xml:space="preserve"> </v>
      </c>
      <c r="EO94" s="37" t="str">
        <f t="shared" si="612"/>
        <v xml:space="preserve"> </v>
      </c>
      <c r="EP94" s="37" t="str">
        <f t="shared" si="613"/>
        <v xml:space="preserve"> </v>
      </c>
      <c r="EQ94" s="37" t="str">
        <f t="shared" si="614"/>
        <v xml:space="preserve"> </v>
      </c>
      <c r="ER94" s="37" t="str">
        <f t="shared" si="615"/>
        <v xml:space="preserve"> </v>
      </c>
      <c r="ES94" s="37" t="str">
        <f t="shared" si="616"/>
        <v xml:space="preserve"> </v>
      </c>
      <c r="ET94" s="37" t="str">
        <f t="shared" si="617"/>
        <v xml:space="preserve"> </v>
      </c>
      <c r="EU94" s="37" t="str">
        <f t="shared" si="618"/>
        <v xml:space="preserve"> </v>
      </c>
      <c r="EV94" s="37" t="str">
        <f t="shared" si="619"/>
        <v xml:space="preserve"> </v>
      </c>
      <c r="EW94" s="37" t="str">
        <f t="shared" si="620"/>
        <v xml:space="preserve"> </v>
      </c>
      <c r="EX94" s="37" t="str">
        <f t="shared" si="621"/>
        <v xml:space="preserve"> </v>
      </c>
      <c r="EY94" s="37" t="str">
        <f t="shared" si="622"/>
        <v xml:space="preserve"> </v>
      </c>
      <c r="EZ94" s="37" t="str">
        <f t="shared" si="623"/>
        <v xml:space="preserve"> </v>
      </c>
      <c r="FA94" s="37" t="str">
        <f t="shared" si="624"/>
        <v xml:space="preserve"> </v>
      </c>
      <c r="FB94" s="37" t="str">
        <f t="shared" si="625"/>
        <v xml:space="preserve"> </v>
      </c>
      <c r="FC94" s="37" t="str">
        <f t="shared" si="626"/>
        <v xml:space="preserve"> </v>
      </c>
      <c r="FD94" s="37" t="str">
        <f t="shared" si="732"/>
        <v xml:space="preserve"> </v>
      </c>
      <c r="FE94" s="37" t="str">
        <f t="shared" si="627"/>
        <v xml:space="preserve"> </v>
      </c>
      <c r="FF94" s="37" t="str">
        <f t="shared" si="628"/>
        <v xml:space="preserve"> </v>
      </c>
      <c r="FG94" s="37">
        <f t="shared" si="629"/>
        <v>1</v>
      </c>
      <c r="FH94" s="37" t="str">
        <f t="shared" si="733"/>
        <v xml:space="preserve"> </v>
      </c>
      <c r="FI94" s="37" t="str">
        <f t="shared" si="630"/>
        <v xml:space="preserve"> </v>
      </c>
      <c r="FJ94" s="37" t="str">
        <f t="shared" si="631"/>
        <v xml:space="preserve"> </v>
      </c>
      <c r="FK94" s="37" t="str">
        <f t="shared" si="632"/>
        <v xml:space="preserve"> </v>
      </c>
      <c r="FL94" s="37" t="str">
        <f t="shared" si="633"/>
        <v xml:space="preserve"> </v>
      </c>
      <c r="FM94" s="64">
        <f t="shared" si="771"/>
        <v>1</v>
      </c>
      <c r="FN94" s="3">
        <v>1971</v>
      </c>
      <c r="FO94" s="37" t="str">
        <f t="shared" si="634"/>
        <v xml:space="preserve"> </v>
      </c>
      <c r="FP94" s="37" t="str">
        <f t="shared" si="635"/>
        <v xml:space="preserve"> </v>
      </c>
      <c r="FQ94" s="37" t="str">
        <f t="shared" si="636"/>
        <v xml:space="preserve"> </v>
      </c>
      <c r="FR94" s="37" t="str">
        <f t="shared" si="637"/>
        <v xml:space="preserve"> </v>
      </c>
      <c r="FS94" s="37" t="str">
        <f t="shared" si="638"/>
        <v xml:space="preserve"> </v>
      </c>
      <c r="FT94" s="37" t="str">
        <f t="shared" si="639"/>
        <v xml:space="preserve"> </v>
      </c>
      <c r="FU94" s="37" t="str">
        <f t="shared" si="640"/>
        <v xml:space="preserve"> </v>
      </c>
      <c r="FV94" s="37" t="str">
        <f t="shared" si="641"/>
        <v xml:space="preserve"> </v>
      </c>
      <c r="FW94" s="37" t="str">
        <f t="shared" si="642"/>
        <v xml:space="preserve"> </v>
      </c>
      <c r="FX94" s="37" t="str">
        <f t="shared" si="643"/>
        <v xml:space="preserve"> </v>
      </c>
      <c r="FY94" s="37" t="str">
        <f t="shared" si="644"/>
        <v xml:space="preserve"> </v>
      </c>
      <c r="FZ94" s="37" t="str">
        <f t="shared" si="645"/>
        <v xml:space="preserve"> </v>
      </c>
      <c r="GA94" s="37" t="str">
        <f t="shared" si="646"/>
        <v xml:space="preserve"> </v>
      </c>
      <c r="GB94" s="37" t="str">
        <f t="shared" si="647"/>
        <v xml:space="preserve"> </v>
      </c>
      <c r="GC94" s="37" t="str">
        <f t="shared" si="648"/>
        <v xml:space="preserve"> </v>
      </c>
      <c r="GD94" s="37" t="str">
        <f t="shared" si="649"/>
        <v xml:space="preserve"> </v>
      </c>
      <c r="GE94" s="37" t="str">
        <f t="shared" si="650"/>
        <v xml:space="preserve"> </v>
      </c>
      <c r="GF94" s="37" t="str">
        <f t="shared" si="651"/>
        <v xml:space="preserve"> </v>
      </c>
      <c r="GG94" s="37" t="str">
        <f t="shared" si="652"/>
        <v xml:space="preserve"> </v>
      </c>
      <c r="GH94" s="37" t="str">
        <f t="shared" si="653"/>
        <v xml:space="preserve"> </v>
      </c>
      <c r="GI94" s="37" t="str">
        <f t="shared" si="654"/>
        <v xml:space="preserve"> </v>
      </c>
      <c r="GJ94" s="37" t="str">
        <f t="shared" si="655"/>
        <v xml:space="preserve"> </v>
      </c>
      <c r="GK94" s="37" t="str">
        <f t="shared" si="734"/>
        <v xml:space="preserve"> </v>
      </c>
      <c r="GL94" s="37" t="str">
        <f t="shared" si="656"/>
        <v xml:space="preserve"> </v>
      </c>
      <c r="GM94" s="37" t="str">
        <f t="shared" si="657"/>
        <v xml:space="preserve"> </v>
      </c>
      <c r="GN94" s="37">
        <f t="shared" si="658"/>
        <v>1</v>
      </c>
      <c r="GO94" s="37" t="str">
        <f t="shared" si="735"/>
        <v xml:space="preserve"> </v>
      </c>
      <c r="GP94" s="37" t="str">
        <f t="shared" si="659"/>
        <v xml:space="preserve"> </v>
      </c>
      <c r="GQ94" s="37" t="str">
        <f t="shared" si="660"/>
        <v xml:space="preserve"> </v>
      </c>
      <c r="GR94" s="37" t="str">
        <f t="shared" si="661"/>
        <v xml:space="preserve"> </v>
      </c>
      <c r="GS94" s="37" t="str">
        <f t="shared" si="662"/>
        <v xml:space="preserve"> </v>
      </c>
      <c r="GT94" s="64">
        <f t="shared" si="774"/>
        <v>1</v>
      </c>
      <c r="GU94" s="501">
        <v>1971</v>
      </c>
      <c r="GV94" s="157" t="str">
        <f t="shared" si="663"/>
        <v/>
      </c>
      <c r="GW94" s="157" t="str">
        <f t="shared" si="664"/>
        <v/>
      </c>
      <c r="GX94" s="157" t="str">
        <f t="shared" si="665"/>
        <v/>
      </c>
      <c r="GY94" s="157" t="str">
        <f t="shared" si="666"/>
        <v/>
      </c>
      <c r="GZ94" s="157" t="str">
        <f t="shared" si="667"/>
        <v/>
      </c>
      <c r="HA94" s="157" t="str">
        <f t="shared" si="668"/>
        <v/>
      </c>
      <c r="HB94" s="157" t="str">
        <f t="shared" si="669"/>
        <v/>
      </c>
      <c r="HC94" s="157" t="str">
        <f t="shared" si="670"/>
        <v/>
      </c>
      <c r="HD94" s="157" t="str">
        <f t="shared" si="671"/>
        <v/>
      </c>
      <c r="HE94" s="157" t="str">
        <f t="shared" si="672"/>
        <v/>
      </c>
      <c r="HF94" s="157" t="str">
        <f t="shared" si="673"/>
        <v/>
      </c>
      <c r="HG94" s="157" t="str">
        <f t="shared" si="674"/>
        <v/>
      </c>
      <c r="HH94" s="157" t="str">
        <f t="shared" si="675"/>
        <v/>
      </c>
      <c r="HI94" s="157" t="str">
        <f t="shared" si="676"/>
        <v/>
      </c>
      <c r="HJ94" s="157" t="str">
        <f t="shared" si="677"/>
        <v/>
      </c>
      <c r="HK94" s="157" t="str">
        <f t="shared" si="678"/>
        <v/>
      </c>
      <c r="HL94" s="157" t="str">
        <f t="shared" si="679"/>
        <v/>
      </c>
      <c r="HM94" s="157" t="str">
        <f t="shared" si="680"/>
        <v/>
      </c>
      <c r="HN94" s="157" t="str">
        <f t="shared" si="681"/>
        <v/>
      </c>
      <c r="HO94" s="157" t="str">
        <f t="shared" si="682"/>
        <v/>
      </c>
      <c r="HP94" s="157" t="str">
        <f t="shared" si="683"/>
        <v/>
      </c>
      <c r="HQ94" s="157" t="str">
        <f t="shared" si="684"/>
        <v/>
      </c>
      <c r="HR94" s="157" t="str">
        <f t="shared" si="736"/>
        <v/>
      </c>
      <c r="HS94" s="157" t="str">
        <f t="shared" si="685"/>
        <v/>
      </c>
      <c r="HT94" s="157" t="str">
        <f t="shared" si="686"/>
        <v/>
      </c>
      <c r="HU94" s="157">
        <f t="shared" si="687"/>
        <v>8.4</v>
      </c>
      <c r="HV94" s="157" t="str">
        <f t="shared" si="737"/>
        <v/>
      </c>
      <c r="HW94" s="157" t="str">
        <f t="shared" si="688"/>
        <v/>
      </c>
      <c r="HX94" s="157" t="str">
        <f t="shared" si="689"/>
        <v/>
      </c>
      <c r="HY94" s="157" t="str">
        <f t="shared" si="690"/>
        <v/>
      </c>
      <c r="HZ94" s="157" t="str">
        <f t="shared" si="691"/>
        <v/>
      </c>
      <c r="IA94" s="158">
        <f t="shared" si="692"/>
        <v>8.4</v>
      </c>
      <c r="IB94" s="501">
        <v>1971</v>
      </c>
      <c r="IC94" s="4" t="str">
        <f t="shared" si="738"/>
        <v xml:space="preserve"> </v>
      </c>
      <c r="ID94" s="4" t="str">
        <f t="shared" si="739"/>
        <v xml:space="preserve"> </v>
      </c>
      <c r="IE94" s="4">
        <f t="shared" si="740"/>
        <v>1</v>
      </c>
      <c r="IF94" s="4">
        <f t="shared" si="741"/>
        <v>1</v>
      </c>
      <c r="IG94" s="4" t="str">
        <f t="shared" si="742"/>
        <v xml:space="preserve"> </v>
      </c>
      <c r="IH94" s="4" t="str">
        <f t="shared" si="743"/>
        <v xml:space="preserve"> </v>
      </c>
      <c r="II94" s="4" t="str">
        <f t="shared" si="744"/>
        <v xml:space="preserve"> </v>
      </c>
      <c r="IJ94" s="4" t="str">
        <f t="shared" si="745"/>
        <v xml:space="preserve"> </v>
      </c>
      <c r="IK94" s="4" t="str">
        <f t="shared" si="746"/>
        <v xml:space="preserve"> </v>
      </c>
      <c r="IL94" s="4" t="str">
        <f t="shared" si="747"/>
        <v xml:space="preserve"> </v>
      </c>
      <c r="IM94" s="4" t="str">
        <f t="shared" si="748"/>
        <v xml:space="preserve"> </v>
      </c>
      <c r="IN94" s="4" t="str">
        <f t="shared" si="749"/>
        <v xml:space="preserve"> </v>
      </c>
      <c r="IO94" s="4" t="str">
        <f t="shared" si="750"/>
        <v xml:space="preserve"> </v>
      </c>
      <c r="IP94" s="4" t="str">
        <f t="shared" si="751"/>
        <v xml:space="preserve"> </v>
      </c>
      <c r="IQ94" s="4" t="str">
        <f t="shared" si="752"/>
        <v xml:space="preserve"> </v>
      </c>
      <c r="IR94" s="4" t="str">
        <f t="shared" si="753"/>
        <v xml:space="preserve"> </v>
      </c>
      <c r="IS94" s="4" t="str">
        <f t="shared" si="754"/>
        <v xml:space="preserve"> </v>
      </c>
      <c r="IT94" s="4" t="str">
        <f t="shared" si="755"/>
        <v xml:space="preserve"> </v>
      </c>
      <c r="IU94" s="4" t="str">
        <f t="shared" si="756"/>
        <v xml:space="preserve"> </v>
      </c>
      <c r="IV94" s="4" t="str">
        <f t="shared" si="757"/>
        <v xml:space="preserve"> </v>
      </c>
      <c r="IW94" s="4" t="str">
        <f t="shared" si="758"/>
        <v xml:space="preserve"> </v>
      </c>
      <c r="IX94" s="4" t="str">
        <f t="shared" si="759"/>
        <v xml:space="preserve"> </v>
      </c>
      <c r="IY94" s="4">
        <f t="shared" si="760"/>
        <v>1</v>
      </c>
      <c r="IZ94" s="4" t="str">
        <f t="shared" si="761"/>
        <v xml:space="preserve"> </v>
      </c>
      <c r="JA94" s="4" t="str">
        <f t="shared" si="762"/>
        <v xml:space="preserve"> </v>
      </c>
      <c r="JB94" s="4">
        <f t="shared" si="763"/>
        <v>1</v>
      </c>
      <c r="JC94" s="4" t="str">
        <f t="shared" si="764"/>
        <v xml:space="preserve"> </v>
      </c>
      <c r="JD94" s="4" t="str">
        <f t="shared" si="765"/>
        <v xml:space="preserve"> </v>
      </c>
      <c r="JE94" s="4" t="str">
        <f t="shared" si="766"/>
        <v xml:space="preserve"> </v>
      </c>
      <c r="JF94" s="4" t="str">
        <f t="shared" si="767"/>
        <v xml:space="preserve"> </v>
      </c>
      <c r="JG94" s="4" t="str">
        <f t="shared" si="768"/>
        <v xml:space="preserve"> </v>
      </c>
      <c r="JH94" s="4">
        <f t="shared" si="772"/>
        <v>4</v>
      </c>
      <c r="JI94" s="501">
        <v>1971</v>
      </c>
      <c r="JJ94" s="4" t="str">
        <f t="shared" si="693"/>
        <v xml:space="preserve"> </v>
      </c>
      <c r="JK94" s="4" t="str">
        <f t="shared" si="694"/>
        <v xml:space="preserve"> </v>
      </c>
      <c r="JL94" s="4">
        <f t="shared" si="695"/>
        <v>1</v>
      </c>
      <c r="JM94" s="4">
        <f t="shared" si="696"/>
        <v>1</v>
      </c>
      <c r="JN94" s="4" t="str">
        <f t="shared" si="697"/>
        <v xml:space="preserve"> </v>
      </c>
      <c r="JO94" s="4" t="str">
        <f t="shared" si="698"/>
        <v xml:space="preserve"> </v>
      </c>
      <c r="JP94" s="4" t="str">
        <f t="shared" si="699"/>
        <v xml:space="preserve"> </v>
      </c>
      <c r="JQ94" s="4" t="str">
        <f t="shared" si="700"/>
        <v xml:space="preserve"> </v>
      </c>
      <c r="JR94" s="4" t="str">
        <f t="shared" si="701"/>
        <v xml:space="preserve"> </v>
      </c>
      <c r="JS94" s="4" t="str">
        <f t="shared" si="702"/>
        <v xml:space="preserve"> </v>
      </c>
      <c r="JT94" s="4" t="str">
        <f t="shared" si="703"/>
        <v xml:space="preserve"> </v>
      </c>
      <c r="JU94" s="4" t="str">
        <f t="shared" si="704"/>
        <v xml:space="preserve"> </v>
      </c>
      <c r="JV94" s="4" t="str">
        <f t="shared" si="705"/>
        <v xml:space="preserve"> </v>
      </c>
      <c r="JW94" s="4" t="str">
        <f t="shared" si="706"/>
        <v xml:space="preserve"> </v>
      </c>
      <c r="JX94" s="4" t="str">
        <f t="shared" si="707"/>
        <v xml:space="preserve"> </v>
      </c>
      <c r="JY94" s="4" t="str">
        <f t="shared" si="708"/>
        <v xml:space="preserve"> </v>
      </c>
      <c r="JZ94" s="4" t="str">
        <f t="shared" si="709"/>
        <v xml:space="preserve"> </v>
      </c>
      <c r="KA94" s="4" t="str">
        <f t="shared" si="710"/>
        <v xml:space="preserve"> </v>
      </c>
      <c r="KB94" s="4" t="str">
        <f t="shared" si="711"/>
        <v xml:space="preserve"> </v>
      </c>
      <c r="KC94" s="4" t="str">
        <f t="shared" si="712"/>
        <v xml:space="preserve"> </v>
      </c>
      <c r="KD94" s="4" t="str">
        <f t="shared" si="713"/>
        <v xml:space="preserve"> </v>
      </c>
      <c r="KE94" s="4" t="str">
        <f t="shared" si="714"/>
        <v xml:space="preserve"> </v>
      </c>
      <c r="KF94" s="4">
        <f t="shared" si="769"/>
        <v>1</v>
      </c>
      <c r="KG94" s="4" t="str">
        <f t="shared" si="715"/>
        <v xml:space="preserve"> </v>
      </c>
      <c r="KH94" s="4" t="str">
        <f t="shared" si="716"/>
        <v xml:space="preserve"> </v>
      </c>
      <c r="KI94" s="4" t="str">
        <f t="shared" si="717"/>
        <v xml:space="preserve"> </v>
      </c>
      <c r="KJ94" s="4" t="str">
        <f t="shared" si="776"/>
        <v xml:space="preserve"> </v>
      </c>
      <c r="KK94" s="4" t="str">
        <f t="shared" si="718"/>
        <v xml:space="preserve"> </v>
      </c>
      <c r="KL94" s="4" t="str">
        <f t="shared" si="719"/>
        <v xml:space="preserve"> </v>
      </c>
      <c r="KM94" s="4" t="str">
        <f t="shared" si="720"/>
        <v xml:space="preserve"> </v>
      </c>
      <c r="KN94" s="4" t="str">
        <f t="shared" si="721"/>
        <v xml:space="preserve"> </v>
      </c>
      <c r="KO94" s="4">
        <f t="shared" si="770"/>
        <v>3</v>
      </c>
      <c r="KP94" s="9">
        <f t="shared" si="722"/>
        <v>8.4</v>
      </c>
    </row>
    <row r="95" spans="1:302">
      <c r="A95" s="3">
        <v>1972</v>
      </c>
      <c r="B95" s="6">
        <v>0</v>
      </c>
      <c r="C95" s="6">
        <v>0</v>
      </c>
      <c r="D95" s="6">
        <v>0</v>
      </c>
      <c r="E95" s="6">
        <v>0</v>
      </c>
      <c r="F95" s="6">
        <v>0</v>
      </c>
      <c r="G95" s="153">
        <v>0</v>
      </c>
      <c r="H95" s="6">
        <v>0</v>
      </c>
      <c r="I95" s="6">
        <v>0</v>
      </c>
      <c r="J95" s="6">
        <v>0</v>
      </c>
      <c r="K95" s="6">
        <v>0</v>
      </c>
      <c r="L95" s="153">
        <v>0</v>
      </c>
      <c r="M95" s="6">
        <v>0</v>
      </c>
      <c r="N95" s="6">
        <v>0</v>
      </c>
      <c r="O95" s="6">
        <v>0</v>
      </c>
      <c r="P95" s="6">
        <v>0</v>
      </c>
      <c r="Q95" s="153">
        <v>0</v>
      </c>
      <c r="R95" s="6">
        <v>0</v>
      </c>
      <c r="S95" s="6">
        <v>0</v>
      </c>
      <c r="T95" s="6">
        <v>0</v>
      </c>
      <c r="U95" s="6">
        <v>0</v>
      </c>
      <c r="V95" s="153">
        <v>0</v>
      </c>
      <c r="W95" s="6">
        <v>0</v>
      </c>
      <c r="X95" s="6">
        <v>0</v>
      </c>
      <c r="Y95" s="6">
        <v>0</v>
      </c>
      <c r="Z95" s="6">
        <v>0</v>
      </c>
      <c r="AA95" s="153">
        <v>0</v>
      </c>
      <c r="AB95" s="6">
        <v>0</v>
      </c>
      <c r="AC95" s="6">
        <v>0</v>
      </c>
      <c r="AD95" s="6">
        <v>0</v>
      </c>
      <c r="AE95" s="6">
        <v>0</v>
      </c>
      <c r="AF95" s="153">
        <v>0</v>
      </c>
      <c r="AG95" s="171">
        <f t="shared" si="773"/>
        <v>0</v>
      </c>
      <c r="AH95" s="714">
        <f t="shared" si="723"/>
        <v>0</v>
      </c>
      <c r="AI95" s="617">
        <f t="shared" si="724"/>
        <v>0</v>
      </c>
      <c r="AJ95" s="10">
        <f t="shared" si="516"/>
        <v>0</v>
      </c>
      <c r="AK95" s="522">
        <f t="shared" si="725"/>
        <v>0</v>
      </c>
      <c r="AL95" s="501">
        <v>1972</v>
      </c>
      <c r="AM95" s="501">
        <v>1972</v>
      </c>
      <c r="AN95" s="37" t="str">
        <f t="shared" si="517"/>
        <v/>
      </c>
      <c r="AO95" s="37" t="str">
        <f t="shared" si="518"/>
        <v/>
      </c>
      <c r="AP95" s="37" t="str">
        <f t="shared" si="519"/>
        <v/>
      </c>
      <c r="AQ95" s="37" t="str">
        <f t="shared" si="520"/>
        <v/>
      </c>
      <c r="AR95" s="37" t="str">
        <f t="shared" si="521"/>
        <v/>
      </c>
      <c r="AS95" s="37" t="str">
        <f t="shared" si="522"/>
        <v/>
      </c>
      <c r="AT95" s="37" t="str">
        <f t="shared" si="523"/>
        <v/>
      </c>
      <c r="AU95" s="37" t="str">
        <f t="shared" si="524"/>
        <v/>
      </c>
      <c r="AV95" s="37" t="str">
        <f t="shared" si="525"/>
        <v/>
      </c>
      <c r="AW95" s="37" t="str">
        <f t="shared" si="526"/>
        <v/>
      </c>
      <c r="AX95" s="37" t="str">
        <f t="shared" si="527"/>
        <v/>
      </c>
      <c r="AY95" s="37" t="str">
        <f t="shared" si="528"/>
        <v/>
      </c>
      <c r="AZ95" s="37" t="str">
        <f t="shared" si="529"/>
        <v/>
      </c>
      <c r="BA95" s="37" t="str">
        <f t="shared" si="530"/>
        <v/>
      </c>
      <c r="BB95" s="37" t="str">
        <f t="shared" si="531"/>
        <v/>
      </c>
      <c r="BC95" s="37" t="str">
        <f t="shared" si="532"/>
        <v/>
      </c>
      <c r="BD95" s="37" t="str">
        <f t="shared" si="533"/>
        <v/>
      </c>
      <c r="BE95" s="37" t="str">
        <f t="shared" si="534"/>
        <v/>
      </c>
      <c r="BF95" s="37" t="str">
        <f t="shared" si="535"/>
        <v/>
      </c>
      <c r="BG95" s="37" t="str">
        <f t="shared" si="536"/>
        <v/>
      </c>
      <c r="BH95" s="37" t="str">
        <f t="shared" si="537"/>
        <v/>
      </c>
      <c r="BI95" s="37" t="str">
        <f t="shared" si="538"/>
        <v/>
      </c>
      <c r="BJ95" s="37" t="str">
        <f t="shared" si="726"/>
        <v/>
      </c>
      <c r="BK95" s="37" t="str">
        <f t="shared" si="539"/>
        <v/>
      </c>
      <c r="BL95" s="37" t="str">
        <f t="shared" si="540"/>
        <v/>
      </c>
      <c r="BM95" s="37" t="str">
        <f t="shared" si="541"/>
        <v/>
      </c>
      <c r="BN95" s="37" t="str">
        <f t="shared" si="727"/>
        <v/>
      </c>
      <c r="BO95" s="37" t="str">
        <f t="shared" si="542"/>
        <v/>
      </c>
      <c r="BP95" s="37" t="str">
        <f t="shared" si="543"/>
        <v/>
      </c>
      <c r="BQ95" s="37" t="str">
        <f t="shared" si="544"/>
        <v/>
      </c>
      <c r="BR95" s="37" t="str">
        <f t="shared" si="545"/>
        <v/>
      </c>
      <c r="BS95" s="54">
        <f t="shared" si="728"/>
        <v>0</v>
      </c>
      <c r="BT95" s="501">
        <v>1972</v>
      </c>
      <c r="BU95" s="58" t="str">
        <f t="shared" si="546"/>
        <v/>
      </c>
      <c r="BV95" s="58" t="str">
        <f t="shared" si="547"/>
        <v/>
      </c>
      <c r="BW95" s="58" t="str">
        <f t="shared" si="548"/>
        <v/>
      </c>
      <c r="BX95" s="58" t="str">
        <f t="shared" si="549"/>
        <v/>
      </c>
      <c r="BY95" s="58" t="str">
        <f t="shared" si="550"/>
        <v/>
      </c>
      <c r="BZ95" s="58" t="str">
        <f t="shared" si="551"/>
        <v/>
      </c>
      <c r="CA95" s="58" t="str">
        <f t="shared" si="552"/>
        <v/>
      </c>
      <c r="CB95" s="58" t="str">
        <f t="shared" si="553"/>
        <v/>
      </c>
      <c r="CC95" s="58" t="str">
        <f t="shared" si="554"/>
        <v/>
      </c>
      <c r="CD95" s="58" t="str">
        <f t="shared" si="555"/>
        <v/>
      </c>
      <c r="CE95" s="58" t="str">
        <f t="shared" si="556"/>
        <v/>
      </c>
      <c r="CF95" s="58" t="str">
        <f t="shared" si="557"/>
        <v/>
      </c>
      <c r="CG95" s="58" t="str">
        <f t="shared" si="558"/>
        <v/>
      </c>
      <c r="CH95" s="58" t="str">
        <f t="shared" si="559"/>
        <v/>
      </c>
      <c r="CI95" s="58" t="str">
        <f t="shared" si="560"/>
        <v/>
      </c>
      <c r="CJ95" s="58" t="str">
        <f t="shared" si="561"/>
        <v/>
      </c>
      <c r="CK95" s="58" t="str">
        <f t="shared" si="562"/>
        <v/>
      </c>
      <c r="CL95" s="58" t="str">
        <f t="shared" si="563"/>
        <v/>
      </c>
      <c r="CM95" s="58" t="str">
        <f t="shared" si="564"/>
        <v/>
      </c>
      <c r="CN95" s="58" t="str">
        <f t="shared" si="565"/>
        <v/>
      </c>
      <c r="CO95" s="58" t="str">
        <f t="shared" si="566"/>
        <v/>
      </c>
      <c r="CP95" s="58" t="str">
        <f t="shared" si="567"/>
        <v/>
      </c>
      <c r="CQ95" s="58" t="str">
        <f t="shared" si="568"/>
        <v/>
      </c>
      <c r="CR95" s="58" t="str">
        <f t="shared" si="569"/>
        <v/>
      </c>
      <c r="CS95" s="58" t="str">
        <f t="shared" si="570"/>
        <v/>
      </c>
      <c r="CT95" s="58" t="str">
        <f t="shared" si="571"/>
        <v/>
      </c>
      <c r="CU95" s="58" t="str">
        <f t="shared" si="729"/>
        <v/>
      </c>
      <c r="CV95" s="58" t="str">
        <f t="shared" si="572"/>
        <v/>
      </c>
      <c r="CW95" s="58" t="str">
        <f t="shared" si="573"/>
        <v/>
      </c>
      <c r="CX95" s="58" t="str">
        <f t="shared" si="574"/>
        <v/>
      </c>
      <c r="CY95" s="58" t="str">
        <f t="shared" si="575"/>
        <v/>
      </c>
      <c r="CZ95" s="58">
        <f t="shared" si="730"/>
        <v>0</v>
      </c>
      <c r="DA95" s="501">
        <v>1972</v>
      </c>
      <c r="DB95" s="17" t="str">
        <f t="shared" si="576"/>
        <v/>
      </c>
      <c r="DC95" s="17" t="str">
        <f t="shared" si="577"/>
        <v/>
      </c>
      <c r="DD95" s="17" t="str">
        <f t="shared" si="578"/>
        <v/>
      </c>
      <c r="DE95" s="17" t="str">
        <f t="shared" si="579"/>
        <v/>
      </c>
      <c r="DF95" s="17" t="str">
        <f t="shared" si="580"/>
        <v/>
      </c>
      <c r="DG95" s="17" t="str">
        <f t="shared" si="581"/>
        <v/>
      </c>
      <c r="DH95" s="17" t="str">
        <f t="shared" si="582"/>
        <v/>
      </c>
      <c r="DI95" s="17" t="str">
        <f t="shared" si="583"/>
        <v/>
      </c>
      <c r="DJ95" s="17" t="str">
        <f t="shared" si="584"/>
        <v/>
      </c>
      <c r="DK95" s="17" t="str">
        <f t="shared" si="585"/>
        <v/>
      </c>
      <c r="DL95" s="17" t="str">
        <f t="shared" si="586"/>
        <v/>
      </c>
      <c r="DM95" s="17" t="str">
        <f t="shared" si="587"/>
        <v/>
      </c>
      <c r="DN95" s="17" t="str">
        <f t="shared" si="588"/>
        <v/>
      </c>
      <c r="DO95" s="17" t="str">
        <f t="shared" si="589"/>
        <v/>
      </c>
      <c r="DP95" s="17" t="str">
        <f t="shared" si="590"/>
        <v/>
      </c>
      <c r="DQ95" s="17" t="str">
        <f t="shared" si="591"/>
        <v/>
      </c>
      <c r="DR95" s="17" t="str">
        <f t="shared" si="592"/>
        <v/>
      </c>
      <c r="DS95" s="17" t="str">
        <f t="shared" si="593"/>
        <v/>
      </c>
      <c r="DT95" s="17" t="str">
        <f t="shared" si="594"/>
        <v/>
      </c>
      <c r="DU95" s="17" t="str">
        <f t="shared" si="595"/>
        <v/>
      </c>
      <c r="DV95" s="17" t="str">
        <f t="shared" si="596"/>
        <v/>
      </c>
      <c r="DW95" s="17" t="str">
        <f t="shared" si="597"/>
        <v/>
      </c>
      <c r="DX95" s="17" t="str">
        <f t="shared" si="731"/>
        <v/>
      </c>
      <c r="DY95" s="17" t="str">
        <f t="shared" si="598"/>
        <v/>
      </c>
      <c r="DZ95" s="17" t="str">
        <f t="shared" si="599"/>
        <v/>
      </c>
      <c r="EA95" s="17" t="str">
        <f t="shared" si="600"/>
        <v/>
      </c>
      <c r="EB95" s="17" t="str">
        <f t="shared" si="775"/>
        <v/>
      </c>
      <c r="EC95" s="17" t="str">
        <f t="shared" si="601"/>
        <v/>
      </c>
      <c r="ED95" s="17" t="str">
        <f t="shared" si="602"/>
        <v/>
      </c>
      <c r="EE95" s="17" t="str">
        <f t="shared" si="603"/>
        <v/>
      </c>
      <c r="EF95" s="17" t="str">
        <f t="shared" si="604"/>
        <v/>
      </c>
      <c r="EG95" s="3">
        <v>1972</v>
      </c>
      <c r="EH95" s="37" t="str">
        <f t="shared" si="605"/>
        <v xml:space="preserve"> </v>
      </c>
      <c r="EI95" s="37" t="str">
        <f t="shared" si="606"/>
        <v xml:space="preserve"> </v>
      </c>
      <c r="EJ95" s="37" t="str">
        <f t="shared" si="607"/>
        <v xml:space="preserve"> </v>
      </c>
      <c r="EK95" s="37" t="str">
        <f t="shared" si="608"/>
        <v xml:space="preserve"> </v>
      </c>
      <c r="EL95" s="37" t="str">
        <f t="shared" si="609"/>
        <v xml:space="preserve"> </v>
      </c>
      <c r="EM95" s="37" t="str">
        <f t="shared" si="610"/>
        <v xml:space="preserve"> </v>
      </c>
      <c r="EN95" s="37" t="str">
        <f t="shared" si="611"/>
        <v xml:space="preserve"> </v>
      </c>
      <c r="EO95" s="37" t="str">
        <f t="shared" si="612"/>
        <v xml:space="preserve"> </v>
      </c>
      <c r="EP95" s="37" t="str">
        <f t="shared" si="613"/>
        <v xml:space="preserve"> </v>
      </c>
      <c r="EQ95" s="37" t="str">
        <f t="shared" si="614"/>
        <v xml:space="preserve"> </v>
      </c>
      <c r="ER95" s="37" t="str">
        <f t="shared" si="615"/>
        <v xml:space="preserve"> </v>
      </c>
      <c r="ES95" s="37" t="str">
        <f t="shared" si="616"/>
        <v xml:space="preserve"> </v>
      </c>
      <c r="ET95" s="37" t="str">
        <f t="shared" si="617"/>
        <v xml:space="preserve"> </v>
      </c>
      <c r="EU95" s="37" t="str">
        <f t="shared" si="618"/>
        <v xml:space="preserve"> </v>
      </c>
      <c r="EV95" s="37" t="str">
        <f t="shared" si="619"/>
        <v xml:space="preserve"> </v>
      </c>
      <c r="EW95" s="37" t="str">
        <f t="shared" si="620"/>
        <v xml:space="preserve"> </v>
      </c>
      <c r="EX95" s="37" t="str">
        <f t="shared" si="621"/>
        <v xml:space="preserve"> </v>
      </c>
      <c r="EY95" s="37" t="str">
        <f t="shared" si="622"/>
        <v xml:space="preserve"> </v>
      </c>
      <c r="EZ95" s="37" t="str">
        <f t="shared" si="623"/>
        <v xml:space="preserve"> </v>
      </c>
      <c r="FA95" s="37" t="str">
        <f t="shared" si="624"/>
        <v xml:space="preserve"> </v>
      </c>
      <c r="FB95" s="37" t="str">
        <f t="shared" si="625"/>
        <v xml:space="preserve"> </v>
      </c>
      <c r="FC95" s="37" t="str">
        <f t="shared" si="626"/>
        <v xml:space="preserve"> </v>
      </c>
      <c r="FD95" s="37" t="str">
        <f t="shared" si="732"/>
        <v xml:space="preserve"> </v>
      </c>
      <c r="FE95" s="37" t="str">
        <f t="shared" si="627"/>
        <v xml:space="preserve"> </v>
      </c>
      <c r="FF95" s="37" t="str">
        <f t="shared" si="628"/>
        <v xml:space="preserve"> </v>
      </c>
      <c r="FG95" s="37" t="str">
        <f t="shared" si="629"/>
        <v xml:space="preserve"> </v>
      </c>
      <c r="FH95" s="37" t="str">
        <f t="shared" si="733"/>
        <v xml:space="preserve"> </v>
      </c>
      <c r="FI95" s="37" t="str">
        <f t="shared" si="630"/>
        <v xml:space="preserve"> </v>
      </c>
      <c r="FJ95" s="37" t="str">
        <f t="shared" si="631"/>
        <v xml:space="preserve"> </v>
      </c>
      <c r="FK95" s="37" t="str">
        <f t="shared" si="632"/>
        <v xml:space="preserve"> </v>
      </c>
      <c r="FL95" s="37" t="str">
        <f t="shared" si="633"/>
        <v xml:space="preserve"> </v>
      </c>
      <c r="FM95" s="64">
        <f t="shared" si="771"/>
        <v>0</v>
      </c>
      <c r="FN95" s="3">
        <v>1972</v>
      </c>
      <c r="FO95" s="37" t="str">
        <f t="shared" si="634"/>
        <v xml:space="preserve"> </v>
      </c>
      <c r="FP95" s="37" t="str">
        <f t="shared" si="635"/>
        <v xml:space="preserve"> </v>
      </c>
      <c r="FQ95" s="37" t="str">
        <f t="shared" si="636"/>
        <v xml:space="preserve"> </v>
      </c>
      <c r="FR95" s="37" t="str">
        <f t="shared" si="637"/>
        <v xml:space="preserve"> </v>
      </c>
      <c r="FS95" s="37" t="str">
        <f t="shared" si="638"/>
        <v xml:space="preserve"> </v>
      </c>
      <c r="FT95" s="37" t="str">
        <f t="shared" si="639"/>
        <v xml:space="preserve"> </v>
      </c>
      <c r="FU95" s="37" t="str">
        <f t="shared" si="640"/>
        <v xml:space="preserve"> </v>
      </c>
      <c r="FV95" s="37" t="str">
        <f t="shared" si="641"/>
        <v xml:space="preserve"> </v>
      </c>
      <c r="FW95" s="37" t="str">
        <f t="shared" si="642"/>
        <v xml:space="preserve"> </v>
      </c>
      <c r="FX95" s="37" t="str">
        <f t="shared" si="643"/>
        <v xml:space="preserve"> </v>
      </c>
      <c r="FY95" s="37" t="str">
        <f t="shared" si="644"/>
        <v xml:space="preserve"> </v>
      </c>
      <c r="FZ95" s="37" t="str">
        <f t="shared" si="645"/>
        <v xml:space="preserve"> </v>
      </c>
      <c r="GA95" s="37" t="str">
        <f t="shared" si="646"/>
        <v xml:space="preserve"> </v>
      </c>
      <c r="GB95" s="37" t="str">
        <f t="shared" si="647"/>
        <v xml:space="preserve"> </v>
      </c>
      <c r="GC95" s="37" t="str">
        <f t="shared" si="648"/>
        <v xml:space="preserve"> </v>
      </c>
      <c r="GD95" s="37" t="str">
        <f t="shared" si="649"/>
        <v xml:space="preserve"> </v>
      </c>
      <c r="GE95" s="37" t="str">
        <f t="shared" si="650"/>
        <v xml:space="preserve"> </v>
      </c>
      <c r="GF95" s="37" t="str">
        <f t="shared" si="651"/>
        <v xml:space="preserve"> </v>
      </c>
      <c r="GG95" s="37" t="str">
        <f t="shared" si="652"/>
        <v xml:space="preserve"> </v>
      </c>
      <c r="GH95" s="37" t="str">
        <f t="shared" si="653"/>
        <v xml:space="preserve"> </v>
      </c>
      <c r="GI95" s="37" t="str">
        <f t="shared" si="654"/>
        <v xml:space="preserve"> </v>
      </c>
      <c r="GJ95" s="37" t="str">
        <f t="shared" si="655"/>
        <v xml:space="preserve"> </v>
      </c>
      <c r="GK95" s="37" t="str">
        <f t="shared" si="734"/>
        <v xml:space="preserve"> </v>
      </c>
      <c r="GL95" s="37" t="str">
        <f t="shared" si="656"/>
        <v xml:space="preserve"> </v>
      </c>
      <c r="GM95" s="37" t="str">
        <f t="shared" si="657"/>
        <v xml:space="preserve"> </v>
      </c>
      <c r="GN95" s="37" t="str">
        <f t="shared" si="658"/>
        <v xml:space="preserve"> </v>
      </c>
      <c r="GO95" s="37" t="str">
        <f t="shared" si="735"/>
        <v xml:space="preserve"> </v>
      </c>
      <c r="GP95" s="37" t="str">
        <f t="shared" si="659"/>
        <v xml:space="preserve"> </v>
      </c>
      <c r="GQ95" s="37" t="str">
        <f t="shared" si="660"/>
        <v xml:space="preserve"> </v>
      </c>
      <c r="GR95" s="37" t="str">
        <f t="shared" si="661"/>
        <v xml:space="preserve"> </v>
      </c>
      <c r="GS95" s="37" t="str">
        <f t="shared" si="662"/>
        <v xml:space="preserve"> </v>
      </c>
      <c r="GT95" s="64">
        <f t="shared" si="774"/>
        <v>0</v>
      </c>
      <c r="GU95" s="501">
        <v>1972</v>
      </c>
      <c r="GV95" s="157" t="str">
        <f t="shared" si="663"/>
        <v/>
      </c>
      <c r="GW95" s="157" t="str">
        <f t="shared" si="664"/>
        <v/>
      </c>
      <c r="GX95" s="157" t="str">
        <f t="shared" si="665"/>
        <v/>
      </c>
      <c r="GY95" s="157" t="str">
        <f t="shared" si="666"/>
        <v/>
      </c>
      <c r="GZ95" s="157" t="str">
        <f t="shared" si="667"/>
        <v/>
      </c>
      <c r="HA95" s="157" t="str">
        <f t="shared" si="668"/>
        <v/>
      </c>
      <c r="HB95" s="157" t="str">
        <f t="shared" si="669"/>
        <v/>
      </c>
      <c r="HC95" s="157" t="str">
        <f t="shared" si="670"/>
        <v/>
      </c>
      <c r="HD95" s="157" t="str">
        <f t="shared" si="671"/>
        <v/>
      </c>
      <c r="HE95" s="157" t="str">
        <f t="shared" si="672"/>
        <v/>
      </c>
      <c r="HF95" s="157" t="str">
        <f t="shared" si="673"/>
        <v/>
      </c>
      <c r="HG95" s="157" t="str">
        <f t="shared" si="674"/>
        <v/>
      </c>
      <c r="HH95" s="157" t="str">
        <f t="shared" si="675"/>
        <v/>
      </c>
      <c r="HI95" s="157" t="str">
        <f t="shared" si="676"/>
        <v/>
      </c>
      <c r="HJ95" s="157" t="str">
        <f t="shared" si="677"/>
        <v/>
      </c>
      <c r="HK95" s="157" t="str">
        <f t="shared" si="678"/>
        <v/>
      </c>
      <c r="HL95" s="157" t="str">
        <f t="shared" si="679"/>
        <v/>
      </c>
      <c r="HM95" s="157" t="str">
        <f t="shared" si="680"/>
        <v/>
      </c>
      <c r="HN95" s="157" t="str">
        <f t="shared" si="681"/>
        <v/>
      </c>
      <c r="HO95" s="157" t="str">
        <f t="shared" si="682"/>
        <v/>
      </c>
      <c r="HP95" s="157" t="str">
        <f t="shared" si="683"/>
        <v/>
      </c>
      <c r="HQ95" s="157" t="str">
        <f t="shared" si="684"/>
        <v/>
      </c>
      <c r="HR95" s="157" t="str">
        <f t="shared" si="736"/>
        <v/>
      </c>
      <c r="HS95" s="157" t="str">
        <f t="shared" si="685"/>
        <v/>
      </c>
      <c r="HT95" s="157" t="str">
        <f t="shared" si="686"/>
        <v/>
      </c>
      <c r="HU95" s="157" t="str">
        <f t="shared" si="687"/>
        <v/>
      </c>
      <c r="HV95" s="157" t="str">
        <f t="shared" si="737"/>
        <v/>
      </c>
      <c r="HW95" s="157" t="str">
        <f t="shared" si="688"/>
        <v/>
      </c>
      <c r="HX95" s="157" t="str">
        <f t="shared" si="689"/>
        <v/>
      </c>
      <c r="HY95" s="157" t="str">
        <f t="shared" si="690"/>
        <v/>
      </c>
      <c r="HZ95" s="157" t="str">
        <f t="shared" si="691"/>
        <v/>
      </c>
      <c r="IA95" s="158">
        <f t="shared" si="692"/>
        <v>0</v>
      </c>
      <c r="IB95" s="501">
        <v>1972</v>
      </c>
      <c r="IC95" s="4" t="str">
        <f t="shared" si="738"/>
        <v xml:space="preserve"> </v>
      </c>
      <c r="ID95" s="4" t="str">
        <f t="shared" si="739"/>
        <v xml:space="preserve"> </v>
      </c>
      <c r="IE95" s="4" t="str">
        <f t="shared" si="740"/>
        <v xml:space="preserve"> </v>
      </c>
      <c r="IF95" s="4" t="str">
        <f t="shared" si="741"/>
        <v xml:space="preserve"> </v>
      </c>
      <c r="IG95" s="4" t="str">
        <f t="shared" si="742"/>
        <v xml:space="preserve"> </v>
      </c>
      <c r="IH95" s="4" t="str">
        <f t="shared" si="743"/>
        <v xml:space="preserve"> </v>
      </c>
      <c r="II95" s="4" t="str">
        <f t="shared" si="744"/>
        <v xml:space="preserve"> </v>
      </c>
      <c r="IJ95" s="4" t="str">
        <f t="shared" si="745"/>
        <v xml:space="preserve"> </v>
      </c>
      <c r="IK95" s="4" t="str">
        <f t="shared" si="746"/>
        <v xml:space="preserve"> </v>
      </c>
      <c r="IL95" s="4" t="str">
        <f t="shared" si="747"/>
        <v xml:space="preserve"> </v>
      </c>
      <c r="IM95" s="4" t="str">
        <f t="shared" si="748"/>
        <v xml:space="preserve"> </v>
      </c>
      <c r="IN95" s="4" t="str">
        <f t="shared" si="749"/>
        <v xml:space="preserve"> </v>
      </c>
      <c r="IO95" s="4" t="str">
        <f t="shared" si="750"/>
        <v xml:space="preserve"> </v>
      </c>
      <c r="IP95" s="4" t="str">
        <f t="shared" si="751"/>
        <v xml:space="preserve"> </v>
      </c>
      <c r="IQ95" s="4" t="str">
        <f t="shared" si="752"/>
        <v xml:space="preserve"> </v>
      </c>
      <c r="IR95" s="4" t="str">
        <f t="shared" si="753"/>
        <v xml:space="preserve"> </v>
      </c>
      <c r="IS95" s="4" t="str">
        <f t="shared" si="754"/>
        <v xml:space="preserve"> </v>
      </c>
      <c r="IT95" s="4" t="str">
        <f t="shared" si="755"/>
        <v xml:space="preserve"> </v>
      </c>
      <c r="IU95" s="4" t="str">
        <f t="shared" si="756"/>
        <v xml:space="preserve"> </v>
      </c>
      <c r="IV95" s="4" t="str">
        <f t="shared" si="757"/>
        <v xml:space="preserve"> </v>
      </c>
      <c r="IW95" s="4" t="str">
        <f t="shared" si="758"/>
        <v xml:space="preserve"> </v>
      </c>
      <c r="IX95" s="4" t="str">
        <f t="shared" si="759"/>
        <v xml:space="preserve"> </v>
      </c>
      <c r="IY95" s="4" t="str">
        <f t="shared" si="760"/>
        <v xml:space="preserve"> </v>
      </c>
      <c r="IZ95" s="4" t="str">
        <f t="shared" si="761"/>
        <v xml:space="preserve"> </v>
      </c>
      <c r="JA95" s="4" t="str">
        <f t="shared" si="762"/>
        <v xml:space="preserve"> </v>
      </c>
      <c r="JB95" s="4" t="str">
        <f t="shared" si="763"/>
        <v xml:space="preserve"> </v>
      </c>
      <c r="JC95" s="4" t="str">
        <f t="shared" si="764"/>
        <v xml:space="preserve"> </v>
      </c>
      <c r="JD95" s="4" t="str">
        <f t="shared" si="765"/>
        <v xml:space="preserve"> </v>
      </c>
      <c r="JE95" s="4" t="str">
        <f t="shared" si="766"/>
        <v xml:space="preserve"> </v>
      </c>
      <c r="JF95" s="4" t="str">
        <f t="shared" si="767"/>
        <v xml:space="preserve"> </v>
      </c>
      <c r="JG95" s="4" t="str">
        <f t="shared" si="768"/>
        <v xml:space="preserve"> </v>
      </c>
      <c r="JH95" s="4">
        <f t="shared" si="772"/>
        <v>0</v>
      </c>
      <c r="JI95" s="501">
        <v>1972</v>
      </c>
      <c r="JJ95" s="4" t="str">
        <f t="shared" si="693"/>
        <v xml:space="preserve"> </v>
      </c>
      <c r="JK95" s="4" t="str">
        <f t="shared" si="694"/>
        <v xml:space="preserve"> </v>
      </c>
      <c r="JL95" s="4" t="str">
        <f t="shared" si="695"/>
        <v xml:space="preserve"> </v>
      </c>
      <c r="JM95" s="4" t="str">
        <f t="shared" si="696"/>
        <v xml:space="preserve"> </v>
      </c>
      <c r="JN95" s="4" t="str">
        <f t="shared" si="697"/>
        <v xml:space="preserve"> </v>
      </c>
      <c r="JO95" s="4" t="str">
        <f t="shared" si="698"/>
        <v xml:space="preserve"> </v>
      </c>
      <c r="JP95" s="4" t="str">
        <f t="shared" si="699"/>
        <v xml:space="preserve"> </v>
      </c>
      <c r="JQ95" s="4" t="str">
        <f t="shared" si="700"/>
        <v xml:space="preserve"> </v>
      </c>
      <c r="JR95" s="4" t="str">
        <f t="shared" si="701"/>
        <v xml:space="preserve"> </v>
      </c>
      <c r="JS95" s="4" t="str">
        <f t="shared" si="702"/>
        <v xml:space="preserve"> </v>
      </c>
      <c r="JT95" s="4" t="str">
        <f t="shared" si="703"/>
        <v xml:space="preserve"> </v>
      </c>
      <c r="JU95" s="4" t="str">
        <f t="shared" si="704"/>
        <v xml:space="preserve"> </v>
      </c>
      <c r="JV95" s="4" t="str">
        <f t="shared" si="705"/>
        <v xml:space="preserve"> </v>
      </c>
      <c r="JW95" s="4" t="str">
        <f t="shared" si="706"/>
        <v xml:space="preserve"> </v>
      </c>
      <c r="JX95" s="4" t="str">
        <f t="shared" si="707"/>
        <v xml:space="preserve"> </v>
      </c>
      <c r="JY95" s="4" t="str">
        <f t="shared" si="708"/>
        <v xml:space="preserve"> </v>
      </c>
      <c r="JZ95" s="4" t="str">
        <f t="shared" si="709"/>
        <v xml:space="preserve"> </v>
      </c>
      <c r="KA95" s="4" t="str">
        <f t="shared" si="710"/>
        <v xml:space="preserve"> </v>
      </c>
      <c r="KB95" s="4" t="str">
        <f t="shared" si="711"/>
        <v xml:space="preserve"> </v>
      </c>
      <c r="KC95" s="4" t="str">
        <f t="shared" si="712"/>
        <v xml:space="preserve"> </v>
      </c>
      <c r="KD95" s="4" t="str">
        <f t="shared" si="713"/>
        <v xml:space="preserve"> </v>
      </c>
      <c r="KE95" s="4" t="str">
        <f t="shared" si="714"/>
        <v xml:space="preserve"> </v>
      </c>
      <c r="KF95" s="4" t="str">
        <f t="shared" si="769"/>
        <v xml:space="preserve"> </v>
      </c>
      <c r="KG95" s="4" t="str">
        <f t="shared" si="715"/>
        <v xml:space="preserve"> </v>
      </c>
      <c r="KH95" s="4" t="str">
        <f t="shared" si="716"/>
        <v xml:space="preserve"> </v>
      </c>
      <c r="KI95" s="4" t="str">
        <f t="shared" si="717"/>
        <v xml:space="preserve"> </v>
      </c>
      <c r="KJ95" s="4" t="str">
        <f t="shared" si="776"/>
        <v xml:space="preserve"> </v>
      </c>
      <c r="KK95" s="4" t="str">
        <f t="shared" si="718"/>
        <v xml:space="preserve"> </v>
      </c>
      <c r="KL95" s="4" t="str">
        <f t="shared" si="719"/>
        <v xml:space="preserve"> </v>
      </c>
      <c r="KM95" s="4" t="str">
        <f t="shared" si="720"/>
        <v xml:space="preserve"> </v>
      </c>
      <c r="KN95" s="4" t="str">
        <f t="shared" si="721"/>
        <v xml:space="preserve"> </v>
      </c>
      <c r="KO95" s="4">
        <f t="shared" si="770"/>
        <v>0</v>
      </c>
      <c r="KP95" s="9">
        <f t="shared" si="722"/>
        <v>0</v>
      </c>
    </row>
    <row r="96" spans="1:302">
      <c r="A96" s="3">
        <v>1973</v>
      </c>
      <c r="B96" s="6">
        <v>0</v>
      </c>
      <c r="C96" s="6">
        <v>0</v>
      </c>
      <c r="D96" s="6">
        <v>0</v>
      </c>
      <c r="E96" s="6">
        <v>0</v>
      </c>
      <c r="F96" s="6">
        <v>0</v>
      </c>
      <c r="G96" s="153">
        <v>0</v>
      </c>
      <c r="H96" s="6">
        <v>0</v>
      </c>
      <c r="I96" s="6">
        <v>0</v>
      </c>
      <c r="J96" s="6">
        <v>0</v>
      </c>
      <c r="K96" s="6">
        <v>0</v>
      </c>
      <c r="L96" s="153">
        <v>0</v>
      </c>
      <c r="M96" s="6">
        <v>0</v>
      </c>
      <c r="N96" s="6">
        <v>0</v>
      </c>
      <c r="O96" s="6">
        <v>0</v>
      </c>
      <c r="P96" s="6">
        <v>0</v>
      </c>
      <c r="Q96" s="153">
        <v>0</v>
      </c>
      <c r="R96" s="6">
        <v>0</v>
      </c>
      <c r="S96" s="6">
        <v>0</v>
      </c>
      <c r="T96" s="6">
        <v>0</v>
      </c>
      <c r="U96" s="6">
        <v>0</v>
      </c>
      <c r="V96" s="153">
        <v>1.1000000000000001</v>
      </c>
      <c r="W96" s="6">
        <v>0.3</v>
      </c>
      <c r="X96" s="6">
        <v>0</v>
      </c>
      <c r="Y96" s="6">
        <v>0</v>
      </c>
      <c r="Z96" s="6">
        <v>0</v>
      </c>
      <c r="AA96" s="153">
        <v>0</v>
      </c>
      <c r="AB96" s="6">
        <v>0</v>
      </c>
      <c r="AC96" s="6">
        <v>0</v>
      </c>
      <c r="AD96" s="6">
        <v>0</v>
      </c>
      <c r="AE96" s="6">
        <v>0</v>
      </c>
      <c r="AF96" s="153">
        <v>0</v>
      </c>
      <c r="AG96" s="171">
        <f t="shared" si="773"/>
        <v>1.4000000000000001</v>
      </c>
      <c r="AH96" s="714">
        <f t="shared" si="723"/>
        <v>0</v>
      </c>
      <c r="AI96" s="617">
        <f t="shared" si="724"/>
        <v>1.1000000000000001</v>
      </c>
      <c r="AJ96" s="10">
        <f t="shared" si="516"/>
        <v>2</v>
      </c>
      <c r="AK96" s="522">
        <f t="shared" si="725"/>
        <v>1.4000000000000001</v>
      </c>
      <c r="AL96" s="501">
        <v>1973</v>
      </c>
      <c r="AM96" s="501">
        <v>1973</v>
      </c>
      <c r="AN96" s="37" t="str">
        <f t="shared" si="517"/>
        <v/>
      </c>
      <c r="AO96" s="37" t="str">
        <f t="shared" si="518"/>
        <v/>
      </c>
      <c r="AP96" s="37" t="str">
        <f t="shared" si="519"/>
        <v/>
      </c>
      <c r="AQ96" s="37" t="str">
        <f t="shared" si="520"/>
        <v/>
      </c>
      <c r="AR96" s="37" t="str">
        <f t="shared" si="521"/>
        <v/>
      </c>
      <c r="AS96" s="37" t="str">
        <f t="shared" si="522"/>
        <v/>
      </c>
      <c r="AT96" s="37" t="str">
        <f t="shared" si="523"/>
        <v/>
      </c>
      <c r="AU96" s="37" t="str">
        <f t="shared" si="524"/>
        <v/>
      </c>
      <c r="AV96" s="37" t="str">
        <f t="shared" si="525"/>
        <v/>
      </c>
      <c r="AW96" s="37" t="str">
        <f t="shared" si="526"/>
        <v/>
      </c>
      <c r="AX96" s="37" t="str">
        <f t="shared" si="527"/>
        <v/>
      </c>
      <c r="AY96" s="37" t="str">
        <f t="shared" si="528"/>
        <v/>
      </c>
      <c r="AZ96" s="37" t="str">
        <f t="shared" si="529"/>
        <v/>
      </c>
      <c r="BA96" s="37" t="str">
        <f t="shared" si="530"/>
        <v/>
      </c>
      <c r="BB96" s="37" t="str">
        <f t="shared" si="531"/>
        <v/>
      </c>
      <c r="BC96" s="37" t="str">
        <f t="shared" si="532"/>
        <v/>
      </c>
      <c r="BD96" s="37" t="str">
        <f t="shared" si="533"/>
        <v/>
      </c>
      <c r="BE96" s="37" t="str">
        <f t="shared" si="534"/>
        <v/>
      </c>
      <c r="BF96" s="37" t="str">
        <f t="shared" si="535"/>
        <v/>
      </c>
      <c r="BG96" s="37" t="str">
        <f t="shared" si="536"/>
        <v/>
      </c>
      <c r="BH96" s="37" t="str">
        <f t="shared" si="537"/>
        <v/>
      </c>
      <c r="BI96" s="37" t="str">
        <f t="shared" si="538"/>
        <v/>
      </c>
      <c r="BJ96" s="37" t="str">
        <f t="shared" si="726"/>
        <v/>
      </c>
      <c r="BK96" s="37" t="str">
        <f t="shared" si="539"/>
        <v/>
      </c>
      <c r="BL96" s="37" t="str">
        <f t="shared" si="540"/>
        <v/>
      </c>
      <c r="BM96" s="37" t="str">
        <f t="shared" si="541"/>
        <v/>
      </c>
      <c r="BN96" s="37" t="str">
        <f t="shared" si="727"/>
        <v/>
      </c>
      <c r="BO96" s="37" t="str">
        <f t="shared" si="542"/>
        <v/>
      </c>
      <c r="BP96" s="37" t="str">
        <f t="shared" si="543"/>
        <v/>
      </c>
      <c r="BQ96" s="37" t="str">
        <f t="shared" si="544"/>
        <v/>
      </c>
      <c r="BR96" s="37" t="str">
        <f t="shared" si="545"/>
        <v/>
      </c>
      <c r="BS96" s="54">
        <f t="shared" si="728"/>
        <v>0</v>
      </c>
      <c r="BT96" s="501">
        <v>1973</v>
      </c>
      <c r="BU96" s="58" t="str">
        <f t="shared" si="546"/>
        <v/>
      </c>
      <c r="BV96" s="58" t="str">
        <f t="shared" si="547"/>
        <v/>
      </c>
      <c r="BW96" s="58" t="str">
        <f t="shared" si="548"/>
        <v/>
      </c>
      <c r="BX96" s="58" t="str">
        <f t="shared" si="549"/>
        <v/>
      </c>
      <c r="BY96" s="58" t="str">
        <f t="shared" si="550"/>
        <v/>
      </c>
      <c r="BZ96" s="58" t="str">
        <f t="shared" si="551"/>
        <v/>
      </c>
      <c r="CA96" s="58" t="str">
        <f t="shared" si="552"/>
        <v/>
      </c>
      <c r="CB96" s="58" t="str">
        <f t="shared" si="553"/>
        <v/>
      </c>
      <c r="CC96" s="58" t="str">
        <f t="shared" si="554"/>
        <v/>
      </c>
      <c r="CD96" s="58" t="str">
        <f t="shared" si="555"/>
        <v/>
      </c>
      <c r="CE96" s="58" t="str">
        <f t="shared" si="556"/>
        <v/>
      </c>
      <c r="CF96" s="58" t="str">
        <f t="shared" si="557"/>
        <v/>
      </c>
      <c r="CG96" s="58" t="str">
        <f t="shared" si="558"/>
        <v/>
      </c>
      <c r="CH96" s="58" t="str">
        <f t="shared" si="559"/>
        <v/>
      </c>
      <c r="CI96" s="58" t="str">
        <f t="shared" si="560"/>
        <v/>
      </c>
      <c r="CJ96" s="58" t="str">
        <f t="shared" si="561"/>
        <v/>
      </c>
      <c r="CK96" s="58" t="str">
        <f t="shared" si="562"/>
        <v/>
      </c>
      <c r="CL96" s="58" t="str">
        <f t="shared" si="563"/>
        <v/>
      </c>
      <c r="CM96" s="58" t="str">
        <f t="shared" si="564"/>
        <v/>
      </c>
      <c r="CN96" s="58" t="str">
        <f t="shared" si="565"/>
        <v/>
      </c>
      <c r="CO96" s="58" t="str">
        <f t="shared" si="566"/>
        <v/>
      </c>
      <c r="CP96" s="58" t="str">
        <f t="shared" si="567"/>
        <v/>
      </c>
      <c r="CQ96" s="58" t="str">
        <f t="shared" si="568"/>
        <v/>
      </c>
      <c r="CR96" s="58" t="str">
        <f t="shared" si="569"/>
        <v/>
      </c>
      <c r="CS96" s="58" t="str">
        <f t="shared" si="570"/>
        <v/>
      </c>
      <c r="CT96" s="58" t="str">
        <f t="shared" si="571"/>
        <v/>
      </c>
      <c r="CU96" s="58" t="str">
        <f t="shared" si="729"/>
        <v/>
      </c>
      <c r="CV96" s="58" t="str">
        <f t="shared" si="572"/>
        <v/>
      </c>
      <c r="CW96" s="58" t="str">
        <f t="shared" si="573"/>
        <v/>
      </c>
      <c r="CX96" s="58" t="str">
        <f t="shared" si="574"/>
        <v/>
      </c>
      <c r="CY96" s="58" t="str">
        <f t="shared" si="575"/>
        <v/>
      </c>
      <c r="CZ96" s="58">
        <f t="shared" si="730"/>
        <v>0</v>
      </c>
      <c r="DA96" s="501">
        <v>1973</v>
      </c>
      <c r="DB96" s="17" t="str">
        <f t="shared" si="576"/>
        <v/>
      </c>
      <c r="DC96" s="17" t="str">
        <f t="shared" si="577"/>
        <v/>
      </c>
      <c r="DD96" s="17" t="str">
        <f t="shared" si="578"/>
        <v/>
      </c>
      <c r="DE96" s="17" t="str">
        <f t="shared" si="579"/>
        <v/>
      </c>
      <c r="DF96" s="17" t="str">
        <f t="shared" si="580"/>
        <v/>
      </c>
      <c r="DG96" s="17" t="str">
        <f t="shared" si="581"/>
        <v/>
      </c>
      <c r="DH96" s="17" t="str">
        <f t="shared" si="582"/>
        <v/>
      </c>
      <c r="DI96" s="17" t="str">
        <f t="shared" si="583"/>
        <v/>
      </c>
      <c r="DJ96" s="17" t="str">
        <f t="shared" si="584"/>
        <v/>
      </c>
      <c r="DK96" s="17" t="str">
        <f t="shared" si="585"/>
        <v/>
      </c>
      <c r="DL96" s="17" t="str">
        <f t="shared" si="586"/>
        <v/>
      </c>
      <c r="DM96" s="17" t="str">
        <f t="shared" si="587"/>
        <v/>
      </c>
      <c r="DN96" s="17" t="str">
        <f t="shared" si="588"/>
        <v/>
      </c>
      <c r="DO96" s="17" t="str">
        <f t="shared" si="589"/>
        <v/>
      </c>
      <c r="DP96" s="17" t="str">
        <f t="shared" si="590"/>
        <v/>
      </c>
      <c r="DQ96" s="17" t="str">
        <f t="shared" si="591"/>
        <v/>
      </c>
      <c r="DR96" s="17" t="str">
        <f t="shared" si="592"/>
        <v/>
      </c>
      <c r="DS96" s="17" t="str">
        <f t="shared" si="593"/>
        <v/>
      </c>
      <c r="DT96" s="17" t="str">
        <f t="shared" si="594"/>
        <v/>
      </c>
      <c r="DU96" s="17" t="str">
        <f t="shared" si="595"/>
        <v/>
      </c>
      <c r="DV96" s="17" t="str">
        <f t="shared" si="596"/>
        <v/>
      </c>
      <c r="DW96" s="17" t="str">
        <f t="shared" si="597"/>
        <v/>
      </c>
      <c r="DX96" s="17" t="str">
        <f t="shared" si="731"/>
        <v/>
      </c>
      <c r="DY96" s="17" t="str">
        <f t="shared" si="598"/>
        <v/>
      </c>
      <c r="DZ96" s="17" t="str">
        <f t="shared" si="599"/>
        <v/>
      </c>
      <c r="EA96" s="17" t="str">
        <f t="shared" si="600"/>
        <v/>
      </c>
      <c r="EB96" s="17" t="str">
        <f t="shared" si="775"/>
        <v/>
      </c>
      <c r="EC96" s="17" t="str">
        <f t="shared" si="601"/>
        <v/>
      </c>
      <c r="ED96" s="17" t="str">
        <f t="shared" si="602"/>
        <v/>
      </c>
      <c r="EE96" s="17" t="str">
        <f t="shared" si="603"/>
        <v/>
      </c>
      <c r="EF96" s="17" t="str">
        <f t="shared" si="604"/>
        <v/>
      </c>
      <c r="EG96" s="3">
        <v>1973</v>
      </c>
      <c r="EH96" s="37" t="str">
        <f t="shared" si="605"/>
        <v xml:space="preserve"> </v>
      </c>
      <c r="EI96" s="37" t="str">
        <f t="shared" si="606"/>
        <v xml:space="preserve"> </v>
      </c>
      <c r="EJ96" s="37" t="str">
        <f t="shared" si="607"/>
        <v xml:space="preserve"> </v>
      </c>
      <c r="EK96" s="37" t="str">
        <f t="shared" si="608"/>
        <v xml:space="preserve"> </v>
      </c>
      <c r="EL96" s="37" t="str">
        <f t="shared" si="609"/>
        <v xml:space="preserve"> </v>
      </c>
      <c r="EM96" s="37" t="str">
        <f t="shared" si="610"/>
        <v xml:space="preserve"> </v>
      </c>
      <c r="EN96" s="37" t="str">
        <f t="shared" si="611"/>
        <v xml:space="preserve"> </v>
      </c>
      <c r="EO96" s="37" t="str">
        <f t="shared" si="612"/>
        <v xml:space="preserve"> </v>
      </c>
      <c r="EP96" s="37" t="str">
        <f t="shared" si="613"/>
        <v xml:space="preserve"> </v>
      </c>
      <c r="EQ96" s="37" t="str">
        <f t="shared" si="614"/>
        <v xml:space="preserve"> </v>
      </c>
      <c r="ER96" s="37" t="str">
        <f t="shared" si="615"/>
        <v xml:space="preserve"> </v>
      </c>
      <c r="ES96" s="37" t="str">
        <f t="shared" si="616"/>
        <v xml:space="preserve"> </v>
      </c>
      <c r="ET96" s="37" t="str">
        <f t="shared" si="617"/>
        <v xml:space="preserve"> </v>
      </c>
      <c r="EU96" s="37" t="str">
        <f t="shared" si="618"/>
        <v xml:space="preserve"> </v>
      </c>
      <c r="EV96" s="37" t="str">
        <f t="shared" si="619"/>
        <v xml:space="preserve"> </v>
      </c>
      <c r="EW96" s="37" t="str">
        <f t="shared" si="620"/>
        <v xml:space="preserve"> </v>
      </c>
      <c r="EX96" s="37" t="str">
        <f t="shared" si="621"/>
        <v xml:space="preserve"> </v>
      </c>
      <c r="EY96" s="37" t="str">
        <f t="shared" si="622"/>
        <v xml:space="preserve"> </v>
      </c>
      <c r="EZ96" s="37" t="str">
        <f t="shared" si="623"/>
        <v xml:space="preserve"> </v>
      </c>
      <c r="FA96" s="37" t="str">
        <f t="shared" si="624"/>
        <v xml:space="preserve"> </v>
      </c>
      <c r="FB96" s="37">
        <f t="shared" si="625"/>
        <v>1</v>
      </c>
      <c r="FC96" s="37">
        <f t="shared" si="626"/>
        <v>1</v>
      </c>
      <c r="FD96" s="37" t="str">
        <f t="shared" si="732"/>
        <v xml:space="preserve"> </v>
      </c>
      <c r="FE96" s="37" t="str">
        <f t="shared" si="627"/>
        <v xml:space="preserve"> </v>
      </c>
      <c r="FF96" s="37" t="str">
        <f t="shared" si="628"/>
        <v xml:space="preserve"> </v>
      </c>
      <c r="FG96" s="37" t="str">
        <f t="shared" si="629"/>
        <v xml:space="preserve"> </v>
      </c>
      <c r="FH96" s="37" t="str">
        <f t="shared" si="733"/>
        <v xml:space="preserve"> </v>
      </c>
      <c r="FI96" s="37" t="str">
        <f t="shared" si="630"/>
        <v xml:space="preserve"> </v>
      </c>
      <c r="FJ96" s="37" t="str">
        <f t="shared" si="631"/>
        <v xml:space="preserve"> </v>
      </c>
      <c r="FK96" s="37" t="str">
        <f t="shared" si="632"/>
        <v xml:space="preserve"> </v>
      </c>
      <c r="FL96" s="37" t="str">
        <f t="shared" si="633"/>
        <v xml:space="preserve"> </v>
      </c>
      <c r="FM96" s="64">
        <f t="shared" si="771"/>
        <v>2</v>
      </c>
      <c r="FN96" s="3">
        <v>1973</v>
      </c>
      <c r="FO96" s="37" t="str">
        <f t="shared" si="634"/>
        <v xml:space="preserve"> </v>
      </c>
      <c r="FP96" s="37" t="str">
        <f t="shared" si="635"/>
        <v xml:space="preserve"> </v>
      </c>
      <c r="FQ96" s="37" t="str">
        <f t="shared" si="636"/>
        <v xml:space="preserve"> </v>
      </c>
      <c r="FR96" s="37" t="str">
        <f t="shared" si="637"/>
        <v xml:space="preserve"> </v>
      </c>
      <c r="FS96" s="37" t="str">
        <f t="shared" si="638"/>
        <v xml:space="preserve"> </v>
      </c>
      <c r="FT96" s="37" t="str">
        <f t="shared" si="639"/>
        <v xml:space="preserve"> </v>
      </c>
      <c r="FU96" s="37" t="str">
        <f t="shared" si="640"/>
        <v xml:space="preserve"> </v>
      </c>
      <c r="FV96" s="37" t="str">
        <f t="shared" si="641"/>
        <v xml:space="preserve"> </v>
      </c>
      <c r="FW96" s="37" t="str">
        <f t="shared" si="642"/>
        <v xml:space="preserve"> </v>
      </c>
      <c r="FX96" s="37" t="str">
        <f t="shared" si="643"/>
        <v xml:space="preserve"> </v>
      </c>
      <c r="FY96" s="37" t="str">
        <f t="shared" si="644"/>
        <v xml:space="preserve"> </v>
      </c>
      <c r="FZ96" s="37" t="str">
        <f t="shared" si="645"/>
        <v xml:space="preserve"> </v>
      </c>
      <c r="GA96" s="37" t="str">
        <f t="shared" si="646"/>
        <v xml:space="preserve"> </v>
      </c>
      <c r="GB96" s="37" t="str">
        <f t="shared" si="647"/>
        <v xml:space="preserve"> </v>
      </c>
      <c r="GC96" s="37" t="str">
        <f t="shared" si="648"/>
        <v xml:space="preserve"> </v>
      </c>
      <c r="GD96" s="37" t="str">
        <f t="shared" si="649"/>
        <v xml:space="preserve"> </v>
      </c>
      <c r="GE96" s="37" t="str">
        <f t="shared" si="650"/>
        <v xml:space="preserve"> </v>
      </c>
      <c r="GF96" s="37" t="str">
        <f t="shared" si="651"/>
        <v xml:space="preserve"> </v>
      </c>
      <c r="GG96" s="37" t="str">
        <f t="shared" si="652"/>
        <v xml:space="preserve"> </v>
      </c>
      <c r="GH96" s="37" t="str">
        <f t="shared" si="653"/>
        <v xml:space="preserve"> </v>
      </c>
      <c r="GI96" s="37">
        <f t="shared" si="654"/>
        <v>1</v>
      </c>
      <c r="GJ96" s="37">
        <f t="shared" si="655"/>
        <v>1</v>
      </c>
      <c r="GK96" s="37" t="str">
        <f t="shared" si="734"/>
        <v xml:space="preserve"> </v>
      </c>
      <c r="GL96" s="37" t="str">
        <f t="shared" si="656"/>
        <v xml:space="preserve"> </v>
      </c>
      <c r="GM96" s="37" t="str">
        <f t="shared" si="657"/>
        <v xml:space="preserve"> </v>
      </c>
      <c r="GN96" s="37" t="str">
        <f t="shared" si="658"/>
        <v xml:space="preserve"> </v>
      </c>
      <c r="GO96" s="37" t="str">
        <f t="shared" si="735"/>
        <v xml:space="preserve"> </v>
      </c>
      <c r="GP96" s="37" t="str">
        <f t="shared" si="659"/>
        <v xml:space="preserve"> </v>
      </c>
      <c r="GQ96" s="37" t="str">
        <f t="shared" si="660"/>
        <v xml:space="preserve"> </v>
      </c>
      <c r="GR96" s="37" t="str">
        <f t="shared" si="661"/>
        <v xml:space="preserve"> </v>
      </c>
      <c r="GS96" s="37" t="str">
        <f t="shared" si="662"/>
        <v xml:space="preserve"> </v>
      </c>
      <c r="GT96" s="64">
        <f t="shared" si="774"/>
        <v>2</v>
      </c>
      <c r="GU96" s="501">
        <v>1973</v>
      </c>
      <c r="GV96" s="157" t="str">
        <f t="shared" si="663"/>
        <v/>
      </c>
      <c r="GW96" s="157" t="str">
        <f t="shared" si="664"/>
        <v/>
      </c>
      <c r="GX96" s="157" t="str">
        <f t="shared" si="665"/>
        <v/>
      </c>
      <c r="GY96" s="157" t="str">
        <f t="shared" si="666"/>
        <v/>
      </c>
      <c r="GZ96" s="157" t="str">
        <f t="shared" si="667"/>
        <v/>
      </c>
      <c r="HA96" s="157" t="str">
        <f t="shared" si="668"/>
        <v/>
      </c>
      <c r="HB96" s="157" t="str">
        <f t="shared" si="669"/>
        <v/>
      </c>
      <c r="HC96" s="157" t="str">
        <f t="shared" si="670"/>
        <v/>
      </c>
      <c r="HD96" s="157" t="str">
        <f t="shared" si="671"/>
        <v/>
      </c>
      <c r="HE96" s="157" t="str">
        <f t="shared" si="672"/>
        <v/>
      </c>
      <c r="HF96" s="157" t="str">
        <f t="shared" si="673"/>
        <v/>
      </c>
      <c r="HG96" s="157" t="str">
        <f t="shared" si="674"/>
        <v/>
      </c>
      <c r="HH96" s="157" t="str">
        <f t="shared" si="675"/>
        <v/>
      </c>
      <c r="HI96" s="157" t="str">
        <f t="shared" si="676"/>
        <v/>
      </c>
      <c r="HJ96" s="157" t="str">
        <f t="shared" si="677"/>
        <v/>
      </c>
      <c r="HK96" s="157" t="str">
        <f t="shared" si="678"/>
        <v/>
      </c>
      <c r="HL96" s="157" t="str">
        <f t="shared" si="679"/>
        <v/>
      </c>
      <c r="HM96" s="157" t="str">
        <f t="shared" si="680"/>
        <v/>
      </c>
      <c r="HN96" s="157" t="str">
        <f t="shared" si="681"/>
        <v/>
      </c>
      <c r="HO96" s="157" t="str">
        <f t="shared" si="682"/>
        <v/>
      </c>
      <c r="HP96" s="157">
        <f t="shared" si="683"/>
        <v>1.1000000000000001</v>
      </c>
      <c r="HQ96" s="157">
        <f t="shared" si="684"/>
        <v>0.3</v>
      </c>
      <c r="HR96" s="157" t="str">
        <f t="shared" si="736"/>
        <v/>
      </c>
      <c r="HS96" s="157" t="str">
        <f t="shared" si="685"/>
        <v/>
      </c>
      <c r="HT96" s="157" t="str">
        <f t="shared" si="686"/>
        <v/>
      </c>
      <c r="HU96" s="157" t="str">
        <f t="shared" si="687"/>
        <v/>
      </c>
      <c r="HV96" s="157" t="str">
        <f t="shared" si="737"/>
        <v/>
      </c>
      <c r="HW96" s="157" t="str">
        <f t="shared" si="688"/>
        <v/>
      </c>
      <c r="HX96" s="157" t="str">
        <f t="shared" si="689"/>
        <v/>
      </c>
      <c r="HY96" s="157" t="str">
        <f t="shared" si="690"/>
        <v/>
      </c>
      <c r="HZ96" s="157" t="str">
        <f t="shared" si="691"/>
        <v/>
      </c>
      <c r="IA96" s="158">
        <f t="shared" si="692"/>
        <v>1.4000000000000001</v>
      </c>
      <c r="IB96" s="501">
        <v>1973</v>
      </c>
      <c r="IC96" s="4" t="str">
        <f t="shared" si="738"/>
        <v xml:space="preserve"> </v>
      </c>
      <c r="ID96" s="4" t="str">
        <f t="shared" si="739"/>
        <v xml:space="preserve"> </v>
      </c>
      <c r="IE96" s="4" t="str">
        <f t="shared" si="740"/>
        <v xml:space="preserve"> </v>
      </c>
      <c r="IF96" s="4" t="str">
        <f t="shared" si="741"/>
        <v xml:space="preserve"> </v>
      </c>
      <c r="IG96" s="4" t="str">
        <f t="shared" si="742"/>
        <v xml:space="preserve"> </v>
      </c>
      <c r="IH96" s="4" t="str">
        <f t="shared" si="743"/>
        <v xml:space="preserve"> </v>
      </c>
      <c r="II96" s="4" t="str">
        <f t="shared" si="744"/>
        <v xml:space="preserve"> </v>
      </c>
      <c r="IJ96" s="4" t="str">
        <f t="shared" si="745"/>
        <v xml:space="preserve"> </v>
      </c>
      <c r="IK96" s="4" t="str">
        <f t="shared" si="746"/>
        <v xml:space="preserve"> </v>
      </c>
      <c r="IL96" s="4" t="str">
        <f t="shared" si="747"/>
        <v xml:space="preserve"> </v>
      </c>
      <c r="IM96" s="4" t="str">
        <f t="shared" si="748"/>
        <v xml:space="preserve"> </v>
      </c>
      <c r="IN96" s="4" t="str">
        <f t="shared" si="749"/>
        <v xml:space="preserve"> </v>
      </c>
      <c r="IO96" s="4" t="str">
        <f t="shared" si="750"/>
        <v xml:space="preserve"> </v>
      </c>
      <c r="IP96" s="4" t="str">
        <f t="shared" si="751"/>
        <v xml:space="preserve"> </v>
      </c>
      <c r="IQ96" s="4" t="str">
        <f t="shared" si="752"/>
        <v xml:space="preserve"> </v>
      </c>
      <c r="IR96" s="4" t="str">
        <f t="shared" si="753"/>
        <v xml:space="preserve"> </v>
      </c>
      <c r="IS96" s="4" t="str">
        <f t="shared" si="754"/>
        <v xml:space="preserve"> </v>
      </c>
      <c r="IT96" s="4" t="str">
        <f t="shared" si="755"/>
        <v xml:space="preserve"> </v>
      </c>
      <c r="IU96" s="4" t="str">
        <f t="shared" si="756"/>
        <v xml:space="preserve"> </v>
      </c>
      <c r="IV96" s="4" t="str">
        <f t="shared" si="757"/>
        <v xml:space="preserve"> </v>
      </c>
      <c r="IW96" s="4">
        <f t="shared" si="758"/>
        <v>1</v>
      </c>
      <c r="IX96" s="4">
        <f t="shared" si="759"/>
        <v>1</v>
      </c>
      <c r="IY96" s="4" t="str">
        <f t="shared" si="760"/>
        <v xml:space="preserve"> </v>
      </c>
      <c r="IZ96" s="4" t="str">
        <f t="shared" si="761"/>
        <v xml:space="preserve"> </v>
      </c>
      <c r="JA96" s="4" t="str">
        <f t="shared" si="762"/>
        <v xml:space="preserve"> </v>
      </c>
      <c r="JB96" s="4" t="str">
        <f t="shared" si="763"/>
        <v xml:space="preserve"> </v>
      </c>
      <c r="JC96" s="4" t="str">
        <f t="shared" si="764"/>
        <v xml:space="preserve"> </v>
      </c>
      <c r="JD96" s="4" t="str">
        <f t="shared" si="765"/>
        <v xml:space="preserve"> </v>
      </c>
      <c r="JE96" s="4" t="str">
        <f t="shared" si="766"/>
        <v xml:space="preserve"> </v>
      </c>
      <c r="JF96" s="4" t="str">
        <f t="shared" si="767"/>
        <v xml:space="preserve"> </v>
      </c>
      <c r="JG96" s="4" t="str">
        <f t="shared" si="768"/>
        <v xml:space="preserve"> </v>
      </c>
      <c r="JH96" s="4">
        <f t="shared" si="772"/>
        <v>2</v>
      </c>
      <c r="JI96" s="501">
        <v>1973</v>
      </c>
      <c r="JJ96" s="4" t="str">
        <f t="shared" si="693"/>
        <v xml:space="preserve"> </v>
      </c>
      <c r="JK96" s="4" t="str">
        <f t="shared" si="694"/>
        <v xml:space="preserve"> </v>
      </c>
      <c r="JL96" s="4" t="str">
        <f t="shared" si="695"/>
        <v xml:space="preserve"> </v>
      </c>
      <c r="JM96" s="4" t="str">
        <f t="shared" si="696"/>
        <v xml:space="preserve"> </v>
      </c>
      <c r="JN96" s="4" t="str">
        <f t="shared" si="697"/>
        <v xml:space="preserve"> </v>
      </c>
      <c r="JO96" s="4" t="str">
        <f t="shared" si="698"/>
        <v xml:space="preserve"> </v>
      </c>
      <c r="JP96" s="4" t="str">
        <f t="shared" si="699"/>
        <v xml:space="preserve"> </v>
      </c>
      <c r="JQ96" s="4" t="str">
        <f t="shared" si="700"/>
        <v xml:space="preserve"> </v>
      </c>
      <c r="JR96" s="4" t="str">
        <f t="shared" si="701"/>
        <v xml:space="preserve"> </v>
      </c>
      <c r="JS96" s="4" t="str">
        <f t="shared" si="702"/>
        <v xml:space="preserve"> </v>
      </c>
      <c r="JT96" s="4" t="str">
        <f t="shared" si="703"/>
        <v xml:space="preserve"> </v>
      </c>
      <c r="JU96" s="4" t="str">
        <f t="shared" si="704"/>
        <v xml:space="preserve"> </v>
      </c>
      <c r="JV96" s="4" t="str">
        <f t="shared" si="705"/>
        <v xml:space="preserve"> </v>
      </c>
      <c r="JW96" s="4" t="str">
        <f t="shared" si="706"/>
        <v xml:space="preserve"> </v>
      </c>
      <c r="JX96" s="4" t="str">
        <f t="shared" si="707"/>
        <v xml:space="preserve"> </v>
      </c>
      <c r="JY96" s="4" t="str">
        <f t="shared" si="708"/>
        <v xml:space="preserve"> </v>
      </c>
      <c r="JZ96" s="4" t="str">
        <f t="shared" si="709"/>
        <v xml:space="preserve"> </v>
      </c>
      <c r="KA96" s="4" t="str">
        <f t="shared" si="710"/>
        <v xml:space="preserve"> </v>
      </c>
      <c r="KB96" s="4" t="str">
        <f t="shared" si="711"/>
        <v xml:space="preserve"> </v>
      </c>
      <c r="KC96" s="4" t="str">
        <f t="shared" si="712"/>
        <v xml:space="preserve"> </v>
      </c>
      <c r="KD96" s="4" t="str">
        <f t="shared" si="713"/>
        <v xml:space="preserve"> </v>
      </c>
      <c r="KE96" s="4" t="str">
        <f t="shared" si="714"/>
        <v xml:space="preserve"> </v>
      </c>
      <c r="KF96" s="4" t="str">
        <f t="shared" si="769"/>
        <v xml:space="preserve"> </v>
      </c>
      <c r="KG96" s="4" t="str">
        <f t="shared" si="715"/>
        <v xml:space="preserve"> </v>
      </c>
      <c r="KH96" s="4" t="str">
        <f t="shared" si="716"/>
        <v xml:space="preserve"> </v>
      </c>
      <c r="KI96" s="4" t="str">
        <f t="shared" si="717"/>
        <v xml:space="preserve"> </v>
      </c>
      <c r="KJ96" s="4" t="str">
        <f t="shared" si="776"/>
        <v xml:space="preserve"> </v>
      </c>
      <c r="KK96" s="4" t="str">
        <f t="shared" si="718"/>
        <v xml:space="preserve"> </v>
      </c>
      <c r="KL96" s="4" t="str">
        <f t="shared" si="719"/>
        <v xml:space="preserve"> </v>
      </c>
      <c r="KM96" s="4" t="str">
        <f t="shared" si="720"/>
        <v xml:space="preserve"> </v>
      </c>
      <c r="KN96" s="4" t="str">
        <f t="shared" si="721"/>
        <v xml:space="preserve"> </v>
      </c>
      <c r="KO96" s="4">
        <f t="shared" si="770"/>
        <v>0</v>
      </c>
      <c r="KP96" s="9">
        <f t="shared" si="722"/>
        <v>1.4000000000000001</v>
      </c>
    </row>
    <row r="97" spans="1:302">
      <c r="A97" s="3">
        <v>1974</v>
      </c>
      <c r="B97" s="6">
        <v>0</v>
      </c>
      <c r="C97" s="6">
        <v>0</v>
      </c>
      <c r="D97" s="6">
        <v>0</v>
      </c>
      <c r="E97" s="6">
        <v>0</v>
      </c>
      <c r="F97" s="6">
        <v>0</v>
      </c>
      <c r="G97" s="153">
        <v>0</v>
      </c>
      <c r="H97" s="6">
        <v>0</v>
      </c>
      <c r="I97" s="6">
        <v>0</v>
      </c>
      <c r="J97" s="6">
        <v>0</v>
      </c>
      <c r="K97" s="6">
        <v>0</v>
      </c>
      <c r="L97" s="153">
        <v>0</v>
      </c>
      <c r="M97" s="6" t="s">
        <v>60</v>
      </c>
      <c r="N97" s="6">
        <v>0</v>
      </c>
      <c r="O97" s="6">
        <v>0</v>
      </c>
      <c r="P97" s="6">
        <v>0</v>
      </c>
      <c r="Q97" s="153">
        <v>0</v>
      </c>
      <c r="R97" s="6">
        <v>0</v>
      </c>
      <c r="S97" s="6">
        <v>0</v>
      </c>
      <c r="T97" s="6">
        <v>0</v>
      </c>
      <c r="U97" s="6">
        <v>0</v>
      </c>
      <c r="V97" s="153">
        <v>0</v>
      </c>
      <c r="W97" s="6">
        <v>0</v>
      </c>
      <c r="X97" s="6">
        <v>0</v>
      </c>
      <c r="Y97" s="6">
        <v>0</v>
      </c>
      <c r="Z97" s="6">
        <v>0</v>
      </c>
      <c r="AA97" s="153">
        <v>0</v>
      </c>
      <c r="AB97" s="6">
        <v>0</v>
      </c>
      <c r="AC97" s="6">
        <v>0</v>
      </c>
      <c r="AD97" s="6">
        <v>0</v>
      </c>
      <c r="AE97" s="6">
        <v>0</v>
      </c>
      <c r="AF97" s="153">
        <v>0</v>
      </c>
      <c r="AG97" s="171" t="s">
        <v>60</v>
      </c>
      <c r="AH97" s="714">
        <f t="shared" si="723"/>
        <v>1</v>
      </c>
      <c r="AI97" s="617" t="s">
        <v>60</v>
      </c>
      <c r="AJ97" s="10">
        <f t="shared" si="516"/>
        <v>0</v>
      </c>
      <c r="AK97" s="522" t="str">
        <f t="shared" si="725"/>
        <v>T</v>
      </c>
      <c r="AL97" s="501">
        <v>1974</v>
      </c>
      <c r="AM97" s="501">
        <v>1974</v>
      </c>
      <c r="AN97" s="37" t="str">
        <f t="shared" si="517"/>
        <v/>
      </c>
      <c r="AO97" s="37" t="str">
        <f t="shared" si="518"/>
        <v/>
      </c>
      <c r="AP97" s="37" t="str">
        <f t="shared" si="519"/>
        <v/>
      </c>
      <c r="AQ97" s="37" t="str">
        <f t="shared" si="520"/>
        <v/>
      </c>
      <c r="AR97" s="37" t="str">
        <f t="shared" si="521"/>
        <v/>
      </c>
      <c r="AS97" s="37" t="str">
        <f t="shared" si="522"/>
        <v/>
      </c>
      <c r="AT97" s="37" t="str">
        <f t="shared" si="523"/>
        <v/>
      </c>
      <c r="AU97" s="37" t="str">
        <f t="shared" si="524"/>
        <v/>
      </c>
      <c r="AV97" s="37" t="str">
        <f t="shared" si="525"/>
        <v/>
      </c>
      <c r="AW97" s="37" t="str">
        <f t="shared" si="526"/>
        <v/>
      </c>
      <c r="AX97" s="37" t="str">
        <f t="shared" si="527"/>
        <v/>
      </c>
      <c r="AY97" s="37" t="str">
        <f t="shared" si="528"/>
        <v/>
      </c>
      <c r="AZ97" s="37" t="str">
        <f t="shared" si="529"/>
        <v/>
      </c>
      <c r="BA97" s="37" t="str">
        <f t="shared" si="530"/>
        <v/>
      </c>
      <c r="BB97" s="37" t="str">
        <f t="shared" si="531"/>
        <v/>
      </c>
      <c r="BC97" s="37" t="str">
        <f t="shared" si="532"/>
        <v/>
      </c>
      <c r="BD97" s="37" t="str">
        <f t="shared" si="533"/>
        <v/>
      </c>
      <c r="BE97" s="37" t="str">
        <f t="shared" si="534"/>
        <v/>
      </c>
      <c r="BF97" s="37" t="str">
        <f t="shared" si="535"/>
        <v/>
      </c>
      <c r="BG97" s="37" t="str">
        <f t="shared" si="536"/>
        <v/>
      </c>
      <c r="BH97" s="37" t="str">
        <f t="shared" si="537"/>
        <v/>
      </c>
      <c r="BI97" s="37" t="str">
        <f t="shared" si="538"/>
        <v/>
      </c>
      <c r="BJ97" s="37" t="str">
        <f t="shared" si="726"/>
        <v/>
      </c>
      <c r="BK97" s="37" t="str">
        <f t="shared" si="539"/>
        <v/>
      </c>
      <c r="BL97" s="37" t="str">
        <f t="shared" si="540"/>
        <v/>
      </c>
      <c r="BM97" s="37" t="str">
        <f t="shared" si="541"/>
        <v/>
      </c>
      <c r="BN97" s="37" t="str">
        <f t="shared" si="727"/>
        <v/>
      </c>
      <c r="BO97" s="37" t="str">
        <f t="shared" si="542"/>
        <v/>
      </c>
      <c r="BP97" s="37" t="str">
        <f t="shared" si="543"/>
        <v/>
      </c>
      <c r="BQ97" s="37" t="str">
        <f t="shared" si="544"/>
        <v/>
      </c>
      <c r="BR97" s="37" t="str">
        <f t="shared" si="545"/>
        <v/>
      </c>
      <c r="BS97" s="54">
        <f t="shared" si="728"/>
        <v>0</v>
      </c>
      <c r="BT97" s="501">
        <v>1974</v>
      </c>
      <c r="BU97" s="58" t="str">
        <f t="shared" si="546"/>
        <v/>
      </c>
      <c r="BV97" s="58" t="str">
        <f t="shared" si="547"/>
        <v/>
      </c>
      <c r="BW97" s="58" t="str">
        <f t="shared" si="548"/>
        <v/>
      </c>
      <c r="BX97" s="58" t="str">
        <f t="shared" si="549"/>
        <v/>
      </c>
      <c r="BY97" s="58" t="str">
        <f t="shared" si="550"/>
        <v/>
      </c>
      <c r="BZ97" s="58" t="str">
        <f t="shared" si="551"/>
        <v/>
      </c>
      <c r="CA97" s="58" t="str">
        <f t="shared" si="552"/>
        <v/>
      </c>
      <c r="CB97" s="58" t="str">
        <f t="shared" si="553"/>
        <v/>
      </c>
      <c r="CC97" s="58" t="str">
        <f t="shared" si="554"/>
        <v/>
      </c>
      <c r="CD97" s="58" t="str">
        <f t="shared" si="555"/>
        <v/>
      </c>
      <c r="CE97" s="58" t="str">
        <f t="shared" si="556"/>
        <v/>
      </c>
      <c r="CF97" s="58" t="str">
        <f t="shared" si="557"/>
        <v/>
      </c>
      <c r="CG97" s="58" t="str">
        <f t="shared" si="558"/>
        <v/>
      </c>
      <c r="CH97" s="58" t="str">
        <f t="shared" si="559"/>
        <v/>
      </c>
      <c r="CI97" s="58" t="str">
        <f t="shared" si="560"/>
        <v/>
      </c>
      <c r="CJ97" s="58" t="str">
        <f t="shared" si="561"/>
        <v/>
      </c>
      <c r="CK97" s="58" t="str">
        <f t="shared" si="562"/>
        <v/>
      </c>
      <c r="CL97" s="58" t="str">
        <f t="shared" si="563"/>
        <v/>
      </c>
      <c r="CM97" s="58" t="str">
        <f t="shared" si="564"/>
        <v/>
      </c>
      <c r="CN97" s="58" t="str">
        <f t="shared" si="565"/>
        <v/>
      </c>
      <c r="CO97" s="58" t="str">
        <f t="shared" si="566"/>
        <v/>
      </c>
      <c r="CP97" s="58" t="str">
        <f t="shared" si="567"/>
        <v/>
      </c>
      <c r="CQ97" s="58" t="str">
        <f t="shared" si="568"/>
        <v/>
      </c>
      <c r="CR97" s="58" t="str">
        <f t="shared" si="569"/>
        <v/>
      </c>
      <c r="CS97" s="58" t="str">
        <f t="shared" si="570"/>
        <v/>
      </c>
      <c r="CT97" s="58" t="str">
        <f t="shared" si="571"/>
        <v/>
      </c>
      <c r="CU97" s="58" t="str">
        <f t="shared" si="729"/>
        <v/>
      </c>
      <c r="CV97" s="58" t="str">
        <f t="shared" si="572"/>
        <v/>
      </c>
      <c r="CW97" s="58" t="str">
        <f t="shared" si="573"/>
        <v/>
      </c>
      <c r="CX97" s="58" t="str">
        <f t="shared" si="574"/>
        <v/>
      </c>
      <c r="CY97" s="58" t="str">
        <f t="shared" si="575"/>
        <v/>
      </c>
      <c r="CZ97" s="58">
        <f t="shared" si="730"/>
        <v>0</v>
      </c>
      <c r="DA97" s="501">
        <v>1974</v>
      </c>
      <c r="DB97" s="17" t="str">
        <f t="shared" si="576"/>
        <v/>
      </c>
      <c r="DC97" s="17" t="str">
        <f t="shared" si="577"/>
        <v/>
      </c>
      <c r="DD97" s="17" t="str">
        <f t="shared" si="578"/>
        <v/>
      </c>
      <c r="DE97" s="17" t="str">
        <f t="shared" si="579"/>
        <v/>
      </c>
      <c r="DF97" s="17" t="str">
        <f t="shared" si="580"/>
        <v/>
      </c>
      <c r="DG97" s="17" t="str">
        <f t="shared" si="581"/>
        <v/>
      </c>
      <c r="DH97" s="17" t="str">
        <f t="shared" si="582"/>
        <v/>
      </c>
      <c r="DI97" s="17" t="str">
        <f t="shared" si="583"/>
        <v/>
      </c>
      <c r="DJ97" s="17" t="str">
        <f t="shared" si="584"/>
        <v/>
      </c>
      <c r="DK97" s="17" t="str">
        <f t="shared" si="585"/>
        <v/>
      </c>
      <c r="DL97" s="17" t="str">
        <f t="shared" si="586"/>
        <v/>
      </c>
      <c r="DM97" s="17" t="str">
        <f t="shared" si="587"/>
        <v/>
      </c>
      <c r="DN97" s="17" t="str">
        <f t="shared" si="588"/>
        <v/>
      </c>
      <c r="DO97" s="17" t="str">
        <f t="shared" si="589"/>
        <v/>
      </c>
      <c r="DP97" s="17" t="str">
        <f t="shared" si="590"/>
        <v/>
      </c>
      <c r="DQ97" s="17" t="str">
        <f t="shared" si="591"/>
        <v/>
      </c>
      <c r="DR97" s="17" t="str">
        <f t="shared" si="592"/>
        <v/>
      </c>
      <c r="DS97" s="17" t="str">
        <f t="shared" si="593"/>
        <v/>
      </c>
      <c r="DT97" s="17" t="str">
        <f t="shared" si="594"/>
        <v/>
      </c>
      <c r="DU97" s="17" t="str">
        <f t="shared" si="595"/>
        <v/>
      </c>
      <c r="DV97" s="17" t="str">
        <f t="shared" si="596"/>
        <v/>
      </c>
      <c r="DW97" s="17" t="str">
        <f t="shared" si="597"/>
        <v/>
      </c>
      <c r="DX97" s="17" t="str">
        <f t="shared" si="731"/>
        <v/>
      </c>
      <c r="DY97" s="17" t="str">
        <f t="shared" si="598"/>
        <v/>
      </c>
      <c r="DZ97" s="17" t="str">
        <f t="shared" si="599"/>
        <v/>
      </c>
      <c r="EA97" s="17" t="str">
        <f t="shared" si="600"/>
        <v/>
      </c>
      <c r="EB97" s="17" t="str">
        <f t="shared" si="775"/>
        <v/>
      </c>
      <c r="EC97" s="17" t="str">
        <f t="shared" si="601"/>
        <v/>
      </c>
      <c r="ED97" s="17" t="str">
        <f t="shared" si="602"/>
        <v/>
      </c>
      <c r="EE97" s="17" t="str">
        <f t="shared" si="603"/>
        <v/>
      </c>
      <c r="EF97" s="17" t="str">
        <f t="shared" si="604"/>
        <v/>
      </c>
      <c r="EG97" s="3">
        <v>1974</v>
      </c>
      <c r="EH97" s="37" t="str">
        <f t="shared" si="605"/>
        <v xml:space="preserve"> </v>
      </c>
      <c r="EI97" s="37" t="str">
        <f t="shared" si="606"/>
        <v xml:space="preserve"> </v>
      </c>
      <c r="EJ97" s="37" t="str">
        <f t="shared" si="607"/>
        <v xml:space="preserve"> </v>
      </c>
      <c r="EK97" s="37" t="str">
        <f t="shared" si="608"/>
        <v xml:space="preserve"> </v>
      </c>
      <c r="EL97" s="37" t="str">
        <f t="shared" si="609"/>
        <v xml:space="preserve"> </v>
      </c>
      <c r="EM97" s="37" t="str">
        <f t="shared" si="610"/>
        <v xml:space="preserve"> </v>
      </c>
      <c r="EN97" s="37" t="str">
        <f t="shared" si="611"/>
        <v xml:space="preserve"> </v>
      </c>
      <c r="EO97" s="37" t="str">
        <f t="shared" si="612"/>
        <v xml:space="preserve"> </v>
      </c>
      <c r="EP97" s="37" t="str">
        <f t="shared" si="613"/>
        <v xml:space="preserve"> </v>
      </c>
      <c r="EQ97" s="37" t="str">
        <f t="shared" si="614"/>
        <v xml:space="preserve"> </v>
      </c>
      <c r="ER97" s="37" t="str">
        <f t="shared" si="615"/>
        <v xml:space="preserve"> </v>
      </c>
      <c r="ES97" s="37" t="str">
        <f t="shared" si="616"/>
        <v xml:space="preserve"> </v>
      </c>
      <c r="ET97" s="37" t="str">
        <f t="shared" si="617"/>
        <v xml:space="preserve"> </v>
      </c>
      <c r="EU97" s="37" t="str">
        <f t="shared" si="618"/>
        <v xml:space="preserve"> </v>
      </c>
      <c r="EV97" s="37" t="str">
        <f t="shared" si="619"/>
        <v xml:space="preserve"> </v>
      </c>
      <c r="EW97" s="37" t="str">
        <f t="shared" si="620"/>
        <v xml:space="preserve"> </v>
      </c>
      <c r="EX97" s="37" t="str">
        <f t="shared" si="621"/>
        <v xml:space="preserve"> </v>
      </c>
      <c r="EY97" s="37" t="str">
        <f t="shared" si="622"/>
        <v xml:space="preserve"> </v>
      </c>
      <c r="EZ97" s="37" t="str">
        <f t="shared" si="623"/>
        <v xml:space="preserve"> </v>
      </c>
      <c r="FA97" s="37" t="str">
        <f t="shared" si="624"/>
        <v xml:space="preserve"> </v>
      </c>
      <c r="FB97" s="37" t="str">
        <f t="shared" si="625"/>
        <v xml:space="preserve"> </v>
      </c>
      <c r="FC97" s="37" t="str">
        <f t="shared" si="626"/>
        <v xml:space="preserve"> </v>
      </c>
      <c r="FD97" s="37" t="str">
        <f t="shared" si="732"/>
        <v xml:space="preserve"> </v>
      </c>
      <c r="FE97" s="37" t="str">
        <f t="shared" si="627"/>
        <v xml:space="preserve"> </v>
      </c>
      <c r="FF97" s="37" t="str">
        <f t="shared" si="628"/>
        <v xml:space="preserve"> </v>
      </c>
      <c r="FG97" s="37" t="str">
        <f t="shared" si="629"/>
        <v xml:space="preserve"> </v>
      </c>
      <c r="FH97" s="37" t="str">
        <f t="shared" si="733"/>
        <v xml:space="preserve"> </v>
      </c>
      <c r="FI97" s="37" t="str">
        <f t="shared" si="630"/>
        <v xml:space="preserve"> </v>
      </c>
      <c r="FJ97" s="37" t="str">
        <f t="shared" si="631"/>
        <v xml:space="preserve"> </v>
      </c>
      <c r="FK97" s="37" t="str">
        <f t="shared" si="632"/>
        <v xml:space="preserve"> </v>
      </c>
      <c r="FL97" s="37" t="str">
        <f t="shared" si="633"/>
        <v xml:space="preserve"> </v>
      </c>
      <c r="FM97" s="64">
        <f t="shared" si="771"/>
        <v>0</v>
      </c>
      <c r="FN97" s="3">
        <v>1974</v>
      </c>
      <c r="FO97" s="37" t="str">
        <f t="shared" si="634"/>
        <v xml:space="preserve"> </v>
      </c>
      <c r="FP97" s="37" t="str">
        <f t="shared" si="635"/>
        <v xml:space="preserve"> </v>
      </c>
      <c r="FQ97" s="37" t="str">
        <f t="shared" si="636"/>
        <v xml:space="preserve"> </v>
      </c>
      <c r="FR97" s="37" t="str">
        <f t="shared" si="637"/>
        <v xml:space="preserve"> </v>
      </c>
      <c r="FS97" s="37" t="str">
        <f t="shared" si="638"/>
        <v xml:space="preserve"> </v>
      </c>
      <c r="FT97" s="37" t="str">
        <f t="shared" si="639"/>
        <v xml:space="preserve"> </v>
      </c>
      <c r="FU97" s="37" t="str">
        <f t="shared" si="640"/>
        <v xml:space="preserve"> </v>
      </c>
      <c r="FV97" s="37" t="str">
        <f t="shared" si="641"/>
        <v xml:space="preserve"> </v>
      </c>
      <c r="FW97" s="37" t="str">
        <f t="shared" si="642"/>
        <v xml:space="preserve"> </v>
      </c>
      <c r="FX97" s="37" t="str">
        <f t="shared" si="643"/>
        <v xml:space="preserve"> </v>
      </c>
      <c r="FY97" s="37" t="str">
        <f t="shared" si="644"/>
        <v xml:space="preserve"> </v>
      </c>
      <c r="FZ97" s="37" t="str">
        <f t="shared" si="645"/>
        <v xml:space="preserve"> </v>
      </c>
      <c r="GA97" s="37" t="str">
        <f t="shared" si="646"/>
        <v xml:space="preserve"> </v>
      </c>
      <c r="GB97" s="37" t="str">
        <f t="shared" si="647"/>
        <v xml:space="preserve"> </v>
      </c>
      <c r="GC97" s="37" t="str">
        <f t="shared" si="648"/>
        <v xml:space="preserve"> </v>
      </c>
      <c r="GD97" s="37" t="str">
        <f t="shared" si="649"/>
        <v xml:space="preserve"> </v>
      </c>
      <c r="GE97" s="37" t="str">
        <f t="shared" si="650"/>
        <v xml:space="preserve"> </v>
      </c>
      <c r="GF97" s="37" t="str">
        <f t="shared" si="651"/>
        <v xml:space="preserve"> </v>
      </c>
      <c r="GG97" s="37" t="str">
        <f t="shared" si="652"/>
        <v xml:space="preserve"> </v>
      </c>
      <c r="GH97" s="37" t="str">
        <f t="shared" si="653"/>
        <v xml:space="preserve"> </v>
      </c>
      <c r="GI97" s="37" t="str">
        <f t="shared" si="654"/>
        <v xml:space="preserve"> </v>
      </c>
      <c r="GJ97" s="37" t="str">
        <f t="shared" si="655"/>
        <v xml:space="preserve"> </v>
      </c>
      <c r="GK97" s="37" t="str">
        <f t="shared" si="734"/>
        <v xml:space="preserve"> </v>
      </c>
      <c r="GL97" s="37" t="str">
        <f t="shared" si="656"/>
        <v xml:space="preserve"> </v>
      </c>
      <c r="GM97" s="37" t="str">
        <f t="shared" si="657"/>
        <v xml:space="preserve"> </v>
      </c>
      <c r="GN97" s="37" t="str">
        <f t="shared" si="658"/>
        <v xml:space="preserve"> </v>
      </c>
      <c r="GO97" s="37" t="str">
        <f t="shared" si="735"/>
        <v xml:space="preserve"> </v>
      </c>
      <c r="GP97" s="37" t="str">
        <f t="shared" si="659"/>
        <v xml:space="preserve"> </v>
      </c>
      <c r="GQ97" s="37" t="str">
        <f t="shared" si="660"/>
        <v xml:space="preserve"> </v>
      </c>
      <c r="GR97" s="37" t="str">
        <f t="shared" si="661"/>
        <v xml:space="preserve"> </v>
      </c>
      <c r="GS97" s="37" t="str">
        <f t="shared" si="662"/>
        <v xml:space="preserve"> </v>
      </c>
      <c r="GT97" s="64">
        <f t="shared" si="774"/>
        <v>0</v>
      </c>
      <c r="GU97" s="501">
        <v>1974</v>
      </c>
      <c r="GV97" s="157" t="str">
        <f t="shared" si="663"/>
        <v/>
      </c>
      <c r="GW97" s="157" t="str">
        <f t="shared" si="664"/>
        <v/>
      </c>
      <c r="GX97" s="157" t="str">
        <f t="shared" si="665"/>
        <v/>
      </c>
      <c r="GY97" s="157" t="str">
        <f t="shared" si="666"/>
        <v/>
      </c>
      <c r="GZ97" s="157" t="str">
        <f t="shared" si="667"/>
        <v/>
      </c>
      <c r="HA97" s="157" t="str">
        <f t="shared" si="668"/>
        <v/>
      </c>
      <c r="HB97" s="157" t="str">
        <f t="shared" si="669"/>
        <v/>
      </c>
      <c r="HC97" s="157" t="str">
        <f t="shared" si="670"/>
        <v/>
      </c>
      <c r="HD97" s="157" t="str">
        <f t="shared" si="671"/>
        <v/>
      </c>
      <c r="HE97" s="157" t="str">
        <f t="shared" si="672"/>
        <v/>
      </c>
      <c r="HF97" s="157" t="str">
        <f t="shared" si="673"/>
        <v/>
      </c>
      <c r="HG97" s="157" t="str">
        <f t="shared" si="674"/>
        <v/>
      </c>
      <c r="HH97" s="157" t="str">
        <f t="shared" si="675"/>
        <v/>
      </c>
      <c r="HI97" s="157" t="str">
        <f t="shared" si="676"/>
        <v/>
      </c>
      <c r="HJ97" s="157" t="str">
        <f t="shared" si="677"/>
        <v/>
      </c>
      <c r="HK97" s="157" t="str">
        <f t="shared" si="678"/>
        <v/>
      </c>
      <c r="HL97" s="157" t="str">
        <f t="shared" si="679"/>
        <v/>
      </c>
      <c r="HM97" s="157" t="str">
        <f t="shared" si="680"/>
        <v/>
      </c>
      <c r="HN97" s="157" t="str">
        <f t="shared" si="681"/>
        <v/>
      </c>
      <c r="HO97" s="157" t="str">
        <f t="shared" si="682"/>
        <v/>
      </c>
      <c r="HP97" s="157" t="str">
        <f t="shared" si="683"/>
        <v/>
      </c>
      <c r="HQ97" s="157" t="str">
        <f t="shared" si="684"/>
        <v/>
      </c>
      <c r="HR97" s="157" t="str">
        <f t="shared" si="736"/>
        <v/>
      </c>
      <c r="HS97" s="157" t="str">
        <f t="shared" si="685"/>
        <v/>
      </c>
      <c r="HT97" s="157" t="str">
        <f t="shared" si="686"/>
        <v/>
      </c>
      <c r="HU97" s="157" t="str">
        <f t="shared" si="687"/>
        <v/>
      </c>
      <c r="HV97" s="157" t="str">
        <f t="shared" si="737"/>
        <v/>
      </c>
      <c r="HW97" s="157" t="str">
        <f t="shared" si="688"/>
        <v/>
      </c>
      <c r="HX97" s="157" t="str">
        <f t="shared" si="689"/>
        <v/>
      </c>
      <c r="HY97" s="157" t="str">
        <f t="shared" si="690"/>
        <v/>
      </c>
      <c r="HZ97" s="157" t="str">
        <f t="shared" si="691"/>
        <v/>
      </c>
      <c r="IA97" s="158">
        <f t="shared" si="692"/>
        <v>0</v>
      </c>
      <c r="IB97" s="501">
        <v>1974</v>
      </c>
      <c r="IC97" s="4" t="str">
        <f t="shared" si="738"/>
        <v xml:space="preserve"> </v>
      </c>
      <c r="ID97" s="4" t="str">
        <f t="shared" si="739"/>
        <v xml:space="preserve"> </v>
      </c>
      <c r="IE97" s="4" t="str">
        <f t="shared" si="740"/>
        <v xml:space="preserve"> </v>
      </c>
      <c r="IF97" s="4" t="str">
        <f t="shared" si="741"/>
        <v xml:space="preserve"> </v>
      </c>
      <c r="IG97" s="4" t="str">
        <f t="shared" si="742"/>
        <v xml:space="preserve"> </v>
      </c>
      <c r="IH97" s="4" t="str">
        <f t="shared" si="743"/>
        <v xml:space="preserve"> </v>
      </c>
      <c r="II97" s="4" t="str">
        <f t="shared" si="744"/>
        <v xml:space="preserve"> </v>
      </c>
      <c r="IJ97" s="4" t="str">
        <f t="shared" si="745"/>
        <v xml:space="preserve"> </v>
      </c>
      <c r="IK97" s="4" t="str">
        <f t="shared" si="746"/>
        <v xml:space="preserve"> </v>
      </c>
      <c r="IL97" s="4" t="str">
        <f t="shared" si="747"/>
        <v xml:space="preserve"> </v>
      </c>
      <c r="IM97" s="4" t="str">
        <f t="shared" si="748"/>
        <v xml:space="preserve"> </v>
      </c>
      <c r="IN97" s="4">
        <f t="shared" si="749"/>
        <v>1</v>
      </c>
      <c r="IO97" s="4" t="str">
        <f t="shared" si="750"/>
        <v xml:space="preserve"> </v>
      </c>
      <c r="IP97" s="4" t="str">
        <f t="shared" si="751"/>
        <v xml:space="preserve"> </v>
      </c>
      <c r="IQ97" s="4" t="str">
        <f t="shared" si="752"/>
        <v xml:space="preserve"> </v>
      </c>
      <c r="IR97" s="4" t="str">
        <f t="shared" si="753"/>
        <v xml:space="preserve"> </v>
      </c>
      <c r="IS97" s="4" t="str">
        <f t="shared" si="754"/>
        <v xml:space="preserve"> </v>
      </c>
      <c r="IT97" s="4" t="str">
        <f t="shared" si="755"/>
        <v xml:space="preserve"> </v>
      </c>
      <c r="IU97" s="4" t="str">
        <f t="shared" si="756"/>
        <v xml:space="preserve"> </v>
      </c>
      <c r="IV97" s="4" t="str">
        <f t="shared" si="757"/>
        <v xml:space="preserve"> </v>
      </c>
      <c r="IW97" s="4" t="str">
        <f t="shared" si="758"/>
        <v xml:space="preserve"> </v>
      </c>
      <c r="IX97" s="4" t="str">
        <f t="shared" si="759"/>
        <v xml:space="preserve"> </v>
      </c>
      <c r="IY97" s="4" t="str">
        <f t="shared" si="760"/>
        <v xml:space="preserve"> </v>
      </c>
      <c r="IZ97" s="4" t="str">
        <f t="shared" si="761"/>
        <v xml:space="preserve"> </v>
      </c>
      <c r="JA97" s="4" t="str">
        <f t="shared" si="762"/>
        <v xml:space="preserve"> </v>
      </c>
      <c r="JB97" s="4" t="str">
        <f t="shared" si="763"/>
        <v xml:space="preserve"> </v>
      </c>
      <c r="JC97" s="4" t="str">
        <f t="shared" si="764"/>
        <v xml:space="preserve"> </v>
      </c>
      <c r="JD97" s="4" t="str">
        <f t="shared" si="765"/>
        <v xml:space="preserve"> </v>
      </c>
      <c r="JE97" s="4" t="str">
        <f t="shared" si="766"/>
        <v xml:space="preserve"> </v>
      </c>
      <c r="JF97" s="4" t="str">
        <f t="shared" si="767"/>
        <v xml:space="preserve"> </v>
      </c>
      <c r="JG97" s="4" t="str">
        <f t="shared" si="768"/>
        <v xml:space="preserve"> </v>
      </c>
      <c r="JH97" s="4">
        <f t="shared" si="772"/>
        <v>1</v>
      </c>
      <c r="JI97" s="501">
        <v>1974</v>
      </c>
      <c r="JJ97" s="4" t="str">
        <f t="shared" si="693"/>
        <v xml:space="preserve"> </v>
      </c>
      <c r="JK97" s="4" t="str">
        <f t="shared" si="694"/>
        <v xml:space="preserve"> </v>
      </c>
      <c r="JL97" s="4" t="str">
        <f t="shared" si="695"/>
        <v xml:space="preserve"> </v>
      </c>
      <c r="JM97" s="4" t="str">
        <f t="shared" si="696"/>
        <v xml:space="preserve"> </v>
      </c>
      <c r="JN97" s="4" t="str">
        <f t="shared" si="697"/>
        <v xml:space="preserve"> </v>
      </c>
      <c r="JO97" s="4" t="str">
        <f t="shared" si="698"/>
        <v xml:space="preserve"> </v>
      </c>
      <c r="JP97" s="4" t="str">
        <f t="shared" si="699"/>
        <v xml:space="preserve"> </v>
      </c>
      <c r="JQ97" s="4" t="str">
        <f t="shared" si="700"/>
        <v xml:space="preserve"> </v>
      </c>
      <c r="JR97" s="4" t="str">
        <f t="shared" si="701"/>
        <v xml:space="preserve"> </v>
      </c>
      <c r="JS97" s="4" t="str">
        <f t="shared" si="702"/>
        <v xml:space="preserve"> </v>
      </c>
      <c r="JT97" s="4" t="str">
        <f t="shared" si="703"/>
        <v xml:space="preserve"> </v>
      </c>
      <c r="JU97" s="4">
        <f t="shared" si="704"/>
        <v>1</v>
      </c>
      <c r="JV97" s="4" t="str">
        <f t="shared" si="705"/>
        <v xml:space="preserve"> </v>
      </c>
      <c r="JW97" s="4" t="str">
        <f t="shared" si="706"/>
        <v xml:space="preserve"> </v>
      </c>
      <c r="JX97" s="4" t="str">
        <f t="shared" si="707"/>
        <v xml:space="preserve"> </v>
      </c>
      <c r="JY97" s="4" t="str">
        <f t="shared" si="708"/>
        <v xml:space="preserve"> </v>
      </c>
      <c r="JZ97" s="4" t="str">
        <f t="shared" si="709"/>
        <v xml:space="preserve"> </v>
      </c>
      <c r="KA97" s="4" t="str">
        <f t="shared" si="710"/>
        <v xml:space="preserve"> </v>
      </c>
      <c r="KB97" s="4" t="str">
        <f t="shared" si="711"/>
        <v xml:space="preserve"> </v>
      </c>
      <c r="KC97" s="4" t="str">
        <f t="shared" si="712"/>
        <v xml:space="preserve"> </v>
      </c>
      <c r="KD97" s="4" t="str">
        <f t="shared" si="713"/>
        <v xml:space="preserve"> </v>
      </c>
      <c r="KE97" s="4" t="str">
        <f t="shared" si="714"/>
        <v xml:space="preserve"> </v>
      </c>
      <c r="KF97" s="4" t="str">
        <f t="shared" si="769"/>
        <v xml:space="preserve"> </v>
      </c>
      <c r="KG97" s="4" t="str">
        <f t="shared" si="715"/>
        <v xml:space="preserve"> </v>
      </c>
      <c r="KH97" s="4" t="str">
        <f t="shared" si="716"/>
        <v xml:space="preserve"> </v>
      </c>
      <c r="KI97" s="4" t="str">
        <f t="shared" si="717"/>
        <v xml:space="preserve"> </v>
      </c>
      <c r="KJ97" s="4" t="str">
        <f t="shared" si="776"/>
        <v xml:space="preserve"> </v>
      </c>
      <c r="KK97" s="4" t="str">
        <f t="shared" si="718"/>
        <v xml:space="preserve"> </v>
      </c>
      <c r="KL97" s="4" t="str">
        <f t="shared" si="719"/>
        <v xml:space="preserve"> </v>
      </c>
      <c r="KM97" s="4" t="str">
        <f t="shared" si="720"/>
        <v xml:space="preserve"> </v>
      </c>
      <c r="KN97" s="4" t="str">
        <f t="shared" si="721"/>
        <v xml:space="preserve"> </v>
      </c>
      <c r="KO97" s="4">
        <f t="shared" si="770"/>
        <v>1</v>
      </c>
      <c r="KP97" s="9" t="str">
        <f t="shared" si="722"/>
        <v>T</v>
      </c>
    </row>
    <row r="98" spans="1:302">
      <c r="A98" s="825">
        <v>1975</v>
      </c>
      <c r="B98" s="826" t="s">
        <v>60</v>
      </c>
      <c r="C98" s="826">
        <v>0.2</v>
      </c>
      <c r="D98" s="826">
        <v>0</v>
      </c>
      <c r="E98" s="826">
        <v>0</v>
      </c>
      <c r="F98" s="826">
        <v>0</v>
      </c>
      <c r="G98" s="828">
        <v>0</v>
      </c>
      <c r="H98" s="826">
        <v>0</v>
      </c>
      <c r="I98" s="826">
        <v>0</v>
      </c>
      <c r="J98" s="826">
        <v>0</v>
      </c>
      <c r="K98" s="826">
        <v>0.2</v>
      </c>
      <c r="L98" s="828">
        <v>0</v>
      </c>
      <c r="M98" s="826">
        <v>0</v>
      </c>
      <c r="N98" s="826">
        <v>0</v>
      </c>
      <c r="O98" s="826">
        <v>0</v>
      </c>
      <c r="P98" s="826">
        <v>0</v>
      </c>
      <c r="Q98" s="828">
        <v>0</v>
      </c>
      <c r="R98" s="826">
        <v>0</v>
      </c>
      <c r="S98" s="826">
        <v>0</v>
      </c>
      <c r="T98" s="826">
        <v>0</v>
      </c>
      <c r="U98" s="826">
        <v>0</v>
      </c>
      <c r="V98" s="828">
        <v>0</v>
      </c>
      <c r="W98" s="826">
        <v>0</v>
      </c>
      <c r="X98" s="826">
        <v>0</v>
      </c>
      <c r="Y98" s="826">
        <v>0</v>
      </c>
      <c r="Z98" s="826">
        <v>0</v>
      </c>
      <c r="AA98" s="828">
        <v>0</v>
      </c>
      <c r="AB98" s="826">
        <v>0</v>
      </c>
      <c r="AC98" s="826">
        <v>0</v>
      </c>
      <c r="AD98" s="826">
        <v>0</v>
      </c>
      <c r="AE98" s="826">
        <v>0</v>
      </c>
      <c r="AF98" s="828">
        <v>0</v>
      </c>
      <c r="AG98" s="864">
        <f t="shared" si="773"/>
        <v>0.4</v>
      </c>
      <c r="AH98" s="834">
        <f t="shared" si="723"/>
        <v>1</v>
      </c>
      <c r="AI98" s="833">
        <f t="shared" si="724"/>
        <v>0.2</v>
      </c>
      <c r="AJ98" s="831">
        <f t="shared" si="516"/>
        <v>2</v>
      </c>
      <c r="AK98" s="832">
        <f t="shared" si="725"/>
        <v>0.4</v>
      </c>
      <c r="AL98" s="835">
        <v>1975</v>
      </c>
      <c r="AM98" s="836">
        <v>1975</v>
      </c>
      <c r="AN98" s="37" t="str">
        <f t="shared" si="517"/>
        <v/>
      </c>
      <c r="AO98" s="37" t="str">
        <f t="shared" si="518"/>
        <v/>
      </c>
      <c r="AP98" s="37" t="str">
        <f t="shared" si="519"/>
        <v/>
      </c>
      <c r="AQ98" s="37" t="str">
        <f t="shared" si="520"/>
        <v/>
      </c>
      <c r="AR98" s="37" t="str">
        <f t="shared" si="521"/>
        <v/>
      </c>
      <c r="AS98" s="37" t="str">
        <f t="shared" si="522"/>
        <v/>
      </c>
      <c r="AT98" s="37" t="str">
        <f t="shared" si="523"/>
        <v/>
      </c>
      <c r="AU98" s="37" t="str">
        <f t="shared" si="524"/>
        <v/>
      </c>
      <c r="AV98" s="37" t="str">
        <f t="shared" si="525"/>
        <v/>
      </c>
      <c r="AW98" s="37" t="str">
        <f t="shared" si="526"/>
        <v/>
      </c>
      <c r="AX98" s="37" t="str">
        <f t="shared" si="527"/>
        <v/>
      </c>
      <c r="AY98" s="37" t="str">
        <f t="shared" si="528"/>
        <v/>
      </c>
      <c r="AZ98" s="37" t="str">
        <f t="shared" si="529"/>
        <v/>
      </c>
      <c r="BA98" s="37" t="str">
        <f t="shared" si="530"/>
        <v/>
      </c>
      <c r="BB98" s="37" t="str">
        <f t="shared" si="531"/>
        <v/>
      </c>
      <c r="BC98" s="37" t="str">
        <f t="shared" si="532"/>
        <v/>
      </c>
      <c r="BD98" s="37" t="str">
        <f t="shared" si="533"/>
        <v/>
      </c>
      <c r="BE98" s="37" t="str">
        <f t="shared" si="534"/>
        <v/>
      </c>
      <c r="BF98" s="37" t="str">
        <f t="shared" si="535"/>
        <v/>
      </c>
      <c r="BG98" s="37" t="str">
        <f t="shared" si="536"/>
        <v/>
      </c>
      <c r="BH98" s="37" t="str">
        <f t="shared" si="537"/>
        <v/>
      </c>
      <c r="BI98" s="37" t="str">
        <f t="shared" si="538"/>
        <v/>
      </c>
      <c r="BJ98" s="37" t="str">
        <f t="shared" si="726"/>
        <v/>
      </c>
      <c r="BK98" s="37" t="str">
        <f t="shared" si="539"/>
        <v/>
      </c>
      <c r="BL98" s="37" t="str">
        <f t="shared" si="540"/>
        <v/>
      </c>
      <c r="BM98" s="37" t="str">
        <f t="shared" si="541"/>
        <v/>
      </c>
      <c r="BN98" s="37" t="str">
        <f t="shared" si="727"/>
        <v/>
      </c>
      <c r="BO98" s="37" t="str">
        <f t="shared" si="542"/>
        <v/>
      </c>
      <c r="BP98" s="37" t="str">
        <f t="shared" si="543"/>
        <v/>
      </c>
      <c r="BQ98" s="37" t="str">
        <f t="shared" si="544"/>
        <v/>
      </c>
      <c r="BR98" s="37" t="str">
        <f t="shared" si="545"/>
        <v/>
      </c>
      <c r="BS98" s="54">
        <f t="shared" si="728"/>
        <v>0</v>
      </c>
      <c r="BT98" s="501">
        <v>1975</v>
      </c>
      <c r="BU98" s="58" t="str">
        <f t="shared" si="546"/>
        <v/>
      </c>
      <c r="BV98" s="58" t="str">
        <f t="shared" si="547"/>
        <v/>
      </c>
      <c r="BW98" s="58" t="str">
        <f t="shared" si="548"/>
        <v/>
      </c>
      <c r="BX98" s="58" t="str">
        <f t="shared" si="549"/>
        <v/>
      </c>
      <c r="BY98" s="58" t="str">
        <f t="shared" si="550"/>
        <v/>
      </c>
      <c r="BZ98" s="58" t="str">
        <f t="shared" si="551"/>
        <v/>
      </c>
      <c r="CA98" s="58" t="str">
        <f t="shared" si="552"/>
        <v/>
      </c>
      <c r="CB98" s="58" t="str">
        <f t="shared" si="553"/>
        <v/>
      </c>
      <c r="CC98" s="58" t="str">
        <f t="shared" si="554"/>
        <v/>
      </c>
      <c r="CD98" s="58" t="str">
        <f t="shared" si="555"/>
        <v/>
      </c>
      <c r="CE98" s="58" t="str">
        <f t="shared" si="556"/>
        <v/>
      </c>
      <c r="CF98" s="58" t="str">
        <f t="shared" si="557"/>
        <v/>
      </c>
      <c r="CG98" s="58" t="str">
        <f t="shared" si="558"/>
        <v/>
      </c>
      <c r="CH98" s="58" t="str">
        <f t="shared" si="559"/>
        <v/>
      </c>
      <c r="CI98" s="58" t="str">
        <f t="shared" si="560"/>
        <v/>
      </c>
      <c r="CJ98" s="58" t="str">
        <f t="shared" si="561"/>
        <v/>
      </c>
      <c r="CK98" s="58" t="str">
        <f t="shared" si="562"/>
        <v/>
      </c>
      <c r="CL98" s="58" t="str">
        <f t="shared" si="563"/>
        <v/>
      </c>
      <c r="CM98" s="58" t="str">
        <f t="shared" si="564"/>
        <v/>
      </c>
      <c r="CN98" s="58" t="str">
        <f t="shared" si="565"/>
        <v/>
      </c>
      <c r="CO98" s="58" t="str">
        <f t="shared" si="566"/>
        <v/>
      </c>
      <c r="CP98" s="58" t="str">
        <f t="shared" si="567"/>
        <v/>
      </c>
      <c r="CQ98" s="58" t="str">
        <f t="shared" si="568"/>
        <v/>
      </c>
      <c r="CR98" s="58" t="str">
        <f t="shared" si="569"/>
        <v/>
      </c>
      <c r="CS98" s="58" t="str">
        <f t="shared" si="570"/>
        <v/>
      </c>
      <c r="CT98" s="58" t="str">
        <f t="shared" si="571"/>
        <v/>
      </c>
      <c r="CU98" s="58" t="str">
        <f t="shared" si="729"/>
        <v/>
      </c>
      <c r="CV98" s="58" t="str">
        <f t="shared" si="572"/>
        <v/>
      </c>
      <c r="CW98" s="58" t="str">
        <f t="shared" si="573"/>
        <v/>
      </c>
      <c r="CX98" s="58" t="str">
        <f t="shared" si="574"/>
        <v/>
      </c>
      <c r="CY98" s="58" t="str">
        <f t="shared" si="575"/>
        <v/>
      </c>
      <c r="CZ98" s="58">
        <f t="shared" si="730"/>
        <v>0</v>
      </c>
      <c r="DA98" s="501">
        <v>1975</v>
      </c>
      <c r="DB98" s="17" t="str">
        <f t="shared" si="576"/>
        <v/>
      </c>
      <c r="DC98" s="17" t="str">
        <f t="shared" si="577"/>
        <v/>
      </c>
      <c r="DD98" s="17" t="str">
        <f t="shared" si="578"/>
        <v/>
      </c>
      <c r="DE98" s="17" t="str">
        <f t="shared" si="579"/>
        <v/>
      </c>
      <c r="DF98" s="17" t="str">
        <f t="shared" si="580"/>
        <v/>
      </c>
      <c r="DG98" s="17" t="str">
        <f t="shared" si="581"/>
        <v/>
      </c>
      <c r="DH98" s="17" t="str">
        <f t="shared" si="582"/>
        <v/>
      </c>
      <c r="DI98" s="17" t="str">
        <f t="shared" si="583"/>
        <v/>
      </c>
      <c r="DJ98" s="17" t="str">
        <f t="shared" si="584"/>
        <v/>
      </c>
      <c r="DK98" s="17" t="str">
        <f t="shared" si="585"/>
        <v/>
      </c>
      <c r="DL98" s="17" t="str">
        <f t="shared" si="586"/>
        <v/>
      </c>
      <c r="DM98" s="17" t="str">
        <f t="shared" si="587"/>
        <v/>
      </c>
      <c r="DN98" s="17" t="str">
        <f t="shared" si="588"/>
        <v/>
      </c>
      <c r="DO98" s="17" t="str">
        <f t="shared" si="589"/>
        <v/>
      </c>
      <c r="DP98" s="17" t="str">
        <f t="shared" si="590"/>
        <v/>
      </c>
      <c r="DQ98" s="17" t="str">
        <f t="shared" si="591"/>
        <v/>
      </c>
      <c r="DR98" s="17" t="str">
        <f t="shared" si="592"/>
        <v/>
      </c>
      <c r="DS98" s="17" t="str">
        <f t="shared" si="593"/>
        <v/>
      </c>
      <c r="DT98" s="17" t="str">
        <f t="shared" si="594"/>
        <v/>
      </c>
      <c r="DU98" s="17" t="str">
        <f t="shared" si="595"/>
        <v/>
      </c>
      <c r="DV98" s="17" t="str">
        <f t="shared" si="596"/>
        <v/>
      </c>
      <c r="DW98" s="17" t="str">
        <f t="shared" si="597"/>
        <v/>
      </c>
      <c r="DX98" s="17" t="str">
        <f t="shared" si="731"/>
        <v/>
      </c>
      <c r="DY98" s="17" t="str">
        <f t="shared" si="598"/>
        <v/>
      </c>
      <c r="DZ98" s="17" t="str">
        <f t="shared" si="599"/>
        <v/>
      </c>
      <c r="EA98" s="17" t="str">
        <f t="shared" si="600"/>
        <v/>
      </c>
      <c r="EB98" s="17" t="str">
        <f t="shared" si="775"/>
        <v/>
      </c>
      <c r="EC98" s="17" t="str">
        <f t="shared" si="601"/>
        <v/>
      </c>
      <c r="ED98" s="17" t="str">
        <f t="shared" si="602"/>
        <v/>
      </c>
      <c r="EE98" s="17" t="str">
        <f t="shared" si="603"/>
        <v/>
      </c>
      <c r="EF98" s="17" t="str">
        <f t="shared" si="604"/>
        <v/>
      </c>
      <c r="EG98" s="3">
        <v>1975</v>
      </c>
      <c r="EH98" s="37" t="str">
        <f t="shared" si="605"/>
        <v xml:space="preserve"> </v>
      </c>
      <c r="EI98" s="37">
        <f t="shared" si="606"/>
        <v>1</v>
      </c>
      <c r="EJ98" s="37" t="str">
        <f t="shared" si="607"/>
        <v xml:space="preserve"> </v>
      </c>
      <c r="EK98" s="37" t="str">
        <f t="shared" si="608"/>
        <v xml:space="preserve"> </v>
      </c>
      <c r="EL98" s="37" t="str">
        <f t="shared" si="609"/>
        <v xml:space="preserve"> </v>
      </c>
      <c r="EM98" s="37" t="str">
        <f t="shared" si="610"/>
        <v xml:space="preserve"> </v>
      </c>
      <c r="EN98" s="37" t="str">
        <f t="shared" si="611"/>
        <v xml:space="preserve"> </v>
      </c>
      <c r="EO98" s="37" t="str">
        <f t="shared" si="612"/>
        <v xml:space="preserve"> </v>
      </c>
      <c r="EP98" s="37" t="str">
        <f t="shared" si="613"/>
        <v xml:space="preserve"> </v>
      </c>
      <c r="EQ98" s="37">
        <f t="shared" si="614"/>
        <v>1</v>
      </c>
      <c r="ER98" s="37" t="str">
        <f t="shared" si="615"/>
        <v xml:space="preserve"> </v>
      </c>
      <c r="ES98" s="37" t="str">
        <f t="shared" si="616"/>
        <v xml:space="preserve"> </v>
      </c>
      <c r="ET98" s="37" t="str">
        <f t="shared" si="617"/>
        <v xml:space="preserve"> </v>
      </c>
      <c r="EU98" s="37" t="str">
        <f t="shared" si="618"/>
        <v xml:space="preserve"> </v>
      </c>
      <c r="EV98" s="37" t="str">
        <f t="shared" si="619"/>
        <v xml:space="preserve"> </v>
      </c>
      <c r="EW98" s="37" t="str">
        <f t="shared" si="620"/>
        <v xml:space="preserve"> </v>
      </c>
      <c r="EX98" s="37" t="str">
        <f t="shared" si="621"/>
        <v xml:space="preserve"> </v>
      </c>
      <c r="EY98" s="37" t="str">
        <f t="shared" si="622"/>
        <v xml:space="preserve"> </v>
      </c>
      <c r="EZ98" s="37" t="str">
        <f t="shared" si="623"/>
        <v xml:space="preserve"> </v>
      </c>
      <c r="FA98" s="37" t="str">
        <f t="shared" si="624"/>
        <v xml:space="preserve"> </v>
      </c>
      <c r="FB98" s="37" t="str">
        <f t="shared" si="625"/>
        <v xml:space="preserve"> </v>
      </c>
      <c r="FC98" s="37" t="str">
        <f t="shared" si="626"/>
        <v xml:space="preserve"> </v>
      </c>
      <c r="FD98" s="37" t="str">
        <f t="shared" si="732"/>
        <v xml:space="preserve"> </v>
      </c>
      <c r="FE98" s="37" t="str">
        <f t="shared" si="627"/>
        <v xml:space="preserve"> </v>
      </c>
      <c r="FF98" s="37" t="str">
        <f t="shared" si="628"/>
        <v xml:space="preserve"> </v>
      </c>
      <c r="FG98" s="37" t="str">
        <f t="shared" si="629"/>
        <v xml:space="preserve"> </v>
      </c>
      <c r="FH98" s="37" t="str">
        <f t="shared" si="733"/>
        <v xml:space="preserve"> </v>
      </c>
      <c r="FI98" s="37" t="str">
        <f t="shared" si="630"/>
        <v xml:space="preserve"> </v>
      </c>
      <c r="FJ98" s="37" t="str">
        <f t="shared" si="631"/>
        <v xml:space="preserve"> </v>
      </c>
      <c r="FK98" s="37" t="str">
        <f t="shared" si="632"/>
        <v xml:space="preserve"> </v>
      </c>
      <c r="FL98" s="37" t="str">
        <f t="shared" si="633"/>
        <v xml:space="preserve"> </v>
      </c>
      <c r="FM98" s="64">
        <f t="shared" si="771"/>
        <v>2</v>
      </c>
      <c r="FN98" s="3">
        <v>1975</v>
      </c>
      <c r="FO98" s="37" t="str">
        <f t="shared" si="634"/>
        <v xml:space="preserve"> </v>
      </c>
      <c r="FP98" s="37">
        <f t="shared" si="635"/>
        <v>1</v>
      </c>
      <c r="FQ98" s="37" t="str">
        <f t="shared" si="636"/>
        <v xml:space="preserve"> </v>
      </c>
      <c r="FR98" s="37" t="str">
        <f t="shared" si="637"/>
        <v xml:space="preserve"> </v>
      </c>
      <c r="FS98" s="37" t="str">
        <f t="shared" si="638"/>
        <v xml:space="preserve"> </v>
      </c>
      <c r="FT98" s="37" t="str">
        <f t="shared" si="639"/>
        <v xml:space="preserve"> </v>
      </c>
      <c r="FU98" s="37" t="str">
        <f t="shared" si="640"/>
        <v xml:space="preserve"> </v>
      </c>
      <c r="FV98" s="37" t="str">
        <f t="shared" si="641"/>
        <v xml:space="preserve"> </v>
      </c>
      <c r="FW98" s="37" t="str">
        <f t="shared" si="642"/>
        <v xml:space="preserve"> </v>
      </c>
      <c r="FX98" s="37">
        <f t="shared" si="643"/>
        <v>1</v>
      </c>
      <c r="FY98" s="37" t="str">
        <f t="shared" si="644"/>
        <v xml:space="preserve"> </v>
      </c>
      <c r="FZ98" s="37" t="str">
        <f t="shared" si="645"/>
        <v xml:space="preserve"> </v>
      </c>
      <c r="GA98" s="37" t="str">
        <f t="shared" si="646"/>
        <v xml:space="preserve"> </v>
      </c>
      <c r="GB98" s="37" t="str">
        <f t="shared" si="647"/>
        <v xml:space="preserve"> </v>
      </c>
      <c r="GC98" s="37" t="str">
        <f t="shared" si="648"/>
        <v xml:space="preserve"> </v>
      </c>
      <c r="GD98" s="37" t="str">
        <f t="shared" si="649"/>
        <v xml:space="preserve"> </v>
      </c>
      <c r="GE98" s="37" t="str">
        <f t="shared" si="650"/>
        <v xml:space="preserve"> </v>
      </c>
      <c r="GF98" s="37" t="str">
        <f t="shared" si="651"/>
        <v xml:space="preserve"> </v>
      </c>
      <c r="GG98" s="37" t="str">
        <f t="shared" si="652"/>
        <v xml:space="preserve"> </v>
      </c>
      <c r="GH98" s="37" t="str">
        <f t="shared" si="653"/>
        <v xml:space="preserve"> </v>
      </c>
      <c r="GI98" s="37" t="str">
        <f t="shared" si="654"/>
        <v xml:space="preserve"> </v>
      </c>
      <c r="GJ98" s="37" t="str">
        <f t="shared" si="655"/>
        <v xml:space="preserve"> </v>
      </c>
      <c r="GK98" s="37" t="str">
        <f t="shared" si="734"/>
        <v xml:space="preserve"> </v>
      </c>
      <c r="GL98" s="37" t="str">
        <f t="shared" si="656"/>
        <v xml:space="preserve"> </v>
      </c>
      <c r="GM98" s="37" t="str">
        <f t="shared" si="657"/>
        <v xml:space="preserve"> </v>
      </c>
      <c r="GN98" s="37" t="str">
        <f t="shared" si="658"/>
        <v xml:space="preserve"> </v>
      </c>
      <c r="GO98" s="37" t="str">
        <f t="shared" si="735"/>
        <v xml:space="preserve"> </v>
      </c>
      <c r="GP98" s="37" t="str">
        <f t="shared" si="659"/>
        <v xml:space="preserve"> </v>
      </c>
      <c r="GQ98" s="37" t="str">
        <f t="shared" si="660"/>
        <v xml:space="preserve"> </v>
      </c>
      <c r="GR98" s="37" t="str">
        <f t="shared" si="661"/>
        <v xml:space="preserve"> </v>
      </c>
      <c r="GS98" s="37" t="str">
        <f t="shared" si="662"/>
        <v xml:space="preserve"> </v>
      </c>
      <c r="GT98" s="64">
        <f t="shared" si="774"/>
        <v>2</v>
      </c>
      <c r="GU98" s="501">
        <v>1975</v>
      </c>
      <c r="GV98" s="157" t="str">
        <f t="shared" si="663"/>
        <v/>
      </c>
      <c r="GW98" s="157">
        <f t="shared" si="664"/>
        <v>0.2</v>
      </c>
      <c r="GX98" s="157" t="str">
        <f t="shared" si="665"/>
        <v/>
      </c>
      <c r="GY98" s="157" t="str">
        <f t="shared" si="666"/>
        <v/>
      </c>
      <c r="GZ98" s="157" t="str">
        <f t="shared" si="667"/>
        <v/>
      </c>
      <c r="HA98" s="157" t="str">
        <f t="shared" si="668"/>
        <v/>
      </c>
      <c r="HB98" s="157" t="str">
        <f t="shared" si="669"/>
        <v/>
      </c>
      <c r="HC98" s="157" t="str">
        <f t="shared" si="670"/>
        <v/>
      </c>
      <c r="HD98" s="157" t="str">
        <f t="shared" si="671"/>
        <v/>
      </c>
      <c r="HE98" s="157">
        <f t="shared" si="672"/>
        <v>0.2</v>
      </c>
      <c r="HF98" s="157" t="str">
        <f t="shared" si="673"/>
        <v/>
      </c>
      <c r="HG98" s="157" t="str">
        <f t="shared" si="674"/>
        <v/>
      </c>
      <c r="HH98" s="157" t="str">
        <f t="shared" si="675"/>
        <v/>
      </c>
      <c r="HI98" s="157" t="str">
        <f t="shared" si="676"/>
        <v/>
      </c>
      <c r="HJ98" s="157" t="str">
        <f t="shared" si="677"/>
        <v/>
      </c>
      <c r="HK98" s="157" t="str">
        <f t="shared" si="678"/>
        <v/>
      </c>
      <c r="HL98" s="157" t="str">
        <f t="shared" si="679"/>
        <v/>
      </c>
      <c r="HM98" s="157" t="str">
        <f t="shared" si="680"/>
        <v/>
      </c>
      <c r="HN98" s="157" t="str">
        <f t="shared" si="681"/>
        <v/>
      </c>
      <c r="HO98" s="157" t="str">
        <f t="shared" si="682"/>
        <v/>
      </c>
      <c r="HP98" s="157" t="str">
        <f t="shared" si="683"/>
        <v/>
      </c>
      <c r="HQ98" s="157" t="str">
        <f t="shared" si="684"/>
        <v/>
      </c>
      <c r="HR98" s="157" t="str">
        <f t="shared" si="736"/>
        <v/>
      </c>
      <c r="HS98" s="157" t="str">
        <f t="shared" si="685"/>
        <v/>
      </c>
      <c r="HT98" s="157" t="str">
        <f t="shared" si="686"/>
        <v/>
      </c>
      <c r="HU98" s="157" t="str">
        <f t="shared" si="687"/>
        <v/>
      </c>
      <c r="HV98" s="157" t="str">
        <f t="shared" si="737"/>
        <v/>
      </c>
      <c r="HW98" s="157" t="str">
        <f t="shared" si="688"/>
        <v/>
      </c>
      <c r="HX98" s="157" t="str">
        <f t="shared" si="689"/>
        <v/>
      </c>
      <c r="HY98" s="157" t="str">
        <f t="shared" si="690"/>
        <v/>
      </c>
      <c r="HZ98" s="157" t="str">
        <f t="shared" si="691"/>
        <v/>
      </c>
      <c r="IA98" s="158">
        <f t="shared" si="692"/>
        <v>0.4</v>
      </c>
      <c r="IB98" s="501">
        <v>1975</v>
      </c>
      <c r="IC98" s="4">
        <f t="shared" si="738"/>
        <v>1</v>
      </c>
      <c r="ID98" s="4">
        <f t="shared" si="739"/>
        <v>1</v>
      </c>
      <c r="IE98" s="4" t="str">
        <f t="shared" si="740"/>
        <v xml:space="preserve"> </v>
      </c>
      <c r="IF98" s="4" t="str">
        <f t="shared" si="741"/>
        <v xml:space="preserve"> </v>
      </c>
      <c r="IG98" s="4" t="str">
        <f t="shared" si="742"/>
        <v xml:space="preserve"> </v>
      </c>
      <c r="IH98" s="4" t="str">
        <f t="shared" si="743"/>
        <v xml:space="preserve"> </v>
      </c>
      <c r="II98" s="4" t="str">
        <f t="shared" si="744"/>
        <v xml:space="preserve"> </v>
      </c>
      <c r="IJ98" s="4" t="str">
        <f t="shared" si="745"/>
        <v xml:space="preserve"> </v>
      </c>
      <c r="IK98" s="4" t="str">
        <f t="shared" si="746"/>
        <v xml:space="preserve"> </v>
      </c>
      <c r="IL98" s="4">
        <f t="shared" si="747"/>
        <v>1</v>
      </c>
      <c r="IM98" s="4" t="str">
        <f t="shared" si="748"/>
        <v xml:space="preserve"> </v>
      </c>
      <c r="IN98" s="4" t="str">
        <f t="shared" si="749"/>
        <v xml:space="preserve"> </v>
      </c>
      <c r="IO98" s="4" t="str">
        <f t="shared" si="750"/>
        <v xml:space="preserve"> </v>
      </c>
      <c r="IP98" s="4" t="str">
        <f t="shared" si="751"/>
        <v xml:space="preserve"> </v>
      </c>
      <c r="IQ98" s="4" t="str">
        <f t="shared" si="752"/>
        <v xml:space="preserve"> </v>
      </c>
      <c r="IR98" s="4" t="str">
        <f t="shared" si="753"/>
        <v xml:space="preserve"> </v>
      </c>
      <c r="IS98" s="4" t="str">
        <f t="shared" si="754"/>
        <v xml:space="preserve"> </v>
      </c>
      <c r="IT98" s="4" t="str">
        <f t="shared" si="755"/>
        <v xml:space="preserve"> </v>
      </c>
      <c r="IU98" s="4" t="str">
        <f t="shared" si="756"/>
        <v xml:space="preserve"> </v>
      </c>
      <c r="IV98" s="4" t="str">
        <f t="shared" si="757"/>
        <v xml:space="preserve"> </v>
      </c>
      <c r="IW98" s="4" t="str">
        <f t="shared" si="758"/>
        <v xml:space="preserve"> </v>
      </c>
      <c r="IX98" s="4" t="str">
        <f t="shared" si="759"/>
        <v xml:space="preserve"> </v>
      </c>
      <c r="IY98" s="4" t="str">
        <f t="shared" si="760"/>
        <v xml:space="preserve"> </v>
      </c>
      <c r="IZ98" s="4" t="str">
        <f t="shared" si="761"/>
        <v xml:space="preserve"> </v>
      </c>
      <c r="JA98" s="4" t="str">
        <f t="shared" si="762"/>
        <v xml:space="preserve"> </v>
      </c>
      <c r="JB98" s="4" t="str">
        <f t="shared" si="763"/>
        <v xml:space="preserve"> </v>
      </c>
      <c r="JC98" s="4" t="str">
        <f t="shared" si="764"/>
        <v xml:space="preserve"> </v>
      </c>
      <c r="JD98" s="4" t="str">
        <f t="shared" si="765"/>
        <v xml:space="preserve"> </v>
      </c>
      <c r="JE98" s="4" t="str">
        <f t="shared" si="766"/>
        <v xml:space="preserve"> </v>
      </c>
      <c r="JF98" s="4" t="str">
        <f t="shared" si="767"/>
        <v xml:space="preserve"> </v>
      </c>
      <c r="JG98" s="4" t="str">
        <f t="shared" si="768"/>
        <v xml:space="preserve"> </v>
      </c>
      <c r="JH98" s="4">
        <f t="shared" si="772"/>
        <v>3</v>
      </c>
      <c r="JI98" s="501">
        <v>1975</v>
      </c>
      <c r="JJ98" s="4">
        <f t="shared" si="693"/>
        <v>1</v>
      </c>
      <c r="JK98" s="4" t="str">
        <f t="shared" si="694"/>
        <v xml:space="preserve"> </v>
      </c>
      <c r="JL98" s="4" t="str">
        <f t="shared" si="695"/>
        <v xml:space="preserve"> </v>
      </c>
      <c r="JM98" s="4" t="str">
        <f t="shared" si="696"/>
        <v xml:space="preserve"> </v>
      </c>
      <c r="JN98" s="4" t="str">
        <f t="shared" si="697"/>
        <v xml:space="preserve"> </v>
      </c>
      <c r="JO98" s="4" t="str">
        <f t="shared" si="698"/>
        <v xml:space="preserve"> </v>
      </c>
      <c r="JP98" s="4" t="str">
        <f t="shared" si="699"/>
        <v xml:space="preserve"> </v>
      </c>
      <c r="JQ98" s="4" t="str">
        <f t="shared" si="700"/>
        <v xml:space="preserve"> </v>
      </c>
      <c r="JR98" s="4" t="str">
        <f t="shared" si="701"/>
        <v xml:space="preserve"> </v>
      </c>
      <c r="JS98" s="4" t="str">
        <f t="shared" si="702"/>
        <v xml:space="preserve"> </v>
      </c>
      <c r="JT98" s="4" t="str">
        <f t="shared" si="703"/>
        <v xml:space="preserve"> </v>
      </c>
      <c r="JU98" s="4" t="str">
        <f t="shared" si="704"/>
        <v xml:space="preserve"> </v>
      </c>
      <c r="JV98" s="4" t="str">
        <f t="shared" si="705"/>
        <v xml:space="preserve"> </v>
      </c>
      <c r="JW98" s="4" t="str">
        <f t="shared" si="706"/>
        <v xml:space="preserve"> </v>
      </c>
      <c r="JX98" s="4" t="str">
        <f t="shared" si="707"/>
        <v xml:space="preserve"> </v>
      </c>
      <c r="JY98" s="4" t="str">
        <f t="shared" si="708"/>
        <v xml:space="preserve"> </v>
      </c>
      <c r="JZ98" s="4" t="str">
        <f t="shared" si="709"/>
        <v xml:space="preserve"> </v>
      </c>
      <c r="KA98" s="4" t="str">
        <f t="shared" si="710"/>
        <v xml:space="preserve"> </v>
      </c>
      <c r="KB98" s="4" t="str">
        <f t="shared" si="711"/>
        <v xml:space="preserve"> </v>
      </c>
      <c r="KC98" s="4" t="str">
        <f t="shared" si="712"/>
        <v xml:space="preserve"> </v>
      </c>
      <c r="KD98" s="4" t="str">
        <f t="shared" si="713"/>
        <v xml:space="preserve"> </v>
      </c>
      <c r="KE98" s="4" t="str">
        <f t="shared" si="714"/>
        <v xml:space="preserve"> </v>
      </c>
      <c r="KF98" s="4" t="str">
        <f t="shared" si="769"/>
        <v xml:space="preserve"> </v>
      </c>
      <c r="KG98" s="4" t="str">
        <f t="shared" si="715"/>
        <v xml:space="preserve"> </v>
      </c>
      <c r="KH98" s="4" t="str">
        <f t="shared" si="716"/>
        <v xml:space="preserve"> </v>
      </c>
      <c r="KI98" s="4" t="str">
        <f t="shared" si="717"/>
        <v xml:space="preserve"> </v>
      </c>
      <c r="KJ98" s="4" t="str">
        <f t="shared" si="776"/>
        <v xml:space="preserve"> </v>
      </c>
      <c r="KK98" s="4" t="str">
        <f t="shared" si="718"/>
        <v xml:space="preserve"> </v>
      </c>
      <c r="KL98" s="4" t="str">
        <f t="shared" si="719"/>
        <v xml:space="preserve"> </v>
      </c>
      <c r="KM98" s="4" t="str">
        <f t="shared" si="720"/>
        <v xml:space="preserve"> </v>
      </c>
      <c r="KN98" s="4" t="str">
        <f t="shared" si="721"/>
        <v xml:space="preserve"> </v>
      </c>
      <c r="KO98" s="4">
        <f t="shared" si="770"/>
        <v>1</v>
      </c>
      <c r="KP98" s="9">
        <f t="shared" si="722"/>
        <v>0.4</v>
      </c>
    </row>
    <row r="99" spans="1:302">
      <c r="A99" s="3">
        <v>1976</v>
      </c>
      <c r="B99" s="6">
        <v>0</v>
      </c>
      <c r="C99" s="6">
        <v>0</v>
      </c>
      <c r="D99" s="6">
        <v>0</v>
      </c>
      <c r="E99" s="6">
        <v>0</v>
      </c>
      <c r="F99" s="6">
        <v>0</v>
      </c>
      <c r="G99" s="153">
        <v>0</v>
      </c>
      <c r="H99" s="6">
        <v>0</v>
      </c>
      <c r="I99" s="6">
        <v>0</v>
      </c>
      <c r="J99" s="6" t="s">
        <v>60</v>
      </c>
      <c r="K99" s="6">
        <v>1</v>
      </c>
      <c r="L99" s="153">
        <v>0</v>
      </c>
      <c r="M99" s="6">
        <v>0</v>
      </c>
      <c r="N99" s="6">
        <v>0</v>
      </c>
      <c r="O99" s="6">
        <v>0</v>
      </c>
      <c r="P99" s="6">
        <v>0</v>
      </c>
      <c r="Q99" s="153">
        <v>0</v>
      </c>
      <c r="R99" s="6">
        <v>0</v>
      </c>
      <c r="S99" s="6">
        <v>0</v>
      </c>
      <c r="T99" s="6">
        <v>0</v>
      </c>
      <c r="U99" s="6">
        <v>0</v>
      </c>
      <c r="V99" s="153">
        <v>0</v>
      </c>
      <c r="W99" s="6">
        <v>0</v>
      </c>
      <c r="X99" s="6">
        <v>0</v>
      </c>
      <c r="Y99" s="6">
        <v>0</v>
      </c>
      <c r="Z99" s="6">
        <v>0</v>
      </c>
      <c r="AA99" s="153">
        <v>0</v>
      </c>
      <c r="AB99" s="6">
        <v>0</v>
      </c>
      <c r="AC99" s="6">
        <v>0</v>
      </c>
      <c r="AD99" s="6">
        <v>0</v>
      </c>
      <c r="AE99" s="6">
        <v>0</v>
      </c>
      <c r="AF99" s="153">
        <v>0</v>
      </c>
      <c r="AG99" s="171">
        <f t="shared" si="773"/>
        <v>1</v>
      </c>
      <c r="AH99" s="714">
        <f t="shared" si="723"/>
        <v>1</v>
      </c>
      <c r="AI99" s="617">
        <f t="shared" si="724"/>
        <v>1</v>
      </c>
      <c r="AJ99" s="10">
        <f t="shared" si="516"/>
        <v>1</v>
      </c>
      <c r="AK99" s="522">
        <f t="shared" si="725"/>
        <v>1</v>
      </c>
      <c r="AL99" s="501">
        <v>1976</v>
      </c>
      <c r="AM99" s="501">
        <v>1976</v>
      </c>
      <c r="AN99" s="37" t="str">
        <f t="shared" si="517"/>
        <v/>
      </c>
      <c r="AO99" s="37" t="str">
        <f t="shared" si="518"/>
        <v/>
      </c>
      <c r="AP99" s="37" t="str">
        <f t="shared" si="519"/>
        <v/>
      </c>
      <c r="AQ99" s="37" t="str">
        <f t="shared" si="520"/>
        <v/>
      </c>
      <c r="AR99" s="37" t="str">
        <f t="shared" si="521"/>
        <v/>
      </c>
      <c r="AS99" s="37" t="str">
        <f t="shared" si="522"/>
        <v/>
      </c>
      <c r="AT99" s="37" t="str">
        <f t="shared" si="523"/>
        <v/>
      </c>
      <c r="AU99" s="37" t="str">
        <f t="shared" si="524"/>
        <v/>
      </c>
      <c r="AV99" s="37" t="str">
        <f t="shared" si="525"/>
        <v/>
      </c>
      <c r="AW99" s="37" t="str">
        <f t="shared" si="526"/>
        <v/>
      </c>
      <c r="AX99" s="37" t="str">
        <f t="shared" si="527"/>
        <v/>
      </c>
      <c r="AY99" s="37" t="str">
        <f t="shared" si="528"/>
        <v/>
      </c>
      <c r="AZ99" s="37" t="str">
        <f t="shared" si="529"/>
        <v/>
      </c>
      <c r="BA99" s="37" t="str">
        <f t="shared" si="530"/>
        <v/>
      </c>
      <c r="BB99" s="37" t="str">
        <f t="shared" si="531"/>
        <v/>
      </c>
      <c r="BC99" s="37" t="str">
        <f t="shared" si="532"/>
        <v/>
      </c>
      <c r="BD99" s="37" t="str">
        <f t="shared" si="533"/>
        <v/>
      </c>
      <c r="BE99" s="37" t="str">
        <f t="shared" si="534"/>
        <v/>
      </c>
      <c r="BF99" s="37" t="str">
        <f t="shared" si="535"/>
        <v/>
      </c>
      <c r="BG99" s="37" t="str">
        <f t="shared" si="536"/>
        <v/>
      </c>
      <c r="BH99" s="37" t="str">
        <f t="shared" si="537"/>
        <v/>
      </c>
      <c r="BI99" s="37" t="str">
        <f t="shared" si="538"/>
        <v/>
      </c>
      <c r="BJ99" s="37" t="str">
        <f t="shared" si="726"/>
        <v/>
      </c>
      <c r="BK99" s="37" t="str">
        <f t="shared" si="539"/>
        <v/>
      </c>
      <c r="BL99" s="37" t="str">
        <f t="shared" si="540"/>
        <v/>
      </c>
      <c r="BM99" s="37" t="str">
        <f t="shared" si="541"/>
        <v/>
      </c>
      <c r="BN99" s="37" t="str">
        <f t="shared" si="727"/>
        <v/>
      </c>
      <c r="BO99" s="37" t="str">
        <f t="shared" si="542"/>
        <v/>
      </c>
      <c r="BP99" s="37" t="str">
        <f t="shared" si="543"/>
        <v/>
      </c>
      <c r="BQ99" s="37" t="str">
        <f t="shared" si="544"/>
        <v/>
      </c>
      <c r="BR99" s="37" t="str">
        <f t="shared" si="545"/>
        <v/>
      </c>
      <c r="BS99" s="54">
        <f t="shared" si="728"/>
        <v>0</v>
      </c>
      <c r="BT99" s="501">
        <v>1976</v>
      </c>
      <c r="BU99" s="58" t="str">
        <f t="shared" si="546"/>
        <v/>
      </c>
      <c r="BV99" s="58" t="str">
        <f t="shared" si="547"/>
        <v/>
      </c>
      <c r="BW99" s="58" t="str">
        <f t="shared" si="548"/>
        <v/>
      </c>
      <c r="BX99" s="58" t="str">
        <f t="shared" si="549"/>
        <v/>
      </c>
      <c r="BY99" s="58" t="str">
        <f t="shared" si="550"/>
        <v/>
      </c>
      <c r="BZ99" s="58" t="str">
        <f t="shared" si="551"/>
        <v/>
      </c>
      <c r="CA99" s="58" t="str">
        <f t="shared" si="552"/>
        <v/>
      </c>
      <c r="CB99" s="58" t="str">
        <f t="shared" si="553"/>
        <v/>
      </c>
      <c r="CC99" s="58" t="str">
        <f t="shared" si="554"/>
        <v/>
      </c>
      <c r="CD99" s="58" t="str">
        <f t="shared" si="555"/>
        <v/>
      </c>
      <c r="CE99" s="58" t="str">
        <f t="shared" si="556"/>
        <v/>
      </c>
      <c r="CF99" s="58" t="str">
        <f t="shared" si="557"/>
        <v/>
      </c>
      <c r="CG99" s="58" t="str">
        <f t="shared" si="558"/>
        <v/>
      </c>
      <c r="CH99" s="58" t="str">
        <f t="shared" si="559"/>
        <v/>
      </c>
      <c r="CI99" s="58" t="str">
        <f t="shared" si="560"/>
        <v/>
      </c>
      <c r="CJ99" s="58" t="str">
        <f t="shared" si="561"/>
        <v/>
      </c>
      <c r="CK99" s="58" t="str">
        <f t="shared" si="562"/>
        <v/>
      </c>
      <c r="CL99" s="58" t="str">
        <f t="shared" si="563"/>
        <v/>
      </c>
      <c r="CM99" s="58" t="str">
        <f t="shared" si="564"/>
        <v/>
      </c>
      <c r="CN99" s="58" t="str">
        <f t="shared" si="565"/>
        <v/>
      </c>
      <c r="CO99" s="58" t="str">
        <f t="shared" si="566"/>
        <v/>
      </c>
      <c r="CP99" s="58" t="str">
        <f t="shared" si="567"/>
        <v/>
      </c>
      <c r="CQ99" s="58" t="str">
        <f t="shared" si="568"/>
        <v/>
      </c>
      <c r="CR99" s="58" t="str">
        <f t="shared" si="569"/>
        <v/>
      </c>
      <c r="CS99" s="58" t="str">
        <f t="shared" si="570"/>
        <v/>
      </c>
      <c r="CT99" s="58" t="str">
        <f t="shared" si="571"/>
        <v/>
      </c>
      <c r="CU99" s="58" t="str">
        <f t="shared" si="729"/>
        <v/>
      </c>
      <c r="CV99" s="58" t="str">
        <f t="shared" si="572"/>
        <v/>
      </c>
      <c r="CW99" s="58" t="str">
        <f t="shared" si="573"/>
        <v/>
      </c>
      <c r="CX99" s="58" t="str">
        <f t="shared" si="574"/>
        <v/>
      </c>
      <c r="CY99" s="58" t="str">
        <f t="shared" si="575"/>
        <v/>
      </c>
      <c r="CZ99" s="58">
        <f t="shared" si="730"/>
        <v>0</v>
      </c>
      <c r="DA99" s="501">
        <v>1976</v>
      </c>
      <c r="DB99" s="17" t="str">
        <f t="shared" si="576"/>
        <v/>
      </c>
      <c r="DC99" s="17" t="str">
        <f t="shared" si="577"/>
        <v/>
      </c>
      <c r="DD99" s="17" t="str">
        <f t="shared" si="578"/>
        <v/>
      </c>
      <c r="DE99" s="17" t="str">
        <f t="shared" si="579"/>
        <v/>
      </c>
      <c r="DF99" s="17" t="str">
        <f t="shared" si="580"/>
        <v/>
      </c>
      <c r="DG99" s="17" t="str">
        <f t="shared" si="581"/>
        <v/>
      </c>
      <c r="DH99" s="17" t="str">
        <f t="shared" si="582"/>
        <v/>
      </c>
      <c r="DI99" s="17" t="str">
        <f t="shared" si="583"/>
        <v/>
      </c>
      <c r="DJ99" s="17" t="str">
        <f t="shared" si="584"/>
        <v/>
      </c>
      <c r="DK99" s="17" t="str">
        <f t="shared" si="585"/>
        <v/>
      </c>
      <c r="DL99" s="17" t="str">
        <f t="shared" si="586"/>
        <v/>
      </c>
      <c r="DM99" s="17" t="str">
        <f t="shared" si="587"/>
        <v/>
      </c>
      <c r="DN99" s="17" t="str">
        <f t="shared" si="588"/>
        <v/>
      </c>
      <c r="DO99" s="17" t="str">
        <f t="shared" si="589"/>
        <v/>
      </c>
      <c r="DP99" s="17" t="str">
        <f t="shared" si="590"/>
        <v/>
      </c>
      <c r="DQ99" s="17" t="str">
        <f t="shared" si="591"/>
        <v/>
      </c>
      <c r="DR99" s="17" t="str">
        <f t="shared" si="592"/>
        <v/>
      </c>
      <c r="DS99" s="17" t="str">
        <f t="shared" si="593"/>
        <v/>
      </c>
      <c r="DT99" s="17" t="str">
        <f t="shared" si="594"/>
        <v/>
      </c>
      <c r="DU99" s="17" t="str">
        <f t="shared" si="595"/>
        <v/>
      </c>
      <c r="DV99" s="17" t="str">
        <f t="shared" si="596"/>
        <v/>
      </c>
      <c r="DW99" s="17" t="str">
        <f t="shared" si="597"/>
        <v/>
      </c>
      <c r="DX99" s="17" t="str">
        <f t="shared" si="731"/>
        <v/>
      </c>
      <c r="DY99" s="17" t="str">
        <f t="shared" si="598"/>
        <v/>
      </c>
      <c r="DZ99" s="17" t="str">
        <f t="shared" si="599"/>
        <v/>
      </c>
      <c r="EA99" s="17" t="str">
        <f t="shared" si="600"/>
        <v/>
      </c>
      <c r="EB99" s="17" t="str">
        <f t="shared" si="775"/>
        <v/>
      </c>
      <c r="EC99" s="17" t="str">
        <f t="shared" si="601"/>
        <v/>
      </c>
      <c r="ED99" s="17" t="str">
        <f t="shared" si="602"/>
        <v/>
      </c>
      <c r="EE99" s="17" t="str">
        <f t="shared" si="603"/>
        <v/>
      </c>
      <c r="EF99" s="17" t="str">
        <f t="shared" si="604"/>
        <v/>
      </c>
      <c r="EG99" s="3">
        <v>1976</v>
      </c>
      <c r="EH99" s="37" t="str">
        <f t="shared" si="605"/>
        <v xml:space="preserve"> </v>
      </c>
      <c r="EI99" s="37" t="str">
        <f t="shared" si="606"/>
        <v xml:space="preserve"> </v>
      </c>
      <c r="EJ99" s="37" t="str">
        <f t="shared" si="607"/>
        <v xml:space="preserve"> </v>
      </c>
      <c r="EK99" s="37" t="str">
        <f t="shared" si="608"/>
        <v xml:space="preserve"> </v>
      </c>
      <c r="EL99" s="37" t="str">
        <f t="shared" si="609"/>
        <v xml:space="preserve"> </v>
      </c>
      <c r="EM99" s="37" t="str">
        <f t="shared" si="610"/>
        <v xml:space="preserve"> </v>
      </c>
      <c r="EN99" s="37" t="str">
        <f t="shared" si="611"/>
        <v xml:space="preserve"> </v>
      </c>
      <c r="EO99" s="37" t="str">
        <f t="shared" si="612"/>
        <v xml:space="preserve"> </v>
      </c>
      <c r="EP99" s="37" t="str">
        <f t="shared" si="613"/>
        <v xml:space="preserve"> </v>
      </c>
      <c r="EQ99" s="37">
        <f t="shared" si="614"/>
        <v>1</v>
      </c>
      <c r="ER99" s="37" t="str">
        <f t="shared" si="615"/>
        <v xml:space="preserve"> </v>
      </c>
      <c r="ES99" s="37" t="str">
        <f t="shared" si="616"/>
        <v xml:space="preserve"> </v>
      </c>
      <c r="ET99" s="37" t="str">
        <f t="shared" si="617"/>
        <v xml:space="preserve"> </v>
      </c>
      <c r="EU99" s="37" t="str">
        <f t="shared" si="618"/>
        <v xml:space="preserve"> </v>
      </c>
      <c r="EV99" s="37" t="str">
        <f t="shared" si="619"/>
        <v xml:space="preserve"> </v>
      </c>
      <c r="EW99" s="37" t="str">
        <f t="shared" si="620"/>
        <v xml:space="preserve"> </v>
      </c>
      <c r="EX99" s="37" t="str">
        <f t="shared" si="621"/>
        <v xml:space="preserve"> </v>
      </c>
      <c r="EY99" s="37" t="str">
        <f t="shared" si="622"/>
        <v xml:space="preserve"> </v>
      </c>
      <c r="EZ99" s="37" t="str">
        <f t="shared" si="623"/>
        <v xml:space="preserve"> </v>
      </c>
      <c r="FA99" s="37" t="str">
        <f t="shared" si="624"/>
        <v xml:space="preserve"> </v>
      </c>
      <c r="FB99" s="37" t="str">
        <f t="shared" si="625"/>
        <v xml:space="preserve"> </v>
      </c>
      <c r="FC99" s="37" t="str">
        <f t="shared" si="626"/>
        <v xml:space="preserve"> </v>
      </c>
      <c r="FD99" s="37" t="str">
        <f t="shared" si="732"/>
        <v xml:space="preserve"> </v>
      </c>
      <c r="FE99" s="37" t="str">
        <f t="shared" si="627"/>
        <v xml:space="preserve"> </v>
      </c>
      <c r="FF99" s="37" t="str">
        <f t="shared" si="628"/>
        <v xml:space="preserve"> </v>
      </c>
      <c r="FG99" s="37" t="str">
        <f t="shared" si="629"/>
        <v xml:space="preserve"> </v>
      </c>
      <c r="FH99" s="37" t="str">
        <f t="shared" si="733"/>
        <v xml:space="preserve"> </v>
      </c>
      <c r="FI99" s="37" t="str">
        <f t="shared" si="630"/>
        <v xml:space="preserve"> </v>
      </c>
      <c r="FJ99" s="37" t="str">
        <f t="shared" si="631"/>
        <v xml:space="preserve"> </v>
      </c>
      <c r="FK99" s="37" t="str">
        <f t="shared" si="632"/>
        <v xml:space="preserve"> </v>
      </c>
      <c r="FL99" s="37" t="str">
        <f t="shared" si="633"/>
        <v xml:space="preserve"> </v>
      </c>
      <c r="FM99" s="64">
        <f t="shared" si="771"/>
        <v>1</v>
      </c>
      <c r="FN99" s="3">
        <v>1976</v>
      </c>
      <c r="FO99" s="37" t="str">
        <f t="shared" si="634"/>
        <v xml:space="preserve"> </v>
      </c>
      <c r="FP99" s="37" t="str">
        <f t="shared" si="635"/>
        <v xml:space="preserve"> </v>
      </c>
      <c r="FQ99" s="37" t="str">
        <f t="shared" si="636"/>
        <v xml:space="preserve"> </v>
      </c>
      <c r="FR99" s="37" t="str">
        <f t="shared" si="637"/>
        <v xml:space="preserve"> </v>
      </c>
      <c r="FS99" s="37" t="str">
        <f t="shared" si="638"/>
        <v xml:space="preserve"> </v>
      </c>
      <c r="FT99" s="37" t="str">
        <f t="shared" si="639"/>
        <v xml:space="preserve"> </v>
      </c>
      <c r="FU99" s="37" t="str">
        <f t="shared" si="640"/>
        <v xml:space="preserve"> </v>
      </c>
      <c r="FV99" s="37" t="str">
        <f t="shared" si="641"/>
        <v xml:space="preserve"> </v>
      </c>
      <c r="FW99" s="37" t="str">
        <f t="shared" si="642"/>
        <v xml:space="preserve"> </v>
      </c>
      <c r="FX99" s="37">
        <f t="shared" si="643"/>
        <v>1</v>
      </c>
      <c r="FY99" s="37" t="str">
        <f t="shared" si="644"/>
        <v xml:space="preserve"> </v>
      </c>
      <c r="FZ99" s="37" t="str">
        <f t="shared" si="645"/>
        <v xml:space="preserve"> </v>
      </c>
      <c r="GA99" s="37" t="str">
        <f t="shared" si="646"/>
        <v xml:space="preserve"> </v>
      </c>
      <c r="GB99" s="37" t="str">
        <f t="shared" si="647"/>
        <v xml:space="preserve"> </v>
      </c>
      <c r="GC99" s="37" t="str">
        <f t="shared" si="648"/>
        <v xml:space="preserve"> </v>
      </c>
      <c r="GD99" s="37" t="str">
        <f t="shared" si="649"/>
        <v xml:space="preserve"> </v>
      </c>
      <c r="GE99" s="37" t="str">
        <f t="shared" si="650"/>
        <v xml:space="preserve"> </v>
      </c>
      <c r="GF99" s="37" t="str">
        <f t="shared" si="651"/>
        <v xml:space="preserve"> </v>
      </c>
      <c r="GG99" s="37" t="str">
        <f t="shared" si="652"/>
        <v xml:space="preserve"> </v>
      </c>
      <c r="GH99" s="37" t="str">
        <f t="shared" si="653"/>
        <v xml:space="preserve"> </v>
      </c>
      <c r="GI99" s="37" t="str">
        <f t="shared" si="654"/>
        <v xml:space="preserve"> </v>
      </c>
      <c r="GJ99" s="37" t="str">
        <f t="shared" si="655"/>
        <v xml:space="preserve"> </v>
      </c>
      <c r="GK99" s="37" t="str">
        <f t="shared" si="734"/>
        <v xml:space="preserve"> </v>
      </c>
      <c r="GL99" s="37" t="str">
        <f t="shared" si="656"/>
        <v xml:space="preserve"> </v>
      </c>
      <c r="GM99" s="37" t="str">
        <f t="shared" si="657"/>
        <v xml:space="preserve"> </v>
      </c>
      <c r="GN99" s="37" t="str">
        <f t="shared" si="658"/>
        <v xml:space="preserve"> </v>
      </c>
      <c r="GO99" s="37" t="str">
        <f t="shared" si="735"/>
        <v xml:space="preserve"> </v>
      </c>
      <c r="GP99" s="37" t="str">
        <f t="shared" si="659"/>
        <v xml:space="preserve"> </v>
      </c>
      <c r="GQ99" s="37" t="str">
        <f t="shared" si="660"/>
        <v xml:space="preserve"> </v>
      </c>
      <c r="GR99" s="37" t="str">
        <f t="shared" si="661"/>
        <v xml:space="preserve"> </v>
      </c>
      <c r="GS99" s="37" t="str">
        <f t="shared" si="662"/>
        <v xml:space="preserve"> </v>
      </c>
      <c r="GT99" s="64">
        <f t="shared" si="774"/>
        <v>1</v>
      </c>
      <c r="GU99" s="501">
        <v>1976</v>
      </c>
      <c r="GV99" s="157" t="str">
        <f t="shared" si="663"/>
        <v/>
      </c>
      <c r="GW99" s="157" t="str">
        <f t="shared" si="664"/>
        <v/>
      </c>
      <c r="GX99" s="157" t="str">
        <f t="shared" si="665"/>
        <v/>
      </c>
      <c r="GY99" s="157" t="str">
        <f t="shared" si="666"/>
        <v/>
      </c>
      <c r="GZ99" s="157" t="str">
        <f t="shared" si="667"/>
        <v/>
      </c>
      <c r="HA99" s="157" t="str">
        <f t="shared" si="668"/>
        <v/>
      </c>
      <c r="HB99" s="157" t="str">
        <f t="shared" si="669"/>
        <v/>
      </c>
      <c r="HC99" s="157" t="str">
        <f t="shared" si="670"/>
        <v/>
      </c>
      <c r="HD99" s="157" t="str">
        <f t="shared" si="671"/>
        <v/>
      </c>
      <c r="HE99" s="157">
        <f t="shared" si="672"/>
        <v>1</v>
      </c>
      <c r="HF99" s="157" t="str">
        <f t="shared" si="673"/>
        <v/>
      </c>
      <c r="HG99" s="157" t="str">
        <f t="shared" si="674"/>
        <v/>
      </c>
      <c r="HH99" s="157" t="str">
        <f t="shared" si="675"/>
        <v/>
      </c>
      <c r="HI99" s="157" t="str">
        <f t="shared" si="676"/>
        <v/>
      </c>
      <c r="HJ99" s="157" t="str">
        <f t="shared" si="677"/>
        <v/>
      </c>
      <c r="HK99" s="157" t="str">
        <f t="shared" si="678"/>
        <v/>
      </c>
      <c r="HL99" s="157" t="str">
        <f t="shared" si="679"/>
        <v/>
      </c>
      <c r="HM99" s="157" t="str">
        <f t="shared" si="680"/>
        <v/>
      </c>
      <c r="HN99" s="157" t="str">
        <f t="shared" si="681"/>
        <v/>
      </c>
      <c r="HO99" s="157" t="str">
        <f t="shared" si="682"/>
        <v/>
      </c>
      <c r="HP99" s="157" t="str">
        <f t="shared" si="683"/>
        <v/>
      </c>
      <c r="HQ99" s="157" t="str">
        <f t="shared" si="684"/>
        <v/>
      </c>
      <c r="HR99" s="157" t="str">
        <f t="shared" si="736"/>
        <v/>
      </c>
      <c r="HS99" s="157" t="str">
        <f t="shared" si="685"/>
        <v/>
      </c>
      <c r="HT99" s="157" t="str">
        <f t="shared" si="686"/>
        <v/>
      </c>
      <c r="HU99" s="157" t="str">
        <f t="shared" si="687"/>
        <v/>
      </c>
      <c r="HV99" s="157" t="str">
        <f t="shared" si="737"/>
        <v/>
      </c>
      <c r="HW99" s="157" t="str">
        <f t="shared" si="688"/>
        <v/>
      </c>
      <c r="HX99" s="157" t="str">
        <f t="shared" si="689"/>
        <v/>
      </c>
      <c r="HY99" s="157" t="str">
        <f t="shared" si="690"/>
        <v/>
      </c>
      <c r="HZ99" s="157" t="str">
        <f t="shared" si="691"/>
        <v/>
      </c>
      <c r="IA99" s="158">
        <f t="shared" si="692"/>
        <v>1</v>
      </c>
      <c r="IB99" s="501">
        <v>1976</v>
      </c>
      <c r="IC99" s="4" t="str">
        <f t="shared" si="738"/>
        <v xml:space="preserve"> </v>
      </c>
      <c r="ID99" s="4" t="str">
        <f t="shared" si="739"/>
        <v xml:space="preserve"> </v>
      </c>
      <c r="IE99" s="4" t="str">
        <f t="shared" si="740"/>
        <v xml:space="preserve"> </v>
      </c>
      <c r="IF99" s="4" t="str">
        <f t="shared" si="741"/>
        <v xml:space="preserve"> </v>
      </c>
      <c r="IG99" s="4" t="str">
        <f t="shared" si="742"/>
        <v xml:space="preserve"> </v>
      </c>
      <c r="IH99" s="4" t="str">
        <f t="shared" si="743"/>
        <v xml:space="preserve"> </v>
      </c>
      <c r="II99" s="4" t="str">
        <f t="shared" si="744"/>
        <v xml:space="preserve"> </v>
      </c>
      <c r="IJ99" s="4" t="str">
        <f t="shared" si="745"/>
        <v xml:space="preserve"> </v>
      </c>
      <c r="IK99" s="4">
        <f t="shared" si="746"/>
        <v>1</v>
      </c>
      <c r="IL99" s="4">
        <f t="shared" si="747"/>
        <v>1</v>
      </c>
      <c r="IM99" s="4" t="str">
        <f t="shared" si="748"/>
        <v xml:space="preserve"> </v>
      </c>
      <c r="IN99" s="4" t="str">
        <f t="shared" si="749"/>
        <v xml:space="preserve"> </v>
      </c>
      <c r="IO99" s="4" t="str">
        <f t="shared" si="750"/>
        <v xml:space="preserve"> </v>
      </c>
      <c r="IP99" s="4" t="str">
        <f t="shared" si="751"/>
        <v xml:space="preserve"> </v>
      </c>
      <c r="IQ99" s="4" t="str">
        <f t="shared" si="752"/>
        <v xml:space="preserve"> </v>
      </c>
      <c r="IR99" s="4" t="str">
        <f t="shared" si="753"/>
        <v xml:space="preserve"> </v>
      </c>
      <c r="IS99" s="4" t="str">
        <f t="shared" si="754"/>
        <v xml:space="preserve"> </v>
      </c>
      <c r="IT99" s="4" t="str">
        <f t="shared" si="755"/>
        <v xml:space="preserve"> </v>
      </c>
      <c r="IU99" s="4" t="str">
        <f t="shared" si="756"/>
        <v xml:space="preserve"> </v>
      </c>
      <c r="IV99" s="4" t="str">
        <f t="shared" si="757"/>
        <v xml:space="preserve"> </v>
      </c>
      <c r="IW99" s="4" t="str">
        <f t="shared" si="758"/>
        <v xml:space="preserve"> </v>
      </c>
      <c r="IX99" s="4" t="str">
        <f t="shared" si="759"/>
        <v xml:space="preserve"> </v>
      </c>
      <c r="IY99" s="4" t="str">
        <f t="shared" si="760"/>
        <v xml:space="preserve"> </v>
      </c>
      <c r="IZ99" s="4" t="str">
        <f t="shared" si="761"/>
        <v xml:space="preserve"> </v>
      </c>
      <c r="JA99" s="4" t="str">
        <f t="shared" si="762"/>
        <v xml:space="preserve"> </v>
      </c>
      <c r="JB99" s="4" t="str">
        <f t="shared" si="763"/>
        <v xml:space="preserve"> </v>
      </c>
      <c r="JC99" s="4" t="str">
        <f t="shared" si="764"/>
        <v xml:space="preserve"> </v>
      </c>
      <c r="JD99" s="4" t="str">
        <f t="shared" si="765"/>
        <v xml:space="preserve"> </v>
      </c>
      <c r="JE99" s="4" t="str">
        <f t="shared" si="766"/>
        <v xml:space="preserve"> </v>
      </c>
      <c r="JF99" s="4" t="str">
        <f t="shared" si="767"/>
        <v xml:space="preserve"> </v>
      </c>
      <c r="JG99" s="4" t="str">
        <f t="shared" si="768"/>
        <v xml:space="preserve"> </v>
      </c>
      <c r="JH99" s="4">
        <f t="shared" si="772"/>
        <v>2</v>
      </c>
      <c r="JI99" s="501">
        <v>1976</v>
      </c>
      <c r="JJ99" s="4" t="str">
        <f t="shared" si="693"/>
        <v xml:space="preserve"> </v>
      </c>
      <c r="JK99" s="4" t="str">
        <f t="shared" si="694"/>
        <v xml:space="preserve"> </v>
      </c>
      <c r="JL99" s="4" t="str">
        <f t="shared" si="695"/>
        <v xml:space="preserve"> </v>
      </c>
      <c r="JM99" s="4" t="str">
        <f t="shared" si="696"/>
        <v xml:space="preserve"> </v>
      </c>
      <c r="JN99" s="4" t="str">
        <f t="shared" si="697"/>
        <v xml:space="preserve"> </v>
      </c>
      <c r="JO99" s="4" t="str">
        <f t="shared" si="698"/>
        <v xml:space="preserve"> </v>
      </c>
      <c r="JP99" s="4" t="str">
        <f t="shared" si="699"/>
        <v xml:space="preserve"> </v>
      </c>
      <c r="JQ99" s="4" t="str">
        <f t="shared" si="700"/>
        <v xml:space="preserve"> </v>
      </c>
      <c r="JR99" s="4">
        <f t="shared" si="701"/>
        <v>1</v>
      </c>
      <c r="JS99" s="4" t="str">
        <f t="shared" si="702"/>
        <v xml:space="preserve"> </v>
      </c>
      <c r="JT99" s="4" t="str">
        <f t="shared" si="703"/>
        <v xml:space="preserve"> </v>
      </c>
      <c r="JU99" s="4" t="str">
        <f t="shared" si="704"/>
        <v xml:space="preserve"> </v>
      </c>
      <c r="JV99" s="4" t="str">
        <f t="shared" si="705"/>
        <v xml:space="preserve"> </v>
      </c>
      <c r="JW99" s="4" t="str">
        <f t="shared" si="706"/>
        <v xml:space="preserve"> </v>
      </c>
      <c r="JX99" s="4" t="str">
        <f t="shared" si="707"/>
        <v xml:space="preserve"> </v>
      </c>
      <c r="JY99" s="4" t="str">
        <f t="shared" si="708"/>
        <v xml:space="preserve"> </v>
      </c>
      <c r="JZ99" s="4" t="str">
        <f t="shared" si="709"/>
        <v xml:space="preserve"> </v>
      </c>
      <c r="KA99" s="4" t="str">
        <f t="shared" si="710"/>
        <v xml:space="preserve"> </v>
      </c>
      <c r="KB99" s="4" t="str">
        <f t="shared" si="711"/>
        <v xml:space="preserve"> </v>
      </c>
      <c r="KC99" s="4" t="str">
        <f t="shared" si="712"/>
        <v xml:space="preserve"> </v>
      </c>
      <c r="KD99" s="4" t="str">
        <f t="shared" si="713"/>
        <v xml:space="preserve"> </v>
      </c>
      <c r="KE99" s="4" t="str">
        <f t="shared" si="714"/>
        <v xml:space="preserve"> </v>
      </c>
      <c r="KF99" s="4" t="str">
        <f t="shared" si="769"/>
        <v xml:space="preserve"> </v>
      </c>
      <c r="KG99" s="4" t="str">
        <f t="shared" si="715"/>
        <v xml:space="preserve"> </v>
      </c>
      <c r="KH99" s="4" t="str">
        <f t="shared" si="716"/>
        <v xml:space="preserve"> </v>
      </c>
      <c r="KI99" s="4" t="str">
        <f t="shared" si="717"/>
        <v xml:space="preserve"> </v>
      </c>
      <c r="KJ99" s="4" t="str">
        <f t="shared" si="776"/>
        <v xml:space="preserve"> </v>
      </c>
      <c r="KK99" s="4" t="str">
        <f t="shared" si="718"/>
        <v xml:space="preserve"> </v>
      </c>
      <c r="KL99" s="4" t="str">
        <f t="shared" si="719"/>
        <v xml:space="preserve"> </v>
      </c>
      <c r="KM99" s="4" t="str">
        <f t="shared" si="720"/>
        <v xml:space="preserve"> </v>
      </c>
      <c r="KN99" s="4" t="str">
        <f t="shared" si="721"/>
        <v xml:space="preserve"> </v>
      </c>
      <c r="KO99" s="4">
        <f t="shared" si="770"/>
        <v>1</v>
      </c>
      <c r="KP99" s="9">
        <f t="shared" si="722"/>
        <v>1</v>
      </c>
    </row>
    <row r="100" spans="1:302">
      <c r="A100" s="3">
        <v>1977</v>
      </c>
      <c r="B100" s="6">
        <v>0</v>
      </c>
      <c r="C100" s="6">
        <v>0</v>
      </c>
      <c r="D100" s="6">
        <v>0</v>
      </c>
      <c r="E100" s="6">
        <v>0</v>
      </c>
      <c r="F100" s="6">
        <v>0</v>
      </c>
      <c r="G100" s="153">
        <v>0</v>
      </c>
      <c r="H100" s="6">
        <v>0</v>
      </c>
      <c r="I100" s="6">
        <v>0</v>
      </c>
      <c r="J100" s="6">
        <v>0</v>
      </c>
      <c r="K100" s="6">
        <v>0</v>
      </c>
      <c r="L100" s="153">
        <v>0</v>
      </c>
      <c r="M100" s="6">
        <v>0</v>
      </c>
      <c r="N100" s="6">
        <v>0</v>
      </c>
      <c r="O100" s="6">
        <v>0</v>
      </c>
      <c r="P100" s="6">
        <v>0</v>
      </c>
      <c r="Q100" s="153">
        <v>0</v>
      </c>
      <c r="R100" s="6">
        <v>0</v>
      </c>
      <c r="S100" s="6">
        <v>0</v>
      </c>
      <c r="T100" s="6">
        <v>0</v>
      </c>
      <c r="U100" s="6">
        <v>0</v>
      </c>
      <c r="V100" s="153">
        <v>0</v>
      </c>
      <c r="W100" s="6">
        <v>0</v>
      </c>
      <c r="X100" s="6">
        <v>0</v>
      </c>
      <c r="Y100" s="6">
        <v>0</v>
      </c>
      <c r="Z100" s="6">
        <v>0</v>
      </c>
      <c r="AA100" s="153">
        <v>0</v>
      </c>
      <c r="AB100" s="6">
        <v>0</v>
      </c>
      <c r="AC100" s="6">
        <v>0</v>
      </c>
      <c r="AD100" s="6">
        <v>0</v>
      </c>
      <c r="AE100" s="6">
        <v>0</v>
      </c>
      <c r="AF100" s="153">
        <v>0</v>
      </c>
      <c r="AG100" s="171">
        <f t="shared" si="773"/>
        <v>0</v>
      </c>
      <c r="AH100" s="714">
        <f t="shared" si="723"/>
        <v>0</v>
      </c>
      <c r="AI100" s="617">
        <f t="shared" si="724"/>
        <v>0</v>
      </c>
      <c r="AJ100" s="10">
        <f t="shared" si="516"/>
        <v>0</v>
      </c>
      <c r="AK100" s="522">
        <f t="shared" si="725"/>
        <v>0</v>
      </c>
      <c r="AL100" s="501">
        <v>1977</v>
      </c>
      <c r="AM100" s="501">
        <v>1977</v>
      </c>
      <c r="AN100" s="37" t="str">
        <f t="shared" si="517"/>
        <v/>
      </c>
      <c r="AO100" s="37" t="str">
        <f t="shared" si="518"/>
        <v/>
      </c>
      <c r="AP100" s="37" t="str">
        <f t="shared" si="519"/>
        <v/>
      </c>
      <c r="AQ100" s="37" t="str">
        <f t="shared" si="520"/>
        <v/>
      </c>
      <c r="AR100" s="37" t="str">
        <f t="shared" si="521"/>
        <v/>
      </c>
      <c r="AS100" s="37" t="str">
        <f t="shared" si="522"/>
        <v/>
      </c>
      <c r="AT100" s="37" t="str">
        <f t="shared" si="523"/>
        <v/>
      </c>
      <c r="AU100" s="37" t="str">
        <f t="shared" si="524"/>
        <v/>
      </c>
      <c r="AV100" s="37" t="str">
        <f t="shared" si="525"/>
        <v/>
      </c>
      <c r="AW100" s="37" t="str">
        <f t="shared" si="526"/>
        <v/>
      </c>
      <c r="AX100" s="37" t="str">
        <f t="shared" si="527"/>
        <v/>
      </c>
      <c r="AY100" s="37" t="str">
        <f t="shared" si="528"/>
        <v/>
      </c>
      <c r="AZ100" s="37" t="str">
        <f t="shared" si="529"/>
        <v/>
      </c>
      <c r="BA100" s="37" t="str">
        <f t="shared" si="530"/>
        <v/>
      </c>
      <c r="BB100" s="37" t="str">
        <f t="shared" si="531"/>
        <v/>
      </c>
      <c r="BC100" s="37" t="str">
        <f t="shared" si="532"/>
        <v/>
      </c>
      <c r="BD100" s="37" t="str">
        <f t="shared" si="533"/>
        <v/>
      </c>
      <c r="BE100" s="37" t="str">
        <f t="shared" si="534"/>
        <v/>
      </c>
      <c r="BF100" s="37" t="str">
        <f t="shared" si="535"/>
        <v/>
      </c>
      <c r="BG100" s="37" t="str">
        <f t="shared" si="536"/>
        <v/>
      </c>
      <c r="BH100" s="37" t="str">
        <f t="shared" si="537"/>
        <v/>
      </c>
      <c r="BI100" s="37" t="str">
        <f t="shared" si="538"/>
        <v/>
      </c>
      <c r="BJ100" s="37" t="str">
        <f t="shared" si="726"/>
        <v/>
      </c>
      <c r="BK100" s="37" t="str">
        <f t="shared" si="539"/>
        <v/>
      </c>
      <c r="BL100" s="37" t="str">
        <f t="shared" si="540"/>
        <v/>
      </c>
      <c r="BM100" s="37" t="str">
        <f t="shared" si="541"/>
        <v/>
      </c>
      <c r="BN100" s="37" t="str">
        <f t="shared" si="727"/>
        <v/>
      </c>
      <c r="BO100" s="37" t="str">
        <f t="shared" si="542"/>
        <v/>
      </c>
      <c r="BP100" s="37" t="str">
        <f t="shared" si="543"/>
        <v/>
      </c>
      <c r="BQ100" s="37" t="str">
        <f t="shared" si="544"/>
        <v/>
      </c>
      <c r="BR100" s="37" t="str">
        <f t="shared" si="545"/>
        <v/>
      </c>
      <c r="BS100" s="54">
        <f t="shared" si="728"/>
        <v>0</v>
      </c>
      <c r="BT100" s="501">
        <v>1977</v>
      </c>
      <c r="BU100" s="58" t="str">
        <f t="shared" si="546"/>
        <v/>
      </c>
      <c r="BV100" s="58" t="str">
        <f t="shared" si="547"/>
        <v/>
      </c>
      <c r="BW100" s="58" t="str">
        <f t="shared" si="548"/>
        <v/>
      </c>
      <c r="BX100" s="58" t="str">
        <f t="shared" si="549"/>
        <v/>
      </c>
      <c r="BY100" s="58" t="str">
        <f t="shared" si="550"/>
        <v/>
      </c>
      <c r="BZ100" s="58" t="str">
        <f t="shared" si="551"/>
        <v/>
      </c>
      <c r="CA100" s="58" t="str">
        <f t="shared" si="552"/>
        <v/>
      </c>
      <c r="CB100" s="58" t="str">
        <f t="shared" si="553"/>
        <v/>
      </c>
      <c r="CC100" s="58" t="str">
        <f t="shared" si="554"/>
        <v/>
      </c>
      <c r="CD100" s="58" t="str">
        <f t="shared" si="555"/>
        <v/>
      </c>
      <c r="CE100" s="58" t="str">
        <f t="shared" si="556"/>
        <v/>
      </c>
      <c r="CF100" s="58" t="str">
        <f t="shared" si="557"/>
        <v/>
      </c>
      <c r="CG100" s="58" t="str">
        <f t="shared" si="558"/>
        <v/>
      </c>
      <c r="CH100" s="58" t="str">
        <f t="shared" si="559"/>
        <v/>
      </c>
      <c r="CI100" s="58" t="str">
        <f t="shared" si="560"/>
        <v/>
      </c>
      <c r="CJ100" s="58" t="str">
        <f t="shared" si="561"/>
        <v/>
      </c>
      <c r="CK100" s="58" t="str">
        <f t="shared" si="562"/>
        <v/>
      </c>
      <c r="CL100" s="58" t="str">
        <f t="shared" si="563"/>
        <v/>
      </c>
      <c r="CM100" s="58" t="str">
        <f t="shared" si="564"/>
        <v/>
      </c>
      <c r="CN100" s="58" t="str">
        <f t="shared" si="565"/>
        <v/>
      </c>
      <c r="CO100" s="58" t="str">
        <f t="shared" si="566"/>
        <v/>
      </c>
      <c r="CP100" s="58" t="str">
        <f t="shared" si="567"/>
        <v/>
      </c>
      <c r="CQ100" s="58" t="str">
        <f t="shared" si="568"/>
        <v/>
      </c>
      <c r="CR100" s="58" t="str">
        <f t="shared" si="569"/>
        <v/>
      </c>
      <c r="CS100" s="58" t="str">
        <f t="shared" si="570"/>
        <v/>
      </c>
      <c r="CT100" s="58" t="str">
        <f t="shared" si="571"/>
        <v/>
      </c>
      <c r="CU100" s="58" t="str">
        <f t="shared" si="729"/>
        <v/>
      </c>
      <c r="CV100" s="58" t="str">
        <f t="shared" si="572"/>
        <v/>
      </c>
      <c r="CW100" s="58" t="str">
        <f t="shared" si="573"/>
        <v/>
      </c>
      <c r="CX100" s="58" t="str">
        <f t="shared" si="574"/>
        <v/>
      </c>
      <c r="CY100" s="58" t="str">
        <f t="shared" si="575"/>
        <v/>
      </c>
      <c r="CZ100" s="58">
        <f t="shared" si="730"/>
        <v>0</v>
      </c>
      <c r="DA100" s="501">
        <v>1977</v>
      </c>
      <c r="DB100" s="17" t="str">
        <f t="shared" si="576"/>
        <v/>
      </c>
      <c r="DC100" s="17" t="str">
        <f t="shared" si="577"/>
        <v/>
      </c>
      <c r="DD100" s="17" t="str">
        <f t="shared" si="578"/>
        <v/>
      </c>
      <c r="DE100" s="17" t="str">
        <f t="shared" si="579"/>
        <v/>
      </c>
      <c r="DF100" s="17" t="str">
        <f t="shared" si="580"/>
        <v/>
      </c>
      <c r="DG100" s="17" t="str">
        <f t="shared" si="581"/>
        <v/>
      </c>
      <c r="DH100" s="17" t="str">
        <f t="shared" si="582"/>
        <v/>
      </c>
      <c r="DI100" s="17" t="str">
        <f t="shared" si="583"/>
        <v/>
      </c>
      <c r="DJ100" s="17" t="str">
        <f t="shared" si="584"/>
        <v/>
      </c>
      <c r="DK100" s="17" t="str">
        <f t="shared" si="585"/>
        <v/>
      </c>
      <c r="DL100" s="17" t="str">
        <f t="shared" si="586"/>
        <v/>
      </c>
      <c r="DM100" s="17" t="str">
        <f t="shared" si="587"/>
        <v/>
      </c>
      <c r="DN100" s="17" t="str">
        <f t="shared" si="588"/>
        <v/>
      </c>
      <c r="DO100" s="17" t="str">
        <f t="shared" si="589"/>
        <v/>
      </c>
      <c r="DP100" s="17" t="str">
        <f t="shared" si="590"/>
        <v/>
      </c>
      <c r="DQ100" s="17" t="str">
        <f t="shared" si="591"/>
        <v/>
      </c>
      <c r="DR100" s="17" t="str">
        <f t="shared" si="592"/>
        <v/>
      </c>
      <c r="DS100" s="17" t="str">
        <f t="shared" si="593"/>
        <v/>
      </c>
      <c r="DT100" s="17" t="str">
        <f t="shared" si="594"/>
        <v/>
      </c>
      <c r="DU100" s="17" t="str">
        <f t="shared" si="595"/>
        <v/>
      </c>
      <c r="DV100" s="17" t="str">
        <f t="shared" si="596"/>
        <v/>
      </c>
      <c r="DW100" s="17" t="str">
        <f t="shared" si="597"/>
        <v/>
      </c>
      <c r="DX100" s="17" t="str">
        <f t="shared" si="731"/>
        <v/>
      </c>
      <c r="DY100" s="17" t="str">
        <f t="shared" si="598"/>
        <v/>
      </c>
      <c r="DZ100" s="17" t="str">
        <f t="shared" si="599"/>
        <v/>
      </c>
      <c r="EA100" s="17" t="str">
        <f t="shared" si="600"/>
        <v/>
      </c>
      <c r="EB100" s="17" t="str">
        <f t="shared" si="775"/>
        <v/>
      </c>
      <c r="EC100" s="17" t="str">
        <f t="shared" si="601"/>
        <v/>
      </c>
      <c r="ED100" s="17" t="str">
        <f t="shared" si="602"/>
        <v/>
      </c>
      <c r="EE100" s="17" t="str">
        <f t="shared" si="603"/>
        <v/>
      </c>
      <c r="EF100" s="17" t="str">
        <f t="shared" si="604"/>
        <v/>
      </c>
      <c r="EG100" s="3">
        <v>1977</v>
      </c>
      <c r="EH100" s="37" t="str">
        <f t="shared" si="605"/>
        <v xml:space="preserve"> </v>
      </c>
      <c r="EI100" s="37" t="str">
        <f t="shared" si="606"/>
        <v xml:space="preserve"> </v>
      </c>
      <c r="EJ100" s="37" t="str">
        <f t="shared" si="607"/>
        <v xml:space="preserve"> </v>
      </c>
      <c r="EK100" s="37" t="str">
        <f t="shared" si="608"/>
        <v xml:space="preserve"> </v>
      </c>
      <c r="EL100" s="37" t="str">
        <f t="shared" si="609"/>
        <v xml:space="preserve"> </v>
      </c>
      <c r="EM100" s="37" t="str">
        <f t="shared" si="610"/>
        <v xml:space="preserve"> </v>
      </c>
      <c r="EN100" s="37" t="str">
        <f t="shared" si="611"/>
        <v xml:space="preserve"> </v>
      </c>
      <c r="EO100" s="37" t="str">
        <f t="shared" si="612"/>
        <v xml:space="preserve"> </v>
      </c>
      <c r="EP100" s="37" t="str">
        <f t="shared" si="613"/>
        <v xml:space="preserve"> </v>
      </c>
      <c r="EQ100" s="37" t="str">
        <f t="shared" si="614"/>
        <v xml:space="preserve"> </v>
      </c>
      <c r="ER100" s="37" t="str">
        <f t="shared" si="615"/>
        <v xml:space="preserve"> </v>
      </c>
      <c r="ES100" s="37" t="str">
        <f t="shared" si="616"/>
        <v xml:space="preserve"> </v>
      </c>
      <c r="ET100" s="37" t="str">
        <f t="shared" si="617"/>
        <v xml:space="preserve"> </v>
      </c>
      <c r="EU100" s="37" t="str">
        <f t="shared" si="618"/>
        <v xml:space="preserve"> </v>
      </c>
      <c r="EV100" s="37" t="str">
        <f t="shared" si="619"/>
        <v xml:space="preserve"> </v>
      </c>
      <c r="EW100" s="37" t="str">
        <f t="shared" si="620"/>
        <v xml:space="preserve"> </v>
      </c>
      <c r="EX100" s="37" t="str">
        <f t="shared" si="621"/>
        <v xml:space="preserve"> </v>
      </c>
      <c r="EY100" s="37" t="str">
        <f t="shared" si="622"/>
        <v xml:space="preserve"> </v>
      </c>
      <c r="EZ100" s="37" t="str">
        <f t="shared" si="623"/>
        <v xml:space="preserve"> </v>
      </c>
      <c r="FA100" s="37" t="str">
        <f t="shared" si="624"/>
        <v xml:space="preserve"> </v>
      </c>
      <c r="FB100" s="37" t="str">
        <f t="shared" si="625"/>
        <v xml:space="preserve"> </v>
      </c>
      <c r="FC100" s="37" t="str">
        <f t="shared" si="626"/>
        <v xml:space="preserve"> </v>
      </c>
      <c r="FD100" s="37" t="str">
        <f t="shared" si="732"/>
        <v xml:space="preserve"> </v>
      </c>
      <c r="FE100" s="37" t="str">
        <f t="shared" si="627"/>
        <v xml:space="preserve"> </v>
      </c>
      <c r="FF100" s="37" t="str">
        <f t="shared" si="628"/>
        <v xml:space="preserve"> </v>
      </c>
      <c r="FG100" s="37" t="str">
        <f t="shared" si="629"/>
        <v xml:space="preserve"> </v>
      </c>
      <c r="FH100" s="37" t="str">
        <f t="shared" si="733"/>
        <v xml:space="preserve"> </v>
      </c>
      <c r="FI100" s="37" t="str">
        <f t="shared" si="630"/>
        <v xml:space="preserve"> </v>
      </c>
      <c r="FJ100" s="37" t="str">
        <f t="shared" si="631"/>
        <v xml:space="preserve"> </v>
      </c>
      <c r="FK100" s="37" t="str">
        <f t="shared" si="632"/>
        <v xml:space="preserve"> </v>
      </c>
      <c r="FL100" s="37" t="str">
        <f t="shared" si="633"/>
        <v xml:space="preserve"> </v>
      </c>
      <c r="FM100" s="64">
        <f t="shared" si="771"/>
        <v>0</v>
      </c>
      <c r="FN100" s="3">
        <v>1977</v>
      </c>
      <c r="FO100" s="37" t="str">
        <f t="shared" si="634"/>
        <v xml:space="preserve"> </v>
      </c>
      <c r="FP100" s="37" t="str">
        <f t="shared" si="635"/>
        <v xml:space="preserve"> </v>
      </c>
      <c r="FQ100" s="37" t="str">
        <f t="shared" si="636"/>
        <v xml:space="preserve"> </v>
      </c>
      <c r="FR100" s="37" t="str">
        <f t="shared" si="637"/>
        <v xml:space="preserve"> </v>
      </c>
      <c r="FS100" s="37" t="str">
        <f t="shared" si="638"/>
        <v xml:space="preserve"> </v>
      </c>
      <c r="FT100" s="37" t="str">
        <f t="shared" si="639"/>
        <v xml:space="preserve"> </v>
      </c>
      <c r="FU100" s="37" t="str">
        <f t="shared" si="640"/>
        <v xml:space="preserve"> </v>
      </c>
      <c r="FV100" s="37" t="str">
        <f t="shared" si="641"/>
        <v xml:space="preserve"> </v>
      </c>
      <c r="FW100" s="37" t="str">
        <f t="shared" si="642"/>
        <v xml:space="preserve"> </v>
      </c>
      <c r="FX100" s="37" t="str">
        <f t="shared" si="643"/>
        <v xml:space="preserve"> </v>
      </c>
      <c r="FY100" s="37" t="str">
        <f t="shared" si="644"/>
        <v xml:space="preserve"> </v>
      </c>
      <c r="FZ100" s="37" t="str">
        <f t="shared" si="645"/>
        <v xml:space="preserve"> </v>
      </c>
      <c r="GA100" s="37" t="str">
        <f t="shared" si="646"/>
        <v xml:space="preserve"> </v>
      </c>
      <c r="GB100" s="37" t="str">
        <f t="shared" si="647"/>
        <v xml:space="preserve"> </v>
      </c>
      <c r="GC100" s="37" t="str">
        <f t="shared" si="648"/>
        <v xml:space="preserve"> </v>
      </c>
      <c r="GD100" s="37" t="str">
        <f t="shared" si="649"/>
        <v xml:space="preserve"> </v>
      </c>
      <c r="GE100" s="37" t="str">
        <f t="shared" si="650"/>
        <v xml:space="preserve"> </v>
      </c>
      <c r="GF100" s="37" t="str">
        <f t="shared" si="651"/>
        <v xml:space="preserve"> </v>
      </c>
      <c r="GG100" s="37" t="str">
        <f t="shared" si="652"/>
        <v xml:space="preserve"> </v>
      </c>
      <c r="GH100" s="37" t="str">
        <f t="shared" si="653"/>
        <v xml:space="preserve"> </v>
      </c>
      <c r="GI100" s="37" t="str">
        <f t="shared" si="654"/>
        <v xml:space="preserve"> </v>
      </c>
      <c r="GJ100" s="37" t="str">
        <f t="shared" si="655"/>
        <v xml:space="preserve"> </v>
      </c>
      <c r="GK100" s="37" t="str">
        <f t="shared" si="734"/>
        <v xml:space="preserve"> </v>
      </c>
      <c r="GL100" s="37" t="str">
        <f t="shared" si="656"/>
        <v xml:space="preserve"> </v>
      </c>
      <c r="GM100" s="37" t="str">
        <f t="shared" si="657"/>
        <v xml:space="preserve"> </v>
      </c>
      <c r="GN100" s="37" t="str">
        <f t="shared" si="658"/>
        <v xml:space="preserve"> </v>
      </c>
      <c r="GO100" s="37" t="str">
        <f t="shared" si="735"/>
        <v xml:space="preserve"> </v>
      </c>
      <c r="GP100" s="37" t="str">
        <f t="shared" si="659"/>
        <v xml:space="preserve"> </v>
      </c>
      <c r="GQ100" s="37" t="str">
        <f t="shared" si="660"/>
        <v xml:space="preserve"> </v>
      </c>
      <c r="GR100" s="37" t="str">
        <f t="shared" si="661"/>
        <v xml:space="preserve"> </v>
      </c>
      <c r="GS100" s="37" t="str">
        <f t="shared" si="662"/>
        <v xml:space="preserve"> </v>
      </c>
      <c r="GT100" s="64">
        <f t="shared" si="774"/>
        <v>0</v>
      </c>
      <c r="GU100" s="501">
        <v>1977</v>
      </c>
      <c r="GV100" s="157" t="str">
        <f t="shared" si="663"/>
        <v/>
      </c>
      <c r="GW100" s="157" t="str">
        <f t="shared" si="664"/>
        <v/>
      </c>
      <c r="GX100" s="157" t="str">
        <f t="shared" si="665"/>
        <v/>
      </c>
      <c r="GY100" s="157" t="str">
        <f t="shared" si="666"/>
        <v/>
      </c>
      <c r="GZ100" s="157" t="str">
        <f t="shared" si="667"/>
        <v/>
      </c>
      <c r="HA100" s="157" t="str">
        <f t="shared" si="668"/>
        <v/>
      </c>
      <c r="HB100" s="157" t="str">
        <f t="shared" si="669"/>
        <v/>
      </c>
      <c r="HC100" s="157" t="str">
        <f t="shared" si="670"/>
        <v/>
      </c>
      <c r="HD100" s="157" t="str">
        <f t="shared" si="671"/>
        <v/>
      </c>
      <c r="HE100" s="157" t="str">
        <f t="shared" si="672"/>
        <v/>
      </c>
      <c r="HF100" s="157" t="str">
        <f t="shared" si="673"/>
        <v/>
      </c>
      <c r="HG100" s="157" t="str">
        <f t="shared" si="674"/>
        <v/>
      </c>
      <c r="HH100" s="157" t="str">
        <f t="shared" si="675"/>
        <v/>
      </c>
      <c r="HI100" s="157" t="str">
        <f t="shared" si="676"/>
        <v/>
      </c>
      <c r="HJ100" s="157" t="str">
        <f t="shared" si="677"/>
        <v/>
      </c>
      <c r="HK100" s="157" t="str">
        <f t="shared" si="678"/>
        <v/>
      </c>
      <c r="HL100" s="157" t="str">
        <f t="shared" si="679"/>
        <v/>
      </c>
      <c r="HM100" s="157" t="str">
        <f t="shared" si="680"/>
        <v/>
      </c>
      <c r="HN100" s="157" t="str">
        <f t="shared" si="681"/>
        <v/>
      </c>
      <c r="HO100" s="157" t="str">
        <f t="shared" si="682"/>
        <v/>
      </c>
      <c r="HP100" s="157" t="str">
        <f t="shared" si="683"/>
        <v/>
      </c>
      <c r="HQ100" s="157" t="str">
        <f t="shared" si="684"/>
        <v/>
      </c>
      <c r="HR100" s="157" t="str">
        <f t="shared" si="736"/>
        <v/>
      </c>
      <c r="HS100" s="157" t="str">
        <f t="shared" si="685"/>
        <v/>
      </c>
      <c r="HT100" s="157" t="str">
        <f t="shared" si="686"/>
        <v/>
      </c>
      <c r="HU100" s="157" t="str">
        <f t="shared" si="687"/>
        <v/>
      </c>
      <c r="HV100" s="157" t="str">
        <f t="shared" si="737"/>
        <v/>
      </c>
      <c r="HW100" s="157" t="str">
        <f t="shared" si="688"/>
        <v/>
      </c>
      <c r="HX100" s="157" t="str">
        <f t="shared" si="689"/>
        <v/>
      </c>
      <c r="HY100" s="157" t="str">
        <f t="shared" si="690"/>
        <v/>
      </c>
      <c r="HZ100" s="157" t="str">
        <f t="shared" si="691"/>
        <v/>
      </c>
      <c r="IA100" s="158">
        <f t="shared" si="692"/>
        <v>0</v>
      </c>
      <c r="IB100" s="501">
        <v>1977</v>
      </c>
      <c r="IC100" s="4" t="str">
        <f t="shared" si="738"/>
        <v xml:space="preserve"> </v>
      </c>
      <c r="ID100" s="4" t="str">
        <f t="shared" si="739"/>
        <v xml:space="preserve"> </v>
      </c>
      <c r="IE100" s="4" t="str">
        <f t="shared" si="740"/>
        <v xml:space="preserve"> </v>
      </c>
      <c r="IF100" s="4" t="str">
        <f t="shared" si="741"/>
        <v xml:space="preserve"> </v>
      </c>
      <c r="IG100" s="4" t="str">
        <f t="shared" si="742"/>
        <v xml:space="preserve"> </v>
      </c>
      <c r="IH100" s="4" t="str">
        <f t="shared" si="743"/>
        <v xml:space="preserve"> </v>
      </c>
      <c r="II100" s="4" t="str">
        <f t="shared" si="744"/>
        <v xml:space="preserve"> </v>
      </c>
      <c r="IJ100" s="4" t="str">
        <f t="shared" si="745"/>
        <v xml:space="preserve"> </v>
      </c>
      <c r="IK100" s="4" t="str">
        <f t="shared" si="746"/>
        <v xml:space="preserve"> </v>
      </c>
      <c r="IL100" s="4" t="str">
        <f t="shared" si="747"/>
        <v xml:space="preserve"> </v>
      </c>
      <c r="IM100" s="4" t="str">
        <f t="shared" si="748"/>
        <v xml:space="preserve"> </v>
      </c>
      <c r="IN100" s="4" t="str">
        <f t="shared" si="749"/>
        <v xml:space="preserve"> </v>
      </c>
      <c r="IO100" s="4" t="str">
        <f t="shared" si="750"/>
        <v xml:space="preserve"> </v>
      </c>
      <c r="IP100" s="4" t="str">
        <f t="shared" si="751"/>
        <v xml:space="preserve"> </v>
      </c>
      <c r="IQ100" s="4" t="str">
        <f t="shared" si="752"/>
        <v xml:space="preserve"> </v>
      </c>
      <c r="IR100" s="4" t="str">
        <f t="shared" si="753"/>
        <v xml:space="preserve"> </v>
      </c>
      <c r="IS100" s="4" t="str">
        <f t="shared" si="754"/>
        <v xml:space="preserve"> </v>
      </c>
      <c r="IT100" s="4" t="str">
        <f t="shared" si="755"/>
        <v xml:space="preserve"> </v>
      </c>
      <c r="IU100" s="4" t="str">
        <f t="shared" si="756"/>
        <v xml:space="preserve"> </v>
      </c>
      <c r="IV100" s="4" t="str">
        <f t="shared" si="757"/>
        <v xml:space="preserve"> </v>
      </c>
      <c r="IW100" s="4" t="str">
        <f t="shared" si="758"/>
        <v xml:space="preserve"> </v>
      </c>
      <c r="IX100" s="4" t="str">
        <f t="shared" si="759"/>
        <v xml:space="preserve"> </v>
      </c>
      <c r="IY100" s="4" t="str">
        <f t="shared" si="760"/>
        <v xml:space="preserve"> </v>
      </c>
      <c r="IZ100" s="4" t="str">
        <f t="shared" si="761"/>
        <v xml:space="preserve"> </v>
      </c>
      <c r="JA100" s="4" t="str">
        <f t="shared" si="762"/>
        <v xml:space="preserve"> </v>
      </c>
      <c r="JB100" s="4" t="str">
        <f t="shared" si="763"/>
        <v xml:space="preserve"> </v>
      </c>
      <c r="JC100" s="4" t="str">
        <f t="shared" si="764"/>
        <v xml:space="preserve"> </v>
      </c>
      <c r="JD100" s="4" t="str">
        <f t="shared" si="765"/>
        <v xml:space="preserve"> </v>
      </c>
      <c r="JE100" s="4" t="str">
        <f t="shared" si="766"/>
        <v xml:space="preserve"> </v>
      </c>
      <c r="JF100" s="4" t="str">
        <f t="shared" si="767"/>
        <v xml:space="preserve"> </v>
      </c>
      <c r="JG100" s="4" t="str">
        <f t="shared" si="768"/>
        <v xml:space="preserve"> </v>
      </c>
      <c r="JH100" s="4">
        <f t="shared" si="772"/>
        <v>0</v>
      </c>
      <c r="JI100" s="501">
        <v>1977</v>
      </c>
      <c r="JJ100" s="4" t="str">
        <f t="shared" si="693"/>
        <v xml:space="preserve"> </v>
      </c>
      <c r="JK100" s="4" t="str">
        <f t="shared" si="694"/>
        <v xml:space="preserve"> </v>
      </c>
      <c r="JL100" s="4" t="str">
        <f t="shared" si="695"/>
        <v xml:space="preserve"> </v>
      </c>
      <c r="JM100" s="4" t="str">
        <f t="shared" si="696"/>
        <v xml:space="preserve"> </v>
      </c>
      <c r="JN100" s="4" t="str">
        <f t="shared" si="697"/>
        <v xml:space="preserve"> </v>
      </c>
      <c r="JO100" s="4" t="str">
        <f t="shared" si="698"/>
        <v xml:space="preserve"> </v>
      </c>
      <c r="JP100" s="4" t="str">
        <f t="shared" si="699"/>
        <v xml:space="preserve"> </v>
      </c>
      <c r="JQ100" s="4" t="str">
        <f t="shared" si="700"/>
        <v xml:space="preserve"> </v>
      </c>
      <c r="JR100" s="4" t="str">
        <f t="shared" si="701"/>
        <v xml:space="preserve"> </v>
      </c>
      <c r="JS100" s="4" t="str">
        <f t="shared" si="702"/>
        <v xml:space="preserve"> </v>
      </c>
      <c r="JT100" s="4" t="str">
        <f t="shared" si="703"/>
        <v xml:space="preserve"> </v>
      </c>
      <c r="JU100" s="4" t="str">
        <f t="shared" si="704"/>
        <v xml:space="preserve"> </v>
      </c>
      <c r="JV100" s="4" t="str">
        <f t="shared" si="705"/>
        <v xml:space="preserve"> </v>
      </c>
      <c r="JW100" s="4" t="str">
        <f t="shared" si="706"/>
        <v xml:space="preserve"> </v>
      </c>
      <c r="JX100" s="4" t="str">
        <f t="shared" si="707"/>
        <v xml:space="preserve"> </v>
      </c>
      <c r="JY100" s="4" t="str">
        <f t="shared" si="708"/>
        <v xml:space="preserve"> </v>
      </c>
      <c r="JZ100" s="4" t="str">
        <f t="shared" si="709"/>
        <v xml:space="preserve"> </v>
      </c>
      <c r="KA100" s="4" t="str">
        <f t="shared" si="710"/>
        <v xml:space="preserve"> </v>
      </c>
      <c r="KB100" s="4" t="str">
        <f t="shared" si="711"/>
        <v xml:space="preserve"> </v>
      </c>
      <c r="KC100" s="4" t="str">
        <f t="shared" si="712"/>
        <v xml:space="preserve"> </v>
      </c>
      <c r="KD100" s="4" t="str">
        <f t="shared" si="713"/>
        <v xml:space="preserve"> </v>
      </c>
      <c r="KE100" s="4" t="str">
        <f t="shared" si="714"/>
        <v xml:space="preserve"> </v>
      </c>
      <c r="KF100" s="4" t="str">
        <f t="shared" si="769"/>
        <v xml:space="preserve"> </v>
      </c>
      <c r="KG100" s="4" t="str">
        <f t="shared" si="715"/>
        <v xml:space="preserve"> </v>
      </c>
      <c r="KH100" s="4" t="str">
        <f t="shared" si="716"/>
        <v xml:space="preserve"> </v>
      </c>
      <c r="KI100" s="4" t="str">
        <f t="shared" si="717"/>
        <v xml:space="preserve"> </v>
      </c>
      <c r="KJ100" s="4" t="str">
        <f t="shared" si="776"/>
        <v xml:space="preserve"> </v>
      </c>
      <c r="KK100" s="4" t="str">
        <f t="shared" si="718"/>
        <v xml:space="preserve"> </v>
      </c>
      <c r="KL100" s="4" t="str">
        <f t="shared" si="719"/>
        <v xml:space="preserve"> </v>
      </c>
      <c r="KM100" s="4" t="str">
        <f t="shared" si="720"/>
        <v xml:space="preserve"> </v>
      </c>
      <c r="KN100" s="4" t="str">
        <f t="shared" si="721"/>
        <v xml:space="preserve"> </v>
      </c>
      <c r="KO100" s="4">
        <f t="shared" si="770"/>
        <v>0</v>
      </c>
      <c r="KP100" s="9">
        <f t="shared" si="722"/>
        <v>0</v>
      </c>
    </row>
    <row r="101" spans="1:302">
      <c r="A101" s="3">
        <v>1978</v>
      </c>
      <c r="B101" s="6">
        <v>1.1000000000000001</v>
      </c>
      <c r="C101" s="6" t="s">
        <v>60</v>
      </c>
      <c r="D101" s="6">
        <v>3.9</v>
      </c>
      <c r="E101" s="6">
        <v>0</v>
      </c>
      <c r="F101" s="6">
        <v>0</v>
      </c>
      <c r="G101" s="153" t="s">
        <v>60</v>
      </c>
      <c r="H101" s="6" t="s">
        <v>60</v>
      </c>
      <c r="I101" s="6" t="s">
        <v>60</v>
      </c>
      <c r="J101" s="6">
        <v>0</v>
      </c>
      <c r="K101" s="6">
        <v>0</v>
      </c>
      <c r="L101" s="153">
        <v>0</v>
      </c>
      <c r="M101" s="6">
        <v>0</v>
      </c>
      <c r="N101" s="6">
        <v>0</v>
      </c>
      <c r="O101" s="6">
        <v>0</v>
      </c>
      <c r="P101" s="6">
        <v>0</v>
      </c>
      <c r="Q101" s="153" t="s">
        <v>60</v>
      </c>
      <c r="R101" s="6" t="s">
        <v>60</v>
      </c>
      <c r="S101" s="6">
        <v>0</v>
      </c>
      <c r="T101" s="6">
        <v>0</v>
      </c>
      <c r="U101" s="6">
        <v>0</v>
      </c>
      <c r="V101" s="153">
        <v>0</v>
      </c>
      <c r="W101" s="6">
        <v>0</v>
      </c>
      <c r="X101" s="6">
        <v>0</v>
      </c>
      <c r="Y101" s="6">
        <v>0</v>
      </c>
      <c r="Z101" s="6">
        <v>0</v>
      </c>
      <c r="AA101" s="153">
        <v>0</v>
      </c>
      <c r="AB101" s="6">
        <v>0</v>
      </c>
      <c r="AC101" s="6">
        <v>0</v>
      </c>
      <c r="AD101" s="6">
        <v>0</v>
      </c>
      <c r="AE101" s="6">
        <v>0</v>
      </c>
      <c r="AF101" s="153">
        <v>0</v>
      </c>
      <c r="AG101" s="171">
        <f t="shared" si="773"/>
        <v>5</v>
      </c>
      <c r="AH101" s="734">
        <f t="shared" si="723"/>
        <v>6</v>
      </c>
      <c r="AI101" s="617">
        <f t="shared" si="724"/>
        <v>3.9</v>
      </c>
      <c r="AJ101" s="10">
        <f t="shared" si="516"/>
        <v>2</v>
      </c>
      <c r="AK101" s="522">
        <f t="shared" si="725"/>
        <v>5</v>
      </c>
      <c r="AL101" s="501">
        <v>1978</v>
      </c>
      <c r="AM101" s="501">
        <v>1978</v>
      </c>
      <c r="AN101" s="37" t="str">
        <f t="shared" si="517"/>
        <v/>
      </c>
      <c r="AO101" s="37" t="str">
        <f t="shared" si="518"/>
        <v/>
      </c>
      <c r="AP101" s="37" t="str">
        <f t="shared" si="519"/>
        <v/>
      </c>
      <c r="AQ101" s="37" t="str">
        <f t="shared" si="520"/>
        <v/>
      </c>
      <c r="AR101" s="37" t="str">
        <f t="shared" si="521"/>
        <v/>
      </c>
      <c r="AS101" s="37" t="str">
        <f t="shared" si="522"/>
        <v/>
      </c>
      <c r="AT101" s="37" t="str">
        <f t="shared" si="523"/>
        <v/>
      </c>
      <c r="AU101" s="37" t="str">
        <f t="shared" si="524"/>
        <v/>
      </c>
      <c r="AV101" s="37" t="str">
        <f t="shared" si="525"/>
        <v/>
      </c>
      <c r="AW101" s="37" t="str">
        <f t="shared" si="526"/>
        <v/>
      </c>
      <c r="AX101" s="37" t="str">
        <f t="shared" si="527"/>
        <v/>
      </c>
      <c r="AY101" s="37" t="str">
        <f t="shared" si="528"/>
        <v/>
      </c>
      <c r="AZ101" s="37" t="str">
        <f t="shared" si="529"/>
        <v/>
      </c>
      <c r="BA101" s="37" t="str">
        <f t="shared" si="530"/>
        <v/>
      </c>
      <c r="BB101" s="37" t="str">
        <f t="shared" si="531"/>
        <v/>
      </c>
      <c r="BC101" s="37" t="str">
        <f t="shared" si="532"/>
        <v/>
      </c>
      <c r="BD101" s="37" t="str">
        <f t="shared" si="533"/>
        <v/>
      </c>
      <c r="BE101" s="37" t="str">
        <f t="shared" si="534"/>
        <v/>
      </c>
      <c r="BF101" s="37" t="str">
        <f t="shared" si="535"/>
        <v/>
      </c>
      <c r="BG101" s="37" t="str">
        <f t="shared" si="536"/>
        <v/>
      </c>
      <c r="BH101" s="37" t="str">
        <f t="shared" si="537"/>
        <v/>
      </c>
      <c r="BI101" s="37" t="str">
        <f t="shared" si="538"/>
        <v/>
      </c>
      <c r="BJ101" s="37" t="str">
        <f t="shared" si="726"/>
        <v/>
      </c>
      <c r="BK101" s="37" t="str">
        <f t="shared" si="539"/>
        <v/>
      </c>
      <c r="BL101" s="37" t="str">
        <f t="shared" si="540"/>
        <v/>
      </c>
      <c r="BM101" s="37" t="str">
        <f t="shared" si="541"/>
        <v/>
      </c>
      <c r="BN101" s="37" t="str">
        <f t="shared" si="727"/>
        <v/>
      </c>
      <c r="BO101" s="37" t="str">
        <f t="shared" si="542"/>
        <v/>
      </c>
      <c r="BP101" s="37" t="str">
        <f t="shared" si="543"/>
        <v/>
      </c>
      <c r="BQ101" s="37" t="str">
        <f t="shared" si="544"/>
        <v/>
      </c>
      <c r="BR101" s="37" t="str">
        <f t="shared" si="545"/>
        <v/>
      </c>
      <c r="BS101" s="54">
        <f t="shared" si="728"/>
        <v>0</v>
      </c>
      <c r="BT101" s="501">
        <v>1978</v>
      </c>
      <c r="BU101" s="58" t="str">
        <f t="shared" si="546"/>
        <v/>
      </c>
      <c r="BV101" s="58" t="str">
        <f t="shared" si="547"/>
        <v/>
      </c>
      <c r="BW101" s="58" t="str">
        <f t="shared" si="548"/>
        <v/>
      </c>
      <c r="BX101" s="58" t="str">
        <f t="shared" si="549"/>
        <v/>
      </c>
      <c r="BY101" s="58" t="str">
        <f t="shared" si="550"/>
        <v/>
      </c>
      <c r="BZ101" s="58" t="str">
        <f t="shared" si="551"/>
        <v/>
      </c>
      <c r="CA101" s="58" t="str">
        <f t="shared" si="552"/>
        <v/>
      </c>
      <c r="CB101" s="58" t="str">
        <f t="shared" si="553"/>
        <v/>
      </c>
      <c r="CC101" s="58" t="str">
        <f t="shared" si="554"/>
        <v/>
      </c>
      <c r="CD101" s="58" t="str">
        <f t="shared" si="555"/>
        <v/>
      </c>
      <c r="CE101" s="58" t="str">
        <f t="shared" si="556"/>
        <v/>
      </c>
      <c r="CF101" s="58" t="str">
        <f t="shared" si="557"/>
        <v/>
      </c>
      <c r="CG101" s="58" t="str">
        <f t="shared" si="558"/>
        <v/>
      </c>
      <c r="CH101" s="58" t="str">
        <f t="shared" si="559"/>
        <v/>
      </c>
      <c r="CI101" s="58" t="str">
        <f t="shared" si="560"/>
        <v/>
      </c>
      <c r="CJ101" s="58" t="str">
        <f t="shared" si="561"/>
        <v/>
      </c>
      <c r="CK101" s="58" t="str">
        <f t="shared" si="562"/>
        <v/>
      </c>
      <c r="CL101" s="58" t="str">
        <f t="shared" si="563"/>
        <v/>
      </c>
      <c r="CM101" s="58" t="str">
        <f t="shared" si="564"/>
        <v/>
      </c>
      <c r="CN101" s="58" t="str">
        <f t="shared" si="565"/>
        <v/>
      </c>
      <c r="CO101" s="58" t="str">
        <f t="shared" si="566"/>
        <v/>
      </c>
      <c r="CP101" s="58" t="str">
        <f t="shared" si="567"/>
        <v/>
      </c>
      <c r="CQ101" s="58" t="str">
        <f t="shared" si="568"/>
        <v/>
      </c>
      <c r="CR101" s="58" t="str">
        <f t="shared" si="569"/>
        <v/>
      </c>
      <c r="CS101" s="58" t="str">
        <f t="shared" si="570"/>
        <v/>
      </c>
      <c r="CT101" s="58" t="str">
        <f t="shared" si="571"/>
        <v/>
      </c>
      <c r="CU101" s="58" t="str">
        <f t="shared" si="729"/>
        <v/>
      </c>
      <c r="CV101" s="58" t="str">
        <f t="shared" si="572"/>
        <v/>
      </c>
      <c r="CW101" s="58" t="str">
        <f t="shared" si="573"/>
        <v/>
      </c>
      <c r="CX101" s="58" t="str">
        <f t="shared" si="574"/>
        <v/>
      </c>
      <c r="CY101" s="58" t="str">
        <f t="shared" si="575"/>
        <v/>
      </c>
      <c r="CZ101" s="58">
        <f t="shared" si="730"/>
        <v>0</v>
      </c>
      <c r="DA101" s="501">
        <v>1978</v>
      </c>
      <c r="DB101" s="17" t="str">
        <f t="shared" si="576"/>
        <v/>
      </c>
      <c r="DC101" s="17" t="str">
        <f t="shared" si="577"/>
        <v/>
      </c>
      <c r="DD101" s="17" t="str">
        <f t="shared" si="578"/>
        <v/>
      </c>
      <c r="DE101" s="17" t="str">
        <f t="shared" si="579"/>
        <v/>
      </c>
      <c r="DF101" s="17" t="str">
        <f t="shared" si="580"/>
        <v/>
      </c>
      <c r="DG101" s="17" t="str">
        <f t="shared" si="581"/>
        <v/>
      </c>
      <c r="DH101" s="17" t="str">
        <f t="shared" si="582"/>
        <v/>
      </c>
      <c r="DI101" s="17" t="str">
        <f t="shared" si="583"/>
        <v/>
      </c>
      <c r="DJ101" s="17" t="str">
        <f t="shared" si="584"/>
        <v/>
      </c>
      <c r="DK101" s="17" t="str">
        <f t="shared" si="585"/>
        <v/>
      </c>
      <c r="DL101" s="17" t="str">
        <f t="shared" si="586"/>
        <v/>
      </c>
      <c r="DM101" s="17" t="str">
        <f t="shared" si="587"/>
        <v/>
      </c>
      <c r="DN101" s="17" t="str">
        <f t="shared" si="588"/>
        <v/>
      </c>
      <c r="DO101" s="17" t="str">
        <f t="shared" si="589"/>
        <v/>
      </c>
      <c r="DP101" s="17" t="str">
        <f t="shared" si="590"/>
        <v/>
      </c>
      <c r="DQ101" s="17" t="str">
        <f t="shared" si="591"/>
        <v/>
      </c>
      <c r="DR101" s="17" t="str">
        <f t="shared" si="592"/>
        <v/>
      </c>
      <c r="DS101" s="17" t="str">
        <f t="shared" si="593"/>
        <v/>
      </c>
      <c r="DT101" s="17" t="str">
        <f t="shared" si="594"/>
        <v/>
      </c>
      <c r="DU101" s="17" t="str">
        <f t="shared" si="595"/>
        <v/>
      </c>
      <c r="DV101" s="17" t="str">
        <f t="shared" si="596"/>
        <v/>
      </c>
      <c r="DW101" s="17" t="str">
        <f t="shared" si="597"/>
        <v/>
      </c>
      <c r="DX101" s="17" t="str">
        <f t="shared" si="731"/>
        <v/>
      </c>
      <c r="DY101" s="17" t="str">
        <f t="shared" si="598"/>
        <v/>
      </c>
      <c r="DZ101" s="17" t="str">
        <f t="shared" si="599"/>
        <v/>
      </c>
      <c r="EA101" s="17" t="str">
        <f t="shared" si="600"/>
        <v/>
      </c>
      <c r="EB101" s="17" t="str">
        <f t="shared" si="775"/>
        <v/>
      </c>
      <c r="EC101" s="17" t="str">
        <f t="shared" si="601"/>
        <v/>
      </c>
      <c r="ED101" s="17" t="str">
        <f t="shared" si="602"/>
        <v/>
      </c>
      <c r="EE101" s="17" t="str">
        <f t="shared" si="603"/>
        <v/>
      </c>
      <c r="EF101" s="17" t="str">
        <f t="shared" si="604"/>
        <v/>
      </c>
      <c r="EG101" s="3">
        <v>1978</v>
      </c>
      <c r="EH101" s="37">
        <f t="shared" si="605"/>
        <v>1</v>
      </c>
      <c r="EI101" s="37" t="str">
        <f t="shared" si="606"/>
        <v xml:space="preserve"> </v>
      </c>
      <c r="EJ101" s="37">
        <f t="shared" si="607"/>
        <v>1</v>
      </c>
      <c r="EK101" s="37" t="str">
        <f t="shared" si="608"/>
        <v xml:space="preserve"> </v>
      </c>
      <c r="EL101" s="37" t="str">
        <f t="shared" si="609"/>
        <v xml:space="preserve"> </v>
      </c>
      <c r="EM101" s="37" t="str">
        <f t="shared" si="610"/>
        <v xml:space="preserve"> </v>
      </c>
      <c r="EN101" s="37" t="str">
        <f t="shared" si="611"/>
        <v xml:space="preserve"> </v>
      </c>
      <c r="EO101" s="37" t="str">
        <f t="shared" si="612"/>
        <v xml:space="preserve"> </v>
      </c>
      <c r="EP101" s="37" t="str">
        <f t="shared" si="613"/>
        <v xml:space="preserve"> </v>
      </c>
      <c r="EQ101" s="37" t="str">
        <f t="shared" si="614"/>
        <v xml:space="preserve"> </v>
      </c>
      <c r="ER101" s="37" t="str">
        <f t="shared" si="615"/>
        <v xml:space="preserve"> </v>
      </c>
      <c r="ES101" s="37" t="str">
        <f t="shared" si="616"/>
        <v xml:space="preserve"> </v>
      </c>
      <c r="ET101" s="37" t="str">
        <f t="shared" si="617"/>
        <v xml:space="preserve"> </v>
      </c>
      <c r="EU101" s="37" t="str">
        <f t="shared" si="618"/>
        <v xml:space="preserve"> </v>
      </c>
      <c r="EV101" s="37" t="str">
        <f t="shared" si="619"/>
        <v xml:space="preserve"> </v>
      </c>
      <c r="EW101" s="37" t="str">
        <f t="shared" si="620"/>
        <v xml:space="preserve"> </v>
      </c>
      <c r="EX101" s="37" t="str">
        <f t="shared" si="621"/>
        <v xml:space="preserve"> </v>
      </c>
      <c r="EY101" s="37" t="str">
        <f t="shared" si="622"/>
        <v xml:space="preserve"> </v>
      </c>
      <c r="EZ101" s="37" t="str">
        <f t="shared" si="623"/>
        <v xml:space="preserve"> </v>
      </c>
      <c r="FA101" s="37" t="str">
        <f t="shared" si="624"/>
        <v xml:space="preserve"> </v>
      </c>
      <c r="FB101" s="37" t="str">
        <f t="shared" si="625"/>
        <v xml:space="preserve"> </v>
      </c>
      <c r="FC101" s="37" t="str">
        <f t="shared" si="626"/>
        <v xml:space="preserve"> </v>
      </c>
      <c r="FD101" s="37" t="str">
        <f t="shared" si="732"/>
        <v xml:space="preserve"> </v>
      </c>
      <c r="FE101" s="37" t="str">
        <f t="shared" si="627"/>
        <v xml:space="preserve"> </v>
      </c>
      <c r="FF101" s="37" t="str">
        <f t="shared" si="628"/>
        <v xml:space="preserve"> </v>
      </c>
      <c r="FG101" s="37" t="str">
        <f t="shared" si="629"/>
        <v xml:space="preserve"> </v>
      </c>
      <c r="FH101" s="37" t="str">
        <f t="shared" si="733"/>
        <v xml:space="preserve"> </v>
      </c>
      <c r="FI101" s="37" t="str">
        <f t="shared" si="630"/>
        <v xml:space="preserve"> </v>
      </c>
      <c r="FJ101" s="37" t="str">
        <f t="shared" si="631"/>
        <v xml:space="preserve"> </v>
      </c>
      <c r="FK101" s="37" t="str">
        <f t="shared" si="632"/>
        <v xml:space="preserve"> </v>
      </c>
      <c r="FL101" s="37" t="str">
        <f t="shared" si="633"/>
        <v xml:space="preserve"> </v>
      </c>
      <c r="FM101" s="64">
        <f t="shared" si="771"/>
        <v>2</v>
      </c>
      <c r="FN101" s="3">
        <v>1978</v>
      </c>
      <c r="FO101" s="37">
        <f t="shared" si="634"/>
        <v>1</v>
      </c>
      <c r="FP101" s="37" t="str">
        <f t="shared" si="635"/>
        <v xml:space="preserve"> </v>
      </c>
      <c r="FQ101" s="37">
        <f t="shared" si="636"/>
        <v>1</v>
      </c>
      <c r="FR101" s="37" t="str">
        <f t="shared" si="637"/>
        <v xml:space="preserve"> </v>
      </c>
      <c r="FS101" s="37" t="str">
        <f t="shared" si="638"/>
        <v xml:space="preserve"> </v>
      </c>
      <c r="FT101" s="37" t="str">
        <f t="shared" si="639"/>
        <v xml:space="preserve"> </v>
      </c>
      <c r="FU101" s="37" t="str">
        <f t="shared" si="640"/>
        <v xml:space="preserve"> </v>
      </c>
      <c r="FV101" s="37" t="str">
        <f t="shared" si="641"/>
        <v xml:space="preserve"> </v>
      </c>
      <c r="FW101" s="37" t="str">
        <f t="shared" si="642"/>
        <v xml:space="preserve"> </v>
      </c>
      <c r="FX101" s="37" t="str">
        <f t="shared" si="643"/>
        <v xml:space="preserve"> </v>
      </c>
      <c r="FY101" s="37" t="str">
        <f t="shared" si="644"/>
        <v xml:space="preserve"> </v>
      </c>
      <c r="FZ101" s="37" t="str">
        <f t="shared" si="645"/>
        <v xml:space="preserve"> </v>
      </c>
      <c r="GA101" s="37" t="str">
        <f t="shared" si="646"/>
        <v xml:space="preserve"> </v>
      </c>
      <c r="GB101" s="37" t="str">
        <f t="shared" si="647"/>
        <v xml:space="preserve"> </v>
      </c>
      <c r="GC101" s="37" t="str">
        <f t="shared" si="648"/>
        <v xml:space="preserve"> </v>
      </c>
      <c r="GD101" s="37" t="str">
        <f t="shared" si="649"/>
        <v xml:space="preserve"> </v>
      </c>
      <c r="GE101" s="37" t="str">
        <f t="shared" si="650"/>
        <v xml:space="preserve"> </v>
      </c>
      <c r="GF101" s="37" t="str">
        <f t="shared" si="651"/>
        <v xml:space="preserve"> </v>
      </c>
      <c r="GG101" s="37" t="str">
        <f t="shared" si="652"/>
        <v xml:space="preserve"> </v>
      </c>
      <c r="GH101" s="37" t="str">
        <f t="shared" si="653"/>
        <v xml:space="preserve"> </v>
      </c>
      <c r="GI101" s="37" t="str">
        <f t="shared" si="654"/>
        <v xml:space="preserve"> </v>
      </c>
      <c r="GJ101" s="37" t="str">
        <f t="shared" si="655"/>
        <v xml:space="preserve"> </v>
      </c>
      <c r="GK101" s="37" t="str">
        <f t="shared" si="734"/>
        <v xml:space="preserve"> </v>
      </c>
      <c r="GL101" s="37" t="str">
        <f t="shared" si="656"/>
        <v xml:space="preserve"> </v>
      </c>
      <c r="GM101" s="37" t="str">
        <f t="shared" si="657"/>
        <v xml:space="preserve"> </v>
      </c>
      <c r="GN101" s="37" t="str">
        <f t="shared" si="658"/>
        <v xml:space="preserve"> </v>
      </c>
      <c r="GO101" s="37" t="str">
        <f t="shared" si="735"/>
        <v xml:space="preserve"> </v>
      </c>
      <c r="GP101" s="37" t="str">
        <f t="shared" si="659"/>
        <v xml:space="preserve"> </v>
      </c>
      <c r="GQ101" s="37" t="str">
        <f t="shared" si="660"/>
        <v xml:space="preserve"> </v>
      </c>
      <c r="GR101" s="37" t="str">
        <f t="shared" si="661"/>
        <v xml:space="preserve"> </v>
      </c>
      <c r="GS101" s="37" t="str">
        <f t="shared" si="662"/>
        <v xml:space="preserve"> </v>
      </c>
      <c r="GT101" s="64">
        <f t="shared" si="774"/>
        <v>2</v>
      </c>
      <c r="GU101" s="501">
        <v>1978</v>
      </c>
      <c r="GV101" s="157">
        <f t="shared" si="663"/>
        <v>1.1000000000000001</v>
      </c>
      <c r="GW101" s="157" t="str">
        <f t="shared" si="664"/>
        <v/>
      </c>
      <c r="GX101" s="157">
        <f t="shared" si="665"/>
        <v>3.9</v>
      </c>
      <c r="GY101" s="157" t="str">
        <f t="shared" si="666"/>
        <v/>
      </c>
      <c r="GZ101" s="157" t="str">
        <f t="shared" si="667"/>
        <v/>
      </c>
      <c r="HA101" s="157" t="str">
        <f t="shared" si="668"/>
        <v/>
      </c>
      <c r="HB101" s="157" t="str">
        <f t="shared" si="669"/>
        <v/>
      </c>
      <c r="HC101" s="157" t="str">
        <f t="shared" si="670"/>
        <v/>
      </c>
      <c r="HD101" s="157" t="str">
        <f t="shared" si="671"/>
        <v/>
      </c>
      <c r="HE101" s="157" t="str">
        <f t="shared" si="672"/>
        <v/>
      </c>
      <c r="HF101" s="157" t="str">
        <f t="shared" si="673"/>
        <v/>
      </c>
      <c r="HG101" s="157" t="str">
        <f t="shared" si="674"/>
        <v/>
      </c>
      <c r="HH101" s="157" t="str">
        <f t="shared" si="675"/>
        <v/>
      </c>
      <c r="HI101" s="157" t="str">
        <f t="shared" si="676"/>
        <v/>
      </c>
      <c r="HJ101" s="157" t="str">
        <f t="shared" si="677"/>
        <v/>
      </c>
      <c r="HK101" s="157" t="str">
        <f t="shared" si="678"/>
        <v/>
      </c>
      <c r="HL101" s="157" t="str">
        <f t="shared" si="679"/>
        <v/>
      </c>
      <c r="HM101" s="157" t="str">
        <f t="shared" si="680"/>
        <v/>
      </c>
      <c r="HN101" s="157" t="str">
        <f t="shared" si="681"/>
        <v/>
      </c>
      <c r="HO101" s="157" t="str">
        <f t="shared" si="682"/>
        <v/>
      </c>
      <c r="HP101" s="157" t="str">
        <f t="shared" si="683"/>
        <v/>
      </c>
      <c r="HQ101" s="157" t="str">
        <f t="shared" si="684"/>
        <v/>
      </c>
      <c r="HR101" s="157" t="str">
        <f t="shared" si="736"/>
        <v/>
      </c>
      <c r="HS101" s="157" t="str">
        <f t="shared" si="685"/>
        <v/>
      </c>
      <c r="HT101" s="157" t="str">
        <f t="shared" si="686"/>
        <v/>
      </c>
      <c r="HU101" s="157" t="str">
        <f t="shared" si="687"/>
        <v/>
      </c>
      <c r="HV101" s="157" t="str">
        <f t="shared" si="737"/>
        <v/>
      </c>
      <c r="HW101" s="157" t="str">
        <f t="shared" si="688"/>
        <v/>
      </c>
      <c r="HX101" s="157" t="str">
        <f t="shared" si="689"/>
        <v/>
      </c>
      <c r="HY101" s="157" t="str">
        <f t="shared" si="690"/>
        <v/>
      </c>
      <c r="HZ101" s="157" t="str">
        <f t="shared" si="691"/>
        <v/>
      </c>
      <c r="IA101" s="158">
        <f t="shared" si="692"/>
        <v>5</v>
      </c>
      <c r="IB101" s="501">
        <v>1978</v>
      </c>
      <c r="IC101" s="4">
        <f t="shared" si="738"/>
        <v>1</v>
      </c>
      <c r="ID101" s="4">
        <f t="shared" si="739"/>
        <v>1</v>
      </c>
      <c r="IE101" s="4">
        <f t="shared" si="740"/>
        <v>1</v>
      </c>
      <c r="IF101" s="4" t="str">
        <f t="shared" si="741"/>
        <v xml:space="preserve"> </v>
      </c>
      <c r="IG101" s="4" t="str">
        <f t="shared" si="742"/>
        <v xml:space="preserve"> </v>
      </c>
      <c r="IH101" s="4">
        <f t="shared" si="743"/>
        <v>1</v>
      </c>
      <c r="II101" s="4">
        <f t="shared" si="744"/>
        <v>1</v>
      </c>
      <c r="IJ101" s="4">
        <f t="shared" si="745"/>
        <v>1</v>
      </c>
      <c r="IK101" s="4" t="str">
        <f t="shared" si="746"/>
        <v xml:space="preserve"> </v>
      </c>
      <c r="IL101" s="4" t="str">
        <f t="shared" si="747"/>
        <v xml:space="preserve"> </v>
      </c>
      <c r="IM101" s="4" t="str">
        <f t="shared" si="748"/>
        <v xml:space="preserve"> </v>
      </c>
      <c r="IN101" s="4" t="str">
        <f t="shared" si="749"/>
        <v xml:space="preserve"> </v>
      </c>
      <c r="IO101" s="4" t="str">
        <f t="shared" si="750"/>
        <v xml:space="preserve"> </v>
      </c>
      <c r="IP101" s="4" t="str">
        <f t="shared" si="751"/>
        <v xml:space="preserve"> </v>
      </c>
      <c r="IQ101" s="4" t="str">
        <f t="shared" si="752"/>
        <v xml:space="preserve"> </v>
      </c>
      <c r="IR101" s="4">
        <f t="shared" si="753"/>
        <v>1</v>
      </c>
      <c r="IS101" s="4">
        <f t="shared" si="754"/>
        <v>1</v>
      </c>
      <c r="IT101" s="4" t="str">
        <f t="shared" si="755"/>
        <v xml:space="preserve"> </v>
      </c>
      <c r="IU101" s="4" t="str">
        <f t="shared" si="756"/>
        <v xml:space="preserve"> </v>
      </c>
      <c r="IV101" s="4" t="str">
        <f t="shared" si="757"/>
        <v xml:space="preserve"> </v>
      </c>
      <c r="IW101" s="4" t="str">
        <f t="shared" si="758"/>
        <v xml:space="preserve"> </v>
      </c>
      <c r="IX101" s="4" t="str">
        <f t="shared" si="759"/>
        <v xml:space="preserve"> </v>
      </c>
      <c r="IY101" s="4" t="str">
        <f t="shared" si="760"/>
        <v xml:space="preserve"> </v>
      </c>
      <c r="IZ101" s="4" t="str">
        <f t="shared" si="761"/>
        <v xml:space="preserve"> </v>
      </c>
      <c r="JA101" s="4" t="str">
        <f t="shared" si="762"/>
        <v xml:space="preserve"> </v>
      </c>
      <c r="JB101" s="4" t="str">
        <f t="shared" si="763"/>
        <v xml:space="preserve"> </v>
      </c>
      <c r="JC101" s="4" t="str">
        <f t="shared" si="764"/>
        <v xml:space="preserve"> </v>
      </c>
      <c r="JD101" s="4" t="str">
        <f t="shared" si="765"/>
        <v xml:space="preserve"> </v>
      </c>
      <c r="JE101" s="4" t="str">
        <f t="shared" si="766"/>
        <v xml:space="preserve"> </v>
      </c>
      <c r="JF101" s="4" t="str">
        <f t="shared" si="767"/>
        <v xml:space="preserve"> </v>
      </c>
      <c r="JG101" s="4" t="str">
        <f t="shared" si="768"/>
        <v xml:space="preserve"> </v>
      </c>
      <c r="JH101" s="4">
        <f t="shared" si="772"/>
        <v>8</v>
      </c>
      <c r="JI101" s="501">
        <v>1978</v>
      </c>
      <c r="JJ101" s="4" t="str">
        <f t="shared" si="693"/>
        <v xml:space="preserve"> </v>
      </c>
      <c r="JK101" s="4">
        <f t="shared" si="694"/>
        <v>1</v>
      </c>
      <c r="JL101" s="4" t="str">
        <f t="shared" si="695"/>
        <v xml:space="preserve"> </v>
      </c>
      <c r="JM101" s="4" t="str">
        <f t="shared" si="696"/>
        <v xml:space="preserve"> </v>
      </c>
      <c r="JN101" s="4" t="str">
        <f t="shared" si="697"/>
        <v xml:space="preserve"> </v>
      </c>
      <c r="JO101" s="4">
        <f t="shared" si="698"/>
        <v>1</v>
      </c>
      <c r="JP101" s="4">
        <f t="shared" si="699"/>
        <v>1</v>
      </c>
      <c r="JQ101" s="4">
        <f t="shared" si="700"/>
        <v>1</v>
      </c>
      <c r="JR101" s="4" t="str">
        <f t="shared" si="701"/>
        <v xml:space="preserve"> </v>
      </c>
      <c r="JS101" s="4" t="str">
        <f t="shared" si="702"/>
        <v xml:space="preserve"> </v>
      </c>
      <c r="JT101" s="4" t="str">
        <f t="shared" si="703"/>
        <v xml:space="preserve"> </v>
      </c>
      <c r="JU101" s="4" t="str">
        <f t="shared" si="704"/>
        <v xml:space="preserve"> </v>
      </c>
      <c r="JV101" s="4" t="str">
        <f t="shared" si="705"/>
        <v xml:space="preserve"> </v>
      </c>
      <c r="JW101" s="4" t="str">
        <f t="shared" si="706"/>
        <v xml:space="preserve"> </v>
      </c>
      <c r="JX101" s="4" t="str">
        <f t="shared" si="707"/>
        <v xml:space="preserve"> </v>
      </c>
      <c r="JY101" s="4">
        <f t="shared" si="708"/>
        <v>1</v>
      </c>
      <c r="JZ101" s="4">
        <f t="shared" si="709"/>
        <v>1</v>
      </c>
      <c r="KA101" s="4" t="str">
        <f t="shared" si="710"/>
        <v xml:space="preserve"> </v>
      </c>
      <c r="KB101" s="4" t="str">
        <f t="shared" si="711"/>
        <v xml:space="preserve"> </v>
      </c>
      <c r="KC101" s="4" t="str">
        <f t="shared" si="712"/>
        <v xml:space="preserve"> </v>
      </c>
      <c r="KD101" s="4" t="str">
        <f t="shared" si="713"/>
        <v xml:space="preserve"> </v>
      </c>
      <c r="KE101" s="4" t="str">
        <f t="shared" si="714"/>
        <v xml:space="preserve"> </v>
      </c>
      <c r="KF101" s="4" t="str">
        <f t="shared" si="769"/>
        <v xml:space="preserve"> </v>
      </c>
      <c r="KG101" s="4" t="str">
        <f t="shared" si="715"/>
        <v xml:space="preserve"> </v>
      </c>
      <c r="KH101" s="4" t="str">
        <f t="shared" si="716"/>
        <v xml:space="preserve"> </v>
      </c>
      <c r="KI101" s="4" t="str">
        <f t="shared" si="717"/>
        <v xml:space="preserve"> </v>
      </c>
      <c r="KJ101" s="4" t="str">
        <f t="shared" si="776"/>
        <v xml:space="preserve"> </v>
      </c>
      <c r="KK101" s="4" t="str">
        <f t="shared" si="718"/>
        <v xml:space="preserve"> </v>
      </c>
      <c r="KL101" s="4" t="str">
        <f t="shared" si="719"/>
        <v xml:space="preserve"> </v>
      </c>
      <c r="KM101" s="4" t="str">
        <f t="shared" si="720"/>
        <v xml:space="preserve"> </v>
      </c>
      <c r="KN101" s="4" t="str">
        <f t="shared" si="721"/>
        <v xml:space="preserve"> </v>
      </c>
      <c r="KO101" s="704">
        <f t="shared" si="770"/>
        <v>6</v>
      </c>
      <c r="KP101" s="9">
        <f t="shared" si="722"/>
        <v>5</v>
      </c>
    </row>
    <row r="102" spans="1:302">
      <c r="A102" s="3">
        <v>1979</v>
      </c>
      <c r="B102" s="6">
        <v>0</v>
      </c>
      <c r="C102" s="6">
        <v>0</v>
      </c>
      <c r="D102" s="6">
        <v>0</v>
      </c>
      <c r="E102" s="6">
        <v>0</v>
      </c>
      <c r="F102" s="6">
        <v>0</v>
      </c>
      <c r="G102" s="153">
        <v>0</v>
      </c>
      <c r="H102" s="6">
        <v>0</v>
      </c>
      <c r="I102" s="6">
        <v>0</v>
      </c>
      <c r="J102" s="6">
        <v>0</v>
      </c>
      <c r="K102" s="6">
        <v>0</v>
      </c>
      <c r="L102" s="153" t="s">
        <v>60</v>
      </c>
      <c r="M102" s="6">
        <v>0</v>
      </c>
      <c r="N102" s="6">
        <v>0</v>
      </c>
      <c r="O102" s="6">
        <v>0</v>
      </c>
      <c r="P102" s="6">
        <v>0</v>
      </c>
      <c r="Q102" s="153">
        <v>0</v>
      </c>
      <c r="R102" s="6">
        <v>0</v>
      </c>
      <c r="S102" s="6">
        <v>0</v>
      </c>
      <c r="T102" s="6">
        <v>0</v>
      </c>
      <c r="U102" s="6">
        <v>0</v>
      </c>
      <c r="V102" s="153">
        <v>0</v>
      </c>
      <c r="W102" s="6">
        <v>0</v>
      </c>
      <c r="X102" s="6">
        <v>0</v>
      </c>
      <c r="Y102" s="6">
        <v>0</v>
      </c>
      <c r="Z102" s="6">
        <v>0</v>
      </c>
      <c r="AA102" s="153">
        <v>0</v>
      </c>
      <c r="AB102" s="6">
        <v>0</v>
      </c>
      <c r="AC102" s="6">
        <v>0</v>
      </c>
      <c r="AD102" s="6">
        <v>0</v>
      </c>
      <c r="AE102" s="6">
        <v>0</v>
      </c>
      <c r="AF102" s="153">
        <v>0</v>
      </c>
      <c r="AG102" s="171" t="s">
        <v>60</v>
      </c>
      <c r="AH102" s="714">
        <f t="shared" si="723"/>
        <v>1</v>
      </c>
      <c r="AI102" s="617" t="s">
        <v>60</v>
      </c>
      <c r="AJ102" s="10">
        <f t="shared" si="516"/>
        <v>0</v>
      </c>
      <c r="AK102" s="522" t="str">
        <f t="shared" si="725"/>
        <v>T</v>
      </c>
      <c r="AL102" s="501">
        <v>1979</v>
      </c>
      <c r="AM102" s="501">
        <v>1979</v>
      </c>
      <c r="AN102" s="37" t="str">
        <f t="shared" si="517"/>
        <v/>
      </c>
      <c r="AO102" s="37" t="str">
        <f t="shared" si="518"/>
        <v/>
      </c>
      <c r="AP102" s="37" t="str">
        <f t="shared" si="519"/>
        <v/>
      </c>
      <c r="AQ102" s="37" t="str">
        <f t="shared" si="520"/>
        <v/>
      </c>
      <c r="AR102" s="37" t="str">
        <f t="shared" si="521"/>
        <v/>
      </c>
      <c r="AS102" s="37" t="str">
        <f t="shared" si="522"/>
        <v/>
      </c>
      <c r="AT102" s="37" t="str">
        <f t="shared" si="523"/>
        <v/>
      </c>
      <c r="AU102" s="37" t="str">
        <f t="shared" si="524"/>
        <v/>
      </c>
      <c r="AV102" s="37" t="str">
        <f t="shared" si="525"/>
        <v/>
      </c>
      <c r="AW102" s="37" t="str">
        <f t="shared" si="526"/>
        <v/>
      </c>
      <c r="AX102" s="37" t="str">
        <f t="shared" si="527"/>
        <v/>
      </c>
      <c r="AY102" s="37" t="str">
        <f t="shared" si="528"/>
        <v/>
      </c>
      <c r="AZ102" s="37" t="str">
        <f t="shared" si="529"/>
        <v/>
      </c>
      <c r="BA102" s="37" t="str">
        <f t="shared" si="530"/>
        <v/>
      </c>
      <c r="BB102" s="37" t="str">
        <f t="shared" si="531"/>
        <v/>
      </c>
      <c r="BC102" s="37" t="str">
        <f t="shared" si="532"/>
        <v/>
      </c>
      <c r="BD102" s="37" t="str">
        <f t="shared" si="533"/>
        <v/>
      </c>
      <c r="BE102" s="37" t="str">
        <f t="shared" si="534"/>
        <v/>
      </c>
      <c r="BF102" s="37" t="str">
        <f t="shared" si="535"/>
        <v/>
      </c>
      <c r="BG102" s="37" t="str">
        <f t="shared" si="536"/>
        <v/>
      </c>
      <c r="BH102" s="37" t="str">
        <f t="shared" si="537"/>
        <v/>
      </c>
      <c r="BI102" s="37" t="str">
        <f t="shared" si="538"/>
        <v/>
      </c>
      <c r="BJ102" s="37" t="str">
        <f t="shared" si="726"/>
        <v/>
      </c>
      <c r="BK102" s="37" t="str">
        <f t="shared" si="539"/>
        <v/>
      </c>
      <c r="BL102" s="37" t="str">
        <f t="shared" si="540"/>
        <v/>
      </c>
      <c r="BM102" s="37" t="str">
        <f t="shared" si="541"/>
        <v/>
      </c>
      <c r="BN102" s="37" t="str">
        <f t="shared" si="727"/>
        <v/>
      </c>
      <c r="BO102" s="37" t="str">
        <f t="shared" si="542"/>
        <v/>
      </c>
      <c r="BP102" s="37" t="str">
        <f t="shared" si="543"/>
        <v/>
      </c>
      <c r="BQ102" s="37" t="str">
        <f t="shared" si="544"/>
        <v/>
      </c>
      <c r="BR102" s="37" t="str">
        <f t="shared" si="545"/>
        <v/>
      </c>
      <c r="BS102" s="54">
        <f t="shared" si="728"/>
        <v>0</v>
      </c>
      <c r="BT102" s="501">
        <v>1979</v>
      </c>
      <c r="BU102" s="58" t="str">
        <f t="shared" si="546"/>
        <v/>
      </c>
      <c r="BV102" s="58" t="str">
        <f t="shared" si="547"/>
        <v/>
      </c>
      <c r="BW102" s="58" t="str">
        <f t="shared" si="548"/>
        <v/>
      </c>
      <c r="BX102" s="58" t="str">
        <f t="shared" si="549"/>
        <v/>
      </c>
      <c r="BY102" s="58" t="str">
        <f t="shared" si="550"/>
        <v/>
      </c>
      <c r="BZ102" s="58" t="str">
        <f t="shared" si="551"/>
        <v/>
      </c>
      <c r="CA102" s="58" t="str">
        <f t="shared" si="552"/>
        <v/>
      </c>
      <c r="CB102" s="58" t="str">
        <f t="shared" si="553"/>
        <v/>
      </c>
      <c r="CC102" s="58" t="str">
        <f t="shared" si="554"/>
        <v/>
      </c>
      <c r="CD102" s="58" t="str">
        <f t="shared" si="555"/>
        <v/>
      </c>
      <c r="CE102" s="58" t="str">
        <f t="shared" si="556"/>
        <v/>
      </c>
      <c r="CF102" s="58" t="str">
        <f t="shared" si="557"/>
        <v/>
      </c>
      <c r="CG102" s="58" t="str">
        <f t="shared" si="558"/>
        <v/>
      </c>
      <c r="CH102" s="58" t="str">
        <f t="shared" si="559"/>
        <v/>
      </c>
      <c r="CI102" s="58" t="str">
        <f t="shared" si="560"/>
        <v/>
      </c>
      <c r="CJ102" s="58" t="str">
        <f t="shared" si="561"/>
        <v/>
      </c>
      <c r="CK102" s="58" t="str">
        <f t="shared" si="562"/>
        <v/>
      </c>
      <c r="CL102" s="58" t="str">
        <f t="shared" si="563"/>
        <v/>
      </c>
      <c r="CM102" s="58" t="str">
        <f t="shared" si="564"/>
        <v/>
      </c>
      <c r="CN102" s="58" t="str">
        <f t="shared" si="565"/>
        <v/>
      </c>
      <c r="CO102" s="58" t="str">
        <f t="shared" si="566"/>
        <v/>
      </c>
      <c r="CP102" s="58" t="str">
        <f t="shared" si="567"/>
        <v/>
      </c>
      <c r="CQ102" s="58" t="str">
        <f t="shared" si="568"/>
        <v/>
      </c>
      <c r="CR102" s="58" t="str">
        <f t="shared" si="569"/>
        <v/>
      </c>
      <c r="CS102" s="58" t="str">
        <f t="shared" si="570"/>
        <v/>
      </c>
      <c r="CT102" s="58" t="str">
        <f t="shared" si="571"/>
        <v/>
      </c>
      <c r="CU102" s="58" t="str">
        <f t="shared" si="729"/>
        <v/>
      </c>
      <c r="CV102" s="58" t="str">
        <f t="shared" si="572"/>
        <v/>
      </c>
      <c r="CW102" s="58" t="str">
        <f t="shared" si="573"/>
        <v/>
      </c>
      <c r="CX102" s="58" t="str">
        <f t="shared" si="574"/>
        <v/>
      </c>
      <c r="CY102" s="58" t="str">
        <f t="shared" si="575"/>
        <v/>
      </c>
      <c r="CZ102" s="58">
        <f t="shared" si="730"/>
        <v>0</v>
      </c>
      <c r="DA102" s="501">
        <v>1979</v>
      </c>
      <c r="DB102" s="17" t="str">
        <f t="shared" si="576"/>
        <v/>
      </c>
      <c r="DC102" s="17" t="str">
        <f t="shared" si="577"/>
        <v/>
      </c>
      <c r="DD102" s="17" t="str">
        <f t="shared" si="578"/>
        <v/>
      </c>
      <c r="DE102" s="17" t="str">
        <f t="shared" si="579"/>
        <v/>
      </c>
      <c r="DF102" s="17" t="str">
        <f t="shared" si="580"/>
        <v/>
      </c>
      <c r="DG102" s="17" t="str">
        <f t="shared" si="581"/>
        <v/>
      </c>
      <c r="DH102" s="17" t="str">
        <f t="shared" si="582"/>
        <v/>
      </c>
      <c r="DI102" s="17" t="str">
        <f t="shared" si="583"/>
        <v/>
      </c>
      <c r="DJ102" s="17" t="str">
        <f t="shared" si="584"/>
        <v/>
      </c>
      <c r="DK102" s="17" t="str">
        <f t="shared" si="585"/>
        <v/>
      </c>
      <c r="DL102" s="17" t="str">
        <f t="shared" si="586"/>
        <v/>
      </c>
      <c r="DM102" s="17" t="str">
        <f t="shared" si="587"/>
        <v/>
      </c>
      <c r="DN102" s="17" t="str">
        <f t="shared" si="588"/>
        <v/>
      </c>
      <c r="DO102" s="17" t="str">
        <f t="shared" si="589"/>
        <v/>
      </c>
      <c r="DP102" s="17" t="str">
        <f t="shared" si="590"/>
        <v/>
      </c>
      <c r="DQ102" s="17" t="str">
        <f t="shared" si="591"/>
        <v/>
      </c>
      <c r="DR102" s="17" t="str">
        <f t="shared" si="592"/>
        <v/>
      </c>
      <c r="DS102" s="17" t="str">
        <f t="shared" si="593"/>
        <v/>
      </c>
      <c r="DT102" s="17" t="str">
        <f t="shared" si="594"/>
        <v/>
      </c>
      <c r="DU102" s="17" t="str">
        <f t="shared" si="595"/>
        <v/>
      </c>
      <c r="DV102" s="17" t="str">
        <f t="shared" si="596"/>
        <v/>
      </c>
      <c r="DW102" s="17" t="str">
        <f t="shared" si="597"/>
        <v/>
      </c>
      <c r="DX102" s="17" t="str">
        <f t="shared" si="731"/>
        <v/>
      </c>
      <c r="DY102" s="17" t="str">
        <f t="shared" si="598"/>
        <v/>
      </c>
      <c r="DZ102" s="17" t="str">
        <f t="shared" si="599"/>
        <v/>
      </c>
      <c r="EA102" s="17" t="str">
        <f t="shared" si="600"/>
        <v/>
      </c>
      <c r="EB102" s="17" t="str">
        <f t="shared" si="775"/>
        <v/>
      </c>
      <c r="EC102" s="17" t="str">
        <f t="shared" si="601"/>
        <v/>
      </c>
      <c r="ED102" s="17" t="str">
        <f t="shared" si="602"/>
        <v/>
      </c>
      <c r="EE102" s="17" t="str">
        <f t="shared" si="603"/>
        <v/>
      </c>
      <c r="EF102" s="17" t="str">
        <f t="shared" si="604"/>
        <v/>
      </c>
      <c r="EG102" s="3">
        <v>1979</v>
      </c>
      <c r="EH102" s="37" t="str">
        <f t="shared" si="605"/>
        <v xml:space="preserve"> </v>
      </c>
      <c r="EI102" s="37" t="str">
        <f t="shared" si="606"/>
        <v xml:space="preserve"> </v>
      </c>
      <c r="EJ102" s="37" t="str">
        <f t="shared" si="607"/>
        <v xml:space="preserve"> </v>
      </c>
      <c r="EK102" s="37" t="str">
        <f t="shared" si="608"/>
        <v xml:space="preserve"> </v>
      </c>
      <c r="EL102" s="37" t="str">
        <f t="shared" si="609"/>
        <v xml:space="preserve"> </v>
      </c>
      <c r="EM102" s="37" t="str">
        <f t="shared" si="610"/>
        <v xml:space="preserve"> </v>
      </c>
      <c r="EN102" s="37" t="str">
        <f t="shared" si="611"/>
        <v xml:space="preserve"> </v>
      </c>
      <c r="EO102" s="37" t="str">
        <f t="shared" si="612"/>
        <v xml:space="preserve"> </v>
      </c>
      <c r="EP102" s="37" t="str">
        <f t="shared" si="613"/>
        <v xml:space="preserve"> </v>
      </c>
      <c r="EQ102" s="37" t="str">
        <f t="shared" si="614"/>
        <v xml:space="preserve"> </v>
      </c>
      <c r="ER102" s="37" t="str">
        <f t="shared" si="615"/>
        <v xml:space="preserve"> </v>
      </c>
      <c r="ES102" s="37" t="str">
        <f t="shared" si="616"/>
        <v xml:space="preserve"> </v>
      </c>
      <c r="ET102" s="37" t="str">
        <f t="shared" si="617"/>
        <v xml:space="preserve"> </v>
      </c>
      <c r="EU102" s="37" t="str">
        <f t="shared" si="618"/>
        <v xml:space="preserve"> </v>
      </c>
      <c r="EV102" s="37" t="str">
        <f t="shared" si="619"/>
        <v xml:space="preserve"> </v>
      </c>
      <c r="EW102" s="37" t="str">
        <f t="shared" si="620"/>
        <v xml:space="preserve"> </v>
      </c>
      <c r="EX102" s="37" t="str">
        <f t="shared" si="621"/>
        <v xml:space="preserve"> </v>
      </c>
      <c r="EY102" s="37" t="str">
        <f t="shared" si="622"/>
        <v xml:space="preserve"> </v>
      </c>
      <c r="EZ102" s="37" t="str">
        <f t="shared" si="623"/>
        <v xml:space="preserve"> </v>
      </c>
      <c r="FA102" s="37" t="str">
        <f t="shared" si="624"/>
        <v xml:space="preserve"> </v>
      </c>
      <c r="FB102" s="37" t="str">
        <f t="shared" si="625"/>
        <v xml:space="preserve"> </v>
      </c>
      <c r="FC102" s="37" t="str">
        <f t="shared" si="626"/>
        <v xml:space="preserve"> </v>
      </c>
      <c r="FD102" s="37" t="str">
        <f t="shared" si="732"/>
        <v xml:space="preserve"> </v>
      </c>
      <c r="FE102" s="37" t="str">
        <f t="shared" si="627"/>
        <v xml:space="preserve"> </v>
      </c>
      <c r="FF102" s="37" t="str">
        <f t="shared" si="628"/>
        <v xml:space="preserve"> </v>
      </c>
      <c r="FG102" s="37" t="str">
        <f t="shared" si="629"/>
        <v xml:space="preserve"> </v>
      </c>
      <c r="FH102" s="37" t="str">
        <f t="shared" si="733"/>
        <v xml:space="preserve"> </v>
      </c>
      <c r="FI102" s="37" t="str">
        <f t="shared" si="630"/>
        <v xml:space="preserve"> </v>
      </c>
      <c r="FJ102" s="37" t="str">
        <f t="shared" si="631"/>
        <v xml:space="preserve"> </v>
      </c>
      <c r="FK102" s="37" t="str">
        <f t="shared" si="632"/>
        <v xml:space="preserve"> </v>
      </c>
      <c r="FL102" s="37" t="str">
        <f t="shared" si="633"/>
        <v xml:space="preserve"> </v>
      </c>
      <c r="FM102" s="64">
        <f t="shared" si="771"/>
        <v>0</v>
      </c>
      <c r="FN102" s="3">
        <v>1979</v>
      </c>
      <c r="FO102" s="37" t="str">
        <f t="shared" si="634"/>
        <v xml:space="preserve"> </v>
      </c>
      <c r="FP102" s="37" t="str">
        <f t="shared" si="635"/>
        <v xml:space="preserve"> </v>
      </c>
      <c r="FQ102" s="37" t="str">
        <f t="shared" si="636"/>
        <v xml:space="preserve"> </v>
      </c>
      <c r="FR102" s="37" t="str">
        <f t="shared" si="637"/>
        <v xml:space="preserve"> </v>
      </c>
      <c r="FS102" s="37" t="str">
        <f t="shared" si="638"/>
        <v xml:space="preserve"> </v>
      </c>
      <c r="FT102" s="37" t="str">
        <f t="shared" si="639"/>
        <v xml:space="preserve"> </v>
      </c>
      <c r="FU102" s="37" t="str">
        <f t="shared" si="640"/>
        <v xml:space="preserve"> </v>
      </c>
      <c r="FV102" s="37" t="str">
        <f t="shared" si="641"/>
        <v xml:space="preserve"> </v>
      </c>
      <c r="FW102" s="37" t="str">
        <f t="shared" si="642"/>
        <v xml:space="preserve"> </v>
      </c>
      <c r="FX102" s="37" t="str">
        <f t="shared" si="643"/>
        <v xml:space="preserve"> </v>
      </c>
      <c r="FY102" s="37" t="str">
        <f t="shared" si="644"/>
        <v xml:space="preserve"> </v>
      </c>
      <c r="FZ102" s="37" t="str">
        <f t="shared" si="645"/>
        <v xml:space="preserve"> </v>
      </c>
      <c r="GA102" s="37" t="str">
        <f t="shared" si="646"/>
        <v xml:space="preserve"> </v>
      </c>
      <c r="GB102" s="37" t="str">
        <f t="shared" si="647"/>
        <v xml:space="preserve"> </v>
      </c>
      <c r="GC102" s="37" t="str">
        <f t="shared" si="648"/>
        <v xml:space="preserve"> </v>
      </c>
      <c r="GD102" s="37" t="str">
        <f t="shared" si="649"/>
        <v xml:space="preserve"> </v>
      </c>
      <c r="GE102" s="37" t="str">
        <f t="shared" si="650"/>
        <v xml:space="preserve"> </v>
      </c>
      <c r="GF102" s="37" t="str">
        <f t="shared" si="651"/>
        <v xml:space="preserve"> </v>
      </c>
      <c r="GG102" s="37" t="str">
        <f t="shared" si="652"/>
        <v xml:space="preserve"> </v>
      </c>
      <c r="GH102" s="37" t="str">
        <f t="shared" si="653"/>
        <v xml:space="preserve"> </v>
      </c>
      <c r="GI102" s="37" t="str">
        <f t="shared" si="654"/>
        <v xml:space="preserve"> </v>
      </c>
      <c r="GJ102" s="37" t="str">
        <f t="shared" si="655"/>
        <v xml:space="preserve"> </v>
      </c>
      <c r="GK102" s="37" t="str">
        <f t="shared" si="734"/>
        <v xml:space="preserve"> </v>
      </c>
      <c r="GL102" s="37" t="str">
        <f t="shared" si="656"/>
        <v xml:space="preserve"> </v>
      </c>
      <c r="GM102" s="37" t="str">
        <f t="shared" si="657"/>
        <v xml:space="preserve"> </v>
      </c>
      <c r="GN102" s="37" t="str">
        <f t="shared" si="658"/>
        <v xml:space="preserve"> </v>
      </c>
      <c r="GO102" s="37" t="str">
        <f t="shared" si="735"/>
        <v xml:space="preserve"> </v>
      </c>
      <c r="GP102" s="37" t="str">
        <f t="shared" si="659"/>
        <v xml:space="preserve"> </v>
      </c>
      <c r="GQ102" s="37" t="str">
        <f t="shared" si="660"/>
        <v xml:space="preserve"> </v>
      </c>
      <c r="GR102" s="37" t="str">
        <f t="shared" si="661"/>
        <v xml:space="preserve"> </v>
      </c>
      <c r="GS102" s="37" t="str">
        <f t="shared" si="662"/>
        <v xml:space="preserve"> </v>
      </c>
      <c r="GT102" s="64">
        <f t="shared" si="774"/>
        <v>0</v>
      </c>
      <c r="GU102" s="501">
        <v>1979</v>
      </c>
      <c r="GV102" s="157" t="str">
        <f t="shared" si="663"/>
        <v/>
      </c>
      <c r="GW102" s="157" t="str">
        <f t="shared" si="664"/>
        <v/>
      </c>
      <c r="GX102" s="157" t="str">
        <f t="shared" si="665"/>
        <v/>
      </c>
      <c r="GY102" s="157" t="str">
        <f t="shared" si="666"/>
        <v/>
      </c>
      <c r="GZ102" s="157" t="str">
        <f t="shared" si="667"/>
        <v/>
      </c>
      <c r="HA102" s="157" t="str">
        <f t="shared" si="668"/>
        <v/>
      </c>
      <c r="HB102" s="157" t="str">
        <f t="shared" si="669"/>
        <v/>
      </c>
      <c r="HC102" s="157" t="str">
        <f t="shared" si="670"/>
        <v/>
      </c>
      <c r="HD102" s="157" t="str">
        <f t="shared" si="671"/>
        <v/>
      </c>
      <c r="HE102" s="157" t="str">
        <f t="shared" si="672"/>
        <v/>
      </c>
      <c r="HF102" s="157" t="str">
        <f t="shared" si="673"/>
        <v/>
      </c>
      <c r="HG102" s="157" t="str">
        <f t="shared" si="674"/>
        <v/>
      </c>
      <c r="HH102" s="157" t="str">
        <f t="shared" si="675"/>
        <v/>
      </c>
      <c r="HI102" s="157" t="str">
        <f t="shared" si="676"/>
        <v/>
      </c>
      <c r="HJ102" s="157" t="str">
        <f t="shared" si="677"/>
        <v/>
      </c>
      <c r="HK102" s="157" t="str">
        <f t="shared" si="678"/>
        <v/>
      </c>
      <c r="HL102" s="157" t="str">
        <f t="shared" si="679"/>
        <v/>
      </c>
      <c r="HM102" s="157" t="str">
        <f t="shared" si="680"/>
        <v/>
      </c>
      <c r="HN102" s="157" t="str">
        <f t="shared" si="681"/>
        <v/>
      </c>
      <c r="HO102" s="157" t="str">
        <f t="shared" si="682"/>
        <v/>
      </c>
      <c r="HP102" s="157" t="str">
        <f t="shared" si="683"/>
        <v/>
      </c>
      <c r="HQ102" s="157" t="str">
        <f t="shared" si="684"/>
        <v/>
      </c>
      <c r="HR102" s="157" t="str">
        <f t="shared" si="736"/>
        <v/>
      </c>
      <c r="HS102" s="157" t="str">
        <f t="shared" si="685"/>
        <v/>
      </c>
      <c r="HT102" s="157" t="str">
        <f t="shared" si="686"/>
        <v/>
      </c>
      <c r="HU102" s="157" t="str">
        <f t="shared" si="687"/>
        <v/>
      </c>
      <c r="HV102" s="157" t="str">
        <f t="shared" si="737"/>
        <v/>
      </c>
      <c r="HW102" s="157" t="str">
        <f t="shared" si="688"/>
        <v/>
      </c>
      <c r="HX102" s="157" t="str">
        <f t="shared" si="689"/>
        <v/>
      </c>
      <c r="HY102" s="157" t="str">
        <f t="shared" si="690"/>
        <v/>
      </c>
      <c r="HZ102" s="157" t="str">
        <f t="shared" si="691"/>
        <v/>
      </c>
      <c r="IA102" s="158">
        <f t="shared" si="692"/>
        <v>0</v>
      </c>
      <c r="IB102" s="501">
        <v>1979</v>
      </c>
      <c r="IC102" s="4" t="str">
        <f t="shared" si="738"/>
        <v xml:space="preserve"> </v>
      </c>
      <c r="ID102" s="4" t="str">
        <f t="shared" si="739"/>
        <v xml:space="preserve"> </v>
      </c>
      <c r="IE102" s="4" t="str">
        <f t="shared" si="740"/>
        <v xml:space="preserve"> </v>
      </c>
      <c r="IF102" s="4" t="str">
        <f t="shared" si="741"/>
        <v xml:space="preserve"> </v>
      </c>
      <c r="IG102" s="4" t="str">
        <f t="shared" si="742"/>
        <v xml:space="preserve"> </v>
      </c>
      <c r="IH102" s="4" t="str">
        <f t="shared" si="743"/>
        <v xml:space="preserve"> </v>
      </c>
      <c r="II102" s="4" t="str">
        <f t="shared" si="744"/>
        <v xml:space="preserve"> </v>
      </c>
      <c r="IJ102" s="4" t="str">
        <f t="shared" si="745"/>
        <v xml:space="preserve"> </v>
      </c>
      <c r="IK102" s="4" t="str">
        <f t="shared" si="746"/>
        <v xml:space="preserve"> </v>
      </c>
      <c r="IL102" s="4" t="str">
        <f t="shared" si="747"/>
        <v xml:space="preserve"> </v>
      </c>
      <c r="IM102" s="4">
        <f t="shared" si="748"/>
        <v>1</v>
      </c>
      <c r="IN102" s="4" t="str">
        <f t="shared" si="749"/>
        <v xml:space="preserve"> </v>
      </c>
      <c r="IO102" s="4" t="str">
        <f t="shared" si="750"/>
        <v xml:space="preserve"> </v>
      </c>
      <c r="IP102" s="4" t="str">
        <f t="shared" si="751"/>
        <v xml:space="preserve"> </v>
      </c>
      <c r="IQ102" s="4" t="str">
        <f t="shared" si="752"/>
        <v xml:space="preserve"> </v>
      </c>
      <c r="IR102" s="4" t="str">
        <f t="shared" si="753"/>
        <v xml:space="preserve"> </v>
      </c>
      <c r="IS102" s="4" t="str">
        <f t="shared" si="754"/>
        <v xml:space="preserve"> </v>
      </c>
      <c r="IT102" s="4" t="str">
        <f t="shared" si="755"/>
        <v xml:space="preserve"> </v>
      </c>
      <c r="IU102" s="4" t="str">
        <f t="shared" si="756"/>
        <v xml:space="preserve"> </v>
      </c>
      <c r="IV102" s="4" t="str">
        <f t="shared" si="757"/>
        <v xml:space="preserve"> </v>
      </c>
      <c r="IW102" s="4" t="str">
        <f t="shared" si="758"/>
        <v xml:space="preserve"> </v>
      </c>
      <c r="IX102" s="4" t="str">
        <f t="shared" si="759"/>
        <v xml:space="preserve"> </v>
      </c>
      <c r="IY102" s="4" t="str">
        <f t="shared" si="760"/>
        <v xml:space="preserve"> </v>
      </c>
      <c r="IZ102" s="4" t="str">
        <f t="shared" si="761"/>
        <v xml:space="preserve"> </v>
      </c>
      <c r="JA102" s="4" t="str">
        <f t="shared" si="762"/>
        <v xml:space="preserve"> </v>
      </c>
      <c r="JB102" s="4" t="str">
        <f t="shared" si="763"/>
        <v xml:space="preserve"> </v>
      </c>
      <c r="JC102" s="4" t="str">
        <f t="shared" si="764"/>
        <v xml:space="preserve"> </v>
      </c>
      <c r="JD102" s="4" t="str">
        <f t="shared" si="765"/>
        <v xml:space="preserve"> </v>
      </c>
      <c r="JE102" s="4" t="str">
        <f t="shared" si="766"/>
        <v xml:space="preserve"> </v>
      </c>
      <c r="JF102" s="4" t="str">
        <f t="shared" si="767"/>
        <v xml:space="preserve"> </v>
      </c>
      <c r="JG102" s="4" t="str">
        <f t="shared" si="768"/>
        <v xml:space="preserve"> </v>
      </c>
      <c r="JH102" s="4">
        <f t="shared" si="772"/>
        <v>1</v>
      </c>
      <c r="JI102" s="501">
        <v>1979</v>
      </c>
      <c r="JJ102" s="4" t="str">
        <f t="shared" si="693"/>
        <v xml:space="preserve"> </v>
      </c>
      <c r="JK102" s="4" t="str">
        <f t="shared" si="694"/>
        <v xml:space="preserve"> </v>
      </c>
      <c r="JL102" s="4" t="str">
        <f t="shared" si="695"/>
        <v xml:space="preserve"> </v>
      </c>
      <c r="JM102" s="4" t="str">
        <f t="shared" si="696"/>
        <v xml:space="preserve"> </v>
      </c>
      <c r="JN102" s="4" t="str">
        <f t="shared" si="697"/>
        <v xml:space="preserve"> </v>
      </c>
      <c r="JO102" s="4" t="str">
        <f t="shared" si="698"/>
        <v xml:space="preserve"> </v>
      </c>
      <c r="JP102" s="4" t="str">
        <f t="shared" si="699"/>
        <v xml:space="preserve"> </v>
      </c>
      <c r="JQ102" s="4" t="str">
        <f t="shared" si="700"/>
        <v xml:space="preserve"> </v>
      </c>
      <c r="JR102" s="4" t="str">
        <f t="shared" si="701"/>
        <v xml:space="preserve"> </v>
      </c>
      <c r="JS102" s="4" t="str">
        <f t="shared" si="702"/>
        <v xml:space="preserve"> </v>
      </c>
      <c r="JT102" s="4">
        <f t="shared" si="703"/>
        <v>1</v>
      </c>
      <c r="JU102" s="4" t="str">
        <f t="shared" si="704"/>
        <v xml:space="preserve"> </v>
      </c>
      <c r="JV102" s="4" t="str">
        <f t="shared" si="705"/>
        <v xml:space="preserve"> </v>
      </c>
      <c r="JW102" s="4" t="str">
        <f t="shared" si="706"/>
        <v xml:space="preserve"> </v>
      </c>
      <c r="JX102" s="4" t="str">
        <f t="shared" si="707"/>
        <v xml:space="preserve"> </v>
      </c>
      <c r="JY102" s="4" t="str">
        <f t="shared" si="708"/>
        <v xml:space="preserve"> </v>
      </c>
      <c r="JZ102" s="4" t="str">
        <f t="shared" si="709"/>
        <v xml:space="preserve"> </v>
      </c>
      <c r="KA102" s="4" t="str">
        <f t="shared" si="710"/>
        <v xml:space="preserve"> </v>
      </c>
      <c r="KB102" s="4" t="str">
        <f t="shared" si="711"/>
        <v xml:space="preserve"> </v>
      </c>
      <c r="KC102" s="4" t="str">
        <f t="shared" si="712"/>
        <v xml:space="preserve"> </v>
      </c>
      <c r="KD102" s="4" t="str">
        <f t="shared" si="713"/>
        <v xml:space="preserve"> </v>
      </c>
      <c r="KE102" s="4" t="str">
        <f t="shared" si="714"/>
        <v xml:space="preserve"> </v>
      </c>
      <c r="KF102" s="4" t="str">
        <f t="shared" si="769"/>
        <v xml:space="preserve"> </v>
      </c>
      <c r="KG102" s="4" t="str">
        <f t="shared" si="715"/>
        <v xml:space="preserve"> </v>
      </c>
      <c r="KH102" s="4" t="str">
        <f t="shared" si="716"/>
        <v xml:space="preserve"> </v>
      </c>
      <c r="KI102" s="4" t="str">
        <f t="shared" si="717"/>
        <v xml:space="preserve"> </v>
      </c>
      <c r="KJ102" s="4" t="str">
        <f t="shared" si="776"/>
        <v xml:space="preserve"> </v>
      </c>
      <c r="KK102" s="4" t="str">
        <f t="shared" si="718"/>
        <v xml:space="preserve"> </v>
      </c>
      <c r="KL102" s="4" t="str">
        <f t="shared" si="719"/>
        <v xml:space="preserve"> </v>
      </c>
      <c r="KM102" s="4" t="str">
        <f t="shared" si="720"/>
        <v xml:space="preserve"> </v>
      </c>
      <c r="KN102" s="4" t="str">
        <f t="shared" si="721"/>
        <v xml:space="preserve"> </v>
      </c>
      <c r="KO102" s="4">
        <f t="shared" si="770"/>
        <v>1</v>
      </c>
      <c r="KP102" s="9" t="str">
        <f t="shared" si="722"/>
        <v>T</v>
      </c>
    </row>
    <row r="103" spans="1:302" ht="13.8" thickBot="1">
      <c r="A103" s="737">
        <v>1980</v>
      </c>
      <c r="B103" s="818">
        <v>10.6</v>
      </c>
      <c r="C103" s="818">
        <v>2.4</v>
      </c>
      <c r="D103" s="818">
        <v>0</v>
      </c>
      <c r="E103" s="818">
        <v>0</v>
      </c>
      <c r="F103" s="818">
        <v>0</v>
      </c>
      <c r="G103" s="819">
        <v>0</v>
      </c>
      <c r="H103" s="818">
        <v>0</v>
      </c>
      <c r="I103" s="818">
        <v>0</v>
      </c>
      <c r="J103" s="818">
        <v>0</v>
      </c>
      <c r="K103" s="818">
        <v>0</v>
      </c>
      <c r="L103" s="819">
        <v>0</v>
      </c>
      <c r="M103" s="818" t="s">
        <v>60</v>
      </c>
      <c r="N103" s="818">
        <v>2</v>
      </c>
      <c r="O103" s="818" t="s">
        <v>60</v>
      </c>
      <c r="P103" s="818">
        <v>0</v>
      </c>
      <c r="Q103" s="819">
        <v>0</v>
      </c>
      <c r="R103" s="818">
        <v>0</v>
      </c>
      <c r="S103" s="818">
        <v>0</v>
      </c>
      <c r="T103" s="818">
        <v>0</v>
      </c>
      <c r="U103" s="818">
        <v>0</v>
      </c>
      <c r="V103" s="819">
        <v>0</v>
      </c>
      <c r="W103" s="818">
        <v>0</v>
      </c>
      <c r="X103" s="818">
        <v>0</v>
      </c>
      <c r="Y103" s="818">
        <v>0</v>
      </c>
      <c r="Z103" s="818">
        <v>0</v>
      </c>
      <c r="AA103" s="819">
        <v>0</v>
      </c>
      <c r="AB103" s="818">
        <v>0</v>
      </c>
      <c r="AC103" s="818">
        <v>0</v>
      </c>
      <c r="AD103" s="818">
        <v>0</v>
      </c>
      <c r="AE103" s="818">
        <v>0</v>
      </c>
      <c r="AF103" s="819">
        <v>0</v>
      </c>
      <c r="AG103" s="862">
        <f t="shared" si="773"/>
        <v>15</v>
      </c>
      <c r="AH103" s="741">
        <f t="shared" si="723"/>
        <v>2</v>
      </c>
      <c r="AI103" s="820">
        <f t="shared" si="724"/>
        <v>10.6</v>
      </c>
      <c r="AJ103" s="739">
        <f t="shared" si="516"/>
        <v>3</v>
      </c>
      <c r="AK103" s="740">
        <f t="shared" si="725"/>
        <v>15</v>
      </c>
      <c r="AL103" s="742">
        <v>1980</v>
      </c>
      <c r="AM103" s="822">
        <v>1980</v>
      </c>
      <c r="AN103" s="37">
        <f t="shared" si="517"/>
        <v>1</v>
      </c>
      <c r="AO103" s="37" t="str">
        <f t="shared" si="518"/>
        <v/>
      </c>
      <c r="AP103" s="37" t="str">
        <f t="shared" si="519"/>
        <v/>
      </c>
      <c r="AQ103" s="37" t="str">
        <f t="shared" si="520"/>
        <v/>
      </c>
      <c r="AR103" s="37" t="str">
        <f t="shared" si="521"/>
        <v/>
      </c>
      <c r="AS103" s="37" t="str">
        <f t="shared" si="522"/>
        <v/>
      </c>
      <c r="AT103" s="37" t="str">
        <f t="shared" si="523"/>
        <v/>
      </c>
      <c r="AU103" s="37" t="str">
        <f t="shared" si="524"/>
        <v/>
      </c>
      <c r="AV103" s="37" t="str">
        <f t="shared" si="525"/>
        <v/>
      </c>
      <c r="AW103" s="37" t="str">
        <f t="shared" si="526"/>
        <v/>
      </c>
      <c r="AX103" s="37" t="str">
        <f t="shared" si="527"/>
        <v/>
      </c>
      <c r="AY103" s="37" t="str">
        <f t="shared" si="528"/>
        <v/>
      </c>
      <c r="AZ103" s="37" t="str">
        <f t="shared" si="529"/>
        <v/>
      </c>
      <c r="BA103" s="37" t="str">
        <f t="shared" si="530"/>
        <v/>
      </c>
      <c r="BB103" s="37" t="str">
        <f t="shared" si="531"/>
        <v/>
      </c>
      <c r="BC103" s="37" t="str">
        <f t="shared" si="532"/>
        <v/>
      </c>
      <c r="BD103" s="37" t="str">
        <f t="shared" si="533"/>
        <v/>
      </c>
      <c r="BE103" s="37" t="str">
        <f t="shared" si="534"/>
        <v/>
      </c>
      <c r="BF103" s="37" t="str">
        <f t="shared" si="535"/>
        <v/>
      </c>
      <c r="BG103" s="37" t="str">
        <f t="shared" si="536"/>
        <v/>
      </c>
      <c r="BH103" s="37" t="str">
        <f t="shared" si="537"/>
        <v/>
      </c>
      <c r="BI103" s="37" t="str">
        <f t="shared" si="538"/>
        <v/>
      </c>
      <c r="BJ103" s="37" t="str">
        <f t="shared" si="726"/>
        <v/>
      </c>
      <c r="BK103" s="37" t="str">
        <f t="shared" si="539"/>
        <v/>
      </c>
      <c r="BL103" s="37" t="str">
        <f t="shared" si="540"/>
        <v/>
      </c>
      <c r="BM103" s="37" t="str">
        <f t="shared" si="541"/>
        <v/>
      </c>
      <c r="BN103" s="37" t="str">
        <f t="shared" si="727"/>
        <v/>
      </c>
      <c r="BO103" s="37" t="str">
        <f t="shared" si="542"/>
        <v/>
      </c>
      <c r="BP103" s="37" t="str">
        <f t="shared" si="543"/>
        <v/>
      </c>
      <c r="BQ103" s="37" t="str">
        <f t="shared" si="544"/>
        <v/>
      </c>
      <c r="BR103" s="37" t="str">
        <f t="shared" si="545"/>
        <v/>
      </c>
      <c r="BS103" s="54">
        <f t="shared" si="728"/>
        <v>1</v>
      </c>
      <c r="BT103" s="501">
        <v>1980</v>
      </c>
      <c r="BU103" s="58">
        <f t="shared" si="546"/>
        <v>1980</v>
      </c>
      <c r="BV103" s="58" t="str">
        <f t="shared" si="547"/>
        <v/>
      </c>
      <c r="BW103" s="58" t="str">
        <f t="shared" si="548"/>
        <v/>
      </c>
      <c r="BX103" s="58" t="str">
        <f t="shared" si="549"/>
        <v/>
      </c>
      <c r="BY103" s="58" t="str">
        <f t="shared" si="550"/>
        <v/>
      </c>
      <c r="BZ103" s="58" t="str">
        <f t="shared" si="551"/>
        <v/>
      </c>
      <c r="CA103" s="58" t="str">
        <f t="shared" si="552"/>
        <v/>
      </c>
      <c r="CB103" s="58" t="str">
        <f t="shared" si="553"/>
        <v/>
      </c>
      <c r="CC103" s="58" t="str">
        <f t="shared" si="554"/>
        <v/>
      </c>
      <c r="CD103" s="58" t="str">
        <f t="shared" si="555"/>
        <v/>
      </c>
      <c r="CE103" s="58" t="str">
        <f t="shared" si="556"/>
        <v/>
      </c>
      <c r="CF103" s="58" t="str">
        <f t="shared" si="557"/>
        <v/>
      </c>
      <c r="CG103" s="58" t="str">
        <f t="shared" si="558"/>
        <v/>
      </c>
      <c r="CH103" s="58" t="str">
        <f t="shared" si="559"/>
        <v/>
      </c>
      <c r="CI103" s="58" t="str">
        <f t="shared" si="560"/>
        <v/>
      </c>
      <c r="CJ103" s="58" t="str">
        <f t="shared" si="561"/>
        <v/>
      </c>
      <c r="CK103" s="58" t="str">
        <f t="shared" si="562"/>
        <v/>
      </c>
      <c r="CL103" s="58" t="str">
        <f t="shared" si="563"/>
        <v/>
      </c>
      <c r="CM103" s="58" t="str">
        <f t="shared" si="564"/>
        <v/>
      </c>
      <c r="CN103" s="58" t="str">
        <f t="shared" si="565"/>
        <v/>
      </c>
      <c r="CO103" s="58" t="str">
        <f t="shared" si="566"/>
        <v/>
      </c>
      <c r="CP103" s="58" t="str">
        <f t="shared" si="567"/>
        <v/>
      </c>
      <c r="CQ103" s="58" t="str">
        <f t="shared" si="568"/>
        <v/>
      </c>
      <c r="CR103" s="58" t="str">
        <f t="shared" si="569"/>
        <v/>
      </c>
      <c r="CS103" s="58" t="str">
        <f t="shared" si="570"/>
        <v/>
      </c>
      <c r="CT103" s="58" t="str">
        <f t="shared" si="571"/>
        <v/>
      </c>
      <c r="CU103" s="58" t="str">
        <f t="shared" si="729"/>
        <v/>
      </c>
      <c r="CV103" s="58" t="str">
        <f t="shared" si="572"/>
        <v/>
      </c>
      <c r="CW103" s="58" t="str">
        <f t="shared" si="573"/>
        <v/>
      </c>
      <c r="CX103" s="58" t="str">
        <f t="shared" si="574"/>
        <v/>
      </c>
      <c r="CY103" s="58" t="str">
        <f t="shared" si="575"/>
        <v/>
      </c>
      <c r="CZ103" s="58">
        <f t="shared" si="730"/>
        <v>1</v>
      </c>
      <c r="DA103" s="501">
        <v>1980</v>
      </c>
      <c r="DB103" s="17">
        <f t="shared" si="576"/>
        <v>1980</v>
      </c>
      <c r="DC103" s="17" t="str">
        <f t="shared" si="577"/>
        <v/>
      </c>
      <c r="DD103" s="17" t="str">
        <f t="shared" si="578"/>
        <v/>
      </c>
      <c r="DE103" s="17" t="str">
        <f t="shared" si="579"/>
        <v/>
      </c>
      <c r="DF103" s="17" t="str">
        <f t="shared" si="580"/>
        <v/>
      </c>
      <c r="DG103" s="17" t="str">
        <f t="shared" si="581"/>
        <v/>
      </c>
      <c r="DH103" s="17" t="str">
        <f t="shared" si="582"/>
        <v/>
      </c>
      <c r="DI103" s="17" t="str">
        <f t="shared" si="583"/>
        <v/>
      </c>
      <c r="DJ103" s="17" t="str">
        <f t="shared" si="584"/>
        <v/>
      </c>
      <c r="DK103" s="17" t="str">
        <f t="shared" si="585"/>
        <v/>
      </c>
      <c r="DL103" s="17" t="str">
        <f t="shared" si="586"/>
        <v/>
      </c>
      <c r="DM103" s="17" t="str">
        <f t="shared" si="587"/>
        <v/>
      </c>
      <c r="DN103" s="17" t="str">
        <f t="shared" si="588"/>
        <v/>
      </c>
      <c r="DO103" s="17" t="str">
        <f t="shared" si="589"/>
        <v/>
      </c>
      <c r="DP103" s="17" t="str">
        <f t="shared" si="590"/>
        <v/>
      </c>
      <c r="DQ103" s="17" t="str">
        <f t="shared" si="591"/>
        <v/>
      </c>
      <c r="DR103" s="17" t="str">
        <f t="shared" si="592"/>
        <v/>
      </c>
      <c r="DS103" s="17" t="str">
        <f t="shared" si="593"/>
        <v/>
      </c>
      <c r="DT103" s="17" t="str">
        <f t="shared" si="594"/>
        <v/>
      </c>
      <c r="DU103" s="17" t="str">
        <f t="shared" si="595"/>
        <v/>
      </c>
      <c r="DV103" s="17" t="str">
        <f t="shared" si="596"/>
        <v/>
      </c>
      <c r="DW103" s="17" t="str">
        <f t="shared" si="597"/>
        <v/>
      </c>
      <c r="DX103" s="17" t="str">
        <f t="shared" si="731"/>
        <v/>
      </c>
      <c r="DY103" s="17" t="str">
        <f t="shared" si="598"/>
        <v/>
      </c>
      <c r="DZ103" s="17" t="str">
        <f t="shared" si="599"/>
        <v/>
      </c>
      <c r="EA103" s="17" t="str">
        <f t="shared" si="600"/>
        <v/>
      </c>
      <c r="EB103" s="17" t="str">
        <f t="shared" si="775"/>
        <v/>
      </c>
      <c r="EC103" s="17" t="str">
        <f t="shared" si="601"/>
        <v/>
      </c>
      <c r="ED103" s="17" t="str">
        <f t="shared" si="602"/>
        <v/>
      </c>
      <c r="EE103" s="17" t="str">
        <f t="shared" si="603"/>
        <v/>
      </c>
      <c r="EF103" s="17" t="str">
        <f t="shared" si="604"/>
        <v/>
      </c>
      <c r="EG103" s="3">
        <v>1980</v>
      </c>
      <c r="EH103" s="37">
        <f t="shared" si="605"/>
        <v>1</v>
      </c>
      <c r="EI103" s="37">
        <f t="shared" si="606"/>
        <v>1</v>
      </c>
      <c r="EJ103" s="37" t="str">
        <f t="shared" si="607"/>
        <v xml:space="preserve"> </v>
      </c>
      <c r="EK103" s="37" t="str">
        <f t="shared" si="608"/>
        <v xml:space="preserve"> </v>
      </c>
      <c r="EL103" s="37" t="str">
        <f t="shared" si="609"/>
        <v xml:space="preserve"> </v>
      </c>
      <c r="EM103" s="37" t="str">
        <f t="shared" si="610"/>
        <v xml:space="preserve"> </v>
      </c>
      <c r="EN103" s="37" t="str">
        <f t="shared" si="611"/>
        <v xml:space="preserve"> </v>
      </c>
      <c r="EO103" s="37" t="str">
        <f t="shared" si="612"/>
        <v xml:space="preserve"> </v>
      </c>
      <c r="EP103" s="37" t="str">
        <f t="shared" si="613"/>
        <v xml:space="preserve"> </v>
      </c>
      <c r="EQ103" s="37" t="str">
        <f t="shared" si="614"/>
        <v xml:space="preserve"> </v>
      </c>
      <c r="ER103" s="37" t="str">
        <f t="shared" si="615"/>
        <v xml:space="preserve"> </v>
      </c>
      <c r="ES103" s="37" t="str">
        <f t="shared" si="616"/>
        <v xml:space="preserve"> </v>
      </c>
      <c r="ET103" s="37">
        <f t="shared" si="617"/>
        <v>1</v>
      </c>
      <c r="EU103" s="37" t="str">
        <f t="shared" si="618"/>
        <v xml:space="preserve"> </v>
      </c>
      <c r="EV103" s="37" t="str">
        <f t="shared" si="619"/>
        <v xml:space="preserve"> </v>
      </c>
      <c r="EW103" s="37" t="str">
        <f t="shared" si="620"/>
        <v xml:space="preserve"> </v>
      </c>
      <c r="EX103" s="37" t="str">
        <f t="shared" si="621"/>
        <v xml:space="preserve"> </v>
      </c>
      <c r="EY103" s="37" t="str">
        <f t="shared" si="622"/>
        <v xml:space="preserve"> </v>
      </c>
      <c r="EZ103" s="37" t="str">
        <f t="shared" si="623"/>
        <v xml:space="preserve"> </v>
      </c>
      <c r="FA103" s="37" t="str">
        <f t="shared" si="624"/>
        <v xml:space="preserve"> </v>
      </c>
      <c r="FB103" s="37" t="str">
        <f t="shared" si="625"/>
        <v xml:space="preserve"> </v>
      </c>
      <c r="FC103" s="37" t="str">
        <f t="shared" si="626"/>
        <v xml:space="preserve"> </v>
      </c>
      <c r="FD103" s="37" t="str">
        <f t="shared" si="732"/>
        <v xml:space="preserve"> </v>
      </c>
      <c r="FE103" s="37" t="str">
        <f t="shared" si="627"/>
        <v xml:space="preserve"> </v>
      </c>
      <c r="FF103" s="37" t="str">
        <f t="shared" si="628"/>
        <v xml:space="preserve"> </v>
      </c>
      <c r="FG103" s="37" t="str">
        <f t="shared" si="629"/>
        <v xml:space="preserve"> </v>
      </c>
      <c r="FH103" s="37" t="str">
        <f t="shared" si="733"/>
        <v xml:space="preserve"> </v>
      </c>
      <c r="FI103" s="37" t="str">
        <f t="shared" si="630"/>
        <v xml:space="preserve"> </v>
      </c>
      <c r="FJ103" s="37" t="str">
        <f t="shared" si="631"/>
        <v xml:space="preserve"> </v>
      </c>
      <c r="FK103" s="37" t="str">
        <f t="shared" si="632"/>
        <v xml:space="preserve"> </v>
      </c>
      <c r="FL103" s="37" t="str">
        <f t="shared" si="633"/>
        <v xml:space="preserve"> </v>
      </c>
      <c r="FM103" s="64">
        <f t="shared" si="771"/>
        <v>3</v>
      </c>
      <c r="FN103" s="3">
        <v>1980</v>
      </c>
      <c r="FO103" s="37">
        <f t="shared" si="634"/>
        <v>1</v>
      </c>
      <c r="FP103" s="37">
        <f t="shared" si="635"/>
        <v>1</v>
      </c>
      <c r="FQ103" s="37" t="str">
        <f t="shared" si="636"/>
        <v xml:space="preserve"> </v>
      </c>
      <c r="FR103" s="37" t="str">
        <f t="shared" si="637"/>
        <v xml:space="preserve"> </v>
      </c>
      <c r="FS103" s="37" t="str">
        <f t="shared" si="638"/>
        <v xml:space="preserve"> </v>
      </c>
      <c r="FT103" s="37" t="str">
        <f t="shared" si="639"/>
        <v xml:space="preserve"> </v>
      </c>
      <c r="FU103" s="37" t="str">
        <f t="shared" si="640"/>
        <v xml:space="preserve"> </v>
      </c>
      <c r="FV103" s="37" t="str">
        <f t="shared" si="641"/>
        <v xml:space="preserve"> </v>
      </c>
      <c r="FW103" s="37" t="str">
        <f t="shared" si="642"/>
        <v xml:space="preserve"> </v>
      </c>
      <c r="FX103" s="37" t="str">
        <f t="shared" si="643"/>
        <v xml:space="preserve"> </v>
      </c>
      <c r="FY103" s="37" t="str">
        <f t="shared" si="644"/>
        <v xml:space="preserve"> </v>
      </c>
      <c r="FZ103" s="37" t="str">
        <f t="shared" si="645"/>
        <v xml:space="preserve"> </v>
      </c>
      <c r="GA103" s="37">
        <f t="shared" si="646"/>
        <v>1</v>
      </c>
      <c r="GB103" s="37" t="str">
        <f t="shared" si="647"/>
        <v xml:space="preserve"> </v>
      </c>
      <c r="GC103" s="37" t="str">
        <f t="shared" si="648"/>
        <v xml:space="preserve"> </v>
      </c>
      <c r="GD103" s="37" t="str">
        <f t="shared" si="649"/>
        <v xml:space="preserve"> </v>
      </c>
      <c r="GE103" s="37" t="str">
        <f t="shared" si="650"/>
        <v xml:space="preserve"> </v>
      </c>
      <c r="GF103" s="37" t="str">
        <f t="shared" si="651"/>
        <v xml:space="preserve"> </v>
      </c>
      <c r="GG103" s="37" t="str">
        <f t="shared" si="652"/>
        <v xml:space="preserve"> </v>
      </c>
      <c r="GH103" s="37" t="str">
        <f t="shared" si="653"/>
        <v xml:space="preserve"> </v>
      </c>
      <c r="GI103" s="37" t="str">
        <f t="shared" si="654"/>
        <v xml:space="preserve"> </v>
      </c>
      <c r="GJ103" s="37" t="str">
        <f t="shared" si="655"/>
        <v xml:space="preserve"> </v>
      </c>
      <c r="GK103" s="37" t="str">
        <f t="shared" si="734"/>
        <v xml:space="preserve"> </v>
      </c>
      <c r="GL103" s="37" t="str">
        <f t="shared" si="656"/>
        <v xml:space="preserve"> </v>
      </c>
      <c r="GM103" s="37" t="str">
        <f t="shared" si="657"/>
        <v xml:space="preserve"> </v>
      </c>
      <c r="GN103" s="37" t="str">
        <f t="shared" si="658"/>
        <v xml:space="preserve"> </v>
      </c>
      <c r="GO103" s="37" t="str">
        <f t="shared" si="735"/>
        <v xml:space="preserve"> </v>
      </c>
      <c r="GP103" s="37" t="str">
        <f t="shared" si="659"/>
        <v xml:space="preserve"> </v>
      </c>
      <c r="GQ103" s="37" t="str">
        <f t="shared" si="660"/>
        <v xml:space="preserve"> </v>
      </c>
      <c r="GR103" s="37" t="str">
        <f t="shared" si="661"/>
        <v xml:space="preserve"> </v>
      </c>
      <c r="GS103" s="37" t="str">
        <f t="shared" si="662"/>
        <v xml:space="preserve"> </v>
      </c>
      <c r="GT103" s="64">
        <f t="shared" si="774"/>
        <v>3</v>
      </c>
      <c r="GU103" s="501">
        <v>1980</v>
      </c>
      <c r="GV103" s="157">
        <f t="shared" si="663"/>
        <v>10.6</v>
      </c>
      <c r="GW103" s="157">
        <f t="shared" si="664"/>
        <v>2.4</v>
      </c>
      <c r="GX103" s="157" t="str">
        <f t="shared" si="665"/>
        <v/>
      </c>
      <c r="GY103" s="157" t="str">
        <f t="shared" si="666"/>
        <v/>
      </c>
      <c r="GZ103" s="157" t="str">
        <f t="shared" si="667"/>
        <v/>
      </c>
      <c r="HA103" s="157" t="str">
        <f t="shared" si="668"/>
        <v/>
      </c>
      <c r="HB103" s="157" t="str">
        <f t="shared" si="669"/>
        <v/>
      </c>
      <c r="HC103" s="157" t="str">
        <f t="shared" si="670"/>
        <v/>
      </c>
      <c r="HD103" s="157" t="str">
        <f t="shared" si="671"/>
        <v/>
      </c>
      <c r="HE103" s="157" t="str">
        <f t="shared" si="672"/>
        <v/>
      </c>
      <c r="HF103" s="157" t="str">
        <f t="shared" si="673"/>
        <v/>
      </c>
      <c r="HG103" s="157" t="str">
        <f t="shared" si="674"/>
        <v/>
      </c>
      <c r="HH103" s="157">
        <f t="shared" si="675"/>
        <v>2</v>
      </c>
      <c r="HI103" s="157" t="str">
        <f t="shared" si="676"/>
        <v/>
      </c>
      <c r="HJ103" s="157" t="str">
        <f t="shared" si="677"/>
        <v/>
      </c>
      <c r="HK103" s="157" t="str">
        <f t="shared" si="678"/>
        <v/>
      </c>
      <c r="HL103" s="157" t="str">
        <f t="shared" si="679"/>
        <v/>
      </c>
      <c r="HM103" s="157" t="str">
        <f t="shared" si="680"/>
        <v/>
      </c>
      <c r="HN103" s="157" t="str">
        <f t="shared" si="681"/>
        <v/>
      </c>
      <c r="HO103" s="157" t="str">
        <f t="shared" si="682"/>
        <v/>
      </c>
      <c r="HP103" s="157" t="str">
        <f t="shared" si="683"/>
        <v/>
      </c>
      <c r="HQ103" s="157" t="str">
        <f t="shared" si="684"/>
        <v/>
      </c>
      <c r="HR103" s="157" t="str">
        <f t="shared" si="736"/>
        <v/>
      </c>
      <c r="HS103" s="157" t="str">
        <f t="shared" si="685"/>
        <v/>
      </c>
      <c r="HT103" s="157" t="str">
        <f t="shared" si="686"/>
        <v/>
      </c>
      <c r="HU103" s="157" t="str">
        <f t="shared" si="687"/>
        <v/>
      </c>
      <c r="HV103" s="157" t="str">
        <f t="shared" si="737"/>
        <v/>
      </c>
      <c r="HW103" s="157" t="str">
        <f t="shared" si="688"/>
        <v/>
      </c>
      <c r="HX103" s="157" t="str">
        <f t="shared" si="689"/>
        <v/>
      </c>
      <c r="HY103" s="157" t="str">
        <f t="shared" si="690"/>
        <v/>
      </c>
      <c r="HZ103" s="157" t="str">
        <f t="shared" si="691"/>
        <v/>
      </c>
      <c r="IA103" s="158">
        <f t="shared" si="692"/>
        <v>15</v>
      </c>
      <c r="IB103" s="501">
        <v>1980</v>
      </c>
      <c r="IC103" s="4">
        <f t="shared" si="738"/>
        <v>1</v>
      </c>
      <c r="ID103" s="4">
        <f t="shared" si="739"/>
        <v>1</v>
      </c>
      <c r="IE103" s="4" t="str">
        <f t="shared" si="740"/>
        <v xml:space="preserve"> </v>
      </c>
      <c r="IF103" s="4" t="str">
        <f t="shared" si="741"/>
        <v xml:space="preserve"> </v>
      </c>
      <c r="IG103" s="4" t="str">
        <f t="shared" si="742"/>
        <v xml:space="preserve"> </v>
      </c>
      <c r="IH103" s="4" t="str">
        <f t="shared" si="743"/>
        <v xml:space="preserve"> </v>
      </c>
      <c r="II103" s="4" t="str">
        <f t="shared" si="744"/>
        <v xml:space="preserve"> </v>
      </c>
      <c r="IJ103" s="4" t="str">
        <f t="shared" si="745"/>
        <v xml:space="preserve"> </v>
      </c>
      <c r="IK103" s="4" t="str">
        <f t="shared" si="746"/>
        <v xml:space="preserve"> </v>
      </c>
      <c r="IL103" s="4" t="str">
        <f t="shared" si="747"/>
        <v xml:space="preserve"> </v>
      </c>
      <c r="IM103" s="4" t="str">
        <f t="shared" si="748"/>
        <v xml:space="preserve"> </v>
      </c>
      <c r="IN103" s="4">
        <f t="shared" si="749"/>
        <v>1</v>
      </c>
      <c r="IO103" s="4">
        <f t="shared" si="750"/>
        <v>1</v>
      </c>
      <c r="IP103" s="4">
        <f t="shared" si="751"/>
        <v>1</v>
      </c>
      <c r="IQ103" s="4" t="str">
        <f t="shared" si="752"/>
        <v xml:space="preserve"> </v>
      </c>
      <c r="IR103" s="4" t="str">
        <f t="shared" si="753"/>
        <v xml:space="preserve"> </v>
      </c>
      <c r="IS103" s="4" t="str">
        <f t="shared" si="754"/>
        <v xml:space="preserve"> </v>
      </c>
      <c r="IT103" s="4" t="str">
        <f t="shared" si="755"/>
        <v xml:space="preserve"> </v>
      </c>
      <c r="IU103" s="4" t="str">
        <f t="shared" si="756"/>
        <v xml:space="preserve"> </v>
      </c>
      <c r="IV103" s="4" t="str">
        <f t="shared" si="757"/>
        <v xml:space="preserve"> </v>
      </c>
      <c r="IW103" s="4" t="str">
        <f t="shared" si="758"/>
        <v xml:space="preserve"> </v>
      </c>
      <c r="IX103" s="4" t="str">
        <f t="shared" si="759"/>
        <v xml:space="preserve"> </v>
      </c>
      <c r="IY103" s="4" t="str">
        <f t="shared" si="760"/>
        <v xml:space="preserve"> </v>
      </c>
      <c r="IZ103" s="4" t="str">
        <f t="shared" si="761"/>
        <v xml:space="preserve"> </v>
      </c>
      <c r="JA103" s="4" t="str">
        <f t="shared" si="762"/>
        <v xml:space="preserve"> </v>
      </c>
      <c r="JB103" s="4" t="str">
        <f t="shared" si="763"/>
        <v xml:space="preserve"> </v>
      </c>
      <c r="JC103" s="4" t="str">
        <f t="shared" si="764"/>
        <v xml:space="preserve"> </v>
      </c>
      <c r="JD103" s="4" t="str">
        <f t="shared" si="765"/>
        <v xml:space="preserve"> </v>
      </c>
      <c r="JE103" s="4" t="str">
        <f t="shared" si="766"/>
        <v xml:space="preserve"> </v>
      </c>
      <c r="JF103" s="4" t="str">
        <f t="shared" si="767"/>
        <v xml:space="preserve"> </v>
      </c>
      <c r="JG103" s="4" t="str">
        <f t="shared" si="768"/>
        <v xml:space="preserve"> </v>
      </c>
      <c r="JH103" s="4">
        <f t="shared" si="772"/>
        <v>5</v>
      </c>
      <c r="JI103" s="501">
        <v>1980</v>
      </c>
      <c r="JJ103" s="4" t="str">
        <f t="shared" si="693"/>
        <v xml:space="preserve"> </v>
      </c>
      <c r="JK103" s="4" t="str">
        <f t="shared" si="694"/>
        <v xml:space="preserve"> </v>
      </c>
      <c r="JL103" s="4" t="str">
        <f t="shared" si="695"/>
        <v xml:space="preserve"> </v>
      </c>
      <c r="JM103" s="4" t="str">
        <f t="shared" si="696"/>
        <v xml:space="preserve"> </v>
      </c>
      <c r="JN103" s="4" t="str">
        <f t="shared" si="697"/>
        <v xml:space="preserve"> </v>
      </c>
      <c r="JO103" s="4" t="str">
        <f t="shared" si="698"/>
        <v xml:space="preserve"> </v>
      </c>
      <c r="JP103" s="4" t="str">
        <f t="shared" si="699"/>
        <v xml:space="preserve"> </v>
      </c>
      <c r="JQ103" s="4" t="str">
        <f t="shared" si="700"/>
        <v xml:space="preserve"> </v>
      </c>
      <c r="JR103" s="4" t="str">
        <f t="shared" si="701"/>
        <v xml:space="preserve"> </v>
      </c>
      <c r="JS103" s="4" t="str">
        <f t="shared" si="702"/>
        <v xml:space="preserve"> </v>
      </c>
      <c r="JT103" s="4" t="str">
        <f t="shared" si="703"/>
        <v xml:space="preserve"> </v>
      </c>
      <c r="JU103" s="4">
        <f t="shared" si="704"/>
        <v>1</v>
      </c>
      <c r="JV103" s="4" t="str">
        <f t="shared" si="705"/>
        <v xml:space="preserve"> </v>
      </c>
      <c r="JW103" s="4">
        <f t="shared" si="706"/>
        <v>1</v>
      </c>
      <c r="JX103" s="4" t="str">
        <f t="shared" si="707"/>
        <v xml:space="preserve"> </v>
      </c>
      <c r="JY103" s="4" t="str">
        <f t="shared" si="708"/>
        <v xml:space="preserve"> </v>
      </c>
      <c r="JZ103" s="4" t="str">
        <f t="shared" si="709"/>
        <v xml:space="preserve"> </v>
      </c>
      <c r="KA103" s="4" t="str">
        <f t="shared" si="710"/>
        <v xml:space="preserve"> </v>
      </c>
      <c r="KB103" s="4" t="str">
        <f t="shared" si="711"/>
        <v xml:space="preserve"> </v>
      </c>
      <c r="KC103" s="4" t="str">
        <f t="shared" si="712"/>
        <v xml:space="preserve"> </v>
      </c>
      <c r="KD103" s="4" t="str">
        <f t="shared" si="713"/>
        <v xml:space="preserve"> </v>
      </c>
      <c r="KE103" s="4" t="str">
        <f t="shared" si="714"/>
        <v xml:space="preserve"> </v>
      </c>
      <c r="KF103" s="4" t="str">
        <f t="shared" si="769"/>
        <v xml:space="preserve"> </v>
      </c>
      <c r="KG103" s="4" t="str">
        <f t="shared" si="715"/>
        <v xml:space="preserve"> </v>
      </c>
      <c r="KH103" s="4" t="str">
        <f t="shared" si="716"/>
        <v xml:space="preserve"> </v>
      </c>
      <c r="KI103" s="4" t="str">
        <f t="shared" si="717"/>
        <v xml:space="preserve"> </v>
      </c>
      <c r="KJ103" s="4" t="str">
        <f t="shared" si="776"/>
        <v xml:space="preserve"> </v>
      </c>
      <c r="KK103" s="4" t="str">
        <f t="shared" si="718"/>
        <v xml:space="preserve"> </v>
      </c>
      <c r="KL103" s="4" t="str">
        <f t="shared" si="719"/>
        <v xml:space="preserve"> </v>
      </c>
      <c r="KM103" s="4" t="str">
        <f t="shared" si="720"/>
        <v xml:space="preserve"> </v>
      </c>
      <c r="KN103" s="4" t="str">
        <f t="shared" si="721"/>
        <v xml:space="preserve"> </v>
      </c>
      <c r="KO103" s="4">
        <f t="shared" si="770"/>
        <v>2</v>
      </c>
      <c r="KP103" s="9">
        <f t="shared" si="722"/>
        <v>15</v>
      </c>
    </row>
    <row r="104" spans="1:302">
      <c r="A104" s="3">
        <v>1981</v>
      </c>
      <c r="B104" s="6">
        <v>0</v>
      </c>
      <c r="C104" s="6">
        <v>0</v>
      </c>
      <c r="D104" s="6">
        <v>0</v>
      </c>
      <c r="E104" s="6">
        <v>0</v>
      </c>
      <c r="F104" s="6">
        <v>0</v>
      </c>
      <c r="G104" s="153">
        <v>0</v>
      </c>
      <c r="H104" s="6">
        <v>0</v>
      </c>
      <c r="I104" s="6">
        <v>0</v>
      </c>
      <c r="J104" s="6">
        <v>0</v>
      </c>
      <c r="K104" s="6">
        <v>0</v>
      </c>
      <c r="L104" s="153">
        <v>0</v>
      </c>
      <c r="M104" s="6">
        <v>0</v>
      </c>
      <c r="N104" s="6">
        <v>0</v>
      </c>
      <c r="O104" s="6">
        <v>0</v>
      </c>
      <c r="P104" s="6">
        <v>0</v>
      </c>
      <c r="Q104" s="153">
        <v>0</v>
      </c>
      <c r="R104" s="6">
        <v>0</v>
      </c>
      <c r="S104" s="6">
        <v>0.1</v>
      </c>
      <c r="T104" s="6">
        <v>0.1</v>
      </c>
      <c r="U104" s="6">
        <v>0</v>
      </c>
      <c r="V104" s="153">
        <v>0</v>
      </c>
      <c r="W104" s="6">
        <v>0</v>
      </c>
      <c r="X104" s="6" t="s">
        <v>60</v>
      </c>
      <c r="Y104" s="6">
        <v>0</v>
      </c>
      <c r="Z104" s="6">
        <v>0</v>
      </c>
      <c r="AA104" s="153">
        <v>0</v>
      </c>
      <c r="AB104" s="6">
        <v>0</v>
      </c>
      <c r="AC104" s="6">
        <v>0</v>
      </c>
      <c r="AD104" s="6">
        <v>0</v>
      </c>
      <c r="AE104" s="6">
        <v>0</v>
      </c>
      <c r="AF104" s="153">
        <v>0</v>
      </c>
      <c r="AG104" s="171">
        <f t="shared" si="773"/>
        <v>0.2</v>
      </c>
      <c r="AH104" s="714">
        <f t="shared" si="723"/>
        <v>1</v>
      </c>
      <c r="AI104" s="617">
        <f t="shared" si="724"/>
        <v>0.1</v>
      </c>
      <c r="AJ104" s="10">
        <f t="shared" ref="AJ104:AJ139" si="777">GT104</f>
        <v>2</v>
      </c>
      <c r="AK104" s="522">
        <f t="shared" si="725"/>
        <v>0.2</v>
      </c>
      <c r="AL104" s="501">
        <v>1981</v>
      </c>
      <c r="AM104" s="501">
        <v>1981</v>
      </c>
      <c r="AN104" s="37" t="str">
        <f t="shared" si="517"/>
        <v/>
      </c>
      <c r="AO104" s="37" t="str">
        <f t="shared" si="518"/>
        <v/>
      </c>
      <c r="AP104" s="37" t="str">
        <f t="shared" si="519"/>
        <v/>
      </c>
      <c r="AQ104" s="37" t="str">
        <f t="shared" si="520"/>
        <v/>
      </c>
      <c r="AR104" s="37" t="str">
        <f t="shared" si="521"/>
        <v/>
      </c>
      <c r="AS104" s="37" t="str">
        <f t="shared" si="522"/>
        <v/>
      </c>
      <c r="AT104" s="37" t="str">
        <f t="shared" si="523"/>
        <v/>
      </c>
      <c r="AU104" s="37" t="str">
        <f t="shared" si="524"/>
        <v/>
      </c>
      <c r="AV104" s="37" t="str">
        <f t="shared" si="525"/>
        <v/>
      </c>
      <c r="AW104" s="37" t="str">
        <f t="shared" si="526"/>
        <v/>
      </c>
      <c r="AX104" s="37" t="str">
        <f t="shared" si="527"/>
        <v/>
      </c>
      <c r="AY104" s="37" t="str">
        <f t="shared" si="528"/>
        <v/>
      </c>
      <c r="AZ104" s="37" t="str">
        <f t="shared" si="529"/>
        <v/>
      </c>
      <c r="BA104" s="37" t="str">
        <f t="shared" si="530"/>
        <v/>
      </c>
      <c r="BB104" s="37" t="str">
        <f t="shared" si="531"/>
        <v/>
      </c>
      <c r="BC104" s="37" t="str">
        <f t="shared" si="532"/>
        <v/>
      </c>
      <c r="BD104" s="37" t="str">
        <f t="shared" si="533"/>
        <v/>
      </c>
      <c r="BE104" s="37" t="str">
        <f t="shared" si="534"/>
        <v/>
      </c>
      <c r="BF104" s="37" t="str">
        <f t="shared" si="535"/>
        <v/>
      </c>
      <c r="BG104" s="37" t="str">
        <f t="shared" si="536"/>
        <v/>
      </c>
      <c r="BH104" s="37" t="str">
        <f t="shared" si="537"/>
        <v/>
      </c>
      <c r="BI104" s="37" t="str">
        <f t="shared" si="538"/>
        <v/>
      </c>
      <c r="BJ104" s="37" t="str">
        <f t="shared" si="726"/>
        <v/>
      </c>
      <c r="BK104" s="37" t="str">
        <f t="shared" si="539"/>
        <v/>
      </c>
      <c r="BL104" s="37" t="str">
        <f t="shared" si="540"/>
        <v/>
      </c>
      <c r="BM104" s="37" t="str">
        <f t="shared" si="541"/>
        <v/>
      </c>
      <c r="BN104" s="37" t="str">
        <f t="shared" si="727"/>
        <v/>
      </c>
      <c r="BO104" s="37" t="str">
        <f t="shared" si="542"/>
        <v/>
      </c>
      <c r="BP104" s="37" t="str">
        <f t="shared" si="543"/>
        <v/>
      </c>
      <c r="BQ104" s="37" t="str">
        <f t="shared" si="544"/>
        <v/>
      </c>
      <c r="BR104" s="37" t="str">
        <f t="shared" si="545"/>
        <v/>
      </c>
      <c r="BS104" s="54">
        <f t="shared" si="728"/>
        <v>0</v>
      </c>
      <c r="BT104" s="501">
        <v>1981</v>
      </c>
      <c r="BU104" s="58" t="str">
        <f t="shared" ref="BU104:BU153" si="778">IF(AN104=1,$BT104,"")</f>
        <v/>
      </c>
      <c r="BV104" s="58" t="str">
        <f t="shared" ref="BV104:BV153" si="779">IF(AO104=1,$BT104,"")</f>
        <v/>
      </c>
      <c r="BW104" s="58" t="str">
        <f t="shared" ref="BW104:BW153" si="780">IF(AP104=1,$BT104,"")</f>
        <v/>
      </c>
      <c r="BX104" s="58" t="str">
        <f t="shared" ref="BX104:BX153" si="781">IF(AQ104=1,$BT104,"")</f>
        <v/>
      </c>
      <c r="BY104" s="58" t="str">
        <f t="shared" ref="BY104:BY153" si="782">IF(AR104=1,$BT104,"")</f>
        <v/>
      </c>
      <c r="BZ104" s="58" t="str">
        <f t="shared" ref="BZ104:BZ153" si="783">IF(AS104=1,$BT104,"")</f>
        <v/>
      </c>
      <c r="CA104" s="58" t="str">
        <f t="shared" ref="CA104:CA153" si="784">IF(AT104=1,$BT104,"")</f>
        <v/>
      </c>
      <c r="CB104" s="58" t="str">
        <f t="shared" ref="CB104:CB153" si="785">IF(AU104=1,$BT104,"")</f>
        <v/>
      </c>
      <c r="CC104" s="58" t="str">
        <f t="shared" ref="CC104:CC153" si="786">IF(AV104=1,$BT104,"")</f>
        <v/>
      </c>
      <c r="CD104" s="58" t="str">
        <f t="shared" ref="CD104:CD153" si="787">IF(AW104=1,$BT104,"")</f>
        <v/>
      </c>
      <c r="CE104" s="58" t="str">
        <f t="shared" ref="CE104:CE153" si="788">IF(AX104=1,$BT104,"")</f>
        <v/>
      </c>
      <c r="CF104" s="58" t="str">
        <f t="shared" ref="CF104:CF153" si="789">IF(AY104=1,$BT104,"")</f>
        <v/>
      </c>
      <c r="CG104" s="58" t="str">
        <f t="shared" ref="CG104:CG153" si="790">IF(AZ104=1,$BT104,"")</f>
        <v/>
      </c>
      <c r="CH104" s="58" t="str">
        <f t="shared" ref="CH104:CH153" si="791">IF(BA104=1,$BT104,"")</f>
        <v/>
      </c>
      <c r="CI104" s="58" t="str">
        <f t="shared" ref="CI104:CI153" si="792">IF(BB104=1,$BT104,"")</f>
        <v/>
      </c>
      <c r="CJ104" s="58" t="str">
        <f t="shared" ref="CJ104:CJ153" si="793">IF(BC104=1,$BT104,"")</f>
        <v/>
      </c>
      <c r="CK104" s="58" t="str">
        <f t="shared" ref="CK104:CK153" si="794">IF(BD104=1,$BT104,"")</f>
        <v/>
      </c>
      <c r="CL104" s="58" t="str">
        <f t="shared" ref="CL104:CL153" si="795">IF(BE104=1,$BT104,"")</f>
        <v/>
      </c>
      <c r="CM104" s="58" t="str">
        <f t="shared" ref="CM104:CM153" si="796">IF(BF104=1,$BT104,"")</f>
        <v/>
      </c>
      <c r="CN104" s="58" t="str">
        <f t="shared" ref="CN104:CN153" si="797">IF(BG104=1,$BT104,"")</f>
        <v/>
      </c>
      <c r="CO104" s="58" t="str">
        <f t="shared" ref="CO104:CO153" si="798">IF(BH104=1,$BT104,"")</f>
        <v/>
      </c>
      <c r="CP104" s="58" t="str">
        <f t="shared" ref="CP104:CP153" si="799">IF(BI104=1,$BT104,"")</f>
        <v/>
      </c>
      <c r="CQ104" s="58" t="str">
        <f t="shared" ref="CQ104:CQ153" si="800">IF(BJ104=1,$BT104,"")</f>
        <v/>
      </c>
      <c r="CR104" s="58" t="str">
        <f t="shared" ref="CR104:CR153" si="801">IF(BK104=1,$BT104,"")</f>
        <v/>
      </c>
      <c r="CS104" s="58" t="str">
        <f t="shared" ref="CS104:CS153" si="802">IF(BL104=1,$BT104,"")</f>
        <v/>
      </c>
      <c r="CT104" s="58" t="str">
        <f t="shared" ref="CT104:CT153" si="803">IF(BM104=1,$BT104,"")</f>
        <v/>
      </c>
      <c r="CU104" s="58" t="str">
        <f t="shared" ref="CU104:CU153" si="804">IF(BN104=1,$BT104,"")</f>
        <v/>
      </c>
      <c r="CV104" s="58" t="str">
        <f t="shared" ref="CV104:CV153" si="805">IF(BO104=1,$BT104,"")</f>
        <v/>
      </c>
      <c r="CW104" s="58" t="str">
        <f t="shared" ref="CW104:CW153" si="806">IF(BP104=1,$BT104,"")</f>
        <v/>
      </c>
      <c r="CX104" s="58" t="str">
        <f t="shared" ref="CX104:CX153" si="807">IF(BQ104=1,$BT104,"")</f>
        <v/>
      </c>
      <c r="CY104" s="58" t="str">
        <f t="shared" ref="CY104:CY153" si="808">IF(BR104=1,$BT104,"")</f>
        <v/>
      </c>
      <c r="CZ104" s="58">
        <f t="shared" ref="CZ104:CZ153" si="809">COUNT(BU104:CY104)</f>
        <v>0</v>
      </c>
      <c r="DA104" s="501">
        <v>1981</v>
      </c>
      <c r="DB104" s="17" t="str">
        <f t="shared" si="576"/>
        <v/>
      </c>
      <c r="DC104" s="17" t="str">
        <f t="shared" si="577"/>
        <v/>
      </c>
      <c r="DD104" s="17" t="str">
        <f t="shared" si="578"/>
        <v/>
      </c>
      <c r="DE104" s="17" t="str">
        <f t="shared" si="579"/>
        <v/>
      </c>
      <c r="DF104" s="17" t="str">
        <f t="shared" si="580"/>
        <v/>
      </c>
      <c r="DG104" s="17" t="str">
        <f t="shared" si="581"/>
        <v/>
      </c>
      <c r="DH104" s="17" t="str">
        <f t="shared" si="582"/>
        <v/>
      </c>
      <c r="DI104" s="17" t="str">
        <f t="shared" si="583"/>
        <v/>
      </c>
      <c r="DJ104" s="17" t="str">
        <f t="shared" si="584"/>
        <v/>
      </c>
      <c r="DK104" s="17" t="str">
        <f t="shared" si="585"/>
        <v/>
      </c>
      <c r="DL104" s="17" t="str">
        <f t="shared" si="586"/>
        <v/>
      </c>
      <c r="DM104" s="17" t="str">
        <f t="shared" si="587"/>
        <v/>
      </c>
      <c r="DN104" s="17" t="str">
        <f t="shared" si="588"/>
        <v/>
      </c>
      <c r="DO104" s="17" t="str">
        <f t="shared" si="589"/>
        <v/>
      </c>
      <c r="DP104" s="17" t="str">
        <f t="shared" si="590"/>
        <v/>
      </c>
      <c r="DQ104" s="17" t="str">
        <f t="shared" si="591"/>
        <v/>
      </c>
      <c r="DR104" s="17" t="str">
        <f t="shared" si="592"/>
        <v/>
      </c>
      <c r="DS104" s="17">
        <f t="shared" si="593"/>
        <v>1981</v>
      </c>
      <c r="DT104" s="17">
        <f t="shared" si="594"/>
        <v>1981</v>
      </c>
      <c r="DU104" s="17" t="str">
        <f t="shared" si="595"/>
        <v/>
      </c>
      <c r="DV104" s="17" t="str">
        <f t="shared" si="596"/>
        <v/>
      </c>
      <c r="DW104" s="17" t="str">
        <f t="shared" si="597"/>
        <v/>
      </c>
      <c r="DX104" s="17" t="str">
        <f t="shared" si="731"/>
        <v/>
      </c>
      <c r="DY104" s="17" t="str">
        <f t="shared" si="598"/>
        <v/>
      </c>
      <c r="DZ104" s="17" t="str">
        <f t="shared" si="599"/>
        <v/>
      </c>
      <c r="EA104" s="17" t="str">
        <f t="shared" si="600"/>
        <v/>
      </c>
      <c r="EB104" s="17" t="str">
        <f t="shared" si="775"/>
        <v/>
      </c>
      <c r="EC104" s="17" t="str">
        <f t="shared" si="601"/>
        <v/>
      </c>
      <c r="ED104" s="17" t="str">
        <f t="shared" si="602"/>
        <v/>
      </c>
      <c r="EE104" s="17" t="str">
        <f t="shared" si="603"/>
        <v/>
      </c>
      <c r="EF104" s="17" t="str">
        <f t="shared" si="604"/>
        <v/>
      </c>
      <c r="EG104" s="3">
        <v>1981</v>
      </c>
      <c r="EH104" s="37" t="str">
        <f t="shared" si="605"/>
        <v xml:space="preserve"> </v>
      </c>
      <c r="EI104" s="37" t="str">
        <f t="shared" si="606"/>
        <v xml:space="preserve"> </v>
      </c>
      <c r="EJ104" s="37" t="str">
        <f t="shared" si="607"/>
        <v xml:space="preserve"> </v>
      </c>
      <c r="EK104" s="37" t="str">
        <f t="shared" si="608"/>
        <v xml:space="preserve"> </v>
      </c>
      <c r="EL104" s="37" t="str">
        <f t="shared" si="609"/>
        <v xml:space="preserve"> </v>
      </c>
      <c r="EM104" s="37" t="str">
        <f t="shared" si="610"/>
        <v xml:space="preserve"> </v>
      </c>
      <c r="EN104" s="37" t="str">
        <f t="shared" si="611"/>
        <v xml:space="preserve"> </v>
      </c>
      <c r="EO104" s="37" t="str">
        <f t="shared" si="612"/>
        <v xml:space="preserve"> </v>
      </c>
      <c r="EP104" s="37" t="str">
        <f t="shared" si="613"/>
        <v xml:space="preserve"> </v>
      </c>
      <c r="EQ104" s="37" t="str">
        <f t="shared" si="614"/>
        <v xml:space="preserve"> </v>
      </c>
      <c r="ER104" s="37" t="str">
        <f t="shared" si="615"/>
        <v xml:space="preserve"> </v>
      </c>
      <c r="ES104" s="37" t="str">
        <f t="shared" si="616"/>
        <v xml:space="preserve"> </v>
      </c>
      <c r="ET104" s="37" t="str">
        <f t="shared" si="617"/>
        <v xml:space="preserve"> </v>
      </c>
      <c r="EU104" s="37" t="str">
        <f t="shared" si="618"/>
        <v xml:space="preserve"> </v>
      </c>
      <c r="EV104" s="37" t="str">
        <f t="shared" si="619"/>
        <v xml:space="preserve"> </v>
      </c>
      <c r="EW104" s="37" t="str">
        <f t="shared" si="620"/>
        <v xml:space="preserve"> </v>
      </c>
      <c r="EX104" s="37" t="str">
        <f t="shared" si="621"/>
        <v xml:space="preserve"> </v>
      </c>
      <c r="EY104" s="37">
        <f t="shared" si="622"/>
        <v>1</v>
      </c>
      <c r="EZ104" s="37">
        <f t="shared" si="623"/>
        <v>1</v>
      </c>
      <c r="FA104" s="37" t="str">
        <f t="shared" si="624"/>
        <v xml:space="preserve"> </v>
      </c>
      <c r="FB104" s="37" t="str">
        <f t="shared" si="625"/>
        <v xml:space="preserve"> </v>
      </c>
      <c r="FC104" s="37" t="str">
        <f t="shared" si="626"/>
        <v xml:space="preserve"> </v>
      </c>
      <c r="FD104" s="37" t="str">
        <f t="shared" si="732"/>
        <v xml:space="preserve"> </v>
      </c>
      <c r="FE104" s="37" t="str">
        <f t="shared" si="627"/>
        <v xml:space="preserve"> </v>
      </c>
      <c r="FF104" s="37" t="str">
        <f t="shared" si="628"/>
        <v xml:space="preserve"> </v>
      </c>
      <c r="FG104" s="37" t="str">
        <f t="shared" si="629"/>
        <v xml:space="preserve"> </v>
      </c>
      <c r="FH104" s="37" t="str">
        <f t="shared" si="733"/>
        <v xml:space="preserve"> </v>
      </c>
      <c r="FI104" s="37" t="str">
        <f t="shared" si="630"/>
        <v xml:space="preserve"> </v>
      </c>
      <c r="FJ104" s="37" t="str">
        <f t="shared" si="631"/>
        <v xml:space="preserve"> </v>
      </c>
      <c r="FK104" s="37" t="str">
        <f t="shared" si="632"/>
        <v xml:space="preserve"> </v>
      </c>
      <c r="FL104" s="37" t="str">
        <f t="shared" si="633"/>
        <v xml:space="preserve"> </v>
      </c>
      <c r="FM104" s="64">
        <f t="shared" si="771"/>
        <v>2</v>
      </c>
      <c r="FN104" s="3">
        <v>1981</v>
      </c>
      <c r="FO104" s="37" t="str">
        <f t="shared" si="634"/>
        <v xml:space="preserve"> </v>
      </c>
      <c r="FP104" s="37" t="str">
        <f t="shared" si="635"/>
        <v xml:space="preserve"> </v>
      </c>
      <c r="FQ104" s="37" t="str">
        <f t="shared" si="636"/>
        <v xml:space="preserve"> </v>
      </c>
      <c r="FR104" s="37" t="str">
        <f t="shared" si="637"/>
        <v xml:space="preserve"> </v>
      </c>
      <c r="FS104" s="37" t="str">
        <f t="shared" si="638"/>
        <v xml:space="preserve"> </v>
      </c>
      <c r="FT104" s="37" t="str">
        <f t="shared" si="639"/>
        <v xml:space="preserve"> </v>
      </c>
      <c r="FU104" s="37" t="str">
        <f t="shared" si="640"/>
        <v xml:space="preserve"> </v>
      </c>
      <c r="FV104" s="37" t="str">
        <f t="shared" si="641"/>
        <v xml:space="preserve"> </v>
      </c>
      <c r="FW104" s="37" t="str">
        <f t="shared" si="642"/>
        <v xml:space="preserve"> </v>
      </c>
      <c r="FX104" s="37" t="str">
        <f t="shared" si="643"/>
        <v xml:space="preserve"> </v>
      </c>
      <c r="FY104" s="37" t="str">
        <f t="shared" si="644"/>
        <v xml:space="preserve"> </v>
      </c>
      <c r="FZ104" s="37" t="str">
        <f t="shared" si="645"/>
        <v xml:space="preserve"> </v>
      </c>
      <c r="GA104" s="37" t="str">
        <f t="shared" si="646"/>
        <v xml:space="preserve"> </v>
      </c>
      <c r="GB104" s="37" t="str">
        <f t="shared" si="647"/>
        <v xml:space="preserve"> </v>
      </c>
      <c r="GC104" s="37" t="str">
        <f t="shared" si="648"/>
        <v xml:space="preserve"> </v>
      </c>
      <c r="GD104" s="37" t="str">
        <f t="shared" si="649"/>
        <v xml:space="preserve"> </v>
      </c>
      <c r="GE104" s="37" t="str">
        <f t="shared" si="650"/>
        <v xml:space="preserve"> </v>
      </c>
      <c r="GF104" s="37">
        <f t="shared" si="651"/>
        <v>1</v>
      </c>
      <c r="GG104" s="37">
        <f t="shared" si="652"/>
        <v>1</v>
      </c>
      <c r="GH104" s="37" t="str">
        <f t="shared" si="653"/>
        <v xml:space="preserve"> </v>
      </c>
      <c r="GI104" s="37" t="str">
        <f t="shared" si="654"/>
        <v xml:space="preserve"> </v>
      </c>
      <c r="GJ104" s="37" t="str">
        <f t="shared" si="655"/>
        <v xml:space="preserve"> </v>
      </c>
      <c r="GK104" s="37" t="str">
        <f t="shared" si="734"/>
        <v xml:space="preserve"> </v>
      </c>
      <c r="GL104" s="37" t="str">
        <f t="shared" si="656"/>
        <v xml:space="preserve"> </v>
      </c>
      <c r="GM104" s="37" t="str">
        <f t="shared" si="657"/>
        <v xml:space="preserve"> </v>
      </c>
      <c r="GN104" s="37" t="str">
        <f t="shared" si="658"/>
        <v xml:space="preserve"> </v>
      </c>
      <c r="GO104" s="37" t="str">
        <f t="shared" si="735"/>
        <v xml:space="preserve"> </v>
      </c>
      <c r="GP104" s="37" t="str">
        <f t="shared" si="659"/>
        <v xml:space="preserve"> </v>
      </c>
      <c r="GQ104" s="37" t="str">
        <f t="shared" si="660"/>
        <v xml:space="preserve"> </v>
      </c>
      <c r="GR104" s="37" t="str">
        <f t="shared" si="661"/>
        <v xml:space="preserve"> </v>
      </c>
      <c r="GS104" s="37" t="str">
        <f t="shared" si="662"/>
        <v xml:space="preserve"> </v>
      </c>
      <c r="GT104" s="64">
        <f t="shared" si="774"/>
        <v>2</v>
      </c>
      <c r="GU104" s="501">
        <v>1981</v>
      </c>
      <c r="GV104" s="157" t="str">
        <f t="shared" si="663"/>
        <v/>
      </c>
      <c r="GW104" s="157" t="str">
        <f t="shared" si="664"/>
        <v/>
      </c>
      <c r="GX104" s="157" t="str">
        <f t="shared" si="665"/>
        <v/>
      </c>
      <c r="GY104" s="157" t="str">
        <f t="shared" si="666"/>
        <v/>
      </c>
      <c r="GZ104" s="157" t="str">
        <f t="shared" si="667"/>
        <v/>
      </c>
      <c r="HA104" s="157" t="str">
        <f t="shared" si="668"/>
        <v/>
      </c>
      <c r="HB104" s="157" t="str">
        <f t="shared" si="669"/>
        <v/>
      </c>
      <c r="HC104" s="157" t="str">
        <f t="shared" si="670"/>
        <v/>
      </c>
      <c r="HD104" s="157" t="str">
        <f t="shared" si="671"/>
        <v/>
      </c>
      <c r="HE104" s="157" t="str">
        <f t="shared" si="672"/>
        <v/>
      </c>
      <c r="HF104" s="157" t="str">
        <f t="shared" si="673"/>
        <v/>
      </c>
      <c r="HG104" s="157" t="str">
        <f t="shared" si="674"/>
        <v/>
      </c>
      <c r="HH104" s="157" t="str">
        <f t="shared" si="675"/>
        <v/>
      </c>
      <c r="HI104" s="157" t="str">
        <f t="shared" si="676"/>
        <v/>
      </c>
      <c r="HJ104" s="157" t="str">
        <f t="shared" si="677"/>
        <v/>
      </c>
      <c r="HK104" s="157" t="str">
        <f t="shared" si="678"/>
        <v/>
      </c>
      <c r="HL104" s="157" t="str">
        <f t="shared" si="679"/>
        <v/>
      </c>
      <c r="HM104" s="157">
        <f t="shared" si="680"/>
        <v>0.1</v>
      </c>
      <c r="HN104" s="157">
        <f t="shared" si="681"/>
        <v>0.1</v>
      </c>
      <c r="HO104" s="157" t="str">
        <f t="shared" si="682"/>
        <v/>
      </c>
      <c r="HP104" s="157" t="str">
        <f t="shared" si="683"/>
        <v/>
      </c>
      <c r="HQ104" s="157" t="str">
        <f t="shared" si="684"/>
        <v/>
      </c>
      <c r="HR104" s="157" t="str">
        <f t="shared" si="736"/>
        <v/>
      </c>
      <c r="HS104" s="157" t="str">
        <f t="shared" si="685"/>
        <v/>
      </c>
      <c r="HT104" s="157" t="str">
        <f t="shared" si="686"/>
        <v/>
      </c>
      <c r="HU104" s="157" t="str">
        <f t="shared" si="687"/>
        <v/>
      </c>
      <c r="HV104" s="157" t="str">
        <f t="shared" si="737"/>
        <v/>
      </c>
      <c r="HW104" s="157" t="str">
        <f t="shared" si="688"/>
        <v/>
      </c>
      <c r="HX104" s="157" t="str">
        <f t="shared" si="689"/>
        <v/>
      </c>
      <c r="HY104" s="157" t="str">
        <f t="shared" si="690"/>
        <v/>
      </c>
      <c r="HZ104" s="157" t="str">
        <f t="shared" si="691"/>
        <v/>
      </c>
      <c r="IA104" s="158">
        <f t="shared" si="692"/>
        <v>0.2</v>
      </c>
      <c r="IB104" s="501">
        <v>1981</v>
      </c>
      <c r="IC104" s="4" t="str">
        <f t="shared" si="738"/>
        <v xml:space="preserve"> </v>
      </c>
      <c r="ID104" s="4" t="str">
        <f t="shared" si="739"/>
        <v xml:space="preserve"> </v>
      </c>
      <c r="IE104" s="4" t="str">
        <f t="shared" si="740"/>
        <v xml:space="preserve"> </v>
      </c>
      <c r="IF104" s="4" t="str">
        <f t="shared" si="741"/>
        <v xml:space="preserve"> </v>
      </c>
      <c r="IG104" s="4" t="str">
        <f t="shared" si="742"/>
        <v xml:space="preserve"> </v>
      </c>
      <c r="IH104" s="4" t="str">
        <f t="shared" si="743"/>
        <v xml:space="preserve"> </v>
      </c>
      <c r="II104" s="4" t="str">
        <f t="shared" si="744"/>
        <v xml:space="preserve"> </v>
      </c>
      <c r="IJ104" s="4" t="str">
        <f t="shared" si="745"/>
        <v xml:space="preserve"> </v>
      </c>
      <c r="IK104" s="4" t="str">
        <f t="shared" si="746"/>
        <v xml:space="preserve"> </v>
      </c>
      <c r="IL104" s="4" t="str">
        <f t="shared" si="747"/>
        <v xml:space="preserve"> </v>
      </c>
      <c r="IM104" s="4" t="str">
        <f t="shared" si="748"/>
        <v xml:space="preserve"> </v>
      </c>
      <c r="IN104" s="4" t="str">
        <f t="shared" si="749"/>
        <v xml:space="preserve"> </v>
      </c>
      <c r="IO104" s="4" t="str">
        <f t="shared" si="750"/>
        <v xml:space="preserve"> </v>
      </c>
      <c r="IP104" s="4" t="str">
        <f t="shared" si="751"/>
        <v xml:space="preserve"> </v>
      </c>
      <c r="IQ104" s="4" t="str">
        <f t="shared" si="752"/>
        <v xml:space="preserve"> </v>
      </c>
      <c r="IR104" s="4" t="str">
        <f t="shared" si="753"/>
        <v xml:space="preserve"> </v>
      </c>
      <c r="IS104" s="4" t="str">
        <f t="shared" si="754"/>
        <v xml:space="preserve"> </v>
      </c>
      <c r="IT104" s="4">
        <f t="shared" si="755"/>
        <v>1</v>
      </c>
      <c r="IU104" s="4">
        <f t="shared" si="756"/>
        <v>1</v>
      </c>
      <c r="IV104" s="4" t="str">
        <f t="shared" si="757"/>
        <v xml:space="preserve"> </v>
      </c>
      <c r="IW104" s="4" t="str">
        <f t="shared" si="758"/>
        <v xml:space="preserve"> </v>
      </c>
      <c r="IX104" s="4" t="str">
        <f t="shared" si="759"/>
        <v xml:space="preserve"> </v>
      </c>
      <c r="IY104" s="4">
        <f t="shared" si="760"/>
        <v>1</v>
      </c>
      <c r="IZ104" s="4" t="str">
        <f t="shared" si="761"/>
        <v xml:space="preserve"> </v>
      </c>
      <c r="JA104" s="4" t="str">
        <f t="shared" si="762"/>
        <v xml:space="preserve"> </v>
      </c>
      <c r="JB104" s="4" t="str">
        <f t="shared" si="763"/>
        <v xml:space="preserve"> </v>
      </c>
      <c r="JC104" s="4" t="str">
        <f t="shared" si="764"/>
        <v xml:space="preserve"> </v>
      </c>
      <c r="JD104" s="4" t="str">
        <f t="shared" si="765"/>
        <v xml:space="preserve"> </v>
      </c>
      <c r="JE104" s="4" t="str">
        <f t="shared" si="766"/>
        <v xml:space="preserve"> </v>
      </c>
      <c r="JF104" s="4" t="str">
        <f t="shared" si="767"/>
        <v xml:space="preserve"> </v>
      </c>
      <c r="JG104" s="4" t="str">
        <f t="shared" si="768"/>
        <v xml:space="preserve"> </v>
      </c>
      <c r="JH104" s="4">
        <f t="shared" si="772"/>
        <v>3</v>
      </c>
      <c r="JI104" s="501">
        <v>1981</v>
      </c>
      <c r="JJ104" s="4" t="str">
        <f t="shared" si="693"/>
        <v xml:space="preserve"> </v>
      </c>
      <c r="JK104" s="4" t="str">
        <f t="shared" si="694"/>
        <v xml:space="preserve"> </v>
      </c>
      <c r="JL104" s="4" t="str">
        <f t="shared" si="695"/>
        <v xml:space="preserve"> </v>
      </c>
      <c r="JM104" s="4" t="str">
        <f t="shared" si="696"/>
        <v xml:space="preserve"> </v>
      </c>
      <c r="JN104" s="4" t="str">
        <f t="shared" si="697"/>
        <v xml:space="preserve"> </v>
      </c>
      <c r="JO104" s="4" t="str">
        <f t="shared" si="698"/>
        <v xml:space="preserve"> </v>
      </c>
      <c r="JP104" s="4" t="str">
        <f t="shared" si="699"/>
        <v xml:space="preserve"> </v>
      </c>
      <c r="JQ104" s="4" t="str">
        <f t="shared" si="700"/>
        <v xml:space="preserve"> </v>
      </c>
      <c r="JR104" s="4" t="str">
        <f t="shared" si="701"/>
        <v xml:space="preserve"> </v>
      </c>
      <c r="JS104" s="4" t="str">
        <f t="shared" si="702"/>
        <v xml:space="preserve"> </v>
      </c>
      <c r="JT104" s="4" t="str">
        <f t="shared" si="703"/>
        <v xml:space="preserve"> </v>
      </c>
      <c r="JU104" s="4" t="str">
        <f t="shared" si="704"/>
        <v xml:space="preserve"> </v>
      </c>
      <c r="JV104" s="4" t="str">
        <f t="shared" si="705"/>
        <v xml:space="preserve"> </v>
      </c>
      <c r="JW104" s="4" t="str">
        <f t="shared" si="706"/>
        <v xml:space="preserve"> </v>
      </c>
      <c r="JX104" s="4" t="str">
        <f t="shared" si="707"/>
        <v xml:space="preserve"> </v>
      </c>
      <c r="JY104" s="4" t="str">
        <f t="shared" si="708"/>
        <v xml:space="preserve"> </v>
      </c>
      <c r="JZ104" s="4" t="str">
        <f t="shared" si="709"/>
        <v xml:space="preserve"> </v>
      </c>
      <c r="KA104" s="4" t="str">
        <f t="shared" si="710"/>
        <v xml:space="preserve"> </v>
      </c>
      <c r="KB104" s="4" t="str">
        <f t="shared" si="711"/>
        <v xml:space="preserve"> </v>
      </c>
      <c r="KC104" s="4" t="str">
        <f t="shared" si="712"/>
        <v xml:space="preserve"> </v>
      </c>
      <c r="KD104" s="4" t="str">
        <f t="shared" si="713"/>
        <v xml:space="preserve"> </v>
      </c>
      <c r="KE104" s="4" t="str">
        <f t="shared" si="714"/>
        <v xml:space="preserve"> </v>
      </c>
      <c r="KF104" s="4">
        <f t="shared" si="769"/>
        <v>1</v>
      </c>
      <c r="KG104" s="4" t="str">
        <f t="shared" si="715"/>
        <v xml:space="preserve"> </v>
      </c>
      <c r="KH104" s="4" t="str">
        <f t="shared" si="716"/>
        <v xml:space="preserve"> </v>
      </c>
      <c r="KI104" s="4" t="str">
        <f t="shared" si="717"/>
        <v xml:space="preserve"> </v>
      </c>
      <c r="KJ104" s="4" t="str">
        <f t="shared" si="776"/>
        <v xml:space="preserve"> </v>
      </c>
      <c r="KK104" s="4" t="str">
        <f t="shared" si="718"/>
        <v xml:space="preserve"> </v>
      </c>
      <c r="KL104" s="4" t="str">
        <f t="shared" si="719"/>
        <v xml:space="preserve"> </v>
      </c>
      <c r="KM104" s="4" t="str">
        <f t="shared" si="720"/>
        <v xml:space="preserve"> </v>
      </c>
      <c r="KN104" s="4" t="str">
        <f t="shared" si="721"/>
        <v xml:space="preserve"> </v>
      </c>
      <c r="KO104" s="4">
        <f t="shared" si="770"/>
        <v>1</v>
      </c>
      <c r="KP104" s="9">
        <f t="shared" si="722"/>
        <v>0.2</v>
      </c>
    </row>
    <row r="105" spans="1:302">
      <c r="A105" s="3">
        <v>1982</v>
      </c>
      <c r="B105" s="6">
        <v>0</v>
      </c>
      <c r="C105" s="6">
        <v>0</v>
      </c>
      <c r="D105" s="6">
        <v>0</v>
      </c>
      <c r="E105" s="6">
        <v>0</v>
      </c>
      <c r="F105" s="6">
        <v>0</v>
      </c>
      <c r="G105" s="153">
        <v>0</v>
      </c>
      <c r="H105" s="6" t="s">
        <v>60</v>
      </c>
      <c r="I105" s="6">
        <v>0</v>
      </c>
      <c r="J105" s="6">
        <v>0</v>
      </c>
      <c r="K105" s="6">
        <v>0</v>
      </c>
      <c r="L105" s="153">
        <v>0</v>
      </c>
      <c r="M105" s="6">
        <v>0</v>
      </c>
      <c r="N105" s="6">
        <v>0</v>
      </c>
      <c r="O105" s="6">
        <v>0</v>
      </c>
      <c r="P105" s="6" t="s">
        <v>60</v>
      </c>
      <c r="Q105" s="153">
        <v>0</v>
      </c>
      <c r="R105" s="6">
        <v>0</v>
      </c>
      <c r="S105" s="6">
        <v>0</v>
      </c>
      <c r="T105" s="6">
        <v>0</v>
      </c>
      <c r="U105" s="6">
        <v>0</v>
      </c>
      <c r="V105" s="153">
        <v>0</v>
      </c>
      <c r="W105" s="6">
        <v>0</v>
      </c>
      <c r="X105" s="6">
        <v>0</v>
      </c>
      <c r="Y105" s="6">
        <v>0</v>
      </c>
      <c r="Z105" s="6">
        <v>0</v>
      </c>
      <c r="AA105" s="153">
        <v>0</v>
      </c>
      <c r="AB105" s="6">
        <v>0</v>
      </c>
      <c r="AC105" s="6">
        <v>0</v>
      </c>
      <c r="AD105" s="6">
        <v>0</v>
      </c>
      <c r="AE105" s="6">
        <v>0</v>
      </c>
      <c r="AF105" s="153">
        <v>0</v>
      </c>
      <c r="AG105" s="171" t="s">
        <v>60</v>
      </c>
      <c r="AH105" s="714">
        <f t="shared" si="723"/>
        <v>2</v>
      </c>
      <c r="AI105" s="617" t="s">
        <v>60</v>
      </c>
      <c r="AJ105" s="10">
        <f t="shared" si="777"/>
        <v>0</v>
      </c>
      <c r="AK105" s="522" t="str">
        <f t="shared" si="725"/>
        <v>T</v>
      </c>
      <c r="AL105" s="501">
        <v>1982</v>
      </c>
      <c r="AM105" s="501">
        <v>1982</v>
      </c>
      <c r="AN105" s="37" t="str">
        <f t="shared" si="517"/>
        <v/>
      </c>
      <c r="AO105" s="37" t="str">
        <f t="shared" si="518"/>
        <v/>
      </c>
      <c r="AP105" s="37" t="str">
        <f t="shared" si="519"/>
        <v/>
      </c>
      <c r="AQ105" s="37" t="str">
        <f t="shared" si="520"/>
        <v/>
      </c>
      <c r="AR105" s="37" t="str">
        <f t="shared" si="521"/>
        <v/>
      </c>
      <c r="AS105" s="37" t="str">
        <f t="shared" si="522"/>
        <v/>
      </c>
      <c r="AT105" s="37" t="str">
        <f t="shared" si="523"/>
        <v/>
      </c>
      <c r="AU105" s="37" t="str">
        <f t="shared" si="524"/>
        <v/>
      </c>
      <c r="AV105" s="37" t="str">
        <f t="shared" si="525"/>
        <v/>
      </c>
      <c r="AW105" s="37" t="str">
        <f t="shared" si="526"/>
        <v/>
      </c>
      <c r="AX105" s="37" t="str">
        <f t="shared" si="527"/>
        <v/>
      </c>
      <c r="AY105" s="37" t="str">
        <f t="shared" si="528"/>
        <v/>
      </c>
      <c r="AZ105" s="37" t="str">
        <f t="shared" si="529"/>
        <v/>
      </c>
      <c r="BA105" s="37" t="str">
        <f t="shared" si="530"/>
        <v/>
      </c>
      <c r="BB105" s="37" t="str">
        <f t="shared" si="531"/>
        <v/>
      </c>
      <c r="BC105" s="37" t="str">
        <f t="shared" si="532"/>
        <v/>
      </c>
      <c r="BD105" s="37" t="str">
        <f t="shared" si="533"/>
        <v/>
      </c>
      <c r="BE105" s="37" t="str">
        <f t="shared" si="534"/>
        <v/>
      </c>
      <c r="BF105" s="37" t="str">
        <f t="shared" si="535"/>
        <v/>
      </c>
      <c r="BG105" s="37" t="str">
        <f t="shared" si="536"/>
        <v/>
      </c>
      <c r="BH105" s="37" t="str">
        <f t="shared" si="537"/>
        <v/>
      </c>
      <c r="BI105" s="37" t="str">
        <f t="shared" si="538"/>
        <v/>
      </c>
      <c r="BJ105" s="37" t="str">
        <f t="shared" si="726"/>
        <v/>
      </c>
      <c r="BK105" s="37" t="str">
        <f t="shared" si="539"/>
        <v/>
      </c>
      <c r="BL105" s="37" t="str">
        <f t="shared" si="540"/>
        <v/>
      </c>
      <c r="BM105" s="37" t="str">
        <f t="shared" si="541"/>
        <v/>
      </c>
      <c r="BN105" s="37" t="str">
        <f t="shared" si="727"/>
        <v/>
      </c>
      <c r="BO105" s="37" t="str">
        <f t="shared" si="542"/>
        <v/>
      </c>
      <c r="BP105" s="37" t="str">
        <f t="shared" si="543"/>
        <v/>
      </c>
      <c r="BQ105" s="37" t="str">
        <f t="shared" si="544"/>
        <v/>
      </c>
      <c r="BR105" s="37" t="str">
        <f t="shared" si="545"/>
        <v/>
      </c>
      <c r="BS105" s="54">
        <f t="shared" si="728"/>
        <v>0</v>
      </c>
      <c r="BT105" s="501">
        <v>1982</v>
      </c>
      <c r="BU105" s="58" t="str">
        <f t="shared" si="778"/>
        <v/>
      </c>
      <c r="BV105" s="58" t="str">
        <f t="shared" si="779"/>
        <v/>
      </c>
      <c r="BW105" s="58" t="str">
        <f t="shared" si="780"/>
        <v/>
      </c>
      <c r="BX105" s="58" t="str">
        <f t="shared" si="781"/>
        <v/>
      </c>
      <c r="BY105" s="58" t="str">
        <f t="shared" si="782"/>
        <v/>
      </c>
      <c r="BZ105" s="58" t="str">
        <f t="shared" si="783"/>
        <v/>
      </c>
      <c r="CA105" s="58" t="str">
        <f t="shared" si="784"/>
        <v/>
      </c>
      <c r="CB105" s="58" t="str">
        <f t="shared" si="785"/>
        <v/>
      </c>
      <c r="CC105" s="58" t="str">
        <f t="shared" si="786"/>
        <v/>
      </c>
      <c r="CD105" s="58" t="str">
        <f t="shared" si="787"/>
        <v/>
      </c>
      <c r="CE105" s="58" t="str">
        <f t="shared" si="788"/>
        <v/>
      </c>
      <c r="CF105" s="58" t="str">
        <f t="shared" si="789"/>
        <v/>
      </c>
      <c r="CG105" s="58" t="str">
        <f t="shared" si="790"/>
        <v/>
      </c>
      <c r="CH105" s="58" t="str">
        <f t="shared" si="791"/>
        <v/>
      </c>
      <c r="CI105" s="58" t="str">
        <f t="shared" si="792"/>
        <v/>
      </c>
      <c r="CJ105" s="58" t="str">
        <f t="shared" si="793"/>
        <v/>
      </c>
      <c r="CK105" s="58" t="str">
        <f t="shared" si="794"/>
        <v/>
      </c>
      <c r="CL105" s="58" t="str">
        <f t="shared" si="795"/>
        <v/>
      </c>
      <c r="CM105" s="58" t="str">
        <f t="shared" si="796"/>
        <v/>
      </c>
      <c r="CN105" s="58" t="str">
        <f t="shared" si="797"/>
        <v/>
      </c>
      <c r="CO105" s="58" t="str">
        <f t="shared" si="798"/>
        <v/>
      </c>
      <c r="CP105" s="58" t="str">
        <f t="shared" si="799"/>
        <v/>
      </c>
      <c r="CQ105" s="58" t="str">
        <f t="shared" si="800"/>
        <v/>
      </c>
      <c r="CR105" s="58" t="str">
        <f t="shared" si="801"/>
        <v/>
      </c>
      <c r="CS105" s="58" t="str">
        <f t="shared" si="802"/>
        <v/>
      </c>
      <c r="CT105" s="58" t="str">
        <f t="shared" si="803"/>
        <v/>
      </c>
      <c r="CU105" s="58" t="str">
        <f t="shared" si="804"/>
        <v/>
      </c>
      <c r="CV105" s="58" t="str">
        <f t="shared" si="805"/>
        <v/>
      </c>
      <c r="CW105" s="58" t="str">
        <f t="shared" si="806"/>
        <v/>
      </c>
      <c r="CX105" s="58" t="str">
        <f t="shared" si="807"/>
        <v/>
      </c>
      <c r="CY105" s="58" t="str">
        <f t="shared" si="808"/>
        <v/>
      </c>
      <c r="CZ105" s="58">
        <f t="shared" si="809"/>
        <v>0</v>
      </c>
      <c r="DA105" s="501">
        <v>1982</v>
      </c>
      <c r="DB105" s="17" t="str">
        <f t="shared" si="576"/>
        <v/>
      </c>
      <c r="DC105" s="17" t="str">
        <f t="shared" si="577"/>
        <v/>
      </c>
      <c r="DD105" s="17" t="str">
        <f t="shared" si="578"/>
        <v/>
      </c>
      <c r="DE105" s="17" t="str">
        <f t="shared" si="579"/>
        <v/>
      </c>
      <c r="DF105" s="17" t="str">
        <f t="shared" si="580"/>
        <v/>
      </c>
      <c r="DG105" s="17" t="str">
        <f t="shared" si="581"/>
        <v/>
      </c>
      <c r="DH105" s="17" t="str">
        <f t="shared" si="582"/>
        <v/>
      </c>
      <c r="DI105" s="17" t="str">
        <f t="shared" si="583"/>
        <v/>
      </c>
      <c r="DJ105" s="17" t="str">
        <f t="shared" si="584"/>
        <v/>
      </c>
      <c r="DK105" s="17" t="str">
        <f t="shared" si="585"/>
        <v/>
      </c>
      <c r="DL105" s="17" t="str">
        <f t="shared" si="586"/>
        <v/>
      </c>
      <c r="DM105" s="17" t="str">
        <f t="shared" si="587"/>
        <v/>
      </c>
      <c r="DN105" s="17" t="str">
        <f t="shared" si="588"/>
        <v/>
      </c>
      <c r="DO105" s="17" t="str">
        <f t="shared" si="589"/>
        <v/>
      </c>
      <c r="DP105" s="17" t="str">
        <f t="shared" si="590"/>
        <v/>
      </c>
      <c r="DQ105" s="17" t="str">
        <f t="shared" si="591"/>
        <v/>
      </c>
      <c r="DR105" s="17" t="str">
        <f t="shared" si="592"/>
        <v/>
      </c>
      <c r="DS105" s="17" t="str">
        <f t="shared" si="593"/>
        <v/>
      </c>
      <c r="DT105" s="17" t="str">
        <f t="shared" si="594"/>
        <v/>
      </c>
      <c r="DU105" s="17" t="str">
        <f t="shared" si="595"/>
        <v/>
      </c>
      <c r="DV105" s="17" t="str">
        <f t="shared" si="596"/>
        <v/>
      </c>
      <c r="DW105" s="17" t="str">
        <f t="shared" si="597"/>
        <v/>
      </c>
      <c r="DX105" s="17" t="str">
        <f t="shared" si="731"/>
        <v/>
      </c>
      <c r="DY105" s="17" t="str">
        <f t="shared" si="598"/>
        <v/>
      </c>
      <c r="DZ105" s="17" t="str">
        <f t="shared" si="599"/>
        <v/>
      </c>
      <c r="EA105" s="17" t="str">
        <f t="shared" si="600"/>
        <v/>
      </c>
      <c r="EB105" s="17" t="str">
        <f t="shared" si="775"/>
        <v/>
      </c>
      <c r="EC105" s="17" t="str">
        <f t="shared" si="601"/>
        <v/>
      </c>
      <c r="ED105" s="17" t="str">
        <f t="shared" si="602"/>
        <v/>
      </c>
      <c r="EE105" s="17" t="str">
        <f t="shared" si="603"/>
        <v/>
      </c>
      <c r="EF105" s="17" t="str">
        <f t="shared" si="604"/>
        <v/>
      </c>
      <c r="EG105" s="3">
        <v>1982</v>
      </c>
      <c r="EH105" s="37" t="str">
        <f t="shared" si="605"/>
        <v xml:space="preserve"> </v>
      </c>
      <c r="EI105" s="37" t="str">
        <f t="shared" si="606"/>
        <v xml:space="preserve"> </v>
      </c>
      <c r="EJ105" s="37" t="str">
        <f t="shared" si="607"/>
        <v xml:space="preserve"> </v>
      </c>
      <c r="EK105" s="37" t="str">
        <f t="shared" si="608"/>
        <v xml:space="preserve"> </v>
      </c>
      <c r="EL105" s="37" t="str">
        <f t="shared" si="609"/>
        <v xml:space="preserve"> </v>
      </c>
      <c r="EM105" s="37" t="str">
        <f t="shared" si="610"/>
        <v xml:space="preserve"> </v>
      </c>
      <c r="EN105" s="37" t="str">
        <f t="shared" si="611"/>
        <v xml:space="preserve"> </v>
      </c>
      <c r="EO105" s="37" t="str">
        <f t="shared" si="612"/>
        <v xml:space="preserve"> </v>
      </c>
      <c r="EP105" s="37" t="str">
        <f t="shared" si="613"/>
        <v xml:space="preserve"> </v>
      </c>
      <c r="EQ105" s="37" t="str">
        <f t="shared" si="614"/>
        <v xml:space="preserve"> </v>
      </c>
      <c r="ER105" s="37" t="str">
        <f t="shared" si="615"/>
        <v xml:space="preserve"> </v>
      </c>
      <c r="ES105" s="37" t="str">
        <f t="shared" si="616"/>
        <v xml:space="preserve"> </v>
      </c>
      <c r="ET105" s="37" t="str">
        <f t="shared" si="617"/>
        <v xml:space="preserve"> </v>
      </c>
      <c r="EU105" s="37" t="str">
        <f t="shared" si="618"/>
        <v xml:space="preserve"> </v>
      </c>
      <c r="EV105" s="37" t="str">
        <f t="shared" si="619"/>
        <v xml:space="preserve"> </v>
      </c>
      <c r="EW105" s="37" t="str">
        <f t="shared" si="620"/>
        <v xml:space="preserve"> </v>
      </c>
      <c r="EX105" s="37" t="str">
        <f t="shared" si="621"/>
        <v xml:space="preserve"> </v>
      </c>
      <c r="EY105" s="37" t="str">
        <f t="shared" si="622"/>
        <v xml:space="preserve"> </v>
      </c>
      <c r="EZ105" s="37" t="str">
        <f t="shared" si="623"/>
        <v xml:space="preserve"> </v>
      </c>
      <c r="FA105" s="37" t="str">
        <f t="shared" si="624"/>
        <v xml:space="preserve"> </v>
      </c>
      <c r="FB105" s="37" t="str">
        <f t="shared" si="625"/>
        <v xml:space="preserve"> </v>
      </c>
      <c r="FC105" s="37" t="str">
        <f t="shared" si="626"/>
        <v xml:space="preserve"> </v>
      </c>
      <c r="FD105" s="37" t="str">
        <f t="shared" si="732"/>
        <v xml:space="preserve"> </v>
      </c>
      <c r="FE105" s="37" t="str">
        <f t="shared" si="627"/>
        <v xml:space="preserve"> </v>
      </c>
      <c r="FF105" s="37" t="str">
        <f t="shared" si="628"/>
        <v xml:space="preserve"> </v>
      </c>
      <c r="FG105" s="37" t="str">
        <f t="shared" si="629"/>
        <v xml:space="preserve"> </v>
      </c>
      <c r="FH105" s="37" t="str">
        <f t="shared" si="733"/>
        <v xml:space="preserve"> </v>
      </c>
      <c r="FI105" s="37" t="str">
        <f t="shared" si="630"/>
        <v xml:space="preserve"> </v>
      </c>
      <c r="FJ105" s="37" t="str">
        <f t="shared" si="631"/>
        <v xml:space="preserve"> </v>
      </c>
      <c r="FK105" s="37" t="str">
        <f t="shared" si="632"/>
        <v xml:space="preserve"> </v>
      </c>
      <c r="FL105" s="37" t="str">
        <f t="shared" si="633"/>
        <v xml:space="preserve"> </v>
      </c>
      <c r="FM105" s="64">
        <f t="shared" si="771"/>
        <v>0</v>
      </c>
      <c r="FN105" s="3">
        <v>1982</v>
      </c>
      <c r="FO105" s="37" t="str">
        <f t="shared" si="634"/>
        <v xml:space="preserve"> </v>
      </c>
      <c r="FP105" s="37" t="str">
        <f t="shared" si="635"/>
        <v xml:space="preserve"> </v>
      </c>
      <c r="FQ105" s="37" t="str">
        <f t="shared" si="636"/>
        <v xml:space="preserve"> </v>
      </c>
      <c r="FR105" s="37" t="str">
        <f t="shared" si="637"/>
        <v xml:space="preserve"> </v>
      </c>
      <c r="FS105" s="37" t="str">
        <f t="shared" si="638"/>
        <v xml:space="preserve"> </v>
      </c>
      <c r="FT105" s="37" t="str">
        <f t="shared" si="639"/>
        <v xml:space="preserve"> </v>
      </c>
      <c r="FU105" s="37" t="str">
        <f t="shared" si="640"/>
        <v xml:space="preserve"> </v>
      </c>
      <c r="FV105" s="37" t="str">
        <f t="shared" si="641"/>
        <v xml:space="preserve"> </v>
      </c>
      <c r="FW105" s="37" t="str">
        <f t="shared" si="642"/>
        <v xml:space="preserve"> </v>
      </c>
      <c r="FX105" s="37" t="str">
        <f t="shared" si="643"/>
        <v xml:space="preserve"> </v>
      </c>
      <c r="FY105" s="37" t="str">
        <f t="shared" si="644"/>
        <v xml:space="preserve"> </v>
      </c>
      <c r="FZ105" s="37" t="str">
        <f t="shared" si="645"/>
        <v xml:space="preserve"> </v>
      </c>
      <c r="GA105" s="37" t="str">
        <f t="shared" si="646"/>
        <v xml:space="preserve"> </v>
      </c>
      <c r="GB105" s="37" t="str">
        <f t="shared" si="647"/>
        <v xml:space="preserve"> </v>
      </c>
      <c r="GC105" s="37" t="str">
        <f t="shared" si="648"/>
        <v xml:space="preserve"> </v>
      </c>
      <c r="GD105" s="37" t="str">
        <f t="shared" si="649"/>
        <v xml:space="preserve"> </v>
      </c>
      <c r="GE105" s="37" t="str">
        <f t="shared" si="650"/>
        <v xml:space="preserve"> </v>
      </c>
      <c r="GF105" s="37" t="str">
        <f t="shared" si="651"/>
        <v xml:space="preserve"> </v>
      </c>
      <c r="GG105" s="37" t="str">
        <f t="shared" si="652"/>
        <v xml:space="preserve"> </v>
      </c>
      <c r="GH105" s="37" t="str">
        <f t="shared" si="653"/>
        <v xml:space="preserve"> </v>
      </c>
      <c r="GI105" s="37" t="str">
        <f t="shared" si="654"/>
        <v xml:space="preserve"> </v>
      </c>
      <c r="GJ105" s="37" t="str">
        <f t="shared" si="655"/>
        <v xml:space="preserve"> </v>
      </c>
      <c r="GK105" s="37" t="str">
        <f t="shared" si="734"/>
        <v xml:space="preserve"> </v>
      </c>
      <c r="GL105" s="37" t="str">
        <f t="shared" si="656"/>
        <v xml:space="preserve"> </v>
      </c>
      <c r="GM105" s="37" t="str">
        <f t="shared" si="657"/>
        <v xml:space="preserve"> </v>
      </c>
      <c r="GN105" s="37" t="str">
        <f t="shared" si="658"/>
        <v xml:space="preserve"> </v>
      </c>
      <c r="GO105" s="37" t="str">
        <f t="shared" si="735"/>
        <v xml:space="preserve"> </v>
      </c>
      <c r="GP105" s="37" t="str">
        <f t="shared" si="659"/>
        <v xml:space="preserve"> </v>
      </c>
      <c r="GQ105" s="37" t="str">
        <f t="shared" si="660"/>
        <v xml:space="preserve"> </v>
      </c>
      <c r="GR105" s="37" t="str">
        <f t="shared" si="661"/>
        <v xml:space="preserve"> </v>
      </c>
      <c r="GS105" s="37" t="str">
        <f t="shared" si="662"/>
        <v xml:space="preserve"> </v>
      </c>
      <c r="GT105" s="64">
        <f t="shared" si="774"/>
        <v>0</v>
      </c>
      <c r="GU105" s="501">
        <v>1982</v>
      </c>
      <c r="GV105" s="157" t="str">
        <f t="shared" si="663"/>
        <v/>
      </c>
      <c r="GW105" s="157" t="str">
        <f t="shared" si="664"/>
        <v/>
      </c>
      <c r="GX105" s="157" t="str">
        <f t="shared" si="665"/>
        <v/>
      </c>
      <c r="GY105" s="157" t="str">
        <f t="shared" si="666"/>
        <v/>
      </c>
      <c r="GZ105" s="157" t="str">
        <f t="shared" si="667"/>
        <v/>
      </c>
      <c r="HA105" s="157" t="str">
        <f t="shared" si="668"/>
        <v/>
      </c>
      <c r="HB105" s="157" t="str">
        <f t="shared" si="669"/>
        <v/>
      </c>
      <c r="HC105" s="157" t="str">
        <f t="shared" si="670"/>
        <v/>
      </c>
      <c r="HD105" s="157" t="str">
        <f t="shared" si="671"/>
        <v/>
      </c>
      <c r="HE105" s="157" t="str">
        <f t="shared" si="672"/>
        <v/>
      </c>
      <c r="HF105" s="157" t="str">
        <f t="shared" si="673"/>
        <v/>
      </c>
      <c r="HG105" s="157" t="str">
        <f t="shared" si="674"/>
        <v/>
      </c>
      <c r="HH105" s="157" t="str">
        <f t="shared" si="675"/>
        <v/>
      </c>
      <c r="HI105" s="157" t="str">
        <f t="shared" si="676"/>
        <v/>
      </c>
      <c r="HJ105" s="157" t="str">
        <f t="shared" si="677"/>
        <v/>
      </c>
      <c r="HK105" s="157" t="str">
        <f t="shared" si="678"/>
        <v/>
      </c>
      <c r="HL105" s="157" t="str">
        <f t="shared" si="679"/>
        <v/>
      </c>
      <c r="HM105" s="157" t="str">
        <f t="shared" si="680"/>
        <v/>
      </c>
      <c r="HN105" s="157" t="str">
        <f t="shared" si="681"/>
        <v/>
      </c>
      <c r="HO105" s="157" t="str">
        <f t="shared" si="682"/>
        <v/>
      </c>
      <c r="HP105" s="157" t="str">
        <f t="shared" si="683"/>
        <v/>
      </c>
      <c r="HQ105" s="157" t="str">
        <f t="shared" si="684"/>
        <v/>
      </c>
      <c r="HR105" s="157" t="str">
        <f t="shared" si="736"/>
        <v/>
      </c>
      <c r="HS105" s="157" t="str">
        <f t="shared" si="685"/>
        <v/>
      </c>
      <c r="HT105" s="157" t="str">
        <f t="shared" si="686"/>
        <v/>
      </c>
      <c r="HU105" s="157" t="str">
        <f t="shared" si="687"/>
        <v/>
      </c>
      <c r="HV105" s="157" t="str">
        <f t="shared" si="737"/>
        <v/>
      </c>
      <c r="HW105" s="157" t="str">
        <f t="shared" si="688"/>
        <v/>
      </c>
      <c r="HX105" s="157" t="str">
        <f t="shared" si="689"/>
        <v/>
      </c>
      <c r="HY105" s="157" t="str">
        <f t="shared" si="690"/>
        <v/>
      </c>
      <c r="HZ105" s="157" t="str">
        <f t="shared" si="691"/>
        <v/>
      </c>
      <c r="IA105" s="158">
        <f t="shared" si="692"/>
        <v>0</v>
      </c>
      <c r="IB105" s="501">
        <v>1982</v>
      </c>
      <c r="IC105" s="4" t="str">
        <f t="shared" si="738"/>
        <v xml:space="preserve"> </v>
      </c>
      <c r="ID105" s="4" t="str">
        <f t="shared" si="739"/>
        <v xml:space="preserve"> </v>
      </c>
      <c r="IE105" s="4" t="str">
        <f t="shared" si="740"/>
        <v xml:space="preserve"> </v>
      </c>
      <c r="IF105" s="4" t="str">
        <f t="shared" si="741"/>
        <v xml:space="preserve"> </v>
      </c>
      <c r="IG105" s="4" t="str">
        <f t="shared" si="742"/>
        <v xml:space="preserve"> </v>
      </c>
      <c r="IH105" s="4" t="str">
        <f t="shared" si="743"/>
        <v xml:space="preserve"> </v>
      </c>
      <c r="II105" s="4">
        <f t="shared" si="744"/>
        <v>1</v>
      </c>
      <c r="IJ105" s="4" t="str">
        <f t="shared" si="745"/>
        <v xml:space="preserve"> </v>
      </c>
      <c r="IK105" s="4" t="str">
        <f t="shared" si="746"/>
        <v xml:space="preserve"> </v>
      </c>
      <c r="IL105" s="4" t="str">
        <f t="shared" si="747"/>
        <v xml:space="preserve"> </v>
      </c>
      <c r="IM105" s="4" t="str">
        <f t="shared" si="748"/>
        <v xml:space="preserve"> </v>
      </c>
      <c r="IN105" s="4" t="str">
        <f t="shared" si="749"/>
        <v xml:space="preserve"> </v>
      </c>
      <c r="IO105" s="4" t="str">
        <f t="shared" si="750"/>
        <v xml:space="preserve"> </v>
      </c>
      <c r="IP105" s="4" t="str">
        <f t="shared" si="751"/>
        <v xml:space="preserve"> </v>
      </c>
      <c r="IQ105" s="4">
        <f t="shared" si="752"/>
        <v>1</v>
      </c>
      <c r="IR105" s="4" t="str">
        <f t="shared" si="753"/>
        <v xml:space="preserve"> </v>
      </c>
      <c r="IS105" s="4" t="str">
        <f t="shared" si="754"/>
        <v xml:space="preserve"> </v>
      </c>
      <c r="IT105" s="4" t="str">
        <f t="shared" si="755"/>
        <v xml:space="preserve"> </v>
      </c>
      <c r="IU105" s="4" t="str">
        <f t="shared" si="756"/>
        <v xml:space="preserve"> </v>
      </c>
      <c r="IV105" s="4" t="str">
        <f t="shared" si="757"/>
        <v xml:space="preserve"> </v>
      </c>
      <c r="IW105" s="4" t="str">
        <f t="shared" si="758"/>
        <v xml:space="preserve"> </v>
      </c>
      <c r="IX105" s="4" t="str">
        <f t="shared" si="759"/>
        <v xml:space="preserve"> </v>
      </c>
      <c r="IY105" s="4" t="str">
        <f t="shared" si="760"/>
        <v xml:space="preserve"> </v>
      </c>
      <c r="IZ105" s="4" t="str">
        <f t="shared" si="761"/>
        <v xml:space="preserve"> </v>
      </c>
      <c r="JA105" s="4" t="str">
        <f t="shared" si="762"/>
        <v xml:space="preserve"> </v>
      </c>
      <c r="JB105" s="4" t="str">
        <f t="shared" si="763"/>
        <v xml:space="preserve"> </v>
      </c>
      <c r="JC105" s="4" t="str">
        <f t="shared" si="764"/>
        <v xml:space="preserve"> </v>
      </c>
      <c r="JD105" s="4" t="str">
        <f t="shared" si="765"/>
        <v xml:space="preserve"> </v>
      </c>
      <c r="JE105" s="4" t="str">
        <f t="shared" si="766"/>
        <v xml:space="preserve"> </v>
      </c>
      <c r="JF105" s="4" t="str">
        <f t="shared" si="767"/>
        <v xml:space="preserve"> </v>
      </c>
      <c r="JG105" s="4" t="str">
        <f t="shared" si="768"/>
        <v xml:space="preserve"> </v>
      </c>
      <c r="JH105" s="4">
        <f t="shared" si="772"/>
        <v>2</v>
      </c>
      <c r="JI105" s="501">
        <v>1982</v>
      </c>
      <c r="JJ105" s="4" t="str">
        <f t="shared" si="693"/>
        <v xml:space="preserve"> </v>
      </c>
      <c r="JK105" s="4" t="str">
        <f t="shared" si="694"/>
        <v xml:space="preserve"> </v>
      </c>
      <c r="JL105" s="4" t="str">
        <f t="shared" si="695"/>
        <v xml:space="preserve"> </v>
      </c>
      <c r="JM105" s="4" t="str">
        <f t="shared" si="696"/>
        <v xml:space="preserve"> </v>
      </c>
      <c r="JN105" s="4" t="str">
        <f t="shared" si="697"/>
        <v xml:space="preserve"> </v>
      </c>
      <c r="JO105" s="4" t="str">
        <f t="shared" si="698"/>
        <v xml:space="preserve"> </v>
      </c>
      <c r="JP105" s="4">
        <f t="shared" si="699"/>
        <v>1</v>
      </c>
      <c r="JQ105" s="4" t="str">
        <f t="shared" si="700"/>
        <v xml:space="preserve"> </v>
      </c>
      <c r="JR105" s="4" t="str">
        <f t="shared" si="701"/>
        <v xml:space="preserve"> </v>
      </c>
      <c r="JS105" s="4" t="str">
        <f t="shared" si="702"/>
        <v xml:space="preserve"> </v>
      </c>
      <c r="JT105" s="4" t="str">
        <f t="shared" si="703"/>
        <v xml:space="preserve"> </v>
      </c>
      <c r="JU105" s="4" t="str">
        <f t="shared" si="704"/>
        <v xml:space="preserve"> </v>
      </c>
      <c r="JV105" s="4" t="str">
        <f t="shared" si="705"/>
        <v xml:space="preserve"> </v>
      </c>
      <c r="JW105" s="4" t="str">
        <f t="shared" si="706"/>
        <v xml:space="preserve"> </v>
      </c>
      <c r="JX105" s="4">
        <f t="shared" si="707"/>
        <v>1</v>
      </c>
      <c r="JY105" s="4" t="str">
        <f t="shared" si="708"/>
        <v xml:space="preserve"> </v>
      </c>
      <c r="JZ105" s="4" t="str">
        <f t="shared" si="709"/>
        <v xml:space="preserve"> </v>
      </c>
      <c r="KA105" s="4" t="str">
        <f t="shared" si="710"/>
        <v xml:space="preserve"> </v>
      </c>
      <c r="KB105" s="4" t="str">
        <f t="shared" si="711"/>
        <v xml:space="preserve"> </v>
      </c>
      <c r="KC105" s="4" t="str">
        <f t="shared" si="712"/>
        <v xml:space="preserve"> </v>
      </c>
      <c r="KD105" s="4" t="str">
        <f t="shared" si="713"/>
        <v xml:space="preserve"> </v>
      </c>
      <c r="KE105" s="4" t="str">
        <f t="shared" si="714"/>
        <v xml:space="preserve"> </v>
      </c>
      <c r="KF105" s="4" t="str">
        <f t="shared" si="769"/>
        <v xml:space="preserve"> </v>
      </c>
      <c r="KG105" s="4" t="str">
        <f t="shared" si="715"/>
        <v xml:space="preserve"> </v>
      </c>
      <c r="KH105" s="4" t="str">
        <f t="shared" si="716"/>
        <v xml:space="preserve"> </v>
      </c>
      <c r="KI105" s="4" t="str">
        <f t="shared" si="717"/>
        <v xml:space="preserve"> </v>
      </c>
      <c r="KJ105" s="4" t="str">
        <f t="shared" si="776"/>
        <v xml:space="preserve"> </v>
      </c>
      <c r="KK105" s="4" t="str">
        <f t="shared" si="718"/>
        <v xml:space="preserve"> </v>
      </c>
      <c r="KL105" s="4" t="str">
        <f t="shared" si="719"/>
        <v xml:space="preserve"> </v>
      </c>
      <c r="KM105" s="4" t="str">
        <f t="shared" si="720"/>
        <v xml:space="preserve"> </v>
      </c>
      <c r="KN105" s="4" t="str">
        <f t="shared" si="721"/>
        <v xml:space="preserve"> </v>
      </c>
      <c r="KO105" s="4">
        <f t="shared" si="770"/>
        <v>2</v>
      </c>
      <c r="KP105" s="9" t="str">
        <f t="shared" si="722"/>
        <v>T</v>
      </c>
    </row>
    <row r="106" spans="1:302">
      <c r="A106" s="3">
        <v>1983</v>
      </c>
      <c r="B106" s="6">
        <v>0</v>
      </c>
      <c r="C106" s="6">
        <v>0</v>
      </c>
      <c r="D106" s="6">
        <v>0</v>
      </c>
      <c r="E106" s="6">
        <v>0</v>
      </c>
      <c r="F106" s="6">
        <v>0</v>
      </c>
      <c r="G106" s="153">
        <v>0</v>
      </c>
      <c r="H106" s="6">
        <v>0</v>
      </c>
      <c r="I106" s="6">
        <v>0</v>
      </c>
      <c r="J106" s="6">
        <v>0</v>
      </c>
      <c r="K106" s="6">
        <v>0</v>
      </c>
      <c r="L106" s="153">
        <v>0</v>
      </c>
      <c r="M106" s="6">
        <v>0</v>
      </c>
      <c r="N106" s="6">
        <v>0</v>
      </c>
      <c r="O106" s="6">
        <v>0</v>
      </c>
      <c r="P106" s="6">
        <v>0</v>
      </c>
      <c r="Q106" s="153">
        <v>0</v>
      </c>
      <c r="R106" s="6">
        <v>0</v>
      </c>
      <c r="S106" s="6">
        <v>0</v>
      </c>
      <c r="T106" s="6">
        <v>0</v>
      </c>
      <c r="U106" s="6">
        <v>0</v>
      </c>
      <c r="V106" s="153">
        <v>0</v>
      </c>
      <c r="W106" s="6">
        <v>0</v>
      </c>
      <c r="X106" s="6">
        <v>0</v>
      </c>
      <c r="Y106" s="6">
        <v>0</v>
      </c>
      <c r="Z106" s="6">
        <v>0</v>
      </c>
      <c r="AA106" s="153">
        <v>0</v>
      </c>
      <c r="AB106" s="6">
        <v>0</v>
      </c>
      <c r="AC106" s="6">
        <v>0</v>
      </c>
      <c r="AD106" s="6">
        <v>0</v>
      </c>
      <c r="AE106" s="6">
        <v>0</v>
      </c>
      <c r="AF106" s="153">
        <v>0</v>
      </c>
      <c r="AG106" s="171">
        <f t="shared" si="773"/>
        <v>0</v>
      </c>
      <c r="AH106" s="714">
        <f t="shared" si="723"/>
        <v>0</v>
      </c>
      <c r="AI106" s="617">
        <f t="shared" si="724"/>
        <v>0</v>
      </c>
      <c r="AJ106" s="10">
        <f t="shared" si="777"/>
        <v>0</v>
      </c>
      <c r="AK106" s="522">
        <f t="shared" si="725"/>
        <v>0</v>
      </c>
      <c r="AL106" s="501">
        <v>1983</v>
      </c>
      <c r="AM106" s="501">
        <v>1983</v>
      </c>
      <c r="AN106" s="37" t="str">
        <f t="shared" si="517"/>
        <v/>
      </c>
      <c r="AO106" s="37" t="str">
        <f t="shared" si="518"/>
        <v/>
      </c>
      <c r="AP106" s="37" t="str">
        <f t="shared" si="519"/>
        <v/>
      </c>
      <c r="AQ106" s="37" t="str">
        <f t="shared" si="520"/>
        <v/>
      </c>
      <c r="AR106" s="37" t="str">
        <f t="shared" si="521"/>
        <v/>
      </c>
      <c r="AS106" s="37" t="str">
        <f t="shared" si="522"/>
        <v/>
      </c>
      <c r="AT106" s="37" t="str">
        <f t="shared" si="523"/>
        <v/>
      </c>
      <c r="AU106" s="37" t="str">
        <f t="shared" si="524"/>
        <v/>
      </c>
      <c r="AV106" s="37" t="str">
        <f t="shared" si="525"/>
        <v/>
      </c>
      <c r="AW106" s="37" t="str">
        <f t="shared" si="526"/>
        <v/>
      </c>
      <c r="AX106" s="37" t="str">
        <f t="shared" si="527"/>
        <v/>
      </c>
      <c r="AY106" s="37" t="str">
        <f t="shared" si="528"/>
        <v/>
      </c>
      <c r="AZ106" s="37" t="str">
        <f t="shared" si="529"/>
        <v/>
      </c>
      <c r="BA106" s="37" t="str">
        <f t="shared" si="530"/>
        <v/>
      </c>
      <c r="BB106" s="37" t="str">
        <f t="shared" si="531"/>
        <v/>
      </c>
      <c r="BC106" s="37" t="str">
        <f t="shared" si="532"/>
        <v/>
      </c>
      <c r="BD106" s="37" t="str">
        <f t="shared" si="533"/>
        <v/>
      </c>
      <c r="BE106" s="37" t="str">
        <f t="shared" si="534"/>
        <v/>
      </c>
      <c r="BF106" s="37" t="str">
        <f t="shared" si="535"/>
        <v/>
      </c>
      <c r="BG106" s="37" t="str">
        <f t="shared" si="536"/>
        <v/>
      </c>
      <c r="BH106" s="37" t="str">
        <f t="shared" si="537"/>
        <v/>
      </c>
      <c r="BI106" s="37" t="str">
        <f t="shared" si="538"/>
        <v/>
      </c>
      <c r="BJ106" s="37" t="str">
        <f t="shared" si="726"/>
        <v/>
      </c>
      <c r="BK106" s="37" t="str">
        <f t="shared" si="539"/>
        <v/>
      </c>
      <c r="BL106" s="37" t="str">
        <f t="shared" si="540"/>
        <v/>
      </c>
      <c r="BM106" s="37" t="str">
        <f t="shared" si="541"/>
        <v/>
      </c>
      <c r="BN106" s="37" t="str">
        <f t="shared" si="727"/>
        <v/>
      </c>
      <c r="BO106" s="37" t="str">
        <f t="shared" si="542"/>
        <v/>
      </c>
      <c r="BP106" s="37" t="str">
        <f t="shared" si="543"/>
        <v/>
      </c>
      <c r="BQ106" s="37" t="str">
        <f t="shared" si="544"/>
        <v/>
      </c>
      <c r="BR106" s="37" t="str">
        <f t="shared" si="545"/>
        <v/>
      </c>
      <c r="BS106" s="54">
        <f t="shared" si="728"/>
        <v>0</v>
      </c>
      <c r="BT106" s="501">
        <v>1983</v>
      </c>
      <c r="BU106" s="58" t="str">
        <f t="shared" si="778"/>
        <v/>
      </c>
      <c r="BV106" s="58" t="str">
        <f t="shared" si="779"/>
        <v/>
      </c>
      <c r="BW106" s="58" t="str">
        <f t="shared" si="780"/>
        <v/>
      </c>
      <c r="BX106" s="58" t="str">
        <f t="shared" si="781"/>
        <v/>
      </c>
      <c r="BY106" s="58" t="str">
        <f t="shared" si="782"/>
        <v/>
      </c>
      <c r="BZ106" s="58" t="str">
        <f t="shared" si="783"/>
        <v/>
      </c>
      <c r="CA106" s="58" t="str">
        <f t="shared" si="784"/>
        <v/>
      </c>
      <c r="CB106" s="58" t="str">
        <f t="shared" si="785"/>
        <v/>
      </c>
      <c r="CC106" s="58" t="str">
        <f t="shared" si="786"/>
        <v/>
      </c>
      <c r="CD106" s="58" t="str">
        <f t="shared" si="787"/>
        <v/>
      </c>
      <c r="CE106" s="58" t="str">
        <f t="shared" si="788"/>
        <v/>
      </c>
      <c r="CF106" s="58" t="str">
        <f t="shared" si="789"/>
        <v/>
      </c>
      <c r="CG106" s="58" t="str">
        <f t="shared" si="790"/>
        <v/>
      </c>
      <c r="CH106" s="58" t="str">
        <f t="shared" si="791"/>
        <v/>
      </c>
      <c r="CI106" s="58" t="str">
        <f t="shared" si="792"/>
        <v/>
      </c>
      <c r="CJ106" s="58" t="str">
        <f t="shared" si="793"/>
        <v/>
      </c>
      <c r="CK106" s="58" t="str">
        <f t="shared" si="794"/>
        <v/>
      </c>
      <c r="CL106" s="58" t="str">
        <f t="shared" si="795"/>
        <v/>
      </c>
      <c r="CM106" s="58" t="str">
        <f t="shared" si="796"/>
        <v/>
      </c>
      <c r="CN106" s="58" t="str">
        <f t="shared" si="797"/>
        <v/>
      </c>
      <c r="CO106" s="58" t="str">
        <f t="shared" si="798"/>
        <v/>
      </c>
      <c r="CP106" s="58" t="str">
        <f t="shared" si="799"/>
        <v/>
      </c>
      <c r="CQ106" s="58" t="str">
        <f t="shared" si="800"/>
        <v/>
      </c>
      <c r="CR106" s="58" t="str">
        <f t="shared" si="801"/>
        <v/>
      </c>
      <c r="CS106" s="58" t="str">
        <f t="shared" si="802"/>
        <v/>
      </c>
      <c r="CT106" s="58" t="str">
        <f t="shared" si="803"/>
        <v/>
      </c>
      <c r="CU106" s="58" t="str">
        <f t="shared" si="804"/>
        <v/>
      </c>
      <c r="CV106" s="58" t="str">
        <f t="shared" si="805"/>
        <v/>
      </c>
      <c r="CW106" s="58" t="str">
        <f t="shared" si="806"/>
        <v/>
      </c>
      <c r="CX106" s="58" t="str">
        <f t="shared" si="807"/>
        <v/>
      </c>
      <c r="CY106" s="58" t="str">
        <f t="shared" si="808"/>
        <v/>
      </c>
      <c r="CZ106" s="58">
        <f t="shared" si="809"/>
        <v>0</v>
      </c>
      <c r="DA106" s="501">
        <v>1983</v>
      </c>
      <c r="DB106" s="17" t="str">
        <f t="shared" si="576"/>
        <v/>
      </c>
      <c r="DC106" s="17" t="str">
        <f t="shared" si="577"/>
        <v/>
      </c>
      <c r="DD106" s="17" t="str">
        <f t="shared" si="578"/>
        <v/>
      </c>
      <c r="DE106" s="17" t="str">
        <f t="shared" si="579"/>
        <v/>
      </c>
      <c r="DF106" s="17" t="str">
        <f t="shared" si="580"/>
        <v/>
      </c>
      <c r="DG106" s="17" t="str">
        <f t="shared" si="581"/>
        <v/>
      </c>
      <c r="DH106" s="17" t="str">
        <f t="shared" si="582"/>
        <v/>
      </c>
      <c r="DI106" s="17" t="str">
        <f t="shared" si="583"/>
        <v/>
      </c>
      <c r="DJ106" s="17" t="str">
        <f t="shared" si="584"/>
        <v/>
      </c>
      <c r="DK106" s="17" t="str">
        <f t="shared" si="585"/>
        <v/>
      </c>
      <c r="DL106" s="17" t="str">
        <f t="shared" si="586"/>
        <v/>
      </c>
      <c r="DM106" s="17" t="str">
        <f t="shared" si="587"/>
        <v/>
      </c>
      <c r="DN106" s="17" t="str">
        <f t="shared" si="588"/>
        <v/>
      </c>
      <c r="DO106" s="17" t="str">
        <f t="shared" si="589"/>
        <v/>
      </c>
      <c r="DP106" s="17" t="str">
        <f t="shared" si="590"/>
        <v/>
      </c>
      <c r="DQ106" s="17" t="str">
        <f t="shared" si="591"/>
        <v/>
      </c>
      <c r="DR106" s="17" t="str">
        <f t="shared" si="592"/>
        <v/>
      </c>
      <c r="DS106" s="17" t="str">
        <f t="shared" si="593"/>
        <v/>
      </c>
      <c r="DT106" s="17" t="str">
        <f t="shared" si="594"/>
        <v/>
      </c>
      <c r="DU106" s="17" t="str">
        <f t="shared" si="595"/>
        <v/>
      </c>
      <c r="DV106" s="17" t="str">
        <f t="shared" si="596"/>
        <v/>
      </c>
      <c r="DW106" s="17" t="str">
        <f t="shared" si="597"/>
        <v/>
      </c>
      <c r="DX106" s="17" t="str">
        <f t="shared" si="731"/>
        <v/>
      </c>
      <c r="DY106" s="17" t="str">
        <f t="shared" si="598"/>
        <v/>
      </c>
      <c r="DZ106" s="17" t="str">
        <f t="shared" si="599"/>
        <v/>
      </c>
      <c r="EA106" s="17" t="str">
        <f t="shared" si="600"/>
        <v/>
      </c>
      <c r="EB106" s="17" t="str">
        <f t="shared" si="775"/>
        <v/>
      </c>
      <c r="EC106" s="17" t="str">
        <f t="shared" si="601"/>
        <v/>
      </c>
      <c r="ED106" s="17" t="str">
        <f t="shared" si="602"/>
        <v/>
      </c>
      <c r="EE106" s="17" t="str">
        <f t="shared" si="603"/>
        <v/>
      </c>
      <c r="EF106" s="17" t="str">
        <f t="shared" si="604"/>
        <v/>
      </c>
      <c r="EG106" s="3">
        <v>1983</v>
      </c>
      <c r="EH106" s="37" t="str">
        <f t="shared" si="605"/>
        <v xml:space="preserve"> </v>
      </c>
      <c r="EI106" s="37" t="str">
        <f t="shared" si="606"/>
        <v xml:space="preserve"> </v>
      </c>
      <c r="EJ106" s="37" t="str">
        <f t="shared" si="607"/>
        <v xml:space="preserve"> </v>
      </c>
      <c r="EK106" s="37" t="str">
        <f t="shared" si="608"/>
        <v xml:space="preserve"> </v>
      </c>
      <c r="EL106" s="37" t="str">
        <f t="shared" si="609"/>
        <v xml:space="preserve"> </v>
      </c>
      <c r="EM106" s="37" t="str">
        <f t="shared" si="610"/>
        <v xml:space="preserve"> </v>
      </c>
      <c r="EN106" s="37" t="str">
        <f t="shared" si="611"/>
        <v xml:space="preserve"> </v>
      </c>
      <c r="EO106" s="37" t="str">
        <f t="shared" si="612"/>
        <v xml:space="preserve"> </v>
      </c>
      <c r="EP106" s="37" t="str">
        <f t="shared" si="613"/>
        <v xml:space="preserve"> </v>
      </c>
      <c r="EQ106" s="37" t="str">
        <f t="shared" si="614"/>
        <v xml:space="preserve"> </v>
      </c>
      <c r="ER106" s="37" t="str">
        <f t="shared" si="615"/>
        <v xml:space="preserve"> </v>
      </c>
      <c r="ES106" s="37" t="str">
        <f t="shared" si="616"/>
        <v xml:space="preserve"> </v>
      </c>
      <c r="ET106" s="37" t="str">
        <f t="shared" si="617"/>
        <v xml:space="preserve"> </v>
      </c>
      <c r="EU106" s="37" t="str">
        <f t="shared" si="618"/>
        <v xml:space="preserve"> </v>
      </c>
      <c r="EV106" s="37" t="str">
        <f t="shared" si="619"/>
        <v xml:space="preserve"> </v>
      </c>
      <c r="EW106" s="37" t="str">
        <f t="shared" si="620"/>
        <v xml:space="preserve"> </v>
      </c>
      <c r="EX106" s="37" t="str">
        <f t="shared" si="621"/>
        <v xml:space="preserve"> </v>
      </c>
      <c r="EY106" s="37" t="str">
        <f t="shared" si="622"/>
        <v xml:space="preserve"> </v>
      </c>
      <c r="EZ106" s="37" t="str">
        <f t="shared" si="623"/>
        <v xml:space="preserve"> </v>
      </c>
      <c r="FA106" s="37" t="str">
        <f t="shared" si="624"/>
        <v xml:space="preserve"> </v>
      </c>
      <c r="FB106" s="37" t="str">
        <f t="shared" si="625"/>
        <v xml:space="preserve"> </v>
      </c>
      <c r="FC106" s="37" t="str">
        <f t="shared" si="626"/>
        <v xml:space="preserve"> </v>
      </c>
      <c r="FD106" s="37" t="str">
        <f t="shared" si="732"/>
        <v xml:space="preserve"> </v>
      </c>
      <c r="FE106" s="37" t="str">
        <f t="shared" si="627"/>
        <v xml:space="preserve"> </v>
      </c>
      <c r="FF106" s="37" t="str">
        <f t="shared" si="628"/>
        <v xml:space="preserve"> </v>
      </c>
      <c r="FG106" s="37" t="str">
        <f t="shared" si="629"/>
        <v xml:space="preserve"> </v>
      </c>
      <c r="FH106" s="37" t="str">
        <f t="shared" si="733"/>
        <v xml:space="preserve"> </v>
      </c>
      <c r="FI106" s="37" t="str">
        <f t="shared" si="630"/>
        <v xml:space="preserve"> </v>
      </c>
      <c r="FJ106" s="37" t="str">
        <f t="shared" si="631"/>
        <v xml:space="preserve"> </v>
      </c>
      <c r="FK106" s="37" t="str">
        <f t="shared" si="632"/>
        <v xml:space="preserve"> </v>
      </c>
      <c r="FL106" s="37" t="str">
        <f t="shared" si="633"/>
        <v xml:space="preserve"> </v>
      </c>
      <c r="FM106" s="64">
        <f t="shared" si="771"/>
        <v>0</v>
      </c>
      <c r="FN106" s="3">
        <v>1983</v>
      </c>
      <c r="FO106" s="37" t="str">
        <f t="shared" si="634"/>
        <v xml:space="preserve"> </v>
      </c>
      <c r="FP106" s="37" t="str">
        <f t="shared" si="635"/>
        <v xml:space="preserve"> </v>
      </c>
      <c r="FQ106" s="37" t="str">
        <f t="shared" si="636"/>
        <v xml:space="preserve"> </v>
      </c>
      <c r="FR106" s="37" t="str">
        <f t="shared" si="637"/>
        <v xml:space="preserve"> </v>
      </c>
      <c r="FS106" s="37" t="str">
        <f t="shared" si="638"/>
        <v xml:space="preserve"> </v>
      </c>
      <c r="FT106" s="37" t="str">
        <f t="shared" si="639"/>
        <v xml:space="preserve"> </v>
      </c>
      <c r="FU106" s="37" t="str">
        <f t="shared" si="640"/>
        <v xml:space="preserve"> </v>
      </c>
      <c r="FV106" s="37" t="str">
        <f t="shared" si="641"/>
        <v xml:space="preserve"> </v>
      </c>
      <c r="FW106" s="37" t="str">
        <f t="shared" si="642"/>
        <v xml:space="preserve"> </v>
      </c>
      <c r="FX106" s="37" t="str">
        <f t="shared" si="643"/>
        <v xml:space="preserve"> </v>
      </c>
      <c r="FY106" s="37" t="str">
        <f t="shared" si="644"/>
        <v xml:space="preserve"> </v>
      </c>
      <c r="FZ106" s="37" t="str">
        <f t="shared" si="645"/>
        <v xml:space="preserve"> </v>
      </c>
      <c r="GA106" s="37" t="str">
        <f t="shared" si="646"/>
        <v xml:space="preserve"> </v>
      </c>
      <c r="GB106" s="37" t="str">
        <f t="shared" si="647"/>
        <v xml:space="preserve"> </v>
      </c>
      <c r="GC106" s="37" t="str">
        <f t="shared" si="648"/>
        <v xml:space="preserve"> </v>
      </c>
      <c r="GD106" s="37" t="str">
        <f t="shared" si="649"/>
        <v xml:space="preserve"> </v>
      </c>
      <c r="GE106" s="37" t="str">
        <f t="shared" si="650"/>
        <v xml:space="preserve"> </v>
      </c>
      <c r="GF106" s="37" t="str">
        <f t="shared" si="651"/>
        <v xml:space="preserve"> </v>
      </c>
      <c r="GG106" s="37" t="str">
        <f t="shared" si="652"/>
        <v xml:space="preserve"> </v>
      </c>
      <c r="GH106" s="37" t="str">
        <f t="shared" si="653"/>
        <v xml:space="preserve"> </v>
      </c>
      <c r="GI106" s="37" t="str">
        <f t="shared" si="654"/>
        <v xml:space="preserve"> </v>
      </c>
      <c r="GJ106" s="37" t="str">
        <f t="shared" si="655"/>
        <v xml:space="preserve"> </v>
      </c>
      <c r="GK106" s="37" t="str">
        <f t="shared" si="734"/>
        <v xml:space="preserve"> </v>
      </c>
      <c r="GL106" s="37" t="str">
        <f t="shared" si="656"/>
        <v xml:space="preserve"> </v>
      </c>
      <c r="GM106" s="37" t="str">
        <f t="shared" si="657"/>
        <v xml:space="preserve"> </v>
      </c>
      <c r="GN106" s="37" t="str">
        <f t="shared" si="658"/>
        <v xml:space="preserve"> </v>
      </c>
      <c r="GO106" s="37" t="str">
        <f t="shared" si="735"/>
        <v xml:space="preserve"> </v>
      </c>
      <c r="GP106" s="37" t="str">
        <f t="shared" si="659"/>
        <v xml:space="preserve"> </v>
      </c>
      <c r="GQ106" s="37" t="str">
        <f t="shared" si="660"/>
        <v xml:space="preserve"> </v>
      </c>
      <c r="GR106" s="37" t="str">
        <f t="shared" si="661"/>
        <v xml:space="preserve"> </v>
      </c>
      <c r="GS106" s="37" t="str">
        <f t="shared" si="662"/>
        <v xml:space="preserve"> </v>
      </c>
      <c r="GT106" s="64">
        <f t="shared" si="774"/>
        <v>0</v>
      </c>
      <c r="GU106" s="501">
        <v>1983</v>
      </c>
      <c r="GV106" s="157" t="str">
        <f t="shared" si="663"/>
        <v/>
      </c>
      <c r="GW106" s="157" t="str">
        <f t="shared" si="664"/>
        <v/>
      </c>
      <c r="GX106" s="157" t="str">
        <f t="shared" si="665"/>
        <v/>
      </c>
      <c r="GY106" s="157" t="str">
        <f t="shared" si="666"/>
        <v/>
      </c>
      <c r="GZ106" s="157" t="str">
        <f t="shared" si="667"/>
        <v/>
      </c>
      <c r="HA106" s="157" t="str">
        <f t="shared" si="668"/>
        <v/>
      </c>
      <c r="HB106" s="157" t="str">
        <f t="shared" si="669"/>
        <v/>
      </c>
      <c r="HC106" s="157" t="str">
        <f t="shared" si="670"/>
        <v/>
      </c>
      <c r="HD106" s="157" t="str">
        <f t="shared" si="671"/>
        <v/>
      </c>
      <c r="HE106" s="157" t="str">
        <f t="shared" si="672"/>
        <v/>
      </c>
      <c r="HF106" s="157" t="str">
        <f t="shared" si="673"/>
        <v/>
      </c>
      <c r="HG106" s="157" t="str">
        <f t="shared" si="674"/>
        <v/>
      </c>
      <c r="HH106" s="157" t="str">
        <f t="shared" si="675"/>
        <v/>
      </c>
      <c r="HI106" s="157" t="str">
        <f t="shared" si="676"/>
        <v/>
      </c>
      <c r="HJ106" s="157" t="str">
        <f t="shared" si="677"/>
        <v/>
      </c>
      <c r="HK106" s="157" t="str">
        <f t="shared" si="678"/>
        <v/>
      </c>
      <c r="HL106" s="157" t="str">
        <f t="shared" si="679"/>
        <v/>
      </c>
      <c r="HM106" s="157" t="str">
        <f t="shared" si="680"/>
        <v/>
      </c>
      <c r="HN106" s="157" t="str">
        <f t="shared" si="681"/>
        <v/>
      </c>
      <c r="HO106" s="157" t="str">
        <f t="shared" si="682"/>
        <v/>
      </c>
      <c r="HP106" s="157" t="str">
        <f t="shared" si="683"/>
        <v/>
      </c>
      <c r="HQ106" s="157" t="str">
        <f t="shared" si="684"/>
        <v/>
      </c>
      <c r="HR106" s="157" t="str">
        <f t="shared" si="736"/>
        <v/>
      </c>
      <c r="HS106" s="157" t="str">
        <f t="shared" si="685"/>
        <v/>
      </c>
      <c r="HT106" s="157" t="str">
        <f t="shared" si="686"/>
        <v/>
      </c>
      <c r="HU106" s="157" t="str">
        <f t="shared" si="687"/>
        <v/>
      </c>
      <c r="HV106" s="157" t="str">
        <f t="shared" si="737"/>
        <v/>
      </c>
      <c r="HW106" s="157" t="str">
        <f t="shared" si="688"/>
        <v/>
      </c>
      <c r="HX106" s="157" t="str">
        <f t="shared" si="689"/>
        <v/>
      </c>
      <c r="HY106" s="157" t="str">
        <f t="shared" si="690"/>
        <v/>
      </c>
      <c r="HZ106" s="157" t="str">
        <f t="shared" si="691"/>
        <v/>
      </c>
      <c r="IA106" s="158">
        <f t="shared" si="692"/>
        <v>0</v>
      </c>
      <c r="IB106" s="501">
        <v>1983</v>
      </c>
      <c r="IC106" s="4" t="str">
        <f t="shared" si="738"/>
        <v xml:space="preserve"> </v>
      </c>
      <c r="ID106" s="4" t="str">
        <f t="shared" si="739"/>
        <v xml:space="preserve"> </v>
      </c>
      <c r="IE106" s="4" t="str">
        <f t="shared" si="740"/>
        <v xml:space="preserve"> </v>
      </c>
      <c r="IF106" s="4" t="str">
        <f t="shared" si="741"/>
        <v xml:space="preserve"> </v>
      </c>
      <c r="IG106" s="4" t="str">
        <f t="shared" si="742"/>
        <v xml:space="preserve"> </v>
      </c>
      <c r="IH106" s="4" t="str">
        <f t="shared" si="743"/>
        <v xml:space="preserve"> </v>
      </c>
      <c r="II106" s="4" t="str">
        <f t="shared" si="744"/>
        <v xml:space="preserve"> </v>
      </c>
      <c r="IJ106" s="4" t="str">
        <f t="shared" si="745"/>
        <v xml:space="preserve"> </v>
      </c>
      <c r="IK106" s="4" t="str">
        <f t="shared" si="746"/>
        <v xml:space="preserve"> </v>
      </c>
      <c r="IL106" s="4" t="str">
        <f t="shared" si="747"/>
        <v xml:space="preserve"> </v>
      </c>
      <c r="IM106" s="4" t="str">
        <f t="shared" si="748"/>
        <v xml:space="preserve"> </v>
      </c>
      <c r="IN106" s="4" t="str">
        <f t="shared" si="749"/>
        <v xml:space="preserve"> </v>
      </c>
      <c r="IO106" s="4" t="str">
        <f t="shared" si="750"/>
        <v xml:space="preserve"> </v>
      </c>
      <c r="IP106" s="4" t="str">
        <f t="shared" si="751"/>
        <v xml:space="preserve"> </v>
      </c>
      <c r="IQ106" s="4" t="str">
        <f t="shared" si="752"/>
        <v xml:space="preserve"> </v>
      </c>
      <c r="IR106" s="4" t="str">
        <f t="shared" si="753"/>
        <v xml:space="preserve"> </v>
      </c>
      <c r="IS106" s="4" t="str">
        <f t="shared" si="754"/>
        <v xml:space="preserve"> </v>
      </c>
      <c r="IT106" s="4" t="str">
        <f t="shared" si="755"/>
        <v xml:space="preserve"> </v>
      </c>
      <c r="IU106" s="4" t="str">
        <f t="shared" si="756"/>
        <v xml:space="preserve"> </v>
      </c>
      <c r="IV106" s="4" t="str">
        <f t="shared" si="757"/>
        <v xml:space="preserve"> </v>
      </c>
      <c r="IW106" s="4" t="str">
        <f t="shared" si="758"/>
        <v xml:space="preserve"> </v>
      </c>
      <c r="IX106" s="4" t="str">
        <f t="shared" si="759"/>
        <v xml:space="preserve"> </v>
      </c>
      <c r="IY106" s="4" t="str">
        <f t="shared" si="760"/>
        <v xml:space="preserve"> </v>
      </c>
      <c r="IZ106" s="4" t="str">
        <f t="shared" si="761"/>
        <v xml:space="preserve"> </v>
      </c>
      <c r="JA106" s="4" t="str">
        <f t="shared" si="762"/>
        <v xml:space="preserve"> </v>
      </c>
      <c r="JB106" s="4" t="str">
        <f t="shared" si="763"/>
        <v xml:space="preserve"> </v>
      </c>
      <c r="JC106" s="4" t="str">
        <f t="shared" si="764"/>
        <v xml:space="preserve"> </v>
      </c>
      <c r="JD106" s="4" t="str">
        <f t="shared" si="765"/>
        <v xml:space="preserve"> </v>
      </c>
      <c r="JE106" s="4" t="str">
        <f t="shared" si="766"/>
        <v xml:space="preserve"> </v>
      </c>
      <c r="JF106" s="4" t="str">
        <f t="shared" si="767"/>
        <v xml:space="preserve"> </v>
      </c>
      <c r="JG106" s="4" t="str">
        <f t="shared" si="768"/>
        <v xml:space="preserve"> </v>
      </c>
      <c r="JH106" s="4">
        <f t="shared" si="772"/>
        <v>0</v>
      </c>
      <c r="JI106" s="501">
        <v>1983</v>
      </c>
      <c r="JJ106" s="4" t="str">
        <f t="shared" si="693"/>
        <v xml:space="preserve"> </v>
      </c>
      <c r="JK106" s="4" t="str">
        <f t="shared" si="694"/>
        <v xml:space="preserve"> </v>
      </c>
      <c r="JL106" s="4" t="str">
        <f t="shared" si="695"/>
        <v xml:space="preserve"> </v>
      </c>
      <c r="JM106" s="4" t="str">
        <f t="shared" si="696"/>
        <v xml:space="preserve"> </v>
      </c>
      <c r="JN106" s="4" t="str">
        <f t="shared" si="697"/>
        <v xml:space="preserve"> </v>
      </c>
      <c r="JO106" s="4" t="str">
        <f t="shared" si="698"/>
        <v xml:space="preserve"> </v>
      </c>
      <c r="JP106" s="4" t="str">
        <f t="shared" si="699"/>
        <v xml:space="preserve"> </v>
      </c>
      <c r="JQ106" s="4" t="str">
        <f t="shared" si="700"/>
        <v xml:space="preserve"> </v>
      </c>
      <c r="JR106" s="4" t="str">
        <f t="shared" si="701"/>
        <v xml:space="preserve"> </v>
      </c>
      <c r="JS106" s="4" t="str">
        <f t="shared" si="702"/>
        <v xml:space="preserve"> </v>
      </c>
      <c r="JT106" s="4" t="str">
        <f t="shared" si="703"/>
        <v xml:space="preserve"> </v>
      </c>
      <c r="JU106" s="4" t="str">
        <f t="shared" si="704"/>
        <v xml:space="preserve"> </v>
      </c>
      <c r="JV106" s="4" t="str">
        <f t="shared" si="705"/>
        <v xml:space="preserve"> </v>
      </c>
      <c r="JW106" s="4" t="str">
        <f t="shared" si="706"/>
        <v xml:space="preserve"> </v>
      </c>
      <c r="JX106" s="4" t="str">
        <f t="shared" si="707"/>
        <v xml:space="preserve"> </v>
      </c>
      <c r="JY106" s="4" t="str">
        <f t="shared" si="708"/>
        <v xml:space="preserve"> </v>
      </c>
      <c r="JZ106" s="4" t="str">
        <f t="shared" si="709"/>
        <v xml:space="preserve"> </v>
      </c>
      <c r="KA106" s="4" t="str">
        <f t="shared" si="710"/>
        <v xml:space="preserve"> </v>
      </c>
      <c r="KB106" s="4" t="str">
        <f t="shared" si="711"/>
        <v xml:space="preserve"> </v>
      </c>
      <c r="KC106" s="4" t="str">
        <f t="shared" si="712"/>
        <v xml:space="preserve"> </v>
      </c>
      <c r="KD106" s="4" t="str">
        <f t="shared" si="713"/>
        <v xml:space="preserve"> </v>
      </c>
      <c r="KE106" s="4" t="str">
        <f t="shared" si="714"/>
        <v xml:space="preserve"> </v>
      </c>
      <c r="KF106" s="4" t="str">
        <f t="shared" si="769"/>
        <v xml:space="preserve"> </v>
      </c>
      <c r="KG106" s="4" t="str">
        <f t="shared" si="715"/>
        <v xml:space="preserve"> </v>
      </c>
      <c r="KH106" s="4" t="str">
        <f t="shared" si="716"/>
        <v xml:space="preserve"> </v>
      </c>
      <c r="KI106" s="4" t="str">
        <f t="shared" si="717"/>
        <v xml:space="preserve"> </v>
      </c>
      <c r="KJ106" s="4" t="str">
        <f t="shared" si="776"/>
        <v xml:space="preserve"> </v>
      </c>
      <c r="KK106" s="4" t="str">
        <f t="shared" si="718"/>
        <v xml:space="preserve"> </v>
      </c>
      <c r="KL106" s="4" t="str">
        <f t="shared" si="719"/>
        <v xml:space="preserve"> </v>
      </c>
      <c r="KM106" s="4" t="str">
        <f t="shared" si="720"/>
        <v xml:space="preserve"> </v>
      </c>
      <c r="KN106" s="4" t="str">
        <f t="shared" si="721"/>
        <v xml:space="preserve"> </v>
      </c>
      <c r="KO106" s="4">
        <f t="shared" si="770"/>
        <v>0</v>
      </c>
      <c r="KP106" s="9">
        <f t="shared" si="722"/>
        <v>0</v>
      </c>
    </row>
    <row r="107" spans="1:302">
      <c r="A107" s="3">
        <v>1984</v>
      </c>
      <c r="B107" s="6">
        <v>0</v>
      </c>
      <c r="C107" s="6">
        <v>0</v>
      </c>
      <c r="D107" s="6">
        <v>0</v>
      </c>
      <c r="E107" s="6" t="s">
        <v>60</v>
      </c>
      <c r="F107" s="6">
        <v>0</v>
      </c>
      <c r="G107" s="153" t="s">
        <v>60</v>
      </c>
      <c r="H107" s="6" t="s">
        <v>60</v>
      </c>
      <c r="I107" s="6">
        <v>0</v>
      </c>
      <c r="J107" s="6">
        <v>0</v>
      </c>
      <c r="K107" s="6">
        <v>0</v>
      </c>
      <c r="L107" s="153">
        <v>0</v>
      </c>
      <c r="M107" s="6">
        <v>0</v>
      </c>
      <c r="N107" s="6" t="s">
        <v>60</v>
      </c>
      <c r="O107" s="6">
        <v>0</v>
      </c>
      <c r="P107" s="6">
        <v>0</v>
      </c>
      <c r="Q107" s="153">
        <v>0</v>
      </c>
      <c r="R107" s="6">
        <v>0</v>
      </c>
      <c r="S107" s="6">
        <v>0</v>
      </c>
      <c r="T107" s="6">
        <v>0</v>
      </c>
      <c r="U107" s="6">
        <v>0</v>
      </c>
      <c r="V107" s="153">
        <v>0</v>
      </c>
      <c r="W107" s="6">
        <v>0</v>
      </c>
      <c r="X107" s="6">
        <v>0</v>
      </c>
      <c r="Y107" s="6">
        <v>0</v>
      </c>
      <c r="Z107" s="6">
        <v>0</v>
      </c>
      <c r="AA107" s="153" t="s">
        <v>60</v>
      </c>
      <c r="AB107" s="6">
        <v>0</v>
      </c>
      <c r="AC107" s="6">
        <v>0</v>
      </c>
      <c r="AD107" s="6">
        <v>0.3</v>
      </c>
      <c r="AE107" s="6">
        <v>0</v>
      </c>
      <c r="AF107" s="153">
        <v>0</v>
      </c>
      <c r="AG107" s="171">
        <f t="shared" si="773"/>
        <v>0.3</v>
      </c>
      <c r="AH107" s="714">
        <f t="shared" si="723"/>
        <v>5</v>
      </c>
      <c r="AI107" s="617">
        <f t="shared" si="724"/>
        <v>0.3</v>
      </c>
      <c r="AJ107" s="10">
        <f t="shared" si="777"/>
        <v>1</v>
      </c>
      <c r="AK107" s="522">
        <f t="shared" si="725"/>
        <v>0.3</v>
      </c>
      <c r="AL107" s="501">
        <v>1984</v>
      </c>
      <c r="AM107" s="501">
        <v>1984</v>
      </c>
      <c r="AN107" s="37" t="str">
        <f t="shared" si="517"/>
        <v/>
      </c>
      <c r="AO107" s="37" t="str">
        <f t="shared" si="518"/>
        <v/>
      </c>
      <c r="AP107" s="37" t="str">
        <f t="shared" si="519"/>
        <v/>
      </c>
      <c r="AQ107" s="37" t="str">
        <f t="shared" si="520"/>
        <v/>
      </c>
      <c r="AR107" s="37" t="str">
        <f t="shared" si="521"/>
        <v/>
      </c>
      <c r="AS107" s="37" t="str">
        <f t="shared" si="522"/>
        <v/>
      </c>
      <c r="AT107" s="37" t="str">
        <f t="shared" si="523"/>
        <v/>
      </c>
      <c r="AU107" s="37" t="str">
        <f t="shared" si="524"/>
        <v/>
      </c>
      <c r="AV107" s="37" t="str">
        <f t="shared" si="525"/>
        <v/>
      </c>
      <c r="AW107" s="37" t="str">
        <f t="shared" si="526"/>
        <v/>
      </c>
      <c r="AX107" s="37" t="str">
        <f t="shared" si="527"/>
        <v/>
      </c>
      <c r="AY107" s="37" t="str">
        <f t="shared" si="528"/>
        <v/>
      </c>
      <c r="AZ107" s="37" t="str">
        <f t="shared" si="529"/>
        <v/>
      </c>
      <c r="BA107" s="37" t="str">
        <f t="shared" si="530"/>
        <v/>
      </c>
      <c r="BB107" s="37" t="str">
        <f t="shared" si="531"/>
        <v/>
      </c>
      <c r="BC107" s="37" t="str">
        <f t="shared" si="532"/>
        <v/>
      </c>
      <c r="BD107" s="37" t="str">
        <f t="shared" si="533"/>
        <v/>
      </c>
      <c r="BE107" s="37" t="str">
        <f t="shared" si="534"/>
        <v/>
      </c>
      <c r="BF107" s="37" t="str">
        <f t="shared" si="535"/>
        <v/>
      </c>
      <c r="BG107" s="37" t="str">
        <f t="shared" si="536"/>
        <v/>
      </c>
      <c r="BH107" s="37" t="str">
        <f t="shared" si="537"/>
        <v/>
      </c>
      <c r="BI107" s="37" t="str">
        <f t="shared" si="538"/>
        <v/>
      </c>
      <c r="BJ107" s="37" t="str">
        <f t="shared" si="726"/>
        <v/>
      </c>
      <c r="BK107" s="37" t="str">
        <f t="shared" si="539"/>
        <v/>
      </c>
      <c r="BL107" s="37" t="str">
        <f t="shared" si="540"/>
        <v/>
      </c>
      <c r="BM107" s="37" t="str">
        <f t="shared" si="541"/>
        <v/>
      </c>
      <c r="BN107" s="37" t="str">
        <f t="shared" si="727"/>
        <v/>
      </c>
      <c r="BO107" s="37" t="str">
        <f t="shared" si="542"/>
        <v/>
      </c>
      <c r="BP107" s="37" t="str">
        <f t="shared" si="543"/>
        <v/>
      </c>
      <c r="BQ107" s="37" t="str">
        <f t="shared" si="544"/>
        <v/>
      </c>
      <c r="BR107" s="37" t="str">
        <f t="shared" si="545"/>
        <v/>
      </c>
      <c r="BS107" s="54">
        <f t="shared" si="728"/>
        <v>0</v>
      </c>
      <c r="BT107" s="501">
        <v>1984</v>
      </c>
      <c r="BU107" s="58" t="str">
        <f t="shared" si="778"/>
        <v/>
      </c>
      <c r="BV107" s="58" t="str">
        <f t="shared" si="779"/>
        <v/>
      </c>
      <c r="BW107" s="58" t="str">
        <f t="shared" si="780"/>
        <v/>
      </c>
      <c r="BX107" s="58" t="str">
        <f t="shared" si="781"/>
        <v/>
      </c>
      <c r="BY107" s="58" t="str">
        <f t="shared" si="782"/>
        <v/>
      </c>
      <c r="BZ107" s="58" t="str">
        <f t="shared" si="783"/>
        <v/>
      </c>
      <c r="CA107" s="58" t="str">
        <f t="shared" si="784"/>
        <v/>
      </c>
      <c r="CB107" s="58" t="str">
        <f t="shared" si="785"/>
        <v/>
      </c>
      <c r="CC107" s="58" t="str">
        <f t="shared" si="786"/>
        <v/>
      </c>
      <c r="CD107" s="58" t="str">
        <f t="shared" si="787"/>
        <v/>
      </c>
      <c r="CE107" s="58" t="str">
        <f t="shared" si="788"/>
        <v/>
      </c>
      <c r="CF107" s="58" t="str">
        <f t="shared" si="789"/>
        <v/>
      </c>
      <c r="CG107" s="58" t="str">
        <f t="shared" si="790"/>
        <v/>
      </c>
      <c r="CH107" s="58" t="str">
        <f t="shared" si="791"/>
        <v/>
      </c>
      <c r="CI107" s="58" t="str">
        <f t="shared" si="792"/>
        <v/>
      </c>
      <c r="CJ107" s="58" t="str">
        <f t="shared" si="793"/>
        <v/>
      </c>
      <c r="CK107" s="58" t="str">
        <f t="shared" si="794"/>
        <v/>
      </c>
      <c r="CL107" s="58" t="str">
        <f t="shared" si="795"/>
        <v/>
      </c>
      <c r="CM107" s="58" t="str">
        <f t="shared" si="796"/>
        <v/>
      </c>
      <c r="CN107" s="58" t="str">
        <f t="shared" si="797"/>
        <v/>
      </c>
      <c r="CO107" s="58" t="str">
        <f t="shared" si="798"/>
        <v/>
      </c>
      <c r="CP107" s="58" t="str">
        <f t="shared" si="799"/>
        <v/>
      </c>
      <c r="CQ107" s="58" t="str">
        <f t="shared" si="800"/>
        <v/>
      </c>
      <c r="CR107" s="58" t="str">
        <f t="shared" si="801"/>
        <v/>
      </c>
      <c r="CS107" s="58" t="str">
        <f t="shared" si="802"/>
        <v/>
      </c>
      <c r="CT107" s="58" t="str">
        <f t="shared" si="803"/>
        <v/>
      </c>
      <c r="CU107" s="58" t="str">
        <f t="shared" si="804"/>
        <v/>
      </c>
      <c r="CV107" s="58" t="str">
        <f t="shared" si="805"/>
        <v/>
      </c>
      <c r="CW107" s="58" t="str">
        <f t="shared" si="806"/>
        <v/>
      </c>
      <c r="CX107" s="58" t="str">
        <f t="shared" si="807"/>
        <v/>
      </c>
      <c r="CY107" s="58" t="str">
        <f t="shared" si="808"/>
        <v/>
      </c>
      <c r="CZ107" s="58">
        <f t="shared" si="809"/>
        <v>0</v>
      </c>
      <c r="DA107" s="501">
        <v>1984</v>
      </c>
      <c r="DB107" s="17" t="str">
        <f t="shared" si="576"/>
        <v/>
      </c>
      <c r="DC107" s="17" t="str">
        <f t="shared" si="577"/>
        <v/>
      </c>
      <c r="DD107" s="17" t="str">
        <f t="shared" si="578"/>
        <v/>
      </c>
      <c r="DE107" s="17" t="str">
        <f t="shared" si="579"/>
        <v/>
      </c>
      <c r="DF107" s="17" t="str">
        <f t="shared" si="580"/>
        <v/>
      </c>
      <c r="DG107" s="17" t="str">
        <f t="shared" si="581"/>
        <v/>
      </c>
      <c r="DH107" s="17" t="str">
        <f t="shared" si="582"/>
        <v/>
      </c>
      <c r="DI107" s="17" t="str">
        <f t="shared" si="583"/>
        <v/>
      </c>
      <c r="DJ107" s="17" t="str">
        <f t="shared" si="584"/>
        <v/>
      </c>
      <c r="DK107" s="17" t="str">
        <f t="shared" si="585"/>
        <v/>
      </c>
      <c r="DL107" s="17" t="str">
        <f t="shared" si="586"/>
        <v/>
      </c>
      <c r="DM107" s="17" t="str">
        <f t="shared" si="587"/>
        <v/>
      </c>
      <c r="DN107" s="17" t="str">
        <f t="shared" si="588"/>
        <v/>
      </c>
      <c r="DO107" s="17" t="str">
        <f t="shared" si="589"/>
        <v/>
      </c>
      <c r="DP107" s="17" t="str">
        <f t="shared" si="590"/>
        <v/>
      </c>
      <c r="DQ107" s="17" t="str">
        <f t="shared" si="591"/>
        <v/>
      </c>
      <c r="DR107" s="17" t="str">
        <f t="shared" si="592"/>
        <v/>
      </c>
      <c r="DS107" s="17" t="str">
        <f t="shared" si="593"/>
        <v/>
      </c>
      <c r="DT107" s="17" t="str">
        <f t="shared" si="594"/>
        <v/>
      </c>
      <c r="DU107" s="17" t="str">
        <f t="shared" si="595"/>
        <v/>
      </c>
      <c r="DV107" s="17" t="str">
        <f t="shared" si="596"/>
        <v/>
      </c>
      <c r="DW107" s="17" t="str">
        <f t="shared" si="597"/>
        <v/>
      </c>
      <c r="DX107" s="17" t="str">
        <f t="shared" si="731"/>
        <v/>
      </c>
      <c r="DY107" s="17" t="str">
        <f t="shared" si="598"/>
        <v/>
      </c>
      <c r="DZ107" s="17" t="str">
        <f t="shared" si="599"/>
        <v/>
      </c>
      <c r="EA107" s="17" t="str">
        <f t="shared" si="600"/>
        <v/>
      </c>
      <c r="EB107" s="17" t="str">
        <f t="shared" si="775"/>
        <v/>
      </c>
      <c r="EC107" s="17" t="str">
        <f t="shared" si="601"/>
        <v/>
      </c>
      <c r="ED107" s="17">
        <f t="shared" si="602"/>
        <v>1984</v>
      </c>
      <c r="EE107" s="17" t="str">
        <f t="shared" si="603"/>
        <v/>
      </c>
      <c r="EF107" s="17" t="str">
        <f t="shared" si="604"/>
        <v/>
      </c>
      <c r="EG107" s="3">
        <v>1984</v>
      </c>
      <c r="EH107" s="37" t="str">
        <f t="shared" si="605"/>
        <v xml:space="preserve"> </v>
      </c>
      <c r="EI107" s="37" t="str">
        <f t="shared" si="606"/>
        <v xml:space="preserve"> </v>
      </c>
      <c r="EJ107" s="37" t="str">
        <f t="shared" si="607"/>
        <v xml:space="preserve"> </v>
      </c>
      <c r="EK107" s="37" t="str">
        <f t="shared" si="608"/>
        <v xml:space="preserve"> </v>
      </c>
      <c r="EL107" s="37" t="str">
        <f t="shared" si="609"/>
        <v xml:space="preserve"> </v>
      </c>
      <c r="EM107" s="37" t="str">
        <f t="shared" si="610"/>
        <v xml:space="preserve"> </v>
      </c>
      <c r="EN107" s="37" t="str">
        <f t="shared" si="611"/>
        <v xml:space="preserve"> </v>
      </c>
      <c r="EO107" s="37" t="str">
        <f t="shared" si="612"/>
        <v xml:space="preserve"> </v>
      </c>
      <c r="EP107" s="37" t="str">
        <f t="shared" si="613"/>
        <v xml:space="preserve"> </v>
      </c>
      <c r="EQ107" s="37" t="str">
        <f t="shared" si="614"/>
        <v xml:space="preserve"> </v>
      </c>
      <c r="ER107" s="37" t="str">
        <f t="shared" si="615"/>
        <v xml:space="preserve"> </v>
      </c>
      <c r="ES107" s="37" t="str">
        <f t="shared" si="616"/>
        <v xml:space="preserve"> </v>
      </c>
      <c r="ET107" s="37" t="str">
        <f t="shared" si="617"/>
        <v xml:space="preserve"> </v>
      </c>
      <c r="EU107" s="37" t="str">
        <f t="shared" si="618"/>
        <v xml:space="preserve"> </v>
      </c>
      <c r="EV107" s="37" t="str">
        <f t="shared" si="619"/>
        <v xml:space="preserve"> </v>
      </c>
      <c r="EW107" s="37" t="str">
        <f t="shared" si="620"/>
        <v xml:space="preserve"> </v>
      </c>
      <c r="EX107" s="37" t="str">
        <f t="shared" si="621"/>
        <v xml:space="preserve"> </v>
      </c>
      <c r="EY107" s="37" t="str">
        <f t="shared" si="622"/>
        <v xml:space="preserve"> </v>
      </c>
      <c r="EZ107" s="37" t="str">
        <f t="shared" si="623"/>
        <v xml:space="preserve"> </v>
      </c>
      <c r="FA107" s="37" t="str">
        <f t="shared" si="624"/>
        <v xml:space="preserve"> </v>
      </c>
      <c r="FB107" s="37" t="str">
        <f t="shared" si="625"/>
        <v xml:space="preserve"> </v>
      </c>
      <c r="FC107" s="37" t="str">
        <f t="shared" si="626"/>
        <v xml:space="preserve"> </v>
      </c>
      <c r="FD107" s="37" t="str">
        <f t="shared" si="732"/>
        <v xml:space="preserve"> </v>
      </c>
      <c r="FE107" s="37" t="str">
        <f t="shared" si="627"/>
        <v xml:space="preserve"> </v>
      </c>
      <c r="FF107" s="37" t="str">
        <f t="shared" si="628"/>
        <v xml:space="preserve"> </v>
      </c>
      <c r="FG107" s="37" t="str">
        <f t="shared" si="629"/>
        <v xml:space="preserve"> </v>
      </c>
      <c r="FH107" s="37" t="str">
        <f t="shared" si="733"/>
        <v xml:space="preserve"> </v>
      </c>
      <c r="FI107" s="37" t="str">
        <f t="shared" si="630"/>
        <v xml:space="preserve"> </v>
      </c>
      <c r="FJ107" s="37">
        <f t="shared" si="631"/>
        <v>1</v>
      </c>
      <c r="FK107" s="37" t="str">
        <f t="shared" si="632"/>
        <v xml:space="preserve"> </v>
      </c>
      <c r="FL107" s="37" t="str">
        <f t="shared" si="633"/>
        <v xml:space="preserve"> </v>
      </c>
      <c r="FM107" s="64">
        <f t="shared" si="771"/>
        <v>1</v>
      </c>
      <c r="FN107" s="3">
        <v>1984</v>
      </c>
      <c r="FO107" s="37" t="str">
        <f t="shared" si="634"/>
        <v xml:space="preserve"> </v>
      </c>
      <c r="FP107" s="37" t="str">
        <f t="shared" si="635"/>
        <v xml:space="preserve"> </v>
      </c>
      <c r="FQ107" s="37" t="str">
        <f t="shared" si="636"/>
        <v xml:space="preserve"> </v>
      </c>
      <c r="FR107" s="37" t="str">
        <f t="shared" si="637"/>
        <v xml:space="preserve"> </v>
      </c>
      <c r="FS107" s="37" t="str">
        <f t="shared" si="638"/>
        <v xml:space="preserve"> </v>
      </c>
      <c r="FT107" s="37" t="str">
        <f t="shared" si="639"/>
        <v xml:space="preserve"> </v>
      </c>
      <c r="FU107" s="37" t="str">
        <f t="shared" si="640"/>
        <v xml:space="preserve"> </v>
      </c>
      <c r="FV107" s="37" t="str">
        <f t="shared" si="641"/>
        <v xml:space="preserve"> </v>
      </c>
      <c r="FW107" s="37" t="str">
        <f t="shared" si="642"/>
        <v xml:space="preserve"> </v>
      </c>
      <c r="FX107" s="37" t="str">
        <f t="shared" si="643"/>
        <v xml:space="preserve"> </v>
      </c>
      <c r="FY107" s="37" t="str">
        <f t="shared" si="644"/>
        <v xml:space="preserve"> </v>
      </c>
      <c r="FZ107" s="37" t="str">
        <f t="shared" si="645"/>
        <v xml:space="preserve"> </v>
      </c>
      <c r="GA107" s="37" t="str">
        <f t="shared" si="646"/>
        <v xml:space="preserve"> </v>
      </c>
      <c r="GB107" s="37" t="str">
        <f t="shared" si="647"/>
        <v xml:space="preserve"> </v>
      </c>
      <c r="GC107" s="37" t="str">
        <f t="shared" si="648"/>
        <v xml:space="preserve"> </v>
      </c>
      <c r="GD107" s="37" t="str">
        <f t="shared" si="649"/>
        <v xml:space="preserve"> </v>
      </c>
      <c r="GE107" s="37" t="str">
        <f t="shared" si="650"/>
        <v xml:space="preserve"> </v>
      </c>
      <c r="GF107" s="37" t="str">
        <f t="shared" si="651"/>
        <v xml:space="preserve"> </v>
      </c>
      <c r="GG107" s="37" t="str">
        <f t="shared" si="652"/>
        <v xml:space="preserve"> </v>
      </c>
      <c r="GH107" s="37" t="str">
        <f t="shared" si="653"/>
        <v xml:space="preserve"> </v>
      </c>
      <c r="GI107" s="37" t="str">
        <f t="shared" si="654"/>
        <v xml:space="preserve"> </v>
      </c>
      <c r="GJ107" s="37" t="str">
        <f t="shared" si="655"/>
        <v xml:space="preserve"> </v>
      </c>
      <c r="GK107" s="37" t="str">
        <f t="shared" si="734"/>
        <v xml:space="preserve"> </v>
      </c>
      <c r="GL107" s="37" t="str">
        <f t="shared" si="656"/>
        <v xml:space="preserve"> </v>
      </c>
      <c r="GM107" s="37" t="str">
        <f t="shared" si="657"/>
        <v xml:space="preserve"> </v>
      </c>
      <c r="GN107" s="37" t="str">
        <f t="shared" si="658"/>
        <v xml:space="preserve"> </v>
      </c>
      <c r="GO107" s="37" t="str">
        <f t="shared" si="735"/>
        <v xml:space="preserve"> </v>
      </c>
      <c r="GP107" s="37" t="str">
        <f t="shared" si="659"/>
        <v xml:space="preserve"> </v>
      </c>
      <c r="GQ107" s="37">
        <f t="shared" si="660"/>
        <v>1</v>
      </c>
      <c r="GR107" s="37" t="str">
        <f t="shared" si="661"/>
        <v xml:space="preserve"> </v>
      </c>
      <c r="GS107" s="37" t="str">
        <f t="shared" si="662"/>
        <v xml:space="preserve"> </v>
      </c>
      <c r="GT107" s="64">
        <f t="shared" si="774"/>
        <v>1</v>
      </c>
      <c r="GU107" s="501">
        <v>1984</v>
      </c>
      <c r="GV107" s="157" t="str">
        <f t="shared" si="663"/>
        <v/>
      </c>
      <c r="GW107" s="157" t="str">
        <f t="shared" si="664"/>
        <v/>
      </c>
      <c r="GX107" s="157" t="str">
        <f t="shared" si="665"/>
        <v/>
      </c>
      <c r="GY107" s="157" t="str">
        <f t="shared" si="666"/>
        <v/>
      </c>
      <c r="GZ107" s="157" t="str">
        <f t="shared" si="667"/>
        <v/>
      </c>
      <c r="HA107" s="157" t="str">
        <f t="shared" si="668"/>
        <v/>
      </c>
      <c r="HB107" s="157" t="str">
        <f t="shared" si="669"/>
        <v/>
      </c>
      <c r="HC107" s="157" t="str">
        <f t="shared" si="670"/>
        <v/>
      </c>
      <c r="HD107" s="157" t="str">
        <f t="shared" si="671"/>
        <v/>
      </c>
      <c r="HE107" s="157" t="str">
        <f t="shared" si="672"/>
        <v/>
      </c>
      <c r="HF107" s="157" t="str">
        <f t="shared" si="673"/>
        <v/>
      </c>
      <c r="HG107" s="157" t="str">
        <f t="shared" si="674"/>
        <v/>
      </c>
      <c r="HH107" s="157" t="str">
        <f t="shared" si="675"/>
        <v/>
      </c>
      <c r="HI107" s="157" t="str">
        <f t="shared" si="676"/>
        <v/>
      </c>
      <c r="HJ107" s="157" t="str">
        <f t="shared" si="677"/>
        <v/>
      </c>
      <c r="HK107" s="157" t="str">
        <f t="shared" si="678"/>
        <v/>
      </c>
      <c r="HL107" s="157" t="str">
        <f t="shared" si="679"/>
        <v/>
      </c>
      <c r="HM107" s="157" t="str">
        <f t="shared" si="680"/>
        <v/>
      </c>
      <c r="HN107" s="157" t="str">
        <f t="shared" si="681"/>
        <v/>
      </c>
      <c r="HO107" s="157" t="str">
        <f t="shared" si="682"/>
        <v/>
      </c>
      <c r="HP107" s="157" t="str">
        <f t="shared" si="683"/>
        <v/>
      </c>
      <c r="HQ107" s="157" t="str">
        <f t="shared" si="684"/>
        <v/>
      </c>
      <c r="HR107" s="157" t="str">
        <f t="shared" si="736"/>
        <v/>
      </c>
      <c r="HS107" s="157" t="str">
        <f t="shared" si="685"/>
        <v/>
      </c>
      <c r="HT107" s="157" t="str">
        <f t="shared" si="686"/>
        <v/>
      </c>
      <c r="HU107" s="157" t="str">
        <f t="shared" si="687"/>
        <v/>
      </c>
      <c r="HV107" s="157" t="str">
        <f t="shared" si="737"/>
        <v/>
      </c>
      <c r="HW107" s="157" t="str">
        <f t="shared" si="688"/>
        <v/>
      </c>
      <c r="HX107" s="157">
        <f t="shared" si="689"/>
        <v>0.3</v>
      </c>
      <c r="HY107" s="157" t="str">
        <f t="shared" si="690"/>
        <v/>
      </c>
      <c r="HZ107" s="157" t="str">
        <f t="shared" si="691"/>
        <v/>
      </c>
      <c r="IA107" s="158">
        <f t="shared" si="692"/>
        <v>0.3</v>
      </c>
      <c r="IB107" s="501">
        <v>1984</v>
      </c>
      <c r="IC107" s="4" t="str">
        <f t="shared" si="738"/>
        <v xml:space="preserve"> </v>
      </c>
      <c r="ID107" s="4" t="str">
        <f t="shared" si="739"/>
        <v xml:space="preserve"> </v>
      </c>
      <c r="IE107" s="4" t="str">
        <f t="shared" si="740"/>
        <v xml:space="preserve"> </v>
      </c>
      <c r="IF107" s="4">
        <f t="shared" si="741"/>
        <v>1</v>
      </c>
      <c r="IG107" s="4" t="str">
        <f t="shared" si="742"/>
        <v xml:space="preserve"> </v>
      </c>
      <c r="IH107" s="4">
        <f t="shared" si="743"/>
        <v>1</v>
      </c>
      <c r="II107" s="4">
        <f t="shared" si="744"/>
        <v>1</v>
      </c>
      <c r="IJ107" s="4" t="str">
        <f t="shared" si="745"/>
        <v xml:space="preserve"> </v>
      </c>
      <c r="IK107" s="4" t="str">
        <f t="shared" si="746"/>
        <v xml:space="preserve"> </v>
      </c>
      <c r="IL107" s="4" t="str">
        <f t="shared" si="747"/>
        <v xml:space="preserve"> </v>
      </c>
      <c r="IM107" s="4" t="str">
        <f t="shared" si="748"/>
        <v xml:space="preserve"> </v>
      </c>
      <c r="IN107" s="4" t="str">
        <f t="shared" si="749"/>
        <v xml:space="preserve"> </v>
      </c>
      <c r="IO107" s="4">
        <f t="shared" si="750"/>
        <v>1</v>
      </c>
      <c r="IP107" s="4" t="str">
        <f t="shared" si="751"/>
        <v xml:space="preserve"> </v>
      </c>
      <c r="IQ107" s="4" t="str">
        <f t="shared" si="752"/>
        <v xml:space="preserve"> </v>
      </c>
      <c r="IR107" s="4" t="str">
        <f t="shared" si="753"/>
        <v xml:space="preserve"> </v>
      </c>
      <c r="IS107" s="4" t="str">
        <f t="shared" si="754"/>
        <v xml:space="preserve"> </v>
      </c>
      <c r="IT107" s="4" t="str">
        <f t="shared" si="755"/>
        <v xml:space="preserve"> </v>
      </c>
      <c r="IU107" s="4" t="str">
        <f t="shared" si="756"/>
        <v xml:space="preserve"> </v>
      </c>
      <c r="IV107" s="4" t="str">
        <f t="shared" si="757"/>
        <v xml:space="preserve"> </v>
      </c>
      <c r="IW107" s="4" t="str">
        <f t="shared" si="758"/>
        <v xml:space="preserve"> </v>
      </c>
      <c r="IX107" s="4" t="str">
        <f t="shared" si="759"/>
        <v xml:space="preserve"> </v>
      </c>
      <c r="IY107" s="4" t="str">
        <f t="shared" si="760"/>
        <v xml:space="preserve"> </v>
      </c>
      <c r="IZ107" s="4" t="str">
        <f t="shared" si="761"/>
        <v xml:space="preserve"> </v>
      </c>
      <c r="JA107" s="4" t="str">
        <f t="shared" si="762"/>
        <v xml:space="preserve"> </v>
      </c>
      <c r="JB107" s="4">
        <f t="shared" si="763"/>
        <v>1</v>
      </c>
      <c r="JC107" s="4" t="str">
        <f t="shared" si="764"/>
        <v xml:space="preserve"> </v>
      </c>
      <c r="JD107" s="4" t="str">
        <f t="shared" si="765"/>
        <v xml:space="preserve"> </v>
      </c>
      <c r="JE107" s="4">
        <f t="shared" si="766"/>
        <v>1</v>
      </c>
      <c r="JF107" s="4" t="str">
        <f t="shared" si="767"/>
        <v xml:space="preserve"> </v>
      </c>
      <c r="JG107" s="4" t="str">
        <f t="shared" si="768"/>
        <v xml:space="preserve"> </v>
      </c>
      <c r="JH107" s="4">
        <f t="shared" si="772"/>
        <v>6</v>
      </c>
      <c r="JI107" s="501">
        <v>1984</v>
      </c>
      <c r="JJ107" s="4" t="str">
        <f t="shared" si="693"/>
        <v xml:space="preserve"> </v>
      </c>
      <c r="JK107" s="4" t="str">
        <f t="shared" si="694"/>
        <v xml:space="preserve"> </v>
      </c>
      <c r="JL107" s="4" t="str">
        <f t="shared" si="695"/>
        <v xml:space="preserve"> </v>
      </c>
      <c r="JM107" s="4">
        <f t="shared" si="696"/>
        <v>1</v>
      </c>
      <c r="JN107" s="4" t="str">
        <f t="shared" si="697"/>
        <v xml:space="preserve"> </v>
      </c>
      <c r="JO107" s="4">
        <f t="shared" si="698"/>
        <v>1</v>
      </c>
      <c r="JP107" s="4">
        <f t="shared" si="699"/>
        <v>1</v>
      </c>
      <c r="JQ107" s="4" t="str">
        <f t="shared" si="700"/>
        <v xml:space="preserve"> </v>
      </c>
      <c r="JR107" s="4" t="str">
        <f t="shared" si="701"/>
        <v xml:space="preserve"> </v>
      </c>
      <c r="JS107" s="4" t="str">
        <f t="shared" si="702"/>
        <v xml:space="preserve"> </v>
      </c>
      <c r="JT107" s="4" t="str">
        <f t="shared" si="703"/>
        <v xml:space="preserve"> </v>
      </c>
      <c r="JU107" s="4" t="str">
        <f t="shared" si="704"/>
        <v xml:space="preserve"> </v>
      </c>
      <c r="JV107" s="4">
        <f t="shared" si="705"/>
        <v>1</v>
      </c>
      <c r="JW107" s="4" t="str">
        <f t="shared" si="706"/>
        <v xml:space="preserve"> </v>
      </c>
      <c r="JX107" s="4" t="str">
        <f t="shared" si="707"/>
        <v xml:space="preserve"> </v>
      </c>
      <c r="JY107" s="4" t="str">
        <f t="shared" si="708"/>
        <v xml:space="preserve"> </v>
      </c>
      <c r="JZ107" s="4" t="str">
        <f t="shared" si="709"/>
        <v xml:space="preserve"> </v>
      </c>
      <c r="KA107" s="4" t="str">
        <f t="shared" si="710"/>
        <v xml:space="preserve"> </v>
      </c>
      <c r="KB107" s="4" t="str">
        <f t="shared" si="711"/>
        <v xml:space="preserve"> </v>
      </c>
      <c r="KC107" s="4" t="str">
        <f t="shared" si="712"/>
        <v xml:space="preserve"> </v>
      </c>
      <c r="KD107" s="4" t="str">
        <f t="shared" si="713"/>
        <v xml:space="preserve"> </v>
      </c>
      <c r="KE107" s="4" t="str">
        <f t="shared" si="714"/>
        <v xml:space="preserve"> </v>
      </c>
      <c r="KF107" s="4" t="str">
        <f t="shared" si="769"/>
        <v xml:space="preserve"> </v>
      </c>
      <c r="KG107" s="4" t="str">
        <f t="shared" si="715"/>
        <v xml:space="preserve"> </v>
      </c>
      <c r="KH107" s="4" t="str">
        <f t="shared" si="716"/>
        <v xml:space="preserve"> </v>
      </c>
      <c r="KI107" s="4">
        <f t="shared" si="717"/>
        <v>1</v>
      </c>
      <c r="KJ107" s="4" t="str">
        <f t="shared" si="776"/>
        <v xml:space="preserve"> </v>
      </c>
      <c r="KK107" s="4" t="str">
        <f t="shared" si="718"/>
        <v xml:space="preserve"> </v>
      </c>
      <c r="KL107" s="4" t="str">
        <f t="shared" si="719"/>
        <v xml:space="preserve"> </v>
      </c>
      <c r="KM107" s="4" t="str">
        <f t="shared" si="720"/>
        <v xml:space="preserve"> </v>
      </c>
      <c r="KN107" s="4" t="str">
        <f t="shared" si="721"/>
        <v xml:space="preserve"> </v>
      </c>
      <c r="KO107" s="4">
        <f t="shared" si="770"/>
        <v>5</v>
      </c>
      <c r="KP107" s="9">
        <f t="shared" si="722"/>
        <v>0.3</v>
      </c>
    </row>
    <row r="108" spans="1:302">
      <c r="A108" s="825">
        <v>1985</v>
      </c>
      <c r="B108" s="826">
        <v>0</v>
      </c>
      <c r="C108" s="826">
        <v>0</v>
      </c>
      <c r="D108" s="826">
        <v>0</v>
      </c>
      <c r="E108" s="826">
        <v>0</v>
      </c>
      <c r="F108" s="826">
        <v>0</v>
      </c>
      <c r="G108" s="828">
        <v>0</v>
      </c>
      <c r="H108" s="826">
        <v>0</v>
      </c>
      <c r="I108" s="826">
        <v>0</v>
      </c>
      <c r="J108" s="826">
        <v>0</v>
      </c>
      <c r="K108" s="826">
        <v>0</v>
      </c>
      <c r="L108" s="828">
        <v>0</v>
      </c>
      <c r="M108" s="826">
        <v>0</v>
      </c>
      <c r="N108" s="826">
        <v>0</v>
      </c>
      <c r="O108" s="826">
        <v>0</v>
      </c>
      <c r="P108" s="826">
        <v>0</v>
      </c>
      <c r="Q108" s="828">
        <v>0</v>
      </c>
      <c r="R108" s="826">
        <v>0</v>
      </c>
      <c r="S108" s="826">
        <v>0</v>
      </c>
      <c r="T108" s="826">
        <v>0</v>
      </c>
      <c r="U108" s="826">
        <v>0</v>
      </c>
      <c r="V108" s="828" t="s">
        <v>60</v>
      </c>
      <c r="W108" s="826" t="s">
        <v>60</v>
      </c>
      <c r="X108" s="826">
        <v>0</v>
      </c>
      <c r="Y108" s="826">
        <v>0</v>
      </c>
      <c r="Z108" s="826">
        <v>0</v>
      </c>
      <c r="AA108" s="828">
        <v>0</v>
      </c>
      <c r="AB108" s="826">
        <v>0</v>
      </c>
      <c r="AC108" s="826">
        <v>0</v>
      </c>
      <c r="AD108" s="826">
        <v>0</v>
      </c>
      <c r="AE108" s="826">
        <v>0</v>
      </c>
      <c r="AF108" s="828">
        <v>0</v>
      </c>
      <c r="AG108" s="864" t="s">
        <v>60</v>
      </c>
      <c r="AH108" s="834">
        <f t="shared" si="723"/>
        <v>2</v>
      </c>
      <c r="AI108" s="833" t="s">
        <v>60</v>
      </c>
      <c r="AJ108" s="831">
        <f t="shared" si="777"/>
        <v>0</v>
      </c>
      <c r="AK108" s="832" t="str">
        <f t="shared" si="725"/>
        <v>T</v>
      </c>
      <c r="AL108" s="835">
        <v>1985</v>
      </c>
      <c r="AM108" s="836">
        <v>1985</v>
      </c>
      <c r="AN108" s="37" t="str">
        <f t="shared" si="517"/>
        <v/>
      </c>
      <c r="AO108" s="37" t="str">
        <f t="shared" si="518"/>
        <v/>
      </c>
      <c r="AP108" s="37" t="str">
        <f t="shared" si="519"/>
        <v/>
      </c>
      <c r="AQ108" s="37" t="str">
        <f t="shared" si="520"/>
        <v/>
      </c>
      <c r="AR108" s="37" t="str">
        <f t="shared" si="521"/>
        <v/>
      </c>
      <c r="AS108" s="37" t="str">
        <f t="shared" si="522"/>
        <v/>
      </c>
      <c r="AT108" s="37" t="str">
        <f t="shared" si="523"/>
        <v/>
      </c>
      <c r="AU108" s="37" t="str">
        <f t="shared" si="524"/>
        <v/>
      </c>
      <c r="AV108" s="37" t="str">
        <f t="shared" si="525"/>
        <v/>
      </c>
      <c r="AW108" s="37" t="str">
        <f t="shared" si="526"/>
        <v/>
      </c>
      <c r="AX108" s="37" t="str">
        <f t="shared" si="527"/>
        <v/>
      </c>
      <c r="AY108" s="37" t="str">
        <f t="shared" si="528"/>
        <v/>
      </c>
      <c r="AZ108" s="37" t="str">
        <f t="shared" si="529"/>
        <v/>
      </c>
      <c r="BA108" s="37" t="str">
        <f t="shared" si="530"/>
        <v/>
      </c>
      <c r="BB108" s="37" t="str">
        <f t="shared" si="531"/>
        <v/>
      </c>
      <c r="BC108" s="37" t="str">
        <f t="shared" si="532"/>
        <v/>
      </c>
      <c r="BD108" s="37" t="str">
        <f t="shared" si="533"/>
        <v/>
      </c>
      <c r="BE108" s="37" t="str">
        <f t="shared" si="534"/>
        <v/>
      </c>
      <c r="BF108" s="37" t="str">
        <f t="shared" si="535"/>
        <v/>
      </c>
      <c r="BG108" s="37" t="str">
        <f t="shared" si="536"/>
        <v/>
      </c>
      <c r="BH108" s="37" t="str">
        <f t="shared" si="537"/>
        <v/>
      </c>
      <c r="BI108" s="37" t="str">
        <f t="shared" si="538"/>
        <v/>
      </c>
      <c r="BJ108" s="37" t="str">
        <f t="shared" si="726"/>
        <v/>
      </c>
      <c r="BK108" s="37" t="str">
        <f t="shared" si="539"/>
        <v/>
      </c>
      <c r="BL108" s="37" t="str">
        <f t="shared" si="540"/>
        <v/>
      </c>
      <c r="BM108" s="37" t="str">
        <f t="shared" si="541"/>
        <v/>
      </c>
      <c r="BN108" s="37" t="str">
        <f t="shared" si="727"/>
        <v/>
      </c>
      <c r="BO108" s="37" t="str">
        <f t="shared" si="542"/>
        <v/>
      </c>
      <c r="BP108" s="37" t="str">
        <f t="shared" si="543"/>
        <v/>
      </c>
      <c r="BQ108" s="37" t="str">
        <f t="shared" si="544"/>
        <v/>
      </c>
      <c r="BR108" s="37" t="str">
        <f t="shared" si="545"/>
        <v/>
      </c>
      <c r="BS108" s="54">
        <f t="shared" si="728"/>
        <v>0</v>
      </c>
      <c r="BT108" s="501">
        <v>1985</v>
      </c>
      <c r="BU108" s="58" t="str">
        <f t="shared" si="778"/>
        <v/>
      </c>
      <c r="BV108" s="58" t="str">
        <f t="shared" si="779"/>
        <v/>
      </c>
      <c r="BW108" s="58" t="str">
        <f t="shared" si="780"/>
        <v/>
      </c>
      <c r="BX108" s="58" t="str">
        <f t="shared" si="781"/>
        <v/>
      </c>
      <c r="BY108" s="58" t="str">
        <f t="shared" si="782"/>
        <v/>
      </c>
      <c r="BZ108" s="58" t="str">
        <f t="shared" si="783"/>
        <v/>
      </c>
      <c r="CA108" s="58" t="str">
        <f t="shared" si="784"/>
        <v/>
      </c>
      <c r="CB108" s="58" t="str">
        <f t="shared" si="785"/>
        <v/>
      </c>
      <c r="CC108" s="58" t="str">
        <f t="shared" si="786"/>
        <v/>
      </c>
      <c r="CD108" s="58" t="str">
        <f t="shared" si="787"/>
        <v/>
      </c>
      <c r="CE108" s="58" t="str">
        <f t="shared" si="788"/>
        <v/>
      </c>
      <c r="CF108" s="58" t="str">
        <f t="shared" si="789"/>
        <v/>
      </c>
      <c r="CG108" s="58" t="str">
        <f t="shared" si="790"/>
        <v/>
      </c>
      <c r="CH108" s="58" t="str">
        <f t="shared" si="791"/>
        <v/>
      </c>
      <c r="CI108" s="58" t="str">
        <f t="shared" si="792"/>
        <v/>
      </c>
      <c r="CJ108" s="58" t="str">
        <f t="shared" si="793"/>
        <v/>
      </c>
      <c r="CK108" s="58" t="str">
        <f t="shared" si="794"/>
        <v/>
      </c>
      <c r="CL108" s="58" t="str">
        <f t="shared" si="795"/>
        <v/>
      </c>
      <c r="CM108" s="58" t="str">
        <f t="shared" si="796"/>
        <v/>
      </c>
      <c r="CN108" s="58" t="str">
        <f t="shared" si="797"/>
        <v/>
      </c>
      <c r="CO108" s="58" t="str">
        <f t="shared" si="798"/>
        <v/>
      </c>
      <c r="CP108" s="58" t="str">
        <f t="shared" si="799"/>
        <v/>
      </c>
      <c r="CQ108" s="58" t="str">
        <f t="shared" si="800"/>
        <v/>
      </c>
      <c r="CR108" s="58" t="str">
        <f t="shared" si="801"/>
        <v/>
      </c>
      <c r="CS108" s="58" t="str">
        <f t="shared" si="802"/>
        <v/>
      </c>
      <c r="CT108" s="58" t="str">
        <f t="shared" si="803"/>
        <v/>
      </c>
      <c r="CU108" s="58" t="str">
        <f t="shared" si="804"/>
        <v/>
      </c>
      <c r="CV108" s="58" t="str">
        <f t="shared" si="805"/>
        <v/>
      </c>
      <c r="CW108" s="58" t="str">
        <f t="shared" si="806"/>
        <v/>
      </c>
      <c r="CX108" s="58" t="str">
        <f t="shared" si="807"/>
        <v/>
      </c>
      <c r="CY108" s="58" t="str">
        <f t="shared" si="808"/>
        <v/>
      </c>
      <c r="CZ108" s="58">
        <f t="shared" si="809"/>
        <v>0</v>
      </c>
      <c r="DA108" s="501">
        <v>1985</v>
      </c>
      <c r="DB108" s="17" t="str">
        <f t="shared" si="576"/>
        <v/>
      </c>
      <c r="DC108" s="17" t="str">
        <f t="shared" si="577"/>
        <v/>
      </c>
      <c r="DD108" s="17" t="str">
        <f t="shared" si="578"/>
        <v/>
      </c>
      <c r="DE108" s="17" t="str">
        <f t="shared" si="579"/>
        <v/>
      </c>
      <c r="DF108" s="17" t="str">
        <f t="shared" si="580"/>
        <v/>
      </c>
      <c r="DG108" s="17" t="str">
        <f t="shared" si="581"/>
        <v/>
      </c>
      <c r="DH108" s="17" t="str">
        <f t="shared" si="582"/>
        <v/>
      </c>
      <c r="DI108" s="17" t="str">
        <f t="shared" si="583"/>
        <v/>
      </c>
      <c r="DJ108" s="17" t="str">
        <f t="shared" si="584"/>
        <v/>
      </c>
      <c r="DK108" s="17" t="str">
        <f t="shared" si="585"/>
        <v/>
      </c>
      <c r="DL108" s="17" t="str">
        <f t="shared" si="586"/>
        <v/>
      </c>
      <c r="DM108" s="17" t="str">
        <f t="shared" si="587"/>
        <v/>
      </c>
      <c r="DN108" s="17" t="str">
        <f t="shared" si="588"/>
        <v/>
      </c>
      <c r="DO108" s="17" t="str">
        <f t="shared" si="589"/>
        <v/>
      </c>
      <c r="DP108" s="17" t="str">
        <f t="shared" si="590"/>
        <v/>
      </c>
      <c r="DQ108" s="17" t="str">
        <f t="shared" si="591"/>
        <v/>
      </c>
      <c r="DR108" s="17" t="str">
        <f t="shared" si="592"/>
        <v/>
      </c>
      <c r="DS108" s="17" t="str">
        <f t="shared" si="593"/>
        <v/>
      </c>
      <c r="DT108" s="17" t="str">
        <f t="shared" si="594"/>
        <v/>
      </c>
      <c r="DU108" s="17" t="str">
        <f t="shared" si="595"/>
        <v/>
      </c>
      <c r="DV108" s="17" t="str">
        <f t="shared" si="596"/>
        <v/>
      </c>
      <c r="DW108" s="17" t="str">
        <f t="shared" si="597"/>
        <v/>
      </c>
      <c r="DX108" s="17" t="str">
        <f t="shared" si="731"/>
        <v/>
      </c>
      <c r="DY108" s="17" t="str">
        <f t="shared" si="598"/>
        <v/>
      </c>
      <c r="DZ108" s="17" t="str">
        <f t="shared" si="599"/>
        <v/>
      </c>
      <c r="EA108" s="17" t="str">
        <f t="shared" si="600"/>
        <v/>
      </c>
      <c r="EB108" s="17" t="str">
        <f t="shared" si="775"/>
        <v/>
      </c>
      <c r="EC108" s="17" t="str">
        <f t="shared" si="601"/>
        <v/>
      </c>
      <c r="ED108" s="17" t="str">
        <f t="shared" si="602"/>
        <v/>
      </c>
      <c r="EE108" s="17" t="str">
        <f t="shared" si="603"/>
        <v/>
      </c>
      <c r="EF108" s="17" t="str">
        <f t="shared" si="604"/>
        <v/>
      </c>
      <c r="EG108" s="3">
        <v>1985</v>
      </c>
      <c r="EH108" s="37" t="str">
        <f t="shared" si="605"/>
        <v xml:space="preserve"> </v>
      </c>
      <c r="EI108" s="37" t="str">
        <f t="shared" si="606"/>
        <v xml:space="preserve"> </v>
      </c>
      <c r="EJ108" s="37" t="str">
        <f t="shared" si="607"/>
        <v xml:space="preserve"> </v>
      </c>
      <c r="EK108" s="37" t="str">
        <f t="shared" si="608"/>
        <v xml:space="preserve"> </v>
      </c>
      <c r="EL108" s="37" t="str">
        <f t="shared" si="609"/>
        <v xml:space="preserve"> </v>
      </c>
      <c r="EM108" s="37" t="str">
        <f t="shared" si="610"/>
        <v xml:space="preserve"> </v>
      </c>
      <c r="EN108" s="37" t="str">
        <f t="shared" si="611"/>
        <v xml:space="preserve"> </v>
      </c>
      <c r="EO108" s="37" t="str">
        <f t="shared" si="612"/>
        <v xml:space="preserve"> </v>
      </c>
      <c r="EP108" s="37" t="str">
        <f t="shared" si="613"/>
        <v xml:space="preserve"> </v>
      </c>
      <c r="EQ108" s="37" t="str">
        <f t="shared" si="614"/>
        <v xml:space="preserve"> </v>
      </c>
      <c r="ER108" s="37" t="str">
        <f t="shared" si="615"/>
        <v xml:space="preserve"> </v>
      </c>
      <c r="ES108" s="37" t="str">
        <f t="shared" si="616"/>
        <v xml:space="preserve"> </v>
      </c>
      <c r="ET108" s="37" t="str">
        <f t="shared" si="617"/>
        <v xml:space="preserve"> </v>
      </c>
      <c r="EU108" s="37" t="str">
        <f t="shared" si="618"/>
        <v xml:space="preserve"> </v>
      </c>
      <c r="EV108" s="37" t="str">
        <f t="shared" si="619"/>
        <v xml:space="preserve"> </v>
      </c>
      <c r="EW108" s="37" t="str">
        <f t="shared" si="620"/>
        <v xml:space="preserve"> </v>
      </c>
      <c r="EX108" s="37" t="str">
        <f t="shared" si="621"/>
        <v xml:space="preserve"> </v>
      </c>
      <c r="EY108" s="37" t="str">
        <f t="shared" si="622"/>
        <v xml:space="preserve"> </v>
      </c>
      <c r="EZ108" s="37" t="str">
        <f t="shared" si="623"/>
        <v xml:space="preserve"> </v>
      </c>
      <c r="FA108" s="37" t="str">
        <f t="shared" si="624"/>
        <v xml:space="preserve"> </v>
      </c>
      <c r="FB108" s="37" t="str">
        <f t="shared" si="625"/>
        <v xml:space="preserve"> </v>
      </c>
      <c r="FC108" s="37" t="str">
        <f t="shared" si="626"/>
        <v xml:space="preserve"> </v>
      </c>
      <c r="FD108" s="37" t="str">
        <f t="shared" si="732"/>
        <v xml:space="preserve"> </v>
      </c>
      <c r="FE108" s="37" t="str">
        <f t="shared" si="627"/>
        <v xml:space="preserve"> </v>
      </c>
      <c r="FF108" s="37" t="str">
        <f t="shared" si="628"/>
        <v xml:space="preserve"> </v>
      </c>
      <c r="FG108" s="37" t="str">
        <f t="shared" si="629"/>
        <v xml:space="preserve"> </v>
      </c>
      <c r="FH108" s="37" t="str">
        <f t="shared" si="733"/>
        <v xml:space="preserve"> </v>
      </c>
      <c r="FI108" s="37" t="str">
        <f t="shared" si="630"/>
        <v xml:space="preserve"> </v>
      </c>
      <c r="FJ108" s="37" t="str">
        <f t="shared" si="631"/>
        <v xml:space="preserve"> </v>
      </c>
      <c r="FK108" s="37" t="str">
        <f t="shared" si="632"/>
        <v xml:space="preserve"> </v>
      </c>
      <c r="FL108" s="37" t="str">
        <f t="shared" si="633"/>
        <v xml:space="preserve"> </v>
      </c>
      <c r="FM108" s="64">
        <f t="shared" si="771"/>
        <v>0</v>
      </c>
      <c r="FN108" s="3">
        <v>1985</v>
      </c>
      <c r="FO108" s="37" t="str">
        <f t="shared" si="634"/>
        <v xml:space="preserve"> </v>
      </c>
      <c r="FP108" s="37" t="str">
        <f t="shared" si="635"/>
        <v xml:space="preserve"> </v>
      </c>
      <c r="FQ108" s="37" t="str">
        <f t="shared" si="636"/>
        <v xml:space="preserve"> </v>
      </c>
      <c r="FR108" s="37" t="str">
        <f t="shared" si="637"/>
        <v xml:space="preserve"> </v>
      </c>
      <c r="FS108" s="37" t="str">
        <f t="shared" si="638"/>
        <v xml:space="preserve"> </v>
      </c>
      <c r="FT108" s="37" t="str">
        <f t="shared" si="639"/>
        <v xml:space="preserve"> </v>
      </c>
      <c r="FU108" s="37" t="str">
        <f t="shared" si="640"/>
        <v xml:space="preserve"> </v>
      </c>
      <c r="FV108" s="37" t="str">
        <f t="shared" si="641"/>
        <v xml:space="preserve"> </v>
      </c>
      <c r="FW108" s="37" t="str">
        <f t="shared" si="642"/>
        <v xml:space="preserve"> </v>
      </c>
      <c r="FX108" s="37" t="str">
        <f t="shared" si="643"/>
        <v xml:space="preserve"> </v>
      </c>
      <c r="FY108" s="37" t="str">
        <f t="shared" si="644"/>
        <v xml:space="preserve"> </v>
      </c>
      <c r="FZ108" s="37" t="str">
        <f t="shared" si="645"/>
        <v xml:space="preserve"> </v>
      </c>
      <c r="GA108" s="37" t="str">
        <f t="shared" si="646"/>
        <v xml:space="preserve"> </v>
      </c>
      <c r="GB108" s="37" t="str">
        <f t="shared" si="647"/>
        <v xml:space="preserve"> </v>
      </c>
      <c r="GC108" s="37" t="str">
        <f t="shared" si="648"/>
        <v xml:space="preserve"> </v>
      </c>
      <c r="GD108" s="37" t="str">
        <f t="shared" si="649"/>
        <v xml:space="preserve"> </v>
      </c>
      <c r="GE108" s="37" t="str">
        <f t="shared" si="650"/>
        <v xml:space="preserve"> </v>
      </c>
      <c r="GF108" s="37" t="str">
        <f t="shared" si="651"/>
        <v xml:space="preserve"> </v>
      </c>
      <c r="GG108" s="37" t="str">
        <f t="shared" si="652"/>
        <v xml:space="preserve"> </v>
      </c>
      <c r="GH108" s="37" t="str">
        <f t="shared" si="653"/>
        <v xml:space="preserve"> </v>
      </c>
      <c r="GI108" s="37" t="str">
        <f t="shared" si="654"/>
        <v xml:space="preserve"> </v>
      </c>
      <c r="GJ108" s="37" t="str">
        <f t="shared" si="655"/>
        <v xml:space="preserve"> </v>
      </c>
      <c r="GK108" s="37" t="str">
        <f t="shared" si="734"/>
        <v xml:space="preserve"> </v>
      </c>
      <c r="GL108" s="37" t="str">
        <f t="shared" si="656"/>
        <v xml:space="preserve"> </v>
      </c>
      <c r="GM108" s="37" t="str">
        <f t="shared" si="657"/>
        <v xml:space="preserve"> </v>
      </c>
      <c r="GN108" s="37" t="str">
        <f t="shared" si="658"/>
        <v xml:space="preserve"> </v>
      </c>
      <c r="GO108" s="37" t="str">
        <f t="shared" si="735"/>
        <v xml:space="preserve"> </v>
      </c>
      <c r="GP108" s="37" t="str">
        <f t="shared" si="659"/>
        <v xml:space="preserve"> </v>
      </c>
      <c r="GQ108" s="37" t="str">
        <f t="shared" si="660"/>
        <v xml:space="preserve"> </v>
      </c>
      <c r="GR108" s="37" t="str">
        <f t="shared" si="661"/>
        <v xml:space="preserve"> </v>
      </c>
      <c r="GS108" s="37" t="str">
        <f t="shared" si="662"/>
        <v xml:space="preserve"> </v>
      </c>
      <c r="GT108" s="64">
        <f t="shared" si="774"/>
        <v>0</v>
      </c>
      <c r="GU108" s="501">
        <v>1985</v>
      </c>
      <c r="GV108" s="157" t="str">
        <f t="shared" si="663"/>
        <v/>
      </c>
      <c r="GW108" s="157" t="str">
        <f t="shared" si="664"/>
        <v/>
      </c>
      <c r="GX108" s="157" t="str">
        <f t="shared" si="665"/>
        <v/>
      </c>
      <c r="GY108" s="157" t="str">
        <f t="shared" si="666"/>
        <v/>
      </c>
      <c r="GZ108" s="157" t="str">
        <f t="shared" si="667"/>
        <v/>
      </c>
      <c r="HA108" s="157" t="str">
        <f t="shared" si="668"/>
        <v/>
      </c>
      <c r="HB108" s="157" t="str">
        <f t="shared" si="669"/>
        <v/>
      </c>
      <c r="HC108" s="157" t="str">
        <f t="shared" si="670"/>
        <v/>
      </c>
      <c r="HD108" s="157" t="str">
        <f t="shared" si="671"/>
        <v/>
      </c>
      <c r="HE108" s="157" t="str">
        <f t="shared" si="672"/>
        <v/>
      </c>
      <c r="HF108" s="157" t="str">
        <f t="shared" si="673"/>
        <v/>
      </c>
      <c r="HG108" s="157" t="str">
        <f t="shared" si="674"/>
        <v/>
      </c>
      <c r="HH108" s="157" t="str">
        <f t="shared" si="675"/>
        <v/>
      </c>
      <c r="HI108" s="157" t="str">
        <f t="shared" si="676"/>
        <v/>
      </c>
      <c r="HJ108" s="157" t="str">
        <f t="shared" si="677"/>
        <v/>
      </c>
      <c r="HK108" s="157" t="str">
        <f t="shared" si="678"/>
        <v/>
      </c>
      <c r="HL108" s="157" t="str">
        <f t="shared" si="679"/>
        <v/>
      </c>
      <c r="HM108" s="157" t="str">
        <f t="shared" si="680"/>
        <v/>
      </c>
      <c r="HN108" s="157" t="str">
        <f t="shared" si="681"/>
        <v/>
      </c>
      <c r="HO108" s="157" t="str">
        <f t="shared" si="682"/>
        <v/>
      </c>
      <c r="HP108" s="157" t="str">
        <f t="shared" si="683"/>
        <v/>
      </c>
      <c r="HQ108" s="157" t="str">
        <f t="shared" si="684"/>
        <v/>
      </c>
      <c r="HR108" s="157" t="str">
        <f t="shared" si="736"/>
        <v/>
      </c>
      <c r="HS108" s="157" t="str">
        <f t="shared" si="685"/>
        <v/>
      </c>
      <c r="HT108" s="157" t="str">
        <f t="shared" si="686"/>
        <v/>
      </c>
      <c r="HU108" s="157" t="str">
        <f t="shared" si="687"/>
        <v/>
      </c>
      <c r="HV108" s="157" t="str">
        <f t="shared" si="737"/>
        <v/>
      </c>
      <c r="HW108" s="157" t="str">
        <f t="shared" si="688"/>
        <v/>
      </c>
      <c r="HX108" s="157" t="str">
        <f t="shared" si="689"/>
        <v/>
      </c>
      <c r="HY108" s="157" t="str">
        <f t="shared" si="690"/>
        <v/>
      </c>
      <c r="HZ108" s="157" t="str">
        <f t="shared" si="691"/>
        <v/>
      </c>
      <c r="IA108" s="158">
        <f t="shared" si="692"/>
        <v>0</v>
      </c>
      <c r="IB108" s="501">
        <v>1985</v>
      </c>
      <c r="IC108" s="4" t="str">
        <f t="shared" si="738"/>
        <v xml:space="preserve"> </v>
      </c>
      <c r="ID108" s="4" t="str">
        <f t="shared" si="739"/>
        <v xml:space="preserve"> </v>
      </c>
      <c r="IE108" s="4" t="str">
        <f t="shared" si="740"/>
        <v xml:space="preserve"> </v>
      </c>
      <c r="IF108" s="4" t="str">
        <f t="shared" si="741"/>
        <v xml:space="preserve"> </v>
      </c>
      <c r="IG108" s="4" t="str">
        <f t="shared" si="742"/>
        <v xml:space="preserve"> </v>
      </c>
      <c r="IH108" s="4" t="str">
        <f t="shared" si="743"/>
        <v xml:space="preserve"> </v>
      </c>
      <c r="II108" s="4" t="str">
        <f t="shared" si="744"/>
        <v xml:space="preserve"> </v>
      </c>
      <c r="IJ108" s="4" t="str">
        <f t="shared" si="745"/>
        <v xml:space="preserve"> </v>
      </c>
      <c r="IK108" s="4" t="str">
        <f t="shared" si="746"/>
        <v xml:space="preserve"> </v>
      </c>
      <c r="IL108" s="4" t="str">
        <f t="shared" si="747"/>
        <v xml:space="preserve"> </v>
      </c>
      <c r="IM108" s="4" t="str">
        <f t="shared" si="748"/>
        <v xml:space="preserve"> </v>
      </c>
      <c r="IN108" s="4" t="str">
        <f t="shared" si="749"/>
        <v xml:space="preserve"> </v>
      </c>
      <c r="IO108" s="4" t="str">
        <f t="shared" si="750"/>
        <v xml:space="preserve"> </v>
      </c>
      <c r="IP108" s="4" t="str">
        <f t="shared" si="751"/>
        <v xml:space="preserve"> </v>
      </c>
      <c r="IQ108" s="4" t="str">
        <f t="shared" si="752"/>
        <v xml:space="preserve"> </v>
      </c>
      <c r="IR108" s="4" t="str">
        <f t="shared" si="753"/>
        <v xml:space="preserve"> </v>
      </c>
      <c r="IS108" s="4" t="str">
        <f t="shared" si="754"/>
        <v xml:space="preserve"> </v>
      </c>
      <c r="IT108" s="4" t="str">
        <f t="shared" si="755"/>
        <v xml:space="preserve"> </v>
      </c>
      <c r="IU108" s="4" t="str">
        <f t="shared" si="756"/>
        <v xml:space="preserve"> </v>
      </c>
      <c r="IV108" s="4" t="str">
        <f t="shared" si="757"/>
        <v xml:space="preserve"> </v>
      </c>
      <c r="IW108" s="4">
        <f t="shared" si="758"/>
        <v>1</v>
      </c>
      <c r="IX108" s="4">
        <f t="shared" si="759"/>
        <v>1</v>
      </c>
      <c r="IY108" s="4" t="str">
        <f t="shared" si="760"/>
        <v xml:space="preserve"> </v>
      </c>
      <c r="IZ108" s="4" t="str">
        <f t="shared" si="761"/>
        <v xml:space="preserve"> </v>
      </c>
      <c r="JA108" s="4" t="str">
        <f t="shared" si="762"/>
        <v xml:space="preserve"> </v>
      </c>
      <c r="JB108" s="4" t="str">
        <f t="shared" si="763"/>
        <v xml:space="preserve"> </v>
      </c>
      <c r="JC108" s="4" t="str">
        <f t="shared" si="764"/>
        <v xml:space="preserve"> </v>
      </c>
      <c r="JD108" s="4" t="str">
        <f t="shared" si="765"/>
        <v xml:space="preserve"> </v>
      </c>
      <c r="JE108" s="4" t="str">
        <f t="shared" si="766"/>
        <v xml:space="preserve"> </v>
      </c>
      <c r="JF108" s="4" t="str">
        <f t="shared" si="767"/>
        <v xml:space="preserve"> </v>
      </c>
      <c r="JG108" s="4" t="str">
        <f t="shared" si="768"/>
        <v xml:space="preserve"> </v>
      </c>
      <c r="JH108" s="4">
        <f t="shared" si="772"/>
        <v>2</v>
      </c>
      <c r="JI108" s="501">
        <v>1985</v>
      </c>
      <c r="JJ108" s="4" t="str">
        <f t="shared" si="693"/>
        <v xml:space="preserve"> </v>
      </c>
      <c r="JK108" s="4" t="str">
        <f t="shared" si="694"/>
        <v xml:space="preserve"> </v>
      </c>
      <c r="JL108" s="4" t="str">
        <f t="shared" si="695"/>
        <v xml:space="preserve"> </v>
      </c>
      <c r="JM108" s="4" t="str">
        <f t="shared" si="696"/>
        <v xml:space="preserve"> </v>
      </c>
      <c r="JN108" s="4" t="str">
        <f t="shared" si="697"/>
        <v xml:space="preserve"> </v>
      </c>
      <c r="JO108" s="4" t="str">
        <f t="shared" si="698"/>
        <v xml:space="preserve"> </v>
      </c>
      <c r="JP108" s="4" t="str">
        <f t="shared" si="699"/>
        <v xml:space="preserve"> </v>
      </c>
      <c r="JQ108" s="4" t="str">
        <f t="shared" si="700"/>
        <v xml:space="preserve"> </v>
      </c>
      <c r="JR108" s="4" t="str">
        <f t="shared" si="701"/>
        <v xml:space="preserve"> </v>
      </c>
      <c r="JS108" s="4" t="str">
        <f t="shared" si="702"/>
        <v xml:space="preserve"> </v>
      </c>
      <c r="JT108" s="4" t="str">
        <f t="shared" si="703"/>
        <v xml:space="preserve"> </v>
      </c>
      <c r="JU108" s="4" t="str">
        <f t="shared" si="704"/>
        <v xml:space="preserve"> </v>
      </c>
      <c r="JV108" s="4" t="str">
        <f t="shared" si="705"/>
        <v xml:space="preserve"> </v>
      </c>
      <c r="JW108" s="4" t="str">
        <f t="shared" si="706"/>
        <v xml:space="preserve"> </v>
      </c>
      <c r="JX108" s="4" t="str">
        <f t="shared" si="707"/>
        <v xml:space="preserve"> </v>
      </c>
      <c r="JY108" s="4" t="str">
        <f t="shared" si="708"/>
        <v xml:space="preserve"> </v>
      </c>
      <c r="JZ108" s="4" t="str">
        <f t="shared" si="709"/>
        <v xml:space="preserve"> </v>
      </c>
      <c r="KA108" s="4" t="str">
        <f t="shared" si="710"/>
        <v xml:space="preserve"> </v>
      </c>
      <c r="KB108" s="4" t="str">
        <f t="shared" si="711"/>
        <v xml:space="preserve"> </v>
      </c>
      <c r="KC108" s="4" t="str">
        <f t="shared" si="712"/>
        <v xml:space="preserve"> </v>
      </c>
      <c r="KD108" s="4">
        <f t="shared" si="713"/>
        <v>1</v>
      </c>
      <c r="KE108" s="4">
        <f t="shared" si="714"/>
        <v>1</v>
      </c>
      <c r="KF108" s="4" t="str">
        <f t="shared" si="769"/>
        <v xml:space="preserve"> </v>
      </c>
      <c r="KG108" s="4" t="str">
        <f t="shared" si="715"/>
        <v xml:space="preserve"> </v>
      </c>
      <c r="KH108" s="4" t="str">
        <f t="shared" si="716"/>
        <v xml:space="preserve"> </v>
      </c>
      <c r="KI108" s="4" t="str">
        <f t="shared" si="717"/>
        <v xml:space="preserve"> </v>
      </c>
      <c r="KJ108" s="4" t="str">
        <f t="shared" si="776"/>
        <v xml:space="preserve"> </v>
      </c>
      <c r="KK108" s="4" t="str">
        <f t="shared" si="718"/>
        <v xml:space="preserve"> </v>
      </c>
      <c r="KL108" s="4" t="str">
        <f t="shared" si="719"/>
        <v xml:space="preserve"> </v>
      </c>
      <c r="KM108" s="4" t="str">
        <f t="shared" si="720"/>
        <v xml:space="preserve"> </v>
      </c>
      <c r="KN108" s="4" t="str">
        <f t="shared" si="721"/>
        <v xml:space="preserve"> </v>
      </c>
      <c r="KO108" s="4">
        <f t="shared" si="770"/>
        <v>2</v>
      </c>
      <c r="KP108" s="9" t="str">
        <f t="shared" si="722"/>
        <v>T</v>
      </c>
    </row>
    <row r="109" spans="1:302">
      <c r="A109" s="3">
        <v>1986</v>
      </c>
      <c r="B109" s="6">
        <v>0</v>
      </c>
      <c r="C109" s="6">
        <v>0</v>
      </c>
      <c r="D109" s="6">
        <v>0</v>
      </c>
      <c r="E109" s="6">
        <v>0</v>
      </c>
      <c r="F109" s="6">
        <v>0</v>
      </c>
      <c r="G109" s="153">
        <v>0</v>
      </c>
      <c r="H109" s="6" t="s">
        <v>60</v>
      </c>
      <c r="I109" s="6">
        <v>0</v>
      </c>
      <c r="J109" s="6">
        <v>0</v>
      </c>
      <c r="K109" s="6">
        <v>0</v>
      </c>
      <c r="L109" s="153">
        <v>0</v>
      </c>
      <c r="M109" s="6">
        <v>0</v>
      </c>
      <c r="N109" s="6">
        <v>0</v>
      </c>
      <c r="O109" s="6">
        <v>0</v>
      </c>
      <c r="P109" s="6">
        <v>0</v>
      </c>
      <c r="Q109" s="153">
        <v>0</v>
      </c>
      <c r="R109" s="6">
        <v>0</v>
      </c>
      <c r="S109" s="6">
        <v>0</v>
      </c>
      <c r="T109" s="6">
        <v>0</v>
      </c>
      <c r="U109" s="6">
        <v>0</v>
      </c>
      <c r="V109" s="153">
        <v>0</v>
      </c>
      <c r="W109" s="6">
        <v>0</v>
      </c>
      <c r="X109" s="6">
        <v>0</v>
      </c>
      <c r="Y109" s="6">
        <v>0</v>
      </c>
      <c r="Z109" s="6">
        <v>0</v>
      </c>
      <c r="AA109" s="153">
        <v>0</v>
      </c>
      <c r="AB109" s="6">
        <v>0</v>
      </c>
      <c r="AC109" s="6">
        <v>0</v>
      </c>
      <c r="AD109" s="6">
        <v>0</v>
      </c>
      <c r="AE109" s="6">
        <v>0</v>
      </c>
      <c r="AF109" s="153">
        <v>0</v>
      </c>
      <c r="AG109" s="171" t="s">
        <v>60</v>
      </c>
      <c r="AH109" s="714">
        <f t="shared" si="723"/>
        <v>1</v>
      </c>
      <c r="AI109" s="617" t="s">
        <v>60</v>
      </c>
      <c r="AJ109" s="10">
        <f t="shared" si="777"/>
        <v>0</v>
      </c>
      <c r="AK109" s="522" t="str">
        <f t="shared" si="725"/>
        <v>T</v>
      </c>
      <c r="AL109" s="501">
        <v>1986</v>
      </c>
      <c r="AM109" s="501">
        <v>1986</v>
      </c>
      <c r="AN109" s="37" t="str">
        <f t="shared" si="517"/>
        <v/>
      </c>
      <c r="AO109" s="37" t="str">
        <f t="shared" si="518"/>
        <v/>
      </c>
      <c r="AP109" s="37" t="str">
        <f t="shared" si="519"/>
        <v/>
      </c>
      <c r="AQ109" s="37" t="str">
        <f t="shared" si="520"/>
        <v/>
      </c>
      <c r="AR109" s="37" t="str">
        <f t="shared" si="521"/>
        <v/>
      </c>
      <c r="AS109" s="37" t="str">
        <f t="shared" si="522"/>
        <v/>
      </c>
      <c r="AT109" s="37" t="str">
        <f t="shared" si="523"/>
        <v/>
      </c>
      <c r="AU109" s="37" t="str">
        <f t="shared" si="524"/>
        <v/>
      </c>
      <c r="AV109" s="37" t="str">
        <f t="shared" si="525"/>
        <v/>
      </c>
      <c r="AW109" s="37" t="str">
        <f t="shared" si="526"/>
        <v/>
      </c>
      <c r="AX109" s="37" t="str">
        <f t="shared" si="527"/>
        <v/>
      </c>
      <c r="AY109" s="37" t="str">
        <f t="shared" si="528"/>
        <v/>
      </c>
      <c r="AZ109" s="37" t="str">
        <f t="shared" si="529"/>
        <v/>
      </c>
      <c r="BA109" s="37" t="str">
        <f t="shared" si="530"/>
        <v/>
      </c>
      <c r="BB109" s="37" t="str">
        <f t="shared" si="531"/>
        <v/>
      </c>
      <c r="BC109" s="37" t="str">
        <f t="shared" si="532"/>
        <v/>
      </c>
      <c r="BD109" s="37" t="str">
        <f t="shared" si="533"/>
        <v/>
      </c>
      <c r="BE109" s="37" t="str">
        <f t="shared" si="534"/>
        <v/>
      </c>
      <c r="BF109" s="37" t="str">
        <f t="shared" si="535"/>
        <v/>
      </c>
      <c r="BG109" s="37" t="str">
        <f t="shared" si="536"/>
        <v/>
      </c>
      <c r="BH109" s="37" t="str">
        <f t="shared" si="537"/>
        <v/>
      </c>
      <c r="BI109" s="37" t="str">
        <f t="shared" si="538"/>
        <v/>
      </c>
      <c r="BJ109" s="37" t="str">
        <f t="shared" si="726"/>
        <v/>
      </c>
      <c r="BK109" s="37" t="str">
        <f t="shared" si="539"/>
        <v/>
      </c>
      <c r="BL109" s="37" t="str">
        <f t="shared" si="540"/>
        <v/>
      </c>
      <c r="BM109" s="37" t="str">
        <f t="shared" si="541"/>
        <v/>
      </c>
      <c r="BN109" s="37" t="str">
        <f t="shared" si="727"/>
        <v/>
      </c>
      <c r="BO109" s="37" t="str">
        <f t="shared" si="542"/>
        <v/>
      </c>
      <c r="BP109" s="37" t="str">
        <f t="shared" si="543"/>
        <v/>
      </c>
      <c r="BQ109" s="37" t="str">
        <f t="shared" si="544"/>
        <v/>
      </c>
      <c r="BR109" s="37" t="str">
        <f t="shared" si="545"/>
        <v/>
      </c>
      <c r="BS109" s="54">
        <f t="shared" si="728"/>
        <v>0</v>
      </c>
      <c r="BT109" s="501">
        <v>1986</v>
      </c>
      <c r="BU109" s="58" t="str">
        <f t="shared" si="778"/>
        <v/>
      </c>
      <c r="BV109" s="58" t="str">
        <f t="shared" si="779"/>
        <v/>
      </c>
      <c r="BW109" s="58" t="str">
        <f t="shared" si="780"/>
        <v/>
      </c>
      <c r="BX109" s="58" t="str">
        <f t="shared" si="781"/>
        <v/>
      </c>
      <c r="BY109" s="58" t="str">
        <f t="shared" si="782"/>
        <v/>
      </c>
      <c r="BZ109" s="58" t="str">
        <f t="shared" si="783"/>
        <v/>
      </c>
      <c r="CA109" s="58" t="str">
        <f t="shared" si="784"/>
        <v/>
      </c>
      <c r="CB109" s="58" t="str">
        <f t="shared" si="785"/>
        <v/>
      </c>
      <c r="CC109" s="58" t="str">
        <f t="shared" si="786"/>
        <v/>
      </c>
      <c r="CD109" s="58" t="str">
        <f t="shared" si="787"/>
        <v/>
      </c>
      <c r="CE109" s="58" t="str">
        <f t="shared" si="788"/>
        <v/>
      </c>
      <c r="CF109" s="58" t="str">
        <f t="shared" si="789"/>
        <v/>
      </c>
      <c r="CG109" s="58" t="str">
        <f t="shared" si="790"/>
        <v/>
      </c>
      <c r="CH109" s="58" t="str">
        <f t="shared" si="791"/>
        <v/>
      </c>
      <c r="CI109" s="58" t="str">
        <f t="shared" si="792"/>
        <v/>
      </c>
      <c r="CJ109" s="58" t="str">
        <f t="shared" si="793"/>
        <v/>
      </c>
      <c r="CK109" s="58" t="str">
        <f t="shared" si="794"/>
        <v/>
      </c>
      <c r="CL109" s="58" t="str">
        <f t="shared" si="795"/>
        <v/>
      </c>
      <c r="CM109" s="58" t="str">
        <f t="shared" si="796"/>
        <v/>
      </c>
      <c r="CN109" s="58" t="str">
        <f t="shared" si="797"/>
        <v/>
      </c>
      <c r="CO109" s="58" t="str">
        <f t="shared" si="798"/>
        <v/>
      </c>
      <c r="CP109" s="58" t="str">
        <f t="shared" si="799"/>
        <v/>
      </c>
      <c r="CQ109" s="58" t="str">
        <f t="shared" si="800"/>
        <v/>
      </c>
      <c r="CR109" s="58" t="str">
        <f t="shared" si="801"/>
        <v/>
      </c>
      <c r="CS109" s="58" t="str">
        <f t="shared" si="802"/>
        <v/>
      </c>
      <c r="CT109" s="58" t="str">
        <f t="shared" si="803"/>
        <v/>
      </c>
      <c r="CU109" s="58" t="str">
        <f t="shared" si="804"/>
        <v/>
      </c>
      <c r="CV109" s="58" t="str">
        <f t="shared" si="805"/>
        <v/>
      </c>
      <c r="CW109" s="58" t="str">
        <f t="shared" si="806"/>
        <v/>
      </c>
      <c r="CX109" s="58" t="str">
        <f t="shared" si="807"/>
        <v/>
      </c>
      <c r="CY109" s="58" t="str">
        <f t="shared" si="808"/>
        <v/>
      </c>
      <c r="CZ109" s="58">
        <f t="shared" si="809"/>
        <v>0</v>
      </c>
      <c r="DA109" s="501">
        <v>1986</v>
      </c>
      <c r="DB109" s="17" t="str">
        <f t="shared" si="576"/>
        <v/>
      </c>
      <c r="DC109" s="17" t="str">
        <f t="shared" si="577"/>
        <v/>
      </c>
      <c r="DD109" s="17" t="str">
        <f t="shared" si="578"/>
        <v/>
      </c>
      <c r="DE109" s="17" t="str">
        <f t="shared" si="579"/>
        <v/>
      </c>
      <c r="DF109" s="17" t="str">
        <f t="shared" si="580"/>
        <v/>
      </c>
      <c r="DG109" s="17" t="str">
        <f t="shared" si="581"/>
        <v/>
      </c>
      <c r="DH109" s="17" t="str">
        <f t="shared" si="582"/>
        <v/>
      </c>
      <c r="DI109" s="17" t="str">
        <f t="shared" si="583"/>
        <v/>
      </c>
      <c r="DJ109" s="17" t="str">
        <f t="shared" si="584"/>
        <v/>
      </c>
      <c r="DK109" s="17" t="str">
        <f t="shared" si="585"/>
        <v/>
      </c>
      <c r="DL109" s="17" t="str">
        <f t="shared" si="586"/>
        <v/>
      </c>
      <c r="DM109" s="17" t="str">
        <f t="shared" si="587"/>
        <v/>
      </c>
      <c r="DN109" s="17" t="str">
        <f t="shared" si="588"/>
        <v/>
      </c>
      <c r="DO109" s="17" t="str">
        <f t="shared" si="589"/>
        <v/>
      </c>
      <c r="DP109" s="17" t="str">
        <f t="shared" si="590"/>
        <v/>
      </c>
      <c r="DQ109" s="17" t="str">
        <f t="shared" si="591"/>
        <v/>
      </c>
      <c r="DR109" s="17" t="str">
        <f t="shared" si="592"/>
        <v/>
      </c>
      <c r="DS109" s="17" t="str">
        <f t="shared" si="593"/>
        <v/>
      </c>
      <c r="DT109" s="17" t="str">
        <f t="shared" si="594"/>
        <v/>
      </c>
      <c r="DU109" s="17" t="str">
        <f t="shared" si="595"/>
        <v/>
      </c>
      <c r="DV109" s="17" t="str">
        <f t="shared" si="596"/>
        <v/>
      </c>
      <c r="DW109" s="17" t="str">
        <f t="shared" si="597"/>
        <v/>
      </c>
      <c r="DX109" s="17" t="str">
        <f t="shared" si="731"/>
        <v/>
      </c>
      <c r="DY109" s="17" t="str">
        <f t="shared" si="598"/>
        <v/>
      </c>
      <c r="DZ109" s="17" t="str">
        <f t="shared" si="599"/>
        <v/>
      </c>
      <c r="EA109" s="17" t="str">
        <f t="shared" si="600"/>
        <v/>
      </c>
      <c r="EB109" s="17" t="str">
        <f t="shared" si="775"/>
        <v/>
      </c>
      <c r="EC109" s="17" t="str">
        <f t="shared" si="601"/>
        <v/>
      </c>
      <c r="ED109" s="17" t="str">
        <f t="shared" si="602"/>
        <v/>
      </c>
      <c r="EE109" s="17" t="str">
        <f t="shared" si="603"/>
        <v/>
      </c>
      <c r="EF109" s="17" t="str">
        <f t="shared" si="604"/>
        <v/>
      </c>
      <c r="EG109" s="3">
        <v>1986</v>
      </c>
      <c r="EH109" s="37" t="str">
        <f t="shared" si="605"/>
        <v xml:space="preserve"> </v>
      </c>
      <c r="EI109" s="37" t="str">
        <f t="shared" si="606"/>
        <v xml:space="preserve"> </v>
      </c>
      <c r="EJ109" s="37" t="str">
        <f t="shared" si="607"/>
        <v xml:space="preserve"> </v>
      </c>
      <c r="EK109" s="37" t="str">
        <f t="shared" si="608"/>
        <v xml:space="preserve"> </v>
      </c>
      <c r="EL109" s="37" t="str">
        <f t="shared" si="609"/>
        <v xml:space="preserve"> </v>
      </c>
      <c r="EM109" s="37" t="str">
        <f t="shared" si="610"/>
        <v xml:space="preserve"> </v>
      </c>
      <c r="EN109" s="37" t="str">
        <f t="shared" si="611"/>
        <v xml:space="preserve"> </v>
      </c>
      <c r="EO109" s="37" t="str">
        <f t="shared" si="612"/>
        <v xml:space="preserve"> </v>
      </c>
      <c r="EP109" s="37" t="str">
        <f t="shared" si="613"/>
        <v xml:space="preserve"> </v>
      </c>
      <c r="EQ109" s="37" t="str">
        <f t="shared" si="614"/>
        <v xml:space="preserve"> </v>
      </c>
      <c r="ER109" s="37" t="str">
        <f t="shared" si="615"/>
        <v xml:space="preserve"> </v>
      </c>
      <c r="ES109" s="37" t="str">
        <f t="shared" si="616"/>
        <v xml:space="preserve"> </v>
      </c>
      <c r="ET109" s="37" t="str">
        <f t="shared" si="617"/>
        <v xml:space="preserve"> </v>
      </c>
      <c r="EU109" s="37" t="str">
        <f t="shared" si="618"/>
        <v xml:space="preserve"> </v>
      </c>
      <c r="EV109" s="37" t="str">
        <f t="shared" si="619"/>
        <v xml:space="preserve"> </v>
      </c>
      <c r="EW109" s="37" t="str">
        <f t="shared" si="620"/>
        <v xml:space="preserve"> </v>
      </c>
      <c r="EX109" s="37" t="str">
        <f t="shared" si="621"/>
        <v xml:space="preserve"> </v>
      </c>
      <c r="EY109" s="37" t="str">
        <f t="shared" si="622"/>
        <v xml:space="preserve"> </v>
      </c>
      <c r="EZ109" s="37" t="str">
        <f t="shared" si="623"/>
        <v xml:space="preserve"> </v>
      </c>
      <c r="FA109" s="37" t="str">
        <f t="shared" si="624"/>
        <v xml:space="preserve"> </v>
      </c>
      <c r="FB109" s="37" t="str">
        <f t="shared" si="625"/>
        <v xml:space="preserve"> </v>
      </c>
      <c r="FC109" s="37" t="str">
        <f t="shared" si="626"/>
        <v xml:space="preserve"> </v>
      </c>
      <c r="FD109" s="37" t="str">
        <f t="shared" si="732"/>
        <v xml:space="preserve"> </v>
      </c>
      <c r="FE109" s="37" t="str">
        <f t="shared" si="627"/>
        <v xml:space="preserve"> </v>
      </c>
      <c r="FF109" s="37" t="str">
        <f t="shared" si="628"/>
        <v xml:space="preserve"> </v>
      </c>
      <c r="FG109" s="37" t="str">
        <f t="shared" si="629"/>
        <v xml:space="preserve"> </v>
      </c>
      <c r="FH109" s="37" t="str">
        <f t="shared" si="733"/>
        <v xml:space="preserve"> </v>
      </c>
      <c r="FI109" s="37" t="str">
        <f t="shared" si="630"/>
        <v xml:space="preserve"> </v>
      </c>
      <c r="FJ109" s="37" t="str">
        <f t="shared" si="631"/>
        <v xml:space="preserve"> </v>
      </c>
      <c r="FK109" s="37" t="str">
        <f t="shared" si="632"/>
        <v xml:space="preserve"> </v>
      </c>
      <c r="FL109" s="37" t="str">
        <f t="shared" si="633"/>
        <v xml:space="preserve"> </v>
      </c>
      <c r="FM109" s="64">
        <f t="shared" si="771"/>
        <v>0</v>
      </c>
      <c r="FN109" s="3">
        <v>1986</v>
      </c>
      <c r="FO109" s="37" t="str">
        <f t="shared" si="634"/>
        <v xml:space="preserve"> </v>
      </c>
      <c r="FP109" s="37" t="str">
        <f t="shared" si="635"/>
        <v xml:space="preserve"> </v>
      </c>
      <c r="FQ109" s="37" t="str">
        <f t="shared" si="636"/>
        <v xml:space="preserve"> </v>
      </c>
      <c r="FR109" s="37" t="str">
        <f t="shared" si="637"/>
        <v xml:space="preserve"> </v>
      </c>
      <c r="FS109" s="37" t="str">
        <f t="shared" si="638"/>
        <v xml:space="preserve"> </v>
      </c>
      <c r="FT109" s="37" t="str">
        <f t="shared" si="639"/>
        <v xml:space="preserve"> </v>
      </c>
      <c r="FU109" s="37" t="str">
        <f t="shared" si="640"/>
        <v xml:space="preserve"> </v>
      </c>
      <c r="FV109" s="37" t="str">
        <f t="shared" si="641"/>
        <v xml:space="preserve"> </v>
      </c>
      <c r="FW109" s="37" t="str">
        <f t="shared" si="642"/>
        <v xml:space="preserve"> </v>
      </c>
      <c r="FX109" s="37" t="str">
        <f t="shared" si="643"/>
        <v xml:space="preserve"> </v>
      </c>
      <c r="FY109" s="37" t="str">
        <f t="shared" si="644"/>
        <v xml:space="preserve"> </v>
      </c>
      <c r="FZ109" s="37" t="str">
        <f t="shared" si="645"/>
        <v xml:space="preserve"> </v>
      </c>
      <c r="GA109" s="37" t="str">
        <f t="shared" si="646"/>
        <v xml:space="preserve"> </v>
      </c>
      <c r="GB109" s="37" t="str">
        <f t="shared" si="647"/>
        <v xml:space="preserve"> </v>
      </c>
      <c r="GC109" s="37" t="str">
        <f t="shared" si="648"/>
        <v xml:space="preserve"> </v>
      </c>
      <c r="GD109" s="37" t="str">
        <f t="shared" si="649"/>
        <v xml:space="preserve"> </v>
      </c>
      <c r="GE109" s="37" t="str">
        <f t="shared" si="650"/>
        <v xml:space="preserve"> </v>
      </c>
      <c r="GF109" s="37" t="str">
        <f t="shared" si="651"/>
        <v xml:space="preserve"> </v>
      </c>
      <c r="GG109" s="37" t="str">
        <f t="shared" si="652"/>
        <v xml:space="preserve"> </v>
      </c>
      <c r="GH109" s="37" t="str">
        <f t="shared" si="653"/>
        <v xml:space="preserve"> </v>
      </c>
      <c r="GI109" s="37" t="str">
        <f t="shared" si="654"/>
        <v xml:space="preserve"> </v>
      </c>
      <c r="GJ109" s="37" t="str">
        <f t="shared" si="655"/>
        <v xml:space="preserve"> </v>
      </c>
      <c r="GK109" s="37" t="str">
        <f t="shared" si="734"/>
        <v xml:space="preserve"> </v>
      </c>
      <c r="GL109" s="37" t="str">
        <f t="shared" si="656"/>
        <v xml:space="preserve"> </v>
      </c>
      <c r="GM109" s="37" t="str">
        <f t="shared" si="657"/>
        <v xml:space="preserve"> </v>
      </c>
      <c r="GN109" s="37" t="str">
        <f t="shared" si="658"/>
        <v xml:space="preserve"> </v>
      </c>
      <c r="GO109" s="37" t="str">
        <f t="shared" si="735"/>
        <v xml:space="preserve"> </v>
      </c>
      <c r="GP109" s="37" t="str">
        <f t="shared" si="659"/>
        <v xml:space="preserve"> </v>
      </c>
      <c r="GQ109" s="37" t="str">
        <f t="shared" si="660"/>
        <v xml:space="preserve"> </v>
      </c>
      <c r="GR109" s="37" t="str">
        <f t="shared" si="661"/>
        <v xml:space="preserve"> </v>
      </c>
      <c r="GS109" s="37" t="str">
        <f t="shared" si="662"/>
        <v xml:space="preserve"> </v>
      </c>
      <c r="GT109" s="64">
        <f t="shared" si="774"/>
        <v>0</v>
      </c>
      <c r="GU109" s="501">
        <v>1986</v>
      </c>
      <c r="GV109" s="157" t="str">
        <f t="shared" si="663"/>
        <v/>
      </c>
      <c r="GW109" s="157" t="str">
        <f t="shared" si="664"/>
        <v/>
      </c>
      <c r="GX109" s="157" t="str">
        <f t="shared" si="665"/>
        <v/>
      </c>
      <c r="GY109" s="157" t="str">
        <f t="shared" si="666"/>
        <v/>
      </c>
      <c r="GZ109" s="157" t="str">
        <f t="shared" si="667"/>
        <v/>
      </c>
      <c r="HA109" s="157" t="str">
        <f t="shared" si="668"/>
        <v/>
      </c>
      <c r="HB109" s="157" t="str">
        <f t="shared" si="669"/>
        <v/>
      </c>
      <c r="HC109" s="157" t="str">
        <f t="shared" si="670"/>
        <v/>
      </c>
      <c r="HD109" s="157" t="str">
        <f t="shared" si="671"/>
        <v/>
      </c>
      <c r="HE109" s="157" t="str">
        <f t="shared" si="672"/>
        <v/>
      </c>
      <c r="HF109" s="157" t="str">
        <f t="shared" si="673"/>
        <v/>
      </c>
      <c r="HG109" s="157" t="str">
        <f t="shared" si="674"/>
        <v/>
      </c>
      <c r="HH109" s="157" t="str">
        <f t="shared" si="675"/>
        <v/>
      </c>
      <c r="HI109" s="157" t="str">
        <f t="shared" si="676"/>
        <v/>
      </c>
      <c r="HJ109" s="157" t="str">
        <f t="shared" si="677"/>
        <v/>
      </c>
      <c r="HK109" s="157" t="str">
        <f t="shared" si="678"/>
        <v/>
      </c>
      <c r="HL109" s="157" t="str">
        <f t="shared" si="679"/>
        <v/>
      </c>
      <c r="HM109" s="157" t="str">
        <f t="shared" si="680"/>
        <v/>
      </c>
      <c r="HN109" s="157" t="str">
        <f t="shared" si="681"/>
        <v/>
      </c>
      <c r="HO109" s="157" t="str">
        <f t="shared" si="682"/>
        <v/>
      </c>
      <c r="HP109" s="157" t="str">
        <f t="shared" si="683"/>
        <v/>
      </c>
      <c r="HQ109" s="157" t="str">
        <f t="shared" si="684"/>
        <v/>
      </c>
      <c r="HR109" s="157" t="str">
        <f t="shared" si="736"/>
        <v/>
      </c>
      <c r="HS109" s="157" t="str">
        <f t="shared" si="685"/>
        <v/>
      </c>
      <c r="HT109" s="157" t="str">
        <f t="shared" si="686"/>
        <v/>
      </c>
      <c r="HU109" s="157" t="str">
        <f t="shared" si="687"/>
        <v/>
      </c>
      <c r="HV109" s="157" t="str">
        <f t="shared" si="737"/>
        <v/>
      </c>
      <c r="HW109" s="157" t="str">
        <f t="shared" si="688"/>
        <v/>
      </c>
      <c r="HX109" s="157" t="str">
        <f t="shared" si="689"/>
        <v/>
      </c>
      <c r="HY109" s="157" t="str">
        <f t="shared" si="690"/>
        <v/>
      </c>
      <c r="HZ109" s="157" t="str">
        <f t="shared" si="691"/>
        <v/>
      </c>
      <c r="IA109" s="158">
        <f t="shared" si="692"/>
        <v>0</v>
      </c>
      <c r="IB109" s="501">
        <v>1986</v>
      </c>
      <c r="IC109" s="4" t="str">
        <f t="shared" si="738"/>
        <v xml:space="preserve"> </v>
      </c>
      <c r="ID109" s="4" t="str">
        <f t="shared" si="739"/>
        <v xml:space="preserve"> </v>
      </c>
      <c r="IE109" s="4" t="str">
        <f t="shared" si="740"/>
        <v xml:space="preserve"> </v>
      </c>
      <c r="IF109" s="4" t="str">
        <f t="shared" si="741"/>
        <v xml:space="preserve"> </v>
      </c>
      <c r="IG109" s="4" t="str">
        <f t="shared" si="742"/>
        <v xml:space="preserve"> </v>
      </c>
      <c r="IH109" s="4" t="str">
        <f t="shared" si="743"/>
        <v xml:space="preserve"> </v>
      </c>
      <c r="II109" s="4">
        <f t="shared" si="744"/>
        <v>1</v>
      </c>
      <c r="IJ109" s="4" t="str">
        <f t="shared" si="745"/>
        <v xml:space="preserve"> </v>
      </c>
      <c r="IK109" s="4" t="str">
        <f t="shared" si="746"/>
        <v xml:space="preserve"> </v>
      </c>
      <c r="IL109" s="4" t="str">
        <f t="shared" si="747"/>
        <v xml:space="preserve"> </v>
      </c>
      <c r="IM109" s="4" t="str">
        <f t="shared" si="748"/>
        <v xml:space="preserve"> </v>
      </c>
      <c r="IN109" s="4" t="str">
        <f t="shared" si="749"/>
        <v xml:space="preserve"> </v>
      </c>
      <c r="IO109" s="4" t="str">
        <f t="shared" si="750"/>
        <v xml:space="preserve"> </v>
      </c>
      <c r="IP109" s="4" t="str">
        <f t="shared" si="751"/>
        <v xml:space="preserve"> </v>
      </c>
      <c r="IQ109" s="4" t="str">
        <f t="shared" si="752"/>
        <v xml:space="preserve"> </v>
      </c>
      <c r="IR109" s="4" t="str">
        <f t="shared" si="753"/>
        <v xml:space="preserve"> </v>
      </c>
      <c r="IS109" s="4" t="str">
        <f t="shared" si="754"/>
        <v xml:space="preserve"> </v>
      </c>
      <c r="IT109" s="4" t="str">
        <f t="shared" si="755"/>
        <v xml:space="preserve"> </v>
      </c>
      <c r="IU109" s="4" t="str">
        <f t="shared" si="756"/>
        <v xml:space="preserve"> </v>
      </c>
      <c r="IV109" s="4" t="str">
        <f t="shared" si="757"/>
        <v xml:space="preserve"> </v>
      </c>
      <c r="IW109" s="4" t="str">
        <f t="shared" si="758"/>
        <v xml:space="preserve"> </v>
      </c>
      <c r="IX109" s="4" t="str">
        <f t="shared" si="759"/>
        <v xml:space="preserve"> </v>
      </c>
      <c r="IY109" s="4" t="str">
        <f t="shared" si="760"/>
        <v xml:space="preserve"> </v>
      </c>
      <c r="IZ109" s="4" t="str">
        <f t="shared" si="761"/>
        <v xml:space="preserve"> </v>
      </c>
      <c r="JA109" s="4" t="str">
        <f t="shared" si="762"/>
        <v xml:space="preserve"> </v>
      </c>
      <c r="JB109" s="4" t="str">
        <f t="shared" si="763"/>
        <v xml:space="preserve"> </v>
      </c>
      <c r="JC109" s="4" t="str">
        <f t="shared" si="764"/>
        <v xml:space="preserve"> </v>
      </c>
      <c r="JD109" s="4" t="str">
        <f t="shared" si="765"/>
        <v xml:space="preserve"> </v>
      </c>
      <c r="JE109" s="4" t="str">
        <f t="shared" si="766"/>
        <v xml:space="preserve"> </v>
      </c>
      <c r="JF109" s="4" t="str">
        <f t="shared" si="767"/>
        <v xml:space="preserve"> </v>
      </c>
      <c r="JG109" s="4" t="str">
        <f t="shared" si="768"/>
        <v xml:space="preserve"> </v>
      </c>
      <c r="JH109" s="4">
        <f t="shared" si="772"/>
        <v>1</v>
      </c>
      <c r="JI109" s="501">
        <v>1986</v>
      </c>
      <c r="JJ109" s="4" t="str">
        <f t="shared" si="693"/>
        <v xml:space="preserve"> </v>
      </c>
      <c r="JK109" s="4" t="str">
        <f t="shared" si="694"/>
        <v xml:space="preserve"> </v>
      </c>
      <c r="JL109" s="4" t="str">
        <f t="shared" si="695"/>
        <v xml:space="preserve"> </v>
      </c>
      <c r="JM109" s="4" t="str">
        <f t="shared" si="696"/>
        <v xml:space="preserve"> </v>
      </c>
      <c r="JN109" s="4" t="str">
        <f t="shared" si="697"/>
        <v xml:space="preserve"> </v>
      </c>
      <c r="JO109" s="4" t="str">
        <f t="shared" si="698"/>
        <v xml:space="preserve"> </v>
      </c>
      <c r="JP109" s="4">
        <f t="shared" si="699"/>
        <v>1</v>
      </c>
      <c r="JQ109" s="4" t="str">
        <f t="shared" si="700"/>
        <v xml:space="preserve"> </v>
      </c>
      <c r="JR109" s="4" t="str">
        <f t="shared" si="701"/>
        <v xml:space="preserve"> </v>
      </c>
      <c r="JS109" s="4" t="str">
        <f t="shared" si="702"/>
        <v xml:space="preserve"> </v>
      </c>
      <c r="JT109" s="4" t="str">
        <f t="shared" si="703"/>
        <v xml:space="preserve"> </v>
      </c>
      <c r="JU109" s="4" t="str">
        <f t="shared" si="704"/>
        <v xml:space="preserve"> </v>
      </c>
      <c r="JV109" s="4" t="str">
        <f t="shared" si="705"/>
        <v xml:space="preserve"> </v>
      </c>
      <c r="JW109" s="4" t="str">
        <f t="shared" si="706"/>
        <v xml:space="preserve"> </v>
      </c>
      <c r="JX109" s="4" t="str">
        <f t="shared" si="707"/>
        <v xml:space="preserve"> </v>
      </c>
      <c r="JY109" s="4" t="str">
        <f t="shared" si="708"/>
        <v xml:space="preserve"> </v>
      </c>
      <c r="JZ109" s="4" t="str">
        <f t="shared" si="709"/>
        <v xml:space="preserve"> </v>
      </c>
      <c r="KA109" s="4" t="str">
        <f t="shared" si="710"/>
        <v xml:space="preserve"> </v>
      </c>
      <c r="KB109" s="4" t="str">
        <f t="shared" si="711"/>
        <v xml:space="preserve"> </v>
      </c>
      <c r="KC109" s="4" t="str">
        <f t="shared" si="712"/>
        <v xml:space="preserve"> </v>
      </c>
      <c r="KD109" s="4" t="str">
        <f t="shared" si="713"/>
        <v xml:space="preserve"> </v>
      </c>
      <c r="KE109" s="4" t="str">
        <f t="shared" si="714"/>
        <v xml:space="preserve"> </v>
      </c>
      <c r="KF109" s="4" t="str">
        <f t="shared" si="769"/>
        <v xml:space="preserve"> </v>
      </c>
      <c r="KG109" s="4" t="str">
        <f t="shared" si="715"/>
        <v xml:space="preserve"> </v>
      </c>
      <c r="KH109" s="4" t="str">
        <f t="shared" si="716"/>
        <v xml:space="preserve"> </v>
      </c>
      <c r="KI109" s="4" t="str">
        <f t="shared" si="717"/>
        <v xml:space="preserve"> </v>
      </c>
      <c r="KJ109" s="4" t="str">
        <f t="shared" si="776"/>
        <v xml:space="preserve"> </v>
      </c>
      <c r="KK109" s="4" t="str">
        <f t="shared" si="718"/>
        <v xml:space="preserve"> </v>
      </c>
      <c r="KL109" s="4" t="str">
        <f t="shared" si="719"/>
        <v xml:space="preserve"> </v>
      </c>
      <c r="KM109" s="4" t="str">
        <f t="shared" si="720"/>
        <v xml:space="preserve"> </v>
      </c>
      <c r="KN109" s="4" t="str">
        <f t="shared" si="721"/>
        <v xml:space="preserve"> </v>
      </c>
      <c r="KO109" s="4">
        <f t="shared" si="770"/>
        <v>1</v>
      </c>
      <c r="KP109" s="9" t="str">
        <f t="shared" si="722"/>
        <v>T</v>
      </c>
    </row>
    <row r="110" spans="1:302">
      <c r="A110" s="3">
        <v>1987</v>
      </c>
      <c r="B110" s="6">
        <v>0</v>
      </c>
      <c r="C110" s="6">
        <v>0</v>
      </c>
      <c r="D110" s="6">
        <v>0</v>
      </c>
      <c r="E110" s="6" t="s">
        <v>60</v>
      </c>
      <c r="F110" s="6">
        <v>0</v>
      </c>
      <c r="G110" s="153">
        <v>0</v>
      </c>
      <c r="H110" s="6">
        <v>0</v>
      </c>
      <c r="I110" s="6">
        <v>0</v>
      </c>
      <c r="J110" s="6">
        <v>0</v>
      </c>
      <c r="K110" s="6" t="s">
        <v>60</v>
      </c>
      <c r="L110" s="153">
        <v>0</v>
      </c>
      <c r="M110" s="6">
        <v>0</v>
      </c>
      <c r="N110" s="6">
        <v>0</v>
      </c>
      <c r="O110" s="6">
        <v>0</v>
      </c>
      <c r="P110" s="6">
        <v>0</v>
      </c>
      <c r="Q110" s="153">
        <v>0.7</v>
      </c>
      <c r="R110" s="6">
        <v>0</v>
      </c>
      <c r="S110" s="6">
        <v>0</v>
      </c>
      <c r="T110" s="6">
        <v>0</v>
      </c>
      <c r="U110" s="6">
        <v>0</v>
      </c>
      <c r="V110" s="153">
        <v>0</v>
      </c>
      <c r="W110" s="6">
        <v>0</v>
      </c>
      <c r="X110" s="6">
        <v>0</v>
      </c>
      <c r="Y110" s="6">
        <v>0</v>
      </c>
      <c r="Z110" s="6">
        <v>0</v>
      </c>
      <c r="AA110" s="153">
        <v>0</v>
      </c>
      <c r="AB110" s="6">
        <v>0</v>
      </c>
      <c r="AC110" s="6">
        <v>0</v>
      </c>
      <c r="AD110" s="6">
        <v>0</v>
      </c>
      <c r="AE110" s="6">
        <v>0</v>
      </c>
      <c r="AF110" s="153">
        <v>0</v>
      </c>
      <c r="AG110" s="171">
        <f t="shared" si="773"/>
        <v>0.7</v>
      </c>
      <c r="AH110" s="714">
        <f t="shared" si="723"/>
        <v>2</v>
      </c>
      <c r="AI110" s="617">
        <f t="shared" si="724"/>
        <v>0.7</v>
      </c>
      <c r="AJ110" s="10">
        <f t="shared" si="777"/>
        <v>1</v>
      </c>
      <c r="AK110" s="522">
        <f t="shared" si="725"/>
        <v>0.7</v>
      </c>
      <c r="AL110" s="501">
        <v>1987</v>
      </c>
      <c r="AM110" s="501">
        <v>1987</v>
      </c>
      <c r="AN110" s="37" t="str">
        <f t="shared" si="517"/>
        <v/>
      </c>
      <c r="AO110" s="37" t="str">
        <f t="shared" si="518"/>
        <v/>
      </c>
      <c r="AP110" s="37" t="str">
        <f t="shared" si="519"/>
        <v/>
      </c>
      <c r="AQ110" s="37" t="str">
        <f t="shared" si="520"/>
        <v/>
      </c>
      <c r="AR110" s="37" t="str">
        <f t="shared" si="521"/>
        <v/>
      </c>
      <c r="AS110" s="37" t="str">
        <f t="shared" si="522"/>
        <v/>
      </c>
      <c r="AT110" s="37" t="str">
        <f t="shared" si="523"/>
        <v/>
      </c>
      <c r="AU110" s="37" t="str">
        <f t="shared" si="524"/>
        <v/>
      </c>
      <c r="AV110" s="37" t="str">
        <f t="shared" si="525"/>
        <v/>
      </c>
      <c r="AW110" s="37" t="str">
        <f t="shared" si="526"/>
        <v/>
      </c>
      <c r="AX110" s="37" t="str">
        <f t="shared" si="527"/>
        <v/>
      </c>
      <c r="AY110" s="37" t="str">
        <f t="shared" si="528"/>
        <v/>
      </c>
      <c r="AZ110" s="37" t="str">
        <f t="shared" si="529"/>
        <v/>
      </c>
      <c r="BA110" s="37" t="str">
        <f t="shared" si="530"/>
        <v/>
      </c>
      <c r="BB110" s="37" t="str">
        <f t="shared" si="531"/>
        <v/>
      </c>
      <c r="BC110" s="37" t="str">
        <f t="shared" si="532"/>
        <v/>
      </c>
      <c r="BD110" s="37" t="str">
        <f t="shared" si="533"/>
        <v/>
      </c>
      <c r="BE110" s="37" t="str">
        <f t="shared" si="534"/>
        <v/>
      </c>
      <c r="BF110" s="37" t="str">
        <f t="shared" si="535"/>
        <v/>
      </c>
      <c r="BG110" s="37" t="str">
        <f t="shared" si="536"/>
        <v/>
      </c>
      <c r="BH110" s="37" t="str">
        <f t="shared" si="537"/>
        <v/>
      </c>
      <c r="BI110" s="37" t="str">
        <f t="shared" si="538"/>
        <v/>
      </c>
      <c r="BJ110" s="37" t="str">
        <f t="shared" si="726"/>
        <v/>
      </c>
      <c r="BK110" s="37" t="str">
        <f t="shared" si="539"/>
        <v/>
      </c>
      <c r="BL110" s="37" t="str">
        <f t="shared" si="540"/>
        <v/>
      </c>
      <c r="BM110" s="37" t="str">
        <f t="shared" si="541"/>
        <v/>
      </c>
      <c r="BN110" s="37" t="str">
        <f t="shared" si="727"/>
        <v/>
      </c>
      <c r="BO110" s="37" t="str">
        <f t="shared" si="542"/>
        <v/>
      </c>
      <c r="BP110" s="37" t="str">
        <f t="shared" si="543"/>
        <v/>
      </c>
      <c r="BQ110" s="37" t="str">
        <f t="shared" si="544"/>
        <v/>
      </c>
      <c r="BR110" s="37" t="str">
        <f t="shared" si="545"/>
        <v/>
      </c>
      <c r="BS110" s="54">
        <f t="shared" si="728"/>
        <v>0</v>
      </c>
      <c r="BT110" s="501">
        <v>1987</v>
      </c>
      <c r="BU110" s="58" t="str">
        <f t="shared" si="778"/>
        <v/>
      </c>
      <c r="BV110" s="58" t="str">
        <f t="shared" si="779"/>
        <v/>
      </c>
      <c r="BW110" s="58" t="str">
        <f t="shared" si="780"/>
        <v/>
      </c>
      <c r="BX110" s="58" t="str">
        <f t="shared" si="781"/>
        <v/>
      </c>
      <c r="BY110" s="58" t="str">
        <f t="shared" si="782"/>
        <v/>
      </c>
      <c r="BZ110" s="58" t="str">
        <f t="shared" si="783"/>
        <v/>
      </c>
      <c r="CA110" s="58" t="str">
        <f t="shared" si="784"/>
        <v/>
      </c>
      <c r="CB110" s="58" t="str">
        <f t="shared" si="785"/>
        <v/>
      </c>
      <c r="CC110" s="58" t="str">
        <f t="shared" si="786"/>
        <v/>
      </c>
      <c r="CD110" s="58" t="str">
        <f t="shared" si="787"/>
        <v/>
      </c>
      <c r="CE110" s="58" t="str">
        <f t="shared" si="788"/>
        <v/>
      </c>
      <c r="CF110" s="58" t="str">
        <f t="shared" si="789"/>
        <v/>
      </c>
      <c r="CG110" s="58" t="str">
        <f t="shared" si="790"/>
        <v/>
      </c>
      <c r="CH110" s="58" t="str">
        <f t="shared" si="791"/>
        <v/>
      </c>
      <c r="CI110" s="58" t="str">
        <f t="shared" si="792"/>
        <v/>
      </c>
      <c r="CJ110" s="58" t="str">
        <f t="shared" si="793"/>
        <v/>
      </c>
      <c r="CK110" s="58" t="str">
        <f t="shared" si="794"/>
        <v/>
      </c>
      <c r="CL110" s="58" t="str">
        <f t="shared" si="795"/>
        <v/>
      </c>
      <c r="CM110" s="58" t="str">
        <f t="shared" si="796"/>
        <v/>
      </c>
      <c r="CN110" s="58" t="str">
        <f t="shared" si="797"/>
        <v/>
      </c>
      <c r="CO110" s="58" t="str">
        <f t="shared" si="798"/>
        <v/>
      </c>
      <c r="CP110" s="58" t="str">
        <f t="shared" si="799"/>
        <v/>
      </c>
      <c r="CQ110" s="58" t="str">
        <f t="shared" si="800"/>
        <v/>
      </c>
      <c r="CR110" s="58" t="str">
        <f t="shared" si="801"/>
        <v/>
      </c>
      <c r="CS110" s="58" t="str">
        <f t="shared" si="802"/>
        <v/>
      </c>
      <c r="CT110" s="58" t="str">
        <f t="shared" si="803"/>
        <v/>
      </c>
      <c r="CU110" s="58" t="str">
        <f t="shared" si="804"/>
        <v/>
      </c>
      <c r="CV110" s="58" t="str">
        <f t="shared" si="805"/>
        <v/>
      </c>
      <c r="CW110" s="58" t="str">
        <f t="shared" si="806"/>
        <v/>
      </c>
      <c r="CX110" s="58" t="str">
        <f t="shared" si="807"/>
        <v/>
      </c>
      <c r="CY110" s="58" t="str">
        <f t="shared" si="808"/>
        <v/>
      </c>
      <c r="CZ110" s="58">
        <f t="shared" si="809"/>
        <v>0</v>
      </c>
      <c r="DA110" s="501">
        <v>1987</v>
      </c>
      <c r="DB110" s="17" t="str">
        <f t="shared" si="576"/>
        <v/>
      </c>
      <c r="DC110" s="17" t="str">
        <f t="shared" si="577"/>
        <v/>
      </c>
      <c r="DD110" s="17" t="str">
        <f t="shared" si="578"/>
        <v/>
      </c>
      <c r="DE110" s="17" t="str">
        <f t="shared" si="579"/>
        <v/>
      </c>
      <c r="DF110" s="17" t="str">
        <f t="shared" si="580"/>
        <v/>
      </c>
      <c r="DG110" s="17" t="str">
        <f t="shared" si="581"/>
        <v/>
      </c>
      <c r="DH110" s="17" t="str">
        <f t="shared" si="582"/>
        <v/>
      </c>
      <c r="DI110" s="17" t="str">
        <f t="shared" si="583"/>
        <v/>
      </c>
      <c r="DJ110" s="17" t="str">
        <f t="shared" si="584"/>
        <v/>
      </c>
      <c r="DK110" s="17" t="str">
        <f t="shared" si="585"/>
        <v/>
      </c>
      <c r="DL110" s="17" t="str">
        <f t="shared" si="586"/>
        <v/>
      </c>
      <c r="DM110" s="17" t="str">
        <f t="shared" si="587"/>
        <v/>
      </c>
      <c r="DN110" s="17" t="str">
        <f t="shared" si="588"/>
        <v/>
      </c>
      <c r="DO110" s="17" t="str">
        <f t="shared" si="589"/>
        <v/>
      </c>
      <c r="DP110" s="17" t="str">
        <f t="shared" si="590"/>
        <v/>
      </c>
      <c r="DQ110" s="17" t="str">
        <f t="shared" si="591"/>
        <v/>
      </c>
      <c r="DR110" s="17" t="str">
        <f t="shared" si="592"/>
        <v/>
      </c>
      <c r="DS110" s="17" t="str">
        <f t="shared" si="593"/>
        <v/>
      </c>
      <c r="DT110" s="17" t="str">
        <f t="shared" si="594"/>
        <v/>
      </c>
      <c r="DU110" s="17" t="str">
        <f t="shared" si="595"/>
        <v/>
      </c>
      <c r="DV110" s="17" t="str">
        <f t="shared" si="596"/>
        <v/>
      </c>
      <c r="DW110" s="17" t="str">
        <f t="shared" si="597"/>
        <v/>
      </c>
      <c r="DX110" s="17" t="str">
        <f t="shared" si="731"/>
        <v/>
      </c>
      <c r="DY110" s="17" t="str">
        <f t="shared" si="598"/>
        <v/>
      </c>
      <c r="DZ110" s="17" t="str">
        <f t="shared" si="599"/>
        <v/>
      </c>
      <c r="EA110" s="17" t="str">
        <f t="shared" si="600"/>
        <v/>
      </c>
      <c r="EB110" s="17" t="str">
        <f t="shared" si="775"/>
        <v/>
      </c>
      <c r="EC110" s="17" t="str">
        <f t="shared" si="601"/>
        <v/>
      </c>
      <c r="ED110" s="17" t="str">
        <f t="shared" si="602"/>
        <v/>
      </c>
      <c r="EE110" s="17" t="str">
        <f t="shared" si="603"/>
        <v/>
      </c>
      <c r="EF110" s="17" t="str">
        <f t="shared" si="604"/>
        <v/>
      </c>
      <c r="EG110" s="3">
        <v>1987</v>
      </c>
      <c r="EH110" s="37" t="str">
        <f t="shared" si="605"/>
        <v xml:space="preserve"> </v>
      </c>
      <c r="EI110" s="37" t="str">
        <f t="shared" si="606"/>
        <v xml:space="preserve"> </v>
      </c>
      <c r="EJ110" s="37" t="str">
        <f t="shared" si="607"/>
        <v xml:space="preserve"> </v>
      </c>
      <c r="EK110" s="37" t="str">
        <f t="shared" si="608"/>
        <v xml:space="preserve"> </v>
      </c>
      <c r="EL110" s="37" t="str">
        <f t="shared" si="609"/>
        <v xml:space="preserve"> </v>
      </c>
      <c r="EM110" s="37" t="str">
        <f t="shared" si="610"/>
        <v xml:space="preserve"> </v>
      </c>
      <c r="EN110" s="37" t="str">
        <f t="shared" si="611"/>
        <v xml:space="preserve"> </v>
      </c>
      <c r="EO110" s="37" t="str">
        <f t="shared" si="612"/>
        <v xml:space="preserve"> </v>
      </c>
      <c r="EP110" s="37" t="str">
        <f t="shared" si="613"/>
        <v xml:space="preserve"> </v>
      </c>
      <c r="EQ110" s="37" t="str">
        <f t="shared" si="614"/>
        <v xml:space="preserve"> </v>
      </c>
      <c r="ER110" s="37" t="str">
        <f t="shared" si="615"/>
        <v xml:space="preserve"> </v>
      </c>
      <c r="ES110" s="37" t="str">
        <f t="shared" si="616"/>
        <v xml:space="preserve"> </v>
      </c>
      <c r="ET110" s="37" t="str">
        <f t="shared" si="617"/>
        <v xml:space="preserve"> </v>
      </c>
      <c r="EU110" s="37" t="str">
        <f t="shared" si="618"/>
        <v xml:space="preserve"> </v>
      </c>
      <c r="EV110" s="37" t="str">
        <f t="shared" si="619"/>
        <v xml:space="preserve"> </v>
      </c>
      <c r="EW110" s="37">
        <f t="shared" si="620"/>
        <v>1</v>
      </c>
      <c r="EX110" s="37" t="str">
        <f t="shared" si="621"/>
        <v xml:space="preserve"> </v>
      </c>
      <c r="EY110" s="37" t="str">
        <f t="shared" si="622"/>
        <v xml:space="preserve"> </v>
      </c>
      <c r="EZ110" s="37" t="str">
        <f t="shared" si="623"/>
        <v xml:space="preserve"> </v>
      </c>
      <c r="FA110" s="37" t="str">
        <f t="shared" si="624"/>
        <v xml:space="preserve"> </v>
      </c>
      <c r="FB110" s="37" t="str">
        <f t="shared" si="625"/>
        <v xml:space="preserve"> </v>
      </c>
      <c r="FC110" s="37" t="str">
        <f t="shared" si="626"/>
        <v xml:space="preserve"> </v>
      </c>
      <c r="FD110" s="37" t="str">
        <f t="shared" si="732"/>
        <v xml:space="preserve"> </v>
      </c>
      <c r="FE110" s="37" t="str">
        <f t="shared" si="627"/>
        <v xml:space="preserve"> </v>
      </c>
      <c r="FF110" s="37" t="str">
        <f t="shared" si="628"/>
        <v xml:space="preserve"> </v>
      </c>
      <c r="FG110" s="37" t="str">
        <f t="shared" si="629"/>
        <v xml:space="preserve"> </v>
      </c>
      <c r="FH110" s="37" t="str">
        <f t="shared" si="733"/>
        <v xml:space="preserve"> </v>
      </c>
      <c r="FI110" s="37" t="str">
        <f t="shared" si="630"/>
        <v xml:space="preserve"> </v>
      </c>
      <c r="FJ110" s="37" t="str">
        <f t="shared" si="631"/>
        <v xml:space="preserve"> </v>
      </c>
      <c r="FK110" s="37" t="str">
        <f t="shared" si="632"/>
        <v xml:space="preserve"> </v>
      </c>
      <c r="FL110" s="37" t="str">
        <f t="shared" si="633"/>
        <v xml:space="preserve"> </v>
      </c>
      <c r="FM110" s="64">
        <f t="shared" si="771"/>
        <v>1</v>
      </c>
      <c r="FN110" s="3">
        <v>1987</v>
      </c>
      <c r="FO110" s="37" t="str">
        <f t="shared" si="634"/>
        <v xml:space="preserve"> </v>
      </c>
      <c r="FP110" s="37" t="str">
        <f t="shared" si="635"/>
        <v xml:space="preserve"> </v>
      </c>
      <c r="FQ110" s="37" t="str">
        <f t="shared" si="636"/>
        <v xml:space="preserve"> </v>
      </c>
      <c r="FR110" s="37" t="str">
        <f t="shared" si="637"/>
        <v xml:space="preserve"> </v>
      </c>
      <c r="FS110" s="37" t="str">
        <f t="shared" si="638"/>
        <v xml:space="preserve"> </v>
      </c>
      <c r="FT110" s="37" t="str">
        <f t="shared" si="639"/>
        <v xml:space="preserve"> </v>
      </c>
      <c r="FU110" s="37" t="str">
        <f t="shared" si="640"/>
        <v xml:space="preserve"> </v>
      </c>
      <c r="FV110" s="37" t="str">
        <f t="shared" si="641"/>
        <v xml:space="preserve"> </v>
      </c>
      <c r="FW110" s="37" t="str">
        <f t="shared" si="642"/>
        <v xml:space="preserve"> </v>
      </c>
      <c r="FX110" s="37" t="str">
        <f t="shared" si="643"/>
        <v xml:space="preserve"> </v>
      </c>
      <c r="FY110" s="37" t="str">
        <f t="shared" si="644"/>
        <v xml:space="preserve"> </v>
      </c>
      <c r="FZ110" s="37" t="str">
        <f t="shared" si="645"/>
        <v xml:space="preserve"> </v>
      </c>
      <c r="GA110" s="37" t="str">
        <f t="shared" si="646"/>
        <v xml:space="preserve"> </v>
      </c>
      <c r="GB110" s="37" t="str">
        <f t="shared" si="647"/>
        <v xml:space="preserve"> </v>
      </c>
      <c r="GC110" s="37" t="str">
        <f t="shared" si="648"/>
        <v xml:space="preserve"> </v>
      </c>
      <c r="GD110" s="37">
        <f t="shared" si="649"/>
        <v>1</v>
      </c>
      <c r="GE110" s="37" t="str">
        <f t="shared" si="650"/>
        <v xml:space="preserve"> </v>
      </c>
      <c r="GF110" s="37" t="str">
        <f t="shared" si="651"/>
        <v xml:space="preserve"> </v>
      </c>
      <c r="GG110" s="37" t="str">
        <f t="shared" si="652"/>
        <v xml:space="preserve"> </v>
      </c>
      <c r="GH110" s="37" t="str">
        <f t="shared" si="653"/>
        <v xml:space="preserve"> </v>
      </c>
      <c r="GI110" s="37" t="str">
        <f t="shared" si="654"/>
        <v xml:space="preserve"> </v>
      </c>
      <c r="GJ110" s="37" t="str">
        <f t="shared" si="655"/>
        <v xml:space="preserve"> </v>
      </c>
      <c r="GK110" s="37" t="str">
        <f t="shared" si="734"/>
        <v xml:space="preserve"> </v>
      </c>
      <c r="GL110" s="37" t="str">
        <f t="shared" si="656"/>
        <v xml:space="preserve"> </v>
      </c>
      <c r="GM110" s="37" t="str">
        <f t="shared" si="657"/>
        <v xml:space="preserve"> </v>
      </c>
      <c r="GN110" s="37" t="str">
        <f t="shared" si="658"/>
        <v xml:space="preserve"> </v>
      </c>
      <c r="GO110" s="37" t="str">
        <f t="shared" si="735"/>
        <v xml:space="preserve"> </v>
      </c>
      <c r="GP110" s="37" t="str">
        <f t="shared" si="659"/>
        <v xml:space="preserve"> </v>
      </c>
      <c r="GQ110" s="37" t="str">
        <f t="shared" si="660"/>
        <v xml:space="preserve"> </v>
      </c>
      <c r="GR110" s="37" t="str">
        <f t="shared" si="661"/>
        <v xml:space="preserve"> </v>
      </c>
      <c r="GS110" s="37" t="str">
        <f t="shared" si="662"/>
        <v xml:space="preserve"> </v>
      </c>
      <c r="GT110" s="64">
        <f t="shared" si="774"/>
        <v>1</v>
      </c>
      <c r="GU110" s="501">
        <v>1987</v>
      </c>
      <c r="GV110" s="157" t="str">
        <f t="shared" si="663"/>
        <v/>
      </c>
      <c r="GW110" s="157" t="str">
        <f t="shared" si="664"/>
        <v/>
      </c>
      <c r="GX110" s="157" t="str">
        <f t="shared" si="665"/>
        <v/>
      </c>
      <c r="GY110" s="157" t="str">
        <f t="shared" si="666"/>
        <v/>
      </c>
      <c r="GZ110" s="157" t="str">
        <f t="shared" si="667"/>
        <v/>
      </c>
      <c r="HA110" s="157" t="str">
        <f t="shared" si="668"/>
        <v/>
      </c>
      <c r="HB110" s="157" t="str">
        <f t="shared" si="669"/>
        <v/>
      </c>
      <c r="HC110" s="157" t="str">
        <f t="shared" si="670"/>
        <v/>
      </c>
      <c r="HD110" s="157" t="str">
        <f t="shared" si="671"/>
        <v/>
      </c>
      <c r="HE110" s="157" t="str">
        <f t="shared" si="672"/>
        <v/>
      </c>
      <c r="HF110" s="157" t="str">
        <f t="shared" si="673"/>
        <v/>
      </c>
      <c r="HG110" s="157" t="str">
        <f t="shared" si="674"/>
        <v/>
      </c>
      <c r="HH110" s="157" t="str">
        <f t="shared" si="675"/>
        <v/>
      </c>
      <c r="HI110" s="157" t="str">
        <f t="shared" si="676"/>
        <v/>
      </c>
      <c r="HJ110" s="157" t="str">
        <f t="shared" si="677"/>
        <v/>
      </c>
      <c r="HK110" s="157">
        <f t="shared" si="678"/>
        <v>0.7</v>
      </c>
      <c r="HL110" s="157" t="str">
        <f t="shared" si="679"/>
        <v/>
      </c>
      <c r="HM110" s="157" t="str">
        <f t="shared" si="680"/>
        <v/>
      </c>
      <c r="HN110" s="157" t="str">
        <f t="shared" si="681"/>
        <v/>
      </c>
      <c r="HO110" s="157" t="str">
        <f t="shared" si="682"/>
        <v/>
      </c>
      <c r="HP110" s="157" t="str">
        <f t="shared" si="683"/>
        <v/>
      </c>
      <c r="HQ110" s="157" t="str">
        <f t="shared" si="684"/>
        <v/>
      </c>
      <c r="HR110" s="157" t="str">
        <f t="shared" si="736"/>
        <v/>
      </c>
      <c r="HS110" s="157" t="str">
        <f t="shared" si="685"/>
        <v/>
      </c>
      <c r="HT110" s="157" t="str">
        <f t="shared" si="686"/>
        <v/>
      </c>
      <c r="HU110" s="157" t="str">
        <f t="shared" si="687"/>
        <v/>
      </c>
      <c r="HV110" s="157" t="str">
        <f t="shared" si="737"/>
        <v/>
      </c>
      <c r="HW110" s="157" t="str">
        <f t="shared" si="688"/>
        <v/>
      </c>
      <c r="HX110" s="157" t="str">
        <f t="shared" si="689"/>
        <v/>
      </c>
      <c r="HY110" s="157" t="str">
        <f t="shared" si="690"/>
        <v/>
      </c>
      <c r="HZ110" s="157" t="str">
        <f t="shared" si="691"/>
        <v/>
      </c>
      <c r="IA110" s="158">
        <f t="shared" si="692"/>
        <v>0.7</v>
      </c>
      <c r="IB110" s="501">
        <v>1987</v>
      </c>
      <c r="IC110" s="4" t="str">
        <f t="shared" si="738"/>
        <v xml:space="preserve"> </v>
      </c>
      <c r="ID110" s="4" t="str">
        <f t="shared" si="739"/>
        <v xml:space="preserve"> </v>
      </c>
      <c r="IE110" s="4" t="str">
        <f t="shared" si="740"/>
        <v xml:space="preserve"> </v>
      </c>
      <c r="IF110" s="4">
        <f t="shared" si="741"/>
        <v>1</v>
      </c>
      <c r="IG110" s="4" t="str">
        <f t="shared" si="742"/>
        <v xml:space="preserve"> </v>
      </c>
      <c r="IH110" s="4" t="str">
        <f t="shared" si="743"/>
        <v xml:space="preserve"> </v>
      </c>
      <c r="II110" s="4" t="str">
        <f t="shared" si="744"/>
        <v xml:space="preserve"> </v>
      </c>
      <c r="IJ110" s="4" t="str">
        <f t="shared" si="745"/>
        <v xml:space="preserve"> </v>
      </c>
      <c r="IK110" s="4" t="str">
        <f t="shared" si="746"/>
        <v xml:space="preserve"> </v>
      </c>
      <c r="IL110" s="4">
        <f t="shared" si="747"/>
        <v>1</v>
      </c>
      <c r="IM110" s="4" t="str">
        <f t="shared" si="748"/>
        <v xml:space="preserve"> </v>
      </c>
      <c r="IN110" s="4" t="str">
        <f t="shared" si="749"/>
        <v xml:space="preserve"> </v>
      </c>
      <c r="IO110" s="4" t="str">
        <f t="shared" si="750"/>
        <v xml:space="preserve"> </v>
      </c>
      <c r="IP110" s="4" t="str">
        <f t="shared" si="751"/>
        <v xml:space="preserve"> </v>
      </c>
      <c r="IQ110" s="4" t="str">
        <f t="shared" si="752"/>
        <v xml:space="preserve"> </v>
      </c>
      <c r="IR110" s="4">
        <f t="shared" si="753"/>
        <v>1</v>
      </c>
      <c r="IS110" s="4" t="str">
        <f t="shared" si="754"/>
        <v xml:space="preserve"> </v>
      </c>
      <c r="IT110" s="4" t="str">
        <f t="shared" si="755"/>
        <v xml:space="preserve"> </v>
      </c>
      <c r="IU110" s="4" t="str">
        <f t="shared" si="756"/>
        <v xml:space="preserve"> </v>
      </c>
      <c r="IV110" s="4" t="str">
        <f t="shared" si="757"/>
        <v xml:space="preserve"> </v>
      </c>
      <c r="IW110" s="4" t="str">
        <f t="shared" si="758"/>
        <v xml:space="preserve"> </v>
      </c>
      <c r="IX110" s="4" t="str">
        <f t="shared" si="759"/>
        <v xml:space="preserve"> </v>
      </c>
      <c r="IY110" s="4" t="str">
        <f t="shared" si="760"/>
        <v xml:space="preserve"> </v>
      </c>
      <c r="IZ110" s="4" t="str">
        <f t="shared" si="761"/>
        <v xml:space="preserve"> </v>
      </c>
      <c r="JA110" s="4" t="str">
        <f t="shared" si="762"/>
        <v xml:space="preserve"> </v>
      </c>
      <c r="JB110" s="4" t="str">
        <f t="shared" si="763"/>
        <v xml:space="preserve"> </v>
      </c>
      <c r="JC110" s="4" t="str">
        <f t="shared" si="764"/>
        <v xml:space="preserve"> </v>
      </c>
      <c r="JD110" s="4" t="str">
        <f t="shared" si="765"/>
        <v xml:space="preserve"> </v>
      </c>
      <c r="JE110" s="4" t="str">
        <f t="shared" si="766"/>
        <v xml:space="preserve"> </v>
      </c>
      <c r="JF110" s="4" t="str">
        <f t="shared" si="767"/>
        <v xml:space="preserve"> </v>
      </c>
      <c r="JG110" s="4" t="str">
        <f t="shared" si="768"/>
        <v xml:space="preserve"> </v>
      </c>
      <c r="JH110" s="4">
        <f t="shared" si="772"/>
        <v>3</v>
      </c>
      <c r="JI110" s="501">
        <v>1987</v>
      </c>
      <c r="JJ110" s="4" t="str">
        <f t="shared" si="693"/>
        <v xml:space="preserve"> </v>
      </c>
      <c r="JK110" s="4" t="str">
        <f t="shared" si="694"/>
        <v xml:space="preserve"> </v>
      </c>
      <c r="JL110" s="4" t="str">
        <f t="shared" si="695"/>
        <v xml:space="preserve"> </v>
      </c>
      <c r="JM110" s="4">
        <f t="shared" si="696"/>
        <v>1</v>
      </c>
      <c r="JN110" s="4" t="str">
        <f t="shared" si="697"/>
        <v xml:space="preserve"> </v>
      </c>
      <c r="JO110" s="4" t="str">
        <f t="shared" si="698"/>
        <v xml:space="preserve"> </v>
      </c>
      <c r="JP110" s="4" t="str">
        <f t="shared" si="699"/>
        <v xml:space="preserve"> </v>
      </c>
      <c r="JQ110" s="4" t="str">
        <f t="shared" si="700"/>
        <v xml:space="preserve"> </v>
      </c>
      <c r="JR110" s="4" t="str">
        <f t="shared" si="701"/>
        <v xml:space="preserve"> </v>
      </c>
      <c r="JS110" s="4">
        <f t="shared" si="702"/>
        <v>1</v>
      </c>
      <c r="JT110" s="4" t="str">
        <f t="shared" si="703"/>
        <v xml:space="preserve"> </v>
      </c>
      <c r="JU110" s="4" t="str">
        <f t="shared" si="704"/>
        <v xml:space="preserve"> </v>
      </c>
      <c r="JV110" s="4" t="str">
        <f t="shared" si="705"/>
        <v xml:space="preserve"> </v>
      </c>
      <c r="JW110" s="4" t="str">
        <f t="shared" si="706"/>
        <v xml:space="preserve"> </v>
      </c>
      <c r="JX110" s="4" t="str">
        <f t="shared" si="707"/>
        <v xml:space="preserve"> </v>
      </c>
      <c r="JY110" s="4" t="str">
        <f t="shared" si="708"/>
        <v xml:space="preserve"> </v>
      </c>
      <c r="JZ110" s="4" t="str">
        <f t="shared" si="709"/>
        <v xml:space="preserve"> </v>
      </c>
      <c r="KA110" s="4" t="str">
        <f t="shared" si="710"/>
        <v xml:space="preserve"> </v>
      </c>
      <c r="KB110" s="4" t="str">
        <f t="shared" si="711"/>
        <v xml:space="preserve"> </v>
      </c>
      <c r="KC110" s="4" t="str">
        <f t="shared" si="712"/>
        <v xml:space="preserve"> </v>
      </c>
      <c r="KD110" s="4" t="str">
        <f t="shared" si="713"/>
        <v xml:space="preserve"> </v>
      </c>
      <c r="KE110" s="4" t="str">
        <f t="shared" si="714"/>
        <v xml:space="preserve"> </v>
      </c>
      <c r="KF110" s="4" t="str">
        <f t="shared" si="769"/>
        <v xml:space="preserve"> </v>
      </c>
      <c r="KG110" s="4" t="str">
        <f t="shared" si="715"/>
        <v xml:space="preserve"> </v>
      </c>
      <c r="KH110" s="4" t="str">
        <f t="shared" si="716"/>
        <v xml:space="preserve"> </v>
      </c>
      <c r="KI110" s="4" t="str">
        <f t="shared" si="717"/>
        <v xml:space="preserve"> </v>
      </c>
      <c r="KJ110" s="4" t="str">
        <f t="shared" si="776"/>
        <v xml:space="preserve"> </v>
      </c>
      <c r="KK110" s="4" t="str">
        <f t="shared" si="718"/>
        <v xml:space="preserve"> </v>
      </c>
      <c r="KL110" s="4" t="str">
        <f t="shared" si="719"/>
        <v xml:space="preserve"> </v>
      </c>
      <c r="KM110" s="4" t="str">
        <f t="shared" si="720"/>
        <v xml:space="preserve"> </v>
      </c>
      <c r="KN110" s="4" t="str">
        <f t="shared" si="721"/>
        <v xml:space="preserve"> </v>
      </c>
      <c r="KO110" s="4">
        <f t="shared" si="770"/>
        <v>2</v>
      </c>
      <c r="KP110" s="9">
        <f t="shared" si="722"/>
        <v>0.7</v>
      </c>
    </row>
    <row r="111" spans="1:302">
      <c r="A111" s="3">
        <v>1988</v>
      </c>
      <c r="B111" s="6">
        <v>0</v>
      </c>
      <c r="C111" s="6">
        <v>0</v>
      </c>
      <c r="D111" s="6">
        <v>0</v>
      </c>
      <c r="E111" s="6">
        <v>0</v>
      </c>
      <c r="F111" s="6">
        <v>0</v>
      </c>
      <c r="G111" s="153">
        <v>0</v>
      </c>
      <c r="H111" s="6">
        <v>0</v>
      </c>
      <c r="I111" s="6">
        <v>0</v>
      </c>
      <c r="J111" s="6">
        <v>0</v>
      </c>
      <c r="K111" s="6">
        <v>0</v>
      </c>
      <c r="L111" s="153">
        <v>0</v>
      </c>
      <c r="M111" s="6">
        <v>0</v>
      </c>
      <c r="N111" s="6">
        <v>0</v>
      </c>
      <c r="O111" s="6" t="s">
        <v>60</v>
      </c>
      <c r="P111" s="6">
        <v>0</v>
      </c>
      <c r="Q111" s="153">
        <v>0</v>
      </c>
      <c r="R111" s="6">
        <v>0</v>
      </c>
      <c r="S111" s="6">
        <v>0</v>
      </c>
      <c r="T111" s="6">
        <v>0</v>
      </c>
      <c r="U111" s="6">
        <v>0</v>
      </c>
      <c r="V111" s="153" t="s">
        <v>60</v>
      </c>
      <c r="W111" s="6">
        <v>0</v>
      </c>
      <c r="X111" s="6">
        <v>0</v>
      </c>
      <c r="Y111" s="6">
        <v>0</v>
      </c>
      <c r="Z111" s="6">
        <v>0</v>
      </c>
      <c r="AA111" s="153">
        <v>0</v>
      </c>
      <c r="AB111" s="6">
        <v>0</v>
      </c>
      <c r="AC111" s="6">
        <v>0</v>
      </c>
      <c r="AD111" s="6">
        <v>0</v>
      </c>
      <c r="AE111" s="6">
        <v>0</v>
      </c>
      <c r="AF111" s="153">
        <v>0</v>
      </c>
      <c r="AG111" s="171" t="s">
        <v>60</v>
      </c>
      <c r="AH111" s="714">
        <f t="shared" si="723"/>
        <v>2</v>
      </c>
      <c r="AI111" s="617" t="s">
        <v>60</v>
      </c>
      <c r="AJ111" s="10">
        <f t="shared" si="777"/>
        <v>0</v>
      </c>
      <c r="AK111" s="522" t="str">
        <f t="shared" si="725"/>
        <v>T</v>
      </c>
      <c r="AL111" s="501">
        <v>1988</v>
      </c>
      <c r="AM111" s="501">
        <v>1988</v>
      </c>
      <c r="AN111" s="37" t="str">
        <f t="shared" si="517"/>
        <v/>
      </c>
      <c r="AO111" s="37" t="str">
        <f t="shared" si="518"/>
        <v/>
      </c>
      <c r="AP111" s="37" t="str">
        <f t="shared" si="519"/>
        <v/>
      </c>
      <c r="AQ111" s="37" t="str">
        <f t="shared" si="520"/>
        <v/>
      </c>
      <c r="AR111" s="37" t="str">
        <f t="shared" si="521"/>
        <v/>
      </c>
      <c r="AS111" s="37" t="str">
        <f t="shared" si="522"/>
        <v/>
      </c>
      <c r="AT111" s="37" t="str">
        <f t="shared" si="523"/>
        <v/>
      </c>
      <c r="AU111" s="37" t="str">
        <f t="shared" si="524"/>
        <v/>
      </c>
      <c r="AV111" s="37" t="str">
        <f t="shared" si="525"/>
        <v/>
      </c>
      <c r="AW111" s="37" t="str">
        <f t="shared" si="526"/>
        <v/>
      </c>
      <c r="AX111" s="37" t="str">
        <f t="shared" si="527"/>
        <v/>
      </c>
      <c r="AY111" s="37" t="str">
        <f t="shared" si="528"/>
        <v/>
      </c>
      <c r="AZ111" s="37" t="str">
        <f t="shared" si="529"/>
        <v/>
      </c>
      <c r="BA111" s="37" t="str">
        <f t="shared" si="530"/>
        <v/>
      </c>
      <c r="BB111" s="37" t="str">
        <f t="shared" si="531"/>
        <v/>
      </c>
      <c r="BC111" s="37" t="str">
        <f t="shared" si="532"/>
        <v/>
      </c>
      <c r="BD111" s="37" t="str">
        <f t="shared" si="533"/>
        <v/>
      </c>
      <c r="BE111" s="37" t="str">
        <f t="shared" si="534"/>
        <v/>
      </c>
      <c r="BF111" s="37" t="str">
        <f t="shared" si="535"/>
        <v/>
      </c>
      <c r="BG111" s="37" t="str">
        <f t="shared" si="536"/>
        <v/>
      </c>
      <c r="BH111" s="37" t="str">
        <f t="shared" si="537"/>
        <v/>
      </c>
      <c r="BI111" s="37" t="str">
        <f t="shared" si="538"/>
        <v/>
      </c>
      <c r="BJ111" s="37" t="str">
        <f t="shared" si="726"/>
        <v/>
      </c>
      <c r="BK111" s="37" t="str">
        <f t="shared" si="539"/>
        <v/>
      </c>
      <c r="BL111" s="37" t="str">
        <f t="shared" si="540"/>
        <v/>
      </c>
      <c r="BM111" s="37" t="str">
        <f t="shared" si="541"/>
        <v/>
      </c>
      <c r="BN111" s="37" t="str">
        <f t="shared" si="727"/>
        <v/>
      </c>
      <c r="BO111" s="37" t="str">
        <f t="shared" si="542"/>
        <v/>
      </c>
      <c r="BP111" s="37" t="str">
        <f t="shared" si="543"/>
        <v/>
      </c>
      <c r="BQ111" s="37" t="str">
        <f t="shared" si="544"/>
        <v/>
      </c>
      <c r="BR111" s="37" t="str">
        <f t="shared" si="545"/>
        <v/>
      </c>
      <c r="BS111" s="54">
        <f t="shared" si="728"/>
        <v>0</v>
      </c>
      <c r="BT111" s="501">
        <v>1988</v>
      </c>
      <c r="BU111" s="58" t="str">
        <f t="shared" si="778"/>
        <v/>
      </c>
      <c r="BV111" s="58" t="str">
        <f t="shared" si="779"/>
        <v/>
      </c>
      <c r="BW111" s="58" t="str">
        <f t="shared" si="780"/>
        <v/>
      </c>
      <c r="BX111" s="58" t="str">
        <f t="shared" si="781"/>
        <v/>
      </c>
      <c r="BY111" s="58" t="str">
        <f t="shared" si="782"/>
        <v/>
      </c>
      <c r="BZ111" s="58" t="str">
        <f t="shared" si="783"/>
        <v/>
      </c>
      <c r="CA111" s="58" t="str">
        <f t="shared" si="784"/>
        <v/>
      </c>
      <c r="CB111" s="58" t="str">
        <f t="shared" si="785"/>
        <v/>
      </c>
      <c r="CC111" s="58" t="str">
        <f t="shared" si="786"/>
        <v/>
      </c>
      <c r="CD111" s="58" t="str">
        <f t="shared" si="787"/>
        <v/>
      </c>
      <c r="CE111" s="58" t="str">
        <f t="shared" si="788"/>
        <v/>
      </c>
      <c r="CF111" s="58" t="str">
        <f t="shared" si="789"/>
        <v/>
      </c>
      <c r="CG111" s="58" t="str">
        <f t="shared" si="790"/>
        <v/>
      </c>
      <c r="CH111" s="58" t="str">
        <f t="shared" si="791"/>
        <v/>
      </c>
      <c r="CI111" s="58" t="str">
        <f t="shared" si="792"/>
        <v/>
      </c>
      <c r="CJ111" s="58" t="str">
        <f t="shared" si="793"/>
        <v/>
      </c>
      <c r="CK111" s="58" t="str">
        <f t="shared" si="794"/>
        <v/>
      </c>
      <c r="CL111" s="58" t="str">
        <f t="shared" si="795"/>
        <v/>
      </c>
      <c r="CM111" s="58" t="str">
        <f t="shared" si="796"/>
        <v/>
      </c>
      <c r="CN111" s="58" t="str">
        <f t="shared" si="797"/>
        <v/>
      </c>
      <c r="CO111" s="58" t="str">
        <f t="shared" si="798"/>
        <v/>
      </c>
      <c r="CP111" s="58" t="str">
        <f t="shared" si="799"/>
        <v/>
      </c>
      <c r="CQ111" s="58" t="str">
        <f t="shared" si="800"/>
        <v/>
      </c>
      <c r="CR111" s="58" t="str">
        <f t="shared" si="801"/>
        <v/>
      </c>
      <c r="CS111" s="58" t="str">
        <f t="shared" si="802"/>
        <v/>
      </c>
      <c r="CT111" s="58" t="str">
        <f t="shared" si="803"/>
        <v/>
      </c>
      <c r="CU111" s="58" t="str">
        <f t="shared" si="804"/>
        <v/>
      </c>
      <c r="CV111" s="58" t="str">
        <f t="shared" si="805"/>
        <v/>
      </c>
      <c r="CW111" s="58" t="str">
        <f t="shared" si="806"/>
        <v/>
      </c>
      <c r="CX111" s="58" t="str">
        <f t="shared" si="807"/>
        <v/>
      </c>
      <c r="CY111" s="58" t="str">
        <f t="shared" si="808"/>
        <v/>
      </c>
      <c r="CZ111" s="58">
        <f t="shared" si="809"/>
        <v>0</v>
      </c>
      <c r="DA111" s="501">
        <v>1988</v>
      </c>
      <c r="DB111" s="17" t="str">
        <f t="shared" si="576"/>
        <v/>
      </c>
      <c r="DC111" s="17" t="str">
        <f t="shared" si="577"/>
        <v/>
      </c>
      <c r="DD111" s="17" t="str">
        <f t="shared" si="578"/>
        <v/>
      </c>
      <c r="DE111" s="17" t="str">
        <f t="shared" si="579"/>
        <v/>
      </c>
      <c r="DF111" s="17" t="str">
        <f t="shared" si="580"/>
        <v/>
      </c>
      <c r="DG111" s="17" t="str">
        <f t="shared" si="581"/>
        <v/>
      </c>
      <c r="DH111" s="17" t="str">
        <f t="shared" si="582"/>
        <v/>
      </c>
      <c r="DI111" s="17" t="str">
        <f t="shared" si="583"/>
        <v/>
      </c>
      <c r="DJ111" s="17" t="str">
        <f t="shared" si="584"/>
        <v/>
      </c>
      <c r="DK111" s="17" t="str">
        <f t="shared" si="585"/>
        <v/>
      </c>
      <c r="DL111" s="17" t="str">
        <f t="shared" si="586"/>
        <v/>
      </c>
      <c r="DM111" s="17" t="str">
        <f t="shared" si="587"/>
        <v/>
      </c>
      <c r="DN111" s="17" t="str">
        <f t="shared" si="588"/>
        <v/>
      </c>
      <c r="DO111" s="17" t="str">
        <f t="shared" si="589"/>
        <v/>
      </c>
      <c r="DP111" s="17" t="str">
        <f t="shared" si="590"/>
        <v/>
      </c>
      <c r="DQ111" s="17" t="str">
        <f t="shared" si="591"/>
        <v/>
      </c>
      <c r="DR111" s="17" t="str">
        <f t="shared" si="592"/>
        <v/>
      </c>
      <c r="DS111" s="17" t="str">
        <f t="shared" si="593"/>
        <v/>
      </c>
      <c r="DT111" s="17" t="str">
        <f t="shared" si="594"/>
        <v/>
      </c>
      <c r="DU111" s="17" t="str">
        <f t="shared" si="595"/>
        <v/>
      </c>
      <c r="DV111" s="17" t="str">
        <f t="shared" si="596"/>
        <v/>
      </c>
      <c r="DW111" s="17" t="str">
        <f t="shared" si="597"/>
        <v/>
      </c>
      <c r="DX111" s="17" t="str">
        <f t="shared" si="731"/>
        <v/>
      </c>
      <c r="DY111" s="17" t="str">
        <f t="shared" si="598"/>
        <v/>
      </c>
      <c r="DZ111" s="17" t="str">
        <f t="shared" si="599"/>
        <v/>
      </c>
      <c r="EA111" s="17" t="str">
        <f t="shared" si="600"/>
        <v/>
      </c>
      <c r="EB111" s="17" t="str">
        <f t="shared" si="775"/>
        <v/>
      </c>
      <c r="EC111" s="17" t="str">
        <f t="shared" si="601"/>
        <v/>
      </c>
      <c r="ED111" s="17" t="str">
        <f t="shared" si="602"/>
        <v/>
      </c>
      <c r="EE111" s="17" t="str">
        <f t="shared" si="603"/>
        <v/>
      </c>
      <c r="EF111" s="17" t="str">
        <f t="shared" si="604"/>
        <v/>
      </c>
      <c r="EG111" s="3">
        <v>1988</v>
      </c>
      <c r="EH111" s="37" t="str">
        <f t="shared" si="605"/>
        <v xml:space="preserve"> </v>
      </c>
      <c r="EI111" s="37" t="str">
        <f t="shared" si="606"/>
        <v xml:space="preserve"> </v>
      </c>
      <c r="EJ111" s="37" t="str">
        <f t="shared" si="607"/>
        <v xml:space="preserve"> </v>
      </c>
      <c r="EK111" s="37" t="str">
        <f t="shared" si="608"/>
        <v xml:space="preserve"> </v>
      </c>
      <c r="EL111" s="37" t="str">
        <f t="shared" si="609"/>
        <v xml:space="preserve"> </v>
      </c>
      <c r="EM111" s="37" t="str">
        <f t="shared" si="610"/>
        <v xml:space="preserve"> </v>
      </c>
      <c r="EN111" s="37" t="str">
        <f t="shared" si="611"/>
        <v xml:space="preserve"> </v>
      </c>
      <c r="EO111" s="37" t="str">
        <f t="shared" si="612"/>
        <v xml:space="preserve"> </v>
      </c>
      <c r="EP111" s="37" t="str">
        <f t="shared" si="613"/>
        <v xml:space="preserve"> </v>
      </c>
      <c r="EQ111" s="37" t="str">
        <f t="shared" si="614"/>
        <v xml:space="preserve"> </v>
      </c>
      <c r="ER111" s="37" t="str">
        <f t="shared" si="615"/>
        <v xml:space="preserve"> </v>
      </c>
      <c r="ES111" s="37" t="str">
        <f t="shared" si="616"/>
        <v xml:space="preserve"> </v>
      </c>
      <c r="ET111" s="37" t="str">
        <f t="shared" si="617"/>
        <v xml:space="preserve"> </v>
      </c>
      <c r="EU111" s="37" t="str">
        <f t="shared" si="618"/>
        <v xml:space="preserve"> </v>
      </c>
      <c r="EV111" s="37" t="str">
        <f t="shared" si="619"/>
        <v xml:space="preserve"> </v>
      </c>
      <c r="EW111" s="37" t="str">
        <f t="shared" si="620"/>
        <v xml:space="preserve"> </v>
      </c>
      <c r="EX111" s="37" t="str">
        <f t="shared" si="621"/>
        <v xml:space="preserve"> </v>
      </c>
      <c r="EY111" s="37" t="str">
        <f t="shared" si="622"/>
        <v xml:space="preserve"> </v>
      </c>
      <c r="EZ111" s="37" t="str">
        <f t="shared" si="623"/>
        <v xml:space="preserve"> </v>
      </c>
      <c r="FA111" s="37" t="str">
        <f t="shared" si="624"/>
        <v xml:space="preserve"> </v>
      </c>
      <c r="FB111" s="37" t="str">
        <f t="shared" si="625"/>
        <v xml:space="preserve"> </v>
      </c>
      <c r="FC111" s="37" t="str">
        <f t="shared" si="626"/>
        <v xml:space="preserve"> </v>
      </c>
      <c r="FD111" s="37" t="str">
        <f t="shared" si="732"/>
        <v xml:space="preserve"> </v>
      </c>
      <c r="FE111" s="37" t="str">
        <f t="shared" si="627"/>
        <v xml:space="preserve"> </v>
      </c>
      <c r="FF111" s="37" t="str">
        <f t="shared" si="628"/>
        <v xml:space="preserve"> </v>
      </c>
      <c r="FG111" s="37" t="str">
        <f t="shared" si="629"/>
        <v xml:space="preserve"> </v>
      </c>
      <c r="FH111" s="37" t="str">
        <f t="shared" si="733"/>
        <v xml:space="preserve"> </v>
      </c>
      <c r="FI111" s="37" t="str">
        <f t="shared" si="630"/>
        <v xml:space="preserve"> </v>
      </c>
      <c r="FJ111" s="37" t="str">
        <f t="shared" si="631"/>
        <v xml:space="preserve"> </v>
      </c>
      <c r="FK111" s="37" t="str">
        <f t="shared" si="632"/>
        <v xml:space="preserve"> </v>
      </c>
      <c r="FL111" s="37" t="str">
        <f t="shared" si="633"/>
        <v xml:space="preserve"> </v>
      </c>
      <c r="FM111" s="64">
        <f t="shared" si="771"/>
        <v>0</v>
      </c>
      <c r="FN111" s="3">
        <v>1988</v>
      </c>
      <c r="FO111" s="37" t="str">
        <f t="shared" si="634"/>
        <v xml:space="preserve"> </v>
      </c>
      <c r="FP111" s="37" t="str">
        <f t="shared" si="635"/>
        <v xml:space="preserve"> </v>
      </c>
      <c r="FQ111" s="37" t="str">
        <f t="shared" si="636"/>
        <v xml:space="preserve"> </v>
      </c>
      <c r="FR111" s="37" t="str">
        <f t="shared" si="637"/>
        <v xml:space="preserve"> </v>
      </c>
      <c r="FS111" s="37" t="str">
        <f t="shared" si="638"/>
        <v xml:space="preserve"> </v>
      </c>
      <c r="FT111" s="37" t="str">
        <f t="shared" si="639"/>
        <v xml:space="preserve"> </v>
      </c>
      <c r="FU111" s="37" t="str">
        <f t="shared" si="640"/>
        <v xml:space="preserve"> </v>
      </c>
      <c r="FV111" s="37" t="str">
        <f t="shared" si="641"/>
        <v xml:space="preserve"> </v>
      </c>
      <c r="FW111" s="37" t="str">
        <f t="shared" si="642"/>
        <v xml:space="preserve"> </v>
      </c>
      <c r="FX111" s="37" t="str">
        <f t="shared" si="643"/>
        <v xml:space="preserve"> </v>
      </c>
      <c r="FY111" s="37" t="str">
        <f t="shared" si="644"/>
        <v xml:space="preserve"> </v>
      </c>
      <c r="FZ111" s="37" t="str">
        <f t="shared" si="645"/>
        <v xml:space="preserve"> </v>
      </c>
      <c r="GA111" s="37" t="str">
        <f t="shared" si="646"/>
        <v xml:space="preserve"> </v>
      </c>
      <c r="GB111" s="37" t="str">
        <f t="shared" si="647"/>
        <v xml:space="preserve"> </v>
      </c>
      <c r="GC111" s="37" t="str">
        <f t="shared" si="648"/>
        <v xml:space="preserve"> </v>
      </c>
      <c r="GD111" s="37" t="str">
        <f t="shared" si="649"/>
        <v xml:space="preserve"> </v>
      </c>
      <c r="GE111" s="37" t="str">
        <f t="shared" si="650"/>
        <v xml:space="preserve"> </v>
      </c>
      <c r="GF111" s="37" t="str">
        <f t="shared" si="651"/>
        <v xml:space="preserve"> </v>
      </c>
      <c r="GG111" s="37" t="str">
        <f t="shared" si="652"/>
        <v xml:space="preserve"> </v>
      </c>
      <c r="GH111" s="37" t="str">
        <f t="shared" si="653"/>
        <v xml:space="preserve"> </v>
      </c>
      <c r="GI111" s="37" t="str">
        <f t="shared" si="654"/>
        <v xml:space="preserve"> </v>
      </c>
      <c r="GJ111" s="37" t="str">
        <f t="shared" si="655"/>
        <v xml:space="preserve"> </v>
      </c>
      <c r="GK111" s="37" t="str">
        <f t="shared" si="734"/>
        <v xml:space="preserve"> </v>
      </c>
      <c r="GL111" s="37" t="str">
        <f t="shared" si="656"/>
        <v xml:space="preserve"> </v>
      </c>
      <c r="GM111" s="37" t="str">
        <f t="shared" si="657"/>
        <v xml:space="preserve"> </v>
      </c>
      <c r="GN111" s="37" t="str">
        <f t="shared" si="658"/>
        <v xml:space="preserve"> </v>
      </c>
      <c r="GO111" s="37" t="str">
        <f t="shared" si="735"/>
        <v xml:space="preserve"> </v>
      </c>
      <c r="GP111" s="37" t="str">
        <f t="shared" si="659"/>
        <v xml:space="preserve"> </v>
      </c>
      <c r="GQ111" s="37" t="str">
        <f t="shared" si="660"/>
        <v xml:space="preserve"> </v>
      </c>
      <c r="GR111" s="37" t="str">
        <f t="shared" si="661"/>
        <v xml:space="preserve"> </v>
      </c>
      <c r="GS111" s="37" t="str">
        <f t="shared" si="662"/>
        <v xml:space="preserve"> </v>
      </c>
      <c r="GT111" s="64">
        <f t="shared" si="774"/>
        <v>0</v>
      </c>
      <c r="GU111" s="501">
        <v>1988</v>
      </c>
      <c r="GV111" s="157" t="str">
        <f t="shared" si="663"/>
        <v/>
      </c>
      <c r="GW111" s="157" t="str">
        <f t="shared" si="664"/>
        <v/>
      </c>
      <c r="GX111" s="157" t="str">
        <f t="shared" si="665"/>
        <v/>
      </c>
      <c r="GY111" s="157" t="str">
        <f t="shared" si="666"/>
        <v/>
      </c>
      <c r="GZ111" s="157" t="str">
        <f t="shared" si="667"/>
        <v/>
      </c>
      <c r="HA111" s="157" t="str">
        <f t="shared" si="668"/>
        <v/>
      </c>
      <c r="HB111" s="157" t="str">
        <f t="shared" si="669"/>
        <v/>
      </c>
      <c r="HC111" s="157" t="str">
        <f t="shared" si="670"/>
        <v/>
      </c>
      <c r="HD111" s="157" t="str">
        <f t="shared" si="671"/>
        <v/>
      </c>
      <c r="HE111" s="157" t="str">
        <f t="shared" si="672"/>
        <v/>
      </c>
      <c r="HF111" s="157" t="str">
        <f t="shared" si="673"/>
        <v/>
      </c>
      <c r="HG111" s="157" t="str">
        <f t="shared" si="674"/>
        <v/>
      </c>
      <c r="HH111" s="157" t="str">
        <f t="shared" si="675"/>
        <v/>
      </c>
      <c r="HI111" s="157" t="str">
        <f t="shared" si="676"/>
        <v/>
      </c>
      <c r="HJ111" s="157" t="str">
        <f t="shared" si="677"/>
        <v/>
      </c>
      <c r="HK111" s="157" t="str">
        <f t="shared" si="678"/>
        <v/>
      </c>
      <c r="HL111" s="157" t="str">
        <f t="shared" si="679"/>
        <v/>
      </c>
      <c r="HM111" s="157" t="str">
        <f t="shared" si="680"/>
        <v/>
      </c>
      <c r="HN111" s="157" t="str">
        <f t="shared" si="681"/>
        <v/>
      </c>
      <c r="HO111" s="157" t="str">
        <f t="shared" si="682"/>
        <v/>
      </c>
      <c r="HP111" s="157" t="str">
        <f t="shared" si="683"/>
        <v/>
      </c>
      <c r="HQ111" s="157" t="str">
        <f t="shared" si="684"/>
        <v/>
      </c>
      <c r="HR111" s="157" t="str">
        <f t="shared" si="736"/>
        <v/>
      </c>
      <c r="HS111" s="157" t="str">
        <f t="shared" si="685"/>
        <v/>
      </c>
      <c r="HT111" s="157" t="str">
        <f t="shared" si="686"/>
        <v/>
      </c>
      <c r="HU111" s="157" t="str">
        <f t="shared" si="687"/>
        <v/>
      </c>
      <c r="HV111" s="157" t="str">
        <f t="shared" si="737"/>
        <v/>
      </c>
      <c r="HW111" s="157" t="str">
        <f t="shared" si="688"/>
        <v/>
      </c>
      <c r="HX111" s="157" t="str">
        <f t="shared" si="689"/>
        <v/>
      </c>
      <c r="HY111" s="157" t="str">
        <f t="shared" si="690"/>
        <v/>
      </c>
      <c r="HZ111" s="157" t="str">
        <f t="shared" si="691"/>
        <v/>
      </c>
      <c r="IA111" s="158">
        <f t="shared" si="692"/>
        <v>0</v>
      </c>
      <c r="IB111" s="501">
        <v>1988</v>
      </c>
      <c r="IC111" s="4" t="str">
        <f t="shared" si="738"/>
        <v xml:space="preserve"> </v>
      </c>
      <c r="ID111" s="4" t="str">
        <f t="shared" si="739"/>
        <v xml:space="preserve"> </v>
      </c>
      <c r="IE111" s="4" t="str">
        <f t="shared" si="740"/>
        <v xml:space="preserve"> </v>
      </c>
      <c r="IF111" s="4" t="str">
        <f t="shared" si="741"/>
        <v xml:space="preserve"> </v>
      </c>
      <c r="IG111" s="4" t="str">
        <f t="shared" si="742"/>
        <v xml:space="preserve"> </v>
      </c>
      <c r="IH111" s="4" t="str">
        <f t="shared" si="743"/>
        <v xml:space="preserve"> </v>
      </c>
      <c r="II111" s="4" t="str">
        <f t="shared" si="744"/>
        <v xml:space="preserve"> </v>
      </c>
      <c r="IJ111" s="4" t="str">
        <f t="shared" si="745"/>
        <v xml:space="preserve"> </v>
      </c>
      <c r="IK111" s="4" t="str">
        <f t="shared" si="746"/>
        <v xml:space="preserve"> </v>
      </c>
      <c r="IL111" s="4" t="str">
        <f t="shared" si="747"/>
        <v xml:space="preserve"> </v>
      </c>
      <c r="IM111" s="4" t="str">
        <f t="shared" si="748"/>
        <v xml:space="preserve"> </v>
      </c>
      <c r="IN111" s="4" t="str">
        <f t="shared" si="749"/>
        <v xml:space="preserve"> </v>
      </c>
      <c r="IO111" s="4" t="str">
        <f t="shared" si="750"/>
        <v xml:space="preserve"> </v>
      </c>
      <c r="IP111" s="4">
        <f t="shared" si="751"/>
        <v>1</v>
      </c>
      <c r="IQ111" s="4" t="str">
        <f t="shared" si="752"/>
        <v xml:space="preserve"> </v>
      </c>
      <c r="IR111" s="4" t="str">
        <f t="shared" si="753"/>
        <v xml:space="preserve"> </v>
      </c>
      <c r="IS111" s="4" t="str">
        <f t="shared" si="754"/>
        <v xml:space="preserve"> </v>
      </c>
      <c r="IT111" s="4" t="str">
        <f t="shared" si="755"/>
        <v xml:space="preserve"> </v>
      </c>
      <c r="IU111" s="4" t="str">
        <f t="shared" si="756"/>
        <v xml:space="preserve"> </v>
      </c>
      <c r="IV111" s="4" t="str">
        <f t="shared" si="757"/>
        <v xml:space="preserve"> </v>
      </c>
      <c r="IW111" s="4">
        <f t="shared" si="758"/>
        <v>1</v>
      </c>
      <c r="IX111" s="4" t="str">
        <f t="shared" si="759"/>
        <v xml:space="preserve"> </v>
      </c>
      <c r="IY111" s="4" t="str">
        <f t="shared" si="760"/>
        <v xml:space="preserve"> </v>
      </c>
      <c r="IZ111" s="4" t="str">
        <f t="shared" si="761"/>
        <v xml:space="preserve"> </v>
      </c>
      <c r="JA111" s="4" t="str">
        <f t="shared" si="762"/>
        <v xml:space="preserve"> </v>
      </c>
      <c r="JB111" s="4" t="str">
        <f t="shared" si="763"/>
        <v xml:space="preserve"> </v>
      </c>
      <c r="JC111" s="4" t="str">
        <f t="shared" si="764"/>
        <v xml:space="preserve"> </v>
      </c>
      <c r="JD111" s="4" t="str">
        <f t="shared" si="765"/>
        <v xml:space="preserve"> </v>
      </c>
      <c r="JE111" s="4" t="str">
        <f t="shared" si="766"/>
        <v xml:space="preserve"> </v>
      </c>
      <c r="JF111" s="4" t="str">
        <f t="shared" si="767"/>
        <v xml:space="preserve"> </v>
      </c>
      <c r="JG111" s="4" t="str">
        <f t="shared" si="768"/>
        <v xml:space="preserve"> </v>
      </c>
      <c r="JH111" s="4">
        <f t="shared" si="772"/>
        <v>2</v>
      </c>
      <c r="JI111" s="501">
        <v>1988</v>
      </c>
      <c r="JJ111" s="4" t="str">
        <f t="shared" si="693"/>
        <v xml:space="preserve"> </v>
      </c>
      <c r="JK111" s="4" t="str">
        <f t="shared" si="694"/>
        <v xml:space="preserve"> </v>
      </c>
      <c r="JL111" s="4" t="str">
        <f t="shared" si="695"/>
        <v xml:space="preserve"> </v>
      </c>
      <c r="JM111" s="4" t="str">
        <f t="shared" si="696"/>
        <v xml:space="preserve"> </v>
      </c>
      <c r="JN111" s="4" t="str">
        <f t="shared" si="697"/>
        <v xml:space="preserve"> </v>
      </c>
      <c r="JO111" s="4" t="str">
        <f t="shared" si="698"/>
        <v xml:space="preserve"> </v>
      </c>
      <c r="JP111" s="4" t="str">
        <f t="shared" si="699"/>
        <v xml:space="preserve"> </v>
      </c>
      <c r="JQ111" s="4" t="str">
        <f t="shared" si="700"/>
        <v xml:space="preserve"> </v>
      </c>
      <c r="JR111" s="4" t="str">
        <f t="shared" si="701"/>
        <v xml:space="preserve"> </v>
      </c>
      <c r="JS111" s="4" t="str">
        <f t="shared" si="702"/>
        <v xml:space="preserve"> </v>
      </c>
      <c r="JT111" s="4" t="str">
        <f t="shared" si="703"/>
        <v xml:space="preserve"> </v>
      </c>
      <c r="JU111" s="4" t="str">
        <f t="shared" si="704"/>
        <v xml:space="preserve"> </v>
      </c>
      <c r="JV111" s="4" t="str">
        <f t="shared" si="705"/>
        <v xml:space="preserve"> </v>
      </c>
      <c r="JW111" s="4">
        <f t="shared" si="706"/>
        <v>1</v>
      </c>
      <c r="JX111" s="4" t="str">
        <f t="shared" si="707"/>
        <v xml:space="preserve"> </v>
      </c>
      <c r="JY111" s="4" t="str">
        <f t="shared" si="708"/>
        <v xml:space="preserve"> </v>
      </c>
      <c r="JZ111" s="4" t="str">
        <f t="shared" si="709"/>
        <v xml:space="preserve"> </v>
      </c>
      <c r="KA111" s="4" t="str">
        <f t="shared" si="710"/>
        <v xml:space="preserve"> </v>
      </c>
      <c r="KB111" s="4" t="str">
        <f t="shared" si="711"/>
        <v xml:space="preserve"> </v>
      </c>
      <c r="KC111" s="4" t="str">
        <f t="shared" si="712"/>
        <v xml:space="preserve"> </v>
      </c>
      <c r="KD111" s="4">
        <f t="shared" si="713"/>
        <v>1</v>
      </c>
      <c r="KE111" s="4" t="str">
        <f t="shared" si="714"/>
        <v xml:space="preserve"> </v>
      </c>
      <c r="KF111" s="4" t="str">
        <f t="shared" si="769"/>
        <v xml:space="preserve"> </v>
      </c>
      <c r="KG111" s="4" t="str">
        <f t="shared" si="715"/>
        <v xml:space="preserve"> </v>
      </c>
      <c r="KH111" s="4" t="str">
        <f t="shared" si="716"/>
        <v xml:space="preserve"> </v>
      </c>
      <c r="KI111" s="4" t="str">
        <f t="shared" si="717"/>
        <v xml:space="preserve"> </v>
      </c>
      <c r="KJ111" s="4" t="str">
        <f t="shared" si="776"/>
        <v xml:space="preserve"> </v>
      </c>
      <c r="KK111" s="4" t="str">
        <f t="shared" si="718"/>
        <v xml:space="preserve"> </v>
      </c>
      <c r="KL111" s="4" t="str">
        <f t="shared" si="719"/>
        <v xml:space="preserve"> </v>
      </c>
      <c r="KM111" s="4" t="str">
        <f t="shared" si="720"/>
        <v xml:space="preserve"> </v>
      </c>
      <c r="KN111" s="4" t="str">
        <f t="shared" si="721"/>
        <v xml:space="preserve"> </v>
      </c>
      <c r="KO111" s="4">
        <f t="shared" si="770"/>
        <v>2</v>
      </c>
      <c r="KP111" s="9" t="str">
        <f t="shared" si="722"/>
        <v>T</v>
      </c>
    </row>
    <row r="112" spans="1:302">
      <c r="A112" s="3">
        <v>1989</v>
      </c>
      <c r="B112" s="6">
        <v>0</v>
      </c>
      <c r="C112" s="6">
        <v>0</v>
      </c>
      <c r="D112" s="6">
        <v>0</v>
      </c>
      <c r="E112" s="6">
        <v>0</v>
      </c>
      <c r="F112" s="6">
        <v>0</v>
      </c>
      <c r="G112" s="153">
        <v>0</v>
      </c>
      <c r="H112" s="6" t="s">
        <v>60</v>
      </c>
      <c r="I112" s="6" t="s">
        <v>60</v>
      </c>
      <c r="J112" s="6" t="s">
        <v>60</v>
      </c>
      <c r="K112" s="6">
        <v>0</v>
      </c>
      <c r="L112" s="153">
        <v>0</v>
      </c>
      <c r="M112" s="6">
        <v>0</v>
      </c>
      <c r="N112" s="6" t="s">
        <v>60</v>
      </c>
      <c r="O112" s="6">
        <v>0</v>
      </c>
      <c r="P112" s="6">
        <v>0</v>
      </c>
      <c r="Q112" s="153">
        <v>0</v>
      </c>
      <c r="R112" s="6">
        <v>0</v>
      </c>
      <c r="S112" s="6">
        <v>0</v>
      </c>
      <c r="T112" s="6">
        <v>0</v>
      </c>
      <c r="U112" s="6" t="s">
        <v>60</v>
      </c>
      <c r="V112" s="153">
        <v>0</v>
      </c>
      <c r="W112" s="6">
        <v>0</v>
      </c>
      <c r="X112" s="6">
        <v>0</v>
      </c>
      <c r="Y112" s="6">
        <v>0</v>
      </c>
      <c r="Z112" s="6">
        <v>0</v>
      </c>
      <c r="AA112" s="153">
        <v>0</v>
      </c>
      <c r="AB112" s="6">
        <v>0</v>
      </c>
      <c r="AC112" s="6">
        <v>0</v>
      </c>
      <c r="AD112" s="6">
        <v>0</v>
      </c>
      <c r="AE112" s="6">
        <v>0</v>
      </c>
      <c r="AF112" s="153">
        <v>0</v>
      </c>
      <c r="AG112" s="171" t="s">
        <v>60</v>
      </c>
      <c r="AH112" s="714">
        <f t="shared" si="723"/>
        <v>5</v>
      </c>
      <c r="AI112" s="617" t="s">
        <v>60</v>
      </c>
      <c r="AJ112" s="10">
        <f t="shared" si="777"/>
        <v>0</v>
      </c>
      <c r="AK112" s="522" t="str">
        <f t="shared" si="725"/>
        <v>T</v>
      </c>
      <c r="AL112" s="501">
        <v>1989</v>
      </c>
      <c r="AM112" s="501">
        <v>1989</v>
      </c>
      <c r="AN112" s="37" t="str">
        <f t="shared" si="517"/>
        <v/>
      </c>
      <c r="AO112" s="37" t="str">
        <f t="shared" si="518"/>
        <v/>
      </c>
      <c r="AP112" s="37" t="str">
        <f t="shared" si="519"/>
        <v/>
      </c>
      <c r="AQ112" s="37" t="str">
        <f t="shared" si="520"/>
        <v/>
      </c>
      <c r="AR112" s="37" t="str">
        <f t="shared" si="521"/>
        <v/>
      </c>
      <c r="AS112" s="37" t="str">
        <f t="shared" si="522"/>
        <v/>
      </c>
      <c r="AT112" s="37" t="str">
        <f t="shared" si="523"/>
        <v/>
      </c>
      <c r="AU112" s="37" t="str">
        <f t="shared" si="524"/>
        <v/>
      </c>
      <c r="AV112" s="37" t="str">
        <f t="shared" si="525"/>
        <v/>
      </c>
      <c r="AW112" s="37" t="str">
        <f t="shared" si="526"/>
        <v/>
      </c>
      <c r="AX112" s="37" t="str">
        <f t="shared" si="527"/>
        <v/>
      </c>
      <c r="AY112" s="37" t="str">
        <f t="shared" si="528"/>
        <v/>
      </c>
      <c r="AZ112" s="37" t="str">
        <f t="shared" si="529"/>
        <v/>
      </c>
      <c r="BA112" s="37" t="str">
        <f t="shared" si="530"/>
        <v/>
      </c>
      <c r="BB112" s="37" t="str">
        <f t="shared" si="531"/>
        <v/>
      </c>
      <c r="BC112" s="37" t="str">
        <f t="shared" si="532"/>
        <v/>
      </c>
      <c r="BD112" s="37" t="str">
        <f t="shared" si="533"/>
        <v/>
      </c>
      <c r="BE112" s="37" t="str">
        <f t="shared" si="534"/>
        <v/>
      </c>
      <c r="BF112" s="37" t="str">
        <f t="shared" si="535"/>
        <v/>
      </c>
      <c r="BG112" s="37" t="str">
        <f t="shared" si="536"/>
        <v/>
      </c>
      <c r="BH112" s="37" t="str">
        <f t="shared" si="537"/>
        <v/>
      </c>
      <c r="BI112" s="37" t="str">
        <f t="shared" si="538"/>
        <v/>
      </c>
      <c r="BJ112" s="37" t="str">
        <f t="shared" si="726"/>
        <v/>
      </c>
      <c r="BK112" s="37" t="str">
        <f t="shared" si="539"/>
        <v/>
      </c>
      <c r="BL112" s="37" t="str">
        <f t="shared" si="540"/>
        <v/>
      </c>
      <c r="BM112" s="37" t="str">
        <f t="shared" si="541"/>
        <v/>
      </c>
      <c r="BN112" s="37" t="str">
        <f t="shared" si="727"/>
        <v/>
      </c>
      <c r="BO112" s="37" t="str">
        <f t="shared" si="542"/>
        <v/>
      </c>
      <c r="BP112" s="37" t="str">
        <f t="shared" si="543"/>
        <v/>
      </c>
      <c r="BQ112" s="37" t="str">
        <f t="shared" si="544"/>
        <v/>
      </c>
      <c r="BR112" s="37" t="str">
        <f t="shared" si="545"/>
        <v/>
      </c>
      <c r="BS112" s="54">
        <f t="shared" si="728"/>
        <v>0</v>
      </c>
      <c r="BT112" s="501">
        <v>1989</v>
      </c>
      <c r="BU112" s="58" t="str">
        <f t="shared" si="778"/>
        <v/>
      </c>
      <c r="BV112" s="58" t="str">
        <f t="shared" si="779"/>
        <v/>
      </c>
      <c r="BW112" s="58" t="str">
        <f t="shared" si="780"/>
        <v/>
      </c>
      <c r="BX112" s="58" t="str">
        <f t="shared" si="781"/>
        <v/>
      </c>
      <c r="BY112" s="58" t="str">
        <f t="shared" si="782"/>
        <v/>
      </c>
      <c r="BZ112" s="58" t="str">
        <f t="shared" si="783"/>
        <v/>
      </c>
      <c r="CA112" s="58" t="str">
        <f t="shared" si="784"/>
        <v/>
      </c>
      <c r="CB112" s="58" t="str">
        <f t="shared" si="785"/>
        <v/>
      </c>
      <c r="CC112" s="58" t="str">
        <f t="shared" si="786"/>
        <v/>
      </c>
      <c r="CD112" s="58" t="str">
        <f t="shared" si="787"/>
        <v/>
      </c>
      <c r="CE112" s="58" t="str">
        <f t="shared" si="788"/>
        <v/>
      </c>
      <c r="CF112" s="58" t="str">
        <f t="shared" si="789"/>
        <v/>
      </c>
      <c r="CG112" s="58" t="str">
        <f t="shared" si="790"/>
        <v/>
      </c>
      <c r="CH112" s="58" t="str">
        <f t="shared" si="791"/>
        <v/>
      </c>
      <c r="CI112" s="58" t="str">
        <f t="shared" si="792"/>
        <v/>
      </c>
      <c r="CJ112" s="58" t="str">
        <f t="shared" si="793"/>
        <v/>
      </c>
      <c r="CK112" s="58" t="str">
        <f t="shared" si="794"/>
        <v/>
      </c>
      <c r="CL112" s="58" t="str">
        <f t="shared" si="795"/>
        <v/>
      </c>
      <c r="CM112" s="58" t="str">
        <f t="shared" si="796"/>
        <v/>
      </c>
      <c r="CN112" s="58" t="str">
        <f t="shared" si="797"/>
        <v/>
      </c>
      <c r="CO112" s="58" t="str">
        <f t="shared" si="798"/>
        <v/>
      </c>
      <c r="CP112" s="58" t="str">
        <f t="shared" si="799"/>
        <v/>
      </c>
      <c r="CQ112" s="58" t="str">
        <f t="shared" si="800"/>
        <v/>
      </c>
      <c r="CR112" s="58" t="str">
        <f t="shared" si="801"/>
        <v/>
      </c>
      <c r="CS112" s="58" t="str">
        <f t="shared" si="802"/>
        <v/>
      </c>
      <c r="CT112" s="58" t="str">
        <f t="shared" si="803"/>
        <v/>
      </c>
      <c r="CU112" s="58" t="str">
        <f t="shared" si="804"/>
        <v/>
      </c>
      <c r="CV112" s="58" t="str">
        <f t="shared" si="805"/>
        <v/>
      </c>
      <c r="CW112" s="58" t="str">
        <f t="shared" si="806"/>
        <v/>
      </c>
      <c r="CX112" s="58" t="str">
        <f t="shared" si="807"/>
        <v/>
      </c>
      <c r="CY112" s="58" t="str">
        <f t="shared" si="808"/>
        <v/>
      </c>
      <c r="CZ112" s="58">
        <f t="shared" si="809"/>
        <v>0</v>
      </c>
      <c r="DA112" s="501">
        <v>1989</v>
      </c>
      <c r="DB112" s="17" t="str">
        <f t="shared" si="576"/>
        <v/>
      </c>
      <c r="DC112" s="17" t="str">
        <f t="shared" si="577"/>
        <v/>
      </c>
      <c r="DD112" s="17" t="str">
        <f t="shared" si="578"/>
        <v/>
      </c>
      <c r="DE112" s="17" t="str">
        <f t="shared" si="579"/>
        <v/>
      </c>
      <c r="DF112" s="17" t="str">
        <f t="shared" si="580"/>
        <v/>
      </c>
      <c r="DG112" s="17" t="str">
        <f t="shared" si="581"/>
        <v/>
      </c>
      <c r="DH112" s="17" t="str">
        <f t="shared" si="582"/>
        <v/>
      </c>
      <c r="DI112" s="17" t="str">
        <f t="shared" si="583"/>
        <v/>
      </c>
      <c r="DJ112" s="17" t="str">
        <f t="shared" si="584"/>
        <v/>
      </c>
      <c r="DK112" s="17" t="str">
        <f t="shared" si="585"/>
        <v/>
      </c>
      <c r="DL112" s="17" t="str">
        <f t="shared" si="586"/>
        <v/>
      </c>
      <c r="DM112" s="17" t="str">
        <f t="shared" si="587"/>
        <v/>
      </c>
      <c r="DN112" s="17" t="str">
        <f t="shared" si="588"/>
        <v/>
      </c>
      <c r="DO112" s="17" t="str">
        <f t="shared" si="589"/>
        <v/>
      </c>
      <c r="DP112" s="17" t="str">
        <f t="shared" si="590"/>
        <v/>
      </c>
      <c r="DQ112" s="17" t="str">
        <f t="shared" si="591"/>
        <v/>
      </c>
      <c r="DR112" s="17" t="str">
        <f t="shared" si="592"/>
        <v/>
      </c>
      <c r="DS112" s="17" t="str">
        <f t="shared" si="593"/>
        <v/>
      </c>
      <c r="DT112" s="17" t="str">
        <f t="shared" si="594"/>
        <v/>
      </c>
      <c r="DU112" s="17" t="str">
        <f t="shared" si="595"/>
        <v/>
      </c>
      <c r="DV112" s="17" t="str">
        <f t="shared" si="596"/>
        <v/>
      </c>
      <c r="DW112" s="17" t="str">
        <f t="shared" si="597"/>
        <v/>
      </c>
      <c r="DX112" s="17" t="str">
        <f t="shared" si="731"/>
        <v/>
      </c>
      <c r="DY112" s="17" t="str">
        <f t="shared" si="598"/>
        <v/>
      </c>
      <c r="DZ112" s="17" t="str">
        <f t="shared" si="599"/>
        <v/>
      </c>
      <c r="EA112" s="17" t="str">
        <f t="shared" si="600"/>
        <v/>
      </c>
      <c r="EB112" s="17" t="str">
        <f t="shared" si="775"/>
        <v/>
      </c>
      <c r="EC112" s="17" t="str">
        <f t="shared" si="601"/>
        <v/>
      </c>
      <c r="ED112" s="17" t="str">
        <f t="shared" si="602"/>
        <v/>
      </c>
      <c r="EE112" s="17" t="str">
        <f t="shared" si="603"/>
        <v/>
      </c>
      <c r="EF112" s="17" t="str">
        <f t="shared" si="604"/>
        <v/>
      </c>
      <c r="EG112" s="3">
        <v>1989</v>
      </c>
      <c r="EH112" s="37" t="str">
        <f t="shared" si="605"/>
        <v xml:space="preserve"> </v>
      </c>
      <c r="EI112" s="37" t="str">
        <f t="shared" si="606"/>
        <v xml:space="preserve"> </v>
      </c>
      <c r="EJ112" s="37" t="str">
        <f t="shared" si="607"/>
        <v xml:space="preserve"> </v>
      </c>
      <c r="EK112" s="37" t="str">
        <f t="shared" si="608"/>
        <v xml:space="preserve"> </v>
      </c>
      <c r="EL112" s="37" t="str">
        <f t="shared" si="609"/>
        <v xml:space="preserve"> </v>
      </c>
      <c r="EM112" s="37" t="str">
        <f t="shared" si="610"/>
        <v xml:space="preserve"> </v>
      </c>
      <c r="EN112" s="37" t="str">
        <f t="shared" si="611"/>
        <v xml:space="preserve"> </v>
      </c>
      <c r="EO112" s="37" t="str">
        <f t="shared" si="612"/>
        <v xml:space="preserve"> </v>
      </c>
      <c r="EP112" s="37" t="str">
        <f t="shared" si="613"/>
        <v xml:space="preserve"> </v>
      </c>
      <c r="EQ112" s="37" t="str">
        <f t="shared" si="614"/>
        <v xml:space="preserve"> </v>
      </c>
      <c r="ER112" s="37" t="str">
        <f t="shared" si="615"/>
        <v xml:space="preserve"> </v>
      </c>
      <c r="ES112" s="37" t="str">
        <f t="shared" si="616"/>
        <v xml:space="preserve"> </v>
      </c>
      <c r="ET112" s="37" t="str">
        <f t="shared" si="617"/>
        <v xml:space="preserve"> </v>
      </c>
      <c r="EU112" s="37" t="str">
        <f t="shared" si="618"/>
        <v xml:space="preserve"> </v>
      </c>
      <c r="EV112" s="37" t="str">
        <f t="shared" si="619"/>
        <v xml:space="preserve"> </v>
      </c>
      <c r="EW112" s="37" t="str">
        <f t="shared" si="620"/>
        <v xml:space="preserve"> </v>
      </c>
      <c r="EX112" s="37" t="str">
        <f t="shared" si="621"/>
        <v xml:space="preserve"> </v>
      </c>
      <c r="EY112" s="37" t="str">
        <f t="shared" si="622"/>
        <v xml:space="preserve"> </v>
      </c>
      <c r="EZ112" s="37" t="str">
        <f t="shared" si="623"/>
        <v xml:space="preserve"> </v>
      </c>
      <c r="FA112" s="37" t="str">
        <f t="shared" si="624"/>
        <v xml:space="preserve"> </v>
      </c>
      <c r="FB112" s="37" t="str">
        <f t="shared" si="625"/>
        <v xml:space="preserve"> </v>
      </c>
      <c r="FC112" s="37" t="str">
        <f t="shared" si="626"/>
        <v xml:space="preserve"> </v>
      </c>
      <c r="FD112" s="37" t="str">
        <f t="shared" si="732"/>
        <v xml:space="preserve"> </v>
      </c>
      <c r="FE112" s="37" t="str">
        <f t="shared" si="627"/>
        <v xml:space="preserve"> </v>
      </c>
      <c r="FF112" s="37" t="str">
        <f t="shared" si="628"/>
        <v xml:space="preserve"> </v>
      </c>
      <c r="FG112" s="37" t="str">
        <f t="shared" si="629"/>
        <v xml:space="preserve"> </v>
      </c>
      <c r="FH112" s="37" t="str">
        <f t="shared" si="733"/>
        <v xml:space="preserve"> </v>
      </c>
      <c r="FI112" s="37" t="str">
        <f t="shared" si="630"/>
        <v xml:space="preserve"> </v>
      </c>
      <c r="FJ112" s="37" t="str">
        <f t="shared" si="631"/>
        <v xml:space="preserve"> </v>
      </c>
      <c r="FK112" s="37" t="str">
        <f t="shared" si="632"/>
        <v xml:space="preserve"> </v>
      </c>
      <c r="FL112" s="37" t="str">
        <f t="shared" si="633"/>
        <v xml:space="preserve"> </v>
      </c>
      <c r="FM112" s="64">
        <f t="shared" si="771"/>
        <v>0</v>
      </c>
      <c r="FN112" s="3">
        <v>1989</v>
      </c>
      <c r="FO112" s="37" t="str">
        <f t="shared" si="634"/>
        <v xml:space="preserve"> </v>
      </c>
      <c r="FP112" s="37" t="str">
        <f t="shared" si="635"/>
        <v xml:space="preserve"> </v>
      </c>
      <c r="FQ112" s="37" t="str">
        <f t="shared" si="636"/>
        <v xml:space="preserve"> </v>
      </c>
      <c r="FR112" s="37" t="str">
        <f t="shared" si="637"/>
        <v xml:space="preserve"> </v>
      </c>
      <c r="FS112" s="37" t="str">
        <f t="shared" si="638"/>
        <v xml:space="preserve"> </v>
      </c>
      <c r="FT112" s="37" t="str">
        <f t="shared" si="639"/>
        <v xml:space="preserve"> </v>
      </c>
      <c r="FU112" s="37" t="str">
        <f t="shared" si="640"/>
        <v xml:space="preserve"> </v>
      </c>
      <c r="FV112" s="37" t="str">
        <f t="shared" si="641"/>
        <v xml:space="preserve"> </v>
      </c>
      <c r="FW112" s="37" t="str">
        <f t="shared" si="642"/>
        <v xml:space="preserve"> </v>
      </c>
      <c r="FX112" s="37" t="str">
        <f t="shared" si="643"/>
        <v xml:space="preserve"> </v>
      </c>
      <c r="FY112" s="37" t="str">
        <f t="shared" si="644"/>
        <v xml:space="preserve"> </v>
      </c>
      <c r="FZ112" s="37" t="str">
        <f t="shared" si="645"/>
        <v xml:space="preserve"> </v>
      </c>
      <c r="GA112" s="37" t="str">
        <f t="shared" si="646"/>
        <v xml:space="preserve"> </v>
      </c>
      <c r="GB112" s="37" t="str">
        <f t="shared" si="647"/>
        <v xml:space="preserve"> </v>
      </c>
      <c r="GC112" s="37" t="str">
        <f t="shared" si="648"/>
        <v xml:space="preserve"> </v>
      </c>
      <c r="GD112" s="37" t="str">
        <f t="shared" si="649"/>
        <v xml:space="preserve"> </v>
      </c>
      <c r="GE112" s="37" t="str">
        <f t="shared" si="650"/>
        <v xml:space="preserve"> </v>
      </c>
      <c r="GF112" s="37" t="str">
        <f t="shared" si="651"/>
        <v xml:space="preserve"> </v>
      </c>
      <c r="GG112" s="37" t="str">
        <f t="shared" si="652"/>
        <v xml:space="preserve"> </v>
      </c>
      <c r="GH112" s="37" t="str">
        <f t="shared" si="653"/>
        <v xml:space="preserve"> </v>
      </c>
      <c r="GI112" s="37" t="str">
        <f t="shared" si="654"/>
        <v xml:space="preserve"> </v>
      </c>
      <c r="GJ112" s="37" t="str">
        <f t="shared" si="655"/>
        <v xml:space="preserve"> </v>
      </c>
      <c r="GK112" s="37" t="str">
        <f t="shared" si="734"/>
        <v xml:space="preserve"> </v>
      </c>
      <c r="GL112" s="37" t="str">
        <f t="shared" si="656"/>
        <v xml:space="preserve"> </v>
      </c>
      <c r="GM112" s="37" t="str">
        <f t="shared" si="657"/>
        <v xml:space="preserve"> </v>
      </c>
      <c r="GN112" s="37" t="str">
        <f t="shared" si="658"/>
        <v xml:space="preserve"> </v>
      </c>
      <c r="GO112" s="37" t="str">
        <f t="shared" si="735"/>
        <v xml:space="preserve"> </v>
      </c>
      <c r="GP112" s="37" t="str">
        <f t="shared" si="659"/>
        <v xml:space="preserve"> </v>
      </c>
      <c r="GQ112" s="37" t="str">
        <f t="shared" si="660"/>
        <v xml:space="preserve"> </v>
      </c>
      <c r="GR112" s="37" t="str">
        <f t="shared" si="661"/>
        <v xml:space="preserve"> </v>
      </c>
      <c r="GS112" s="37" t="str">
        <f t="shared" si="662"/>
        <v xml:space="preserve"> </v>
      </c>
      <c r="GT112" s="64">
        <f t="shared" si="774"/>
        <v>0</v>
      </c>
      <c r="GU112" s="501">
        <v>1989</v>
      </c>
      <c r="GV112" s="157" t="str">
        <f t="shared" si="663"/>
        <v/>
      </c>
      <c r="GW112" s="157" t="str">
        <f t="shared" si="664"/>
        <v/>
      </c>
      <c r="GX112" s="157" t="str">
        <f t="shared" si="665"/>
        <v/>
      </c>
      <c r="GY112" s="157" t="str">
        <f t="shared" si="666"/>
        <v/>
      </c>
      <c r="GZ112" s="157" t="str">
        <f t="shared" si="667"/>
        <v/>
      </c>
      <c r="HA112" s="157" t="str">
        <f t="shared" si="668"/>
        <v/>
      </c>
      <c r="HB112" s="157" t="str">
        <f t="shared" si="669"/>
        <v/>
      </c>
      <c r="HC112" s="157" t="str">
        <f t="shared" si="670"/>
        <v/>
      </c>
      <c r="HD112" s="157" t="str">
        <f t="shared" si="671"/>
        <v/>
      </c>
      <c r="HE112" s="157" t="str">
        <f t="shared" si="672"/>
        <v/>
      </c>
      <c r="HF112" s="157" t="str">
        <f t="shared" si="673"/>
        <v/>
      </c>
      <c r="HG112" s="157" t="str">
        <f t="shared" si="674"/>
        <v/>
      </c>
      <c r="HH112" s="157" t="str">
        <f t="shared" si="675"/>
        <v/>
      </c>
      <c r="HI112" s="157" t="str">
        <f t="shared" si="676"/>
        <v/>
      </c>
      <c r="HJ112" s="157" t="str">
        <f t="shared" si="677"/>
        <v/>
      </c>
      <c r="HK112" s="157" t="str">
        <f t="shared" si="678"/>
        <v/>
      </c>
      <c r="HL112" s="157" t="str">
        <f t="shared" si="679"/>
        <v/>
      </c>
      <c r="HM112" s="157" t="str">
        <f t="shared" si="680"/>
        <v/>
      </c>
      <c r="HN112" s="157" t="str">
        <f t="shared" si="681"/>
        <v/>
      </c>
      <c r="HO112" s="157" t="str">
        <f t="shared" si="682"/>
        <v/>
      </c>
      <c r="HP112" s="157" t="str">
        <f t="shared" si="683"/>
        <v/>
      </c>
      <c r="HQ112" s="157" t="str">
        <f t="shared" si="684"/>
        <v/>
      </c>
      <c r="HR112" s="157" t="str">
        <f t="shared" si="736"/>
        <v/>
      </c>
      <c r="HS112" s="157" t="str">
        <f t="shared" si="685"/>
        <v/>
      </c>
      <c r="HT112" s="157" t="str">
        <f t="shared" si="686"/>
        <v/>
      </c>
      <c r="HU112" s="157" t="str">
        <f t="shared" si="687"/>
        <v/>
      </c>
      <c r="HV112" s="157" t="str">
        <f t="shared" si="737"/>
        <v/>
      </c>
      <c r="HW112" s="157" t="str">
        <f t="shared" si="688"/>
        <v/>
      </c>
      <c r="HX112" s="157" t="str">
        <f t="shared" si="689"/>
        <v/>
      </c>
      <c r="HY112" s="157" t="str">
        <f t="shared" si="690"/>
        <v/>
      </c>
      <c r="HZ112" s="157" t="str">
        <f t="shared" si="691"/>
        <v/>
      </c>
      <c r="IA112" s="158">
        <f t="shared" si="692"/>
        <v>0</v>
      </c>
      <c r="IB112" s="501">
        <v>1989</v>
      </c>
      <c r="IC112" s="4" t="str">
        <f t="shared" si="738"/>
        <v xml:space="preserve"> </v>
      </c>
      <c r="ID112" s="4" t="str">
        <f t="shared" si="739"/>
        <v xml:space="preserve"> </v>
      </c>
      <c r="IE112" s="4" t="str">
        <f t="shared" si="740"/>
        <v xml:space="preserve"> </v>
      </c>
      <c r="IF112" s="4" t="str">
        <f t="shared" si="741"/>
        <v xml:space="preserve"> </v>
      </c>
      <c r="IG112" s="4" t="str">
        <f t="shared" si="742"/>
        <v xml:space="preserve"> </v>
      </c>
      <c r="IH112" s="4" t="str">
        <f t="shared" si="743"/>
        <v xml:space="preserve"> </v>
      </c>
      <c r="II112" s="4">
        <f t="shared" si="744"/>
        <v>1</v>
      </c>
      <c r="IJ112" s="4">
        <f t="shared" si="745"/>
        <v>1</v>
      </c>
      <c r="IK112" s="4">
        <f t="shared" si="746"/>
        <v>1</v>
      </c>
      <c r="IL112" s="4" t="str">
        <f t="shared" si="747"/>
        <v xml:space="preserve"> </v>
      </c>
      <c r="IM112" s="4" t="str">
        <f t="shared" si="748"/>
        <v xml:space="preserve"> </v>
      </c>
      <c r="IN112" s="4" t="str">
        <f t="shared" si="749"/>
        <v xml:space="preserve"> </v>
      </c>
      <c r="IO112" s="4">
        <f t="shared" si="750"/>
        <v>1</v>
      </c>
      <c r="IP112" s="4" t="str">
        <f t="shared" si="751"/>
        <v xml:space="preserve"> </v>
      </c>
      <c r="IQ112" s="4" t="str">
        <f t="shared" si="752"/>
        <v xml:space="preserve"> </v>
      </c>
      <c r="IR112" s="4" t="str">
        <f t="shared" si="753"/>
        <v xml:space="preserve"> </v>
      </c>
      <c r="IS112" s="4" t="str">
        <f t="shared" si="754"/>
        <v xml:space="preserve"> </v>
      </c>
      <c r="IT112" s="4" t="str">
        <f t="shared" si="755"/>
        <v xml:space="preserve"> </v>
      </c>
      <c r="IU112" s="4" t="str">
        <f t="shared" si="756"/>
        <v xml:space="preserve"> </v>
      </c>
      <c r="IV112" s="4">
        <f t="shared" si="757"/>
        <v>1</v>
      </c>
      <c r="IW112" s="4" t="str">
        <f t="shared" si="758"/>
        <v xml:space="preserve"> </v>
      </c>
      <c r="IX112" s="4" t="str">
        <f t="shared" si="759"/>
        <v xml:space="preserve"> </v>
      </c>
      <c r="IY112" s="4" t="str">
        <f t="shared" si="760"/>
        <v xml:space="preserve"> </v>
      </c>
      <c r="IZ112" s="4" t="str">
        <f t="shared" si="761"/>
        <v xml:space="preserve"> </v>
      </c>
      <c r="JA112" s="4" t="str">
        <f t="shared" si="762"/>
        <v xml:space="preserve"> </v>
      </c>
      <c r="JB112" s="4" t="str">
        <f t="shared" si="763"/>
        <v xml:space="preserve"> </v>
      </c>
      <c r="JC112" s="4" t="str">
        <f t="shared" si="764"/>
        <v xml:space="preserve"> </v>
      </c>
      <c r="JD112" s="4" t="str">
        <f t="shared" si="765"/>
        <v xml:space="preserve"> </v>
      </c>
      <c r="JE112" s="4" t="str">
        <f t="shared" si="766"/>
        <v xml:space="preserve"> </v>
      </c>
      <c r="JF112" s="4" t="str">
        <f t="shared" si="767"/>
        <v xml:space="preserve"> </v>
      </c>
      <c r="JG112" s="4" t="str">
        <f t="shared" si="768"/>
        <v xml:space="preserve"> </v>
      </c>
      <c r="JH112" s="4">
        <f t="shared" si="772"/>
        <v>5</v>
      </c>
      <c r="JI112" s="501">
        <v>1989</v>
      </c>
      <c r="JJ112" s="4" t="str">
        <f t="shared" si="693"/>
        <v xml:space="preserve"> </v>
      </c>
      <c r="JK112" s="4" t="str">
        <f t="shared" si="694"/>
        <v xml:space="preserve"> </v>
      </c>
      <c r="JL112" s="4" t="str">
        <f t="shared" si="695"/>
        <v xml:space="preserve"> </v>
      </c>
      <c r="JM112" s="4" t="str">
        <f t="shared" si="696"/>
        <v xml:space="preserve"> </v>
      </c>
      <c r="JN112" s="4" t="str">
        <f t="shared" si="697"/>
        <v xml:space="preserve"> </v>
      </c>
      <c r="JO112" s="4" t="str">
        <f t="shared" si="698"/>
        <v xml:space="preserve"> </v>
      </c>
      <c r="JP112" s="4">
        <f t="shared" si="699"/>
        <v>1</v>
      </c>
      <c r="JQ112" s="4">
        <f t="shared" si="700"/>
        <v>1</v>
      </c>
      <c r="JR112" s="4">
        <f t="shared" si="701"/>
        <v>1</v>
      </c>
      <c r="JS112" s="4" t="str">
        <f t="shared" si="702"/>
        <v xml:space="preserve"> </v>
      </c>
      <c r="JT112" s="4" t="str">
        <f t="shared" si="703"/>
        <v xml:space="preserve"> </v>
      </c>
      <c r="JU112" s="4" t="str">
        <f t="shared" si="704"/>
        <v xml:space="preserve"> </v>
      </c>
      <c r="JV112" s="4">
        <f t="shared" si="705"/>
        <v>1</v>
      </c>
      <c r="JW112" s="4" t="str">
        <f t="shared" si="706"/>
        <v xml:space="preserve"> </v>
      </c>
      <c r="JX112" s="4" t="str">
        <f t="shared" si="707"/>
        <v xml:space="preserve"> </v>
      </c>
      <c r="JY112" s="4" t="str">
        <f t="shared" si="708"/>
        <v xml:space="preserve"> </v>
      </c>
      <c r="JZ112" s="4" t="str">
        <f t="shared" si="709"/>
        <v xml:space="preserve"> </v>
      </c>
      <c r="KA112" s="4" t="str">
        <f t="shared" si="710"/>
        <v xml:space="preserve"> </v>
      </c>
      <c r="KB112" s="4" t="str">
        <f t="shared" si="711"/>
        <v xml:space="preserve"> </v>
      </c>
      <c r="KC112" s="4">
        <f t="shared" si="712"/>
        <v>1</v>
      </c>
      <c r="KD112" s="4" t="str">
        <f t="shared" si="713"/>
        <v xml:space="preserve"> </v>
      </c>
      <c r="KE112" s="4" t="str">
        <f t="shared" si="714"/>
        <v xml:space="preserve"> </v>
      </c>
      <c r="KF112" s="4" t="str">
        <f t="shared" si="769"/>
        <v xml:space="preserve"> </v>
      </c>
      <c r="KG112" s="4" t="str">
        <f t="shared" si="715"/>
        <v xml:space="preserve"> </v>
      </c>
      <c r="KH112" s="4" t="str">
        <f t="shared" si="716"/>
        <v xml:space="preserve"> </v>
      </c>
      <c r="KI112" s="4" t="str">
        <f t="shared" si="717"/>
        <v xml:space="preserve"> </v>
      </c>
      <c r="KJ112" s="4" t="str">
        <f t="shared" si="776"/>
        <v xml:space="preserve"> </v>
      </c>
      <c r="KK112" s="4" t="str">
        <f t="shared" si="718"/>
        <v xml:space="preserve"> </v>
      </c>
      <c r="KL112" s="4" t="str">
        <f t="shared" si="719"/>
        <v xml:space="preserve"> </v>
      </c>
      <c r="KM112" s="4" t="str">
        <f t="shared" si="720"/>
        <v xml:space="preserve"> </v>
      </c>
      <c r="KN112" s="4" t="str">
        <f t="shared" si="721"/>
        <v xml:space="preserve"> </v>
      </c>
      <c r="KO112" s="4">
        <f t="shared" si="770"/>
        <v>5</v>
      </c>
      <c r="KP112" s="9" t="str">
        <f t="shared" si="722"/>
        <v>T</v>
      </c>
    </row>
    <row r="113" spans="1:302" ht="13.8" thickBot="1">
      <c r="A113" s="737">
        <v>1990</v>
      </c>
      <c r="B113" s="818">
        <v>0</v>
      </c>
      <c r="C113" s="818">
        <v>0</v>
      </c>
      <c r="D113" s="818">
        <v>0</v>
      </c>
      <c r="E113" s="818">
        <v>0</v>
      </c>
      <c r="F113" s="818">
        <v>0</v>
      </c>
      <c r="G113" s="819" t="s">
        <v>60</v>
      </c>
      <c r="H113" s="818">
        <v>0</v>
      </c>
      <c r="I113" s="818">
        <v>0</v>
      </c>
      <c r="J113" s="818">
        <v>0</v>
      </c>
      <c r="K113" s="818">
        <v>0</v>
      </c>
      <c r="L113" s="819">
        <v>0</v>
      </c>
      <c r="M113" s="818">
        <v>0</v>
      </c>
      <c r="N113" s="818">
        <v>0</v>
      </c>
      <c r="O113" s="818">
        <v>0</v>
      </c>
      <c r="P113" s="818">
        <v>0</v>
      </c>
      <c r="Q113" s="819">
        <v>0</v>
      </c>
      <c r="R113" s="818">
        <v>0</v>
      </c>
      <c r="S113" s="818">
        <v>0</v>
      </c>
      <c r="T113" s="818">
        <v>0</v>
      </c>
      <c r="U113" s="818" t="s">
        <v>60</v>
      </c>
      <c r="V113" s="819">
        <v>0</v>
      </c>
      <c r="W113" s="818">
        <v>0</v>
      </c>
      <c r="X113" s="818">
        <v>0</v>
      </c>
      <c r="Y113" s="818">
        <v>0</v>
      </c>
      <c r="Z113" s="818">
        <v>0</v>
      </c>
      <c r="AA113" s="819">
        <v>0</v>
      </c>
      <c r="AB113" s="818">
        <v>0</v>
      </c>
      <c r="AC113" s="818">
        <v>0</v>
      </c>
      <c r="AD113" s="818">
        <v>0</v>
      </c>
      <c r="AE113" s="818">
        <v>0</v>
      </c>
      <c r="AF113" s="819">
        <v>0</v>
      </c>
      <c r="AG113" s="862" t="s">
        <v>60</v>
      </c>
      <c r="AH113" s="741">
        <f t="shared" si="723"/>
        <v>2</v>
      </c>
      <c r="AI113" s="820" t="s">
        <v>60</v>
      </c>
      <c r="AJ113" s="739">
        <f t="shared" si="777"/>
        <v>0</v>
      </c>
      <c r="AK113" s="740" t="str">
        <f t="shared" si="725"/>
        <v>T</v>
      </c>
      <c r="AL113" s="742">
        <v>1990</v>
      </c>
      <c r="AM113" s="822">
        <v>1990</v>
      </c>
      <c r="AN113" s="37" t="str">
        <f t="shared" si="517"/>
        <v/>
      </c>
      <c r="AO113" s="37" t="str">
        <f t="shared" si="518"/>
        <v/>
      </c>
      <c r="AP113" s="37" t="str">
        <f t="shared" si="519"/>
        <v/>
      </c>
      <c r="AQ113" s="37" t="str">
        <f t="shared" si="520"/>
        <v/>
      </c>
      <c r="AR113" s="37" t="str">
        <f t="shared" si="521"/>
        <v/>
      </c>
      <c r="AS113" s="37" t="str">
        <f t="shared" si="522"/>
        <v/>
      </c>
      <c r="AT113" s="37" t="str">
        <f t="shared" si="523"/>
        <v/>
      </c>
      <c r="AU113" s="37" t="str">
        <f t="shared" si="524"/>
        <v/>
      </c>
      <c r="AV113" s="37" t="str">
        <f t="shared" si="525"/>
        <v/>
      </c>
      <c r="AW113" s="37" t="str">
        <f t="shared" si="526"/>
        <v/>
      </c>
      <c r="AX113" s="37" t="str">
        <f t="shared" si="527"/>
        <v/>
      </c>
      <c r="AY113" s="37" t="str">
        <f t="shared" si="528"/>
        <v/>
      </c>
      <c r="AZ113" s="37" t="str">
        <f t="shared" si="529"/>
        <v/>
      </c>
      <c r="BA113" s="37" t="str">
        <f t="shared" si="530"/>
        <v/>
      </c>
      <c r="BB113" s="37" t="str">
        <f t="shared" si="531"/>
        <v/>
      </c>
      <c r="BC113" s="37" t="str">
        <f t="shared" si="532"/>
        <v/>
      </c>
      <c r="BD113" s="37" t="str">
        <f t="shared" si="533"/>
        <v/>
      </c>
      <c r="BE113" s="37" t="str">
        <f t="shared" si="534"/>
        <v/>
      </c>
      <c r="BF113" s="37" t="str">
        <f t="shared" si="535"/>
        <v/>
      </c>
      <c r="BG113" s="37" t="str">
        <f t="shared" si="536"/>
        <v/>
      </c>
      <c r="BH113" s="37" t="str">
        <f t="shared" si="537"/>
        <v/>
      </c>
      <c r="BI113" s="37" t="str">
        <f t="shared" si="538"/>
        <v/>
      </c>
      <c r="BJ113" s="37" t="str">
        <f t="shared" si="726"/>
        <v/>
      </c>
      <c r="BK113" s="37" t="str">
        <f t="shared" si="539"/>
        <v/>
      </c>
      <c r="BL113" s="37" t="str">
        <f t="shared" si="540"/>
        <v/>
      </c>
      <c r="BM113" s="37" t="str">
        <f t="shared" si="541"/>
        <v/>
      </c>
      <c r="BN113" s="37" t="str">
        <f t="shared" si="727"/>
        <v/>
      </c>
      <c r="BO113" s="37" t="str">
        <f t="shared" si="542"/>
        <v/>
      </c>
      <c r="BP113" s="37" t="str">
        <f t="shared" si="543"/>
        <v/>
      </c>
      <c r="BQ113" s="37" t="str">
        <f t="shared" si="544"/>
        <v/>
      </c>
      <c r="BR113" s="37" t="str">
        <f t="shared" si="545"/>
        <v/>
      </c>
      <c r="BS113" s="54">
        <f t="shared" si="728"/>
        <v>0</v>
      </c>
      <c r="BT113" s="501">
        <v>1990</v>
      </c>
      <c r="BU113" s="58" t="str">
        <f t="shared" si="778"/>
        <v/>
      </c>
      <c r="BV113" s="58" t="str">
        <f t="shared" si="779"/>
        <v/>
      </c>
      <c r="BW113" s="58" t="str">
        <f t="shared" si="780"/>
        <v/>
      </c>
      <c r="BX113" s="58" t="str">
        <f t="shared" si="781"/>
        <v/>
      </c>
      <c r="BY113" s="58" t="str">
        <f t="shared" si="782"/>
        <v/>
      </c>
      <c r="BZ113" s="58" t="str">
        <f t="shared" si="783"/>
        <v/>
      </c>
      <c r="CA113" s="58" t="str">
        <f t="shared" si="784"/>
        <v/>
      </c>
      <c r="CB113" s="58" t="str">
        <f t="shared" si="785"/>
        <v/>
      </c>
      <c r="CC113" s="58" t="str">
        <f t="shared" si="786"/>
        <v/>
      </c>
      <c r="CD113" s="58" t="str">
        <f t="shared" si="787"/>
        <v/>
      </c>
      <c r="CE113" s="58" t="str">
        <f t="shared" si="788"/>
        <v/>
      </c>
      <c r="CF113" s="58" t="str">
        <f t="shared" si="789"/>
        <v/>
      </c>
      <c r="CG113" s="58" t="str">
        <f t="shared" si="790"/>
        <v/>
      </c>
      <c r="CH113" s="58" t="str">
        <f t="shared" si="791"/>
        <v/>
      </c>
      <c r="CI113" s="58" t="str">
        <f t="shared" si="792"/>
        <v/>
      </c>
      <c r="CJ113" s="58" t="str">
        <f t="shared" si="793"/>
        <v/>
      </c>
      <c r="CK113" s="58" t="str">
        <f t="shared" si="794"/>
        <v/>
      </c>
      <c r="CL113" s="58" t="str">
        <f t="shared" si="795"/>
        <v/>
      </c>
      <c r="CM113" s="58" t="str">
        <f t="shared" si="796"/>
        <v/>
      </c>
      <c r="CN113" s="58" t="str">
        <f t="shared" si="797"/>
        <v/>
      </c>
      <c r="CO113" s="58" t="str">
        <f t="shared" si="798"/>
        <v/>
      </c>
      <c r="CP113" s="58" t="str">
        <f t="shared" si="799"/>
        <v/>
      </c>
      <c r="CQ113" s="58" t="str">
        <f t="shared" si="800"/>
        <v/>
      </c>
      <c r="CR113" s="58" t="str">
        <f t="shared" si="801"/>
        <v/>
      </c>
      <c r="CS113" s="58" t="str">
        <f t="shared" si="802"/>
        <v/>
      </c>
      <c r="CT113" s="58" t="str">
        <f t="shared" si="803"/>
        <v/>
      </c>
      <c r="CU113" s="58" t="str">
        <f t="shared" si="804"/>
        <v/>
      </c>
      <c r="CV113" s="58" t="str">
        <f t="shared" si="805"/>
        <v/>
      </c>
      <c r="CW113" s="58" t="str">
        <f t="shared" si="806"/>
        <v/>
      </c>
      <c r="CX113" s="58" t="str">
        <f t="shared" si="807"/>
        <v/>
      </c>
      <c r="CY113" s="58" t="str">
        <f t="shared" si="808"/>
        <v/>
      </c>
      <c r="CZ113" s="58">
        <f t="shared" si="809"/>
        <v>0</v>
      </c>
      <c r="DA113" s="501">
        <v>1990</v>
      </c>
      <c r="DB113" s="17" t="str">
        <f t="shared" si="576"/>
        <v/>
      </c>
      <c r="DC113" s="17" t="str">
        <f t="shared" si="577"/>
        <v/>
      </c>
      <c r="DD113" s="17" t="str">
        <f t="shared" si="578"/>
        <v/>
      </c>
      <c r="DE113" s="17" t="str">
        <f t="shared" si="579"/>
        <v/>
      </c>
      <c r="DF113" s="17" t="str">
        <f t="shared" si="580"/>
        <v/>
      </c>
      <c r="DG113" s="17" t="str">
        <f t="shared" si="581"/>
        <v/>
      </c>
      <c r="DH113" s="17" t="str">
        <f t="shared" si="582"/>
        <v/>
      </c>
      <c r="DI113" s="17" t="str">
        <f t="shared" si="583"/>
        <v/>
      </c>
      <c r="DJ113" s="17" t="str">
        <f t="shared" si="584"/>
        <v/>
      </c>
      <c r="DK113" s="17" t="str">
        <f t="shared" si="585"/>
        <v/>
      </c>
      <c r="DL113" s="17" t="str">
        <f t="shared" si="586"/>
        <v/>
      </c>
      <c r="DM113" s="17" t="str">
        <f t="shared" si="587"/>
        <v/>
      </c>
      <c r="DN113" s="17" t="str">
        <f t="shared" si="588"/>
        <v/>
      </c>
      <c r="DO113" s="17" t="str">
        <f t="shared" si="589"/>
        <v/>
      </c>
      <c r="DP113" s="17" t="str">
        <f t="shared" si="590"/>
        <v/>
      </c>
      <c r="DQ113" s="17" t="str">
        <f t="shared" si="591"/>
        <v/>
      </c>
      <c r="DR113" s="17" t="str">
        <f t="shared" si="592"/>
        <v/>
      </c>
      <c r="DS113" s="17" t="str">
        <f t="shared" si="593"/>
        <v/>
      </c>
      <c r="DT113" s="17" t="str">
        <f t="shared" si="594"/>
        <v/>
      </c>
      <c r="DU113" s="17" t="str">
        <f t="shared" si="595"/>
        <v/>
      </c>
      <c r="DV113" s="17" t="str">
        <f t="shared" si="596"/>
        <v/>
      </c>
      <c r="DW113" s="17" t="str">
        <f t="shared" si="597"/>
        <v/>
      </c>
      <c r="DX113" s="17" t="str">
        <f t="shared" si="731"/>
        <v/>
      </c>
      <c r="DY113" s="17" t="str">
        <f t="shared" si="598"/>
        <v/>
      </c>
      <c r="DZ113" s="17" t="str">
        <f t="shared" si="599"/>
        <v/>
      </c>
      <c r="EA113" s="17" t="str">
        <f t="shared" si="600"/>
        <v/>
      </c>
      <c r="EB113" s="17" t="str">
        <f t="shared" si="775"/>
        <v/>
      </c>
      <c r="EC113" s="17" t="str">
        <f t="shared" si="601"/>
        <v/>
      </c>
      <c r="ED113" s="17" t="str">
        <f t="shared" si="602"/>
        <v/>
      </c>
      <c r="EE113" s="17" t="str">
        <f t="shared" si="603"/>
        <v/>
      </c>
      <c r="EF113" s="17" t="str">
        <f t="shared" si="604"/>
        <v/>
      </c>
      <c r="EG113" s="3">
        <v>1990</v>
      </c>
      <c r="EH113" s="37" t="str">
        <f t="shared" si="605"/>
        <v xml:space="preserve"> </v>
      </c>
      <c r="EI113" s="37" t="str">
        <f t="shared" si="606"/>
        <v xml:space="preserve"> </v>
      </c>
      <c r="EJ113" s="37" t="str">
        <f t="shared" si="607"/>
        <v xml:space="preserve"> </v>
      </c>
      <c r="EK113" s="37" t="str">
        <f t="shared" si="608"/>
        <v xml:space="preserve"> </v>
      </c>
      <c r="EL113" s="37" t="str">
        <f t="shared" si="609"/>
        <v xml:space="preserve"> </v>
      </c>
      <c r="EM113" s="37" t="str">
        <f t="shared" si="610"/>
        <v xml:space="preserve"> </v>
      </c>
      <c r="EN113" s="37" t="str">
        <f t="shared" si="611"/>
        <v xml:space="preserve"> </v>
      </c>
      <c r="EO113" s="37" t="str">
        <f t="shared" si="612"/>
        <v xml:space="preserve"> </v>
      </c>
      <c r="EP113" s="37" t="str">
        <f t="shared" si="613"/>
        <v xml:space="preserve"> </v>
      </c>
      <c r="EQ113" s="37" t="str">
        <f t="shared" si="614"/>
        <v xml:space="preserve"> </v>
      </c>
      <c r="ER113" s="37" t="str">
        <f t="shared" si="615"/>
        <v xml:space="preserve"> </v>
      </c>
      <c r="ES113" s="37" t="str">
        <f t="shared" si="616"/>
        <v xml:space="preserve"> </v>
      </c>
      <c r="ET113" s="37" t="str">
        <f t="shared" si="617"/>
        <v xml:space="preserve"> </v>
      </c>
      <c r="EU113" s="37" t="str">
        <f t="shared" si="618"/>
        <v xml:space="preserve"> </v>
      </c>
      <c r="EV113" s="37" t="str">
        <f t="shared" si="619"/>
        <v xml:space="preserve"> </v>
      </c>
      <c r="EW113" s="37" t="str">
        <f t="shared" si="620"/>
        <v xml:space="preserve"> </v>
      </c>
      <c r="EX113" s="37" t="str">
        <f t="shared" si="621"/>
        <v xml:space="preserve"> </v>
      </c>
      <c r="EY113" s="37" t="str">
        <f t="shared" si="622"/>
        <v xml:space="preserve"> </v>
      </c>
      <c r="EZ113" s="37" t="str">
        <f t="shared" si="623"/>
        <v xml:space="preserve"> </v>
      </c>
      <c r="FA113" s="37" t="str">
        <f t="shared" si="624"/>
        <v xml:space="preserve"> </v>
      </c>
      <c r="FB113" s="37" t="str">
        <f t="shared" si="625"/>
        <v xml:space="preserve"> </v>
      </c>
      <c r="FC113" s="37" t="str">
        <f t="shared" si="626"/>
        <v xml:space="preserve"> </v>
      </c>
      <c r="FD113" s="37" t="str">
        <f t="shared" si="732"/>
        <v xml:space="preserve"> </v>
      </c>
      <c r="FE113" s="37" t="str">
        <f t="shared" si="627"/>
        <v xml:space="preserve"> </v>
      </c>
      <c r="FF113" s="37" t="str">
        <f t="shared" si="628"/>
        <v xml:space="preserve"> </v>
      </c>
      <c r="FG113" s="37" t="str">
        <f t="shared" si="629"/>
        <v xml:space="preserve"> </v>
      </c>
      <c r="FH113" s="37" t="str">
        <f t="shared" si="733"/>
        <v xml:space="preserve"> </v>
      </c>
      <c r="FI113" s="37" t="str">
        <f t="shared" si="630"/>
        <v xml:space="preserve"> </v>
      </c>
      <c r="FJ113" s="37" t="str">
        <f t="shared" si="631"/>
        <v xml:space="preserve"> </v>
      </c>
      <c r="FK113" s="37" t="str">
        <f t="shared" si="632"/>
        <v xml:space="preserve"> </v>
      </c>
      <c r="FL113" s="37" t="str">
        <f t="shared" si="633"/>
        <v xml:space="preserve"> </v>
      </c>
      <c r="FM113" s="64">
        <f t="shared" si="771"/>
        <v>0</v>
      </c>
      <c r="FN113" s="3">
        <v>1990</v>
      </c>
      <c r="FO113" s="37" t="str">
        <f t="shared" si="634"/>
        <v xml:space="preserve"> </v>
      </c>
      <c r="FP113" s="37" t="str">
        <f t="shared" si="635"/>
        <v xml:space="preserve"> </v>
      </c>
      <c r="FQ113" s="37" t="str">
        <f t="shared" si="636"/>
        <v xml:space="preserve"> </v>
      </c>
      <c r="FR113" s="37" t="str">
        <f t="shared" si="637"/>
        <v xml:space="preserve"> </v>
      </c>
      <c r="FS113" s="37" t="str">
        <f t="shared" si="638"/>
        <v xml:space="preserve"> </v>
      </c>
      <c r="FT113" s="37" t="str">
        <f t="shared" si="639"/>
        <v xml:space="preserve"> </v>
      </c>
      <c r="FU113" s="37" t="str">
        <f t="shared" si="640"/>
        <v xml:space="preserve"> </v>
      </c>
      <c r="FV113" s="37" t="str">
        <f t="shared" si="641"/>
        <v xml:space="preserve"> </v>
      </c>
      <c r="FW113" s="37" t="str">
        <f t="shared" si="642"/>
        <v xml:space="preserve"> </v>
      </c>
      <c r="FX113" s="37" t="str">
        <f t="shared" si="643"/>
        <v xml:space="preserve"> </v>
      </c>
      <c r="FY113" s="37" t="str">
        <f t="shared" si="644"/>
        <v xml:space="preserve"> </v>
      </c>
      <c r="FZ113" s="37" t="str">
        <f t="shared" si="645"/>
        <v xml:space="preserve"> </v>
      </c>
      <c r="GA113" s="37" t="str">
        <f t="shared" si="646"/>
        <v xml:space="preserve"> </v>
      </c>
      <c r="GB113" s="37" t="str">
        <f t="shared" si="647"/>
        <v xml:space="preserve"> </v>
      </c>
      <c r="GC113" s="37" t="str">
        <f t="shared" si="648"/>
        <v xml:space="preserve"> </v>
      </c>
      <c r="GD113" s="37" t="str">
        <f t="shared" si="649"/>
        <v xml:space="preserve"> </v>
      </c>
      <c r="GE113" s="37" t="str">
        <f t="shared" si="650"/>
        <v xml:space="preserve"> </v>
      </c>
      <c r="GF113" s="37" t="str">
        <f t="shared" si="651"/>
        <v xml:space="preserve"> </v>
      </c>
      <c r="GG113" s="37" t="str">
        <f t="shared" si="652"/>
        <v xml:space="preserve"> </v>
      </c>
      <c r="GH113" s="37" t="str">
        <f t="shared" si="653"/>
        <v xml:space="preserve"> </v>
      </c>
      <c r="GI113" s="37" t="str">
        <f t="shared" si="654"/>
        <v xml:space="preserve"> </v>
      </c>
      <c r="GJ113" s="37" t="str">
        <f t="shared" si="655"/>
        <v xml:space="preserve"> </v>
      </c>
      <c r="GK113" s="37" t="str">
        <f t="shared" si="734"/>
        <v xml:space="preserve"> </v>
      </c>
      <c r="GL113" s="37" t="str">
        <f t="shared" si="656"/>
        <v xml:space="preserve"> </v>
      </c>
      <c r="GM113" s="37" t="str">
        <f t="shared" si="657"/>
        <v xml:space="preserve"> </v>
      </c>
      <c r="GN113" s="37" t="str">
        <f t="shared" si="658"/>
        <v xml:space="preserve"> </v>
      </c>
      <c r="GO113" s="37" t="str">
        <f t="shared" si="735"/>
        <v xml:space="preserve"> </v>
      </c>
      <c r="GP113" s="37" t="str">
        <f t="shared" si="659"/>
        <v xml:space="preserve"> </v>
      </c>
      <c r="GQ113" s="37" t="str">
        <f t="shared" si="660"/>
        <v xml:space="preserve"> </v>
      </c>
      <c r="GR113" s="37" t="str">
        <f t="shared" si="661"/>
        <v xml:space="preserve"> </v>
      </c>
      <c r="GS113" s="37" t="str">
        <f t="shared" si="662"/>
        <v xml:space="preserve"> </v>
      </c>
      <c r="GT113" s="64">
        <f t="shared" si="774"/>
        <v>0</v>
      </c>
      <c r="GU113" s="501">
        <v>1990</v>
      </c>
      <c r="GV113" s="157" t="str">
        <f t="shared" si="663"/>
        <v/>
      </c>
      <c r="GW113" s="157" t="str">
        <f t="shared" si="664"/>
        <v/>
      </c>
      <c r="GX113" s="157" t="str">
        <f t="shared" si="665"/>
        <v/>
      </c>
      <c r="GY113" s="157" t="str">
        <f t="shared" si="666"/>
        <v/>
      </c>
      <c r="GZ113" s="157" t="str">
        <f t="shared" si="667"/>
        <v/>
      </c>
      <c r="HA113" s="157" t="str">
        <f t="shared" si="668"/>
        <v/>
      </c>
      <c r="HB113" s="157" t="str">
        <f t="shared" si="669"/>
        <v/>
      </c>
      <c r="HC113" s="157" t="str">
        <f t="shared" si="670"/>
        <v/>
      </c>
      <c r="HD113" s="157" t="str">
        <f t="shared" si="671"/>
        <v/>
      </c>
      <c r="HE113" s="157" t="str">
        <f t="shared" si="672"/>
        <v/>
      </c>
      <c r="HF113" s="157" t="str">
        <f t="shared" si="673"/>
        <v/>
      </c>
      <c r="HG113" s="157" t="str">
        <f t="shared" si="674"/>
        <v/>
      </c>
      <c r="HH113" s="157" t="str">
        <f t="shared" si="675"/>
        <v/>
      </c>
      <c r="HI113" s="157" t="str">
        <f t="shared" si="676"/>
        <v/>
      </c>
      <c r="HJ113" s="157" t="str">
        <f t="shared" si="677"/>
        <v/>
      </c>
      <c r="HK113" s="157" t="str">
        <f t="shared" si="678"/>
        <v/>
      </c>
      <c r="HL113" s="157" t="str">
        <f t="shared" si="679"/>
        <v/>
      </c>
      <c r="HM113" s="157" t="str">
        <f t="shared" si="680"/>
        <v/>
      </c>
      <c r="HN113" s="157" t="str">
        <f t="shared" si="681"/>
        <v/>
      </c>
      <c r="HO113" s="157" t="str">
        <f t="shared" si="682"/>
        <v/>
      </c>
      <c r="HP113" s="157" t="str">
        <f t="shared" si="683"/>
        <v/>
      </c>
      <c r="HQ113" s="157" t="str">
        <f t="shared" si="684"/>
        <v/>
      </c>
      <c r="HR113" s="157" t="str">
        <f t="shared" si="736"/>
        <v/>
      </c>
      <c r="HS113" s="157" t="str">
        <f t="shared" si="685"/>
        <v/>
      </c>
      <c r="HT113" s="157" t="str">
        <f t="shared" si="686"/>
        <v/>
      </c>
      <c r="HU113" s="157" t="str">
        <f t="shared" si="687"/>
        <v/>
      </c>
      <c r="HV113" s="157" t="str">
        <f t="shared" si="737"/>
        <v/>
      </c>
      <c r="HW113" s="157" t="str">
        <f t="shared" si="688"/>
        <v/>
      </c>
      <c r="HX113" s="157" t="str">
        <f t="shared" si="689"/>
        <v/>
      </c>
      <c r="HY113" s="157" t="str">
        <f t="shared" si="690"/>
        <v/>
      </c>
      <c r="HZ113" s="157" t="str">
        <f t="shared" si="691"/>
        <v/>
      </c>
      <c r="IA113" s="158">
        <f t="shared" si="692"/>
        <v>0</v>
      </c>
      <c r="IB113" s="501">
        <v>1990</v>
      </c>
      <c r="IC113" s="4" t="str">
        <f t="shared" si="738"/>
        <v xml:space="preserve"> </v>
      </c>
      <c r="ID113" s="4" t="str">
        <f t="shared" si="739"/>
        <v xml:space="preserve"> </v>
      </c>
      <c r="IE113" s="4" t="str">
        <f t="shared" si="740"/>
        <v xml:space="preserve"> </v>
      </c>
      <c r="IF113" s="4" t="str">
        <f t="shared" si="741"/>
        <v xml:space="preserve"> </v>
      </c>
      <c r="IG113" s="4" t="str">
        <f t="shared" si="742"/>
        <v xml:space="preserve"> </v>
      </c>
      <c r="IH113" s="4">
        <f t="shared" si="743"/>
        <v>1</v>
      </c>
      <c r="II113" s="4" t="str">
        <f t="shared" si="744"/>
        <v xml:space="preserve"> </v>
      </c>
      <c r="IJ113" s="4" t="str">
        <f t="shared" si="745"/>
        <v xml:space="preserve"> </v>
      </c>
      <c r="IK113" s="4" t="str">
        <f t="shared" si="746"/>
        <v xml:space="preserve"> </v>
      </c>
      <c r="IL113" s="4" t="str">
        <f t="shared" si="747"/>
        <v xml:space="preserve"> </v>
      </c>
      <c r="IM113" s="4" t="str">
        <f t="shared" si="748"/>
        <v xml:space="preserve"> </v>
      </c>
      <c r="IN113" s="4" t="str">
        <f t="shared" si="749"/>
        <v xml:space="preserve"> </v>
      </c>
      <c r="IO113" s="4" t="str">
        <f t="shared" si="750"/>
        <v xml:space="preserve"> </v>
      </c>
      <c r="IP113" s="4" t="str">
        <f t="shared" si="751"/>
        <v xml:space="preserve"> </v>
      </c>
      <c r="IQ113" s="4" t="str">
        <f t="shared" si="752"/>
        <v xml:space="preserve"> </v>
      </c>
      <c r="IR113" s="4" t="str">
        <f t="shared" si="753"/>
        <v xml:space="preserve"> </v>
      </c>
      <c r="IS113" s="4" t="str">
        <f t="shared" si="754"/>
        <v xml:space="preserve"> </v>
      </c>
      <c r="IT113" s="4" t="str">
        <f t="shared" si="755"/>
        <v xml:space="preserve"> </v>
      </c>
      <c r="IU113" s="4" t="str">
        <f t="shared" si="756"/>
        <v xml:space="preserve"> </v>
      </c>
      <c r="IV113" s="4">
        <f t="shared" si="757"/>
        <v>1</v>
      </c>
      <c r="IW113" s="4" t="str">
        <f t="shared" si="758"/>
        <v xml:space="preserve"> </v>
      </c>
      <c r="IX113" s="4" t="str">
        <f t="shared" si="759"/>
        <v xml:space="preserve"> </v>
      </c>
      <c r="IY113" s="4" t="str">
        <f t="shared" si="760"/>
        <v xml:space="preserve"> </v>
      </c>
      <c r="IZ113" s="4" t="str">
        <f t="shared" si="761"/>
        <v xml:space="preserve"> </v>
      </c>
      <c r="JA113" s="4" t="str">
        <f t="shared" si="762"/>
        <v xml:space="preserve"> </v>
      </c>
      <c r="JB113" s="4" t="str">
        <f t="shared" si="763"/>
        <v xml:space="preserve"> </v>
      </c>
      <c r="JC113" s="4" t="str">
        <f t="shared" si="764"/>
        <v xml:space="preserve"> </v>
      </c>
      <c r="JD113" s="4" t="str">
        <f t="shared" si="765"/>
        <v xml:space="preserve"> </v>
      </c>
      <c r="JE113" s="4" t="str">
        <f t="shared" si="766"/>
        <v xml:space="preserve"> </v>
      </c>
      <c r="JF113" s="4" t="str">
        <f t="shared" si="767"/>
        <v xml:space="preserve"> </v>
      </c>
      <c r="JG113" s="4" t="str">
        <f t="shared" si="768"/>
        <v xml:space="preserve"> </v>
      </c>
      <c r="JH113" s="4">
        <f t="shared" si="772"/>
        <v>2</v>
      </c>
      <c r="JI113" s="501">
        <v>1990</v>
      </c>
      <c r="JJ113" s="4" t="str">
        <f t="shared" si="693"/>
        <v xml:space="preserve"> </v>
      </c>
      <c r="JK113" s="4" t="str">
        <f t="shared" si="694"/>
        <v xml:space="preserve"> </v>
      </c>
      <c r="JL113" s="4" t="str">
        <f t="shared" si="695"/>
        <v xml:space="preserve"> </v>
      </c>
      <c r="JM113" s="4" t="str">
        <f t="shared" si="696"/>
        <v xml:space="preserve"> </v>
      </c>
      <c r="JN113" s="4" t="str">
        <f t="shared" si="697"/>
        <v xml:space="preserve"> </v>
      </c>
      <c r="JO113" s="4">
        <f t="shared" si="698"/>
        <v>1</v>
      </c>
      <c r="JP113" s="4" t="str">
        <f t="shared" si="699"/>
        <v xml:space="preserve"> </v>
      </c>
      <c r="JQ113" s="4" t="str">
        <f t="shared" si="700"/>
        <v xml:space="preserve"> </v>
      </c>
      <c r="JR113" s="4" t="str">
        <f t="shared" si="701"/>
        <v xml:space="preserve"> </v>
      </c>
      <c r="JS113" s="4" t="str">
        <f t="shared" si="702"/>
        <v xml:space="preserve"> </v>
      </c>
      <c r="JT113" s="4" t="str">
        <f t="shared" si="703"/>
        <v xml:space="preserve"> </v>
      </c>
      <c r="JU113" s="4" t="str">
        <f t="shared" si="704"/>
        <v xml:space="preserve"> </v>
      </c>
      <c r="JV113" s="4" t="str">
        <f t="shared" si="705"/>
        <v xml:space="preserve"> </v>
      </c>
      <c r="JW113" s="4" t="str">
        <f t="shared" si="706"/>
        <v xml:space="preserve"> </v>
      </c>
      <c r="JX113" s="4" t="str">
        <f t="shared" si="707"/>
        <v xml:space="preserve"> </v>
      </c>
      <c r="JY113" s="4" t="str">
        <f t="shared" si="708"/>
        <v xml:space="preserve"> </v>
      </c>
      <c r="JZ113" s="4" t="str">
        <f t="shared" si="709"/>
        <v xml:space="preserve"> </v>
      </c>
      <c r="KA113" s="4" t="str">
        <f t="shared" si="710"/>
        <v xml:space="preserve"> </v>
      </c>
      <c r="KB113" s="4" t="str">
        <f t="shared" si="711"/>
        <v xml:space="preserve"> </v>
      </c>
      <c r="KC113" s="4">
        <f t="shared" si="712"/>
        <v>1</v>
      </c>
      <c r="KD113" s="4" t="str">
        <f t="shared" si="713"/>
        <v xml:space="preserve"> </v>
      </c>
      <c r="KE113" s="4" t="str">
        <f t="shared" si="714"/>
        <v xml:space="preserve"> </v>
      </c>
      <c r="KF113" s="4" t="str">
        <f t="shared" si="769"/>
        <v xml:space="preserve"> </v>
      </c>
      <c r="KG113" s="4" t="str">
        <f t="shared" si="715"/>
        <v xml:space="preserve"> </v>
      </c>
      <c r="KH113" s="4" t="str">
        <f t="shared" si="716"/>
        <v xml:space="preserve"> </v>
      </c>
      <c r="KI113" s="4" t="str">
        <f t="shared" si="717"/>
        <v xml:space="preserve"> </v>
      </c>
      <c r="KJ113" s="4" t="str">
        <f t="shared" si="776"/>
        <v xml:space="preserve"> </v>
      </c>
      <c r="KK113" s="4" t="str">
        <f t="shared" si="718"/>
        <v xml:space="preserve"> </v>
      </c>
      <c r="KL113" s="4" t="str">
        <f t="shared" si="719"/>
        <v xml:space="preserve"> </v>
      </c>
      <c r="KM113" s="4" t="str">
        <f t="shared" si="720"/>
        <v xml:space="preserve"> </v>
      </c>
      <c r="KN113" s="4" t="str">
        <f t="shared" si="721"/>
        <v xml:space="preserve"> </v>
      </c>
      <c r="KO113" s="4">
        <f t="shared" si="770"/>
        <v>2</v>
      </c>
      <c r="KP113" s="9" t="str">
        <f t="shared" si="722"/>
        <v>T</v>
      </c>
    </row>
    <row r="114" spans="1:302">
      <c r="A114" s="3">
        <v>1991</v>
      </c>
      <c r="B114" s="6">
        <v>0</v>
      </c>
      <c r="C114" s="6">
        <v>0</v>
      </c>
      <c r="D114" s="6">
        <v>0</v>
      </c>
      <c r="E114" s="6">
        <v>0</v>
      </c>
      <c r="F114" s="6">
        <v>0</v>
      </c>
      <c r="G114" s="153">
        <v>0</v>
      </c>
      <c r="H114" s="6">
        <v>0</v>
      </c>
      <c r="I114" s="6">
        <v>0</v>
      </c>
      <c r="J114" s="6">
        <v>0</v>
      </c>
      <c r="K114" s="6">
        <v>0</v>
      </c>
      <c r="L114" s="153">
        <v>0</v>
      </c>
      <c r="M114" s="6">
        <v>0</v>
      </c>
      <c r="N114" s="6">
        <v>0</v>
      </c>
      <c r="O114" s="6" t="s">
        <v>60</v>
      </c>
      <c r="P114" s="6">
        <v>0</v>
      </c>
      <c r="Q114" s="153">
        <v>0</v>
      </c>
      <c r="R114" s="6">
        <v>0</v>
      </c>
      <c r="S114" s="6">
        <v>0</v>
      </c>
      <c r="T114" s="6">
        <v>0</v>
      </c>
      <c r="U114" s="6">
        <v>0</v>
      </c>
      <c r="V114" s="153">
        <v>0</v>
      </c>
      <c r="W114" s="6">
        <v>0</v>
      </c>
      <c r="X114" s="6">
        <v>0</v>
      </c>
      <c r="Y114" s="6">
        <v>0</v>
      </c>
      <c r="Z114" s="6">
        <v>0</v>
      </c>
      <c r="AA114" s="153">
        <v>0</v>
      </c>
      <c r="AB114" s="6">
        <v>0</v>
      </c>
      <c r="AC114" s="6">
        <v>0</v>
      </c>
      <c r="AD114" s="6">
        <v>0</v>
      </c>
      <c r="AE114" s="6">
        <v>0</v>
      </c>
      <c r="AF114" s="153">
        <v>0</v>
      </c>
      <c r="AG114" s="171" t="s">
        <v>60</v>
      </c>
      <c r="AH114" s="714">
        <f t="shared" si="723"/>
        <v>1</v>
      </c>
      <c r="AI114" s="617" t="s">
        <v>60</v>
      </c>
      <c r="AJ114" s="10">
        <f t="shared" si="777"/>
        <v>0</v>
      </c>
      <c r="AK114" s="522" t="str">
        <f t="shared" si="725"/>
        <v>T</v>
      </c>
      <c r="AL114" s="501">
        <v>1991</v>
      </c>
      <c r="AM114" s="501">
        <v>1991</v>
      </c>
      <c r="AN114" s="37" t="str">
        <f t="shared" si="517"/>
        <v/>
      </c>
      <c r="AO114" s="37" t="str">
        <f t="shared" si="518"/>
        <v/>
      </c>
      <c r="AP114" s="37" t="str">
        <f t="shared" si="519"/>
        <v/>
      </c>
      <c r="AQ114" s="37" t="str">
        <f t="shared" si="520"/>
        <v/>
      </c>
      <c r="AR114" s="37" t="str">
        <f t="shared" si="521"/>
        <v/>
      </c>
      <c r="AS114" s="37" t="str">
        <f t="shared" si="522"/>
        <v/>
      </c>
      <c r="AT114" s="37" t="str">
        <f t="shared" si="523"/>
        <v/>
      </c>
      <c r="AU114" s="37" t="str">
        <f t="shared" si="524"/>
        <v/>
      </c>
      <c r="AV114" s="37" t="str">
        <f t="shared" si="525"/>
        <v/>
      </c>
      <c r="AW114" s="37" t="str">
        <f t="shared" si="526"/>
        <v/>
      </c>
      <c r="AX114" s="37" t="str">
        <f t="shared" si="527"/>
        <v/>
      </c>
      <c r="AY114" s="37" t="str">
        <f t="shared" si="528"/>
        <v/>
      </c>
      <c r="AZ114" s="37" t="str">
        <f t="shared" si="529"/>
        <v/>
      </c>
      <c r="BA114" s="37" t="str">
        <f t="shared" si="530"/>
        <v/>
      </c>
      <c r="BB114" s="37" t="str">
        <f t="shared" si="531"/>
        <v/>
      </c>
      <c r="BC114" s="37" t="str">
        <f t="shared" si="532"/>
        <v/>
      </c>
      <c r="BD114" s="37" t="str">
        <f t="shared" si="533"/>
        <v/>
      </c>
      <c r="BE114" s="37" t="str">
        <f t="shared" si="534"/>
        <v/>
      </c>
      <c r="BF114" s="37" t="str">
        <f t="shared" si="535"/>
        <v/>
      </c>
      <c r="BG114" s="37" t="str">
        <f t="shared" si="536"/>
        <v/>
      </c>
      <c r="BH114" s="37" t="str">
        <f t="shared" si="537"/>
        <v/>
      </c>
      <c r="BI114" s="37" t="str">
        <f t="shared" si="538"/>
        <v/>
      </c>
      <c r="BJ114" s="37" t="str">
        <f t="shared" si="726"/>
        <v/>
      </c>
      <c r="BK114" s="37" t="str">
        <f t="shared" si="539"/>
        <v/>
      </c>
      <c r="BL114" s="37" t="str">
        <f t="shared" si="540"/>
        <v/>
      </c>
      <c r="BM114" s="37" t="str">
        <f t="shared" si="541"/>
        <v/>
      </c>
      <c r="BN114" s="37" t="str">
        <f t="shared" si="727"/>
        <v/>
      </c>
      <c r="BO114" s="37" t="str">
        <f t="shared" si="542"/>
        <v/>
      </c>
      <c r="BP114" s="37" t="str">
        <f t="shared" si="543"/>
        <v/>
      </c>
      <c r="BQ114" s="37" t="str">
        <f t="shared" si="544"/>
        <v/>
      </c>
      <c r="BR114" s="37" t="str">
        <f t="shared" si="545"/>
        <v/>
      </c>
      <c r="BS114" s="54">
        <f t="shared" si="728"/>
        <v>0</v>
      </c>
      <c r="BT114" s="501">
        <v>1991</v>
      </c>
      <c r="BU114" s="58" t="str">
        <f t="shared" si="778"/>
        <v/>
      </c>
      <c r="BV114" s="58" t="str">
        <f t="shared" si="779"/>
        <v/>
      </c>
      <c r="BW114" s="58" t="str">
        <f t="shared" si="780"/>
        <v/>
      </c>
      <c r="BX114" s="58" t="str">
        <f t="shared" si="781"/>
        <v/>
      </c>
      <c r="BY114" s="58" t="str">
        <f t="shared" si="782"/>
        <v/>
      </c>
      <c r="BZ114" s="58" t="str">
        <f t="shared" si="783"/>
        <v/>
      </c>
      <c r="CA114" s="58" t="str">
        <f t="shared" si="784"/>
        <v/>
      </c>
      <c r="CB114" s="58" t="str">
        <f t="shared" si="785"/>
        <v/>
      </c>
      <c r="CC114" s="58" t="str">
        <f t="shared" si="786"/>
        <v/>
      </c>
      <c r="CD114" s="58" t="str">
        <f t="shared" si="787"/>
        <v/>
      </c>
      <c r="CE114" s="58" t="str">
        <f t="shared" si="788"/>
        <v/>
      </c>
      <c r="CF114" s="58" t="str">
        <f t="shared" si="789"/>
        <v/>
      </c>
      <c r="CG114" s="58" t="str">
        <f t="shared" si="790"/>
        <v/>
      </c>
      <c r="CH114" s="58" t="str">
        <f t="shared" si="791"/>
        <v/>
      </c>
      <c r="CI114" s="58" t="str">
        <f t="shared" si="792"/>
        <v/>
      </c>
      <c r="CJ114" s="58" t="str">
        <f t="shared" si="793"/>
        <v/>
      </c>
      <c r="CK114" s="58" t="str">
        <f t="shared" si="794"/>
        <v/>
      </c>
      <c r="CL114" s="58" t="str">
        <f t="shared" si="795"/>
        <v/>
      </c>
      <c r="CM114" s="58" t="str">
        <f t="shared" si="796"/>
        <v/>
      </c>
      <c r="CN114" s="58" t="str">
        <f t="shared" si="797"/>
        <v/>
      </c>
      <c r="CO114" s="58" t="str">
        <f t="shared" si="798"/>
        <v/>
      </c>
      <c r="CP114" s="58" t="str">
        <f t="shared" si="799"/>
        <v/>
      </c>
      <c r="CQ114" s="58" t="str">
        <f t="shared" si="800"/>
        <v/>
      </c>
      <c r="CR114" s="58" t="str">
        <f t="shared" si="801"/>
        <v/>
      </c>
      <c r="CS114" s="58" t="str">
        <f t="shared" si="802"/>
        <v/>
      </c>
      <c r="CT114" s="58" t="str">
        <f t="shared" si="803"/>
        <v/>
      </c>
      <c r="CU114" s="58" t="str">
        <f t="shared" si="804"/>
        <v/>
      </c>
      <c r="CV114" s="58" t="str">
        <f t="shared" si="805"/>
        <v/>
      </c>
      <c r="CW114" s="58" t="str">
        <f t="shared" si="806"/>
        <v/>
      </c>
      <c r="CX114" s="58" t="str">
        <f t="shared" si="807"/>
        <v/>
      </c>
      <c r="CY114" s="58" t="str">
        <f t="shared" si="808"/>
        <v/>
      </c>
      <c r="CZ114" s="58">
        <f t="shared" si="809"/>
        <v>0</v>
      </c>
      <c r="DA114" s="501">
        <v>1991</v>
      </c>
      <c r="DB114" s="17" t="str">
        <f t="shared" si="576"/>
        <v/>
      </c>
      <c r="DC114" s="17" t="str">
        <f t="shared" si="577"/>
        <v/>
      </c>
      <c r="DD114" s="17" t="str">
        <f t="shared" si="578"/>
        <v/>
      </c>
      <c r="DE114" s="17" t="str">
        <f t="shared" si="579"/>
        <v/>
      </c>
      <c r="DF114" s="17" t="str">
        <f t="shared" si="580"/>
        <v/>
      </c>
      <c r="DG114" s="17" t="str">
        <f t="shared" si="581"/>
        <v/>
      </c>
      <c r="DH114" s="17" t="str">
        <f t="shared" si="582"/>
        <v/>
      </c>
      <c r="DI114" s="17" t="str">
        <f t="shared" si="583"/>
        <v/>
      </c>
      <c r="DJ114" s="17" t="str">
        <f t="shared" si="584"/>
        <v/>
      </c>
      <c r="DK114" s="17" t="str">
        <f t="shared" si="585"/>
        <v/>
      </c>
      <c r="DL114" s="17" t="str">
        <f t="shared" si="586"/>
        <v/>
      </c>
      <c r="DM114" s="17" t="str">
        <f t="shared" si="587"/>
        <v/>
      </c>
      <c r="DN114" s="17" t="str">
        <f t="shared" si="588"/>
        <v/>
      </c>
      <c r="DO114" s="17" t="str">
        <f t="shared" si="589"/>
        <v/>
      </c>
      <c r="DP114" s="17" t="str">
        <f t="shared" si="590"/>
        <v/>
      </c>
      <c r="DQ114" s="17" t="str">
        <f t="shared" si="591"/>
        <v/>
      </c>
      <c r="DR114" s="17" t="str">
        <f t="shared" si="592"/>
        <v/>
      </c>
      <c r="DS114" s="17" t="str">
        <f t="shared" si="593"/>
        <v/>
      </c>
      <c r="DT114" s="17" t="str">
        <f t="shared" si="594"/>
        <v/>
      </c>
      <c r="DU114" s="17" t="str">
        <f t="shared" si="595"/>
        <v/>
      </c>
      <c r="DV114" s="17" t="str">
        <f t="shared" si="596"/>
        <v/>
      </c>
      <c r="DW114" s="17" t="str">
        <f t="shared" si="597"/>
        <v/>
      </c>
      <c r="DX114" s="17" t="str">
        <f t="shared" si="731"/>
        <v/>
      </c>
      <c r="DY114" s="17" t="str">
        <f t="shared" si="598"/>
        <v/>
      </c>
      <c r="DZ114" s="17" t="str">
        <f t="shared" si="599"/>
        <v/>
      </c>
      <c r="EA114" s="17" t="str">
        <f t="shared" si="600"/>
        <v/>
      </c>
      <c r="EB114" s="17" t="str">
        <f t="shared" si="775"/>
        <v/>
      </c>
      <c r="EC114" s="17" t="str">
        <f t="shared" si="601"/>
        <v/>
      </c>
      <c r="ED114" s="17" t="str">
        <f t="shared" si="602"/>
        <v/>
      </c>
      <c r="EE114" s="17" t="str">
        <f t="shared" si="603"/>
        <v/>
      </c>
      <c r="EF114" s="17" t="str">
        <f t="shared" si="604"/>
        <v/>
      </c>
      <c r="EG114" s="3">
        <v>1991</v>
      </c>
      <c r="EH114" s="37" t="str">
        <f t="shared" si="605"/>
        <v xml:space="preserve"> </v>
      </c>
      <c r="EI114" s="37" t="str">
        <f t="shared" si="606"/>
        <v xml:space="preserve"> </v>
      </c>
      <c r="EJ114" s="37" t="str">
        <f t="shared" si="607"/>
        <v xml:space="preserve"> </v>
      </c>
      <c r="EK114" s="37" t="str">
        <f t="shared" si="608"/>
        <v xml:space="preserve"> </v>
      </c>
      <c r="EL114" s="37" t="str">
        <f t="shared" si="609"/>
        <v xml:space="preserve"> </v>
      </c>
      <c r="EM114" s="37" t="str">
        <f t="shared" si="610"/>
        <v xml:space="preserve"> </v>
      </c>
      <c r="EN114" s="37" t="str">
        <f t="shared" si="611"/>
        <v xml:space="preserve"> </v>
      </c>
      <c r="EO114" s="37" t="str">
        <f t="shared" si="612"/>
        <v xml:space="preserve"> </v>
      </c>
      <c r="EP114" s="37" t="str">
        <f t="shared" si="613"/>
        <v xml:space="preserve"> </v>
      </c>
      <c r="EQ114" s="37" t="str">
        <f t="shared" si="614"/>
        <v xml:space="preserve"> </v>
      </c>
      <c r="ER114" s="37" t="str">
        <f t="shared" si="615"/>
        <v xml:space="preserve"> </v>
      </c>
      <c r="ES114" s="37" t="str">
        <f t="shared" si="616"/>
        <v xml:space="preserve"> </v>
      </c>
      <c r="ET114" s="37" t="str">
        <f t="shared" si="617"/>
        <v xml:space="preserve"> </v>
      </c>
      <c r="EU114" s="37" t="str">
        <f t="shared" si="618"/>
        <v xml:space="preserve"> </v>
      </c>
      <c r="EV114" s="37" t="str">
        <f t="shared" si="619"/>
        <v xml:space="preserve"> </v>
      </c>
      <c r="EW114" s="37" t="str">
        <f t="shared" si="620"/>
        <v xml:space="preserve"> </v>
      </c>
      <c r="EX114" s="37" t="str">
        <f t="shared" si="621"/>
        <v xml:space="preserve"> </v>
      </c>
      <c r="EY114" s="37" t="str">
        <f t="shared" si="622"/>
        <v xml:space="preserve"> </v>
      </c>
      <c r="EZ114" s="37" t="str">
        <f t="shared" si="623"/>
        <v xml:space="preserve"> </v>
      </c>
      <c r="FA114" s="37" t="str">
        <f t="shared" si="624"/>
        <v xml:space="preserve"> </v>
      </c>
      <c r="FB114" s="37" t="str">
        <f t="shared" si="625"/>
        <v xml:space="preserve"> </v>
      </c>
      <c r="FC114" s="37" t="str">
        <f t="shared" si="626"/>
        <v xml:space="preserve"> </v>
      </c>
      <c r="FD114" s="37" t="str">
        <f t="shared" si="732"/>
        <v xml:space="preserve"> </v>
      </c>
      <c r="FE114" s="37" t="str">
        <f t="shared" si="627"/>
        <v xml:space="preserve"> </v>
      </c>
      <c r="FF114" s="37" t="str">
        <f t="shared" si="628"/>
        <v xml:space="preserve"> </v>
      </c>
      <c r="FG114" s="37" t="str">
        <f t="shared" si="629"/>
        <v xml:space="preserve"> </v>
      </c>
      <c r="FH114" s="37" t="str">
        <f t="shared" si="733"/>
        <v xml:space="preserve"> </v>
      </c>
      <c r="FI114" s="37" t="str">
        <f t="shared" si="630"/>
        <v xml:space="preserve"> </v>
      </c>
      <c r="FJ114" s="37" t="str">
        <f t="shared" si="631"/>
        <v xml:space="preserve"> </v>
      </c>
      <c r="FK114" s="37" t="str">
        <f t="shared" si="632"/>
        <v xml:space="preserve"> </v>
      </c>
      <c r="FL114" s="37" t="str">
        <f t="shared" si="633"/>
        <v xml:space="preserve"> </v>
      </c>
      <c r="FM114" s="64">
        <f t="shared" si="771"/>
        <v>0</v>
      </c>
      <c r="FN114" s="3">
        <v>1991</v>
      </c>
      <c r="FO114" s="37" t="str">
        <f t="shared" si="634"/>
        <v xml:space="preserve"> </v>
      </c>
      <c r="FP114" s="37" t="str">
        <f t="shared" si="635"/>
        <v xml:space="preserve"> </v>
      </c>
      <c r="FQ114" s="37" t="str">
        <f t="shared" si="636"/>
        <v xml:space="preserve"> </v>
      </c>
      <c r="FR114" s="37" t="str">
        <f t="shared" si="637"/>
        <v xml:space="preserve"> </v>
      </c>
      <c r="FS114" s="37" t="str">
        <f t="shared" si="638"/>
        <v xml:space="preserve"> </v>
      </c>
      <c r="FT114" s="37" t="str">
        <f t="shared" si="639"/>
        <v xml:space="preserve"> </v>
      </c>
      <c r="FU114" s="37" t="str">
        <f t="shared" si="640"/>
        <v xml:space="preserve"> </v>
      </c>
      <c r="FV114" s="37" t="str">
        <f t="shared" si="641"/>
        <v xml:space="preserve"> </v>
      </c>
      <c r="FW114" s="37" t="str">
        <f t="shared" si="642"/>
        <v xml:space="preserve"> </v>
      </c>
      <c r="FX114" s="37" t="str">
        <f t="shared" si="643"/>
        <v xml:space="preserve"> </v>
      </c>
      <c r="FY114" s="37" t="str">
        <f t="shared" si="644"/>
        <v xml:space="preserve"> </v>
      </c>
      <c r="FZ114" s="37" t="str">
        <f t="shared" si="645"/>
        <v xml:space="preserve"> </v>
      </c>
      <c r="GA114" s="37" t="str">
        <f t="shared" si="646"/>
        <v xml:space="preserve"> </v>
      </c>
      <c r="GB114" s="37" t="str">
        <f t="shared" si="647"/>
        <v xml:space="preserve"> </v>
      </c>
      <c r="GC114" s="37" t="str">
        <f t="shared" si="648"/>
        <v xml:space="preserve"> </v>
      </c>
      <c r="GD114" s="37" t="str">
        <f t="shared" si="649"/>
        <v xml:space="preserve"> </v>
      </c>
      <c r="GE114" s="37" t="str">
        <f t="shared" si="650"/>
        <v xml:space="preserve"> </v>
      </c>
      <c r="GF114" s="37" t="str">
        <f t="shared" si="651"/>
        <v xml:space="preserve"> </v>
      </c>
      <c r="GG114" s="37" t="str">
        <f t="shared" si="652"/>
        <v xml:space="preserve"> </v>
      </c>
      <c r="GH114" s="37" t="str">
        <f t="shared" si="653"/>
        <v xml:space="preserve"> </v>
      </c>
      <c r="GI114" s="37" t="str">
        <f t="shared" si="654"/>
        <v xml:space="preserve"> </v>
      </c>
      <c r="GJ114" s="37" t="str">
        <f t="shared" si="655"/>
        <v xml:space="preserve"> </v>
      </c>
      <c r="GK114" s="37" t="str">
        <f t="shared" si="734"/>
        <v xml:space="preserve"> </v>
      </c>
      <c r="GL114" s="37" t="str">
        <f t="shared" si="656"/>
        <v xml:space="preserve"> </v>
      </c>
      <c r="GM114" s="37" t="str">
        <f t="shared" si="657"/>
        <v xml:space="preserve"> </v>
      </c>
      <c r="GN114" s="37" t="str">
        <f t="shared" si="658"/>
        <v xml:space="preserve"> </v>
      </c>
      <c r="GO114" s="37" t="str">
        <f t="shared" si="735"/>
        <v xml:space="preserve"> </v>
      </c>
      <c r="GP114" s="37" t="str">
        <f t="shared" si="659"/>
        <v xml:space="preserve"> </v>
      </c>
      <c r="GQ114" s="37" t="str">
        <f t="shared" si="660"/>
        <v xml:space="preserve"> </v>
      </c>
      <c r="GR114" s="37" t="str">
        <f t="shared" si="661"/>
        <v xml:space="preserve"> </v>
      </c>
      <c r="GS114" s="37" t="str">
        <f t="shared" si="662"/>
        <v xml:space="preserve"> </v>
      </c>
      <c r="GT114" s="64">
        <f t="shared" si="774"/>
        <v>0</v>
      </c>
      <c r="GU114" s="501">
        <v>1991</v>
      </c>
      <c r="GV114" s="157" t="str">
        <f t="shared" si="663"/>
        <v/>
      </c>
      <c r="GW114" s="157" t="str">
        <f t="shared" si="664"/>
        <v/>
      </c>
      <c r="GX114" s="157" t="str">
        <f t="shared" si="665"/>
        <v/>
      </c>
      <c r="GY114" s="157" t="str">
        <f t="shared" si="666"/>
        <v/>
      </c>
      <c r="GZ114" s="157" t="str">
        <f t="shared" si="667"/>
        <v/>
      </c>
      <c r="HA114" s="157" t="str">
        <f t="shared" si="668"/>
        <v/>
      </c>
      <c r="HB114" s="157" t="str">
        <f t="shared" si="669"/>
        <v/>
      </c>
      <c r="HC114" s="157" t="str">
        <f t="shared" si="670"/>
        <v/>
      </c>
      <c r="HD114" s="157" t="str">
        <f t="shared" si="671"/>
        <v/>
      </c>
      <c r="HE114" s="157" t="str">
        <f t="shared" si="672"/>
        <v/>
      </c>
      <c r="HF114" s="157" t="str">
        <f t="shared" si="673"/>
        <v/>
      </c>
      <c r="HG114" s="157" t="str">
        <f t="shared" si="674"/>
        <v/>
      </c>
      <c r="HH114" s="157" t="str">
        <f t="shared" si="675"/>
        <v/>
      </c>
      <c r="HI114" s="157" t="str">
        <f t="shared" si="676"/>
        <v/>
      </c>
      <c r="HJ114" s="157" t="str">
        <f t="shared" si="677"/>
        <v/>
      </c>
      <c r="HK114" s="157" t="str">
        <f t="shared" si="678"/>
        <v/>
      </c>
      <c r="HL114" s="157" t="str">
        <f t="shared" si="679"/>
        <v/>
      </c>
      <c r="HM114" s="157" t="str">
        <f t="shared" si="680"/>
        <v/>
      </c>
      <c r="HN114" s="157" t="str">
        <f t="shared" si="681"/>
        <v/>
      </c>
      <c r="HO114" s="157" t="str">
        <f t="shared" si="682"/>
        <v/>
      </c>
      <c r="HP114" s="157" t="str">
        <f t="shared" si="683"/>
        <v/>
      </c>
      <c r="HQ114" s="157" t="str">
        <f t="shared" si="684"/>
        <v/>
      </c>
      <c r="HR114" s="157" t="str">
        <f t="shared" si="736"/>
        <v/>
      </c>
      <c r="HS114" s="157" t="str">
        <f t="shared" si="685"/>
        <v/>
      </c>
      <c r="HT114" s="157" t="str">
        <f t="shared" si="686"/>
        <v/>
      </c>
      <c r="HU114" s="157" t="str">
        <f t="shared" si="687"/>
        <v/>
      </c>
      <c r="HV114" s="157" t="str">
        <f t="shared" si="737"/>
        <v/>
      </c>
      <c r="HW114" s="157" t="str">
        <f t="shared" si="688"/>
        <v/>
      </c>
      <c r="HX114" s="157" t="str">
        <f t="shared" si="689"/>
        <v/>
      </c>
      <c r="HY114" s="157" t="str">
        <f t="shared" si="690"/>
        <v/>
      </c>
      <c r="HZ114" s="157" t="str">
        <f t="shared" si="691"/>
        <v/>
      </c>
      <c r="IA114" s="158">
        <f t="shared" si="692"/>
        <v>0</v>
      </c>
      <c r="IB114" s="501">
        <v>1991</v>
      </c>
      <c r="IC114" s="4" t="str">
        <f t="shared" si="738"/>
        <v xml:space="preserve"> </v>
      </c>
      <c r="ID114" s="4" t="str">
        <f t="shared" si="739"/>
        <v xml:space="preserve"> </v>
      </c>
      <c r="IE114" s="4" t="str">
        <f t="shared" si="740"/>
        <v xml:space="preserve"> </v>
      </c>
      <c r="IF114" s="4" t="str">
        <f t="shared" si="741"/>
        <v xml:space="preserve"> </v>
      </c>
      <c r="IG114" s="4" t="str">
        <f t="shared" si="742"/>
        <v xml:space="preserve"> </v>
      </c>
      <c r="IH114" s="4" t="str">
        <f t="shared" si="743"/>
        <v xml:space="preserve"> </v>
      </c>
      <c r="II114" s="4" t="str">
        <f t="shared" si="744"/>
        <v xml:space="preserve"> </v>
      </c>
      <c r="IJ114" s="4" t="str">
        <f t="shared" si="745"/>
        <v xml:space="preserve"> </v>
      </c>
      <c r="IK114" s="4" t="str">
        <f t="shared" si="746"/>
        <v xml:space="preserve"> </v>
      </c>
      <c r="IL114" s="4" t="str">
        <f t="shared" si="747"/>
        <v xml:space="preserve"> </v>
      </c>
      <c r="IM114" s="4" t="str">
        <f t="shared" si="748"/>
        <v xml:space="preserve"> </v>
      </c>
      <c r="IN114" s="4" t="str">
        <f t="shared" si="749"/>
        <v xml:space="preserve"> </v>
      </c>
      <c r="IO114" s="4" t="str">
        <f t="shared" si="750"/>
        <v xml:space="preserve"> </v>
      </c>
      <c r="IP114" s="4">
        <f t="shared" si="751"/>
        <v>1</v>
      </c>
      <c r="IQ114" s="4" t="str">
        <f t="shared" si="752"/>
        <v xml:space="preserve"> </v>
      </c>
      <c r="IR114" s="4" t="str">
        <f t="shared" si="753"/>
        <v xml:space="preserve"> </v>
      </c>
      <c r="IS114" s="4" t="str">
        <f t="shared" si="754"/>
        <v xml:space="preserve"> </v>
      </c>
      <c r="IT114" s="4" t="str">
        <f t="shared" si="755"/>
        <v xml:space="preserve"> </v>
      </c>
      <c r="IU114" s="4" t="str">
        <f t="shared" si="756"/>
        <v xml:space="preserve"> </v>
      </c>
      <c r="IV114" s="4" t="str">
        <f t="shared" si="757"/>
        <v xml:space="preserve"> </v>
      </c>
      <c r="IW114" s="4" t="str">
        <f t="shared" si="758"/>
        <v xml:space="preserve"> </v>
      </c>
      <c r="IX114" s="4" t="str">
        <f t="shared" si="759"/>
        <v xml:space="preserve"> </v>
      </c>
      <c r="IY114" s="4" t="str">
        <f t="shared" si="760"/>
        <v xml:space="preserve"> </v>
      </c>
      <c r="IZ114" s="4" t="str">
        <f t="shared" si="761"/>
        <v xml:space="preserve"> </v>
      </c>
      <c r="JA114" s="4" t="str">
        <f t="shared" si="762"/>
        <v xml:space="preserve"> </v>
      </c>
      <c r="JB114" s="4" t="str">
        <f t="shared" si="763"/>
        <v xml:space="preserve"> </v>
      </c>
      <c r="JC114" s="4" t="str">
        <f t="shared" si="764"/>
        <v xml:space="preserve"> </v>
      </c>
      <c r="JD114" s="4" t="str">
        <f t="shared" si="765"/>
        <v xml:space="preserve"> </v>
      </c>
      <c r="JE114" s="4" t="str">
        <f t="shared" si="766"/>
        <v xml:space="preserve"> </v>
      </c>
      <c r="JF114" s="4" t="str">
        <f t="shared" si="767"/>
        <v xml:space="preserve"> </v>
      </c>
      <c r="JG114" s="4" t="str">
        <f t="shared" si="768"/>
        <v xml:space="preserve"> </v>
      </c>
      <c r="JH114" s="4">
        <f t="shared" si="772"/>
        <v>1</v>
      </c>
      <c r="JI114" s="501">
        <v>1991</v>
      </c>
      <c r="JJ114" s="4" t="str">
        <f t="shared" si="693"/>
        <v xml:space="preserve"> </v>
      </c>
      <c r="JK114" s="4" t="str">
        <f t="shared" si="694"/>
        <v xml:space="preserve"> </v>
      </c>
      <c r="JL114" s="4" t="str">
        <f t="shared" si="695"/>
        <v xml:space="preserve"> </v>
      </c>
      <c r="JM114" s="4" t="str">
        <f t="shared" si="696"/>
        <v xml:space="preserve"> </v>
      </c>
      <c r="JN114" s="4" t="str">
        <f t="shared" si="697"/>
        <v xml:space="preserve"> </v>
      </c>
      <c r="JO114" s="4" t="str">
        <f t="shared" si="698"/>
        <v xml:space="preserve"> </v>
      </c>
      <c r="JP114" s="4" t="str">
        <f t="shared" si="699"/>
        <v xml:space="preserve"> </v>
      </c>
      <c r="JQ114" s="4" t="str">
        <f t="shared" si="700"/>
        <v xml:space="preserve"> </v>
      </c>
      <c r="JR114" s="4" t="str">
        <f t="shared" si="701"/>
        <v xml:space="preserve"> </v>
      </c>
      <c r="JS114" s="4" t="str">
        <f t="shared" si="702"/>
        <v xml:space="preserve"> </v>
      </c>
      <c r="JT114" s="4" t="str">
        <f t="shared" si="703"/>
        <v xml:space="preserve"> </v>
      </c>
      <c r="JU114" s="4" t="str">
        <f t="shared" si="704"/>
        <v xml:space="preserve"> </v>
      </c>
      <c r="JV114" s="4" t="str">
        <f t="shared" si="705"/>
        <v xml:space="preserve"> </v>
      </c>
      <c r="JW114" s="4">
        <f t="shared" si="706"/>
        <v>1</v>
      </c>
      <c r="JX114" s="4" t="str">
        <f t="shared" si="707"/>
        <v xml:space="preserve"> </v>
      </c>
      <c r="JY114" s="4" t="str">
        <f t="shared" si="708"/>
        <v xml:space="preserve"> </v>
      </c>
      <c r="JZ114" s="4" t="str">
        <f t="shared" si="709"/>
        <v xml:space="preserve"> </v>
      </c>
      <c r="KA114" s="4" t="str">
        <f t="shared" si="710"/>
        <v xml:space="preserve"> </v>
      </c>
      <c r="KB114" s="4" t="str">
        <f t="shared" si="711"/>
        <v xml:space="preserve"> </v>
      </c>
      <c r="KC114" s="4" t="str">
        <f t="shared" si="712"/>
        <v xml:space="preserve"> </v>
      </c>
      <c r="KD114" s="4" t="str">
        <f t="shared" si="713"/>
        <v xml:space="preserve"> </v>
      </c>
      <c r="KE114" s="4" t="str">
        <f t="shared" si="714"/>
        <v xml:space="preserve"> </v>
      </c>
      <c r="KF114" s="4" t="str">
        <f t="shared" si="769"/>
        <v xml:space="preserve"> </v>
      </c>
      <c r="KG114" s="4" t="str">
        <f t="shared" si="715"/>
        <v xml:space="preserve"> </v>
      </c>
      <c r="KH114" s="4" t="str">
        <f t="shared" si="716"/>
        <v xml:space="preserve"> </v>
      </c>
      <c r="KI114" s="4" t="str">
        <f t="shared" si="717"/>
        <v xml:space="preserve"> </v>
      </c>
      <c r="KJ114" s="4" t="str">
        <f t="shared" si="776"/>
        <v xml:space="preserve"> </v>
      </c>
      <c r="KK114" s="4" t="str">
        <f t="shared" si="718"/>
        <v xml:space="preserve"> </v>
      </c>
      <c r="KL114" s="4" t="str">
        <f t="shared" si="719"/>
        <v xml:space="preserve"> </v>
      </c>
      <c r="KM114" s="4" t="str">
        <f t="shared" si="720"/>
        <v xml:space="preserve"> </v>
      </c>
      <c r="KN114" s="4" t="str">
        <f t="shared" si="721"/>
        <v xml:space="preserve"> </v>
      </c>
      <c r="KO114" s="4">
        <f t="shared" si="770"/>
        <v>1</v>
      </c>
      <c r="KP114" s="9" t="str">
        <f t="shared" si="722"/>
        <v>T</v>
      </c>
    </row>
    <row r="115" spans="1:302">
      <c r="A115" s="3">
        <v>1992</v>
      </c>
      <c r="B115" s="6">
        <v>0</v>
      </c>
      <c r="C115" s="6">
        <v>0</v>
      </c>
      <c r="D115" s="6">
        <v>0</v>
      </c>
      <c r="E115" s="6">
        <v>0</v>
      </c>
      <c r="F115" s="6">
        <v>0</v>
      </c>
      <c r="G115" s="153">
        <v>0</v>
      </c>
      <c r="H115" s="6">
        <v>0</v>
      </c>
      <c r="I115" s="6">
        <v>0</v>
      </c>
      <c r="J115" s="6">
        <v>0</v>
      </c>
      <c r="K115" s="6">
        <v>0</v>
      </c>
      <c r="L115" s="153">
        <v>0</v>
      </c>
      <c r="M115" s="6">
        <v>0</v>
      </c>
      <c r="N115" s="6">
        <v>0</v>
      </c>
      <c r="O115" s="6">
        <v>0</v>
      </c>
      <c r="P115" s="6" t="s">
        <v>60</v>
      </c>
      <c r="Q115" s="153">
        <v>0</v>
      </c>
      <c r="R115" s="6">
        <v>0</v>
      </c>
      <c r="S115" s="6">
        <v>0</v>
      </c>
      <c r="T115" s="6">
        <v>0</v>
      </c>
      <c r="U115" s="6">
        <v>0</v>
      </c>
      <c r="V115" s="153">
        <v>0</v>
      </c>
      <c r="W115" s="6">
        <v>0</v>
      </c>
      <c r="X115" s="6">
        <v>0</v>
      </c>
      <c r="Y115" s="6">
        <v>0</v>
      </c>
      <c r="Z115" s="6">
        <v>0</v>
      </c>
      <c r="AA115" s="153">
        <v>0</v>
      </c>
      <c r="AB115" s="6">
        <v>0</v>
      </c>
      <c r="AC115" s="6">
        <v>0</v>
      </c>
      <c r="AD115" s="6">
        <v>0</v>
      </c>
      <c r="AE115" s="6">
        <v>0</v>
      </c>
      <c r="AF115" s="153">
        <v>0</v>
      </c>
      <c r="AG115" s="171" t="s">
        <v>60</v>
      </c>
      <c r="AH115" s="714">
        <f t="shared" si="723"/>
        <v>1</v>
      </c>
      <c r="AI115" s="617" t="s">
        <v>60</v>
      </c>
      <c r="AJ115" s="10">
        <f t="shared" si="777"/>
        <v>0</v>
      </c>
      <c r="AK115" s="522" t="str">
        <f t="shared" si="725"/>
        <v>T</v>
      </c>
      <c r="AL115" s="501">
        <v>1992</v>
      </c>
      <c r="AM115" s="501">
        <v>1992</v>
      </c>
      <c r="AN115" s="37" t="str">
        <f t="shared" si="517"/>
        <v/>
      </c>
      <c r="AO115" s="37" t="str">
        <f t="shared" si="518"/>
        <v/>
      </c>
      <c r="AP115" s="37" t="str">
        <f t="shared" si="519"/>
        <v/>
      </c>
      <c r="AQ115" s="37" t="str">
        <f t="shared" si="520"/>
        <v/>
      </c>
      <c r="AR115" s="37" t="str">
        <f t="shared" si="521"/>
        <v/>
      </c>
      <c r="AS115" s="37" t="str">
        <f t="shared" si="522"/>
        <v/>
      </c>
      <c r="AT115" s="37" t="str">
        <f t="shared" si="523"/>
        <v/>
      </c>
      <c r="AU115" s="37" t="str">
        <f t="shared" si="524"/>
        <v/>
      </c>
      <c r="AV115" s="37" t="str">
        <f t="shared" si="525"/>
        <v/>
      </c>
      <c r="AW115" s="37" t="str">
        <f t="shared" si="526"/>
        <v/>
      </c>
      <c r="AX115" s="37" t="str">
        <f t="shared" si="527"/>
        <v/>
      </c>
      <c r="AY115" s="37" t="str">
        <f t="shared" si="528"/>
        <v/>
      </c>
      <c r="AZ115" s="37" t="str">
        <f t="shared" si="529"/>
        <v/>
      </c>
      <c r="BA115" s="37" t="str">
        <f t="shared" si="530"/>
        <v/>
      </c>
      <c r="BB115" s="37" t="str">
        <f t="shared" si="531"/>
        <v/>
      </c>
      <c r="BC115" s="37" t="str">
        <f t="shared" si="532"/>
        <v/>
      </c>
      <c r="BD115" s="37" t="str">
        <f t="shared" si="533"/>
        <v/>
      </c>
      <c r="BE115" s="37" t="str">
        <f t="shared" si="534"/>
        <v/>
      </c>
      <c r="BF115" s="37" t="str">
        <f t="shared" si="535"/>
        <v/>
      </c>
      <c r="BG115" s="37" t="str">
        <f t="shared" si="536"/>
        <v/>
      </c>
      <c r="BH115" s="37" t="str">
        <f t="shared" si="537"/>
        <v/>
      </c>
      <c r="BI115" s="37" t="str">
        <f t="shared" si="538"/>
        <v/>
      </c>
      <c r="BJ115" s="37" t="str">
        <f t="shared" si="726"/>
        <v/>
      </c>
      <c r="BK115" s="37" t="str">
        <f t="shared" si="539"/>
        <v/>
      </c>
      <c r="BL115" s="37" t="str">
        <f t="shared" si="540"/>
        <v/>
      </c>
      <c r="BM115" s="37" t="str">
        <f t="shared" si="541"/>
        <v/>
      </c>
      <c r="BN115" s="37" t="str">
        <f t="shared" si="727"/>
        <v/>
      </c>
      <c r="BO115" s="37" t="str">
        <f t="shared" si="542"/>
        <v/>
      </c>
      <c r="BP115" s="37" t="str">
        <f t="shared" si="543"/>
        <v/>
      </c>
      <c r="BQ115" s="37" t="str">
        <f t="shared" si="544"/>
        <v/>
      </c>
      <c r="BR115" s="37" t="str">
        <f t="shared" si="545"/>
        <v/>
      </c>
      <c r="BS115" s="54">
        <f t="shared" si="728"/>
        <v>0</v>
      </c>
      <c r="BT115" s="501">
        <v>1992</v>
      </c>
      <c r="BU115" s="58" t="str">
        <f t="shared" si="778"/>
        <v/>
      </c>
      <c r="BV115" s="58" t="str">
        <f t="shared" si="779"/>
        <v/>
      </c>
      <c r="BW115" s="58" t="str">
        <f t="shared" si="780"/>
        <v/>
      </c>
      <c r="BX115" s="58" t="str">
        <f t="shared" si="781"/>
        <v/>
      </c>
      <c r="BY115" s="58" t="str">
        <f t="shared" si="782"/>
        <v/>
      </c>
      <c r="BZ115" s="58" t="str">
        <f t="shared" si="783"/>
        <v/>
      </c>
      <c r="CA115" s="58" t="str">
        <f t="shared" si="784"/>
        <v/>
      </c>
      <c r="CB115" s="58" t="str">
        <f t="shared" si="785"/>
        <v/>
      </c>
      <c r="CC115" s="58" t="str">
        <f t="shared" si="786"/>
        <v/>
      </c>
      <c r="CD115" s="58" t="str">
        <f t="shared" si="787"/>
        <v/>
      </c>
      <c r="CE115" s="58" t="str">
        <f t="shared" si="788"/>
        <v/>
      </c>
      <c r="CF115" s="58" t="str">
        <f t="shared" si="789"/>
        <v/>
      </c>
      <c r="CG115" s="58" t="str">
        <f t="shared" si="790"/>
        <v/>
      </c>
      <c r="CH115" s="58" t="str">
        <f t="shared" si="791"/>
        <v/>
      </c>
      <c r="CI115" s="58" t="str">
        <f t="shared" si="792"/>
        <v/>
      </c>
      <c r="CJ115" s="58" t="str">
        <f t="shared" si="793"/>
        <v/>
      </c>
      <c r="CK115" s="58" t="str">
        <f t="shared" si="794"/>
        <v/>
      </c>
      <c r="CL115" s="58" t="str">
        <f t="shared" si="795"/>
        <v/>
      </c>
      <c r="CM115" s="58" t="str">
        <f t="shared" si="796"/>
        <v/>
      </c>
      <c r="CN115" s="58" t="str">
        <f t="shared" si="797"/>
        <v/>
      </c>
      <c r="CO115" s="58" t="str">
        <f t="shared" si="798"/>
        <v/>
      </c>
      <c r="CP115" s="58" t="str">
        <f t="shared" si="799"/>
        <v/>
      </c>
      <c r="CQ115" s="58" t="str">
        <f t="shared" si="800"/>
        <v/>
      </c>
      <c r="CR115" s="58" t="str">
        <f t="shared" si="801"/>
        <v/>
      </c>
      <c r="CS115" s="58" t="str">
        <f t="shared" si="802"/>
        <v/>
      </c>
      <c r="CT115" s="58" t="str">
        <f t="shared" si="803"/>
        <v/>
      </c>
      <c r="CU115" s="58" t="str">
        <f t="shared" si="804"/>
        <v/>
      </c>
      <c r="CV115" s="58" t="str">
        <f t="shared" si="805"/>
        <v/>
      </c>
      <c r="CW115" s="58" t="str">
        <f t="shared" si="806"/>
        <v/>
      </c>
      <c r="CX115" s="58" t="str">
        <f t="shared" si="807"/>
        <v/>
      </c>
      <c r="CY115" s="58" t="str">
        <f t="shared" si="808"/>
        <v/>
      </c>
      <c r="CZ115" s="58">
        <f t="shared" si="809"/>
        <v>0</v>
      </c>
      <c r="DA115" s="501">
        <v>1992</v>
      </c>
      <c r="DB115" s="17" t="str">
        <f t="shared" si="576"/>
        <v/>
      </c>
      <c r="DC115" s="17" t="str">
        <f t="shared" si="577"/>
        <v/>
      </c>
      <c r="DD115" s="17" t="str">
        <f t="shared" si="578"/>
        <v/>
      </c>
      <c r="DE115" s="17" t="str">
        <f t="shared" si="579"/>
        <v/>
      </c>
      <c r="DF115" s="17" t="str">
        <f t="shared" si="580"/>
        <v/>
      </c>
      <c r="DG115" s="17" t="str">
        <f t="shared" si="581"/>
        <v/>
      </c>
      <c r="DH115" s="17" t="str">
        <f t="shared" si="582"/>
        <v/>
      </c>
      <c r="DI115" s="17" t="str">
        <f t="shared" si="583"/>
        <v/>
      </c>
      <c r="DJ115" s="17" t="str">
        <f t="shared" si="584"/>
        <v/>
      </c>
      <c r="DK115" s="17" t="str">
        <f t="shared" si="585"/>
        <v/>
      </c>
      <c r="DL115" s="17" t="str">
        <f t="shared" si="586"/>
        <v/>
      </c>
      <c r="DM115" s="17" t="str">
        <f t="shared" si="587"/>
        <v/>
      </c>
      <c r="DN115" s="17" t="str">
        <f t="shared" si="588"/>
        <v/>
      </c>
      <c r="DO115" s="17" t="str">
        <f t="shared" si="589"/>
        <v/>
      </c>
      <c r="DP115" s="17" t="str">
        <f t="shared" si="590"/>
        <v/>
      </c>
      <c r="DQ115" s="17" t="str">
        <f t="shared" si="591"/>
        <v/>
      </c>
      <c r="DR115" s="17" t="str">
        <f t="shared" si="592"/>
        <v/>
      </c>
      <c r="DS115" s="17" t="str">
        <f t="shared" si="593"/>
        <v/>
      </c>
      <c r="DT115" s="17" t="str">
        <f t="shared" si="594"/>
        <v/>
      </c>
      <c r="DU115" s="17" t="str">
        <f t="shared" si="595"/>
        <v/>
      </c>
      <c r="DV115" s="17" t="str">
        <f t="shared" si="596"/>
        <v/>
      </c>
      <c r="DW115" s="17" t="str">
        <f t="shared" si="597"/>
        <v/>
      </c>
      <c r="DX115" s="17" t="str">
        <f t="shared" si="731"/>
        <v/>
      </c>
      <c r="DY115" s="17" t="str">
        <f t="shared" si="598"/>
        <v/>
      </c>
      <c r="DZ115" s="17" t="str">
        <f t="shared" si="599"/>
        <v/>
      </c>
      <c r="EA115" s="17" t="str">
        <f t="shared" si="600"/>
        <v/>
      </c>
      <c r="EB115" s="17" t="str">
        <f t="shared" si="775"/>
        <v/>
      </c>
      <c r="EC115" s="17" t="str">
        <f t="shared" si="601"/>
        <v/>
      </c>
      <c r="ED115" s="17" t="str">
        <f t="shared" si="602"/>
        <v/>
      </c>
      <c r="EE115" s="17" t="str">
        <f t="shared" si="603"/>
        <v/>
      </c>
      <c r="EF115" s="17" t="str">
        <f t="shared" si="604"/>
        <v/>
      </c>
      <c r="EG115" s="3">
        <v>1992</v>
      </c>
      <c r="EH115" s="37" t="str">
        <f t="shared" si="605"/>
        <v xml:space="preserve"> </v>
      </c>
      <c r="EI115" s="37" t="str">
        <f t="shared" si="606"/>
        <v xml:space="preserve"> </v>
      </c>
      <c r="EJ115" s="37" t="str">
        <f t="shared" si="607"/>
        <v xml:space="preserve"> </v>
      </c>
      <c r="EK115" s="37" t="str">
        <f t="shared" si="608"/>
        <v xml:space="preserve"> </v>
      </c>
      <c r="EL115" s="37" t="str">
        <f t="shared" si="609"/>
        <v xml:space="preserve"> </v>
      </c>
      <c r="EM115" s="37" t="str">
        <f t="shared" si="610"/>
        <v xml:space="preserve"> </v>
      </c>
      <c r="EN115" s="37" t="str">
        <f t="shared" si="611"/>
        <v xml:space="preserve"> </v>
      </c>
      <c r="EO115" s="37" t="str">
        <f t="shared" si="612"/>
        <v xml:space="preserve"> </v>
      </c>
      <c r="EP115" s="37" t="str">
        <f t="shared" si="613"/>
        <v xml:space="preserve"> </v>
      </c>
      <c r="EQ115" s="37" t="str">
        <f t="shared" si="614"/>
        <v xml:space="preserve"> </v>
      </c>
      <c r="ER115" s="37" t="str">
        <f t="shared" si="615"/>
        <v xml:space="preserve"> </v>
      </c>
      <c r="ES115" s="37" t="str">
        <f t="shared" si="616"/>
        <v xml:space="preserve"> </v>
      </c>
      <c r="ET115" s="37" t="str">
        <f t="shared" si="617"/>
        <v xml:space="preserve"> </v>
      </c>
      <c r="EU115" s="37" t="str">
        <f t="shared" si="618"/>
        <v xml:space="preserve"> </v>
      </c>
      <c r="EV115" s="37" t="str">
        <f t="shared" si="619"/>
        <v xml:space="preserve"> </v>
      </c>
      <c r="EW115" s="37" t="str">
        <f t="shared" si="620"/>
        <v xml:space="preserve"> </v>
      </c>
      <c r="EX115" s="37" t="str">
        <f t="shared" si="621"/>
        <v xml:space="preserve"> </v>
      </c>
      <c r="EY115" s="37" t="str">
        <f t="shared" si="622"/>
        <v xml:space="preserve"> </v>
      </c>
      <c r="EZ115" s="37" t="str">
        <f t="shared" si="623"/>
        <v xml:space="preserve"> </v>
      </c>
      <c r="FA115" s="37" t="str">
        <f t="shared" si="624"/>
        <v xml:space="preserve"> </v>
      </c>
      <c r="FB115" s="37" t="str">
        <f t="shared" si="625"/>
        <v xml:space="preserve"> </v>
      </c>
      <c r="FC115" s="37" t="str">
        <f t="shared" si="626"/>
        <v xml:space="preserve"> </v>
      </c>
      <c r="FD115" s="37" t="str">
        <f t="shared" si="732"/>
        <v xml:space="preserve"> </v>
      </c>
      <c r="FE115" s="37" t="str">
        <f t="shared" si="627"/>
        <v xml:space="preserve"> </v>
      </c>
      <c r="FF115" s="37" t="str">
        <f t="shared" si="628"/>
        <v xml:space="preserve"> </v>
      </c>
      <c r="FG115" s="37" t="str">
        <f t="shared" si="629"/>
        <v xml:space="preserve"> </v>
      </c>
      <c r="FH115" s="37" t="str">
        <f t="shared" si="733"/>
        <v xml:space="preserve"> </v>
      </c>
      <c r="FI115" s="37" t="str">
        <f t="shared" si="630"/>
        <v xml:space="preserve"> </v>
      </c>
      <c r="FJ115" s="37" t="str">
        <f t="shared" si="631"/>
        <v xml:space="preserve"> </v>
      </c>
      <c r="FK115" s="37" t="str">
        <f t="shared" si="632"/>
        <v xml:space="preserve"> </v>
      </c>
      <c r="FL115" s="37" t="str">
        <f t="shared" si="633"/>
        <v xml:space="preserve"> </v>
      </c>
      <c r="FM115" s="64">
        <f t="shared" si="771"/>
        <v>0</v>
      </c>
      <c r="FN115" s="3">
        <v>1992</v>
      </c>
      <c r="FO115" s="37" t="str">
        <f t="shared" si="634"/>
        <v xml:space="preserve"> </v>
      </c>
      <c r="FP115" s="37" t="str">
        <f t="shared" si="635"/>
        <v xml:space="preserve"> </v>
      </c>
      <c r="FQ115" s="37" t="str">
        <f t="shared" si="636"/>
        <v xml:space="preserve"> </v>
      </c>
      <c r="FR115" s="37" t="str">
        <f t="shared" si="637"/>
        <v xml:space="preserve"> </v>
      </c>
      <c r="FS115" s="37" t="str">
        <f t="shared" si="638"/>
        <v xml:space="preserve"> </v>
      </c>
      <c r="FT115" s="37" t="str">
        <f t="shared" si="639"/>
        <v xml:space="preserve"> </v>
      </c>
      <c r="FU115" s="37" t="str">
        <f t="shared" si="640"/>
        <v xml:space="preserve"> </v>
      </c>
      <c r="FV115" s="37" t="str">
        <f t="shared" si="641"/>
        <v xml:space="preserve"> </v>
      </c>
      <c r="FW115" s="37" t="str">
        <f t="shared" si="642"/>
        <v xml:space="preserve"> </v>
      </c>
      <c r="FX115" s="37" t="str">
        <f t="shared" si="643"/>
        <v xml:space="preserve"> </v>
      </c>
      <c r="FY115" s="37" t="str">
        <f t="shared" si="644"/>
        <v xml:space="preserve"> </v>
      </c>
      <c r="FZ115" s="37" t="str">
        <f t="shared" si="645"/>
        <v xml:space="preserve"> </v>
      </c>
      <c r="GA115" s="37" t="str">
        <f t="shared" si="646"/>
        <v xml:space="preserve"> </v>
      </c>
      <c r="GB115" s="37" t="str">
        <f t="shared" si="647"/>
        <v xml:space="preserve"> </v>
      </c>
      <c r="GC115" s="37" t="str">
        <f t="shared" si="648"/>
        <v xml:space="preserve"> </v>
      </c>
      <c r="GD115" s="37" t="str">
        <f t="shared" si="649"/>
        <v xml:space="preserve"> </v>
      </c>
      <c r="GE115" s="37" t="str">
        <f t="shared" si="650"/>
        <v xml:space="preserve"> </v>
      </c>
      <c r="GF115" s="37" t="str">
        <f t="shared" si="651"/>
        <v xml:space="preserve"> </v>
      </c>
      <c r="GG115" s="37" t="str">
        <f t="shared" si="652"/>
        <v xml:space="preserve"> </v>
      </c>
      <c r="GH115" s="37" t="str">
        <f t="shared" si="653"/>
        <v xml:space="preserve"> </v>
      </c>
      <c r="GI115" s="37" t="str">
        <f t="shared" si="654"/>
        <v xml:space="preserve"> </v>
      </c>
      <c r="GJ115" s="37" t="str">
        <f t="shared" si="655"/>
        <v xml:space="preserve"> </v>
      </c>
      <c r="GK115" s="37" t="str">
        <f t="shared" si="734"/>
        <v xml:space="preserve"> </v>
      </c>
      <c r="GL115" s="37" t="str">
        <f t="shared" si="656"/>
        <v xml:space="preserve"> </v>
      </c>
      <c r="GM115" s="37" t="str">
        <f t="shared" si="657"/>
        <v xml:space="preserve"> </v>
      </c>
      <c r="GN115" s="37" t="str">
        <f t="shared" si="658"/>
        <v xml:space="preserve"> </v>
      </c>
      <c r="GO115" s="37" t="str">
        <f t="shared" si="735"/>
        <v xml:space="preserve"> </v>
      </c>
      <c r="GP115" s="37" t="str">
        <f t="shared" si="659"/>
        <v xml:space="preserve"> </v>
      </c>
      <c r="GQ115" s="37" t="str">
        <f t="shared" si="660"/>
        <v xml:space="preserve"> </v>
      </c>
      <c r="GR115" s="37" t="str">
        <f t="shared" si="661"/>
        <v xml:space="preserve"> </v>
      </c>
      <c r="GS115" s="37" t="str">
        <f t="shared" si="662"/>
        <v xml:space="preserve"> </v>
      </c>
      <c r="GT115" s="64">
        <f t="shared" si="774"/>
        <v>0</v>
      </c>
      <c r="GU115" s="501">
        <v>1992</v>
      </c>
      <c r="GV115" s="157" t="str">
        <f t="shared" si="663"/>
        <v/>
      </c>
      <c r="GW115" s="157" t="str">
        <f t="shared" si="664"/>
        <v/>
      </c>
      <c r="GX115" s="157" t="str">
        <f t="shared" si="665"/>
        <v/>
      </c>
      <c r="GY115" s="157" t="str">
        <f t="shared" si="666"/>
        <v/>
      </c>
      <c r="GZ115" s="157" t="str">
        <f t="shared" si="667"/>
        <v/>
      </c>
      <c r="HA115" s="157" t="str">
        <f t="shared" si="668"/>
        <v/>
      </c>
      <c r="HB115" s="157" t="str">
        <f t="shared" si="669"/>
        <v/>
      </c>
      <c r="HC115" s="157" t="str">
        <f t="shared" si="670"/>
        <v/>
      </c>
      <c r="HD115" s="157" t="str">
        <f t="shared" si="671"/>
        <v/>
      </c>
      <c r="HE115" s="157" t="str">
        <f t="shared" si="672"/>
        <v/>
      </c>
      <c r="HF115" s="157" t="str">
        <f t="shared" si="673"/>
        <v/>
      </c>
      <c r="HG115" s="157" t="str">
        <f t="shared" si="674"/>
        <v/>
      </c>
      <c r="HH115" s="157" t="str">
        <f t="shared" si="675"/>
        <v/>
      </c>
      <c r="HI115" s="157" t="str">
        <f t="shared" si="676"/>
        <v/>
      </c>
      <c r="HJ115" s="157" t="str">
        <f t="shared" si="677"/>
        <v/>
      </c>
      <c r="HK115" s="157" t="str">
        <f t="shared" si="678"/>
        <v/>
      </c>
      <c r="HL115" s="157" t="str">
        <f t="shared" si="679"/>
        <v/>
      </c>
      <c r="HM115" s="157" t="str">
        <f t="shared" si="680"/>
        <v/>
      </c>
      <c r="HN115" s="157" t="str">
        <f t="shared" si="681"/>
        <v/>
      </c>
      <c r="HO115" s="157" t="str">
        <f t="shared" si="682"/>
        <v/>
      </c>
      <c r="HP115" s="157" t="str">
        <f t="shared" si="683"/>
        <v/>
      </c>
      <c r="HQ115" s="157" t="str">
        <f t="shared" si="684"/>
        <v/>
      </c>
      <c r="HR115" s="157" t="str">
        <f t="shared" si="736"/>
        <v/>
      </c>
      <c r="HS115" s="157" t="str">
        <f t="shared" si="685"/>
        <v/>
      </c>
      <c r="HT115" s="157" t="str">
        <f t="shared" si="686"/>
        <v/>
      </c>
      <c r="HU115" s="157" t="str">
        <f t="shared" si="687"/>
        <v/>
      </c>
      <c r="HV115" s="157" t="str">
        <f t="shared" si="737"/>
        <v/>
      </c>
      <c r="HW115" s="157" t="str">
        <f t="shared" si="688"/>
        <v/>
      </c>
      <c r="HX115" s="157" t="str">
        <f t="shared" si="689"/>
        <v/>
      </c>
      <c r="HY115" s="157" t="str">
        <f t="shared" si="690"/>
        <v/>
      </c>
      <c r="HZ115" s="157" t="str">
        <f t="shared" si="691"/>
        <v/>
      </c>
      <c r="IA115" s="158">
        <f t="shared" si="692"/>
        <v>0</v>
      </c>
      <c r="IB115" s="501">
        <v>1992</v>
      </c>
      <c r="IC115" s="4" t="str">
        <f t="shared" si="738"/>
        <v xml:space="preserve"> </v>
      </c>
      <c r="ID115" s="4" t="str">
        <f t="shared" si="739"/>
        <v xml:space="preserve"> </v>
      </c>
      <c r="IE115" s="4" t="str">
        <f t="shared" si="740"/>
        <v xml:space="preserve"> </v>
      </c>
      <c r="IF115" s="4" t="str">
        <f t="shared" si="741"/>
        <v xml:space="preserve"> </v>
      </c>
      <c r="IG115" s="4" t="str">
        <f t="shared" si="742"/>
        <v xml:space="preserve"> </v>
      </c>
      <c r="IH115" s="4" t="str">
        <f t="shared" si="743"/>
        <v xml:space="preserve"> </v>
      </c>
      <c r="II115" s="4" t="str">
        <f t="shared" si="744"/>
        <v xml:space="preserve"> </v>
      </c>
      <c r="IJ115" s="4" t="str">
        <f t="shared" si="745"/>
        <v xml:space="preserve"> </v>
      </c>
      <c r="IK115" s="4" t="str">
        <f t="shared" si="746"/>
        <v xml:space="preserve"> </v>
      </c>
      <c r="IL115" s="4" t="str">
        <f t="shared" si="747"/>
        <v xml:space="preserve"> </v>
      </c>
      <c r="IM115" s="4" t="str">
        <f t="shared" si="748"/>
        <v xml:space="preserve"> </v>
      </c>
      <c r="IN115" s="4" t="str">
        <f t="shared" si="749"/>
        <v xml:space="preserve"> </v>
      </c>
      <c r="IO115" s="4" t="str">
        <f t="shared" si="750"/>
        <v xml:space="preserve"> </v>
      </c>
      <c r="IP115" s="4" t="str">
        <f t="shared" si="751"/>
        <v xml:space="preserve"> </v>
      </c>
      <c r="IQ115" s="4">
        <f t="shared" si="752"/>
        <v>1</v>
      </c>
      <c r="IR115" s="4" t="str">
        <f t="shared" si="753"/>
        <v xml:space="preserve"> </v>
      </c>
      <c r="IS115" s="4" t="str">
        <f t="shared" si="754"/>
        <v xml:space="preserve"> </v>
      </c>
      <c r="IT115" s="4" t="str">
        <f t="shared" si="755"/>
        <v xml:space="preserve"> </v>
      </c>
      <c r="IU115" s="4" t="str">
        <f t="shared" si="756"/>
        <v xml:space="preserve"> </v>
      </c>
      <c r="IV115" s="4" t="str">
        <f t="shared" si="757"/>
        <v xml:space="preserve"> </v>
      </c>
      <c r="IW115" s="4" t="str">
        <f t="shared" si="758"/>
        <v xml:space="preserve"> </v>
      </c>
      <c r="IX115" s="4" t="str">
        <f t="shared" si="759"/>
        <v xml:space="preserve"> </v>
      </c>
      <c r="IY115" s="4" t="str">
        <f t="shared" si="760"/>
        <v xml:space="preserve"> </v>
      </c>
      <c r="IZ115" s="4" t="str">
        <f t="shared" si="761"/>
        <v xml:space="preserve"> </v>
      </c>
      <c r="JA115" s="4" t="str">
        <f t="shared" si="762"/>
        <v xml:space="preserve"> </v>
      </c>
      <c r="JB115" s="4" t="str">
        <f t="shared" si="763"/>
        <v xml:space="preserve"> </v>
      </c>
      <c r="JC115" s="4" t="str">
        <f t="shared" si="764"/>
        <v xml:space="preserve"> </v>
      </c>
      <c r="JD115" s="4" t="str">
        <f t="shared" si="765"/>
        <v xml:space="preserve"> </v>
      </c>
      <c r="JE115" s="4" t="str">
        <f t="shared" si="766"/>
        <v xml:space="preserve"> </v>
      </c>
      <c r="JF115" s="4" t="str">
        <f t="shared" si="767"/>
        <v xml:space="preserve"> </v>
      </c>
      <c r="JG115" s="4" t="str">
        <f t="shared" si="768"/>
        <v xml:space="preserve"> </v>
      </c>
      <c r="JH115" s="4">
        <f t="shared" si="772"/>
        <v>1</v>
      </c>
      <c r="JI115" s="501">
        <v>1992</v>
      </c>
      <c r="JJ115" s="4" t="str">
        <f t="shared" si="693"/>
        <v xml:space="preserve"> </v>
      </c>
      <c r="JK115" s="4" t="str">
        <f t="shared" si="694"/>
        <v xml:space="preserve"> </v>
      </c>
      <c r="JL115" s="4" t="str">
        <f t="shared" si="695"/>
        <v xml:space="preserve"> </v>
      </c>
      <c r="JM115" s="4" t="str">
        <f t="shared" si="696"/>
        <v xml:space="preserve"> </v>
      </c>
      <c r="JN115" s="4" t="str">
        <f t="shared" si="697"/>
        <v xml:space="preserve"> </v>
      </c>
      <c r="JO115" s="4" t="str">
        <f t="shared" si="698"/>
        <v xml:space="preserve"> </v>
      </c>
      <c r="JP115" s="4" t="str">
        <f t="shared" si="699"/>
        <v xml:space="preserve"> </v>
      </c>
      <c r="JQ115" s="4" t="str">
        <f t="shared" si="700"/>
        <v xml:space="preserve"> </v>
      </c>
      <c r="JR115" s="4" t="str">
        <f t="shared" si="701"/>
        <v xml:space="preserve"> </v>
      </c>
      <c r="JS115" s="4" t="str">
        <f t="shared" si="702"/>
        <v xml:space="preserve"> </v>
      </c>
      <c r="JT115" s="4" t="str">
        <f t="shared" si="703"/>
        <v xml:space="preserve"> </v>
      </c>
      <c r="JU115" s="4" t="str">
        <f t="shared" si="704"/>
        <v xml:space="preserve"> </v>
      </c>
      <c r="JV115" s="4" t="str">
        <f t="shared" si="705"/>
        <v xml:space="preserve"> </v>
      </c>
      <c r="JW115" s="4" t="str">
        <f t="shared" si="706"/>
        <v xml:space="preserve"> </v>
      </c>
      <c r="JX115" s="4">
        <f t="shared" si="707"/>
        <v>1</v>
      </c>
      <c r="JY115" s="4" t="str">
        <f t="shared" si="708"/>
        <v xml:space="preserve"> </v>
      </c>
      <c r="JZ115" s="4" t="str">
        <f t="shared" si="709"/>
        <v xml:space="preserve"> </v>
      </c>
      <c r="KA115" s="4" t="str">
        <f t="shared" si="710"/>
        <v xml:space="preserve"> </v>
      </c>
      <c r="KB115" s="4" t="str">
        <f t="shared" si="711"/>
        <v xml:space="preserve"> </v>
      </c>
      <c r="KC115" s="4" t="str">
        <f t="shared" si="712"/>
        <v xml:space="preserve"> </v>
      </c>
      <c r="KD115" s="4" t="str">
        <f t="shared" si="713"/>
        <v xml:space="preserve"> </v>
      </c>
      <c r="KE115" s="4" t="str">
        <f t="shared" si="714"/>
        <v xml:space="preserve"> </v>
      </c>
      <c r="KF115" s="4" t="str">
        <f t="shared" si="769"/>
        <v xml:space="preserve"> </v>
      </c>
      <c r="KG115" s="4" t="str">
        <f t="shared" si="715"/>
        <v xml:space="preserve"> </v>
      </c>
      <c r="KH115" s="4" t="str">
        <f t="shared" si="716"/>
        <v xml:space="preserve"> </v>
      </c>
      <c r="KI115" s="4" t="str">
        <f t="shared" si="717"/>
        <v xml:space="preserve"> </v>
      </c>
      <c r="KJ115" s="4" t="str">
        <f t="shared" si="776"/>
        <v xml:space="preserve"> </v>
      </c>
      <c r="KK115" s="4" t="str">
        <f t="shared" si="718"/>
        <v xml:space="preserve"> </v>
      </c>
      <c r="KL115" s="4" t="str">
        <f t="shared" si="719"/>
        <v xml:space="preserve"> </v>
      </c>
      <c r="KM115" s="4" t="str">
        <f t="shared" si="720"/>
        <v xml:space="preserve"> </v>
      </c>
      <c r="KN115" s="4" t="str">
        <f t="shared" si="721"/>
        <v xml:space="preserve"> </v>
      </c>
      <c r="KO115" s="4">
        <f t="shared" si="770"/>
        <v>1</v>
      </c>
      <c r="KP115" s="9" t="str">
        <f t="shared" si="722"/>
        <v>T</v>
      </c>
    </row>
    <row r="116" spans="1:302">
      <c r="A116" s="3">
        <v>1993</v>
      </c>
      <c r="B116" s="6">
        <v>0</v>
      </c>
      <c r="C116" s="6">
        <v>0</v>
      </c>
      <c r="D116" s="6">
        <v>0</v>
      </c>
      <c r="E116" s="6">
        <v>0</v>
      </c>
      <c r="F116" s="6">
        <v>0</v>
      </c>
      <c r="G116" s="153">
        <v>0</v>
      </c>
      <c r="H116" s="6">
        <v>0</v>
      </c>
      <c r="I116" s="6">
        <v>0</v>
      </c>
      <c r="J116" s="6">
        <v>0</v>
      </c>
      <c r="K116" s="6" t="s">
        <v>60</v>
      </c>
      <c r="L116" s="153">
        <v>0</v>
      </c>
      <c r="M116" s="6" t="s">
        <v>60</v>
      </c>
      <c r="N116" s="6">
        <v>2.8</v>
      </c>
      <c r="O116" s="6">
        <v>0.7</v>
      </c>
      <c r="P116" s="6">
        <v>0</v>
      </c>
      <c r="Q116" s="153">
        <v>0</v>
      </c>
      <c r="R116" s="6">
        <v>0</v>
      </c>
      <c r="S116" s="6">
        <v>0</v>
      </c>
      <c r="T116" s="6">
        <v>0</v>
      </c>
      <c r="U116" s="6">
        <v>0</v>
      </c>
      <c r="V116" s="153">
        <v>0</v>
      </c>
      <c r="W116" s="6">
        <v>0</v>
      </c>
      <c r="X116" s="6">
        <v>0</v>
      </c>
      <c r="Y116" s="6">
        <v>0</v>
      </c>
      <c r="Z116" s="6">
        <v>0</v>
      </c>
      <c r="AA116" s="153">
        <v>0</v>
      </c>
      <c r="AB116" s="6">
        <v>0</v>
      </c>
      <c r="AC116" s="6">
        <v>0</v>
      </c>
      <c r="AD116" s="6">
        <v>0</v>
      </c>
      <c r="AE116" s="6">
        <v>0</v>
      </c>
      <c r="AF116" s="153">
        <v>0</v>
      </c>
      <c r="AG116" s="171">
        <f t="shared" si="773"/>
        <v>3.5</v>
      </c>
      <c r="AH116" s="714">
        <f t="shared" si="723"/>
        <v>2</v>
      </c>
      <c r="AI116" s="617">
        <f t="shared" si="724"/>
        <v>2.8</v>
      </c>
      <c r="AJ116" s="10">
        <f t="shared" si="777"/>
        <v>2</v>
      </c>
      <c r="AK116" s="522">
        <f t="shared" si="725"/>
        <v>3.5</v>
      </c>
      <c r="AL116" s="501">
        <v>1993</v>
      </c>
      <c r="AM116" s="501">
        <v>1993</v>
      </c>
      <c r="AN116" s="37" t="str">
        <f t="shared" ref="AN116:AN131" si="810">IF(OR(B116="T",B116="M",B116=0,B116&lt;5),"",1)</f>
        <v/>
      </c>
      <c r="AO116" s="37" t="str">
        <f t="shared" ref="AO116:AO131" si="811">IF(OR(C116="T",C116="M",C116=0,C116&lt;5),"",1)</f>
        <v/>
      </c>
      <c r="AP116" s="37" t="str">
        <f t="shared" ref="AP116:AP131" si="812">IF(OR(D116="T",D116="M",D116=0,D116&lt;5),"",1)</f>
        <v/>
      </c>
      <c r="AQ116" s="37" t="str">
        <f t="shared" ref="AQ116:AQ131" si="813">IF(OR(E116="T",E116="M",E116=0,E116&lt;5),"",1)</f>
        <v/>
      </c>
      <c r="AR116" s="37" t="str">
        <f t="shared" ref="AR116:AR131" si="814">IF(OR(F116="T",F116="M",F116=0,F116&lt;5),"",1)</f>
        <v/>
      </c>
      <c r="AS116" s="37" t="str">
        <f t="shared" ref="AS116:AS131" si="815">IF(OR(G116="T",G116="M",G116=0,G116&lt;5),"",1)</f>
        <v/>
      </c>
      <c r="AT116" s="37" t="str">
        <f t="shared" ref="AT116:AT131" si="816">IF(OR(H116="T",H116="M",H116=0,H116&lt;5),"",1)</f>
        <v/>
      </c>
      <c r="AU116" s="37" t="str">
        <f t="shared" ref="AU116:AU131" si="817">IF(OR(I116="T",I116="M",I116=0,I116&lt;5),"",1)</f>
        <v/>
      </c>
      <c r="AV116" s="37" t="str">
        <f t="shared" ref="AV116:AV131" si="818">IF(OR(J116="T",J116="M",J116=0,J116&lt;5),"",1)</f>
        <v/>
      </c>
      <c r="AW116" s="37" t="str">
        <f t="shared" ref="AW116:AW131" si="819">IF(OR(K116="T",K116="M",K116=0,K116&lt;5),"",1)</f>
        <v/>
      </c>
      <c r="AX116" s="37" t="str">
        <f t="shared" ref="AX116:AX131" si="820">IF(OR(L116="T",L116="M",L116=0,L116&lt;5),"",1)</f>
        <v/>
      </c>
      <c r="AY116" s="37" t="str">
        <f t="shared" ref="AY116:AY131" si="821">IF(OR(M116="T",M116="M",M116=0,M116&lt;5),"",1)</f>
        <v/>
      </c>
      <c r="AZ116" s="37" t="str">
        <f t="shared" ref="AZ116:AZ131" si="822">IF(OR(N116="T",N116="M",N116=0,N116&lt;5),"",1)</f>
        <v/>
      </c>
      <c r="BA116" s="37" t="str">
        <f t="shared" ref="BA116:BA131" si="823">IF(OR(O116="T",O116="M",O116=0,O116&lt;5),"",1)</f>
        <v/>
      </c>
      <c r="BB116" s="37" t="str">
        <f t="shared" ref="BB116:BB131" si="824">IF(OR(P116="T",P116="M",P116=0,P116&lt;5),"",1)</f>
        <v/>
      </c>
      <c r="BC116" s="37" t="str">
        <f t="shared" ref="BC116:BC131" si="825">IF(OR(Q116="T",Q116="M",Q116=0,Q116&lt;5),"",1)</f>
        <v/>
      </c>
      <c r="BD116" s="37" t="str">
        <f t="shared" ref="BD116:BD131" si="826">IF(OR(R116="T",R116="M",R116=0,R116&lt;5),"",1)</f>
        <v/>
      </c>
      <c r="BE116" s="37" t="str">
        <f t="shared" ref="BE116:BE131" si="827">IF(OR(S116="T",S116="M",S116=0,S116&lt;5),"",1)</f>
        <v/>
      </c>
      <c r="BF116" s="37" t="str">
        <f t="shared" ref="BF116:BF131" si="828">IF(OR(T116="T",T116="M",T116=0,T116&lt;5),"",1)</f>
        <v/>
      </c>
      <c r="BG116" s="37" t="str">
        <f t="shared" ref="BG116:BG131" si="829">IF(OR(U116="T",U116="M",U116=0,U116&lt;5),"",1)</f>
        <v/>
      </c>
      <c r="BH116" s="37" t="str">
        <f t="shared" ref="BH116:BH131" si="830">IF(OR(V116="T",V116="M",V116=0,V116&lt;5),"",1)</f>
        <v/>
      </c>
      <c r="BI116" s="37" t="str">
        <f t="shared" ref="BI116:BI131" si="831">IF(OR(W116="T",W116="M",W116=0,W116&lt;5),"",1)</f>
        <v/>
      </c>
      <c r="BJ116" s="37" t="str">
        <f t="shared" si="726"/>
        <v/>
      </c>
      <c r="BK116" s="37" t="str">
        <f t="shared" ref="BK116:BK131" si="832">IF(OR(Y116="T",Y116="M",Y116=0,Y116&lt;5),"",1)</f>
        <v/>
      </c>
      <c r="BL116" s="37" t="str">
        <f t="shared" ref="BL116:BL131" si="833">IF(OR(Z116="T",Z116="M",Z116=0,Z116&lt;5),"",1)</f>
        <v/>
      </c>
      <c r="BM116" s="37" t="str">
        <f t="shared" ref="BM116:BM131" si="834">IF(OR(AA116="T",AA116="M",AA116=0,AA116&lt;5),"",1)</f>
        <v/>
      </c>
      <c r="BN116" s="37" t="str">
        <f t="shared" si="727"/>
        <v/>
      </c>
      <c r="BO116" s="37" t="str">
        <f t="shared" ref="BO116:BO131" si="835">IF(OR(AC116="T",AC116="M",AC116=0,AC116&lt;5),"",1)</f>
        <v/>
      </c>
      <c r="BP116" s="37" t="str">
        <f t="shared" ref="BP116:BP131" si="836">IF(OR(AD116="T",AD116="M",AD116=0,AD116&lt;5),"",1)</f>
        <v/>
      </c>
      <c r="BQ116" s="37" t="str">
        <f t="shared" ref="BQ116:BQ131" si="837">IF(OR(AE116="T",AE116="M",AE116=0,AE116&lt;5),"",1)</f>
        <v/>
      </c>
      <c r="BR116" s="37" t="str">
        <f t="shared" ref="BR116:BR131" si="838">IF(OR(AF116="T",AF116="M",AF116=0,AF116&lt;5),"",1)</f>
        <v/>
      </c>
      <c r="BS116" s="54">
        <f t="shared" si="728"/>
        <v>0</v>
      </c>
      <c r="BT116" s="501">
        <v>1993</v>
      </c>
      <c r="BU116" s="58" t="str">
        <f t="shared" si="778"/>
        <v/>
      </c>
      <c r="BV116" s="58" t="str">
        <f t="shared" si="779"/>
        <v/>
      </c>
      <c r="BW116" s="58" t="str">
        <f t="shared" si="780"/>
        <v/>
      </c>
      <c r="BX116" s="58" t="str">
        <f t="shared" si="781"/>
        <v/>
      </c>
      <c r="BY116" s="58" t="str">
        <f t="shared" si="782"/>
        <v/>
      </c>
      <c r="BZ116" s="58" t="str">
        <f t="shared" si="783"/>
        <v/>
      </c>
      <c r="CA116" s="58" t="str">
        <f t="shared" si="784"/>
        <v/>
      </c>
      <c r="CB116" s="58" t="str">
        <f t="shared" si="785"/>
        <v/>
      </c>
      <c r="CC116" s="58" t="str">
        <f t="shared" si="786"/>
        <v/>
      </c>
      <c r="CD116" s="58" t="str">
        <f t="shared" si="787"/>
        <v/>
      </c>
      <c r="CE116" s="58" t="str">
        <f t="shared" si="788"/>
        <v/>
      </c>
      <c r="CF116" s="58" t="str">
        <f t="shared" si="789"/>
        <v/>
      </c>
      <c r="CG116" s="58" t="str">
        <f t="shared" si="790"/>
        <v/>
      </c>
      <c r="CH116" s="58" t="str">
        <f t="shared" si="791"/>
        <v/>
      </c>
      <c r="CI116" s="58" t="str">
        <f t="shared" si="792"/>
        <v/>
      </c>
      <c r="CJ116" s="58" t="str">
        <f t="shared" si="793"/>
        <v/>
      </c>
      <c r="CK116" s="58" t="str">
        <f t="shared" si="794"/>
        <v/>
      </c>
      <c r="CL116" s="58" t="str">
        <f t="shared" si="795"/>
        <v/>
      </c>
      <c r="CM116" s="58" t="str">
        <f t="shared" si="796"/>
        <v/>
      </c>
      <c r="CN116" s="58" t="str">
        <f t="shared" si="797"/>
        <v/>
      </c>
      <c r="CO116" s="58" t="str">
        <f t="shared" si="798"/>
        <v/>
      </c>
      <c r="CP116" s="58" t="str">
        <f t="shared" si="799"/>
        <v/>
      </c>
      <c r="CQ116" s="58" t="str">
        <f t="shared" si="800"/>
        <v/>
      </c>
      <c r="CR116" s="58" t="str">
        <f t="shared" si="801"/>
        <v/>
      </c>
      <c r="CS116" s="58" t="str">
        <f t="shared" si="802"/>
        <v/>
      </c>
      <c r="CT116" s="58" t="str">
        <f t="shared" si="803"/>
        <v/>
      </c>
      <c r="CU116" s="58" t="str">
        <f t="shared" si="804"/>
        <v/>
      </c>
      <c r="CV116" s="58" t="str">
        <f t="shared" si="805"/>
        <v/>
      </c>
      <c r="CW116" s="58" t="str">
        <f t="shared" si="806"/>
        <v/>
      </c>
      <c r="CX116" s="58" t="str">
        <f t="shared" si="807"/>
        <v/>
      </c>
      <c r="CY116" s="58" t="str">
        <f t="shared" si="808"/>
        <v/>
      </c>
      <c r="CZ116" s="58">
        <f t="shared" si="809"/>
        <v>0</v>
      </c>
      <c r="DA116" s="501">
        <v>1993</v>
      </c>
      <c r="DB116" s="17" t="str">
        <f t="shared" ref="DB116:DB153" si="839">IF(B116=B$157,$A116,"")</f>
        <v/>
      </c>
      <c r="DC116" s="17" t="str">
        <f t="shared" ref="DC116:DC153" si="840">IF(C116=C$157,$A116,"")</f>
        <v/>
      </c>
      <c r="DD116" s="17" t="str">
        <f t="shared" ref="DD116:DD153" si="841">IF(D116=D$157,$A116,"")</f>
        <v/>
      </c>
      <c r="DE116" s="17" t="str">
        <f t="shared" ref="DE116:DE153" si="842">IF(E116=E$157,$A116,"")</f>
        <v/>
      </c>
      <c r="DF116" s="17" t="str">
        <f t="shared" ref="DF116:DF153" si="843">IF(F116=F$157,$A116,"")</f>
        <v/>
      </c>
      <c r="DG116" s="17" t="str">
        <f t="shared" ref="DG116:DG153" si="844">IF(G116=G$157,$A116,"")</f>
        <v/>
      </c>
      <c r="DH116" s="17" t="str">
        <f t="shared" ref="DH116:DH153" si="845">IF(H116=H$157,$A116,"")</f>
        <v/>
      </c>
      <c r="DI116" s="17" t="str">
        <f t="shared" ref="DI116:DI153" si="846">IF(I116=I$157,$A116,"")</f>
        <v/>
      </c>
      <c r="DJ116" s="17" t="str">
        <f t="shared" ref="DJ116:DJ153" si="847">IF(J116=J$157,$A116,"")</f>
        <v/>
      </c>
      <c r="DK116" s="17" t="str">
        <f t="shared" ref="DK116:DK153" si="848">IF(K116=K$157,$A116,"")</f>
        <v/>
      </c>
      <c r="DL116" s="17" t="str">
        <f t="shared" ref="DL116:DL153" si="849">IF(L116=L$157,$A116,"")</f>
        <v/>
      </c>
      <c r="DM116" s="17" t="str">
        <f t="shared" ref="DM116:DM153" si="850">IF(M116=M$157,$A116,"")</f>
        <v/>
      </c>
      <c r="DN116" s="17">
        <f t="shared" ref="DN116:DN153" si="851">IF(N116=N$157,$A116,"")</f>
        <v>1993</v>
      </c>
      <c r="DO116" s="17">
        <f t="shared" ref="DO116:DO153" si="852">IF(O116=O$157,$A116,"")</f>
        <v>1993</v>
      </c>
      <c r="DP116" s="17" t="str">
        <f t="shared" ref="DP116:DP153" si="853">IF(P116=P$157,$A116,"")</f>
        <v/>
      </c>
      <c r="DQ116" s="17" t="str">
        <f t="shared" ref="DQ116:DQ153" si="854">IF(Q116=Q$157,$A116,"")</f>
        <v/>
      </c>
      <c r="DR116" s="17" t="str">
        <f t="shared" ref="DR116:DR153" si="855">IF(R116=R$157,$A116,"")</f>
        <v/>
      </c>
      <c r="DS116" s="17" t="str">
        <f t="shared" ref="DS116:DS153" si="856">IF(S116=S$157,$A116,"")</f>
        <v/>
      </c>
      <c r="DT116" s="17" t="str">
        <f t="shared" ref="DT116:DT153" si="857">IF(T116=T$157,$A116,"")</f>
        <v/>
      </c>
      <c r="DU116" s="17" t="str">
        <f t="shared" ref="DU116:DU153" si="858">IF(U116=U$157,$A116,"")</f>
        <v/>
      </c>
      <c r="DV116" s="17" t="str">
        <f t="shared" ref="DV116:DV153" si="859">IF(V116=V$157,$A116,"")</f>
        <v/>
      </c>
      <c r="DW116" s="17" t="str">
        <f t="shared" ref="DW116:DW153" si="860">IF(W116=W$157,$A116,"")</f>
        <v/>
      </c>
      <c r="DX116" s="17" t="str">
        <f t="shared" ref="DX116:DX153" si="861">IF(X116=X$157,$A116,"")</f>
        <v/>
      </c>
      <c r="DY116" s="17" t="str">
        <f t="shared" ref="DY116:DY153" si="862">IF(Y116=Y$157,$A116,"")</f>
        <v/>
      </c>
      <c r="DZ116" s="17" t="str">
        <f t="shared" ref="DZ116:DZ153" si="863">IF(Z116=Z$157,$A116,"")</f>
        <v/>
      </c>
      <c r="EA116" s="17" t="str">
        <f t="shared" ref="EA116:EA153" si="864">IF(AA116=AA$157,$A116,"")</f>
        <v/>
      </c>
      <c r="EB116" s="17" t="str">
        <f t="shared" ref="EB116:EB153" si="865">IF(AB116=AB$157,$A116,"")</f>
        <v/>
      </c>
      <c r="EC116" s="17" t="str">
        <f t="shared" ref="EC116:EC153" si="866">IF(AC116=AC$157,$A116,"")</f>
        <v/>
      </c>
      <c r="ED116" s="17" t="str">
        <f t="shared" ref="ED116:ED153" si="867">IF(AD116=AD$157,$A116,"")</f>
        <v/>
      </c>
      <c r="EE116" s="17" t="str">
        <f t="shared" ref="EE116:EE153" si="868">IF(AE116=AE$157,$A116,"")</f>
        <v/>
      </c>
      <c r="EF116" s="17" t="str">
        <f t="shared" ref="EF116:EF153" si="869">IF(AF116=AF$157,$A116,"")</f>
        <v/>
      </c>
      <c r="EG116" s="3">
        <v>1993</v>
      </c>
      <c r="EH116" s="37" t="str">
        <f t="shared" ref="EH116:EH135" si="870">IF(OR(B116="T",B116="M",B116=0,B116&lt;0.01)," ",1)</f>
        <v xml:space="preserve"> </v>
      </c>
      <c r="EI116" s="37" t="str">
        <f t="shared" ref="EI116:EI135" si="871">IF(OR(C116="T",C116="M",C116=0,C116&lt;0.01)," ",1)</f>
        <v xml:space="preserve"> </v>
      </c>
      <c r="EJ116" s="37" t="str">
        <f t="shared" ref="EJ116:EJ135" si="872">IF(OR(D116="T",D116="M",D116=0,D116&lt;0.01)," ",1)</f>
        <v xml:space="preserve"> </v>
      </c>
      <c r="EK116" s="37" t="str">
        <f t="shared" ref="EK116:EK135" si="873">IF(OR(E116="T",E116="M",E116=0,E116&lt;0.01)," ",1)</f>
        <v xml:space="preserve"> </v>
      </c>
      <c r="EL116" s="37" t="str">
        <f t="shared" ref="EL116:EL135" si="874">IF(OR(F116="T",F116="M",F116=0,F116&lt;0.01)," ",1)</f>
        <v xml:space="preserve"> </v>
      </c>
      <c r="EM116" s="37" t="str">
        <f t="shared" ref="EM116:EM135" si="875">IF(OR(G116="T",G116="M",G116=0,G116&lt;0.01)," ",1)</f>
        <v xml:space="preserve"> </v>
      </c>
      <c r="EN116" s="37" t="str">
        <f t="shared" ref="EN116:EN135" si="876">IF(OR(H116="T",H116="M",H116=0,H116&lt;0.01)," ",1)</f>
        <v xml:space="preserve"> </v>
      </c>
      <c r="EO116" s="37" t="str">
        <f t="shared" ref="EO116:EO135" si="877">IF(OR(I116="T",I116="M",I116=0,I116&lt;0.01)," ",1)</f>
        <v xml:space="preserve"> </v>
      </c>
      <c r="EP116" s="37" t="str">
        <f t="shared" ref="EP116:EP135" si="878">IF(OR(J116="T",J116="M",J116=0,J116&lt;0.01)," ",1)</f>
        <v xml:space="preserve"> </v>
      </c>
      <c r="EQ116" s="37" t="str">
        <f t="shared" ref="EQ116:EQ135" si="879">IF(OR(K116="T",K116="M",K116=0,K116&lt;0.01)," ",1)</f>
        <v xml:space="preserve"> </v>
      </c>
      <c r="ER116" s="37" t="str">
        <f t="shared" ref="ER116:ER135" si="880">IF(OR(L116="T",L116="M",L116=0,L116&lt;0.01)," ",1)</f>
        <v xml:space="preserve"> </v>
      </c>
      <c r="ES116" s="37" t="str">
        <f t="shared" ref="ES116:ES135" si="881">IF(OR(M116="T",M116="M",M116=0,M116&lt;0.01)," ",1)</f>
        <v xml:space="preserve"> </v>
      </c>
      <c r="ET116" s="37">
        <f t="shared" ref="ET116:ET135" si="882">IF(OR(N116="T",N116="M",N116=0,N116&lt;0.01)," ",1)</f>
        <v>1</v>
      </c>
      <c r="EU116" s="37">
        <f t="shared" ref="EU116:EU135" si="883">IF(OR(O116="T",O116="M",O116=0,O116&lt;0.01)," ",1)</f>
        <v>1</v>
      </c>
      <c r="EV116" s="37" t="str">
        <f t="shared" ref="EV116:EV135" si="884">IF(OR(P116="T",P116="M",P116=0,P116&lt;0.01)," ",1)</f>
        <v xml:space="preserve"> </v>
      </c>
      <c r="EW116" s="37" t="str">
        <f t="shared" ref="EW116:EW135" si="885">IF(OR(Q116="T",Q116="M",Q116=0,Q116&lt;0.01)," ",1)</f>
        <v xml:space="preserve"> </v>
      </c>
      <c r="EX116" s="37" t="str">
        <f t="shared" ref="EX116:EX135" si="886">IF(OR(R116="T",R116="M",R116=0,R116&lt;0.01)," ",1)</f>
        <v xml:space="preserve"> </v>
      </c>
      <c r="EY116" s="37" t="str">
        <f t="shared" ref="EY116:EY135" si="887">IF(OR(S116="T",S116="M",S116=0,S116&lt;0.01)," ",1)</f>
        <v xml:space="preserve"> </v>
      </c>
      <c r="EZ116" s="37" t="str">
        <f t="shared" ref="EZ116:EZ135" si="888">IF(OR(T116="T",T116="M",T116=0,T116&lt;0.01)," ",1)</f>
        <v xml:space="preserve"> </v>
      </c>
      <c r="FA116" s="37" t="str">
        <f t="shared" ref="FA116:FA135" si="889">IF(OR(U116="T",U116="M",U116=0,U116&lt;0.01)," ",1)</f>
        <v xml:space="preserve"> </v>
      </c>
      <c r="FB116" s="37" t="str">
        <f t="shared" ref="FB116:FB135" si="890">IF(OR(V116="T",V116="M",V116=0,V116&lt;0.01)," ",1)</f>
        <v xml:space="preserve"> </v>
      </c>
      <c r="FC116" s="37" t="str">
        <f t="shared" ref="FC116:FC135" si="891">IF(OR(W116="T",W116="M",W116=0,W116&lt;0.01)," ",1)</f>
        <v xml:space="preserve"> </v>
      </c>
      <c r="FD116" s="37" t="str">
        <f t="shared" si="732"/>
        <v xml:space="preserve"> </v>
      </c>
      <c r="FE116" s="37" t="str">
        <f t="shared" ref="FE116:FE135" si="892">IF(OR(Y116="T",Y116="M",Y116=0,Y116&lt;0.01)," ",1)</f>
        <v xml:space="preserve"> </v>
      </c>
      <c r="FF116" s="37" t="str">
        <f t="shared" ref="FF116:FF135" si="893">IF(OR(Z116="T",Z116="M",Z116=0,Z116&lt;0.01)," ",1)</f>
        <v xml:space="preserve"> </v>
      </c>
      <c r="FG116" s="37" t="str">
        <f t="shared" ref="FG116:FG135" si="894">IF(OR(AA116="T",AA116="M",AA116=0,AA116&lt;0.01)," ",1)</f>
        <v xml:space="preserve"> </v>
      </c>
      <c r="FH116" s="37" t="str">
        <f t="shared" si="733"/>
        <v xml:space="preserve"> </v>
      </c>
      <c r="FI116" s="37" t="str">
        <f t="shared" ref="FI116:FI135" si="895">IF(OR(AC116="T",AC116="M",AC116=0,AC116&lt;0.01)," ",1)</f>
        <v xml:space="preserve"> </v>
      </c>
      <c r="FJ116" s="37" t="str">
        <f t="shared" ref="FJ116:FJ135" si="896">IF(OR(AD116="T",AD116="M",AD116=0,AD116&lt;0.01)," ",1)</f>
        <v xml:space="preserve"> </v>
      </c>
      <c r="FK116" s="37" t="str">
        <f t="shared" ref="FK116:FK135" si="897">IF(OR(AE116="T",AE116="M",AE116=0,AE116&lt;0.01)," ",1)</f>
        <v xml:space="preserve"> </v>
      </c>
      <c r="FL116" s="37" t="str">
        <f t="shared" ref="FL116:FL135" si="898">IF(OR(AF116="T",AF116="M",AF116=0,AF116&lt;0.01)," ",1)</f>
        <v xml:space="preserve"> </v>
      </c>
      <c r="FM116" s="64">
        <f t="shared" si="771"/>
        <v>2</v>
      </c>
      <c r="FN116" s="3">
        <v>1993</v>
      </c>
      <c r="FO116" s="37" t="str">
        <f t="shared" ref="FO116:FO136" si="899">IF(OR(B116="T",B116="M",B116=0,B116&lt;0.01)," ",1)</f>
        <v xml:space="preserve"> </v>
      </c>
      <c r="FP116" s="37" t="str">
        <f t="shared" ref="FP116:FP136" si="900">IF(OR(C116="T",C116="M",C116=0,C116&lt;0.01)," ",1)</f>
        <v xml:space="preserve"> </v>
      </c>
      <c r="FQ116" s="37" t="str">
        <f t="shared" ref="FQ116:FQ136" si="901">IF(OR(D116="T",D116="M",D116=0,D116&lt;0.01)," ",1)</f>
        <v xml:space="preserve"> </v>
      </c>
      <c r="FR116" s="37" t="str">
        <f t="shared" ref="FR116:FR136" si="902">IF(OR(E116="T",E116="M",E116=0,E116&lt;0.01)," ",1)</f>
        <v xml:space="preserve"> </v>
      </c>
      <c r="FS116" s="37" t="str">
        <f t="shared" ref="FS116:FS136" si="903">IF(OR(F116="T",F116="M",F116=0,F116&lt;0.01)," ",1)</f>
        <v xml:space="preserve"> </v>
      </c>
      <c r="FT116" s="37" t="str">
        <f t="shared" ref="FT116:FT136" si="904">IF(OR(G116="T",G116="M",G116=0,G116&lt;0.01)," ",1)</f>
        <v xml:space="preserve"> </v>
      </c>
      <c r="FU116" s="37" t="str">
        <f t="shared" ref="FU116:FU136" si="905">IF(OR(H116="T",H116="M",H116=0,H116&lt;0.01)," ",1)</f>
        <v xml:space="preserve"> </v>
      </c>
      <c r="FV116" s="37" t="str">
        <f t="shared" ref="FV116:FV136" si="906">IF(OR(I116="T",I116="M",I116=0,I116&lt;0.01)," ",1)</f>
        <v xml:space="preserve"> </v>
      </c>
      <c r="FW116" s="37" t="str">
        <f t="shared" ref="FW116:FW136" si="907">IF(OR(J116="T",J116="M",J116=0,J116&lt;0.01)," ",1)</f>
        <v xml:space="preserve"> </v>
      </c>
      <c r="FX116" s="37" t="str">
        <f t="shared" ref="FX116:FX136" si="908">IF(OR(K116="T",K116="M",K116=0,K116&lt;0.01)," ",1)</f>
        <v xml:space="preserve"> </v>
      </c>
      <c r="FY116" s="37" t="str">
        <f t="shared" ref="FY116:FY136" si="909">IF(OR(L116="T",L116="M",L116=0,L116&lt;0.01)," ",1)</f>
        <v xml:space="preserve"> </v>
      </c>
      <c r="FZ116" s="37" t="str">
        <f t="shared" ref="FZ116:FZ136" si="910">IF(OR(M116="T",M116="M",M116=0,M116&lt;0.01)," ",1)</f>
        <v xml:space="preserve"> </v>
      </c>
      <c r="GA116" s="37">
        <f t="shared" ref="GA116:GA136" si="911">IF(OR(N116="T",N116="M",N116=0,N116&lt;0.01)," ",1)</f>
        <v>1</v>
      </c>
      <c r="GB116" s="37">
        <f t="shared" ref="GB116:GB136" si="912">IF(OR(O116="T",O116="M",O116=0,O116&lt;0.01)," ",1)</f>
        <v>1</v>
      </c>
      <c r="GC116" s="37" t="str">
        <f t="shared" ref="GC116:GC136" si="913">IF(OR(P116="T",P116="M",P116=0,P116&lt;0.01)," ",1)</f>
        <v xml:space="preserve"> </v>
      </c>
      <c r="GD116" s="37" t="str">
        <f t="shared" ref="GD116:GD136" si="914">IF(OR(Q116="T",Q116="M",Q116=0,Q116&lt;0.01)," ",1)</f>
        <v xml:space="preserve"> </v>
      </c>
      <c r="GE116" s="37" t="str">
        <f t="shared" ref="GE116:GE136" si="915">IF(OR(R116="T",R116="M",R116=0,R116&lt;0.01)," ",1)</f>
        <v xml:space="preserve"> </v>
      </c>
      <c r="GF116" s="37" t="str">
        <f t="shared" ref="GF116:GF136" si="916">IF(OR(S116="T",S116="M",S116=0,S116&lt;0.01)," ",1)</f>
        <v xml:space="preserve"> </v>
      </c>
      <c r="GG116" s="37" t="str">
        <f t="shared" ref="GG116:GG136" si="917">IF(OR(T116="T",T116="M",T116=0,T116&lt;0.01)," ",1)</f>
        <v xml:space="preserve"> </v>
      </c>
      <c r="GH116" s="37" t="str">
        <f t="shared" ref="GH116:GH136" si="918">IF(OR(U116="T",U116="M",U116=0,U116&lt;0.01)," ",1)</f>
        <v xml:space="preserve"> </v>
      </c>
      <c r="GI116" s="37" t="str">
        <f t="shared" ref="GI116:GI136" si="919">IF(OR(V116="T",V116="M",V116=0,V116&lt;0.01)," ",1)</f>
        <v xml:space="preserve"> </v>
      </c>
      <c r="GJ116" s="37" t="str">
        <f t="shared" ref="GJ116:GJ136" si="920">IF(OR(W116="T",W116="M",W116=0,W116&lt;0.01)," ",1)</f>
        <v xml:space="preserve"> </v>
      </c>
      <c r="GK116" s="37" t="str">
        <f t="shared" si="734"/>
        <v xml:space="preserve"> </v>
      </c>
      <c r="GL116" s="37" t="str">
        <f t="shared" ref="GL116:GL136" si="921">IF(OR(Y116="T",Y116="M",Y116=0,Y116&lt;0.01)," ",1)</f>
        <v xml:space="preserve"> </v>
      </c>
      <c r="GM116" s="37" t="str">
        <f t="shared" ref="GM116:GM136" si="922">IF(OR(Z116="T",Z116="M",Z116=0,Z116&lt;0.01)," ",1)</f>
        <v xml:space="preserve"> </v>
      </c>
      <c r="GN116" s="37" t="str">
        <f t="shared" ref="GN116:GN136" si="923">IF(OR(AA116="T",AA116="M",AA116=0,AA116&lt;0.01)," ",1)</f>
        <v xml:space="preserve"> </v>
      </c>
      <c r="GO116" s="37" t="str">
        <f t="shared" si="735"/>
        <v xml:space="preserve"> </v>
      </c>
      <c r="GP116" s="37" t="str">
        <f t="shared" ref="GP116:GP136" si="924">IF(OR(AC116="T",AC116="M",AC116=0,AC116&lt;0.01)," ",1)</f>
        <v xml:space="preserve"> </v>
      </c>
      <c r="GQ116" s="37" t="str">
        <f t="shared" ref="GQ116:GQ136" si="925">IF(OR(AD116="T",AD116="M",AD116=0,AD116&lt;0.01)," ",1)</f>
        <v xml:space="preserve"> </v>
      </c>
      <c r="GR116" s="37" t="str">
        <f t="shared" ref="GR116:GR136" si="926">IF(OR(AE116="T",AE116="M",AE116=0,AE116&lt;0.01)," ",1)</f>
        <v xml:space="preserve"> </v>
      </c>
      <c r="GS116" s="37" t="str">
        <f t="shared" ref="GS116:GS136" si="927">IF(OR(AF116="T",AF116="M",AF116=0,AF116&lt;0.01)," ",1)</f>
        <v xml:space="preserve"> </v>
      </c>
      <c r="GT116" s="64">
        <f t="shared" si="774"/>
        <v>2</v>
      </c>
      <c r="GU116" s="501">
        <v>1993</v>
      </c>
      <c r="GV116" s="157" t="str">
        <f t="shared" ref="GV116:GV124" si="928">IF(FO116=1,B116,"")</f>
        <v/>
      </c>
      <c r="GW116" s="157" t="str">
        <f t="shared" ref="GW116:GW124" si="929">IF(FP116=1,C116,"")</f>
        <v/>
      </c>
      <c r="GX116" s="157" t="str">
        <f t="shared" ref="GX116:GX124" si="930">IF(FQ116=1,D116,"")</f>
        <v/>
      </c>
      <c r="GY116" s="157" t="str">
        <f t="shared" ref="GY116:GY124" si="931">IF(FR116=1,E116,"")</f>
        <v/>
      </c>
      <c r="GZ116" s="157" t="str">
        <f t="shared" ref="GZ116:GZ124" si="932">IF(FS116=1,F116,"")</f>
        <v/>
      </c>
      <c r="HA116" s="157" t="str">
        <f t="shared" ref="HA116:HA124" si="933">IF(FT116=1,G116,"")</f>
        <v/>
      </c>
      <c r="HB116" s="157" t="str">
        <f t="shared" ref="HB116:HB124" si="934">IF(FU116=1,H116,"")</f>
        <v/>
      </c>
      <c r="HC116" s="157" t="str">
        <f t="shared" ref="HC116:HC124" si="935">IF(FV116=1,I116,"")</f>
        <v/>
      </c>
      <c r="HD116" s="157" t="str">
        <f t="shared" ref="HD116:HD124" si="936">IF(FW116=1,J116,"")</f>
        <v/>
      </c>
      <c r="HE116" s="157" t="str">
        <f t="shared" ref="HE116:HE124" si="937">IF(FX116=1,K116,"")</f>
        <v/>
      </c>
      <c r="HF116" s="157" t="str">
        <f t="shared" ref="HF116:HF124" si="938">IF(FY116=1,L116,"")</f>
        <v/>
      </c>
      <c r="HG116" s="157" t="str">
        <f t="shared" ref="HG116:HG124" si="939">IF(FZ116=1,M116,"")</f>
        <v/>
      </c>
      <c r="HH116" s="157">
        <f t="shared" ref="HH116:HH124" si="940">IF(GA116=1,N116,"")</f>
        <v>2.8</v>
      </c>
      <c r="HI116" s="157">
        <f t="shared" ref="HI116:HI124" si="941">IF(GB116=1,O116,"")</f>
        <v>0.7</v>
      </c>
      <c r="HJ116" s="157" t="str">
        <f t="shared" ref="HJ116:HJ124" si="942">IF(GC116=1,P116,"")</f>
        <v/>
      </c>
      <c r="HK116" s="157" t="str">
        <f t="shared" ref="HK116:HK124" si="943">IF(GD116=1,Q116,"")</f>
        <v/>
      </c>
      <c r="HL116" s="157" t="str">
        <f t="shared" ref="HL116:HL124" si="944">IF(GE116=1,R116,"")</f>
        <v/>
      </c>
      <c r="HM116" s="157" t="str">
        <f t="shared" ref="HM116:HM124" si="945">IF(GF116=1,S116,"")</f>
        <v/>
      </c>
      <c r="HN116" s="157" t="str">
        <f t="shared" ref="HN116:HN124" si="946">IF(GG116=1,T116,"")</f>
        <v/>
      </c>
      <c r="HO116" s="157" t="str">
        <f t="shared" ref="HO116:HO124" si="947">IF(GH116=1,U116,"")</f>
        <v/>
      </c>
      <c r="HP116" s="157" t="str">
        <f t="shared" ref="HP116:HP124" si="948">IF(GI116=1,V116,"")</f>
        <v/>
      </c>
      <c r="HQ116" s="157" t="str">
        <f t="shared" ref="HQ116:HQ124" si="949">IF(GJ116=1,W116,"")</f>
        <v/>
      </c>
      <c r="HR116" s="157" t="str">
        <f t="shared" si="736"/>
        <v/>
      </c>
      <c r="HS116" s="157" t="str">
        <f t="shared" ref="HS116:HS136" si="950">IF(GL116=1,Y116,"")</f>
        <v/>
      </c>
      <c r="HT116" s="157" t="str">
        <f t="shared" ref="HT116:HT136" si="951">IF(GM116=1,Z116,"")</f>
        <v/>
      </c>
      <c r="HU116" s="157" t="str">
        <f t="shared" ref="HU116:HU136" si="952">IF(GN116=1,AA116,"")</f>
        <v/>
      </c>
      <c r="HV116" s="157" t="str">
        <f t="shared" si="737"/>
        <v/>
      </c>
      <c r="HW116" s="157" t="str">
        <f t="shared" ref="HW116:HW136" si="953">IF(GP116=1,AC116,"")</f>
        <v/>
      </c>
      <c r="HX116" s="157" t="str">
        <f t="shared" ref="HX116:HX136" si="954">IF(GQ116=1,AD116,"")</f>
        <v/>
      </c>
      <c r="HY116" s="157" t="str">
        <f t="shared" ref="HY116:HY136" si="955">IF(GR116=1,AE116,"")</f>
        <v/>
      </c>
      <c r="HZ116" s="157" t="str">
        <f t="shared" ref="HZ116:HZ136" si="956">IF(GS116=1,AF116,"")</f>
        <v/>
      </c>
      <c r="IA116" s="158">
        <f t="shared" ref="IA116:IA133" si="957">SUM(GV116:HZ116)</f>
        <v>3.5</v>
      </c>
      <c r="IB116" s="501">
        <v>1993</v>
      </c>
      <c r="IC116" s="4" t="str">
        <f t="shared" si="738"/>
        <v xml:space="preserve"> </v>
      </c>
      <c r="ID116" s="4" t="str">
        <f t="shared" si="739"/>
        <v xml:space="preserve"> </v>
      </c>
      <c r="IE116" s="4" t="str">
        <f t="shared" si="740"/>
        <v xml:space="preserve"> </v>
      </c>
      <c r="IF116" s="4" t="str">
        <f t="shared" si="741"/>
        <v xml:space="preserve"> </v>
      </c>
      <c r="IG116" s="4" t="str">
        <f t="shared" si="742"/>
        <v xml:space="preserve"> </v>
      </c>
      <c r="IH116" s="4" t="str">
        <f t="shared" si="743"/>
        <v xml:space="preserve"> </v>
      </c>
      <c r="II116" s="4" t="str">
        <f t="shared" si="744"/>
        <v xml:space="preserve"> </v>
      </c>
      <c r="IJ116" s="4" t="str">
        <f t="shared" si="745"/>
        <v xml:space="preserve"> </v>
      </c>
      <c r="IK116" s="4" t="str">
        <f t="shared" si="746"/>
        <v xml:space="preserve"> </v>
      </c>
      <c r="IL116" s="4">
        <f t="shared" si="747"/>
        <v>1</v>
      </c>
      <c r="IM116" s="4" t="str">
        <f t="shared" si="748"/>
        <v xml:space="preserve"> </v>
      </c>
      <c r="IN116" s="4">
        <f t="shared" si="749"/>
        <v>1</v>
      </c>
      <c r="IO116" s="4">
        <f t="shared" si="750"/>
        <v>1</v>
      </c>
      <c r="IP116" s="4">
        <f t="shared" si="751"/>
        <v>1</v>
      </c>
      <c r="IQ116" s="4" t="str">
        <f t="shared" si="752"/>
        <v xml:space="preserve"> </v>
      </c>
      <c r="IR116" s="4" t="str">
        <f t="shared" si="753"/>
        <v xml:space="preserve"> </v>
      </c>
      <c r="IS116" s="4" t="str">
        <f t="shared" si="754"/>
        <v xml:space="preserve"> </v>
      </c>
      <c r="IT116" s="4" t="str">
        <f t="shared" si="755"/>
        <v xml:space="preserve"> </v>
      </c>
      <c r="IU116" s="4" t="str">
        <f t="shared" si="756"/>
        <v xml:space="preserve"> </v>
      </c>
      <c r="IV116" s="4" t="str">
        <f t="shared" si="757"/>
        <v xml:space="preserve"> </v>
      </c>
      <c r="IW116" s="4" t="str">
        <f t="shared" si="758"/>
        <v xml:space="preserve"> </v>
      </c>
      <c r="IX116" s="4" t="str">
        <f t="shared" si="759"/>
        <v xml:space="preserve"> </v>
      </c>
      <c r="IY116" s="4" t="str">
        <f t="shared" si="760"/>
        <v xml:space="preserve"> </v>
      </c>
      <c r="IZ116" s="4" t="str">
        <f t="shared" si="761"/>
        <v xml:space="preserve"> </v>
      </c>
      <c r="JA116" s="4" t="str">
        <f t="shared" si="762"/>
        <v xml:space="preserve"> </v>
      </c>
      <c r="JB116" s="4" t="str">
        <f t="shared" si="763"/>
        <v xml:space="preserve"> </v>
      </c>
      <c r="JC116" s="4" t="str">
        <f t="shared" si="764"/>
        <v xml:space="preserve"> </v>
      </c>
      <c r="JD116" s="4" t="str">
        <f t="shared" si="765"/>
        <v xml:space="preserve"> </v>
      </c>
      <c r="JE116" s="4" t="str">
        <f t="shared" si="766"/>
        <v xml:space="preserve"> </v>
      </c>
      <c r="JF116" s="4" t="str">
        <f t="shared" si="767"/>
        <v xml:space="preserve"> </v>
      </c>
      <c r="JG116" s="4" t="str">
        <f t="shared" si="768"/>
        <v xml:space="preserve"> </v>
      </c>
      <c r="JH116" s="4">
        <f t="shared" si="772"/>
        <v>4</v>
      </c>
      <c r="JI116" s="501">
        <v>1993</v>
      </c>
      <c r="JJ116" s="4" t="str">
        <f t="shared" ref="JJ116:JJ137" si="958">IF(B116="T", 1, " ")</f>
        <v xml:space="preserve"> </v>
      </c>
      <c r="JK116" s="4" t="str">
        <f t="shared" ref="JK116:JK137" si="959">IF(C116="T", 1, " ")</f>
        <v xml:space="preserve"> </v>
      </c>
      <c r="JL116" s="4" t="str">
        <f t="shared" ref="JL116:JL137" si="960">IF(D116="T", 1, " ")</f>
        <v xml:space="preserve"> </v>
      </c>
      <c r="JM116" s="4" t="str">
        <f t="shared" ref="JM116:JM137" si="961">IF(E116="T", 1, " ")</f>
        <v xml:space="preserve"> </v>
      </c>
      <c r="JN116" s="4" t="str">
        <f t="shared" ref="JN116:JN137" si="962">IF(F116="T", 1, " ")</f>
        <v xml:space="preserve"> </v>
      </c>
      <c r="JO116" s="4" t="str">
        <f t="shared" ref="JO116:JO137" si="963">IF(G116="T", 1, " ")</f>
        <v xml:space="preserve"> </v>
      </c>
      <c r="JP116" s="4" t="str">
        <f t="shared" ref="JP116:JP137" si="964">IF(H116="T", 1, " ")</f>
        <v xml:space="preserve"> </v>
      </c>
      <c r="JQ116" s="4" t="str">
        <f t="shared" ref="JQ116:JQ137" si="965">IF(I116="T", 1, " ")</f>
        <v xml:space="preserve"> </v>
      </c>
      <c r="JR116" s="4" t="str">
        <f t="shared" ref="JR116:JR137" si="966">IF(J116="T", 1, " ")</f>
        <v xml:space="preserve"> </v>
      </c>
      <c r="JS116" s="4">
        <f t="shared" ref="JS116:JS137" si="967">IF(K116="T", 1, " ")</f>
        <v>1</v>
      </c>
      <c r="JT116" s="4" t="str">
        <f t="shared" ref="JT116:JT137" si="968">IF(L116="T", 1, " ")</f>
        <v xml:space="preserve"> </v>
      </c>
      <c r="JU116" s="4">
        <f t="shared" ref="JU116:JU137" si="969">IF(M116="T", 1, " ")</f>
        <v>1</v>
      </c>
      <c r="JV116" s="4" t="str">
        <f t="shared" ref="JV116:JV137" si="970">IF(N116="T", 1, " ")</f>
        <v xml:space="preserve"> </v>
      </c>
      <c r="JW116" s="4" t="str">
        <f t="shared" ref="JW116:JW137" si="971">IF(O116="T", 1, " ")</f>
        <v xml:space="preserve"> </v>
      </c>
      <c r="JX116" s="4" t="str">
        <f t="shared" ref="JX116:JX137" si="972">IF(P116="T", 1, " ")</f>
        <v xml:space="preserve"> </v>
      </c>
      <c r="JY116" s="4" t="str">
        <f t="shared" ref="JY116:JY137" si="973">IF(Q116="T", 1, " ")</f>
        <v xml:space="preserve"> </v>
      </c>
      <c r="JZ116" s="4" t="str">
        <f t="shared" ref="JZ116:JZ137" si="974">IF(R116="T", 1, " ")</f>
        <v xml:space="preserve"> </v>
      </c>
      <c r="KA116" s="4" t="str">
        <f t="shared" ref="KA116:KA137" si="975">IF(S116="T", 1, " ")</f>
        <v xml:space="preserve"> </v>
      </c>
      <c r="KB116" s="4" t="str">
        <f t="shared" ref="KB116:KB137" si="976">IF(T116="T", 1, " ")</f>
        <v xml:space="preserve"> </v>
      </c>
      <c r="KC116" s="4" t="str">
        <f t="shared" ref="KC116:KC137" si="977">IF(U116="T", 1, " ")</f>
        <v xml:space="preserve"> </v>
      </c>
      <c r="KD116" s="4" t="str">
        <f t="shared" ref="KD116:KD137" si="978">IF(V116="T", 1, " ")</f>
        <v xml:space="preserve"> </v>
      </c>
      <c r="KE116" s="4" t="str">
        <f t="shared" ref="KE116:KE137" si="979">IF(W116="T", 1, " ")</f>
        <v xml:space="preserve"> </v>
      </c>
      <c r="KF116" s="4" t="str">
        <f t="shared" si="769"/>
        <v xml:space="preserve"> </v>
      </c>
      <c r="KG116" s="4" t="str">
        <f t="shared" ref="KG116:KG137" si="980">IF(Y116="T", 1, " ")</f>
        <v xml:space="preserve"> </v>
      </c>
      <c r="KH116" s="4" t="str">
        <f t="shared" ref="KH116:KH137" si="981">IF(Z116="T", 1, " ")</f>
        <v xml:space="preserve"> </v>
      </c>
      <c r="KI116" s="4" t="str">
        <f t="shared" ref="KI116:KI137" si="982">IF(AA116="T", 1, " ")</f>
        <v xml:space="preserve"> </v>
      </c>
      <c r="KJ116" s="4" t="str">
        <f t="shared" si="776"/>
        <v xml:space="preserve"> </v>
      </c>
      <c r="KK116" s="4" t="str">
        <f t="shared" ref="KK116:KK137" si="983">IF(AC116="T", 1, " ")</f>
        <v xml:space="preserve"> </v>
      </c>
      <c r="KL116" s="4" t="str">
        <f t="shared" ref="KL116:KL137" si="984">IF(AD116="T", 1, " ")</f>
        <v xml:space="preserve"> </v>
      </c>
      <c r="KM116" s="4" t="str">
        <f t="shared" ref="KM116:KM137" si="985">IF(AE116="T", 1, " ")</f>
        <v xml:space="preserve"> </v>
      </c>
      <c r="KN116" s="4" t="str">
        <f t="shared" ref="KN116:KN137" si="986">IF(AF116="T", 1, " ")</f>
        <v xml:space="preserve"> </v>
      </c>
      <c r="KO116" s="4">
        <f t="shared" si="770"/>
        <v>2</v>
      </c>
      <c r="KP116" s="9">
        <f t="shared" ref="KP116:KP139" si="987">AG116</f>
        <v>3.5</v>
      </c>
    </row>
    <row r="117" spans="1:302">
      <c r="A117" s="3">
        <v>1994</v>
      </c>
      <c r="B117" s="6">
        <v>0.3</v>
      </c>
      <c r="C117" s="6">
        <v>0</v>
      </c>
      <c r="D117" s="6">
        <v>0.4</v>
      </c>
      <c r="E117" s="6">
        <v>0</v>
      </c>
      <c r="F117" s="6">
        <v>0</v>
      </c>
      <c r="G117" s="153">
        <v>0</v>
      </c>
      <c r="H117" s="6">
        <v>0</v>
      </c>
      <c r="I117" s="6">
        <v>0</v>
      </c>
      <c r="J117" s="6">
        <v>0</v>
      </c>
      <c r="K117" s="6">
        <v>0</v>
      </c>
      <c r="L117" s="153">
        <v>0</v>
      </c>
      <c r="M117" s="6">
        <v>0</v>
      </c>
      <c r="N117" s="6">
        <v>0</v>
      </c>
      <c r="O117" s="6">
        <v>0</v>
      </c>
      <c r="P117" s="6">
        <v>0</v>
      </c>
      <c r="Q117" s="153">
        <v>0</v>
      </c>
      <c r="R117" s="6">
        <v>0</v>
      </c>
      <c r="S117" s="6">
        <v>0</v>
      </c>
      <c r="T117" s="6">
        <v>0</v>
      </c>
      <c r="U117" s="6">
        <v>0</v>
      </c>
      <c r="V117" s="153">
        <v>0</v>
      </c>
      <c r="W117" s="6">
        <v>0</v>
      </c>
      <c r="X117" s="6">
        <v>0</v>
      </c>
      <c r="Y117" s="6">
        <v>0</v>
      </c>
      <c r="Z117" s="6">
        <v>0</v>
      </c>
      <c r="AA117" s="153">
        <v>0</v>
      </c>
      <c r="AB117" s="6">
        <v>0</v>
      </c>
      <c r="AC117" s="6">
        <v>0</v>
      </c>
      <c r="AD117" s="6">
        <v>0</v>
      </c>
      <c r="AE117" s="6">
        <v>0</v>
      </c>
      <c r="AF117" s="153">
        <v>0</v>
      </c>
      <c r="AG117" s="171">
        <f t="shared" si="773"/>
        <v>0.7</v>
      </c>
      <c r="AH117" s="714">
        <f t="shared" ref="AH117:AH142" si="988">$KO117</f>
        <v>0</v>
      </c>
      <c r="AI117" s="617">
        <f t="shared" ref="AI117:AI139" si="989">IF(AG117="T","T",(MAX(B117:AF117)))</f>
        <v>0.4</v>
      </c>
      <c r="AJ117" s="10">
        <f t="shared" si="777"/>
        <v>2</v>
      </c>
      <c r="AK117" s="522">
        <f t="shared" ref="AK117:AK140" si="990">IF(AND(KO117&gt;0,KP117&lt;0.1),"Trace",KP117)</f>
        <v>0.7</v>
      </c>
      <c r="AL117" s="501">
        <v>1994</v>
      </c>
      <c r="AM117" s="501">
        <v>1994</v>
      </c>
      <c r="AN117" s="37" t="str">
        <f t="shared" si="810"/>
        <v/>
      </c>
      <c r="AO117" s="37" t="str">
        <f t="shared" si="811"/>
        <v/>
      </c>
      <c r="AP117" s="37" t="str">
        <f t="shared" si="812"/>
        <v/>
      </c>
      <c r="AQ117" s="37" t="str">
        <f t="shared" si="813"/>
        <v/>
      </c>
      <c r="AR117" s="37" t="str">
        <f t="shared" si="814"/>
        <v/>
      </c>
      <c r="AS117" s="37" t="str">
        <f t="shared" si="815"/>
        <v/>
      </c>
      <c r="AT117" s="37" t="str">
        <f t="shared" si="816"/>
        <v/>
      </c>
      <c r="AU117" s="37" t="str">
        <f t="shared" si="817"/>
        <v/>
      </c>
      <c r="AV117" s="37" t="str">
        <f t="shared" si="818"/>
        <v/>
      </c>
      <c r="AW117" s="37" t="str">
        <f t="shared" si="819"/>
        <v/>
      </c>
      <c r="AX117" s="37" t="str">
        <f t="shared" si="820"/>
        <v/>
      </c>
      <c r="AY117" s="37" t="str">
        <f t="shared" si="821"/>
        <v/>
      </c>
      <c r="AZ117" s="37" t="str">
        <f t="shared" si="822"/>
        <v/>
      </c>
      <c r="BA117" s="37" t="str">
        <f t="shared" si="823"/>
        <v/>
      </c>
      <c r="BB117" s="37" t="str">
        <f t="shared" si="824"/>
        <v/>
      </c>
      <c r="BC117" s="37" t="str">
        <f t="shared" si="825"/>
        <v/>
      </c>
      <c r="BD117" s="37" t="str">
        <f t="shared" si="826"/>
        <v/>
      </c>
      <c r="BE117" s="37" t="str">
        <f t="shared" si="827"/>
        <v/>
      </c>
      <c r="BF117" s="37" t="str">
        <f t="shared" si="828"/>
        <v/>
      </c>
      <c r="BG117" s="37" t="str">
        <f t="shared" si="829"/>
        <v/>
      </c>
      <c r="BH117" s="37" t="str">
        <f t="shared" si="830"/>
        <v/>
      </c>
      <c r="BI117" s="37" t="str">
        <f t="shared" si="831"/>
        <v/>
      </c>
      <c r="BJ117" s="37" t="str">
        <f t="shared" ref="BJ117:BJ131" si="991">IF(OR(X117="T",X117="M",X117=0,X117&lt;5),"",1)</f>
        <v/>
      </c>
      <c r="BK117" s="37" t="str">
        <f t="shared" si="832"/>
        <v/>
      </c>
      <c r="BL117" s="37" t="str">
        <f t="shared" si="833"/>
        <v/>
      </c>
      <c r="BM117" s="37" t="str">
        <f t="shared" si="834"/>
        <v/>
      </c>
      <c r="BN117" s="37" t="str">
        <f t="shared" ref="BN117:BN131" si="992">IF(OR(AB117="T",AB117="M",AB117=0,AB117&lt;5),"",1)</f>
        <v/>
      </c>
      <c r="BO117" s="37" t="str">
        <f t="shared" si="835"/>
        <v/>
      </c>
      <c r="BP117" s="37" t="str">
        <f t="shared" si="836"/>
        <v/>
      </c>
      <c r="BQ117" s="37" t="str">
        <f t="shared" si="837"/>
        <v/>
      </c>
      <c r="BR117" s="37" t="str">
        <f t="shared" si="838"/>
        <v/>
      </c>
      <c r="BS117" s="54">
        <f t="shared" si="728"/>
        <v>0</v>
      </c>
      <c r="BT117" s="501">
        <v>1994</v>
      </c>
      <c r="BU117" s="58" t="str">
        <f t="shared" si="778"/>
        <v/>
      </c>
      <c r="BV117" s="58" t="str">
        <f t="shared" si="779"/>
        <v/>
      </c>
      <c r="BW117" s="58" t="str">
        <f t="shared" si="780"/>
        <v/>
      </c>
      <c r="BX117" s="58" t="str">
        <f t="shared" si="781"/>
        <v/>
      </c>
      <c r="BY117" s="58" t="str">
        <f t="shared" si="782"/>
        <v/>
      </c>
      <c r="BZ117" s="58" t="str">
        <f t="shared" si="783"/>
        <v/>
      </c>
      <c r="CA117" s="58" t="str">
        <f t="shared" si="784"/>
        <v/>
      </c>
      <c r="CB117" s="58" t="str">
        <f t="shared" si="785"/>
        <v/>
      </c>
      <c r="CC117" s="58" t="str">
        <f t="shared" si="786"/>
        <v/>
      </c>
      <c r="CD117" s="58" t="str">
        <f t="shared" si="787"/>
        <v/>
      </c>
      <c r="CE117" s="58" t="str">
        <f t="shared" si="788"/>
        <v/>
      </c>
      <c r="CF117" s="58" t="str">
        <f t="shared" si="789"/>
        <v/>
      </c>
      <c r="CG117" s="58" t="str">
        <f t="shared" si="790"/>
        <v/>
      </c>
      <c r="CH117" s="58" t="str">
        <f t="shared" si="791"/>
        <v/>
      </c>
      <c r="CI117" s="58" t="str">
        <f t="shared" si="792"/>
        <v/>
      </c>
      <c r="CJ117" s="58" t="str">
        <f t="shared" si="793"/>
        <v/>
      </c>
      <c r="CK117" s="58" t="str">
        <f t="shared" si="794"/>
        <v/>
      </c>
      <c r="CL117" s="58" t="str">
        <f t="shared" si="795"/>
        <v/>
      </c>
      <c r="CM117" s="58" t="str">
        <f t="shared" si="796"/>
        <v/>
      </c>
      <c r="CN117" s="58" t="str">
        <f t="shared" si="797"/>
        <v/>
      </c>
      <c r="CO117" s="58" t="str">
        <f t="shared" si="798"/>
        <v/>
      </c>
      <c r="CP117" s="58" t="str">
        <f t="shared" si="799"/>
        <v/>
      </c>
      <c r="CQ117" s="58" t="str">
        <f t="shared" si="800"/>
        <v/>
      </c>
      <c r="CR117" s="58" t="str">
        <f t="shared" si="801"/>
        <v/>
      </c>
      <c r="CS117" s="58" t="str">
        <f t="shared" si="802"/>
        <v/>
      </c>
      <c r="CT117" s="58" t="str">
        <f t="shared" si="803"/>
        <v/>
      </c>
      <c r="CU117" s="58" t="str">
        <f t="shared" si="804"/>
        <v/>
      </c>
      <c r="CV117" s="58" t="str">
        <f t="shared" si="805"/>
        <v/>
      </c>
      <c r="CW117" s="58" t="str">
        <f t="shared" si="806"/>
        <v/>
      </c>
      <c r="CX117" s="58" t="str">
        <f t="shared" si="807"/>
        <v/>
      </c>
      <c r="CY117" s="58" t="str">
        <f t="shared" si="808"/>
        <v/>
      </c>
      <c r="CZ117" s="58">
        <f t="shared" si="809"/>
        <v>0</v>
      </c>
      <c r="DA117" s="501">
        <v>1994</v>
      </c>
      <c r="DB117" s="17" t="str">
        <f t="shared" si="839"/>
        <v/>
      </c>
      <c r="DC117" s="17" t="str">
        <f t="shared" si="840"/>
        <v/>
      </c>
      <c r="DD117" s="17" t="str">
        <f t="shared" si="841"/>
        <v/>
      </c>
      <c r="DE117" s="17" t="str">
        <f t="shared" si="842"/>
        <v/>
      </c>
      <c r="DF117" s="17" t="str">
        <f t="shared" si="843"/>
        <v/>
      </c>
      <c r="DG117" s="17" t="str">
        <f t="shared" si="844"/>
        <v/>
      </c>
      <c r="DH117" s="17" t="str">
        <f t="shared" si="845"/>
        <v/>
      </c>
      <c r="DI117" s="17" t="str">
        <f t="shared" si="846"/>
        <v/>
      </c>
      <c r="DJ117" s="17" t="str">
        <f t="shared" si="847"/>
        <v/>
      </c>
      <c r="DK117" s="17" t="str">
        <f t="shared" si="848"/>
        <v/>
      </c>
      <c r="DL117" s="17" t="str">
        <f t="shared" si="849"/>
        <v/>
      </c>
      <c r="DM117" s="17" t="str">
        <f t="shared" si="850"/>
        <v/>
      </c>
      <c r="DN117" s="17" t="str">
        <f t="shared" si="851"/>
        <v/>
      </c>
      <c r="DO117" s="17" t="str">
        <f t="shared" si="852"/>
        <v/>
      </c>
      <c r="DP117" s="17" t="str">
        <f t="shared" si="853"/>
        <v/>
      </c>
      <c r="DQ117" s="17" t="str">
        <f t="shared" si="854"/>
        <v/>
      </c>
      <c r="DR117" s="17" t="str">
        <f t="shared" si="855"/>
        <v/>
      </c>
      <c r="DS117" s="17" t="str">
        <f t="shared" si="856"/>
        <v/>
      </c>
      <c r="DT117" s="17" t="str">
        <f t="shared" si="857"/>
        <v/>
      </c>
      <c r="DU117" s="17" t="str">
        <f t="shared" si="858"/>
        <v/>
      </c>
      <c r="DV117" s="17" t="str">
        <f t="shared" si="859"/>
        <v/>
      </c>
      <c r="DW117" s="17" t="str">
        <f t="shared" si="860"/>
        <v/>
      </c>
      <c r="DX117" s="17" t="str">
        <f t="shared" si="861"/>
        <v/>
      </c>
      <c r="DY117" s="17" t="str">
        <f t="shared" si="862"/>
        <v/>
      </c>
      <c r="DZ117" s="17" t="str">
        <f t="shared" si="863"/>
        <v/>
      </c>
      <c r="EA117" s="17" t="str">
        <f t="shared" si="864"/>
        <v/>
      </c>
      <c r="EB117" s="17" t="str">
        <f t="shared" si="865"/>
        <v/>
      </c>
      <c r="EC117" s="17" t="str">
        <f t="shared" si="866"/>
        <v/>
      </c>
      <c r="ED117" s="17" t="str">
        <f t="shared" si="867"/>
        <v/>
      </c>
      <c r="EE117" s="17" t="str">
        <f t="shared" si="868"/>
        <v/>
      </c>
      <c r="EF117" s="17" t="str">
        <f t="shared" si="869"/>
        <v/>
      </c>
      <c r="EG117" s="3">
        <v>1994</v>
      </c>
      <c r="EH117" s="37">
        <f t="shared" si="870"/>
        <v>1</v>
      </c>
      <c r="EI117" s="37" t="str">
        <f t="shared" si="871"/>
        <v xml:space="preserve"> </v>
      </c>
      <c r="EJ117" s="37">
        <f t="shared" si="872"/>
        <v>1</v>
      </c>
      <c r="EK117" s="37" t="str">
        <f t="shared" si="873"/>
        <v xml:space="preserve"> </v>
      </c>
      <c r="EL117" s="37" t="str">
        <f t="shared" si="874"/>
        <v xml:space="preserve"> </v>
      </c>
      <c r="EM117" s="37" t="str">
        <f t="shared" si="875"/>
        <v xml:space="preserve"> </v>
      </c>
      <c r="EN117" s="37" t="str">
        <f t="shared" si="876"/>
        <v xml:space="preserve"> </v>
      </c>
      <c r="EO117" s="37" t="str">
        <f t="shared" si="877"/>
        <v xml:space="preserve"> </v>
      </c>
      <c r="EP117" s="37" t="str">
        <f t="shared" si="878"/>
        <v xml:space="preserve"> </v>
      </c>
      <c r="EQ117" s="37" t="str">
        <f t="shared" si="879"/>
        <v xml:space="preserve"> </v>
      </c>
      <c r="ER117" s="37" t="str">
        <f t="shared" si="880"/>
        <v xml:space="preserve"> </v>
      </c>
      <c r="ES117" s="37" t="str">
        <f t="shared" si="881"/>
        <v xml:space="preserve"> </v>
      </c>
      <c r="ET117" s="37" t="str">
        <f t="shared" si="882"/>
        <v xml:space="preserve"> </v>
      </c>
      <c r="EU117" s="37" t="str">
        <f t="shared" si="883"/>
        <v xml:space="preserve"> </v>
      </c>
      <c r="EV117" s="37" t="str">
        <f t="shared" si="884"/>
        <v xml:space="preserve"> </v>
      </c>
      <c r="EW117" s="37" t="str">
        <f t="shared" si="885"/>
        <v xml:space="preserve"> </v>
      </c>
      <c r="EX117" s="37" t="str">
        <f t="shared" si="886"/>
        <v xml:space="preserve"> </v>
      </c>
      <c r="EY117" s="37" t="str">
        <f t="shared" si="887"/>
        <v xml:space="preserve"> </v>
      </c>
      <c r="EZ117" s="37" t="str">
        <f t="shared" si="888"/>
        <v xml:space="preserve"> </v>
      </c>
      <c r="FA117" s="37" t="str">
        <f t="shared" si="889"/>
        <v xml:space="preserve"> </v>
      </c>
      <c r="FB117" s="37" t="str">
        <f t="shared" si="890"/>
        <v xml:space="preserve"> </v>
      </c>
      <c r="FC117" s="37" t="str">
        <f t="shared" si="891"/>
        <v xml:space="preserve"> </v>
      </c>
      <c r="FD117" s="37" t="str">
        <f t="shared" ref="FD117:FD135" si="993">IF(OR(X117="T",X117="M",X117=0,X117&lt;0.01)," ",1)</f>
        <v xml:space="preserve"> </v>
      </c>
      <c r="FE117" s="37" t="str">
        <f t="shared" si="892"/>
        <v xml:space="preserve"> </v>
      </c>
      <c r="FF117" s="37" t="str">
        <f t="shared" si="893"/>
        <v xml:space="preserve"> </v>
      </c>
      <c r="FG117" s="37" t="str">
        <f t="shared" si="894"/>
        <v xml:space="preserve"> </v>
      </c>
      <c r="FH117" s="37" t="str">
        <f t="shared" ref="FH117:FH135" si="994">IF(OR(AB117="T",AB117="M",AB117=0,AB117&lt;0.01)," ",1)</f>
        <v xml:space="preserve"> </v>
      </c>
      <c r="FI117" s="37" t="str">
        <f t="shared" si="895"/>
        <v xml:space="preserve"> </v>
      </c>
      <c r="FJ117" s="37" t="str">
        <f t="shared" si="896"/>
        <v xml:space="preserve"> </v>
      </c>
      <c r="FK117" s="37" t="str">
        <f t="shared" si="897"/>
        <v xml:space="preserve"> </v>
      </c>
      <c r="FL117" s="37" t="str">
        <f t="shared" si="898"/>
        <v xml:space="preserve"> </v>
      </c>
      <c r="FM117" s="64">
        <f t="shared" si="771"/>
        <v>2</v>
      </c>
      <c r="FN117" s="3">
        <v>1994</v>
      </c>
      <c r="FO117" s="37">
        <f t="shared" si="899"/>
        <v>1</v>
      </c>
      <c r="FP117" s="37" t="str">
        <f t="shared" si="900"/>
        <v xml:space="preserve"> </v>
      </c>
      <c r="FQ117" s="37">
        <f t="shared" si="901"/>
        <v>1</v>
      </c>
      <c r="FR117" s="37" t="str">
        <f t="shared" si="902"/>
        <v xml:space="preserve"> </v>
      </c>
      <c r="FS117" s="37" t="str">
        <f t="shared" si="903"/>
        <v xml:space="preserve"> </v>
      </c>
      <c r="FT117" s="37" t="str">
        <f t="shared" si="904"/>
        <v xml:space="preserve"> </v>
      </c>
      <c r="FU117" s="37" t="str">
        <f t="shared" si="905"/>
        <v xml:space="preserve"> </v>
      </c>
      <c r="FV117" s="37" t="str">
        <f t="shared" si="906"/>
        <v xml:space="preserve"> </v>
      </c>
      <c r="FW117" s="37" t="str">
        <f t="shared" si="907"/>
        <v xml:space="preserve"> </v>
      </c>
      <c r="FX117" s="37" t="str">
        <f t="shared" si="908"/>
        <v xml:space="preserve"> </v>
      </c>
      <c r="FY117" s="37" t="str">
        <f t="shared" si="909"/>
        <v xml:space="preserve"> </v>
      </c>
      <c r="FZ117" s="37" t="str">
        <f t="shared" si="910"/>
        <v xml:space="preserve"> </v>
      </c>
      <c r="GA117" s="37" t="str">
        <f t="shared" si="911"/>
        <v xml:space="preserve"> </v>
      </c>
      <c r="GB117" s="37" t="str">
        <f t="shared" si="912"/>
        <v xml:space="preserve"> </v>
      </c>
      <c r="GC117" s="37" t="str">
        <f t="shared" si="913"/>
        <v xml:space="preserve"> </v>
      </c>
      <c r="GD117" s="37" t="str">
        <f t="shared" si="914"/>
        <v xml:space="preserve"> </v>
      </c>
      <c r="GE117" s="37" t="str">
        <f t="shared" si="915"/>
        <v xml:space="preserve"> </v>
      </c>
      <c r="GF117" s="37" t="str">
        <f t="shared" si="916"/>
        <v xml:space="preserve"> </v>
      </c>
      <c r="GG117" s="37" t="str">
        <f t="shared" si="917"/>
        <v xml:space="preserve"> </v>
      </c>
      <c r="GH117" s="37" t="str">
        <f t="shared" si="918"/>
        <v xml:space="preserve"> </v>
      </c>
      <c r="GI117" s="37" t="str">
        <f t="shared" si="919"/>
        <v xml:space="preserve"> </v>
      </c>
      <c r="GJ117" s="37" t="str">
        <f t="shared" si="920"/>
        <v xml:space="preserve"> </v>
      </c>
      <c r="GK117" s="37" t="str">
        <f t="shared" ref="GK117:GK136" si="995">IF(OR(X117="T",X117="M",X117=0,X117&lt;0.01)," ",1)</f>
        <v xml:space="preserve"> </v>
      </c>
      <c r="GL117" s="37" t="str">
        <f t="shared" si="921"/>
        <v xml:space="preserve"> </v>
      </c>
      <c r="GM117" s="37" t="str">
        <f t="shared" si="922"/>
        <v xml:space="preserve"> </v>
      </c>
      <c r="GN117" s="37" t="str">
        <f t="shared" si="923"/>
        <v xml:space="preserve"> </v>
      </c>
      <c r="GO117" s="37" t="str">
        <f t="shared" ref="GO117:GO136" si="996">IF(OR(AB117="T",AB117="M",AB117=0,AB117&lt;0.01)," ",1)</f>
        <v xml:space="preserve"> </v>
      </c>
      <c r="GP117" s="37" t="str">
        <f t="shared" si="924"/>
        <v xml:space="preserve"> </v>
      </c>
      <c r="GQ117" s="37" t="str">
        <f t="shared" si="925"/>
        <v xml:space="preserve"> </v>
      </c>
      <c r="GR117" s="37" t="str">
        <f t="shared" si="926"/>
        <v xml:space="preserve"> </v>
      </c>
      <c r="GS117" s="37" t="str">
        <f t="shared" si="927"/>
        <v xml:space="preserve"> </v>
      </c>
      <c r="GT117" s="64">
        <f t="shared" si="774"/>
        <v>2</v>
      </c>
      <c r="GU117" s="501">
        <v>1994</v>
      </c>
      <c r="GV117" s="157">
        <f t="shared" si="928"/>
        <v>0.3</v>
      </c>
      <c r="GW117" s="157" t="str">
        <f t="shared" si="929"/>
        <v/>
      </c>
      <c r="GX117" s="157">
        <f t="shared" si="930"/>
        <v>0.4</v>
      </c>
      <c r="GY117" s="157" t="str">
        <f t="shared" si="931"/>
        <v/>
      </c>
      <c r="GZ117" s="157" t="str">
        <f t="shared" si="932"/>
        <v/>
      </c>
      <c r="HA117" s="157" t="str">
        <f t="shared" si="933"/>
        <v/>
      </c>
      <c r="HB117" s="157" t="str">
        <f t="shared" si="934"/>
        <v/>
      </c>
      <c r="HC117" s="157" t="str">
        <f t="shared" si="935"/>
        <v/>
      </c>
      <c r="HD117" s="157" t="str">
        <f t="shared" si="936"/>
        <v/>
      </c>
      <c r="HE117" s="157" t="str">
        <f t="shared" si="937"/>
        <v/>
      </c>
      <c r="HF117" s="157" t="str">
        <f t="shared" si="938"/>
        <v/>
      </c>
      <c r="HG117" s="157" t="str">
        <f t="shared" si="939"/>
        <v/>
      </c>
      <c r="HH117" s="157" t="str">
        <f t="shared" si="940"/>
        <v/>
      </c>
      <c r="HI117" s="157" t="str">
        <f t="shared" si="941"/>
        <v/>
      </c>
      <c r="HJ117" s="157" t="str">
        <f t="shared" si="942"/>
        <v/>
      </c>
      <c r="HK117" s="157" t="str">
        <f t="shared" si="943"/>
        <v/>
      </c>
      <c r="HL117" s="157" t="str">
        <f t="shared" si="944"/>
        <v/>
      </c>
      <c r="HM117" s="157" t="str">
        <f t="shared" si="945"/>
        <v/>
      </c>
      <c r="HN117" s="157" t="str">
        <f t="shared" si="946"/>
        <v/>
      </c>
      <c r="HO117" s="157" t="str">
        <f t="shared" si="947"/>
        <v/>
      </c>
      <c r="HP117" s="157" t="str">
        <f t="shared" si="948"/>
        <v/>
      </c>
      <c r="HQ117" s="157" t="str">
        <f t="shared" si="949"/>
        <v/>
      </c>
      <c r="HR117" s="157" t="str">
        <f t="shared" ref="HR117:HR136" si="997">IF(GK117=1,X117,"")</f>
        <v/>
      </c>
      <c r="HS117" s="157" t="str">
        <f t="shared" si="950"/>
        <v/>
      </c>
      <c r="HT117" s="157" t="str">
        <f t="shared" si="951"/>
        <v/>
      </c>
      <c r="HU117" s="157" t="str">
        <f t="shared" si="952"/>
        <v/>
      </c>
      <c r="HV117" s="157" t="str">
        <f t="shared" ref="HV117:HV136" si="998">IF(GO117=1,AB117,"")</f>
        <v/>
      </c>
      <c r="HW117" s="157" t="str">
        <f t="shared" si="953"/>
        <v/>
      </c>
      <c r="HX117" s="157" t="str">
        <f t="shared" si="954"/>
        <v/>
      </c>
      <c r="HY117" s="157" t="str">
        <f t="shared" si="955"/>
        <v/>
      </c>
      <c r="HZ117" s="157" t="str">
        <f t="shared" si="956"/>
        <v/>
      </c>
      <c r="IA117" s="158">
        <f t="shared" si="957"/>
        <v>0.7</v>
      </c>
      <c r="IB117" s="501">
        <v>1994</v>
      </c>
      <c r="IC117" s="4">
        <f t="shared" ref="IC117:IC137" si="999">IF(OR(B117="M",B117=0)," ",1)</f>
        <v>1</v>
      </c>
      <c r="ID117" s="4" t="str">
        <f t="shared" ref="ID117:ID137" si="1000">IF(OR(C117="M",C117=0)," ",1)</f>
        <v xml:space="preserve"> </v>
      </c>
      <c r="IE117" s="4">
        <f t="shared" ref="IE117:IE137" si="1001">IF(OR(D117="M",D117=0)," ",1)</f>
        <v>1</v>
      </c>
      <c r="IF117" s="4" t="str">
        <f t="shared" ref="IF117:IF137" si="1002">IF(OR(E117="M",E117=0)," ",1)</f>
        <v xml:space="preserve"> </v>
      </c>
      <c r="IG117" s="4" t="str">
        <f t="shared" ref="IG117:IG137" si="1003">IF(OR(F117="M",F117=0)," ",1)</f>
        <v xml:space="preserve"> </v>
      </c>
      <c r="IH117" s="4" t="str">
        <f t="shared" ref="IH117:IH137" si="1004">IF(OR(G117="M",G117=0)," ",1)</f>
        <v xml:space="preserve"> </v>
      </c>
      <c r="II117" s="4" t="str">
        <f t="shared" ref="II117:II137" si="1005">IF(OR(H117="M",H117=0)," ",1)</f>
        <v xml:space="preserve"> </v>
      </c>
      <c r="IJ117" s="4" t="str">
        <f t="shared" ref="IJ117:IJ137" si="1006">IF(OR(I117="M",I117=0)," ",1)</f>
        <v xml:space="preserve"> </v>
      </c>
      <c r="IK117" s="4" t="str">
        <f t="shared" ref="IK117:IK137" si="1007">IF(OR(J117="M",J117=0)," ",1)</f>
        <v xml:space="preserve"> </v>
      </c>
      <c r="IL117" s="4" t="str">
        <f t="shared" ref="IL117:IL137" si="1008">IF(OR(K117="M",K117=0)," ",1)</f>
        <v xml:space="preserve"> </v>
      </c>
      <c r="IM117" s="4" t="str">
        <f t="shared" ref="IM117:IM137" si="1009">IF(OR(L117="M",L117=0)," ",1)</f>
        <v xml:space="preserve"> </v>
      </c>
      <c r="IN117" s="4" t="str">
        <f t="shared" ref="IN117:IN137" si="1010">IF(OR(M117="M",M117=0)," ",1)</f>
        <v xml:space="preserve"> </v>
      </c>
      <c r="IO117" s="4" t="str">
        <f t="shared" ref="IO117:IO137" si="1011">IF(OR(N117="M",N117=0)," ",1)</f>
        <v xml:space="preserve"> </v>
      </c>
      <c r="IP117" s="4" t="str">
        <f t="shared" ref="IP117:IP137" si="1012">IF(OR(O117="M",O117=0)," ",1)</f>
        <v xml:space="preserve"> </v>
      </c>
      <c r="IQ117" s="4" t="str">
        <f t="shared" ref="IQ117:IQ137" si="1013">IF(OR(P117="M",P117=0)," ",1)</f>
        <v xml:space="preserve"> </v>
      </c>
      <c r="IR117" s="4" t="str">
        <f t="shared" ref="IR117:IR137" si="1014">IF(OR(Q117="M",Q117=0)," ",1)</f>
        <v xml:space="preserve"> </v>
      </c>
      <c r="IS117" s="4" t="str">
        <f t="shared" ref="IS117:IS137" si="1015">IF(OR(R117="M",R117=0)," ",1)</f>
        <v xml:space="preserve"> </v>
      </c>
      <c r="IT117" s="4" t="str">
        <f t="shared" ref="IT117:IT137" si="1016">IF(OR(S117="M",S117=0)," ",1)</f>
        <v xml:space="preserve"> </v>
      </c>
      <c r="IU117" s="4" t="str">
        <f t="shared" ref="IU117:IU137" si="1017">IF(OR(T117="M",T117=0)," ",1)</f>
        <v xml:space="preserve"> </v>
      </c>
      <c r="IV117" s="4" t="str">
        <f t="shared" ref="IV117:IV137" si="1018">IF(OR(U117="M",U117=0)," ",1)</f>
        <v xml:space="preserve"> </v>
      </c>
      <c r="IW117" s="4" t="str">
        <f t="shared" ref="IW117:IW137" si="1019">IF(OR(V117="M",V117=0)," ",1)</f>
        <v xml:space="preserve"> </v>
      </c>
      <c r="IX117" s="4" t="str">
        <f t="shared" ref="IX117:IX137" si="1020">IF(OR(W117="M",W117=0)," ",1)</f>
        <v xml:space="preserve"> </v>
      </c>
      <c r="IY117" s="4" t="str">
        <f t="shared" ref="IY117:IY137" si="1021">IF(OR(X117="M",X117=0)," ",1)</f>
        <v xml:space="preserve"> </v>
      </c>
      <c r="IZ117" s="4" t="str">
        <f t="shared" ref="IZ117:IZ137" si="1022">IF(OR(Y117="M",Y117=0)," ",1)</f>
        <v xml:space="preserve"> </v>
      </c>
      <c r="JA117" s="4" t="str">
        <f t="shared" ref="JA117:JA137" si="1023">IF(OR(Z117="M",Z117=0)," ",1)</f>
        <v xml:space="preserve"> </v>
      </c>
      <c r="JB117" s="4" t="str">
        <f t="shared" ref="JB117:JB137" si="1024">IF(OR(AA117="M",AA117=0)," ",1)</f>
        <v xml:space="preserve"> </v>
      </c>
      <c r="JC117" s="4" t="str">
        <f t="shared" ref="JC117:JC137" si="1025">IF(OR(AB117="M",AB117=0)," ",1)</f>
        <v xml:space="preserve"> </v>
      </c>
      <c r="JD117" s="4" t="str">
        <f t="shared" ref="JD117:JD137" si="1026">IF(OR(AC117="M",AC117=0)," ",1)</f>
        <v xml:space="preserve"> </v>
      </c>
      <c r="JE117" s="4" t="str">
        <f t="shared" ref="JE117:JE137" si="1027">IF(OR(AD117="M",AD117=0)," ",1)</f>
        <v xml:space="preserve"> </v>
      </c>
      <c r="JF117" s="4" t="str">
        <f t="shared" ref="JF117:JF137" si="1028">IF(OR(AE117="M",AE117=0)," ",1)</f>
        <v xml:space="preserve"> </v>
      </c>
      <c r="JG117" s="4" t="str">
        <f t="shared" ref="JG117:JG137" si="1029">IF(OR(AF117="M",AF117=0)," ",1)</f>
        <v xml:space="preserve"> </v>
      </c>
      <c r="JH117" s="4">
        <f t="shared" si="772"/>
        <v>2</v>
      </c>
      <c r="JI117" s="501">
        <v>1994</v>
      </c>
      <c r="JJ117" s="4" t="str">
        <f t="shared" si="958"/>
        <v xml:space="preserve"> </v>
      </c>
      <c r="JK117" s="4" t="str">
        <f t="shared" si="959"/>
        <v xml:space="preserve"> </v>
      </c>
      <c r="JL117" s="4" t="str">
        <f t="shared" si="960"/>
        <v xml:space="preserve"> </v>
      </c>
      <c r="JM117" s="4" t="str">
        <f t="shared" si="961"/>
        <v xml:space="preserve"> </v>
      </c>
      <c r="JN117" s="4" t="str">
        <f t="shared" si="962"/>
        <v xml:space="preserve"> </v>
      </c>
      <c r="JO117" s="4" t="str">
        <f t="shared" si="963"/>
        <v xml:space="preserve"> </v>
      </c>
      <c r="JP117" s="4" t="str">
        <f t="shared" si="964"/>
        <v xml:space="preserve"> </v>
      </c>
      <c r="JQ117" s="4" t="str">
        <f t="shared" si="965"/>
        <v xml:space="preserve"> </v>
      </c>
      <c r="JR117" s="4" t="str">
        <f t="shared" si="966"/>
        <v xml:space="preserve"> </v>
      </c>
      <c r="JS117" s="4" t="str">
        <f t="shared" si="967"/>
        <v xml:space="preserve"> </v>
      </c>
      <c r="JT117" s="4" t="str">
        <f t="shared" si="968"/>
        <v xml:space="preserve"> </v>
      </c>
      <c r="JU117" s="4" t="str">
        <f t="shared" si="969"/>
        <v xml:space="preserve"> </v>
      </c>
      <c r="JV117" s="4" t="str">
        <f t="shared" si="970"/>
        <v xml:space="preserve"> </v>
      </c>
      <c r="JW117" s="4" t="str">
        <f t="shared" si="971"/>
        <v xml:space="preserve"> </v>
      </c>
      <c r="JX117" s="4" t="str">
        <f t="shared" si="972"/>
        <v xml:space="preserve"> </v>
      </c>
      <c r="JY117" s="4" t="str">
        <f t="shared" si="973"/>
        <v xml:space="preserve"> </v>
      </c>
      <c r="JZ117" s="4" t="str">
        <f t="shared" si="974"/>
        <v xml:space="preserve"> </v>
      </c>
      <c r="KA117" s="4" t="str">
        <f t="shared" si="975"/>
        <v xml:space="preserve"> </v>
      </c>
      <c r="KB117" s="4" t="str">
        <f t="shared" si="976"/>
        <v xml:space="preserve"> </v>
      </c>
      <c r="KC117" s="4" t="str">
        <f t="shared" si="977"/>
        <v xml:space="preserve"> </v>
      </c>
      <c r="KD117" s="4" t="str">
        <f t="shared" si="978"/>
        <v xml:space="preserve"> </v>
      </c>
      <c r="KE117" s="4" t="str">
        <f t="shared" si="979"/>
        <v xml:space="preserve"> </v>
      </c>
      <c r="KF117" s="4" t="str">
        <f t="shared" ref="KF117:KF137" si="1030">IF(X117="T", 1, " ")</f>
        <v xml:space="preserve"> </v>
      </c>
      <c r="KG117" s="4" t="str">
        <f t="shared" si="980"/>
        <v xml:space="preserve"> </v>
      </c>
      <c r="KH117" s="4" t="str">
        <f t="shared" si="981"/>
        <v xml:space="preserve"> </v>
      </c>
      <c r="KI117" s="4" t="str">
        <f t="shared" si="982"/>
        <v xml:space="preserve"> </v>
      </c>
      <c r="KJ117" s="4" t="str">
        <f t="shared" si="776"/>
        <v xml:space="preserve"> </v>
      </c>
      <c r="KK117" s="4" t="str">
        <f t="shared" si="983"/>
        <v xml:space="preserve"> </v>
      </c>
      <c r="KL117" s="4" t="str">
        <f t="shared" si="984"/>
        <v xml:space="preserve"> </v>
      </c>
      <c r="KM117" s="4" t="str">
        <f t="shared" si="985"/>
        <v xml:space="preserve"> </v>
      </c>
      <c r="KN117" s="4" t="str">
        <f t="shared" si="986"/>
        <v xml:space="preserve"> </v>
      </c>
      <c r="KO117" s="4">
        <f t="shared" si="770"/>
        <v>0</v>
      </c>
      <c r="KP117" s="9">
        <f t="shared" si="987"/>
        <v>0.7</v>
      </c>
    </row>
    <row r="118" spans="1:302">
      <c r="A118" s="825">
        <v>1995</v>
      </c>
      <c r="B118" s="826">
        <v>0</v>
      </c>
      <c r="C118" s="826">
        <v>0</v>
      </c>
      <c r="D118" s="826">
        <v>0.7</v>
      </c>
      <c r="E118" s="826">
        <v>0.1</v>
      </c>
      <c r="F118" s="826">
        <v>0</v>
      </c>
      <c r="G118" s="828">
        <v>0</v>
      </c>
      <c r="H118" s="826">
        <v>0</v>
      </c>
      <c r="I118" s="826">
        <v>0</v>
      </c>
      <c r="J118" s="826" t="s">
        <v>60</v>
      </c>
      <c r="K118" s="826">
        <v>0</v>
      </c>
      <c r="L118" s="828">
        <v>0</v>
      </c>
      <c r="M118" s="826">
        <v>0</v>
      </c>
      <c r="N118" s="826">
        <v>0</v>
      </c>
      <c r="O118" s="826">
        <v>0</v>
      </c>
      <c r="P118" s="826">
        <v>0</v>
      </c>
      <c r="Q118" s="828">
        <v>0</v>
      </c>
      <c r="R118" s="826">
        <v>0</v>
      </c>
      <c r="S118" s="826">
        <v>0</v>
      </c>
      <c r="T118" s="826">
        <v>0</v>
      </c>
      <c r="U118" s="826">
        <v>0</v>
      </c>
      <c r="V118" s="828">
        <v>0</v>
      </c>
      <c r="W118" s="826">
        <v>0</v>
      </c>
      <c r="X118" s="826">
        <v>0</v>
      </c>
      <c r="Y118" s="826">
        <v>0</v>
      </c>
      <c r="Z118" s="826">
        <v>0</v>
      </c>
      <c r="AA118" s="828">
        <v>0</v>
      </c>
      <c r="AB118" s="826">
        <v>0</v>
      </c>
      <c r="AC118" s="826">
        <v>0</v>
      </c>
      <c r="AD118" s="826">
        <v>0</v>
      </c>
      <c r="AE118" s="826">
        <v>0</v>
      </c>
      <c r="AF118" s="828">
        <v>0</v>
      </c>
      <c r="AG118" s="864">
        <f t="shared" si="773"/>
        <v>0.79999999999999993</v>
      </c>
      <c r="AH118" s="834">
        <f t="shared" si="988"/>
        <v>1</v>
      </c>
      <c r="AI118" s="833">
        <f t="shared" si="989"/>
        <v>0.7</v>
      </c>
      <c r="AJ118" s="831">
        <f t="shared" si="777"/>
        <v>2</v>
      </c>
      <c r="AK118" s="832">
        <f t="shared" si="990"/>
        <v>0.79999999999999993</v>
      </c>
      <c r="AL118" s="835">
        <v>1995</v>
      </c>
      <c r="AM118" s="836">
        <v>1995</v>
      </c>
      <c r="AN118" s="37" t="str">
        <f t="shared" si="810"/>
        <v/>
      </c>
      <c r="AO118" s="37" t="str">
        <f t="shared" si="811"/>
        <v/>
      </c>
      <c r="AP118" s="37" t="str">
        <f t="shared" si="812"/>
        <v/>
      </c>
      <c r="AQ118" s="37" t="str">
        <f t="shared" si="813"/>
        <v/>
      </c>
      <c r="AR118" s="37" t="str">
        <f t="shared" si="814"/>
        <v/>
      </c>
      <c r="AS118" s="37" t="str">
        <f t="shared" si="815"/>
        <v/>
      </c>
      <c r="AT118" s="37" t="str">
        <f t="shared" si="816"/>
        <v/>
      </c>
      <c r="AU118" s="37" t="str">
        <f t="shared" si="817"/>
        <v/>
      </c>
      <c r="AV118" s="37" t="str">
        <f t="shared" si="818"/>
        <v/>
      </c>
      <c r="AW118" s="37" t="str">
        <f t="shared" si="819"/>
        <v/>
      </c>
      <c r="AX118" s="37" t="str">
        <f t="shared" si="820"/>
        <v/>
      </c>
      <c r="AY118" s="37" t="str">
        <f t="shared" si="821"/>
        <v/>
      </c>
      <c r="AZ118" s="37" t="str">
        <f t="shared" si="822"/>
        <v/>
      </c>
      <c r="BA118" s="37" t="str">
        <f t="shared" si="823"/>
        <v/>
      </c>
      <c r="BB118" s="37" t="str">
        <f t="shared" si="824"/>
        <v/>
      </c>
      <c r="BC118" s="37" t="str">
        <f t="shared" si="825"/>
        <v/>
      </c>
      <c r="BD118" s="37" t="str">
        <f t="shared" si="826"/>
        <v/>
      </c>
      <c r="BE118" s="37" t="str">
        <f t="shared" si="827"/>
        <v/>
      </c>
      <c r="BF118" s="37" t="str">
        <f t="shared" si="828"/>
        <v/>
      </c>
      <c r="BG118" s="37" t="str">
        <f t="shared" si="829"/>
        <v/>
      </c>
      <c r="BH118" s="37" t="str">
        <f t="shared" si="830"/>
        <v/>
      </c>
      <c r="BI118" s="37" t="str">
        <f t="shared" si="831"/>
        <v/>
      </c>
      <c r="BJ118" s="37" t="str">
        <f t="shared" si="991"/>
        <v/>
      </c>
      <c r="BK118" s="37" t="str">
        <f t="shared" si="832"/>
        <v/>
      </c>
      <c r="BL118" s="37" t="str">
        <f t="shared" si="833"/>
        <v/>
      </c>
      <c r="BM118" s="37" t="str">
        <f t="shared" si="834"/>
        <v/>
      </c>
      <c r="BN118" s="37" t="str">
        <f t="shared" si="992"/>
        <v/>
      </c>
      <c r="BO118" s="37" t="str">
        <f t="shared" si="835"/>
        <v/>
      </c>
      <c r="BP118" s="37" t="str">
        <f t="shared" si="836"/>
        <v/>
      </c>
      <c r="BQ118" s="37" t="str">
        <f t="shared" si="837"/>
        <v/>
      </c>
      <c r="BR118" s="37" t="str">
        <f t="shared" si="838"/>
        <v/>
      </c>
      <c r="BS118" s="54">
        <f t="shared" si="728"/>
        <v>0</v>
      </c>
      <c r="BT118" s="501">
        <v>1995</v>
      </c>
      <c r="BU118" s="58" t="str">
        <f t="shared" si="778"/>
        <v/>
      </c>
      <c r="BV118" s="58" t="str">
        <f t="shared" si="779"/>
        <v/>
      </c>
      <c r="BW118" s="58" t="str">
        <f t="shared" si="780"/>
        <v/>
      </c>
      <c r="BX118" s="58" t="str">
        <f t="shared" si="781"/>
        <v/>
      </c>
      <c r="BY118" s="58" t="str">
        <f t="shared" si="782"/>
        <v/>
      </c>
      <c r="BZ118" s="58" t="str">
        <f t="shared" si="783"/>
        <v/>
      </c>
      <c r="CA118" s="58" t="str">
        <f t="shared" si="784"/>
        <v/>
      </c>
      <c r="CB118" s="58" t="str">
        <f t="shared" si="785"/>
        <v/>
      </c>
      <c r="CC118" s="58" t="str">
        <f t="shared" si="786"/>
        <v/>
      </c>
      <c r="CD118" s="58" t="str">
        <f t="shared" si="787"/>
        <v/>
      </c>
      <c r="CE118" s="58" t="str">
        <f t="shared" si="788"/>
        <v/>
      </c>
      <c r="CF118" s="58" t="str">
        <f t="shared" si="789"/>
        <v/>
      </c>
      <c r="CG118" s="58" t="str">
        <f t="shared" si="790"/>
        <v/>
      </c>
      <c r="CH118" s="58" t="str">
        <f t="shared" si="791"/>
        <v/>
      </c>
      <c r="CI118" s="58" t="str">
        <f t="shared" si="792"/>
        <v/>
      </c>
      <c r="CJ118" s="58" t="str">
        <f t="shared" si="793"/>
        <v/>
      </c>
      <c r="CK118" s="58" t="str">
        <f t="shared" si="794"/>
        <v/>
      </c>
      <c r="CL118" s="58" t="str">
        <f t="shared" si="795"/>
        <v/>
      </c>
      <c r="CM118" s="58" t="str">
        <f t="shared" si="796"/>
        <v/>
      </c>
      <c r="CN118" s="58" t="str">
        <f t="shared" si="797"/>
        <v/>
      </c>
      <c r="CO118" s="58" t="str">
        <f t="shared" si="798"/>
        <v/>
      </c>
      <c r="CP118" s="58" t="str">
        <f t="shared" si="799"/>
        <v/>
      </c>
      <c r="CQ118" s="58" t="str">
        <f t="shared" si="800"/>
        <v/>
      </c>
      <c r="CR118" s="58" t="str">
        <f t="shared" si="801"/>
        <v/>
      </c>
      <c r="CS118" s="58" t="str">
        <f t="shared" si="802"/>
        <v/>
      </c>
      <c r="CT118" s="58" t="str">
        <f t="shared" si="803"/>
        <v/>
      </c>
      <c r="CU118" s="58" t="str">
        <f t="shared" si="804"/>
        <v/>
      </c>
      <c r="CV118" s="58" t="str">
        <f t="shared" si="805"/>
        <v/>
      </c>
      <c r="CW118" s="58" t="str">
        <f t="shared" si="806"/>
        <v/>
      </c>
      <c r="CX118" s="58" t="str">
        <f t="shared" si="807"/>
        <v/>
      </c>
      <c r="CY118" s="58" t="str">
        <f t="shared" si="808"/>
        <v/>
      </c>
      <c r="CZ118" s="58">
        <f t="shared" si="809"/>
        <v>0</v>
      </c>
      <c r="DA118" s="501">
        <v>1995</v>
      </c>
      <c r="DB118" s="17" t="str">
        <f t="shared" si="839"/>
        <v/>
      </c>
      <c r="DC118" s="17" t="str">
        <f t="shared" si="840"/>
        <v/>
      </c>
      <c r="DD118" s="17" t="str">
        <f t="shared" si="841"/>
        <v/>
      </c>
      <c r="DE118" s="17" t="str">
        <f t="shared" si="842"/>
        <v/>
      </c>
      <c r="DF118" s="17" t="str">
        <f t="shared" si="843"/>
        <v/>
      </c>
      <c r="DG118" s="17" t="str">
        <f t="shared" si="844"/>
        <v/>
      </c>
      <c r="DH118" s="17" t="str">
        <f t="shared" si="845"/>
        <v/>
      </c>
      <c r="DI118" s="17" t="str">
        <f t="shared" si="846"/>
        <v/>
      </c>
      <c r="DJ118" s="17" t="str">
        <f t="shared" si="847"/>
        <v/>
      </c>
      <c r="DK118" s="17" t="str">
        <f t="shared" si="848"/>
        <v/>
      </c>
      <c r="DL118" s="17" t="str">
        <f t="shared" si="849"/>
        <v/>
      </c>
      <c r="DM118" s="17" t="str">
        <f t="shared" si="850"/>
        <v/>
      </c>
      <c r="DN118" s="17" t="str">
        <f t="shared" si="851"/>
        <v/>
      </c>
      <c r="DO118" s="17" t="str">
        <f t="shared" si="852"/>
        <v/>
      </c>
      <c r="DP118" s="17" t="str">
        <f t="shared" si="853"/>
        <v/>
      </c>
      <c r="DQ118" s="17" t="str">
        <f t="shared" si="854"/>
        <v/>
      </c>
      <c r="DR118" s="17" t="str">
        <f t="shared" si="855"/>
        <v/>
      </c>
      <c r="DS118" s="17" t="str">
        <f t="shared" si="856"/>
        <v/>
      </c>
      <c r="DT118" s="17" t="str">
        <f t="shared" si="857"/>
        <v/>
      </c>
      <c r="DU118" s="17" t="str">
        <f t="shared" si="858"/>
        <v/>
      </c>
      <c r="DV118" s="17" t="str">
        <f t="shared" si="859"/>
        <v/>
      </c>
      <c r="DW118" s="17" t="str">
        <f t="shared" si="860"/>
        <v/>
      </c>
      <c r="DX118" s="17" t="str">
        <f t="shared" si="861"/>
        <v/>
      </c>
      <c r="DY118" s="17" t="str">
        <f t="shared" si="862"/>
        <v/>
      </c>
      <c r="DZ118" s="17" t="str">
        <f t="shared" si="863"/>
        <v/>
      </c>
      <c r="EA118" s="17" t="str">
        <f t="shared" si="864"/>
        <v/>
      </c>
      <c r="EB118" s="17" t="str">
        <f t="shared" si="865"/>
        <v/>
      </c>
      <c r="EC118" s="17" t="str">
        <f t="shared" si="866"/>
        <v/>
      </c>
      <c r="ED118" s="17" t="str">
        <f t="shared" si="867"/>
        <v/>
      </c>
      <c r="EE118" s="17" t="str">
        <f t="shared" si="868"/>
        <v/>
      </c>
      <c r="EF118" s="17" t="str">
        <f t="shared" si="869"/>
        <v/>
      </c>
      <c r="EG118" s="3">
        <v>1995</v>
      </c>
      <c r="EH118" s="37" t="str">
        <f t="shared" si="870"/>
        <v xml:space="preserve"> </v>
      </c>
      <c r="EI118" s="37" t="str">
        <f t="shared" si="871"/>
        <v xml:space="preserve"> </v>
      </c>
      <c r="EJ118" s="37">
        <f t="shared" si="872"/>
        <v>1</v>
      </c>
      <c r="EK118" s="37">
        <f t="shared" si="873"/>
        <v>1</v>
      </c>
      <c r="EL118" s="37" t="str">
        <f t="shared" si="874"/>
        <v xml:space="preserve"> </v>
      </c>
      <c r="EM118" s="37" t="str">
        <f t="shared" si="875"/>
        <v xml:space="preserve"> </v>
      </c>
      <c r="EN118" s="37" t="str">
        <f t="shared" si="876"/>
        <v xml:space="preserve"> </v>
      </c>
      <c r="EO118" s="37" t="str">
        <f t="shared" si="877"/>
        <v xml:space="preserve"> </v>
      </c>
      <c r="EP118" s="37" t="str">
        <f t="shared" si="878"/>
        <v xml:space="preserve"> </v>
      </c>
      <c r="EQ118" s="37" t="str">
        <f t="shared" si="879"/>
        <v xml:space="preserve"> </v>
      </c>
      <c r="ER118" s="37" t="str">
        <f t="shared" si="880"/>
        <v xml:space="preserve"> </v>
      </c>
      <c r="ES118" s="37" t="str">
        <f t="shared" si="881"/>
        <v xml:space="preserve"> </v>
      </c>
      <c r="ET118" s="37" t="str">
        <f t="shared" si="882"/>
        <v xml:space="preserve"> </v>
      </c>
      <c r="EU118" s="37" t="str">
        <f t="shared" si="883"/>
        <v xml:space="preserve"> </v>
      </c>
      <c r="EV118" s="37" t="str">
        <f t="shared" si="884"/>
        <v xml:space="preserve"> </v>
      </c>
      <c r="EW118" s="37" t="str">
        <f t="shared" si="885"/>
        <v xml:space="preserve"> </v>
      </c>
      <c r="EX118" s="37" t="str">
        <f t="shared" si="886"/>
        <v xml:space="preserve"> </v>
      </c>
      <c r="EY118" s="37" t="str">
        <f t="shared" si="887"/>
        <v xml:space="preserve"> </v>
      </c>
      <c r="EZ118" s="37" t="str">
        <f t="shared" si="888"/>
        <v xml:space="preserve"> </v>
      </c>
      <c r="FA118" s="37" t="str">
        <f t="shared" si="889"/>
        <v xml:space="preserve"> </v>
      </c>
      <c r="FB118" s="37" t="str">
        <f t="shared" si="890"/>
        <v xml:space="preserve"> </v>
      </c>
      <c r="FC118" s="37" t="str">
        <f t="shared" si="891"/>
        <v xml:space="preserve"> </v>
      </c>
      <c r="FD118" s="37" t="str">
        <f t="shared" si="993"/>
        <v xml:space="preserve"> </v>
      </c>
      <c r="FE118" s="37" t="str">
        <f t="shared" si="892"/>
        <v xml:space="preserve"> </v>
      </c>
      <c r="FF118" s="37" t="str">
        <f t="shared" si="893"/>
        <v xml:space="preserve"> </v>
      </c>
      <c r="FG118" s="37" t="str">
        <f t="shared" si="894"/>
        <v xml:space="preserve"> </v>
      </c>
      <c r="FH118" s="37" t="str">
        <f t="shared" si="994"/>
        <v xml:space="preserve"> </v>
      </c>
      <c r="FI118" s="37" t="str">
        <f t="shared" si="895"/>
        <v xml:space="preserve"> </v>
      </c>
      <c r="FJ118" s="37" t="str">
        <f t="shared" si="896"/>
        <v xml:space="preserve"> </v>
      </c>
      <c r="FK118" s="37" t="str">
        <f t="shared" si="897"/>
        <v xml:space="preserve"> </v>
      </c>
      <c r="FL118" s="37" t="str">
        <f t="shared" si="898"/>
        <v xml:space="preserve"> </v>
      </c>
      <c r="FM118" s="64">
        <f t="shared" si="771"/>
        <v>2</v>
      </c>
      <c r="FN118" s="3">
        <v>1995</v>
      </c>
      <c r="FO118" s="37" t="str">
        <f t="shared" si="899"/>
        <v xml:space="preserve"> </v>
      </c>
      <c r="FP118" s="37" t="str">
        <f t="shared" si="900"/>
        <v xml:space="preserve"> </v>
      </c>
      <c r="FQ118" s="37">
        <f t="shared" si="901"/>
        <v>1</v>
      </c>
      <c r="FR118" s="37">
        <f t="shared" si="902"/>
        <v>1</v>
      </c>
      <c r="FS118" s="37" t="str">
        <f t="shared" si="903"/>
        <v xml:space="preserve"> </v>
      </c>
      <c r="FT118" s="37" t="str">
        <f t="shared" si="904"/>
        <v xml:space="preserve"> </v>
      </c>
      <c r="FU118" s="37" t="str">
        <f t="shared" si="905"/>
        <v xml:space="preserve"> </v>
      </c>
      <c r="FV118" s="37" t="str">
        <f t="shared" si="906"/>
        <v xml:space="preserve"> </v>
      </c>
      <c r="FW118" s="37" t="str">
        <f t="shared" si="907"/>
        <v xml:space="preserve"> </v>
      </c>
      <c r="FX118" s="37" t="str">
        <f t="shared" si="908"/>
        <v xml:space="preserve"> </v>
      </c>
      <c r="FY118" s="37" t="str">
        <f t="shared" si="909"/>
        <v xml:space="preserve"> </v>
      </c>
      <c r="FZ118" s="37" t="str">
        <f t="shared" si="910"/>
        <v xml:space="preserve"> </v>
      </c>
      <c r="GA118" s="37" t="str">
        <f t="shared" si="911"/>
        <v xml:space="preserve"> </v>
      </c>
      <c r="GB118" s="37" t="str">
        <f t="shared" si="912"/>
        <v xml:space="preserve"> </v>
      </c>
      <c r="GC118" s="37" t="str">
        <f t="shared" si="913"/>
        <v xml:space="preserve"> </v>
      </c>
      <c r="GD118" s="37" t="str">
        <f t="shared" si="914"/>
        <v xml:space="preserve"> </v>
      </c>
      <c r="GE118" s="37" t="str">
        <f t="shared" si="915"/>
        <v xml:space="preserve"> </v>
      </c>
      <c r="GF118" s="37" t="str">
        <f t="shared" si="916"/>
        <v xml:space="preserve"> </v>
      </c>
      <c r="GG118" s="37" t="str">
        <f t="shared" si="917"/>
        <v xml:space="preserve"> </v>
      </c>
      <c r="GH118" s="37" t="str">
        <f t="shared" si="918"/>
        <v xml:space="preserve"> </v>
      </c>
      <c r="GI118" s="37" t="str">
        <f t="shared" si="919"/>
        <v xml:space="preserve"> </v>
      </c>
      <c r="GJ118" s="37" t="str">
        <f t="shared" si="920"/>
        <v xml:space="preserve"> </v>
      </c>
      <c r="GK118" s="37" t="str">
        <f t="shared" si="995"/>
        <v xml:space="preserve"> </v>
      </c>
      <c r="GL118" s="37" t="str">
        <f t="shared" si="921"/>
        <v xml:space="preserve"> </v>
      </c>
      <c r="GM118" s="37" t="str">
        <f t="shared" si="922"/>
        <v xml:space="preserve"> </v>
      </c>
      <c r="GN118" s="37" t="str">
        <f t="shared" si="923"/>
        <v xml:space="preserve"> </v>
      </c>
      <c r="GO118" s="37" t="str">
        <f t="shared" si="996"/>
        <v xml:space="preserve"> </v>
      </c>
      <c r="GP118" s="37" t="str">
        <f t="shared" si="924"/>
        <v xml:space="preserve"> </v>
      </c>
      <c r="GQ118" s="37" t="str">
        <f t="shared" si="925"/>
        <v xml:space="preserve"> </v>
      </c>
      <c r="GR118" s="37" t="str">
        <f t="shared" si="926"/>
        <v xml:space="preserve"> </v>
      </c>
      <c r="GS118" s="37" t="str">
        <f t="shared" si="927"/>
        <v xml:space="preserve"> </v>
      </c>
      <c r="GT118" s="64">
        <f t="shared" si="774"/>
        <v>2</v>
      </c>
      <c r="GU118" s="501">
        <v>1995</v>
      </c>
      <c r="GV118" s="157" t="str">
        <f t="shared" si="928"/>
        <v/>
      </c>
      <c r="GW118" s="157" t="str">
        <f t="shared" si="929"/>
        <v/>
      </c>
      <c r="GX118" s="157">
        <f t="shared" si="930"/>
        <v>0.7</v>
      </c>
      <c r="GY118" s="157">
        <f t="shared" si="931"/>
        <v>0.1</v>
      </c>
      <c r="GZ118" s="157" t="str">
        <f t="shared" si="932"/>
        <v/>
      </c>
      <c r="HA118" s="157" t="str">
        <f t="shared" si="933"/>
        <v/>
      </c>
      <c r="HB118" s="157" t="str">
        <f t="shared" si="934"/>
        <v/>
      </c>
      <c r="HC118" s="157" t="str">
        <f t="shared" si="935"/>
        <v/>
      </c>
      <c r="HD118" s="157" t="str">
        <f t="shared" si="936"/>
        <v/>
      </c>
      <c r="HE118" s="157" t="str">
        <f t="shared" si="937"/>
        <v/>
      </c>
      <c r="HF118" s="157" t="str">
        <f t="shared" si="938"/>
        <v/>
      </c>
      <c r="HG118" s="157" t="str">
        <f t="shared" si="939"/>
        <v/>
      </c>
      <c r="HH118" s="157" t="str">
        <f t="shared" si="940"/>
        <v/>
      </c>
      <c r="HI118" s="157" t="str">
        <f t="shared" si="941"/>
        <v/>
      </c>
      <c r="HJ118" s="157" t="str">
        <f t="shared" si="942"/>
        <v/>
      </c>
      <c r="HK118" s="157" t="str">
        <f t="shared" si="943"/>
        <v/>
      </c>
      <c r="HL118" s="157" t="str">
        <f t="shared" si="944"/>
        <v/>
      </c>
      <c r="HM118" s="157" t="str">
        <f t="shared" si="945"/>
        <v/>
      </c>
      <c r="HN118" s="157" t="str">
        <f t="shared" si="946"/>
        <v/>
      </c>
      <c r="HO118" s="157" t="str">
        <f t="shared" si="947"/>
        <v/>
      </c>
      <c r="HP118" s="157" t="str">
        <f t="shared" si="948"/>
        <v/>
      </c>
      <c r="HQ118" s="157" t="str">
        <f t="shared" si="949"/>
        <v/>
      </c>
      <c r="HR118" s="157" t="str">
        <f t="shared" si="997"/>
        <v/>
      </c>
      <c r="HS118" s="157" t="str">
        <f t="shared" si="950"/>
        <v/>
      </c>
      <c r="HT118" s="157" t="str">
        <f t="shared" si="951"/>
        <v/>
      </c>
      <c r="HU118" s="157" t="str">
        <f t="shared" si="952"/>
        <v/>
      </c>
      <c r="HV118" s="157" t="str">
        <f t="shared" si="998"/>
        <v/>
      </c>
      <c r="HW118" s="157" t="str">
        <f t="shared" si="953"/>
        <v/>
      </c>
      <c r="HX118" s="157" t="str">
        <f t="shared" si="954"/>
        <v/>
      </c>
      <c r="HY118" s="157" t="str">
        <f t="shared" si="955"/>
        <v/>
      </c>
      <c r="HZ118" s="157" t="str">
        <f t="shared" si="956"/>
        <v/>
      </c>
      <c r="IA118" s="158">
        <f t="shared" si="957"/>
        <v>0.79999999999999993</v>
      </c>
      <c r="IB118" s="501">
        <v>1995</v>
      </c>
      <c r="IC118" s="4" t="str">
        <f t="shared" si="999"/>
        <v xml:space="preserve"> </v>
      </c>
      <c r="ID118" s="4" t="str">
        <f t="shared" si="1000"/>
        <v xml:space="preserve"> </v>
      </c>
      <c r="IE118" s="4">
        <f t="shared" si="1001"/>
        <v>1</v>
      </c>
      <c r="IF118" s="4">
        <f t="shared" si="1002"/>
        <v>1</v>
      </c>
      <c r="IG118" s="4" t="str">
        <f t="shared" si="1003"/>
        <v xml:space="preserve"> </v>
      </c>
      <c r="IH118" s="4" t="str">
        <f t="shared" si="1004"/>
        <v xml:space="preserve"> </v>
      </c>
      <c r="II118" s="4" t="str">
        <f t="shared" si="1005"/>
        <v xml:space="preserve"> </v>
      </c>
      <c r="IJ118" s="4" t="str">
        <f t="shared" si="1006"/>
        <v xml:space="preserve"> </v>
      </c>
      <c r="IK118" s="4">
        <f t="shared" si="1007"/>
        <v>1</v>
      </c>
      <c r="IL118" s="4" t="str">
        <f t="shared" si="1008"/>
        <v xml:space="preserve"> </v>
      </c>
      <c r="IM118" s="4" t="str">
        <f t="shared" si="1009"/>
        <v xml:space="preserve"> </v>
      </c>
      <c r="IN118" s="4" t="str">
        <f t="shared" si="1010"/>
        <v xml:space="preserve"> </v>
      </c>
      <c r="IO118" s="4" t="str">
        <f t="shared" si="1011"/>
        <v xml:space="preserve"> </v>
      </c>
      <c r="IP118" s="4" t="str">
        <f t="shared" si="1012"/>
        <v xml:space="preserve"> </v>
      </c>
      <c r="IQ118" s="4" t="str">
        <f t="shared" si="1013"/>
        <v xml:space="preserve"> </v>
      </c>
      <c r="IR118" s="4" t="str">
        <f t="shared" si="1014"/>
        <v xml:space="preserve"> </v>
      </c>
      <c r="IS118" s="4" t="str">
        <f t="shared" si="1015"/>
        <v xml:space="preserve"> </v>
      </c>
      <c r="IT118" s="4" t="str">
        <f t="shared" si="1016"/>
        <v xml:space="preserve"> </v>
      </c>
      <c r="IU118" s="4" t="str">
        <f t="shared" si="1017"/>
        <v xml:space="preserve"> </v>
      </c>
      <c r="IV118" s="4" t="str">
        <f t="shared" si="1018"/>
        <v xml:space="preserve"> </v>
      </c>
      <c r="IW118" s="4" t="str">
        <f t="shared" si="1019"/>
        <v xml:space="preserve"> </v>
      </c>
      <c r="IX118" s="4" t="str">
        <f t="shared" si="1020"/>
        <v xml:space="preserve"> </v>
      </c>
      <c r="IY118" s="4" t="str">
        <f t="shared" si="1021"/>
        <v xml:space="preserve"> </v>
      </c>
      <c r="IZ118" s="4" t="str">
        <f t="shared" si="1022"/>
        <v xml:space="preserve"> </v>
      </c>
      <c r="JA118" s="4" t="str">
        <f t="shared" si="1023"/>
        <v xml:space="preserve"> </v>
      </c>
      <c r="JB118" s="4" t="str">
        <f t="shared" si="1024"/>
        <v xml:space="preserve"> </v>
      </c>
      <c r="JC118" s="4" t="str">
        <f t="shared" si="1025"/>
        <v xml:space="preserve"> </v>
      </c>
      <c r="JD118" s="4" t="str">
        <f t="shared" si="1026"/>
        <v xml:space="preserve"> </v>
      </c>
      <c r="JE118" s="4" t="str">
        <f t="shared" si="1027"/>
        <v xml:space="preserve"> </v>
      </c>
      <c r="JF118" s="4" t="str">
        <f t="shared" si="1028"/>
        <v xml:space="preserve"> </v>
      </c>
      <c r="JG118" s="4" t="str">
        <f t="shared" si="1029"/>
        <v xml:space="preserve"> </v>
      </c>
      <c r="JH118" s="4">
        <f t="shared" si="772"/>
        <v>3</v>
      </c>
      <c r="JI118" s="501">
        <v>1995</v>
      </c>
      <c r="JJ118" s="4" t="str">
        <f t="shared" si="958"/>
        <v xml:space="preserve"> </v>
      </c>
      <c r="JK118" s="4" t="str">
        <f t="shared" si="959"/>
        <v xml:space="preserve"> </v>
      </c>
      <c r="JL118" s="4" t="str">
        <f t="shared" si="960"/>
        <v xml:space="preserve"> </v>
      </c>
      <c r="JM118" s="4" t="str">
        <f t="shared" si="961"/>
        <v xml:space="preserve"> </v>
      </c>
      <c r="JN118" s="4" t="str">
        <f t="shared" si="962"/>
        <v xml:space="preserve"> </v>
      </c>
      <c r="JO118" s="4" t="str">
        <f t="shared" si="963"/>
        <v xml:space="preserve"> </v>
      </c>
      <c r="JP118" s="4" t="str">
        <f t="shared" si="964"/>
        <v xml:space="preserve"> </v>
      </c>
      <c r="JQ118" s="4" t="str">
        <f t="shared" si="965"/>
        <v xml:space="preserve"> </v>
      </c>
      <c r="JR118" s="4">
        <f t="shared" si="966"/>
        <v>1</v>
      </c>
      <c r="JS118" s="4" t="str">
        <f t="shared" si="967"/>
        <v xml:space="preserve"> </v>
      </c>
      <c r="JT118" s="4" t="str">
        <f t="shared" si="968"/>
        <v xml:space="preserve"> </v>
      </c>
      <c r="JU118" s="4" t="str">
        <f t="shared" si="969"/>
        <v xml:space="preserve"> </v>
      </c>
      <c r="JV118" s="4" t="str">
        <f t="shared" si="970"/>
        <v xml:space="preserve"> </v>
      </c>
      <c r="JW118" s="4" t="str">
        <f t="shared" si="971"/>
        <v xml:space="preserve"> </v>
      </c>
      <c r="JX118" s="4" t="str">
        <f t="shared" si="972"/>
        <v xml:space="preserve"> </v>
      </c>
      <c r="JY118" s="4" t="str">
        <f t="shared" si="973"/>
        <v xml:space="preserve"> </v>
      </c>
      <c r="JZ118" s="4" t="str">
        <f t="shared" si="974"/>
        <v xml:space="preserve"> </v>
      </c>
      <c r="KA118" s="4" t="str">
        <f t="shared" si="975"/>
        <v xml:space="preserve"> </v>
      </c>
      <c r="KB118" s="4" t="str">
        <f t="shared" si="976"/>
        <v xml:space="preserve"> </v>
      </c>
      <c r="KC118" s="4" t="str">
        <f t="shared" si="977"/>
        <v xml:space="preserve"> </v>
      </c>
      <c r="KD118" s="4" t="str">
        <f t="shared" si="978"/>
        <v xml:space="preserve"> </v>
      </c>
      <c r="KE118" s="4" t="str">
        <f t="shared" si="979"/>
        <v xml:space="preserve"> </v>
      </c>
      <c r="KF118" s="4" t="str">
        <f t="shared" si="1030"/>
        <v xml:space="preserve"> </v>
      </c>
      <c r="KG118" s="4" t="str">
        <f t="shared" si="980"/>
        <v xml:space="preserve"> </v>
      </c>
      <c r="KH118" s="4" t="str">
        <f t="shared" si="981"/>
        <v xml:space="preserve"> </v>
      </c>
      <c r="KI118" s="4" t="str">
        <f t="shared" si="982"/>
        <v xml:space="preserve"> </v>
      </c>
      <c r="KJ118" s="4" t="str">
        <f t="shared" si="776"/>
        <v xml:space="preserve"> </v>
      </c>
      <c r="KK118" s="4" t="str">
        <f t="shared" si="983"/>
        <v xml:space="preserve"> </v>
      </c>
      <c r="KL118" s="4" t="str">
        <f t="shared" si="984"/>
        <v xml:space="preserve"> </v>
      </c>
      <c r="KM118" s="4" t="str">
        <f t="shared" si="985"/>
        <v xml:space="preserve"> </v>
      </c>
      <c r="KN118" s="4" t="str">
        <f t="shared" si="986"/>
        <v xml:space="preserve"> </v>
      </c>
      <c r="KO118" s="4">
        <f t="shared" si="770"/>
        <v>1</v>
      </c>
      <c r="KP118" s="9">
        <f t="shared" si="987"/>
        <v>0.79999999999999993</v>
      </c>
    </row>
    <row r="119" spans="1:302">
      <c r="A119" s="3">
        <v>1996</v>
      </c>
      <c r="B119" s="6" t="s">
        <v>60</v>
      </c>
      <c r="C119" s="6">
        <v>0.6</v>
      </c>
      <c r="D119" s="6">
        <v>0</v>
      </c>
      <c r="E119" s="6">
        <v>0</v>
      </c>
      <c r="F119" s="6">
        <v>0</v>
      </c>
      <c r="G119" s="153">
        <v>0</v>
      </c>
      <c r="H119" s="6" t="s">
        <v>60</v>
      </c>
      <c r="I119" s="6">
        <v>1.8</v>
      </c>
      <c r="J119" s="6">
        <v>0</v>
      </c>
      <c r="K119" s="6">
        <v>0</v>
      </c>
      <c r="L119" s="153">
        <v>0</v>
      </c>
      <c r="M119" s="6">
        <v>0</v>
      </c>
      <c r="N119" s="6">
        <v>0</v>
      </c>
      <c r="O119" s="6">
        <v>0</v>
      </c>
      <c r="P119" s="6">
        <v>0</v>
      </c>
      <c r="Q119" s="153">
        <v>0</v>
      </c>
      <c r="R119" s="6">
        <v>0</v>
      </c>
      <c r="S119" s="6">
        <v>0</v>
      </c>
      <c r="T119" s="6">
        <v>0</v>
      </c>
      <c r="U119" s="6">
        <v>0</v>
      </c>
      <c r="V119" s="153">
        <v>0</v>
      </c>
      <c r="W119" s="6">
        <v>0</v>
      </c>
      <c r="X119" s="6">
        <v>0</v>
      </c>
      <c r="Y119" s="6">
        <v>0</v>
      </c>
      <c r="Z119" s="6">
        <v>0</v>
      </c>
      <c r="AA119" s="153">
        <v>0</v>
      </c>
      <c r="AB119" s="6">
        <v>0</v>
      </c>
      <c r="AC119" s="6">
        <v>0</v>
      </c>
      <c r="AD119" s="6">
        <v>0</v>
      </c>
      <c r="AE119" s="6">
        <v>0</v>
      </c>
      <c r="AF119" s="153">
        <v>0</v>
      </c>
      <c r="AG119" s="171">
        <f t="shared" si="773"/>
        <v>2.4</v>
      </c>
      <c r="AH119" s="714">
        <f t="shared" si="988"/>
        <v>2</v>
      </c>
      <c r="AI119" s="617">
        <f t="shared" si="989"/>
        <v>1.8</v>
      </c>
      <c r="AJ119" s="10">
        <f t="shared" si="777"/>
        <v>2</v>
      </c>
      <c r="AK119" s="522">
        <f t="shared" si="990"/>
        <v>2.4</v>
      </c>
      <c r="AL119" s="501">
        <v>1996</v>
      </c>
      <c r="AM119" s="501">
        <v>1996</v>
      </c>
      <c r="AN119" s="37" t="str">
        <f t="shared" si="810"/>
        <v/>
      </c>
      <c r="AO119" s="37" t="str">
        <f t="shared" si="811"/>
        <v/>
      </c>
      <c r="AP119" s="37" t="str">
        <f t="shared" si="812"/>
        <v/>
      </c>
      <c r="AQ119" s="37" t="str">
        <f t="shared" si="813"/>
        <v/>
      </c>
      <c r="AR119" s="37" t="str">
        <f t="shared" si="814"/>
        <v/>
      </c>
      <c r="AS119" s="37" t="str">
        <f t="shared" si="815"/>
        <v/>
      </c>
      <c r="AT119" s="37" t="str">
        <f t="shared" si="816"/>
        <v/>
      </c>
      <c r="AU119" s="37" t="str">
        <f t="shared" si="817"/>
        <v/>
      </c>
      <c r="AV119" s="37" t="str">
        <f t="shared" si="818"/>
        <v/>
      </c>
      <c r="AW119" s="37" t="str">
        <f t="shared" si="819"/>
        <v/>
      </c>
      <c r="AX119" s="37" t="str">
        <f t="shared" si="820"/>
        <v/>
      </c>
      <c r="AY119" s="37" t="str">
        <f t="shared" si="821"/>
        <v/>
      </c>
      <c r="AZ119" s="37" t="str">
        <f t="shared" si="822"/>
        <v/>
      </c>
      <c r="BA119" s="37" t="str">
        <f t="shared" si="823"/>
        <v/>
      </c>
      <c r="BB119" s="37" t="str">
        <f t="shared" si="824"/>
        <v/>
      </c>
      <c r="BC119" s="37" t="str">
        <f t="shared" si="825"/>
        <v/>
      </c>
      <c r="BD119" s="37" t="str">
        <f t="shared" si="826"/>
        <v/>
      </c>
      <c r="BE119" s="37" t="str">
        <f t="shared" si="827"/>
        <v/>
      </c>
      <c r="BF119" s="37" t="str">
        <f t="shared" si="828"/>
        <v/>
      </c>
      <c r="BG119" s="37" t="str">
        <f t="shared" si="829"/>
        <v/>
      </c>
      <c r="BH119" s="37" t="str">
        <f t="shared" si="830"/>
        <v/>
      </c>
      <c r="BI119" s="37" t="str">
        <f t="shared" si="831"/>
        <v/>
      </c>
      <c r="BJ119" s="37" t="str">
        <f t="shared" si="991"/>
        <v/>
      </c>
      <c r="BK119" s="37" t="str">
        <f t="shared" si="832"/>
        <v/>
      </c>
      <c r="BL119" s="37" t="str">
        <f t="shared" si="833"/>
        <v/>
      </c>
      <c r="BM119" s="37" t="str">
        <f t="shared" si="834"/>
        <v/>
      </c>
      <c r="BN119" s="37" t="str">
        <f t="shared" si="992"/>
        <v/>
      </c>
      <c r="BO119" s="37" t="str">
        <f t="shared" si="835"/>
        <v/>
      </c>
      <c r="BP119" s="37" t="str">
        <f t="shared" si="836"/>
        <v/>
      </c>
      <c r="BQ119" s="37" t="str">
        <f t="shared" si="837"/>
        <v/>
      </c>
      <c r="BR119" s="37" t="str">
        <f t="shared" si="838"/>
        <v/>
      </c>
      <c r="BS119" s="54">
        <f t="shared" si="728"/>
        <v>0</v>
      </c>
      <c r="BT119" s="501">
        <v>1996</v>
      </c>
      <c r="BU119" s="58" t="str">
        <f t="shared" si="778"/>
        <v/>
      </c>
      <c r="BV119" s="58" t="str">
        <f t="shared" si="779"/>
        <v/>
      </c>
      <c r="BW119" s="58" t="str">
        <f t="shared" si="780"/>
        <v/>
      </c>
      <c r="BX119" s="58" t="str">
        <f t="shared" si="781"/>
        <v/>
      </c>
      <c r="BY119" s="58" t="str">
        <f t="shared" si="782"/>
        <v/>
      </c>
      <c r="BZ119" s="58" t="str">
        <f t="shared" si="783"/>
        <v/>
      </c>
      <c r="CA119" s="58" t="str">
        <f t="shared" si="784"/>
        <v/>
      </c>
      <c r="CB119" s="58" t="str">
        <f t="shared" si="785"/>
        <v/>
      </c>
      <c r="CC119" s="58" t="str">
        <f t="shared" si="786"/>
        <v/>
      </c>
      <c r="CD119" s="58" t="str">
        <f t="shared" si="787"/>
        <v/>
      </c>
      <c r="CE119" s="58" t="str">
        <f t="shared" si="788"/>
        <v/>
      </c>
      <c r="CF119" s="58" t="str">
        <f t="shared" si="789"/>
        <v/>
      </c>
      <c r="CG119" s="58" t="str">
        <f t="shared" si="790"/>
        <v/>
      </c>
      <c r="CH119" s="58" t="str">
        <f t="shared" si="791"/>
        <v/>
      </c>
      <c r="CI119" s="58" t="str">
        <f t="shared" si="792"/>
        <v/>
      </c>
      <c r="CJ119" s="58" t="str">
        <f t="shared" si="793"/>
        <v/>
      </c>
      <c r="CK119" s="58" t="str">
        <f t="shared" si="794"/>
        <v/>
      </c>
      <c r="CL119" s="58" t="str">
        <f t="shared" si="795"/>
        <v/>
      </c>
      <c r="CM119" s="58" t="str">
        <f t="shared" si="796"/>
        <v/>
      </c>
      <c r="CN119" s="58" t="str">
        <f t="shared" si="797"/>
        <v/>
      </c>
      <c r="CO119" s="58" t="str">
        <f t="shared" si="798"/>
        <v/>
      </c>
      <c r="CP119" s="58" t="str">
        <f t="shared" si="799"/>
        <v/>
      </c>
      <c r="CQ119" s="58" t="str">
        <f t="shared" si="800"/>
        <v/>
      </c>
      <c r="CR119" s="58" t="str">
        <f t="shared" si="801"/>
        <v/>
      </c>
      <c r="CS119" s="58" t="str">
        <f t="shared" si="802"/>
        <v/>
      </c>
      <c r="CT119" s="58" t="str">
        <f t="shared" si="803"/>
        <v/>
      </c>
      <c r="CU119" s="58" t="str">
        <f t="shared" si="804"/>
        <v/>
      </c>
      <c r="CV119" s="58" t="str">
        <f t="shared" si="805"/>
        <v/>
      </c>
      <c r="CW119" s="58" t="str">
        <f t="shared" si="806"/>
        <v/>
      </c>
      <c r="CX119" s="58" t="str">
        <f t="shared" si="807"/>
        <v/>
      </c>
      <c r="CY119" s="58" t="str">
        <f t="shared" si="808"/>
        <v/>
      </c>
      <c r="CZ119" s="58">
        <f t="shared" si="809"/>
        <v>0</v>
      </c>
      <c r="DA119" s="501">
        <v>1996</v>
      </c>
      <c r="DB119" s="17" t="str">
        <f t="shared" si="839"/>
        <v/>
      </c>
      <c r="DC119" s="17" t="str">
        <f t="shared" si="840"/>
        <v/>
      </c>
      <c r="DD119" s="17" t="str">
        <f t="shared" si="841"/>
        <v/>
      </c>
      <c r="DE119" s="17" t="str">
        <f t="shared" si="842"/>
        <v/>
      </c>
      <c r="DF119" s="17" t="str">
        <f t="shared" si="843"/>
        <v/>
      </c>
      <c r="DG119" s="17" t="str">
        <f t="shared" si="844"/>
        <v/>
      </c>
      <c r="DH119" s="17" t="str">
        <f t="shared" si="845"/>
        <v/>
      </c>
      <c r="DI119" s="17" t="str">
        <f t="shared" si="846"/>
        <v/>
      </c>
      <c r="DJ119" s="17" t="str">
        <f t="shared" si="847"/>
        <v/>
      </c>
      <c r="DK119" s="17" t="str">
        <f t="shared" si="848"/>
        <v/>
      </c>
      <c r="DL119" s="17" t="str">
        <f t="shared" si="849"/>
        <v/>
      </c>
      <c r="DM119" s="17" t="str">
        <f t="shared" si="850"/>
        <v/>
      </c>
      <c r="DN119" s="17" t="str">
        <f t="shared" si="851"/>
        <v/>
      </c>
      <c r="DO119" s="17" t="str">
        <f t="shared" si="852"/>
        <v/>
      </c>
      <c r="DP119" s="17" t="str">
        <f t="shared" si="853"/>
        <v/>
      </c>
      <c r="DQ119" s="17" t="str">
        <f t="shared" si="854"/>
        <v/>
      </c>
      <c r="DR119" s="17" t="str">
        <f t="shared" si="855"/>
        <v/>
      </c>
      <c r="DS119" s="17" t="str">
        <f t="shared" si="856"/>
        <v/>
      </c>
      <c r="DT119" s="17" t="str">
        <f t="shared" si="857"/>
        <v/>
      </c>
      <c r="DU119" s="17" t="str">
        <f t="shared" si="858"/>
        <v/>
      </c>
      <c r="DV119" s="17" t="str">
        <f t="shared" si="859"/>
        <v/>
      </c>
      <c r="DW119" s="17" t="str">
        <f t="shared" si="860"/>
        <v/>
      </c>
      <c r="DX119" s="17" t="str">
        <f t="shared" si="861"/>
        <v/>
      </c>
      <c r="DY119" s="17" t="str">
        <f t="shared" si="862"/>
        <v/>
      </c>
      <c r="DZ119" s="17" t="str">
        <f t="shared" si="863"/>
        <v/>
      </c>
      <c r="EA119" s="17" t="str">
        <f t="shared" si="864"/>
        <v/>
      </c>
      <c r="EB119" s="17" t="str">
        <f t="shared" si="865"/>
        <v/>
      </c>
      <c r="EC119" s="17" t="str">
        <f t="shared" si="866"/>
        <v/>
      </c>
      <c r="ED119" s="17" t="str">
        <f t="shared" si="867"/>
        <v/>
      </c>
      <c r="EE119" s="17" t="str">
        <f t="shared" si="868"/>
        <v/>
      </c>
      <c r="EF119" s="17" t="str">
        <f t="shared" si="869"/>
        <v/>
      </c>
      <c r="EG119" s="3">
        <v>1996</v>
      </c>
      <c r="EH119" s="37" t="str">
        <f t="shared" si="870"/>
        <v xml:space="preserve"> </v>
      </c>
      <c r="EI119" s="37">
        <f t="shared" si="871"/>
        <v>1</v>
      </c>
      <c r="EJ119" s="37" t="str">
        <f t="shared" si="872"/>
        <v xml:space="preserve"> </v>
      </c>
      <c r="EK119" s="37" t="str">
        <f t="shared" si="873"/>
        <v xml:space="preserve"> </v>
      </c>
      <c r="EL119" s="37" t="str">
        <f t="shared" si="874"/>
        <v xml:space="preserve"> </v>
      </c>
      <c r="EM119" s="37" t="str">
        <f t="shared" si="875"/>
        <v xml:space="preserve"> </v>
      </c>
      <c r="EN119" s="37" t="str">
        <f t="shared" si="876"/>
        <v xml:space="preserve"> </v>
      </c>
      <c r="EO119" s="37">
        <f t="shared" si="877"/>
        <v>1</v>
      </c>
      <c r="EP119" s="37" t="str">
        <f t="shared" si="878"/>
        <v xml:space="preserve"> </v>
      </c>
      <c r="EQ119" s="37" t="str">
        <f t="shared" si="879"/>
        <v xml:space="preserve"> </v>
      </c>
      <c r="ER119" s="37" t="str">
        <f t="shared" si="880"/>
        <v xml:space="preserve"> </v>
      </c>
      <c r="ES119" s="37" t="str">
        <f t="shared" si="881"/>
        <v xml:space="preserve"> </v>
      </c>
      <c r="ET119" s="37" t="str">
        <f t="shared" si="882"/>
        <v xml:space="preserve"> </v>
      </c>
      <c r="EU119" s="37" t="str">
        <f t="shared" si="883"/>
        <v xml:space="preserve"> </v>
      </c>
      <c r="EV119" s="37" t="str">
        <f t="shared" si="884"/>
        <v xml:space="preserve"> </v>
      </c>
      <c r="EW119" s="37" t="str">
        <f t="shared" si="885"/>
        <v xml:space="preserve"> </v>
      </c>
      <c r="EX119" s="37" t="str">
        <f t="shared" si="886"/>
        <v xml:space="preserve"> </v>
      </c>
      <c r="EY119" s="37" t="str">
        <f t="shared" si="887"/>
        <v xml:space="preserve"> </v>
      </c>
      <c r="EZ119" s="37" t="str">
        <f t="shared" si="888"/>
        <v xml:space="preserve"> </v>
      </c>
      <c r="FA119" s="37" t="str">
        <f t="shared" si="889"/>
        <v xml:space="preserve"> </v>
      </c>
      <c r="FB119" s="37" t="str">
        <f t="shared" si="890"/>
        <v xml:space="preserve"> </v>
      </c>
      <c r="FC119" s="37" t="str">
        <f t="shared" si="891"/>
        <v xml:space="preserve"> </v>
      </c>
      <c r="FD119" s="37" t="str">
        <f t="shared" si="993"/>
        <v xml:space="preserve"> </v>
      </c>
      <c r="FE119" s="37" t="str">
        <f t="shared" si="892"/>
        <v xml:space="preserve"> </v>
      </c>
      <c r="FF119" s="37" t="str">
        <f t="shared" si="893"/>
        <v xml:space="preserve"> </v>
      </c>
      <c r="FG119" s="37" t="str">
        <f t="shared" si="894"/>
        <v xml:space="preserve"> </v>
      </c>
      <c r="FH119" s="37" t="str">
        <f t="shared" si="994"/>
        <v xml:space="preserve"> </v>
      </c>
      <c r="FI119" s="37" t="str">
        <f t="shared" si="895"/>
        <v xml:space="preserve"> </v>
      </c>
      <c r="FJ119" s="37" t="str">
        <f t="shared" si="896"/>
        <v xml:space="preserve"> </v>
      </c>
      <c r="FK119" s="37" t="str">
        <f t="shared" si="897"/>
        <v xml:space="preserve"> </v>
      </c>
      <c r="FL119" s="37" t="str">
        <f t="shared" si="898"/>
        <v xml:space="preserve"> </v>
      </c>
      <c r="FM119" s="64">
        <f t="shared" si="771"/>
        <v>2</v>
      </c>
      <c r="FN119" s="3">
        <v>1996</v>
      </c>
      <c r="FO119" s="37" t="str">
        <f t="shared" si="899"/>
        <v xml:space="preserve"> </v>
      </c>
      <c r="FP119" s="37">
        <f t="shared" si="900"/>
        <v>1</v>
      </c>
      <c r="FQ119" s="37" t="str">
        <f t="shared" si="901"/>
        <v xml:space="preserve"> </v>
      </c>
      <c r="FR119" s="37" t="str">
        <f t="shared" si="902"/>
        <v xml:space="preserve"> </v>
      </c>
      <c r="FS119" s="37" t="str">
        <f t="shared" si="903"/>
        <v xml:space="preserve"> </v>
      </c>
      <c r="FT119" s="37" t="str">
        <f t="shared" si="904"/>
        <v xml:space="preserve"> </v>
      </c>
      <c r="FU119" s="37" t="str">
        <f t="shared" si="905"/>
        <v xml:space="preserve"> </v>
      </c>
      <c r="FV119" s="37">
        <f t="shared" si="906"/>
        <v>1</v>
      </c>
      <c r="FW119" s="37" t="str">
        <f t="shared" si="907"/>
        <v xml:space="preserve"> </v>
      </c>
      <c r="FX119" s="37" t="str">
        <f t="shared" si="908"/>
        <v xml:space="preserve"> </v>
      </c>
      <c r="FY119" s="37" t="str">
        <f t="shared" si="909"/>
        <v xml:space="preserve"> </v>
      </c>
      <c r="FZ119" s="37" t="str">
        <f t="shared" si="910"/>
        <v xml:space="preserve"> </v>
      </c>
      <c r="GA119" s="37" t="str">
        <f t="shared" si="911"/>
        <v xml:space="preserve"> </v>
      </c>
      <c r="GB119" s="37" t="str">
        <f t="shared" si="912"/>
        <v xml:space="preserve"> </v>
      </c>
      <c r="GC119" s="37" t="str">
        <f t="shared" si="913"/>
        <v xml:space="preserve"> </v>
      </c>
      <c r="GD119" s="37" t="str">
        <f t="shared" si="914"/>
        <v xml:space="preserve"> </v>
      </c>
      <c r="GE119" s="37" t="str">
        <f t="shared" si="915"/>
        <v xml:space="preserve"> </v>
      </c>
      <c r="GF119" s="37" t="str">
        <f t="shared" si="916"/>
        <v xml:space="preserve"> </v>
      </c>
      <c r="GG119" s="37" t="str">
        <f t="shared" si="917"/>
        <v xml:space="preserve"> </v>
      </c>
      <c r="GH119" s="37" t="str">
        <f t="shared" si="918"/>
        <v xml:space="preserve"> </v>
      </c>
      <c r="GI119" s="37" t="str">
        <f t="shared" si="919"/>
        <v xml:space="preserve"> </v>
      </c>
      <c r="GJ119" s="37" t="str">
        <f t="shared" si="920"/>
        <v xml:space="preserve"> </v>
      </c>
      <c r="GK119" s="37" t="str">
        <f t="shared" si="995"/>
        <v xml:space="preserve"> </v>
      </c>
      <c r="GL119" s="37" t="str">
        <f t="shared" si="921"/>
        <v xml:space="preserve"> </v>
      </c>
      <c r="GM119" s="37" t="str">
        <f t="shared" si="922"/>
        <v xml:space="preserve"> </v>
      </c>
      <c r="GN119" s="37" t="str">
        <f t="shared" si="923"/>
        <v xml:space="preserve"> </v>
      </c>
      <c r="GO119" s="37" t="str">
        <f t="shared" si="996"/>
        <v xml:space="preserve"> </v>
      </c>
      <c r="GP119" s="37" t="str">
        <f t="shared" si="924"/>
        <v xml:space="preserve"> </v>
      </c>
      <c r="GQ119" s="37" t="str">
        <f t="shared" si="925"/>
        <v xml:space="preserve"> </v>
      </c>
      <c r="GR119" s="37" t="str">
        <f t="shared" si="926"/>
        <v xml:space="preserve"> </v>
      </c>
      <c r="GS119" s="37" t="str">
        <f t="shared" si="927"/>
        <v xml:space="preserve"> </v>
      </c>
      <c r="GT119" s="64">
        <f t="shared" si="774"/>
        <v>2</v>
      </c>
      <c r="GU119" s="501">
        <v>1996</v>
      </c>
      <c r="GV119" s="157" t="str">
        <f t="shared" si="928"/>
        <v/>
      </c>
      <c r="GW119" s="157">
        <f t="shared" si="929"/>
        <v>0.6</v>
      </c>
      <c r="GX119" s="157" t="str">
        <f t="shared" si="930"/>
        <v/>
      </c>
      <c r="GY119" s="157" t="str">
        <f t="shared" si="931"/>
        <v/>
      </c>
      <c r="GZ119" s="157" t="str">
        <f t="shared" si="932"/>
        <v/>
      </c>
      <c r="HA119" s="157" t="str">
        <f t="shared" si="933"/>
        <v/>
      </c>
      <c r="HB119" s="157" t="str">
        <f t="shared" si="934"/>
        <v/>
      </c>
      <c r="HC119" s="157">
        <f t="shared" si="935"/>
        <v>1.8</v>
      </c>
      <c r="HD119" s="157" t="str">
        <f t="shared" si="936"/>
        <v/>
      </c>
      <c r="HE119" s="157" t="str">
        <f t="shared" si="937"/>
        <v/>
      </c>
      <c r="HF119" s="157" t="str">
        <f t="shared" si="938"/>
        <v/>
      </c>
      <c r="HG119" s="157" t="str">
        <f t="shared" si="939"/>
        <v/>
      </c>
      <c r="HH119" s="157" t="str">
        <f t="shared" si="940"/>
        <v/>
      </c>
      <c r="HI119" s="157" t="str">
        <f t="shared" si="941"/>
        <v/>
      </c>
      <c r="HJ119" s="157" t="str">
        <f t="shared" si="942"/>
        <v/>
      </c>
      <c r="HK119" s="157" t="str">
        <f t="shared" si="943"/>
        <v/>
      </c>
      <c r="HL119" s="157" t="str">
        <f t="shared" si="944"/>
        <v/>
      </c>
      <c r="HM119" s="157" t="str">
        <f t="shared" si="945"/>
        <v/>
      </c>
      <c r="HN119" s="157" t="str">
        <f t="shared" si="946"/>
        <v/>
      </c>
      <c r="HO119" s="157" t="str">
        <f t="shared" si="947"/>
        <v/>
      </c>
      <c r="HP119" s="157" t="str">
        <f t="shared" si="948"/>
        <v/>
      </c>
      <c r="HQ119" s="157" t="str">
        <f t="shared" si="949"/>
        <v/>
      </c>
      <c r="HR119" s="157" t="str">
        <f t="shared" si="997"/>
        <v/>
      </c>
      <c r="HS119" s="157" t="str">
        <f t="shared" si="950"/>
        <v/>
      </c>
      <c r="HT119" s="157" t="str">
        <f t="shared" si="951"/>
        <v/>
      </c>
      <c r="HU119" s="157" t="str">
        <f t="shared" si="952"/>
        <v/>
      </c>
      <c r="HV119" s="157" t="str">
        <f t="shared" si="998"/>
        <v/>
      </c>
      <c r="HW119" s="157" t="str">
        <f t="shared" si="953"/>
        <v/>
      </c>
      <c r="HX119" s="157" t="str">
        <f t="shared" si="954"/>
        <v/>
      </c>
      <c r="HY119" s="157" t="str">
        <f t="shared" si="955"/>
        <v/>
      </c>
      <c r="HZ119" s="157" t="str">
        <f t="shared" si="956"/>
        <v/>
      </c>
      <c r="IA119" s="158">
        <f t="shared" si="957"/>
        <v>2.4</v>
      </c>
      <c r="IB119" s="501">
        <v>1996</v>
      </c>
      <c r="IC119" s="4">
        <f t="shared" si="999"/>
        <v>1</v>
      </c>
      <c r="ID119" s="4">
        <f t="shared" si="1000"/>
        <v>1</v>
      </c>
      <c r="IE119" s="4" t="str">
        <f t="shared" si="1001"/>
        <v xml:space="preserve"> </v>
      </c>
      <c r="IF119" s="4" t="str">
        <f t="shared" si="1002"/>
        <v xml:space="preserve"> </v>
      </c>
      <c r="IG119" s="4" t="str">
        <f t="shared" si="1003"/>
        <v xml:space="preserve"> </v>
      </c>
      <c r="IH119" s="4" t="str">
        <f t="shared" si="1004"/>
        <v xml:space="preserve"> </v>
      </c>
      <c r="II119" s="4">
        <f t="shared" si="1005"/>
        <v>1</v>
      </c>
      <c r="IJ119" s="4">
        <f t="shared" si="1006"/>
        <v>1</v>
      </c>
      <c r="IK119" s="4" t="str">
        <f t="shared" si="1007"/>
        <v xml:space="preserve"> </v>
      </c>
      <c r="IL119" s="4" t="str">
        <f t="shared" si="1008"/>
        <v xml:space="preserve"> </v>
      </c>
      <c r="IM119" s="4" t="str">
        <f t="shared" si="1009"/>
        <v xml:space="preserve"> </v>
      </c>
      <c r="IN119" s="4" t="str">
        <f t="shared" si="1010"/>
        <v xml:space="preserve"> </v>
      </c>
      <c r="IO119" s="4" t="str">
        <f t="shared" si="1011"/>
        <v xml:space="preserve"> </v>
      </c>
      <c r="IP119" s="4" t="str">
        <f t="shared" si="1012"/>
        <v xml:space="preserve"> </v>
      </c>
      <c r="IQ119" s="4" t="str">
        <f t="shared" si="1013"/>
        <v xml:space="preserve"> </v>
      </c>
      <c r="IR119" s="4" t="str">
        <f t="shared" si="1014"/>
        <v xml:space="preserve"> </v>
      </c>
      <c r="IS119" s="4" t="str">
        <f t="shared" si="1015"/>
        <v xml:space="preserve"> </v>
      </c>
      <c r="IT119" s="4" t="str">
        <f t="shared" si="1016"/>
        <v xml:space="preserve"> </v>
      </c>
      <c r="IU119" s="4" t="str">
        <f t="shared" si="1017"/>
        <v xml:space="preserve"> </v>
      </c>
      <c r="IV119" s="4" t="str">
        <f t="shared" si="1018"/>
        <v xml:space="preserve"> </v>
      </c>
      <c r="IW119" s="4" t="str">
        <f t="shared" si="1019"/>
        <v xml:space="preserve"> </v>
      </c>
      <c r="IX119" s="4" t="str">
        <f t="shared" si="1020"/>
        <v xml:space="preserve"> </v>
      </c>
      <c r="IY119" s="4" t="str">
        <f t="shared" si="1021"/>
        <v xml:space="preserve"> </v>
      </c>
      <c r="IZ119" s="4" t="str">
        <f t="shared" si="1022"/>
        <v xml:space="preserve"> </v>
      </c>
      <c r="JA119" s="4" t="str">
        <f t="shared" si="1023"/>
        <v xml:space="preserve"> </v>
      </c>
      <c r="JB119" s="4" t="str">
        <f t="shared" si="1024"/>
        <v xml:space="preserve"> </v>
      </c>
      <c r="JC119" s="4" t="str">
        <f t="shared" si="1025"/>
        <v xml:space="preserve"> </v>
      </c>
      <c r="JD119" s="4" t="str">
        <f t="shared" si="1026"/>
        <v xml:space="preserve"> </v>
      </c>
      <c r="JE119" s="4" t="str">
        <f t="shared" si="1027"/>
        <v xml:space="preserve"> </v>
      </c>
      <c r="JF119" s="4" t="str">
        <f t="shared" si="1028"/>
        <v xml:space="preserve"> </v>
      </c>
      <c r="JG119" s="4" t="str">
        <f t="shared" si="1029"/>
        <v xml:space="preserve"> </v>
      </c>
      <c r="JH119" s="4">
        <f t="shared" si="772"/>
        <v>4</v>
      </c>
      <c r="JI119" s="501">
        <v>1996</v>
      </c>
      <c r="JJ119" s="4">
        <f t="shared" si="958"/>
        <v>1</v>
      </c>
      <c r="JK119" s="4" t="str">
        <f t="shared" si="959"/>
        <v xml:space="preserve"> </v>
      </c>
      <c r="JL119" s="4" t="str">
        <f t="shared" si="960"/>
        <v xml:space="preserve"> </v>
      </c>
      <c r="JM119" s="4" t="str">
        <f t="shared" si="961"/>
        <v xml:space="preserve"> </v>
      </c>
      <c r="JN119" s="4" t="str">
        <f t="shared" si="962"/>
        <v xml:space="preserve"> </v>
      </c>
      <c r="JO119" s="4" t="str">
        <f t="shared" si="963"/>
        <v xml:space="preserve"> </v>
      </c>
      <c r="JP119" s="4">
        <f t="shared" si="964"/>
        <v>1</v>
      </c>
      <c r="JQ119" s="4" t="str">
        <f t="shared" si="965"/>
        <v xml:space="preserve"> </v>
      </c>
      <c r="JR119" s="4" t="str">
        <f t="shared" si="966"/>
        <v xml:space="preserve"> </v>
      </c>
      <c r="JS119" s="4" t="str">
        <f t="shared" si="967"/>
        <v xml:space="preserve"> </v>
      </c>
      <c r="JT119" s="4" t="str">
        <f t="shared" si="968"/>
        <v xml:space="preserve"> </v>
      </c>
      <c r="JU119" s="4" t="str">
        <f t="shared" si="969"/>
        <v xml:space="preserve"> </v>
      </c>
      <c r="JV119" s="4" t="str">
        <f t="shared" si="970"/>
        <v xml:space="preserve"> </v>
      </c>
      <c r="JW119" s="4" t="str">
        <f t="shared" si="971"/>
        <v xml:space="preserve"> </v>
      </c>
      <c r="JX119" s="4" t="str">
        <f t="shared" si="972"/>
        <v xml:space="preserve"> </v>
      </c>
      <c r="JY119" s="4" t="str">
        <f t="shared" si="973"/>
        <v xml:space="preserve"> </v>
      </c>
      <c r="JZ119" s="4" t="str">
        <f t="shared" si="974"/>
        <v xml:space="preserve"> </v>
      </c>
      <c r="KA119" s="4" t="str">
        <f t="shared" si="975"/>
        <v xml:space="preserve"> </v>
      </c>
      <c r="KB119" s="4" t="str">
        <f t="shared" si="976"/>
        <v xml:space="preserve"> </v>
      </c>
      <c r="KC119" s="4" t="str">
        <f t="shared" si="977"/>
        <v xml:space="preserve"> </v>
      </c>
      <c r="KD119" s="4" t="str">
        <f t="shared" si="978"/>
        <v xml:space="preserve"> </v>
      </c>
      <c r="KE119" s="4" t="str">
        <f t="shared" si="979"/>
        <v xml:space="preserve"> </v>
      </c>
      <c r="KF119" s="4" t="str">
        <f t="shared" si="1030"/>
        <v xml:space="preserve"> </v>
      </c>
      <c r="KG119" s="4" t="str">
        <f t="shared" si="980"/>
        <v xml:space="preserve"> </v>
      </c>
      <c r="KH119" s="4" t="str">
        <f t="shared" si="981"/>
        <v xml:space="preserve"> </v>
      </c>
      <c r="KI119" s="4" t="str">
        <f t="shared" si="982"/>
        <v xml:space="preserve"> </v>
      </c>
      <c r="KJ119" s="4" t="str">
        <f t="shared" si="776"/>
        <v xml:space="preserve"> </v>
      </c>
      <c r="KK119" s="4" t="str">
        <f t="shared" si="983"/>
        <v xml:space="preserve"> </v>
      </c>
      <c r="KL119" s="4" t="str">
        <f t="shared" si="984"/>
        <v xml:space="preserve"> </v>
      </c>
      <c r="KM119" s="4" t="str">
        <f t="shared" si="985"/>
        <v xml:space="preserve"> </v>
      </c>
      <c r="KN119" s="4" t="str">
        <f t="shared" si="986"/>
        <v xml:space="preserve"> </v>
      </c>
      <c r="KO119" s="4">
        <f t="shared" si="770"/>
        <v>2</v>
      </c>
      <c r="KP119" s="9">
        <f t="shared" si="987"/>
        <v>2.4</v>
      </c>
    </row>
    <row r="120" spans="1:302">
      <c r="A120" s="3">
        <v>1997</v>
      </c>
      <c r="B120" s="6">
        <v>0</v>
      </c>
      <c r="C120" s="6">
        <v>0</v>
      </c>
      <c r="D120" s="6">
        <v>0</v>
      </c>
      <c r="E120" s="6">
        <v>0</v>
      </c>
      <c r="F120" s="6">
        <v>0</v>
      </c>
      <c r="G120" s="153">
        <v>0</v>
      </c>
      <c r="H120" s="6">
        <v>0</v>
      </c>
      <c r="I120" s="6">
        <v>0</v>
      </c>
      <c r="J120" s="6">
        <v>0</v>
      </c>
      <c r="K120" s="6">
        <v>0</v>
      </c>
      <c r="L120" s="153">
        <v>0</v>
      </c>
      <c r="M120" s="6">
        <v>0</v>
      </c>
      <c r="N120" s="6">
        <v>0</v>
      </c>
      <c r="O120" s="6">
        <v>0</v>
      </c>
      <c r="P120" s="6">
        <v>0</v>
      </c>
      <c r="Q120" s="153">
        <v>0</v>
      </c>
      <c r="R120" s="6">
        <v>0</v>
      </c>
      <c r="S120" s="6">
        <v>0</v>
      </c>
      <c r="T120" s="6">
        <v>0</v>
      </c>
      <c r="U120" s="6">
        <v>0</v>
      </c>
      <c r="V120" s="153">
        <v>0</v>
      </c>
      <c r="W120" s="6">
        <v>0</v>
      </c>
      <c r="X120" s="6">
        <v>0</v>
      </c>
      <c r="Y120" s="6">
        <v>0</v>
      </c>
      <c r="Z120" s="6">
        <v>0</v>
      </c>
      <c r="AA120" s="153">
        <v>0</v>
      </c>
      <c r="AB120" s="6">
        <v>0</v>
      </c>
      <c r="AC120" s="6">
        <v>0</v>
      </c>
      <c r="AD120" s="6">
        <v>0</v>
      </c>
      <c r="AE120" s="6">
        <v>0</v>
      </c>
      <c r="AF120" s="735" t="s">
        <v>60</v>
      </c>
      <c r="AG120" s="171" t="s">
        <v>60</v>
      </c>
      <c r="AH120" s="714">
        <f t="shared" si="988"/>
        <v>1</v>
      </c>
      <c r="AI120" s="617" t="s">
        <v>60</v>
      </c>
      <c r="AJ120" s="10">
        <f t="shared" si="777"/>
        <v>0</v>
      </c>
      <c r="AK120" s="522" t="str">
        <f t="shared" si="990"/>
        <v>T</v>
      </c>
      <c r="AL120" s="501">
        <v>1997</v>
      </c>
      <c r="AM120" s="501">
        <v>1997</v>
      </c>
      <c r="AN120" s="37" t="str">
        <f t="shared" si="810"/>
        <v/>
      </c>
      <c r="AO120" s="37" t="str">
        <f t="shared" si="811"/>
        <v/>
      </c>
      <c r="AP120" s="37" t="str">
        <f t="shared" si="812"/>
        <v/>
      </c>
      <c r="AQ120" s="37" t="str">
        <f t="shared" si="813"/>
        <v/>
      </c>
      <c r="AR120" s="37" t="str">
        <f t="shared" si="814"/>
        <v/>
      </c>
      <c r="AS120" s="37" t="str">
        <f t="shared" si="815"/>
        <v/>
      </c>
      <c r="AT120" s="37" t="str">
        <f t="shared" si="816"/>
        <v/>
      </c>
      <c r="AU120" s="37" t="str">
        <f t="shared" si="817"/>
        <v/>
      </c>
      <c r="AV120" s="37" t="str">
        <f t="shared" si="818"/>
        <v/>
      </c>
      <c r="AW120" s="37" t="str">
        <f t="shared" si="819"/>
        <v/>
      </c>
      <c r="AX120" s="37" t="str">
        <f t="shared" si="820"/>
        <v/>
      </c>
      <c r="AY120" s="37" t="str">
        <f t="shared" si="821"/>
        <v/>
      </c>
      <c r="AZ120" s="37" t="str">
        <f t="shared" si="822"/>
        <v/>
      </c>
      <c r="BA120" s="37" t="str">
        <f t="shared" si="823"/>
        <v/>
      </c>
      <c r="BB120" s="37" t="str">
        <f t="shared" si="824"/>
        <v/>
      </c>
      <c r="BC120" s="37" t="str">
        <f t="shared" si="825"/>
        <v/>
      </c>
      <c r="BD120" s="37" t="str">
        <f t="shared" si="826"/>
        <v/>
      </c>
      <c r="BE120" s="37" t="str">
        <f t="shared" si="827"/>
        <v/>
      </c>
      <c r="BF120" s="37" t="str">
        <f t="shared" si="828"/>
        <v/>
      </c>
      <c r="BG120" s="37" t="str">
        <f t="shared" si="829"/>
        <v/>
      </c>
      <c r="BH120" s="37" t="str">
        <f t="shared" si="830"/>
        <v/>
      </c>
      <c r="BI120" s="37" t="str">
        <f t="shared" si="831"/>
        <v/>
      </c>
      <c r="BJ120" s="37" t="str">
        <f t="shared" si="991"/>
        <v/>
      </c>
      <c r="BK120" s="37" t="str">
        <f t="shared" si="832"/>
        <v/>
      </c>
      <c r="BL120" s="37" t="str">
        <f t="shared" si="833"/>
        <v/>
      </c>
      <c r="BM120" s="37" t="str">
        <f t="shared" si="834"/>
        <v/>
      </c>
      <c r="BN120" s="37" t="str">
        <f t="shared" si="992"/>
        <v/>
      </c>
      <c r="BO120" s="37" t="str">
        <f t="shared" si="835"/>
        <v/>
      </c>
      <c r="BP120" s="37" t="str">
        <f t="shared" si="836"/>
        <v/>
      </c>
      <c r="BQ120" s="37" t="str">
        <f t="shared" si="837"/>
        <v/>
      </c>
      <c r="BR120" s="37" t="str">
        <f t="shared" si="838"/>
        <v/>
      </c>
      <c r="BS120" s="54">
        <f t="shared" si="728"/>
        <v>0</v>
      </c>
      <c r="BT120" s="501">
        <v>1997</v>
      </c>
      <c r="BU120" s="58" t="str">
        <f t="shared" si="778"/>
        <v/>
      </c>
      <c r="BV120" s="58" t="str">
        <f t="shared" si="779"/>
        <v/>
      </c>
      <c r="BW120" s="58" t="str">
        <f t="shared" si="780"/>
        <v/>
      </c>
      <c r="BX120" s="58" t="str">
        <f t="shared" si="781"/>
        <v/>
      </c>
      <c r="BY120" s="58" t="str">
        <f t="shared" si="782"/>
        <v/>
      </c>
      <c r="BZ120" s="58" t="str">
        <f t="shared" si="783"/>
        <v/>
      </c>
      <c r="CA120" s="58" t="str">
        <f t="shared" si="784"/>
        <v/>
      </c>
      <c r="CB120" s="58" t="str">
        <f t="shared" si="785"/>
        <v/>
      </c>
      <c r="CC120" s="58" t="str">
        <f t="shared" si="786"/>
        <v/>
      </c>
      <c r="CD120" s="58" t="str">
        <f t="shared" si="787"/>
        <v/>
      </c>
      <c r="CE120" s="58" t="str">
        <f t="shared" si="788"/>
        <v/>
      </c>
      <c r="CF120" s="58" t="str">
        <f t="shared" si="789"/>
        <v/>
      </c>
      <c r="CG120" s="58" t="str">
        <f t="shared" si="790"/>
        <v/>
      </c>
      <c r="CH120" s="58" t="str">
        <f t="shared" si="791"/>
        <v/>
      </c>
      <c r="CI120" s="58" t="str">
        <f t="shared" si="792"/>
        <v/>
      </c>
      <c r="CJ120" s="58" t="str">
        <f t="shared" si="793"/>
        <v/>
      </c>
      <c r="CK120" s="58" t="str">
        <f t="shared" si="794"/>
        <v/>
      </c>
      <c r="CL120" s="58" t="str">
        <f t="shared" si="795"/>
        <v/>
      </c>
      <c r="CM120" s="58" t="str">
        <f t="shared" si="796"/>
        <v/>
      </c>
      <c r="CN120" s="58" t="str">
        <f t="shared" si="797"/>
        <v/>
      </c>
      <c r="CO120" s="58" t="str">
        <f t="shared" si="798"/>
        <v/>
      </c>
      <c r="CP120" s="58" t="str">
        <f t="shared" si="799"/>
        <v/>
      </c>
      <c r="CQ120" s="58" t="str">
        <f t="shared" si="800"/>
        <v/>
      </c>
      <c r="CR120" s="58" t="str">
        <f t="shared" si="801"/>
        <v/>
      </c>
      <c r="CS120" s="58" t="str">
        <f t="shared" si="802"/>
        <v/>
      </c>
      <c r="CT120" s="58" t="str">
        <f t="shared" si="803"/>
        <v/>
      </c>
      <c r="CU120" s="58" t="str">
        <f t="shared" si="804"/>
        <v/>
      </c>
      <c r="CV120" s="58" t="str">
        <f t="shared" si="805"/>
        <v/>
      </c>
      <c r="CW120" s="58" t="str">
        <f t="shared" si="806"/>
        <v/>
      </c>
      <c r="CX120" s="58" t="str">
        <f t="shared" si="807"/>
        <v/>
      </c>
      <c r="CY120" s="58" t="str">
        <f t="shared" si="808"/>
        <v/>
      </c>
      <c r="CZ120" s="58">
        <f t="shared" si="809"/>
        <v>0</v>
      </c>
      <c r="DA120" s="501">
        <v>1997</v>
      </c>
      <c r="DB120" s="17" t="str">
        <f t="shared" si="839"/>
        <v/>
      </c>
      <c r="DC120" s="17" t="str">
        <f t="shared" si="840"/>
        <v/>
      </c>
      <c r="DD120" s="17" t="str">
        <f t="shared" si="841"/>
        <v/>
      </c>
      <c r="DE120" s="17" t="str">
        <f t="shared" si="842"/>
        <v/>
      </c>
      <c r="DF120" s="17" t="str">
        <f t="shared" si="843"/>
        <v/>
      </c>
      <c r="DG120" s="17" t="str">
        <f t="shared" si="844"/>
        <v/>
      </c>
      <c r="DH120" s="17" t="str">
        <f t="shared" si="845"/>
        <v/>
      </c>
      <c r="DI120" s="17" t="str">
        <f t="shared" si="846"/>
        <v/>
      </c>
      <c r="DJ120" s="17" t="str">
        <f t="shared" si="847"/>
        <v/>
      </c>
      <c r="DK120" s="17" t="str">
        <f t="shared" si="848"/>
        <v/>
      </c>
      <c r="DL120" s="17" t="str">
        <f t="shared" si="849"/>
        <v/>
      </c>
      <c r="DM120" s="17" t="str">
        <f t="shared" si="850"/>
        <v/>
      </c>
      <c r="DN120" s="17" t="str">
        <f t="shared" si="851"/>
        <v/>
      </c>
      <c r="DO120" s="17" t="str">
        <f t="shared" si="852"/>
        <v/>
      </c>
      <c r="DP120" s="17" t="str">
        <f t="shared" si="853"/>
        <v/>
      </c>
      <c r="DQ120" s="17" t="str">
        <f t="shared" si="854"/>
        <v/>
      </c>
      <c r="DR120" s="17" t="str">
        <f t="shared" si="855"/>
        <v/>
      </c>
      <c r="DS120" s="17" t="str">
        <f t="shared" si="856"/>
        <v/>
      </c>
      <c r="DT120" s="17" t="str">
        <f t="shared" si="857"/>
        <v/>
      </c>
      <c r="DU120" s="17" t="str">
        <f t="shared" si="858"/>
        <v/>
      </c>
      <c r="DV120" s="17" t="str">
        <f t="shared" si="859"/>
        <v/>
      </c>
      <c r="DW120" s="17" t="str">
        <f t="shared" si="860"/>
        <v/>
      </c>
      <c r="DX120" s="17" t="str">
        <f t="shared" si="861"/>
        <v/>
      </c>
      <c r="DY120" s="17" t="str">
        <f t="shared" si="862"/>
        <v/>
      </c>
      <c r="DZ120" s="17" t="str">
        <f t="shared" si="863"/>
        <v/>
      </c>
      <c r="EA120" s="17" t="str">
        <f t="shared" si="864"/>
        <v/>
      </c>
      <c r="EB120" s="17" t="str">
        <f t="shared" si="865"/>
        <v/>
      </c>
      <c r="EC120" s="17" t="str">
        <f t="shared" si="866"/>
        <v/>
      </c>
      <c r="ED120" s="17" t="str">
        <f t="shared" si="867"/>
        <v/>
      </c>
      <c r="EE120" s="17" t="str">
        <f t="shared" si="868"/>
        <v/>
      </c>
      <c r="EF120" s="17" t="str">
        <f t="shared" si="869"/>
        <v/>
      </c>
      <c r="EG120" s="3">
        <v>1997</v>
      </c>
      <c r="EH120" s="37" t="str">
        <f t="shared" si="870"/>
        <v xml:space="preserve"> </v>
      </c>
      <c r="EI120" s="37" t="str">
        <f t="shared" si="871"/>
        <v xml:space="preserve"> </v>
      </c>
      <c r="EJ120" s="37" t="str">
        <f t="shared" si="872"/>
        <v xml:space="preserve"> </v>
      </c>
      <c r="EK120" s="37" t="str">
        <f t="shared" si="873"/>
        <v xml:space="preserve"> </v>
      </c>
      <c r="EL120" s="37" t="str">
        <f t="shared" si="874"/>
        <v xml:space="preserve"> </v>
      </c>
      <c r="EM120" s="37" t="str">
        <f t="shared" si="875"/>
        <v xml:space="preserve"> </v>
      </c>
      <c r="EN120" s="37" t="str">
        <f t="shared" si="876"/>
        <v xml:space="preserve"> </v>
      </c>
      <c r="EO120" s="37" t="str">
        <f t="shared" si="877"/>
        <v xml:space="preserve"> </v>
      </c>
      <c r="EP120" s="37" t="str">
        <f t="shared" si="878"/>
        <v xml:space="preserve"> </v>
      </c>
      <c r="EQ120" s="37" t="str">
        <f t="shared" si="879"/>
        <v xml:space="preserve"> </v>
      </c>
      <c r="ER120" s="37" t="str">
        <f t="shared" si="880"/>
        <v xml:space="preserve"> </v>
      </c>
      <c r="ES120" s="37" t="str">
        <f t="shared" si="881"/>
        <v xml:space="preserve"> </v>
      </c>
      <c r="ET120" s="37" t="str">
        <f t="shared" si="882"/>
        <v xml:space="preserve"> </v>
      </c>
      <c r="EU120" s="37" t="str">
        <f t="shared" si="883"/>
        <v xml:space="preserve"> </v>
      </c>
      <c r="EV120" s="37" t="str">
        <f t="shared" si="884"/>
        <v xml:space="preserve"> </v>
      </c>
      <c r="EW120" s="37" t="str">
        <f t="shared" si="885"/>
        <v xml:space="preserve"> </v>
      </c>
      <c r="EX120" s="37" t="str">
        <f t="shared" si="886"/>
        <v xml:space="preserve"> </v>
      </c>
      <c r="EY120" s="37" t="str">
        <f t="shared" si="887"/>
        <v xml:space="preserve"> </v>
      </c>
      <c r="EZ120" s="37" t="str">
        <f t="shared" si="888"/>
        <v xml:space="preserve"> </v>
      </c>
      <c r="FA120" s="37" t="str">
        <f t="shared" si="889"/>
        <v xml:space="preserve"> </v>
      </c>
      <c r="FB120" s="37" t="str">
        <f t="shared" si="890"/>
        <v xml:space="preserve"> </v>
      </c>
      <c r="FC120" s="37" t="str">
        <f t="shared" si="891"/>
        <v xml:space="preserve"> </v>
      </c>
      <c r="FD120" s="37" t="str">
        <f t="shared" si="993"/>
        <v xml:space="preserve"> </v>
      </c>
      <c r="FE120" s="37" t="str">
        <f t="shared" si="892"/>
        <v xml:space="preserve"> </v>
      </c>
      <c r="FF120" s="37" t="str">
        <f t="shared" si="893"/>
        <v xml:space="preserve"> </v>
      </c>
      <c r="FG120" s="37" t="str">
        <f t="shared" si="894"/>
        <v xml:space="preserve"> </v>
      </c>
      <c r="FH120" s="37" t="str">
        <f t="shared" si="994"/>
        <v xml:space="preserve"> </v>
      </c>
      <c r="FI120" s="37" t="str">
        <f t="shared" si="895"/>
        <v xml:space="preserve"> </v>
      </c>
      <c r="FJ120" s="37" t="str">
        <f t="shared" si="896"/>
        <v xml:space="preserve"> </v>
      </c>
      <c r="FK120" s="37" t="str">
        <f t="shared" si="897"/>
        <v xml:space="preserve"> </v>
      </c>
      <c r="FL120" s="37" t="str">
        <f t="shared" si="898"/>
        <v xml:space="preserve"> </v>
      </c>
      <c r="FM120" s="64">
        <f t="shared" si="771"/>
        <v>0</v>
      </c>
      <c r="FN120" s="3">
        <v>1997</v>
      </c>
      <c r="FO120" s="37" t="str">
        <f t="shared" si="899"/>
        <v xml:space="preserve"> </v>
      </c>
      <c r="FP120" s="37" t="str">
        <f t="shared" si="900"/>
        <v xml:space="preserve"> </v>
      </c>
      <c r="FQ120" s="37" t="str">
        <f t="shared" si="901"/>
        <v xml:space="preserve"> </v>
      </c>
      <c r="FR120" s="37" t="str">
        <f t="shared" si="902"/>
        <v xml:space="preserve"> </v>
      </c>
      <c r="FS120" s="37" t="str">
        <f t="shared" si="903"/>
        <v xml:space="preserve"> </v>
      </c>
      <c r="FT120" s="37" t="str">
        <f t="shared" si="904"/>
        <v xml:space="preserve"> </v>
      </c>
      <c r="FU120" s="37" t="str">
        <f t="shared" si="905"/>
        <v xml:space="preserve"> </v>
      </c>
      <c r="FV120" s="37" t="str">
        <f t="shared" si="906"/>
        <v xml:space="preserve"> </v>
      </c>
      <c r="FW120" s="37" t="str">
        <f t="shared" si="907"/>
        <v xml:space="preserve"> </v>
      </c>
      <c r="FX120" s="37" t="str">
        <f t="shared" si="908"/>
        <v xml:space="preserve"> </v>
      </c>
      <c r="FY120" s="37" t="str">
        <f t="shared" si="909"/>
        <v xml:space="preserve"> </v>
      </c>
      <c r="FZ120" s="37" t="str">
        <f t="shared" si="910"/>
        <v xml:space="preserve"> </v>
      </c>
      <c r="GA120" s="37" t="str">
        <f t="shared" si="911"/>
        <v xml:space="preserve"> </v>
      </c>
      <c r="GB120" s="37" t="str">
        <f t="shared" si="912"/>
        <v xml:space="preserve"> </v>
      </c>
      <c r="GC120" s="37" t="str">
        <f t="shared" si="913"/>
        <v xml:space="preserve"> </v>
      </c>
      <c r="GD120" s="37" t="str">
        <f t="shared" si="914"/>
        <v xml:space="preserve"> </v>
      </c>
      <c r="GE120" s="37" t="str">
        <f t="shared" si="915"/>
        <v xml:space="preserve"> </v>
      </c>
      <c r="GF120" s="37" t="str">
        <f t="shared" si="916"/>
        <v xml:space="preserve"> </v>
      </c>
      <c r="GG120" s="37" t="str">
        <f t="shared" si="917"/>
        <v xml:space="preserve"> </v>
      </c>
      <c r="GH120" s="37" t="str">
        <f t="shared" si="918"/>
        <v xml:space="preserve"> </v>
      </c>
      <c r="GI120" s="37" t="str">
        <f t="shared" si="919"/>
        <v xml:space="preserve"> </v>
      </c>
      <c r="GJ120" s="37" t="str">
        <f t="shared" si="920"/>
        <v xml:space="preserve"> </v>
      </c>
      <c r="GK120" s="37" t="str">
        <f t="shared" si="995"/>
        <v xml:space="preserve"> </v>
      </c>
      <c r="GL120" s="37" t="str">
        <f t="shared" si="921"/>
        <v xml:space="preserve"> </v>
      </c>
      <c r="GM120" s="37" t="str">
        <f t="shared" si="922"/>
        <v xml:space="preserve"> </v>
      </c>
      <c r="GN120" s="37" t="str">
        <f t="shared" si="923"/>
        <v xml:space="preserve"> </v>
      </c>
      <c r="GO120" s="37" t="str">
        <f t="shared" si="996"/>
        <v xml:space="preserve"> </v>
      </c>
      <c r="GP120" s="37" t="str">
        <f t="shared" si="924"/>
        <v xml:space="preserve"> </v>
      </c>
      <c r="GQ120" s="37" t="str">
        <f t="shared" si="925"/>
        <v xml:space="preserve"> </v>
      </c>
      <c r="GR120" s="37" t="str">
        <f t="shared" si="926"/>
        <v xml:space="preserve"> </v>
      </c>
      <c r="GS120" s="37" t="str">
        <f t="shared" si="927"/>
        <v xml:space="preserve"> </v>
      </c>
      <c r="GT120" s="64">
        <f t="shared" si="774"/>
        <v>0</v>
      </c>
      <c r="GU120" s="501">
        <v>1997</v>
      </c>
      <c r="GV120" s="157" t="str">
        <f t="shared" si="928"/>
        <v/>
      </c>
      <c r="GW120" s="157" t="str">
        <f t="shared" si="929"/>
        <v/>
      </c>
      <c r="GX120" s="157" t="str">
        <f t="shared" si="930"/>
        <v/>
      </c>
      <c r="GY120" s="157" t="str">
        <f t="shared" si="931"/>
        <v/>
      </c>
      <c r="GZ120" s="157" t="str">
        <f t="shared" si="932"/>
        <v/>
      </c>
      <c r="HA120" s="157" t="str">
        <f t="shared" si="933"/>
        <v/>
      </c>
      <c r="HB120" s="157" t="str">
        <f t="shared" si="934"/>
        <v/>
      </c>
      <c r="HC120" s="157" t="str">
        <f t="shared" si="935"/>
        <v/>
      </c>
      <c r="HD120" s="157" t="str">
        <f t="shared" si="936"/>
        <v/>
      </c>
      <c r="HE120" s="157" t="str">
        <f t="shared" si="937"/>
        <v/>
      </c>
      <c r="HF120" s="157" t="str">
        <f t="shared" si="938"/>
        <v/>
      </c>
      <c r="HG120" s="157" t="str">
        <f t="shared" si="939"/>
        <v/>
      </c>
      <c r="HH120" s="157" t="str">
        <f t="shared" si="940"/>
        <v/>
      </c>
      <c r="HI120" s="157" t="str">
        <f t="shared" si="941"/>
        <v/>
      </c>
      <c r="HJ120" s="157" t="str">
        <f t="shared" si="942"/>
        <v/>
      </c>
      <c r="HK120" s="157" t="str">
        <f t="shared" si="943"/>
        <v/>
      </c>
      <c r="HL120" s="157" t="str">
        <f t="shared" si="944"/>
        <v/>
      </c>
      <c r="HM120" s="157" t="str">
        <f t="shared" si="945"/>
        <v/>
      </c>
      <c r="HN120" s="157" t="str">
        <f t="shared" si="946"/>
        <v/>
      </c>
      <c r="HO120" s="157" t="str">
        <f t="shared" si="947"/>
        <v/>
      </c>
      <c r="HP120" s="157" t="str">
        <f t="shared" si="948"/>
        <v/>
      </c>
      <c r="HQ120" s="157" t="str">
        <f t="shared" si="949"/>
        <v/>
      </c>
      <c r="HR120" s="157" t="str">
        <f t="shared" si="997"/>
        <v/>
      </c>
      <c r="HS120" s="157" t="str">
        <f t="shared" si="950"/>
        <v/>
      </c>
      <c r="HT120" s="157" t="str">
        <f t="shared" si="951"/>
        <v/>
      </c>
      <c r="HU120" s="157" t="str">
        <f t="shared" si="952"/>
        <v/>
      </c>
      <c r="HV120" s="157" t="str">
        <f t="shared" si="998"/>
        <v/>
      </c>
      <c r="HW120" s="157" t="str">
        <f t="shared" si="953"/>
        <v/>
      </c>
      <c r="HX120" s="157" t="str">
        <f t="shared" si="954"/>
        <v/>
      </c>
      <c r="HY120" s="157" t="str">
        <f t="shared" si="955"/>
        <v/>
      </c>
      <c r="HZ120" s="157" t="str">
        <f t="shared" si="956"/>
        <v/>
      </c>
      <c r="IA120" s="158">
        <f t="shared" si="957"/>
        <v>0</v>
      </c>
      <c r="IB120" s="501">
        <v>1997</v>
      </c>
      <c r="IC120" s="4" t="str">
        <f t="shared" si="999"/>
        <v xml:space="preserve"> </v>
      </c>
      <c r="ID120" s="4" t="str">
        <f t="shared" si="1000"/>
        <v xml:space="preserve"> </v>
      </c>
      <c r="IE120" s="4" t="str">
        <f t="shared" si="1001"/>
        <v xml:space="preserve"> </v>
      </c>
      <c r="IF120" s="4" t="str">
        <f t="shared" si="1002"/>
        <v xml:space="preserve"> </v>
      </c>
      <c r="IG120" s="4" t="str">
        <f t="shared" si="1003"/>
        <v xml:space="preserve"> </v>
      </c>
      <c r="IH120" s="4" t="str">
        <f t="shared" si="1004"/>
        <v xml:space="preserve"> </v>
      </c>
      <c r="II120" s="4" t="str">
        <f t="shared" si="1005"/>
        <v xml:space="preserve"> </v>
      </c>
      <c r="IJ120" s="4" t="str">
        <f t="shared" si="1006"/>
        <v xml:space="preserve"> </v>
      </c>
      <c r="IK120" s="4" t="str">
        <f t="shared" si="1007"/>
        <v xml:space="preserve"> </v>
      </c>
      <c r="IL120" s="4" t="str">
        <f t="shared" si="1008"/>
        <v xml:space="preserve"> </v>
      </c>
      <c r="IM120" s="4" t="str">
        <f t="shared" si="1009"/>
        <v xml:space="preserve"> </v>
      </c>
      <c r="IN120" s="4" t="str">
        <f t="shared" si="1010"/>
        <v xml:space="preserve"> </v>
      </c>
      <c r="IO120" s="4" t="str">
        <f t="shared" si="1011"/>
        <v xml:space="preserve"> </v>
      </c>
      <c r="IP120" s="4" t="str">
        <f t="shared" si="1012"/>
        <v xml:space="preserve"> </v>
      </c>
      <c r="IQ120" s="4" t="str">
        <f t="shared" si="1013"/>
        <v xml:space="preserve"> </v>
      </c>
      <c r="IR120" s="4" t="str">
        <f t="shared" si="1014"/>
        <v xml:space="preserve"> </v>
      </c>
      <c r="IS120" s="4" t="str">
        <f t="shared" si="1015"/>
        <v xml:space="preserve"> </v>
      </c>
      <c r="IT120" s="4" t="str">
        <f t="shared" si="1016"/>
        <v xml:space="preserve"> </v>
      </c>
      <c r="IU120" s="4" t="str">
        <f t="shared" si="1017"/>
        <v xml:space="preserve"> </v>
      </c>
      <c r="IV120" s="4" t="str">
        <f t="shared" si="1018"/>
        <v xml:space="preserve"> </v>
      </c>
      <c r="IW120" s="4" t="str">
        <f t="shared" si="1019"/>
        <v xml:space="preserve"> </v>
      </c>
      <c r="IX120" s="4" t="str">
        <f t="shared" si="1020"/>
        <v xml:space="preserve"> </v>
      </c>
      <c r="IY120" s="4" t="str">
        <f t="shared" si="1021"/>
        <v xml:space="preserve"> </v>
      </c>
      <c r="IZ120" s="4" t="str">
        <f t="shared" si="1022"/>
        <v xml:space="preserve"> </v>
      </c>
      <c r="JA120" s="4" t="str">
        <f t="shared" si="1023"/>
        <v xml:space="preserve"> </v>
      </c>
      <c r="JB120" s="4" t="str">
        <f t="shared" si="1024"/>
        <v xml:space="preserve"> </v>
      </c>
      <c r="JC120" s="4" t="str">
        <f t="shared" si="1025"/>
        <v xml:space="preserve"> </v>
      </c>
      <c r="JD120" s="4" t="str">
        <f t="shared" si="1026"/>
        <v xml:space="preserve"> </v>
      </c>
      <c r="JE120" s="4" t="str">
        <f t="shared" si="1027"/>
        <v xml:space="preserve"> </v>
      </c>
      <c r="JF120" s="4" t="str">
        <f t="shared" si="1028"/>
        <v xml:space="preserve"> </v>
      </c>
      <c r="JG120" s="4">
        <f t="shared" si="1029"/>
        <v>1</v>
      </c>
      <c r="JH120" s="4">
        <f t="shared" si="772"/>
        <v>1</v>
      </c>
      <c r="JI120" s="501">
        <v>1997</v>
      </c>
      <c r="JJ120" s="4" t="str">
        <f t="shared" si="958"/>
        <v xml:space="preserve"> </v>
      </c>
      <c r="JK120" s="4" t="str">
        <f t="shared" si="959"/>
        <v xml:space="preserve"> </v>
      </c>
      <c r="JL120" s="4" t="str">
        <f t="shared" si="960"/>
        <v xml:space="preserve"> </v>
      </c>
      <c r="JM120" s="4" t="str">
        <f t="shared" si="961"/>
        <v xml:space="preserve"> </v>
      </c>
      <c r="JN120" s="4" t="str">
        <f t="shared" si="962"/>
        <v xml:space="preserve"> </v>
      </c>
      <c r="JO120" s="4" t="str">
        <f t="shared" si="963"/>
        <v xml:space="preserve"> </v>
      </c>
      <c r="JP120" s="4" t="str">
        <f t="shared" si="964"/>
        <v xml:space="preserve"> </v>
      </c>
      <c r="JQ120" s="4" t="str">
        <f t="shared" si="965"/>
        <v xml:space="preserve"> </v>
      </c>
      <c r="JR120" s="4" t="str">
        <f t="shared" si="966"/>
        <v xml:space="preserve"> </v>
      </c>
      <c r="JS120" s="4" t="str">
        <f t="shared" si="967"/>
        <v xml:space="preserve"> </v>
      </c>
      <c r="JT120" s="4" t="str">
        <f t="shared" si="968"/>
        <v xml:space="preserve"> </v>
      </c>
      <c r="JU120" s="4" t="str">
        <f t="shared" si="969"/>
        <v xml:space="preserve"> </v>
      </c>
      <c r="JV120" s="4" t="str">
        <f t="shared" si="970"/>
        <v xml:space="preserve"> </v>
      </c>
      <c r="JW120" s="4" t="str">
        <f t="shared" si="971"/>
        <v xml:space="preserve"> </v>
      </c>
      <c r="JX120" s="4" t="str">
        <f t="shared" si="972"/>
        <v xml:space="preserve"> </v>
      </c>
      <c r="JY120" s="4" t="str">
        <f t="shared" si="973"/>
        <v xml:space="preserve"> </v>
      </c>
      <c r="JZ120" s="4" t="str">
        <f t="shared" si="974"/>
        <v xml:space="preserve"> </v>
      </c>
      <c r="KA120" s="4" t="str">
        <f t="shared" si="975"/>
        <v xml:space="preserve"> </v>
      </c>
      <c r="KB120" s="4" t="str">
        <f t="shared" si="976"/>
        <v xml:space="preserve"> </v>
      </c>
      <c r="KC120" s="4" t="str">
        <f t="shared" si="977"/>
        <v xml:space="preserve"> </v>
      </c>
      <c r="KD120" s="4" t="str">
        <f t="shared" si="978"/>
        <v xml:space="preserve"> </v>
      </c>
      <c r="KE120" s="4" t="str">
        <f t="shared" si="979"/>
        <v xml:space="preserve"> </v>
      </c>
      <c r="KF120" s="4" t="str">
        <f t="shared" si="1030"/>
        <v xml:space="preserve"> </v>
      </c>
      <c r="KG120" s="4" t="str">
        <f t="shared" si="980"/>
        <v xml:space="preserve"> </v>
      </c>
      <c r="KH120" s="4" t="str">
        <f t="shared" si="981"/>
        <v xml:space="preserve"> </v>
      </c>
      <c r="KI120" s="4" t="str">
        <f t="shared" si="982"/>
        <v xml:space="preserve"> </v>
      </c>
      <c r="KJ120" s="4" t="str">
        <f t="shared" si="776"/>
        <v xml:space="preserve"> </v>
      </c>
      <c r="KK120" s="4" t="str">
        <f t="shared" si="983"/>
        <v xml:space="preserve"> </v>
      </c>
      <c r="KL120" s="4" t="str">
        <f t="shared" si="984"/>
        <v xml:space="preserve"> </v>
      </c>
      <c r="KM120" s="4" t="str">
        <f t="shared" si="985"/>
        <v xml:space="preserve"> </v>
      </c>
      <c r="KN120" s="4">
        <f t="shared" si="986"/>
        <v>1</v>
      </c>
      <c r="KO120" s="4">
        <f t="shared" si="770"/>
        <v>1</v>
      </c>
      <c r="KP120" s="9" t="str">
        <f t="shared" si="987"/>
        <v>T</v>
      </c>
    </row>
    <row r="121" spans="1:302">
      <c r="A121" s="3">
        <v>1998</v>
      </c>
      <c r="B121" s="6">
        <v>0</v>
      </c>
      <c r="C121" s="6">
        <v>0</v>
      </c>
      <c r="D121" s="6">
        <v>0</v>
      </c>
      <c r="E121" s="6">
        <v>0</v>
      </c>
      <c r="F121" s="6">
        <v>0</v>
      </c>
      <c r="G121" s="153">
        <v>0</v>
      </c>
      <c r="H121" s="6">
        <v>0</v>
      </c>
      <c r="I121" s="6">
        <v>0</v>
      </c>
      <c r="J121" s="6">
        <v>0</v>
      </c>
      <c r="K121" s="6">
        <v>0</v>
      </c>
      <c r="L121" s="153" t="s">
        <v>60</v>
      </c>
      <c r="M121" s="6" t="s">
        <v>60</v>
      </c>
      <c r="N121" s="6">
        <v>0</v>
      </c>
      <c r="O121" s="6">
        <v>0</v>
      </c>
      <c r="P121" s="6">
        <v>0</v>
      </c>
      <c r="Q121" s="153">
        <v>0</v>
      </c>
      <c r="R121" s="6">
        <v>0</v>
      </c>
      <c r="S121" s="6">
        <v>0</v>
      </c>
      <c r="T121" s="6">
        <v>0</v>
      </c>
      <c r="U121" s="6">
        <v>0</v>
      </c>
      <c r="V121" s="153">
        <v>0</v>
      </c>
      <c r="W121" s="6">
        <v>0</v>
      </c>
      <c r="X121" s="6">
        <v>0</v>
      </c>
      <c r="Y121" s="6">
        <v>0</v>
      </c>
      <c r="Z121" s="6">
        <v>0</v>
      </c>
      <c r="AA121" s="153">
        <v>0</v>
      </c>
      <c r="AB121" s="6">
        <v>0</v>
      </c>
      <c r="AC121" s="6">
        <v>0</v>
      </c>
      <c r="AD121" s="6">
        <v>0</v>
      </c>
      <c r="AE121" s="6">
        <v>0</v>
      </c>
      <c r="AF121" s="153">
        <v>0</v>
      </c>
      <c r="AG121" s="171" t="s">
        <v>60</v>
      </c>
      <c r="AH121" s="714">
        <f t="shared" si="988"/>
        <v>2</v>
      </c>
      <c r="AI121" s="617" t="s">
        <v>60</v>
      </c>
      <c r="AJ121" s="10">
        <f t="shared" si="777"/>
        <v>0</v>
      </c>
      <c r="AK121" s="522" t="str">
        <f t="shared" si="990"/>
        <v>T</v>
      </c>
      <c r="AL121" s="501">
        <v>1998</v>
      </c>
      <c r="AM121" s="501">
        <v>1998</v>
      </c>
      <c r="AN121" s="37" t="str">
        <f t="shared" si="810"/>
        <v/>
      </c>
      <c r="AO121" s="37" t="str">
        <f t="shared" si="811"/>
        <v/>
      </c>
      <c r="AP121" s="37" t="str">
        <f t="shared" si="812"/>
        <v/>
      </c>
      <c r="AQ121" s="37" t="str">
        <f t="shared" si="813"/>
        <v/>
      </c>
      <c r="AR121" s="37" t="str">
        <f t="shared" si="814"/>
        <v/>
      </c>
      <c r="AS121" s="37" t="str">
        <f t="shared" si="815"/>
        <v/>
      </c>
      <c r="AT121" s="37" t="str">
        <f t="shared" si="816"/>
        <v/>
      </c>
      <c r="AU121" s="37" t="str">
        <f t="shared" si="817"/>
        <v/>
      </c>
      <c r="AV121" s="37" t="str">
        <f t="shared" si="818"/>
        <v/>
      </c>
      <c r="AW121" s="37" t="str">
        <f t="shared" si="819"/>
        <v/>
      </c>
      <c r="AX121" s="37" t="str">
        <f t="shared" si="820"/>
        <v/>
      </c>
      <c r="AY121" s="37" t="str">
        <f t="shared" si="821"/>
        <v/>
      </c>
      <c r="AZ121" s="37" t="str">
        <f t="shared" si="822"/>
        <v/>
      </c>
      <c r="BA121" s="37" t="str">
        <f t="shared" si="823"/>
        <v/>
      </c>
      <c r="BB121" s="37" t="str">
        <f t="shared" si="824"/>
        <v/>
      </c>
      <c r="BC121" s="37" t="str">
        <f t="shared" si="825"/>
        <v/>
      </c>
      <c r="BD121" s="37" t="str">
        <f t="shared" si="826"/>
        <v/>
      </c>
      <c r="BE121" s="37" t="str">
        <f t="shared" si="827"/>
        <v/>
      </c>
      <c r="BF121" s="37" t="str">
        <f t="shared" si="828"/>
        <v/>
      </c>
      <c r="BG121" s="37" t="str">
        <f t="shared" si="829"/>
        <v/>
      </c>
      <c r="BH121" s="37" t="str">
        <f t="shared" si="830"/>
        <v/>
      </c>
      <c r="BI121" s="37" t="str">
        <f t="shared" si="831"/>
        <v/>
      </c>
      <c r="BJ121" s="37" t="str">
        <f t="shared" si="991"/>
        <v/>
      </c>
      <c r="BK121" s="37" t="str">
        <f t="shared" si="832"/>
        <v/>
      </c>
      <c r="BL121" s="37" t="str">
        <f t="shared" si="833"/>
        <v/>
      </c>
      <c r="BM121" s="37" t="str">
        <f t="shared" si="834"/>
        <v/>
      </c>
      <c r="BN121" s="37" t="str">
        <f t="shared" si="992"/>
        <v/>
      </c>
      <c r="BO121" s="37" t="str">
        <f t="shared" si="835"/>
        <v/>
      </c>
      <c r="BP121" s="37" t="str">
        <f t="shared" si="836"/>
        <v/>
      </c>
      <c r="BQ121" s="37" t="str">
        <f t="shared" si="837"/>
        <v/>
      </c>
      <c r="BR121" s="37" t="str">
        <f t="shared" si="838"/>
        <v/>
      </c>
      <c r="BS121" s="54">
        <f t="shared" si="728"/>
        <v>0</v>
      </c>
      <c r="BT121" s="501">
        <v>1998</v>
      </c>
      <c r="BU121" s="58" t="str">
        <f t="shared" si="778"/>
        <v/>
      </c>
      <c r="BV121" s="58" t="str">
        <f t="shared" si="779"/>
        <v/>
      </c>
      <c r="BW121" s="58" t="str">
        <f t="shared" si="780"/>
        <v/>
      </c>
      <c r="BX121" s="58" t="str">
        <f t="shared" si="781"/>
        <v/>
      </c>
      <c r="BY121" s="58" t="str">
        <f t="shared" si="782"/>
        <v/>
      </c>
      <c r="BZ121" s="58" t="str">
        <f t="shared" si="783"/>
        <v/>
      </c>
      <c r="CA121" s="58" t="str">
        <f t="shared" si="784"/>
        <v/>
      </c>
      <c r="CB121" s="58" t="str">
        <f t="shared" si="785"/>
        <v/>
      </c>
      <c r="CC121" s="58" t="str">
        <f t="shared" si="786"/>
        <v/>
      </c>
      <c r="CD121" s="58" t="str">
        <f t="shared" si="787"/>
        <v/>
      </c>
      <c r="CE121" s="58" t="str">
        <f t="shared" si="788"/>
        <v/>
      </c>
      <c r="CF121" s="58" t="str">
        <f t="shared" si="789"/>
        <v/>
      </c>
      <c r="CG121" s="58" t="str">
        <f t="shared" si="790"/>
        <v/>
      </c>
      <c r="CH121" s="58" t="str">
        <f t="shared" si="791"/>
        <v/>
      </c>
      <c r="CI121" s="58" t="str">
        <f t="shared" si="792"/>
        <v/>
      </c>
      <c r="CJ121" s="58" t="str">
        <f t="shared" si="793"/>
        <v/>
      </c>
      <c r="CK121" s="58" t="str">
        <f t="shared" si="794"/>
        <v/>
      </c>
      <c r="CL121" s="58" t="str">
        <f t="shared" si="795"/>
        <v/>
      </c>
      <c r="CM121" s="58" t="str">
        <f t="shared" si="796"/>
        <v/>
      </c>
      <c r="CN121" s="58" t="str">
        <f t="shared" si="797"/>
        <v/>
      </c>
      <c r="CO121" s="58" t="str">
        <f t="shared" si="798"/>
        <v/>
      </c>
      <c r="CP121" s="58" t="str">
        <f t="shared" si="799"/>
        <v/>
      </c>
      <c r="CQ121" s="58" t="str">
        <f t="shared" si="800"/>
        <v/>
      </c>
      <c r="CR121" s="58" t="str">
        <f t="shared" si="801"/>
        <v/>
      </c>
      <c r="CS121" s="58" t="str">
        <f t="shared" si="802"/>
        <v/>
      </c>
      <c r="CT121" s="58" t="str">
        <f t="shared" si="803"/>
        <v/>
      </c>
      <c r="CU121" s="58" t="str">
        <f t="shared" si="804"/>
        <v/>
      </c>
      <c r="CV121" s="58" t="str">
        <f t="shared" si="805"/>
        <v/>
      </c>
      <c r="CW121" s="58" t="str">
        <f t="shared" si="806"/>
        <v/>
      </c>
      <c r="CX121" s="58" t="str">
        <f t="shared" si="807"/>
        <v/>
      </c>
      <c r="CY121" s="58" t="str">
        <f t="shared" si="808"/>
        <v/>
      </c>
      <c r="CZ121" s="58">
        <f t="shared" si="809"/>
        <v>0</v>
      </c>
      <c r="DA121" s="501">
        <v>1998</v>
      </c>
      <c r="DB121" s="17" t="str">
        <f t="shared" si="839"/>
        <v/>
      </c>
      <c r="DC121" s="17" t="str">
        <f t="shared" si="840"/>
        <v/>
      </c>
      <c r="DD121" s="17" t="str">
        <f t="shared" si="841"/>
        <v/>
      </c>
      <c r="DE121" s="17" t="str">
        <f t="shared" si="842"/>
        <v/>
      </c>
      <c r="DF121" s="17" t="str">
        <f t="shared" si="843"/>
        <v/>
      </c>
      <c r="DG121" s="17" t="str">
        <f t="shared" si="844"/>
        <v/>
      </c>
      <c r="DH121" s="17" t="str">
        <f t="shared" si="845"/>
        <v/>
      </c>
      <c r="DI121" s="17" t="str">
        <f t="shared" si="846"/>
        <v/>
      </c>
      <c r="DJ121" s="17" t="str">
        <f t="shared" si="847"/>
        <v/>
      </c>
      <c r="DK121" s="17" t="str">
        <f t="shared" si="848"/>
        <v/>
      </c>
      <c r="DL121" s="17" t="str">
        <f t="shared" si="849"/>
        <v/>
      </c>
      <c r="DM121" s="17" t="str">
        <f t="shared" si="850"/>
        <v/>
      </c>
      <c r="DN121" s="17" t="str">
        <f t="shared" si="851"/>
        <v/>
      </c>
      <c r="DO121" s="17" t="str">
        <f t="shared" si="852"/>
        <v/>
      </c>
      <c r="DP121" s="17" t="str">
        <f t="shared" si="853"/>
        <v/>
      </c>
      <c r="DQ121" s="17" t="str">
        <f t="shared" si="854"/>
        <v/>
      </c>
      <c r="DR121" s="17" t="str">
        <f t="shared" si="855"/>
        <v/>
      </c>
      <c r="DS121" s="17" t="str">
        <f t="shared" si="856"/>
        <v/>
      </c>
      <c r="DT121" s="17" t="str">
        <f t="shared" si="857"/>
        <v/>
      </c>
      <c r="DU121" s="17" t="str">
        <f t="shared" si="858"/>
        <v/>
      </c>
      <c r="DV121" s="17" t="str">
        <f t="shared" si="859"/>
        <v/>
      </c>
      <c r="DW121" s="17" t="str">
        <f t="shared" si="860"/>
        <v/>
      </c>
      <c r="DX121" s="17" t="str">
        <f t="shared" si="861"/>
        <v/>
      </c>
      <c r="DY121" s="17" t="str">
        <f t="shared" si="862"/>
        <v/>
      </c>
      <c r="DZ121" s="17" t="str">
        <f t="shared" si="863"/>
        <v/>
      </c>
      <c r="EA121" s="17" t="str">
        <f t="shared" si="864"/>
        <v/>
      </c>
      <c r="EB121" s="17" t="str">
        <f t="shared" si="865"/>
        <v/>
      </c>
      <c r="EC121" s="17" t="str">
        <f t="shared" si="866"/>
        <v/>
      </c>
      <c r="ED121" s="17" t="str">
        <f t="shared" si="867"/>
        <v/>
      </c>
      <c r="EE121" s="17" t="str">
        <f t="shared" si="868"/>
        <v/>
      </c>
      <c r="EF121" s="17" t="str">
        <f t="shared" si="869"/>
        <v/>
      </c>
      <c r="EG121" s="3">
        <v>1998</v>
      </c>
      <c r="EH121" s="37" t="str">
        <f t="shared" si="870"/>
        <v xml:space="preserve"> </v>
      </c>
      <c r="EI121" s="37" t="str">
        <f t="shared" si="871"/>
        <v xml:space="preserve"> </v>
      </c>
      <c r="EJ121" s="37" t="str">
        <f t="shared" si="872"/>
        <v xml:space="preserve"> </v>
      </c>
      <c r="EK121" s="37" t="str">
        <f t="shared" si="873"/>
        <v xml:space="preserve"> </v>
      </c>
      <c r="EL121" s="37" t="str">
        <f t="shared" si="874"/>
        <v xml:space="preserve"> </v>
      </c>
      <c r="EM121" s="37" t="str">
        <f t="shared" si="875"/>
        <v xml:space="preserve"> </v>
      </c>
      <c r="EN121" s="37" t="str">
        <f t="shared" si="876"/>
        <v xml:space="preserve"> </v>
      </c>
      <c r="EO121" s="37" t="str">
        <f t="shared" si="877"/>
        <v xml:space="preserve"> </v>
      </c>
      <c r="EP121" s="37" t="str">
        <f t="shared" si="878"/>
        <v xml:space="preserve"> </v>
      </c>
      <c r="EQ121" s="37" t="str">
        <f t="shared" si="879"/>
        <v xml:space="preserve"> </v>
      </c>
      <c r="ER121" s="37" t="str">
        <f t="shared" si="880"/>
        <v xml:space="preserve"> </v>
      </c>
      <c r="ES121" s="37" t="str">
        <f t="shared" si="881"/>
        <v xml:space="preserve"> </v>
      </c>
      <c r="ET121" s="37" t="str">
        <f t="shared" si="882"/>
        <v xml:space="preserve"> </v>
      </c>
      <c r="EU121" s="37" t="str">
        <f t="shared" si="883"/>
        <v xml:space="preserve"> </v>
      </c>
      <c r="EV121" s="37" t="str">
        <f t="shared" si="884"/>
        <v xml:space="preserve"> </v>
      </c>
      <c r="EW121" s="37" t="str">
        <f t="shared" si="885"/>
        <v xml:space="preserve"> </v>
      </c>
      <c r="EX121" s="37" t="str">
        <f t="shared" si="886"/>
        <v xml:space="preserve"> </v>
      </c>
      <c r="EY121" s="37" t="str">
        <f t="shared" si="887"/>
        <v xml:space="preserve"> </v>
      </c>
      <c r="EZ121" s="37" t="str">
        <f t="shared" si="888"/>
        <v xml:space="preserve"> </v>
      </c>
      <c r="FA121" s="37" t="str">
        <f t="shared" si="889"/>
        <v xml:space="preserve"> </v>
      </c>
      <c r="FB121" s="37" t="str">
        <f t="shared" si="890"/>
        <v xml:space="preserve"> </v>
      </c>
      <c r="FC121" s="37" t="str">
        <f t="shared" si="891"/>
        <v xml:space="preserve"> </v>
      </c>
      <c r="FD121" s="37" t="str">
        <f t="shared" si="993"/>
        <v xml:space="preserve"> </v>
      </c>
      <c r="FE121" s="37" t="str">
        <f t="shared" si="892"/>
        <v xml:space="preserve"> </v>
      </c>
      <c r="FF121" s="37" t="str">
        <f t="shared" si="893"/>
        <v xml:space="preserve"> </v>
      </c>
      <c r="FG121" s="37" t="str">
        <f t="shared" si="894"/>
        <v xml:space="preserve"> </v>
      </c>
      <c r="FH121" s="37" t="str">
        <f t="shared" si="994"/>
        <v xml:space="preserve"> </v>
      </c>
      <c r="FI121" s="37" t="str">
        <f t="shared" si="895"/>
        <v xml:space="preserve"> </v>
      </c>
      <c r="FJ121" s="37" t="str">
        <f t="shared" si="896"/>
        <v xml:space="preserve"> </v>
      </c>
      <c r="FK121" s="37" t="str">
        <f t="shared" si="897"/>
        <v xml:space="preserve"> </v>
      </c>
      <c r="FL121" s="37" t="str">
        <f t="shared" si="898"/>
        <v xml:space="preserve"> </v>
      </c>
      <c r="FM121" s="64">
        <f t="shared" si="771"/>
        <v>0</v>
      </c>
      <c r="FN121" s="3">
        <v>1998</v>
      </c>
      <c r="FO121" s="37" t="str">
        <f t="shared" si="899"/>
        <v xml:space="preserve"> </v>
      </c>
      <c r="FP121" s="37" t="str">
        <f t="shared" si="900"/>
        <v xml:space="preserve"> </v>
      </c>
      <c r="FQ121" s="37" t="str">
        <f t="shared" si="901"/>
        <v xml:space="preserve"> </v>
      </c>
      <c r="FR121" s="37" t="str">
        <f t="shared" si="902"/>
        <v xml:space="preserve"> </v>
      </c>
      <c r="FS121" s="37" t="str">
        <f t="shared" si="903"/>
        <v xml:space="preserve"> </v>
      </c>
      <c r="FT121" s="37" t="str">
        <f t="shared" si="904"/>
        <v xml:space="preserve"> </v>
      </c>
      <c r="FU121" s="37" t="str">
        <f t="shared" si="905"/>
        <v xml:space="preserve"> </v>
      </c>
      <c r="FV121" s="37" t="str">
        <f t="shared" si="906"/>
        <v xml:space="preserve"> </v>
      </c>
      <c r="FW121" s="37" t="str">
        <f t="shared" si="907"/>
        <v xml:space="preserve"> </v>
      </c>
      <c r="FX121" s="37" t="str">
        <f t="shared" si="908"/>
        <v xml:space="preserve"> </v>
      </c>
      <c r="FY121" s="37" t="str">
        <f t="shared" si="909"/>
        <v xml:space="preserve"> </v>
      </c>
      <c r="FZ121" s="37" t="str">
        <f t="shared" si="910"/>
        <v xml:space="preserve"> </v>
      </c>
      <c r="GA121" s="37" t="str">
        <f t="shared" si="911"/>
        <v xml:space="preserve"> </v>
      </c>
      <c r="GB121" s="37" t="str">
        <f t="shared" si="912"/>
        <v xml:space="preserve"> </v>
      </c>
      <c r="GC121" s="37" t="str">
        <f t="shared" si="913"/>
        <v xml:space="preserve"> </v>
      </c>
      <c r="GD121" s="37" t="str">
        <f t="shared" si="914"/>
        <v xml:space="preserve"> </v>
      </c>
      <c r="GE121" s="37" t="str">
        <f t="shared" si="915"/>
        <v xml:space="preserve"> </v>
      </c>
      <c r="GF121" s="37" t="str">
        <f t="shared" si="916"/>
        <v xml:space="preserve"> </v>
      </c>
      <c r="GG121" s="37" t="str">
        <f t="shared" si="917"/>
        <v xml:space="preserve"> </v>
      </c>
      <c r="GH121" s="37" t="str">
        <f t="shared" si="918"/>
        <v xml:space="preserve"> </v>
      </c>
      <c r="GI121" s="37" t="str">
        <f t="shared" si="919"/>
        <v xml:space="preserve"> </v>
      </c>
      <c r="GJ121" s="37" t="str">
        <f t="shared" si="920"/>
        <v xml:space="preserve"> </v>
      </c>
      <c r="GK121" s="37" t="str">
        <f t="shared" si="995"/>
        <v xml:space="preserve"> </v>
      </c>
      <c r="GL121" s="37" t="str">
        <f t="shared" si="921"/>
        <v xml:space="preserve"> </v>
      </c>
      <c r="GM121" s="37" t="str">
        <f t="shared" si="922"/>
        <v xml:space="preserve"> </v>
      </c>
      <c r="GN121" s="37" t="str">
        <f t="shared" si="923"/>
        <v xml:space="preserve"> </v>
      </c>
      <c r="GO121" s="37" t="str">
        <f t="shared" si="996"/>
        <v xml:space="preserve"> </v>
      </c>
      <c r="GP121" s="37" t="str">
        <f t="shared" si="924"/>
        <v xml:space="preserve"> </v>
      </c>
      <c r="GQ121" s="37" t="str">
        <f t="shared" si="925"/>
        <v xml:space="preserve"> </v>
      </c>
      <c r="GR121" s="37" t="str">
        <f t="shared" si="926"/>
        <v xml:space="preserve"> </v>
      </c>
      <c r="GS121" s="37" t="str">
        <f t="shared" si="927"/>
        <v xml:space="preserve"> </v>
      </c>
      <c r="GT121" s="64">
        <f t="shared" si="774"/>
        <v>0</v>
      </c>
      <c r="GU121" s="501">
        <v>1998</v>
      </c>
      <c r="GV121" s="157" t="str">
        <f t="shared" si="928"/>
        <v/>
      </c>
      <c r="GW121" s="157" t="str">
        <f t="shared" si="929"/>
        <v/>
      </c>
      <c r="GX121" s="157" t="str">
        <f t="shared" si="930"/>
        <v/>
      </c>
      <c r="GY121" s="157" t="str">
        <f t="shared" si="931"/>
        <v/>
      </c>
      <c r="GZ121" s="157" t="str">
        <f t="shared" si="932"/>
        <v/>
      </c>
      <c r="HA121" s="157" t="str">
        <f t="shared" si="933"/>
        <v/>
      </c>
      <c r="HB121" s="157" t="str">
        <f t="shared" si="934"/>
        <v/>
      </c>
      <c r="HC121" s="157" t="str">
        <f t="shared" si="935"/>
        <v/>
      </c>
      <c r="HD121" s="157" t="str">
        <f t="shared" si="936"/>
        <v/>
      </c>
      <c r="HE121" s="157" t="str">
        <f t="shared" si="937"/>
        <v/>
      </c>
      <c r="HF121" s="157" t="str">
        <f t="shared" si="938"/>
        <v/>
      </c>
      <c r="HG121" s="157" t="str">
        <f t="shared" si="939"/>
        <v/>
      </c>
      <c r="HH121" s="157" t="str">
        <f t="shared" si="940"/>
        <v/>
      </c>
      <c r="HI121" s="157" t="str">
        <f t="shared" si="941"/>
        <v/>
      </c>
      <c r="HJ121" s="157" t="str">
        <f t="shared" si="942"/>
        <v/>
      </c>
      <c r="HK121" s="157" t="str">
        <f t="shared" si="943"/>
        <v/>
      </c>
      <c r="HL121" s="157" t="str">
        <f t="shared" si="944"/>
        <v/>
      </c>
      <c r="HM121" s="157" t="str">
        <f t="shared" si="945"/>
        <v/>
      </c>
      <c r="HN121" s="157" t="str">
        <f t="shared" si="946"/>
        <v/>
      </c>
      <c r="HO121" s="157" t="str">
        <f t="shared" si="947"/>
        <v/>
      </c>
      <c r="HP121" s="157" t="str">
        <f t="shared" si="948"/>
        <v/>
      </c>
      <c r="HQ121" s="157" t="str">
        <f t="shared" si="949"/>
        <v/>
      </c>
      <c r="HR121" s="157" t="str">
        <f t="shared" si="997"/>
        <v/>
      </c>
      <c r="HS121" s="157" t="str">
        <f t="shared" si="950"/>
        <v/>
      </c>
      <c r="HT121" s="157" t="str">
        <f t="shared" si="951"/>
        <v/>
      </c>
      <c r="HU121" s="157" t="str">
        <f t="shared" si="952"/>
        <v/>
      </c>
      <c r="HV121" s="157" t="str">
        <f t="shared" si="998"/>
        <v/>
      </c>
      <c r="HW121" s="157" t="str">
        <f t="shared" si="953"/>
        <v/>
      </c>
      <c r="HX121" s="157" t="str">
        <f t="shared" si="954"/>
        <v/>
      </c>
      <c r="HY121" s="157" t="str">
        <f t="shared" si="955"/>
        <v/>
      </c>
      <c r="HZ121" s="157" t="str">
        <f t="shared" si="956"/>
        <v/>
      </c>
      <c r="IA121" s="158">
        <f t="shared" si="957"/>
        <v>0</v>
      </c>
      <c r="IB121" s="501">
        <v>1998</v>
      </c>
      <c r="IC121" s="4" t="str">
        <f t="shared" si="999"/>
        <v xml:space="preserve"> </v>
      </c>
      <c r="ID121" s="4" t="str">
        <f t="shared" si="1000"/>
        <v xml:space="preserve"> </v>
      </c>
      <c r="IE121" s="4" t="str">
        <f t="shared" si="1001"/>
        <v xml:space="preserve"> </v>
      </c>
      <c r="IF121" s="4" t="str">
        <f t="shared" si="1002"/>
        <v xml:space="preserve"> </v>
      </c>
      <c r="IG121" s="4" t="str">
        <f t="shared" si="1003"/>
        <v xml:space="preserve"> </v>
      </c>
      <c r="IH121" s="4" t="str">
        <f t="shared" si="1004"/>
        <v xml:space="preserve"> </v>
      </c>
      <c r="II121" s="4" t="str">
        <f t="shared" si="1005"/>
        <v xml:space="preserve"> </v>
      </c>
      <c r="IJ121" s="4" t="str">
        <f t="shared" si="1006"/>
        <v xml:space="preserve"> </v>
      </c>
      <c r="IK121" s="4" t="str">
        <f t="shared" si="1007"/>
        <v xml:space="preserve"> </v>
      </c>
      <c r="IL121" s="4" t="str">
        <f t="shared" si="1008"/>
        <v xml:space="preserve"> </v>
      </c>
      <c r="IM121" s="4">
        <f t="shared" si="1009"/>
        <v>1</v>
      </c>
      <c r="IN121" s="4">
        <f t="shared" si="1010"/>
        <v>1</v>
      </c>
      <c r="IO121" s="4" t="str">
        <f t="shared" si="1011"/>
        <v xml:space="preserve"> </v>
      </c>
      <c r="IP121" s="4" t="str">
        <f t="shared" si="1012"/>
        <v xml:space="preserve"> </v>
      </c>
      <c r="IQ121" s="4" t="str">
        <f t="shared" si="1013"/>
        <v xml:space="preserve"> </v>
      </c>
      <c r="IR121" s="4" t="str">
        <f t="shared" si="1014"/>
        <v xml:space="preserve"> </v>
      </c>
      <c r="IS121" s="4" t="str">
        <f t="shared" si="1015"/>
        <v xml:space="preserve"> </v>
      </c>
      <c r="IT121" s="4" t="str">
        <f t="shared" si="1016"/>
        <v xml:space="preserve"> </v>
      </c>
      <c r="IU121" s="4" t="str">
        <f t="shared" si="1017"/>
        <v xml:space="preserve"> </v>
      </c>
      <c r="IV121" s="4" t="str">
        <f t="shared" si="1018"/>
        <v xml:space="preserve"> </v>
      </c>
      <c r="IW121" s="4" t="str">
        <f t="shared" si="1019"/>
        <v xml:space="preserve"> </v>
      </c>
      <c r="IX121" s="4" t="str">
        <f t="shared" si="1020"/>
        <v xml:space="preserve"> </v>
      </c>
      <c r="IY121" s="4" t="str">
        <f t="shared" si="1021"/>
        <v xml:space="preserve"> </v>
      </c>
      <c r="IZ121" s="4" t="str">
        <f t="shared" si="1022"/>
        <v xml:space="preserve"> </v>
      </c>
      <c r="JA121" s="4" t="str">
        <f t="shared" si="1023"/>
        <v xml:space="preserve"> </v>
      </c>
      <c r="JB121" s="4" t="str">
        <f t="shared" si="1024"/>
        <v xml:space="preserve"> </v>
      </c>
      <c r="JC121" s="4" t="str">
        <f t="shared" si="1025"/>
        <v xml:space="preserve"> </v>
      </c>
      <c r="JD121" s="4" t="str">
        <f t="shared" si="1026"/>
        <v xml:space="preserve"> </v>
      </c>
      <c r="JE121" s="4" t="str">
        <f t="shared" si="1027"/>
        <v xml:space="preserve"> </v>
      </c>
      <c r="JF121" s="4" t="str">
        <f t="shared" si="1028"/>
        <v xml:space="preserve"> </v>
      </c>
      <c r="JG121" s="4" t="str">
        <f t="shared" si="1029"/>
        <v xml:space="preserve"> </v>
      </c>
      <c r="JH121" s="4">
        <f t="shared" si="772"/>
        <v>2</v>
      </c>
      <c r="JI121" s="501">
        <v>1998</v>
      </c>
      <c r="JJ121" s="4" t="str">
        <f t="shared" si="958"/>
        <v xml:space="preserve"> </v>
      </c>
      <c r="JK121" s="4" t="str">
        <f t="shared" si="959"/>
        <v xml:space="preserve"> </v>
      </c>
      <c r="JL121" s="4" t="str">
        <f t="shared" si="960"/>
        <v xml:space="preserve"> </v>
      </c>
      <c r="JM121" s="4" t="str">
        <f t="shared" si="961"/>
        <v xml:space="preserve"> </v>
      </c>
      <c r="JN121" s="4" t="str">
        <f t="shared" si="962"/>
        <v xml:space="preserve"> </v>
      </c>
      <c r="JO121" s="4" t="str">
        <f t="shared" si="963"/>
        <v xml:space="preserve"> </v>
      </c>
      <c r="JP121" s="4" t="str">
        <f t="shared" si="964"/>
        <v xml:space="preserve"> </v>
      </c>
      <c r="JQ121" s="4" t="str">
        <f t="shared" si="965"/>
        <v xml:space="preserve"> </v>
      </c>
      <c r="JR121" s="4" t="str">
        <f t="shared" si="966"/>
        <v xml:space="preserve"> </v>
      </c>
      <c r="JS121" s="4" t="str">
        <f t="shared" si="967"/>
        <v xml:space="preserve"> </v>
      </c>
      <c r="JT121" s="4">
        <f t="shared" si="968"/>
        <v>1</v>
      </c>
      <c r="JU121" s="4">
        <f t="shared" si="969"/>
        <v>1</v>
      </c>
      <c r="JV121" s="4" t="str">
        <f t="shared" si="970"/>
        <v xml:space="preserve"> </v>
      </c>
      <c r="JW121" s="4" t="str">
        <f t="shared" si="971"/>
        <v xml:space="preserve"> </v>
      </c>
      <c r="JX121" s="4" t="str">
        <f t="shared" si="972"/>
        <v xml:space="preserve"> </v>
      </c>
      <c r="JY121" s="4" t="str">
        <f t="shared" si="973"/>
        <v xml:space="preserve"> </v>
      </c>
      <c r="JZ121" s="4" t="str">
        <f t="shared" si="974"/>
        <v xml:space="preserve"> </v>
      </c>
      <c r="KA121" s="4" t="str">
        <f t="shared" si="975"/>
        <v xml:space="preserve"> </v>
      </c>
      <c r="KB121" s="4" t="str">
        <f t="shared" si="976"/>
        <v xml:space="preserve"> </v>
      </c>
      <c r="KC121" s="4" t="str">
        <f t="shared" si="977"/>
        <v xml:space="preserve"> </v>
      </c>
      <c r="KD121" s="4" t="str">
        <f t="shared" si="978"/>
        <v xml:space="preserve"> </v>
      </c>
      <c r="KE121" s="4" t="str">
        <f t="shared" si="979"/>
        <v xml:space="preserve"> </v>
      </c>
      <c r="KF121" s="4" t="str">
        <f t="shared" si="1030"/>
        <v xml:space="preserve"> </v>
      </c>
      <c r="KG121" s="4" t="str">
        <f t="shared" si="980"/>
        <v xml:space="preserve"> </v>
      </c>
      <c r="KH121" s="4" t="str">
        <f t="shared" si="981"/>
        <v xml:space="preserve"> </v>
      </c>
      <c r="KI121" s="4" t="str">
        <f t="shared" si="982"/>
        <v xml:space="preserve"> </v>
      </c>
      <c r="KJ121" s="4" t="str">
        <f t="shared" ref="KJ121:KJ137" si="1031">IF(AB121="T", 1, " ")</f>
        <v xml:space="preserve"> </v>
      </c>
      <c r="KK121" s="4" t="str">
        <f t="shared" si="983"/>
        <v xml:space="preserve"> </v>
      </c>
      <c r="KL121" s="4" t="str">
        <f t="shared" si="984"/>
        <v xml:space="preserve"> </v>
      </c>
      <c r="KM121" s="4" t="str">
        <f t="shared" si="985"/>
        <v xml:space="preserve"> </v>
      </c>
      <c r="KN121" s="4" t="str">
        <f t="shared" si="986"/>
        <v xml:space="preserve"> </v>
      </c>
      <c r="KO121" s="4">
        <f t="shared" si="770"/>
        <v>2</v>
      </c>
      <c r="KP121" s="9" t="str">
        <f t="shared" si="987"/>
        <v>T</v>
      </c>
    </row>
    <row r="122" spans="1:302">
      <c r="A122" s="3">
        <v>1999</v>
      </c>
      <c r="B122" s="6">
        <v>0</v>
      </c>
      <c r="C122" s="6">
        <v>0</v>
      </c>
      <c r="D122" s="6">
        <v>0</v>
      </c>
      <c r="E122" s="6" t="s">
        <v>60</v>
      </c>
      <c r="F122" s="6">
        <v>0</v>
      </c>
      <c r="G122" s="153">
        <v>0</v>
      </c>
      <c r="H122" s="6">
        <v>0</v>
      </c>
      <c r="I122" s="6">
        <v>0</v>
      </c>
      <c r="J122" s="6">
        <v>0.6</v>
      </c>
      <c r="K122" s="6">
        <v>0.2</v>
      </c>
      <c r="L122" s="153">
        <v>0</v>
      </c>
      <c r="M122" s="6">
        <v>0</v>
      </c>
      <c r="N122" s="6">
        <v>0</v>
      </c>
      <c r="O122" s="6">
        <v>0</v>
      </c>
      <c r="P122" s="6">
        <v>0.3</v>
      </c>
      <c r="Q122" s="153">
        <v>0</v>
      </c>
      <c r="R122" s="6">
        <v>0</v>
      </c>
      <c r="S122" s="6">
        <v>0</v>
      </c>
      <c r="T122" s="6">
        <v>0</v>
      </c>
      <c r="U122" s="6">
        <v>0</v>
      </c>
      <c r="V122" s="153">
        <v>0</v>
      </c>
      <c r="W122" s="6">
        <v>0</v>
      </c>
      <c r="X122" s="6">
        <v>0</v>
      </c>
      <c r="Y122" s="659"/>
      <c r="Z122" s="6">
        <v>0</v>
      </c>
      <c r="AA122" s="153">
        <v>0</v>
      </c>
      <c r="AB122" s="6">
        <v>0</v>
      </c>
      <c r="AC122" s="6">
        <v>0</v>
      </c>
      <c r="AD122" s="6">
        <v>0</v>
      </c>
      <c r="AE122" s="6">
        <v>0</v>
      </c>
      <c r="AF122" s="153">
        <v>0</v>
      </c>
      <c r="AG122" s="171">
        <f t="shared" si="773"/>
        <v>1.1000000000000001</v>
      </c>
      <c r="AH122" s="714">
        <f t="shared" si="988"/>
        <v>1</v>
      </c>
      <c r="AI122" s="617">
        <f t="shared" si="989"/>
        <v>0.6</v>
      </c>
      <c r="AJ122" s="10">
        <f t="shared" si="777"/>
        <v>3</v>
      </c>
      <c r="AK122" s="522">
        <f t="shared" si="990"/>
        <v>1.1000000000000001</v>
      </c>
      <c r="AL122" s="501">
        <v>1999</v>
      </c>
      <c r="AM122" s="501">
        <v>1999</v>
      </c>
      <c r="AN122" s="37" t="str">
        <f t="shared" si="810"/>
        <v/>
      </c>
      <c r="AO122" s="37" t="str">
        <f t="shared" si="811"/>
        <v/>
      </c>
      <c r="AP122" s="37" t="str">
        <f t="shared" si="812"/>
        <v/>
      </c>
      <c r="AQ122" s="37" t="str">
        <f t="shared" si="813"/>
        <v/>
      </c>
      <c r="AR122" s="37" t="str">
        <f t="shared" si="814"/>
        <v/>
      </c>
      <c r="AS122" s="37" t="str">
        <f t="shared" si="815"/>
        <v/>
      </c>
      <c r="AT122" s="37" t="str">
        <f t="shared" si="816"/>
        <v/>
      </c>
      <c r="AU122" s="37" t="str">
        <f t="shared" si="817"/>
        <v/>
      </c>
      <c r="AV122" s="37" t="str">
        <f t="shared" si="818"/>
        <v/>
      </c>
      <c r="AW122" s="37" t="str">
        <f t="shared" si="819"/>
        <v/>
      </c>
      <c r="AX122" s="37" t="str">
        <f t="shared" si="820"/>
        <v/>
      </c>
      <c r="AY122" s="37" t="str">
        <f t="shared" si="821"/>
        <v/>
      </c>
      <c r="AZ122" s="37" t="str">
        <f t="shared" si="822"/>
        <v/>
      </c>
      <c r="BA122" s="37" t="str">
        <f t="shared" si="823"/>
        <v/>
      </c>
      <c r="BB122" s="37" t="str">
        <f t="shared" si="824"/>
        <v/>
      </c>
      <c r="BC122" s="37" t="str">
        <f t="shared" si="825"/>
        <v/>
      </c>
      <c r="BD122" s="37" t="str">
        <f t="shared" si="826"/>
        <v/>
      </c>
      <c r="BE122" s="37" t="str">
        <f t="shared" si="827"/>
        <v/>
      </c>
      <c r="BF122" s="37" t="str">
        <f t="shared" si="828"/>
        <v/>
      </c>
      <c r="BG122" s="37" t="str">
        <f t="shared" si="829"/>
        <v/>
      </c>
      <c r="BH122" s="37" t="str">
        <f t="shared" si="830"/>
        <v/>
      </c>
      <c r="BI122" s="37" t="str">
        <f t="shared" si="831"/>
        <v/>
      </c>
      <c r="BJ122" s="37" t="str">
        <f t="shared" si="991"/>
        <v/>
      </c>
      <c r="BK122" s="37" t="str">
        <f t="shared" si="832"/>
        <v/>
      </c>
      <c r="BL122" s="37" t="str">
        <f t="shared" si="833"/>
        <v/>
      </c>
      <c r="BM122" s="37" t="str">
        <f t="shared" si="834"/>
        <v/>
      </c>
      <c r="BN122" s="37" t="str">
        <f t="shared" si="992"/>
        <v/>
      </c>
      <c r="BO122" s="37" t="str">
        <f t="shared" si="835"/>
        <v/>
      </c>
      <c r="BP122" s="37" t="str">
        <f t="shared" si="836"/>
        <v/>
      </c>
      <c r="BQ122" s="37" t="str">
        <f t="shared" si="837"/>
        <v/>
      </c>
      <c r="BR122" s="37" t="str">
        <f t="shared" si="838"/>
        <v/>
      </c>
      <c r="BS122" s="54">
        <f t="shared" si="728"/>
        <v>0</v>
      </c>
      <c r="BT122" s="501">
        <v>1999</v>
      </c>
      <c r="BU122" s="58" t="str">
        <f t="shared" si="778"/>
        <v/>
      </c>
      <c r="BV122" s="58" t="str">
        <f t="shared" si="779"/>
        <v/>
      </c>
      <c r="BW122" s="58" t="str">
        <f t="shared" si="780"/>
        <v/>
      </c>
      <c r="BX122" s="58" t="str">
        <f t="shared" si="781"/>
        <v/>
      </c>
      <c r="BY122" s="58" t="str">
        <f t="shared" si="782"/>
        <v/>
      </c>
      <c r="BZ122" s="58" t="str">
        <f t="shared" si="783"/>
        <v/>
      </c>
      <c r="CA122" s="58" t="str">
        <f t="shared" si="784"/>
        <v/>
      </c>
      <c r="CB122" s="58" t="str">
        <f t="shared" si="785"/>
        <v/>
      </c>
      <c r="CC122" s="58" t="str">
        <f t="shared" si="786"/>
        <v/>
      </c>
      <c r="CD122" s="58" t="str">
        <f t="shared" si="787"/>
        <v/>
      </c>
      <c r="CE122" s="58" t="str">
        <f t="shared" si="788"/>
        <v/>
      </c>
      <c r="CF122" s="58" t="str">
        <f t="shared" si="789"/>
        <v/>
      </c>
      <c r="CG122" s="58" t="str">
        <f t="shared" si="790"/>
        <v/>
      </c>
      <c r="CH122" s="58" t="str">
        <f t="shared" si="791"/>
        <v/>
      </c>
      <c r="CI122" s="58" t="str">
        <f t="shared" si="792"/>
        <v/>
      </c>
      <c r="CJ122" s="58" t="str">
        <f t="shared" si="793"/>
        <v/>
      </c>
      <c r="CK122" s="58" t="str">
        <f t="shared" si="794"/>
        <v/>
      </c>
      <c r="CL122" s="58" t="str">
        <f t="shared" si="795"/>
        <v/>
      </c>
      <c r="CM122" s="58" t="str">
        <f t="shared" si="796"/>
        <v/>
      </c>
      <c r="CN122" s="58" t="str">
        <f t="shared" si="797"/>
        <v/>
      </c>
      <c r="CO122" s="58" t="str">
        <f t="shared" si="798"/>
        <v/>
      </c>
      <c r="CP122" s="58" t="str">
        <f t="shared" si="799"/>
        <v/>
      </c>
      <c r="CQ122" s="58" t="str">
        <f t="shared" si="800"/>
        <v/>
      </c>
      <c r="CR122" s="58" t="str">
        <f t="shared" si="801"/>
        <v/>
      </c>
      <c r="CS122" s="58" t="str">
        <f t="shared" si="802"/>
        <v/>
      </c>
      <c r="CT122" s="58" t="str">
        <f t="shared" si="803"/>
        <v/>
      </c>
      <c r="CU122" s="58" t="str">
        <f t="shared" si="804"/>
        <v/>
      </c>
      <c r="CV122" s="58" t="str">
        <f t="shared" si="805"/>
        <v/>
      </c>
      <c r="CW122" s="58" t="str">
        <f t="shared" si="806"/>
        <v/>
      </c>
      <c r="CX122" s="58" t="str">
        <f t="shared" si="807"/>
        <v/>
      </c>
      <c r="CY122" s="58" t="str">
        <f t="shared" si="808"/>
        <v/>
      </c>
      <c r="CZ122" s="58">
        <f t="shared" si="809"/>
        <v>0</v>
      </c>
      <c r="DA122" s="501">
        <v>1999</v>
      </c>
      <c r="DB122" s="17" t="str">
        <f t="shared" si="839"/>
        <v/>
      </c>
      <c r="DC122" s="17" t="str">
        <f t="shared" si="840"/>
        <v/>
      </c>
      <c r="DD122" s="17" t="str">
        <f t="shared" si="841"/>
        <v/>
      </c>
      <c r="DE122" s="17" t="str">
        <f t="shared" si="842"/>
        <v/>
      </c>
      <c r="DF122" s="17" t="str">
        <f t="shared" si="843"/>
        <v/>
      </c>
      <c r="DG122" s="17" t="str">
        <f t="shared" si="844"/>
        <v/>
      </c>
      <c r="DH122" s="17" t="str">
        <f t="shared" si="845"/>
        <v/>
      </c>
      <c r="DI122" s="17" t="str">
        <f t="shared" si="846"/>
        <v/>
      </c>
      <c r="DJ122" s="17" t="str">
        <f t="shared" si="847"/>
        <v/>
      </c>
      <c r="DK122" s="17" t="str">
        <f t="shared" si="848"/>
        <v/>
      </c>
      <c r="DL122" s="17" t="str">
        <f t="shared" si="849"/>
        <v/>
      </c>
      <c r="DM122" s="17" t="str">
        <f t="shared" si="850"/>
        <v/>
      </c>
      <c r="DN122" s="17" t="str">
        <f t="shared" si="851"/>
        <v/>
      </c>
      <c r="DO122" s="17" t="str">
        <f t="shared" si="852"/>
        <v/>
      </c>
      <c r="DP122" s="17" t="str">
        <f t="shared" si="853"/>
        <v/>
      </c>
      <c r="DQ122" s="17" t="str">
        <f t="shared" si="854"/>
        <v/>
      </c>
      <c r="DR122" s="17" t="str">
        <f t="shared" si="855"/>
        <v/>
      </c>
      <c r="DS122" s="17" t="str">
        <f t="shared" si="856"/>
        <v/>
      </c>
      <c r="DT122" s="17" t="str">
        <f t="shared" si="857"/>
        <v/>
      </c>
      <c r="DU122" s="17" t="str">
        <f t="shared" si="858"/>
        <v/>
      </c>
      <c r="DV122" s="17" t="str">
        <f t="shared" si="859"/>
        <v/>
      </c>
      <c r="DW122" s="17" t="str">
        <f t="shared" si="860"/>
        <v/>
      </c>
      <c r="DX122" s="17" t="str">
        <f t="shared" si="861"/>
        <v/>
      </c>
      <c r="DY122" s="17" t="str">
        <f t="shared" si="862"/>
        <v/>
      </c>
      <c r="DZ122" s="17" t="str">
        <f t="shared" si="863"/>
        <v/>
      </c>
      <c r="EA122" s="17" t="str">
        <f t="shared" si="864"/>
        <v/>
      </c>
      <c r="EB122" s="17" t="str">
        <f t="shared" si="865"/>
        <v/>
      </c>
      <c r="EC122" s="17" t="str">
        <f t="shared" si="866"/>
        <v/>
      </c>
      <c r="ED122" s="17" t="str">
        <f t="shared" si="867"/>
        <v/>
      </c>
      <c r="EE122" s="17" t="str">
        <f t="shared" si="868"/>
        <v/>
      </c>
      <c r="EF122" s="17" t="str">
        <f t="shared" si="869"/>
        <v/>
      </c>
      <c r="EG122" s="3">
        <v>1999</v>
      </c>
      <c r="EH122" s="37" t="str">
        <f t="shared" si="870"/>
        <v xml:space="preserve"> </v>
      </c>
      <c r="EI122" s="37" t="str">
        <f t="shared" si="871"/>
        <v xml:space="preserve"> </v>
      </c>
      <c r="EJ122" s="37" t="str">
        <f t="shared" si="872"/>
        <v xml:space="preserve"> </v>
      </c>
      <c r="EK122" s="37" t="str">
        <f t="shared" si="873"/>
        <v xml:space="preserve"> </v>
      </c>
      <c r="EL122" s="37" t="str">
        <f t="shared" si="874"/>
        <v xml:space="preserve"> </v>
      </c>
      <c r="EM122" s="37" t="str">
        <f t="shared" si="875"/>
        <v xml:space="preserve"> </v>
      </c>
      <c r="EN122" s="37" t="str">
        <f t="shared" si="876"/>
        <v xml:space="preserve"> </v>
      </c>
      <c r="EO122" s="37" t="str">
        <f t="shared" si="877"/>
        <v xml:space="preserve"> </v>
      </c>
      <c r="EP122" s="37">
        <f t="shared" si="878"/>
        <v>1</v>
      </c>
      <c r="EQ122" s="37">
        <f t="shared" si="879"/>
        <v>1</v>
      </c>
      <c r="ER122" s="37" t="str">
        <f t="shared" si="880"/>
        <v xml:space="preserve"> </v>
      </c>
      <c r="ES122" s="37" t="str">
        <f t="shared" si="881"/>
        <v xml:space="preserve"> </v>
      </c>
      <c r="ET122" s="37" t="str">
        <f t="shared" si="882"/>
        <v xml:space="preserve"> </v>
      </c>
      <c r="EU122" s="37" t="str">
        <f t="shared" si="883"/>
        <v xml:space="preserve"> </v>
      </c>
      <c r="EV122" s="37">
        <f t="shared" si="884"/>
        <v>1</v>
      </c>
      <c r="EW122" s="37" t="str">
        <f t="shared" si="885"/>
        <v xml:space="preserve"> </v>
      </c>
      <c r="EX122" s="37" t="str">
        <f t="shared" si="886"/>
        <v xml:space="preserve"> </v>
      </c>
      <c r="EY122" s="37" t="str">
        <f t="shared" si="887"/>
        <v xml:space="preserve"> </v>
      </c>
      <c r="EZ122" s="37" t="str">
        <f t="shared" si="888"/>
        <v xml:space="preserve"> </v>
      </c>
      <c r="FA122" s="37" t="str">
        <f t="shared" si="889"/>
        <v xml:space="preserve"> </v>
      </c>
      <c r="FB122" s="37" t="str">
        <f t="shared" si="890"/>
        <v xml:space="preserve"> </v>
      </c>
      <c r="FC122" s="37" t="str">
        <f t="shared" si="891"/>
        <v xml:space="preserve"> </v>
      </c>
      <c r="FD122" s="37" t="str">
        <f t="shared" si="993"/>
        <v xml:space="preserve"> </v>
      </c>
      <c r="FE122" s="37" t="str">
        <f t="shared" si="892"/>
        <v xml:space="preserve"> </v>
      </c>
      <c r="FF122" s="37" t="str">
        <f t="shared" si="893"/>
        <v xml:space="preserve"> </v>
      </c>
      <c r="FG122" s="37" t="str">
        <f t="shared" si="894"/>
        <v xml:space="preserve"> </v>
      </c>
      <c r="FH122" s="37" t="str">
        <f t="shared" si="994"/>
        <v xml:space="preserve"> </v>
      </c>
      <c r="FI122" s="37" t="str">
        <f t="shared" si="895"/>
        <v xml:space="preserve"> </v>
      </c>
      <c r="FJ122" s="37" t="str">
        <f t="shared" si="896"/>
        <v xml:space="preserve"> </v>
      </c>
      <c r="FK122" s="37" t="str">
        <f t="shared" si="897"/>
        <v xml:space="preserve"> </v>
      </c>
      <c r="FL122" s="37" t="str">
        <f t="shared" si="898"/>
        <v xml:space="preserve"> </v>
      </c>
      <c r="FM122" s="64">
        <f t="shared" si="771"/>
        <v>3</v>
      </c>
      <c r="FN122" s="3">
        <v>1999</v>
      </c>
      <c r="FO122" s="37" t="str">
        <f t="shared" si="899"/>
        <v xml:space="preserve"> </v>
      </c>
      <c r="FP122" s="37" t="str">
        <f t="shared" si="900"/>
        <v xml:space="preserve"> </v>
      </c>
      <c r="FQ122" s="37" t="str">
        <f t="shared" si="901"/>
        <v xml:space="preserve"> </v>
      </c>
      <c r="FR122" s="37" t="str">
        <f t="shared" si="902"/>
        <v xml:space="preserve"> </v>
      </c>
      <c r="FS122" s="37" t="str">
        <f t="shared" si="903"/>
        <v xml:space="preserve"> </v>
      </c>
      <c r="FT122" s="37" t="str">
        <f t="shared" si="904"/>
        <v xml:space="preserve"> </v>
      </c>
      <c r="FU122" s="37" t="str">
        <f t="shared" si="905"/>
        <v xml:space="preserve"> </v>
      </c>
      <c r="FV122" s="37" t="str">
        <f t="shared" si="906"/>
        <v xml:space="preserve"> </v>
      </c>
      <c r="FW122" s="37">
        <f t="shared" si="907"/>
        <v>1</v>
      </c>
      <c r="FX122" s="37">
        <f t="shared" si="908"/>
        <v>1</v>
      </c>
      <c r="FY122" s="37" t="str">
        <f t="shared" si="909"/>
        <v xml:space="preserve"> </v>
      </c>
      <c r="FZ122" s="37" t="str">
        <f t="shared" si="910"/>
        <v xml:space="preserve"> </v>
      </c>
      <c r="GA122" s="37" t="str">
        <f t="shared" si="911"/>
        <v xml:space="preserve"> </v>
      </c>
      <c r="GB122" s="37" t="str">
        <f t="shared" si="912"/>
        <v xml:space="preserve"> </v>
      </c>
      <c r="GC122" s="37">
        <f t="shared" si="913"/>
        <v>1</v>
      </c>
      <c r="GD122" s="37" t="str">
        <f t="shared" si="914"/>
        <v xml:space="preserve"> </v>
      </c>
      <c r="GE122" s="37" t="str">
        <f t="shared" si="915"/>
        <v xml:space="preserve"> </v>
      </c>
      <c r="GF122" s="37" t="str">
        <f t="shared" si="916"/>
        <v xml:space="preserve"> </v>
      </c>
      <c r="GG122" s="37" t="str">
        <f t="shared" si="917"/>
        <v xml:space="preserve"> </v>
      </c>
      <c r="GH122" s="37" t="str">
        <f t="shared" si="918"/>
        <v xml:space="preserve"> </v>
      </c>
      <c r="GI122" s="37" t="str">
        <f t="shared" si="919"/>
        <v xml:space="preserve"> </v>
      </c>
      <c r="GJ122" s="37" t="str">
        <f t="shared" si="920"/>
        <v xml:space="preserve"> </v>
      </c>
      <c r="GK122" s="37" t="str">
        <f t="shared" si="995"/>
        <v xml:space="preserve"> </v>
      </c>
      <c r="GL122" s="37" t="str">
        <f t="shared" si="921"/>
        <v xml:space="preserve"> </v>
      </c>
      <c r="GM122" s="37" t="str">
        <f t="shared" si="922"/>
        <v xml:space="preserve"> </v>
      </c>
      <c r="GN122" s="37" t="str">
        <f t="shared" si="923"/>
        <v xml:space="preserve"> </v>
      </c>
      <c r="GO122" s="37" t="str">
        <f t="shared" si="996"/>
        <v xml:space="preserve"> </v>
      </c>
      <c r="GP122" s="37" t="str">
        <f t="shared" si="924"/>
        <v xml:space="preserve"> </v>
      </c>
      <c r="GQ122" s="37" t="str">
        <f t="shared" si="925"/>
        <v xml:space="preserve"> </v>
      </c>
      <c r="GR122" s="37" t="str">
        <f t="shared" si="926"/>
        <v xml:space="preserve"> </v>
      </c>
      <c r="GS122" s="37" t="str">
        <f t="shared" si="927"/>
        <v xml:space="preserve"> </v>
      </c>
      <c r="GT122" s="64">
        <f t="shared" si="774"/>
        <v>3</v>
      </c>
      <c r="GU122" s="501">
        <v>1999</v>
      </c>
      <c r="GV122" s="157" t="str">
        <f t="shared" si="928"/>
        <v/>
      </c>
      <c r="GW122" s="157" t="str">
        <f t="shared" si="929"/>
        <v/>
      </c>
      <c r="GX122" s="157" t="str">
        <f t="shared" si="930"/>
        <v/>
      </c>
      <c r="GY122" s="157" t="str">
        <f t="shared" si="931"/>
        <v/>
      </c>
      <c r="GZ122" s="157" t="str">
        <f t="shared" si="932"/>
        <v/>
      </c>
      <c r="HA122" s="157" t="str">
        <f t="shared" si="933"/>
        <v/>
      </c>
      <c r="HB122" s="157" t="str">
        <f t="shared" si="934"/>
        <v/>
      </c>
      <c r="HC122" s="157" t="str">
        <f t="shared" si="935"/>
        <v/>
      </c>
      <c r="HD122" s="157">
        <f t="shared" si="936"/>
        <v>0.6</v>
      </c>
      <c r="HE122" s="157">
        <f t="shared" si="937"/>
        <v>0.2</v>
      </c>
      <c r="HF122" s="157" t="str">
        <f t="shared" si="938"/>
        <v/>
      </c>
      <c r="HG122" s="157" t="str">
        <f t="shared" si="939"/>
        <v/>
      </c>
      <c r="HH122" s="157" t="str">
        <f t="shared" si="940"/>
        <v/>
      </c>
      <c r="HI122" s="157" t="str">
        <f t="shared" si="941"/>
        <v/>
      </c>
      <c r="HJ122" s="157">
        <f t="shared" si="942"/>
        <v>0.3</v>
      </c>
      <c r="HK122" s="157" t="str">
        <f t="shared" si="943"/>
        <v/>
      </c>
      <c r="HL122" s="157" t="str">
        <f t="shared" si="944"/>
        <v/>
      </c>
      <c r="HM122" s="157" t="str">
        <f t="shared" si="945"/>
        <v/>
      </c>
      <c r="HN122" s="157" t="str">
        <f t="shared" si="946"/>
        <v/>
      </c>
      <c r="HO122" s="157" t="str">
        <f t="shared" si="947"/>
        <v/>
      </c>
      <c r="HP122" s="157" t="str">
        <f t="shared" si="948"/>
        <v/>
      </c>
      <c r="HQ122" s="157" t="str">
        <f t="shared" si="949"/>
        <v/>
      </c>
      <c r="HR122" s="157" t="str">
        <f t="shared" si="997"/>
        <v/>
      </c>
      <c r="HS122" s="157" t="str">
        <f t="shared" si="950"/>
        <v/>
      </c>
      <c r="HT122" s="157" t="str">
        <f t="shared" si="951"/>
        <v/>
      </c>
      <c r="HU122" s="157" t="str">
        <f t="shared" si="952"/>
        <v/>
      </c>
      <c r="HV122" s="157" t="str">
        <f t="shared" si="998"/>
        <v/>
      </c>
      <c r="HW122" s="157" t="str">
        <f t="shared" si="953"/>
        <v/>
      </c>
      <c r="HX122" s="157" t="str">
        <f t="shared" si="954"/>
        <v/>
      </c>
      <c r="HY122" s="157" t="str">
        <f t="shared" si="955"/>
        <v/>
      </c>
      <c r="HZ122" s="157" t="str">
        <f t="shared" si="956"/>
        <v/>
      </c>
      <c r="IA122" s="158">
        <f t="shared" si="957"/>
        <v>1.1000000000000001</v>
      </c>
      <c r="IB122" s="501">
        <v>1999</v>
      </c>
      <c r="IC122" s="4" t="str">
        <f t="shared" si="999"/>
        <v xml:space="preserve"> </v>
      </c>
      <c r="ID122" s="4" t="str">
        <f t="shared" si="1000"/>
        <v xml:space="preserve"> </v>
      </c>
      <c r="IE122" s="4" t="str">
        <f t="shared" si="1001"/>
        <v xml:space="preserve"> </v>
      </c>
      <c r="IF122" s="4">
        <f t="shared" si="1002"/>
        <v>1</v>
      </c>
      <c r="IG122" s="4" t="str">
        <f t="shared" si="1003"/>
        <v xml:space="preserve"> </v>
      </c>
      <c r="IH122" s="4" t="str">
        <f t="shared" si="1004"/>
        <v xml:space="preserve"> </v>
      </c>
      <c r="II122" s="4" t="str">
        <f t="shared" si="1005"/>
        <v xml:space="preserve"> </v>
      </c>
      <c r="IJ122" s="4" t="str">
        <f t="shared" si="1006"/>
        <v xml:space="preserve"> </v>
      </c>
      <c r="IK122" s="4">
        <f t="shared" si="1007"/>
        <v>1</v>
      </c>
      <c r="IL122" s="4">
        <f t="shared" si="1008"/>
        <v>1</v>
      </c>
      <c r="IM122" s="4" t="str">
        <f t="shared" si="1009"/>
        <v xml:space="preserve"> </v>
      </c>
      <c r="IN122" s="4" t="str">
        <f t="shared" si="1010"/>
        <v xml:space="preserve"> </v>
      </c>
      <c r="IO122" s="4" t="str">
        <f t="shared" si="1011"/>
        <v xml:space="preserve"> </v>
      </c>
      <c r="IP122" s="4" t="str">
        <f t="shared" si="1012"/>
        <v xml:space="preserve"> </v>
      </c>
      <c r="IQ122" s="4">
        <f t="shared" si="1013"/>
        <v>1</v>
      </c>
      <c r="IR122" s="4" t="str">
        <f t="shared" si="1014"/>
        <v xml:space="preserve"> </v>
      </c>
      <c r="IS122" s="4" t="str">
        <f t="shared" si="1015"/>
        <v xml:space="preserve"> </v>
      </c>
      <c r="IT122" s="4" t="str">
        <f t="shared" si="1016"/>
        <v xml:space="preserve"> </v>
      </c>
      <c r="IU122" s="4" t="str">
        <f t="shared" si="1017"/>
        <v xml:space="preserve"> </v>
      </c>
      <c r="IV122" s="4" t="str">
        <f t="shared" si="1018"/>
        <v xml:space="preserve"> </v>
      </c>
      <c r="IW122" s="4" t="str">
        <f t="shared" si="1019"/>
        <v xml:space="preserve"> </v>
      </c>
      <c r="IX122" s="4" t="str">
        <f t="shared" si="1020"/>
        <v xml:space="preserve"> </v>
      </c>
      <c r="IY122" s="4" t="str">
        <f t="shared" si="1021"/>
        <v xml:space="preserve"> </v>
      </c>
      <c r="IZ122" s="4" t="str">
        <f t="shared" si="1022"/>
        <v xml:space="preserve"> </v>
      </c>
      <c r="JA122" s="4" t="str">
        <f t="shared" si="1023"/>
        <v xml:space="preserve"> </v>
      </c>
      <c r="JB122" s="4" t="str">
        <f t="shared" si="1024"/>
        <v xml:space="preserve"> </v>
      </c>
      <c r="JC122" s="4" t="str">
        <f t="shared" si="1025"/>
        <v xml:space="preserve"> </v>
      </c>
      <c r="JD122" s="4" t="str">
        <f t="shared" si="1026"/>
        <v xml:space="preserve"> </v>
      </c>
      <c r="JE122" s="4" t="str">
        <f t="shared" si="1027"/>
        <v xml:space="preserve"> </v>
      </c>
      <c r="JF122" s="4" t="str">
        <f t="shared" si="1028"/>
        <v xml:space="preserve"> </v>
      </c>
      <c r="JG122" s="4" t="str">
        <f t="shared" si="1029"/>
        <v xml:space="preserve"> </v>
      </c>
      <c r="JH122" s="4">
        <f t="shared" si="772"/>
        <v>4</v>
      </c>
      <c r="JI122" s="501">
        <v>1999</v>
      </c>
      <c r="JJ122" s="4" t="str">
        <f t="shared" si="958"/>
        <v xml:space="preserve"> </v>
      </c>
      <c r="JK122" s="4" t="str">
        <f t="shared" si="959"/>
        <v xml:space="preserve"> </v>
      </c>
      <c r="JL122" s="4" t="str">
        <f t="shared" si="960"/>
        <v xml:space="preserve"> </v>
      </c>
      <c r="JM122" s="4">
        <f t="shared" si="961"/>
        <v>1</v>
      </c>
      <c r="JN122" s="4" t="str">
        <f t="shared" si="962"/>
        <v xml:space="preserve"> </v>
      </c>
      <c r="JO122" s="4" t="str">
        <f t="shared" si="963"/>
        <v xml:space="preserve"> </v>
      </c>
      <c r="JP122" s="4" t="str">
        <f t="shared" si="964"/>
        <v xml:space="preserve"> </v>
      </c>
      <c r="JQ122" s="4" t="str">
        <f t="shared" si="965"/>
        <v xml:space="preserve"> </v>
      </c>
      <c r="JR122" s="4" t="str">
        <f t="shared" si="966"/>
        <v xml:space="preserve"> </v>
      </c>
      <c r="JS122" s="4" t="str">
        <f t="shared" si="967"/>
        <v xml:space="preserve"> </v>
      </c>
      <c r="JT122" s="4" t="str">
        <f t="shared" si="968"/>
        <v xml:space="preserve"> </v>
      </c>
      <c r="JU122" s="4" t="str">
        <f t="shared" si="969"/>
        <v xml:space="preserve"> </v>
      </c>
      <c r="JV122" s="4" t="str">
        <f t="shared" si="970"/>
        <v xml:space="preserve"> </v>
      </c>
      <c r="JW122" s="4" t="str">
        <f t="shared" si="971"/>
        <v xml:space="preserve"> </v>
      </c>
      <c r="JX122" s="4" t="str">
        <f t="shared" si="972"/>
        <v xml:space="preserve"> </v>
      </c>
      <c r="JY122" s="4" t="str">
        <f t="shared" si="973"/>
        <v xml:space="preserve"> </v>
      </c>
      <c r="JZ122" s="4" t="str">
        <f t="shared" si="974"/>
        <v xml:space="preserve"> </v>
      </c>
      <c r="KA122" s="4" t="str">
        <f t="shared" si="975"/>
        <v xml:space="preserve"> </v>
      </c>
      <c r="KB122" s="4" t="str">
        <f t="shared" si="976"/>
        <v xml:space="preserve"> </v>
      </c>
      <c r="KC122" s="4" t="str">
        <f t="shared" si="977"/>
        <v xml:space="preserve"> </v>
      </c>
      <c r="KD122" s="4" t="str">
        <f t="shared" si="978"/>
        <v xml:space="preserve"> </v>
      </c>
      <c r="KE122" s="4" t="str">
        <f t="shared" si="979"/>
        <v xml:space="preserve"> </v>
      </c>
      <c r="KF122" s="4" t="str">
        <f t="shared" si="1030"/>
        <v xml:space="preserve"> </v>
      </c>
      <c r="KG122" s="4" t="str">
        <f t="shared" si="980"/>
        <v xml:space="preserve"> </v>
      </c>
      <c r="KH122" s="4" t="str">
        <f t="shared" si="981"/>
        <v xml:space="preserve"> </v>
      </c>
      <c r="KI122" s="4" t="str">
        <f t="shared" si="982"/>
        <v xml:space="preserve"> </v>
      </c>
      <c r="KJ122" s="4" t="str">
        <f t="shared" si="1031"/>
        <v xml:space="preserve"> </v>
      </c>
      <c r="KK122" s="4" t="str">
        <f t="shared" si="983"/>
        <v xml:space="preserve"> </v>
      </c>
      <c r="KL122" s="4" t="str">
        <f t="shared" si="984"/>
        <v xml:space="preserve"> </v>
      </c>
      <c r="KM122" s="4" t="str">
        <f t="shared" si="985"/>
        <v xml:space="preserve"> </v>
      </c>
      <c r="KN122" s="4" t="str">
        <f t="shared" si="986"/>
        <v xml:space="preserve"> </v>
      </c>
      <c r="KO122" s="4">
        <f t="shared" si="770"/>
        <v>1</v>
      </c>
      <c r="KP122" s="9">
        <f t="shared" si="987"/>
        <v>1.1000000000000001</v>
      </c>
    </row>
    <row r="123" spans="1:302" ht="13.8" thickBot="1">
      <c r="A123" s="737">
        <v>2000</v>
      </c>
      <c r="B123" s="818">
        <v>0</v>
      </c>
      <c r="C123" s="818">
        <v>0</v>
      </c>
      <c r="D123" s="818">
        <v>0</v>
      </c>
      <c r="E123" s="818">
        <v>0</v>
      </c>
      <c r="F123" s="818">
        <v>0</v>
      </c>
      <c r="G123" s="819">
        <v>0</v>
      </c>
      <c r="H123" s="818">
        <v>0</v>
      </c>
      <c r="I123" s="818">
        <v>0</v>
      </c>
      <c r="J123" s="818">
        <v>0</v>
      </c>
      <c r="K123" s="818">
        <v>0</v>
      </c>
      <c r="L123" s="819">
        <v>0</v>
      </c>
      <c r="M123" s="818">
        <v>0</v>
      </c>
      <c r="N123" s="818">
        <v>0</v>
      </c>
      <c r="O123" s="818">
        <v>0</v>
      </c>
      <c r="P123" s="818">
        <v>0</v>
      </c>
      <c r="Q123" s="819">
        <v>0</v>
      </c>
      <c r="R123" s="818">
        <v>0</v>
      </c>
      <c r="S123" s="818">
        <v>0</v>
      </c>
      <c r="T123" s="818">
        <v>0</v>
      </c>
      <c r="U123" s="818">
        <v>0</v>
      </c>
      <c r="V123" s="819">
        <v>0</v>
      </c>
      <c r="W123" s="818">
        <v>0</v>
      </c>
      <c r="X123" s="818">
        <v>0</v>
      </c>
      <c r="Y123" s="818">
        <v>0</v>
      </c>
      <c r="Z123" s="818">
        <v>0</v>
      </c>
      <c r="AA123" s="819">
        <v>0</v>
      </c>
      <c r="AB123" s="818">
        <v>0</v>
      </c>
      <c r="AC123" s="818">
        <v>0</v>
      </c>
      <c r="AD123" s="818">
        <v>0</v>
      </c>
      <c r="AE123" s="818">
        <v>0</v>
      </c>
      <c r="AF123" s="819">
        <v>0</v>
      </c>
      <c r="AG123" s="862">
        <f t="shared" si="773"/>
        <v>0</v>
      </c>
      <c r="AH123" s="741">
        <f t="shared" si="988"/>
        <v>0</v>
      </c>
      <c r="AI123" s="820">
        <f t="shared" si="989"/>
        <v>0</v>
      </c>
      <c r="AJ123" s="739">
        <f t="shared" si="777"/>
        <v>0</v>
      </c>
      <c r="AK123" s="740">
        <f t="shared" si="990"/>
        <v>0</v>
      </c>
      <c r="AL123" s="742">
        <v>2000</v>
      </c>
      <c r="AM123" s="822">
        <v>2000</v>
      </c>
      <c r="AN123" s="37" t="str">
        <f t="shared" si="810"/>
        <v/>
      </c>
      <c r="AO123" s="37" t="str">
        <f t="shared" si="811"/>
        <v/>
      </c>
      <c r="AP123" s="37" t="str">
        <f t="shared" si="812"/>
        <v/>
      </c>
      <c r="AQ123" s="37" t="str">
        <f t="shared" si="813"/>
        <v/>
      </c>
      <c r="AR123" s="37" t="str">
        <f t="shared" si="814"/>
        <v/>
      </c>
      <c r="AS123" s="37" t="str">
        <f t="shared" si="815"/>
        <v/>
      </c>
      <c r="AT123" s="37" t="str">
        <f t="shared" si="816"/>
        <v/>
      </c>
      <c r="AU123" s="37" t="str">
        <f t="shared" si="817"/>
        <v/>
      </c>
      <c r="AV123" s="37" t="str">
        <f t="shared" si="818"/>
        <v/>
      </c>
      <c r="AW123" s="37" t="str">
        <f t="shared" si="819"/>
        <v/>
      </c>
      <c r="AX123" s="37" t="str">
        <f t="shared" si="820"/>
        <v/>
      </c>
      <c r="AY123" s="37" t="str">
        <f t="shared" si="821"/>
        <v/>
      </c>
      <c r="AZ123" s="37" t="str">
        <f t="shared" si="822"/>
        <v/>
      </c>
      <c r="BA123" s="37" t="str">
        <f t="shared" si="823"/>
        <v/>
      </c>
      <c r="BB123" s="37" t="str">
        <f t="shared" si="824"/>
        <v/>
      </c>
      <c r="BC123" s="37" t="str">
        <f t="shared" si="825"/>
        <v/>
      </c>
      <c r="BD123" s="37" t="str">
        <f t="shared" si="826"/>
        <v/>
      </c>
      <c r="BE123" s="37" t="str">
        <f t="shared" si="827"/>
        <v/>
      </c>
      <c r="BF123" s="37" t="str">
        <f t="shared" si="828"/>
        <v/>
      </c>
      <c r="BG123" s="37" t="str">
        <f t="shared" si="829"/>
        <v/>
      </c>
      <c r="BH123" s="37" t="str">
        <f t="shared" si="830"/>
        <v/>
      </c>
      <c r="BI123" s="37" t="str">
        <f t="shared" si="831"/>
        <v/>
      </c>
      <c r="BJ123" s="37" t="str">
        <f t="shared" si="991"/>
        <v/>
      </c>
      <c r="BK123" s="37" t="str">
        <f t="shared" si="832"/>
        <v/>
      </c>
      <c r="BL123" s="37" t="str">
        <f t="shared" si="833"/>
        <v/>
      </c>
      <c r="BM123" s="37" t="str">
        <f t="shared" si="834"/>
        <v/>
      </c>
      <c r="BN123" s="37" t="str">
        <f t="shared" si="992"/>
        <v/>
      </c>
      <c r="BO123" s="37" t="str">
        <f t="shared" si="835"/>
        <v/>
      </c>
      <c r="BP123" s="37" t="str">
        <f t="shared" si="836"/>
        <v/>
      </c>
      <c r="BQ123" s="37" t="str">
        <f t="shared" si="837"/>
        <v/>
      </c>
      <c r="BR123" s="37" t="str">
        <f t="shared" si="838"/>
        <v/>
      </c>
      <c r="BS123" s="54">
        <f t="shared" si="728"/>
        <v>0</v>
      </c>
      <c r="BT123" s="501">
        <v>2000</v>
      </c>
      <c r="BU123" s="58" t="str">
        <f t="shared" si="778"/>
        <v/>
      </c>
      <c r="BV123" s="58" t="str">
        <f t="shared" si="779"/>
        <v/>
      </c>
      <c r="BW123" s="58" t="str">
        <f t="shared" si="780"/>
        <v/>
      </c>
      <c r="BX123" s="58" t="str">
        <f t="shared" si="781"/>
        <v/>
      </c>
      <c r="BY123" s="58" t="str">
        <f t="shared" si="782"/>
        <v/>
      </c>
      <c r="BZ123" s="58" t="str">
        <f t="shared" si="783"/>
        <v/>
      </c>
      <c r="CA123" s="58" t="str">
        <f t="shared" si="784"/>
        <v/>
      </c>
      <c r="CB123" s="58" t="str">
        <f t="shared" si="785"/>
        <v/>
      </c>
      <c r="CC123" s="58" t="str">
        <f t="shared" si="786"/>
        <v/>
      </c>
      <c r="CD123" s="58" t="str">
        <f t="shared" si="787"/>
        <v/>
      </c>
      <c r="CE123" s="58" t="str">
        <f t="shared" si="788"/>
        <v/>
      </c>
      <c r="CF123" s="58" t="str">
        <f t="shared" si="789"/>
        <v/>
      </c>
      <c r="CG123" s="58" t="str">
        <f t="shared" si="790"/>
        <v/>
      </c>
      <c r="CH123" s="58" t="str">
        <f t="shared" si="791"/>
        <v/>
      </c>
      <c r="CI123" s="58" t="str">
        <f t="shared" si="792"/>
        <v/>
      </c>
      <c r="CJ123" s="58" t="str">
        <f t="shared" si="793"/>
        <v/>
      </c>
      <c r="CK123" s="58" t="str">
        <f t="shared" si="794"/>
        <v/>
      </c>
      <c r="CL123" s="58" t="str">
        <f t="shared" si="795"/>
        <v/>
      </c>
      <c r="CM123" s="58" t="str">
        <f t="shared" si="796"/>
        <v/>
      </c>
      <c r="CN123" s="58" t="str">
        <f t="shared" si="797"/>
        <v/>
      </c>
      <c r="CO123" s="58" t="str">
        <f t="shared" si="798"/>
        <v/>
      </c>
      <c r="CP123" s="58" t="str">
        <f t="shared" si="799"/>
        <v/>
      </c>
      <c r="CQ123" s="58" t="str">
        <f t="shared" si="800"/>
        <v/>
      </c>
      <c r="CR123" s="58" t="str">
        <f t="shared" si="801"/>
        <v/>
      </c>
      <c r="CS123" s="58" t="str">
        <f t="shared" si="802"/>
        <v/>
      </c>
      <c r="CT123" s="58" t="str">
        <f t="shared" si="803"/>
        <v/>
      </c>
      <c r="CU123" s="58" t="str">
        <f t="shared" si="804"/>
        <v/>
      </c>
      <c r="CV123" s="58" t="str">
        <f t="shared" si="805"/>
        <v/>
      </c>
      <c r="CW123" s="58" t="str">
        <f t="shared" si="806"/>
        <v/>
      </c>
      <c r="CX123" s="58" t="str">
        <f t="shared" si="807"/>
        <v/>
      </c>
      <c r="CY123" s="58" t="str">
        <f t="shared" si="808"/>
        <v/>
      </c>
      <c r="CZ123" s="58">
        <f t="shared" si="809"/>
        <v>0</v>
      </c>
      <c r="DA123" s="501">
        <v>2000</v>
      </c>
      <c r="DB123" s="17" t="str">
        <f t="shared" si="839"/>
        <v/>
      </c>
      <c r="DC123" s="17" t="str">
        <f t="shared" si="840"/>
        <v/>
      </c>
      <c r="DD123" s="17" t="str">
        <f t="shared" si="841"/>
        <v/>
      </c>
      <c r="DE123" s="17" t="str">
        <f t="shared" si="842"/>
        <v/>
      </c>
      <c r="DF123" s="17" t="str">
        <f t="shared" si="843"/>
        <v/>
      </c>
      <c r="DG123" s="17" t="str">
        <f t="shared" si="844"/>
        <v/>
      </c>
      <c r="DH123" s="17" t="str">
        <f t="shared" si="845"/>
        <v/>
      </c>
      <c r="DI123" s="17" t="str">
        <f t="shared" si="846"/>
        <v/>
      </c>
      <c r="DJ123" s="17" t="str">
        <f t="shared" si="847"/>
        <v/>
      </c>
      <c r="DK123" s="17" t="str">
        <f t="shared" si="848"/>
        <v/>
      </c>
      <c r="DL123" s="17" t="str">
        <f t="shared" si="849"/>
        <v/>
      </c>
      <c r="DM123" s="17" t="str">
        <f t="shared" si="850"/>
        <v/>
      </c>
      <c r="DN123" s="17" t="str">
        <f t="shared" si="851"/>
        <v/>
      </c>
      <c r="DO123" s="17" t="str">
        <f t="shared" si="852"/>
        <v/>
      </c>
      <c r="DP123" s="17" t="str">
        <f t="shared" si="853"/>
        <v/>
      </c>
      <c r="DQ123" s="17" t="str">
        <f t="shared" si="854"/>
        <v/>
      </c>
      <c r="DR123" s="17" t="str">
        <f t="shared" si="855"/>
        <v/>
      </c>
      <c r="DS123" s="17" t="str">
        <f t="shared" si="856"/>
        <v/>
      </c>
      <c r="DT123" s="17" t="str">
        <f t="shared" si="857"/>
        <v/>
      </c>
      <c r="DU123" s="17" t="str">
        <f t="shared" si="858"/>
        <v/>
      </c>
      <c r="DV123" s="17" t="str">
        <f t="shared" si="859"/>
        <v/>
      </c>
      <c r="DW123" s="17" t="str">
        <f t="shared" si="860"/>
        <v/>
      </c>
      <c r="DX123" s="17" t="str">
        <f t="shared" si="861"/>
        <v/>
      </c>
      <c r="DY123" s="17" t="str">
        <f t="shared" si="862"/>
        <v/>
      </c>
      <c r="DZ123" s="17" t="str">
        <f t="shared" si="863"/>
        <v/>
      </c>
      <c r="EA123" s="17" t="str">
        <f t="shared" si="864"/>
        <v/>
      </c>
      <c r="EB123" s="17" t="str">
        <f t="shared" si="865"/>
        <v/>
      </c>
      <c r="EC123" s="17" t="str">
        <f t="shared" si="866"/>
        <v/>
      </c>
      <c r="ED123" s="17" t="str">
        <f t="shared" si="867"/>
        <v/>
      </c>
      <c r="EE123" s="17" t="str">
        <f t="shared" si="868"/>
        <v/>
      </c>
      <c r="EF123" s="17" t="str">
        <f t="shared" si="869"/>
        <v/>
      </c>
      <c r="EG123" s="3">
        <v>2000</v>
      </c>
      <c r="EH123" s="37" t="str">
        <f t="shared" si="870"/>
        <v xml:space="preserve"> </v>
      </c>
      <c r="EI123" s="37" t="str">
        <f t="shared" si="871"/>
        <v xml:space="preserve"> </v>
      </c>
      <c r="EJ123" s="37" t="str">
        <f t="shared" si="872"/>
        <v xml:space="preserve"> </v>
      </c>
      <c r="EK123" s="37" t="str">
        <f t="shared" si="873"/>
        <v xml:space="preserve"> </v>
      </c>
      <c r="EL123" s="37" t="str">
        <f t="shared" si="874"/>
        <v xml:space="preserve"> </v>
      </c>
      <c r="EM123" s="37" t="str">
        <f t="shared" si="875"/>
        <v xml:space="preserve"> </v>
      </c>
      <c r="EN123" s="37" t="str">
        <f t="shared" si="876"/>
        <v xml:space="preserve"> </v>
      </c>
      <c r="EO123" s="37" t="str">
        <f t="shared" si="877"/>
        <v xml:space="preserve"> </v>
      </c>
      <c r="EP123" s="37" t="str">
        <f t="shared" si="878"/>
        <v xml:space="preserve"> </v>
      </c>
      <c r="EQ123" s="37" t="str">
        <f t="shared" si="879"/>
        <v xml:space="preserve"> </v>
      </c>
      <c r="ER123" s="37" t="str">
        <f t="shared" si="880"/>
        <v xml:space="preserve"> </v>
      </c>
      <c r="ES123" s="37" t="str">
        <f t="shared" si="881"/>
        <v xml:space="preserve"> </v>
      </c>
      <c r="ET123" s="37" t="str">
        <f t="shared" si="882"/>
        <v xml:space="preserve"> </v>
      </c>
      <c r="EU123" s="37" t="str">
        <f t="shared" si="883"/>
        <v xml:space="preserve"> </v>
      </c>
      <c r="EV123" s="37" t="str">
        <f t="shared" si="884"/>
        <v xml:space="preserve"> </v>
      </c>
      <c r="EW123" s="37" t="str">
        <f t="shared" si="885"/>
        <v xml:space="preserve"> </v>
      </c>
      <c r="EX123" s="37" t="str">
        <f t="shared" si="886"/>
        <v xml:space="preserve"> </v>
      </c>
      <c r="EY123" s="37" t="str">
        <f t="shared" si="887"/>
        <v xml:space="preserve"> </v>
      </c>
      <c r="EZ123" s="37" t="str">
        <f t="shared" si="888"/>
        <v xml:space="preserve"> </v>
      </c>
      <c r="FA123" s="37" t="str">
        <f t="shared" si="889"/>
        <v xml:space="preserve"> </v>
      </c>
      <c r="FB123" s="37" t="str">
        <f t="shared" si="890"/>
        <v xml:space="preserve"> </v>
      </c>
      <c r="FC123" s="37" t="str">
        <f t="shared" si="891"/>
        <v xml:space="preserve"> </v>
      </c>
      <c r="FD123" s="37" t="str">
        <f t="shared" si="993"/>
        <v xml:space="preserve"> </v>
      </c>
      <c r="FE123" s="37" t="str">
        <f t="shared" si="892"/>
        <v xml:space="preserve"> </v>
      </c>
      <c r="FF123" s="37" t="str">
        <f t="shared" si="893"/>
        <v xml:space="preserve"> </v>
      </c>
      <c r="FG123" s="37" t="str">
        <f t="shared" si="894"/>
        <v xml:space="preserve"> </v>
      </c>
      <c r="FH123" s="37" t="str">
        <f t="shared" si="994"/>
        <v xml:space="preserve"> </v>
      </c>
      <c r="FI123" s="37" t="str">
        <f t="shared" si="895"/>
        <v xml:space="preserve"> </v>
      </c>
      <c r="FJ123" s="37" t="str">
        <f t="shared" si="896"/>
        <v xml:space="preserve"> </v>
      </c>
      <c r="FK123" s="37" t="str">
        <f t="shared" si="897"/>
        <v xml:space="preserve"> </v>
      </c>
      <c r="FL123" s="37" t="str">
        <f t="shared" si="898"/>
        <v xml:space="preserve"> </v>
      </c>
      <c r="FM123" s="64">
        <f t="shared" si="771"/>
        <v>0</v>
      </c>
      <c r="FN123" s="3">
        <v>2000</v>
      </c>
      <c r="FO123" s="37" t="str">
        <f t="shared" si="899"/>
        <v xml:space="preserve"> </v>
      </c>
      <c r="FP123" s="37" t="str">
        <f t="shared" si="900"/>
        <v xml:space="preserve"> </v>
      </c>
      <c r="FQ123" s="37" t="str">
        <f t="shared" si="901"/>
        <v xml:space="preserve"> </v>
      </c>
      <c r="FR123" s="37" t="str">
        <f t="shared" si="902"/>
        <v xml:space="preserve"> </v>
      </c>
      <c r="FS123" s="37" t="str">
        <f t="shared" si="903"/>
        <v xml:space="preserve"> </v>
      </c>
      <c r="FT123" s="37" t="str">
        <f t="shared" si="904"/>
        <v xml:space="preserve"> </v>
      </c>
      <c r="FU123" s="37" t="str">
        <f t="shared" si="905"/>
        <v xml:space="preserve"> </v>
      </c>
      <c r="FV123" s="37" t="str">
        <f t="shared" si="906"/>
        <v xml:space="preserve"> </v>
      </c>
      <c r="FW123" s="37" t="str">
        <f t="shared" si="907"/>
        <v xml:space="preserve"> </v>
      </c>
      <c r="FX123" s="37" t="str">
        <f t="shared" si="908"/>
        <v xml:space="preserve"> </v>
      </c>
      <c r="FY123" s="37" t="str">
        <f t="shared" si="909"/>
        <v xml:space="preserve"> </v>
      </c>
      <c r="FZ123" s="37" t="str">
        <f t="shared" si="910"/>
        <v xml:space="preserve"> </v>
      </c>
      <c r="GA123" s="37" t="str">
        <f t="shared" si="911"/>
        <v xml:space="preserve"> </v>
      </c>
      <c r="GB123" s="37" t="str">
        <f t="shared" si="912"/>
        <v xml:space="preserve"> </v>
      </c>
      <c r="GC123" s="37" t="str">
        <f t="shared" si="913"/>
        <v xml:space="preserve"> </v>
      </c>
      <c r="GD123" s="37" t="str">
        <f t="shared" si="914"/>
        <v xml:space="preserve"> </v>
      </c>
      <c r="GE123" s="37" t="str">
        <f t="shared" si="915"/>
        <v xml:space="preserve"> </v>
      </c>
      <c r="GF123" s="37" t="str">
        <f t="shared" si="916"/>
        <v xml:space="preserve"> </v>
      </c>
      <c r="GG123" s="37" t="str">
        <f t="shared" si="917"/>
        <v xml:space="preserve"> </v>
      </c>
      <c r="GH123" s="37" t="str">
        <f t="shared" si="918"/>
        <v xml:space="preserve"> </v>
      </c>
      <c r="GI123" s="37" t="str">
        <f t="shared" si="919"/>
        <v xml:space="preserve"> </v>
      </c>
      <c r="GJ123" s="37" t="str">
        <f t="shared" si="920"/>
        <v xml:space="preserve"> </v>
      </c>
      <c r="GK123" s="37" t="str">
        <f t="shared" si="995"/>
        <v xml:space="preserve"> </v>
      </c>
      <c r="GL123" s="37" t="str">
        <f t="shared" si="921"/>
        <v xml:space="preserve"> </v>
      </c>
      <c r="GM123" s="37" t="str">
        <f t="shared" si="922"/>
        <v xml:space="preserve"> </v>
      </c>
      <c r="GN123" s="37" t="str">
        <f t="shared" si="923"/>
        <v xml:space="preserve"> </v>
      </c>
      <c r="GO123" s="37" t="str">
        <f t="shared" si="996"/>
        <v xml:space="preserve"> </v>
      </c>
      <c r="GP123" s="37" t="str">
        <f t="shared" si="924"/>
        <v xml:space="preserve"> </v>
      </c>
      <c r="GQ123" s="37" t="str">
        <f t="shared" si="925"/>
        <v xml:space="preserve"> </v>
      </c>
      <c r="GR123" s="37" t="str">
        <f t="shared" si="926"/>
        <v xml:space="preserve"> </v>
      </c>
      <c r="GS123" s="37" t="str">
        <f t="shared" si="927"/>
        <v xml:space="preserve"> </v>
      </c>
      <c r="GT123" s="64">
        <f t="shared" si="774"/>
        <v>0</v>
      </c>
      <c r="GU123" s="501">
        <v>2000</v>
      </c>
      <c r="GV123" s="157" t="str">
        <f t="shared" si="928"/>
        <v/>
      </c>
      <c r="GW123" s="157" t="str">
        <f t="shared" si="929"/>
        <v/>
      </c>
      <c r="GX123" s="157" t="str">
        <f t="shared" si="930"/>
        <v/>
      </c>
      <c r="GY123" s="157" t="str">
        <f t="shared" si="931"/>
        <v/>
      </c>
      <c r="GZ123" s="157" t="str">
        <f t="shared" si="932"/>
        <v/>
      </c>
      <c r="HA123" s="157" t="str">
        <f t="shared" si="933"/>
        <v/>
      </c>
      <c r="HB123" s="157" t="str">
        <f t="shared" si="934"/>
        <v/>
      </c>
      <c r="HC123" s="157" t="str">
        <f t="shared" si="935"/>
        <v/>
      </c>
      <c r="HD123" s="157" t="str">
        <f t="shared" si="936"/>
        <v/>
      </c>
      <c r="HE123" s="157" t="str">
        <f t="shared" si="937"/>
        <v/>
      </c>
      <c r="HF123" s="157" t="str">
        <f t="shared" si="938"/>
        <v/>
      </c>
      <c r="HG123" s="157" t="str">
        <f t="shared" si="939"/>
        <v/>
      </c>
      <c r="HH123" s="157" t="str">
        <f t="shared" si="940"/>
        <v/>
      </c>
      <c r="HI123" s="157" t="str">
        <f t="shared" si="941"/>
        <v/>
      </c>
      <c r="HJ123" s="157" t="str">
        <f t="shared" si="942"/>
        <v/>
      </c>
      <c r="HK123" s="157" t="str">
        <f t="shared" si="943"/>
        <v/>
      </c>
      <c r="HL123" s="157" t="str">
        <f t="shared" si="944"/>
        <v/>
      </c>
      <c r="HM123" s="157" t="str">
        <f t="shared" si="945"/>
        <v/>
      </c>
      <c r="HN123" s="157" t="str">
        <f t="shared" si="946"/>
        <v/>
      </c>
      <c r="HO123" s="157" t="str">
        <f t="shared" si="947"/>
        <v/>
      </c>
      <c r="HP123" s="157" t="str">
        <f t="shared" si="948"/>
        <v/>
      </c>
      <c r="HQ123" s="157" t="str">
        <f t="shared" si="949"/>
        <v/>
      </c>
      <c r="HR123" s="157" t="str">
        <f t="shared" si="997"/>
        <v/>
      </c>
      <c r="HS123" s="157" t="str">
        <f t="shared" si="950"/>
        <v/>
      </c>
      <c r="HT123" s="157" t="str">
        <f t="shared" si="951"/>
        <v/>
      </c>
      <c r="HU123" s="157" t="str">
        <f t="shared" si="952"/>
        <v/>
      </c>
      <c r="HV123" s="157" t="str">
        <f t="shared" si="998"/>
        <v/>
      </c>
      <c r="HW123" s="157" t="str">
        <f t="shared" si="953"/>
        <v/>
      </c>
      <c r="HX123" s="157" t="str">
        <f t="shared" si="954"/>
        <v/>
      </c>
      <c r="HY123" s="157" t="str">
        <f t="shared" si="955"/>
        <v/>
      </c>
      <c r="HZ123" s="157" t="str">
        <f t="shared" si="956"/>
        <v/>
      </c>
      <c r="IA123" s="158">
        <f t="shared" si="957"/>
        <v>0</v>
      </c>
      <c r="IB123" s="501">
        <v>2000</v>
      </c>
      <c r="IC123" s="4" t="str">
        <f t="shared" si="999"/>
        <v xml:space="preserve"> </v>
      </c>
      <c r="ID123" s="4" t="str">
        <f t="shared" si="1000"/>
        <v xml:space="preserve"> </v>
      </c>
      <c r="IE123" s="4" t="str">
        <f t="shared" si="1001"/>
        <v xml:space="preserve"> </v>
      </c>
      <c r="IF123" s="4" t="str">
        <f t="shared" si="1002"/>
        <v xml:space="preserve"> </v>
      </c>
      <c r="IG123" s="4" t="str">
        <f t="shared" si="1003"/>
        <v xml:space="preserve"> </v>
      </c>
      <c r="IH123" s="4" t="str">
        <f t="shared" si="1004"/>
        <v xml:space="preserve"> </v>
      </c>
      <c r="II123" s="4" t="str">
        <f t="shared" si="1005"/>
        <v xml:space="preserve"> </v>
      </c>
      <c r="IJ123" s="4" t="str">
        <f t="shared" si="1006"/>
        <v xml:space="preserve"> </v>
      </c>
      <c r="IK123" s="4" t="str">
        <f t="shared" si="1007"/>
        <v xml:space="preserve"> </v>
      </c>
      <c r="IL123" s="4" t="str">
        <f t="shared" si="1008"/>
        <v xml:space="preserve"> </v>
      </c>
      <c r="IM123" s="4" t="str">
        <f t="shared" si="1009"/>
        <v xml:space="preserve"> </v>
      </c>
      <c r="IN123" s="4" t="str">
        <f t="shared" si="1010"/>
        <v xml:space="preserve"> </v>
      </c>
      <c r="IO123" s="4" t="str">
        <f t="shared" si="1011"/>
        <v xml:space="preserve"> </v>
      </c>
      <c r="IP123" s="4" t="str">
        <f t="shared" si="1012"/>
        <v xml:space="preserve"> </v>
      </c>
      <c r="IQ123" s="4" t="str">
        <f t="shared" si="1013"/>
        <v xml:space="preserve"> </v>
      </c>
      <c r="IR123" s="4" t="str">
        <f t="shared" si="1014"/>
        <v xml:space="preserve"> </v>
      </c>
      <c r="IS123" s="4" t="str">
        <f t="shared" si="1015"/>
        <v xml:space="preserve"> </v>
      </c>
      <c r="IT123" s="4" t="str">
        <f t="shared" si="1016"/>
        <v xml:space="preserve"> </v>
      </c>
      <c r="IU123" s="4" t="str">
        <f t="shared" si="1017"/>
        <v xml:space="preserve"> </v>
      </c>
      <c r="IV123" s="4" t="str">
        <f t="shared" si="1018"/>
        <v xml:space="preserve"> </v>
      </c>
      <c r="IW123" s="4" t="str">
        <f t="shared" si="1019"/>
        <v xml:space="preserve"> </v>
      </c>
      <c r="IX123" s="4" t="str">
        <f t="shared" si="1020"/>
        <v xml:space="preserve"> </v>
      </c>
      <c r="IY123" s="4" t="str">
        <f t="shared" si="1021"/>
        <v xml:space="preserve"> </v>
      </c>
      <c r="IZ123" s="4" t="str">
        <f t="shared" si="1022"/>
        <v xml:space="preserve"> </v>
      </c>
      <c r="JA123" s="4" t="str">
        <f t="shared" si="1023"/>
        <v xml:space="preserve"> </v>
      </c>
      <c r="JB123" s="4" t="str">
        <f t="shared" si="1024"/>
        <v xml:space="preserve"> </v>
      </c>
      <c r="JC123" s="4" t="str">
        <f t="shared" si="1025"/>
        <v xml:space="preserve"> </v>
      </c>
      <c r="JD123" s="4" t="str">
        <f t="shared" si="1026"/>
        <v xml:space="preserve"> </v>
      </c>
      <c r="JE123" s="4" t="str">
        <f t="shared" si="1027"/>
        <v xml:space="preserve"> </v>
      </c>
      <c r="JF123" s="4" t="str">
        <f t="shared" si="1028"/>
        <v xml:space="preserve"> </v>
      </c>
      <c r="JG123" s="4" t="str">
        <f t="shared" si="1029"/>
        <v xml:space="preserve"> </v>
      </c>
      <c r="JH123" s="4">
        <f t="shared" si="772"/>
        <v>0</v>
      </c>
      <c r="JI123" s="501">
        <v>2000</v>
      </c>
      <c r="JJ123" s="4" t="str">
        <f t="shared" si="958"/>
        <v xml:space="preserve"> </v>
      </c>
      <c r="JK123" s="4" t="str">
        <f t="shared" si="959"/>
        <v xml:space="preserve"> </v>
      </c>
      <c r="JL123" s="4" t="str">
        <f t="shared" si="960"/>
        <v xml:space="preserve"> </v>
      </c>
      <c r="JM123" s="4" t="str">
        <f t="shared" si="961"/>
        <v xml:space="preserve"> </v>
      </c>
      <c r="JN123" s="4" t="str">
        <f t="shared" si="962"/>
        <v xml:space="preserve"> </v>
      </c>
      <c r="JO123" s="4" t="str">
        <f t="shared" si="963"/>
        <v xml:space="preserve"> </v>
      </c>
      <c r="JP123" s="4" t="str">
        <f t="shared" si="964"/>
        <v xml:space="preserve"> </v>
      </c>
      <c r="JQ123" s="4" t="str">
        <f t="shared" si="965"/>
        <v xml:space="preserve"> </v>
      </c>
      <c r="JR123" s="4" t="str">
        <f t="shared" si="966"/>
        <v xml:space="preserve"> </v>
      </c>
      <c r="JS123" s="4" t="str">
        <f t="shared" si="967"/>
        <v xml:space="preserve"> </v>
      </c>
      <c r="JT123" s="4" t="str">
        <f t="shared" si="968"/>
        <v xml:space="preserve"> </v>
      </c>
      <c r="JU123" s="4" t="str">
        <f t="shared" si="969"/>
        <v xml:space="preserve"> </v>
      </c>
      <c r="JV123" s="4" t="str">
        <f t="shared" si="970"/>
        <v xml:space="preserve"> </v>
      </c>
      <c r="JW123" s="4" t="str">
        <f t="shared" si="971"/>
        <v xml:space="preserve"> </v>
      </c>
      <c r="JX123" s="4" t="str">
        <f t="shared" si="972"/>
        <v xml:space="preserve"> </v>
      </c>
      <c r="JY123" s="4" t="str">
        <f t="shared" si="973"/>
        <v xml:space="preserve"> </v>
      </c>
      <c r="JZ123" s="4" t="str">
        <f t="shared" si="974"/>
        <v xml:space="preserve"> </v>
      </c>
      <c r="KA123" s="4" t="str">
        <f t="shared" si="975"/>
        <v xml:space="preserve"> </v>
      </c>
      <c r="KB123" s="4" t="str">
        <f t="shared" si="976"/>
        <v xml:space="preserve"> </v>
      </c>
      <c r="KC123" s="4" t="str">
        <f t="shared" si="977"/>
        <v xml:space="preserve"> </v>
      </c>
      <c r="KD123" s="4" t="str">
        <f t="shared" si="978"/>
        <v xml:space="preserve"> </v>
      </c>
      <c r="KE123" s="4" t="str">
        <f t="shared" si="979"/>
        <v xml:space="preserve"> </v>
      </c>
      <c r="KF123" s="4" t="str">
        <f t="shared" si="1030"/>
        <v xml:space="preserve"> </v>
      </c>
      <c r="KG123" s="4" t="str">
        <f t="shared" si="980"/>
        <v xml:space="preserve"> </v>
      </c>
      <c r="KH123" s="4" t="str">
        <f t="shared" si="981"/>
        <v xml:space="preserve"> </v>
      </c>
      <c r="KI123" s="4" t="str">
        <f t="shared" si="982"/>
        <v xml:space="preserve"> </v>
      </c>
      <c r="KJ123" s="4" t="str">
        <f t="shared" si="1031"/>
        <v xml:space="preserve"> </v>
      </c>
      <c r="KK123" s="4" t="str">
        <f t="shared" si="983"/>
        <v xml:space="preserve"> </v>
      </c>
      <c r="KL123" s="4" t="str">
        <f t="shared" si="984"/>
        <v xml:space="preserve"> </v>
      </c>
      <c r="KM123" s="4" t="str">
        <f t="shared" si="985"/>
        <v xml:space="preserve"> </v>
      </c>
      <c r="KN123" s="4" t="str">
        <f t="shared" si="986"/>
        <v xml:space="preserve"> </v>
      </c>
      <c r="KO123" s="4">
        <f t="shared" si="770"/>
        <v>0</v>
      </c>
      <c r="KP123" s="9">
        <f t="shared" si="987"/>
        <v>0</v>
      </c>
    </row>
    <row r="124" spans="1:302">
      <c r="A124" s="3">
        <v>2001</v>
      </c>
      <c r="B124" s="6">
        <v>0</v>
      </c>
      <c r="C124" s="6" t="s">
        <v>60</v>
      </c>
      <c r="D124" s="6">
        <v>0</v>
      </c>
      <c r="E124" s="6">
        <v>0</v>
      </c>
      <c r="F124" s="6">
        <v>0.5</v>
      </c>
      <c r="G124" s="153" t="s">
        <v>60</v>
      </c>
      <c r="H124" s="6">
        <v>0</v>
      </c>
      <c r="I124" s="6">
        <v>0</v>
      </c>
      <c r="J124" s="6">
        <v>0</v>
      </c>
      <c r="K124" s="6">
        <v>0</v>
      </c>
      <c r="L124" s="153">
        <v>0</v>
      </c>
      <c r="M124" s="6">
        <v>0</v>
      </c>
      <c r="N124" s="6">
        <v>0</v>
      </c>
      <c r="O124" s="6">
        <v>0</v>
      </c>
      <c r="P124" s="6">
        <v>0</v>
      </c>
      <c r="Q124" s="153">
        <v>0</v>
      </c>
      <c r="R124" s="6">
        <v>0</v>
      </c>
      <c r="S124" s="6">
        <v>0</v>
      </c>
      <c r="T124" s="6">
        <v>0</v>
      </c>
      <c r="U124" s="6">
        <v>0</v>
      </c>
      <c r="V124" s="153">
        <v>0</v>
      </c>
      <c r="W124" s="6">
        <v>0</v>
      </c>
      <c r="X124" s="6">
        <v>0</v>
      </c>
      <c r="Y124" s="6">
        <v>0</v>
      </c>
      <c r="Z124" s="6">
        <v>0</v>
      </c>
      <c r="AA124" s="153">
        <v>0</v>
      </c>
      <c r="AB124" s="6">
        <v>0</v>
      </c>
      <c r="AC124" s="6">
        <v>0</v>
      </c>
      <c r="AD124" s="6">
        <v>0</v>
      </c>
      <c r="AE124" s="6">
        <v>0</v>
      </c>
      <c r="AF124" s="153">
        <v>0</v>
      </c>
      <c r="AG124" s="171">
        <f t="shared" si="773"/>
        <v>0.5</v>
      </c>
      <c r="AH124" s="714">
        <f t="shared" si="988"/>
        <v>2</v>
      </c>
      <c r="AI124" s="617">
        <f t="shared" si="989"/>
        <v>0.5</v>
      </c>
      <c r="AJ124" s="10">
        <f t="shared" si="777"/>
        <v>1</v>
      </c>
      <c r="AK124" s="522">
        <f t="shared" si="990"/>
        <v>0.5</v>
      </c>
      <c r="AL124" s="501">
        <v>2001</v>
      </c>
      <c r="AM124" s="501">
        <v>2001</v>
      </c>
      <c r="AN124" s="37" t="str">
        <f t="shared" si="810"/>
        <v/>
      </c>
      <c r="AO124" s="37" t="str">
        <f t="shared" si="811"/>
        <v/>
      </c>
      <c r="AP124" s="37" t="str">
        <f t="shared" si="812"/>
        <v/>
      </c>
      <c r="AQ124" s="37" t="str">
        <f t="shared" si="813"/>
        <v/>
      </c>
      <c r="AR124" s="37" t="str">
        <f t="shared" si="814"/>
        <v/>
      </c>
      <c r="AS124" s="37" t="str">
        <f t="shared" si="815"/>
        <v/>
      </c>
      <c r="AT124" s="37" t="str">
        <f t="shared" si="816"/>
        <v/>
      </c>
      <c r="AU124" s="37" t="str">
        <f t="shared" si="817"/>
        <v/>
      </c>
      <c r="AV124" s="37" t="str">
        <f t="shared" si="818"/>
        <v/>
      </c>
      <c r="AW124" s="37" t="str">
        <f t="shared" si="819"/>
        <v/>
      </c>
      <c r="AX124" s="37" t="str">
        <f t="shared" si="820"/>
        <v/>
      </c>
      <c r="AY124" s="37" t="str">
        <f t="shared" si="821"/>
        <v/>
      </c>
      <c r="AZ124" s="37" t="str">
        <f t="shared" si="822"/>
        <v/>
      </c>
      <c r="BA124" s="37" t="str">
        <f t="shared" si="823"/>
        <v/>
      </c>
      <c r="BB124" s="37" t="str">
        <f t="shared" si="824"/>
        <v/>
      </c>
      <c r="BC124" s="37" t="str">
        <f t="shared" si="825"/>
        <v/>
      </c>
      <c r="BD124" s="37" t="str">
        <f t="shared" si="826"/>
        <v/>
      </c>
      <c r="BE124" s="37" t="str">
        <f t="shared" si="827"/>
        <v/>
      </c>
      <c r="BF124" s="37" t="str">
        <f t="shared" si="828"/>
        <v/>
      </c>
      <c r="BG124" s="37" t="str">
        <f t="shared" si="829"/>
        <v/>
      </c>
      <c r="BH124" s="37" t="str">
        <f t="shared" si="830"/>
        <v/>
      </c>
      <c r="BI124" s="37" t="str">
        <f t="shared" si="831"/>
        <v/>
      </c>
      <c r="BJ124" s="37" t="str">
        <f t="shared" si="991"/>
        <v/>
      </c>
      <c r="BK124" s="37" t="str">
        <f t="shared" si="832"/>
        <v/>
      </c>
      <c r="BL124" s="37" t="str">
        <f t="shared" si="833"/>
        <v/>
      </c>
      <c r="BM124" s="37" t="str">
        <f t="shared" si="834"/>
        <v/>
      </c>
      <c r="BN124" s="37" t="str">
        <f t="shared" si="992"/>
        <v/>
      </c>
      <c r="BO124" s="37" t="str">
        <f t="shared" si="835"/>
        <v/>
      </c>
      <c r="BP124" s="37" t="str">
        <f t="shared" si="836"/>
        <v/>
      </c>
      <c r="BQ124" s="37" t="str">
        <f t="shared" si="837"/>
        <v/>
      </c>
      <c r="BR124" s="37" t="str">
        <f t="shared" si="838"/>
        <v/>
      </c>
      <c r="BS124" s="54">
        <f t="shared" si="728"/>
        <v>0</v>
      </c>
      <c r="BT124" s="501">
        <v>2001</v>
      </c>
      <c r="BU124" s="58" t="str">
        <f t="shared" si="778"/>
        <v/>
      </c>
      <c r="BV124" s="58" t="str">
        <f t="shared" si="779"/>
        <v/>
      </c>
      <c r="BW124" s="58" t="str">
        <f t="shared" si="780"/>
        <v/>
      </c>
      <c r="BX124" s="58" t="str">
        <f t="shared" si="781"/>
        <v/>
      </c>
      <c r="BY124" s="58" t="str">
        <f t="shared" si="782"/>
        <v/>
      </c>
      <c r="BZ124" s="58" t="str">
        <f t="shared" si="783"/>
        <v/>
      </c>
      <c r="CA124" s="58" t="str">
        <f t="shared" si="784"/>
        <v/>
      </c>
      <c r="CB124" s="58" t="str">
        <f t="shared" si="785"/>
        <v/>
      </c>
      <c r="CC124" s="58" t="str">
        <f t="shared" si="786"/>
        <v/>
      </c>
      <c r="CD124" s="58" t="str">
        <f t="shared" si="787"/>
        <v/>
      </c>
      <c r="CE124" s="58" t="str">
        <f t="shared" si="788"/>
        <v/>
      </c>
      <c r="CF124" s="58" t="str">
        <f t="shared" si="789"/>
        <v/>
      </c>
      <c r="CG124" s="58" t="str">
        <f t="shared" si="790"/>
        <v/>
      </c>
      <c r="CH124" s="58" t="str">
        <f t="shared" si="791"/>
        <v/>
      </c>
      <c r="CI124" s="58" t="str">
        <f t="shared" si="792"/>
        <v/>
      </c>
      <c r="CJ124" s="58" t="str">
        <f t="shared" si="793"/>
        <v/>
      </c>
      <c r="CK124" s="58" t="str">
        <f t="shared" si="794"/>
        <v/>
      </c>
      <c r="CL124" s="58" t="str">
        <f t="shared" si="795"/>
        <v/>
      </c>
      <c r="CM124" s="58" t="str">
        <f t="shared" si="796"/>
        <v/>
      </c>
      <c r="CN124" s="58" t="str">
        <f t="shared" si="797"/>
        <v/>
      </c>
      <c r="CO124" s="58" t="str">
        <f t="shared" si="798"/>
        <v/>
      </c>
      <c r="CP124" s="58" t="str">
        <f t="shared" si="799"/>
        <v/>
      </c>
      <c r="CQ124" s="58" t="str">
        <f t="shared" si="800"/>
        <v/>
      </c>
      <c r="CR124" s="58" t="str">
        <f t="shared" si="801"/>
        <v/>
      </c>
      <c r="CS124" s="58" t="str">
        <f t="shared" si="802"/>
        <v/>
      </c>
      <c r="CT124" s="58" t="str">
        <f t="shared" si="803"/>
        <v/>
      </c>
      <c r="CU124" s="58" t="str">
        <f t="shared" si="804"/>
        <v/>
      </c>
      <c r="CV124" s="58" t="str">
        <f t="shared" si="805"/>
        <v/>
      </c>
      <c r="CW124" s="58" t="str">
        <f t="shared" si="806"/>
        <v/>
      </c>
      <c r="CX124" s="58" t="str">
        <f t="shared" si="807"/>
        <v/>
      </c>
      <c r="CY124" s="58" t="str">
        <f t="shared" si="808"/>
        <v/>
      </c>
      <c r="CZ124" s="58">
        <f t="shared" si="809"/>
        <v>0</v>
      </c>
      <c r="DA124" s="501">
        <v>2001</v>
      </c>
      <c r="DB124" s="17" t="str">
        <f t="shared" si="839"/>
        <v/>
      </c>
      <c r="DC124" s="17" t="str">
        <f t="shared" si="840"/>
        <v/>
      </c>
      <c r="DD124" s="17" t="str">
        <f t="shared" si="841"/>
        <v/>
      </c>
      <c r="DE124" s="17" t="str">
        <f t="shared" si="842"/>
        <v/>
      </c>
      <c r="DF124" s="17" t="str">
        <f t="shared" si="843"/>
        <v/>
      </c>
      <c r="DG124" s="17" t="str">
        <f t="shared" si="844"/>
        <v/>
      </c>
      <c r="DH124" s="17" t="str">
        <f t="shared" si="845"/>
        <v/>
      </c>
      <c r="DI124" s="17" t="str">
        <f t="shared" si="846"/>
        <v/>
      </c>
      <c r="DJ124" s="17" t="str">
        <f t="shared" si="847"/>
        <v/>
      </c>
      <c r="DK124" s="17" t="str">
        <f t="shared" si="848"/>
        <v/>
      </c>
      <c r="DL124" s="17" t="str">
        <f t="shared" si="849"/>
        <v/>
      </c>
      <c r="DM124" s="17" t="str">
        <f t="shared" si="850"/>
        <v/>
      </c>
      <c r="DN124" s="17" t="str">
        <f t="shared" si="851"/>
        <v/>
      </c>
      <c r="DO124" s="17" t="str">
        <f t="shared" si="852"/>
        <v/>
      </c>
      <c r="DP124" s="17" t="str">
        <f t="shared" si="853"/>
        <v/>
      </c>
      <c r="DQ124" s="17" t="str">
        <f t="shared" si="854"/>
        <v/>
      </c>
      <c r="DR124" s="17" t="str">
        <f t="shared" si="855"/>
        <v/>
      </c>
      <c r="DS124" s="17" t="str">
        <f t="shared" si="856"/>
        <v/>
      </c>
      <c r="DT124" s="17" t="str">
        <f t="shared" si="857"/>
        <v/>
      </c>
      <c r="DU124" s="17" t="str">
        <f t="shared" si="858"/>
        <v/>
      </c>
      <c r="DV124" s="17" t="str">
        <f t="shared" si="859"/>
        <v/>
      </c>
      <c r="DW124" s="17" t="str">
        <f t="shared" si="860"/>
        <v/>
      </c>
      <c r="DX124" s="17" t="str">
        <f t="shared" si="861"/>
        <v/>
      </c>
      <c r="DY124" s="17" t="str">
        <f t="shared" si="862"/>
        <v/>
      </c>
      <c r="DZ124" s="17" t="str">
        <f t="shared" si="863"/>
        <v/>
      </c>
      <c r="EA124" s="17" t="str">
        <f t="shared" si="864"/>
        <v/>
      </c>
      <c r="EB124" s="17" t="str">
        <f t="shared" si="865"/>
        <v/>
      </c>
      <c r="EC124" s="17" t="str">
        <f t="shared" si="866"/>
        <v/>
      </c>
      <c r="ED124" s="17" t="str">
        <f t="shared" si="867"/>
        <v/>
      </c>
      <c r="EE124" s="17" t="str">
        <f t="shared" si="868"/>
        <v/>
      </c>
      <c r="EF124" s="17" t="str">
        <f t="shared" si="869"/>
        <v/>
      </c>
      <c r="EG124" s="3">
        <v>2001</v>
      </c>
      <c r="EH124" s="37" t="str">
        <f t="shared" si="870"/>
        <v xml:space="preserve"> </v>
      </c>
      <c r="EI124" s="37" t="str">
        <f t="shared" si="871"/>
        <v xml:space="preserve"> </v>
      </c>
      <c r="EJ124" s="37" t="str">
        <f t="shared" si="872"/>
        <v xml:space="preserve"> </v>
      </c>
      <c r="EK124" s="37" t="str">
        <f t="shared" si="873"/>
        <v xml:space="preserve"> </v>
      </c>
      <c r="EL124" s="37">
        <f t="shared" si="874"/>
        <v>1</v>
      </c>
      <c r="EM124" s="37" t="str">
        <f t="shared" si="875"/>
        <v xml:space="preserve"> </v>
      </c>
      <c r="EN124" s="37" t="str">
        <f t="shared" si="876"/>
        <v xml:space="preserve"> </v>
      </c>
      <c r="EO124" s="37" t="str">
        <f t="shared" si="877"/>
        <v xml:space="preserve"> </v>
      </c>
      <c r="EP124" s="37" t="str">
        <f t="shared" si="878"/>
        <v xml:space="preserve"> </v>
      </c>
      <c r="EQ124" s="37" t="str">
        <f t="shared" si="879"/>
        <v xml:space="preserve"> </v>
      </c>
      <c r="ER124" s="37" t="str">
        <f t="shared" si="880"/>
        <v xml:space="preserve"> </v>
      </c>
      <c r="ES124" s="37" t="str">
        <f t="shared" si="881"/>
        <v xml:space="preserve"> </v>
      </c>
      <c r="ET124" s="37" t="str">
        <f t="shared" si="882"/>
        <v xml:space="preserve"> </v>
      </c>
      <c r="EU124" s="37" t="str">
        <f t="shared" si="883"/>
        <v xml:space="preserve"> </v>
      </c>
      <c r="EV124" s="37" t="str">
        <f t="shared" si="884"/>
        <v xml:space="preserve"> </v>
      </c>
      <c r="EW124" s="37" t="str">
        <f t="shared" si="885"/>
        <v xml:space="preserve"> </v>
      </c>
      <c r="EX124" s="37" t="str">
        <f t="shared" si="886"/>
        <v xml:space="preserve"> </v>
      </c>
      <c r="EY124" s="37" t="str">
        <f t="shared" si="887"/>
        <v xml:space="preserve"> </v>
      </c>
      <c r="EZ124" s="37" t="str">
        <f t="shared" si="888"/>
        <v xml:space="preserve"> </v>
      </c>
      <c r="FA124" s="37" t="str">
        <f t="shared" si="889"/>
        <v xml:space="preserve"> </v>
      </c>
      <c r="FB124" s="37" t="str">
        <f t="shared" si="890"/>
        <v xml:space="preserve"> </v>
      </c>
      <c r="FC124" s="37" t="str">
        <f t="shared" si="891"/>
        <v xml:space="preserve"> </v>
      </c>
      <c r="FD124" s="37" t="str">
        <f t="shared" si="993"/>
        <v xml:space="preserve"> </v>
      </c>
      <c r="FE124" s="37" t="str">
        <f t="shared" si="892"/>
        <v xml:space="preserve"> </v>
      </c>
      <c r="FF124" s="37" t="str">
        <f t="shared" si="893"/>
        <v xml:space="preserve"> </v>
      </c>
      <c r="FG124" s="37" t="str">
        <f t="shared" si="894"/>
        <v xml:space="preserve"> </v>
      </c>
      <c r="FH124" s="37" t="str">
        <f t="shared" si="994"/>
        <v xml:space="preserve"> </v>
      </c>
      <c r="FI124" s="37" t="str">
        <f t="shared" si="895"/>
        <v xml:space="preserve"> </v>
      </c>
      <c r="FJ124" s="37" t="str">
        <f t="shared" si="896"/>
        <v xml:space="preserve"> </v>
      </c>
      <c r="FK124" s="37" t="str">
        <f t="shared" si="897"/>
        <v xml:space="preserve"> </v>
      </c>
      <c r="FL124" s="37" t="str">
        <f t="shared" si="898"/>
        <v xml:space="preserve"> </v>
      </c>
      <c r="FM124" s="64">
        <f t="shared" si="771"/>
        <v>1</v>
      </c>
      <c r="FN124" s="3">
        <v>2001</v>
      </c>
      <c r="FO124" s="37" t="str">
        <f t="shared" si="899"/>
        <v xml:space="preserve"> </v>
      </c>
      <c r="FP124" s="37" t="str">
        <f t="shared" si="900"/>
        <v xml:space="preserve"> </v>
      </c>
      <c r="FQ124" s="37" t="str">
        <f t="shared" si="901"/>
        <v xml:space="preserve"> </v>
      </c>
      <c r="FR124" s="37" t="str">
        <f t="shared" si="902"/>
        <v xml:space="preserve"> </v>
      </c>
      <c r="FS124" s="37">
        <f t="shared" si="903"/>
        <v>1</v>
      </c>
      <c r="FT124" s="37" t="str">
        <f t="shared" si="904"/>
        <v xml:space="preserve"> </v>
      </c>
      <c r="FU124" s="37" t="str">
        <f t="shared" si="905"/>
        <v xml:space="preserve"> </v>
      </c>
      <c r="FV124" s="37" t="str">
        <f t="shared" si="906"/>
        <v xml:space="preserve"> </v>
      </c>
      <c r="FW124" s="37" t="str">
        <f t="shared" si="907"/>
        <v xml:space="preserve"> </v>
      </c>
      <c r="FX124" s="37" t="str">
        <f t="shared" si="908"/>
        <v xml:space="preserve"> </v>
      </c>
      <c r="FY124" s="37" t="str">
        <f t="shared" si="909"/>
        <v xml:space="preserve"> </v>
      </c>
      <c r="FZ124" s="37" t="str">
        <f t="shared" si="910"/>
        <v xml:space="preserve"> </v>
      </c>
      <c r="GA124" s="37" t="str">
        <f t="shared" si="911"/>
        <v xml:space="preserve"> </v>
      </c>
      <c r="GB124" s="37" t="str">
        <f t="shared" si="912"/>
        <v xml:space="preserve"> </v>
      </c>
      <c r="GC124" s="37" t="str">
        <f t="shared" si="913"/>
        <v xml:space="preserve"> </v>
      </c>
      <c r="GD124" s="37" t="str">
        <f t="shared" si="914"/>
        <v xml:space="preserve"> </v>
      </c>
      <c r="GE124" s="37" t="str">
        <f t="shared" si="915"/>
        <v xml:space="preserve"> </v>
      </c>
      <c r="GF124" s="37" t="str">
        <f t="shared" si="916"/>
        <v xml:space="preserve"> </v>
      </c>
      <c r="GG124" s="37" t="str">
        <f t="shared" si="917"/>
        <v xml:space="preserve"> </v>
      </c>
      <c r="GH124" s="37" t="str">
        <f t="shared" si="918"/>
        <v xml:space="preserve"> </v>
      </c>
      <c r="GI124" s="37" t="str">
        <f t="shared" si="919"/>
        <v xml:space="preserve"> </v>
      </c>
      <c r="GJ124" s="37" t="str">
        <f t="shared" si="920"/>
        <v xml:space="preserve"> </v>
      </c>
      <c r="GK124" s="37" t="str">
        <f t="shared" si="995"/>
        <v xml:space="preserve"> </v>
      </c>
      <c r="GL124" s="37" t="str">
        <f t="shared" si="921"/>
        <v xml:space="preserve"> </v>
      </c>
      <c r="GM124" s="37" t="str">
        <f t="shared" si="922"/>
        <v xml:space="preserve"> </v>
      </c>
      <c r="GN124" s="37" t="str">
        <f t="shared" si="923"/>
        <v xml:space="preserve"> </v>
      </c>
      <c r="GO124" s="37" t="str">
        <f t="shared" si="996"/>
        <v xml:space="preserve"> </v>
      </c>
      <c r="GP124" s="37" t="str">
        <f t="shared" si="924"/>
        <v xml:space="preserve"> </v>
      </c>
      <c r="GQ124" s="37" t="str">
        <f t="shared" si="925"/>
        <v xml:space="preserve"> </v>
      </c>
      <c r="GR124" s="37" t="str">
        <f t="shared" si="926"/>
        <v xml:space="preserve"> </v>
      </c>
      <c r="GS124" s="37" t="str">
        <f t="shared" si="927"/>
        <v xml:space="preserve"> </v>
      </c>
      <c r="GT124" s="64">
        <f t="shared" si="774"/>
        <v>1</v>
      </c>
      <c r="GU124" s="501">
        <v>2001</v>
      </c>
      <c r="GV124" s="157" t="str">
        <f t="shared" si="928"/>
        <v/>
      </c>
      <c r="GW124" s="157" t="str">
        <f t="shared" si="929"/>
        <v/>
      </c>
      <c r="GX124" s="157" t="str">
        <f t="shared" si="930"/>
        <v/>
      </c>
      <c r="GY124" s="157" t="str">
        <f t="shared" si="931"/>
        <v/>
      </c>
      <c r="GZ124" s="157">
        <f t="shared" si="932"/>
        <v>0.5</v>
      </c>
      <c r="HA124" s="157" t="str">
        <f t="shared" si="933"/>
        <v/>
      </c>
      <c r="HB124" s="157" t="str">
        <f t="shared" si="934"/>
        <v/>
      </c>
      <c r="HC124" s="157" t="str">
        <f t="shared" si="935"/>
        <v/>
      </c>
      <c r="HD124" s="157" t="str">
        <f t="shared" si="936"/>
        <v/>
      </c>
      <c r="HE124" s="157" t="str">
        <f t="shared" si="937"/>
        <v/>
      </c>
      <c r="HF124" s="157" t="str">
        <f t="shared" si="938"/>
        <v/>
      </c>
      <c r="HG124" s="157" t="str">
        <f t="shared" si="939"/>
        <v/>
      </c>
      <c r="HH124" s="157" t="str">
        <f t="shared" si="940"/>
        <v/>
      </c>
      <c r="HI124" s="157" t="str">
        <f t="shared" si="941"/>
        <v/>
      </c>
      <c r="HJ124" s="157" t="str">
        <f t="shared" si="942"/>
        <v/>
      </c>
      <c r="HK124" s="157" t="str">
        <f t="shared" si="943"/>
        <v/>
      </c>
      <c r="HL124" s="157" t="str">
        <f t="shared" si="944"/>
        <v/>
      </c>
      <c r="HM124" s="157" t="str">
        <f t="shared" si="945"/>
        <v/>
      </c>
      <c r="HN124" s="157" t="str">
        <f t="shared" si="946"/>
        <v/>
      </c>
      <c r="HO124" s="157" t="str">
        <f t="shared" si="947"/>
        <v/>
      </c>
      <c r="HP124" s="157" t="str">
        <f t="shared" si="948"/>
        <v/>
      </c>
      <c r="HQ124" s="157" t="str">
        <f t="shared" si="949"/>
        <v/>
      </c>
      <c r="HR124" s="157" t="str">
        <f t="shared" si="997"/>
        <v/>
      </c>
      <c r="HS124" s="157" t="str">
        <f t="shared" si="950"/>
        <v/>
      </c>
      <c r="HT124" s="157" t="str">
        <f t="shared" si="951"/>
        <v/>
      </c>
      <c r="HU124" s="157" t="str">
        <f t="shared" si="952"/>
        <v/>
      </c>
      <c r="HV124" s="157" t="str">
        <f t="shared" si="998"/>
        <v/>
      </c>
      <c r="HW124" s="157" t="str">
        <f t="shared" si="953"/>
        <v/>
      </c>
      <c r="HX124" s="157" t="str">
        <f t="shared" si="954"/>
        <v/>
      </c>
      <c r="HY124" s="157" t="str">
        <f t="shared" si="955"/>
        <v/>
      </c>
      <c r="HZ124" s="157" t="str">
        <f t="shared" si="956"/>
        <v/>
      </c>
      <c r="IA124" s="158">
        <f t="shared" si="957"/>
        <v>0.5</v>
      </c>
      <c r="IB124" s="501">
        <v>2001</v>
      </c>
      <c r="IC124" s="4" t="str">
        <f t="shared" si="999"/>
        <v xml:space="preserve"> </v>
      </c>
      <c r="ID124" s="4">
        <f t="shared" si="1000"/>
        <v>1</v>
      </c>
      <c r="IE124" s="4" t="str">
        <f t="shared" si="1001"/>
        <v xml:space="preserve"> </v>
      </c>
      <c r="IF124" s="4" t="str">
        <f t="shared" si="1002"/>
        <v xml:space="preserve"> </v>
      </c>
      <c r="IG124" s="4">
        <f t="shared" si="1003"/>
        <v>1</v>
      </c>
      <c r="IH124" s="4">
        <f t="shared" si="1004"/>
        <v>1</v>
      </c>
      <c r="II124" s="4" t="str">
        <f t="shared" si="1005"/>
        <v xml:space="preserve"> </v>
      </c>
      <c r="IJ124" s="4" t="str">
        <f t="shared" si="1006"/>
        <v xml:space="preserve"> </v>
      </c>
      <c r="IK124" s="4" t="str">
        <f t="shared" si="1007"/>
        <v xml:space="preserve"> </v>
      </c>
      <c r="IL124" s="4" t="str">
        <f t="shared" si="1008"/>
        <v xml:space="preserve"> </v>
      </c>
      <c r="IM124" s="4" t="str">
        <f t="shared" si="1009"/>
        <v xml:space="preserve"> </v>
      </c>
      <c r="IN124" s="4" t="str">
        <f t="shared" si="1010"/>
        <v xml:space="preserve"> </v>
      </c>
      <c r="IO124" s="4" t="str">
        <f t="shared" si="1011"/>
        <v xml:space="preserve"> </v>
      </c>
      <c r="IP124" s="4" t="str">
        <f t="shared" si="1012"/>
        <v xml:space="preserve"> </v>
      </c>
      <c r="IQ124" s="4" t="str">
        <f t="shared" si="1013"/>
        <v xml:space="preserve"> </v>
      </c>
      <c r="IR124" s="4" t="str">
        <f t="shared" si="1014"/>
        <v xml:space="preserve"> </v>
      </c>
      <c r="IS124" s="4" t="str">
        <f t="shared" si="1015"/>
        <v xml:space="preserve"> </v>
      </c>
      <c r="IT124" s="4" t="str">
        <f t="shared" si="1016"/>
        <v xml:space="preserve"> </v>
      </c>
      <c r="IU124" s="4" t="str">
        <f t="shared" si="1017"/>
        <v xml:space="preserve"> </v>
      </c>
      <c r="IV124" s="4" t="str">
        <f t="shared" si="1018"/>
        <v xml:space="preserve"> </v>
      </c>
      <c r="IW124" s="4" t="str">
        <f t="shared" si="1019"/>
        <v xml:space="preserve"> </v>
      </c>
      <c r="IX124" s="4" t="str">
        <f t="shared" si="1020"/>
        <v xml:space="preserve"> </v>
      </c>
      <c r="IY124" s="4" t="str">
        <f t="shared" si="1021"/>
        <v xml:space="preserve"> </v>
      </c>
      <c r="IZ124" s="4" t="str">
        <f t="shared" si="1022"/>
        <v xml:space="preserve"> </v>
      </c>
      <c r="JA124" s="4" t="str">
        <f t="shared" si="1023"/>
        <v xml:space="preserve"> </v>
      </c>
      <c r="JB124" s="4" t="str">
        <f t="shared" si="1024"/>
        <v xml:space="preserve"> </v>
      </c>
      <c r="JC124" s="4" t="str">
        <f t="shared" si="1025"/>
        <v xml:space="preserve"> </v>
      </c>
      <c r="JD124" s="4" t="str">
        <f t="shared" si="1026"/>
        <v xml:space="preserve"> </v>
      </c>
      <c r="JE124" s="4" t="str">
        <f t="shared" si="1027"/>
        <v xml:space="preserve"> </v>
      </c>
      <c r="JF124" s="4" t="str">
        <f t="shared" si="1028"/>
        <v xml:space="preserve"> </v>
      </c>
      <c r="JG124" s="4" t="str">
        <f t="shared" si="1029"/>
        <v xml:space="preserve"> </v>
      </c>
      <c r="JH124" s="4">
        <f t="shared" si="772"/>
        <v>3</v>
      </c>
      <c r="JI124" s="501">
        <v>2001</v>
      </c>
      <c r="JJ124" s="4" t="str">
        <f t="shared" si="958"/>
        <v xml:space="preserve"> </v>
      </c>
      <c r="JK124" s="4">
        <f t="shared" si="959"/>
        <v>1</v>
      </c>
      <c r="JL124" s="4" t="str">
        <f t="shared" si="960"/>
        <v xml:space="preserve"> </v>
      </c>
      <c r="JM124" s="4" t="str">
        <f t="shared" si="961"/>
        <v xml:space="preserve"> </v>
      </c>
      <c r="JN124" s="4" t="str">
        <f t="shared" si="962"/>
        <v xml:space="preserve"> </v>
      </c>
      <c r="JO124" s="4">
        <f t="shared" si="963"/>
        <v>1</v>
      </c>
      <c r="JP124" s="4" t="str">
        <f t="shared" si="964"/>
        <v xml:space="preserve"> </v>
      </c>
      <c r="JQ124" s="4" t="str">
        <f t="shared" si="965"/>
        <v xml:space="preserve"> </v>
      </c>
      <c r="JR124" s="4" t="str">
        <f t="shared" si="966"/>
        <v xml:space="preserve"> </v>
      </c>
      <c r="JS124" s="4" t="str">
        <f t="shared" si="967"/>
        <v xml:space="preserve"> </v>
      </c>
      <c r="JT124" s="4" t="str">
        <f t="shared" si="968"/>
        <v xml:space="preserve"> </v>
      </c>
      <c r="JU124" s="4" t="str">
        <f t="shared" si="969"/>
        <v xml:space="preserve"> </v>
      </c>
      <c r="JV124" s="4" t="str">
        <f t="shared" si="970"/>
        <v xml:space="preserve"> </v>
      </c>
      <c r="JW124" s="4" t="str">
        <f t="shared" si="971"/>
        <v xml:space="preserve"> </v>
      </c>
      <c r="JX124" s="4" t="str">
        <f t="shared" si="972"/>
        <v xml:space="preserve"> </v>
      </c>
      <c r="JY124" s="4" t="str">
        <f t="shared" si="973"/>
        <v xml:space="preserve"> </v>
      </c>
      <c r="JZ124" s="4" t="str">
        <f t="shared" si="974"/>
        <v xml:space="preserve"> </v>
      </c>
      <c r="KA124" s="4" t="str">
        <f t="shared" si="975"/>
        <v xml:space="preserve"> </v>
      </c>
      <c r="KB124" s="4" t="str">
        <f t="shared" si="976"/>
        <v xml:space="preserve"> </v>
      </c>
      <c r="KC124" s="4" t="str">
        <f t="shared" si="977"/>
        <v xml:space="preserve"> </v>
      </c>
      <c r="KD124" s="4" t="str">
        <f t="shared" si="978"/>
        <v xml:space="preserve"> </v>
      </c>
      <c r="KE124" s="4" t="str">
        <f t="shared" si="979"/>
        <v xml:space="preserve"> </v>
      </c>
      <c r="KF124" s="4" t="str">
        <f t="shared" si="1030"/>
        <v xml:space="preserve"> </v>
      </c>
      <c r="KG124" s="4" t="str">
        <f t="shared" si="980"/>
        <v xml:space="preserve"> </v>
      </c>
      <c r="KH124" s="4" t="str">
        <f t="shared" si="981"/>
        <v xml:space="preserve"> </v>
      </c>
      <c r="KI124" s="4" t="str">
        <f t="shared" si="982"/>
        <v xml:space="preserve"> </v>
      </c>
      <c r="KJ124" s="4" t="str">
        <f t="shared" si="1031"/>
        <v xml:space="preserve"> </v>
      </c>
      <c r="KK124" s="4" t="str">
        <f t="shared" si="983"/>
        <v xml:space="preserve"> </v>
      </c>
      <c r="KL124" s="4" t="str">
        <f t="shared" si="984"/>
        <v xml:space="preserve"> </v>
      </c>
      <c r="KM124" s="4" t="str">
        <f t="shared" si="985"/>
        <v xml:space="preserve"> </v>
      </c>
      <c r="KN124" s="4" t="str">
        <f t="shared" si="986"/>
        <v xml:space="preserve"> </v>
      </c>
      <c r="KO124" s="4">
        <f t="shared" si="770"/>
        <v>2</v>
      </c>
      <c r="KP124" s="9">
        <f t="shared" si="987"/>
        <v>0.5</v>
      </c>
    </row>
    <row r="125" spans="1:302">
      <c r="A125" s="3">
        <v>2002</v>
      </c>
      <c r="B125" s="6">
        <v>0</v>
      </c>
      <c r="C125" s="6">
        <v>0</v>
      </c>
      <c r="D125" s="6">
        <v>0</v>
      </c>
      <c r="E125" s="6">
        <v>0</v>
      </c>
      <c r="F125" s="6">
        <v>0</v>
      </c>
      <c r="G125" s="153">
        <v>0</v>
      </c>
      <c r="H125" s="6">
        <v>0</v>
      </c>
      <c r="I125" s="6">
        <v>0</v>
      </c>
      <c r="J125" s="6">
        <v>0</v>
      </c>
      <c r="K125" s="6">
        <v>0</v>
      </c>
      <c r="L125" s="153">
        <v>0</v>
      </c>
      <c r="M125" s="6">
        <v>0</v>
      </c>
      <c r="N125" s="6">
        <v>0</v>
      </c>
      <c r="O125" s="6">
        <v>0</v>
      </c>
      <c r="P125" s="6">
        <v>0</v>
      </c>
      <c r="Q125" s="153">
        <v>0</v>
      </c>
      <c r="R125" s="6">
        <v>0</v>
      </c>
      <c r="S125" s="6">
        <v>0</v>
      </c>
      <c r="T125" s="6">
        <v>0</v>
      </c>
      <c r="U125" s="6">
        <v>0</v>
      </c>
      <c r="V125" s="153">
        <v>0</v>
      </c>
      <c r="W125" s="6" t="s">
        <v>60</v>
      </c>
      <c r="X125" s="6">
        <v>0</v>
      </c>
      <c r="Y125" s="6">
        <v>0</v>
      </c>
      <c r="Z125" s="6">
        <v>0</v>
      </c>
      <c r="AA125" s="153">
        <v>0</v>
      </c>
      <c r="AB125" s="6">
        <v>0</v>
      </c>
      <c r="AC125" s="6">
        <v>0</v>
      </c>
      <c r="AD125" s="6">
        <v>0</v>
      </c>
      <c r="AE125" s="6">
        <v>0</v>
      </c>
      <c r="AF125" s="153">
        <v>0</v>
      </c>
      <c r="AG125" s="171" t="s">
        <v>60</v>
      </c>
      <c r="AH125" s="714">
        <f t="shared" si="988"/>
        <v>1</v>
      </c>
      <c r="AI125" s="617" t="s">
        <v>60</v>
      </c>
      <c r="AJ125" s="10">
        <f t="shared" si="777"/>
        <v>0</v>
      </c>
      <c r="AK125" s="522" t="str">
        <f t="shared" si="990"/>
        <v>T</v>
      </c>
      <c r="AL125" s="501">
        <v>2002</v>
      </c>
      <c r="AM125" s="501">
        <v>2002</v>
      </c>
      <c r="AN125" s="37" t="str">
        <f t="shared" si="810"/>
        <v/>
      </c>
      <c r="AO125" s="37" t="str">
        <f t="shared" si="811"/>
        <v/>
      </c>
      <c r="AP125" s="37" t="str">
        <f t="shared" si="812"/>
        <v/>
      </c>
      <c r="AQ125" s="37" t="str">
        <f t="shared" si="813"/>
        <v/>
      </c>
      <c r="AR125" s="37" t="str">
        <f t="shared" si="814"/>
        <v/>
      </c>
      <c r="AS125" s="37" t="str">
        <f t="shared" si="815"/>
        <v/>
      </c>
      <c r="AT125" s="37" t="str">
        <f t="shared" si="816"/>
        <v/>
      </c>
      <c r="AU125" s="37" t="str">
        <f t="shared" si="817"/>
        <v/>
      </c>
      <c r="AV125" s="37" t="str">
        <f t="shared" si="818"/>
        <v/>
      </c>
      <c r="AW125" s="37" t="str">
        <f t="shared" si="819"/>
        <v/>
      </c>
      <c r="AX125" s="37" t="str">
        <f t="shared" si="820"/>
        <v/>
      </c>
      <c r="AY125" s="37" t="str">
        <f t="shared" si="821"/>
        <v/>
      </c>
      <c r="AZ125" s="37" t="str">
        <f t="shared" si="822"/>
        <v/>
      </c>
      <c r="BA125" s="37" t="str">
        <f t="shared" si="823"/>
        <v/>
      </c>
      <c r="BB125" s="37" t="str">
        <f t="shared" si="824"/>
        <v/>
      </c>
      <c r="BC125" s="37" t="str">
        <f t="shared" si="825"/>
        <v/>
      </c>
      <c r="BD125" s="37" t="str">
        <f t="shared" si="826"/>
        <v/>
      </c>
      <c r="BE125" s="37" t="str">
        <f t="shared" si="827"/>
        <v/>
      </c>
      <c r="BF125" s="37" t="str">
        <f t="shared" si="828"/>
        <v/>
      </c>
      <c r="BG125" s="37" t="str">
        <f t="shared" si="829"/>
        <v/>
      </c>
      <c r="BH125" s="37" t="str">
        <f t="shared" si="830"/>
        <v/>
      </c>
      <c r="BI125" s="37" t="str">
        <f t="shared" si="831"/>
        <v/>
      </c>
      <c r="BJ125" s="37" t="str">
        <f t="shared" si="991"/>
        <v/>
      </c>
      <c r="BK125" s="37" t="str">
        <f t="shared" si="832"/>
        <v/>
      </c>
      <c r="BL125" s="37" t="str">
        <f t="shared" si="833"/>
        <v/>
      </c>
      <c r="BM125" s="37" t="str">
        <f t="shared" si="834"/>
        <v/>
      </c>
      <c r="BN125" s="37" t="str">
        <f t="shared" si="992"/>
        <v/>
      </c>
      <c r="BO125" s="37" t="str">
        <f t="shared" si="835"/>
        <v/>
      </c>
      <c r="BP125" s="37" t="str">
        <f t="shared" si="836"/>
        <v/>
      </c>
      <c r="BQ125" s="37" t="str">
        <f t="shared" si="837"/>
        <v/>
      </c>
      <c r="BR125" s="37" t="str">
        <f t="shared" si="838"/>
        <v/>
      </c>
      <c r="BS125" s="54">
        <f t="shared" si="728"/>
        <v>0</v>
      </c>
      <c r="BT125" s="501">
        <v>2002</v>
      </c>
      <c r="BU125" s="58" t="str">
        <f t="shared" si="778"/>
        <v/>
      </c>
      <c r="BV125" s="58" t="str">
        <f t="shared" si="779"/>
        <v/>
      </c>
      <c r="BW125" s="58" t="str">
        <f t="shared" si="780"/>
        <v/>
      </c>
      <c r="BX125" s="58" t="str">
        <f t="shared" si="781"/>
        <v/>
      </c>
      <c r="BY125" s="58" t="str">
        <f t="shared" si="782"/>
        <v/>
      </c>
      <c r="BZ125" s="58" t="str">
        <f t="shared" si="783"/>
        <v/>
      </c>
      <c r="CA125" s="58" t="str">
        <f t="shared" si="784"/>
        <v/>
      </c>
      <c r="CB125" s="58" t="str">
        <f t="shared" si="785"/>
        <v/>
      </c>
      <c r="CC125" s="58" t="str">
        <f t="shared" si="786"/>
        <v/>
      </c>
      <c r="CD125" s="58" t="str">
        <f t="shared" si="787"/>
        <v/>
      </c>
      <c r="CE125" s="58" t="str">
        <f t="shared" si="788"/>
        <v/>
      </c>
      <c r="CF125" s="58" t="str">
        <f t="shared" si="789"/>
        <v/>
      </c>
      <c r="CG125" s="58" t="str">
        <f t="shared" si="790"/>
        <v/>
      </c>
      <c r="CH125" s="58" t="str">
        <f t="shared" si="791"/>
        <v/>
      </c>
      <c r="CI125" s="58" t="str">
        <f t="shared" si="792"/>
        <v/>
      </c>
      <c r="CJ125" s="58" t="str">
        <f t="shared" si="793"/>
        <v/>
      </c>
      <c r="CK125" s="58" t="str">
        <f t="shared" si="794"/>
        <v/>
      </c>
      <c r="CL125" s="58" t="str">
        <f t="shared" si="795"/>
        <v/>
      </c>
      <c r="CM125" s="58" t="str">
        <f t="shared" si="796"/>
        <v/>
      </c>
      <c r="CN125" s="58" t="str">
        <f t="shared" si="797"/>
        <v/>
      </c>
      <c r="CO125" s="58" t="str">
        <f t="shared" si="798"/>
        <v/>
      </c>
      <c r="CP125" s="58" t="str">
        <f t="shared" si="799"/>
        <v/>
      </c>
      <c r="CQ125" s="58" t="str">
        <f t="shared" si="800"/>
        <v/>
      </c>
      <c r="CR125" s="58" t="str">
        <f t="shared" si="801"/>
        <v/>
      </c>
      <c r="CS125" s="58" t="str">
        <f t="shared" si="802"/>
        <v/>
      </c>
      <c r="CT125" s="58" t="str">
        <f t="shared" si="803"/>
        <v/>
      </c>
      <c r="CU125" s="58" t="str">
        <f t="shared" si="804"/>
        <v/>
      </c>
      <c r="CV125" s="58" t="str">
        <f t="shared" si="805"/>
        <v/>
      </c>
      <c r="CW125" s="58" t="str">
        <f t="shared" si="806"/>
        <v/>
      </c>
      <c r="CX125" s="58" t="str">
        <f t="shared" si="807"/>
        <v/>
      </c>
      <c r="CY125" s="58" t="str">
        <f t="shared" si="808"/>
        <v/>
      </c>
      <c r="CZ125" s="58">
        <f t="shared" si="809"/>
        <v>0</v>
      </c>
      <c r="DA125" s="501">
        <v>2002</v>
      </c>
      <c r="DB125" s="17" t="str">
        <f t="shared" si="839"/>
        <v/>
      </c>
      <c r="DC125" s="17" t="str">
        <f t="shared" si="840"/>
        <v/>
      </c>
      <c r="DD125" s="17" t="str">
        <f t="shared" si="841"/>
        <v/>
      </c>
      <c r="DE125" s="17" t="str">
        <f t="shared" si="842"/>
        <v/>
      </c>
      <c r="DF125" s="17" t="str">
        <f t="shared" si="843"/>
        <v/>
      </c>
      <c r="DG125" s="17" t="str">
        <f t="shared" si="844"/>
        <v/>
      </c>
      <c r="DH125" s="17" t="str">
        <f t="shared" si="845"/>
        <v/>
      </c>
      <c r="DI125" s="17" t="str">
        <f t="shared" si="846"/>
        <v/>
      </c>
      <c r="DJ125" s="17" t="str">
        <f t="shared" si="847"/>
        <v/>
      </c>
      <c r="DK125" s="17" t="str">
        <f t="shared" si="848"/>
        <v/>
      </c>
      <c r="DL125" s="17" t="str">
        <f t="shared" si="849"/>
        <v/>
      </c>
      <c r="DM125" s="17" t="str">
        <f t="shared" si="850"/>
        <v/>
      </c>
      <c r="DN125" s="17" t="str">
        <f t="shared" si="851"/>
        <v/>
      </c>
      <c r="DO125" s="17" t="str">
        <f t="shared" si="852"/>
        <v/>
      </c>
      <c r="DP125" s="17" t="str">
        <f t="shared" si="853"/>
        <v/>
      </c>
      <c r="DQ125" s="17" t="str">
        <f t="shared" si="854"/>
        <v/>
      </c>
      <c r="DR125" s="17" t="str">
        <f t="shared" si="855"/>
        <v/>
      </c>
      <c r="DS125" s="17" t="str">
        <f t="shared" si="856"/>
        <v/>
      </c>
      <c r="DT125" s="17" t="str">
        <f t="shared" si="857"/>
        <v/>
      </c>
      <c r="DU125" s="17" t="str">
        <f t="shared" si="858"/>
        <v/>
      </c>
      <c r="DV125" s="17" t="str">
        <f t="shared" si="859"/>
        <v/>
      </c>
      <c r="DW125" s="17" t="str">
        <f t="shared" si="860"/>
        <v/>
      </c>
      <c r="DX125" s="17" t="str">
        <f t="shared" si="861"/>
        <v/>
      </c>
      <c r="DY125" s="17" t="str">
        <f t="shared" si="862"/>
        <v/>
      </c>
      <c r="DZ125" s="17" t="str">
        <f t="shared" si="863"/>
        <v/>
      </c>
      <c r="EA125" s="17" t="str">
        <f t="shared" si="864"/>
        <v/>
      </c>
      <c r="EB125" s="17" t="str">
        <f t="shared" si="865"/>
        <v/>
      </c>
      <c r="EC125" s="17" t="str">
        <f t="shared" si="866"/>
        <v/>
      </c>
      <c r="ED125" s="17" t="str">
        <f t="shared" si="867"/>
        <v/>
      </c>
      <c r="EE125" s="17" t="str">
        <f t="shared" si="868"/>
        <v/>
      </c>
      <c r="EF125" s="17" t="str">
        <f t="shared" si="869"/>
        <v/>
      </c>
      <c r="EG125" s="3">
        <v>2002</v>
      </c>
      <c r="EH125" s="37" t="str">
        <f t="shared" si="870"/>
        <v xml:space="preserve"> </v>
      </c>
      <c r="EI125" s="37" t="str">
        <f t="shared" si="871"/>
        <v xml:space="preserve"> </v>
      </c>
      <c r="EJ125" s="37" t="str">
        <f t="shared" si="872"/>
        <v xml:space="preserve"> </v>
      </c>
      <c r="EK125" s="37" t="str">
        <f t="shared" si="873"/>
        <v xml:space="preserve"> </v>
      </c>
      <c r="EL125" s="37" t="str">
        <f t="shared" si="874"/>
        <v xml:space="preserve"> </v>
      </c>
      <c r="EM125" s="37" t="str">
        <f t="shared" si="875"/>
        <v xml:space="preserve"> </v>
      </c>
      <c r="EN125" s="37" t="str">
        <f t="shared" si="876"/>
        <v xml:space="preserve"> </v>
      </c>
      <c r="EO125" s="37" t="str">
        <f t="shared" si="877"/>
        <v xml:space="preserve"> </v>
      </c>
      <c r="EP125" s="37" t="str">
        <f t="shared" si="878"/>
        <v xml:space="preserve"> </v>
      </c>
      <c r="EQ125" s="37" t="str">
        <f t="shared" si="879"/>
        <v xml:space="preserve"> </v>
      </c>
      <c r="ER125" s="37" t="str">
        <f t="shared" si="880"/>
        <v xml:space="preserve"> </v>
      </c>
      <c r="ES125" s="37" t="str">
        <f t="shared" si="881"/>
        <v xml:space="preserve"> </v>
      </c>
      <c r="ET125" s="37" t="str">
        <f t="shared" si="882"/>
        <v xml:space="preserve"> </v>
      </c>
      <c r="EU125" s="37" t="str">
        <f t="shared" si="883"/>
        <v xml:space="preserve"> </v>
      </c>
      <c r="EV125" s="37" t="str">
        <f t="shared" si="884"/>
        <v xml:space="preserve"> </v>
      </c>
      <c r="EW125" s="37" t="str">
        <f t="shared" si="885"/>
        <v xml:space="preserve"> </v>
      </c>
      <c r="EX125" s="37" t="str">
        <f t="shared" si="886"/>
        <v xml:space="preserve"> </v>
      </c>
      <c r="EY125" s="37" t="str">
        <f t="shared" si="887"/>
        <v xml:space="preserve"> </v>
      </c>
      <c r="EZ125" s="37" t="str">
        <f t="shared" si="888"/>
        <v xml:space="preserve"> </v>
      </c>
      <c r="FA125" s="37" t="str">
        <f t="shared" si="889"/>
        <v xml:space="preserve"> </v>
      </c>
      <c r="FB125" s="37" t="str">
        <f t="shared" si="890"/>
        <v xml:space="preserve"> </v>
      </c>
      <c r="FC125" s="37" t="str">
        <f t="shared" si="891"/>
        <v xml:space="preserve"> </v>
      </c>
      <c r="FD125" s="37" t="str">
        <f t="shared" si="993"/>
        <v xml:space="preserve"> </v>
      </c>
      <c r="FE125" s="37" t="str">
        <f t="shared" si="892"/>
        <v xml:space="preserve"> </v>
      </c>
      <c r="FF125" s="37" t="str">
        <f t="shared" si="893"/>
        <v xml:space="preserve"> </v>
      </c>
      <c r="FG125" s="37" t="str">
        <f t="shared" si="894"/>
        <v xml:space="preserve"> </v>
      </c>
      <c r="FH125" s="37" t="str">
        <f t="shared" si="994"/>
        <v xml:space="preserve"> </v>
      </c>
      <c r="FI125" s="37" t="str">
        <f t="shared" si="895"/>
        <v xml:space="preserve"> </v>
      </c>
      <c r="FJ125" s="37" t="str">
        <f t="shared" si="896"/>
        <v xml:space="preserve"> </v>
      </c>
      <c r="FK125" s="37" t="str">
        <f t="shared" si="897"/>
        <v xml:space="preserve"> </v>
      </c>
      <c r="FL125" s="37" t="str">
        <f t="shared" si="898"/>
        <v xml:space="preserve"> </v>
      </c>
      <c r="FM125" s="64">
        <f t="shared" si="771"/>
        <v>0</v>
      </c>
      <c r="FN125" s="3">
        <v>2002</v>
      </c>
      <c r="FO125" s="37" t="str">
        <f t="shared" si="899"/>
        <v xml:space="preserve"> </v>
      </c>
      <c r="FP125" s="37" t="str">
        <f t="shared" si="900"/>
        <v xml:space="preserve"> </v>
      </c>
      <c r="FQ125" s="37" t="str">
        <f t="shared" si="901"/>
        <v xml:space="preserve"> </v>
      </c>
      <c r="FR125" s="37" t="str">
        <f t="shared" si="902"/>
        <v xml:space="preserve"> </v>
      </c>
      <c r="FS125" s="37" t="str">
        <f t="shared" si="903"/>
        <v xml:space="preserve"> </v>
      </c>
      <c r="FT125" s="37" t="str">
        <f t="shared" si="904"/>
        <v xml:space="preserve"> </v>
      </c>
      <c r="FU125" s="37" t="str">
        <f t="shared" si="905"/>
        <v xml:space="preserve"> </v>
      </c>
      <c r="FV125" s="37" t="str">
        <f t="shared" si="906"/>
        <v xml:space="preserve"> </v>
      </c>
      <c r="FW125" s="37" t="str">
        <f t="shared" si="907"/>
        <v xml:space="preserve"> </v>
      </c>
      <c r="FX125" s="37" t="str">
        <f t="shared" si="908"/>
        <v xml:space="preserve"> </v>
      </c>
      <c r="FY125" s="37" t="str">
        <f t="shared" si="909"/>
        <v xml:space="preserve"> </v>
      </c>
      <c r="FZ125" s="37" t="str">
        <f t="shared" si="910"/>
        <v xml:space="preserve"> </v>
      </c>
      <c r="GA125" s="37" t="str">
        <f t="shared" si="911"/>
        <v xml:space="preserve"> </v>
      </c>
      <c r="GB125" s="37" t="str">
        <f t="shared" si="912"/>
        <v xml:space="preserve"> </v>
      </c>
      <c r="GC125" s="37" t="str">
        <f t="shared" si="913"/>
        <v xml:space="preserve"> </v>
      </c>
      <c r="GD125" s="37" t="str">
        <f t="shared" si="914"/>
        <v xml:space="preserve"> </v>
      </c>
      <c r="GE125" s="37" t="str">
        <f t="shared" si="915"/>
        <v xml:space="preserve"> </v>
      </c>
      <c r="GF125" s="37" t="str">
        <f t="shared" si="916"/>
        <v xml:space="preserve"> </v>
      </c>
      <c r="GG125" s="37" t="str">
        <f t="shared" si="917"/>
        <v xml:space="preserve"> </v>
      </c>
      <c r="GH125" s="37" t="str">
        <f t="shared" si="918"/>
        <v xml:space="preserve"> </v>
      </c>
      <c r="GI125" s="37" t="str">
        <f t="shared" si="919"/>
        <v xml:space="preserve"> </v>
      </c>
      <c r="GJ125" s="37" t="str">
        <f t="shared" si="920"/>
        <v xml:space="preserve"> </v>
      </c>
      <c r="GK125" s="37" t="str">
        <f t="shared" si="995"/>
        <v xml:space="preserve"> </v>
      </c>
      <c r="GL125" s="37" t="str">
        <f t="shared" si="921"/>
        <v xml:space="preserve"> </v>
      </c>
      <c r="GM125" s="37" t="str">
        <f t="shared" si="922"/>
        <v xml:space="preserve"> </v>
      </c>
      <c r="GN125" s="37" t="str">
        <f t="shared" si="923"/>
        <v xml:space="preserve"> </v>
      </c>
      <c r="GO125" s="37" t="str">
        <f t="shared" si="996"/>
        <v xml:space="preserve"> </v>
      </c>
      <c r="GP125" s="37" t="str">
        <f t="shared" si="924"/>
        <v xml:space="preserve"> </v>
      </c>
      <c r="GQ125" s="37" t="str">
        <f t="shared" si="925"/>
        <v xml:space="preserve"> </v>
      </c>
      <c r="GR125" s="37" t="str">
        <f t="shared" si="926"/>
        <v xml:space="preserve"> </v>
      </c>
      <c r="GS125" s="37" t="str">
        <f t="shared" si="927"/>
        <v xml:space="preserve"> </v>
      </c>
      <c r="GT125" s="64">
        <f t="shared" si="774"/>
        <v>0</v>
      </c>
      <c r="GU125" s="501">
        <v>2002</v>
      </c>
      <c r="GV125" s="157" t="str">
        <f t="shared" ref="GV125:GV136" si="1032">IF(FO125=1,B125,"")</f>
        <v/>
      </c>
      <c r="GW125" s="157" t="str">
        <f t="shared" ref="GW125:GW136" si="1033">IF(FP125=1,C125,"")</f>
        <v/>
      </c>
      <c r="GX125" s="157"/>
      <c r="GY125" s="157" t="str">
        <f t="shared" ref="GY125:GY136" si="1034">IF(FR125=1,E125,"")</f>
        <v/>
      </c>
      <c r="GZ125" s="157" t="str">
        <f t="shared" ref="GZ125:GZ136" si="1035">IF(FS125=1,F125,"")</f>
        <v/>
      </c>
      <c r="HA125" s="157" t="str">
        <f t="shared" ref="HA125:HA136" si="1036">IF(FT125=1,G125,"")</f>
        <v/>
      </c>
      <c r="HB125" s="157" t="str">
        <f t="shared" ref="HB125:HB136" si="1037">IF(FU125=1,H125,"")</f>
        <v/>
      </c>
      <c r="HC125" s="157" t="str">
        <f t="shared" ref="HC125:HC136" si="1038">IF(FV125=1,I125,"")</f>
        <v/>
      </c>
      <c r="HD125" s="157" t="str">
        <f t="shared" ref="HD125:HD136" si="1039">IF(FW125=1,J125,"")</f>
        <v/>
      </c>
      <c r="HE125" s="157" t="str">
        <f t="shared" ref="HE125:HE136" si="1040">IF(FX125=1,K125,"")</f>
        <v/>
      </c>
      <c r="HF125" s="157" t="str">
        <f t="shared" ref="HF125:HF136" si="1041">IF(FY125=1,L125,"")</f>
        <v/>
      </c>
      <c r="HG125" s="157" t="str">
        <f t="shared" ref="HG125:HG136" si="1042">IF(FZ125=1,M125,"")</f>
        <v/>
      </c>
      <c r="HH125" s="157" t="str">
        <f t="shared" ref="HH125:HH136" si="1043">IF(GA125=1,N125,"")</f>
        <v/>
      </c>
      <c r="HI125" s="157" t="str">
        <f t="shared" ref="HI125:HI136" si="1044">IF(GB125=1,O125,"")</f>
        <v/>
      </c>
      <c r="HJ125" s="157" t="str">
        <f t="shared" ref="HJ125:HJ136" si="1045">IF(GC125=1,P125,"")</f>
        <v/>
      </c>
      <c r="HK125" s="157" t="str">
        <f t="shared" ref="HK125:HK136" si="1046">IF(GD125=1,Q125,"")</f>
        <v/>
      </c>
      <c r="HL125" s="157" t="str">
        <f t="shared" ref="HL125:HL136" si="1047">IF(GE125=1,R125,"")</f>
        <v/>
      </c>
      <c r="HM125" s="157" t="str">
        <f t="shared" ref="HM125:HM136" si="1048">IF(GF125=1,S125,"")</f>
        <v/>
      </c>
      <c r="HN125" s="157" t="str">
        <f t="shared" ref="HN125:HN136" si="1049">IF(GG125=1,T125,"")</f>
        <v/>
      </c>
      <c r="HO125" s="157" t="str">
        <f t="shared" ref="HO125:HO136" si="1050">IF(GH125=1,U125,"")</f>
        <v/>
      </c>
      <c r="HP125" s="157" t="str">
        <f t="shared" ref="HP125:HP136" si="1051">IF(GI125=1,V125,"")</f>
        <v/>
      </c>
      <c r="HQ125" s="157" t="str">
        <f t="shared" ref="HQ125:HQ136" si="1052">IF(GJ125=1,W125,"")</f>
        <v/>
      </c>
      <c r="HR125" s="157" t="str">
        <f t="shared" si="997"/>
        <v/>
      </c>
      <c r="HS125" s="157" t="str">
        <f t="shared" si="950"/>
        <v/>
      </c>
      <c r="HT125" s="157" t="str">
        <f t="shared" si="951"/>
        <v/>
      </c>
      <c r="HU125" s="157" t="str">
        <f t="shared" si="952"/>
        <v/>
      </c>
      <c r="HV125" s="157" t="str">
        <f t="shared" si="998"/>
        <v/>
      </c>
      <c r="HW125" s="157" t="str">
        <f t="shared" si="953"/>
        <v/>
      </c>
      <c r="HX125" s="157" t="str">
        <f t="shared" si="954"/>
        <v/>
      </c>
      <c r="HY125" s="157" t="str">
        <f t="shared" si="955"/>
        <v/>
      </c>
      <c r="HZ125" s="157" t="str">
        <f t="shared" si="956"/>
        <v/>
      </c>
      <c r="IA125" s="158">
        <f t="shared" si="957"/>
        <v>0</v>
      </c>
      <c r="IB125" s="501">
        <v>2002</v>
      </c>
      <c r="IC125" s="4" t="str">
        <f t="shared" si="999"/>
        <v xml:space="preserve"> </v>
      </c>
      <c r="ID125" s="4" t="str">
        <f t="shared" si="1000"/>
        <v xml:space="preserve"> </v>
      </c>
      <c r="IE125" s="4" t="str">
        <f t="shared" si="1001"/>
        <v xml:space="preserve"> </v>
      </c>
      <c r="IF125" s="4" t="str">
        <f t="shared" si="1002"/>
        <v xml:space="preserve"> </v>
      </c>
      <c r="IG125" s="4" t="str">
        <f t="shared" si="1003"/>
        <v xml:space="preserve"> </v>
      </c>
      <c r="IH125" s="4" t="str">
        <f t="shared" si="1004"/>
        <v xml:space="preserve"> </v>
      </c>
      <c r="II125" s="4" t="str">
        <f t="shared" si="1005"/>
        <v xml:space="preserve"> </v>
      </c>
      <c r="IJ125" s="4" t="str">
        <f t="shared" si="1006"/>
        <v xml:space="preserve"> </v>
      </c>
      <c r="IK125" s="4" t="str">
        <f t="shared" si="1007"/>
        <v xml:space="preserve"> </v>
      </c>
      <c r="IL125" s="4" t="str">
        <f t="shared" si="1008"/>
        <v xml:space="preserve"> </v>
      </c>
      <c r="IM125" s="4" t="str">
        <f t="shared" si="1009"/>
        <v xml:space="preserve"> </v>
      </c>
      <c r="IN125" s="4" t="str">
        <f t="shared" si="1010"/>
        <v xml:space="preserve"> </v>
      </c>
      <c r="IO125" s="4" t="str">
        <f t="shared" si="1011"/>
        <v xml:space="preserve"> </v>
      </c>
      <c r="IP125" s="4" t="str">
        <f t="shared" si="1012"/>
        <v xml:space="preserve"> </v>
      </c>
      <c r="IQ125" s="4" t="str">
        <f t="shared" si="1013"/>
        <v xml:space="preserve"> </v>
      </c>
      <c r="IR125" s="4" t="str">
        <f t="shared" si="1014"/>
        <v xml:space="preserve"> </v>
      </c>
      <c r="IS125" s="4" t="str">
        <f t="shared" si="1015"/>
        <v xml:space="preserve"> </v>
      </c>
      <c r="IT125" s="4" t="str">
        <f t="shared" si="1016"/>
        <v xml:space="preserve"> </v>
      </c>
      <c r="IU125" s="4" t="str">
        <f t="shared" si="1017"/>
        <v xml:space="preserve"> </v>
      </c>
      <c r="IV125" s="4" t="str">
        <f t="shared" si="1018"/>
        <v xml:space="preserve"> </v>
      </c>
      <c r="IW125" s="4" t="str">
        <f t="shared" si="1019"/>
        <v xml:space="preserve"> </v>
      </c>
      <c r="IX125" s="4">
        <f t="shared" si="1020"/>
        <v>1</v>
      </c>
      <c r="IY125" s="4" t="str">
        <f t="shared" si="1021"/>
        <v xml:space="preserve"> </v>
      </c>
      <c r="IZ125" s="4" t="str">
        <f t="shared" si="1022"/>
        <v xml:space="preserve"> </v>
      </c>
      <c r="JA125" s="4" t="str">
        <f t="shared" si="1023"/>
        <v xml:space="preserve"> </v>
      </c>
      <c r="JB125" s="4" t="str">
        <f t="shared" si="1024"/>
        <v xml:space="preserve"> </v>
      </c>
      <c r="JC125" s="4" t="str">
        <f t="shared" si="1025"/>
        <v xml:space="preserve"> </v>
      </c>
      <c r="JD125" s="4" t="str">
        <f t="shared" si="1026"/>
        <v xml:space="preserve"> </v>
      </c>
      <c r="JE125" s="4" t="str">
        <f t="shared" si="1027"/>
        <v xml:space="preserve"> </v>
      </c>
      <c r="JF125" s="4" t="str">
        <f t="shared" si="1028"/>
        <v xml:space="preserve"> </v>
      </c>
      <c r="JG125" s="4" t="str">
        <f t="shared" si="1029"/>
        <v xml:space="preserve"> </v>
      </c>
      <c r="JH125" s="4">
        <f t="shared" si="772"/>
        <v>1</v>
      </c>
      <c r="JI125" s="501">
        <v>2002</v>
      </c>
      <c r="JJ125" s="4" t="str">
        <f t="shared" si="958"/>
        <v xml:space="preserve"> </v>
      </c>
      <c r="JK125" s="4" t="str">
        <f t="shared" si="959"/>
        <v xml:space="preserve"> </v>
      </c>
      <c r="JL125" s="4" t="str">
        <f t="shared" si="960"/>
        <v xml:space="preserve"> </v>
      </c>
      <c r="JM125" s="4" t="str">
        <f t="shared" si="961"/>
        <v xml:space="preserve"> </v>
      </c>
      <c r="JN125" s="4" t="str">
        <f t="shared" si="962"/>
        <v xml:space="preserve"> </v>
      </c>
      <c r="JO125" s="4" t="str">
        <f t="shared" si="963"/>
        <v xml:space="preserve"> </v>
      </c>
      <c r="JP125" s="4" t="str">
        <f t="shared" si="964"/>
        <v xml:space="preserve"> </v>
      </c>
      <c r="JQ125" s="4" t="str">
        <f t="shared" si="965"/>
        <v xml:space="preserve"> </v>
      </c>
      <c r="JR125" s="4" t="str">
        <f t="shared" si="966"/>
        <v xml:space="preserve"> </v>
      </c>
      <c r="JS125" s="4" t="str">
        <f t="shared" si="967"/>
        <v xml:space="preserve"> </v>
      </c>
      <c r="JT125" s="4" t="str">
        <f t="shared" si="968"/>
        <v xml:space="preserve"> </v>
      </c>
      <c r="JU125" s="4" t="str">
        <f t="shared" si="969"/>
        <v xml:space="preserve"> </v>
      </c>
      <c r="JV125" s="4" t="str">
        <f t="shared" si="970"/>
        <v xml:space="preserve"> </v>
      </c>
      <c r="JW125" s="4" t="str">
        <f t="shared" si="971"/>
        <v xml:space="preserve"> </v>
      </c>
      <c r="JX125" s="4" t="str">
        <f t="shared" si="972"/>
        <v xml:space="preserve"> </v>
      </c>
      <c r="JY125" s="4" t="str">
        <f t="shared" si="973"/>
        <v xml:space="preserve"> </v>
      </c>
      <c r="JZ125" s="4" t="str">
        <f t="shared" si="974"/>
        <v xml:space="preserve"> </v>
      </c>
      <c r="KA125" s="4" t="str">
        <f t="shared" si="975"/>
        <v xml:space="preserve"> </v>
      </c>
      <c r="KB125" s="4" t="str">
        <f t="shared" si="976"/>
        <v xml:space="preserve"> </v>
      </c>
      <c r="KC125" s="4" t="str">
        <f t="shared" si="977"/>
        <v xml:space="preserve"> </v>
      </c>
      <c r="KD125" s="4" t="str">
        <f t="shared" si="978"/>
        <v xml:space="preserve"> </v>
      </c>
      <c r="KE125" s="4">
        <f t="shared" si="979"/>
        <v>1</v>
      </c>
      <c r="KF125" s="4" t="str">
        <f t="shared" si="1030"/>
        <v xml:space="preserve"> </v>
      </c>
      <c r="KG125" s="4" t="str">
        <f t="shared" si="980"/>
        <v xml:space="preserve"> </v>
      </c>
      <c r="KH125" s="4" t="str">
        <f t="shared" si="981"/>
        <v xml:space="preserve"> </v>
      </c>
      <c r="KI125" s="4" t="str">
        <f t="shared" si="982"/>
        <v xml:space="preserve"> </v>
      </c>
      <c r="KJ125" s="4" t="str">
        <f t="shared" si="1031"/>
        <v xml:space="preserve"> </v>
      </c>
      <c r="KK125" s="4" t="str">
        <f t="shared" si="983"/>
        <v xml:space="preserve"> </v>
      </c>
      <c r="KL125" s="4" t="str">
        <f t="shared" si="984"/>
        <v xml:space="preserve"> </v>
      </c>
      <c r="KM125" s="4" t="str">
        <f t="shared" si="985"/>
        <v xml:space="preserve"> </v>
      </c>
      <c r="KN125" s="4" t="str">
        <f t="shared" si="986"/>
        <v xml:space="preserve"> </v>
      </c>
      <c r="KO125" s="4">
        <f t="shared" si="770"/>
        <v>1</v>
      </c>
      <c r="KP125" s="9" t="str">
        <f t="shared" si="987"/>
        <v>T</v>
      </c>
    </row>
    <row r="126" spans="1:302">
      <c r="A126" s="3">
        <v>2003</v>
      </c>
      <c r="B126" s="6">
        <v>0</v>
      </c>
      <c r="C126" s="6">
        <v>0</v>
      </c>
      <c r="D126" s="6">
        <v>0</v>
      </c>
      <c r="E126" s="6">
        <v>0</v>
      </c>
      <c r="F126" s="6">
        <v>0</v>
      </c>
      <c r="G126" s="153">
        <v>0</v>
      </c>
      <c r="H126" s="6">
        <v>0</v>
      </c>
      <c r="I126" s="6">
        <v>0</v>
      </c>
      <c r="J126" s="6">
        <v>0</v>
      </c>
      <c r="K126" s="6">
        <v>0</v>
      </c>
      <c r="L126" s="153">
        <v>0</v>
      </c>
      <c r="M126" s="6">
        <v>0</v>
      </c>
      <c r="N126" s="6">
        <v>0</v>
      </c>
      <c r="O126" s="6">
        <v>0</v>
      </c>
      <c r="P126" s="6">
        <v>0</v>
      </c>
      <c r="Q126" s="153">
        <v>0</v>
      </c>
      <c r="R126" s="6">
        <v>0</v>
      </c>
      <c r="S126" s="6">
        <v>0</v>
      </c>
      <c r="T126" s="6">
        <v>0</v>
      </c>
      <c r="U126" s="6">
        <v>0</v>
      </c>
      <c r="V126" s="153">
        <v>0</v>
      </c>
      <c r="W126" s="6">
        <v>0</v>
      </c>
      <c r="X126" s="6">
        <v>0</v>
      </c>
      <c r="Y126" s="6">
        <v>0</v>
      </c>
      <c r="Z126" s="6">
        <v>0</v>
      </c>
      <c r="AA126" s="153">
        <v>0</v>
      </c>
      <c r="AB126" s="6">
        <v>0</v>
      </c>
      <c r="AC126" s="6">
        <v>0</v>
      </c>
      <c r="AD126" s="6">
        <v>0</v>
      </c>
      <c r="AE126" s="6">
        <v>0.1</v>
      </c>
      <c r="AF126" s="153">
        <v>0</v>
      </c>
      <c r="AG126" s="171">
        <f t="shared" si="773"/>
        <v>0.1</v>
      </c>
      <c r="AH126" s="714">
        <f t="shared" si="988"/>
        <v>0</v>
      </c>
      <c r="AI126" s="617">
        <f t="shared" si="989"/>
        <v>0.1</v>
      </c>
      <c r="AJ126" s="10">
        <f t="shared" si="777"/>
        <v>1</v>
      </c>
      <c r="AK126" s="522">
        <f t="shared" si="990"/>
        <v>0.1</v>
      </c>
      <c r="AL126" s="501">
        <v>2003</v>
      </c>
      <c r="AM126" s="501">
        <v>2003</v>
      </c>
      <c r="AN126" s="37" t="str">
        <f t="shared" si="810"/>
        <v/>
      </c>
      <c r="AO126" s="37" t="str">
        <f t="shared" si="811"/>
        <v/>
      </c>
      <c r="AP126" s="37" t="str">
        <f t="shared" si="812"/>
        <v/>
      </c>
      <c r="AQ126" s="37" t="str">
        <f t="shared" si="813"/>
        <v/>
      </c>
      <c r="AR126" s="37" t="str">
        <f t="shared" si="814"/>
        <v/>
      </c>
      <c r="AS126" s="37" t="str">
        <f t="shared" si="815"/>
        <v/>
      </c>
      <c r="AT126" s="37" t="str">
        <f t="shared" si="816"/>
        <v/>
      </c>
      <c r="AU126" s="37" t="str">
        <f t="shared" si="817"/>
        <v/>
      </c>
      <c r="AV126" s="37" t="str">
        <f t="shared" si="818"/>
        <v/>
      </c>
      <c r="AW126" s="37" t="str">
        <f t="shared" si="819"/>
        <v/>
      </c>
      <c r="AX126" s="37" t="str">
        <f t="shared" si="820"/>
        <v/>
      </c>
      <c r="AY126" s="37" t="str">
        <f t="shared" si="821"/>
        <v/>
      </c>
      <c r="AZ126" s="37" t="str">
        <f t="shared" si="822"/>
        <v/>
      </c>
      <c r="BA126" s="37" t="str">
        <f t="shared" si="823"/>
        <v/>
      </c>
      <c r="BB126" s="37" t="str">
        <f t="shared" si="824"/>
        <v/>
      </c>
      <c r="BC126" s="37" t="str">
        <f t="shared" si="825"/>
        <v/>
      </c>
      <c r="BD126" s="37" t="str">
        <f t="shared" si="826"/>
        <v/>
      </c>
      <c r="BE126" s="37" t="str">
        <f t="shared" si="827"/>
        <v/>
      </c>
      <c r="BF126" s="37" t="str">
        <f t="shared" si="828"/>
        <v/>
      </c>
      <c r="BG126" s="37" t="str">
        <f t="shared" si="829"/>
        <v/>
      </c>
      <c r="BH126" s="37" t="str">
        <f t="shared" si="830"/>
        <v/>
      </c>
      <c r="BI126" s="37" t="str">
        <f t="shared" si="831"/>
        <v/>
      </c>
      <c r="BJ126" s="37" t="str">
        <f t="shared" si="991"/>
        <v/>
      </c>
      <c r="BK126" s="37" t="str">
        <f t="shared" si="832"/>
        <v/>
      </c>
      <c r="BL126" s="37" t="str">
        <f t="shared" si="833"/>
        <v/>
      </c>
      <c r="BM126" s="37" t="str">
        <f t="shared" si="834"/>
        <v/>
      </c>
      <c r="BN126" s="37" t="str">
        <f t="shared" si="992"/>
        <v/>
      </c>
      <c r="BO126" s="37" t="str">
        <f t="shared" si="835"/>
        <v/>
      </c>
      <c r="BP126" s="37" t="str">
        <f t="shared" si="836"/>
        <v/>
      </c>
      <c r="BQ126" s="37" t="str">
        <f t="shared" si="837"/>
        <v/>
      </c>
      <c r="BR126" s="37" t="str">
        <f t="shared" si="838"/>
        <v/>
      </c>
      <c r="BS126" s="54">
        <f t="shared" si="728"/>
        <v>0</v>
      </c>
      <c r="BT126" s="501">
        <v>2003</v>
      </c>
      <c r="BU126" s="58" t="str">
        <f t="shared" si="778"/>
        <v/>
      </c>
      <c r="BV126" s="58" t="str">
        <f t="shared" si="779"/>
        <v/>
      </c>
      <c r="BW126" s="58" t="str">
        <f t="shared" si="780"/>
        <v/>
      </c>
      <c r="BX126" s="58" t="str">
        <f t="shared" si="781"/>
        <v/>
      </c>
      <c r="BY126" s="58" t="str">
        <f t="shared" si="782"/>
        <v/>
      </c>
      <c r="BZ126" s="58" t="str">
        <f t="shared" si="783"/>
        <v/>
      </c>
      <c r="CA126" s="58" t="str">
        <f t="shared" si="784"/>
        <v/>
      </c>
      <c r="CB126" s="58" t="str">
        <f t="shared" si="785"/>
        <v/>
      </c>
      <c r="CC126" s="58" t="str">
        <f t="shared" si="786"/>
        <v/>
      </c>
      <c r="CD126" s="58" t="str">
        <f t="shared" si="787"/>
        <v/>
      </c>
      <c r="CE126" s="58" t="str">
        <f t="shared" si="788"/>
        <v/>
      </c>
      <c r="CF126" s="58" t="str">
        <f t="shared" si="789"/>
        <v/>
      </c>
      <c r="CG126" s="58" t="str">
        <f t="shared" si="790"/>
        <v/>
      </c>
      <c r="CH126" s="58" t="str">
        <f t="shared" si="791"/>
        <v/>
      </c>
      <c r="CI126" s="58" t="str">
        <f t="shared" si="792"/>
        <v/>
      </c>
      <c r="CJ126" s="58" t="str">
        <f t="shared" si="793"/>
        <v/>
      </c>
      <c r="CK126" s="58" t="str">
        <f t="shared" si="794"/>
        <v/>
      </c>
      <c r="CL126" s="58" t="str">
        <f t="shared" si="795"/>
        <v/>
      </c>
      <c r="CM126" s="58" t="str">
        <f t="shared" si="796"/>
        <v/>
      </c>
      <c r="CN126" s="58" t="str">
        <f t="shared" si="797"/>
        <v/>
      </c>
      <c r="CO126" s="58" t="str">
        <f t="shared" si="798"/>
        <v/>
      </c>
      <c r="CP126" s="58" t="str">
        <f t="shared" si="799"/>
        <v/>
      </c>
      <c r="CQ126" s="58" t="str">
        <f t="shared" si="800"/>
        <v/>
      </c>
      <c r="CR126" s="58" t="str">
        <f t="shared" si="801"/>
        <v/>
      </c>
      <c r="CS126" s="58" t="str">
        <f t="shared" si="802"/>
        <v/>
      </c>
      <c r="CT126" s="58" t="str">
        <f t="shared" si="803"/>
        <v/>
      </c>
      <c r="CU126" s="58" t="str">
        <f t="shared" si="804"/>
        <v/>
      </c>
      <c r="CV126" s="58" t="str">
        <f t="shared" si="805"/>
        <v/>
      </c>
      <c r="CW126" s="58" t="str">
        <f t="shared" si="806"/>
        <v/>
      </c>
      <c r="CX126" s="58" t="str">
        <f t="shared" si="807"/>
        <v/>
      </c>
      <c r="CY126" s="58" t="str">
        <f t="shared" si="808"/>
        <v/>
      </c>
      <c r="CZ126" s="58">
        <f t="shared" si="809"/>
        <v>0</v>
      </c>
      <c r="DA126" s="501">
        <v>2003</v>
      </c>
      <c r="DB126" s="17" t="str">
        <f t="shared" si="839"/>
        <v/>
      </c>
      <c r="DC126" s="17" t="str">
        <f t="shared" si="840"/>
        <v/>
      </c>
      <c r="DD126" s="17" t="str">
        <f t="shared" si="841"/>
        <v/>
      </c>
      <c r="DE126" s="17" t="str">
        <f t="shared" si="842"/>
        <v/>
      </c>
      <c r="DF126" s="17" t="str">
        <f t="shared" si="843"/>
        <v/>
      </c>
      <c r="DG126" s="17" t="str">
        <f t="shared" si="844"/>
        <v/>
      </c>
      <c r="DH126" s="17" t="str">
        <f t="shared" si="845"/>
        <v/>
      </c>
      <c r="DI126" s="17" t="str">
        <f t="shared" si="846"/>
        <v/>
      </c>
      <c r="DJ126" s="17" t="str">
        <f t="shared" si="847"/>
        <v/>
      </c>
      <c r="DK126" s="17" t="str">
        <f t="shared" si="848"/>
        <v/>
      </c>
      <c r="DL126" s="17" t="str">
        <f t="shared" si="849"/>
        <v/>
      </c>
      <c r="DM126" s="17" t="str">
        <f t="shared" si="850"/>
        <v/>
      </c>
      <c r="DN126" s="17" t="str">
        <f t="shared" si="851"/>
        <v/>
      </c>
      <c r="DO126" s="17" t="str">
        <f t="shared" si="852"/>
        <v/>
      </c>
      <c r="DP126" s="17" t="str">
        <f t="shared" si="853"/>
        <v/>
      </c>
      <c r="DQ126" s="17" t="str">
        <f t="shared" si="854"/>
        <v/>
      </c>
      <c r="DR126" s="17" t="str">
        <f t="shared" si="855"/>
        <v/>
      </c>
      <c r="DS126" s="17" t="str">
        <f t="shared" si="856"/>
        <v/>
      </c>
      <c r="DT126" s="17" t="str">
        <f t="shared" si="857"/>
        <v/>
      </c>
      <c r="DU126" s="17" t="str">
        <f t="shared" si="858"/>
        <v/>
      </c>
      <c r="DV126" s="17" t="str">
        <f t="shared" si="859"/>
        <v/>
      </c>
      <c r="DW126" s="17" t="str">
        <f t="shared" si="860"/>
        <v/>
      </c>
      <c r="DX126" s="17" t="str">
        <f t="shared" si="861"/>
        <v/>
      </c>
      <c r="DY126" s="17" t="str">
        <f t="shared" si="862"/>
        <v/>
      </c>
      <c r="DZ126" s="17" t="str">
        <f t="shared" si="863"/>
        <v/>
      </c>
      <c r="EA126" s="17" t="str">
        <f t="shared" si="864"/>
        <v/>
      </c>
      <c r="EB126" s="17" t="str">
        <f t="shared" si="865"/>
        <v/>
      </c>
      <c r="EC126" s="17" t="str">
        <f t="shared" si="866"/>
        <v/>
      </c>
      <c r="ED126" s="17" t="str">
        <f t="shared" si="867"/>
        <v/>
      </c>
      <c r="EE126" s="17" t="str">
        <f t="shared" si="868"/>
        <v/>
      </c>
      <c r="EF126" s="17" t="str">
        <f t="shared" si="869"/>
        <v/>
      </c>
      <c r="EG126" s="3">
        <v>2003</v>
      </c>
      <c r="EH126" s="37" t="str">
        <f t="shared" si="870"/>
        <v xml:space="preserve"> </v>
      </c>
      <c r="EI126" s="37" t="str">
        <f t="shared" si="871"/>
        <v xml:space="preserve"> </v>
      </c>
      <c r="EJ126" s="37" t="str">
        <f t="shared" si="872"/>
        <v xml:space="preserve"> </v>
      </c>
      <c r="EK126" s="37" t="str">
        <f t="shared" si="873"/>
        <v xml:space="preserve"> </v>
      </c>
      <c r="EL126" s="37" t="str">
        <f t="shared" si="874"/>
        <v xml:space="preserve"> </v>
      </c>
      <c r="EM126" s="37" t="str">
        <f t="shared" si="875"/>
        <v xml:space="preserve"> </v>
      </c>
      <c r="EN126" s="37" t="str">
        <f t="shared" si="876"/>
        <v xml:space="preserve"> </v>
      </c>
      <c r="EO126" s="37" t="str">
        <f t="shared" si="877"/>
        <v xml:space="preserve"> </v>
      </c>
      <c r="EP126" s="37" t="str">
        <f t="shared" si="878"/>
        <v xml:space="preserve"> </v>
      </c>
      <c r="EQ126" s="37" t="str">
        <f t="shared" si="879"/>
        <v xml:space="preserve"> </v>
      </c>
      <c r="ER126" s="37" t="str">
        <f t="shared" si="880"/>
        <v xml:space="preserve"> </v>
      </c>
      <c r="ES126" s="37" t="str">
        <f t="shared" si="881"/>
        <v xml:space="preserve"> </v>
      </c>
      <c r="ET126" s="37" t="str">
        <f t="shared" si="882"/>
        <v xml:space="preserve"> </v>
      </c>
      <c r="EU126" s="37" t="str">
        <f t="shared" si="883"/>
        <v xml:space="preserve"> </v>
      </c>
      <c r="EV126" s="37" t="str">
        <f t="shared" si="884"/>
        <v xml:space="preserve"> </v>
      </c>
      <c r="EW126" s="37" t="str">
        <f t="shared" si="885"/>
        <v xml:space="preserve"> </v>
      </c>
      <c r="EX126" s="37" t="str">
        <f t="shared" si="886"/>
        <v xml:space="preserve"> </v>
      </c>
      <c r="EY126" s="37" t="str">
        <f t="shared" si="887"/>
        <v xml:space="preserve"> </v>
      </c>
      <c r="EZ126" s="37" t="str">
        <f t="shared" si="888"/>
        <v xml:space="preserve"> </v>
      </c>
      <c r="FA126" s="37" t="str">
        <f t="shared" si="889"/>
        <v xml:space="preserve"> </v>
      </c>
      <c r="FB126" s="37" t="str">
        <f t="shared" si="890"/>
        <v xml:space="preserve"> </v>
      </c>
      <c r="FC126" s="37" t="str">
        <f t="shared" si="891"/>
        <v xml:space="preserve"> </v>
      </c>
      <c r="FD126" s="37" t="str">
        <f t="shared" si="993"/>
        <v xml:space="preserve"> </v>
      </c>
      <c r="FE126" s="37" t="str">
        <f t="shared" si="892"/>
        <v xml:space="preserve"> </v>
      </c>
      <c r="FF126" s="37" t="str">
        <f t="shared" si="893"/>
        <v xml:space="preserve"> </v>
      </c>
      <c r="FG126" s="37" t="str">
        <f t="shared" si="894"/>
        <v xml:space="preserve"> </v>
      </c>
      <c r="FH126" s="37" t="str">
        <f t="shared" si="994"/>
        <v xml:space="preserve"> </v>
      </c>
      <c r="FI126" s="37" t="str">
        <f t="shared" si="895"/>
        <v xml:space="preserve"> </v>
      </c>
      <c r="FJ126" s="37" t="str">
        <f t="shared" si="896"/>
        <v xml:space="preserve"> </v>
      </c>
      <c r="FK126" s="37">
        <f t="shared" si="897"/>
        <v>1</v>
      </c>
      <c r="FL126" s="37" t="str">
        <f t="shared" si="898"/>
        <v xml:space="preserve"> </v>
      </c>
      <c r="FM126" s="64">
        <f t="shared" si="771"/>
        <v>1</v>
      </c>
      <c r="FN126" s="3">
        <v>2003</v>
      </c>
      <c r="FO126" s="37" t="str">
        <f t="shared" si="899"/>
        <v xml:space="preserve"> </v>
      </c>
      <c r="FP126" s="37" t="str">
        <f t="shared" si="900"/>
        <v xml:space="preserve"> </v>
      </c>
      <c r="FQ126" s="37" t="str">
        <f t="shared" si="901"/>
        <v xml:space="preserve"> </v>
      </c>
      <c r="FR126" s="37" t="str">
        <f t="shared" si="902"/>
        <v xml:space="preserve"> </v>
      </c>
      <c r="FS126" s="37" t="str">
        <f t="shared" si="903"/>
        <v xml:space="preserve"> </v>
      </c>
      <c r="FT126" s="37" t="str">
        <f t="shared" si="904"/>
        <v xml:space="preserve"> </v>
      </c>
      <c r="FU126" s="37" t="str">
        <f t="shared" si="905"/>
        <v xml:space="preserve"> </v>
      </c>
      <c r="FV126" s="37" t="str">
        <f t="shared" si="906"/>
        <v xml:space="preserve"> </v>
      </c>
      <c r="FW126" s="37" t="str">
        <f t="shared" si="907"/>
        <v xml:space="preserve"> </v>
      </c>
      <c r="FX126" s="37" t="str">
        <f t="shared" si="908"/>
        <v xml:space="preserve"> </v>
      </c>
      <c r="FY126" s="37" t="str">
        <f t="shared" si="909"/>
        <v xml:space="preserve"> </v>
      </c>
      <c r="FZ126" s="37" t="str">
        <f t="shared" si="910"/>
        <v xml:space="preserve"> </v>
      </c>
      <c r="GA126" s="37" t="str">
        <f t="shared" si="911"/>
        <v xml:space="preserve"> </v>
      </c>
      <c r="GB126" s="37" t="str">
        <f t="shared" si="912"/>
        <v xml:space="preserve"> </v>
      </c>
      <c r="GC126" s="37" t="str">
        <f t="shared" si="913"/>
        <v xml:space="preserve"> </v>
      </c>
      <c r="GD126" s="37" t="str">
        <f t="shared" si="914"/>
        <v xml:space="preserve"> </v>
      </c>
      <c r="GE126" s="37" t="str">
        <f t="shared" si="915"/>
        <v xml:space="preserve"> </v>
      </c>
      <c r="GF126" s="37" t="str">
        <f t="shared" si="916"/>
        <v xml:space="preserve"> </v>
      </c>
      <c r="GG126" s="37" t="str">
        <f t="shared" si="917"/>
        <v xml:space="preserve"> </v>
      </c>
      <c r="GH126" s="37" t="str">
        <f t="shared" si="918"/>
        <v xml:space="preserve"> </v>
      </c>
      <c r="GI126" s="37" t="str">
        <f t="shared" si="919"/>
        <v xml:space="preserve"> </v>
      </c>
      <c r="GJ126" s="37" t="str">
        <f t="shared" si="920"/>
        <v xml:space="preserve"> </v>
      </c>
      <c r="GK126" s="37" t="str">
        <f t="shared" si="995"/>
        <v xml:space="preserve"> </v>
      </c>
      <c r="GL126" s="37" t="str">
        <f t="shared" si="921"/>
        <v xml:space="preserve"> </v>
      </c>
      <c r="GM126" s="37" t="str">
        <f t="shared" si="922"/>
        <v xml:space="preserve"> </v>
      </c>
      <c r="GN126" s="37" t="str">
        <f t="shared" si="923"/>
        <v xml:space="preserve"> </v>
      </c>
      <c r="GO126" s="37" t="str">
        <f t="shared" si="996"/>
        <v xml:space="preserve"> </v>
      </c>
      <c r="GP126" s="37" t="str">
        <f t="shared" si="924"/>
        <v xml:space="preserve"> </v>
      </c>
      <c r="GQ126" s="37" t="str">
        <f t="shared" si="925"/>
        <v xml:space="preserve"> </v>
      </c>
      <c r="GR126" s="37">
        <f t="shared" si="926"/>
        <v>1</v>
      </c>
      <c r="GS126" s="37" t="str">
        <f t="shared" si="927"/>
        <v xml:space="preserve"> </v>
      </c>
      <c r="GT126" s="64">
        <f t="shared" si="774"/>
        <v>1</v>
      </c>
      <c r="GU126" s="501">
        <v>2003</v>
      </c>
      <c r="GV126" s="157" t="str">
        <f t="shared" si="1032"/>
        <v/>
      </c>
      <c r="GW126" s="157" t="str">
        <f t="shared" si="1033"/>
        <v/>
      </c>
      <c r="GX126" s="157" t="str">
        <f t="shared" ref="GX126:GX136" si="1053">IF(FQ126=1,D126,"")</f>
        <v/>
      </c>
      <c r="GY126" s="157" t="str">
        <f t="shared" si="1034"/>
        <v/>
      </c>
      <c r="GZ126" s="157" t="str">
        <f t="shared" si="1035"/>
        <v/>
      </c>
      <c r="HA126" s="157" t="str">
        <f t="shared" si="1036"/>
        <v/>
      </c>
      <c r="HB126" s="157" t="str">
        <f t="shared" si="1037"/>
        <v/>
      </c>
      <c r="HC126" s="157" t="str">
        <f t="shared" si="1038"/>
        <v/>
      </c>
      <c r="HD126" s="157" t="str">
        <f t="shared" si="1039"/>
        <v/>
      </c>
      <c r="HE126" s="157" t="str">
        <f t="shared" si="1040"/>
        <v/>
      </c>
      <c r="HF126" s="157" t="str">
        <f t="shared" si="1041"/>
        <v/>
      </c>
      <c r="HG126" s="157" t="str">
        <f t="shared" si="1042"/>
        <v/>
      </c>
      <c r="HH126" s="157" t="str">
        <f t="shared" si="1043"/>
        <v/>
      </c>
      <c r="HI126" s="157" t="str">
        <f t="shared" si="1044"/>
        <v/>
      </c>
      <c r="HJ126" s="157" t="str">
        <f t="shared" si="1045"/>
        <v/>
      </c>
      <c r="HK126" s="157" t="str">
        <f t="shared" si="1046"/>
        <v/>
      </c>
      <c r="HL126" s="157" t="str">
        <f t="shared" si="1047"/>
        <v/>
      </c>
      <c r="HM126" s="157" t="str">
        <f t="shared" si="1048"/>
        <v/>
      </c>
      <c r="HN126" s="157" t="str">
        <f t="shared" si="1049"/>
        <v/>
      </c>
      <c r="HO126" s="157" t="str">
        <f t="shared" si="1050"/>
        <v/>
      </c>
      <c r="HP126" s="157" t="str">
        <f t="shared" si="1051"/>
        <v/>
      </c>
      <c r="HQ126" s="157" t="str">
        <f t="shared" si="1052"/>
        <v/>
      </c>
      <c r="HR126" s="157" t="str">
        <f t="shared" si="997"/>
        <v/>
      </c>
      <c r="HS126" s="157" t="str">
        <f t="shared" si="950"/>
        <v/>
      </c>
      <c r="HT126" s="157" t="str">
        <f t="shared" si="951"/>
        <v/>
      </c>
      <c r="HU126" s="157" t="str">
        <f t="shared" si="952"/>
        <v/>
      </c>
      <c r="HV126" s="157" t="str">
        <f t="shared" si="998"/>
        <v/>
      </c>
      <c r="HW126" s="157" t="str">
        <f t="shared" si="953"/>
        <v/>
      </c>
      <c r="HX126" s="157" t="str">
        <f t="shared" si="954"/>
        <v/>
      </c>
      <c r="HY126" s="157">
        <f t="shared" si="955"/>
        <v>0.1</v>
      </c>
      <c r="HZ126" s="157" t="str">
        <f t="shared" si="956"/>
        <v/>
      </c>
      <c r="IA126" s="158">
        <f t="shared" si="957"/>
        <v>0.1</v>
      </c>
      <c r="IB126" s="501">
        <v>2003</v>
      </c>
      <c r="IC126" s="4" t="str">
        <f t="shared" si="999"/>
        <v xml:space="preserve"> </v>
      </c>
      <c r="ID126" s="4" t="str">
        <f t="shared" si="1000"/>
        <v xml:space="preserve"> </v>
      </c>
      <c r="IE126" s="4" t="str">
        <f t="shared" si="1001"/>
        <v xml:space="preserve"> </v>
      </c>
      <c r="IF126" s="4" t="str">
        <f t="shared" si="1002"/>
        <v xml:space="preserve"> </v>
      </c>
      <c r="IG126" s="4" t="str">
        <f t="shared" si="1003"/>
        <v xml:space="preserve"> </v>
      </c>
      <c r="IH126" s="4" t="str">
        <f t="shared" si="1004"/>
        <v xml:space="preserve"> </v>
      </c>
      <c r="II126" s="4" t="str">
        <f t="shared" si="1005"/>
        <v xml:space="preserve"> </v>
      </c>
      <c r="IJ126" s="4" t="str">
        <f t="shared" si="1006"/>
        <v xml:space="preserve"> </v>
      </c>
      <c r="IK126" s="4" t="str">
        <f t="shared" si="1007"/>
        <v xml:space="preserve"> </v>
      </c>
      <c r="IL126" s="4" t="str">
        <f t="shared" si="1008"/>
        <v xml:space="preserve"> </v>
      </c>
      <c r="IM126" s="4" t="str">
        <f t="shared" si="1009"/>
        <v xml:space="preserve"> </v>
      </c>
      <c r="IN126" s="4" t="str">
        <f t="shared" si="1010"/>
        <v xml:space="preserve"> </v>
      </c>
      <c r="IO126" s="4" t="str">
        <f t="shared" si="1011"/>
        <v xml:space="preserve"> </v>
      </c>
      <c r="IP126" s="4" t="str">
        <f t="shared" si="1012"/>
        <v xml:space="preserve"> </v>
      </c>
      <c r="IQ126" s="4" t="str">
        <f t="shared" si="1013"/>
        <v xml:space="preserve"> </v>
      </c>
      <c r="IR126" s="4" t="str">
        <f t="shared" si="1014"/>
        <v xml:space="preserve"> </v>
      </c>
      <c r="IS126" s="4" t="str">
        <f t="shared" si="1015"/>
        <v xml:space="preserve"> </v>
      </c>
      <c r="IT126" s="4" t="str">
        <f t="shared" si="1016"/>
        <v xml:space="preserve"> </v>
      </c>
      <c r="IU126" s="4" t="str">
        <f t="shared" si="1017"/>
        <v xml:space="preserve"> </v>
      </c>
      <c r="IV126" s="4" t="str">
        <f t="shared" si="1018"/>
        <v xml:space="preserve"> </v>
      </c>
      <c r="IW126" s="4" t="str">
        <f t="shared" si="1019"/>
        <v xml:space="preserve"> </v>
      </c>
      <c r="IX126" s="4" t="str">
        <f t="shared" si="1020"/>
        <v xml:space="preserve"> </v>
      </c>
      <c r="IY126" s="4" t="str">
        <f t="shared" si="1021"/>
        <v xml:space="preserve"> </v>
      </c>
      <c r="IZ126" s="4" t="str">
        <f t="shared" si="1022"/>
        <v xml:space="preserve"> </v>
      </c>
      <c r="JA126" s="4" t="str">
        <f t="shared" si="1023"/>
        <v xml:space="preserve"> </v>
      </c>
      <c r="JB126" s="4" t="str">
        <f t="shared" si="1024"/>
        <v xml:space="preserve"> </v>
      </c>
      <c r="JC126" s="4" t="str">
        <f t="shared" si="1025"/>
        <v xml:space="preserve"> </v>
      </c>
      <c r="JD126" s="4" t="str">
        <f t="shared" si="1026"/>
        <v xml:space="preserve"> </v>
      </c>
      <c r="JE126" s="4" t="str">
        <f t="shared" si="1027"/>
        <v xml:space="preserve"> </v>
      </c>
      <c r="JF126" s="4">
        <f t="shared" si="1028"/>
        <v>1</v>
      </c>
      <c r="JG126" s="4" t="str">
        <f t="shared" si="1029"/>
        <v xml:space="preserve"> </v>
      </c>
      <c r="JH126" s="4">
        <f t="shared" si="772"/>
        <v>1</v>
      </c>
      <c r="JI126" s="501">
        <v>2003</v>
      </c>
      <c r="JJ126" s="4" t="str">
        <f t="shared" si="958"/>
        <v xml:space="preserve"> </v>
      </c>
      <c r="JK126" s="4" t="str">
        <f t="shared" si="959"/>
        <v xml:space="preserve"> </v>
      </c>
      <c r="JL126" s="4" t="str">
        <f t="shared" si="960"/>
        <v xml:space="preserve"> </v>
      </c>
      <c r="JM126" s="4" t="str">
        <f t="shared" si="961"/>
        <v xml:space="preserve"> </v>
      </c>
      <c r="JN126" s="4" t="str">
        <f t="shared" si="962"/>
        <v xml:space="preserve"> </v>
      </c>
      <c r="JO126" s="4" t="str">
        <f t="shared" si="963"/>
        <v xml:space="preserve"> </v>
      </c>
      <c r="JP126" s="4" t="str">
        <f t="shared" si="964"/>
        <v xml:space="preserve"> </v>
      </c>
      <c r="JQ126" s="4" t="str">
        <f t="shared" si="965"/>
        <v xml:space="preserve"> </v>
      </c>
      <c r="JR126" s="4" t="str">
        <f t="shared" si="966"/>
        <v xml:space="preserve"> </v>
      </c>
      <c r="JS126" s="4" t="str">
        <f t="shared" si="967"/>
        <v xml:space="preserve"> </v>
      </c>
      <c r="JT126" s="4" t="str">
        <f t="shared" si="968"/>
        <v xml:space="preserve"> </v>
      </c>
      <c r="JU126" s="4" t="str">
        <f t="shared" si="969"/>
        <v xml:space="preserve"> </v>
      </c>
      <c r="JV126" s="4" t="str">
        <f t="shared" si="970"/>
        <v xml:space="preserve"> </v>
      </c>
      <c r="JW126" s="4" t="str">
        <f t="shared" si="971"/>
        <v xml:space="preserve"> </v>
      </c>
      <c r="JX126" s="4" t="str">
        <f t="shared" si="972"/>
        <v xml:space="preserve"> </v>
      </c>
      <c r="JY126" s="4" t="str">
        <f t="shared" si="973"/>
        <v xml:space="preserve"> </v>
      </c>
      <c r="JZ126" s="4" t="str">
        <f t="shared" si="974"/>
        <v xml:space="preserve"> </v>
      </c>
      <c r="KA126" s="4" t="str">
        <f t="shared" si="975"/>
        <v xml:space="preserve"> </v>
      </c>
      <c r="KB126" s="4" t="str">
        <f t="shared" si="976"/>
        <v xml:space="preserve"> </v>
      </c>
      <c r="KC126" s="4" t="str">
        <f t="shared" si="977"/>
        <v xml:space="preserve"> </v>
      </c>
      <c r="KD126" s="4" t="str">
        <f t="shared" si="978"/>
        <v xml:space="preserve"> </v>
      </c>
      <c r="KE126" s="4" t="str">
        <f t="shared" si="979"/>
        <v xml:space="preserve"> </v>
      </c>
      <c r="KF126" s="4" t="str">
        <f t="shared" si="1030"/>
        <v xml:space="preserve"> </v>
      </c>
      <c r="KG126" s="4" t="str">
        <f t="shared" si="980"/>
        <v xml:space="preserve"> </v>
      </c>
      <c r="KH126" s="4" t="str">
        <f t="shared" si="981"/>
        <v xml:space="preserve"> </v>
      </c>
      <c r="KI126" s="4" t="str">
        <f t="shared" si="982"/>
        <v xml:space="preserve"> </v>
      </c>
      <c r="KJ126" s="4" t="str">
        <f t="shared" si="1031"/>
        <v xml:space="preserve"> </v>
      </c>
      <c r="KK126" s="4" t="str">
        <f t="shared" si="983"/>
        <v xml:space="preserve"> </v>
      </c>
      <c r="KL126" s="4" t="str">
        <f t="shared" si="984"/>
        <v xml:space="preserve"> </v>
      </c>
      <c r="KM126" s="4" t="str">
        <f t="shared" si="985"/>
        <v xml:space="preserve"> </v>
      </c>
      <c r="KN126" s="4" t="str">
        <f t="shared" si="986"/>
        <v xml:space="preserve"> </v>
      </c>
      <c r="KO126" s="4">
        <f t="shared" si="770"/>
        <v>0</v>
      </c>
      <c r="KP126" s="9">
        <f t="shared" si="987"/>
        <v>0.1</v>
      </c>
    </row>
    <row r="127" spans="1:302">
      <c r="A127" s="3">
        <v>2004</v>
      </c>
      <c r="B127" s="6">
        <v>0</v>
      </c>
      <c r="C127" s="6">
        <v>0</v>
      </c>
      <c r="D127" s="6">
        <v>0</v>
      </c>
      <c r="E127" s="6">
        <v>0</v>
      </c>
      <c r="F127" s="6">
        <v>0</v>
      </c>
      <c r="G127" s="153">
        <v>0</v>
      </c>
      <c r="H127" s="6">
        <v>0</v>
      </c>
      <c r="I127" s="6">
        <v>0</v>
      </c>
      <c r="J127" s="6">
        <v>0</v>
      </c>
      <c r="K127" s="6">
        <v>0</v>
      </c>
      <c r="L127" s="153">
        <v>0</v>
      </c>
      <c r="M127" s="6">
        <v>0</v>
      </c>
      <c r="N127" s="6">
        <v>0</v>
      </c>
      <c r="O127" s="6">
        <v>0</v>
      </c>
      <c r="P127" s="6">
        <v>0</v>
      </c>
      <c r="Q127" s="153">
        <v>0</v>
      </c>
      <c r="R127" s="6">
        <v>0</v>
      </c>
      <c r="S127" s="6">
        <v>0</v>
      </c>
      <c r="T127" s="6">
        <v>0</v>
      </c>
      <c r="U127" s="6">
        <v>0</v>
      </c>
      <c r="V127" s="153">
        <v>0</v>
      </c>
      <c r="W127" s="6">
        <v>0</v>
      </c>
      <c r="X127" s="6">
        <v>0</v>
      </c>
      <c r="Y127" s="6">
        <v>0</v>
      </c>
      <c r="Z127" s="6">
        <v>0</v>
      </c>
      <c r="AA127" s="153">
        <v>0</v>
      </c>
      <c r="AB127" s="6">
        <v>0</v>
      </c>
      <c r="AC127" s="6">
        <v>0</v>
      </c>
      <c r="AD127" s="6">
        <v>0</v>
      </c>
      <c r="AE127" s="6">
        <v>0</v>
      </c>
      <c r="AF127" s="153">
        <v>0</v>
      </c>
      <c r="AG127" s="171">
        <f t="shared" si="773"/>
        <v>0</v>
      </c>
      <c r="AH127" s="714">
        <f t="shared" si="988"/>
        <v>0</v>
      </c>
      <c r="AI127" s="617">
        <f t="shared" si="989"/>
        <v>0</v>
      </c>
      <c r="AJ127" s="10">
        <f t="shared" si="777"/>
        <v>0</v>
      </c>
      <c r="AK127" s="522">
        <f t="shared" si="990"/>
        <v>0</v>
      </c>
      <c r="AL127" s="501">
        <v>2004</v>
      </c>
      <c r="AM127" s="501">
        <v>2004</v>
      </c>
      <c r="AN127" s="37" t="str">
        <f t="shared" si="810"/>
        <v/>
      </c>
      <c r="AO127" s="37" t="str">
        <f t="shared" si="811"/>
        <v/>
      </c>
      <c r="AP127" s="37" t="str">
        <f t="shared" si="812"/>
        <v/>
      </c>
      <c r="AQ127" s="37" t="str">
        <f t="shared" si="813"/>
        <v/>
      </c>
      <c r="AR127" s="37" t="str">
        <f t="shared" si="814"/>
        <v/>
      </c>
      <c r="AS127" s="37" t="str">
        <f t="shared" si="815"/>
        <v/>
      </c>
      <c r="AT127" s="37" t="str">
        <f t="shared" si="816"/>
        <v/>
      </c>
      <c r="AU127" s="37" t="str">
        <f t="shared" si="817"/>
        <v/>
      </c>
      <c r="AV127" s="37" t="str">
        <f t="shared" si="818"/>
        <v/>
      </c>
      <c r="AW127" s="37" t="str">
        <f t="shared" si="819"/>
        <v/>
      </c>
      <c r="AX127" s="37" t="str">
        <f t="shared" si="820"/>
        <v/>
      </c>
      <c r="AY127" s="37" t="str">
        <f t="shared" si="821"/>
        <v/>
      </c>
      <c r="AZ127" s="37" t="str">
        <f t="shared" si="822"/>
        <v/>
      </c>
      <c r="BA127" s="37" t="str">
        <f t="shared" si="823"/>
        <v/>
      </c>
      <c r="BB127" s="37" t="str">
        <f t="shared" si="824"/>
        <v/>
      </c>
      <c r="BC127" s="37" t="str">
        <f t="shared" si="825"/>
        <v/>
      </c>
      <c r="BD127" s="37" t="str">
        <f t="shared" si="826"/>
        <v/>
      </c>
      <c r="BE127" s="37" t="str">
        <f t="shared" si="827"/>
        <v/>
      </c>
      <c r="BF127" s="37" t="str">
        <f t="shared" si="828"/>
        <v/>
      </c>
      <c r="BG127" s="37" t="str">
        <f t="shared" si="829"/>
        <v/>
      </c>
      <c r="BH127" s="37" t="str">
        <f t="shared" si="830"/>
        <v/>
      </c>
      <c r="BI127" s="37" t="str">
        <f t="shared" si="831"/>
        <v/>
      </c>
      <c r="BJ127" s="37" t="str">
        <f t="shared" si="991"/>
        <v/>
      </c>
      <c r="BK127" s="37" t="str">
        <f t="shared" si="832"/>
        <v/>
      </c>
      <c r="BL127" s="37" t="str">
        <f t="shared" si="833"/>
        <v/>
      </c>
      <c r="BM127" s="37" t="str">
        <f t="shared" si="834"/>
        <v/>
      </c>
      <c r="BN127" s="37" t="str">
        <f t="shared" si="992"/>
        <v/>
      </c>
      <c r="BO127" s="37" t="str">
        <f t="shared" si="835"/>
        <v/>
      </c>
      <c r="BP127" s="37" t="str">
        <f t="shared" si="836"/>
        <v/>
      </c>
      <c r="BQ127" s="37" t="str">
        <f t="shared" si="837"/>
        <v/>
      </c>
      <c r="BR127" s="37" t="str">
        <f t="shared" si="838"/>
        <v/>
      </c>
      <c r="BS127" s="54">
        <f t="shared" si="728"/>
        <v>0</v>
      </c>
      <c r="BT127" s="501">
        <v>2004</v>
      </c>
      <c r="BU127" s="58" t="str">
        <f t="shared" si="778"/>
        <v/>
      </c>
      <c r="BV127" s="58" t="str">
        <f t="shared" si="779"/>
        <v/>
      </c>
      <c r="BW127" s="58" t="str">
        <f t="shared" si="780"/>
        <v/>
      </c>
      <c r="BX127" s="58" t="str">
        <f t="shared" si="781"/>
        <v/>
      </c>
      <c r="BY127" s="58" t="str">
        <f t="shared" si="782"/>
        <v/>
      </c>
      <c r="BZ127" s="58" t="str">
        <f t="shared" si="783"/>
        <v/>
      </c>
      <c r="CA127" s="58" t="str">
        <f t="shared" si="784"/>
        <v/>
      </c>
      <c r="CB127" s="58" t="str">
        <f t="shared" si="785"/>
        <v/>
      </c>
      <c r="CC127" s="58" t="str">
        <f t="shared" si="786"/>
        <v/>
      </c>
      <c r="CD127" s="58" t="str">
        <f t="shared" si="787"/>
        <v/>
      </c>
      <c r="CE127" s="58" t="str">
        <f t="shared" si="788"/>
        <v/>
      </c>
      <c r="CF127" s="58" t="str">
        <f t="shared" si="789"/>
        <v/>
      </c>
      <c r="CG127" s="58" t="str">
        <f t="shared" si="790"/>
        <v/>
      </c>
      <c r="CH127" s="58" t="str">
        <f t="shared" si="791"/>
        <v/>
      </c>
      <c r="CI127" s="58" t="str">
        <f t="shared" si="792"/>
        <v/>
      </c>
      <c r="CJ127" s="58" t="str">
        <f t="shared" si="793"/>
        <v/>
      </c>
      <c r="CK127" s="58" t="str">
        <f t="shared" si="794"/>
        <v/>
      </c>
      <c r="CL127" s="58" t="str">
        <f t="shared" si="795"/>
        <v/>
      </c>
      <c r="CM127" s="58" t="str">
        <f t="shared" si="796"/>
        <v/>
      </c>
      <c r="CN127" s="58" t="str">
        <f t="shared" si="797"/>
        <v/>
      </c>
      <c r="CO127" s="58" t="str">
        <f t="shared" si="798"/>
        <v/>
      </c>
      <c r="CP127" s="58" t="str">
        <f t="shared" si="799"/>
        <v/>
      </c>
      <c r="CQ127" s="58" t="str">
        <f t="shared" si="800"/>
        <v/>
      </c>
      <c r="CR127" s="58" t="str">
        <f t="shared" si="801"/>
        <v/>
      </c>
      <c r="CS127" s="58" t="str">
        <f t="shared" si="802"/>
        <v/>
      </c>
      <c r="CT127" s="58" t="str">
        <f t="shared" si="803"/>
        <v/>
      </c>
      <c r="CU127" s="58" t="str">
        <f t="shared" si="804"/>
        <v/>
      </c>
      <c r="CV127" s="58" t="str">
        <f t="shared" si="805"/>
        <v/>
      </c>
      <c r="CW127" s="58" t="str">
        <f t="shared" si="806"/>
        <v/>
      </c>
      <c r="CX127" s="58" t="str">
        <f t="shared" si="807"/>
        <v/>
      </c>
      <c r="CY127" s="58" t="str">
        <f t="shared" si="808"/>
        <v/>
      </c>
      <c r="CZ127" s="58">
        <f t="shared" si="809"/>
        <v>0</v>
      </c>
      <c r="DA127" s="501">
        <v>2004</v>
      </c>
      <c r="DB127" s="17" t="str">
        <f t="shared" si="839"/>
        <v/>
      </c>
      <c r="DC127" s="17" t="str">
        <f t="shared" si="840"/>
        <v/>
      </c>
      <c r="DD127" s="17" t="str">
        <f t="shared" si="841"/>
        <v/>
      </c>
      <c r="DE127" s="17" t="str">
        <f t="shared" si="842"/>
        <v/>
      </c>
      <c r="DF127" s="17" t="str">
        <f t="shared" si="843"/>
        <v/>
      </c>
      <c r="DG127" s="17" t="str">
        <f t="shared" si="844"/>
        <v/>
      </c>
      <c r="DH127" s="17" t="str">
        <f t="shared" si="845"/>
        <v/>
      </c>
      <c r="DI127" s="17" t="str">
        <f t="shared" si="846"/>
        <v/>
      </c>
      <c r="DJ127" s="17" t="str">
        <f t="shared" si="847"/>
        <v/>
      </c>
      <c r="DK127" s="17" t="str">
        <f t="shared" si="848"/>
        <v/>
      </c>
      <c r="DL127" s="17" t="str">
        <f t="shared" si="849"/>
        <v/>
      </c>
      <c r="DM127" s="17" t="str">
        <f t="shared" si="850"/>
        <v/>
      </c>
      <c r="DN127" s="17" t="str">
        <f t="shared" si="851"/>
        <v/>
      </c>
      <c r="DO127" s="17" t="str">
        <f t="shared" si="852"/>
        <v/>
      </c>
      <c r="DP127" s="17" t="str">
        <f t="shared" si="853"/>
        <v/>
      </c>
      <c r="DQ127" s="17" t="str">
        <f t="shared" si="854"/>
        <v/>
      </c>
      <c r="DR127" s="17" t="str">
        <f t="shared" si="855"/>
        <v/>
      </c>
      <c r="DS127" s="17" t="str">
        <f t="shared" si="856"/>
        <v/>
      </c>
      <c r="DT127" s="17" t="str">
        <f t="shared" si="857"/>
        <v/>
      </c>
      <c r="DU127" s="17" t="str">
        <f t="shared" si="858"/>
        <v/>
      </c>
      <c r="DV127" s="17" t="str">
        <f t="shared" si="859"/>
        <v/>
      </c>
      <c r="DW127" s="17" t="str">
        <f t="shared" si="860"/>
        <v/>
      </c>
      <c r="DX127" s="17" t="str">
        <f t="shared" si="861"/>
        <v/>
      </c>
      <c r="DY127" s="17" t="str">
        <f t="shared" si="862"/>
        <v/>
      </c>
      <c r="DZ127" s="17" t="str">
        <f t="shared" si="863"/>
        <v/>
      </c>
      <c r="EA127" s="17" t="str">
        <f t="shared" si="864"/>
        <v/>
      </c>
      <c r="EB127" s="17" t="str">
        <f t="shared" si="865"/>
        <v/>
      </c>
      <c r="EC127" s="17" t="str">
        <f t="shared" si="866"/>
        <v/>
      </c>
      <c r="ED127" s="17" t="str">
        <f t="shared" si="867"/>
        <v/>
      </c>
      <c r="EE127" s="17" t="str">
        <f t="shared" si="868"/>
        <v/>
      </c>
      <c r="EF127" s="17" t="str">
        <f t="shared" si="869"/>
        <v/>
      </c>
      <c r="EG127" s="3">
        <v>2004</v>
      </c>
      <c r="EH127" s="37" t="str">
        <f t="shared" si="870"/>
        <v xml:space="preserve"> </v>
      </c>
      <c r="EI127" s="37" t="str">
        <f t="shared" si="871"/>
        <v xml:space="preserve"> </v>
      </c>
      <c r="EJ127" s="37" t="str">
        <f t="shared" si="872"/>
        <v xml:space="preserve"> </v>
      </c>
      <c r="EK127" s="37" t="str">
        <f t="shared" si="873"/>
        <v xml:space="preserve"> </v>
      </c>
      <c r="EL127" s="37" t="str">
        <f t="shared" si="874"/>
        <v xml:space="preserve"> </v>
      </c>
      <c r="EM127" s="37" t="str">
        <f t="shared" si="875"/>
        <v xml:space="preserve"> </v>
      </c>
      <c r="EN127" s="37" t="str">
        <f t="shared" si="876"/>
        <v xml:space="preserve"> </v>
      </c>
      <c r="EO127" s="37" t="str">
        <f t="shared" si="877"/>
        <v xml:space="preserve"> </v>
      </c>
      <c r="EP127" s="37" t="str">
        <f t="shared" si="878"/>
        <v xml:space="preserve"> </v>
      </c>
      <c r="EQ127" s="37" t="str">
        <f t="shared" si="879"/>
        <v xml:space="preserve"> </v>
      </c>
      <c r="ER127" s="37" t="str">
        <f t="shared" si="880"/>
        <v xml:space="preserve"> </v>
      </c>
      <c r="ES127" s="37" t="str">
        <f t="shared" si="881"/>
        <v xml:space="preserve"> </v>
      </c>
      <c r="ET127" s="37" t="str">
        <f t="shared" si="882"/>
        <v xml:space="preserve"> </v>
      </c>
      <c r="EU127" s="37" t="str">
        <f t="shared" si="883"/>
        <v xml:space="preserve"> </v>
      </c>
      <c r="EV127" s="37" t="str">
        <f t="shared" si="884"/>
        <v xml:space="preserve"> </v>
      </c>
      <c r="EW127" s="37" t="str">
        <f t="shared" si="885"/>
        <v xml:space="preserve"> </v>
      </c>
      <c r="EX127" s="37" t="str">
        <f t="shared" si="886"/>
        <v xml:space="preserve"> </v>
      </c>
      <c r="EY127" s="37" t="str">
        <f t="shared" si="887"/>
        <v xml:space="preserve"> </v>
      </c>
      <c r="EZ127" s="37" t="str">
        <f t="shared" si="888"/>
        <v xml:space="preserve"> </v>
      </c>
      <c r="FA127" s="37" t="str">
        <f t="shared" si="889"/>
        <v xml:space="preserve"> </v>
      </c>
      <c r="FB127" s="37" t="str">
        <f t="shared" si="890"/>
        <v xml:space="preserve"> </v>
      </c>
      <c r="FC127" s="37" t="str">
        <f t="shared" si="891"/>
        <v xml:space="preserve"> </v>
      </c>
      <c r="FD127" s="37" t="str">
        <f t="shared" si="993"/>
        <v xml:space="preserve"> </v>
      </c>
      <c r="FE127" s="37" t="str">
        <f t="shared" si="892"/>
        <v xml:space="preserve"> </v>
      </c>
      <c r="FF127" s="37" t="str">
        <f t="shared" si="893"/>
        <v xml:space="preserve"> </v>
      </c>
      <c r="FG127" s="37" t="str">
        <f t="shared" si="894"/>
        <v xml:space="preserve"> </v>
      </c>
      <c r="FH127" s="37" t="str">
        <f t="shared" si="994"/>
        <v xml:space="preserve"> </v>
      </c>
      <c r="FI127" s="37" t="str">
        <f t="shared" si="895"/>
        <v xml:space="preserve"> </v>
      </c>
      <c r="FJ127" s="37" t="str">
        <f t="shared" si="896"/>
        <v xml:space="preserve"> </v>
      </c>
      <c r="FK127" s="37" t="str">
        <f t="shared" si="897"/>
        <v xml:space="preserve"> </v>
      </c>
      <c r="FL127" s="37" t="str">
        <f t="shared" si="898"/>
        <v xml:space="preserve"> </v>
      </c>
      <c r="FM127" s="64">
        <f t="shared" si="771"/>
        <v>0</v>
      </c>
      <c r="FN127" s="3">
        <v>2004</v>
      </c>
      <c r="FO127" s="37" t="str">
        <f t="shared" si="899"/>
        <v xml:space="preserve"> </v>
      </c>
      <c r="FP127" s="37" t="str">
        <f t="shared" si="900"/>
        <v xml:space="preserve"> </v>
      </c>
      <c r="FQ127" s="37" t="str">
        <f t="shared" si="901"/>
        <v xml:space="preserve"> </v>
      </c>
      <c r="FR127" s="37" t="str">
        <f t="shared" si="902"/>
        <v xml:space="preserve"> </v>
      </c>
      <c r="FS127" s="37" t="str">
        <f t="shared" si="903"/>
        <v xml:space="preserve"> </v>
      </c>
      <c r="FT127" s="37" t="str">
        <f t="shared" si="904"/>
        <v xml:space="preserve"> </v>
      </c>
      <c r="FU127" s="37" t="str">
        <f t="shared" si="905"/>
        <v xml:space="preserve"> </v>
      </c>
      <c r="FV127" s="37" t="str">
        <f t="shared" si="906"/>
        <v xml:space="preserve"> </v>
      </c>
      <c r="FW127" s="37" t="str">
        <f t="shared" si="907"/>
        <v xml:space="preserve"> </v>
      </c>
      <c r="FX127" s="37" t="str">
        <f t="shared" si="908"/>
        <v xml:space="preserve"> </v>
      </c>
      <c r="FY127" s="37" t="str">
        <f t="shared" si="909"/>
        <v xml:space="preserve"> </v>
      </c>
      <c r="FZ127" s="37" t="str">
        <f t="shared" si="910"/>
        <v xml:space="preserve"> </v>
      </c>
      <c r="GA127" s="37" t="str">
        <f t="shared" si="911"/>
        <v xml:space="preserve"> </v>
      </c>
      <c r="GB127" s="37" t="str">
        <f t="shared" si="912"/>
        <v xml:space="preserve"> </v>
      </c>
      <c r="GC127" s="37" t="str">
        <f t="shared" si="913"/>
        <v xml:space="preserve"> </v>
      </c>
      <c r="GD127" s="37" t="str">
        <f t="shared" si="914"/>
        <v xml:space="preserve"> </v>
      </c>
      <c r="GE127" s="37" t="str">
        <f t="shared" si="915"/>
        <v xml:space="preserve"> </v>
      </c>
      <c r="GF127" s="37" t="str">
        <f t="shared" si="916"/>
        <v xml:space="preserve"> </v>
      </c>
      <c r="GG127" s="37" t="str">
        <f t="shared" si="917"/>
        <v xml:space="preserve"> </v>
      </c>
      <c r="GH127" s="37" t="str">
        <f t="shared" si="918"/>
        <v xml:space="preserve"> </v>
      </c>
      <c r="GI127" s="37" t="str">
        <f t="shared" si="919"/>
        <v xml:space="preserve"> </v>
      </c>
      <c r="GJ127" s="37" t="str">
        <f t="shared" si="920"/>
        <v xml:space="preserve"> </v>
      </c>
      <c r="GK127" s="37" t="str">
        <f t="shared" si="995"/>
        <v xml:space="preserve"> </v>
      </c>
      <c r="GL127" s="37" t="str">
        <f t="shared" si="921"/>
        <v xml:space="preserve"> </v>
      </c>
      <c r="GM127" s="37" t="str">
        <f t="shared" si="922"/>
        <v xml:space="preserve"> </v>
      </c>
      <c r="GN127" s="37" t="str">
        <f t="shared" si="923"/>
        <v xml:space="preserve"> </v>
      </c>
      <c r="GO127" s="37" t="str">
        <f t="shared" si="996"/>
        <v xml:space="preserve"> </v>
      </c>
      <c r="GP127" s="37" t="str">
        <f t="shared" si="924"/>
        <v xml:space="preserve"> </v>
      </c>
      <c r="GQ127" s="37" t="str">
        <f t="shared" si="925"/>
        <v xml:space="preserve"> </v>
      </c>
      <c r="GR127" s="37" t="str">
        <f t="shared" si="926"/>
        <v xml:space="preserve"> </v>
      </c>
      <c r="GS127" s="37" t="str">
        <f t="shared" si="927"/>
        <v xml:space="preserve"> </v>
      </c>
      <c r="GT127" s="64">
        <f t="shared" si="774"/>
        <v>0</v>
      </c>
      <c r="GU127" s="501">
        <v>2004</v>
      </c>
      <c r="GV127" s="157" t="str">
        <f t="shared" si="1032"/>
        <v/>
      </c>
      <c r="GW127" s="157" t="str">
        <f t="shared" si="1033"/>
        <v/>
      </c>
      <c r="GX127" s="157" t="str">
        <f t="shared" si="1053"/>
        <v/>
      </c>
      <c r="GY127" s="157" t="str">
        <f t="shared" si="1034"/>
        <v/>
      </c>
      <c r="GZ127" s="157" t="str">
        <f t="shared" si="1035"/>
        <v/>
      </c>
      <c r="HA127" s="157" t="str">
        <f t="shared" si="1036"/>
        <v/>
      </c>
      <c r="HB127" s="157" t="str">
        <f t="shared" si="1037"/>
        <v/>
      </c>
      <c r="HC127" s="157" t="str">
        <f t="shared" si="1038"/>
        <v/>
      </c>
      <c r="HD127" s="157" t="str">
        <f t="shared" si="1039"/>
        <v/>
      </c>
      <c r="HE127" s="157" t="str">
        <f t="shared" si="1040"/>
        <v/>
      </c>
      <c r="HF127" s="157" t="str">
        <f t="shared" si="1041"/>
        <v/>
      </c>
      <c r="HG127" s="157" t="str">
        <f t="shared" si="1042"/>
        <v/>
      </c>
      <c r="HH127" s="157" t="str">
        <f t="shared" si="1043"/>
        <v/>
      </c>
      <c r="HI127" s="157" t="str">
        <f t="shared" si="1044"/>
        <v/>
      </c>
      <c r="HJ127" s="157" t="str">
        <f t="shared" si="1045"/>
        <v/>
      </c>
      <c r="HK127" s="157" t="str">
        <f t="shared" si="1046"/>
        <v/>
      </c>
      <c r="HL127" s="157" t="str">
        <f t="shared" si="1047"/>
        <v/>
      </c>
      <c r="HM127" s="157" t="str">
        <f t="shared" si="1048"/>
        <v/>
      </c>
      <c r="HN127" s="157" t="str">
        <f t="shared" si="1049"/>
        <v/>
      </c>
      <c r="HO127" s="157" t="str">
        <f t="shared" si="1050"/>
        <v/>
      </c>
      <c r="HP127" s="157" t="str">
        <f t="shared" si="1051"/>
        <v/>
      </c>
      <c r="HQ127" s="157" t="str">
        <f t="shared" si="1052"/>
        <v/>
      </c>
      <c r="HR127" s="157" t="str">
        <f t="shared" si="997"/>
        <v/>
      </c>
      <c r="HS127" s="157" t="str">
        <f t="shared" si="950"/>
        <v/>
      </c>
      <c r="HT127" s="157" t="str">
        <f t="shared" si="951"/>
        <v/>
      </c>
      <c r="HU127" s="157" t="str">
        <f t="shared" si="952"/>
        <v/>
      </c>
      <c r="HV127" s="157" t="str">
        <f t="shared" si="998"/>
        <v/>
      </c>
      <c r="HW127" s="157" t="str">
        <f t="shared" si="953"/>
        <v/>
      </c>
      <c r="HX127" s="157" t="str">
        <f t="shared" si="954"/>
        <v/>
      </c>
      <c r="HY127" s="157" t="str">
        <f t="shared" si="955"/>
        <v/>
      </c>
      <c r="HZ127" s="157" t="str">
        <f t="shared" si="956"/>
        <v/>
      </c>
      <c r="IA127" s="158">
        <f t="shared" si="957"/>
        <v>0</v>
      </c>
      <c r="IB127" s="501">
        <v>2004</v>
      </c>
      <c r="IC127" s="4" t="str">
        <f t="shared" si="999"/>
        <v xml:space="preserve"> </v>
      </c>
      <c r="ID127" s="4" t="str">
        <f t="shared" si="1000"/>
        <v xml:space="preserve"> </v>
      </c>
      <c r="IE127" s="4" t="str">
        <f t="shared" si="1001"/>
        <v xml:space="preserve"> </v>
      </c>
      <c r="IF127" s="4" t="str">
        <f t="shared" si="1002"/>
        <v xml:space="preserve"> </v>
      </c>
      <c r="IG127" s="4" t="str">
        <f t="shared" si="1003"/>
        <v xml:space="preserve"> </v>
      </c>
      <c r="IH127" s="4" t="str">
        <f t="shared" si="1004"/>
        <v xml:space="preserve"> </v>
      </c>
      <c r="II127" s="4" t="str">
        <f t="shared" si="1005"/>
        <v xml:space="preserve"> </v>
      </c>
      <c r="IJ127" s="4" t="str">
        <f t="shared" si="1006"/>
        <v xml:space="preserve"> </v>
      </c>
      <c r="IK127" s="4" t="str">
        <f t="shared" si="1007"/>
        <v xml:space="preserve"> </v>
      </c>
      <c r="IL127" s="4" t="str">
        <f t="shared" si="1008"/>
        <v xml:space="preserve"> </v>
      </c>
      <c r="IM127" s="4" t="str">
        <f t="shared" si="1009"/>
        <v xml:space="preserve"> </v>
      </c>
      <c r="IN127" s="4" t="str">
        <f t="shared" si="1010"/>
        <v xml:space="preserve"> </v>
      </c>
      <c r="IO127" s="4" t="str">
        <f t="shared" si="1011"/>
        <v xml:space="preserve"> </v>
      </c>
      <c r="IP127" s="4" t="str">
        <f t="shared" si="1012"/>
        <v xml:space="preserve"> </v>
      </c>
      <c r="IQ127" s="4" t="str">
        <f t="shared" si="1013"/>
        <v xml:space="preserve"> </v>
      </c>
      <c r="IR127" s="4" t="str">
        <f t="shared" si="1014"/>
        <v xml:space="preserve"> </v>
      </c>
      <c r="IS127" s="4" t="str">
        <f t="shared" si="1015"/>
        <v xml:space="preserve"> </v>
      </c>
      <c r="IT127" s="4" t="str">
        <f t="shared" si="1016"/>
        <v xml:space="preserve"> </v>
      </c>
      <c r="IU127" s="4" t="str">
        <f t="shared" si="1017"/>
        <v xml:space="preserve"> </v>
      </c>
      <c r="IV127" s="4" t="str">
        <f t="shared" si="1018"/>
        <v xml:space="preserve"> </v>
      </c>
      <c r="IW127" s="4" t="str">
        <f t="shared" si="1019"/>
        <v xml:space="preserve"> </v>
      </c>
      <c r="IX127" s="4" t="str">
        <f t="shared" si="1020"/>
        <v xml:space="preserve"> </v>
      </c>
      <c r="IY127" s="4" t="str">
        <f t="shared" si="1021"/>
        <v xml:space="preserve"> </v>
      </c>
      <c r="IZ127" s="4" t="str">
        <f t="shared" si="1022"/>
        <v xml:space="preserve"> </v>
      </c>
      <c r="JA127" s="4" t="str">
        <f t="shared" si="1023"/>
        <v xml:space="preserve"> </v>
      </c>
      <c r="JB127" s="4" t="str">
        <f t="shared" si="1024"/>
        <v xml:space="preserve"> </v>
      </c>
      <c r="JC127" s="4" t="str">
        <f t="shared" si="1025"/>
        <v xml:space="preserve"> </v>
      </c>
      <c r="JD127" s="4" t="str">
        <f t="shared" si="1026"/>
        <v xml:space="preserve"> </v>
      </c>
      <c r="JE127" s="4" t="str">
        <f t="shared" si="1027"/>
        <v xml:space="preserve"> </v>
      </c>
      <c r="JF127" s="4" t="str">
        <f t="shared" si="1028"/>
        <v xml:space="preserve"> </v>
      </c>
      <c r="JG127" s="4" t="str">
        <f t="shared" si="1029"/>
        <v xml:space="preserve"> </v>
      </c>
      <c r="JH127" s="4">
        <f t="shared" si="772"/>
        <v>0</v>
      </c>
      <c r="JI127" s="501">
        <v>2004</v>
      </c>
      <c r="JJ127" s="4" t="str">
        <f t="shared" si="958"/>
        <v xml:space="preserve"> </v>
      </c>
      <c r="JK127" s="4" t="str">
        <f t="shared" si="959"/>
        <v xml:space="preserve"> </v>
      </c>
      <c r="JL127" s="4" t="str">
        <f t="shared" si="960"/>
        <v xml:space="preserve"> </v>
      </c>
      <c r="JM127" s="4" t="str">
        <f t="shared" si="961"/>
        <v xml:space="preserve"> </v>
      </c>
      <c r="JN127" s="4" t="str">
        <f t="shared" si="962"/>
        <v xml:space="preserve"> </v>
      </c>
      <c r="JO127" s="4" t="str">
        <f t="shared" si="963"/>
        <v xml:space="preserve"> </v>
      </c>
      <c r="JP127" s="4" t="str">
        <f t="shared" si="964"/>
        <v xml:space="preserve"> </v>
      </c>
      <c r="JQ127" s="4" t="str">
        <f t="shared" si="965"/>
        <v xml:space="preserve"> </v>
      </c>
      <c r="JR127" s="4" t="str">
        <f t="shared" si="966"/>
        <v xml:space="preserve"> </v>
      </c>
      <c r="JS127" s="4" t="str">
        <f t="shared" si="967"/>
        <v xml:space="preserve"> </v>
      </c>
      <c r="JT127" s="4" t="str">
        <f t="shared" si="968"/>
        <v xml:space="preserve"> </v>
      </c>
      <c r="JU127" s="4" t="str">
        <f t="shared" si="969"/>
        <v xml:space="preserve"> </v>
      </c>
      <c r="JV127" s="4" t="str">
        <f t="shared" si="970"/>
        <v xml:space="preserve"> </v>
      </c>
      <c r="JW127" s="4" t="str">
        <f t="shared" si="971"/>
        <v xml:space="preserve"> </v>
      </c>
      <c r="JX127" s="4" t="str">
        <f t="shared" si="972"/>
        <v xml:space="preserve"> </v>
      </c>
      <c r="JY127" s="4" t="str">
        <f t="shared" si="973"/>
        <v xml:space="preserve"> </v>
      </c>
      <c r="JZ127" s="4" t="str">
        <f t="shared" si="974"/>
        <v xml:space="preserve"> </v>
      </c>
      <c r="KA127" s="4" t="str">
        <f t="shared" si="975"/>
        <v xml:space="preserve"> </v>
      </c>
      <c r="KB127" s="4" t="str">
        <f t="shared" si="976"/>
        <v xml:space="preserve"> </v>
      </c>
      <c r="KC127" s="4" t="str">
        <f t="shared" si="977"/>
        <v xml:space="preserve"> </v>
      </c>
      <c r="KD127" s="4" t="str">
        <f t="shared" si="978"/>
        <v xml:space="preserve"> </v>
      </c>
      <c r="KE127" s="4" t="str">
        <f t="shared" si="979"/>
        <v xml:space="preserve"> </v>
      </c>
      <c r="KF127" s="4" t="str">
        <f t="shared" si="1030"/>
        <v xml:space="preserve"> </v>
      </c>
      <c r="KG127" s="4" t="str">
        <f t="shared" si="980"/>
        <v xml:space="preserve"> </v>
      </c>
      <c r="KH127" s="4" t="str">
        <f t="shared" si="981"/>
        <v xml:space="preserve"> </v>
      </c>
      <c r="KI127" s="4" t="str">
        <f t="shared" si="982"/>
        <v xml:space="preserve"> </v>
      </c>
      <c r="KJ127" s="4" t="str">
        <f t="shared" si="1031"/>
        <v xml:space="preserve"> </v>
      </c>
      <c r="KK127" s="4" t="str">
        <f t="shared" si="983"/>
        <v xml:space="preserve"> </v>
      </c>
      <c r="KL127" s="4" t="str">
        <f t="shared" si="984"/>
        <v xml:space="preserve"> </v>
      </c>
      <c r="KM127" s="4" t="str">
        <f t="shared" si="985"/>
        <v xml:space="preserve"> </v>
      </c>
      <c r="KN127" s="4" t="str">
        <f t="shared" si="986"/>
        <v xml:space="preserve"> </v>
      </c>
      <c r="KO127" s="4">
        <f t="shared" si="770"/>
        <v>0</v>
      </c>
      <c r="KP127" s="9">
        <f t="shared" si="987"/>
        <v>0</v>
      </c>
    </row>
    <row r="128" spans="1:302">
      <c r="A128" s="825">
        <v>2005</v>
      </c>
      <c r="B128" s="826">
        <v>0</v>
      </c>
      <c r="C128" s="826">
        <v>0</v>
      </c>
      <c r="D128" s="826">
        <v>0</v>
      </c>
      <c r="E128" s="826">
        <v>0</v>
      </c>
      <c r="F128" s="826">
        <v>0.1</v>
      </c>
      <c r="G128" s="828">
        <v>0</v>
      </c>
      <c r="H128" s="826">
        <v>0</v>
      </c>
      <c r="I128" s="826">
        <v>0.2</v>
      </c>
      <c r="J128" s="826">
        <v>0</v>
      </c>
      <c r="K128" s="826">
        <v>0</v>
      </c>
      <c r="L128" s="828">
        <v>0</v>
      </c>
      <c r="M128" s="826" t="s">
        <v>60</v>
      </c>
      <c r="N128" s="826" t="s">
        <v>60</v>
      </c>
      <c r="O128" s="826" t="s">
        <v>60</v>
      </c>
      <c r="P128" s="826">
        <v>0</v>
      </c>
      <c r="Q128" s="828">
        <v>0</v>
      </c>
      <c r="R128" s="826" t="s">
        <v>60</v>
      </c>
      <c r="S128" s="826">
        <v>0</v>
      </c>
      <c r="T128" s="826">
        <v>0</v>
      </c>
      <c r="U128" s="826">
        <v>0</v>
      </c>
      <c r="V128" s="828">
        <v>0</v>
      </c>
      <c r="W128" s="826">
        <v>0</v>
      </c>
      <c r="X128" s="826">
        <v>0</v>
      </c>
      <c r="Y128" s="826">
        <v>0</v>
      </c>
      <c r="Z128" s="826">
        <v>0</v>
      </c>
      <c r="AA128" s="828">
        <v>0</v>
      </c>
      <c r="AB128" s="826">
        <v>0</v>
      </c>
      <c r="AC128" s="826">
        <v>0</v>
      </c>
      <c r="AD128" s="826">
        <v>0</v>
      </c>
      <c r="AE128" s="826">
        <v>0</v>
      </c>
      <c r="AF128" s="828">
        <v>0</v>
      </c>
      <c r="AG128" s="864">
        <f t="shared" si="773"/>
        <v>0.30000000000000004</v>
      </c>
      <c r="AH128" s="834">
        <f t="shared" si="988"/>
        <v>4</v>
      </c>
      <c r="AI128" s="833">
        <f t="shared" si="989"/>
        <v>0.2</v>
      </c>
      <c r="AJ128" s="831">
        <f t="shared" si="777"/>
        <v>2</v>
      </c>
      <c r="AK128" s="832">
        <f t="shared" si="990"/>
        <v>0.30000000000000004</v>
      </c>
      <c r="AL128" s="835">
        <v>2005</v>
      </c>
      <c r="AM128" s="836">
        <v>2005</v>
      </c>
      <c r="AN128" s="37" t="str">
        <f t="shared" si="810"/>
        <v/>
      </c>
      <c r="AO128" s="37" t="str">
        <f t="shared" si="811"/>
        <v/>
      </c>
      <c r="AP128" s="37" t="str">
        <f t="shared" si="812"/>
        <v/>
      </c>
      <c r="AQ128" s="37" t="str">
        <f t="shared" si="813"/>
        <v/>
      </c>
      <c r="AR128" s="37" t="str">
        <f t="shared" si="814"/>
        <v/>
      </c>
      <c r="AS128" s="37" t="str">
        <f t="shared" si="815"/>
        <v/>
      </c>
      <c r="AT128" s="37" t="str">
        <f t="shared" si="816"/>
        <v/>
      </c>
      <c r="AU128" s="37" t="str">
        <f t="shared" si="817"/>
        <v/>
      </c>
      <c r="AV128" s="37" t="str">
        <f t="shared" si="818"/>
        <v/>
      </c>
      <c r="AW128" s="37" t="str">
        <f t="shared" si="819"/>
        <v/>
      </c>
      <c r="AX128" s="37" t="str">
        <f t="shared" si="820"/>
        <v/>
      </c>
      <c r="AY128" s="37" t="str">
        <f t="shared" si="821"/>
        <v/>
      </c>
      <c r="AZ128" s="37" t="str">
        <f t="shared" si="822"/>
        <v/>
      </c>
      <c r="BA128" s="37" t="str">
        <f t="shared" si="823"/>
        <v/>
      </c>
      <c r="BB128" s="37" t="str">
        <f t="shared" si="824"/>
        <v/>
      </c>
      <c r="BC128" s="37" t="str">
        <f t="shared" si="825"/>
        <v/>
      </c>
      <c r="BD128" s="37" t="str">
        <f t="shared" si="826"/>
        <v/>
      </c>
      <c r="BE128" s="37" t="str">
        <f t="shared" si="827"/>
        <v/>
      </c>
      <c r="BF128" s="37" t="str">
        <f t="shared" si="828"/>
        <v/>
      </c>
      <c r="BG128" s="37" t="str">
        <f t="shared" si="829"/>
        <v/>
      </c>
      <c r="BH128" s="37" t="str">
        <f t="shared" si="830"/>
        <v/>
      </c>
      <c r="BI128" s="37" t="str">
        <f t="shared" si="831"/>
        <v/>
      </c>
      <c r="BJ128" s="37" t="str">
        <f t="shared" si="991"/>
        <v/>
      </c>
      <c r="BK128" s="37" t="str">
        <f t="shared" si="832"/>
        <v/>
      </c>
      <c r="BL128" s="37" t="str">
        <f t="shared" si="833"/>
        <v/>
      </c>
      <c r="BM128" s="37" t="str">
        <f t="shared" si="834"/>
        <v/>
      </c>
      <c r="BN128" s="37" t="str">
        <f t="shared" si="992"/>
        <v/>
      </c>
      <c r="BO128" s="37" t="str">
        <f t="shared" si="835"/>
        <v/>
      </c>
      <c r="BP128" s="37" t="str">
        <f t="shared" si="836"/>
        <v/>
      </c>
      <c r="BQ128" s="37" t="str">
        <f t="shared" si="837"/>
        <v/>
      </c>
      <c r="BR128" s="37" t="str">
        <f t="shared" si="838"/>
        <v/>
      </c>
      <c r="BS128" s="54">
        <f t="shared" si="728"/>
        <v>0</v>
      </c>
      <c r="BT128" s="501">
        <v>2005</v>
      </c>
      <c r="BU128" s="58" t="str">
        <f t="shared" si="778"/>
        <v/>
      </c>
      <c r="BV128" s="58" t="str">
        <f t="shared" si="779"/>
        <v/>
      </c>
      <c r="BW128" s="58" t="str">
        <f t="shared" si="780"/>
        <v/>
      </c>
      <c r="BX128" s="58" t="str">
        <f t="shared" si="781"/>
        <v/>
      </c>
      <c r="BY128" s="58" t="str">
        <f t="shared" si="782"/>
        <v/>
      </c>
      <c r="BZ128" s="58" t="str">
        <f t="shared" si="783"/>
        <v/>
      </c>
      <c r="CA128" s="58" t="str">
        <f t="shared" si="784"/>
        <v/>
      </c>
      <c r="CB128" s="58" t="str">
        <f t="shared" si="785"/>
        <v/>
      </c>
      <c r="CC128" s="58" t="str">
        <f t="shared" si="786"/>
        <v/>
      </c>
      <c r="CD128" s="58" t="str">
        <f t="shared" si="787"/>
        <v/>
      </c>
      <c r="CE128" s="58" t="str">
        <f t="shared" si="788"/>
        <v/>
      </c>
      <c r="CF128" s="58" t="str">
        <f t="shared" si="789"/>
        <v/>
      </c>
      <c r="CG128" s="58" t="str">
        <f t="shared" si="790"/>
        <v/>
      </c>
      <c r="CH128" s="58" t="str">
        <f t="shared" si="791"/>
        <v/>
      </c>
      <c r="CI128" s="58" t="str">
        <f t="shared" si="792"/>
        <v/>
      </c>
      <c r="CJ128" s="58" t="str">
        <f t="shared" si="793"/>
        <v/>
      </c>
      <c r="CK128" s="58" t="str">
        <f t="shared" si="794"/>
        <v/>
      </c>
      <c r="CL128" s="58" t="str">
        <f t="shared" si="795"/>
        <v/>
      </c>
      <c r="CM128" s="58" t="str">
        <f t="shared" si="796"/>
        <v/>
      </c>
      <c r="CN128" s="58" t="str">
        <f t="shared" si="797"/>
        <v/>
      </c>
      <c r="CO128" s="58" t="str">
        <f t="shared" si="798"/>
        <v/>
      </c>
      <c r="CP128" s="58" t="str">
        <f t="shared" si="799"/>
        <v/>
      </c>
      <c r="CQ128" s="58" t="str">
        <f t="shared" si="800"/>
        <v/>
      </c>
      <c r="CR128" s="58" t="str">
        <f t="shared" si="801"/>
        <v/>
      </c>
      <c r="CS128" s="58" t="str">
        <f t="shared" si="802"/>
        <v/>
      </c>
      <c r="CT128" s="58" t="str">
        <f t="shared" si="803"/>
        <v/>
      </c>
      <c r="CU128" s="58" t="str">
        <f t="shared" si="804"/>
        <v/>
      </c>
      <c r="CV128" s="58" t="str">
        <f t="shared" si="805"/>
        <v/>
      </c>
      <c r="CW128" s="58" t="str">
        <f t="shared" si="806"/>
        <v/>
      </c>
      <c r="CX128" s="58" t="str">
        <f t="shared" si="807"/>
        <v/>
      </c>
      <c r="CY128" s="58" t="str">
        <f t="shared" si="808"/>
        <v/>
      </c>
      <c r="CZ128" s="58">
        <f t="shared" si="809"/>
        <v>0</v>
      </c>
      <c r="DA128" s="501">
        <v>2005</v>
      </c>
      <c r="DB128" s="17" t="str">
        <f t="shared" si="839"/>
        <v/>
      </c>
      <c r="DC128" s="17" t="str">
        <f t="shared" si="840"/>
        <v/>
      </c>
      <c r="DD128" s="17" t="str">
        <f t="shared" si="841"/>
        <v/>
      </c>
      <c r="DE128" s="17" t="str">
        <f t="shared" si="842"/>
        <v/>
      </c>
      <c r="DF128" s="17" t="str">
        <f t="shared" si="843"/>
        <v/>
      </c>
      <c r="DG128" s="17" t="str">
        <f t="shared" si="844"/>
        <v/>
      </c>
      <c r="DH128" s="17" t="str">
        <f t="shared" si="845"/>
        <v/>
      </c>
      <c r="DI128" s="17" t="str">
        <f t="shared" si="846"/>
        <v/>
      </c>
      <c r="DJ128" s="17" t="str">
        <f t="shared" si="847"/>
        <v/>
      </c>
      <c r="DK128" s="17" t="str">
        <f t="shared" si="848"/>
        <v/>
      </c>
      <c r="DL128" s="17" t="str">
        <f t="shared" si="849"/>
        <v/>
      </c>
      <c r="DM128" s="17" t="str">
        <f t="shared" si="850"/>
        <v/>
      </c>
      <c r="DN128" s="17" t="str">
        <f t="shared" si="851"/>
        <v/>
      </c>
      <c r="DO128" s="17" t="str">
        <f t="shared" si="852"/>
        <v/>
      </c>
      <c r="DP128" s="17" t="str">
        <f t="shared" si="853"/>
        <v/>
      </c>
      <c r="DQ128" s="17" t="str">
        <f t="shared" si="854"/>
        <v/>
      </c>
      <c r="DR128" s="17" t="str">
        <f t="shared" si="855"/>
        <v/>
      </c>
      <c r="DS128" s="17" t="str">
        <f t="shared" si="856"/>
        <v/>
      </c>
      <c r="DT128" s="17" t="str">
        <f t="shared" si="857"/>
        <v/>
      </c>
      <c r="DU128" s="17" t="str">
        <f t="shared" si="858"/>
        <v/>
      </c>
      <c r="DV128" s="17" t="str">
        <f t="shared" si="859"/>
        <v/>
      </c>
      <c r="DW128" s="17" t="str">
        <f t="shared" si="860"/>
        <v/>
      </c>
      <c r="DX128" s="17" t="str">
        <f t="shared" si="861"/>
        <v/>
      </c>
      <c r="DY128" s="17" t="str">
        <f t="shared" si="862"/>
        <v/>
      </c>
      <c r="DZ128" s="17" t="str">
        <f t="shared" si="863"/>
        <v/>
      </c>
      <c r="EA128" s="17" t="str">
        <f t="shared" si="864"/>
        <v/>
      </c>
      <c r="EB128" s="17" t="str">
        <f t="shared" si="865"/>
        <v/>
      </c>
      <c r="EC128" s="17" t="str">
        <f t="shared" si="866"/>
        <v/>
      </c>
      <c r="ED128" s="17" t="str">
        <f t="shared" si="867"/>
        <v/>
      </c>
      <c r="EE128" s="17" t="str">
        <f t="shared" si="868"/>
        <v/>
      </c>
      <c r="EF128" s="17" t="str">
        <f t="shared" si="869"/>
        <v/>
      </c>
      <c r="EG128" s="3">
        <v>2005</v>
      </c>
      <c r="EH128" s="37" t="str">
        <f t="shared" si="870"/>
        <v xml:space="preserve"> </v>
      </c>
      <c r="EI128" s="37" t="str">
        <f t="shared" si="871"/>
        <v xml:space="preserve"> </v>
      </c>
      <c r="EJ128" s="37" t="str">
        <f t="shared" si="872"/>
        <v xml:space="preserve"> </v>
      </c>
      <c r="EK128" s="37" t="str">
        <f t="shared" si="873"/>
        <v xml:space="preserve"> </v>
      </c>
      <c r="EL128" s="37">
        <f t="shared" si="874"/>
        <v>1</v>
      </c>
      <c r="EM128" s="37" t="str">
        <f t="shared" si="875"/>
        <v xml:space="preserve"> </v>
      </c>
      <c r="EN128" s="37" t="str">
        <f t="shared" si="876"/>
        <v xml:space="preserve"> </v>
      </c>
      <c r="EO128" s="37">
        <f t="shared" si="877"/>
        <v>1</v>
      </c>
      <c r="EP128" s="37" t="str">
        <f t="shared" si="878"/>
        <v xml:space="preserve"> </v>
      </c>
      <c r="EQ128" s="37" t="str">
        <f t="shared" si="879"/>
        <v xml:space="preserve"> </v>
      </c>
      <c r="ER128" s="37" t="str">
        <f t="shared" si="880"/>
        <v xml:space="preserve"> </v>
      </c>
      <c r="ES128" s="37" t="str">
        <f t="shared" si="881"/>
        <v xml:space="preserve"> </v>
      </c>
      <c r="ET128" s="37" t="str">
        <f t="shared" si="882"/>
        <v xml:space="preserve"> </v>
      </c>
      <c r="EU128" s="37" t="str">
        <f t="shared" si="883"/>
        <v xml:space="preserve"> </v>
      </c>
      <c r="EV128" s="37" t="str">
        <f t="shared" si="884"/>
        <v xml:space="preserve"> </v>
      </c>
      <c r="EW128" s="37" t="str">
        <f t="shared" si="885"/>
        <v xml:space="preserve"> </v>
      </c>
      <c r="EX128" s="37" t="str">
        <f t="shared" si="886"/>
        <v xml:space="preserve"> </v>
      </c>
      <c r="EY128" s="37" t="str">
        <f t="shared" si="887"/>
        <v xml:space="preserve"> </v>
      </c>
      <c r="EZ128" s="37" t="str">
        <f t="shared" si="888"/>
        <v xml:space="preserve"> </v>
      </c>
      <c r="FA128" s="37" t="str">
        <f t="shared" si="889"/>
        <v xml:space="preserve"> </v>
      </c>
      <c r="FB128" s="37" t="str">
        <f t="shared" si="890"/>
        <v xml:space="preserve"> </v>
      </c>
      <c r="FC128" s="37" t="str">
        <f t="shared" si="891"/>
        <v xml:space="preserve"> </v>
      </c>
      <c r="FD128" s="37" t="str">
        <f t="shared" si="993"/>
        <v xml:space="preserve"> </v>
      </c>
      <c r="FE128" s="37" t="str">
        <f t="shared" si="892"/>
        <v xml:space="preserve"> </v>
      </c>
      <c r="FF128" s="37" t="str">
        <f t="shared" si="893"/>
        <v xml:space="preserve"> </v>
      </c>
      <c r="FG128" s="37" t="str">
        <f t="shared" si="894"/>
        <v xml:space="preserve"> </v>
      </c>
      <c r="FH128" s="37" t="str">
        <f t="shared" si="994"/>
        <v xml:space="preserve"> </v>
      </c>
      <c r="FI128" s="37" t="str">
        <f t="shared" si="895"/>
        <v xml:space="preserve"> </v>
      </c>
      <c r="FJ128" s="37" t="str">
        <f t="shared" si="896"/>
        <v xml:space="preserve"> </v>
      </c>
      <c r="FK128" s="37" t="str">
        <f t="shared" si="897"/>
        <v xml:space="preserve"> </v>
      </c>
      <c r="FL128" s="37" t="str">
        <f t="shared" si="898"/>
        <v xml:space="preserve"> </v>
      </c>
      <c r="FM128" s="64">
        <f t="shared" si="771"/>
        <v>2</v>
      </c>
      <c r="FN128" s="3">
        <v>2005</v>
      </c>
      <c r="FO128" s="37" t="str">
        <f t="shared" si="899"/>
        <v xml:space="preserve"> </v>
      </c>
      <c r="FP128" s="37" t="str">
        <f t="shared" si="900"/>
        <v xml:space="preserve"> </v>
      </c>
      <c r="FQ128" s="37" t="str">
        <f t="shared" si="901"/>
        <v xml:space="preserve"> </v>
      </c>
      <c r="FR128" s="37" t="str">
        <f t="shared" si="902"/>
        <v xml:space="preserve"> </v>
      </c>
      <c r="FS128" s="37">
        <f t="shared" si="903"/>
        <v>1</v>
      </c>
      <c r="FT128" s="37" t="str">
        <f t="shared" si="904"/>
        <v xml:space="preserve"> </v>
      </c>
      <c r="FU128" s="37" t="str">
        <f t="shared" si="905"/>
        <v xml:space="preserve"> </v>
      </c>
      <c r="FV128" s="37">
        <f t="shared" si="906"/>
        <v>1</v>
      </c>
      <c r="FW128" s="37" t="str">
        <f t="shared" si="907"/>
        <v xml:space="preserve"> </v>
      </c>
      <c r="FX128" s="37" t="str">
        <f t="shared" si="908"/>
        <v xml:space="preserve"> </v>
      </c>
      <c r="FY128" s="37" t="str">
        <f t="shared" si="909"/>
        <v xml:space="preserve"> </v>
      </c>
      <c r="FZ128" s="37" t="str">
        <f t="shared" si="910"/>
        <v xml:space="preserve"> </v>
      </c>
      <c r="GA128" s="37" t="str">
        <f t="shared" si="911"/>
        <v xml:space="preserve"> </v>
      </c>
      <c r="GB128" s="37" t="str">
        <f t="shared" si="912"/>
        <v xml:space="preserve"> </v>
      </c>
      <c r="GC128" s="37" t="str">
        <f t="shared" si="913"/>
        <v xml:space="preserve"> </v>
      </c>
      <c r="GD128" s="37" t="str">
        <f t="shared" si="914"/>
        <v xml:space="preserve"> </v>
      </c>
      <c r="GE128" s="37" t="str">
        <f t="shared" si="915"/>
        <v xml:space="preserve"> </v>
      </c>
      <c r="GF128" s="37" t="str">
        <f t="shared" si="916"/>
        <v xml:space="preserve"> </v>
      </c>
      <c r="GG128" s="37" t="str">
        <f t="shared" si="917"/>
        <v xml:space="preserve"> </v>
      </c>
      <c r="GH128" s="37" t="str">
        <f t="shared" si="918"/>
        <v xml:space="preserve"> </v>
      </c>
      <c r="GI128" s="37" t="str">
        <f t="shared" si="919"/>
        <v xml:space="preserve"> </v>
      </c>
      <c r="GJ128" s="37" t="str">
        <f t="shared" si="920"/>
        <v xml:space="preserve"> </v>
      </c>
      <c r="GK128" s="37" t="str">
        <f t="shared" si="995"/>
        <v xml:space="preserve"> </v>
      </c>
      <c r="GL128" s="37" t="str">
        <f t="shared" si="921"/>
        <v xml:space="preserve"> </v>
      </c>
      <c r="GM128" s="37" t="str">
        <f t="shared" si="922"/>
        <v xml:space="preserve"> </v>
      </c>
      <c r="GN128" s="37" t="str">
        <f t="shared" si="923"/>
        <v xml:space="preserve"> </v>
      </c>
      <c r="GO128" s="37" t="str">
        <f t="shared" si="996"/>
        <v xml:space="preserve"> </v>
      </c>
      <c r="GP128" s="37" t="str">
        <f t="shared" si="924"/>
        <v xml:space="preserve"> </v>
      </c>
      <c r="GQ128" s="37" t="str">
        <f t="shared" si="925"/>
        <v xml:space="preserve"> </v>
      </c>
      <c r="GR128" s="37" t="str">
        <f t="shared" si="926"/>
        <v xml:space="preserve"> </v>
      </c>
      <c r="GS128" s="37" t="str">
        <f t="shared" si="927"/>
        <v xml:space="preserve"> </v>
      </c>
      <c r="GT128" s="64">
        <f t="shared" si="774"/>
        <v>2</v>
      </c>
      <c r="GU128" s="501">
        <v>2005</v>
      </c>
      <c r="GV128" s="157" t="str">
        <f t="shared" si="1032"/>
        <v/>
      </c>
      <c r="GW128" s="157" t="str">
        <f t="shared" si="1033"/>
        <v/>
      </c>
      <c r="GX128" s="157" t="str">
        <f t="shared" si="1053"/>
        <v/>
      </c>
      <c r="GY128" s="157" t="str">
        <f t="shared" si="1034"/>
        <v/>
      </c>
      <c r="GZ128" s="157">
        <f t="shared" si="1035"/>
        <v>0.1</v>
      </c>
      <c r="HA128" s="157" t="str">
        <f t="shared" si="1036"/>
        <v/>
      </c>
      <c r="HB128" s="157" t="str">
        <f t="shared" si="1037"/>
        <v/>
      </c>
      <c r="HC128" s="157">
        <f t="shared" si="1038"/>
        <v>0.2</v>
      </c>
      <c r="HD128" s="157" t="str">
        <f t="shared" si="1039"/>
        <v/>
      </c>
      <c r="HE128" s="157" t="str">
        <f t="shared" si="1040"/>
        <v/>
      </c>
      <c r="HF128" s="157" t="str">
        <f t="shared" si="1041"/>
        <v/>
      </c>
      <c r="HG128" s="157" t="str">
        <f t="shared" si="1042"/>
        <v/>
      </c>
      <c r="HH128" s="157" t="str">
        <f t="shared" si="1043"/>
        <v/>
      </c>
      <c r="HI128" s="157" t="str">
        <f t="shared" si="1044"/>
        <v/>
      </c>
      <c r="HJ128" s="157" t="str">
        <f t="shared" si="1045"/>
        <v/>
      </c>
      <c r="HK128" s="157" t="str">
        <f t="shared" si="1046"/>
        <v/>
      </c>
      <c r="HL128" s="157" t="str">
        <f t="shared" si="1047"/>
        <v/>
      </c>
      <c r="HM128" s="157" t="str">
        <f t="shared" si="1048"/>
        <v/>
      </c>
      <c r="HN128" s="157" t="str">
        <f t="shared" si="1049"/>
        <v/>
      </c>
      <c r="HO128" s="157" t="str">
        <f t="shared" si="1050"/>
        <v/>
      </c>
      <c r="HP128" s="157" t="str">
        <f t="shared" si="1051"/>
        <v/>
      </c>
      <c r="HQ128" s="157" t="str">
        <f t="shared" si="1052"/>
        <v/>
      </c>
      <c r="HR128" s="157" t="str">
        <f t="shared" si="997"/>
        <v/>
      </c>
      <c r="HS128" s="157" t="str">
        <f t="shared" si="950"/>
        <v/>
      </c>
      <c r="HT128" s="157" t="str">
        <f t="shared" si="951"/>
        <v/>
      </c>
      <c r="HU128" s="157" t="str">
        <f t="shared" si="952"/>
        <v/>
      </c>
      <c r="HV128" s="157" t="str">
        <f t="shared" si="998"/>
        <v/>
      </c>
      <c r="HW128" s="157" t="str">
        <f t="shared" si="953"/>
        <v/>
      </c>
      <c r="HX128" s="157" t="str">
        <f t="shared" si="954"/>
        <v/>
      </c>
      <c r="HY128" s="157" t="str">
        <f t="shared" si="955"/>
        <v/>
      </c>
      <c r="HZ128" s="157" t="str">
        <f t="shared" si="956"/>
        <v/>
      </c>
      <c r="IA128" s="158">
        <f t="shared" si="957"/>
        <v>0.30000000000000004</v>
      </c>
      <c r="IB128" s="501">
        <v>2005</v>
      </c>
      <c r="IC128" s="4" t="str">
        <f t="shared" si="999"/>
        <v xml:space="preserve"> </v>
      </c>
      <c r="ID128" s="4" t="str">
        <f t="shared" si="1000"/>
        <v xml:space="preserve"> </v>
      </c>
      <c r="IE128" s="4" t="str">
        <f t="shared" si="1001"/>
        <v xml:space="preserve"> </v>
      </c>
      <c r="IF128" s="4" t="str">
        <f t="shared" si="1002"/>
        <v xml:space="preserve"> </v>
      </c>
      <c r="IG128" s="4">
        <f t="shared" si="1003"/>
        <v>1</v>
      </c>
      <c r="IH128" s="4" t="str">
        <f t="shared" si="1004"/>
        <v xml:space="preserve"> </v>
      </c>
      <c r="II128" s="4" t="str">
        <f t="shared" si="1005"/>
        <v xml:space="preserve"> </v>
      </c>
      <c r="IJ128" s="4">
        <f t="shared" si="1006"/>
        <v>1</v>
      </c>
      <c r="IK128" s="4" t="str">
        <f t="shared" si="1007"/>
        <v xml:space="preserve"> </v>
      </c>
      <c r="IL128" s="4" t="str">
        <f t="shared" si="1008"/>
        <v xml:space="preserve"> </v>
      </c>
      <c r="IM128" s="4" t="str">
        <f t="shared" si="1009"/>
        <v xml:space="preserve"> </v>
      </c>
      <c r="IN128" s="4">
        <f t="shared" si="1010"/>
        <v>1</v>
      </c>
      <c r="IO128" s="4">
        <f t="shared" si="1011"/>
        <v>1</v>
      </c>
      <c r="IP128" s="4">
        <f t="shared" si="1012"/>
        <v>1</v>
      </c>
      <c r="IQ128" s="4" t="str">
        <f t="shared" si="1013"/>
        <v xml:space="preserve"> </v>
      </c>
      <c r="IR128" s="4" t="str">
        <f t="shared" si="1014"/>
        <v xml:space="preserve"> </v>
      </c>
      <c r="IS128" s="4">
        <f t="shared" si="1015"/>
        <v>1</v>
      </c>
      <c r="IT128" s="4" t="str">
        <f t="shared" si="1016"/>
        <v xml:space="preserve"> </v>
      </c>
      <c r="IU128" s="4" t="str">
        <f t="shared" si="1017"/>
        <v xml:space="preserve"> </v>
      </c>
      <c r="IV128" s="4" t="str">
        <f t="shared" si="1018"/>
        <v xml:space="preserve"> </v>
      </c>
      <c r="IW128" s="4" t="str">
        <f t="shared" si="1019"/>
        <v xml:space="preserve"> </v>
      </c>
      <c r="IX128" s="4" t="str">
        <f t="shared" si="1020"/>
        <v xml:space="preserve"> </v>
      </c>
      <c r="IY128" s="4" t="str">
        <f t="shared" si="1021"/>
        <v xml:space="preserve"> </v>
      </c>
      <c r="IZ128" s="4" t="str">
        <f t="shared" si="1022"/>
        <v xml:space="preserve"> </v>
      </c>
      <c r="JA128" s="4" t="str">
        <f t="shared" si="1023"/>
        <v xml:space="preserve"> </v>
      </c>
      <c r="JB128" s="4" t="str">
        <f t="shared" si="1024"/>
        <v xml:space="preserve"> </v>
      </c>
      <c r="JC128" s="4" t="str">
        <f t="shared" si="1025"/>
        <v xml:space="preserve"> </v>
      </c>
      <c r="JD128" s="4" t="str">
        <f t="shared" si="1026"/>
        <v xml:space="preserve"> </v>
      </c>
      <c r="JE128" s="4" t="str">
        <f t="shared" si="1027"/>
        <v xml:space="preserve"> </v>
      </c>
      <c r="JF128" s="4" t="str">
        <f t="shared" si="1028"/>
        <v xml:space="preserve"> </v>
      </c>
      <c r="JG128" s="4" t="str">
        <f t="shared" si="1029"/>
        <v xml:space="preserve"> </v>
      </c>
      <c r="JH128" s="4">
        <f t="shared" si="772"/>
        <v>6</v>
      </c>
      <c r="JI128" s="501">
        <v>2005</v>
      </c>
      <c r="JJ128" s="4" t="str">
        <f t="shared" si="958"/>
        <v xml:space="preserve"> </v>
      </c>
      <c r="JK128" s="4" t="str">
        <f t="shared" si="959"/>
        <v xml:space="preserve"> </v>
      </c>
      <c r="JL128" s="4" t="str">
        <f t="shared" si="960"/>
        <v xml:space="preserve"> </v>
      </c>
      <c r="JM128" s="4" t="str">
        <f t="shared" si="961"/>
        <v xml:space="preserve"> </v>
      </c>
      <c r="JN128" s="4" t="str">
        <f t="shared" si="962"/>
        <v xml:space="preserve"> </v>
      </c>
      <c r="JO128" s="4" t="str">
        <f t="shared" si="963"/>
        <v xml:space="preserve"> </v>
      </c>
      <c r="JP128" s="4" t="str">
        <f t="shared" si="964"/>
        <v xml:space="preserve"> </v>
      </c>
      <c r="JQ128" s="4" t="str">
        <f t="shared" si="965"/>
        <v xml:space="preserve"> </v>
      </c>
      <c r="JR128" s="4" t="str">
        <f t="shared" si="966"/>
        <v xml:space="preserve"> </v>
      </c>
      <c r="JS128" s="4" t="str">
        <f t="shared" si="967"/>
        <v xml:space="preserve"> </v>
      </c>
      <c r="JT128" s="4" t="str">
        <f t="shared" si="968"/>
        <v xml:space="preserve"> </v>
      </c>
      <c r="JU128" s="4">
        <f t="shared" si="969"/>
        <v>1</v>
      </c>
      <c r="JV128" s="4">
        <f t="shared" si="970"/>
        <v>1</v>
      </c>
      <c r="JW128" s="4">
        <f t="shared" si="971"/>
        <v>1</v>
      </c>
      <c r="JX128" s="4" t="str">
        <f t="shared" si="972"/>
        <v xml:space="preserve"> </v>
      </c>
      <c r="JY128" s="4" t="str">
        <f t="shared" si="973"/>
        <v xml:space="preserve"> </v>
      </c>
      <c r="JZ128" s="4">
        <f t="shared" si="974"/>
        <v>1</v>
      </c>
      <c r="KA128" s="4" t="str">
        <f t="shared" si="975"/>
        <v xml:space="preserve"> </v>
      </c>
      <c r="KB128" s="4" t="str">
        <f t="shared" si="976"/>
        <v xml:space="preserve"> </v>
      </c>
      <c r="KC128" s="4" t="str">
        <f t="shared" si="977"/>
        <v xml:space="preserve"> </v>
      </c>
      <c r="KD128" s="4" t="str">
        <f t="shared" si="978"/>
        <v xml:space="preserve"> </v>
      </c>
      <c r="KE128" s="4" t="str">
        <f t="shared" si="979"/>
        <v xml:space="preserve"> </v>
      </c>
      <c r="KF128" s="4" t="str">
        <f t="shared" si="1030"/>
        <v xml:space="preserve"> </v>
      </c>
      <c r="KG128" s="4" t="str">
        <f t="shared" si="980"/>
        <v xml:space="preserve"> </v>
      </c>
      <c r="KH128" s="4" t="str">
        <f t="shared" si="981"/>
        <v xml:space="preserve"> </v>
      </c>
      <c r="KI128" s="4" t="str">
        <f t="shared" si="982"/>
        <v xml:space="preserve"> </v>
      </c>
      <c r="KJ128" s="4" t="str">
        <f t="shared" si="1031"/>
        <v xml:space="preserve"> </v>
      </c>
      <c r="KK128" s="4" t="str">
        <f t="shared" si="983"/>
        <v xml:space="preserve"> </v>
      </c>
      <c r="KL128" s="4" t="str">
        <f t="shared" si="984"/>
        <v xml:space="preserve"> </v>
      </c>
      <c r="KM128" s="4" t="str">
        <f t="shared" si="985"/>
        <v xml:space="preserve"> </v>
      </c>
      <c r="KN128" s="4" t="str">
        <f t="shared" si="986"/>
        <v xml:space="preserve"> </v>
      </c>
      <c r="KO128" s="4">
        <f t="shared" si="770"/>
        <v>4</v>
      </c>
      <c r="KP128" s="9">
        <f t="shared" si="987"/>
        <v>0.30000000000000004</v>
      </c>
    </row>
    <row r="129" spans="1:302">
      <c r="A129" s="3">
        <v>2006</v>
      </c>
      <c r="B129" s="6">
        <v>0</v>
      </c>
      <c r="C129" s="6">
        <v>0</v>
      </c>
      <c r="D129" s="6">
        <v>0</v>
      </c>
      <c r="E129" s="6">
        <v>0</v>
      </c>
      <c r="F129" s="6">
        <v>0</v>
      </c>
      <c r="G129" s="153">
        <v>0</v>
      </c>
      <c r="H129" s="6">
        <v>0</v>
      </c>
      <c r="I129" s="6">
        <v>0</v>
      </c>
      <c r="J129" s="6">
        <v>0</v>
      </c>
      <c r="K129" s="6">
        <v>0</v>
      </c>
      <c r="L129" s="153">
        <v>0</v>
      </c>
      <c r="M129" s="6">
        <v>0</v>
      </c>
      <c r="N129" s="6">
        <v>0</v>
      </c>
      <c r="O129" s="6">
        <v>0</v>
      </c>
      <c r="P129" s="6">
        <v>0</v>
      </c>
      <c r="Q129" s="153">
        <v>0</v>
      </c>
      <c r="R129" s="6">
        <v>0</v>
      </c>
      <c r="S129" s="6">
        <v>0</v>
      </c>
      <c r="T129" s="6">
        <v>0</v>
      </c>
      <c r="U129" s="6">
        <v>0</v>
      </c>
      <c r="V129" s="153">
        <v>0.5</v>
      </c>
      <c r="W129" s="6">
        <v>0.4</v>
      </c>
      <c r="X129" s="6">
        <v>0</v>
      </c>
      <c r="Y129" s="6">
        <v>0</v>
      </c>
      <c r="Z129" s="6">
        <v>0</v>
      </c>
      <c r="AA129" s="153">
        <v>0</v>
      </c>
      <c r="AB129" s="6">
        <v>0</v>
      </c>
      <c r="AC129" s="6">
        <v>0</v>
      </c>
      <c r="AD129" s="6">
        <v>0</v>
      </c>
      <c r="AE129" s="6">
        <v>0</v>
      </c>
      <c r="AF129" s="153">
        <v>0</v>
      </c>
      <c r="AG129" s="171">
        <f t="shared" si="773"/>
        <v>0.9</v>
      </c>
      <c r="AH129" s="714">
        <f t="shared" si="988"/>
        <v>0</v>
      </c>
      <c r="AI129" s="617">
        <f t="shared" si="989"/>
        <v>0.5</v>
      </c>
      <c r="AJ129" s="10">
        <f t="shared" si="777"/>
        <v>2</v>
      </c>
      <c r="AK129" s="522">
        <f t="shared" si="990"/>
        <v>0.9</v>
      </c>
      <c r="AL129" s="501">
        <v>2006</v>
      </c>
      <c r="AM129" s="501">
        <v>2006</v>
      </c>
      <c r="AN129" s="37" t="str">
        <f t="shared" si="810"/>
        <v/>
      </c>
      <c r="AO129" s="37" t="str">
        <f t="shared" si="811"/>
        <v/>
      </c>
      <c r="AP129" s="37" t="str">
        <f t="shared" si="812"/>
        <v/>
      </c>
      <c r="AQ129" s="37" t="str">
        <f t="shared" si="813"/>
        <v/>
      </c>
      <c r="AR129" s="37" t="str">
        <f t="shared" si="814"/>
        <v/>
      </c>
      <c r="AS129" s="37" t="str">
        <f t="shared" si="815"/>
        <v/>
      </c>
      <c r="AT129" s="37" t="str">
        <f t="shared" si="816"/>
        <v/>
      </c>
      <c r="AU129" s="37" t="str">
        <f t="shared" si="817"/>
        <v/>
      </c>
      <c r="AV129" s="37" t="str">
        <f t="shared" si="818"/>
        <v/>
      </c>
      <c r="AW129" s="37" t="str">
        <f t="shared" si="819"/>
        <v/>
      </c>
      <c r="AX129" s="37" t="str">
        <f t="shared" si="820"/>
        <v/>
      </c>
      <c r="AY129" s="37" t="str">
        <f t="shared" si="821"/>
        <v/>
      </c>
      <c r="AZ129" s="37" t="str">
        <f t="shared" si="822"/>
        <v/>
      </c>
      <c r="BA129" s="37" t="str">
        <f t="shared" si="823"/>
        <v/>
      </c>
      <c r="BB129" s="37" t="str">
        <f t="shared" si="824"/>
        <v/>
      </c>
      <c r="BC129" s="37" t="str">
        <f t="shared" si="825"/>
        <v/>
      </c>
      <c r="BD129" s="37" t="str">
        <f t="shared" si="826"/>
        <v/>
      </c>
      <c r="BE129" s="37" t="str">
        <f t="shared" si="827"/>
        <v/>
      </c>
      <c r="BF129" s="37" t="str">
        <f t="shared" si="828"/>
        <v/>
      </c>
      <c r="BG129" s="37" t="str">
        <f t="shared" si="829"/>
        <v/>
      </c>
      <c r="BH129" s="37" t="str">
        <f t="shared" si="830"/>
        <v/>
      </c>
      <c r="BI129" s="37" t="str">
        <f t="shared" si="831"/>
        <v/>
      </c>
      <c r="BJ129" s="37" t="str">
        <f t="shared" si="991"/>
        <v/>
      </c>
      <c r="BK129" s="37" t="str">
        <f t="shared" si="832"/>
        <v/>
      </c>
      <c r="BL129" s="37" t="str">
        <f t="shared" si="833"/>
        <v/>
      </c>
      <c r="BM129" s="37" t="str">
        <f t="shared" si="834"/>
        <v/>
      </c>
      <c r="BN129" s="37" t="str">
        <f t="shared" si="992"/>
        <v/>
      </c>
      <c r="BO129" s="37" t="str">
        <f t="shared" si="835"/>
        <v/>
      </c>
      <c r="BP129" s="37" t="str">
        <f t="shared" si="836"/>
        <v/>
      </c>
      <c r="BQ129" s="37" t="str">
        <f t="shared" si="837"/>
        <v/>
      </c>
      <c r="BR129" s="37" t="str">
        <f t="shared" si="838"/>
        <v/>
      </c>
      <c r="BS129" s="54">
        <f t="shared" si="728"/>
        <v>0</v>
      </c>
      <c r="BT129" s="501">
        <v>2006</v>
      </c>
      <c r="BU129" s="58" t="str">
        <f t="shared" si="778"/>
        <v/>
      </c>
      <c r="BV129" s="58" t="str">
        <f t="shared" si="779"/>
        <v/>
      </c>
      <c r="BW129" s="58" t="str">
        <f t="shared" si="780"/>
        <v/>
      </c>
      <c r="BX129" s="58" t="str">
        <f t="shared" si="781"/>
        <v/>
      </c>
      <c r="BY129" s="58" t="str">
        <f t="shared" si="782"/>
        <v/>
      </c>
      <c r="BZ129" s="58" t="str">
        <f t="shared" si="783"/>
        <v/>
      </c>
      <c r="CA129" s="58" t="str">
        <f t="shared" si="784"/>
        <v/>
      </c>
      <c r="CB129" s="58" t="str">
        <f t="shared" si="785"/>
        <v/>
      </c>
      <c r="CC129" s="58" t="str">
        <f t="shared" si="786"/>
        <v/>
      </c>
      <c r="CD129" s="58" t="str">
        <f t="shared" si="787"/>
        <v/>
      </c>
      <c r="CE129" s="58" t="str">
        <f t="shared" si="788"/>
        <v/>
      </c>
      <c r="CF129" s="58" t="str">
        <f t="shared" si="789"/>
        <v/>
      </c>
      <c r="CG129" s="58" t="str">
        <f t="shared" si="790"/>
        <v/>
      </c>
      <c r="CH129" s="58" t="str">
        <f t="shared" si="791"/>
        <v/>
      </c>
      <c r="CI129" s="58" t="str">
        <f t="shared" si="792"/>
        <v/>
      </c>
      <c r="CJ129" s="58" t="str">
        <f t="shared" si="793"/>
        <v/>
      </c>
      <c r="CK129" s="58" t="str">
        <f t="shared" si="794"/>
        <v/>
      </c>
      <c r="CL129" s="58" t="str">
        <f t="shared" si="795"/>
        <v/>
      </c>
      <c r="CM129" s="58" t="str">
        <f t="shared" si="796"/>
        <v/>
      </c>
      <c r="CN129" s="58" t="str">
        <f t="shared" si="797"/>
        <v/>
      </c>
      <c r="CO129" s="58" t="str">
        <f t="shared" si="798"/>
        <v/>
      </c>
      <c r="CP129" s="58" t="str">
        <f t="shared" si="799"/>
        <v/>
      </c>
      <c r="CQ129" s="58" t="str">
        <f t="shared" si="800"/>
        <v/>
      </c>
      <c r="CR129" s="58" t="str">
        <f t="shared" si="801"/>
        <v/>
      </c>
      <c r="CS129" s="58" t="str">
        <f t="shared" si="802"/>
        <v/>
      </c>
      <c r="CT129" s="58" t="str">
        <f t="shared" si="803"/>
        <v/>
      </c>
      <c r="CU129" s="58" t="str">
        <f t="shared" si="804"/>
        <v/>
      </c>
      <c r="CV129" s="58" t="str">
        <f t="shared" si="805"/>
        <v/>
      </c>
      <c r="CW129" s="58" t="str">
        <f t="shared" si="806"/>
        <v/>
      </c>
      <c r="CX129" s="58" t="str">
        <f t="shared" si="807"/>
        <v/>
      </c>
      <c r="CY129" s="58" t="str">
        <f t="shared" si="808"/>
        <v/>
      </c>
      <c r="CZ129" s="58">
        <f t="shared" si="809"/>
        <v>0</v>
      </c>
      <c r="DA129" s="501">
        <v>2006</v>
      </c>
      <c r="DB129" s="17" t="str">
        <f t="shared" si="839"/>
        <v/>
      </c>
      <c r="DC129" s="17" t="str">
        <f t="shared" si="840"/>
        <v/>
      </c>
      <c r="DD129" s="17" t="str">
        <f t="shared" si="841"/>
        <v/>
      </c>
      <c r="DE129" s="17" t="str">
        <f t="shared" si="842"/>
        <v/>
      </c>
      <c r="DF129" s="17" t="str">
        <f t="shared" si="843"/>
        <v/>
      </c>
      <c r="DG129" s="17" t="str">
        <f t="shared" si="844"/>
        <v/>
      </c>
      <c r="DH129" s="17" t="str">
        <f t="shared" si="845"/>
        <v/>
      </c>
      <c r="DI129" s="17" t="str">
        <f t="shared" si="846"/>
        <v/>
      </c>
      <c r="DJ129" s="17" t="str">
        <f t="shared" si="847"/>
        <v/>
      </c>
      <c r="DK129" s="17" t="str">
        <f t="shared" si="848"/>
        <v/>
      </c>
      <c r="DL129" s="17" t="str">
        <f t="shared" si="849"/>
        <v/>
      </c>
      <c r="DM129" s="17" t="str">
        <f t="shared" si="850"/>
        <v/>
      </c>
      <c r="DN129" s="17" t="str">
        <f t="shared" si="851"/>
        <v/>
      </c>
      <c r="DO129" s="17" t="str">
        <f t="shared" si="852"/>
        <v/>
      </c>
      <c r="DP129" s="17" t="str">
        <f t="shared" si="853"/>
        <v/>
      </c>
      <c r="DQ129" s="17" t="str">
        <f t="shared" si="854"/>
        <v/>
      </c>
      <c r="DR129" s="17" t="str">
        <f t="shared" si="855"/>
        <v/>
      </c>
      <c r="DS129" s="17" t="str">
        <f t="shared" si="856"/>
        <v/>
      </c>
      <c r="DT129" s="17" t="str">
        <f t="shared" si="857"/>
        <v/>
      </c>
      <c r="DU129" s="17" t="str">
        <f t="shared" si="858"/>
        <v/>
      </c>
      <c r="DV129" s="17" t="str">
        <f t="shared" si="859"/>
        <v/>
      </c>
      <c r="DW129" s="17" t="str">
        <f t="shared" si="860"/>
        <v/>
      </c>
      <c r="DX129" s="17" t="str">
        <f t="shared" si="861"/>
        <v/>
      </c>
      <c r="DY129" s="17" t="str">
        <f t="shared" si="862"/>
        <v/>
      </c>
      <c r="DZ129" s="17" t="str">
        <f t="shared" si="863"/>
        <v/>
      </c>
      <c r="EA129" s="17" t="str">
        <f t="shared" si="864"/>
        <v/>
      </c>
      <c r="EB129" s="17" t="str">
        <f t="shared" si="865"/>
        <v/>
      </c>
      <c r="EC129" s="17" t="str">
        <f t="shared" si="866"/>
        <v/>
      </c>
      <c r="ED129" s="17" t="str">
        <f t="shared" si="867"/>
        <v/>
      </c>
      <c r="EE129" s="17" t="str">
        <f t="shared" si="868"/>
        <v/>
      </c>
      <c r="EF129" s="17" t="str">
        <f t="shared" si="869"/>
        <v/>
      </c>
      <c r="EG129" s="3">
        <v>2006</v>
      </c>
      <c r="EH129" s="37" t="str">
        <f t="shared" si="870"/>
        <v xml:space="preserve"> </v>
      </c>
      <c r="EI129" s="37" t="str">
        <f t="shared" si="871"/>
        <v xml:space="preserve"> </v>
      </c>
      <c r="EJ129" s="37" t="str">
        <f t="shared" si="872"/>
        <v xml:space="preserve"> </v>
      </c>
      <c r="EK129" s="37" t="str">
        <f t="shared" si="873"/>
        <v xml:space="preserve"> </v>
      </c>
      <c r="EL129" s="37" t="str">
        <f t="shared" si="874"/>
        <v xml:space="preserve"> </v>
      </c>
      <c r="EM129" s="37" t="str">
        <f t="shared" si="875"/>
        <v xml:space="preserve"> </v>
      </c>
      <c r="EN129" s="37" t="str">
        <f t="shared" si="876"/>
        <v xml:space="preserve"> </v>
      </c>
      <c r="EO129" s="37" t="str">
        <f t="shared" si="877"/>
        <v xml:space="preserve"> </v>
      </c>
      <c r="EP129" s="37" t="str">
        <f t="shared" si="878"/>
        <v xml:space="preserve"> </v>
      </c>
      <c r="EQ129" s="37" t="str">
        <f t="shared" si="879"/>
        <v xml:space="preserve"> </v>
      </c>
      <c r="ER129" s="37" t="str">
        <f t="shared" si="880"/>
        <v xml:space="preserve"> </v>
      </c>
      <c r="ES129" s="37" t="str">
        <f t="shared" si="881"/>
        <v xml:space="preserve"> </v>
      </c>
      <c r="ET129" s="37" t="str">
        <f t="shared" si="882"/>
        <v xml:space="preserve"> </v>
      </c>
      <c r="EU129" s="37" t="str">
        <f t="shared" si="883"/>
        <v xml:space="preserve"> </v>
      </c>
      <c r="EV129" s="37" t="str">
        <f t="shared" si="884"/>
        <v xml:space="preserve"> </v>
      </c>
      <c r="EW129" s="37" t="str">
        <f t="shared" si="885"/>
        <v xml:space="preserve"> </v>
      </c>
      <c r="EX129" s="37" t="str">
        <f t="shared" si="886"/>
        <v xml:space="preserve"> </v>
      </c>
      <c r="EY129" s="37" t="str">
        <f t="shared" si="887"/>
        <v xml:space="preserve"> </v>
      </c>
      <c r="EZ129" s="37" t="str">
        <f t="shared" si="888"/>
        <v xml:space="preserve"> </v>
      </c>
      <c r="FA129" s="37" t="str">
        <f t="shared" si="889"/>
        <v xml:space="preserve"> </v>
      </c>
      <c r="FB129" s="37">
        <f t="shared" si="890"/>
        <v>1</v>
      </c>
      <c r="FC129" s="37">
        <f t="shared" si="891"/>
        <v>1</v>
      </c>
      <c r="FD129" s="37" t="str">
        <f t="shared" si="993"/>
        <v xml:space="preserve"> </v>
      </c>
      <c r="FE129" s="37" t="str">
        <f t="shared" si="892"/>
        <v xml:space="preserve"> </v>
      </c>
      <c r="FF129" s="37" t="str">
        <f t="shared" si="893"/>
        <v xml:space="preserve"> </v>
      </c>
      <c r="FG129" s="37" t="str">
        <f t="shared" si="894"/>
        <v xml:space="preserve"> </v>
      </c>
      <c r="FH129" s="37" t="str">
        <f t="shared" si="994"/>
        <v xml:space="preserve"> </v>
      </c>
      <c r="FI129" s="37" t="str">
        <f t="shared" si="895"/>
        <v xml:space="preserve"> </v>
      </c>
      <c r="FJ129" s="37" t="str">
        <f t="shared" si="896"/>
        <v xml:space="preserve"> </v>
      </c>
      <c r="FK129" s="37" t="str">
        <f t="shared" si="897"/>
        <v xml:space="preserve"> </v>
      </c>
      <c r="FL129" s="37" t="str">
        <f t="shared" si="898"/>
        <v xml:space="preserve"> </v>
      </c>
      <c r="FM129" s="64">
        <f t="shared" si="771"/>
        <v>2</v>
      </c>
      <c r="FN129" s="3">
        <v>2006</v>
      </c>
      <c r="FO129" s="37" t="str">
        <f t="shared" si="899"/>
        <v xml:space="preserve"> </v>
      </c>
      <c r="FP129" s="37" t="str">
        <f t="shared" si="900"/>
        <v xml:space="preserve"> </v>
      </c>
      <c r="FQ129" s="37" t="str">
        <f t="shared" si="901"/>
        <v xml:space="preserve"> </v>
      </c>
      <c r="FR129" s="37" t="str">
        <f t="shared" si="902"/>
        <v xml:space="preserve"> </v>
      </c>
      <c r="FS129" s="37" t="str">
        <f t="shared" si="903"/>
        <v xml:space="preserve"> </v>
      </c>
      <c r="FT129" s="37" t="str">
        <f t="shared" si="904"/>
        <v xml:space="preserve"> </v>
      </c>
      <c r="FU129" s="37" t="str">
        <f t="shared" si="905"/>
        <v xml:space="preserve"> </v>
      </c>
      <c r="FV129" s="37" t="str">
        <f t="shared" si="906"/>
        <v xml:space="preserve"> </v>
      </c>
      <c r="FW129" s="37" t="str">
        <f t="shared" si="907"/>
        <v xml:space="preserve"> </v>
      </c>
      <c r="FX129" s="37" t="str">
        <f t="shared" si="908"/>
        <v xml:space="preserve"> </v>
      </c>
      <c r="FY129" s="37" t="str">
        <f t="shared" si="909"/>
        <v xml:space="preserve"> </v>
      </c>
      <c r="FZ129" s="37" t="str">
        <f t="shared" si="910"/>
        <v xml:space="preserve"> </v>
      </c>
      <c r="GA129" s="37" t="str">
        <f t="shared" si="911"/>
        <v xml:space="preserve"> </v>
      </c>
      <c r="GB129" s="37" t="str">
        <f t="shared" si="912"/>
        <v xml:space="preserve"> </v>
      </c>
      <c r="GC129" s="37" t="str">
        <f t="shared" si="913"/>
        <v xml:space="preserve"> </v>
      </c>
      <c r="GD129" s="37" t="str">
        <f t="shared" si="914"/>
        <v xml:space="preserve"> </v>
      </c>
      <c r="GE129" s="37" t="str">
        <f t="shared" si="915"/>
        <v xml:space="preserve"> </v>
      </c>
      <c r="GF129" s="37" t="str">
        <f t="shared" si="916"/>
        <v xml:space="preserve"> </v>
      </c>
      <c r="GG129" s="37" t="str">
        <f t="shared" si="917"/>
        <v xml:space="preserve"> </v>
      </c>
      <c r="GH129" s="37" t="str">
        <f t="shared" si="918"/>
        <v xml:space="preserve"> </v>
      </c>
      <c r="GI129" s="37">
        <f t="shared" si="919"/>
        <v>1</v>
      </c>
      <c r="GJ129" s="37">
        <f t="shared" si="920"/>
        <v>1</v>
      </c>
      <c r="GK129" s="37" t="str">
        <f t="shared" si="995"/>
        <v xml:space="preserve"> </v>
      </c>
      <c r="GL129" s="37" t="str">
        <f t="shared" si="921"/>
        <v xml:space="preserve"> </v>
      </c>
      <c r="GM129" s="37" t="str">
        <f t="shared" si="922"/>
        <v xml:space="preserve"> </v>
      </c>
      <c r="GN129" s="37" t="str">
        <f t="shared" si="923"/>
        <v xml:space="preserve"> </v>
      </c>
      <c r="GO129" s="37" t="str">
        <f t="shared" si="996"/>
        <v xml:space="preserve"> </v>
      </c>
      <c r="GP129" s="37" t="str">
        <f t="shared" si="924"/>
        <v xml:space="preserve"> </v>
      </c>
      <c r="GQ129" s="37" t="str">
        <f t="shared" si="925"/>
        <v xml:space="preserve"> </v>
      </c>
      <c r="GR129" s="37" t="str">
        <f t="shared" si="926"/>
        <v xml:space="preserve"> </v>
      </c>
      <c r="GS129" s="37" t="str">
        <f t="shared" si="927"/>
        <v xml:space="preserve"> </v>
      </c>
      <c r="GT129" s="64">
        <f t="shared" si="774"/>
        <v>2</v>
      </c>
      <c r="GU129" s="501">
        <v>2006</v>
      </c>
      <c r="GV129" s="157" t="str">
        <f t="shared" si="1032"/>
        <v/>
      </c>
      <c r="GW129" s="157" t="str">
        <f t="shared" si="1033"/>
        <v/>
      </c>
      <c r="GX129" s="157" t="str">
        <f t="shared" si="1053"/>
        <v/>
      </c>
      <c r="GY129" s="157" t="str">
        <f t="shared" si="1034"/>
        <v/>
      </c>
      <c r="GZ129" s="157" t="str">
        <f t="shared" si="1035"/>
        <v/>
      </c>
      <c r="HA129" s="157" t="str">
        <f t="shared" si="1036"/>
        <v/>
      </c>
      <c r="HB129" s="157" t="str">
        <f t="shared" si="1037"/>
        <v/>
      </c>
      <c r="HC129" s="157" t="str">
        <f t="shared" si="1038"/>
        <v/>
      </c>
      <c r="HD129" s="157" t="str">
        <f t="shared" si="1039"/>
        <v/>
      </c>
      <c r="HE129" s="157" t="str">
        <f t="shared" si="1040"/>
        <v/>
      </c>
      <c r="HF129" s="157" t="str">
        <f t="shared" si="1041"/>
        <v/>
      </c>
      <c r="HG129" s="157" t="str">
        <f t="shared" si="1042"/>
        <v/>
      </c>
      <c r="HH129" s="157" t="str">
        <f t="shared" si="1043"/>
        <v/>
      </c>
      <c r="HI129" s="157" t="str">
        <f t="shared" si="1044"/>
        <v/>
      </c>
      <c r="HJ129" s="157" t="str">
        <f t="shared" si="1045"/>
        <v/>
      </c>
      <c r="HK129" s="157" t="str">
        <f t="shared" si="1046"/>
        <v/>
      </c>
      <c r="HL129" s="157" t="str">
        <f t="shared" si="1047"/>
        <v/>
      </c>
      <c r="HM129" s="157" t="str">
        <f t="shared" si="1048"/>
        <v/>
      </c>
      <c r="HN129" s="157" t="str">
        <f t="shared" si="1049"/>
        <v/>
      </c>
      <c r="HO129" s="157" t="str">
        <f t="shared" si="1050"/>
        <v/>
      </c>
      <c r="HP129" s="157">
        <f t="shared" si="1051"/>
        <v>0.5</v>
      </c>
      <c r="HQ129" s="157">
        <f t="shared" si="1052"/>
        <v>0.4</v>
      </c>
      <c r="HR129" s="157" t="str">
        <f t="shared" si="997"/>
        <v/>
      </c>
      <c r="HS129" s="157" t="str">
        <f t="shared" si="950"/>
        <v/>
      </c>
      <c r="HT129" s="157" t="str">
        <f t="shared" si="951"/>
        <v/>
      </c>
      <c r="HU129" s="157" t="str">
        <f t="shared" si="952"/>
        <v/>
      </c>
      <c r="HV129" s="157" t="str">
        <f t="shared" si="998"/>
        <v/>
      </c>
      <c r="HW129" s="157" t="str">
        <f t="shared" si="953"/>
        <v/>
      </c>
      <c r="HX129" s="157" t="str">
        <f t="shared" si="954"/>
        <v/>
      </c>
      <c r="HY129" s="157" t="str">
        <f t="shared" si="955"/>
        <v/>
      </c>
      <c r="HZ129" s="157" t="str">
        <f t="shared" si="956"/>
        <v/>
      </c>
      <c r="IA129" s="158">
        <f t="shared" si="957"/>
        <v>0.9</v>
      </c>
      <c r="IB129" s="501">
        <v>2006</v>
      </c>
      <c r="IC129" s="4" t="str">
        <f t="shared" si="999"/>
        <v xml:space="preserve"> </v>
      </c>
      <c r="ID129" s="4" t="str">
        <f t="shared" si="1000"/>
        <v xml:space="preserve"> </v>
      </c>
      <c r="IE129" s="4" t="str">
        <f t="shared" si="1001"/>
        <v xml:space="preserve"> </v>
      </c>
      <c r="IF129" s="4" t="str">
        <f t="shared" si="1002"/>
        <v xml:space="preserve"> </v>
      </c>
      <c r="IG129" s="4" t="str">
        <f t="shared" si="1003"/>
        <v xml:space="preserve"> </v>
      </c>
      <c r="IH129" s="4" t="str">
        <f t="shared" si="1004"/>
        <v xml:space="preserve"> </v>
      </c>
      <c r="II129" s="4" t="str">
        <f t="shared" si="1005"/>
        <v xml:space="preserve"> </v>
      </c>
      <c r="IJ129" s="4" t="str">
        <f t="shared" si="1006"/>
        <v xml:space="preserve"> </v>
      </c>
      <c r="IK129" s="4" t="str">
        <f t="shared" si="1007"/>
        <v xml:space="preserve"> </v>
      </c>
      <c r="IL129" s="4" t="str">
        <f t="shared" si="1008"/>
        <v xml:space="preserve"> </v>
      </c>
      <c r="IM129" s="4" t="str">
        <f t="shared" si="1009"/>
        <v xml:space="preserve"> </v>
      </c>
      <c r="IN129" s="4" t="str">
        <f t="shared" si="1010"/>
        <v xml:space="preserve"> </v>
      </c>
      <c r="IO129" s="4" t="str">
        <f t="shared" si="1011"/>
        <v xml:space="preserve"> </v>
      </c>
      <c r="IP129" s="4" t="str">
        <f t="shared" si="1012"/>
        <v xml:space="preserve"> </v>
      </c>
      <c r="IQ129" s="4" t="str">
        <f t="shared" si="1013"/>
        <v xml:space="preserve"> </v>
      </c>
      <c r="IR129" s="4" t="str">
        <f t="shared" si="1014"/>
        <v xml:space="preserve"> </v>
      </c>
      <c r="IS129" s="4" t="str">
        <f t="shared" si="1015"/>
        <v xml:space="preserve"> </v>
      </c>
      <c r="IT129" s="4" t="str">
        <f t="shared" si="1016"/>
        <v xml:space="preserve"> </v>
      </c>
      <c r="IU129" s="4" t="str">
        <f t="shared" si="1017"/>
        <v xml:space="preserve"> </v>
      </c>
      <c r="IV129" s="4" t="str">
        <f t="shared" si="1018"/>
        <v xml:space="preserve"> </v>
      </c>
      <c r="IW129" s="4">
        <f t="shared" si="1019"/>
        <v>1</v>
      </c>
      <c r="IX129" s="4">
        <f t="shared" si="1020"/>
        <v>1</v>
      </c>
      <c r="IY129" s="4" t="str">
        <f t="shared" si="1021"/>
        <v xml:space="preserve"> </v>
      </c>
      <c r="IZ129" s="4" t="str">
        <f t="shared" si="1022"/>
        <v xml:space="preserve"> </v>
      </c>
      <c r="JA129" s="4" t="str">
        <f t="shared" si="1023"/>
        <v xml:space="preserve"> </v>
      </c>
      <c r="JB129" s="4" t="str">
        <f t="shared" si="1024"/>
        <v xml:space="preserve"> </v>
      </c>
      <c r="JC129" s="4" t="str">
        <f t="shared" si="1025"/>
        <v xml:space="preserve"> </v>
      </c>
      <c r="JD129" s="4" t="str">
        <f t="shared" si="1026"/>
        <v xml:space="preserve"> </v>
      </c>
      <c r="JE129" s="4" t="str">
        <f t="shared" si="1027"/>
        <v xml:space="preserve"> </v>
      </c>
      <c r="JF129" s="4" t="str">
        <f t="shared" si="1028"/>
        <v xml:space="preserve"> </v>
      </c>
      <c r="JG129" s="4" t="str">
        <f t="shared" si="1029"/>
        <v xml:space="preserve"> </v>
      </c>
      <c r="JH129" s="4">
        <f t="shared" si="772"/>
        <v>2</v>
      </c>
      <c r="JI129" s="501">
        <v>2006</v>
      </c>
      <c r="JJ129" s="4" t="str">
        <f t="shared" si="958"/>
        <v xml:space="preserve"> </v>
      </c>
      <c r="JK129" s="4" t="str">
        <f t="shared" si="959"/>
        <v xml:space="preserve"> </v>
      </c>
      <c r="JL129" s="4" t="str">
        <f t="shared" si="960"/>
        <v xml:space="preserve"> </v>
      </c>
      <c r="JM129" s="4" t="str">
        <f t="shared" si="961"/>
        <v xml:space="preserve"> </v>
      </c>
      <c r="JN129" s="4" t="str">
        <f t="shared" si="962"/>
        <v xml:space="preserve"> </v>
      </c>
      <c r="JO129" s="4" t="str">
        <f t="shared" si="963"/>
        <v xml:space="preserve"> </v>
      </c>
      <c r="JP129" s="4" t="str">
        <f t="shared" si="964"/>
        <v xml:space="preserve"> </v>
      </c>
      <c r="JQ129" s="4" t="str">
        <f t="shared" si="965"/>
        <v xml:space="preserve"> </v>
      </c>
      <c r="JR129" s="4" t="str">
        <f t="shared" si="966"/>
        <v xml:space="preserve"> </v>
      </c>
      <c r="JS129" s="4" t="str">
        <f t="shared" si="967"/>
        <v xml:space="preserve"> </v>
      </c>
      <c r="JT129" s="4" t="str">
        <f t="shared" si="968"/>
        <v xml:space="preserve"> </v>
      </c>
      <c r="JU129" s="4" t="str">
        <f t="shared" si="969"/>
        <v xml:space="preserve"> </v>
      </c>
      <c r="JV129" s="4" t="str">
        <f t="shared" si="970"/>
        <v xml:space="preserve"> </v>
      </c>
      <c r="JW129" s="4" t="str">
        <f t="shared" si="971"/>
        <v xml:space="preserve"> </v>
      </c>
      <c r="JX129" s="4" t="str">
        <f t="shared" si="972"/>
        <v xml:space="preserve"> </v>
      </c>
      <c r="JY129" s="4" t="str">
        <f t="shared" si="973"/>
        <v xml:space="preserve"> </v>
      </c>
      <c r="JZ129" s="4" t="str">
        <f t="shared" si="974"/>
        <v xml:space="preserve"> </v>
      </c>
      <c r="KA129" s="4" t="str">
        <f t="shared" si="975"/>
        <v xml:space="preserve"> </v>
      </c>
      <c r="KB129" s="4" t="str">
        <f t="shared" si="976"/>
        <v xml:space="preserve"> </v>
      </c>
      <c r="KC129" s="4" t="str">
        <f t="shared" si="977"/>
        <v xml:space="preserve"> </v>
      </c>
      <c r="KD129" s="4" t="str">
        <f t="shared" si="978"/>
        <v xml:space="preserve"> </v>
      </c>
      <c r="KE129" s="4" t="str">
        <f t="shared" si="979"/>
        <v xml:space="preserve"> </v>
      </c>
      <c r="KF129" s="4" t="str">
        <f t="shared" si="1030"/>
        <v xml:space="preserve"> </v>
      </c>
      <c r="KG129" s="4" t="str">
        <f t="shared" si="980"/>
        <v xml:space="preserve"> </v>
      </c>
      <c r="KH129" s="4" t="str">
        <f t="shared" si="981"/>
        <v xml:space="preserve"> </v>
      </c>
      <c r="KI129" s="4" t="str">
        <f t="shared" si="982"/>
        <v xml:space="preserve"> </v>
      </c>
      <c r="KJ129" s="4" t="str">
        <f t="shared" si="1031"/>
        <v xml:space="preserve"> </v>
      </c>
      <c r="KK129" s="4" t="str">
        <f t="shared" si="983"/>
        <v xml:space="preserve"> </v>
      </c>
      <c r="KL129" s="4" t="str">
        <f t="shared" si="984"/>
        <v xml:space="preserve"> </v>
      </c>
      <c r="KM129" s="4" t="str">
        <f t="shared" si="985"/>
        <v xml:space="preserve"> </v>
      </c>
      <c r="KN129" s="4" t="str">
        <f t="shared" si="986"/>
        <v xml:space="preserve"> </v>
      </c>
      <c r="KO129" s="4">
        <f t="shared" si="770"/>
        <v>0</v>
      </c>
      <c r="KP129" s="9">
        <f t="shared" si="987"/>
        <v>0.9</v>
      </c>
    </row>
    <row r="130" spans="1:302">
      <c r="A130" s="3">
        <v>2007</v>
      </c>
      <c r="B130" s="6">
        <v>0</v>
      </c>
      <c r="C130" s="6">
        <v>0</v>
      </c>
      <c r="D130" s="6">
        <v>0</v>
      </c>
      <c r="E130" s="6">
        <v>0</v>
      </c>
      <c r="F130" s="6">
        <v>0</v>
      </c>
      <c r="G130" s="153">
        <v>0</v>
      </c>
      <c r="H130" s="6">
        <v>0</v>
      </c>
      <c r="I130" s="6">
        <v>0</v>
      </c>
      <c r="J130" s="6">
        <v>0</v>
      </c>
      <c r="K130" s="6">
        <v>0</v>
      </c>
      <c r="L130" s="153">
        <v>0</v>
      </c>
      <c r="M130" s="6">
        <v>0</v>
      </c>
      <c r="N130" s="6">
        <v>0</v>
      </c>
      <c r="O130" s="6">
        <v>0</v>
      </c>
      <c r="P130" s="6">
        <v>0</v>
      </c>
      <c r="Q130" s="153">
        <v>0</v>
      </c>
      <c r="R130" s="6">
        <v>0</v>
      </c>
      <c r="S130" s="6">
        <v>0</v>
      </c>
      <c r="T130" s="6">
        <v>0</v>
      </c>
      <c r="U130" s="6">
        <v>0</v>
      </c>
      <c r="V130" s="153">
        <v>0</v>
      </c>
      <c r="W130" s="6">
        <v>0</v>
      </c>
      <c r="X130" s="6">
        <v>0</v>
      </c>
      <c r="Y130" s="6">
        <v>0</v>
      </c>
      <c r="Z130" s="6">
        <v>0</v>
      </c>
      <c r="AA130" s="153">
        <v>0</v>
      </c>
      <c r="AB130" s="6">
        <v>0</v>
      </c>
      <c r="AC130" s="6">
        <v>0</v>
      </c>
      <c r="AD130" s="6">
        <v>0</v>
      </c>
      <c r="AE130" s="6">
        <v>0</v>
      </c>
      <c r="AF130" s="153">
        <v>0</v>
      </c>
      <c r="AG130" s="171">
        <f t="shared" si="773"/>
        <v>0</v>
      </c>
      <c r="AH130" s="714">
        <f t="shared" si="988"/>
        <v>0</v>
      </c>
      <c r="AI130" s="617">
        <f t="shared" si="989"/>
        <v>0</v>
      </c>
      <c r="AJ130" s="10">
        <f t="shared" si="777"/>
        <v>0</v>
      </c>
      <c r="AK130" s="522">
        <f t="shared" si="990"/>
        <v>0</v>
      </c>
      <c r="AL130" s="501">
        <v>2007</v>
      </c>
      <c r="AM130" s="501">
        <v>2007</v>
      </c>
      <c r="AN130" s="37" t="str">
        <f t="shared" si="810"/>
        <v/>
      </c>
      <c r="AO130" s="37" t="str">
        <f t="shared" si="811"/>
        <v/>
      </c>
      <c r="AP130" s="37" t="str">
        <f t="shared" si="812"/>
        <v/>
      </c>
      <c r="AQ130" s="37" t="str">
        <f t="shared" si="813"/>
        <v/>
      </c>
      <c r="AR130" s="37" t="str">
        <f t="shared" si="814"/>
        <v/>
      </c>
      <c r="AS130" s="37" t="str">
        <f t="shared" si="815"/>
        <v/>
      </c>
      <c r="AT130" s="37" t="str">
        <f t="shared" si="816"/>
        <v/>
      </c>
      <c r="AU130" s="37" t="str">
        <f t="shared" si="817"/>
        <v/>
      </c>
      <c r="AV130" s="37" t="str">
        <f t="shared" si="818"/>
        <v/>
      </c>
      <c r="AW130" s="37" t="str">
        <f t="shared" si="819"/>
        <v/>
      </c>
      <c r="AX130" s="37" t="str">
        <f t="shared" si="820"/>
        <v/>
      </c>
      <c r="AY130" s="37" t="str">
        <f t="shared" si="821"/>
        <v/>
      </c>
      <c r="AZ130" s="37" t="str">
        <f t="shared" si="822"/>
        <v/>
      </c>
      <c r="BA130" s="37" t="str">
        <f t="shared" si="823"/>
        <v/>
      </c>
      <c r="BB130" s="37" t="str">
        <f t="shared" si="824"/>
        <v/>
      </c>
      <c r="BC130" s="37" t="str">
        <f t="shared" si="825"/>
        <v/>
      </c>
      <c r="BD130" s="37" t="str">
        <f t="shared" si="826"/>
        <v/>
      </c>
      <c r="BE130" s="37" t="str">
        <f t="shared" si="827"/>
        <v/>
      </c>
      <c r="BF130" s="37" t="str">
        <f t="shared" si="828"/>
        <v/>
      </c>
      <c r="BG130" s="37" t="str">
        <f t="shared" si="829"/>
        <v/>
      </c>
      <c r="BH130" s="37" t="str">
        <f t="shared" si="830"/>
        <v/>
      </c>
      <c r="BI130" s="37" t="str">
        <f t="shared" si="831"/>
        <v/>
      </c>
      <c r="BJ130" s="37" t="str">
        <f t="shared" si="991"/>
        <v/>
      </c>
      <c r="BK130" s="37" t="str">
        <f t="shared" si="832"/>
        <v/>
      </c>
      <c r="BL130" s="37" t="str">
        <f t="shared" si="833"/>
        <v/>
      </c>
      <c r="BM130" s="37" t="str">
        <f t="shared" si="834"/>
        <v/>
      </c>
      <c r="BN130" s="37" t="str">
        <f t="shared" si="992"/>
        <v/>
      </c>
      <c r="BO130" s="37" t="str">
        <f t="shared" si="835"/>
        <v/>
      </c>
      <c r="BP130" s="37" t="str">
        <f t="shared" si="836"/>
        <v/>
      </c>
      <c r="BQ130" s="37" t="str">
        <f t="shared" si="837"/>
        <v/>
      </c>
      <c r="BR130" s="37" t="str">
        <f t="shared" si="838"/>
        <v/>
      </c>
      <c r="BS130" s="54">
        <f t="shared" si="728"/>
        <v>0</v>
      </c>
      <c r="BT130" s="501">
        <v>2007</v>
      </c>
      <c r="BU130" s="58" t="str">
        <f t="shared" si="778"/>
        <v/>
      </c>
      <c r="BV130" s="58" t="str">
        <f t="shared" si="779"/>
        <v/>
      </c>
      <c r="BW130" s="58" t="str">
        <f t="shared" si="780"/>
        <v/>
      </c>
      <c r="BX130" s="58" t="str">
        <f t="shared" si="781"/>
        <v/>
      </c>
      <c r="BY130" s="58" t="str">
        <f t="shared" si="782"/>
        <v/>
      </c>
      <c r="BZ130" s="58" t="str">
        <f t="shared" si="783"/>
        <v/>
      </c>
      <c r="CA130" s="58" t="str">
        <f t="shared" si="784"/>
        <v/>
      </c>
      <c r="CB130" s="58" t="str">
        <f t="shared" si="785"/>
        <v/>
      </c>
      <c r="CC130" s="58" t="str">
        <f t="shared" si="786"/>
        <v/>
      </c>
      <c r="CD130" s="58" t="str">
        <f t="shared" si="787"/>
        <v/>
      </c>
      <c r="CE130" s="58" t="str">
        <f t="shared" si="788"/>
        <v/>
      </c>
      <c r="CF130" s="58" t="str">
        <f t="shared" si="789"/>
        <v/>
      </c>
      <c r="CG130" s="58" t="str">
        <f t="shared" si="790"/>
        <v/>
      </c>
      <c r="CH130" s="58" t="str">
        <f t="shared" si="791"/>
        <v/>
      </c>
      <c r="CI130" s="58" t="str">
        <f t="shared" si="792"/>
        <v/>
      </c>
      <c r="CJ130" s="58" t="str">
        <f t="shared" si="793"/>
        <v/>
      </c>
      <c r="CK130" s="58" t="str">
        <f t="shared" si="794"/>
        <v/>
      </c>
      <c r="CL130" s="58" t="str">
        <f t="shared" si="795"/>
        <v/>
      </c>
      <c r="CM130" s="58" t="str">
        <f t="shared" si="796"/>
        <v/>
      </c>
      <c r="CN130" s="58" t="str">
        <f t="shared" si="797"/>
        <v/>
      </c>
      <c r="CO130" s="58" t="str">
        <f t="shared" si="798"/>
        <v/>
      </c>
      <c r="CP130" s="58" t="str">
        <f t="shared" si="799"/>
        <v/>
      </c>
      <c r="CQ130" s="58" t="str">
        <f t="shared" si="800"/>
        <v/>
      </c>
      <c r="CR130" s="58" t="str">
        <f t="shared" si="801"/>
        <v/>
      </c>
      <c r="CS130" s="58" t="str">
        <f t="shared" si="802"/>
        <v/>
      </c>
      <c r="CT130" s="58" t="str">
        <f t="shared" si="803"/>
        <v/>
      </c>
      <c r="CU130" s="58" t="str">
        <f t="shared" si="804"/>
        <v/>
      </c>
      <c r="CV130" s="58" t="str">
        <f t="shared" si="805"/>
        <v/>
      </c>
      <c r="CW130" s="58" t="str">
        <f t="shared" si="806"/>
        <v/>
      </c>
      <c r="CX130" s="58" t="str">
        <f t="shared" si="807"/>
        <v/>
      </c>
      <c r="CY130" s="58" t="str">
        <f t="shared" si="808"/>
        <v/>
      </c>
      <c r="CZ130" s="58">
        <f t="shared" si="809"/>
        <v>0</v>
      </c>
      <c r="DA130" s="501">
        <v>2007</v>
      </c>
      <c r="DB130" s="17" t="str">
        <f t="shared" si="839"/>
        <v/>
      </c>
      <c r="DC130" s="17" t="str">
        <f t="shared" si="840"/>
        <v/>
      </c>
      <c r="DD130" s="17" t="str">
        <f t="shared" si="841"/>
        <v/>
      </c>
      <c r="DE130" s="17" t="str">
        <f t="shared" si="842"/>
        <v/>
      </c>
      <c r="DF130" s="17" t="str">
        <f t="shared" si="843"/>
        <v/>
      </c>
      <c r="DG130" s="17" t="str">
        <f t="shared" si="844"/>
        <v/>
      </c>
      <c r="DH130" s="17" t="str">
        <f t="shared" si="845"/>
        <v/>
      </c>
      <c r="DI130" s="17" t="str">
        <f t="shared" si="846"/>
        <v/>
      </c>
      <c r="DJ130" s="17" t="str">
        <f t="shared" si="847"/>
        <v/>
      </c>
      <c r="DK130" s="17" t="str">
        <f t="shared" si="848"/>
        <v/>
      </c>
      <c r="DL130" s="17" t="str">
        <f t="shared" si="849"/>
        <v/>
      </c>
      <c r="DM130" s="17" t="str">
        <f t="shared" si="850"/>
        <v/>
      </c>
      <c r="DN130" s="17" t="str">
        <f t="shared" si="851"/>
        <v/>
      </c>
      <c r="DO130" s="17" t="str">
        <f t="shared" si="852"/>
        <v/>
      </c>
      <c r="DP130" s="17" t="str">
        <f t="shared" si="853"/>
        <v/>
      </c>
      <c r="DQ130" s="17" t="str">
        <f t="shared" si="854"/>
        <v/>
      </c>
      <c r="DR130" s="17" t="str">
        <f t="shared" si="855"/>
        <v/>
      </c>
      <c r="DS130" s="17" t="str">
        <f t="shared" si="856"/>
        <v/>
      </c>
      <c r="DT130" s="17" t="str">
        <f t="shared" si="857"/>
        <v/>
      </c>
      <c r="DU130" s="17" t="str">
        <f t="shared" si="858"/>
        <v/>
      </c>
      <c r="DV130" s="17" t="str">
        <f t="shared" si="859"/>
        <v/>
      </c>
      <c r="DW130" s="17" t="str">
        <f t="shared" si="860"/>
        <v/>
      </c>
      <c r="DX130" s="17" t="str">
        <f t="shared" si="861"/>
        <v/>
      </c>
      <c r="DY130" s="17" t="str">
        <f t="shared" si="862"/>
        <v/>
      </c>
      <c r="DZ130" s="17" t="str">
        <f t="shared" si="863"/>
        <v/>
      </c>
      <c r="EA130" s="17" t="str">
        <f t="shared" si="864"/>
        <v/>
      </c>
      <c r="EB130" s="17" t="str">
        <f t="shared" si="865"/>
        <v/>
      </c>
      <c r="EC130" s="17" t="str">
        <f t="shared" si="866"/>
        <v/>
      </c>
      <c r="ED130" s="17" t="str">
        <f t="shared" si="867"/>
        <v/>
      </c>
      <c r="EE130" s="17" t="str">
        <f t="shared" si="868"/>
        <v/>
      </c>
      <c r="EF130" s="17" t="str">
        <f t="shared" si="869"/>
        <v/>
      </c>
      <c r="EG130" s="3">
        <v>2007</v>
      </c>
      <c r="EH130" s="37" t="str">
        <f t="shared" si="870"/>
        <v xml:space="preserve"> </v>
      </c>
      <c r="EI130" s="37" t="str">
        <f t="shared" si="871"/>
        <v xml:space="preserve"> </v>
      </c>
      <c r="EJ130" s="37" t="str">
        <f t="shared" si="872"/>
        <v xml:space="preserve"> </v>
      </c>
      <c r="EK130" s="37" t="str">
        <f t="shared" si="873"/>
        <v xml:space="preserve"> </v>
      </c>
      <c r="EL130" s="37" t="str">
        <f t="shared" si="874"/>
        <v xml:space="preserve"> </v>
      </c>
      <c r="EM130" s="37" t="str">
        <f t="shared" si="875"/>
        <v xml:space="preserve"> </v>
      </c>
      <c r="EN130" s="37" t="str">
        <f t="shared" si="876"/>
        <v xml:space="preserve"> </v>
      </c>
      <c r="EO130" s="37" t="str">
        <f t="shared" si="877"/>
        <v xml:space="preserve"> </v>
      </c>
      <c r="EP130" s="37" t="str">
        <f t="shared" si="878"/>
        <v xml:space="preserve"> </v>
      </c>
      <c r="EQ130" s="37" t="str">
        <f t="shared" si="879"/>
        <v xml:space="preserve"> </v>
      </c>
      <c r="ER130" s="37" t="str">
        <f t="shared" si="880"/>
        <v xml:space="preserve"> </v>
      </c>
      <c r="ES130" s="37" t="str">
        <f t="shared" si="881"/>
        <v xml:space="preserve"> </v>
      </c>
      <c r="ET130" s="37" t="str">
        <f t="shared" si="882"/>
        <v xml:space="preserve"> </v>
      </c>
      <c r="EU130" s="37" t="str">
        <f t="shared" si="883"/>
        <v xml:space="preserve"> </v>
      </c>
      <c r="EV130" s="37" t="str">
        <f t="shared" si="884"/>
        <v xml:space="preserve"> </v>
      </c>
      <c r="EW130" s="37" t="str">
        <f t="shared" si="885"/>
        <v xml:space="preserve"> </v>
      </c>
      <c r="EX130" s="37" t="str">
        <f t="shared" si="886"/>
        <v xml:space="preserve"> </v>
      </c>
      <c r="EY130" s="37" t="str">
        <f t="shared" si="887"/>
        <v xml:space="preserve"> </v>
      </c>
      <c r="EZ130" s="37" t="str">
        <f t="shared" si="888"/>
        <v xml:space="preserve"> </v>
      </c>
      <c r="FA130" s="37" t="str">
        <f t="shared" si="889"/>
        <v xml:space="preserve"> </v>
      </c>
      <c r="FB130" s="37" t="str">
        <f t="shared" si="890"/>
        <v xml:space="preserve"> </v>
      </c>
      <c r="FC130" s="37" t="str">
        <f t="shared" si="891"/>
        <v xml:space="preserve"> </v>
      </c>
      <c r="FD130" s="37" t="str">
        <f t="shared" si="993"/>
        <v xml:space="preserve"> </v>
      </c>
      <c r="FE130" s="37" t="str">
        <f t="shared" si="892"/>
        <v xml:space="preserve"> </v>
      </c>
      <c r="FF130" s="37" t="str">
        <f t="shared" si="893"/>
        <v xml:space="preserve"> </v>
      </c>
      <c r="FG130" s="37" t="str">
        <f t="shared" si="894"/>
        <v xml:space="preserve"> </v>
      </c>
      <c r="FH130" s="37" t="str">
        <f t="shared" si="994"/>
        <v xml:space="preserve"> </v>
      </c>
      <c r="FI130" s="37" t="str">
        <f t="shared" si="895"/>
        <v xml:space="preserve"> </v>
      </c>
      <c r="FJ130" s="37" t="str">
        <f t="shared" si="896"/>
        <v xml:space="preserve"> </v>
      </c>
      <c r="FK130" s="37" t="str">
        <f t="shared" si="897"/>
        <v xml:space="preserve"> </v>
      </c>
      <c r="FL130" s="37" t="str">
        <f t="shared" si="898"/>
        <v xml:space="preserve"> </v>
      </c>
      <c r="FM130" s="64">
        <f t="shared" si="771"/>
        <v>0</v>
      </c>
      <c r="FN130" s="3">
        <v>2007</v>
      </c>
      <c r="FO130" s="37" t="str">
        <f t="shared" si="899"/>
        <v xml:space="preserve"> </v>
      </c>
      <c r="FP130" s="37" t="str">
        <f t="shared" si="900"/>
        <v xml:space="preserve"> </v>
      </c>
      <c r="FQ130" s="37" t="str">
        <f t="shared" si="901"/>
        <v xml:space="preserve"> </v>
      </c>
      <c r="FR130" s="37" t="str">
        <f t="shared" si="902"/>
        <v xml:space="preserve"> </v>
      </c>
      <c r="FS130" s="37" t="str">
        <f t="shared" si="903"/>
        <v xml:space="preserve"> </v>
      </c>
      <c r="FT130" s="37" t="str">
        <f t="shared" si="904"/>
        <v xml:space="preserve"> </v>
      </c>
      <c r="FU130" s="37" t="str">
        <f t="shared" si="905"/>
        <v xml:space="preserve"> </v>
      </c>
      <c r="FV130" s="37" t="str">
        <f t="shared" si="906"/>
        <v xml:space="preserve"> </v>
      </c>
      <c r="FW130" s="37" t="str">
        <f t="shared" si="907"/>
        <v xml:space="preserve"> </v>
      </c>
      <c r="FX130" s="37" t="str">
        <f t="shared" si="908"/>
        <v xml:space="preserve"> </v>
      </c>
      <c r="FY130" s="37" t="str">
        <f t="shared" si="909"/>
        <v xml:space="preserve"> </v>
      </c>
      <c r="FZ130" s="37" t="str">
        <f t="shared" si="910"/>
        <v xml:space="preserve"> </v>
      </c>
      <c r="GA130" s="37" t="str">
        <f t="shared" si="911"/>
        <v xml:space="preserve"> </v>
      </c>
      <c r="GB130" s="37" t="str">
        <f t="shared" si="912"/>
        <v xml:space="preserve"> </v>
      </c>
      <c r="GC130" s="37" t="str">
        <f t="shared" si="913"/>
        <v xml:space="preserve"> </v>
      </c>
      <c r="GD130" s="37" t="str">
        <f t="shared" si="914"/>
        <v xml:space="preserve"> </v>
      </c>
      <c r="GE130" s="37" t="str">
        <f t="shared" si="915"/>
        <v xml:space="preserve"> </v>
      </c>
      <c r="GF130" s="37" t="str">
        <f t="shared" si="916"/>
        <v xml:space="preserve"> </v>
      </c>
      <c r="GG130" s="37" t="str">
        <f t="shared" si="917"/>
        <v xml:space="preserve"> </v>
      </c>
      <c r="GH130" s="37" t="str">
        <f t="shared" si="918"/>
        <v xml:space="preserve"> </v>
      </c>
      <c r="GI130" s="37" t="str">
        <f t="shared" si="919"/>
        <v xml:space="preserve"> </v>
      </c>
      <c r="GJ130" s="37" t="str">
        <f t="shared" si="920"/>
        <v xml:space="preserve"> </v>
      </c>
      <c r="GK130" s="37" t="str">
        <f t="shared" si="995"/>
        <v xml:space="preserve"> </v>
      </c>
      <c r="GL130" s="37" t="str">
        <f t="shared" si="921"/>
        <v xml:space="preserve"> </v>
      </c>
      <c r="GM130" s="37" t="str">
        <f t="shared" si="922"/>
        <v xml:space="preserve"> </v>
      </c>
      <c r="GN130" s="37" t="str">
        <f t="shared" si="923"/>
        <v xml:space="preserve"> </v>
      </c>
      <c r="GO130" s="37" t="str">
        <f t="shared" si="996"/>
        <v xml:space="preserve"> </v>
      </c>
      <c r="GP130" s="37" t="str">
        <f t="shared" si="924"/>
        <v xml:space="preserve"> </v>
      </c>
      <c r="GQ130" s="37" t="str">
        <f t="shared" si="925"/>
        <v xml:space="preserve"> </v>
      </c>
      <c r="GR130" s="37" t="str">
        <f t="shared" si="926"/>
        <v xml:space="preserve"> </v>
      </c>
      <c r="GS130" s="37" t="str">
        <f t="shared" si="927"/>
        <v xml:space="preserve"> </v>
      </c>
      <c r="GT130" s="64">
        <f t="shared" si="774"/>
        <v>0</v>
      </c>
      <c r="GU130" s="501">
        <v>2007</v>
      </c>
      <c r="GV130" s="157" t="str">
        <f t="shared" si="1032"/>
        <v/>
      </c>
      <c r="GW130" s="157" t="str">
        <f t="shared" si="1033"/>
        <v/>
      </c>
      <c r="GX130" s="157" t="str">
        <f t="shared" si="1053"/>
        <v/>
      </c>
      <c r="GY130" s="157" t="str">
        <f t="shared" si="1034"/>
        <v/>
      </c>
      <c r="GZ130" s="157" t="str">
        <f t="shared" si="1035"/>
        <v/>
      </c>
      <c r="HA130" s="157" t="str">
        <f t="shared" si="1036"/>
        <v/>
      </c>
      <c r="HB130" s="157" t="str">
        <f t="shared" si="1037"/>
        <v/>
      </c>
      <c r="HC130" s="157" t="str">
        <f t="shared" si="1038"/>
        <v/>
      </c>
      <c r="HD130" s="157" t="str">
        <f t="shared" si="1039"/>
        <v/>
      </c>
      <c r="HE130" s="157" t="str">
        <f t="shared" si="1040"/>
        <v/>
      </c>
      <c r="HF130" s="157" t="str">
        <f t="shared" si="1041"/>
        <v/>
      </c>
      <c r="HG130" s="157" t="str">
        <f t="shared" si="1042"/>
        <v/>
      </c>
      <c r="HH130" s="157" t="str">
        <f t="shared" si="1043"/>
        <v/>
      </c>
      <c r="HI130" s="157" t="str">
        <f t="shared" si="1044"/>
        <v/>
      </c>
      <c r="HJ130" s="157" t="str">
        <f t="shared" si="1045"/>
        <v/>
      </c>
      <c r="HK130" s="157" t="str">
        <f t="shared" si="1046"/>
        <v/>
      </c>
      <c r="HL130" s="157" t="str">
        <f t="shared" si="1047"/>
        <v/>
      </c>
      <c r="HM130" s="157" t="str">
        <f t="shared" si="1048"/>
        <v/>
      </c>
      <c r="HN130" s="157" t="str">
        <f t="shared" si="1049"/>
        <v/>
      </c>
      <c r="HO130" s="157" t="str">
        <f t="shared" si="1050"/>
        <v/>
      </c>
      <c r="HP130" s="157" t="str">
        <f t="shared" si="1051"/>
        <v/>
      </c>
      <c r="HQ130" s="157" t="str">
        <f t="shared" si="1052"/>
        <v/>
      </c>
      <c r="HR130" s="157" t="str">
        <f t="shared" si="997"/>
        <v/>
      </c>
      <c r="HS130" s="157" t="str">
        <f t="shared" si="950"/>
        <v/>
      </c>
      <c r="HT130" s="157" t="str">
        <f t="shared" si="951"/>
        <v/>
      </c>
      <c r="HU130" s="157" t="str">
        <f t="shared" si="952"/>
        <v/>
      </c>
      <c r="HV130" s="157" t="str">
        <f t="shared" si="998"/>
        <v/>
      </c>
      <c r="HW130" s="157" t="str">
        <f t="shared" si="953"/>
        <v/>
      </c>
      <c r="HX130" s="157" t="str">
        <f t="shared" si="954"/>
        <v/>
      </c>
      <c r="HY130" s="157" t="str">
        <f t="shared" si="955"/>
        <v/>
      </c>
      <c r="HZ130" s="157" t="str">
        <f t="shared" si="956"/>
        <v/>
      </c>
      <c r="IA130" s="158">
        <f t="shared" si="957"/>
        <v>0</v>
      </c>
      <c r="IB130" s="501">
        <v>2007</v>
      </c>
      <c r="IC130" s="4" t="str">
        <f t="shared" si="999"/>
        <v xml:space="preserve"> </v>
      </c>
      <c r="ID130" s="4" t="str">
        <f t="shared" si="1000"/>
        <v xml:space="preserve"> </v>
      </c>
      <c r="IE130" s="4" t="str">
        <f t="shared" si="1001"/>
        <v xml:space="preserve"> </v>
      </c>
      <c r="IF130" s="4" t="str">
        <f t="shared" si="1002"/>
        <v xml:space="preserve"> </v>
      </c>
      <c r="IG130" s="4" t="str">
        <f t="shared" si="1003"/>
        <v xml:space="preserve"> </v>
      </c>
      <c r="IH130" s="4" t="str">
        <f t="shared" si="1004"/>
        <v xml:space="preserve"> </v>
      </c>
      <c r="II130" s="4" t="str">
        <f t="shared" si="1005"/>
        <v xml:space="preserve"> </v>
      </c>
      <c r="IJ130" s="4" t="str">
        <f t="shared" si="1006"/>
        <v xml:space="preserve"> </v>
      </c>
      <c r="IK130" s="4" t="str">
        <f t="shared" si="1007"/>
        <v xml:space="preserve"> </v>
      </c>
      <c r="IL130" s="4" t="str">
        <f t="shared" si="1008"/>
        <v xml:space="preserve"> </v>
      </c>
      <c r="IM130" s="4" t="str">
        <f t="shared" si="1009"/>
        <v xml:space="preserve"> </v>
      </c>
      <c r="IN130" s="4" t="str">
        <f t="shared" si="1010"/>
        <v xml:space="preserve"> </v>
      </c>
      <c r="IO130" s="4" t="str">
        <f t="shared" si="1011"/>
        <v xml:space="preserve"> </v>
      </c>
      <c r="IP130" s="4" t="str">
        <f t="shared" si="1012"/>
        <v xml:space="preserve"> </v>
      </c>
      <c r="IQ130" s="4" t="str">
        <f t="shared" si="1013"/>
        <v xml:space="preserve"> </v>
      </c>
      <c r="IR130" s="4" t="str">
        <f t="shared" si="1014"/>
        <v xml:space="preserve"> </v>
      </c>
      <c r="IS130" s="4" t="str">
        <f t="shared" si="1015"/>
        <v xml:space="preserve"> </v>
      </c>
      <c r="IT130" s="4" t="str">
        <f t="shared" si="1016"/>
        <v xml:space="preserve"> </v>
      </c>
      <c r="IU130" s="4" t="str">
        <f t="shared" si="1017"/>
        <v xml:space="preserve"> </v>
      </c>
      <c r="IV130" s="4" t="str">
        <f t="shared" si="1018"/>
        <v xml:space="preserve"> </v>
      </c>
      <c r="IW130" s="4" t="str">
        <f t="shared" si="1019"/>
        <v xml:space="preserve"> </v>
      </c>
      <c r="IX130" s="4" t="str">
        <f t="shared" si="1020"/>
        <v xml:space="preserve"> </v>
      </c>
      <c r="IY130" s="4" t="str">
        <f t="shared" si="1021"/>
        <v xml:space="preserve"> </v>
      </c>
      <c r="IZ130" s="4" t="str">
        <f t="shared" si="1022"/>
        <v xml:space="preserve"> </v>
      </c>
      <c r="JA130" s="4" t="str">
        <f t="shared" si="1023"/>
        <v xml:space="preserve"> </v>
      </c>
      <c r="JB130" s="4" t="str">
        <f t="shared" si="1024"/>
        <v xml:space="preserve"> </v>
      </c>
      <c r="JC130" s="4" t="str">
        <f t="shared" si="1025"/>
        <v xml:space="preserve"> </v>
      </c>
      <c r="JD130" s="4" t="str">
        <f t="shared" si="1026"/>
        <v xml:space="preserve"> </v>
      </c>
      <c r="JE130" s="4" t="str">
        <f t="shared" si="1027"/>
        <v xml:space="preserve"> </v>
      </c>
      <c r="JF130" s="4" t="str">
        <f t="shared" si="1028"/>
        <v xml:space="preserve"> </v>
      </c>
      <c r="JG130" s="4" t="str">
        <f t="shared" si="1029"/>
        <v xml:space="preserve"> </v>
      </c>
      <c r="JH130" s="4">
        <f t="shared" si="772"/>
        <v>0</v>
      </c>
      <c r="JI130" s="501">
        <v>2007</v>
      </c>
      <c r="JJ130" s="4" t="str">
        <f t="shared" si="958"/>
        <v xml:space="preserve"> </v>
      </c>
      <c r="JK130" s="4" t="str">
        <f t="shared" si="959"/>
        <v xml:space="preserve"> </v>
      </c>
      <c r="JL130" s="4" t="str">
        <f t="shared" si="960"/>
        <v xml:space="preserve"> </v>
      </c>
      <c r="JM130" s="4" t="str">
        <f t="shared" si="961"/>
        <v xml:space="preserve"> </v>
      </c>
      <c r="JN130" s="4" t="str">
        <f t="shared" si="962"/>
        <v xml:space="preserve"> </v>
      </c>
      <c r="JO130" s="4" t="str">
        <f t="shared" si="963"/>
        <v xml:space="preserve"> </v>
      </c>
      <c r="JP130" s="4" t="str">
        <f t="shared" si="964"/>
        <v xml:space="preserve"> </v>
      </c>
      <c r="JQ130" s="4" t="str">
        <f t="shared" si="965"/>
        <v xml:space="preserve"> </v>
      </c>
      <c r="JR130" s="4" t="str">
        <f t="shared" si="966"/>
        <v xml:space="preserve"> </v>
      </c>
      <c r="JS130" s="4" t="str">
        <f t="shared" si="967"/>
        <v xml:space="preserve"> </v>
      </c>
      <c r="JT130" s="4" t="str">
        <f t="shared" si="968"/>
        <v xml:space="preserve"> </v>
      </c>
      <c r="JU130" s="4" t="str">
        <f t="shared" si="969"/>
        <v xml:space="preserve"> </v>
      </c>
      <c r="JV130" s="4" t="str">
        <f t="shared" si="970"/>
        <v xml:space="preserve"> </v>
      </c>
      <c r="JW130" s="4" t="str">
        <f t="shared" si="971"/>
        <v xml:space="preserve"> </v>
      </c>
      <c r="JX130" s="4" t="str">
        <f t="shared" si="972"/>
        <v xml:space="preserve"> </v>
      </c>
      <c r="JY130" s="4" t="str">
        <f t="shared" si="973"/>
        <v xml:space="preserve"> </v>
      </c>
      <c r="JZ130" s="4" t="str">
        <f t="shared" si="974"/>
        <v xml:space="preserve"> </v>
      </c>
      <c r="KA130" s="4" t="str">
        <f t="shared" si="975"/>
        <v xml:space="preserve"> </v>
      </c>
      <c r="KB130" s="4" t="str">
        <f t="shared" si="976"/>
        <v xml:space="preserve"> </v>
      </c>
      <c r="KC130" s="4" t="str">
        <f t="shared" si="977"/>
        <v xml:space="preserve"> </v>
      </c>
      <c r="KD130" s="4" t="str">
        <f t="shared" si="978"/>
        <v xml:space="preserve"> </v>
      </c>
      <c r="KE130" s="4" t="str">
        <f t="shared" si="979"/>
        <v xml:space="preserve"> </v>
      </c>
      <c r="KF130" s="4" t="str">
        <f t="shared" si="1030"/>
        <v xml:space="preserve"> </v>
      </c>
      <c r="KG130" s="4" t="str">
        <f t="shared" si="980"/>
        <v xml:space="preserve"> </v>
      </c>
      <c r="KH130" s="4" t="str">
        <f t="shared" si="981"/>
        <v xml:space="preserve"> </v>
      </c>
      <c r="KI130" s="4" t="str">
        <f t="shared" si="982"/>
        <v xml:space="preserve"> </v>
      </c>
      <c r="KJ130" s="4" t="str">
        <f t="shared" si="1031"/>
        <v xml:space="preserve"> </v>
      </c>
      <c r="KK130" s="4" t="str">
        <f t="shared" si="983"/>
        <v xml:space="preserve"> </v>
      </c>
      <c r="KL130" s="4" t="str">
        <f t="shared" si="984"/>
        <v xml:space="preserve"> </v>
      </c>
      <c r="KM130" s="4" t="str">
        <f t="shared" si="985"/>
        <v xml:space="preserve"> </v>
      </c>
      <c r="KN130" s="4" t="str">
        <f t="shared" si="986"/>
        <v xml:space="preserve"> </v>
      </c>
      <c r="KO130" s="4">
        <f t="shared" si="770"/>
        <v>0</v>
      </c>
      <c r="KP130" s="9">
        <f t="shared" si="987"/>
        <v>0</v>
      </c>
    </row>
    <row r="131" spans="1:302">
      <c r="A131" s="3">
        <v>2008</v>
      </c>
      <c r="B131" s="6">
        <v>0</v>
      </c>
      <c r="C131" s="6">
        <v>0</v>
      </c>
      <c r="D131" s="6">
        <v>0</v>
      </c>
      <c r="E131" s="6">
        <v>0</v>
      </c>
      <c r="F131" s="6">
        <v>0</v>
      </c>
      <c r="G131" s="153">
        <v>0</v>
      </c>
      <c r="H131" s="6">
        <v>0</v>
      </c>
      <c r="I131" s="6">
        <v>0</v>
      </c>
      <c r="J131" s="6">
        <v>0</v>
      </c>
      <c r="K131" s="6">
        <v>0</v>
      </c>
      <c r="L131" s="153">
        <v>0</v>
      </c>
      <c r="M131" s="6">
        <v>0</v>
      </c>
      <c r="N131" s="6">
        <v>0</v>
      </c>
      <c r="O131" s="6">
        <v>0</v>
      </c>
      <c r="P131" s="6">
        <v>0</v>
      </c>
      <c r="Q131" s="153">
        <v>0</v>
      </c>
      <c r="R131" s="6">
        <v>0</v>
      </c>
      <c r="S131" s="6">
        <v>0</v>
      </c>
      <c r="T131" s="6">
        <v>0</v>
      </c>
      <c r="U131" s="6">
        <v>0</v>
      </c>
      <c r="V131" s="153">
        <v>0</v>
      </c>
      <c r="W131" s="6">
        <v>0</v>
      </c>
      <c r="X131" s="6">
        <v>0</v>
      </c>
      <c r="Y131" s="6">
        <v>0</v>
      </c>
      <c r="Z131" s="6">
        <v>0</v>
      </c>
      <c r="AA131" s="153">
        <v>0</v>
      </c>
      <c r="AB131" s="6">
        <v>0</v>
      </c>
      <c r="AC131" s="6">
        <v>0</v>
      </c>
      <c r="AD131" s="6">
        <v>0</v>
      </c>
      <c r="AE131" s="6" t="s">
        <v>60</v>
      </c>
      <c r="AF131" s="153">
        <v>0</v>
      </c>
      <c r="AG131" s="171" t="s">
        <v>60</v>
      </c>
      <c r="AH131" s="714">
        <f t="shared" si="988"/>
        <v>1</v>
      </c>
      <c r="AI131" s="617" t="s">
        <v>60</v>
      </c>
      <c r="AJ131" s="10">
        <f t="shared" si="777"/>
        <v>0</v>
      </c>
      <c r="AK131" s="522" t="str">
        <f t="shared" si="990"/>
        <v>T</v>
      </c>
      <c r="AL131" s="501">
        <v>2008</v>
      </c>
      <c r="AM131" s="501">
        <v>2008</v>
      </c>
      <c r="AN131" s="37" t="str">
        <f t="shared" si="810"/>
        <v/>
      </c>
      <c r="AO131" s="37" t="str">
        <f t="shared" si="811"/>
        <v/>
      </c>
      <c r="AP131" s="37" t="str">
        <f t="shared" si="812"/>
        <v/>
      </c>
      <c r="AQ131" s="37" t="str">
        <f t="shared" si="813"/>
        <v/>
      </c>
      <c r="AR131" s="37" t="str">
        <f t="shared" si="814"/>
        <v/>
      </c>
      <c r="AS131" s="37" t="str">
        <f t="shared" si="815"/>
        <v/>
      </c>
      <c r="AT131" s="37" t="str">
        <f t="shared" si="816"/>
        <v/>
      </c>
      <c r="AU131" s="37" t="str">
        <f t="shared" si="817"/>
        <v/>
      </c>
      <c r="AV131" s="37" t="str">
        <f t="shared" si="818"/>
        <v/>
      </c>
      <c r="AW131" s="37" t="str">
        <f t="shared" si="819"/>
        <v/>
      </c>
      <c r="AX131" s="37" t="str">
        <f t="shared" si="820"/>
        <v/>
      </c>
      <c r="AY131" s="37" t="str">
        <f t="shared" si="821"/>
        <v/>
      </c>
      <c r="AZ131" s="37" t="str">
        <f t="shared" si="822"/>
        <v/>
      </c>
      <c r="BA131" s="37" t="str">
        <f t="shared" si="823"/>
        <v/>
      </c>
      <c r="BB131" s="37" t="str">
        <f t="shared" si="824"/>
        <v/>
      </c>
      <c r="BC131" s="37" t="str">
        <f t="shared" si="825"/>
        <v/>
      </c>
      <c r="BD131" s="37" t="str">
        <f t="shared" si="826"/>
        <v/>
      </c>
      <c r="BE131" s="37" t="str">
        <f t="shared" si="827"/>
        <v/>
      </c>
      <c r="BF131" s="37" t="str">
        <f t="shared" si="828"/>
        <v/>
      </c>
      <c r="BG131" s="37" t="str">
        <f t="shared" si="829"/>
        <v/>
      </c>
      <c r="BH131" s="37" t="str">
        <f t="shared" si="830"/>
        <v/>
      </c>
      <c r="BI131" s="37" t="str">
        <f t="shared" si="831"/>
        <v/>
      </c>
      <c r="BJ131" s="37" t="str">
        <f t="shared" si="991"/>
        <v/>
      </c>
      <c r="BK131" s="37" t="str">
        <f t="shared" si="832"/>
        <v/>
      </c>
      <c r="BL131" s="37" t="str">
        <f t="shared" si="833"/>
        <v/>
      </c>
      <c r="BM131" s="37" t="str">
        <f t="shared" si="834"/>
        <v/>
      </c>
      <c r="BN131" s="37" t="str">
        <f t="shared" si="992"/>
        <v/>
      </c>
      <c r="BO131" s="37" t="str">
        <f t="shared" si="835"/>
        <v/>
      </c>
      <c r="BP131" s="37" t="str">
        <f t="shared" si="836"/>
        <v/>
      </c>
      <c r="BQ131" s="37" t="str">
        <f t="shared" si="837"/>
        <v/>
      </c>
      <c r="BR131" s="37" t="str">
        <f t="shared" si="838"/>
        <v/>
      </c>
      <c r="BS131" s="54">
        <f t="shared" si="728"/>
        <v>0</v>
      </c>
      <c r="BT131" s="501">
        <v>2008</v>
      </c>
      <c r="BU131" s="58" t="str">
        <f t="shared" si="778"/>
        <v/>
      </c>
      <c r="BV131" s="58" t="str">
        <f t="shared" si="779"/>
        <v/>
      </c>
      <c r="BW131" s="58" t="str">
        <f t="shared" si="780"/>
        <v/>
      </c>
      <c r="BX131" s="58" t="str">
        <f t="shared" si="781"/>
        <v/>
      </c>
      <c r="BY131" s="58" t="str">
        <f t="shared" si="782"/>
        <v/>
      </c>
      <c r="BZ131" s="58" t="str">
        <f t="shared" si="783"/>
        <v/>
      </c>
      <c r="CA131" s="58" t="str">
        <f t="shared" si="784"/>
        <v/>
      </c>
      <c r="CB131" s="58" t="str">
        <f t="shared" si="785"/>
        <v/>
      </c>
      <c r="CC131" s="58" t="str">
        <f t="shared" si="786"/>
        <v/>
      </c>
      <c r="CD131" s="58" t="str">
        <f t="shared" si="787"/>
        <v/>
      </c>
      <c r="CE131" s="58" t="str">
        <f t="shared" si="788"/>
        <v/>
      </c>
      <c r="CF131" s="58" t="str">
        <f t="shared" si="789"/>
        <v/>
      </c>
      <c r="CG131" s="58" t="str">
        <f t="shared" si="790"/>
        <v/>
      </c>
      <c r="CH131" s="58" t="str">
        <f t="shared" si="791"/>
        <v/>
      </c>
      <c r="CI131" s="58" t="str">
        <f t="shared" si="792"/>
        <v/>
      </c>
      <c r="CJ131" s="58" t="str">
        <f t="shared" si="793"/>
        <v/>
      </c>
      <c r="CK131" s="58" t="str">
        <f t="shared" si="794"/>
        <v/>
      </c>
      <c r="CL131" s="58" t="str">
        <f t="shared" si="795"/>
        <v/>
      </c>
      <c r="CM131" s="58" t="str">
        <f t="shared" si="796"/>
        <v/>
      </c>
      <c r="CN131" s="58" t="str">
        <f t="shared" si="797"/>
        <v/>
      </c>
      <c r="CO131" s="58" t="str">
        <f t="shared" si="798"/>
        <v/>
      </c>
      <c r="CP131" s="58" t="str">
        <f t="shared" si="799"/>
        <v/>
      </c>
      <c r="CQ131" s="58" t="str">
        <f t="shared" si="800"/>
        <v/>
      </c>
      <c r="CR131" s="58" t="str">
        <f t="shared" si="801"/>
        <v/>
      </c>
      <c r="CS131" s="58" t="str">
        <f t="shared" si="802"/>
        <v/>
      </c>
      <c r="CT131" s="58" t="str">
        <f t="shared" si="803"/>
        <v/>
      </c>
      <c r="CU131" s="58" t="str">
        <f t="shared" si="804"/>
        <v/>
      </c>
      <c r="CV131" s="58" t="str">
        <f t="shared" si="805"/>
        <v/>
      </c>
      <c r="CW131" s="58" t="str">
        <f t="shared" si="806"/>
        <v/>
      </c>
      <c r="CX131" s="58" t="str">
        <f t="shared" si="807"/>
        <v/>
      </c>
      <c r="CY131" s="58" t="str">
        <f t="shared" si="808"/>
        <v/>
      </c>
      <c r="CZ131" s="58">
        <f t="shared" si="809"/>
        <v>0</v>
      </c>
      <c r="DA131" s="501">
        <v>2008</v>
      </c>
      <c r="DB131" s="17" t="str">
        <f t="shared" si="839"/>
        <v/>
      </c>
      <c r="DC131" s="17" t="str">
        <f t="shared" si="840"/>
        <v/>
      </c>
      <c r="DD131" s="17" t="str">
        <f t="shared" si="841"/>
        <v/>
      </c>
      <c r="DE131" s="17" t="str">
        <f t="shared" si="842"/>
        <v/>
      </c>
      <c r="DF131" s="17" t="str">
        <f t="shared" si="843"/>
        <v/>
      </c>
      <c r="DG131" s="17" t="str">
        <f t="shared" si="844"/>
        <v/>
      </c>
      <c r="DH131" s="17" t="str">
        <f t="shared" si="845"/>
        <v/>
      </c>
      <c r="DI131" s="17" t="str">
        <f t="shared" si="846"/>
        <v/>
      </c>
      <c r="DJ131" s="17" t="str">
        <f t="shared" si="847"/>
        <v/>
      </c>
      <c r="DK131" s="17" t="str">
        <f t="shared" si="848"/>
        <v/>
      </c>
      <c r="DL131" s="17" t="str">
        <f t="shared" si="849"/>
        <v/>
      </c>
      <c r="DM131" s="17" t="str">
        <f t="shared" si="850"/>
        <v/>
      </c>
      <c r="DN131" s="17" t="str">
        <f t="shared" si="851"/>
        <v/>
      </c>
      <c r="DO131" s="17" t="str">
        <f t="shared" si="852"/>
        <v/>
      </c>
      <c r="DP131" s="17" t="str">
        <f t="shared" si="853"/>
        <v/>
      </c>
      <c r="DQ131" s="17" t="str">
        <f t="shared" si="854"/>
        <v/>
      </c>
      <c r="DR131" s="17" t="str">
        <f t="shared" si="855"/>
        <v/>
      </c>
      <c r="DS131" s="17" t="str">
        <f t="shared" si="856"/>
        <v/>
      </c>
      <c r="DT131" s="17" t="str">
        <f t="shared" si="857"/>
        <v/>
      </c>
      <c r="DU131" s="17" t="str">
        <f t="shared" si="858"/>
        <v/>
      </c>
      <c r="DV131" s="17" t="str">
        <f t="shared" si="859"/>
        <v/>
      </c>
      <c r="DW131" s="17" t="str">
        <f t="shared" si="860"/>
        <v/>
      </c>
      <c r="DX131" s="17" t="str">
        <f t="shared" si="861"/>
        <v/>
      </c>
      <c r="DY131" s="17" t="str">
        <f t="shared" si="862"/>
        <v/>
      </c>
      <c r="DZ131" s="17" t="str">
        <f t="shared" si="863"/>
        <v/>
      </c>
      <c r="EA131" s="17" t="str">
        <f t="shared" si="864"/>
        <v/>
      </c>
      <c r="EB131" s="17" t="str">
        <f t="shared" si="865"/>
        <v/>
      </c>
      <c r="EC131" s="17" t="str">
        <f t="shared" si="866"/>
        <v/>
      </c>
      <c r="ED131" s="17" t="str">
        <f t="shared" si="867"/>
        <v/>
      </c>
      <c r="EE131" s="17" t="str">
        <f t="shared" si="868"/>
        <v/>
      </c>
      <c r="EF131" s="17" t="str">
        <f t="shared" si="869"/>
        <v/>
      </c>
      <c r="EG131" s="3">
        <v>2008</v>
      </c>
      <c r="EH131" s="37" t="str">
        <f t="shared" si="870"/>
        <v xml:space="preserve"> </v>
      </c>
      <c r="EI131" s="37" t="str">
        <f t="shared" si="871"/>
        <v xml:space="preserve"> </v>
      </c>
      <c r="EJ131" s="37" t="str">
        <f t="shared" si="872"/>
        <v xml:space="preserve"> </v>
      </c>
      <c r="EK131" s="37" t="str">
        <f t="shared" si="873"/>
        <v xml:space="preserve"> </v>
      </c>
      <c r="EL131" s="37" t="str">
        <f t="shared" si="874"/>
        <v xml:space="preserve"> </v>
      </c>
      <c r="EM131" s="37" t="str">
        <f t="shared" si="875"/>
        <v xml:space="preserve"> </v>
      </c>
      <c r="EN131" s="37" t="str">
        <f t="shared" si="876"/>
        <v xml:space="preserve"> </v>
      </c>
      <c r="EO131" s="37" t="str">
        <f t="shared" si="877"/>
        <v xml:space="preserve"> </v>
      </c>
      <c r="EP131" s="37" t="str">
        <f t="shared" si="878"/>
        <v xml:space="preserve"> </v>
      </c>
      <c r="EQ131" s="37" t="str">
        <f t="shared" si="879"/>
        <v xml:space="preserve"> </v>
      </c>
      <c r="ER131" s="37" t="str">
        <f t="shared" si="880"/>
        <v xml:space="preserve"> </v>
      </c>
      <c r="ES131" s="37" t="str">
        <f t="shared" si="881"/>
        <v xml:space="preserve"> </v>
      </c>
      <c r="ET131" s="37" t="str">
        <f t="shared" si="882"/>
        <v xml:space="preserve"> </v>
      </c>
      <c r="EU131" s="37" t="str">
        <f t="shared" si="883"/>
        <v xml:space="preserve"> </v>
      </c>
      <c r="EV131" s="37" t="str">
        <f t="shared" si="884"/>
        <v xml:space="preserve"> </v>
      </c>
      <c r="EW131" s="37" t="str">
        <f t="shared" si="885"/>
        <v xml:space="preserve"> </v>
      </c>
      <c r="EX131" s="37" t="str">
        <f t="shared" si="886"/>
        <v xml:space="preserve"> </v>
      </c>
      <c r="EY131" s="37" t="str">
        <f t="shared" si="887"/>
        <v xml:space="preserve"> </v>
      </c>
      <c r="EZ131" s="37" t="str">
        <f t="shared" si="888"/>
        <v xml:space="preserve"> </v>
      </c>
      <c r="FA131" s="37" t="str">
        <f t="shared" si="889"/>
        <v xml:space="preserve"> </v>
      </c>
      <c r="FB131" s="37" t="str">
        <f t="shared" si="890"/>
        <v xml:space="preserve"> </v>
      </c>
      <c r="FC131" s="37" t="str">
        <f t="shared" si="891"/>
        <v xml:space="preserve"> </v>
      </c>
      <c r="FD131" s="37" t="str">
        <f t="shared" si="993"/>
        <v xml:space="preserve"> </v>
      </c>
      <c r="FE131" s="37" t="str">
        <f t="shared" si="892"/>
        <v xml:space="preserve"> </v>
      </c>
      <c r="FF131" s="37" t="str">
        <f t="shared" si="893"/>
        <v xml:space="preserve"> </v>
      </c>
      <c r="FG131" s="37" t="str">
        <f t="shared" si="894"/>
        <v xml:space="preserve"> </v>
      </c>
      <c r="FH131" s="37" t="str">
        <f t="shared" si="994"/>
        <v xml:space="preserve"> </v>
      </c>
      <c r="FI131" s="37" t="str">
        <f t="shared" si="895"/>
        <v xml:space="preserve"> </v>
      </c>
      <c r="FJ131" s="37" t="str">
        <f t="shared" si="896"/>
        <v xml:space="preserve"> </v>
      </c>
      <c r="FK131" s="37" t="str">
        <f t="shared" si="897"/>
        <v xml:space="preserve"> </v>
      </c>
      <c r="FL131" s="37" t="str">
        <f t="shared" si="898"/>
        <v xml:space="preserve"> </v>
      </c>
      <c r="FM131" s="64">
        <f t="shared" si="771"/>
        <v>0</v>
      </c>
      <c r="FN131" s="3">
        <v>2008</v>
      </c>
      <c r="FO131" s="37" t="str">
        <f t="shared" si="899"/>
        <v xml:space="preserve"> </v>
      </c>
      <c r="FP131" s="37" t="str">
        <f t="shared" si="900"/>
        <v xml:space="preserve"> </v>
      </c>
      <c r="FQ131" s="37" t="str">
        <f t="shared" si="901"/>
        <v xml:space="preserve"> </v>
      </c>
      <c r="FR131" s="37" t="str">
        <f t="shared" si="902"/>
        <v xml:space="preserve"> </v>
      </c>
      <c r="FS131" s="37" t="str">
        <f t="shared" si="903"/>
        <v xml:space="preserve"> </v>
      </c>
      <c r="FT131" s="37" t="str">
        <f t="shared" si="904"/>
        <v xml:space="preserve"> </v>
      </c>
      <c r="FU131" s="37" t="str">
        <f t="shared" si="905"/>
        <v xml:space="preserve"> </v>
      </c>
      <c r="FV131" s="37" t="str">
        <f t="shared" si="906"/>
        <v xml:space="preserve"> </v>
      </c>
      <c r="FW131" s="37" t="str">
        <f t="shared" si="907"/>
        <v xml:space="preserve"> </v>
      </c>
      <c r="FX131" s="37" t="str">
        <f t="shared" si="908"/>
        <v xml:space="preserve"> </v>
      </c>
      <c r="FY131" s="37" t="str">
        <f t="shared" si="909"/>
        <v xml:space="preserve"> </v>
      </c>
      <c r="FZ131" s="37" t="str">
        <f t="shared" si="910"/>
        <v xml:space="preserve"> </v>
      </c>
      <c r="GA131" s="37" t="str">
        <f t="shared" si="911"/>
        <v xml:space="preserve"> </v>
      </c>
      <c r="GB131" s="37" t="str">
        <f t="shared" si="912"/>
        <v xml:space="preserve"> </v>
      </c>
      <c r="GC131" s="37" t="str">
        <f t="shared" si="913"/>
        <v xml:space="preserve"> </v>
      </c>
      <c r="GD131" s="37" t="str">
        <f t="shared" si="914"/>
        <v xml:space="preserve"> </v>
      </c>
      <c r="GE131" s="37" t="str">
        <f t="shared" si="915"/>
        <v xml:space="preserve"> </v>
      </c>
      <c r="GF131" s="37" t="str">
        <f t="shared" si="916"/>
        <v xml:space="preserve"> </v>
      </c>
      <c r="GG131" s="37" t="str">
        <f t="shared" si="917"/>
        <v xml:space="preserve"> </v>
      </c>
      <c r="GH131" s="37" t="str">
        <f t="shared" si="918"/>
        <v xml:space="preserve"> </v>
      </c>
      <c r="GI131" s="37" t="str">
        <f t="shared" si="919"/>
        <v xml:space="preserve"> </v>
      </c>
      <c r="GJ131" s="37" t="str">
        <f t="shared" si="920"/>
        <v xml:space="preserve"> </v>
      </c>
      <c r="GK131" s="37" t="str">
        <f t="shared" si="995"/>
        <v xml:space="preserve"> </v>
      </c>
      <c r="GL131" s="37" t="str">
        <f t="shared" si="921"/>
        <v xml:space="preserve"> </v>
      </c>
      <c r="GM131" s="37" t="str">
        <f t="shared" si="922"/>
        <v xml:space="preserve"> </v>
      </c>
      <c r="GN131" s="37" t="str">
        <f t="shared" si="923"/>
        <v xml:space="preserve"> </v>
      </c>
      <c r="GO131" s="37" t="str">
        <f t="shared" si="996"/>
        <v xml:space="preserve"> </v>
      </c>
      <c r="GP131" s="37" t="str">
        <f t="shared" si="924"/>
        <v xml:space="preserve"> </v>
      </c>
      <c r="GQ131" s="37" t="str">
        <f t="shared" si="925"/>
        <v xml:space="preserve"> </v>
      </c>
      <c r="GR131" s="37" t="str">
        <f t="shared" si="926"/>
        <v xml:space="preserve"> </v>
      </c>
      <c r="GS131" s="37" t="str">
        <f t="shared" si="927"/>
        <v xml:space="preserve"> </v>
      </c>
      <c r="GT131" s="64">
        <f t="shared" si="774"/>
        <v>0</v>
      </c>
      <c r="GU131" s="501">
        <v>2008</v>
      </c>
      <c r="GV131" s="157" t="str">
        <f t="shared" si="1032"/>
        <v/>
      </c>
      <c r="GW131" s="157" t="str">
        <f t="shared" si="1033"/>
        <v/>
      </c>
      <c r="GX131" s="157" t="str">
        <f t="shared" si="1053"/>
        <v/>
      </c>
      <c r="GY131" s="157" t="str">
        <f t="shared" si="1034"/>
        <v/>
      </c>
      <c r="GZ131" s="157" t="str">
        <f t="shared" si="1035"/>
        <v/>
      </c>
      <c r="HA131" s="157" t="str">
        <f t="shared" si="1036"/>
        <v/>
      </c>
      <c r="HB131" s="157" t="str">
        <f t="shared" si="1037"/>
        <v/>
      </c>
      <c r="HC131" s="157" t="str">
        <f t="shared" si="1038"/>
        <v/>
      </c>
      <c r="HD131" s="157" t="str">
        <f t="shared" si="1039"/>
        <v/>
      </c>
      <c r="HE131" s="157" t="str">
        <f t="shared" si="1040"/>
        <v/>
      </c>
      <c r="HF131" s="157" t="str">
        <f t="shared" si="1041"/>
        <v/>
      </c>
      <c r="HG131" s="157" t="str">
        <f t="shared" si="1042"/>
        <v/>
      </c>
      <c r="HH131" s="157" t="str">
        <f t="shared" si="1043"/>
        <v/>
      </c>
      <c r="HI131" s="157" t="str">
        <f t="shared" si="1044"/>
        <v/>
      </c>
      <c r="HJ131" s="157" t="str">
        <f t="shared" si="1045"/>
        <v/>
      </c>
      <c r="HK131" s="157" t="str">
        <f t="shared" si="1046"/>
        <v/>
      </c>
      <c r="HL131" s="157" t="str">
        <f t="shared" si="1047"/>
        <v/>
      </c>
      <c r="HM131" s="157" t="str">
        <f t="shared" si="1048"/>
        <v/>
      </c>
      <c r="HN131" s="157" t="str">
        <f t="shared" si="1049"/>
        <v/>
      </c>
      <c r="HO131" s="157" t="str">
        <f t="shared" si="1050"/>
        <v/>
      </c>
      <c r="HP131" s="157" t="str">
        <f t="shared" si="1051"/>
        <v/>
      </c>
      <c r="HQ131" s="157" t="str">
        <f t="shared" si="1052"/>
        <v/>
      </c>
      <c r="HR131" s="157" t="str">
        <f t="shared" si="997"/>
        <v/>
      </c>
      <c r="HS131" s="157" t="str">
        <f t="shared" si="950"/>
        <v/>
      </c>
      <c r="HT131" s="157" t="str">
        <f t="shared" si="951"/>
        <v/>
      </c>
      <c r="HU131" s="157" t="str">
        <f t="shared" si="952"/>
        <v/>
      </c>
      <c r="HV131" s="157" t="str">
        <f t="shared" si="998"/>
        <v/>
      </c>
      <c r="HW131" s="157" t="str">
        <f t="shared" si="953"/>
        <v/>
      </c>
      <c r="HX131" s="157" t="str">
        <f t="shared" si="954"/>
        <v/>
      </c>
      <c r="HY131" s="157" t="str">
        <f t="shared" si="955"/>
        <v/>
      </c>
      <c r="HZ131" s="157" t="str">
        <f t="shared" si="956"/>
        <v/>
      </c>
      <c r="IA131" s="158">
        <f t="shared" si="957"/>
        <v>0</v>
      </c>
      <c r="IB131" s="501">
        <v>2008</v>
      </c>
      <c r="IC131" s="4" t="str">
        <f t="shared" si="999"/>
        <v xml:space="preserve"> </v>
      </c>
      <c r="ID131" s="4" t="str">
        <f t="shared" si="1000"/>
        <v xml:space="preserve"> </v>
      </c>
      <c r="IE131" s="4" t="str">
        <f t="shared" si="1001"/>
        <v xml:space="preserve"> </v>
      </c>
      <c r="IF131" s="4" t="str">
        <f t="shared" si="1002"/>
        <v xml:space="preserve"> </v>
      </c>
      <c r="IG131" s="4" t="str">
        <f t="shared" si="1003"/>
        <v xml:space="preserve"> </v>
      </c>
      <c r="IH131" s="4" t="str">
        <f t="shared" si="1004"/>
        <v xml:space="preserve"> </v>
      </c>
      <c r="II131" s="4" t="str">
        <f t="shared" si="1005"/>
        <v xml:space="preserve"> </v>
      </c>
      <c r="IJ131" s="4" t="str">
        <f t="shared" si="1006"/>
        <v xml:space="preserve"> </v>
      </c>
      <c r="IK131" s="4" t="str">
        <f t="shared" si="1007"/>
        <v xml:space="preserve"> </v>
      </c>
      <c r="IL131" s="4" t="str">
        <f t="shared" si="1008"/>
        <v xml:space="preserve"> </v>
      </c>
      <c r="IM131" s="4" t="str">
        <f t="shared" si="1009"/>
        <v xml:space="preserve"> </v>
      </c>
      <c r="IN131" s="4" t="str">
        <f t="shared" si="1010"/>
        <v xml:space="preserve"> </v>
      </c>
      <c r="IO131" s="4" t="str">
        <f t="shared" si="1011"/>
        <v xml:space="preserve"> </v>
      </c>
      <c r="IP131" s="4" t="str">
        <f t="shared" si="1012"/>
        <v xml:space="preserve"> </v>
      </c>
      <c r="IQ131" s="4" t="str">
        <f t="shared" si="1013"/>
        <v xml:space="preserve"> </v>
      </c>
      <c r="IR131" s="4" t="str">
        <f t="shared" si="1014"/>
        <v xml:space="preserve"> </v>
      </c>
      <c r="IS131" s="4" t="str">
        <f t="shared" si="1015"/>
        <v xml:space="preserve"> </v>
      </c>
      <c r="IT131" s="4" t="str">
        <f t="shared" si="1016"/>
        <v xml:space="preserve"> </v>
      </c>
      <c r="IU131" s="4" t="str">
        <f t="shared" si="1017"/>
        <v xml:space="preserve"> </v>
      </c>
      <c r="IV131" s="4" t="str">
        <f t="shared" si="1018"/>
        <v xml:space="preserve"> </v>
      </c>
      <c r="IW131" s="4" t="str">
        <f t="shared" si="1019"/>
        <v xml:space="preserve"> </v>
      </c>
      <c r="IX131" s="4" t="str">
        <f t="shared" si="1020"/>
        <v xml:space="preserve"> </v>
      </c>
      <c r="IY131" s="4" t="str">
        <f t="shared" si="1021"/>
        <v xml:space="preserve"> </v>
      </c>
      <c r="IZ131" s="4" t="str">
        <f t="shared" si="1022"/>
        <v xml:space="preserve"> </v>
      </c>
      <c r="JA131" s="4" t="str">
        <f t="shared" si="1023"/>
        <v xml:space="preserve"> </v>
      </c>
      <c r="JB131" s="4" t="str">
        <f t="shared" si="1024"/>
        <v xml:space="preserve"> </v>
      </c>
      <c r="JC131" s="4" t="str">
        <f t="shared" si="1025"/>
        <v xml:space="preserve"> </v>
      </c>
      <c r="JD131" s="4" t="str">
        <f t="shared" si="1026"/>
        <v xml:space="preserve"> </v>
      </c>
      <c r="JE131" s="4" t="str">
        <f t="shared" si="1027"/>
        <v xml:space="preserve"> </v>
      </c>
      <c r="JF131" s="4">
        <f t="shared" si="1028"/>
        <v>1</v>
      </c>
      <c r="JG131" s="4" t="str">
        <f t="shared" si="1029"/>
        <v xml:space="preserve"> </v>
      </c>
      <c r="JH131" s="4">
        <f t="shared" si="772"/>
        <v>1</v>
      </c>
      <c r="JI131" s="501">
        <v>2008</v>
      </c>
      <c r="JJ131" s="4" t="str">
        <f t="shared" si="958"/>
        <v xml:space="preserve"> </v>
      </c>
      <c r="JK131" s="4" t="str">
        <f t="shared" si="959"/>
        <v xml:space="preserve"> </v>
      </c>
      <c r="JL131" s="4" t="str">
        <f t="shared" si="960"/>
        <v xml:space="preserve"> </v>
      </c>
      <c r="JM131" s="4" t="str">
        <f t="shared" si="961"/>
        <v xml:space="preserve"> </v>
      </c>
      <c r="JN131" s="4" t="str">
        <f t="shared" si="962"/>
        <v xml:space="preserve"> </v>
      </c>
      <c r="JO131" s="4" t="str">
        <f t="shared" si="963"/>
        <v xml:space="preserve"> </v>
      </c>
      <c r="JP131" s="4" t="str">
        <f t="shared" si="964"/>
        <v xml:space="preserve"> </v>
      </c>
      <c r="JQ131" s="4" t="str">
        <f t="shared" si="965"/>
        <v xml:space="preserve"> </v>
      </c>
      <c r="JR131" s="4" t="str">
        <f t="shared" si="966"/>
        <v xml:space="preserve"> </v>
      </c>
      <c r="JS131" s="4" t="str">
        <f t="shared" si="967"/>
        <v xml:space="preserve"> </v>
      </c>
      <c r="JT131" s="4" t="str">
        <f t="shared" si="968"/>
        <v xml:space="preserve"> </v>
      </c>
      <c r="JU131" s="4" t="str">
        <f t="shared" si="969"/>
        <v xml:space="preserve"> </v>
      </c>
      <c r="JV131" s="4" t="str">
        <f t="shared" si="970"/>
        <v xml:space="preserve"> </v>
      </c>
      <c r="JW131" s="4" t="str">
        <f t="shared" si="971"/>
        <v xml:space="preserve"> </v>
      </c>
      <c r="JX131" s="4" t="str">
        <f t="shared" si="972"/>
        <v xml:space="preserve"> </v>
      </c>
      <c r="JY131" s="4" t="str">
        <f t="shared" si="973"/>
        <v xml:space="preserve"> </v>
      </c>
      <c r="JZ131" s="4" t="str">
        <f t="shared" si="974"/>
        <v xml:space="preserve"> </v>
      </c>
      <c r="KA131" s="4" t="str">
        <f t="shared" si="975"/>
        <v xml:space="preserve"> </v>
      </c>
      <c r="KB131" s="4" t="str">
        <f t="shared" si="976"/>
        <v xml:space="preserve"> </v>
      </c>
      <c r="KC131" s="4" t="str">
        <f t="shared" si="977"/>
        <v xml:space="preserve"> </v>
      </c>
      <c r="KD131" s="4" t="str">
        <f t="shared" si="978"/>
        <v xml:space="preserve"> </v>
      </c>
      <c r="KE131" s="4" t="str">
        <f t="shared" si="979"/>
        <v xml:space="preserve"> </v>
      </c>
      <c r="KF131" s="4" t="str">
        <f t="shared" si="1030"/>
        <v xml:space="preserve"> </v>
      </c>
      <c r="KG131" s="4" t="str">
        <f t="shared" si="980"/>
        <v xml:space="preserve"> </v>
      </c>
      <c r="KH131" s="4" t="str">
        <f t="shared" si="981"/>
        <v xml:space="preserve"> </v>
      </c>
      <c r="KI131" s="4" t="str">
        <f t="shared" si="982"/>
        <v xml:space="preserve"> </v>
      </c>
      <c r="KJ131" s="4" t="str">
        <f t="shared" si="1031"/>
        <v xml:space="preserve"> </v>
      </c>
      <c r="KK131" s="4" t="str">
        <f t="shared" si="983"/>
        <v xml:space="preserve"> </v>
      </c>
      <c r="KL131" s="4" t="str">
        <f t="shared" si="984"/>
        <v xml:space="preserve"> </v>
      </c>
      <c r="KM131" s="4">
        <f t="shared" si="985"/>
        <v>1</v>
      </c>
      <c r="KN131" s="4" t="str">
        <f t="shared" si="986"/>
        <v xml:space="preserve"> </v>
      </c>
      <c r="KO131" s="4">
        <f t="shared" si="770"/>
        <v>1</v>
      </c>
      <c r="KP131" s="9" t="str">
        <f t="shared" si="987"/>
        <v>T</v>
      </c>
    </row>
    <row r="132" spans="1:302">
      <c r="A132" s="3">
        <v>2009</v>
      </c>
      <c r="B132" s="6">
        <v>4.3</v>
      </c>
      <c r="C132" s="6">
        <v>2</v>
      </c>
      <c r="D132" s="6">
        <v>0</v>
      </c>
      <c r="E132" s="6">
        <v>0</v>
      </c>
      <c r="F132" s="6">
        <v>0</v>
      </c>
      <c r="G132" s="153">
        <v>0</v>
      </c>
      <c r="H132" s="6">
        <v>0</v>
      </c>
      <c r="I132" s="6">
        <v>0</v>
      </c>
      <c r="J132" s="6">
        <v>0</v>
      </c>
      <c r="K132" s="6">
        <v>0</v>
      </c>
      <c r="L132" s="153">
        <v>0</v>
      </c>
      <c r="M132" s="6">
        <v>0</v>
      </c>
      <c r="N132" s="6" t="s">
        <v>60</v>
      </c>
      <c r="O132" s="6">
        <v>0</v>
      </c>
      <c r="P132" s="6">
        <v>0</v>
      </c>
      <c r="Q132" s="153">
        <v>0</v>
      </c>
      <c r="R132" s="6">
        <v>0</v>
      </c>
      <c r="S132" s="6">
        <v>0</v>
      </c>
      <c r="T132" s="6">
        <v>0</v>
      </c>
      <c r="U132" s="6">
        <v>0</v>
      </c>
      <c r="V132" s="153">
        <v>0</v>
      </c>
      <c r="W132" s="6">
        <v>0</v>
      </c>
      <c r="X132" s="6">
        <v>0</v>
      </c>
      <c r="Y132" s="6">
        <v>0</v>
      </c>
      <c r="Z132" s="6">
        <v>0</v>
      </c>
      <c r="AA132" s="153">
        <v>0</v>
      </c>
      <c r="AB132" s="6">
        <v>0</v>
      </c>
      <c r="AC132" s="6">
        <v>0</v>
      </c>
      <c r="AD132" s="6">
        <v>0</v>
      </c>
      <c r="AE132" s="6">
        <v>0</v>
      </c>
      <c r="AF132" s="153">
        <v>0</v>
      </c>
      <c r="AG132" s="171">
        <f t="shared" si="773"/>
        <v>6.3</v>
      </c>
      <c r="AH132" s="714">
        <f t="shared" si="988"/>
        <v>1</v>
      </c>
      <c r="AI132" s="617">
        <f t="shared" si="989"/>
        <v>4.3</v>
      </c>
      <c r="AJ132" s="10">
        <f t="shared" si="777"/>
        <v>2</v>
      </c>
      <c r="AK132" s="522">
        <f t="shared" si="990"/>
        <v>6.3</v>
      </c>
      <c r="AL132" s="501">
        <v>2009</v>
      </c>
      <c r="AM132" s="501">
        <v>2009</v>
      </c>
      <c r="AN132" s="37" t="str">
        <f t="shared" ref="AN132:AN153" si="1054">IF(OR(B132="T",B132="M",B132=0,B132&lt;5),"",1)</f>
        <v/>
      </c>
      <c r="AO132" s="37" t="str">
        <f t="shared" ref="AO132:AO153" si="1055">IF(OR(C132="T",C132="M",C132=0,C132&lt;5),"",1)</f>
        <v/>
      </c>
      <c r="AP132" s="37" t="str">
        <f t="shared" ref="AP132:AP153" si="1056">IF(OR(D132="T",D132="M",D132=0,D132&lt;5),"",1)</f>
        <v/>
      </c>
      <c r="AQ132" s="37" t="str">
        <f t="shared" ref="AQ132:AQ153" si="1057">IF(OR(E132="T",E132="M",E132=0,E132&lt;5),"",1)</f>
        <v/>
      </c>
      <c r="AR132" s="37" t="str">
        <f t="shared" ref="AR132:AR153" si="1058">IF(OR(F132="T",F132="M",F132=0,F132&lt;5),"",1)</f>
        <v/>
      </c>
      <c r="AS132" s="37" t="str">
        <f t="shared" ref="AS132:AS153" si="1059">IF(OR(G132="T",G132="M",G132=0,G132&lt;5),"",1)</f>
        <v/>
      </c>
      <c r="AT132" s="37" t="str">
        <f t="shared" ref="AT132:AT153" si="1060">IF(OR(H132="T",H132="M",H132=0,H132&lt;5),"",1)</f>
        <v/>
      </c>
      <c r="AU132" s="37" t="str">
        <f t="shared" ref="AU132:AU153" si="1061">IF(OR(I132="T",I132="M",I132=0,I132&lt;5),"",1)</f>
        <v/>
      </c>
      <c r="AV132" s="37" t="str">
        <f t="shared" ref="AV132:AV153" si="1062">IF(OR(J132="T",J132="M",J132=0,J132&lt;5),"",1)</f>
        <v/>
      </c>
      <c r="AW132" s="37" t="str">
        <f t="shared" ref="AW132:AW153" si="1063">IF(OR(K132="T",K132="M",K132=0,K132&lt;5),"",1)</f>
        <v/>
      </c>
      <c r="AX132" s="37" t="str">
        <f t="shared" ref="AX132:AX153" si="1064">IF(OR(L132="T",L132="M",L132=0,L132&lt;5),"",1)</f>
        <v/>
      </c>
      <c r="AY132" s="37" t="str">
        <f t="shared" ref="AY132:AY153" si="1065">IF(OR(M132="T",M132="M",M132=0,M132&lt;5),"",1)</f>
        <v/>
      </c>
      <c r="AZ132" s="37" t="str">
        <f t="shared" ref="AZ132:AZ153" si="1066">IF(OR(N132="T",N132="M",N132=0,N132&lt;5),"",1)</f>
        <v/>
      </c>
      <c r="BA132" s="37" t="str">
        <f t="shared" ref="BA132:BA153" si="1067">IF(OR(O132="T",O132="M",O132=0,O132&lt;5),"",1)</f>
        <v/>
      </c>
      <c r="BB132" s="37" t="str">
        <f t="shared" ref="BB132:BB153" si="1068">IF(OR(P132="T",P132="M",P132=0,P132&lt;5),"",1)</f>
        <v/>
      </c>
      <c r="BC132" s="37" t="str">
        <f t="shared" ref="BC132:BC153" si="1069">IF(OR(Q132="T",Q132="M",Q132=0,Q132&lt;5),"",1)</f>
        <v/>
      </c>
      <c r="BD132" s="37" t="str">
        <f t="shared" ref="BD132:BD153" si="1070">IF(OR(R132="T",R132="M",R132=0,R132&lt;5),"",1)</f>
        <v/>
      </c>
      <c r="BE132" s="37" t="str">
        <f t="shared" ref="BE132:BE153" si="1071">IF(OR(S132="T",S132="M",S132=0,S132&lt;5),"",1)</f>
        <v/>
      </c>
      <c r="BF132" s="37" t="str">
        <f t="shared" ref="BF132:BF153" si="1072">IF(OR(T132="T",T132="M",T132=0,T132&lt;5),"",1)</f>
        <v/>
      </c>
      <c r="BG132" s="37" t="str">
        <f t="shared" ref="BG132:BG153" si="1073">IF(OR(U132="T",U132="M",U132=0,U132&lt;5),"",1)</f>
        <v/>
      </c>
      <c r="BH132" s="37" t="str">
        <f t="shared" ref="BH132:BH153" si="1074">IF(OR(V132="T",V132="M",V132=0,V132&lt;5),"",1)</f>
        <v/>
      </c>
      <c r="BI132" s="37" t="str">
        <f t="shared" ref="BI132:BI153" si="1075">IF(OR(W132="T",W132="M",W132=0,W132&lt;5),"",1)</f>
        <v/>
      </c>
      <c r="BJ132" s="37" t="str">
        <f t="shared" ref="BJ132:BJ153" si="1076">IF(OR(X132="T",X132="M",X132=0,X132&lt;5),"",1)</f>
        <v/>
      </c>
      <c r="BK132" s="37" t="str">
        <f t="shared" ref="BK132:BK153" si="1077">IF(OR(Y132="T",Y132="M",Y132=0,Y132&lt;5),"",1)</f>
        <v/>
      </c>
      <c r="BL132" s="37" t="str">
        <f t="shared" ref="BL132:BL153" si="1078">IF(OR(Z132="T",Z132="M",Z132=0,Z132&lt;5),"",1)</f>
        <v/>
      </c>
      <c r="BM132" s="37" t="str">
        <f t="shared" ref="BM132:BM153" si="1079">IF(OR(AA132="T",AA132="M",AA132=0,AA132&lt;5),"",1)</f>
        <v/>
      </c>
      <c r="BN132" s="37" t="str">
        <f t="shared" ref="BN132:BN153" si="1080">IF(OR(AB132="T",AB132="M",AB132=0,AB132&lt;5),"",1)</f>
        <v/>
      </c>
      <c r="BO132" s="37" t="str">
        <f t="shared" ref="BO132:BO153" si="1081">IF(OR(AC132="T",AC132="M",AC132=0,AC132&lt;5),"",1)</f>
        <v/>
      </c>
      <c r="BP132" s="37" t="str">
        <f t="shared" ref="BP132:BP153" si="1082">IF(OR(AD132="T",AD132="M",AD132=0,AD132&lt;5),"",1)</f>
        <v/>
      </c>
      <c r="BQ132" s="37" t="str">
        <f t="shared" ref="BQ132:BQ153" si="1083">IF(OR(AE132="T",AE132="M",AE132=0,AE132&lt;5),"",1)</f>
        <v/>
      </c>
      <c r="BR132" s="37" t="str">
        <f t="shared" ref="BR132:BR153" si="1084">IF(OR(AF132="T",AF132="M",AF132=0,AF132&lt;5),"",1)</f>
        <v/>
      </c>
      <c r="BS132" s="54">
        <f t="shared" ref="BS132:BS153" si="1085">SUM(AN132:BQ132)</f>
        <v>0</v>
      </c>
      <c r="BT132" s="501">
        <v>2009</v>
      </c>
      <c r="BU132" s="58" t="str">
        <f t="shared" si="778"/>
        <v/>
      </c>
      <c r="BV132" s="58" t="str">
        <f t="shared" si="779"/>
        <v/>
      </c>
      <c r="BW132" s="58" t="str">
        <f t="shared" si="780"/>
        <v/>
      </c>
      <c r="BX132" s="58" t="str">
        <f t="shared" si="781"/>
        <v/>
      </c>
      <c r="BY132" s="58" t="str">
        <f t="shared" si="782"/>
        <v/>
      </c>
      <c r="BZ132" s="58" t="str">
        <f t="shared" si="783"/>
        <v/>
      </c>
      <c r="CA132" s="58" t="str">
        <f t="shared" si="784"/>
        <v/>
      </c>
      <c r="CB132" s="58" t="str">
        <f t="shared" si="785"/>
        <v/>
      </c>
      <c r="CC132" s="58" t="str">
        <f t="shared" si="786"/>
        <v/>
      </c>
      <c r="CD132" s="58" t="str">
        <f t="shared" si="787"/>
        <v/>
      </c>
      <c r="CE132" s="58" t="str">
        <f t="shared" si="788"/>
        <v/>
      </c>
      <c r="CF132" s="58" t="str">
        <f t="shared" si="789"/>
        <v/>
      </c>
      <c r="CG132" s="58" t="str">
        <f t="shared" si="790"/>
        <v/>
      </c>
      <c r="CH132" s="58" t="str">
        <f t="shared" si="791"/>
        <v/>
      </c>
      <c r="CI132" s="58" t="str">
        <f t="shared" si="792"/>
        <v/>
      </c>
      <c r="CJ132" s="58" t="str">
        <f t="shared" si="793"/>
        <v/>
      </c>
      <c r="CK132" s="58" t="str">
        <f t="shared" si="794"/>
        <v/>
      </c>
      <c r="CL132" s="58" t="str">
        <f t="shared" si="795"/>
        <v/>
      </c>
      <c r="CM132" s="58" t="str">
        <f t="shared" si="796"/>
        <v/>
      </c>
      <c r="CN132" s="58" t="str">
        <f t="shared" si="797"/>
        <v/>
      </c>
      <c r="CO132" s="58" t="str">
        <f t="shared" si="798"/>
        <v/>
      </c>
      <c r="CP132" s="58" t="str">
        <f t="shared" si="799"/>
        <v/>
      </c>
      <c r="CQ132" s="58" t="str">
        <f t="shared" si="800"/>
        <v/>
      </c>
      <c r="CR132" s="58" t="str">
        <f t="shared" si="801"/>
        <v/>
      </c>
      <c r="CS132" s="58" t="str">
        <f t="shared" si="802"/>
        <v/>
      </c>
      <c r="CT132" s="58" t="str">
        <f t="shared" si="803"/>
        <v/>
      </c>
      <c r="CU132" s="58" t="str">
        <f t="shared" si="804"/>
        <v/>
      </c>
      <c r="CV132" s="58" t="str">
        <f t="shared" si="805"/>
        <v/>
      </c>
      <c r="CW132" s="58" t="str">
        <f t="shared" si="806"/>
        <v/>
      </c>
      <c r="CX132" s="58" t="str">
        <f t="shared" si="807"/>
        <v/>
      </c>
      <c r="CY132" s="58" t="str">
        <f t="shared" si="808"/>
        <v/>
      </c>
      <c r="CZ132" s="58">
        <f t="shared" si="809"/>
        <v>0</v>
      </c>
      <c r="DA132" s="501">
        <v>2009</v>
      </c>
      <c r="DB132" s="17" t="str">
        <f t="shared" si="839"/>
        <v/>
      </c>
      <c r="DC132" s="17" t="str">
        <f t="shared" si="840"/>
        <v/>
      </c>
      <c r="DD132" s="17" t="str">
        <f t="shared" si="841"/>
        <v/>
      </c>
      <c r="DE132" s="17" t="str">
        <f t="shared" si="842"/>
        <v/>
      </c>
      <c r="DF132" s="17" t="str">
        <f t="shared" si="843"/>
        <v/>
      </c>
      <c r="DG132" s="17" t="str">
        <f t="shared" si="844"/>
        <v/>
      </c>
      <c r="DH132" s="17" t="str">
        <f t="shared" si="845"/>
        <v/>
      </c>
      <c r="DI132" s="17" t="str">
        <f t="shared" si="846"/>
        <v/>
      </c>
      <c r="DJ132" s="17" t="str">
        <f t="shared" si="847"/>
        <v/>
      </c>
      <c r="DK132" s="17" t="str">
        <f t="shared" si="848"/>
        <v/>
      </c>
      <c r="DL132" s="17" t="str">
        <f t="shared" si="849"/>
        <v/>
      </c>
      <c r="DM132" s="17" t="str">
        <f t="shared" si="850"/>
        <v/>
      </c>
      <c r="DN132" s="17" t="str">
        <f t="shared" si="851"/>
        <v/>
      </c>
      <c r="DO132" s="17" t="str">
        <f t="shared" si="852"/>
        <v/>
      </c>
      <c r="DP132" s="17" t="str">
        <f t="shared" si="853"/>
        <v/>
      </c>
      <c r="DQ132" s="17" t="str">
        <f t="shared" si="854"/>
        <v/>
      </c>
      <c r="DR132" s="17" t="str">
        <f t="shared" si="855"/>
        <v/>
      </c>
      <c r="DS132" s="17" t="str">
        <f t="shared" si="856"/>
        <v/>
      </c>
      <c r="DT132" s="17" t="str">
        <f t="shared" si="857"/>
        <v/>
      </c>
      <c r="DU132" s="17" t="str">
        <f t="shared" si="858"/>
        <v/>
      </c>
      <c r="DV132" s="17" t="str">
        <f t="shared" si="859"/>
        <v/>
      </c>
      <c r="DW132" s="17" t="str">
        <f t="shared" si="860"/>
        <v/>
      </c>
      <c r="DX132" s="17" t="str">
        <f t="shared" si="861"/>
        <v/>
      </c>
      <c r="DY132" s="17" t="str">
        <f t="shared" si="862"/>
        <v/>
      </c>
      <c r="DZ132" s="17" t="str">
        <f t="shared" si="863"/>
        <v/>
      </c>
      <c r="EA132" s="17" t="str">
        <f t="shared" si="864"/>
        <v/>
      </c>
      <c r="EB132" s="17" t="str">
        <f t="shared" si="865"/>
        <v/>
      </c>
      <c r="EC132" s="17" t="str">
        <f t="shared" si="866"/>
        <v/>
      </c>
      <c r="ED132" s="17" t="str">
        <f t="shared" si="867"/>
        <v/>
      </c>
      <c r="EE132" s="17" t="str">
        <f t="shared" si="868"/>
        <v/>
      </c>
      <c r="EF132" s="17" t="str">
        <f t="shared" si="869"/>
        <v/>
      </c>
      <c r="EG132" s="3">
        <v>2009</v>
      </c>
      <c r="EH132" s="37">
        <f t="shared" si="870"/>
        <v>1</v>
      </c>
      <c r="EI132" s="37">
        <f t="shared" si="871"/>
        <v>1</v>
      </c>
      <c r="EJ132" s="37" t="str">
        <f t="shared" si="872"/>
        <v xml:space="preserve"> </v>
      </c>
      <c r="EK132" s="37" t="str">
        <f t="shared" si="873"/>
        <v xml:space="preserve"> </v>
      </c>
      <c r="EL132" s="37" t="str">
        <f t="shared" si="874"/>
        <v xml:space="preserve"> </v>
      </c>
      <c r="EM132" s="37" t="str">
        <f t="shared" si="875"/>
        <v xml:space="preserve"> </v>
      </c>
      <c r="EN132" s="37" t="str">
        <f t="shared" si="876"/>
        <v xml:space="preserve"> </v>
      </c>
      <c r="EO132" s="37" t="str">
        <f t="shared" si="877"/>
        <v xml:space="preserve"> </v>
      </c>
      <c r="EP132" s="37" t="str">
        <f t="shared" si="878"/>
        <v xml:space="preserve"> </v>
      </c>
      <c r="EQ132" s="37" t="str">
        <f t="shared" si="879"/>
        <v xml:space="preserve"> </v>
      </c>
      <c r="ER132" s="37" t="str">
        <f t="shared" si="880"/>
        <v xml:space="preserve"> </v>
      </c>
      <c r="ES132" s="37" t="str">
        <f t="shared" si="881"/>
        <v xml:space="preserve"> </v>
      </c>
      <c r="ET132" s="37" t="str">
        <f t="shared" si="882"/>
        <v xml:space="preserve"> </v>
      </c>
      <c r="EU132" s="37" t="str">
        <f t="shared" si="883"/>
        <v xml:space="preserve"> </v>
      </c>
      <c r="EV132" s="37" t="str">
        <f t="shared" si="884"/>
        <v xml:space="preserve"> </v>
      </c>
      <c r="EW132" s="37" t="str">
        <f t="shared" si="885"/>
        <v xml:space="preserve"> </v>
      </c>
      <c r="EX132" s="37" t="str">
        <f t="shared" si="886"/>
        <v xml:space="preserve"> </v>
      </c>
      <c r="EY132" s="37" t="str">
        <f t="shared" si="887"/>
        <v xml:space="preserve"> </v>
      </c>
      <c r="EZ132" s="37" t="str">
        <f t="shared" si="888"/>
        <v xml:space="preserve"> </v>
      </c>
      <c r="FA132" s="37" t="str">
        <f t="shared" si="889"/>
        <v xml:space="preserve"> </v>
      </c>
      <c r="FB132" s="37" t="str">
        <f t="shared" si="890"/>
        <v xml:space="preserve"> </v>
      </c>
      <c r="FC132" s="37" t="str">
        <f t="shared" si="891"/>
        <v xml:space="preserve"> </v>
      </c>
      <c r="FD132" s="37" t="str">
        <f t="shared" si="993"/>
        <v xml:space="preserve"> </v>
      </c>
      <c r="FE132" s="37" t="str">
        <f t="shared" si="892"/>
        <v xml:space="preserve"> </v>
      </c>
      <c r="FF132" s="37" t="str">
        <f t="shared" si="893"/>
        <v xml:space="preserve"> </v>
      </c>
      <c r="FG132" s="37" t="str">
        <f t="shared" si="894"/>
        <v xml:space="preserve"> </v>
      </c>
      <c r="FH132" s="37" t="str">
        <f t="shared" si="994"/>
        <v xml:space="preserve"> </v>
      </c>
      <c r="FI132" s="37" t="str">
        <f t="shared" si="895"/>
        <v xml:space="preserve"> </v>
      </c>
      <c r="FJ132" s="37" t="str">
        <f t="shared" si="896"/>
        <v xml:space="preserve"> </v>
      </c>
      <c r="FK132" s="37" t="str">
        <f t="shared" si="897"/>
        <v xml:space="preserve"> </v>
      </c>
      <c r="FL132" s="37" t="str">
        <f t="shared" si="898"/>
        <v xml:space="preserve"> </v>
      </c>
      <c r="FM132" s="64">
        <f t="shared" si="771"/>
        <v>2</v>
      </c>
      <c r="FN132" s="3">
        <v>2009</v>
      </c>
      <c r="FO132" s="37">
        <f t="shared" si="899"/>
        <v>1</v>
      </c>
      <c r="FP132" s="37">
        <f t="shared" si="900"/>
        <v>1</v>
      </c>
      <c r="FQ132" s="37" t="str">
        <f t="shared" si="901"/>
        <v xml:space="preserve"> </v>
      </c>
      <c r="FR132" s="37" t="str">
        <f t="shared" si="902"/>
        <v xml:space="preserve"> </v>
      </c>
      <c r="FS132" s="37" t="str">
        <f t="shared" si="903"/>
        <v xml:space="preserve"> </v>
      </c>
      <c r="FT132" s="37" t="str">
        <f t="shared" si="904"/>
        <v xml:space="preserve"> </v>
      </c>
      <c r="FU132" s="37" t="str">
        <f t="shared" si="905"/>
        <v xml:space="preserve"> </v>
      </c>
      <c r="FV132" s="37" t="str">
        <f t="shared" si="906"/>
        <v xml:space="preserve"> </v>
      </c>
      <c r="FW132" s="37" t="str">
        <f t="shared" si="907"/>
        <v xml:space="preserve"> </v>
      </c>
      <c r="FX132" s="37" t="str">
        <f t="shared" si="908"/>
        <v xml:space="preserve"> </v>
      </c>
      <c r="FY132" s="37" t="str">
        <f t="shared" si="909"/>
        <v xml:space="preserve"> </v>
      </c>
      <c r="FZ132" s="37" t="str">
        <f t="shared" si="910"/>
        <v xml:space="preserve"> </v>
      </c>
      <c r="GA132" s="37" t="str">
        <f t="shared" si="911"/>
        <v xml:space="preserve"> </v>
      </c>
      <c r="GB132" s="37" t="str">
        <f t="shared" si="912"/>
        <v xml:space="preserve"> </v>
      </c>
      <c r="GC132" s="37" t="str">
        <f t="shared" si="913"/>
        <v xml:space="preserve"> </v>
      </c>
      <c r="GD132" s="37" t="str">
        <f t="shared" si="914"/>
        <v xml:space="preserve"> </v>
      </c>
      <c r="GE132" s="37" t="str">
        <f t="shared" si="915"/>
        <v xml:space="preserve"> </v>
      </c>
      <c r="GF132" s="37" t="str">
        <f t="shared" si="916"/>
        <v xml:space="preserve"> </v>
      </c>
      <c r="GG132" s="37" t="str">
        <f t="shared" si="917"/>
        <v xml:space="preserve"> </v>
      </c>
      <c r="GH132" s="37" t="str">
        <f t="shared" si="918"/>
        <v xml:space="preserve"> </v>
      </c>
      <c r="GI132" s="37" t="str">
        <f t="shared" si="919"/>
        <v xml:space="preserve"> </v>
      </c>
      <c r="GJ132" s="37" t="str">
        <f t="shared" si="920"/>
        <v xml:space="preserve"> </v>
      </c>
      <c r="GK132" s="37" t="str">
        <f t="shared" si="995"/>
        <v xml:space="preserve"> </v>
      </c>
      <c r="GL132" s="37" t="str">
        <f t="shared" si="921"/>
        <v xml:space="preserve"> </v>
      </c>
      <c r="GM132" s="37" t="str">
        <f t="shared" si="922"/>
        <v xml:space="preserve"> </v>
      </c>
      <c r="GN132" s="37" t="str">
        <f t="shared" si="923"/>
        <v xml:space="preserve"> </v>
      </c>
      <c r="GO132" s="37" t="str">
        <f t="shared" si="996"/>
        <v xml:space="preserve"> </v>
      </c>
      <c r="GP132" s="37" t="str">
        <f t="shared" si="924"/>
        <v xml:space="preserve"> </v>
      </c>
      <c r="GQ132" s="37" t="str">
        <f t="shared" si="925"/>
        <v xml:space="preserve"> </v>
      </c>
      <c r="GR132" s="37" t="str">
        <f t="shared" si="926"/>
        <v xml:space="preserve"> </v>
      </c>
      <c r="GS132" s="37" t="str">
        <f t="shared" si="927"/>
        <v xml:space="preserve"> </v>
      </c>
      <c r="GT132" s="64">
        <f t="shared" si="774"/>
        <v>2</v>
      </c>
      <c r="GU132" s="501">
        <v>2009</v>
      </c>
      <c r="GV132" s="157">
        <f t="shared" si="1032"/>
        <v>4.3</v>
      </c>
      <c r="GW132" s="157">
        <f t="shared" si="1033"/>
        <v>2</v>
      </c>
      <c r="GX132" s="157" t="str">
        <f t="shared" si="1053"/>
        <v/>
      </c>
      <c r="GY132" s="157" t="str">
        <f t="shared" si="1034"/>
        <v/>
      </c>
      <c r="GZ132" s="157" t="str">
        <f t="shared" si="1035"/>
        <v/>
      </c>
      <c r="HA132" s="157" t="str">
        <f t="shared" si="1036"/>
        <v/>
      </c>
      <c r="HB132" s="157" t="str">
        <f t="shared" si="1037"/>
        <v/>
      </c>
      <c r="HC132" s="157" t="str">
        <f t="shared" si="1038"/>
        <v/>
      </c>
      <c r="HD132" s="157" t="str">
        <f t="shared" si="1039"/>
        <v/>
      </c>
      <c r="HE132" s="157" t="str">
        <f t="shared" si="1040"/>
        <v/>
      </c>
      <c r="HF132" s="157" t="str">
        <f t="shared" si="1041"/>
        <v/>
      </c>
      <c r="HG132" s="157" t="str">
        <f t="shared" si="1042"/>
        <v/>
      </c>
      <c r="HH132" s="157" t="str">
        <f t="shared" si="1043"/>
        <v/>
      </c>
      <c r="HI132" s="157" t="str">
        <f t="shared" si="1044"/>
        <v/>
      </c>
      <c r="HJ132" s="157" t="str">
        <f t="shared" si="1045"/>
        <v/>
      </c>
      <c r="HK132" s="157" t="str">
        <f t="shared" si="1046"/>
        <v/>
      </c>
      <c r="HL132" s="157" t="str">
        <f t="shared" si="1047"/>
        <v/>
      </c>
      <c r="HM132" s="157" t="str">
        <f t="shared" si="1048"/>
        <v/>
      </c>
      <c r="HN132" s="157" t="str">
        <f t="shared" si="1049"/>
        <v/>
      </c>
      <c r="HO132" s="157" t="str">
        <f t="shared" si="1050"/>
        <v/>
      </c>
      <c r="HP132" s="157" t="str">
        <f t="shared" si="1051"/>
        <v/>
      </c>
      <c r="HQ132" s="157" t="str">
        <f t="shared" si="1052"/>
        <v/>
      </c>
      <c r="HR132" s="157" t="str">
        <f t="shared" si="997"/>
        <v/>
      </c>
      <c r="HS132" s="157" t="str">
        <f t="shared" si="950"/>
        <v/>
      </c>
      <c r="HT132" s="157" t="str">
        <f t="shared" si="951"/>
        <v/>
      </c>
      <c r="HU132" s="157" t="str">
        <f t="shared" si="952"/>
        <v/>
      </c>
      <c r="HV132" s="157" t="str">
        <f t="shared" si="998"/>
        <v/>
      </c>
      <c r="HW132" s="157" t="str">
        <f t="shared" si="953"/>
        <v/>
      </c>
      <c r="HX132" s="157" t="str">
        <f t="shared" si="954"/>
        <v/>
      </c>
      <c r="HY132" s="157" t="str">
        <f t="shared" si="955"/>
        <v/>
      </c>
      <c r="HZ132" s="157" t="str">
        <f t="shared" si="956"/>
        <v/>
      </c>
      <c r="IA132" s="158">
        <f t="shared" si="957"/>
        <v>6.3</v>
      </c>
      <c r="IB132" s="501">
        <v>2009</v>
      </c>
      <c r="IC132" s="4">
        <f t="shared" si="999"/>
        <v>1</v>
      </c>
      <c r="ID132" s="4">
        <f t="shared" si="1000"/>
        <v>1</v>
      </c>
      <c r="IE132" s="4" t="str">
        <f t="shared" si="1001"/>
        <v xml:space="preserve"> </v>
      </c>
      <c r="IF132" s="4" t="str">
        <f t="shared" si="1002"/>
        <v xml:space="preserve"> </v>
      </c>
      <c r="IG132" s="4" t="str">
        <f t="shared" si="1003"/>
        <v xml:space="preserve"> </v>
      </c>
      <c r="IH132" s="4" t="str">
        <f t="shared" si="1004"/>
        <v xml:space="preserve"> </v>
      </c>
      <c r="II132" s="4" t="str">
        <f t="shared" si="1005"/>
        <v xml:space="preserve"> </v>
      </c>
      <c r="IJ132" s="4" t="str">
        <f t="shared" si="1006"/>
        <v xml:space="preserve"> </v>
      </c>
      <c r="IK132" s="4" t="str">
        <f t="shared" si="1007"/>
        <v xml:space="preserve"> </v>
      </c>
      <c r="IL132" s="4" t="str">
        <f t="shared" si="1008"/>
        <v xml:space="preserve"> </v>
      </c>
      <c r="IM132" s="4" t="str">
        <f t="shared" si="1009"/>
        <v xml:space="preserve"> </v>
      </c>
      <c r="IN132" s="4" t="str">
        <f t="shared" si="1010"/>
        <v xml:space="preserve"> </v>
      </c>
      <c r="IO132" s="4">
        <f t="shared" si="1011"/>
        <v>1</v>
      </c>
      <c r="IP132" s="4" t="str">
        <f t="shared" si="1012"/>
        <v xml:space="preserve"> </v>
      </c>
      <c r="IQ132" s="4" t="str">
        <f t="shared" si="1013"/>
        <v xml:space="preserve"> </v>
      </c>
      <c r="IR132" s="4" t="str">
        <f t="shared" si="1014"/>
        <v xml:space="preserve"> </v>
      </c>
      <c r="IS132" s="4" t="str">
        <f t="shared" si="1015"/>
        <v xml:space="preserve"> </v>
      </c>
      <c r="IT132" s="4" t="str">
        <f t="shared" si="1016"/>
        <v xml:space="preserve"> </v>
      </c>
      <c r="IU132" s="4" t="str">
        <f t="shared" si="1017"/>
        <v xml:space="preserve"> </v>
      </c>
      <c r="IV132" s="4" t="str">
        <f t="shared" si="1018"/>
        <v xml:space="preserve"> </v>
      </c>
      <c r="IW132" s="4" t="str">
        <f t="shared" si="1019"/>
        <v xml:space="preserve"> </v>
      </c>
      <c r="IX132" s="4" t="str">
        <f t="shared" si="1020"/>
        <v xml:space="preserve"> </v>
      </c>
      <c r="IY132" s="4" t="str">
        <f t="shared" si="1021"/>
        <v xml:space="preserve"> </v>
      </c>
      <c r="IZ132" s="4" t="str">
        <f t="shared" si="1022"/>
        <v xml:space="preserve"> </v>
      </c>
      <c r="JA132" s="4" t="str">
        <f t="shared" si="1023"/>
        <v xml:space="preserve"> </v>
      </c>
      <c r="JB132" s="4" t="str">
        <f t="shared" si="1024"/>
        <v xml:space="preserve"> </v>
      </c>
      <c r="JC132" s="4" t="str">
        <f t="shared" si="1025"/>
        <v xml:space="preserve"> </v>
      </c>
      <c r="JD132" s="4" t="str">
        <f t="shared" si="1026"/>
        <v xml:space="preserve"> </v>
      </c>
      <c r="JE132" s="4" t="str">
        <f t="shared" si="1027"/>
        <v xml:space="preserve"> </v>
      </c>
      <c r="JF132" s="4" t="str">
        <f t="shared" si="1028"/>
        <v xml:space="preserve"> </v>
      </c>
      <c r="JG132" s="4" t="str">
        <f t="shared" si="1029"/>
        <v xml:space="preserve"> </v>
      </c>
      <c r="JH132" s="4">
        <f t="shared" si="772"/>
        <v>3</v>
      </c>
      <c r="JI132" s="501">
        <v>2009</v>
      </c>
      <c r="JJ132" s="4" t="str">
        <f t="shared" si="958"/>
        <v xml:space="preserve"> </v>
      </c>
      <c r="JK132" s="4" t="str">
        <f t="shared" si="959"/>
        <v xml:space="preserve"> </v>
      </c>
      <c r="JL132" s="4" t="str">
        <f t="shared" si="960"/>
        <v xml:space="preserve"> </v>
      </c>
      <c r="JM132" s="4" t="str">
        <f t="shared" si="961"/>
        <v xml:space="preserve"> </v>
      </c>
      <c r="JN132" s="4" t="str">
        <f t="shared" si="962"/>
        <v xml:space="preserve"> </v>
      </c>
      <c r="JO132" s="4" t="str">
        <f t="shared" si="963"/>
        <v xml:space="preserve"> </v>
      </c>
      <c r="JP132" s="4" t="str">
        <f t="shared" si="964"/>
        <v xml:space="preserve"> </v>
      </c>
      <c r="JQ132" s="4" t="str">
        <f t="shared" si="965"/>
        <v xml:space="preserve"> </v>
      </c>
      <c r="JR132" s="4" t="str">
        <f t="shared" si="966"/>
        <v xml:space="preserve"> </v>
      </c>
      <c r="JS132" s="4" t="str">
        <f t="shared" si="967"/>
        <v xml:space="preserve"> </v>
      </c>
      <c r="JT132" s="4" t="str">
        <f t="shared" si="968"/>
        <v xml:space="preserve"> </v>
      </c>
      <c r="JU132" s="4" t="str">
        <f t="shared" si="969"/>
        <v xml:space="preserve"> </v>
      </c>
      <c r="JV132" s="4">
        <f t="shared" si="970"/>
        <v>1</v>
      </c>
      <c r="JW132" s="4" t="str">
        <f t="shared" si="971"/>
        <v xml:space="preserve"> </v>
      </c>
      <c r="JX132" s="4" t="str">
        <f t="shared" si="972"/>
        <v xml:space="preserve"> </v>
      </c>
      <c r="JY132" s="4" t="str">
        <f t="shared" si="973"/>
        <v xml:space="preserve"> </v>
      </c>
      <c r="JZ132" s="4" t="str">
        <f t="shared" si="974"/>
        <v xml:space="preserve"> </v>
      </c>
      <c r="KA132" s="4" t="str">
        <f t="shared" si="975"/>
        <v xml:space="preserve"> </v>
      </c>
      <c r="KB132" s="4" t="str">
        <f t="shared" si="976"/>
        <v xml:space="preserve"> </v>
      </c>
      <c r="KC132" s="4" t="str">
        <f t="shared" si="977"/>
        <v xml:space="preserve"> </v>
      </c>
      <c r="KD132" s="4" t="str">
        <f t="shared" si="978"/>
        <v xml:space="preserve"> </v>
      </c>
      <c r="KE132" s="4" t="str">
        <f t="shared" si="979"/>
        <v xml:space="preserve"> </v>
      </c>
      <c r="KF132" s="4" t="str">
        <f t="shared" si="1030"/>
        <v xml:space="preserve"> </v>
      </c>
      <c r="KG132" s="4" t="str">
        <f t="shared" si="980"/>
        <v xml:space="preserve"> </v>
      </c>
      <c r="KH132" s="4" t="str">
        <f t="shared" si="981"/>
        <v xml:space="preserve"> </v>
      </c>
      <c r="KI132" s="4" t="str">
        <f t="shared" si="982"/>
        <v xml:space="preserve"> </v>
      </c>
      <c r="KJ132" s="4" t="str">
        <f t="shared" si="1031"/>
        <v xml:space="preserve"> </v>
      </c>
      <c r="KK132" s="4" t="str">
        <f t="shared" si="983"/>
        <v xml:space="preserve"> </v>
      </c>
      <c r="KL132" s="4" t="str">
        <f t="shared" si="984"/>
        <v xml:space="preserve"> </v>
      </c>
      <c r="KM132" s="4" t="str">
        <f t="shared" si="985"/>
        <v xml:space="preserve"> </v>
      </c>
      <c r="KN132" s="4" t="str">
        <f t="shared" si="986"/>
        <v xml:space="preserve"> </v>
      </c>
      <c r="KO132" s="4">
        <f t="shared" si="770"/>
        <v>1</v>
      </c>
      <c r="KP132" s="9">
        <f t="shared" si="987"/>
        <v>6.3</v>
      </c>
    </row>
    <row r="133" spans="1:302" ht="13.8" thickBot="1">
      <c r="A133" s="737">
        <v>2010</v>
      </c>
      <c r="B133" s="818">
        <v>0</v>
      </c>
      <c r="C133" s="818">
        <v>0.4</v>
      </c>
      <c r="D133" s="746" t="s">
        <v>60</v>
      </c>
      <c r="E133" s="818">
        <v>0</v>
      </c>
      <c r="F133" s="818">
        <v>0</v>
      </c>
      <c r="G133" s="819">
        <v>0</v>
      </c>
      <c r="H133" s="818">
        <v>0</v>
      </c>
      <c r="I133" s="818">
        <v>0</v>
      </c>
      <c r="J133" s="818">
        <v>0</v>
      </c>
      <c r="K133" s="818">
        <v>0</v>
      </c>
      <c r="L133" s="819">
        <v>0</v>
      </c>
      <c r="M133" s="818">
        <v>0</v>
      </c>
      <c r="N133" s="818">
        <v>0</v>
      </c>
      <c r="O133" s="818">
        <v>0</v>
      </c>
      <c r="P133" s="818">
        <v>0</v>
      </c>
      <c r="Q133" s="819">
        <v>0</v>
      </c>
      <c r="R133" s="818">
        <v>0</v>
      </c>
      <c r="S133" s="818">
        <v>0</v>
      </c>
      <c r="T133" s="818">
        <v>0</v>
      </c>
      <c r="U133" s="818">
        <v>0</v>
      </c>
      <c r="V133" s="819">
        <v>0</v>
      </c>
      <c r="W133" s="818">
        <v>0</v>
      </c>
      <c r="X133" s="818">
        <v>0</v>
      </c>
      <c r="Y133" s="818">
        <v>0</v>
      </c>
      <c r="Z133" s="818">
        <v>0</v>
      </c>
      <c r="AA133" s="819">
        <v>0</v>
      </c>
      <c r="AB133" s="818">
        <v>0</v>
      </c>
      <c r="AC133" s="818">
        <v>0</v>
      </c>
      <c r="AD133" s="818">
        <v>0</v>
      </c>
      <c r="AE133" s="818">
        <v>0</v>
      </c>
      <c r="AF133" s="819">
        <v>0</v>
      </c>
      <c r="AG133" s="862">
        <f t="shared" si="773"/>
        <v>0.4</v>
      </c>
      <c r="AH133" s="741">
        <f t="shared" si="988"/>
        <v>1</v>
      </c>
      <c r="AI133" s="820">
        <f t="shared" si="989"/>
        <v>0.4</v>
      </c>
      <c r="AJ133" s="739">
        <f t="shared" si="777"/>
        <v>1</v>
      </c>
      <c r="AK133" s="740">
        <f t="shared" si="990"/>
        <v>0.4</v>
      </c>
      <c r="AL133" s="742">
        <v>2010</v>
      </c>
      <c r="AM133" s="822">
        <v>2010</v>
      </c>
      <c r="AN133" s="37" t="str">
        <f t="shared" si="1054"/>
        <v/>
      </c>
      <c r="AO133" s="37" t="str">
        <f t="shared" si="1055"/>
        <v/>
      </c>
      <c r="AP133" s="37" t="str">
        <f t="shared" si="1056"/>
        <v/>
      </c>
      <c r="AQ133" s="37" t="str">
        <f t="shared" si="1057"/>
        <v/>
      </c>
      <c r="AR133" s="37" t="str">
        <f t="shared" si="1058"/>
        <v/>
      </c>
      <c r="AS133" s="37" t="str">
        <f t="shared" si="1059"/>
        <v/>
      </c>
      <c r="AT133" s="37" t="str">
        <f t="shared" si="1060"/>
        <v/>
      </c>
      <c r="AU133" s="37" t="str">
        <f t="shared" si="1061"/>
        <v/>
      </c>
      <c r="AV133" s="37" t="str">
        <f t="shared" si="1062"/>
        <v/>
      </c>
      <c r="AW133" s="37" t="str">
        <f t="shared" si="1063"/>
        <v/>
      </c>
      <c r="AX133" s="37" t="str">
        <f t="shared" si="1064"/>
        <v/>
      </c>
      <c r="AY133" s="37" t="str">
        <f t="shared" si="1065"/>
        <v/>
      </c>
      <c r="AZ133" s="37" t="str">
        <f t="shared" si="1066"/>
        <v/>
      </c>
      <c r="BA133" s="37" t="str">
        <f t="shared" si="1067"/>
        <v/>
      </c>
      <c r="BB133" s="37" t="str">
        <f t="shared" si="1068"/>
        <v/>
      </c>
      <c r="BC133" s="37" t="str">
        <f t="shared" si="1069"/>
        <v/>
      </c>
      <c r="BD133" s="37" t="str">
        <f t="shared" si="1070"/>
        <v/>
      </c>
      <c r="BE133" s="37" t="str">
        <f t="shared" si="1071"/>
        <v/>
      </c>
      <c r="BF133" s="37" t="str">
        <f t="shared" si="1072"/>
        <v/>
      </c>
      <c r="BG133" s="37" t="str">
        <f t="shared" si="1073"/>
        <v/>
      </c>
      <c r="BH133" s="37" t="str">
        <f t="shared" si="1074"/>
        <v/>
      </c>
      <c r="BI133" s="37" t="str">
        <f t="shared" si="1075"/>
        <v/>
      </c>
      <c r="BJ133" s="37" t="str">
        <f t="shared" si="1076"/>
        <v/>
      </c>
      <c r="BK133" s="37" t="str">
        <f t="shared" si="1077"/>
        <v/>
      </c>
      <c r="BL133" s="37" t="str">
        <f t="shared" si="1078"/>
        <v/>
      </c>
      <c r="BM133" s="37" t="str">
        <f t="shared" si="1079"/>
        <v/>
      </c>
      <c r="BN133" s="37" t="str">
        <f t="shared" si="1080"/>
        <v/>
      </c>
      <c r="BO133" s="37" t="str">
        <f t="shared" si="1081"/>
        <v/>
      </c>
      <c r="BP133" s="37" t="str">
        <f t="shared" si="1082"/>
        <v/>
      </c>
      <c r="BQ133" s="37" t="str">
        <f t="shared" si="1083"/>
        <v/>
      </c>
      <c r="BR133" s="37" t="str">
        <f t="shared" si="1084"/>
        <v/>
      </c>
      <c r="BS133" s="54">
        <f t="shared" si="1085"/>
        <v>0</v>
      </c>
      <c r="BT133" s="501">
        <v>2010</v>
      </c>
      <c r="BU133" s="58" t="str">
        <f t="shared" si="778"/>
        <v/>
      </c>
      <c r="BV133" s="58" t="str">
        <f t="shared" si="779"/>
        <v/>
      </c>
      <c r="BW133" s="58" t="str">
        <f t="shared" si="780"/>
        <v/>
      </c>
      <c r="BX133" s="58" t="str">
        <f t="shared" si="781"/>
        <v/>
      </c>
      <c r="BY133" s="58" t="str">
        <f t="shared" si="782"/>
        <v/>
      </c>
      <c r="BZ133" s="58" t="str">
        <f t="shared" si="783"/>
        <v/>
      </c>
      <c r="CA133" s="58" t="str">
        <f t="shared" si="784"/>
        <v/>
      </c>
      <c r="CB133" s="58" t="str">
        <f t="shared" si="785"/>
        <v/>
      </c>
      <c r="CC133" s="58" t="str">
        <f t="shared" si="786"/>
        <v/>
      </c>
      <c r="CD133" s="58" t="str">
        <f t="shared" si="787"/>
        <v/>
      </c>
      <c r="CE133" s="58" t="str">
        <f t="shared" si="788"/>
        <v/>
      </c>
      <c r="CF133" s="58" t="str">
        <f t="shared" si="789"/>
        <v/>
      </c>
      <c r="CG133" s="58" t="str">
        <f t="shared" si="790"/>
        <v/>
      </c>
      <c r="CH133" s="58" t="str">
        <f t="shared" si="791"/>
        <v/>
      </c>
      <c r="CI133" s="58" t="str">
        <f t="shared" si="792"/>
        <v/>
      </c>
      <c r="CJ133" s="58" t="str">
        <f t="shared" si="793"/>
        <v/>
      </c>
      <c r="CK133" s="58" t="str">
        <f t="shared" si="794"/>
        <v/>
      </c>
      <c r="CL133" s="58" t="str">
        <f t="shared" si="795"/>
        <v/>
      </c>
      <c r="CM133" s="58" t="str">
        <f t="shared" si="796"/>
        <v/>
      </c>
      <c r="CN133" s="58" t="str">
        <f t="shared" si="797"/>
        <v/>
      </c>
      <c r="CO133" s="58" t="str">
        <f t="shared" si="798"/>
        <v/>
      </c>
      <c r="CP133" s="58" t="str">
        <f t="shared" si="799"/>
        <v/>
      </c>
      <c r="CQ133" s="58" t="str">
        <f t="shared" si="800"/>
        <v/>
      </c>
      <c r="CR133" s="58" t="str">
        <f t="shared" si="801"/>
        <v/>
      </c>
      <c r="CS133" s="58" t="str">
        <f t="shared" si="802"/>
        <v/>
      </c>
      <c r="CT133" s="58" t="str">
        <f t="shared" si="803"/>
        <v/>
      </c>
      <c r="CU133" s="58" t="str">
        <f t="shared" si="804"/>
        <v/>
      </c>
      <c r="CV133" s="58" t="str">
        <f t="shared" si="805"/>
        <v/>
      </c>
      <c r="CW133" s="58" t="str">
        <f t="shared" si="806"/>
        <v/>
      </c>
      <c r="CX133" s="58" t="str">
        <f t="shared" si="807"/>
        <v/>
      </c>
      <c r="CY133" s="58" t="str">
        <f t="shared" si="808"/>
        <v/>
      </c>
      <c r="CZ133" s="58">
        <f t="shared" si="809"/>
        <v>0</v>
      </c>
      <c r="DA133" s="501">
        <v>2010</v>
      </c>
      <c r="DB133" s="17" t="str">
        <f t="shared" si="839"/>
        <v/>
      </c>
      <c r="DC133" s="17" t="str">
        <f t="shared" si="840"/>
        <v/>
      </c>
      <c r="DD133" s="17" t="str">
        <f t="shared" si="841"/>
        <v/>
      </c>
      <c r="DE133" s="17" t="str">
        <f t="shared" si="842"/>
        <v/>
      </c>
      <c r="DF133" s="17" t="str">
        <f t="shared" si="843"/>
        <v/>
      </c>
      <c r="DG133" s="17" t="str">
        <f t="shared" si="844"/>
        <v/>
      </c>
      <c r="DH133" s="17" t="str">
        <f t="shared" si="845"/>
        <v/>
      </c>
      <c r="DI133" s="17" t="str">
        <f t="shared" si="846"/>
        <v/>
      </c>
      <c r="DJ133" s="17" t="str">
        <f t="shared" si="847"/>
        <v/>
      </c>
      <c r="DK133" s="17" t="str">
        <f t="shared" si="848"/>
        <v/>
      </c>
      <c r="DL133" s="17" t="str">
        <f t="shared" si="849"/>
        <v/>
      </c>
      <c r="DM133" s="17" t="str">
        <f t="shared" si="850"/>
        <v/>
      </c>
      <c r="DN133" s="17" t="str">
        <f t="shared" si="851"/>
        <v/>
      </c>
      <c r="DO133" s="17" t="str">
        <f t="shared" si="852"/>
        <v/>
      </c>
      <c r="DP133" s="17" t="str">
        <f t="shared" si="853"/>
        <v/>
      </c>
      <c r="DQ133" s="17" t="str">
        <f t="shared" si="854"/>
        <v/>
      </c>
      <c r="DR133" s="17" t="str">
        <f t="shared" si="855"/>
        <v/>
      </c>
      <c r="DS133" s="17" t="str">
        <f t="shared" si="856"/>
        <v/>
      </c>
      <c r="DT133" s="17" t="str">
        <f t="shared" si="857"/>
        <v/>
      </c>
      <c r="DU133" s="17" t="str">
        <f t="shared" si="858"/>
        <v/>
      </c>
      <c r="DV133" s="17" t="str">
        <f t="shared" si="859"/>
        <v/>
      </c>
      <c r="DW133" s="17" t="str">
        <f t="shared" si="860"/>
        <v/>
      </c>
      <c r="DX133" s="17" t="str">
        <f t="shared" si="861"/>
        <v/>
      </c>
      <c r="DY133" s="17" t="str">
        <f t="shared" si="862"/>
        <v/>
      </c>
      <c r="DZ133" s="17" t="str">
        <f t="shared" si="863"/>
        <v/>
      </c>
      <c r="EA133" s="17" t="str">
        <f t="shared" si="864"/>
        <v/>
      </c>
      <c r="EB133" s="17" t="str">
        <f t="shared" si="865"/>
        <v/>
      </c>
      <c r="EC133" s="17" t="str">
        <f t="shared" si="866"/>
        <v/>
      </c>
      <c r="ED133" s="17" t="str">
        <f t="shared" si="867"/>
        <v/>
      </c>
      <c r="EE133" s="17" t="str">
        <f t="shared" si="868"/>
        <v/>
      </c>
      <c r="EF133" s="17" t="str">
        <f t="shared" si="869"/>
        <v/>
      </c>
      <c r="EG133" s="3">
        <v>2010</v>
      </c>
      <c r="EH133" s="37" t="str">
        <f t="shared" si="870"/>
        <v xml:space="preserve"> </v>
      </c>
      <c r="EI133" s="37">
        <f t="shared" si="871"/>
        <v>1</v>
      </c>
      <c r="EJ133" s="37" t="str">
        <f t="shared" si="872"/>
        <v xml:space="preserve"> </v>
      </c>
      <c r="EK133" s="37" t="str">
        <f t="shared" si="873"/>
        <v xml:space="preserve"> </v>
      </c>
      <c r="EL133" s="37" t="str">
        <f t="shared" si="874"/>
        <v xml:space="preserve"> </v>
      </c>
      <c r="EM133" s="37" t="str">
        <f t="shared" si="875"/>
        <v xml:space="preserve"> </v>
      </c>
      <c r="EN133" s="37" t="str">
        <f t="shared" si="876"/>
        <v xml:space="preserve"> </v>
      </c>
      <c r="EO133" s="37" t="str">
        <f t="shared" si="877"/>
        <v xml:space="preserve"> </v>
      </c>
      <c r="EP133" s="37" t="str">
        <f t="shared" si="878"/>
        <v xml:space="preserve"> </v>
      </c>
      <c r="EQ133" s="37" t="str">
        <f t="shared" si="879"/>
        <v xml:space="preserve"> </v>
      </c>
      <c r="ER133" s="37" t="str">
        <f t="shared" si="880"/>
        <v xml:space="preserve"> </v>
      </c>
      <c r="ES133" s="37" t="str">
        <f t="shared" si="881"/>
        <v xml:space="preserve"> </v>
      </c>
      <c r="ET133" s="37" t="str">
        <f t="shared" si="882"/>
        <v xml:space="preserve"> </v>
      </c>
      <c r="EU133" s="37" t="str">
        <f t="shared" si="883"/>
        <v xml:space="preserve"> </v>
      </c>
      <c r="EV133" s="37" t="str">
        <f t="shared" si="884"/>
        <v xml:space="preserve"> </v>
      </c>
      <c r="EW133" s="37" t="str">
        <f t="shared" si="885"/>
        <v xml:space="preserve"> </v>
      </c>
      <c r="EX133" s="37" t="str">
        <f t="shared" si="886"/>
        <v xml:space="preserve"> </v>
      </c>
      <c r="EY133" s="37" t="str">
        <f t="shared" si="887"/>
        <v xml:space="preserve"> </v>
      </c>
      <c r="EZ133" s="37" t="str">
        <f t="shared" si="888"/>
        <v xml:space="preserve"> </v>
      </c>
      <c r="FA133" s="37" t="str">
        <f t="shared" si="889"/>
        <v xml:space="preserve"> </v>
      </c>
      <c r="FB133" s="37" t="str">
        <f t="shared" si="890"/>
        <v xml:space="preserve"> </v>
      </c>
      <c r="FC133" s="37" t="str">
        <f t="shared" si="891"/>
        <v xml:space="preserve"> </v>
      </c>
      <c r="FD133" s="37" t="str">
        <f t="shared" si="993"/>
        <v xml:space="preserve"> </v>
      </c>
      <c r="FE133" s="37" t="str">
        <f t="shared" si="892"/>
        <v xml:space="preserve"> </v>
      </c>
      <c r="FF133" s="37" t="str">
        <f t="shared" si="893"/>
        <v xml:space="preserve"> </v>
      </c>
      <c r="FG133" s="37" t="str">
        <f t="shared" si="894"/>
        <v xml:space="preserve"> </v>
      </c>
      <c r="FH133" s="37" t="str">
        <f t="shared" si="994"/>
        <v xml:space="preserve"> </v>
      </c>
      <c r="FI133" s="37" t="str">
        <f t="shared" si="895"/>
        <v xml:space="preserve"> </v>
      </c>
      <c r="FJ133" s="37" t="str">
        <f t="shared" si="896"/>
        <v xml:space="preserve"> </v>
      </c>
      <c r="FK133" s="37" t="str">
        <f t="shared" si="897"/>
        <v xml:space="preserve"> </v>
      </c>
      <c r="FL133" s="37" t="str">
        <f t="shared" si="898"/>
        <v xml:space="preserve"> </v>
      </c>
      <c r="FM133" s="64">
        <f t="shared" si="771"/>
        <v>1</v>
      </c>
      <c r="FN133" s="3">
        <v>2010</v>
      </c>
      <c r="FO133" s="37" t="str">
        <f t="shared" si="899"/>
        <v xml:space="preserve"> </v>
      </c>
      <c r="FP133" s="37">
        <f t="shared" si="900"/>
        <v>1</v>
      </c>
      <c r="FQ133" s="37" t="str">
        <f t="shared" si="901"/>
        <v xml:space="preserve"> </v>
      </c>
      <c r="FR133" s="37" t="str">
        <f t="shared" si="902"/>
        <v xml:space="preserve"> </v>
      </c>
      <c r="FS133" s="37" t="str">
        <f t="shared" si="903"/>
        <v xml:space="preserve"> </v>
      </c>
      <c r="FT133" s="37" t="str">
        <f t="shared" si="904"/>
        <v xml:space="preserve"> </v>
      </c>
      <c r="FU133" s="37" t="str">
        <f t="shared" si="905"/>
        <v xml:space="preserve"> </v>
      </c>
      <c r="FV133" s="37" t="str">
        <f t="shared" si="906"/>
        <v xml:space="preserve"> </v>
      </c>
      <c r="FW133" s="37" t="str">
        <f t="shared" si="907"/>
        <v xml:space="preserve"> </v>
      </c>
      <c r="FX133" s="37" t="str">
        <f t="shared" si="908"/>
        <v xml:space="preserve"> </v>
      </c>
      <c r="FY133" s="37" t="str">
        <f t="shared" si="909"/>
        <v xml:space="preserve"> </v>
      </c>
      <c r="FZ133" s="37" t="str">
        <f t="shared" si="910"/>
        <v xml:space="preserve"> </v>
      </c>
      <c r="GA133" s="37" t="str">
        <f t="shared" si="911"/>
        <v xml:space="preserve"> </v>
      </c>
      <c r="GB133" s="37" t="str">
        <f t="shared" si="912"/>
        <v xml:space="preserve"> </v>
      </c>
      <c r="GC133" s="37" t="str">
        <f t="shared" si="913"/>
        <v xml:space="preserve"> </v>
      </c>
      <c r="GD133" s="37" t="str">
        <f t="shared" si="914"/>
        <v xml:space="preserve"> </v>
      </c>
      <c r="GE133" s="37" t="str">
        <f t="shared" si="915"/>
        <v xml:space="preserve"> </v>
      </c>
      <c r="GF133" s="37" t="str">
        <f t="shared" si="916"/>
        <v xml:space="preserve"> </v>
      </c>
      <c r="GG133" s="37" t="str">
        <f t="shared" si="917"/>
        <v xml:space="preserve"> </v>
      </c>
      <c r="GH133" s="37" t="str">
        <f t="shared" si="918"/>
        <v xml:space="preserve"> </v>
      </c>
      <c r="GI133" s="37" t="str">
        <f t="shared" si="919"/>
        <v xml:space="preserve"> </v>
      </c>
      <c r="GJ133" s="37" t="str">
        <f t="shared" si="920"/>
        <v xml:space="preserve"> </v>
      </c>
      <c r="GK133" s="37" t="str">
        <f t="shared" si="995"/>
        <v xml:space="preserve"> </v>
      </c>
      <c r="GL133" s="37" t="str">
        <f t="shared" si="921"/>
        <v xml:space="preserve"> </v>
      </c>
      <c r="GM133" s="37" t="str">
        <f t="shared" si="922"/>
        <v xml:space="preserve"> </v>
      </c>
      <c r="GN133" s="37" t="str">
        <f t="shared" si="923"/>
        <v xml:space="preserve"> </v>
      </c>
      <c r="GO133" s="37" t="str">
        <f t="shared" si="996"/>
        <v xml:space="preserve"> </v>
      </c>
      <c r="GP133" s="37" t="str">
        <f t="shared" si="924"/>
        <v xml:space="preserve"> </v>
      </c>
      <c r="GQ133" s="37" t="str">
        <f t="shared" si="925"/>
        <v xml:space="preserve"> </v>
      </c>
      <c r="GR133" s="37" t="str">
        <f t="shared" si="926"/>
        <v xml:space="preserve"> </v>
      </c>
      <c r="GS133" s="37" t="str">
        <f t="shared" si="927"/>
        <v xml:space="preserve"> </v>
      </c>
      <c r="GT133" s="64">
        <f t="shared" si="774"/>
        <v>1</v>
      </c>
      <c r="GU133" s="501">
        <v>2010</v>
      </c>
      <c r="GV133" s="157" t="str">
        <f t="shared" si="1032"/>
        <v/>
      </c>
      <c r="GW133" s="157">
        <f t="shared" si="1033"/>
        <v>0.4</v>
      </c>
      <c r="GX133" s="157" t="str">
        <f t="shared" si="1053"/>
        <v/>
      </c>
      <c r="GY133" s="157" t="str">
        <f t="shared" si="1034"/>
        <v/>
      </c>
      <c r="GZ133" s="157" t="str">
        <f t="shared" si="1035"/>
        <v/>
      </c>
      <c r="HA133" s="157" t="str">
        <f t="shared" si="1036"/>
        <v/>
      </c>
      <c r="HB133" s="157" t="str">
        <f t="shared" si="1037"/>
        <v/>
      </c>
      <c r="HC133" s="157" t="str">
        <f t="shared" si="1038"/>
        <v/>
      </c>
      <c r="HD133" s="157" t="str">
        <f t="shared" si="1039"/>
        <v/>
      </c>
      <c r="HE133" s="157" t="str">
        <f t="shared" si="1040"/>
        <v/>
      </c>
      <c r="HF133" s="157" t="str">
        <f t="shared" si="1041"/>
        <v/>
      </c>
      <c r="HG133" s="157" t="str">
        <f t="shared" si="1042"/>
        <v/>
      </c>
      <c r="HH133" s="157" t="str">
        <f t="shared" si="1043"/>
        <v/>
      </c>
      <c r="HI133" s="157" t="str">
        <f t="shared" si="1044"/>
        <v/>
      </c>
      <c r="HJ133" s="157" t="str">
        <f t="shared" si="1045"/>
        <v/>
      </c>
      <c r="HK133" s="157" t="str">
        <f t="shared" si="1046"/>
        <v/>
      </c>
      <c r="HL133" s="157" t="str">
        <f t="shared" si="1047"/>
        <v/>
      </c>
      <c r="HM133" s="157" t="str">
        <f t="shared" si="1048"/>
        <v/>
      </c>
      <c r="HN133" s="157" t="str">
        <f t="shared" si="1049"/>
        <v/>
      </c>
      <c r="HO133" s="157" t="str">
        <f t="shared" si="1050"/>
        <v/>
      </c>
      <c r="HP133" s="157" t="str">
        <f t="shared" si="1051"/>
        <v/>
      </c>
      <c r="HQ133" s="157" t="str">
        <f t="shared" si="1052"/>
        <v/>
      </c>
      <c r="HR133" s="157" t="str">
        <f t="shared" si="997"/>
        <v/>
      </c>
      <c r="HS133" s="157" t="str">
        <f t="shared" si="950"/>
        <v/>
      </c>
      <c r="HT133" s="157" t="str">
        <f t="shared" si="951"/>
        <v/>
      </c>
      <c r="HU133" s="157" t="str">
        <f t="shared" si="952"/>
        <v/>
      </c>
      <c r="HV133" s="157" t="str">
        <f t="shared" si="998"/>
        <v/>
      </c>
      <c r="HW133" s="157" t="str">
        <f t="shared" si="953"/>
        <v/>
      </c>
      <c r="HX133" s="157" t="str">
        <f t="shared" si="954"/>
        <v/>
      </c>
      <c r="HY133" s="157" t="str">
        <f t="shared" si="955"/>
        <v/>
      </c>
      <c r="HZ133" s="157" t="str">
        <f t="shared" si="956"/>
        <v/>
      </c>
      <c r="IA133" s="158">
        <f t="shared" si="957"/>
        <v>0.4</v>
      </c>
      <c r="IB133" s="501">
        <v>2010</v>
      </c>
      <c r="IC133" s="4" t="str">
        <f t="shared" si="999"/>
        <v xml:space="preserve"> </v>
      </c>
      <c r="ID133" s="4">
        <f t="shared" si="1000"/>
        <v>1</v>
      </c>
      <c r="IE133" s="4">
        <f t="shared" si="1001"/>
        <v>1</v>
      </c>
      <c r="IF133" s="4" t="str">
        <f t="shared" si="1002"/>
        <v xml:space="preserve"> </v>
      </c>
      <c r="IG133" s="4" t="str">
        <f t="shared" si="1003"/>
        <v xml:space="preserve"> </v>
      </c>
      <c r="IH133" s="4" t="str">
        <f t="shared" si="1004"/>
        <v xml:space="preserve"> </v>
      </c>
      <c r="II133" s="4" t="str">
        <f t="shared" si="1005"/>
        <v xml:space="preserve"> </v>
      </c>
      <c r="IJ133" s="4" t="str">
        <f t="shared" si="1006"/>
        <v xml:space="preserve"> </v>
      </c>
      <c r="IK133" s="4" t="str">
        <f t="shared" si="1007"/>
        <v xml:space="preserve"> </v>
      </c>
      <c r="IL133" s="4" t="str">
        <f t="shared" si="1008"/>
        <v xml:space="preserve"> </v>
      </c>
      <c r="IM133" s="4" t="str">
        <f t="shared" si="1009"/>
        <v xml:space="preserve"> </v>
      </c>
      <c r="IN133" s="4" t="str">
        <f t="shared" si="1010"/>
        <v xml:space="preserve"> </v>
      </c>
      <c r="IO133" s="4" t="str">
        <f t="shared" si="1011"/>
        <v xml:space="preserve"> </v>
      </c>
      <c r="IP133" s="4" t="str">
        <f t="shared" si="1012"/>
        <v xml:space="preserve"> </v>
      </c>
      <c r="IQ133" s="4" t="str">
        <f t="shared" si="1013"/>
        <v xml:space="preserve"> </v>
      </c>
      <c r="IR133" s="4" t="str">
        <f t="shared" si="1014"/>
        <v xml:space="preserve"> </v>
      </c>
      <c r="IS133" s="4" t="str">
        <f t="shared" si="1015"/>
        <v xml:space="preserve"> </v>
      </c>
      <c r="IT133" s="4" t="str">
        <f t="shared" si="1016"/>
        <v xml:space="preserve"> </v>
      </c>
      <c r="IU133" s="4" t="str">
        <f t="shared" si="1017"/>
        <v xml:space="preserve"> </v>
      </c>
      <c r="IV133" s="4" t="str">
        <f t="shared" si="1018"/>
        <v xml:space="preserve"> </v>
      </c>
      <c r="IW133" s="4" t="str">
        <f t="shared" si="1019"/>
        <v xml:space="preserve"> </v>
      </c>
      <c r="IX133" s="4" t="str">
        <f t="shared" si="1020"/>
        <v xml:space="preserve"> </v>
      </c>
      <c r="IY133" s="4" t="str">
        <f t="shared" si="1021"/>
        <v xml:space="preserve"> </v>
      </c>
      <c r="IZ133" s="4" t="str">
        <f t="shared" si="1022"/>
        <v xml:space="preserve"> </v>
      </c>
      <c r="JA133" s="4" t="str">
        <f t="shared" si="1023"/>
        <v xml:space="preserve"> </v>
      </c>
      <c r="JB133" s="4" t="str">
        <f t="shared" si="1024"/>
        <v xml:space="preserve"> </v>
      </c>
      <c r="JC133" s="4" t="str">
        <f t="shared" si="1025"/>
        <v xml:space="preserve"> </v>
      </c>
      <c r="JD133" s="4" t="str">
        <f t="shared" si="1026"/>
        <v xml:space="preserve"> </v>
      </c>
      <c r="JE133" s="4" t="str">
        <f t="shared" si="1027"/>
        <v xml:space="preserve"> </v>
      </c>
      <c r="JF133" s="4" t="str">
        <f t="shared" si="1028"/>
        <v xml:space="preserve"> </v>
      </c>
      <c r="JG133" s="4" t="str">
        <f t="shared" si="1029"/>
        <v xml:space="preserve"> </v>
      </c>
      <c r="JH133" s="4">
        <f t="shared" si="772"/>
        <v>2</v>
      </c>
      <c r="JI133" s="501">
        <v>2010</v>
      </c>
      <c r="JJ133" s="4" t="str">
        <f t="shared" si="958"/>
        <v xml:space="preserve"> </v>
      </c>
      <c r="JK133" s="4" t="str">
        <f t="shared" si="959"/>
        <v xml:space="preserve"> </v>
      </c>
      <c r="JL133" s="4">
        <f t="shared" si="960"/>
        <v>1</v>
      </c>
      <c r="JM133" s="4" t="str">
        <f t="shared" si="961"/>
        <v xml:space="preserve"> </v>
      </c>
      <c r="JN133" s="4" t="str">
        <f t="shared" si="962"/>
        <v xml:space="preserve"> </v>
      </c>
      <c r="JO133" s="4" t="str">
        <f t="shared" si="963"/>
        <v xml:space="preserve"> </v>
      </c>
      <c r="JP133" s="4" t="str">
        <f t="shared" si="964"/>
        <v xml:space="preserve"> </v>
      </c>
      <c r="JQ133" s="4" t="str">
        <f t="shared" si="965"/>
        <v xml:space="preserve"> </v>
      </c>
      <c r="JR133" s="4" t="str">
        <f t="shared" si="966"/>
        <v xml:space="preserve"> </v>
      </c>
      <c r="JS133" s="4" t="str">
        <f t="shared" si="967"/>
        <v xml:space="preserve"> </v>
      </c>
      <c r="JT133" s="4" t="str">
        <f t="shared" si="968"/>
        <v xml:space="preserve"> </v>
      </c>
      <c r="JU133" s="4" t="str">
        <f t="shared" si="969"/>
        <v xml:space="preserve"> </v>
      </c>
      <c r="JV133" s="4" t="str">
        <f t="shared" si="970"/>
        <v xml:space="preserve"> </v>
      </c>
      <c r="JW133" s="4" t="str">
        <f t="shared" si="971"/>
        <v xml:space="preserve"> </v>
      </c>
      <c r="JX133" s="4" t="str">
        <f t="shared" si="972"/>
        <v xml:space="preserve"> </v>
      </c>
      <c r="JY133" s="4" t="str">
        <f t="shared" si="973"/>
        <v xml:space="preserve"> </v>
      </c>
      <c r="JZ133" s="4" t="str">
        <f t="shared" si="974"/>
        <v xml:space="preserve"> </v>
      </c>
      <c r="KA133" s="4" t="str">
        <f t="shared" si="975"/>
        <v xml:space="preserve"> </v>
      </c>
      <c r="KB133" s="4" t="str">
        <f t="shared" si="976"/>
        <v xml:space="preserve"> </v>
      </c>
      <c r="KC133" s="4" t="str">
        <f t="shared" si="977"/>
        <v xml:space="preserve"> </v>
      </c>
      <c r="KD133" s="4" t="str">
        <f t="shared" si="978"/>
        <v xml:space="preserve"> </v>
      </c>
      <c r="KE133" s="4" t="str">
        <f t="shared" si="979"/>
        <v xml:space="preserve"> </v>
      </c>
      <c r="KF133" s="4" t="str">
        <f t="shared" si="1030"/>
        <v xml:space="preserve"> </v>
      </c>
      <c r="KG133" s="4" t="str">
        <f t="shared" si="980"/>
        <v xml:space="preserve"> </v>
      </c>
      <c r="KH133" s="4" t="str">
        <f t="shared" si="981"/>
        <v xml:space="preserve"> </v>
      </c>
      <c r="KI133" s="4" t="str">
        <f t="shared" si="982"/>
        <v xml:space="preserve"> </v>
      </c>
      <c r="KJ133" s="4" t="str">
        <f t="shared" si="1031"/>
        <v xml:space="preserve"> </v>
      </c>
      <c r="KK133" s="4" t="str">
        <f t="shared" si="983"/>
        <v xml:space="preserve"> </v>
      </c>
      <c r="KL133" s="4" t="str">
        <f t="shared" si="984"/>
        <v xml:space="preserve"> </v>
      </c>
      <c r="KM133" s="4" t="str">
        <f t="shared" si="985"/>
        <v xml:space="preserve"> </v>
      </c>
      <c r="KN133" s="4" t="str">
        <f t="shared" si="986"/>
        <v xml:space="preserve"> </v>
      </c>
      <c r="KO133" s="4">
        <f t="shared" si="770"/>
        <v>1</v>
      </c>
      <c r="KP133" s="9">
        <f t="shared" si="987"/>
        <v>0.4</v>
      </c>
    </row>
    <row r="134" spans="1:302">
      <c r="A134" s="3">
        <v>2011</v>
      </c>
      <c r="B134" s="6">
        <v>0</v>
      </c>
      <c r="C134" s="6">
        <v>0</v>
      </c>
      <c r="D134" s="6">
        <v>0</v>
      </c>
      <c r="E134" s="6">
        <v>0</v>
      </c>
      <c r="F134" s="6">
        <v>0</v>
      </c>
      <c r="G134" s="153">
        <v>0</v>
      </c>
      <c r="H134" s="6">
        <v>0</v>
      </c>
      <c r="I134" s="6">
        <v>0</v>
      </c>
      <c r="J134" s="6">
        <v>0</v>
      </c>
      <c r="K134" s="6">
        <v>0</v>
      </c>
      <c r="L134" s="153">
        <v>0</v>
      </c>
      <c r="M134" s="6">
        <v>0</v>
      </c>
      <c r="N134" s="6">
        <v>0</v>
      </c>
      <c r="O134" s="6">
        <v>0</v>
      </c>
      <c r="P134" s="6">
        <v>0</v>
      </c>
      <c r="Q134" s="153">
        <v>0</v>
      </c>
      <c r="R134" s="6">
        <v>0</v>
      </c>
      <c r="S134" s="6">
        <v>0</v>
      </c>
      <c r="T134" s="6">
        <v>0</v>
      </c>
      <c r="U134" s="6">
        <v>0</v>
      </c>
      <c r="V134" s="153">
        <v>0</v>
      </c>
      <c r="W134" s="6">
        <v>0</v>
      </c>
      <c r="X134" s="6">
        <v>0</v>
      </c>
      <c r="Y134" s="6">
        <v>0</v>
      </c>
      <c r="Z134" s="6">
        <v>0</v>
      </c>
      <c r="AA134" s="153">
        <v>0</v>
      </c>
      <c r="AB134" s="6" t="s">
        <v>60</v>
      </c>
      <c r="AC134" s="6">
        <v>0</v>
      </c>
      <c r="AD134" s="6">
        <v>0</v>
      </c>
      <c r="AE134" s="6">
        <v>0</v>
      </c>
      <c r="AF134" s="153">
        <v>0</v>
      </c>
      <c r="AG134" s="171" t="s">
        <v>60</v>
      </c>
      <c r="AH134" s="714">
        <f t="shared" si="988"/>
        <v>1</v>
      </c>
      <c r="AI134" s="617" t="s">
        <v>60</v>
      </c>
      <c r="AJ134" s="10">
        <f t="shared" si="777"/>
        <v>0</v>
      </c>
      <c r="AK134" s="522" t="str">
        <f t="shared" si="990"/>
        <v>T</v>
      </c>
      <c r="AL134" s="501">
        <v>2011</v>
      </c>
      <c r="AM134" s="501">
        <v>2011</v>
      </c>
      <c r="AN134" s="37" t="str">
        <f t="shared" si="1054"/>
        <v/>
      </c>
      <c r="AO134" s="37" t="str">
        <f t="shared" si="1055"/>
        <v/>
      </c>
      <c r="AP134" s="37" t="str">
        <f t="shared" si="1056"/>
        <v/>
      </c>
      <c r="AQ134" s="37" t="str">
        <f t="shared" si="1057"/>
        <v/>
      </c>
      <c r="AR134" s="37" t="str">
        <f t="shared" si="1058"/>
        <v/>
      </c>
      <c r="AS134" s="37" t="str">
        <f t="shared" si="1059"/>
        <v/>
      </c>
      <c r="AT134" s="37" t="str">
        <f t="shared" si="1060"/>
        <v/>
      </c>
      <c r="AU134" s="37" t="str">
        <f t="shared" si="1061"/>
        <v/>
      </c>
      <c r="AV134" s="37" t="str">
        <f t="shared" si="1062"/>
        <v/>
      </c>
      <c r="AW134" s="37" t="str">
        <f t="shared" si="1063"/>
        <v/>
      </c>
      <c r="AX134" s="37" t="str">
        <f t="shared" si="1064"/>
        <v/>
      </c>
      <c r="AY134" s="37" t="str">
        <f t="shared" si="1065"/>
        <v/>
      </c>
      <c r="AZ134" s="37" t="str">
        <f t="shared" si="1066"/>
        <v/>
      </c>
      <c r="BA134" s="37" t="str">
        <f t="shared" si="1067"/>
        <v/>
      </c>
      <c r="BB134" s="37" t="str">
        <f t="shared" si="1068"/>
        <v/>
      </c>
      <c r="BC134" s="37" t="str">
        <f t="shared" si="1069"/>
        <v/>
      </c>
      <c r="BD134" s="37" t="str">
        <f t="shared" si="1070"/>
        <v/>
      </c>
      <c r="BE134" s="37" t="str">
        <f t="shared" si="1071"/>
        <v/>
      </c>
      <c r="BF134" s="37" t="str">
        <f t="shared" si="1072"/>
        <v/>
      </c>
      <c r="BG134" s="37" t="str">
        <f t="shared" si="1073"/>
        <v/>
      </c>
      <c r="BH134" s="37" t="str">
        <f t="shared" si="1074"/>
        <v/>
      </c>
      <c r="BI134" s="37" t="str">
        <f t="shared" si="1075"/>
        <v/>
      </c>
      <c r="BJ134" s="37" t="str">
        <f t="shared" si="1076"/>
        <v/>
      </c>
      <c r="BK134" s="37" t="str">
        <f t="shared" si="1077"/>
        <v/>
      </c>
      <c r="BL134" s="37" t="str">
        <f t="shared" si="1078"/>
        <v/>
      </c>
      <c r="BM134" s="37" t="str">
        <f t="shared" si="1079"/>
        <v/>
      </c>
      <c r="BN134" s="37" t="str">
        <f t="shared" si="1080"/>
        <v/>
      </c>
      <c r="BO134" s="37" t="str">
        <f t="shared" si="1081"/>
        <v/>
      </c>
      <c r="BP134" s="37" t="str">
        <f t="shared" si="1082"/>
        <v/>
      </c>
      <c r="BQ134" s="37" t="str">
        <f t="shared" si="1083"/>
        <v/>
      </c>
      <c r="BR134" s="37" t="str">
        <f t="shared" si="1084"/>
        <v/>
      </c>
      <c r="BS134" s="54">
        <f t="shared" si="1085"/>
        <v>0</v>
      </c>
      <c r="BT134" s="501">
        <v>2011</v>
      </c>
      <c r="BU134" s="58" t="str">
        <f t="shared" si="778"/>
        <v/>
      </c>
      <c r="BV134" s="58" t="str">
        <f t="shared" si="779"/>
        <v/>
      </c>
      <c r="BW134" s="58" t="str">
        <f t="shared" si="780"/>
        <v/>
      </c>
      <c r="BX134" s="58" t="str">
        <f t="shared" si="781"/>
        <v/>
      </c>
      <c r="BY134" s="58" t="str">
        <f t="shared" si="782"/>
        <v/>
      </c>
      <c r="BZ134" s="58" t="str">
        <f t="shared" si="783"/>
        <v/>
      </c>
      <c r="CA134" s="58" t="str">
        <f t="shared" si="784"/>
        <v/>
      </c>
      <c r="CB134" s="58" t="str">
        <f t="shared" si="785"/>
        <v/>
      </c>
      <c r="CC134" s="58" t="str">
        <f t="shared" si="786"/>
        <v/>
      </c>
      <c r="CD134" s="58" t="str">
        <f t="shared" si="787"/>
        <v/>
      </c>
      <c r="CE134" s="58" t="str">
        <f t="shared" si="788"/>
        <v/>
      </c>
      <c r="CF134" s="58" t="str">
        <f t="shared" si="789"/>
        <v/>
      </c>
      <c r="CG134" s="58" t="str">
        <f t="shared" si="790"/>
        <v/>
      </c>
      <c r="CH134" s="58" t="str">
        <f t="shared" si="791"/>
        <v/>
      </c>
      <c r="CI134" s="58" t="str">
        <f t="shared" si="792"/>
        <v/>
      </c>
      <c r="CJ134" s="58" t="str">
        <f t="shared" si="793"/>
        <v/>
      </c>
      <c r="CK134" s="58" t="str">
        <f t="shared" si="794"/>
        <v/>
      </c>
      <c r="CL134" s="58" t="str">
        <f t="shared" si="795"/>
        <v/>
      </c>
      <c r="CM134" s="58" t="str">
        <f t="shared" si="796"/>
        <v/>
      </c>
      <c r="CN134" s="58" t="str">
        <f t="shared" si="797"/>
        <v/>
      </c>
      <c r="CO134" s="58" t="str">
        <f t="shared" si="798"/>
        <v/>
      </c>
      <c r="CP134" s="58" t="str">
        <f t="shared" si="799"/>
        <v/>
      </c>
      <c r="CQ134" s="58" t="str">
        <f t="shared" si="800"/>
        <v/>
      </c>
      <c r="CR134" s="58" t="str">
        <f t="shared" si="801"/>
        <v/>
      </c>
      <c r="CS134" s="58" t="str">
        <f t="shared" si="802"/>
        <v/>
      </c>
      <c r="CT134" s="58" t="str">
        <f t="shared" si="803"/>
        <v/>
      </c>
      <c r="CU134" s="58" t="str">
        <f t="shared" si="804"/>
        <v/>
      </c>
      <c r="CV134" s="58" t="str">
        <f t="shared" si="805"/>
        <v/>
      </c>
      <c r="CW134" s="58" t="str">
        <f t="shared" si="806"/>
        <v/>
      </c>
      <c r="CX134" s="58" t="str">
        <f t="shared" si="807"/>
        <v/>
      </c>
      <c r="CY134" s="58" t="str">
        <f t="shared" si="808"/>
        <v/>
      </c>
      <c r="CZ134" s="58">
        <f t="shared" si="809"/>
        <v>0</v>
      </c>
      <c r="DA134" s="501">
        <v>2011</v>
      </c>
      <c r="DB134" s="17" t="str">
        <f t="shared" si="839"/>
        <v/>
      </c>
      <c r="DC134" s="17" t="str">
        <f t="shared" si="840"/>
        <v/>
      </c>
      <c r="DD134" s="17" t="str">
        <f t="shared" si="841"/>
        <v/>
      </c>
      <c r="DE134" s="17" t="str">
        <f t="shared" si="842"/>
        <v/>
      </c>
      <c r="DF134" s="17" t="str">
        <f t="shared" si="843"/>
        <v/>
      </c>
      <c r="DG134" s="17" t="str">
        <f t="shared" si="844"/>
        <v/>
      </c>
      <c r="DH134" s="17" t="str">
        <f t="shared" si="845"/>
        <v/>
      </c>
      <c r="DI134" s="17" t="str">
        <f t="shared" si="846"/>
        <v/>
      </c>
      <c r="DJ134" s="17" t="str">
        <f t="shared" si="847"/>
        <v/>
      </c>
      <c r="DK134" s="17" t="str">
        <f t="shared" si="848"/>
        <v/>
      </c>
      <c r="DL134" s="17" t="str">
        <f t="shared" si="849"/>
        <v/>
      </c>
      <c r="DM134" s="17" t="str">
        <f t="shared" si="850"/>
        <v/>
      </c>
      <c r="DN134" s="17" t="str">
        <f t="shared" si="851"/>
        <v/>
      </c>
      <c r="DO134" s="17" t="str">
        <f t="shared" si="852"/>
        <v/>
      </c>
      <c r="DP134" s="17" t="str">
        <f t="shared" si="853"/>
        <v/>
      </c>
      <c r="DQ134" s="17" t="str">
        <f t="shared" si="854"/>
        <v/>
      </c>
      <c r="DR134" s="17" t="str">
        <f t="shared" si="855"/>
        <v/>
      </c>
      <c r="DS134" s="17" t="str">
        <f t="shared" si="856"/>
        <v/>
      </c>
      <c r="DT134" s="17" t="str">
        <f t="shared" si="857"/>
        <v/>
      </c>
      <c r="DU134" s="17" t="str">
        <f t="shared" si="858"/>
        <v/>
      </c>
      <c r="DV134" s="17" t="str">
        <f t="shared" si="859"/>
        <v/>
      </c>
      <c r="DW134" s="17" t="str">
        <f t="shared" si="860"/>
        <v/>
      </c>
      <c r="DX134" s="17" t="str">
        <f t="shared" si="861"/>
        <v/>
      </c>
      <c r="DY134" s="17" t="str">
        <f t="shared" si="862"/>
        <v/>
      </c>
      <c r="DZ134" s="17" t="str">
        <f t="shared" si="863"/>
        <v/>
      </c>
      <c r="EA134" s="17" t="str">
        <f t="shared" si="864"/>
        <v/>
      </c>
      <c r="EB134" s="17" t="str">
        <f t="shared" si="865"/>
        <v/>
      </c>
      <c r="EC134" s="17" t="str">
        <f t="shared" si="866"/>
        <v/>
      </c>
      <c r="ED134" s="17" t="str">
        <f t="shared" si="867"/>
        <v/>
      </c>
      <c r="EE134" s="17" t="str">
        <f t="shared" si="868"/>
        <v/>
      </c>
      <c r="EF134" s="17" t="str">
        <f t="shared" si="869"/>
        <v/>
      </c>
      <c r="EG134" s="3">
        <v>2011</v>
      </c>
      <c r="EH134" s="37" t="str">
        <f t="shared" si="870"/>
        <v xml:space="preserve"> </v>
      </c>
      <c r="EI134" s="37" t="str">
        <f t="shared" si="871"/>
        <v xml:space="preserve"> </v>
      </c>
      <c r="EJ134" s="37" t="str">
        <f t="shared" si="872"/>
        <v xml:space="preserve"> </v>
      </c>
      <c r="EK134" s="37" t="str">
        <f t="shared" si="873"/>
        <v xml:space="preserve"> </v>
      </c>
      <c r="EL134" s="37" t="str">
        <f t="shared" si="874"/>
        <v xml:space="preserve"> </v>
      </c>
      <c r="EM134" s="37" t="str">
        <f t="shared" si="875"/>
        <v xml:space="preserve"> </v>
      </c>
      <c r="EN134" s="37" t="str">
        <f t="shared" si="876"/>
        <v xml:space="preserve"> </v>
      </c>
      <c r="EO134" s="37" t="str">
        <f t="shared" si="877"/>
        <v xml:space="preserve"> </v>
      </c>
      <c r="EP134" s="37" t="str">
        <f t="shared" si="878"/>
        <v xml:space="preserve"> </v>
      </c>
      <c r="EQ134" s="37" t="str">
        <f t="shared" si="879"/>
        <v xml:space="preserve"> </v>
      </c>
      <c r="ER134" s="37" t="str">
        <f t="shared" si="880"/>
        <v xml:space="preserve"> </v>
      </c>
      <c r="ES134" s="37" t="str">
        <f t="shared" si="881"/>
        <v xml:space="preserve"> </v>
      </c>
      <c r="ET134" s="37" t="str">
        <f t="shared" si="882"/>
        <v xml:space="preserve"> </v>
      </c>
      <c r="EU134" s="37" t="str">
        <f t="shared" si="883"/>
        <v xml:space="preserve"> </v>
      </c>
      <c r="EV134" s="37" t="str">
        <f t="shared" si="884"/>
        <v xml:space="preserve"> </v>
      </c>
      <c r="EW134" s="37" t="str">
        <f t="shared" si="885"/>
        <v xml:space="preserve"> </v>
      </c>
      <c r="EX134" s="37" t="str">
        <f t="shared" si="886"/>
        <v xml:space="preserve"> </v>
      </c>
      <c r="EY134" s="37" t="str">
        <f t="shared" si="887"/>
        <v xml:space="preserve"> </v>
      </c>
      <c r="EZ134" s="37" t="str">
        <f t="shared" si="888"/>
        <v xml:space="preserve"> </v>
      </c>
      <c r="FA134" s="37" t="str">
        <f t="shared" si="889"/>
        <v xml:space="preserve"> </v>
      </c>
      <c r="FB134" s="37" t="str">
        <f t="shared" si="890"/>
        <v xml:space="preserve"> </v>
      </c>
      <c r="FC134" s="37" t="str">
        <f t="shared" si="891"/>
        <v xml:space="preserve"> </v>
      </c>
      <c r="FD134" s="37" t="str">
        <f t="shared" si="993"/>
        <v xml:space="preserve"> </v>
      </c>
      <c r="FE134" s="37" t="str">
        <f t="shared" si="892"/>
        <v xml:space="preserve"> </v>
      </c>
      <c r="FF134" s="37" t="str">
        <f t="shared" si="893"/>
        <v xml:space="preserve"> </v>
      </c>
      <c r="FG134" s="37" t="str">
        <f t="shared" si="894"/>
        <v xml:space="preserve"> </v>
      </c>
      <c r="FH134" s="37" t="str">
        <f t="shared" si="994"/>
        <v xml:space="preserve"> </v>
      </c>
      <c r="FI134" s="37" t="str">
        <f t="shared" si="895"/>
        <v xml:space="preserve"> </v>
      </c>
      <c r="FJ134" s="37" t="str">
        <f t="shared" si="896"/>
        <v xml:space="preserve"> </v>
      </c>
      <c r="FK134" s="37" t="str">
        <f t="shared" si="897"/>
        <v xml:space="preserve"> </v>
      </c>
      <c r="FL134" s="37" t="str">
        <f t="shared" si="898"/>
        <v xml:space="preserve"> </v>
      </c>
      <c r="FM134" s="64">
        <f t="shared" si="771"/>
        <v>0</v>
      </c>
      <c r="FN134" s="3">
        <v>2011</v>
      </c>
      <c r="FO134" s="37" t="str">
        <f t="shared" si="899"/>
        <v xml:space="preserve"> </v>
      </c>
      <c r="FP134" s="37" t="str">
        <f t="shared" si="900"/>
        <v xml:space="preserve"> </v>
      </c>
      <c r="FQ134" s="37" t="str">
        <f t="shared" si="901"/>
        <v xml:space="preserve"> </v>
      </c>
      <c r="FR134" s="37" t="str">
        <f t="shared" si="902"/>
        <v xml:space="preserve"> </v>
      </c>
      <c r="FS134" s="37" t="str">
        <f t="shared" si="903"/>
        <v xml:space="preserve"> </v>
      </c>
      <c r="FT134" s="37" t="str">
        <f t="shared" si="904"/>
        <v xml:space="preserve"> </v>
      </c>
      <c r="FU134" s="37" t="str">
        <f t="shared" si="905"/>
        <v xml:space="preserve"> </v>
      </c>
      <c r="FV134" s="37" t="str">
        <f t="shared" si="906"/>
        <v xml:space="preserve"> </v>
      </c>
      <c r="FW134" s="37" t="str">
        <f t="shared" si="907"/>
        <v xml:space="preserve"> </v>
      </c>
      <c r="FX134" s="37" t="str">
        <f t="shared" si="908"/>
        <v xml:space="preserve"> </v>
      </c>
      <c r="FY134" s="37" t="str">
        <f t="shared" si="909"/>
        <v xml:space="preserve"> </v>
      </c>
      <c r="FZ134" s="37" t="str">
        <f t="shared" si="910"/>
        <v xml:space="preserve"> </v>
      </c>
      <c r="GA134" s="37" t="str">
        <f t="shared" si="911"/>
        <v xml:space="preserve"> </v>
      </c>
      <c r="GB134" s="37" t="str">
        <f t="shared" si="912"/>
        <v xml:space="preserve"> </v>
      </c>
      <c r="GC134" s="37" t="str">
        <f t="shared" si="913"/>
        <v xml:space="preserve"> </v>
      </c>
      <c r="GD134" s="37" t="str">
        <f t="shared" si="914"/>
        <v xml:space="preserve"> </v>
      </c>
      <c r="GE134" s="37" t="str">
        <f t="shared" si="915"/>
        <v xml:space="preserve"> </v>
      </c>
      <c r="GF134" s="37" t="str">
        <f t="shared" si="916"/>
        <v xml:space="preserve"> </v>
      </c>
      <c r="GG134" s="37" t="str">
        <f t="shared" si="917"/>
        <v xml:space="preserve"> </v>
      </c>
      <c r="GH134" s="37" t="str">
        <f t="shared" si="918"/>
        <v xml:space="preserve"> </v>
      </c>
      <c r="GI134" s="37" t="str">
        <f t="shared" si="919"/>
        <v xml:space="preserve"> </v>
      </c>
      <c r="GJ134" s="37" t="str">
        <f t="shared" si="920"/>
        <v xml:space="preserve"> </v>
      </c>
      <c r="GK134" s="37" t="str">
        <f t="shared" si="995"/>
        <v xml:space="preserve"> </v>
      </c>
      <c r="GL134" s="37" t="str">
        <f t="shared" si="921"/>
        <v xml:space="preserve"> </v>
      </c>
      <c r="GM134" s="37" t="str">
        <f t="shared" si="922"/>
        <v xml:space="preserve"> </v>
      </c>
      <c r="GN134" s="37" t="str">
        <f t="shared" si="923"/>
        <v xml:space="preserve"> </v>
      </c>
      <c r="GO134" s="37" t="str">
        <f t="shared" si="996"/>
        <v xml:space="preserve"> </v>
      </c>
      <c r="GP134" s="37" t="str">
        <f t="shared" si="924"/>
        <v xml:space="preserve"> </v>
      </c>
      <c r="GQ134" s="37" t="str">
        <f t="shared" si="925"/>
        <v xml:space="preserve"> </v>
      </c>
      <c r="GR134" s="37" t="str">
        <f t="shared" si="926"/>
        <v xml:space="preserve"> </v>
      </c>
      <c r="GS134" s="37" t="str">
        <f t="shared" si="927"/>
        <v xml:space="preserve"> </v>
      </c>
      <c r="GT134" s="64">
        <f t="shared" si="774"/>
        <v>0</v>
      </c>
      <c r="GU134" s="501">
        <v>2011</v>
      </c>
      <c r="GV134" s="157" t="str">
        <f t="shared" si="1032"/>
        <v/>
      </c>
      <c r="GW134" s="157" t="str">
        <f t="shared" si="1033"/>
        <v/>
      </c>
      <c r="GX134" s="157" t="str">
        <f t="shared" si="1053"/>
        <v/>
      </c>
      <c r="GY134" s="157" t="str">
        <f t="shared" si="1034"/>
        <v/>
      </c>
      <c r="GZ134" s="157" t="str">
        <f t="shared" si="1035"/>
        <v/>
      </c>
      <c r="HA134" s="157" t="str">
        <f t="shared" si="1036"/>
        <v/>
      </c>
      <c r="HB134" s="157" t="str">
        <f t="shared" si="1037"/>
        <v/>
      </c>
      <c r="HC134" s="157" t="str">
        <f t="shared" si="1038"/>
        <v/>
      </c>
      <c r="HD134" s="157" t="str">
        <f t="shared" si="1039"/>
        <v/>
      </c>
      <c r="HE134" s="157" t="str">
        <f t="shared" si="1040"/>
        <v/>
      </c>
      <c r="HF134" s="157" t="str">
        <f t="shared" si="1041"/>
        <v/>
      </c>
      <c r="HG134" s="157" t="str">
        <f t="shared" si="1042"/>
        <v/>
      </c>
      <c r="HH134" s="157" t="str">
        <f t="shared" si="1043"/>
        <v/>
      </c>
      <c r="HI134" s="157" t="str">
        <f t="shared" si="1044"/>
        <v/>
      </c>
      <c r="HJ134" s="157" t="str">
        <f t="shared" si="1045"/>
        <v/>
      </c>
      <c r="HK134" s="157" t="str">
        <f t="shared" si="1046"/>
        <v/>
      </c>
      <c r="HL134" s="157" t="str">
        <f t="shared" si="1047"/>
        <v/>
      </c>
      <c r="HM134" s="157" t="str">
        <f t="shared" si="1048"/>
        <v/>
      </c>
      <c r="HN134" s="157" t="str">
        <f t="shared" si="1049"/>
        <v/>
      </c>
      <c r="HO134" s="157" t="str">
        <f t="shared" si="1050"/>
        <v/>
      </c>
      <c r="HP134" s="157" t="str">
        <f t="shared" si="1051"/>
        <v/>
      </c>
      <c r="HQ134" s="157" t="str">
        <f t="shared" si="1052"/>
        <v/>
      </c>
      <c r="HR134" s="157" t="str">
        <f t="shared" si="997"/>
        <v/>
      </c>
      <c r="HS134" s="157" t="str">
        <f t="shared" si="950"/>
        <v/>
      </c>
      <c r="HT134" s="157" t="str">
        <f t="shared" si="951"/>
        <v/>
      </c>
      <c r="HU134" s="157" t="str">
        <f t="shared" si="952"/>
        <v/>
      </c>
      <c r="HV134" s="157" t="str">
        <f t="shared" si="998"/>
        <v/>
      </c>
      <c r="HW134" s="157" t="str">
        <f t="shared" si="953"/>
        <v/>
      </c>
      <c r="HX134" s="157" t="str">
        <f t="shared" si="954"/>
        <v/>
      </c>
      <c r="HY134" s="157" t="str">
        <f t="shared" si="955"/>
        <v/>
      </c>
      <c r="HZ134" s="157" t="str">
        <f t="shared" si="956"/>
        <v/>
      </c>
      <c r="IA134" s="158">
        <f t="shared" ref="IA134" si="1086">SUM(GV134:HZ134)</f>
        <v>0</v>
      </c>
      <c r="IB134" s="501">
        <v>2011</v>
      </c>
      <c r="IC134" s="4" t="str">
        <f t="shared" si="999"/>
        <v xml:space="preserve"> </v>
      </c>
      <c r="ID134" s="4" t="str">
        <f t="shared" si="1000"/>
        <v xml:space="preserve"> </v>
      </c>
      <c r="IE134" s="4" t="str">
        <f t="shared" si="1001"/>
        <v xml:space="preserve"> </v>
      </c>
      <c r="IF134" s="4" t="str">
        <f t="shared" si="1002"/>
        <v xml:space="preserve"> </v>
      </c>
      <c r="IG134" s="4" t="str">
        <f t="shared" si="1003"/>
        <v xml:space="preserve"> </v>
      </c>
      <c r="IH134" s="4" t="str">
        <f t="shared" si="1004"/>
        <v xml:space="preserve"> </v>
      </c>
      <c r="II134" s="4" t="str">
        <f t="shared" si="1005"/>
        <v xml:space="preserve"> </v>
      </c>
      <c r="IJ134" s="4" t="str">
        <f t="shared" si="1006"/>
        <v xml:space="preserve"> </v>
      </c>
      <c r="IK134" s="4" t="str">
        <f t="shared" si="1007"/>
        <v xml:space="preserve"> </v>
      </c>
      <c r="IL134" s="4" t="str">
        <f t="shared" si="1008"/>
        <v xml:space="preserve"> </v>
      </c>
      <c r="IM134" s="4" t="str">
        <f t="shared" si="1009"/>
        <v xml:space="preserve"> </v>
      </c>
      <c r="IN134" s="4" t="str">
        <f t="shared" si="1010"/>
        <v xml:space="preserve"> </v>
      </c>
      <c r="IO134" s="4" t="str">
        <f t="shared" si="1011"/>
        <v xml:space="preserve"> </v>
      </c>
      <c r="IP134" s="4" t="str">
        <f t="shared" si="1012"/>
        <v xml:space="preserve"> </v>
      </c>
      <c r="IQ134" s="4" t="str">
        <f t="shared" si="1013"/>
        <v xml:space="preserve"> </v>
      </c>
      <c r="IR134" s="4" t="str">
        <f t="shared" si="1014"/>
        <v xml:space="preserve"> </v>
      </c>
      <c r="IS134" s="4" t="str">
        <f t="shared" si="1015"/>
        <v xml:space="preserve"> </v>
      </c>
      <c r="IT134" s="4" t="str">
        <f t="shared" si="1016"/>
        <v xml:space="preserve"> </v>
      </c>
      <c r="IU134" s="4" t="str">
        <f t="shared" si="1017"/>
        <v xml:space="preserve"> </v>
      </c>
      <c r="IV134" s="4" t="str">
        <f t="shared" si="1018"/>
        <v xml:space="preserve"> </v>
      </c>
      <c r="IW134" s="4" t="str">
        <f t="shared" si="1019"/>
        <v xml:space="preserve"> </v>
      </c>
      <c r="IX134" s="4" t="str">
        <f t="shared" si="1020"/>
        <v xml:space="preserve"> </v>
      </c>
      <c r="IY134" s="4" t="str">
        <f t="shared" si="1021"/>
        <v xml:space="preserve"> </v>
      </c>
      <c r="IZ134" s="4" t="str">
        <f t="shared" si="1022"/>
        <v xml:space="preserve"> </v>
      </c>
      <c r="JA134" s="4" t="str">
        <f t="shared" si="1023"/>
        <v xml:space="preserve"> </v>
      </c>
      <c r="JB134" s="4" t="str">
        <f t="shared" si="1024"/>
        <v xml:space="preserve"> </v>
      </c>
      <c r="JC134" s="4">
        <f t="shared" si="1025"/>
        <v>1</v>
      </c>
      <c r="JD134" s="4" t="str">
        <f t="shared" si="1026"/>
        <v xml:space="preserve"> </v>
      </c>
      <c r="JE134" s="4" t="str">
        <f t="shared" si="1027"/>
        <v xml:space="preserve"> </v>
      </c>
      <c r="JF134" s="4" t="str">
        <f t="shared" si="1028"/>
        <v xml:space="preserve"> </v>
      </c>
      <c r="JG134" s="4" t="str">
        <f t="shared" si="1029"/>
        <v xml:space="preserve"> </v>
      </c>
      <c r="JH134" s="4">
        <f t="shared" si="772"/>
        <v>1</v>
      </c>
      <c r="JI134" s="501">
        <v>2011</v>
      </c>
      <c r="JJ134" s="4" t="str">
        <f t="shared" si="958"/>
        <v xml:space="preserve"> </v>
      </c>
      <c r="JK134" s="4" t="str">
        <f t="shared" si="959"/>
        <v xml:space="preserve"> </v>
      </c>
      <c r="JL134" s="4" t="str">
        <f t="shared" si="960"/>
        <v xml:space="preserve"> </v>
      </c>
      <c r="JM134" s="4" t="str">
        <f t="shared" si="961"/>
        <v xml:space="preserve"> </v>
      </c>
      <c r="JN134" s="4" t="str">
        <f t="shared" si="962"/>
        <v xml:space="preserve"> </v>
      </c>
      <c r="JO134" s="4" t="str">
        <f t="shared" si="963"/>
        <v xml:space="preserve"> </v>
      </c>
      <c r="JP134" s="4" t="str">
        <f t="shared" si="964"/>
        <v xml:space="preserve"> </v>
      </c>
      <c r="JQ134" s="4" t="str">
        <f t="shared" si="965"/>
        <v xml:space="preserve"> </v>
      </c>
      <c r="JR134" s="4" t="str">
        <f t="shared" si="966"/>
        <v xml:space="preserve"> </v>
      </c>
      <c r="JS134" s="4" t="str">
        <f t="shared" si="967"/>
        <v xml:space="preserve"> </v>
      </c>
      <c r="JT134" s="4" t="str">
        <f t="shared" si="968"/>
        <v xml:space="preserve"> </v>
      </c>
      <c r="JU134" s="4" t="str">
        <f t="shared" si="969"/>
        <v xml:space="preserve"> </v>
      </c>
      <c r="JV134" s="4" t="str">
        <f t="shared" si="970"/>
        <v xml:space="preserve"> </v>
      </c>
      <c r="JW134" s="4" t="str">
        <f t="shared" si="971"/>
        <v xml:space="preserve"> </v>
      </c>
      <c r="JX134" s="4" t="str">
        <f t="shared" si="972"/>
        <v xml:space="preserve"> </v>
      </c>
      <c r="JY134" s="4" t="str">
        <f t="shared" si="973"/>
        <v xml:space="preserve"> </v>
      </c>
      <c r="JZ134" s="4" t="str">
        <f t="shared" si="974"/>
        <v xml:space="preserve"> </v>
      </c>
      <c r="KA134" s="4" t="str">
        <f t="shared" si="975"/>
        <v xml:space="preserve"> </v>
      </c>
      <c r="KB134" s="4" t="str">
        <f t="shared" si="976"/>
        <v xml:space="preserve"> </v>
      </c>
      <c r="KC134" s="4" t="str">
        <f t="shared" si="977"/>
        <v xml:space="preserve"> </v>
      </c>
      <c r="KD134" s="4" t="str">
        <f t="shared" si="978"/>
        <v xml:space="preserve"> </v>
      </c>
      <c r="KE134" s="4" t="str">
        <f t="shared" si="979"/>
        <v xml:space="preserve"> </v>
      </c>
      <c r="KF134" s="4" t="str">
        <f t="shared" si="1030"/>
        <v xml:space="preserve"> </v>
      </c>
      <c r="KG134" s="4" t="str">
        <f t="shared" si="980"/>
        <v xml:space="preserve"> </v>
      </c>
      <c r="KH134" s="4" t="str">
        <f t="shared" si="981"/>
        <v xml:space="preserve"> </v>
      </c>
      <c r="KI134" s="4" t="str">
        <f t="shared" si="982"/>
        <v xml:space="preserve"> </v>
      </c>
      <c r="KJ134" s="4">
        <f t="shared" si="1031"/>
        <v>1</v>
      </c>
      <c r="KK134" s="4" t="str">
        <f t="shared" si="983"/>
        <v xml:space="preserve"> </v>
      </c>
      <c r="KL134" s="4" t="str">
        <f t="shared" si="984"/>
        <v xml:space="preserve"> </v>
      </c>
      <c r="KM134" s="4" t="str">
        <f t="shared" si="985"/>
        <v xml:space="preserve"> </v>
      </c>
      <c r="KN134" s="4" t="str">
        <f t="shared" si="986"/>
        <v xml:space="preserve"> </v>
      </c>
      <c r="KO134" s="4">
        <f t="shared" si="770"/>
        <v>1</v>
      </c>
      <c r="KP134" s="9" t="str">
        <f t="shared" si="987"/>
        <v>T</v>
      </c>
    </row>
    <row r="135" spans="1:302">
      <c r="A135" s="3">
        <v>2012</v>
      </c>
      <c r="B135" s="6">
        <v>0</v>
      </c>
      <c r="C135" s="6">
        <v>0</v>
      </c>
      <c r="D135" s="6">
        <v>0</v>
      </c>
      <c r="E135" s="6">
        <v>0</v>
      </c>
      <c r="F135" s="6">
        <v>0.5</v>
      </c>
      <c r="G135" s="153">
        <v>0</v>
      </c>
      <c r="H135" s="6">
        <v>0</v>
      </c>
      <c r="I135" s="6">
        <v>0</v>
      </c>
      <c r="J135" s="6">
        <v>0</v>
      </c>
      <c r="K135" s="6">
        <v>0</v>
      </c>
      <c r="L135" s="153">
        <v>0</v>
      </c>
      <c r="M135" s="6">
        <v>0</v>
      </c>
      <c r="N135" s="6">
        <v>0</v>
      </c>
      <c r="O135" s="6">
        <v>0</v>
      </c>
      <c r="P135" s="6">
        <v>0</v>
      </c>
      <c r="Q135" s="153">
        <v>0</v>
      </c>
      <c r="R135" s="6">
        <v>0</v>
      </c>
      <c r="S135" s="6">
        <v>0</v>
      </c>
      <c r="T135" s="6">
        <v>0</v>
      </c>
      <c r="U135" s="6">
        <v>0</v>
      </c>
      <c r="V135" s="171" t="s">
        <v>60</v>
      </c>
      <c r="W135" s="6">
        <v>0</v>
      </c>
      <c r="X135" s="6">
        <v>0</v>
      </c>
      <c r="Y135" s="6">
        <v>0</v>
      </c>
      <c r="Z135" s="6">
        <v>0</v>
      </c>
      <c r="AA135" s="153">
        <v>0</v>
      </c>
      <c r="AB135" s="6">
        <v>0</v>
      </c>
      <c r="AC135" s="6">
        <v>0</v>
      </c>
      <c r="AD135" s="6">
        <v>0</v>
      </c>
      <c r="AE135" s="6">
        <v>0</v>
      </c>
      <c r="AF135" s="153">
        <v>0</v>
      </c>
      <c r="AG135" s="171">
        <f t="shared" si="773"/>
        <v>0.5</v>
      </c>
      <c r="AH135" s="714">
        <f t="shared" si="988"/>
        <v>1</v>
      </c>
      <c r="AI135" s="617">
        <f t="shared" si="989"/>
        <v>0.5</v>
      </c>
      <c r="AJ135" s="10">
        <f t="shared" si="777"/>
        <v>1</v>
      </c>
      <c r="AK135" s="522">
        <f t="shared" si="990"/>
        <v>0.5</v>
      </c>
      <c r="AL135" s="501">
        <v>2012</v>
      </c>
      <c r="AM135" s="501">
        <v>2012</v>
      </c>
      <c r="AN135" s="37" t="str">
        <f t="shared" si="1054"/>
        <v/>
      </c>
      <c r="AO135" s="37" t="str">
        <f t="shared" si="1055"/>
        <v/>
      </c>
      <c r="AP135" s="37" t="str">
        <f t="shared" si="1056"/>
        <v/>
      </c>
      <c r="AQ135" s="37" t="str">
        <f t="shared" si="1057"/>
        <v/>
      </c>
      <c r="AR135" s="37" t="str">
        <f t="shared" si="1058"/>
        <v/>
      </c>
      <c r="AS135" s="37" t="str">
        <f t="shared" si="1059"/>
        <v/>
      </c>
      <c r="AT135" s="37" t="str">
        <f t="shared" si="1060"/>
        <v/>
      </c>
      <c r="AU135" s="37" t="str">
        <f t="shared" si="1061"/>
        <v/>
      </c>
      <c r="AV135" s="37" t="str">
        <f t="shared" si="1062"/>
        <v/>
      </c>
      <c r="AW135" s="37" t="str">
        <f t="shared" si="1063"/>
        <v/>
      </c>
      <c r="AX135" s="37" t="str">
        <f t="shared" si="1064"/>
        <v/>
      </c>
      <c r="AY135" s="37" t="str">
        <f t="shared" si="1065"/>
        <v/>
      </c>
      <c r="AZ135" s="37" t="str">
        <f t="shared" si="1066"/>
        <v/>
      </c>
      <c r="BA135" s="37" t="str">
        <f t="shared" si="1067"/>
        <v/>
      </c>
      <c r="BB135" s="37" t="str">
        <f t="shared" si="1068"/>
        <v/>
      </c>
      <c r="BC135" s="37" t="str">
        <f t="shared" si="1069"/>
        <v/>
      </c>
      <c r="BD135" s="37" t="str">
        <f t="shared" si="1070"/>
        <v/>
      </c>
      <c r="BE135" s="37" t="str">
        <f t="shared" si="1071"/>
        <v/>
      </c>
      <c r="BF135" s="37" t="str">
        <f t="shared" si="1072"/>
        <v/>
      </c>
      <c r="BG135" s="37" t="str">
        <f t="shared" si="1073"/>
        <v/>
      </c>
      <c r="BH135" s="37" t="str">
        <f t="shared" si="1074"/>
        <v/>
      </c>
      <c r="BI135" s="37" t="str">
        <f t="shared" si="1075"/>
        <v/>
      </c>
      <c r="BJ135" s="37" t="str">
        <f t="shared" si="1076"/>
        <v/>
      </c>
      <c r="BK135" s="37" t="str">
        <f t="shared" si="1077"/>
        <v/>
      </c>
      <c r="BL135" s="37" t="str">
        <f t="shared" si="1078"/>
        <v/>
      </c>
      <c r="BM135" s="37" t="str">
        <f t="shared" si="1079"/>
        <v/>
      </c>
      <c r="BN135" s="37" t="str">
        <f t="shared" si="1080"/>
        <v/>
      </c>
      <c r="BO135" s="37" t="str">
        <f t="shared" si="1081"/>
        <v/>
      </c>
      <c r="BP135" s="37" t="str">
        <f t="shared" si="1082"/>
        <v/>
      </c>
      <c r="BQ135" s="37" t="str">
        <f t="shared" si="1083"/>
        <v/>
      </c>
      <c r="BR135" s="37" t="str">
        <f t="shared" si="1084"/>
        <v/>
      </c>
      <c r="BS135" s="54">
        <f t="shared" si="1085"/>
        <v>0</v>
      </c>
      <c r="BT135" s="501">
        <v>2012</v>
      </c>
      <c r="BU135" s="58" t="str">
        <f t="shared" si="778"/>
        <v/>
      </c>
      <c r="BV135" s="58" t="str">
        <f t="shared" si="779"/>
        <v/>
      </c>
      <c r="BW135" s="58" t="str">
        <f t="shared" si="780"/>
        <v/>
      </c>
      <c r="BX135" s="58" t="str">
        <f t="shared" si="781"/>
        <v/>
      </c>
      <c r="BY135" s="58" t="str">
        <f t="shared" si="782"/>
        <v/>
      </c>
      <c r="BZ135" s="58" t="str">
        <f t="shared" si="783"/>
        <v/>
      </c>
      <c r="CA135" s="58" t="str">
        <f t="shared" si="784"/>
        <v/>
      </c>
      <c r="CB135" s="58" t="str">
        <f t="shared" si="785"/>
        <v/>
      </c>
      <c r="CC135" s="58" t="str">
        <f t="shared" si="786"/>
        <v/>
      </c>
      <c r="CD135" s="58" t="str">
        <f t="shared" si="787"/>
        <v/>
      </c>
      <c r="CE135" s="58" t="str">
        <f t="shared" si="788"/>
        <v/>
      </c>
      <c r="CF135" s="58" t="str">
        <f t="shared" si="789"/>
        <v/>
      </c>
      <c r="CG135" s="58" t="str">
        <f t="shared" si="790"/>
        <v/>
      </c>
      <c r="CH135" s="58" t="str">
        <f t="shared" si="791"/>
        <v/>
      </c>
      <c r="CI135" s="58" t="str">
        <f t="shared" si="792"/>
        <v/>
      </c>
      <c r="CJ135" s="58" t="str">
        <f t="shared" si="793"/>
        <v/>
      </c>
      <c r="CK135" s="58" t="str">
        <f t="shared" si="794"/>
        <v/>
      </c>
      <c r="CL135" s="58" t="str">
        <f t="shared" si="795"/>
        <v/>
      </c>
      <c r="CM135" s="58" t="str">
        <f t="shared" si="796"/>
        <v/>
      </c>
      <c r="CN135" s="58" t="str">
        <f t="shared" si="797"/>
        <v/>
      </c>
      <c r="CO135" s="58" t="str">
        <f t="shared" si="798"/>
        <v/>
      </c>
      <c r="CP135" s="58" t="str">
        <f t="shared" si="799"/>
        <v/>
      </c>
      <c r="CQ135" s="58" t="str">
        <f t="shared" si="800"/>
        <v/>
      </c>
      <c r="CR135" s="58" t="str">
        <f t="shared" si="801"/>
        <v/>
      </c>
      <c r="CS135" s="58" t="str">
        <f t="shared" si="802"/>
        <v/>
      </c>
      <c r="CT135" s="58" t="str">
        <f t="shared" si="803"/>
        <v/>
      </c>
      <c r="CU135" s="58" t="str">
        <f t="shared" si="804"/>
        <v/>
      </c>
      <c r="CV135" s="58" t="str">
        <f t="shared" si="805"/>
        <v/>
      </c>
      <c r="CW135" s="58" t="str">
        <f t="shared" si="806"/>
        <v/>
      </c>
      <c r="CX135" s="58" t="str">
        <f t="shared" si="807"/>
        <v/>
      </c>
      <c r="CY135" s="58" t="str">
        <f t="shared" si="808"/>
        <v/>
      </c>
      <c r="CZ135" s="58">
        <f t="shared" si="809"/>
        <v>0</v>
      </c>
      <c r="DA135" s="501">
        <v>2012</v>
      </c>
      <c r="DB135" s="17" t="str">
        <f t="shared" si="839"/>
        <v/>
      </c>
      <c r="DC135" s="17" t="str">
        <f t="shared" si="840"/>
        <v/>
      </c>
      <c r="DD135" s="17" t="str">
        <f t="shared" si="841"/>
        <v/>
      </c>
      <c r="DE135" s="17" t="str">
        <f t="shared" si="842"/>
        <v/>
      </c>
      <c r="DF135" s="17" t="str">
        <f t="shared" si="843"/>
        <v/>
      </c>
      <c r="DG135" s="17" t="str">
        <f t="shared" si="844"/>
        <v/>
      </c>
      <c r="DH135" s="17" t="str">
        <f t="shared" si="845"/>
        <v/>
      </c>
      <c r="DI135" s="17" t="str">
        <f t="shared" si="846"/>
        <v/>
      </c>
      <c r="DJ135" s="17" t="str">
        <f t="shared" si="847"/>
        <v/>
      </c>
      <c r="DK135" s="17" t="str">
        <f t="shared" si="848"/>
        <v/>
      </c>
      <c r="DL135" s="17" t="str">
        <f t="shared" si="849"/>
        <v/>
      </c>
      <c r="DM135" s="17" t="str">
        <f t="shared" si="850"/>
        <v/>
      </c>
      <c r="DN135" s="17" t="str">
        <f t="shared" si="851"/>
        <v/>
      </c>
      <c r="DO135" s="17" t="str">
        <f t="shared" si="852"/>
        <v/>
      </c>
      <c r="DP135" s="17" t="str">
        <f t="shared" si="853"/>
        <v/>
      </c>
      <c r="DQ135" s="17" t="str">
        <f t="shared" si="854"/>
        <v/>
      </c>
      <c r="DR135" s="17" t="str">
        <f t="shared" si="855"/>
        <v/>
      </c>
      <c r="DS135" s="17" t="str">
        <f t="shared" si="856"/>
        <v/>
      </c>
      <c r="DT135" s="17" t="str">
        <f t="shared" si="857"/>
        <v/>
      </c>
      <c r="DU135" s="17" t="str">
        <f t="shared" si="858"/>
        <v/>
      </c>
      <c r="DV135" s="17" t="str">
        <f t="shared" si="859"/>
        <v/>
      </c>
      <c r="DW135" s="17" t="str">
        <f t="shared" si="860"/>
        <v/>
      </c>
      <c r="DX135" s="17" t="str">
        <f t="shared" si="861"/>
        <v/>
      </c>
      <c r="DY135" s="17" t="str">
        <f t="shared" si="862"/>
        <v/>
      </c>
      <c r="DZ135" s="17" t="str">
        <f t="shared" si="863"/>
        <v/>
      </c>
      <c r="EA135" s="17" t="str">
        <f t="shared" si="864"/>
        <v/>
      </c>
      <c r="EB135" s="17" t="str">
        <f t="shared" si="865"/>
        <v/>
      </c>
      <c r="EC135" s="17" t="str">
        <f t="shared" si="866"/>
        <v/>
      </c>
      <c r="ED135" s="17" t="str">
        <f t="shared" si="867"/>
        <v/>
      </c>
      <c r="EE135" s="17" t="str">
        <f t="shared" si="868"/>
        <v/>
      </c>
      <c r="EF135" s="17" t="str">
        <f t="shared" si="869"/>
        <v/>
      </c>
      <c r="EG135" s="3">
        <v>2012</v>
      </c>
      <c r="EH135" s="37" t="str">
        <f t="shared" si="870"/>
        <v xml:space="preserve"> </v>
      </c>
      <c r="EI135" s="37" t="str">
        <f t="shared" si="871"/>
        <v xml:space="preserve"> </v>
      </c>
      <c r="EJ135" s="37" t="str">
        <f t="shared" si="872"/>
        <v xml:space="preserve"> </v>
      </c>
      <c r="EK135" s="37" t="str">
        <f t="shared" si="873"/>
        <v xml:space="preserve"> </v>
      </c>
      <c r="EL135" s="37">
        <f t="shared" si="874"/>
        <v>1</v>
      </c>
      <c r="EM135" s="37" t="str">
        <f t="shared" si="875"/>
        <v xml:space="preserve"> </v>
      </c>
      <c r="EN135" s="37" t="str">
        <f t="shared" si="876"/>
        <v xml:space="preserve"> </v>
      </c>
      <c r="EO135" s="37" t="str">
        <f t="shared" si="877"/>
        <v xml:space="preserve"> </v>
      </c>
      <c r="EP135" s="37" t="str">
        <f t="shared" si="878"/>
        <v xml:space="preserve"> </v>
      </c>
      <c r="EQ135" s="37" t="str">
        <f t="shared" si="879"/>
        <v xml:space="preserve"> </v>
      </c>
      <c r="ER135" s="37" t="str">
        <f t="shared" si="880"/>
        <v xml:space="preserve"> </v>
      </c>
      <c r="ES135" s="37" t="str">
        <f t="shared" si="881"/>
        <v xml:space="preserve"> </v>
      </c>
      <c r="ET135" s="37" t="str">
        <f t="shared" si="882"/>
        <v xml:space="preserve"> </v>
      </c>
      <c r="EU135" s="37" t="str">
        <f t="shared" si="883"/>
        <v xml:space="preserve"> </v>
      </c>
      <c r="EV135" s="37" t="str">
        <f t="shared" si="884"/>
        <v xml:space="preserve"> </v>
      </c>
      <c r="EW135" s="37" t="str">
        <f t="shared" si="885"/>
        <v xml:space="preserve"> </v>
      </c>
      <c r="EX135" s="37" t="str">
        <f t="shared" si="886"/>
        <v xml:space="preserve"> </v>
      </c>
      <c r="EY135" s="37" t="str">
        <f t="shared" si="887"/>
        <v xml:space="preserve"> </v>
      </c>
      <c r="EZ135" s="37" t="str">
        <f t="shared" si="888"/>
        <v xml:space="preserve"> </v>
      </c>
      <c r="FA135" s="37" t="str">
        <f t="shared" si="889"/>
        <v xml:space="preserve"> </v>
      </c>
      <c r="FB135" s="37" t="str">
        <f t="shared" si="890"/>
        <v xml:space="preserve"> </v>
      </c>
      <c r="FC135" s="37" t="str">
        <f t="shared" si="891"/>
        <v xml:space="preserve"> </v>
      </c>
      <c r="FD135" s="37" t="str">
        <f t="shared" si="993"/>
        <v xml:space="preserve"> </v>
      </c>
      <c r="FE135" s="37" t="str">
        <f t="shared" si="892"/>
        <v xml:space="preserve"> </v>
      </c>
      <c r="FF135" s="37" t="str">
        <f t="shared" si="893"/>
        <v xml:space="preserve"> </v>
      </c>
      <c r="FG135" s="37" t="str">
        <f t="shared" si="894"/>
        <v xml:space="preserve"> </v>
      </c>
      <c r="FH135" s="37" t="str">
        <f t="shared" si="994"/>
        <v xml:space="preserve"> </v>
      </c>
      <c r="FI135" s="37" t="str">
        <f t="shared" si="895"/>
        <v xml:space="preserve"> </v>
      </c>
      <c r="FJ135" s="37" t="str">
        <f t="shared" si="896"/>
        <v xml:space="preserve"> </v>
      </c>
      <c r="FK135" s="37" t="str">
        <f t="shared" si="897"/>
        <v xml:space="preserve"> </v>
      </c>
      <c r="FL135" s="37" t="str">
        <f t="shared" si="898"/>
        <v xml:space="preserve"> </v>
      </c>
      <c r="FM135" s="64">
        <f t="shared" si="771"/>
        <v>1</v>
      </c>
      <c r="FN135" s="3">
        <v>2012</v>
      </c>
      <c r="FO135" s="37" t="str">
        <f t="shared" si="899"/>
        <v xml:space="preserve"> </v>
      </c>
      <c r="FP135" s="37" t="str">
        <f t="shared" si="900"/>
        <v xml:space="preserve"> </v>
      </c>
      <c r="FQ135" s="37" t="str">
        <f t="shared" si="901"/>
        <v xml:space="preserve"> </v>
      </c>
      <c r="FR135" s="37" t="str">
        <f t="shared" si="902"/>
        <v xml:space="preserve"> </v>
      </c>
      <c r="FS135" s="37">
        <f t="shared" si="903"/>
        <v>1</v>
      </c>
      <c r="FT135" s="37" t="str">
        <f t="shared" si="904"/>
        <v xml:space="preserve"> </v>
      </c>
      <c r="FU135" s="37" t="str">
        <f t="shared" si="905"/>
        <v xml:space="preserve"> </v>
      </c>
      <c r="FV135" s="37" t="str">
        <f t="shared" si="906"/>
        <v xml:space="preserve"> </v>
      </c>
      <c r="FW135" s="37" t="str">
        <f t="shared" si="907"/>
        <v xml:space="preserve"> </v>
      </c>
      <c r="FX135" s="37" t="str">
        <f t="shared" si="908"/>
        <v xml:space="preserve"> </v>
      </c>
      <c r="FY135" s="37" t="str">
        <f t="shared" si="909"/>
        <v xml:space="preserve"> </v>
      </c>
      <c r="FZ135" s="37" t="str">
        <f t="shared" si="910"/>
        <v xml:space="preserve"> </v>
      </c>
      <c r="GA135" s="37" t="str">
        <f t="shared" si="911"/>
        <v xml:space="preserve"> </v>
      </c>
      <c r="GB135" s="37" t="str">
        <f t="shared" si="912"/>
        <v xml:space="preserve"> </v>
      </c>
      <c r="GC135" s="37" t="str">
        <f t="shared" si="913"/>
        <v xml:space="preserve"> </v>
      </c>
      <c r="GD135" s="37" t="str">
        <f t="shared" si="914"/>
        <v xml:space="preserve"> </v>
      </c>
      <c r="GE135" s="37" t="str">
        <f t="shared" si="915"/>
        <v xml:space="preserve"> </v>
      </c>
      <c r="GF135" s="37" t="str">
        <f t="shared" si="916"/>
        <v xml:space="preserve"> </v>
      </c>
      <c r="GG135" s="37" t="str">
        <f t="shared" si="917"/>
        <v xml:space="preserve"> </v>
      </c>
      <c r="GH135" s="37" t="str">
        <f t="shared" si="918"/>
        <v xml:space="preserve"> </v>
      </c>
      <c r="GI135" s="37" t="str">
        <f t="shared" si="919"/>
        <v xml:space="preserve"> </v>
      </c>
      <c r="GJ135" s="37" t="str">
        <f t="shared" si="920"/>
        <v xml:space="preserve"> </v>
      </c>
      <c r="GK135" s="37" t="str">
        <f t="shared" si="995"/>
        <v xml:space="preserve"> </v>
      </c>
      <c r="GL135" s="37" t="str">
        <f t="shared" si="921"/>
        <v xml:space="preserve"> </v>
      </c>
      <c r="GM135" s="37" t="str">
        <f t="shared" si="922"/>
        <v xml:space="preserve"> </v>
      </c>
      <c r="GN135" s="37" t="str">
        <f t="shared" si="923"/>
        <v xml:space="preserve"> </v>
      </c>
      <c r="GO135" s="37" t="str">
        <f t="shared" si="996"/>
        <v xml:space="preserve"> </v>
      </c>
      <c r="GP135" s="37" t="str">
        <f t="shared" si="924"/>
        <v xml:space="preserve"> </v>
      </c>
      <c r="GQ135" s="37" t="str">
        <f t="shared" si="925"/>
        <v xml:space="preserve"> </v>
      </c>
      <c r="GR135" s="37" t="str">
        <f t="shared" si="926"/>
        <v xml:space="preserve"> </v>
      </c>
      <c r="GS135" s="37" t="str">
        <f t="shared" si="927"/>
        <v xml:space="preserve"> </v>
      </c>
      <c r="GT135" s="64">
        <f t="shared" ref="GT135:GT136" si="1087">SUM(FO135:GS135)</f>
        <v>1</v>
      </c>
      <c r="GU135" s="501">
        <v>2012</v>
      </c>
      <c r="GV135" s="157" t="str">
        <f t="shared" si="1032"/>
        <v/>
      </c>
      <c r="GW135" s="157" t="str">
        <f t="shared" si="1033"/>
        <v/>
      </c>
      <c r="GX135" s="157" t="str">
        <f t="shared" si="1053"/>
        <v/>
      </c>
      <c r="GY135" s="157" t="str">
        <f t="shared" si="1034"/>
        <v/>
      </c>
      <c r="GZ135" s="157">
        <f t="shared" si="1035"/>
        <v>0.5</v>
      </c>
      <c r="HA135" s="157" t="str">
        <f t="shared" si="1036"/>
        <v/>
      </c>
      <c r="HB135" s="157" t="str">
        <f t="shared" si="1037"/>
        <v/>
      </c>
      <c r="HC135" s="157" t="str">
        <f t="shared" si="1038"/>
        <v/>
      </c>
      <c r="HD135" s="157" t="str">
        <f t="shared" si="1039"/>
        <v/>
      </c>
      <c r="HE135" s="157" t="str">
        <f t="shared" si="1040"/>
        <v/>
      </c>
      <c r="HF135" s="157" t="str">
        <f t="shared" si="1041"/>
        <v/>
      </c>
      <c r="HG135" s="157" t="str">
        <f t="shared" si="1042"/>
        <v/>
      </c>
      <c r="HH135" s="157" t="str">
        <f t="shared" si="1043"/>
        <v/>
      </c>
      <c r="HI135" s="157" t="str">
        <f t="shared" si="1044"/>
        <v/>
      </c>
      <c r="HJ135" s="157" t="str">
        <f t="shared" si="1045"/>
        <v/>
      </c>
      <c r="HK135" s="157" t="str">
        <f t="shared" si="1046"/>
        <v/>
      </c>
      <c r="HL135" s="157" t="str">
        <f t="shared" si="1047"/>
        <v/>
      </c>
      <c r="HM135" s="157" t="str">
        <f t="shared" si="1048"/>
        <v/>
      </c>
      <c r="HN135" s="157" t="str">
        <f t="shared" si="1049"/>
        <v/>
      </c>
      <c r="HO135" s="157" t="str">
        <f t="shared" si="1050"/>
        <v/>
      </c>
      <c r="HP135" s="157" t="str">
        <f t="shared" si="1051"/>
        <v/>
      </c>
      <c r="HQ135" s="157" t="str">
        <f t="shared" si="1052"/>
        <v/>
      </c>
      <c r="HR135" s="157" t="str">
        <f t="shared" si="997"/>
        <v/>
      </c>
      <c r="HS135" s="157" t="str">
        <f t="shared" si="950"/>
        <v/>
      </c>
      <c r="HT135" s="157" t="str">
        <f t="shared" si="951"/>
        <v/>
      </c>
      <c r="HU135" s="157" t="str">
        <f t="shared" si="952"/>
        <v/>
      </c>
      <c r="HV135" s="157" t="str">
        <f t="shared" si="998"/>
        <v/>
      </c>
      <c r="HW135" s="157" t="str">
        <f t="shared" si="953"/>
        <v/>
      </c>
      <c r="HX135" s="157" t="str">
        <f t="shared" si="954"/>
        <v/>
      </c>
      <c r="HY135" s="157" t="str">
        <f t="shared" si="955"/>
        <v/>
      </c>
      <c r="HZ135" s="157" t="str">
        <f t="shared" si="956"/>
        <v/>
      </c>
      <c r="IA135" s="158">
        <f t="shared" ref="IA135" si="1088">SUM(GV135:HZ135)</f>
        <v>0.5</v>
      </c>
      <c r="IB135" s="501">
        <v>2012</v>
      </c>
      <c r="IC135" s="4" t="str">
        <f t="shared" si="999"/>
        <v xml:space="preserve"> </v>
      </c>
      <c r="ID135" s="4" t="str">
        <f t="shared" si="1000"/>
        <v xml:space="preserve"> </v>
      </c>
      <c r="IE135" s="4" t="str">
        <f t="shared" si="1001"/>
        <v xml:space="preserve"> </v>
      </c>
      <c r="IF135" s="4" t="str">
        <f t="shared" si="1002"/>
        <v xml:space="preserve"> </v>
      </c>
      <c r="IG135" s="4">
        <f t="shared" si="1003"/>
        <v>1</v>
      </c>
      <c r="IH135" s="4" t="str">
        <f t="shared" si="1004"/>
        <v xml:space="preserve"> </v>
      </c>
      <c r="II135" s="4" t="str">
        <f t="shared" si="1005"/>
        <v xml:space="preserve"> </v>
      </c>
      <c r="IJ135" s="4" t="str">
        <f t="shared" si="1006"/>
        <v xml:space="preserve"> </v>
      </c>
      <c r="IK135" s="4" t="str">
        <f t="shared" si="1007"/>
        <v xml:space="preserve"> </v>
      </c>
      <c r="IL135" s="4" t="str">
        <f t="shared" si="1008"/>
        <v xml:space="preserve"> </v>
      </c>
      <c r="IM135" s="4" t="str">
        <f t="shared" si="1009"/>
        <v xml:space="preserve"> </v>
      </c>
      <c r="IN135" s="4" t="str">
        <f t="shared" si="1010"/>
        <v xml:space="preserve"> </v>
      </c>
      <c r="IO135" s="4" t="str">
        <f t="shared" si="1011"/>
        <v xml:space="preserve"> </v>
      </c>
      <c r="IP135" s="4" t="str">
        <f t="shared" si="1012"/>
        <v xml:space="preserve"> </v>
      </c>
      <c r="IQ135" s="4" t="str">
        <f t="shared" si="1013"/>
        <v xml:space="preserve"> </v>
      </c>
      <c r="IR135" s="4" t="str">
        <f t="shared" si="1014"/>
        <v xml:space="preserve"> </v>
      </c>
      <c r="IS135" s="4" t="str">
        <f t="shared" si="1015"/>
        <v xml:space="preserve"> </v>
      </c>
      <c r="IT135" s="4" t="str">
        <f t="shared" si="1016"/>
        <v xml:space="preserve"> </v>
      </c>
      <c r="IU135" s="4" t="str">
        <f t="shared" si="1017"/>
        <v xml:space="preserve"> </v>
      </c>
      <c r="IV135" s="4" t="str">
        <f t="shared" si="1018"/>
        <v xml:space="preserve"> </v>
      </c>
      <c r="IW135" s="4">
        <f t="shared" si="1019"/>
        <v>1</v>
      </c>
      <c r="IX135" s="4" t="str">
        <f t="shared" si="1020"/>
        <v xml:space="preserve"> </v>
      </c>
      <c r="IY135" s="4" t="str">
        <f t="shared" si="1021"/>
        <v xml:space="preserve"> </v>
      </c>
      <c r="IZ135" s="4" t="str">
        <f t="shared" si="1022"/>
        <v xml:space="preserve"> </v>
      </c>
      <c r="JA135" s="4" t="str">
        <f t="shared" si="1023"/>
        <v xml:space="preserve"> </v>
      </c>
      <c r="JB135" s="4" t="str">
        <f t="shared" si="1024"/>
        <v xml:space="preserve"> </v>
      </c>
      <c r="JC135" s="4" t="str">
        <f t="shared" si="1025"/>
        <v xml:space="preserve"> </v>
      </c>
      <c r="JD135" s="4" t="str">
        <f t="shared" si="1026"/>
        <v xml:space="preserve"> </v>
      </c>
      <c r="JE135" s="4" t="str">
        <f t="shared" si="1027"/>
        <v xml:space="preserve"> </v>
      </c>
      <c r="JF135" s="4" t="str">
        <f t="shared" si="1028"/>
        <v xml:space="preserve"> </v>
      </c>
      <c r="JG135" s="4" t="str">
        <f t="shared" si="1029"/>
        <v xml:space="preserve"> </v>
      </c>
      <c r="JH135" s="4">
        <f t="shared" si="772"/>
        <v>2</v>
      </c>
      <c r="JI135" s="501">
        <v>2012</v>
      </c>
      <c r="JJ135" s="4" t="str">
        <f t="shared" si="958"/>
        <v xml:space="preserve"> </v>
      </c>
      <c r="JK135" s="4" t="str">
        <f t="shared" si="959"/>
        <v xml:space="preserve"> </v>
      </c>
      <c r="JL135" s="4" t="str">
        <f t="shared" si="960"/>
        <v xml:space="preserve"> </v>
      </c>
      <c r="JM135" s="4" t="str">
        <f t="shared" si="961"/>
        <v xml:space="preserve"> </v>
      </c>
      <c r="JN135" s="4" t="str">
        <f t="shared" si="962"/>
        <v xml:space="preserve"> </v>
      </c>
      <c r="JO135" s="4" t="str">
        <f t="shared" si="963"/>
        <v xml:space="preserve"> </v>
      </c>
      <c r="JP135" s="4" t="str">
        <f t="shared" si="964"/>
        <v xml:space="preserve"> </v>
      </c>
      <c r="JQ135" s="4" t="str">
        <f t="shared" si="965"/>
        <v xml:space="preserve"> </v>
      </c>
      <c r="JR135" s="4" t="str">
        <f t="shared" si="966"/>
        <v xml:space="preserve"> </v>
      </c>
      <c r="JS135" s="4" t="str">
        <f t="shared" si="967"/>
        <v xml:space="preserve"> </v>
      </c>
      <c r="JT135" s="4" t="str">
        <f t="shared" si="968"/>
        <v xml:space="preserve"> </v>
      </c>
      <c r="JU135" s="4" t="str">
        <f t="shared" si="969"/>
        <v xml:space="preserve"> </v>
      </c>
      <c r="JV135" s="4" t="str">
        <f t="shared" si="970"/>
        <v xml:space="preserve"> </v>
      </c>
      <c r="JW135" s="4" t="str">
        <f t="shared" si="971"/>
        <v xml:space="preserve"> </v>
      </c>
      <c r="JX135" s="4" t="str">
        <f t="shared" si="972"/>
        <v xml:space="preserve"> </v>
      </c>
      <c r="JY135" s="4" t="str">
        <f t="shared" si="973"/>
        <v xml:space="preserve"> </v>
      </c>
      <c r="JZ135" s="4" t="str">
        <f t="shared" si="974"/>
        <v xml:space="preserve"> </v>
      </c>
      <c r="KA135" s="4" t="str">
        <f t="shared" si="975"/>
        <v xml:space="preserve"> </v>
      </c>
      <c r="KB135" s="4" t="str">
        <f t="shared" si="976"/>
        <v xml:space="preserve"> </v>
      </c>
      <c r="KC135" s="4" t="str">
        <f t="shared" si="977"/>
        <v xml:space="preserve"> </v>
      </c>
      <c r="KD135" s="4">
        <f t="shared" si="978"/>
        <v>1</v>
      </c>
      <c r="KE135" s="4" t="str">
        <f t="shared" si="979"/>
        <v xml:space="preserve"> </v>
      </c>
      <c r="KF135" s="4" t="str">
        <f t="shared" si="1030"/>
        <v xml:space="preserve"> </v>
      </c>
      <c r="KG135" s="4" t="str">
        <f t="shared" si="980"/>
        <v xml:space="preserve"> </v>
      </c>
      <c r="KH135" s="4" t="str">
        <f t="shared" si="981"/>
        <v xml:space="preserve"> </v>
      </c>
      <c r="KI135" s="4" t="str">
        <f t="shared" si="982"/>
        <v xml:space="preserve"> </v>
      </c>
      <c r="KJ135" s="4" t="str">
        <f t="shared" si="1031"/>
        <v xml:space="preserve"> </v>
      </c>
      <c r="KK135" s="4" t="str">
        <f t="shared" si="983"/>
        <v xml:space="preserve"> </v>
      </c>
      <c r="KL135" s="4" t="str">
        <f t="shared" si="984"/>
        <v xml:space="preserve"> </v>
      </c>
      <c r="KM135" s="4" t="str">
        <f t="shared" si="985"/>
        <v xml:space="preserve"> </v>
      </c>
      <c r="KN135" s="4" t="str">
        <f t="shared" si="986"/>
        <v xml:space="preserve"> </v>
      </c>
      <c r="KO135" s="4">
        <f t="shared" si="770"/>
        <v>1</v>
      </c>
      <c r="KP135" s="9">
        <f t="shared" si="987"/>
        <v>0.5</v>
      </c>
    </row>
    <row r="136" spans="1:302">
      <c r="A136" s="3">
        <v>2013</v>
      </c>
      <c r="B136" s="6">
        <v>0</v>
      </c>
      <c r="C136" s="6">
        <v>0</v>
      </c>
      <c r="D136" s="6">
        <v>0</v>
      </c>
      <c r="E136" s="6">
        <v>0</v>
      </c>
      <c r="F136" s="6">
        <v>0</v>
      </c>
      <c r="G136" s="143">
        <v>1.5</v>
      </c>
      <c r="H136" s="6">
        <v>0</v>
      </c>
      <c r="I136" s="6">
        <v>0</v>
      </c>
      <c r="J136" s="6">
        <v>0</v>
      </c>
      <c r="K136" s="6">
        <v>0</v>
      </c>
      <c r="L136" s="153">
        <v>0</v>
      </c>
      <c r="M136" s="6">
        <v>0</v>
      </c>
      <c r="N136" s="6">
        <v>0</v>
      </c>
      <c r="O136" s="6">
        <v>0</v>
      </c>
      <c r="P136" s="6">
        <v>0</v>
      </c>
      <c r="Q136" s="153">
        <v>0</v>
      </c>
      <c r="R136" s="624" t="s">
        <v>60</v>
      </c>
      <c r="S136" s="624" t="s">
        <v>60</v>
      </c>
      <c r="T136" s="6">
        <v>0</v>
      </c>
      <c r="U136" s="6">
        <v>0</v>
      </c>
      <c r="V136" s="623" t="s">
        <v>60</v>
      </c>
      <c r="W136" s="6">
        <v>0</v>
      </c>
      <c r="X136" s="6">
        <v>0</v>
      </c>
      <c r="Y136" s="6">
        <v>3.8</v>
      </c>
      <c r="Z136" s="6">
        <v>0.1</v>
      </c>
      <c r="AA136" s="153">
        <v>0</v>
      </c>
      <c r="AB136" s="6">
        <v>0</v>
      </c>
      <c r="AC136" s="6">
        <v>0</v>
      </c>
      <c r="AD136" s="6">
        <v>0</v>
      </c>
      <c r="AE136" s="6">
        <v>0</v>
      </c>
      <c r="AF136" s="153">
        <v>0</v>
      </c>
      <c r="AG136" s="171">
        <f t="shared" si="773"/>
        <v>5.3999999999999995</v>
      </c>
      <c r="AH136" s="714">
        <f t="shared" si="988"/>
        <v>3</v>
      </c>
      <c r="AI136" s="617">
        <f t="shared" si="989"/>
        <v>3.8</v>
      </c>
      <c r="AJ136" s="10">
        <f t="shared" si="777"/>
        <v>3</v>
      </c>
      <c r="AK136" s="522">
        <f t="shared" si="990"/>
        <v>5.3999999999999995</v>
      </c>
      <c r="AL136" s="501">
        <v>2013</v>
      </c>
      <c r="AM136" s="501">
        <v>2013</v>
      </c>
      <c r="AN136" s="37" t="str">
        <f t="shared" si="1054"/>
        <v/>
      </c>
      <c r="AO136" s="37" t="str">
        <f t="shared" si="1055"/>
        <v/>
      </c>
      <c r="AP136" s="37" t="str">
        <f t="shared" si="1056"/>
        <v/>
      </c>
      <c r="AQ136" s="37" t="str">
        <f t="shared" si="1057"/>
        <v/>
      </c>
      <c r="AR136" s="37" t="str">
        <f t="shared" si="1058"/>
        <v/>
      </c>
      <c r="AS136" s="37" t="str">
        <f t="shared" si="1059"/>
        <v/>
      </c>
      <c r="AT136" s="37" t="str">
        <f t="shared" si="1060"/>
        <v/>
      </c>
      <c r="AU136" s="37" t="str">
        <f t="shared" si="1061"/>
        <v/>
      </c>
      <c r="AV136" s="37" t="str">
        <f t="shared" si="1062"/>
        <v/>
      </c>
      <c r="AW136" s="37" t="str">
        <f t="shared" si="1063"/>
        <v/>
      </c>
      <c r="AX136" s="37" t="str">
        <f t="shared" si="1064"/>
        <v/>
      </c>
      <c r="AY136" s="37" t="str">
        <f t="shared" si="1065"/>
        <v/>
      </c>
      <c r="AZ136" s="37" t="str">
        <f t="shared" si="1066"/>
        <v/>
      </c>
      <c r="BA136" s="37" t="str">
        <f t="shared" si="1067"/>
        <v/>
      </c>
      <c r="BB136" s="37" t="str">
        <f t="shared" si="1068"/>
        <v/>
      </c>
      <c r="BC136" s="37" t="str">
        <f t="shared" si="1069"/>
        <v/>
      </c>
      <c r="BD136" s="37" t="str">
        <f t="shared" si="1070"/>
        <v/>
      </c>
      <c r="BE136" s="37" t="str">
        <f t="shared" si="1071"/>
        <v/>
      </c>
      <c r="BF136" s="37" t="str">
        <f t="shared" si="1072"/>
        <v/>
      </c>
      <c r="BG136" s="37" t="str">
        <f t="shared" si="1073"/>
        <v/>
      </c>
      <c r="BH136" s="37" t="str">
        <f t="shared" si="1074"/>
        <v/>
      </c>
      <c r="BI136" s="37" t="str">
        <f t="shared" si="1075"/>
        <v/>
      </c>
      <c r="BJ136" s="37" t="str">
        <f t="shared" si="1076"/>
        <v/>
      </c>
      <c r="BK136" s="37" t="str">
        <f t="shared" si="1077"/>
        <v/>
      </c>
      <c r="BL136" s="37" t="str">
        <f t="shared" si="1078"/>
        <v/>
      </c>
      <c r="BM136" s="37" t="str">
        <f t="shared" si="1079"/>
        <v/>
      </c>
      <c r="BN136" s="37" t="str">
        <f t="shared" si="1080"/>
        <v/>
      </c>
      <c r="BO136" s="37" t="str">
        <f t="shared" si="1081"/>
        <v/>
      </c>
      <c r="BP136" s="37" t="str">
        <f t="shared" si="1082"/>
        <v/>
      </c>
      <c r="BQ136" s="37" t="str">
        <f t="shared" si="1083"/>
        <v/>
      </c>
      <c r="BR136" s="37" t="str">
        <f t="shared" si="1084"/>
        <v/>
      </c>
      <c r="BS136" s="54">
        <f t="shared" si="1085"/>
        <v>0</v>
      </c>
      <c r="BT136" s="501">
        <v>2013</v>
      </c>
      <c r="BU136" s="58" t="str">
        <f t="shared" si="778"/>
        <v/>
      </c>
      <c r="BV136" s="58" t="str">
        <f t="shared" si="779"/>
        <v/>
      </c>
      <c r="BW136" s="58" t="str">
        <f t="shared" si="780"/>
        <v/>
      </c>
      <c r="BX136" s="58" t="str">
        <f t="shared" si="781"/>
        <v/>
      </c>
      <c r="BY136" s="58" t="str">
        <f t="shared" si="782"/>
        <v/>
      </c>
      <c r="BZ136" s="58" t="str">
        <f t="shared" si="783"/>
        <v/>
      </c>
      <c r="CA136" s="58" t="str">
        <f t="shared" si="784"/>
        <v/>
      </c>
      <c r="CB136" s="58" t="str">
        <f t="shared" si="785"/>
        <v/>
      </c>
      <c r="CC136" s="58" t="str">
        <f t="shared" si="786"/>
        <v/>
      </c>
      <c r="CD136" s="58" t="str">
        <f t="shared" si="787"/>
        <v/>
      </c>
      <c r="CE136" s="58" t="str">
        <f t="shared" si="788"/>
        <v/>
      </c>
      <c r="CF136" s="58" t="str">
        <f t="shared" si="789"/>
        <v/>
      </c>
      <c r="CG136" s="58" t="str">
        <f t="shared" si="790"/>
        <v/>
      </c>
      <c r="CH136" s="58" t="str">
        <f t="shared" si="791"/>
        <v/>
      </c>
      <c r="CI136" s="58" t="str">
        <f t="shared" si="792"/>
        <v/>
      </c>
      <c r="CJ136" s="58" t="str">
        <f t="shared" si="793"/>
        <v/>
      </c>
      <c r="CK136" s="58" t="str">
        <f t="shared" si="794"/>
        <v/>
      </c>
      <c r="CL136" s="58" t="str">
        <f t="shared" si="795"/>
        <v/>
      </c>
      <c r="CM136" s="58" t="str">
        <f t="shared" si="796"/>
        <v/>
      </c>
      <c r="CN136" s="58" t="str">
        <f t="shared" si="797"/>
        <v/>
      </c>
      <c r="CO136" s="58" t="str">
        <f t="shared" si="798"/>
        <v/>
      </c>
      <c r="CP136" s="58" t="str">
        <f t="shared" si="799"/>
        <v/>
      </c>
      <c r="CQ136" s="58" t="str">
        <f t="shared" si="800"/>
        <v/>
      </c>
      <c r="CR136" s="58" t="str">
        <f t="shared" si="801"/>
        <v/>
      </c>
      <c r="CS136" s="58" t="str">
        <f t="shared" si="802"/>
        <v/>
      </c>
      <c r="CT136" s="58" t="str">
        <f t="shared" si="803"/>
        <v/>
      </c>
      <c r="CU136" s="58" t="str">
        <f t="shared" si="804"/>
        <v/>
      </c>
      <c r="CV136" s="58" t="str">
        <f t="shared" si="805"/>
        <v/>
      </c>
      <c r="CW136" s="58" t="str">
        <f t="shared" si="806"/>
        <v/>
      </c>
      <c r="CX136" s="58" t="str">
        <f t="shared" si="807"/>
        <v/>
      </c>
      <c r="CY136" s="58" t="str">
        <f t="shared" si="808"/>
        <v/>
      </c>
      <c r="CZ136" s="58">
        <f t="shared" si="809"/>
        <v>0</v>
      </c>
      <c r="DA136" s="501">
        <v>2013</v>
      </c>
      <c r="DB136" s="17" t="str">
        <f t="shared" si="839"/>
        <v/>
      </c>
      <c r="DC136" s="17" t="str">
        <f t="shared" si="840"/>
        <v/>
      </c>
      <c r="DD136" s="17" t="str">
        <f t="shared" si="841"/>
        <v/>
      </c>
      <c r="DE136" s="17" t="str">
        <f t="shared" si="842"/>
        <v/>
      </c>
      <c r="DF136" s="17" t="str">
        <f t="shared" si="843"/>
        <v/>
      </c>
      <c r="DG136" s="17" t="str">
        <f t="shared" si="844"/>
        <v/>
      </c>
      <c r="DH136" s="17" t="str">
        <f t="shared" si="845"/>
        <v/>
      </c>
      <c r="DI136" s="17" t="str">
        <f t="shared" si="846"/>
        <v/>
      </c>
      <c r="DJ136" s="17" t="str">
        <f t="shared" si="847"/>
        <v/>
      </c>
      <c r="DK136" s="17" t="str">
        <f t="shared" si="848"/>
        <v/>
      </c>
      <c r="DL136" s="17" t="str">
        <f t="shared" si="849"/>
        <v/>
      </c>
      <c r="DM136" s="17" t="str">
        <f t="shared" si="850"/>
        <v/>
      </c>
      <c r="DN136" s="17" t="str">
        <f t="shared" si="851"/>
        <v/>
      </c>
      <c r="DO136" s="17" t="str">
        <f t="shared" si="852"/>
        <v/>
      </c>
      <c r="DP136" s="17" t="str">
        <f t="shared" si="853"/>
        <v/>
      </c>
      <c r="DQ136" s="17" t="str">
        <f t="shared" si="854"/>
        <v/>
      </c>
      <c r="DR136" s="17" t="str">
        <f t="shared" si="855"/>
        <v/>
      </c>
      <c r="DS136" s="17" t="str">
        <f t="shared" si="856"/>
        <v/>
      </c>
      <c r="DT136" s="17" t="str">
        <f t="shared" si="857"/>
        <v/>
      </c>
      <c r="DU136" s="17" t="str">
        <f t="shared" si="858"/>
        <v/>
      </c>
      <c r="DV136" s="17" t="str">
        <f t="shared" si="859"/>
        <v/>
      </c>
      <c r="DW136" s="17" t="str">
        <f t="shared" si="860"/>
        <v/>
      </c>
      <c r="DX136" s="17" t="str">
        <f t="shared" si="861"/>
        <v/>
      </c>
      <c r="DY136" s="17" t="str">
        <f t="shared" si="862"/>
        <v/>
      </c>
      <c r="DZ136" s="17" t="str">
        <f t="shared" si="863"/>
        <v/>
      </c>
      <c r="EA136" s="17" t="str">
        <f t="shared" si="864"/>
        <v/>
      </c>
      <c r="EB136" s="17" t="str">
        <f t="shared" si="865"/>
        <v/>
      </c>
      <c r="EC136" s="17" t="str">
        <f t="shared" si="866"/>
        <v/>
      </c>
      <c r="ED136" s="17" t="str">
        <f t="shared" si="867"/>
        <v/>
      </c>
      <c r="EE136" s="17" t="str">
        <f t="shared" si="868"/>
        <v/>
      </c>
      <c r="EF136" s="17" t="str">
        <f t="shared" si="869"/>
        <v/>
      </c>
      <c r="EG136" s="3">
        <v>2013</v>
      </c>
      <c r="EH136" s="37" t="str">
        <f t="shared" ref="EH136" si="1089">IF(OR(B136="T",B136="M",B136=0,B136&lt;0.01)," ",1)</f>
        <v xml:space="preserve"> </v>
      </c>
      <c r="EI136" s="37" t="str">
        <f t="shared" ref="EI136" si="1090">IF(OR(C136="T",C136="M",C136=0,C136&lt;0.01)," ",1)</f>
        <v xml:space="preserve"> </v>
      </c>
      <c r="EJ136" s="37" t="str">
        <f t="shared" ref="EJ136" si="1091">IF(OR(D136="T",D136="M",D136=0,D136&lt;0.01)," ",1)</f>
        <v xml:space="preserve"> </v>
      </c>
      <c r="EK136" s="37" t="str">
        <f t="shared" ref="EK136" si="1092">IF(OR(E136="T",E136="M",E136=0,E136&lt;0.01)," ",1)</f>
        <v xml:space="preserve"> </v>
      </c>
      <c r="EL136" s="37" t="str">
        <f t="shared" ref="EL136" si="1093">IF(OR(F136="T",F136="M",F136=0,F136&lt;0.01)," ",1)</f>
        <v xml:space="preserve"> </v>
      </c>
      <c r="EM136" s="37">
        <f t="shared" ref="EM136" si="1094">IF(OR(G136="T",G136="M",G136=0,G136&lt;0.01)," ",1)</f>
        <v>1</v>
      </c>
      <c r="EN136" s="37" t="str">
        <f t="shared" ref="EN136" si="1095">IF(OR(H136="T",H136="M",H136=0,H136&lt;0.01)," ",1)</f>
        <v xml:space="preserve"> </v>
      </c>
      <c r="EO136" s="37" t="str">
        <f t="shared" ref="EO136" si="1096">IF(OR(I136="T",I136="M",I136=0,I136&lt;0.01)," ",1)</f>
        <v xml:space="preserve"> </v>
      </c>
      <c r="EP136" s="37" t="str">
        <f t="shared" ref="EP136" si="1097">IF(OR(J136="T",J136="M",J136=0,J136&lt;0.01)," ",1)</f>
        <v xml:space="preserve"> </v>
      </c>
      <c r="EQ136" s="37" t="str">
        <f t="shared" ref="EQ136" si="1098">IF(OR(K136="T",K136="M",K136=0,K136&lt;0.01)," ",1)</f>
        <v xml:space="preserve"> </v>
      </c>
      <c r="ER136" s="37" t="str">
        <f t="shared" ref="ER136" si="1099">IF(OR(L136="T",L136="M",L136=0,L136&lt;0.01)," ",1)</f>
        <v xml:space="preserve"> </v>
      </c>
      <c r="ES136" s="37" t="str">
        <f t="shared" ref="ES136" si="1100">IF(OR(M136="T",M136="M",M136=0,M136&lt;0.01)," ",1)</f>
        <v xml:space="preserve"> </v>
      </c>
      <c r="ET136" s="37" t="str">
        <f t="shared" ref="ET136" si="1101">IF(OR(N136="T",N136="M",N136=0,N136&lt;0.01)," ",1)</f>
        <v xml:space="preserve"> </v>
      </c>
      <c r="EU136" s="37" t="str">
        <f t="shared" ref="EU136" si="1102">IF(OR(O136="T",O136="M",O136=0,O136&lt;0.01)," ",1)</f>
        <v xml:space="preserve"> </v>
      </c>
      <c r="EV136" s="37" t="str">
        <f t="shared" ref="EV136" si="1103">IF(OR(P136="T",P136="M",P136=0,P136&lt;0.01)," ",1)</f>
        <v xml:space="preserve"> </v>
      </c>
      <c r="EW136" s="37" t="str">
        <f t="shared" ref="EW136" si="1104">IF(OR(Q136="T",Q136="M",Q136=0,Q136&lt;0.01)," ",1)</f>
        <v xml:space="preserve"> </v>
      </c>
      <c r="EX136" s="37" t="str">
        <f t="shared" ref="EX136" si="1105">IF(OR(R136="T",R136="M",R136=0,R136&lt;0.01)," ",1)</f>
        <v xml:space="preserve"> </v>
      </c>
      <c r="EY136" s="37" t="str">
        <f t="shared" ref="EY136" si="1106">IF(OR(S136="T",S136="M",S136=0,S136&lt;0.01)," ",1)</f>
        <v xml:space="preserve"> </v>
      </c>
      <c r="EZ136" s="37" t="str">
        <f t="shared" ref="EZ136" si="1107">IF(OR(T136="T",T136="M",T136=0,T136&lt;0.01)," ",1)</f>
        <v xml:space="preserve"> </v>
      </c>
      <c r="FA136" s="37" t="str">
        <f t="shared" ref="FA136" si="1108">IF(OR(U136="T",U136="M",U136=0,U136&lt;0.01)," ",1)</f>
        <v xml:space="preserve"> </v>
      </c>
      <c r="FB136" s="37" t="str">
        <f t="shared" ref="FB136" si="1109">IF(OR(V136="T",V136="M",V136=0,V136&lt;0.01)," ",1)</f>
        <v xml:space="preserve"> </v>
      </c>
      <c r="FC136" s="37" t="str">
        <f t="shared" ref="FC136" si="1110">IF(OR(W136="T",W136="M",W136=0,W136&lt;0.01)," ",1)</f>
        <v xml:space="preserve"> </v>
      </c>
      <c r="FD136" s="37" t="str">
        <f t="shared" ref="FD136" si="1111">IF(OR(X136="T",X136="M",X136=0,X136&lt;0.01)," ",1)</f>
        <v xml:space="preserve"> </v>
      </c>
      <c r="FE136" s="37">
        <f t="shared" ref="FE136" si="1112">IF(OR(Y136="T",Y136="M",Y136=0,Y136&lt;0.01)," ",1)</f>
        <v>1</v>
      </c>
      <c r="FF136" s="37">
        <f t="shared" ref="FF136" si="1113">IF(OR(Z136="T",Z136="M",Z136=0,Z136&lt;0.01)," ",1)</f>
        <v>1</v>
      </c>
      <c r="FG136" s="37" t="str">
        <f t="shared" ref="FG136" si="1114">IF(OR(AA136="T",AA136="M",AA136=0,AA136&lt;0.01)," ",1)</f>
        <v xml:space="preserve"> </v>
      </c>
      <c r="FH136" s="37" t="str">
        <f t="shared" ref="FH136" si="1115">IF(OR(AB136="T",AB136="M",AB136=0,AB136&lt;0.01)," ",1)</f>
        <v xml:space="preserve"> </v>
      </c>
      <c r="FI136" s="37" t="str">
        <f t="shared" ref="FI136" si="1116">IF(OR(AC136="T",AC136="M",AC136=0,AC136&lt;0.01)," ",1)</f>
        <v xml:space="preserve"> </v>
      </c>
      <c r="FJ136" s="37" t="str">
        <f t="shared" ref="FJ136" si="1117">IF(OR(AD136="T",AD136="M",AD136=0,AD136&lt;0.01)," ",1)</f>
        <v xml:space="preserve"> </v>
      </c>
      <c r="FK136" s="37" t="str">
        <f t="shared" ref="FK136" si="1118">IF(OR(AE136="T",AE136="M",AE136=0,AE136&lt;0.01)," ",1)</f>
        <v xml:space="preserve"> </v>
      </c>
      <c r="FL136" s="37" t="str">
        <f t="shared" ref="FL136" si="1119">IF(OR(AF136="T",AF136="M",AF136=0,AF136&lt;0.01)," ",1)</f>
        <v xml:space="preserve"> </v>
      </c>
      <c r="FM136" s="64">
        <f t="shared" ref="FM136:FM153" si="1120">SUM(EH136:FL136)</f>
        <v>3</v>
      </c>
      <c r="FN136" s="3">
        <v>2013</v>
      </c>
      <c r="FO136" s="37" t="str">
        <f t="shared" si="899"/>
        <v xml:space="preserve"> </v>
      </c>
      <c r="FP136" s="37" t="str">
        <f t="shared" si="900"/>
        <v xml:space="preserve"> </v>
      </c>
      <c r="FQ136" s="37" t="str">
        <f t="shared" si="901"/>
        <v xml:space="preserve"> </v>
      </c>
      <c r="FR136" s="37" t="str">
        <f t="shared" si="902"/>
        <v xml:space="preserve"> </v>
      </c>
      <c r="FS136" s="37" t="str">
        <f t="shared" si="903"/>
        <v xml:space="preserve"> </v>
      </c>
      <c r="FT136" s="37">
        <f t="shared" si="904"/>
        <v>1</v>
      </c>
      <c r="FU136" s="37" t="str">
        <f t="shared" si="905"/>
        <v xml:space="preserve"> </v>
      </c>
      <c r="FV136" s="37" t="str">
        <f t="shared" si="906"/>
        <v xml:space="preserve"> </v>
      </c>
      <c r="FW136" s="37" t="str">
        <f t="shared" si="907"/>
        <v xml:space="preserve"> </v>
      </c>
      <c r="FX136" s="37" t="str">
        <f t="shared" si="908"/>
        <v xml:space="preserve"> </v>
      </c>
      <c r="FY136" s="37" t="str">
        <f t="shared" si="909"/>
        <v xml:space="preserve"> </v>
      </c>
      <c r="FZ136" s="37" t="str">
        <f t="shared" si="910"/>
        <v xml:space="preserve"> </v>
      </c>
      <c r="GA136" s="37" t="str">
        <f t="shared" si="911"/>
        <v xml:space="preserve"> </v>
      </c>
      <c r="GB136" s="37" t="str">
        <f t="shared" si="912"/>
        <v xml:space="preserve"> </v>
      </c>
      <c r="GC136" s="37" t="str">
        <f t="shared" si="913"/>
        <v xml:space="preserve"> </v>
      </c>
      <c r="GD136" s="37" t="str">
        <f t="shared" si="914"/>
        <v xml:space="preserve"> </v>
      </c>
      <c r="GE136" s="37" t="str">
        <f t="shared" si="915"/>
        <v xml:space="preserve"> </v>
      </c>
      <c r="GF136" s="37" t="str">
        <f t="shared" si="916"/>
        <v xml:space="preserve"> </v>
      </c>
      <c r="GG136" s="37" t="str">
        <f t="shared" si="917"/>
        <v xml:space="preserve"> </v>
      </c>
      <c r="GH136" s="37" t="str">
        <f t="shared" si="918"/>
        <v xml:space="preserve"> </v>
      </c>
      <c r="GI136" s="37" t="str">
        <f t="shared" si="919"/>
        <v xml:space="preserve"> </v>
      </c>
      <c r="GJ136" s="37" t="str">
        <f t="shared" si="920"/>
        <v xml:space="preserve"> </v>
      </c>
      <c r="GK136" s="37" t="str">
        <f t="shared" si="995"/>
        <v xml:space="preserve"> </v>
      </c>
      <c r="GL136" s="37">
        <f t="shared" si="921"/>
        <v>1</v>
      </c>
      <c r="GM136" s="37">
        <f t="shared" si="922"/>
        <v>1</v>
      </c>
      <c r="GN136" s="37" t="str">
        <f t="shared" si="923"/>
        <v xml:space="preserve"> </v>
      </c>
      <c r="GO136" s="37" t="str">
        <f t="shared" si="996"/>
        <v xml:space="preserve"> </v>
      </c>
      <c r="GP136" s="37" t="str">
        <f t="shared" si="924"/>
        <v xml:space="preserve"> </v>
      </c>
      <c r="GQ136" s="37" t="str">
        <f t="shared" si="925"/>
        <v xml:space="preserve"> </v>
      </c>
      <c r="GR136" s="37" t="str">
        <f t="shared" si="926"/>
        <v xml:space="preserve"> </v>
      </c>
      <c r="GS136" s="37" t="str">
        <f t="shared" si="927"/>
        <v xml:space="preserve"> </v>
      </c>
      <c r="GT136" s="64">
        <f t="shared" si="1087"/>
        <v>3</v>
      </c>
      <c r="GU136" s="501">
        <v>2013</v>
      </c>
      <c r="GV136" s="157" t="str">
        <f t="shared" si="1032"/>
        <v/>
      </c>
      <c r="GW136" s="157" t="str">
        <f t="shared" si="1033"/>
        <v/>
      </c>
      <c r="GX136" s="157" t="str">
        <f t="shared" si="1053"/>
        <v/>
      </c>
      <c r="GY136" s="157" t="str">
        <f t="shared" si="1034"/>
        <v/>
      </c>
      <c r="GZ136" s="157" t="str">
        <f t="shared" si="1035"/>
        <v/>
      </c>
      <c r="HA136" s="157">
        <f t="shared" si="1036"/>
        <v>1.5</v>
      </c>
      <c r="HB136" s="157" t="str">
        <f t="shared" si="1037"/>
        <v/>
      </c>
      <c r="HC136" s="157" t="str">
        <f t="shared" si="1038"/>
        <v/>
      </c>
      <c r="HD136" s="157" t="str">
        <f t="shared" si="1039"/>
        <v/>
      </c>
      <c r="HE136" s="157" t="str">
        <f t="shared" si="1040"/>
        <v/>
      </c>
      <c r="HF136" s="157" t="str">
        <f t="shared" si="1041"/>
        <v/>
      </c>
      <c r="HG136" s="157" t="str">
        <f t="shared" si="1042"/>
        <v/>
      </c>
      <c r="HH136" s="157" t="str">
        <f t="shared" si="1043"/>
        <v/>
      </c>
      <c r="HI136" s="157" t="str">
        <f t="shared" si="1044"/>
        <v/>
      </c>
      <c r="HJ136" s="157" t="str">
        <f t="shared" si="1045"/>
        <v/>
      </c>
      <c r="HK136" s="157" t="str">
        <f t="shared" si="1046"/>
        <v/>
      </c>
      <c r="HL136" s="157" t="str">
        <f t="shared" si="1047"/>
        <v/>
      </c>
      <c r="HM136" s="157" t="str">
        <f t="shared" si="1048"/>
        <v/>
      </c>
      <c r="HN136" s="157" t="str">
        <f t="shared" si="1049"/>
        <v/>
      </c>
      <c r="HO136" s="157" t="str">
        <f t="shared" si="1050"/>
        <v/>
      </c>
      <c r="HP136" s="157" t="str">
        <f t="shared" si="1051"/>
        <v/>
      </c>
      <c r="HQ136" s="157" t="str">
        <f t="shared" si="1052"/>
        <v/>
      </c>
      <c r="HR136" s="157" t="str">
        <f t="shared" si="997"/>
        <v/>
      </c>
      <c r="HS136" s="157">
        <f t="shared" si="950"/>
        <v>3.8</v>
      </c>
      <c r="HT136" s="157">
        <f t="shared" si="951"/>
        <v>0.1</v>
      </c>
      <c r="HU136" s="157" t="str">
        <f t="shared" si="952"/>
        <v/>
      </c>
      <c r="HV136" s="157" t="str">
        <f t="shared" si="998"/>
        <v/>
      </c>
      <c r="HW136" s="157" t="str">
        <f t="shared" si="953"/>
        <v/>
      </c>
      <c r="HX136" s="157" t="str">
        <f t="shared" si="954"/>
        <v/>
      </c>
      <c r="HY136" s="157" t="str">
        <f t="shared" si="955"/>
        <v/>
      </c>
      <c r="HZ136" s="157" t="str">
        <f t="shared" si="956"/>
        <v/>
      </c>
      <c r="IA136" s="158">
        <f t="shared" ref="IA136:IA137" si="1121">SUM(GV136:HZ136)</f>
        <v>5.3999999999999995</v>
      </c>
      <c r="IB136" s="501">
        <v>2013</v>
      </c>
      <c r="IC136" s="4" t="str">
        <f t="shared" si="999"/>
        <v xml:space="preserve"> </v>
      </c>
      <c r="ID136" s="4" t="str">
        <f t="shared" si="1000"/>
        <v xml:space="preserve"> </v>
      </c>
      <c r="IE136" s="4" t="str">
        <f t="shared" si="1001"/>
        <v xml:space="preserve"> </v>
      </c>
      <c r="IF136" s="4" t="str">
        <f t="shared" si="1002"/>
        <v xml:space="preserve"> </v>
      </c>
      <c r="IG136" s="4" t="str">
        <f t="shared" si="1003"/>
        <v xml:space="preserve"> </v>
      </c>
      <c r="IH136" s="4">
        <f t="shared" si="1004"/>
        <v>1</v>
      </c>
      <c r="II136" s="4" t="str">
        <f t="shared" si="1005"/>
        <v xml:space="preserve"> </v>
      </c>
      <c r="IJ136" s="4" t="str">
        <f t="shared" si="1006"/>
        <v xml:space="preserve"> </v>
      </c>
      <c r="IK136" s="4" t="str">
        <f t="shared" si="1007"/>
        <v xml:space="preserve"> </v>
      </c>
      <c r="IL136" s="4" t="str">
        <f t="shared" si="1008"/>
        <v xml:space="preserve"> </v>
      </c>
      <c r="IM136" s="4" t="str">
        <f t="shared" si="1009"/>
        <v xml:space="preserve"> </v>
      </c>
      <c r="IN136" s="4" t="str">
        <f t="shared" si="1010"/>
        <v xml:space="preserve"> </v>
      </c>
      <c r="IO136" s="4" t="str">
        <f t="shared" si="1011"/>
        <v xml:space="preserve"> </v>
      </c>
      <c r="IP136" s="4" t="str">
        <f t="shared" si="1012"/>
        <v xml:space="preserve"> </v>
      </c>
      <c r="IQ136" s="4" t="str">
        <f t="shared" si="1013"/>
        <v xml:space="preserve"> </v>
      </c>
      <c r="IR136" s="4" t="str">
        <f t="shared" si="1014"/>
        <v xml:space="preserve"> </v>
      </c>
      <c r="IS136" s="4">
        <f t="shared" si="1015"/>
        <v>1</v>
      </c>
      <c r="IT136" s="4">
        <f t="shared" si="1016"/>
        <v>1</v>
      </c>
      <c r="IU136" s="4" t="str">
        <f t="shared" si="1017"/>
        <v xml:space="preserve"> </v>
      </c>
      <c r="IV136" s="4" t="str">
        <f t="shared" si="1018"/>
        <v xml:space="preserve"> </v>
      </c>
      <c r="IW136" s="4">
        <f t="shared" si="1019"/>
        <v>1</v>
      </c>
      <c r="IX136" s="4" t="str">
        <f t="shared" si="1020"/>
        <v xml:space="preserve"> </v>
      </c>
      <c r="IY136" s="4" t="str">
        <f t="shared" si="1021"/>
        <v xml:space="preserve"> </v>
      </c>
      <c r="IZ136" s="4">
        <f t="shared" si="1022"/>
        <v>1</v>
      </c>
      <c r="JA136" s="4">
        <f t="shared" si="1023"/>
        <v>1</v>
      </c>
      <c r="JB136" s="4" t="str">
        <f t="shared" si="1024"/>
        <v xml:space="preserve"> </v>
      </c>
      <c r="JC136" s="4" t="str">
        <f t="shared" si="1025"/>
        <v xml:space="preserve"> </v>
      </c>
      <c r="JD136" s="4" t="str">
        <f t="shared" si="1026"/>
        <v xml:space="preserve"> </v>
      </c>
      <c r="JE136" s="4" t="str">
        <f t="shared" si="1027"/>
        <v xml:space="preserve"> </v>
      </c>
      <c r="JF136" s="4" t="str">
        <f t="shared" si="1028"/>
        <v xml:space="preserve"> </v>
      </c>
      <c r="JG136" s="4" t="str">
        <f t="shared" si="1029"/>
        <v xml:space="preserve"> </v>
      </c>
      <c r="JH136" s="4">
        <f t="shared" si="772"/>
        <v>6</v>
      </c>
      <c r="JI136" s="501">
        <v>2013</v>
      </c>
      <c r="JJ136" s="4" t="str">
        <f t="shared" si="958"/>
        <v xml:space="preserve"> </v>
      </c>
      <c r="JK136" s="4" t="str">
        <f t="shared" si="959"/>
        <v xml:space="preserve"> </v>
      </c>
      <c r="JL136" s="4" t="str">
        <f t="shared" si="960"/>
        <v xml:space="preserve"> </v>
      </c>
      <c r="JM136" s="4" t="str">
        <f t="shared" si="961"/>
        <v xml:space="preserve"> </v>
      </c>
      <c r="JN136" s="4" t="str">
        <f t="shared" si="962"/>
        <v xml:space="preserve"> </v>
      </c>
      <c r="JO136" s="4" t="str">
        <f t="shared" si="963"/>
        <v xml:space="preserve"> </v>
      </c>
      <c r="JP136" s="4" t="str">
        <f t="shared" si="964"/>
        <v xml:space="preserve"> </v>
      </c>
      <c r="JQ136" s="4" t="str">
        <f t="shared" si="965"/>
        <v xml:space="preserve"> </v>
      </c>
      <c r="JR136" s="4" t="str">
        <f t="shared" si="966"/>
        <v xml:space="preserve"> </v>
      </c>
      <c r="JS136" s="4" t="str">
        <f t="shared" si="967"/>
        <v xml:space="preserve"> </v>
      </c>
      <c r="JT136" s="4" t="str">
        <f t="shared" si="968"/>
        <v xml:space="preserve"> </v>
      </c>
      <c r="JU136" s="4" t="str">
        <f t="shared" si="969"/>
        <v xml:space="preserve"> </v>
      </c>
      <c r="JV136" s="4" t="str">
        <f t="shared" si="970"/>
        <v xml:space="preserve"> </v>
      </c>
      <c r="JW136" s="4" t="str">
        <f t="shared" si="971"/>
        <v xml:space="preserve"> </v>
      </c>
      <c r="JX136" s="4" t="str">
        <f t="shared" si="972"/>
        <v xml:space="preserve"> </v>
      </c>
      <c r="JY136" s="4" t="str">
        <f t="shared" si="973"/>
        <v xml:space="preserve"> </v>
      </c>
      <c r="JZ136" s="4">
        <f t="shared" si="974"/>
        <v>1</v>
      </c>
      <c r="KA136" s="4">
        <f t="shared" si="975"/>
        <v>1</v>
      </c>
      <c r="KB136" s="4" t="str">
        <f t="shared" si="976"/>
        <v xml:space="preserve"> </v>
      </c>
      <c r="KC136" s="4" t="str">
        <f t="shared" si="977"/>
        <v xml:space="preserve"> </v>
      </c>
      <c r="KD136" s="4">
        <f t="shared" si="978"/>
        <v>1</v>
      </c>
      <c r="KE136" s="4" t="str">
        <f t="shared" si="979"/>
        <v xml:space="preserve"> </v>
      </c>
      <c r="KF136" s="4" t="str">
        <f t="shared" si="1030"/>
        <v xml:space="preserve"> </v>
      </c>
      <c r="KG136" s="4" t="str">
        <f t="shared" si="980"/>
        <v xml:space="preserve"> </v>
      </c>
      <c r="KH136" s="4" t="str">
        <f t="shared" si="981"/>
        <v xml:space="preserve"> </v>
      </c>
      <c r="KI136" s="4" t="str">
        <f t="shared" si="982"/>
        <v xml:space="preserve"> </v>
      </c>
      <c r="KJ136" s="4" t="str">
        <f t="shared" si="1031"/>
        <v xml:space="preserve"> </v>
      </c>
      <c r="KK136" s="4" t="str">
        <f t="shared" si="983"/>
        <v xml:space="preserve"> </v>
      </c>
      <c r="KL136" s="4" t="str">
        <f t="shared" si="984"/>
        <v xml:space="preserve"> </v>
      </c>
      <c r="KM136" s="4" t="str">
        <f t="shared" si="985"/>
        <v xml:space="preserve"> </v>
      </c>
      <c r="KN136" s="4" t="str">
        <f t="shared" si="986"/>
        <v xml:space="preserve"> </v>
      </c>
      <c r="KO136" s="4">
        <f t="shared" si="770"/>
        <v>3</v>
      </c>
      <c r="KP136" s="9">
        <f t="shared" si="987"/>
        <v>5.3999999999999995</v>
      </c>
    </row>
    <row r="137" spans="1:302">
      <c r="A137" s="3">
        <v>2014</v>
      </c>
      <c r="B137" s="6">
        <v>0</v>
      </c>
      <c r="C137" s="6">
        <v>0</v>
      </c>
      <c r="D137" s="6">
        <v>3</v>
      </c>
      <c r="E137" s="6">
        <v>0</v>
      </c>
      <c r="F137" s="6">
        <v>0</v>
      </c>
      <c r="G137" s="153">
        <v>0</v>
      </c>
      <c r="H137" s="5" t="s">
        <v>60</v>
      </c>
      <c r="I137" s="6">
        <v>0</v>
      </c>
      <c r="J137" s="6">
        <v>0</v>
      </c>
      <c r="K137" s="784">
        <v>0</v>
      </c>
      <c r="L137" s="153">
        <v>0</v>
      </c>
      <c r="M137" s="6">
        <v>0</v>
      </c>
      <c r="N137" s="6">
        <v>0</v>
      </c>
      <c r="O137" s="6">
        <v>0</v>
      </c>
      <c r="P137" s="784" t="s">
        <v>60</v>
      </c>
      <c r="Q137" s="143">
        <v>0.6</v>
      </c>
      <c r="R137" s="6">
        <v>0</v>
      </c>
      <c r="S137" s="6">
        <v>0</v>
      </c>
      <c r="T137" s="6">
        <v>0</v>
      </c>
      <c r="U137" s="784">
        <v>0</v>
      </c>
      <c r="V137" s="153">
        <v>0</v>
      </c>
      <c r="W137" s="6">
        <v>0</v>
      </c>
      <c r="X137" s="6">
        <v>0</v>
      </c>
      <c r="Y137" s="6">
        <v>0</v>
      </c>
      <c r="Z137" s="785" t="s">
        <v>60</v>
      </c>
      <c r="AA137" s="153">
        <v>0</v>
      </c>
      <c r="AB137" s="6">
        <v>0</v>
      </c>
      <c r="AC137" s="6">
        <v>0</v>
      </c>
      <c r="AD137" s="6">
        <v>0</v>
      </c>
      <c r="AE137" s="784">
        <v>0</v>
      </c>
      <c r="AF137" s="153">
        <v>0</v>
      </c>
      <c r="AG137" s="171">
        <f t="shared" si="773"/>
        <v>3.6</v>
      </c>
      <c r="AH137" s="714">
        <f t="shared" si="988"/>
        <v>3</v>
      </c>
      <c r="AI137" s="617">
        <f t="shared" si="989"/>
        <v>3</v>
      </c>
      <c r="AJ137" s="10">
        <f t="shared" si="777"/>
        <v>2</v>
      </c>
      <c r="AK137" s="522">
        <f t="shared" si="990"/>
        <v>3.6</v>
      </c>
      <c r="AL137" s="501">
        <v>2014</v>
      </c>
      <c r="AM137" s="501">
        <v>2014</v>
      </c>
      <c r="AN137" s="37" t="str">
        <f t="shared" si="1054"/>
        <v/>
      </c>
      <c r="AO137" s="37" t="str">
        <f t="shared" si="1055"/>
        <v/>
      </c>
      <c r="AP137" s="37" t="str">
        <f t="shared" si="1056"/>
        <v/>
      </c>
      <c r="AQ137" s="37" t="str">
        <f t="shared" si="1057"/>
        <v/>
      </c>
      <c r="AR137" s="37" t="str">
        <f t="shared" si="1058"/>
        <v/>
      </c>
      <c r="AS137" s="37" t="str">
        <f t="shared" si="1059"/>
        <v/>
      </c>
      <c r="AT137" s="37" t="str">
        <f t="shared" si="1060"/>
        <v/>
      </c>
      <c r="AU137" s="37" t="str">
        <f t="shared" si="1061"/>
        <v/>
      </c>
      <c r="AV137" s="37" t="str">
        <f t="shared" si="1062"/>
        <v/>
      </c>
      <c r="AW137" s="37" t="str">
        <f t="shared" si="1063"/>
        <v/>
      </c>
      <c r="AX137" s="37" t="str">
        <f t="shared" si="1064"/>
        <v/>
      </c>
      <c r="AY137" s="37" t="str">
        <f t="shared" si="1065"/>
        <v/>
      </c>
      <c r="AZ137" s="37" t="str">
        <f t="shared" si="1066"/>
        <v/>
      </c>
      <c r="BA137" s="37" t="str">
        <f t="shared" si="1067"/>
        <v/>
      </c>
      <c r="BB137" s="37" t="str">
        <f t="shared" si="1068"/>
        <v/>
      </c>
      <c r="BC137" s="37" t="str">
        <f t="shared" si="1069"/>
        <v/>
      </c>
      <c r="BD137" s="37" t="str">
        <f t="shared" si="1070"/>
        <v/>
      </c>
      <c r="BE137" s="37" t="str">
        <f t="shared" si="1071"/>
        <v/>
      </c>
      <c r="BF137" s="37" t="str">
        <f t="shared" si="1072"/>
        <v/>
      </c>
      <c r="BG137" s="37" t="str">
        <f t="shared" si="1073"/>
        <v/>
      </c>
      <c r="BH137" s="37" t="str">
        <f t="shared" si="1074"/>
        <v/>
      </c>
      <c r="BI137" s="37" t="str">
        <f t="shared" si="1075"/>
        <v/>
      </c>
      <c r="BJ137" s="37" t="str">
        <f t="shared" si="1076"/>
        <v/>
      </c>
      <c r="BK137" s="37" t="str">
        <f t="shared" si="1077"/>
        <v/>
      </c>
      <c r="BL137" s="37" t="str">
        <f t="shared" si="1078"/>
        <v/>
      </c>
      <c r="BM137" s="37" t="str">
        <f t="shared" si="1079"/>
        <v/>
      </c>
      <c r="BN137" s="37" t="str">
        <f t="shared" si="1080"/>
        <v/>
      </c>
      <c r="BO137" s="37" t="str">
        <f t="shared" si="1081"/>
        <v/>
      </c>
      <c r="BP137" s="37" t="str">
        <f t="shared" si="1082"/>
        <v/>
      </c>
      <c r="BQ137" s="37" t="str">
        <f t="shared" si="1083"/>
        <v/>
      </c>
      <c r="BR137" s="37" t="str">
        <f t="shared" si="1084"/>
        <v/>
      </c>
      <c r="BS137" s="54">
        <f t="shared" si="1085"/>
        <v>0</v>
      </c>
      <c r="BT137" s="501">
        <v>2014</v>
      </c>
      <c r="BU137" s="58" t="str">
        <f t="shared" si="778"/>
        <v/>
      </c>
      <c r="BV137" s="58" t="str">
        <f t="shared" si="779"/>
        <v/>
      </c>
      <c r="BW137" s="58" t="str">
        <f t="shared" si="780"/>
        <v/>
      </c>
      <c r="BX137" s="58" t="str">
        <f t="shared" si="781"/>
        <v/>
      </c>
      <c r="BY137" s="58" t="str">
        <f t="shared" si="782"/>
        <v/>
      </c>
      <c r="BZ137" s="58" t="str">
        <f t="shared" si="783"/>
        <v/>
      </c>
      <c r="CA137" s="58" t="str">
        <f t="shared" si="784"/>
        <v/>
      </c>
      <c r="CB137" s="58" t="str">
        <f t="shared" si="785"/>
        <v/>
      </c>
      <c r="CC137" s="58" t="str">
        <f t="shared" si="786"/>
        <v/>
      </c>
      <c r="CD137" s="58" t="str">
        <f t="shared" si="787"/>
        <v/>
      </c>
      <c r="CE137" s="58" t="str">
        <f t="shared" si="788"/>
        <v/>
      </c>
      <c r="CF137" s="58" t="str">
        <f t="shared" si="789"/>
        <v/>
      </c>
      <c r="CG137" s="58" t="str">
        <f t="shared" si="790"/>
        <v/>
      </c>
      <c r="CH137" s="58" t="str">
        <f t="shared" si="791"/>
        <v/>
      </c>
      <c r="CI137" s="58" t="str">
        <f t="shared" si="792"/>
        <v/>
      </c>
      <c r="CJ137" s="58" t="str">
        <f t="shared" si="793"/>
        <v/>
      </c>
      <c r="CK137" s="58" t="str">
        <f t="shared" si="794"/>
        <v/>
      </c>
      <c r="CL137" s="58" t="str">
        <f t="shared" si="795"/>
        <v/>
      </c>
      <c r="CM137" s="58" t="str">
        <f t="shared" si="796"/>
        <v/>
      </c>
      <c r="CN137" s="58" t="str">
        <f t="shared" si="797"/>
        <v/>
      </c>
      <c r="CO137" s="58" t="str">
        <f t="shared" si="798"/>
        <v/>
      </c>
      <c r="CP137" s="58" t="str">
        <f t="shared" si="799"/>
        <v/>
      </c>
      <c r="CQ137" s="58" t="str">
        <f t="shared" si="800"/>
        <v/>
      </c>
      <c r="CR137" s="58" t="str">
        <f t="shared" si="801"/>
        <v/>
      </c>
      <c r="CS137" s="58" t="str">
        <f t="shared" si="802"/>
        <v/>
      </c>
      <c r="CT137" s="58" t="str">
        <f t="shared" si="803"/>
        <v/>
      </c>
      <c r="CU137" s="58" t="str">
        <f t="shared" si="804"/>
        <v/>
      </c>
      <c r="CV137" s="58" t="str">
        <f t="shared" si="805"/>
        <v/>
      </c>
      <c r="CW137" s="58" t="str">
        <f t="shared" si="806"/>
        <v/>
      </c>
      <c r="CX137" s="58" t="str">
        <f t="shared" si="807"/>
        <v/>
      </c>
      <c r="CY137" s="58" t="str">
        <f t="shared" si="808"/>
        <v/>
      </c>
      <c r="CZ137" s="58">
        <f t="shared" si="809"/>
        <v>0</v>
      </c>
      <c r="DA137" s="501">
        <v>2014</v>
      </c>
      <c r="DB137" s="17" t="str">
        <f t="shared" si="839"/>
        <v/>
      </c>
      <c r="DC137" s="17" t="str">
        <f t="shared" si="840"/>
        <v/>
      </c>
      <c r="DD137" s="17" t="str">
        <f t="shared" si="841"/>
        <v/>
      </c>
      <c r="DE137" s="17" t="str">
        <f t="shared" si="842"/>
        <v/>
      </c>
      <c r="DF137" s="17" t="str">
        <f t="shared" si="843"/>
        <v/>
      </c>
      <c r="DG137" s="17" t="str">
        <f t="shared" si="844"/>
        <v/>
      </c>
      <c r="DH137" s="17" t="str">
        <f t="shared" si="845"/>
        <v/>
      </c>
      <c r="DI137" s="17" t="str">
        <f t="shared" si="846"/>
        <v/>
      </c>
      <c r="DJ137" s="17" t="str">
        <f t="shared" si="847"/>
        <v/>
      </c>
      <c r="DK137" s="17" t="str">
        <f t="shared" si="848"/>
        <v/>
      </c>
      <c r="DL137" s="17" t="str">
        <f t="shared" si="849"/>
        <v/>
      </c>
      <c r="DM137" s="17" t="str">
        <f t="shared" si="850"/>
        <v/>
      </c>
      <c r="DN137" s="17" t="str">
        <f t="shared" si="851"/>
        <v/>
      </c>
      <c r="DO137" s="17" t="str">
        <f t="shared" si="852"/>
        <v/>
      </c>
      <c r="DP137" s="17" t="str">
        <f t="shared" si="853"/>
        <v/>
      </c>
      <c r="DQ137" s="17" t="str">
        <f t="shared" si="854"/>
        <v/>
      </c>
      <c r="DR137" s="17" t="str">
        <f t="shared" si="855"/>
        <v/>
      </c>
      <c r="DS137" s="17" t="str">
        <f t="shared" si="856"/>
        <v/>
      </c>
      <c r="DT137" s="17" t="str">
        <f t="shared" si="857"/>
        <v/>
      </c>
      <c r="DU137" s="17" t="str">
        <f t="shared" si="858"/>
        <v/>
      </c>
      <c r="DV137" s="17" t="str">
        <f t="shared" si="859"/>
        <v/>
      </c>
      <c r="DW137" s="17" t="str">
        <f t="shared" si="860"/>
        <v/>
      </c>
      <c r="DX137" s="17" t="str">
        <f t="shared" si="861"/>
        <v/>
      </c>
      <c r="DY137" s="17" t="str">
        <f t="shared" si="862"/>
        <v/>
      </c>
      <c r="DZ137" s="17" t="str">
        <f t="shared" si="863"/>
        <v/>
      </c>
      <c r="EA137" s="17" t="str">
        <f t="shared" si="864"/>
        <v/>
      </c>
      <c r="EB137" s="17" t="str">
        <f t="shared" si="865"/>
        <v/>
      </c>
      <c r="EC137" s="17" t="str">
        <f t="shared" si="866"/>
        <v/>
      </c>
      <c r="ED137" s="17" t="str">
        <f t="shared" si="867"/>
        <v/>
      </c>
      <c r="EE137" s="17" t="str">
        <f t="shared" si="868"/>
        <v/>
      </c>
      <c r="EF137" s="17" t="str">
        <f t="shared" si="869"/>
        <v/>
      </c>
      <c r="EG137" s="3">
        <v>2014</v>
      </c>
      <c r="EH137" s="37" t="str">
        <f t="shared" ref="EH137:EH153" si="1122">IF(OR(B137="T",B137="M",B137=0,B137&lt;0.01)," ",1)</f>
        <v xml:space="preserve"> </v>
      </c>
      <c r="EI137" s="37" t="str">
        <f t="shared" ref="EI137:EI153" si="1123">IF(OR(C137="T",C137="M",C137=0,C137&lt;0.01)," ",1)</f>
        <v xml:space="preserve"> </v>
      </c>
      <c r="EJ137" s="37">
        <f t="shared" ref="EJ137:EJ153" si="1124">IF(OR(D137="T",D137="M",D137=0,D137&lt;0.01)," ",1)</f>
        <v>1</v>
      </c>
      <c r="EK137" s="37" t="str">
        <f t="shared" ref="EK137:EK153" si="1125">IF(OR(E137="T",E137="M",E137=0,E137&lt;0.01)," ",1)</f>
        <v xml:space="preserve"> </v>
      </c>
      <c r="EL137" s="37" t="str">
        <f t="shared" ref="EL137:EL153" si="1126">IF(OR(F137="T",F137="M",F137=0,F137&lt;0.01)," ",1)</f>
        <v xml:space="preserve"> </v>
      </c>
      <c r="EM137" s="37" t="str">
        <f t="shared" ref="EM137:EM153" si="1127">IF(OR(G137="T",G137="M",G137=0,G137&lt;0.01)," ",1)</f>
        <v xml:space="preserve"> </v>
      </c>
      <c r="EN137" s="37" t="str">
        <f t="shared" ref="EN137:EN153" si="1128">IF(OR(H137="T",H137="M",H137=0,H137&lt;0.01)," ",1)</f>
        <v xml:space="preserve"> </v>
      </c>
      <c r="EO137" s="37" t="str">
        <f t="shared" ref="EO137:EO153" si="1129">IF(OR(I137="T",I137="M",I137=0,I137&lt;0.01)," ",1)</f>
        <v xml:space="preserve"> </v>
      </c>
      <c r="EP137" s="37" t="str">
        <f t="shared" ref="EP137:EP153" si="1130">IF(OR(J137="T",J137="M",J137=0,J137&lt;0.01)," ",1)</f>
        <v xml:space="preserve"> </v>
      </c>
      <c r="EQ137" s="37" t="str">
        <f t="shared" ref="EQ137:EQ153" si="1131">IF(OR(K137="T",K137="M",K137=0,K137&lt;0.01)," ",1)</f>
        <v xml:space="preserve"> </v>
      </c>
      <c r="ER137" s="37" t="str">
        <f t="shared" ref="ER137:ER153" si="1132">IF(OR(L137="T",L137="M",L137=0,L137&lt;0.01)," ",1)</f>
        <v xml:space="preserve"> </v>
      </c>
      <c r="ES137" s="37" t="str">
        <f t="shared" ref="ES137:ES153" si="1133">IF(OR(M137="T",M137="M",M137=0,M137&lt;0.01)," ",1)</f>
        <v xml:space="preserve"> </v>
      </c>
      <c r="ET137" s="37" t="str">
        <f t="shared" ref="ET137:ET153" si="1134">IF(OR(N137="T",N137="M",N137=0,N137&lt;0.01)," ",1)</f>
        <v xml:space="preserve"> </v>
      </c>
      <c r="EU137" s="37" t="str">
        <f t="shared" ref="EU137:EU153" si="1135">IF(OR(O137="T",O137="M",O137=0,O137&lt;0.01)," ",1)</f>
        <v xml:space="preserve"> </v>
      </c>
      <c r="EV137" s="37" t="str">
        <f t="shared" ref="EV137:EV153" si="1136">IF(OR(P137="T",P137="M",P137=0,P137&lt;0.01)," ",1)</f>
        <v xml:space="preserve"> </v>
      </c>
      <c r="EW137" s="37">
        <f t="shared" ref="EW137:EW153" si="1137">IF(OR(Q137="T",Q137="M",Q137=0,Q137&lt;0.01)," ",1)</f>
        <v>1</v>
      </c>
      <c r="EX137" s="37" t="str">
        <f t="shared" ref="EX137:EX153" si="1138">IF(OR(R137="T",R137="M",R137=0,R137&lt;0.01)," ",1)</f>
        <v xml:space="preserve"> </v>
      </c>
      <c r="EY137" s="37" t="str">
        <f t="shared" ref="EY137:EY153" si="1139">IF(OR(S137="T",S137="M",S137=0,S137&lt;0.01)," ",1)</f>
        <v xml:space="preserve"> </v>
      </c>
      <c r="EZ137" s="37" t="str">
        <f t="shared" ref="EZ137:EZ153" si="1140">IF(OR(T137="T",T137="M",T137=0,T137&lt;0.01)," ",1)</f>
        <v xml:space="preserve"> </v>
      </c>
      <c r="FA137" s="37" t="str">
        <f t="shared" ref="FA137:FA153" si="1141">IF(OR(U137="T",U137="M",U137=0,U137&lt;0.01)," ",1)</f>
        <v xml:space="preserve"> </v>
      </c>
      <c r="FB137" s="37" t="str">
        <f t="shared" ref="FB137:FB153" si="1142">IF(OR(V137="T",V137="M",V137=0,V137&lt;0.01)," ",1)</f>
        <v xml:space="preserve"> </v>
      </c>
      <c r="FC137" s="37" t="str">
        <f t="shared" ref="FC137:FC153" si="1143">IF(OR(W137="T",W137="M",W137=0,W137&lt;0.01)," ",1)</f>
        <v xml:space="preserve"> </v>
      </c>
      <c r="FD137" s="37" t="str">
        <f t="shared" ref="FD137:FD153" si="1144">IF(OR(X137="T",X137="M",X137=0,X137&lt;0.01)," ",1)</f>
        <v xml:space="preserve"> </v>
      </c>
      <c r="FE137" s="37" t="str">
        <f t="shared" ref="FE137:FE153" si="1145">IF(OR(Y137="T",Y137="M",Y137=0,Y137&lt;0.01)," ",1)</f>
        <v xml:space="preserve"> </v>
      </c>
      <c r="FF137" s="37" t="str">
        <f t="shared" ref="FF137:FF153" si="1146">IF(OR(Z137="T",Z137="M",Z137=0,Z137&lt;0.01)," ",1)</f>
        <v xml:space="preserve"> </v>
      </c>
      <c r="FG137" s="37" t="str">
        <f t="shared" ref="FG137:FG153" si="1147">IF(OR(AA137="T",AA137="M",AA137=0,AA137&lt;0.01)," ",1)</f>
        <v xml:space="preserve"> </v>
      </c>
      <c r="FH137" s="37" t="str">
        <f t="shared" ref="FH137:FH153" si="1148">IF(OR(AB137="T",AB137="M",AB137=0,AB137&lt;0.01)," ",1)</f>
        <v xml:space="preserve"> </v>
      </c>
      <c r="FI137" s="37" t="str">
        <f t="shared" ref="FI137:FI153" si="1149">IF(OR(AC137="T",AC137="M",AC137=0,AC137&lt;0.01)," ",1)</f>
        <v xml:space="preserve"> </v>
      </c>
      <c r="FJ137" s="37" t="str">
        <f t="shared" ref="FJ137:FJ153" si="1150">IF(OR(AD137="T",AD137="M",AD137=0,AD137&lt;0.01)," ",1)</f>
        <v xml:space="preserve"> </v>
      </c>
      <c r="FK137" s="37" t="str">
        <f t="shared" ref="FK137:FK153" si="1151">IF(OR(AE137="T",AE137="M",AE137=0,AE137&lt;0.01)," ",1)</f>
        <v xml:space="preserve"> </v>
      </c>
      <c r="FL137" s="37" t="str">
        <f t="shared" ref="FL137:FL153" si="1152">IF(OR(AF137="T",AF137="M",AF137=0,AF137&lt;0.01)," ",1)</f>
        <v xml:space="preserve"> </v>
      </c>
      <c r="FM137" s="64">
        <f t="shared" si="1120"/>
        <v>2</v>
      </c>
      <c r="FN137" s="3">
        <v>2014</v>
      </c>
      <c r="FO137" s="37" t="str">
        <f t="shared" ref="FO137:FO153" si="1153">IF(OR(B137="T",B137="M",B137=0,B137&lt;0.01)," ",1)</f>
        <v xml:space="preserve"> </v>
      </c>
      <c r="FP137" s="37" t="str">
        <f t="shared" ref="FP137:FP153" si="1154">IF(OR(C137="T",C137="M",C137=0,C137&lt;0.01)," ",1)</f>
        <v xml:space="preserve"> </v>
      </c>
      <c r="FQ137" s="37">
        <f t="shared" ref="FQ137:FQ153" si="1155">IF(OR(D137="T",D137="M",D137=0,D137&lt;0.01)," ",1)</f>
        <v>1</v>
      </c>
      <c r="FR137" s="37" t="str">
        <f t="shared" ref="FR137:FR153" si="1156">IF(OR(E137="T",E137="M",E137=0,E137&lt;0.01)," ",1)</f>
        <v xml:space="preserve"> </v>
      </c>
      <c r="FS137" s="37" t="str">
        <f t="shared" ref="FS137:FS153" si="1157">IF(OR(F137="T",F137="M",F137=0,F137&lt;0.01)," ",1)</f>
        <v xml:space="preserve"> </v>
      </c>
      <c r="FT137" s="37" t="str">
        <f t="shared" ref="FT137:FT153" si="1158">IF(OR(G137="T",G137="M",G137=0,G137&lt;0.01)," ",1)</f>
        <v xml:space="preserve"> </v>
      </c>
      <c r="FU137" s="37" t="str">
        <f t="shared" ref="FU137:FU153" si="1159">IF(OR(H137="T",H137="M",H137=0,H137&lt;0.01)," ",1)</f>
        <v xml:space="preserve"> </v>
      </c>
      <c r="FV137" s="37" t="str">
        <f t="shared" ref="FV137:FV153" si="1160">IF(OR(I137="T",I137="M",I137=0,I137&lt;0.01)," ",1)</f>
        <v xml:space="preserve"> </v>
      </c>
      <c r="FW137" s="37" t="str">
        <f t="shared" ref="FW137:FW153" si="1161">IF(OR(J137="T",J137="M",J137=0,J137&lt;0.01)," ",1)</f>
        <v xml:space="preserve"> </v>
      </c>
      <c r="FX137" s="37" t="str">
        <f t="shared" ref="FX137:FX153" si="1162">IF(OR(K137="T",K137="M",K137=0,K137&lt;0.01)," ",1)</f>
        <v xml:space="preserve"> </v>
      </c>
      <c r="FY137" s="37" t="str">
        <f t="shared" ref="FY137:FY153" si="1163">IF(OR(L137="T",L137="M",L137=0,L137&lt;0.01)," ",1)</f>
        <v xml:space="preserve"> </v>
      </c>
      <c r="FZ137" s="37" t="str">
        <f t="shared" ref="FZ137:FZ153" si="1164">IF(OR(M137="T",M137="M",M137=0,M137&lt;0.01)," ",1)</f>
        <v xml:space="preserve"> </v>
      </c>
      <c r="GA137" s="37" t="str">
        <f t="shared" ref="GA137:GA153" si="1165">IF(OR(N137="T",N137="M",N137=0,N137&lt;0.01)," ",1)</f>
        <v xml:space="preserve"> </v>
      </c>
      <c r="GB137" s="37" t="str">
        <f t="shared" ref="GB137:GB153" si="1166">IF(OR(O137="T",O137="M",O137=0,O137&lt;0.01)," ",1)</f>
        <v xml:space="preserve"> </v>
      </c>
      <c r="GC137" s="37" t="str">
        <f t="shared" ref="GC137:GC153" si="1167">IF(OR(P137="T",P137="M",P137=0,P137&lt;0.01)," ",1)</f>
        <v xml:space="preserve"> </v>
      </c>
      <c r="GD137" s="37">
        <f t="shared" ref="GD137:GD153" si="1168">IF(OR(Q137="T",Q137="M",Q137=0,Q137&lt;0.01)," ",1)</f>
        <v>1</v>
      </c>
      <c r="GE137" s="37" t="str">
        <f t="shared" ref="GE137:GE153" si="1169">IF(OR(R137="T",R137="M",R137=0,R137&lt;0.01)," ",1)</f>
        <v xml:space="preserve"> </v>
      </c>
      <c r="GF137" s="37" t="str">
        <f t="shared" ref="GF137:GF153" si="1170">IF(OR(S137="T",S137="M",S137=0,S137&lt;0.01)," ",1)</f>
        <v xml:space="preserve"> </v>
      </c>
      <c r="GG137" s="37" t="str">
        <f t="shared" ref="GG137:GG153" si="1171">IF(OR(T137="T",T137="M",T137=0,T137&lt;0.01)," ",1)</f>
        <v xml:space="preserve"> </v>
      </c>
      <c r="GH137" s="37" t="str">
        <f t="shared" ref="GH137:GH153" si="1172">IF(OR(U137="T",U137="M",U137=0,U137&lt;0.01)," ",1)</f>
        <v xml:space="preserve"> </v>
      </c>
      <c r="GI137" s="37" t="str">
        <f t="shared" ref="GI137:GI153" si="1173">IF(OR(V137="T",V137="M",V137=0,V137&lt;0.01)," ",1)</f>
        <v xml:space="preserve"> </v>
      </c>
      <c r="GJ137" s="37" t="str">
        <f t="shared" ref="GJ137:GJ153" si="1174">IF(OR(W137="T",W137="M",W137=0,W137&lt;0.01)," ",1)</f>
        <v xml:space="preserve"> </v>
      </c>
      <c r="GK137" s="37" t="str">
        <f t="shared" ref="GK137:GK153" si="1175">IF(OR(X137="T",X137="M",X137=0,X137&lt;0.01)," ",1)</f>
        <v xml:space="preserve"> </v>
      </c>
      <c r="GL137" s="37" t="str">
        <f t="shared" ref="GL137:GL153" si="1176">IF(OR(Y137="T",Y137="M",Y137=0,Y137&lt;0.01)," ",1)</f>
        <v xml:space="preserve"> </v>
      </c>
      <c r="GM137" s="37" t="str">
        <f t="shared" ref="GM137:GM153" si="1177">IF(OR(Z137="T",Z137="M",Z137=0,Z137&lt;0.01)," ",1)</f>
        <v xml:space="preserve"> </v>
      </c>
      <c r="GN137" s="37" t="str">
        <f t="shared" ref="GN137:GN153" si="1178">IF(OR(AA137="T",AA137="M",AA137=0,AA137&lt;0.01)," ",1)</f>
        <v xml:space="preserve"> </v>
      </c>
      <c r="GO137" s="37" t="str">
        <f t="shared" ref="GO137:GO153" si="1179">IF(OR(AB137="T",AB137="M",AB137=0,AB137&lt;0.01)," ",1)</f>
        <v xml:space="preserve"> </v>
      </c>
      <c r="GP137" s="37" t="str">
        <f t="shared" ref="GP137:GP153" si="1180">IF(OR(AC137="T",AC137="M",AC137=0,AC137&lt;0.01)," ",1)</f>
        <v xml:space="preserve"> </v>
      </c>
      <c r="GQ137" s="37" t="str">
        <f t="shared" ref="GQ137:GQ153" si="1181">IF(OR(AD137="T",AD137="M",AD137=0,AD137&lt;0.01)," ",1)</f>
        <v xml:space="preserve"> </v>
      </c>
      <c r="GR137" s="37" t="str">
        <f t="shared" ref="GR137:GR153" si="1182">IF(OR(AE137="T",AE137="M",AE137=0,AE137&lt;0.01)," ",1)</f>
        <v xml:space="preserve"> </v>
      </c>
      <c r="GS137" s="37" t="str">
        <f t="shared" ref="GS137:GS153" si="1183">IF(OR(AF137="T",AF137="M",AF137=0,AF137&lt;0.01)," ",1)</f>
        <v xml:space="preserve"> </v>
      </c>
      <c r="GT137" s="64">
        <f t="shared" ref="GT137:GT153" si="1184">SUM(FO137:GS137)</f>
        <v>2</v>
      </c>
      <c r="GU137" s="501">
        <v>2014</v>
      </c>
      <c r="GV137" s="157" t="str">
        <f t="shared" ref="GV137" si="1185">IF(FO137=1,B137,"")</f>
        <v/>
      </c>
      <c r="GW137" s="157" t="str">
        <f t="shared" ref="GW137" si="1186">IF(FP137=1,C137,"")</f>
        <v/>
      </c>
      <c r="GX137" s="157">
        <f t="shared" ref="GX137" si="1187">IF(FQ137=1,D137,"")</f>
        <v>3</v>
      </c>
      <c r="GY137" s="157" t="str">
        <f t="shared" ref="GY137" si="1188">IF(FR137=1,E137,"")</f>
        <v/>
      </c>
      <c r="GZ137" s="157" t="str">
        <f t="shared" ref="GZ137" si="1189">IF(FS137=1,F137,"")</f>
        <v/>
      </c>
      <c r="HA137" s="157" t="str">
        <f t="shared" ref="HA137" si="1190">IF(FT137=1,G137,"")</f>
        <v/>
      </c>
      <c r="HB137" s="157" t="str">
        <f t="shared" ref="HB137" si="1191">IF(FU137=1,H137,"")</f>
        <v/>
      </c>
      <c r="HC137" s="157" t="str">
        <f t="shared" ref="HC137" si="1192">IF(FV137=1,I137,"")</f>
        <v/>
      </c>
      <c r="HD137" s="157" t="str">
        <f t="shared" ref="HD137" si="1193">IF(FW137=1,J137,"")</f>
        <v/>
      </c>
      <c r="HE137" s="157" t="str">
        <f t="shared" ref="HE137" si="1194">IF(FX137=1,K137,"")</f>
        <v/>
      </c>
      <c r="HF137" s="157" t="str">
        <f t="shared" ref="HF137" si="1195">IF(FY137=1,L137,"")</f>
        <v/>
      </c>
      <c r="HG137" s="157" t="str">
        <f t="shared" ref="HG137" si="1196">IF(FZ137=1,M137,"")</f>
        <v/>
      </c>
      <c r="HH137" s="157" t="str">
        <f t="shared" ref="HH137" si="1197">IF(GA137=1,N137,"")</f>
        <v/>
      </c>
      <c r="HI137" s="157" t="str">
        <f t="shared" ref="HI137" si="1198">IF(GB137=1,O137,"")</f>
        <v/>
      </c>
      <c r="HJ137" s="157" t="str">
        <f t="shared" ref="HJ137" si="1199">IF(GC137=1,P137,"")</f>
        <v/>
      </c>
      <c r="HK137" s="157">
        <f t="shared" ref="HK137" si="1200">IF(GD137=1,Q137,"")</f>
        <v>0.6</v>
      </c>
      <c r="HL137" s="157" t="str">
        <f t="shared" ref="HL137" si="1201">IF(GE137=1,R137,"")</f>
        <v/>
      </c>
      <c r="HM137" s="157" t="str">
        <f t="shared" ref="HM137" si="1202">IF(GF137=1,S137,"")</f>
        <v/>
      </c>
      <c r="HN137" s="157" t="str">
        <f t="shared" ref="HN137" si="1203">IF(GG137=1,T137,"")</f>
        <v/>
      </c>
      <c r="HO137" s="157" t="str">
        <f t="shared" ref="HO137" si="1204">IF(GH137=1,U137,"")</f>
        <v/>
      </c>
      <c r="HP137" s="157" t="str">
        <f t="shared" ref="HP137" si="1205">IF(GI137=1,V137,"")</f>
        <v/>
      </c>
      <c r="HQ137" s="157" t="str">
        <f t="shared" ref="HQ137" si="1206">IF(GJ137=1,W137,"")</f>
        <v/>
      </c>
      <c r="HR137" s="157" t="str">
        <f t="shared" ref="HR137" si="1207">IF(GK137=1,X137,"")</f>
        <v/>
      </c>
      <c r="HS137" s="157" t="str">
        <f t="shared" ref="HS137" si="1208">IF(GL137=1,Y137,"")</f>
        <v/>
      </c>
      <c r="HT137" s="157" t="str">
        <f t="shared" ref="HT137" si="1209">IF(GM137=1,Z137,"")</f>
        <v/>
      </c>
      <c r="HU137" s="157" t="str">
        <f t="shared" ref="HU137" si="1210">IF(GN137=1,AA137,"")</f>
        <v/>
      </c>
      <c r="HV137" s="157" t="str">
        <f t="shared" ref="HV137" si="1211">IF(GO137=1,AB137,"")</f>
        <v/>
      </c>
      <c r="HW137" s="157" t="str">
        <f t="shared" ref="HW137" si="1212">IF(GP137=1,AC137,"")</f>
        <v/>
      </c>
      <c r="HX137" s="157" t="str">
        <f t="shared" ref="HX137" si="1213">IF(GQ137=1,AD137,"")</f>
        <v/>
      </c>
      <c r="HY137" s="157" t="str">
        <f t="shared" ref="HY137" si="1214">IF(GR137=1,AE137,"")</f>
        <v/>
      </c>
      <c r="HZ137" s="157" t="str">
        <f t="shared" ref="HZ137" si="1215">IF(GS137=1,AF137,"")</f>
        <v/>
      </c>
      <c r="IA137" s="158">
        <f t="shared" si="1121"/>
        <v>3.6</v>
      </c>
      <c r="IB137" s="501">
        <v>2014</v>
      </c>
      <c r="IC137" s="4" t="str">
        <f t="shared" si="999"/>
        <v xml:space="preserve"> </v>
      </c>
      <c r="ID137" s="4" t="str">
        <f t="shared" si="1000"/>
        <v xml:space="preserve"> </v>
      </c>
      <c r="IE137" s="4">
        <f t="shared" si="1001"/>
        <v>1</v>
      </c>
      <c r="IF137" s="4" t="str">
        <f t="shared" si="1002"/>
        <v xml:space="preserve"> </v>
      </c>
      <c r="IG137" s="4" t="str">
        <f t="shared" si="1003"/>
        <v xml:space="preserve"> </v>
      </c>
      <c r="IH137" s="4" t="str">
        <f t="shared" si="1004"/>
        <v xml:space="preserve"> </v>
      </c>
      <c r="II137" s="4">
        <f t="shared" si="1005"/>
        <v>1</v>
      </c>
      <c r="IJ137" s="4" t="str">
        <f t="shared" si="1006"/>
        <v xml:space="preserve"> </v>
      </c>
      <c r="IK137" s="4" t="str">
        <f t="shared" si="1007"/>
        <v xml:space="preserve"> </v>
      </c>
      <c r="IL137" s="4" t="str">
        <f t="shared" si="1008"/>
        <v xml:space="preserve"> </v>
      </c>
      <c r="IM137" s="4" t="str">
        <f t="shared" si="1009"/>
        <v xml:space="preserve"> </v>
      </c>
      <c r="IN137" s="4" t="str">
        <f t="shared" si="1010"/>
        <v xml:space="preserve"> </v>
      </c>
      <c r="IO137" s="4" t="str">
        <f t="shared" si="1011"/>
        <v xml:space="preserve"> </v>
      </c>
      <c r="IP137" s="4" t="str">
        <f t="shared" si="1012"/>
        <v xml:space="preserve"> </v>
      </c>
      <c r="IQ137" s="4">
        <f t="shared" si="1013"/>
        <v>1</v>
      </c>
      <c r="IR137" s="4">
        <f t="shared" si="1014"/>
        <v>1</v>
      </c>
      <c r="IS137" s="4" t="str">
        <f t="shared" si="1015"/>
        <v xml:space="preserve"> </v>
      </c>
      <c r="IT137" s="4" t="str">
        <f t="shared" si="1016"/>
        <v xml:space="preserve"> </v>
      </c>
      <c r="IU137" s="4" t="str">
        <f t="shared" si="1017"/>
        <v xml:space="preserve"> </v>
      </c>
      <c r="IV137" s="4" t="str">
        <f t="shared" si="1018"/>
        <v xml:space="preserve"> </v>
      </c>
      <c r="IW137" s="4" t="str">
        <f t="shared" si="1019"/>
        <v xml:space="preserve"> </v>
      </c>
      <c r="IX137" s="4" t="str">
        <f t="shared" si="1020"/>
        <v xml:space="preserve"> </v>
      </c>
      <c r="IY137" s="4" t="str">
        <f t="shared" si="1021"/>
        <v xml:space="preserve"> </v>
      </c>
      <c r="IZ137" s="4" t="str">
        <f t="shared" si="1022"/>
        <v xml:space="preserve"> </v>
      </c>
      <c r="JA137" s="4">
        <f t="shared" si="1023"/>
        <v>1</v>
      </c>
      <c r="JB137" s="4" t="str">
        <f t="shared" si="1024"/>
        <v xml:space="preserve"> </v>
      </c>
      <c r="JC137" s="4" t="str">
        <f t="shared" si="1025"/>
        <v xml:space="preserve"> </v>
      </c>
      <c r="JD137" s="4" t="str">
        <f t="shared" si="1026"/>
        <v xml:space="preserve"> </v>
      </c>
      <c r="JE137" s="4" t="str">
        <f t="shared" si="1027"/>
        <v xml:space="preserve"> </v>
      </c>
      <c r="JF137" s="4" t="str">
        <f t="shared" si="1028"/>
        <v xml:space="preserve"> </v>
      </c>
      <c r="JG137" s="4" t="str">
        <f t="shared" si="1029"/>
        <v xml:space="preserve"> </v>
      </c>
      <c r="JH137" s="4">
        <f t="shared" si="772"/>
        <v>5</v>
      </c>
      <c r="JI137" s="501">
        <v>2014</v>
      </c>
      <c r="JJ137" s="4" t="str">
        <f t="shared" si="958"/>
        <v xml:space="preserve"> </v>
      </c>
      <c r="JK137" s="4" t="str">
        <f t="shared" si="959"/>
        <v xml:space="preserve"> </v>
      </c>
      <c r="JL137" s="4" t="str">
        <f t="shared" si="960"/>
        <v xml:space="preserve"> </v>
      </c>
      <c r="JM137" s="4" t="str">
        <f t="shared" si="961"/>
        <v xml:space="preserve"> </v>
      </c>
      <c r="JN137" s="4" t="str">
        <f t="shared" si="962"/>
        <v xml:space="preserve"> </v>
      </c>
      <c r="JO137" s="4" t="str">
        <f t="shared" si="963"/>
        <v xml:space="preserve"> </v>
      </c>
      <c r="JP137" s="4">
        <f t="shared" si="964"/>
        <v>1</v>
      </c>
      <c r="JQ137" s="4" t="str">
        <f t="shared" si="965"/>
        <v xml:space="preserve"> </v>
      </c>
      <c r="JR137" s="4" t="str">
        <f t="shared" si="966"/>
        <v xml:space="preserve"> </v>
      </c>
      <c r="JS137" s="4" t="str">
        <f t="shared" si="967"/>
        <v xml:space="preserve"> </v>
      </c>
      <c r="JT137" s="4" t="str">
        <f t="shared" si="968"/>
        <v xml:space="preserve"> </v>
      </c>
      <c r="JU137" s="4" t="str">
        <f t="shared" si="969"/>
        <v xml:space="preserve"> </v>
      </c>
      <c r="JV137" s="4" t="str">
        <f t="shared" si="970"/>
        <v xml:space="preserve"> </v>
      </c>
      <c r="JW137" s="4" t="str">
        <f t="shared" si="971"/>
        <v xml:space="preserve"> </v>
      </c>
      <c r="JX137" s="4">
        <f t="shared" si="972"/>
        <v>1</v>
      </c>
      <c r="JY137" s="4" t="str">
        <f t="shared" si="973"/>
        <v xml:space="preserve"> </v>
      </c>
      <c r="JZ137" s="4" t="str">
        <f t="shared" si="974"/>
        <v xml:space="preserve"> </v>
      </c>
      <c r="KA137" s="4" t="str">
        <f t="shared" si="975"/>
        <v xml:space="preserve"> </v>
      </c>
      <c r="KB137" s="4" t="str">
        <f t="shared" si="976"/>
        <v xml:space="preserve"> </v>
      </c>
      <c r="KC137" s="4" t="str">
        <f t="shared" si="977"/>
        <v xml:space="preserve"> </v>
      </c>
      <c r="KD137" s="4" t="str">
        <f t="shared" si="978"/>
        <v xml:space="preserve"> </v>
      </c>
      <c r="KE137" s="4" t="str">
        <f t="shared" si="979"/>
        <v xml:space="preserve"> </v>
      </c>
      <c r="KF137" s="4" t="str">
        <f t="shared" si="1030"/>
        <v xml:space="preserve"> </v>
      </c>
      <c r="KG137" s="4" t="str">
        <f t="shared" si="980"/>
        <v xml:space="preserve"> </v>
      </c>
      <c r="KH137" s="4">
        <f t="shared" si="981"/>
        <v>1</v>
      </c>
      <c r="KI137" s="4" t="str">
        <f t="shared" si="982"/>
        <v xml:space="preserve"> </v>
      </c>
      <c r="KJ137" s="4" t="str">
        <f t="shared" si="1031"/>
        <v xml:space="preserve"> </v>
      </c>
      <c r="KK137" s="4" t="str">
        <f t="shared" si="983"/>
        <v xml:space="preserve"> </v>
      </c>
      <c r="KL137" s="4" t="str">
        <f t="shared" si="984"/>
        <v xml:space="preserve"> </v>
      </c>
      <c r="KM137" s="4" t="str">
        <f t="shared" si="985"/>
        <v xml:space="preserve"> </v>
      </c>
      <c r="KN137" s="4" t="str">
        <f t="shared" si="986"/>
        <v xml:space="preserve"> </v>
      </c>
      <c r="KO137" s="4">
        <f t="shared" si="770"/>
        <v>3</v>
      </c>
      <c r="KP137" s="9">
        <f t="shared" si="987"/>
        <v>3.6</v>
      </c>
    </row>
    <row r="138" spans="1:302">
      <c r="A138" s="825">
        <v>2015</v>
      </c>
      <c r="B138" s="826">
        <v>0</v>
      </c>
      <c r="C138" s="826">
        <v>0</v>
      </c>
      <c r="D138" s="826">
        <v>0</v>
      </c>
      <c r="E138" s="826">
        <v>0</v>
      </c>
      <c r="F138" s="827">
        <v>0</v>
      </c>
      <c r="G138" s="828">
        <v>0.3</v>
      </c>
      <c r="H138" s="826">
        <v>0</v>
      </c>
      <c r="I138" s="826">
        <v>0</v>
      </c>
      <c r="J138" s="826">
        <v>0</v>
      </c>
      <c r="K138" s="829">
        <v>0</v>
      </c>
      <c r="L138" s="828">
        <v>0</v>
      </c>
      <c r="M138" s="826">
        <v>0</v>
      </c>
      <c r="N138" s="826">
        <v>0</v>
      </c>
      <c r="O138" s="826">
        <v>0</v>
      </c>
      <c r="P138" s="829">
        <v>0</v>
      </c>
      <c r="Q138" s="828">
        <v>0</v>
      </c>
      <c r="R138" s="826">
        <v>0</v>
      </c>
      <c r="S138" s="826">
        <v>0</v>
      </c>
      <c r="T138" s="826">
        <v>0</v>
      </c>
      <c r="U138" s="829">
        <v>0</v>
      </c>
      <c r="V138" s="828">
        <v>0</v>
      </c>
      <c r="W138" s="826">
        <v>0</v>
      </c>
      <c r="X138" s="826">
        <v>0</v>
      </c>
      <c r="Y138" s="826">
        <v>0</v>
      </c>
      <c r="Z138" s="829">
        <v>0</v>
      </c>
      <c r="AA138" s="828">
        <v>0</v>
      </c>
      <c r="AB138" s="826">
        <v>0</v>
      </c>
      <c r="AC138" s="830" t="s">
        <v>60</v>
      </c>
      <c r="AD138" s="826">
        <v>0</v>
      </c>
      <c r="AE138" s="829">
        <v>0</v>
      </c>
      <c r="AF138" s="828">
        <v>0</v>
      </c>
      <c r="AG138" s="864">
        <f t="shared" si="773"/>
        <v>0.3</v>
      </c>
      <c r="AH138" s="834">
        <f t="shared" si="988"/>
        <v>1</v>
      </c>
      <c r="AI138" s="833">
        <f t="shared" si="989"/>
        <v>0.3</v>
      </c>
      <c r="AJ138" s="831">
        <f t="shared" si="777"/>
        <v>1</v>
      </c>
      <c r="AK138" s="522">
        <f t="shared" si="990"/>
        <v>0.3</v>
      </c>
      <c r="AL138" s="835">
        <v>2015</v>
      </c>
      <c r="AM138" s="836">
        <v>2015</v>
      </c>
      <c r="AN138" s="37" t="str">
        <f t="shared" si="1054"/>
        <v/>
      </c>
      <c r="AO138" s="37" t="str">
        <f t="shared" si="1055"/>
        <v/>
      </c>
      <c r="AP138" s="37" t="str">
        <f t="shared" si="1056"/>
        <v/>
      </c>
      <c r="AQ138" s="37" t="str">
        <f t="shared" si="1057"/>
        <v/>
      </c>
      <c r="AR138" s="37" t="str">
        <f t="shared" si="1058"/>
        <v/>
      </c>
      <c r="AS138" s="37" t="str">
        <f t="shared" si="1059"/>
        <v/>
      </c>
      <c r="AT138" s="37" t="str">
        <f t="shared" si="1060"/>
        <v/>
      </c>
      <c r="AU138" s="37" t="str">
        <f t="shared" si="1061"/>
        <v/>
      </c>
      <c r="AV138" s="37" t="str">
        <f t="shared" si="1062"/>
        <v/>
      </c>
      <c r="AW138" s="37" t="str">
        <f t="shared" si="1063"/>
        <v/>
      </c>
      <c r="AX138" s="37" t="str">
        <f t="shared" si="1064"/>
        <v/>
      </c>
      <c r="AY138" s="37" t="str">
        <f t="shared" si="1065"/>
        <v/>
      </c>
      <c r="AZ138" s="37" t="str">
        <f t="shared" si="1066"/>
        <v/>
      </c>
      <c r="BA138" s="37" t="str">
        <f t="shared" si="1067"/>
        <v/>
      </c>
      <c r="BB138" s="37" t="str">
        <f t="shared" si="1068"/>
        <v/>
      </c>
      <c r="BC138" s="37" t="str">
        <f t="shared" si="1069"/>
        <v/>
      </c>
      <c r="BD138" s="37" t="str">
        <f t="shared" si="1070"/>
        <v/>
      </c>
      <c r="BE138" s="37" t="str">
        <f t="shared" si="1071"/>
        <v/>
      </c>
      <c r="BF138" s="37" t="str">
        <f t="shared" si="1072"/>
        <v/>
      </c>
      <c r="BG138" s="37" t="str">
        <f t="shared" si="1073"/>
        <v/>
      </c>
      <c r="BH138" s="37" t="str">
        <f t="shared" si="1074"/>
        <v/>
      </c>
      <c r="BI138" s="37" t="str">
        <f t="shared" si="1075"/>
        <v/>
      </c>
      <c r="BJ138" s="37" t="str">
        <f t="shared" si="1076"/>
        <v/>
      </c>
      <c r="BK138" s="37" t="str">
        <f t="shared" si="1077"/>
        <v/>
      </c>
      <c r="BL138" s="37" t="str">
        <f t="shared" si="1078"/>
        <v/>
      </c>
      <c r="BM138" s="37" t="str">
        <f t="shared" si="1079"/>
        <v/>
      </c>
      <c r="BN138" s="37" t="str">
        <f t="shared" si="1080"/>
        <v/>
      </c>
      <c r="BO138" s="37" t="str">
        <f t="shared" si="1081"/>
        <v/>
      </c>
      <c r="BP138" s="37" t="str">
        <f t="shared" si="1082"/>
        <v/>
      </c>
      <c r="BQ138" s="37" t="str">
        <f t="shared" si="1083"/>
        <v/>
      </c>
      <c r="BR138" s="37" t="str">
        <f t="shared" si="1084"/>
        <v/>
      </c>
      <c r="BS138" s="54">
        <f t="shared" si="1085"/>
        <v>0</v>
      </c>
      <c r="BT138" s="501">
        <v>2015</v>
      </c>
      <c r="BU138" s="58" t="str">
        <f t="shared" si="778"/>
        <v/>
      </c>
      <c r="BV138" s="58" t="str">
        <f t="shared" si="779"/>
        <v/>
      </c>
      <c r="BW138" s="58" t="str">
        <f t="shared" si="780"/>
        <v/>
      </c>
      <c r="BX138" s="58" t="str">
        <f t="shared" si="781"/>
        <v/>
      </c>
      <c r="BY138" s="58" t="str">
        <f t="shared" si="782"/>
        <v/>
      </c>
      <c r="BZ138" s="58" t="str">
        <f t="shared" si="783"/>
        <v/>
      </c>
      <c r="CA138" s="58" t="str">
        <f t="shared" si="784"/>
        <v/>
      </c>
      <c r="CB138" s="58" t="str">
        <f t="shared" si="785"/>
        <v/>
      </c>
      <c r="CC138" s="58" t="str">
        <f t="shared" si="786"/>
        <v/>
      </c>
      <c r="CD138" s="58" t="str">
        <f t="shared" si="787"/>
        <v/>
      </c>
      <c r="CE138" s="58" t="str">
        <f t="shared" si="788"/>
        <v/>
      </c>
      <c r="CF138" s="58" t="str">
        <f t="shared" si="789"/>
        <v/>
      </c>
      <c r="CG138" s="58" t="str">
        <f t="shared" si="790"/>
        <v/>
      </c>
      <c r="CH138" s="58" t="str">
        <f t="shared" si="791"/>
        <v/>
      </c>
      <c r="CI138" s="58" t="str">
        <f t="shared" si="792"/>
        <v/>
      </c>
      <c r="CJ138" s="58" t="str">
        <f t="shared" si="793"/>
        <v/>
      </c>
      <c r="CK138" s="58" t="str">
        <f t="shared" si="794"/>
        <v/>
      </c>
      <c r="CL138" s="58" t="str">
        <f t="shared" si="795"/>
        <v/>
      </c>
      <c r="CM138" s="58" t="str">
        <f t="shared" si="796"/>
        <v/>
      </c>
      <c r="CN138" s="58" t="str">
        <f t="shared" si="797"/>
        <v/>
      </c>
      <c r="CO138" s="58" t="str">
        <f t="shared" si="798"/>
        <v/>
      </c>
      <c r="CP138" s="58" t="str">
        <f t="shared" si="799"/>
        <v/>
      </c>
      <c r="CQ138" s="58" t="str">
        <f t="shared" si="800"/>
        <v/>
      </c>
      <c r="CR138" s="58" t="str">
        <f t="shared" si="801"/>
        <v/>
      </c>
      <c r="CS138" s="58" t="str">
        <f t="shared" si="802"/>
        <v/>
      </c>
      <c r="CT138" s="58" t="str">
        <f t="shared" si="803"/>
        <v/>
      </c>
      <c r="CU138" s="58" t="str">
        <f t="shared" si="804"/>
        <v/>
      </c>
      <c r="CV138" s="58" t="str">
        <f t="shared" si="805"/>
        <v/>
      </c>
      <c r="CW138" s="58" t="str">
        <f t="shared" si="806"/>
        <v/>
      </c>
      <c r="CX138" s="58" t="str">
        <f t="shared" si="807"/>
        <v/>
      </c>
      <c r="CY138" s="58" t="str">
        <f t="shared" si="808"/>
        <v/>
      </c>
      <c r="CZ138" s="58">
        <f t="shared" si="809"/>
        <v>0</v>
      </c>
      <c r="DA138" s="501">
        <v>2015</v>
      </c>
      <c r="DB138" s="17" t="str">
        <f t="shared" si="839"/>
        <v/>
      </c>
      <c r="DC138" s="17" t="str">
        <f t="shared" si="840"/>
        <v/>
      </c>
      <c r="DD138" s="17" t="str">
        <f t="shared" si="841"/>
        <v/>
      </c>
      <c r="DE138" s="17" t="str">
        <f t="shared" si="842"/>
        <v/>
      </c>
      <c r="DF138" s="17" t="str">
        <f t="shared" si="843"/>
        <v/>
      </c>
      <c r="DG138" s="17" t="str">
        <f t="shared" si="844"/>
        <v/>
      </c>
      <c r="DH138" s="17" t="str">
        <f t="shared" si="845"/>
        <v/>
      </c>
      <c r="DI138" s="17" t="str">
        <f t="shared" si="846"/>
        <v/>
      </c>
      <c r="DJ138" s="17" t="str">
        <f t="shared" si="847"/>
        <v/>
      </c>
      <c r="DK138" s="17" t="str">
        <f t="shared" si="848"/>
        <v/>
      </c>
      <c r="DL138" s="17" t="str">
        <f t="shared" si="849"/>
        <v/>
      </c>
      <c r="DM138" s="17" t="str">
        <f t="shared" si="850"/>
        <v/>
      </c>
      <c r="DN138" s="17" t="str">
        <f t="shared" si="851"/>
        <v/>
      </c>
      <c r="DO138" s="17" t="str">
        <f t="shared" si="852"/>
        <v/>
      </c>
      <c r="DP138" s="17" t="str">
        <f t="shared" si="853"/>
        <v/>
      </c>
      <c r="DQ138" s="17" t="str">
        <f t="shared" si="854"/>
        <v/>
      </c>
      <c r="DR138" s="17" t="str">
        <f t="shared" si="855"/>
        <v/>
      </c>
      <c r="DS138" s="17" t="str">
        <f t="shared" si="856"/>
        <v/>
      </c>
      <c r="DT138" s="17" t="str">
        <f t="shared" si="857"/>
        <v/>
      </c>
      <c r="DU138" s="17" t="str">
        <f t="shared" si="858"/>
        <v/>
      </c>
      <c r="DV138" s="17" t="str">
        <f t="shared" si="859"/>
        <v/>
      </c>
      <c r="DW138" s="17" t="str">
        <f t="shared" si="860"/>
        <v/>
      </c>
      <c r="DX138" s="17" t="str">
        <f t="shared" si="861"/>
        <v/>
      </c>
      <c r="DY138" s="17" t="str">
        <f t="shared" si="862"/>
        <v/>
      </c>
      <c r="DZ138" s="17" t="str">
        <f t="shared" si="863"/>
        <v/>
      </c>
      <c r="EA138" s="17" t="str">
        <f t="shared" si="864"/>
        <v/>
      </c>
      <c r="EB138" s="17" t="str">
        <f t="shared" si="865"/>
        <v/>
      </c>
      <c r="EC138" s="17" t="str">
        <f t="shared" si="866"/>
        <v/>
      </c>
      <c r="ED138" s="17" t="str">
        <f t="shared" si="867"/>
        <v/>
      </c>
      <c r="EE138" s="17" t="str">
        <f t="shared" si="868"/>
        <v/>
      </c>
      <c r="EF138" s="17" t="str">
        <f t="shared" si="869"/>
        <v/>
      </c>
      <c r="EG138" s="3">
        <v>2015</v>
      </c>
      <c r="EH138" s="37" t="str">
        <f t="shared" si="1122"/>
        <v xml:space="preserve"> </v>
      </c>
      <c r="EI138" s="37" t="str">
        <f t="shared" si="1123"/>
        <v xml:space="preserve"> </v>
      </c>
      <c r="EJ138" s="37" t="str">
        <f t="shared" si="1124"/>
        <v xml:space="preserve"> </v>
      </c>
      <c r="EK138" s="37" t="str">
        <f t="shared" si="1125"/>
        <v xml:space="preserve"> </v>
      </c>
      <c r="EL138" s="37" t="str">
        <f t="shared" si="1126"/>
        <v xml:space="preserve"> </v>
      </c>
      <c r="EM138" s="37">
        <f t="shared" si="1127"/>
        <v>1</v>
      </c>
      <c r="EN138" s="37" t="str">
        <f t="shared" si="1128"/>
        <v xml:space="preserve"> </v>
      </c>
      <c r="EO138" s="37" t="str">
        <f t="shared" si="1129"/>
        <v xml:space="preserve"> </v>
      </c>
      <c r="EP138" s="37" t="str">
        <f t="shared" si="1130"/>
        <v xml:space="preserve"> </v>
      </c>
      <c r="EQ138" s="37" t="str">
        <f t="shared" si="1131"/>
        <v xml:space="preserve"> </v>
      </c>
      <c r="ER138" s="37" t="str">
        <f t="shared" si="1132"/>
        <v xml:space="preserve"> </v>
      </c>
      <c r="ES138" s="37" t="str">
        <f t="shared" si="1133"/>
        <v xml:space="preserve"> </v>
      </c>
      <c r="ET138" s="37" t="str">
        <f t="shared" si="1134"/>
        <v xml:space="preserve"> </v>
      </c>
      <c r="EU138" s="37" t="str">
        <f t="shared" si="1135"/>
        <v xml:space="preserve"> </v>
      </c>
      <c r="EV138" s="37" t="str">
        <f t="shared" si="1136"/>
        <v xml:space="preserve"> </v>
      </c>
      <c r="EW138" s="37" t="str">
        <f t="shared" si="1137"/>
        <v xml:space="preserve"> </v>
      </c>
      <c r="EX138" s="37" t="str">
        <f t="shared" si="1138"/>
        <v xml:space="preserve"> </v>
      </c>
      <c r="EY138" s="37" t="str">
        <f t="shared" si="1139"/>
        <v xml:space="preserve"> </v>
      </c>
      <c r="EZ138" s="37" t="str">
        <f t="shared" si="1140"/>
        <v xml:space="preserve"> </v>
      </c>
      <c r="FA138" s="37" t="str">
        <f t="shared" si="1141"/>
        <v xml:space="preserve"> </v>
      </c>
      <c r="FB138" s="37" t="str">
        <f t="shared" si="1142"/>
        <v xml:space="preserve"> </v>
      </c>
      <c r="FC138" s="37" t="str">
        <f t="shared" si="1143"/>
        <v xml:space="preserve"> </v>
      </c>
      <c r="FD138" s="37" t="str">
        <f t="shared" si="1144"/>
        <v xml:space="preserve"> </v>
      </c>
      <c r="FE138" s="37" t="str">
        <f t="shared" si="1145"/>
        <v xml:space="preserve"> </v>
      </c>
      <c r="FF138" s="37" t="str">
        <f t="shared" si="1146"/>
        <v xml:space="preserve"> </v>
      </c>
      <c r="FG138" s="37" t="str">
        <f t="shared" si="1147"/>
        <v xml:space="preserve"> </v>
      </c>
      <c r="FH138" s="37" t="str">
        <f t="shared" si="1148"/>
        <v xml:space="preserve"> </v>
      </c>
      <c r="FI138" s="37" t="str">
        <f t="shared" si="1149"/>
        <v xml:space="preserve"> </v>
      </c>
      <c r="FJ138" s="37" t="str">
        <f t="shared" si="1150"/>
        <v xml:space="preserve"> </v>
      </c>
      <c r="FK138" s="37" t="str">
        <f t="shared" si="1151"/>
        <v xml:space="preserve"> </v>
      </c>
      <c r="FL138" s="37" t="str">
        <f t="shared" si="1152"/>
        <v xml:space="preserve"> </v>
      </c>
      <c r="FM138" s="64">
        <f t="shared" si="1120"/>
        <v>1</v>
      </c>
      <c r="FN138" s="3">
        <v>2015</v>
      </c>
      <c r="FO138" s="37" t="str">
        <f t="shared" si="1153"/>
        <v xml:space="preserve"> </v>
      </c>
      <c r="FP138" s="37" t="str">
        <f t="shared" si="1154"/>
        <v xml:space="preserve"> </v>
      </c>
      <c r="FQ138" s="37" t="str">
        <f t="shared" si="1155"/>
        <v xml:space="preserve"> </v>
      </c>
      <c r="FR138" s="37" t="str">
        <f t="shared" si="1156"/>
        <v xml:space="preserve"> </v>
      </c>
      <c r="FS138" s="37" t="str">
        <f t="shared" si="1157"/>
        <v xml:space="preserve"> </v>
      </c>
      <c r="FT138" s="37">
        <f t="shared" si="1158"/>
        <v>1</v>
      </c>
      <c r="FU138" s="37" t="str">
        <f t="shared" si="1159"/>
        <v xml:space="preserve"> </v>
      </c>
      <c r="FV138" s="37" t="str">
        <f t="shared" si="1160"/>
        <v xml:space="preserve"> </v>
      </c>
      <c r="FW138" s="37" t="str">
        <f t="shared" si="1161"/>
        <v xml:space="preserve"> </v>
      </c>
      <c r="FX138" s="37" t="str">
        <f t="shared" si="1162"/>
        <v xml:space="preserve"> </v>
      </c>
      <c r="FY138" s="37" t="str">
        <f t="shared" si="1163"/>
        <v xml:space="preserve"> </v>
      </c>
      <c r="FZ138" s="37" t="str">
        <f t="shared" si="1164"/>
        <v xml:space="preserve"> </v>
      </c>
      <c r="GA138" s="37" t="str">
        <f t="shared" si="1165"/>
        <v xml:space="preserve"> </v>
      </c>
      <c r="GB138" s="37" t="str">
        <f t="shared" si="1166"/>
        <v xml:space="preserve"> </v>
      </c>
      <c r="GC138" s="37" t="str">
        <f t="shared" si="1167"/>
        <v xml:space="preserve"> </v>
      </c>
      <c r="GD138" s="37" t="str">
        <f t="shared" si="1168"/>
        <v xml:space="preserve"> </v>
      </c>
      <c r="GE138" s="37" t="str">
        <f t="shared" si="1169"/>
        <v xml:space="preserve"> </v>
      </c>
      <c r="GF138" s="37" t="str">
        <f t="shared" si="1170"/>
        <v xml:space="preserve"> </v>
      </c>
      <c r="GG138" s="37" t="str">
        <f t="shared" si="1171"/>
        <v xml:space="preserve"> </v>
      </c>
      <c r="GH138" s="37" t="str">
        <f t="shared" si="1172"/>
        <v xml:space="preserve"> </v>
      </c>
      <c r="GI138" s="37" t="str">
        <f t="shared" si="1173"/>
        <v xml:space="preserve"> </v>
      </c>
      <c r="GJ138" s="37" t="str">
        <f t="shared" si="1174"/>
        <v xml:space="preserve"> </v>
      </c>
      <c r="GK138" s="37" t="str">
        <f t="shared" si="1175"/>
        <v xml:space="preserve"> </v>
      </c>
      <c r="GL138" s="37" t="str">
        <f t="shared" si="1176"/>
        <v xml:space="preserve"> </v>
      </c>
      <c r="GM138" s="37" t="str">
        <f t="shared" si="1177"/>
        <v xml:space="preserve"> </v>
      </c>
      <c r="GN138" s="37" t="str">
        <f t="shared" si="1178"/>
        <v xml:space="preserve"> </v>
      </c>
      <c r="GO138" s="37" t="str">
        <f t="shared" si="1179"/>
        <v xml:space="preserve"> </v>
      </c>
      <c r="GP138" s="37" t="str">
        <f t="shared" si="1180"/>
        <v xml:space="preserve"> </v>
      </c>
      <c r="GQ138" s="37" t="str">
        <f t="shared" si="1181"/>
        <v xml:space="preserve"> </v>
      </c>
      <c r="GR138" s="37" t="str">
        <f t="shared" si="1182"/>
        <v xml:space="preserve"> </v>
      </c>
      <c r="GS138" s="37" t="str">
        <f t="shared" si="1183"/>
        <v xml:space="preserve"> </v>
      </c>
      <c r="GT138" s="64">
        <f t="shared" si="1184"/>
        <v>1</v>
      </c>
      <c r="GU138" s="501">
        <v>2015</v>
      </c>
      <c r="GV138" s="157" t="str">
        <f t="shared" ref="GV138" si="1216">IF(FO138=1,B138,"")</f>
        <v/>
      </c>
      <c r="GW138" s="157" t="str">
        <f t="shared" ref="GW138" si="1217">IF(FP138=1,C138,"")</f>
        <v/>
      </c>
      <c r="GX138" s="157" t="str">
        <f t="shared" ref="GX138" si="1218">IF(FQ138=1,D138,"")</f>
        <v/>
      </c>
      <c r="GY138" s="157" t="str">
        <f t="shared" ref="GY138" si="1219">IF(FR138=1,E138,"")</f>
        <v/>
      </c>
      <c r="GZ138" s="157" t="str">
        <f t="shared" ref="GZ138" si="1220">IF(FS138=1,F138,"")</f>
        <v/>
      </c>
      <c r="HA138" s="157">
        <f t="shared" ref="HA138" si="1221">IF(FT138=1,G138,"")</f>
        <v>0.3</v>
      </c>
      <c r="HB138" s="157" t="str">
        <f t="shared" ref="HB138" si="1222">IF(FU138=1,H138,"")</f>
        <v/>
      </c>
      <c r="HC138" s="157" t="str">
        <f t="shared" ref="HC138" si="1223">IF(FV138=1,I138,"")</f>
        <v/>
      </c>
      <c r="HD138" s="157" t="str">
        <f t="shared" ref="HD138" si="1224">IF(FW138=1,J138,"")</f>
        <v/>
      </c>
      <c r="HE138" s="157" t="str">
        <f t="shared" ref="HE138" si="1225">IF(FX138=1,K138,"")</f>
        <v/>
      </c>
      <c r="HF138" s="157" t="str">
        <f t="shared" ref="HF138" si="1226">IF(FY138=1,L138,"")</f>
        <v/>
      </c>
      <c r="HG138" s="157" t="str">
        <f t="shared" ref="HG138" si="1227">IF(FZ138=1,M138,"")</f>
        <v/>
      </c>
      <c r="HH138" s="157" t="str">
        <f t="shared" ref="HH138" si="1228">IF(GA138=1,N138,"")</f>
        <v/>
      </c>
      <c r="HI138" s="157" t="str">
        <f t="shared" ref="HI138" si="1229">IF(GB138=1,O138,"")</f>
        <v/>
      </c>
      <c r="HJ138" s="157" t="str">
        <f t="shared" ref="HJ138" si="1230">IF(GC138=1,P138,"")</f>
        <v/>
      </c>
      <c r="HK138" s="157" t="str">
        <f t="shared" ref="HK138" si="1231">IF(GD138=1,Q138,"")</f>
        <v/>
      </c>
      <c r="HL138" s="157" t="str">
        <f t="shared" ref="HL138" si="1232">IF(GE138=1,R138,"")</f>
        <v/>
      </c>
      <c r="HM138" s="157" t="str">
        <f t="shared" ref="HM138" si="1233">IF(GF138=1,S138,"")</f>
        <v/>
      </c>
      <c r="HN138" s="157" t="str">
        <f t="shared" ref="HN138" si="1234">IF(GG138=1,T138,"")</f>
        <v/>
      </c>
      <c r="HO138" s="157" t="str">
        <f t="shared" ref="HO138" si="1235">IF(GH138=1,U138,"")</f>
        <v/>
      </c>
      <c r="HP138" s="157" t="str">
        <f t="shared" ref="HP138" si="1236">IF(GI138=1,V138,"")</f>
        <v/>
      </c>
      <c r="HQ138" s="157" t="str">
        <f t="shared" ref="HQ138" si="1237">IF(GJ138=1,W138,"")</f>
        <v/>
      </c>
      <c r="HR138" s="157" t="str">
        <f t="shared" ref="HR138" si="1238">IF(GK138=1,X138,"")</f>
        <v/>
      </c>
      <c r="HS138" s="157" t="str">
        <f t="shared" ref="HS138" si="1239">IF(GL138=1,Y138,"")</f>
        <v/>
      </c>
      <c r="HT138" s="157" t="str">
        <f t="shared" ref="HT138" si="1240">IF(GM138=1,Z138,"")</f>
        <v/>
      </c>
      <c r="HU138" s="157" t="str">
        <f t="shared" ref="HU138" si="1241">IF(GN138=1,AA138,"")</f>
        <v/>
      </c>
      <c r="HV138" s="157" t="str">
        <f t="shared" ref="HV138" si="1242">IF(GO138=1,AB138,"")</f>
        <v/>
      </c>
      <c r="HW138" s="157" t="str">
        <f t="shared" ref="HW138" si="1243">IF(GP138=1,AC138,"")</f>
        <v/>
      </c>
      <c r="HX138" s="157" t="str">
        <f t="shared" ref="HX138" si="1244">IF(GQ138=1,AD138,"")</f>
        <v/>
      </c>
      <c r="HY138" s="157" t="str">
        <f t="shared" ref="HY138" si="1245">IF(GR138=1,AE138,"")</f>
        <v/>
      </c>
      <c r="HZ138" s="157" t="str">
        <f t="shared" ref="HZ138" si="1246">IF(GS138=1,AF138,"")</f>
        <v/>
      </c>
      <c r="IA138" s="158">
        <f t="shared" ref="IA138:IA153" si="1247">SUM(GV138:HZ138)</f>
        <v>0.3</v>
      </c>
      <c r="IB138" s="501">
        <v>2015</v>
      </c>
      <c r="IC138" s="4" t="str">
        <f t="shared" ref="IC138:IC153" si="1248">IF(OR(B138="M",B138=0)," ",1)</f>
        <v xml:space="preserve"> </v>
      </c>
      <c r="ID138" s="4" t="str">
        <f t="shared" ref="ID138:ID153" si="1249">IF(OR(C138="M",C138=0)," ",1)</f>
        <v xml:space="preserve"> </v>
      </c>
      <c r="IE138" s="4" t="str">
        <f t="shared" ref="IE138:IE153" si="1250">IF(OR(D138="M",D138=0)," ",1)</f>
        <v xml:space="preserve"> </v>
      </c>
      <c r="IF138" s="4" t="str">
        <f t="shared" ref="IF138:IF153" si="1251">IF(OR(E138="M",E138=0)," ",1)</f>
        <v xml:space="preserve"> </v>
      </c>
      <c r="IG138" s="4" t="str">
        <f t="shared" ref="IG138:IG153" si="1252">IF(OR(F138="M",F138=0)," ",1)</f>
        <v xml:space="preserve"> </v>
      </c>
      <c r="IH138" s="4">
        <f t="shared" ref="IH138:IH153" si="1253">IF(OR(G138="M",G138=0)," ",1)</f>
        <v>1</v>
      </c>
      <c r="II138" s="4" t="str">
        <f t="shared" ref="II138:II153" si="1254">IF(OR(H138="M",H138=0)," ",1)</f>
        <v xml:space="preserve"> </v>
      </c>
      <c r="IJ138" s="4" t="str">
        <f t="shared" ref="IJ138:IJ153" si="1255">IF(OR(I138="M",I138=0)," ",1)</f>
        <v xml:space="preserve"> </v>
      </c>
      <c r="IK138" s="4" t="str">
        <f t="shared" ref="IK138:IK153" si="1256">IF(OR(J138="M",J138=0)," ",1)</f>
        <v xml:space="preserve"> </v>
      </c>
      <c r="IL138" s="4" t="str">
        <f t="shared" ref="IL138:IL153" si="1257">IF(OR(K138="M",K138=0)," ",1)</f>
        <v xml:space="preserve"> </v>
      </c>
      <c r="IM138" s="4" t="str">
        <f t="shared" ref="IM138:IM153" si="1258">IF(OR(L138="M",L138=0)," ",1)</f>
        <v xml:space="preserve"> </v>
      </c>
      <c r="IN138" s="4" t="str">
        <f t="shared" ref="IN138:IN153" si="1259">IF(OR(M138="M",M138=0)," ",1)</f>
        <v xml:space="preserve"> </v>
      </c>
      <c r="IO138" s="4" t="str">
        <f t="shared" ref="IO138:IO153" si="1260">IF(OR(N138="M",N138=0)," ",1)</f>
        <v xml:space="preserve"> </v>
      </c>
      <c r="IP138" s="4" t="str">
        <f t="shared" ref="IP138:IP153" si="1261">IF(OR(O138="M",O138=0)," ",1)</f>
        <v xml:space="preserve"> </v>
      </c>
      <c r="IQ138" s="4" t="str">
        <f t="shared" ref="IQ138:IQ153" si="1262">IF(OR(P138="M",P138=0)," ",1)</f>
        <v xml:space="preserve"> </v>
      </c>
      <c r="IR138" s="4" t="str">
        <f t="shared" ref="IR138:IR153" si="1263">IF(OR(Q138="M",Q138=0)," ",1)</f>
        <v xml:space="preserve"> </v>
      </c>
      <c r="IS138" s="4" t="str">
        <f t="shared" ref="IS138:IS153" si="1264">IF(OR(R138="M",R138=0)," ",1)</f>
        <v xml:space="preserve"> </v>
      </c>
      <c r="IT138" s="4" t="str">
        <f t="shared" ref="IT138:IT153" si="1265">IF(OR(S138="M",S138=0)," ",1)</f>
        <v xml:space="preserve"> </v>
      </c>
      <c r="IU138" s="4" t="str">
        <f t="shared" ref="IU138:IU153" si="1266">IF(OR(T138="M",T138=0)," ",1)</f>
        <v xml:space="preserve"> </v>
      </c>
      <c r="IV138" s="4" t="str">
        <f t="shared" ref="IV138:IV153" si="1267">IF(OR(U138="M",U138=0)," ",1)</f>
        <v xml:space="preserve"> </v>
      </c>
      <c r="IW138" s="4" t="str">
        <f t="shared" ref="IW138:IW153" si="1268">IF(OR(V138="M",V138=0)," ",1)</f>
        <v xml:space="preserve"> </v>
      </c>
      <c r="IX138" s="4" t="str">
        <f t="shared" ref="IX138:IX153" si="1269">IF(OR(W138="M",W138=0)," ",1)</f>
        <v xml:space="preserve"> </v>
      </c>
      <c r="IY138" s="4" t="str">
        <f t="shared" ref="IY138:IY153" si="1270">IF(OR(X138="M",X138=0)," ",1)</f>
        <v xml:space="preserve"> </v>
      </c>
      <c r="IZ138" s="4" t="str">
        <f t="shared" ref="IZ138:IZ153" si="1271">IF(OR(Y138="M",Y138=0)," ",1)</f>
        <v xml:space="preserve"> </v>
      </c>
      <c r="JA138" s="4" t="str">
        <f t="shared" ref="JA138:JA153" si="1272">IF(OR(Z138="M",Z138=0)," ",1)</f>
        <v xml:space="preserve"> </v>
      </c>
      <c r="JB138" s="4" t="str">
        <f t="shared" ref="JB138:JB153" si="1273">IF(OR(AA138="M",AA138=0)," ",1)</f>
        <v xml:space="preserve"> </v>
      </c>
      <c r="JC138" s="4" t="str">
        <f t="shared" ref="JC138:JC153" si="1274">IF(OR(AB138="M",AB138=0)," ",1)</f>
        <v xml:space="preserve"> </v>
      </c>
      <c r="JD138" s="4">
        <f t="shared" ref="JD138:JD153" si="1275">IF(OR(AC138="M",AC138=0)," ",1)</f>
        <v>1</v>
      </c>
      <c r="JE138" s="4" t="str">
        <f t="shared" ref="JE138:JE153" si="1276">IF(OR(AD138="M",AD138=0)," ",1)</f>
        <v xml:space="preserve"> </v>
      </c>
      <c r="JF138" s="4" t="str">
        <f t="shared" ref="JF138:JF153" si="1277">IF(OR(AE138="M",AE138=0)," ",1)</f>
        <v xml:space="preserve"> </v>
      </c>
      <c r="JG138" s="4" t="str">
        <f t="shared" ref="JG138:JG153" si="1278">IF(OR(AF138="M",AF138=0)," ",1)</f>
        <v xml:space="preserve"> </v>
      </c>
      <c r="JH138" s="4">
        <f t="shared" ref="JH138:JH153" si="1279">SUM(IC138:JG138)</f>
        <v>2</v>
      </c>
      <c r="JI138" s="501">
        <v>2015</v>
      </c>
      <c r="JJ138" s="4" t="str">
        <f t="shared" ref="JJ138:JJ153" si="1280">IF(B138="T", 1, " ")</f>
        <v xml:space="preserve"> </v>
      </c>
      <c r="JK138" s="4" t="str">
        <f t="shared" ref="JK138:JK153" si="1281">IF(C138="T", 1, " ")</f>
        <v xml:space="preserve"> </v>
      </c>
      <c r="JL138" s="4" t="str">
        <f t="shared" ref="JL138:JL153" si="1282">IF(D138="T", 1, " ")</f>
        <v xml:space="preserve"> </v>
      </c>
      <c r="JM138" s="4" t="str">
        <f t="shared" ref="JM138:JM153" si="1283">IF(E138="T", 1, " ")</f>
        <v xml:space="preserve"> </v>
      </c>
      <c r="JN138" s="4" t="str">
        <f t="shared" ref="JN138:JN153" si="1284">IF(F138="T", 1, " ")</f>
        <v xml:space="preserve"> </v>
      </c>
      <c r="JO138" s="4" t="str">
        <f t="shared" ref="JO138:JO153" si="1285">IF(G138="T", 1, " ")</f>
        <v xml:space="preserve"> </v>
      </c>
      <c r="JP138" s="4" t="str">
        <f t="shared" ref="JP138:JP153" si="1286">IF(H138="T", 1, " ")</f>
        <v xml:space="preserve"> </v>
      </c>
      <c r="JQ138" s="4" t="str">
        <f t="shared" ref="JQ138:JQ153" si="1287">IF(I138="T", 1, " ")</f>
        <v xml:space="preserve"> </v>
      </c>
      <c r="JR138" s="4" t="str">
        <f t="shared" ref="JR138:JR153" si="1288">IF(J138="T", 1, " ")</f>
        <v xml:space="preserve"> </v>
      </c>
      <c r="JS138" s="4" t="str">
        <f t="shared" ref="JS138:JS153" si="1289">IF(K138="T", 1, " ")</f>
        <v xml:space="preserve"> </v>
      </c>
      <c r="JT138" s="4" t="str">
        <f t="shared" ref="JT138:JT153" si="1290">IF(L138="T", 1, " ")</f>
        <v xml:space="preserve"> </v>
      </c>
      <c r="JU138" s="4" t="str">
        <f t="shared" ref="JU138:JU153" si="1291">IF(M138="T", 1, " ")</f>
        <v xml:space="preserve"> </v>
      </c>
      <c r="JV138" s="4" t="str">
        <f t="shared" ref="JV138:JV153" si="1292">IF(N138="T", 1, " ")</f>
        <v xml:space="preserve"> </v>
      </c>
      <c r="JW138" s="4" t="str">
        <f t="shared" ref="JW138:JW153" si="1293">IF(O138="T", 1, " ")</f>
        <v xml:space="preserve"> </v>
      </c>
      <c r="JX138" s="4" t="str">
        <f t="shared" ref="JX138:JX153" si="1294">IF(P138="T", 1, " ")</f>
        <v xml:space="preserve"> </v>
      </c>
      <c r="JY138" s="4" t="str">
        <f t="shared" ref="JY138:JY153" si="1295">IF(Q138="T", 1, " ")</f>
        <v xml:space="preserve"> </v>
      </c>
      <c r="JZ138" s="4" t="str">
        <f t="shared" ref="JZ138:JZ153" si="1296">IF(R138="T", 1, " ")</f>
        <v xml:space="preserve"> </v>
      </c>
      <c r="KA138" s="4" t="str">
        <f t="shared" ref="KA138:KA153" si="1297">IF(S138="T", 1, " ")</f>
        <v xml:space="preserve"> </v>
      </c>
      <c r="KB138" s="4" t="str">
        <f t="shared" ref="KB138:KB153" si="1298">IF(T138="T", 1, " ")</f>
        <v xml:space="preserve"> </v>
      </c>
      <c r="KC138" s="4" t="str">
        <f t="shared" ref="KC138:KC153" si="1299">IF(U138="T", 1, " ")</f>
        <v xml:space="preserve"> </v>
      </c>
      <c r="KD138" s="4" t="str">
        <f t="shared" ref="KD138:KD153" si="1300">IF(V138="T", 1, " ")</f>
        <v xml:space="preserve"> </v>
      </c>
      <c r="KE138" s="4" t="str">
        <f t="shared" ref="KE138:KE153" si="1301">IF(W138="T", 1, " ")</f>
        <v xml:space="preserve"> </v>
      </c>
      <c r="KF138" s="4" t="str">
        <f t="shared" ref="KF138:KF153" si="1302">IF(X138="T", 1, " ")</f>
        <v xml:space="preserve"> </v>
      </c>
      <c r="KG138" s="4" t="str">
        <f t="shared" ref="KG138:KG153" si="1303">IF(Y138="T", 1, " ")</f>
        <v xml:space="preserve"> </v>
      </c>
      <c r="KH138" s="4" t="str">
        <f t="shared" ref="KH138:KH153" si="1304">IF(Z138="T", 1, " ")</f>
        <v xml:space="preserve"> </v>
      </c>
      <c r="KI138" s="4" t="str">
        <f t="shared" ref="KI138:KI153" si="1305">IF(AA138="T", 1, " ")</f>
        <v xml:space="preserve"> </v>
      </c>
      <c r="KJ138" s="4" t="str">
        <f t="shared" ref="KJ138:KJ153" si="1306">IF(AB138="T", 1, " ")</f>
        <v xml:space="preserve"> </v>
      </c>
      <c r="KK138" s="4">
        <f t="shared" ref="KK138:KK153" si="1307">IF(AC138="T", 1, " ")</f>
        <v>1</v>
      </c>
      <c r="KL138" s="4" t="str">
        <f t="shared" ref="KL138:KL153" si="1308">IF(AD138="T", 1, " ")</f>
        <v xml:space="preserve"> </v>
      </c>
      <c r="KM138" s="4" t="str">
        <f t="shared" ref="KM138:KM153" si="1309">IF(AE138="T", 1, " ")</f>
        <v xml:space="preserve"> </v>
      </c>
      <c r="KN138" s="4" t="str">
        <f t="shared" ref="KN138:KN153" si="1310">IF(AF138="T", 1, " ")</f>
        <v xml:space="preserve"> </v>
      </c>
      <c r="KO138" s="4">
        <f t="shared" ref="KO138:KO153" si="1311">SUM(JJ138:KN138)</f>
        <v>1</v>
      </c>
      <c r="KP138" s="9">
        <f t="shared" si="987"/>
        <v>0.3</v>
      </c>
    </row>
    <row r="139" spans="1:302">
      <c r="A139" s="3">
        <v>2016</v>
      </c>
      <c r="B139" s="6">
        <v>0</v>
      </c>
      <c r="C139" s="6">
        <v>0</v>
      </c>
      <c r="D139">
        <v>0.4</v>
      </c>
      <c r="E139">
        <v>0.8</v>
      </c>
      <c r="F139" s="162">
        <v>0</v>
      </c>
      <c r="G139" s="153">
        <v>0</v>
      </c>
      <c r="H139" s="6">
        <v>0</v>
      </c>
      <c r="I139" s="6">
        <v>0</v>
      </c>
      <c r="J139" s="6">
        <v>0</v>
      </c>
      <c r="K139" s="784">
        <v>0</v>
      </c>
      <c r="L139" s="153">
        <v>0</v>
      </c>
      <c r="M139" s="6">
        <v>0</v>
      </c>
      <c r="N139" s="6">
        <v>0</v>
      </c>
      <c r="O139" s="6">
        <v>0</v>
      </c>
      <c r="P139" s="784">
        <v>0</v>
      </c>
      <c r="Q139" s="153">
        <v>0</v>
      </c>
      <c r="R139" s="6">
        <v>0</v>
      </c>
      <c r="S139" s="6">
        <v>0</v>
      </c>
      <c r="T139" s="6">
        <v>0</v>
      </c>
      <c r="U139" s="784">
        <v>0</v>
      </c>
      <c r="V139" s="153">
        <v>0</v>
      </c>
      <c r="W139" s="6">
        <v>0</v>
      </c>
      <c r="X139" s="6">
        <v>0</v>
      </c>
      <c r="Y139" s="6">
        <v>0</v>
      </c>
      <c r="Z139" s="784">
        <v>0</v>
      </c>
      <c r="AA139" s="153">
        <v>0</v>
      </c>
      <c r="AB139" s="6">
        <v>0</v>
      </c>
      <c r="AC139" s="162">
        <v>0</v>
      </c>
      <c r="AD139" s="6">
        <v>0</v>
      </c>
      <c r="AE139" s="784">
        <v>0</v>
      </c>
      <c r="AF139" s="153">
        <v>0</v>
      </c>
      <c r="AG139" s="171">
        <f t="shared" ref="AG139" si="1312">SUM(B139:AF139)</f>
        <v>1.2000000000000002</v>
      </c>
      <c r="AH139" s="714">
        <f t="shared" si="988"/>
        <v>0</v>
      </c>
      <c r="AI139" s="617">
        <f t="shared" si="989"/>
        <v>0.8</v>
      </c>
      <c r="AJ139" s="10">
        <f t="shared" si="777"/>
        <v>2</v>
      </c>
      <c r="AK139" s="522">
        <f t="shared" si="990"/>
        <v>1.2000000000000002</v>
      </c>
      <c r="AL139" s="501">
        <v>2016</v>
      </c>
      <c r="AM139" s="501">
        <v>2016</v>
      </c>
      <c r="AN139" s="37" t="str">
        <f t="shared" si="1054"/>
        <v/>
      </c>
      <c r="AO139" s="37" t="str">
        <f t="shared" si="1055"/>
        <v/>
      </c>
      <c r="AP139" s="37" t="str">
        <f t="shared" si="1056"/>
        <v/>
      </c>
      <c r="AQ139" s="37" t="str">
        <f t="shared" si="1057"/>
        <v/>
      </c>
      <c r="AR139" s="37" t="str">
        <f t="shared" si="1058"/>
        <v/>
      </c>
      <c r="AS139" s="37" t="str">
        <f t="shared" si="1059"/>
        <v/>
      </c>
      <c r="AT139" s="37" t="str">
        <f t="shared" si="1060"/>
        <v/>
      </c>
      <c r="AU139" s="37" t="str">
        <f t="shared" si="1061"/>
        <v/>
      </c>
      <c r="AV139" s="37" t="str">
        <f t="shared" si="1062"/>
        <v/>
      </c>
      <c r="AW139" s="37" t="str">
        <f t="shared" si="1063"/>
        <v/>
      </c>
      <c r="AX139" s="37" t="str">
        <f t="shared" si="1064"/>
        <v/>
      </c>
      <c r="AY139" s="37" t="str">
        <f t="shared" si="1065"/>
        <v/>
      </c>
      <c r="AZ139" s="37" t="str">
        <f t="shared" si="1066"/>
        <v/>
      </c>
      <c r="BA139" s="37" t="str">
        <f t="shared" si="1067"/>
        <v/>
      </c>
      <c r="BB139" s="37" t="str">
        <f t="shared" si="1068"/>
        <v/>
      </c>
      <c r="BC139" s="37" t="str">
        <f t="shared" si="1069"/>
        <v/>
      </c>
      <c r="BD139" s="37" t="str">
        <f t="shared" si="1070"/>
        <v/>
      </c>
      <c r="BE139" s="37" t="str">
        <f t="shared" si="1071"/>
        <v/>
      </c>
      <c r="BF139" s="37" t="str">
        <f t="shared" si="1072"/>
        <v/>
      </c>
      <c r="BG139" s="37" t="str">
        <f t="shared" si="1073"/>
        <v/>
      </c>
      <c r="BH139" s="37" t="str">
        <f t="shared" si="1074"/>
        <v/>
      </c>
      <c r="BI139" s="37" t="str">
        <f t="shared" si="1075"/>
        <v/>
      </c>
      <c r="BJ139" s="37" t="str">
        <f t="shared" si="1076"/>
        <v/>
      </c>
      <c r="BK139" s="37" t="str">
        <f t="shared" si="1077"/>
        <v/>
      </c>
      <c r="BL139" s="37" t="str">
        <f t="shared" si="1078"/>
        <v/>
      </c>
      <c r="BM139" s="37" t="str">
        <f t="shared" si="1079"/>
        <v/>
      </c>
      <c r="BN139" s="37" t="str">
        <f t="shared" si="1080"/>
        <v/>
      </c>
      <c r="BO139" s="37" t="str">
        <f t="shared" si="1081"/>
        <v/>
      </c>
      <c r="BP139" s="37" t="str">
        <f t="shared" si="1082"/>
        <v/>
      </c>
      <c r="BQ139" s="37" t="str">
        <f t="shared" si="1083"/>
        <v/>
      </c>
      <c r="BR139" s="37" t="str">
        <f t="shared" si="1084"/>
        <v/>
      </c>
      <c r="BS139" s="54">
        <f t="shared" si="1085"/>
        <v>0</v>
      </c>
      <c r="BT139" s="501">
        <v>2016</v>
      </c>
      <c r="BU139" s="58" t="str">
        <f t="shared" si="778"/>
        <v/>
      </c>
      <c r="BV139" s="58" t="str">
        <f t="shared" si="779"/>
        <v/>
      </c>
      <c r="BW139" s="58" t="str">
        <f t="shared" si="780"/>
        <v/>
      </c>
      <c r="BX139" s="58" t="str">
        <f t="shared" si="781"/>
        <v/>
      </c>
      <c r="BY139" s="58" t="str">
        <f t="shared" si="782"/>
        <v/>
      </c>
      <c r="BZ139" s="58" t="str">
        <f t="shared" si="783"/>
        <v/>
      </c>
      <c r="CA139" s="58" t="str">
        <f t="shared" si="784"/>
        <v/>
      </c>
      <c r="CB139" s="58" t="str">
        <f t="shared" si="785"/>
        <v/>
      </c>
      <c r="CC139" s="58" t="str">
        <f t="shared" si="786"/>
        <v/>
      </c>
      <c r="CD139" s="58" t="str">
        <f t="shared" si="787"/>
        <v/>
      </c>
      <c r="CE139" s="58" t="str">
        <f t="shared" si="788"/>
        <v/>
      </c>
      <c r="CF139" s="58" t="str">
        <f t="shared" si="789"/>
        <v/>
      </c>
      <c r="CG139" s="58" t="str">
        <f t="shared" si="790"/>
        <v/>
      </c>
      <c r="CH139" s="58" t="str">
        <f t="shared" si="791"/>
        <v/>
      </c>
      <c r="CI139" s="58" t="str">
        <f t="shared" si="792"/>
        <v/>
      </c>
      <c r="CJ139" s="58" t="str">
        <f t="shared" si="793"/>
        <v/>
      </c>
      <c r="CK139" s="58" t="str">
        <f t="shared" si="794"/>
        <v/>
      </c>
      <c r="CL139" s="58" t="str">
        <f t="shared" si="795"/>
        <v/>
      </c>
      <c r="CM139" s="58" t="str">
        <f t="shared" si="796"/>
        <v/>
      </c>
      <c r="CN139" s="58" t="str">
        <f t="shared" si="797"/>
        <v/>
      </c>
      <c r="CO139" s="58" t="str">
        <f t="shared" si="798"/>
        <v/>
      </c>
      <c r="CP139" s="58" t="str">
        <f t="shared" si="799"/>
        <v/>
      </c>
      <c r="CQ139" s="58" t="str">
        <f t="shared" si="800"/>
        <v/>
      </c>
      <c r="CR139" s="58" t="str">
        <f t="shared" si="801"/>
        <v/>
      </c>
      <c r="CS139" s="58" t="str">
        <f t="shared" si="802"/>
        <v/>
      </c>
      <c r="CT139" s="58" t="str">
        <f t="shared" si="803"/>
        <v/>
      </c>
      <c r="CU139" s="58" t="str">
        <f t="shared" si="804"/>
        <v/>
      </c>
      <c r="CV139" s="58" t="str">
        <f t="shared" si="805"/>
        <v/>
      </c>
      <c r="CW139" s="58" t="str">
        <f t="shared" si="806"/>
        <v/>
      </c>
      <c r="CX139" s="58" t="str">
        <f t="shared" si="807"/>
        <v/>
      </c>
      <c r="CY139" s="58" t="str">
        <f t="shared" si="808"/>
        <v/>
      </c>
      <c r="CZ139" s="58">
        <f t="shared" si="809"/>
        <v>0</v>
      </c>
      <c r="DA139" s="501">
        <v>2016</v>
      </c>
      <c r="DB139" s="17" t="str">
        <f t="shared" si="839"/>
        <v/>
      </c>
      <c r="DC139" s="17" t="str">
        <f t="shared" si="840"/>
        <v/>
      </c>
      <c r="DD139" s="17" t="str">
        <f t="shared" si="841"/>
        <v/>
      </c>
      <c r="DE139" s="17" t="str">
        <f t="shared" si="842"/>
        <v/>
      </c>
      <c r="DF139" s="17" t="str">
        <f t="shared" si="843"/>
        <v/>
      </c>
      <c r="DG139" s="17" t="str">
        <f t="shared" si="844"/>
        <v/>
      </c>
      <c r="DH139" s="17" t="str">
        <f t="shared" si="845"/>
        <v/>
      </c>
      <c r="DI139" s="17" t="str">
        <f t="shared" si="846"/>
        <v/>
      </c>
      <c r="DJ139" s="17" t="str">
        <f t="shared" si="847"/>
        <v/>
      </c>
      <c r="DK139" s="17" t="str">
        <f t="shared" si="848"/>
        <v/>
      </c>
      <c r="DL139" s="17" t="str">
        <f t="shared" si="849"/>
        <v/>
      </c>
      <c r="DM139" s="17" t="str">
        <f t="shared" si="850"/>
        <v/>
      </c>
      <c r="DN139" s="17" t="str">
        <f t="shared" si="851"/>
        <v/>
      </c>
      <c r="DO139" s="17" t="str">
        <f t="shared" si="852"/>
        <v/>
      </c>
      <c r="DP139" s="17" t="str">
        <f t="shared" si="853"/>
        <v/>
      </c>
      <c r="DQ139" s="17" t="str">
        <f t="shared" si="854"/>
        <v/>
      </c>
      <c r="DR139" s="17" t="str">
        <f t="shared" si="855"/>
        <v/>
      </c>
      <c r="DS139" s="17" t="str">
        <f t="shared" si="856"/>
        <v/>
      </c>
      <c r="DT139" s="17" t="str">
        <f t="shared" si="857"/>
        <v/>
      </c>
      <c r="DU139" s="17" t="str">
        <f t="shared" si="858"/>
        <v/>
      </c>
      <c r="DV139" s="17" t="str">
        <f t="shared" si="859"/>
        <v/>
      </c>
      <c r="DW139" s="17" t="str">
        <f t="shared" si="860"/>
        <v/>
      </c>
      <c r="DX139" s="17" t="str">
        <f t="shared" si="861"/>
        <v/>
      </c>
      <c r="DY139" s="17" t="str">
        <f t="shared" si="862"/>
        <v/>
      </c>
      <c r="DZ139" s="17" t="str">
        <f t="shared" si="863"/>
        <v/>
      </c>
      <c r="EA139" s="17" t="str">
        <f t="shared" si="864"/>
        <v/>
      </c>
      <c r="EB139" s="17" t="str">
        <f t="shared" si="865"/>
        <v/>
      </c>
      <c r="EC139" s="17" t="str">
        <f t="shared" si="866"/>
        <v/>
      </c>
      <c r="ED139" s="17" t="str">
        <f t="shared" si="867"/>
        <v/>
      </c>
      <c r="EE139" s="17" t="str">
        <f t="shared" si="868"/>
        <v/>
      </c>
      <c r="EF139" s="17" t="str">
        <f t="shared" si="869"/>
        <v/>
      </c>
      <c r="EG139" s="3">
        <v>2016</v>
      </c>
      <c r="EH139" s="37" t="str">
        <f t="shared" si="1122"/>
        <v xml:space="preserve"> </v>
      </c>
      <c r="EI139" s="37" t="str">
        <f t="shared" si="1123"/>
        <v xml:space="preserve"> </v>
      </c>
      <c r="EJ139" s="37">
        <f t="shared" si="1124"/>
        <v>1</v>
      </c>
      <c r="EK139" s="37">
        <f t="shared" si="1125"/>
        <v>1</v>
      </c>
      <c r="EL139" s="37" t="str">
        <f t="shared" si="1126"/>
        <v xml:space="preserve"> </v>
      </c>
      <c r="EM139" s="37" t="str">
        <f t="shared" si="1127"/>
        <v xml:space="preserve"> </v>
      </c>
      <c r="EN139" s="37" t="str">
        <f t="shared" si="1128"/>
        <v xml:space="preserve"> </v>
      </c>
      <c r="EO139" s="37" t="str">
        <f t="shared" si="1129"/>
        <v xml:space="preserve"> </v>
      </c>
      <c r="EP139" s="37" t="str">
        <f t="shared" si="1130"/>
        <v xml:space="preserve"> </v>
      </c>
      <c r="EQ139" s="37" t="str">
        <f t="shared" si="1131"/>
        <v xml:space="preserve"> </v>
      </c>
      <c r="ER139" s="37" t="str">
        <f t="shared" si="1132"/>
        <v xml:space="preserve"> </v>
      </c>
      <c r="ES139" s="37" t="str">
        <f t="shared" si="1133"/>
        <v xml:space="preserve"> </v>
      </c>
      <c r="ET139" s="37" t="str">
        <f t="shared" si="1134"/>
        <v xml:space="preserve"> </v>
      </c>
      <c r="EU139" s="37" t="str">
        <f t="shared" si="1135"/>
        <v xml:space="preserve"> </v>
      </c>
      <c r="EV139" s="37" t="str">
        <f t="shared" si="1136"/>
        <v xml:space="preserve"> </v>
      </c>
      <c r="EW139" s="37" t="str">
        <f t="shared" si="1137"/>
        <v xml:space="preserve"> </v>
      </c>
      <c r="EX139" s="37" t="str">
        <f t="shared" si="1138"/>
        <v xml:space="preserve"> </v>
      </c>
      <c r="EY139" s="37" t="str">
        <f t="shared" si="1139"/>
        <v xml:space="preserve"> </v>
      </c>
      <c r="EZ139" s="37" t="str">
        <f t="shared" si="1140"/>
        <v xml:space="preserve"> </v>
      </c>
      <c r="FA139" s="37" t="str">
        <f t="shared" si="1141"/>
        <v xml:space="preserve"> </v>
      </c>
      <c r="FB139" s="37" t="str">
        <f t="shared" si="1142"/>
        <v xml:space="preserve"> </v>
      </c>
      <c r="FC139" s="37" t="str">
        <f t="shared" si="1143"/>
        <v xml:space="preserve"> </v>
      </c>
      <c r="FD139" s="37" t="str">
        <f t="shared" si="1144"/>
        <v xml:space="preserve"> </v>
      </c>
      <c r="FE139" s="37" t="str">
        <f t="shared" si="1145"/>
        <v xml:space="preserve"> </v>
      </c>
      <c r="FF139" s="37" t="str">
        <f t="shared" si="1146"/>
        <v xml:space="preserve"> </v>
      </c>
      <c r="FG139" s="37" t="str">
        <f t="shared" si="1147"/>
        <v xml:space="preserve"> </v>
      </c>
      <c r="FH139" s="37" t="str">
        <f t="shared" si="1148"/>
        <v xml:space="preserve"> </v>
      </c>
      <c r="FI139" s="37" t="str">
        <f t="shared" si="1149"/>
        <v xml:space="preserve"> </v>
      </c>
      <c r="FJ139" s="37" t="str">
        <f t="shared" si="1150"/>
        <v xml:space="preserve"> </v>
      </c>
      <c r="FK139" s="37" t="str">
        <f t="shared" si="1151"/>
        <v xml:space="preserve"> </v>
      </c>
      <c r="FL139" s="37" t="str">
        <f t="shared" si="1152"/>
        <v xml:space="preserve"> </v>
      </c>
      <c r="FM139" s="64">
        <f t="shared" si="1120"/>
        <v>2</v>
      </c>
      <c r="FN139" s="3">
        <v>2016</v>
      </c>
      <c r="FO139" s="37" t="str">
        <f t="shared" si="1153"/>
        <v xml:space="preserve"> </v>
      </c>
      <c r="FP139" s="37" t="str">
        <f t="shared" si="1154"/>
        <v xml:space="preserve"> </v>
      </c>
      <c r="FQ139" s="37">
        <f t="shared" si="1155"/>
        <v>1</v>
      </c>
      <c r="FR139" s="37">
        <f t="shared" si="1156"/>
        <v>1</v>
      </c>
      <c r="FS139" s="37" t="str">
        <f t="shared" si="1157"/>
        <v xml:space="preserve"> </v>
      </c>
      <c r="FT139" s="37" t="str">
        <f t="shared" si="1158"/>
        <v xml:space="preserve"> </v>
      </c>
      <c r="FU139" s="37" t="str">
        <f t="shared" si="1159"/>
        <v xml:space="preserve"> </v>
      </c>
      <c r="FV139" s="37" t="str">
        <f t="shared" si="1160"/>
        <v xml:space="preserve"> </v>
      </c>
      <c r="FW139" s="37" t="str">
        <f t="shared" si="1161"/>
        <v xml:space="preserve"> </v>
      </c>
      <c r="FX139" s="37" t="str">
        <f t="shared" si="1162"/>
        <v xml:space="preserve"> </v>
      </c>
      <c r="FY139" s="37" t="str">
        <f t="shared" si="1163"/>
        <v xml:space="preserve"> </v>
      </c>
      <c r="FZ139" s="37" t="str">
        <f t="shared" si="1164"/>
        <v xml:space="preserve"> </v>
      </c>
      <c r="GA139" s="37" t="str">
        <f t="shared" si="1165"/>
        <v xml:space="preserve"> </v>
      </c>
      <c r="GB139" s="37" t="str">
        <f t="shared" si="1166"/>
        <v xml:space="preserve"> </v>
      </c>
      <c r="GC139" s="37" t="str">
        <f t="shared" si="1167"/>
        <v xml:space="preserve"> </v>
      </c>
      <c r="GD139" s="37" t="str">
        <f t="shared" si="1168"/>
        <v xml:space="preserve"> </v>
      </c>
      <c r="GE139" s="37" t="str">
        <f t="shared" si="1169"/>
        <v xml:space="preserve"> </v>
      </c>
      <c r="GF139" s="37" t="str">
        <f t="shared" si="1170"/>
        <v xml:space="preserve"> </v>
      </c>
      <c r="GG139" s="37" t="str">
        <f t="shared" si="1171"/>
        <v xml:space="preserve"> </v>
      </c>
      <c r="GH139" s="37" t="str">
        <f t="shared" si="1172"/>
        <v xml:space="preserve"> </v>
      </c>
      <c r="GI139" s="37" t="str">
        <f t="shared" si="1173"/>
        <v xml:space="preserve"> </v>
      </c>
      <c r="GJ139" s="37" t="str">
        <f t="shared" si="1174"/>
        <v xml:space="preserve"> </v>
      </c>
      <c r="GK139" s="37" t="str">
        <f t="shared" si="1175"/>
        <v xml:space="preserve"> </v>
      </c>
      <c r="GL139" s="37" t="str">
        <f t="shared" si="1176"/>
        <v xml:space="preserve"> </v>
      </c>
      <c r="GM139" s="37" t="str">
        <f t="shared" si="1177"/>
        <v xml:space="preserve"> </v>
      </c>
      <c r="GN139" s="37" t="str">
        <f t="shared" si="1178"/>
        <v xml:space="preserve"> </v>
      </c>
      <c r="GO139" s="37" t="str">
        <f t="shared" si="1179"/>
        <v xml:space="preserve"> </v>
      </c>
      <c r="GP139" s="37" t="str">
        <f t="shared" si="1180"/>
        <v xml:space="preserve"> </v>
      </c>
      <c r="GQ139" s="37" t="str">
        <f t="shared" si="1181"/>
        <v xml:space="preserve"> </v>
      </c>
      <c r="GR139" s="37" t="str">
        <f t="shared" si="1182"/>
        <v xml:space="preserve"> </v>
      </c>
      <c r="GS139" s="37" t="str">
        <f t="shared" si="1183"/>
        <v xml:space="preserve"> </v>
      </c>
      <c r="GT139" s="64">
        <f t="shared" si="1184"/>
        <v>2</v>
      </c>
      <c r="GU139" s="501">
        <v>2016</v>
      </c>
      <c r="GV139" s="157" t="str">
        <f t="shared" ref="GV139:GV153" si="1313">IF(FO139=1,B139,"")</f>
        <v/>
      </c>
      <c r="GW139" s="157" t="str">
        <f t="shared" ref="GW139:GW153" si="1314">IF(FP139=1,C139,"")</f>
        <v/>
      </c>
      <c r="GX139" s="157">
        <f t="shared" ref="GX139:GX153" si="1315">IF(FQ139=1,D139,"")</f>
        <v>0.4</v>
      </c>
      <c r="GY139" s="157">
        <f t="shared" ref="GY139:GY153" si="1316">IF(FR139=1,E139,"")</f>
        <v>0.8</v>
      </c>
      <c r="GZ139" s="157" t="str">
        <f t="shared" ref="GZ139:GZ153" si="1317">IF(FS139=1,F139,"")</f>
        <v/>
      </c>
      <c r="HA139" s="157" t="str">
        <f t="shared" ref="HA139:HA153" si="1318">IF(FT139=1,G139,"")</f>
        <v/>
      </c>
      <c r="HB139" s="157" t="str">
        <f t="shared" ref="HB139:HB153" si="1319">IF(FU139=1,H139,"")</f>
        <v/>
      </c>
      <c r="HC139" s="157" t="str">
        <f t="shared" ref="HC139:HC153" si="1320">IF(FV139=1,I139,"")</f>
        <v/>
      </c>
      <c r="HD139" s="157" t="str">
        <f t="shared" ref="HD139:HD153" si="1321">IF(FW139=1,J139,"")</f>
        <v/>
      </c>
      <c r="HE139" s="157" t="str">
        <f t="shared" ref="HE139:HE153" si="1322">IF(FX139=1,K139,"")</f>
        <v/>
      </c>
      <c r="HF139" s="157" t="str">
        <f t="shared" ref="HF139:HF153" si="1323">IF(FY139=1,L139,"")</f>
        <v/>
      </c>
      <c r="HG139" s="157" t="str">
        <f t="shared" ref="HG139:HG153" si="1324">IF(FZ139=1,M139,"")</f>
        <v/>
      </c>
      <c r="HH139" s="157" t="str">
        <f t="shared" ref="HH139:HH153" si="1325">IF(GA139=1,N139,"")</f>
        <v/>
      </c>
      <c r="HI139" s="157" t="str">
        <f t="shared" ref="HI139:HI153" si="1326">IF(GB139=1,O139,"")</f>
        <v/>
      </c>
      <c r="HJ139" s="157" t="str">
        <f t="shared" ref="HJ139:HJ153" si="1327">IF(GC139=1,P139,"")</f>
        <v/>
      </c>
      <c r="HK139" s="157" t="str">
        <f t="shared" ref="HK139:HK153" si="1328">IF(GD139=1,Q139,"")</f>
        <v/>
      </c>
      <c r="HL139" s="157" t="str">
        <f t="shared" ref="HL139:HL153" si="1329">IF(GE139=1,R139,"")</f>
        <v/>
      </c>
      <c r="HM139" s="157" t="str">
        <f t="shared" ref="HM139:HM153" si="1330">IF(GF139=1,S139,"")</f>
        <v/>
      </c>
      <c r="HN139" s="157" t="str">
        <f t="shared" ref="HN139:HN153" si="1331">IF(GG139=1,T139,"")</f>
        <v/>
      </c>
      <c r="HO139" s="157" t="str">
        <f t="shared" ref="HO139:HO153" si="1332">IF(GH139=1,U139,"")</f>
        <v/>
      </c>
      <c r="HP139" s="157" t="str">
        <f t="shared" ref="HP139:HP153" si="1333">IF(GI139=1,V139,"")</f>
        <v/>
      </c>
      <c r="HQ139" s="157" t="str">
        <f t="shared" ref="HQ139:HQ153" si="1334">IF(GJ139=1,W139,"")</f>
        <v/>
      </c>
      <c r="HR139" s="157" t="str">
        <f t="shared" ref="HR139:HR153" si="1335">IF(GK139=1,X139,"")</f>
        <v/>
      </c>
      <c r="HS139" s="157" t="str">
        <f t="shared" ref="HS139:HS153" si="1336">IF(GL139=1,Y139,"")</f>
        <v/>
      </c>
      <c r="HT139" s="157" t="str">
        <f t="shared" ref="HT139:HT153" si="1337">IF(GM139=1,Z139,"")</f>
        <v/>
      </c>
      <c r="HU139" s="157" t="str">
        <f t="shared" ref="HU139:HU153" si="1338">IF(GN139=1,AA139,"")</f>
        <v/>
      </c>
      <c r="HV139" s="157" t="str">
        <f t="shared" ref="HV139:HV153" si="1339">IF(GO139=1,AB139,"")</f>
        <v/>
      </c>
      <c r="HW139" s="157" t="str">
        <f t="shared" ref="HW139:HW153" si="1340">IF(GP139=1,AC139,"")</f>
        <v/>
      </c>
      <c r="HX139" s="157" t="str">
        <f t="shared" ref="HX139:HX153" si="1341">IF(GQ139=1,AD139,"")</f>
        <v/>
      </c>
      <c r="HY139" s="157" t="str">
        <f t="shared" ref="HY139:HY153" si="1342">IF(GR139=1,AE139,"")</f>
        <v/>
      </c>
      <c r="HZ139" s="157" t="str">
        <f t="shared" ref="HZ139:HZ153" si="1343">IF(GS139=1,AF139,"")</f>
        <v/>
      </c>
      <c r="IA139" s="158">
        <f t="shared" si="1247"/>
        <v>1.2000000000000002</v>
      </c>
      <c r="IB139" s="501">
        <v>2016</v>
      </c>
      <c r="IC139" s="4" t="str">
        <f t="shared" si="1248"/>
        <v xml:space="preserve"> </v>
      </c>
      <c r="ID139" s="4" t="str">
        <f t="shared" si="1249"/>
        <v xml:space="preserve"> </v>
      </c>
      <c r="IE139" s="4">
        <f t="shared" si="1250"/>
        <v>1</v>
      </c>
      <c r="IF139" s="4">
        <f t="shared" si="1251"/>
        <v>1</v>
      </c>
      <c r="IG139" s="4" t="str">
        <f t="shared" si="1252"/>
        <v xml:space="preserve"> </v>
      </c>
      <c r="IH139" s="4" t="str">
        <f t="shared" si="1253"/>
        <v xml:space="preserve"> </v>
      </c>
      <c r="II139" s="4" t="str">
        <f t="shared" si="1254"/>
        <v xml:space="preserve"> </v>
      </c>
      <c r="IJ139" s="4" t="str">
        <f t="shared" si="1255"/>
        <v xml:space="preserve"> </v>
      </c>
      <c r="IK139" s="4" t="str">
        <f t="shared" si="1256"/>
        <v xml:space="preserve"> </v>
      </c>
      <c r="IL139" s="4" t="str">
        <f t="shared" si="1257"/>
        <v xml:space="preserve"> </v>
      </c>
      <c r="IM139" s="4" t="str">
        <f t="shared" si="1258"/>
        <v xml:space="preserve"> </v>
      </c>
      <c r="IN139" s="4" t="str">
        <f t="shared" si="1259"/>
        <v xml:space="preserve"> </v>
      </c>
      <c r="IO139" s="4" t="str">
        <f t="shared" si="1260"/>
        <v xml:space="preserve"> </v>
      </c>
      <c r="IP139" s="4" t="str">
        <f t="shared" si="1261"/>
        <v xml:space="preserve"> </v>
      </c>
      <c r="IQ139" s="4" t="str">
        <f t="shared" si="1262"/>
        <v xml:space="preserve"> </v>
      </c>
      <c r="IR139" s="4" t="str">
        <f t="shared" si="1263"/>
        <v xml:space="preserve"> </v>
      </c>
      <c r="IS139" s="4" t="str">
        <f t="shared" si="1264"/>
        <v xml:space="preserve"> </v>
      </c>
      <c r="IT139" s="4" t="str">
        <f t="shared" si="1265"/>
        <v xml:space="preserve"> </v>
      </c>
      <c r="IU139" s="4" t="str">
        <f t="shared" si="1266"/>
        <v xml:space="preserve"> </v>
      </c>
      <c r="IV139" s="4" t="str">
        <f t="shared" si="1267"/>
        <v xml:space="preserve"> </v>
      </c>
      <c r="IW139" s="4" t="str">
        <f t="shared" si="1268"/>
        <v xml:space="preserve"> </v>
      </c>
      <c r="IX139" s="4" t="str">
        <f t="shared" si="1269"/>
        <v xml:space="preserve"> </v>
      </c>
      <c r="IY139" s="4" t="str">
        <f t="shared" si="1270"/>
        <v xml:space="preserve"> </v>
      </c>
      <c r="IZ139" s="4" t="str">
        <f t="shared" si="1271"/>
        <v xml:space="preserve"> </v>
      </c>
      <c r="JA139" s="4" t="str">
        <f t="shared" si="1272"/>
        <v xml:space="preserve"> </v>
      </c>
      <c r="JB139" s="4" t="str">
        <f t="shared" si="1273"/>
        <v xml:space="preserve"> </v>
      </c>
      <c r="JC139" s="4" t="str">
        <f t="shared" si="1274"/>
        <v xml:space="preserve"> </v>
      </c>
      <c r="JD139" s="4" t="str">
        <f t="shared" si="1275"/>
        <v xml:space="preserve"> </v>
      </c>
      <c r="JE139" s="4" t="str">
        <f t="shared" si="1276"/>
        <v xml:space="preserve"> </v>
      </c>
      <c r="JF139" s="4" t="str">
        <f t="shared" si="1277"/>
        <v xml:space="preserve"> </v>
      </c>
      <c r="JG139" s="4" t="str">
        <f t="shared" si="1278"/>
        <v xml:space="preserve"> </v>
      </c>
      <c r="JH139" s="4">
        <f t="shared" si="1279"/>
        <v>2</v>
      </c>
      <c r="JI139" s="501">
        <v>2016</v>
      </c>
      <c r="JJ139" s="4" t="str">
        <f t="shared" si="1280"/>
        <v xml:space="preserve"> </v>
      </c>
      <c r="JK139" s="4" t="str">
        <f t="shared" si="1281"/>
        <v xml:space="preserve"> </v>
      </c>
      <c r="JL139" s="4" t="str">
        <f t="shared" si="1282"/>
        <v xml:space="preserve"> </v>
      </c>
      <c r="JM139" s="4" t="str">
        <f t="shared" si="1283"/>
        <v xml:space="preserve"> </v>
      </c>
      <c r="JN139" s="4" t="str">
        <f t="shared" si="1284"/>
        <v xml:space="preserve"> </v>
      </c>
      <c r="JO139" s="4" t="str">
        <f t="shared" si="1285"/>
        <v xml:space="preserve"> </v>
      </c>
      <c r="JP139" s="4" t="str">
        <f t="shared" si="1286"/>
        <v xml:space="preserve"> </v>
      </c>
      <c r="JQ139" s="4" t="str">
        <f t="shared" si="1287"/>
        <v xml:space="preserve"> </v>
      </c>
      <c r="JR139" s="4" t="str">
        <f t="shared" si="1288"/>
        <v xml:space="preserve"> </v>
      </c>
      <c r="JS139" s="4" t="str">
        <f t="shared" si="1289"/>
        <v xml:space="preserve"> </v>
      </c>
      <c r="JT139" s="4" t="str">
        <f t="shared" si="1290"/>
        <v xml:space="preserve"> </v>
      </c>
      <c r="JU139" s="4" t="str">
        <f t="shared" si="1291"/>
        <v xml:space="preserve"> </v>
      </c>
      <c r="JV139" s="4" t="str">
        <f t="shared" si="1292"/>
        <v xml:space="preserve"> </v>
      </c>
      <c r="JW139" s="4" t="str">
        <f t="shared" si="1293"/>
        <v xml:space="preserve"> </v>
      </c>
      <c r="JX139" s="4" t="str">
        <f t="shared" si="1294"/>
        <v xml:space="preserve"> </v>
      </c>
      <c r="JY139" s="4" t="str">
        <f t="shared" si="1295"/>
        <v xml:space="preserve"> </v>
      </c>
      <c r="JZ139" s="4" t="str">
        <f t="shared" si="1296"/>
        <v xml:space="preserve"> </v>
      </c>
      <c r="KA139" s="4" t="str">
        <f t="shared" si="1297"/>
        <v xml:space="preserve"> </v>
      </c>
      <c r="KB139" s="4" t="str">
        <f t="shared" si="1298"/>
        <v xml:space="preserve"> </v>
      </c>
      <c r="KC139" s="4" t="str">
        <f t="shared" si="1299"/>
        <v xml:space="preserve"> </v>
      </c>
      <c r="KD139" s="4" t="str">
        <f t="shared" si="1300"/>
        <v xml:space="preserve"> </v>
      </c>
      <c r="KE139" s="4" t="str">
        <f t="shared" si="1301"/>
        <v xml:space="preserve"> </v>
      </c>
      <c r="KF139" s="4" t="str">
        <f t="shared" si="1302"/>
        <v xml:space="preserve"> </v>
      </c>
      <c r="KG139" s="4" t="str">
        <f t="shared" si="1303"/>
        <v xml:space="preserve"> </v>
      </c>
      <c r="KH139" s="4" t="str">
        <f t="shared" si="1304"/>
        <v xml:space="preserve"> </v>
      </c>
      <c r="KI139" s="4" t="str">
        <f t="shared" si="1305"/>
        <v xml:space="preserve"> </v>
      </c>
      <c r="KJ139" s="4" t="str">
        <f t="shared" si="1306"/>
        <v xml:space="preserve"> </v>
      </c>
      <c r="KK139" s="4" t="str">
        <f t="shared" si="1307"/>
        <v xml:space="preserve"> </v>
      </c>
      <c r="KL139" s="4" t="str">
        <f t="shared" si="1308"/>
        <v xml:space="preserve"> </v>
      </c>
      <c r="KM139" s="4" t="str">
        <f t="shared" si="1309"/>
        <v xml:space="preserve"> </v>
      </c>
      <c r="KN139" s="4" t="str">
        <f t="shared" si="1310"/>
        <v xml:space="preserve"> </v>
      </c>
      <c r="KO139" s="4">
        <f t="shared" si="1311"/>
        <v>0</v>
      </c>
      <c r="KP139" s="9">
        <f t="shared" si="987"/>
        <v>1.2000000000000002</v>
      </c>
    </row>
    <row r="140" spans="1:302">
      <c r="A140" s="3">
        <v>2017</v>
      </c>
      <c r="B140" s="5"/>
      <c r="C140" s="5"/>
      <c r="D140" s="5" t="s">
        <v>60</v>
      </c>
      <c r="E140" s="5"/>
      <c r="F140" s="5"/>
      <c r="G140" s="143"/>
      <c r="H140" s="5"/>
      <c r="I140" s="5"/>
      <c r="J140" s="5"/>
      <c r="K140" s="5"/>
      <c r="L140" s="143"/>
      <c r="M140" s="5"/>
      <c r="N140" s="5" t="s">
        <v>60</v>
      </c>
      <c r="O140" s="5" t="s">
        <v>60</v>
      </c>
      <c r="P140" s="5"/>
      <c r="Q140" s="143"/>
      <c r="R140" s="5"/>
      <c r="S140" s="5"/>
      <c r="T140" s="5" t="s">
        <v>60</v>
      </c>
      <c r="U140" s="785"/>
      <c r="V140" s="143"/>
      <c r="W140" s="5"/>
      <c r="X140" s="5"/>
      <c r="Y140" s="5"/>
      <c r="Z140" s="5"/>
      <c r="AA140" s="143"/>
      <c r="AB140" s="5"/>
      <c r="AC140" s="5"/>
      <c r="AD140" s="5"/>
      <c r="AE140" s="785"/>
      <c r="AF140" s="143"/>
      <c r="AG140" s="171">
        <f t="shared" ref="AG140:AG141" si="1344">SUM(B140:AF140)</f>
        <v>0</v>
      </c>
      <c r="AH140" s="714">
        <f t="shared" si="988"/>
        <v>4</v>
      </c>
      <c r="AI140" s="617">
        <f t="shared" ref="AI140" si="1345">IF(AG140="T","T",(MAX(B140:AF140)))</f>
        <v>0</v>
      </c>
      <c r="AJ140" s="10">
        <f t="shared" ref="AJ140" si="1346">GT140</f>
        <v>0</v>
      </c>
      <c r="AK140" s="522" t="str">
        <f t="shared" si="990"/>
        <v>Trace</v>
      </c>
      <c r="AL140" s="501">
        <v>2017</v>
      </c>
      <c r="AM140" s="501">
        <v>2017</v>
      </c>
      <c r="AN140" s="37" t="str">
        <f t="shared" si="1054"/>
        <v/>
      </c>
      <c r="AO140" s="37" t="str">
        <f t="shared" si="1055"/>
        <v/>
      </c>
      <c r="AP140" s="37" t="str">
        <f t="shared" si="1056"/>
        <v/>
      </c>
      <c r="AQ140" s="37" t="str">
        <f t="shared" si="1057"/>
        <v/>
      </c>
      <c r="AR140" s="37" t="str">
        <f t="shared" si="1058"/>
        <v/>
      </c>
      <c r="AS140" s="37" t="str">
        <f t="shared" si="1059"/>
        <v/>
      </c>
      <c r="AT140" s="37" t="str">
        <f t="shared" si="1060"/>
        <v/>
      </c>
      <c r="AU140" s="37" t="str">
        <f t="shared" si="1061"/>
        <v/>
      </c>
      <c r="AV140" s="37" t="str">
        <f t="shared" si="1062"/>
        <v/>
      </c>
      <c r="AW140" s="37" t="str">
        <f t="shared" si="1063"/>
        <v/>
      </c>
      <c r="AX140" s="37" t="str">
        <f t="shared" si="1064"/>
        <v/>
      </c>
      <c r="AY140" s="37" t="str">
        <f t="shared" si="1065"/>
        <v/>
      </c>
      <c r="AZ140" s="37" t="str">
        <f t="shared" si="1066"/>
        <v/>
      </c>
      <c r="BA140" s="37" t="str">
        <f t="shared" si="1067"/>
        <v/>
      </c>
      <c r="BB140" s="37" t="str">
        <f t="shared" si="1068"/>
        <v/>
      </c>
      <c r="BC140" s="37" t="str">
        <f t="shared" si="1069"/>
        <v/>
      </c>
      <c r="BD140" s="37" t="str">
        <f t="shared" si="1070"/>
        <v/>
      </c>
      <c r="BE140" s="37" t="str">
        <f t="shared" si="1071"/>
        <v/>
      </c>
      <c r="BF140" s="37" t="str">
        <f t="shared" si="1072"/>
        <v/>
      </c>
      <c r="BG140" s="37" t="str">
        <f t="shared" si="1073"/>
        <v/>
      </c>
      <c r="BH140" s="37" t="str">
        <f t="shared" si="1074"/>
        <v/>
      </c>
      <c r="BI140" s="37" t="str">
        <f t="shared" si="1075"/>
        <v/>
      </c>
      <c r="BJ140" s="37" t="str">
        <f t="shared" si="1076"/>
        <v/>
      </c>
      <c r="BK140" s="37" t="str">
        <f t="shared" si="1077"/>
        <v/>
      </c>
      <c r="BL140" s="37" t="str">
        <f t="shared" si="1078"/>
        <v/>
      </c>
      <c r="BM140" s="37" t="str">
        <f t="shared" si="1079"/>
        <v/>
      </c>
      <c r="BN140" s="37" t="str">
        <f t="shared" si="1080"/>
        <v/>
      </c>
      <c r="BO140" s="37" t="str">
        <f t="shared" si="1081"/>
        <v/>
      </c>
      <c r="BP140" s="37" t="str">
        <f t="shared" si="1082"/>
        <v/>
      </c>
      <c r="BQ140" s="37" t="str">
        <f t="shared" si="1083"/>
        <v/>
      </c>
      <c r="BR140" s="37" t="str">
        <f t="shared" si="1084"/>
        <v/>
      </c>
      <c r="BS140" s="54">
        <f t="shared" si="1085"/>
        <v>0</v>
      </c>
      <c r="BT140" s="501">
        <v>2017</v>
      </c>
      <c r="BU140" s="58" t="str">
        <f t="shared" si="778"/>
        <v/>
      </c>
      <c r="BV140" s="58" t="str">
        <f t="shared" si="779"/>
        <v/>
      </c>
      <c r="BW140" s="58" t="str">
        <f t="shared" si="780"/>
        <v/>
      </c>
      <c r="BX140" s="58" t="str">
        <f t="shared" si="781"/>
        <v/>
      </c>
      <c r="BY140" s="58" t="str">
        <f t="shared" si="782"/>
        <v/>
      </c>
      <c r="BZ140" s="58" t="str">
        <f t="shared" si="783"/>
        <v/>
      </c>
      <c r="CA140" s="58" t="str">
        <f t="shared" si="784"/>
        <v/>
      </c>
      <c r="CB140" s="58" t="str">
        <f t="shared" si="785"/>
        <v/>
      </c>
      <c r="CC140" s="58" t="str">
        <f t="shared" si="786"/>
        <v/>
      </c>
      <c r="CD140" s="58" t="str">
        <f t="shared" si="787"/>
        <v/>
      </c>
      <c r="CE140" s="58" t="str">
        <f t="shared" si="788"/>
        <v/>
      </c>
      <c r="CF140" s="58" t="str">
        <f t="shared" si="789"/>
        <v/>
      </c>
      <c r="CG140" s="58" t="str">
        <f t="shared" si="790"/>
        <v/>
      </c>
      <c r="CH140" s="58" t="str">
        <f t="shared" si="791"/>
        <v/>
      </c>
      <c r="CI140" s="58" t="str">
        <f t="shared" si="792"/>
        <v/>
      </c>
      <c r="CJ140" s="58" t="str">
        <f t="shared" si="793"/>
        <v/>
      </c>
      <c r="CK140" s="58" t="str">
        <f t="shared" si="794"/>
        <v/>
      </c>
      <c r="CL140" s="58" t="str">
        <f t="shared" si="795"/>
        <v/>
      </c>
      <c r="CM140" s="58" t="str">
        <f t="shared" si="796"/>
        <v/>
      </c>
      <c r="CN140" s="58" t="str">
        <f t="shared" si="797"/>
        <v/>
      </c>
      <c r="CO140" s="58" t="str">
        <f t="shared" si="798"/>
        <v/>
      </c>
      <c r="CP140" s="58" t="str">
        <f t="shared" si="799"/>
        <v/>
      </c>
      <c r="CQ140" s="58" t="str">
        <f t="shared" si="800"/>
        <v/>
      </c>
      <c r="CR140" s="58" t="str">
        <f t="shared" si="801"/>
        <v/>
      </c>
      <c r="CS140" s="58" t="str">
        <f t="shared" si="802"/>
        <v/>
      </c>
      <c r="CT140" s="58" t="str">
        <f t="shared" si="803"/>
        <v/>
      </c>
      <c r="CU140" s="58" t="str">
        <f t="shared" si="804"/>
        <v/>
      </c>
      <c r="CV140" s="58" t="str">
        <f t="shared" si="805"/>
        <v/>
      </c>
      <c r="CW140" s="58" t="str">
        <f t="shared" si="806"/>
        <v/>
      </c>
      <c r="CX140" s="58" t="str">
        <f t="shared" si="807"/>
        <v/>
      </c>
      <c r="CY140" s="58" t="str">
        <f t="shared" si="808"/>
        <v/>
      </c>
      <c r="CZ140" s="58">
        <f t="shared" si="809"/>
        <v>0</v>
      </c>
      <c r="DA140" s="501">
        <v>2017</v>
      </c>
      <c r="DB140" s="17" t="str">
        <f t="shared" si="839"/>
        <v/>
      </c>
      <c r="DC140" s="17" t="str">
        <f t="shared" si="840"/>
        <v/>
      </c>
      <c r="DD140" s="17" t="str">
        <f t="shared" si="841"/>
        <v/>
      </c>
      <c r="DE140" s="17" t="str">
        <f t="shared" si="842"/>
        <v/>
      </c>
      <c r="DF140" s="17" t="str">
        <f t="shared" si="843"/>
        <v/>
      </c>
      <c r="DG140" s="17" t="str">
        <f t="shared" si="844"/>
        <v/>
      </c>
      <c r="DH140" s="17" t="str">
        <f t="shared" si="845"/>
        <v/>
      </c>
      <c r="DI140" s="17" t="str">
        <f t="shared" si="846"/>
        <v/>
      </c>
      <c r="DJ140" s="17" t="str">
        <f t="shared" si="847"/>
        <v/>
      </c>
      <c r="DK140" s="17" t="str">
        <f t="shared" si="848"/>
        <v/>
      </c>
      <c r="DL140" s="17" t="str">
        <f t="shared" si="849"/>
        <v/>
      </c>
      <c r="DM140" s="17" t="str">
        <f t="shared" si="850"/>
        <v/>
      </c>
      <c r="DN140" s="17" t="str">
        <f t="shared" si="851"/>
        <v/>
      </c>
      <c r="DO140" s="17" t="str">
        <f t="shared" si="852"/>
        <v/>
      </c>
      <c r="DP140" s="17" t="str">
        <f t="shared" si="853"/>
        <v/>
      </c>
      <c r="DQ140" s="17" t="str">
        <f t="shared" si="854"/>
        <v/>
      </c>
      <c r="DR140" s="17" t="str">
        <f t="shared" si="855"/>
        <v/>
      </c>
      <c r="DS140" s="17" t="str">
        <f t="shared" si="856"/>
        <v/>
      </c>
      <c r="DT140" s="17" t="str">
        <f t="shared" si="857"/>
        <v/>
      </c>
      <c r="DU140" s="17" t="str">
        <f t="shared" si="858"/>
        <v/>
      </c>
      <c r="DV140" s="17" t="str">
        <f t="shared" si="859"/>
        <v/>
      </c>
      <c r="DW140" s="17" t="str">
        <f t="shared" si="860"/>
        <v/>
      </c>
      <c r="DX140" s="17" t="str">
        <f t="shared" si="861"/>
        <v/>
      </c>
      <c r="DY140" s="17" t="str">
        <f t="shared" si="862"/>
        <v/>
      </c>
      <c r="DZ140" s="17" t="str">
        <f t="shared" si="863"/>
        <v/>
      </c>
      <c r="EA140" s="17" t="str">
        <f t="shared" si="864"/>
        <v/>
      </c>
      <c r="EB140" s="17" t="str">
        <f t="shared" si="865"/>
        <v/>
      </c>
      <c r="EC140" s="17" t="str">
        <f t="shared" si="866"/>
        <v/>
      </c>
      <c r="ED140" s="17" t="str">
        <f t="shared" si="867"/>
        <v/>
      </c>
      <c r="EE140" s="17" t="str">
        <f t="shared" si="868"/>
        <v/>
      </c>
      <c r="EF140" s="17" t="str">
        <f t="shared" si="869"/>
        <v/>
      </c>
      <c r="EG140" s="3">
        <v>2017</v>
      </c>
      <c r="EH140" s="37" t="str">
        <f t="shared" si="1122"/>
        <v xml:space="preserve"> </v>
      </c>
      <c r="EI140" s="37" t="str">
        <f t="shared" si="1123"/>
        <v xml:space="preserve"> </v>
      </c>
      <c r="EJ140" s="37" t="str">
        <f t="shared" si="1124"/>
        <v xml:space="preserve"> </v>
      </c>
      <c r="EK140" s="37" t="str">
        <f t="shared" si="1125"/>
        <v xml:space="preserve"> </v>
      </c>
      <c r="EL140" s="37" t="str">
        <f t="shared" si="1126"/>
        <v xml:space="preserve"> </v>
      </c>
      <c r="EM140" s="37" t="str">
        <f t="shared" si="1127"/>
        <v xml:space="preserve"> </v>
      </c>
      <c r="EN140" s="37" t="str">
        <f t="shared" si="1128"/>
        <v xml:space="preserve"> </v>
      </c>
      <c r="EO140" s="37" t="str">
        <f t="shared" si="1129"/>
        <v xml:space="preserve"> </v>
      </c>
      <c r="EP140" s="37" t="str">
        <f t="shared" si="1130"/>
        <v xml:space="preserve"> </v>
      </c>
      <c r="EQ140" s="37" t="str">
        <f t="shared" si="1131"/>
        <v xml:space="preserve"> </v>
      </c>
      <c r="ER140" s="37" t="str">
        <f t="shared" si="1132"/>
        <v xml:space="preserve"> </v>
      </c>
      <c r="ES140" s="37" t="str">
        <f t="shared" si="1133"/>
        <v xml:space="preserve"> </v>
      </c>
      <c r="ET140" s="37" t="str">
        <f t="shared" si="1134"/>
        <v xml:space="preserve"> </v>
      </c>
      <c r="EU140" s="37" t="str">
        <f t="shared" si="1135"/>
        <v xml:space="preserve"> </v>
      </c>
      <c r="EV140" s="37" t="str">
        <f t="shared" si="1136"/>
        <v xml:space="preserve"> </v>
      </c>
      <c r="EW140" s="37" t="str">
        <f t="shared" si="1137"/>
        <v xml:space="preserve"> </v>
      </c>
      <c r="EX140" s="37" t="str">
        <f t="shared" si="1138"/>
        <v xml:space="preserve"> </v>
      </c>
      <c r="EY140" s="37" t="str">
        <f t="shared" si="1139"/>
        <v xml:space="preserve"> </v>
      </c>
      <c r="EZ140" s="37" t="str">
        <f t="shared" si="1140"/>
        <v xml:space="preserve"> </v>
      </c>
      <c r="FA140" s="37" t="str">
        <f t="shared" si="1141"/>
        <v xml:space="preserve"> </v>
      </c>
      <c r="FB140" s="37" t="str">
        <f t="shared" si="1142"/>
        <v xml:space="preserve"> </v>
      </c>
      <c r="FC140" s="37" t="str">
        <f t="shared" si="1143"/>
        <v xml:space="preserve"> </v>
      </c>
      <c r="FD140" s="37" t="str">
        <f t="shared" si="1144"/>
        <v xml:space="preserve"> </v>
      </c>
      <c r="FE140" s="37" t="str">
        <f t="shared" si="1145"/>
        <v xml:space="preserve"> </v>
      </c>
      <c r="FF140" s="37" t="str">
        <f t="shared" si="1146"/>
        <v xml:space="preserve"> </v>
      </c>
      <c r="FG140" s="37" t="str">
        <f t="shared" si="1147"/>
        <v xml:space="preserve"> </v>
      </c>
      <c r="FH140" s="37" t="str">
        <f t="shared" si="1148"/>
        <v xml:space="preserve"> </v>
      </c>
      <c r="FI140" s="37" t="str">
        <f t="shared" si="1149"/>
        <v xml:space="preserve"> </v>
      </c>
      <c r="FJ140" s="37" t="str">
        <f t="shared" si="1150"/>
        <v xml:space="preserve"> </v>
      </c>
      <c r="FK140" s="37" t="str">
        <f t="shared" si="1151"/>
        <v xml:space="preserve"> </v>
      </c>
      <c r="FL140" s="37" t="str">
        <f t="shared" si="1152"/>
        <v xml:space="preserve"> </v>
      </c>
      <c r="FM140" s="64">
        <f t="shared" si="1120"/>
        <v>0</v>
      </c>
      <c r="FN140" s="3">
        <v>2017</v>
      </c>
      <c r="FO140" s="37" t="str">
        <f t="shared" si="1153"/>
        <v xml:space="preserve"> </v>
      </c>
      <c r="FP140" s="37" t="str">
        <f t="shared" si="1154"/>
        <v xml:space="preserve"> </v>
      </c>
      <c r="FQ140" s="37" t="str">
        <f t="shared" si="1155"/>
        <v xml:space="preserve"> </v>
      </c>
      <c r="FR140" s="37" t="str">
        <f t="shared" si="1156"/>
        <v xml:space="preserve"> </v>
      </c>
      <c r="FS140" s="37" t="str">
        <f t="shared" si="1157"/>
        <v xml:space="preserve"> </v>
      </c>
      <c r="FT140" s="37" t="str">
        <f t="shared" si="1158"/>
        <v xml:space="preserve"> </v>
      </c>
      <c r="FU140" s="37" t="str">
        <f t="shared" si="1159"/>
        <v xml:space="preserve"> </v>
      </c>
      <c r="FV140" s="37" t="str">
        <f t="shared" si="1160"/>
        <v xml:space="preserve"> </v>
      </c>
      <c r="FW140" s="37" t="str">
        <f t="shared" si="1161"/>
        <v xml:space="preserve"> </v>
      </c>
      <c r="FX140" s="37" t="str">
        <f t="shared" si="1162"/>
        <v xml:space="preserve"> </v>
      </c>
      <c r="FY140" s="37" t="str">
        <f t="shared" si="1163"/>
        <v xml:space="preserve"> </v>
      </c>
      <c r="FZ140" s="37" t="str">
        <f t="shared" si="1164"/>
        <v xml:space="preserve"> </v>
      </c>
      <c r="GA140" s="37" t="str">
        <f t="shared" si="1165"/>
        <v xml:space="preserve"> </v>
      </c>
      <c r="GB140" s="37" t="str">
        <f t="shared" si="1166"/>
        <v xml:space="preserve"> </v>
      </c>
      <c r="GC140" s="37" t="str">
        <f t="shared" si="1167"/>
        <v xml:space="preserve"> </v>
      </c>
      <c r="GD140" s="37" t="str">
        <f t="shared" si="1168"/>
        <v xml:space="preserve"> </v>
      </c>
      <c r="GE140" s="37" t="str">
        <f t="shared" si="1169"/>
        <v xml:space="preserve"> </v>
      </c>
      <c r="GF140" s="37" t="str">
        <f t="shared" si="1170"/>
        <v xml:space="preserve"> </v>
      </c>
      <c r="GG140" s="37" t="str">
        <f t="shared" si="1171"/>
        <v xml:space="preserve"> </v>
      </c>
      <c r="GH140" s="37" t="str">
        <f t="shared" si="1172"/>
        <v xml:space="preserve"> </v>
      </c>
      <c r="GI140" s="37" t="str">
        <f t="shared" si="1173"/>
        <v xml:space="preserve"> </v>
      </c>
      <c r="GJ140" s="37" t="str">
        <f t="shared" si="1174"/>
        <v xml:space="preserve"> </v>
      </c>
      <c r="GK140" s="37" t="str">
        <f t="shared" si="1175"/>
        <v xml:space="preserve"> </v>
      </c>
      <c r="GL140" s="37" t="str">
        <f t="shared" si="1176"/>
        <v xml:space="preserve"> </v>
      </c>
      <c r="GM140" s="37" t="str">
        <f t="shared" si="1177"/>
        <v xml:space="preserve"> </v>
      </c>
      <c r="GN140" s="37" t="str">
        <f t="shared" si="1178"/>
        <v xml:space="preserve"> </v>
      </c>
      <c r="GO140" s="37" t="str">
        <f t="shared" si="1179"/>
        <v xml:space="preserve"> </v>
      </c>
      <c r="GP140" s="37" t="str">
        <f t="shared" si="1180"/>
        <v xml:space="preserve"> </v>
      </c>
      <c r="GQ140" s="37" t="str">
        <f t="shared" si="1181"/>
        <v xml:space="preserve"> </v>
      </c>
      <c r="GR140" s="37" t="str">
        <f t="shared" si="1182"/>
        <v xml:space="preserve"> </v>
      </c>
      <c r="GS140" s="37" t="str">
        <f t="shared" si="1183"/>
        <v xml:space="preserve"> </v>
      </c>
      <c r="GT140" s="64">
        <f t="shared" si="1184"/>
        <v>0</v>
      </c>
      <c r="GU140" s="501">
        <v>2017</v>
      </c>
      <c r="GV140" s="157" t="str">
        <f t="shared" si="1313"/>
        <v/>
      </c>
      <c r="GW140" s="157" t="str">
        <f t="shared" si="1314"/>
        <v/>
      </c>
      <c r="GX140" s="157" t="str">
        <f t="shared" si="1315"/>
        <v/>
      </c>
      <c r="GY140" s="157" t="str">
        <f t="shared" si="1316"/>
        <v/>
      </c>
      <c r="GZ140" s="157" t="str">
        <f t="shared" si="1317"/>
        <v/>
      </c>
      <c r="HA140" s="157" t="str">
        <f t="shared" si="1318"/>
        <v/>
      </c>
      <c r="HB140" s="157" t="str">
        <f t="shared" si="1319"/>
        <v/>
      </c>
      <c r="HC140" s="157" t="str">
        <f t="shared" si="1320"/>
        <v/>
      </c>
      <c r="HD140" s="157" t="str">
        <f t="shared" si="1321"/>
        <v/>
      </c>
      <c r="HE140" s="157" t="str">
        <f t="shared" si="1322"/>
        <v/>
      </c>
      <c r="HF140" s="157" t="str">
        <f t="shared" si="1323"/>
        <v/>
      </c>
      <c r="HG140" s="157" t="str">
        <f t="shared" si="1324"/>
        <v/>
      </c>
      <c r="HH140" s="157" t="str">
        <f t="shared" si="1325"/>
        <v/>
      </c>
      <c r="HI140" s="157" t="str">
        <f t="shared" si="1326"/>
        <v/>
      </c>
      <c r="HJ140" s="157" t="str">
        <f t="shared" si="1327"/>
        <v/>
      </c>
      <c r="HK140" s="157" t="str">
        <f t="shared" si="1328"/>
        <v/>
      </c>
      <c r="HL140" s="157" t="str">
        <f t="shared" si="1329"/>
        <v/>
      </c>
      <c r="HM140" s="157" t="str">
        <f t="shared" si="1330"/>
        <v/>
      </c>
      <c r="HN140" s="157" t="str">
        <f t="shared" si="1331"/>
        <v/>
      </c>
      <c r="HO140" s="157" t="str">
        <f t="shared" si="1332"/>
        <v/>
      </c>
      <c r="HP140" s="157" t="str">
        <f t="shared" si="1333"/>
        <v/>
      </c>
      <c r="HQ140" s="157" t="str">
        <f t="shared" si="1334"/>
        <v/>
      </c>
      <c r="HR140" s="157" t="str">
        <f t="shared" si="1335"/>
        <v/>
      </c>
      <c r="HS140" s="157" t="str">
        <f t="shared" si="1336"/>
        <v/>
      </c>
      <c r="HT140" s="157" t="str">
        <f t="shared" si="1337"/>
        <v/>
      </c>
      <c r="HU140" s="157" t="str">
        <f t="shared" si="1338"/>
        <v/>
      </c>
      <c r="HV140" s="157" t="str">
        <f t="shared" si="1339"/>
        <v/>
      </c>
      <c r="HW140" s="157" t="str">
        <f t="shared" si="1340"/>
        <v/>
      </c>
      <c r="HX140" s="157" t="str">
        <f t="shared" si="1341"/>
        <v/>
      </c>
      <c r="HY140" s="157" t="str">
        <f t="shared" si="1342"/>
        <v/>
      </c>
      <c r="HZ140" s="157" t="str">
        <f t="shared" si="1343"/>
        <v/>
      </c>
      <c r="IA140" s="158">
        <f t="shared" si="1247"/>
        <v>0</v>
      </c>
      <c r="IB140" s="501">
        <v>2017</v>
      </c>
      <c r="IC140" s="4" t="str">
        <f t="shared" si="1248"/>
        <v xml:space="preserve"> </v>
      </c>
      <c r="ID140" s="4" t="str">
        <f t="shared" si="1249"/>
        <v xml:space="preserve"> </v>
      </c>
      <c r="IE140" s="4">
        <f t="shared" si="1250"/>
        <v>1</v>
      </c>
      <c r="IF140" s="4" t="str">
        <f t="shared" si="1251"/>
        <v xml:space="preserve"> </v>
      </c>
      <c r="IG140" s="4" t="str">
        <f t="shared" si="1252"/>
        <v xml:space="preserve"> </v>
      </c>
      <c r="IH140" s="4" t="str">
        <f t="shared" si="1253"/>
        <v xml:space="preserve"> </v>
      </c>
      <c r="II140" s="4" t="str">
        <f t="shared" si="1254"/>
        <v xml:space="preserve"> </v>
      </c>
      <c r="IJ140" s="4" t="str">
        <f t="shared" si="1255"/>
        <v xml:space="preserve"> </v>
      </c>
      <c r="IK140" s="4" t="str">
        <f t="shared" si="1256"/>
        <v xml:space="preserve"> </v>
      </c>
      <c r="IL140" s="4" t="str">
        <f t="shared" si="1257"/>
        <v xml:space="preserve"> </v>
      </c>
      <c r="IM140" s="4" t="str">
        <f t="shared" si="1258"/>
        <v xml:space="preserve"> </v>
      </c>
      <c r="IN140" s="4" t="str">
        <f t="shared" si="1259"/>
        <v xml:space="preserve"> </v>
      </c>
      <c r="IO140" s="4">
        <f t="shared" si="1260"/>
        <v>1</v>
      </c>
      <c r="IP140" s="4">
        <f t="shared" si="1261"/>
        <v>1</v>
      </c>
      <c r="IQ140" s="4" t="str">
        <f t="shared" si="1262"/>
        <v xml:space="preserve"> </v>
      </c>
      <c r="IR140" s="4" t="str">
        <f t="shared" si="1263"/>
        <v xml:space="preserve"> </v>
      </c>
      <c r="IS140" s="4" t="str">
        <f t="shared" si="1264"/>
        <v xml:space="preserve"> </v>
      </c>
      <c r="IT140" s="4" t="str">
        <f t="shared" si="1265"/>
        <v xml:space="preserve"> </v>
      </c>
      <c r="IU140" s="4">
        <f t="shared" si="1266"/>
        <v>1</v>
      </c>
      <c r="IV140" s="4" t="str">
        <f t="shared" si="1267"/>
        <v xml:space="preserve"> </v>
      </c>
      <c r="IW140" s="4" t="str">
        <f t="shared" si="1268"/>
        <v xml:space="preserve"> </v>
      </c>
      <c r="IX140" s="4" t="str">
        <f t="shared" si="1269"/>
        <v xml:space="preserve"> </v>
      </c>
      <c r="IY140" s="4" t="str">
        <f t="shared" si="1270"/>
        <v xml:space="preserve"> </v>
      </c>
      <c r="IZ140" s="4" t="str">
        <f t="shared" si="1271"/>
        <v xml:space="preserve"> </v>
      </c>
      <c r="JA140" s="4" t="str">
        <f t="shared" si="1272"/>
        <v xml:space="preserve"> </v>
      </c>
      <c r="JB140" s="4" t="str">
        <f t="shared" si="1273"/>
        <v xml:space="preserve"> </v>
      </c>
      <c r="JC140" s="4" t="str">
        <f t="shared" si="1274"/>
        <v xml:space="preserve"> </v>
      </c>
      <c r="JD140" s="4" t="str">
        <f t="shared" si="1275"/>
        <v xml:space="preserve"> </v>
      </c>
      <c r="JE140" s="4" t="str">
        <f t="shared" si="1276"/>
        <v xml:space="preserve"> </v>
      </c>
      <c r="JF140" s="4" t="str">
        <f t="shared" si="1277"/>
        <v xml:space="preserve"> </v>
      </c>
      <c r="JG140" s="4" t="str">
        <f t="shared" si="1278"/>
        <v xml:space="preserve"> </v>
      </c>
      <c r="JH140" s="4">
        <f t="shared" si="1279"/>
        <v>4</v>
      </c>
      <c r="JI140" s="501">
        <v>2017</v>
      </c>
      <c r="JJ140" s="4" t="str">
        <f t="shared" si="1280"/>
        <v xml:space="preserve"> </v>
      </c>
      <c r="JK140" s="4" t="str">
        <f t="shared" si="1281"/>
        <v xml:space="preserve"> </v>
      </c>
      <c r="JL140" s="4">
        <f t="shared" si="1282"/>
        <v>1</v>
      </c>
      <c r="JM140" s="4" t="str">
        <f t="shared" si="1283"/>
        <v xml:space="preserve"> </v>
      </c>
      <c r="JN140" s="4" t="str">
        <f t="shared" si="1284"/>
        <v xml:space="preserve"> </v>
      </c>
      <c r="JO140" s="4" t="str">
        <f t="shared" si="1285"/>
        <v xml:space="preserve"> </v>
      </c>
      <c r="JP140" s="4" t="str">
        <f t="shared" si="1286"/>
        <v xml:space="preserve"> </v>
      </c>
      <c r="JQ140" s="4" t="str">
        <f t="shared" si="1287"/>
        <v xml:space="preserve"> </v>
      </c>
      <c r="JR140" s="4" t="str">
        <f t="shared" si="1288"/>
        <v xml:space="preserve"> </v>
      </c>
      <c r="JS140" s="4" t="str">
        <f t="shared" si="1289"/>
        <v xml:space="preserve"> </v>
      </c>
      <c r="JT140" s="4" t="str">
        <f t="shared" si="1290"/>
        <v xml:space="preserve"> </v>
      </c>
      <c r="JU140" s="4" t="str">
        <f t="shared" si="1291"/>
        <v xml:space="preserve"> </v>
      </c>
      <c r="JV140" s="4">
        <f t="shared" si="1292"/>
        <v>1</v>
      </c>
      <c r="JW140" s="4">
        <f t="shared" si="1293"/>
        <v>1</v>
      </c>
      <c r="JX140" s="4" t="str">
        <f t="shared" si="1294"/>
        <v xml:space="preserve"> </v>
      </c>
      <c r="JY140" s="4" t="str">
        <f t="shared" si="1295"/>
        <v xml:space="preserve"> </v>
      </c>
      <c r="JZ140" s="4" t="str">
        <f t="shared" si="1296"/>
        <v xml:space="preserve"> </v>
      </c>
      <c r="KA140" s="4" t="str">
        <f t="shared" si="1297"/>
        <v xml:space="preserve"> </v>
      </c>
      <c r="KB140" s="4">
        <f t="shared" si="1298"/>
        <v>1</v>
      </c>
      <c r="KC140" s="4" t="str">
        <f t="shared" si="1299"/>
        <v xml:space="preserve"> </v>
      </c>
      <c r="KD140" s="4" t="str">
        <f t="shared" si="1300"/>
        <v xml:space="preserve"> </v>
      </c>
      <c r="KE140" s="4" t="str">
        <f t="shared" si="1301"/>
        <v xml:space="preserve"> </v>
      </c>
      <c r="KF140" s="4" t="str">
        <f t="shared" si="1302"/>
        <v xml:space="preserve"> </v>
      </c>
      <c r="KG140" s="4" t="str">
        <f t="shared" si="1303"/>
        <v xml:space="preserve"> </v>
      </c>
      <c r="KH140" s="4" t="str">
        <f t="shared" si="1304"/>
        <v xml:space="preserve"> </v>
      </c>
      <c r="KI140" s="4" t="str">
        <f t="shared" si="1305"/>
        <v xml:space="preserve"> </v>
      </c>
      <c r="KJ140" s="4" t="str">
        <f t="shared" si="1306"/>
        <v xml:space="preserve"> </v>
      </c>
      <c r="KK140" s="4" t="str">
        <f t="shared" si="1307"/>
        <v xml:space="preserve"> </v>
      </c>
      <c r="KL140" s="4" t="str">
        <f t="shared" si="1308"/>
        <v xml:space="preserve"> </v>
      </c>
      <c r="KM140" s="4" t="str">
        <f t="shared" si="1309"/>
        <v xml:space="preserve"> </v>
      </c>
      <c r="KN140" s="4" t="str">
        <f t="shared" si="1310"/>
        <v xml:space="preserve"> </v>
      </c>
      <c r="KO140" s="4">
        <f t="shared" si="1311"/>
        <v>4</v>
      </c>
      <c r="KP140" s="9">
        <f t="shared" ref="KP140" si="1347">AG140</f>
        <v>0</v>
      </c>
    </row>
    <row r="141" spans="1:302">
      <c r="A141" s="3">
        <v>2018</v>
      </c>
      <c r="B141" s="6"/>
      <c r="C141" s="6"/>
      <c r="D141" s="6"/>
      <c r="E141" s="6"/>
      <c r="F141" s="6"/>
      <c r="G141" s="153"/>
      <c r="H141" s="6"/>
      <c r="I141" s="6"/>
      <c r="J141" s="6"/>
      <c r="K141" s="6"/>
      <c r="L141" s="153"/>
      <c r="M141" s="6">
        <v>2</v>
      </c>
      <c r="N141" s="6"/>
      <c r="O141" s="6"/>
      <c r="P141" s="6"/>
      <c r="Q141" s="153"/>
      <c r="R141" s="6"/>
      <c r="S141" s="6"/>
      <c r="T141" s="6"/>
      <c r="U141" s="784"/>
      <c r="V141" s="153">
        <v>2</v>
      </c>
      <c r="W141" s="6"/>
      <c r="X141" s="6"/>
      <c r="Y141" s="6"/>
      <c r="Z141" s="6"/>
      <c r="AA141" s="153"/>
      <c r="AB141" s="6"/>
      <c r="AC141" s="6"/>
      <c r="AD141" s="6"/>
      <c r="AE141" s="6"/>
      <c r="AF141" s="153"/>
      <c r="AG141" s="171">
        <f t="shared" si="1344"/>
        <v>4</v>
      </c>
      <c r="AH141" s="714">
        <f t="shared" si="988"/>
        <v>0</v>
      </c>
      <c r="AI141" s="617">
        <f t="shared" ref="AI141" si="1348">IF(AG141="T","T",(MAX(B141:AF141)))</f>
        <v>2</v>
      </c>
      <c r="AJ141" s="10">
        <f t="shared" ref="AJ141" si="1349">GT141</f>
        <v>2</v>
      </c>
      <c r="AK141" s="522">
        <f t="shared" ref="AK141" si="1350">IF(AND(KO141&gt;0,KP141&lt;0.1),"Trace",KP141)</f>
        <v>4</v>
      </c>
      <c r="AL141" s="501">
        <v>2018</v>
      </c>
      <c r="AM141" s="501">
        <v>2018</v>
      </c>
      <c r="AN141" s="37" t="str">
        <f t="shared" si="1054"/>
        <v/>
      </c>
      <c r="AO141" s="37" t="str">
        <f t="shared" si="1055"/>
        <v/>
      </c>
      <c r="AP141" s="37" t="str">
        <f t="shared" si="1056"/>
        <v/>
      </c>
      <c r="AQ141" s="37" t="str">
        <f t="shared" si="1057"/>
        <v/>
      </c>
      <c r="AR141" s="37" t="str">
        <f t="shared" si="1058"/>
        <v/>
      </c>
      <c r="AS141" s="37" t="str">
        <f t="shared" si="1059"/>
        <v/>
      </c>
      <c r="AT141" s="37" t="str">
        <f t="shared" si="1060"/>
        <v/>
      </c>
      <c r="AU141" s="37" t="str">
        <f t="shared" si="1061"/>
        <v/>
      </c>
      <c r="AV141" s="37" t="str">
        <f t="shared" si="1062"/>
        <v/>
      </c>
      <c r="AW141" s="37" t="str">
        <f t="shared" si="1063"/>
        <v/>
      </c>
      <c r="AX141" s="37" t="str">
        <f t="shared" si="1064"/>
        <v/>
      </c>
      <c r="AY141" s="37" t="str">
        <f t="shared" si="1065"/>
        <v/>
      </c>
      <c r="AZ141" s="37" t="str">
        <f t="shared" si="1066"/>
        <v/>
      </c>
      <c r="BA141" s="37" t="str">
        <f t="shared" si="1067"/>
        <v/>
      </c>
      <c r="BB141" s="37" t="str">
        <f t="shared" si="1068"/>
        <v/>
      </c>
      <c r="BC141" s="37" t="str">
        <f t="shared" si="1069"/>
        <v/>
      </c>
      <c r="BD141" s="37" t="str">
        <f t="shared" si="1070"/>
        <v/>
      </c>
      <c r="BE141" s="37" t="str">
        <f t="shared" si="1071"/>
        <v/>
      </c>
      <c r="BF141" s="37" t="str">
        <f t="shared" si="1072"/>
        <v/>
      </c>
      <c r="BG141" s="37" t="str">
        <f t="shared" si="1073"/>
        <v/>
      </c>
      <c r="BH141" s="37" t="str">
        <f t="shared" si="1074"/>
        <v/>
      </c>
      <c r="BI141" s="37" t="str">
        <f t="shared" si="1075"/>
        <v/>
      </c>
      <c r="BJ141" s="37" t="str">
        <f t="shared" si="1076"/>
        <v/>
      </c>
      <c r="BK141" s="37" t="str">
        <f t="shared" si="1077"/>
        <v/>
      </c>
      <c r="BL141" s="37" t="str">
        <f t="shared" si="1078"/>
        <v/>
      </c>
      <c r="BM141" s="37" t="str">
        <f t="shared" si="1079"/>
        <v/>
      </c>
      <c r="BN141" s="37" t="str">
        <f t="shared" si="1080"/>
        <v/>
      </c>
      <c r="BO141" s="37" t="str">
        <f t="shared" si="1081"/>
        <v/>
      </c>
      <c r="BP141" s="37" t="str">
        <f t="shared" si="1082"/>
        <v/>
      </c>
      <c r="BQ141" s="37" t="str">
        <f t="shared" si="1083"/>
        <v/>
      </c>
      <c r="BR141" s="37" t="str">
        <f t="shared" si="1084"/>
        <v/>
      </c>
      <c r="BS141" s="54">
        <f t="shared" si="1085"/>
        <v>0</v>
      </c>
      <c r="BT141" s="501">
        <v>2018</v>
      </c>
      <c r="BU141" s="58" t="str">
        <f t="shared" si="778"/>
        <v/>
      </c>
      <c r="BV141" s="58" t="str">
        <f t="shared" si="779"/>
        <v/>
      </c>
      <c r="BW141" s="58" t="str">
        <f t="shared" si="780"/>
        <v/>
      </c>
      <c r="BX141" s="58" t="str">
        <f t="shared" si="781"/>
        <v/>
      </c>
      <c r="BY141" s="58" t="str">
        <f t="shared" si="782"/>
        <v/>
      </c>
      <c r="BZ141" s="58" t="str">
        <f t="shared" si="783"/>
        <v/>
      </c>
      <c r="CA141" s="58" t="str">
        <f t="shared" si="784"/>
        <v/>
      </c>
      <c r="CB141" s="58" t="str">
        <f t="shared" si="785"/>
        <v/>
      </c>
      <c r="CC141" s="58" t="str">
        <f t="shared" si="786"/>
        <v/>
      </c>
      <c r="CD141" s="58" t="str">
        <f t="shared" si="787"/>
        <v/>
      </c>
      <c r="CE141" s="58" t="str">
        <f t="shared" si="788"/>
        <v/>
      </c>
      <c r="CF141" s="58" t="str">
        <f t="shared" si="789"/>
        <v/>
      </c>
      <c r="CG141" s="58" t="str">
        <f t="shared" si="790"/>
        <v/>
      </c>
      <c r="CH141" s="58" t="str">
        <f t="shared" si="791"/>
        <v/>
      </c>
      <c r="CI141" s="58" t="str">
        <f t="shared" si="792"/>
        <v/>
      </c>
      <c r="CJ141" s="58" t="str">
        <f t="shared" si="793"/>
        <v/>
      </c>
      <c r="CK141" s="58" t="str">
        <f t="shared" si="794"/>
        <v/>
      </c>
      <c r="CL141" s="58" t="str">
        <f t="shared" si="795"/>
        <v/>
      </c>
      <c r="CM141" s="58" t="str">
        <f t="shared" si="796"/>
        <v/>
      </c>
      <c r="CN141" s="58" t="str">
        <f t="shared" si="797"/>
        <v/>
      </c>
      <c r="CO141" s="58" t="str">
        <f t="shared" si="798"/>
        <v/>
      </c>
      <c r="CP141" s="58" t="str">
        <f t="shared" si="799"/>
        <v/>
      </c>
      <c r="CQ141" s="58" t="str">
        <f t="shared" si="800"/>
        <v/>
      </c>
      <c r="CR141" s="58" t="str">
        <f t="shared" si="801"/>
        <v/>
      </c>
      <c r="CS141" s="58" t="str">
        <f t="shared" si="802"/>
        <v/>
      </c>
      <c r="CT141" s="58" t="str">
        <f t="shared" si="803"/>
        <v/>
      </c>
      <c r="CU141" s="58" t="str">
        <f t="shared" si="804"/>
        <v/>
      </c>
      <c r="CV141" s="58" t="str">
        <f t="shared" si="805"/>
        <v/>
      </c>
      <c r="CW141" s="58" t="str">
        <f t="shared" si="806"/>
        <v/>
      </c>
      <c r="CX141" s="58" t="str">
        <f t="shared" si="807"/>
        <v/>
      </c>
      <c r="CY141" s="58" t="str">
        <f t="shared" si="808"/>
        <v/>
      </c>
      <c r="CZ141" s="58">
        <f t="shared" si="809"/>
        <v>0</v>
      </c>
      <c r="DA141" s="501">
        <v>2018</v>
      </c>
      <c r="DB141" s="17" t="str">
        <f t="shared" si="839"/>
        <v/>
      </c>
      <c r="DC141" s="17" t="str">
        <f t="shared" si="840"/>
        <v/>
      </c>
      <c r="DD141" s="17" t="str">
        <f t="shared" si="841"/>
        <v/>
      </c>
      <c r="DE141" s="17" t="str">
        <f t="shared" si="842"/>
        <v/>
      </c>
      <c r="DF141" s="17" t="str">
        <f t="shared" si="843"/>
        <v/>
      </c>
      <c r="DG141" s="17" t="str">
        <f t="shared" si="844"/>
        <v/>
      </c>
      <c r="DH141" s="17" t="str">
        <f t="shared" si="845"/>
        <v/>
      </c>
      <c r="DI141" s="17" t="str">
        <f t="shared" si="846"/>
        <v/>
      </c>
      <c r="DJ141" s="17" t="str">
        <f t="shared" si="847"/>
        <v/>
      </c>
      <c r="DK141" s="17" t="str">
        <f t="shared" si="848"/>
        <v/>
      </c>
      <c r="DL141" s="17" t="str">
        <f t="shared" si="849"/>
        <v/>
      </c>
      <c r="DM141" s="17" t="str">
        <f t="shared" si="850"/>
        <v/>
      </c>
      <c r="DN141" s="17" t="str">
        <f t="shared" si="851"/>
        <v/>
      </c>
      <c r="DO141" s="17" t="str">
        <f t="shared" si="852"/>
        <v/>
      </c>
      <c r="DP141" s="17" t="str">
        <f t="shared" si="853"/>
        <v/>
      </c>
      <c r="DQ141" s="17" t="str">
        <f t="shared" si="854"/>
        <v/>
      </c>
      <c r="DR141" s="17" t="str">
        <f t="shared" si="855"/>
        <v/>
      </c>
      <c r="DS141" s="17" t="str">
        <f t="shared" si="856"/>
        <v/>
      </c>
      <c r="DT141" s="17" t="str">
        <f t="shared" si="857"/>
        <v/>
      </c>
      <c r="DU141" s="17" t="str">
        <f t="shared" si="858"/>
        <v/>
      </c>
      <c r="DV141" s="17" t="str">
        <f t="shared" si="859"/>
        <v/>
      </c>
      <c r="DW141" s="17" t="str">
        <f t="shared" si="860"/>
        <v/>
      </c>
      <c r="DX141" s="17" t="str">
        <f t="shared" si="861"/>
        <v/>
      </c>
      <c r="DY141" s="17" t="str">
        <f t="shared" si="862"/>
        <v/>
      </c>
      <c r="DZ141" s="17" t="str">
        <f t="shared" si="863"/>
        <v/>
      </c>
      <c r="EA141" s="17" t="str">
        <f t="shared" si="864"/>
        <v/>
      </c>
      <c r="EB141" s="17" t="str">
        <f t="shared" si="865"/>
        <v/>
      </c>
      <c r="EC141" s="17" t="str">
        <f t="shared" si="866"/>
        <v/>
      </c>
      <c r="ED141" s="17" t="str">
        <f t="shared" si="867"/>
        <v/>
      </c>
      <c r="EE141" s="17" t="str">
        <f t="shared" si="868"/>
        <v/>
      </c>
      <c r="EF141" s="17" t="str">
        <f t="shared" si="869"/>
        <v/>
      </c>
      <c r="EG141" s="3">
        <v>2018</v>
      </c>
      <c r="EH141" s="37" t="str">
        <f t="shared" si="1122"/>
        <v xml:space="preserve"> </v>
      </c>
      <c r="EI141" s="37" t="str">
        <f t="shared" si="1123"/>
        <v xml:space="preserve"> </v>
      </c>
      <c r="EJ141" s="37" t="str">
        <f t="shared" si="1124"/>
        <v xml:space="preserve"> </v>
      </c>
      <c r="EK141" s="37" t="str">
        <f t="shared" si="1125"/>
        <v xml:space="preserve"> </v>
      </c>
      <c r="EL141" s="37" t="str">
        <f t="shared" si="1126"/>
        <v xml:space="preserve"> </v>
      </c>
      <c r="EM141" s="37" t="str">
        <f t="shared" si="1127"/>
        <v xml:space="preserve"> </v>
      </c>
      <c r="EN141" s="37" t="str">
        <f t="shared" si="1128"/>
        <v xml:space="preserve"> </v>
      </c>
      <c r="EO141" s="37" t="str">
        <f t="shared" si="1129"/>
        <v xml:space="preserve"> </v>
      </c>
      <c r="EP141" s="37" t="str">
        <f t="shared" si="1130"/>
        <v xml:space="preserve"> </v>
      </c>
      <c r="EQ141" s="37" t="str">
        <f t="shared" si="1131"/>
        <v xml:space="preserve"> </v>
      </c>
      <c r="ER141" s="37" t="str">
        <f t="shared" si="1132"/>
        <v xml:space="preserve"> </v>
      </c>
      <c r="ES141" s="37">
        <f t="shared" si="1133"/>
        <v>1</v>
      </c>
      <c r="ET141" s="37" t="str">
        <f t="shared" si="1134"/>
        <v xml:space="preserve"> </v>
      </c>
      <c r="EU141" s="37" t="str">
        <f t="shared" si="1135"/>
        <v xml:space="preserve"> </v>
      </c>
      <c r="EV141" s="37" t="str">
        <f t="shared" si="1136"/>
        <v xml:space="preserve"> </v>
      </c>
      <c r="EW141" s="37" t="str">
        <f t="shared" si="1137"/>
        <v xml:space="preserve"> </v>
      </c>
      <c r="EX141" s="37" t="str">
        <f t="shared" si="1138"/>
        <v xml:space="preserve"> </v>
      </c>
      <c r="EY141" s="37" t="str">
        <f t="shared" si="1139"/>
        <v xml:space="preserve"> </v>
      </c>
      <c r="EZ141" s="37" t="str">
        <f t="shared" si="1140"/>
        <v xml:space="preserve"> </v>
      </c>
      <c r="FA141" s="37" t="str">
        <f t="shared" si="1141"/>
        <v xml:space="preserve"> </v>
      </c>
      <c r="FB141" s="37">
        <f t="shared" si="1142"/>
        <v>1</v>
      </c>
      <c r="FC141" s="37" t="str">
        <f t="shared" si="1143"/>
        <v xml:space="preserve"> </v>
      </c>
      <c r="FD141" s="37" t="str">
        <f t="shared" si="1144"/>
        <v xml:space="preserve"> </v>
      </c>
      <c r="FE141" s="37" t="str">
        <f t="shared" si="1145"/>
        <v xml:space="preserve"> </v>
      </c>
      <c r="FF141" s="37" t="str">
        <f t="shared" si="1146"/>
        <v xml:space="preserve"> </v>
      </c>
      <c r="FG141" s="37" t="str">
        <f t="shared" si="1147"/>
        <v xml:space="preserve"> </v>
      </c>
      <c r="FH141" s="37" t="str">
        <f t="shared" si="1148"/>
        <v xml:space="preserve"> </v>
      </c>
      <c r="FI141" s="37" t="str">
        <f t="shared" si="1149"/>
        <v xml:space="preserve"> </v>
      </c>
      <c r="FJ141" s="37" t="str">
        <f t="shared" si="1150"/>
        <v xml:space="preserve"> </v>
      </c>
      <c r="FK141" s="37" t="str">
        <f t="shared" si="1151"/>
        <v xml:space="preserve"> </v>
      </c>
      <c r="FL141" s="37" t="str">
        <f t="shared" si="1152"/>
        <v xml:space="preserve"> </v>
      </c>
      <c r="FM141" s="64">
        <f t="shared" si="1120"/>
        <v>2</v>
      </c>
      <c r="FN141" s="3">
        <v>2018</v>
      </c>
      <c r="FO141" s="37" t="str">
        <f t="shared" si="1153"/>
        <v xml:space="preserve"> </v>
      </c>
      <c r="FP141" s="37" t="str">
        <f t="shared" si="1154"/>
        <v xml:space="preserve"> </v>
      </c>
      <c r="FQ141" s="37" t="str">
        <f t="shared" si="1155"/>
        <v xml:space="preserve"> </v>
      </c>
      <c r="FR141" s="37" t="str">
        <f t="shared" si="1156"/>
        <v xml:space="preserve"> </v>
      </c>
      <c r="FS141" s="37" t="str">
        <f t="shared" si="1157"/>
        <v xml:space="preserve"> </v>
      </c>
      <c r="FT141" s="37" t="str">
        <f t="shared" si="1158"/>
        <v xml:space="preserve"> </v>
      </c>
      <c r="FU141" s="37" t="str">
        <f t="shared" si="1159"/>
        <v xml:space="preserve"> </v>
      </c>
      <c r="FV141" s="37" t="str">
        <f t="shared" si="1160"/>
        <v xml:space="preserve"> </v>
      </c>
      <c r="FW141" s="37" t="str">
        <f t="shared" si="1161"/>
        <v xml:space="preserve"> </v>
      </c>
      <c r="FX141" s="37" t="str">
        <f t="shared" si="1162"/>
        <v xml:space="preserve"> </v>
      </c>
      <c r="FY141" s="37" t="str">
        <f t="shared" si="1163"/>
        <v xml:space="preserve"> </v>
      </c>
      <c r="FZ141" s="37">
        <f t="shared" si="1164"/>
        <v>1</v>
      </c>
      <c r="GA141" s="37" t="str">
        <f t="shared" si="1165"/>
        <v xml:space="preserve"> </v>
      </c>
      <c r="GB141" s="37" t="str">
        <f t="shared" si="1166"/>
        <v xml:space="preserve"> </v>
      </c>
      <c r="GC141" s="37" t="str">
        <f t="shared" si="1167"/>
        <v xml:space="preserve"> </v>
      </c>
      <c r="GD141" s="37" t="str">
        <f t="shared" si="1168"/>
        <v xml:space="preserve"> </v>
      </c>
      <c r="GE141" s="37" t="str">
        <f t="shared" si="1169"/>
        <v xml:space="preserve"> </v>
      </c>
      <c r="GF141" s="37" t="str">
        <f t="shared" si="1170"/>
        <v xml:space="preserve"> </v>
      </c>
      <c r="GG141" s="37" t="str">
        <f t="shared" si="1171"/>
        <v xml:space="preserve"> </v>
      </c>
      <c r="GH141" s="37" t="str">
        <f t="shared" si="1172"/>
        <v xml:space="preserve"> </v>
      </c>
      <c r="GI141" s="37">
        <f t="shared" si="1173"/>
        <v>1</v>
      </c>
      <c r="GJ141" s="37" t="str">
        <f t="shared" si="1174"/>
        <v xml:space="preserve"> </v>
      </c>
      <c r="GK141" s="37" t="str">
        <f t="shared" si="1175"/>
        <v xml:space="preserve"> </v>
      </c>
      <c r="GL141" s="37" t="str">
        <f t="shared" si="1176"/>
        <v xml:space="preserve"> </v>
      </c>
      <c r="GM141" s="37" t="str">
        <f t="shared" si="1177"/>
        <v xml:space="preserve"> </v>
      </c>
      <c r="GN141" s="37" t="str">
        <f t="shared" si="1178"/>
        <v xml:space="preserve"> </v>
      </c>
      <c r="GO141" s="37" t="str">
        <f t="shared" si="1179"/>
        <v xml:space="preserve"> </v>
      </c>
      <c r="GP141" s="37" t="str">
        <f t="shared" si="1180"/>
        <v xml:space="preserve"> </v>
      </c>
      <c r="GQ141" s="37" t="str">
        <f t="shared" si="1181"/>
        <v xml:space="preserve"> </v>
      </c>
      <c r="GR141" s="37" t="str">
        <f t="shared" si="1182"/>
        <v xml:space="preserve"> </v>
      </c>
      <c r="GS141" s="37" t="str">
        <f t="shared" si="1183"/>
        <v xml:space="preserve"> </v>
      </c>
      <c r="GT141" s="64">
        <f t="shared" si="1184"/>
        <v>2</v>
      </c>
      <c r="GU141" s="501">
        <v>2018</v>
      </c>
      <c r="GV141" s="157" t="str">
        <f t="shared" si="1313"/>
        <v/>
      </c>
      <c r="GW141" s="157" t="str">
        <f t="shared" si="1314"/>
        <v/>
      </c>
      <c r="GX141" s="157" t="str">
        <f t="shared" si="1315"/>
        <v/>
      </c>
      <c r="GY141" s="157" t="str">
        <f t="shared" si="1316"/>
        <v/>
      </c>
      <c r="GZ141" s="157" t="str">
        <f t="shared" si="1317"/>
        <v/>
      </c>
      <c r="HA141" s="157" t="str">
        <f t="shared" si="1318"/>
        <v/>
      </c>
      <c r="HB141" s="157" t="str">
        <f t="shared" si="1319"/>
        <v/>
      </c>
      <c r="HC141" s="157" t="str">
        <f t="shared" si="1320"/>
        <v/>
      </c>
      <c r="HD141" s="157" t="str">
        <f t="shared" si="1321"/>
        <v/>
      </c>
      <c r="HE141" s="157" t="str">
        <f t="shared" si="1322"/>
        <v/>
      </c>
      <c r="HF141" s="157" t="str">
        <f t="shared" si="1323"/>
        <v/>
      </c>
      <c r="HG141" s="157">
        <f t="shared" si="1324"/>
        <v>2</v>
      </c>
      <c r="HH141" s="157" t="str">
        <f t="shared" si="1325"/>
        <v/>
      </c>
      <c r="HI141" s="157" t="str">
        <f t="shared" si="1326"/>
        <v/>
      </c>
      <c r="HJ141" s="157" t="str">
        <f t="shared" si="1327"/>
        <v/>
      </c>
      <c r="HK141" s="157" t="str">
        <f t="shared" si="1328"/>
        <v/>
      </c>
      <c r="HL141" s="157" t="str">
        <f t="shared" si="1329"/>
        <v/>
      </c>
      <c r="HM141" s="157" t="str">
        <f t="shared" si="1330"/>
        <v/>
      </c>
      <c r="HN141" s="157" t="str">
        <f t="shared" si="1331"/>
        <v/>
      </c>
      <c r="HO141" s="157" t="str">
        <f t="shared" si="1332"/>
        <v/>
      </c>
      <c r="HP141" s="157">
        <f t="shared" si="1333"/>
        <v>2</v>
      </c>
      <c r="HQ141" s="157" t="str">
        <f t="shared" si="1334"/>
        <v/>
      </c>
      <c r="HR141" s="157" t="str">
        <f t="shared" si="1335"/>
        <v/>
      </c>
      <c r="HS141" s="157" t="str">
        <f t="shared" si="1336"/>
        <v/>
      </c>
      <c r="HT141" s="157" t="str">
        <f t="shared" si="1337"/>
        <v/>
      </c>
      <c r="HU141" s="157" t="str">
        <f t="shared" si="1338"/>
        <v/>
      </c>
      <c r="HV141" s="157" t="str">
        <f t="shared" si="1339"/>
        <v/>
      </c>
      <c r="HW141" s="157" t="str">
        <f t="shared" si="1340"/>
        <v/>
      </c>
      <c r="HX141" s="157" t="str">
        <f t="shared" si="1341"/>
        <v/>
      </c>
      <c r="HY141" s="157" t="str">
        <f t="shared" si="1342"/>
        <v/>
      </c>
      <c r="HZ141" s="157" t="str">
        <f t="shared" si="1343"/>
        <v/>
      </c>
      <c r="IA141" s="158">
        <f t="shared" si="1247"/>
        <v>4</v>
      </c>
      <c r="IB141" s="501">
        <v>2018</v>
      </c>
      <c r="IC141" s="4" t="str">
        <f t="shared" si="1248"/>
        <v xml:space="preserve"> </v>
      </c>
      <c r="ID141" s="4" t="str">
        <f t="shared" si="1249"/>
        <v xml:space="preserve"> </v>
      </c>
      <c r="IE141" s="4" t="str">
        <f t="shared" si="1250"/>
        <v xml:space="preserve"> </v>
      </c>
      <c r="IF141" s="4" t="str">
        <f t="shared" si="1251"/>
        <v xml:space="preserve"> </v>
      </c>
      <c r="IG141" s="4" t="str">
        <f t="shared" si="1252"/>
        <v xml:space="preserve"> </v>
      </c>
      <c r="IH141" s="4" t="str">
        <f t="shared" si="1253"/>
        <v xml:space="preserve"> </v>
      </c>
      <c r="II141" s="4" t="str">
        <f t="shared" si="1254"/>
        <v xml:space="preserve"> </v>
      </c>
      <c r="IJ141" s="4" t="str">
        <f t="shared" si="1255"/>
        <v xml:space="preserve"> </v>
      </c>
      <c r="IK141" s="4" t="str">
        <f t="shared" si="1256"/>
        <v xml:space="preserve"> </v>
      </c>
      <c r="IL141" s="4" t="str">
        <f t="shared" si="1257"/>
        <v xml:space="preserve"> </v>
      </c>
      <c r="IM141" s="4" t="str">
        <f t="shared" si="1258"/>
        <v xml:space="preserve"> </v>
      </c>
      <c r="IN141" s="4">
        <f t="shared" si="1259"/>
        <v>1</v>
      </c>
      <c r="IO141" s="4" t="str">
        <f t="shared" si="1260"/>
        <v xml:space="preserve"> </v>
      </c>
      <c r="IP141" s="4" t="str">
        <f t="shared" si="1261"/>
        <v xml:space="preserve"> </v>
      </c>
      <c r="IQ141" s="4" t="str">
        <f t="shared" si="1262"/>
        <v xml:space="preserve"> </v>
      </c>
      <c r="IR141" s="4" t="str">
        <f t="shared" si="1263"/>
        <v xml:space="preserve"> </v>
      </c>
      <c r="IS141" s="4" t="str">
        <f t="shared" si="1264"/>
        <v xml:space="preserve"> </v>
      </c>
      <c r="IT141" s="4" t="str">
        <f t="shared" si="1265"/>
        <v xml:space="preserve"> </v>
      </c>
      <c r="IU141" s="4" t="str">
        <f t="shared" si="1266"/>
        <v xml:space="preserve"> </v>
      </c>
      <c r="IV141" s="4" t="str">
        <f t="shared" si="1267"/>
        <v xml:space="preserve"> </v>
      </c>
      <c r="IW141" s="4">
        <f t="shared" si="1268"/>
        <v>1</v>
      </c>
      <c r="IX141" s="4" t="str">
        <f t="shared" si="1269"/>
        <v xml:space="preserve"> </v>
      </c>
      <c r="IY141" s="4" t="str">
        <f t="shared" si="1270"/>
        <v xml:space="preserve"> </v>
      </c>
      <c r="IZ141" s="4" t="str">
        <f t="shared" si="1271"/>
        <v xml:space="preserve"> </v>
      </c>
      <c r="JA141" s="4" t="str">
        <f t="shared" si="1272"/>
        <v xml:space="preserve"> </v>
      </c>
      <c r="JB141" s="4" t="str">
        <f t="shared" si="1273"/>
        <v xml:space="preserve"> </v>
      </c>
      <c r="JC141" s="4" t="str">
        <f t="shared" si="1274"/>
        <v xml:space="preserve"> </v>
      </c>
      <c r="JD141" s="4" t="str">
        <f t="shared" si="1275"/>
        <v xml:space="preserve"> </v>
      </c>
      <c r="JE141" s="4" t="str">
        <f t="shared" si="1276"/>
        <v xml:space="preserve"> </v>
      </c>
      <c r="JF141" s="4" t="str">
        <f t="shared" si="1277"/>
        <v xml:space="preserve"> </v>
      </c>
      <c r="JG141" s="4" t="str">
        <f t="shared" si="1278"/>
        <v xml:space="preserve"> </v>
      </c>
      <c r="JH141" s="4">
        <f t="shared" si="1279"/>
        <v>2</v>
      </c>
      <c r="JI141" s="501">
        <v>2018</v>
      </c>
      <c r="JJ141" s="4" t="str">
        <f t="shared" si="1280"/>
        <v xml:space="preserve"> </v>
      </c>
      <c r="JK141" s="4" t="str">
        <f t="shared" si="1281"/>
        <v xml:space="preserve"> </v>
      </c>
      <c r="JL141" s="4" t="str">
        <f t="shared" si="1282"/>
        <v xml:space="preserve"> </v>
      </c>
      <c r="JM141" s="4" t="str">
        <f t="shared" si="1283"/>
        <v xml:space="preserve"> </v>
      </c>
      <c r="JN141" s="4" t="str">
        <f t="shared" si="1284"/>
        <v xml:space="preserve"> </v>
      </c>
      <c r="JO141" s="4" t="str">
        <f t="shared" si="1285"/>
        <v xml:space="preserve"> </v>
      </c>
      <c r="JP141" s="4" t="str">
        <f t="shared" si="1286"/>
        <v xml:space="preserve"> </v>
      </c>
      <c r="JQ141" s="4" t="str">
        <f t="shared" si="1287"/>
        <v xml:space="preserve"> </v>
      </c>
      <c r="JR141" s="4" t="str">
        <f t="shared" si="1288"/>
        <v xml:space="preserve"> </v>
      </c>
      <c r="JS141" s="4" t="str">
        <f t="shared" si="1289"/>
        <v xml:space="preserve"> </v>
      </c>
      <c r="JT141" s="4" t="str">
        <f t="shared" si="1290"/>
        <v xml:space="preserve"> </v>
      </c>
      <c r="JU141" s="4" t="str">
        <f t="shared" si="1291"/>
        <v xml:space="preserve"> </v>
      </c>
      <c r="JV141" s="4" t="str">
        <f t="shared" si="1292"/>
        <v xml:space="preserve"> </v>
      </c>
      <c r="JW141" s="4" t="str">
        <f t="shared" si="1293"/>
        <v xml:space="preserve"> </v>
      </c>
      <c r="JX141" s="4" t="str">
        <f t="shared" si="1294"/>
        <v xml:space="preserve"> </v>
      </c>
      <c r="JY141" s="4" t="str">
        <f t="shared" si="1295"/>
        <v xml:space="preserve"> </v>
      </c>
      <c r="JZ141" s="4" t="str">
        <f t="shared" si="1296"/>
        <v xml:space="preserve"> </v>
      </c>
      <c r="KA141" s="4" t="str">
        <f t="shared" si="1297"/>
        <v xml:space="preserve"> </v>
      </c>
      <c r="KB141" s="4" t="str">
        <f t="shared" si="1298"/>
        <v xml:space="preserve"> </v>
      </c>
      <c r="KC141" s="4" t="str">
        <f t="shared" si="1299"/>
        <v xml:space="preserve"> </v>
      </c>
      <c r="KD141" s="4" t="str">
        <f t="shared" si="1300"/>
        <v xml:space="preserve"> </v>
      </c>
      <c r="KE141" s="4" t="str">
        <f t="shared" si="1301"/>
        <v xml:space="preserve"> </v>
      </c>
      <c r="KF141" s="4" t="str">
        <f t="shared" si="1302"/>
        <v xml:space="preserve"> </v>
      </c>
      <c r="KG141" s="4" t="str">
        <f t="shared" si="1303"/>
        <v xml:space="preserve"> </v>
      </c>
      <c r="KH141" s="4" t="str">
        <f t="shared" si="1304"/>
        <v xml:space="preserve"> </v>
      </c>
      <c r="KI141" s="4" t="str">
        <f t="shared" si="1305"/>
        <v xml:space="preserve"> </v>
      </c>
      <c r="KJ141" s="4" t="str">
        <f t="shared" si="1306"/>
        <v xml:space="preserve"> </v>
      </c>
      <c r="KK141" s="4" t="str">
        <f t="shared" si="1307"/>
        <v xml:space="preserve"> </v>
      </c>
      <c r="KL141" s="4" t="str">
        <f t="shared" si="1308"/>
        <v xml:space="preserve"> </v>
      </c>
      <c r="KM141" s="4" t="str">
        <f t="shared" si="1309"/>
        <v xml:space="preserve"> </v>
      </c>
      <c r="KN141" s="4" t="str">
        <f t="shared" si="1310"/>
        <v xml:space="preserve"> </v>
      </c>
      <c r="KO141" s="4">
        <f t="shared" si="1311"/>
        <v>0</v>
      </c>
      <c r="KP141" s="9">
        <f t="shared" ref="KP141:KP153" si="1351">AG141</f>
        <v>4</v>
      </c>
    </row>
    <row r="142" spans="1:302">
      <c r="A142" s="3">
        <v>2019</v>
      </c>
      <c r="B142" s="6"/>
      <c r="C142" s="6"/>
      <c r="D142" s="6"/>
      <c r="E142" s="6"/>
      <c r="F142" s="6"/>
      <c r="G142" s="153"/>
      <c r="H142" s="6"/>
      <c r="I142" s="6"/>
      <c r="J142" s="6"/>
      <c r="K142" s="6"/>
      <c r="L142" s="153"/>
      <c r="M142" s="6"/>
      <c r="N142" s="6"/>
      <c r="O142" s="6"/>
      <c r="P142" s="6"/>
      <c r="Q142" s="153"/>
      <c r="R142" s="6"/>
      <c r="S142" s="6"/>
      <c r="T142" s="6"/>
      <c r="U142" s="6"/>
      <c r="V142" s="153"/>
      <c r="W142" s="6"/>
      <c r="X142" s="6"/>
      <c r="Y142" s="6"/>
      <c r="Z142" s="6"/>
      <c r="AA142" s="153"/>
      <c r="AB142" s="6"/>
      <c r="AC142" s="6"/>
      <c r="AD142" s="6"/>
      <c r="AE142" s="6"/>
      <c r="AF142" s="153"/>
      <c r="AG142" s="171">
        <f t="shared" ref="AG142" si="1352">SUM(B142:AF142)</f>
        <v>0</v>
      </c>
      <c r="AH142" s="714">
        <f t="shared" si="988"/>
        <v>0</v>
      </c>
      <c r="AI142" s="617">
        <f t="shared" ref="AI142" si="1353">IF(AG142="T","T",(MAX(B142:AF142)))</f>
        <v>0</v>
      </c>
      <c r="AJ142" s="10">
        <f t="shared" ref="AJ142" si="1354">GT142</f>
        <v>0</v>
      </c>
      <c r="AK142" s="522">
        <f t="shared" ref="AK142" si="1355">IF(AND(KO142&gt;0,KP142&lt;0.1),"Trace",KP142)</f>
        <v>0</v>
      </c>
      <c r="AL142" s="501">
        <v>2019</v>
      </c>
      <c r="AM142" s="501">
        <v>2019</v>
      </c>
      <c r="AN142" s="37" t="str">
        <f t="shared" si="1054"/>
        <v/>
      </c>
      <c r="AO142" s="37" t="str">
        <f t="shared" si="1055"/>
        <v/>
      </c>
      <c r="AP142" s="37" t="str">
        <f t="shared" si="1056"/>
        <v/>
      </c>
      <c r="AQ142" s="37" t="str">
        <f t="shared" si="1057"/>
        <v/>
      </c>
      <c r="AR142" s="37" t="str">
        <f t="shared" si="1058"/>
        <v/>
      </c>
      <c r="AS142" s="37" t="str">
        <f t="shared" si="1059"/>
        <v/>
      </c>
      <c r="AT142" s="37" t="str">
        <f t="shared" si="1060"/>
        <v/>
      </c>
      <c r="AU142" s="37" t="str">
        <f t="shared" si="1061"/>
        <v/>
      </c>
      <c r="AV142" s="37" t="str">
        <f t="shared" si="1062"/>
        <v/>
      </c>
      <c r="AW142" s="37" t="str">
        <f t="shared" si="1063"/>
        <v/>
      </c>
      <c r="AX142" s="37" t="str">
        <f t="shared" si="1064"/>
        <v/>
      </c>
      <c r="AY142" s="37" t="str">
        <f t="shared" si="1065"/>
        <v/>
      </c>
      <c r="AZ142" s="37" t="str">
        <f t="shared" si="1066"/>
        <v/>
      </c>
      <c r="BA142" s="37" t="str">
        <f t="shared" si="1067"/>
        <v/>
      </c>
      <c r="BB142" s="37" t="str">
        <f t="shared" si="1068"/>
        <v/>
      </c>
      <c r="BC142" s="37" t="str">
        <f t="shared" si="1069"/>
        <v/>
      </c>
      <c r="BD142" s="37" t="str">
        <f t="shared" si="1070"/>
        <v/>
      </c>
      <c r="BE142" s="37" t="str">
        <f t="shared" si="1071"/>
        <v/>
      </c>
      <c r="BF142" s="37" t="str">
        <f t="shared" si="1072"/>
        <v/>
      </c>
      <c r="BG142" s="37" t="str">
        <f t="shared" si="1073"/>
        <v/>
      </c>
      <c r="BH142" s="37" t="str">
        <f t="shared" si="1074"/>
        <v/>
      </c>
      <c r="BI142" s="37" t="str">
        <f t="shared" si="1075"/>
        <v/>
      </c>
      <c r="BJ142" s="37" t="str">
        <f t="shared" si="1076"/>
        <v/>
      </c>
      <c r="BK142" s="37" t="str">
        <f t="shared" si="1077"/>
        <v/>
      </c>
      <c r="BL142" s="37" t="str">
        <f t="shared" si="1078"/>
        <v/>
      </c>
      <c r="BM142" s="37" t="str">
        <f t="shared" si="1079"/>
        <v/>
      </c>
      <c r="BN142" s="37" t="str">
        <f t="shared" si="1080"/>
        <v/>
      </c>
      <c r="BO142" s="37" t="str">
        <f t="shared" si="1081"/>
        <v/>
      </c>
      <c r="BP142" s="37" t="str">
        <f t="shared" si="1082"/>
        <v/>
      </c>
      <c r="BQ142" s="37" t="str">
        <f t="shared" si="1083"/>
        <v/>
      </c>
      <c r="BR142" s="37" t="str">
        <f t="shared" si="1084"/>
        <v/>
      </c>
      <c r="BS142" s="54">
        <f t="shared" si="1085"/>
        <v>0</v>
      </c>
      <c r="BT142" s="501">
        <v>2019</v>
      </c>
      <c r="BU142" s="58" t="str">
        <f t="shared" si="778"/>
        <v/>
      </c>
      <c r="BV142" s="58" t="str">
        <f t="shared" si="779"/>
        <v/>
      </c>
      <c r="BW142" s="58" t="str">
        <f t="shared" si="780"/>
        <v/>
      </c>
      <c r="BX142" s="58" t="str">
        <f t="shared" si="781"/>
        <v/>
      </c>
      <c r="BY142" s="58" t="str">
        <f t="shared" si="782"/>
        <v/>
      </c>
      <c r="BZ142" s="58" t="str">
        <f t="shared" si="783"/>
        <v/>
      </c>
      <c r="CA142" s="58" t="str">
        <f t="shared" si="784"/>
        <v/>
      </c>
      <c r="CB142" s="58" t="str">
        <f t="shared" si="785"/>
        <v/>
      </c>
      <c r="CC142" s="58" t="str">
        <f t="shared" si="786"/>
        <v/>
      </c>
      <c r="CD142" s="58" t="str">
        <f t="shared" si="787"/>
        <v/>
      </c>
      <c r="CE142" s="58" t="str">
        <f t="shared" si="788"/>
        <v/>
      </c>
      <c r="CF142" s="58" t="str">
        <f t="shared" si="789"/>
        <v/>
      </c>
      <c r="CG142" s="58" t="str">
        <f t="shared" si="790"/>
        <v/>
      </c>
      <c r="CH142" s="58" t="str">
        <f t="shared" si="791"/>
        <v/>
      </c>
      <c r="CI142" s="58" t="str">
        <f t="shared" si="792"/>
        <v/>
      </c>
      <c r="CJ142" s="58" t="str">
        <f t="shared" si="793"/>
        <v/>
      </c>
      <c r="CK142" s="58" t="str">
        <f t="shared" si="794"/>
        <v/>
      </c>
      <c r="CL142" s="58" t="str">
        <f t="shared" si="795"/>
        <v/>
      </c>
      <c r="CM142" s="58" t="str">
        <f t="shared" si="796"/>
        <v/>
      </c>
      <c r="CN142" s="58" t="str">
        <f t="shared" si="797"/>
        <v/>
      </c>
      <c r="CO142" s="58" t="str">
        <f t="shared" si="798"/>
        <v/>
      </c>
      <c r="CP142" s="58" t="str">
        <f t="shared" si="799"/>
        <v/>
      </c>
      <c r="CQ142" s="58" t="str">
        <f t="shared" si="800"/>
        <v/>
      </c>
      <c r="CR142" s="58" t="str">
        <f t="shared" si="801"/>
        <v/>
      </c>
      <c r="CS142" s="58" t="str">
        <f t="shared" si="802"/>
        <v/>
      </c>
      <c r="CT142" s="58" t="str">
        <f t="shared" si="803"/>
        <v/>
      </c>
      <c r="CU142" s="58" t="str">
        <f t="shared" si="804"/>
        <v/>
      </c>
      <c r="CV142" s="58" t="str">
        <f t="shared" si="805"/>
        <v/>
      </c>
      <c r="CW142" s="58" t="str">
        <f t="shared" si="806"/>
        <v/>
      </c>
      <c r="CX142" s="58" t="str">
        <f t="shared" si="807"/>
        <v/>
      </c>
      <c r="CY142" s="58" t="str">
        <f t="shared" si="808"/>
        <v/>
      </c>
      <c r="CZ142" s="58">
        <f t="shared" si="809"/>
        <v>0</v>
      </c>
      <c r="DA142" s="501">
        <v>2019</v>
      </c>
      <c r="DB142" s="17" t="str">
        <f t="shared" si="839"/>
        <v/>
      </c>
      <c r="DC142" s="17" t="str">
        <f t="shared" si="840"/>
        <v/>
      </c>
      <c r="DD142" s="17" t="str">
        <f t="shared" si="841"/>
        <v/>
      </c>
      <c r="DE142" s="17" t="str">
        <f t="shared" si="842"/>
        <v/>
      </c>
      <c r="DF142" s="17" t="str">
        <f t="shared" si="843"/>
        <v/>
      </c>
      <c r="DG142" s="17" t="str">
        <f t="shared" si="844"/>
        <v/>
      </c>
      <c r="DH142" s="17" t="str">
        <f t="shared" si="845"/>
        <v/>
      </c>
      <c r="DI142" s="17" t="str">
        <f t="shared" si="846"/>
        <v/>
      </c>
      <c r="DJ142" s="17" t="str">
        <f t="shared" si="847"/>
        <v/>
      </c>
      <c r="DK142" s="17" t="str">
        <f t="shared" si="848"/>
        <v/>
      </c>
      <c r="DL142" s="17" t="str">
        <f t="shared" si="849"/>
        <v/>
      </c>
      <c r="DM142" s="17" t="str">
        <f t="shared" si="850"/>
        <v/>
      </c>
      <c r="DN142" s="17" t="str">
        <f t="shared" si="851"/>
        <v/>
      </c>
      <c r="DO142" s="17" t="str">
        <f t="shared" si="852"/>
        <v/>
      </c>
      <c r="DP142" s="17" t="str">
        <f t="shared" si="853"/>
        <v/>
      </c>
      <c r="DQ142" s="17" t="str">
        <f t="shared" si="854"/>
        <v/>
      </c>
      <c r="DR142" s="17" t="str">
        <f t="shared" si="855"/>
        <v/>
      </c>
      <c r="DS142" s="17" t="str">
        <f t="shared" si="856"/>
        <v/>
      </c>
      <c r="DT142" s="17" t="str">
        <f t="shared" si="857"/>
        <v/>
      </c>
      <c r="DU142" s="17" t="str">
        <f t="shared" si="858"/>
        <v/>
      </c>
      <c r="DV142" s="17" t="str">
        <f t="shared" si="859"/>
        <v/>
      </c>
      <c r="DW142" s="17" t="str">
        <f t="shared" si="860"/>
        <v/>
      </c>
      <c r="DX142" s="17" t="str">
        <f t="shared" si="861"/>
        <v/>
      </c>
      <c r="DY142" s="17" t="str">
        <f t="shared" si="862"/>
        <v/>
      </c>
      <c r="DZ142" s="17" t="str">
        <f t="shared" si="863"/>
        <v/>
      </c>
      <c r="EA142" s="17" t="str">
        <f t="shared" si="864"/>
        <v/>
      </c>
      <c r="EB142" s="17" t="str">
        <f t="shared" si="865"/>
        <v/>
      </c>
      <c r="EC142" s="17" t="str">
        <f t="shared" si="866"/>
        <v/>
      </c>
      <c r="ED142" s="17" t="str">
        <f t="shared" si="867"/>
        <v/>
      </c>
      <c r="EE142" s="17" t="str">
        <f t="shared" si="868"/>
        <v/>
      </c>
      <c r="EF142" s="17" t="str">
        <f t="shared" si="869"/>
        <v/>
      </c>
      <c r="EG142" s="3">
        <v>2019</v>
      </c>
      <c r="EH142" s="37" t="str">
        <f t="shared" si="1122"/>
        <v xml:space="preserve"> </v>
      </c>
      <c r="EI142" s="37" t="str">
        <f t="shared" si="1123"/>
        <v xml:space="preserve"> </v>
      </c>
      <c r="EJ142" s="37" t="str">
        <f t="shared" si="1124"/>
        <v xml:space="preserve"> </v>
      </c>
      <c r="EK142" s="37" t="str">
        <f t="shared" si="1125"/>
        <v xml:space="preserve"> </v>
      </c>
      <c r="EL142" s="37" t="str">
        <f t="shared" si="1126"/>
        <v xml:space="preserve"> </v>
      </c>
      <c r="EM142" s="37" t="str">
        <f t="shared" si="1127"/>
        <v xml:space="preserve"> </v>
      </c>
      <c r="EN142" s="37" t="str">
        <f t="shared" si="1128"/>
        <v xml:space="preserve"> </v>
      </c>
      <c r="EO142" s="37" t="str">
        <f t="shared" si="1129"/>
        <v xml:space="preserve"> </v>
      </c>
      <c r="EP142" s="37" t="str">
        <f t="shared" si="1130"/>
        <v xml:space="preserve"> </v>
      </c>
      <c r="EQ142" s="37" t="str">
        <f t="shared" si="1131"/>
        <v xml:space="preserve"> </v>
      </c>
      <c r="ER142" s="37" t="str">
        <f t="shared" si="1132"/>
        <v xml:space="preserve"> </v>
      </c>
      <c r="ES142" s="37" t="str">
        <f t="shared" si="1133"/>
        <v xml:space="preserve"> </v>
      </c>
      <c r="ET142" s="37" t="str">
        <f t="shared" si="1134"/>
        <v xml:space="preserve"> </v>
      </c>
      <c r="EU142" s="37" t="str">
        <f t="shared" si="1135"/>
        <v xml:space="preserve"> </v>
      </c>
      <c r="EV142" s="37" t="str">
        <f t="shared" si="1136"/>
        <v xml:space="preserve"> </v>
      </c>
      <c r="EW142" s="37" t="str">
        <f t="shared" si="1137"/>
        <v xml:space="preserve"> </v>
      </c>
      <c r="EX142" s="37" t="str">
        <f t="shared" si="1138"/>
        <v xml:space="preserve"> </v>
      </c>
      <c r="EY142" s="37" t="str">
        <f t="shared" si="1139"/>
        <v xml:space="preserve"> </v>
      </c>
      <c r="EZ142" s="37" t="str">
        <f t="shared" si="1140"/>
        <v xml:space="preserve"> </v>
      </c>
      <c r="FA142" s="37" t="str">
        <f t="shared" si="1141"/>
        <v xml:space="preserve"> </v>
      </c>
      <c r="FB142" s="37" t="str">
        <f t="shared" si="1142"/>
        <v xml:space="preserve"> </v>
      </c>
      <c r="FC142" s="37" t="str">
        <f t="shared" si="1143"/>
        <v xml:space="preserve"> </v>
      </c>
      <c r="FD142" s="37" t="str">
        <f t="shared" si="1144"/>
        <v xml:space="preserve"> </v>
      </c>
      <c r="FE142" s="37" t="str">
        <f t="shared" si="1145"/>
        <v xml:space="preserve"> </v>
      </c>
      <c r="FF142" s="37" t="str">
        <f t="shared" si="1146"/>
        <v xml:space="preserve"> </v>
      </c>
      <c r="FG142" s="37" t="str">
        <f t="shared" si="1147"/>
        <v xml:space="preserve"> </v>
      </c>
      <c r="FH142" s="37" t="str">
        <f t="shared" si="1148"/>
        <v xml:space="preserve"> </v>
      </c>
      <c r="FI142" s="37" t="str">
        <f t="shared" si="1149"/>
        <v xml:space="preserve"> </v>
      </c>
      <c r="FJ142" s="37" t="str">
        <f t="shared" si="1150"/>
        <v xml:space="preserve"> </v>
      </c>
      <c r="FK142" s="37" t="str">
        <f t="shared" si="1151"/>
        <v xml:space="preserve"> </v>
      </c>
      <c r="FL142" s="37" t="str">
        <f t="shared" si="1152"/>
        <v xml:space="preserve"> </v>
      </c>
      <c r="FM142" s="64">
        <f t="shared" si="1120"/>
        <v>0</v>
      </c>
      <c r="FN142" s="3">
        <v>2019</v>
      </c>
      <c r="FO142" s="37" t="str">
        <f t="shared" si="1153"/>
        <v xml:space="preserve"> </v>
      </c>
      <c r="FP142" s="37" t="str">
        <f t="shared" si="1154"/>
        <v xml:space="preserve"> </v>
      </c>
      <c r="FQ142" s="37" t="str">
        <f t="shared" si="1155"/>
        <v xml:space="preserve"> </v>
      </c>
      <c r="FR142" s="37" t="str">
        <f t="shared" si="1156"/>
        <v xml:space="preserve"> </v>
      </c>
      <c r="FS142" s="37" t="str">
        <f t="shared" si="1157"/>
        <v xml:space="preserve"> </v>
      </c>
      <c r="FT142" s="37" t="str">
        <f t="shared" si="1158"/>
        <v xml:space="preserve"> </v>
      </c>
      <c r="FU142" s="37" t="str">
        <f t="shared" si="1159"/>
        <v xml:space="preserve"> </v>
      </c>
      <c r="FV142" s="37" t="str">
        <f t="shared" si="1160"/>
        <v xml:space="preserve"> </v>
      </c>
      <c r="FW142" s="37" t="str">
        <f t="shared" si="1161"/>
        <v xml:space="preserve"> </v>
      </c>
      <c r="FX142" s="37" t="str">
        <f t="shared" si="1162"/>
        <v xml:space="preserve"> </v>
      </c>
      <c r="FY142" s="37" t="str">
        <f t="shared" si="1163"/>
        <v xml:space="preserve"> </v>
      </c>
      <c r="FZ142" s="37" t="str">
        <f t="shared" si="1164"/>
        <v xml:space="preserve"> </v>
      </c>
      <c r="GA142" s="37" t="str">
        <f t="shared" si="1165"/>
        <v xml:space="preserve"> </v>
      </c>
      <c r="GB142" s="37" t="str">
        <f t="shared" si="1166"/>
        <v xml:space="preserve"> </v>
      </c>
      <c r="GC142" s="37" t="str">
        <f t="shared" si="1167"/>
        <v xml:space="preserve"> </v>
      </c>
      <c r="GD142" s="37" t="str">
        <f t="shared" si="1168"/>
        <v xml:space="preserve"> </v>
      </c>
      <c r="GE142" s="37" t="str">
        <f t="shared" si="1169"/>
        <v xml:space="preserve"> </v>
      </c>
      <c r="GF142" s="37" t="str">
        <f t="shared" si="1170"/>
        <v xml:space="preserve"> </v>
      </c>
      <c r="GG142" s="37" t="str">
        <f t="shared" si="1171"/>
        <v xml:space="preserve"> </v>
      </c>
      <c r="GH142" s="37" t="str">
        <f t="shared" si="1172"/>
        <v xml:space="preserve"> </v>
      </c>
      <c r="GI142" s="37" t="str">
        <f t="shared" si="1173"/>
        <v xml:space="preserve"> </v>
      </c>
      <c r="GJ142" s="37" t="str">
        <f t="shared" si="1174"/>
        <v xml:space="preserve"> </v>
      </c>
      <c r="GK142" s="37" t="str">
        <f t="shared" si="1175"/>
        <v xml:space="preserve"> </v>
      </c>
      <c r="GL142" s="37" t="str">
        <f t="shared" si="1176"/>
        <v xml:space="preserve"> </v>
      </c>
      <c r="GM142" s="37" t="str">
        <f t="shared" si="1177"/>
        <v xml:space="preserve"> </v>
      </c>
      <c r="GN142" s="37" t="str">
        <f t="shared" si="1178"/>
        <v xml:space="preserve"> </v>
      </c>
      <c r="GO142" s="37" t="str">
        <f t="shared" si="1179"/>
        <v xml:space="preserve"> </v>
      </c>
      <c r="GP142" s="37" t="str">
        <f t="shared" si="1180"/>
        <v xml:space="preserve"> </v>
      </c>
      <c r="GQ142" s="37" t="str">
        <f t="shared" si="1181"/>
        <v xml:space="preserve"> </v>
      </c>
      <c r="GR142" s="37" t="str">
        <f t="shared" si="1182"/>
        <v xml:space="preserve"> </v>
      </c>
      <c r="GS142" s="37" t="str">
        <f t="shared" si="1183"/>
        <v xml:space="preserve"> </v>
      </c>
      <c r="GT142" s="64">
        <f t="shared" si="1184"/>
        <v>0</v>
      </c>
      <c r="GU142" s="501">
        <v>2019</v>
      </c>
      <c r="GV142" s="157" t="str">
        <f t="shared" si="1313"/>
        <v/>
      </c>
      <c r="GW142" s="157" t="str">
        <f t="shared" si="1314"/>
        <v/>
      </c>
      <c r="GX142" s="157" t="str">
        <f t="shared" si="1315"/>
        <v/>
      </c>
      <c r="GY142" s="157" t="str">
        <f t="shared" si="1316"/>
        <v/>
      </c>
      <c r="GZ142" s="157" t="str">
        <f t="shared" si="1317"/>
        <v/>
      </c>
      <c r="HA142" s="157" t="str">
        <f t="shared" si="1318"/>
        <v/>
      </c>
      <c r="HB142" s="157" t="str">
        <f t="shared" si="1319"/>
        <v/>
      </c>
      <c r="HC142" s="157" t="str">
        <f t="shared" si="1320"/>
        <v/>
      </c>
      <c r="HD142" s="157" t="str">
        <f t="shared" si="1321"/>
        <v/>
      </c>
      <c r="HE142" s="157" t="str">
        <f t="shared" si="1322"/>
        <v/>
      </c>
      <c r="HF142" s="157" t="str">
        <f t="shared" si="1323"/>
        <v/>
      </c>
      <c r="HG142" s="157" t="str">
        <f t="shared" si="1324"/>
        <v/>
      </c>
      <c r="HH142" s="157" t="str">
        <f t="shared" si="1325"/>
        <v/>
      </c>
      <c r="HI142" s="157" t="str">
        <f t="shared" si="1326"/>
        <v/>
      </c>
      <c r="HJ142" s="157" t="str">
        <f t="shared" si="1327"/>
        <v/>
      </c>
      <c r="HK142" s="157" t="str">
        <f t="shared" si="1328"/>
        <v/>
      </c>
      <c r="HL142" s="157" t="str">
        <f t="shared" si="1329"/>
        <v/>
      </c>
      <c r="HM142" s="157" t="str">
        <f t="shared" si="1330"/>
        <v/>
      </c>
      <c r="HN142" s="157" t="str">
        <f t="shared" si="1331"/>
        <v/>
      </c>
      <c r="HO142" s="157" t="str">
        <f t="shared" si="1332"/>
        <v/>
      </c>
      <c r="HP142" s="157" t="str">
        <f t="shared" si="1333"/>
        <v/>
      </c>
      <c r="HQ142" s="157" t="str">
        <f t="shared" si="1334"/>
        <v/>
      </c>
      <c r="HR142" s="157" t="str">
        <f t="shared" si="1335"/>
        <v/>
      </c>
      <c r="HS142" s="157" t="str">
        <f t="shared" si="1336"/>
        <v/>
      </c>
      <c r="HT142" s="157" t="str">
        <f t="shared" si="1337"/>
        <v/>
      </c>
      <c r="HU142" s="157" t="str">
        <f t="shared" si="1338"/>
        <v/>
      </c>
      <c r="HV142" s="157" t="str">
        <f t="shared" si="1339"/>
        <v/>
      </c>
      <c r="HW142" s="157" t="str">
        <f t="shared" si="1340"/>
        <v/>
      </c>
      <c r="HX142" s="157" t="str">
        <f t="shared" si="1341"/>
        <v/>
      </c>
      <c r="HY142" s="157" t="str">
        <f t="shared" si="1342"/>
        <v/>
      </c>
      <c r="HZ142" s="157" t="str">
        <f t="shared" si="1343"/>
        <v/>
      </c>
      <c r="IA142" s="158">
        <f t="shared" si="1247"/>
        <v>0</v>
      </c>
      <c r="IB142" s="501">
        <v>2019</v>
      </c>
      <c r="IC142" s="4" t="str">
        <f t="shared" si="1248"/>
        <v xml:space="preserve"> </v>
      </c>
      <c r="ID142" s="4" t="str">
        <f t="shared" si="1249"/>
        <v xml:space="preserve"> </v>
      </c>
      <c r="IE142" s="4" t="str">
        <f t="shared" si="1250"/>
        <v xml:space="preserve"> </v>
      </c>
      <c r="IF142" s="4" t="str">
        <f t="shared" si="1251"/>
        <v xml:space="preserve"> </v>
      </c>
      <c r="IG142" s="4" t="str">
        <f t="shared" si="1252"/>
        <v xml:space="preserve"> </v>
      </c>
      <c r="IH142" s="4" t="str">
        <f t="shared" si="1253"/>
        <v xml:space="preserve"> </v>
      </c>
      <c r="II142" s="4" t="str">
        <f t="shared" si="1254"/>
        <v xml:space="preserve"> </v>
      </c>
      <c r="IJ142" s="4" t="str">
        <f t="shared" si="1255"/>
        <v xml:space="preserve"> </v>
      </c>
      <c r="IK142" s="4" t="str">
        <f t="shared" si="1256"/>
        <v xml:space="preserve"> </v>
      </c>
      <c r="IL142" s="4" t="str">
        <f t="shared" si="1257"/>
        <v xml:space="preserve"> </v>
      </c>
      <c r="IM142" s="4" t="str">
        <f t="shared" si="1258"/>
        <v xml:space="preserve"> </v>
      </c>
      <c r="IN142" s="4" t="str">
        <f t="shared" si="1259"/>
        <v xml:space="preserve"> </v>
      </c>
      <c r="IO142" s="4" t="str">
        <f t="shared" si="1260"/>
        <v xml:space="preserve"> </v>
      </c>
      <c r="IP142" s="4" t="str">
        <f t="shared" si="1261"/>
        <v xml:space="preserve"> </v>
      </c>
      <c r="IQ142" s="4" t="str">
        <f t="shared" si="1262"/>
        <v xml:space="preserve"> </v>
      </c>
      <c r="IR142" s="4" t="str">
        <f t="shared" si="1263"/>
        <v xml:space="preserve"> </v>
      </c>
      <c r="IS142" s="4" t="str">
        <f t="shared" si="1264"/>
        <v xml:space="preserve"> </v>
      </c>
      <c r="IT142" s="4" t="str">
        <f t="shared" si="1265"/>
        <v xml:space="preserve"> </v>
      </c>
      <c r="IU142" s="4" t="str">
        <f t="shared" si="1266"/>
        <v xml:space="preserve"> </v>
      </c>
      <c r="IV142" s="4" t="str">
        <f t="shared" si="1267"/>
        <v xml:space="preserve"> </v>
      </c>
      <c r="IW142" s="4" t="str">
        <f t="shared" si="1268"/>
        <v xml:space="preserve"> </v>
      </c>
      <c r="IX142" s="4" t="str">
        <f t="shared" si="1269"/>
        <v xml:space="preserve"> </v>
      </c>
      <c r="IY142" s="4" t="str">
        <f t="shared" si="1270"/>
        <v xml:space="preserve"> </v>
      </c>
      <c r="IZ142" s="4" t="str">
        <f t="shared" si="1271"/>
        <v xml:space="preserve"> </v>
      </c>
      <c r="JA142" s="4" t="str">
        <f t="shared" si="1272"/>
        <v xml:space="preserve"> </v>
      </c>
      <c r="JB142" s="4" t="str">
        <f t="shared" si="1273"/>
        <v xml:space="preserve"> </v>
      </c>
      <c r="JC142" s="4" t="str">
        <f t="shared" si="1274"/>
        <v xml:space="preserve"> </v>
      </c>
      <c r="JD142" s="4" t="str">
        <f t="shared" si="1275"/>
        <v xml:space="preserve"> </v>
      </c>
      <c r="JE142" s="4" t="str">
        <f t="shared" si="1276"/>
        <v xml:space="preserve"> </v>
      </c>
      <c r="JF142" s="4" t="str">
        <f t="shared" si="1277"/>
        <v xml:space="preserve"> </v>
      </c>
      <c r="JG142" s="4" t="str">
        <f t="shared" si="1278"/>
        <v xml:space="preserve"> </v>
      </c>
      <c r="JH142" s="4">
        <f t="shared" si="1279"/>
        <v>0</v>
      </c>
      <c r="JI142" s="501">
        <v>2019</v>
      </c>
      <c r="JJ142" s="4" t="str">
        <f t="shared" si="1280"/>
        <v xml:space="preserve"> </v>
      </c>
      <c r="JK142" s="4" t="str">
        <f t="shared" si="1281"/>
        <v xml:space="preserve"> </v>
      </c>
      <c r="JL142" s="4" t="str">
        <f t="shared" si="1282"/>
        <v xml:space="preserve"> </v>
      </c>
      <c r="JM142" s="4" t="str">
        <f t="shared" si="1283"/>
        <v xml:space="preserve"> </v>
      </c>
      <c r="JN142" s="4" t="str">
        <f t="shared" si="1284"/>
        <v xml:space="preserve"> </v>
      </c>
      <c r="JO142" s="4" t="str">
        <f t="shared" si="1285"/>
        <v xml:space="preserve"> </v>
      </c>
      <c r="JP142" s="4" t="str">
        <f t="shared" si="1286"/>
        <v xml:space="preserve"> </v>
      </c>
      <c r="JQ142" s="4" t="str">
        <f t="shared" si="1287"/>
        <v xml:space="preserve"> </v>
      </c>
      <c r="JR142" s="4" t="str">
        <f t="shared" si="1288"/>
        <v xml:space="preserve"> </v>
      </c>
      <c r="JS142" s="4" t="str">
        <f t="shared" si="1289"/>
        <v xml:space="preserve"> </v>
      </c>
      <c r="JT142" s="4" t="str">
        <f t="shared" si="1290"/>
        <v xml:space="preserve"> </v>
      </c>
      <c r="JU142" s="4" t="str">
        <f t="shared" si="1291"/>
        <v xml:space="preserve"> </v>
      </c>
      <c r="JV142" s="4" t="str">
        <f t="shared" si="1292"/>
        <v xml:space="preserve"> </v>
      </c>
      <c r="JW142" s="4" t="str">
        <f t="shared" si="1293"/>
        <v xml:space="preserve"> </v>
      </c>
      <c r="JX142" s="4" t="str">
        <f t="shared" si="1294"/>
        <v xml:space="preserve"> </v>
      </c>
      <c r="JY142" s="4" t="str">
        <f t="shared" si="1295"/>
        <v xml:space="preserve"> </v>
      </c>
      <c r="JZ142" s="4" t="str">
        <f t="shared" si="1296"/>
        <v xml:space="preserve"> </v>
      </c>
      <c r="KA142" s="4" t="str">
        <f t="shared" si="1297"/>
        <v xml:space="preserve"> </v>
      </c>
      <c r="KB142" s="4" t="str">
        <f t="shared" si="1298"/>
        <v xml:space="preserve"> </v>
      </c>
      <c r="KC142" s="4" t="str">
        <f t="shared" si="1299"/>
        <v xml:space="preserve"> </v>
      </c>
      <c r="KD142" s="4" t="str">
        <f t="shared" si="1300"/>
        <v xml:space="preserve"> </v>
      </c>
      <c r="KE142" s="4" t="str">
        <f t="shared" si="1301"/>
        <v xml:space="preserve"> </v>
      </c>
      <c r="KF142" s="4" t="str">
        <f t="shared" si="1302"/>
        <v xml:space="preserve"> </v>
      </c>
      <c r="KG142" s="4" t="str">
        <f t="shared" si="1303"/>
        <v xml:space="preserve"> </v>
      </c>
      <c r="KH142" s="4" t="str">
        <f t="shared" si="1304"/>
        <v xml:space="preserve"> </v>
      </c>
      <c r="KI142" s="4" t="str">
        <f t="shared" si="1305"/>
        <v xml:space="preserve"> </v>
      </c>
      <c r="KJ142" s="4" t="str">
        <f t="shared" si="1306"/>
        <v xml:space="preserve"> </v>
      </c>
      <c r="KK142" s="4" t="str">
        <f t="shared" si="1307"/>
        <v xml:space="preserve"> </v>
      </c>
      <c r="KL142" s="4" t="str">
        <f t="shared" si="1308"/>
        <v xml:space="preserve"> </v>
      </c>
      <c r="KM142" s="4" t="str">
        <f t="shared" si="1309"/>
        <v xml:space="preserve"> </v>
      </c>
      <c r="KN142" s="4" t="str">
        <f t="shared" si="1310"/>
        <v xml:space="preserve"> </v>
      </c>
      <c r="KO142" s="4">
        <f t="shared" si="1311"/>
        <v>0</v>
      </c>
      <c r="KP142" s="9">
        <f t="shared" si="1351"/>
        <v>0</v>
      </c>
    </row>
    <row r="143" spans="1:302" ht="13.8" thickBot="1">
      <c r="A143" s="737">
        <v>2020</v>
      </c>
      <c r="B143" s="818"/>
      <c r="C143" s="818"/>
      <c r="D143" s="818"/>
      <c r="E143" s="818"/>
      <c r="F143" s="818"/>
      <c r="G143" s="819"/>
      <c r="H143" s="818"/>
      <c r="I143" s="818"/>
      <c r="J143" s="818"/>
      <c r="K143" s="818"/>
      <c r="L143" s="819"/>
      <c r="M143" s="818"/>
      <c r="N143" s="818"/>
      <c r="O143" s="818"/>
      <c r="P143" s="818"/>
      <c r="Q143" s="819"/>
      <c r="R143" s="818"/>
      <c r="S143" s="818"/>
      <c r="T143" s="818"/>
      <c r="U143" s="818"/>
      <c r="V143" s="819"/>
      <c r="W143" s="818"/>
      <c r="X143" s="818"/>
      <c r="Y143" s="818"/>
      <c r="Z143" s="818"/>
      <c r="AA143" s="819"/>
      <c r="AB143" s="818"/>
      <c r="AC143" s="818"/>
      <c r="AD143" s="818"/>
      <c r="AE143" s="818"/>
      <c r="AF143" s="819"/>
      <c r="AG143" s="862"/>
      <c r="AH143" s="741"/>
      <c r="AI143" s="738"/>
      <c r="AJ143" s="739"/>
      <c r="AK143" s="740"/>
      <c r="AL143" s="737">
        <v>2020</v>
      </c>
      <c r="AM143" s="817">
        <v>2020</v>
      </c>
      <c r="AN143" s="37" t="str">
        <f t="shared" si="1054"/>
        <v/>
      </c>
      <c r="AO143" s="37" t="str">
        <f t="shared" si="1055"/>
        <v/>
      </c>
      <c r="AP143" s="37" t="str">
        <f t="shared" si="1056"/>
        <v/>
      </c>
      <c r="AQ143" s="37" t="str">
        <f t="shared" si="1057"/>
        <v/>
      </c>
      <c r="AR143" s="37" t="str">
        <f t="shared" si="1058"/>
        <v/>
      </c>
      <c r="AS143" s="37" t="str">
        <f t="shared" si="1059"/>
        <v/>
      </c>
      <c r="AT143" s="37" t="str">
        <f t="shared" si="1060"/>
        <v/>
      </c>
      <c r="AU143" s="37" t="str">
        <f t="shared" si="1061"/>
        <v/>
      </c>
      <c r="AV143" s="37" t="str">
        <f t="shared" si="1062"/>
        <v/>
      </c>
      <c r="AW143" s="37" t="str">
        <f t="shared" si="1063"/>
        <v/>
      </c>
      <c r="AX143" s="37" t="str">
        <f t="shared" si="1064"/>
        <v/>
      </c>
      <c r="AY143" s="37" t="str">
        <f t="shared" si="1065"/>
        <v/>
      </c>
      <c r="AZ143" s="37" t="str">
        <f t="shared" si="1066"/>
        <v/>
      </c>
      <c r="BA143" s="37" t="str">
        <f t="shared" si="1067"/>
        <v/>
      </c>
      <c r="BB143" s="37" t="str">
        <f t="shared" si="1068"/>
        <v/>
      </c>
      <c r="BC143" s="37" t="str">
        <f t="shared" si="1069"/>
        <v/>
      </c>
      <c r="BD143" s="37" t="str">
        <f t="shared" si="1070"/>
        <v/>
      </c>
      <c r="BE143" s="37" t="str">
        <f t="shared" si="1071"/>
        <v/>
      </c>
      <c r="BF143" s="37" t="str">
        <f t="shared" si="1072"/>
        <v/>
      </c>
      <c r="BG143" s="37" t="str">
        <f t="shared" si="1073"/>
        <v/>
      </c>
      <c r="BH143" s="37" t="str">
        <f t="shared" si="1074"/>
        <v/>
      </c>
      <c r="BI143" s="37" t="str">
        <f t="shared" si="1075"/>
        <v/>
      </c>
      <c r="BJ143" s="37" t="str">
        <f t="shared" si="1076"/>
        <v/>
      </c>
      <c r="BK143" s="37" t="str">
        <f t="shared" si="1077"/>
        <v/>
      </c>
      <c r="BL143" s="37" t="str">
        <f t="shared" si="1078"/>
        <v/>
      </c>
      <c r="BM143" s="37" t="str">
        <f t="shared" si="1079"/>
        <v/>
      </c>
      <c r="BN143" s="37" t="str">
        <f t="shared" si="1080"/>
        <v/>
      </c>
      <c r="BO143" s="37" t="str">
        <f t="shared" si="1081"/>
        <v/>
      </c>
      <c r="BP143" s="37" t="str">
        <f t="shared" si="1082"/>
        <v/>
      </c>
      <c r="BQ143" s="37" t="str">
        <f t="shared" si="1083"/>
        <v/>
      </c>
      <c r="BR143" s="37" t="str">
        <f t="shared" si="1084"/>
        <v/>
      </c>
      <c r="BS143" s="54">
        <f t="shared" si="1085"/>
        <v>0</v>
      </c>
      <c r="BT143" s="3">
        <v>2020</v>
      </c>
      <c r="BU143" s="58" t="str">
        <f t="shared" si="778"/>
        <v/>
      </c>
      <c r="BV143" s="58" t="str">
        <f t="shared" si="779"/>
        <v/>
      </c>
      <c r="BW143" s="58" t="str">
        <f t="shared" si="780"/>
        <v/>
      </c>
      <c r="BX143" s="58" t="str">
        <f t="shared" si="781"/>
        <v/>
      </c>
      <c r="BY143" s="58" t="str">
        <f t="shared" si="782"/>
        <v/>
      </c>
      <c r="BZ143" s="58" t="str">
        <f t="shared" si="783"/>
        <v/>
      </c>
      <c r="CA143" s="58" t="str">
        <f t="shared" si="784"/>
        <v/>
      </c>
      <c r="CB143" s="58" t="str">
        <f t="shared" si="785"/>
        <v/>
      </c>
      <c r="CC143" s="58" t="str">
        <f t="shared" si="786"/>
        <v/>
      </c>
      <c r="CD143" s="58" t="str">
        <f t="shared" si="787"/>
        <v/>
      </c>
      <c r="CE143" s="58" t="str">
        <f t="shared" si="788"/>
        <v/>
      </c>
      <c r="CF143" s="58" t="str">
        <f t="shared" si="789"/>
        <v/>
      </c>
      <c r="CG143" s="58" t="str">
        <f t="shared" si="790"/>
        <v/>
      </c>
      <c r="CH143" s="58" t="str">
        <f t="shared" si="791"/>
        <v/>
      </c>
      <c r="CI143" s="58" t="str">
        <f t="shared" si="792"/>
        <v/>
      </c>
      <c r="CJ143" s="58" t="str">
        <f t="shared" si="793"/>
        <v/>
      </c>
      <c r="CK143" s="58" t="str">
        <f t="shared" si="794"/>
        <v/>
      </c>
      <c r="CL143" s="58" t="str">
        <f t="shared" si="795"/>
        <v/>
      </c>
      <c r="CM143" s="58" t="str">
        <f t="shared" si="796"/>
        <v/>
      </c>
      <c r="CN143" s="58" t="str">
        <f t="shared" si="797"/>
        <v/>
      </c>
      <c r="CO143" s="58" t="str">
        <f t="shared" si="798"/>
        <v/>
      </c>
      <c r="CP143" s="58" t="str">
        <f t="shared" si="799"/>
        <v/>
      </c>
      <c r="CQ143" s="58" t="str">
        <f t="shared" si="800"/>
        <v/>
      </c>
      <c r="CR143" s="58" t="str">
        <f t="shared" si="801"/>
        <v/>
      </c>
      <c r="CS143" s="58" t="str">
        <f t="shared" si="802"/>
        <v/>
      </c>
      <c r="CT143" s="58" t="str">
        <f t="shared" si="803"/>
        <v/>
      </c>
      <c r="CU143" s="58" t="str">
        <f t="shared" si="804"/>
        <v/>
      </c>
      <c r="CV143" s="58" t="str">
        <f t="shared" si="805"/>
        <v/>
      </c>
      <c r="CW143" s="58" t="str">
        <f t="shared" si="806"/>
        <v/>
      </c>
      <c r="CX143" s="58" t="str">
        <f t="shared" si="807"/>
        <v/>
      </c>
      <c r="CY143" s="58" t="str">
        <f t="shared" si="808"/>
        <v/>
      </c>
      <c r="CZ143" s="58">
        <f t="shared" si="809"/>
        <v>0</v>
      </c>
      <c r="DA143" s="3">
        <v>2020</v>
      </c>
      <c r="DB143" s="17" t="str">
        <f t="shared" si="839"/>
        <v/>
      </c>
      <c r="DC143" s="17" t="str">
        <f t="shared" si="840"/>
        <v/>
      </c>
      <c r="DD143" s="17" t="str">
        <f t="shared" si="841"/>
        <v/>
      </c>
      <c r="DE143" s="17" t="str">
        <f t="shared" si="842"/>
        <v/>
      </c>
      <c r="DF143" s="17" t="str">
        <f t="shared" si="843"/>
        <v/>
      </c>
      <c r="DG143" s="17" t="str">
        <f t="shared" si="844"/>
        <v/>
      </c>
      <c r="DH143" s="17" t="str">
        <f t="shared" si="845"/>
        <v/>
      </c>
      <c r="DI143" s="17" t="str">
        <f t="shared" si="846"/>
        <v/>
      </c>
      <c r="DJ143" s="17" t="str">
        <f t="shared" si="847"/>
        <v/>
      </c>
      <c r="DK143" s="17" t="str">
        <f t="shared" si="848"/>
        <v/>
      </c>
      <c r="DL143" s="17" t="str">
        <f t="shared" si="849"/>
        <v/>
      </c>
      <c r="DM143" s="17" t="str">
        <f t="shared" si="850"/>
        <v/>
      </c>
      <c r="DN143" s="17" t="str">
        <f t="shared" si="851"/>
        <v/>
      </c>
      <c r="DO143" s="17" t="str">
        <f t="shared" si="852"/>
        <v/>
      </c>
      <c r="DP143" s="17" t="str">
        <f t="shared" si="853"/>
        <v/>
      </c>
      <c r="DQ143" s="17" t="str">
        <f t="shared" si="854"/>
        <v/>
      </c>
      <c r="DR143" s="17" t="str">
        <f t="shared" si="855"/>
        <v/>
      </c>
      <c r="DS143" s="17" t="str">
        <f t="shared" si="856"/>
        <v/>
      </c>
      <c r="DT143" s="17" t="str">
        <f t="shared" si="857"/>
        <v/>
      </c>
      <c r="DU143" s="17" t="str">
        <f t="shared" si="858"/>
        <v/>
      </c>
      <c r="DV143" s="17" t="str">
        <f t="shared" si="859"/>
        <v/>
      </c>
      <c r="DW143" s="17" t="str">
        <f t="shared" si="860"/>
        <v/>
      </c>
      <c r="DX143" s="17" t="str">
        <f t="shared" si="861"/>
        <v/>
      </c>
      <c r="DY143" s="17" t="str">
        <f t="shared" si="862"/>
        <v/>
      </c>
      <c r="DZ143" s="17" t="str">
        <f t="shared" si="863"/>
        <v/>
      </c>
      <c r="EA143" s="17" t="str">
        <f t="shared" si="864"/>
        <v/>
      </c>
      <c r="EB143" s="17" t="str">
        <f t="shared" si="865"/>
        <v/>
      </c>
      <c r="EC143" s="17" t="str">
        <f t="shared" si="866"/>
        <v/>
      </c>
      <c r="ED143" s="17" t="str">
        <f t="shared" si="867"/>
        <v/>
      </c>
      <c r="EE143" s="17" t="str">
        <f t="shared" si="868"/>
        <v/>
      </c>
      <c r="EF143" s="17" t="str">
        <f t="shared" si="869"/>
        <v/>
      </c>
      <c r="EG143" s="3">
        <v>2020</v>
      </c>
      <c r="EH143" s="37" t="str">
        <f t="shared" si="1122"/>
        <v xml:space="preserve"> </v>
      </c>
      <c r="EI143" s="37" t="str">
        <f t="shared" si="1123"/>
        <v xml:space="preserve"> </v>
      </c>
      <c r="EJ143" s="37" t="str">
        <f t="shared" si="1124"/>
        <v xml:space="preserve"> </v>
      </c>
      <c r="EK143" s="37" t="str">
        <f t="shared" si="1125"/>
        <v xml:space="preserve"> </v>
      </c>
      <c r="EL143" s="37" t="str">
        <f t="shared" si="1126"/>
        <v xml:space="preserve"> </v>
      </c>
      <c r="EM143" s="37" t="str">
        <f t="shared" si="1127"/>
        <v xml:space="preserve"> </v>
      </c>
      <c r="EN143" s="37" t="str">
        <f t="shared" si="1128"/>
        <v xml:space="preserve"> </v>
      </c>
      <c r="EO143" s="37" t="str">
        <f t="shared" si="1129"/>
        <v xml:space="preserve"> </v>
      </c>
      <c r="EP143" s="37" t="str">
        <f t="shared" si="1130"/>
        <v xml:space="preserve"> </v>
      </c>
      <c r="EQ143" s="37" t="str">
        <f t="shared" si="1131"/>
        <v xml:space="preserve"> </v>
      </c>
      <c r="ER143" s="37" t="str">
        <f t="shared" si="1132"/>
        <v xml:space="preserve"> </v>
      </c>
      <c r="ES143" s="37" t="str">
        <f t="shared" si="1133"/>
        <v xml:space="preserve"> </v>
      </c>
      <c r="ET143" s="37" t="str">
        <f t="shared" si="1134"/>
        <v xml:space="preserve"> </v>
      </c>
      <c r="EU143" s="37" t="str">
        <f t="shared" si="1135"/>
        <v xml:space="preserve"> </v>
      </c>
      <c r="EV143" s="37" t="str">
        <f t="shared" si="1136"/>
        <v xml:space="preserve"> </v>
      </c>
      <c r="EW143" s="37" t="str">
        <f t="shared" si="1137"/>
        <v xml:space="preserve"> </v>
      </c>
      <c r="EX143" s="37" t="str">
        <f t="shared" si="1138"/>
        <v xml:space="preserve"> </v>
      </c>
      <c r="EY143" s="37" t="str">
        <f t="shared" si="1139"/>
        <v xml:space="preserve"> </v>
      </c>
      <c r="EZ143" s="37" t="str">
        <f t="shared" si="1140"/>
        <v xml:space="preserve"> </v>
      </c>
      <c r="FA143" s="37" t="str">
        <f t="shared" si="1141"/>
        <v xml:space="preserve"> </v>
      </c>
      <c r="FB143" s="37" t="str">
        <f t="shared" si="1142"/>
        <v xml:space="preserve"> </v>
      </c>
      <c r="FC143" s="37" t="str">
        <f t="shared" si="1143"/>
        <v xml:space="preserve"> </v>
      </c>
      <c r="FD143" s="37" t="str">
        <f t="shared" si="1144"/>
        <v xml:space="preserve"> </v>
      </c>
      <c r="FE143" s="37" t="str">
        <f t="shared" si="1145"/>
        <v xml:space="preserve"> </v>
      </c>
      <c r="FF143" s="37" t="str">
        <f t="shared" si="1146"/>
        <v xml:space="preserve"> </v>
      </c>
      <c r="FG143" s="37" t="str">
        <f t="shared" si="1147"/>
        <v xml:space="preserve"> </v>
      </c>
      <c r="FH143" s="37" t="str">
        <f t="shared" si="1148"/>
        <v xml:space="preserve"> </v>
      </c>
      <c r="FI143" s="37" t="str">
        <f t="shared" si="1149"/>
        <v xml:space="preserve"> </v>
      </c>
      <c r="FJ143" s="37" t="str">
        <f t="shared" si="1150"/>
        <v xml:space="preserve"> </v>
      </c>
      <c r="FK143" s="37" t="str">
        <f t="shared" si="1151"/>
        <v xml:space="preserve"> </v>
      </c>
      <c r="FL143" s="37" t="str">
        <f t="shared" si="1152"/>
        <v xml:space="preserve"> </v>
      </c>
      <c r="FM143" s="64">
        <f t="shared" si="1120"/>
        <v>0</v>
      </c>
      <c r="FN143" s="3">
        <v>2020</v>
      </c>
      <c r="FO143" s="37" t="str">
        <f t="shared" si="1153"/>
        <v xml:space="preserve"> </v>
      </c>
      <c r="FP143" s="37" t="str">
        <f t="shared" si="1154"/>
        <v xml:space="preserve"> </v>
      </c>
      <c r="FQ143" s="37" t="str">
        <f t="shared" si="1155"/>
        <v xml:space="preserve"> </v>
      </c>
      <c r="FR143" s="37" t="str">
        <f t="shared" si="1156"/>
        <v xml:space="preserve"> </v>
      </c>
      <c r="FS143" s="37" t="str">
        <f t="shared" si="1157"/>
        <v xml:space="preserve"> </v>
      </c>
      <c r="FT143" s="37" t="str">
        <f t="shared" si="1158"/>
        <v xml:space="preserve"> </v>
      </c>
      <c r="FU143" s="37" t="str">
        <f t="shared" si="1159"/>
        <v xml:space="preserve"> </v>
      </c>
      <c r="FV143" s="37" t="str">
        <f t="shared" si="1160"/>
        <v xml:space="preserve"> </v>
      </c>
      <c r="FW143" s="37" t="str">
        <f t="shared" si="1161"/>
        <v xml:space="preserve"> </v>
      </c>
      <c r="FX143" s="37" t="str">
        <f t="shared" si="1162"/>
        <v xml:space="preserve"> </v>
      </c>
      <c r="FY143" s="37" t="str">
        <f t="shared" si="1163"/>
        <v xml:space="preserve"> </v>
      </c>
      <c r="FZ143" s="37" t="str">
        <f t="shared" si="1164"/>
        <v xml:space="preserve"> </v>
      </c>
      <c r="GA143" s="37" t="str">
        <f t="shared" si="1165"/>
        <v xml:space="preserve"> </v>
      </c>
      <c r="GB143" s="37" t="str">
        <f t="shared" si="1166"/>
        <v xml:space="preserve"> </v>
      </c>
      <c r="GC143" s="37" t="str">
        <f t="shared" si="1167"/>
        <v xml:space="preserve"> </v>
      </c>
      <c r="GD143" s="37" t="str">
        <f t="shared" si="1168"/>
        <v xml:space="preserve"> </v>
      </c>
      <c r="GE143" s="37" t="str">
        <f t="shared" si="1169"/>
        <v xml:space="preserve"> </v>
      </c>
      <c r="GF143" s="37" t="str">
        <f t="shared" si="1170"/>
        <v xml:space="preserve"> </v>
      </c>
      <c r="GG143" s="37" t="str">
        <f t="shared" si="1171"/>
        <v xml:space="preserve"> </v>
      </c>
      <c r="GH143" s="37" t="str">
        <f t="shared" si="1172"/>
        <v xml:space="preserve"> </v>
      </c>
      <c r="GI143" s="37" t="str">
        <f t="shared" si="1173"/>
        <v xml:space="preserve"> </v>
      </c>
      <c r="GJ143" s="37" t="str">
        <f t="shared" si="1174"/>
        <v xml:space="preserve"> </v>
      </c>
      <c r="GK143" s="37" t="str">
        <f t="shared" si="1175"/>
        <v xml:space="preserve"> </v>
      </c>
      <c r="GL143" s="37" t="str">
        <f t="shared" si="1176"/>
        <v xml:space="preserve"> </v>
      </c>
      <c r="GM143" s="37" t="str">
        <f t="shared" si="1177"/>
        <v xml:space="preserve"> </v>
      </c>
      <c r="GN143" s="37" t="str">
        <f t="shared" si="1178"/>
        <v xml:space="preserve"> </v>
      </c>
      <c r="GO143" s="37" t="str">
        <f t="shared" si="1179"/>
        <v xml:space="preserve"> </v>
      </c>
      <c r="GP143" s="37" t="str">
        <f t="shared" si="1180"/>
        <v xml:space="preserve"> </v>
      </c>
      <c r="GQ143" s="37" t="str">
        <f t="shared" si="1181"/>
        <v xml:space="preserve"> </v>
      </c>
      <c r="GR143" s="37" t="str">
        <f t="shared" si="1182"/>
        <v xml:space="preserve"> </v>
      </c>
      <c r="GS143" s="37" t="str">
        <f t="shared" si="1183"/>
        <v xml:space="preserve"> </v>
      </c>
      <c r="GT143" s="64">
        <f t="shared" si="1184"/>
        <v>0</v>
      </c>
      <c r="GU143" s="501">
        <v>2020</v>
      </c>
      <c r="GV143" s="157" t="str">
        <f t="shared" si="1313"/>
        <v/>
      </c>
      <c r="GW143" s="157" t="str">
        <f t="shared" si="1314"/>
        <v/>
      </c>
      <c r="GX143" s="157" t="str">
        <f t="shared" si="1315"/>
        <v/>
      </c>
      <c r="GY143" s="157" t="str">
        <f t="shared" si="1316"/>
        <v/>
      </c>
      <c r="GZ143" s="157" t="str">
        <f t="shared" si="1317"/>
        <v/>
      </c>
      <c r="HA143" s="157" t="str">
        <f t="shared" si="1318"/>
        <v/>
      </c>
      <c r="HB143" s="157" t="str">
        <f t="shared" si="1319"/>
        <v/>
      </c>
      <c r="HC143" s="157" t="str">
        <f t="shared" si="1320"/>
        <v/>
      </c>
      <c r="HD143" s="157" t="str">
        <f t="shared" si="1321"/>
        <v/>
      </c>
      <c r="HE143" s="157" t="str">
        <f t="shared" si="1322"/>
        <v/>
      </c>
      <c r="HF143" s="157" t="str">
        <f t="shared" si="1323"/>
        <v/>
      </c>
      <c r="HG143" s="157" t="str">
        <f t="shared" si="1324"/>
        <v/>
      </c>
      <c r="HH143" s="157" t="str">
        <f t="shared" si="1325"/>
        <v/>
      </c>
      <c r="HI143" s="157" t="str">
        <f t="shared" si="1326"/>
        <v/>
      </c>
      <c r="HJ143" s="157" t="str">
        <f t="shared" si="1327"/>
        <v/>
      </c>
      <c r="HK143" s="157" t="str">
        <f t="shared" si="1328"/>
        <v/>
      </c>
      <c r="HL143" s="157" t="str">
        <f t="shared" si="1329"/>
        <v/>
      </c>
      <c r="HM143" s="157" t="str">
        <f t="shared" si="1330"/>
        <v/>
      </c>
      <c r="HN143" s="157" t="str">
        <f t="shared" si="1331"/>
        <v/>
      </c>
      <c r="HO143" s="157" t="str">
        <f t="shared" si="1332"/>
        <v/>
      </c>
      <c r="HP143" s="157" t="str">
        <f t="shared" si="1333"/>
        <v/>
      </c>
      <c r="HQ143" s="157" t="str">
        <f t="shared" si="1334"/>
        <v/>
      </c>
      <c r="HR143" s="157" t="str">
        <f t="shared" si="1335"/>
        <v/>
      </c>
      <c r="HS143" s="157" t="str">
        <f t="shared" si="1336"/>
        <v/>
      </c>
      <c r="HT143" s="157" t="str">
        <f t="shared" si="1337"/>
        <v/>
      </c>
      <c r="HU143" s="157" t="str">
        <f t="shared" si="1338"/>
        <v/>
      </c>
      <c r="HV143" s="157" t="str">
        <f t="shared" si="1339"/>
        <v/>
      </c>
      <c r="HW143" s="157" t="str">
        <f t="shared" si="1340"/>
        <v/>
      </c>
      <c r="HX143" s="157" t="str">
        <f t="shared" si="1341"/>
        <v/>
      </c>
      <c r="HY143" s="157" t="str">
        <f t="shared" si="1342"/>
        <v/>
      </c>
      <c r="HZ143" s="157" t="str">
        <f t="shared" si="1343"/>
        <v/>
      </c>
      <c r="IA143" s="158">
        <f t="shared" si="1247"/>
        <v>0</v>
      </c>
      <c r="IB143" s="501">
        <v>2020</v>
      </c>
      <c r="IC143" s="4" t="str">
        <f t="shared" si="1248"/>
        <v xml:space="preserve"> </v>
      </c>
      <c r="ID143" s="4" t="str">
        <f t="shared" si="1249"/>
        <v xml:space="preserve"> </v>
      </c>
      <c r="IE143" s="4" t="str">
        <f t="shared" si="1250"/>
        <v xml:space="preserve"> </v>
      </c>
      <c r="IF143" s="4" t="str">
        <f t="shared" si="1251"/>
        <v xml:space="preserve"> </v>
      </c>
      <c r="IG143" s="4" t="str">
        <f t="shared" si="1252"/>
        <v xml:space="preserve"> </v>
      </c>
      <c r="IH143" s="4" t="str">
        <f t="shared" si="1253"/>
        <v xml:space="preserve"> </v>
      </c>
      <c r="II143" s="4" t="str">
        <f t="shared" si="1254"/>
        <v xml:space="preserve"> </v>
      </c>
      <c r="IJ143" s="4" t="str">
        <f t="shared" si="1255"/>
        <v xml:space="preserve"> </v>
      </c>
      <c r="IK143" s="4" t="str">
        <f t="shared" si="1256"/>
        <v xml:space="preserve"> </v>
      </c>
      <c r="IL143" s="4" t="str">
        <f t="shared" si="1257"/>
        <v xml:space="preserve"> </v>
      </c>
      <c r="IM143" s="4" t="str">
        <f t="shared" si="1258"/>
        <v xml:space="preserve"> </v>
      </c>
      <c r="IN143" s="4" t="str">
        <f t="shared" si="1259"/>
        <v xml:space="preserve"> </v>
      </c>
      <c r="IO143" s="4" t="str">
        <f t="shared" si="1260"/>
        <v xml:space="preserve"> </v>
      </c>
      <c r="IP143" s="4" t="str">
        <f t="shared" si="1261"/>
        <v xml:space="preserve"> </v>
      </c>
      <c r="IQ143" s="4" t="str">
        <f t="shared" si="1262"/>
        <v xml:space="preserve"> </v>
      </c>
      <c r="IR143" s="4" t="str">
        <f t="shared" si="1263"/>
        <v xml:space="preserve"> </v>
      </c>
      <c r="IS143" s="4" t="str">
        <f t="shared" si="1264"/>
        <v xml:space="preserve"> </v>
      </c>
      <c r="IT143" s="4" t="str">
        <f t="shared" si="1265"/>
        <v xml:space="preserve"> </v>
      </c>
      <c r="IU143" s="4" t="str">
        <f t="shared" si="1266"/>
        <v xml:space="preserve"> </v>
      </c>
      <c r="IV143" s="4" t="str">
        <f t="shared" si="1267"/>
        <v xml:space="preserve"> </v>
      </c>
      <c r="IW143" s="4" t="str">
        <f t="shared" si="1268"/>
        <v xml:space="preserve"> </v>
      </c>
      <c r="IX143" s="4" t="str">
        <f t="shared" si="1269"/>
        <v xml:space="preserve"> </v>
      </c>
      <c r="IY143" s="4" t="str">
        <f t="shared" si="1270"/>
        <v xml:space="preserve"> </v>
      </c>
      <c r="IZ143" s="4" t="str">
        <f t="shared" si="1271"/>
        <v xml:space="preserve"> </v>
      </c>
      <c r="JA143" s="4" t="str">
        <f t="shared" si="1272"/>
        <v xml:space="preserve"> </v>
      </c>
      <c r="JB143" s="4" t="str">
        <f t="shared" si="1273"/>
        <v xml:space="preserve"> </v>
      </c>
      <c r="JC143" s="4" t="str">
        <f t="shared" si="1274"/>
        <v xml:space="preserve"> </v>
      </c>
      <c r="JD143" s="4" t="str">
        <f t="shared" si="1275"/>
        <v xml:space="preserve"> </v>
      </c>
      <c r="JE143" s="4" t="str">
        <f t="shared" si="1276"/>
        <v xml:space="preserve"> </v>
      </c>
      <c r="JF143" s="4" t="str">
        <f t="shared" si="1277"/>
        <v xml:space="preserve"> </v>
      </c>
      <c r="JG143" s="4" t="str">
        <f t="shared" si="1278"/>
        <v xml:space="preserve"> </v>
      </c>
      <c r="JH143" s="4">
        <f t="shared" si="1279"/>
        <v>0</v>
      </c>
      <c r="JI143" s="501">
        <v>2020</v>
      </c>
      <c r="JJ143" s="4" t="str">
        <f t="shared" si="1280"/>
        <v xml:space="preserve"> </v>
      </c>
      <c r="JK143" s="4" t="str">
        <f t="shared" si="1281"/>
        <v xml:space="preserve"> </v>
      </c>
      <c r="JL143" s="4" t="str">
        <f t="shared" si="1282"/>
        <v xml:space="preserve"> </v>
      </c>
      <c r="JM143" s="4" t="str">
        <f t="shared" si="1283"/>
        <v xml:space="preserve"> </v>
      </c>
      <c r="JN143" s="4" t="str">
        <f t="shared" si="1284"/>
        <v xml:space="preserve"> </v>
      </c>
      <c r="JO143" s="4" t="str">
        <f t="shared" si="1285"/>
        <v xml:space="preserve"> </v>
      </c>
      <c r="JP143" s="4" t="str">
        <f t="shared" si="1286"/>
        <v xml:space="preserve"> </v>
      </c>
      <c r="JQ143" s="4" t="str">
        <f t="shared" si="1287"/>
        <v xml:space="preserve"> </v>
      </c>
      <c r="JR143" s="4" t="str">
        <f t="shared" si="1288"/>
        <v xml:space="preserve"> </v>
      </c>
      <c r="JS143" s="4" t="str">
        <f t="shared" si="1289"/>
        <v xml:space="preserve"> </v>
      </c>
      <c r="JT143" s="4" t="str">
        <f t="shared" si="1290"/>
        <v xml:space="preserve"> </v>
      </c>
      <c r="JU143" s="4" t="str">
        <f t="shared" si="1291"/>
        <v xml:space="preserve"> </v>
      </c>
      <c r="JV143" s="4" t="str">
        <f t="shared" si="1292"/>
        <v xml:space="preserve"> </v>
      </c>
      <c r="JW143" s="4" t="str">
        <f t="shared" si="1293"/>
        <v xml:space="preserve"> </v>
      </c>
      <c r="JX143" s="4" t="str">
        <f t="shared" si="1294"/>
        <v xml:space="preserve"> </v>
      </c>
      <c r="JY143" s="4" t="str">
        <f t="shared" si="1295"/>
        <v xml:space="preserve"> </v>
      </c>
      <c r="JZ143" s="4" t="str">
        <f t="shared" si="1296"/>
        <v xml:space="preserve"> </v>
      </c>
      <c r="KA143" s="4" t="str">
        <f t="shared" si="1297"/>
        <v xml:space="preserve"> </v>
      </c>
      <c r="KB143" s="4" t="str">
        <f t="shared" si="1298"/>
        <v xml:space="preserve"> </v>
      </c>
      <c r="KC143" s="4" t="str">
        <f t="shared" si="1299"/>
        <v xml:space="preserve"> </v>
      </c>
      <c r="KD143" s="4" t="str">
        <f t="shared" si="1300"/>
        <v xml:space="preserve"> </v>
      </c>
      <c r="KE143" s="4" t="str">
        <f t="shared" si="1301"/>
        <v xml:space="preserve"> </v>
      </c>
      <c r="KF143" s="4" t="str">
        <f t="shared" si="1302"/>
        <v xml:space="preserve"> </v>
      </c>
      <c r="KG143" s="4" t="str">
        <f t="shared" si="1303"/>
        <v xml:space="preserve"> </v>
      </c>
      <c r="KH143" s="4" t="str">
        <f t="shared" si="1304"/>
        <v xml:space="preserve"> </v>
      </c>
      <c r="KI143" s="4" t="str">
        <f t="shared" si="1305"/>
        <v xml:space="preserve"> </v>
      </c>
      <c r="KJ143" s="4" t="str">
        <f t="shared" si="1306"/>
        <v xml:space="preserve"> </v>
      </c>
      <c r="KK143" s="4" t="str">
        <f t="shared" si="1307"/>
        <v xml:space="preserve"> </v>
      </c>
      <c r="KL143" s="4" t="str">
        <f t="shared" si="1308"/>
        <v xml:space="preserve"> </v>
      </c>
      <c r="KM143" s="4" t="str">
        <f t="shared" si="1309"/>
        <v xml:space="preserve"> </v>
      </c>
      <c r="KN143" s="4" t="str">
        <f t="shared" si="1310"/>
        <v xml:space="preserve"> </v>
      </c>
      <c r="KO143" s="4">
        <f t="shared" si="1311"/>
        <v>0</v>
      </c>
      <c r="KP143" s="9">
        <f t="shared" si="1351"/>
        <v>0</v>
      </c>
    </row>
    <row r="144" spans="1:302">
      <c r="A144" s="3">
        <v>2021</v>
      </c>
      <c r="B144" s="6"/>
      <c r="C144" s="6"/>
      <c r="D144" s="6"/>
      <c r="E144" s="6"/>
      <c r="F144" s="6"/>
      <c r="G144" s="153"/>
      <c r="H144" s="6"/>
      <c r="I144" s="6"/>
      <c r="J144" s="6"/>
      <c r="K144" s="6"/>
      <c r="L144" s="153"/>
      <c r="M144" s="6"/>
      <c r="N144" s="6"/>
      <c r="O144" s="6"/>
      <c r="P144" s="6"/>
      <c r="Q144" s="153"/>
      <c r="R144" s="6"/>
      <c r="S144" s="6"/>
      <c r="T144" s="6"/>
      <c r="U144" s="6"/>
      <c r="V144" s="153"/>
      <c r="W144" s="6"/>
      <c r="X144" s="6"/>
      <c r="Y144" s="6"/>
      <c r="Z144" s="6"/>
      <c r="AA144" s="153"/>
      <c r="AB144" s="6"/>
      <c r="AC144" s="6"/>
      <c r="AD144" s="6"/>
      <c r="AE144" s="6"/>
      <c r="AF144" s="153"/>
      <c r="AG144" s="171"/>
      <c r="AH144" s="714"/>
      <c r="AI144" s="9"/>
      <c r="AJ144" s="10"/>
      <c r="AK144" s="522"/>
      <c r="AL144" s="3">
        <v>2021</v>
      </c>
      <c r="AM144" s="3">
        <v>2021</v>
      </c>
      <c r="AN144" s="37" t="str">
        <f t="shared" si="1054"/>
        <v/>
      </c>
      <c r="AO144" s="37" t="str">
        <f t="shared" si="1055"/>
        <v/>
      </c>
      <c r="AP144" s="37" t="str">
        <f t="shared" si="1056"/>
        <v/>
      </c>
      <c r="AQ144" s="37" t="str">
        <f t="shared" si="1057"/>
        <v/>
      </c>
      <c r="AR144" s="37" t="str">
        <f t="shared" si="1058"/>
        <v/>
      </c>
      <c r="AS144" s="37" t="str">
        <f t="shared" si="1059"/>
        <v/>
      </c>
      <c r="AT144" s="37" t="str">
        <f t="shared" si="1060"/>
        <v/>
      </c>
      <c r="AU144" s="37" t="str">
        <f t="shared" si="1061"/>
        <v/>
      </c>
      <c r="AV144" s="37" t="str">
        <f t="shared" si="1062"/>
        <v/>
      </c>
      <c r="AW144" s="37" t="str">
        <f t="shared" si="1063"/>
        <v/>
      </c>
      <c r="AX144" s="37" t="str">
        <f t="shared" si="1064"/>
        <v/>
      </c>
      <c r="AY144" s="37" t="str">
        <f t="shared" si="1065"/>
        <v/>
      </c>
      <c r="AZ144" s="37" t="str">
        <f t="shared" si="1066"/>
        <v/>
      </c>
      <c r="BA144" s="37" t="str">
        <f t="shared" si="1067"/>
        <v/>
      </c>
      <c r="BB144" s="37" t="str">
        <f t="shared" si="1068"/>
        <v/>
      </c>
      <c r="BC144" s="37" t="str">
        <f t="shared" si="1069"/>
        <v/>
      </c>
      <c r="BD144" s="37" t="str">
        <f t="shared" si="1070"/>
        <v/>
      </c>
      <c r="BE144" s="37" t="str">
        <f t="shared" si="1071"/>
        <v/>
      </c>
      <c r="BF144" s="37" t="str">
        <f t="shared" si="1072"/>
        <v/>
      </c>
      <c r="BG144" s="37" t="str">
        <f t="shared" si="1073"/>
        <v/>
      </c>
      <c r="BH144" s="37" t="str">
        <f t="shared" si="1074"/>
        <v/>
      </c>
      <c r="BI144" s="37" t="str">
        <f t="shared" si="1075"/>
        <v/>
      </c>
      <c r="BJ144" s="37" t="str">
        <f t="shared" si="1076"/>
        <v/>
      </c>
      <c r="BK144" s="37" t="str">
        <f t="shared" si="1077"/>
        <v/>
      </c>
      <c r="BL144" s="37" t="str">
        <f t="shared" si="1078"/>
        <v/>
      </c>
      <c r="BM144" s="37" t="str">
        <f t="shared" si="1079"/>
        <v/>
      </c>
      <c r="BN144" s="37" t="str">
        <f t="shared" si="1080"/>
        <v/>
      </c>
      <c r="BO144" s="37" t="str">
        <f t="shared" si="1081"/>
        <v/>
      </c>
      <c r="BP144" s="37" t="str">
        <f t="shared" si="1082"/>
        <v/>
      </c>
      <c r="BQ144" s="37" t="str">
        <f t="shared" si="1083"/>
        <v/>
      </c>
      <c r="BR144" s="37" t="str">
        <f t="shared" si="1084"/>
        <v/>
      </c>
      <c r="BS144" s="54">
        <f t="shared" si="1085"/>
        <v>0</v>
      </c>
      <c r="BT144" s="3">
        <v>2021</v>
      </c>
      <c r="BU144" s="58" t="str">
        <f t="shared" si="778"/>
        <v/>
      </c>
      <c r="BV144" s="58" t="str">
        <f t="shared" si="779"/>
        <v/>
      </c>
      <c r="BW144" s="58" t="str">
        <f t="shared" si="780"/>
        <v/>
      </c>
      <c r="BX144" s="58" t="str">
        <f t="shared" si="781"/>
        <v/>
      </c>
      <c r="BY144" s="58" t="str">
        <f t="shared" si="782"/>
        <v/>
      </c>
      <c r="BZ144" s="58" t="str">
        <f t="shared" si="783"/>
        <v/>
      </c>
      <c r="CA144" s="58" t="str">
        <f t="shared" si="784"/>
        <v/>
      </c>
      <c r="CB144" s="58" t="str">
        <f t="shared" si="785"/>
        <v/>
      </c>
      <c r="CC144" s="58" t="str">
        <f t="shared" si="786"/>
        <v/>
      </c>
      <c r="CD144" s="58" t="str">
        <f t="shared" si="787"/>
        <v/>
      </c>
      <c r="CE144" s="58" t="str">
        <f t="shared" si="788"/>
        <v/>
      </c>
      <c r="CF144" s="58" t="str">
        <f t="shared" si="789"/>
        <v/>
      </c>
      <c r="CG144" s="58" t="str">
        <f t="shared" si="790"/>
        <v/>
      </c>
      <c r="CH144" s="58" t="str">
        <f t="shared" si="791"/>
        <v/>
      </c>
      <c r="CI144" s="58" t="str">
        <f t="shared" si="792"/>
        <v/>
      </c>
      <c r="CJ144" s="58" t="str">
        <f t="shared" si="793"/>
        <v/>
      </c>
      <c r="CK144" s="58" t="str">
        <f t="shared" si="794"/>
        <v/>
      </c>
      <c r="CL144" s="58" t="str">
        <f t="shared" si="795"/>
        <v/>
      </c>
      <c r="CM144" s="58" t="str">
        <f t="shared" si="796"/>
        <v/>
      </c>
      <c r="CN144" s="58" t="str">
        <f t="shared" si="797"/>
        <v/>
      </c>
      <c r="CO144" s="58" t="str">
        <f t="shared" si="798"/>
        <v/>
      </c>
      <c r="CP144" s="58" t="str">
        <f t="shared" si="799"/>
        <v/>
      </c>
      <c r="CQ144" s="58" t="str">
        <f t="shared" si="800"/>
        <v/>
      </c>
      <c r="CR144" s="58" t="str">
        <f t="shared" si="801"/>
        <v/>
      </c>
      <c r="CS144" s="58" t="str">
        <f t="shared" si="802"/>
        <v/>
      </c>
      <c r="CT144" s="58" t="str">
        <f t="shared" si="803"/>
        <v/>
      </c>
      <c r="CU144" s="58" t="str">
        <f t="shared" si="804"/>
        <v/>
      </c>
      <c r="CV144" s="58" t="str">
        <f t="shared" si="805"/>
        <v/>
      </c>
      <c r="CW144" s="58" t="str">
        <f t="shared" si="806"/>
        <v/>
      </c>
      <c r="CX144" s="58" t="str">
        <f t="shared" si="807"/>
        <v/>
      </c>
      <c r="CY144" s="58" t="str">
        <f t="shared" si="808"/>
        <v/>
      </c>
      <c r="CZ144" s="58">
        <f t="shared" si="809"/>
        <v>0</v>
      </c>
      <c r="DA144" s="3">
        <v>2021</v>
      </c>
      <c r="DB144" s="17" t="str">
        <f t="shared" si="839"/>
        <v/>
      </c>
      <c r="DC144" s="17" t="str">
        <f t="shared" si="840"/>
        <v/>
      </c>
      <c r="DD144" s="17" t="str">
        <f t="shared" si="841"/>
        <v/>
      </c>
      <c r="DE144" s="17" t="str">
        <f t="shared" si="842"/>
        <v/>
      </c>
      <c r="DF144" s="17" t="str">
        <f t="shared" si="843"/>
        <v/>
      </c>
      <c r="DG144" s="17" t="str">
        <f t="shared" si="844"/>
        <v/>
      </c>
      <c r="DH144" s="17" t="str">
        <f t="shared" si="845"/>
        <v/>
      </c>
      <c r="DI144" s="17" t="str">
        <f t="shared" si="846"/>
        <v/>
      </c>
      <c r="DJ144" s="17" t="str">
        <f t="shared" si="847"/>
        <v/>
      </c>
      <c r="DK144" s="17" t="str">
        <f t="shared" si="848"/>
        <v/>
      </c>
      <c r="DL144" s="17" t="str">
        <f t="shared" si="849"/>
        <v/>
      </c>
      <c r="DM144" s="17" t="str">
        <f t="shared" si="850"/>
        <v/>
      </c>
      <c r="DN144" s="17" t="str">
        <f t="shared" si="851"/>
        <v/>
      </c>
      <c r="DO144" s="17" t="str">
        <f t="shared" si="852"/>
        <v/>
      </c>
      <c r="DP144" s="17" t="str">
        <f t="shared" si="853"/>
        <v/>
      </c>
      <c r="DQ144" s="17" t="str">
        <f t="shared" si="854"/>
        <v/>
      </c>
      <c r="DR144" s="17" t="str">
        <f t="shared" si="855"/>
        <v/>
      </c>
      <c r="DS144" s="17" t="str">
        <f t="shared" si="856"/>
        <v/>
      </c>
      <c r="DT144" s="17" t="str">
        <f t="shared" si="857"/>
        <v/>
      </c>
      <c r="DU144" s="17" t="str">
        <f t="shared" si="858"/>
        <v/>
      </c>
      <c r="DV144" s="17" t="str">
        <f t="shared" si="859"/>
        <v/>
      </c>
      <c r="DW144" s="17" t="str">
        <f t="shared" si="860"/>
        <v/>
      </c>
      <c r="DX144" s="17" t="str">
        <f t="shared" si="861"/>
        <v/>
      </c>
      <c r="DY144" s="17" t="str">
        <f t="shared" si="862"/>
        <v/>
      </c>
      <c r="DZ144" s="17" t="str">
        <f t="shared" si="863"/>
        <v/>
      </c>
      <c r="EA144" s="17" t="str">
        <f t="shared" si="864"/>
        <v/>
      </c>
      <c r="EB144" s="17" t="str">
        <f t="shared" si="865"/>
        <v/>
      </c>
      <c r="EC144" s="17" t="str">
        <f t="shared" si="866"/>
        <v/>
      </c>
      <c r="ED144" s="17" t="str">
        <f t="shared" si="867"/>
        <v/>
      </c>
      <c r="EE144" s="17" t="str">
        <f t="shared" si="868"/>
        <v/>
      </c>
      <c r="EF144" s="17" t="str">
        <f t="shared" si="869"/>
        <v/>
      </c>
      <c r="EG144" s="3">
        <v>2021</v>
      </c>
      <c r="EH144" s="37" t="str">
        <f t="shared" si="1122"/>
        <v xml:space="preserve"> </v>
      </c>
      <c r="EI144" s="37" t="str">
        <f t="shared" si="1123"/>
        <v xml:space="preserve"> </v>
      </c>
      <c r="EJ144" s="37" t="str">
        <f t="shared" si="1124"/>
        <v xml:space="preserve"> </v>
      </c>
      <c r="EK144" s="37" t="str">
        <f t="shared" si="1125"/>
        <v xml:space="preserve"> </v>
      </c>
      <c r="EL144" s="37" t="str">
        <f t="shared" si="1126"/>
        <v xml:space="preserve"> </v>
      </c>
      <c r="EM144" s="37" t="str">
        <f t="shared" si="1127"/>
        <v xml:space="preserve"> </v>
      </c>
      <c r="EN144" s="37" t="str">
        <f t="shared" si="1128"/>
        <v xml:space="preserve"> </v>
      </c>
      <c r="EO144" s="37" t="str">
        <f t="shared" si="1129"/>
        <v xml:space="preserve"> </v>
      </c>
      <c r="EP144" s="37" t="str">
        <f t="shared" si="1130"/>
        <v xml:space="preserve"> </v>
      </c>
      <c r="EQ144" s="37" t="str">
        <f t="shared" si="1131"/>
        <v xml:space="preserve"> </v>
      </c>
      <c r="ER144" s="37" t="str">
        <f t="shared" si="1132"/>
        <v xml:space="preserve"> </v>
      </c>
      <c r="ES144" s="37" t="str">
        <f t="shared" si="1133"/>
        <v xml:space="preserve"> </v>
      </c>
      <c r="ET144" s="37" t="str">
        <f t="shared" si="1134"/>
        <v xml:space="preserve"> </v>
      </c>
      <c r="EU144" s="37" t="str">
        <f t="shared" si="1135"/>
        <v xml:space="preserve"> </v>
      </c>
      <c r="EV144" s="37" t="str">
        <f t="shared" si="1136"/>
        <v xml:space="preserve"> </v>
      </c>
      <c r="EW144" s="37" t="str">
        <f t="shared" si="1137"/>
        <v xml:space="preserve"> </v>
      </c>
      <c r="EX144" s="37" t="str">
        <f t="shared" si="1138"/>
        <v xml:space="preserve"> </v>
      </c>
      <c r="EY144" s="37" t="str">
        <f t="shared" si="1139"/>
        <v xml:space="preserve"> </v>
      </c>
      <c r="EZ144" s="37" t="str">
        <f t="shared" si="1140"/>
        <v xml:space="preserve"> </v>
      </c>
      <c r="FA144" s="37" t="str">
        <f t="shared" si="1141"/>
        <v xml:space="preserve"> </v>
      </c>
      <c r="FB144" s="37" t="str">
        <f t="shared" si="1142"/>
        <v xml:space="preserve"> </v>
      </c>
      <c r="FC144" s="37" t="str">
        <f t="shared" si="1143"/>
        <v xml:space="preserve"> </v>
      </c>
      <c r="FD144" s="37" t="str">
        <f t="shared" si="1144"/>
        <v xml:space="preserve"> </v>
      </c>
      <c r="FE144" s="37" t="str">
        <f t="shared" si="1145"/>
        <v xml:space="preserve"> </v>
      </c>
      <c r="FF144" s="37" t="str">
        <f t="shared" si="1146"/>
        <v xml:space="preserve"> </v>
      </c>
      <c r="FG144" s="37" t="str">
        <f t="shared" si="1147"/>
        <v xml:space="preserve"> </v>
      </c>
      <c r="FH144" s="37" t="str">
        <f t="shared" si="1148"/>
        <v xml:space="preserve"> </v>
      </c>
      <c r="FI144" s="37" t="str">
        <f t="shared" si="1149"/>
        <v xml:space="preserve"> </v>
      </c>
      <c r="FJ144" s="37" t="str">
        <f t="shared" si="1150"/>
        <v xml:space="preserve"> </v>
      </c>
      <c r="FK144" s="37" t="str">
        <f t="shared" si="1151"/>
        <v xml:space="preserve"> </v>
      </c>
      <c r="FL144" s="37" t="str">
        <f t="shared" si="1152"/>
        <v xml:space="preserve"> </v>
      </c>
      <c r="FM144" s="64">
        <f t="shared" si="1120"/>
        <v>0</v>
      </c>
      <c r="FN144" s="3">
        <v>2021</v>
      </c>
      <c r="FO144" s="37" t="str">
        <f t="shared" si="1153"/>
        <v xml:space="preserve"> </v>
      </c>
      <c r="FP144" s="37" t="str">
        <f t="shared" si="1154"/>
        <v xml:space="preserve"> </v>
      </c>
      <c r="FQ144" s="37" t="str">
        <f t="shared" si="1155"/>
        <v xml:space="preserve"> </v>
      </c>
      <c r="FR144" s="37" t="str">
        <f t="shared" si="1156"/>
        <v xml:space="preserve"> </v>
      </c>
      <c r="FS144" s="37" t="str">
        <f t="shared" si="1157"/>
        <v xml:space="preserve"> </v>
      </c>
      <c r="FT144" s="37" t="str">
        <f t="shared" si="1158"/>
        <v xml:space="preserve"> </v>
      </c>
      <c r="FU144" s="37" t="str">
        <f t="shared" si="1159"/>
        <v xml:space="preserve"> </v>
      </c>
      <c r="FV144" s="37" t="str">
        <f t="shared" si="1160"/>
        <v xml:space="preserve"> </v>
      </c>
      <c r="FW144" s="37" t="str">
        <f t="shared" si="1161"/>
        <v xml:space="preserve"> </v>
      </c>
      <c r="FX144" s="37" t="str">
        <f t="shared" si="1162"/>
        <v xml:space="preserve"> </v>
      </c>
      <c r="FY144" s="37" t="str">
        <f t="shared" si="1163"/>
        <v xml:space="preserve"> </v>
      </c>
      <c r="FZ144" s="37" t="str">
        <f t="shared" si="1164"/>
        <v xml:space="preserve"> </v>
      </c>
      <c r="GA144" s="37" t="str">
        <f t="shared" si="1165"/>
        <v xml:space="preserve"> </v>
      </c>
      <c r="GB144" s="37" t="str">
        <f t="shared" si="1166"/>
        <v xml:space="preserve"> </v>
      </c>
      <c r="GC144" s="37" t="str">
        <f t="shared" si="1167"/>
        <v xml:space="preserve"> </v>
      </c>
      <c r="GD144" s="37" t="str">
        <f t="shared" si="1168"/>
        <v xml:space="preserve"> </v>
      </c>
      <c r="GE144" s="37" t="str">
        <f t="shared" si="1169"/>
        <v xml:space="preserve"> </v>
      </c>
      <c r="GF144" s="37" t="str">
        <f t="shared" si="1170"/>
        <v xml:space="preserve"> </v>
      </c>
      <c r="GG144" s="37" t="str">
        <f t="shared" si="1171"/>
        <v xml:space="preserve"> </v>
      </c>
      <c r="GH144" s="37" t="str">
        <f t="shared" si="1172"/>
        <v xml:space="preserve"> </v>
      </c>
      <c r="GI144" s="37" t="str">
        <f t="shared" si="1173"/>
        <v xml:space="preserve"> </v>
      </c>
      <c r="GJ144" s="37" t="str">
        <f t="shared" si="1174"/>
        <v xml:space="preserve"> </v>
      </c>
      <c r="GK144" s="37" t="str">
        <f t="shared" si="1175"/>
        <v xml:space="preserve"> </v>
      </c>
      <c r="GL144" s="37" t="str">
        <f t="shared" si="1176"/>
        <v xml:space="preserve"> </v>
      </c>
      <c r="GM144" s="37" t="str">
        <f t="shared" si="1177"/>
        <v xml:space="preserve"> </v>
      </c>
      <c r="GN144" s="37" t="str">
        <f t="shared" si="1178"/>
        <v xml:space="preserve"> </v>
      </c>
      <c r="GO144" s="37" t="str">
        <f t="shared" si="1179"/>
        <v xml:space="preserve"> </v>
      </c>
      <c r="GP144" s="37" t="str">
        <f t="shared" si="1180"/>
        <v xml:space="preserve"> </v>
      </c>
      <c r="GQ144" s="37" t="str">
        <f t="shared" si="1181"/>
        <v xml:space="preserve"> </v>
      </c>
      <c r="GR144" s="37" t="str">
        <f t="shared" si="1182"/>
        <v xml:space="preserve"> </v>
      </c>
      <c r="GS144" s="37" t="str">
        <f t="shared" si="1183"/>
        <v xml:space="preserve"> </v>
      </c>
      <c r="GT144" s="64">
        <f t="shared" si="1184"/>
        <v>0</v>
      </c>
      <c r="GU144" s="3">
        <v>2021</v>
      </c>
      <c r="GV144" s="157" t="str">
        <f t="shared" si="1313"/>
        <v/>
      </c>
      <c r="GW144" s="157" t="str">
        <f t="shared" si="1314"/>
        <v/>
      </c>
      <c r="GX144" s="157" t="str">
        <f t="shared" si="1315"/>
        <v/>
      </c>
      <c r="GY144" s="157" t="str">
        <f t="shared" si="1316"/>
        <v/>
      </c>
      <c r="GZ144" s="157" t="str">
        <f t="shared" si="1317"/>
        <v/>
      </c>
      <c r="HA144" s="157" t="str">
        <f t="shared" si="1318"/>
        <v/>
      </c>
      <c r="HB144" s="157" t="str">
        <f t="shared" si="1319"/>
        <v/>
      </c>
      <c r="HC144" s="157" t="str">
        <f t="shared" si="1320"/>
        <v/>
      </c>
      <c r="HD144" s="157" t="str">
        <f t="shared" si="1321"/>
        <v/>
      </c>
      <c r="HE144" s="157" t="str">
        <f t="shared" si="1322"/>
        <v/>
      </c>
      <c r="HF144" s="157" t="str">
        <f t="shared" si="1323"/>
        <v/>
      </c>
      <c r="HG144" s="157" t="str">
        <f t="shared" si="1324"/>
        <v/>
      </c>
      <c r="HH144" s="157" t="str">
        <f t="shared" si="1325"/>
        <v/>
      </c>
      <c r="HI144" s="157" t="str">
        <f t="shared" si="1326"/>
        <v/>
      </c>
      <c r="HJ144" s="157" t="str">
        <f t="shared" si="1327"/>
        <v/>
      </c>
      <c r="HK144" s="157" t="str">
        <f t="shared" si="1328"/>
        <v/>
      </c>
      <c r="HL144" s="157" t="str">
        <f t="shared" si="1329"/>
        <v/>
      </c>
      <c r="HM144" s="157" t="str">
        <f t="shared" si="1330"/>
        <v/>
      </c>
      <c r="HN144" s="157" t="str">
        <f t="shared" si="1331"/>
        <v/>
      </c>
      <c r="HO144" s="157" t="str">
        <f t="shared" si="1332"/>
        <v/>
      </c>
      <c r="HP144" s="157" t="str">
        <f t="shared" si="1333"/>
        <v/>
      </c>
      <c r="HQ144" s="157" t="str">
        <f t="shared" si="1334"/>
        <v/>
      </c>
      <c r="HR144" s="157" t="str">
        <f t="shared" si="1335"/>
        <v/>
      </c>
      <c r="HS144" s="157" t="str">
        <f t="shared" si="1336"/>
        <v/>
      </c>
      <c r="HT144" s="157" t="str">
        <f t="shared" si="1337"/>
        <v/>
      </c>
      <c r="HU144" s="157" t="str">
        <f t="shared" si="1338"/>
        <v/>
      </c>
      <c r="HV144" s="157" t="str">
        <f t="shared" si="1339"/>
        <v/>
      </c>
      <c r="HW144" s="157" t="str">
        <f t="shared" si="1340"/>
        <v/>
      </c>
      <c r="HX144" s="157" t="str">
        <f t="shared" si="1341"/>
        <v/>
      </c>
      <c r="HY144" s="157" t="str">
        <f t="shared" si="1342"/>
        <v/>
      </c>
      <c r="HZ144" s="157" t="str">
        <f t="shared" si="1343"/>
        <v/>
      </c>
      <c r="IA144" s="158">
        <f t="shared" si="1247"/>
        <v>0</v>
      </c>
      <c r="IB144" s="3">
        <v>2021</v>
      </c>
      <c r="IC144" s="4" t="str">
        <f t="shared" si="1248"/>
        <v xml:space="preserve"> </v>
      </c>
      <c r="ID144" s="4" t="str">
        <f t="shared" si="1249"/>
        <v xml:space="preserve"> </v>
      </c>
      <c r="IE144" s="4" t="str">
        <f t="shared" si="1250"/>
        <v xml:space="preserve"> </v>
      </c>
      <c r="IF144" s="4" t="str">
        <f t="shared" si="1251"/>
        <v xml:space="preserve"> </v>
      </c>
      <c r="IG144" s="4" t="str">
        <f t="shared" si="1252"/>
        <v xml:space="preserve"> </v>
      </c>
      <c r="IH144" s="4" t="str">
        <f t="shared" si="1253"/>
        <v xml:space="preserve"> </v>
      </c>
      <c r="II144" s="4" t="str">
        <f t="shared" si="1254"/>
        <v xml:space="preserve"> </v>
      </c>
      <c r="IJ144" s="4" t="str">
        <f t="shared" si="1255"/>
        <v xml:space="preserve"> </v>
      </c>
      <c r="IK144" s="4" t="str">
        <f t="shared" si="1256"/>
        <v xml:space="preserve"> </v>
      </c>
      <c r="IL144" s="4" t="str">
        <f t="shared" si="1257"/>
        <v xml:space="preserve"> </v>
      </c>
      <c r="IM144" s="4" t="str">
        <f t="shared" si="1258"/>
        <v xml:space="preserve"> </v>
      </c>
      <c r="IN144" s="4" t="str">
        <f t="shared" si="1259"/>
        <v xml:space="preserve"> </v>
      </c>
      <c r="IO144" s="4" t="str">
        <f t="shared" si="1260"/>
        <v xml:space="preserve"> </v>
      </c>
      <c r="IP144" s="4" t="str">
        <f t="shared" si="1261"/>
        <v xml:space="preserve"> </v>
      </c>
      <c r="IQ144" s="4" t="str">
        <f t="shared" si="1262"/>
        <v xml:space="preserve"> </v>
      </c>
      <c r="IR144" s="4" t="str">
        <f t="shared" si="1263"/>
        <v xml:space="preserve"> </v>
      </c>
      <c r="IS144" s="4" t="str">
        <f t="shared" si="1264"/>
        <v xml:space="preserve"> </v>
      </c>
      <c r="IT144" s="4" t="str">
        <f t="shared" si="1265"/>
        <v xml:space="preserve"> </v>
      </c>
      <c r="IU144" s="4" t="str">
        <f t="shared" si="1266"/>
        <v xml:space="preserve"> </v>
      </c>
      <c r="IV144" s="4" t="str">
        <f t="shared" si="1267"/>
        <v xml:space="preserve"> </v>
      </c>
      <c r="IW144" s="4" t="str">
        <f t="shared" si="1268"/>
        <v xml:space="preserve"> </v>
      </c>
      <c r="IX144" s="4" t="str">
        <f t="shared" si="1269"/>
        <v xml:space="preserve"> </v>
      </c>
      <c r="IY144" s="4" t="str">
        <f t="shared" si="1270"/>
        <v xml:space="preserve"> </v>
      </c>
      <c r="IZ144" s="4" t="str">
        <f t="shared" si="1271"/>
        <v xml:space="preserve"> </v>
      </c>
      <c r="JA144" s="4" t="str">
        <f t="shared" si="1272"/>
        <v xml:space="preserve"> </v>
      </c>
      <c r="JB144" s="4" t="str">
        <f t="shared" si="1273"/>
        <v xml:space="preserve"> </v>
      </c>
      <c r="JC144" s="4" t="str">
        <f t="shared" si="1274"/>
        <v xml:space="preserve"> </v>
      </c>
      <c r="JD144" s="4" t="str">
        <f t="shared" si="1275"/>
        <v xml:space="preserve"> </v>
      </c>
      <c r="JE144" s="4" t="str">
        <f t="shared" si="1276"/>
        <v xml:space="preserve"> </v>
      </c>
      <c r="JF144" s="4" t="str">
        <f t="shared" si="1277"/>
        <v xml:space="preserve"> </v>
      </c>
      <c r="JG144" s="4" t="str">
        <f t="shared" si="1278"/>
        <v xml:space="preserve"> </v>
      </c>
      <c r="JH144" s="4">
        <f t="shared" si="1279"/>
        <v>0</v>
      </c>
      <c r="JI144" s="3">
        <v>2021</v>
      </c>
      <c r="JJ144" s="4" t="str">
        <f t="shared" si="1280"/>
        <v xml:space="preserve"> </v>
      </c>
      <c r="JK144" s="4" t="str">
        <f t="shared" si="1281"/>
        <v xml:space="preserve"> </v>
      </c>
      <c r="JL144" s="4" t="str">
        <f t="shared" si="1282"/>
        <v xml:space="preserve"> </v>
      </c>
      <c r="JM144" s="4" t="str">
        <f t="shared" si="1283"/>
        <v xml:space="preserve"> </v>
      </c>
      <c r="JN144" s="4" t="str">
        <f t="shared" si="1284"/>
        <v xml:space="preserve"> </v>
      </c>
      <c r="JO144" s="4" t="str">
        <f t="shared" si="1285"/>
        <v xml:space="preserve"> </v>
      </c>
      <c r="JP144" s="4" t="str">
        <f t="shared" si="1286"/>
        <v xml:space="preserve"> </v>
      </c>
      <c r="JQ144" s="4" t="str">
        <f t="shared" si="1287"/>
        <v xml:space="preserve"> </v>
      </c>
      <c r="JR144" s="4" t="str">
        <f t="shared" si="1288"/>
        <v xml:space="preserve"> </v>
      </c>
      <c r="JS144" s="4" t="str">
        <f t="shared" si="1289"/>
        <v xml:space="preserve"> </v>
      </c>
      <c r="JT144" s="4" t="str">
        <f t="shared" si="1290"/>
        <v xml:space="preserve"> </v>
      </c>
      <c r="JU144" s="4" t="str">
        <f t="shared" si="1291"/>
        <v xml:space="preserve"> </v>
      </c>
      <c r="JV144" s="4" t="str">
        <f t="shared" si="1292"/>
        <v xml:space="preserve"> </v>
      </c>
      <c r="JW144" s="4" t="str">
        <f t="shared" si="1293"/>
        <v xml:space="preserve"> </v>
      </c>
      <c r="JX144" s="4" t="str">
        <f t="shared" si="1294"/>
        <v xml:space="preserve"> </v>
      </c>
      <c r="JY144" s="4" t="str">
        <f t="shared" si="1295"/>
        <v xml:space="preserve"> </v>
      </c>
      <c r="JZ144" s="4" t="str">
        <f t="shared" si="1296"/>
        <v xml:space="preserve"> </v>
      </c>
      <c r="KA144" s="4" t="str">
        <f t="shared" si="1297"/>
        <v xml:space="preserve"> </v>
      </c>
      <c r="KB144" s="4" t="str">
        <f t="shared" si="1298"/>
        <v xml:space="preserve"> </v>
      </c>
      <c r="KC144" s="4" t="str">
        <f t="shared" si="1299"/>
        <v xml:space="preserve"> </v>
      </c>
      <c r="KD144" s="4" t="str">
        <f t="shared" si="1300"/>
        <v xml:space="preserve"> </v>
      </c>
      <c r="KE144" s="4" t="str">
        <f t="shared" si="1301"/>
        <v xml:space="preserve"> </v>
      </c>
      <c r="KF144" s="4" t="str">
        <f t="shared" si="1302"/>
        <v xml:space="preserve"> </v>
      </c>
      <c r="KG144" s="4" t="str">
        <f t="shared" si="1303"/>
        <v xml:space="preserve"> </v>
      </c>
      <c r="KH144" s="4" t="str">
        <f t="shared" si="1304"/>
        <v xml:space="preserve"> </v>
      </c>
      <c r="KI144" s="4" t="str">
        <f t="shared" si="1305"/>
        <v xml:space="preserve"> </v>
      </c>
      <c r="KJ144" s="4" t="str">
        <f t="shared" si="1306"/>
        <v xml:space="preserve"> </v>
      </c>
      <c r="KK144" s="4" t="str">
        <f t="shared" si="1307"/>
        <v xml:space="preserve"> </v>
      </c>
      <c r="KL144" s="4" t="str">
        <f t="shared" si="1308"/>
        <v xml:space="preserve"> </v>
      </c>
      <c r="KM144" s="4" t="str">
        <f t="shared" si="1309"/>
        <v xml:space="preserve"> </v>
      </c>
      <c r="KN144" s="4" t="str">
        <f t="shared" si="1310"/>
        <v xml:space="preserve"> </v>
      </c>
      <c r="KO144" s="4">
        <f t="shared" si="1311"/>
        <v>0</v>
      </c>
      <c r="KP144" s="9">
        <f t="shared" si="1351"/>
        <v>0</v>
      </c>
    </row>
    <row r="145" spans="1:302">
      <c r="A145" s="3">
        <v>2022</v>
      </c>
      <c r="B145" s="6"/>
      <c r="C145" s="6"/>
      <c r="D145" s="6"/>
      <c r="E145" s="6"/>
      <c r="F145" s="6"/>
      <c r="G145" s="153"/>
      <c r="H145" s="6"/>
      <c r="I145" s="6"/>
      <c r="J145" s="6"/>
      <c r="K145" s="6"/>
      <c r="L145" s="153"/>
      <c r="M145" s="6"/>
      <c r="N145" s="6"/>
      <c r="O145" s="6"/>
      <c r="P145" s="6"/>
      <c r="Q145" s="153"/>
      <c r="R145" s="6"/>
      <c r="S145" s="6"/>
      <c r="T145" s="6"/>
      <c r="U145" s="6"/>
      <c r="V145" s="153"/>
      <c r="W145" s="6"/>
      <c r="X145" s="6"/>
      <c r="Y145" s="6"/>
      <c r="Z145" s="6"/>
      <c r="AA145" s="153"/>
      <c r="AB145" s="6"/>
      <c r="AC145" s="6"/>
      <c r="AD145" s="6"/>
      <c r="AE145" s="6"/>
      <c r="AF145" s="153"/>
      <c r="AG145" s="171"/>
      <c r="AH145" s="714"/>
      <c r="AI145" s="9"/>
      <c r="AJ145" s="10"/>
      <c r="AK145" s="522"/>
      <c r="AL145" s="3">
        <v>2022</v>
      </c>
      <c r="AM145" s="3">
        <v>2022</v>
      </c>
      <c r="AN145" s="37" t="str">
        <f t="shared" si="1054"/>
        <v/>
      </c>
      <c r="AO145" s="37" t="str">
        <f t="shared" si="1055"/>
        <v/>
      </c>
      <c r="AP145" s="37" t="str">
        <f t="shared" si="1056"/>
        <v/>
      </c>
      <c r="AQ145" s="37" t="str">
        <f t="shared" si="1057"/>
        <v/>
      </c>
      <c r="AR145" s="37" t="str">
        <f t="shared" si="1058"/>
        <v/>
      </c>
      <c r="AS145" s="37" t="str">
        <f t="shared" si="1059"/>
        <v/>
      </c>
      <c r="AT145" s="37" t="str">
        <f t="shared" si="1060"/>
        <v/>
      </c>
      <c r="AU145" s="37" t="str">
        <f t="shared" si="1061"/>
        <v/>
      </c>
      <c r="AV145" s="37" t="str">
        <f t="shared" si="1062"/>
        <v/>
      </c>
      <c r="AW145" s="37" t="str">
        <f t="shared" si="1063"/>
        <v/>
      </c>
      <c r="AX145" s="37" t="str">
        <f t="shared" si="1064"/>
        <v/>
      </c>
      <c r="AY145" s="37" t="str">
        <f t="shared" si="1065"/>
        <v/>
      </c>
      <c r="AZ145" s="37" t="str">
        <f t="shared" si="1066"/>
        <v/>
      </c>
      <c r="BA145" s="37" t="str">
        <f t="shared" si="1067"/>
        <v/>
      </c>
      <c r="BB145" s="37" t="str">
        <f t="shared" si="1068"/>
        <v/>
      </c>
      <c r="BC145" s="37" t="str">
        <f t="shared" si="1069"/>
        <v/>
      </c>
      <c r="BD145" s="37" t="str">
        <f t="shared" si="1070"/>
        <v/>
      </c>
      <c r="BE145" s="37" t="str">
        <f t="shared" si="1071"/>
        <v/>
      </c>
      <c r="BF145" s="37" t="str">
        <f t="shared" si="1072"/>
        <v/>
      </c>
      <c r="BG145" s="37" t="str">
        <f t="shared" si="1073"/>
        <v/>
      </c>
      <c r="BH145" s="37" t="str">
        <f t="shared" si="1074"/>
        <v/>
      </c>
      <c r="BI145" s="37" t="str">
        <f t="shared" si="1075"/>
        <v/>
      </c>
      <c r="BJ145" s="37" t="str">
        <f t="shared" si="1076"/>
        <v/>
      </c>
      <c r="BK145" s="37" t="str">
        <f t="shared" si="1077"/>
        <v/>
      </c>
      <c r="BL145" s="37" t="str">
        <f t="shared" si="1078"/>
        <v/>
      </c>
      <c r="BM145" s="37" t="str">
        <f t="shared" si="1079"/>
        <v/>
      </c>
      <c r="BN145" s="37" t="str">
        <f t="shared" si="1080"/>
        <v/>
      </c>
      <c r="BO145" s="37" t="str">
        <f t="shared" si="1081"/>
        <v/>
      </c>
      <c r="BP145" s="37" t="str">
        <f t="shared" si="1082"/>
        <v/>
      </c>
      <c r="BQ145" s="37" t="str">
        <f t="shared" si="1083"/>
        <v/>
      </c>
      <c r="BR145" s="37" t="str">
        <f t="shared" si="1084"/>
        <v/>
      </c>
      <c r="BS145" s="54">
        <f t="shared" si="1085"/>
        <v>0</v>
      </c>
      <c r="BT145" s="3">
        <v>2022</v>
      </c>
      <c r="BU145" s="58" t="str">
        <f t="shared" si="778"/>
        <v/>
      </c>
      <c r="BV145" s="58" t="str">
        <f t="shared" si="779"/>
        <v/>
      </c>
      <c r="BW145" s="58" t="str">
        <f t="shared" si="780"/>
        <v/>
      </c>
      <c r="BX145" s="58" t="str">
        <f t="shared" si="781"/>
        <v/>
      </c>
      <c r="BY145" s="58" t="str">
        <f t="shared" si="782"/>
        <v/>
      </c>
      <c r="BZ145" s="58" t="str">
        <f t="shared" si="783"/>
        <v/>
      </c>
      <c r="CA145" s="58" t="str">
        <f t="shared" si="784"/>
        <v/>
      </c>
      <c r="CB145" s="58" t="str">
        <f t="shared" si="785"/>
        <v/>
      </c>
      <c r="CC145" s="58" t="str">
        <f t="shared" si="786"/>
        <v/>
      </c>
      <c r="CD145" s="58" t="str">
        <f t="shared" si="787"/>
        <v/>
      </c>
      <c r="CE145" s="58" t="str">
        <f t="shared" si="788"/>
        <v/>
      </c>
      <c r="CF145" s="58" t="str">
        <f t="shared" si="789"/>
        <v/>
      </c>
      <c r="CG145" s="58" t="str">
        <f t="shared" si="790"/>
        <v/>
      </c>
      <c r="CH145" s="58" t="str">
        <f t="shared" si="791"/>
        <v/>
      </c>
      <c r="CI145" s="58" t="str">
        <f t="shared" si="792"/>
        <v/>
      </c>
      <c r="CJ145" s="58" t="str">
        <f t="shared" si="793"/>
        <v/>
      </c>
      <c r="CK145" s="58" t="str">
        <f t="shared" si="794"/>
        <v/>
      </c>
      <c r="CL145" s="58" t="str">
        <f t="shared" si="795"/>
        <v/>
      </c>
      <c r="CM145" s="58" t="str">
        <f t="shared" si="796"/>
        <v/>
      </c>
      <c r="CN145" s="58" t="str">
        <f t="shared" si="797"/>
        <v/>
      </c>
      <c r="CO145" s="58" t="str">
        <f t="shared" si="798"/>
        <v/>
      </c>
      <c r="CP145" s="58" t="str">
        <f t="shared" si="799"/>
        <v/>
      </c>
      <c r="CQ145" s="58" t="str">
        <f t="shared" si="800"/>
        <v/>
      </c>
      <c r="CR145" s="58" t="str">
        <f t="shared" si="801"/>
        <v/>
      </c>
      <c r="CS145" s="58" t="str">
        <f t="shared" si="802"/>
        <v/>
      </c>
      <c r="CT145" s="58" t="str">
        <f t="shared" si="803"/>
        <v/>
      </c>
      <c r="CU145" s="58" t="str">
        <f t="shared" si="804"/>
        <v/>
      </c>
      <c r="CV145" s="58" t="str">
        <f t="shared" si="805"/>
        <v/>
      </c>
      <c r="CW145" s="58" t="str">
        <f t="shared" si="806"/>
        <v/>
      </c>
      <c r="CX145" s="58" t="str">
        <f t="shared" si="807"/>
        <v/>
      </c>
      <c r="CY145" s="58" t="str">
        <f t="shared" si="808"/>
        <v/>
      </c>
      <c r="CZ145" s="58">
        <f t="shared" si="809"/>
        <v>0</v>
      </c>
      <c r="DA145" s="3">
        <v>2022</v>
      </c>
      <c r="DB145" s="17" t="str">
        <f t="shared" si="839"/>
        <v/>
      </c>
      <c r="DC145" s="17" t="str">
        <f t="shared" si="840"/>
        <v/>
      </c>
      <c r="DD145" s="17" t="str">
        <f t="shared" si="841"/>
        <v/>
      </c>
      <c r="DE145" s="17" t="str">
        <f t="shared" si="842"/>
        <v/>
      </c>
      <c r="DF145" s="17" t="str">
        <f t="shared" si="843"/>
        <v/>
      </c>
      <c r="DG145" s="17" t="str">
        <f t="shared" si="844"/>
        <v/>
      </c>
      <c r="DH145" s="17" t="str">
        <f t="shared" si="845"/>
        <v/>
      </c>
      <c r="DI145" s="17" t="str">
        <f t="shared" si="846"/>
        <v/>
      </c>
      <c r="DJ145" s="17" t="str">
        <f t="shared" si="847"/>
        <v/>
      </c>
      <c r="DK145" s="17" t="str">
        <f t="shared" si="848"/>
        <v/>
      </c>
      <c r="DL145" s="17" t="str">
        <f t="shared" si="849"/>
        <v/>
      </c>
      <c r="DM145" s="17" t="str">
        <f t="shared" si="850"/>
        <v/>
      </c>
      <c r="DN145" s="17" t="str">
        <f t="shared" si="851"/>
        <v/>
      </c>
      <c r="DO145" s="17" t="str">
        <f t="shared" si="852"/>
        <v/>
      </c>
      <c r="DP145" s="17" t="str">
        <f t="shared" si="853"/>
        <v/>
      </c>
      <c r="DQ145" s="17" t="str">
        <f t="shared" si="854"/>
        <v/>
      </c>
      <c r="DR145" s="17" t="str">
        <f t="shared" si="855"/>
        <v/>
      </c>
      <c r="DS145" s="17" t="str">
        <f t="shared" si="856"/>
        <v/>
      </c>
      <c r="DT145" s="17" t="str">
        <f t="shared" si="857"/>
        <v/>
      </c>
      <c r="DU145" s="17" t="str">
        <f t="shared" si="858"/>
        <v/>
      </c>
      <c r="DV145" s="17" t="str">
        <f t="shared" si="859"/>
        <v/>
      </c>
      <c r="DW145" s="17" t="str">
        <f t="shared" si="860"/>
        <v/>
      </c>
      <c r="DX145" s="17" t="str">
        <f t="shared" si="861"/>
        <v/>
      </c>
      <c r="DY145" s="17" t="str">
        <f t="shared" si="862"/>
        <v/>
      </c>
      <c r="DZ145" s="17" t="str">
        <f t="shared" si="863"/>
        <v/>
      </c>
      <c r="EA145" s="17" t="str">
        <f t="shared" si="864"/>
        <v/>
      </c>
      <c r="EB145" s="17" t="str">
        <f t="shared" si="865"/>
        <v/>
      </c>
      <c r="EC145" s="17" t="str">
        <f t="shared" si="866"/>
        <v/>
      </c>
      <c r="ED145" s="17" t="str">
        <f t="shared" si="867"/>
        <v/>
      </c>
      <c r="EE145" s="17" t="str">
        <f t="shared" si="868"/>
        <v/>
      </c>
      <c r="EF145" s="17" t="str">
        <f t="shared" si="869"/>
        <v/>
      </c>
      <c r="EG145" s="3">
        <v>2022</v>
      </c>
      <c r="EH145" s="37" t="str">
        <f t="shared" si="1122"/>
        <v xml:space="preserve"> </v>
      </c>
      <c r="EI145" s="37" t="str">
        <f t="shared" si="1123"/>
        <v xml:space="preserve"> </v>
      </c>
      <c r="EJ145" s="37" t="str">
        <f t="shared" si="1124"/>
        <v xml:space="preserve"> </v>
      </c>
      <c r="EK145" s="37" t="str">
        <f t="shared" si="1125"/>
        <v xml:space="preserve"> </v>
      </c>
      <c r="EL145" s="37" t="str">
        <f t="shared" si="1126"/>
        <v xml:space="preserve"> </v>
      </c>
      <c r="EM145" s="37" t="str">
        <f t="shared" si="1127"/>
        <v xml:space="preserve"> </v>
      </c>
      <c r="EN145" s="37" t="str">
        <f t="shared" si="1128"/>
        <v xml:space="preserve"> </v>
      </c>
      <c r="EO145" s="37" t="str">
        <f t="shared" si="1129"/>
        <v xml:space="preserve"> </v>
      </c>
      <c r="EP145" s="37" t="str">
        <f t="shared" si="1130"/>
        <v xml:space="preserve"> </v>
      </c>
      <c r="EQ145" s="37" t="str">
        <f t="shared" si="1131"/>
        <v xml:space="preserve"> </v>
      </c>
      <c r="ER145" s="37" t="str">
        <f t="shared" si="1132"/>
        <v xml:space="preserve"> </v>
      </c>
      <c r="ES145" s="37" t="str">
        <f t="shared" si="1133"/>
        <v xml:space="preserve"> </v>
      </c>
      <c r="ET145" s="37" t="str">
        <f t="shared" si="1134"/>
        <v xml:space="preserve"> </v>
      </c>
      <c r="EU145" s="37" t="str">
        <f t="shared" si="1135"/>
        <v xml:space="preserve"> </v>
      </c>
      <c r="EV145" s="37" t="str">
        <f t="shared" si="1136"/>
        <v xml:space="preserve"> </v>
      </c>
      <c r="EW145" s="37" t="str">
        <f t="shared" si="1137"/>
        <v xml:space="preserve"> </v>
      </c>
      <c r="EX145" s="37" t="str">
        <f t="shared" si="1138"/>
        <v xml:space="preserve"> </v>
      </c>
      <c r="EY145" s="37" t="str">
        <f t="shared" si="1139"/>
        <v xml:space="preserve"> </v>
      </c>
      <c r="EZ145" s="37" t="str">
        <f t="shared" si="1140"/>
        <v xml:space="preserve"> </v>
      </c>
      <c r="FA145" s="37" t="str">
        <f t="shared" si="1141"/>
        <v xml:space="preserve"> </v>
      </c>
      <c r="FB145" s="37" t="str">
        <f t="shared" si="1142"/>
        <v xml:space="preserve"> </v>
      </c>
      <c r="FC145" s="37" t="str">
        <f t="shared" si="1143"/>
        <v xml:space="preserve"> </v>
      </c>
      <c r="FD145" s="37" t="str">
        <f t="shared" si="1144"/>
        <v xml:space="preserve"> </v>
      </c>
      <c r="FE145" s="37" t="str">
        <f t="shared" si="1145"/>
        <v xml:space="preserve"> </v>
      </c>
      <c r="FF145" s="37" t="str">
        <f t="shared" si="1146"/>
        <v xml:space="preserve"> </v>
      </c>
      <c r="FG145" s="37" t="str">
        <f t="shared" si="1147"/>
        <v xml:space="preserve"> </v>
      </c>
      <c r="FH145" s="37" t="str">
        <f t="shared" si="1148"/>
        <v xml:space="preserve"> </v>
      </c>
      <c r="FI145" s="37" t="str">
        <f t="shared" si="1149"/>
        <v xml:space="preserve"> </v>
      </c>
      <c r="FJ145" s="37" t="str">
        <f t="shared" si="1150"/>
        <v xml:space="preserve"> </v>
      </c>
      <c r="FK145" s="37" t="str">
        <f t="shared" si="1151"/>
        <v xml:space="preserve"> </v>
      </c>
      <c r="FL145" s="37" t="str">
        <f t="shared" si="1152"/>
        <v xml:space="preserve"> </v>
      </c>
      <c r="FM145" s="64">
        <f t="shared" si="1120"/>
        <v>0</v>
      </c>
      <c r="FN145" s="3">
        <v>2022</v>
      </c>
      <c r="FO145" s="37" t="str">
        <f t="shared" si="1153"/>
        <v xml:space="preserve"> </v>
      </c>
      <c r="FP145" s="37" t="str">
        <f t="shared" si="1154"/>
        <v xml:space="preserve"> </v>
      </c>
      <c r="FQ145" s="37" t="str">
        <f t="shared" si="1155"/>
        <v xml:space="preserve"> </v>
      </c>
      <c r="FR145" s="37" t="str">
        <f t="shared" si="1156"/>
        <v xml:space="preserve"> </v>
      </c>
      <c r="FS145" s="37" t="str">
        <f t="shared" si="1157"/>
        <v xml:space="preserve"> </v>
      </c>
      <c r="FT145" s="37" t="str">
        <f t="shared" si="1158"/>
        <v xml:space="preserve"> </v>
      </c>
      <c r="FU145" s="37" t="str">
        <f t="shared" si="1159"/>
        <v xml:space="preserve"> </v>
      </c>
      <c r="FV145" s="37" t="str">
        <f t="shared" si="1160"/>
        <v xml:space="preserve"> </v>
      </c>
      <c r="FW145" s="37" t="str">
        <f t="shared" si="1161"/>
        <v xml:space="preserve"> </v>
      </c>
      <c r="FX145" s="37" t="str">
        <f t="shared" si="1162"/>
        <v xml:space="preserve"> </v>
      </c>
      <c r="FY145" s="37" t="str">
        <f t="shared" si="1163"/>
        <v xml:space="preserve"> </v>
      </c>
      <c r="FZ145" s="37" t="str">
        <f t="shared" si="1164"/>
        <v xml:space="preserve"> </v>
      </c>
      <c r="GA145" s="37" t="str">
        <f t="shared" si="1165"/>
        <v xml:space="preserve"> </v>
      </c>
      <c r="GB145" s="37" t="str">
        <f t="shared" si="1166"/>
        <v xml:space="preserve"> </v>
      </c>
      <c r="GC145" s="37" t="str">
        <f t="shared" si="1167"/>
        <v xml:space="preserve"> </v>
      </c>
      <c r="GD145" s="37" t="str">
        <f t="shared" si="1168"/>
        <v xml:space="preserve"> </v>
      </c>
      <c r="GE145" s="37" t="str">
        <f t="shared" si="1169"/>
        <v xml:space="preserve"> </v>
      </c>
      <c r="GF145" s="37" t="str">
        <f t="shared" si="1170"/>
        <v xml:space="preserve"> </v>
      </c>
      <c r="GG145" s="37" t="str">
        <f t="shared" si="1171"/>
        <v xml:space="preserve"> </v>
      </c>
      <c r="GH145" s="37" t="str">
        <f t="shared" si="1172"/>
        <v xml:space="preserve"> </v>
      </c>
      <c r="GI145" s="37" t="str">
        <f t="shared" si="1173"/>
        <v xml:space="preserve"> </v>
      </c>
      <c r="GJ145" s="37" t="str">
        <f t="shared" si="1174"/>
        <v xml:space="preserve"> </v>
      </c>
      <c r="GK145" s="37" t="str">
        <f t="shared" si="1175"/>
        <v xml:space="preserve"> </v>
      </c>
      <c r="GL145" s="37" t="str">
        <f t="shared" si="1176"/>
        <v xml:space="preserve"> </v>
      </c>
      <c r="GM145" s="37" t="str">
        <f t="shared" si="1177"/>
        <v xml:space="preserve"> </v>
      </c>
      <c r="GN145" s="37" t="str">
        <f t="shared" si="1178"/>
        <v xml:space="preserve"> </v>
      </c>
      <c r="GO145" s="37" t="str">
        <f t="shared" si="1179"/>
        <v xml:space="preserve"> </v>
      </c>
      <c r="GP145" s="37" t="str">
        <f t="shared" si="1180"/>
        <v xml:space="preserve"> </v>
      </c>
      <c r="GQ145" s="37" t="str">
        <f t="shared" si="1181"/>
        <v xml:space="preserve"> </v>
      </c>
      <c r="GR145" s="37" t="str">
        <f t="shared" si="1182"/>
        <v xml:space="preserve"> </v>
      </c>
      <c r="GS145" s="37" t="str">
        <f t="shared" si="1183"/>
        <v xml:space="preserve"> </v>
      </c>
      <c r="GT145" s="64">
        <f t="shared" si="1184"/>
        <v>0</v>
      </c>
      <c r="GU145" s="3">
        <v>2022</v>
      </c>
      <c r="GV145" s="157" t="str">
        <f t="shared" si="1313"/>
        <v/>
      </c>
      <c r="GW145" s="157" t="str">
        <f t="shared" si="1314"/>
        <v/>
      </c>
      <c r="GX145" s="157" t="str">
        <f t="shared" si="1315"/>
        <v/>
      </c>
      <c r="GY145" s="157" t="str">
        <f t="shared" si="1316"/>
        <v/>
      </c>
      <c r="GZ145" s="157" t="str">
        <f t="shared" si="1317"/>
        <v/>
      </c>
      <c r="HA145" s="157" t="str">
        <f t="shared" si="1318"/>
        <v/>
      </c>
      <c r="HB145" s="157" t="str">
        <f t="shared" si="1319"/>
        <v/>
      </c>
      <c r="HC145" s="157" t="str">
        <f t="shared" si="1320"/>
        <v/>
      </c>
      <c r="HD145" s="157" t="str">
        <f t="shared" si="1321"/>
        <v/>
      </c>
      <c r="HE145" s="157" t="str">
        <f t="shared" si="1322"/>
        <v/>
      </c>
      <c r="HF145" s="157" t="str">
        <f t="shared" si="1323"/>
        <v/>
      </c>
      <c r="HG145" s="157" t="str">
        <f t="shared" si="1324"/>
        <v/>
      </c>
      <c r="HH145" s="157" t="str">
        <f t="shared" si="1325"/>
        <v/>
      </c>
      <c r="HI145" s="157" t="str">
        <f t="shared" si="1326"/>
        <v/>
      </c>
      <c r="HJ145" s="157" t="str">
        <f t="shared" si="1327"/>
        <v/>
      </c>
      <c r="HK145" s="157" t="str">
        <f t="shared" si="1328"/>
        <v/>
      </c>
      <c r="HL145" s="157" t="str">
        <f t="shared" si="1329"/>
        <v/>
      </c>
      <c r="HM145" s="157" t="str">
        <f t="shared" si="1330"/>
        <v/>
      </c>
      <c r="HN145" s="157" t="str">
        <f t="shared" si="1331"/>
        <v/>
      </c>
      <c r="HO145" s="157" t="str">
        <f t="shared" si="1332"/>
        <v/>
      </c>
      <c r="HP145" s="157" t="str">
        <f t="shared" si="1333"/>
        <v/>
      </c>
      <c r="HQ145" s="157" t="str">
        <f t="shared" si="1334"/>
        <v/>
      </c>
      <c r="HR145" s="157" t="str">
        <f t="shared" si="1335"/>
        <v/>
      </c>
      <c r="HS145" s="157" t="str">
        <f t="shared" si="1336"/>
        <v/>
      </c>
      <c r="HT145" s="157" t="str">
        <f t="shared" si="1337"/>
        <v/>
      </c>
      <c r="HU145" s="157" t="str">
        <f t="shared" si="1338"/>
        <v/>
      </c>
      <c r="HV145" s="157" t="str">
        <f t="shared" si="1339"/>
        <v/>
      </c>
      <c r="HW145" s="157" t="str">
        <f t="shared" si="1340"/>
        <v/>
      </c>
      <c r="HX145" s="157" t="str">
        <f t="shared" si="1341"/>
        <v/>
      </c>
      <c r="HY145" s="157" t="str">
        <f t="shared" si="1342"/>
        <v/>
      </c>
      <c r="HZ145" s="157" t="str">
        <f t="shared" si="1343"/>
        <v/>
      </c>
      <c r="IA145" s="158">
        <f t="shared" si="1247"/>
        <v>0</v>
      </c>
      <c r="IB145" s="3">
        <v>2022</v>
      </c>
      <c r="IC145" s="4" t="str">
        <f t="shared" si="1248"/>
        <v xml:space="preserve"> </v>
      </c>
      <c r="ID145" s="4" t="str">
        <f t="shared" si="1249"/>
        <v xml:space="preserve"> </v>
      </c>
      <c r="IE145" s="4" t="str">
        <f t="shared" si="1250"/>
        <v xml:space="preserve"> </v>
      </c>
      <c r="IF145" s="4" t="str">
        <f t="shared" si="1251"/>
        <v xml:space="preserve"> </v>
      </c>
      <c r="IG145" s="4" t="str">
        <f t="shared" si="1252"/>
        <v xml:space="preserve"> </v>
      </c>
      <c r="IH145" s="4" t="str">
        <f t="shared" si="1253"/>
        <v xml:space="preserve"> </v>
      </c>
      <c r="II145" s="4" t="str">
        <f t="shared" si="1254"/>
        <v xml:space="preserve"> </v>
      </c>
      <c r="IJ145" s="4" t="str">
        <f t="shared" si="1255"/>
        <v xml:space="preserve"> </v>
      </c>
      <c r="IK145" s="4" t="str">
        <f t="shared" si="1256"/>
        <v xml:space="preserve"> </v>
      </c>
      <c r="IL145" s="4" t="str">
        <f t="shared" si="1257"/>
        <v xml:space="preserve"> </v>
      </c>
      <c r="IM145" s="4" t="str">
        <f t="shared" si="1258"/>
        <v xml:space="preserve"> </v>
      </c>
      <c r="IN145" s="4" t="str">
        <f t="shared" si="1259"/>
        <v xml:space="preserve"> </v>
      </c>
      <c r="IO145" s="4" t="str">
        <f t="shared" si="1260"/>
        <v xml:space="preserve"> </v>
      </c>
      <c r="IP145" s="4" t="str">
        <f t="shared" si="1261"/>
        <v xml:space="preserve"> </v>
      </c>
      <c r="IQ145" s="4" t="str">
        <f t="shared" si="1262"/>
        <v xml:space="preserve"> </v>
      </c>
      <c r="IR145" s="4" t="str">
        <f t="shared" si="1263"/>
        <v xml:space="preserve"> </v>
      </c>
      <c r="IS145" s="4" t="str">
        <f t="shared" si="1264"/>
        <v xml:space="preserve"> </v>
      </c>
      <c r="IT145" s="4" t="str">
        <f t="shared" si="1265"/>
        <v xml:space="preserve"> </v>
      </c>
      <c r="IU145" s="4" t="str">
        <f t="shared" si="1266"/>
        <v xml:space="preserve"> </v>
      </c>
      <c r="IV145" s="4" t="str">
        <f t="shared" si="1267"/>
        <v xml:space="preserve"> </v>
      </c>
      <c r="IW145" s="4" t="str">
        <f t="shared" si="1268"/>
        <v xml:space="preserve"> </v>
      </c>
      <c r="IX145" s="4" t="str">
        <f t="shared" si="1269"/>
        <v xml:space="preserve"> </v>
      </c>
      <c r="IY145" s="4" t="str">
        <f t="shared" si="1270"/>
        <v xml:space="preserve"> </v>
      </c>
      <c r="IZ145" s="4" t="str">
        <f t="shared" si="1271"/>
        <v xml:space="preserve"> </v>
      </c>
      <c r="JA145" s="4" t="str">
        <f t="shared" si="1272"/>
        <v xml:space="preserve"> </v>
      </c>
      <c r="JB145" s="4" t="str">
        <f t="shared" si="1273"/>
        <v xml:space="preserve"> </v>
      </c>
      <c r="JC145" s="4" t="str">
        <f t="shared" si="1274"/>
        <v xml:space="preserve"> </v>
      </c>
      <c r="JD145" s="4" t="str">
        <f t="shared" si="1275"/>
        <v xml:space="preserve"> </v>
      </c>
      <c r="JE145" s="4" t="str">
        <f t="shared" si="1276"/>
        <v xml:space="preserve"> </v>
      </c>
      <c r="JF145" s="4" t="str">
        <f t="shared" si="1277"/>
        <v xml:space="preserve"> </v>
      </c>
      <c r="JG145" s="4" t="str">
        <f t="shared" si="1278"/>
        <v xml:space="preserve"> </v>
      </c>
      <c r="JH145" s="4">
        <f t="shared" si="1279"/>
        <v>0</v>
      </c>
      <c r="JI145" s="3">
        <v>2022</v>
      </c>
      <c r="JJ145" s="4" t="str">
        <f t="shared" si="1280"/>
        <v xml:space="preserve"> </v>
      </c>
      <c r="JK145" s="4" t="str">
        <f t="shared" si="1281"/>
        <v xml:space="preserve"> </v>
      </c>
      <c r="JL145" s="4" t="str">
        <f t="shared" si="1282"/>
        <v xml:space="preserve"> </v>
      </c>
      <c r="JM145" s="4" t="str">
        <f t="shared" si="1283"/>
        <v xml:space="preserve"> </v>
      </c>
      <c r="JN145" s="4" t="str">
        <f t="shared" si="1284"/>
        <v xml:space="preserve"> </v>
      </c>
      <c r="JO145" s="4" t="str">
        <f t="shared" si="1285"/>
        <v xml:space="preserve"> </v>
      </c>
      <c r="JP145" s="4" t="str">
        <f t="shared" si="1286"/>
        <v xml:space="preserve"> </v>
      </c>
      <c r="JQ145" s="4" t="str">
        <f t="shared" si="1287"/>
        <v xml:space="preserve"> </v>
      </c>
      <c r="JR145" s="4" t="str">
        <f t="shared" si="1288"/>
        <v xml:space="preserve"> </v>
      </c>
      <c r="JS145" s="4" t="str">
        <f t="shared" si="1289"/>
        <v xml:space="preserve"> </v>
      </c>
      <c r="JT145" s="4" t="str">
        <f t="shared" si="1290"/>
        <v xml:space="preserve"> </v>
      </c>
      <c r="JU145" s="4" t="str">
        <f t="shared" si="1291"/>
        <v xml:space="preserve"> </v>
      </c>
      <c r="JV145" s="4" t="str">
        <f t="shared" si="1292"/>
        <v xml:space="preserve"> </v>
      </c>
      <c r="JW145" s="4" t="str">
        <f t="shared" si="1293"/>
        <v xml:space="preserve"> </v>
      </c>
      <c r="JX145" s="4" t="str">
        <f t="shared" si="1294"/>
        <v xml:space="preserve"> </v>
      </c>
      <c r="JY145" s="4" t="str">
        <f t="shared" si="1295"/>
        <v xml:space="preserve"> </v>
      </c>
      <c r="JZ145" s="4" t="str">
        <f t="shared" si="1296"/>
        <v xml:space="preserve"> </v>
      </c>
      <c r="KA145" s="4" t="str">
        <f t="shared" si="1297"/>
        <v xml:space="preserve"> </v>
      </c>
      <c r="KB145" s="4" t="str">
        <f t="shared" si="1298"/>
        <v xml:space="preserve"> </v>
      </c>
      <c r="KC145" s="4" t="str">
        <f t="shared" si="1299"/>
        <v xml:space="preserve"> </v>
      </c>
      <c r="KD145" s="4" t="str">
        <f t="shared" si="1300"/>
        <v xml:space="preserve"> </v>
      </c>
      <c r="KE145" s="4" t="str">
        <f t="shared" si="1301"/>
        <v xml:space="preserve"> </v>
      </c>
      <c r="KF145" s="4" t="str">
        <f t="shared" si="1302"/>
        <v xml:space="preserve"> </v>
      </c>
      <c r="KG145" s="4" t="str">
        <f t="shared" si="1303"/>
        <v xml:space="preserve"> </v>
      </c>
      <c r="KH145" s="4" t="str">
        <f t="shared" si="1304"/>
        <v xml:space="preserve"> </v>
      </c>
      <c r="KI145" s="4" t="str">
        <f t="shared" si="1305"/>
        <v xml:space="preserve"> </v>
      </c>
      <c r="KJ145" s="4" t="str">
        <f t="shared" si="1306"/>
        <v xml:space="preserve"> </v>
      </c>
      <c r="KK145" s="4" t="str">
        <f t="shared" si="1307"/>
        <v xml:space="preserve"> </v>
      </c>
      <c r="KL145" s="4" t="str">
        <f t="shared" si="1308"/>
        <v xml:space="preserve"> </v>
      </c>
      <c r="KM145" s="4" t="str">
        <f t="shared" si="1309"/>
        <v xml:space="preserve"> </v>
      </c>
      <c r="KN145" s="4" t="str">
        <f t="shared" si="1310"/>
        <v xml:space="preserve"> </v>
      </c>
      <c r="KO145" s="4">
        <f t="shared" si="1311"/>
        <v>0</v>
      </c>
      <c r="KP145" s="9">
        <f t="shared" si="1351"/>
        <v>0</v>
      </c>
    </row>
    <row r="146" spans="1:302">
      <c r="A146" s="3">
        <v>2023</v>
      </c>
      <c r="B146" s="6"/>
      <c r="C146" s="6"/>
      <c r="D146" s="6"/>
      <c r="E146" s="6"/>
      <c r="F146" s="6"/>
      <c r="G146" s="153"/>
      <c r="H146" s="6"/>
      <c r="I146" s="6"/>
      <c r="J146" s="6"/>
      <c r="K146" s="6"/>
      <c r="L146" s="153"/>
      <c r="M146" s="6"/>
      <c r="N146" s="6"/>
      <c r="O146" s="6"/>
      <c r="P146" s="6"/>
      <c r="Q146" s="153"/>
      <c r="R146" s="6"/>
      <c r="S146" s="6"/>
      <c r="T146" s="6"/>
      <c r="U146" s="6"/>
      <c r="V146" s="153"/>
      <c r="W146" s="6"/>
      <c r="X146" s="6"/>
      <c r="Y146" s="6"/>
      <c r="Z146" s="6"/>
      <c r="AA146" s="153"/>
      <c r="AB146" s="6"/>
      <c r="AC146" s="6"/>
      <c r="AD146" s="6"/>
      <c r="AE146" s="6"/>
      <c r="AF146" s="153"/>
      <c r="AG146" s="171"/>
      <c r="AH146" s="714"/>
      <c r="AI146" s="9"/>
      <c r="AJ146" s="10"/>
      <c r="AK146" s="522"/>
      <c r="AL146" s="3">
        <v>2023</v>
      </c>
      <c r="AM146" s="3">
        <v>2023</v>
      </c>
      <c r="AN146" s="37" t="str">
        <f t="shared" si="1054"/>
        <v/>
      </c>
      <c r="AO146" s="37" t="str">
        <f t="shared" si="1055"/>
        <v/>
      </c>
      <c r="AP146" s="37" t="str">
        <f t="shared" si="1056"/>
        <v/>
      </c>
      <c r="AQ146" s="37" t="str">
        <f t="shared" si="1057"/>
        <v/>
      </c>
      <c r="AR146" s="37" t="str">
        <f t="shared" si="1058"/>
        <v/>
      </c>
      <c r="AS146" s="37" t="str">
        <f t="shared" si="1059"/>
        <v/>
      </c>
      <c r="AT146" s="37" t="str">
        <f t="shared" si="1060"/>
        <v/>
      </c>
      <c r="AU146" s="37" t="str">
        <f t="shared" si="1061"/>
        <v/>
      </c>
      <c r="AV146" s="37" t="str">
        <f t="shared" si="1062"/>
        <v/>
      </c>
      <c r="AW146" s="37" t="str">
        <f t="shared" si="1063"/>
        <v/>
      </c>
      <c r="AX146" s="37" t="str">
        <f t="shared" si="1064"/>
        <v/>
      </c>
      <c r="AY146" s="37" t="str">
        <f t="shared" si="1065"/>
        <v/>
      </c>
      <c r="AZ146" s="37" t="str">
        <f t="shared" si="1066"/>
        <v/>
      </c>
      <c r="BA146" s="37" t="str">
        <f t="shared" si="1067"/>
        <v/>
      </c>
      <c r="BB146" s="37" t="str">
        <f t="shared" si="1068"/>
        <v/>
      </c>
      <c r="BC146" s="37" t="str">
        <f t="shared" si="1069"/>
        <v/>
      </c>
      <c r="BD146" s="37" t="str">
        <f t="shared" si="1070"/>
        <v/>
      </c>
      <c r="BE146" s="37" t="str">
        <f t="shared" si="1071"/>
        <v/>
      </c>
      <c r="BF146" s="37" t="str">
        <f t="shared" si="1072"/>
        <v/>
      </c>
      <c r="BG146" s="37" t="str">
        <f t="shared" si="1073"/>
        <v/>
      </c>
      <c r="BH146" s="37" t="str">
        <f t="shared" si="1074"/>
        <v/>
      </c>
      <c r="BI146" s="37" t="str">
        <f t="shared" si="1075"/>
        <v/>
      </c>
      <c r="BJ146" s="37" t="str">
        <f t="shared" si="1076"/>
        <v/>
      </c>
      <c r="BK146" s="37" t="str">
        <f t="shared" si="1077"/>
        <v/>
      </c>
      <c r="BL146" s="37" t="str">
        <f t="shared" si="1078"/>
        <v/>
      </c>
      <c r="BM146" s="37" t="str">
        <f t="shared" si="1079"/>
        <v/>
      </c>
      <c r="BN146" s="37" t="str">
        <f t="shared" si="1080"/>
        <v/>
      </c>
      <c r="BO146" s="37" t="str">
        <f t="shared" si="1081"/>
        <v/>
      </c>
      <c r="BP146" s="37" t="str">
        <f t="shared" si="1082"/>
        <v/>
      </c>
      <c r="BQ146" s="37" t="str">
        <f t="shared" si="1083"/>
        <v/>
      </c>
      <c r="BR146" s="37" t="str">
        <f t="shared" si="1084"/>
        <v/>
      </c>
      <c r="BS146" s="54">
        <f t="shared" si="1085"/>
        <v>0</v>
      </c>
      <c r="BT146" s="3">
        <v>2023</v>
      </c>
      <c r="BU146" s="58" t="str">
        <f t="shared" si="778"/>
        <v/>
      </c>
      <c r="BV146" s="58" t="str">
        <f t="shared" si="779"/>
        <v/>
      </c>
      <c r="BW146" s="58" t="str">
        <f t="shared" si="780"/>
        <v/>
      </c>
      <c r="BX146" s="58" t="str">
        <f t="shared" si="781"/>
        <v/>
      </c>
      <c r="BY146" s="58" t="str">
        <f t="shared" si="782"/>
        <v/>
      </c>
      <c r="BZ146" s="58" t="str">
        <f t="shared" si="783"/>
        <v/>
      </c>
      <c r="CA146" s="58" t="str">
        <f t="shared" si="784"/>
        <v/>
      </c>
      <c r="CB146" s="58" t="str">
        <f t="shared" si="785"/>
        <v/>
      </c>
      <c r="CC146" s="58" t="str">
        <f t="shared" si="786"/>
        <v/>
      </c>
      <c r="CD146" s="58" t="str">
        <f t="shared" si="787"/>
        <v/>
      </c>
      <c r="CE146" s="58" t="str">
        <f t="shared" si="788"/>
        <v/>
      </c>
      <c r="CF146" s="58" t="str">
        <f t="shared" si="789"/>
        <v/>
      </c>
      <c r="CG146" s="58" t="str">
        <f t="shared" si="790"/>
        <v/>
      </c>
      <c r="CH146" s="58" t="str">
        <f t="shared" si="791"/>
        <v/>
      </c>
      <c r="CI146" s="58" t="str">
        <f t="shared" si="792"/>
        <v/>
      </c>
      <c r="CJ146" s="58" t="str">
        <f t="shared" si="793"/>
        <v/>
      </c>
      <c r="CK146" s="58" t="str">
        <f t="shared" si="794"/>
        <v/>
      </c>
      <c r="CL146" s="58" t="str">
        <f t="shared" si="795"/>
        <v/>
      </c>
      <c r="CM146" s="58" t="str">
        <f t="shared" si="796"/>
        <v/>
      </c>
      <c r="CN146" s="58" t="str">
        <f t="shared" si="797"/>
        <v/>
      </c>
      <c r="CO146" s="58" t="str">
        <f t="shared" si="798"/>
        <v/>
      </c>
      <c r="CP146" s="58" t="str">
        <f t="shared" si="799"/>
        <v/>
      </c>
      <c r="CQ146" s="58" t="str">
        <f t="shared" si="800"/>
        <v/>
      </c>
      <c r="CR146" s="58" t="str">
        <f t="shared" si="801"/>
        <v/>
      </c>
      <c r="CS146" s="58" t="str">
        <f t="shared" si="802"/>
        <v/>
      </c>
      <c r="CT146" s="58" t="str">
        <f t="shared" si="803"/>
        <v/>
      </c>
      <c r="CU146" s="58" t="str">
        <f t="shared" si="804"/>
        <v/>
      </c>
      <c r="CV146" s="58" t="str">
        <f t="shared" si="805"/>
        <v/>
      </c>
      <c r="CW146" s="58" t="str">
        <f t="shared" si="806"/>
        <v/>
      </c>
      <c r="CX146" s="58" t="str">
        <f t="shared" si="807"/>
        <v/>
      </c>
      <c r="CY146" s="58" t="str">
        <f t="shared" si="808"/>
        <v/>
      </c>
      <c r="CZ146" s="58">
        <f t="shared" si="809"/>
        <v>0</v>
      </c>
      <c r="DA146" s="3">
        <v>2023</v>
      </c>
      <c r="DB146" s="17" t="str">
        <f t="shared" si="839"/>
        <v/>
      </c>
      <c r="DC146" s="17" t="str">
        <f t="shared" si="840"/>
        <v/>
      </c>
      <c r="DD146" s="17" t="str">
        <f t="shared" si="841"/>
        <v/>
      </c>
      <c r="DE146" s="17" t="str">
        <f t="shared" si="842"/>
        <v/>
      </c>
      <c r="DF146" s="17" t="str">
        <f t="shared" si="843"/>
        <v/>
      </c>
      <c r="DG146" s="17" t="str">
        <f t="shared" si="844"/>
        <v/>
      </c>
      <c r="DH146" s="17" t="str">
        <f t="shared" si="845"/>
        <v/>
      </c>
      <c r="DI146" s="17" t="str">
        <f t="shared" si="846"/>
        <v/>
      </c>
      <c r="DJ146" s="17" t="str">
        <f t="shared" si="847"/>
        <v/>
      </c>
      <c r="DK146" s="17" t="str">
        <f t="shared" si="848"/>
        <v/>
      </c>
      <c r="DL146" s="17" t="str">
        <f t="shared" si="849"/>
        <v/>
      </c>
      <c r="DM146" s="17" t="str">
        <f t="shared" si="850"/>
        <v/>
      </c>
      <c r="DN146" s="17" t="str">
        <f t="shared" si="851"/>
        <v/>
      </c>
      <c r="DO146" s="17" t="str">
        <f t="shared" si="852"/>
        <v/>
      </c>
      <c r="DP146" s="17" t="str">
        <f t="shared" si="853"/>
        <v/>
      </c>
      <c r="DQ146" s="17" t="str">
        <f t="shared" si="854"/>
        <v/>
      </c>
      <c r="DR146" s="17" t="str">
        <f t="shared" si="855"/>
        <v/>
      </c>
      <c r="DS146" s="17" t="str">
        <f t="shared" si="856"/>
        <v/>
      </c>
      <c r="DT146" s="17" t="str">
        <f t="shared" si="857"/>
        <v/>
      </c>
      <c r="DU146" s="17" t="str">
        <f t="shared" si="858"/>
        <v/>
      </c>
      <c r="DV146" s="17" t="str">
        <f t="shared" si="859"/>
        <v/>
      </c>
      <c r="DW146" s="17" t="str">
        <f t="shared" si="860"/>
        <v/>
      </c>
      <c r="DX146" s="17" t="str">
        <f t="shared" si="861"/>
        <v/>
      </c>
      <c r="DY146" s="17" t="str">
        <f t="shared" si="862"/>
        <v/>
      </c>
      <c r="DZ146" s="17" t="str">
        <f t="shared" si="863"/>
        <v/>
      </c>
      <c r="EA146" s="17" t="str">
        <f t="shared" si="864"/>
        <v/>
      </c>
      <c r="EB146" s="17" t="str">
        <f t="shared" si="865"/>
        <v/>
      </c>
      <c r="EC146" s="17" t="str">
        <f t="shared" si="866"/>
        <v/>
      </c>
      <c r="ED146" s="17" t="str">
        <f t="shared" si="867"/>
        <v/>
      </c>
      <c r="EE146" s="17" t="str">
        <f t="shared" si="868"/>
        <v/>
      </c>
      <c r="EF146" s="17" t="str">
        <f t="shared" si="869"/>
        <v/>
      </c>
      <c r="EG146" s="3">
        <v>2023</v>
      </c>
      <c r="EH146" s="37" t="str">
        <f t="shared" si="1122"/>
        <v xml:space="preserve"> </v>
      </c>
      <c r="EI146" s="37" t="str">
        <f t="shared" si="1123"/>
        <v xml:space="preserve"> </v>
      </c>
      <c r="EJ146" s="37" t="str">
        <f t="shared" si="1124"/>
        <v xml:space="preserve"> </v>
      </c>
      <c r="EK146" s="37" t="str">
        <f t="shared" si="1125"/>
        <v xml:space="preserve"> </v>
      </c>
      <c r="EL146" s="37" t="str">
        <f t="shared" si="1126"/>
        <v xml:space="preserve"> </v>
      </c>
      <c r="EM146" s="37" t="str">
        <f t="shared" si="1127"/>
        <v xml:space="preserve"> </v>
      </c>
      <c r="EN146" s="37" t="str">
        <f t="shared" si="1128"/>
        <v xml:space="preserve"> </v>
      </c>
      <c r="EO146" s="37" t="str">
        <f t="shared" si="1129"/>
        <v xml:space="preserve"> </v>
      </c>
      <c r="EP146" s="37" t="str">
        <f t="shared" si="1130"/>
        <v xml:space="preserve"> </v>
      </c>
      <c r="EQ146" s="37" t="str">
        <f t="shared" si="1131"/>
        <v xml:space="preserve"> </v>
      </c>
      <c r="ER146" s="37" t="str">
        <f t="shared" si="1132"/>
        <v xml:space="preserve"> </v>
      </c>
      <c r="ES146" s="37" t="str">
        <f t="shared" si="1133"/>
        <v xml:space="preserve"> </v>
      </c>
      <c r="ET146" s="37" t="str">
        <f t="shared" si="1134"/>
        <v xml:space="preserve"> </v>
      </c>
      <c r="EU146" s="37" t="str">
        <f t="shared" si="1135"/>
        <v xml:space="preserve"> </v>
      </c>
      <c r="EV146" s="37" t="str">
        <f t="shared" si="1136"/>
        <v xml:space="preserve"> </v>
      </c>
      <c r="EW146" s="37" t="str">
        <f t="shared" si="1137"/>
        <v xml:space="preserve"> </v>
      </c>
      <c r="EX146" s="37" t="str">
        <f t="shared" si="1138"/>
        <v xml:space="preserve"> </v>
      </c>
      <c r="EY146" s="37" t="str">
        <f t="shared" si="1139"/>
        <v xml:space="preserve"> </v>
      </c>
      <c r="EZ146" s="37" t="str">
        <f t="shared" si="1140"/>
        <v xml:space="preserve"> </v>
      </c>
      <c r="FA146" s="37" t="str">
        <f t="shared" si="1141"/>
        <v xml:space="preserve"> </v>
      </c>
      <c r="FB146" s="37" t="str">
        <f t="shared" si="1142"/>
        <v xml:space="preserve"> </v>
      </c>
      <c r="FC146" s="37" t="str">
        <f t="shared" si="1143"/>
        <v xml:space="preserve"> </v>
      </c>
      <c r="FD146" s="37" t="str">
        <f t="shared" si="1144"/>
        <v xml:space="preserve"> </v>
      </c>
      <c r="FE146" s="37" t="str">
        <f t="shared" si="1145"/>
        <v xml:space="preserve"> </v>
      </c>
      <c r="FF146" s="37" t="str">
        <f t="shared" si="1146"/>
        <v xml:space="preserve"> </v>
      </c>
      <c r="FG146" s="37" t="str">
        <f t="shared" si="1147"/>
        <v xml:space="preserve"> </v>
      </c>
      <c r="FH146" s="37" t="str">
        <f t="shared" si="1148"/>
        <v xml:space="preserve"> </v>
      </c>
      <c r="FI146" s="37" t="str">
        <f t="shared" si="1149"/>
        <v xml:space="preserve"> </v>
      </c>
      <c r="FJ146" s="37" t="str">
        <f t="shared" si="1150"/>
        <v xml:space="preserve"> </v>
      </c>
      <c r="FK146" s="37" t="str">
        <f t="shared" si="1151"/>
        <v xml:space="preserve"> </v>
      </c>
      <c r="FL146" s="37" t="str">
        <f t="shared" si="1152"/>
        <v xml:space="preserve"> </v>
      </c>
      <c r="FM146" s="64">
        <f t="shared" si="1120"/>
        <v>0</v>
      </c>
      <c r="FN146" s="3">
        <v>2023</v>
      </c>
      <c r="FO146" s="37" t="str">
        <f t="shared" si="1153"/>
        <v xml:space="preserve"> </v>
      </c>
      <c r="FP146" s="37" t="str">
        <f t="shared" si="1154"/>
        <v xml:space="preserve"> </v>
      </c>
      <c r="FQ146" s="37" t="str">
        <f t="shared" si="1155"/>
        <v xml:space="preserve"> </v>
      </c>
      <c r="FR146" s="37" t="str">
        <f t="shared" si="1156"/>
        <v xml:space="preserve"> </v>
      </c>
      <c r="FS146" s="37" t="str">
        <f t="shared" si="1157"/>
        <v xml:space="preserve"> </v>
      </c>
      <c r="FT146" s="37" t="str">
        <f t="shared" si="1158"/>
        <v xml:space="preserve"> </v>
      </c>
      <c r="FU146" s="37" t="str">
        <f t="shared" si="1159"/>
        <v xml:space="preserve"> </v>
      </c>
      <c r="FV146" s="37" t="str">
        <f t="shared" si="1160"/>
        <v xml:space="preserve"> </v>
      </c>
      <c r="FW146" s="37" t="str">
        <f t="shared" si="1161"/>
        <v xml:space="preserve"> </v>
      </c>
      <c r="FX146" s="37" t="str">
        <f t="shared" si="1162"/>
        <v xml:space="preserve"> </v>
      </c>
      <c r="FY146" s="37" t="str">
        <f t="shared" si="1163"/>
        <v xml:space="preserve"> </v>
      </c>
      <c r="FZ146" s="37" t="str">
        <f t="shared" si="1164"/>
        <v xml:space="preserve"> </v>
      </c>
      <c r="GA146" s="37" t="str">
        <f t="shared" si="1165"/>
        <v xml:space="preserve"> </v>
      </c>
      <c r="GB146" s="37" t="str">
        <f t="shared" si="1166"/>
        <v xml:space="preserve"> </v>
      </c>
      <c r="GC146" s="37" t="str">
        <f t="shared" si="1167"/>
        <v xml:space="preserve"> </v>
      </c>
      <c r="GD146" s="37" t="str">
        <f t="shared" si="1168"/>
        <v xml:space="preserve"> </v>
      </c>
      <c r="GE146" s="37" t="str">
        <f t="shared" si="1169"/>
        <v xml:space="preserve"> </v>
      </c>
      <c r="GF146" s="37" t="str">
        <f t="shared" si="1170"/>
        <v xml:space="preserve"> </v>
      </c>
      <c r="GG146" s="37" t="str">
        <f t="shared" si="1171"/>
        <v xml:space="preserve"> </v>
      </c>
      <c r="GH146" s="37" t="str">
        <f t="shared" si="1172"/>
        <v xml:space="preserve"> </v>
      </c>
      <c r="GI146" s="37" t="str">
        <f t="shared" si="1173"/>
        <v xml:space="preserve"> </v>
      </c>
      <c r="GJ146" s="37" t="str">
        <f t="shared" si="1174"/>
        <v xml:space="preserve"> </v>
      </c>
      <c r="GK146" s="37" t="str">
        <f t="shared" si="1175"/>
        <v xml:space="preserve"> </v>
      </c>
      <c r="GL146" s="37" t="str">
        <f t="shared" si="1176"/>
        <v xml:space="preserve"> </v>
      </c>
      <c r="GM146" s="37" t="str">
        <f t="shared" si="1177"/>
        <v xml:space="preserve"> </v>
      </c>
      <c r="GN146" s="37" t="str">
        <f t="shared" si="1178"/>
        <v xml:space="preserve"> </v>
      </c>
      <c r="GO146" s="37" t="str">
        <f t="shared" si="1179"/>
        <v xml:space="preserve"> </v>
      </c>
      <c r="GP146" s="37" t="str">
        <f t="shared" si="1180"/>
        <v xml:space="preserve"> </v>
      </c>
      <c r="GQ146" s="37" t="str">
        <f t="shared" si="1181"/>
        <v xml:space="preserve"> </v>
      </c>
      <c r="GR146" s="37" t="str">
        <f t="shared" si="1182"/>
        <v xml:space="preserve"> </v>
      </c>
      <c r="GS146" s="37" t="str">
        <f t="shared" si="1183"/>
        <v xml:space="preserve"> </v>
      </c>
      <c r="GT146" s="64">
        <f t="shared" si="1184"/>
        <v>0</v>
      </c>
      <c r="GU146" s="3">
        <v>2023</v>
      </c>
      <c r="GV146" s="157" t="str">
        <f t="shared" si="1313"/>
        <v/>
      </c>
      <c r="GW146" s="157" t="str">
        <f t="shared" si="1314"/>
        <v/>
      </c>
      <c r="GX146" s="157" t="str">
        <f t="shared" si="1315"/>
        <v/>
      </c>
      <c r="GY146" s="157" t="str">
        <f t="shared" si="1316"/>
        <v/>
      </c>
      <c r="GZ146" s="157" t="str">
        <f t="shared" si="1317"/>
        <v/>
      </c>
      <c r="HA146" s="157" t="str">
        <f t="shared" si="1318"/>
        <v/>
      </c>
      <c r="HB146" s="157" t="str">
        <f t="shared" si="1319"/>
        <v/>
      </c>
      <c r="HC146" s="157" t="str">
        <f t="shared" si="1320"/>
        <v/>
      </c>
      <c r="HD146" s="157" t="str">
        <f t="shared" si="1321"/>
        <v/>
      </c>
      <c r="HE146" s="157" t="str">
        <f t="shared" si="1322"/>
        <v/>
      </c>
      <c r="HF146" s="157" t="str">
        <f t="shared" si="1323"/>
        <v/>
      </c>
      <c r="HG146" s="157" t="str">
        <f t="shared" si="1324"/>
        <v/>
      </c>
      <c r="HH146" s="157" t="str">
        <f t="shared" si="1325"/>
        <v/>
      </c>
      <c r="HI146" s="157" t="str">
        <f t="shared" si="1326"/>
        <v/>
      </c>
      <c r="HJ146" s="157" t="str">
        <f t="shared" si="1327"/>
        <v/>
      </c>
      <c r="HK146" s="157" t="str">
        <f t="shared" si="1328"/>
        <v/>
      </c>
      <c r="HL146" s="157" t="str">
        <f t="shared" si="1329"/>
        <v/>
      </c>
      <c r="HM146" s="157" t="str">
        <f t="shared" si="1330"/>
        <v/>
      </c>
      <c r="HN146" s="157" t="str">
        <f t="shared" si="1331"/>
        <v/>
      </c>
      <c r="HO146" s="157" t="str">
        <f t="shared" si="1332"/>
        <v/>
      </c>
      <c r="HP146" s="157" t="str">
        <f t="shared" si="1333"/>
        <v/>
      </c>
      <c r="HQ146" s="157" t="str">
        <f t="shared" si="1334"/>
        <v/>
      </c>
      <c r="HR146" s="157" t="str">
        <f t="shared" si="1335"/>
        <v/>
      </c>
      <c r="HS146" s="157" t="str">
        <f t="shared" si="1336"/>
        <v/>
      </c>
      <c r="HT146" s="157" t="str">
        <f t="shared" si="1337"/>
        <v/>
      </c>
      <c r="HU146" s="157" t="str">
        <f t="shared" si="1338"/>
        <v/>
      </c>
      <c r="HV146" s="157" t="str">
        <f t="shared" si="1339"/>
        <v/>
      </c>
      <c r="HW146" s="157" t="str">
        <f t="shared" si="1340"/>
        <v/>
      </c>
      <c r="HX146" s="157" t="str">
        <f t="shared" si="1341"/>
        <v/>
      </c>
      <c r="HY146" s="157" t="str">
        <f t="shared" si="1342"/>
        <v/>
      </c>
      <c r="HZ146" s="157" t="str">
        <f t="shared" si="1343"/>
        <v/>
      </c>
      <c r="IA146" s="158">
        <f t="shared" si="1247"/>
        <v>0</v>
      </c>
      <c r="IB146" s="3">
        <v>2023</v>
      </c>
      <c r="IC146" s="4" t="str">
        <f t="shared" si="1248"/>
        <v xml:space="preserve"> </v>
      </c>
      <c r="ID146" s="4" t="str">
        <f t="shared" si="1249"/>
        <v xml:space="preserve"> </v>
      </c>
      <c r="IE146" s="4" t="str">
        <f t="shared" si="1250"/>
        <v xml:space="preserve"> </v>
      </c>
      <c r="IF146" s="4" t="str">
        <f t="shared" si="1251"/>
        <v xml:space="preserve"> </v>
      </c>
      <c r="IG146" s="4" t="str">
        <f t="shared" si="1252"/>
        <v xml:space="preserve"> </v>
      </c>
      <c r="IH146" s="4" t="str">
        <f t="shared" si="1253"/>
        <v xml:space="preserve"> </v>
      </c>
      <c r="II146" s="4" t="str">
        <f t="shared" si="1254"/>
        <v xml:space="preserve"> </v>
      </c>
      <c r="IJ146" s="4" t="str">
        <f t="shared" si="1255"/>
        <v xml:space="preserve"> </v>
      </c>
      <c r="IK146" s="4" t="str">
        <f t="shared" si="1256"/>
        <v xml:space="preserve"> </v>
      </c>
      <c r="IL146" s="4" t="str">
        <f t="shared" si="1257"/>
        <v xml:space="preserve"> </v>
      </c>
      <c r="IM146" s="4" t="str">
        <f t="shared" si="1258"/>
        <v xml:space="preserve"> </v>
      </c>
      <c r="IN146" s="4" t="str">
        <f t="shared" si="1259"/>
        <v xml:space="preserve"> </v>
      </c>
      <c r="IO146" s="4" t="str">
        <f t="shared" si="1260"/>
        <v xml:space="preserve"> </v>
      </c>
      <c r="IP146" s="4" t="str">
        <f t="shared" si="1261"/>
        <v xml:space="preserve"> </v>
      </c>
      <c r="IQ146" s="4" t="str">
        <f t="shared" si="1262"/>
        <v xml:space="preserve"> </v>
      </c>
      <c r="IR146" s="4" t="str">
        <f t="shared" si="1263"/>
        <v xml:space="preserve"> </v>
      </c>
      <c r="IS146" s="4" t="str">
        <f t="shared" si="1264"/>
        <v xml:space="preserve"> </v>
      </c>
      <c r="IT146" s="4" t="str">
        <f t="shared" si="1265"/>
        <v xml:space="preserve"> </v>
      </c>
      <c r="IU146" s="4" t="str">
        <f t="shared" si="1266"/>
        <v xml:space="preserve"> </v>
      </c>
      <c r="IV146" s="4" t="str">
        <f t="shared" si="1267"/>
        <v xml:space="preserve"> </v>
      </c>
      <c r="IW146" s="4" t="str">
        <f t="shared" si="1268"/>
        <v xml:space="preserve"> </v>
      </c>
      <c r="IX146" s="4" t="str">
        <f t="shared" si="1269"/>
        <v xml:space="preserve"> </v>
      </c>
      <c r="IY146" s="4" t="str">
        <f t="shared" si="1270"/>
        <v xml:space="preserve"> </v>
      </c>
      <c r="IZ146" s="4" t="str">
        <f t="shared" si="1271"/>
        <v xml:space="preserve"> </v>
      </c>
      <c r="JA146" s="4" t="str">
        <f t="shared" si="1272"/>
        <v xml:space="preserve"> </v>
      </c>
      <c r="JB146" s="4" t="str">
        <f t="shared" si="1273"/>
        <v xml:space="preserve"> </v>
      </c>
      <c r="JC146" s="4" t="str">
        <f t="shared" si="1274"/>
        <v xml:space="preserve"> </v>
      </c>
      <c r="JD146" s="4" t="str">
        <f t="shared" si="1275"/>
        <v xml:space="preserve"> </v>
      </c>
      <c r="JE146" s="4" t="str">
        <f t="shared" si="1276"/>
        <v xml:space="preserve"> </v>
      </c>
      <c r="JF146" s="4" t="str">
        <f t="shared" si="1277"/>
        <v xml:space="preserve"> </v>
      </c>
      <c r="JG146" s="4" t="str">
        <f t="shared" si="1278"/>
        <v xml:space="preserve"> </v>
      </c>
      <c r="JH146" s="4">
        <f t="shared" si="1279"/>
        <v>0</v>
      </c>
      <c r="JI146" s="3">
        <v>2023</v>
      </c>
      <c r="JJ146" s="4" t="str">
        <f t="shared" si="1280"/>
        <v xml:space="preserve"> </v>
      </c>
      <c r="JK146" s="4" t="str">
        <f t="shared" si="1281"/>
        <v xml:space="preserve"> </v>
      </c>
      <c r="JL146" s="4" t="str">
        <f t="shared" si="1282"/>
        <v xml:space="preserve"> </v>
      </c>
      <c r="JM146" s="4" t="str">
        <f t="shared" si="1283"/>
        <v xml:space="preserve"> </v>
      </c>
      <c r="JN146" s="4" t="str">
        <f t="shared" si="1284"/>
        <v xml:space="preserve"> </v>
      </c>
      <c r="JO146" s="4" t="str">
        <f t="shared" si="1285"/>
        <v xml:space="preserve"> </v>
      </c>
      <c r="JP146" s="4" t="str">
        <f t="shared" si="1286"/>
        <v xml:space="preserve"> </v>
      </c>
      <c r="JQ146" s="4" t="str">
        <f t="shared" si="1287"/>
        <v xml:space="preserve"> </v>
      </c>
      <c r="JR146" s="4" t="str">
        <f t="shared" si="1288"/>
        <v xml:space="preserve"> </v>
      </c>
      <c r="JS146" s="4" t="str">
        <f t="shared" si="1289"/>
        <v xml:space="preserve"> </v>
      </c>
      <c r="JT146" s="4" t="str">
        <f t="shared" si="1290"/>
        <v xml:space="preserve"> </v>
      </c>
      <c r="JU146" s="4" t="str">
        <f t="shared" si="1291"/>
        <v xml:space="preserve"> </v>
      </c>
      <c r="JV146" s="4" t="str">
        <f t="shared" si="1292"/>
        <v xml:space="preserve"> </v>
      </c>
      <c r="JW146" s="4" t="str">
        <f t="shared" si="1293"/>
        <v xml:space="preserve"> </v>
      </c>
      <c r="JX146" s="4" t="str">
        <f t="shared" si="1294"/>
        <v xml:space="preserve"> </v>
      </c>
      <c r="JY146" s="4" t="str">
        <f t="shared" si="1295"/>
        <v xml:space="preserve"> </v>
      </c>
      <c r="JZ146" s="4" t="str">
        <f t="shared" si="1296"/>
        <v xml:space="preserve"> </v>
      </c>
      <c r="KA146" s="4" t="str">
        <f t="shared" si="1297"/>
        <v xml:space="preserve"> </v>
      </c>
      <c r="KB146" s="4" t="str">
        <f t="shared" si="1298"/>
        <v xml:space="preserve"> </v>
      </c>
      <c r="KC146" s="4" t="str">
        <f t="shared" si="1299"/>
        <v xml:space="preserve"> </v>
      </c>
      <c r="KD146" s="4" t="str">
        <f t="shared" si="1300"/>
        <v xml:space="preserve"> </v>
      </c>
      <c r="KE146" s="4" t="str">
        <f t="shared" si="1301"/>
        <v xml:space="preserve"> </v>
      </c>
      <c r="KF146" s="4" t="str">
        <f t="shared" si="1302"/>
        <v xml:space="preserve"> </v>
      </c>
      <c r="KG146" s="4" t="str">
        <f t="shared" si="1303"/>
        <v xml:space="preserve"> </v>
      </c>
      <c r="KH146" s="4" t="str">
        <f t="shared" si="1304"/>
        <v xml:space="preserve"> </v>
      </c>
      <c r="KI146" s="4" t="str">
        <f t="shared" si="1305"/>
        <v xml:space="preserve"> </v>
      </c>
      <c r="KJ146" s="4" t="str">
        <f t="shared" si="1306"/>
        <v xml:space="preserve"> </v>
      </c>
      <c r="KK146" s="4" t="str">
        <f t="shared" si="1307"/>
        <v xml:space="preserve"> </v>
      </c>
      <c r="KL146" s="4" t="str">
        <f t="shared" si="1308"/>
        <v xml:space="preserve"> </v>
      </c>
      <c r="KM146" s="4" t="str">
        <f t="shared" si="1309"/>
        <v xml:space="preserve"> </v>
      </c>
      <c r="KN146" s="4" t="str">
        <f t="shared" si="1310"/>
        <v xml:space="preserve"> </v>
      </c>
      <c r="KO146" s="4">
        <f t="shared" si="1311"/>
        <v>0</v>
      </c>
      <c r="KP146" s="9">
        <f t="shared" si="1351"/>
        <v>0</v>
      </c>
    </row>
    <row r="147" spans="1:302">
      <c r="A147" s="3">
        <v>2024</v>
      </c>
      <c r="B147" s="6"/>
      <c r="C147" s="6"/>
      <c r="D147" s="6"/>
      <c r="E147" s="6"/>
      <c r="F147" s="6"/>
      <c r="G147" s="153"/>
      <c r="H147" s="6"/>
      <c r="I147" s="6"/>
      <c r="J147" s="6"/>
      <c r="K147" s="6"/>
      <c r="L147" s="153"/>
      <c r="M147" s="6"/>
      <c r="N147" s="6"/>
      <c r="O147" s="6"/>
      <c r="P147" s="6"/>
      <c r="Q147" s="153"/>
      <c r="R147" s="6"/>
      <c r="S147" s="6"/>
      <c r="T147" s="6"/>
      <c r="U147" s="6"/>
      <c r="V147" s="153"/>
      <c r="W147" s="6"/>
      <c r="X147" s="6"/>
      <c r="Y147" s="6"/>
      <c r="Z147" s="6"/>
      <c r="AA147" s="153"/>
      <c r="AB147" s="6"/>
      <c r="AC147" s="6"/>
      <c r="AD147" s="6"/>
      <c r="AE147" s="6"/>
      <c r="AF147" s="153"/>
      <c r="AG147" s="171"/>
      <c r="AH147" s="714"/>
      <c r="AI147" s="9"/>
      <c r="AJ147" s="10"/>
      <c r="AK147" s="522"/>
      <c r="AL147" s="3">
        <v>2024</v>
      </c>
      <c r="AM147" s="3">
        <v>2024</v>
      </c>
      <c r="AN147" s="37" t="str">
        <f t="shared" si="1054"/>
        <v/>
      </c>
      <c r="AO147" s="37" t="str">
        <f t="shared" si="1055"/>
        <v/>
      </c>
      <c r="AP147" s="37" t="str">
        <f t="shared" si="1056"/>
        <v/>
      </c>
      <c r="AQ147" s="37" t="str">
        <f t="shared" si="1057"/>
        <v/>
      </c>
      <c r="AR147" s="37" t="str">
        <f t="shared" si="1058"/>
        <v/>
      </c>
      <c r="AS147" s="37" t="str">
        <f t="shared" si="1059"/>
        <v/>
      </c>
      <c r="AT147" s="37" t="str">
        <f t="shared" si="1060"/>
        <v/>
      </c>
      <c r="AU147" s="37" t="str">
        <f t="shared" si="1061"/>
        <v/>
      </c>
      <c r="AV147" s="37" t="str">
        <f t="shared" si="1062"/>
        <v/>
      </c>
      <c r="AW147" s="37" t="str">
        <f t="shared" si="1063"/>
        <v/>
      </c>
      <c r="AX147" s="37" t="str">
        <f t="shared" si="1064"/>
        <v/>
      </c>
      <c r="AY147" s="37" t="str">
        <f t="shared" si="1065"/>
        <v/>
      </c>
      <c r="AZ147" s="37" t="str">
        <f t="shared" si="1066"/>
        <v/>
      </c>
      <c r="BA147" s="37" t="str">
        <f t="shared" si="1067"/>
        <v/>
      </c>
      <c r="BB147" s="37" t="str">
        <f t="shared" si="1068"/>
        <v/>
      </c>
      <c r="BC147" s="37" t="str">
        <f t="shared" si="1069"/>
        <v/>
      </c>
      <c r="BD147" s="37" t="str">
        <f t="shared" si="1070"/>
        <v/>
      </c>
      <c r="BE147" s="37" t="str">
        <f t="shared" si="1071"/>
        <v/>
      </c>
      <c r="BF147" s="37" t="str">
        <f t="shared" si="1072"/>
        <v/>
      </c>
      <c r="BG147" s="37" t="str">
        <f t="shared" si="1073"/>
        <v/>
      </c>
      <c r="BH147" s="37" t="str">
        <f t="shared" si="1074"/>
        <v/>
      </c>
      <c r="BI147" s="37" t="str">
        <f t="shared" si="1075"/>
        <v/>
      </c>
      <c r="BJ147" s="37" t="str">
        <f t="shared" si="1076"/>
        <v/>
      </c>
      <c r="BK147" s="37" t="str">
        <f t="shared" si="1077"/>
        <v/>
      </c>
      <c r="BL147" s="37" t="str">
        <f t="shared" si="1078"/>
        <v/>
      </c>
      <c r="BM147" s="37" t="str">
        <f t="shared" si="1079"/>
        <v/>
      </c>
      <c r="BN147" s="37" t="str">
        <f t="shared" si="1080"/>
        <v/>
      </c>
      <c r="BO147" s="37" t="str">
        <f t="shared" si="1081"/>
        <v/>
      </c>
      <c r="BP147" s="37" t="str">
        <f t="shared" si="1082"/>
        <v/>
      </c>
      <c r="BQ147" s="37" t="str">
        <f t="shared" si="1083"/>
        <v/>
      </c>
      <c r="BR147" s="37" t="str">
        <f t="shared" si="1084"/>
        <v/>
      </c>
      <c r="BS147" s="54">
        <f t="shared" si="1085"/>
        <v>0</v>
      </c>
      <c r="BT147" s="3">
        <v>2024</v>
      </c>
      <c r="BU147" s="58" t="str">
        <f t="shared" si="778"/>
        <v/>
      </c>
      <c r="BV147" s="58" t="str">
        <f t="shared" si="779"/>
        <v/>
      </c>
      <c r="BW147" s="58" t="str">
        <f t="shared" si="780"/>
        <v/>
      </c>
      <c r="BX147" s="58" t="str">
        <f t="shared" si="781"/>
        <v/>
      </c>
      <c r="BY147" s="58" t="str">
        <f t="shared" si="782"/>
        <v/>
      </c>
      <c r="BZ147" s="58" t="str">
        <f t="shared" si="783"/>
        <v/>
      </c>
      <c r="CA147" s="58" t="str">
        <f t="shared" si="784"/>
        <v/>
      </c>
      <c r="CB147" s="58" t="str">
        <f t="shared" si="785"/>
        <v/>
      </c>
      <c r="CC147" s="58" t="str">
        <f t="shared" si="786"/>
        <v/>
      </c>
      <c r="CD147" s="58" t="str">
        <f t="shared" si="787"/>
        <v/>
      </c>
      <c r="CE147" s="58" t="str">
        <f t="shared" si="788"/>
        <v/>
      </c>
      <c r="CF147" s="58" t="str">
        <f t="shared" si="789"/>
        <v/>
      </c>
      <c r="CG147" s="58" t="str">
        <f t="shared" si="790"/>
        <v/>
      </c>
      <c r="CH147" s="58" t="str">
        <f t="shared" si="791"/>
        <v/>
      </c>
      <c r="CI147" s="58" t="str">
        <f t="shared" si="792"/>
        <v/>
      </c>
      <c r="CJ147" s="58" t="str">
        <f t="shared" si="793"/>
        <v/>
      </c>
      <c r="CK147" s="58" t="str">
        <f t="shared" si="794"/>
        <v/>
      </c>
      <c r="CL147" s="58" t="str">
        <f t="shared" si="795"/>
        <v/>
      </c>
      <c r="CM147" s="58" t="str">
        <f t="shared" si="796"/>
        <v/>
      </c>
      <c r="CN147" s="58" t="str">
        <f t="shared" si="797"/>
        <v/>
      </c>
      <c r="CO147" s="58" t="str">
        <f t="shared" si="798"/>
        <v/>
      </c>
      <c r="CP147" s="58" t="str">
        <f t="shared" si="799"/>
        <v/>
      </c>
      <c r="CQ147" s="58" t="str">
        <f t="shared" si="800"/>
        <v/>
      </c>
      <c r="CR147" s="58" t="str">
        <f t="shared" si="801"/>
        <v/>
      </c>
      <c r="CS147" s="58" t="str">
        <f t="shared" si="802"/>
        <v/>
      </c>
      <c r="CT147" s="58" t="str">
        <f t="shared" si="803"/>
        <v/>
      </c>
      <c r="CU147" s="58" t="str">
        <f t="shared" si="804"/>
        <v/>
      </c>
      <c r="CV147" s="58" t="str">
        <f t="shared" si="805"/>
        <v/>
      </c>
      <c r="CW147" s="58" t="str">
        <f t="shared" si="806"/>
        <v/>
      </c>
      <c r="CX147" s="58" t="str">
        <f t="shared" si="807"/>
        <v/>
      </c>
      <c r="CY147" s="58" t="str">
        <f t="shared" si="808"/>
        <v/>
      </c>
      <c r="CZ147" s="58">
        <f t="shared" si="809"/>
        <v>0</v>
      </c>
      <c r="DA147" s="3">
        <v>2024</v>
      </c>
      <c r="DB147" s="17" t="str">
        <f t="shared" si="839"/>
        <v/>
      </c>
      <c r="DC147" s="17" t="str">
        <f t="shared" si="840"/>
        <v/>
      </c>
      <c r="DD147" s="17" t="str">
        <f t="shared" si="841"/>
        <v/>
      </c>
      <c r="DE147" s="17" t="str">
        <f t="shared" si="842"/>
        <v/>
      </c>
      <c r="DF147" s="17" t="str">
        <f t="shared" si="843"/>
        <v/>
      </c>
      <c r="DG147" s="17" t="str">
        <f t="shared" si="844"/>
        <v/>
      </c>
      <c r="DH147" s="17" t="str">
        <f t="shared" si="845"/>
        <v/>
      </c>
      <c r="DI147" s="17" t="str">
        <f t="shared" si="846"/>
        <v/>
      </c>
      <c r="DJ147" s="17" t="str">
        <f t="shared" si="847"/>
        <v/>
      </c>
      <c r="DK147" s="17" t="str">
        <f t="shared" si="848"/>
        <v/>
      </c>
      <c r="DL147" s="17" t="str">
        <f t="shared" si="849"/>
        <v/>
      </c>
      <c r="DM147" s="17" t="str">
        <f t="shared" si="850"/>
        <v/>
      </c>
      <c r="DN147" s="17" t="str">
        <f t="shared" si="851"/>
        <v/>
      </c>
      <c r="DO147" s="17" t="str">
        <f t="shared" si="852"/>
        <v/>
      </c>
      <c r="DP147" s="17" t="str">
        <f t="shared" si="853"/>
        <v/>
      </c>
      <c r="DQ147" s="17" t="str">
        <f t="shared" si="854"/>
        <v/>
      </c>
      <c r="DR147" s="17" t="str">
        <f t="shared" si="855"/>
        <v/>
      </c>
      <c r="DS147" s="17" t="str">
        <f t="shared" si="856"/>
        <v/>
      </c>
      <c r="DT147" s="17" t="str">
        <f t="shared" si="857"/>
        <v/>
      </c>
      <c r="DU147" s="17" t="str">
        <f t="shared" si="858"/>
        <v/>
      </c>
      <c r="DV147" s="17" t="str">
        <f t="shared" si="859"/>
        <v/>
      </c>
      <c r="DW147" s="17" t="str">
        <f t="shared" si="860"/>
        <v/>
      </c>
      <c r="DX147" s="17" t="str">
        <f t="shared" si="861"/>
        <v/>
      </c>
      <c r="DY147" s="17" t="str">
        <f t="shared" si="862"/>
        <v/>
      </c>
      <c r="DZ147" s="17" t="str">
        <f t="shared" si="863"/>
        <v/>
      </c>
      <c r="EA147" s="17" t="str">
        <f t="shared" si="864"/>
        <v/>
      </c>
      <c r="EB147" s="17" t="str">
        <f t="shared" si="865"/>
        <v/>
      </c>
      <c r="EC147" s="17" t="str">
        <f t="shared" si="866"/>
        <v/>
      </c>
      <c r="ED147" s="17" t="str">
        <f t="shared" si="867"/>
        <v/>
      </c>
      <c r="EE147" s="17" t="str">
        <f t="shared" si="868"/>
        <v/>
      </c>
      <c r="EF147" s="17" t="str">
        <f t="shared" si="869"/>
        <v/>
      </c>
      <c r="EG147" s="3">
        <v>2024</v>
      </c>
      <c r="EH147" s="37" t="str">
        <f t="shared" si="1122"/>
        <v xml:space="preserve"> </v>
      </c>
      <c r="EI147" s="37" t="str">
        <f t="shared" si="1123"/>
        <v xml:space="preserve"> </v>
      </c>
      <c r="EJ147" s="37" t="str">
        <f t="shared" si="1124"/>
        <v xml:space="preserve"> </v>
      </c>
      <c r="EK147" s="37" t="str">
        <f t="shared" si="1125"/>
        <v xml:space="preserve"> </v>
      </c>
      <c r="EL147" s="37" t="str">
        <f t="shared" si="1126"/>
        <v xml:space="preserve"> </v>
      </c>
      <c r="EM147" s="37" t="str">
        <f t="shared" si="1127"/>
        <v xml:space="preserve"> </v>
      </c>
      <c r="EN147" s="37" t="str">
        <f t="shared" si="1128"/>
        <v xml:space="preserve"> </v>
      </c>
      <c r="EO147" s="37" t="str">
        <f t="shared" si="1129"/>
        <v xml:space="preserve"> </v>
      </c>
      <c r="EP147" s="37" t="str">
        <f t="shared" si="1130"/>
        <v xml:space="preserve"> </v>
      </c>
      <c r="EQ147" s="37" t="str">
        <f t="shared" si="1131"/>
        <v xml:space="preserve"> </v>
      </c>
      <c r="ER147" s="37" t="str">
        <f t="shared" si="1132"/>
        <v xml:space="preserve"> </v>
      </c>
      <c r="ES147" s="37" t="str">
        <f t="shared" si="1133"/>
        <v xml:space="preserve"> </v>
      </c>
      <c r="ET147" s="37" t="str">
        <f t="shared" si="1134"/>
        <v xml:space="preserve"> </v>
      </c>
      <c r="EU147" s="37" t="str">
        <f t="shared" si="1135"/>
        <v xml:space="preserve"> </v>
      </c>
      <c r="EV147" s="37" t="str">
        <f t="shared" si="1136"/>
        <v xml:space="preserve"> </v>
      </c>
      <c r="EW147" s="37" t="str">
        <f t="shared" si="1137"/>
        <v xml:space="preserve"> </v>
      </c>
      <c r="EX147" s="37" t="str">
        <f t="shared" si="1138"/>
        <v xml:space="preserve"> </v>
      </c>
      <c r="EY147" s="37" t="str">
        <f t="shared" si="1139"/>
        <v xml:space="preserve"> </v>
      </c>
      <c r="EZ147" s="37" t="str">
        <f t="shared" si="1140"/>
        <v xml:space="preserve"> </v>
      </c>
      <c r="FA147" s="37" t="str">
        <f t="shared" si="1141"/>
        <v xml:space="preserve"> </v>
      </c>
      <c r="FB147" s="37" t="str">
        <f t="shared" si="1142"/>
        <v xml:space="preserve"> </v>
      </c>
      <c r="FC147" s="37" t="str">
        <f t="shared" si="1143"/>
        <v xml:space="preserve"> </v>
      </c>
      <c r="FD147" s="37" t="str">
        <f t="shared" si="1144"/>
        <v xml:space="preserve"> </v>
      </c>
      <c r="FE147" s="37" t="str">
        <f t="shared" si="1145"/>
        <v xml:space="preserve"> </v>
      </c>
      <c r="FF147" s="37" t="str">
        <f t="shared" si="1146"/>
        <v xml:space="preserve"> </v>
      </c>
      <c r="FG147" s="37" t="str">
        <f t="shared" si="1147"/>
        <v xml:space="preserve"> </v>
      </c>
      <c r="FH147" s="37" t="str">
        <f t="shared" si="1148"/>
        <v xml:space="preserve"> </v>
      </c>
      <c r="FI147" s="37" t="str">
        <f t="shared" si="1149"/>
        <v xml:space="preserve"> </v>
      </c>
      <c r="FJ147" s="37" t="str">
        <f t="shared" si="1150"/>
        <v xml:space="preserve"> </v>
      </c>
      <c r="FK147" s="37" t="str">
        <f t="shared" si="1151"/>
        <v xml:space="preserve"> </v>
      </c>
      <c r="FL147" s="37" t="str">
        <f t="shared" si="1152"/>
        <v xml:space="preserve"> </v>
      </c>
      <c r="FM147" s="64">
        <f t="shared" si="1120"/>
        <v>0</v>
      </c>
      <c r="FN147" s="3">
        <v>2024</v>
      </c>
      <c r="FO147" s="37" t="str">
        <f t="shared" si="1153"/>
        <v xml:space="preserve"> </v>
      </c>
      <c r="FP147" s="37" t="str">
        <f t="shared" si="1154"/>
        <v xml:space="preserve"> </v>
      </c>
      <c r="FQ147" s="37" t="str">
        <f t="shared" si="1155"/>
        <v xml:space="preserve"> </v>
      </c>
      <c r="FR147" s="37" t="str">
        <f t="shared" si="1156"/>
        <v xml:space="preserve"> </v>
      </c>
      <c r="FS147" s="37" t="str">
        <f t="shared" si="1157"/>
        <v xml:space="preserve"> </v>
      </c>
      <c r="FT147" s="37" t="str">
        <f t="shared" si="1158"/>
        <v xml:space="preserve"> </v>
      </c>
      <c r="FU147" s="37" t="str">
        <f t="shared" si="1159"/>
        <v xml:space="preserve"> </v>
      </c>
      <c r="FV147" s="37" t="str">
        <f t="shared" si="1160"/>
        <v xml:space="preserve"> </v>
      </c>
      <c r="FW147" s="37" t="str">
        <f t="shared" si="1161"/>
        <v xml:space="preserve"> </v>
      </c>
      <c r="FX147" s="37" t="str">
        <f t="shared" si="1162"/>
        <v xml:space="preserve"> </v>
      </c>
      <c r="FY147" s="37" t="str">
        <f t="shared" si="1163"/>
        <v xml:space="preserve"> </v>
      </c>
      <c r="FZ147" s="37" t="str">
        <f t="shared" si="1164"/>
        <v xml:space="preserve"> </v>
      </c>
      <c r="GA147" s="37" t="str">
        <f t="shared" si="1165"/>
        <v xml:space="preserve"> </v>
      </c>
      <c r="GB147" s="37" t="str">
        <f t="shared" si="1166"/>
        <v xml:space="preserve"> </v>
      </c>
      <c r="GC147" s="37" t="str">
        <f t="shared" si="1167"/>
        <v xml:space="preserve"> </v>
      </c>
      <c r="GD147" s="37" t="str">
        <f t="shared" si="1168"/>
        <v xml:space="preserve"> </v>
      </c>
      <c r="GE147" s="37" t="str">
        <f t="shared" si="1169"/>
        <v xml:space="preserve"> </v>
      </c>
      <c r="GF147" s="37" t="str">
        <f t="shared" si="1170"/>
        <v xml:space="preserve"> </v>
      </c>
      <c r="GG147" s="37" t="str">
        <f t="shared" si="1171"/>
        <v xml:space="preserve"> </v>
      </c>
      <c r="GH147" s="37" t="str">
        <f t="shared" si="1172"/>
        <v xml:space="preserve"> </v>
      </c>
      <c r="GI147" s="37" t="str">
        <f t="shared" si="1173"/>
        <v xml:space="preserve"> </v>
      </c>
      <c r="GJ147" s="37" t="str">
        <f t="shared" si="1174"/>
        <v xml:space="preserve"> </v>
      </c>
      <c r="GK147" s="37" t="str">
        <f t="shared" si="1175"/>
        <v xml:space="preserve"> </v>
      </c>
      <c r="GL147" s="37" t="str">
        <f t="shared" si="1176"/>
        <v xml:space="preserve"> </v>
      </c>
      <c r="GM147" s="37" t="str">
        <f t="shared" si="1177"/>
        <v xml:space="preserve"> </v>
      </c>
      <c r="GN147" s="37" t="str">
        <f t="shared" si="1178"/>
        <v xml:space="preserve"> </v>
      </c>
      <c r="GO147" s="37" t="str">
        <f t="shared" si="1179"/>
        <v xml:space="preserve"> </v>
      </c>
      <c r="GP147" s="37" t="str">
        <f t="shared" si="1180"/>
        <v xml:space="preserve"> </v>
      </c>
      <c r="GQ147" s="37" t="str">
        <f t="shared" si="1181"/>
        <v xml:space="preserve"> </v>
      </c>
      <c r="GR147" s="37" t="str">
        <f t="shared" si="1182"/>
        <v xml:space="preserve"> </v>
      </c>
      <c r="GS147" s="37" t="str">
        <f t="shared" si="1183"/>
        <v xml:space="preserve"> </v>
      </c>
      <c r="GT147" s="64">
        <f t="shared" si="1184"/>
        <v>0</v>
      </c>
      <c r="GU147" s="3">
        <v>2024</v>
      </c>
      <c r="GV147" s="157" t="str">
        <f t="shared" si="1313"/>
        <v/>
      </c>
      <c r="GW147" s="157" t="str">
        <f t="shared" si="1314"/>
        <v/>
      </c>
      <c r="GX147" s="157" t="str">
        <f t="shared" si="1315"/>
        <v/>
      </c>
      <c r="GY147" s="157" t="str">
        <f t="shared" si="1316"/>
        <v/>
      </c>
      <c r="GZ147" s="157" t="str">
        <f t="shared" si="1317"/>
        <v/>
      </c>
      <c r="HA147" s="157" t="str">
        <f t="shared" si="1318"/>
        <v/>
      </c>
      <c r="HB147" s="157" t="str">
        <f t="shared" si="1319"/>
        <v/>
      </c>
      <c r="HC147" s="157" t="str">
        <f t="shared" si="1320"/>
        <v/>
      </c>
      <c r="HD147" s="157" t="str">
        <f t="shared" si="1321"/>
        <v/>
      </c>
      <c r="HE147" s="157" t="str">
        <f t="shared" si="1322"/>
        <v/>
      </c>
      <c r="HF147" s="157" t="str">
        <f t="shared" si="1323"/>
        <v/>
      </c>
      <c r="HG147" s="157" t="str">
        <f t="shared" si="1324"/>
        <v/>
      </c>
      <c r="HH147" s="157" t="str">
        <f t="shared" si="1325"/>
        <v/>
      </c>
      <c r="HI147" s="157" t="str">
        <f t="shared" si="1326"/>
        <v/>
      </c>
      <c r="HJ147" s="157" t="str">
        <f t="shared" si="1327"/>
        <v/>
      </c>
      <c r="HK147" s="157" t="str">
        <f t="shared" si="1328"/>
        <v/>
      </c>
      <c r="HL147" s="157" t="str">
        <f t="shared" si="1329"/>
        <v/>
      </c>
      <c r="HM147" s="157" t="str">
        <f t="shared" si="1330"/>
        <v/>
      </c>
      <c r="HN147" s="157" t="str">
        <f t="shared" si="1331"/>
        <v/>
      </c>
      <c r="HO147" s="157" t="str">
        <f t="shared" si="1332"/>
        <v/>
      </c>
      <c r="HP147" s="157" t="str">
        <f t="shared" si="1333"/>
        <v/>
      </c>
      <c r="HQ147" s="157" t="str">
        <f t="shared" si="1334"/>
        <v/>
      </c>
      <c r="HR147" s="157" t="str">
        <f t="shared" si="1335"/>
        <v/>
      </c>
      <c r="HS147" s="157" t="str">
        <f t="shared" si="1336"/>
        <v/>
      </c>
      <c r="HT147" s="157" t="str">
        <f t="shared" si="1337"/>
        <v/>
      </c>
      <c r="HU147" s="157" t="str">
        <f t="shared" si="1338"/>
        <v/>
      </c>
      <c r="HV147" s="157" t="str">
        <f t="shared" si="1339"/>
        <v/>
      </c>
      <c r="HW147" s="157" t="str">
        <f t="shared" si="1340"/>
        <v/>
      </c>
      <c r="HX147" s="157" t="str">
        <f t="shared" si="1341"/>
        <v/>
      </c>
      <c r="HY147" s="157" t="str">
        <f t="shared" si="1342"/>
        <v/>
      </c>
      <c r="HZ147" s="157" t="str">
        <f t="shared" si="1343"/>
        <v/>
      </c>
      <c r="IA147" s="158">
        <f t="shared" si="1247"/>
        <v>0</v>
      </c>
      <c r="IB147" s="3">
        <v>2024</v>
      </c>
      <c r="IC147" s="4" t="str">
        <f t="shared" si="1248"/>
        <v xml:space="preserve"> </v>
      </c>
      <c r="ID147" s="4" t="str">
        <f t="shared" si="1249"/>
        <v xml:space="preserve"> </v>
      </c>
      <c r="IE147" s="4" t="str">
        <f t="shared" si="1250"/>
        <v xml:space="preserve"> </v>
      </c>
      <c r="IF147" s="4" t="str">
        <f t="shared" si="1251"/>
        <v xml:space="preserve"> </v>
      </c>
      <c r="IG147" s="4" t="str">
        <f t="shared" si="1252"/>
        <v xml:space="preserve"> </v>
      </c>
      <c r="IH147" s="4" t="str">
        <f t="shared" si="1253"/>
        <v xml:space="preserve"> </v>
      </c>
      <c r="II147" s="4" t="str">
        <f t="shared" si="1254"/>
        <v xml:space="preserve"> </v>
      </c>
      <c r="IJ147" s="4" t="str">
        <f t="shared" si="1255"/>
        <v xml:space="preserve"> </v>
      </c>
      <c r="IK147" s="4" t="str">
        <f t="shared" si="1256"/>
        <v xml:space="preserve"> </v>
      </c>
      <c r="IL147" s="4" t="str">
        <f t="shared" si="1257"/>
        <v xml:space="preserve"> </v>
      </c>
      <c r="IM147" s="4" t="str">
        <f t="shared" si="1258"/>
        <v xml:space="preserve"> </v>
      </c>
      <c r="IN147" s="4" t="str">
        <f t="shared" si="1259"/>
        <v xml:space="preserve"> </v>
      </c>
      <c r="IO147" s="4" t="str">
        <f t="shared" si="1260"/>
        <v xml:space="preserve"> </v>
      </c>
      <c r="IP147" s="4" t="str">
        <f t="shared" si="1261"/>
        <v xml:space="preserve"> </v>
      </c>
      <c r="IQ147" s="4" t="str">
        <f t="shared" si="1262"/>
        <v xml:space="preserve"> </v>
      </c>
      <c r="IR147" s="4" t="str">
        <f t="shared" si="1263"/>
        <v xml:space="preserve"> </v>
      </c>
      <c r="IS147" s="4" t="str">
        <f t="shared" si="1264"/>
        <v xml:space="preserve"> </v>
      </c>
      <c r="IT147" s="4" t="str">
        <f t="shared" si="1265"/>
        <v xml:space="preserve"> </v>
      </c>
      <c r="IU147" s="4" t="str">
        <f t="shared" si="1266"/>
        <v xml:space="preserve"> </v>
      </c>
      <c r="IV147" s="4" t="str">
        <f t="shared" si="1267"/>
        <v xml:space="preserve"> </v>
      </c>
      <c r="IW147" s="4" t="str">
        <f t="shared" si="1268"/>
        <v xml:space="preserve"> </v>
      </c>
      <c r="IX147" s="4" t="str">
        <f t="shared" si="1269"/>
        <v xml:space="preserve"> </v>
      </c>
      <c r="IY147" s="4" t="str">
        <f t="shared" si="1270"/>
        <v xml:space="preserve"> </v>
      </c>
      <c r="IZ147" s="4" t="str">
        <f t="shared" si="1271"/>
        <v xml:space="preserve"> </v>
      </c>
      <c r="JA147" s="4" t="str">
        <f t="shared" si="1272"/>
        <v xml:space="preserve"> </v>
      </c>
      <c r="JB147" s="4" t="str">
        <f t="shared" si="1273"/>
        <v xml:space="preserve"> </v>
      </c>
      <c r="JC147" s="4" t="str">
        <f t="shared" si="1274"/>
        <v xml:space="preserve"> </v>
      </c>
      <c r="JD147" s="4" t="str">
        <f t="shared" si="1275"/>
        <v xml:space="preserve"> </v>
      </c>
      <c r="JE147" s="4" t="str">
        <f t="shared" si="1276"/>
        <v xml:space="preserve"> </v>
      </c>
      <c r="JF147" s="4" t="str">
        <f t="shared" si="1277"/>
        <v xml:space="preserve"> </v>
      </c>
      <c r="JG147" s="4" t="str">
        <f t="shared" si="1278"/>
        <v xml:space="preserve"> </v>
      </c>
      <c r="JH147" s="4">
        <f t="shared" si="1279"/>
        <v>0</v>
      </c>
      <c r="JI147" s="3">
        <v>2024</v>
      </c>
      <c r="JJ147" s="4" t="str">
        <f t="shared" si="1280"/>
        <v xml:space="preserve"> </v>
      </c>
      <c r="JK147" s="4" t="str">
        <f t="shared" si="1281"/>
        <v xml:space="preserve"> </v>
      </c>
      <c r="JL147" s="4" t="str">
        <f t="shared" si="1282"/>
        <v xml:space="preserve"> </v>
      </c>
      <c r="JM147" s="4" t="str">
        <f t="shared" si="1283"/>
        <v xml:space="preserve"> </v>
      </c>
      <c r="JN147" s="4" t="str">
        <f t="shared" si="1284"/>
        <v xml:space="preserve"> </v>
      </c>
      <c r="JO147" s="4" t="str">
        <f t="shared" si="1285"/>
        <v xml:space="preserve"> </v>
      </c>
      <c r="JP147" s="4" t="str">
        <f t="shared" si="1286"/>
        <v xml:space="preserve"> </v>
      </c>
      <c r="JQ147" s="4" t="str">
        <f t="shared" si="1287"/>
        <v xml:space="preserve"> </v>
      </c>
      <c r="JR147" s="4" t="str">
        <f t="shared" si="1288"/>
        <v xml:space="preserve"> </v>
      </c>
      <c r="JS147" s="4" t="str">
        <f t="shared" si="1289"/>
        <v xml:space="preserve"> </v>
      </c>
      <c r="JT147" s="4" t="str">
        <f t="shared" si="1290"/>
        <v xml:space="preserve"> </v>
      </c>
      <c r="JU147" s="4" t="str">
        <f t="shared" si="1291"/>
        <v xml:space="preserve"> </v>
      </c>
      <c r="JV147" s="4" t="str">
        <f t="shared" si="1292"/>
        <v xml:space="preserve"> </v>
      </c>
      <c r="JW147" s="4" t="str">
        <f t="shared" si="1293"/>
        <v xml:space="preserve"> </v>
      </c>
      <c r="JX147" s="4" t="str">
        <f t="shared" si="1294"/>
        <v xml:space="preserve"> </v>
      </c>
      <c r="JY147" s="4" t="str">
        <f t="shared" si="1295"/>
        <v xml:space="preserve"> </v>
      </c>
      <c r="JZ147" s="4" t="str">
        <f t="shared" si="1296"/>
        <v xml:space="preserve"> </v>
      </c>
      <c r="KA147" s="4" t="str">
        <f t="shared" si="1297"/>
        <v xml:space="preserve"> </v>
      </c>
      <c r="KB147" s="4" t="str">
        <f t="shared" si="1298"/>
        <v xml:space="preserve"> </v>
      </c>
      <c r="KC147" s="4" t="str">
        <f t="shared" si="1299"/>
        <v xml:space="preserve"> </v>
      </c>
      <c r="KD147" s="4" t="str">
        <f t="shared" si="1300"/>
        <v xml:space="preserve"> </v>
      </c>
      <c r="KE147" s="4" t="str">
        <f t="shared" si="1301"/>
        <v xml:space="preserve"> </v>
      </c>
      <c r="KF147" s="4" t="str">
        <f t="shared" si="1302"/>
        <v xml:space="preserve"> </v>
      </c>
      <c r="KG147" s="4" t="str">
        <f t="shared" si="1303"/>
        <v xml:space="preserve"> </v>
      </c>
      <c r="KH147" s="4" t="str">
        <f t="shared" si="1304"/>
        <v xml:space="preserve"> </v>
      </c>
      <c r="KI147" s="4" t="str">
        <f t="shared" si="1305"/>
        <v xml:space="preserve"> </v>
      </c>
      <c r="KJ147" s="4" t="str">
        <f t="shared" si="1306"/>
        <v xml:space="preserve"> </v>
      </c>
      <c r="KK147" s="4" t="str">
        <f t="shared" si="1307"/>
        <v xml:space="preserve"> </v>
      </c>
      <c r="KL147" s="4" t="str">
        <f t="shared" si="1308"/>
        <v xml:space="preserve"> </v>
      </c>
      <c r="KM147" s="4" t="str">
        <f t="shared" si="1309"/>
        <v xml:space="preserve"> </v>
      </c>
      <c r="KN147" s="4" t="str">
        <f t="shared" si="1310"/>
        <v xml:space="preserve"> </v>
      </c>
      <c r="KO147" s="4">
        <f t="shared" si="1311"/>
        <v>0</v>
      </c>
      <c r="KP147" s="9">
        <f t="shared" si="1351"/>
        <v>0</v>
      </c>
    </row>
    <row r="148" spans="1:302">
      <c r="A148" s="3">
        <v>2025</v>
      </c>
      <c r="B148" s="6"/>
      <c r="C148" s="6"/>
      <c r="D148" s="6"/>
      <c r="E148" s="6"/>
      <c r="F148" s="6"/>
      <c r="G148" s="153"/>
      <c r="H148" s="6"/>
      <c r="I148" s="6"/>
      <c r="J148" s="6"/>
      <c r="K148" s="6"/>
      <c r="L148" s="153"/>
      <c r="M148" s="6"/>
      <c r="N148" s="6"/>
      <c r="O148" s="6"/>
      <c r="P148" s="6"/>
      <c r="Q148" s="153"/>
      <c r="R148" s="6"/>
      <c r="S148" s="6"/>
      <c r="T148" s="6"/>
      <c r="U148" s="6"/>
      <c r="V148" s="153"/>
      <c r="W148" s="6"/>
      <c r="X148" s="6"/>
      <c r="Y148" s="6"/>
      <c r="Z148" s="6"/>
      <c r="AA148" s="153"/>
      <c r="AB148" s="6"/>
      <c r="AC148" s="6"/>
      <c r="AD148" s="6"/>
      <c r="AE148" s="6"/>
      <c r="AF148" s="153"/>
      <c r="AG148" s="171"/>
      <c r="AH148" s="714"/>
      <c r="AI148" s="9"/>
      <c r="AJ148" s="10"/>
      <c r="AK148" s="522"/>
      <c r="AL148" s="3">
        <v>2025</v>
      </c>
      <c r="AM148" s="3">
        <v>2025</v>
      </c>
      <c r="AN148" s="37" t="str">
        <f t="shared" si="1054"/>
        <v/>
      </c>
      <c r="AO148" s="37" t="str">
        <f t="shared" si="1055"/>
        <v/>
      </c>
      <c r="AP148" s="37" t="str">
        <f t="shared" si="1056"/>
        <v/>
      </c>
      <c r="AQ148" s="37" t="str">
        <f t="shared" si="1057"/>
        <v/>
      </c>
      <c r="AR148" s="37" t="str">
        <f t="shared" si="1058"/>
        <v/>
      </c>
      <c r="AS148" s="37" t="str">
        <f t="shared" si="1059"/>
        <v/>
      </c>
      <c r="AT148" s="37" t="str">
        <f t="shared" si="1060"/>
        <v/>
      </c>
      <c r="AU148" s="37" t="str">
        <f t="shared" si="1061"/>
        <v/>
      </c>
      <c r="AV148" s="37" t="str">
        <f t="shared" si="1062"/>
        <v/>
      </c>
      <c r="AW148" s="37" t="str">
        <f t="shared" si="1063"/>
        <v/>
      </c>
      <c r="AX148" s="37" t="str">
        <f t="shared" si="1064"/>
        <v/>
      </c>
      <c r="AY148" s="37" t="str">
        <f t="shared" si="1065"/>
        <v/>
      </c>
      <c r="AZ148" s="37" t="str">
        <f t="shared" si="1066"/>
        <v/>
      </c>
      <c r="BA148" s="37" t="str">
        <f t="shared" si="1067"/>
        <v/>
      </c>
      <c r="BB148" s="37" t="str">
        <f t="shared" si="1068"/>
        <v/>
      </c>
      <c r="BC148" s="37" t="str">
        <f t="shared" si="1069"/>
        <v/>
      </c>
      <c r="BD148" s="37" t="str">
        <f t="shared" si="1070"/>
        <v/>
      </c>
      <c r="BE148" s="37" t="str">
        <f t="shared" si="1071"/>
        <v/>
      </c>
      <c r="BF148" s="37" t="str">
        <f t="shared" si="1072"/>
        <v/>
      </c>
      <c r="BG148" s="37" t="str">
        <f t="shared" si="1073"/>
        <v/>
      </c>
      <c r="BH148" s="37" t="str">
        <f t="shared" si="1074"/>
        <v/>
      </c>
      <c r="BI148" s="37" t="str">
        <f t="shared" si="1075"/>
        <v/>
      </c>
      <c r="BJ148" s="37" t="str">
        <f t="shared" si="1076"/>
        <v/>
      </c>
      <c r="BK148" s="37" t="str">
        <f t="shared" si="1077"/>
        <v/>
      </c>
      <c r="BL148" s="37" t="str">
        <f t="shared" si="1078"/>
        <v/>
      </c>
      <c r="BM148" s="37" t="str">
        <f t="shared" si="1079"/>
        <v/>
      </c>
      <c r="BN148" s="37" t="str">
        <f t="shared" si="1080"/>
        <v/>
      </c>
      <c r="BO148" s="37" t="str">
        <f t="shared" si="1081"/>
        <v/>
      </c>
      <c r="BP148" s="37" t="str">
        <f t="shared" si="1082"/>
        <v/>
      </c>
      <c r="BQ148" s="37" t="str">
        <f t="shared" si="1083"/>
        <v/>
      </c>
      <c r="BR148" s="37" t="str">
        <f t="shared" si="1084"/>
        <v/>
      </c>
      <c r="BS148" s="54">
        <f t="shared" si="1085"/>
        <v>0</v>
      </c>
      <c r="BT148" s="3">
        <v>2025</v>
      </c>
      <c r="BU148" s="58" t="str">
        <f t="shared" si="778"/>
        <v/>
      </c>
      <c r="BV148" s="58" t="str">
        <f t="shared" si="779"/>
        <v/>
      </c>
      <c r="BW148" s="58" t="str">
        <f t="shared" si="780"/>
        <v/>
      </c>
      <c r="BX148" s="58" t="str">
        <f t="shared" si="781"/>
        <v/>
      </c>
      <c r="BY148" s="58" t="str">
        <f t="shared" si="782"/>
        <v/>
      </c>
      <c r="BZ148" s="58" t="str">
        <f t="shared" si="783"/>
        <v/>
      </c>
      <c r="CA148" s="58" t="str">
        <f t="shared" si="784"/>
        <v/>
      </c>
      <c r="CB148" s="58" t="str">
        <f t="shared" si="785"/>
        <v/>
      </c>
      <c r="CC148" s="58" t="str">
        <f t="shared" si="786"/>
        <v/>
      </c>
      <c r="CD148" s="58" t="str">
        <f t="shared" si="787"/>
        <v/>
      </c>
      <c r="CE148" s="58" t="str">
        <f t="shared" si="788"/>
        <v/>
      </c>
      <c r="CF148" s="58" t="str">
        <f t="shared" si="789"/>
        <v/>
      </c>
      <c r="CG148" s="58" t="str">
        <f t="shared" si="790"/>
        <v/>
      </c>
      <c r="CH148" s="58" t="str">
        <f t="shared" si="791"/>
        <v/>
      </c>
      <c r="CI148" s="58" t="str">
        <f t="shared" si="792"/>
        <v/>
      </c>
      <c r="CJ148" s="58" t="str">
        <f t="shared" si="793"/>
        <v/>
      </c>
      <c r="CK148" s="58" t="str">
        <f t="shared" si="794"/>
        <v/>
      </c>
      <c r="CL148" s="58" t="str">
        <f t="shared" si="795"/>
        <v/>
      </c>
      <c r="CM148" s="58" t="str">
        <f t="shared" si="796"/>
        <v/>
      </c>
      <c r="CN148" s="58" t="str">
        <f t="shared" si="797"/>
        <v/>
      </c>
      <c r="CO148" s="58" t="str">
        <f t="shared" si="798"/>
        <v/>
      </c>
      <c r="CP148" s="58" t="str">
        <f t="shared" si="799"/>
        <v/>
      </c>
      <c r="CQ148" s="58" t="str">
        <f t="shared" si="800"/>
        <v/>
      </c>
      <c r="CR148" s="58" t="str">
        <f t="shared" si="801"/>
        <v/>
      </c>
      <c r="CS148" s="58" t="str">
        <f t="shared" si="802"/>
        <v/>
      </c>
      <c r="CT148" s="58" t="str">
        <f t="shared" si="803"/>
        <v/>
      </c>
      <c r="CU148" s="58" t="str">
        <f t="shared" si="804"/>
        <v/>
      </c>
      <c r="CV148" s="58" t="str">
        <f t="shared" si="805"/>
        <v/>
      </c>
      <c r="CW148" s="58" t="str">
        <f t="shared" si="806"/>
        <v/>
      </c>
      <c r="CX148" s="58" t="str">
        <f t="shared" si="807"/>
        <v/>
      </c>
      <c r="CY148" s="58" t="str">
        <f t="shared" si="808"/>
        <v/>
      </c>
      <c r="CZ148" s="58">
        <f t="shared" si="809"/>
        <v>0</v>
      </c>
      <c r="DA148" s="3">
        <v>2025</v>
      </c>
      <c r="DB148" s="17" t="str">
        <f t="shared" si="839"/>
        <v/>
      </c>
      <c r="DC148" s="17" t="str">
        <f t="shared" si="840"/>
        <v/>
      </c>
      <c r="DD148" s="17" t="str">
        <f t="shared" si="841"/>
        <v/>
      </c>
      <c r="DE148" s="17" t="str">
        <f t="shared" si="842"/>
        <v/>
      </c>
      <c r="DF148" s="17" t="str">
        <f t="shared" si="843"/>
        <v/>
      </c>
      <c r="DG148" s="17" t="str">
        <f t="shared" si="844"/>
        <v/>
      </c>
      <c r="DH148" s="17" t="str">
        <f t="shared" si="845"/>
        <v/>
      </c>
      <c r="DI148" s="17" t="str">
        <f t="shared" si="846"/>
        <v/>
      </c>
      <c r="DJ148" s="17" t="str">
        <f t="shared" si="847"/>
        <v/>
      </c>
      <c r="DK148" s="17" t="str">
        <f t="shared" si="848"/>
        <v/>
      </c>
      <c r="DL148" s="17" t="str">
        <f t="shared" si="849"/>
        <v/>
      </c>
      <c r="DM148" s="17" t="str">
        <f t="shared" si="850"/>
        <v/>
      </c>
      <c r="DN148" s="17" t="str">
        <f t="shared" si="851"/>
        <v/>
      </c>
      <c r="DO148" s="17" t="str">
        <f t="shared" si="852"/>
        <v/>
      </c>
      <c r="DP148" s="17" t="str">
        <f t="shared" si="853"/>
        <v/>
      </c>
      <c r="DQ148" s="17" t="str">
        <f t="shared" si="854"/>
        <v/>
      </c>
      <c r="DR148" s="17" t="str">
        <f t="shared" si="855"/>
        <v/>
      </c>
      <c r="DS148" s="17" t="str">
        <f t="shared" si="856"/>
        <v/>
      </c>
      <c r="DT148" s="17" t="str">
        <f t="shared" si="857"/>
        <v/>
      </c>
      <c r="DU148" s="17" t="str">
        <f t="shared" si="858"/>
        <v/>
      </c>
      <c r="DV148" s="17" t="str">
        <f t="shared" si="859"/>
        <v/>
      </c>
      <c r="DW148" s="17" t="str">
        <f t="shared" si="860"/>
        <v/>
      </c>
      <c r="DX148" s="17" t="str">
        <f t="shared" si="861"/>
        <v/>
      </c>
      <c r="DY148" s="17" t="str">
        <f t="shared" si="862"/>
        <v/>
      </c>
      <c r="DZ148" s="17" t="str">
        <f t="shared" si="863"/>
        <v/>
      </c>
      <c r="EA148" s="17" t="str">
        <f t="shared" si="864"/>
        <v/>
      </c>
      <c r="EB148" s="17" t="str">
        <f t="shared" si="865"/>
        <v/>
      </c>
      <c r="EC148" s="17" t="str">
        <f t="shared" si="866"/>
        <v/>
      </c>
      <c r="ED148" s="17" t="str">
        <f t="shared" si="867"/>
        <v/>
      </c>
      <c r="EE148" s="17" t="str">
        <f t="shared" si="868"/>
        <v/>
      </c>
      <c r="EF148" s="17" t="str">
        <f t="shared" si="869"/>
        <v/>
      </c>
      <c r="EG148" s="3">
        <v>2025</v>
      </c>
      <c r="EH148" s="37" t="str">
        <f t="shared" si="1122"/>
        <v xml:space="preserve"> </v>
      </c>
      <c r="EI148" s="37" t="str">
        <f t="shared" si="1123"/>
        <v xml:space="preserve"> </v>
      </c>
      <c r="EJ148" s="37" t="str">
        <f t="shared" si="1124"/>
        <v xml:space="preserve"> </v>
      </c>
      <c r="EK148" s="37" t="str">
        <f t="shared" si="1125"/>
        <v xml:space="preserve"> </v>
      </c>
      <c r="EL148" s="37" t="str">
        <f t="shared" si="1126"/>
        <v xml:space="preserve"> </v>
      </c>
      <c r="EM148" s="37" t="str">
        <f t="shared" si="1127"/>
        <v xml:space="preserve"> </v>
      </c>
      <c r="EN148" s="37" t="str">
        <f t="shared" si="1128"/>
        <v xml:space="preserve"> </v>
      </c>
      <c r="EO148" s="37" t="str">
        <f t="shared" si="1129"/>
        <v xml:space="preserve"> </v>
      </c>
      <c r="EP148" s="37" t="str">
        <f t="shared" si="1130"/>
        <v xml:space="preserve"> </v>
      </c>
      <c r="EQ148" s="37" t="str">
        <f t="shared" si="1131"/>
        <v xml:space="preserve"> </v>
      </c>
      <c r="ER148" s="37" t="str">
        <f t="shared" si="1132"/>
        <v xml:space="preserve"> </v>
      </c>
      <c r="ES148" s="37" t="str">
        <f t="shared" si="1133"/>
        <v xml:space="preserve"> </v>
      </c>
      <c r="ET148" s="37" t="str">
        <f t="shared" si="1134"/>
        <v xml:space="preserve"> </v>
      </c>
      <c r="EU148" s="37" t="str">
        <f t="shared" si="1135"/>
        <v xml:space="preserve"> </v>
      </c>
      <c r="EV148" s="37" t="str">
        <f t="shared" si="1136"/>
        <v xml:space="preserve"> </v>
      </c>
      <c r="EW148" s="37" t="str">
        <f t="shared" si="1137"/>
        <v xml:space="preserve"> </v>
      </c>
      <c r="EX148" s="37" t="str">
        <f t="shared" si="1138"/>
        <v xml:space="preserve"> </v>
      </c>
      <c r="EY148" s="37" t="str">
        <f t="shared" si="1139"/>
        <v xml:space="preserve"> </v>
      </c>
      <c r="EZ148" s="37" t="str">
        <f t="shared" si="1140"/>
        <v xml:space="preserve"> </v>
      </c>
      <c r="FA148" s="37" t="str">
        <f t="shared" si="1141"/>
        <v xml:space="preserve"> </v>
      </c>
      <c r="FB148" s="37" t="str">
        <f t="shared" si="1142"/>
        <v xml:space="preserve"> </v>
      </c>
      <c r="FC148" s="37" t="str">
        <f t="shared" si="1143"/>
        <v xml:space="preserve"> </v>
      </c>
      <c r="FD148" s="37" t="str">
        <f t="shared" si="1144"/>
        <v xml:space="preserve"> </v>
      </c>
      <c r="FE148" s="37" t="str">
        <f t="shared" si="1145"/>
        <v xml:space="preserve"> </v>
      </c>
      <c r="FF148" s="37" t="str">
        <f t="shared" si="1146"/>
        <v xml:space="preserve"> </v>
      </c>
      <c r="FG148" s="37" t="str">
        <f t="shared" si="1147"/>
        <v xml:space="preserve"> </v>
      </c>
      <c r="FH148" s="37" t="str">
        <f t="shared" si="1148"/>
        <v xml:space="preserve"> </v>
      </c>
      <c r="FI148" s="37" t="str">
        <f t="shared" si="1149"/>
        <v xml:space="preserve"> </v>
      </c>
      <c r="FJ148" s="37" t="str">
        <f t="shared" si="1150"/>
        <v xml:space="preserve"> </v>
      </c>
      <c r="FK148" s="37" t="str">
        <f t="shared" si="1151"/>
        <v xml:space="preserve"> </v>
      </c>
      <c r="FL148" s="37" t="str">
        <f t="shared" si="1152"/>
        <v xml:space="preserve"> </v>
      </c>
      <c r="FM148" s="64">
        <f t="shared" si="1120"/>
        <v>0</v>
      </c>
      <c r="FN148" s="3">
        <v>2025</v>
      </c>
      <c r="FO148" s="37" t="str">
        <f t="shared" si="1153"/>
        <v xml:space="preserve"> </v>
      </c>
      <c r="FP148" s="37" t="str">
        <f t="shared" si="1154"/>
        <v xml:space="preserve"> </v>
      </c>
      <c r="FQ148" s="37" t="str">
        <f t="shared" si="1155"/>
        <v xml:space="preserve"> </v>
      </c>
      <c r="FR148" s="37" t="str">
        <f t="shared" si="1156"/>
        <v xml:space="preserve"> </v>
      </c>
      <c r="FS148" s="37" t="str">
        <f t="shared" si="1157"/>
        <v xml:space="preserve"> </v>
      </c>
      <c r="FT148" s="37" t="str">
        <f t="shared" si="1158"/>
        <v xml:space="preserve"> </v>
      </c>
      <c r="FU148" s="37" t="str">
        <f t="shared" si="1159"/>
        <v xml:space="preserve"> </v>
      </c>
      <c r="FV148" s="37" t="str">
        <f t="shared" si="1160"/>
        <v xml:space="preserve"> </v>
      </c>
      <c r="FW148" s="37" t="str">
        <f t="shared" si="1161"/>
        <v xml:space="preserve"> </v>
      </c>
      <c r="FX148" s="37" t="str">
        <f t="shared" si="1162"/>
        <v xml:space="preserve"> </v>
      </c>
      <c r="FY148" s="37" t="str">
        <f t="shared" si="1163"/>
        <v xml:space="preserve"> </v>
      </c>
      <c r="FZ148" s="37" t="str">
        <f t="shared" si="1164"/>
        <v xml:space="preserve"> </v>
      </c>
      <c r="GA148" s="37" t="str">
        <f t="shared" si="1165"/>
        <v xml:space="preserve"> </v>
      </c>
      <c r="GB148" s="37" t="str">
        <f t="shared" si="1166"/>
        <v xml:space="preserve"> </v>
      </c>
      <c r="GC148" s="37" t="str">
        <f t="shared" si="1167"/>
        <v xml:space="preserve"> </v>
      </c>
      <c r="GD148" s="37" t="str">
        <f t="shared" si="1168"/>
        <v xml:space="preserve"> </v>
      </c>
      <c r="GE148" s="37" t="str">
        <f t="shared" si="1169"/>
        <v xml:space="preserve"> </v>
      </c>
      <c r="GF148" s="37" t="str">
        <f t="shared" si="1170"/>
        <v xml:space="preserve"> </v>
      </c>
      <c r="GG148" s="37" t="str">
        <f t="shared" si="1171"/>
        <v xml:space="preserve"> </v>
      </c>
      <c r="GH148" s="37" t="str">
        <f t="shared" si="1172"/>
        <v xml:space="preserve"> </v>
      </c>
      <c r="GI148" s="37" t="str">
        <f t="shared" si="1173"/>
        <v xml:space="preserve"> </v>
      </c>
      <c r="GJ148" s="37" t="str">
        <f t="shared" si="1174"/>
        <v xml:space="preserve"> </v>
      </c>
      <c r="GK148" s="37" t="str">
        <f t="shared" si="1175"/>
        <v xml:space="preserve"> </v>
      </c>
      <c r="GL148" s="37" t="str">
        <f t="shared" si="1176"/>
        <v xml:space="preserve"> </v>
      </c>
      <c r="GM148" s="37" t="str">
        <f t="shared" si="1177"/>
        <v xml:space="preserve"> </v>
      </c>
      <c r="GN148" s="37" t="str">
        <f t="shared" si="1178"/>
        <v xml:space="preserve"> </v>
      </c>
      <c r="GO148" s="37" t="str">
        <f t="shared" si="1179"/>
        <v xml:space="preserve"> </v>
      </c>
      <c r="GP148" s="37" t="str">
        <f t="shared" si="1180"/>
        <v xml:space="preserve"> </v>
      </c>
      <c r="GQ148" s="37" t="str">
        <f t="shared" si="1181"/>
        <v xml:space="preserve"> </v>
      </c>
      <c r="GR148" s="37" t="str">
        <f t="shared" si="1182"/>
        <v xml:space="preserve"> </v>
      </c>
      <c r="GS148" s="37" t="str">
        <f t="shared" si="1183"/>
        <v xml:space="preserve"> </v>
      </c>
      <c r="GT148" s="64">
        <f t="shared" si="1184"/>
        <v>0</v>
      </c>
      <c r="GU148" s="3">
        <v>2025</v>
      </c>
      <c r="GV148" s="157" t="str">
        <f t="shared" si="1313"/>
        <v/>
      </c>
      <c r="GW148" s="157" t="str">
        <f t="shared" si="1314"/>
        <v/>
      </c>
      <c r="GX148" s="157" t="str">
        <f t="shared" si="1315"/>
        <v/>
      </c>
      <c r="GY148" s="157" t="str">
        <f t="shared" si="1316"/>
        <v/>
      </c>
      <c r="GZ148" s="157" t="str">
        <f t="shared" si="1317"/>
        <v/>
      </c>
      <c r="HA148" s="157" t="str">
        <f t="shared" si="1318"/>
        <v/>
      </c>
      <c r="HB148" s="157" t="str">
        <f t="shared" si="1319"/>
        <v/>
      </c>
      <c r="HC148" s="157" t="str">
        <f t="shared" si="1320"/>
        <v/>
      </c>
      <c r="HD148" s="157" t="str">
        <f t="shared" si="1321"/>
        <v/>
      </c>
      <c r="HE148" s="157" t="str">
        <f t="shared" si="1322"/>
        <v/>
      </c>
      <c r="HF148" s="157" t="str">
        <f t="shared" si="1323"/>
        <v/>
      </c>
      <c r="HG148" s="157" t="str">
        <f t="shared" si="1324"/>
        <v/>
      </c>
      <c r="HH148" s="157" t="str">
        <f t="shared" si="1325"/>
        <v/>
      </c>
      <c r="HI148" s="157" t="str">
        <f t="shared" si="1326"/>
        <v/>
      </c>
      <c r="HJ148" s="157" t="str">
        <f t="shared" si="1327"/>
        <v/>
      </c>
      <c r="HK148" s="157" t="str">
        <f t="shared" si="1328"/>
        <v/>
      </c>
      <c r="HL148" s="157" t="str">
        <f t="shared" si="1329"/>
        <v/>
      </c>
      <c r="HM148" s="157" t="str">
        <f t="shared" si="1330"/>
        <v/>
      </c>
      <c r="HN148" s="157" t="str">
        <f t="shared" si="1331"/>
        <v/>
      </c>
      <c r="HO148" s="157" t="str">
        <f t="shared" si="1332"/>
        <v/>
      </c>
      <c r="HP148" s="157" t="str">
        <f t="shared" si="1333"/>
        <v/>
      </c>
      <c r="HQ148" s="157" t="str">
        <f t="shared" si="1334"/>
        <v/>
      </c>
      <c r="HR148" s="157" t="str">
        <f t="shared" si="1335"/>
        <v/>
      </c>
      <c r="HS148" s="157" t="str">
        <f t="shared" si="1336"/>
        <v/>
      </c>
      <c r="HT148" s="157" t="str">
        <f t="shared" si="1337"/>
        <v/>
      </c>
      <c r="HU148" s="157" t="str">
        <f t="shared" si="1338"/>
        <v/>
      </c>
      <c r="HV148" s="157" t="str">
        <f t="shared" si="1339"/>
        <v/>
      </c>
      <c r="HW148" s="157" t="str">
        <f t="shared" si="1340"/>
        <v/>
      </c>
      <c r="HX148" s="157" t="str">
        <f t="shared" si="1341"/>
        <v/>
      </c>
      <c r="HY148" s="157" t="str">
        <f t="shared" si="1342"/>
        <v/>
      </c>
      <c r="HZ148" s="157" t="str">
        <f t="shared" si="1343"/>
        <v/>
      </c>
      <c r="IA148" s="158">
        <f t="shared" si="1247"/>
        <v>0</v>
      </c>
      <c r="IB148" s="3">
        <v>2025</v>
      </c>
      <c r="IC148" s="4" t="str">
        <f t="shared" si="1248"/>
        <v xml:space="preserve"> </v>
      </c>
      <c r="ID148" s="4" t="str">
        <f t="shared" si="1249"/>
        <v xml:space="preserve"> </v>
      </c>
      <c r="IE148" s="4" t="str">
        <f t="shared" si="1250"/>
        <v xml:space="preserve"> </v>
      </c>
      <c r="IF148" s="4" t="str">
        <f t="shared" si="1251"/>
        <v xml:space="preserve"> </v>
      </c>
      <c r="IG148" s="4" t="str">
        <f t="shared" si="1252"/>
        <v xml:space="preserve"> </v>
      </c>
      <c r="IH148" s="4" t="str">
        <f t="shared" si="1253"/>
        <v xml:space="preserve"> </v>
      </c>
      <c r="II148" s="4" t="str">
        <f t="shared" si="1254"/>
        <v xml:space="preserve"> </v>
      </c>
      <c r="IJ148" s="4" t="str">
        <f t="shared" si="1255"/>
        <v xml:space="preserve"> </v>
      </c>
      <c r="IK148" s="4" t="str">
        <f t="shared" si="1256"/>
        <v xml:space="preserve"> </v>
      </c>
      <c r="IL148" s="4" t="str">
        <f t="shared" si="1257"/>
        <v xml:space="preserve"> </v>
      </c>
      <c r="IM148" s="4" t="str">
        <f t="shared" si="1258"/>
        <v xml:space="preserve"> </v>
      </c>
      <c r="IN148" s="4" t="str">
        <f t="shared" si="1259"/>
        <v xml:space="preserve"> </v>
      </c>
      <c r="IO148" s="4" t="str">
        <f t="shared" si="1260"/>
        <v xml:space="preserve"> </v>
      </c>
      <c r="IP148" s="4" t="str">
        <f t="shared" si="1261"/>
        <v xml:space="preserve"> </v>
      </c>
      <c r="IQ148" s="4" t="str">
        <f t="shared" si="1262"/>
        <v xml:space="preserve"> </v>
      </c>
      <c r="IR148" s="4" t="str">
        <f t="shared" si="1263"/>
        <v xml:space="preserve"> </v>
      </c>
      <c r="IS148" s="4" t="str">
        <f t="shared" si="1264"/>
        <v xml:space="preserve"> </v>
      </c>
      <c r="IT148" s="4" t="str">
        <f t="shared" si="1265"/>
        <v xml:space="preserve"> </v>
      </c>
      <c r="IU148" s="4" t="str">
        <f t="shared" si="1266"/>
        <v xml:space="preserve"> </v>
      </c>
      <c r="IV148" s="4" t="str">
        <f t="shared" si="1267"/>
        <v xml:space="preserve"> </v>
      </c>
      <c r="IW148" s="4" t="str">
        <f t="shared" si="1268"/>
        <v xml:space="preserve"> </v>
      </c>
      <c r="IX148" s="4" t="str">
        <f t="shared" si="1269"/>
        <v xml:space="preserve"> </v>
      </c>
      <c r="IY148" s="4" t="str">
        <f t="shared" si="1270"/>
        <v xml:space="preserve"> </v>
      </c>
      <c r="IZ148" s="4" t="str">
        <f t="shared" si="1271"/>
        <v xml:space="preserve"> </v>
      </c>
      <c r="JA148" s="4" t="str">
        <f t="shared" si="1272"/>
        <v xml:space="preserve"> </v>
      </c>
      <c r="JB148" s="4" t="str">
        <f t="shared" si="1273"/>
        <v xml:space="preserve"> </v>
      </c>
      <c r="JC148" s="4" t="str">
        <f t="shared" si="1274"/>
        <v xml:space="preserve"> </v>
      </c>
      <c r="JD148" s="4" t="str">
        <f t="shared" si="1275"/>
        <v xml:space="preserve"> </v>
      </c>
      <c r="JE148" s="4" t="str">
        <f t="shared" si="1276"/>
        <v xml:space="preserve"> </v>
      </c>
      <c r="JF148" s="4" t="str">
        <f t="shared" si="1277"/>
        <v xml:space="preserve"> </v>
      </c>
      <c r="JG148" s="4" t="str">
        <f t="shared" si="1278"/>
        <v xml:space="preserve"> </v>
      </c>
      <c r="JH148" s="4">
        <f t="shared" si="1279"/>
        <v>0</v>
      </c>
      <c r="JI148" s="3">
        <v>2025</v>
      </c>
      <c r="JJ148" s="4" t="str">
        <f t="shared" si="1280"/>
        <v xml:space="preserve"> </v>
      </c>
      <c r="JK148" s="4" t="str">
        <f t="shared" si="1281"/>
        <v xml:space="preserve"> </v>
      </c>
      <c r="JL148" s="4" t="str">
        <f t="shared" si="1282"/>
        <v xml:space="preserve"> </v>
      </c>
      <c r="JM148" s="4" t="str">
        <f t="shared" si="1283"/>
        <v xml:space="preserve"> </v>
      </c>
      <c r="JN148" s="4" t="str">
        <f t="shared" si="1284"/>
        <v xml:space="preserve"> </v>
      </c>
      <c r="JO148" s="4" t="str">
        <f t="shared" si="1285"/>
        <v xml:space="preserve"> </v>
      </c>
      <c r="JP148" s="4" t="str">
        <f t="shared" si="1286"/>
        <v xml:space="preserve"> </v>
      </c>
      <c r="JQ148" s="4" t="str">
        <f t="shared" si="1287"/>
        <v xml:space="preserve"> </v>
      </c>
      <c r="JR148" s="4" t="str">
        <f t="shared" si="1288"/>
        <v xml:space="preserve"> </v>
      </c>
      <c r="JS148" s="4" t="str">
        <f t="shared" si="1289"/>
        <v xml:space="preserve"> </v>
      </c>
      <c r="JT148" s="4" t="str">
        <f t="shared" si="1290"/>
        <v xml:space="preserve"> </v>
      </c>
      <c r="JU148" s="4" t="str">
        <f t="shared" si="1291"/>
        <v xml:space="preserve"> </v>
      </c>
      <c r="JV148" s="4" t="str">
        <f t="shared" si="1292"/>
        <v xml:space="preserve"> </v>
      </c>
      <c r="JW148" s="4" t="str">
        <f t="shared" si="1293"/>
        <v xml:space="preserve"> </v>
      </c>
      <c r="JX148" s="4" t="str">
        <f t="shared" si="1294"/>
        <v xml:space="preserve"> </v>
      </c>
      <c r="JY148" s="4" t="str">
        <f t="shared" si="1295"/>
        <v xml:space="preserve"> </v>
      </c>
      <c r="JZ148" s="4" t="str">
        <f t="shared" si="1296"/>
        <v xml:space="preserve"> </v>
      </c>
      <c r="KA148" s="4" t="str">
        <f t="shared" si="1297"/>
        <v xml:space="preserve"> </v>
      </c>
      <c r="KB148" s="4" t="str">
        <f t="shared" si="1298"/>
        <v xml:space="preserve"> </v>
      </c>
      <c r="KC148" s="4" t="str">
        <f t="shared" si="1299"/>
        <v xml:space="preserve"> </v>
      </c>
      <c r="KD148" s="4" t="str">
        <f t="shared" si="1300"/>
        <v xml:space="preserve"> </v>
      </c>
      <c r="KE148" s="4" t="str">
        <f t="shared" si="1301"/>
        <v xml:space="preserve"> </v>
      </c>
      <c r="KF148" s="4" t="str">
        <f t="shared" si="1302"/>
        <v xml:space="preserve"> </v>
      </c>
      <c r="KG148" s="4" t="str">
        <f t="shared" si="1303"/>
        <v xml:space="preserve"> </v>
      </c>
      <c r="KH148" s="4" t="str">
        <f t="shared" si="1304"/>
        <v xml:space="preserve"> </v>
      </c>
      <c r="KI148" s="4" t="str">
        <f t="shared" si="1305"/>
        <v xml:space="preserve"> </v>
      </c>
      <c r="KJ148" s="4" t="str">
        <f t="shared" si="1306"/>
        <v xml:space="preserve"> </v>
      </c>
      <c r="KK148" s="4" t="str">
        <f t="shared" si="1307"/>
        <v xml:space="preserve"> </v>
      </c>
      <c r="KL148" s="4" t="str">
        <f t="shared" si="1308"/>
        <v xml:space="preserve"> </v>
      </c>
      <c r="KM148" s="4" t="str">
        <f t="shared" si="1309"/>
        <v xml:space="preserve"> </v>
      </c>
      <c r="KN148" s="4" t="str">
        <f t="shared" si="1310"/>
        <v xml:space="preserve"> </v>
      </c>
      <c r="KO148" s="4">
        <f t="shared" si="1311"/>
        <v>0</v>
      </c>
      <c r="KP148" s="9">
        <f t="shared" si="1351"/>
        <v>0</v>
      </c>
    </row>
    <row r="149" spans="1:302">
      <c r="A149" s="3">
        <v>2026</v>
      </c>
      <c r="B149" s="6"/>
      <c r="C149" s="6"/>
      <c r="D149" s="6"/>
      <c r="E149" s="6"/>
      <c r="F149" s="6"/>
      <c r="G149" s="153"/>
      <c r="H149" s="6"/>
      <c r="I149" s="6"/>
      <c r="J149" s="6"/>
      <c r="K149" s="6"/>
      <c r="L149" s="153"/>
      <c r="M149" s="6"/>
      <c r="N149" s="6"/>
      <c r="O149" s="6"/>
      <c r="P149" s="6"/>
      <c r="Q149" s="153"/>
      <c r="R149" s="6"/>
      <c r="S149" s="6"/>
      <c r="T149" s="6"/>
      <c r="U149" s="6"/>
      <c r="V149" s="153"/>
      <c r="W149" s="6"/>
      <c r="X149" s="6"/>
      <c r="Y149" s="6"/>
      <c r="Z149" s="6"/>
      <c r="AA149" s="153"/>
      <c r="AB149" s="6"/>
      <c r="AC149" s="6"/>
      <c r="AD149" s="6"/>
      <c r="AE149" s="6"/>
      <c r="AF149" s="153"/>
      <c r="AG149" s="171"/>
      <c r="AH149" s="714"/>
      <c r="AI149" s="9"/>
      <c r="AJ149" s="10"/>
      <c r="AK149" s="522"/>
      <c r="AL149" s="3">
        <v>2026</v>
      </c>
      <c r="AM149" s="3">
        <v>2026</v>
      </c>
      <c r="AN149" s="37" t="str">
        <f t="shared" si="1054"/>
        <v/>
      </c>
      <c r="AO149" s="37" t="str">
        <f t="shared" si="1055"/>
        <v/>
      </c>
      <c r="AP149" s="37" t="str">
        <f t="shared" si="1056"/>
        <v/>
      </c>
      <c r="AQ149" s="37" t="str">
        <f t="shared" si="1057"/>
        <v/>
      </c>
      <c r="AR149" s="37" t="str">
        <f t="shared" si="1058"/>
        <v/>
      </c>
      <c r="AS149" s="37" t="str">
        <f t="shared" si="1059"/>
        <v/>
      </c>
      <c r="AT149" s="37" t="str">
        <f t="shared" si="1060"/>
        <v/>
      </c>
      <c r="AU149" s="37" t="str">
        <f t="shared" si="1061"/>
        <v/>
      </c>
      <c r="AV149" s="37" t="str">
        <f t="shared" si="1062"/>
        <v/>
      </c>
      <c r="AW149" s="37" t="str">
        <f t="shared" si="1063"/>
        <v/>
      </c>
      <c r="AX149" s="37" t="str">
        <f t="shared" si="1064"/>
        <v/>
      </c>
      <c r="AY149" s="37" t="str">
        <f t="shared" si="1065"/>
        <v/>
      </c>
      <c r="AZ149" s="37" t="str">
        <f t="shared" si="1066"/>
        <v/>
      </c>
      <c r="BA149" s="37" t="str">
        <f t="shared" si="1067"/>
        <v/>
      </c>
      <c r="BB149" s="37" t="str">
        <f t="shared" si="1068"/>
        <v/>
      </c>
      <c r="BC149" s="37" t="str">
        <f t="shared" si="1069"/>
        <v/>
      </c>
      <c r="BD149" s="37" t="str">
        <f t="shared" si="1070"/>
        <v/>
      </c>
      <c r="BE149" s="37" t="str">
        <f t="shared" si="1071"/>
        <v/>
      </c>
      <c r="BF149" s="37" t="str">
        <f t="shared" si="1072"/>
        <v/>
      </c>
      <c r="BG149" s="37" t="str">
        <f t="shared" si="1073"/>
        <v/>
      </c>
      <c r="BH149" s="37" t="str">
        <f t="shared" si="1074"/>
        <v/>
      </c>
      <c r="BI149" s="37" t="str">
        <f t="shared" si="1075"/>
        <v/>
      </c>
      <c r="BJ149" s="37" t="str">
        <f t="shared" si="1076"/>
        <v/>
      </c>
      <c r="BK149" s="37" t="str">
        <f t="shared" si="1077"/>
        <v/>
      </c>
      <c r="BL149" s="37" t="str">
        <f t="shared" si="1078"/>
        <v/>
      </c>
      <c r="BM149" s="37" t="str">
        <f t="shared" si="1079"/>
        <v/>
      </c>
      <c r="BN149" s="37" t="str">
        <f t="shared" si="1080"/>
        <v/>
      </c>
      <c r="BO149" s="37" t="str">
        <f t="shared" si="1081"/>
        <v/>
      </c>
      <c r="BP149" s="37" t="str">
        <f t="shared" si="1082"/>
        <v/>
      </c>
      <c r="BQ149" s="37" t="str">
        <f t="shared" si="1083"/>
        <v/>
      </c>
      <c r="BR149" s="37" t="str">
        <f t="shared" si="1084"/>
        <v/>
      </c>
      <c r="BS149" s="54">
        <f t="shared" si="1085"/>
        <v>0</v>
      </c>
      <c r="BT149" s="3">
        <v>2026</v>
      </c>
      <c r="BU149" s="58" t="str">
        <f t="shared" si="778"/>
        <v/>
      </c>
      <c r="BV149" s="58" t="str">
        <f t="shared" si="779"/>
        <v/>
      </c>
      <c r="BW149" s="58" t="str">
        <f t="shared" si="780"/>
        <v/>
      </c>
      <c r="BX149" s="58" t="str">
        <f t="shared" si="781"/>
        <v/>
      </c>
      <c r="BY149" s="58" t="str">
        <f t="shared" si="782"/>
        <v/>
      </c>
      <c r="BZ149" s="58" t="str">
        <f t="shared" si="783"/>
        <v/>
      </c>
      <c r="CA149" s="58" t="str">
        <f t="shared" si="784"/>
        <v/>
      </c>
      <c r="CB149" s="58" t="str">
        <f t="shared" si="785"/>
        <v/>
      </c>
      <c r="CC149" s="58" t="str">
        <f t="shared" si="786"/>
        <v/>
      </c>
      <c r="CD149" s="58" t="str">
        <f t="shared" si="787"/>
        <v/>
      </c>
      <c r="CE149" s="58" t="str">
        <f t="shared" si="788"/>
        <v/>
      </c>
      <c r="CF149" s="58" t="str">
        <f t="shared" si="789"/>
        <v/>
      </c>
      <c r="CG149" s="58" t="str">
        <f t="shared" si="790"/>
        <v/>
      </c>
      <c r="CH149" s="58" t="str">
        <f t="shared" si="791"/>
        <v/>
      </c>
      <c r="CI149" s="58" t="str">
        <f t="shared" si="792"/>
        <v/>
      </c>
      <c r="CJ149" s="58" t="str">
        <f t="shared" si="793"/>
        <v/>
      </c>
      <c r="CK149" s="58" t="str">
        <f t="shared" si="794"/>
        <v/>
      </c>
      <c r="CL149" s="58" t="str">
        <f t="shared" si="795"/>
        <v/>
      </c>
      <c r="CM149" s="58" t="str">
        <f t="shared" si="796"/>
        <v/>
      </c>
      <c r="CN149" s="58" t="str">
        <f t="shared" si="797"/>
        <v/>
      </c>
      <c r="CO149" s="58" t="str">
        <f t="shared" si="798"/>
        <v/>
      </c>
      <c r="CP149" s="58" t="str">
        <f t="shared" si="799"/>
        <v/>
      </c>
      <c r="CQ149" s="58" t="str">
        <f t="shared" si="800"/>
        <v/>
      </c>
      <c r="CR149" s="58" t="str">
        <f t="shared" si="801"/>
        <v/>
      </c>
      <c r="CS149" s="58" t="str">
        <f t="shared" si="802"/>
        <v/>
      </c>
      <c r="CT149" s="58" t="str">
        <f t="shared" si="803"/>
        <v/>
      </c>
      <c r="CU149" s="58" t="str">
        <f t="shared" si="804"/>
        <v/>
      </c>
      <c r="CV149" s="58" t="str">
        <f t="shared" si="805"/>
        <v/>
      </c>
      <c r="CW149" s="58" t="str">
        <f t="shared" si="806"/>
        <v/>
      </c>
      <c r="CX149" s="58" t="str">
        <f t="shared" si="807"/>
        <v/>
      </c>
      <c r="CY149" s="58" t="str">
        <f t="shared" si="808"/>
        <v/>
      </c>
      <c r="CZ149" s="58">
        <f t="shared" si="809"/>
        <v>0</v>
      </c>
      <c r="DA149" s="3">
        <v>2026</v>
      </c>
      <c r="DB149" s="17" t="str">
        <f t="shared" si="839"/>
        <v/>
      </c>
      <c r="DC149" s="17" t="str">
        <f t="shared" si="840"/>
        <v/>
      </c>
      <c r="DD149" s="17" t="str">
        <f t="shared" si="841"/>
        <v/>
      </c>
      <c r="DE149" s="17" t="str">
        <f t="shared" si="842"/>
        <v/>
      </c>
      <c r="DF149" s="17" t="str">
        <f t="shared" si="843"/>
        <v/>
      </c>
      <c r="DG149" s="17" t="str">
        <f t="shared" si="844"/>
        <v/>
      </c>
      <c r="DH149" s="17" t="str">
        <f t="shared" si="845"/>
        <v/>
      </c>
      <c r="DI149" s="17" t="str">
        <f t="shared" si="846"/>
        <v/>
      </c>
      <c r="DJ149" s="17" t="str">
        <f t="shared" si="847"/>
        <v/>
      </c>
      <c r="DK149" s="17" t="str">
        <f t="shared" si="848"/>
        <v/>
      </c>
      <c r="DL149" s="17" t="str">
        <f t="shared" si="849"/>
        <v/>
      </c>
      <c r="DM149" s="17" t="str">
        <f t="shared" si="850"/>
        <v/>
      </c>
      <c r="DN149" s="17" t="str">
        <f t="shared" si="851"/>
        <v/>
      </c>
      <c r="DO149" s="17" t="str">
        <f t="shared" si="852"/>
        <v/>
      </c>
      <c r="DP149" s="17" t="str">
        <f t="shared" si="853"/>
        <v/>
      </c>
      <c r="DQ149" s="17" t="str">
        <f t="shared" si="854"/>
        <v/>
      </c>
      <c r="DR149" s="17" t="str">
        <f t="shared" si="855"/>
        <v/>
      </c>
      <c r="DS149" s="17" t="str">
        <f t="shared" si="856"/>
        <v/>
      </c>
      <c r="DT149" s="17" t="str">
        <f t="shared" si="857"/>
        <v/>
      </c>
      <c r="DU149" s="17" t="str">
        <f t="shared" si="858"/>
        <v/>
      </c>
      <c r="DV149" s="17" t="str">
        <f t="shared" si="859"/>
        <v/>
      </c>
      <c r="DW149" s="17" t="str">
        <f t="shared" si="860"/>
        <v/>
      </c>
      <c r="DX149" s="17" t="str">
        <f t="shared" si="861"/>
        <v/>
      </c>
      <c r="DY149" s="17" t="str">
        <f t="shared" si="862"/>
        <v/>
      </c>
      <c r="DZ149" s="17" t="str">
        <f t="shared" si="863"/>
        <v/>
      </c>
      <c r="EA149" s="17" t="str">
        <f t="shared" si="864"/>
        <v/>
      </c>
      <c r="EB149" s="17" t="str">
        <f t="shared" si="865"/>
        <v/>
      </c>
      <c r="EC149" s="17" t="str">
        <f t="shared" si="866"/>
        <v/>
      </c>
      <c r="ED149" s="17" t="str">
        <f t="shared" si="867"/>
        <v/>
      </c>
      <c r="EE149" s="17" t="str">
        <f t="shared" si="868"/>
        <v/>
      </c>
      <c r="EF149" s="17" t="str">
        <f t="shared" si="869"/>
        <v/>
      </c>
      <c r="EG149" s="3">
        <v>2026</v>
      </c>
      <c r="EH149" s="37" t="str">
        <f t="shared" si="1122"/>
        <v xml:space="preserve"> </v>
      </c>
      <c r="EI149" s="37" t="str">
        <f t="shared" si="1123"/>
        <v xml:space="preserve"> </v>
      </c>
      <c r="EJ149" s="37" t="str">
        <f t="shared" si="1124"/>
        <v xml:space="preserve"> </v>
      </c>
      <c r="EK149" s="37" t="str">
        <f t="shared" si="1125"/>
        <v xml:space="preserve"> </v>
      </c>
      <c r="EL149" s="37" t="str">
        <f t="shared" si="1126"/>
        <v xml:space="preserve"> </v>
      </c>
      <c r="EM149" s="37" t="str">
        <f t="shared" si="1127"/>
        <v xml:space="preserve"> </v>
      </c>
      <c r="EN149" s="37" t="str">
        <f t="shared" si="1128"/>
        <v xml:space="preserve"> </v>
      </c>
      <c r="EO149" s="37" t="str">
        <f t="shared" si="1129"/>
        <v xml:space="preserve"> </v>
      </c>
      <c r="EP149" s="37" t="str">
        <f t="shared" si="1130"/>
        <v xml:space="preserve"> </v>
      </c>
      <c r="EQ149" s="37" t="str">
        <f t="shared" si="1131"/>
        <v xml:space="preserve"> </v>
      </c>
      <c r="ER149" s="37" t="str">
        <f t="shared" si="1132"/>
        <v xml:space="preserve"> </v>
      </c>
      <c r="ES149" s="37" t="str">
        <f t="shared" si="1133"/>
        <v xml:space="preserve"> </v>
      </c>
      <c r="ET149" s="37" t="str">
        <f t="shared" si="1134"/>
        <v xml:space="preserve"> </v>
      </c>
      <c r="EU149" s="37" t="str">
        <f t="shared" si="1135"/>
        <v xml:space="preserve"> </v>
      </c>
      <c r="EV149" s="37" t="str">
        <f t="shared" si="1136"/>
        <v xml:space="preserve"> </v>
      </c>
      <c r="EW149" s="37" t="str">
        <f t="shared" si="1137"/>
        <v xml:space="preserve"> </v>
      </c>
      <c r="EX149" s="37" t="str">
        <f t="shared" si="1138"/>
        <v xml:space="preserve"> </v>
      </c>
      <c r="EY149" s="37" t="str">
        <f t="shared" si="1139"/>
        <v xml:space="preserve"> </v>
      </c>
      <c r="EZ149" s="37" t="str">
        <f t="shared" si="1140"/>
        <v xml:space="preserve"> </v>
      </c>
      <c r="FA149" s="37" t="str">
        <f t="shared" si="1141"/>
        <v xml:space="preserve"> </v>
      </c>
      <c r="FB149" s="37" t="str">
        <f t="shared" si="1142"/>
        <v xml:space="preserve"> </v>
      </c>
      <c r="FC149" s="37" t="str">
        <f t="shared" si="1143"/>
        <v xml:space="preserve"> </v>
      </c>
      <c r="FD149" s="37" t="str">
        <f t="shared" si="1144"/>
        <v xml:space="preserve"> </v>
      </c>
      <c r="FE149" s="37" t="str">
        <f t="shared" si="1145"/>
        <v xml:space="preserve"> </v>
      </c>
      <c r="FF149" s="37" t="str">
        <f t="shared" si="1146"/>
        <v xml:space="preserve"> </v>
      </c>
      <c r="FG149" s="37" t="str">
        <f t="shared" si="1147"/>
        <v xml:space="preserve"> </v>
      </c>
      <c r="FH149" s="37" t="str">
        <f t="shared" si="1148"/>
        <v xml:space="preserve"> </v>
      </c>
      <c r="FI149" s="37" t="str">
        <f t="shared" si="1149"/>
        <v xml:space="preserve"> </v>
      </c>
      <c r="FJ149" s="37" t="str">
        <f t="shared" si="1150"/>
        <v xml:space="preserve"> </v>
      </c>
      <c r="FK149" s="37" t="str">
        <f t="shared" si="1151"/>
        <v xml:space="preserve"> </v>
      </c>
      <c r="FL149" s="37" t="str">
        <f t="shared" si="1152"/>
        <v xml:space="preserve"> </v>
      </c>
      <c r="FM149" s="64">
        <f t="shared" si="1120"/>
        <v>0</v>
      </c>
      <c r="FN149" s="3">
        <v>2026</v>
      </c>
      <c r="FO149" s="37" t="str">
        <f t="shared" si="1153"/>
        <v xml:space="preserve"> </v>
      </c>
      <c r="FP149" s="37" t="str">
        <f t="shared" si="1154"/>
        <v xml:space="preserve"> </v>
      </c>
      <c r="FQ149" s="37" t="str">
        <f t="shared" si="1155"/>
        <v xml:space="preserve"> </v>
      </c>
      <c r="FR149" s="37" t="str">
        <f t="shared" si="1156"/>
        <v xml:space="preserve"> </v>
      </c>
      <c r="FS149" s="37" t="str">
        <f t="shared" si="1157"/>
        <v xml:space="preserve"> </v>
      </c>
      <c r="FT149" s="37" t="str">
        <f t="shared" si="1158"/>
        <v xml:space="preserve"> </v>
      </c>
      <c r="FU149" s="37" t="str">
        <f t="shared" si="1159"/>
        <v xml:space="preserve"> </v>
      </c>
      <c r="FV149" s="37" t="str">
        <f t="shared" si="1160"/>
        <v xml:space="preserve"> </v>
      </c>
      <c r="FW149" s="37" t="str">
        <f t="shared" si="1161"/>
        <v xml:space="preserve"> </v>
      </c>
      <c r="FX149" s="37" t="str">
        <f t="shared" si="1162"/>
        <v xml:space="preserve"> </v>
      </c>
      <c r="FY149" s="37" t="str">
        <f t="shared" si="1163"/>
        <v xml:space="preserve"> </v>
      </c>
      <c r="FZ149" s="37" t="str">
        <f t="shared" si="1164"/>
        <v xml:space="preserve"> </v>
      </c>
      <c r="GA149" s="37" t="str">
        <f t="shared" si="1165"/>
        <v xml:space="preserve"> </v>
      </c>
      <c r="GB149" s="37" t="str">
        <f t="shared" si="1166"/>
        <v xml:space="preserve"> </v>
      </c>
      <c r="GC149" s="37" t="str">
        <f t="shared" si="1167"/>
        <v xml:space="preserve"> </v>
      </c>
      <c r="GD149" s="37" t="str">
        <f t="shared" si="1168"/>
        <v xml:space="preserve"> </v>
      </c>
      <c r="GE149" s="37" t="str">
        <f t="shared" si="1169"/>
        <v xml:space="preserve"> </v>
      </c>
      <c r="GF149" s="37" t="str">
        <f t="shared" si="1170"/>
        <v xml:space="preserve"> </v>
      </c>
      <c r="GG149" s="37" t="str">
        <f t="shared" si="1171"/>
        <v xml:space="preserve"> </v>
      </c>
      <c r="GH149" s="37" t="str">
        <f t="shared" si="1172"/>
        <v xml:space="preserve"> </v>
      </c>
      <c r="GI149" s="37" t="str">
        <f t="shared" si="1173"/>
        <v xml:space="preserve"> </v>
      </c>
      <c r="GJ149" s="37" t="str">
        <f t="shared" si="1174"/>
        <v xml:space="preserve"> </v>
      </c>
      <c r="GK149" s="37" t="str">
        <f t="shared" si="1175"/>
        <v xml:space="preserve"> </v>
      </c>
      <c r="GL149" s="37" t="str">
        <f t="shared" si="1176"/>
        <v xml:space="preserve"> </v>
      </c>
      <c r="GM149" s="37" t="str">
        <f t="shared" si="1177"/>
        <v xml:space="preserve"> </v>
      </c>
      <c r="GN149" s="37" t="str">
        <f t="shared" si="1178"/>
        <v xml:space="preserve"> </v>
      </c>
      <c r="GO149" s="37" t="str">
        <f t="shared" si="1179"/>
        <v xml:space="preserve"> </v>
      </c>
      <c r="GP149" s="37" t="str">
        <f t="shared" si="1180"/>
        <v xml:space="preserve"> </v>
      </c>
      <c r="GQ149" s="37" t="str">
        <f t="shared" si="1181"/>
        <v xml:space="preserve"> </v>
      </c>
      <c r="GR149" s="37" t="str">
        <f t="shared" si="1182"/>
        <v xml:space="preserve"> </v>
      </c>
      <c r="GS149" s="37" t="str">
        <f t="shared" si="1183"/>
        <v xml:space="preserve"> </v>
      </c>
      <c r="GT149" s="64">
        <f t="shared" si="1184"/>
        <v>0</v>
      </c>
      <c r="GU149" s="3">
        <v>2026</v>
      </c>
      <c r="GV149" s="157" t="str">
        <f t="shared" si="1313"/>
        <v/>
      </c>
      <c r="GW149" s="157" t="str">
        <f t="shared" si="1314"/>
        <v/>
      </c>
      <c r="GX149" s="157" t="str">
        <f t="shared" si="1315"/>
        <v/>
      </c>
      <c r="GY149" s="157" t="str">
        <f t="shared" si="1316"/>
        <v/>
      </c>
      <c r="GZ149" s="157" t="str">
        <f t="shared" si="1317"/>
        <v/>
      </c>
      <c r="HA149" s="157" t="str">
        <f t="shared" si="1318"/>
        <v/>
      </c>
      <c r="HB149" s="157" t="str">
        <f t="shared" si="1319"/>
        <v/>
      </c>
      <c r="HC149" s="157" t="str">
        <f t="shared" si="1320"/>
        <v/>
      </c>
      <c r="HD149" s="157" t="str">
        <f t="shared" si="1321"/>
        <v/>
      </c>
      <c r="HE149" s="157" t="str">
        <f t="shared" si="1322"/>
        <v/>
      </c>
      <c r="HF149" s="157" t="str">
        <f t="shared" si="1323"/>
        <v/>
      </c>
      <c r="HG149" s="157" t="str">
        <f t="shared" si="1324"/>
        <v/>
      </c>
      <c r="HH149" s="157" t="str">
        <f t="shared" si="1325"/>
        <v/>
      </c>
      <c r="HI149" s="157" t="str">
        <f t="shared" si="1326"/>
        <v/>
      </c>
      <c r="HJ149" s="157" t="str">
        <f t="shared" si="1327"/>
        <v/>
      </c>
      <c r="HK149" s="157" t="str">
        <f t="shared" si="1328"/>
        <v/>
      </c>
      <c r="HL149" s="157" t="str">
        <f t="shared" si="1329"/>
        <v/>
      </c>
      <c r="HM149" s="157" t="str">
        <f t="shared" si="1330"/>
        <v/>
      </c>
      <c r="HN149" s="157" t="str">
        <f t="shared" si="1331"/>
        <v/>
      </c>
      <c r="HO149" s="157" t="str">
        <f t="shared" si="1332"/>
        <v/>
      </c>
      <c r="HP149" s="157" t="str">
        <f t="shared" si="1333"/>
        <v/>
      </c>
      <c r="HQ149" s="157" t="str">
        <f t="shared" si="1334"/>
        <v/>
      </c>
      <c r="HR149" s="157" t="str">
        <f t="shared" si="1335"/>
        <v/>
      </c>
      <c r="HS149" s="157" t="str">
        <f t="shared" si="1336"/>
        <v/>
      </c>
      <c r="HT149" s="157" t="str">
        <f t="shared" si="1337"/>
        <v/>
      </c>
      <c r="HU149" s="157" t="str">
        <f t="shared" si="1338"/>
        <v/>
      </c>
      <c r="HV149" s="157" t="str">
        <f t="shared" si="1339"/>
        <v/>
      </c>
      <c r="HW149" s="157" t="str">
        <f t="shared" si="1340"/>
        <v/>
      </c>
      <c r="HX149" s="157" t="str">
        <f t="shared" si="1341"/>
        <v/>
      </c>
      <c r="HY149" s="157" t="str">
        <f t="shared" si="1342"/>
        <v/>
      </c>
      <c r="HZ149" s="157" t="str">
        <f t="shared" si="1343"/>
        <v/>
      </c>
      <c r="IA149" s="158">
        <f t="shared" si="1247"/>
        <v>0</v>
      </c>
      <c r="IB149" s="3">
        <v>2026</v>
      </c>
      <c r="IC149" s="4" t="str">
        <f t="shared" si="1248"/>
        <v xml:space="preserve"> </v>
      </c>
      <c r="ID149" s="4" t="str">
        <f t="shared" si="1249"/>
        <v xml:space="preserve"> </v>
      </c>
      <c r="IE149" s="4" t="str">
        <f t="shared" si="1250"/>
        <v xml:space="preserve"> </v>
      </c>
      <c r="IF149" s="4" t="str">
        <f t="shared" si="1251"/>
        <v xml:space="preserve"> </v>
      </c>
      <c r="IG149" s="4" t="str">
        <f t="shared" si="1252"/>
        <v xml:space="preserve"> </v>
      </c>
      <c r="IH149" s="4" t="str">
        <f t="shared" si="1253"/>
        <v xml:space="preserve"> </v>
      </c>
      <c r="II149" s="4" t="str">
        <f t="shared" si="1254"/>
        <v xml:space="preserve"> </v>
      </c>
      <c r="IJ149" s="4" t="str">
        <f t="shared" si="1255"/>
        <v xml:space="preserve"> </v>
      </c>
      <c r="IK149" s="4" t="str">
        <f t="shared" si="1256"/>
        <v xml:space="preserve"> </v>
      </c>
      <c r="IL149" s="4" t="str">
        <f t="shared" si="1257"/>
        <v xml:space="preserve"> </v>
      </c>
      <c r="IM149" s="4" t="str">
        <f t="shared" si="1258"/>
        <v xml:space="preserve"> </v>
      </c>
      <c r="IN149" s="4" t="str">
        <f t="shared" si="1259"/>
        <v xml:space="preserve"> </v>
      </c>
      <c r="IO149" s="4" t="str">
        <f t="shared" si="1260"/>
        <v xml:space="preserve"> </v>
      </c>
      <c r="IP149" s="4" t="str">
        <f t="shared" si="1261"/>
        <v xml:space="preserve"> </v>
      </c>
      <c r="IQ149" s="4" t="str">
        <f t="shared" si="1262"/>
        <v xml:space="preserve"> </v>
      </c>
      <c r="IR149" s="4" t="str">
        <f t="shared" si="1263"/>
        <v xml:space="preserve"> </v>
      </c>
      <c r="IS149" s="4" t="str">
        <f t="shared" si="1264"/>
        <v xml:space="preserve"> </v>
      </c>
      <c r="IT149" s="4" t="str">
        <f t="shared" si="1265"/>
        <v xml:space="preserve"> </v>
      </c>
      <c r="IU149" s="4" t="str">
        <f t="shared" si="1266"/>
        <v xml:space="preserve"> </v>
      </c>
      <c r="IV149" s="4" t="str">
        <f t="shared" si="1267"/>
        <v xml:space="preserve"> </v>
      </c>
      <c r="IW149" s="4" t="str">
        <f t="shared" si="1268"/>
        <v xml:space="preserve"> </v>
      </c>
      <c r="IX149" s="4" t="str">
        <f t="shared" si="1269"/>
        <v xml:space="preserve"> </v>
      </c>
      <c r="IY149" s="4" t="str">
        <f t="shared" si="1270"/>
        <v xml:space="preserve"> </v>
      </c>
      <c r="IZ149" s="4" t="str">
        <f t="shared" si="1271"/>
        <v xml:space="preserve"> </v>
      </c>
      <c r="JA149" s="4" t="str">
        <f t="shared" si="1272"/>
        <v xml:space="preserve"> </v>
      </c>
      <c r="JB149" s="4" t="str">
        <f t="shared" si="1273"/>
        <v xml:space="preserve"> </v>
      </c>
      <c r="JC149" s="4" t="str">
        <f t="shared" si="1274"/>
        <v xml:space="preserve"> </v>
      </c>
      <c r="JD149" s="4" t="str">
        <f t="shared" si="1275"/>
        <v xml:space="preserve"> </v>
      </c>
      <c r="JE149" s="4" t="str">
        <f t="shared" si="1276"/>
        <v xml:space="preserve"> </v>
      </c>
      <c r="JF149" s="4" t="str">
        <f t="shared" si="1277"/>
        <v xml:space="preserve"> </v>
      </c>
      <c r="JG149" s="4" t="str">
        <f t="shared" si="1278"/>
        <v xml:space="preserve"> </v>
      </c>
      <c r="JH149" s="4">
        <f t="shared" si="1279"/>
        <v>0</v>
      </c>
      <c r="JI149" s="3">
        <v>2026</v>
      </c>
      <c r="JJ149" s="4" t="str">
        <f t="shared" si="1280"/>
        <v xml:space="preserve"> </v>
      </c>
      <c r="JK149" s="4" t="str">
        <f t="shared" si="1281"/>
        <v xml:space="preserve"> </v>
      </c>
      <c r="JL149" s="4" t="str">
        <f t="shared" si="1282"/>
        <v xml:space="preserve"> </v>
      </c>
      <c r="JM149" s="4" t="str">
        <f t="shared" si="1283"/>
        <v xml:space="preserve"> </v>
      </c>
      <c r="JN149" s="4" t="str">
        <f t="shared" si="1284"/>
        <v xml:space="preserve"> </v>
      </c>
      <c r="JO149" s="4" t="str">
        <f t="shared" si="1285"/>
        <v xml:space="preserve"> </v>
      </c>
      <c r="JP149" s="4" t="str">
        <f t="shared" si="1286"/>
        <v xml:space="preserve"> </v>
      </c>
      <c r="JQ149" s="4" t="str">
        <f t="shared" si="1287"/>
        <v xml:space="preserve"> </v>
      </c>
      <c r="JR149" s="4" t="str">
        <f t="shared" si="1288"/>
        <v xml:space="preserve"> </v>
      </c>
      <c r="JS149" s="4" t="str">
        <f t="shared" si="1289"/>
        <v xml:space="preserve"> </v>
      </c>
      <c r="JT149" s="4" t="str">
        <f t="shared" si="1290"/>
        <v xml:space="preserve"> </v>
      </c>
      <c r="JU149" s="4" t="str">
        <f t="shared" si="1291"/>
        <v xml:space="preserve"> </v>
      </c>
      <c r="JV149" s="4" t="str">
        <f t="shared" si="1292"/>
        <v xml:space="preserve"> </v>
      </c>
      <c r="JW149" s="4" t="str">
        <f t="shared" si="1293"/>
        <v xml:space="preserve"> </v>
      </c>
      <c r="JX149" s="4" t="str">
        <f t="shared" si="1294"/>
        <v xml:space="preserve"> </v>
      </c>
      <c r="JY149" s="4" t="str">
        <f t="shared" si="1295"/>
        <v xml:space="preserve"> </v>
      </c>
      <c r="JZ149" s="4" t="str">
        <f t="shared" si="1296"/>
        <v xml:space="preserve"> </v>
      </c>
      <c r="KA149" s="4" t="str">
        <f t="shared" si="1297"/>
        <v xml:space="preserve"> </v>
      </c>
      <c r="KB149" s="4" t="str">
        <f t="shared" si="1298"/>
        <v xml:space="preserve"> </v>
      </c>
      <c r="KC149" s="4" t="str">
        <f t="shared" si="1299"/>
        <v xml:space="preserve"> </v>
      </c>
      <c r="KD149" s="4" t="str">
        <f t="shared" si="1300"/>
        <v xml:space="preserve"> </v>
      </c>
      <c r="KE149" s="4" t="str">
        <f t="shared" si="1301"/>
        <v xml:space="preserve"> </v>
      </c>
      <c r="KF149" s="4" t="str">
        <f t="shared" si="1302"/>
        <v xml:space="preserve"> </v>
      </c>
      <c r="KG149" s="4" t="str">
        <f t="shared" si="1303"/>
        <v xml:space="preserve"> </v>
      </c>
      <c r="KH149" s="4" t="str">
        <f t="shared" si="1304"/>
        <v xml:space="preserve"> </v>
      </c>
      <c r="KI149" s="4" t="str">
        <f t="shared" si="1305"/>
        <v xml:space="preserve"> </v>
      </c>
      <c r="KJ149" s="4" t="str">
        <f t="shared" si="1306"/>
        <v xml:space="preserve"> </v>
      </c>
      <c r="KK149" s="4" t="str">
        <f t="shared" si="1307"/>
        <v xml:space="preserve"> </v>
      </c>
      <c r="KL149" s="4" t="str">
        <f t="shared" si="1308"/>
        <v xml:space="preserve"> </v>
      </c>
      <c r="KM149" s="4" t="str">
        <f t="shared" si="1309"/>
        <v xml:space="preserve"> </v>
      </c>
      <c r="KN149" s="4" t="str">
        <f t="shared" si="1310"/>
        <v xml:space="preserve"> </v>
      </c>
      <c r="KO149" s="4">
        <f t="shared" si="1311"/>
        <v>0</v>
      </c>
      <c r="KP149" s="9">
        <f t="shared" si="1351"/>
        <v>0</v>
      </c>
    </row>
    <row r="150" spans="1:302">
      <c r="A150" s="3">
        <v>2027</v>
      </c>
      <c r="B150" s="6"/>
      <c r="C150" s="6"/>
      <c r="D150" s="6"/>
      <c r="E150" s="6"/>
      <c r="F150" s="6"/>
      <c r="G150" s="153"/>
      <c r="H150" s="6"/>
      <c r="I150" s="6"/>
      <c r="J150" s="6"/>
      <c r="K150" s="6"/>
      <c r="L150" s="153"/>
      <c r="M150" s="6"/>
      <c r="N150" s="6"/>
      <c r="O150" s="6"/>
      <c r="P150" s="6"/>
      <c r="Q150" s="153"/>
      <c r="R150" s="6"/>
      <c r="S150" s="6"/>
      <c r="T150" s="6"/>
      <c r="U150" s="6"/>
      <c r="V150" s="153"/>
      <c r="W150" s="6"/>
      <c r="X150" s="6"/>
      <c r="Y150" s="6"/>
      <c r="Z150" s="6"/>
      <c r="AA150" s="153"/>
      <c r="AB150" s="6"/>
      <c r="AC150" s="6"/>
      <c r="AD150" s="6"/>
      <c r="AE150" s="6"/>
      <c r="AF150" s="153"/>
      <c r="AG150" s="171"/>
      <c r="AH150" s="714"/>
      <c r="AI150" s="9"/>
      <c r="AJ150" s="10"/>
      <c r="AK150" s="522"/>
      <c r="AL150" s="3">
        <v>2027</v>
      </c>
      <c r="AM150" s="3">
        <v>2027</v>
      </c>
      <c r="AN150" s="37" t="str">
        <f t="shared" si="1054"/>
        <v/>
      </c>
      <c r="AO150" s="37" t="str">
        <f t="shared" si="1055"/>
        <v/>
      </c>
      <c r="AP150" s="37" t="str">
        <f t="shared" si="1056"/>
        <v/>
      </c>
      <c r="AQ150" s="37" t="str">
        <f t="shared" si="1057"/>
        <v/>
      </c>
      <c r="AR150" s="37" t="str">
        <f t="shared" si="1058"/>
        <v/>
      </c>
      <c r="AS150" s="37" t="str">
        <f t="shared" si="1059"/>
        <v/>
      </c>
      <c r="AT150" s="37" t="str">
        <f t="shared" si="1060"/>
        <v/>
      </c>
      <c r="AU150" s="37" t="str">
        <f t="shared" si="1061"/>
        <v/>
      </c>
      <c r="AV150" s="37" t="str">
        <f t="shared" si="1062"/>
        <v/>
      </c>
      <c r="AW150" s="37" t="str">
        <f t="shared" si="1063"/>
        <v/>
      </c>
      <c r="AX150" s="37" t="str">
        <f t="shared" si="1064"/>
        <v/>
      </c>
      <c r="AY150" s="37" t="str">
        <f t="shared" si="1065"/>
        <v/>
      </c>
      <c r="AZ150" s="37" t="str">
        <f t="shared" si="1066"/>
        <v/>
      </c>
      <c r="BA150" s="37" t="str">
        <f t="shared" si="1067"/>
        <v/>
      </c>
      <c r="BB150" s="37" t="str">
        <f t="shared" si="1068"/>
        <v/>
      </c>
      <c r="BC150" s="37" t="str">
        <f t="shared" si="1069"/>
        <v/>
      </c>
      <c r="BD150" s="37" t="str">
        <f t="shared" si="1070"/>
        <v/>
      </c>
      <c r="BE150" s="37" t="str">
        <f t="shared" si="1071"/>
        <v/>
      </c>
      <c r="BF150" s="37" t="str">
        <f t="shared" si="1072"/>
        <v/>
      </c>
      <c r="BG150" s="37" t="str">
        <f t="shared" si="1073"/>
        <v/>
      </c>
      <c r="BH150" s="37" t="str">
        <f t="shared" si="1074"/>
        <v/>
      </c>
      <c r="BI150" s="37" t="str">
        <f t="shared" si="1075"/>
        <v/>
      </c>
      <c r="BJ150" s="37" t="str">
        <f t="shared" si="1076"/>
        <v/>
      </c>
      <c r="BK150" s="37" t="str">
        <f t="shared" si="1077"/>
        <v/>
      </c>
      <c r="BL150" s="37" t="str">
        <f t="shared" si="1078"/>
        <v/>
      </c>
      <c r="BM150" s="37" t="str">
        <f t="shared" si="1079"/>
        <v/>
      </c>
      <c r="BN150" s="37" t="str">
        <f t="shared" si="1080"/>
        <v/>
      </c>
      <c r="BO150" s="37" t="str">
        <f t="shared" si="1081"/>
        <v/>
      </c>
      <c r="BP150" s="37" t="str">
        <f t="shared" si="1082"/>
        <v/>
      </c>
      <c r="BQ150" s="37" t="str">
        <f t="shared" si="1083"/>
        <v/>
      </c>
      <c r="BR150" s="37" t="str">
        <f t="shared" si="1084"/>
        <v/>
      </c>
      <c r="BS150" s="54">
        <f t="shared" si="1085"/>
        <v>0</v>
      </c>
      <c r="BT150" s="3">
        <v>2027</v>
      </c>
      <c r="BU150" s="58" t="str">
        <f t="shared" si="778"/>
        <v/>
      </c>
      <c r="BV150" s="58" t="str">
        <f t="shared" si="779"/>
        <v/>
      </c>
      <c r="BW150" s="58" t="str">
        <f t="shared" si="780"/>
        <v/>
      </c>
      <c r="BX150" s="58" t="str">
        <f t="shared" si="781"/>
        <v/>
      </c>
      <c r="BY150" s="58" t="str">
        <f t="shared" si="782"/>
        <v/>
      </c>
      <c r="BZ150" s="58" t="str">
        <f t="shared" si="783"/>
        <v/>
      </c>
      <c r="CA150" s="58" t="str">
        <f t="shared" si="784"/>
        <v/>
      </c>
      <c r="CB150" s="58" t="str">
        <f t="shared" si="785"/>
        <v/>
      </c>
      <c r="CC150" s="58" t="str">
        <f t="shared" si="786"/>
        <v/>
      </c>
      <c r="CD150" s="58" t="str">
        <f t="shared" si="787"/>
        <v/>
      </c>
      <c r="CE150" s="58" t="str">
        <f t="shared" si="788"/>
        <v/>
      </c>
      <c r="CF150" s="58" t="str">
        <f t="shared" si="789"/>
        <v/>
      </c>
      <c r="CG150" s="58" t="str">
        <f t="shared" si="790"/>
        <v/>
      </c>
      <c r="CH150" s="58" t="str">
        <f t="shared" si="791"/>
        <v/>
      </c>
      <c r="CI150" s="58" t="str">
        <f t="shared" si="792"/>
        <v/>
      </c>
      <c r="CJ150" s="58" t="str">
        <f t="shared" si="793"/>
        <v/>
      </c>
      <c r="CK150" s="58" t="str">
        <f t="shared" si="794"/>
        <v/>
      </c>
      <c r="CL150" s="58" t="str">
        <f t="shared" si="795"/>
        <v/>
      </c>
      <c r="CM150" s="58" t="str">
        <f t="shared" si="796"/>
        <v/>
      </c>
      <c r="CN150" s="58" t="str">
        <f t="shared" si="797"/>
        <v/>
      </c>
      <c r="CO150" s="58" t="str">
        <f t="shared" si="798"/>
        <v/>
      </c>
      <c r="CP150" s="58" t="str">
        <f t="shared" si="799"/>
        <v/>
      </c>
      <c r="CQ150" s="58" t="str">
        <f t="shared" si="800"/>
        <v/>
      </c>
      <c r="CR150" s="58" t="str">
        <f t="shared" si="801"/>
        <v/>
      </c>
      <c r="CS150" s="58" t="str">
        <f t="shared" si="802"/>
        <v/>
      </c>
      <c r="CT150" s="58" t="str">
        <f t="shared" si="803"/>
        <v/>
      </c>
      <c r="CU150" s="58" t="str">
        <f t="shared" si="804"/>
        <v/>
      </c>
      <c r="CV150" s="58" t="str">
        <f t="shared" si="805"/>
        <v/>
      </c>
      <c r="CW150" s="58" t="str">
        <f t="shared" si="806"/>
        <v/>
      </c>
      <c r="CX150" s="58" t="str">
        <f t="shared" si="807"/>
        <v/>
      </c>
      <c r="CY150" s="58" t="str">
        <f t="shared" si="808"/>
        <v/>
      </c>
      <c r="CZ150" s="58">
        <f t="shared" si="809"/>
        <v>0</v>
      </c>
      <c r="DA150" s="3">
        <v>2027</v>
      </c>
      <c r="DB150" s="17" t="str">
        <f t="shared" si="839"/>
        <v/>
      </c>
      <c r="DC150" s="17" t="str">
        <f t="shared" si="840"/>
        <v/>
      </c>
      <c r="DD150" s="17" t="str">
        <f t="shared" si="841"/>
        <v/>
      </c>
      <c r="DE150" s="17" t="str">
        <f t="shared" si="842"/>
        <v/>
      </c>
      <c r="DF150" s="17" t="str">
        <f t="shared" si="843"/>
        <v/>
      </c>
      <c r="DG150" s="17" t="str">
        <f t="shared" si="844"/>
        <v/>
      </c>
      <c r="DH150" s="17" t="str">
        <f t="shared" si="845"/>
        <v/>
      </c>
      <c r="DI150" s="17" t="str">
        <f t="shared" si="846"/>
        <v/>
      </c>
      <c r="DJ150" s="17" t="str">
        <f t="shared" si="847"/>
        <v/>
      </c>
      <c r="DK150" s="17" t="str">
        <f t="shared" si="848"/>
        <v/>
      </c>
      <c r="DL150" s="17" t="str">
        <f t="shared" si="849"/>
        <v/>
      </c>
      <c r="DM150" s="17" t="str">
        <f t="shared" si="850"/>
        <v/>
      </c>
      <c r="DN150" s="17" t="str">
        <f t="shared" si="851"/>
        <v/>
      </c>
      <c r="DO150" s="17" t="str">
        <f t="shared" si="852"/>
        <v/>
      </c>
      <c r="DP150" s="17" t="str">
        <f t="shared" si="853"/>
        <v/>
      </c>
      <c r="DQ150" s="17" t="str">
        <f t="shared" si="854"/>
        <v/>
      </c>
      <c r="DR150" s="17" t="str">
        <f t="shared" si="855"/>
        <v/>
      </c>
      <c r="DS150" s="17" t="str">
        <f t="shared" si="856"/>
        <v/>
      </c>
      <c r="DT150" s="17" t="str">
        <f t="shared" si="857"/>
        <v/>
      </c>
      <c r="DU150" s="17" t="str">
        <f t="shared" si="858"/>
        <v/>
      </c>
      <c r="DV150" s="17" t="str">
        <f t="shared" si="859"/>
        <v/>
      </c>
      <c r="DW150" s="17" t="str">
        <f t="shared" si="860"/>
        <v/>
      </c>
      <c r="DX150" s="17" t="str">
        <f t="shared" si="861"/>
        <v/>
      </c>
      <c r="DY150" s="17" t="str">
        <f t="shared" si="862"/>
        <v/>
      </c>
      <c r="DZ150" s="17" t="str">
        <f t="shared" si="863"/>
        <v/>
      </c>
      <c r="EA150" s="17" t="str">
        <f t="shared" si="864"/>
        <v/>
      </c>
      <c r="EB150" s="17" t="str">
        <f t="shared" si="865"/>
        <v/>
      </c>
      <c r="EC150" s="17" t="str">
        <f t="shared" si="866"/>
        <v/>
      </c>
      <c r="ED150" s="17" t="str">
        <f t="shared" si="867"/>
        <v/>
      </c>
      <c r="EE150" s="17" t="str">
        <f t="shared" si="868"/>
        <v/>
      </c>
      <c r="EF150" s="17" t="str">
        <f t="shared" si="869"/>
        <v/>
      </c>
      <c r="EG150" s="3">
        <v>2027</v>
      </c>
      <c r="EH150" s="37" t="str">
        <f t="shared" si="1122"/>
        <v xml:space="preserve"> </v>
      </c>
      <c r="EI150" s="37" t="str">
        <f t="shared" si="1123"/>
        <v xml:space="preserve"> </v>
      </c>
      <c r="EJ150" s="37" t="str">
        <f t="shared" si="1124"/>
        <v xml:space="preserve"> </v>
      </c>
      <c r="EK150" s="37" t="str">
        <f t="shared" si="1125"/>
        <v xml:space="preserve"> </v>
      </c>
      <c r="EL150" s="37" t="str">
        <f t="shared" si="1126"/>
        <v xml:space="preserve"> </v>
      </c>
      <c r="EM150" s="37" t="str">
        <f t="shared" si="1127"/>
        <v xml:space="preserve"> </v>
      </c>
      <c r="EN150" s="37" t="str">
        <f t="shared" si="1128"/>
        <v xml:space="preserve"> </v>
      </c>
      <c r="EO150" s="37" t="str">
        <f t="shared" si="1129"/>
        <v xml:space="preserve"> </v>
      </c>
      <c r="EP150" s="37" t="str">
        <f t="shared" si="1130"/>
        <v xml:space="preserve"> </v>
      </c>
      <c r="EQ150" s="37" t="str">
        <f t="shared" si="1131"/>
        <v xml:space="preserve"> </v>
      </c>
      <c r="ER150" s="37" t="str">
        <f t="shared" si="1132"/>
        <v xml:space="preserve"> </v>
      </c>
      <c r="ES150" s="37" t="str">
        <f t="shared" si="1133"/>
        <v xml:space="preserve"> </v>
      </c>
      <c r="ET150" s="37" t="str">
        <f t="shared" si="1134"/>
        <v xml:space="preserve"> </v>
      </c>
      <c r="EU150" s="37" t="str">
        <f t="shared" si="1135"/>
        <v xml:space="preserve"> </v>
      </c>
      <c r="EV150" s="37" t="str">
        <f t="shared" si="1136"/>
        <v xml:space="preserve"> </v>
      </c>
      <c r="EW150" s="37" t="str">
        <f t="shared" si="1137"/>
        <v xml:space="preserve"> </v>
      </c>
      <c r="EX150" s="37" t="str">
        <f t="shared" si="1138"/>
        <v xml:space="preserve"> </v>
      </c>
      <c r="EY150" s="37" t="str">
        <f t="shared" si="1139"/>
        <v xml:space="preserve"> </v>
      </c>
      <c r="EZ150" s="37" t="str">
        <f t="shared" si="1140"/>
        <v xml:space="preserve"> </v>
      </c>
      <c r="FA150" s="37" t="str">
        <f t="shared" si="1141"/>
        <v xml:space="preserve"> </v>
      </c>
      <c r="FB150" s="37" t="str">
        <f t="shared" si="1142"/>
        <v xml:space="preserve"> </v>
      </c>
      <c r="FC150" s="37" t="str">
        <f t="shared" si="1143"/>
        <v xml:space="preserve"> </v>
      </c>
      <c r="FD150" s="37" t="str">
        <f t="shared" si="1144"/>
        <v xml:space="preserve"> </v>
      </c>
      <c r="FE150" s="37" t="str">
        <f t="shared" si="1145"/>
        <v xml:space="preserve"> </v>
      </c>
      <c r="FF150" s="37" t="str">
        <f t="shared" si="1146"/>
        <v xml:space="preserve"> </v>
      </c>
      <c r="FG150" s="37" t="str">
        <f t="shared" si="1147"/>
        <v xml:space="preserve"> </v>
      </c>
      <c r="FH150" s="37" t="str">
        <f t="shared" si="1148"/>
        <v xml:space="preserve"> </v>
      </c>
      <c r="FI150" s="37" t="str">
        <f t="shared" si="1149"/>
        <v xml:space="preserve"> </v>
      </c>
      <c r="FJ150" s="37" t="str">
        <f t="shared" si="1150"/>
        <v xml:space="preserve"> </v>
      </c>
      <c r="FK150" s="37" t="str">
        <f t="shared" si="1151"/>
        <v xml:space="preserve"> </v>
      </c>
      <c r="FL150" s="37" t="str">
        <f t="shared" si="1152"/>
        <v xml:space="preserve"> </v>
      </c>
      <c r="FM150" s="64">
        <f t="shared" si="1120"/>
        <v>0</v>
      </c>
      <c r="FN150" s="3">
        <v>2027</v>
      </c>
      <c r="FO150" s="37" t="str">
        <f t="shared" si="1153"/>
        <v xml:space="preserve"> </v>
      </c>
      <c r="FP150" s="37" t="str">
        <f t="shared" si="1154"/>
        <v xml:space="preserve"> </v>
      </c>
      <c r="FQ150" s="37" t="str">
        <f t="shared" si="1155"/>
        <v xml:space="preserve"> </v>
      </c>
      <c r="FR150" s="37" t="str">
        <f t="shared" si="1156"/>
        <v xml:space="preserve"> </v>
      </c>
      <c r="FS150" s="37" t="str">
        <f t="shared" si="1157"/>
        <v xml:space="preserve"> </v>
      </c>
      <c r="FT150" s="37" t="str">
        <f t="shared" si="1158"/>
        <v xml:space="preserve"> </v>
      </c>
      <c r="FU150" s="37" t="str">
        <f t="shared" si="1159"/>
        <v xml:space="preserve"> </v>
      </c>
      <c r="FV150" s="37" t="str">
        <f t="shared" si="1160"/>
        <v xml:space="preserve"> </v>
      </c>
      <c r="FW150" s="37" t="str">
        <f t="shared" si="1161"/>
        <v xml:space="preserve"> </v>
      </c>
      <c r="FX150" s="37" t="str">
        <f t="shared" si="1162"/>
        <v xml:space="preserve"> </v>
      </c>
      <c r="FY150" s="37" t="str">
        <f t="shared" si="1163"/>
        <v xml:space="preserve"> </v>
      </c>
      <c r="FZ150" s="37" t="str">
        <f t="shared" si="1164"/>
        <v xml:space="preserve"> </v>
      </c>
      <c r="GA150" s="37" t="str">
        <f t="shared" si="1165"/>
        <v xml:space="preserve"> </v>
      </c>
      <c r="GB150" s="37" t="str">
        <f t="shared" si="1166"/>
        <v xml:space="preserve"> </v>
      </c>
      <c r="GC150" s="37" t="str">
        <f t="shared" si="1167"/>
        <v xml:space="preserve"> </v>
      </c>
      <c r="GD150" s="37" t="str">
        <f t="shared" si="1168"/>
        <v xml:space="preserve"> </v>
      </c>
      <c r="GE150" s="37" t="str">
        <f t="shared" si="1169"/>
        <v xml:space="preserve"> </v>
      </c>
      <c r="GF150" s="37" t="str">
        <f t="shared" si="1170"/>
        <v xml:space="preserve"> </v>
      </c>
      <c r="GG150" s="37" t="str">
        <f t="shared" si="1171"/>
        <v xml:space="preserve"> </v>
      </c>
      <c r="GH150" s="37" t="str">
        <f t="shared" si="1172"/>
        <v xml:space="preserve"> </v>
      </c>
      <c r="GI150" s="37" t="str">
        <f t="shared" si="1173"/>
        <v xml:space="preserve"> </v>
      </c>
      <c r="GJ150" s="37" t="str">
        <f t="shared" si="1174"/>
        <v xml:space="preserve"> </v>
      </c>
      <c r="GK150" s="37" t="str">
        <f t="shared" si="1175"/>
        <v xml:space="preserve"> </v>
      </c>
      <c r="GL150" s="37" t="str">
        <f t="shared" si="1176"/>
        <v xml:space="preserve"> </v>
      </c>
      <c r="GM150" s="37" t="str">
        <f t="shared" si="1177"/>
        <v xml:space="preserve"> </v>
      </c>
      <c r="GN150" s="37" t="str">
        <f t="shared" si="1178"/>
        <v xml:space="preserve"> </v>
      </c>
      <c r="GO150" s="37" t="str">
        <f t="shared" si="1179"/>
        <v xml:space="preserve"> </v>
      </c>
      <c r="GP150" s="37" t="str">
        <f t="shared" si="1180"/>
        <v xml:space="preserve"> </v>
      </c>
      <c r="GQ150" s="37" t="str">
        <f t="shared" si="1181"/>
        <v xml:space="preserve"> </v>
      </c>
      <c r="GR150" s="37" t="str">
        <f t="shared" si="1182"/>
        <v xml:space="preserve"> </v>
      </c>
      <c r="GS150" s="37" t="str">
        <f t="shared" si="1183"/>
        <v xml:space="preserve"> </v>
      </c>
      <c r="GT150" s="64">
        <f t="shared" si="1184"/>
        <v>0</v>
      </c>
      <c r="GU150" s="3">
        <v>2027</v>
      </c>
      <c r="GV150" s="157" t="str">
        <f t="shared" si="1313"/>
        <v/>
      </c>
      <c r="GW150" s="157" t="str">
        <f t="shared" si="1314"/>
        <v/>
      </c>
      <c r="GX150" s="157" t="str">
        <f t="shared" si="1315"/>
        <v/>
      </c>
      <c r="GY150" s="157" t="str">
        <f t="shared" si="1316"/>
        <v/>
      </c>
      <c r="GZ150" s="157" t="str">
        <f t="shared" si="1317"/>
        <v/>
      </c>
      <c r="HA150" s="157" t="str">
        <f t="shared" si="1318"/>
        <v/>
      </c>
      <c r="HB150" s="157" t="str">
        <f t="shared" si="1319"/>
        <v/>
      </c>
      <c r="HC150" s="157" t="str">
        <f t="shared" si="1320"/>
        <v/>
      </c>
      <c r="HD150" s="157" t="str">
        <f t="shared" si="1321"/>
        <v/>
      </c>
      <c r="HE150" s="157" t="str">
        <f t="shared" si="1322"/>
        <v/>
      </c>
      <c r="HF150" s="157" t="str">
        <f t="shared" si="1323"/>
        <v/>
      </c>
      <c r="HG150" s="157" t="str">
        <f t="shared" si="1324"/>
        <v/>
      </c>
      <c r="HH150" s="157" t="str">
        <f t="shared" si="1325"/>
        <v/>
      </c>
      <c r="HI150" s="157" t="str">
        <f t="shared" si="1326"/>
        <v/>
      </c>
      <c r="HJ150" s="157" t="str">
        <f t="shared" si="1327"/>
        <v/>
      </c>
      <c r="HK150" s="157" t="str">
        <f t="shared" si="1328"/>
        <v/>
      </c>
      <c r="HL150" s="157" t="str">
        <f t="shared" si="1329"/>
        <v/>
      </c>
      <c r="HM150" s="157" t="str">
        <f t="shared" si="1330"/>
        <v/>
      </c>
      <c r="HN150" s="157" t="str">
        <f t="shared" si="1331"/>
        <v/>
      </c>
      <c r="HO150" s="157" t="str">
        <f t="shared" si="1332"/>
        <v/>
      </c>
      <c r="HP150" s="157" t="str">
        <f t="shared" si="1333"/>
        <v/>
      </c>
      <c r="HQ150" s="157" t="str">
        <f t="shared" si="1334"/>
        <v/>
      </c>
      <c r="HR150" s="157" t="str">
        <f t="shared" si="1335"/>
        <v/>
      </c>
      <c r="HS150" s="157" t="str">
        <f t="shared" si="1336"/>
        <v/>
      </c>
      <c r="HT150" s="157" t="str">
        <f t="shared" si="1337"/>
        <v/>
      </c>
      <c r="HU150" s="157" t="str">
        <f t="shared" si="1338"/>
        <v/>
      </c>
      <c r="HV150" s="157" t="str">
        <f t="shared" si="1339"/>
        <v/>
      </c>
      <c r="HW150" s="157" t="str">
        <f t="shared" si="1340"/>
        <v/>
      </c>
      <c r="HX150" s="157" t="str">
        <f t="shared" si="1341"/>
        <v/>
      </c>
      <c r="HY150" s="157" t="str">
        <f t="shared" si="1342"/>
        <v/>
      </c>
      <c r="HZ150" s="157" t="str">
        <f t="shared" si="1343"/>
        <v/>
      </c>
      <c r="IA150" s="158">
        <f t="shared" si="1247"/>
        <v>0</v>
      </c>
      <c r="IB150" s="3">
        <v>2027</v>
      </c>
      <c r="IC150" s="4" t="str">
        <f t="shared" si="1248"/>
        <v xml:space="preserve"> </v>
      </c>
      <c r="ID150" s="4" t="str">
        <f t="shared" si="1249"/>
        <v xml:space="preserve"> </v>
      </c>
      <c r="IE150" s="4" t="str">
        <f t="shared" si="1250"/>
        <v xml:space="preserve"> </v>
      </c>
      <c r="IF150" s="4" t="str">
        <f t="shared" si="1251"/>
        <v xml:space="preserve"> </v>
      </c>
      <c r="IG150" s="4" t="str">
        <f t="shared" si="1252"/>
        <v xml:space="preserve"> </v>
      </c>
      <c r="IH150" s="4" t="str">
        <f t="shared" si="1253"/>
        <v xml:space="preserve"> </v>
      </c>
      <c r="II150" s="4" t="str">
        <f t="shared" si="1254"/>
        <v xml:space="preserve"> </v>
      </c>
      <c r="IJ150" s="4" t="str">
        <f t="shared" si="1255"/>
        <v xml:space="preserve"> </v>
      </c>
      <c r="IK150" s="4" t="str">
        <f t="shared" si="1256"/>
        <v xml:space="preserve"> </v>
      </c>
      <c r="IL150" s="4" t="str">
        <f t="shared" si="1257"/>
        <v xml:space="preserve"> </v>
      </c>
      <c r="IM150" s="4" t="str">
        <f t="shared" si="1258"/>
        <v xml:space="preserve"> </v>
      </c>
      <c r="IN150" s="4" t="str">
        <f t="shared" si="1259"/>
        <v xml:space="preserve"> </v>
      </c>
      <c r="IO150" s="4" t="str">
        <f t="shared" si="1260"/>
        <v xml:space="preserve"> </v>
      </c>
      <c r="IP150" s="4" t="str">
        <f t="shared" si="1261"/>
        <v xml:space="preserve"> </v>
      </c>
      <c r="IQ150" s="4" t="str">
        <f t="shared" si="1262"/>
        <v xml:space="preserve"> </v>
      </c>
      <c r="IR150" s="4" t="str">
        <f t="shared" si="1263"/>
        <v xml:space="preserve"> </v>
      </c>
      <c r="IS150" s="4" t="str">
        <f t="shared" si="1264"/>
        <v xml:space="preserve"> </v>
      </c>
      <c r="IT150" s="4" t="str">
        <f t="shared" si="1265"/>
        <v xml:space="preserve"> </v>
      </c>
      <c r="IU150" s="4" t="str">
        <f t="shared" si="1266"/>
        <v xml:space="preserve"> </v>
      </c>
      <c r="IV150" s="4" t="str">
        <f t="shared" si="1267"/>
        <v xml:space="preserve"> </v>
      </c>
      <c r="IW150" s="4" t="str">
        <f t="shared" si="1268"/>
        <v xml:space="preserve"> </v>
      </c>
      <c r="IX150" s="4" t="str">
        <f t="shared" si="1269"/>
        <v xml:space="preserve"> </v>
      </c>
      <c r="IY150" s="4" t="str">
        <f t="shared" si="1270"/>
        <v xml:space="preserve"> </v>
      </c>
      <c r="IZ150" s="4" t="str">
        <f t="shared" si="1271"/>
        <v xml:space="preserve"> </v>
      </c>
      <c r="JA150" s="4" t="str">
        <f t="shared" si="1272"/>
        <v xml:space="preserve"> </v>
      </c>
      <c r="JB150" s="4" t="str">
        <f t="shared" si="1273"/>
        <v xml:space="preserve"> </v>
      </c>
      <c r="JC150" s="4" t="str">
        <f t="shared" si="1274"/>
        <v xml:space="preserve"> </v>
      </c>
      <c r="JD150" s="4" t="str">
        <f t="shared" si="1275"/>
        <v xml:space="preserve"> </v>
      </c>
      <c r="JE150" s="4" t="str">
        <f t="shared" si="1276"/>
        <v xml:space="preserve"> </v>
      </c>
      <c r="JF150" s="4" t="str">
        <f t="shared" si="1277"/>
        <v xml:space="preserve"> </v>
      </c>
      <c r="JG150" s="4" t="str">
        <f t="shared" si="1278"/>
        <v xml:space="preserve"> </v>
      </c>
      <c r="JH150" s="4">
        <f t="shared" si="1279"/>
        <v>0</v>
      </c>
      <c r="JI150" s="3">
        <v>2027</v>
      </c>
      <c r="JJ150" s="4" t="str">
        <f t="shared" si="1280"/>
        <v xml:space="preserve"> </v>
      </c>
      <c r="JK150" s="4" t="str">
        <f t="shared" si="1281"/>
        <v xml:space="preserve"> </v>
      </c>
      <c r="JL150" s="4" t="str">
        <f t="shared" si="1282"/>
        <v xml:space="preserve"> </v>
      </c>
      <c r="JM150" s="4" t="str">
        <f t="shared" si="1283"/>
        <v xml:space="preserve"> </v>
      </c>
      <c r="JN150" s="4" t="str">
        <f t="shared" si="1284"/>
        <v xml:space="preserve"> </v>
      </c>
      <c r="JO150" s="4" t="str">
        <f t="shared" si="1285"/>
        <v xml:space="preserve"> </v>
      </c>
      <c r="JP150" s="4" t="str">
        <f t="shared" si="1286"/>
        <v xml:space="preserve"> </v>
      </c>
      <c r="JQ150" s="4" t="str">
        <f t="shared" si="1287"/>
        <v xml:space="preserve"> </v>
      </c>
      <c r="JR150" s="4" t="str">
        <f t="shared" si="1288"/>
        <v xml:space="preserve"> </v>
      </c>
      <c r="JS150" s="4" t="str">
        <f t="shared" si="1289"/>
        <v xml:space="preserve"> </v>
      </c>
      <c r="JT150" s="4" t="str">
        <f t="shared" si="1290"/>
        <v xml:space="preserve"> </v>
      </c>
      <c r="JU150" s="4" t="str">
        <f t="shared" si="1291"/>
        <v xml:space="preserve"> </v>
      </c>
      <c r="JV150" s="4" t="str">
        <f t="shared" si="1292"/>
        <v xml:space="preserve"> </v>
      </c>
      <c r="JW150" s="4" t="str">
        <f t="shared" si="1293"/>
        <v xml:space="preserve"> </v>
      </c>
      <c r="JX150" s="4" t="str">
        <f t="shared" si="1294"/>
        <v xml:space="preserve"> </v>
      </c>
      <c r="JY150" s="4" t="str">
        <f t="shared" si="1295"/>
        <v xml:space="preserve"> </v>
      </c>
      <c r="JZ150" s="4" t="str">
        <f t="shared" si="1296"/>
        <v xml:space="preserve"> </v>
      </c>
      <c r="KA150" s="4" t="str">
        <f t="shared" si="1297"/>
        <v xml:space="preserve"> </v>
      </c>
      <c r="KB150" s="4" t="str">
        <f t="shared" si="1298"/>
        <v xml:space="preserve"> </v>
      </c>
      <c r="KC150" s="4" t="str">
        <f t="shared" si="1299"/>
        <v xml:space="preserve"> </v>
      </c>
      <c r="KD150" s="4" t="str">
        <f t="shared" si="1300"/>
        <v xml:space="preserve"> </v>
      </c>
      <c r="KE150" s="4" t="str">
        <f t="shared" si="1301"/>
        <v xml:space="preserve"> </v>
      </c>
      <c r="KF150" s="4" t="str">
        <f t="shared" si="1302"/>
        <v xml:space="preserve"> </v>
      </c>
      <c r="KG150" s="4" t="str">
        <f t="shared" si="1303"/>
        <v xml:space="preserve"> </v>
      </c>
      <c r="KH150" s="4" t="str">
        <f t="shared" si="1304"/>
        <v xml:space="preserve"> </v>
      </c>
      <c r="KI150" s="4" t="str">
        <f t="shared" si="1305"/>
        <v xml:space="preserve"> </v>
      </c>
      <c r="KJ150" s="4" t="str">
        <f t="shared" si="1306"/>
        <v xml:space="preserve"> </v>
      </c>
      <c r="KK150" s="4" t="str">
        <f t="shared" si="1307"/>
        <v xml:space="preserve"> </v>
      </c>
      <c r="KL150" s="4" t="str">
        <f t="shared" si="1308"/>
        <v xml:space="preserve"> </v>
      </c>
      <c r="KM150" s="4" t="str">
        <f t="shared" si="1309"/>
        <v xml:space="preserve"> </v>
      </c>
      <c r="KN150" s="4" t="str">
        <f t="shared" si="1310"/>
        <v xml:space="preserve"> </v>
      </c>
      <c r="KO150" s="4">
        <f t="shared" si="1311"/>
        <v>0</v>
      </c>
      <c r="KP150" s="9">
        <f t="shared" si="1351"/>
        <v>0</v>
      </c>
    </row>
    <row r="151" spans="1:302">
      <c r="A151" s="3">
        <v>2028</v>
      </c>
      <c r="B151" s="6"/>
      <c r="C151" s="6"/>
      <c r="D151" s="6"/>
      <c r="E151" s="6"/>
      <c r="F151" s="6"/>
      <c r="G151" s="153"/>
      <c r="H151" s="6"/>
      <c r="I151" s="6"/>
      <c r="J151" s="6"/>
      <c r="K151" s="6"/>
      <c r="L151" s="153"/>
      <c r="M151" s="6"/>
      <c r="N151" s="6"/>
      <c r="O151" s="6"/>
      <c r="P151" s="6"/>
      <c r="Q151" s="153"/>
      <c r="R151" s="6"/>
      <c r="S151" s="6"/>
      <c r="T151" s="6"/>
      <c r="U151" s="6"/>
      <c r="V151" s="153"/>
      <c r="W151" s="6"/>
      <c r="X151" s="6"/>
      <c r="Y151" s="6"/>
      <c r="Z151" s="6"/>
      <c r="AA151" s="153"/>
      <c r="AB151" s="6"/>
      <c r="AC151" s="6"/>
      <c r="AD151" s="6"/>
      <c r="AE151" s="6"/>
      <c r="AF151" s="153"/>
      <c r="AG151" s="171"/>
      <c r="AH151" s="714"/>
      <c r="AI151" s="9"/>
      <c r="AJ151" s="10"/>
      <c r="AK151" s="522"/>
      <c r="AL151" s="3">
        <v>2028</v>
      </c>
      <c r="AM151" s="3">
        <v>2028</v>
      </c>
      <c r="AN151" s="37" t="str">
        <f t="shared" si="1054"/>
        <v/>
      </c>
      <c r="AO151" s="37" t="str">
        <f t="shared" si="1055"/>
        <v/>
      </c>
      <c r="AP151" s="37" t="str">
        <f t="shared" si="1056"/>
        <v/>
      </c>
      <c r="AQ151" s="37" t="str">
        <f t="shared" si="1057"/>
        <v/>
      </c>
      <c r="AR151" s="37" t="str">
        <f t="shared" si="1058"/>
        <v/>
      </c>
      <c r="AS151" s="37" t="str">
        <f t="shared" si="1059"/>
        <v/>
      </c>
      <c r="AT151" s="37" t="str">
        <f t="shared" si="1060"/>
        <v/>
      </c>
      <c r="AU151" s="37" t="str">
        <f t="shared" si="1061"/>
        <v/>
      </c>
      <c r="AV151" s="37" t="str">
        <f t="shared" si="1062"/>
        <v/>
      </c>
      <c r="AW151" s="37" t="str">
        <f t="shared" si="1063"/>
        <v/>
      </c>
      <c r="AX151" s="37" t="str">
        <f t="shared" si="1064"/>
        <v/>
      </c>
      <c r="AY151" s="37" t="str">
        <f t="shared" si="1065"/>
        <v/>
      </c>
      <c r="AZ151" s="37" t="str">
        <f t="shared" si="1066"/>
        <v/>
      </c>
      <c r="BA151" s="37" t="str">
        <f t="shared" si="1067"/>
        <v/>
      </c>
      <c r="BB151" s="37" t="str">
        <f t="shared" si="1068"/>
        <v/>
      </c>
      <c r="BC151" s="37" t="str">
        <f t="shared" si="1069"/>
        <v/>
      </c>
      <c r="BD151" s="37" t="str">
        <f t="shared" si="1070"/>
        <v/>
      </c>
      <c r="BE151" s="37" t="str">
        <f t="shared" si="1071"/>
        <v/>
      </c>
      <c r="BF151" s="37" t="str">
        <f t="shared" si="1072"/>
        <v/>
      </c>
      <c r="BG151" s="37" t="str">
        <f t="shared" si="1073"/>
        <v/>
      </c>
      <c r="BH151" s="37" t="str">
        <f t="shared" si="1074"/>
        <v/>
      </c>
      <c r="BI151" s="37" t="str">
        <f t="shared" si="1075"/>
        <v/>
      </c>
      <c r="BJ151" s="37" t="str">
        <f t="shared" si="1076"/>
        <v/>
      </c>
      <c r="BK151" s="37" t="str">
        <f t="shared" si="1077"/>
        <v/>
      </c>
      <c r="BL151" s="37" t="str">
        <f t="shared" si="1078"/>
        <v/>
      </c>
      <c r="BM151" s="37" t="str">
        <f t="shared" si="1079"/>
        <v/>
      </c>
      <c r="BN151" s="37" t="str">
        <f t="shared" si="1080"/>
        <v/>
      </c>
      <c r="BO151" s="37" t="str">
        <f t="shared" si="1081"/>
        <v/>
      </c>
      <c r="BP151" s="37" t="str">
        <f t="shared" si="1082"/>
        <v/>
      </c>
      <c r="BQ151" s="37" t="str">
        <f t="shared" si="1083"/>
        <v/>
      </c>
      <c r="BR151" s="37" t="str">
        <f t="shared" si="1084"/>
        <v/>
      </c>
      <c r="BS151" s="54">
        <f t="shared" si="1085"/>
        <v>0</v>
      </c>
      <c r="BT151" s="3">
        <v>2028</v>
      </c>
      <c r="BU151" s="58" t="str">
        <f t="shared" si="778"/>
        <v/>
      </c>
      <c r="BV151" s="58" t="str">
        <f t="shared" si="779"/>
        <v/>
      </c>
      <c r="BW151" s="58" t="str">
        <f t="shared" si="780"/>
        <v/>
      </c>
      <c r="BX151" s="58" t="str">
        <f t="shared" si="781"/>
        <v/>
      </c>
      <c r="BY151" s="58" t="str">
        <f t="shared" si="782"/>
        <v/>
      </c>
      <c r="BZ151" s="58" t="str">
        <f t="shared" si="783"/>
        <v/>
      </c>
      <c r="CA151" s="58" t="str">
        <f t="shared" si="784"/>
        <v/>
      </c>
      <c r="CB151" s="58" t="str">
        <f t="shared" si="785"/>
        <v/>
      </c>
      <c r="CC151" s="58" t="str">
        <f t="shared" si="786"/>
        <v/>
      </c>
      <c r="CD151" s="58" t="str">
        <f t="shared" si="787"/>
        <v/>
      </c>
      <c r="CE151" s="58" t="str">
        <f t="shared" si="788"/>
        <v/>
      </c>
      <c r="CF151" s="58" t="str">
        <f t="shared" si="789"/>
        <v/>
      </c>
      <c r="CG151" s="58" t="str">
        <f t="shared" si="790"/>
        <v/>
      </c>
      <c r="CH151" s="58" t="str">
        <f t="shared" si="791"/>
        <v/>
      </c>
      <c r="CI151" s="58" t="str">
        <f t="shared" si="792"/>
        <v/>
      </c>
      <c r="CJ151" s="58" t="str">
        <f t="shared" si="793"/>
        <v/>
      </c>
      <c r="CK151" s="58" t="str">
        <f t="shared" si="794"/>
        <v/>
      </c>
      <c r="CL151" s="58" t="str">
        <f t="shared" si="795"/>
        <v/>
      </c>
      <c r="CM151" s="58" t="str">
        <f t="shared" si="796"/>
        <v/>
      </c>
      <c r="CN151" s="58" t="str">
        <f t="shared" si="797"/>
        <v/>
      </c>
      <c r="CO151" s="58" t="str">
        <f t="shared" si="798"/>
        <v/>
      </c>
      <c r="CP151" s="58" t="str">
        <f t="shared" si="799"/>
        <v/>
      </c>
      <c r="CQ151" s="58" t="str">
        <f t="shared" si="800"/>
        <v/>
      </c>
      <c r="CR151" s="58" t="str">
        <f t="shared" si="801"/>
        <v/>
      </c>
      <c r="CS151" s="58" t="str">
        <f t="shared" si="802"/>
        <v/>
      </c>
      <c r="CT151" s="58" t="str">
        <f t="shared" si="803"/>
        <v/>
      </c>
      <c r="CU151" s="58" t="str">
        <f t="shared" si="804"/>
        <v/>
      </c>
      <c r="CV151" s="58" t="str">
        <f t="shared" si="805"/>
        <v/>
      </c>
      <c r="CW151" s="58" t="str">
        <f t="shared" si="806"/>
        <v/>
      </c>
      <c r="CX151" s="58" t="str">
        <f t="shared" si="807"/>
        <v/>
      </c>
      <c r="CY151" s="58" t="str">
        <f t="shared" si="808"/>
        <v/>
      </c>
      <c r="CZ151" s="58">
        <f t="shared" si="809"/>
        <v>0</v>
      </c>
      <c r="DA151" s="3">
        <v>2028</v>
      </c>
      <c r="DB151" s="17" t="str">
        <f t="shared" si="839"/>
        <v/>
      </c>
      <c r="DC151" s="17" t="str">
        <f t="shared" si="840"/>
        <v/>
      </c>
      <c r="DD151" s="17" t="str">
        <f t="shared" si="841"/>
        <v/>
      </c>
      <c r="DE151" s="17" t="str">
        <f t="shared" si="842"/>
        <v/>
      </c>
      <c r="DF151" s="17" t="str">
        <f t="shared" si="843"/>
        <v/>
      </c>
      <c r="DG151" s="17" t="str">
        <f t="shared" si="844"/>
        <v/>
      </c>
      <c r="DH151" s="17" t="str">
        <f t="shared" si="845"/>
        <v/>
      </c>
      <c r="DI151" s="17" t="str">
        <f t="shared" si="846"/>
        <v/>
      </c>
      <c r="DJ151" s="17" t="str">
        <f t="shared" si="847"/>
        <v/>
      </c>
      <c r="DK151" s="17" t="str">
        <f t="shared" si="848"/>
        <v/>
      </c>
      <c r="DL151" s="17" t="str">
        <f t="shared" si="849"/>
        <v/>
      </c>
      <c r="DM151" s="17" t="str">
        <f t="shared" si="850"/>
        <v/>
      </c>
      <c r="DN151" s="17" t="str">
        <f t="shared" si="851"/>
        <v/>
      </c>
      <c r="DO151" s="17" t="str">
        <f t="shared" si="852"/>
        <v/>
      </c>
      <c r="DP151" s="17" t="str">
        <f t="shared" si="853"/>
        <v/>
      </c>
      <c r="DQ151" s="17" t="str">
        <f t="shared" si="854"/>
        <v/>
      </c>
      <c r="DR151" s="17" t="str">
        <f t="shared" si="855"/>
        <v/>
      </c>
      <c r="DS151" s="17" t="str">
        <f t="shared" si="856"/>
        <v/>
      </c>
      <c r="DT151" s="17" t="str">
        <f t="shared" si="857"/>
        <v/>
      </c>
      <c r="DU151" s="17" t="str">
        <f t="shared" si="858"/>
        <v/>
      </c>
      <c r="DV151" s="17" t="str">
        <f t="shared" si="859"/>
        <v/>
      </c>
      <c r="DW151" s="17" t="str">
        <f t="shared" si="860"/>
        <v/>
      </c>
      <c r="DX151" s="17" t="str">
        <f t="shared" si="861"/>
        <v/>
      </c>
      <c r="DY151" s="17" t="str">
        <f t="shared" si="862"/>
        <v/>
      </c>
      <c r="DZ151" s="17" t="str">
        <f t="shared" si="863"/>
        <v/>
      </c>
      <c r="EA151" s="17" t="str">
        <f t="shared" si="864"/>
        <v/>
      </c>
      <c r="EB151" s="17" t="str">
        <f t="shared" si="865"/>
        <v/>
      </c>
      <c r="EC151" s="17" t="str">
        <f t="shared" si="866"/>
        <v/>
      </c>
      <c r="ED151" s="17" t="str">
        <f t="shared" si="867"/>
        <v/>
      </c>
      <c r="EE151" s="17" t="str">
        <f t="shared" si="868"/>
        <v/>
      </c>
      <c r="EF151" s="17" t="str">
        <f t="shared" si="869"/>
        <v/>
      </c>
      <c r="EG151" s="3">
        <v>2028</v>
      </c>
      <c r="EH151" s="37" t="str">
        <f t="shared" si="1122"/>
        <v xml:space="preserve"> </v>
      </c>
      <c r="EI151" s="37" t="str">
        <f t="shared" si="1123"/>
        <v xml:space="preserve"> </v>
      </c>
      <c r="EJ151" s="37" t="str">
        <f t="shared" si="1124"/>
        <v xml:space="preserve"> </v>
      </c>
      <c r="EK151" s="37" t="str">
        <f t="shared" si="1125"/>
        <v xml:space="preserve"> </v>
      </c>
      <c r="EL151" s="37" t="str">
        <f t="shared" si="1126"/>
        <v xml:space="preserve"> </v>
      </c>
      <c r="EM151" s="37" t="str">
        <f t="shared" si="1127"/>
        <v xml:space="preserve"> </v>
      </c>
      <c r="EN151" s="37" t="str">
        <f t="shared" si="1128"/>
        <v xml:space="preserve"> </v>
      </c>
      <c r="EO151" s="37" t="str">
        <f t="shared" si="1129"/>
        <v xml:space="preserve"> </v>
      </c>
      <c r="EP151" s="37" t="str">
        <f t="shared" si="1130"/>
        <v xml:space="preserve"> </v>
      </c>
      <c r="EQ151" s="37" t="str">
        <f t="shared" si="1131"/>
        <v xml:space="preserve"> </v>
      </c>
      <c r="ER151" s="37" t="str">
        <f t="shared" si="1132"/>
        <v xml:space="preserve"> </v>
      </c>
      <c r="ES151" s="37" t="str">
        <f t="shared" si="1133"/>
        <v xml:space="preserve"> </v>
      </c>
      <c r="ET151" s="37" t="str">
        <f t="shared" si="1134"/>
        <v xml:space="preserve"> </v>
      </c>
      <c r="EU151" s="37" t="str">
        <f t="shared" si="1135"/>
        <v xml:space="preserve"> </v>
      </c>
      <c r="EV151" s="37" t="str">
        <f t="shared" si="1136"/>
        <v xml:space="preserve"> </v>
      </c>
      <c r="EW151" s="37" t="str">
        <f t="shared" si="1137"/>
        <v xml:space="preserve"> </v>
      </c>
      <c r="EX151" s="37" t="str">
        <f t="shared" si="1138"/>
        <v xml:space="preserve"> </v>
      </c>
      <c r="EY151" s="37" t="str">
        <f t="shared" si="1139"/>
        <v xml:space="preserve"> </v>
      </c>
      <c r="EZ151" s="37" t="str">
        <f t="shared" si="1140"/>
        <v xml:space="preserve"> </v>
      </c>
      <c r="FA151" s="37" t="str">
        <f t="shared" si="1141"/>
        <v xml:space="preserve"> </v>
      </c>
      <c r="FB151" s="37" t="str">
        <f t="shared" si="1142"/>
        <v xml:space="preserve"> </v>
      </c>
      <c r="FC151" s="37" t="str">
        <f t="shared" si="1143"/>
        <v xml:space="preserve"> </v>
      </c>
      <c r="FD151" s="37" t="str">
        <f t="shared" si="1144"/>
        <v xml:space="preserve"> </v>
      </c>
      <c r="FE151" s="37" t="str">
        <f t="shared" si="1145"/>
        <v xml:space="preserve"> </v>
      </c>
      <c r="FF151" s="37" t="str">
        <f t="shared" si="1146"/>
        <v xml:space="preserve"> </v>
      </c>
      <c r="FG151" s="37" t="str">
        <f t="shared" si="1147"/>
        <v xml:space="preserve"> </v>
      </c>
      <c r="FH151" s="37" t="str">
        <f t="shared" si="1148"/>
        <v xml:space="preserve"> </v>
      </c>
      <c r="FI151" s="37" t="str">
        <f t="shared" si="1149"/>
        <v xml:space="preserve"> </v>
      </c>
      <c r="FJ151" s="37" t="str">
        <f t="shared" si="1150"/>
        <v xml:space="preserve"> </v>
      </c>
      <c r="FK151" s="37" t="str">
        <f t="shared" si="1151"/>
        <v xml:space="preserve"> </v>
      </c>
      <c r="FL151" s="37" t="str">
        <f t="shared" si="1152"/>
        <v xml:space="preserve"> </v>
      </c>
      <c r="FM151" s="64">
        <f t="shared" si="1120"/>
        <v>0</v>
      </c>
      <c r="FN151" s="3">
        <v>2028</v>
      </c>
      <c r="FO151" s="37" t="str">
        <f t="shared" si="1153"/>
        <v xml:space="preserve"> </v>
      </c>
      <c r="FP151" s="37" t="str">
        <f t="shared" si="1154"/>
        <v xml:space="preserve"> </v>
      </c>
      <c r="FQ151" s="37" t="str">
        <f t="shared" si="1155"/>
        <v xml:space="preserve"> </v>
      </c>
      <c r="FR151" s="37" t="str">
        <f t="shared" si="1156"/>
        <v xml:space="preserve"> </v>
      </c>
      <c r="FS151" s="37" t="str">
        <f t="shared" si="1157"/>
        <v xml:space="preserve"> </v>
      </c>
      <c r="FT151" s="37" t="str">
        <f t="shared" si="1158"/>
        <v xml:space="preserve"> </v>
      </c>
      <c r="FU151" s="37" t="str">
        <f t="shared" si="1159"/>
        <v xml:space="preserve"> </v>
      </c>
      <c r="FV151" s="37" t="str">
        <f t="shared" si="1160"/>
        <v xml:space="preserve"> </v>
      </c>
      <c r="FW151" s="37" t="str">
        <f t="shared" si="1161"/>
        <v xml:space="preserve"> </v>
      </c>
      <c r="FX151" s="37" t="str">
        <f t="shared" si="1162"/>
        <v xml:space="preserve"> </v>
      </c>
      <c r="FY151" s="37" t="str">
        <f t="shared" si="1163"/>
        <v xml:space="preserve"> </v>
      </c>
      <c r="FZ151" s="37" t="str">
        <f t="shared" si="1164"/>
        <v xml:space="preserve"> </v>
      </c>
      <c r="GA151" s="37" t="str">
        <f t="shared" si="1165"/>
        <v xml:space="preserve"> </v>
      </c>
      <c r="GB151" s="37" t="str">
        <f t="shared" si="1166"/>
        <v xml:space="preserve"> </v>
      </c>
      <c r="GC151" s="37" t="str">
        <f t="shared" si="1167"/>
        <v xml:space="preserve"> </v>
      </c>
      <c r="GD151" s="37" t="str">
        <f t="shared" si="1168"/>
        <v xml:space="preserve"> </v>
      </c>
      <c r="GE151" s="37" t="str">
        <f t="shared" si="1169"/>
        <v xml:space="preserve"> </v>
      </c>
      <c r="GF151" s="37" t="str">
        <f t="shared" si="1170"/>
        <v xml:space="preserve"> </v>
      </c>
      <c r="GG151" s="37" t="str">
        <f t="shared" si="1171"/>
        <v xml:space="preserve"> </v>
      </c>
      <c r="GH151" s="37" t="str">
        <f t="shared" si="1172"/>
        <v xml:space="preserve"> </v>
      </c>
      <c r="GI151" s="37" t="str">
        <f t="shared" si="1173"/>
        <v xml:space="preserve"> </v>
      </c>
      <c r="GJ151" s="37" t="str">
        <f t="shared" si="1174"/>
        <v xml:space="preserve"> </v>
      </c>
      <c r="GK151" s="37" t="str">
        <f t="shared" si="1175"/>
        <v xml:space="preserve"> </v>
      </c>
      <c r="GL151" s="37" t="str">
        <f t="shared" si="1176"/>
        <v xml:space="preserve"> </v>
      </c>
      <c r="GM151" s="37" t="str">
        <f t="shared" si="1177"/>
        <v xml:space="preserve"> </v>
      </c>
      <c r="GN151" s="37" t="str">
        <f t="shared" si="1178"/>
        <v xml:space="preserve"> </v>
      </c>
      <c r="GO151" s="37" t="str">
        <f t="shared" si="1179"/>
        <v xml:space="preserve"> </v>
      </c>
      <c r="GP151" s="37" t="str">
        <f t="shared" si="1180"/>
        <v xml:space="preserve"> </v>
      </c>
      <c r="GQ151" s="37" t="str">
        <f t="shared" si="1181"/>
        <v xml:space="preserve"> </v>
      </c>
      <c r="GR151" s="37" t="str">
        <f t="shared" si="1182"/>
        <v xml:space="preserve"> </v>
      </c>
      <c r="GS151" s="37" t="str">
        <f t="shared" si="1183"/>
        <v xml:space="preserve"> </v>
      </c>
      <c r="GT151" s="64">
        <f t="shared" si="1184"/>
        <v>0</v>
      </c>
      <c r="GU151" s="3">
        <v>2028</v>
      </c>
      <c r="GV151" s="157" t="str">
        <f t="shared" si="1313"/>
        <v/>
      </c>
      <c r="GW151" s="157" t="str">
        <f t="shared" si="1314"/>
        <v/>
      </c>
      <c r="GX151" s="157" t="str">
        <f t="shared" si="1315"/>
        <v/>
      </c>
      <c r="GY151" s="157" t="str">
        <f t="shared" si="1316"/>
        <v/>
      </c>
      <c r="GZ151" s="157" t="str">
        <f t="shared" si="1317"/>
        <v/>
      </c>
      <c r="HA151" s="157" t="str">
        <f t="shared" si="1318"/>
        <v/>
      </c>
      <c r="HB151" s="157" t="str">
        <f t="shared" si="1319"/>
        <v/>
      </c>
      <c r="HC151" s="157" t="str">
        <f t="shared" si="1320"/>
        <v/>
      </c>
      <c r="HD151" s="157" t="str">
        <f t="shared" si="1321"/>
        <v/>
      </c>
      <c r="HE151" s="157" t="str">
        <f t="shared" si="1322"/>
        <v/>
      </c>
      <c r="HF151" s="157" t="str">
        <f t="shared" si="1323"/>
        <v/>
      </c>
      <c r="HG151" s="157" t="str">
        <f t="shared" si="1324"/>
        <v/>
      </c>
      <c r="HH151" s="157" t="str">
        <f t="shared" si="1325"/>
        <v/>
      </c>
      <c r="HI151" s="157" t="str">
        <f t="shared" si="1326"/>
        <v/>
      </c>
      <c r="HJ151" s="157" t="str">
        <f t="shared" si="1327"/>
        <v/>
      </c>
      <c r="HK151" s="157" t="str">
        <f t="shared" si="1328"/>
        <v/>
      </c>
      <c r="HL151" s="157" t="str">
        <f t="shared" si="1329"/>
        <v/>
      </c>
      <c r="HM151" s="157" t="str">
        <f t="shared" si="1330"/>
        <v/>
      </c>
      <c r="HN151" s="157" t="str">
        <f t="shared" si="1331"/>
        <v/>
      </c>
      <c r="HO151" s="157" t="str">
        <f t="shared" si="1332"/>
        <v/>
      </c>
      <c r="HP151" s="157" t="str">
        <f t="shared" si="1333"/>
        <v/>
      </c>
      <c r="HQ151" s="157" t="str">
        <f t="shared" si="1334"/>
        <v/>
      </c>
      <c r="HR151" s="157" t="str">
        <f t="shared" si="1335"/>
        <v/>
      </c>
      <c r="HS151" s="157" t="str">
        <f t="shared" si="1336"/>
        <v/>
      </c>
      <c r="HT151" s="157" t="str">
        <f t="shared" si="1337"/>
        <v/>
      </c>
      <c r="HU151" s="157" t="str">
        <f t="shared" si="1338"/>
        <v/>
      </c>
      <c r="HV151" s="157" t="str">
        <f t="shared" si="1339"/>
        <v/>
      </c>
      <c r="HW151" s="157" t="str">
        <f t="shared" si="1340"/>
        <v/>
      </c>
      <c r="HX151" s="157" t="str">
        <f t="shared" si="1341"/>
        <v/>
      </c>
      <c r="HY151" s="157" t="str">
        <f t="shared" si="1342"/>
        <v/>
      </c>
      <c r="HZ151" s="157" t="str">
        <f t="shared" si="1343"/>
        <v/>
      </c>
      <c r="IA151" s="158">
        <f t="shared" si="1247"/>
        <v>0</v>
      </c>
      <c r="IB151" s="3">
        <v>2028</v>
      </c>
      <c r="IC151" s="4" t="str">
        <f t="shared" si="1248"/>
        <v xml:space="preserve"> </v>
      </c>
      <c r="ID151" s="4" t="str">
        <f t="shared" si="1249"/>
        <v xml:space="preserve"> </v>
      </c>
      <c r="IE151" s="4" t="str">
        <f t="shared" si="1250"/>
        <v xml:space="preserve"> </v>
      </c>
      <c r="IF151" s="4" t="str">
        <f t="shared" si="1251"/>
        <v xml:space="preserve"> </v>
      </c>
      <c r="IG151" s="4" t="str">
        <f t="shared" si="1252"/>
        <v xml:space="preserve"> </v>
      </c>
      <c r="IH151" s="4" t="str">
        <f t="shared" si="1253"/>
        <v xml:space="preserve"> </v>
      </c>
      <c r="II151" s="4" t="str">
        <f t="shared" si="1254"/>
        <v xml:space="preserve"> </v>
      </c>
      <c r="IJ151" s="4" t="str">
        <f t="shared" si="1255"/>
        <v xml:space="preserve"> </v>
      </c>
      <c r="IK151" s="4" t="str">
        <f t="shared" si="1256"/>
        <v xml:space="preserve"> </v>
      </c>
      <c r="IL151" s="4" t="str">
        <f t="shared" si="1257"/>
        <v xml:space="preserve"> </v>
      </c>
      <c r="IM151" s="4" t="str">
        <f t="shared" si="1258"/>
        <v xml:space="preserve"> </v>
      </c>
      <c r="IN151" s="4" t="str">
        <f t="shared" si="1259"/>
        <v xml:space="preserve"> </v>
      </c>
      <c r="IO151" s="4" t="str">
        <f t="shared" si="1260"/>
        <v xml:space="preserve"> </v>
      </c>
      <c r="IP151" s="4" t="str">
        <f t="shared" si="1261"/>
        <v xml:space="preserve"> </v>
      </c>
      <c r="IQ151" s="4" t="str">
        <f t="shared" si="1262"/>
        <v xml:space="preserve"> </v>
      </c>
      <c r="IR151" s="4" t="str">
        <f t="shared" si="1263"/>
        <v xml:space="preserve"> </v>
      </c>
      <c r="IS151" s="4" t="str">
        <f t="shared" si="1264"/>
        <v xml:space="preserve"> </v>
      </c>
      <c r="IT151" s="4" t="str">
        <f t="shared" si="1265"/>
        <v xml:space="preserve"> </v>
      </c>
      <c r="IU151" s="4" t="str">
        <f t="shared" si="1266"/>
        <v xml:space="preserve"> </v>
      </c>
      <c r="IV151" s="4" t="str">
        <f t="shared" si="1267"/>
        <v xml:space="preserve"> </v>
      </c>
      <c r="IW151" s="4" t="str">
        <f t="shared" si="1268"/>
        <v xml:space="preserve"> </v>
      </c>
      <c r="IX151" s="4" t="str">
        <f t="shared" si="1269"/>
        <v xml:space="preserve"> </v>
      </c>
      <c r="IY151" s="4" t="str">
        <f t="shared" si="1270"/>
        <v xml:space="preserve"> </v>
      </c>
      <c r="IZ151" s="4" t="str">
        <f t="shared" si="1271"/>
        <v xml:space="preserve"> </v>
      </c>
      <c r="JA151" s="4" t="str">
        <f t="shared" si="1272"/>
        <v xml:space="preserve"> </v>
      </c>
      <c r="JB151" s="4" t="str">
        <f t="shared" si="1273"/>
        <v xml:space="preserve"> </v>
      </c>
      <c r="JC151" s="4" t="str">
        <f t="shared" si="1274"/>
        <v xml:space="preserve"> </v>
      </c>
      <c r="JD151" s="4" t="str">
        <f t="shared" si="1275"/>
        <v xml:space="preserve"> </v>
      </c>
      <c r="JE151" s="4" t="str">
        <f t="shared" si="1276"/>
        <v xml:space="preserve"> </v>
      </c>
      <c r="JF151" s="4" t="str">
        <f t="shared" si="1277"/>
        <v xml:space="preserve"> </v>
      </c>
      <c r="JG151" s="4" t="str">
        <f t="shared" si="1278"/>
        <v xml:space="preserve"> </v>
      </c>
      <c r="JH151" s="4">
        <f t="shared" si="1279"/>
        <v>0</v>
      </c>
      <c r="JI151" s="3">
        <v>2028</v>
      </c>
      <c r="JJ151" s="4" t="str">
        <f t="shared" si="1280"/>
        <v xml:space="preserve"> </v>
      </c>
      <c r="JK151" s="4" t="str">
        <f t="shared" si="1281"/>
        <v xml:space="preserve"> </v>
      </c>
      <c r="JL151" s="4" t="str">
        <f t="shared" si="1282"/>
        <v xml:space="preserve"> </v>
      </c>
      <c r="JM151" s="4" t="str">
        <f t="shared" si="1283"/>
        <v xml:space="preserve"> </v>
      </c>
      <c r="JN151" s="4" t="str">
        <f t="shared" si="1284"/>
        <v xml:space="preserve"> </v>
      </c>
      <c r="JO151" s="4" t="str">
        <f t="shared" si="1285"/>
        <v xml:space="preserve"> </v>
      </c>
      <c r="JP151" s="4" t="str">
        <f t="shared" si="1286"/>
        <v xml:space="preserve"> </v>
      </c>
      <c r="JQ151" s="4" t="str">
        <f t="shared" si="1287"/>
        <v xml:space="preserve"> </v>
      </c>
      <c r="JR151" s="4" t="str">
        <f t="shared" si="1288"/>
        <v xml:space="preserve"> </v>
      </c>
      <c r="JS151" s="4" t="str">
        <f t="shared" si="1289"/>
        <v xml:space="preserve"> </v>
      </c>
      <c r="JT151" s="4" t="str">
        <f t="shared" si="1290"/>
        <v xml:space="preserve"> </v>
      </c>
      <c r="JU151" s="4" t="str">
        <f t="shared" si="1291"/>
        <v xml:space="preserve"> </v>
      </c>
      <c r="JV151" s="4" t="str">
        <f t="shared" si="1292"/>
        <v xml:space="preserve"> </v>
      </c>
      <c r="JW151" s="4" t="str">
        <f t="shared" si="1293"/>
        <v xml:space="preserve"> </v>
      </c>
      <c r="JX151" s="4" t="str">
        <f t="shared" si="1294"/>
        <v xml:space="preserve"> </v>
      </c>
      <c r="JY151" s="4" t="str">
        <f t="shared" si="1295"/>
        <v xml:space="preserve"> </v>
      </c>
      <c r="JZ151" s="4" t="str">
        <f t="shared" si="1296"/>
        <v xml:space="preserve"> </v>
      </c>
      <c r="KA151" s="4" t="str">
        <f t="shared" si="1297"/>
        <v xml:space="preserve"> </v>
      </c>
      <c r="KB151" s="4" t="str">
        <f t="shared" si="1298"/>
        <v xml:space="preserve"> </v>
      </c>
      <c r="KC151" s="4" t="str">
        <f t="shared" si="1299"/>
        <v xml:space="preserve"> </v>
      </c>
      <c r="KD151" s="4" t="str">
        <f t="shared" si="1300"/>
        <v xml:space="preserve"> </v>
      </c>
      <c r="KE151" s="4" t="str">
        <f t="shared" si="1301"/>
        <v xml:space="preserve"> </v>
      </c>
      <c r="KF151" s="4" t="str">
        <f t="shared" si="1302"/>
        <v xml:space="preserve"> </v>
      </c>
      <c r="KG151" s="4" t="str">
        <f t="shared" si="1303"/>
        <v xml:space="preserve"> </v>
      </c>
      <c r="KH151" s="4" t="str">
        <f t="shared" si="1304"/>
        <v xml:space="preserve"> </v>
      </c>
      <c r="KI151" s="4" t="str">
        <f t="shared" si="1305"/>
        <v xml:space="preserve"> </v>
      </c>
      <c r="KJ151" s="4" t="str">
        <f t="shared" si="1306"/>
        <v xml:space="preserve"> </v>
      </c>
      <c r="KK151" s="4" t="str">
        <f t="shared" si="1307"/>
        <v xml:space="preserve"> </v>
      </c>
      <c r="KL151" s="4" t="str">
        <f t="shared" si="1308"/>
        <v xml:space="preserve"> </v>
      </c>
      <c r="KM151" s="4" t="str">
        <f t="shared" si="1309"/>
        <v xml:space="preserve"> </v>
      </c>
      <c r="KN151" s="4" t="str">
        <f t="shared" si="1310"/>
        <v xml:space="preserve"> </v>
      </c>
      <c r="KO151" s="4">
        <f t="shared" si="1311"/>
        <v>0</v>
      </c>
      <c r="KP151" s="9">
        <f t="shared" si="1351"/>
        <v>0</v>
      </c>
    </row>
    <row r="152" spans="1:302">
      <c r="A152" s="3">
        <v>2029</v>
      </c>
      <c r="B152" s="6"/>
      <c r="C152" s="6"/>
      <c r="D152" s="6"/>
      <c r="E152" s="6"/>
      <c r="F152" s="6"/>
      <c r="G152" s="153"/>
      <c r="H152" s="6"/>
      <c r="I152" s="6"/>
      <c r="J152" s="6"/>
      <c r="K152" s="6"/>
      <c r="L152" s="153"/>
      <c r="M152" s="6"/>
      <c r="N152" s="6"/>
      <c r="O152" s="6"/>
      <c r="P152" s="6"/>
      <c r="Q152" s="153"/>
      <c r="R152" s="6"/>
      <c r="S152" s="6"/>
      <c r="T152" s="6"/>
      <c r="U152" s="6"/>
      <c r="V152" s="153"/>
      <c r="W152" s="6"/>
      <c r="X152" s="6"/>
      <c r="Y152" s="6"/>
      <c r="Z152" s="6"/>
      <c r="AA152" s="153"/>
      <c r="AB152" s="6"/>
      <c r="AC152" s="6"/>
      <c r="AD152" s="6"/>
      <c r="AE152" s="6"/>
      <c r="AF152" s="153"/>
      <c r="AG152" s="171"/>
      <c r="AH152" s="714"/>
      <c r="AI152" s="9"/>
      <c r="AJ152" s="10"/>
      <c r="AK152" s="522"/>
      <c r="AL152" s="3">
        <v>2029</v>
      </c>
      <c r="AM152" s="3">
        <v>2029</v>
      </c>
      <c r="AN152" s="37" t="str">
        <f t="shared" si="1054"/>
        <v/>
      </c>
      <c r="AO152" s="37" t="str">
        <f t="shared" si="1055"/>
        <v/>
      </c>
      <c r="AP152" s="37" t="str">
        <f t="shared" si="1056"/>
        <v/>
      </c>
      <c r="AQ152" s="37" t="str">
        <f t="shared" si="1057"/>
        <v/>
      </c>
      <c r="AR152" s="37" t="str">
        <f t="shared" si="1058"/>
        <v/>
      </c>
      <c r="AS152" s="37" t="str">
        <f t="shared" si="1059"/>
        <v/>
      </c>
      <c r="AT152" s="37" t="str">
        <f t="shared" si="1060"/>
        <v/>
      </c>
      <c r="AU152" s="37" t="str">
        <f t="shared" si="1061"/>
        <v/>
      </c>
      <c r="AV152" s="37" t="str">
        <f t="shared" si="1062"/>
        <v/>
      </c>
      <c r="AW152" s="37" t="str">
        <f t="shared" si="1063"/>
        <v/>
      </c>
      <c r="AX152" s="37" t="str">
        <f t="shared" si="1064"/>
        <v/>
      </c>
      <c r="AY152" s="37" t="str">
        <f t="shared" si="1065"/>
        <v/>
      </c>
      <c r="AZ152" s="37" t="str">
        <f t="shared" si="1066"/>
        <v/>
      </c>
      <c r="BA152" s="37" t="str">
        <f t="shared" si="1067"/>
        <v/>
      </c>
      <c r="BB152" s="37" t="str">
        <f t="shared" si="1068"/>
        <v/>
      </c>
      <c r="BC152" s="37" t="str">
        <f t="shared" si="1069"/>
        <v/>
      </c>
      <c r="BD152" s="37" t="str">
        <f t="shared" si="1070"/>
        <v/>
      </c>
      <c r="BE152" s="37" t="str">
        <f t="shared" si="1071"/>
        <v/>
      </c>
      <c r="BF152" s="37" t="str">
        <f t="shared" si="1072"/>
        <v/>
      </c>
      <c r="BG152" s="37" t="str">
        <f t="shared" si="1073"/>
        <v/>
      </c>
      <c r="BH152" s="37" t="str">
        <f t="shared" si="1074"/>
        <v/>
      </c>
      <c r="BI152" s="37" t="str">
        <f t="shared" si="1075"/>
        <v/>
      </c>
      <c r="BJ152" s="37" t="str">
        <f t="shared" si="1076"/>
        <v/>
      </c>
      <c r="BK152" s="37" t="str">
        <f t="shared" si="1077"/>
        <v/>
      </c>
      <c r="BL152" s="37" t="str">
        <f t="shared" si="1078"/>
        <v/>
      </c>
      <c r="BM152" s="37" t="str">
        <f t="shared" si="1079"/>
        <v/>
      </c>
      <c r="BN152" s="37" t="str">
        <f t="shared" si="1080"/>
        <v/>
      </c>
      <c r="BO152" s="37" t="str">
        <f t="shared" si="1081"/>
        <v/>
      </c>
      <c r="BP152" s="37" t="str">
        <f t="shared" si="1082"/>
        <v/>
      </c>
      <c r="BQ152" s="37" t="str">
        <f t="shared" si="1083"/>
        <v/>
      </c>
      <c r="BR152" s="37" t="str">
        <f t="shared" si="1084"/>
        <v/>
      </c>
      <c r="BS152" s="54">
        <f t="shared" si="1085"/>
        <v>0</v>
      </c>
      <c r="BT152" s="3">
        <v>2029</v>
      </c>
      <c r="BU152" s="58" t="str">
        <f t="shared" si="778"/>
        <v/>
      </c>
      <c r="BV152" s="58" t="str">
        <f t="shared" si="779"/>
        <v/>
      </c>
      <c r="BW152" s="58" t="str">
        <f t="shared" si="780"/>
        <v/>
      </c>
      <c r="BX152" s="58" t="str">
        <f t="shared" si="781"/>
        <v/>
      </c>
      <c r="BY152" s="58" t="str">
        <f t="shared" si="782"/>
        <v/>
      </c>
      <c r="BZ152" s="58" t="str">
        <f t="shared" si="783"/>
        <v/>
      </c>
      <c r="CA152" s="58" t="str">
        <f t="shared" si="784"/>
        <v/>
      </c>
      <c r="CB152" s="58" t="str">
        <f t="shared" si="785"/>
        <v/>
      </c>
      <c r="CC152" s="58" t="str">
        <f t="shared" si="786"/>
        <v/>
      </c>
      <c r="CD152" s="58" t="str">
        <f t="shared" si="787"/>
        <v/>
      </c>
      <c r="CE152" s="58" t="str">
        <f t="shared" si="788"/>
        <v/>
      </c>
      <c r="CF152" s="58" t="str">
        <f t="shared" si="789"/>
        <v/>
      </c>
      <c r="CG152" s="58" t="str">
        <f t="shared" si="790"/>
        <v/>
      </c>
      <c r="CH152" s="58" t="str">
        <f t="shared" si="791"/>
        <v/>
      </c>
      <c r="CI152" s="58" t="str">
        <f t="shared" si="792"/>
        <v/>
      </c>
      <c r="CJ152" s="58" t="str">
        <f t="shared" si="793"/>
        <v/>
      </c>
      <c r="CK152" s="58" t="str">
        <f t="shared" si="794"/>
        <v/>
      </c>
      <c r="CL152" s="58" t="str">
        <f t="shared" si="795"/>
        <v/>
      </c>
      <c r="CM152" s="58" t="str">
        <f t="shared" si="796"/>
        <v/>
      </c>
      <c r="CN152" s="58" t="str">
        <f t="shared" si="797"/>
        <v/>
      </c>
      <c r="CO152" s="58" t="str">
        <f t="shared" si="798"/>
        <v/>
      </c>
      <c r="CP152" s="58" t="str">
        <f t="shared" si="799"/>
        <v/>
      </c>
      <c r="CQ152" s="58" t="str">
        <f t="shared" si="800"/>
        <v/>
      </c>
      <c r="CR152" s="58" t="str">
        <f t="shared" si="801"/>
        <v/>
      </c>
      <c r="CS152" s="58" t="str">
        <f t="shared" si="802"/>
        <v/>
      </c>
      <c r="CT152" s="58" t="str">
        <f t="shared" si="803"/>
        <v/>
      </c>
      <c r="CU152" s="58" t="str">
        <f t="shared" si="804"/>
        <v/>
      </c>
      <c r="CV152" s="58" t="str">
        <f t="shared" si="805"/>
        <v/>
      </c>
      <c r="CW152" s="58" t="str">
        <f t="shared" si="806"/>
        <v/>
      </c>
      <c r="CX152" s="58" t="str">
        <f t="shared" si="807"/>
        <v/>
      </c>
      <c r="CY152" s="58" t="str">
        <f t="shared" si="808"/>
        <v/>
      </c>
      <c r="CZ152" s="58">
        <f t="shared" si="809"/>
        <v>0</v>
      </c>
      <c r="DA152" s="3">
        <v>2029</v>
      </c>
      <c r="DB152" s="17" t="str">
        <f t="shared" si="839"/>
        <v/>
      </c>
      <c r="DC152" s="17" t="str">
        <f t="shared" si="840"/>
        <v/>
      </c>
      <c r="DD152" s="17" t="str">
        <f t="shared" si="841"/>
        <v/>
      </c>
      <c r="DE152" s="17" t="str">
        <f t="shared" si="842"/>
        <v/>
      </c>
      <c r="DF152" s="17" t="str">
        <f t="shared" si="843"/>
        <v/>
      </c>
      <c r="DG152" s="17" t="str">
        <f t="shared" si="844"/>
        <v/>
      </c>
      <c r="DH152" s="17" t="str">
        <f t="shared" si="845"/>
        <v/>
      </c>
      <c r="DI152" s="17" t="str">
        <f t="shared" si="846"/>
        <v/>
      </c>
      <c r="DJ152" s="17" t="str">
        <f t="shared" si="847"/>
        <v/>
      </c>
      <c r="DK152" s="17" t="str">
        <f t="shared" si="848"/>
        <v/>
      </c>
      <c r="DL152" s="17" t="str">
        <f t="shared" si="849"/>
        <v/>
      </c>
      <c r="DM152" s="17" t="str">
        <f t="shared" si="850"/>
        <v/>
      </c>
      <c r="DN152" s="17" t="str">
        <f t="shared" si="851"/>
        <v/>
      </c>
      <c r="DO152" s="17" t="str">
        <f t="shared" si="852"/>
        <v/>
      </c>
      <c r="DP152" s="17" t="str">
        <f t="shared" si="853"/>
        <v/>
      </c>
      <c r="DQ152" s="17" t="str">
        <f t="shared" si="854"/>
        <v/>
      </c>
      <c r="DR152" s="17" t="str">
        <f t="shared" si="855"/>
        <v/>
      </c>
      <c r="DS152" s="17" t="str">
        <f t="shared" si="856"/>
        <v/>
      </c>
      <c r="DT152" s="17" t="str">
        <f t="shared" si="857"/>
        <v/>
      </c>
      <c r="DU152" s="17" t="str">
        <f t="shared" si="858"/>
        <v/>
      </c>
      <c r="DV152" s="17" t="str">
        <f t="shared" si="859"/>
        <v/>
      </c>
      <c r="DW152" s="17" t="str">
        <f t="shared" si="860"/>
        <v/>
      </c>
      <c r="DX152" s="17" t="str">
        <f t="shared" si="861"/>
        <v/>
      </c>
      <c r="DY152" s="17" t="str">
        <f t="shared" si="862"/>
        <v/>
      </c>
      <c r="DZ152" s="17" t="str">
        <f t="shared" si="863"/>
        <v/>
      </c>
      <c r="EA152" s="17" t="str">
        <f t="shared" si="864"/>
        <v/>
      </c>
      <c r="EB152" s="17" t="str">
        <f t="shared" si="865"/>
        <v/>
      </c>
      <c r="EC152" s="17" t="str">
        <f t="shared" si="866"/>
        <v/>
      </c>
      <c r="ED152" s="17" t="str">
        <f t="shared" si="867"/>
        <v/>
      </c>
      <c r="EE152" s="17" t="str">
        <f t="shared" si="868"/>
        <v/>
      </c>
      <c r="EF152" s="17" t="str">
        <f t="shared" si="869"/>
        <v/>
      </c>
      <c r="EG152" s="3">
        <v>2029</v>
      </c>
      <c r="EH152" s="37" t="str">
        <f t="shared" si="1122"/>
        <v xml:space="preserve"> </v>
      </c>
      <c r="EI152" s="37" t="str">
        <f t="shared" si="1123"/>
        <v xml:space="preserve"> </v>
      </c>
      <c r="EJ152" s="37" t="str">
        <f t="shared" si="1124"/>
        <v xml:space="preserve"> </v>
      </c>
      <c r="EK152" s="37" t="str">
        <f t="shared" si="1125"/>
        <v xml:space="preserve"> </v>
      </c>
      <c r="EL152" s="37" t="str">
        <f t="shared" si="1126"/>
        <v xml:space="preserve"> </v>
      </c>
      <c r="EM152" s="37" t="str">
        <f t="shared" si="1127"/>
        <v xml:space="preserve"> </v>
      </c>
      <c r="EN152" s="37" t="str">
        <f t="shared" si="1128"/>
        <v xml:space="preserve"> </v>
      </c>
      <c r="EO152" s="37" t="str">
        <f t="shared" si="1129"/>
        <v xml:space="preserve"> </v>
      </c>
      <c r="EP152" s="37" t="str">
        <f t="shared" si="1130"/>
        <v xml:space="preserve"> </v>
      </c>
      <c r="EQ152" s="37" t="str">
        <f t="shared" si="1131"/>
        <v xml:space="preserve"> </v>
      </c>
      <c r="ER152" s="37" t="str">
        <f t="shared" si="1132"/>
        <v xml:space="preserve"> </v>
      </c>
      <c r="ES152" s="37" t="str">
        <f t="shared" si="1133"/>
        <v xml:space="preserve"> </v>
      </c>
      <c r="ET152" s="37" t="str">
        <f t="shared" si="1134"/>
        <v xml:space="preserve"> </v>
      </c>
      <c r="EU152" s="37" t="str">
        <f t="shared" si="1135"/>
        <v xml:space="preserve"> </v>
      </c>
      <c r="EV152" s="37" t="str">
        <f t="shared" si="1136"/>
        <v xml:space="preserve"> </v>
      </c>
      <c r="EW152" s="37" t="str">
        <f t="shared" si="1137"/>
        <v xml:space="preserve"> </v>
      </c>
      <c r="EX152" s="37" t="str">
        <f t="shared" si="1138"/>
        <v xml:space="preserve"> </v>
      </c>
      <c r="EY152" s="37" t="str">
        <f t="shared" si="1139"/>
        <v xml:space="preserve"> </v>
      </c>
      <c r="EZ152" s="37" t="str">
        <f t="shared" si="1140"/>
        <v xml:space="preserve"> </v>
      </c>
      <c r="FA152" s="37" t="str">
        <f t="shared" si="1141"/>
        <v xml:space="preserve"> </v>
      </c>
      <c r="FB152" s="37" t="str">
        <f t="shared" si="1142"/>
        <v xml:space="preserve"> </v>
      </c>
      <c r="FC152" s="37" t="str">
        <f t="shared" si="1143"/>
        <v xml:space="preserve"> </v>
      </c>
      <c r="FD152" s="37" t="str">
        <f t="shared" si="1144"/>
        <v xml:space="preserve"> </v>
      </c>
      <c r="FE152" s="37" t="str">
        <f t="shared" si="1145"/>
        <v xml:space="preserve"> </v>
      </c>
      <c r="FF152" s="37" t="str">
        <f t="shared" si="1146"/>
        <v xml:space="preserve"> </v>
      </c>
      <c r="FG152" s="37" t="str">
        <f t="shared" si="1147"/>
        <v xml:space="preserve"> </v>
      </c>
      <c r="FH152" s="37" t="str">
        <f t="shared" si="1148"/>
        <v xml:space="preserve"> </v>
      </c>
      <c r="FI152" s="37" t="str">
        <f t="shared" si="1149"/>
        <v xml:space="preserve"> </v>
      </c>
      <c r="FJ152" s="37" t="str">
        <f t="shared" si="1150"/>
        <v xml:space="preserve"> </v>
      </c>
      <c r="FK152" s="37" t="str">
        <f t="shared" si="1151"/>
        <v xml:space="preserve"> </v>
      </c>
      <c r="FL152" s="37" t="str">
        <f t="shared" si="1152"/>
        <v xml:space="preserve"> </v>
      </c>
      <c r="FM152" s="64">
        <f t="shared" si="1120"/>
        <v>0</v>
      </c>
      <c r="FN152" s="3">
        <v>2029</v>
      </c>
      <c r="FO152" s="37" t="str">
        <f t="shared" si="1153"/>
        <v xml:space="preserve"> </v>
      </c>
      <c r="FP152" s="37" t="str">
        <f t="shared" si="1154"/>
        <v xml:space="preserve"> </v>
      </c>
      <c r="FQ152" s="37" t="str">
        <f t="shared" si="1155"/>
        <v xml:space="preserve"> </v>
      </c>
      <c r="FR152" s="37" t="str">
        <f t="shared" si="1156"/>
        <v xml:space="preserve"> </v>
      </c>
      <c r="FS152" s="37" t="str">
        <f t="shared" si="1157"/>
        <v xml:space="preserve"> </v>
      </c>
      <c r="FT152" s="37" t="str">
        <f t="shared" si="1158"/>
        <v xml:space="preserve"> </v>
      </c>
      <c r="FU152" s="37" t="str">
        <f t="shared" si="1159"/>
        <v xml:space="preserve"> </v>
      </c>
      <c r="FV152" s="37" t="str">
        <f t="shared" si="1160"/>
        <v xml:space="preserve"> </v>
      </c>
      <c r="FW152" s="37" t="str">
        <f t="shared" si="1161"/>
        <v xml:space="preserve"> </v>
      </c>
      <c r="FX152" s="37" t="str">
        <f t="shared" si="1162"/>
        <v xml:space="preserve"> </v>
      </c>
      <c r="FY152" s="37" t="str">
        <f t="shared" si="1163"/>
        <v xml:space="preserve"> </v>
      </c>
      <c r="FZ152" s="37" t="str">
        <f t="shared" si="1164"/>
        <v xml:space="preserve"> </v>
      </c>
      <c r="GA152" s="37" t="str">
        <f t="shared" si="1165"/>
        <v xml:space="preserve"> </v>
      </c>
      <c r="GB152" s="37" t="str">
        <f t="shared" si="1166"/>
        <v xml:space="preserve"> </v>
      </c>
      <c r="GC152" s="37" t="str">
        <f t="shared" si="1167"/>
        <v xml:space="preserve"> </v>
      </c>
      <c r="GD152" s="37" t="str">
        <f t="shared" si="1168"/>
        <v xml:space="preserve"> </v>
      </c>
      <c r="GE152" s="37" t="str">
        <f t="shared" si="1169"/>
        <v xml:space="preserve"> </v>
      </c>
      <c r="GF152" s="37" t="str">
        <f t="shared" si="1170"/>
        <v xml:space="preserve"> </v>
      </c>
      <c r="GG152" s="37" t="str">
        <f t="shared" si="1171"/>
        <v xml:space="preserve"> </v>
      </c>
      <c r="GH152" s="37" t="str">
        <f t="shared" si="1172"/>
        <v xml:space="preserve"> </v>
      </c>
      <c r="GI152" s="37" t="str">
        <f t="shared" si="1173"/>
        <v xml:space="preserve"> </v>
      </c>
      <c r="GJ152" s="37" t="str">
        <f t="shared" si="1174"/>
        <v xml:space="preserve"> </v>
      </c>
      <c r="GK152" s="37" t="str">
        <f t="shared" si="1175"/>
        <v xml:space="preserve"> </v>
      </c>
      <c r="GL152" s="37" t="str">
        <f t="shared" si="1176"/>
        <v xml:space="preserve"> </v>
      </c>
      <c r="GM152" s="37" t="str">
        <f t="shared" si="1177"/>
        <v xml:space="preserve"> </v>
      </c>
      <c r="GN152" s="37" t="str">
        <f t="shared" si="1178"/>
        <v xml:space="preserve"> </v>
      </c>
      <c r="GO152" s="37" t="str">
        <f t="shared" si="1179"/>
        <v xml:space="preserve"> </v>
      </c>
      <c r="GP152" s="37" t="str">
        <f t="shared" si="1180"/>
        <v xml:space="preserve"> </v>
      </c>
      <c r="GQ152" s="37" t="str">
        <f t="shared" si="1181"/>
        <v xml:space="preserve"> </v>
      </c>
      <c r="GR152" s="37" t="str">
        <f t="shared" si="1182"/>
        <v xml:space="preserve"> </v>
      </c>
      <c r="GS152" s="37" t="str">
        <f t="shared" si="1183"/>
        <v xml:space="preserve"> </v>
      </c>
      <c r="GT152" s="64">
        <f t="shared" si="1184"/>
        <v>0</v>
      </c>
      <c r="GU152" s="3">
        <v>2029</v>
      </c>
      <c r="GV152" s="157" t="str">
        <f t="shared" si="1313"/>
        <v/>
      </c>
      <c r="GW152" s="157" t="str">
        <f t="shared" si="1314"/>
        <v/>
      </c>
      <c r="GX152" s="157" t="str">
        <f t="shared" si="1315"/>
        <v/>
      </c>
      <c r="GY152" s="157" t="str">
        <f t="shared" si="1316"/>
        <v/>
      </c>
      <c r="GZ152" s="157" t="str">
        <f t="shared" si="1317"/>
        <v/>
      </c>
      <c r="HA152" s="157" t="str">
        <f t="shared" si="1318"/>
        <v/>
      </c>
      <c r="HB152" s="157" t="str">
        <f t="shared" si="1319"/>
        <v/>
      </c>
      <c r="HC152" s="157" t="str">
        <f t="shared" si="1320"/>
        <v/>
      </c>
      <c r="HD152" s="157" t="str">
        <f t="shared" si="1321"/>
        <v/>
      </c>
      <c r="HE152" s="157" t="str">
        <f t="shared" si="1322"/>
        <v/>
      </c>
      <c r="HF152" s="157" t="str">
        <f t="shared" si="1323"/>
        <v/>
      </c>
      <c r="HG152" s="157" t="str">
        <f t="shared" si="1324"/>
        <v/>
      </c>
      <c r="HH152" s="157" t="str">
        <f t="shared" si="1325"/>
        <v/>
      </c>
      <c r="HI152" s="157" t="str">
        <f t="shared" si="1326"/>
        <v/>
      </c>
      <c r="HJ152" s="157" t="str">
        <f t="shared" si="1327"/>
        <v/>
      </c>
      <c r="HK152" s="157" t="str">
        <f t="shared" si="1328"/>
        <v/>
      </c>
      <c r="HL152" s="157" t="str">
        <f t="shared" si="1329"/>
        <v/>
      </c>
      <c r="HM152" s="157" t="str">
        <f t="shared" si="1330"/>
        <v/>
      </c>
      <c r="HN152" s="157" t="str">
        <f t="shared" si="1331"/>
        <v/>
      </c>
      <c r="HO152" s="157" t="str">
        <f t="shared" si="1332"/>
        <v/>
      </c>
      <c r="HP152" s="157" t="str">
        <f t="shared" si="1333"/>
        <v/>
      </c>
      <c r="HQ152" s="157" t="str">
        <f t="shared" si="1334"/>
        <v/>
      </c>
      <c r="HR152" s="157" t="str">
        <f t="shared" si="1335"/>
        <v/>
      </c>
      <c r="HS152" s="157" t="str">
        <f t="shared" si="1336"/>
        <v/>
      </c>
      <c r="HT152" s="157" t="str">
        <f t="shared" si="1337"/>
        <v/>
      </c>
      <c r="HU152" s="157" t="str">
        <f t="shared" si="1338"/>
        <v/>
      </c>
      <c r="HV152" s="157" t="str">
        <f t="shared" si="1339"/>
        <v/>
      </c>
      <c r="HW152" s="157" t="str">
        <f t="shared" si="1340"/>
        <v/>
      </c>
      <c r="HX152" s="157" t="str">
        <f t="shared" si="1341"/>
        <v/>
      </c>
      <c r="HY152" s="157" t="str">
        <f t="shared" si="1342"/>
        <v/>
      </c>
      <c r="HZ152" s="157" t="str">
        <f t="shared" si="1343"/>
        <v/>
      </c>
      <c r="IA152" s="158">
        <f t="shared" si="1247"/>
        <v>0</v>
      </c>
      <c r="IB152" s="3">
        <v>2029</v>
      </c>
      <c r="IC152" s="4" t="str">
        <f t="shared" si="1248"/>
        <v xml:space="preserve"> </v>
      </c>
      <c r="ID152" s="4" t="str">
        <f t="shared" si="1249"/>
        <v xml:space="preserve"> </v>
      </c>
      <c r="IE152" s="4" t="str">
        <f t="shared" si="1250"/>
        <v xml:space="preserve"> </v>
      </c>
      <c r="IF152" s="4" t="str">
        <f t="shared" si="1251"/>
        <v xml:space="preserve"> </v>
      </c>
      <c r="IG152" s="4" t="str">
        <f t="shared" si="1252"/>
        <v xml:space="preserve"> </v>
      </c>
      <c r="IH152" s="4" t="str">
        <f t="shared" si="1253"/>
        <v xml:space="preserve"> </v>
      </c>
      <c r="II152" s="4" t="str">
        <f t="shared" si="1254"/>
        <v xml:space="preserve"> </v>
      </c>
      <c r="IJ152" s="4" t="str">
        <f t="shared" si="1255"/>
        <v xml:space="preserve"> </v>
      </c>
      <c r="IK152" s="4" t="str">
        <f t="shared" si="1256"/>
        <v xml:space="preserve"> </v>
      </c>
      <c r="IL152" s="4" t="str">
        <f t="shared" si="1257"/>
        <v xml:space="preserve"> </v>
      </c>
      <c r="IM152" s="4" t="str">
        <f t="shared" si="1258"/>
        <v xml:space="preserve"> </v>
      </c>
      <c r="IN152" s="4" t="str">
        <f t="shared" si="1259"/>
        <v xml:space="preserve"> </v>
      </c>
      <c r="IO152" s="4" t="str">
        <f t="shared" si="1260"/>
        <v xml:space="preserve"> </v>
      </c>
      <c r="IP152" s="4" t="str">
        <f t="shared" si="1261"/>
        <v xml:space="preserve"> </v>
      </c>
      <c r="IQ152" s="4" t="str">
        <f t="shared" si="1262"/>
        <v xml:space="preserve"> </v>
      </c>
      <c r="IR152" s="4" t="str">
        <f t="shared" si="1263"/>
        <v xml:space="preserve"> </v>
      </c>
      <c r="IS152" s="4" t="str">
        <f t="shared" si="1264"/>
        <v xml:space="preserve"> </v>
      </c>
      <c r="IT152" s="4" t="str">
        <f t="shared" si="1265"/>
        <v xml:space="preserve"> </v>
      </c>
      <c r="IU152" s="4" t="str">
        <f t="shared" si="1266"/>
        <v xml:space="preserve"> </v>
      </c>
      <c r="IV152" s="4" t="str">
        <f t="shared" si="1267"/>
        <v xml:space="preserve"> </v>
      </c>
      <c r="IW152" s="4" t="str">
        <f t="shared" si="1268"/>
        <v xml:space="preserve"> </v>
      </c>
      <c r="IX152" s="4" t="str">
        <f t="shared" si="1269"/>
        <v xml:space="preserve"> </v>
      </c>
      <c r="IY152" s="4" t="str">
        <f t="shared" si="1270"/>
        <v xml:space="preserve"> </v>
      </c>
      <c r="IZ152" s="4" t="str">
        <f t="shared" si="1271"/>
        <v xml:space="preserve"> </v>
      </c>
      <c r="JA152" s="4" t="str">
        <f t="shared" si="1272"/>
        <v xml:space="preserve"> </v>
      </c>
      <c r="JB152" s="4" t="str">
        <f t="shared" si="1273"/>
        <v xml:space="preserve"> </v>
      </c>
      <c r="JC152" s="4" t="str">
        <f t="shared" si="1274"/>
        <v xml:space="preserve"> </v>
      </c>
      <c r="JD152" s="4" t="str">
        <f t="shared" si="1275"/>
        <v xml:space="preserve"> </v>
      </c>
      <c r="JE152" s="4" t="str">
        <f t="shared" si="1276"/>
        <v xml:space="preserve"> </v>
      </c>
      <c r="JF152" s="4" t="str">
        <f t="shared" si="1277"/>
        <v xml:space="preserve"> </v>
      </c>
      <c r="JG152" s="4" t="str">
        <f t="shared" si="1278"/>
        <v xml:space="preserve"> </v>
      </c>
      <c r="JH152" s="4">
        <f t="shared" si="1279"/>
        <v>0</v>
      </c>
      <c r="JI152" s="3">
        <v>2029</v>
      </c>
      <c r="JJ152" s="4" t="str">
        <f t="shared" si="1280"/>
        <v xml:space="preserve"> </v>
      </c>
      <c r="JK152" s="4" t="str">
        <f t="shared" si="1281"/>
        <v xml:space="preserve"> </v>
      </c>
      <c r="JL152" s="4" t="str">
        <f t="shared" si="1282"/>
        <v xml:space="preserve"> </v>
      </c>
      <c r="JM152" s="4" t="str">
        <f t="shared" si="1283"/>
        <v xml:space="preserve"> </v>
      </c>
      <c r="JN152" s="4" t="str">
        <f t="shared" si="1284"/>
        <v xml:space="preserve"> </v>
      </c>
      <c r="JO152" s="4" t="str">
        <f t="shared" si="1285"/>
        <v xml:space="preserve"> </v>
      </c>
      <c r="JP152" s="4" t="str">
        <f t="shared" si="1286"/>
        <v xml:space="preserve"> </v>
      </c>
      <c r="JQ152" s="4" t="str">
        <f t="shared" si="1287"/>
        <v xml:space="preserve"> </v>
      </c>
      <c r="JR152" s="4" t="str">
        <f t="shared" si="1288"/>
        <v xml:space="preserve"> </v>
      </c>
      <c r="JS152" s="4" t="str">
        <f t="shared" si="1289"/>
        <v xml:space="preserve"> </v>
      </c>
      <c r="JT152" s="4" t="str">
        <f t="shared" si="1290"/>
        <v xml:space="preserve"> </v>
      </c>
      <c r="JU152" s="4" t="str">
        <f t="shared" si="1291"/>
        <v xml:space="preserve"> </v>
      </c>
      <c r="JV152" s="4" t="str">
        <f t="shared" si="1292"/>
        <v xml:space="preserve"> </v>
      </c>
      <c r="JW152" s="4" t="str">
        <f t="shared" si="1293"/>
        <v xml:space="preserve"> </v>
      </c>
      <c r="JX152" s="4" t="str">
        <f t="shared" si="1294"/>
        <v xml:space="preserve"> </v>
      </c>
      <c r="JY152" s="4" t="str">
        <f t="shared" si="1295"/>
        <v xml:space="preserve"> </v>
      </c>
      <c r="JZ152" s="4" t="str">
        <f t="shared" si="1296"/>
        <v xml:space="preserve"> </v>
      </c>
      <c r="KA152" s="4" t="str">
        <f t="shared" si="1297"/>
        <v xml:space="preserve"> </v>
      </c>
      <c r="KB152" s="4" t="str">
        <f t="shared" si="1298"/>
        <v xml:space="preserve"> </v>
      </c>
      <c r="KC152" s="4" t="str">
        <f t="shared" si="1299"/>
        <v xml:space="preserve"> </v>
      </c>
      <c r="KD152" s="4" t="str">
        <f t="shared" si="1300"/>
        <v xml:space="preserve"> </v>
      </c>
      <c r="KE152" s="4" t="str">
        <f t="shared" si="1301"/>
        <v xml:space="preserve"> </v>
      </c>
      <c r="KF152" s="4" t="str">
        <f t="shared" si="1302"/>
        <v xml:space="preserve"> </v>
      </c>
      <c r="KG152" s="4" t="str">
        <f t="shared" si="1303"/>
        <v xml:space="preserve"> </v>
      </c>
      <c r="KH152" s="4" t="str">
        <f t="shared" si="1304"/>
        <v xml:space="preserve"> </v>
      </c>
      <c r="KI152" s="4" t="str">
        <f t="shared" si="1305"/>
        <v xml:space="preserve"> </v>
      </c>
      <c r="KJ152" s="4" t="str">
        <f t="shared" si="1306"/>
        <v xml:space="preserve"> </v>
      </c>
      <c r="KK152" s="4" t="str">
        <f t="shared" si="1307"/>
        <v xml:space="preserve"> </v>
      </c>
      <c r="KL152" s="4" t="str">
        <f t="shared" si="1308"/>
        <v xml:space="preserve"> </v>
      </c>
      <c r="KM152" s="4" t="str">
        <f t="shared" si="1309"/>
        <v xml:space="preserve"> </v>
      </c>
      <c r="KN152" s="4" t="str">
        <f t="shared" si="1310"/>
        <v xml:space="preserve"> </v>
      </c>
      <c r="KO152" s="4">
        <f t="shared" si="1311"/>
        <v>0</v>
      </c>
      <c r="KP152" s="9">
        <f t="shared" si="1351"/>
        <v>0</v>
      </c>
    </row>
    <row r="153" spans="1:302" ht="13.8" thickBot="1">
      <c r="A153" s="737">
        <v>2030</v>
      </c>
      <c r="B153" s="818"/>
      <c r="C153" s="818"/>
      <c r="D153" s="818"/>
      <c r="E153" s="818"/>
      <c r="F153" s="818"/>
      <c r="G153" s="819"/>
      <c r="H153" s="818"/>
      <c r="I153" s="818"/>
      <c r="J153" s="818"/>
      <c r="K153" s="818"/>
      <c r="L153" s="819"/>
      <c r="M153" s="818"/>
      <c r="N153" s="818"/>
      <c r="O153" s="818"/>
      <c r="P153" s="818"/>
      <c r="Q153" s="819"/>
      <c r="R153" s="818"/>
      <c r="S153" s="818"/>
      <c r="T153" s="818"/>
      <c r="U153" s="818"/>
      <c r="V153" s="819"/>
      <c r="W153" s="818"/>
      <c r="X153" s="818"/>
      <c r="Y153" s="818"/>
      <c r="Z153" s="818"/>
      <c r="AA153" s="819"/>
      <c r="AB153" s="818"/>
      <c r="AC153" s="818"/>
      <c r="AD153" s="818"/>
      <c r="AE153" s="818"/>
      <c r="AF153" s="819"/>
      <c r="AG153" s="862"/>
      <c r="AH153" s="741"/>
      <c r="AI153" s="738"/>
      <c r="AJ153" s="739"/>
      <c r="AK153" s="740"/>
      <c r="AL153" s="737">
        <v>2030</v>
      </c>
      <c r="AM153" s="737">
        <v>2030</v>
      </c>
      <c r="AN153" s="743" t="str">
        <f t="shared" si="1054"/>
        <v/>
      </c>
      <c r="AO153" s="743" t="str">
        <f t="shared" si="1055"/>
        <v/>
      </c>
      <c r="AP153" s="743" t="str">
        <f t="shared" si="1056"/>
        <v/>
      </c>
      <c r="AQ153" s="743" t="str">
        <f t="shared" si="1057"/>
        <v/>
      </c>
      <c r="AR153" s="743" t="str">
        <f t="shared" si="1058"/>
        <v/>
      </c>
      <c r="AS153" s="743" t="str">
        <f t="shared" si="1059"/>
        <v/>
      </c>
      <c r="AT153" s="743" t="str">
        <f t="shared" si="1060"/>
        <v/>
      </c>
      <c r="AU153" s="743" t="str">
        <f t="shared" si="1061"/>
        <v/>
      </c>
      <c r="AV153" s="743" t="str">
        <f t="shared" si="1062"/>
        <v/>
      </c>
      <c r="AW153" s="743" t="str">
        <f t="shared" si="1063"/>
        <v/>
      </c>
      <c r="AX153" s="743" t="str">
        <f t="shared" si="1064"/>
        <v/>
      </c>
      <c r="AY153" s="743" t="str">
        <f t="shared" si="1065"/>
        <v/>
      </c>
      <c r="AZ153" s="743" t="str">
        <f t="shared" si="1066"/>
        <v/>
      </c>
      <c r="BA153" s="743" t="str">
        <f t="shared" si="1067"/>
        <v/>
      </c>
      <c r="BB153" s="743" t="str">
        <f t="shared" si="1068"/>
        <v/>
      </c>
      <c r="BC153" s="743" t="str">
        <f t="shared" si="1069"/>
        <v/>
      </c>
      <c r="BD153" s="743" t="str">
        <f t="shared" si="1070"/>
        <v/>
      </c>
      <c r="BE153" s="743" t="str">
        <f t="shared" si="1071"/>
        <v/>
      </c>
      <c r="BF153" s="743" t="str">
        <f t="shared" si="1072"/>
        <v/>
      </c>
      <c r="BG153" s="743" t="str">
        <f t="shared" si="1073"/>
        <v/>
      </c>
      <c r="BH153" s="743" t="str">
        <f t="shared" si="1074"/>
        <v/>
      </c>
      <c r="BI153" s="743" t="str">
        <f t="shared" si="1075"/>
        <v/>
      </c>
      <c r="BJ153" s="743" t="str">
        <f t="shared" si="1076"/>
        <v/>
      </c>
      <c r="BK153" s="743" t="str">
        <f t="shared" si="1077"/>
        <v/>
      </c>
      <c r="BL153" s="743" t="str">
        <f t="shared" si="1078"/>
        <v/>
      </c>
      <c r="BM153" s="743" t="str">
        <f t="shared" si="1079"/>
        <v/>
      </c>
      <c r="BN153" s="743" t="str">
        <f t="shared" si="1080"/>
        <v/>
      </c>
      <c r="BO153" s="743" t="str">
        <f t="shared" si="1081"/>
        <v/>
      </c>
      <c r="BP153" s="743" t="str">
        <f t="shared" si="1082"/>
        <v/>
      </c>
      <c r="BQ153" s="743" t="str">
        <f t="shared" si="1083"/>
        <v/>
      </c>
      <c r="BR153" s="743" t="str">
        <f t="shared" si="1084"/>
        <v/>
      </c>
      <c r="BS153" s="744">
        <f t="shared" si="1085"/>
        <v>0</v>
      </c>
      <c r="BT153" s="737">
        <v>2030</v>
      </c>
      <c r="BU153" s="955" t="str">
        <f t="shared" si="778"/>
        <v/>
      </c>
      <c r="BV153" s="955" t="str">
        <f t="shared" si="779"/>
        <v/>
      </c>
      <c r="BW153" s="955" t="str">
        <f t="shared" si="780"/>
        <v/>
      </c>
      <c r="BX153" s="955" t="str">
        <f t="shared" si="781"/>
        <v/>
      </c>
      <c r="BY153" s="955" t="str">
        <f t="shared" si="782"/>
        <v/>
      </c>
      <c r="BZ153" s="955" t="str">
        <f t="shared" si="783"/>
        <v/>
      </c>
      <c r="CA153" s="955" t="str">
        <f t="shared" si="784"/>
        <v/>
      </c>
      <c r="CB153" s="955" t="str">
        <f t="shared" si="785"/>
        <v/>
      </c>
      <c r="CC153" s="955" t="str">
        <f t="shared" si="786"/>
        <v/>
      </c>
      <c r="CD153" s="955" t="str">
        <f t="shared" si="787"/>
        <v/>
      </c>
      <c r="CE153" s="955" t="str">
        <f t="shared" si="788"/>
        <v/>
      </c>
      <c r="CF153" s="955" t="str">
        <f t="shared" si="789"/>
        <v/>
      </c>
      <c r="CG153" s="955" t="str">
        <f t="shared" si="790"/>
        <v/>
      </c>
      <c r="CH153" s="955" t="str">
        <f t="shared" si="791"/>
        <v/>
      </c>
      <c r="CI153" s="955" t="str">
        <f t="shared" si="792"/>
        <v/>
      </c>
      <c r="CJ153" s="955" t="str">
        <f t="shared" si="793"/>
        <v/>
      </c>
      <c r="CK153" s="955" t="str">
        <f t="shared" si="794"/>
        <v/>
      </c>
      <c r="CL153" s="955" t="str">
        <f t="shared" si="795"/>
        <v/>
      </c>
      <c r="CM153" s="955" t="str">
        <f t="shared" si="796"/>
        <v/>
      </c>
      <c r="CN153" s="955" t="str">
        <f t="shared" si="797"/>
        <v/>
      </c>
      <c r="CO153" s="955" t="str">
        <f t="shared" si="798"/>
        <v/>
      </c>
      <c r="CP153" s="955" t="str">
        <f t="shared" si="799"/>
        <v/>
      </c>
      <c r="CQ153" s="955" t="str">
        <f t="shared" si="800"/>
        <v/>
      </c>
      <c r="CR153" s="955" t="str">
        <f t="shared" si="801"/>
        <v/>
      </c>
      <c r="CS153" s="955" t="str">
        <f t="shared" si="802"/>
        <v/>
      </c>
      <c r="CT153" s="955" t="str">
        <f t="shared" si="803"/>
        <v/>
      </c>
      <c r="CU153" s="955" t="str">
        <f t="shared" si="804"/>
        <v/>
      </c>
      <c r="CV153" s="955" t="str">
        <f t="shared" si="805"/>
        <v/>
      </c>
      <c r="CW153" s="955" t="str">
        <f t="shared" si="806"/>
        <v/>
      </c>
      <c r="CX153" s="955" t="str">
        <f t="shared" si="807"/>
        <v/>
      </c>
      <c r="CY153" s="955" t="str">
        <f t="shared" si="808"/>
        <v/>
      </c>
      <c r="CZ153" s="955">
        <f t="shared" si="809"/>
        <v>0</v>
      </c>
      <c r="DA153" s="737">
        <v>2030</v>
      </c>
      <c r="DB153" s="745" t="str">
        <f t="shared" si="839"/>
        <v/>
      </c>
      <c r="DC153" s="745" t="str">
        <f t="shared" si="840"/>
        <v/>
      </c>
      <c r="DD153" s="745" t="str">
        <f t="shared" si="841"/>
        <v/>
      </c>
      <c r="DE153" s="745" t="str">
        <f t="shared" si="842"/>
        <v/>
      </c>
      <c r="DF153" s="745" t="str">
        <f t="shared" si="843"/>
        <v/>
      </c>
      <c r="DG153" s="745" t="str">
        <f t="shared" si="844"/>
        <v/>
      </c>
      <c r="DH153" s="745" t="str">
        <f t="shared" si="845"/>
        <v/>
      </c>
      <c r="DI153" s="745" t="str">
        <f t="shared" si="846"/>
        <v/>
      </c>
      <c r="DJ153" s="745" t="str">
        <f t="shared" si="847"/>
        <v/>
      </c>
      <c r="DK153" s="745" t="str">
        <f t="shared" si="848"/>
        <v/>
      </c>
      <c r="DL153" s="745" t="str">
        <f t="shared" si="849"/>
        <v/>
      </c>
      <c r="DM153" s="745" t="str">
        <f t="shared" si="850"/>
        <v/>
      </c>
      <c r="DN153" s="745" t="str">
        <f t="shared" si="851"/>
        <v/>
      </c>
      <c r="DO153" s="745" t="str">
        <f t="shared" si="852"/>
        <v/>
      </c>
      <c r="DP153" s="745" t="str">
        <f t="shared" si="853"/>
        <v/>
      </c>
      <c r="DQ153" s="745" t="str">
        <f t="shared" si="854"/>
        <v/>
      </c>
      <c r="DR153" s="745" t="str">
        <f t="shared" si="855"/>
        <v/>
      </c>
      <c r="DS153" s="745" t="str">
        <f t="shared" si="856"/>
        <v/>
      </c>
      <c r="DT153" s="745" t="str">
        <f t="shared" si="857"/>
        <v/>
      </c>
      <c r="DU153" s="745" t="str">
        <f t="shared" si="858"/>
        <v/>
      </c>
      <c r="DV153" s="745" t="str">
        <f t="shared" si="859"/>
        <v/>
      </c>
      <c r="DW153" s="745" t="str">
        <f t="shared" si="860"/>
        <v/>
      </c>
      <c r="DX153" s="745" t="str">
        <f t="shared" si="861"/>
        <v/>
      </c>
      <c r="DY153" s="745" t="str">
        <f t="shared" si="862"/>
        <v/>
      </c>
      <c r="DZ153" s="745" t="str">
        <f t="shared" si="863"/>
        <v/>
      </c>
      <c r="EA153" s="745" t="str">
        <f t="shared" si="864"/>
        <v/>
      </c>
      <c r="EB153" s="745" t="str">
        <f t="shared" si="865"/>
        <v/>
      </c>
      <c r="EC153" s="745" t="str">
        <f t="shared" si="866"/>
        <v/>
      </c>
      <c r="ED153" s="745" t="str">
        <f t="shared" si="867"/>
        <v/>
      </c>
      <c r="EE153" s="745" t="str">
        <f t="shared" si="868"/>
        <v/>
      </c>
      <c r="EF153" s="745" t="str">
        <f t="shared" si="869"/>
        <v/>
      </c>
      <c r="EG153" s="737">
        <v>2030</v>
      </c>
      <c r="EH153" s="743" t="str">
        <f t="shared" si="1122"/>
        <v xml:space="preserve"> </v>
      </c>
      <c r="EI153" s="743" t="str">
        <f t="shared" si="1123"/>
        <v xml:space="preserve"> </v>
      </c>
      <c r="EJ153" s="743" t="str">
        <f t="shared" si="1124"/>
        <v xml:space="preserve"> </v>
      </c>
      <c r="EK153" s="743" t="str">
        <f t="shared" si="1125"/>
        <v xml:space="preserve"> </v>
      </c>
      <c r="EL153" s="743" t="str">
        <f t="shared" si="1126"/>
        <v xml:space="preserve"> </v>
      </c>
      <c r="EM153" s="743" t="str">
        <f t="shared" si="1127"/>
        <v xml:space="preserve"> </v>
      </c>
      <c r="EN153" s="743" t="str">
        <f t="shared" si="1128"/>
        <v xml:space="preserve"> </v>
      </c>
      <c r="EO153" s="743" t="str">
        <f t="shared" si="1129"/>
        <v xml:space="preserve"> </v>
      </c>
      <c r="EP153" s="743" t="str">
        <f t="shared" si="1130"/>
        <v xml:space="preserve"> </v>
      </c>
      <c r="EQ153" s="743" t="str">
        <f t="shared" si="1131"/>
        <v xml:space="preserve"> </v>
      </c>
      <c r="ER153" s="743" t="str">
        <f t="shared" si="1132"/>
        <v xml:space="preserve"> </v>
      </c>
      <c r="ES153" s="743" t="str">
        <f t="shared" si="1133"/>
        <v xml:space="preserve"> </v>
      </c>
      <c r="ET153" s="743" t="str">
        <f t="shared" si="1134"/>
        <v xml:space="preserve"> </v>
      </c>
      <c r="EU153" s="743" t="str">
        <f t="shared" si="1135"/>
        <v xml:space="preserve"> </v>
      </c>
      <c r="EV153" s="743" t="str">
        <f t="shared" si="1136"/>
        <v xml:space="preserve"> </v>
      </c>
      <c r="EW153" s="743" t="str">
        <f t="shared" si="1137"/>
        <v xml:space="preserve"> </v>
      </c>
      <c r="EX153" s="743" t="str">
        <f t="shared" si="1138"/>
        <v xml:space="preserve"> </v>
      </c>
      <c r="EY153" s="743" t="str">
        <f t="shared" si="1139"/>
        <v xml:space="preserve"> </v>
      </c>
      <c r="EZ153" s="743" t="str">
        <f t="shared" si="1140"/>
        <v xml:space="preserve"> </v>
      </c>
      <c r="FA153" s="743" t="str">
        <f t="shared" si="1141"/>
        <v xml:space="preserve"> </v>
      </c>
      <c r="FB153" s="743" t="str">
        <f t="shared" si="1142"/>
        <v xml:space="preserve"> </v>
      </c>
      <c r="FC153" s="743" t="str">
        <f t="shared" si="1143"/>
        <v xml:space="preserve"> </v>
      </c>
      <c r="FD153" s="743" t="str">
        <f t="shared" si="1144"/>
        <v xml:space="preserve"> </v>
      </c>
      <c r="FE153" s="743" t="str">
        <f t="shared" si="1145"/>
        <v xml:space="preserve"> </v>
      </c>
      <c r="FF153" s="743" t="str">
        <f t="shared" si="1146"/>
        <v xml:space="preserve"> </v>
      </c>
      <c r="FG153" s="743" t="str">
        <f t="shared" si="1147"/>
        <v xml:space="preserve"> </v>
      </c>
      <c r="FH153" s="743" t="str">
        <f t="shared" si="1148"/>
        <v xml:space="preserve"> </v>
      </c>
      <c r="FI153" s="743" t="str">
        <f t="shared" si="1149"/>
        <v xml:space="preserve"> </v>
      </c>
      <c r="FJ153" s="743" t="str">
        <f t="shared" si="1150"/>
        <v xml:space="preserve"> </v>
      </c>
      <c r="FK153" s="743" t="str">
        <f t="shared" si="1151"/>
        <v xml:space="preserve"> </v>
      </c>
      <c r="FL153" s="743" t="str">
        <f t="shared" si="1152"/>
        <v xml:space="preserve"> </v>
      </c>
      <c r="FM153" s="956">
        <f t="shared" si="1120"/>
        <v>0</v>
      </c>
      <c r="FN153" s="737">
        <v>2030</v>
      </c>
      <c r="FO153" s="743" t="str">
        <f t="shared" si="1153"/>
        <v xml:space="preserve"> </v>
      </c>
      <c r="FP153" s="743" t="str">
        <f t="shared" si="1154"/>
        <v xml:space="preserve"> </v>
      </c>
      <c r="FQ153" s="743" t="str">
        <f t="shared" si="1155"/>
        <v xml:space="preserve"> </v>
      </c>
      <c r="FR153" s="743" t="str">
        <f t="shared" si="1156"/>
        <v xml:space="preserve"> </v>
      </c>
      <c r="FS153" s="743" t="str">
        <f t="shared" si="1157"/>
        <v xml:space="preserve"> </v>
      </c>
      <c r="FT153" s="743" t="str">
        <f t="shared" si="1158"/>
        <v xml:space="preserve"> </v>
      </c>
      <c r="FU153" s="743" t="str">
        <f t="shared" si="1159"/>
        <v xml:space="preserve"> </v>
      </c>
      <c r="FV153" s="743" t="str">
        <f t="shared" si="1160"/>
        <v xml:space="preserve"> </v>
      </c>
      <c r="FW153" s="743" t="str">
        <f t="shared" si="1161"/>
        <v xml:space="preserve"> </v>
      </c>
      <c r="FX153" s="743" t="str">
        <f t="shared" si="1162"/>
        <v xml:space="preserve"> </v>
      </c>
      <c r="FY153" s="743" t="str">
        <f t="shared" si="1163"/>
        <v xml:space="preserve"> </v>
      </c>
      <c r="FZ153" s="743" t="str">
        <f t="shared" si="1164"/>
        <v xml:space="preserve"> </v>
      </c>
      <c r="GA153" s="743" t="str">
        <f t="shared" si="1165"/>
        <v xml:space="preserve"> </v>
      </c>
      <c r="GB153" s="743" t="str">
        <f t="shared" si="1166"/>
        <v xml:space="preserve"> </v>
      </c>
      <c r="GC153" s="743" t="str">
        <f t="shared" si="1167"/>
        <v xml:space="preserve"> </v>
      </c>
      <c r="GD153" s="743" t="str">
        <f t="shared" si="1168"/>
        <v xml:space="preserve"> </v>
      </c>
      <c r="GE153" s="743" t="str">
        <f t="shared" si="1169"/>
        <v xml:space="preserve"> </v>
      </c>
      <c r="GF153" s="743" t="str">
        <f t="shared" si="1170"/>
        <v xml:space="preserve"> </v>
      </c>
      <c r="GG153" s="743" t="str">
        <f t="shared" si="1171"/>
        <v xml:space="preserve"> </v>
      </c>
      <c r="GH153" s="743" t="str">
        <f t="shared" si="1172"/>
        <v xml:space="preserve"> </v>
      </c>
      <c r="GI153" s="743" t="str">
        <f t="shared" si="1173"/>
        <v xml:space="preserve"> </v>
      </c>
      <c r="GJ153" s="743" t="str">
        <f t="shared" si="1174"/>
        <v xml:space="preserve"> </v>
      </c>
      <c r="GK153" s="743" t="str">
        <f t="shared" si="1175"/>
        <v xml:space="preserve"> </v>
      </c>
      <c r="GL153" s="743" t="str">
        <f t="shared" si="1176"/>
        <v xml:space="preserve"> </v>
      </c>
      <c r="GM153" s="743" t="str">
        <f t="shared" si="1177"/>
        <v xml:space="preserve"> </v>
      </c>
      <c r="GN153" s="743" t="str">
        <f t="shared" si="1178"/>
        <v xml:space="preserve"> </v>
      </c>
      <c r="GO153" s="743" t="str">
        <f t="shared" si="1179"/>
        <v xml:space="preserve"> </v>
      </c>
      <c r="GP153" s="743" t="str">
        <f t="shared" si="1180"/>
        <v xml:space="preserve"> </v>
      </c>
      <c r="GQ153" s="743" t="str">
        <f t="shared" si="1181"/>
        <v xml:space="preserve"> </v>
      </c>
      <c r="GR153" s="743" t="str">
        <f t="shared" si="1182"/>
        <v xml:space="preserve"> </v>
      </c>
      <c r="GS153" s="743" t="str">
        <f t="shared" si="1183"/>
        <v xml:space="preserve"> </v>
      </c>
      <c r="GT153" s="956">
        <f t="shared" si="1184"/>
        <v>0</v>
      </c>
      <c r="GU153" s="737">
        <v>2030</v>
      </c>
      <c r="GV153" s="957" t="str">
        <f t="shared" si="1313"/>
        <v/>
      </c>
      <c r="GW153" s="957" t="str">
        <f t="shared" si="1314"/>
        <v/>
      </c>
      <c r="GX153" s="957" t="str">
        <f t="shared" si="1315"/>
        <v/>
      </c>
      <c r="GY153" s="957" t="str">
        <f t="shared" si="1316"/>
        <v/>
      </c>
      <c r="GZ153" s="957" t="str">
        <f t="shared" si="1317"/>
        <v/>
      </c>
      <c r="HA153" s="957" t="str">
        <f t="shared" si="1318"/>
        <v/>
      </c>
      <c r="HB153" s="957" t="str">
        <f t="shared" si="1319"/>
        <v/>
      </c>
      <c r="HC153" s="957" t="str">
        <f t="shared" si="1320"/>
        <v/>
      </c>
      <c r="HD153" s="957" t="str">
        <f t="shared" si="1321"/>
        <v/>
      </c>
      <c r="HE153" s="957" t="str">
        <f t="shared" si="1322"/>
        <v/>
      </c>
      <c r="HF153" s="957" t="str">
        <f t="shared" si="1323"/>
        <v/>
      </c>
      <c r="HG153" s="957" t="str">
        <f t="shared" si="1324"/>
        <v/>
      </c>
      <c r="HH153" s="957" t="str">
        <f t="shared" si="1325"/>
        <v/>
      </c>
      <c r="HI153" s="957" t="str">
        <f t="shared" si="1326"/>
        <v/>
      </c>
      <c r="HJ153" s="957" t="str">
        <f t="shared" si="1327"/>
        <v/>
      </c>
      <c r="HK153" s="957" t="str">
        <f t="shared" si="1328"/>
        <v/>
      </c>
      <c r="HL153" s="957" t="str">
        <f t="shared" si="1329"/>
        <v/>
      </c>
      <c r="HM153" s="957" t="str">
        <f t="shared" si="1330"/>
        <v/>
      </c>
      <c r="HN153" s="957" t="str">
        <f t="shared" si="1331"/>
        <v/>
      </c>
      <c r="HO153" s="957" t="str">
        <f t="shared" si="1332"/>
        <v/>
      </c>
      <c r="HP153" s="957" t="str">
        <f t="shared" si="1333"/>
        <v/>
      </c>
      <c r="HQ153" s="957" t="str">
        <f t="shared" si="1334"/>
        <v/>
      </c>
      <c r="HR153" s="957" t="str">
        <f t="shared" si="1335"/>
        <v/>
      </c>
      <c r="HS153" s="957" t="str">
        <f t="shared" si="1336"/>
        <v/>
      </c>
      <c r="HT153" s="957" t="str">
        <f t="shared" si="1337"/>
        <v/>
      </c>
      <c r="HU153" s="957" t="str">
        <f t="shared" si="1338"/>
        <v/>
      </c>
      <c r="HV153" s="957" t="str">
        <f t="shared" si="1339"/>
        <v/>
      </c>
      <c r="HW153" s="957" t="str">
        <f t="shared" si="1340"/>
        <v/>
      </c>
      <c r="HX153" s="957" t="str">
        <f t="shared" si="1341"/>
        <v/>
      </c>
      <c r="HY153" s="957" t="str">
        <f t="shared" si="1342"/>
        <v/>
      </c>
      <c r="HZ153" s="957" t="str">
        <f t="shared" si="1343"/>
        <v/>
      </c>
      <c r="IA153" s="958">
        <f t="shared" si="1247"/>
        <v>0</v>
      </c>
      <c r="IB153" s="737">
        <v>2030</v>
      </c>
      <c r="IC153" s="746" t="str">
        <f t="shared" si="1248"/>
        <v xml:space="preserve"> </v>
      </c>
      <c r="ID153" s="746" t="str">
        <f t="shared" si="1249"/>
        <v xml:space="preserve"> </v>
      </c>
      <c r="IE153" s="746" t="str">
        <f t="shared" si="1250"/>
        <v xml:space="preserve"> </v>
      </c>
      <c r="IF153" s="746" t="str">
        <f t="shared" si="1251"/>
        <v xml:space="preserve"> </v>
      </c>
      <c r="IG153" s="746" t="str">
        <f t="shared" si="1252"/>
        <v xml:space="preserve"> </v>
      </c>
      <c r="IH153" s="746" t="str">
        <f t="shared" si="1253"/>
        <v xml:space="preserve"> </v>
      </c>
      <c r="II153" s="746" t="str">
        <f t="shared" si="1254"/>
        <v xml:space="preserve"> </v>
      </c>
      <c r="IJ153" s="746" t="str">
        <f t="shared" si="1255"/>
        <v xml:space="preserve"> </v>
      </c>
      <c r="IK153" s="746" t="str">
        <f t="shared" si="1256"/>
        <v xml:space="preserve"> </v>
      </c>
      <c r="IL153" s="746" t="str">
        <f t="shared" si="1257"/>
        <v xml:space="preserve"> </v>
      </c>
      <c r="IM153" s="746" t="str">
        <f t="shared" si="1258"/>
        <v xml:space="preserve"> </v>
      </c>
      <c r="IN153" s="746" t="str">
        <f t="shared" si="1259"/>
        <v xml:space="preserve"> </v>
      </c>
      <c r="IO153" s="746" t="str">
        <f t="shared" si="1260"/>
        <v xml:space="preserve"> </v>
      </c>
      <c r="IP153" s="746" t="str">
        <f t="shared" si="1261"/>
        <v xml:space="preserve"> </v>
      </c>
      <c r="IQ153" s="746" t="str">
        <f t="shared" si="1262"/>
        <v xml:space="preserve"> </v>
      </c>
      <c r="IR153" s="746" t="str">
        <f t="shared" si="1263"/>
        <v xml:space="preserve"> </v>
      </c>
      <c r="IS153" s="746" t="str">
        <f t="shared" si="1264"/>
        <v xml:space="preserve"> </v>
      </c>
      <c r="IT153" s="746" t="str">
        <f t="shared" si="1265"/>
        <v xml:space="preserve"> </v>
      </c>
      <c r="IU153" s="746" t="str">
        <f t="shared" si="1266"/>
        <v xml:space="preserve"> </v>
      </c>
      <c r="IV153" s="746" t="str">
        <f t="shared" si="1267"/>
        <v xml:space="preserve"> </v>
      </c>
      <c r="IW153" s="746" t="str">
        <f t="shared" si="1268"/>
        <v xml:space="preserve"> </v>
      </c>
      <c r="IX153" s="746" t="str">
        <f t="shared" si="1269"/>
        <v xml:space="preserve"> </v>
      </c>
      <c r="IY153" s="746" t="str">
        <f t="shared" si="1270"/>
        <v xml:space="preserve"> </v>
      </c>
      <c r="IZ153" s="746" t="str">
        <f t="shared" si="1271"/>
        <v xml:space="preserve"> </v>
      </c>
      <c r="JA153" s="746" t="str">
        <f t="shared" si="1272"/>
        <v xml:space="preserve"> </v>
      </c>
      <c r="JB153" s="746" t="str">
        <f t="shared" si="1273"/>
        <v xml:space="preserve"> </v>
      </c>
      <c r="JC153" s="746" t="str">
        <f t="shared" si="1274"/>
        <v xml:space="preserve"> </v>
      </c>
      <c r="JD153" s="746" t="str">
        <f t="shared" si="1275"/>
        <v xml:space="preserve"> </v>
      </c>
      <c r="JE153" s="746" t="str">
        <f t="shared" si="1276"/>
        <v xml:space="preserve"> </v>
      </c>
      <c r="JF153" s="746" t="str">
        <f t="shared" si="1277"/>
        <v xml:space="preserve"> </v>
      </c>
      <c r="JG153" s="746" t="str">
        <f t="shared" si="1278"/>
        <v xml:space="preserve"> </v>
      </c>
      <c r="JH153" s="746">
        <f t="shared" si="1279"/>
        <v>0</v>
      </c>
      <c r="JI153" s="737">
        <v>2030</v>
      </c>
      <c r="JJ153" s="746" t="str">
        <f t="shared" si="1280"/>
        <v xml:space="preserve"> </v>
      </c>
      <c r="JK153" s="746" t="str">
        <f t="shared" si="1281"/>
        <v xml:space="preserve"> </v>
      </c>
      <c r="JL153" s="746" t="str">
        <f t="shared" si="1282"/>
        <v xml:space="preserve"> </v>
      </c>
      <c r="JM153" s="746" t="str">
        <f t="shared" si="1283"/>
        <v xml:space="preserve"> </v>
      </c>
      <c r="JN153" s="746" t="str">
        <f t="shared" si="1284"/>
        <v xml:space="preserve"> </v>
      </c>
      <c r="JO153" s="746" t="str">
        <f t="shared" si="1285"/>
        <v xml:space="preserve"> </v>
      </c>
      <c r="JP153" s="746" t="str">
        <f t="shared" si="1286"/>
        <v xml:space="preserve"> </v>
      </c>
      <c r="JQ153" s="746" t="str">
        <f t="shared" si="1287"/>
        <v xml:space="preserve"> </v>
      </c>
      <c r="JR153" s="746" t="str">
        <f t="shared" si="1288"/>
        <v xml:space="preserve"> </v>
      </c>
      <c r="JS153" s="746" t="str">
        <f t="shared" si="1289"/>
        <v xml:space="preserve"> </v>
      </c>
      <c r="JT153" s="746" t="str">
        <f t="shared" si="1290"/>
        <v xml:space="preserve"> </v>
      </c>
      <c r="JU153" s="746" t="str">
        <f t="shared" si="1291"/>
        <v xml:space="preserve"> </v>
      </c>
      <c r="JV153" s="746" t="str">
        <f t="shared" si="1292"/>
        <v xml:space="preserve"> </v>
      </c>
      <c r="JW153" s="746" t="str">
        <f t="shared" si="1293"/>
        <v xml:space="preserve"> </v>
      </c>
      <c r="JX153" s="746" t="str">
        <f t="shared" si="1294"/>
        <v xml:space="preserve"> </v>
      </c>
      <c r="JY153" s="746" t="str">
        <f t="shared" si="1295"/>
        <v xml:space="preserve"> </v>
      </c>
      <c r="JZ153" s="746" t="str">
        <f t="shared" si="1296"/>
        <v xml:space="preserve"> </v>
      </c>
      <c r="KA153" s="746" t="str">
        <f t="shared" si="1297"/>
        <v xml:space="preserve"> </v>
      </c>
      <c r="KB153" s="746" t="str">
        <f t="shared" si="1298"/>
        <v xml:space="preserve"> </v>
      </c>
      <c r="KC153" s="746" t="str">
        <f t="shared" si="1299"/>
        <v xml:space="preserve"> </v>
      </c>
      <c r="KD153" s="746" t="str">
        <f t="shared" si="1300"/>
        <v xml:space="preserve"> </v>
      </c>
      <c r="KE153" s="746" t="str">
        <f t="shared" si="1301"/>
        <v xml:space="preserve"> </v>
      </c>
      <c r="KF153" s="746" t="str">
        <f t="shared" si="1302"/>
        <v xml:space="preserve"> </v>
      </c>
      <c r="KG153" s="746" t="str">
        <f t="shared" si="1303"/>
        <v xml:space="preserve"> </v>
      </c>
      <c r="KH153" s="746" t="str">
        <f t="shared" si="1304"/>
        <v xml:space="preserve"> </v>
      </c>
      <c r="KI153" s="746" t="str">
        <f t="shared" si="1305"/>
        <v xml:space="preserve"> </v>
      </c>
      <c r="KJ153" s="746" t="str">
        <f t="shared" si="1306"/>
        <v xml:space="preserve"> </v>
      </c>
      <c r="KK153" s="746" t="str">
        <f t="shared" si="1307"/>
        <v xml:space="preserve"> </v>
      </c>
      <c r="KL153" s="746" t="str">
        <f t="shared" si="1308"/>
        <v xml:space="preserve"> </v>
      </c>
      <c r="KM153" s="746" t="str">
        <f t="shared" si="1309"/>
        <v xml:space="preserve"> </v>
      </c>
      <c r="KN153" s="746" t="str">
        <f t="shared" si="1310"/>
        <v xml:space="preserve"> </v>
      </c>
      <c r="KO153" s="746">
        <f t="shared" si="1311"/>
        <v>0</v>
      </c>
      <c r="KP153" s="738">
        <f t="shared" si="1351"/>
        <v>0</v>
      </c>
    </row>
    <row r="154" spans="1:302">
      <c r="A154" s="3" t="s">
        <v>2</v>
      </c>
      <c r="B154" s="513">
        <f t="shared" ref="B154:AK154" si="1356">SUM(B20:B153)</f>
        <v>26.8</v>
      </c>
      <c r="C154" s="513">
        <f t="shared" si="1356"/>
        <v>17.199999999999996</v>
      </c>
      <c r="D154" s="513">
        <f t="shared" si="1356"/>
        <v>19.5</v>
      </c>
      <c r="E154" s="513">
        <f t="shared" si="1356"/>
        <v>3.3000000000000007</v>
      </c>
      <c r="F154" s="513">
        <f t="shared" si="1356"/>
        <v>14.4</v>
      </c>
      <c r="G154" s="580">
        <f t="shared" si="1356"/>
        <v>16.100000000000001</v>
      </c>
      <c r="H154" s="513">
        <f t="shared" si="1356"/>
        <v>14.299999999999999</v>
      </c>
      <c r="I154" s="513">
        <f t="shared" si="1356"/>
        <v>10.6</v>
      </c>
      <c r="J154" s="513">
        <f t="shared" si="1356"/>
        <v>14.799999999999999</v>
      </c>
      <c r="K154" s="513">
        <f t="shared" si="1356"/>
        <v>5.7</v>
      </c>
      <c r="L154" s="580">
        <f t="shared" si="1356"/>
        <v>5.8000000000000007</v>
      </c>
      <c r="M154" s="513">
        <f t="shared" si="1356"/>
        <v>9.4</v>
      </c>
      <c r="N154" s="513">
        <f t="shared" si="1356"/>
        <v>9</v>
      </c>
      <c r="O154" s="513">
        <f t="shared" si="1356"/>
        <v>0.7</v>
      </c>
      <c r="P154" s="513">
        <f t="shared" si="1356"/>
        <v>2.2999999999999998</v>
      </c>
      <c r="Q154" s="580">
        <f t="shared" si="1356"/>
        <v>12.4</v>
      </c>
      <c r="R154" s="513">
        <f t="shared" si="1356"/>
        <v>3</v>
      </c>
      <c r="S154" s="513">
        <f t="shared" si="1356"/>
        <v>0.2</v>
      </c>
      <c r="T154" s="513">
        <f t="shared" si="1356"/>
        <v>0.1</v>
      </c>
      <c r="U154" s="513">
        <f t="shared" si="1356"/>
        <v>12.299999999999999</v>
      </c>
      <c r="V154" s="580">
        <f t="shared" si="1356"/>
        <v>10.3</v>
      </c>
      <c r="W154" s="513">
        <f t="shared" si="1356"/>
        <v>6.2</v>
      </c>
      <c r="X154" s="513">
        <f t="shared" si="1356"/>
        <v>0.2</v>
      </c>
      <c r="Y154" s="513">
        <f t="shared" si="1356"/>
        <v>8.3999999999999986</v>
      </c>
      <c r="Z154" s="513">
        <f t="shared" si="1356"/>
        <v>3.0000000000000004</v>
      </c>
      <c r="AA154" s="580">
        <f t="shared" si="1356"/>
        <v>12.3</v>
      </c>
      <c r="AB154" s="513">
        <f t="shared" si="1356"/>
        <v>6.3</v>
      </c>
      <c r="AC154" s="513">
        <f t="shared" si="1356"/>
        <v>0.6</v>
      </c>
      <c r="AD154" s="513">
        <f t="shared" si="1356"/>
        <v>0.3</v>
      </c>
      <c r="AE154" s="513">
        <f t="shared" si="1356"/>
        <v>5.3999999999999995</v>
      </c>
      <c r="AF154" s="580">
        <f t="shared" si="1356"/>
        <v>4.0999999999999996</v>
      </c>
      <c r="AG154" s="580">
        <f t="shared" si="1356"/>
        <v>255.00000000000003</v>
      </c>
      <c r="AH154" s="25">
        <f t="shared" si="1356"/>
        <v>156</v>
      </c>
      <c r="AI154" s="939">
        <f t="shared" si="1356"/>
        <v>170.9</v>
      </c>
      <c r="AJ154" s="960">
        <f t="shared" si="1356"/>
        <v>128</v>
      </c>
      <c r="AK154" s="513">
        <f t="shared" si="1356"/>
        <v>255.00000000000003</v>
      </c>
      <c r="AL154" s="500"/>
      <c r="AM154" s="501" t="s">
        <v>49</v>
      </c>
      <c r="AN154" s="576">
        <v>5</v>
      </c>
      <c r="AO154" s="576">
        <v>5</v>
      </c>
      <c r="AP154" s="576">
        <v>5</v>
      </c>
      <c r="AQ154" s="576">
        <v>5</v>
      </c>
      <c r="AR154" s="576">
        <v>5</v>
      </c>
      <c r="AS154" s="576">
        <v>5</v>
      </c>
      <c r="AT154" s="576">
        <v>5</v>
      </c>
      <c r="AU154" s="576">
        <v>5</v>
      </c>
      <c r="AV154" s="576">
        <v>5</v>
      </c>
      <c r="AW154" s="576">
        <v>5</v>
      </c>
      <c r="AX154" s="576">
        <v>5</v>
      </c>
      <c r="AY154" s="576">
        <v>5</v>
      </c>
      <c r="AZ154" s="576">
        <v>5</v>
      </c>
      <c r="BA154" s="576">
        <v>5</v>
      </c>
      <c r="BB154" s="576">
        <v>5</v>
      </c>
      <c r="BC154" s="576">
        <v>5</v>
      </c>
      <c r="BD154" s="576">
        <v>5</v>
      </c>
      <c r="BE154" s="576">
        <v>5</v>
      </c>
      <c r="BF154" s="576">
        <v>5</v>
      </c>
      <c r="BG154" s="576">
        <v>5</v>
      </c>
      <c r="BH154" s="576">
        <v>5</v>
      </c>
      <c r="BI154" s="576">
        <v>5</v>
      </c>
      <c r="BJ154" s="576">
        <v>5</v>
      </c>
      <c r="BK154" s="576">
        <v>5</v>
      </c>
      <c r="BL154" s="576">
        <v>5</v>
      </c>
      <c r="BM154" s="576">
        <v>5</v>
      </c>
      <c r="BN154" s="576">
        <v>5</v>
      </c>
      <c r="BO154" s="576">
        <v>5</v>
      </c>
      <c r="BP154" s="576">
        <v>5</v>
      </c>
      <c r="BQ154" s="576">
        <v>5</v>
      </c>
      <c r="BR154" s="576">
        <v>5</v>
      </c>
      <c r="BS154" s="507">
        <f>SUM(BS20:BS153)</f>
        <v>16</v>
      </c>
      <c r="BT154" s="501" t="s">
        <v>6</v>
      </c>
      <c r="BU154" s="60">
        <f t="shared" ref="BU154:CY154" si="1357">COUNT(BU20:BU153)</f>
        <v>2</v>
      </c>
      <c r="BV154" s="60">
        <f t="shared" si="1357"/>
        <v>1</v>
      </c>
      <c r="BW154" s="60">
        <f t="shared" si="1357"/>
        <v>1</v>
      </c>
      <c r="BX154" s="60">
        <f t="shared" si="1357"/>
        <v>0</v>
      </c>
      <c r="BY154" s="60">
        <f t="shared" si="1357"/>
        <v>1</v>
      </c>
      <c r="BZ154" s="60">
        <f t="shared" si="1357"/>
        <v>2</v>
      </c>
      <c r="CA154" s="60">
        <f t="shared" si="1357"/>
        <v>1</v>
      </c>
      <c r="CB154" s="60">
        <f t="shared" si="1357"/>
        <v>1</v>
      </c>
      <c r="CC154" s="60">
        <f t="shared" si="1357"/>
        <v>2</v>
      </c>
      <c r="CD154" s="60">
        <f t="shared" si="1357"/>
        <v>0</v>
      </c>
      <c r="CE154" s="60">
        <f t="shared" si="1357"/>
        <v>0</v>
      </c>
      <c r="CF154" s="60">
        <f t="shared" si="1357"/>
        <v>0</v>
      </c>
      <c r="CG154" s="60">
        <f t="shared" si="1357"/>
        <v>0</v>
      </c>
      <c r="CH154" s="60">
        <f t="shared" si="1357"/>
        <v>0</v>
      </c>
      <c r="CI154" s="60">
        <f t="shared" si="1357"/>
        <v>0</v>
      </c>
      <c r="CJ154" s="60">
        <f t="shared" si="1357"/>
        <v>1</v>
      </c>
      <c r="CK154" s="60">
        <f t="shared" si="1357"/>
        <v>0</v>
      </c>
      <c r="CL154" s="60">
        <f t="shared" si="1357"/>
        <v>0</v>
      </c>
      <c r="CM154" s="60">
        <f t="shared" si="1357"/>
        <v>0</v>
      </c>
      <c r="CN154" s="60">
        <f t="shared" si="1357"/>
        <v>1</v>
      </c>
      <c r="CO154" s="60">
        <f t="shared" si="1357"/>
        <v>0</v>
      </c>
      <c r="CP154" s="60">
        <f t="shared" si="1357"/>
        <v>0</v>
      </c>
      <c r="CQ154" s="60">
        <f t="shared" si="1357"/>
        <v>0</v>
      </c>
      <c r="CR154" s="60">
        <f t="shared" si="1357"/>
        <v>0</v>
      </c>
      <c r="CS154" s="60">
        <f t="shared" si="1357"/>
        <v>0</v>
      </c>
      <c r="CT154" s="60">
        <f t="shared" si="1357"/>
        <v>1</v>
      </c>
      <c r="CU154" s="60">
        <f t="shared" si="1357"/>
        <v>1</v>
      </c>
      <c r="CV154" s="60">
        <f t="shared" si="1357"/>
        <v>0</v>
      </c>
      <c r="CW154" s="60">
        <f t="shared" si="1357"/>
        <v>0</v>
      </c>
      <c r="CX154" s="60">
        <f t="shared" si="1357"/>
        <v>1</v>
      </c>
      <c r="CY154" s="60">
        <f t="shared" si="1357"/>
        <v>0</v>
      </c>
      <c r="CZ154" s="25">
        <f>SUM(CZ20:CZ153)</f>
        <v>16</v>
      </c>
      <c r="DA154" s="500"/>
      <c r="EG154" s="3" t="s">
        <v>21</v>
      </c>
      <c r="EH154" s="65">
        <f t="shared" ref="EH154:FM154" si="1358">SUM(EH21:EH153)</f>
        <v>9</v>
      </c>
      <c r="EI154" s="65">
        <f t="shared" si="1358"/>
        <v>11</v>
      </c>
      <c r="EJ154" s="65">
        <f t="shared" si="1358"/>
        <v>8</v>
      </c>
      <c r="EK154" s="65">
        <f t="shared" si="1358"/>
        <v>4</v>
      </c>
      <c r="EL154" s="65">
        <f t="shared" si="1358"/>
        <v>6</v>
      </c>
      <c r="EM154" s="65">
        <f t="shared" si="1358"/>
        <v>5</v>
      </c>
      <c r="EN154" s="65">
        <f t="shared" si="1358"/>
        <v>7</v>
      </c>
      <c r="EO154" s="65">
        <f t="shared" si="1358"/>
        <v>5</v>
      </c>
      <c r="EP154" s="65">
        <f t="shared" si="1358"/>
        <v>5</v>
      </c>
      <c r="EQ154" s="65">
        <f t="shared" si="1358"/>
        <v>8</v>
      </c>
      <c r="ER154" s="65">
        <f t="shared" si="1358"/>
        <v>3</v>
      </c>
      <c r="ES154" s="65">
        <f t="shared" si="1358"/>
        <v>4</v>
      </c>
      <c r="ET154" s="65">
        <f t="shared" si="1358"/>
        <v>6</v>
      </c>
      <c r="EU154" s="65">
        <f t="shared" si="1358"/>
        <v>1</v>
      </c>
      <c r="EV154" s="65">
        <f t="shared" si="1358"/>
        <v>3</v>
      </c>
      <c r="EW154" s="65">
        <f t="shared" si="1358"/>
        <v>5</v>
      </c>
      <c r="EX154" s="65">
        <f t="shared" si="1358"/>
        <v>1</v>
      </c>
      <c r="EY154" s="65">
        <f t="shared" si="1358"/>
        <v>2</v>
      </c>
      <c r="EZ154" s="65">
        <f t="shared" si="1358"/>
        <v>1</v>
      </c>
      <c r="FA154" s="65">
        <f t="shared" si="1358"/>
        <v>5</v>
      </c>
      <c r="FB154" s="65">
        <f t="shared" si="1358"/>
        <v>7</v>
      </c>
      <c r="FC154" s="65">
        <f t="shared" si="1358"/>
        <v>5</v>
      </c>
      <c r="FD154" s="65">
        <f t="shared" si="1358"/>
        <v>1</v>
      </c>
      <c r="FE154" s="65">
        <f t="shared" si="1358"/>
        <v>3</v>
      </c>
      <c r="FF154" s="65">
        <f t="shared" si="1358"/>
        <v>4</v>
      </c>
      <c r="FG154" s="65">
        <f t="shared" si="1358"/>
        <v>2</v>
      </c>
      <c r="FH154" s="65">
        <f t="shared" si="1358"/>
        <v>1</v>
      </c>
      <c r="FI154" s="65">
        <f t="shared" si="1358"/>
        <v>1</v>
      </c>
      <c r="FJ154" s="65">
        <f t="shared" si="1358"/>
        <v>1</v>
      </c>
      <c r="FK154" s="65">
        <f t="shared" si="1358"/>
        <v>2</v>
      </c>
      <c r="FL154" s="65">
        <f t="shared" si="1358"/>
        <v>2</v>
      </c>
      <c r="FM154" s="25">
        <f t="shared" si="1358"/>
        <v>128</v>
      </c>
      <c r="FN154" s="418" t="s">
        <v>177</v>
      </c>
      <c r="FO154" s="65">
        <f t="shared" ref="FO154:GS154" si="1359">SUM(FO20:FO153)</f>
        <v>9</v>
      </c>
      <c r="FP154" s="65">
        <f t="shared" si="1359"/>
        <v>11</v>
      </c>
      <c r="FQ154" s="65">
        <f t="shared" si="1359"/>
        <v>8</v>
      </c>
      <c r="FR154" s="65">
        <f t="shared" si="1359"/>
        <v>4</v>
      </c>
      <c r="FS154" s="65">
        <f t="shared" si="1359"/>
        <v>6</v>
      </c>
      <c r="FT154" s="65">
        <f t="shared" si="1359"/>
        <v>5</v>
      </c>
      <c r="FU154" s="65">
        <f t="shared" si="1359"/>
        <v>7</v>
      </c>
      <c r="FV154" s="65">
        <f t="shared" si="1359"/>
        <v>5</v>
      </c>
      <c r="FW154" s="65">
        <f t="shared" si="1359"/>
        <v>5</v>
      </c>
      <c r="FX154" s="65">
        <f t="shared" si="1359"/>
        <v>8</v>
      </c>
      <c r="FY154" s="65">
        <f t="shared" si="1359"/>
        <v>3</v>
      </c>
      <c r="FZ154" s="65">
        <f t="shared" si="1359"/>
        <v>4</v>
      </c>
      <c r="GA154" s="65">
        <f t="shared" si="1359"/>
        <v>6</v>
      </c>
      <c r="GB154" s="65">
        <f t="shared" si="1359"/>
        <v>1</v>
      </c>
      <c r="GC154" s="65">
        <f t="shared" si="1359"/>
        <v>3</v>
      </c>
      <c r="GD154" s="65">
        <f t="shared" si="1359"/>
        <v>5</v>
      </c>
      <c r="GE154" s="65">
        <f t="shared" si="1359"/>
        <v>1</v>
      </c>
      <c r="GF154" s="65">
        <f t="shared" si="1359"/>
        <v>2</v>
      </c>
      <c r="GG154" s="65">
        <f t="shared" si="1359"/>
        <v>1</v>
      </c>
      <c r="GH154" s="65">
        <f t="shared" si="1359"/>
        <v>5</v>
      </c>
      <c r="GI154" s="65">
        <f t="shared" si="1359"/>
        <v>7</v>
      </c>
      <c r="GJ154" s="65">
        <f t="shared" si="1359"/>
        <v>5</v>
      </c>
      <c r="GK154" s="65">
        <f t="shared" si="1359"/>
        <v>1</v>
      </c>
      <c r="GL154" s="65">
        <f t="shared" si="1359"/>
        <v>3</v>
      </c>
      <c r="GM154" s="65">
        <f t="shared" si="1359"/>
        <v>4</v>
      </c>
      <c r="GN154" s="65">
        <f t="shared" si="1359"/>
        <v>2</v>
      </c>
      <c r="GO154" s="65">
        <f t="shared" si="1359"/>
        <v>1</v>
      </c>
      <c r="GP154" s="65">
        <f t="shared" si="1359"/>
        <v>1</v>
      </c>
      <c r="GQ154" s="65">
        <f t="shared" si="1359"/>
        <v>1</v>
      </c>
      <c r="GR154" s="65">
        <f t="shared" si="1359"/>
        <v>2</v>
      </c>
      <c r="GS154" s="65">
        <f t="shared" si="1359"/>
        <v>2</v>
      </c>
      <c r="GT154" s="25">
        <f>SUM(GT21:GT153)</f>
        <v>128</v>
      </c>
      <c r="GU154" s="4" t="s">
        <v>21</v>
      </c>
      <c r="GV154" s="513">
        <f t="shared" ref="GV154:HZ154" si="1360">SUM(GV20:GV153)</f>
        <v>26.8</v>
      </c>
      <c r="GW154" s="513">
        <f t="shared" si="1360"/>
        <v>17.199999999999996</v>
      </c>
      <c r="GX154" s="513">
        <f t="shared" si="1360"/>
        <v>19.5</v>
      </c>
      <c r="GY154" s="513">
        <f t="shared" si="1360"/>
        <v>3.3000000000000007</v>
      </c>
      <c r="GZ154" s="513">
        <f t="shared" si="1360"/>
        <v>14.4</v>
      </c>
      <c r="HA154" s="513">
        <f t="shared" si="1360"/>
        <v>16.100000000000001</v>
      </c>
      <c r="HB154" s="513">
        <f t="shared" si="1360"/>
        <v>14.299999999999999</v>
      </c>
      <c r="HC154" s="513">
        <f t="shared" si="1360"/>
        <v>10.6</v>
      </c>
      <c r="HD154" s="513">
        <f t="shared" si="1360"/>
        <v>14.799999999999999</v>
      </c>
      <c r="HE154" s="513">
        <f t="shared" si="1360"/>
        <v>5.7</v>
      </c>
      <c r="HF154" s="513">
        <f t="shared" si="1360"/>
        <v>5.8000000000000007</v>
      </c>
      <c r="HG154" s="513">
        <f t="shared" si="1360"/>
        <v>9.4</v>
      </c>
      <c r="HH154" s="513">
        <f t="shared" si="1360"/>
        <v>9</v>
      </c>
      <c r="HI154" s="513">
        <f t="shared" si="1360"/>
        <v>0.7</v>
      </c>
      <c r="HJ154" s="513">
        <f t="shared" si="1360"/>
        <v>2.2999999999999998</v>
      </c>
      <c r="HK154" s="513">
        <f t="shared" si="1360"/>
        <v>12.4</v>
      </c>
      <c r="HL154" s="513">
        <f t="shared" si="1360"/>
        <v>3</v>
      </c>
      <c r="HM154" s="513">
        <f t="shared" si="1360"/>
        <v>0.2</v>
      </c>
      <c r="HN154" s="513">
        <f t="shared" si="1360"/>
        <v>0.1</v>
      </c>
      <c r="HO154" s="513">
        <f t="shared" si="1360"/>
        <v>12.299999999999999</v>
      </c>
      <c r="HP154" s="513">
        <f t="shared" si="1360"/>
        <v>10.3</v>
      </c>
      <c r="HQ154" s="513">
        <f t="shared" si="1360"/>
        <v>6.2</v>
      </c>
      <c r="HR154" s="513">
        <f t="shared" si="1360"/>
        <v>0.2</v>
      </c>
      <c r="HS154" s="513">
        <f t="shared" si="1360"/>
        <v>8.3999999999999986</v>
      </c>
      <c r="HT154" s="513">
        <f t="shared" si="1360"/>
        <v>3.0000000000000004</v>
      </c>
      <c r="HU154" s="513">
        <f t="shared" si="1360"/>
        <v>12.3</v>
      </c>
      <c r="HV154" s="949">
        <f t="shared" si="1360"/>
        <v>6.3</v>
      </c>
      <c r="HW154" s="513">
        <f t="shared" si="1360"/>
        <v>0.6</v>
      </c>
      <c r="HX154" s="513">
        <f t="shared" si="1360"/>
        <v>0.3</v>
      </c>
      <c r="HY154" s="950">
        <f t="shared" si="1360"/>
        <v>5.3999999999999995</v>
      </c>
      <c r="HZ154" s="513">
        <f t="shared" si="1360"/>
        <v>4.0999999999999996</v>
      </c>
      <c r="IA154" s="163">
        <f>SUM(IA21:IA153)</f>
        <v>255.00000000000003</v>
      </c>
      <c r="IB154" s="4" t="s">
        <v>21</v>
      </c>
      <c r="IC154" s="10">
        <f t="shared" ref="IC154:JH154" si="1361">SUM(IC20:IC153)</f>
        <v>16</v>
      </c>
      <c r="ID154" s="10">
        <f t="shared" si="1361"/>
        <v>17</v>
      </c>
      <c r="IE154" s="10">
        <f t="shared" si="1361"/>
        <v>14</v>
      </c>
      <c r="IF154" s="10">
        <f t="shared" si="1361"/>
        <v>11</v>
      </c>
      <c r="IG154" s="10">
        <f t="shared" si="1361"/>
        <v>12</v>
      </c>
      <c r="IH154" s="10">
        <f t="shared" si="1361"/>
        <v>15</v>
      </c>
      <c r="II154" s="10">
        <f t="shared" si="1361"/>
        <v>16</v>
      </c>
      <c r="IJ154" s="10">
        <f t="shared" si="1361"/>
        <v>10</v>
      </c>
      <c r="IK154" s="10">
        <f t="shared" si="1361"/>
        <v>9</v>
      </c>
      <c r="IL154" s="10">
        <f t="shared" si="1361"/>
        <v>11</v>
      </c>
      <c r="IM154" s="10">
        <f t="shared" si="1361"/>
        <v>8</v>
      </c>
      <c r="IN154" s="10">
        <f t="shared" si="1361"/>
        <v>14</v>
      </c>
      <c r="IO154" s="10">
        <f t="shared" si="1361"/>
        <v>14</v>
      </c>
      <c r="IP154" s="10">
        <f t="shared" si="1361"/>
        <v>8</v>
      </c>
      <c r="IQ154" s="10">
        <f t="shared" si="1361"/>
        <v>9</v>
      </c>
      <c r="IR154" s="10">
        <f t="shared" si="1361"/>
        <v>13</v>
      </c>
      <c r="IS154" s="10">
        <f t="shared" si="1361"/>
        <v>10</v>
      </c>
      <c r="IT154" s="10">
        <f t="shared" si="1361"/>
        <v>5</v>
      </c>
      <c r="IU154" s="10">
        <f t="shared" si="1361"/>
        <v>5</v>
      </c>
      <c r="IV154" s="10">
        <f t="shared" si="1361"/>
        <v>11</v>
      </c>
      <c r="IW154" s="10">
        <f t="shared" si="1361"/>
        <v>14</v>
      </c>
      <c r="IX154" s="10">
        <f t="shared" si="1361"/>
        <v>8</v>
      </c>
      <c r="IY154" s="10">
        <f t="shared" si="1361"/>
        <v>3</v>
      </c>
      <c r="IZ154" s="10">
        <f t="shared" si="1361"/>
        <v>3</v>
      </c>
      <c r="JA154" s="10">
        <f t="shared" si="1361"/>
        <v>7</v>
      </c>
      <c r="JB154" s="10">
        <f t="shared" si="1361"/>
        <v>5</v>
      </c>
      <c r="JC154" s="10">
        <f t="shared" si="1361"/>
        <v>2</v>
      </c>
      <c r="JD154" s="10">
        <f t="shared" si="1361"/>
        <v>3</v>
      </c>
      <c r="JE154" s="10">
        <f t="shared" si="1361"/>
        <v>3</v>
      </c>
      <c r="JF154" s="10">
        <f t="shared" si="1361"/>
        <v>5</v>
      </c>
      <c r="JG154" s="10">
        <f t="shared" si="1361"/>
        <v>3</v>
      </c>
      <c r="JH154" s="4">
        <f t="shared" si="1361"/>
        <v>284</v>
      </c>
      <c r="JI154" s="4" t="s">
        <v>21</v>
      </c>
      <c r="JJ154" s="4">
        <f t="shared" ref="JJ154:KO154" si="1362">SUM(JJ20:JJ153)</f>
        <v>7</v>
      </c>
      <c r="JK154" s="4">
        <f t="shared" si="1362"/>
        <v>6</v>
      </c>
      <c r="JL154" s="4">
        <f t="shared" si="1362"/>
        <v>6</v>
      </c>
      <c r="JM154" s="4">
        <f t="shared" si="1362"/>
        <v>7</v>
      </c>
      <c r="JN154" s="4">
        <f t="shared" si="1362"/>
        <v>6</v>
      </c>
      <c r="JO154" s="4">
        <f t="shared" si="1362"/>
        <v>10</v>
      </c>
      <c r="JP154" s="4">
        <f t="shared" si="1362"/>
        <v>9</v>
      </c>
      <c r="JQ154" s="4">
        <f t="shared" si="1362"/>
        <v>5</v>
      </c>
      <c r="JR154" s="4">
        <f t="shared" si="1362"/>
        <v>4</v>
      </c>
      <c r="JS154" s="4">
        <f t="shared" si="1362"/>
        <v>3</v>
      </c>
      <c r="JT154" s="4">
        <f t="shared" si="1362"/>
        <v>5</v>
      </c>
      <c r="JU154" s="4">
        <f t="shared" si="1362"/>
        <v>10</v>
      </c>
      <c r="JV154" s="4">
        <f t="shared" si="1362"/>
        <v>8</v>
      </c>
      <c r="JW154" s="4">
        <f t="shared" si="1362"/>
        <v>7</v>
      </c>
      <c r="JX154" s="4">
        <f t="shared" si="1362"/>
        <v>6</v>
      </c>
      <c r="JY154" s="4">
        <f t="shared" si="1362"/>
        <v>8</v>
      </c>
      <c r="JZ154" s="4">
        <f t="shared" si="1362"/>
        <v>9</v>
      </c>
      <c r="KA154" s="4">
        <f t="shared" si="1362"/>
        <v>3</v>
      </c>
      <c r="KB154" s="4">
        <f t="shared" si="1362"/>
        <v>4</v>
      </c>
      <c r="KC154" s="4">
        <f t="shared" si="1362"/>
        <v>6</v>
      </c>
      <c r="KD154" s="4">
        <f t="shared" si="1362"/>
        <v>7</v>
      </c>
      <c r="KE154" s="4">
        <f t="shared" si="1362"/>
        <v>3</v>
      </c>
      <c r="KF154" s="4">
        <f t="shared" si="1362"/>
        <v>2</v>
      </c>
      <c r="KG154" s="4">
        <f t="shared" si="1362"/>
        <v>0</v>
      </c>
      <c r="KH154" s="4">
        <f t="shared" si="1362"/>
        <v>3</v>
      </c>
      <c r="KI154" s="4">
        <f t="shared" si="1362"/>
        <v>3</v>
      </c>
      <c r="KJ154" s="4">
        <f t="shared" si="1362"/>
        <v>1</v>
      </c>
      <c r="KK154" s="4">
        <f t="shared" si="1362"/>
        <v>2</v>
      </c>
      <c r="KL154" s="4">
        <f t="shared" si="1362"/>
        <v>2</v>
      </c>
      <c r="KM154" s="4">
        <f t="shared" si="1362"/>
        <v>3</v>
      </c>
      <c r="KN154" s="4">
        <f t="shared" si="1362"/>
        <v>1</v>
      </c>
      <c r="KO154" s="4">
        <f t="shared" si="1362"/>
        <v>156</v>
      </c>
      <c r="KP154" s="4"/>
    </row>
    <row r="155" spans="1:302">
      <c r="A155" s="3" t="s">
        <v>6</v>
      </c>
      <c r="B155" s="25">
        <f>$AG$155</f>
        <v>85</v>
      </c>
      <c r="C155" s="25">
        <f t="shared" ref="C155:AF155" si="1363">$AG$155</f>
        <v>85</v>
      </c>
      <c r="D155" s="25">
        <f t="shared" si="1363"/>
        <v>85</v>
      </c>
      <c r="E155" s="25">
        <f t="shared" si="1363"/>
        <v>85</v>
      </c>
      <c r="F155" s="25">
        <f t="shared" si="1363"/>
        <v>85</v>
      </c>
      <c r="G155" s="44">
        <f t="shared" si="1363"/>
        <v>85</v>
      </c>
      <c r="H155" s="25">
        <f t="shared" si="1363"/>
        <v>85</v>
      </c>
      <c r="I155" s="25">
        <f t="shared" si="1363"/>
        <v>85</v>
      </c>
      <c r="J155" s="25">
        <f t="shared" si="1363"/>
        <v>85</v>
      </c>
      <c r="K155" s="25">
        <f t="shared" si="1363"/>
        <v>85</v>
      </c>
      <c r="L155" s="44">
        <f t="shared" si="1363"/>
        <v>85</v>
      </c>
      <c r="M155" s="25">
        <f t="shared" si="1363"/>
        <v>85</v>
      </c>
      <c r="N155" s="25">
        <f t="shared" si="1363"/>
        <v>85</v>
      </c>
      <c r="O155" s="25">
        <f t="shared" si="1363"/>
        <v>85</v>
      </c>
      <c r="P155" s="25">
        <f t="shared" si="1363"/>
        <v>85</v>
      </c>
      <c r="Q155" s="44">
        <f t="shared" si="1363"/>
        <v>85</v>
      </c>
      <c r="R155" s="25">
        <f t="shared" si="1363"/>
        <v>85</v>
      </c>
      <c r="S155" s="25">
        <f t="shared" si="1363"/>
        <v>85</v>
      </c>
      <c r="T155" s="25">
        <f t="shared" si="1363"/>
        <v>85</v>
      </c>
      <c r="U155" s="25">
        <f t="shared" si="1363"/>
        <v>85</v>
      </c>
      <c r="V155" s="44">
        <f t="shared" si="1363"/>
        <v>85</v>
      </c>
      <c r="W155" s="25">
        <f t="shared" si="1363"/>
        <v>85</v>
      </c>
      <c r="X155" s="25">
        <f t="shared" si="1363"/>
        <v>85</v>
      </c>
      <c r="Y155" s="25">
        <f t="shared" si="1363"/>
        <v>85</v>
      </c>
      <c r="Z155" s="25">
        <f t="shared" si="1363"/>
        <v>85</v>
      </c>
      <c r="AA155" s="44">
        <f t="shared" si="1363"/>
        <v>85</v>
      </c>
      <c r="AB155" s="25">
        <f t="shared" si="1363"/>
        <v>85</v>
      </c>
      <c r="AC155" s="25">
        <f t="shared" si="1363"/>
        <v>85</v>
      </c>
      <c r="AD155" s="25">
        <f t="shared" si="1363"/>
        <v>85</v>
      </c>
      <c r="AE155" s="25">
        <f t="shared" si="1363"/>
        <v>85</v>
      </c>
      <c r="AF155" s="44">
        <f t="shared" si="1363"/>
        <v>85</v>
      </c>
      <c r="AG155" s="44">
        <f>COUNT(AG20:AG153)</f>
        <v>85</v>
      </c>
      <c r="AH155" s="25" t="s">
        <v>227</v>
      </c>
      <c r="AI155" s="759" t="s">
        <v>257</v>
      </c>
      <c r="AJ155" s="25" t="s">
        <v>240</v>
      </c>
      <c r="AK155" s="3" t="s">
        <v>256</v>
      </c>
      <c r="AL155" s="500"/>
      <c r="AM155" s="501" t="s">
        <v>21</v>
      </c>
      <c r="AN155" s="25">
        <f t="shared" ref="AN155:BS155" si="1364">SUM(AN20:AN153)</f>
        <v>2</v>
      </c>
      <c r="AO155" s="25">
        <f t="shared" si="1364"/>
        <v>1</v>
      </c>
      <c r="AP155" s="25">
        <f t="shared" si="1364"/>
        <v>1</v>
      </c>
      <c r="AQ155" s="25">
        <f t="shared" si="1364"/>
        <v>0</v>
      </c>
      <c r="AR155" s="25">
        <f t="shared" si="1364"/>
        <v>1</v>
      </c>
      <c r="AS155" s="25">
        <f t="shared" si="1364"/>
        <v>2</v>
      </c>
      <c r="AT155" s="25">
        <f t="shared" si="1364"/>
        <v>1</v>
      </c>
      <c r="AU155" s="25">
        <f t="shared" si="1364"/>
        <v>1</v>
      </c>
      <c r="AV155" s="25">
        <f t="shared" si="1364"/>
        <v>2</v>
      </c>
      <c r="AW155" s="25">
        <f t="shared" si="1364"/>
        <v>0</v>
      </c>
      <c r="AX155" s="25">
        <f t="shared" si="1364"/>
        <v>0</v>
      </c>
      <c r="AY155" s="25">
        <f t="shared" si="1364"/>
        <v>0</v>
      </c>
      <c r="AZ155" s="25">
        <f t="shared" si="1364"/>
        <v>0</v>
      </c>
      <c r="BA155" s="25">
        <f t="shared" si="1364"/>
        <v>0</v>
      </c>
      <c r="BB155" s="25">
        <f t="shared" si="1364"/>
        <v>0</v>
      </c>
      <c r="BC155" s="25">
        <f t="shared" si="1364"/>
        <v>1</v>
      </c>
      <c r="BD155" s="25">
        <f t="shared" si="1364"/>
        <v>0</v>
      </c>
      <c r="BE155" s="25">
        <f t="shared" si="1364"/>
        <v>0</v>
      </c>
      <c r="BF155" s="25">
        <f t="shared" si="1364"/>
        <v>0</v>
      </c>
      <c r="BG155" s="25">
        <f t="shared" si="1364"/>
        <v>1</v>
      </c>
      <c r="BH155" s="25">
        <f t="shared" si="1364"/>
        <v>0</v>
      </c>
      <c r="BI155" s="25">
        <f t="shared" si="1364"/>
        <v>0</v>
      </c>
      <c r="BJ155" s="25">
        <f t="shared" si="1364"/>
        <v>0</v>
      </c>
      <c r="BK155" s="25">
        <f t="shared" si="1364"/>
        <v>0</v>
      </c>
      <c r="BL155" s="25">
        <f t="shared" si="1364"/>
        <v>0</v>
      </c>
      <c r="BM155" s="25">
        <f t="shared" si="1364"/>
        <v>1</v>
      </c>
      <c r="BN155" s="48">
        <f t="shared" si="1364"/>
        <v>1</v>
      </c>
      <c r="BO155" s="25">
        <f t="shared" si="1364"/>
        <v>0</v>
      </c>
      <c r="BP155" s="25">
        <f t="shared" si="1364"/>
        <v>0</v>
      </c>
      <c r="BQ155" s="25">
        <f t="shared" si="1364"/>
        <v>1</v>
      </c>
      <c r="BR155" s="25">
        <f t="shared" si="1364"/>
        <v>0</v>
      </c>
      <c r="BS155" s="52">
        <f t="shared" si="1364"/>
        <v>16</v>
      </c>
      <c r="BT155" s="501" t="s">
        <v>38</v>
      </c>
      <c r="BU155" s="58">
        <f t="shared" ref="BU155:CY155" si="1365">IF(BU$154=0," ",MAX(BU$20:BU$153))</f>
        <v>1980</v>
      </c>
      <c r="BV155" s="58">
        <f t="shared" si="1365"/>
        <v>1953</v>
      </c>
      <c r="BW155" s="58">
        <f t="shared" si="1365"/>
        <v>1960</v>
      </c>
      <c r="BX155" s="58" t="str">
        <f t="shared" si="1365"/>
        <v xml:space="preserve"> </v>
      </c>
      <c r="BY155" s="58">
        <f t="shared" si="1365"/>
        <v>1962</v>
      </c>
      <c r="BZ155" s="58">
        <f t="shared" si="1365"/>
        <v>1962</v>
      </c>
      <c r="CA155" s="58">
        <f t="shared" si="1365"/>
        <v>1899</v>
      </c>
      <c r="CB155" s="58">
        <f t="shared" si="1365"/>
        <v>1947</v>
      </c>
      <c r="CC155" s="58">
        <f t="shared" si="1365"/>
        <v>1960</v>
      </c>
      <c r="CD155" s="58" t="str">
        <f t="shared" si="1365"/>
        <v xml:space="preserve"> </v>
      </c>
      <c r="CE155" s="58" t="str">
        <f t="shared" si="1365"/>
        <v xml:space="preserve"> </v>
      </c>
      <c r="CF155" s="58" t="str">
        <f t="shared" si="1365"/>
        <v xml:space="preserve"> </v>
      </c>
      <c r="CG155" s="58" t="str">
        <f t="shared" si="1365"/>
        <v xml:space="preserve"> </v>
      </c>
      <c r="CH155" s="58" t="str">
        <f t="shared" si="1365"/>
        <v xml:space="preserve"> </v>
      </c>
      <c r="CI155" s="58" t="str">
        <f t="shared" si="1365"/>
        <v xml:space="preserve"> </v>
      </c>
      <c r="CJ155" s="58">
        <f t="shared" si="1365"/>
        <v>1950</v>
      </c>
      <c r="CK155" s="58" t="str">
        <f t="shared" si="1365"/>
        <v xml:space="preserve"> </v>
      </c>
      <c r="CL155" s="58" t="str">
        <f t="shared" si="1365"/>
        <v xml:space="preserve"> </v>
      </c>
      <c r="CM155" s="58" t="str">
        <f t="shared" si="1365"/>
        <v xml:space="preserve"> </v>
      </c>
      <c r="CN155" s="58">
        <f t="shared" si="1365"/>
        <v>1914</v>
      </c>
      <c r="CO155" s="58" t="str">
        <f t="shared" si="1365"/>
        <v xml:space="preserve"> </v>
      </c>
      <c r="CP155" s="58" t="str">
        <f t="shared" si="1365"/>
        <v xml:space="preserve"> </v>
      </c>
      <c r="CQ155" s="58" t="str">
        <f t="shared" si="1365"/>
        <v xml:space="preserve"> </v>
      </c>
      <c r="CR155" s="58" t="str">
        <f t="shared" si="1365"/>
        <v xml:space="preserve"> </v>
      </c>
      <c r="CS155" s="58" t="str">
        <f t="shared" si="1365"/>
        <v xml:space="preserve"> </v>
      </c>
      <c r="CT155" s="58">
        <f t="shared" si="1365"/>
        <v>1971</v>
      </c>
      <c r="CU155" s="58">
        <f t="shared" si="1365"/>
        <v>1947</v>
      </c>
      <c r="CV155" s="58" t="str">
        <f t="shared" si="1365"/>
        <v xml:space="preserve"> </v>
      </c>
      <c r="CW155" s="58" t="str">
        <f t="shared" si="1365"/>
        <v xml:space="preserve"> </v>
      </c>
      <c r="CX155" s="58">
        <f t="shared" si="1365"/>
        <v>1964</v>
      </c>
      <c r="CY155" s="58" t="str">
        <f t="shared" si="1365"/>
        <v xml:space="preserve"> </v>
      </c>
      <c r="CZ155" s="58"/>
      <c r="DA155" s="501" t="s">
        <v>13</v>
      </c>
      <c r="DB155" s="61">
        <f t="shared" ref="DB155:EF155" si="1366">MAX(B20:B153)</f>
        <v>10.6</v>
      </c>
      <c r="DC155" s="61">
        <f t="shared" si="1366"/>
        <v>5.0999999999999996</v>
      </c>
      <c r="DD155" s="61">
        <f t="shared" si="1366"/>
        <v>5.5</v>
      </c>
      <c r="DE155" s="61">
        <f t="shared" si="1366"/>
        <v>1.6</v>
      </c>
      <c r="DF155" s="61">
        <f t="shared" si="1366"/>
        <v>9.3000000000000007</v>
      </c>
      <c r="DG155" s="61">
        <f t="shared" si="1366"/>
        <v>7</v>
      </c>
      <c r="DH155" s="61">
        <f t="shared" si="1366"/>
        <v>5</v>
      </c>
      <c r="DI155" s="61">
        <f t="shared" si="1366"/>
        <v>6.3</v>
      </c>
      <c r="DJ155" s="61">
        <f t="shared" si="1366"/>
        <v>5.4</v>
      </c>
      <c r="DK155" s="61">
        <f t="shared" si="1366"/>
        <v>2.2000000000000002</v>
      </c>
      <c r="DL155" s="61">
        <f t="shared" si="1366"/>
        <v>2.4</v>
      </c>
      <c r="DM155" s="61">
        <f t="shared" si="1366"/>
        <v>4</v>
      </c>
      <c r="DN155" s="61">
        <f t="shared" si="1366"/>
        <v>2.8</v>
      </c>
      <c r="DO155" s="61">
        <f t="shared" si="1366"/>
        <v>0.7</v>
      </c>
      <c r="DP155" s="61">
        <f t="shared" si="1366"/>
        <v>1.6</v>
      </c>
      <c r="DQ155" s="61">
        <f t="shared" si="1366"/>
        <v>5.9</v>
      </c>
      <c r="DR155" s="61">
        <f t="shared" si="1366"/>
        <v>3</v>
      </c>
      <c r="DS155" s="61">
        <f t="shared" si="1366"/>
        <v>0.1</v>
      </c>
      <c r="DT155" s="61">
        <f t="shared" si="1366"/>
        <v>0.1</v>
      </c>
      <c r="DU155" s="61">
        <f t="shared" si="1366"/>
        <v>7.8</v>
      </c>
      <c r="DV155" s="61">
        <f t="shared" si="1366"/>
        <v>3.2</v>
      </c>
      <c r="DW155" s="61">
        <f t="shared" si="1366"/>
        <v>3.6</v>
      </c>
      <c r="DX155" s="61">
        <f t="shared" si="1366"/>
        <v>0.2</v>
      </c>
      <c r="DY155" s="61">
        <f t="shared" si="1366"/>
        <v>4.3</v>
      </c>
      <c r="DZ155" s="61">
        <f t="shared" si="1366"/>
        <v>2.1</v>
      </c>
      <c r="EA155" s="61">
        <f t="shared" si="1366"/>
        <v>8.4</v>
      </c>
      <c r="EB155" s="61">
        <f t="shared" si="1366"/>
        <v>6.3</v>
      </c>
      <c r="EC155" s="61">
        <f t="shared" si="1366"/>
        <v>0.6</v>
      </c>
      <c r="ED155" s="61">
        <f t="shared" si="1366"/>
        <v>0.3</v>
      </c>
      <c r="EE155" s="61">
        <f t="shared" si="1366"/>
        <v>5.3</v>
      </c>
      <c r="EF155" s="61">
        <f t="shared" si="1366"/>
        <v>3.4</v>
      </c>
      <c r="EG155" s="1"/>
      <c r="FM155" s="25">
        <f>GT155</f>
        <v>140</v>
      </c>
      <c r="FN155" s="620" t="s">
        <v>15</v>
      </c>
      <c r="GS155" s="291" t="s">
        <v>15</v>
      </c>
      <c r="GT155" s="25">
        <f>Max!AM159</f>
        <v>140</v>
      </c>
      <c r="GU155" s="46" t="s">
        <v>63</v>
      </c>
      <c r="GV155" s="21">
        <f t="shared" ref="GV155:HZ155" si="1367">COUNT(GV20:GV153)</f>
        <v>9</v>
      </c>
      <c r="GW155" s="21">
        <f t="shared" si="1367"/>
        <v>11</v>
      </c>
      <c r="GX155" s="21">
        <f t="shared" si="1367"/>
        <v>8</v>
      </c>
      <c r="GY155" s="21">
        <f t="shared" si="1367"/>
        <v>4</v>
      </c>
      <c r="GZ155" s="21">
        <f t="shared" si="1367"/>
        <v>6</v>
      </c>
      <c r="HA155" s="21">
        <f t="shared" si="1367"/>
        <v>5</v>
      </c>
      <c r="HB155" s="21">
        <f t="shared" si="1367"/>
        <v>7</v>
      </c>
      <c r="HC155" s="21">
        <f t="shared" si="1367"/>
        <v>5</v>
      </c>
      <c r="HD155" s="21">
        <f t="shared" si="1367"/>
        <v>5</v>
      </c>
      <c r="HE155" s="21">
        <f t="shared" si="1367"/>
        <v>8</v>
      </c>
      <c r="HF155" s="21">
        <f t="shared" si="1367"/>
        <v>3</v>
      </c>
      <c r="HG155" s="21">
        <f t="shared" si="1367"/>
        <v>4</v>
      </c>
      <c r="HH155" s="21">
        <f t="shared" si="1367"/>
        <v>6</v>
      </c>
      <c r="HI155" s="21">
        <f t="shared" si="1367"/>
        <v>1</v>
      </c>
      <c r="HJ155" s="21">
        <f t="shared" si="1367"/>
        <v>3</v>
      </c>
      <c r="HK155" s="21">
        <f t="shared" si="1367"/>
        <v>5</v>
      </c>
      <c r="HL155" s="21">
        <f t="shared" si="1367"/>
        <v>1</v>
      </c>
      <c r="HM155" s="21">
        <f t="shared" si="1367"/>
        <v>2</v>
      </c>
      <c r="HN155" s="21">
        <f t="shared" si="1367"/>
        <v>1</v>
      </c>
      <c r="HO155" s="21">
        <f t="shared" si="1367"/>
        <v>5</v>
      </c>
      <c r="HP155" s="21">
        <f t="shared" si="1367"/>
        <v>7</v>
      </c>
      <c r="HQ155" s="21">
        <f t="shared" si="1367"/>
        <v>5</v>
      </c>
      <c r="HR155" s="21">
        <f t="shared" si="1367"/>
        <v>1</v>
      </c>
      <c r="HS155" s="21">
        <f t="shared" si="1367"/>
        <v>3</v>
      </c>
      <c r="HT155" s="21">
        <f t="shared" si="1367"/>
        <v>4</v>
      </c>
      <c r="HU155" s="21">
        <f t="shared" si="1367"/>
        <v>2</v>
      </c>
      <c r="HV155" s="21">
        <f t="shared" si="1367"/>
        <v>1</v>
      </c>
      <c r="HW155" s="21">
        <f t="shared" si="1367"/>
        <v>1</v>
      </c>
      <c r="HX155" s="21">
        <f t="shared" si="1367"/>
        <v>1</v>
      </c>
      <c r="HY155" s="21">
        <f t="shared" si="1367"/>
        <v>2</v>
      </c>
      <c r="HZ155" s="21">
        <f t="shared" si="1367"/>
        <v>2</v>
      </c>
      <c r="IA155" s="55">
        <f>Max!AM159</f>
        <v>140</v>
      </c>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t="s">
        <v>267</v>
      </c>
      <c r="JH155" s="4">
        <f>Max!AM159</f>
        <v>140</v>
      </c>
      <c r="JI155" s="4" t="s">
        <v>63</v>
      </c>
      <c r="JJ155" s="4">
        <f t="shared" ref="JJ155:KN155" si="1368">COUNT(JJ20:JJ153)</f>
        <v>7</v>
      </c>
      <c r="JK155" s="4">
        <f t="shared" si="1368"/>
        <v>6</v>
      </c>
      <c r="JL155" s="4">
        <f t="shared" si="1368"/>
        <v>6</v>
      </c>
      <c r="JM155" s="4">
        <f t="shared" si="1368"/>
        <v>7</v>
      </c>
      <c r="JN155" s="4">
        <f t="shared" si="1368"/>
        <v>6</v>
      </c>
      <c r="JO155" s="4">
        <f t="shared" si="1368"/>
        <v>10</v>
      </c>
      <c r="JP155" s="4">
        <f t="shared" si="1368"/>
        <v>9</v>
      </c>
      <c r="JQ155" s="4">
        <f t="shared" si="1368"/>
        <v>5</v>
      </c>
      <c r="JR155" s="4">
        <f t="shared" si="1368"/>
        <v>4</v>
      </c>
      <c r="JS155" s="4">
        <f t="shared" si="1368"/>
        <v>3</v>
      </c>
      <c r="JT155" s="4">
        <f t="shared" si="1368"/>
        <v>5</v>
      </c>
      <c r="JU155" s="4">
        <f t="shared" si="1368"/>
        <v>10</v>
      </c>
      <c r="JV155" s="4">
        <f t="shared" si="1368"/>
        <v>8</v>
      </c>
      <c r="JW155" s="4">
        <f t="shared" si="1368"/>
        <v>7</v>
      </c>
      <c r="JX155" s="4">
        <f t="shared" si="1368"/>
        <v>6</v>
      </c>
      <c r="JY155" s="4">
        <f t="shared" si="1368"/>
        <v>8</v>
      </c>
      <c r="JZ155" s="4">
        <f t="shared" si="1368"/>
        <v>9</v>
      </c>
      <c r="KA155" s="4">
        <f t="shared" si="1368"/>
        <v>3</v>
      </c>
      <c r="KB155" s="4">
        <f t="shared" si="1368"/>
        <v>4</v>
      </c>
      <c r="KC155" s="4">
        <f t="shared" si="1368"/>
        <v>6</v>
      </c>
      <c r="KD155" s="4">
        <f t="shared" si="1368"/>
        <v>7</v>
      </c>
      <c r="KE155" s="4">
        <f t="shared" si="1368"/>
        <v>3</v>
      </c>
      <c r="KF155" s="4">
        <f t="shared" si="1368"/>
        <v>2</v>
      </c>
      <c r="KG155" s="4">
        <f t="shared" si="1368"/>
        <v>0</v>
      </c>
      <c r="KH155" s="4">
        <f t="shared" si="1368"/>
        <v>3</v>
      </c>
      <c r="KI155" s="4">
        <f t="shared" si="1368"/>
        <v>3</v>
      </c>
      <c r="KJ155" s="4">
        <f t="shared" si="1368"/>
        <v>1</v>
      </c>
      <c r="KK155" s="4">
        <f t="shared" si="1368"/>
        <v>2</v>
      </c>
      <c r="KL155" s="4">
        <f t="shared" si="1368"/>
        <v>2</v>
      </c>
      <c r="KM155" s="4">
        <f t="shared" si="1368"/>
        <v>3</v>
      </c>
      <c r="KN155" s="4">
        <f t="shared" si="1368"/>
        <v>1</v>
      </c>
      <c r="KO155" s="480">
        <f>MAX(KO20:KO153)</f>
        <v>6</v>
      </c>
      <c r="KP155" s="480" t="s">
        <v>4</v>
      </c>
    </row>
    <row r="156" spans="1:302" ht="15.6">
      <c r="A156" s="900" t="s">
        <v>63</v>
      </c>
      <c r="B156" s="901">
        <f t="shared" ref="B156:AF156" si="1369">EH154</f>
        <v>9</v>
      </c>
      <c r="C156" s="908">
        <f t="shared" si="1369"/>
        <v>11</v>
      </c>
      <c r="D156" s="901">
        <f t="shared" si="1369"/>
        <v>8</v>
      </c>
      <c r="E156" s="901">
        <f t="shared" si="1369"/>
        <v>4</v>
      </c>
      <c r="F156" s="901">
        <f t="shared" si="1369"/>
        <v>6</v>
      </c>
      <c r="G156" s="902">
        <f t="shared" si="1369"/>
        <v>5</v>
      </c>
      <c r="H156" s="901">
        <f t="shared" si="1369"/>
        <v>7</v>
      </c>
      <c r="I156" s="901">
        <f t="shared" si="1369"/>
        <v>5</v>
      </c>
      <c r="J156" s="901">
        <f t="shared" si="1369"/>
        <v>5</v>
      </c>
      <c r="K156" s="901">
        <f t="shared" si="1369"/>
        <v>8</v>
      </c>
      <c r="L156" s="902">
        <f t="shared" si="1369"/>
        <v>3</v>
      </c>
      <c r="M156" s="901">
        <f t="shared" si="1369"/>
        <v>4</v>
      </c>
      <c r="N156" s="901">
        <f t="shared" si="1369"/>
        <v>6</v>
      </c>
      <c r="O156" s="901">
        <f t="shared" si="1369"/>
        <v>1</v>
      </c>
      <c r="P156" s="901">
        <f t="shared" si="1369"/>
        <v>3</v>
      </c>
      <c r="Q156" s="902">
        <f t="shared" si="1369"/>
        <v>5</v>
      </c>
      <c r="R156" s="901">
        <f t="shared" si="1369"/>
        <v>1</v>
      </c>
      <c r="S156" s="901">
        <f t="shared" si="1369"/>
        <v>2</v>
      </c>
      <c r="T156" s="901">
        <f t="shared" si="1369"/>
        <v>1</v>
      </c>
      <c r="U156" s="901">
        <f t="shared" si="1369"/>
        <v>5</v>
      </c>
      <c r="V156" s="902">
        <f t="shared" si="1369"/>
        <v>7</v>
      </c>
      <c r="W156" s="901">
        <f t="shared" si="1369"/>
        <v>5</v>
      </c>
      <c r="X156" s="901">
        <f t="shared" si="1369"/>
        <v>1</v>
      </c>
      <c r="Y156" s="901">
        <f t="shared" si="1369"/>
        <v>3</v>
      </c>
      <c r="Z156" s="901">
        <f t="shared" si="1369"/>
        <v>4</v>
      </c>
      <c r="AA156" s="902">
        <f t="shared" si="1369"/>
        <v>2</v>
      </c>
      <c r="AB156" s="901">
        <f t="shared" si="1369"/>
        <v>1</v>
      </c>
      <c r="AC156" s="901">
        <f t="shared" si="1369"/>
        <v>1</v>
      </c>
      <c r="AD156" s="901">
        <f t="shared" si="1369"/>
        <v>1</v>
      </c>
      <c r="AE156" s="901">
        <f t="shared" si="1369"/>
        <v>2</v>
      </c>
      <c r="AF156" s="902">
        <f t="shared" si="1369"/>
        <v>2</v>
      </c>
      <c r="AG156" s="916">
        <f>SUM(B156:AF156)</f>
        <v>128</v>
      </c>
      <c r="AH156" s="917">
        <f>AH154</f>
        <v>156</v>
      </c>
      <c r="AI156" s="918">
        <f>MAX(B156:AF156)</f>
        <v>11</v>
      </c>
      <c r="AJ156" s="919">
        <f>AJ154</f>
        <v>128</v>
      </c>
      <c r="AK156" s="921" t="s">
        <v>260</v>
      </c>
      <c r="AL156" s="500"/>
      <c r="AM156" s="500"/>
      <c r="AN156" s="500"/>
      <c r="AO156" s="500"/>
      <c r="AP156" s="500"/>
      <c r="AQ156" s="500"/>
      <c r="AR156" s="500"/>
      <c r="AS156" s="500"/>
      <c r="AT156" s="500"/>
      <c r="AU156" s="500"/>
      <c r="AV156" s="500"/>
      <c r="AW156" s="500"/>
      <c r="AX156" s="500"/>
      <c r="AY156" s="500"/>
      <c r="AZ156" s="500"/>
      <c r="BA156" s="500"/>
      <c r="BB156" s="500"/>
      <c r="BC156" s="500"/>
      <c r="BD156" s="500"/>
      <c r="BE156" s="500"/>
      <c r="BF156" s="500"/>
      <c r="BG156" s="500"/>
      <c r="BH156" s="500"/>
      <c r="BI156" s="500"/>
      <c r="BJ156" s="500"/>
      <c r="BK156" s="500"/>
      <c r="BL156" s="500"/>
      <c r="BM156" s="500"/>
      <c r="BN156" s="500"/>
      <c r="BO156" s="500"/>
      <c r="BP156" s="500"/>
      <c r="BQ156" s="500"/>
      <c r="BR156" s="525" t="s">
        <v>162</v>
      </c>
      <c r="BS156" s="52">
        <f>SUM(BS20:BS153)</f>
        <v>16</v>
      </c>
      <c r="BT156" s="501" t="s">
        <v>14</v>
      </c>
      <c r="BU156" s="18">
        <f t="shared" ref="BU156:CY156" si="1370">IF(BU$154&gt;1,MIN(BU$20:BU$153),"")</f>
        <v>1969</v>
      </c>
      <c r="BV156" s="18" t="str">
        <f t="shared" si="1370"/>
        <v/>
      </c>
      <c r="BW156" s="18" t="str">
        <f t="shared" si="1370"/>
        <v/>
      </c>
      <c r="BX156" s="18" t="str">
        <f t="shared" si="1370"/>
        <v/>
      </c>
      <c r="BY156" s="18" t="str">
        <f t="shared" si="1370"/>
        <v/>
      </c>
      <c r="BZ156" s="18">
        <f t="shared" si="1370"/>
        <v>1912</v>
      </c>
      <c r="CA156" s="18" t="str">
        <f t="shared" si="1370"/>
        <v/>
      </c>
      <c r="CB156" s="18" t="str">
        <f t="shared" si="1370"/>
        <v/>
      </c>
      <c r="CC156" s="18">
        <f t="shared" si="1370"/>
        <v>1958</v>
      </c>
      <c r="CD156" s="18" t="str">
        <f t="shared" si="1370"/>
        <v/>
      </c>
      <c r="CE156" s="18" t="str">
        <f t="shared" si="1370"/>
        <v/>
      </c>
      <c r="CF156" s="18" t="str">
        <f t="shared" si="1370"/>
        <v/>
      </c>
      <c r="CG156" s="18" t="str">
        <f t="shared" si="1370"/>
        <v/>
      </c>
      <c r="CH156" s="18" t="str">
        <f t="shared" si="1370"/>
        <v/>
      </c>
      <c r="CI156" s="18" t="str">
        <f t="shared" si="1370"/>
        <v/>
      </c>
      <c r="CJ156" s="18" t="str">
        <f t="shared" si="1370"/>
        <v/>
      </c>
      <c r="CK156" s="18" t="str">
        <f t="shared" si="1370"/>
        <v/>
      </c>
      <c r="CL156" s="18" t="str">
        <f t="shared" si="1370"/>
        <v/>
      </c>
      <c r="CM156" s="18" t="str">
        <f t="shared" si="1370"/>
        <v/>
      </c>
      <c r="CN156" s="18" t="str">
        <f t="shared" si="1370"/>
        <v/>
      </c>
      <c r="CO156" s="18" t="str">
        <f t="shared" si="1370"/>
        <v/>
      </c>
      <c r="CP156" s="18" t="str">
        <f t="shared" si="1370"/>
        <v/>
      </c>
      <c r="CQ156" s="18" t="str">
        <f t="shared" si="1370"/>
        <v/>
      </c>
      <c r="CR156" s="18" t="str">
        <f t="shared" si="1370"/>
        <v/>
      </c>
      <c r="CS156" s="18" t="str">
        <f t="shared" si="1370"/>
        <v/>
      </c>
      <c r="CT156" s="18" t="str">
        <f t="shared" si="1370"/>
        <v/>
      </c>
      <c r="CU156" s="18" t="str">
        <f t="shared" si="1370"/>
        <v/>
      </c>
      <c r="CV156" s="18" t="str">
        <f t="shared" si="1370"/>
        <v/>
      </c>
      <c r="CW156" s="18" t="str">
        <f t="shared" si="1370"/>
        <v/>
      </c>
      <c r="CX156" s="18" t="str">
        <f t="shared" si="1370"/>
        <v/>
      </c>
      <c r="CY156" s="18" t="str">
        <f t="shared" si="1370"/>
        <v/>
      </c>
      <c r="CZ156" s="18"/>
      <c r="DA156" s="501" t="s">
        <v>6</v>
      </c>
      <c r="DB156" s="426">
        <f t="shared" ref="DB156:EF156" si="1371">COUNT(DB20:DB153)</f>
        <v>1</v>
      </c>
      <c r="DC156" s="426">
        <f t="shared" si="1371"/>
        <v>1</v>
      </c>
      <c r="DD156" s="426">
        <f t="shared" si="1371"/>
        <v>1</v>
      </c>
      <c r="DE156" s="426">
        <f t="shared" si="1371"/>
        <v>1</v>
      </c>
      <c r="DF156" s="426">
        <f t="shared" si="1371"/>
        <v>1</v>
      </c>
      <c r="DG156" s="426">
        <f t="shared" si="1371"/>
        <v>1</v>
      </c>
      <c r="DH156" s="426">
        <f t="shared" si="1371"/>
        <v>1</v>
      </c>
      <c r="DI156" s="426">
        <f t="shared" si="1371"/>
        <v>1</v>
      </c>
      <c r="DJ156" s="426">
        <f t="shared" si="1371"/>
        <v>1</v>
      </c>
      <c r="DK156" s="426">
        <f t="shared" si="1371"/>
        <v>1</v>
      </c>
      <c r="DL156" s="426">
        <f t="shared" si="1371"/>
        <v>1</v>
      </c>
      <c r="DM156" s="426">
        <f t="shared" si="1371"/>
        <v>1</v>
      </c>
      <c r="DN156" s="426">
        <f t="shared" si="1371"/>
        <v>1</v>
      </c>
      <c r="DO156" s="426">
        <f t="shared" si="1371"/>
        <v>1</v>
      </c>
      <c r="DP156" s="426">
        <f t="shared" si="1371"/>
        <v>1</v>
      </c>
      <c r="DQ156" s="426">
        <f t="shared" si="1371"/>
        <v>1</v>
      </c>
      <c r="DR156" s="426">
        <f t="shared" si="1371"/>
        <v>1</v>
      </c>
      <c r="DS156" s="426">
        <f t="shared" si="1371"/>
        <v>2</v>
      </c>
      <c r="DT156" s="426">
        <f t="shared" si="1371"/>
        <v>1</v>
      </c>
      <c r="DU156" s="426">
        <f t="shared" si="1371"/>
        <v>1</v>
      </c>
      <c r="DV156" s="426">
        <f t="shared" si="1371"/>
        <v>1</v>
      </c>
      <c r="DW156" s="426">
        <f t="shared" si="1371"/>
        <v>1</v>
      </c>
      <c r="DX156" s="426">
        <f t="shared" si="1371"/>
        <v>1</v>
      </c>
      <c r="DY156" s="426">
        <f t="shared" si="1371"/>
        <v>1</v>
      </c>
      <c r="DZ156" s="426">
        <f t="shared" si="1371"/>
        <v>1</v>
      </c>
      <c r="EA156" s="426">
        <f t="shared" si="1371"/>
        <v>1</v>
      </c>
      <c r="EB156" s="426">
        <f t="shared" si="1371"/>
        <v>1</v>
      </c>
      <c r="EC156" s="426">
        <f t="shared" si="1371"/>
        <v>1</v>
      </c>
      <c r="ED156" s="426">
        <f t="shared" si="1371"/>
        <v>1</v>
      </c>
      <c r="EE156" s="426">
        <f t="shared" si="1371"/>
        <v>1</v>
      </c>
      <c r="EF156" s="426">
        <f t="shared" si="1371"/>
        <v>1</v>
      </c>
      <c r="EG156" s="3" t="s">
        <v>12</v>
      </c>
      <c r="EH156" s="18"/>
      <c r="EI156" s="18"/>
      <c r="EJ156" s="18"/>
      <c r="EK156" s="18"/>
      <c r="EL156" s="18"/>
      <c r="EM156" s="18"/>
      <c r="EN156" s="18"/>
      <c r="EO156" s="18"/>
      <c r="EP156" s="18"/>
      <c r="EQ156" s="18"/>
      <c r="ER156" s="18"/>
      <c r="ES156" s="18"/>
      <c r="ET156" s="18"/>
      <c r="EU156" s="978" t="s">
        <v>77</v>
      </c>
      <c r="EV156" s="978"/>
      <c r="EW156" s="978"/>
      <c r="EX156" s="978"/>
      <c r="EY156" s="978"/>
      <c r="EZ156" s="978"/>
      <c r="FA156" s="978"/>
      <c r="FB156" s="978"/>
      <c r="FC156" s="978"/>
      <c r="FD156" s="978"/>
      <c r="FE156" s="978"/>
      <c r="FF156" s="978"/>
      <c r="FG156" s="978"/>
      <c r="FH156" s="978"/>
      <c r="FI156" s="978"/>
      <c r="FJ156" s="18"/>
      <c r="FK156" s="18"/>
      <c r="FL156" s="18"/>
      <c r="FM156" s="25">
        <f>SUM(EH154:FL154)</f>
        <v>128</v>
      </c>
      <c r="FN156" s="620" t="s">
        <v>178</v>
      </c>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622" t="s">
        <v>179</v>
      </c>
      <c r="GT156" s="25">
        <f>SUM(FO154:GS154)</f>
        <v>128</v>
      </c>
      <c r="GU156" s="17" t="s">
        <v>4</v>
      </c>
      <c r="GV156" s="51">
        <f t="shared" ref="GV156:HZ156" si="1372">MAX(GV20:GV153)</f>
        <v>10.6</v>
      </c>
      <c r="GW156" s="51">
        <f t="shared" si="1372"/>
        <v>5.0999999999999996</v>
      </c>
      <c r="GX156" s="51">
        <f t="shared" si="1372"/>
        <v>5.5</v>
      </c>
      <c r="GY156" s="51">
        <f t="shared" si="1372"/>
        <v>1.6</v>
      </c>
      <c r="GZ156" s="51">
        <f t="shared" si="1372"/>
        <v>9.3000000000000007</v>
      </c>
      <c r="HA156" s="51">
        <f t="shared" si="1372"/>
        <v>7</v>
      </c>
      <c r="HB156" s="51">
        <f t="shared" si="1372"/>
        <v>5</v>
      </c>
      <c r="HC156" s="51">
        <f t="shared" si="1372"/>
        <v>6.3</v>
      </c>
      <c r="HD156" s="51">
        <f t="shared" si="1372"/>
        <v>5.4</v>
      </c>
      <c r="HE156" s="51">
        <f t="shared" si="1372"/>
        <v>2.2000000000000002</v>
      </c>
      <c r="HF156" s="51">
        <f t="shared" si="1372"/>
        <v>2.4</v>
      </c>
      <c r="HG156" s="51">
        <f t="shared" si="1372"/>
        <v>4</v>
      </c>
      <c r="HH156" s="51">
        <f t="shared" si="1372"/>
        <v>2.8</v>
      </c>
      <c r="HI156" s="51">
        <f t="shared" si="1372"/>
        <v>0.7</v>
      </c>
      <c r="HJ156" s="51">
        <f t="shared" si="1372"/>
        <v>1.6</v>
      </c>
      <c r="HK156" s="51">
        <f t="shared" si="1372"/>
        <v>5.9</v>
      </c>
      <c r="HL156" s="51">
        <f t="shared" si="1372"/>
        <v>3</v>
      </c>
      <c r="HM156" s="51">
        <f t="shared" si="1372"/>
        <v>0.1</v>
      </c>
      <c r="HN156" s="51">
        <f t="shared" si="1372"/>
        <v>0.1</v>
      </c>
      <c r="HO156" s="51">
        <f t="shared" si="1372"/>
        <v>7.8</v>
      </c>
      <c r="HP156" s="51">
        <f t="shared" si="1372"/>
        <v>3.2</v>
      </c>
      <c r="HQ156" s="51">
        <f t="shared" si="1372"/>
        <v>3.6</v>
      </c>
      <c r="HR156" s="51">
        <f t="shared" si="1372"/>
        <v>0.2</v>
      </c>
      <c r="HS156" s="51">
        <f t="shared" si="1372"/>
        <v>4.3</v>
      </c>
      <c r="HT156" s="51">
        <f t="shared" si="1372"/>
        <v>2.1</v>
      </c>
      <c r="HU156" s="51">
        <f t="shared" si="1372"/>
        <v>8.4</v>
      </c>
      <c r="HV156" s="51">
        <f t="shared" si="1372"/>
        <v>6.3</v>
      </c>
      <c r="HW156" s="51">
        <f t="shared" si="1372"/>
        <v>0.6</v>
      </c>
      <c r="HX156" s="51">
        <f t="shared" si="1372"/>
        <v>0.3</v>
      </c>
      <c r="HY156" s="51">
        <f t="shared" si="1372"/>
        <v>5.3</v>
      </c>
      <c r="HZ156" s="51">
        <f t="shared" si="1372"/>
        <v>3.4</v>
      </c>
      <c r="IA156" s="163">
        <f>SUM(IA20:IA153)</f>
        <v>255.00000000000003</v>
      </c>
      <c r="IB156" t="s">
        <v>12</v>
      </c>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t="s">
        <v>179</v>
      </c>
      <c r="JH156" s="4">
        <f>SUM(IC154:JG154)</f>
        <v>284</v>
      </c>
      <c r="KP156" s="4"/>
    </row>
    <row r="157" spans="1:302" ht="13.8">
      <c r="A157" s="17" t="s">
        <v>4</v>
      </c>
      <c r="B157" s="428">
        <f t="shared" ref="B157:AJ157" si="1373">MAX(B20:B153)</f>
        <v>10.6</v>
      </c>
      <c r="C157" s="428">
        <f t="shared" si="1373"/>
        <v>5.0999999999999996</v>
      </c>
      <c r="D157" s="428">
        <f t="shared" si="1373"/>
        <v>5.5</v>
      </c>
      <c r="E157" s="428">
        <f t="shared" si="1373"/>
        <v>1.6</v>
      </c>
      <c r="F157" s="428">
        <f t="shared" si="1373"/>
        <v>9.3000000000000007</v>
      </c>
      <c r="G157" s="429">
        <f t="shared" si="1373"/>
        <v>7</v>
      </c>
      <c r="H157" s="428">
        <f t="shared" si="1373"/>
        <v>5</v>
      </c>
      <c r="I157" s="428">
        <f t="shared" si="1373"/>
        <v>6.3</v>
      </c>
      <c r="J157" s="428">
        <f t="shared" si="1373"/>
        <v>5.4</v>
      </c>
      <c r="K157" s="428">
        <f t="shared" si="1373"/>
        <v>2.2000000000000002</v>
      </c>
      <c r="L157" s="429">
        <f t="shared" si="1373"/>
        <v>2.4</v>
      </c>
      <c r="M157" s="428">
        <f t="shared" si="1373"/>
        <v>4</v>
      </c>
      <c r="N157" s="428">
        <f t="shared" si="1373"/>
        <v>2.8</v>
      </c>
      <c r="O157" s="428">
        <f t="shared" si="1373"/>
        <v>0.7</v>
      </c>
      <c r="P157" s="428">
        <f t="shared" si="1373"/>
        <v>1.6</v>
      </c>
      <c r="Q157" s="429">
        <f t="shared" si="1373"/>
        <v>5.9</v>
      </c>
      <c r="R157" s="428">
        <f t="shared" si="1373"/>
        <v>3</v>
      </c>
      <c r="S157" s="428">
        <f t="shared" si="1373"/>
        <v>0.1</v>
      </c>
      <c r="T157" s="428">
        <f t="shared" si="1373"/>
        <v>0.1</v>
      </c>
      <c r="U157" s="428">
        <f t="shared" si="1373"/>
        <v>7.8</v>
      </c>
      <c r="V157" s="429">
        <f t="shared" si="1373"/>
        <v>3.2</v>
      </c>
      <c r="W157" s="428">
        <f t="shared" si="1373"/>
        <v>3.6</v>
      </c>
      <c r="X157" s="428">
        <f t="shared" si="1373"/>
        <v>0.2</v>
      </c>
      <c r="Y157" s="428">
        <f t="shared" si="1373"/>
        <v>4.3</v>
      </c>
      <c r="Z157" s="428">
        <f t="shared" si="1373"/>
        <v>2.1</v>
      </c>
      <c r="AA157" s="429">
        <f t="shared" si="1373"/>
        <v>8.4</v>
      </c>
      <c r="AB157" s="428">
        <f t="shared" si="1373"/>
        <v>6.3</v>
      </c>
      <c r="AC157" s="428">
        <f t="shared" si="1373"/>
        <v>0.6</v>
      </c>
      <c r="AD157" s="428">
        <f t="shared" si="1373"/>
        <v>0.3</v>
      </c>
      <c r="AE157" s="428">
        <f t="shared" si="1373"/>
        <v>5.3</v>
      </c>
      <c r="AF157" s="429">
        <f t="shared" si="1373"/>
        <v>3.4</v>
      </c>
      <c r="AG157" s="951">
        <f t="shared" si="1373"/>
        <v>19.7</v>
      </c>
      <c r="AH157" s="920">
        <f t="shared" si="1373"/>
        <v>6</v>
      </c>
      <c r="AI157" s="952">
        <f t="shared" si="1373"/>
        <v>10.6</v>
      </c>
      <c r="AJ157" s="953">
        <f t="shared" si="1373"/>
        <v>6</v>
      </c>
      <c r="AK157" s="922" t="s">
        <v>12</v>
      </c>
      <c r="AL157" s="500"/>
      <c r="AM157" s="501" t="s">
        <v>12</v>
      </c>
      <c r="AN157" s="503"/>
      <c r="AO157" s="503"/>
      <c r="AP157" s="503"/>
      <c r="AQ157" s="503"/>
      <c r="AR157" s="503"/>
      <c r="AS157" s="503"/>
      <c r="AT157" s="503"/>
      <c r="AU157" s="503"/>
      <c r="AV157" s="503"/>
      <c r="AW157" s="503"/>
      <c r="AX157" s="503"/>
      <c r="AY157" s="503"/>
      <c r="AZ157" s="503"/>
      <c r="BA157" s="503"/>
      <c r="BB157" s="503"/>
      <c r="BC157" s="503"/>
      <c r="BD157" s="503"/>
      <c r="BE157" s="503"/>
      <c r="BF157" s="503"/>
      <c r="BG157" s="503"/>
      <c r="BH157" s="503"/>
      <c r="BI157" s="503"/>
      <c r="BJ157" s="503"/>
      <c r="BK157" s="503"/>
      <c r="BL157" s="503"/>
      <c r="BM157" s="503"/>
      <c r="BN157" s="503"/>
      <c r="BO157" s="503"/>
      <c r="BP157" s="503"/>
      <c r="BQ157" s="503"/>
      <c r="BR157" s="503" t="s">
        <v>42</v>
      </c>
      <c r="BS157" s="18">
        <f>MAX(BS20:BS153)</f>
        <v>2</v>
      </c>
      <c r="BT157" s="501"/>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501">
        <v>1</v>
      </c>
      <c r="DB157" s="324">
        <f t="shared" ref="DB157:DK161" si="1374">(LARGE(DB$20:DB$153,$DA157))</f>
        <v>1980</v>
      </c>
      <c r="DC157" s="324">
        <f t="shared" si="1374"/>
        <v>1953</v>
      </c>
      <c r="DD157" s="324">
        <f t="shared" si="1374"/>
        <v>1960</v>
      </c>
      <c r="DE157" s="324">
        <f t="shared" si="1374"/>
        <v>1912</v>
      </c>
      <c r="DF157" s="324">
        <f t="shared" si="1374"/>
        <v>1962</v>
      </c>
      <c r="DG157" s="324">
        <f t="shared" si="1374"/>
        <v>1912</v>
      </c>
      <c r="DH157" s="324">
        <f t="shared" si="1374"/>
        <v>1899</v>
      </c>
      <c r="DI157" s="324">
        <f t="shared" si="1374"/>
        <v>1947</v>
      </c>
      <c r="DJ157" s="324">
        <f t="shared" si="1374"/>
        <v>1960</v>
      </c>
      <c r="DK157" s="324">
        <f t="shared" si="1374"/>
        <v>1934</v>
      </c>
      <c r="DL157" s="324">
        <f t="shared" ref="DL157:DU161" si="1375">(LARGE(DL$20:DL$153,$DA157))</f>
        <v>1924</v>
      </c>
      <c r="DM157" s="324">
        <f t="shared" si="1375"/>
        <v>1910</v>
      </c>
      <c r="DN157" s="324">
        <f t="shared" si="1375"/>
        <v>1993</v>
      </c>
      <c r="DO157" s="324">
        <f t="shared" si="1375"/>
        <v>1993</v>
      </c>
      <c r="DP157" s="324">
        <f t="shared" si="1375"/>
        <v>1937</v>
      </c>
      <c r="DQ157" s="324">
        <f t="shared" si="1375"/>
        <v>1950</v>
      </c>
      <c r="DR157" s="324">
        <f t="shared" si="1375"/>
        <v>1926</v>
      </c>
      <c r="DS157" s="324">
        <f t="shared" si="1375"/>
        <v>1981</v>
      </c>
      <c r="DT157" s="324">
        <f t="shared" si="1375"/>
        <v>1981</v>
      </c>
      <c r="DU157" s="324">
        <f t="shared" si="1375"/>
        <v>1914</v>
      </c>
      <c r="DV157" s="324">
        <f t="shared" ref="DV157:EF161" si="1376">(LARGE(DV$20:DV$153,$DA157))</f>
        <v>1909</v>
      </c>
      <c r="DW157" s="324">
        <f t="shared" si="1376"/>
        <v>1914</v>
      </c>
      <c r="DX157" s="324">
        <f t="shared" si="1376"/>
        <v>1934</v>
      </c>
      <c r="DY157" s="324">
        <f t="shared" si="1376"/>
        <v>1906</v>
      </c>
      <c r="DZ157" s="324">
        <f t="shared" si="1376"/>
        <v>1906</v>
      </c>
      <c r="EA157" s="324">
        <f t="shared" si="1376"/>
        <v>1971</v>
      </c>
      <c r="EB157" s="324">
        <f t="shared" si="1376"/>
        <v>1947</v>
      </c>
      <c r="EC157" s="324">
        <f t="shared" si="1376"/>
        <v>1947</v>
      </c>
      <c r="ED157" s="324">
        <f t="shared" si="1376"/>
        <v>1984</v>
      </c>
      <c r="EE157" s="324">
        <f t="shared" si="1376"/>
        <v>1964</v>
      </c>
      <c r="EF157" s="324">
        <f t="shared" si="1376"/>
        <v>1907</v>
      </c>
      <c r="EG157" s="1"/>
      <c r="EH157" s="33"/>
      <c r="EI157" s="33"/>
      <c r="EJ157" s="33"/>
      <c r="EK157" s="33"/>
      <c r="EL157" s="33"/>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18" t="s">
        <v>4</v>
      </c>
      <c r="FM157" s="30">
        <f>MAX(FM20:FM153)</f>
        <v>6</v>
      </c>
      <c r="FN157" s="621">
        <v>1960</v>
      </c>
      <c r="FO157" s="33"/>
      <c r="FP157" s="33"/>
      <c r="FQ157" s="33"/>
      <c r="FR157" s="33"/>
      <c r="FS157" s="33"/>
      <c r="FT157" s="33"/>
      <c r="FU157" s="33"/>
      <c r="FV157" s="33"/>
      <c r="FW157" s="33"/>
      <c r="FX157" s="33"/>
      <c r="FY157" s="33"/>
      <c r="FZ157" s="33"/>
      <c r="GA157" s="33"/>
      <c r="GB157" s="33"/>
      <c r="GC157" s="33"/>
      <c r="GD157" s="33"/>
      <c r="GE157" s="33"/>
      <c r="GF157" s="33"/>
      <c r="GG157" s="33"/>
      <c r="GH157" s="33"/>
      <c r="GI157" s="33"/>
      <c r="GJ157" s="33"/>
      <c r="GK157" s="33"/>
      <c r="GL157" s="33"/>
      <c r="GM157" s="33"/>
      <c r="GN157" s="33"/>
      <c r="GO157" s="33"/>
      <c r="GP157" s="33"/>
      <c r="GQ157" s="33"/>
      <c r="GR157" s="33"/>
      <c r="GS157" s="33"/>
      <c r="GT157" s="30">
        <f>MAX(GT20:GT153)</f>
        <v>6</v>
      </c>
      <c r="GU157" s="17"/>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59"/>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t="s">
        <v>13</v>
      </c>
      <c r="JH157" s="4">
        <f>MAX(JH20:JH153)</f>
        <v>8</v>
      </c>
      <c r="KP157" s="4"/>
    </row>
    <row r="158" spans="1:302">
      <c r="A158" s="20" t="s">
        <v>5</v>
      </c>
      <c r="B158" s="423">
        <f t="shared" ref="B158:AF158" si="1377">MIN(B20:B134)</f>
        <v>0</v>
      </c>
      <c r="C158" s="423">
        <f t="shared" si="1377"/>
        <v>0</v>
      </c>
      <c r="D158" s="423">
        <f t="shared" si="1377"/>
        <v>0</v>
      </c>
      <c r="E158" s="423">
        <f t="shared" si="1377"/>
        <v>0</v>
      </c>
      <c r="F158" s="423">
        <f t="shared" si="1377"/>
        <v>0</v>
      </c>
      <c r="G158" s="581">
        <f t="shared" si="1377"/>
        <v>0</v>
      </c>
      <c r="H158" s="423">
        <f t="shared" si="1377"/>
        <v>0</v>
      </c>
      <c r="I158" s="423">
        <f t="shared" si="1377"/>
        <v>0</v>
      </c>
      <c r="J158" s="423">
        <f t="shared" si="1377"/>
        <v>0</v>
      </c>
      <c r="K158" s="423">
        <f t="shared" si="1377"/>
        <v>0</v>
      </c>
      <c r="L158" s="581">
        <f t="shared" si="1377"/>
        <v>0</v>
      </c>
      <c r="M158" s="423">
        <f t="shared" si="1377"/>
        <v>0</v>
      </c>
      <c r="N158" s="423">
        <f t="shared" si="1377"/>
        <v>0</v>
      </c>
      <c r="O158" s="423">
        <f t="shared" si="1377"/>
        <v>0</v>
      </c>
      <c r="P158" s="423">
        <f t="shared" si="1377"/>
        <v>0</v>
      </c>
      <c r="Q158" s="581">
        <f t="shared" si="1377"/>
        <v>0</v>
      </c>
      <c r="R158" s="423">
        <f t="shared" si="1377"/>
        <v>0</v>
      </c>
      <c r="S158" s="423">
        <f t="shared" si="1377"/>
        <v>0</v>
      </c>
      <c r="T158" s="423">
        <f t="shared" si="1377"/>
        <v>0</v>
      </c>
      <c r="U158" s="423">
        <f t="shared" si="1377"/>
        <v>0</v>
      </c>
      <c r="V158" s="581">
        <f t="shared" si="1377"/>
        <v>0</v>
      </c>
      <c r="W158" s="423">
        <f t="shared" si="1377"/>
        <v>0</v>
      </c>
      <c r="X158" s="423">
        <f t="shared" si="1377"/>
        <v>0</v>
      </c>
      <c r="Y158" s="423">
        <f t="shared" si="1377"/>
        <v>0</v>
      </c>
      <c r="Z158" s="423">
        <f t="shared" si="1377"/>
        <v>0</v>
      </c>
      <c r="AA158" s="581">
        <f t="shared" si="1377"/>
        <v>0</v>
      </c>
      <c r="AB158" s="423">
        <f>MIN(AB20:AB134)</f>
        <v>0</v>
      </c>
      <c r="AC158" s="423">
        <f t="shared" si="1377"/>
        <v>0</v>
      </c>
      <c r="AD158" s="423">
        <f t="shared" si="1377"/>
        <v>0</v>
      </c>
      <c r="AE158" s="423">
        <f t="shared" si="1377"/>
        <v>0</v>
      </c>
      <c r="AF158" s="581">
        <f t="shared" si="1377"/>
        <v>0</v>
      </c>
      <c r="AG158" s="903" t="s">
        <v>258</v>
      </c>
      <c r="AH158" s="538">
        <v>1978</v>
      </c>
      <c r="AI158" s="538">
        <v>1980</v>
      </c>
      <c r="AJ158" s="538">
        <v>1960</v>
      </c>
      <c r="AK158" s="538" t="s">
        <v>15</v>
      </c>
      <c r="AL158" s="500"/>
      <c r="AM158" s="500"/>
      <c r="AN158" s="501">
        <v>1</v>
      </c>
      <c r="AO158" s="501">
        <v>2</v>
      </c>
      <c r="AP158" s="501">
        <v>3</v>
      </c>
      <c r="AQ158" s="501">
        <v>4</v>
      </c>
      <c r="AR158" s="501">
        <v>5</v>
      </c>
      <c r="AS158" s="501">
        <v>6</v>
      </c>
      <c r="AT158" s="501">
        <v>7</v>
      </c>
      <c r="AU158" s="501">
        <v>8</v>
      </c>
      <c r="AV158" s="501">
        <v>9</v>
      </c>
      <c r="AW158" s="501">
        <v>10</v>
      </c>
      <c r="AX158" s="501">
        <v>11</v>
      </c>
      <c r="AY158" s="501">
        <v>12</v>
      </c>
      <c r="AZ158" s="501">
        <v>13</v>
      </c>
      <c r="BA158" s="501">
        <v>14</v>
      </c>
      <c r="BB158" s="501">
        <v>15</v>
      </c>
      <c r="BC158" s="501">
        <v>16</v>
      </c>
      <c r="BD158" s="501">
        <v>17</v>
      </c>
      <c r="BE158" s="501">
        <v>18</v>
      </c>
      <c r="BF158" s="501">
        <v>19</v>
      </c>
      <c r="BG158" s="501">
        <v>20</v>
      </c>
      <c r="BH158" s="501">
        <v>21</v>
      </c>
      <c r="BI158" s="501">
        <v>22</v>
      </c>
      <c r="BJ158" s="501">
        <v>23</v>
      </c>
      <c r="BK158" s="501">
        <v>24</v>
      </c>
      <c r="BL158" s="501">
        <v>25</v>
      </c>
      <c r="BM158" s="501">
        <v>26</v>
      </c>
      <c r="BN158" s="501">
        <v>27</v>
      </c>
      <c r="BO158" s="501">
        <v>28</v>
      </c>
      <c r="BP158" s="501">
        <v>29</v>
      </c>
      <c r="BQ158" s="501">
        <v>30</v>
      </c>
      <c r="BR158" s="501">
        <v>31</v>
      </c>
      <c r="BS158" s="21">
        <f>Max!AM159</f>
        <v>140</v>
      </c>
      <c r="BT158" s="501" t="s">
        <v>50</v>
      </c>
      <c r="BU158" s="3">
        <v>1</v>
      </c>
      <c r="BV158" s="3">
        <v>2</v>
      </c>
      <c r="BW158" s="3">
        <v>3</v>
      </c>
      <c r="BX158" s="3">
        <v>4</v>
      </c>
      <c r="BY158" s="3">
        <v>5</v>
      </c>
      <c r="BZ158" s="3">
        <v>6</v>
      </c>
      <c r="CA158" s="3">
        <v>7</v>
      </c>
      <c r="CB158" s="3">
        <v>8</v>
      </c>
      <c r="CC158" s="3">
        <v>9</v>
      </c>
      <c r="CD158" s="3">
        <v>10</v>
      </c>
      <c r="CE158" s="3">
        <v>11</v>
      </c>
      <c r="CF158" s="3">
        <v>12</v>
      </c>
      <c r="CG158" s="3">
        <v>13</v>
      </c>
      <c r="CH158" s="3">
        <v>14</v>
      </c>
      <c r="CI158" s="3">
        <v>15</v>
      </c>
      <c r="CJ158" s="3">
        <v>16</v>
      </c>
      <c r="CK158" s="3">
        <v>17</v>
      </c>
      <c r="CL158" s="3">
        <v>18</v>
      </c>
      <c r="CM158" s="3">
        <v>19</v>
      </c>
      <c r="CN158" s="3">
        <v>20</v>
      </c>
      <c r="CO158" s="3">
        <v>21</v>
      </c>
      <c r="CP158" s="3">
        <v>22</v>
      </c>
      <c r="CQ158" s="3">
        <v>23</v>
      </c>
      <c r="CR158" s="3">
        <v>24</v>
      </c>
      <c r="CS158" s="3">
        <v>25</v>
      </c>
      <c r="CT158" s="3">
        <v>26</v>
      </c>
      <c r="CU158" s="3">
        <v>27</v>
      </c>
      <c r="CV158" s="3">
        <v>28</v>
      </c>
      <c r="CW158" s="3">
        <v>29</v>
      </c>
      <c r="CX158" s="3">
        <v>30</v>
      </c>
      <c r="CY158" s="3">
        <v>31</v>
      </c>
      <c r="CZ158" s="3"/>
      <c r="DA158" s="501">
        <v>2</v>
      </c>
      <c r="DB158" s="324" t="e">
        <f t="shared" si="1374"/>
        <v>#NUM!</v>
      </c>
      <c r="DC158" s="324" t="e">
        <f t="shared" si="1374"/>
        <v>#NUM!</v>
      </c>
      <c r="DD158" s="324" t="e">
        <f t="shared" si="1374"/>
        <v>#NUM!</v>
      </c>
      <c r="DE158" s="324" t="e">
        <f t="shared" si="1374"/>
        <v>#NUM!</v>
      </c>
      <c r="DF158" s="324" t="e">
        <f t="shared" si="1374"/>
        <v>#NUM!</v>
      </c>
      <c r="DG158" s="324" t="e">
        <f t="shared" si="1374"/>
        <v>#NUM!</v>
      </c>
      <c r="DH158" s="324" t="e">
        <f t="shared" si="1374"/>
        <v>#NUM!</v>
      </c>
      <c r="DI158" s="324" t="e">
        <f t="shared" si="1374"/>
        <v>#NUM!</v>
      </c>
      <c r="DJ158" s="324" t="e">
        <f t="shared" si="1374"/>
        <v>#NUM!</v>
      </c>
      <c r="DK158" s="324" t="e">
        <f t="shared" si="1374"/>
        <v>#NUM!</v>
      </c>
      <c r="DL158" s="324" t="e">
        <f t="shared" si="1375"/>
        <v>#NUM!</v>
      </c>
      <c r="DM158" s="324" t="e">
        <f t="shared" si="1375"/>
        <v>#NUM!</v>
      </c>
      <c r="DN158" s="324" t="e">
        <f t="shared" si="1375"/>
        <v>#NUM!</v>
      </c>
      <c r="DO158" s="324" t="e">
        <f t="shared" si="1375"/>
        <v>#NUM!</v>
      </c>
      <c r="DP158" s="324" t="e">
        <f t="shared" si="1375"/>
        <v>#NUM!</v>
      </c>
      <c r="DQ158" s="324" t="e">
        <f t="shared" si="1375"/>
        <v>#NUM!</v>
      </c>
      <c r="DR158" s="324" t="e">
        <f t="shared" si="1375"/>
        <v>#NUM!</v>
      </c>
      <c r="DS158" s="324">
        <f t="shared" si="1375"/>
        <v>1958</v>
      </c>
      <c r="DT158" s="324" t="e">
        <f t="shared" si="1375"/>
        <v>#NUM!</v>
      </c>
      <c r="DU158" s="324" t="e">
        <f t="shared" si="1375"/>
        <v>#NUM!</v>
      </c>
      <c r="DV158" s="324" t="e">
        <f t="shared" si="1376"/>
        <v>#NUM!</v>
      </c>
      <c r="DW158" s="324" t="e">
        <f t="shared" si="1376"/>
        <v>#NUM!</v>
      </c>
      <c r="DX158" s="324" t="e">
        <f t="shared" si="1376"/>
        <v>#NUM!</v>
      </c>
      <c r="DY158" s="324" t="e">
        <f t="shared" si="1376"/>
        <v>#NUM!</v>
      </c>
      <c r="DZ158" s="324" t="e">
        <f t="shared" si="1376"/>
        <v>#NUM!</v>
      </c>
      <c r="EA158" s="324" t="e">
        <f t="shared" si="1376"/>
        <v>#NUM!</v>
      </c>
      <c r="EB158" s="324" t="e">
        <f t="shared" si="1376"/>
        <v>#NUM!</v>
      </c>
      <c r="EC158" s="324" t="e">
        <f t="shared" si="1376"/>
        <v>#NUM!</v>
      </c>
      <c r="ED158" s="324" t="e">
        <f t="shared" si="1376"/>
        <v>#NUM!</v>
      </c>
      <c r="EE158" s="324" t="e">
        <f t="shared" si="1376"/>
        <v>#NUM!</v>
      </c>
      <c r="EF158" s="324" t="e">
        <f t="shared" si="1376"/>
        <v>#NUM!</v>
      </c>
      <c r="EG158" s="1"/>
      <c r="EH158" s="32"/>
      <c r="EI158" s="32"/>
      <c r="EJ158" s="32"/>
      <c r="EK158" s="32"/>
      <c r="EL158" s="32"/>
      <c r="EM158" s="32"/>
      <c r="EP158" s="32"/>
      <c r="EQ158" s="32"/>
      <c r="ER158" s="32"/>
      <c r="ES158" s="32"/>
      <c r="ET158" s="32"/>
      <c r="EU158" s="32"/>
      <c r="EV158" s="32"/>
      <c r="EW158" s="32"/>
      <c r="EX158" s="32"/>
      <c r="EY158" s="32"/>
      <c r="EZ158" s="32"/>
      <c r="FA158" s="32"/>
      <c r="FB158" s="32"/>
      <c r="FC158" s="32"/>
      <c r="FD158" s="32"/>
      <c r="FE158" s="32"/>
      <c r="FF158" s="32"/>
      <c r="FG158" s="32"/>
      <c r="FH158" s="32"/>
      <c r="FI158" s="32"/>
      <c r="FJ158" s="32"/>
      <c r="FK158" s="32"/>
      <c r="FL158" s="479" t="s">
        <v>5</v>
      </c>
      <c r="FM158" s="618">
        <f>MIN(FM20:FM153)</f>
        <v>0</v>
      </c>
      <c r="FN158" s="619"/>
      <c r="FO158" s="32"/>
      <c r="FP158" s="32"/>
      <c r="FQ158" s="32"/>
      <c r="FR158" s="32"/>
      <c r="FS158" s="32"/>
      <c r="FT158" s="32"/>
      <c r="FV158" s="978" t="s">
        <v>77</v>
      </c>
      <c r="FW158" s="978"/>
      <c r="FX158" s="978"/>
      <c r="FY158" s="978"/>
      <c r="FZ158" s="978"/>
      <c r="GA158" s="978"/>
      <c r="GB158" s="978"/>
      <c r="GC158" s="978"/>
      <c r="GD158" s="978"/>
      <c r="GE158" s="978"/>
      <c r="GF158" s="978"/>
      <c r="GG158" s="978"/>
      <c r="GH158" s="978"/>
      <c r="GI158" s="978"/>
      <c r="GJ158" s="978"/>
      <c r="GK158" s="32"/>
      <c r="GL158" s="32"/>
      <c r="GM158" s="32"/>
      <c r="GN158" s="32"/>
      <c r="GO158" s="32"/>
      <c r="GP158" s="32"/>
      <c r="GQ158" s="32"/>
      <c r="GR158" s="32"/>
      <c r="GS158" s="32"/>
      <c r="GT158" s="30">
        <f>MIN(GT20:GT153)</f>
        <v>0</v>
      </c>
      <c r="GU158" s="20" t="s">
        <v>5</v>
      </c>
      <c r="GV158" s="423">
        <f t="shared" ref="GV158:IA158" si="1378">MIN(GV20:GV153)</f>
        <v>0.2</v>
      </c>
      <c r="GW158" s="423">
        <f t="shared" si="1378"/>
        <v>0.2</v>
      </c>
      <c r="GX158" s="423">
        <f t="shared" si="1378"/>
        <v>0.4</v>
      </c>
      <c r="GY158" s="423">
        <f t="shared" si="1378"/>
        <v>0.1</v>
      </c>
      <c r="GZ158" s="423">
        <f t="shared" si="1378"/>
        <v>0.1</v>
      </c>
      <c r="HA158" s="423">
        <f t="shared" si="1378"/>
        <v>0.3</v>
      </c>
      <c r="HB158" s="423">
        <f t="shared" si="1378"/>
        <v>0.2</v>
      </c>
      <c r="HC158" s="423">
        <f t="shared" si="1378"/>
        <v>0.2</v>
      </c>
      <c r="HD158" s="423">
        <f t="shared" si="1378"/>
        <v>0.6</v>
      </c>
      <c r="HE158" s="423">
        <f t="shared" si="1378"/>
        <v>0.1</v>
      </c>
      <c r="HF158" s="423">
        <f t="shared" si="1378"/>
        <v>1.6</v>
      </c>
      <c r="HG158" s="423">
        <f t="shared" si="1378"/>
        <v>0.4</v>
      </c>
      <c r="HH158" s="423">
        <f t="shared" si="1378"/>
        <v>0.5</v>
      </c>
      <c r="HI158" s="423">
        <f t="shared" si="1378"/>
        <v>0.7</v>
      </c>
      <c r="HJ158" s="423">
        <f t="shared" si="1378"/>
        <v>0.3</v>
      </c>
      <c r="HK158" s="423">
        <f t="shared" si="1378"/>
        <v>0.5</v>
      </c>
      <c r="HL158" s="423">
        <f t="shared" si="1378"/>
        <v>3</v>
      </c>
      <c r="HM158" s="423">
        <f t="shared" si="1378"/>
        <v>0.1</v>
      </c>
      <c r="HN158" s="423">
        <f t="shared" si="1378"/>
        <v>0.1</v>
      </c>
      <c r="HO158" s="423">
        <f t="shared" si="1378"/>
        <v>0.1</v>
      </c>
      <c r="HP158" s="423">
        <f t="shared" si="1378"/>
        <v>0.1</v>
      </c>
      <c r="HQ158" s="423">
        <f t="shared" si="1378"/>
        <v>0.3</v>
      </c>
      <c r="HR158" s="423">
        <f t="shared" si="1378"/>
        <v>0.2</v>
      </c>
      <c r="HS158" s="423">
        <f t="shared" si="1378"/>
        <v>0.3</v>
      </c>
      <c r="HT158" s="423">
        <f t="shared" si="1378"/>
        <v>0.1</v>
      </c>
      <c r="HU158" s="423">
        <f t="shared" si="1378"/>
        <v>3.9</v>
      </c>
      <c r="HV158" s="423">
        <f t="shared" si="1378"/>
        <v>6.3</v>
      </c>
      <c r="HW158" s="423">
        <f t="shared" si="1378"/>
        <v>0.6</v>
      </c>
      <c r="HX158" s="423">
        <f t="shared" si="1378"/>
        <v>0.3</v>
      </c>
      <c r="HY158" s="423">
        <f t="shared" si="1378"/>
        <v>0.1</v>
      </c>
      <c r="HZ158" s="423">
        <f t="shared" si="1378"/>
        <v>0.7</v>
      </c>
      <c r="IA158" s="954">
        <f t="shared" si="1378"/>
        <v>0</v>
      </c>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t="s">
        <v>43</v>
      </c>
      <c r="JH158" s="4">
        <f>MIN(JH20:JH153)</f>
        <v>0</v>
      </c>
      <c r="JI158" s="4" t="s">
        <v>86</v>
      </c>
      <c r="JJ158" s="4">
        <v>1</v>
      </c>
      <c r="JK158" s="4">
        <v>2</v>
      </c>
      <c r="JL158" s="4">
        <v>3</v>
      </c>
      <c r="JM158" s="4">
        <v>4</v>
      </c>
      <c r="JN158" s="4">
        <v>5</v>
      </c>
      <c r="JO158" s="4">
        <v>6</v>
      </c>
      <c r="JP158" s="4">
        <v>7</v>
      </c>
      <c r="JQ158" s="4">
        <v>8</v>
      </c>
      <c r="JR158" s="4">
        <v>9</v>
      </c>
      <c r="JS158" s="4">
        <v>10</v>
      </c>
      <c r="JT158" s="4">
        <v>11</v>
      </c>
      <c r="JU158" s="4">
        <v>12</v>
      </c>
      <c r="JV158" s="4">
        <v>13</v>
      </c>
      <c r="JW158" s="4">
        <v>14</v>
      </c>
      <c r="JX158" s="4">
        <v>15</v>
      </c>
      <c r="JY158" s="4">
        <v>16</v>
      </c>
      <c r="JZ158" s="4">
        <v>17</v>
      </c>
      <c r="KA158" s="4">
        <v>18</v>
      </c>
      <c r="KB158" s="4">
        <v>19</v>
      </c>
      <c r="KC158" s="4">
        <v>20</v>
      </c>
      <c r="KD158" s="4">
        <v>21</v>
      </c>
      <c r="KE158" s="4">
        <v>22</v>
      </c>
      <c r="KF158" s="4">
        <v>23</v>
      </c>
      <c r="KG158" s="4">
        <v>24</v>
      </c>
      <c r="KH158" s="4">
        <v>25</v>
      </c>
      <c r="KI158" s="4">
        <v>26</v>
      </c>
      <c r="KJ158" s="4">
        <v>27</v>
      </c>
      <c r="KK158" s="4">
        <v>28</v>
      </c>
      <c r="KL158" s="4">
        <v>29</v>
      </c>
      <c r="KM158" s="4">
        <v>30</v>
      </c>
      <c r="KN158" s="4">
        <v>31</v>
      </c>
      <c r="KP158" s="4"/>
    </row>
    <row r="159" spans="1:302" ht="15.6">
      <c r="A159" s="424" t="s">
        <v>106</v>
      </c>
      <c r="B159" s="425">
        <f>B154/B155</f>
        <v>0.31529411764705884</v>
      </c>
      <c r="C159" s="425">
        <f t="shared" ref="C159:AF159" si="1379">C154/C155</f>
        <v>0.20235294117647054</v>
      </c>
      <c r="D159" s="425">
        <f t="shared" si="1379"/>
        <v>0.22941176470588234</v>
      </c>
      <c r="E159" s="425">
        <f t="shared" si="1379"/>
        <v>3.8823529411764715E-2</v>
      </c>
      <c r="F159" s="425">
        <f t="shared" si="1379"/>
        <v>0.16941176470588235</v>
      </c>
      <c r="G159" s="582">
        <f t="shared" si="1379"/>
        <v>0.18941176470588236</v>
      </c>
      <c r="H159" s="425">
        <f t="shared" si="1379"/>
        <v>0.16823529411764704</v>
      </c>
      <c r="I159" s="425">
        <f t="shared" si="1379"/>
        <v>0.12470588235294117</v>
      </c>
      <c r="J159" s="425">
        <f t="shared" si="1379"/>
        <v>0.17411764705882352</v>
      </c>
      <c r="K159" s="425">
        <f t="shared" si="1379"/>
        <v>6.7058823529411768E-2</v>
      </c>
      <c r="L159" s="582">
        <f t="shared" si="1379"/>
        <v>6.8235294117647061E-2</v>
      </c>
      <c r="M159" s="425">
        <f t="shared" si="1379"/>
        <v>0.11058823529411765</v>
      </c>
      <c r="N159" s="425">
        <f t="shared" si="1379"/>
        <v>0.10588235294117647</v>
      </c>
      <c r="O159" s="425">
        <f t="shared" si="1379"/>
        <v>8.2352941176470577E-3</v>
      </c>
      <c r="P159" s="425">
        <f t="shared" si="1379"/>
        <v>2.7058823529411764E-2</v>
      </c>
      <c r="Q159" s="582">
        <f t="shared" si="1379"/>
        <v>0.14588235294117646</v>
      </c>
      <c r="R159" s="425">
        <f t="shared" si="1379"/>
        <v>3.5294117647058823E-2</v>
      </c>
      <c r="S159" s="425">
        <f t="shared" si="1379"/>
        <v>2.3529411764705885E-3</v>
      </c>
      <c r="T159" s="425">
        <f t="shared" si="1379"/>
        <v>1.1764705882352942E-3</v>
      </c>
      <c r="U159" s="425">
        <f t="shared" si="1379"/>
        <v>0.14470588235294116</v>
      </c>
      <c r="V159" s="582">
        <f t="shared" si="1379"/>
        <v>0.1211764705882353</v>
      </c>
      <c r="W159" s="425">
        <f t="shared" si="1379"/>
        <v>7.2941176470588232E-2</v>
      </c>
      <c r="X159" s="425">
        <f t="shared" si="1379"/>
        <v>2.3529411764705885E-3</v>
      </c>
      <c r="Y159" s="425">
        <f t="shared" si="1379"/>
        <v>9.8823529411764685E-2</v>
      </c>
      <c r="Z159" s="425">
        <f t="shared" si="1379"/>
        <v>3.529411764705883E-2</v>
      </c>
      <c r="AA159" s="582">
        <f t="shared" si="1379"/>
        <v>0.14470588235294118</v>
      </c>
      <c r="AB159" s="425">
        <f t="shared" si="1379"/>
        <v>7.4117647058823524E-2</v>
      </c>
      <c r="AC159" s="425">
        <f t="shared" si="1379"/>
        <v>7.0588235294117641E-3</v>
      </c>
      <c r="AD159" s="425">
        <f t="shared" si="1379"/>
        <v>3.529411764705882E-3</v>
      </c>
      <c r="AE159" s="425">
        <f t="shared" si="1379"/>
        <v>6.3529411764705876E-2</v>
      </c>
      <c r="AF159" s="582">
        <f t="shared" si="1379"/>
        <v>4.8235294117647057E-2</v>
      </c>
      <c r="AG159" s="903" t="s">
        <v>259</v>
      </c>
      <c r="AH159" s="573"/>
      <c r="AI159" s="573" t="s">
        <v>12</v>
      </c>
      <c r="AJ159" s="500"/>
      <c r="AK159" s="5">
        <f>COUNT(AG20:AG153)</f>
        <v>85</v>
      </c>
      <c r="AL159" s="500"/>
      <c r="AM159" s="500"/>
      <c r="AN159" s="500"/>
      <c r="AO159" s="500"/>
      <c r="AP159" s="500"/>
      <c r="AQ159" s="500"/>
      <c r="AR159" s="500"/>
      <c r="AS159" s="500"/>
      <c r="AT159" s="500"/>
      <c r="AU159" s="500"/>
      <c r="AV159" s="500"/>
      <c r="AW159" s="988" t="s">
        <v>53</v>
      </c>
      <c r="AX159" s="996"/>
      <c r="AY159" s="996"/>
      <c r="AZ159" s="996"/>
      <c r="BA159" s="996"/>
      <c r="BB159" s="996"/>
      <c r="BC159" s="996"/>
      <c r="BD159" s="996"/>
      <c r="BE159" s="996"/>
      <c r="BF159" s="996"/>
      <c r="BG159" s="996"/>
      <c r="BH159" s="500"/>
      <c r="BI159" s="500"/>
      <c r="BJ159" s="500"/>
      <c r="BK159" s="500"/>
      <c r="BL159" s="500"/>
      <c r="BM159" s="500"/>
      <c r="BN159" s="500"/>
      <c r="BO159" s="500"/>
      <c r="BP159" s="500"/>
      <c r="BQ159" s="500"/>
      <c r="BR159" s="525" t="s">
        <v>106</v>
      </c>
      <c r="BS159" s="172">
        <f>BS154/BS158</f>
        <v>0.11428571428571428</v>
      </c>
      <c r="BT159" s="500"/>
      <c r="BU159" s="577"/>
      <c r="BV159" s="577"/>
      <c r="BW159" s="577"/>
      <c r="BX159" s="577"/>
      <c r="BY159" s="577"/>
      <c r="BZ159" s="577"/>
      <c r="CA159" s="577"/>
      <c r="CB159" s="577"/>
      <c r="CC159" s="577"/>
      <c r="CD159" s="999" t="s">
        <v>54</v>
      </c>
      <c r="CE159" s="1000"/>
      <c r="CF159" s="1000"/>
      <c r="CG159" s="1000"/>
      <c r="CH159" s="1000"/>
      <c r="CI159" s="1000"/>
      <c r="CJ159" s="1000"/>
      <c r="CK159" s="1000"/>
      <c r="CL159" s="1000"/>
      <c r="CM159" s="1000"/>
      <c r="CN159" s="1000"/>
      <c r="CO159" s="577"/>
      <c r="CP159" s="577"/>
      <c r="CQ159" s="577"/>
      <c r="CR159" s="577"/>
      <c r="CS159" s="577"/>
      <c r="CT159" s="577"/>
      <c r="CU159" s="577"/>
      <c r="CV159" s="577"/>
      <c r="CW159" s="577"/>
      <c r="CX159" s="577"/>
      <c r="CY159" s="577"/>
      <c r="CZ159" s="577"/>
      <c r="DA159" s="501">
        <v>3</v>
      </c>
      <c r="DB159" s="324" t="e">
        <f t="shared" si="1374"/>
        <v>#NUM!</v>
      </c>
      <c r="DC159" s="324" t="e">
        <f t="shared" si="1374"/>
        <v>#NUM!</v>
      </c>
      <c r="DD159" s="324" t="e">
        <f t="shared" si="1374"/>
        <v>#NUM!</v>
      </c>
      <c r="DE159" s="324" t="e">
        <f t="shared" si="1374"/>
        <v>#NUM!</v>
      </c>
      <c r="DF159" s="324" t="e">
        <f t="shared" si="1374"/>
        <v>#NUM!</v>
      </c>
      <c r="DG159" s="324" t="e">
        <f t="shared" si="1374"/>
        <v>#NUM!</v>
      </c>
      <c r="DH159" s="324" t="e">
        <f t="shared" si="1374"/>
        <v>#NUM!</v>
      </c>
      <c r="DI159" s="324" t="e">
        <f t="shared" si="1374"/>
        <v>#NUM!</v>
      </c>
      <c r="DJ159" s="324" t="e">
        <f t="shared" si="1374"/>
        <v>#NUM!</v>
      </c>
      <c r="DK159" s="324" t="e">
        <f t="shared" si="1374"/>
        <v>#NUM!</v>
      </c>
      <c r="DL159" s="324" t="e">
        <f t="shared" si="1375"/>
        <v>#NUM!</v>
      </c>
      <c r="DM159" s="324" t="e">
        <f t="shared" si="1375"/>
        <v>#NUM!</v>
      </c>
      <c r="DN159" s="324" t="e">
        <f t="shared" si="1375"/>
        <v>#NUM!</v>
      </c>
      <c r="DO159" s="324" t="e">
        <f t="shared" si="1375"/>
        <v>#NUM!</v>
      </c>
      <c r="DP159" s="324" t="e">
        <f t="shared" si="1375"/>
        <v>#NUM!</v>
      </c>
      <c r="DQ159" s="324" t="e">
        <f t="shared" si="1375"/>
        <v>#NUM!</v>
      </c>
      <c r="DR159" s="324" t="e">
        <f t="shared" si="1375"/>
        <v>#NUM!</v>
      </c>
      <c r="DS159" s="324" t="e">
        <f t="shared" si="1375"/>
        <v>#NUM!</v>
      </c>
      <c r="DT159" s="324" t="e">
        <f t="shared" si="1375"/>
        <v>#NUM!</v>
      </c>
      <c r="DU159" s="324" t="e">
        <f t="shared" si="1375"/>
        <v>#NUM!</v>
      </c>
      <c r="DV159" s="324" t="e">
        <f t="shared" si="1376"/>
        <v>#NUM!</v>
      </c>
      <c r="DW159" s="324" t="e">
        <f t="shared" si="1376"/>
        <v>#NUM!</v>
      </c>
      <c r="DX159" s="324" t="e">
        <f t="shared" si="1376"/>
        <v>#NUM!</v>
      </c>
      <c r="DY159" s="324" t="e">
        <f t="shared" si="1376"/>
        <v>#NUM!</v>
      </c>
      <c r="DZ159" s="324" t="e">
        <f t="shared" si="1376"/>
        <v>#NUM!</v>
      </c>
      <c r="EA159" s="324" t="e">
        <f t="shared" si="1376"/>
        <v>#NUM!</v>
      </c>
      <c r="EB159" s="324" t="e">
        <f t="shared" si="1376"/>
        <v>#NUM!</v>
      </c>
      <c r="EC159" s="324" t="e">
        <f t="shared" si="1376"/>
        <v>#NUM!</v>
      </c>
      <c r="ED159" s="324" t="e">
        <f t="shared" si="1376"/>
        <v>#NUM!</v>
      </c>
      <c r="EE159" s="324" t="e">
        <f t="shared" si="1376"/>
        <v>#NUM!</v>
      </c>
      <c r="EF159" s="324" t="e">
        <f t="shared" si="1376"/>
        <v>#NUM!</v>
      </c>
      <c r="EG159" s="1"/>
      <c r="EJ159" s="35"/>
      <c r="EY159" s="35"/>
      <c r="FL159" s="4" t="s">
        <v>7</v>
      </c>
      <c r="FM159" s="959">
        <f>FM154/FM155</f>
        <v>0.91428571428571426</v>
      </c>
      <c r="FN159" s="619"/>
      <c r="FQ159" s="35"/>
      <c r="GF159" s="35"/>
      <c r="GT159" s="959">
        <f>GT154/GT155</f>
        <v>0.91428571428571426</v>
      </c>
      <c r="GU159" s="23" t="s">
        <v>7</v>
      </c>
      <c r="GV159" s="24">
        <f t="shared" ref="GV159:HZ159" si="1380">AVERAGE(GV20:GV153)</f>
        <v>2.9777777777777779</v>
      </c>
      <c r="GW159" s="24">
        <f t="shared" si="1380"/>
        <v>1.5636363636363633</v>
      </c>
      <c r="GX159" s="24">
        <f t="shared" si="1380"/>
        <v>2.4375</v>
      </c>
      <c r="GY159" s="24">
        <f t="shared" si="1380"/>
        <v>0.82500000000000018</v>
      </c>
      <c r="GZ159" s="24">
        <f t="shared" si="1380"/>
        <v>2.4</v>
      </c>
      <c r="HA159" s="24">
        <f t="shared" si="1380"/>
        <v>3.22</v>
      </c>
      <c r="HB159" s="24">
        <f t="shared" si="1380"/>
        <v>2.0428571428571427</v>
      </c>
      <c r="HC159" s="24">
        <f t="shared" si="1380"/>
        <v>2.12</v>
      </c>
      <c r="HD159" s="24">
        <f t="shared" si="1380"/>
        <v>2.96</v>
      </c>
      <c r="HE159" s="24">
        <f t="shared" si="1380"/>
        <v>0.71250000000000002</v>
      </c>
      <c r="HF159" s="24">
        <f t="shared" si="1380"/>
        <v>1.9333333333333336</v>
      </c>
      <c r="HG159" s="24">
        <f t="shared" si="1380"/>
        <v>2.35</v>
      </c>
      <c r="HH159" s="24">
        <f t="shared" si="1380"/>
        <v>1.5</v>
      </c>
      <c r="HI159" s="24">
        <f t="shared" si="1380"/>
        <v>0.7</v>
      </c>
      <c r="HJ159" s="24">
        <f t="shared" si="1380"/>
        <v>0.76666666666666661</v>
      </c>
      <c r="HK159" s="24">
        <f t="shared" si="1380"/>
        <v>2.48</v>
      </c>
      <c r="HL159" s="24">
        <f t="shared" si="1380"/>
        <v>3</v>
      </c>
      <c r="HM159" s="24">
        <f t="shared" si="1380"/>
        <v>0.1</v>
      </c>
      <c r="HN159" s="24">
        <f t="shared" si="1380"/>
        <v>0.1</v>
      </c>
      <c r="HO159" s="24">
        <f t="shared" si="1380"/>
        <v>2.46</v>
      </c>
      <c r="HP159" s="24">
        <f t="shared" si="1380"/>
        <v>1.4714285714285715</v>
      </c>
      <c r="HQ159" s="24">
        <f t="shared" si="1380"/>
        <v>1.24</v>
      </c>
      <c r="HR159" s="24">
        <f t="shared" si="1380"/>
        <v>0.2</v>
      </c>
      <c r="HS159" s="24">
        <f t="shared" si="1380"/>
        <v>2.7999999999999994</v>
      </c>
      <c r="HT159" s="24">
        <f t="shared" si="1380"/>
        <v>0.75000000000000011</v>
      </c>
      <c r="HU159" s="24">
        <f t="shared" si="1380"/>
        <v>6.15</v>
      </c>
      <c r="HV159" s="24">
        <f t="shared" si="1380"/>
        <v>6.3</v>
      </c>
      <c r="HW159" s="24">
        <f t="shared" si="1380"/>
        <v>0.6</v>
      </c>
      <c r="HX159" s="24">
        <f t="shared" si="1380"/>
        <v>0.3</v>
      </c>
      <c r="HY159" s="24">
        <f t="shared" si="1380"/>
        <v>2.6999999999999997</v>
      </c>
      <c r="HZ159" s="24">
        <f t="shared" si="1380"/>
        <v>2.0499999999999998</v>
      </c>
      <c r="IA159" s="160">
        <f>IA154/IA155</f>
        <v>1.8214285714285716</v>
      </c>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523" t="s">
        <v>98</v>
      </c>
      <c r="JH159" s="524">
        <f>JH154/JH155</f>
        <v>2.0285714285714285</v>
      </c>
      <c r="KP159" s="4"/>
    </row>
    <row r="160" spans="1:302" ht="15.6">
      <c r="A160" s="17" t="s">
        <v>6</v>
      </c>
      <c r="B160" s="432">
        <f t="shared" ref="B160:AF160" si="1381">DB156</f>
        <v>1</v>
      </c>
      <c r="C160" s="432">
        <f t="shared" si="1381"/>
        <v>1</v>
      </c>
      <c r="D160" s="432">
        <f t="shared" si="1381"/>
        <v>1</v>
      </c>
      <c r="E160" s="432">
        <f t="shared" si="1381"/>
        <v>1</v>
      </c>
      <c r="F160" s="432">
        <f t="shared" si="1381"/>
        <v>1</v>
      </c>
      <c r="G160" s="583">
        <f t="shared" si="1381"/>
        <v>1</v>
      </c>
      <c r="H160" s="432">
        <f t="shared" si="1381"/>
        <v>1</v>
      </c>
      <c r="I160" s="432">
        <f t="shared" si="1381"/>
        <v>1</v>
      </c>
      <c r="J160" s="432">
        <f t="shared" si="1381"/>
        <v>1</v>
      </c>
      <c r="K160" s="432">
        <f t="shared" si="1381"/>
        <v>1</v>
      </c>
      <c r="L160" s="583">
        <f t="shared" si="1381"/>
        <v>1</v>
      </c>
      <c r="M160" s="432">
        <f t="shared" si="1381"/>
        <v>1</v>
      </c>
      <c r="N160" s="432">
        <f t="shared" si="1381"/>
        <v>1</v>
      </c>
      <c r="O160" s="432">
        <f t="shared" si="1381"/>
        <v>1</v>
      </c>
      <c r="P160" s="432">
        <f t="shared" si="1381"/>
        <v>1</v>
      </c>
      <c r="Q160" s="583">
        <f t="shared" si="1381"/>
        <v>1</v>
      </c>
      <c r="R160" s="432">
        <f t="shared" si="1381"/>
        <v>1</v>
      </c>
      <c r="S160" s="906">
        <f t="shared" si="1381"/>
        <v>2</v>
      </c>
      <c r="T160" s="432">
        <f t="shared" si="1381"/>
        <v>1</v>
      </c>
      <c r="U160" s="432">
        <f t="shared" si="1381"/>
        <v>1</v>
      </c>
      <c r="V160" s="585">
        <f t="shared" si="1381"/>
        <v>1</v>
      </c>
      <c r="W160" s="432">
        <f t="shared" si="1381"/>
        <v>1</v>
      </c>
      <c r="X160" s="432">
        <f t="shared" si="1381"/>
        <v>1</v>
      </c>
      <c r="Y160" s="432">
        <f t="shared" si="1381"/>
        <v>1</v>
      </c>
      <c r="Z160" s="432">
        <f t="shared" si="1381"/>
        <v>1</v>
      </c>
      <c r="AA160" s="583">
        <f t="shared" si="1381"/>
        <v>1</v>
      </c>
      <c r="AB160" s="432">
        <f t="shared" si="1381"/>
        <v>1</v>
      </c>
      <c r="AC160" s="432">
        <f t="shared" si="1381"/>
        <v>1</v>
      </c>
      <c r="AD160" s="432">
        <f t="shared" si="1381"/>
        <v>1</v>
      </c>
      <c r="AE160" s="432">
        <f t="shared" si="1381"/>
        <v>1</v>
      </c>
      <c r="AF160" s="583">
        <f t="shared" si="1381"/>
        <v>1</v>
      </c>
      <c r="AG160" s="905">
        <v>1960</v>
      </c>
      <c r="AH160" s="172"/>
      <c r="AJ160" s="620" t="s">
        <v>12</v>
      </c>
      <c r="AK160" s="18"/>
      <c r="BR160" s="24" t="s">
        <v>12</v>
      </c>
      <c r="CY160" s="59"/>
      <c r="CZ160" s="59"/>
      <c r="DA160" s="501">
        <v>4</v>
      </c>
      <c r="DB160" s="324" t="e">
        <f t="shared" si="1374"/>
        <v>#NUM!</v>
      </c>
      <c r="DC160" s="324" t="e">
        <f t="shared" si="1374"/>
        <v>#NUM!</v>
      </c>
      <c r="DD160" s="324" t="e">
        <f t="shared" si="1374"/>
        <v>#NUM!</v>
      </c>
      <c r="DE160" s="324" t="e">
        <f t="shared" si="1374"/>
        <v>#NUM!</v>
      </c>
      <c r="DF160" s="324" t="e">
        <f t="shared" si="1374"/>
        <v>#NUM!</v>
      </c>
      <c r="DG160" s="324" t="e">
        <f t="shared" si="1374"/>
        <v>#NUM!</v>
      </c>
      <c r="DH160" s="324" t="e">
        <f t="shared" si="1374"/>
        <v>#NUM!</v>
      </c>
      <c r="DI160" s="324" t="e">
        <f t="shared" si="1374"/>
        <v>#NUM!</v>
      </c>
      <c r="DJ160" s="324" t="e">
        <f t="shared" si="1374"/>
        <v>#NUM!</v>
      </c>
      <c r="DK160" s="324" t="e">
        <f t="shared" si="1374"/>
        <v>#NUM!</v>
      </c>
      <c r="DL160" s="324" t="e">
        <f t="shared" si="1375"/>
        <v>#NUM!</v>
      </c>
      <c r="DM160" s="324" t="e">
        <f t="shared" si="1375"/>
        <v>#NUM!</v>
      </c>
      <c r="DN160" s="324" t="e">
        <f t="shared" si="1375"/>
        <v>#NUM!</v>
      </c>
      <c r="DO160" s="324" t="e">
        <f t="shared" si="1375"/>
        <v>#NUM!</v>
      </c>
      <c r="DP160" s="324" t="e">
        <f t="shared" si="1375"/>
        <v>#NUM!</v>
      </c>
      <c r="DQ160" s="324" t="e">
        <f t="shared" si="1375"/>
        <v>#NUM!</v>
      </c>
      <c r="DR160" s="324" t="e">
        <f t="shared" si="1375"/>
        <v>#NUM!</v>
      </c>
      <c r="DS160" s="324" t="e">
        <f t="shared" si="1375"/>
        <v>#NUM!</v>
      </c>
      <c r="DT160" s="324" t="e">
        <f t="shared" si="1375"/>
        <v>#NUM!</v>
      </c>
      <c r="DU160" s="324" t="e">
        <f t="shared" si="1375"/>
        <v>#NUM!</v>
      </c>
      <c r="DV160" s="324" t="e">
        <f t="shared" si="1376"/>
        <v>#NUM!</v>
      </c>
      <c r="DW160" s="324" t="e">
        <f t="shared" si="1376"/>
        <v>#NUM!</v>
      </c>
      <c r="DX160" s="324" t="e">
        <f t="shared" si="1376"/>
        <v>#NUM!</v>
      </c>
      <c r="DY160" s="324" t="e">
        <f t="shared" si="1376"/>
        <v>#NUM!</v>
      </c>
      <c r="DZ160" s="324" t="e">
        <f t="shared" si="1376"/>
        <v>#NUM!</v>
      </c>
      <c r="EA160" s="324" t="e">
        <f t="shared" si="1376"/>
        <v>#NUM!</v>
      </c>
      <c r="EB160" s="324" t="e">
        <f t="shared" si="1376"/>
        <v>#NUM!</v>
      </c>
      <c r="EC160" s="324" t="e">
        <f t="shared" si="1376"/>
        <v>#NUM!</v>
      </c>
      <c r="ED160" s="324" t="e">
        <f t="shared" si="1376"/>
        <v>#NUM!</v>
      </c>
      <c r="EE160" s="324" t="e">
        <f t="shared" si="1376"/>
        <v>#NUM!</v>
      </c>
      <c r="EF160" s="324" t="e">
        <f t="shared" si="1376"/>
        <v>#NUM!</v>
      </c>
      <c r="EG160" s="3" t="s">
        <v>50</v>
      </c>
      <c r="EH160" s="3">
        <v>1</v>
      </c>
      <c r="EI160" s="3">
        <v>2</v>
      </c>
      <c r="EJ160" s="3">
        <v>3</v>
      </c>
      <c r="EK160" s="3">
        <v>4</v>
      </c>
      <c r="EL160" s="3">
        <v>5</v>
      </c>
      <c r="EM160" s="3">
        <v>6</v>
      </c>
      <c r="EN160" s="3">
        <v>7</v>
      </c>
      <c r="EO160" s="3">
        <v>8</v>
      </c>
      <c r="EP160" s="3">
        <v>9</v>
      </c>
      <c r="EQ160" s="3">
        <v>10</v>
      </c>
      <c r="ER160" s="3">
        <v>11</v>
      </c>
      <c r="ES160" s="3">
        <v>12</v>
      </c>
      <c r="ET160" s="3">
        <v>13</v>
      </c>
      <c r="EU160" s="3">
        <v>14</v>
      </c>
      <c r="EV160" s="3">
        <v>15</v>
      </c>
      <c r="EW160" s="3">
        <v>16</v>
      </c>
      <c r="EX160" s="3">
        <v>17</v>
      </c>
      <c r="EY160" s="3">
        <v>18</v>
      </c>
      <c r="EZ160" s="3">
        <v>19</v>
      </c>
      <c r="FA160" s="3">
        <v>20</v>
      </c>
      <c r="FB160" s="3">
        <v>21</v>
      </c>
      <c r="FC160" s="3">
        <v>22</v>
      </c>
      <c r="FD160" s="3">
        <v>23</v>
      </c>
      <c r="FE160" s="3">
        <v>24</v>
      </c>
      <c r="FF160" s="3">
        <v>25</v>
      </c>
      <c r="FG160" s="3">
        <v>26</v>
      </c>
      <c r="FH160" s="3">
        <v>27</v>
      </c>
      <c r="FI160" s="3">
        <v>28</v>
      </c>
      <c r="FJ160" s="3">
        <v>29</v>
      </c>
      <c r="FK160" s="3">
        <v>30</v>
      </c>
      <c r="FL160" s="3">
        <v>31</v>
      </c>
      <c r="FM160" s="3" t="s">
        <v>50</v>
      </c>
      <c r="FT160" t="s">
        <v>12</v>
      </c>
      <c r="GT160" s="40" t="s">
        <v>12</v>
      </c>
      <c r="GV160" s="3">
        <v>1</v>
      </c>
      <c r="GW160" s="3">
        <v>2</v>
      </c>
      <c r="GX160" s="3">
        <v>3</v>
      </c>
      <c r="GY160" s="3">
        <v>4</v>
      </c>
      <c r="GZ160" s="3">
        <v>5</v>
      </c>
      <c r="HA160" s="3">
        <v>6</v>
      </c>
      <c r="HB160" s="3">
        <v>7</v>
      </c>
      <c r="HC160" s="3">
        <v>8</v>
      </c>
      <c r="HD160" s="3">
        <v>9</v>
      </c>
      <c r="HE160" s="3">
        <v>10</v>
      </c>
      <c r="HF160" s="3">
        <v>11</v>
      </c>
      <c r="HG160" s="3">
        <v>12</v>
      </c>
      <c r="HH160" s="3">
        <v>13</v>
      </c>
      <c r="HI160" s="3">
        <v>14</v>
      </c>
      <c r="HJ160" s="3">
        <v>15</v>
      </c>
      <c r="HK160" s="3">
        <v>16</v>
      </c>
      <c r="HL160" s="3">
        <v>17</v>
      </c>
      <c r="HM160" s="3">
        <v>18</v>
      </c>
      <c r="HN160" s="3">
        <v>19</v>
      </c>
      <c r="HO160" s="3">
        <v>20</v>
      </c>
      <c r="HP160" s="3">
        <v>21</v>
      </c>
      <c r="HQ160" s="3">
        <v>22</v>
      </c>
      <c r="HR160" s="3">
        <v>23</v>
      </c>
      <c r="HS160" s="3">
        <v>24</v>
      </c>
      <c r="HT160" s="3">
        <v>25</v>
      </c>
      <c r="HU160" s="3">
        <v>26</v>
      </c>
      <c r="HV160" s="3">
        <v>27</v>
      </c>
      <c r="HW160" s="3">
        <v>28</v>
      </c>
      <c r="HX160" s="3">
        <v>29</v>
      </c>
      <c r="HY160" s="3">
        <v>30</v>
      </c>
      <c r="HZ160" s="3">
        <v>31</v>
      </c>
      <c r="IA160" s="161"/>
      <c r="IB160" t="s">
        <v>50</v>
      </c>
      <c r="IC160">
        <v>1</v>
      </c>
      <c r="ID160">
        <v>2</v>
      </c>
      <c r="IE160">
        <v>3</v>
      </c>
      <c r="IF160">
        <v>4</v>
      </c>
      <c r="IG160">
        <v>5</v>
      </c>
      <c r="IH160">
        <v>6</v>
      </c>
      <c r="II160">
        <v>7</v>
      </c>
      <c r="IJ160">
        <v>8</v>
      </c>
      <c r="IK160">
        <v>9</v>
      </c>
      <c r="IL160">
        <v>10</v>
      </c>
      <c r="IM160">
        <v>11</v>
      </c>
      <c r="IN160">
        <v>12</v>
      </c>
      <c r="IO160">
        <v>13</v>
      </c>
      <c r="IP160">
        <v>14</v>
      </c>
      <c r="IQ160">
        <v>15</v>
      </c>
      <c r="IR160">
        <v>16</v>
      </c>
      <c r="IS160">
        <v>17</v>
      </c>
      <c r="IT160">
        <v>18</v>
      </c>
      <c r="IU160">
        <v>19</v>
      </c>
      <c r="IV160">
        <v>20</v>
      </c>
      <c r="IW160">
        <v>21</v>
      </c>
      <c r="IX160">
        <v>22</v>
      </c>
      <c r="IY160">
        <v>23</v>
      </c>
      <c r="IZ160">
        <v>24</v>
      </c>
      <c r="JA160">
        <v>25</v>
      </c>
      <c r="JB160">
        <v>26</v>
      </c>
      <c r="JC160">
        <v>27</v>
      </c>
      <c r="JD160">
        <v>28</v>
      </c>
      <c r="JE160">
        <v>29</v>
      </c>
      <c r="JF160">
        <v>30</v>
      </c>
      <c r="JG160" s="5">
        <v>31</v>
      </c>
      <c r="JH160" t="s">
        <v>50</v>
      </c>
      <c r="KP160" s="4"/>
    </row>
    <row r="161" spans="1:302" ht="15.6">
      <c r="A161" s="407">
        <v>1</v>
      </c>
      <c r="B161" s="427">
        <f>DB163</f>
        <v>1980</v>
      </c>
      <c r="C161" s="427">
        <f t="shared" ref="C161:AF161" si="1382">DC163</f>
        <v>1953</v>
      </c>
      <c r="D161" s="427">
        <f t="shared" si="1382"/>
        <v>1960</v>
      </c>
      <c r="E161" s="427">
        <f t="shared" si="1382"/>
        <v>1912</v>
      </c>
      <c r="F161" s="427">
        <f t="shared" si="1382"/>
        <v>1962</v>
      </c>
      <c r="G161" s="584">
        <f t="shared" si="1382"/>
        <v>1912</v>
      </c>
      <c r="H161" s="427">
        <f t="shared" si="1382"/>
        <v>1899</v>
      </c>
      <c r="I161" s="427">
        <f t="shared" si="1382"/>
        <v>1947</v>
      </c>
      <c r="J161" s="427">
        <f t="shared" si="1382"/>
        <v>1960</v>
      </c>
      <c r="K161" s="427">
        <f t="shared" si="1382"/>
        <v>1934</v>
      </c>
      <c r="L161" s="584">
        <f t="shared" si="1382"/>
        <v>1924</v>
      </c>
      <c r="M161" s="427">
        <f t="shared" si="1382"/>
        <v>1910</v>
      </c>
      <c r="N161" s="427">
        <f t="shared" si="1382"/>
        <v>1993</v>
      </c>
      <c r="O161" s="427">
        <f t="shared" si="1382"/>
        <v>1993</v>
      </c>
      <c r="P161" s="427">
        <f t="shared" si="1382"/>
        <v>1937</v>
      </c>
      <c r="Q161" s="584">
        <f t="shared" si="1382"/>
        <v>1950</v>
      </c>
      <c r="R161" s="427">
        <f t="shared" si="1382"/>
        <v>1926</v>
      </c>
      <c r="S161" s="907">
        <f t="shared" si="1382"/>
        <v>1981</v>
      </c>
      <c r="T161" s="427">
        <f t="shared" si="1382"/>
        <v>1981</v>
      </c>
      <c r="U161" s="427">
        <f t="shared" si="1382"/>
        <v>1914</v>
      </c>
      <c r="V161" s="584">
        <f t="shared" si="1382"/>
        <v>1909</v>
      </c>
      <c r="W161" s="427">
        <f t="shared" si="1382"/>
        <v>1914</v>
      </c>
      <c r="X161" s="427">
        <f t="shared" si="1382"/>
        <v>1934</v>
      </c>
      <c r="Y161" s="427">
        <f t="shared" si="1382"/>
        <v>1906</v>
      </c>
      <c r="Z161" s="427">
        <f t="shared" si="1382"/>
        <v>1906</v>
      </c>
      <c r="AA161" s="584">
        <f t="shared" si="1382"/>
        <v>1971</v>
      </c>
      <c r="AB161" s="427">
        <f t="shared" si="1382"/>
        <v>1947</v>
      </c>
      <c r="AC161" s="427">
        <f t="shared" si="1382"/>
        <v>1947</v>
      </c>
      <c r="AD161" s="427">
        <f t="shared" si="1382"/>
        <v>1984</v>
      </c>
      <c r="AE161" s="427">
        <f t="shared" si="1382"/>
        <v>1964</v>
      </c>
      <c r="AF161" s="584">
        <f t="shared" si="1382"/>
        <v>1907</v>
      </c>
      <c r="AG161" s="909"/>
      <c r="AH161" s="499"/>
      <c r="AI161" s="499"/>
      <c r="AJ161" s="499"/>
      <c r="AK161" s="914">
        <f>KO154</f>
        <v>156</v>
      </c>
      <c r="AL161" s="915" t="s">
        <v>242</v>
      </c>
      <c r="CY161" s="59"/>
      <c r="CZ161" s="59"/>
      <c r="DA161" s="501">
        <v>5</v>
      </c>
      <c r="DB161" s="324" t="e">
        <f t="shared" si="1374"/>
        <v>#NUM!</v>
      </c>
      <c r="DC161" s="324" t="e">
        <f t="shared" si="1374"/>
        <v>#NUM!</v>
      </c>
      <c r="DD161" s="324" t="e">
        <f t="shared" si="1374"/>
        <v>#NUM!</v>
      </c>
      <c r="DE161" s="324" t="e">
        <f t="shared" si="1374"/>
        <v>#NUM!</v>
      </c>
      <c r="DF161" s="324" t="e">
        <f t="shared" si="1374"/>
        <v>#NUM!</v>
      </c>
      <c r="DG161" s="324" t="e">
        <f t="shared" si="1374"/>
        <v>#NUM!</v>
      </c>
      <c r="DH161" s="324" t="e">
        <f t="shared" si="1374"/>
        <v>#NUM!</v>
      </c>
      <c r="DI161" s="324" t="e">
        <f t="shared" si="1374"/>
        <v>#NUM!</v>
      </c>
      <c r="DJ161" s="324" t="e">
        <f t="shared" si="1374"/>
        <v>#NUM!</v>
      </c>
      <c r="DK161" s="324" t="e">
        <f t="shared" si="1374"/>
        <v>#NUM!</v>
      </c>
      <c r="DL161" s="324" t="e">
        <f t="shared" si="1375"/>
        <v>#NUM!</v>
      </c>
      <c r="DM161" s="324" t="e">
        <f t="shared" si="1375"/>
        <v>#NUM!</v>
      </c>
      <c r="DN161" s="324" t="e">
        <f t="shared" si="1375"/>
        <v>#NUM!</v>
      </c>
      <c r="DO161" s="324" t="e">
        <f t="shared" si="1375"/>
        <v>#NUM!</v>
      </c>
      <c r="DP161" s="324" t="e">
        <f t="shared" si="1375"/>
        <v>#NUM!</v>
      </c>
      <c r="DQ161" s="324" t="e">
        <f t="shared" si="1375"/>
        <v>#NUM!</v>
      </c>
      <c r="DR161" s="324" t="e">
        <f t="shared" si="1375"/>
        <v>#NUM!</v>
      </c>
      <c r="DS161" s="324" t="e">
        <f t="shared" si="1375"/>
        <v>#NUM!</v>
      </c>
      <c r="DT161" s="324" t="e">
        <f t="shared" si="1375"/>
        <v>#NUM!</v>
      </c>
      <c r="DU161" s="324" t="e">
        <f t="shared" si="1375"/>
        <v>#NUM!</v>
      </c>
      <c r="DV161" s="324" t="e">
        <f t="shared" si="1376"/>
        <v>#NUM!</v>
      </c>
      <c r="DW161" s="324" t="e">
        <f t="shared" si="1376"/>
        <v>#NUM!</v>
      </c>
      <c r="DX161" s="324" t="e">
        <f t="shared" si="1376"/>
        <v>#NUM!</v>
      </c>
      <c r="DY161" s="324" t="e">
        <f t="shared" si="1376"/>
        <v>#NUM!</v>
      </c>
      <c r="DZ161" s="324" t="e">
        <f t="shared" si="1376"/>
        <v>#NUM!</v>
      </c>
      <c r="EA161" s="324" t="e">
        <f t="shared" si="1376"/>
        <v>#NUM!</v>
      </c>
      <c r="EB161" s="324" t="e">
        <f t="shared" si="1376"/>
        <v>#NUM!</v>
      </c>
      <c r="EC161" s="324" t="e">
        <f t="shared" si="1376"/>
        <v>#NUM!</v>
      </c>
      <c r="ED161" s="324" t="e">
        <f t="shared" si="1376"/>
        <v>#NUM!</v>
      </c>
      <c r="EE161" s="324" t="e">
        <f t="shared" si="1376"/>
        <v>#NUM!</v>
      </c>
      <c r="EF161" s="324" t="e">
        <f t="shared" si="1376"/>
        <v>#NUM!</v>
      </c>
      <c r="EG161" s="500"/>
      <c r="EH161" s="500"/>
      <c r="EI161" s="500"/>
      <c r="EJ161" s="500"/>
      <c r="EK161" s="500"/>
      <c r="EL161" s="500"/>
      <c r="EM161" s="500"/>
      <c r="EN161" s="500"/>
      <c r="EO161" s="500"/>
      <c r="EP161" s="500"/>
      <c r="EQ161" s="500"/>
      <c r="ER161" s="988" t="s">
        <v>62</v>
      </c>
      <c r="ES161" s="996"/>
      <c r="ET161" s="996"/>
      <c r="EU161" s="996"/>
      <c r="EV161" s="996"/>
      <c r="EW161" s="996"/>
      <c r="EX161" s="996"/>
      <c r="EY161" s="996"/>
      <c r="EZ161" s="996"/>
      <c r="FA161" s="996"/>
      <c r="FB161" s="996"/>
      <c r="FC161" s="500"/>
      <c r="FD161" s="500"/>
      <c r="FE161" s="500"/>
      <c r="FF161" s="500"/>
      <c r="FG161" s="500"/>
      <c r="FH161" s="500"/>
      <c r="FI161" s="500"/>
      <c r="FJ161" s="500"/>
      <c r="FK161" s="500"/>
      <c r="FL161" s="500"/>
      <c r="FM161" s="500"/>
      <c r="FN161" s="619"/>
      <c r="GT161" s="1"/>
      <c r="GZ161" s="980" t="s">
        <v>76</v>
      </c>
      <c r="HA161" s="980"/>
      <c r="HB161" s="980"/>
      <c r="HC161" s="980"/>
      <c r="HD161" s="980"/>
      <c r="HE161" s="980"/>
      <c r="HF161" s="980"/>
      <c r="HG161" s="980"/>
      <c r="HH161" s="980"/>
      <c r="HI161" s="980"/>
      <c r="HJ161" s="980"/>
      <c r="HK161" s="980"/>
      <c r="HL161" s="980"/>
      <c r="HM161" s="980"/>
      <c r="HN161" s="980"/>
      <c r="HO161" s="980"/>
      <c r="HP161" s="980"/>
      <c r="HQ161" s="980"/>
      <c r="HR161" s="980"/>
      <c r="HS161" s="980"/>
      <c r="HT161" s="980"/>
      <c r="IJ161" s="988" t="s">
        <v>184</v>
      </c>
      <c r="IK161" s="988"/>
      <c r="IL161" s="988"/>
      <c r="IM161" s="988"/>
      <c r="IN161" s="988"/>
      <c r="IO161" s="988"/>
      <c r="IP161" s="988"/>
      <c r="IQ161" s="988"/>
      <c r="IR161" s="988"/>
      <c r="IS161" s="988"/>
      <c r="IT161" s="988"/>
      <c r="IU161" s="988"/>
      <c r="IV161" s="988"/>
      <c r="IW161" s="988"/>
      <c r="JG161" s="4"/>
      <c r="JH161" s="4"/>
      <c r="KP161" s="4"/>
    </row>
    <row r="162" spans="1:302" ht="15.6">
      <c r="A162" s="407">
        <v>2</v>
      </c>
      <c r="B162" s="427" t="str">
        <f t="shared" ref="B162:B165" si="1383">DB164</f>
        <v/>
      </c>
      <c r="C162" s="427" t="str">
        <f t="shared" ref="C162:C165" si="1384">DC164</f>
        <v/>
      </c>
      <c r="D162" s="427" t="str">
        <f t="shared" ref="D162:D165" si="1385">DD164</f>
        <v/>
      </c>
      <c r="E162" s="427" t="str">
        <f t="shared" ref="E162:E165" si="1386">DE164</f>
        <v/>
      </c>
      <c r="F162" s="427" t="str">
        <f t="shared" ref="F162:F165" si="1387">DF164</f>
        <v/>
      </c>
      <c r="G162" s="584" t="str">
        <f t="shared" ref="G162:G165" si="1388">DG164</f>
        <v/>
      </c>
      <c r="H162" s="427" t="str">
        <f t="shared" ref="H162:H165" si="1389">DH164</f>
        <v/>
      </c>
      <c r="I162" s="427" t="str">
        <f t="shared" ref="I162:I165" si="1390">DI164</f>
        <v/>
      </c>
      <c r="J162" s="427" t="str">
        <f t="shared" ref="J162:J165" si="1391">DJ164</f>
        <v/>
      </c>
      <c r="K162" s="427" t="str">
        <f t="shared" ref="K162:K165" si="1392">DK164</f>
        <v/>
      </c>
      <c r="L162" s="584" t="str">
        <f t="shared" ref="L162:L165" si="1393">DL164</f>
        <v/>
      </c>
      <c r="M162" s="427" t="str">
        <f t="shared" ref="M162:M165" si="1394">DM164</f>
        <v/>
      </c>
      <c r="N162" s="427" t="str">
        <f t="shared" ref="N162:N165" si="1395">DN164</f>
        <v/>
      </c>
      <c r="O162" s="427" t="str">
        <f t="shared" ref="O162:O165" si="1396">DO164</f>
        <v/>
      </c>
      <c r="P162" s="427" t="str">
        <f t="shared" ref="P162:P165" si="1397">DP164</f>
        <v/>
      </c>
      <c r="Q162" s="584" t="str">
        <f t="shared" ref="Q162:Q165" si="1398">DQ164</f>
        <v/>
      </c>
      <c r="R162" s="427" t="str">
        <f t="shared" ref="R162:R165" si="1399">DR164</f>
        <v/>
      </c>
      <c r="S162" s="907">
        <f t="shared" ref="S162:S165" si="1400">DS164</f>
        <v>1958</v>
      </c>
      <c r="T162" s="427" t="str">
        <f t="shared" ref="T162:T165" si="1401">DT164</f>
        <v/>
      </c>
      <c r="U162" s="427" t="str">
        <f t="shared" ref="U162:U165" si="1402">DU164</f>
        <v/>
      </c>
      <c r="V162" s="584" t="str">
        <f t="shared" ref="V162:V165" si="1403">DV164</f>
        <v/>
      </c>
      <c r="W162" s="427" t="str">
        <f t="shared" ref="W162:W165" si="1404">DW164</f>
        <v/>
      </c>
      <c r="X162" s="427" t="str">
        <f t="shared" ref="X162:X165" si="1405">DX164</f>
        <v/>
      </c>
      <c r="Y162" s="427" t="str">
        <f t="shared" ref="Y162:Y165" si="1406">DY164</f>
        <v/>
      </c>
      <c r="Z162" s="427" t="str">
        <f t="shared" ref="Z162:Z165" si="1407">DZ164</f>
        <v/>
      </c>
      <c r="AA162" s="584" t="str">
        <f t="shared" ref="AA162:AA165" si="1408">EA164</f>
        <v/>
      </c>
      <c r="AB162" s="427" t="str">
        <f t="shared" ref="AB162:AB165" si="1409">EB164</f>
        <v/>
      </c>
      <c r="AC162" s="427" t="str">
        <f t="shared" ref="AC162:AC165" si="1410">EC164</f>
        <v/>
      </c>
      <c r="AD162" s="427" t="str">
        <f t="shared" ref="AD162:AD165" si="1411">ED164</f>
        <v/>
      </c>
      <c r="AE162" s="427" t="str">
        <f t="shared" ref="AE162:AE165" si="1412">EE164</f>
        <v/>
      </c>
      <c r="AF162" s="584" t="str">
        <f t="shared" ref="AF162:AF165" si="1413">EF164</f>
        <v/>
      </c>
      <c r="AG162" s="661"/>
      <c r="AH162" s="498"/>
      <c r="AI162" s="498"/>
      <c r="AJ162" s="498"/>
      <c r="AK162" s="914">
        <f>FM156</f>
        <v>128</v>
      </c>
      <c r="AL162" s="915" t="s">
        <v>243</v>
      </c>
      <c r="CY162" s="59"/>
      <c r="CZ162" s="59"/>
      <c r="DA162" s="501" t="s">
        <v>23</v>
      </c>
      <c r="DB162" s="324">
        <v>1</v>
      </c>
      <c r="DC162" s="324">
        <v>2</v>
      </c>
      <c r="DD162" s="324">
        <v>3</v>
      </c>
      <c r="DE162" s="324">
        <v>4</v>
      </c>
      <c r="DF162" s="324">
        <v>5</v>
      </c>
      <c r="DG162" s="324">
        <v>6</v>
      </c>
      <c r="DH162" s="324">
        <v>7</v>
      </c>
      <c r="DI162" s="324">
        <v>8</v>
      </c>
      <c r="DJ162" s="324">
        <v>9</v>
      </c>
      <c r="DK162" s="324">
        <v>10</v>
      </c>
      <c r="DL162" s="324">
        <v>11</v>
      </c>
      <c r="DM162" s="324">
        <v>12</v>
      </c>
      <c r="DN162" s="324">
        <v>13</v>
      </c>
      <c r="DO162" s="324">
        <v>14</v>
      </c>
      <c r="DP162" s="324">
        <v>15</v>
      </c>
      <c r="DQ162" s="324">
        <v>16</v>
      </c>
      <c r="DR162" s="324">
        <v>17</v>
      </c>
      <c r="DS162" s="324">
        <v>18</v>
      </c>
      <c r="DT162" s="324">
        <v>19</v>
      </c>
      <c r="DU162" s="324">
        <v>20</v>
      </c>
      <c r="DV162" s="324">
        <v>21</v>
      </c>
      <c r="DW162" s="324">
        <v>22</v>
      </c>
      <c r="DX162" s="324">
        <v>23</v>
      </c>
      <c r="DY162" s="324">
        <v>24</v>
      </c>
      <c r="DZ162" s="324">
        <v>25</v>
      </c>
      <c r="EA162" s="324">
        <v>26</v>
      </c>
      <c r="EB162" s="324">
        <v>27</v>
      </c>
      <c r="EC162" s="324">
        <v>28</v>
      </c>
      <c r="ED162" s="324">
        <v>29</v>
      </c>
      <c r="EE162" s="324">
        <v>30</v>
      </c>
      <c r="EF162" s="324">
        <v>31</v>
      </c>
      <c r="EG162" s="500"/>
      <c r="EH162" s="500"/>
      <c r="EI162" s="500"/>
      <c r="EJ162" s="500"/>
      <c r="EK162" s="500"/>
      <c r="EL162" s="500"/>
      <c r="EM162" s="500"/>
      <c r="EN162" s="500"/>
      <c r="EO162" s="500"/>
      <c r="EP162" s="500"/>
      <c r="EQ162" s="500"/>
      <c r="ER162" s="500"/>
      <c r="ES162" s="500"/>
      <c r="ET162" s="500"/>
      <c r="EU162" s="500"/>
      <c r="EV162" s="500"/>
      <c r="EW162" s="500"/>
      <c r="EX162" s="500"/>
      <c r="EY162" s="500"/>
      <c r="EZ162" s="500"/>
      <c r="FA162" s="500"/>
      <c r="FB162" s="500"/>
      <c r="FC162" s="500"/>
      <c r="FD162" s="500"/>
      <c r="FE162" s="500"/>
      <c r="FF162" s="500"/>
      <c r="FG162" s="500"/>
      <c r="FH162" s="500"/>
      <c r="FI162" s="500"/>
      <c r="FJ162" s="500"/>
      <c r="FK162" s="500"/>
      <c r="FL162" s="500"/>
      <c r="FM162" s="500"/>
      <c r="FN162" s="619"/>
      <c r="FO162" s="3">
        <v>1</v>
      </c>
      <c r="FP162" s="3">
        <v>2</v>
      </c>
      <c r="FQ162" s="3">
        <v>3</v>
      </c>
      <c r="FR162" s="3">
        <v>4</v>
      </c>
      <c r="FS162" s="3">
        <v>5</v>
      </c>
      <c r="FT162" s="3">
        <v>6</v>
      </c>
      <c r="FU162" s="3">
        <v>7</v>
      </c>
      <c r="FV162" s="3">
        <v>8</v>
      </c>
      <c r="FW162" s="3">
        <v>9</v>
      </c>
      <c r="FX162" s="3">
        <v>10</v>
      </c>
      <c r="FY162" s="3">
        <v>11</v>
      </c>
      <c r="FZ162" s="3">
        <v>12</v>
      </c>
      <c r="GA162" s="3">
        <v>13</v>
      </c>
      <c r="GB162" s="3">
        <v>14</v>
      </c>
      <c r="GC162" s="3">
        <v>15</v>
      </c>
      <c r="GD162" s="3">
        <v>16</v>
      </c>
      <c r="GE162" s="3">
        <v>17</v>
      </c>
      <c r="GF162" s="3">
        <v>18</v>
      </c>
      <c r="GG162" s="3">
        <v>19</v>
      </c>
      <c r="GH162" s="3">
        <v>20</v>
      </c>
      <c r="GI162" s="3">
        <v>21</v>
      </c>
      <c r="GJ162" s="3">
        <v>22</v>
      </c>
      <c r="GK162" s="3">
        <v>23</v>
      </c>
      <c r="GL162" s="3">
        <v>24</v>
      </c>
      <c r="GM162" s="3">
        <v>25</v>
      </c>
      <c r="GN162" s="3">
        <v>26</v>
      </c>
      <c r="GO162" s="3">
        <v>27</v>
      </c>
      <c r="GP162" s="3">
        <v>28</v>
      </c>
      <c r="GQ162" s="3">
        <v>29</v>
      </c>
      <c r="GR162" s="3">
        <v>30</v>
      </c>
      <c r="GS162" s="3">
        <v>31</v>
      </c>
      <c r="GT162" s="3" t="s">
        <v>50</v>
      </c>
      <c r="JG162" s="4"/>
      <c r="JH162" s="4"/>
      <c r="JQ162" s="1001" t="s">
        <v>245</v>
      </c>
      <c r="JR162" s="1001"/>
      <c r="JS162" s="1001"/>
      <c r="JT162" s="1001"/>
      <c r="JU162" s="1001"/>
      <c r="JV162" s="1001"/>
      <c r="JW162" s="1001"/>
      <c r="JX162" s="1001"/>
      <c r="JY162" s="1001"/>
      <c r="JZ162" s="1001"/>
      <c r="KA162" s="1001"/>
      <c r="KB162" s="1001"/>
      <c r="KC162" s="1001"/>
      <c r="KD162" s="1001"/>
      <c r="KE162" s="1001"/>
      <c r="KF162" s="1001"/>
      <c r="KG162" s="1001"/>
      <c r="KH162" s="1001"/>
      <c r="KP162" s="4"/>
    </row>
    <row r="163" spans="1:302" ht="15.6">
      <c r="A163" s="407">
        <v>3</v>
      </c>
      <c r="B163" s="427" t="str">
        <f t="shared" si="1383"/>
        <v/>
      </c>
      <c r="C163" s="427" t="str">
        <f t="shared" si="1384"/>
        <v/>
      </c>
      <c r="D163" s="427" t="str">
        <f t="shared" si="1385"/>
        <v/>
      </c>
      <c r="E163" s="427" t="str">
        <f t="shared" si="1386"/>
        <v/>
      </c>
      <c r="F163" s="427" t="str">
        <f t="shared" si="1387"/>
        <v/>
      </c>
      <c r="G163" s="584" t="str">
        <f t="shared" si="1388"/>
        <v/>
      </c>
      <c r="H163" s="427" t="str">
        <f t="shared" si="1389"/>
        <v/>
      </c>
      <c r="I163" s="427" t="str">
        <f t="shared" si="1390"/>
        <v/>
      </c>
      <c r="J163" s="427" t="str">
        <f t="shared" si="1391"/>
        <v/>
      </c>
      <c r="K163" s="427" t="str">
        <f t="shared" si="1392"/>
        <v/>
      </c>
      <c r="L163" s="584" t="str">
        <f t="shared" si="1393"/>
        <v/>
      </c>
      <c r="M163" s="427" t="str">
        <f t="shared" si="1394"/>
        <v/>
      </c>
      <c r="N163" s="427" t="str">
        <f t="shared" si="1395"/>
        <v/>
      </c>
      <c r="O163" s="427" t="str">
        <f t="shared" si="1396"/>
        <v/>
      </c>
      <c r="P163" s="427" t="str">
        <f t="shared" si="1397"/>
        <v/>
      </c>
      <c r="Q163" s="584" t="str">
        <f t="shared" si="1398"/>
        <v/>
      </c>
      <c r="R163" s="427" t="str">
        <f t="shared" si="1399"/>
        <v/>
      </c>
      <c r="S163" s="427" t="str">
        <f t="shared" si="1400"/>
        <v/>
      </c>
      <c r="T163" s="427" t="str">
        <f t="shared" si="1401"/>
        <v/>
      </c>
      <c r="U163" s="427" t="str">
        <f t="shared" si="1402"/>
        <v/>
      </c>
      <c r="V163" s="584" t="str">
        <f t="shared" si="1403"/>
        <v/>
      </c>
      <c r="W163" s="427" t="str">
        <f t="shared" si="1404"/>
        <v/>
      </c>
      <c r="X163" s="427" t="str">
        <f t="shared" si="1405"/>
        <v/>
      </c>
      <c r="Y163" s="427" t="str">
        <f t="shared" si="1406"/>
        <v/>
      </c>
      <c r="Z163" s="427" t="str">
        <f t="shared" si="1407"/>
        <v/>
      </c>
      <c r="AA163" s="584" t="str">
        <f t="shared" si="1408"/>
        <v/>
      </c>
      <c r="AB163" s="427" t="str">
        <f t="shared" si="1409"/>
        <v/>
      </c>
      <c r="AC163" s="427" t="str">
        <f t="shared" si="1410"/>
        <v/>
      </c>
      <c r="AD163" s="427" t="str">
        <f t="shared" si="1411"/>
        <v/>
      </c>
      <c r="AE163" s="427" t="str">
        <f t="shared" si="1412"/>
        <v/>
      </c>
      <c r="AF163" s="584" t="str">
        <f t="shared" si="1413"/>
        <v/>
      </c>
      <c r="AG163" s="909"/>
      <c r="AH163" s="499"/>
      <c r="AI163" s="499"/>
      <c r="AJ163" s="499"/>
      <c r="AK163" s="914">
        <f>JH154</f>
        <v>284</v>
      </c>
      <c r="AL163" s="915" t="s">
        <v>244</v>
      </c>
      <c r="CY163" s="59"/>
      <c r="CZ163" s="59"/>
      <c r="DA163" s="501">
        <v>1</v>
      </c>
      <c r="DB163" s="324">
        <f t="shared" ref="DB163:EF163" si="1414">IF(ISERROR(DB157), "", DB157)</f>
        <v>1980</v>
      </c>
      <c r="DC163" s="324">
        <f t="shared" si="1414"/>
        <v>1953</v>
      </c>
      <c r="DD163" s="324">
        <f t="shared" si="1414"/>
        <v>1960</v>
      </c>
      <c r="DE163" s="324">
        <f t="shared" si="1414"/>
        <v>1912</v>
      </c>
      <c r="DF163" s="324">
        <f t="shared" si="1414"/>
        <v>1962</v>
      </c>
      <c r="DG163" s="324">
        <f t="shared" si="1414"/>
        <v>1912</v>
      </c>
      <c r="DH163" s="324">
        <f t="shared" si="1414"/>
        <v>1899</v>
      </c>
      <c r="DI163" s="324">
        <f t="shared" si="1414"/>
        <v>1947</v>
      </c>
      <c r="DJ163" s="324">
        <f t="shared" si="1414"/>
        <v>1960</v>
      </c>
      <c r="DK163" s="324">
        <f t="shared" si="1414"/>
        <v>1934</v>
      </c>
      <c r="DL163" s="324">
        <f t="shared" si="1414"/>
        <v>1924</v>
      </c>
      <c r="DM163" s="324">
        <f t="shared" si="1414"/>
        <v>1910</v>
      </c>
      <c r="DN163" s="324">
        <f t="shared" si="1414"/>
        <v>1993</v>
      </c>
      <c r="DO163" s="324">
        <f t="shared" si="1414"/>
        <v>1993</v>
      </c>
      <c r="DP163" s="324">
        <f t="shared" si="1414"/>
        <v>1937</v>
      </c>
      <c r="DQ163" s="324">
        <f t="shared" si="1414"/>
        <v>1950</v>
      </c>
      <c r="DR163" s="324">
        <f t="shared" si="1414"/>
        <v>1926</v>
      </c>
      <c r="DS163" s="324">
        <f t="shared" si="1414"/>
        <v>1981</v>
      </c>
      <c r="DT163" s="324">
        <f t="shared" si="1414"/>
        <v>1981</v>
      </c>
      <c r="DU163" s="324">
        <f t="shared" si="1414"/>
        <v>1914</v>
      </c>
      <c r="DV163" s="324">
        <f t="shared" si="1414"/>
        <v>1909</v>
      </c>
      <c r="DW163" s="324">
        <f t="shared" si="1414"/>
        <v>1914</v>
      </c>
      <c r="DX163" s="324">
        <f t="shared" si="1414"/>
        <v>1934</v>
      </c>
      <c r="DY163" s="324">
        <f t="shared" si="1414"/>
        <v>1906</v>
      </c>
      <c r="DZ163" s="324">
        <f t="shared" si="1414"/>
        <v>1906</v>
      </c>
      <c r="EA163" s="324">
        <f t="shared" si="1414"/>
        <v>1971</v>
      </c>
      <c r="EB163" s="324">
        <f t="shared" si="1414"/>
        <v>1947</v>
      </c>
      <c r="EC163" s="324">
        <f t="shared" si="1414"/>
        <v>1947</v>
      </c>
      <c r="ED163" s="324">
        <f t="shared" si="1414"/>
        <v>1984</v>
      </c>
      <c r="EE163" s="324">
        <f t="shared" si="1414"/>
        <v>1964</v>
      </c>
      <c r="EF163" s="324">
        <f t="shared" si="1414"/>
        <v>1907</v>
      </c>
      <c r="FL163" s="4" t="s">
        <v>2</v>
      </c>
      <c r="FM163" s="4" t="s">
        <v>0</v>
      </c>
      <c r="FW163" s="980" t="s">
        <v>62</v>
      </c>
      <c r="FX163" s="991"/>
      <c r="FY163" s="991"/>
      <c r="FZ163" s="991"/>
      <c r="GA163" s="991"/>
      <c r="GB163" s="991"/>
      <c r="GC163" s="991"/>
      <c r="GD163" s="991"/>
      <c r="GE163" s="991"/>
      <c r="GF163" s="991"/>
      <c r="GG163" s="991"/>
      <c r="JG163" s="4"/>
      <c r="JH163" s="4"/>
      <c r="KO163"/>
    </row>
    <row r="164" spans="1:302" ht="15.6">
      <c r="A164" s="407">
        <v>4</v>
      </c>
      <c r="B164" s="427" t="str">
        <f t="shared" si="1383"/>
        <v/>
      </c>
      <c r="C164" s="427" t="str">
        <f t="shared" si="1384"/>
        <v/>
      </c>
      <c r="D164" s="427" t="str">
        <f t="shared" si="1385"/>
        <v/>
      </c>
      <c r="E164" s="427" t="str">
        <f t="shared" si="1386"/>
        <v/>
      </c>
      <c r="F164" s="427" t="str">
        <f t="shared" si="1387"/>
        <v/>
      </c>
      <c r="G164" s="584" t="str">
        <f t="shared" si="1388"/>
        <v/>
      </c>
      <c r="H164" s="427" t="str">
        <f t="shared" si="1389"/>
        <v/>
      </c>
      <c r="I164" s="427" t="str">
        <f t="shared" si="1390"/>
        <v/>
      </c>
      <c r="J164" s="427" t="str">
        <f t="shared" si="1391"/>
        <v/>
      </c>
      <c r="K164" s="427" t="str">
        <f t="shared" si="1392"/>
        <v/>
      </c>
      <c r="L164" s="584" t="str">
        <f t="shared" si="1393"/>
        <v/>
      </c>
      <c r="M164" s="427" t="str">
        <f t="shared" si="1394"/>
        <v/>
      </c>
      <c r="N164" s="427" t="str">
        <f t="shared" si="1395"/>
        <v/>
      </c>
      <c r="O164" s="427" t="str">
        <f t="shared" si="1396"/>
        <v/>
      </c>
      <c r="P164" s="427" t="str">
        <f t="shared" si="1397"/>
        <v/>
      </c>
      <c r="Q164" s="584" t="str">
        <f t="shared" si="1398"/>
        <v/>
      </c>
      <c r="R164" s="427" t="str">
        <f t="shared" si="1399"/>
        <v/>
      </c>
      <c r="S164" s="427" t="str">
        <f t="shared" si="1400"/>
        <v/>
      </c>
      <c r="T164" s="427" t="str">
        <f t="shared" si="1401"/>
        <v/>
      </c>
      <c r="U164" s="427" t="str">
        <f t="shared" si="1402"/>
        <v/>
      </c>
      <c r="V164" s="584" t="str">
        <f t="shared" si="1403"/>
        <v/>
      </c>
      <c r="W164" s="427" t="str">
        <f t="shared" si="1404"/>
        <v/>
      </c>
      <c r="X164" s="427" t="str">
        <f t="shared" si="1405"/>
        <v/>
      </c>
      <c r="Y164" s="427" t="str">
        <f t="shared" si="1406"/>
        <v/>
      </c>
      <c r="Z164" s="427" t="str">
        <f t="shared" si="1407"/>
        <v/>
      </c>
      <c r="AA164" s="584" t="str">
        <f t="shared" si="1408"/>
        <v/>
      </c>
      <c r="AB164" s="427" t="str">
        <f t="shared" si="1409"/>
        <v/>
      </c>
      <c r="AC164" s="427" t="str">
        <f t="shared" si="1410"/>
        <v/>
      </c>
      <c r="AD164" s="427" t="str">
        <f t="shared" si="1411"/>
        <v/>
      </c>
      <c r="AE164" s="427" t="str">
        <f t="shared" si="1412"/>
        <v/>
      </c>
      <c r="AF164" s="584" t="str">
        <f t="shared" si="1413"/>
        <v/>
      </c>
      <c r="AG164" s="931"/>
      <c r="AH164" s="981">
        <v>1897</v>
      </c>
      <c r="AI164" s="981"/>
      <c r="AJ164" s="931"/>
      <c r="AK164" s="914"/>
      <c r="AL164" s="914" t="s">
        <v>176</v>
      </c>
      <c r="AM164" s="928">
        <f>AK161+AK162</f>
        <v>284</v>
      </c>
      <c r="CY164" s="59"/>
      <c r="CZ164" s="59"/>
      <c r="DA164" s="501">
        <v>2</v>
      </c>
      <c r="DB164" s="324" t="str">
        <f t="shared" ref="DB164:EF164" si="1415">IF(ISERROR(DB158), "", DB158)</f>
        <v/>
      </c>
      <c r="DC164" s="324" t="str">
        <f t="shared" si="1415"/>
        <v/>
      </c>
      <c r="DD164" s="324" t="str">
        <f t="shared" si="1415"/>
        <v/>
      </c>
      <c r="DE164" s="324" t="str">
        <f t="shared" si="1415"/>
        <v/>
      </c>
      <c r="DF164" s="324" t="str">
        <f t="shared" si="1415"/>
        <v/>
      </c>
      <c r="DG164" s="324" t="str">
        <f t="shared" si="1415"/>
        <v/>
      </c>
      <c r="DH164" s="324" t="str">
        <f t="shared" si="1415"/>
        <v/>
      </c>
      <c r="DI164" s="324" t="str">
        <f t="shared" si="1415"/>
        <v/>
      </c>
      <c r="DJ164" s="324" t="str">
        <f t="shared" si="1415"/>
        <v/>
      </c>
      <c r="DK164" s="324" t="str">
        <f t="shared" si="1415"/>
        <v/>
      </c>
      <c r="DL164" s="324" t="str">
        <f t="shared" si="1415"/>
        <v/>
      </c>
      <c r="DM164" s="324" t="str">
        <f t="shared" si="1415"/>
        <v/>
      </c>
      <c r="DN164" s="324" t="str">
        <f t="shared" si="1415"/>
        <v/>
      </c>
      <c r="DO164" s="324" t="str">
        <f t="shared" si="1415"/>
        <v/>
      </c>
      <c r="DP164" s="324" t="str">
        <f t="shared" si="1415"/>
        <v/>
      </c>
      <c r="DQ164" s="324" t="str">
        <f t="shared" si="1415"/>
        <v/>
      </c>
      <c r="DR164" s="324" t="str">
        <f t="shared" si="1415"/>
        <v/>
      </c>
      <c r="DS164" s="324">
        <f t="shared" si="1415"/>
        <v>1958</v>
      </c>
      <c r="DT164" s="324" t="str">
        <f t="shared" si="1415"/>
        <v/>
      </c>
      <c r="DU164" s="324" t="str">
        <f t="shared" si="1415"/>
        <v/>
      </c>
      <c r="DV164" s="324" t="str">
        <f t="shared" si="1415"/>
        <v/>
      </c>
      <c r="DW164" s="324" t="str">
        <f t="shared" si="1415"/>
        <v/>
      </c>
      <c r="DX164" s="324" t="str">
        <f t="shared" si="1415"/>
        <v/>
      </c>
      <c r="DY164" s="324" t="str">
        <f t="shared" si="1415"/>
        <v/>
      </c>
      <c r="DZ164" s="324" t="str">
        <f t="shared" si="1415"/>
        <v/>
      </c>
      <c r="EA164" s="324" t="str">
        <f t="shared" si="1415"/>
        <v/>
      </c>
      <c r="EB164" s="324" t="str">
        <f t="shared" si="1415"/>
        <v/>
      </c>
      <c r="EC164" s="324" t="str">
        <f t="shared" si="1415"/>
        <v/>
      </c>
      <c r="ED164" s="324" t="str">
        <f t="shared" si="1415"/>
        <v/>
      </c>
      <c r="EE164" s="324" t="str">
        <f t="shared" si="1415"/>
        <v/>
      </c>
      <c r="EF164" s="324" t="str">
        <f t="shared" si="1415"/>
        <v/>
      </c>
      <c r="FL164" s="480">
        <v>6</v>
      </c>
      <c r="FM164" s="480">
        <v>1960</v>
      </c>
      <c r="FP164" s="4"/>
      <c r="KO164"/>
    </row>
    <row r="165" spans="1:302">
      <c r="A165" s="407">
        <v>5</v>
      </c>
      <c r="B165" s="427" t="str">
        <f t="shared" si="1383"/>
        <v/>
      </c>
      <c r="C165" s="427" t="str">
        <f t="shared" si="1384"/>
        <v/>
      </c>
      <c r="D165" s="427" t="str">
        <f t="shared" si="1385"/>
        <v/>
      </c>
      <c r="E165" s="427" t="str">
        <f t="shared" si="1386"/>
        <v/>
      </c>
      <c r="F165" s="427" t="str">
        <f t="shared" si="1387"/>
        <v/>
      </c>
      <c r="G165" s="584" t="str">
        <f t="shared" si="1388"/>
        <v/>
      </c>
      <c r="H165" s="427" t="str">
        <f t="shared" si="1389"/>
        <v/>
      </c>
      <c r="I165" s="427" t="str">
        <f t="shared" si="1390"/>
        <v/>
      </c>
      <c r="J165" s="427" t="str">
        <f t="shared" si="1391"/>
        <v/>
      </c>
      <c r="K165" s="427" t="str">
        <f t="shared" si="1392"/>
        <v/>
      </c>
      <c r="L165" s="584" t="str">
        <f t="shared" si="1393"/>
        <v/>
      </c>
      <c r="M165" s="427" t="str">
        <f t="shared" si="1394"/>
        <v/>
      </c>
      <c r="N165" s="427" t="str">
        <f t="shared" si="1395"/>
        <v/>
      </c>
      <c r="O165" s="427" t="str">
        <f t="shared" si="1396"/>
        <v/>
      </c>
      <c r="P165" s="427" t="str">
        <f t="shared" si="1397"/>
        <v/>
      </c>
      <c r="Q165" s="584" t="str">
        <f t="shared" si="1398"/>
        <v/>
      </c>
      <c r="R165" s="427" t="str">
        <f t="shared" si="1399"/>
        <v/>
      </c>
      <c r="S165" s="427" t="str">
        <f t="shared" si="1400"/>
        <v/>
      </c>
      <c r="T165" s="427" t="str">
        <f t="shared" si="1401"/>
        <v/>
      </c>
      <c r="U165" s="427" t="str">
        <f t="shared" si="1402"/>
        <v/>
      </c>
      <c r="V165" s="584" t="str">
        <f t="shared" si="1403"/>
        <v/>
      </c>
      <c r="W165" s="427" t="str">
        <f t="shared" si="1404"/>
        <v/>
      </c>
      <c r="X165" s="427" t="str">
        <f t="shared" si="1405"/>
        <v/>
      </c>
      <c r="Y165" s="427" t="str">
        <f t="shared" si="1406"/>
        <v/>
      </c>
      <c r="Z165" s="427" t="str">
        <f t="shared" si="1407"/>
        <v/>
      </c>
      <c r="AA165" s="584" t="str">
        <f t="shared" si="1408"/>
        <v/>
      </c>
      <c r="AB165" s="427" t="str">
        <f t="shared" si="1409"/>
        <v/>
      </c>
      <c r="AC165" s="427" t="str">
        <f t="shared" si="1410"/>
        <v/>
      </c>
      <c r="AD165" s="427" t="str">
        <f t="shared" si="1411"/>
        <v/>
      </c>
      <c r="AE165" s="427" t="str">
        <f t="shared" si="1412"/>
        <v/>
      </c>
      <c r="AF165" s="584" t="str">
        <f t="shared" si="1413"/>
        <v/>
      </c>
      <c r="AG165" s="934">
        <f>SUM(AG20:AG148)</f>
        <v>255.00000000000003</v>
      </c>
      <c r="AH165" s="934">
        <f t="shared" ref="AH165:AJ165" si="1416">SUM(AH20:AH148)</f>
        <v>156</v>
      </c>
      <c r="AI165" s="934">
        <f t="shared" si="1416"/>
        <v>170.9</v>
      </c>
      <c r="AJ165" s="933">
        <f t="shared" si="1416"/>
        <v>128</v>
      </c>
      <c r="AK165" s="477">
        <f>AG155</f>
        <v>85</v>
      </c>
      <c r="AL165" s="475" t="s">
        <v>109</v>
      </c>
      <c r="AM165" s="475"/>
      <c r="AN165" s="475"/>
      <c r="CY165" s="59"/>
      <c r="CZ165" s="59"/>
      <c r="DA165" s="501">
        <v>3</v>
      </c>
      <c r="DB165" s="324" t="str">
        <f t="shared" ref="DB165:EF165" si="1417">IF(ISERROR(DB159), "", DB159)</f>
        <v/>
      </c>
      <c r="DC165" s="324" t="str">
        <f t="shared" si="1417"/>
        <v/>
      </c>
      <c r="DD165" s="324" t="str">
        <f t="shared" si="1417"/>
        <v/>
      </c>
      <c r="DE165" s="324" t="str">
        <f t="shared" si="1417"/>
        <v/>
      </c>
      <c r="DF165" s="324" t="str">
        <f t="shared" si="1417"/>
        <v/>
      </c>
      <c r="DG165" s="324" t="str">
        <f t="shared" si="1417"/>
        <v/>
      </c>
      <c r="DH165" s="324" t="str">
        <f t="shared" si="1417"/>
        <v/>
      </c>
      <c r="DI165" s="324" t="str">
        <f t="shared" si="1417"/>
        <v/>
      </c>
      <c r="DJ165" s="324" t="str">
        <f t="shared" si="1417"/>
        <v/>
      </c>
      <c r="DK165" s="324" t="str">
        <f t="shared" si="1417"/>
        <v/>
      </c>
      <c r="DL165" s="324" t="str">
        <f t="shared" si="1417"/>
        <v/>
      </c>
      <c r="DM165" s="324" t="str">
        <f t="shared" si="1417"/>
        <v/>
      </c>
      <c r="DN165" s="324" t="str">
        <f t="shared" si="1417"/>
        <v/>
      </c>
      <c r="DO165" s="324" t="str">
        <f t="shared" si="1417"/>
        <v/>
      </c>
      <c r="DP165" s="324" t="str">
        <f t="shared" si="1417"/>
        <v/>
      </c>
      <c r="DQ165" s="324" t="str">
        <f t="shared" si="1417"/>
        <v/>
      </c>
      <c r="DR165" s="324" t="str">
        <f t="shared" si="1417"/>
        <v/>
      </c>
      <c r="DS165" s="324" t="str">
        <f t="shared" si="1417"/>
        <v/>
      </c>
      <c r="DT165" s="324" t="str">
        <f t="shared" si="1417"/>
        <v/>
      </c>
      <c r="DU165" s="324" t="str">
        <f t="shared" si="1417"/>
        <v/>
      </c>
      <c r="DV165" s="324" t="str">
        <f t="shared" si="1417"/>
        <v/>
      </c>
      <c r="DW165" s="324" t="str">
        <f t="shared" si="1417"/>
        <v/>
      </c>
      <c r="DX165" s="324" t="str">
        <f t="shared" si="1417"/>
        <v/>
      </c>
      <c r="DY165" s="324" t="str">
        <f t="shared" si="1417"/>
        <v/>
      </c>
      <c r="DZ165" s="324" t="str">
        <f t="shared" si="1417"/>
        <v/>
      </c>
      <c r="EA165" s="324" t="str">
        <f t="shared" si="1417"/>
        <v/>
      </c>
      <c r="EB165" s="324" t="str">
        <f t="shared" si="1417"/>
        <v/>
      </c>
      <c r="EC165" s="324" t="str">
        <f t="shared" si="1417"/>
        <v/>
      </c>
      <c r="ED165" s="324" t="str">
        <f t="shared" si="1417"/>
        <v/>
      </c>
      <c r="EE165" s="324" t="str">
        <f t="shared" si="1417"/>
        <v/>
      </c>
      <c r="EF165" s="324" t="str">
        <f t="shared" si="1417"/>
        <v/>
      </c>
      <c r="FL165" s="4">
        <v>5</v>
      </c>
      <c r="FM165" s="4">
        <v>1900</v>
      </c>
      <c r="KO165"/>
    </row>
    <row r="166" spans="1:302" ht="15.6">
      <c r="A166" s="131" t="s">
        <v>50</v>
      </c>
      <c r="B166" s="131">
        <v>1</v>
      </c>
      <c r="C166" s="131">
        <v>2</v>
      </c>
      <c r="D166" s="131">
        <v>3</v>
      </c>
      <c r="E166" s="131">
        <v>4</v>
      </c>
      <c r="F166" s="131">
        <v>5</v>
      </c>
      <c r="G166" s="396">
        <v>6</v>
      </c>
      <c r="H166" s="131">
        <v>7</v>
      </c>
      <c r="I166" s="131">
        <v>8</v>
      </c>
      <c r="J166" s="131">
        <v>9</v>
      </c>
      <c r="K166" s="131">
        <v>10</v>
      </c>
      <c r="L166" s="396">
        <v>11</v>
      </c>
      <c r="M166" s="131">
        <v>12</v>
      </c>
      <c r="N166" s="131">
        <v>13</v>
      </c>
      <c r="O166" s="131">
        <v>14</v>
      </c>
      <c r="P166" s="131">
        <v>15</v>
      </c>
      <c r="Q166" s="396">
        <v>16</v>
      </c>
      <c r="R166" s="131">
        <v>17</v>
      </c>
      <c r="S166" s="131">
        <v>18</v>
      </c>
      <c r="T166" s="131">
        <v>19</v>
      </c>
      <c r="U166" s="131">
        <v>20</v>
      </c>
      <c r="V166" s="396">
        <v>21</v>
      </c>
      <c r="W166" s="131">
        <v>22</v>
      </c>
      <c r="X166" s="131">
        <v>23</v>
      </c>
      <c r="Y166" s="131">
        <v>24</v>
      </c>
      <c r="Z166" s="131">
        <v>25</v>
      </c>
      <c r="AA166" s="396">
        <v>26</v>
      </c>
      <c r="AB166" s="131">
        <v>27</v>
      </c>
      <c r="AC166" s="131">
        <v>28</v>
      </c>
      <c r="AD166" s="131">
        <v>29</v>
      </c>
      <c r="AE166" s="131">
        <v>30</v>
      </c>
      <c r="AF166" s="396">
        <v>31</v>
      </c>
      <c r="AG166" s="498"/>
      <c r="AH166" s="498"/>
      <c r="AI166" s="675"/>
      <c r="AJ166" s="910"/>
      <c r="AK166" s="477">
        <f>AE155</f>
        <v>85</v>
      </c>
      <c r="AL166" s="475" t="s">
        <v>110</v>
      </c>
      <c r="AM166" s="475"/>
      <c r="AN166" s="475"/>
      <c r="AO166" s="418"/>
      <c r="AP166" s="418"/>
      <c r="CY166" s="59"/>
      <c r="CZ166" s="59"/>
      <c r="DA166" s="501">
        <v>4</v>
      </c>
      <c r="DB166" s="324" t="str">
        <f t="shared" ref="DB166:EF166" si="1418">IF(ISERROR(DB160), "", DB160)</f>
        <v/>
      </c>
      <c r="DC166" s="324" t="str">
        <f t="shared" si="1418"/>
        <v/>
      </c>
      <c r="DD166" s="324" t="str">
        <f t="shared" si="1418"/>
        <v/>
      </c>
      <c r="DE166" s="324" t="str">
        <f t="shared" si="1418"/>
        <v/>
      </c>
      <c r="DF166" s="324" t="str">
        <f t="shared" si="1418"/>
        <v/>
      </c>
      <c r="DG166" s="324" t="str">
        <f t="shared" si="1418"/>
        <v/>
      </c>
      <c r="DH166" s="324" t="str">
        <f t="shared" si="1418"/>
        <v/>
      </c>
      <c r="DI166" s="324" t="str">
        <f t="shared" si="1418"/>
        <v/>
      </c>
      <c r="DJ166" s="324" t="str">
        <f t="shared" si="1418"/>
        <v/>
      </c>
      <c r="DK166" s="324" t="str">
        <f t="shared" si="1418"/>
        <v/>
      </c>
      <c r="DL166" s="324" t="str">
        <f t="shared" si="1418"/>
        <v/>
      </c>
      <c r="DM166" s="324" t="str">
        <f t="shared" si="1418"/>
        <v/>
      </c>
      <c r="DN166" s="324" t="str">
        <f t="shared" si="1418"/>
        <v/>
      </c>
      <c r="DO166" s="324" t="str">
        <f t="shared" si="1418"/>
        <v/>
      </c>
      <c r="DP166" s="324" t="str">
        <f t="shared" si="1418"/>
        <v/>
      </c>
      <c r="DQ166" s="324" t="str">
        <f t="shared" si="1418"/>
        <v/>
      </c>
      <c r="DR166" s="324" t="str">
        <f t="shared" si="1418"/>
        <v/>
      </c>
      <c r="DS166" s="324" t="str">
        <f t="shared" si="1418"/>
        <v/>
      </c>
      <c r="DT166" s="324" t="str">
        <f t="shared" si="1418"/>
        <v/>
      </c>
      <c r="DU166" s="324" t="str">
        <f t="shared" si="1418"/>
        <v/>
      </c>
      <c r="DV166" s="324" t="str">
        <f t="shared" si="1418"/>
        <v/>
      </c>
      <c r="DW166" s="324" t="str">
        <f t="shared" si="1418"/>
        <v/>
      </c>
      <c r="DX166" s="324" t="str">
        <f t="shared" si="1418"/>
        <v/>
      </c>
      <c r="DY166" s="324" t="str">
        <f t="shared" si="1418"/>
        <v/>
      </c>
      <c r="DZ166" s="324" t="str">
        <f t="shared" si="1418"/>
        <v/>
      </c>
      <c r="EA166" s="324" t="str">
        <f t="shared" si="1418"/>
        <v/>
      </c>
      <c r="EB166" s="324" t="str">
        <f t="shared" si="1418"/>
        <v/>
      </c>
      <c r="EC166" s="324" t="str">
        <f t="shared" si="1418"/>
        <v/>
      </c>
      <c r="ED166" s="324" t="str">
        <f t="shared" si="1418"/>
        <v/>
      </c>
      <c r="EE166" s="324" t="str">
        <f t="shared" si="1418"/>
        <v/>
      </c>
      <c r="EF166" s="324" t="str">
        <f t="shared" si="1418"/>
        <v/>
      </c>
      <c r="FM166"/>
      <c r="KP166" s="4"/>
    </row>
    <row r="167" spans="1:302">
      <c r="A167" s="1002"/>
      <c r="B167" s="1002"/>
      <c r="C167" s="499"/>
      <c r="D167" s="499"/>
      <c r="E167" s="499"/>
      <c r="F167" s="499"/>
      <c r="G167" s="499"/>
      <c r="H167" s="499"/>
      <c r="I167" s="499"/>
      <c r="J167" s="499"/>
      <c r="K167" s="499"/>
      <c r="L167" s="499"/>
      <c r="M167" s="499"/>
      <c r="N167" s="499"/>
      <c r="O167" s="499"/>
      <c r="P167" s="499"/>
      <c r="Q167" s="499"/>
      <c r="R167" s="499"/>
      <c r="S167" s="499"/>
      <c r="T167" s="499"/>
      <c r="U167" s="499"/>
      <c r="V167" s="499"/>
      <c r="W167" s="499"/>
      <c r="X167" s="499"/>
      <c r="Y167" s="499"/>
      <c r="Z167" s="499"/>
      <c r="AA167" s="499"/>
      <c r="AB167" s="499"/>
      <c r="AC167" s="499"/>
      <c r="AD167" s="499"/>
      <c r="AE167" s="499"/>
      <c r="AF167" s="499"/>
      <c r="AG167" s="498"/>
      <c r="AH167" s="498"/>
      <c r="AI167" s="675"/>
      <c r="AJ167" s="910"/>
      <c r="AK167" s="333"/>
      <c r="AL167" s="475"/>
      <c r="AM167" s="475"/>
      <c r="AN167" s="475"/>
      <c r="AO167" s="418"/>
      <c r="AP167" s="418"/>
      <c r="CY167" s="59"/>
      <c r="CZ167" s="59"/>
      <c r="DA167" s="501">
        <v>5</v>
      </c>
      <c r="DB167" s="324" t="str">
        <f t="shared" ref="DB167:EF167" si="1419">IF(ISERROR(DB161), "", DB161)</f>
        <v/>
      </c>
      <c r="DC167" s="324" t="str">
        <f t="shared" si="1419"/>
        <v/>
      </c>
      <c r="DD167" s="324" t="str">
        <f t="shared" si="1419"/>
        <v/>
      </c>
      <c r="DE167" s="324" t="str">
        <f t="shared" si="1419"/>
        <v/>
      </c>
      <c r="DF167" s="324" t="str">
        <f t="shared" si="1419"/>
        <v/>
      </c>
      <c r="DG167" s="324" t="str">
        <f t="shared" si="1419"/>
        <v/>
      </c>
      <c r="DH167" s="324" t="str">
        <f t="shared" si="1419"/>
        <v/>
      </c>
      <c r="DI167" s="324" t="str">
        <f t="shared" si="1419"/>
        <v/>
      </c>
      <c r="DJ167" s="324" t="str">
        <f t="shared" si="1419"/>
        <v/>
      </c>
      <c r="DK167" s="324" t="str">
        <f t="shared" si="1419"/>
        <v/>
      </c>
      <c r="DL167" s="324" t="str">
        <f t="shared" si="1419"/>
        <v/>
      </c>
      <c r="DM167" s="324" t="str">
        <f t="shared" si="1419"/>
        <v/>
      </c>
      <c r="DN167" s="324" t="str">
        <f t="shared" si="1419"/>
        <v/>
      </c>
      <c r="DO167" s="324" t="str">
        <f t="shared" si="1419"/>
        <v/>
      </c>
      <c r="DP167" s="324" t="str">
        <f t="shared" si="1419"/>
        <v/>
      </c>
      <c r="DQ167" s="324" t="str">
        <f t="shared" si="1419"/>
        <v/>
      </c>
      <c r="DR167" s="324" t="str">
        <f t="shared" si="1419"/>
        <v/>
      </c>
      <c r="DS167" s="324" t="str">
        <f t="shared" si="1419"/>
        <v/>
      </c>
      <c r="DT167" s="324" t="str">
        <f t="shared" si="1419"/>
        <v/>
      </c>
      <c r="DU167" s="324" t="str">
        <f t="shared" si="1419"/>
        <v/>
      </c>
      <c r="DV167" s="324" t="str">
        <f t="shared" si="1419"/>
        <v/>
      </c>
      <c r="DW167" s="324" t="str">
        <f t="shared" si="1419"/>
        <v/>
      </c>
      <c r="DX167" s="324" t="str">
        <f t="shared" si="1419"/>
        <v/>
      </c>
      <c r="DY167" s="324" t="str">
        <f t="shared" si="1419"/>
        <v/>
      </c>
      <c r="DZ167" s="324" t="str">
        <f t="shared" si="1419"/>
        <v/>
      </c>
      <c r="EA167" s="324" t="str">
        <f t="shared" si="1419"/>
        <v/>
      </c>
      <c r="EB167" s="324" t="str">
        <f t="shared" si="1419"/>
        <v/>
      </c>
      <c r="EC167" s="324" t="str">
        <f t="shared" si="1419"/>
        <v/>
      </c>
      <c r="ED167" s="324" t="str">
        <f t="shared" si="1419"/>
        <v/>
      </c>
      <c r="EE167" s="324" t="str">
        <f t="shared" si="1419"/>
        <v/>
      </c>
      <c r="EF167" s="324" t="str">
        <f t="shared" si="1419"/>
        <v/>
      </c>
      <c r="FM167"/>
      <c r="KP167" s="4"/>
    </row>
    <row r="168" spans="1:302" ht="15.6">
      <c r="A168" s="498"/>
      <c r="B168" s="911"/>
      <c r="C168" s="911"/>
      <c r="D168" s="911"/>
      <c r="E168" s="911"/>
      <c r="F168" s="911"/>
      <c r="G168" s="911"/>
      <c r="H168" s="911"/>
      <c r="I168" s="911"/>
      <c r="J168" s="911"/>
      <c r="K168" s="911"/>
      <c r="L168" s="911"/>
      <c r="M168" s="911"/>
      <c r="N168" s="911"/>
      <c r="O168" s="911"/>
      <c r="P168" s="911"/>
      <c r="Q168" s="911"/>
      <c r="R168" s="911"/>
      <c r="S168" s="911"/>
      <c r="T168" s="911"/>
      <c r="U168" s="911"/>
      <c r="V168" s="911"/>
      <c r="W168" s="911"/>
      <c r="X168" s="911"/>
      <c r="Y168" s="911"/>
      <c r="Z168" s="911"/>
      <c r="AA168" s="911"/>
      <c r="AB168" s="911"/>
      <c r="AC168" s="911"/>
      <c r="AD168" s="911"/>
      <c r="AE168" s="911"/>
      <c r="AF168" s="911"/>
      <c r="AG168" s="498"/>
      <c r="AH168" s="498"/>
      <c r="AI168" s="675"/>
      <c r="AJ168" s="910"/>
      <c r="AK168" s="925">
        <f>AG154/AK159</f>
        <v>3.0000000000000004</v>
      </c>
      <c r="AL168" s="913" t="s">
        <v>261</v>
      </c>
      <c r="AM168" s="475"/>
      <c r="AN168" s="475"/>
      <c r="AO168" s="418"/>
      <c r="AP168" s="418"/>
      <c r="CY168" s="59"/>
      <c r="CZ168" s="59"/>
      <c r="DA168" s="501"/>
      <c r="DB168" s="324"/>
      <c r="DC168" s="324"/>
      <c r="DD168" s="324"/>
      <c r="DE168" s="324"/>
      <c r="DF168" s="324"/>
      <c r="DG168" s="324"/>
      <c r="DH168" s="324"/>
      <c r="DI168" s="976" t="s">
        <v>202</v>
      </c>
      <c r="DJ168" s="976"/>
      <c r="DK168" s="976"/>
      <c r="DL168" s="976"/>
      <c r="DM168" s="976"/>
      <c r="DN168" s="976"/>
      <c r="DO168" s="976"/>
      <c r="DP168" s="976"/>
      <c r="DQ168" s="976"/>
      <c r="DR168" s="976"/>
      <c r="DS168" s="976"/>
      <c r="DT168" s="976"/>
      <c r="DU168" s="976"/>
      <c r="DV168" s="976"/>
      <c r="DW168" s="976"/>
      <c r="DX168" s="976"/>
      <c r="DY168" s="976"/>
      <c r="DZ168" s="976"/>
      <c r="EA168" s="324"/>
      <c r="EB168" s="324"/>
      <c r="EC168" s="324"/>
      <c r="ED168" s="324"/>
      <c r="EE168" s="324"/>
      <c r="EF168" s="324"/>
      <c r="FM168"/>
      <c r="FO168" s="162"/>
      <c r="KP168" s="4"/>
    </row>
    <row r="169" spans="1:302" ht="15.6">
      <c r="A169" s="498"/>
      <c r="B169" s="911"/>
      <c r="C169" s="911"/>
      <c r="D169" s="911"/>
      <c r="E169" s="911"/>
      <c r="F169" s="911"/>
      <c r="G169" s="911"/>
      <c r="H169" s="911"/>
      <c r="I169" s="911"/>
      <c r="J169" s="911"/>
      <c r="K169" s="911"/>
      <c r="L169" s="911"/>
      <c r="M169" s="911"/>
      <c r="N169" s="911"/>
      <c r="O169" s="911"/>
      <c r="P169" s="911"/>
      <c r="Q169" s="911"/>
      <c r="R169" s="911"/>
      <c r="S169" s="911"/>
      <c r="T169" s="911"/>
      <c r="U169" s="911"/>
      <c r="V169" s="911"/>
      <c r="W169" s="911"/>
      <c r="X169" s="911"/>
      <c r="Y169" s="911"/>
      <c r="Z169" s="911"/>
      <c r="AA169" s="911"/>
      <c r="AB169" s="911"/>
      <c r="AC169" s="911"/>
      <c r="AD169" s="911"/>
      <c r="AE169" s="911"/>
      <c r="AF169" s="911"/>
      <c r="AG169" s="498"/>
      <c r="AH169" s="498"/>
      <c r="AI169" s="675"/>
      <c r="AJ169" s="910"/>
      <c r="AK169" s="926">
        <v>0.6</v>
      </c>
      <c r="AL169" s="913" t="s">
        <v>262</v>
      </c>
      <c r="AM169" s="473"/>
      <c r="AN169" s="475"/>
      <c r="AO169" s="418"/>
      <c r="AP169" s="418"/>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FM169"/>
    </row>
    <row r="170" spans="1:302">
      <c r="A170" s="498"/>
      <c r="B170" s="911"/>
      <c r="C170" s="911"/>
      <c r="D170" s="911"/>
      <c r="E170" s="911"/>
      <c r="F170" s="911"/>
      <c r="G170" s="911"/>
      <c r="H170" s="911"/>
      <c r="I170" s="911"/>
      <c r="J170" s="911"/>
      <c r="K170" s="911"/>
      <c r="L170" s="911"/>
      <c r="M170" s="911"/>
      <c r="N170" s="911"/>
      <c r="O170" s="911"/>
      <c r="P170" s="911"/>
      <c r="Q170" s="911"/>
      <c r="R170" s="911"/>
      <c r="S170" s="911"/>
      <c r="T170" s="911"/>
      <c r="U170" s="911"/>
      <c r="V170" s="911"/>
      <c r="W170" s="911"/>
      <c r="X170" s="911"/>
      <c r="Y170" s="911"/>
      <c r="Z170" s="911"/>
      <c r="AA170" s="911"/>
      <c r="AB170" s="911"/>
      <c r="AC170" s="911"/>
      <c r="AD170" s="911"/>
      <c r="AE170" s="911"/>
      <c r="AF170" s="911"/>
      <c r="AG170" s="498"/>
      <c r="AH170" s="498"/>
      <c r="AI170" s="675"/>
      <c r="AJ170" s="910"/>
      <c r="AK170" s="940">
        <f>AJ156/AK159</f>
        <v>1.5058823529411764</v>
      </c>
      <c r="AL170" s="591" t="s">
        <v>263</v>
      </c>
      <c r="AM170" s="473"/>
      <c r="AN170" s="475"/>
      <c r="AO170" s="418"/>
      <c r="AP170" s="418"/>
      <c r="FM170"/>
    </row>
    <row r="171" spans="1:302">
      <c r="A171" s="498"/>
      <c r="B171" s="911"/>
      <c r="C171" s="911"/>
      <c r="D171" s="911"/>
      <c r="E171" s="911"/>
      <c r="F171" s="911"/>
      <c r="G171" s="911"/>
      <c r="H171" s="911"/>
      <c r="I171" s="911"/>
      <c r="J171" s="911"/>
      <c r="K171" s="911"/>
      <c r="L171" s="911"/>
      <c r="M171" s="911"/>
      <c r="N171" s="911"/>
      <c r="O171" s="911"/>
      <c r="P171" s="911"/>
      <c r="Q171" s="911"/>
      <c r="R171" s="911"/>
      <c r="S171" s="911"/>
      <c r="T171" s="911"/>
      <c r="U171" s="911"/>
      <c r="V171" s="911"/>
      <c r="W171" s="911"/>
      <c r="X171" s="911"/>
      <c r="Y171" s="911"/>
      <c r="Z171" s="911"/>
      <c r="AA171" s="911"/>
      <c r="AB171" s="911"/>
      <c r="AC171" s="911"/>
      <c r="AD171" s="911"/>
      <c r="AE171" s="911"/>
      <c r="AF171" s="911"/>
      <c r="AG171" s="498"/>
      <c r="AH171" s="498"/>
      <c r="AI171" s="675"/>
      <c r="AJ171" s="910"/>
      <c r="AK171" s="923"/>
      <c r="AL171" s="475"/>
      <c r="AM171" s="475"/>
      <c r="AN171" s="475"/>
      <c r="AO171" s="418"/>
      <c r="AP171" s="418"/>
      <c r="FM171"/>
    </row>
    <row r="172" spans="1:302">
      <c r="A172" s="498"/>
      <c r="B172" s="911"/>
      <c r="C172" s="911"/>
      <c r="D172" s="911"/>
      <c r="E172" s="911"/>
      <c r="F172" s="911"/>
      <c r="G172" s="911"/>
      <c r="H172" s="911"/>
      <c r="I172" s="911"/>
      <c r="J172" s="911"/>
      <c r="K172" s="911"/>
      <c r="L172" s="911"/>
      <c r="M172" s="911"/>
      <c r="N172" s="911"/>
      <c r="O172" s="911"/>
      <c r="P172" s="911"/>
      <c r="Q172" s="911"/>
      <c r="R172" s="911"/>
      <c r="S172" s="911"/>
      <c r="T172" s="911"/>
      <c r="U172" s="911"/>
      <c r="V172" s="911"/>
      <c r="W172" s="911"/>
      <c r="X172" s="911"/>
      <c r="Y172" s="911"/>
      <c r="Z172" s="911"/>
      <c r="AA172" s="911"/>
      <c r="AB172" s="911"/>
      <c r="AC172" s="911"/>
      <c r="AD172" s="911"/>
      <c r="AE172" s="911"/>
      <c r="AF172" s="911"/>
      <c r="AG172" s="498"/>
      <c r="AH172" s="498"/>
      <c r="AI172" s="675"/>
      <c r="AJ172" s="910"/>
      <c r="AK172" s="923"/>
      <c r="AL172" s="475"/>
      <c r="AM172" s="475" t="s">
        <v>15</v>
      </c>
      <c r="AN172" s="475"/>
      <c r="AO172" s="418"/>
      <c r="AP172" s="418"/>
      <c r="FM172"/>
    </row>
    <row r="173" spans="1:302">
      <c r="A173" s="498"/>
      <c r="B173" s="911"/>
      <c r="C173" s="911"/>
      <c r="D173" s="911"/>
      <c r="E173" s="911"/>
      <c r="F173" s="911"/>
      <c r="G173" s="911"/>
      <c r="H173" s="911"/>
      <c r="I173" s="911"/>
      <c r="J173" s="911"/>
      <c r="K173" s="911"/>
      <c r="L173" s="911"/>
      <c r="M173" s="911"/>
      <c r="N173" s="911"/>
      <c r="O173" s="911"/>
      <c r="P173" s="911"/>
      <c r="Q173" s="911"/>
      <c r="R173" s="911"/>
      <c r="S173" s="911"/>
      <c r="T173" s="911"/>
      <c r="U173" s="911"/>
      <c r="V173" s="911"/>
      <c r="W173" s="911"/>
      <c r="X173" s="911"/>
      <c r="Y173" s="911"/>
      <c r="Z173" s="911"/>
      <c r="AA173" s="911"/>
      <c r="AB173" s="911"/>
      <c r="AC173" s="911"/>
      <c r="AD173" s="911"/>
      <c r="AE173" s="911"/>
      <c r="AF173" s="911"/>
      <c r="AG173" s="498"/>
      <c r="AH173" s="498"/>
      <c r="AI173" s="675"/>
      <c r="AJ173" s="910"/>
      <c r="AK173" s="477">
        <v>10.6</v>
      </c>
      <c r="AL173" s="589" t="s">
        <v>138</v>
      </c>
      <c r="AM173" s="589">
        <v>1980</v>
      </c>
      <c r="AN173" s="589"/>
      <c r="AO173" s="418"/>
      <c r="AP173" s="418"/>
      <c r="FM173"/>
    </row>
    <row r="174" spans="1:302">
      <c r="A174" s="498"/>
      <c r="B174" s="911"/>
      <c r="C174" s="911"/>
      <c r="D174" s="911"/>
      <c r="E174" s="911"/>
      <c r="F174" s="911"/>
      <c r="G174" s="911"/>
      <c r="H174" s="911"/>
      <c r="I174" s="911"/>
      <c r="J174" s="911"/>
      <c r="K174" s="911"/>
      <c r="L174" s="911"/>
      <c r="M174" s="911"/>
      <c r="N174" s="911"/>
      <c r="O174" s="911"/>
      <c r="P174" s="911"/>
      <c r="Q174" s="911"/>
      <c r="R174" s="911"/>
      <c r="S174" s="911"/>
      <c r="T174" s="911"/>
      <c r="U174" s="911"/>
      <c r="V174" s="911"/>
      <c r="W174" s="911"/>
      <c r="X174" s="911"/>
      <c r="Y174" s="911"/>
      <c r="Z174" s="911"/>
      <c r="AA174" s="911"/>
      <c r="AB174" s="911"/>
      <c r="AC174" s="911"/>
      <c r="AD174" s="911"/>
      <c r="AE174" s="911"/>
      <c r="AF174" s="911"/>
      <c r="AG174" s="498"/>
      <c r="AH174" s="498"/>
      <c r="AI174" s="675"/>
      <c r="AJ174" s="910"/>
      <c r="AK174" s="477">
        <f>AG157</f>
        <v>19.7</v>
      </c>
      <c r="AL174" s="589" t="s">
        <v>139</v>
      </c>
      <c r="AM174" s="589">
        <v>1960</v>
      </c>
      <c r="AN174" s="589"/>
      <c r="AO174" s="680"/>
      <c r="AP174" s="680"/>
      <c r="FM174"/>
    </row>
    <row r="175" spans="1:302">
      <c r="A175" s="498"/>
      <c r="B175" s="911"/>
      <c r="C175" s="911"/>
      <c r="D175" s="911"/>
      <c r="E175" s="911"/>
      <c r="F175" s="911"/>
      <c r="G175" s="911"/>
      <c r="H175" s="911"/>
      <c r="I175" s="911"/>
      <c r="J175" s="911"/>
      <c r="K175" s="911"/>
      <c r="L175" s="911"/>
      <c r="M175" s="911"/>
      <c r="N175" s="911"/>
      <c r="O175" s="911"/>
      <c r="P175" s="911"/>
      <c r="Q175" s="911"/>
      <c r="R175" s="911"/>
      <c r="S175" s="911"/>
      <c r="T175" s="911"/>
      <c r="U175" s="911"/>
      <c r="V175" s="911"/>
      <c r="W175" s="911"/>
      <c r="X175" s="911"/>
      <c r="Y175" s="911"/>
      <c r="Z175" s="911"/>
      <c r="AA175" s="911"/>
      <c r="AB175" s="911"/>
      <c r="AC175" s="911"/>
      <c r="AD175" s="911"/>
      <c r="AE175" s="911"/>
      <c r="AF175" s="911"/>
      <c r="AG175" s="498"/>
      <c r="AH175" s="498"/>
      <c r="AI175" s="675"/>
      <c r="AJ175" s="910"/>
      <c r="AK175" s="477"/>
      <c r="AL175" s="589"/>
      <c r="AM175" s="589"/>
      <c r="AN175" s="589"/>
      <c r="AO175" s="680"/>
      <c r="AP175" s="680"/>
      <c r="FM175"/>
    </row>
    <row r="176" spans="1:302">
      <c r="A176" s="498"/>
      <c r="B176" s="911"/>
      <c r="C176" s="911"/>
      <c r="D176" s="911"/>
      <c r="E176" s="911"/>
      <c r="F176" s="911"/>
      <c r="G176" s="911"/>
      <c r="H176" s="911"/>
      <c r="I176" s="911"/>
      <c r="J176" s="911"/>
      <c r="K176" s="911"/>
      <c r="L176" s="911"/>
      <c r="M176" s="911"/>
      <c r="N176" s="911"/>
      <c r="O176" s="911"/>
      <c r="P176" s="911"/>
      <c r="Q176" s="911"/>
      <c r="R176" s="911"/>
      <c r="S176" s="911"/>
      <c r="T176" s="911"/>
      <c r="U176" s="911"/>
      <c r="V176" s="911"/>
      <c r="W176" s="911"/>
      <c r="X176" s="911"/>
      <c r="Y176" s="911"/>
      <c r="Z176" s="911"/>
      <c r="AA176" s="911"/>
      <c r="AB176" s="911"/>
      <c r="AC176" s="911"/>
      <c r="AD176" s="911"/>
      <c r="AE176" s="911"/>
      <c r="AF176" s="911"/>
      <c r="AG176" s="498"/>
      <c r="AH176" s="498"/>
      <c r="AI176" s="675"/>
      <c r="AJ176" s="910"/>
      <c r="AK176" s="477"/>
      <c r="AL176" s="475"/>
      <c r="AM176" s="475"/>
      <c r="AN176" s="475"/>
      <c r="AO176" s="680"/>
      <c r="AP176" s="680"/>
      <c r="FM176"/>
    </row>
    <row r="177" spans="1:169">
      <c r="A177" s="498"/>
      <c r="B177" s="911"/>
      <c r="C177" s="911"/>
      <c r="D177" s="911"/>
      <c r="E177" s="911"/>
      <c r="F177" s="911"/>
      <c r="G177" s="911"/>
      <c r="H177" s="911"/>
      <c r="I177" s="911"/>
      <c r="J177" s="911"/>
      <c r="K177" s="911"/>
      <c r="L177" s="911"/>
      <c r="M177" s="911"/>
      <c r="N177" s="911"/>
      <c r="O177" s="911"/>
      <c r="P177" s="911"/>
      <c r="Q177" s="911"/>
      <c r="R177" s="911"/>
      <c r="S177" s="911"/>
      <c r="T177" s="911"/>
      <c r="U177" s="911"/>
      <c r="V177" s="911"/>
      <c r="W177" s="911"/>
      <c r="X177" s="911"/>
      <c r="Y177" s="911"/>
      <c r="Z177" s="911"/>
      <c r="AA177" s="911"/>
      <c r="AB177" s="911"/>
      <c r="AC177" s="911"/>
      <c r="AD177" s="911"/>
      <c r="AE177" s="911"/>
      <c r="AF177" s="911"/>
      <c r="AG177" s="498"/>
      <c r="AH177" s="498"/>
      <c r="AI177" s="675"/>
      <c r="AJ177" s="910"/>
      <c r="AK177" s="477">
        <f>AK162</f>
        <v>128</v>
      </c>
      <c r="AL177" s="475" t="s">
        <v>180</v>
      </c>
      <c r="AM177" s="475"/>
      <c r="AN177" s="475"/>
      <c r="AO177" s="418"/>
      <c r="AP177" s="418"/>
      <c r="FM177"/>
    </row>
    <row r="178" spans="1:169">
      <c r="A178" s="498"/>
      <c r="B178" s="911"/>
      <c r="C178" s="911"/>
      <c r="D178" s="911"/>
      <c r="E178" s="911"/>
      <c r="F178" s="911"/>
      <c r="G178" s="911"/>
      <c r="H178" s="911"/>
      <c r="I178" s="911"/>
      <c r="J178" s="911"/>
      <c r="K178" s="911"/>
      <c r="L178" s="911"/>
      <c r="M178" s="911"/>
      <c r="N178" s="911"/>
      <c r="O178" s="911"/>
      <c r="P178" s="911"/>
      <c r="Q178" s="911"/>
      <c r="R178" s="911"/>
      <c r="S178" s="911"/>
      <c r="T178" s="911"/>
      <c r="U178" s="911"/>
      <c r="V178" s="911"/>
      <c r="W178" s="911"/>
      <c r="X178" s="911"/>
      <c r="Y178" s="911"/>
      <c r="Z178" s="911"/>
      <c r="AA178" s="911"/>
      <c r="AB178" s="911"/>
      <c r="AC178" s="911"/>
      <c r="AD178" s="911"/>
      <c r="AE178" s="911"/>
      <c r="AF178" s="911"/>
      <c r="AG178" s="498"/>
      <c r="AH178" s="498"/>
      <c r="AI178" s="675"/>
      <c r="AJ178" s="910"/>
      <c r="AK178" s="477">
        <f>AJ157</f>
        <v>6</v>
      </c>
      <c r="AL178" s="475" t="s">
        <v>181</v>
      </c>
      <c r="AM178" s="475">
        <v>1960</v>
      </c>
      <c r="AN178" s="475"/>
      <c r="AO178" s="418"/>
      <c r="AP178" s="418"/>
      <c r="FM178"/>
    </row>
    <row r="179" spans="1:169">
      <c r="A179" s="498"/>
      <c r="B179" s="911"/>
      <c r="C179" s="911"/>
      <c r="D179" s="911"/>
      <c r="E179" s="911"/>
      <c r="F179" s="911"/>
      <c r="G179" s="911"/>
      <c r="H179" s="911"/>
      <c r="I179" s="911"/>
      <c r="J179" s="911"/>
      <c r="K179" s="911"/>
      <c r="L179" s="911"/>
      <c r="M179" s="911"/>
      <c r="N179" s="911"/>
      <c r="O179" s="911"/>
      <c r="P179" s="911"/>
      <c r="Q179" s="911"/>
      <c r="R179" s="911"/>
      <c r="S179" s="911"/>
      <c r="T179" s="911"/>
      <c r="U179" s="911"/>
      <c r="V179" s="911"/>
      <c r="W179" s="911"/>
      <c r="X179" s="911"/>
      <c r="Y179" s="911"/>
      <c r="Z179" s="911"/>
      <c r="AA179" s="911"/>
      <c r="AB179" s="911"/>
      <c r="AC179" s="911"/>
      <c r="AD179" s="911"/>
      <c r="AE179" s="911"/>
      <c r="AF179" s="911"/>
      <c r="AG179" s="498"/>
      <c r="AH179" s="498"/>
      <c r="AI179" s="675"/>
      <c r="AJ179" s="910"/>
      <c r="AK179" s="477"/>
      <c r="AL179" s="592"/>
      <c r="AM179" s="592"/>
      <c r="AN179" s="592"/>
      <c r="FM179"/>
    </row>
    <row r="180" spans="1:169">
      <c r="A180" s="498"/>
      <c r="B180" s="911"/>
      <c r="C180" s="911"/>
      <c r="D180" s="911"/>
      <c r="E180" s="911"/>
      <c r="F180" s="911"/>
      <c r="G180" s="911"/>
      <c r="H180" s="911"/>
      <c r="I180" s="911"/>
      <c r="J180" s="911"/>
      <c r="K180" s="911"/>
      <c r="L180" s="911"/>
      <c r="M180" s="911"/>
      <c r="N180" s="911"/>
      <c r="O180" s="911"/>
      <c r="P180" s="911"/>
      <c r="Q180" s="911"/>
      <c r="R180" s="911"/>
      <c r="S180" s="911"/>
      <c r="T180" s="911"/>
      <c r="U180" s="911"/>
      <c r="V180" s="911"/>
      <c r="W180" s="911"/>
      <c r="X180" s="911"/>
      <c r="Y180" s="911"/>
      <c r="Z180" s="911"/>
      <c r="AA180" s="911"/>
      <c r="AB180" s="911"/>
      <c r="AC180" s="911"/>
      <c r="AD180" s="911"/>
      <c r="AE180" s="911"/>
      <c r="AF180" s="911"/>
      <c r="AG180" s="498"/>
      <c r="AH180" s="498"/>
      <c r="AI180" s="675"/>
      <c r="AJ180" s="910"/>
      <c r="AK180" s="477"/>
      <c r="AL180" s="591"/>
      <c r="AM180" s="475"/>
      <c r="AN180" s="475"/>
      <c r="AO180" s="682"/>
      <c r="AP180" s="682"/>
      <c r="FM180"/>
    </row>
    <row r="181" spans="1:169">
      <c r="A181" s="498"/>
      <c r="B181" s="911"/>
      <c r="C181" s="911"/>
      <c r="D181" s="911"/>
      <c r="E181" s="911"/>
      <c r="F181" s="911"/>
      <c r="G181" s="911"/>
      <c r="H181" s="911"/>
      <c r="I181" s="911"/>
      <c r="J181" s="911"/>
      <c r="K181" s="911"/>
      <c r="L181" s="911"/>
      <c r="M181" s="911"/>
      <c r="N181" s="911"/>
      <c r="O181" s="911"/>
      <c r="P181" s="911"/>
      <c r="Q181" s="911"/>
      <c r="R181" s="911"/>
      <c r="S181" s="911"/>
      <c r="T181" s="911"/>
      <c r="U181" s="911"/>
      <c r="V181" s="911"/>
      <c r="W181" s="911"/>
      <c r="X181" s="911"/>
      <c r="Y181" s="911"/>
      <c r="Z181" s="911"/>
      <c r="AA181" s="911"/>
      <c r="AB181" s="911"/>
      <c r="AC181" s="911"/>
      <c r="AD181" s="911"/>
      <c r="AE181" s="911"/>
      <c r="AF181" s="911"/>
      <c r="AG181" s="498"/>
      <c r="AH181" s="498"/>
      <c r="AI181" s="675"/>
      <c r="AJ181" s="910"/>
      <c r="AK181" s="477"/>
      <c r="AL181" s="475"/>
      <c r="AM181" s="475"/>
      <c r="AN181" s="475"/>
      <c r="FM181"/>
    </row>
    <row r="182" spans="1:169">
      <c r="A182" s="498"/>
      <c r="B182" s="911"/>
      <c r="C182" s="911"/>
      <c r="D182" s="911"/>
      <c r="E182" s="911"/>
      <c r="F182" s="911"/>
      <c r="G182" s="911"/>
      <c r="H182" s="911"/>
      <c r="I182" s="911"/>
      <c r="J182" s="911"/>
      <c r="K182" s="911"/>
      <c r="L182" s="911"/>
      <c r="M182" s="911"/>
      <c r="N182" s="911"/>
      <c r="O182" s="911"/>
      <c r="P182" s="911"/>
      <c r="Q182" s="911"/>
      <c r="R182" s="911"/>
      <c r="S182" s="911"/>
      <c r="T182" s="911"/>
      <c r="U182" s="911"/>
      <c r="V182" s="911"/>
      <c r="W182" s="911"/>
      <c r="X182" s="911"/>
      <c r="Y182" s="911"/>
      <c r="Z182" s="911"/>
      <c r="AA182" s="911"/>
      <c r="AB182" s="911"/>
      <c r="AC182" s="911"/>
      <c r="AD182" s="911"/>
      <c r="AE182" s="911"/>
      <c r="AF182" s="911"/>
      <c r="AG182" s="4"/>
      <c r="AH182" s="4"/>
      <c r="AI182" s="9"/>
      <c r="AJ182" s="912"/>
      <c r="AK182" s="924">
        <f>AG154</f>
        <v>255.00000000000003</v>
      </c>
      <c r="AL182" s="475" t="s">
        <v>183</v>
      </c>
      <c r="AM182" s="475"/>
      <c r="AN182" s="475"/>
      <c r="FM182"/>
    </row>
    <row r="183" spans="1:169">
      <c r="A183" s="498"/>
      <c r="B183" s="911"/>
      <c r="C183" s="911"/>
      <c r="D183" s="911"/>
      <c r="E183" s="911"/>
      <c r="F183" s="911"/>
      <c r="G183" s="911"/>
      <c r="H183" s="911"/>
      <c r="I183" s="911"/>
      <c r="J183" s="911"/>
      <c r="K183" s="911"/>
      <c r="L183" s="911"/>
      <c r="M183" s="911"/>
      <c r="N183" s="911"/>
      <c r="O183" s="911"/>
      <c r="P183" s="911"/>
      <c r="Q183" s="911"/>
      <c r="R183" s="911"/>
      <c r="S183" s="911"/>
      <c r="T183" s="911"/>
      <c r="U183" s="911"/>
      <c r="V183" s="911"/>
      <c r="W183" s="911"/>
      <c r="X183" s="911"/>
      <c r="Y183" s="911"/>
      <c r="Z183" s="911"/>
      <c r="AA183" s="911"/>
      <c r="AB183" s="911"/>
      <c r="AC183" s="911"/>
      <c r="AD183" s="911"/>
      <c r="AE183" s="911"/>
      <c r="AF183" s="911"/>
      <c r="AG183" s="4"/>
      <c r="AH183" s="4"/>
      <c r="AI183" s="9"/>
      <c r="AJ183" s="912"/>
      <c r="AK183" s="477">
        <f>BS154</f>
        <v>16</v>
      </c>
      <c r="AL183" s="475" t="s">
        <v>182</v>
      </c>
      <c r="AM183" s="475" t="s">
        <v>12</v>
      </c>
      <c r="AN183" s="475"/>
      <c r="FM183"/>
    </row>
    <row r="184" spans="1:169">
      <c r="A184" s="498"/>
      <c r="B184" s="911"/>
      <c r="C184" s="911"/>
      <c r="D184" s="911"/>
      <c r="E184" s="911"/>
      <c r="F184" s="911"/>
      <c r="G184" s="911"/>
      <c r="H184" s="911"/>
      <c r="I184" s="911"/>
      <c r="J184" s="911"/>
      <c r="K184" s="911"/>
      <c r="L184" s="911"/>
      <c r="M184" s="911"/>
      <c r="N184" s="911"/>
      <c r="O184" s="911"/>
      <c r="P184" s="911"/>
      <c r="Q184" s="911"/>
      <c r="R184" s="911"/>
      <c r="S184" s="911"/>
      <c r="T184" s="911"/>
      <c r="U184" s="911"/>
      <c r="V184" s="911"/>
      <c r="W184" s="911"/>
      <c r="X184" s="911"/>
      <c r="Y184" s="911"/>
      <c r="Z184" s="911"/>
      <c r="AA184" s="911"/>
      <c r="AB184" s="911"/>
      <c r="AC184" s="911"/>
      <c r="AD184" s="911"/>
      <c r="AE184" s="911"/>
      <c r="AF184" s="911"/>
      <c r="AG184" s="4"/>
      <c r="AH184" s="4"/>
      <c r="AI184" s="9"/>
      <c r="AJ184" s="912"/>
      <c r="AK184" s="477">
        <f>AK163</f>
        <v>284</v>
      </c>
      <c r="AL184" s="475" t="s">
        <v>185</v>
      </c>
      <c r="AM184" s="475"/>
      <c r="AN184" s="475"/>
      <c r="FM184"/>
    </row>
    <row r="185" spans="1:169">
      <c r="A185" s="498"/>
      <c r="B185" s="911"/>
      <c r="C185" s="911"/>
      <c r="D185" s="911"/>
      <c r="E185" s="911"/>
      <c r="F185" s="911"/>
      <c r="G185" s="911"/>
      <c r="H185" s="911"/>
      <c r="I185" s="911"/>
      <c r="J185" s="911"/>
      <c r="K185" s="911"/>
      <c r="L185" s="911"/>
      <c r="M185" s="911"/>
      <c r="N185" s="911"/>
      <c r="O185" s="911"/>
      <c r="P185" s="911"/>
      <c r="Q185" s="911"/>
      <c r="R185" s="911"/>
      <c r="S185" s="911"/>
      <c r="T185" s="911"/>
      <c r="U185" s="911"/>
      <c r="V185" s="911"/>
      <c r="W185" s="911"/>
      <c r="X185" s="911"/>
      <c r="Y185" s="911"/>
      <c r="Z185" s="911"/>
      <c r="AA185" s="911"/>
      <c r="AB185" s="911"/>
      <c r="AC185" s="911"/>
      <c r="AD185" s="911"/>
      <c r="AE185" s="911"/>
      <c r="AF185" s="911"/>
      <c r="AG185" s="4"/>
      <c r="AH185" s="4"/>
      <c r="AI185" s="9"/>
      <c r="AJ185" s="912"/>
      <c r="FM185"/>
    </row>
    <row r="186" spans="1:169">
      <c r="A186" s="498"/>
      <c r="B186" s="911"/>
      <c r="C186" s="911"/>
      <c r="D186" s="911"/>
      <c r="E186" s="911"/>
      <c r="F186" s="911"/>
      <c r="G186" s="911"/>
      <c r="H186" s="911"/>
      <c r="I186" s="911"/>
      <c r="J186" s="911"/>
      <c r="K186" s="911"/>
      <c r="L186" s="911"/>
      <c r="M186" s="911"/>
      <c r="N186" s="911"/>
      <c r="O186" s="911"/>
      <c r="P186" s="911"/>
      <c r="Q186" s="911"/>
      <c r="R186" s="911"/>
      <c r="S186" s="911"/>
      <c r="T186" s="911"/>
      <c r="U186" s="911"/>
      <c r="V186" s="911"/>
      <c r="W186" s="911"/>
      <c r="X186" s="911"/>
      <c r="Y186" s="911"/>
      <c r="Z186" s="911"/>
      <c r="AA186" s="911"/>
      <c r="AB186" s="911"/>
      <c r="AC186" s="911"/>
      <c r="AD186" s="911"/>
      <c r="AE186" s="911"/>
      <c r="AF186" s="911"/>
      <c r="AG186" s="4"/>
      <c r="AH186" s="4"/>
      <c r="AI186" s="9"/>
      <c r="AJ186" s="912"/>
      <c r="FM186"/>
    </row>
    <row r="187" spans="1:169">
      <c r="A187" s="498"/>
      <c r="B187" s="911"/>
      <c r="C187" s="911"/>
      <c r="D187" s="911"/>
      <c r="E187" s="911"/>
      <c r="F187" s="911"/>
      <c r="G187" s="911"/>
      <c r="H187" s="911"/>
      <c r="I187" s="911"/>
      <c r="J187" s="911"/>
      <c r="K187" s="911"/>
      <c r="L187" s="911"/>
      <c r="M187" s="911"/>
      <c r="N187" s="911"/>
      <c r="O187" s="911"/>
      <c r="P187" s="911"/>
      <c r="Q187" s="911"/>
      <c r="R187" s="911"/>
      <c r="S187" s="911"/>
      <c r="T187" s="911"/>
      <c r="U187" s="911"/>
      <c r="V187" s="911"/>
      <c r="W187" s="911"/>
      <c r="X187" s="911"/>
      <c r="Y187" s="911"/>
      <c r="Z187" s="911"/>
      <c r="AA187" s="911"/>
      <c r="AB187" s="911"/>
      <c r="AC187" s="911"/>
      <c r="AD187" s="911"/>
      <c r="AE187" s="911"/>
      <c r="AF187" s="911"/>
      <c r="AG187" s="4"/>
      <c r="AH187" s="4"/>
      <c r="AI187" s="9"/>
      <c r="AJ187" s="912"/>
      <c r="FM187"/>
    </row>
    <row r="188" spans="1:169">
      <c r="A188" s="4"/>
      <c r="B188" s="726"/>
      <c r="C188" s="726"/>
      <c r="D188" s="726"/>
      <c r="E188" s="726"/>
      <c r="F188" s="726"/>
      <c r="G188" s="726"/>
      <c r="H188" s="726"/>
      <c r="I188" s="726"/>
      <c r="J188" s="726"/>
      <c r="K188" s="726"/>
      <c r="L188" s="726"/>
      <c r="M188" s="726"/>
      <c r="N188" s="726"/>
      <c r="O188" s="726"/>
      <c r="P188" s="726"/>
      <c r="Q188" s="726"/>
      <c r="R188" s="726"/>
      <c r="S188" s="726"/>
      <c r="T188" s="726"/>
      <c r="U188" s="726"/>
      <c r="V188" s="726"/>
      <c r="W188" s="726"/>
      <c r="X188" s="726"/>
      <c r="Y188" s="726"/>
      <c r="Z188" s="726"/>
      <c r="AA188" s="726"/>
      <c r="AB188" s="726"/>
      <c r="AC188" s="726"/>
      <c r="AD188" s="726"/>
      <c r="AE188" s="726"/>
      <c r="AF188" s="726"/>
      <c r="AG188" s="4"/>
      <c r="AH188" s="4"/>
      <c r="AI188" s="9"/>
      <c r="AJ188" s="912"/>
      <c r="FM188"/>
    </row>
    <row r="189" spans="1:169">
      <c r="A189" s="4"/>
      <c r="B189" s="726"/>
      <c r="C189" s="726"/>
      <c r="D189" s="726"/>
      <c r="E189" s="726"/>
      <c r="F189" s="726"/>
      <c r="G189" s="726"/>
      <c r="H189" s="726"/>
      <c r="I189" s="726"/>
      <c r="J189" s="726"/>
      <c r="K189" s="726"/>
      <c r="L189" s="726"/>
      <c r="M189" s="726"/>
      <c r="N189" s="726"/>
      <c r="O189" s="726"/>
      <c r="P189" s="726"/>
      <c r="Q189" s="726"/>
      <c r="R189" s="726"/>
      <c r="S189" s="726"/>
      <c r="T189" s="726"/>
      <c r="U189" s="726"/>
      <c r="V189" s="726"/>
      <c r="W189" s="726"/>
      <c r="X189" s="726"/>
      <c r="Y189" s="726"/>
      <c r="Z189" s="726"/>
      <c r="AA189" s="726"/>
      <c r="AB189" s="726"/>
      <c r="AC189" s="726"/>
      <c r="AD189" s="726"/>
      <c r="AE189" s="726"/>
      <c r="AF189" s="726"/>
      <c r="AG189" s="4"/>
      <c r="AH189" s="4"/>
      <c r="AI189" s="9"/>
      <c r="AJ189" s="912"/>
      <c r="FM189"/>
    </row>
    <row r="190" spans="1:169">
      <c r="A190" s="4"/>
      <c r="B190" s="726"/>
      <c r="C190" s="726"/>
      <c r="D190" s="726"/>
      <c r="E190" s="726"/>
      <c r="F190" s="726"/>
      <c r="G190" s="726"/>
      <c r="H190" s="726"/>
      <c r="I190" s="726"/>
      <c r="J190" s="726"/>
      <c r="K190" s="726"/>
      <c r="L190" s="726"/>
      <c r="M190" s="726"/>
      <c r="N190" s="726"/>
      <c r="O190" s="726"/>
      <c r="P190" s="726"/>
      <c r="Q190" s="726"/>
      <c r="R190" s="726"/>
      <c r="S190" s="726"/>
      <c r="T190" s="726"/>
      <c r="U190" s="726"/>
      <c r="V190" s="726"/>
      <c r="W190" s="726"/>
      <c r="X190" s="726"/>
      <c r="Y190" s="726"/>
      <c r="Z190" s="726"/>
      <c r="AA190" s="726"/>
      <c r="AB190" s="726"/>
      <c r="AC190" s="726"/>
      <c r="AD190" s="726"/>
      <c r="AE190" s="726"/>
      <c r="AF190" s="726"/>
      <c r="AG190" s="4"/>
      <c r="AH190" s="4"/>
      <c r="AI190" s="9"/>
      <c r="AJ190" s="912"/>
      <c r="FM190"/>
    </row>
    <row r="191" spans="1:169">
      <c r="A191" s="4"/>
      <c r="B191" s="726"/>
      <c r="C191" s="726"/>
      <c r="D191" s="726"/>
      <c r="E191" s="726"/>
      <c r="F191" s="726"/>
      <c r="G191" s="726"/>
      <c r="H191" s="726"/>
      <c r="I191" s="726"/>
      <c r="J191" s="726"/>
      <c r="K191" s="726"/>
      <c r="L191" s="726"/>
      <c r="M191" s="726"/>
      <c r="N191" s="726"/>
      <c r="O191" s="726"/>
      <c r="P191" s="726"/>
      <c r="Q191" s="726"/>
      <c r="R191" s="726"/>
      <c r="S191" s="726"/>
      <c r="T191" s="726"/>
      <c r="U191" s="726"/>
      <c r="V191" s="726"/>
      <c r="W191" s="726"/>
      <c r="X191" s="726"/>
      <c r="Y191" s="726"/>
      <c r="Z191" s="726"/>
      <c r="AA191" s="726"/>
      <c r="AB191" s="726"/>
      <c r="AC191" s="726"/>
      <c r="AD191" s="726"/>
      <c r="AE191" s="726"/>
      <c r="AF191" s="726"/>
      <c r="AG191" s="4"/>
      <c r="AH191" s="4"/>
      <c r="AI191" s="9"/>
      <c r="AJ191" s="912"/>
      <c r="FM191"/>
    </row>
    <row r="192" spans="1:169">
      <c r="A192" s="4"/>
      <c r="B192" s="726"/>
      <c r="C192" s="726"/>
      <c r="D192" s="726"/>
      <c r="E192" s="726"/>
      <c r="F192" s="726"/>
      <c r="G192" s="726"/>
      <c r="H192" s="726"/>
      <c r="I192" s="726"/>
      <c r="J192" s="726"/>
      <c r="K192" s="726"/>
      <c r="L192" s="726"/>
      <c r="M192" s="726"/>
      <c r="N192" s="726"/>
      <c r="O192" s="726"/>
      <c r="P192" s="726"/>
      <c r="Q192" s="726"/>
      <c r="R192" s="726"/>
      <c r="S192" s="726"/>
      <c r="T192" s="726"/>
      <c r="U192" s="726"/>
      <c r="V192" s="726"/>
      <c r="W192" s="726"/>
      <c r="X192" s="726"/>
      <c r="Y192" s="726"/>
      <c r="Z192" s="726"/>
      <c r="AA192" s="726"/>
      <c r="AB192" s="726"/>
      <c r="AC192" s="726"/>
      <c r="AD192" s="726"/>
      <c r="AE192" s="726"/>
      <c r="AF192" s="726"/>
      <c r="AG192" s="4"/>
      <c r="AH192" s="4"/>
      <c r="AI192" s="9"/>
      <c r="AJ192" s="912"/>
      <c r="FM192"/>
    </row>
    <row r="193" spans="1:169">
      <c r="A193" s="4"/>
      <c r="B193" s="726"/>
      <c r="C193" s="726"/>
      <c r="D193" s="726"/>
      <c r="E193" s="726"/>
      <c r="F193" s="726"/>
      <c r="G193" s="726"/>
      <c r="H193" s="726"/>
      <c r="I193" s="726"/>
      <c r="J193" s="726"/>
      <c r="K193" s="726"/>
      <c r="L193" s="726"/>
      <c r="M193" s="726"/>
      <c r="N193" s="726"/>
      <c r="O193" s="726"/>
      <c r="P193" s="726"/>
      <c r="Q193" s="726"/>
      <c r="R193" s="726"/>
      <c r="S193" s="726"/>
      <c r="T193" s="726"/>
      <c r="U193" s="726"/>
      <c r="V193" s="726"/>
      <c r="W193" s="726"/>
      <c r="X193" s="726"/>
      <c r="Y193" s="726"/>
      <c r="Z193" s="726"/>
      <c r="AA193" s="726"/>
      <c r="AB193" s="726"/>
      <c r="AC193" s="726"/>
      <c r="AD193" s="726"/>
      <c r="AE193" s="726"/>
      <c r="AF193" s="726"/>
      <c r="AG193" s="4"/>
      <c r="AH193" s="4"/>
      <c r="AI193" s="9"/>
      <c r="AJ193" s="912"/>
      <c r="FM193"/>
    </row>
    <row r="194" spans="1:169">
      <c r="A194" s="4"/>
      <c r="B194" s="726"/>
      <c r="C194" s="726"/>
      <c r="D194" s="726"/>
      <c r="E194" s="726"/>
      <c r="F194" s="726"/>
      <c r="G194" s="726"/>
      <c r="H194" s="726"/>
      <c r="I194" s="726"/>
      <c r="J194" s="726"/>
      <c r="K194" s="726"/>
      <c r="L194" s="726"/>
      <c r="M194" s="726"/>
      <c r="N194" s="726"/>
      <c r="O194" s="726"/>
      <c r="P194" s="726"/>
      <c r="Q194" s="726"/>
      <c r="R194" s="726"/>
      <c r="S194" s="726"/>
      <c r="T194" s="726"/>
      <c r="U194" s="726"/>
      <c r="V194" s="726"/>
      <c r="W194" s="726"/>
      <c r="X194" s="726"/>
      <c r="Y194" s="726"/>
      <c r="Z194" s="726"/>
      <c r="AA194" s="726"/>
      <c r="AB194" s="726"/>
      <c r="AC194" s="726"/>
      <c r="AD194" s="726"/>
      <c r="AE194" s="726"/>
      <c r="AF194" s="726"/>
      <c r="AG194" s="4"/>
      <c r="AH194" s="4"/>
      <c r="AI194" s="9"/>
      <c r="AJ194" s="912"/>
      <c r="FM194"/>
    </row>
    <row r="195" spans="1:169">
      <c r="A195" s="4"/>
      <c r="B195" s="726"/>
      <c r="C195" s="726"/>
      <c r="D195" s="726"/>
      <c r="E195" s="726"/>
      <c r="F195" s="726"/>
      <c r="G195" s="726"/>
      <c r="H195" s="726"/>
      <c r="I195" s="726"/>
      <c r="J195" s="726"/>
      <c r="K195" s="726"/>
      <c r="L195" s="726"/>
      <c r="M195" s="726"/>
      <c r="N195" s="726"/>
      <c r="O195" s="726"/>
      <c r="P195" s="726"/>
      <c r="Q195" s="726"/>
      <c r="R195" s="726"/>
      <c r="S195" s="726"/>
      <c r="T195" s="726"/>
      <c r="U195" s="726"/>
      <c r="V195" s="726"/>
      <c r="W195" s="726"/>
      <c r="X195" s="726"/>
      <c r="Y195" s="726"/>
      <c r="Z195" s="726"/>
      <c r="AA195" s="726"/>
      <c r="AB195" s="726"/>
      <c r="AC195" s="726"/>
      <c r="AD195" s="726"/>
      <c r="AE195" s="726"/>
      <c r="AF195" s="726"/>
      <c r="AG195" s="4"/>
      <c r="AH195" s="4"/>
      <c r="AI195" s="9"/>
      <c r="AJ195" s="912"/>
      <c r="FM195"/>
    </row>
    <row r="196" spans="1:169">
      <c r="A196" s="4"/>
      <c r="B196" s="726"/>
      <c r="C196" s="726"/>
      <c r="D196" s="726"/>
      <c r="E196" s="726"/>
      <c r="F196" s="726"/>
      <c r="G196" s="726"/>
      <c r="H196" s="726"/>
      <c r="I196" s="726"/>
      <c r="J196" s="726"/>
      <c r="K196" s="726"/>
      <c r="L196" s="726"/>
      <c r="M196" s="726"/>
      <c r="N196" s="726"/>
      <c r="O196" s="726"/>
      <c r="P196" s="726"/>
      <c r="Q196" s="726"/>
      <c r="R196" s="726"/>
      <c r="S196" s="726"/>
      <c r="T196" s="726"/>
      <c r="U196" s="726"/>
      <c r="V196" s="726"/>
      <c r="W196" s="726"/>
      <c r="X196" s="726"/>
      <c r="Y196" s="726"/>
      <c r="Z196" s="726"/>
      <c r="AA196" s="726"/>
      <c r="AB196" s="726"/>
      <c r="AC196" s="726"/>
      <c r="AD196" s="726"/>
      <c r="AE196" s="726"/>
      <c r="AF196" s="726"/>
      <c r="AG196" s="4"/>
      <c r="AH196" s="4"/>
      <c r="AI196" s="9"/>
      <c r="AJ196" s="912"/>
      <c r="FM196"/>
    </row>
    <row r="197" spans="1:169">
      <c r="A197" s="4"/>
      <c r="B197" s="726"/>
      <c r="C197" s="726"/>
      <c r="D197" s="726"/>
      <c r="E197" s="726"/>
      <c r="F197" s="726"/>
      <c r="G197" s="726"/>
      <c r="H197" s="726"/>
      <c r="I197" s="726"/>
      <c r="J197" s="726"/>
      <c r="K197" s="726"/>
      <c r="L197" s="726"/>
      <c r="M197" s="726"/>
      <c r="N197" s="726"/>
      <c r="O197" s="726"/>
      <c r="P197" s="726"/>
      <c r="Q197" s="726"/>
      <c r="R197" s="726"/>
      <c r="S197" s="726"/>
      <c r="T197" s="726"/>
      <c r="U197" s="726"/>
      <c r="V197" s="726"/>
      <c r="W197" s="726"/>
      <c r="X197" s="726"/>
      <c r="Y197" s="726"/>
      <c r="Z197" s="726"/>
      <c r="AA197" s="726"/>
      <c r="AB197" s="726"/>
      <c r="AC197" s="726"/>
      <c r="AD197" s="726"/>
      <c r="AE197" s="726"/>
      <c r="AF197" s="726"/>
      <c r="AG197" s="4"/>
      <c r="AH197" s="4"/>
      <c r="AI197" s="9"/>
      <c r="AJ197" s="912"/>
      <c r="FM197"/>
    </row>
    <row r="198" spans="1:169">
      <c r="A198" s="4"/>
      <c r="B198" s="726"/>
      <c r="C198" s="726"/>
      <c r="D198" s="726"/>
      <c r="E198" s="726"/>
      <c r="F198" s="726"/>
      <c r="G198" s="726"/>
      <c r="H198" s="726"/>
      <c r="I198" s="726"/>
      <c r="J198" s="726"/>
      <c r="K198" s="726"/>
      <c r="L198" s="726"/>
      <c r="M198" s="726"/>
      <c r="N198" s="726"/>
      <c r="O198" s="726"/>
      <c r="P198" s="726"/>
      <c r="Q198" s="726"/>
      <c r="R198" s="726"/>
      <c r="S198" s="726"/>
      <c r="T198" s="726"/>
      <c r="U198" s="726"/>
      <c r="V198" s="726"/>
      <c r="W198" s="726"/>
      <c r="X198" s="726"/>
      <c r="Y198" s="726"/>
      <c r="Z198" s="726"/>
      <c r="AA198" s="726"/>
      <c r="AB198" s="726"/>
      <c r="AC198" s="726"/>
      <c r="AD198" s="726"/>
      <c r="AE198" s="726"/>
      <c r="AF198" s="726"/>
      <c r="AG198" s="4"/>
      <c r="AH198" s="4"/>
      <c r="AI198" s="9"/>
      <c r="AJ198" s="912"/>
      <c r="FM198"/>
    </row>
    <row r="199" spans="1:169">
      <c r="A199" s="4"/>
      <c r="B199" s="726"/>
      <c r="C199" s="726"/>
      <c r="D199" s="726"/>
      <c r="E199" s="726"/>
      <c r="F199" s="726"/>
      <c r="G199" s="726"/>
      <c r="H199" s="726"/>
      <c r="I199" s="726"/>
      <c r="J199" s="726"/>
      <c r="K199" s="726"/>
      <c r="L199" s="726"/>
      <c r="M199" s="726"/>
      <c r="N199" s="726"/>
      <c r="O199" s="726"/>
      <c r="P199" s="726"/>
      <c r="Q199" s="726"/>
      <c r="R199" s="726"/>
      <c r="S199" s="726"/>
      <c r="T199" s="726"/>
      <c r="U199" s="726"/>
      <c r="V199" s="726"/>
      <c r="W199" s="726"/>
      <c r="X199" s="726"/>
      <c r="Y199" s="726"/>
      <c r="Z199" s="726"/>
      <c r="AA199" s="726"/>
      <c r="AB199" s="726"/>
      <c r="AC199" s="726"/>
      <c r="AD199" s="726"/>
      <c r="AE199" s="726"/>
      <c r="AF199" s="726"/>
      <c r="AG199" s="4"/>
      <c r="AH199" s="4"/>
      <c r="AI199" s="9"/>
      <c r="AJ199" s="912"/>
      <c r="FM199"/>
    </row>
    <row r="200" spans="1:169">
      <c r="A200" s="4"/>
      <c r="B200" s="726"/>
      <c r="C200" s="726"/>
      <c r="D200" s="726"/>
      <c r="E200" s="726"/>
      <c r="F200" s="726"/>
      <c r="G200" s="726"/>
      <c r="H200" s="726"/>
      <c r="I200" s="726"/>
      <c r="J200" s="726"/>
      <c r="K200" s="726"/>
      <c r="L200" s="726"/>
      <c r="M200" s="726"/>
      <c r="N200" s="726"/>
      <c r="O200" s="726"/>
      <c r="P200" s="726"/>
      <c r="Q200" s="726"/>
      <c r="R200" s="726"/>
      <c r="S200" s="726"/>
      <c r="T200" s="726"/>
      <c r="U200" s="726"/>
      <c r="V200" s="726"/>
      <c r="W200" s="726"/>
      <c r="X200" s="726"/>
      <c r="Y200" s="726"/>
      <c r="Z200" s="726"/>
      <c r="AA200" s="726"/>
      <c r="AB200" s="726"/>
      <c r="AC200" s="726"/>
      <c r="AD200" s="726"/>
      <c r="AE200" s="726"/>
      <c r="AF200" s="726"/>
      <c r="AG200" s="4"/>
      <c r="AH200" s="4"/>
      <c r="AI200" s="9"/>
      <c r="AJ200" s="912"/>
      <c r="FM200"/>
    </row>
    <row r="201" spans="1:169">
      <c r="A201" s="4"/>
      <c r="B201" s="726"/>
      <c r="C201" s="726"/>
      <c r="D201" s="726"/>
      <c r="E201" s="726"/>
      <c r="F201" s="726"/>
      <c r="G201" s="726"/>
      <c r="H201" s="726"/>
      <c r="I201" s="726"/>
      <c r="J201" s="726"/>
      <c r="K201" s="726"/>
      <c r="L201" s="726"/>
      <c r="M201" s="726"/>
      <c r="N201" s="726"/>
      <c r="O201" s="726"/>
      <c r="P201" s="726"/>
      <c r="Q201" s="726"/>
      <c r="R201" s="726"/>
      <c r="S201" s="726"/>
      <c r="T201" s="726"/>
      <c r="U201" s="726"/>
      <c r="V201" s="726"/>
      <c r="W201" s="726"/>
      <c r="X201" s="726"/>
      <c r="Y201" s="726"/>
      <c r="Z201" s="726"/>
      <c r="AA201" s="726"/>
      <c r="AB201" s="726"/>
      <c r="AC201" s="726"/>
      <c r="AD201" s="726"/>
      <c r="AE201" s="726"/>
      <c r="AF201" s="726"/>
      <c r="AG201" s="4"/>
      <c r="AH201" s="4"/>
      <c r="AI201" s="9"/>
      <c r="AJ201" s="912"/>
      <c r="FM201"/>
    </row>
    <row r="202" spans="1:169">
      <c r="A202" s="4"/>
      <c r="B202" s="726"/>
      <c r="C202" s="726"/>
      <c r="D202" s="726"/>
      <c r="E202" s="726"/>
      <c r="F202" s="726"/>
      <c r="G202" s="726"/>
      <c r="H202" s="726"/>
      <c r="I202" s="726"/>
      <c r="J202" s="726"/>
      <c r="K202" s="726"/>
      <c r="L202" s="726"/>
      <c r="M202" s="726"/>
      <c r="N202" s="726"/>
      <c r="O202" s="726"/>
      <c r="P202" s="726"/>
      <c r="Q202" s="726"/>
      <c r="R202" s="726"/>
      <c r="S202" s="726"/>
      <c r="T202" s="726"/>
      <c r="U202" s="726"/>
      <c r="V202" s="726"/>
      <c r="W202" s="726"/>
      <c r="X202" s="726"/>
      <c r="Y202" s="726"/>
      <c r="Z202" s="726"/>
      <c r="AA202" s="726"/>
      <c r="AB202" s="726"/>
      <c r="AC202" s="726"/>
      <c r="AD202" s="726"/>
      <c r="AE202" s="726"/>
      <c r="AF202" s="726"/>
      <c r="AG202" s="4"/>
      <c r="AH202" s="4"/>
      <c r="AI202" s="9"/>
      <c r="AJ202" s="912"/>
      <c r="FM202"/>
    </row>
    <row r="203" spans="1:169">
      <c r="A203" s="4"/>
      <c r="B203" s="726"/>
      <c r="C203" s="726"/>
      <c r="D203" s="726"/>
      <c r="E203" s="726"/>
      <c r="F203" s="726"/>
      <c r="G203" s="726"/>
      <c r="H203" s="726"/>
      <c r="I203" s="726"/>
      <c r="J203" s="726"/>
      <c r="K203" s="726"/>
      <c r="L203" s="726"/>
      <c r="M203" s="726"/>
      <c r="N203" s="726"/>
      <c r="O203" s="726"/>
      <c r="P203" s="726"/>
      <c r="Q203" s="726"/>
      <c r="R203" s="726"/>
      <c r="S203" s="726"/>
      <c r="T203" s="726"/>
      <c r="U203" s="726"/>
      <c r="V203" s="726"/>
      <c r="W203" s="726"/>
      <c r="X203" s="726"/>
      <c r="Y203" s="726"/>
      <c r="Z203" s="726"/>
      <c r="AA203" s="726"/>
      <c r="AB203" s="726"/>
      <c r="AC203" s="726"/>
      <c r="AD203" s="726"/>
      <c r="AE203" s="726"/>
      <c r="AF203" s="726"/>
      <c r="AG203" s="4"/>
      <c r="AH203" s="4"/>
      <c r="AI203" s="9"/>
      <c r="AJ203" s="912"/>
      <c r="FM203"/>
    </row>
    <row r="204" spans="1:169">
      <c r="A204" s="4"/>
      <c r="B204" s="726"/>
      <c r="C204" s="726"/>
      <c r="D204" s="726"/>
      <c r="E204" s="726"/>
      <c r="F204" s="726"/>
      <c r="G204" s="726"/>
      <c r="H204" s="726"/>
      <c r="I204" s="726"/>
      <c r="J204" s="726"/>
      <c r="K204" s="726"/>
      <c r="L204" s="726"/>
      <c r="M204" s="726"/>
      <c r="N204" s="726"/>
      <c r="O204" s="726"/>
      <c r="P204" s="726"/>
      <c r="Q204" s="726"/>
      <c r="R204" s="726"/>
      <c r="S204" s="726"/>
      <c r="T204" s="726"/>
      <c r="U204" s="726"/>
      <c r="V204" s="726"/>
      <c r="W204" s="726"/>
      <c r="X204" s="726"/>
      <c r="Y204" s="726"/>
      <c r="Z204" s="726"/>
      <c r="AA204" s="726"/>
      <c r="AB204" s="726"/>
      <c r="AC204" s="726"/>
      <c r="AD204" s="726"/>
      <c r="AE204" s="726"/>
      <c r="AF204" s="726"/>
      <c r="AG204" s="4"/>
      <c r="AH204" s="4"/>
      <c r="AI204" s="9"/>
      <c r="AJ204" s="912"/>
      <c r="FM204"/>
    </row>
    <row r="205" spans="1:169">
      <c r="A205" s="4"/>
      <c r="B205" s="726"/>
      <c r="C205" s="726"/>
      <c r="D205" s="726"/>
      <c r="E205" s="726"/>
      <c r="F205" s="726"/>
      <c r="G205" s="726"/>
      <c r="H205" s="726"/>
      <c r="I205" s="726"/>
      <c r="J205" s="726"/>
      <c r="K205" s="726"/>
      <c r="L205" s="726"/>
      <c r="M205" s="726"/>
      <c r="N205" s="726"/>
      <c r="O205" s="726"/>
      <c r="P205" s="726"/>
      <c r="Q205" s="726"/>
      <c r="R205" s="726"/>
      <c r="S205" s="726"/>
      <c r="T205" s="726"/>
      <c r="U205" s="726"/>
      <c r="V205" s="726"/>
      <c r="W205" s="726"/>
      <c r="X205" s="726"/>
      <c r="Y205" s="726"/>
      <c r="Z205" s="726"/>
      <c r="AA205" s="726"/>
      <c r="AB205" s="726"/>
      <c r="AC205" s="726"/>
      <c r="AD205" s="726"/>
      <c r="AE205" s="726"/>
      <c r="AF205" s="726"/>
      <c r="AG205" s="4"/>
      <c r="AH205" s="4"/>
      <c r="AI205" s="9"/>
      <c r="AJ205" s="912"/>
      <c r="FM205"/>
    </row>
    <row r="206" spans="1:169">
      <c r="A206" s="4"/>
      <c r="B206" s="726"/>
      <c r="C206" s="726"/>
      <c r="D206" s="726"/>
      <c r="E206" s="726"/>
      <c r="F206" s="726"/>
      <c r="G206" s="726"/>
      <c r="H206" s="726"/>
      <c r="I206" s="726"/>
      <c r="J206" s="726"/>
      <c r="K206" s="726"/>
      <c r="L206" s="726"/>
      <c r="M206" s="726"/>
      <c r="N206" s="726"/>
      <c r="O206" s="726"/>
      <c r="P206" s="726"/>
      <c r="Q206" s="726"/>
      <c r="R206" s="726"/>
      <c r="S206" s="726"/>
      <c r="T206" s="726"/>
      <c r="U206" s="726"/>
      <c r="V206" s="726"/>
      <c r="W206" s="726"/>
      <c r="X206" s="726"/>
      <c r="Y206" s="726"/>
      <c r="Z206" s="726"/>
      <c r="AA206" s="726"/>
      <c r="AB206" s="726"/>
      <c r="AC206" s="726"/>
      <c r="AD206" s="726"/>
      <c r="AE206" s="726"/>
      <c r="AF206" s="726"/>
      <c r="AG206" s="4"/>
      <c r="AH206" s="4"/>
      <c r="AI206" s="9"/>
      <c r="AJ206" s="912"/>
      <c r="FM206"/>
    </row>
    <row r="207" spans="1:169">
      <c r="A207" s="4"/>
      <c r="B207" s="726"/>
      <c r="C207" s="726"/>
      <c r="D207" s="726"/>
      <c r="E207" s="726"/>
      <c r="F207" s="726"/>
      <c r="G207" s="726"/>
      <c r="H207" s="726"/>
      <c r="I207" s="726"/>
      <c r="J207" s="726"/>
      <c r="K207" s="726"/>
      <c r="L207" s="726"/>
      <c r="M207" s="726"/>
      <c r="N207" s="726"/>
      <c r="O207" s="726"/>
      <c r="P207" s="726"/>
      <c r="Q207" s="726"/>
      <c r="R207" s="726"/>
      <c r="S207" s="726"/>
      <c r="T207" s="726"/>
      <c r="U207" s="726"/>
      <c r="V207" s="726"/>
      <c r="W207" s="726"/>
      <c r="X207" s="726"/>
      <c r="Y207" s="726"/>
      <c r="Z207" s="726"/>
      <c r="AA207" s="726"/>
      <c r="AB207" s="726"/>
      <c r="AC207" s="726"/>
      <c r="AD207" s="726"/>
      <c r="AE207" s="726"/>
      <c r="AF207" s="726"/>
      <c r="AG207" s="4"/>
      <c r="AH207" s="4"/>
      <c r="AI207" s="9"/>
      <c r="AJ207" s="912"/>
      <c r="FM207"/>
    </row>
    <row r="208" spans="1:169">
      <c r="A208" s="4"/>
      <c r="B208" s="726"/>
      <c r="C208" s="726"/>
      <c r="D208" s="726"/>
      <c r="E208" s="726"/>
      <c r="F208" s="726"/>
      <c r="G208" s="726"/>
      <c r="H208" s="726"/>
      <c r="I208" s="726"/>
      <c r="J208" s="726"/>
      <c r="K208" s="726"/>
      <c r="L208" s="726"/>
      <c r="M208" s="726"/>
      <c r="N208" s="726"/>
      <c r="O208" s="726"/>
      <c r="P208" s="726"/>
      <c r="Q208" s="726"/>
      <c r="R208" s="726"/>
      <c r="S208" s="726"/>
      <c r="T208" s="726"/>
      <c r="U208" s="726"/>
      <c r="V208" s="726"/>
      <c r="W208" s="726"/>
      <c r="X208" s="726"/>
      <c r="Y208" s="726"/>
      <c r="Z208" s="726"/>
      <c r="AA208" s="726"/>
      <c r="AB208" s="726"/>
      <c r="AC208" s="726"/>
      <c r="AD208" s="726"/>
      <c r="AE208" s="726"/>
      <c r="AF208" s="726"/>
      <c r="AG208" s="4"/>
      <c r="AH208" s="4"/>
      <c r="AI208" s="9"/>
      <c r="AJ208" s="912"/>
      <c r="FM208"/>
    </row>
    <row r="209" spans="1:169">
      <c r="A209" s="4"/>
      <c r="B209" s="726"/>
      <c r="C209" s="726"/>
      <c r="D209" s="726"/>
      <c r="E209" s="726"/>
      <c r="F209" s="726"/>
      <c r="G209" s="726"/>
      <c r="H209" s="726"/>
      <c r="I209" s="726"/>
      <c r="J209" s="726"/>
      <c r="K209" s="726"/>
      <c r="L209" s="726"/>
      <c r="M209" s="726"/>
      <c r="N209" s="726"/>
      <c r="O209" s="726"/>
      <c r="P209" s="726"/>
      <c r="Q209" s="726"/>
      <c r="R209" s="726"/>
      <c r="S209" s="726"/>
      <c r="T209" s="726"/>
      <c r="U209" s="726"/>
      <c r="V209" s="726"/>
      <c r="W209" s="726"/>
      <c r="X209" s="726"/>
      <c r="Y209" s="726"/>
      <c r="Z209" s="726"/>
      <c r="AA209" s="726"/>
      <c r="AB209" s="726"/>
      <c r="AC209" s="726"/>
      <c r="AD209" s="726"/>
      <c r="AE209" s="726"/>
      <c r="AF209" s="726"/>
      <c r="AG209" s="4"/>
      <c r="AH209" s="4"/>
      <c r="AI209" s="9"/>
      <c r="AJ209" s="912"/>
      <c r="FM209"/>
    </row>
    <row r="210" spans="1:169">
      <c r="A210" s="4"/>
      <c r="B210" s="726"/>
      <c r="C210" s="726"/>
      <c r="D210" s="726"/>
      <c r="E210" s="726"/>
      <c r="F210" s="726"/>
      <c r="G210" s="726"/>
      <c r="H210" s="726"/>
      <c r="I210" s="726"/>
      <c r="J210" s="726"/>
      <c r="K210" s="726"/>
      <c r="L210" s="726"/>
      <c r="M210" s="726"/>
      <c r="N210" s="726"/>
      <c r="O210" s="726"/>
      <c r="P210" s="726"/>
      <c r="Q210" s="726"/>
      <c r="R210" s="726"/>
      <c r="S210" s="726"/>
      <c r="T210" s="726"/>
      <c r="U210" s="726"/>
      <c r="V210" s="726"/>
      <c r="W210" s="726"/>
      <c r="X210" s="726"/>
      <c r="Y210" s="726"/>
      <c r="Z210" s="726"/>
      <c r="AA210" s="726"/>
      <c r="AB210" s="726"/>
      <c r="AC210" s="726"/>
      <c r="AD210" s="726"/>
      <c r="AE210" s="726"/>
      <c r="AF210" s="726"/>
      <c r="AG210" s="4"/>
      <c r="AH210" s="4"/>
      <c r="AI210" s="9"/>
      <c r="AJ210" s="912"/>
      <c r="FM210"/>
    </row>
    <row r="211" spans="1:169">
      <c r="A211" s="4"/>
      <c r="B211" s="726"/>
      <c r="C211" s="726"/>
      <c r="D211" s="726"/>
      <c r="E211" s="726"/>
      <c r="F211" s="726"/>
      <c r="G211" s="726"/>
      <c r="H211" s="726"/>
      <c r="I211" s="726"/>
      <c r="J211" s="726"/>
      <c r="K211" s="726"/>
      <c r="L211" s="726"/>
      <c r="M211" s="726"/>
      <c r="N211" s="726"/>
      <c r="O211" s="726"/>
      <c r="P211" s="726"/>
      <c r="Q211" s="726"/>
      <c r="R211" s="726"/>
      <c r="S211" s="726"/>
      <c r="T211" s="726"/>
      <c r="U211" s="726"/>
      <c r="V211" s="726"/>
      <c r="W211" s="726"/>
      <c r="X211" s="726"/>
      <c r="Y211" s="726"/>
      <c r="Z211" s="726"/>
      <c r="AA211" s="726"/>
      <c r="AB211" s="726"/>
      <c r="AC211" s="726"/>
      <c r="AD211" s="726"/>
      <c r="AE211" s="726"/>
      <c r="AF211" s="726"/>
      <c r="AG211" s="4"/>
      <c r="AH211" s="4"/>
      <c r="AI211" s="9"/>
      <c r="AJ211" s="912"/>
      <c r="FM211"/>
    </row>
    <row r="212" spans="1:169">
      <c r="A212" s="4"/>
      <c r="B212" s="726"/>
      <c r="C212" s="726"/>
      <c r="D212" s="726"/>
      <c r="E212" s="726"/>
      <c r="F212" s="726"/>
      <c r="G212" s="726"/>
      <c r="H212" s="726"/>
      <c r="I212" s="726"/>
      <c r="J212" s="726"/>
      <c r="K212" s="726"/>
      <c r="L212" s="726"/>
      <c r="M212" s="726"/>
      <c r="N212" s="726"/>
      <c r="O212" s="726"/>
      <c r="P212" s="726"/>
      <c r="Q212" s="726"/>
      <c r="R212" s="726"/>
      <c r="S212" s="726"/>
      <c r="T212" s="726"/>
      <c r="U212" s="726"/>
      <c r="V212" s="726"/>
      <c r="W212" s="726"/>
      <c r="X212" s="726"/>
      <c r="Y212" s="726"/>
      <c r="Z212" s="726"/>
      <c r="AA212" s="726"/>
      <c r="AB212" s="726"/>
      <c r="AC212" s="726"/>
      <c r="AD212" s="726"/>
      <c r="AE212" s="726"/>
      <c r="AF212" s="726"/>
      <c r="AG212" s="4"/>
      <c r="AH212" s="4"/>
      <c r="AI212" s="9"/>
      <c r="AJ212" s="912"/>
      <c r="FM212"/>
    </row>
    <row r="213" spans="1:169">
      <c r="A213" s="4"/>
      <c r="B213" s="726"/>
      <c r="C213" s="726"/>
      <c r="D213" s="726"/>
      <c r="E213" s="726"/>
      <c r="F213" s="726"/>
      <c r="G213" s="726"/>
      <c r="H213" s="726"/>
      <c r="I213" s="726"/>
      <c r="J213" s="726"/>
      <c r="K213" s="726"/>
      <c r="L213" s="726"/>
      <c r="M213" s="726"/>
      <c r="N213" s="726"/>
      <c r="O213" s="726"/>
      <c r="P213" s="726"/>
      <c r="Q213" s="726"/>
      <c r="R213" s="726"/>
      <c r="S213" s="726"/>
      <c r="T213" s="726"/>
      <c r="U213" s="726"/>
      <c r="V213" s="726"/>
      <c r="W213" s="726"/>
      <c r="X213" s="726"/>
      <c r="Y213" s="726"/>
      <c r="Z213" s="726"/>
      <c r="AA213" s="726"/>
      <c r="AB213" s="726"/>
      <c r="AC213" s="726"/>
      <c r="AD213" s="726"/>
      <c r="AE213" s="726"/>
      <c r="AF213" s="726"/>
      <c r="AG213" s="4"/>
      <c r="AH213" s="4"/>
      <c r="AI213" s="9"/>
      <c r="AJ213" s="912"/>
      <c r="FM213"/>
    </row>
    <row r="214" spans="1:169">
      <c r="A214" s="4"/>
      <c r="B214" s="726"/>
      <c r="C214" s="726"/>
      <c r="D214" s="726"/>
      <c r="E214" s="726"/>
      <c r="F214" s="726"/>
      <c r="G214" s="726"/>
      <c r="H214" s="726"/>
      <c r="I214" s="726"/>
      <c r="J214" s="726"/>
      <c r="K214" s="726"/>
      <c r="L214" s="726"/>
      <c r="M214" s="726"/>
      <c r="N214" s="726"/>
      <c r="O214" s="726"/>
      <c r="P214" s="726"/>
      <c r="Q214" s="726"/>
      <c r="R214" s="726"/>
      <c r="S214" s="726"/>
      <c r="T214" s="726"/>
      <c r="U214" s="726"/>
      <c r="V214" s="726"/>
      <c r="W214" s="726"/>
      <c r="X214" s="726"/>
      <c r="Y214" s="726"/>
      <c r="Z214" s="726"/>
      <c r="AA214" s="726"/>
      <c r="AB214" s="726"/>
      <c r="AC214" s="726"/>
      <c r="AD214" s="726"/>
      <c r="AE214" s="726"/>
      <c r="AF214" s="726"/>
      <c r="AG214" s="4"/>
      <c r="AH214" s="4"/>
      <c r="AI214" s="9"/>
      <c r="AJ214" s="912"/>
      <c r="FM214"/>
    </row>
    <row r="215" spans="1:169">
      <c r="A215" s="4"/>
      <c r="B215" s="726"/>
      <c r="C215" s="726"/>
      <c r="D215" s="726"/>
      <c r="E215" s="726"/>
      <c r="F215" s="726"/>
      <c r="G215" s="726"/>
      <c r="H215" s="726"/>
      <c r="I215" s="726"/>
      <c r="J215" s="726"/>
      <c r="K215" s="726"/>
      <c r="L215" s="726"/>
      <c r="M215" s="726"/>
      <c r="N215" s="726"/>
      <c r="O215" s="726"/>
      <c r="P215" s="726"/>
      <c r="Q215" s="726"/>
      <c r="R215" s="726"/>
      <c r="S215" s="726"/>
      <c r="T215" s="726"/>
      <c r="U215" s="726"/>
      <c r="V215" s="726"/>
      <c r="W215" s="726"/>
      <c r="X215" s="726"/>
      <c r="Y215" s="726"/>
      <c r="Z215" s="726"/>
      <c r="AA215" s="726"/>
      <c r="AB215" s="726"/>
      <c r="AC215" s="726"/>
      <c r="AD215" s="726"/>
      <c r="AE215" s="726"/>
      <c r="AF215" s="726"/>
      <c r="AG215" s="4"/>
      <c r="AH215" s="4"/>
      <c r="AI215" s="9"/>
      <c r="AJ215" s="912"/>
      <c r="FM215"/>
    </row>
    <row r="216" spans="1:169">
      <c r="A216" s="4"/>
      <c r="B216" s="726"/>
      <c r="C216" s="726"/>
      <c r="D216" s="726"/>
      <c r="E216" s="726"/>
      <c r="F216" s="726"/>
      <c r="G216" s="726"/>
      <c r="H216" s="726"/>
      <c r="I216" s="726"/>
      <c r="J216" s="726"/>
      <c r="K216" s="726"/>
      <c r="L216" s="726"/>
      <c r="M216" s="726"/>
      <c r="N216" s="726"/>
      <c r="O216" s="726"/>
      <c r="P216" s="726"/>
      <c r="Q216" s="726"/>
      <c r="R216" s="726"/>
      <c r="S216" s="726"/>
      <c r="T216" s="726"/>
      <c r="U216" s="726"/>
      <c r="V216" s="726"/>
      <c r="W216" s="726"/>
      <c r="X216" s="726"/>
      <c r="Y216" s="726"/>
      <c r="Z216" s="726"/>
      <c r="AA216" s="726"/>
      <c r="AB216" s="726"/>
      <c r="AC216" s="726"/>
      <c r="AD216" s="726"/>
      <c r="AE216" s="726"/>
      <c r="AF216" s="726"/>
      <c r="AG216" s="4"/>
      <c r="AH216" s="4"/>
      <c r="AI216" s="9"/>
      <c r="AJ216" s="912"/>
      <c r="FM216"/>
    </row>
    <row r="217" spans="1:169">
      <c r="A217" s="4"/>
      <c r="B217" s="726"/>
      <c r="C217" s="726"/>
      <c r="D217" s="726"/>
      <c r="E217" s="726"/>
      <c r="F217" s="726"/>
      <c r="G217" s="726"/>
      <c r="H217" s="726"/>
      <c r="I217" s="726"/>
      <c r="J217" s="726"/>
      <c r="K217" s="726"/>
      <c r="L217" s="726"/>
      <c r="M217" s="726"/>
      <c r="N217" s="726"/>
      <c r="O217" s="726"/>
      <c r="P217" s="726"/>
      <c r="Q217" s="726"/>
      <c r="R217" s="726"/>
      <c r="S217" s="726"/>
      <c r="T217" s="726"/>
      <c r="U217" s="726"/>
      <c r="V217" s="726"/>
      <c r="W217" s="726"/>
      <c r="X217" s="726"/>
      <c r="Y217" s="726"/>
      <c r="Z217" s="726"/>
      <c r="AA217" s="726"/>
      <c r="AB217" s="726"/>
      <c r="AC217" s="726"/>
      <c r="AD217" s="726"/>
      <c r="AE217" s="726"/>
      <c r="AF217" s="726"/>
      <c r="AG217" s="4"/>
      <c r="AH217" s="4"/>
      <c r="AI217" s="9"/>
      <c r="AJ217" s="912"/>
      <c r="FM217"/>
    </row>
    <row r="218" spans="1:169">
      <c r="A218" s="4"/>
      <c r="B218" s="726"/>
      <c r="C218" s="726"/>
      <c r="D218" s="726"/>
      <c r="E218" s="726"/>
      <c r="F218" s="726"/>
      <c r="G218" s="726"/>
      <c r="H218" s="726"/>
      <c r="I218" s="726"/>
      <c r="J218" s="726"/>
      <c r="K218" s="726"/>
      <c r="L218" s="726"/>
      <c r="M218" s="726"/>
      <c r="N218" s="726"/>
      <c r="O218" s="726"/>
      <c r="P218" s="726"/>
      <c r="Q218" s="726"/>
      <c r="R218" s="726"/>
      <c r="S218" s="726"/>
      <c r="T218" s="726"/>
      <c r="U218" s="726"/>
      <c r="V218" s="726"/>
      <c r="W218" s="726"/>
      <c r="X218" s="726"/>
      <c r="Y218" s="726"/>
      <c r="Z218" s="726"/>
      <c r="AA218" s="726"/>
      <c r="AB218" s="726"/>
      <c r="AC218" s="726"/>
      <c r="AD218" s="726"/>
      <c r="AE218" s="726"/>
      <c r="AF218" s="726"/>
      <c r="AG218" s="4"/>
      <c r="AH218" s="4"/>
      <c r="AI218" s="9"/>
      <c r="AJ218" s="912"/>
      <c r="FM218"/>
    </row>
    <row r="219" spans="1:169">
      <c r="A219" s="4"/>
      <c r="B219" s="726"/>
      <c r="C219" s="726"/>
      <c r="D219" s="726"/>
      <c r="E219" s="726"/>
      <c r="F219" s="726"/>
      <c r="G219" s="726"/>
      <c r="H219" s="726"/>
      <c r="I219" s="726"/>
      <c r="J219" s="726"/>
      <c r="K219" s="726"/>
      <c r="L219" s="726"/>
      <c r="M219" s="726"/>
      <c r="N219" s="726"/>
      <c r="O219" s="726"/>
      <c r="P219" s="726"/>
      <c r="Q219" s="726"/>
      <c r="R219" s="726"/>
      <c r="S219" s="726"/>
      <c r="T219" s="726"/>
      <c r="U219" s="726"/>
      <c r="V219" s="726"/>
      <c r="W219" s="726"/>
      <c r="X219" s="726"/>
      <c r="Y219" s="726"/>
      <c r="Z219" s="726"/>
      <c r="AA219" s="726"/>
      <c r="AB219" s="726"/>
      <c r="AC219" s="726"/>
      <c r="AD219" s="726"/>
      <c r="AE219" s="726"/>
      <c r="AF219" s="726"/>
      <c r="AG219" s="4"/>
      <c r="AH219" s="4"/>
      <c r="AI219" s="9"/>
      <c r="AJ219" s="912"/>
      <c r="FM219"/>
    </row>
    <row r="220" spans="1:169">
      <c r="A220" s="4"/>
      <c r="B220" s="726"/>
      <c r="C220" s="726"/>
      <c r="D220" s="726"/>
      <c r="E220" s="726"/>
      <c r="F220" s="726"/>
      <c r="G220" s="726"/>
      <c r="H220" s="726"/>
      <c r="I220" s="726"/>
      <c r="J220" s="726"/>
      <c r="K220" s="726"/>
      <c r="L220" s="726"/>
      <c r="M220" s="726"/>
      <c r="N220" s="726"/>
      <c r="O220" s="726"/>
      <c r="P220" s="726"/>
      <c r="Q220" s="726"/>
      <c r="R220" s="726"/>
      <c r="S220" s="726"/>
      <c r="T220" s="726"/>
      <c r="U220" s="726"/>
      <c r="V220" s="726"/>
      <c r="W220" s="726"/>
      <c r="X220" s="726"/>
      <c r="Y220" s="726"/>
      <c r="Z220" s="726"/>
      <c r="AA220" s="726"/>
      <c r="AB220" s="726"/>
      <c r="AC220" s="726"/>
      <c r="AD220" s="726"/>
      <c r="AE220" s="726"/>
      <c r="AF220" s="726"/>
      <c r="AG220" s="4"/>
      <c r="AH220" s="4"/>
      <c r="AI220" s="9"/>
      <c r="AJ220" s="912"/>
      <c r="FM220"/>
    </row>
    <row r="221" spans="1:169">
      <c r="A221" s="4"/>
      <c r="B221" s="726"/>
      <c r="C221" s="726"/>
      <c r="D221" s="726"/>
      <c r="E221" s="726"/>
      <c r="F221" s="726"/>
      <c r="G221" s="726"/>
      <c r="H221" s="726"/>
      <c r="I221" s="726"/>
      <c r="J221" s="726"/>
      <c r="K221" s="726"/>
      <c r="L221" s="726"/>
      <c r="M221" s="726"/>
      <c r="N221" s="726"/>
      <c r="O221" s="726"/>
      <c r="P221" s="726"/>
      <c r="Q221" s="726"/>
      <c r="R221" s="726"/>
      <c r="S221" s="726"/>
      <c r="T221" s="726"/>
      <c r="U221" s="726"/>
      <c r="V221" s="726"/>
      <c r="W221" s="726"/>
      <c r="X221" s="726"/>
      <c r="Y221" s="726"/>
      <c r="Z221" s="726"/>
      <c r="AA221" s="726"/>
      <c r="AB221" s="726"/>
      <c r="AC221" s="726"/>
      <c r="AD221" s="726"/>
      <c r="AE221" s="726"/>
      <c r="AF221" s="726"/>
      <c r="AG221" s="4"/>
      <c r="AH221" s="4"/>
      <c r="AI221" s="9"/>
      <c r="AJ221" s="912"/>
      <c r="FM221"/>
    </row>
    <row r="222" spans="1:169">
      <c r="A222" s="4"/>
      <c r="B222" s="726"/>
      <c r="C222" s="726"/>
      <c r="D222" s="726"/>
      <c r="E222" s="726"/>
      <c r="F222" s="726"/>
      <c r="G222" s="726"/>
      <c r="H222" s="726"/>
      <c r="I222" s="726"/>
      <c r="J222" s="726"/>
      <c r="K222" s="726"/>
      <c r="L222" s="726"/>
      <c r="M222" s="726"/>
      <c r="N222" s="726"/>
      <c r="O222" s="726"/>
      <c r="P222" s="726"/>
      <c r="Q222" s="726"/>
      <c r="R222" s="726"/>
      <c r="S222" s="726"/>
      <c r="T222" s="726"/>
      <c r="U222" s="726"/>
      <c r="V222" s="726"/>
      <c r="W222" s="726"/>
      <c r="X222" s="726"/>
      <c r="Y222" s="726"/>
      <c r="Z222" s="726"/>
      <c r="AA222" s="726"/>
      <c r="AB222" s="726"/>
      <c r="AC222" s="726"/>
      <c r="AD222" s="726"/>
      <c r="AE222" s="726"/>
      <c r="AF222" s="726"/>
      <c r="AG222" s="4"/>
      <c r="AH222" s="4"/>
      <c r="AI222" s="9"/>
      <c r="AJ222" s="912"/>
      <c r="FM222"/>
    </row>
    <row r="223" spans="1:169">
      <c r="A223" s="4"/>
      <c r="B223" s="726"/>
      <c r="C223" s="726"/>
      <c r="D223" s="726"/>
      <c r="E223" s="726"/>
      <c r="F223" s="726"/>
      <c r="G223" s="726"/>
      <c r="H223" s="726"/>
      <c r="I223" s="726"/>
      <c r="J223" s="726"/>
      <c r="K223" s="726"/>
      <c r="L223" s="726"/>
      <c r="M223" s="726"/>
      <c r="N223" s="726"/>
      <c r="O223" s="726"/>
      <c r="P223" s="726"/>
      <c r="Q223" s="726"/>
      <c r="R223" s="726"/>
      <c r="S223" s="726"/>
      <c r="T223" s="726"/>
      <c r="U223" s="726"/>
      <c r="V223" s="726"/>
      <c r="W223" s="726"/>
      <c r="X223" s="726"/>
      <c r="Y223" s="726"/>
      <c r="Z223" s="726"/>
      <c r="AA223" s="726"/>
      <c r="AB223" s="726"/>
      <c r="AC223" s="726"/>
      <c r="AD223" s="726"/>
      <c r="AE223" s="726"/>
      <c r="AF223" s="726"/>
      <c r="AG223" s="4"/>
      <c r="AH223" s="4"/>
      <c r="AI223" s="9"/>
      <c r="AJ223" s="912"/>
      <c r="FM223"/>
    </row>
    <row r="224" spans="1:169">
      <c r="A224" s="4"/>
      <c r="B224" s="726"/>
      <c r="C224" s="726"/>
      <c r="D224" s="726"/>
      <c r="E224" s="726"/>
      <c r="F224" s="726"/>
      <c r="G224" s="726"/>
      <c r="H224" s="726"/>
      <c r="I224" s="726"/>
      <c r="J224" s="726"/>
      <c r="K224" s="726"/>
      <c r="L224" s="726"/>
      <c r="M224" s="726"/>
      <c r="N224" s="726"/>
      <c r="O224" s="726"/>
      <c r="P224" s="726"/>
      <c r="Q224" s="726"/>
      <c r="R224" s="726"/>
      <c r="S224" s="726"/>
      <c r="T224" s="726"/>
      <c r="U224" s="726"/>
      <c r="V224" s="726"/>
      <c r="W224" s="726"/>
      <c r="X224" s="726"/>
      <c r="Y224" s="726"/>
      <c r="Z224" s="726"/>
      <c r="AA224" s="726"/>
      <c r="AB224" s="726"/>
      <c r="AC224" s="726"/>
      <c r="AD224" s="726"/>
      <c r="AE224" s="726"/>
      <c r="AF224" s="726"/>
      <c r="AG224" s="4"/>
      <c r="AH224" s="4"/>
      <c r="AI224" s="9"/>
      <c r="AJ224" s="912"/>
      <c r="FM224"/>
    </row>
    <row r="225" spans="1:169">
      <c r="A225" s="4"/>
      <c r="B225" s="726"/>
      <c r="C225" s="726"/>
      <c r="D225" s="726"/>
      <c r="E225" s="726"/>
      <c r="F225" s="726"/>
      <c r="G225" s="726"/>
      <c r="H225" s="726"/>
      <c r="I225" s="726"/>
      <c r="J225" s="726"/>
      <c r="K225" s="726"/>
      <c r="L225" s="726"/>
      <c r="M225" s="726"/>
      <c r="N225" s="726"/>
      <c r="O225" s="726"/>
      <c r="P225" s="726"/>
      <c r="Q225" s="726"/>
      <c r="R225" s="726"/>
      <c r="S225" s="726"/>
      <c r="T225" s="726"/>
      <c r="U225" s="726"/>
      <c r="V225" s="726"/>
      <c r="W225" s="726"/>
      <c r="X225" s="726"/>
      <c r="Y225" s="726"/>
      <c r="Z225" s="726"/>
      <c r="AA225" s="726"/>
      <c r="AB225" s="726"/>
      <c r="AC225" s="726"/>
      <c r="AD225" s="726"/>
      <c r="AE225" s="726"/>
      <c r="AF225" s="726"/>
      <c r="AG225" s="4"/>
      <c r="AH225" s="4"/>
      <c r="AI225" s="9"/>
      <c r="AJ225" s="912"/>
      <c r="FM225"/>
    </row>
    <row r="226" spans="1:169">
      <c r="A226" s="4"/>
      <c r="B226" s="726"/>
      <c r="C226" s="726"/>
      <c r="D226" s="726"/>
      <c r="E226" s="726"/>
      <c r="F226" s="726"/>
      <c r="G226" s="726"/>
      <c r="H226" s="726"/>
      <c r="I226" s="726"/>
      <c r="J226" s="726"/>
      <c r="K226" s="726"/>
      <c r="L226" s="726"/>
      <c r="M226" s="726"/>
      <c r="N226" s="726"/>
      <c r="O226" s="726"/>
      <c r="P226" s="726"/>
      <c r="Q226" s="726"/>
      <c r="R226" s="726"/>
      <c r="S226" s="726"/>
      <c r="T226" s="726"/>
      <c r="U226" s="726"/>
      <c r="V226" s="726"/>
      <c r="W226" s="726"/>
      <c r="X226" s="726"/>
      <c r="Y226" s="726"/>
      <c r="Z226" s="726"/>
      <c r="AA226" s="726"/>
      <c r="AB226" s="726"/>
      <c r="AC226" s="726"/>
      <c r="AD226" s="726"/>
      <c r="AE226" s="726"/>
      <c r="AF226" s="726"/>
      <c r="AG226" s="4"/>
      <c r="AH226" s="4"/>
      <c r="AI226" s="9"/>
      <c r="AJ226" s="912"/>
      <c r="FM226"/>
    </row>
    <row r="227" spans="1:169">
      <c r="A227" s="4"/>
      <c r="B227" s="726"/>
      <c r="C227" s="726"/>
      <c r="D227" s="726"/>
      <c r="E227" s="726"/>
      <c r="F227" s="726"/>
      <c r="G227" s="726"/>
      <c r="H227" s="726"/>
      <c r="I227" s="726"/>
      <c r="J227" s="726"/>
      <c r="K227" s="726"/>
      <c r="L227" s="726"/>
      <c r="M227" s="726"/>
      <c r="N227" s="726"/>
      <c r="O227" s="726"/>
      <c r="P227" s="726"/>
      <c r="Q227" s="726"/>
      <c r="R227" s="726"/>
      <c r="S227" s="726"/>
      <c r="T227" s="726"/>
      <c r="U227" s="726"/>
      <c r="V227" s="726"/>
      <c r="W227" s="726"/>
      <c r="X227" s="726"/>
      <c r="Y227" s="726"/>
      <c r="Z227" s="726"/>
      <c r="AA227" s="726"/>
      <c r="AB227" s="726"/>
      <c r="AC227" s="726"/>
      <c r="AD227" s="726"/>
      <c r="AE227" s="726"/>
      <c r="AF227" s="726"/>
      <c r="AG227" s="4"/>
      <c r="AH227" s="4"/>
      <c r="AI227" s="9"/>
      <c r="AJ227" s="912"/>
      <c r="FM227"/>
    </row>
    <row r="228" spans="1:169">
      <c r="A228" s="4"/>
      <c r="B228" s="726"/>
      <c r="C228" s="726"/>
      <c r="D228" s="726"/>
      <c r="E228" s="726"/>
      <c r="F228" s="726"/>
      <c r="G228" s="726"/>
      <c r="H228" s="726"/>
      <c r="I228" s="726"/>
      <c r="J228" s="726"/>
      <c r="K228" s="726"/>
      <c r="L228" s="726"/>
      <c r="M228" s="726"/>
      <c r="N228" s="726"/>
      <c r="O228" s="726"/>
      <c r="P228" s="726"/>
      <c r="Q228" s="726"/>
      <c r="R228" s="726"/>
      <c r="S228" s="726"/>
      <c r="T228" s="726"/>
      <c r="U228" s="726"/>
      <c r="V228" s="726"/>
      <c r="W228" s="726"/>
      <c r="X228" s="726"/>
      <c r="Y228" s="726"/>
      <c r="Z228" s="726"/>
      <c r="AA228" s="726"/>
      <c r="AB228" s="726"/>
      <c r="AC228" s="726"/>
      <c r="AD228" s="726"/>
      <c r="AE228" s="726"/>
      <c r="AF228" s="726"/>
      <c r="AG228" s="4"/>
      <c r="AH228" s="4"/>
      <c r="AI228" s="9"/>
      <c r="AJ228" s="912"/>
      <c r="FM228"/>
    </row>
    <row r="229" spans="1:169">
      <c r="A229" s="4"/>
      <c r="B229" s="726"/>
      <c r="C229" s="726"/>
      <c r="D229" s="726"/>
      <c r="E229" s="726"/>
      <c r="F229" s="726"/>
      <c r="G229" s="726"/>
      <c r="H229" s="726"/>
      <c r="I229" s="726"/>
      <c r="J229" s="726"/>
      <c r="K229" s="726"/>
      <c r="L229" s="726"/>
      <c r="M229" s="726"/>
      <c r="N229" s="726"/>
      <c r="O229" s="726"/>
      <c r="P229" s="726"/>
      <c r="Q229" s="726"/>
      <c r="R229" s="726"/>
      <c r="S229" s="726"/>
      <c r="T229" s="726"/>
      <c r="U229" s="726"/>
      <c r="V229" s="726"/>
      <c r="W229" s="726"/>
      <c r="X229" s="726"/>
      <c r="Y229" s="726"/>
      <c r="Z229" s="726"/>
      <c r="AA229" s="726"/>
      <c r="AB229" s="726"/>
      <c r="AC229" s="726"/>
      <c r="AD229" s="726"/>
      <c r="AE229" s="726"/>
      <c r="AF229" s="726"/>
      <c r="AG229" s="4"/>
      <c r="AH229" s="4"/>
      <c r="AI229" s="9"/>
      <c r="AJ229" s="912"/>
      <c r="FM229"/>
    </row>
    <row r="230" spans="1:169">
      <c r="A230" s="4"/>
      <c r="B230" s="726"/>
      <c r="C230" s="726"/>
      <c r="D230" s="726"/>
      <c r="E230" s="726"/>
      <c r="F230" s="726"/>
      <c r="G230" s="726"/>
      <c r="H230" s="726"/>
      <c r="I230" s="726"/>
      <c r="J230" s="726"/>
      <c r="K230" s="726"/>
      <c r="L230" s="726"/>
      <c r="M230" s="726"/>
      <c r="N230" s="726"/>
      <c r="O230" s="726"/>
      <c r="P230" s="726"/>
      <c r="Q230" s="726"/>
      <c r="R230" s="726"/>
      <c r="S230" s="726"/>
      <c r="T230" s="726"/>
      <c r="U230" s="726"/>
      <c r="V230" s="726"/>
      <c r="W230" s="726"/>
      <c r="X230" s="726"/>
      <c r="Y230" s="726"/>
      <c r="Z230" s="726"/>
      <c r="AA230" s="726"/>
      <c r="AB230" s="726"/>
      <c r="AC230" s="726"/>
      <c r="AD230" s="726"/>
      <c r="AE230" s="726"/>
      <c r="AF230" s="726"/>
      <c r="AG230" s="4"/>
      <c r="AH230" s="4"/>
      <c r="AI230" s="9"/>
      <c r="AJ230" s="912"/>
      <c r="FM230"/>
    </row>
    <row r="231" spans="1:169">
      <c r="A231" s="4"/>
      <c r="B231" s="726"/>
      <c r="C231" s="726"/>
      <c r="D231" s="726"/>
      <c r="E231" s="726"/>
      <c r="F231" s="726"/>
      <c r="G231" s="726"/>
      <c r="H231" s="726"/>
      <c r="I231" s="726"/>
      <c r="J231" s="726"/>
      <c r="K231" s="726"/>
      <c r="L231" s="726"/>
      <c r="M231" s="726"/>
      <c r="N231" s="726"/>
      <c r="O231" s="726"/>
      <c r="P231" s="726"/>
      <c r="Q231" s="726"/>
      <c r="R231" s="726"/>
      <c r="S231" s="726"/>
      <c r="T231" s="726"/>
      <c r="U231" s="726"/>
      <c r="V231" s="726"/>
      <c r="W231" s="726"/>
      <c r="X231" s="726"/>
      <c r="Y231" s="726"/>
      <c r="Z231" s="726"/>
      <c r="AA231" s="726"/>
      <c r="AB231" s="726"/>
      <c r="AC231" s="726"/>
      <c r="AD231" s="726"/>
      <c r="AE231" s="726"/>
      <c r="AF231" s="726"/>
      <c r="AG231" s="4"/>
      <c r="AH231" s="4"/>
      <c r="AI231" s="9"/>
      <c r="AJ231" s="912"/>
      <c r="FM231"/>
    </row>
    <row r="232" spans="1:169">
      <c r="A232" s="4"/>
      <c r="B232" s="726"/>
      <c r="C232" s="726"/>
      <c r="D232" s="726"/>
      <c r="E232" s="726"/>
      <c r="F232" s="726"/>
      <c r="G232" s="726"/>
      <c r="H232" s="726"/>
      <c r="I232" s="726"/>
      <c r="J232" s="726"/>
      <c r="K232" s="726"/>
      <c r="L232" s="726"/>
      <c r="M232" s="726"/>
      <c r="N232" s="726"/>
      <c r="O232" s="726"/>
      <c r="P232" s="726"/>
      <c r="Q232" s="726"/>
      <c r="R232" s="726"/>
      <c r="S232" s="726"/>
      <c r="T232" s="726"/>
      <c r="U232" s="726"/>
      <c r="V232" s="726"/>
      <c r="W232" s="726"/>
      <c r="X232" s="726"/>
      <c r="Y232" s="726"/>
      <c r="Z232" s="726"/>
      <c r="AA232" s="726"/>
      <c r="AB232" s="726"/>
      <c r="AC232" s="726"/>
      <c r="AD232" s="726"/>
      <c r="AE232" s="726"/>
      <c r="AF232" s="726"/>
      <c r="AG232" s="4"/>
      <c r="AH232" s="4"/>
      <c r="AI232" s="9"/>
      <c r="AJ232" s="912"/>
      <c r="FM232"/>
    </row>
    <row r="233" spans="1:169">
      <c r="A233" s="4"/>
      <c r="B233" s="726"/>
      <c r="C233" s="726"/>
      <c r="D233" s="726"/>
      <c r="E233" s="726"/>
      <c r="F233" s="726"/>
      <c r="G233" s="726"/>
      <c r="H233" s="726"/>
      <c r="I233" s="726"/>
      <c r="J233" s="726"/>
      <c r="K233" s="726"/>
      <c r="L233" s="726"/>
      <c r="M233" s="726"/>
      <c r="N233" s="726"/>
      <c r="O233" s="726"/>
      <c r="P233" s="726"/>
      <c r="Q233" s="726"/>
      <c r="R233" s="726"/>
      <c r="S233" s="726"/>
      <c r="T233" s="726"/>
      <c r="U233" s="726"/>
      <c r="V233" s="726"/>
      <c r="W233" s="726"/>
      <c r="X233" s="726"/>
      <c r="Y233" s="726"/>
      <c r="Z233" s="726"/>
      <c r="AA233" s="726"/>
      <c r="AB233" s="726"/>
      <c r="AC233" s="726"/>
      <c r="AD233" s="726"/>
      <c r="AE233" s="726"/>
      <c r="AF233" s="726"/>
      <c r="AG233" s="4"/>
      <c r="AH233" s="4"/>
      <c r="AI233" s="9"/>
      <c r="AJ233" s="912"/>
      <c r="FM233"/>
    </row>
    <row r="234" spans="1:169">
      <c r="A234" s="4"/>
      <c r="B234" s="726"/>
      <c r="C234" s="726"/>
      <c r="D234" s="726"/>
      <c r="E234" s="726"/>
      <c r="F234" s="726"/>
      <c r="G234" s="726"/>
      <c r="H234" s="726"/>
      <c r="I234" s="726"/>
      <c r="J234" s="726"/>
      <c r="K234" s="726"/>
      <c r="L234" s="726"/>
      <c r="M234" s="726"/>
      <c r="N234" s="726"/>
      <c r="O234" s="726"/>
      <c r="P234" s="726"/>
      <c r="Q234" s="726"/>
      <c r="R234" s="726"/>
      <c r="S234" s="726"/>
      <c r="T234" s="726"/>
      <c r="U234" s="726"/>
      <c r="V234" s="726"/>
      <c r="W234" s="726"/>
      <c r="X234" s="726"/>
      <c r="Y234" s="726"/>
      <c r="Z234" s="726"/>
      <c r="AA234" s="726"/>
      <c r="AB234" s="726"/>
      <c r="AC234" s="726"/>
      <c r="AD234" s="726"/>
      <c r="AE234" s="726"/>
      <c r="AF234" s="726"/>
      <c r="AG234" s="4"/>
      <c r="AH234" s="4"/>
      <c r="AI234" s="9"/>
      <c r="AJ234" s="912"/>
      <c r="FM234"/>
    </row>
    <row r="235" spans="1:169">
      <c r="A235" s="4"/>
      <c r="B235" s="726"/>
      <c r="C235" s="726"/>
      <c r="D235" s="726"/>
      <c r="E235" s="726"/>
      <c r="F235" s="726"/>
      <c r="G235" s="726"/>
      <c r="H235" s="726"/>
      <c r="I235" s="726"/>
      <c r="J235" s="726"/>
      <c r="K235" s="726"/>
      <c r="L235" s="726"/>
      <c r="M235" s="726"/>
      <c r="N235" s="726"/>
      <c r="O235" s="726"/>
      <c r="P235" s="726"/>
      <c r="Q235" s="726"/>
      <c r="R235" s="726"/>
      <c r="S235" s="726"/>
      <c r="T235" s="726"/>
      <c r="U235" s="726"/>
      <c r="V235" s="726"/>
      <c r="W235" s="726"/>
      <c r="X235" s="726"/>
      <c r="Y235" s="726"/>
      <c r="Z235" s="726"/>
      <c r="AA235" s="726"/>
      <c r="AB235" s="726"/>
      <c r="AC235" s="726"/>
      <c r="AD235" s="726"/>
      <c r="AE235" s="726"/>
      <c r="AF235" s="726"/>
      <c r="AG235" s="4"/>
      <c r="AH235" s="4"/>
      <c r="AI235" s="9"/>
      <c r="AJ235" s="912"/>
      <c r="FM235"/>
    </row>
    <row r="236" spans="1:169">
      <c r="A236" s="4"/>
      <c r="B236" s="726"/>
      <c r="C236" s="726"/>
      <c r="D236" s="726"/>
      <c r="E236" s="726"/>
      <c r="F236" s="726"/>
      <c r="G236" s="726"/>
      <c r="H236" s="726"/>
      <c r="I236" s="726"/>
      <c r="J236" s="726"/>
      <c r="K236" s="726"/>
      <c r="L236" s="726"/>
      <c r="M236" s="726"/>
      <c r="N236" s="726"/>
      <c r="O236" s="726"/>
      <c r="P236" s="726"/>
      <c r="Q236" s="726"/>
      <c r="R236" s="726"/>
      <c r="S236" s="726"/>
      <c r="T236" s="726"/>
      <c r="U236" s="726"/>
      <c r="V236" s="726"/>
      <c r="W236" s="726"/>
      <c r="X236" s="726"/>
      <c r="Y236" s="726"/>
      <c r="Z236" s="726"/>
      <c r="AA236" s="726"/>
      <c r="AB236" s="726"/>
      <c r="AC236" s="726"/>
      <c r="AD236" s="726"/>
      <c r="AE236" s="726"/>
      <c r="AF236" s="726"/>
      <c r="AG236" s="4"/>
      <c r="AH236" s="4"/>
      <c r="AI236" s="9"/>
      <c r="AJ236" s="912"/>
      <c r="FM236"/>
    </row>
    <row r="237" spans="1:169">
      <c r="A237" s="4"/>
      <c r="B237" s="726"/>
      <c r="C237" s="726"/>
      <c r="D237" s="726"/>
      <c r="E237" s="726"/>
      <c r="F237" s="726"/>
      <c r="G237" s="726"/>
      <c r="H237" s="726"/>
      <c r="I237" s="726"/>
      <c r="J237" s="726"/>
      <c r="K237" s="726"/>
      <c r="L237" s="726"/>
      <c r="M237" s="726"/>
      <c r="N237" s="726"/>
      <c r="O237" s="726"/>
      <c r="P237" s="726"/>
      <c r="Q237" s="726"/>
      <c r="R237" s="726"/>
      <c r="S237" s="726"/>
      <c r="T237" s="726"/>
      <c r="U237" s="726"/>
      <c r="V237" s="726"/>
      <c r="W237" s="726"/>
      <c r="X237" s="726"/>
      <c r="Y237" s="726"/>
      <c r="Z237" s="726"/>
      <c r="AA237" s="726"/>
      <c r="AB237" s="726"/>
      <c r="AC237" s="726"/>
      <c r="AD237" s="726"/>
      <c r="AE237" s="726"/>
      <c r="AF237" s="726"/>
      <c r="AG237" s="4"/>
      <c r="AH237" s="4"/>
      <c r="AI237" s="9"/>
      <c r="AJ237" s="912"/>
      <c r="FM237"/>
    </row>
    <row r="238" spans="1:169">
      <c r="A238" s="4"/>
      <c r="B238" s="726"/>
      <c r="C238" s="726"/>
      <c r="D238" s="726"/>
      <c r="E238" s="726"/>
      <c r="F238" s="726"/>
      <c r="G238" s="726"/>
      <c r="H238" s="726"/>
      <c r="I238" s="726"/>
      <c r="J238" s="726"/>
      <c r="K238" s="726"/>
      <c r="L238" s="726"/>
      <c r="M238" s="726"/>
      <c r="N238" s="726"/>
      <c r="O238" s="726"/>
      <c r="P238" s="726"/>
      <c r="Q238" s="726"/>
      <c r="R238" s="726"/>
      <c r="S238" s="726"/>
      <c r="T238" s="726"/>
      <c r="U238" s="726"/>
      <c r="V238" s="726"/>
      <c r="W238" s="726"/>
      <c r="X238" s="726"/>
      <c r="Y238" s="726"/>
      <c r="Z238" s="726"/>
      <c r="AA238" s="726"/>
      <c r="AB238" s="726"/>
      <c r="AC238" s="726"/>
      <c r="AD238" s="726"/>
      <c r="AE238" s="726"/>
      <c r="AF238" s="726"/>
      <c r="AG238" s="4"/>
      <c r="AH238" s="4"/>
      <c r="AI238" s="9"/>
      <c r="AJ238" s="912"/>
      <c r="FM238"/>
    </row>
    <row r="239" spans="1:169">
      <c r="A239" s="4"/>
      <c r="B239" s="726"/>
      <c r="C239" s="726"/>
      <c r="D239" s="726"/>
      <c r="E239" s="726"/>
      <c r="F239" s="726"/>
      <c r="G239" s="726"/>
      <c r="H239" s="726"/>
      <c r="I239" s="726"/>
      <c r="J239" s="726"/>
      <c r="K239" s="726"/>
      <c r="L239" s="726"/>
      <c r="M239" s="726"/>
      <c r="N239" s="726"/>
      <c r="O239" s="726"/>
      <c r="P239" s="726"/>
      <c r="Q239" s="726"/>
      <c r="R239" s="726"/>
      <c r="S239" s="726"/>
      <c r="T239" s="726"/>
      <c r="U239" s="726"/>
      <c r="V239" s="726"/>
      <c r="W239" s="726"/>
      <c r="X239" s="726"/>
      <c r="Y239" s="726"/>
      <c r="Z239" s="726"/>
      <c r="AA239" s="726"/>
      <c r="AB239" s="726"/>
      <c r="AC239" s="726"/>
      <c r="AD239" s="726"/>
      <c r="AE239" s="726"/>
      <c r="AF239" s="726"/>
      <c r="AG239" s="4"/>
      <c r="AH239" s="4"/>
      <c r="AI239" s="9"/>
      <c r="AJ239" s="912"/>
      <c r="FM239"/>
    </row>
    <row r="240" spans="1:169">
      <c r="A240" s="4"/>
      <c r="B240" s="726"/>
      <c r="C240" s="726"/>
      <c r="D240" s="726"/>
      <c r="E240" s="726"/>
      <c r="F240" s="726"/>
      <c r="G240" s="726"/>
      <c r="H240" s="726"/>
      <c r="I240" s="726"/>
      <c r="J240" s="726"/>
      <c r="K240" s="726"/>
      <c r="L240" s="726"/>
      <c r="M240" s="726"/>
      <c r="N240" s="726"/>
      <c r="O240" s="726"/>
      <c r="P240" s="726"/>
      <c r="Q240" s="726"/>
      <c r="R240" s="726"/>
      <c r="S240" s="726"/>
      <c r="T240" s="726"/>
      <c r="U240" s="726"/>
      <c r="V240" s="726"/>
      <c r="W240" s="726"/>
      <c r="X240" s="726"/>
      <c r="Y240" s="726"/>
      <c r="Z240" s="726"/>
      <c r="AA240" s="726"/>
      <c r="AB240" s="726"/>
      <c r="AC240" s="726"/>
      <c r="AD240" s="726"/>
      <c r="AE240" s="726"/>
      <c r="AF240" s="726"/>
      <c r="AG240" s="4"/>
      <c r="AH240" s="4"/>
      <c r="AI240" s="9"/>
      <c r="AJ240" s="912"/>
      <c r="FM240"/>
    </row>
    <row r="241" spans="1:169">
      <c r="A241" s="4"/>
      <c r="B241" s="726"/>
      <c r="C241" s="726"/>
      <c r="D241" s="726"/>
      <c r="E241" s="726"/>
      <c r="F241" s="726"/>
      <c r="G241" s="726"/>
      <c r="H241" s="726"/>
      <c r="I241" s="726"/>
      <c r="J241" s="726"/>
      <c r="K241" s="726"/>
      <c r="L241" s="726"/>
      <c r="M241" s="726"/>
      <c r="N241" s="726"/>
      <c r="O241" s="726"/>
      <c r="P241" s="726"/>
      <c r="Q241" s="726"/>
      <c r="R241" s="726"/>
      <c r="S241" s="726"/>
      <c r="T241" s="726"/>
      <c r="U241" s="726"/>
      <c r="V241" s="726"/>
      <c r="W241" s="726"/>
      <c r="X241" s="726"/>
      <c r="Y241" s="726"/>
      <c r="Z241" s="726"/>
      <c r="AA241" s="726"/>
      <c r="AB241" s="726"/>
      <c r="AC241" s="726"/>
      <c r="AD241" s="726"/>
      <c r="AE241" s="726"/>
      <c r="AF241" s="726"/>
      <c r="AG241" s="4"/>
      <c r="AH241" s="4"/>
      <c r="AI241" s="9"/>
      <c r="AJ241" s="912"/>
      <c r="FM241"/>
    </row>
    <row r="242" spans="1:169">
      <c r="A242" s="4"/>
      <c r="B242" s="726"/>
      <c r="C242" s="726"/>
      <c r="D242" s="726"/>
      <c r="E242" s="726"/>
      <c r="F242" s="726"/>
      <c r="G242" s="726"/>
      <c r="H242" s="726"/>
      <c r="I242" s="726"/>
      <c r="J242" s="726"/>
      <c r="K242" s="726"/>
      <c r="L242" s="726"/>
      <c r="M242" s="726"/>
      <c r="N242" s="726"/>
      <c r="O242" s="726"/>
      <c r="P242" s="726"/>
      <c r="Q242" s="726"/>
      <c r="R242" s="726"/>
      <c r="S242" s="726"/>
      <c r="T242" s="726"/>
      <c r="U242" s="726"/>
      <c r="V242" s="726"/>
      <c r="W242" s="726"/>
      <c r="X242" s="726"/>
      <c r="Y242" s="726"/>
      <c r="Z242" s="726"/>
      <c r="AA242" s="726"/>
      <c r="AB242" s="726"/>
      <c r="AC242" s="726"/>
      <c r="AD242" s="726"/>
      <c r="AE242" s="726"/>
      <c r="AF242" s="726"/>
      <c r="AG242" s="4"/>
      <c r="AH242" s="4"/>
      <c r="AI242" s="9"/>
      <c r="AJ242" s="912"/>
      <c r="FM242"/>
    </row>
    <row r="243" spans="1:169">
      <c r="A243" s="4"/>
      <c r="B243" s="726"/>
      <c r="C243" s="726"/>
      <c r="D243" s="726"/>
      <c r="E243" s="726"/>
      <c r="F243" s="726"/>
      <c r="G243" s="726"/>
      <c r="H243" s="726"/>
      <c r="I243" s="726"/>
      <c r="J243" s="726"/>
      <c r="K243" s="726"/>
      <c r="L243" s="726"/>
      <c r="M243" s="726"/>
      <c r="N243" s="726"/>
      <c r="O243" s="726"/>
      <c r="P243" s="726"/>
      <c r="Q243" s="726"/>
      <c r="R243" s="726"/>
      <c r="S243" s="726"/>
      <c r="T243" s="726"/>
      <c r="U243" s="726"/>
      <c r="V243" s="726"/>
      <c r="W243" s="726"/>
      <c r="X243" s="726"/>
      <c r="Y243" s="726"/>
      <c r="Z243" s="726"/>
      <c r="AA243" s="726"/>
      <c r="AB243" s="726"/>
      <c r="AC243" s="726"/>
      <c r="AD243" s="726"/>
      <c r="AE243" s="726"/>
      <c r="AF243" s="726"/>
      <c r="AG243" s="4"/>
      <c r="AH243" s="4"/>
      <c r="AI243" s="9"/>
      <c r="AJ243" s="912"/>
      <c r="FM243"/>
    </row>
    <row r="244" spans="1:169">
      <c r="A244" s="4"/>
      <c r="B244" s="726"/>
      <c r="C244" s="726"/>
      <c r="D244" s="726"/>
      <c r="E244" s="726"/>
      <c r="F244" s="726"/>
      <c r="G244" s="726"/>
      <c r="H244" s="726"/>
      <c r="I244" s="726"/>
      <c r="J244" s="726"/>
      <c r="K244" s="726"/>
      <c r="L244" s="726"/>
      <c r="M244" s="726"/>
      <c r="N244" s="726"/>
      <c r="O244" s="726"/>
      <c r="P244" s="726"/>
      <c r="Q244" s="726"/>
      <c r="R244" s="726"/>
      <c r="S244" s="726"/>
      <c r="T244" s="726"/>
      <c r="U244" s="726"/>
      <c r="V244" s="726"/>
      <c r="W244" s="726"/>
      <c r="X244" s="726"/>
      <c r="Y244" s="726"/>
      <c r="Z244" s="726"/>
      <c r="AA244" s="726"/>
      <c r="AB244" s="726"/>
      <c r="AC244" s="726"/>
      <c r="AD244" s="726"/>
      <c r="AE244" s="726"/>
      <c r="AF244" s="726"/>
      <c r="AG244" s="4"/>
      <c r="AH244" s="4"/>
      <c r="AI244" s="9"/>
      <c r="AJ244" s="912"/>
      <c r="FM244"/>
    </row>
    <row r="245" spans="1:169">
      <c r="A245" s="4"/>
      <c r="B245" s="726"/>
      <c r="C245" s="726"/>
      <c r="D245" s="726"/>
      <c r="E245" s="726"/>
      <c r="F245" s="726"/>
      <c r="G245" s="726"/>
      <c r="H245" s="726"/>
      <c r="I245" s="726"/>
      <c r="J245" s="726"/>
      <c r="K245" s="726"/>
      <c r="L245" s="726"/>
      <c r="M245" s="726"/>
      <c r="N245" s="726"/>
      <c r="O245" s="726"/>
      <c r="P245" s="726"/>
      <c r="Q245" s="726"/>
      <c r="R245" s="726"/>
      <c r="S245" s="726"/>
      <c r="T245" s="726"/>
      <c r="U245" s="726"/>
      <c r="V245" s="726"/>
      <c r="W245" s="726"/>
      <c r="X245" s="726"/>
      <c r="Y245" s="726"/>
      <c r="Z245" s="726"/>
      <c r="AA245" s="726"/>
      <c r="AB245" s="726"/>
      <c r="AC245" s="726"/>
      <c r="AD245" s="726"/>
      <c r="AE245" s="726"/>
      <c r="AF245" s="726"/>
      <c r="AG245" s="4"/>
      <c r="AH245" s="4"/>
      <c r="AI245" s="9"/>
      <c r="AJ245" s="912"/>
      <c r="FM245"/>
    </row>
    <row r="246" spans="1:169">
      <c r="A246" s="4"/>
      <c r="B246" s="726"/>
      <c r="C246" s="726"/>
      <c r="D246" s="726"/>
      <c r="E246" s="726"/>
      <c r="F246" s="726"/>
      <c r="G246" s="726"/>
      <c r="H246" s="726"/>
      <c r="I246" s="726"/>
      <c r="J246" s="726"/>
      <c r="K246" s="726"/>
      <c r="L246" s="726"/>
      <c r="M246" s="726"/>
      <c r="N246" s="726"/>
      <c r="O246" s="726"/>
      <c r="P246" s="726"/>
      <c r="Q246" s="726"/>
      <c r="R246" s="726"/>
      <c r="S246" s="726"/>
      <c r="T246" s="726"/>
      <c r="U246" s="726"/>
      <c r="V246" s="726"/>
      <c r="W246" s="726"/>
      <c r="X246" s="726"/>
      <c r="Y246" s="726"/>
      <c r="Z246" s="726"/>
      <c r="AA246" s="726"/>
      <c r="AB246" s="726"/>
      <c r="AC246" s="726"/>
      <c r="AD246" s="726"/>
      <c r="AE246" s="726"/>
      <c r="AF246" s="726"/>
      <c r="AG246" s="4"/>
      <c r="AH246" s="4"/>
      <c r="AI246" s="9"/>
      <c r="AJ246" s="912"/>
      <c r="FM246"/>
    </row>
    <row r="247" spans="1:169">
      <c r="A247" s="4"/>
      <c r="B247" s="726"/>
      <c r="C247" s="726"/>
      <c r="D247" s="726"/>
      <c r="E247" s="726"/>
      <c r="F247" s="726"/>
      <c r="G247" s="726"/>
      <c r="H247" s="726"/>
      <c r="I247" s="726"/>
      <c r="J247" s="726"/>
      <c r="K247" s="726"/>
      <c r="L247" s="726"/>
      <c r="M247" s="726"/>
      <c r="N247" s="726"/>
      <c r="O247" s="726"/>
      <c r="P247" s="726"/>
      <c r="Q247" s="726"/>
      <c r="R247" s="726"/>
      <c r="S247" s="726"/>
      <c r="T247" s="726"/>
      <c r="U247" s="726"/>
      <c r="V247" s="726"/>
      <c r="W247" s="726"/>
      <c r="X247" s="726"/>
      <c r="Y247" s="726"/>
      <c r="Z247" s="726"/>
      <c r="AA247" s="726"/>
      <c r="AB247" s="726"/>
      <c r="AC247" s="726"/>
      <c r="AD247" s="726"/>
      <c r="AE247" s="726"/>
      <c r="AF247" s="726"/>
      <c r="AG247" s="4"/>
      <c r="AH247" s="4"/>
      <c r="AI247" s="9"/>
      <c r="AJ247" s="912"/>
      <c r="FM247"/>
    </row>
    <row r="248" spans="1:169">
      <c r="A248" s="4"/>
      <c r="B248" s="726"/>
      <c r="C248" s="726"/>
      <c r="D248" s="726"/>
      <c r="E248" s="726"/>
      <c r="F248" s="726"/>
      <c r="G248" s="726"/>
      <c r="H248" s="726"/>
      <c r="I248" s="726"/>
      <c r="J248" s="726"/>
      <c r="K248" s="726"/>
      <c r="L248" s="726"/>
      <c r="M248" s="726"/>
      <c r="N248" s="726"/>
      <c r="O248" s="726"/>
      <c r="P248" s="726"/>
      <c r="Q248" s="726"/>
      <c r="R248" s="726"/>
      <c r="S248" s="726"/>
      <c r="T248" s="726"/>
      <c r="U248" s="726"/>
      <c r="V248" s="726"/>
      <c r="W248" s="726"/>
      <c r="X248" s="726"/>
      <c r="Y248" s="726"/>
      <c r="Z248" s="726"/>
      <c r="AA248" s="726"/>
      <c r="AB248" s="726"/>
      <c r="AC248" s="726"/>
      <c r="AD248" s="726"/>
      <c r="AE248" s="726"/>
      <c r="AF248" s="726"/>
      <c r="AG248" s="4"/>
      <c r="AH248" s="4"/>
      <c r="AI248" s="9"/>
      <c r="AJ248" s="912"/>
      <c r="FM248"/>
    </row>
    <row r="249" spans="1:169">
      <c r="A249" s="4"/>
      <c r="B249" s="726"/>
      <c r="C249" s="726"/>
      <c r="D249" s="726"/>
      <c r="E249" s="726"/>
      <c r="F249" s="726"/>
      <c r="G249" s="726"/>
      <c r="H249" s="726"/>
      <c r="I249" s="726"/>
      <c r="J249" s="726"/>
      <c r="K249" s="726"/>
      <c r="L249" s="726"/>
      <c r="M249" s="726"/>
      <c r="N249" s="726"/>
      <c r="O249" s="726"/>
      <c r="P249" s="726"/>
      <c r="Q249" s="726"/>
      <c r="R249" s="726"/>
      <c r="S249" s="726"/>
      <c r="T249" s="726"/>
      <c r="U249" s="726"/>
      <c r="V249" s="726"/>
      <c r="W249" s="726"/>
      <c r="X249" s="726"/>
      <c r="Y249" s="726"/>
      <c r="Z249" s="726"/>
      <c r="AA249" s="726"/>
      <c r="AB249" s="726"/>
      <c r="AC249" s="726"/>
      <c r="AD249" s="726"/>
      <c r="AE249" s="726"/>
      <c r="AF249" s="726"/>
      <c r="AG249" s="4"/>
      <c r="AH249" s="4"/>
      <c r="AI249" s="9"/>
      <c r="AJ249" s="912"/>
      <c r="FM249"/>
    </row>
    <row r="250" spans="1:169">
      <c r="A250" s="4"/>
      <c r="B250" s="726"/>
      <c r="C250" s="726"/>
      <c r="D250" s="726"/>
      <c r="E250" s="726"/>
      <c r="F250" s="726"/>
      <c r="G250" s="726"/>
      <c r="H250" s="726"/>
      <c r="I250" s="726"/>
      <c r="J250" s="726"/>
      <c r="K250" s="726"/>
      <c r="L250" s="726"/>
      <c r="M250" s="726"/>
      <c r="N250" s="726"/>
      <c r="O250" s="726"/>
      <c r="P250" s="726"/>
      <c r="Q250" s="726"/>
      <c r="R250" s="726"/>
      <c r="S250" s="726"/>
      <c r="T250" s="726"/>
      <c r="U250" s="726"/>
      <c r="V250" s="726"/>
      <c r="W250" s="726"/>
      <c r="X250" s="726"/>
      <c r="Y250" s="726"/>
      <c r="Z250" s="726"/>
      <c r="AA250" s="726"/>
      <c r="AB250" s="726"/>
      <c r="AC250" s="726"/>
      <c r="AD250" s="726"/>
      <c r="AE250" s="726"/>
      <c r="AF250" s="726"/>
      <c r="AG250" s="4"/>
      <c r="AH250" s="4"/>
      <c r="AI250" s="9"/>
      <c r="AJ250" s="912"/>
      <c r="FM250"/>
    </row>
    <row r="251" spans="1:169">
      <c r="A251" s="4"/>
      <c r="B251" s="726"/>
      <c r="C251" s="726"/>
      <c r="D251" s="726"/>
      <c r="E251" s="726"/>
      <c r="F251" s="726"/>
      <c r="G251" s="726"/>
      <c r="H251" s="726"/>
      <c r="I251" s="726"/>
      <c r="J251" s="726"/>
      <c r="K251" s="726"/>
      <c r="L251" s="726"/>
      <c r="M251" s="726"/>
      <c r="N251" s="726"/>
      <c r="O251" s="726"/>
      <c r="P251" s="726"/>
      <c r="Q251" s="726"/>
      <c r="R251" s="726"/>
      <c r="S251" s="726"/>
      <c r="T251" s="726"/>
      <c r="U251" s="726"/>
      <c r="V251" s="726"/>
      <c r="W251" s="726"/>
      <c r="X251" s="726"/>
      <c r="Y251" s="726"/>
      <c r="Z251" s="726"/>
      <c r="AA251" s="726"/>
      <c r="AB251" s="726"/>
      <c r="AC251" s="726"/>
      <c r="AD251" s="726"/>
      <c r="AE251" s="726"/>
      <c r="AF251" s="726"/>
      <c r="AG251" s="4"/>
      <c r="AH251" s="4"/>
      <c r="AI251" s="9"/>
      <c r="AJ251" s="912"/>
      <c r="FM251"/>
    </row>
    <row r="252" spans="1:169">
      <c r="A252" s="4"/>
      <c r="B252" s="726"/>
      <c r="C252" s="726"/>
      <c r="D252" s="726"/>
      <c r="E252" s="726"/>
      <c r="F252" s="726"/>
      <c r="G252" s="726"/>
      <c r="H252" s="726"/>
      <c r="I252" s="726"/>
      <c r="J252" s="726"/>
      <c r="K252" s="726"/>
      <c r="L252" s="726"/>
      <c r="M252" s="726"/>
      <c r="N252" s="726"/>
      <c r="O252" s="726"/>
      <c r="P252" s="726"/>
      <c r="Q252" s="726"/>
      <c r="R252" s="726"/>
      <c r="S252" s="726"/>
      <c r="T252" s="726"/>
      <c r="U252" s="726"/>
      <c r="V252" s="726"/>
      <c r="W252" s="726"/>
      <c r="X252" s="726"/>
      <c r="Y252" s="726"/>
      <c r="Z252" s="726"/>
      <c r="AA252" s="726"/>
      <c r="AB252" s="726"/>
      <c r="AC252" s="726"/>
      <c r="AD252" s="726"/>
      <c r="AE252" s="726"/>
      <c r="AF252" s="726"/>
      <c r="AG252" s="4"/>
      <c r="AH252" s="4"/>
      <c r="AI252" s="9"/>
      <c r="AJ252" s="912"/>
      <c r="FM252"/>
    </row>
    <row r="253" spans="1:169">
      <c r="A253" s="4"/>
      <c r="B253" s="726"/>
      <c r="C253" s="726"/>
      <c r="D253" s="726"/>
      <c r="E253" s="726"/>
      <c r="F253" s="726"/>
      <c r="G253" s="726"/>
      <c r="H253" s="726"/>
      <c r="I253" s="726"/>
      <c r="J253" s="726"/>
      <c r="K253" s="726"/>
      <c r="L253" s="726"/>
      <c r="M253" s="726"/>
      <c r="N253" s="726"/>
      <c r="O253" s="726"/>
      <c r="P253" s="726"/>
      <c r="Q253" s="726"/>
      <c r="R253" s="726"/>
      <c r="S253" s="726"/>
      <c r="T253" s="726"/>
      <c r="U253" s="726"/>
      <c r="V253" s="726"/>
      <c r="W253" s="726"/>
      <c r="X253" s="726"/>
      <c r="Y253" s="726"/>
      <c r="Z253" s="726"/>
      <c r="AA253" s="726"/>
      <c r="AB253" s="726"/>
      <c r="AC253" s="726"/>
      <c r="AD253" s="726"/>
      <c r="AE253" s="726"/>
      <c r="AF253" s="726"/>
      <c r="AG253" s="4"/>
      <c r="AH253" s="4"/>
      <c r="AI253" s="9"/>
      <c r="AJ253" s="912"/>
      <c r="FM253"/>
    </row>
    <row r="254" spans="1:169">
      <c r="A254" s="4"/>
      <c r="B254" s="726"/>
      <c r="C254" s="726"/>
      <c r="D254" s="726"/>
      <c r="E254" s="726"/>
      <c r="F254" s="726"/>
      <c r="G254" s="726"/>
      <c r="H254" s="726"/>
      <c r="I254" s="726"/>
      <c r="J254" s="726"/>
      <c r="K254" s="726"/>
      <c r="L254" s="726"/>
      <c r="M254" s="726"/>
      <c r="N254" s="726"/>
      <c r="O254" s="726"/>
      <c r="P254" s="726"/>
      <c r="Q254" s="726"/>
      <c r="R254" s="726"/>
      <c r="S254" s="726"/>
      <c r="T254" s="726"/>
      <c r="U254" s="726"/>
      <c r="V254" s="726"/>
      <c r="W254" s="726"/>
      <c r="X254" s="726"/>
      <c r="Y254" s="726"/>
      <c r="Z254" s="726"/>
      <c r="AA254" s="726"/>
      <c r="AB254" s="726"/>
      <c r="AC254" s="726"/>
      <c r="AD254" s="726"/>
      <c r="AE254" s="726"/>
      <c r="AF254" s="726"/>
      <c r="AG254" s="4"/>
      <c r="AH254" s="4"/>
      <c r="AI254" s="9"/>
      <c r="AJ254" s="912"/>
      <c r="FM254"/>
    </row>
    <row r="255" spans="1:169">
      <c r="A255" s="4"/>
      <c r="B255" s="726"/>
      <c r="C255" s="726"/>
      <c r="D255" s="726"/>
      <c r="E255" s="726"/>
      <c r="F255" s="726"/>
      <c r="G255" s="726"/>
      <c r="H255" s="726"/>
      <c r="I255" s="726"/>
      <c r="J255" s="726"/>
      <c r="K255" s="726"/>
      <c r="L255" s="726"/>
      <c r="M255" s="726"/>
      <c r="N255" s="726"/>
      <c r="O255" s="726"/>
      <c r="P255" s="726"/>
      <c r="Q255" s="726"/>
      <c r="R255" s="726"/>
      <c r="S255" s="726"/>
      <c r="T255" s="726"/>
      <c r="U255" s="726"/>
      <c r="V255" s="726"/>
      <c r="W255" s="726"/>
      <c r="X255" s="726"/>
      <c r="Y255" s="726"/>
      <c r="Z255" s="726"/>
      <c r="AA255" s="726"/>
      <c r="AB255" s="726"/>
      <c r="AC255" s="726"/>
      <c r="AD255" s="726"/>
      <c r="AE255" s="726"/>
      <c r="AF255" s="726"/>
      <c r="AG255" s="4"/>
      <c r="AH255" s="4"/>
      <c r="AI255" s="9"/>
      <c r="AJ255" s="912"/>
      <c r="FM255"/>
    </row>
    <row r="256" spans="1:169">
      <c r="A256" s="4"/>
      <c r="B256" s="726"/>
      <c r="C256" s="726"/>
      <c r="D256" s="726"/>
      <c r="E256" s="726"/>
      <c r="F256" s="726"/>
      <c r="G256" s="726"/>
      <c r="H256" s="726"/>
      <c r="I256" s="726"/>
      <c r="J256" s="726"/>
      <c r="K256" s="726"/>
      <c r="L256" s="726"/>
      <c r="M256" s="726"/>
      <c r="N256" s="726"/>
      <c r="O256" s="726"/>
      <c r="P256" s="726"/>
      <c r="Q256" s="726"/>
      <c r="R256" s="726"/>
      <c r="S256" s="726"/>
      <c r="T256" s="726"/>
      <c r="U256" s="726"/>
      <c r="V256" s="726"/>
      <c r="W256" s="726"/>
      <c r="X256" s="726"/>
      <c r="Y256" s="726"/>
      <c r="Z256" s="726"/>
      <c r="AA256" s="726"/>
      <c r="AB256" s="726"/>
      <c r="AC256" s="726"/>
      <c r="AD256" s="726"/>
      <c r="AE256" s="726"/>
      <c r="AF256" s="726"/>
      <c r="AG256" s="4"/>
      <c r="AH256" s="4"/>
      <c r="AI256" s="9"/>
      <c r="AJ256" s="912"/>
      <c r="FM256"/>
    </row>
    <row r="257" spans="1:169">
      <c r="A257" s="4"/>
      <c r="B257" s="726"/>
      <c r="C257" s="726"/>
      <c r="D257" s="726"/>
      <c r="E257" s="726"/>
      <c r="F257" s="726"/>
      <c r="G257" s="726"/>
      <c r="H257" s="726"/>
      <c r="I257" s="726"/>
      <c r="J257" s="726"/>
      <c r="K257" s="726"/>
      <c r="L257" s="726"/>
      <c r="M257" s="726"/>
      <c r="N257" s="726"/>
      <c r="O257" s="726"/>
      <c r="P257" s="726"/>
      <c r="Q257" s="726"/>
      <c r="R257" s="726"/>
      <c r="S257" s="726"/>
      <c r="T257" s="726"/>
      <c r="U257" s="726"/>
      <c r="V257" s="726"/>
      <c r="W257" s="726"/>
      <c r="X257" s="726"/>
      <c r="Y257" s="726"/>
      <c r="Z257" s="726"/>
      <c r="AA257" s="726"/>
      <c r="AB257" s="726"/>
      <c r="AC257" s="726"/>
      <c r="AD257" s="726"/>
      <c r="AE257" s="726"/>
      <c r="AF257" s="726"/>
      <c r="AG257" s="4"/>
      <c r="AH257" s="4"/>
      <c r="AI257" s="9"/>
      <c r="AJ257" s="912"/>
      <c r="FM257"/>
    </row>
    <row r="258" spans="1:169">
      <c r="A258" s="4"/>
      <c r="B258" s="726"/>
      <c r="C258" s="726"/>
      <c r="D258" s="726"/>
      <c r="E258" s="726"/>
      <c r="F258" s="726"/>
      <c r="G258" s="726"/>
      <c r="H258" s="726"/>
      <c r="I258" s="726"/>
      <c r="J258" s="726"/>
      <c r="K258" s="726"/>
      <c r="L258" s="726"/>
      <c r="M258" s="726"/>
      <c r="N258" s="726"/>
      <c r="O258" s="726"/>
      <c r="P258" s="726"/>
      <c r="Q258" s="726"/>
      <c r="R258" s="726"/>
      <c r="S258" s="726"/>
      <c r="T258" s="726"/>
      <c r="U258" s="726"/>
      <c r="V258" s="726"/>
      <c r="W258" s="726"/>
      <c r="X258" s="726"/>
      <c r="Y258" s="726"/>
      <c r="Z258" s="726"/>
      <c r="AA258" s="726"/>
      <c r="AB258" s="726"/>
      <c r="AC258" s="726"/>
      <c r="AD258" s="726"/>
      <c r="AE258" s="726"/>
      <c r="AF258" s="726"/>
      <c r="AG258" s="4"/>
      <c r="AH258" s="4"/>
      <c r="AI258" s="9"/>
      <c r="AJ258" s="912"/>
      <c r="FM258"/>
    </row>
    <row r="259" spans="1:169">
      <c r="A259" s="4"/>
      <c r="B259" s="726"/>
      <c r="C259" s="726"/>
      <c r="D259" s="726"/>
      <c r="E259" s="726"/>
      <c r="F259" s="726"/>
      <c r="G259" s="726"/>
      <c r="H259" s="726"/>
      <c r="I259" s="726"/>
      <c r="J259" s="726"/>
      <c r="K259" s="726"/>
      <c r="L259" s="726"/>
      <c r="M259" s="726"/>
      <c r="N259" s="726"/>
      <c r="O259" s="726"/>
      <c r="P259" s="726"/>
      <c r="Q259" s="726"/>
      <c r="R259" s="726"/>
      <c r="S259" s="726"/>
      <c r="T259" s="726"/>
      <c r="U259" s="726"/>
      <c r="V259" s="726"/>
      <c r="W259" s="726"/>
      <c r="X259" s="726"/>
      <c r="Y259" s="726"/>
      <c r="Z259" s="726"/>
      <c r="AA259" s="726"/>
      <c r="AB259" s="726"/>
      <c r="AC259" s="726"/>
      <c r="AD259" s="726"/>
      <c r="AE259" s="726"/>
      <c r="AF259" s="726"/>
      <c r="AG259" s="4"/>
      <c r="AH259" s="4"/>
      <c r="AI259" s="9"/>
      <c r="AJ259" s="912"/>
      <c r="FM259"/>
    </row>
    <row r="260" spans="1:169">
      <c r="A260" s="4"/>
      <c r="B260" s="726"/>
      <c r="C260" s="726"/>
      <c r="D260" s="726"/>
      <c r="E260" s="726"/>
      <c r="F260" s="726"/>
      <c r="G260" s="726"/>
      <c r="H260" s="726"/>
      <c r="I260" s="726"/>
      <c r="J260" s="726"/>
      <c r="K260" s="726"/>
      <c r="L260" s="726"/>
      <c r="M260" s="726"/>
      <c r="N260" s="726"/>
      <c r="O260" s="726"/>
      <c r="P260" s="726"/>
      <c r="Q260" s="726"/>
      <c r="R260" s="726"/>
      <c r="S260" s="726"/>
      <c r="T260" s="726"/>
      <c r="U260" s="726"/>
      <c r="V260" s="726"/>
      <c r="W260" s="726"/>
      <c r="X260" s="726"/>
      <c r="Y260" s="726"/>
      <c r="Z260" s="726"/>
      <c r="AA260" s="726"/>
      <c r="AB260" s="726"/>
      <c r="AC260" s="726"/>
      <c r="AD260" s="726"/>
      <c r="AE260" s="726"/>
      <c r="AF260" s="726"/>
      <c r="AG260" s="4"/>
      <c r="AH260" s="4"/>
      <c r="AI260" s="9"/>
      <c r="AJ260" s="912"/>
      <c r="FM260"/>
    </row>
    <row r="261" spans="1:169">
      <c r="A261" s="4"/>
      <c r="B261" s="726"/>
      <c r="C261" s="726"/>
      <c r="D261" s="726"/>
      <c r="E261" s="726"/>
      <c r="F261" s="726"/>
      <c r="G261" s="726"/>
      <c r="H261" s="726"/>
      <c r="I261" s="726"/>
      <c r="J261" s="726"/>
      <c r="K261" s="726"/>
      <c r="L261" s="726"/>
      <c r="M261" s="726"/>
      <c r="N261" s="726"/>
      <c r="O261" s="726"/>
      <c r="P261" s="726"/>
      <c r="Q261" s="726"/>
      <c r="R261" s="726"/>
      <c r="S261" s="726"/>
      <c r="T261" s="726"/>
      <c r="U261" s="726"/>
      <c r="V261" s="726"/>
      <c r="W261" s="726"/>
      <c r="X261" s="726"/>
      <c r="Y261" s="726"/>
      <c r="Z261" s="726"/>
      <c r="AA261" s="726"/>
      <c r="AB261" s="726"/>
      <c r="AC261" s="726"/>
      <c r="AD261" s="726"/>
      <c r="AE261" s="726"/>
      <c r="AF261" s="726"/>
      <c r="AG261" s="4"/>
      <c r="AH261" s="4"/>
      <c r="AI261" s="9"/>
      <c r="AJ261" s="912"/>
      <c r="FM261"/>
    </row>
    <row r="262" spans="1:169">
      <c r="A262" s="4"/>
      <c r="B262" s="726"/>
      <c r="C262" s="726"/>
      <c r="D262" s="726"/>
      <c r="E262" s="726"/>
      <c r="F262" s="726"/>
      <c r="G262" s="726"/>
      <c r="H262" s="726"/>
      <c r="I262" s="726"/>
      <c r="J262" s="726"/>
      <c r="K262" s="726"/>
      <c r="L262" s="726"/>
      <c r="M262" s="726"/>
      <c r="N262" s="726"/>
      <c r="O262" s="726"/>
      <c r="P262" s="726"/>
      <c r="Q262" s="726"/>
      <c r="R262" s="726"/>
      <c r="S262" s="726"/>
      <c r="T262" s="726"/>
      <c r="U262" s="726"/>
      <c r="V262" s="726"/>
      <c r="W262" s="726"/>
      <c r="X262" s="726"/>
      <c r="Y262" s="726"/>
      <c r="Z262" s="726"/>
      <c r="AA262" s="726"/>
      <c r="AB262" s="726"/>
      <c r="AC262" s="726"/>
      <c r="AD262" s="726"/>
      <c r="AE262" s="726"/>
      <c r="AF262" s="726"/>
      <c r="AG262" s="4"/>
      <c r="AH262" s="4"/>
      <c r="AI262" s="9"/>
      <c r="AJ262" s="912"/>
      <c r="FM262"/>
    </row>
    <row r="263" spans="1:169">
      <c r="A263" s="4"/>
      <c r="B263" s="726"/>
      <c r="C263" s="726"/>
      <c r="D263" s="726"/>
      <c r="E263" s="726"/>
      <c r="F263" s="726"/>
      <c r="G263" s="726"/>
      <c r="H263" s="726"/>
      <c r="I263" s="726"/>
      <c r="J263" s="726"/>
      <c r="K263" s="726"/>
      <c r="L263" s="726"/>
      <c r="M263" s="726"/>
      <c r="N263" s="726"/>
      <c r="O263" s="726"/>
      <c r="P263" s="726"/>
      <c r="Q263" s="726"/>
      <c r="R263" s="726"/>
      <c r="S263" s="726"/>
      <c r="T263" s="726"/>
      <c r="U263" s="726"/>
      <c r="V263" s="726"/>
      <c r="W263" s="726"/>
      <c r="X263" s="726"/>
      <c r="Y263" s="726"/>
      <c r="Z263" s="726"/>
      <c r="AA263" s="726"/>
      <c r="AB263" s="726"/>
      <c r="AC263" s="726"/>
      <c r="AD263" s="726"/>
      <c r="AE263" s="726"/>
      <c r="AF263" s="726"/>
      <c r="AG263" s="4"/>
      <c r="AH263" s="4"/>
      <c r="AI263" s="9"/>
      <c r="AJ263" s="912"/>
      <c r="FM263"/>
    </row>
    <row r="264" spans="1:169">
      <c r="A264" s="4"/>
      <c r="B264" s="726"/>
      <c r="C264" s="726"/>
      <c r="D264" s="726"/>
      <c r="E264" s="726"/>
      <c r="F264" s="726"/>
      <c r="G264" s="726"/>
      <c r="H264" s="726"/>
      <c r="I264" s="726"/>
      <c r="J264" s="726"/>
      <c r="K264" s="726"/>
      <c r="L264" s="726"/>
      <c r="M264" s="726"/>
      <c r="N264" s="726"/>
      <c r="O264" s="726"/>
      <c r="P264" s="726"/>
      <c r="Q264" s="726"/>
      <c r="R264" s="726"/>
      <c r="S264" s="726"/>
      <c r="T264" s="726"/>
      <c r="U264" s="726"/>
      <c r="V264" s="726"/>
      <c r="W264" s="726"/>
      <c r="X264" s="726"/>
      <c r="Y264" s="726"/>
      <c r="Z264" s="726"/>
      <c r="AA264" s="726"/>
      <c r="AB264" s="726"/>
      <c r="AC264" s="726"/>
      <c r="AD264" s="726"/>
      <c r="AE264" s="726"/>
      <c r="AF264" s="726"/>
      <c r="AG264" s="4"/>
      <c r="AH264" s="4"/>
      <c r="AI264" s="9"/>
      <c r="AJ264" s="912"/>
      <c r="FM264"/>
    </row>
    <row r="265" spans="1:169">
      <c r="A265" s="4"/>
      <c r="B265" s="726"/>
      <c r="C265" s="726"/>
      <c r="D265" s="726"/>
      <c r="E265" s="726"/>
      <c r="F265" s="726"/>
      <c r="G265" s="726"/>
      <c r="H265" s="726"/>
      <c r="I265" s="726"/>
      <c r="J265" s="726"/>
      <c r="K265" s="726"/>
      <c r="L265" s="726"/>
      <c r="M265" s="726"/>
      <c r="N265" s="726"/>
      <c r="O265" s="726"/>
      <c r="P265" s="726"/>
      <c r="Q265" s="726"/>
      <c r="R265" s="726"/>
      <c r="S265" s="726"/>
      <c r="T265" s="726"/>
      <c r="U265" s="726"/>
      <c r="V265" s="726"/>
      <c r="W265" s="726"/>
      <c r="X265" s="726"/>
      <c r="Y265" s="726"/>
      <c r="Z265" s="726"/>
      <c r="AA265" s="726"/>
      <c r="AB265" s="726"/>
      <c r="AC265" s="726"/>
      <c r="AD265" s="726"/>
      <c r="AE265" s="726"/>
      <c r="AF265" s="726"/>
      <c r="AG265" s="4"/>
      <c r="AH265" s="4"/>
      <c r="AI265" s="9"/>
      <c r="AJ265" s="912"/>
      <c r="FM265"/>
    </row>
    <row r="266" spans="1:169">
      <c r="A266" s="4"/>
      <c r="B266" s="726"/>
      <c r="C266" s="726"/>
      <c r="D266" s="726"/>
      <c r="E266" s="726"/>
      <c r="F266" s="726"/>
      <c r="G266" s="726"/>
      <c r="H266" s="726"/>
      <c r="I266" s="726"/>
      <c r="J266" s="726"/>
      <c r="K266" s="726"/>
      <c r="L266" s="726"/>
      <c r="M266" s="726"/>
      <c r="N266" s="726"/>
      <c r="O266" s="726"/>
      <c r="P266" s="726"/>
      <c r="Q266" s="726"/>
      <c r="R266" s="726"/>
      <c r="S266" s="726"/>
      <c r="T266" s="726"/>
      <c r="U266" s="726"/>
      <c r="V266" s="726"/>
      <c r="W266" s="726"/>
      <c r="X266" s="726"/>
      <c r="Y266" s="726"/>
      <c r="Z266" s="726"/>
      <c r="AA266" s="726"/>
      <c r="AB266" s="726"/>
      <c r="AC266" s="726"/>
      <c r="AD266" s="726"/>
      <c r="AE266" s="726"/>
      <c r="AF266" s="726"/>
      <c r="AG266" s="4"/>
      <c r="AH266" s="4"/>
      <c r="AI266" s="9"/>
      <c r="AJ266" s="912"/>
      <c r="FM266"/>
    </row>
    <row r="267" spans="1:169">
      <c r="A267" s="4"/>
      <c r="B267" s="726"/>
      <c r="C267" s="726"/>
      <c r="D267" s="726"/>
      <c r="E267" s="726"/>
      <c r="F267" s="726"/>
      <c r="G267" s="726"/>
      <c r="H267" s="726"/>
      <c r="I267" s="726"/>
      <c r="J267" s="726"/>
      <c r="K267" s="726"/>
      <c r="L267" s="726"/>
      <c r="M267" s="726"/>
      <c r="N267" s="726"/>
      <c r="O267" s="726"/>
      <c r="P267" s="726"/>
      <c r="Q267" s="726"/>
      <c r="R267" s="726"/>
      <c r="S267" s="726"/>
      <c r="T267" s="726"/>
      <c r="U267" s="726"/>
      <c r="V267" s="726"/>
      <c r="W267" s="726"/>
      <c r="X267" s="726"/>
      <c r="Y267" s="726"/>
      <c r="Z267" s="726"/>
      <c r="AA267" s="726"/>
      <c r="AB267" s="726"/>
      <c r="AC267" s="726"/>
      <c r="AD267" s="726"/>
      <c r="AE267" s="726"/>
      <c r="AF267" s="726"/>
      <c r="AG267" s="4"/>
      <c r="AH267" s="4"/>
      <c r="AI267" s="9"/>
      <c r="AJ267" s="912"/>
      <c r="FM267"/>
    </row>
    <row r="268" spans="1:169">
      <c r="A268" s="4"/>
      <c r="B268" s="726"/>
      <c r="C268" s="726"/>
      <c r="D268" s="726"/>
      <c r="E268" s="726"/>
      <c r="F268" s="726"/>
      <c r="G268" s="726"/>
      <c r="H268" s="726"/>
      <c r="I268" s="726"/>
      <c r="J268" s="726"/>
      <c r="K268" s="726"/>
      <c r="L268" s="726"/>
      <c r="M268" s="726"/>
      <c r="N268" s="726"/>
      <c r="O268" s="726"/>
      <c r="P268" s="726"/>
      <c r="Q268" s="726"/>
      <c r="R268" s="726"/>
      <c r="S268" s="726"/>
      <c r="T268" s="726"/>
      <c r="U268" s="726"/>
      <c r="V268" s="726"/>
      <c r="W268" s="726"/>
      <c r="X268" s="726"/>
      <c r="Y268" s="726"/>
      <c r="Z268" s="726"/>
      <c r="AA268" s="726"/>
      <c r="AB268" s="726"/>
      <c r="AC268" s="726"/>
      <c r="AD268" s="726"/>
      <c r="AE268" s="726"/>
      <c r="AF268" s="726"/>
      <c r="AG268" s="4"/>
      <c r="AH268" s="4"/>
      <c r="AI268" s="9"/>
      <c r="AJ268" s="912"/>
      <c r="FM268"/>
    </row>
    <row r="269" spans="1:169">
      <c r="A269" s="4"/>
      <c r="B269" s="726"/>
      <c r="C269" s="726"/>
      <c r="D269" s="726"/>
      <c r="E269" s="726"/>
      <c r="F269" s="726"/>
      <c r="G269" s="726"/>
      <c r="H269" s="726"/>
      <c r="I269" s="726"/>
      <c r="J269" s="726"/>
      <c r="K269" s="726"/>
      <c r="L269" s="726"/>
      <c r="M269" s="726"/>
      <c r="N269" s="726"/>
      <c r="O269" s="726"/>
      <c r="P269" s="726"/>
      <c r="Q269" s="726"/>
      <c r="R269" s="726"/>
      <c r="S269" s="726"/>
      <c r="T269" s="726"/>
      <c r="U269" s="726"/>
      <c r="V269" s="726"/>
      <c r="W269" s="726"/>
      <c r="X269" s="726"/>
      <c r="Y269" s="726"/>
      <c r="Z269" s="726"/>
      <c r="AA269" s="726"/>
      <c r="AB269" s="726"/>
      <c r="AC269" s="726"/>
      <c r="AD269" s="726"/>
      <c r="AE269" s="726"/>
      <c r="AF269" s="726"/>
      <c r="AG269" s="4"/>
      <c r="AH269" s="4"/>
      <c r="AI269" s="9"/>
      <c r="AJ269" s="912"/>
      <c r="FM269"/>
    </row>
    <row r="270" spans="1:169">
      <c r="A270" s="4"/>
      <c r="B270" s="726"/>
      <c r="C270" s="726"/>
      <c r="D270" s="726"/>
      <c r="E270" s="726"/>
      <c r="F270" s="726"/>
      <c r="G270" s="726"/>
      <c r="H270" s="726"/>
      <c r="I270" s="726"/>
      <c r="J270" s="726"/>
      <c r="K270" s="726"/>
      <c r="L270" s="726"/>
      <c r="M270" s="726"/>
      <c r="N270" s="726"/>
      <c r="O270" s="726"/>
      <c r="P270" s="726"/>
      <c r="Q270" s="726"/>
      <c r="R270" s="726"/>
      <c r="S270" s="726"/>
      <c r="T270" s="726"/>
      <c r="U270" s="726"/>
      <c r="V270" s="726"/>
      <c r="W270" s="726"/>
      <c r="X270" s="726"/>
      <c r="Y270" s="726"/>
      <c r="Z270" s="726"/>
      <c r="AA270" s="726"/>
      <c r="AB270" s="726"/>
      <c r="AC270" s="726"/>
      <c r="AD270" s="726"/>
      <c r="AE270" s="726"/>
      <c r="AF270" s="726"/>
      <c r="AG270" s="4"/>
      <c r="AH270" s="4"/>
      <c r="AI270" s="9"/>
      <c r="AJ270" s="912"/>
      <c r="FM270"/>
    </row>
    <row r="271" spans="1:169">
      <c r="A271" s="4"/>
      <c r="B271" s="726"/>
      <c r="C271" s="726"/>
      <c r="D271" s="726"/>
      <c r="E271" s="726"/>
      <c r="F271" s="726"/>
      <c r="G271" s="726"/>
      <c r="H271" s="726"/>
      <c r="I271" s="726"/>
      <c r="J271" s="726"/>
      <c r="K271" s="726"/>
      <c r="L271" s="726"/>
      <c r="M271" s="726"/>
      <c r="N271" s="726"/>
      <c r="O271" s="726"/>
      <c r="P271" s="726"/>
      <c r="Q271" s="726"/>
      <c r="R271" s="726"/>
      <c r="S271" s="726"/>
      <c r="T271" s="726"/>
      <c r="U271" s="726"/>
      <c r="V271" s="726"/>
      <c r="W271" s="726"/>
      <c r="X271" s="726"/>
      <c r="Y271" s="726"/>
      <c r="Z271" s="726"/>
      <c r="AA271" s="726"/>
      <c r="AB271" s="726"/>
      <c r="AC271" s="726"/>
      <c r="AD271" s="726"/>
      <c r="AE271" s="726"/>
      <c r="AF271" s="726"/>
      <c r="AG271" s="4"/>
      <c r="AH271" s="4"/>
      <c r="AI271" s="9"/>
      <c r="AJ271" s="912"/>
      <c r="FM271"/>
    </row>
    <row r="272" spans="1:169">
      <c r="A272" s="4"/>
      <c r="B272" s="726"/>
      <c r="C272" s="726"/>
      <c r="D272" s="726"/>
      <c r="E272" s="726"/>
      <c r="F272" s="726"/>
      <c r="G272" s="726"/>
      <c r="H272" s="726"/>
      <c r="I272" s="726"/>
      <c r="J272" s="726"/>
      <c r="K272" s="726"/>
      <c r="L272" s="726"/>
      <c r="M272" s="726"/>
      <c r="N272" s="726"/>
      <c r="O272" s="726"/>
      <c r="P272" s="726"/>
      <c r="Q272" s="726"/>
      <c r="R272" s="726"/>
      <c r="S272" s="726"/>
      <c r="T272" s="726"/>
      <c r="U272" s="726"/>
      <c r="V272" s="726"/>
      <c r="W272" s="726"/>
      <c r="X272" s="726"/>
      <c r="Y272" s="726"/>
      <c r="Z272" s="726"/>
      <c r="AA272" s="726"/>
      <c r="AB272" s="726"/>
      <c r="AC272" s="726"/>
      <c r="AD272" s="726"/>
      <c r="AE272" s="726"/>
      <c r="AF272" s="726"/>
      <c r="AG272" s="4"/>
      <c r="AH272" s="4"/>
      <c r="AI272" s="9"/>
      <c r="AJ272" s="912"/>
      <c r="FM272"/>
    </row>
    <row r="273" spans="1:169">
      <c r="A273" s="4"/>
      <c r="B273" s="726"/>
      <c r="C273" s="726"/>
      <c r="D273" s="726"/>
      <c r="E273" s="726"/>
      <c r="F273" s="726"/>
      <c r="G273" s="726"/>
      <c r="H273" s="726"/>
      <c r="I273" s="726"/>
      <c r="J273" s="726"/>
      <c r="K273" s="726"/>
      <c r="L273" s="726"/>
      <c r="M273" s="726"/>
      <c r="N273" s="726"/>
      <c r="O273" s="726"/>
      <c r="P273" s="726"/>
      <c r="Q273" s="726"/>
      <c r="R273" s="726"/>
      <c r="S273" s="726"/>
      <c r="T273" s="726"/>
      <c r="U273" s="726"/>
      <c r="V273" s="726"/>
      <c r="W273" s="726"/>
      <c r="X273" s="726"/>
      <c r="Y273" s="726"/>
      <c r="Z273" s="726"/>
      <c r="AA273" s="726"/>
      <c r="AB273" s="726"/>
      <c r="AC273" s="726"/>
      <c r="AD273" s="726"/>
      <c r="AE273" s="726"/>
      <c r="AF273" s="726"/>
      <c r="AG273" s="4"/>
      <c r="AH273" s="4"/>
      <c r="AI273" s="9"/>
      <c r="AJ273" s="912"/>
      <c r="FM273"/>
    </row>
    <row r="274" spans="1:169">
      <c r="A274" s="4"/>
      <c r="B274" s="726"/>
      <c r="C274" s="726"/>
      <c r="D274" s="726"/>
      <c r="E274" s="726"/>
      <c r="F274" s="726"/>
      <c r="G274" s="726"/>
      <c r="H274" s="726"/>
      <c r="I274" s="726"/>
      <c r="J274" s="726"/>
      <c r="K274" s="726"/>
      <c r="L274" s="726"/>
      <c r="M274" s="726"/>
      <c r="N274" s="726"/>
      <c r="O274" s="726"/>
      <c r="P274" s="726"/>
      <c r="Q274" s="726"/>
      <c r="R274" s="726"/>
      <c r="S274" s="726"/>
      <c r="T274" s="726"/>
      <c r="U274" s="726"/>
      <c r="V274" s="726"/>
      <c r="W274" s="726"/>
      <c r="X274" s="726"/>
      <c r="Y274" s="726"/>
      <c r="Z274" s="726"/>
      <c r="AA274" s="726"/>
      <c r="AB274" s="726"/>
      <c r="AC274" s="726"/>
      <c r="AD274" s="726"/>
      <c r="AE274" s="726"/>
      <c r="AF274" s="726"/>
      <c r="AG274" s="4"/>
      <c r="AH274" s="4"/>
      <c r="AI274" s="9"/>
      <c r="AJ274" s="912"/>
      <c r="FM274"/>
    </row>
    <row r="275" spans="1:169">
      <c r="A275" s="4"/>
      <c r="B275" s="726"/>
      <c r="C275" s="726"/>
      <c r="D275" s="726"/>
      <c r="E275" s="726"/>
      <c r="F275" s="726"/>
      <c r="G275" s="726"/>
      <c r="H275" s="726"/>
      <c r="I275" s="726"/>
      <c r="J275" s="726"/>
      <c r="K275" s="726"/>
      <c r="L275" s="726"/>
      <c r="M275" s="726"/>
      <c r="N275" s="726"/>
      <c r="O275" s="726"/>
      <c r="P275" s="726"/>
      <c r="Q275" s="726"/>
      <c r="R275" s="726"/>
      <c r="S275" s="726"/>
      <c r="T275" s="726"/>
      <c r="U275" s="726"/>
      <c r="V275" s="726"/>
      <c r="W275" s="726"/>
      <c r="X275" s="726"/>
      <c r="Y275" s="726"/>
      <c r="Z275" s="726"/>
      <c r="AA275" s="726"/>
      <c r="AB275" s="726"/>
      <c r="AC275" s="726"/>
      <c r="AD275" s="726"/>
      <c r="AE275" s="726"/>
      <c r="AF275" s="726"/>
      <c r="AG275" s="659"/>
      <c r="AI275" s="659"/>
      <c r="AJ275" s="16"/>
      <c r="FM275"/>
    </row>
    <row r="276" spans="1:169">
      <c r="A276" s="4"/>
      <c r="B276" s="726"/>
      <c r="C276" s="726"/>
      <c r="D276" s="726"/>
      <c r="E276" s="726"/>
      <c r="F276" s="726"/>
      <c r="G276" s="726"/>
      <c r="H276" s="726"/>
      <c r="I276" s="726"/>
      <c r="J276" s="726"/>
      <c r="K276" s="726"/>
      <c r="L276" s="726"/>
      <c r="M276" s="726"/>
      <c r="N276" s="726"/>
      <c r="O276" s="726"/>
      <c r="P276" s="726"/>
      <c r="Q276" s="726"/>
      <c r="R276" s="726"/>
      <c r="S276" s="726"/>
      <c r="T276" s="726"/>
      <c r="U276" s="726"/>
      <c r="V276" s="726"/>
      <c r="W276" s="726"/>
      <c r="X276" s="726"/>
      <c r="Y276" s="726"/>
      <c r="Z276" s="726"/>
      <c r="AA276" s="726"/>
      <c r="AB276" s="726"/>
      <c r="AC276" s="726"/>
      <c r="AD276" s="726"/>
      <c r="AE276" s="726"/>
      <c r="AF276" s="726"/>
      <c r="AG276" s="4"/>
      <c r="AJ276" s="16"/>
      <c r="FM276"/>
    </row>
    <row r="277" spans="1:169">
      <c r="A277" s="4"/>
      <c r="B277" s="726"/>
      <c r="C277" s="726"/>
      <c r="D277" s="726"/>
      <c r="E277" s="726"/>
      <c r="F277" s="726"/>
      <c r="G277" s="726"/>
      <c r="H277" s="726"/>
      <c r="I277" s="726"/>
      <c r="J277" s="726"/>
      <c r="K277" s="726"/>
      <c r="L277" s="726"/>
      <c r="M277" s="726"/>
      <c r="N277" s="726"/>
      <c r="O277" s="726"/>
      <c r="P277" s="726"/>
      <c r="Q277" s="726"/>
      <c r="R277" s="726"/>
      <c r="S277" s="726"/>
      <c r="T277" s="726"/>
      <c r="U277" s="726"/>
      <c r="V277" s="726"/>
      <c r="W277" s="726"/>
      <c r="X277" s="726"/>
      <c r="Y277" s="726"/>
      <c r="Z277" s="726"/>
      <c r="AA277" s="726"/>
      <c r="AB277" s="726"/>
      <c r="AC277" s="726"/>
      <c r="AD277" s="726"/>
      <c r="AE277" s="726"/>
      <c r="AF277" s="726"/>
      <c r="AJ277" s="16"/>
      <c r="FM277"/>
    </row>
    <row r="278" spans="1:169">
      <c r="A278" s="4"/>
      <c r="B278" s="726"/>
      <c r="C278" s="726"/>
      <c r="D278" s="726"/>
      <c r="E278" s="726"/>
      <c r="F278" s="726"/>
      <c r="G278" s="726"/>
      <c r="H278" s="726"/>
      <c r="I278" s="726"/>
      <c r="J278" s="726"/>
      <c r="K278" s="726"/>
      <c r="L278" s="726"/>
      <c r="M278" s="726"/>
      <c r="N278" s="726"/>
      <c r="O278" s="726"/>
      <c r="P278" s="726"/>
      <c r="Q278" s="726"/>
      <c r="R278" s="726"/>
      <c r="S278" s="726"/>
      <c r="T278" s="726"/>
      <c r="U278" s="726"/>
      <c r="V278" s="726"/>
      <c r="W278" s="726"/>
      <c r="X278" s="726"/>
      <c r="Y278" s="726"/>
      <c r="Z278" s="726"/>
      <c r="AA278" s="726"/>
      <c r="AB278" s="726"/>
      <c r="AC278" s="726"/>
      <c r="AD278" s="726"/>
      <c r="AE278" s="726"/>
      <c r="AF278" s="726"/>
      <c r="AJ278" s="18"/>
      <c r="FM278"/>
    </row>
    <row r="279" spans="1:169">
      <c r="A279" s="4"/>
      <c r="B279" s="726"/>
      <c r="C279" s="726"/>
      <c r="D279" s="726"/>
      <c r="E279" s="726"/>
      <c r="F279" s="726"/>
      <c r="G279" s="726"/>
      <c r="H279" s="726"/>
      <c r="I279" s="726"/>
      <c r="J279" s="726"/>
      <c r="K279" s="726"/>
      <c r="L279" s="726"/>
      <c r="M279" s="726"/>
      <c r="N279" s="726"/>
      <c r="O279" s="726"/>
      <c r="P279" s="726"/>
      <c r="Q279" s="726"/>
      <c r="R279" s="726"/>
      <c r="S279" s="726"/>
      <c r="T279" s="726"/>
      <c r="U279" s="726"/>
      <c r="V279" s="726"/>
      <c r="W279" s="726"/>
      <c r="X279" s="726"/>
      <c r="Y279" s="726"/>
      <c r="Z279" s="726"/>
      <c r="AA279" s="726"/>
      <c r="AB279" s="726"/>
      <c r="AC279" s="726"/>
      <c r="AD279" s="726"/>
      <c r="AE279" s="726"/>
      <c r="AF279" s="726"/>
      <c r="FM279"/>
    </row>
    <row r="280" spans="1:169">
      <c r="A280" s="4"/>
      <c r="B280" s="726"/>
      <c r="C280" s="726"/>
      <c r="D280" s="726"/>
      <c r="E280" s="726"/>
      <c r="F280" s="726"/>
      <c r="G280" s="726"/>
      <c r="H280" s="726"/>
      <c r="I280" s="726"/>
      <c r="J280" s="726"/>
      <c r="K280" s="726"/>
      <c r="L280" s="726"/>
      <c r="M280" s="726"/>
      <c r="N280" s="726"/>
      <c r="O280" s="726"/>
      <c r="P280" s="726"/>
      <c r="Q280" s="726"/>
      <c r="R280" s="726"/>
      <c r="S280" s="726"/>
      <c r="T280" s="726"/>
      <c r="U280" s="726"/>
      <c r="V280" s="726"/>
      <c r="W280" s="726"/>
      <c r="X280" s="726"/>
      <c r="Y280" s="726"/>
      <c r="Z280" s="726"/>
      <c r="AA280" s="726"/>
      <c r="AB280" s="726"/>
      <c r="AC280" s="726"/>
      <c r="AD280" s="726"/>
      <c r="AE280" s="726"/>
      <c r="AF280" s="726"/>
      <c r="FM280"/>
    </row>
    <row r="281" spans="1:169">
      <c r="A281" s="4"/>
      <c r="B281" s="726"/>
      <c r="C281" s="726"/>
      <c r="D281" s="726"/>
      <c r="E281" s="726"/>
      <c r="F281" s="726"/>
      <c r="G281" s="726"/>
      <c r="H281" s="726"/>
      <c r="I281" s="726"/>
      <c r="J281" s="726"/>
      <c r="K281" s="726"/>
      <c r="L281" s="726"/>
      <c r="M281" s="726"/>
      <c r="N281" s="726"/>
      <c r="O281" s="726"/>
      <c r="P281" s="726"/>
      <c r="Q281" s="726"/>
      <c r="R281" s="726"/>
      <c r="S281" s="726"/>
      <c r="T281" s="726"/>
      <c r="U281" s="726"/>
      <c r="V281" s="726"/>
      <c r="W281" s="726"/>
      <c r="X281" s="726"/>
      <c r="Y281" s="726"/>
      <c r="Z281" s="726"/>
      <c r="AA281" s="726"/>
      <c r="AB281" s="726"/>
      <c r="AC281" s="726"/>
      <c r="AD281" s="726"/>
      <c r="AE281" s="726"/>
      <c r="AF281" s="726"/>
      <c r="FM281"/>
    </row>
    <row r="282" spans="1:169">
      <c r="A282" s="4"/>
      <c r="B282" s="726"/>
      <c r="C282" s="726"/>
      <c r="D282" s="726"/>
      <c r="E282" s="726"/>
      <c r="F282" s="726"/>
      <c r="G282" s="726"/>
      <c r="H282" s="726"/>
      <c r="I282" s="726"/>
      <c r="J282" s="726"/>
      <c r="K282" s="726"/>
      <c r="L282" s="726"/>
      <c r="M282" s="726"/>
      <c r="N282" s="726"/>
      <c r="O282" s="726"/>
      <c r="P282" s="726"/>
      <c r="Q282" s="726"/>
      <c r="R282" s="726"/>
      <c r="S282" s="726"/>
      <c r="T282" s="726"/>
      <c r="U282" s="726"/>
      <c r="V282" s="726"/>
      <c r="W282" s="726"/>
      <c r="X282" s="726"/>
      <c r="Y282" s="726"/>
      <c r="Z282" s="726"/>
      <c r="AA282" s="726"/>
      <c r="AB282" s="726"/>
      <c r="AC282" s="726"/>
      <c r="AD282" s="726"/>
      <c r="AE282" s="726"/>
      <c r="AF282" s="726"/>
      <c r="FM282"/>
    </row>
    <row r="283" spans="1:169">
      <c r="A283" s="4"/>
      <c r="B283" s="726"/>
      <c r="C283" s="726"/>
      <c r="D283" s="726"/>
      <c r="E283" s="726"/>
      <c r="F283" s="726"/>
      <c r="G283" s="726"/>
      <c r="H283" s="726"/>
      <c r="I283" s="726"/>
      <c r="J283" s="726"/>
      <c r="K283" s="726"/>
      <c r="L283" s="726"/>
      <c r="M283" s="726"/>
      <c r="N283" s="726"/>
      <c r="O283" s="726"/>
      <c r="P283" s="726"/>
      <c r="Q283" s="726"/>
      <c r="R283" s="726"/>
      <c r="S283" s="726"/>
      <c r="T283" s="726"/>
      <c r="U283" s="726"/>
      <c r="V283" s="726"/>
      <c r="W283" s="726"/>
      <c r="X283" s="726"/>
      <c r="Y283" s="726"/>
      <c r="Z283" s="726"/>
      <c r="AA283" s="726"/>
      <c r="AB283" s="726"/>
      <c r="AC283" s="726"/>
      <c r="AD283" s="726"/>
      <c r="AE283" s="726"/>
      <c r="AF283" s="726"/>
      <c r="FM283"/>
    </row>
    <row r="284" spans="1:169">
      <c r="A284" s="4"/>
      <c r="FM284"/>
    </row>
    <row r="285" spans="1:169">
      <c r="A285" s="4"/>
      <c r="FM285"/>
    </row>
    <row r="286" spans="1:169">
      <c r="A286" s="4"/>
      <c r="FM286"/>
    </row>
    <row r="287" spans="1:169">
      <c r="A287" s="4"/>
      <c r="FK287" s="4"/>
    </row>
    <row r="288" spans="1:169">
      <c r="A288" s="4"/>
      <c r="FK288" s="4"/>
    </row>
    <row r="289" spans="1:167">
      <c r="A289" s="4"/>
      <c r="FK289" s="4"/>
    </row>
    <row r="290" spans="1:167">
      <c r="A290" s="4"/>
    </row>
    <row r="291" spans="1:167">
      <c r="AF291" s="291"/>
    </row>
    <row r="292" spans="1:167">
      <c r="AF292" s="291"/>
    </row>
  </sheetData>
  <mergeCells count="19">
    <mergeCell ref="JQ162:KH162"/>
    <mergeCell ref="AH164:AI164"/>
    <mergeCell ref="ER161:FB161"/>
    <mergeCell ref="DI168:DZ168"/>
    <mergeCell ref="A167:B167"/>
    <mergeCell ref="FW163:GG163"/>
    <mergeCell ref="IK1:IX1"/>
    <mergeCell ref="IJ161:IW161"/>
    <mergeCell ref="GZ161:HT161"/>
    <mergeCell ref="AW1:BG1"/>
    <mergeCell ref="AW159:BG159"/>
    <mergeCell ref="CD1:CN1"/>
    <mergeCell ref="DK1:DU1"/>
    <mergeCell ref="CD159:CN159"/>
    <mergeCell ref="FX1:GH1"/>
    <mergeCell ref="HB1:HR1"/>
    <mergeCell ref="EQ1:FA1"/>
    <mergeCell ref="FV158:GJ158"/>
    <mergeCell ref="EU156:FI156"/>
  </mergeCells>
  <phoneticPr fontId="0" type="noConversion"/>
  <conditionalFormatting sqref="B3:AF153">
    <cfRule type="cellIs" dxfId="37" priority="1" stopIfTrue="1" operator="equal">
      <formula>0</formula>
    </cfRule>
    <cfRule type="cellIs" dxfId="36" priority="5" stopIfTrue="1" operator="equal">
      <formula>"M"</formula>
    </cfRule>
    <cfRule type="cellIs" dxfId="35" priority="6" stopIfTrue="1" operator="between">
      <formula>0.05</formula>
      <formula>100</formula>
    </cfRule>
    <cfRule type="cellIs" dxfId="34" priority="7" stopIfTrue="1" operator="equal">
      <formula>"T"</formula>
    </cfRule>
  </conditionalFormatting>
  <pageMargins left="0.75" right="0.75" top="1" bottom="1" header="0.5" footer="0.5"/>
  <pageSetup scale="70" orientation="landscape" horizontalDpi="4294967293" verticalDpi="1200" r:id="rId1"/>
  <headerFooter alignWithMargins="0"/>
  <rowBreaks count="2" manualBreakCount="2">
    <brk id="69" max="32" man="1"/>
    <brk id="123" max="32"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indexed="9"/>
  </sheetPr>
  <dimension ref="A1:BP146"/>
  <sheetViews>
    <sheetView topLeftCell="A98" workbookViewId="0">
      <selection activeCell="AI129" sqref="AI129"/>
    </sheetView>
  </sheetViews>
  <sheetFormatPr defaultRowHeight="13.2"/>
  <cols>
    <col min="2" max="32" width="5" customWidth="1"/>
    <col min="37" max="69" width="4.109375" customWidth="1"/>
  </cols>
  <sheetData>
    <row r="1" spans="1:68" ht="25.2" customHeight="1">
      <c r="A1" s="1"/>
      <c r="B1" s="1"/>
      <c r="C1" s="1"/>
      <c r="D1" s="1"/>
      <c r="E1" s="1"/>
      <c r="F1" s="1"/>
      <c r="G1" s="1"/>
      <c r="H1" s="1"/>
      <c r="I1" s="1"/>
      <c r="J1" s="1"/>
      <c r="K1" s="1"/>
      <c r="L1" s="1"/>
      <c r="M1" s="1"/>
      <c r="N1" s="1"/>
      <c r="O1" s="2" t="s">
        <v>59</v>
      </c>
      <c r="P1" s="2"/>
      <c r="Q1" s="2"/>
      <c r="R1" s="1"/>
      <c r="S1" s="1"/>
      <c r="T1" s="1"/>
      <c r="U1" s="1"/>
      <c r="V1" s="1"/>
      <c r="W1" s="1"/>
      <c r="X1" s="1"/>
      <c r="Y1" s="1"/>
      <c r="Z1" s="1"/>
      <c r="AA1" s="1"/>
      <c r="AB1" s="1"/>
      <c r="AC1" s="1"/>
      <c r="AD1" s="1"/>
      <c r="AE1" s="1"/>
      <c r="AF1" s="1"/>
      <c r="AG1" s="500"/>
      <c r="AH1" s="537"/>
      <c r="AI1" s="525" t="s">
        <v>253</v>
      </c>
      <c r="AJ1" s="1"/>
      <c r="AK1" s="1"/>
      <c r="AL1" s="1"/>
      <c r="AM1" s="1"/>
      <c r="AN1" s="1"/>
      <c r="AO1" s="1"/>
      <c r="AP1" s="41"/>
      <c r="AQ1" s="1"/>
      <c r="AR1" s="1"/>
      <c r="AS1" s="1"/>
      <c r="AT1" s="1"/>
      <c r="AU1" s="41"/>
      <c r="AV1" s="1"/>
      <c r="AW1" s="1"/>
      <c r="AX1" s="2" t="s">
        <v>254</v>
      </c>
      <c r="AY1" s="2"/>
      <c r="AZ1" s="145"/>
      <c r="BA1" s="1"/>
      <c r="BB1" s="1"/>
      <c r="BC1" s="1"/>
      <c r="BD1" s="1"/>
      <c r="BE1" s="41"/>
      <c r="BF1" s="1"/>
      <c r="BG1" s="1"/>
      <c r="BH1" s="1"/>
      <c r="BI1" s="1"/>
      <c r="BJ1" s="41"/>
      <c r="BK1" s="1"/>
      <c r="BL1" s="1"/>
      <c r="BM1" s="1"/>
      <c r="BN1" s="1"/>
      <c r="BO1" s="41"/>
    </row>
    <row r="2" spans="1:68" ht="13.8" thickBot="1">
      <c r="A2" s="737" t="s">
        <v>0</v>
      </c>
      <c r="B2" s="737">
        <v>1</v>
      </c>
      <c r="C2" s="737">
        <v>2</v>
      </c>
      <c r="D2" s="737">
        <v>3</v>
      </c>
      <c r="E2" s="737">
        <v>4</v>
      </c>
      <c r="F2" s="737">
        <v>5</v>
      </c>
      <c r="G2" s="815">
        <v>6</v>
      </c>
      <c r="H2" s="737">
        <v>7</v>
      </c>
      <c r="I2" s="737">
        <v>8</v>
      </c>
      <c r="J2" s="737">
        <v>9</v>
      </c>
      <c r="K2" s="737">
        <v>10</v>
      </c>
      <c r="L2" s="815">
        <v>11</v>
      </c>
      <c r="M2" s="737">
        <v>12</v>
      </c>
      <c r="N2" s="737">
        <v>13</v>
      </c>
      <c r="O2" s="737">
        <v>14</v>
      </c>
      <c r="P2" s="737">
        <v>15</v>
      </c>
      <c r="Q2" s="815">
        <v>16</v>
      </c>
      <c r="R2" s="737">
        <v>17</v>
      </c>
      <c r="S2" s="737">
        <v>18</v>
      </c>
      <c r="T2" s="737">
        <v>19</v>
      </c>
      <c r="U2" s="737">
        <v>20</v>
      </c>
      <c r="V2" s="815">
        <v>21</v>
      </c>
      <c r="W2" s="737">
        <v>22</v>
      </c>
      <c r="X2" s="737">
        <v>23</v>
      </c>
      <c r="Y2" s="737">
        <v>24</v>
      </c>
      <c r="Z2" s="737">
        <v>25</v>
      </c>
      <c r="AA2" s="815">
        <v>26</v>
      </c>
      <c r="AB2" s="737">
        <v>27</v>
      </c>
      <c r="AC2" s="737">
        <v>28</v>
      </c>
      <c r="AD2" s="737">
        <v>29</v>
      </c>
      <c r="AE2" s="737">
        <v>30</v>
      </c>
      <c r="AF2" s="815">
        <v>31</v>
      </c>
      <c r="AG2" s="742" t="s">
        <v>2</v>
      </c>
      <c r="AH2" s="816" t="s">
        <v>4</v>
      </c>
      <c r="AI2" s="853" t="s">
        <v>255</v>
      </c>
      <c r="AJ2" s="737" t="s">
        <v>0</v>
      </c>
      <c r="AK2" s="3">
        <v>1</v>
      </c>
      <c r="AL2" s="3">
        <v>2</v>
      </c>
      <c r="AM2" s="3">
        <v>3</v>
      </c>
      <c r="AN2" s="3">
        <v>4</v>
      </c>
      <c r="AO2" s="3">
        <v>5</v>
      </c>
      <c r="AP2" s="36">
        <v>6</v>
      </c>
      <c r="AQ2" s="3">
        <v>7</v>
      </c>
      <c r="AR2" s="3">
        <v>8</v>
      </c>
      <c r="AS2" s="3">
        <v>9</v>
      </c>
      <c r="AT2" s="3">
        <v>10</v>
      </c>
      <c r="AU2" s="36">
        <v>11</v>
      </c>
      <c r="AV2" s="3">
        <v>12</v>
      </c>
      <c r="AW2" s="3">
        <v>13</v>
      </c>
      <c r="AX2" s="3">
        <v>14</v>
      </c>
      <c r="AY2" s="3">
        <v>15</v>
      </c>
      <c r="AZ2" s="36">
        <v>16</v>
      </c>
      <c r="BA2" s="3">
        <v>17</v>
      </c>
      <c r="BB2" s="3">
        <v>18</v>
      </c>
      <c r="BC2" s="3">
        <v>19</v>
      </c>
      <c r="BD2" s="3">
        <v>20</v>
      </c>
      <c r="BE2" s="36">
        <v>21</v>
      </c>
      <c r="BF2" s="3">
        <v>22</v>
      </c>
      <c r="BG2" s="3">
        <v>23</v>
      </c>
      <c r="BH2" s="3">
        <v>24</v>
      </c>
      <c r="BI2" s="3">
        <v>25</v>
      </c>
      <c r="BJ2" s="36">
        <v>26</v>
      </c>
      <c r="BK2" s="3">
        <v>27</v>
      </c>
      <c r="BL2" s="3">
        <v>28</v>
      </c>
      <c r="BM2" s="3">
        <v>29</v>
      </c>
      <c r="BN2" s="3">
        <v>30</v>
      </c>
      <c r="BO2" s="36">
        <v>31</v>
      </c>
      <c r="BP2" s="624" t="s">
        <v>44</v>
      </c>
    </row>
    <row r="3" spans="1:68">
      <c r="A3" s="3">
        <v>1897</v>
      </c>
      <c r="B3" s="726"/>
      <c r="C3" s="726"/>
      <c r="D3" s="726"/>
      <c r="E3" s="726"/>
      <c r="F3" s="726"/>
      <c r="G3" s="873"/>
      <c r="H3" s="726"/>
      <c r="I3" s="726"/>
      <c r="J3" s="726"/>
      <c r="K3" s="726"/>
      <c r="L3" s="873"/>
      <c r="M3" s="726"/>
      <c r="N3" s="726"/>
      <c r="O3" s="726"/>
      <c r="P3" s="726"/>
      <c r="Q3" s="873"/>
      <c r="R3" s="726"/>
      <c r="S3" s="726"/>
      <c r="T3" s="726"/>
      <c r="U3" s="726"/>
      <c r="V3" s="873">
        <v>0</v>
      </c>
      <c r="W3" s="726">
        <v>0</v>
      </c>
      <c r="X3" s="726">
        <v>0</v>
      </c>
      <c r="Y3" s="726">
        <v>0</v>
      </c>
      <c r="Z3" s="726">
        <v>0</v>
      </c>
      <c r="AA3" s="873">
        <v>0</v>
      </c>
      <c r="AB3" s="726">
        <v>0</v>
      </c>
      <c r="AC3" s="726">
        <v>0</v>
      </c>
      <c r="AD3" s="726">
        <v>0</v>
      </c>
      <c r="AE3" s="726">
        <v>0</v>
      </c>
      <c r="AF3" s="873">
        <v>0</v>
      </c>
      <c r="AG3" s="726" t="s">
        <v>1</v>
      </c>
      <c r="AH3" s="761">
        <f>MAX(B3:AF3)</f>
        <v>0</v>
      </c>
      <c r="AI3" s="4" t="str">
        <f>BP3</f>
        <v>M</v>
      </c>
      <c r="AJ3" s="3">
        <v>1897</v>
      </c>
      <c r="AK3" s="5" t="str">
        <f t="shared" ref="AK3:AK34" si="0">IF(OR(B3="m",B3=0,B3="T"), " ",1)</f>
        <v xml:space="preserve"> </v>
      </c>
      <c r="AL3" s="5" t="str">
        <f t="shared" ref="AL3:AL34" si="1">IF(OR(C3="m",C3=0,C3="T"), " ",1)</f>
        <v xml:space="preserve"> </v>
      </c>
      <c r="AM3" s="5" t="str">
        <f t="shared" ref="AM3:AM34" si="2">IF(OR(D3="m",D3=0,D3="T"), " ",1)</f>
        <v xml:space="preserve"> </v>
      </c>
      <c r="AN3" s="5" t="str">
        <f t="shared" ref="AN3:AN34" si="3">IF(OR(E3="m",E3=0,E3="T"), " ",1)</f>
        <v xml:space="preserve"> </v>
      </c>
      <c r="AO3" s="5" t="str">
        <f t="shared" ref="AO3:AO34" si="4">IF(OR(F3="m",F3=0,F3="T"), " ",1)</f>
        <v xml:space="preserve"> </v>
      </c>
      <c r="AP3" s="5" t="str">
        <f t="shared" ref="AP3:AP34" si="5">IF(OR(G3="m",G3=0,G3="T"), " ",1)</f>
        <v xml:space="preserve"> </v>
      </c>
      <c r="AQ3" s="5" t="str">
        <f t="shared" ref="AQ3:AQ34" si="6">IF(OR(H3="m",H3=0,H3="T"), " ",1)</f>
        <v xml:space="preserve"> </v>
      </c>
      <c r="AR3" s="5" t="str">
        <f t="shared" ref="AR3:AR34" si="7">IF(OR(I3="m",I3=0,I3="T"), " ",1)</f>
        <v xml:space="preserve"> </v>
      </c>
      <c r="AS3" s="5" t="str">
        <f t="shared" ref="AS3:AS34" si="8">IF(OR(J3="m",J3=0,J3="T"), " ",1)</f>
        <v xml:space="preserve"> </v>
      </c>
      <c r="AT3" s="5" t="str">
        <f t="shared" ref="AT3:AT34" si="9">IF(OR(K3="m",K3=0,K3="T"), " ",1)</f>
        <v xml:space="preserve"> </v>
      </c>
      <c r="AU3" s="5" t="str">
        <f t="shared" ref="AU3:AU34" si="10">IF(OR(L3="m",L3=0,L3="T"), " ",1)</f>
        <v xml:space="preserve"> </v>
      </c>
      <c r="AV3" s="5" t="str">
        <f t="shared" ref="AV3:AV34" si="11">IF(OR(M3="m",M3=0,M3="T"), " ",1)</f>
        <v xml:space="preserve"> </v>
      </c>
      <c r="AW3" s="5" t="str">
        <f t="shared" ref="AW3:AW34" si="12">IF(OR(N3="m",N3=0,N3="T"), " ",1)</f>
        <v xml:space="preserve"> </v>
      </c>
      <c r="AX3" s="5" t="str">
        <f t="shared" ref="AX3:AX34" si="13">IF(OR(O3="m",O3=0,O3="T"), " ",1)</f>
        <v xml:space="preserve"> </v>
      </c>
      <c r="AY3" s="5" t="str">
        <f t="shared" ref="AY3:AY34" si="14">IF(OR(P3="m",P3=0,P3="T"), " ",1)</f>
        <v xml:space="preserve"> </v>
      </c>
      <c r="AZ3" s="5" t="str">
        <f t="shared" ref="AZ3:AZ34" si="15">IF(OR(Q3="m",Q3=0,Q3="T"), " ",1)</f>
        <v xml:space="preserve"> </v>
      </c>
      <c r="BA3" s="5" t="str">
        <f t="shared" ref="BA3:BA34" si="16">IF(OR(R3="m",R3=0,R3="T"), " ",1)</f>
        <v xml:space="preserve"> </v>
      </c>
      <c r="BB3" s="5" t="str">
        <f t="shared" ref="BB3:BB34" si="17">IF(OR(S3="m",S3=0,S3="T"), " ",1)</f>
        <v xml:space="preserve"> </v>
      </c>
      <c r="BC3" s="5" t="str">
        <f t="shared" ref="BC3:BC34" si="18">IF(OR(T3="m",T3=0,T3="T"), " ",1)</f>
        <v xml:space="preserve"> </v>
      </c>
      <c r="BD3" s="5" t="str">
        <f t="shared" ref="BD3:BD34" si="19">IF(OR(U3="m",U3=0,U3="T"), " ",1)</f>
        <v xml:space="preserve"> </v>
      </c>
      <c r="BE3" s="5" t="str">
        <f t="shared" ref="BE3:BE34" si="20">IF(OR(V3="m",V3=0,V3="T"), " ",1)</f>
        <v xml:space="preserve"> </v>
      </c>
      <c r="BF3" s="5" t="str">
        <f t="shared" ref="BF3:BF34" si="21">IF(OR(W3="m",W3=0,W3="T"), " ",1)</f>
        <v xml:space="preserve"> </v>
      </c>
      <c r="BG3" s="5" t="str">
        <f t="shared" ref="BG3:BG34" si="22">IF(OR(X3="m",X3=0,X3="T"), " ",1)</f>
        <v xml:space="preserve"> </v>
      </c>
      <c r="BH3" s="5" t="str">
        <f t="shared" ref="BH3:BH34" si="23">IF(OR(Y3="m",Y3=0,Y3="T"), " ",1)</f>
        <v xml:space="preserve"> </v>
      </c>
      <c r="BI3" s="5" t="str">
        <f t="shared" ref="BI3:BI34" si="24">IF(OR(Z3="m",Z3=0,Z3="T"), " ",1)</f>
        <v xml:space="preserve"> </v>
      </c>
      <c r="BJ3" s="5" t="str">
        <f t="shared" ref="BJ3:BJ34" si="25">IF(OR(AA3="m",AA3=0,AA3="T"), " ",1)</f>
        <v xml:space="preserve"> </v>
      </c>
      <c r="BK3" s="5" t="str">
        <f t="shared" ref="BK3:BK34" si="26">IF(OR(AB3="m",AB3=0,AB3="T"), " ",1)</f>
        <v xml:space="preserve"> </v>
      </c>
      <c r="BL3" s="5" t="str">
        <f t="shared" ref="BL3:BL34" si="27">IF(OR(AC3="m",AC3=0,AC3="T"), " ",1)</f>
        <v xml:space="preserve"> </v>
      </c>
      <c r="BM3" s="5" t="str">
        <f t="shared" ref="BM3:BM34" si="28">IF(OR(AD3="m",AD3=0,AD3="T"), " ",1)</f>
        <v xml:space="preserve"> </v>
      </c>
      <c r="BN3" s="5" t="str">
        <f t="shared" ref="BN3:BN34" si="29">IF(OR(AE3="m",AE3=0,AE3="T"), " ",1)</f>
        <v xml:space="preserve"> </v>
      </c>
      <c r="BO3" s="5" t="str">
        <f t="shared" ref="BO3:BO34" si="30">IF(OR(AF3="m",AF3=0,AF3="T"), " ",1)</f>
        <v xml:space="preserve"> </v>
      </c>
      <c r="BP3" s="4" t="s">
        <v>1</v>
      </c>
    </row>
    <row r="4" spans="1:68">
      <c r="A4" s="3">
        <v>1898</v>
      </c>
      <c r="B4" s="726">
        <v>0</v>
      </c>
      <c r="C4" s="726">
        <v>0</v>
      </c>
      <c r="D4" s="726">
        <v>0</v>
      </c>
      <c r="E4" s="726">
        <v>0</v>
      </c>
      <c r="F4" s="726">
        <v>0</v>
      </c>
      <c r="G4" s="873">
        <v>0</v>
      </c>
      <c r="H4" s="726">
        <v>0</v>
      </c>
      <c r="I4" s="726">
        <v>0</v>
      </c>
      <c r="J4" s="726">
        <v>0</v>
      </c>
      <c r="K4" s="726">
        <v>0</v>
      </c>
      <c r="L4" s="873">
        <v>0</v>
      </c>
      <c r="M4" s="726">
        <v>0</v>
      </c>
      <c r="N4" s="726">
        <v>0</v>
      </c>
      <c r="O4" s="726">
        <v>0</v>
      </c>
      <c r="P4" s="726">
        <v>0</v>
      </c>
      <c r="Q4" s="873">
        <v>0</v>
      </c>
      <c r="R4" s="726">
        <v>0</v>
      </c>
      <c r="S4" s="726">
        <v>0</v>
      </c>
      <c r="T4" s="726">
        <v>0</v>
      </c>
      <c r="U4" s="726">
        <v>0</v>
      </c>
      <c r="V4" s="873">
        <v>0</v>
      </c>
      <c r="W4" s="726">
        <v>0</v>
      </c>
      <c r="X4" s="726">
        <v>0</v>
      </c>
      <c r="Y4" s="726">
        <v>0</v>
      </c>
      <c r="Z4" s="726">
        <v>0</v>
      </c>
      <c r="AA4" s="873">
        <v>0</v>
      </c>
      <c r="AB4" s="726">
        <v>0</v>
      </c>
      <c r="AC4" s="726">
        <v>0</v>
      </c>
      <c r="AD4" s="726">
        <v>0</v>
      </c>
      <c r="AE4" s="726">
        <v>0</v>
      </c>
      <c r="AF4" s="873">
        <v>0</v>
      </c>
      <c r="AG4" s="10">
        <f>SUM(B4:AF4)</f>
        <v>0</v>
      </c>
      <c r="AH4" s="761">
        <f t="shared" ref="AH4:AH67" si="31">MAX(B4:AF4)</f>
        <v>0</v>
      </c>
      <c r="AI4" s="4">
        <f t="shared" ref="AI4:AI67" si="32">BP4</f>
        <v>0</v>
      </c>
      <c r="AJ4" s="3">
        <v>1898</v>
      </c>
      <c r="AK4" s="5" t="str">
        <f t="shared" si="0"/>
        <v xml:space="preserve"> </v>
      </c>
      <c r="AL4" s="5" t="str">
        <f t="shared" si="1"/>
        <v xml:space="preserve"> </v>
      </c>
      <c r="AM4" s="5" t="str">
        <f t="shared" si="2"/>
        <v xml:space="preserve"> </v>
      </c>
      <c r="AN4" s="5" t="str">
        <f t="shared" si="3"/>
        <v xml:space="preserve"> </v>
      </c>
      <c r="AO4" s="5" t="str">
        <f t="shared" si="4"/>
        <v xml:space="preserve"> </v>
      </c>
      <c r="AP4" s="5" t="str">
        <f t="shared" si="5"/>
        <v xml:space="preserve"> </v>
      </c>
      <c r="AQ4" s="5" t="str">
        <f t="shared" si="6"/>
        <v xml:space="preserve"> </v>
      </c>
      <c r="AR4" s="5" t="str">
        <f t="shared" si="7"/>
        <v xml:space="preserve"> </v>
      </c>
      <c r="AS4" s="5" t="str">
        <f t="shared" si="8"/>
        <v xml:space="preserve"> </v>
      </c>
      <c r="AT4" s="5" t="str">
        <f t="shared" si="9"/>
        <v xml:space="preserve"> </v>
      </c>
      <c r="AU4" s="5" t="str">
        <f t="shared" si="10"/>
        <v xml:space="preserve"> </v>
      </c>
      <c r="AV4" s="5" t="str">
        <f t="shared" si="11"/>
        <v xml:space="preserve"> </v>
      </c>
      <c r="AW4" s="5" t="str">
        <f t="shared" si="12"/>
        <v xml:space="preserve"> </v>
      </c>
      <c r="AX4" s="5" t="str">
        <f t="shared" si="13"/>
        <v xml:space="preserve"> </v>
      </c>
      <c r="AY4" s="5" t="str">
        <f t="shared" si="14"/>
        <v xml:space="preserve"> </v>
      </c>
      <c r="AZ4" s="5" t="str">
        <f t="shared" si="15"/>
        <v xml:space="preserve"> </v>
      </c>
      <c r="BA4" s="5" t="str">
        <f t="shared" si="16"/>
        <v xml:space="preserve"> </v>
      </c>
      <c r="BB4" s="5" t="str">
        <f t="shared" si="17"/>
        <v xml:space="preserve"> </v>
      </c>
      <c r="BC4" s="5" t="str">
        <f t="shared" si="18"/>
        <v xml:space="preserve"> </v>
      </c>
      <c r="BD4" s="5" t="str">
        <f t="shared" si="19"/>
        <v xml:space="preserve"> </v>
      </c>
      <c r="BE4" s="5" t="str">
        <f t="shared" si="20"/>
        <v xml:space="preserve"> </v>
      </c>
      <c r="BF4" s="5" t="str">
        <f t="shared" si="21"/>
        <v xml:space="preserve"> </v>
      </c>
      <c r="BG4" s="5" t="str">
        <f t="shared" si="22"/>
        <v xml:space="preserve"> </v>
      </c>
      <c r="BH4" s="5" t="str">
        <f t="shared" si="23"/>
        <v xml:space="preserve"> </v>
      </c>
      <c r="BI4" s="5" t="str">
        <f t="shared" si="24"/>
        <v xml:space="preserve"> </v>
      </c>
      <c r="BJ4" s="5" t="str">
        <f t="shared" si="25"/>
        <v xml:space="preserve"> </v>
      </c>
      <c r="BK4" s="5" t="str">
        <f t="shared" si="26"/>
        <v xml:space="preserve"> </v>
      </c>
      <c r="BL4" s="5" t="str">
        <f t="shared" si="27"/>
        <v xml:space="preserve"> </v>
      </c>
      <c r="BM4" s="5" t="str">
        <f t="shared" si="28"/>
        <v xml:space="preserve"> </v>
      </c>
      <c r="BN4" s="5" t="str">
        <f t="shared" si="29"/>
        <v xml:space="preserve"> </v>
      </c>
      <c r="BO4" s="5" t="str">
        <f t="shared" si="30"/>
        <v xml:space="preserve"> </v>
      </c>
      <c r="BP4" s="4">
        <f t="shared" ref="BP4:BP67" si="33">SUM(AK4:BO4)</f>
        <v>0</v>
      </c>
    </row>
    <row r="5" spans="1:68">
      <c r="A5" s="3">
        <v>1899</v>
      </c>
      <c r="B5" s="726">
        <v>0</v>
      </c>
      <c r="C5" s="726">
        <v>0</v>
      </c>
      <c r="D5" s="726">
        <v>0</v>
      </c>
      <c r="E5" s="726">
        <v>0</v>
      </c>
      <c r="F5" s="726">
        <v>0</v>
      </c>
      <c r="G5" s="873">
        <v>0</v>
      </c>
      <c r="H5" s="726">
        <v>5</v>
      </c>
      <c r="I5" s="726">
        <v>4</v>
      </c>
      <c r="J5" s="726">
        <v>1</v>
      </c>
      <c r="K5" s="726" t="s">
        <v>60</v>
      </c>
      <c r="L5" s="873">
        <v>0</v>
      </c>
      <c r="M5" s="726">
        <v>0</v>
      </c>
      <c r="N5" s="726">
        <v>0</v>
      </c>
      <c r="O5" s="726">
        <v>0</v>
      </c>
      <c r="P5" s="726">
        <v>0</v>
      </c>
      <c r="Q5" s="873">
        <v>0</v>
      </c>
      <c r="R5" s="726">
        <v>0</v>
      </c>
      <c r="S5" s="726">
        <v>0</v>
      </c>
      <c r="T5" s="726">
        <v>0</v>
      </c>
      <c r="U5" s="726">
        <v>0</v>
      </c>
      <c r="V5" s="873">
        <v>0</v>
      </c>
      <c r="W5" s="726">
        <v>0</v>
      </c>
      <c r="X5" s="726">
        <v>0</v>
      </c>
      <c r="Y5" s="726">
        <v>0</v>
      </c>
      <c r="Z5" s="726">
        <v>0</v>
      </c>
      <c r="AA5" s="873">
        <v>0</v>
      </c>
      <c r="AB5" s="726">
        <v>0</v>
      </c>
      <c r="AC5" s="726">
        <v>0</v>
      </c>
      <c r="AD5" s="726">
        <v>0</v>
      </c>
      <c r="AE5" s="726">
        <v>0</v>
      </c>
      <c r="AF5" s="873">
        <v>0</v>
      </c>
      <c r="AG5" s="10">
        <f t="shared" ref="AG5:AG68" si="34">SUM(B5:AF5)</f>
        <v>10</v>
      </c>
      <c r="AH5" s="761">
        <f t="shared" si="31"/>
        <v>5</v>
      </c>
      <c r="AI5" s="4">
        <f t="shared" si="32"/>
        <v>3</v>
      </c>
      <c r="AJ5" s="3">
        <v>1899</v>
      </c>
      <c r="AK5" s="5" t="str">
        <f t="shared" si="0"/>
        <v xml:space="preserve"> </v>
      </c>
      <c r="AL5" s="5" t="str">
        <f t="shared" si="1"/>
        <v xml:space="preserve"> </v>
      </c>
      <c r="AM5" s="5" t="str">
        <f t="shared" si="2"/>
        <v xml:space="preserve"> </v>
      </c>
      <c r="AN5" s="5" t="str">
        <f t="shared" si="3"/>
        <v xml:space="preserve"> </v>
      </c>
      <c r="AO5" s="5" t="str">
        <f t="shared" si="4"/>
        <v xml:space="preserve"> </v>
      </c>
      <c r="AP5" s="5" t="str">
        <f t="shared" si="5"/>
        <v xml:space="preserve"> </v>
      </c>
      <c r="AQ5" s="5">
        <f t="shared" si="6"/>
        <v>1</v>
      </c>
      <c r="AR5" s="5">
        <f t="shared" si="7"/>
        <v>1</v>
      </c>
      <c r="AS5" s="5">
        <f t="shared" si="8"/>
        <v>1</v>
      </c>
      <c r="AT5" s="5" t="str">
        <f t="shared" si="9"/>
        <v xml:space="preserve"> </v>
      </c>
      <c r="AU5" s="5" t="str">
        <f t="shared" si="10"/>
        <v xml:space="preserve"> </v>
      </c>
      <c r="AV5" s="5" t="str">
        <f t="shared" si="11"/>
        <v xml:space="preserve"> </v>
      </c>
      <c r="AW5" s="5" t="str">
        <f t="shared" si="12"/>
        <v xml:space="preserve"> </v>
      </c>
      <c r="AX5" s="5" t="str">
        <f t="shared" si="13"/>
        <v xml:space="preserve"> </v>
      </c>
      <c r="AY5" s="5" t="str">
        <f t="shared" si="14"/>
        <v xml:space="preserve"> </v>
      </c>
      <c r="AZ5" s="5" t="str">
        <f t="shared" si="15"/>
        <v xml:space="preserve"> </v>
      </c>
      <c r="BA5" s="5" t="str">
        <f t="shared" si="16"/>
        <v xml:space="preserve"> </v>
      </c>
      <c r="BB5" s="5" t="str">
        <f t="shared" si="17"/>
        <v xml:space="preserve"> </v>
      </c>
      <c r="BC5" s="5" t="str">
        <f t="shared" si="18"/>
        <v xml:space="preserve"> </v>
      </c>
      <c r="BD5" s="5" t="str">
        <f t="shared" si="19"/>
        <v xml:space="preserve"> </v>
      </c>
      <c r="BE5" s="5" t="str">
        <f t="shared" si="20"/>
        <v xml:space="preserve"> </v>
      </c>
      <c r="BF5" s="5" t="str">
        <f t="shared" si="21"/>
        <v xml:space="preserve"> </v>
      </c>
      <c r="BG5" s="5" t="str">
        <f t="shared" si="22"/>
        <v xml:space="preserve"> </v>
      </c>
      <c r="BH5" s="5" t="str">
        <f t="shared" si="23"/>
        <v xml:space="preserve"> </v>
      </c>
      <c r="BI5" s="5" t="str">
        <f t="shared" si="24"/>
        <v xml:space="preserve"> </v>
      </c>
      <c r="BJ5" s="5" t="str">
        <f t="shared" si="25"/>
        <v xml:space="preserve"> </v>
      </c>
      <c r="BK5" s="5" t="str">
        <f t="shared" si="26"/>
        <v xml:space="preserve"> </v>
      </c>
      <c r="BL5" s="5" t="str">
        <f t="shared" si="27"/>
        <v xml:space="preserve"> </v>
      </c>
      <c r="BM5" s="5" t="str">
        <f t="shared" si="28"/>
        <v xml:space="preserve"> </v>
      </c>
      <c r="BN5" s="5" t="str">
        <f t="shared" si="29"/>
        <v xml:space="preserve"> </v>
      </c>
      <c r="BO5" s="5" t="str">
        <f t="shared" si="30"/>
        <v xml:space="preserve"> </v>
      </c>
      <c r="BP5" s="4">
        <f t="shared" si="33"/>
        <v>3</v>
      </c>
    </row>
    <row r="6" spans="1:68" ht="13.8" thickBot="1">
      <c r="A6" s="737">
        <v>1900</v>
      </c>
      <c r="B6" s="850">
        <v>0</v>
      </c>
      <c r="C6" s="850">
        <v>0</v>
      </c>
      <c r="D6" s="850">
        <v>0</v>
      </c>
      <c r="E6" s="850">
        <v>0</v>
      </c>
      <c r="F6" s="850">
        <v>0</v>
      </c>
      <c r="G6" s="874">
        <v>0</v>
      </c>
      <c r="H6" s="850">
        <v>0</v>
      </c>
      <c r="I6" s="850">
        <v>0</v>
      </c>
      <c r="J6" s="850">
        <v>0</v>
      </c>
      <c r="K6" s="850">
        <v>0</v>
      </c>
      <c r="L6" s="874">
        <v>0</v>
      </c>
      <c r="M6" s="850">
        <v>0</v>
      </c>
      <c r="N6" s="850">
        <v>0</v>
      </c>
      <c r="O6" s="850">
        <v>0</v>
      </c>
      <c r="P6" s="850" t="s">
        <v>60</v>
      </c>
      <c r="Q6" s="874" t="s">
        <v>60</v>
      </c>
      <c r="R6" s="850" t="s">
        <v>60</v>
      </c>
      <c r="S6" s="850">
        <v>0</v>
      </c>
      <c r="T6" s="850">
        <v>0</v>
      </c>
      <c r="U6" s="850">
        <v>0</v>
      </c>
      <c r="V6" s="874">
        <v>0</v>
      </c>
      <c r="W6" s="850">
        <v>0</v>
      </c>
      <c r="X6" s="850">
        <v>0</v>
      </c>
      <c r="Y6" s="850">
        <v>0</v>
      </c>
      <c r="Z6" s="850" t="s">
        <v>60</v>
      </c>
      <c r="AA6" s="874">
        <v>0</v>
      </c>
      <c r="AB6" s="850">
        <v>0</v>
      </c>
      <c r="AC6" s="850">
        <v>0</v>
      </c>
      <c r="AD6" s="850">
        <v>0</v>
      </c>
      <c r="AE6" s="850">
        <v>0</v>
      </c>
      <c r="AF6" s="874">
        <v>0</v>
      </c>
      <c r="AG6" s="739">
        <f t="shared" si="34"/>
        <v>0</v>
      </c>
      <c r="AH6" s="851">
        <f t="shared" si="31"/>
        <v>0</v>
      </c>
      <c r="AI6" s="746">
        <f t="shared" si="32"/>
        <v>0</v>
      </c>
      <c r="AJ6" s="737">
        <v>1900</v>
      </c>
      <c r="AK6" s="5" t="str">
        <f t="shared" si="0"/>
        <v xml:space="preserve"> </v>
      </c>
      <c r="AL6" s="5" t="str">
        <f t="shared" si="1"/>
        <v xml:space="preserve"> </v>
      </c>
      <c r="AM6" s="5" t="str">
        <f t="shared" si="2"/>
        <v xml:space="preserve"> </v>
      </c>
      <c r="AN6" s="5" t="str">
        <f t="shared" si="3"/>
        <v xml:space="preserve"> </v>
      </c>
      <c r="AO6" s="5" t="str">
        <f t="shared" si="4"/>
        <v xml:space="preserve"> </v>
      </c>
      <c r="AP6" s="5" t="str">
        <f t="shared" si="5"/>
        <v xml:space="preserve"> </v>
      </c>
      <c r="AQ6" s="5" t="str">
        <f t="shared" si="6"/>
        <v xml:space="preserve"> </v>
      </c>
      <c r="AR6" s="5" t="str">
        <f t="shared" si="7"/>
        <v xml:space="preserve"> </v>
      </c>
      <c r="AS6" s="5" t="str">
        <f t="shared" si="8"/>
        <v xml:space="preserve"> </v>
      </c>
      <c r="AT6" s="5" t="str">
        <f t="shared" si="9"/>
        <v xml:space="preserve"> </v>
      </c>
      <c r="AU6" s="5" t="str">
        <f t="shared" si="10"/>
        <v xml:space="preserve"> </v>
      </c>
      <c r="AV6" s="5" t="str">
        <f t="shared" si="11"/>
        <v xml:space="preserve"> </v>
      </c>
      <c r="AW6" s="5" t="str">
        <f t="shared" si="12"/>
        <v xml:space="preserve"> </v>
      </c>
      <c r="AX6" s="5" t="str">
        <f t="shared" si="13"/>
        <v xml:space="preserve"> </v>
      </c>
      <c r="AY6" s="5" t="str">
        <f t="shared" si="14"/>
        <v xml:space="preserve"> </v>
      </c>
      <c r="AZ6" s="5" t="str">
        <f t="shared" si="15"/>
        <v xml:space="preserve"> </v>
      </c>
      <c r="BA6" s="5" t="str">
        <f t="shared" si="16"/>
        <v xml:space="preserve"> </v>
      </c>
      <c r="BB6" s="5" t="str">
        <f t="shared" si="17"/>
        <v xml:space="preserve"> </v>
      </c>
      <c r="BC6" s="5" t="str">
        <f t="shared" si="18"/>
        <v xml:space="preserve"> </v>
      </c>
      <c r="BD6" s="5" t="str">
        <f t="shared" si="19"/>
        <v xml:space="preserve"> </v>
      </c>
      <c r="BE6" s="5" t="str">
        <f t="shared" si="20"/>
        <v xml:space="preserve"> </v>
      </c>
      <c r="BF6" s="5" t="str">
        <f t="shared" si="21"/>
        <v xml:space="preserve"> </v>
      </c>
      <c r="BG6" s="5" t="str">
        <f t="shared" si="22"/>
        <v xml:space="preserve"> </v>
      </c>
      <c r="BH6" s="5" t="str">
        <f t="shared" si="23"/>
        <v xml:space="preserve"> </v>
      </c>
      <c r="BI6" s="5" t="str">
        <f t="shared" si="24"/>
        <v xml:space="preserve"> </v>
      </c>
      <c r="BJ6" s="5" t="str">
        <f t="shared" si="25"/>
        <v xml:space="preserve"> </v>
      </c>
      <c r="BK6" s="5" t="str">
        <f t="shared" si="26"/>
        <v xml:space="preserve"> </v>
      </c>
      <c r="BL6" s="5" t="str">
        <f t="shared" si="27"/>
        <v xml:space="preserve"> </v>
      </c>
      <c r="BM6" s="5" t="str">
        <f t="shared" si="28"/>
        <v xml:space="preserve"> </v>
      </c>
      <c r="BN6" s="5" t="str">
        <f t="shared" si="29"/>
        <v xml:space="preserve"> </v>
      </c>
      <c r="BO6" s="5" t="str">
        <f t="shared" si="30"/>
        <v xml:space="preserve"> </v>
      </c>
      <c r="BP6" s="4">
        <f t="shared" si="33"/>
        <v>0</v>
      </c>
    </row>
    <row r="7" spans="1:68">
      <c r="A7" s="3">
        <v>1901</v>
      </c>
      <c r="B7" s="726">
        <v>0</v>
      </c>
      <c r="C7" s="726">
        <v>0</v>
      </c>
      <c r="D7" s="726">
        <v>0</v>
      </c>
      <c r="E7" s="726">
        <v>0</v>
      </c>
      <c r="F7" s="726">
        <v>1</v>
      </c>
      <c r="G7" s="873">
        <v>0</v>
      </c>
      <c r="H7" s="726">
        <v>0</v>
      </c>
      <c r="I7" s="726">
        <v>0</v>
      </c>
      <c r="J7" s="726">
        <v>0</v>
      </c>
      <c r="K7" s="726">
        <v>0</v>
      </c>
      <c r="L7" s="873">
        <v>0</v>
      </c>
      <c r="M7" s="726">
        <v>0</v>
      </c>
      <c r="N7" s="726">
        <v>0</v>
      </c>
      <c r="O7" s="726">
        <v>0</v>
      </c>
      <c r="P7" s="726">
        <v>0</v>
      </c>
      <c r="Q7" s="873">
        <v>0</v>
      </c>
      <c r="R7" s="726">
        <v>0</v>
      </c>
      <c r="S7" s="726">
        <v>0</v>
      </c>
      <c r="T7" s="726">
        <v>0</v>
      </c>
      <c r="U7" s="726">
        <v>0</v>
      </c>
      <c r="V7" s="873">
        <v>0</v>
      </c>
      <c r="W7" s="726">
        <v>0</v>
      </c>
      <c r="X7" s="726">
        <v>0</v>
      </c>
      <c r="Y7" s="726">
        <v>0</v>
      </c>
      <c r="Z7" s="726">
        <v>0</v>
      </c>
      <c r="AA7" s="873">
        <v>0</v>
      </c>
      <c r="AB7" s="726">
        <v>0</v>
      </c>
      <c r="AC7" s="726">
        <v>0</v>
      </c>
      <c r="AD7" s="726">
        <v>0</v>
      </c>
      <c r="AE7" s="726">
        <v>0</v>
      </c>
      <c r="AF7" s="873">
        <v>0</v>
      </c>
      <c r="AG7" s="10">
        <f t="shared" si="34"/>
        <v>1</v>
      </c>
      <c r="AH7" s="761">
        <f t="shared" si="31"/>
        <v>1</v>
      </c>
      <c r="AI7" s="4">
        <f t="shared" si="32"/>
        <v>1</v>
      </c>
      <c r="AJ7" s="3">
        <v>1901</v>
      </c>
      <c r="AK7" s="5" t="str">
        <f t="shared" si="0"/>
        <v xml:space="preserve"> </v>
      </c>
      <c r="AL7" s="5" t="str">
        <f t="shared" si="1"/>
        <v xml:space="preserve"> </v>
      </c>
      <c r="AM7" s="5" t="str">
        <f t="shared" si="2"/>
        <v xml:space="preserve"> </v>
      </c>
      <c r="AN7" s="5" t="str">
        <f t="shared" si="3"/>
        <v xml:space="preserve"> </v>
      </c>
      <c r="AO7" s="5">
        <f t="shared" si="4"/>
        <v>1</v>
      </c>
      <c r="AP7" s="5" t="str">
        <f t="shared" si="5"/>
        <v xml:space="preserve"> </v>
      </c>
      <c r="AQ7" s="5" t="str">
        <f t="shared" si="6"/>
        <v xml:space="preserve"> </v>
      </c>
      <c r="AR7" s="5" t="str">
        <f t="shared" si="7"/>
        <v xml:space="preserve"> </v>
      </c>
      <c r="AS7" s="5" t="str">
        <f t="shared" si="8"/>
        <v xml:space="preserve"> </v>
      </c>
      <c r="AT7" s="5" t="str">
        <f t="shared" si="9"/>
        <v xml:space="preserve"> </v>
      </c>
      <c r="AU7" s="5" t="str">
        <f t="shared" si="10"/>
        <v xml:space="preserve"> </v>
      </c>
      <c r="AV7" s="5" t="str">
        <f t="shared" si="11"/>
        <v xml:space="preserve"> </v>
      </c>
      <c r="AW7" s="5" t="str">
        <f t="shared" si="12"/>
        <v xml:space="preserve"> </v>
      </c>
      <c r="AX7" s="5" t="str">
        <f t="shared" si="13"/>
        <v xml:space="preserve"> </v>
      </c>
      <c r="AY7" s="5" t="str">
        <f t="shared" si="14"/>
        <v xml:space="preserve"> </v>
      </c>
      <c r="AZ7" s="5" t="str">
        <f t="shared" si="15"/>
        <v xml:space="preserve"> </v>
      </c>
      <c r="BA7" s="5" t="str">
        <f t="shared" si="16"/>
        <v xml:space="preserve"> </v>
      </c>
      <c r="BB7" s="5" t="str">
        <f t="shared" si="17"/>
        <v xml:space="preserve"> </v>
      </c>
      <c r="BC7" s="5" t="str">
        <f t="shared" si="18"/>
        <v xml:space="preserve"> </v>
      </c>
      <c r="BD7" s="5" t="str">
        <f t="shared" si="19"/>
        <v xml:space="preserve"> </v>
      </c>
      <c r="BE7" s="5" t="str">
        <f t="shared" si="20"/>
        <v xml:space="preserve"> </v>
      </c>
      <c r="BF7" s="5" t="str">
        <f t="shared" si="21"/>
        <v xml:space="preserve"> </v>
      </c>
      <c r="BG7" s="5" t="str">
        <f t="shared" si="22"/>
        <v xml:space="preserve"> </v>
      </c>
      <c r="BH7" s="5" t="str">
        <f t="shared" si="23"/>
        <v xml:space="preserve"> </v>
      </c>
      <c r="BI7" s="5" t="str">
        <f t="shared" si="24"/>
        <v xml:space="preserve"> </v>
      </c>
      <c r="BJ7" s="5" t="str">
        <f t="shared" si="25"/>
        <v xml:space="preserve"> </v>
      </c>
      <c r="BK7" s="5" t="str">
        <f t="shared" si="26"/>
        <v xml:space="preserve"> </v>
      </c>
      <c r="BL7" s="5" t="str">
        <f t="shared" si="27"/>
        <v xml:space="preserve"> </v>
      </c>
      <c r="BM7" s="5" t="str">
        <f t="shared" si="28"/>
        <v xml:space="preserve"> </v>
      </c>
      <c r="BN7" s="5" t="str">
        <f t="shared" si="29"/>
        <v xml:space="preserve"> </v>
      </c>
      <c r="BO7" s="5" t="str">
        <f t="shared" si="30"/>
        <v xml:space="preserve"> </v>
      </c>
      <c r="BP7" s="4">
        <f t="shared" si="33"/>
        <v>1</v>
      </c>
    </row>
    <row r="8" spans="1:68">
      <c r="A8" s="3">
        <v>1902</v>
      </c>
      <c r="B8" s="726">
        <v>0</v>
      </c>
      <c r="C8" s="726">
        <v>0</v>
      </c>
      <c r="D8" s="726">
        <v>0</v>
      </c>
      <c r="E8" s="726">
        <v>0</v>
      </c>
      <c r="F8" s="726">
        <v>0</v>
      </c>
      <c r="G8" s="873">
        <v>0</v>
      </c>
      <c r="H8" s="726">
        <v>0</v>
      </c>
      <c r="I8" s="726">
        <v>0</v>
      </c>
      <c r="J8" s="726">
        <v>0</v>
      </c>
      <c r="K8" s="726">
        <v>0</v>
      </c>
      <c r="L8" s="873">
        <v>0</v>
      </c>
      <c r="M8" s="726">
        <v>0</v>
      </c>
      <c r="N8" s="726">
        <v>0</v>
      </c>
      <c r="O8" s="726">
        <v>0</v>
      </c>
      <c r="P8" s="726">
        <v>0</v>
      </c>
      <c r="Q8" s="873">
        <v>0</v>
      </c>
      <c r="R8" s="726">
        <v>0</v>
      </c>
      <c r="S8" s="726">
        <v>0</v>
      </c>
      <c r="T8" s="726">
        <v>0</v>
      </c>
      <c r="U8" s="726">
        <v>0</v>
      </c>
      <c r="V8" s="873">
        <v>0</v>
      </c>
      <c r="W8" s="726">
        <v>0</v>
      </c>
      <c r="X8" s="726">
        <v>0</v>
      </c>
      <c r="Y8" s="726">
        <v>0</v>
      </c>
      <c r="Z8" s="726">
        <v>0</v>
      </c>
      <c r="AA8" s="873">
        <v>0</v>
      </c>
      <c r="AB8" s="726">
        <v>0</v>
      </c>
      <c r="AC8" s="726">
        <v>0</v>
      </c>
      <c r="AD8" s="726">
        <v>0</v>
      </c>
      <c r="AE8" s="726">
        <v>0</v>
      </c>
      <c r="AF8" s="873">
        <v>0</v>
      </c>
      <c r="AG8" s="10">
        <f t="shared" si="34"/>
        <v>0</v>
      </c>
      <c r="AH8" s="761">
        <f t="shared" si="31"/>
        <v>0</v>
      </c>
      <c r="AI8" s="4">
        <f t="shared" si="32"/>
        <v>0</v>
      </c>
      <c r="AJ8" s="3">
        <v>1902</v>
      </c>
      <c r="AK8" s="5" t="str">
        <f t="shared" si="0"/>
        <v xml:space="preserve"> </v>
      </c>
      <c r="AL8" s="5" t="str">
        <f t="shared" si="1"/>
        <v xml:space="preserve"> </v>
      </c>
      <c r="AM8" s="5" t="str">
        <f t="shared" si="2"/>
        <v xml:space="preserve"> </v>
      </c>
      <c r="AN8" s="5" t="str">
        <f t="shared" si="3"/>
        <v xml:space="preserve"> </v>
      </c>
      <c r="AO8" s="5" t="str">
        <f t="shared" si="4"/>
        <v xml:space="preserve"> </v>
      </c>
      <c r="AP8" s="5" t="str">
        <f t="shared" si="5"/>
        <v xml:space="preserve"> </v>
      </c>
      <c r="AQ8" s="5" t="str">
        <f t="shared" si="6"/>
        <v xml:space="preserve"> </v>
      </c>
      <c r="AR8" s="5" t="str">
        <f t="shared" si="7"/>
        <v xml:space="preserve"> </v>
      </c>
      <c r="AS8" s="5" t="str">
        <f t="shared" si="8"/>
        <v xml:space="preserve"> </v>
      </c>
      <c r="AT8" s="5" t="str">
        <f t="shared" si="9"/>
        <v xml:space="preserve"> </v>
      </c>
      <c r="AU8" s="5" t="str">
        <f t="shared" si="10"/>
        <v xml:space="preserve"> </v>
      </c>
      <c r="AV8" s="5" t="str">
        <f t="shared" si="11"/>
        <v xml:space="preserve"> </v>
      </c>
      <c r="AW8" s="5" t="str">
        <f t="shared" si="12"/>
        <v xml:space="preserve"> </v>
      </c>
      <c r="AX8" s="5" t="str">
        <f t="shared" si="13"/>
        <v xml:space="preserve"> </v>
      </c>
      <c r="AY8" s="5" t="str">
        <f t="shared" si="14"/>
        <v xml:space="preserve"> </v>
      </c>
      <c r="AZ8" s="5" t="str">
        <f t="shared" si="15"/>
        <v xml:space="preserve"> </v>
      </c>
      <c r="BA8" s="5" t="str">
        <f t="shared" si="16"/>
        <v xml:space="preserve"> </v>
      </c>
      <c r="BB8" s="5" t="str">
        <f t="shared" si="17"/>
        <v xml:space="preserve"> </v>
      </c>
      <c r="BC8" s="5" t="str">
        <f t="shared" si="18"/>
        <v xml:space="preserve"> </v>
      </c>
      <c r="BD8" s="5" t="str">
        <f t="shared" si="19"/>
        <v xml:space="preserve"> </v>
      </c>
      <c r="BE8" s="5" t="str">
        <f t="shared" si="20"/>
        <v xml:space="preserve"> </v>
      </c>
      <c r="BF8" s="5" t="str">
        <f t="shared" si="21"/>
        <v xml:space="preserve"> </v>
      </c>
      <c r="BG8" s="5" t="str">
        <f t="shared" si="22"/>
        <v xml:space="preserve"> </v>
      </c>
      <c r="BH8" s="5" t="str">
        <f t="shared" si="23"/>
        <v xml:space="preserve"> </v>
      </c>
      <c r="BI8" s="5" t="str">
        <f t="shared" si="24"/>
        <v xml:space="preserve"> </v>
      </c>
      <c r="BJ8" s="5" t="str">
        <f t="shared" si="25"/>
        <v xml:space="preserve"> </v>
      </c>
      <c r="BK8" s="5" t="str">
        <f t="shared" si="26"/>
        <v xml:space="preserve"> </v>
      </c>
      <c r="BL8" s="5" t="str">
        <f t="shared" si="27"/>
        <v xml:space="preserve"> </v>
      </c>
      <c r="BM8" s="5" t="str">
        <f t="shared" si="28"/>
        <v xml:space="preserve"> </v>
      </c>
      <c r="BN8" s="5" t="str">
        <f t="shared" si="29"/>
        <v xml:space="preserve"> </v>
      </c>
      <c r="BO8" s="5" t="str">
        <f t="shared" si="30"/>
        <v xml:space="preserve"> </v>
      </c>
      <c r="BP8" s="4">
        <f t="shared" si="33"/>
        <v>0</v>
      </c>
    </row>
    <row r="9" spans="1:68">
      <c r="A9" s="3">
        <v>1903</v>
      </c>
      <c r="B9" s="726">
        <v>0</v>
      </c>
      <c r="C9" s="726">
        <v>0</v>
      </c>
      <c r="D9" s="726">
        <v>0</v>
      </c>
      <c r="E9" s="726">
        <v>0</v>
      </c>
      <c r="F9" s="726">
        <v>0</v>
      </c>
      <c r="G9" s="873">
        <v>0</v>
      </c>
      <c r="H9" s="726">
        <v>0</v>
      </c>
      <c r="I9" s="726">
        <v>0</v>
      </c>
      <c r="J9" s="726">
        <v>0</v>
      </c>
      <c r="K9" s="726">
        <v>0</v>
      </c>
      <c r="L9" s="873">
        <v>0</v>
      </c>
      <c r="M9" s="726">
        <v>0</v>
      </c>
      <c r="N9" s="726">
        <v>0</v>
      </c>
      <c r="O9" s="726">
        <v>0</v>
      </c>
      <c r="P9" s="726">
        <v>0</v>
      </c>
      <c r="Q9" s="873">
        <v>0</v>
      </c>
      <c r="R9" s="726">
        <v>0</v>
      </c>
      <c r="S9" s="726">
        <v>0</v>
      </c>
      <c r="T9" s="726">
        <v>0</v>
      </c>
      <c r="U9" s="726">
        <v>0</v>
      </c>
      <c r="V9" s="873">
        <v>0</v>
      </c>
      <c r="W9" s="726">
        <v>0</v>
      </c>
      <c r="X9" s="726">
        <v>0</v>
      </c>
      <c r="Y9" s="726">
        <v>0</v>
      </c>
      <c r="Z9" s="726">
        <v>0</v>
      </c>
      <c r="AA9" s="873">
        <v>0</v>
      </c>
      <c r="AB9" s="726">
        <v>0</v>
      </c>
      <c r="AC9" s="726">
        <v>0</v>
      </c>
      <c r="AD9" s="726">
        <v>0</v>
      </c>
      <c r="AE9" s="726">
        <v>0</v>
      </c>
      <c r="AF9" s="873">
        <v>0</v>
      </c>
      <c r="AG9" s="10">
        <f t="shared" si="34"/>
        <v>0</v>
      </c>
      <c r="AH9" s="761">
        <f t="shared" si="31"/>
        <v>0</v>
      </c>
      <c r="AI9" s="4">
        <f t="shared" si="32"/>
        <v>0</v>
      </c>
      <c r="AJ9" s="3">
        <v>1903</v>
      </c>
      <c r="AK9" s="5" t="str">
        <f t="shared" si="0"/>
        <v xml:space="preserve"> </v>
      </c>
      <c r="AL9" s="5" t="str">
        <f t="shared" si="1"/>
        <v xml:space="preserve"> </v>
      </c>
      <c r="AM9" s="5" t="str">
        <f t="shared" si="2"/>
        <v xml:space="preserve"> </v>
      </c>
      <c r="AN9" s="5" t="str">
        <f t="shared" si="3"/>
        <v xml:space="preserve"> </v>
      </c>
      <c r="AO9" s="5" t="str">
        <f t="shared" si="4"/>
        <v xml:space="preserve"> </v>
      </c>
      <c r="AP9" s="5" t="str">
        <f t="shared" si="5"/>
        <v xml:space="preserve"> </v>
      </c>
      <c r="AQ9" s="5" t="str">
        <f t="shared" si="6"/>
        <v xml:space="preserve"> </v>
      </c>
      <c r="AR9" s="5" t="str">
        <f t="shared" si="7"/>
        <v xml:space="preserve"> </v>
      </c>
      <c r="AS9" s="5" t="str">
        <f t="shared" si="8"/>
        <v xml:space="preserve"> </v>
      </c>
      <c r="AT9" s="5" t="str">
        <f t="shared" si="9"/>
        <v xml:space="preserve"> </v>
      </c>
      <c r="AU9" s="5" t="str">
        <f t="shared" si="10"/>
        <v xml:space="preserve"> </v>
      </c>
      <c r="AV9" s="5" t="str">
        <f t="shared" si="11"/>
        <v xml:space="preserve"> </v>
      </c>
      <c r="AW9" s="5" t="str">
        <f t="shared" si="12"/>
        <v xml:space="preserve"> </v>
      </c>
      <c r="AX9" s="5" t="str">
        <f t="shared" si="13"/>
        <v xml:space="preserve"> </v>
      </c>
      <c r="AY9" s="5" t="str">
        <f t="shared" si="14"/>
        <v xml:space="preserve"> </v>
      </c>
      <c r="AZ9" s="5" t="str">
        <f t="shared" si="15"/>
        <v xml:space="preserve"> </v>
      </c>
      <c r="BA9" s="5" t="str">
        <f t="shared" si="16"/>
        <v xml:space="preserve"> </v>
      </c>
      <c r="BB9" s="5" t="str">
        <f t="shared" si="17"/>
        <v xml:space="preserve"> </v>
      </c>
      <c r="BC9" s="5" t="str">
        <f t="shared" si="18"/>
        <v xml:space="preserve"> </v>
      </c>
      <c r="BD9" s="5" t="str">
        <f t="shared" si="19"/>
        <v xml:space="preserve"> </v>
      </c>
      <c r="BE9" s="5" t="str">
        <f t="shared" si="20"/>
        <v xml:space="preserve"> </v>
      </c>
      <c r="BF9" s="5" t="str">
        <f t="shared" si="21"/>
        <v xml:space="preserve"> </v>
      </c>
      <c r="BG9" s="5" t="str">
        <f t="shared" si="22"/>
        <v xml:space="preserve"> </v>
      </c>
      <c r="BH9" s="5" t="str">
        <f t="shared" si="23"/>
        <v xml:space="preserve"> </v>
      </c>
      <c r="BI9" s="5" t="str">
        <f t="shared" si="24"/>
        <v xml:space="preserve"> </v>
      </c>
      <c r="BJ9" s="5" t="str">
        <f t="shared" si="25"/>
        <v xml:space="preserve"> </v>
      </c>
      <c r="BK9" s="5" t="str">
        <f t="shared" si="26"/>
        <v xml:space="preserve"> </v>
      </c>
      <c r="BL9" s="5" t="str">
        <f t="shared" si="27"/>
        <v xml:space="preserve"> </v>
      </c>
      <c r="BM9" s="5" t="str">
        <f t="shared" si="28"/>
        <v xml:space="preserve"> </v>
      </c>
      <c r="BN9" s="5" t="str">
        <f t="shared" si="29"/>
        <v xml:space="preserve"> </v>
      </c>
      <c r="BO9" s="5" t="str">
        <f t="shared" si="30"/>
        <v xml:space="preserve"> </v>
      </c>
      <c r="BP9" s="4">
        <f t="shared" si="33"/>
        <v>0</v>
      </c>
    </row>
    <row r="10" spans="1:68">
      <c r="A10" s="3">
        <v>1904</v>
      </c>
      <c r="B10" s="726">
        <v>0</v>
      </c>
      <c r="C10" s="726">
        <v>0</v>
      </c>
      <c r="D10" s="726">
        <v>0</v>
      </c>
      <c r="E10" s="726">
        <v>0</v>
      </c>
      <c r="F10" s="726">
        <v>0</v>
      </c>
      <c r="G10" s="873">
        <v>0</v>
      </c>
      <c r="H10" s="726">
        <v>0</v>
      </c>
      <c r="I10" s="726">
        <v>0</v>
      </c>
      <c r="J10" s="726">
        <v>0</v>
      </c>
      <c r="K10" s="726">
        <v>0</v>
      </c>
      <c r="L10" s="873">
        <v>0</v>
      </c>
      <c r="M10" s="726">
        <v>0</v>
      </c>
      <c r="N10" s="726">
        <v>0</v>
      </c>
      <c r="O10" s="726">
        <v>0</v>
      </c>
      <c r="P10" s="726">
        <v>0</v>
      </c>
      <c r="Q10" s="873">
        <v>0</v>
      </c>
      <c r="R10" s="726">
        <v>0</v>
      </c>
      <c r="S10" s="726">
        <v>0</v>
      </c>
      <c r="T10" s="726">
        <v>0</v>
      </c>
      <c r="U10" s="726">
        <v>0</v>
      </c>
      <c r="V10" s="873">
        <v>0</v>
      </c>
      <c r="W10" s="726">
        <v>0</v>
      </c>
      <c r="X10" s="726">
        <v>0</v>
      </c>
      <c r="Y10" s="726">
        <v>0</v>
      </c>
      <c r="Z10" s="726">
        <v>0</v>
      </c>
      <c r="AA10" s="873">
        <v>0</v>
      </c>
      <c r="AB10" s="726">
        <v>0</v>
      </c>
      <c r="AC10" s="726">
        <v>0</v>
      </c>
      <c r="AD10" s="726">
        <v>0</v>
      </c>
      <c r="AE10" s="726">
        <v>0</v>
      </c>
      <c r="AF10" s="873">
        <v>0</v>
      </c>
      <c r="AG10" s="10">
        <f t="shared" si="34"/>
        <v>0</v>
      </c>
      <c r="AH10" s="761">
        <f t="shared" si="31"/>
        <v>0</v>
      </c>
      <c r="AI10" s="4">
        <f t="shared" si="32"/>
        <v>0</v>
      </c>
      <c r="AJ10" s="3">
        <v>1904</v>
      </c>
      <c r="AK10" s="5" t="str">
        <f t="shared" si="0"/>
        <v xml:space="preserve"> </v>
      </c>
      <c r="AL10" s="5" t="str">
        <f t="shared" si="1"/>
        <v xml:space="preserve"> </v>
      </c>
      <c r="AM10" s="5" t="str">
        <f t="shared" si="2"/>
        <v xml:space="preserve"> </v>
      </c>
      <c r="AN10" s="5" t="str">
        <f t="shared" si="3"/>
        <v xml:space="preserve"> </v>
      </c>
      <c r="AO10" s="5" t="str">
        <f t="shared" si="4"/>
        <v xml:space="preserve"> </v>
      </c>
      <c r="AP10" s="5" t="str">
        <f t="shared" si="5"/>
        <v xml:space="preserve"> </v>
      </c>
      <c r="AQ10" s="5" t="str">
        <f t="shared" si="6"/>
        <v xml:space="preserve"> </v>
      </c>
      <c r="AR10" s="5" t="str">
        <f t="shared" si="7"/>
        <v xml:space="preserve"> </v>
      </c>
      <c r="AS10" s="5" t="str">
        <f t="shared" si="8"/>
        <v xml:space="preserve"> </v>
      </c>
      <c r="AT10" s="5" t="str">
        <f t="shared" si="9"/>
        <v xml:space="preserve"> </v>
      </c>
      <c r="AU10" s="5" t="str">
        <f t="shared" si="10"/>
        <v xml:space="preserve"> </v>
      </c>
      <c r="AV10" s="5" t="str">
        <f t="shared" si="11"/>
        <v xml:space="preserve"> </v>
      </c>
      <c r="AW10" s="5" t="str">
        <f t="shared" si="12"/>
        <v xml:space="preserve"> </v>
      </c>
      <c r="AX10" s="5" t="str">
        <f t="shared" si="13"/>
        <v xml:space="preserve"> </v>
      </c>
      <c r="AY10" s="5" t="str">
        <f t="shared" si="14"/>
        <v xml:space="preserve"> </v>
      </c>
      <c r="AZ10" s="5" t="str">
        <f t="shared" si="15"/>
        <v xml:space="preserve"> </v>
      </c>
      <c r="BA10" s="5" t="str">
        <f t="shared" si="16"/>
        <v xml:space="preserve"> </v>
      </c>
      <c r="BB10" s="5" t="str">
        <f t="shared" si="17"/>
        <v xml:space="preserve"> </v>
      </c>
      <c r="BC10" s="5" t="str">
        <f t="shared" si="18"/>
        <v xml:space="preserve"> </v>
      </c>
      <c r="BD10" s="5" t="str">
        <f t="shared" si="19"/>
        <v xml:space="preserve"> </v>
      </c>
      <c r="BE10" s="5" t="str">
        <f t="shared" si="20"/>
        <v xml:space="preserve"> </v>
      </c>
      <c r="BF10" s="5" t="str">
        <f t="shared" si="21"/>
        <v xml:space="preserve"> </v>
      </c>
      <c r="BG10" s="5" t="str">
        <f t="shared" si="22"/>
        <v xml:space="preserve"> </v>
      </c>
      <c r="BH10" s="5" t="str">
        <f t="shared" si="23"/>
        <v xml:space="preserve"> </v>
      </c>
      <c r="BI10" s="5" t="str">
        <f t="shared" si="24"/>
        <v xml:space="preserve"> </v>
      </c>
      <c r="BJ10" s="5" t="str">
        <f t="shared" si="25"/>
        <v xml:space="preserve"> </v>
      </c>
      <c r="BK10" s="5" t="str">
        <f t="shared" si="26"/>
        <v xml:space="preserve"> </v>
      </c>
      <c r="BL10" s="5" t="str">
        <f t="shared" si="27"/>
        <v xml:space="preserve"> </v>
      </c>
      <c r="BM10" s="5" t="str">
        <f t="shared" si="28"/>
        <v xml:space="preserve"> </v>
      </c>
      <c r="BN10" s="5" t="str">
        <f t="shared" si="29"/>
        <v xml:space="preserve"> </v>
      </c>
      <c r="BO10" s="5" t="str">
        <f t="shared" si="30"/>
        <v xml:space="preserve"> </v>
      </c>
      <c r="BP10" s="4">
        <f t="shared" si="33"/>
        <v>0</v>
      </c>
    </row>
    <row r="11" spans="1:68">
      <c r="A11" s="825">
        <v>1905</v>
      </c>
      <c r="B11" s="854" t="s">
        <v>60</v>
      </c>
      <c r="C11" s="854">
        <v>0</v>
      </c>
      <c r="D11" s="854">
        <v>0</v>
      </c>
      <c r="E11" s="854">
        <v>0</v>
      </c>
      <c r="F11" s="854">
        <v>0</v>
      </c>
      <c r="G11" s="875">
        <v>0</v>
      </c>
      <c r="H11" s="854">
        <v>0</v>
      </c>
      <c r="I11" s="854">
        <v>0</v>
      </c>
      <c r="J11" s="854">
        <v>0</v>
      </c>
      <c r="K11" s="854">
        <v>0</v>
      </c>
      <c r="L11" s="875">
        <v>0</v>
      </c>
      <c r="M11" s="854">
        <v>0</v>
      </c>
      <c r="N11" s="854">
        <v>0</v>
      </c>
      <c r="O11" s="854">
        <v>0</v>
      </c>
      <c r="P11" s="854">
        <v>0</v>
      </c>
      <c r="Q11" s="875">
        <v>0</v>
      </c>
      <c r="R11" s="854">
        <v>0</v>
      </c>
      <c r="S11" s="854">
        <v>0</v>
      </c>
      <c r="T11" s="854">
        <v>0</v>
      </c>
      <c r="U11" s="854">
        <v>0</v>
      </c>
      <c r="V11" s="875">
        <v>0</v>
      </c>
      <c r="W11" s="854">
        <v>0</v>
      </c>
      <c r="X11" s="854">
        <v>0</v>
      </c>
      <c r="Y11" s="854">
        <v>0</v>
      </c>
      <c r="Z11" s="854">
        <v>0</v>
      </c>
      <c r="AA11" s="875">
        <v>0</v>
      </c>
      <c r="AB11" s="854">
        <v>0</v>
      </c>
      <c r="AC11" s="854">
        <v>0</v>
      </c>
      <c r="AD11" s="854">
        <v>0</v>
      </c>
      <c r="AE11" s="854">
        <v>0</v>
      </c>
      <c r="AF11" s="875">
        <v>0</v>
      </c>
      <c r="AG11" s="831">
        <f t="shared" si="34"/>
        <v>0</v>
      </c>
      <c r="AH11" s="855">
        <f t="shared" si="31"/>
        <v>0</v>
      </c>
      <c r="AI11" s="848">
        <f t="shared" si="32"/>
        <v>0</v>
      </c>
      <c r="AJ11" s="825">
        <v>1905</v>
      </c>
      <c r="AK11" s="5" t="str">
        <f t="shared" si="0"/>
        <v xml:space="preserve"> </v>
      </c>
      <c r="AL11" s="5" t="str">
        <f t="shared" si="1"/>
        <v xml:space="preserve"> </v>
      </c>
      <c r="AM11" s="5" t="str">
        <f t="shared" si="2"/>
        <v xml:space="preserve"> </v>
      </c>
      <c r="AN11" s="5" t="str">
        <f t="shared" si="3"/>
        <v xml:space="preserve"> </v>
      </c>
      <c r="AO11" s="5" t="str">
        <f t="shared" si="4"/>
        <v xml:space="preserve"> </v>
      </c>
      <c r="AP11" s="5" t="str">
        <f t="shared" si="5"/>
        <v xml:space="preserve"> </v>
      </c>
      <c r="AQ11" s="5" t="str">
        <f t="shared" si="6"/>
        <v xml:space="preserve"> </v>
      </c>
      <c r="AR11" s="5" t="str">
        <f t="shared" si="7"/>
        <v xml:space="preserve"> </v>
      </c>
      <c r="AS11" s="5" t="str">
        <f t="shared" si="8"/>
        <v xml:space="preserve"> </v>
      </c>
      <c r="AT11" s="5" t="str">
        <f t="shared" si="9"/>
        <v xml:space="preserve"> </v>
      </c>
      <c r="AU11" s="5" t="str">
        <f t="shared" si="10"/>
        <v xml:space="preserve"> </v>
      </c>
      <c r="AV11" s="5" t="str">
        <f t="shared" si="11"/>
        <v xml:space="preserve"> </v>
      </c>
      <c r="AW11" s="5" t="str">
        <f t="shared" si="12"/>
        <v xml:space="preserve"> </v>
      </c>
      <c r="AX11" s="5" t="str">
        <f t="shared" si="13"/>
        <v xml:space="preserve"> </v>
      </c>
      <c r="AY11" s="5" t="str">
        <f t="shared" si="14"/>
        <v xml:space="preserve"> </v>
      </c>
      <c r="AZ11" s="5" t="str">
        <f t="shared" si="15"/>
        <v xml:space="preserve"> </v>
      </c>
      <c r="BA11" s="5" t="str">
        <f t="shared" si="16"/>
        <v xml:space="preserve"> </v>
      </c>
      <c r="BB11" s="5" t="str">
        <f t="shared" si="17"/>
        <v xml:space="preserve"> </v>
      </c>
      <c r="BC11" s="5" t="str">
        <f t="shared" si="18"/>
        <v xml:space="preserve"> </v>
      </c>
      <c r="BD11" s="5" t="str">
        <f t="shared" si="19"/>
        <v xml:space="preserve"> </v>
      </c>
      <c r="BE11" s="5" t="str">
        <f t="shared" si="20"/>
        <v xml:space="preserve"> </v>
      </c>
      <c r="BF11" s="5" t="str">
        <f t="shared" si="21"/>
        <v xml:space="preserve"> </v>
      </c>
      <c r="BG11" s="5" t="str">
        <f t="shared" si="22"/>
        <v xml:space="preserve"> </v>
      </c>
      <c r="BH11" s="5" t="str">
        <f t="shared" si="23"/>
        <v xml:space="preserve"> </v>
      </c>
      <c r="BI11" s="5" t="str">
        <f t="shared" si="24"/>
        <v xml:space="preserve"> </v>
      </c>
      <c r="BJ11" s="5" t="str">
        <f t="shared" si="25"/>
        <v xml:space="preserve"> </v>
      </c>
      <c r="BK11" s="5" t="str">
        <f t="shared" si="26"/>
        <v xml:space="preserve"> </v>
      </c>
      <c r="BL11" s="5" t="str">
        <f t="shared" si="27"/>
        <v xml:space="preserve"> </v>
      </c>
      <c r="BM11" s="5" t="str">
        <f t="shared" si="28"/>
        <v xml:space="preserve"> </v>
      </c>
      <c r="BN11" s="5" t="str">
        <f t="shared" si="29"/>
        <v xml:space="preserve"> </v>
      </c>
      <c r="BO11" s="5" t="str">
        <f t="shared" si="30"/>
        <v xml:space="preserve"> </v>
      </c>
      <c r="BP11" s="4">
        <f t="shared" si="33"/>
        <v>0</v>
      </c>
    </row>
    <row r="12" spans="1:68">
      <c r="A12" s="3">
        <v>1906</v>
      </c>
      <c r="B12" s="726">
        <v>0</v>
      </c>
      <c r="C12" s="726">
        <v>0</v>
      </c>
      <c r="D12" s="726">
        <v>0</v>
      </c>
      <c r="E12" s="726">
        <v>0</v>
      </c>
      <c r="F12" s="726">
        <v>0</v>
      </c>
      <c r="G12" s="873">
        <v>0</v>
      </c>
      <c r="H12" s="726">
        <v>0</v>
      </c>
      <c r="I12" s="726">
        <v>0</v>
      </c>
      <c r="J12" s="726">
        <v>0</v>
      </c>
      <c r="K12" s="726">
        <v>0</v>
      </c>
      <c r="L12" s="873">
        <v>0</v>
      </c>
      <c r="M12" s="726">
        <v>0</v>
      </c>
      <c r="N12" s="726">
        <v>0</v>
      </c>
      <c r="O12" s="726">
        <v>0</v>
      </c>
      <c r="P12" s="726">
        <v>0</v>
      </c>
      <c r="Q12" s="873">
        <v>0</v>
      </c>
      <c r="R12" s="726">
        <v>0</v>
      </c>
      <c r="S12" s="726">
        <v>0</v>
      </c>
      <c r="T12" s="726">
        <v>0</v>
      </c>
      <c r="U12" s="726">
        <v>0</v>
      </c>
      <c r="V12" s="873">
        <v>0</v>
      </c>
      <c r="W12" s="726">
        <v>0</v>
      </c>
      <c r="X12" s="726">
        <v>0</v>
      </c>
      <c r="Y12" s="726">
        <v>4</v>
      </c>
      <c r="Z12" s="726">
        <v>3</v>
      </c>
      <c r="AA12" s="873">
        <v>0</v>
      </c>
      <c r="AB12" s="726">
        <v>0</v>
      </c>
      <c r="AC12" s="726">
        <v>0</v>
      </c>
      <c r="AD12" s="726">
        <v>0</v>
      </c>
      <c r="AE12" s="726">
        <v>0</v>
      </c>
      <c r="AF12" s="873">
        <v>0</v>
      </c>
      <c r="AG12" s="10">
        <f t="shared" si="34"/>
        <v>7</v>
      </c>
      <c r="AH12" s="761">
        <f t="shared" si="31"/>
        <v>4</v>
      </c>
      <c r="AI12" s="4">
        <f t="shared" si="32"/>
        <v>2</v>
      </c>
      <c r="AJ12" s="3">
        <v>1906</v>
      </c>
      <c r="AK12" s="5" t="str">
        <f t="shared" si="0"/>
        <v xml:space="preserve"> </v>
      </c>
      <c r="AL12" s="5" t="str">
        <f t="shared" si="1"/>
        <v xml:space="preserve"> </v>
      </c>
      <c r="AM12" s="5" t="str">
        <f t="shared" si="2"/>
        <v xml:space="preserve"> </v>
      </c>
      <c r="AN12" s="5" t="str">
        <f t="shared" si="3"/>
        <v xml:space="preserve"> </v>
      </c>
      <c r="AO12" s="5" t="str">
        <f t="shared" si="4"/>
        <v xml:space="preserve"> </v>
      </c>
      <c r="AP12" s="5" t="str">
        <f t="shared" si="5"/>
        <v xml:space="preserve"> </v>
      </c>
      <c r="AQ12" s="5" t="str">
        <f t="shared" si="6"/>
        <v xml:space="preserve"> </v>
      </c>
      <c r="AR12" s="5" t="str">
        <f t="shared" si="7"/>
        <v xml:space="preserve"> </v>
      </c>
      <c r="AS12" s="5" t="str">
        <f t="shared" si="8"/>
        <v xml:space="preserve"> </v>
      </c>
      <c r="AT12" s="5" t="str">
        <f t="shared" si="9"/>
        <v xml:space="preserve"> </v>
      </c>
      <c r="AU12" s="5" t="str">
        <f t="shared" si="10"/>
        <v xml:space="preserve"> </v>
      </c>
      <c r="AV12" s="5" t="str">
        <f t="shared" si="11"/>
        <v xml:space="preserve"> </v>
      </c>
      <c r="AW12" s="5" t="str">
        <f t="shared" si="12"/>
        <v xml:space="preserve"> </v>
      </c>
      <c r="AX12" s="5" t="str">
        <f t="shared" si="13"/>
        <v xml:space="preserve"> </v>
      </c>
      <c r="AY12" s="5" t="str">
        <f t="shared" si="14"/>
        <v xml:space="preserve"> </v>
      </c>
      <c r="AZ12" s="5" t="str">
        <f t="shared" si="15"/>
        <v xml:space="preserve"> </v>
      </c>
      <c r="BA12" s="5" t="str">
        <f t="shared" si="16"/>
        <v xml:space="preserve"> </v>
      </c>
      <c r="BB12" s="5" t="str">
        <f t="shared" si="17"/>
        <v xml:space="preserve"> </v>
      </c>
      <c r="BC12" s="5" t="str">
        <f t="shared" si="18"/>
        <v xml:space="preserve"> </v>
      </c>
      <c r="BD12" s="5" t="str">
        <f t="shared" si="19"/>
        <v xml:space="preserve"> </v>
      </c>
      <c r="BE12" s="5" t="str">
        <f t="shared" si="20"/>
        <v xml:space="preserve"> </v>
      </c>
      <c r="BF12" s="5" t="str">
        <f t="shared" si="21"/>
        <v xml:space="preserve"> </v>
      </c>
      <c r="BG12" s="5" t="str">
        <f t="shared" si="22"/>
        <v xml:space="preserve"> </v>
      </c>
      <c r="BH12" s="5">
        <f t="shared" si="23"/>
        <v>1</v>
      </c>
      <c r="BI12" s="5">
        <f t="shared" si="24"/>
        <v>1</v>
      </c>
      <c r="BJ12" s="5" t="str">
        <f t="shared" si="25"/>
        <v xml:space="preserve"> </v>
      </c>
      <c r="BK12" s="5" t="str">
        <f t="shared" si="26"/>
        <v xml:space="preserve"> </v>
      </c>
      <c r="BL12" s="5" t="str">
        <f t="shared" si="27"/>
        <v xml:space="preserve"> </v>
      </c>
      <c r="BM12" s="5" t="str">
        <f t="shared" si="28"/>
        <v xml:space="preserve"> </v>
      </c>
      <c r="BN12" s="5" t="str">
        <f t="shared" si="29"/>
        <v xml:space="preserve"> </v>
      </c>
      <c r="BO12" s="5" t="str">
        <f t="shared" si="30"/>
        <v xml:space="preserve"> </v>
      </c>
      <c r="BP12" s="4">
        <f t="shared" si="33"/>
        <v>2</v>
      </c>
    </row>
    <row r="13" spans="1:68">
      <c r="A13" s="3">
        <v>1907</v>
      </c>
      <c r="B13" s="726">
        <v>0</v>
      </c>
      <c r="C13" s="726">
        <v>0</v>
      </c>
      <c r="D13" s="726">
        <v>0</v>
      </c>
      <c r="E13" s="726">
        <v>0</v>
      </c>
      <c r="F13" s="726">
        <v>0</v>
      </c>
      <c r="G13" s="873">
        <v>0</v>
      </c>
      <c r="H13" s="726" t="s">
        <v>60</v>
      </c>
      <c r="I13" s="726">
        <v>0</v>
      </c>
      <c r="J13" s="726">
        <v>0</v>
      </c>
      <c r="K13" s="726">
        <v>0</v>
      </c>
      <c r="L13" s="873">
        <v>0</v>
      </c>
      <c r="M13" s="726">
        <v>0</v>
      </c>
      <c r="N13" s="726">
        <v>0</v>
      </c>
      <c r="O13" s="726">
        <v>0</v>
      </c>
      <c r="P13" s="726">
        <v>0</v>
      </c>
      <c r="Q13" s="873">
        <v>0</v>
      </c>
      <c r="R13" s="726">
        <v>0</v>
      </c>
      <c r="S13" s="726">
        <v>0</v>
      </c>
      <c r="T13" s="726">
        <v>0</v>
      </c>
      <c r="U13" s="726">
        <v>0</v>
      </c>
      <c r="V13" s="873">
        <v>0</v>
      </c>
      <c r="W13" s="726">
        <v>0</v>
      </c>
      <c r="X13" s="726">
        <v>0</v>
      </c>
      <c r="Y13" s="726">
        <v>0</v>
      </c>
      <c r="Z13" s="726">
        <v>0</v>
      </c>
      <c r="AA13" s="873">
        <v>0</v>
      </c>
      <c r="AB13" s="726">
        <v>0</v>
      </c>
      <c r="AC13" s="726">
        <v>0</v>
      </c>
      <c r="AD13" s="726">
        <v>0</v>
      </c>
      <c r="AE13" s="726">
        <v>0</v>
      </c>
      <c r="AF13" s="873">
        <v>1</v>
      </c>
      <c r="AG13" s="10">
        <f t="shared" si="34"/>
        <v>1</v>
      </c>
      <c r="AH13" s="761">
        <f t="shared" si="31"/>
        <v>1</v>
      </c>
      <c r="AI13" s="4">
        <f t="shared" si="32"/>
        <v>1</v>
      </c>
      <c r="AJ13" s="3">
        <v>1907</v>
      </c>
      <c r="AK13" s="5" t="str">
        <f t="shared" si="0"/>
        <v xml:space="preserve"> </v>
      </c>
      <c r="AL13" s="5" t="str">
        <f t="shared" si="1"/>
        <v xml:space="preserve"> </v>
      </c>
      <c r="AM13" s="5" t="str">
        <f t="shared" si="2"/>
        <v xml:space="preserve"> </v>
      </c>
      <c r="AN13" s="5" t="str">
        <f t="shared" si="3"/>
        <v xml:space="preserve"> </v>
      </c>
      <c r="AO13" s="5" t="str">
        <f t="shared" si="4"/>
        <v xml:space="preserve"> </v>
      </c>
      <c r="AP13" s="5" t="str">
        <f t="shared" si="5"/>
        <v xml:space="preserve"> </v>
      </c>
      <c r="AQ13" s="5" t="str">
        <f t="shared" si="6"/>
        <v xml:space="preserve"> </v>
      </c>
      <c r="AR13" s="5" t="str">
        <f t="shared" si="7"/>
        <v xml:space="preserve"> </v>
      </c>
      <c r="AS13" s="5" t="str">
        <f t="shared" si="8"/>
        <v xml:space="preserve"> </v>
      </c>
      <c r="AT13" s="5" t="str">
        <f t="shared" si="9"/>
        <v xml:space="preserve"> </v>
      </c>
      <c r="AU13" s="5" t="str">
        <f t="shared" si="10"/>
        <v xml:space="preserve"> </v>
      </c>
      <c r="AV13" s="5" t="str">
        <f t="shared" si="11"/>
        <v xml:space="preserve"> </v>
      </c>
      <c r="AW13" s="5" t="str">
        <f t="shared" si="12"/>
        <v xml:space="preserve"> </v>
      </c>
      <c r="AX13" s="5" t="str">
        <f t="shared" si="13"/>
        <v xml:space="preserve"> </v>
      </c>
      <c r="AY13" s="5" t="str">
        <f t="shared" si="14"/>
        <v xml:space="preserve"> </v>
      </c>
      <c r="AZ13" s="5" t="str">
        <f t="shared" si="15"/>
        <v xml:space="preserve"> </v>
      </c>
      <c r="BA13" s="5" t="str">
        <f t="shared" si="16"/>
        <v xml:space="preserve"> </v>
      </c>
      <c r="BB13" s="5" t="str">
        <f t="shared" si="17"/>
        <v xml:space="preserve"> </v>
      </c>
      <c r="BC13" s="5" t="str">
        <f t="shared" si="18"/>
        <v xml:space="preserve"> </v>
      </c>
      <c r="BD13" s="5" t="str">
        <f t="shared" si="19"/>
        <v xml:space="preserve"> </v>
      </c>
      <c r="BE13" s="5" t="str">
        <f t="shared" si="20"/>
        <v xml:space="preserve"> </v>
      </c>
      <c r="BF13" s="5" t="str">
        <f t="shared" si="21"/>
        <v xml:space="preserve"> </v>
      </c>
      <c r="BG13" s="5" t="str">
        <f t="shared" si="22"/>
        <v xml:space="preserve"> </v>
      </c>
      <c r="BH13" s="5" t="str">
        <f t="shared" si="23"/>
        <v xml:space="preserve"> </v>
      </c>
      <c r="BI13" s="5" t="str">
        <f t="shared" si="24"/>
        <v xml:space="preserve"> </v>
      </c>
      <c r="BJ13" s="5" t="str">
        <f t="shared" si="25"/>
        <v xml:space="preserve"> </v>
      </c>
      <c r="BK13" s="5" t="str">
        <f t="shared" si="26"/>
        <v xml:space="preserve"> </v>
      </c>
      <c r="BL13" s="5" t="str">
        <f t="shared" si="27"/>
        <v xml:space="preserve"> </v>
      </c>
      <c r="BM13" s="5" t="str">
        <f t="shared" si="28"/>
        <v xml:space="preserve"> </v>
      </c>
      <c r="BN13" s="5" t="str">
        <f t="shared" si="29"/>
        <v xml:space="preserve"> </v>
      </c>
      <c r="BO13" s="5">
        <f t="shared" si="30"/>
        <v>1</v>
      </c>
      <c r="BP13" s="4">
        <f t="shared" si="33"/>
        <v>1</v>
      </c>
    </row>
    <row r="14" spans="1:68">
      <c r="A14" s="3">
        <v>1908</v>
      </c>
      <c r="B14" s="726">
        <v>0</v>
      </c>
      <c r="C14" s="726">
        <v>0</v>
      </c>
      <c r="D14" s="726">
        <v>0</v>
      </c>
      <c r="E14" s="726">
        <v>0</v>
      </c>
      <c r="F14" s="726">
        <v>0</v>
      </c>
      <c r="G14" s="873">
        <v>0</v>
      </c>
      <c r="H14" s="726">
        <v>0</v>
      </c>
      <c r="I14" s="726">
        <v>0</v>
      </c>
      <c r="J14" s="726">
        <v>0</v>
      </c>
      <c r="K14" s="726">
        <v>0</v>
      </c>
      <c r="L14" s="873">
        <v>0</v>
      </c>
      <c r="M14" s="726">
        <v>0</v>
      </c>
      <c r="N14" s="726">
        <v>0</v>
      </c>
      <c r="O14" s="726">
        <v>0</v>
      </c>
      <c r="P14" s="726">
        <v>0</v>
      </c>
      <c r="Q14" s="873">
        <v>0</v>
      </c>
      <c r="R14" s="726">
        <v>0</v>
      </c>
      <c r="S14" s="726">
        <v>0</v>
      </c>
      <c r="T14" s="726">
        <v>0</v>
      </c>
      <c r="U14" s="726">
        <v>2</v>
      </c>
      <c r="V14" s="873">
        <v>0</v>
      </c>
      <c r="W14" s="726">
        <v>0</v>
      </c>
      <c r="X14" s="726">
        <v>0</v>
      </c>
      <c r="Y14" s="726">
        <v>0</v>
      </c>
      <c r="Z14" s="726">
        <v>0</v>
      </c>
      <c r="AA14" s="873">
        <v>0</v>
      </c>
      <c r="AB14" s="726">
        <v>0</v>
      </c>
      <c r="AC14" s="726">
        <v>0</v>
      </c>
      <c r="AD14" s="726">
        <v>0</v>
      </c>
      <c r="AE14" s="726">
        <v>0</v>
      </c>
      <c r="AF14" s="873">
        <v>0</v>
      </c>
      <c r="AG14" s="10">
        <f t="shared" si="34"/>
        <v>2</v>
      </c>
      <c r="AH14" s="761">
        <f t="shared" si="31"/>
        <v>2</v>
      </c>
      <c r="AI14" s="4">
        <f t="shared" si="32"/>
        <v>1</v>
      </c>
      <c r="AJ14" s="3">
        <v>1908</v>
      </c>
      <c r="AK14" s="5" t="str">
        <f t="shared" si="0"/>
        <v xml:space="preserve"> </v>
      </c>
      <c r="AL14" s="5" t="str">
        <f t="shared" si="1"/>
        <v xml:space="preserve"> </v>
      </c>
      <c r="AM14" s="5" t="str">
        <f t="shared" si="2"/>
        <v xml:space="preserve"> </v>
      </c>
      <c r="AN14" s="5" t="str">
        <f t="shared" si="3"/>
        <v xml:space="preserve"> </v>
      </c>
      <c r="AO14" s="5" t="str">
        <f t="shared" si="4"/>
        <v xml:space="preserve"> </v>
      </c>
      <c r="AP14" s="5" t="str">
        <f t="shared" si="5"/>
        <v xml:space="preserve"> </v>
      </c>
      <c r="AQ14" s="5" t="str">
        <f t="shared" si="6"/>
        <v xml:space="preserve"> </v>
      </c>
      <c r="AR14" s="5" t="str">
        <f t="shared" si="7"/>
        <v xml:space="preserve"> </v>
      </c>
      <c r="AS14" s="5" t="str">
        <f t="shared" si="8"/>
        <v xml:space="preserve"> </v>
      </c>
      <c r="AT14" s="5" t="str">
        <f t="shared" si="9"/>
        <v xml:space="preserve"> </v>
      </c>
      <c r="AU14" s="5" t="str">
        <f t="shared" si="10"/>
        <v xml:space="preserve"> </v>
      </c>
      <c r="AV14" s="5" t="str">
        <f t="shared" si="11"/>
        <v xml:space="preserve"> </v>
      </c>
      <c r="AW14" s="5" t="str">
        <f t="shared" si="12"/>
        <v xml:space="preserve"> </v>
      </c>
      <c r="AX14" s="5" t="str">
        <f t="shared" si="13"/>
        <v xml:space="preserve"> </v>
      </c>
      <c r="AY14" s="5" t="str">
        <f t="shared" si="14"/>
        <v xml:space="preserve"> </v>
      </c>
      <c r="AZ14" s="5" t="str">
        <f t="shared" si="15"/>
        <v xml:space="preserve"> </v>
      </c>
      <c r="BA14" s="5" t="str">
        <f t="shared" si="16"/>
        <v xml:space="preserve"> </v>
      </c>
      <c r="BB14" s="5" t="str">
        <f t="shared" si="17"/>
        <v xml:space="preserve"> </v>
      </c>
      <c r="BC14" s="5" t="str">
        <f t="shared" si="18"/>
        <v xml:space="preserve"> </v>
      </c>
      <c r="BD14" s="5">
        <f t="shared" si="19"/>
        <v>1</v>
      </c>
      <c r="BE14" s="5" t="str">
        <f t="shared" si="20"/>
        <v xml:space="preserve"> </v>
      </c>
      <c r="BF14" s="5" t="str">
        <f t="shared" si="21"/>
        <v xml:space="preserve"> </v>
      </c>
      <c r="BG14" s="5" t="str">
        <f t="shared" si="22"/>
        <v xml:space="preserve"> </v>
      </c>
      <c r="BH14" s="5" t="str">
        <f t="shared" si="23"/>
        <v xml:space="preserve"> </v>
      </c>
      <c r="BI14" s="5" t="str">
        <f t="shared" si="24"/>
        <v xml:space="preserve"> </v>
      </c>
      <c r="BJ14" s="5" t="str">
        <f t="shared" si="25"/>
        <v xml:space="preserve"> </v>
      </c>
      <c r="BK14" s="5" t="str">
        <f t="shared" si="26"/>
        <v xml:space="preserve"> </v>
      </c>
      <c r="BL14" s="5" t="str">
        <f t="shared" si="27"/>
        <v xml:space="preserve"> </v>
      </c>
      <c r="BM14" s="5" t="str">
        <f t="shared" si="28"/>
        <v xml:space="preserve"> </v>
      </c>
      <c r="BN14" s="5" t="str">
        <f t="shared" si="29"/>
        <v xml:space="preserve"> </v>
      </c>
      <c r="BO14" s="5" t="str">
        <f t="shared" si="30"/>
        <v xml:space="preserve"> </v>
      </c>
      <c r="BP14" s="4">
        <f t="shared" si="33"/>
        <v>1</v>
      </c>
    </row>
    <row r="15" spans="1:68">
      <c r="A15" s="3">
        <v>1909</v>
      </c>
      <c r="B15" s="726">
        <v>0</v>
      </c>
      <c r="C15" s="726">
        <v>0</v>
      </c>
      <c r="D15" s="726">
        <v>0</v>
      </c>
      <c r="E15" s="726">
        <v>0</v>
      </c>
      <c r="F15" s="726">
        <v>0</v>
      </c>
      <c r="G15" s="873">
        <v>0</v>
      </c>
      <c r="H15" s="726">
        <v>0</v>
      </c>
      <c r="I15" s="726">
        <v>0</v>
      </c>
      <c r="J15" s="726">
        <v>0</v>
      </c>
      <c r="K15" s="726">
        <v>0</v>
      </c>
      <c r="L15" s="873">
        <v>0</v>
      </c>
      <c r="M15" s="726">
        <v>0</v>
      </c>
      <c r="N15" s="726">
        <v>0</v>
      </c>
      <c r="O15" s="726">
        <v>0</v>
      </c>
      <c r="P15" s="726">
        <v>0</v>
      </c>
      <c r="Q15" s="873">
        <v>0</v>
      </c>
      <c r="R15" s="726">
        <v>0</v>
      </c>
      <c r="S15" s="726">
        <v>0</v>
      </c>
      <c r="T15" s="726">
        <v>0</v>
      </c>
      <c r="U15" s="726">
        <v>0</v>
      </c>
      <c r="V15" s="873">
        <v>2</v>
      </c>
      <c r="W15" s="726">
        <v>0</v>
      </c>
      <c r="X15" s="726">
        <v>0</v>
      </c>
      <c r="Y15" s="726">
        <v>0</v>
      </c>
      <c r="Z15" s="726">
        <v>0</v>
      </c>
      <c r="AA15" s="873">
        <v>0</v>
      </c>
      <c r="AB15" s="726">
        <v>0</v>
      </c>
      <c r="AC15" s="726">
        <v>0</v>
      </c>
      <c r="AD15" s="726">
        <v>0</v>
      </c>
      <c r="AE15" s="726">
        <v>0</v>
      </c>
      <c r="AF15" s="873">
        <v>0</v>
      </c>
      <c r="AG15" s="10">
        <f t="shared" si="34"/>
        <v>2</v>
      </c>
      <c r="AH15" s="761">
        <f t="shared" si="31"/>
        <v>2</v>
      </c>
      <c r="AI15" s="4">
        <f t="shared" si="32"/>
        <v>1</v>
      </c>
      <c r="AJ15" s="3">
        <v>1909</v>
      </c>
      <c r="AK15" s="5" t="str">
        <f t="shared" si="0"/>
        <v xml:space="preserve"> </v>
      </c>
      <c r="AL15" s="5" t="str">
        <f t="shared" si="1"/>
        <v xml:space="preserve"> </v>
      </c>
      <c r="AM15" s="5" t="str">
        <f t="shared" si="2"/>
        <v xml:space="preserve"> </v>
      </c>
      <c r="AN15" s="5" t="str">
        <f t="shared" si="3"/>
        <v xml:space="preserve"> </v>
      </c>
      <c r="AO15" s="5" t="str">
        <f t="shared" si="4"/>
        <v xml:space="preserve"> </v>
      </c>
      <c r="AP15" s="5" t="str">
        <f t="shared" si="5"/>
        <v xml:space="preserve"> </v>
      </c>
      <c r="AQ15" s="5" t="str">
        <f t="shared" si="6"/>
        <v xml:space="preserve"> </v>
      </c>
      <c r="AR15" s="5" t="str">
        <f t="shared" si="7"/>
        <v xml:space="preserve"> </v>
      </c>
      <c r="AS15" s="5" t="str">
        <f t="shared" si="8"/>
        <v xml:space="preserve"> </v>
      </c>
      <c r="AT15" s="5" t="str">
        <f t="shared" si="9"/>
        <v xml:space="preserve"> </v>
      </c>
      <c r="AU15" s="5" t="str">
        <f t="shared" si="10"/>
        <v xml:space="preserve"> </v>
      </c>
      <c r="AV15" s="5" t="str">
        <f t="shared" si="11"/>
        <v xml:space="preserve"> </v>
      </c>
      <c r="AW15" s="5" t="str">
        <f t="shared" si="12"/>
        <v xml:space="preserve"> </v>
      </c>
      <c r="AX15" s="5" t="str">
        <f t="shared" si="13"/>
        <v xml:space="preserve"> </v>
      </c>
      <c r="AY15" s="5" t="str">
        <f t="shared" si="14"/>
        <v xml:space="preserve"> </v>
      </c>
      <c r="AZ15" s="5" t="str">
        <f t="shared" si="15"/>
        <v xml:space="preserve"> </v>
      </c>
      <c r="BA15" s="5" t="str">
        <f t="shared" si="16"/>
        <v xml:space="preserve"> </v>
      </c>
      <c r="BB15" s="5" t="str">
        <f t="shared" si="17"/>
        <v xml:space="preserve"> </v>
      </c>
      <c r="BC15" s="5" t="str">
        <f t="shared" si="18"/>
        <v xml:space="preserve"> </v>
      </c>
      <c r="BD15" s="5" t="str">
        <f t="shared" si="19"/>
        <v xml:space="preserve"> </v>
      </c>
      <c r="BE15" s="5">
        <f t="shared" si="20"/>
        <v>1</v>
      </c>
      <c r="BF15" s="5" t="str">
        <f t="shared" si="21"/>
        <v xml:space="preserve"> </v>
      </c>
      <c r="BG15" s="5" t="str">
        <f t="shared" si="22"/>
        <v xml:space="preserve"> </v>
      </c>
      <c r="BH15" s="5" t="str">
        <f t="shared" si="23"/>
        <v xml:space="preserve"> </v>
      </c>
      <c r="BI15" s="5" t="str">
        <f t="shared" si="24"/>
        <v xml:space="preserve"> </v>
      </c>
      <c r="BJ15" s="5" t="str">
        <f t="shared" si="25"/>
        <v xml:space="preserve"> </v>
      </c>
      <c r="BK15" s="5" t="str">
        <f t="shared" si="26"/>
        <v xml:space="preserve"> </v>
      </c>
      <c r="BL15" s="5" t="str">
        <f t="shared" si="27"/>
        <v xml:space="preserve"> </v>
      </c>
      <c r="BM15" s="5" t="str">
        <f t="shared" si="28"/>
        <v xml:space="preserve"> </v>
      </c>
      <c r="BN15" s="5" t="str">
        <f t="shared" si="29"/>
        <v xml:space="preserve"> </v>
      </c>
      <c r="BO15" s="5" t="str">
        <f t="shared" si="30"/>
        <v xml:space="preserve"> </v>
      </c>
      <c r="BP15" s="4">
        <f t="shared" si="33"/>
        <v>1</v>
      </c>
    </row>
    <row r="16" spans="1:68" ht="13.8" thickBot="1">
      <c r="A16" s="737">
        <v>1910</v>
      </c>
      <c r="B16" s="850">
        <v>0</v>
      </c>
      <c r="C16" s="850">
        <v>0</v>
      </c>
      <c r="D16" s="850">
        <v>0</v>
      </c>
      <c r="E16" s="850">
        <v>0</v>
      </c>
      <c r="F16" s="850">
        <v>0</v>
      </c>
      <c r="G16" s="874">
        <v>0</v>
      </c>
      <c r="H16" s="850">
        <v>0</v>
      </c>
      <c r="I16" s="850">
        <v>0</v>
      </c>
      <c r="J16" s="850">
        <v>0</v>
      </c>
      <c r="K16" s="850" t="s">
        <v>60</v>
      </c>
      <c r="L16" s="874" t="s">
        <v>60</v>
      </c>
      <c r="M16" s="850" t="s">
        <v>60</v>
      </c>
      <c r="N16" s="850">
        <v>0</v>
      </c>
      <c r="O16" s="850">
        <v>0</v>
      </c>
      <c r="P16" s="850">
        <v>0</v>
      </c>
      <c r="Q16" s="874">
        <v>0</v>
      </c>
      <c r="R16" s="850">
        <v>0</v>
      </c>
      <c r="S16" s="850">
        <v>0</v>
      </c>
      <c r="T16" s="850">
        <v>0</v>
      </c>
      <c r="U16" s="850">
        <v>0</v>
      </c>
      <c r="V16" s="874">
        <v>0</v>
      </c>
      <c r="W16" s="850">
        <v>0</v>
      </c>
      <c r="X16" s="850">
        <v>0</v>
      </c>
      <c r="Y16" s="850">
        <v>0</v>
      </c>
      <c r="Z16" s="850">
        <v>0</v>
      </c>
      <c r="AA16" s="874">
        <v>0</v>
      </c>
      <c r="AB16" s="850">
        <v>0</v>
      </c>
      <c r="AC16" s="850">
        <v>0</v>
      </c>
      <c r="AD16" s="850">
        <v>0</v>
      </c>
      <c r="AE16" s="850">
        <v>0</v>
      </c>
      <c r="AF16" s="874">
        <v>0</v>
      </c>
      <c r="AG16" s="739">
        <f t="shared" si="34"/>
        <v>0</v>
      </c>
      <c r="AH16" s="851">
        <f t="shared" si="31"/>
        <v>0</v>
      </c>
      <c r="AI16" s="746">
        <f t="shared" si="32"/>
        <v>0</v>
      </c>
      <c r="AJ16" s="737">
        <v>1910</v>
      </c>
      <c r="AK16" s="5" t="str">
        <f t="shared" si="0"/>
        <v xml:space="preserve"> </v>
      </c>
      <c r="AL16" s="5" t="str">
        <f t="shared" si="1"/>
        <v xml:space="preserve"> </v>
      </c>
      <c r="AM16" s="5" t="str">
        <f t="shared" si="2"/>
        <v xml:space="preserve"> </v>
      </c>
      <c r="AN16" s="5" t="str">
        <f t="shared" si="3"/>
        <v xml:space="preserve"> </v>
      </c>
      <c r="AO16" s="5" t="str">
        <f t="shared" si="4"/>
        <v xml:space="preserve"> </v>
      </c>
      <c r="AP16" s="5" t="str">
        <f t="shared" si="5"/>
        <v xml:space="preserve"> </v>
      </c>
      <c r="AQ16" s="5" t="str">
        <f t="shared" si="6"/>
        <v xml:space="preserve"> </v>
      </c>
      <c r="AR16" s="5" t="str">
        <f t="shared" si="7"/>
        <v xml:space="preserve"> </v>
      </c>
      <c r="AS16" s="5" t="str">
        <f t="shared" si="8"/>
        <v xml:space="preserve"> </v>
      </c>
      <c r="AT16" s="5" t="str">
        <f t="shared" si="9"/>
        <v xml:space="preserve"> </v>
      </c>
      <c r="AU16" s="5" t="str">
        <f t="shared" si="10"/>
        <v xml:space="preserve"> </v>
      </c>
      <c r="AV16" s="5" t="str">
        <f t="shared" si="11"/>
        <v xml:space="preserve"> </v>
      </c>
      <c r="AW16" s="5" t="str">
        <f t="shared" si="12"/>
        <v xml:space="preserve"> </v>
      </c>
      <c r="AX16" s="5" t="str">
        <f t="shared" si="13"/>
        <v xml:space="preserve"> </v>
      </c>
      <c r="AY16" s="5" t="str">
        <f t="shared" si="14"/>
        <v xml:space="preserve"> </v>
      </c>
      <c r="AZ16" s="5" t="str">
        <f t="shared" si="15"/>
        <v xml:space="preserve"> </v>
      </c>
      <c r="BA16" s="5" t="str">
        <f t="shared" si="16"/>
        <v xml:space="preserve"> </v>
      </c>
      <c r="BB16" s="5" t="str">
        <f t="shared" si="17"/>
        <v xml:space="preserve"> </v>
      </c>
      <c r="BC16" s="5" t="str">
        <f t="shared" si="18"/>
        <v xml:space="preserve"> </v>
      </c>
      <c r="BD16" s="5" t="str">
        <f t="shared" si="19"/>
        <v xml:space="preserve"> </v>
      </c>
      <c r="BE16" s="5" t="str">
        <f t="shared" si="20"/>
        <v xml:space="preserve"> </v>
      </c>
      <c r="BF16" s="5" t="str">
        <f t="shared" si="21"/>
        <v xml:space="preserve"> </v>
      </c>
      <c r="BG16" s="5" t="str">
        <f t="shared" si="22"/>
        <v xml:space="preserve"> </v>
      </c>
      <c r="BH16" s="5" t="str">
        <f t="shared" si="23"/>
        <v xml:space="preserve"> </v>
      </c>
      <c r="BI16" s="5" t="str">
        <f t="shared" si="24"/>
        <v xml:space="preserve"> </v>
      </c>
      <c r="BJ16" s="5" t="str">
        <f t="shared" si="25"/>
        <v xml:space="preserve"> </v>
      </c>
      <c r="BK16" s="5" t="str">
        <f t="shared" si="26"/>
        <v xml:space="preserve"> </v>
      </c>
      <c r="BL16" s="5" t="str">
        <f t="shared" si="27"/>
        <v xml:space="preserve"> </v>
      </c>
      <c r="BM16" s="5" t="str">
        <f t="shared" si="28"/>
        <v xml:space="preserve"> </v>
      </c>
      <c r="BN16" s="5" t="str">
        <f t="shared" si="29"/>
        <v xml:space="preserve"> </v>
      </c>
      <c r="BO16" s="5" t="str">
        <f t="shared" si="30"/>
        <v xml:space="preserve"> </v>
      </c>
      <c r="BP16" s="4">
        <f t="shared" si="33"/>
        <v>0</v>
      </c>
    </row>
    <row r="17" spans="1:68">
      <c r="A17" s="3">
        <v>1911</v>
      </c>
      <c r="B17" s="726">
        <v>0</v>
      </c>
      <c r="C17" s="726">
        <v>0</v>
      </c>
      <c r="D17" s="726">
        <v>0</v>
      </c>
      <c r="E17" s="726">
        <v>0</v>
      </c>
      <c r="F17" s="726">
        <v>0</v>
      </c>
      <c r="G17" s="873">
        <v>0</v>
      </c>
      <c r="H17" s="726">
        <v>2</v>
      </c>
      <c r="I17" s="726">
        <v>2</v>
      </c>
      <c r="J17" s="762" t="s">
        <v>60</v>
      </c>
      <c r="K17" s="726">
        <v>0</v>
      </c>
      <c r="L17" s="873">
        <v>0</v>
      </c>
      <c r="M17" s="726">
        <v>0</v>
      </c>
      <c r="N17" s="726">
        <v>0</v>
      </c>
      <c r="O17" s="726">
        <v>0</v>
      </c>
      <c r="P17" s="726">
        <v>0</v>
      </c>
      <c r="Q17" s="873">
        <v>0</v>
      </c>
      <c r="R17" s="726">
        <v>0</v>
      </c>
      <c r="S17" s="726">
        <v>0</v>
      </c>
      <c r="T17" s="726">
        <v>0</v>
      </c>
      <c r="U17" s="726">
        <v>0</v>
      </c>
      <c r="V17" s="873">
        <v>0</v>
      </c>
      <c r="W17" s="726">
        <v>0</v>
      </c>
      <c r="X17" s="726">
        <v>0</v>
      </c>
      <c r="Y17" s="726">
        <v>0</v>
      </c>
      <c r="Z17" s="726">
        <v>0</v>
      </c>
      <c r="AA17" s="873">
        <v>0</v>
      </c>
      <c r="AB17" s="726">
        <v>0</v>
      </c>
      <c r="AC17" s="726">
        <v>0</v>
      </c>
      <c r="AD17" s="726">
        <v>0</v>
      </c>
      <c r="AE17" s="726">
        <v>0</v>
      </c>
      <c r="AF17" s="873">
        <v>0</v>
      </c>
      <c r="AG17" s="10">
        <f t="shared" si="34"/>
        <v>4</v>
      </c>
      <c r="AH17" s="761">
        <f t="shared" si="31"/>
        <v>2</v>
      </c>
      <c r="AI17" s="4">
        <f t="shared" si="32"/>
        <v>2</v>
      </c>
      <c r="AJ17" s="3">
        <v>1911</v>
      </c>
      <c r="AK17" s="5" t="str">
        <f t="shared" si="0"/>
        <v xml:space="preserve"> </v>
      </c>
      <c r="AL17" s="5" t="str">
        <f t="shared" si="1"/>
        <v xml:space="preserve"> </v>
      </c>
      <c r="AM17" s="5" t="str">
        <f t="shared" si="2"/>
        <v xml:space="preserve"> </v>
      </c>
      <c r="AN17" s="5" t="str">
        <f t="shared" si="3"/>
        <v xml:space="preserve"> </v>
      </c>
      <c r="AO17" s="5" t="str">
        <f t="shared" si="4"/>
        <v xml:space="preserve"> </v>
      </c>
      <c r="AP17" s="5" t="str">
        <f t="shared" si="5"/>
        <v xml:space="preserve"> </v>
      </c>
      <c r="AQ17" s="5">
        <f t="shared" si="6"/>
        <v>1</v>
      </c>
      <c r="AR17" s="5">
        <f t="shared" si="7"/>
        <v>1</v>
      </c>
      <c r="AS17" s="5" t="str">
        <f t="shared" si="8"/>
        <v xml:space="preserve"> </v>
      </c>
      <c r="AT17" s="5" t="str">
        <f t="shared" si="9"/>
        <v xml:space="preserve"> </v>
      </c>
      <c r="AU17" s="5" t="str">
        <f t="shared" si="10"/>
        <v xml:space="preserve"> </v>
      </c>
      <c r="AV17" s="5" t="str">
        <f t="shared" si="11"/>
        <v xml:space="preserve"> </v>
      </c>
      <c r="AW17" s="5" t="str">
        <f t="shared" si="12"/>
        <v xml:space="preserve"> </v>
      </c>
      <c r="AX17" s="5" t="str">
        <f t="shared" si="13"/>
        <v xml:space="preserve"> </v>
      </c>
      <c r="AY17" s="5" t="str">
        <f t="shared" si="14"/>
        <v xml:space="preserve"> </v>
      </c>
      <c r="AZ17" s="5" t="str">
        <f t="shared" si="15"/>
        <v xml:space="preserve"> </v>
      </c>
      <c r="BA17" s="5" t="str">
        <f t="shared" si="16"/>
        <v xml:space="preserve"> </v>
      </c>
      <c r="BB17" s="5" t="str">
        <f t="shared" si="17"/>
        <v xml:space="preserve"> </v>
      </c>
      <c r="BC17" s="5" t="str">
        <f t="shared" si="18"/>
        <v xml:space="preserve"> </v>
      </c>
      <c r="BD17" s="5" t="str">
        <f t="shared" si="19"/>
        <v xml:space="preserve"> </v>
      </c>
      <c r="BE17" s="5" t="str">
        <f t="shared" si="20"/>
        <v xml:space="preserve"> </v>
      </c>
      <c r="BF17" s="5" t="str">
        <f t="shared" si="21"/>
        <v xml:space="preserve"> </v>
      </c>
      <c r="BG17" s="5" t="str">
        <f t="shared" si="22"/>
        <v xml:space="preserve"> </v>
      </c>
      <c r="BH17" s="5" t="str">
        <f t="shared" si="23"/>
        <v xml:space="preserve"> </v>
      </c>
      <c r="BI17" s="5" t="str">
        <f t="shared" si="24"/>
        <v xml:space="preserve"> </v>
      </c>
      <c r="BJ17" s="5" t="str">
        <f t="shared" si="25"/>
        <v xml:space="preserve"> </v>
      </c>
      <c r="BK17" s="5" t="str">
        <f t="shared" si="26"/>
        <v xml:space="preserve"> </v>
      </c>
      <c r="BL17" s="5" t="str">
        <f t="shared" si="27"/>
        <v xml:space="preserve"> </v>
      </c>
      <c r="BM17" s="5" t="str">
        <f t="shared" si="28"/>
        <v xml:space="preserve"> </v>
      </c>
      <c r="BN17" s="5" t="str">
        <f t="shared" si="29"/>
        <v xml:space="preserve"> </v>
      </c>
      <c r="BO17" s="5" t="str">
        <f t="shared" si="30"/>
        <v xml:space="preserve"> </v>
      </c>
      <c r="BP17" s="4">
        <f t="shared" si="33"/>
        <v>2</v>
      </c>
    </row>
    <row r="18" spans="1:68">
      <c r="A18" s="3">
        <v>1912</v>
      </c>
      <c r="B18" s="726">
        <v>0</v>
      </c>
      <c r="C18" s="726">
        <v>0</v>
      </c>
      <c r="D18" s="726">
        <v>2</v>
      </c>
      <c r="E18" s="726">
        <v>2</v>
      </c>
      <c r="F18" s="726">
        <v>1</v>
      </c>
      <c r="G18" s="873">
        <v>5</v>
      </c>
      <c r="H18" s="726">
        <v>1</v>
      </c>
      <c r="I18" s="726">
        <v>0</v>
      </c>
      <c r="J18" s="726">
        <v>0</v>
      </c>
      <c r="K18" s="726">
        <v>0</v>
      </c>
      <c r="L18" s="873">
        <v>0</v>
      </c>
      <c r="M18" s="726">
        <v>0</v>
      </c>
      <c r="N18" s="726">
        <v>0</v>
      </c>
      <c r="O18" s="726">
        <v>0</v>
      </c>
      <c r="P18" s="726">
        <v>0</v>
      </c>
      <c r="Q18" s="873">
        <v>0</v>
      </c>
      <c r="R18" s="726">
        <v>0</v>
      </c>
      <c r="S18" s="726">
        <v>0</v>
      </c>
      <c r="T18" s="726">
        <v>0</v>
      </c>
      <c r="U18" s="726">
        <v>0</v>
      </c>
      <c r="V18" s="873">
        <v>0</v>
      </c>
      <c r="W18" s="726">
        <v>0</v>
      </c>
      <c r="X18" s="726">
        <v>0</v>
      </c>
      <c r="Y18" s="726">
        <v>0</v>
      </c>
      <c r="Z18" s="726">
        <v>0</v>
      </c>
      <c r="AA18" s="873">
        <v>0</v>
      </c>
      <c r="AB18" s="726">
        <v>0</v>
      </c>
      <c r="AC18" s="726">
        <v>0</v>
      </c>
      <c r="AD18" s="726">
        <v>0</v>
      </c>
      <c r="AE18" s="726">
        <v>0</v>
      </c>
      <c r="AF18" s="873">
        <v>0</v>
      </c>
      <c r="AG18" s="10">
        <f t="shared" si="34"/>
        <v>11</v>
      </c>
      <c r="AH18" s="761">
        <f t="shared" si="31"/>
        <v>5</v>
      </c>
      <c r="AI18" s="4">
        <f t="shared" si="32"/>
        <v>5</v>
      </c>
      <c r="AJ18" s="3">
        <v>1912</v>
      </c>
      <c r="AK18" s="5" t="str">
        <f t="shared" si="0"/>
        <v xml:space="preserve"> </v>
      </c>
      <c r="AL18" s="5" t="str">
        <f t="shared" si="1"/>
        <v xml:space="preserve"> </v>
      </c>
      <c r="AM18" s="5">
        <f t="shared" si="2"/>
        <v>1</v>
      </c>
      <c r="AN18" s="5">
        <f t="shared" si="3"/>
        <v>1</v>
      </c>
      <c r="AO18" s="5">
        <f t="shared" si="4"/>
        <v>1</v>
      </c>
      <c r="AP18" s="5">
        <f t="shared" si="5"/>
        <v>1</v>
      </c>
      <c r="AQ18" s="5">
        <f t="shared" si="6"/>
        <v>1</v>
      </c>
      <c r="AR18" s="5" t="str">
        <f t="shared" si="7"/>
        <v xml:space="preserve"> </v>
      </c>
      <c r="AS18" s="5" t="str">
        <f t="shared" si="8"/>
        <v xml:space="preserve"> </v>
      </c>
      <c r="AT18" s="5" t="str">
        <f t="shared" si="9"/>
        <v xml:space="preserve"> </v>
      </c>
      <c r="AU18" s="5" t="str">
        <f t="shared" si="10"/>
        <v xml:space="preserve"> </v>
      </c>
      <c r="AV18" s="5" t="str">
        <f t="shared" si="11"/>
        <v xml:space="preserve"> </v>
      </c>
      <c r="AW18" s="5" t="str">
        <f t="shared" si="12"/>
        <v xml:space="preserve"> </v>
      </c>
      <c r="AX18" s="5" t="str">
        <f t="shared" si="13"/>
        <v xml:space="preserve"> </v>
      </c>
      <c r="AY18" s="5" t="str">
        <f t="shared" si="14"/>
        <v xml:space="preserve"> </v>
      </c>
      <c r="AZ18" s="5" t="str">
        <f t="shared" si="15"/>
        <v xml:space="preserve"> </v>
      </c>
      <c r="BA18" s="5" t="str">
        <f t="shared" si="16"/>
        <v xml:space="preserve"> </v>
      </c>
      <c r="BB18" s="5" t="str">
        <f t="shared" si="17"/>
        <v xml:space="preserve"> </v>
      </c>
      <c r="BC18" s="5" t="str">
        <f t="shared" si="18"/>
        <v xml:space="preserve"> </v>
      </c>
      <c r="BD18" s="5" t="str">
        <f t="shared" si="19"/>
        <v xml:space="preserve"> </v>
      </c>
      <c r="BE18" s="5" t="str">
        <f t="shared" si="20"/>
        <v xml:space="preserve"> </v>
      </c>
      <c r="BF18" s="5" t="str">
        <f t="shared" si="21"/>
        <v xml:space="preserve"> </v>
      </c>
      <c r="BG18" s="5" t="str">
        <f t="shared" si="22"/>
        <v xml:space="preserve"> </v>
      </c>
      <c r="BH18" s="5" t="str">
        <f t="shared" si="23"/>
        <v xml:space="preserve"> </v>
      </c>
      <c r="BI18" s="5" t="str">
        <f t="shared" si="24"/>
        <v xml:space="preserve"> </v>
      </c>
      <c r="BJ18" s="5" t="str">
        <f t="shared" si="25"/>
        <v xml:space="preserve"> </v>
      </c>
      <c r="BK18" s="5" t="str">
        <f t="shared" si="26"/>
        <v xml:space="preserve"> </v>
      </c>
      <c r="BL18" s="5" t="str">
        <f t="shared" si="27"/>
        <v xml:space="preserve"> </v>
      </c>
      <c r="BM18" s="5" t="str">
        <f t="shared" si="28"/>
        <v xml:space="preserve"> </v>
      </c>
      <c r="BN18" s="5" t="str">
        <f t="shared" si="29"/>
        <v xml:space="preserve"> </v>
      </c>
      <c r="BO18" s="5" t="str">
        <f t="shared" si="30"/>
        <v xml:space="preserve"> </v>
      </c>
      <c r="BP18" s="4">
        <f t="shared" si="33"/>
        <v>5</v>
      </c>
    </row>
    <row r="19" spans="1:68">
      <c r="A19" s="3">
        <v>1913</v>
      </c>
      <c r="B19" s="726">
        <v>0</v>
      </c>
      <c r="C19" s="726">
        <v>0</v>
      </c>
      <c r="D19" s="726">
        <v>0</v>
      </c>
      <c r="E19" s="726">
        <v>0</v>
      </c>
      <c r="F19" s="726">
        <v>0</v>
      </c>
      <c r="G19" s="873">
        <v>0</v>
      </c>
      <c r="H19" s="726">
        <v>0</v>
      </c>
      <c r="I19" s="726">
        <v>0</v>
      </c>
      <c r="J19" s="726">
        <v>0</v>
      </c>
      <c r="K19" s="726">
        <v>0</v>
      </c>
      <c r="L19" s="873">
        <v>0</v>
      </c>
      <c r="M19" s="726">
        <v>0</v>
      </c>
      <c r="N19" s="726">
        <v>0</v>
      </c>
      <c r="O19" s="726">
        <v>0</v>
      </c>
      <c r="P19" s="726">
        <v>0</v>
      </c>
      <c r="Q19" s="873">
        <v>0</v>
      </c>
      <c r="R19" s="726">
        <v>0</v>
      </c>
      <c r="S19" s="726">
        <v>0</v>
      </c>
      <c r="T19" s="726">
        <v>0</v>
      </c>
      <c r="U19" s="726">
        <v>0</v>
      </c>
      <c r="V19" s="873">
        <v>0</v>
      </c>
      <c r="W19" s="726">
        <v>0</v>
      </c>
      <c r="X19" s="726">
        <v>0</v>
      </c>
      <c r="Y19" s="726">
        <v>0</v>
      </c>
      <c r="Z19" s="726">
        <v>0</v>
      </c>
      <c r="AA19" s="873">
        <v>0</v>
      </c>
      <c r="AB19" s="726">
        <v>0</v>
      </c>
      <c r="AC19" s="726">
        <v>0</v>
      </c>
      <c r="AD19" s="726">
        <v>0</v>
      </c>
      <c r="AE19" s="726">
        <v>0</v>
      </c>
      <c r="AF19" s="873">
        <v>0</v>
      </c>
      <c r="AG19" s="10">
        <f t="shared" si="34"/>
        <v>0</v>
      </c>
      <c r="AH19" s="761">
        <f t="shared" si="31"/>
        <v>0</v>
      </c>
      <c r="AI19" s="4">
        <f t="shared" si="32"/>
        <v>0</v>
      </c>
      <c r="AJ19" s="3">
        <v>1913</v>
      </c>
      <c r="AK19" s="5" t="str">
        <f t="shared" si="0"/>
        <v xml:space="preserve"> </v>
      </c>
      <c r="AL19" s="5" t="str">
        <f t="shared" si="1"/>
        <v xml:space="preserve"> </v>
      </c>
      <c r="AM19" s="5" t="str">
        <f t="shared" si="2"/>
        <v xml:space="preserve"> </v>
      </c>
      <c r="AN19" s="5" t="str">
        <f t="shared" si="3"/>
        <v xml:space="preserve"> </v>
      </c>
      <c r="AO19" s="5" t="str">
        <f t="shared" si="4"/>
        <v xml:space="preserve"> </v>
      </c>
      <c r="AP19" s="5" t="str">
        <f t="shared" si="5"/>
        <v xml:space="preserve"> </v>
      </c>
      <c r="AQ19" s="5" t="str">
        <f t="shared" si="6"/>
        <v xml:space="preserve"> </v>
      </c>
      <c r="AR19" s="5" t="str">
        <f t="shared" si="7"/>
        <v xml:space="preserve"> </v>
      </c>
      <c r="AS19" s="5" t="str">
        <f t="shared" si="8"/>
        <v xml:space="preserve"> </v>
      </c>
      <c r="AT19" s="5" t="str">
        <f t="shared" si="9"/>
        <v xml:space="preserve"> </v>
      </c>
      <c r="AU19" s="5" t="str">
        <f t="shared" si="10"/>
        <v xml:space="preserve"> </v>
      </c>
      <c r="AV19" s="5" t="str">
        <f t="shared" si="11"/>
        <v xml:space="preserve"> </v>
      </c>
      <c r="AW19" s="5" t="str">
        <f t="shared" si="12"/>
        <v xml:space="preserve"> </v>
      </c>
      <c r="AX19" s="5" t="str">
        <f t="shared" si="13"/>
        <v xml:space="preserve"> </v>
      </c>
      <c r="AY19" s="5" t="str">
        <f t="shared" si="14"/>
        <v xml:space="preserve"> </v>
      </c>
      <c r="AZ19" s="5" t="str">
        <f t="shared" si="15"/>
        <v xml:space="preserve"> </v>
      </c>
      <c r="BA19" s="5" t="str">
        <f t="shared" si="16"/>
        <v xml:space="preserve"> </v>
      </c>
      <c r="BB19" s="5" t="str">
        <f t="shared" si="17"/>
        <v xml:space="preserve"> </v>
      </c>
      <c r="BC19" s="5" t="str">
        <f t="shared" si="18"/>
        <v xml:space="preserve"> </v>
      </c>
      <c r="BD19" s="5" t="str">
        <f t="shared" si="19"/>
        <v xml:space="preserve"> </v>
      </c>
      <c r="BE19" s="5" t="str">
        <f t="shared" si="20"/>
        <v xml:space="preserve"> </v>
      </c>
      <c r="BF19" s="5" t="str">
        <f t="shared" si="21"/>
        <v xml:space="preserve"> </v>
      </c>
      <c r="BG19" s="5" t="str">
        <f t="shared" si="22"/>
        <v xml:space="preserve"> </v>
      </c>
      <c r="BH19" s="5" t="str">
        <f t="shared" si="23"/>
        <v xml:space="preserve"> </v>
      </c>
      <c r="BI19" s="5" t="str">
        <f t="shared" si="24"/>
        <v xml:space="preserve"> </v>
      </c>
      <c r="BJ19" s="5" t="str">
        <f t="shared" si="25"/>
        <v xml:space="preserve"> </v>
      </c>
      <c r="BK19" s="5" t="str">
        <f t="shared" si="26"/>
        <v xml:space="preserve"> </v>
      </c>
      <c r="BL19" s="5" t="str">
        <f t="shared" si="27"/>
        <v xml:space="preserve"> </v>
      </c>
      <c r="BM19" s="5" t="str">
        <f t="shared" si="28"/>
        <v xml:space="preserve"> </v>
      </c>
      <c r="BN19" s="5" t="str">
        <f t="shared" si="29"/>
        <v xml:space="preserve"> </v>
      </c>
      <c r="BO19" s="5" t="str">
        <f t="shared" si="30"/>
        <v xml:space="preserve"> </v>
      </c>
      <c r="BP19" s="4">
        <f t="shared" si="33"/>
        <v>0</v>
      </c>
    </row>
    <row r="20" spans="1:68">
      <c r="A20" s="3">
        <v>1914</v>
      </c>
      <c r="B20" s="726">
        <v>0</v>
      </c>
      <c r="C20" s="726">
        <v>0</v>
      </c>
      <c r="D20" s="726">
        <v>0</v>
      </c>
      <c r="E20" s="726">
        <v>0</v>
      </c>
      <c r="F20" s="726" t="s">
        <v>60</v>
      </c>
      <c r="G20" s="876" t="s">
        <v>60</v>
      </c>
      <c r="H20" s="726">
        <v>0</v>
      </c>
      <c r="I20" s="726">
        <v>0</v>
      </c>
      <c r="J20" s="726">
        <v>0</v>
      </c>
      <c r="K20" s="726">
        <v>0</v>
      </c>
      <c r="L20" s="873">
        <v>2</v>
      </c>
      <c r="M20" s="726">
        <v>2</v>
      </c>
      <c r="N20" s="726">
        <v>1</v>
      </c>
      <c r="O20" s="762" t="s">
        <v>60</v>
      </c>
      <c r="P20" s="726">
        <v>0</v>
      </c>
      <c r="Q20" s="873">
        <v>0</v>
      </c>
      <c r="R20" s="726">
        <v>0</v>
      </c>
      <c r="S20" s="726">
        <v>0</v>
      </c>
      <c r="T20" s="726">
        <v>0</v>
      </c>
      <c r="U20" s="726">
        <v>5</v>
      </c>
      <c r="V20" s="873">
        <v>3</v>
      </c>
      <c r="W20" s="726">
        <v>4</v>
      </c>
      <c r="X20" s="726">
        <v>0</v>
      </c>
      <c r="Y20" s="726">
        <v>0</v>
      </c>
      <c r="Z20" s="726">
        <v>0</v>
      </c>
      <c r="AA20" s="873">
        <v>0</v>
      </c>
      <c r="AB20" s="726">
        <v>0</v>
      </c>
      <c r="AC20" s="726">
        <v>0</v>
      </c>
      <c r="AD20" s="726">
        <v>0</v>
      </c>
      <c r="AE20" s="726">
        <v>0</v>
      </c>
      <c r="AF20" s="873">
        <v>0</v>
      </c>
      <c r="AG20" s="10">
        <f t="shared" si="34"/>
        <v>17</v>
      </c>
      <c r="AH20" s="761">
        <f t="shared" si="31"/>
        <v>5</v>
      </c>
      <c r="AI20" s="4">
        <f t="shared" si="32"/>
        <v>6</v>
      </c>
      <c r="AJ20" s="3">
        <v>1914</v>
      </c>
      <c r="AK20" s="5" t="str">
        <f t="shared" si="0"/>
        <v xml:space="preserve"> </v>
      </c>
      <c r="AL20" s="5" t="str">
        <f t="shared" si="1"/>
        <v xml:space="preserve"> </v>
      </c>
      <c r="AM20" s="5" t="str">
        <f t="shared" si="2"/>
        <v xml:space="preserve"> </v>
      </c>
      <c r="AN20" s="5" t="str">
        <f t="shared" si="3"/>
        <v xml:space="preserve"> </v>
      </c>
      <c r="AO20" s="5" t="str">
        <f t="shared" si="4"/>
        <v xml:space="preserve"> </v>
      </c>
      <c r="AP20" s="5" t="str">
        <f t="shared" si="5"/>
        <v xml:space="preserve"> </v>
      </c>
      <c r="AQ20" s="5" t="str">
        <f t="shared" si="6"/>
        <v xml:space="preserve"> </v>
      </c>
      <c r="AR20" s="5" t="str">
        <f t="shared" si="7"/>
        <v xml:space="preserve"> </v>
      </c>
      <c r="AS20" s="5" t="str">
        <f t="shared" si="8"/>
        <v xml:space="preserve"> </v>
      </c>
      <c r="AT20" s="5" t="str">
        <f t="shared" si="9"/>
        <v xml:space="preserve"> </v>
      </c>
      <c r="AU20" s="5">
        <f t="shared" si="10"/>
        <v>1</v>
      </c>
      <c r="AV20" s="5">
        <f t="shared" si="11"/>
        <v>1</v>
      </c>
      <c r="AW20" s="5">
        <f t="shared" si="12"/>
        <v>1</v>
      </c>
      <c r="AX20" s="5" t="str">
        <f t="shared" si="13"/>
        <v xml:space="preserve"> </v>
      </c>
      <c r="AY20" s="5" t="str">
        <f t="shared" si="14"/>
        <v xml:space="preserve"> </v>
      </c>
      <c r="AZ20" s="5" t="str">
        <f t="shared" si="15"/>
        <v xml:space="preserve"> </v>
      </c>
      <c r="BA20" s="5" t="str">
        <f t="shared" si="16"/>
        <v xml:space="preserve"> </v>
      </c>
      <c r="BB20" s="5" t="str">
        <f t="shared" si="17"/>
        <v xml:space="preserve"> </v>
      </c>
      <c r="BC20" s="5" t="str">
        <f t="shared" si="18"/>
        <v xml:space="preserve"> </v>
      </c>
      <c r="BD20" s="5">
        <f t="shared" si="19"/>
        <v>1</v>
      </c>
      <c r="BE20" s="5">
        <f t="shared" si="20"/>
        <v>1</v>
      </c>
      <c r="BF20" s="5">
        <f t="shared" si="21"/>
        <v>1</v>
      </c>
      <c r="BG20" s="5" t="str">
        <f t="shared" si="22"/>
        <v xml:space="preserve"> </v>
      </c>
      <c r="BH20" s="5" t="str">
        <f t="shared" si="23"/>
        <v xml:space="preserve"> </v>
      </c>
      <c r="BI20" s="5" t="str">
        <f t="shared" si="24"/>
        <v xml:space="preserve"> </v>
      </c>
      <c r="BJ20" s="5" t="str">
        <f t="shared" si="25"/>
        <v xml:space="preserve"> </v>
      </c>
      <c r="BK20" s="5" t="str">
        <f t="shared" si="26"/>
        <v xml:space="preserve"> </v>
      </c>
      <c r="BL20" s="5" t="str">
        <f t="shared" si="27"/>
        <v xml:space="preserve"> </v>
      </c>
      <c r="BM20" s="5" t="str">
        <f t="shared" si="28"/>
        <v xml:space="preserve"> </v>
      </c>
      <c r="BN20" s="5" t="str">
        <f t="shared" si="29"/>
        <v xml:space="preserve"> </v>
      </c>
      <c r="BO20" s="5" t="str">
        <f t="shared" si="30"/>
        <v xml:space="preserve"> </v>
      </c>
      <c r="BP20" s="4">
        <f t="shared" si="33"/>
        <v>6</v>
      </c>
    </row>
    <row r="21" spans="1:68">
      <c r="A21" s="825">
        <v>1915</v>
      </c>
      <c r="B21" s="854">
        <v>0</v>
      </c>
      <c r="C21" s="854">
        <v>0</v>
      </c>
      <c r="D21" s="854">
        <v>0</v>
      </c>
      <c r="E21" s="854">
        <v>0</v>
      </c>
      <c r="F21" s="854">
        <v>0</v>
      </c>
      <c r="G21" s="875">
        <v>0</v>
      </c>
      <c r="H21" s="854">
        <v>0</v>
      </c>
      <c r="I21" s="854">
        <v>0</v>
      </c>
      <c r="J21" s="854">
        <v>0</v>
      </c>
      <c r="K21" s="854">
        <v>0</v>
      </c>
      <c r="L21" s="875">
        <v>0</v>
      </c>
      <c r="M21" s="854">
        <v>0</v>
      </c>
      <c r="N21" s="854">
        <v>0</v>
      </c>
      <c r="O21" s="854">
        <v>0</v>
      </c>
      <c r="P21" s="854">
        <v>0</v>
      </c>
      <c r="Q21" s="875">
        <v>0</v>
      </c>
      <c r="R21" s="854">
        <v>0</v>
      </c>
      <c r="S21" s="854">
        <v>0</v>
      </c>
      <c r="T21" s="854">
        <v>0</v>
      </c>
      <c r="U21" s="854">
        <v>0</v>
      </c>
      <c r="V21" s="875">
        <v>0</v>
      </c>
      <c r="W21" s="854">
        <v>0</v>
      </c>
      <c r="X21" s="854">
        <v>0</v>
      </c>
      <c r="Y21" s="854">
        <v>0</v>
      </c>
      <c r="Z21" s="854">
        <v>0</v>
      </c>
      <c r="AA21" s="875">
        <v>0</v>
      </c>
      <c r="AB21" s="854">
        <v>0</v>
      </c>
      <c r="AC21" s="854">
        <v>0</v>
      </c>
      <c r="AD21" s="854">
        <v>0</v>
      </c>
      <c r="AE21" s="854">
        <v>0</v>
      </c>
      <c r="AF21" s="875">
        <v>0</v>
      </c>
      <c r="AG21" s="831">
        <f t="shared" si="34"/>
        <v>0</v>
      </c>
      <c r="AH21" s="855">
        <f t="shared" si="31"/>
        <v>0</v>
      </c>
      <c r="AI21" s="848">
        <f t="shared" si="32"/>
        <v>0</v>
      </c>
      <c r="AJ21" s="825">
        <v>1915</v>
      </c>
      <c r="AK21" s="5" t="str">
        <f t="shared" si="0"/>
        <v xml:space="preserve"> </v>
      </c>
      <c r="AL21" s="5" t="str">
        <f t="shared" si="1"/>
        <v xml:space="preserve"> </v>
      </c>
      <c r="AM21" s="5" t="str">
        <f t="shared" si="2"/>
        <v xml:space="preserve"> </v>
      </c>
      <c r="AN21" s="5" t="str">
        <f t="shared" si="3"/>
        <v xml:space="preserve"> </v>
      </c>
      <c r="AO21" s="5" t="str">
        <f t="shared" si="4"/>
        <v xml:space="preserve"> </v>
      </c>
      <c r="AP21" s="5" t="str">
        <f t="shared" si="5"/>
        <v xml:space="preserve"> </v>
      </c>
      <c r="AQ21" s="5" t="str">
        <f t="shared" si="6"/>
        <v xml:space="preserve"> </v>
      </c>
      <c r="AR21" s="5" t="str">
        <f t="shared" si="7"/>
        <v xml:space="preserve"> </v>
      </c>
      <c r="AS21" s="5" t="str">
        <f t="shared" si="8"/>
        <v xml:space="preserve"> </v>
      </c>
      <c r="AT21" s="5" t="str">
        <f t="shared" si="9"/>
        <v xml:space="preserve"> </v>
      </c>
      <c r="AU21" s="5" t="str">
        <f t="shared" si="10"/>
        <v xml:space="preserve"> </v>
      </c>
      <c r="AV21" s="5" t="str">
        <f t="shared" si="11"/>
        <v xml:space="preserve"> </v>
      </c>
      <c r="AW21" s="5" t="str">
        <f t="shared" si="12"/>
        <v xml:space="preserve"> </v>
      </c>
      <c r="AX21" s="5" t="str">
        <f t="shared" si="13"/>
        <v xml:space="preserve"> </v>
      </c>
      <c r="AY21" s="5" t="str">
        <f t="shared" si="14"/>
        <v xml:space="preserve"> </v>
      </c>
      <c r="AZ21" s="5" t="str">
        <f t="shared" si="15"/>
        <v xml:space="preserve"> </v>
      </c>
      <c r="BA21" s="5" t="str">
        <f t="shared" si="16"/>
        <v xml:space="preserve"> </v>
      </c>
      <c r="BB21" s="5" t="str">
        <f t="shared" si="17"/>
        <v xml:space="preserve"> </v>
      </c>
      <c r="BC21" s="5" t="str">
        <f t="shared" si="18"/>
        <v xml:space="preserve"> </v>
      </c>
      <c r="BD21" s="5" t="str">
        <f t="shared" si="19"/>
        <v xml:space="preserve"> </v>
      </c>
      <c r="BE21" s="5" t="str">
        <f t="shared" si="20"/>
        <v xml:space="preserve"> </v>
      </c>
      <c r="BF21" s="5" t="str">
        <f t="shared" si="21"/>
        <v xml:space="preserve"> </v>
      </c>
      <c r="BG21" s="5" t="str">
        <f t="shared" si="22"/>
        <v xml:space="preserve"> </v>
      </c>
      <c r="BH21" s="5" t="str">
        <f t="shared" si="23"/>
        <v xml:space="preserve"> </v>
      </c>
      <c r="BI21" s="5" t="str">
        <f t="shared" si="24"/>
        <v xml:space="preserve"> </v>
      </c>
      <c r="BJ21" s="5" t="str">
        <f t="shared" si="25"/>
        <v xml:space="preserve"> </v>
      </c>
      <c r="BK21" s="5" t="str">
        <f t="shared" si="26"/>
        <v xml:space="preserve"> </v>
      </c>
      <c r="BL21" s="5" t="str">
        <f t="shared" si="27"/>
        <v xml:space="preserve"> </v>
      </c>
      <c r="BM21" s="5" t="str">
        <f t="shared" si="28"/>
        <v xml:space="preserve"> </v>
      </c>
      <c r="BN21" s="5" t="str">
        <f t="shared" si="29"/>
        <v xml:space="preserve"> </v>
      </c>
      <c r="BO21" s="5" t="str">
        <f t="shared" si="30"/>
        <v xml:space="preserve"> </v>
      </c>
      <c r="BP21" s="4">
        <f t="shared" si="33"/>
        <v>0</v>
      </c>
    </row>
    <row r="22" spans="1:68">
      <c r="A22" s="3">
        <v>1916</v>
      </c>
      <c r="B22" s="726">
        <v>0</v>
      </c>
      <c r="C22" s="726">
        <v>0</v>
      </c>
      <c r="D22" s="726">
        <v>4</v>
      </c>
      <c r="E22" s="726">
        <v>2</v>
      </c>
      <c r="F22" s="726">
        <v>0</v>
      </c>
      <c r="G22" s="873">
        <v>0</v>
      </c>
      <c r="H22" s="726">
        <v>0</v>
      </c>
      <c r="I22" s="726">
        <v>0</v>
      </c>
      <c r="J22" s="726">
        <v>0</v>
      </c>
      <c r="K22" s="726">
        <v>0</v>
      </c>
      <c r="L22" s="873">
        <v>0</v>
      </c>
      <c r="M22" s="726">
        <v>0</v>
      </c>
      <c r="N22" s="726">
        <v>0</v>
      </c>
      <c r="O22" s="726">
        <v>0</v>
      </c>
      <c r="P22" s="726">
        <v>0</v>
      </c>
      <c r="Q22" s="873">
        <v>0</v>
      </c>
      <c r="R22" s="726">
        <v>0</v>
      </c>
      <c r="S22" s="726">
        <v>0</v>
      </c>
      <c r="T22" s="726">
        <v>0</v>
      </c>
      <c r="U22" s="726">
        <v>0</v>
      </c>
      <c r="V22" s="873">
        <v>0</v>
      </c>
      <c r="W22" s="726">
        <v>0</v>
      </c>
      <c r="X22" s="726">
        <v>0</v>
      </c>
      <c r="Y22" s="726">
        <v>0</v>
      </c>
      <c r="Z22" s="726">
        <v>0</v>
      </c>
      <c r="AA22" s="873">
        <v>0</v>
      </c>
      <c r="AB22" s="726">
        <v>0</v>
      </c>
      <c r="AC22" s="726">
        <v>0</v>
      </c>
      <c r="AD22" s="726">
        <v>0</v>
      </c>
      <c r="AE22" s="726">
        <v>0</v>
      </c>
      <c r="AF22" s="873">
        <v>0</v>
      </c>
      <c r="AG22" s="10">
        <f t="shared" si="34"/>
        <v>6</v>
      </c>
      <c r="AH22" s="761">
        <f t="shared" si="31"/>
        <v>4</v>
      </c>
      <c r="AI22" s="4">
        <f t="shared" si="32"/>
        <v>2</v>
      </c>
      <c r="AJ22" s="3">
        <v>1916</v>
      </c>
      <c r="AK22" s="5" t="str">
        <f t="shared" si="0"/>
        <v xml:space="preserve"> </v>
      </c>
      <c r="AL22" s="5" t="str">
        <f t="shared" si="1"/>
        <v xml:space="preserve"> </v>
      </c>
      <c r="AM22" s="5">
        <f t="shared" si="2"/>
        <v>1</v>
      </c>
      <c r="AN22" s="5">
        <f t="shared" si="3"/>
        <v>1</v>
      </c>
      <c r="AO22" s="5" t="str">
        <f t="shared" si="4"/>
        <v xml:space="preserve"> </v>
      </c>
      <c r="AP22" s="5" t="str">
        <f t="shared" si="5"/>
        <v xml:space="preserve"> </v>
      </c>
      <c r="AQ22" s="5" t="str">
        <f t="shared" si="6"/>
        <v xml:space="preserve"> </v>
      </c>
      <c r="AR22" s="5" t="str">
        <f t="shared" si="7"/>
        <v xml:space="preserve"> </v>
      </c>
      <c r="AS22" s="5" t="str">
        <f t="shared" si="8"/>
        <v xml:space="preserve"> </v>
      </c>
      <c r="AT22" s="5" t="str">
        <f t="shared" si="9"/>
        <v xml:space="preserve"> </v>
      </c>
      <c r="AU22" s="5" t="str">
        <f t="shared" si="10"/>
        <v xml:space="preserve"> </v>
      </c>
      <c r="AV22" s="5" t="str">
        <f t="shared" si="11"/>
        <v xml:space="preserve"> </v>
      </c>
      <c r="AW22" s="5" t="str">
        <f t="shared" si="12"/>
        <v xml:space="preserve"> </v>
      </c>
      <c r="AX22" s="5" t="str">
        <f t="shared" si="13"/>
        <v xml:space="preserve"> </v>
      </c>
      <c r="AY22" s="5" t="str">
        <f t="shared" si="14"/>
        <v xml:space="preserve"> </v>
      </c>
      <c r="AZ22" s="5" t="str">
        <f t="shared" si="15"/>
        <v xml:space="preserve"> </v>
      </c>
      <c r="BA22" s="5" t="str">
        <f t="shared" si="16"/>
        <v xml:space="preserve"> </v>
      </c>
      <c r="BB22" s="5" t="str">
        <f t="shared" si="17"/>
        <v xml:space="preserve"> </v>
      </c>
      <c r="BC22" s="5" t="str">
        <f t="shared" si="18"/>
        <v xml:space="preserve"> </v>
      </c>
      <c r="BD22" s="5" t="str">
        <f t="shared" si="19"/>
        <v xml:space="preserve"> </v>
      </c>
      <c r="BE22" s="5" t="str">
        <f t="shared" si="20"/>
        <v xml:space="preserve"> </v>
      </c>
      <c r="BF22" s="5" t="str">
        <f t="shared" si="21"/>
        <v xml:space="preserve"> </v>
      </c>
      <c r="BG22" s="5" t="str">
        <f t="shared" si="22"/>
        <v xml:space="preserve"> </v>
      </c>
      <c r="BH22" s="5" t="str">
        <f t="shared" si="23"/>
        <v xml:space="preserve"> </v>
      </c>
      <c r="BI22" s="5" t="str">
        <f t="shared" si="24"/>
        <v xml:space="preserve"> </v>
      </c>
      <c r="BJ22" s="5" t="str">
        <f t="shared" si="25"/>
        <v xml:space="preserve"> </v>
      </c>
      <c r="BK22" s="5" t="str">
        <f t="shared" si="26"/>
        <v xml:space="preserve"> </v>
      </c>
      <c r="BL22" s="5" t="str">
        <f t="shared" si="27"/>
        <v xml:space="preserve"> </v>
      </c>
      <c r="BM22" s="5" t="str">
        <f t="shared" si="28"/>
        <v xml:space="preserve"> </v>
      </c>
      <c r="BN22" s="5" t="str">
        <f t="shared" si="29"/>
        <v xml:space="preserve"> </v>
      </c>
      <c r="BO22" s="5" t="str">
        <f t="shared" si="30"/>
        <v xml:space="preserve"> </v>
      </c>
      <c r="BP22" s="4">
        <f t="shared" si="33"/>
        <v>2</v>
      </c>
    </row>
    <row r="23" spans="1:68">
      <c r="A23" s="3">
        <v>1917</v>
      </c>
      <c r="B23" s="726">
        <v>0</v>
      </c>
      <c r="C23" s="726">
        <v>0</v>
      </c>
      <c r="D23" s="726">
        <v>0</v>
      </c>
      <c r="E23" s="726">
        <v>0</v>
      </c>
      <c r="F23" s="726">
        <v>0</v>
      </c>
      <c r="G23" s="873">
        <v>0</v>
      </c>
      <c r="H23" s="726">
        <v>0</v>
      </c>
      <c r="I23" s="726">
        <v>0</v>
      </c>
      <c r="J23" s="726">
        <v>0</v>
      </c>
      <c r="K23" s="726">
        <v>0</v>
      </c>
      <c r="L23" s="873">
        <v>0</v>
      </c>
      <c r="M23" s="726">
        <v>0</v>
      </c>
      <c r="N23" s="726">
        <v>0</v>
      </c>
      <c r="O23" s="726">
        <v>0</v>
      </c>
      <c r="P23" s="726">
        <v>0</v>
      </c>
      <c r="Q23" s="873">
        <v>0</v>
      </c>
      <c r="R23" s="726">
        <v>0</v>
      </c>
      <c r="S23" s="726">
        <v>0</v>
      </c>
      <c r="T23" s="726">
        <v>0</v>
      </c>
      <c r="U23" s="726">
        <v>0</v>
      </c>
      <c r="V23" s="873">
        <v>0</v>
      </c>
      <c r="W23" s="726">
        <v>0</v>
      </c>
      <c r="X23" s="726">
        <v>0</v>
      </c>
      <c r="Y23" s="726">
        <v>0</v>
      </c>
      <c r="Z23" s="726">
        <v>0</v>
      </c>
      <c r="AA23" s="873">
        <v>0</v>
      </c>
      <c r="AB23" s="726">
        <v>0</v>
      </c>
      <c r="AC23" s="726">
        <v>0</v>
      </c>
      <c r="AD23" s="726">
        <v>0</v>
      </c>
      <c r="AE23" s="726">
        <v>0</v>
      </c>
      <c r="AF23" s="873">
        <v>0</v>
      </c>
      <c r="AG23" s="10">
        <f t="shared" si="34"/>
        <v>0</v>
      </c>
      <c r="AH23" s="761">
        <f t="shared" si="31"/>
        <v>0</v>
      </c>
      <c r="AI23" s="4">
        <f t="shared" si="32"/>
        <v>0</v>
      </c>
      <c r="AJ23" s="3">
        <v>1917</v>
      </c>
      <c r="AK23" s="5" t="str">
        <f t="shared" si="0"/>
        <v xml:space="preserve"> </v>
      </c>
      <c r="AL23" s="5" t="str">
        <f t="shared" si="1"/>
        <v xml:space="preserve"> </v>
      </c>
      <c r="AM23" s="5" t="str">
        <f t="shared" si="2"/>
        <v xml:space="preserve"> </v>
      </c>
      <c r="AN23" s="5" t="str">
        <f t="shared" si="3"/>
        <v xml:space="preserve"> </v>
      </c>
      <c r="AO23" s="5" t="str">
        <f t="shared" si="4"/>
        <v xml:space="preserve"> </v>
      </c>
      <c r="AP23" s="5" t="str">
        <f t="shared" si="5"/>
        <v xml:space="preserve"> </v>
      </c>
      <c r="AQ23" s="5" t="str">
        <f t="shared" si="6"/>
        <v xml:space="preserve"> </v>
      </c>
      <c r="AR23" s="5" t="str">
        <f t="shared" si="7"/>
        <v xml:space="preserve"> </v>
      </c>
      <c r="AS23" s="5" t="str">
        <f t="shared" si="8"/>
        <v xml:space="preserve"> </v>
      </c>
      <c r="AT23" s="5" t="str">
        <f t="shared" si="9"/>
        <v xml:space="preserve"> </v>
      </c>
      <c r="AU23" s="5" t="str">
        <f t="shared" si="10"/>
        <v xml:space="preserve"> </v>
      </c>
      <c r="AV23" s="5" t="str">
        <f t="shared" si="11"/>
        <v xml:space="preserve"> </v>
      </c>
      <c r="AW23" s="5" t="str">
        <f t="shared" si="12"/>
        <v xml:space="preserve"> </v>
      </c>
      <c r="AX23" s="5" t="str">
        <f t="shared" si="13"/>
        <v xml:space="preserve"> </v>
      </c>
      <c r="AY23" s="5" t="str">
        <f t="shared" si="14"/>
        <v xml:space="preserve"> </v>
      </c>
      <c r="AZ23" s="5" t="str">
        <f t="shared" si="15"/>
        <v xml:space="preserve"> </v>
      </c>
      <c r="BA23" s="5" t="str">
        <f t="shared" si="16"/>
        <v xml:space="preserve"> </v>
      </c>
      <c r="BB23" s="5" t="str">
        <f t="shared" si="17"/>
        <v xml:space="preserve"> </v>
      </c>
      <c r="BC23" s="5" t="str">
        <f t="shared" si="18"/>
        <v xml:space="preserve"> </v>
      </c>
      <c r="BD23" s="5" t="str">
        <f t="shared" si="19"/>
        <v xml:space="preserve"> </v>
      </c>
      <c r="BE23" s="5" t="str">
        <f t="shared" si="20"/>
        <v xml:space="preserve"> </v>
      </c>
      <c r="BF23" s="5" t="str">
        <f t="shared" si="21"/>
        <v xml:space="preserve"> </v>
      </c>
      <c r="BG23" s="5" t="str">
        <f t="shared" si="22"/>
        <v xml:space="preserve"> </v>
      </c>
      <c r="BH23" s="5" t="str">
        <f t="shared" si="23"/>
        <v xml:space="preserve"> </v>
      </c>
      <c r="BI23" s="5" t="str">
        <f t="shared" si="24"/>
        <v xml:space="preserve"> </v>
      </c>
      <c r="BJ23" s="5" t="str">
        <f t="shared" si="25"/>
        <v xml:space="preserve"> </v>
      </c>
      <c r="BK23" s="5" t="str">
        <f t="shared" si="26"/>
        <v xml:space="preserve"> </v>
      </c>
      <c r="BL23" s="5" t="str">
        <f t="shared" si="27"/>
        <v xml:space="preserve"> </v>
      </c>
      <c r="BM23" s="5" t="str">
        <f t="shared" si="28"/>
        <v xml:space="preserve"> </v>
      </c>
      <c r="BN23" s="5" t="str">
        <f t="shared" si="29"/>
        <v xml:space="preserve"> </v>
      </c>
      <c r="BO23" s="5" t="str">
        <f t="shared" si="30"/>
        <v xml:space="preserve"> </v>
      </c>
      <c r="BP23" s="4">
        <f t="shared" si="33"/>
        <v>0</v>
      </c>
    </row>
    <row r="24" spans="1:68">
      <c r="A24" s="3">
        <v>1918</v>
      </c>
      <c r="B24" s="726">
        <v>0</v>
      </c>
      <c r="C24" s="726">
        <v>0</v>
      </c>
      <c r="D24" s="726">
        <v>0</v>
      </c>
      <c r="E24" s="726">
        <v>0</v>
      </c>
      <c r="F24" s="726">
        <v>0</v>
      </c>
      <c r="G24" s="873">
        <v>0</v>
      </c>
      <c r="H24" s="726">
        <v>0</v>
      </c>
      <c r="I24" s="726">
        <v>0</v>
      </c>
      <c r="J24" s="726">
        <v>0</v>
      </c>
      <c r="K24" s="726">
        <v>0</v>
      </c>
      <c r="L24" s="873">
        <v>0</v>
      </c>
      <c r="M24" s="726">
        <v>0</v>
      </c>
      <c r="N24" s="726">
        <v>0</v>
      </c>
      <c r="O24" s="726">
        <v>0</v>
      </c>
      <c r="P24" s="726">
        <v>0</v>
      </c>
      <c r="Q24" s="873">
        <v>0</v>
      </c>
      <c r="R24" s="726">
        <v>0</v>
      </c>
      <c r="S24" s="726">
        <v>0</v>
      </c>
      <c r="T24" s="726">
        <v>0</v>
      </c>
      <c r="U24" s="726">
        <v>0</v>
      </c>
      <c r="V24" s="873">
        <v>0</v>
      </c>
      <c r="W24" s="726">
        <v>0</v>
      </c>
      <c r="X24" s="726">
        <v>0</v>
      </c>
      <c r="Y24" s="726">
        <v>0</v>
      </c>
      <c r="Z24" s="726">
        <v>0</v>
      </c>
      <c r="AA24" s="873">
        <v>0</v>
      </c>
      <c r="AB24" s="726">
        <v>0</v>
      </c>
      <c r="AC24" s="726">
        <v>0</v>
      </c>
      <c r="AD24" s="726">
        <v>0</v>
      </c>
      <c r="AE24" s="726">
        <v>0</v>
      </c>
      <c r="AF24" s="873">
        <v>0</v>
      </c>
      <c r="AG24" s="10">
        <f t="shared" si="34"/>
        <v>0</v>
      </c>
      <c r="AH24" s="761">
        <f t="shared" si="31"/>
        <v>0</v>
      </c>
      <c r="AI24" s="4">
        <f t="shared" si="32"/>
        <v>0</v>
      </c>
      <c r="AJ24" s="3">
        <v>1918</v>
      </c>
      <c r="AK24" s="5" t="str">
        <f t="shared" si="0"/>
        <v xml:space="preserve"> </v>
      </c>
      <c r="AL24" s="5" t="str">
        <f t="shared" si="1"/>
        <v xml:space="preserve"> </v>
      </c>
      <c r="AM24" s="5" t="str">
        <f t="shared" si="2"/>
        <v xml:space="preserve"> </v>
      </c>
      <c r="AN24" s="5" t="str">
        <f t="shared" si="3"/>
        <v xml:space="preserve"> </v>
      </c>
      <c r="AO24" s="5" t="str">
        <f t="shared" si="4"/>
        <v xml:space="preserve"> </v>
      </c>
      <c r="AP24" s="5" t="str">
        <f t="shared" si="5"/>
        <v xml:space="preserve"> </v>
      </c>
      <c r="AQ24" s="5" t="str">
        <f t="shared" si="6"/>
        <v xml:space="preserve"> </v>
      </c>
      <c r="AR24" s="5" t="str">
        <f t="shared" si="7"/>
        <v xml:space="preserve"> </v>
      </c>
      <c r="AS24" s="5" t="str">
        <f t="shared" si="8"/>
        <v xml:space="preserve"> </v>
      </c>
      <c r="AT24" s="5" t="str">
        <f t="shared" si="9"/>
        <v xml:space="preserve"> </v>
      </c>
      <c r="AU24" s="5" t="str">
        <f t="shared" si="10"/>
        <v xml:space="preserve"> </v>
      </c>
      <c r="AV24" s="5" t="str">
        <f t="shared" si="11"/>
        <v xml:space="preserve"> </v>
      </c>
      <c r="AW24" s="5" t="str">
        <f t="shared" si="12"/>
        <v xml:space="preserve"> </v>
      </c>
      <c r="AX24" s="5" t="str">
        <f t="shared" si="13"/>
        <v xml:space="preserve"> </v>
      </c>
      <c r="AY24" s="5" t="str">
        <f t="shared" si="14"/>
        <v xml:space="preserve"> </v>
      </c>
      <c r="AZ24" s="5" t="str">
        <f t="shared" si="15"/>
        <v xml:space="preserve"> </v>
      </c>
      <c r="BA24" s="5" t="str">
        <f t="shared" si="16"/>
        <v xml:space="preserve"> </v>
      </c>
      <c r="BB24" s="5" t="str">
        <f t="shared" si="17"/>
        <v xml:space="preserve"> </v>
      </c>
      <c r="BC24" s="5" t="str">
        <f t="shared" si="18"/>
        <v xml:space="preserve"> </v>
      </c>
      <c r="BD24" s="5" t="str">
        <f t="shared" si="19"/>
        <v xml:space="preserve"> </v>
      </c>
      <c r="BE24" s="5" t="str">
        <f t="shared" si="20"/>
        <v xml:space="preserve"> </v>
      </c>
      <c r="BF24" s="5" t="str">
        <f t="shared" si="21"/>
        <v xml:space="preserve"> </v>
      </c>
      <c r="BG24" s="5" t="str">
        <f t="shared" si="22"/>
        <v xml:space="preserve"> </v>
      </c>
      <c r="BH24" s="5" t="str">
        <f t="shared" si="23"/>
        <v xml:space="preserve"> </v>
      </c>
      <c r="BI24" s="5" t="str">
        <f t="shared" si="24"/>
        <v xml:space="preserve"> </v>
      </c>
      <c r="BJ24" s="5" t="str">
        <f t="shared" si="25"/>
        <v xml:space="preserve"> </v>
      </c>
      <c r="BK24" s="5" t="str">
        <f t="shared" si="26"/>
        <v xml:space="preserve"> </v>
      </c>
      <c r="BL24" s="5" t="str">
        <f t="shared" si="27"/>
        <v xml:space="preserve"> </v>
      </c>
      <c r="BM24" s="5" t="str">
        <f t="shared" si="28"/>
        <v xml:space="preserve"> </v>
      </c>
      <c r="BN24" s="5" t="str">
        <f t="shared" si="29"/>
        <v xml:space="preserve"> </v>
      </c>
      <c r="BO24" s="5" t="str">
        <f t="shared" si="30"/>
        <v xml:space="preserve"> </v>
      </c>
      <c r="BP24" s="4">
        <f t="shared" si="33"/>
        <v>0</v>
      </c>
    </row>
    <row r="25" spans="1:68">
      <c r="A25" s="3">
        <v>1919</v>
      </c>
      <c r="B25" s="726">
        <v>0</v>
      </c>
      <c r="C25" s="726">
        <v>0</v>
      </c>
      <c r="D25" s="726">
        <v>0</v>
      </c>
      <c r="E25" s="726">
        <v>0</v>
      </c>
      <c r="F25" s="726">
        <v>0</v>
      </c>
      <c r="G25" s="873">
        <v>0</v>
      </c>
      <c r="H25" s="726">
        <v>0</v>
      </c>
      <c r="I25" s="726">
        <v>0</v>
      </c>
      <c r="J25" s="726">
        <v>0</v>
      </c>
      <c r="K25" s="726">
        <v>0</v>
      </c>
      <c r="L25" s="873">
        <v>0</v>
      </c>
      <c r="M25" s="726">
        <v>0</v>
      </c>
      <c r="N25" s="726">
        <v>0</v>
      </c>
      <c r="O25" s="726">
        <v>0</v>
      </c>
      <c r="P25" s="726">
        <v>0</v>
      </c>
      <c r="Q25" s="873">
        <v>0</v>
      </c>
      <c r="R25" s="726">
        <v>0</v>
      </c>
      <c r="S25" s="726">
        <v>0</v>
      </c>
      <c r="T25" s="726">
        <v>0</v>
      </c>
      <c r="U25" s="726">
        <v>0</v>
      </c>
      <c r="V25" s="873">
        <v>0</v>
      </c>
      <c r="W25" s="726">
        <v>0</v>
      </c>
      <c r="X25" s="726">
        <v>0</v>
      </c>
      <c r="Y25" s="726">
        <v>0</v>
      </c>
      <c r="Z25" s="726">
        <v>0</v>
      </c>
      <c r="AA25" s="873">
        <v>0</v>
      </c>
      <c r="AB25" s="726" t="s">
        <v>60</v>
      </c>
      <c r="AC25" s="726">
        <v>0</v>
      </c>
      <c r="AD25" s="726">
        <v>0</v>
      </c>
      <c r="AE25" s="726">
        <v>0</v>
      </c>
      <c r="AF25" s="873">
        <v>0</v>
      </c>
      <c r="AG25" s="10">
        <f t="shared" si="34"/>
        <v>0</v>
      </c>
      <c r="AH25" s="761">
        <f t="shared" si="31"/>
        <v>0</v>
      </c>
      <c r="AI25" s="4">
        <f t="shared" si="32"/>
        <v>0</v>
      </c>
      <c r="AJ25" s="3">
        <v>1919</v>
      </c>
      <c r="AK25" s="5" t="str">
        <f t="shared" si="0"/>
        <v xml:space="preserve"> </v>
      </c>
      <c r="AL25" s="5" t="str">
        <f t="shared" si="1"/>
        <v xml:space="preserve"> </v>
      </c>
      <c r="AM25" s="5" t="str">
        <f t="shared" si="2"/>
        <v xml:space="preserve"> </v>
      </c>
      <c r="AN25" s="5" t="str">
        <f t="shared" si="3"/>
        <v xml:space="preserve"> </v>
      </c>
      <c r="AO25" s="5" t="str">
        <f t="shared" si="4"/>
        <v xml:space="preserve"> </v>
      </c>
      <c r="AP25" s="5" t="str">
        <f t="shared" si="5"/>
        <v xml:space="preserve"> </v>
      </c>
      <c r="AQ25" s="5" t="str">
        <f t="shared" si="6"/>
        <v xml:space="preserve"> </v>
      </c>
      <c r="AR25" s="5" t="str">
        <f t="shared" si="7"/>
        <v xml:space="preserve"> </v>
      </c>
      <c r="AS25" s="5" t="str">
        <f t="shared" si="8"/>
        <v xml:space="preserve"> </v>
      </c>
      <c r="AT25" s="5" t="str">
        <f t="shared" si="9"/>
        <v xml:space="preserve"> </v>
      </c>
      <c r="AU25" s="5" t="str">
        <f t="shared" si="10"/>
        <v xml:space="preserve"> </v>
      </c>
      <c r="AV25" s="5" t="str">
        <f t="shared" si="11"/>
        <v xml:space="preserve"> </v>
      </c>
      <c r="AW25" s="5" t="str">
        <f t="shared" si="12"/>
        <v xml:space="preserve"> </v>
      </c>
      <c r="AX25" s="5" t="str">
        <f t="shared" si="13"/>
        <v xml:space="preserve"> </v>
      </c>
      <c r="AY25" s="5" t="str">
        <f t="shared" si="14"/>
        <v xml:space="preserve"> </v>
      </c>
      <c r="AZ25" s="5" t="str">
        <f t="shared" si="15"/>
        <v xml:space="preserve"> </v>
      </c>
      <c r="BA25" s="5" t="str">
        <f t="shared" si="16"/>
        <v xml:space="preserve"> </v>
      </c>
      <c r="BB25" s="5" t="str">
        <f t="shared" si="17"/>
        <v xml:space="preserve"> </v>
      </c>
      <c r="BC25" s="5" t="str">
        <f t="shared" si="18"/>
        <v xml:space="preserve"> </v>
      </c>
      <c r="BD25" s="5" t="str">
        <f t="shared" si="19"/>
        <v xml:space="preserve"> </v>
      </c>
      <c r="BE25" s="5" t="str">
        <f t="shared" si="20"/>
        <v xml:space="preserve"> </v>
      </c>
      <c r="BF25" s="5" t="str">
        <f t="shared" si="21"/>
        <v xml:space="preserve"> </v>
      </c>
      <c r="BG25" s="5" t="str">
        <f t="shared" si="22"/>
        <v xml:space="preserve"> </v>
      </c>
      <c r="BH25" s="5" t="str">
        <f t="shared" si="23"/>
        <v xml:space="preserve"> </v>
      </c>
      <c r="BI25" s="5" t="str">
        <f t="shared" si="24"/>
        <v xml:space="preserve"> </v>
      </c>
      <c r="BJ25" s="5" t="str">
        <f t="shared" si="25"/>
        <v xml:space="preserve"> </v>
      </c>
      <c r="BK25" s="5" t="str">
        <f t="shared" si="26"/>
        <v xml:space="preserve"> </v>
      </c>
      <c r="BL25" s="5" t="str">
        <f t="shared" si="27"/>
        <v xml:space="preserve"> </v>
      </c>
      <c r="BM25" s="5" t="str">
        <f t="shared" si="28"/>
        <v xml:space="preserve"> </v>
      </c>
      <c r="BN25" s="5" t="str">
        <f t="shared" si="29"/>
        <v xml:space="preserve"> </v>
      </c>
      <c r="BO25" s="5" t="str">
        <f t="shared" si="30"/>
        <v xml:space="preserve"> </v>
      </c>
      <c r="BP25" s="4">
        <f t="shared" si="33"/>
        <v>0</v>
      </c>
    </row>
    <row r="26" spans="1:68" ht="13.8" thickBot="1">
      <c r="A26" s="737">
        <v>1920</v>
      </c>
      <c r="B26" s="850">
        <v>0</v>
      </c>
      <c r="C26" s="850">
        <v>0</v>
      </c>
      <c r="D26" s="850">
        <v>0</v>
      </c>
      <c r="E26" s="850">
        <v>0</v>
      </c>
      <c r="F26" s="850">
        <v>0</v>
      </c>
      <c r="G26" s="874">
        <v>0</v>
      </c>
      <c r="H26" s="850">
        <v>0</v>
      </c>
      <c r="I26" s="850">
        <v>0</v>
      </c>
      <c r="J26" s="850">
        <v>0</v>
      </c>
      <c r="K26" s="850">
        <v>0</v>
      </c>
      <c r="L26" s="874">
        <v>0</v>
      </c>
      <c r="M26" s="850">
        <v>0</v>
      </c>
      <c r="N26" s="850">
        <v>0</v>
      </c>
      <c r="O26" s="850">
        <v>0</v>
      </c>
      <c r="P26" s="850">
        <v>0</v>
      </c>
      <c r="Q26" s="874">
        <v>0</v>
      </c>
      <c r="R26" s="850">
        <v>0</v>
      </c>
      <c r="S26" s="850">
        <v>0</v>
      </c>
      <c r="T26" s="850">
        <v>0</v>
      </c>
      <c r="U26" s="850">
        <v>0</v>
      </c>
      <c r="V26" s="874">
        <v>0</v>
      </c>
      <c r="W26" s="850">
        <v>0</v>
      </c>
      <c r="X26" s="850">
        <v>0</v>
      </c>
      <c r="Y26" s="850">
        <v>0</v>
      </c>
      <c r="Z26" s="850">
        <v>0</v>
      </c>
      <c r="AA26" s="874">
        <v>0</v>
      </c>
      <c r="AB26" s="850">
        <v>0</v>
      </c>
      <c r="AC26" s="850">
        <v>0</v>
      </c>
      <c r="AD26" s="850">
        <v>0</v>
      </c>
      <c r="AE26" s="850">
        <v>0</v>
      </c>
      <c r="AF26" s="874">
        <v>0</v>
      </c>
      <c r="AG26" s="739">
        <f t="shared" si="34"/>
        <v>0</v>
      </c>
      <c r="AH26" s="851">
        <f t="shared" si="31"/>
        <v>0</v>
      </c>
      <c r="AI26" s="746">
        <f t="shared" si="32"/>
        <v>0</v>
      </c>
      <c r="AJ26" s="737">
        <v>1920</v>
      </c>
      <c r="AK26" s="5" t="str">
        <f t="shared" si="0"/>
        <v xml:space="preserve"> </v>
      </c>
      <c r="AL26" s="5" t="str">
        <f t="shared" si="1"/>
        <v xml:space="preserve"> </v>
      </c>
      <c r="AM26" s="5" t="str">
        <f t="shared" si="2"/>
        <v xml:space="preserve"> </v>
      </c>
      <c r="AN26" s="5" t="str">
        <f t="shared" si="3"/>
        <v xml:space="preserve"> </v>
      </c>
      <c r="AO26" s="5" t="str">
        <f t="shared" si="4"/>
        <v xml:space="preserve"> </v>
      </c>
      <c r="AP26" s="5" t="str">
        <f t="shared" si="5"/>
        <v xml:space="preserve"> </v>
      </c>
      <c r="AQ26" s="5" t="str">
        <f t="shared" si="6"/>
        <v xml:space="preserve"> </v>
      </c>
      <c r="AR26" s="5" t="str">
        <f t="shared" si="7"/>
        <v xml:space="preserve"> </v>
      </c>
      <c r="AS26" s="5" t="str">
        <f t="shared" si="8"/>
        <v xml:space="preserve"> </v>
      </c>
      <c r="AT26" s="5" t="str">
        <f t="shared" si="9"/>
        <v xml:space="preserve"> </v>
      </c>
      <c r="AU26" s="5" t="str">
        <f t="shared" si="10"/>
        <v xml:space="preserve"> </v>
      </c>
      <c r="AV26" s="5" t="str">
        <f t="shared" si="11"/>
        <v xml:space="preserve"> </v>
      </c>
      <c r="AW26" s="5" t="str">
        <f t="shared" si="12"/>
        <v xml:space="preserve"> </v>
      </c>
      <c r="AX26" s="5" t="str">
        <f t="shared" si="13"/>
        <v xml:space="preserve"> </v>
      </c>
      <c r="AY26" s="5" t="str">
        <f t="shared" si="14"/>
        <v xml:space="preserve"> </v>
      </c>
      <c r="AZ26" s="5" t="str">
        <f t="shared" si="15"/>
        <v xml:space="preserve"> </v>
      </c>
      <c r="BA26" s="5" t="str">
        <f t="shared" si="16"/>
        <v xml:space="preserve"> </v>
      </c>
      <c r="BB26" s="5" t="str">
        <f t="shared" si="17"/>
        <v xml:space="preserve"> </v>
      </c>
      <c r="BC26" s="5" t="str">
        <f t="shared" si="18"/>
        <v xml:space="preserve"> </v>
      </c>
      <c r="BD26" s="5" t="str">
        <f t="shared" si="19"/>
        <v xml:space="preserve"> </v>
      </c>
      <c r="BE26" s="5" t="str">
        <f t="shared" si="20"/>
        <v xml:space="preserve"> </v>
      </c>
      <c r="BF26" s="5" t="str">
        <f t="shared" si="21"/>
        <v xml:space="preserve"> </v>
      </c>
      <c r="BG26" s="5" t="str">
        <f t="shared" si="22"/>
        <v xml:space="preserve"> </v>
      </c>
      <c r="BH26" s="5" t="str">
        <f t="shared" si="23"/>
        <v xml:space="preserve"> </v>
      </c>
      <c r="BI26" s="5" t="str">
        <f t="shared" si="24"/>
        <v xml:space="preserve"> </v>
      </c>
      <c r="BJ26" s="5" t="str">
        <f t="shared" si="25"/>
        <v xml:space="preserve"> </v>
      </c>
      <c r="BK26" s="5" t="str">
        <f t="shared" si="26"/>
        <v xml:space="preserve"> </v>
      </c>
      <c r="BL26" s="5" t="str">
        <f t="shared" si="27"/>
        <v xml:space="preserve"> </v>
      </c>
      <c r="BM26" s="5" t="str">
        <f t="shared" si="28"/>
        <v xml:space="preserve"> </v>
      </c>
      <c r="BN26" s="5" t="str">
        <f t="shared" si="29"/>
        <v xml:space="preserve"> </v>
      </c>
      <c r="BO26" s="5" t="str">
        <f t="shared" si="30"/>
        <v xml:space="preserve"> </v>
      </c>
      <c r="BP26" s="4">
        <f t="shared" si="33"/>
        <v>0</v>
      </c>
    </row>
    <row r="27" spans="1:68">
      <c r="A27" s="3">
        <v>1921</v>
      </c>
      <c r="B27" s="726">
        <v>0</v>
      </c>
      <c r="C27" s="726">
        <v>0</v>
      </c>
      <c r="D27" s="726">
        <v>0</v>
      </c>
      <c r="E27" s="726">
        <v>0</v>
      </c>
      <c r="F27" s="726">
        <v>0</v>
      </c>
      <c r="G27" s="873">
        <v>0</v>
      </c>
      <c r="H27" s="726">
        <v>0</v>
      </c>
      <c r="I27" s="726">
        <v>0</v>
      </c>
      <c r="J27" s="726">
        <v>0</v>
      </c>
      <c r="K27" s="726">
        <v>0</v>
      </c>
      <c r="L27" s="873">
        <v>0</v>
      </c>
      <c r="M27" s="726">
        <v>0</v>
      </c>
      <c r="N27" s="726">
        <v>0</v>
      </c>
      <c r="O27" s="726">
        <v>0</v>
      </c>
      <c r="P27" s="726">
        <v>0</v>
      </c>
      <c r="Q27" s="873">
        <v>0</v>
      </c>
      <c r="R27" s="726">
        <v>0</v>
      </c>
      <c r="S27" s="726">
        <v>0</v>
      </c>
      <c r="T27" s="726">
        <v>0</v>
      </c>
      <c r="U27" s="726">
        <v>0</v>
      </c>
      <c r="V27" s="873">
        <v>0</v>
      </c>
      <c r="W27" s="726">
        <v>0</v>
      </c>
      <c r="X27" s="726">
        <v>0</v>
      </c>
      <c r="Y27" s="726">
        <v>0</v>
      </c>
      <c r="Z27" s="726">
        <v>0</v>
      </c>
      <c r="AA27" s="873">
        <v>0</v>
      </c>
      <c r="AB27" s="726">
        <v>0</v>
      </c>
      <c r="AC27" s="726">
        <v>0</v>
      </c>
      <c r="AD27" s="726">
        <v>0</v>
      </c>
      <c r="AE27" s="726">
        <v>0</v>
      </c>
      <c r="AF27" s="873">
        <v>0</v>
      </c>
      <c r="AG27" s="10">
        <f t="shared" si="34"/>
        <v>0</v>
      </c>
      <c r="AH27" s="761">
        <f t="shared" si="31"/>
        <v>0</v>
      </c>
      <c r="AI27" s="4">
        <f t="shared" si="32"/>
        <v>0</v>
      </c>
      <c r="AJ27" s="3">
        <v>1921</v>
      </c>
      <c r="AK27" s="5" t="str">
        <f t="shared" si="0"/>
        <v xml:space="preserve"> </v>
      </c>
      <c r="AL27" s="5" t="str">
        <f t="shared" si="1"/>
        <v xml:space="preserve"> </v>
      </c>
      <c r="AM27" s="5" t="str">
        <f t="shared" si="2"/>
        <v xml:space="preserve"> </v>
      </c>
      <c r="AN27" s="5" t="str">
        <f t="shared" si="3"/>
        <v xml:space="preserve"> </v>
      </c>
      <c r="AO27" s="5" t="str">
        <f t="shared" si="4"/>
        <v xml:space="preserve"> </v>
      </c>
      <c r="AP27" s="5" t="str">
        <f t="shared" si="5"/>
        <v xml:space="preserve"> </v>
      </c>
      <c r="AQ27" s="5" t="str">
        <f t="shared" si="6"/>
        <v xml:space="preserve"> </v>
      </c>
      <c r="AR27" s="5" t="str">
        <f t="shared" si="7"/>
        <v xml:space="preserve"> </v>
      </c>
      <c r="AS27" s="5" t="str">
        <f t="shared" si="8"/>
        <v xml:space="preserve"> </v>
      </c>
      <c r="AT27" s="5" t="str">
        <f t="shared" si="9"/>
        <v xml:space="preserve"> </v>
      </c>
      <c r="AU27" s="5" t="str">
        <f t="shared" si="10"/>
        <v xml:space="preserve"> </v>
      </c>
      <c r="AV27" s="5" t="str">
        <f t="shared" si="11"/>
        <v xml:space="preserve"> </v>
      </c>
      <c r="AW27" s="5" t="str">
        <f t="shared" si="12"/>
        <v xml:space="preserve"> </v>
      </c>
      <c r="AX27" s="5" t="str">
        <f t="shared" si="13"/>
        <v xml:space="preserve"> </v>
      </c>
      <c r="AY27" s="5" t="str">
        <f t="shared" si="14"/>
        <v xml:space="preserve"> </v>
      </c>
      <c r="AZ27" s="5" t="str">
        <f t="shared" si="15"/>
        <v xml:space="preserve"> </v>
      </c>
      <c r="BA27" s="5" t="str">
        <f t="shared" si="16"/>
        <v xml:space="preserve"> </v>
      </c>
      <c r="BB27" s="5" t="str">
        <f t="shared" si="17"/>
        <v xml:space="preserve"> </v>
      </c>
      <c r="BC27" s="5" t="str">
        <f t="shared" si="18"/>
        <v xml:space="preserve"> </v>
      </c>
      <c r="BD27" s="5" t="str">
        <f t="shared" si="19"/>
        <v xml:space="preserve"> </v>
      </c>
      <c r="BE27" s="5" t="str">
        <f t="shared" si="20"/>
        <v xml:space="preserve"> </v>
      </c>
      <c r="BF27" s="5" t="str">
        <f t="shared" si="21"/>
        <v xml:space="preserve"> </v>
      </c>
      <c r="BG27" s="5" t="str">
        <f t="shared" si="22"/>
        <v xml:space="preserve"> </v>
      </c>
      <c r="BH27" s="5" t="str">
        <f t="shared" si="23"/>
        <v xml:space="preserve"> </v>
      </c>
      <c r="BI27" s="5" t="str">
        <f t="shared" si="24"/>
        <v xml:space="preserve"> </v>
      </c>
      <c r="BJ27" s="5" t="str">
        <f t="shared" si="25"/>
        <v xml:space="preserve"> </v>
      </c>
      <c r="BK27" s="5" t="str">
        <f t="shared" si="26"/>
        <v xml:space="preserve"> </v>
      </c>
      <c r="BL27" s="5" t="str">
        <f t="shared" si="27"/>
        <v xml:space="preserve"> </v>
      </c>
      <c r="BM27" s="5" t="str">
        <f t="shared" si="28"/>
        <v xml:space="preserve"> </v>
      </c>
      <c r="BN27" s="5" t="str">
        <f t="shared" si="29"/>
        <v xml:space="preserve"> </v>
      </c>
      <c r="BO27" s="5" t="str">
        <f t="shared" si="30"/>
        <v xml:space="preserve"> </v>
      </c>
      <c r="BP27" s="4">
        <f t="shared" si="33"/>
        <v>0</v>
      </c>
    </row>
    <row r="28" spans="1:68">
      <c r="A28" s="3">
        <v>1922</v>
      </c>
      <c r="B28" s="726" t="s">
        <v>60</v>
      </c>
      <c r="C28" s="726" t="s">
        <v>60</v>
      </c>
      <c r="D28" s="726">
        <v>0</v>
      </c>
      <c r="E28" s="726">
        <v>0</v>
      </c>
      <c r="F28" s="726">
        <v>0</v>
      </c>
      <c r="G28" s="873">
        <v>0</v>
      </c>
      <c r="H28" s="726">
        <v>0</v>
      </c>
      <c r="I28" s="726">
        <v>0</v>
      </c>
      <c r="J28" s="726">
        <v>0</v>
      </c>
      <c r="K28" s="726">
        <v>0</v>
      </c>
      <c r="L28" s="873">
        <v>0</v>
      </c>
      <c r="M28" s="726">
        <v>0</v>
      </c>
      <c r="N28" s="726">
        <v>0</v>
      </c>
      <c r="O28" s="726">
        <v>0</v>
      </c>
      <c r="P28" s="726">
        <v>0</v>
      </c>
      <c r="Q28" s="873">
        <v>0</v>
      </c>
      <c r="R28" s="726">
        <v>0</v>
      </c>
      <c r="S28" s="726">
        <v>0</v>
      </c>
      <c r="T28" s="726">
        <v>0</v>
      </c>
      <c r="U28" s="726">
        <v>0</v>
      </c>
      <c r="V28" s="873">
        <v>0</v>
      </c>
      <c r="W28" s="726">
        <v>0</v>
      </c>
      <c r="X28" s="726">
        <v>0</v>
      </c>
      <c r="Y28" s="726">
        <v>0</v>
      </c>
      <c r="Z28" s="726">
        <v>0</v>
      </c>
      <c r="AA28" s="873">
        <v>0</v>
      </c>
      <c r="AB28" s="726">
        <v>0</v>
      </c>
      <c r="AC28" s="726">
        <v>0</v>
      </c>
      <c r="AD28" s="726">
        <v>0</v>
      </c>
      <c r="AE28" s="726">
        <v>0</v>
      </c>
      <c r="AF28" s="873">
        <v>0</v>
      </c>
      <c r="AG28" s="10">
        <f t="shared" si="34"/>
        <v>0</v>
      </c>
      <c r="AH28" s="761">
        <f t="shared" si="31"/>
        <v>0</v>
      </c>
      <c r="AI28" s="4">
        <f t="shared" si="32"/>
        <v>0</v>
      </c>
      <c r="AJ28" s="3">
        <v>1922</v>
      </c>
      <c r="AK28" s="5" t="str">
        <f t="shared" si="0"/>
        <v xml:space="preserve"> </v>
      </c>
      <c r="AL28" s="5" t="str">
        <f t="shared" si="1"/>
        <v xml:space="preserve"> </v>
      </c>
      <c r="AM28" s="5" t="str">
        <f t="shared" si="2"/>
        <v xml:space="preserve"> </v>
      </c>
      <c r="AN28" s="5" t="str">
        <f t="shared" si="3"/>
        <v xml:space="preserve"> </v>
      </c>
      <c r="AO28" s="5" t="str">
        <f t="shared" si="4"/>
        <v xml:space="preserve"> </v>
      </c>
      <c r="AP28" s="5" t="str">
        <f t="shared" si="5"/>
        <v xml:space="preserve"> </v>
      </c>
      <c r="AQ28" s="5" t="str">
        <f t="shared" si="6"/>
        <v xml:space="preserve"> </v>
      </c>
      <c r="AR28" s="5" t="str">
        <f t="shared" si="7"/>
        <v xml:space="preserve"> </v>
      </c>
      <c r="AS28" s="5" t="str">
        <f t="shared" si="8"/>
        <v xml:space="preserve"> </v>
      </c>
      <c r="AT28" s="5" t="str">
        <f t="shared" si="9"/>
        <v xml:space="preserve"> </v>
      </c>
      <c r="AU28" s="5" t="str">
        <f t="shared" si="10"/>
        <v xml:space="preserve"> </v>
      </c>
      <c r="AV28" s="5" t="str">
        <f t="shared" si="11"/>
        <v xml:space="preserve"> </v>
      </c>
      <c r="AW28" s="5" t="str">
        <f t="shared" si="12"/>
        <v xml:space="preserve"> </v>
      </c>
      <c r="AX28" s="5" t="str">
        <f t="shared" si="13"/>
        <v xml:space="preserve"> </v>
      </c>
      <c r="AY28" s="5" t="str">
        <f t="shared" si="14"/>
        <v xml:space="preserve"> </v>
      </c>
      <c r="AZ28" s="5" t="str">
        <f t="shared" si="15"/>
        <v xml:space="preserve"> </v>
      </c>
      <c r="BA28" s="5" t="str">
        <f t="shared" si="16"/>
        <v xml:space="preserve"> </v>
      </c>
      <c r="BB28" s="5" t="str">
        <f t="shared" si="17"/>
        <v xml:space="preserve"> </v>
      </c>
      <c r="BC28" s="5" t="str">
        <f t="shared" si="18"/>
        <v xml:space="preserve"> </v>
      </c>
      <c r="BD28" s="5" t="str">
        <f t="shared" si="19"/>
        <v xml:space="preserve"> </v>
      </c>
      <c r="BE28" s="5" t="str">
        <f t="shared" si="20"/>
        <v xml:space="preserve"> </v>
      </c>
      <c r="BF28" s="5" t="str">
        <f t="shared" si="21"/>
        <v xml:space="preserve"> </v>
      </c>
      <c r="BG28" s="5" t="str">
        <f t="shared" si="22"/>
        <v xml:space="preserve"> </v>
      </c>
      <c r="BH28" s="5" t="str">
        <f t="shared" si="23"/>
        <v xml:space="preserve"> </v>
      </c>
      <c r="BI28" s="5" t="str">
        <f t="shared" si="24"/>
        <v xml:space="preserve"> </v>
      </c>
      <c r="BJ28" s="5" t="str">
        <f t="shared" si="25"/>
        <v xml:space="preserve"> </v>
      </c>
      <c r="BK28" s="5" t="str">
        <f t="shared" si="26"/>
        <v xml:space="preserve"> </v>
      </c>
      <c r="BL28" s="5" t="str">
        <f t="shared" si="27"/>
        <v xml:space="preserve"> </v>
      </c>
      <c r="BM28" s="5" t="str">
        <f t="shared" si="28"/>
        <v xml:space="preserve"> </v>
      </c>
      <c r="BN28" s="5" t="str">
        <f t="shared" si="29"/>
        <v xml:space="preserve"> </v>
      </c>
      <c r="BO28" s="5" t="str">
        <f t="shared" si="30"/>
        <v xml:space="preserve"> </v>
      </c>
      <c r="BP28" s="4">
        <f t="shared" si="33"/>
        <v>0</v>
      </c>
    </row>
    <row r="29" spans="1:68">
      <c r="A29" s="3">
        <v>1923</v>
      </c>
      <c r="B29" s="726">
        <v>0</v>
      </c>
      <c r="C29" s="726">
        <v>0</v>
      </c>
      <c r="D29" s="726">
        <v>0</v>
      </c>
      <c r="E29" s="726">
        <v>0</v>
      </c>
      <c r="F29" s="726">
        <v>0</v>
      </c>
      <c r="G29" s="873">
        <v>0</v>
      </c>
      <c r="H29" s="726">
        <v>0</v>
      </c>
      <c r="I29" s="726">
        <v>0</v>
      </c>
      <c r="J29" s="726">
        <v>0</v>
      </c>
      <c r="K29" s="726">
        <v>0</v>
      </c>
      <c r="L29" s="873">
        <v>0</v>
      </c>
      <c r="M29" s="726">
        <v>0</v>
      </c>
      <c r="N29" s="726">
        <v>0</v>
      </c>
      <c r="O29" s="726">
        <v>0</v>
      </c>
      <c r="P29" s="726">
        <v>0</v>
      </c>
      <c r="Q29" s="873">
        <v>0</v>
      </c>
      <c r="R29" s="726">
        <v>0</v>
      </c>
      <c r="S29" s="726">
        <v>0</v>
      </c>
      <c r="T29" s="726">
        <v>0</v>
      </c>
      <c r="U29" s="726">
        <v>0</v>
      </c>
      <c r="V29" s="873">
        <v>0</v>
      </c>
      <c r="W29" s="726">
        <v>0</v>
      </c>
      <c r="X29" s="726">
        <v>0</v>
      </c>
      <c r="Y29" s="726">
        <v>0</v>
      </c>
      <c r="Z29" s="726">
        <v>0</v>
      </c>
      <c r="AA29" s="873">
        <v>0</v>
      </c>
      <c r="AB29" s="726">
        <v>0</v>
      </c>
      <c r="AC29" s="726">
        <v>0</v>
      </c>
      <c r="AD29" s="726">
        <v>0</v>
      </c>
      <c r="AE29" s="726">
        <v>0</v>
      </c>
      <c r="AF29" s="873">
        <v>0</v>
      </c>
      <c r="AG29" s="10">
        <f t="shared" si="34"/>
        <v>0</v>
      </c>
      <c r="AH29" s="761">
        <f t="shared" si="31"/>
        <v>0</v>
      </c>
      <c r="AI29" s="4">
        <f t="shared" si="32"/>
        <v>0</v>
      </c>
      <c r="AJ29" s="3">
        <v>1923</v>
      </c>
      <c r="AK29" s="5" t="str">
        <f t="shared" si="0"/>
        <v xml:space="preserve"> </v>
      </c>
      <c r="AL29" s="5" t="str">
        <f t="shared" si="1"/>
        <v xml:space="preserve"> </v>
      </c>
      <c r="AM29" s="5" t="str">
        <f t="shared" si="2"/>
        <v xml:space="preserve"> </v>
      </c>
      <c r="AN29" s="5" t="str">
        <f t="shared" si="3"/>
        <v xml:space="preserve"> </v>
      </c>
      <c r="AO29" s="5" t="str">
        <f t="shared" si="4"/>
        <v xml:space="preserve"> </v>
      </c>
      <c r="AP29" s="5" t="str">
        <f t="shared" si="5"/>
        <v xml:space="preserve"> </v>
      </c>
      <c r="AQ29" s="5" t="str">
        <f t="shared" si="6"/>
        <v xml:space="preserve"> </v>
      </c>
      <c r="AR29" s="5" t="str">
        <f t="shared" si="7"/>
        <v xml:space="preserve"> </v>
      </c>
      <c r="AS29" s="5" t="str">
        <f t="shared" si="8"/>
        <v xml:space="preserve"> </v>
      </c>
      <c r="AT29" s="5" t="str">
        <f t="shared" si="9"/>
        <v xml:space="preserve"> </v>
      </c>
      <c r="AU29" s="5" t="str">
        <f t="shared" si="10"/>
        <v xml:space="preserve"> </v>
      </c>
      <c r="AV29" s="5" t="str">
        <f t="shared" si="11"/>
        <v xml:space="preserve"> </v>
      </c>
      <c r="AW29" s="5" t="str">
        <f t="shared" si="12"/>
        <v xml:space="preserve"> </v>
      </c>
      <c r="AX29" s="5" t="str">
        <f t="shared" si="13"/>
        <v xml:space="preserve"> </v>
      </c>
      <c r="AY29" s="5" t="str">
        <f t="shared" si="14"/>
        <v xml:space="preserve"> </v>
      </c>
      <c r="AZ29" s="5" t="str">
        <f t="shared" si="15"/>
        <v xml:space="preserve"> </v>
      </c>
      <c r="BA29" s="5" t="str">
        <f t="shared" si="16"/>
        <v xml:space="preserve"> </v>
      </c>
      <c r="BB29" s="5" t="str">
        <f t="shared" si="17"/>
        <v xml:space="preserve"> </v>
      </c>
      <c r="BC29" s="5" t="str">
        <f t="shared" si="18"/>
        <v xml:space="preserve"> </v>
      </c>
      <c r="BD29" s="5" t="str">
        <f t="shared" si="19"/>
        <v xml:space="preserve"> </v>
      </c>
      <c r="BE29" s="5" t="str">
        <f t="shared" si="20"/>
        <v xml:space="preserve"> </v>
      </c>
      <c r="BF29" s="5" t="str">
        <f t="shared" si="21"/>
        <v xml:space="preserve"> </v>
      </c>
      <c r="BG29" s="5" t="str">
        <f t="shared" si="22"/>
        <v xml:space="preserve"> </v>
      </c>
      <c r="BH29" s="5" t="str">
        <f t="shared" si="23"/>
        <v xml:space="preserve"> </v>
      </c>
      <c r="BI29" s="5" t="str">
        <f t="shared" si="24"/>
        <v xml:space="preserve"> </v>
      </c>
      <c r="BJ29" s="5" t="str">
        <f t="shared" si="25"/>
        <v xml:space="preserve"> </v>
      </c>
      <c r="BK29" s="5" t="str">
        <f t="shared" si="26"/>
        <v xml:space="preserve"> </v>
      </c>
      <c r="BL29" s="5" t="str">
        <f t="shared" si="27"/>
        <v xml:space="preserve"> </v>
      </c>
      <c r="BM29" s="5" t="str">
        <f t="shared" si="28"/>
        <v xml:space="preserve"> </v>
      </c>
      <c r="BN29" s="5" t="str">
        <f t="shared" si="29"/>
        <v xml:space="preserve"> </v>
      </c>
      <c r="BO29" s="5" t="str">
        <f t="shared" si="30"/>
        <v xml:space="preserve"> </v>
      </c>
      <c r="BP29" s="4">
        <f t="shared" si="33"/>
        <v>0</v>
      </c>
    </row>
    <row r="30" spans="1:68">
      <c r="A30" s="3">
        <v>1924</v>
      </c>
      <c r="B30" s="726">
        <v>0</v>
      </c>
      <c r="C30" s="726">
        <v>0</v>
      </c>
      <c r="D30" s="726">
        <v>0</v>
      </c>
      <c r="E30" s="726">
        <v>0</v>
      </c>
      <c r="F30" s="726">
        <v>0</v>
      </c>
      <c r="G30" s="873">
        <v>0</v>
      </c>
      <c r="H30" s="726">
        <v>0</v>
      </c>
      <c r="I30" s="726">
        <v>0</v>
      </c>
      <c r="J30" s="726">
        <v>0</v>
      </c>
      <c r="K30" s="726">
        <v>1</v>
      </c>
      <c r="L30" s="873" t="s">
        <v>60</v>
      </c>
      <c r="M30" s="726" t="s">
        <v>60</v>
      </c>
      <c r="N30" s="726">
        <v>0</v>
      </c>
      <c r="O30" s="726">
        <v>0</v>
      </c>
      <c r="P30" s="726">
        <v>0</v>
      </c>
      <c r="Q30" s="873">
        <v>0</v>
      </c>
      <c r="R30" s="726">
        <v>0</v>
      </c>
      <c r="S30" s="726">
        <v>0</v>
      </c>
      <c r="T30" s="726">
        <v>0</v>
      </c>
      <c r="U30" s="726">
        <v>0</v>
      </c>
      <c r="V30" s="873">
        <v>0</v>
      </c>
      <c r="W30" s="726">
        <v>0</v>
      </c>
      <c r="X30" s="726">
        <v>0</v>
      </c>
      <c r="Y30" s="726">
        <v>0</v>
      </c>
      <c r="Z30" s="726">
        <v>0</v>
      </c>
      <c r="AA30" s="873">
        <v>0</v>
      </c>
      <c r="AB30" s="726">
        <v>0</v>
      </c>
      <c r="AC30" s="726">
        <v>0</v>
      </c>
      <c r="AD30" s="726">
        <v>0</v>
      </c>
      <c r="AE30" s="726">
        <v>0</v>
      </c>
      <c r="AF30" s="873">
        <v>0</v>
      </c>
      <c r="AG30" s="10">
        <f t="shared" si="34"/>
        <v>1</v>
      </c>
      <c r="AH30" s="761">
        <f t="shared" si="31"/>
        <v>1</v>
      </c>
      <c r="AI30" s="4">
        <f t="shared" si="32"/>
        <v>1</v>
      </c>
      <c r="AJ30" s="3">
        <v>1924</v>
      </c>
      <c r="AK30" s="5" t="str">
        <f t="shared" si="0"/>
        <v xml:space="preserve"> </v>
      </c>
      <c r="AL30" s="5" t="str">
        <f t="shared" si="1"/>
        <v xml:space="preserve"> </v>
      </c>
      <c r="AM30" s="5" t="str">
        <f t="shared" si="2"/>
        <v xml:space="preserve"> </v>
      </c>
      <c r="AN30" s="5" t="str">
        <f t="shared" si="3"/>
        <v xml:space="preserve"> </v>
      </c>
      <c r="AO30" s="5" t="str">
        <f t="shared" si="4"/>
        <v xml:space="preserve"> </v>
      </c>
      <c r="AP30" s="5" t="str">
        <f t="shared" si="5"/>
        <v xml:space="preserve"> </v>
      </c>
      <c r="AQ30" s="5" t="str">
        <f t="shared" si="6"/>
        <v xml:space="preserve"> </v>
      </c>
      <c r="AR30" s="5" t="str">
        <f t="shared" si="7"/>
        <v xml:space="preserve"> </v>
      </c>
      <c r="AS30" s="5" t="str">
        <f t="shared" si="8"/>
        <v xml:space="preserve"> </v>
      </c>
      <c r="AT30" s="5">
        <f t="shared" si="9"/>
        <v>1</v>
      </c>
      <c r="AU30" s="5" t="str">
        <f t="shared" si="10"/>
        <v xml:space="preserve"> </v>
      </c>
      <c r="AV30" s="5" t="str">
        <f t="shared" si="11"/>
        <v xml:space="preserve"> </v>
      </c>
      <c r="AW30" s="5" t="str">
        <f t="shared" si="12"/>
        <v xml:space="preserve"> </v>
      </c>
      <c r="AX30" s="5" t="str">
        <f t="shared" si="13"/>
        <v xml:space="preserve"> </v>
      </c>
      <c r="AY30" s="5" t="str">
        <f t="shared" si="14"/>
        <v xml:space="preserve"> </v>
      </c>
      <c r="AZ30" s="5" t="str">
        <f t="shared" si="15"/>
        <v xml:space="preserve"> </v>
      </c>
      <c r="BA30" s="5" t="str">
        <f t="shared" si="16"/>
        <v xml:space="preserve"> </v>
      </c>
      <c r="BB30" s="5" t="str">
        <f t="shared" si="17"/>
        <v xml:space="preserve"> </v>
      </c>
      <c r="BC30" s="5" t="str">
        <f t="shared" si="18"/>
        <v xml:space="preserve"> </v>
      </c>
      <c r="BD30" s="5" t="str">
        <f t="shared" si="19"/>
        <v xml:space="preserve"> </v>
      </c>
      <c r="BE30" s="5" t="str">
        <f t="shared" si="20"/>
        <v xml:space="preserve"> </v>
      </c>
      <c r="BF30" s="5" t="str">
        <f t="shared" si="21"/>
        <v xml:space="preserve"> </v>
      </c>
      <c r="BG30" s="5" t="str">
        <f t="shared" si="22"/>
        <v xml:space="preserve"> </v>
      </c>
      <c r="BH30" s="5" t="str">
        <f t="shared" si="23"/>
        <v xml:space="preserve"> </v>
      </c>
      <c r="BI30" s="5" t="str">
        <f t="shared" si="24"/>
        <v xml:space="preserve"> </v>
      </c>
      <c r="BJ30" s="5" t="str">
        <f t="shared" si="25"/>
        <v xml:space="preserve"> </v>
      </c>
      <c r="BK30" s="5" t="str">
        <f t="shared" si="26"/>
        <v xml:space="preserve"> </v>
      </c>
      <c r="BL30" s="5" t="str">
        <f t="shared" si="27"/>
        <v xml:space="preserve"> </v>
      </c>
      <c r="BM30" s="5" t="str">
        <f t="shared" si="28"/>
        <v xml:space="preserve"> </v>
      </c>
      <c r="BN30" s="5" t="str">
        <f t="shared" si="29"/>
        <v xml:space="preserve"> </v>
      </c>
      <c r="BO30" s="5" t="str">
        <f t="shared" si="30"/>
        <v xml:space="preserve"> </v>
      </c>
      <c r="BP30" s="4">
        <f t="shared" si="33"/>
        <v>1</v>
      </c>
    </row>
    <row r="31" spans="1:68">
      <c r="A31" s="3">
        <v>1925</v>
      </c>
      <c r="B31" s="726">
        <v>0</v>
      </c>
      <c r="C31" s="726">
        <v>0</v>
      </c>
      <c r="D31" s="726">
        <v>0</v>
      </c>
      <c r="E31" s="726">
        <v>0</v>
      </c>
      <c r="F31" s="726">
        <v>0</v>
      </c>
      <c r="G31" s="873">
        <v>0</v>
      </c>
      <c r="H31" s="726">
        <v>0</v>
      </c>
      <c r="I31" s="726">
        <v>0</v>
      </c>
      <c r="J31" s="726">
        <v>0</v>
      </c>
      <c r="K31" s="726">
        <v>0</v>
      </c>
      <c r="L31" s="873">
        <v>0</v>
      </c>
      <c r="M31" s="726">
        <v>0</v>
      </c>
      <c r="N31" s="726">
        <v>0</v>
      </c>
      <c r="O31" s="726">
        <v>0</v>
      </c>
      <c r="P31" s="726">
        <v>0</v>
      </c>
      <c r="Q31" s="873">
        <v>0</v>
      </c>
      <c r="R31" s="726">
        <v>0</v>
      </c>
      <c r="S31" s="726">
        <v>0</v>
      </c>
      <c r="T31" s="726">
        <v>0</v>
      </c>
      <c r="U31" s="726">
        <v>0</v>
      </c>
      <c r="V31" s="873">
        <v>0</v>
      </c>
      <c r="W31" s="726">
        <v>0</v>
      </c>
      <c r="X31" s="726">
        <v>0</v>
      </c>
      <c r="Y31" s="726">
        <v>0</v>
      </c>
      <c r="Z31" s="726">
        <v>0</v>
      </c>
      <c r="AA31" s="873">
        <v>0</v>
      </c>
      <c r="AB31" s="726">
        <v>0</v>
      </c>
      <c r="AC31" s="726">
        <v>0</v>
      </c>
      <c r="AD31" s="726">
        <v>0</v>
      </c>
      <c r="AE31" s="726">
        <v>0</v>
      </c>
      <c r="AF31" s="873">
        <v>0</v>
      </c>
      <c r="AG31" s="10">
        <f t="shared" si="34"/>
        <v>0</v>
      </c>
      <c r="AH31" s="761">
        <f t="shared" si="31"/>
        <v>0</v>
      </c>
      <c r="AI31" s="4">
        <f t="shared" si="32"/>
        <v>0</v>
      </c>
      <c r="AJ31" s="3">
        <v>1925</v>
      </c>
      <c r="AK31" s="5" t="str">
        <f t="shared" si="0"/>
        <v xml:space="preserve"> </v>
      </c>
      <c r="AL31" s="5" t="str">
        <f t="shared" si="1"/>
        <v xml:space="preserve"> </v>
      </c>
      <c r="AM31" s="5" t="str">
        <f t="shared" si="2"/>
        <v xml:space="preserve"> </v>
      </c>
      <c r="AN31" s="5" t="str">
        <f t="shared" si="3"/>
        <v xml:space="preserve"> </v>
      </c>
      <c r="AO31" s="5" t="str">
        <f t="shared" si="4"/>
        <v xml:space="preserve"> </v>
      </c>
      <c r="AP31" s="5" t="str">
        <f t="shared" si="5"/>
        <v xml:space="preserve"> </v>
      </c>
      <c r="AQ31" s="5" t="str">
        <f t="shared" si="6"/>
        <v xml:space="preserve"> </v>
      </c>
      <c r="AR31" s="5" t="str">
        <f t="shared" si="7"/>
        <v xml:space="preserve"> </v>
      </c>
      <c r="AS31" s="5" t="str">
        <f t="shared" si="8"/>
        <v xml:space="preserve"> </v>
      </c>
      <c r="AT31" s="5" t="str">
        <f t="shared" si="9"/>
        <v xml:space="preserve"> </v>
      </c>
      <c r="AU31" s="5" t="str">
        <f t="shared" si="10"/>
        <v xml:space="preserve"> </v>
      </c>
      <c r="AV31" s="5" t="str">
        <f t="shared" si="11"/>
        <v xml:space="preserve"> </v>
      </c>
      <c r="AW31" s="5" t="str">
        <f t="shared" si="12"/>
        <v xml:space="preserve"> </v>
      </c>
      <c r="AX31" s="5" t="str">
        <f t="shared" si="13"/>
        <v xml:space="preserve"> </v>
      </c>
      <c r="AY31" s="5" t="str">
        <f t="shared" si="14"/>
        <v xml:space="preserve"> </v>
      </c>
      <c r="AZ31" s="5" t="str">
        <f t="shared" si="15"/>
        <v xml:space="preserve"> </v>
      </c>
      <c r="BA31" s="5" t="str">
        <f t="shared" si="16"/>
        <v xml:space="preserve"> </v>
      </c>
      <c r="BB31" s="5" t="str">
        <f t="shared" si="17"/>
        <v xml:space="preserve"> </v>
      </c>
      <c r="BC31" s="5" t="str">
        <f t="shared" si="18"/>
        <v xml:space="preserve"> </v>
      </c>
      <c r="BD31" s="5" t="str">
        <f t="shared" si="19"/>
        <v xml:space="preserve"> </v>
      </c>
      <c r="BE31" s="5" t="str">
        <f t="shared" si="20"/>
        <v xml:space="preserve"> </v>
      </c>
      <c r="BF31" s="5" t="str">
        <f t="shared" si="21"/>
        <v xml:space="preserve"> </v>
      </c>
      <c r="BG31" s="5" t="str">
        <f t="shared" si="22"/>
        <v xml:space="preserve"> </v>
      </c>
      <c r="BH31" s="5" t="str">
        <f t="shared" si="23"/>
        <v xml:space="preserve"> </v>
      </c>
      <c r="BI31" s="5" t="str">
        <f t="shared" si="24"/>
        <v xml:space="preserve"> </v>
      </c>
      <c r="BJ31" s="5" t="str">
        <f t="shared" si="25"/>
        <v xml:space="preserve"> </v>
      </c>
      <c r="BK31" s="5" t="str">
        <f t="shared" si="26"/>
        <v xml:space="preserve"> </v>
      </c>
      <c r="BL31" s="5" t="str">
        <f t="shared" si="27"/>
        <v xml:space="preserve"> </v>
      </c>
      <c r="BM31" s="5" t="str">
        <f t="shared" si="28"/>
        <v xml:space="preserve"> </v>
      </c>
      <c r="BN31" s="5" t="str">
        <f t="shared" si="29"/>
        <v xml:space="preserve"> </v>
      </c>
      <c r="BO31" s="5" t="str">
        <f t="shared" si="30"/>
        <v xml:space="preserve"> </v>
      </c>
      <c r="BP31" s="4">
        <f t="shared" si="33"/>
        <v>0</v>
      </c>
    </row>
    <row r="32" spans="1:68">
      <c r="A32" s="825">
        <v>1926</v>
      </c>
      <c r="B32" s="854">
        <v>0</v>
      </c>
      <c r="C32" s="854">
        <v>0</v>
      </c>
      <c r="D32" s="854">
        <v>0</v>
      </c>
      <c r="E32" s="854">
        <v>0</v>
      </c>
      <c r="F32" s="854">
        <v>0</v>
      </c>
      <c r="G32" s="875">
        <v>0</v>
      </c>
      <c r="H32" s="854">
        <v>0</v>
      </c>
      <c r="I32" s="854">
        <v>0</v>
      </c>
      <c r="J32" s="854">
        <v>0</v>
      </c>
      <c r="K32" s="854">
        <v>0</v>
      </c>
      <c r="L32" s="875" t="s">
        <v>60</v>
      </c>
      <c r="M32" s="854">
        <v>0</v>
      </c>
      <c r="N32" s="854">
        <v>2</v>
      </c>
      <c r="O32" s="854">
        <v>0</v>
      </c>
      <c r="P32" s="854">
        <v>0</v>
      </c>
      <c r="Q32" s="875">
        <v>0</v>
      </c>
      <c r="R32" s="854" t="s">
        <v>60</v>
      </c>
      <c r="S32" s="854">
        <v>0</v>
      </c>
      <c r="T32" s="854">
        <v>0</v>
      </c>
      <c r="U32" s="854">
        <v>0</v>
      </c>
      <c r="V32" s="875">
        <v>0</v>
      </c>
      <c r="W32" s="854">
        <v>0</v>
      </c>
      <c r="X32" s="854">
        <v>0</v>
      </c>
      <c r="Y32" s="854">
        <v>0</v>
      </c>
      <c r="Z32" s="854">
        <v>0</v>
      </c>
      <c r="AA32" s="875">
        <v>0</v>
      </c>
      <c r="AB32" s="854">
        <v>0</v>
      </c>
      <c r="AC32" s="854">
        <v>0</v>
      </c>
      <c r="AD32" s="854">
        <v>0</v>
      </c>
      <c r="AE32" s="854">
        <v>0</v>
      </c>
      <c r="AF32" s="875">
        <v>0</v>
      </c>
      <c r="AG32" s="831">
        <f t="shared" si="34"/>
        <v>2</v>
      </c>
      <c r="AH32" s="855">
        <f t="shared" si="31"/>
        <v>2</v>
      </c>
      <c r="AI32" s="848">
        <f t="shared" si="32"/>
        <v>1</v>
      </c>
      <c r="AJ32" s="825">
        <v>1926</v>
      </c>
      <c r="AK32" s="5" t="str">
        <f t="shared" si="0"/>
        <v xml:space="preserve"> </v>
      </c>
      <c r="AL32" s="5" t="str">
        <f t="shared" si="1"/>
        <v xml:space="preserve"> </v>
      </c>
      <c r="AM32" s="5" t="str">
        <f t="shared" si="2"/>
        <v xml:space="preserve"> </v>
      </c>
      <c r="AN32" s="5" t="str">
        <f t="shared" si="3"/>
        <v xml:space="preserve"> </v>
      </c>
      <c r="AO32" s="5" t="str">
        <f t="shared" si="4"/>
        <v xml:space="preserve"> </v>
      </c>
      <c r="AP32" s="5" t="str">
        <f t="shared" si="5"/>
        <v xml:space="preserve"> </v>
      </c>
      <c r="AQ32" s="5" t="str">
        <f t="shared" si="6"/>
        <v xml:space="preserve"> </v>
      </c>
      <c r="AR32" s="5" t="str">
        <f t="shared" si="7"/>
        <v xml:space="preserve"> </v>
      </c>
      <c r="AS32" s="5" t="str">
        <f t="shared" si="8"/>
        <v xml:space="preserve"> </v>
      </c>
      <c r="AT32" s="5" t="str">
        <f t="shared" si="9"/>
        <v xml:space="preserve"> </v>
      </c>
      <c r="AU32" s="5" t="str">
        <f t="shared" si="10"/>
        <v xml:space="preserve"> </v>
      </c>
      <c r="AV32" s="5" t="str">
        <f t="shared" si="11"/>
        <v xml:space="preserve"> </v>
      </c>
      <c r="AW32" s="5">
        <f t="shared" si="12"/>
        <v>1</v>
      </c>
      <c r="AX32" s="5" t="str">
        <f t="shared" si="13"/>
        <v xml:space="preserve"> </v>
      </c>
      <c r="AY32" s="5" t="str">
        <f t="shared" si="14"/>
        <v xml:space="preserve"> </v>
      </c>
      <c r="AZ32" s="5" t="str">
        <f t="shared" si="15"/>
        <v xml:space="preserve"> </v>
      </c>
      <c r="BA32" s="5" t="str">
        <f t="shared" si="16"/>
        <v xml:space="preserve"> </v>
      </c>
      <c r="BB32" s="5" t="str">
        <f t="shared" si="17"/>
        <v xml:space="preserve"> </v>
      </c>
      <c r="BC32" s="5" t="str">
        <f t="shared" si="18"/>
        <v xml:space="preserve"> </v>
      </c>
      <c r="BD32" s="5" t="str">
        <f t="shared" si="19"/>
        <v xml:space="preserve"> </v>
      </c>
      <c r="BE32" s="5" t="str">
        <f t="shared" si="20"/>
        <v xml:space="preserve"> </v>
      </c>
      <c r="BF32" s="5" t="str">
        <f t="shared" si="21"/>
        <v xml:space="preserve"> </v>
      </c>
      <c r="BG32" s="5" t="str">
        <f t="shared" si="22"/>
        <v xml:space="preserve"> </v>
      </c>
      <c r="BH32" s="5" t="str">
        <f t="shared" si="23"/>
        <v xml:space="preserve"> </v>
      </c>
      <c r="BI32" s="5" t="str">
        <f t="shared" si="24"/>
        <v xml:space="preserve"> </v>
      </c>
      <c r="BJ32" s="5" t="str">
        <f t="shared" si="25"/>
        <v xml:space="preserve"> </v>
      </c>
      <c r="BK32" s="5" t="str">
        <f t="shared" si="26"/>
        <v xml:space="preserve"> </v>
      </c>
      <c r="BL32" s="5" t="str">
        <f t="shared" si="27"/>
        <v xml:space="preserve"> </v>
      </c>
      <c r="BM32" s="5" t="str">
        <f t="shared" si="28"/>
        <v xml:space="preserve"> </v>
      </c>
      <c r="BN32" s="5" t="str">
        <f t="shared" si="29"/>
        <v xml:space="preserve"> </v>
      </c>
      <c r="BO32" s="5" t="str">
        <f t="shared" si="30"/>
        <v xml:space="preserve"> </v>
      </c>
      <c r="BP32" s="4">
        <f t="shared" si="33"/>
        <v>1</v>
      </c>
    </row>
    <row r="33" spans="1:68">
      <c r="A33" s="3">
        <v>1927</v>
      </c>
      <c r="B33" s="726">
        <v>0</v>
      </c>
      <c r="C33" s="726">
        <v>1</v>
      </c>
      <c r="D33" s="726" t="s">
        <v>60</v>
      </c>
      <c r="E33" s="726">
        <v>0</v>
      </c>
      <c r="F33" s="726">
        <v>0</v>
      </c>
      <c r="G33" s="873">
        <v>0</v>
      </c>
      <c r="H33" s="726">
        <v>0</v>
      </c>
      <c r="I33" s="726">
        <v>0</v>
      </c>
      <c r="J33" s="726">
        <v>0</v>
      </c>
      <c r="K33" s="726">
        <v>0</v>
      </c>
      <c r="L33" s="873">
        <v>0</v>
      </c>
      <c r="M33" s="726">
        <v>0</v>
      </c>
      <c r="N33" s="726">
        <v>0</v>
      </c>
      <c r="O33" s="726">
        <v>0</v>
      </c>
      <c r="P33" s="726">
        <v>0</v>
      </c>
      <c r="Q33" s="873">
        <v>0</v>
      </c>
      <c r="R33" s="726">
        <v>0</v>
      </c>
      <c r="S33" s="726">
        <v>0</v>
      </c>
      <c r="T33" s="726">
        <v>0</v>
      </c>
      <c r="U33" s="726">
        <v>0</v>
      </c>
      <c r="V33" s="873">
        <v>0</v>
      </c>
      <c r="W33" s="726">
        <v>0</v>
      </c>
      <c r="X33" s="726">
        <v>0</v>
      </c>
      <c r="Y33" s="726">
        <v>0</v>
      </c>
      <c r="Z33" s="726">
        <v>0</v>
      </c>
      <c r="AA33" s="873">
        <v>0</v>
      </c>
      <c r="AB33" s="726">
        <v>0</v>
      </c>
      <c r="AC33" s="726">
        <v>0</v>
      </c>
      <c r="AD33" s="726">
        <v>0</v>
      </c>
      <c r="AE33" s="726">
        <v>0</v>
      </c>
      <c r="AF33" s="873">
        <v>0</v>
      </c>
      <c r="AG33" s="10">
        <f t="shared" si="34"/>
        <v>1</v>
      </c>
      <c r="AH33" s="761">
        <f t="shared" si="31"/>
        <v>1</v>
      </c>
      <c r="AI33" s="4">
        <f t="shared" si="32"/>
        <v>1</v>
      </c>
      <c r="AJ33" s="3">
        <v>1927</v>
      </c>
      <c r="AK33" s="5" t="str">
        <f t="shared" si="0"/>
        <v xml:space="preserve"> </v>
      </c>
      <c r="AL33" s="5">
        <f t="shared" si="1"/>
        <v>1</v>
      </c>
      <c r="AM33" s="5" t="str">
        <f t="shared" si="2"/>
        <v xml:space="preserve"> </v>
      </c>
      <c r="AN33" s="5" t="str">
        <f t="shared" si="3"/>
        <v xml:space="preserve"> </v>
      </c>
      <c r="AO33" s="5" t="str">
        <f t="shared" si="4"/>
        <v xml:space="preserve"> </v>
      </c>
      <c r="AP33" s="5" t="str">
        <f t="shared" si="5"/>
        <v xml:space="preserve"> </v>
      </c>
      <c r="AQ33" s="5" t="str">
        <f t="shared" si="6"/>
        <v xml:space="preserve"> </v>
      </c>
      <c r="AR33" s="5" t="str">
        <f t="shared" si="7"/>
        <v xml:space="preserve"> </v>
      </c>
      <c r="AS33" s="5" t="str">
        <f t="shared" si="8"/>
        <v xml:space="preserve"> </v>
      </c>
      <c r="AT33" s="5" t="str">
        <f t="shared" si="9"/>
        <v xml:space="preserve"> </v>
      </c>
      <c r="AU33" s="5" t="str">
        <f t="shared" si="10"/>
        <v xml:space="preserve"> </v>
      </c>
      <c r="AV33" s="5" t="str">
        <f t="shared" si="11"/>
        <v xml:space="preserve"> </v>
      </c>
      <c r="AW33" s="5" t="str">
        <f t="shared" si="12"/>
        <v xml:space="preserve"> </v>
      </c>
      <c r="AX33" s="5" t="str">
        <f t="shared" si="13"/>
        <v xml:space="preserve"> </v>
      </c>
      <c r="AY33" s="5" t="str">
        <f t="shared" si="14"/>
        <v xml:space="preserve"> </v>
      </c>
      <c r="AZ33" s="5" t="str">
        <f t="shared" si="15"/>
        <v xml:space="preserve"> </v>
      </c>
      <c r="BA33" s="5" t="str">
        <f t="shared" si="16"/>
        <v xml:space="preserve"> </v>
      </c>
      <c r="BB33" s="5" t="str">
        <f t="shared" si="17"/>
        <v xml:space="preserve"> </v>
      </c>
      <c r="BC33" s="5" t="str">
        <f t="shared" si="18"/>
        <v xml:space="preserve"> </v>
      </c>
      <c r="BD33" s="5" t="str">
        <f t="shared" si="19"/>
        <v xml:space="preserve"> </v>
      </c>
      <c r="BE33" s="5" t="str">
        <f t="shared" si="20"/>
        <v xml:space="preserve"> </v>
      </c>
      <c r="BF33" s="5" t="str">
        <f t="shared" si="21"/>
        <v xml:space="preserve"> </v>
      </c>
      <c r="BG33" s="5" t="str">
        <f t="shared" si="22"/>
        <v xml:space="preserve"> </v>
      </c>
      <c r="BH33" s="5" t="str">
        <f t="shared" si="23"/>
        <v xml:space="preserve"> </v>
      </c>
      <c r="BI33" s="5" t="str">
        <f t="shared" si="24"/>
        <v xml:space="preserve"> </v>
      </c>
      <c r="BJ33" s="5" t="str">
        <f t="shared" si="25"/>
        <v xml:space="preserve"> </v>
      </c>
      <c r="BK33" s="5" t="str">
        <f t="shared" si="26"/>
        <v xml:space="preserve"> </v>
      </c>
      <c r="BL33" s="5" t="str">
        <f t="shared" si="27"/>
        <v xml:space="preserve"> </v>
      </c>
      <c r="BM33" s="5" t="str">
        <f t="shared" si="28"/>
        <v xml:space="preserve"> </v>
      </c>
      <c r="BN33" s="5" t="str">
        <f t="shared" si="29"/>
        <v xml:space="preserve"> </v>
      </c>
      <c r="BO33" s="5" t="str">
        <f t="shared" si="30"/>
        <v xml:space="preserve"> </v>
      </c>
      <c r="BP33" s="4">
        <f t="shared" si="33"/>
        <v>1</v>
      </c>
    </row>
    <row r="34" spans="1:68">
      <c r="A34" s="3">
        <v>1928</v>
      </c>
      <c r="B34" s="726">
        <v>0</v>
      </c>
      <c r="C34" s="726">
        <v>0</v>
      </c>
      <c r="D34" s="726">
        <v>0</v>
      </c>
      <c r="E34" s="726">
        <v>0</v>
      </c>
      <c r="F34" s="726">
        <v>0</v>
      </c>
      <c r="G34" s="873">
        <v>0</v>
      </c>
      <c r="H34" s="726">
        <v>0</v>
      </c>
      <c r="I34" s="726">
        <v>0</v>
      </c>
      <c r="J34" s="726">
        <v>0</v>
      </c>
      <c r="K34" s="726">
        <v>0</v>
      </c>
      <c r="L34" s="873">
        <v>0</v>
      </c>
      <c r="M34" s="726">
        <v>0</v>
      </c>
      <c r="N34" s="726">
        <v>0</v>
      </c>
      <c r="O34" s="726">
        <v>0</v>
      </c>
      <c r="P34" s="726">
        <v>0</v>
      </c>
      <c r="Q34" s="873">
        <v>0</v>
      </c>
      <c r="R34" s="726">
        <v>0</v>
      </c>
      <c r="S34" s="726">
        <v>0</v>
      </c>
      <c r="T34" s="726">
        <v>0</v>
      </c>
      <c r="U34" s="726">
        <v>0</v>
      </c>
      <c r="V34" s="873">
        <v>0</v>
      </c>
      <c r="W34" s="726">
        <v>0</v>
      </c>
      <c r="X34" s="726">
        <v>0</v>
      </c>
      <c r="Y34" s="726">
        <v>0</v>
      </c>
      <c r="Z34" s="726">
        <v>0</v>
      </c>
      <c r="AA34" s="873">
        <v>0</v>
      </c>
      <c r="AB34" s="726">
        <v>0</v>
      </c>
      <c r="AC34" s="726">
        <v>0</v>
      </c>
      <c r="AD34" s="726">
        <v>0</v>
      </c>
      <c r="AE34" s="726">
        <v>0</v>
      </c>
      <c r="AF34" s="873">
        <v>0</v>
      </c>
      <c r="AG34" s="10">
        <f t="shared" si="34"/>
        <v>0</v>
      </c>
      <c r="AH34" s="761">
        <f t="shared" si="31"/>
        <v>0</v>
      </c>
      <c r="AI34" s="4">
        <f t="shared" si="32"/>
        <v>0</v>
      </c>
      <c r="AJ34" s="3">
        <v>1928</v>
      </c>
      <c r="AK34" s="5" t="str">
        <f t="shared" si="0"/>
        <v xml:space="preserve"> </v>
      </c>
      <c r="AL34" s="5" t="str">
        <f t="shared" si="1"/>
        <v xml:space="preserve"> </v>
      </c>
      <c r="AM34" s="5" t="str">
        <f t="shared" si="2"/>
        <v xml:space="preserve"> </v>
      </c>
      <c r="AN34" s="5" t="str">
        <f t="shared" si="3"/>
        <v xml:space="preserve"> </v>
      </c>
      <c r="AO34" s="5" t="str">
        <f t="shared" si="4"/>
        <v xml:space="preserve"> </v>
      </c>
      <c r="AP34" s="5" t="str">
        <f t="shared" si="5"/>
        <v xml:space="preserve"> </v>
      </c>
      <c r="AQ34" s="5" t="str">
        <f t="shared" si="6"/>
        <v xml:space="preserve"> </v>
      </c>
      <c r="AR34" s="5" t="str">
        <f t="shared" si="7"/>
        <v xml:space="preserve"> </v>
      </c>
      <c r="AS34" s="5" t="str">
        <f t="shared" si="8"/>
        <v xml:space="preserve"> </v>
      </c>
      <c r="AT34" s="5" t="str">
        <f t="shared" si="9"/>
        <v xml:space="preserve"> </v>
      </c>
      <c r="AU34" s="5" t="str">
        <f t="shared" si="10"/>
        <v xml:space="preserve"> </v>
      </c>
      <c r="AV34" s="5" t="str">
        <f t="shared" si="11"/>
        <v xml:space="preserve"> </v>
      </c>
      <c r="AW34" s="5" t="str">
        <f t="shared" si="12"/>
        <v xml:space="preserve"> </v>
      </c>
      <c r="AX34" s="5" t="str">
        <f t="shared" si="13"/>
        <v xml:space="preserve"> </v>
      </c>
      <c r="AY34" s="5" t="str">
        <f t="shared" si="14"/>
        <v xml:space="preserve"> </v>
      </c>
      <c r="AZ34" s="5" t="str">
        <f t="shared" si="15"/>
        <v xml:space="preserve"> </v>
      </c>
      <c r="BA34" s="5" t="str">
        <f t="shared" si="16"/>
        <v xml:space="preserve"> </v>
      </c>
      <c r="BB34" s="5" t="str">
        <f t="shared" si="17"/>
        <v xml:space="preserve"> </v>
      </c>
      <c r="BC34" s="5" t="str">
        <f t="shared" si="18"/>
        <v xml:space="preserve"> </v>
      </c>
      <c r="BD34" s="5" t="str">
        <f t="shared" si="19"/>
        <v xml:space="preserve"> </v>
      </c>
      <c r="BE34" s="5" t="str">
        <f t="shared" si="20"/>
        <v xml:space="preserve"> </v>
      </c>
      <c r="BF34" s="5" t="str">
        <f t="shared" si="21"/>
        <v xml:space="preserve"> </v>
      </c>
      <c r="BG34" s="5" t="str">
        <f t="shared" si="22"/>
        <v xml:space="preserve"> </v>
      </c>
      <c r="BH34" s="5" t="str">
        <f t="shared" si="23"/>
        <v xml:space="preserve"> </v>
      </c>
      <c r="BI34" s="5" t="str">
        <f t="shared" si="24"/>
        <v xml:space="preserve"> </v>
      </c>
      <c r="BJ34" s="5" t="str">
        <f t="shared" si="25"/>
        <v xml:space="preserve"> </v>
      </c>
      <c r="BK34" s="5" t="str">
        <f t="shared" si="26"/>
        <v xml:space="preserve"> </v>
      </c>
      <c r="BL34" s="5" t="str">
        <f t="shared" si="27"/>
        <v xml:space="preserve"> </v>
      </c>
      <c r="BM34" s="5" t="str">
        <f t="shared" si="28"/>
        <v xml:space="preserve"> </v>
      </c>
      <c r="BN34" s="5" t="str">
        <f t="shared" si="29"/>
        <v xml:space="preserve"> </v>
      </c>
      <c r="BO34" s="5" t="str">
        <f t="shared" si="30"/>
        <v xml:space="preserve"> </v>
      </c>
      <c r="BP34" s="4">
        <f t="shared" si="33"/>
        <v>0</v>
      </c>
    </row>
    <row r="35" spans="1:68">
      <c r="A35" s="3">
        <v>1929</v>
      </c>
      <c r="B35" s="726">
        <v>0</v>
      </c>
      <c r="C35" s="726">
        <v>0</v>
      </c>
      <c r="D35" s="726">
        <v>0</v>
      </c>
      <c r="E35" s="726">
        <v>0</v>
      </c>
      <c r="F35" s="726">
        <v>0</v>
      </c>
      <c r="G35" s="873">
        <v>0</v>
      </c>
      <c r="H35" s="726">
        <v>0</v>
      </c>
      <c r="I35" s="726">
        <v>0</v>
      </c>
      <c r="J35" s="726">
        <v>0</v>
      </c>
      <c r="K35" s="726">
        <v>0</v>
      </c>
      <c r="L35" s="873">
        <v>0</v>
      </c>
      <c r="M35" s="726">
        <v>0</v>
      </c>
      <c r="N35" s="726">
        <v>0</v>
      </c>
      <c r="O35" s="726">
        <v>0</v>
      </c>
      <c r="P35" s="726">
        <v>0</v>
      </c>
      <c r="Q35" s="873">
        <v>0</v>
      </c>
      <c r="R35" s="726">
        <v>0</v>
      </c>
      <c r="S35" s="726">
        <v>0</v>
      </c>
      <c r="T35" s="726">
        <v>0</v>
      </c>
      <c r="U35" s="726">
        <v>0</v>
      </c>
      <c r="V35" s="873">
        <v>0</v>
      </c>
      <c r="W35" s="726">
        <v>0</v>
      </c>
      <c r="X35" s="726">
        <v>0</v>
      </c>
      <c r="Y35" s="726">
        <v>0</v>
      </c>
      <c r="Z35" s="726">
        <v>0</v>
      </c>
      <c r="AA35" s="873">
        <v>0</v>
      </c>
      <c r="AB35" s="726">
        <v>0</v>
      </c>
      <c r="AC35" s="726">
        <v>0</v>
      </c>
      <c r="AD35" s="726">
        <v>0</v>
      </c>
      <c r="AE35" s="726">
        <v>0</v>
      </c>
      <c r="AF35" s="873">
        <v>0</v>
      </c>
      <c r="AG35" s="10">
        <f t="shared" si="34"/>
        <v>0</v>
      </c>
      <c r="AH35" s="761">
        <f t="shared" si="31"/>
        <v>0</v>
      </c>
      <c r="AI35" s="4">
        <f t="shared" si="32"/>
        <v>0</v>
      </c>
      <c r="AJ35" s="3">
        <v>1929</v>
      </c>
      <c r="AK35" s="5" t="str">
        <f t="shared" ref="AK35:AK66" si="35">IF(OR(B35="m",B35=0,B35="T"), " ",1)</f>
        <v xml:space="preserve"> </v>
      </c>
      <c r="AL35" s="5" t="str">
        <f t="shared" ref="AL35:AL66" si="36">IF(OR(C35="m",C35=0,C35="T"), " ",1)</f>
        <v xml:space="preserve"> </v>
      </c>
      <c r="AM35" s="5" t="str">
        <f t="shared" ref="AM35:AM66" si="37">IF(OR(D35="m",D35=0,D35="T"), " ",1)</f>
        <v xml:space="preserve"> </v>
      </c>
      <c r="AN35" s="5" t="str">
        <f t="shared" ref="AN35:AN66" si="38">IF(OR(E35="m",E35=0,E35="T"), " ",1)</f>
        <v xml:space="preserve"> </v>
      </c>
      <c r="AO35" s="5" t="str">
        <f t="shared" ref="AO35:AO66" si="39">IF(OR(F35="m",F35=0,F35="T"), " ",1)</f>
        <v xml:space="preserve"> </v>
      </c>
      <c r="AP35" s="5" t="str">
        <f t="shared" ref="AP35:AP66" si="40">IF(OR(G35="m",G35=0,G35="T"), " ",1)</f>
        <v xml:space="preserve"> </v>
      </c>
      <c r="AQ35" s="5" t="str">
        <f t="shared" ref="AQ35:AQ66" si="41">IF(OR(H35="m",H35=0,H35="T"), " ",1)</f>
        <v xml:space="preserve"> </v>
      </c>
      <c r="AR35" s="5" t="str">
        <f t="shared" ref="AR35:AR66" si="42">IF(OR(I35="m",I35=0,I35="T"), " ",1)</f>
        <v xml:space="preserve"> </v>
      </c>
      <c r="AS35" s="5" t="str">
        <f t="shared" ref="AS35:AS66" si="43">IF(OR(J35="m",J35=0,J35="T"), " ",1)</f>
        <v xml:space="preserve"> </v>
      </c>
      <c r="AT35" s="5" t="str">
        <f t="shared" ref="AT35:AT66" si="44">IF(OR(K35="m",K35=0,K35="T"), " ",1)</f>
        <v xml:space="preserve"> </v>
      </c>
      <c r="AU35" s="5" t="str">
        <f t="shared" ref="AU35:AU66" si="45">IF(OR(L35="m",L35=0,L35="T"), " ",1)</f>
        <v xml:space="preserve"> </v>
      </c>
      <c r="AV35" s="5" t="str">
        <f t="shared" ref="AV35:AV66" si="46">IF(OR(M35="m",M35=0,M35="T"), " ",1)</f>
        <v xml:space="preserve"> </v>
      </c>
      <c r="AW35" s="5" t="str">
        <f t="shared" ref="AW35:AW66" si="47">IF(OR(N35="m",N35=0,N35="T"), " ",1)</f>
        <v xml:space="preserve"> </v>
      </c>
      <c r="AX35" s="5" t="str">
        <f t="shared" ref="AX35:AX66" si="48">IF(OR(O35="m",O35=0,O35="T"), " ",1)</f>
        <v xml:space="preserve"> </v>
      </c>
      <c r="AY35" s="5" t="str">
        <f t="shared" ref="AY35:AY66" si="49">IF(OR(P35="m",P35=0,P35="T"), " ",1)</f>
        <v xml:space="preserve"> </v>
      </c>
      <c r="AZ35" s="5" t="str">
        <f t="shared" ref="AZ35:AZ66" si="50">IF(OR(Q35="m",Q35=0,Q35="T"), " ",1)</f>
        <v xml:space="preserve"> </v>
      </c>
      <c r="BA35" s="5" t="str">
        <f t="shared" ref="BA35:BA66" si="51">IF(OR(R35="m",R35=0,R35="T"), " ",1)</f>
        <v xml:space="preserve"> </v>
      </c>
      <c r="BB35" s="5" t="str">
        <f t="shared" ref="BB35:BB66" si="52">IF(OR(S35="m",S35=0,S35="T"), " ",1)</f>
        <v xml:space="preserve"> </v>
      </c>
      <c r="BC35" s="5" t="str">
        <f t="shared" ref="BC35:BC66" si="53">IF(OR(T35="m",T35=0,T35="T"), " ",1)</f>
        <v xml:space="preserve"> </v>
      </c>
      <c r="BD35" s="5" t="str">
        <f t="shared" ref="BD35:BD66" si="54">IF(OR(U35="m",U35=0,U35="T"), " ",1)</f>
        <v xml:space="preserve"> </v>
      </c>
      <c r="BE35" s="5" t="str">
        <f t="shared" ref="BE35:BE66" si="55">IF(OR(V35="m",V35=0,V35="T"), " ",1)</f>
        <v xml:space="preserve"> </v>
      </c>
      <c r="BF35" s="5" t="str">
        <f t="shared" ref="BF35:BF66" si="56">IF(OR(W35="m",W35=0,W35="T"), " ",1)</f>
        <v xml:space="preserve"> </v>
      </c>
      <c r="BG35" s="5" t="str">
        <f t="shared" ref="BG35:BG66" si="57">IF(OR(X35="m",X35=0,X35="T"), " ",1)</f>
        <v xml:space="preserve"> </v>
      </c>
      <c r="BH35" s="5" t="str">
        <f t="shared" ref="BH35:BH66" si="58">IF(OR(Y35="m",Y35=0,Y35="T"), " ",1)</f>
        <v xml:space="preserve"> </v>
      </c>
      <c r="BI35" s="5" t="str">
        <f t="shared" ref="BI35:BI66" si="59">IF(OR(Z35="m",Z35=0,Z35="T"), " ",1)</f>
        <v xml:space="preserve"> </v>
      </c>
      <c r="BJ35" s="5" t="str">
        <f t="shared" ref="BJ35:BJ66" si="60">IF(OR(AA35="m",AA35=0,AA35="T"), " ",1)</f>
        <v xml:space="preserve"> </v>
      </c>
      <c r="BK35" s="5" t="str">
        <f t="shared" ref="BK35:BK66" si="61">IF(OR(AB35="m",AB35=0,AB35="T"), " ",1)</f>
        <v xml:space="preserve"> </v>
      </c>
      <c r="BL35" s="5" t="str">
        <f t="shared" ref="BL35:BL66" si="62">IF(OR(AC35="m",AC35=0,AC35="T"), " ",1)</f>
        <v xml:space="preserve"> </v>
      </c>
      <c r="BM35" s="5" t="str">
        <f t="shared" ref="BM35:BM66" si="63">IF(OR(AD35="m",AD35=0,AD35="T"), " ",1)</f>
        <v xml:space="preserve"> </v>
      </c>
      <c r="BN35" s="5" t="str">
        <f t="shared" ref="BN35:BN66" si="64">IF(OR(AE35="m",AE35=0,AE35="T"), " ",1)</f>
        <v xml:space="preserve"> </v>
      </c>
      <c r="BO35" s="5" t="str">
        <f t="shared" ref="BO35:BO66" si="65">IF(OR(AF35="m",AF35=0,AF35="T"), " ",1)</f>
        <v xml:space="preserve"> </v>
      </c>
      <c r="BP35" s="4">
        <f t="shared" si="33"/>
        <v>0</v>
      </c>
    </row>
    <row r="36" spans="1:68" ht="13.8" thickBot="1">
      <c r="A36" s="737">
        <v>1930</v>
      </c>
      <c r="B36" s="850">
        <v>0</v>
      </c>
      <c r="C36" s="850">
        <v>0</v>
      </c>
      <c r="D36" s="850">
        <v>0</v>
      </c>
      <c r="E36" s="850">
        <v>0</v>
      </c>
      <c r="F36" s="850">
        <v>0</v>
      </c>
      <c r="G36" s="874">
        <v>0</v>
      </c>
      <c r="H36" s="850">
        <v>0</v>
      </c>
      <c r="I36" s="850">
        <v>0</v>
      </c>
      <c r="J36" s="850">
        <v>0</v>
      </c>
      <c r="K36" s="850">
        <v>0</v>
      </c>
      <c r="L36" s="874">
        <v>0</v>
      </c>
      <c r="M36" s="850">
        <v>0</v>
      </c>
      <c r="N36" s="850">
        <v>0</v>
      </c>
      <c r="O36" s="850">
        <v>0</v>
      </c>
      <c r="P36" s="850">
        <v>0</v>
      </c>
      <c r="Q36" s="874">
        <v>0</v>
      </c>
      <c r="R36" s="850">
        <v>0</v>
      </c>
      <c r="S36" s="850">
        <v>0</v>
      </c>
      <c r="T36" s="850">
        <v>0</v>
      </c>
      <c r="U36" s="850">
        <v>0</v>
      </c>
      <c r="V36" s="874">
        <v>0</v>
      </c>
      <c r="W36" s="850">
        <v>0</v>
      </c>
      <c r="X36" s="850">
        <v>0</v>
      </c>
      <c r="Y36" s="850">
        <v>0</v>
      </c>
      <c r="Z36" s="850">
        <v>0</v>
      </c>
      <c r="AA36" s="874">
        <v>0</v>
      </c>
      <c r="AB36" s="850">
        <v>0</v>
      </c>
      <c r="AC36" s="850">
        <v>0</v>
      </c>
      <c r="AD36" s="850">
        <v>0</v>
      </c>
      <c r="AE36" s="850">
        <v>0</v>
      </c>
      <c r="AF36" s="874">
        <v>0</v>
      </c>
      <c r="AG36" s="739">
        <f t="shared" si="34"/>
        <v>0</v>
      </c>
      <c r="AH36" s="851">
        <f t="shared" si="31"/>
        <v>0</v>
      </c>
      <c r="AI36" s="746">
        <f t="shared" si="32"/>
        <v>0</v>
      </c>
      <c r="AJ36" s="737">
        <v>1930</v>
      </c>
      <c r="AK36" s="5" t="str">
        <f t="shared" si="35"/>
        <v xml:space="preserve"> </v>
      </c>
      <c r="AL36" s="5" t="str">
        <f t="shared" si="36"/>
        <v xml:space="preserve"> </v>
      </c>
      <c r="AM36" s="5" t="str">
        <f t="shared" si="37"/>
        <v xml:space="preserve"> </v>
      </c>
      <c r="AN36" s="5" t="str">
        <f t="shared" si="38"/>
        <v xml:space="preserve"> </v>
      </c>
      <c r="AO36" s="5" t="str">
        <f t="shared" si="39"/>
        <v xml:space="preserve"> </v>
      </c>
      <c r="AP36" s="5" t="str">
        <f t="shared" si="40"/>
        <v xml:space="preserve"> </v>
      </c>
      <c r="AQ36" s="5" t="str">
        <f t="shared" si="41"/>
        <v xml:space="preserve"> </v>
      </c>
      <c r="AR36" s="5" t="str">
        <f t="shared" si="42"/>
        <v xml:space="preserve"> </v>
      </c>
      <c r="AS36" s="5" t="str">
        <f t="shared" si="43"/>
        <v xml:space="preserve"> </v>
      </c>
      <c r="AT36" s="5" t="str">
        <f t="shared" si="44"/>
        <v xml:space="preserve"> </v>
      </c>
      <c r="AU36" s="5" t="str">
        <f t="shared" si="45"/>
        <v xml:space="preserve"> </v>
      </c>
      <c r="AV36" s="5" t="str">
        <f t="shared" si="46"/>
        <v xml:space="preserve"> </v>
      </c>
      <c r="AW36" s="5" t="str">
        <f t="shared" si="47"/>
        <v xml:space="preserve"> </v>
      </c>
      <c r="AX36" s="5" t="str">
        <f t="shared" si="48"/>
        <v xml:space="preserve"> </v>
      </c>
      <c r="AY36" s="5" t="str">
        <f t="shared" si="49"/>
        <v xml:space="preserve"> </v>
      </c>
      <c r="AZ36" s="5" t="str">
        <f t="shared" si="50"/>
        <v xml:space="preserve"> </v>
      </c>
      <c r="BA36" s="5" t="str">
        <f t="shared" si="51"/>
        <v xml:space="preserve"> </v>
      </c>
      <c r="BB36" s="5" t="str">
        <f t="shared" si="52"/>
        <v xml:space="preserve"> </v>
      </c>
      <c r="BC36" s="5" t="str">
        <f t="shared" si="53"/>
        <v xml:space="preserve"> </v>
      </c>
      <c r="BD36" s="5" t="str">
        <f t="shared" si="54"/>
        <v xml:space="preserve"> </v>
      </c>
      <c r="BE36" s="5" t="str">
        <f t="shared" si="55"/>
        <v xml:space="preserve"> </v>
      </c>
      <c r="BF36" s="5" t="str">
        <f t="shared" si="56"/>
        <v xml:space="preserve"> </v>
      </c>
      <c r="BG36" s="5" t="str">
        <f t="shared" si="57"/>
        <v xml:space="preserve"> </v>
      </c>
      <c r="BH36" s="5" t="str">
        <f t="shared" si="58"/>
        <v xml:space="preserve"> </v>
      </c>
      <c r="BI36" s="5" t="str">
        <f t="shared" si="59"/>
        <v xml:space="preserve"> </v>
      </c>
      <c r="BJ36" s="5" t="str">
        <f t="shared" si="60"/>
        <v xml:space="preserve"> </v>
      </c>
      <c r="BK36" s="5" t="str">
        <f t="shared" si="61"/>
        <v xml:space="preserve"> </v>
      </c>
      <c r="BL36" s="5" t="str">
        <f t="shared" si="62"/>
        <v xml:space="preserve"> </v>
      </c>
      <c r="BM36" s="5" t="str">
        <f t="shared" si="63"/>
        <v xml:space="preserve"> </v>
      </c>
      <c r="BN36" s="5" t="str">
        <f t="shared" si="64"/>
        <v xml:space="preserve"> </v>
      </c>
      <c r="BO36" s="5" t="str">
        <f t="shared" si="65"/>
        <v xml:space="preserve"> </v>
      </c>
      <c r="BP36" s="4">
        <f t="shared" si="33"/>
        <v>0</v>
      </c>
    </row>
    <row r="37" spans="1:68">
      <c r="A37" s="3">
        <v>1931</v>
      </c>
      <c r="B37" s="726" t="s">
        <v>1</v>
      </c>
      <c r="C37" s="726" t="s">
        <v>1</v>
      </c>
      <c r="D37" s="726" t="s">
        <v>1</v>
      </c>
      <c r="E37" s="726" t="s">
        <v>1</v>
      </c>
      <c r="F37" s="726" t="s">
        <v>1</v>
      </c>
      <c r="G37" s="873" t="s">
        <v>1</v>
      </c>
      <c r="H37" s="726" t="s">
        <v>1</v>
      </c>
      <c r="I37" s="726" t="s">
        <v>1</v>
      </c>
      <c r="J37" s="726" t="s">
        <v>1</v>
      </c>
      <c r="K37" s="726" t="s">
        <v>1</v>
      </c>
      <c r="L37" s="873" t="s">
        <v>1</v>
      </c>
      <c r="M37" s="726" t="s">
        <v>1</v>
      </c>
      <c r="N37" s="726" t="s">
        <v>1</v>
      </c>
      <c r="O37" s="726" t="s">
        <v>1</v>
      </c>
      <c r="P37" s="726" t="s">
        <v>1</v>
      </c>
      <c r="Q37" s="873" t="s">
        <v>1</v>
      </c>
      <c r="R37" s="726" t="s">
        <v>1</v>
      </c>
      <c r="S37" s="726" t="s">
        <v>1</v>
      </c>
      <c r="T37" s="726" t="s">
        <v>1</v>
      </c>
      <c r="U37" s="726" t="s">
        <v>1</v>
      </c>
      <c r="V37" s="873" t="s">
        <v>1</v>
      </c>
      <c r="W37" s="726" t="s">
        <v>1</v>
      </c>
      <c r="X37" s="726" t="s">
        <v>1</v>
      </c>
      <c r="Y37" s="726" t="s">
        <v>1</v>
      </c>
      <c r="Z37" s="726" t="s">
        <v>1</v>
      </c>
      <c r="AA37" s="873" t="s">
        <v>1</v>
      </c>
      <c r="AB37" s="726" t="s">
        <v>1</v>
      </c>
      <c r="AC37" s="726" t="s">
        <v>1</v>
      </c>
      <c r="AD37" s="726" t="s">
        <v>1</v>
      </c>
      <c r="AE37" s="726" t="s">
        <v>1</v>
      </c>
      <c r="AF37" s="873" t="s">
        <v>1</v>
      </c>
      <c r="AG37" s="10">
        <f t="shared" si="34"/>
        <v>0</v>
      </c>
      <c r="AH37" s="761">
        <f t="shared" si="31"/>
        <v>0</v>
      </c>
      <c r="AI37" s="4">
        <f t="shared" si="32"/>
        <v>0</v>
      </c>
      <c r="AJ37" s="3">
        <v>1931</v>
      </c>
      <c r="AK37" s="5" t="str">
        <f t="shared" si="35"/>
        <v xml:space="preserve"> </v>
      </c>
      <c r="AL37" s="5" t="str">
        <f t="shared" si="36"/>
        <v xml:space="preserve"> </v>
      </c>
      <c r="AM37" s="5" t="str">
        <f t="shared" si="37"/>
        <v xml:space="preserve"> </v>
      </c>
      <c r="AN37" s="5" t="str">
        <f t="shared" si="38"/>
        <v xml:space="preserve"> </v>
      </c>
      <c r="AO37" s="5" t="str">
        <f t="shared" si="39"/>
        <v xml:space="preserve"> </v>
      </c>
      <c r="AP37" s="5" t="str">
        <f t="shared" si="40"/>
        <v xml:space="preserve"> </v>
      </c>
      <c r="AQ37" s="5" t="str">
        <f t="shared" si="41"/>
        <v xml:space="preserve"> </v>
      </c>
      <c r="AR37" s="5" t="str">
        <f t="shared" si="42"/>
        <v xml:space="preserve"> </v>
      </c>
      <c r="AS37" s="5" t="str">
        <f t="shared" si="43"/>
        <v xml:space="preserve"> </v>
      </c>
      <c r="AT37" s="5" t="str">
        <f t="shared" si="44"/>
        <v xml:space="preserve"> </v>
      </c>
      <c r="AU37" s="5" t="str">
        <f t="shared" si="45"/>
        <v xml:space="preserve"> </v>
      </c>
      <c r="AV37" s="5" t="str">
        <f t="shared" si="46"/>
        <v xml:space="preserve"> </v>
      </c>
      <c r="AW37" s="5" t="str">
        <f t="shared" si="47"/>
        <v xml:space="preserve"> </v>
      </c>
      <c r="AX37" s="5" t="str">
        <f t="shared" si="48"/>
        <v xml:space="preserve"> </v>
      </c>
      <c r="AY37" s="5" t="str">
        <f t="shared" si="49"/>
        <v xml:space="preserve"> </v>
      </c>
      <c r="AZ37" s="5" t="str">
        <f t="shared" si="50"/>
        <v xml:space="preserve"> </v>
      </c>
      <c r="BA37" s="5" t="str">
        <f t="shared" si="51"/>
        <v xml:space="preserve"> </v>
      </c>
      <c r="BB37" s="5" t="str">
        <f t="shared" si="52"/>
        <v xml:space="preserve"> </v>
      </c>
      <c r="BC37" s="5" t="str">
        <f t="shared" si="53"/>
        <v xml:space="preserve"> </v>
      </c>
      <c r="BD37" s="5" t="str">
        <f t="shared" si="54"/>
        <v xml:space="preserve"> </v>
      </c>
      <c r="BE37" s="5" t="str">
        <f t="shared" si="55"/>
        <v xml:space="preserve"> </v>
      </c>
      <c r="BF37" s="5" t="str">
        <f t="shared" si="56"/>
        <v xml:space="preserve"> </v>
      </c>
      <c r="BG37" s="5" t="str">
        <f t="shared" si="57"/>
        <v xml:space="preserve"> </v>
      </c>
      <c r="BH37" s="5" t="str">
        <f t="shared" si="58"/>
        <v xml:space="preserve"> </v>
      </c>
      <c r="BI37" s="5" t="str">
        <f t="shared" si="59"/>
        <v xml:space="preserve"> </v>
      </c>
      <c r="BJ37" s="5" t="str">
        <f t="shared" si="60"/>
        <v xml:space="preserve"> </v>
      </c>
      <c r="BK37" s="5" t="str">
        <f t="shared" si="61"/>
        <v xml:space="preserve"> </v>
      </c>
      <c r="BL37" s="5" t="str">
        <f t="shared" si="62"/>
        <v xml:space="preserve"> </v>
      </c>
      <c r="BM37" s="5" t="str">
        <f t="shared" si="63"/>
        <v xml:space="preserve"> </v>
      </c>
      <c r="BN37" s="5" t="str">
        <f t="shared" si="64"/>
        <v xml:space="preserve"> </v>
      </c>
      <c r="BO37" s="5" t="str">
        <f t="shared" si="65"/>
        <v xml:space="preserve"> </v>
      </c>
      <c r="BP37" s="4">
        <f t="shared" si="33"/>
        <v>0</v>
      </c>
    </row>
    <row r="38" spans="1:68">
      <c r="A38" s="3">
        <v>1932</v>
      </c>
      <c r="B38" s="726" t="s">
        <v>1</v>
      </c>
      <c r="C38" s="726" t="s">
        <v>1</v>
      </c>
      <c r="D38" s="726" t="s">
        <v>1</v>
      </c>
      <c r="E38" s="726" t="s">
        <v>1</v>
      </c>
      <c r="F38" s="726" t="s">
        <v>1</v>
      </c>
      <c r="G38" s="873" t="s">
        <v>1</v>
      </c>
      <c r="H38" s="726" t="s">
        <v>1</v>
      </c>
      <c r="I38" s="726" t="s">
        <v>1</v>
      </c>
      <c r="J38" s="726" t="s">
        <v>1</v>
      </c>
      <c r="K38" s="726" t="s">
        <v>1</v>
      </c>
      <c r="L38" s="873" t="s">
        <v>1</v>
      </c>
      <c r="M38" s="726" t="s">
        <v>1</v>
      </c>
      <c r="N38" s="726" t="s">
        <v>1</v>
      </c>
      <c r="O38" s="726" t="s">
        <v>1</v>
      </c>
      <c r="P38" s="726" t="s">
        <v>1</v>
      </c>
      <c r="Q38" s="873" t="s">
        <v>1</v>
      </c>
      <c r="R38" s="726" t="s">
        <v>1</v>
      </c>
      <c r="S38" s="726" t="s">
        <v>1</v>
      </c>
      <c r="T38" s="726" t="s">
        <v>1</v>
      </c>
      <c r="U38" s="726" t="s">
        <v>1</v>
      </c>
      <c r="V38" s="873" t="s">
        <v>1</v>
      </c>
      <c r="W38" s="726" t="s">
        <v>1</v>
      </c>
      <c r="X38" s="726" t="s">
        <v>1</v>
      </c>
      <c r="Y38" s="726" t="s">
        <v>1</v>
      </c>
      <c r="Z38" s="726" t="s">
        <v>1</v>
      </c>
      <c r="AA38" s="873" t="s">
        <v>1</v>
      </c>
      <c r="AB38" s="726" t="s">
        <v>1</v>
      </c>
      <c r="AC38" s="726" t="s">
        <v>1</v>
      </c>
      <c r="AD38" s="726" t="s">
        <v>1</v>
      </c>
      <c r="AE38" s="726" t="s">
        <v>1</v>
      </c>
      <c r="AF38" s="873" t="s">
        <v>1</v>
      </c>
      <c r="AG38" s="10">
        <f t="shared" si="34"/>
        <v>0</v>
      </c>
      <c r="AH38" s="761">
        <f t="shared" si="31"/>
        <v>0</v>
      </c>
      <c r="AI38" s="4">
        <f t="shared" si="32"/>
        <v>0</v>
      </c>
      <c r="AJ38" s="3">
        <v>1932</v>
      </c>
      <c r="AK38" s="5" t="str">
        <f t="shared" si="35"/>
        <v xml:space="preserve"> </v>
      </c>
      <c r="AL38" s="5" t="str">
        <f t="shared" si="36"/>
        <v xml:space="preserve"> </v>
      </c>
      <c r="AM38" s="5" t="str">
        <f t="shared" si="37"/>
        <v xml:space="preserve"> </v>
      </c>
      <c r="AN38" s="5" t="str">
        <f t="shared" si="38"/>
        <v xml:space="preserve"> </v>
      </c>
      <c r="AO38" s="5" t="str">
        <f t="shared" si="39"/>
        <v xml:space="preserve"> </v>
      </c>
      <c r="AP38" s="5" t="str">
        <f t="shared" si="40"/>
        <v xml:space="preserve"> </v>
      </c>
      <c r="AQ38" s="5" t="str">
        <f t="shared" si="41"/>
        <v xml:space="preserve"> </v>
      </c>
      <c r="AR38" s="5" t="str">
        <f t="shared" si="42"/>
        <v xml:space="preserve"> </v>
      </c>
      <c r="AS38" s="5" t="str">
        <f t="shared" si="43"/>
        <v xml:space="preserve"> </v>
      </c>
      <c r="AT38" s="5" t="str">
        <f t="shared" si="44"/>
        <v xml:space="preserve"> </v>
      </c>
      <c r="AU38" s="5" t="str">
        <f t="shared" si="45"/>
        <v xml:space="preserve"> </v>
      </c>
      <c r="AV38" s="5" t="str">
        <f t="shared" si="46"/>
        <v xml:space="preserve"> </v>
      </c>
      <c r="AW38" s="5" t="str">
        <f t="shared" si="47"/>
        <v xml:space="preserve"> </v>
      </c>
      <c r="AX38" s="5" t="str">
        <f t="shared" si="48"/>
        <v xml:space="preserve"> </v>
      </c>
      <c r="AY38" s="5" t="str">
        <f t="shared" si="49"/>
        <v xml:space="preserve"> </v>
      </c>
      <c r="AZ38" s="5" t="str">
        <f t="shared" si="50"/>
        <v xml:space="preserve"> </v>
      </c>
      <c r="BA38" s="5" t="str">
        <f t="shared" si="51"/>
        <v xml:space="preserve"> </v>
      </c>
      <c r="BB38" s="5" t="str">
        <f t="shared" si="52"/>
        <v xml:space="preserve"> </v>
      </c>
      <c r="BC38" s="5" t="str">
        <f t="shared" si="53"/>
        <v xml:space="preserve"> </v>
      </c>
      <c r="BD38" s="5" t="str">
        <f t="shared" si="54"/>
        <v xml:space="preserve"> </v>
      </c>
      <c r="BE38" s="5" t="str">
        <f t="shared" si="55"/>
        <v xml:space="preserve"> </v>
      </c>
      <c r="BF38" s="5" t="str">
        <f t="shared" si="56"/>
        <v xml:space="preserve"> </v>
      </c>
      <c r="BG38" s="5" t="str">
        <f t="shared" si="57"/>
        <v xml:space="preserve"> </v>
      </c>
      <c r="BH38" s="5" t="str">
        <f t="shared" si="58"/>
        <v xml:space="preserve"> </v>
      </c>
      <c r="BI38" s="5" t="str">
        <f t="shared" si="59"/>
        <v xml:space="preserve"> </v>
      </c>
      <c r="BJ38" s="5" t="str">
        <f t="shared" si="60"/>
        <v xml:space="preserve"> </v>
      </c>
      <c r="BK38" s="5" t="str">
        <f t="shared" si="61"/>
        <v xml:space="preserve"> </v>
      </c>
      <c r="BL38" s="5" t="str">
        <f t="shared" si="62"/>
        <v xml:space="preserve"> </v>
      </c>
      <c r="BM38" s="5" t="str">
        <f t="shared" si="63"/>
        <v xml:space="preserve"> </v>
      </c>
      <c r="BN38" s="5" t="str">
        <f t="shared" si="64"/>
        <v xml:space="preserve"> </v>
      </c>
      <c r="BO38" s="5" t="str">
        <f t="shared" si="65"/>
        <v xml:space="preserve"> </v>
      </c>
      <c r="BP38" s="4">
        <f t="shared" si="33"/>
        <v>0</v>
      </c>
    </row>
    <row r="39" spans="1:68">
      <c r="A39" s="3">
        <v>1933</v>
      </c>
      <c r="B39" s="726" t="s">
        <v>1</v>
      </c>
      <c r="C39" s="726" t="s">
        <v>1</v>
      </c>
      <c r="D39" s="726" t="s">
        <v>1</v>
      </c>
      <c r="E39" s="726" t="s">
        <v>1</v>
      </c>
      <c r="F39" s="726" t="s">
        <v>1</v>
      </c>
      <c r="G39" s="873" t="s">
        <v>1</v>
      </c>
      <c r="H39" s="726" t="s">
        <v>1</v>
      </c>
      <c r="I39" s="726" t="s">
        <v>1</v>
      </c>
      <c r="J39" s="726" t="s">
        <v>1</v>
      </c>
      <c r="K39" s="726" t="s">
        <v>1</v>
      </c>
      <c r="L39" s="873" t="s">
        <v>1</v>
      </c>
      <c r="M39" s="726" t="s">
        <v>1</v>
      </c>
      <c r="N39" s="726" t="s">
        <v>1</v>
      </c>
      <c r="O39" s="726" t="s">
        <v>1</v>
      </c>
      <c r="P39" s="726" t="s">
        <v>1</v>
      </c>
      <c r="Q39" s="873" t="s">
        <v>1</v>
      </c>
      <c r="R39" s="726" t="s">
        <v>1</v>
      </c>
      <c r="S39" s="726" t="s">
        <v>1</v>
      </c>
      <c r="T39" s="726" t="s">
        <v>1</v>
      </c>
      <c r="U39" s="726" t="s">
        <v>1</v>
      </c>
      <c r="V39" s="873" t="s">
        <v>1</v>
      </c>
      <c r="W39" s="726" t="s">
        <v>1</v>
      </c>
      <c r="X39" s="726" t="s">
        <v>1</v>
      </c>
      <c r="Y39" s="726" t="s">
        <v>1</v>
      </c>
      <c r="Z39" s="726" t="s">
        <v>1</v>
      </c>
      <c r="AA39" s="873" t="s">
        <v>1</v>
      </c>
      <c r="AB39" s="726" t="s">
        <v>1</v>
      </c>
      <c r="AC39" s="726" t="s">
        <v>1</v>
      </c>
      <c r="AD39" s="726" t="s">
        <v>1</v>
      </c>
      <c r="AE39" s="726" t="s">
        <v>1</v>
      </c>
      <c r="AF39" s="873" t="s">
        <v>1</v>
      </c>
      <c r="AG39" s="10">
        <f t="shared" si="34"/>
        <v>0</v>
      </c>
      <c r="AH39" s="761">
        <f t="shared" si="31"/>
        <v>0</v>
      </c>
      <c r="AI39" s="4">
        <f t="shared" si="32"/>
        <v>0</v>
      </c>
      <c r="AJ39" s="3">
        <v>1933</v>
      </c>
      <c r="AK39" s="5" t="str">
        <f t="shared" si="35"/>
        <v xml:space="preserve"> </v>
      </c>
      <c r="AL39" s="5" t="str">
        <f t="shared" si="36"/>
        <v xml:space="preserve"> </v>
      </c>
      <c r="AM39" s="5" t="str">
        <f t="shared" si="37"/>
        <v xml:space="preserve"> </v>
      </c>
      <c r="AN39" s="5" t="str">
        <f t="shared" si="38"/>
        <v xml:space="preserve"> </v>
      </c>
      <c r="AO39" s="5" t="str">
        <f t="shared" si="39"/>
        <v xml:space="preserve"> </v>
      </c>
      <c r="AP39" s="5" t="str">
        <f t="shared" si="40"/>
        <v xml:space="preserve"> </v>
      </c>
      <c r="AQ39" s="5" t="str">
        <f t="shared" si="41"/>
        <v xml:space="preserve"> </v>
      </c>
      <c r="AR39" s="5" t="str">
        <f t="shared" si="42"/>
        <v xml:space="preserve"> </v>
      </c>
      <c r="AS39" s="5" t="str">
        <f t="shared" si="43"/>
        <v xml:space="preserve"> </v>
      </c>
      <c r="AT39" s="5" t="str">
        <f t="shared" si="44"/>
        <v xml:space="preserve"> </v>
      </c>
      <c r="AU39" s="5" t="str">
        <f t="shared" si="45"/>
        <v xml:space="preserve"> </v>
      </c>
      <c r="AV39" s="5" t="str">
        <f t="shared" si="46"/>
        <v xml:space="preserve"> </v>
      </c>
      <c r="AW39" s="5" t="str">
        <f t="shared" si="47"/>
        <v xml:space="preserve"> </v>
      </c>
      <c r="AX39" s="5" t="str">
        <f t="shared" si="48"/>
        <v xml:space="preserve"> </v>
      </c>
      <c r="AY39" s="5" t="str">
        <f t="shared" si="49"/>
        <v xml:space="preserve"> </v>
      </c>
      <c r="AZ39" s="5" t="str">
        <f t="shared" si="50"/>
        <v xml:space="preserve"> </v>
      </c>
      <c r="BA39" s="5" t="str">
        <f t="shared" si="51"/>
        <v xml:space="preserve"> </v>
      </c>
      <c r="BB39" s="5" t="str">
        <f t="shared" si="52"/>
        <v xml:space="preserve"> </v>
      </c>
      <c r="BC39" s="5" t="str">
        <f t="shared" si="53"/>
        <v xml:space="preserve"> </v>
      </c>
      <c r="BD39" s="5" t="str">
        <f t="shared" si="54"/>
        <v xml:space="preserve"> </v>
      </c>
      <c r="BE39" s="5" t="str">
        <f t="shared" si="55"/>
        <v xml:space="preserve"> </v>
      </c>
      <c r="BF39" s="5" t="str">
        <f t="shared" si="56"/>
        <v xml:space="preserve"> </v>
      </c>
      <c r="BG39" s="5" t="str">
        <f t="shared" si="57"/>
        <v xml:space="preserve"> </v>
      </c>
      <c r="BH39" s="5" t="str">
        <f t="shared" si="58"/>
        <v xml:space="preserve"> </v>
      </c>
      <c r="BI39" s="5" t="str">
        <f t="shared" si="59"/>
        <v xml:space="preserve"> </v>
      </c>
      <c r="BJ39" s="5" t="str">
        <f t="shared" si="60"/>
        <v xml:space="preserve"> </v>
      </c>
      <c r="BK39" s="5" t="str">
        <f t="shared" si="61"/>
        <v xml:space="preserve"> </v>
      </c>
      <c r="BL39" s="5" t="str">
        <f t="shared" si="62"/>
        <v xml:space="preserve"> </v>
      </c>
      <c r="BM39" s="5" t="str">
        <f t="shared" si="63"/>
        <v xml:space="preserve"> </v>
      </c>
      <c r="BN39" s="5" t="str">
        <f t="shared" si="64"/>
        <v xml:space="preserve"> </v>
      </c>
      <c r="BO39" s="5" t="str">
        <f t="shared" si="65"/>
        <v xml:space="preserve"> </v>
      </c>
      <c r="BP39" s="4">
        <f t="shared" si="33"/>
        <v>0</v>
      </c>
    </row>
    <row r="40" spans="1:68">
      <c r="A40" s="3">
        <v>1934</v>
      </c>
      <c r="B40" s="726" t="s">
        <v>1</v>
      </c>
      <c r="C40" s="726" t="s">
        <v>1</v>
      </c>
      <c r="D40" s="726" t="s">
        <v>1</v>
      </c>
      <c r="E40" s="726" t="s">
        <v>1</v>
      </c>
      <c r="F40" s="726" t="s">
        <v>1</v>
      </c>
      <c r="G40" s="873" t="s">
        <v>1</v>
      </c>
      <c r="H40" s="726" t="s">
        <v>1</v>
      </c>
      <c r="I40" s="726" t="s">
        <v>1</v>
      </c>
      <c r="J40" s="726" t="s">
        <v>1</v>
      </c>
      <c r="K40" s="726" t="s">
        <v>1</v>
      </c>
      <c r="L40" s="873" t="s">
        <v>1</v>
      </c>
      <c r="M40" s="726" t="s">
        <v>1</v>
      </c>
      <c r="N40" s="726" t="s">
        <v>1</v>
      </c>
      <c r="O40" s="726" t="s">
        <v>1</v>
      </c>
      <c r="P40" s="726" t="s">
        <v>1</v>
      </c>
      <c r="Q40" s="873" t="s">
        <v>1</v>
      </c>
      <c r="R40" s="726" t="s">
        <v>1</v>
      </c>
      <c r="S40" s="726" t="s">
        <v>1</v>
      </c>
      <c r="T40" s="726" t="s">
        <v>1</v>
      </c>
      <c r="U40" s="726" t="s">
        <v>1</v>
      </c>
      <c r="V40" s="873" t="s">
        <v>1</v>
      </c>
      <c r="W40" s="726" t="s">
        <v>1</v>
      </c>
      <c r="X40" s="726" t="s">
        <v>1</v>
      </c>
      <c r="Y40" s="726" t="s">
        <v>1</v>
      </c>
      <c r="Z40" s="726" t="s">
        <v>1</v>
      </c>
      <c r="AA40" s="873" t="s">
        <v>1</v>
      </c>
      <c r="AB40" s="726" t="s">
        <v>1</v>
      </c>
      <c r="AC40" s="726" t="s">
        <v>1</v>
      </c>
      <c r="AD40" s="726" t="s">
        <v>1</v>
      </c>
      <c r="AE40" s="726" t="s">
        <v>1</v>
      </c>
      <c r="AF40" s="873" t="s">
        <v>1</v>
      </c>
      <c r="AG40" s="10">
        <f t="shared" si="34"/>
        <v>0</v>
      </c>
      <c r="AH40" s="761">
        <f t="shared" si="31"/>
        <v>0</v>
      </c>
      <c r="AI40" s="4">
        <f t="shared" si="32"/>
        <v>0</v>
      </c>
      <c r="AJ40" s="3">
        <v>1934</v>
      </c>
      <c r="AK40" s="5" t="str">
        <f t="shared" si="35"/>
        <v xml:space="preserve"> </v>
      </c>
      <c r="AL40" s="5" t="str">
        <f t="shared" si="36"/>
        <v xml:space="preserve"> </v>
      </c>
      <c r="AM40" s="5" t="str">
        <f t="shared" si="37"/>
        <v xml:space="preserve"> </v>
      </c>
      <c r="AN40" s="5" t="str">
        <f t="shared" si="38"/>
        <v xml:space="preserve"> </v>
      </c>
      <c r="AO40" s="5" t="str">
        <f t="shared" si="39"/>
        <v xml:space="preserve"> </v>
      </c>
      <c r="AP40" s="5" t="str">
        <f t="shared" si="40"/>
        <v xml:space="preserve"> </v>
      </c>
      <c r="AQ40" s="5" t="str">
        <f t="shared" si="41"/>
        <v xml:space="preserve"> </v>
      </c>
      <c r="AR40" s="5" t="str">
        <f t="shared" si="42"/>
        <v xml:space="preserve"> </v>
      </c>
      <c r="AS40" s="5" t="str">
        <f t="shared" si="43"/>
        <v xml:space="preserve"> </v>
      </c>
      <c r="AT40" s="5" t="str">
        <f t="shared" si="44"/>
        <v xml:space="preserve"> </v>
      </c>
      <c r="AU40" s="5" t="str">
        <f t="shared" si="45"/>
        <v xml:space="preserve"> </v>
      </c>
      <c r="AV40" s="5" t="str">
        <f t="shared" si="46"/>
        <v xml:space="preserve"> </v>
      </c>
      <c r="AW40" s="5" t="str">
        <f t="shared" si="47"/>
        <v xml:space="preserve"> </v>
      </c>
      <c r="AX40" s="5" t="str">
        <f t="shared" si="48"/>
        <v xml:space="preserve"> </v>
      </c>
      <c r="AY40" s="5" t="str">
        <f t="shared" si="49"/>
        <v xml:space="preserve"> </v>
      </c>
      <c r="AZ40" s="5" t="str">
        <f t="shared" si="50"/>
        <v xml:space="preserve"> </v>
      </c>
      <c r="BA40" s="5" t="str">
        <f t="shared" si="51"/>
        <v xml:space="preserve"> </v>
      </c>
      <c r="BB40" s="5" t="str">
        <f t="shared" si="52"/>
        <v xml:space="preserve"> </v>
      </c>
      <c r="BC40" s="5" t="str">
        <f t="shared" si="53"/>
        <v xml:space="preserve"> </v>
      </c>
      <c r="BD40" s="5" t="str">
        <f t="shared" si="54"/>
        <v xml:space="preserve"> </v>
      </c>
      <c r="BE40" s="5" t="str">
        <f t="shared" si="55"/>
        <v xml:space="preserve"> </v>
      </c>
      <c r="BF40" s="5" t="str">
        <f t="shared" si="56"/>
        <v xml:space="preserve"> </v>
      </c>
      <c r="BG40" s="5" t="str">
        <f t="shared" si="57"/>
        <v xml:space="preserve"> </v>
      </c>
      <c r="BH40" s="5" t="str">
        <f t="shared" si="58"/>
        <v xml:space="preserve"> </v>
      </c>
      <c r="BI40" s="5" t="str">
        <f t="shared" si="59"/>
        <v xml:space="preserve"> </v>
      </c>
      <c r="BJ40" s="5" t="str">
        <f t="shared" si="60"/>
        <v xml:space="preserve"> </v>
      </c>
      <c r="BK40" s="5" t="str">
        <f t="shared" si="61"/>
        <v xml:space="preserve"> </v>
      </c>
      <c r="BL40" s="5" t="str">
        <f t="shared" si="62"/>
        <v xml:space="preserve"> </v>
      </c>
      <c r="BM40" s="5" t="str">
        <f t="shared" si="63"/>
        <v xml:space="preserve"> </v>
      </c>
      <c r="BN40" s="5" t="str">
        <f t="shared" si="64"/>
        <v xml:space="preserve"> </v>
      </c>
      <c r="BO40" s="5" t="str">
        <f t="shared" si="65"/>
        <v xml:space="preserve"> </v>
      </c>
      <c r="BP40" s="4">
        <f t="shared" si="33"/>
        <v>0</v>
      </c>
    </row>
    <row r="41" spans="1:68">
      <c r="A41" s="825">
        <v>1935</v>
      </c>
      <c r="B41" s="854" t="s">
        <v>1</v>
      </c>
      <c r="C41" s="854" t="s">
        <v>1</v>
      </c>
      <c r="D41" s="854" t="s">
        <v>1</v>
      </c>
      <c r="E41" s="854" t="s">
        <v>1</v>
      </c>
      <c r="F41" s="854" t="s">
        <v>1</v>
      </c>
      <c r="G41" s="875" t="s">
        <v>1</v>
      </c>
      <c r="H41" s="854" t="s">
        <v>1</v>
      </c>
      <c r="I41" s="854" t="s">
        <v>1</v>
      </c>
      <c r="J41" s="854" t="s">
        <v>1</v>
      </c>
      <c r="K41" s="854" t="s">
        <v>1</v>
      </c>
      <c r="L41" s="875" t="s">
        <v>1</v>
      </c>
      <c r="M41" s="854" t="s">
        <v>1</v>
      </c>
      <c r="N41" s="854" t="s">
        <v>1</v>
      </c>
      <c r="O41" s="854" t="s">
        <v>1</v>
      </c>
      <c r="P41" s="854" t="s">
        <v>1</v>
      </c>
      <c r="Q41" s="875" t="s">
        <v>1</v>
      </c>
      <c r="R41" s="854" t="s">
        <v>1</v>
      </c>
      <c r="S41" s="854" t="s">
        <v>1</v>
      </c>
      <c r="T41" s="854" t="s">
        <v>1</v>
      </c>
      <c r="U41" s="854" t="s">
        <v>1</v>
      </c>
      <c r="V41" s="875" t="s">
        <v>1</v>
      </c>
      <c r="W41" s="854" t="s">
        <v>1</v>
      </c>
      <c r="X41" s="854" t="s">
        <v>1</v>
      </c>
      <c r="Y41" s="854" t="s">
        <v>1</v>
      </c>
      <c r="Z41" s="854" t="s">
        <v>1</v>
      </c>
      <c r="AA41" s="875" t="s">
        <v>1</v>
      </c>
      <c r="AB41" s="854" t="s">
        <v>1</v>
      </c>
      <c r="AC41" s="854" t="s">
        <v>1</v>
      </c>
      <c r="AD41" s="854" t="s">
        <v>1</v>
      </c>
      <c r="AE41" s="854" t="s">
        <v>1</v>
      </c>
      <c r="AF41" s="875" t="s">
        <v>1</v>
      </c>
      <c r="AG41" s="831">
        <f t="shared" si="34"/>
        <v>0</v>
      </c>
      <c r="AH41" s="855">
        <f t="shared" si="31"/>
        <v>0</v>
      </c>
      <c r="AI41" s="848">
        <f t="shared" si="32"/>
        <v>0</v>
      </c>
      <c r="AJ41" s="825">
        <v>1935</v>
      </c>
      <c r="AK41" s="5" t="str">
        <f t="shared" si="35"/>
        <v xml:space="preserve"> </v>
      </c>
      <c r="AL41" s="5" t="str">
        <f t="shared" si="36"/>
        <v xml:space="preserve"> </v>
      </c>
      <c r="AM41" s="5" t="str">
        <f t="shared" si="37"/>
        <v xml:space="preserve"> </v>
      </c>
      <c r="AN41" s="5" t="str">
        <f t="shared" si="38"/>
        <v xml:space="preserve"> </v>
      </c>
      <c r="AO41" s="5" t="str">
        <f t="shared" si="39"/>
        <v xml:space="preserve"> </v>
      </c>
      <c r="AP41" s="5" t="str">
        <f t="shared" si="40"/>
        <v xml:space="preserve"> </v>
      </c>
      <c r="AQ41" s="5" t="str">
        <f t="shared" si="41"/>
        <v xml:space="preserve"> </v>
      </c>
      <c r="AR41" s="5" t="str">
        <f t="shared" si="42"/>
        <v xml:space="preserve"> </v>
      </c>
      <c r="AS41" s="5" t="str">
        <f t="shared" si="43"/>
        <v xml:space="preserve"> </v>
      </c>
      <c r="AT41" s="5" t="str">
        <f t="shared" si="44"/>
        <v xml:space="preserve"> </v>
      </c>
      <c r="AU41" s="5" t="str">
        <f t="shared" si="45"/>
        <v xml:space="preserve"> </v>
      </c>
      <c r="AV41" s="5" t="str">
        <f t="shared" si="46"/>
        <v xml:space="preserve"> </v>
      </c>
      <c r="AW41" s="5" t="str">
        <f t="shared" si="47"/>
        <v xml:space="preserve"> </v>
      </c>
      <c r="AX41" s="5" t="str">
        <f t="shared" si="48"/>
        <v xml:space="preserve"> </v>
      </c>
      <c r="AY41" s="5" t="str">
        <f t="shared" si="49"/>
        <v xml:space="preserve"> </v>
      </c>
      <c r="AZ41" s="5" t="str">
        <f t="shared" si="50"/>
        <v xml:space="preserve"> </v>
      </c>
      <c r="BA41" s="5" t="str">
        <f t="shared" si="51"/>
        <v xml:space="preserve"> </v>
      </c>
      <c r="BB41" s="5" t="str">
        <f t="shared" si="52"/>
        <v xml:space="preserve"> </v>
      </c>
      <c r="BC41" s="5" t="str">
        <f t="shared" si="53"/>
        <v xml:space="preserve"> </v>
      </c>
      <c r="BD41" s="5" t="str">
        <f t="shared" si="54"/>
        <v xml:space="preserve"> </v>
      </c>
      <c r="BE41" s="5" t="str">
        <f t="shared" si="55"/>
        <v xml:space="preserve"> </v>
      </c>
      <c r="BF41" s="5" t="str">
        <f t="shared" si="56"/>
        <v xml:space="preserve"> </v>
      </c>
      <c r="BG41" s="5" t="str">
        <f t="shared" si="57"/>
        <v xml:space="preserve"> </v>
      </c>
      <c r="BH41" s="5" t="str">
        <f t="shared" si="58"/>
        <v xml:space="preserve"> </v>
      </c>
      <c r="BI41" s="5" t="str">
        <f t="shared" si="59"/>
        <v xml:space="preserve"> </v>
      </c>
      <c r="BJ41" s="5" t="str">
        <f t="shared" si="60"/>
        <v xml:space="preserve"> </v>
      </c>
      <c r="BK41" s="5" t="str">
        <f t="shared" si="61"/>
        <v xml:space="preserve"> </v>
      </c>
      <c r="BL41" s="5" t="str">
        <f t="shared" si="62"/>
        <v xml:space="preserve"> </v>
      </c>
      <c r="BM41" s="5" t="str">
        <f t="shared" si="63"/>
        <v xml:space="preserve"> </v>
      </c>
      <c r="BN41" s="5" t="str">
        <f t="shared" si="64"/>
        <v xml:space="preserve"> </v>
      </c>
      <c r="BO41" s="5" t="str">
        <f t="shared" si="65"/>
        <v xml:space="preserve"> </v>
      </c>
      <c r="BP41" s="4">
        <f t="shared" si="33"/>
        <v>0</v>
      </c>
    </row>
    <row r="42" spans="1:68">
      <c r="A42" s="3">
        <v>1936</v>
      </c>
      <c r="B42" s="726" t="s">
        <v>1</v>
      </c>
      <c r="C42" s="726" t="s">
        <v>1</v>
      </c>
      <c r="D42" s="726" t="s">
        <v>1</v>
      </c>
      <c r="E42" s="726" t="s">
        <v>1</v>
      </c>
      <c r="F42" s="726" t="s">
        <v>1</v>
      </c>
      <c r="G42" s="873" t="s">
        <v>1</v>
      </c>
      <c r="H42" s="726" t="s">
        <v>1</v>
      </c>
      <c r="I42" s="726" t="s">
        <v>1</v>
      </c>
      <c r="J42" s="726" t="s">
        <v>1</v>
      </c>
      <c r="K42" s="726" t="s">
        <v>1</v>
      </c>
      <c r="L42" s="873" t="s">
        <v>1</v>
      </c>
      <c r="M42" s="726" t="s">
        <v>1</v>
      </c>
      <c r="N42" s="726" t="s">
        <v>1</v>
      </c>
      <c r="O42" s="726" t="s">
        <v>1</v>
      </c>
      <c r="P42" s="726" t="s">
        <v>1</v>
      </c>
      <c r="Q42" s="873" t="s">
        <v>1</v>
      </c>
      <c r="R42" s="726" t="s">
        <v>1</v>
      </c>
      <c r="S42" s="726" t="s">
        <v>1</v>
      </c>
      <c r="T42" s="726" t="s">
        <v>1</v>
      </c>
      <c r="U42" s="726" t="s">
        <v>1</v>
      </c>
      <c r="V42" s="873" t="s">
        <v>1</v>
      </c>
      <c r="W42" s="726" t="s">
        <v>1</v>
      </c>
      <c r="X42" s="726" t="s">
        <v>1</v>
      </c>
      <c r="Y42" s="726" t="s">
        <v>1</v>
      </c>
      <c r="Z42" s="726" t="s">
        <v>1</v>
      </c>
      <c r="AA42" s="873" t="s">
        <v>1</v>
      </c>
      <c r="AB42" s="726" t="s">
        <v>1</v>
      </c>
      <c r="AC42" s="726" t="s">
        <v>1</v>
      </c>
      <c r="AD42" s="726" t="s">
        <v>1</v>
      </c>
      <c r="AE42" s="726" t="s">
        <v>1</v>
      </c>
      <c r="AF42" s="873" t="s">
        <v>1</v>
      </c>
      <c r="AG42" s="10">
        <f t="shared" si="34"/>
        <v>0</v>
      </c>
      <c r="AH42" s="761">
        <f t="shared" si="31"/>
        <v>0</v>
      </c>
      <c r="AI42" s="4">
        <f t="shared" si="32"/>
        <v>0</v>
      </c>
      <c r="AJ42" s="3">
        <v>1936</v>
      </c>
      <c r="AK42" s="5" t="str">
        <f t="shared" si="35"/>
        <v xml:space="preserve"> </v>
      </c>
      <c r="AL42" s="5" t="str">
        <f t="shared" si="36"/>
        <v xml:space="preserve"> </v>
      </c>
      <c r="AM42" s="5" t="str">
        <f t="shared" si="37"/>
        <v xml:space="preserve"> </v>
      </c>
      <c r="AN42" s="5" t="str">
        <f t="shared" si="38"/>
        <v xml:space="preserve"> </v>
      </c>
      <c r="AO42" s="5" t="str">
        <f t="shared" si="39"/>
        <v xml:space="preserve"> </v>
      </c>
      <c r="AP42" s="5" t="str">
        <f t="shared" si="40"/>
        <v xml:space="preserve"> </v>
      </c>
      <c r="AQ42" s="5" t="str">
        <f t="shared" si="41"/>
        <v xml:space="preserve"> </v>
      </c>
      <c r="AR42" s="5" t="str">
        <f t="shared" si="42"/>
        <v xml:space="preserve"> </v>
      </c>
      <c r="AS42" s="5" t="str">
        <f t="shared" si="43"/>
        <v xml:space="preserve"> </v>
      </c>
      <c r="AT42" s="5" t="str">
        <f t="shared" si="44"/>
        <v xml:space="preserve"> </v>
      </c>
      <c r="AU42" s="5" t="str">
        <f t="shared" si="45"/>
        <v xml:space="preserve"> </v>
      </c>
      <c r="AV42" s="5" t="str">
        <f t="shared" si="46"/>
        <v xml:space="preserve"> </v>
      </c>
      <c r="AW42" s="5" t="str">
        <f t="shared" si="47"/>
        <v xml:space="preserve"> </v>
      </c>
      <c r="AX42" s="5" t="str">
        <f t="shared" si="48"/>
        <v xml:space="preserve"> </v>
      </c>
      <c r="AY42" s="5" t="str">
        <f t="shared" si="49"/>
        <v xml:space="preserve"> </v>
      </c>
      <c r="AZ42" s="5" t="str">
        <f t="shared" si="50"/>
        <v xml:space="preserve"> </v>
      </c>
      <c r="BA42" s="5" t="str">
        <f t="shared" si="51"/>
        <v xml:space="preserve"> </v>
      </c>
      <c r="BB42" s="5" t="str">
        <f t="shared" si="52"/>
        <v xml:space="preserve"> </v>
      </c>
      <c r="BC42" s="5" t="str">
        <f t="shared" si="53"/>
        <v xml:space="preserve"> </v>
      </c>
      <c r="BD42" s="5" t="str">
        <f t="shared" si="54"/>
        <v xml:space="preserve"> </v>
      </c>
      <c r="BE42" s="5" t="str">
        <f t="shared" si="55"/>
        <v xml:space="preserve"> </v>
      </c>
      <c r="BF42" s="5" t="str">
        <f t="shared" si="56"/>
        <v xml:space="preserve"> </v>
      </c>
      <c r="BG42" s="5" t="str">
        <f t="shared" si="57"/>
        <v xml:space="preserve"> </v>
      </c>
      <c r="BH42" s="5" t="str">
        <f t="shared" si="58"/>
        <v xml:space="preserve"> </v>
      </c>
      <c r="BI42" s="5" t="str">
        <f t="shared" si="59"/>
        <v xml:space="preserve"> </v>
      </c>
      <c r="BJ42" s="5" t="str">
        <f t="shared" si="60"/>
        <v xml:space="preserve"> </v>
      </c>
      <c r="BK42" s="5" t="str">
        <f t="shared" si="61"/>
        <v xml:space="preserve"> </v>
      </c>
      <c r="BL42" s="5" t="str">
        <f t="shared" si="62"/>
        <v xml:space="preserve"> </v>
      </c>
      <c r="BM42" s="5" t="str">
        <f t="shared" si="63"/>
        <v xml:space="preserve"> </v>
      </c>
      <c r="BN42" s="5" t="str">
        <f t="shared" si="64"/>
        <v xml:space="preserve"> </v>
      </c>
      <c r="BO42" s="5" t="str">
        <f t="shared" si="65"/>
        <v xml:space="preserve"> </v>
      </c>
      <c r="BP42" s="4">
        <f t="shared" si="33"/>
        <v>0</v>
      </c>
    </row>
    <row r="43" spans="1:68">
      <c r="A43" s="3">
        <v>1937</v>
      </c>
      <c r="B43" s="726" t="s">
        <v>1</v>
      </c>
      <c r="C43" s="726" t="s">
        <v>1</v>
      </c>
      <c r="D43" s="726" t="s">
        <v>1</v>
      </c>
      <c r="E43" s="726" t="s">
        <v>1</v>
      </c>
      <c r="F43" s="726" t="s">
        <v>1</v>
      </c>
      <c r="G43" s="873" t="s">
        <v>1</v>
      </c>
      <c r="H43" s="726" t="s">
        <v>1</v>
      </c>
      <c r="I43" s="726" t="s">
        <v>1</v>
      </c>
      <c r="J43" s="726" t="s">
        <v>1</v>
      </c>
      <c r="K43" s="726" t="s">
        <v>1</v>
      </c>
      <c r="L43" s="873" t="s">
        <v>1</v>
      </c>
      <c r="M43" s="726" t="s">
        <v>1</v>
      </c>
      <c r="N43" s="726" t="s">
        <v>1</v>
      </c>
      <c r="O43" s="726" t="s">
        <v>1</v>
      </c>
      <c r="P43" s="726" t="s">
        <v>1</v>
      </c>
      <c r="Q43" s="873" t="s">
        <v>1</v>
      </c>
      <c r="R43" s="726" t="s">
        <v>1</v>
      </c>
      <c r="S43" s="726" t="s">
        <v>1</v>
      </c>
      <c r="T43" s="726" t="s">
        <v>1</v>
      </c>
      <c r="U43" s="726" t="s">
        <v>1</v>
      </c>
      <c r="V43" s="873" t="s">
        <v>1</v>
      </c>
      <c r="W43" s="726" t="s">
        <v>1</v>
      </c>
      <c r="X43" s="726" t="s">
        <v>1</v>
      </c>
      <c r="Y43" s="726" t="s">
        <v>1</v>
      </c>
      <c r="Z43" s="726" t="s">
        <v>1</v>
      </c>
      <c r="AA43" s="873" t="s">
        <v>1</v>
      </c>
      <c r="AB43" s="726" t="s">
        <v>1</v>
      </c>
      <c r="AC43" s="726" t="s">
        <v>1</v>
      </c>
      <c r="AD43" s="726" t="s">
        <v>1</v>
      </c>
      <c r="AE43" s="726" t="s">
        <v>1</v>
      </c>
      <c r="AF43" s="873" t="s">
        <v>1</v>
      </c>
      <c r="AG43" s="10">
        <f t="shared" si="34"/>
        <v>0</v>
      </c>
      <c r="AH43" s="761">
        <f t="shared" si="31"/>
        <v>0</v>
      </c>
      <c r="AI43" s="4">
        <f t="shared" si="32"/>
        <v>0</v>
      </c>
      <c r="AJ43" s="3">
        <v>1937</v>
      </c>
      <c r="AK43" s="5" t="str">
        <f t="shared" si="35"/>
        <v xml:space="preserve"> </v>
      </c>
      <c r="AL43" s="5" t="str">
        <f t="shared" si="36"/>
        <v xml:space="preserve"> </v>
      </c>
      <c r="AM43" s="5" t="str">
        <f t="shared" si="37"/>
        <v xml:space="preserve"> </v>
      </c>
      <c r="AN43" s="5" t="str">
        <f t="shared" si="38"/>
        <v xml:space="preserve"> </v>
      </c>
      <c r="AO43" s="5" t="str">
        <f t="shared" si="39"/>
        <v xml:space="preserve"> </v>
      </c>
      <c r="AP43" s="5" t="str">
        <f t="shared" si="40"/>
        <v xml:space="preserve"> </v>
      </c>
      <c r="AQ43" s="5" t="str">
        <f t="shared" si="41"/>
        <v xml:space="preserve"> </v>
      </c>
      <c r="AR43" s="5" t="str">
        <f t="shared" si="42"/>
        <v xml:space="preserve"> </v>
      </c>
      <c r="AS43" s="5" t="str">
        <f t="shared" si="43"/>
        <v xml:space="preserve"> </v>
      </c>
      <c r="AT43" s="5" t="str">
        <f t="shared" si="44"/>
        <v xml:space="preserve"> </v>
      </c>
      <c r="AU43" s="5" t="str">
        <f t="shared" si="45"/>
        <v xml:space="preserve"> </v>
      </c>
      <c r="AV43" s="5" t="str">
        <f t="shared" si="46"/>
        <v xml:space="preserve"> </v>
      </c>
      <c r="AW43" s="5" t="str">
        <f t="shared" si="47"/>
        <v xml:space="preserve"> </v>
      </c>
      <c r="AX43" s="5" t="str">
        <f t="shared" si="48"/>
        <v xml:space="preserve"> </v>
      </c>
      <c r="AY43" s="5" t="str">
        <f t="shared" si="49"/>
        <v xml:space="preserve"> </v>
      </c>
      <c r="AZ43" s="5" t="str">
        <f t="shared" si="50"/>
        <v xml:space="preserve"> </v>
      </c>
      <c r="BA43" s="5" t="str">
        <f t="shared" si="51"/>
        <v xml:space="preserve"> </v>
      </c>
      <c r="BB43" s="5" t="str">
        <f t="shared" si="52"/>
        <v xml:space="preserve"> </v>
      </c>
      <c r="BC43" s="5" t="str">
        <f t="shared" si="53"/>
        <v xml:space="preserve"> </v>
      </c>
      <c r="BD43" s="5" t="str">
        <f t="shared" si="54"/>
        <v xml:space="preserve"> </v>
      </c>
      <c r="BE43" s="5" t="str">
        <f t="shared" si="55"/>
        <v xml:space="preserve"> </v>
      </c>
      <c r="BF43" s="5" t="str">
        <f t="shared" si="56"/>
        <v xml:space="preserve"> </v>
      </c>
      <c r="BG43" s="5" t="str">
        <f t="shared" si="57"/>
        <v xml:space="preserve"> </v>
      </c>
      <c r="BH43" s="5" t="str">
        <f t="shared" si="58"/>
        <v xml:space="preserve"> </v>
      </c>
      <c r="BI43" s="5" t="str">
        <f t="shared" si="59"/>
        <v xml:space="preserve"> </v>
      </c>
      <c r="BJ43" s="5" t="str">
        <f t="shared" si="60"/>
        <v xml:space="preserve"> </v>
      </c>
      <c r="BK43" s="5" t="str">
        <f t="shared" si="61"/>
        <v xml:space="preserve"> </v>
      </c>
      <c r="BL43" s="5" t="str">
        <f t="shared" si="62"/>
        <v xml:space="preserve"> </v>
      </c>
      <c r="BM43" s="5" t="str">
        <f t="shared" si="63"/>
        <v xml:space="preserve"> </v>
      </c>
      <c r="BN43" s="5" t="str">
        <f t="shared" si="64"/>
        <v xml:space="preserve"> </v>
      </c>
      <c r="BO43" s="5" t="str">
        <f t="shared" si="65"/>
        <v xml:space="preserve"> </v>
      </c>
      <c r="BP43" s="4">
        <f t="shared" si="33"/>
        <v>0</v>
      </c>
    </row>
    <row r="44" spans="1:68">
      <c r="A44" s="3">
        <v>1938</v>
      </c>
      <c r="B44" s="726" t="s">
        <v>1</v>
      </c>
      <c r="C44" s="726" t="s">
        <v>1</v>
      </c>
      <c r="D44" s="726" t="s">
        <v>1</v>
      </c>
      <c r="E44" s="726" t="s">
        <v>1</v>
      </c>
      <c r="F44" s="726" t="s">
        <v>1</v>
      </c>
      <c r="G44" s="873" t="s">
        <v>1</v>
      </c>
      <c r="H44" s="726" t="s">
        <v>1</v>
      </c>
      <c r="I44" s="726" t="s">
        <v>1</v>
      </c>
      <c r="J44" s="726" t="s">
        <v>1</v>
      </c>
      <c r="K44" s="726" t="s">
        <v>1</v>
      </c>
      <c r="L44" s="873" t="s">
        <v>1</v>
      </c>
      <c r="M44" s="726" t="s">
        <v>1</v>
      </c>
      <c r="N44" s="726" t="s">
        <v>1</v>
      </c>
      <c r="O44" s="726" t="s">
        <v>1</v>
      </c>
      <c r="P44" s="726" t="s">
        <v>1</v>
      </c>
      <c r="Q44" s="873" t="s">
        <v>1</v>
      </c>
      <c r="R44" s="726" t="s">
        <v>1</v>
      </c>
      <c r="S44" s="726" t="s">
        <v>1</v>
      </c>
      <c r="T44" s="726" t="s">
        <v>1</v>
      </c>
      <c r="U44" s="726" t="s">
        <v>1</v>
      </c>
      <c r="V44" s="873" t="s">
        <v>1</v>
      </c>
      <c r="W44" s="726" t="s">
        <v>1</v>
      </c>
      <c r="X44" s="726" t="s">
        <v>1</v>
      </c>
      <c r="Y44" s="726" t="s">
        <v>1</v>
      </c>
      <c r="Z44" s="726" t="s">
        <v>1</v>
      </c>
      <c r="AA44" s="873" t="s">
        <v>1</v>
      </c>
      <c r="AB44" s="726" t="s">
        <v>1</v>
      </c>
      <c r="AC44" s="726" t="s">
        <v>1</v>
      </c>
      <c r="AD44" s="726" t="s">
        <v>1</v>
      </c>
      <c r="AE44" s="726" t="s">
        <v>1</v>
      </c>
      <c r="AF44" s="873" t="s">
        <v>1</v>
      </c>
      <c r="AG44" s="10">
        <f t="shared" ref="AG44" si="66">SUM(B44:AF44)</f>
        <v>0</v>
      </c>
      <c r="AH44" s="761">
        <f t="shared" si="31"/>
        <v>0</v>
      </c>
      <c r="AI44" s="4">
        <f t="shared" si="32"/>
        <v>0</v>
      </c>
      <c r="AJ44" s="3">
        <v>1938</v>
      </c>
      <c r="AK44" s="5" t="str">
        <f t="shared" si="35"/>
        <v xml:space="preserve"> </v>
      </c>
      <c r="AL44" s="5" t="str">
        <f t="shared" si="36"/>
        <v xml:space="preserve"> </v>
      </c>
      <c r="AM44" s="5" t="str">
        <f t="shared" si="37"/>
        <v xml:space="preserve"> </v>
      </c>
      <c r="AN44" s="5" t="str">
        <f t="shared" si="38"/>
        <v xml:space="preserve"> </v>
      </c>
      <c r="AO44" s="5" t="str">
        <f t="shared" si="39"/>
        <v xml:space="preserve"> </v>
      </c>
      <c r="AP44" s="5" t="str">
        <f t="shared" si="40"/>
        <v xml:space="preserve"> </v>
      </c>
      <c r="AQ44" s="5" t="str">
        <f t="shared" si="41"/>
        <v xml:space="preserve"> </v>
      </c>
      <c r="AR44" s="5" t="str">
        <f t="shared" si="42"/>
        <v xml:space="preserve"> </v>
      </c>
      <c r="AS44" s="5" t="str">
        <f t="shared" si="43"/>
        <v xml:space="preserve"> </v>
      </c>
      <c r="AT44" s="5" t="str">
        <f t="shared" si="44"/>
        <v xml:space="preserve"> </v>
      </c>
      <c r="AU44" s="5" t="str">
        <f t="shared" si="45"/>
        <v xml:space="preserve"> </v>
      </c>
      <c r="AV44" s="5" t="str">
        <f t="shared" si="46"/>
        <v xml:space="preserve"> </v>
      </c>
      <c r="AW44" s="5" t="str">
        <f t="shared" si="47"/>
        <v xml:space="preserve"> </v>
      </c>
      <c r="AX44" s="5" t="str">
        <f t="shared" si="48"/>
        <v xml:space="preserve"> </v>
      </c>
      <c r="AY44" s="5" t="str">
        <f t="shared" si="49"/>
        <v xml:space="preserve"> </v>
      </c>
      <c r="AZ44" s="5" t="str">
        <f t="shared" si="50"/>
        <v xml:space="preserve"> </v>
      </c>
      <c r="BA44" s="5" t="str">
        <f t="shared" si="51"/>
        <v xml:space="preserve"> </v>
      </c>
      <c r="BB44" s="5" t="str">
        <f t="shared" si="52"/>
        <v xml:space="preserve"> </v>
      </c>
      <c r="BC44" s="5" t="str">
        <f t="shared" si="53"/>
        <v xml:space="preserve"> </v>
      </c>
      <c r="BD44" s="5" t="str">
        <f t="shared" si="54"/>
        <v xml:space="preserve"> </v>
      </c>
      <c r="BE44" s="5" t="str">
        <f t="shared" si="55"/>
        <v xml:space="preserve"> </v>
      </c>
      <c r="BF44" s="5" t="str">
        <f t="shared" si="56"/>
        <v xml:space="preserve"> </v>
      </c>
      <c r="BG44" s="5" t="str">
        <f t="shared" si="57"/>
        <v xml:space="preserve"> </v>
      </c>
      <c r="BH44" s="5" t="str">
        <f t="shared" si="58"/>
        <v xml:space="preserve"> </v>
      </c>
      <c r="BI44" s="5" t="str">
        <f t="shared" si="59"/>
        <v xml:space="preserve"> </v>
      </c>
      <c r="BJ44" s="5" t="str">
        <f t="shared" si="60"/>
        <v xml:space="preserve"> </v>
      </c>
      <c r="BK44" s="5" t="str">
        <f t="shared" si="61"/>
        <v xml:space="preserve"> </v>
      </c>
      <c r="BL44" s="5" t="str">
        <f t="shared" si="62"/>
        <v xml:space="preserve"> </v>
      </c>
      <c r="BM44" s="5" t="str">
        <f t="shared" si="63"/>
        <v xml:space="preserve"> </v>
      </c>
      <c r="BN44" s="5" t="str">
        <f t="shared" si="64"/>
        <v xml:space="preserve"> </v>
      </c>
      <c r="BO44" s="5" t="str">
        <f t="shared" si="65"/>
        <v xml:space="preserve"> </v>
      </c>
      <c r="BP44" s="4">
        <f t="shared" si="33"/>
        <v>0</v>
      </c>
    </row>
    <row r="45" spans="1:68">
      <c r="A45" s="3">
        <v>1939</v>
      </c>
      <c r="B45" s="726" t="s">
        <v>1</v>
      </c>
      <c r="C45" s="726" t="s">
        <v>1</v>
      </c>
      <c r="D45" s="726" t="s">
        <v>1</v>
      </c>
      <c r="E45" s="726" t="s">
        <v>1</v>
      </c>
      <c r="F45" s="726" t="s">
        <v>1</v>
      </c>
      <c r="G45" s="873" t="s">
        <v>1</v>
      </c>
      <c r="H45" s="726" t="s">
        <v>1</v>
      </c>
      <c r="I45" s="726" t="s">
        <v>1</v>
      </c>
      <c r="J45" s="726" t="s">
        <v>1</v>
      </c>
      <c r="K45" s="726" t="s">
        <v>1</v>
      </c>
      <c r="L45" s="873" t="s">
        <v>1</v>
      </c>
      <c r="M45" s="726" t="s">
        <v>1</v>
      </c>
      <c r="N45" s="726" t="s">
        <v>1</v>
      </c>
      <c r="O45" s="726" t="s">
        <v>1</v>
      </c>
      <c r="P45" s="726" t="s">
        <v>1</v>
      </c>
      <c r="Q45" s="873" t="s">
        <v>1</v>
      </c>
      <c r="R45" s="726" t="s">
        <v>1</v>
      </c>
      <c r="S45" s="726" t="s">
        <v>1</v>
      </c>
      <c r="T45" s="726" t="s">
        <v>1</v>
      </c>
      <c r="U45" s="726" t="s">
        <v>1</v>
      </c>
      <c r="V45" s="873" t="s">
        <v>1</v>
      </c>
      <c r="W45" s="726" t="s">
        <v>1</v>
      </c>
      <c r="X45" s="726" t="s">
        <v>1</v>
      </c>
      <c r="Y45" s="726" t="s">
        <v>1</v>
      </c>
      <c r="Z45" s="726" t="s">
        <v>1</v>
      </c>
      <c r="AA45" s="873" t="s">
        <v>1</v>
      </c>
      <c r="AB45" s="726" t="s">
        <v>1</v>
      </c>
      <c r="AC45" s="726" t="s">
        <v>1</v>
      </c>
      <c r="AD45" s="726" t="s">
        <v>1</v>
      </c>
      <c r="AE45" s="726" t="s">
        <v>1</v>
      </c>
      <c r="AF45" s="873" t="s">
        <v>1</v>
      </c>
      <c r="AG45" s="10">
        <f t="shared" si="34"/>
        <v>0</v>
      </c>
      <c r="AH45" s="761">
        <f t="shared" si="31"/>
        <v>0</v>
      </c>
      <c r="AI45" s="4">
        <f t="shared" si="32"/>
        <v>0</v>
      </c>
      <c r="AJ45" s="3">
        <v>1939</v>
      </c>
      <c r="AK45" s="5" t="str">
        <f t="shared" si="35"/>
        <v xml:space="preserve"> </v>
      </c>
      <c r="AL45" s="5" t="str">
        <f t="shared" si="36"/>
        <v xml:space="preserve"> </v>
      </c>
      <c r="AM45" s="5" t="str">
        <f t="shared" si="37"/>
        <v xml:space="preserve"> </v>
      </c>
      <c r="AN45" s="5" t="str">
        <f t="shared" si="38"/>
        <v xml:space="preserve"> </v>
      </c>
      <c r="AO45" s="5" t="str">
        <f t="shared" si="39"/>
        <v xml:space="preserve"> </v>
      </c>
      <c r="AP45" s="5" t="str">
        <f t="shared" si="40"/>
        <v xml:space="preserve"> </v>
      </c>
      <c r="AQ45" s="5" t="str">
        <f t="shared" si="41"/>
        <v xml:space="preserve"> </v>
      </c>
      <c r="AR45" s="5" t="str">
        <f t="shared" si="42"/>
        <v xml:space="preserve"> </v>
      </c>
      <c r="AS45" s="5" t="str">
        <f t="shared" si="43"/>
        <v xml:space="preserve"> </v>
      </c>
      <c r="AT45" s="5" t="str">
        <f t="shared" si="44"/>
        <v xml:space="preserve"> </v>
      </c>
      <c r="AU45" s="5" t="str">
        <f t="shared" si="45"/>
        <v xml:space="preserve"> </v>
      </c>
      <c r="AV45" s="5" t="str">
        <f t="shared" si="46"/>
        <v xml:space="preserve"> </v>
      </c>
      <c r="AW45" s="5" t="str">
        <f t="shared" si="47"/>
        <v xml:space="preserve"> </v>
      </c>
      <c r="AX45" s="5" t="str">
        <f t="shared" si="48"/>
        <v xml:space="preserve"> </v>
      </c>
      <c r="AY45" s="5" t="str">
        <f t="shared" si="49"/>
        <v xml:space="preserve"> </v>
      </c>
      <c r="AZ45" s="5" t="str">
        <f t="shared" si="50"/>
        <v xml:space="preserve"> </v>
      </c>
      <c r="BA45" s="5" t="str">
        <f t="shared" si="51"/>
        <v xml:space="preserve"> </v>
      </c>
      <c r="BB45" s="5" t="str">
        <f t="shared" si="52"/>
        <v xml:space="preserve"> </v>
      </c>
      <c r="BC45" s="5" t="str">
        <f t="shared" si="53"/>
        <v xml:space="preserve"> </v>
      </c>
      <c r="BD45" s="5" t="str">
        <f t="shared" si="54"/>
        <v xml:space="preserve"> </v>
      </c>
      <c r="BE45" s="5" t="str">
        <f t="shared" si="55"/>
        <v xml:space="preserve"> </v>
      </c>
      <c r="BF45" s="5" t="str">
        <f t="shared" si="56"/>
        <v xml:space="preserve"> </v>
      </c>
      <c r="BG45" s="5" t="str">
        <f t="shared" si="57"/>
        <v xml:space="preserve"> </v>
      </c>
      <c r="BH45" s="5" t="str">
        <f t="shared" si="58"/>
        <v xml:space="preserve"> </v>
      </c>
      <c r="BI45" s="5" t="str">
        <f t="shared" si="59"/>
        <v xml:space="preserve"> </v>
      </c>
      <c r="BJ45" s="5" t="str">
        <f t="shared" si="60"/>
        <v xml:space="preserve"> </v>
      </c>
      <c r="BK45" s="5" t="str">
        <f t="shared" si="61"/>
        <v xml:space="preserve"> </v>
      </c>
      <c r="BL45" s="5" t="str">
        <f t="shared" si="62"/>
        <v xml:space="preserve"> </v>
      </c>
      <c r="BM45" s="5" t="str">
        <f t="shared" si="63"/>
        <v xml:space="preserve"> </v>
      </c>
      <c r="BN45" s="5" t="str">
        <f t="shared" si="64"/>
        <v xml:space="preserve"> </v>
      </c>
      <c r="BO45" s="5" t="str">
        <f t="shared" si="65"/>
        <v xml:space="preserve"> </v>
      </c>
      <c r="BP45" s="4">
        <f t="shared" si="33"/>
        <v>0</v>
      </c>
    </row>
    <row r="46" spans="1:68" ht="13.8" thickBot="1">
      <c r="A46" s="737">
        <v>1940</v>
      </c>
      <c r="B46" s="850" t="s">
        <v>1</v>
      </c>
      <c r="C46" s="850" t="s">
        <v>1</v>
      </c>
      <c r="D46" s="850" t="s">
        <v>1</v>
      </c>
      <c r="E46" s="850" t="s">
        <v>1</v>
      </c>
      <c r="F46" s="850" t="s">
        <v>1</v>
      </c>
      <c r="G46" s="874" t="s">
        <v>1</v>
      </c>
      <c r="H46" s="850" t="s">
        <v>1</v>
      </c>
      <c r="I46" s="850" t="s">
        <v>1</v>
      </c>
      <c r="J46" s="850" t="s">
        <v>1</v>
      </c>
      <c r="K46" s="850" t="s">
        <v>1</v>
      </c>
      <c r="L46" s="874" t="s">
        <v>1</v>
      </c>
      <c r="M46" s="850" t="s">
        <v>1</v>
      </c>
      <c r="N46" s="850" t="s">
        <v>1</v>
      </c>
      <c r="O46" s="850" t="s">
        <v>1</v>
      </c>
      <c r="P46" s="850" t="s">
        <v>1</v>
      </c>
      <c r="Q46" s="874" t="s">
        <v>1</v>
      </c>
      <c r="R46" s="850" t="s">
        <v>1</v>
      </c>
      <c r="S46" s="850" t="s">
        <v>1</v>
      </c>
      <c r="T46" s="850" t="s">
        <v>1</v>
      </c>
      <c r="U46" s="850" t="s">
        <v>1</v>
      </c>
      <c r="V46" s="874" t="s">
        <v>1</v>
      </c>
      <c r="W46" s="850" t="s">
        <v>1</v>
      </c>
      <c r="X46" s="850" t="s">
        <v>1</v>
      </c>
      <c r="Y46" s="850" t="s">
        <v>1</v>
      </c>
      <c r="Z46" s="850" t="s">
        <v>1</v>
      </c>
      <c r="AA46" s="874" t="s">
        <v>1</v>
      </c>
      <c r="AB46" s="850" t="s">
        <v>1</v>
      </c>
      <c r="AC46" s="850" t="s">
        <v>1</v>
      </c>
      <c r="AD46" s="850" t="s">
        <v>1</v>
      </c>
      <c r="AE46" s="850" t="s">
        <v>1</v>
      </c>
      <c r="AF46" s="874" t="s">
        <v>1</v>
      </c>
      <c r="AG46" s="739">
        <f t="shared" si="34"/>
        <v>0</v>
      </c>
      <c r="AH46" s="851">
        <f t="shared" si="31"/>
        <v>0</v>
      </c>
      <c r="AI46" s="746">
        <f t="shared" si="32"/>
        <v>0</v>
      </c>
      <c r="AJ46" s="737">
        <v>1940</v>
      </c>
      <c r="AK46" s="5" t="str">
        <f t="shared" si="35"/>
        <v xml:space="preserve"> </v>
      </c>
      <c r="AL46" s="5" t="str">
        <f t="shared" si="36"/>
        <v xml:space="preserve"> </v>
      </c>
      <c r="AM46" s="5" t="str">
        <f t="shared" si="37"/>
        <v xml:space="preserve"> </v>
      </c>
      <c r="AN46" s="5" t="str">
        <f t="shared" si="38"/>
        <v xml:space="preserve"> </v>
      </c>
      <c r="AO46" s="5" t="str">
        <f t="shared" si="39"/>
        <v xml:space="preserve"> </v>
      </c>
      <c r="AP46" s="5" t="str">
        <f t="shared" si="40"/>
        <v xml:space="preserve"> </v>
      </c>
      <c r="AQ46" s="5" t="str">
        <f t="shared" si="41"/>
        <v xml:space="preserve"> </v>
      </c>
      <c r="AR46" s="5" t="str">
        <f t="shared" si="42"/>
        <v xml:space="preserve"> </v>
      </c>
      <c r="AS46" s="5" t="str">
        <f t="shared" si="43"/>
        <v xml:space="preserve"> </v>
      </c>
      <c r="AT46" s="5" t="str">
        <f t="shared" si="44"/>
        <v xml:space="preserve"> </v>
      </c>
      <c r="AU46" s="5" t="str">
        <f t="shared" si="45"/>
        <v xml:space="preserve"> </v>
      </c>
      <c r="AV46" s="5" t="str">
        <f t="shared" si="46"/>
        <v xml:space="preserve"> </v>
      </c>
      <c r="AW46" s="5" t="str">
        <f t="shared" si="47"/>
        <v xml:space="preserve"> </v>
      </c>
      <c r="AX46" s="5" t="str">
        <f t="shared" si="48"/>
        <v xml:space="preserve"> </v>
      </c>
      <c r="AY46" s="5" t="str">
        <f t="shared" si="49"/>
        <v xml:space="preserve"> </v>
      </c>
      <c r="AZ46" s="5" t="str">
        <f t="shared" si="50"/>
        <v xml:space="preserve"> </v>
      </c>
      <c r="BA46" s="5" t="str">
        <f t="shared" si="51"/>
        <v xml:space="preserve"> </v>
      </c>
      <c r="BB46" s="5" t="str">
        <f t="shared" si="52"/>
        <v xml:space="preserve"> </v>
      </c>
      <c r="BC46" s="5" t="str">
        <f t="shared" si="53"/>
        <v xml:space="preserve"> </v>
      </c>
      <c r="BD46" s="5" t="str">
        <f t="shared" si="54"/>
        <v xml:space="preserve"> </v>
      </c>
      <c r="BE46" s="5" t="str">
        <f t="shared" si="55"/>
        <v xml:space="preserve"> </v>
      </c>
      <c r="BF46" s="5" t="str">
        <f t="shared" si="56"/>
        <v xml:space="preserve"> </v>
      </c>
      <c r="BG46" s="5" t="str">
        <f t="shared" si="57"/>
        <v xml:space="preserve"> </v>
      </c>
      <c r="BH46" s="5" t="str">
        <f t="shared" si="58"/>
        <v xml:space="preserve"> </v>
      </c>
      <c r="BI46" s="5" t="str">
        <f t="shared" si="59"/>
        <v xml:space="preserve"> </v>
      </c>
      <c r="BJ46" s="5" t="str">
        <f t="shared" si="60"/>
        <v xml:space="preserve"> </v>
      </c>
      <c r="BK46" s="5" t="str">
        <f t="shared" si="61"/>
        <v xml:space="preserve"> </v>
      </c>
      <c r="BL46" s="5" t="str">
        <f t="shared" si="62"/>
        <v xml:space="preserve"> </v>
      </c>
      <c r="BM46" s="5" t="str">
        <f t="shared" si="63"/>
        <v xml:space="preserve"> </v>
      </c>
      <c r="BN46" s="5" t="str">
        <f t="shared" si="64"/>
        <v xml:space="preserve"> </v>
      </c>
      <c r="BO46" s="5" t="str">
        <f t="shared" si="65"/>
        <v xml:space="preserve"> </v>
      </c>
      <c r="BP46" s="4">
        <f t="shared" si="33"/>
        <v>0</v>
      </c>
    </row>
    <row r="47" spans="1:68">
      <c r="A47" s="3">
        <v>1941</v>
      </c>
      <c r="B47" s="726" t="s">
        <v>1</v>
      </c>
      <c r="C47" s="726" t="s">
        <v>1</v>
      </c>
      <c r="D47" s="726" t="s">
        <v>1</v>
      </c>
      <c r="E47" s="726" t="s">
        <v>1</v>
      </c>
      <c r="F47" s="726" t="s">
        <v>1</v>
      </c>
      <c r="G47" s="873" t="s">
        <v>1</v>
      </c>
      <c r="H47" s="726" t="s">
        <v>1</v>
      </c>
      <c r="I47" s="726" t="s">
        <v>1</v>
      </c>
      <c r="J47" s="726" t="s">
        <v>1</v>
      </c>
      <c r="K47" s="726" t="s">
        <v>1</v>
      </c>
      <c r="L47" s="873" t="s">
        <v>1</v>
      </c>
      <c r="M47" s="726" t="s">
        <v>1</v>
      </c>
      <c r="N47" s="726" t="s">
        <v>1</v>
      </c>
      <c r="O47" s="726" t="s">
        <v>1</v>
      </c>
      <c r="P47" s="726" t="s">
        <v>1</v>
      </c>
      <c r="Q47" s="873" t="s">
        <v>1</v>
      </c>
      <c r="R47" s="726" t="s">
        <v>1</v>
      </c>
      <c r="S47" s="726" t="s">
        <v>1</v>
      </c>
      <c r="T47" s="726" t="s">
        <v>1</v>
      </c>
      <c r="U47" s="726" t="s">
        <v>1</v>
      </c>
      <c r="V47" s="873" t="s">
        <v>1</v>
      </c>
      <c r="W47" s="726" t="s">
        <v>1</v>
      </c>
      <c r="X47" s="726" t="s">
        <v>1</v>
      </c>
      <c r="Y47" s="726" t="s">
        <v>1</v>
      </c>
      <c r="Z47" s="726" t="s">
        <v>1</v>
      </c>
      <c r="AA47" s="873" t="s">
        <v>1</v>
      </c>
      <c r="AB47" s="726" t="s">
        <v>1</v>
      </c>
      <c r="AC47" s="726" t="s">
        <v>1</v>
      </c>
      <c r="AD47" s="726" t="s">
        <v>1</v>
      </c>
      <c r="AE47" s="726" t="s">
        <v>1</v>
      </c>
      <c r="AF47" s="873" t="s">
        <v>1</v>
      </c>
      <c r="AG47" s="10">
        <f t="shared" si="34"/>
        <v>0</v>
      </c>
      <c r="AH47" s="761">
        <f t="shared" si="31"/>
        <v>0</v>
      </c>
      <c r="AI47" s="4">
        <f t="shared" si="32"/>
        <v>0</v>
      </c>
      <c r="AJ47" s="3">
        <v>1941</v>
      </c>
      <c r="AK47" s="5" t="str">
        <f t="shared" si="35"/>
        <v xml:space="preserve"> </v>
      </c>
      <c r="AL47" s="5" t="str">
        <f t="shared" si="36"/>
        <v xml:space="preserve"> </v>
      </c>
      <c r="AM47" s="5" t="str">
        <f t="shared" si="37"/>
        <v xml:space="preserve"> </v>
      </c>
      <c r="AN47" s="5" t="str">
        <f t="shared" si="38"/>
        <v xml:space="preserve"> </v>
      </c>
      <c r="AO47" s="5" t="str">
        <f t="shared" si="39"/>
        <v xml:space="preserve"> </v>
      </c>
      <c r="AP47" s="5" t="str">
        <f t="shared" si="40"/>
        <v xml:space="preserve"> </v>
      </c>
      <c r="AQ47" s="5" t="str">
        <f t="shared" si="41"/>
        <v xml:space="preserve"> </v>
      </c>
      <c r="AR47" s="5" t="str">
        <f t="shared" si="42"/>
        <v xml:space="preserve"> </v>
      </c>
      <c r="AS47" s="5" t="str">
        <f t="shared" si="43"/>
        <v xml:space="preserve"> </v>
      </c>
      <c r="AT47" s="5" t="str">
        <f t="shared" si="44"/>
        <v xml:space="preserve"> </v>
      </c>
      <c r="AU47" s="5" t="str">
        <f t="shared" si="45"/>
        <v xml:space="preserve"> </v>
      </c>
      <c r="AV47" s="5" t="str">
        <f t="shared" si="46"/>
        <v xml:space="preserve"> </v>
      </c>
      <c r="AW47" s="5" t="str">
        <f t="shared" si="47"/>
        <v xml:space="preserve"> </v>
      </c>
      <c r="AX47" s="5" t="str">
        <f t="shared" si="48"/>
        <v xml:space="preserve"> </v>
      </c>
      <c r="AY47" s="5" t="str">
        <f t="shared" si="49"/>
        <v xml:space="preserve"> </v>
      </c>
      <c r="AZ47" s="5" t="str">
        <f t="shared" si="50"/>
        <v xml:space="preserve"> </v>
      </c>
      <c r="BA47" s="5" t="str">
        <f t="shared" si="51"/>
        <v xml:space="preserve"> </v>
      </c>
      <c r="BB47" s="5" t="str">
        <f t="shared" si="52"/>
        <v xml:space="preserve"> </v>
      </c>
      <c r="BC47" s="5" t="str">
        <f t="shared" si="53"/>
        <v xml:space="preserve"> </v>
      </c>
      <c r="BD47" s="5" t="str">
        <f t="shared" si="54"/>
        <v xml:space="preserve"> </v>
      </c>
      <c r="BE47" s="5" t="str">
        <f t="shared" si="55"/>
        <v xml:space="preserve"> </v>
      </c>
      <c r="BF47" s="5" t="str">
        <f t="shared" si="56"/>
        <v xml:space="preserve"> </v>
      </c>
      <c r="BG47" s="5" t="str">
        <f t="shared" si="57"/>
        <v xml:space="preserve"> </v>
      </c>
      <c r="BH47" s="5" t="str">
        <f t="shared" si="58"/>
        <v xml:space="preserve"> </v>
      </c>
      <c r="BI47" s="5" t="str">
        <f t="shared" si="59"/>
        <v xml:space="preserve"> </v>
      </c>
      <c r="BJ47" s="5" t="str">
        <f t="shared" si="60"/>
        <v xml:space="preserve"> </v>
      </c>
      <c r="BK47" s="5" t="str">
        <f t="shared" si="61"/>
        <v xml:space="preserve"> </v>
      </c>
      <c r="BL47" s="5" t="str">
        <f t="shared" si="62"/>
        <v xml:space="preserve"> </v>
      </c>
      <c r="BM47" s="5" t="str">
        <f t="shared" si="63"/>
        <v xml:space="preserve"> </v>
      </c>
      <c r="BN47" s="5" t="str">
        <f t="shared" si="64"/>
        <v xml:space="preserve"> </v>
      </c>
      <c r="BO47" s="5" t="str">
        <f t="shared" si="65"/>
        <v xml:space="preserve"> </v>
      </c>
      <c r="BP47" s="4">
        <f t="shared" si="33"/>
        <v>0</v>
      </c>
    </row>
    <row r="48" spans="1:68">
      <c r="A48" s="3">
        <v>1942</v>
      </c>
      <c r="B48" s="726" t="s">
        <v>1</v>
      </c>
      <c r="C48" s="726" t="s">
        <v>1</v>
      </c>
      <c r="D48" s="726" t="s">
        <v>1</v>
      </c>
      <c r="E48" s="726" t="s">
        <v>1</v>
      </c>
      <c r="F48" s="726" t="s">
        <v>1</v>
      </c>
      <c r="G48" s="873" t="s">
        <v>1</v>
      </c>
      <c r="H48" s="726" t="s">
        <v>1</v>
      </c>
      <c r="I48" s="726" t="s">
        <v>1</v>
      </c>
      <c r="J48" s="726" t="s">
        <v>1</v>
      </c>
      <c r="K48" s="726" t="s">
        <v>1</v>
      </c>
      <c r="L48" s="873" t="s">
        <v>1</v>
      </c>
      <c r="M48" s="726" t="s">
        <v>1</v>
      </c>
      <c r="N48" s="726" t="s">
        <v>1</v>
      </c>
      <c r="O48" s="726" t="s">
        <v>1</v>
      </c>
      <c r="P48" s="726" t="s">
        <v>1</v>
      </c>
      <c r="Q48" s="873" t="s">
        <v>1</v>
      </c>
      <c r="R48" s="726" t="s">
        <v>1</v>
      </c>
      <c r="S48" s="726" t="s">
        <v>1</v>
      </c>
      <c r="T48" s="726" t="s">
        <v>1</v>
      </c>
      <c r="U48" s="726" t="s">
        <v>1</v>
      </c>
      <c r="V48" s="873" t="s">
        <v>1</v>
      </c>
      <c r="W48" s="726" t="s">
        <v>1</v>
      </c>
      <c r="X48" s="726" t="s">
        <v>1</v>
      </c>
      <c r="Y48" s="726" t="s">
        <v>1</v>
      </c>
      <c r="Z48" s="726" t="s">
        <v>1</v>
      </c>
      <c r="AA48" s="873" t="s">
        <v>1</v>
      </c>
      <c r="AB48" s="726" t="s">
        <v>1</v>
      </c>
      <c r="AC48" s="726" t="s">
        <v>1</v>
      </c>
      <c r="AD48" s="726" t="s">
        <v>1</v>
      </c>
      <c r="AE48" s="726" t="s">
        <v>1</v>
      </c>
      <c r="AF48" s="873" t="s">
        <v>1</v>
      </c>
      <c r="AG48" s="10">
        <f t="shared" si="34"/>
        <v>0</v>
      </c>
      <c r="AH48" s="761">
        <f t="shared" si="31"/>
        <v>0</v>
      </c>
      <c r="AI48" s="4">
        <f t="shared" si="32"/>
        <v>0</v>
      </c>
      <c r="AJ48" s="3">
        <v>1942</v>
      </c>
      <c r="AK48" s="5" t="str">
        <f t="shared" si="35"/>
        <v xml:space="preserve"> </v>
      </c>
      <c r="AL48" s="5" t="str">
        <f t="shared" si="36"/>
        <v xml:space="preserve"> </v>
      </c>
      <c r="AM48" s="5" t="str">
        <f t="shared" si="37"/>
        <v xml:space="preserve"> </v>
      </c>
      <c r="AN48" s="5" t="str">
        <f t="shared" si="38"/>
        <v xml:space="preserve"> </v>
      </c>
      <c r="AO48" s="5" t="str">
        <f t="shared" si="39"/>
        <v xml:space="preserve"> </v>
      </c>
      <c r="AP48" s="5" t="str">
        <f t="shared" si="40"/>
        <v xml:space="preserve"> </v>
      </c>
      <c r="AQ48" s="5" t="str">
        <f t="shared" si="41"/>
        <v xml:space="preserve"> </v>
      </c>
      <c r="AR48" s="5" t="str">
        <f t="shared" si="42"/>
        <v xml:space="preserve"> </v>
      </c>
      <c r="AS48" s="5" t="str">
        <f t="shared" si="43"/>
        <v xml:space="preserve"> </v>
      </c>
      <c r="AT48" s="5" t="str">
        <f t="shared" si="44"/>
        <v xml:space="preserve"> </v>
      </c>
      <c r="AU48" s="5" t="str">
        <f t="shared" si="45"/>
        <v xml:space="preserve"> </v>
      </c>
      <c r="AV48" s="5" t="str">
        <f t="shared" si="46"/>
        <v xml:space="preserve"> </v>
      </c>
      <c r="AW48" s="5" t="str">
        <f t="shared" si="47"/>
        <v xml:space="preserve"> </v>
      </c>
      <c r="AX48" s="5" t="str">
        <f t="shared" si="48"/>
        <v xml:space="preserve"> </v>
      </c>
      <c r="AY48" s="5" t="str">
        <f t="shared" si="49"/>
        <v xml:space="preserve"> </v>
      </c>
      <c r="AZ48" s="5" t="str">
        <f t="shared" si="50"/>
        <v xml:space="preserve"> </v>
      </c>
      <c r="BA48" s="5" t="str">
        <f t="shared" si="51"/>
        <v xml:space="preserve"> </v>
      </c>
      <c r="BB48" s="5" t="str">
        <f t="shared" si="52"/>
        <v xml:space="preserve"> </v>
      </c>
      <c r="BC48" s="5" t="str">
        <f t="shared" si="53"/>
        <v xml:space="preserve"> </v>
      </c>
      <c r="BD48" s="5" t="str">
        <f t="shared" si="54"/>
        <v xml:space="preserve"> </v>
      </c>
      <c r="BE48" s="5" t="str">
        <f t="shared" si="55"/>
        <v xml:space="preserve"> </v>
      </c>
      <c r="BF48" s="5" t="str">
        <f t="shared" si="56"/>
        <v xml:space="preserve"> </v>
      </c>
      <c r="BG48" s="5" t="str">
        <f t="shared" si="57"/>
        <v xml:space="preserve"> </v>
      </c>
      <c r="BH48" s="5" t="str">
        <f t="shared" si="58"/>
        <v xml:space="preserve"> </v>
      </c>
      <c r="BI48" s="5" t="str">
        <f t="shared" si="59"/>
        <v xml:space="preserve"> </v>
      </c>
      <c r="BJ48" s="5" t="str">
        <f t="shared" si="60"/>
        <v xml:space="preserve"> </v>
      </c>
      <c r="BK48" s="5" t="str">
        <f t="shared" si="61"/>
        <v xml:space="preserve"> </v>
      </c>
      <c r="BL48" s="5" t="str">
        <f t="shared" si="62"/>
        <v xml:space="preserve"> </v>
      </c>
      <c r="BM48" s="5" t="str">
        <f t="shared" si="63"/>
        <v xml:space="preserve"> </v>
      </c>
      <c r="BN48" s="5" t="str">
        <f t="shared" si="64"/>
        <v xml:space="preserve"> </v>
      </c>
      <c r="BO48" s="5" t="str">
        <f t="shared" si="65"/>
        <v xml:space="preserve"> </v>
      </c>
      <c r="BP48" s="4">
        <f t="shared" si="33"/>
        <v>0</v>
      </c>
    </row>
    <row r="49" spans="1:68">
      <c r="A49" s="3">
        <v>1943</v>
      </c>
      <c r="B49" s="726" t="s">
        <v>1</v>
      </c>
      <c r="C49" s="726" t="s">
        <v>1</v>
      </c>
      <c r="D49" s="726" t="s">
        <v>1</v>
      </c>
      <c r="E49" s="726" t="s">
        <v>1</v>
      </c>
      <c r="F49" s="726" t="s">
        <v>1</v>
      </c>
      <c r="G49" s="873" t="s">
        <v>1</v>
      </c>
      <c r="H49" s="726" t="s">
        <v>1</v>
      </c>
      <c r="I49" s="726" t="s">
        <v>1</v>
      </c>
      <c r="J49" s="726" t="s">
        <v>1</v>
      </c>
      <c r="K49" s="726" t="s">
        <v>1</v>
      </c>
      <c r="L49" s="873" t="s">
        <v>1</v>
      </c>
      <c r="M49" s="726" t="s">
        <v>1</v>
      </c>
      <c r="N49" s="726" t="s">
        <v>1</v>
      </c>
      <c r="O49" s="726" t="s">
        <v>1</v>
      </c>
      <c r="P49" s="726" t="s">
        <v>1</v>
      </c>
      <c r="Q49" s="873" t="s">
        <v>1</v>
      </c>
      <c r="R49" s="726" t="s">
        <v>1</v>
      </c>
      <c r="S49" s="726" t="s">
        <v>1</v>
      </c>
      <c r="T49" s="726" t="s">
        <v>1</v>
      </c>
      <c r="U49" s="726" t="s">
        <v>1</v>
      </c>
      <c r="V49" s="873" t="s">
        <v>1</v>
      </c>
      <c r="W49" s="726" t="s">
        <v>1</v>
      </c>
      <c r="X49" s="726" t="s">
        <v>1</v>
      </c>
      <c r="Y49" s="726" t="s">
        <v>1</v>
      </c>
      <c r="Z49" s="726" t="s">
        <v>1</v>
      </c>
      <c r="AA49" s="873" t="s">
        <v>1</v>
      </c>
      <c r="AB49" s="726" t="s">
        <v>1</v>
      </c>
      <c r="AC49" s="726" t="s">
        <v>1</v>
      </c>
      <c r="AD49" s="726" t="s">
        <v>1</v>
      </c>
      <c r="AE49" s="726" t="s">
        <v>1</v>
      </c>
      <c r="AF49" s="873" t="s">
        <v>1</v>
      </c>
      <c r="AG49" s="10">
        <f t="shared" si="34"/>
        <v>0</v>
      </c>
      <c r="AH49" s="761">
        <f t="shared" si="31"/>
        <v>0</v>
      </c>
      <c r="AI49" s="4">
        <f t="shared" si="32"/>
        <v>0</v>
      </c>
      <c r="AJ49" s="3">
        <v>1943</v>
      </c>
      <c r="AK49" s="5" t="str">
        <f t="shared" si="35"/>
        <v xml:space="preserve"> </v>
      </c>
      <c r="AL49" s="5" t="str">
        <f t="shared" si="36"/>
        <v xml:space="preserve"> </v>
      </c>
      <c r="AM49" s="5" t="str">
        <f t="shared" si="37"/>
        <v xml:space="preserve"> </v>
      </c>
      <c r="AN49" s="5" t="str">
        <f t="shared" si="38"/>
        <v xml:space="preserve"> </v>
      </c>
      <c r="AO49" s="5" t="str">
        <f t="shared" si="39"/>
        <v xml:space="preserve"> </v>
      </c>
      <c r="AP49" s="5" t="str">
        <f t="shared" si="40"/>
        <v xml:space="preserve"> </v>
      </c>
      <c r="AQ49" s="5" t="str">
        <f t="shared" si="41"/>
        <v xml:space="preserve"> </v>
      </c>
      <c r="AR49" s="5" t="str">
        <f t="shared" si="42"/>
        <v xml:space="preserve"> </v>
      </c>
      <c r="AS49" s="5" t="str">
        <f t="shared" si="43"/>
        <v xml:space="preserve"> </v>
      </c>
      <c r="AT49" s="5" t="str">
        <f t="shared" si="44"/>
        <v xml:space="preserve"> </v>
      </c>
      <c r="AU49" s="5" t="str">
        <f t="shared" si="45"/>
        <v xml:space="preserve"> </v>
      </c>
      <c r="AV49" s="5" t="str">
        <f t="shared" si="46"/>
        <v xml:space="preserve"> </v>
      </c>
      <c r="AW49" s="5" t="str">
        <f t="shared" si="47"/>
        <v xml:space="preserve"> </v>
      </c>
      <c r="AX49" s="5" t="str">
        <f t="shared" si="48"/>
        <v xml:space="preserve"> </v>
      </c>
      <c r="AY49" s="5" t="str">
        <f t="shared" si="49"/>
        <v xml:space="preserve"> </v>
      </c>
      <c r="AZ49" s="5" t="str">
        <f t="shared" si="50"/>
        <v xml:space="preserve"> </v>
      </c>
      <c r="BA49" s="5" t="str">
        <f t="shared" si="51"/>
        <v xml:space="preserve"> </v>
      </c>
      <c r="BB49" s="5" t="str">
        <f t="shared" si="52"/>
        <v xml:space="preserve"> </v>
      </c>
      <c r="BC49" s="5" t="str">
        <f t="shared" si="53"/>
        <v xml:space="preserve"> </v>
      </c>
      <c r="BD49" s="5" t="str">
        <f t="shared" si="54"/>
        <v xml:space="preserve"> </v>
      </c>
      <c r="BE49" s="5" t="str">
        <f t="shared" si="55"/>
        <v xml:space="preserve"> </v>
      </c>
      <c r="BF49" s="5" t="str">
        <f t="shared" si="56"/>
        <v xml:space="preserve"> </v>
      </c>
      <c r="BG49" s="5" t="str">
        <f t="shared" si="57"/>
        <v xml:space="preserve"> </v>
      </c>
      <c r="BH49" s="5" t="str">
        <f t="shared" si="58"/>
        <v xml:space="preserve"> </v>
      </c>
      <c r="BI49" s="5" t="str">
        <f t="shared" si="59"/>
        <v xml:space="preserve"> </v>
      </c>
      <c r="BJ49" s="5" t="str">
        <f t="shared" si="60"/>
        <v xml:space="preserve"> </v>
      </c>
      <c r="BK49" s="5" t="str">
        <f t="shared" si="61"/>
        <v xml:space="preserve"> </v>
      </c>
      <c r="BL49" s="5" t="str">
        <f t="shared" si="62"/>
        <v xml:space="preserve"> </v>
      </c>
      <c r="BM49" s="5" t="str">
        <f t="shared" si="63"/>
        <v xml:space="preserve"> </v>
      </c>
      <c r="BN49" s="5" t="str">
        <f t="shared" si="64"/>
        <v xml:space="preserve"> </v>
      </c>
      <c r="BO49" s="5" t="str">
        <f t="shared" si="65"/>
        <v xml:space="preserve"> </v>
      </c>
      <c r="BP49" s="4">
        <f t="shared" si="33"/>
        <v>0</v>
      </c>
    </row>
    <row r="50" spans="1:68">
      <c r="A50" s="3">
        <v>1944</v>
      </c>
      <c r="B50" s="726" t="s">
        <v>1</v>
      </c>
      <c r="C50" s="726" t="s">
        <v>1</v>
      </c>
      <c r="D50" s="726" t="s">
        <v>1</v>
      </c>
      <c r="E50" s="726" t="s">
        <v>1</v>
      </c>
      <c r="F50" s="726" t="s">
        <v>1</v>
      </c>
      <c r="G50" s="873" t="s">
        <v>1</v>
      </c>
      <c r="H50" s="726" t="s">
        <v>1</v>
      </c>
      <c r="I50" s="726" t="s">
        <v>1</v>
      </c>
      <c r="J50" s="726" t="s">
        <v>1</v>
      </c>
      <c r="K50" s="726" t="s">
        <v>1</v>
      </c>
      <c r="L50" s="873" t="s">
        <v>1</v>
      </c>
      <c r="M50" s="726" t="s">
        <v>1</v>
      </c>
      <c r="N50" s="726" t="s">
        <v>1</v>
      </c>
      <c r="O50" s="726" t="s">
        <v>1</v>
      </c>
      <c r="P50" s="726" t="s">
        <v>1</v>
      </c>
      <c r="Q50" s="873" t="s">
        <v>1</v>
      </c>
      <c r="R50" s="726" t="s">
        <v>1</v>
      </c>
      <c r="S50" s="726" t="s">
        <v>1</v>
      </c>
      <c r="T50" s="726" t="s">
        <v>1</v>
      </c>
      <c r="U50" s="726" t="s">
        <v>1</v>
      </c>
      <c r="V50" s="873" t="s">
        <v>1</v>
      </c>
      <c r="W50" s="726" t="s">
        <v>1</v>
      </c>
      <c r="X50" s="726" t="s">
        <v>1</v>
      </c>
      <c r="Y50" s="726" t="s">
        <v>1</v>
      </c>
      <c r="Z50" s="726" t="s">
        <v>1</v>
      </c>
      <c r="AA50" s="873" t="s">
        <v>1</v>
      </c>
      <c r="AB50" s="726" t="s">
        <v>1</v>
      </c>
      <c r="AC50" s="726" t="s">
        <v>1</v>
      </c>
      <c r="AD50" s="726" t="s">
        <v>1</v>
      </c>
      <c r="AE50" s="726" t="s">
        <v>1</v>
      </c>
      <c r="AF50" s="873" t="s">
        <v>1</v>
      </c>
      <c r="AG50" s="10">
        <f t="shared" si="34"/>
        <v>0</v>
      </c>
      <c r="AH50" s="761">
        <f t="shared" si="31"/>
        <v>0</v>
      </c>
      <c r="AI50" s="4">
        <f t="shared" si="32"/>
        <v>0</v>
      </c>
      <c r="AJ50" s="3">
        <v>1944</v>
      </c>
      <c r="AK50" s="5" t="str">
        <f t="shared" si="35"/>
        <v xml:space="preserve"> </v>
      </c>
      <c r="AL50" s="5" t="str">
        <f t="shared" si="36"/>
        <v xml:space="preserve"> </v>
      </c>
      <c r="AM50" s="5" t="str">
        <f t="shared" si="37"/>
        <v xml:space="preserve"> </v>
      </c>
      <c r="AN50" s="5" t="str">
        <f t="shared" si="38"/>
        <v xml:space="preserve"> </v>
      </c>
      <c r="AO50" s="5" t="str">
        <f t="shared" si="39"/>
        <v xml:space="preserve"> </v>
      </c>
      <c r="AP50" s="5" t="str">
        <f t="shared" si="40"/>
        <v xml:space="preserve"> </v>
      </c>
      <c r="AQ50" s="5" t="str">
        <f t="shared" si="41"/>
        <v xml:space="preserve"> </v>
      </c>
      <c r="AR50" s="5" t="str">
        <f t="shared" si="42"/>
        <v xml:space="preserve"> </v>
      </c>
      <c r="AS50" s="5" t="str">
        <f t="shared" si="43"/>
        <v xml:space="preserve"> </v>
      </c>
      <c r="AT50" s="5" t="str">
        <f t="shared" si="44"/>
        <v xml:space="preserve"> </v>
      </c>
      <c r="AU50" s="5" t="str">
        <f t="shared" si="45"/>
        <v xml:space="preserve"> </v>
      </c>
      <c r="AV50" s="5" t="str">
        <f t="shared" si="46"/>
        <v xml:space="preserve"> </v>
      </c>
      <c r="AW50" s="5" t="str">
        <f t="shared" si="47"/>
        <v xml:space="preserve"> </v>
      </c>
      <c r="AX50" s="5" t="str">
        <f t="shared" si="48"/>
        <v xml:space="preserve"> </v>
      </c>
      <c r="AY50" s="5" t="str">
        <f t="shared" si="49"/>
        <v xml:space="preserve"> </v>
      </c>
      <c r="AZ50" s="5" t="str">
        <f t="shared" si="50"/>
        <v xml:space="preserve"> </v>
      </c>
      <c r="BA50" s="5" t="str">
        <f t="shared" si="51"/>
        <v xml:space="preserve"> </v>
      </c>
      <c r="BB50" s="5" t="str">
        <f t="shared" si="52"/>
        <v xml:space="preserve"> </v>
      </c>
      <c r="BC50" s="5" t="str">
        <f t="shared" si="53"/>
        <v xml:space="preserve"> </v>
      </c>
      <c r="BD50" s="5" t="str">
        <f t="shared" si="54"/>
        <v xml:space="preserve"> </v>
      </c>
      <c r="BE50" s="5" t="str">
        <f t="shared" si="55"/>
        <v xml:space="preserve"> </v>
      </c>
      <c r="BF50" s="5" t="str">
        <f t="shared" si="56"/>
        <v xml:space="preserve"> </v>
      </c>
      <c r="BG50" s="5" t="str">
        <f t="shared" si="57"/>
        <v xml:space="preserve"> </v>
      </c>
      <c r="BH50" s="5" t="str">
        <f t="shared" si="58"/>
        <v xml:space="preserve"> </v>
      </c>
      <c r="BI50" s="5" t="str">
        <f t="shared" si="59"/>
        <v xml:space="preserve"> </v>
      </c>
      <c r="BJ50" s="5" t="str">
        <f t="shared" si="60"/>
        <v xml:space="preserve"> </v>
      </c>
      <c r="BK50" s="5" t="str">
        <f t="shared" si="61"/>
        <v xml:space="preserve"> </v>
      </c>
      <c r="BL50" s="5" t="str">
        <f t="shared" si="62"/>
        <v xml:space="preserve"> </v>
      </c>
      <c r="BM50" s="5" t="str">
        <f t="shared" si="63"/>
        <v xml:space="preserve"> </v>
      </c>
      <c r="BN50" s="5" t="str">
        <f t="shared" si="64"/>
        <v xml:space="preserve"> </v>
      </c>
      <c r="BO50" s="5" t="str">
        <f t="shared" si="65"/>
        <v xml:space="preserve"> </v>
      </c>
      <c r="BP50" s="4">
        <f t="shared" si="33"/>
        <v>0</v>
      </c>
    </row>
    <row r="51" spans="1:68">
      <c r="A51" s="825">
        <v>1945</v>
      </c>
      <c r="B51" s="854" t="s">
        <v>1</v>
      </c>
      <c r="C51" s="854" t="s">
        <v>1</v>
      </c>
      <c r="D51" s="854" t="s">
        <v>1</v>
      </c>
      <c r="E51" s="854" t="s">
        <v>1</v>
      </c>
      <c r="F51" s="854" t="s">
        <v>1</v>
      </c>
      <c r="G51" s="875" t="s">
        <v>1</v>
      </c>
      <c r="H51" s="854" t="s">
        <v>1</v>
      </c>
      <c r="I51" s="854" t="s">
        <v>1</v>
      </c>
      <c r="J51" s="854" t="s">
        <v>1</v>
      </c>
      <c r="K51" s="854" t="s">
        <v>1</v>
      </c>
      <c r="L51" s="875" t="s">
        <v>1</v>
      </c>
      <c r="M51" s="854" t="s">
        <v>1</v>
      </c>
      <c r="N51" s="854" t="s">
        <v>1</v>
      </c>
      <c r="O51" s="854" t="s">
        <v>1</v>
      </c>
      <c r="P51" s="854" t="s">
        <v>1</v>
      </c>
      <c r="Q51" s="875" t="s">
        <v>1</v>
      </c>
      <c r="R51" s="854" t="s">
        <v>1</v>
      </c>
      <c r="S51" s="854" t="s">
        <v>1</v>
      </c>
      <c r="T51" s="854" t="s">
        <v>1</v>
      </c>
      <c r="U51" s="854" t="s">
        <v>1</v>
      </c>
      <c r="V51" s="875" t="s">
        <v>1</v>
      </c>
      <c r="W51" s="854" t="s">
        <v>1</v>
      </c>
      <c r="X51" s="854" t="s">
        <v>1</v>
      </c>
      <c r="Y51" s="854" t="s">
        <v>1</v>
      </c>
      <c r="Z51" s="854" t="s">
        <v>1</v>
      </c>
      <c r="AA51" s="875" t="s">
        <v>1</v>
      </c>
      <c r="AB51" s="854" t="s">
        <v>1</v>
      </c>
      <c r="AC51" s="854" t="s">
        <v>1</v>
      </c>
      <c r="AD51" s="854" t="s">
        <v>1</v>
      </c>
      <c r="AE51" s="854" t="s">
        <v>1</v>
      </c>
      <c r="AF51" s="875" t="s">
        <v>1</v>
      </c>
      <c r="AG51" s="831">
        <f t="shared" si="34"/>
        <v>0</v>
      </c>
      <c r="AH51" s="855">
        <f t="shared" si="31"/>
        <v>0</v>
      </c>
      <c r="AI51" s="848">
        <f t="shared" si="32"/>
        <v>0</v>
      </c>
      <c r="AJ51" s="825">
        <v>1945</v>
      </c>
      <c r="AK51" s="5" t="str">
        <f t="shared" si="35"/>
        <v xml:space="preserve"> </v>
      </c>
      <c r="AL51" s="5" t="str">
        <f t="shared" si="36"/>
        <v xml:space="preserve"> </v>
      </c>
      <c r="AM51" s="5" t="str">
        <f t="shared" si="37"/>
        <v xml:space="preserve"> </v>
      </c>
      <c r="AN51" s="5" t="str">
        <f t="shared" si="38"/>
        <v xml:space="preserve"> </v>
      </c>
      <c r="AO51" s="5" t="str">
        <f t="shared" si="39"/>
        <v xml:space="preserve"> </v>
      </c>
      <c r="AP51" s="5" t="str">
        <f t="shared" si="40"/>
        <v xml:space="preserve"> </v>
      </c>
      <c r="AQ51" s="5" t="str">
        <f t="shared" si="41"/>
        <v xml:space="preserve"> </v>
      </c>
      <c r="AR51" s="5" t="str">
        <f t="shared" si="42"/>
        <v xml:space="preserve"> </v>
      </c>
      <c r="AS51" s="5" t="str">
        <f t="shared" si="43"/>
        <v xml:space="preserve"> </v>
      </c>
      <c r="AT51" s="5" t="str">
        <f t="shared" si="44"/>
        <v xml:space="preserve"> </v>
      </c>
      <c r="AU51" s="5" t="str">
        <f t="shared" si="45"/>
        <v xml:space="preserve"> </v>
      </c>
      <c r="AV51" s="5" t="str">
        <f t="shared" si="46"/>
        <v xml:space="preserve"> </v>
      </c>
      <c r="AW51" s="5" t="str">
        <f t="shared" si="47"/>
        <v xml:space="preserve"> </v>
      </c>
      <c r="AX51" s="5" t="str">
        <f t="shared" si="48"/>
        <v xml:space="preserve"> </v>
      </c>
      <c r="AY51" s="5" t="str">
        <f t="shared" si="49"/>
        <v xml:space="preserve"> </v>
      </c>
      <c r="AZ51" s="5" t="str">
        <f t="shared" si="50"/>
        <v xml:space="preserve"> </v>
      </c>
      <c r="BA51" s="5" t="str">
        <f t="shared" si="51"/>
        <v xml:space="preserve"> </v>
      </c>
      <c r="BB51" s="5" t="str">
        <f t="shared" si="52"/>
        <v xml:space="preserve"> </v>
      </c>
      <c r="BC51" s="5" t="str">
        <f t="shared" si="53"/>
        <v xml:space="preserve"> </v>
      </c>
      <c r="BD51" s="5" t="str">
        <f t="shared" si="54"/>
        <v xml:space="preserve"> </v>
      </c>
      <c r="BE51" s="5" t="str">
        <f t="shared" si="55"/>
        <v xml:space="preserve"> </v>
      </c>
      <c r="BF51" s="5" t="str">
        <f t="shared" si="56"/>
        <v xml:space="preserve"> </v>
      </c>
      <c r="BG51" s="5" t="str">
        <f t="shared" si="57"/>
        <v xml:space="preserve"> </v>
      </c>
      <c r="BH51" s="5" t="str">
        <f t="shared" si="58"/>
        <v xml:space="preserve"> </v>
      </c>
      <c r="BI51" s="5" t="str">
        <f t="shared" si="59"/>
        <v xml:space="preserve"> </v>
      </c>
      <c r="BJ51" s="5" t="str">
        <f t="shared" si="60"/>
        <v xml:space="preserve"> </v>
      </c>
      <c r="BK51" s="5" t="str">
        <f t="shared" si="61"/>
        <v xml:space="preserve"> </v>
      </c>
      <c r="BL51" s="5" t="str">
        <f t="shared" si="62"/>
        <v xml:space="preserve"> </v>
      </c>
      <c r="BM51" s="5" t="str">
        <f t="shared" si="63"/>
        <v xml:space="preserve"> </v>
      </c>
      <c r="BN51" s="5" t="str">
        <f t="shared" si="64"/>
        <v xml:space="preserve"> </v>
      </c>
      <c r="BO51" s="5" t="str">
        <f t="shared" si="65"/>
        <v xml:space="preserve"> </v>
      </c>
      <c r="BP51" s="4">
        <f t="shared" si="33"/>
        <v>0</v>
      </c>
    </row>
    <row r="52" spans="1:68">
      <c r="A52" s="3">
        <v>1946</v>
      </c>
      <c r="B52" s="726" t="s">
        <v>1</v>
      </c>
      <c r="C52" s="726" t="s">
        <v>1</v>
      </c>
      <c r="D52" s="726" t="s">
        <v>1</v>
      </c>
      <c r="E52" s="726" t="s">
        <v>1</v>
      </c>
      <c r="F52" s="726" t="s">
        <v>1</v>
      </c>
      <c r="G52" s="873" t="s">
        <v>1</v>
      </c>
      <c r="H52" s="726" t="s">
        <v>1</v>
      </c>
      <c r="I52" s="726" t="s">
        <v>1</v>
      </c>
      <c r="J52" s="726" t="s">
        <v>1</v>
      </c>
      <c r="K52" s="726" t="s">
        <v>1</v>
      </c>
      <c r="L52" s="873" t="s">
        <v>1</v>
      </c>
      <c r="M52" s="726" t="s">
        <v>1</v>
      </c>
      <c r="N52" s="726" t="s">
        <v>1</v>
      </c>
      <c r="O52" s="726" t="s">
        <v>1</v>
      </c>
      <c r="P52" s="726" t="s">
        <v>1</v>
      </c>
      <c r="Q52" s="873" t="s">
        <v>1</v>
      </c>
      <c r="R52" s="726" t="s">
        <v>1</v>
      </c>
      <c r="S52" s="726" t="s">
        <v>1</v>
      </c>
      <c r="T52" s="726" t="s">
        <v>1</v>
      </c>
      <c r="U52" s="726" t="s">
        <v>1</v>
      </c>
      <c r="V52" s="873" t="s">
        <v>1</v>
      </c>
      <c r="W52" s="726" t="s">
        <v>1</v>
      </c>
      <c r="X52" s="726" t="s">
        <v>1</v>
      </c>
      <c r="Y52" s="726" t="s">
        <v>1</v>
      </c>
      <c r="Z52" s="726" t="s">
        <v>1</v>
      </c>
      <c r="AA52" s="873" t="s">
        <v>1</v>
      </c>
      <c r="AB52" s="726" t="s">
        <v>1</v>
      </c>
      <c r="AC52" s="726" t="s">
        <v>1</v>
      </c>
      <c r="AD52" s="726" t="s">
        <v>1</v>
      </c>
      <c r="AE52" s="726" t="s">
        <v>1</v>
      </c>
      <c r="AF52" s="873" t="s">
        <v>1</v>
      </c>
      <c r="AG52" s="10">
        <f t="shared" si="34"/>
        <v>0</v>
      </c>
      <c r="AH52" s="761">
        <f t="shared" si="31"/>
        <v>0</v>
      </c>
      <c r="AI52" s="4">
        <f t="shared" si="32"/>
        <v>0</v>
      </c>
      <c r="AJ52" s="3">
        <v>1946</v>
      </c>
      <c r="AK52" s="5" t="str">
        <f t="shared" si="35"/>
        <v xml:space="preserve"> </v>
      </c>
      <c r="AL52" s="5" t="str">
        <f t="shared" si="36"/>
        <v xml:space="preserve"> </v>
      </c>
      <c r="AM52" s="5" t="str">
        <f t="shared" si="37"/>
        <v xml:space="preserve"> </v>
      </c>
      <c r="AN52" s="5" t="str">
        <f t="shared" si="38"/>
        <v xml:space="preserve"> </v>
      </c>
      <c r="AO52" s="5" t="str">
        <f t="shared" si="39"/>
        <v xml:space="preserve"> </v>
      </c>
      <c r="AP52" s="5" t="str">
        <f t="shared" si="40"/>
        <v xml:space="preserve"> </v>
      </c>
      <c r="AQ52" s="5" t="str">
        <f t="shared" si="41"/>
        <v xml:space="preserve"> </v>
      </c>
      <c r="AR52" s="5" t="str">
        <f t="shared" si="42"/>
        <v xml:space="preserve"> </v>
      </c>
      <c r="AS52" s="5" t="str">
        <f t="shared" si="43"/>
        <v xml:space="preserve"> </v>
      </c>
      <c r="AT52" s="5" t="str">
        <f t="shared" si="44"/>
        <v xml:space="preserve"> </v>
      </c>
      <c r="AU52" s="5" t="str">
        <f t="shared" si="45"/>
        <v xml:space="preserve"> </v>
      </c>
      <c r="AV52" s="5" t="str">
        <f t="shared" si="46"/>
        <v xml:space="preserve"> </v>
      </c>
      <c r="AW52" s="5" t="str">
        <f t="shared" si="47"/>
        <v xml:space="preserve"> </v>
      </c>
      <c r="AX52" s="5" t="str">
        <f t="shared" si="48"/>
        <v xml:space="preserve"> </v>
      </c>
      <c r="AY52" s="5" t="str">
        <f t="shared" si="49"/>
        <v xml:space="preserve"> </v>
      </c>
      <c r="AZ52" s="5" t="str">
        <f t="shared" si="50"/>
        <v xml:space="preserve"> </v>
      </c>
      <c r="BA52" s="5" t="str">
        <f t="shared" si="51"/>
        <v xml:space="preserve"> </v>
      </c>
      <c r="BB52" s="5" t="str">
        <f t="shared" si="52"/>
        <v xml:space="preserve"> </v>
      </c>
      <c r="BC52" s="5" t="str">
        <f t="shared" si="53"/>
        <v xml:space="preserve"> </v>
      </c>
      <c r="BD52" s="5" t="str">
        <f t="shared" si="54"/>
        <v xml:space="preserve"> </v>
      </c>
      <c r="BE52" s="5" t="str">
        <f t="shared" si="55"/>
        <v xml:space="preserve"> </v>
      </c>
      <c r="BF52" s="5" t="str">
        <f t="shared" si="56"/>
        <v xml:space="preserve"> </v>
      </c>
      <c r="BG52" s="5" t="str">
        <f t="shared" si="57"/>
        <v xml:space="preserve"> </v>
      </c>
      <c r="BH52" s="5" t="str">
        <f t="shared" si="58"/>
        <v xml:space="preserve"> </v>
      </c>
      <c r="BI52" s="5" t="str">
        <f t="shared" si="59"/>
        <v xml:space="preserve"> </v>
      </c>
      <c r="BJ52" s="5" t="str">
        <f t="shared" si="60"/>
        <v xml:space="preserve"> </v>
      </c>
      <c r="BK52" s="5" t="str">
        <f t="shared" si="61"/>
        <v xml:space="preserve"> </v>
      </c>
      <c r="BL52" s="5" t="str">
        <f t="shared" si="62"/>
        <v xml:space="preserve"> </v>
      </c>
      <c r="BM52" s="5" t="str">
        <f t="shared" si="63"/>
        <v xml:space="preserve"> </v>
      </c>
      <c r="BN52" s="5" t="str">
        <f t="shared" si="64"/>
        <v xml:space="preserve"> </v>
      </c>
      <c r="BO52" s="5" t="str">
        <f t="shared" si="65"/>
        <v xml:space="preserve"> </v>
      </c>
      <c r="BP52" s="4">
        <f t="shared" si="33"/>
        <v>0</v>
      </c>
    </row>
    <row r="53" spans="1:68">
      <c r="A53" s="3">
        <v>1947</v>
      </c>
      <c r="B53" s="726" t="s">
        <v>1</v>
      </c>
      <c r="C53" s="726" t="s">
        <v>1</v>
      </c>
      <c r="D53" s="726" t="s">
        <v>1</v>
      </c>
      <c r="E53" s="726" t="s">
        <v>1</v>
      </c>
      <c r="F53" s="726" t="s">
        <v>1</v>
      </c>
      <c r="G53" s="873" t="s">
        <v>1</v>
      </c>
      <c r="H53" s="726" t="s">
        <v>1</v>
      </c>
      <c r="I53" s="726" t="s">
        <v>1</v>
      </c>
      <c r="J53" s="726" t="s">
        <v>1</v>
      </c>
      <c r="K53" s="726" t="s">
        <v>1</v>
      </c>
      <c r="L53" s="873" t="s">
        <v>1</v>
      </c>
      <c r="M53" s="726" t="s">
        <v>1</v>
      </c>
      <c r="N53" s="726" t="s">
        <v>1</v>
      </c>
      <c r="O53" s="726" t="s">
        <v>1</v>
      </c>
      <c r="P53" s="726" t="s">
        <v>1</v>
      </c>
      <c r="Q53" s="873" t="s">
        <v>1</v>
      </c>
      <c r="R53" s="726" t="s">
        <v>1</v>
      </c>
      <c r="S53" s="726" t="s">
        <v>1</v>
      </c>
      <c r="T53" s="726" t="s">
        <v>1</v>
      </c>
      <c r="U53" s="726" t="s">
        <v>1</v>
      </c>
      <c r="V53" s="873" t="s">
        <v>1</v>
      </c>
      <c r="W53" s="726" t="s">
        <v>1</v>
      </c>
      <c r="X53" s="726" t="s">
        <v>1</v>
      </c>
      <c r="Y53" s="726" t="s">
        <v>1</v>
      </c>
      <c r="Z53" s="726" t="s">
        <v>1</v>
      </c>
      <c r="AA53" s="873" t="s">
        <v>1</v>
      </c>
      <c r="AB53" s="726" t="s">
        <v>1</v>
      </c>
      <c r="AC53" s="726" t="s">
        <v>1</v>
      </c>
      <c r="AD53" s="726" t="s">
        <v>1</v>
      </c>
      <c r="AE53" s="726" t="s">
        <v>1</v>
      </c>
      <c r="AF53" s="873" t="s">
        <v>1</v>
      </c>
      <c r="AG53" s="10">
        <f t="shared" si="34"/>
        <v>0</v>
      </c>
      <c r="AH53" s="761">
        <f t="shared" si="31"/>
        <v>0</v>
      </c>
      <c r="AI53" s="4">
        <f t="shared" si="32"/>
        <v>0</v>
      </c>
      <c r="AJ53" s="3">
        <v>1947</v>
      </c>
      <c r="AK53" s="5" t="str">
        <f t="shared" si="35"/>
        <v xml:space="preserve"> </v>
      </c>
      <c r="AL53" s="5" t="str">
        <f t="shared" si="36"/>
        <v xml:space="preserve"> </v>
      </c>
      <c r="AM53" s="5" t="str">
        <f t="shared" si="37"/>
        <v xml:space="preserve"> </v>
      </c>
      <c r="AN53" s="5" t="str">
        <f t="shared" si="38"/>
        <v xml:space="preserve"> </v>
      </c>
      <c r="AO53" s="5" t="str">
        <f t="shared" si="39"/>
        <v xml:space="preserve"> </v>
      </c>
      <c r="AP53" s="5" t="str">
        <f t="shared" si="40"/>
        <v xml:space="preserve"> </v>
      </c>
      <c r="AQ53" s="5" t="str">
        <f t="shared" si="41"/>
        <v xml:space="preserve"> </v>
      </c>
      <c r="AR53" s="5" t="str">
        <f t="shared" si="42"/>
        <v xml:space="preserve"> </v>
      </c>
      <c r="AS53" s="5" t="str">
        <f t="shared" si="43"/>
        <v xml:space="preserve"> </v>
      </c>
      <c r="AT53" s="5" t="str">
        <f t="shared" si="44"/>
        <v xml:space="preserve"> </v>
      </c>
      <c r="AU53" s="5" t="str">
        <f t="shared" si="45"/>
        <v xml:space="preserve"> </v>
      </c>
      <c r="AV53" s="5" t="str">
        <f t="shared" si="46"/>
        <v xml:space="preserve"> </v>
      </c>
      <c r="AW53" s="5" t="str">
        <f t="shared" si="47"/>
        <v xml:space="preserve"> </v>
      </c>
      <c r="AX53" s="5" t="str">
        <f t="shared" si="48"/>
        <v xml:space="preserve"> </v>
      </c>
      <c r="AY53" s="5" t="str">
        <f t="shared" si="49"/>
        <v xml:space="preserve"> </v>
      </c>
      <c r="AZ53" s="5" t="str">
        <f t="shared" si="50"/>
        <v xml:space="preserve"> </v>
      </c>
      <c r="BA53" s="5" t="str">
        <f t="shared" si="51"/>
        <v xml:space="preserve"> </v>
      </c>
      <c r="BB53" s="5" t="str">
        <f t="shared" si="52"/>
        <v xml:space="preserve"> </v>
      </c>
      <c r="BC53" s="5" t="str">
        <f t="shared" si="53"/>
        <v xml:space="preserve"> </v>
      </c>
      <c r="BD53" s="5" t="str">
        <f t="shared" si="54"/>
        <v xml:space="preserve"> </v>
      </c>
      <c r="BE53" s="5" t="str">
        <f t="shared" si="55"/>
        <v xml:space="preserve"> </v>
      </c>
      <c r="BF53" s="5" t="str">
        <f t="shared" si="56"/>
        <v xml:space="preserve"> </v>
      </c>
      <c r="BG53" s="5" t="str">
        <f t="shared" si="57"/>
        <v xml:space="preserve"> </v>
      </c>
      <c r="BH53" s="5" t="str">
        <f t="shared" si="58"/>
        <v xml:space="preserve"> </v>
      </c>
      <c r="BI53" s="5" t="str">
        <f t="shared" si="59"/>
        <v xml:space="preserve"> </v>
      </c>
      <c r="BJ53" s="5" t="str">
        <f t="shared" si="60"/>
        <v xml:space="preserve"> </v>
      </c>
      <c r="BK53" s="5" t="str">
        <f t="shared" si="61"/>
        <v xml:space="preserve"> </v>
      </c>
      <c r="BL53" s="5" t="str">
        <f t="shared" si="62"/>
        <v xml:space="preserve"> </v>
      </c>
      <c r="BM53" s="5" t="str">
        <f t="shared" si="63"/>
        <v xml:space="preserve"> </v>
      </c>
      <c r="BN53" s="5" t="str">
        <f t="shared" si="64"/>
        <v xml:space="preserve"> </v>
      </c>
      <c r="BO53" s="5" t="str">
        <f t="shared" si="65"/>
        <v xml:space="preserve"> </v>
      </c>
      <c r="BP53" s="4">
        <f t="shared" si="33"/>
        <v>0</v>
      </c>
    </row>
    <row r="54" spans="1:68">
      <c r="A54" s="3">
        <v>1948</v>
      </c>
      <c r="B54" s="726">
        <v>0</v>
      </c>
      <c r="C54" s="726">
        <v>0</v>
      </c>
      <c r="D54" s="726">
        <v>0</v>
      </c>
      <c r="E54" s="726">
        <v>0</v>
      </c>
      <c r="F54" s="726">
        <v>0</v>
      </c>
      <c r="G54" s="873">
        <v>0</v>
      </c>
      <c r="H54" s="726">
        <v>0</v>
      </c>
      <c r="I54" s="726">
        <v>0</v>
      </c>
      <c r="J54" s="726">
        <v>0</v>
      </c>
      <c r="K54" s="726">
        <v>0</v>
      </c>
      <c r="L54" s="873">
        <v>0</v>
      </c>
      <c r="M54" s="726">
        <v>0</v>
      </c>
      <c r="N54" s="726">
        <v>0</v>
      </c>
      <c r="O54" s="726">
        <v>0</v>
      </c>
      <c r="P54" s="726">
        <v>0</v>
      </c>
      <c r="Q54" s="873">
        <v>0</v>
      </c>
      <c r="R54" s="726">
        <v>0</v>
      </c>
      <c r="S54" s="726">
        <v>0</v>
      </c>
      <c r="T54" s="726">
        <v>0</v>
      </c>
      <c r="U54" s="726">
        <v>0</v>
      </c>
      <c r="V54" s="873">
        <v>0</v>
      </c>
      <c r="W54" s="726">
        <v>0</v>
      </c>
      <c r="X54" s="726">
        <v>0</v>
      </c>
      <c r="Y54" s="726">
        <v>0</v>
      </c>
      <c r="Z54" s="726">
        <v>0</v>
      </c>
      <c r="AA54" s="873">
        <v>0</v>
      </c>
      <c r="AB54" s="726">
        <v>0</v>
      </c>
      <c r="AC54" s="726">
        <v>0</v>
      </c>
      <c r="AD54" s="726">
        <v>0</v>
      </c>
      <c r="AE54" s="726">
        <v>0</v>
      </c>
      <c r="AF54" s="873">
        <v>0</v>
      </c>
      <c r="AG54" s="10">
        <f t="shared" si="34"/>
        <v>0</v>
      </c>
      <c r="AH54" s="761">
        <f t="shared" si="31"/>
        <v>0</v>
      </c>
      <c r="AI54" s="4">
        <f t="shared" si="32"/>
        <v>0</v>
      </c>
      <c r="AJ54" s="3">
        <v>1948</v>
      </c>
      <c r="AK54" s="5" t="str">
        <f t="shared" si="35"/>
        <v xml:space="preserve"> </v>
      </c>
      <c r="AL54" s="5" t="str">
        <f t="shared" si="36"/>
        <v xml:space="preserve"> </v>
      </c>
      <c r="AM54" s="5" t="str">
        <f t="shared" si="37"/>
        <v xml:space="preserve"> </v>
      </c>
      <c r="AN54" s="5" t="str">
        <f t="shared" si="38"/>
        <v xml:space="preserve"> </v>
      </c>
      <c r="AO54" s="5" t="str">
        <f t="shared" si="39"/>
        <v xml:space="preserve"> </v>
      </c>
      <c r="AP54" s="5" t="str">
        <f t="shared" si="40"/>
        <v xml:space="preserve"> </v>
      </c>
      <c r="AQ54" s="5" t="str">
        <f t="shared" si="41"/>
        <v xml:space="preserve"> </v>
      </c>
      <c r="AR54" s="5" t="str">
        <f t="shared" si="42"/>
        <v xml:space="preserve"> </v>
      </c>
      <c r="AS54" s="5" t="str">
        <f t="shared" si="43"/>
        <v xml:space="preserve"> </v>
      </c>
      <c r="AT54" s="5" t="str">
        <f t="shared" si="44"/>
        <v xml:space="preserve"> </v>
      </c>
      <c r="AU54" s="5" t="str">
        <f t="shared" si="45"/>
        <v xml:space="preserve"> </v>
      </c>
      <c r="AV54" s="5" t="str">
        <f t="shared" si="46"/>
        <v xml:space="preserve"> </v>
      </c>
      <c r="AW54" s="5" t="str">
        <f t="shared" si="47"/>
        <v xml:space="preserve"> </v>
      </c>
      <c r="AX54" s="5" t="str">
        <f t="shared" si="48"/>
        <v xml:space="preserve"> </v>
      </c>
      <c r="AY54" s="5" t="str">
        <f t="shared" si="49"/>
        <v xml:space="preserve"> </v>
      </c>
      <c r="AZ54" s="5" t="str">
        <f t="shared" si="50"/>
        <v xml:space="preserve"> </v>
      </c>
      <c r="BA54" s="5" t="str">
        <f t="shared" si="51"/>
        <v xml:space="preserve"> </v>
      </c>
      <c r="BB54" s="5" t="str">
        <f t="shared" si="52"/>
        <v xml:space="preserve"> </v>
      </c>
      <c r="BC54" s="5" t="str">
        <f t="shared" si="53"/>
        <v xml:space="preserve"> </v>
      </c>
      <c r="BD54" s="5" t="str">
        <f t="shared" si="54"/>
        <v xml:space="preserve"> </v>
      </c>
      <c r="BE54" s="5" t="str">
        <f t="shared" si="55"/>
        <v xml:space="preserve"> </v>
      </c>
      <c r="BF54" s="5" t="str">
        <f t="shared" si="56"/>
        <v xml:space="preserve"> </v>
      </c>
      <c r="BG54" s="5" t="str">
        <f t="shared" si="57"/>
        <v xml:space="preserve"> </v>
      </c>
      <c r="BH54" s="5" t="str">
        <f t="shared" si="58"/>
        <v xml:space="preserve"> </v>
      </c>
      <c r="BI54" s="5" t="str">
        <f t="shared" si="59"/>
        <v xml:space="preserve"> </v>
      </c>
      <c r="BJ54" s="5" t="str">
        <f t="shared" si="60"/>
        <v xml:space="preserve"> </v>
      </c>
      <c r="BK54" s="5" t="str">
        <f t="shared" si="61"/>
        <v xml:space="preserve"> </v>
      </c>
      <c r="BL54" s="5" t="str">
        <f t="shared" si="62"/>
        <v xml:space="preserve"> </v>
      </c>
      <c r="BM54" s="5" t="str">
        <f t="shared" si="63"/>
        <v xml:space="preserve"> </v>
      </c>
      <c r="BN54" s="5" t="str">
        <f t="shared" si="64"/>
        <v xml:space="preserve"> </v>
      </c>
      <c r="BO54" s="5" t="str">
        <f t="shared" si="65"/>
        <v xml:space="preserve"> </v>
      </c>
      <c r="BP54" s="4">
        <f t="shared" si="33"/>
        <v>0</v>
      </c>
    </row>
    <row r="55" spans="1:68">
      <c r="A55" s="3">
        <v>1949</v>
      </c>
      <c r="B55" s="726">
        <v>0</v>
      </c>
      <c r="C55" s="726">
        <v>0</v>
      </c>
      <c r="D55" s="726">
        <v>0</v>
      </c>
      <c r="E55" s="726">
        <v>0</v>
      </c>
      <c r="F55" s="726">
        <v>0</v>
      </c>
      <c r="G55" s="873">
        <v>0</v>
      </c>
      <c r="H55" s="726">
        <v>0</v>
      </c>
      <c r="I55" s="726">
        <v>0</v>
      </c>
      <c r="J55" s="726">
        <v>0</v>
      </c>
      <c r="K55" s="726">
        <v>0</v>
      </c>
      <c r="L55" s="873">
        <v>0</v>
      </c>
      <c r="M55" s="726">
        <v>0</v>
      </c>
      <c r="N55" s="726">
        <v>0</v>
      </c>
      <c r="O55" s="726">
        <v>0</v>
      </c>
      <c r="P55" s="726" t="s">
        <v>60</v>
      </c>
      <c r="Q55" s="873">
        <v>0</v>
      </c>
      <c r="R55" s="726">
        <v>0</v>
      </c>
      <c r="S55" s="726">
        <v>0</v>
      </c>
      <c r="T55" s="726">
        <v>0</v>
      </c>
      <c r="U55" s="726">
        <v>0</v>
      </c>
      <c r="V55" s="873">
        <v>0</v>
      </c>
      <c r="W55" s="726">
        <v>0</v>
      </c>
      <c r="X55" s="726">
        <v>0</v>
      </c>
      <c r="Y55" s="726">
        <v>0</v>
      </c>
      <c r="Z55" s="726">
        <v>0</v>
      </c>
      <c r="AA55" s="873">
        <v>0</v>
      </c>
      <c r="AB55" s="726">
        <v>0</v>
      </c>
      <c r="AC55" s="726">
        <v>0</v>
      </c>
      <c r="AD55" s="726">
        <v>0</v>
      </c>
      <c r="AE55" s="726">
        <v>0</v>
      </c>
      <c r="AF55" s="873">
        <v>0</v>
      </c>
      <c r="AG55" s="10">
        <f t="shared" si="34"/>
        <v>0</v>
      </c>
      <c r="AH55" s="761">
        <f t="shared" si="31"/>
        <v>0</v>
      </c>
      <c r="AI55" s="4">
        <f t="shared" si="32"/>
        <v>0</v>
      </c>
      <c r="AJ55" s="3">
        <v>1949</v>
      </c>
      <c r="AK55" s="5" t="str">
        <f t="shared" si="35"/>
        <v xml:space="preserve"> </v>
      </c>
      <c r="AL55" s="5" t="str">
        <f t="shared" si="36"/>
        <v xml:space="preserve"> </v>
      </c>
      <c r="AM55" s="5" t="str">
        <f t="shared" si="37"/>
        <v xml:space="preserve"> </v>
      </c>
      <c r="AN55" s="5" t="str">
        <f t="shared" si="38"/>
        <v xml:space="preserve"> </v>
      </c>
      <c r="AO55" s="5" t="str">
        <f t="shared" si="39"/>
        <v xml:space="preserve"> </v>
      </c>
      <c r="AP55" s="5" t="str">
        <f t="shared" si="40"/>
        <v xml:space="preserve"> </v>
      </c>
      <c r="AQ55" s="5" t="str">
        <f t="shared" si="41"/>
        <v xml:space="preserve"> </v>
      </c>
      <c r="AR55" s="5" t="str">
        <f t="shared" si="42"/>
        <v xml:space="preserve"> </v>
      </c>
      <c r="AS55" s="5" t="str">
        <f t="shared" si="43"/>
        <v xml:space="preserve"> </v>
      </c>
      <c r="AT55" s="5" t="str">
        <f t="shared" si="44"/>
        <v xml:space="preserve"> </v>
      </c>
      <c r="AU55" s="5" t="str">
        <f t="shared" si="45"/>
        <v xml:space="preserve"> </v>
      </c>
      <c r="AV55" s="5" t="str">
        <f t="shared" si="46"/>
        <v xml:space="preserve"> </v>
      </c>
      <c r="AW55" s="5" t="str">
        <f t="shared" si="47"/>
        <v xml:space="preserve"> </v>
      </c>
      <c r="AX55" s="5" t="str">
        <f t="shared" si="48"/>
        <v xml:space="preserve"> </v>
      </c>
      <c r="AY55" s="5" t="str">
        <f t="shared" si="49"/>
        <v xml:space="preserve"> </v>
      </c>
      <c r="AZ55" s="5" t="str">
        <f t="shared" si="50"/>
        <v xml:space="preserve"> </v>
      </c>
      <c r="BA55" s="5" t="str">
        <f t="shared" si="51"/>
        <v xml:space="preserve"> </v>
      </c>
      <c r="BB55" s="5" t="str">
        <f t="shared" si="52"/>
        <v xml:space="preserve"> </v>
      </c>
      <c r="BC55" s="5" t="str">
        <f t="shared" si="53"/>
        <v xml:space="preserve"> </v>
      </c>
      <c r="BD55" s="5" t="str">
        <f t="shared" si="54"/>
        <v xml:space="preserve"> </v>
      </c>
      <c r="BE55" s="5" t="str">
        <f t="shared" si="55"/>
        <v xml:space="preserve"> </v>
      </c>
      <c r="BF55" s="5" t="str">
        <f t="shared" si="56"/>
        <v xml:space="preserve"> </v>
      </c>
      <c r="BG55" s="5" t="str">
        <f t="shared" si="57"/>
        <v xml:space="preserve"> </v>
      </c>
      <c r="BH55" s="5" t="str">
        <f t="shared" si="58"/>
        <v xml:space="preserve"> </v>
      </c>
      <c r="BI55" s="5" t="str">
        <f t="shared" si="59"/>
        <v xml:space="preserve"> </v>
      </c>
      <c r="BJ55" s="5" t="str">
        <f t="shared" si="60"/>
        <v xml:space="preserve"> </v>
      </c>
      <c r="BK55" s="5" t="str">
        <f t="shared" si="61"/>
        <v xml:space="preserve"> </v>
      </c>
      <c r="BL55" s="5" t="str">
        <f t="shared" si="62"/>
        <v xml:space="preserve"> </v>
      </c>
      <c r="BM55" s="5" t="str">
        <f t="shared" si="63"/>
        <v xml:space="preserve"> </v>
      </c>
      <c r="BN55" s="5" t="str">
        <f t="shared" si="64"/>
        <v xml:space="preserve"> </v>
      </c>
      <c r="BO55" s="5" t="str">
        <f t="shared" si="65"/>
        <v xml:space="preserve"> </v>
      </c>
      <c r="BP55" s="4">
        <f t="shared" si="33"/>
        <v>0</v>
      </c>
    </row>
    <row r="56" spans="1:68" ht="13.8" thickBot="1">
      <c r="A56" s="737">
        <v>1950</v>
      </c>
      <c r="B56" s="850">
        <v>0</v>
      </c>
      <c r="C56" s="850">
        <v>0</v>
      </c>
      <c r="D56" s="850">
        <v>0</v>
      </c>
      <c r="E56" s="850">
        <v>0</v>
      </c>
      <c r="F56" s="850">
        <v>0</v>
      </c>
      <c r="G56" s="874">
        <v>0</v>
      </c>
      <c r="H56" s="850">
        <v>0</v>
      </c>
      <c r="I56" s="850">
        <v>0</v>
      </c>
      <c r="J56" s="850">
        <v>0</v>
      </c>
      <c r="K56" s="850">
        <v>0</v>
      </c>
      <c r="L56" s="874">
        <v>0</v>
      </c>
      <c r="M56" s="850">
        <v>0</v>
      </c>
      <c r="N56" s="850">
        <v>0</v>
      </c>
      <c r="O56" s="850">
        <v>0</v>
      </c>
      <c r="P56" s="850">
        <v>0</v>
      </c>
      <c r="Q56" s="874">
        <v>5</v>
      </c>
      <c r="R56" s="850" t="s">
        <v>60</v>
      </c>
      <c r="S56" s="850">
        <v>0</v>
      </c>
      <c r="T56" s="850">
        <v>0</v>
      </c>
      <c r="U56" s="850">
        <v>0</v>
      </c>
      <c r="V56" s="874">
        <v>0</v>
      </c>
      <c r="W56" s="850">
        <v>0</v>
      </c>
      <c r="X56" s="850">
        <v>0</v>
      </c>
      <c r="Y56" s="850">
        <v>0</v>
      </c>
      <c r="Z56" s="850">
        <v>0</v>
      </c>
      <c r="AA56" s="874">
        <v>0</v>
      </c>
      <c r="AB56" s="850">
        <v>0</v>
      </c>
      <c r="AC56" s="850">
        <v>0</v>
      </c>
      <c r="AD56" s="850">
        <v>0</v>
      </c>
      <c r="AE56" s="850">
        <v>0</v>
      </c>
      <c r="AF56" s="874">
        <v>0</v>
      </c>
      <c r="AG56" s="739">
        <f t="shared" si="34"/>
        <v>5</v>
      </c>
      <c r="AH56" s="851">
        <f t="shared" si="31"/>
        <v>5</v>
      </c>
      <c r="AI56" s="746">
        <f t="shared" si="32"/>
        <v>1</v>
      </c>
      <c r="AJ56" s="737">
        <v>1950</v>
      </c>
      <c r="AK56" s="5" t="str">
        <f t="shared" si="35"/>
        <v xml:space="preserve"> </v>
      </c>
      <c r="AL56" s="5" t="str">
        <f t="shared" si="36"/>
        <v xml:space="preserve"> </v>
      </c>
      <c r="AM56" s="5" t="str">
        <f t="shared" si="37"/>
        <v xml:space="preserve"> </v>
      </c>
      <c r="AN56" s="5" t="str">
        <f t="shared" si="38"/>
        <v xml:space="preserve"> </v>
      </c>
      <c r="AO56" s="5" t="str">
        <f t="shared" si="39"/>
        <v xml:space="preserve"> </v>
      </c>
      <c r="AP56" s="5" t="str">
        <f t="shared" si="40"/>
        <v xml:space="preserve"> </v>
      </c>
      <c r="AQ56" s="5" t="str">
        <f t="shared" si="41"/>
        <v xml:space="preserve"> </v>
      </c>
      <c r="AR56" s="5" t="str">
        <f t="shared" si="42"/>
        <v xml:space="preserve"> </v>
      </c>
      <c r="AS56" s="5" t="str">
        <f t="shared" si="43"/>
        <v xml:space="preserve"> </v>
      </c>
      <c r="AT56" s="5" t="str">
        <f t="shared" si="44"/>
        <v xml:space="preserve"> </v>
      </c>
      <c r="AU56" s="5" t="str">
        <f t="shared" si="45"/>
        <v xml:space="preserve"> </v>
      </c>
      <c r="AV56" s="5" t="str">
        <f t="shared" si="46"/>
        <v xml:space="preserve"> </v>
      </c>
      <c r="AW56" s="5" t="str">
        <f t="shared" si="47"/>
        <v xml:space="preserve"> </v>
      </c>
      <c r="AX56" s="5" t="str">
        <f t="shared" si="48"/>
        <v xml:space="preserve"> </v>
      </c>
      <c r="AY56" s="5" t="str">
        <f t="shared" si="49"/>
        <v xml:space="preserve"> </v>
      </c>
      <c r="AZ56" s="5">
        <f t="shared" si="50"/>
        <v>1</v>
      </c>
      <c r="BA56" s="5" t="str">
        <f t="shared" si="51"/>
        <v xml:space="preserve"> </v>
      </c>
      <c r="BB56" s="5" t="str">
        <f t="shared" si="52"/>
        <v xml:space="preserve"> </v>
      </c>
      <c r="BC56" s="5" t="str">
        <f t="shared" si="53"/>
        <v xml:space="preserve"> </v>
      </c>
      <c r="BD56" s="5" t="str">
        <f t="shared" si="54"/>
        <v xml:space="preserve"> </v>
      </c>
      <c r="BE56" s="5" t="str">
        <f t="shared" si="55"/>
        <v xml:space="preserve"> </v>
      </c>
      <c r="BF56" s="5" t="str">
        <f t="shared" si="56"/>
        <v xml:space="preserve"> </v>
      </c>
      <c r="BG56" s="5" t="str">
        <f t="shared" si="57"/>
        <v xml:space="preserve"> </v>
      </c>
      <c r="BH56" s="5" t="str">
        <f t="shared" si="58"/>
        <v xml:space="preserve"> </v>
      </c>
      <c r="BI56" s="5" t="str">
        <f t="shared" si="59"/>
        <v xml:space="preserve"> </v>
      </c>
      <c r="BJ56" s="5" t="str">
        <f t="shared" si="60"/>
        <v xml:space="preserve"> </v>
      </c>
      <c r="BK56" s="5" t="str">
        <f t="shared" si="61"/>
        <v xml:space="preserve"> </v>
      </c>
      <c r="BL56" s="5" t="str">
        <f t="shared" si="62"/>
        <v xml:space="preserve"> </v>
      </c>
      <c r="BM56" s="5" t="str">
        <f t="shared" si="63"/>
        <v xml:space="preserve"> </v>
      </c>
      <c r="BN56" s="5" t="str">
        <f t="shared" si="64"/>
        <v xml:space="preserve"> </v>
      </c>
      <c r="BO56" s="5" t="str">
        <f t="shared" si="65"/>
        <v xml:space="preserve"> </v>
      </c>
      <c r="BP56" s="4">
        <f t="shared" si="33"/>
        <v>1</v>
      </c>
    </row>
    <row r="57" spans="1:68">
      <c r="A57" s="3">
        <v>1951</v>
      </c>
      <c r="B57" s="726">
        <v>0</v>
      </c>
      <c r="C57" s="726">
        <v>0</v>
      </c>
      <c r="D57" s="726">
        <v>0</v>
      </c>
      <c r="E57" s="726">
        <v>0</v>
      </c>
      <c r="F57" s="726">
        <v>0</v>
      </c>
      <c r="G57" s="873">
        <v>0</v>
      </c>
      <c r="H57" s="726">
        <v>0</v>
      </c>
      <c r="I57" s="726">
        <v>0</v>
      </c>
      <c r="J57" s="726">
        <v>0</v>
      </c>
      <c r="K57" s="726">
        <v>0</v>
      </c>
      <c r="L57" s="873">
        <v>0</v>
      </c>
      <c r="M57" s="726">
        <v>0</v>
      </c>
      <c r="N57" s="726">
        <v>0</v>
      </c>
      <c r="O57" s="726">
        <v>0</v>
      </c>
      <c r="P57" s="726">
        <v>0</v>
      </c>
      <c r="Q57" s="873">
        <v>0</v>
      </c>
      <c r="R57" s="726">
        <v>0</v>
      </c>
      <c r="S57" s="726">
        <v>0</v>
      </c>
      <c r="T57" s="726">
        <v>0</v>
      </c>
      <c r="U57" s="726">
        <v>0</v>
      </c>
      <c r="V57" s="873">
        <v>0</v>
      </c>
      <c r="W57" s="726">
        <v>0</v>
      </c>
      <c r="X57" s="726">
        <v>0</v>
      </c>
      <c r="Y57" s="726">
        <v>0</v>
      </c>
      <c r="Z57" s="726">
        <v>0</v>
      </c>
      <c r="AA57" s="873">
        <v>0</v>
      </c>
      <c r="AB57" s="726">
        <v>0</v>
      </c>
      <c r="AC57" s="726">
        <v>0</v>
      </c>
      <c r="AD57" s="726">
        <v>0</v>
      </c>
      <c r="AE57" s="726">
        <v>0</v>
      </c>
      <c r="AF57" s="873">
        <v>0</v>
      </c>
      <c r="AG57" s="10">
        <f t="shared" si="34"/>
        <v>0</v>
      </c>
      <c r="AH57" s="761">
        <f t="shared" si="31"/>
        <v>0</v>
      </c>
      <c r="AI57" s="4">
        <f t="shared" si="32"/>
        <v>0</v>
      </c>
      <c r="AJ57" s="3">
        <v>1951</v>
      </c>
      <c r="AK57" s="5" t="str">
        <f t="shared" si="35"/>
        <v xml:space="preserve"> </v>
      </c>
      <c r="AL57" s="5" t="str">
        <f t="shared" si="36"/>
        <v xml:space="preserve"> </v>
      </c>
      <c r="AM57" s="5" t="str">
        <f t="shared" si="37"/>
        <v xml:space="preserve"> </v>
      </c>
      <c r="AN57" s="5" t="str">
        <f t="shared" si="38"/>
        <v xml:space="preserve"> </v>
      </c>
      <c r="AO57" s="5" t="str">
        <f t="shared" si="39"/>
        <v xml:space="preserve"> </v>
      </c>
      <c r="AP57" s="5" t="str">
        <f t="shared" si="40"/>
        <v xml:space="preserve"> </v>
      </c>
      <c r="AQ57" s="5" t="str">
        <f t="shared" si="41"/>
        <v xml:space="preserve"> </v>
      </c>
      <c r="AR57" s="5" t="str">
        <f t="shared" si="42"/>
        <v xml:space="preserve"> </v>
      </c>
      <c r="AS57" s="5" t="str">
        <f t="shared" si="43"/>
        <v xml:space="preserve"> </v>
      </c>
      <c r="AT57" s="5" t="str">
        <f t="shared" si="44"/>
        <v xml:space="preserve"> </v>
      </c>
      <c r="AU57" s="5" t="str">
        <f t="shared" si="45"/>
        <v xml:space="preserve"> </v>
      </c>
      <c r="AV57" s="5" t="str">
        <f t="shared" si="46"/>
        <v xml:space="preserve"> </v>
      </c>
      <c r="AW57" s="5" t="str">
        <f t="shared" si="47"/>
        <v xml:space="preserve"> </v>
      </c>
      <c r="AX57" s="5" t="str">
        <f t="shared" si="48"/>
        <v xml:space="preserve"> </v>
      </c>
      <c r="AY57" s="5" t="str">
        <f t="shared" si="49"/>
        <v xml:space="preserve"> </v>
      </c>
      <c r="AZ57" s="5" t="str">
        <f t="shared" si="50"/>
        <v xml:space="preserve"> </v>
      </c>
      <c r="BA57" s="5" t="str">
        <f t="shared" si="51"/>
        <v xml:space="preserve"> </v>
      </c>
      <c r="BB57" s="5" t="str">
        <f t="shared" si="52"/>
        <v xml:space="preserve"> </v>
      </c>
      <c r="BC57" s="5" t="str">
        <f t="shared" si="53"/>
        <v xml:space="preserve"> </v>
      </c>
      <c r="BD57" s="5" t="str">
        <f t="shared" si="54"/>
        <v xml:space="preserve"> </v>
      </c>
      <c r="BE57" s="5" t="str">
        <f t="shared" si="55"/>
        <v xml:space="preserve"> </v>
      </c>
      <c r="BF57" s="5" t="str">
        <f t="shared" si="56"/>
        <v xml:space="preserve"> </v>
      </c>
      <c r="BG57" s="5" t="str">
        <f t="shared" si="57"/>
        <v xml:space="preserve"> </v>
      </c>
      <c r="BH57" s="5" t="str">
        <f t="shared" si="58"/>
        <v xml:space="preserve"> </v>
      </c>
      <c r="BI57" s="5" t="str">
        <f t="shared" si="59"/>
        <v xml:space="preserve"> </v>
      </c>
      <c r="BJ57" s="5" t="str">
        <f t="shared" si="60"/>
        <v xml:space="preserve"> </v>
      </c>
      <c r="BK57" s="5" t="str">
        <f t="shared" si="61"/>
        <v xml:space="preserve"> </v>
      </c>
      <c r="BL57" s="5" t="str">
        <f t="shared" si="62"/>
        <v xml:space="preserve"> </v>
      </c>
      <c r="BM57" s="5" t="str">
        <f t="shared" si="63"/>
        <v xml:space="preserve"> </v>
      </c>
      <c r="BN57" s="5" t="str">
        <f t="shared" si="64"/>
        <v xml:space="preserve"> </v>
      </c>
      <c r="BO57" s="5" t="str">
        <f t="shared" si="65"/>
        <v xml:space="preserve"> </v>
      </c>
      <c r="BP57" s="4">
        <f t="shared" si="33"/>
        <v>0</v>
      </c>
    </row>
    <row r="58" spans="1:68">
      <c r="A58" s="3">
        <v>1952</v>
      </c>
      <c r="B58" s="726">
        <v>0</v>
      </c>
      <c r="C58" s="726">
        <v>0</v>
      </c>
      <c r="D58" s="726">
        <v>0</v>
      </c>
      <c r="E58" s="726">
        <v>0</v>
      </c>
      <c r="F58" s="726">
        <v>0</v>
      </c>
      <c r="G58" s="873">
        <v>0</v>
      </c>
      <c r="H58" s="726">
        <v>0</v>
      </c>
      <c r="I58" s="726">
        <v>0</v>
      </c>
      <c r="J58" s="726">
        <v>0</v>
      </c>
      <c r="K58" s="726">
        <v>0</v>
      </c>
      <c r="L58" s="873">
        <v>0</v>
      </c>
      <c r="M58" s="726">
        <v>0</v>
      </c>
      <c r="N58" s="726">
        <v>0</v>
      </c>
      <c r="O58" s="726">
        <v>0</v>
      </c>
      <c r="P58" s="726">
        <v>0</v>
      </c>
      <c r="Q58" s="873">
        <v>0</v>
      </c>
      <c r="R58" s="726">
        <v>0</v>
      </c>
      <c r="S58" s="726">
        <v>0</v>
      </c>
      <c r="T58" s="726">
        <v>0</v>
      </c>
      <c r="U58" s="726">
        <v>0</v>
      </c>
      <c r="V58" s="873">
        <v>0</v>
      </c>
      <c r="W58" s="726">
        <v>0</v>
      </c>
      <c r="X58" s="726">
        <v>0</v>
      </c>
      <c r="Y58" s="726">
        <v>0</v>
      </c>
      <c r="Z58" s="726">
        <v>0</v>
      </c>
      <c r="AA58" s="873">
        <v>0</v>
      </c>
      <c r="AB58" s="726">
        <v>0</v>
      </c>
      <c r="AC58" s="726">
        <v>0</v>
      </c>
      <c r="AD58" s="726">
        <v>0</v>
      </c>
      <c r="AE58" s="726">
        <v>0</v>
      </c>
      <c r="AF58" s="873">
        <v>0</v>
      </c>
      <c r="AG58" s="10">
        <f t="shared" si="34"/>
        <v>0</v>
      </c>
      <c r="AH58" s="761">
        <f t="shared" si="31"/>
        <v>0</v>
      </c>
      <c r="AI58" s="4">
        <f t="shared" si="32"/>
        <v>0</v>
      </c>
      <c r="AJ58" s="3">
        <v>1952</v>
      </c>
      <c r="AK58" s="5" t="str">
        <f t="shared" si="35"/>
        <v xml:space="preserve"> </v>
      </c>
      <c r="AL58" s="5" t="str">
        <f t="shared" si="36"/>
        <v xml:space="preserve"> </v>
      </c>
      <c r="AM58" s="5" t="str">
        <f t="shared" si="37"/>
        <v xml:space="preserve"> </v>
      </c>
      <c r="AN58" s="5" t="str">
        <f t="shared" si="38"/>
        <v xml:space="preserve"> </v>
      </c>
      <c r="AO58" s="5" t="str">
        <f t="shared" si="39"/>
        <v xml:space="preserve"> </v>
      </c>
      <c r="AP58" s="5" t="str">
        <f t="shared" si="40"/>
        <v xml:space="preserve"> </v>
      </c>
      <c r="AQ58" s="5" t="str">
        <f t="shared" si="41"/>
        <v xml:space="preserve"> </v>
      </c>
      <c r="AR58" s="5" t="str">
        <f t="shared" si="42"/>
        <v xml:space="preserve"> </v>
      </c>
      <c r="AS58" s="5" t="str">
        <f t="shared" si="43"/>
        <v xml:space="preserve"> </v>
      </c>
      <c r="AT58" s="5" t="str">
        <f t="shared" si="44"/>
        <v xml:space="preserve"> </v>
      </c>
      <c r="AU58" s="5" t="str">
        <f t="shared" si="45"/>
        <v xml:space="preserve"> </v>
      </c>
      <c r="AV58" s="5" t="str">
        <f t="shared" si="46"/>
        <v xml:space="preserve"> </v>
      </c>
      <c r="AW58" s="5" t="str">
        <f t="shared" si="47"/>
        <v xml:space="preserve"> </v>
      </c>
      <c r="AX58" s="5" t="str">
        <f t="shared" si="48"/>
        <v xml:space="preserve"> </v>
      </c>
      <c r="AY58" s="5" t="str">
        <f t="shared" si="49"/>
        <v xml:space="preserve"> </v>
      </c>
      <c r="AZ58" s="5" t="str">
        <f t="shared" si="50"/>
        <v xml:space="preserve"> </v>
      </c>
      <c r="BA58" s="5" t="str">
        <f t="shared" si="51"/>
        <v xml:space="preserve"> </v>
      </c>
      <c r="BB58" s="5" t="str">
        <f t="shared" si="52"/>
        <v xml:space="preserve"> </v>
      </c>
      <c r="BC58" s="5" t="str">
        <f t="shared" si="53"/>
        <v xml:space="preserve"> </v>
      </c>
      <c r="BD58" s="5" t="str">
        <f t="shared" si="54"/>
        <v xml:space="preserve"> </v>
      </c>
      <c r="BE58" s="5" t="str">
        <f t="shared" si="55"/>
        <v xml:space="preserve"> </v>
      </c>
      <c r="BF58" s="5" t="str">
        <f t="shared" si="56"/>
        <v xml:space="preserve"> </v>
      </c>
      <c r="BG58" s="5" t="str">
        <f t="shared" si="57"/>
        <v xml:space="preserve"> </v>
      </c>
      <c r="BH58" s="5" t="str">
        <f t="shared" si="58"/>
        <v xml:space="preserve"> </v>
      </c>
      <c r="BI58" s="5" t="str">
        <f t="shared" si="59"/>
        <v xml:space="preserve"> </v>
      </c>
      <c r="BJ58" s="5" t="str">
        <f t="shared" si="60"/>
        <v xml:space="preserve"> </v>
      </c>
      <c r="BK58" s="5" t="str">
        <f t="shared" si="61"/>
        <v xml:space="preserve"> </v>
      </c>
      <c r="BL58" s="5" t="str">
        <f t="shared" si="62"/>
        <v xml:space="preserve"> </v>
      </c>
      <c r="BM58" s="5" t="str">
        <f t="shared" si="63"/>
        <v xml:space="preserve"> </v>
      </c>
      <c r="BN58" s="5" t="str">
        <f t="shared" si="64"/>
        <v xml:space="preserve"> </v>
      </c>
      <c r="BO58" s="5" t="str">
        <f t="shared" si="65"/>
        <v xml:space="preserve"> </v>
      </c>
      <c r="BP58" s="4">
        <f t="shared" si="33"/>
        <v>0</v>
      </c>
    </row>
    <row r="59" spans="1:68">
      <c r="A59" s="3">
        <v>1953</v>
      </c>
      <c r="B59" s="726">
        <v>0</v>
      </c>
      <c r="C59" s="726">
        <v>4</v>
      </c>
      <c r="D59" s="726">
        <v>2</v>
      </c>
      <c r="E59" s="726" t="s">
        <v>60</v>
      </c>
      <c r="F59" s="726">
        <v>0</v>
      </c>
      <c r="G59" s="873">
        <v>0</v>
      </c>
      <c r="H59" s="726">
        <v>0</v>
      </c>
      <c r="I59" s="726" t="s">
        <v>60</v>
      </c>
      <c r="J59" s="726" t="s">
        <v>60</v>
      </c>
      <c r="K59" s="726">
        <v>0</v>
      </c>
      <c r="L59" s="873">
        <v>0</v>
      </c>
      <c r="M59" s="726">
        <v>0</v>
      </c>
      <c r="N59" s="726">
        <v>0</v>
      </c>
      <c r="O59" s="726">
        <v>0</v>
      </c>
      <c r="P59" s="726">
        <v>0</v>
      </c>
      <c r="Q59" s="873">
        <v>0</v>
      </c>
      <c r="R59" s="726">
        <v>0</v>
      </c>
      <c r="S59" s="726">
        <v>0</v>
      </c>
      <c r="T59" s="726">
        <v>0</v>
      </c>
      <c r="U59" s="726">
        <v>0</v>
      </c>
      <c r="V59" s="873">
        <v>0</v>
      </c>
      <c r="W59" s="726">
        <v>0</v>
      </c>
      <c r="X59" s="726">
        <v>0</v>
      </c>
      <c r="Y59" s="726">
        <v>0</v>
      </c>
      <c r="Z59" s="726">
        <v>0</v>
      </c>
      <c r="AA59" s="873">
        <v>0</v>
      </c>
      <c r="AB59" s="726">
        <v>0</v>
      </c>
      <c r="AC59" s="726">
        <v>0</v>
      </c>
      <c r="AD59" s="726">
        <v>0</v>
      </c>
      <c r="AE59" s="726">
        <v>0</v>
      </c>
      <c r="AF59" s="873">
        <v>0</v>
      </c>
      <c r="AG59" s="10">
        <f t="shared" si="34"/>
        <v>6</v>
      </c>
      <c r="AH59" s="761">
        <f t="shared" si="31"/>
        <v>4</v>
      </c>
      <c r="AI59" s="4">
        <f t="shared" si="32"/>
        <v>2</v>
      </c>
      <c r="AJ59" s="3">
        <v>1953</v>
      </c>
      <c r="AK59" s="5" t="str">
        <f t="shared" si="35"/>
        <v xml:space="preserve"> </v>
      </c>
      <c r="AL59" s="5">
        <f t="shared" si="36"/>
        <v>1</v>
      </c>
      <c r="AM59" s="5">
        <f t="shared" si="37"/>
        <v>1</v>
      </c>
      <c r="AN59" s="5" t="str">
        <f t="shared" si="38"/>
        <v xml:space="preserve"> </v>
      </c>
      <c r="AO59" s="5" t="str">
        <f t="shared" si="39"/>
        <v xml:space="preserve"> </v>
      </c>
      <c r="AP59" s="5" t="str">
        <f t="shared" si="40"/>
        <v xml:space="preserve"> </v>
      </c>
      <c r="AQ59" s="5" t="str">
        <f t="shared" si="41"/>
        <v xml:space="preserve"> </v>
      </c>
      <c r="AR59" s="5" t="str">
        <f t="shared" si="42"/>
        <v xml:space="preserve"> </v>
      </c>
      <c r="AS59" s="5" t="str">
        <f t="shared" si="43"/>
        <v xml:space="preserve"> </v>
      </c>
      <c r="AT59" s="5" t="str">
        <f t="shared" si="44"/>
        <v xml:space="preserve"> </v>
      </c>
      <c r="AU59" s="5" t="str">
        <f t="shared" si="45"/>
        <v xml:space="preserve"> </v>
      </c>
      <c r="AV59" s="5" t="str">
        <f t="shared" si="46"/>
        <v xml:space="preserve"> </v>
      </c>
      <c r="AW59" s="5" t="str">
        <f t="shared" si="47"/>
        <v xml:space="preserve"> </v>
      </c>
      <c r="AX59" s="5" t="str">
        <f t="shared" si="48"/>
        <v xml:space="preserve"> </v>
      </c>
      <c r="AY59" s="5" t="str">
        <f t="shared" si="49"/>
        <v xml:space="preserve"> </v>
      </c>
      <c r="AZ59" s="5" t="str">
        <f t="shared" si="50"/>
        <v xml:space="preserve"> </v>
      </c>
      <c r="BA59" s="5" t="str">
        <f t="shared" si="51"/>
        <v xml:space="preserve"> </v>
      </c>
      <c r="BB59" s="5" t="str">
        <f t="shared" si="52"/>
        <v xml:space="preserve"> </v>
      </c>
      <c r="BC59" s="5" t="str">
        <f t="shared" si="53"/>
        <v xml:space="preserve"> </v>
      </c>
      <c r="BD59" s="5" t="str">
        <f t="shared" si="54"/>
        <v xml:space="preserve"> </v>
      </c>
      <c r="BE59" s="5" t="str">
        <f t="shared" si="55"/>
        <v xml:space="preserve"> </v>
      </c>
      <c r="BF59" s="5" t="str">
        <f t="shared" si="56"/>
        <v xml:space="preserve"> </v>
      </c>
      <c r="BG59" s="5" t="str">
        <f t="shared" si="57"/>
        <v xml:space="preserve"> </v>
      </c>
      <c r="BH59" s="5" t="str">
        <f t="shared" si="58"/>
        <v xml:space="preserve"> </v>
      </c>
      <c r="BI59" s="5" t="str">
        <f t="shared" si="59"/>
        <v xml:space="preserve"> </v>
      </c>
      <c r="BJ59" s="5" t="str">
        <f t="shared" si="60"/>
        <v xml:space="preserve"> </v>
      </c>
      <c r="BK59" s="5" t="str">
        <f t="shared" si="61"/>
        <v xml:space="preserve"> </v>
      </c>
      <c r="BL59" s="5" t="str">
        <f t="shared" si="62"/>
        <v xml:space="preserve"> </v>
      </c>
      <c r="BM59" s="5" t="str">
        <f t="shared" si="63"/>
        <v xml:space="preserve"> </v>
      </c>
      <c r="BN59" s="5" t="str">
        <f t="shared" si="64"/>
        <v xml:space="preserve"> </v>
      </c>
      <c r="BO59" s="5" t="str">
        <f t="shared" si="65"/>
        <v xml:space="preserve"> </v>
      </c>
      <c r="BP59" s="4">
        <f t="shared" si="33"/>
        <v>2</v>
      </c>
    </row>
    <row r="60" spans="1:68">
      <c r="A60" s="3">
        <v>1954</v>
      </c>
      <c r="B60" s="726">
        <v>0</v>
      </c>
      <c r="C60" s="726">
        <v>0</v>
      </c>
      <c r="D60" s="726">
        <v>0</v>
      </c>
      <c r="E60" s="726">
        <v>0</v>
      </c>
      <c r="F60" s="726">
        <v>0</v>
      </c>
      <c r="G60" s="873">
        <v>0</v>
      </c>
      <c r="H60" s="726">
        <v>0</v>
      </c>
      <c r="I60" s="726">
        <v>0</v>
      </c>
      <c r="J60" s="726">
        <v>0</v>
      </c>
      <c r="K60" s="726">
        <v>0</v>
      </c>
      <c r="L60" s="873">
        <v>0</v>
      </c>
      <c r="M60" s="726">
        <v>0</v>
      </c>
      <c r="N60" s="726">
        <v>0</v>
      </c>
      <c r="O60" s="726">
        <v>0</v>
      </c>
      <c r="P60" s="726">
        <v>0</v>
      </c>
      <c r="Q60" s="873">
        <v>0</v>
      </c>
      <c r="R60" s="726">
        <v>0</v>
      </c>
      <c r="S60" s="726">
        <v>0</v>
      </c>
      <c r="T60" s="726">
        <v>0</v>
      </c>
      <c r="U60" s="726">
        <v>0</v>
      </c>
      <c r="V60" s="873">
        <v>0</v>
      </c>
      <c r="W60" s="726">
        <v>0</v>
      </c>
      <c r="X60" s="726">
        <v>0</v>
      </c>
      <c r="Y60" s="726">
        <v>0</v>
      </c>
      <c r="Z60" s="726">
        <v>0</v>
      </c>
      <c r="AA60" s="873">
        <v>0</v>
      </c>
      <c r="AB60" s="726">
        <v>0</v>
      </c>
      <c r="AC60" s="726">
        <v>0</v>
      </c>
      <c r="AD60" s="726">
        <v>0</v>
      </c>
      <c r="AE60" s="726">
        <v>0</v>
      </c>
      <c r="AF60" s="873">
        <v>0</v>
      </c>
      <c r="AG60" s="10">
        <f t="shared" si="34"/>
        <v>0</v>
      </c>
      <c r="AH60" s="761">
        <f t="shared" si="31"/>
        <v>0</v>
      </c>
      <c r="AI60" s="4">
        <f t="shared" si="32"/>
        <v>0</v>
      </c>
      <c r="AJ60" s="3">
        <v>1954</v>
      </c>
      <c r="AK60" s="5" t="str">
        <f t="shared" si="35"/>
        <v xml:space="preserve"> </v>
      </c>
      <c r="AL60" s="5" t="str">
        <f t="shared" si="36"/>
        <v xml:space="preserve"> </v>
      </c>
      <c r="AM60" s="5" t="str">
        <f t="shared" si="37"/>
        <v xml:space="preserve"> </v>
      </c>
      <c r="AN60" s="5" t="str">
        <f t="shared" si="38"/>
        <v xml:space="preserve"> </v>
      </c>
      <c r="AO60" s="5" t="str">
        <f t="shared" si="39"/>
        <v xml:space="preserve"> </v>
      </c>
      <c r="AP60" s="5" t="str">
        <f t="shared" si="40"/>
        <v xml:space="preserve"> </v>
      </c>
      <c r="AQ60" s="5" t="str">
        <f t="shared" si="41"/>
        <v xml:space="preserve"> </v>
      </c>
      <c r="AR60" s="5" t="str">
        <f t="shared" si="42"/>
        <v xml:space="preserve"> </v>
      </c>
      <c r="AS60" s="5" t="str">
        <f t="shared" si="43"/>
        <v xml:space="preserve"> </v>
      </c>
      <c r="AT60" s="5" t="str">
        <f t="shared" si="44"/>
        <v xml:space="preserve"> </v>
      </c>
      <c r="AU60" s="5" t="str">
        <f t="shared" si="45"/>
        <v xml:space="preserve"> </v>
      </c>
      <c r="AV60" s="5" t="str">
        <f t="shared" si="46"/>
        <v xml:space="preserve"> </v>
      </c>
      <c r="AW60" s="5" t="str">
        <f t="shared" si="47"/>
        <v xml:space="preserve"> </v>
      </c>
      <c r="AX60" s="5" t="str">
        <f t="shared" si="48"/>
        <v xml:space="preserve"> </v>
      </c>
      <c r="AY60" s="5" t="str">
        <f t="shared" si="49"/>
        <v xml:space="preserve"> </v>
      </c>
      <c r="AZ60" s="5" t="str">
        <f t="shared" si="50"/>
        <v xml:space="preserve"> </v>
      </c>
      <c r="BA60" s="5" t="str">
        <f t="shared" si="51"/>
        <v xml:space="preserve"> </v>
      </c>
      <c r="BB60" s="5" t="str">
        <f t="shared" si="52"/>
        <v xml:space="preserve"> </v>
      </c>
      <c r="BC60" s="5" t="str">
        <f t="shared" si="53"/>
        <v xml:space="preserve"> </v>
      </c>
      <c r="BD60" s="5" t="str">
        <f t="shared" si="54"/>
        <v xml:space="preserve"> </v>
      </c>
      <c r="BE60" s="5" t="str">
        <f t="shared" si="55"/>
        <v xml:space="preserve"> </v>
      </c>
      <c r="BF60" s="5" t="str">
        <f t="shared" si="56"/>
        <v xml:space="preserve"> </v>
      </c>
      <c r="BG60" s="5" t="str">
        <f t="shared" si="57"/>
        <v xml:space="preserve"> </v>
      </c>
      <c r="BH60" s="5" t="str">
        <f t="shared" si="58"/>
        <v xml:space="preserve"> </v>
      </c>
      <c r="BI60" s="5" t="str">
        <f t="shared" si="59"/>
        <v xml:space="preserve"> </v>
      </c>
      <c r="BJ60" s="5" t="str">
        <f t="shared" si="60"/>
        <v xml:space="preserve"> </v>
      </c>
      <c r="BK60" s="5" t="str">
        <f t="shared" si="61"/>
        <v xml:space="preserve"> </v>
      </c>
      <c r="BL60" s="5" t="str">
        <f t="shared" si="62"/>
        <v xml:space="preserve"> </v>
      </c>
      <c r="BM60" s="5" t="str">
        <f t="shared" si="63"/>
        <v xml:space="preserve"> </v>
      </c>
      <c r="BN60" s="5" t="str">
        <f t="shared" si="64"/>
        <v xml:space="preserve"> </v>
      </c>
      <c r="BO60" s="5" t="str">
        <f t="shared" si="65"/>
        <v xml:space="preserve"> </v>
      </c>
      <c r="BP60" s="4">
        <f t="shared" si="33"/>
        <v>0</v>
      </c>
    </row>
    <row r="61" spans="1:68">
      <c r="A61" s="825">
        <v>1955</v>
      </c>
      <c r="B61" s="854">
        <v>0</v>
      </c>
      <c r="C61" s="854">
        <v>0</v>
      </c>
      <c r="D61" s="854">
        <v>0</v>
      </c>
      <c r="E61" s="854">
        <v>0</v>
      </c>
      <c r="F61" s="854">
        <v>0</v>
      </c>
      <c r="G61" s="875">
        <v>0</v>
      </c>
      <c r="H61" s="854">
        <v>0</v>
      </c>
      <c r="I61" s="854">
        <v>0</v>
      </c>
      <c r="J61" s="854">
        <v>0</v>
      </c>
      <c r="K61" s="854">
        <v>0</v>
      </c>
      <c r="L61" s="875">
        <v>0</v>
      </c>
      <c r="M61" s="854">
        <v>0</v>
      </c>
      <c r="N61" s="854">
        <v>0</v>
      </c>
      <c r="O61" s="854">
        <v>0</v>
      </c>
      <c r="P61" s="854">
        <v>0</v>
      </c>
      <c r="Q61" s="875">
        <v>0</v>
      </c>
      <c r="R61" s="854">
        <v>0</v>
      </c>
      <c r="S61" s="854">
        <v>0</v>
      </c>
      <c r="T61" s="854">
        <v>0</v>
      </c>
      <c r="U61" s="854">
        <v>0</v>
      </c>
      <c r="V61" s="875">
        <v>0</v>
      </c>
      <c r="W61" s="854">
        <v>0</v>
      </c>
      <c r="X61" s="854">
        <v>0</v>
      </c>
      <c r="Y61" s="854">
        <v>0</v>
      </c>
      <c r="Z61" s="854">
        <v>0</v>
      </c>
      <c r="AA61" s="875">
        <v>0</v>
      </c>
      <c r="AB61" s="854">
        <v>0</v>
      </c>
      <c r="AC61" s="854">
        <v>0</v>
      </c>
      <c r="AD61" s="854">
        <v>0</v>
      </c>
      <c r="AE61" s="854">
        <v>0</v>
      </c>
      <c r="AF61" s="875">
        <v>0</v>
      </c>
      <c r="AG61" s="831">
        <f t="shared" si="34"/>
        <v>0</v>
      </c>
      <c r="AH61" s="855">
        <f t="shared" si="31"/>
        <v>0</v>
      </c>
      <c r="AI61" s="848">
        <f t="shared" si="32"/>
        <v>0</v>
      </c>
      <c r="AJ61" s="825">
        <v>1955</v>
      </c>
      <c r="AK61" s="5" t="str">
        <f t="shared" si="35"/>
        <v xml:space="preserve"> </v>
      </c>
      <c r="AL61" s="5" t="str">
        <f t="shared" si="36"/>
        <v xml:space="preserve"> </v>
      </c>
      <c r="AM61" s="5" t="str">
        <f t="shared" si="37"/>
        <v xml:space="preserve"> </v>
      </c>
      <c r="AN61" s="5" t="str">
        <f t="shared" si="38"/>
        <v xml:space="preserve"> </v>
      </c>
      <c r="AO61" s="5" t="str">
        <f t="shared" si="39"/>
        <v xml:space="preserve"> </v>
      </c>
      <c r="AP61" s="5" t="str">
        <f t="shared" si="40"/>
        <v xml:space="preserve"> </v>
      </c>
      <c r="AQ61" s="5" t="str">
        <f t="shared" si="41"/>
        <v xml:space="preserve"> </v>
      </c>
      <c r="AR61" s="5" t="str">
        <f t="shared" si="42"/>
        <v xml:space="preserve"> </v>
      </c>
      <c r="AS61" s="5" t="str">
        <f t="shared" si="43"/>
        <v xml:space="preserve"> </v>
      </c>
      <c r="AT61" s="5" t="str">
        <f t="shared" si="44"/>
        <v xml:space="preserve"> </v>
      </c>
      <c r="AU61" s="5" t="str">
        <f t="shared" si="45"/>
        <v xml:space="preserve"> </v>
      </c>
      <c r="AV61" s="5" t="str">
        <f t="shared" si="46"/>
        <v xml:space="preserve"> </v>
      </c>
      <c r="AW61" s="5" t="str">
        <f t="shared" si="47"/>
        <v xml:space="preserve"> </v>
      </c>
      <c r="AX61" s="5" t="str">
        <f t="shared" si="48"/>
        <v xml:space="preserve"> </v>
      </c>
      <c r="AY61" s="5" t="str">
        <f t="shared" si="49"/>
        <v xml:space="preserve"> </v>
      </c>
      <c r="AZ61" s="5" t="str">
        <f t="shared" si="50"/>
        <v xml:space="preserve"> </v>
      </c>
      <c r="BA61" s="5" t="str">
        <f t="shared" si="51"/>
        <v xml:space="preserve"> </v>
      </c>
      <c r="BB61" s="5" t="str">
        <f t="shared" si="52"/>
        <v xml:space="preserve"> </v>
      </c>
      <c r="BC61" s="5" t="str">
        <f t="shared" si="53"/>
        <v xml:space="preserve"> </v>
      </c>
      <c r="BD61" s="5" t="str">
        <f t="shared" si="54"/>
        <v xml:space="preserve"> </v>
      </c>
      <c r="BE61" s="5" t="str">
        <f t="shared" si="55"/>
        <v xml:space="preserve"> </v>
      </c>
      <c r="BF61" s="5" t="str">
        <f t="shared" si="56"/>
        <v xml:space="preserve"> </v>
      </c>
      <c r="BG61" s="5" t="str">
        <f t="shared" si="57"/>
        <v xml:space="preserve"> </v>
      </c>
      <c r="BH61" s="5" t="str">
        <f t="shared" si="58"/>
        <v xml:space="preserve"> </v>
      </c>
      <c r="BI61" s="5" t="str">
        <f t="shared" si="59"/>
        <v xml:space="preserve"> </v>
      </c>
      <c r="BJ61" s="5" t="str">
        <f t="shared" si="60"/>
        <v xml:space="preserve"> </v>
      </c>
      <c r="BK61" s="5" t="str">
        <f t="shared" si="61"/>
        <v xml:space="preserve"> </v>
      </c>
      <c r="BL61" s="5" t="str">
        <f t="shared" si="62"/>
        <v xml:space="preserve"> </v>
      </c>
      <c r="BM61" s="5" t="str">
        <f t="shared" si="63"/>
        <v xml:space="preserve"> </v>
      </c>
      <c r="BN61" s="5" t="str">
        <f t="shared" si="64"/>
        <v xml:space="preserve"> </v>
      </c>
      <c r="BO61" s="5" t="str">
        <f t="shared" si="65"/>
        <v xml:space="preserve"> </v>
      </c>
      <c r="BP61" s="4">
        <f t="shared" si="33"/>
        <v>0</v>
      </c>
    </row>
    <row r="62" spans="1:68">
      <c r="A62" s="3">
        <v>1956</v>
      </c>
      <c r="B62" s="726">
        <v>0</v>
      </c>
      <c r="C62" s="726">
        <v>0</v>
      </c>
      <c r="D62" s="726">
        <v>0</v>
      </c>
      <c r="E62" s="726">
        <v>0</v>
      </c>
      <c r="F62" s="726">
        <v>0</v>
      </c>
      <c r="G62" s="873">
        <v>0</v>
      </c>
      <c r="H62" s="726">
        <v>0</v>
      </c>
      <c r="I62" s="726">
        <v>0</v>
      </c>
      <c r="J62" s="726">
        <v>0</v>
      </c>
      <c r="K62" s="726">
        <v>0</v>
      </c>
      <c r="L62" s="873">
        <v>0</v>
      </c>
      <c r="M62" s="726">
        <v>0</v>
      </c>
      <c r="N62" s="726">
        <v>0</v>
      </c>
      <c r="O62" s="726">
        <v>0</v>
      </c>
      <c r="P62" s="726">
        <v>0</v>
      </c>
      <c r="Q62" s="873">
        <v>0</v>
      </c>
      <c r="R62" s="726">
        <v>0</v>
      </c>
      <c r="S62" s="726">
        <v>0</v>
      </c>
      <c r="T62" s="726">
        <v>0</v>
      </c>
      <c r="U62" s="726">
        <v>0</v>
      </c>
      <c r="V62" s="873">
        <v>0</v>
      </c>
      <c r="W62" s="726">
        <v>0</v>
      </c>
      <c r="X62" s="726">
        <v>0</v>
      </c>
      <c r="Y62" s="726">
        <v>0</v>
      </c>
      <c r="Z62" s="726">
        <v>0</v>
      </c>
      <c r="AA62" s="873">
        <v>0</v>
      </c>
      <c r="AB62" s="726">
        <v>0</v>
      </c>
      <c r="AC62" s="726">
        <v>0</v>
      </c>
      <c r="AD62" s="726">
        <v>0</v>
      </c>
      <c r="AE62" s="726">
        <v>0</v>
      </c>
      <c r="AF62" s="873">
        <v>0</v>
      </c>
      <c r="AG62" s="10">
        <f t="shared" si="34"/>
        <v>0</v>
      </c>
      <c r="AH62" s="761">
        <f t="shared" si="31"/>
        <v>0</v>
      </c>
      <c r="AI62" s="4">
        <f t="shared" si="32"/>
        <v>0</v>
      </c>
      <c r="AJ62" s="3">
        <v>1956</v>
      </c>
      <c r="AK62" s="5" t="str">
        <f t="shared" si="35"/>
        <v xml:space="preserve"> </v>
      </c>
      <c r="AL62" s="5" t="str">
        <f t="shared" si="36"/>
        <v xml:space="preserve"> </v>
      </c>
      <c r="AM62" s="5" t="str">
        <f t="shared" si="37"/>
        <v xml:space="preserve"> </v>
      </c>
      <c r="AN62" s="5" t="str">
        <f t="shared" si="38"/>
        <v xml:space="preserve"> </v>
      </c>
      <c r="AO62" s="5" t="str">
        <f t="shared" si="39"/>
        <v xml:space="preserve"> </v>
      </c>
      <c r="AP62" s="5" t="str">
        <f t="shared" si="40"/>
        <v xml:space="preserve"> </v>
      </c>
      <c r="AQ62" s="5" t="str">
        <f t="shared" si="41"/>
        <v xml:space="preserve"> </v>
      </c>
      <c r="AR62" s="5" t="str">
        <f t="shared" si="42"/>
        <v xml:space="preserve"> </v>
      </c>
      <c r="AS62" s="5" t="str">
        <f t="shared" si="43"/>
        <v xml:space="preserve"> </v>
      </c>
      <c r="AT62" s="5" t="str">
        <f t="shared" si="44"/>
        <v xml:space="preserve"> </v>
      </c>
      <c r="AU62" s="5" t="str">
        <f t="shared" si="45"/>
        <v xml:space="preserve"> </v>
      </c>
      <c r="AV62" s="5" t="str">
        <f t="shared" si="46"/>
        <v xml:space="preserve"> </v>
      </c>
      <c r="AW62" s="5" t="str">
        <f t="shared" si="47"/>
        <v xml:space="preserve"> </v>
      </c>
      <c r="AX62" s="5" t="str">
        <f t="shared" si="48"/>
        <v xml:space="preserve"> </v>
      </c>
      <c r="AY62" s="5" t="str">
        <f t="shared" si="49"/>
        <v xml:space="preserve"> </v>
      </c>
      <c r="AZ62" s="5" t="str">
        <f t="shared" si="50"/>
        <v xml:space="preserve"> </v>
      </c>
      <c r="BA62" s="5" t="str">
        <f t="shared" si="51"/>
        <v xml:space="preserve"> </v>
      </c>
      <c r="BB62" s="5" t="str">
        <f t="shared" si="52"/>
        <v xml:space="preserve"> </v>
      </c>
      <c r="BC62" s="5" t="str">
        <f t="shared" si="53"/>
        <v xml:space="preserve"> </v>
      </c>
      <c r="BD62" s="5" t="str">
        <f t="shared" si="54"/>
        <v xml:space="preserve"> </v>
      </c>
      <c r="BE62" s="5" t="str">
        <f t="shared" si="55"/>
        <v xml:space="preserve"> </v>
      </c>
      <c r="BF62" s="5" t="str">
        <f t="shared" si="56"/>
        <v xml:space="preserve"> </v>
      </c>
      <c r="BG62" s="5" t="str">
        <f t="shared" si="57"/>
        <v xml:space="preserve"> </v>
      </c>
      <c r="BH62" s="5" t="str">
        <f t="shared" si="58"/>
        <v xml:space="preserve"> </v>
      </c>
      <c r="BI62" s="5" t="str">
        <f t="shared" si="59"/>
        <v xml:space="preserve"> </v>
      </c>
      <c r="BJ62" s="5" t="str">
        <f t="shared" si="60"/>
        <v xml:space="preserve"> </v>
      </c>
      <c r="BK62" s="5" t="str">
        <f t="shared" si="61"/>
        <v xml:space="preserve"> </v>
      </c>
      <c r="BL62" s="5" t="str">
        <f t="shared" si="62"/>
        <v xml:space="preserve"> </v>
      </c>
      <c r="BM62" s="5" t="str">
        <f t="shared" si="63"/>
        <v xml:space="preserve"> </v>
      </c>
      <c r="BN62" s="5" t="str">
        <f t="shared" si="64"/>
        <v xml:space="preserve"> </v>
      </c>
      <c r="BO62" s="5" t="str">
        <f t="shared" si="65"/>
        <v xml:space="preserve"> </v>
      </c>
      <c r="BP62" s="4">
        <f t="shared" si="33"/>
        <v>0</v>
      </c>
    </row>
    <row r="63" spans="1:68">
      <c r="A63" s="3">
        <v>1957</v>
      </c>
      <c r="B63" s="726">
        <v>0</v>
      </c>
      <c r="C63" s="726">
        <v>0</v>
      </c>
      <c r="D63" s="726">
        <v>0</v>
      </c>
      <c r="E63" s="726">
        <v>0</v>
      </c>
      <c r="F63" s="726">
        <v>0</v>
      </c>
      <c r="G63" s="873">
        <v>0</v>
      </c>
      <c r="H63" s="726">
        <v>0</v>
      </c>
      <c r="I63" s="726">
        <v>0</v>
      </c>
      <c r="J63" s="726">
        <v>0</v>
      </c>
      <c r="K63" s="726">
        <v>0</v>
      </c>
      <c r="L63" s="873">
        <v>0</v>
      </c>
      <c r="M63" s="726">
        <v>0</v>
      </c>
      <c r="N63" s="726">
        <v>0</v>
      </c>
      <c r="O63" s="726">
        <v>0</v>
      </c>
      <c r="P63" s="726">
        <v>0</v>
      </c>
      <c r="Q63" s="873">
        <v>0</v>
      </c>
      <c r="R63" s="726">
        <v>0</v>
      </c>
      <c r="S63" s="726">
        <v>0</v>
      </c>
      <c r="T63" s="726">
        <v>0</v>
      </c>
      <c r="U63" s="726">
        <v>0</v>
      </c>
      <c r="V63" s="873">
        <v>0</v>
      </c>
      <c r="W63" s="726">
        <v>0</v>
      </c>
      <c r="X63" s="726">
        <v>0</v>
      </c>
      <c r="Y63" s="726">
        <v>0</v>
      </c>
      <c r="Z63" s="726">
        <v>0</v>
      </c>
      <c r="AA63" s="873">
        <v>0</v>
      </c>
      <c r="AB63" s="726">
        <v>0</v>
      </c>
      <c r="AC63" s="726">
        <v>0</v>
      </c>
      <c r="AD63" s="726">
        <v>0</v>
      </c>
      <c r="AE63" s="726">
        <v>0</v>
      </c>
      <c r="AF63" s="873">
        <v>0</v>
      </c>
      <c r="AG63" s="10">
        <f t="shared" si="34"/>
        <v>0</v>
      </c>
      <c r="AH63" s="761">
        <f t="shared" si="31"/>
        <v>0</v>
      </c>
      <c r="AI63" s="4">
        <f t="shared" si="32"/>
        <v>0</v>
      </c>
      <c r="AJ63" s="3">
        <v>1957</v>
      </c>
      <c r="AK63" s="5" t="str">
        <f t="shared" si="35"/>
        <v xml:space="preserve"> </v>
      </c>
      <c r="AL63" s="5" t="str">
        <f t="shared" si="36"/>
        <v xml:space="preserve"> </v>
      </c>
      <c r="AM63" s="5" t="str">
        <f t="shared" si="37"/>
        <v xml:space="preserve"> </v>
      </c>
      <c r="AN63" s="5" t="str">
        <f t="shared" si="38"/>
        <v xml:space="preserve"> </v>
      </c>
      <c r="AO63" s="5" t="str">
        <f t="shared" si="39"/>
        <v xml:space="preserve"> </v>
      </c>
      <c r="AP63" s="5" t="str">
        <f t="shared" si="40"/>
        <v xml:space="preserve"> </v>
      </c>
      <c r="AQ63" s="5" t="str">
        <f t="shared" si="41"/>
        <v xml:space="preserve"> </v>
      </c>
      <c r="AR63" s="5" t="str">
        <f t="shared" si="42"/>
        <v xml:space="preserve"> </v>
      </c>
      <c r="AS63" s="5" t="str">
        <f t="shared" si="43"/>
        <v xml:space="preserve"> </v>
      </c>
      <c r="AT63" s="5" t="str">
        <f t="shared" si="44"/>
        <v xml:space="preserve"> </v>
      </c>
      <c r="AU63" s="5" t="str">
        <f t="shared" si="45"/>
        <v xml:space="preserve"> </v>
      </c>
      <c r="AV63" s="5" t="str">
        <f t="shared" si="46"/>
        <v xml:space="preserve"> </v>
      </c>
      <c r="AW63" s="5" t="str">
        <f t="shared" si="47"/>
        <v xml:space="preserve"> </v>
      </c>
      <c r="AX63" s="5" t="str">
        <f t="shared" si="48"/>
        <v xml:space="preserve"> </v>
      </c>
      <c r="AY63" s="5" t="str">
        <f t="shared" si="49"/>
        <v xml:space="preserve"> </v>
      </c>
      <c r="AZ63" s="5" t="str">
        <f t="shared" si="50"/>
        <v xml:space="preserve"> </v>
      </c>
      <c r="BA63" s="5" t="str">
        <f t="shared" si="51"/>
        <v xml:space="preserve"> </v>
      </c>
      <c r="BB63" s="5" t="str">
        <f t="shared" si="52"/>
        <v xml:space="preserve"> </v>
      </c>
      <c r="BC63" s="5" t="str">
        <f t="shared" si="53"/>
        <v xml:space="preserve"> </v>
      </c>
      <c r="BD63" s="5" t="str">
        <f t="shared" si="54"/>
        <v xml:space="preserve"> </v>
      </c>
      <c r="BE63" s="5" t="str">
        <f t="shared" si="55"/>
        <v xml:space="preserve"> </v>
      </c>
      <c r="BF63" s="5" t="str">
        <f t="shared" si="56"/>
        <v xml:space="preserve"> </v>
      </c>
      <c r="BG63" s="5" t="str">
        <f t="shared" si="57"/>
        <v xml:space="preserve"> </v>
      </c>
      <c r="BH63" s="5" t="str">
        <f t="shared" si="58"/>
        <v xml:space="preserve"> </v>
      </c>
      <c r="BI63" s="5" t="str">
        <f t="shared" si="59"/>
        <v xml:space="preserve"> </v>
      </c>
      <c r="BJ63" s="5" t="str">
        <f t="shared" si="60"/>
        <v xml:space="preserve"> </v>
      </c>
      <c r="BK63" s="5" t="str">
        <f t="shared" si="61"/>
        <v xml:space="preserve"> </v>
      </c>
      <c r="BL63" s="5" t="str">
        <f t="shared" si="62"/>
        <v xml:space="preserve"> </v>
      </c>
      <c r="BM63" s="5" t="str">
        <f t="shared" si="63"/>
        <v xml:space="preserve"> </v>
      </c>
      <c r="BN63" s="5" t="str">
        <f t="shared" si="64"/>
        <v xml:space="preserve"> </v>
      </c>
      <c r="BO63" s="5" t="str">
        <f t="shared" si="65"/>
        <v xml:space="preserve"> </v>
      </c>
      <c r="BP63" s="4">
        <f t="shared" si="33"/>
        <v>0</v>
      </c>
    </row>
    <row r="64" spans="1:68">
      <c r="A64" s="3">
        <v>1958</v>
      </c>
      <c r="B64" s="726">
        <v>0</v>
      </c>
      <c r="C64" s="726">
        <v>0</v>
      </c>
      <c r="D64" s="726">
        <v>0</v>
      </c>
      <c r="E64" s="726">
        <v>0</v>
      </c>
      <c r="F64" s="726">
        <v>0</v>
      </c>
      <c r="G64" s="873">
        <v>0</v>
      </c>
      <c r="H64" s="726">
        <v>0</v>
      </c>
      <c r="I64" s="726">
        <v>0</v>
      </c>
      <c r="J64" s="726">
        <v>0</v>
      </c>
      <c r="K64" s="726">
        <v>3</v>
      </c>
      <c r="L64" s="873">
        <v>0</v>
      </c>
      <c r="M64" s="726">
        <v>0</v>
      </c>
      <c r="N64" s="726">
        <v>0</v>
      </c>
      <c r="O64" s="726">
        <v>0</v>
      </c>
      <c r="P64" s="726">
        <v>0</v>
      </c>
      <c r="Q64" s="873">
        <v>0</v>
      </c>
      <c r="R64" s="726">
        <v>0</v>
      </c>
      <c r="S64" s="726">
        <v>0</v>
      </c>
      <c r="T64" s="726">
        <v>0</v>
      </c>
      <c r="U64" s="726">
        <v>0</v>
      </c>
      <c r="V64" s="873">
        <v>0</v>
      </c>
      <c r="W64" s="726">
        <v>0</v>
      </c>
      <c r="X64" s="726">
        <v>0</v>
      </c>
      <c r="Y64" s="726">
        <v>0</v>
      </c>
      <c r="Z64" s="726">
        <v>0</v>
      </c>
      <c r="AA64" s="873">
        <v>0</v>
      </c>
      <c r="AB64" s="726">
        <v>0</v>
      </c>
      <c r="AC64" s="726">
        <v>0</v>
      </c>
      <c r="AD64" s="726">
        <v>0</v>
      </c>
      <c r="AE64" s="726">
        <v>0</v>
      </c>
      <c r="AF64" s="873">
        <v>0</v>
      </c>
      <c r="AG64" s="10">
        <f t="shared" si="34"/>
        <v>3</v>
      </c>
      <c r="AH64" s="761">
        <f t="shared" si="31"/>
        <v>3</v>
      </c>
      <c r="AI64" s="4">
        <f t="shared" si="32"/>
        <v>1</v>
      </c>
      <c r="AJ64" s="3">
        <v>1958</v>
      </c>
      <c r="AK64" s="5" t="str">
        <f t="shared" si="35"/>
        <v xml:space="preserve"> </v>
      </c>
      <c r="AL64" s="5" t="str">
        <f t="shared" si="36"/>
        <v xml:space="preserve"> </v>
      </c>
      <c r="AM64" s="5" t="str">
        <f t="shared" si="37"/>
        <v xml:space="preserve"> </v>
      </c>
      <c r="AN64" s="5" t="str">
        <f t="shared" si="38"/>
        <v xml:space="preserve"> </v>
      </c>
      <c r="AO64" s="5" t="str">
        <f t="shared" si="39"/>
        <v xml:space="preserve"> </v>
      </c>
      <c r="AP64" s="5" t="str">
        <f t="shared" si="40"/>
        <v xml:space="preserve"> </v>
      </c>
      <c r="AQ64" s="5" t="str">
        <f t="shared" si="41"/>
        <v xml:space="preserve"> </v>
      </c>
      <c r="AR64" s="5" t="str">
        <f t="shared" si="42"/>
        <v xml:space="preserve"> </v>
      </c>
      <c r="AS64" s="5" t="str">
        <f t="shared" si="43"/>
        <v xml:space="preserve"> </v>
      </c>
      <c r="AT64" s="5">
        <f t="shared" si="44"/>
        <v>1</v>
      </c>
      <c r="AU64" s="5" t="str">
        <f t="shared" si="45"/>
        <v xml:space="preserve"> </v>
      </c>
      <c r="AV64" s="5" t="str">
        <f t="shared" si="46"/>
        <v xml:space="preserve"> </v>
      </c>
      <c r="AW64" s="5" t="str">
        <f t="shared" si="47"/>
        <v xml:space="preserve"> </v>
      </c>
      <c r="AX64" s="5" t="str">
        <f t="shared" si="48"/>
        <v xml:space="preserve"> </v>
      </c>
      <c r="AY64" s="5" t="str">
        <f t="shared" si="49"/>
        <v xml:space="preserve"> </v>
      </c>
      <c r="AZ64" s="5" t="str">
        <f t="shared" si="50"/>
        <v xml:space="preserve"> </v>
      </c>
      <c r="BA64" s="5" t="str">
        <f t="shared" si="51"/>
        <v xml:space="preserve"> </v>
      </c>
      <c r="BB64" s="5" t="str">
        <f t="shared" si="52"/>
        <v xml:space="preserve"> </v>
      </c>
      <c r="BC64" s="5" t="str">
        <f t="shared" si="53"/>
        <v xml:space="preserve"> </v>
      </c>
      <c r="BD64" s="5" t="str">
        <f t="shared" si="54"/>
        <v xml:space="preserve"> </v>
      </c>
      <c r="BE64" s="5" t="str">
        <f t="shared" si="55"/>
        <v xml:space="preserve"> </v>
      </c>
      <c r="BF64" s="5" t="str">
        <f t="shared" si="56"/>
        <v xml:space="preserve"> </v>
      </c>
      <c r="BG64" s="5" t="str">
        <f t="shared" si="57"/>
        <v xml:space="preserve"> </v>
      </c>
      <c r="BH64" s="5" t="str">
        <f t="shared" si="58"/>
        <v xml:space="preserve"> </v>
      </c>
      <c r="BI64" s="5" t="str">
        <f t="shared" si="59"/>
        <v xml:space="preserve"> </v>
      </c>
      <c r="BJ64" s="5" t="str">
        <f t="shared" si="60"/>
        <v xml:space="preserve"> </v>
      </c>
      <c r="BK64" s="5" t="str">
        <f t="shared" si="61"/>
        <v xml:space="preserve"> </v>
      </c>
      <c r="BL64" s="5" t="str">
        <f t="shared" si="62"/>
        <v xml:space="preserve"> </v>
      </c>
      <c r="BM64" s="5" t="str">
        <f t="shared" si="63"/>
        <v xml:space="preserve"> </v>
      </c>
      <c r="BN64" s="5" t="str">
        <f t="shared" si="64"/>
        <v xml:space="preserve"> </v>
      </c>
      <c r="BO64" s="5" t="str">
        <f t="shared" si="65"/>
        <v xml:space="preserve"> </v>
      </c>
      <c r="BP64" s="4">
        <f t="shared" si="33"/>
        <v>1</v>
      </c>
    </row>
    <row r="65" spans="1:68">
      <c r="A65" s="3">
        <v>1959</v>
      </c>
      <c r="B65" s="726">
        <v>0</v>
      </c>
      <c r="C65" s="726">
        <v>0</v>
      </c>
      <c r="D65" s="726">
        <v>0</v>
      </c>
      <c r="E65" s="726">
        <v>0</v>
      </c>
      <c r="F65" s="726">
        <v>0</v>
      </c>
      <c r="G65" s="873">
        <v>0</v>
      </c>
      <c r="H65" s="726">
        <v>0</v>
      </c>
      <c r="I65" s="726">
        <v>0</v>
      </c>
      <c r="J65" s="726">
        <v>0</v>
      </c>
      <c r="K65" s="726">
        <v>0</v>
      </c>
      <c r="L65" s="873">
        <v>0</v>
      </c>
      <c r="M65" s="726">
        <v>0</v>
      </c>
      <c r="N65" s="726">
        <v>0</v>
      </c>
      <c r="O65" s="726">
        <v>0</v>
      </c>
      <c r="P65" s="726">
        <v>0</v>
      </c>
      <c r="Q65" s="873">
        <v>0</v>
      </c>
      <c r="R65" s="726">
        <v>0</v>
      </c>
      <c r="S65" s="726">
        <v>0</v>
      </c>
      <c r="T65" s="726">
        <v>0</v>
      </c>
      <c r="U65" s="726">
        <v>0</v>
      </c>
      <c r="V65" s="873">
        <v>0</v>
      </c>
      <c r="W65" s="726">
        <v>0</v>
      </c>
      <c r="X65" s="726">
        <v>0</v>
      </c>
      <c r="Y65" s="726">
        <v>0</v>
      </c>
      <c r="Z65" s="726">
        <v>0</v>
      </c>
      <c r="AA65" s="873">
        <v>0</v>
      </c>
      <c r="AB65" s="726">
        <v>0</v>
      </c>
      <c r="AC65" s="726">
        <v>0</v>
      </c>
      <c r="AD65" s="726">
        <v>0</v>
      </c>
      <c r="AE65" s="726">
        <v>0</v>
      </c>
      <c r="AF65" s="873">
        <v>0</v>
      </c>
      <c r="AG65" s="10">
        <f t="shared" si="34"/>
        <v>0</v>
      </c>
      <c r="AH65" s="761">
        <f t="shared" si="31"/>
        <v>0</v>
      </c>
      <c r="AI65" s="4">
        <f t="shared" si="32"/>
        <v>0</v>
      </c>
      <c r="AJ65" s="3">
        <v>1959</v>
      </c>
      <c r="AK65" s="5" t="str">
        <f t="shared" si="35"/>
        <v xml:space="preserve"> </v>
      </c>
      <c r="AL65" s="5" t="str">
        <f t="shared" si="36"/>
        <v xml:space="preserve"> </v>
      </c>
      <c r="AM65" s="5" t="str">
        <f t="shared" si="37"/>
        <v xml:space="preserve"> </v>
      </c>
      <c r="AN65" s="5" t="str">
        <f t="shared" si="38"/>
        <v xml:space="preserve"> </v>
      </c>
      <c r="AO65" s="5" t="str">
        <f t="shared" si="39"/>
        <v xml:space="preserve"> </v>
      </c>
      <c r="AP65" s="5" t="str">
        <f t="shared" si="40"/>
        <v xml:space="preserve"> </v>
      </c>
      <c r="AQ65" s="5" t="str">
        <f t="shared" si="41"/>
        <v xml:space="preserve"> </v>
      </c>
      <c r="AR65" s="5" t="str">
        <f t="shared" si="42"/>
        <v xml:space="preserve"> </v>
      </c>
      <c r="AS65" s="5" t="str">
        <f t="shared" si="43"/>
        <v xml:space="preserve"> </v>
      </c>
      <c r="AT65" s="5" t="str">
        <f t="shared" si="44"/>
        <v xml:space="preserve"> </v>
      </c>
      <c r="AU65" s="5" t="str">
        <f t="shared" si="45"/>
        <v xml:space="preserve"> </v>
      </c>
      <c r="AV65" s="5" t="str">
        <f t="shared" si="46"/>
        <v xml:space="preserve"> </v>
      </c>
      <c r="AW65" s="5" t="str">
        <f t="shared" si="47"/>
        <v xml:space="preserve"> </v>
      </c>
      <c r="AX65" s="5" t="str">
        <f t="shared" si="48"/>
        <v xml:space="preserve"> </v>
      </c>
      <c r="AY65" s="5" t="str">
        <f t="shared" si="49"/>
        <v xml:space="preserve"> </v>
      </c>
      <c r="AZ65" s="5" t="str">
        <f t="shared" si="50"/>
        <v xml:space="preserve"> </v>
      </c>
      <c r="BA65" s="5" t="str">
        <f t="shared" si="51"/>
        <v xml:space="preserve"> </v>
      </c>
      <c r="BB65" s="5" t="str">
        <f t="shared" si="52"/>
        <v xml:space="preserve"> </v>
      </c>
      <c r="BC65" s="5" t="str">
        <f t="shared" si="53"/>
        <v xml:space="preserve"> </v>
      </c>
      <c r="BD65" s="5" t="str">
        <f t="shared" si="54"/>
        <v xml:space="preserve"> </v>
      </c>
      <c r="BE65" s="5" t="str">
        <f t="shared" si="55"/>
        <v xml:space="preserve"> </v>
      </c>
      <c r="BF65" s="5" t="str">
        <f t="shared" si="56"/>
        <v xml:space="preserve"> </v>
      </c>
      <c r="BG65" s="5" t="str">
        <f t="shared" si="57"/>
        <v xml:space="preserve"> </v>
      </c>
      <c r="BH65" s="5" t="str">
        <f t="shared" si="58"/>
        <v xml:space="preserve"> </v>
      </c>
      <c r="BI65" s="5" t="str">
        <f t="shared" si="59"/>
        <v xml:space="preserve"> </v>
      </c>
      <c r="BJ65" s="5" t="str">
        <f t="shared" si="60"/>
        <v xml:space="preserve"> </v>
      </c>
      <c r="BK65" s="5" t="str">
        <f t="shared" si="61"/>
        <v xml:space="preserve"> </v>
      </c>
      <c r="BL65" s="5" t="str">
        <f t="shared" si="62"/>
        <v xml:space="preserve"> </v>
      </c>
      <c r="BM65" s="5" t="str">
        <f t="shared" si="63"/>
        <v xml:space="preserve"> </v>
      </c>
      <c r="BN65" s="5" t="str">
        <f t="shared" si="64"/>
        <v xml:space="preserve"> </v>
      </c>
      <c r="BO65" s="5" t="str">
        <f t="shared" si="65"/>
        <v xml:space="preserve"> </v>
      </c>
      <c r="BP65" s="4">
        <f t="shared" si="33"/>
        <v>0</v>
      </c>
    </row>
    <row r="66" spans="1:68" ht="13.8" thickBot="1">
      <c r="A66" s="737">
        <v>1960</v>
      </c>
      <c r="B66" s="850">
        <v>0</v>
      </c>
      <c r="C66" s="850">
        <v>0</v>
      </c>
      <c r="D66" s="850">
        <v>8</v>
      </c>
      <c r="E66" s="850">
        <v>7</v>
      </c>
      <c r="F66" s="850">
        <v>6</v>
      </c>
      <c r="G66" s="874">
        <v>5</v>
      </c>
      <c r="H66" s="850">
        <v>4</v>
      </c>
      <c r="I66" s="850">
        <v>4</v>
      </c>
      <c r="J66" s="850">
        <v>4</v>
      </c>
      <c r="K66" s="850">
        <v>8</v>
      </c>
      <c r="L66" s="874">
        <v>6</v>
      </c>
      <c r="M66" s="850">
        <v>4</v>
      </c>
      <c r="N66" s="850">
        <v>4</v>
      </c>
      <c r="O66" s="850">
        <v>3</v>
      </c>
      <c r="P66" s="850">
        <v>3</v>
      </c>
      <c r="Q66" s="874">
        <v>1</v>
      </c>
      <c r="R66" s="850">
        <v>3</v>
      </c>
      <c r="S66" s="850" t="s">
        <v>60</v>
      </c>
      <c r="T66" s="850">
        <v>0</v>
      </c>
      <c r="U66" s="850">
        <v>0</v>
      </c>
      <c r="V66" s="874" t="s">
        <v>60</v>
      </c>
      <c r="W66" s="850">
        <v>0</v>
      </c>
      <c r="X66" s="850">
        <v>0</v>
      </c>
      <c r="Y66" s="850">
        <v>0</v>
      </c>
      <c r="Z66" s="850">
        <v>0</v>
      </c>
      <c r="AA66" s="874">
        <v>0</v>
      </c>
      <c r="AB66" s="850">
        <v>0</v>
      </c>
      <c r="AC66" s="850">
        <v>0</v>
      </c>
      <c r="AD66" s="850">
        <v>0</v>
      </c>
      <c r="AE66" s="850">
        <v>0</v>
      </c>
      <c r="AF66" s="874">
        <v>0</v>
      </c>
      <c r="AG66" s="739">
        <f t="shared" si="34"/>
        <v>70</v>
      </c>
      <c r="AH66" s="851">
        <f t="shared" si="31"/>
        <v>8</v>
      </c>
      <c r="AI66" s="746">
        <f t="shared" si="32"/>
        <v>15</v>
      </c>
      <c r="AJ66" s="737">
        <v>1960</v>
      </c>
      <c r="AK66" s="5" t="str">
        <f t="shared" si="35"/>
        <v xml:space="preserve"> </v>
      </c>
      <c r="AL66" s="5" t="str">
        <f t="shared" si="36"/>
        <v xml:space="preserve"> </v>
      </c>
      <c r="AM66" s="5">
        <f t="shared" si="37"/>
        <v>1</v>
      </c>
      <c r="AN66" s="5">
        <f t="shared" si="38"/>
        <v>1</v>
      </c>
      <c r="AO66" s="5">
        <f t="shared" si="39"/>
        <v>1</v>
      </c>
      <c r="AP66" s="5">
        <f t="shared" si="40"/>
        <v>1</v>
      </c>
      <c r="AQ66" s="5">
        <f t="shared" si="41"/>
        <v>1</v>
      </c>
      <c r="AR66" s="5">
        <f t="shared" si="42"/>
        <v>1</v>
      </c>
      <c r="AS66" s="5">
        <f t="shared" si="43"/>
        <v>1</v>
      </c>
      <c r="AT66" s="5">
        <f t="shared" si="44"/>
        <v>1</v>
      </c>
      <c r="AU66" s="5">
        <f t="shared" si="45"/>
        <v>1</v>
      </c>
      <c r="AV66" s="5">
        <f t="shared" si="46"/>
        <v>1</v>
      </c>
      <c r="AW66" s="5">
        <f t="shared" si="47"/>
        <v>1</v>
      </c>
      <c r="AX66" s="5">
        <f t="shared" si="48"/>
        <v>1</v>
      </c>
      <c r="AY66" s="5">
        <f t="shared" si="49"/>
        <v>1</v>
      </c>
      <c r="AZ66" s="5">
        <f t="shared" si="50"/>
        <v>1</v>
      </c>
      <c r="BA66" s="5">
        <f t="shared" si="51"/>
        <v>1</v>
      </c>
      <c r="BB66" s="5" t="str">
        <f t="shared" si="52"/>
        <v xml:space="preserve"> </v>
      </c>
      <c r="BC66" s="5" t="str">
        <f t="shared" si="53"/>
        <v xml:space="preserve"> </v>
      </c>
      <c r="BD66" s="5" t="str">
        <f t="shared" si="54"/>
        <v xml:space="preserve"> </v>
      </c>
      <c r="BE66" s="5" t="str">
        <f t="shared" si="55"/>
        <v xml:space="preserve"> </v>
      </c>
      <c r="BF66" s="5" t="str">
        <f t="shared" si="56"/>
        <v xml:space="preserve"> </v>
      </c>
      <c r="BG66" s="5" t="str">
        <f t="shared" si="57"/>
        <v xml:space="preserve"> </v>
      </c>
      <c r="BH66" s="5" t="str">
        <f t="shared" si="58"/>
        <v xml:space="preserve"> </v>
      </c>
      <c r="BI66" s="5" t="str">
        <f t="shared" si="59"/>
        <v xml:space="preserve"> </v>
      </c>
      <c r="BJ66" s="5" t="str">
        <f t="shared" si="60"/>
        <v xml:space="preserve"> </v>
      </c>
      <c r="BK66" s="5" t="str">
        <f t="shared" si="61"/>
        <v xml:space="preserve"> </v>
      </c>
      <c r="BL66" s="5" t="str">
        <f t="shared" si="62"/>
        <v xml:space="preserve"> </v>
      </c>
      <c r="BM66" s="5" t="str">
        <f t="shared" si="63"/>
        <v xml:space="preserve"> </v>
      </c>
      <c r="BN66" s="5" t="str">
        <f t="shared" si="64"/>
        <v xml:space="preserve"> </v>
      </c>
      <c r="BO66" s="5" t="str">
        <f t="shared" si="65"/>
        <v xml:space="preserve"> </v>
      </c>
      <c r="BP66" s="4">
        <f t="shared" si="33"/>
        <v>15</v>
      </c>
    </row>
    <row r="67" spans="1:68">
      <c r="A67" s="852">
        <v>1961</v>
      </c>
      <c r="B67" s="726">
        <v>0</v>
      </c>
      <c r="C67" s="726">
        <v>0</v>
      </c>
      <c r="D67" s="726">
        <v>0</v>
      </c>
      <c r="E67" s="726">
        <v>0</v>
      </c>
      <c r="F67" s="726">
        <v>0</v>
      </c>
      <c r="G67" s="873">
        <v>0</v>
      </c>
      <c r="H67" s="726">
        <v>0</v>
      </c>
      <c r="I67" s="726">
        <v>0</v>
      </c>
      <c r="J67" s="726">
        <v>0</v>
      </c>
      <c r="K67" s="726">
        <v>0</v>
      </c>
      <c r="L67" s="873">
        <v>0</v>
      </c>
      <c r="M67" s="726">
        <v>0</v>
      </c>
      <c r="N67" s="726">
        <v>0</v>
      </c>
      <c r="O67" s="726">
        <v>0</v>
      </c>
      <c r="P67" s="726">
        <v>0</v>
      </c>
      <c r="Q67" s="873">
        <v>0</v>
      </c>
      <c r="R67" s="726">
        <v>0</v>
      </c>
      <c r="S67" s="726">
        <v>0</v>
      </c>
      <c r="T67" s="726">
        <v>0</v>
      </c>
      <c r="U67" s="726">
        <v>0</v>
      </c>
      <c r="V67" s="873">
        <v>0</v>
      </c>
      <c r="W67" s="726">
        <v>0</v>
      </c>
      <c r="X67" s="726">
        <v>0</v>
      </c>
      <c r="Y67" s="726">
        <v>0</v>
      </c>
      <c r="Z67" s="726">
        <v>0</v>
      </c>
      <c r="AA67" s="873">
        <v>0</v>
      </c>
      <c r="AB67" s="726">
        <v>0</v>
      </c>
      <c r="AC67" s="726">
        <v>0</v>
      </c>
      <c r="AD67" s="726">
        <v>0</v>
      </c>
      <c r="AE67" s="726">
        <v>0</v>
      </c>
      <c r="AF67" s="873">
        <v>0</v>
      </c>
      <c r="AG67" s="10">
        <f t="shared" si="34"/>
        <v>0</v>
      </c>
      <c r="AH67" s="761">
        <f t="shared" si="31"/>
        <v>0</v>
      </c>
      <c r="AI67" s="4">
        <f t="shared" si="32"/>
        <v>0</v>
      </c>
      <c r="AJ67" s="3">
        <v>1961</v>
      </c>
      <c r="AK67" s="5" t="str">
        <f t="shared" ref="AK67:AK98" si="67">IF(OR(B67="m",B67=0,B67="T"), " ",1)</f>
        <v xml:space="preserve"> </v>
      </c>
      <c r="AL67" s="5" t="str">
        <f t="shared" ref="AL67:AL98" si="68">IF(OR(C67="m",C67=0,C67="T"), " ",1)</f>
        <v xml:space="preserve"> </v>
      </c>
      <c r="AM67" s="5" t="str">
        <f t="shared" ref="AM67:AM98" si="69">IF(OR(D67="m",D67=0,D67="T"), " ",1)</f>
        <v xml:space="preserve"> </v>
      </c>
      <c r="AN67" s="5" t="str">
        <f t="shared" ref="AN67:AN98" si="70">IF(OR(E67="m",E67=0,E67="T"), " ",1)</f>
        <v xml:space="preserve"> </v>
      </c>
      <c r="AO67" s="5" t="str">
        <f t="shared" ref="AO67:AO98" si="71">IF(OR(F67="m",F67=0,F67="T"), " ",1)</f>
        <v xml:space="preserve"> </v>
      </c>
      <c r="AP67" s="5" t="str">
        <f t="shared" ref="AP67:AP98" si="72">IF(OR(G67="m",G67=0,G67="T"), " ",1)</f>
        <v xml:space="preserve"> </v>
      </c>
      <c r="AQ67" s="5" t="str">
        <f t="shared" ref="AQ67:AQ98" si="73">IF(OR(H67="m",H67=0,H67="T"), " ",1)</f>
        <v xml:space="preserve"> </v>
      </c>
      <c r="AR67" s="5" t="str">
        <f t="shared" ref="AR67:AR98" si="74">IF(OR(I67="m",I67=0,I67="T"), " ",1)</f>
        <v xml:space="preserve"> </v>
      </c>
      <c r="AS67" s="5" t="str">
        <f t="shared" ref="AS67:AS98" si="75">IF(OR(J67="m",J67=0,J67="T"), " ",1)</f>
        <v xml:space="preserve"> </v>
      </c>
      <c r="AT67" s="5" t="str">
        <f t="shared" ref="AT67:AT98" si="76">IF(OR(K67="m",K67=0,K67="T"), " ",1)</f>
        <v xml:space="preserve"> </v>
      </c>
      <c r="AU67" s="5" t="str">
        <f t="shared" ref="AU67:AU98" si="77">IF(OR(L67="m",L67=0,L67="T"), " ",1)</f>
        <v xml:space="preserve"> </v>
      </c>
      <c r="AV67" s="5" t="str">
        <f t="shared" ref="AV67:AV98" si="78">IF(OR(M67="m",M67=0,M67="T"), " ",1)</f>
        <v xml:space="preserve"> </v>
      </c>
      <c r="AW67" s="5" t="str">
        <f t="shared" ref="AW67:AW98" si="79">IF(OR(N67="m",N67=0,N67="T"), " ",1)</f>
        <v xml:space="preserve"> </v>
      </c>
      <c r="AX67" s="5" t="str">
        <f t="shared" ref="AX67:AX98" si="80">IF(OR(O67="m",O67=0,O67="T"), " ",1)</f>
        <v xml:space="preserve"> </v>
      </c>
      <c r="AY67" s="5" t="str">
        <f t="shared" ref="AY67:AY98" si="81">IF(OR(P67="m",P67=0,P67="T"), " ",1)</f>
        <v xml:space="preserve"> </v>
      </c>
      <c r="AZ67" s="5" t="str">
        <f t="shared" ref="AZ67:AZ98" si="82">IF(OR(Q67="m",Q67=0,Q67="T"), " ",1)</f>
        <v xml:space="preserve"> </v>
      </c>
      <c r="BA67" s="5" t="str">
        <f t="shared" ref="BA67:BA98" si="83">IF(OR(R67="m",R67=0,R67="T"), " ",1)</f>
        <v xml:space="preserve"> </v>
      </c>
      <c r="BB67" s="5" t="str">
        <f t="shared" ref="BB67:BB98" si="84">IF(OR(S67="m",S67=0,S67="T"), " ",1)</f>
        <v xml:space="preserve"> </v>
      </c>
      <c r="BC67" s="5" t="str">
        <f t="shared" ref="BC67:BC98" si="85">IF(OR(T67="m",T67=0,T67="T"), " ",1)</f>
        <v xml:space="preserve"> </v>
      </c>
      <c r="BD67" s="5" t="str">
        <f t="shared" ref="BD67:BD98" si="86">IF(OR(U67="m",U67=0,U67="T"), " ",1)</f>
        <v xml:space="preserve"> </v>
      </c>
      <c r="BE67" s="5" t="str">
        <f t="shared" ref="BE67:BE98" si="87">IF(OR(V67="m",V67=0,V67="T"), " ",1)</f>
        <v xml:space="preserve"> </v>
      </c>
      <c r="BF67" s="5" t="str">
        <f t="shared" ref="BF67:BF98" si="88">IF(OR(W67="m",W67=0,W67="T"), " ",1)</f>
        <v xml:space="preserve"> </v>
      </c>
      <c r="BG67" s="5" t="str">
        <f t="shared" ref="BG67:BG98" si="89">IF(OR(X67="m",X67=0,X67="T"), " ",1)</f>
        <v xml:space="preserve"> </v>
      </c>
      <c r="BH67" s="5" t="str">
        <f t="shared" ref="BH67:BH98" si="90">IF(OR(Y67="m",Y67=0,Y67="T"), " ",1)</f>
        <v xml:space="preserve"> </v>
      </c>
      <c r="BI67" s="5" t="str">
        <f t="shared" ref="BI67:BI98" si="91">IF(OR(Z67="m",Z67=0,Z67="T"), " ",1)</f>
        <v xml:space="preserve"> </v>
      </c>
      <c r="BJ67" s="5" t="str">
        <f t="shared" ref="BJ67:BJ98" si="92">IF(OR(AA67="m",AA67=0,AA67="T"), " ",1)</f>
        <v xml:space="preserve"> </v>
      </c>
      <c r="BK67" s="5" t="str">
        <f t="shared" ref="BK67:BK98" si="93">IF(OR(AB67="m",AB67=0,AB67="T"), " ",1)</f>
        <v xml:space="preserve"> </v>
      </c>
      <c r="BL67" s="5" t="str">
        <f t="shared" ref="BL67:BL98" si="94">IF(OR(AC67="m",AC67=0,AC67="T"), " ",1)</f>
        <v xml:space="preserve"> </v>
      </c>
      <c r="BM67" s="5" t="str">
        <f t="shared" ref="BM67:BM98" si="95">IF(OR(AD67="m",AD67=0,AD67="T"), " ",1)</f>
        <v xml:space="preserve"> </v>
      </c>
      <c r="BN67" s="5" t="str">
        <f t="shared" ref="BN67:BN98" si="96">IF(OR(AE67="m",AE67=0,AE67="T"), " ",1)</f>
        <v xml:space="preserve"> </v>
      </c>
      <c r="BO67" s="5" t="str">
        <f t="shared" ref="BO67:BO98" si="97">IF(OR(AF67="m",AF67=0,AF67="T"), " ",1)</f>
        <v xml:space="preserve"> </v>
      </c>
      <c r="BP67" s="4">
        <f t="shared" si="33"/>
        <v>0</v>
      </c>
    </row>
    <row r="68" spans="1:68">
      <c r="A68" s="3">
        <v>1962</v>
      </c>
      <c r="B68" s="726">
        <v>0</v>
      </c>
      <c r="C68" s="726">
        <v>0</v>
      </c>
      <c r="D68" s="726">
        <v>0</v>
      </c>
      <c r="E68" s="726">
        <v>0</v>
      </c>
      <c r="F68" s="726">
        <v>0</v>
      </c>
      <c r="G68" s="873">
        <v>11</v>
      </c>
      <c r="H68" s="726">
        <v>9</v>
      </c>
      <c r="I68" s="726">
        <v>5</v>
      </c>
      <c r="J68" s="726">
        <v>4</v>
      </c>
      <c r="K68" s="726">
        <v>3</v>
      </c>
      <c r="L68" s="873">
        <v>1</v>
      </c>
      <c r="M68" s="726">
        <v>0</v>
      </c>
      <c r="N68" s="726">
        <v>0</v>
      </c>
      <c r="O68" s="726">
        <v>0</v>
      </c>
      <c r="P68" s="726">
        <v>0</v>
      </c>
      <c r="Q68" s="873">
        <v>0</v>
      </c>
      <c r="R68" s="726">
        <v>0</v>
      </c>
      <c r="S68" s="726">
        <v>0</v>
      </c>
      <c r="T68" s="726">
        <v>0</v>
      </c>
      <c r="U68" s="726">
        <v>0</v>
      </c>
      <c r="V68" s="873">
        <v>0</v>
      </c>
      <c r="W68" s="726">
        <v>0</v>
      </c>
      <c r="X68" s="726">
        <v>0</v>
      </c>
      <c r="Y68" s="726">
        <v>0</v>
      </c>
      <c r="Z68" s="726">
        <v>0</v>
      </c>
      <c r="AA68" s="873">
        <v>0</v>
      </c>
      <c r="AB68" s="726">
        <v>0</v>
      </c>
      <c r="AC68" s="726">
        <v>0</v>
      </c>
      <c r="AD68" s="726">
        <v>0</v>
      </c>
      <c r="AE68" s="726">
        <v>0</v>
      </c>
      <c r="AF68" s="873">
        <v>0</v>
      </c>
      <c r="AG68" s="10">
        <f t="shared" si="34"/>
        <v>33</v>
      </c>
      <c r="AH68" s="761">
        <f t="shared" ref="AH68:AH122" si="98">MAX(B68:AF68)</f>
        <v>11</v>
      </c>
      <c r="AI68" s="4">
        <f t="shared" ref="AI68:AI132" si="99">BP68</f>
        <v>6</v>
      </c>
      <c r="AJ68" s="3">
        <v>1962</v>
      </c>
      <c r="AK68" s="5" t="str">
        <f t="shared" si="67"/>
        <v xml:space="preserve"> </v>
      </c>
      <c r="AL68" s="5" t="str">
        <f t="shared" si="68"/>
        <v xml:space="preserve"> </v>
      </c>
      <c r="AM68" s="5" t="str">
        <f t="shared" si="69"/>
        <v xml:space="preserve"> </v>
      </c>
      <c r="AN68" s="5" t="str">
        <f t="shared" si="70"/>
        <v xml:space="preserve"> </v>
      </c>
      <c r="AO68" s="5" t="str">
        <f t="shared" si="71"/>
        <v xml:space="preserve"> </v>
      </c>
      <c r="AP68" s="5">
        <f t="shared" si="72"/>
        <v>1</v>
      </c>
      <c r="AQ68" s="5">
        <f t="shared" si="73"/>
        <v>1</v>
      </c>
      <c r="AR68" s="5">
        <f t="shared" si="74"/>
        <v>1</v>
      </c>
      <c r="AS68" s="5">
        <f t="shared" si="75"/>
        <v>1</v>
      </c>
      <c r="AT68" s="5">
        <f t="shared" si="76"/>
        <v>1</v>
      </c>
      <c r="AU68" s="5">
        <f t="shared" si="77"/>
        <v>1</v>
      </c>
      <c r="AV68" s="5" t="str">
        <f t="shared" si="78"/>
        <v xml:space="preserve"> </v>
      </c>
      <c r="AW68" s="5" t="str">
        <f t="shared" si="79"/>
        <v xml:space="preserve"> </v>
      </c>
      <c r="AX68" s="5" t="str">
        <f t="shared" si="80"/>
        <v xml:space="preserve"> </v>
      </c>
      <c r="AY68" s="5" t="str">
        <f t="shared" si="81"/>
        <v xml:space="preserve"> </v>
      </c>
      <c r="AZ68" s="5" t="str">
        <f t="shared" si="82"/>
        <v xml:space="preserve"> </v>
      </c>
      <c r="BA68" s="5" t="str">
        <f t="shared" si="83"/>
        <v xml:space="preserve"> </v>
      </c>
      <c r="BB68" s="5" t="str">
        <f t="shared" si="84"/>
        <v xml:space="preserve"> </v>
      </c>
      <c r="BC68" s="5" t="str">
        <f t="shared" si="85"/>
        <v xml:space="preserve"> </v>
      </c>
      <c r="BD68" s="5" t="str">
        <f t="shared" si="86"/>
        <v xml:space="preserve"> </v>
      </c>
      <c r="BE68" s="5" t="str">
        <f t="shared" si="87"/>
        <v xml:space="preserve"> </v>
      </c>
      <c r="BF68" s="5" t="str">
        <f t="shared" si="88"/>
        <v xml:space="preserve"> </v>
      </c>
      <c r="BG68" s="5" t="str">
        <f t="shared" si="89"/>
        <v xml:space="preserve"> </v>
      </c>
      <c r="BH68" s="5" t="str">
        <f t="shared" si="90"/>
        <v xml:space="preserve"> </v>
      </c>
      <c r="BI68" s="5" t="str">
        <f t="shared" si="91"/>
        <v xml:space="preserve"> </v>
      </c>
      <c r="BJ68" s="5" t="str">
        <f t="shared" si="92"/>
        <v xml:space="preserve"> </v>
      </c>
      <c r="BK68" s="5" t="str">
        <f t="shared" si="93"/>
        <v xml:space="preserve"> </v>
      </c>
      <c r="BL68" s="5" t="str">
        <f t="shared" si="94"/>
        <v xml:space="preserve"> </v>
      </c>
      <c r="BM68" s="5" t="str">
        <f t="shared" si="95"/>
        <v xml:space="preserve"> </v>
      </c>
      <c r="BN68" s="5" t="str">
        <f t="shared" si="96"/>
        <v xml:space="preserve"> </v>
      </c>
      <c r="BO68" s="5" t="str">
        <f t="shared" si="97"/>
        <v xml:space="preserve"> </v>
      </c>
      <c r="BP68" s="4">
        <f t="shared" ref="BP68:BP119" si="100">SUM(AK68:BO68)</f>
        <v>6</v>
      </c>
    </row>
    <row r="69" spans="1:68">
      <c r="A69" s="3">
        <v>1963</v>
      </c>
      <c r="B69" s="726" t="s">
        <v>60</v>
      </c>
      <c r="C69" s="726">
        <v>0</v>
      </c>
      <c r="D69" s="726">
        <v>0</v>
      </c>
      <c r="E69" s="726">
        <v>0</v>
      </c>
      <c r="F69" s="726">
        <v>0</v>
      </c>
      <c r="G69" s="873">
        <v>0</v>
      </c>
      <c r="H69" s="726">
        <v>0</v>
      </c>
      <c r="I69" s="726">
        <v>0</v>
      </c>
      <c r="J69" s="726">
        <v>0</v>
      </c>
      <c r="K69" s="726">
        <v>0</v>
      </c>
      <c r="L69" s="873">
        <v>0</v>
      </c>
      <c r="M69" s="726">
        <v>0</v>
      </c>
      <c r="N69" s="726">
        <v>0</v>
      </c>
      <c r="O69" s="726">
        <v>0</v>
      </c>
      <c r="P69" s="726">
        <v>0</v>
      </c>
      <c r="Q69" s="873">
        <v>0</v>
      </c>
      <c r="R69" s="726">
        <v>0</v>
      </c>
      <c r="S69" s="726">
        <v>0</v>
      </c>
      <c r="T69" s="726">
        <v>0</v>
      </c>
      <c r="U69" s="726">
        <v>0</v>
      </c>
      <c r="V69" s="873">
        <v>0</v>
      </c>
      <c r="W69" s="726">
        <v>0</v>
      </c>
      <c r="X69" s="726">
        <v>0</v>
      </c>
      <c r="Y69" s="726">
        <v>0</v>
      </c>
      <c r="Z69" s="726">
        <v>0</v>
      </c>
      <c r="AA69" s="873">
        <v>0</v>
      </c>
      <c r="AB69" s="726">
        <v>0</v>
      </c>
      <c r="AC69" s="726">
        <v>0</v>
      </c>
      <c r="AD69" s="726">
        <v>0</v>
      </c>
      <c r="AE69" s="726">
        <v>0</v>
      </c>
      <c r="AF69" s="873">
        <v>0</v>
      </c>
      <c r="AG69" s="10">
        <f t="shared" ref="AG69:AG118" si="101">SUM(B69:AF69)</f>
        <v>0</v>
      </c>
      <c r="AH69" s="761">
        <f t="shared" si="98"/>
        <v>0</v>
      </c>
      <c r="AI69" s="4">
        <f t="shared" si="99"/>
        <v>0</v>
      </c>
      <c r="AJ69" s="3">
        <v>1963</v>
      </c>
      <c r="AK69" s="5" t="str">
        <f t="shared" si="67"/>
        <v xml:space="preserve"> </v>
      </c>
      <c r="AL69" s="5" t="str">
        <f t="shared" si="68"/>
        <v xml:space="preserve"> </v>
      </c>
      <c r="AM69" s="5" t="str">
        <f t="shared" si="69"/>
        <v xml:space="preserve"> </v>
      </c>
      <c r="AN69" s="5" t="str">
        <f t="shared" si="70"/>
        <v xml:space="preserve"> </v>
      </c>
      <c r="AO69" s="5" t="str">
        <f t="shared" si="71"/>
        <v xml:space="preserve"> </v>
      </c>
      <c r="AP69" s="5" t="str">
        <f t="shared" si="72"/>
        <v xml:space="preserve"> </v>
      </c>
      <c r="AQ69" s="5" t="str">
        <f t="shared" si="73"/>
        <v xml:space="preserve"> </v>
      </c>
      <c r="AR69" s="5" t="str">
        <f t="shared" si="74"/>
        <v xml:space="preserve"> </v>
      </c>
      <c r="AS69" s="5" t="str">
        <f t="shared" si="75"/>
        <v xml:space="preserve"> </v>
      </c>
      <c r="AT69" s="5" t="str">
        <f t="shared" si="76"/>
        <v xml:space="preserve"> </v>
      </c>
      <c r="AU69" s="5" t="str">
        <f t="shared" si="77"/>
        <v xml:space="preserve"> </v>
      </c>
      <c r="AV69" s="5" t="str">
        <f t="shared" si="78"/>
        <v xml:space="preserve"> </v>
      </c>
      <c r="AW69" s="5" t="str">
        <f t="shared" si="79"/>
        <v xml:space="preserve"> </v>
      </c>
      <c r="AX69" s="5" t="str">
        <f t="shared" si="80"/>
        <v xml:space="preserve"> </v>
      </c>
      <c r="AY69" s="5" t="str">
        <f t="shared" si="81"/>
        <v xml:space="preserve"> </v>
      </c>
      <c r="AZ69" s="5" t="str">
        <f t="shared" si="82"/>
        <v xml:space="preserve"> </v>
      </c>
      <c r="BA69" s="5" t="str">
        <f t="shared" si="83"/>
        <v xml:space="preserve"> </v>
      </c>
      <c r="BB69" s="5" t="str">
        <f t="shared" si="84"/>
        <v xml:space="preserve"> </v>
      </c>
      <c r="BC69" s="5" t="str">
        <f t="shared" si="85"/>
        <v xml:space="preserve"> </v>
      </c>
      <c r="BD69" s="5" t="str">
        <f t="shared" si="86"/>
        <v xml:space="preserve"> </v>
      </c>
      <c r="BE69" s="5" t="str">
        <f t="shared" si="87"/>
        <v xml:space="preserve"> </v>
      </c>
      <c r="BF69" s="5" t="str">
        <f t="shared" si="88"/>
        <v xml:space="preserve"> </v>
      </c>
      <c r="BG69" s="5" t="str">
        <f t="shared" si="89"/>
        <v xml:space="preserve"> </v>
      </c>
      <c r="BH69" s="5" t="str">
        <f t="shared" si="90"/>
        <v xml:space="preserve"> </v>
      </c>
      <c r="BI69" s="5" t="str">
        <f t="shared" si="91"/>
        <v xml:space="preserve"> </v>
      </c>
      <c r="BJ69" s="5" t="str">
        <f t="shared" si="92"/>
        <v xml:space="preserve"> </v>
      </c>
      <c r="BK69" s="5" t="str">
        <f t="shared" si="93"/>
        <v xml:space="preserve"> </v>
      </c>
      <c r="BL69" s="5" t="str">
        <f t="shared" si="94"/>
        <v xml:space="preserve"> </v>
      </c>
      <c r="BM69" s="5" t="str">
        <f t="shared" si="95"/>
        <v xml:space="preserve"> </v>
      </c>
      <c r="BN69" s="5" t="str">
        <f t="shared" si="96"/>
        <v xml:space="preserve"> </v>
      </c>
      <c r="BO69" s="5" t="str">
        <f t="shared" si="97"/>
        <v xml:space="preserve"> </v>
      </c>
      <c r="BP69" s="4">
        <f t="shared" si="100"/>
        <v>0</v>
      </c>
    </row>
    <row r="70" spans="1:68">
      <c r="A70" s="3">
        <v>1964</v>
      </c>
      <c r="B70" s="726">
        <v>1</v>
      </c>
      <c r="C70" s="726" t="s">
        <v>60</v>
      </c>
      <c r="D70" s="726">
        <v>0</v>
      </c>
      <c r="E70" s="726">
        <v>0</v>
      </c>
      <c r="F70" s="726">
        <v>0</v>
      </c>
      <c r="G70" s="873">
        <v>0</v>
      </c>
      <c r="H70" s="726">
        <v>0</v>
      </c>
      <c r="I70" s="726">
        <v>0</v>
      </c>
      <c r="J70" s="726">
        <v>0</v>
      </c>
      <c r="K70" s="726">
        <v>0</v>
      </c>
      <c r="L70" s="873">
        <v>0</v>
      </c>
      <c r="M70" s="726">
        <v>0</v>
      </c>
      <c r="N70" s="726">
        <v>0</v>
      </c>
      <c r="O70" s="726">
        <v>0</v>
      </c>
      <c r="P70" s="726">
        <v>0</v>
      </c>
      <c r="Q70" s="873">
        <v>0</v>
      </c>
      <c r="R70" s="726">
        <v>0</v>
      </c>
      <c r="S70" s="726">
        <v>0</v>
      </c>
      <c r="T70" s="726">
        <v>0</v>
      </c>
      <c r="U70" s="726">
        <v>0</v>
      </c>
      <c r="V70" s="873">
        <v>0</v>
      </c>
      <c r="W70" s="726">
        <v>0</v>
      </c>
      <c r="X70" s="726">
        <v>0</v>
      </c>
      <c r="Y70" s="726">
        <v>0</v>
      </c>
      <c r="Z70" s="726">
        <v>0</v>
      </c>
      <c r="AA70" s="873">
        <v>0</v>
      </c>
      <c r="AB70" s="726">
        <v>0</v>
      </c>
      <c r="AC70" s="726">
        <v>0</v>
      </c>
      <c r="AD70" s="726">
        <v>0</v>
      </c>
      <c r="AE70" s="726">
        <v>0</v>
      </c>
      <c r="AF70" s="873">
        <v>1</v>
      </c>
      <c r="AG70" s="10">
        <f t="shared" si="101"/>
        <v>2</v>
      </c>
      <c r="AH70" s="761">
        <f t="shared" si="98"/>
        <v>1</v>
      </c>
      <c r="AI70" s="4">
        <f t="shared" si="99"/>
        <v>2</v>
      </c>
      <c r="AJ70" s="3">
        <v>1964</v>
      </c>
      <c r="AK70" s="5">
        <f t="shared" si="67"/>
        <v>1</v>
      </c>
      <c r="AL70" s="5" t="str">
        <f t="shared" si="68"/>
        <v xml:space="preserve"> </v>
      </c>
      <c r="AM70" s="5" t="str">
        <f t="shared" si="69"/>
        <v xml:space="preserve"> </v>
      </c>
      <c r="AN70" s="5" t="str">
        <f t="shared" si="70"/>
        <v xml:space="preserve"> </v>
      </c>
      <c r="AO70" s="5" t="str">
        <f t="shared" si="71"/>
        <v xml:space="preserve"> </v>
      </c>
      <c r="AP70" s="5" t="str">
        <f t="shared" si="72"/>
        <v xml:space="preserve"> </v>
      </c>
      <c r="AQ70" s="5" t="str">
        <f t="shared" si="73"/>
        <v xml:space="preserve"> </v>
      </c>
      <c r="AR70" s="5" t="str">
        <f t="shared" si="74"/>
        <v xml:space="preserve"> </v>
      </c>
      <c r="AS70" s="5" t="str">
        <f t="shared" si="75"/>
        <v xml:space="preserve"> </v>
      </c>
      <c r="AT70" s="5" t="str">
        <f t="shared" si="76"/>
        <v xml:space="preserve"> </v>
      </c>
      <c r="AU70" s="5" t="str">
        <f t="shared" si="77"/>
        <v xml:space="preserve"> </v>
      </c>
      <c r="AV70" s="5" t="str">
        <f t="shared" si="78"/>
        <v xml:space="preserve"> </v>
      </c>
      <c r="AW70" s="5" t="str">
        <f t="shared" si="79"/>
        <v xml:space="preserve"> </v>
      </c>
      <c r="AX70" s="5" t="str">
        <f t="shared" si="80"/>
        <v xml:space="preserve"> </v>
      </c>
      <c r="AY70" s="5" t="str">
        <f t="shared" si="81"/>
        <v xml:space="preserve"> </v>
      </c>
      <c r="AZ70" s="5" t="str">
        <f t="shared" si="82"/>
        <v xml:space="preserve"> </v>
      </c>
      <c r="BA70" s="5" t="str">
        <f t="shared" si="83"/>
        <v xml:space="preserve"> </v>
      </c>
      <c r="BB70" s="5" t="str">
        <f t="shared" si="84"/>
        <v xml:space="preserve"> </v>
      </c>
      <c r="BC70" s="5" t="str">
        <f t="shared" si="85"/>
        <v xml:space="preserve"> </v>
      </c>
      <c r="BD70" s="5" t="str">
        <f t="shared" si="86"/>
        <v xml:space="preserve"> </v>
      </c>
      <c r="BE70" s="5" t="str">
        <f t="shared" si="87"/>
        <v xml:space="preserve"> </v>
      </c>
      <c r="BF70" s="5" t="str">
        <f t="shared" si="88"/>
        <v xml:space="preserve"> </v>
      </c>
      <c r="BG70" s="5" t="str">
        <f t="shared" si="89"/>
        <v xml:space="preserve"> </v>
      </c>
      <c r="BH70" s="5" t="str">
        <f t="shared" si="90"/>
        <v xml:space="preserve"> </v>
      </c>
      <c r="BI70" s="5" t="str">
        <f t="shared" si="91"/>
        <v xml:space="preserve"> </v>
      </c>
      <c r="BJ70" s="5" t="str">
        <f t="shared" si="92"/>
        <v xml:space="preserve"> </v>
      </c>
      <c r="BK70" s="5" t="str">
        <f t="shared" si="93"/>
        <v xml:space="preserve"> </v>
      </c>
      <c r="BL70" s="5" t="str">
        <f t="shared" si="94"/>
        <v xml:space="preserve"> </v>
      </c>
      <c r="BM70" s="5" t="str">
        <f t="shared" si="95"/>
        <v xml:space="preserve"> </v>
      </c>
      <c r="BN70" s="5" t="str">
        <f t="shared" si="96"/>
        <v xml:space="preserve"> </v>
      </c>
      <c r="BO70" s="5">
        <f t="shared" si="97"/>
        <v>1</v>
      </c>
      <c r="BP70" s="4">
        <f t="shared" si="100"/>
        <v>2</v>
      </c>
    </row>
    <row r="71" spans="1:68">
      <c r="A71" s="825">
        <v>1965</v>
      </c>
      <c r="B71" s="854">
        <v>0</v>
      </c>
      <c r="C71" s="854">
        <v>0</v>
      </c>
      <c r="D71" s="854">
        <v>0</v>
      </c>
      <c r="E71" s="854">
        <v>0</v>
      </c>
      <c r="F71" s="854">
        <v>0</v>
      </c>
      <c r="G71" s="875">
        <v>0</v>
      </c>
      <c r="H71" s="854">
        <v>0</v>
      </c>
      <c r="I71" s="854">
        <v>0</v>
      </c>
      <c r="J71" s="854">
        <v>0</v>
      </c>
      <c r="K71" s="854">
        <v>0</v>
      </c>
      <c r="L71" s="875">
        <v>0</v>
      </c>
      <c r="M71" s="854">
        <v>0</v>
      </c>
      <c r="N71" s="854">
        <v>0</v>
      </c>
      <c r="O71" s="854">
        <v>0</v>
      </c>
      <c r="P71" s="854">
        <v>0</v>
      </c>
      <c r="Q71" s="875">
        <v>0</v>
      </c>
      <c r="R71" s="854">
        <v>0</v>
      </c>
      <c r="S71" s="854">
        <v>0</v>
      </c>
      <c r="T71" s="854">
        <v>0</v>
      </c>
      <c r="U71" s="854" t="s">
        <v>60</v>
      </c>
      <c r="V71" s="875" t="s">
        <v>60</v>
      </c>
      <c r="W71" s="854">
        <v>0</v>
      </c>
      <c r="X71" s="854">
        <v>0</v>
      </c>
      <c r="Y71" s="854">
        <v>0</v>
      </c>
      <c r="Z71" s="854">
        <v>0</v>
      </c>
      <c r="AA71" s="875">
        <v>0</v>
      </c>
      <c r="AB71" s="854">
        <v>0</v>
      </c>
      <c r="AC71" s="854">
        <v>0</v>
      </c>
      <c r="AD71" s="854">
        <v>0</v>
      </c>
      <c r="AE71" s="854">
        <v>0</v>
      </c>
      <c r="AF71" s="875">
        <v>0</v>
      </c>
      <c r="AG71" s="831">
        <f t="shared" si="101"/>
        <v>0</v>
      </c>
      <c r="AH71" s="855">
        <f t="shared" si="98"/>
        <v>0</v>
      </c>
      <c r="AI71" s="848">
        <f t="shared" si="99"/>
        <v>0</v>
      </c>
      <c r="AJ71" s="825">
        <v>1965</v>
      </c>
      <c r="AK71" s="5" t="str">
        <f t="shared" si="67"/>
        <v xml:space="preserve"> </v>
      </c>
      <c r="AL71" s="5" t="str">
        <f t="shared" si="68"/>
        <v xml:space="preserve"> </v>
      </c>
      <c r="AM71" s="5" t="str">
        <f t="shared" si="69"/>
        <v xml:space="preserve"> </v>
      </c>
      <c r="AN71" s="5" t="str">
        <f t="shared" si="70"/>
        <v xml:space="preserve"> </v>
      </c>
      <c r="AO71" s="5" t="str">
        <f t="shared" si="71"/>
        <v xml:space="preserve"> </v>
      </c>
      <c r="AP71" s="5" t="str">
        <f t="shared" si="72"/>
        <v xml:space="preserve"> </v>
      </c>
      <c r="AQ71" s="5" t="str">
        <f t="shared" si="73"/>
        <v xml:space="preserve"> </v>
      </c>
      <c r="AR71" s="5" t="str">
        <f t="shared" si="74"/>
        <v xml:space="preserve"> </v>
      </c>
      <c r="AS71" s="5" t="str">
        <f t="shared" si="75"/>
        <v xml:space="preserve"> </v>
      </c>
      <c r="AT71" s="5" t="str">
        <f t="shared" si="76"/>
        <v xml:space="preserve"> </v>
      </c>
      <c r="AU71" s="5" t="str">
        <f t="shared" si="77"/>
        <v xml:space="preserve"> </v>
      </c>
      <c r="AV71" s="5" t="str">
        <f t="shared" si="78"/>
        <v xml:space="preserve"> </v>
      </c>
      <c r="AW71" s="5" t="str">
        <f t="shared" si="79"/>
        <v xml:space="preserve"> </v>
      </c>
      <c r="AX71" s="5" t="str">
        <f t="shared" si="80"/>
        <v xml:space="preserve"> </v>
      </c>
      <c r="AY71" s="5" t="str">
        <f t="shared" si="81"/>
        <v xml:space="preserve"> </v>
      </c>
      <c r="AZ71" s="5" t="str">
        <f t="shared" si="82"/>
        <v xml:space="preserve"> </v>
      </c>
      <c r="BA71" s="5" t="str">
        <f t="shared" si="83"/>
        <v xml:space="preserve"> </v>
      </c>
      <c r="BB71" s="5" t="str">
        <f t="shared" si="84"/>
        <v xml:space="preserve"> </v>
      </c>
      <c r="BC71" s="5" t="str">
        <f t="shared" si="85"/>
        <v xml:space="preserve"> </v>
      </c>
      <c r="BD71" s="5" t="str">
        <f t="shared" si="86"/>
        <v xml:space="preserve"> </v>
      </c>
      <c r="BE71" s="5" t="str">
        <f t="shared" si="87"/>
        <v xml:space="preserve"> </v>
      </c>
      <c r="BF71" s="5" t="str">
        <f t="shared" si="88"/>
        <v xml:space="preserve"> </v>
      </c>
      <c r="BG71" s="5" t="str">
        <f t="shared" si="89"/>
        <v xml:space="preserve"> </v>
      </c>
      <c r="BH71" s="5" t="str">
        <f t="shared" si="90"/>
        <v xml:space="preserve"> </v>
      </c>
      <c r="BI71" s="5" t="str">
        <f t="shared" si="91"/>
        <v xml:space="preserve"> </v>
      </c>
      <c r="BJ71" s="5" t="str">
        <f t="shared" si="92"/>
        <v xml:space="preserve"> </v>
      </c>
      <c r="BK71" s="5" t="str">
        <f t="shared" si="93"/>
        <v xml:space="preserve"> </v>
      </c>
      <c r="BL71" s="5" t="str">
        <f t="shared" si="94"/>
        <v xml:space="preserve"> </v>
      </c>
      <c r="BM71" s="5" t="str">
        <f t="shared" si="95"/>
        <v xml:space="preserve"> </v>
      </c>
      <c r="BN71" s="5" t="str">
        <f t="shared" si="96"/>
        <v xml:space="preserve"> </v>
      </c>
      <c r="BO71" s="5" t="str">
        <f t="shared" si="97"/>
        <v xml:space="preserve"> </v>
      </c>
      <c r="BP71" s="4">
        <f t="shared" si="100"/>
        <v>0</v>
      </c>
    </row>
    <row r="72" spans="1:68">
      <c r="A72" s="3">
        <v>1966</v>
      </c>
      <c r="B72" s="726">
        <v>0</v>
      </c>
      <c r="C72" s="726">
        <v>0</v>
      </c>
      <c r="D72" s="726">
        <v>0</v>
      </c>
      <c r="E72" s="726">
        <v>0</v>
      </c>
      <c r="F72" s="726">
        <v>0</v>
      </c>
      <c r="G72" s="873">
        <v>0</v>
      </c>
      <c r="H72" s="726">
        <v>0</v>
      </c>
      <c r="I72" s="726">
        <v>0</v>
      </c>
      <c r="J72" s="726">
        <v>0</v>
      </c>
      <c r="K72" s="726">
        <v>0</v>
      </c>
      <c r="L72" s="873">
        <v>0</v>
      </c>
      <c r="M72" s="726">
        <v>0</v>
      </c>
      <c r="N72" s="726">
        <v>0</v>
      </c>
      <c r="O72" s="726">
        <v>0</v>
      </c>
      <c r="P72" s="726">
        <v>0</v>
      </c>
      <c r="Q72" s="873">
        <v>0</v>
      </c>
      <c r="R72" s="726">
        <v>0</v>
      </c>
      <c r="S72" s="726">
        <v>0</v>
      </c>
      <c r="T72" s="726">
        <v>0</v>
      </c>
      <c r="U72" s="726">
        <v>0</v>
      </c>
      <c r="V72" s="873">
        <v>0</v>
      </c>
      <c r="W72" s="726">
        <v>0</v>
      </c>
      <c r="X72" s="726">
        <v>0</v>
      </c>
      <c r="Y72" s="726">
        <v>0</v>
      </c>
      <c r="Z72" s="726">
        <v>0</v>
      </c>
      <c r="AA72" s="873">
        <v>0</v>
      </c>
      <c r="AB72" s="726">
        <v>0</v>
      </c>
      <c r="AC72" s="726">
        <v>0</v>
      </c>
      <c r="AD72" s="726">
        <v>0</v>
      </c>
      <c r="AE72" s="726">
        <v>0</v>
      </c>
      <c r="AF72" s="873">
        <v>0</v>
      </c>
      <c r="AG72" s="10">
        <f t="shared" si="101"/>
        <v>0</v>
      </c>
      <c r="AH72" s="761">
        <f t="shared" si="98"/>
        <v>0</v>
      </c>
      <c r="AI72" s="4">
        <f t="shared" si="99"/>
        <v>0</v>
      </c>
      <c r="AJ72" s="3">
        <v>1966</v>
      </c>
      <c r="AK72" s="5" t="str">
        <f t="shared" si="67"/>
        <v xml:space="preserve"> </v>
      </c>
      <c r="AL72" s="5" t="str">
        <f t="shared" si="68"/>
        <v xml:space="preserve"> </v>
      </c>
      <c r="AM72" s="5" t="str">
        <f t="shared" si="69"/>
        <v xml:space="preserve"> </v>
      </c>
      <c r="AN72" s="5" t="str">
        <f t="shared" si="70"/>
        <v xml:space="preserve"> </v>
      </c>
      <c r="AO72" s="5" t="str">
        <f t="shared" si="71"/>
        <v xml:space="preserve"> </v>
      </c>
      <c r="AP72" s="5" t="str">
        <f t="shared" si="72"/>
        <v xml:space="preserve"> </v>
      </c>
      <c r="AQ72" s="5" t="str">
        <f t="shared" si="73"/>
        <v xml:space="preserve"> </v>
      </c>
      <c r="AR72" s="5" t="str">
        <f t="shared" si="74"/>
        <v xml:space="preserve"> </v>
      </c>
      <c r="AS72" s="5" t="str">
        <f t="shared" si="75"/>
        <v xml:space="preserve"> </v>
      </c>
      <c r="AT72" s="5" t="str">
        <f t="shared" si="76"/>
        <v xml:space="preserve"> </v>
      </c>
      <c r="AU72" s="5" t="str">
        <f t="shared" si="77"/>
        <v xml:space="preserve"> </v>
      </c>
      <c r="AV72" s="5" t="str">
        <f t="shared" si="78"/>
        <v xml:space="preserve"> </v>
      </c>
      <c r="AW72" s="5" t="str">
        <f t="shared" si="79"/>
        <v xml:space="preserve"> </v>
      </c>
      <c r="AX72" s="5" t="str">
        <f t="shared" si="80"/>
        <v xml:space="preserve"> </v>
      </c>
      <c r="AY72" s="5" t="str">
        <f t="shared" si="81"/>
        <v xml:space="preserve"> </v>
      </c>
      <c r="AZ72" s="5" t="str">
        <f t="shared" si="82"/>
        <v xml:space="preserve"> </v>
      </c>
      <c r="BA72" s="5" t="str">
        <f t="shared" si="83"/>
        <v xml:space="preserve"> </v>
      </c>
      <c r="BB72" s="5" t="str">
        <f t="shared" si="84"/>
        <v xml:space="preserve"> </v>
      </c>
      <c r="BC72" s="5" t="str">
        <f t="shared" si="85"/>
        <v xml:space="preserve"> </v>
      </c>
      <c r="BD72" s="5" t="str">
        <f t="shared" si="86"/>
        <v xml:space="preserve"> </v>
      </c>
      <c r="BE72" s="5" t="str">
        <f t="shared" si="87"/>
        <v xml:space="preserve"> </v>
      </c>
      <c r="BF72" s="5" t="str">
        <f t="shared" si="88"/>
        <v xml:space="preserve"> </v>
      </c>
      <c r="BG72" s="5" t="str">
        <f t="shared" si="89"/>
        <v xml:space="preserve"> </v>
      </c>
      <c r="BH72" s="5" t="str">
        <f t="shared" si="90"/>
        <v xml:space="preserve"> </v>
      </c>
      <c r="BI72" s="5" t="str">
        <f t="shared" si="91"/>
        <v xml:space="preserve"> </v>
      </c>
      <c r="BJ72" s="5" t="str">
        <f t="shared" si="92"/>
        <v xml:space="preserve"> </v>
      </c>
      <c r="BK72" s="5" t="str">
        <f t="shared" si="93"/>
        <v xml:space="preserve"> </v>
      </c>
      <c r="BL72" s="5" t="str">
        <f t="shared" si="94"/>
        <v xml:space="preserve"> </v>
      </c>
      <c r="BM72" s="5" t="str">
        <f t="shared" si="95"/>
        <v xml:space="preserve"> </v>
      </c>
      <c r="BN72" s="5" t="str">
        <f t="shared" si="96"/>
        <v xml:space="preserve"> </v>
      </c>
      <c r="BO72" s="5" t="str">
        <f t="shared" si="97"/>
        <v xml:space="preserve"> </v>
      </c>
      <c r="BP72" s="4">
        <f t="shared" si="100"/>
        <v>0</v>
      </c>
    </row>
    <row r="73" spans="1:68">
      <c r="A73" s="3">
        <v>1967</v>
      </c>
      <c r="B73" s="726">
        <v>0</v>
      </c>
      <c r="C73" s="726">
        <v>0</v>
      </c>
      <c r="D73" s="726">
        <v>0</v>
      </c>
      <c r="E73" s="726">
        <v>0</v>
      </c>
      <c r="F73" s="726">
        <v>0</v>
      </c>
      <c r="G73" s="873">
        <v>0</v>
      </c>
      <c r="H73" s="726">
        <v>0</v>
      </c>
      <c r="I73" s="726">
        <v>0</v>
      </c>
      <c r="J73" s="726">
        <v>0</v>
      </c>
      <c r="K73" s="726">
        <v>0</v>
      </c>
      <c r="L73" s="873">
        <v>0</v>
      </c>
      <c r="M73" s="726">
        <v>0</v>
      </c>
      <c r="N73" s="726">
        <v>0</v>
      </c>
      <c r="O73" s="726">
        <v>0</v>
      </c>
      <c r="P73" s="726">
        <v>0</v>
      </c>
      <c r="Q73" s="873">
        <v>0</v>
      </c>
      <c r="R73" s="726">
        <v>0</v>
      </c>
      <c r="S73" s="726">
        <v>0</v>
      </c>
      <c r="T73" s="726">
        <v>0</v>
      </c>
      <c r="U73" s="726">
        <v>0</v>
      </c>
      <c r="V73" s="873">
        <v>0</v>
      </c>
      <c r="W73" s="726">
        <v>0</v>
      </c>
      <c r="X73" s="726">
        <v>0</v>
      </c>
      <c r="Y73" s="726">
        <v>0</v>
      </c>
      <c r="Z73" s="726">
        <v>0</v>
      </c>
      <c r="AA73" s="873">
        <v>0</v>
      </c>
      <c r="AB73" s="726">
        <v>0</v>
      </c>
      <c r="AC73" s="726">
        <v>0</v>
      </c>
      <c r="AD73" s="726">
        <v>0</v>
      </c>
      <c r="AE73" s="726">
        <v>0</v>
      </c>
      <c r="AF73" s="873">
        <v>0</v>
      </c>
      <c r="AG73" s="10">
        <f t="shared" si="101"/>
        <v>0</v>
      </c>
      <c r="AH73" s="761">
        <f t="shared" si="98"/>
        <v>0</v>
      </c>
      <c r="AI73" s="4">
        <f t="shared" si="99"/>
        <v>0</v>
      </c>
      <c r="AJ73" s="3">
        <v>1967</v>
      </c>
      <c r="AK73" s="5" t="str">
        <f t="shared" si="67"/>
        <v xml:space="preserve"> </v>
      </c>
      <c r="AL73" s="5" t="str">
        <f t="shared" si="68"/>
        <v xml:space="preserve"> </v>
      </c>
      <c r="AM73" s="5" t="str">
        <f t="shared" si="69"/>
        <v xml:space="preserve"> </v>
      </c>
      <c r="AN73" s="5" t="str">
        <f t="shared" si="70"/>
        <v xml:space="preserve"> </v>
      </c>
      <c r="AO73" s="5" t="str">
        <f t="shared" si="71"/>
        <v xml:space="preserve"> </v>
      </c>
      <c r="AP73" s="5" t="str">
        <f t="shared" si="72"/>
        <v xml:space="preserve"> </v>
      </c>
      <c r="AQ73" s="5" t="str">
        <f t="shared" si="73"/>
        <v xml:space="preserve"> </v>
      </c>
      <c r="AR73" s="5" t="str">
        <f t="shared" si="74"/>
        <v xml:space="preserve"> </v>
      </c>
      <c r="AS73" s="5" t="str">
        <f t="shared" si="75"/>
        <v xml:space="preserve"> </v>
      </c>
      <c r="AT73" s="5" t="str">
        <f t="shared" si="76"/>
        <v xml:space="preserve"> </v>
      </c>
      <c r="AU73" s="5" t="str">
        <f t="shared" si="77"/>
        <v xml:space="preserve"> </v>
      </c>
      <c r="AV73" s="5" t="str">
        <f t="shared" si="78"/>
        <v xml:space="preserve"> </v>
      </c>
      <c r="AW73" s="5" t="str">
        <f t="shared" si="79"/>
        <v xml:space="preserve"> </v>
      </c>
      <c r="AX73" s="5" t="str">
        <f t="shared" si="80"/>
        <v xml:space="preserve"> </v>
      </c>
      <c r="AY73" s="5" t="str">
        <f t="shared" si="81"/>
        <v xml:space="preserve"> </v>
      </c>
      <c r="AZ73" s="5" t="str">
        <f t="shared" si="82"/>
        <v xml:space="preserve"> </v>
      </c>
      <c r="BA73" s="5" t="str">
        <f t="shared" si="83"/>
        <v xml:space="preserve"> </v>
      </c>
      <c r="BB73" s="5" t="str">
        <f t="shared" si="84"/>
        <v xml:space="preserve"> </v>
      </c>
      <c r="BC73" s="5" t="str">
        <f t="shared" si="85"/>
        <v xml:space="preserve"> </v>
      </c>
      <c r="BD73" s="5" t="str">
        <f t="shared" si="86"/>
        <v xml:space="preserve"> </v>
      </c>
      <c r="BE73" s="5" t="str">
        <f t="shared" si="87"/>
        <v xml:space="preserve"> </v>
      </c>
      <c r="BF73" s="5" t="str">
        <f t="shared" si="88"/>
        <v xml:space="preserve"> </v>
      </c>
      <c r="BG73" s="5" t="str">
        <f t="shared" si="89"/>
        <v xml:space="preserve"> </v>
      </c>
      <c r="BH73" s="5" t="str">
        <f t="shared" si="90"/>
        <v xml:space="preserve"> </v>
      </c>
      <c r="BI73" s="5" t="str">
        <f t="shared" si="91"/>
        <v xml:space="preserve"> </v>
      </c>
      <c r="BJ73" s="5" t="str">
        <f t="shared" si="92"/>
        <v xml:space="preserve"> </v>
      </c>
      <c r="BK73" s="5" t="str">
        <f t="shared" si="93"/>
        <v xml:space="preserve"> </v>
      </c>
      <c r="BL73" s="5" t="str">
        <f t="shared" si="94"/>
        <v xml:space="preserve"> </v>
      </c>
      <c r="BM73" s="5" t="str">
        <f t="shared" si="95"/>
        <v xml:space="preserve"> </v>
      </c>
      <c r="BN73" s="5" t="str">
        <f t="shared" si="96"/>
        <v xml:space="preserve"> </v>
      </c>
      <c r="BO73" s="5" t="str">
        <f t="shared" si="97"/>
        <v xml:space="preserve"> </v>
      </c>
      <c r="BP73" s="4">
        <f t="shared" si="100"/>
        <v>0</v>
      </c>
    </row>
    <row r="74" spans="1:68">
      <c r="A74" s="3">
        <v>1968</v>
      </c>
      <c r="B74" s="726">
        <v>4</v>
      </c>
      <c r="C74" s="726">
        <v>2</v>
      </c>
      <c r="D74" s="726">
        <v>0</v>
      </c>
      <c r="E74" s="726">
        <v>0</v>
      </c>
      <c r="F74" s="726">
        <v>0</v>
      </c>
      <c r="G74" s="873">
        <v>0</v>
      </c>
      <c r="H74" s="726">
        <v>0</v>
      </c>
      <c r="I74" s="726">
        <v>0</v>
      </c>
      <c r="J74" s="726">
        <v>0</v>
      </c>
      <c r="K74" s="726">
        <v>0</v>
      </c>
      <c r="L74" s="873">
        <v>0</v>
      </c>
      <c r="M74" s="726">
        <v>0</v>
      </c>
      <c r="N74" s="726">
        <v>0</v>
      </c>
      <c r="O74" s="726">
        <v>0</v>
      </c>
      <c r="P74" s="726">
        <v>0</v>
      </c>
      <c r="Q74" s="873">
        <v>0</v>
      </c>
      <c r="R74" s="726">
        <v>0</v>
      </c>
      <c r="S74" s="726">
        <v>0</v>
      </c>
      <c r="T74" s="726">
        <v>0</v>
      </c>
      <c r="U74" s="726">
        <v>0</v>
      </c>
      <c r="V74" s="873">
        <v>0</v>
      </c>
      <c r="W74" s="726">
        <v>0</v>
      </c>
      <c r="X74" s="726">
        <v>0</v>
      </c>
      <c r="Y74" s="726">
        <v>0</v>
      </c>
      <c r="Z74" s="726">
        <v>0</v>
      </c>
      <c r="AA74" s="873">
        <v>0</v>
      </c>
      <c r="AB74" s="726">
        <v>0</v>
      </c>
      <c r="AC74" s="726">
        <v>0</v>
      </c>
      <c r="AD74" s="726">
        <v>0</v>
      </c>
      <c r="AE74" s="726">
        <v>0</v>
      </c>
      <c r="AF74" s="873">
        <v>0</v>
      </c>
      <c r="AG74" s="10">
        <f t="shared" si="101"/>
        <v>6</v>
      </c>
      <c r="AH74" s="761">
        <f t="shared" si="98"/>
        <v>4</v>
      </c>
      <c r="AI74" s="4">
        <f t="shared" si="99"/>
        <v>2</v>
      </c>
      <c r="AJ74" s="3">
        <v>1968</v>
      </c>
      <c r="AK74" s="5">
        <f t="shared" si="67"/>
        <v>1</v>
      </c>
      <c r="AL74" s="5">
        <f t="shared" si="68"/>
        <v>1</v>
      </c>
      <c r="AM74" s="5" t="str">
        <f t="shared" si="69"/>
        <v xml:space="preserve"> </v>
      </c>
      <c r="AN74" s="5" t="str">
        <f t="shared" si="70"/>
        <v xml:space="preserve"> </v>
      </c>
      <c r="AO74" s="5" t="str">
        <f t="shared" si="71"/>
        <v xml:space="preserve"> </v>
      </c>
      <c r="AP74" s="5" t="str">
        <f t="shared" si="72"/>
        <v xml:space="preserve"> </v>
      </c>
      <c r="AQ74" s="5" t="str">
        <f t="shared" si="73"/>
        <v xml:space="preserve"> </v>
      </c>
      <c r="AR74" s="5" t="str">
        <f t="shared" si="74"/>
        <v xml:space="preserve"> </v>
      </c>
      <c r="AS74" s="5" t="str">
        <f t="shared" si="75"/>
        <v xml:space="preserve"> </v>
      </c>
      <c r="AT74" s="5" t="str">
        <f t="shared" si="76"/>
        <v xml:space="preserve"> </v>
      </c>
      <c r="AU74" s="5" t="str">
        <f t="shared" si="77"/>
        <v xml:space="preserve"> </v>
      </c>
      <c r="AV74" s="5" t="str">
        <f t="shared" si="78"/>
        <v xml:space="preserve"> </v>
      </c>
      <c r="AW74" s="5" t="str">
        <f t="shared" si="79"/>
        <v xml:space="preserve"> </v>
      </c>
      <c r="AX74" s="5" t="str">
        <f t="shared" si="80"/>
        <v xml:space="preserve"> </v>
      </c>
      <c r="AY74" s="5" t="str">
        <f t="shared" si="81"/>
        <v xml:space="preserve"> </v>
      </c>
      <c r="AZ74" s="5" t="str">
        <f t="shared" si="82"/>
        <v xml:space="preserve"> </v>
      </c>
      <c r="BA74" s="5" t="str">
        <f t="shared" si="83"/>
        <v xml:space="preserve"> </v>
      </c>
      <c r="BB74" s="5" t="str">
        <f t="shared" si="84"/>
        <v xml:space="preserve"> </v>
      </c>
      <c r="BC74" s="5" t="str">
        <f t="shared" si="85"/>
        <v xml:space="preserve"> </v>
      </c>
      <c r="BD74" s="5" t="str">
        <f t="shared" si="86"/>
        <v xml:space="preserve"> </v>
      </c>
      <c r="BE74" s="5" t="str">
        <f t="shared" si="87"/>
        <v xml:space="preserve"> </v>
      </c>
      <c r="BF74" s="5" t="str">
        <f t="shared" si="88"/>
        <v xml:space="preserve"> </v>
      </c>
      <c r="BG74" s="5" t="str">
        <f t="shared" si="89"/>
        <v xml:space="preserve"> </v>
      </c>
      <c r="BH74" s="5" t="str">
        <f t="shared" si="90"/>
        <v xml:space="preserve"> </v>
      </c>
      <c r="BI74" s="5" t="str">
        <f t="shared" si="91"/>
        <v xml:space="preserve"> </v>
      </c>
      <c r="BJ74" s="5" t="str">
        <f t="shared" si="92"/>
        <v xml:space="preserve"> </v>
      </c>
      <c r="BK74" s="5" t="str">
        <f t="shared" si="93"/>
        <v xml:space="preserve"> </v>
      </c>
      <c r="BL74" s="5" t="str">
        <f t="shared" si="94"/>
        <v xml:space="preserve"> </v>
      </c>
      <c r="BM74" s="5" t="str">
        <f t="shared" si="95"/>
        <v xml:space="preserve"> </v>
      </c>
      <c r="BN74" s="5" t="str">
        <f t="shared" si="96"/>
        <v xml:space="preserve"> </v>
      </c>
      <c r="BO74" s="5" t="str">
        <f t="shared" si="97"/>
        <v xml:space="preserve"> </v>
      </c>
      <c r="BP74" s="4">
        <f t="shared" si="100"/>
        <v>2</v>
      </c>
    </row>
    <row r="75" spans="1:68">
      <c r="A75" s="3">
        <v>1969</v>
      </c>
      <c r="B75" s="726">
        <v>0</v>
      </c>
      <c r="C75" s="726">
        <v>5</v>
      </c>
      <c r="D75" s="726">
        <v>2</v>
      </c>
      <c r="E75" s="726" t="s">
        <v>60</v>
      </c>
      <c r="F75" s="726" t="s">
        <v>60</v>
      </c>
      <c r="G75" s="873" t="s">
        <v>60</v>
      </c>
      <c r="H75" s="726">
        <v>1</v>
      </c>
      <c r="I75" s="726">
        <v>0</v>
      </c>
      <c r="J75" s="726">
        <v>0</v>
      </c>
      <c r="K75" s="726">
        <v>2</v>
      </c>
      <c r="L75" s="873">
        <v>0</v>
      </c>
      <c r="M75" s="726">
        <v>0</v>
      </c>
      <c r="N75" s="726">
        <v>0</v>
      </c>
      <c r="O75" s="726">
        <v>0</v>
      </c>
      <c r="P75" s="726">
        <v>0</v>
      </c>
      <c r="Q75" s="873">
        <v>0</v>
      </c>
      <c r="R75" s="726">
        <v>0</v>
      </c>
      <c r="S75" s="726">
        <v>0</v>
      </c>
      <c r="T75" s="726">
        <v>0</v>
      </c>
      <c r="U75" s="726">
        <v>0</v>
      </c>
      <c r="V75" s="873">
        <v>0</v>
      </c>
      <c r="W75" s="726">
        <v>0</v>
      </c>
      <c r="X75" s="726">
        <v>0</v>
      </c>
      <c r="Y75" s="726">
        <v>0</v>
      </c>
      <c r="Z75" s="726">
        <v>0</v>
      </c>
      <c r="AA75" s="873">
        <v>0</v>
      </c>
      <c r="AB75" s="726">
        <v>0</v>
      </c>
      <c r="AC75" s="726">
        <v>0</v>
      </c>
      <c r="AD75" s="726">
        <v>0</v>
      </c>
      <c r="AE75" s="726">
        <v>0</v>
      </c>
      <c r="AF75" s="873">
        <v>0</v>
      </c>
      <c r="AG75" s="10">
        <f t="shared" si="101"/>
        <v>10</v>
      </c>
      <c r="AH75" s="761">
        <f t="shared" si="98"/>
        <v>5</v>
      </c>
      <c r="AI75" s="4">
        <f t="shared" si="99"/>
        <v>4</v>
      </c>
      <c r="AJ75" s="3">
        <v>1969</v>
      </c>
      <c r="AK75" s="5" t="str">
        <f t="shared" si="67"/>
        <v xml:space="preserve"> </v>
      </c>
      <c r="AL75" s="5">
        <f t="shared" si="68"/>
        <v>1</v>
      </c>
      <c r="AM75" s="5">
        <f t="shared" si="69"/>
        <v>1</v>
      </c>
      <c r="AN75" s="5" t="str">
        <f t="shared" si="70"/>
        <v xml:space="preserve"> </v>
      </c>
      <c r="AO75" s="5" t="str">
        <f t="shared" si="71"/>
        <v xml:space="preserve"> </v>
      </c>
      <c r="AP75" s="5" t="str">
        <f t="shared" si="72"/>
        <v xml:space="preserve"> </v>
      </c>
      <c r="AQ75" s="5">
        <f t="shared" si="73"/>
        <v>1</v>
      </c>
      <c r="AR75" s="5" t="str">
        <f t="shared" si="74"/>
        <v xml:space="preserve"> </v>
      </c>
      <c r="AS75" s="5" t="str">
        <f t="shared" si="75"/>
        <v xml:space="preserve"> </v>
      </c>
      <c r="AT75" s="5">
        <f t="shared" si="76"/>
        <v>1</v>
      </c>
      <c r="AU75" s="5" t="str">
        <f t="shared" si="77"/>
        <v xml:space="preserve"> </v>
      </c>
      <c r="AV75" s="5" t="str">
        <f t="shared" si="78"/>
        <v xml:space="preserve"> </v>
      </c>
      <c r="AW75" s="5" t="str">
        <f t="shared" si="79"/>
        <v xml:space="preserve"> </v>
      </c>
      <c r="AX75" s="5" t="str">
        <f t="shared" si="80"/>
        <v xml:space="preserve"> </v>
      </c>
      <c r="AY75" s="5" t="str">
        <f t="shared" si="81"/>
        <v xml:space="preserve"> </v>
      </c>
      <c r="AZ75" s="5" t="str">
        <f t="shared" si="82"/>
        <v xml:space="preserve"> </v>
      </c>
      <c r="BA75" s="5" t="str">
        <f t="shared" si="83"/>
        <v xml:space="preserve"> </v>
      </c>
      <c r="BB75" s="5" t="str">
        <f t="shared" si="84"/>
        <v xml:space="preserve"> </v>
      </c>
      <c r="BC75" s="5" t="str">
        <f t="shared" si="85"/>
        <v xml:space="preserve"> </v>
      </c>
      <c r="BD75" s="5" t="str">
        <f t="shared" si="86"/>
        <v xml:space="preserve"> </v>
      </c>
      <c r="BE75" s="5" t="str">
        <f t="shared" si="87"/>
        <v xml:space="preserve"> </v>
      </c>
      <c r="BF75" s="5" t="str">
        <f t="shared" si="88"/>
        <v xml:space="preserve"> </v>
      </c>
      <c r="BG75" s="5" t="str">
        <f t="shared" si="89"/>
        <v xml:space="preserve"> </v>
      </c>
      <c r="BH75" s="5" t="str">
        <f t="shared" si="90"/>
        <v xml:space="preserve"> </v>
      </c>
      <c r="BI75" s="5" t="str">
        <f t="shared" si="91"/>
        <v xml:space="preserve"> </v>
      </c>
      <c r="BJ75" s="5" t="str">
        <f t="shared" si="92"/>
        <v xml:space="preserve"> </v>
      </c>
      <c r="BK75" s="5" t="str">
        <f t="shared" si="93"/>
        <v xml:space="preserve"> </v>
      </c>
      <c r="BL75" s="5" t="str">
        <f t="shared" si="94"/>
        <v xml:space="preserve"> </v>
      </c>
      <c r="BM75" s="5" t="str">
        <f t="shared" si="95"/>
        <v xml:space="preserve"> </v>
      </c>
      <c r="BN75" s="5" t="str">
        <f t="shared" si="96"/>
        <v xml:space="preserve"> </v>
      </c>
      <c r="BO75" s="5" t="str">
        <f t="shared" si="97"/>
        <v xml:space="preserve"> </v>
      </c>
      <c r="BP75" s="4">
        <f t="shared" si="100"/>
        <v>4</v>
      </c>
    </row>
    <row r="76" spans="1:68" ht="13.8" thickBot="1">
      <c r="A76" s="737">
        <v>1970</v>
      </c>
      <c r="B76" s="850">
        <v>0</v>
      </c>
      <c r="C76" s="850">
        <v>0</v>
      </c>
      <c r="D76" s="850">
        <v>0</v>
      </c>
      <c r="E76" s="850">
        <v>0</v>
      </c>
      <c r="F76" s="850">
        <v>0</v>
      </c>
      <c r="G76" s="874">
        <v>0</v>
      </c>
      <c r="H76" s="850">
        <v>0</v>
      </c>
      <c r="I76" s="850">
        <v>0</v>
      </c>
      <c r="J76" s="850">
        <v>0</v>
      </c>
      <c r="K76" s="850">
        <v>0</v>
      </c>
      <c r="L76" s="874">
        <v>0</v>
      </c>
      <c r="M76" s="850">
        <v>0</v>
      </c>
      <c r="N76" s="850">
        <v>0</v>
      </c>
      <c r="O76" s="850">
        <v>0</v>
      </c>
      <c r="P76" s="850">
        <v>0</v>
      </c>
      <c r="Q76" s="874">
        <v>0</v>
      </c>
      <c r="R76" s="850">
        <v>0</v>
      </c>
      <c r="S76" s="850">
        <v>0</v>
      </c>
      <c r="T76" s="850">
        <v>0</v>
      </c>
      <c r="U76" s="850">
        <v>0</v>
      </c>
      <c r="V76" s="874">
        <v>0</v>
      </c>
      <c r="W76" s="850">
        <v>0</v>
      </c>
      <c r="X76" s="850">
        <v>0</v>
      </c>
      <c r="Y76" s="850">
        <v>0</v>
      </c>
      <c r="Z76" s="850">
        <v>0</v>
      </c>
      <c r="AA76" s="874">
        <v>0</v>
      </c>
      <c r="AB76" s="850">
        <v>0</v>
      </c>
      <c r="AC76" s="850">
        <v>0</v>
      </c>
      <c r="AD76" s="850">
        <v>0</v>
      </c>
      <c r="AE76" s="850">
        <v>0</v>
      </c>
      <c r="AF76" s="874">
        <v>0</v>
      </c>
      <c r="AG76" s="739">
        <f t="shared" si="101"/>
        <v>0</v>
      </c>
      <c r="AH76" s="851">
        <f t="shared" si="98"/>
        <v>0</v>
      </c>
      <c r="AI76" s="746">
        <f t="shared" si="99"/>
        <v>0</v>
      </c>
      <c r="AJ76" s="737">
        <v>1970</v>
      </c>
      <c r="AK76" s="5" t="str">
        <f t="shared" si="67"/>
        <v xml:space="preserve"> </v>
      </c>
      <c r="AL76" s="5" t="str">
        <f t="shared" si="68"/>
        <v xml:space="preserve"> </v>
      </c>
      <c r="AM76" s="5" t="str">
        <f t="shared" si="69"/>
        <v xml:space="preserve"> </v>
      </c>
      <c r="AN76" s="5" t="str">
        <f t="shared" si="70"/>
        <v xml:space="preserve"> </v>
      </c>
      <c r="AO76" s="5" t="str">
        <f t="shared" si="71"/>
        <v xml:space="preserve"> </v>
      </c>
      <c r="AP76" s="5" t="str">
        <f t="shared" si="72"/>
        <v xml:space="preserve"> </v>
      </c>
      <c r="AQ76" s="5" t="str">
        <f t="shared" si="73"/>
        <v xml:space="preserve"> </v>
      </c>
      <c r="AR76" s="5" t="str">
        <f t="shared" si="74"/>
        <v xml:space="preserve"> </v>
      </c>
      <c r="AS76" s="5" t="str">
        <f t="shared" si="75"/>
        <v xml:space="preserve"> </v>
      </c>
      <c r="AT76" s="5" t="str">
        <f t="shared" si="76"/>
        <v xml:space="preserve"> </v>
      </c>
      <c r="AU76" s="5" t="str">
        <f t="shared" si="77"/>
        <v xml:space="preserve"> </v>
      </c>
      <c r="AV76" s="5" t="str">
        <f t="shared" si="78"/>
        <v xml:space="preserve"> </v>
      </c>
      <c r="AW76" s="5" t="str">
        <f t="shared" si="79"/>
        <v xml:space="preserve"> </v>
      </c>
      <c r="AX76" s="5" t="str">
        <f t="shared" si="80"/>
        <v xml:space="preserve"> </v>
      </c>
      <c r="AY76" s="5" t="str">
        <f t="shared" si="81"/>
        <v xml:space="preserve"> </v>
      </c>
      <c r="AZ76" s="5" t="str">
        <f t="shared" si="82"/>
        <v xml:space="preserve"> </v>
      </c>
      <c r="BA76" s="5" t="str">
        <f t="shared" si="83"/>
        <v xml:space="preserve"> </v>
      </c>
      <c r="BB76" s="5" t="str">
        <f t="shared" si="84"/>
        <v xml:space="preserve"> </v>
      </c>
      <c r="BC76" s="5" t="str">
        <f t="shared" si="85"/>
        <v xml:space="preserve"> </v>
      </c>
      <c r="BD76" s="5" t="str">
        <f t="shared" si="86"/>
        <v xml:space="preserve"> </v>
      </c>
      <c r="BE76" s="5" t="str">
        <f t="shared" si="87"/>
        <v xml:space="preserve"> </v>
      </c>
      <c r="BF76" s="5" t="str">
        <f t="shared" si="88"/>
        <v xml:space="preserve"> </v>
      </c>
      <c r="BG76" s="5" t="str">
        <f t="shared" si="89"/>
        <v xml:space="preserve"> </v>
      </c>
      <c r="BH76" s="5" t="str">
        <f t="shared" si="90"/>
        <v xml:space="preserve"> </v>
      </c>
      <c r="BI76" s="5" t="str">
        <f t="shared" si="91"/>
        <v xml:space="preserve"> </v>
      </c>
      <c r="BJ76" s="5" t="str">
        <f t="shared" si="92"/>
        <v xml:space="preserve"> </v>
      </c>
      <c r="BK76" s="5" t="str">
        <f t="shared" si="93"/>
        <v xml:space="preserve"> </v>
      </c>
      <c r="BL76" s="5" t="str">
        <f t="shared" si="94"/>
        <v xml:space="preserve"> </v>
      </c>
      <c r="BM76" s="5" t="str">
        <f t="shared" si="95"/>
        <v xml:space="preserve"> </v>
      </c>
      <c r="BN76" s="5" t="str">
        <f t="shared" si="96"/>
        <v xml:space="preserve"> </v>
      </c>
      <c r="BO76" s="5" t="str">
        <f t="shared" si="97"/>
        <v xml:space="preserve"> </v>
      </c>
      <c r="BP76" s="4">
        <f t="shared" si="100"/>
        <v>0</v>
      </c>
    </row>
    <row r="77" spans="1:68">
      <c r="A77" s="3">
        <v>1971</v>
      </c>
      <c r="B77" s="726">
        <v>0</v>
      </c>
      <c r="C77" s="726">
        <v>0</v>
      </c>
      <c r="D77" s="726">
        <v>0</v>
      </c>
      <c r="E77" s="726" t="s">
        <v>60</v>
      </c>
      <c r="F77" s="726">
        <v>0</v>
      </c>
      <c r="G77" s="873">
        <v>0</v>
      </c>
      <c r="H77" s="726">
        <v>0</v>
      </c>
      <c r="I77" s="726">
        <v>0</v>
      </c>
      <c r="J77" s="726">
        <v>0</v>
      </c>
      <c r="K77" s="726">
        <v>0</v>
      </c>
      <c r="L77" s="873">
        <v>0</v>
      </c>
      <c r="M77" s="726">
        <v>0</v>
      </c>
      <c r="N77" s="726">
        <v>0</v>
      </c>
      <c r="O77" s="726">
        <v>0</v>
      </c>
      <c r="P77" s="726">
        <v>0</v>
      </c>
      <c r="Q77" s="873">
        <v>0</v>
      </c>
      <c r="R77" s="726">
        <v>0</v>
      </c>
      <c r="S77" s="726">
        <v>0</v>
      </c>
      <c r="T77" s="726">
        <v>0</v>
      </c>
      <c r="U77" s="726">
        <v>0</v>
      </c>
      <c r="V77" s="873">
        <v>0</v>
      </c>
      <c r="W77" s="726">
        <v>0</v>
      </c>
      <c r="X77" s="726">
        <v>0</v>
      </c>
      <c r="Y77" s="726">
        <v>0</v>
      </c>
      <c r="Z77" s="726">
        <v>0</v>
      </c>
      <c r="AA77" s="873">
        <v>1</v>
      </c>
      <c r="AB77" s="726">
        <v>8</v>
      </c>
      <c r="AC77" s="726" t="s">
        <v>60</v>
      </c>
      <c r="AD77" s="726">
        <v>0</v>
      </c>
      <c r="AE77" s="726">
        <v>0</v>
      </c>
      <c r="AF77" s="873">
        <v>0</v>
      </c>
      <c r="AG77" s="10">
        <f t="shared" si="101"/>
        <v>9</v>
      </c>
      <c r="AH77" s="761">
        <f t="shared" si="98"/>
        <v>8</v>
      </c>
      <c r="AI77" s="4">
        <f t="shared" si="99"/>
        <v>2</v>
      </c>
      <c r="AJ77" s="3">
        <v>1971</v>
      </c>
      <c r="AK77" s="5" t="str">
        <f t="shared" si="67"/>
        <v xml:space="preserve"> </v>
      </c>
      <c r="AL77" s="5" t="str">
        <f t="shared" si="68"/>
        <v xml:space="preserve"> </v>
      </c>
      <c r="AM77" s="5" t="str">
        <f t="shared" si="69"/>
        <v xml:space="preserve"> </v>
      </c>
      <c r="AN77" s="5" t="str">
        <f t="shared" si="70"/>
        <v xml:space="preserve"> </v>
      </c>
      <c r="AO77" s="5" t="str">
        <f t="shared" si="71"/>
        <v xml:space="preserve"> </v>
      </c>
      <c r="AP77" s="5" t="str">
        <f t="shared" si="72"/>
        <v xml:space="preserve"> </v>
      </c>
      <c r="AQ77" s="5" t="str">
        <f t="shared" si="73"/>
        <v xml:space="preserve"> </v>
      </c>
      <c r="AR77" s="5" t="str">
        <f t="shared" si="74"/>
        <v xml:space="preserve"> </v>
      </c>
      <c r="AS77" s="5" t="str">
        <f t="shared" si="75"/>
        <v xml:space="preserve"> </v>
      </c>
      <c r="AT77" s="5" t="str">
        <f t="shared" si="76"/>
        <v xml:space="preserve"> </v>
      </c>
      <c r="AU77" s="5" t="str">
        <f t="shared" si="77"/>
        <v xml:space="preserve"> </v>
      </c>
      <c r="AV77" s="5" t="str">
        <f t="shared" si="78"/>
        <v xml:space="preserve"> </v>
      </c>
      <c r="AW77" s="5" t="str">
        <f t="shared" si="79"/>
        <v xml:space="preserve"> </v>
      </c>
      <c r="AX77" s="5" t="str">
        <f t="shared" si="80"/>
        <v xml:space="preserve"> </v>
      </c>
      <c r="AY77" s="5" t="str">
        <f t="shared" si="81"/>
        <v xml:space="preserve"> </v>
      </c>
      <c r="AZ77" s="5" t="str">
        <f t="shared" si="82"/>
        <v xml:space="preserve"> </v>
      </c>
      <c r="BA77" s="5" t="str">
        <f t="shared" si="83"/>
        <v xml:space="preserve"> </v>
      </c>
      <c r="BB77" s="5" t="str">
        <f t="shared" si="84"/>
        <v xml:space="preserve"> </v>
      </c>
      <c r="BC77" s="5" t="str">
        <f t="shared" si="85"/>
        <v xml:space="preserve"> </v>
      </c>
      <c r="BD77" s="5" t="str">
        <f t="shared" si="86"/>
        <v xml:space="preserve"> </v>
      </c>
      <c r="BE77" s="5" t="str">
        <f t="shared" si="87"/>
        <v xml:space="preserve"> </v>
      </c>
      <c r="BF77" s="5" t="str">
        <f t="shared" si="88"/>
        <v xml:space="preserve"> </v>
      </c>
      <c r="BG77" s="5" t="str">
        <f t="shared" si="89"/>
        <v xml:space="preserve"> </v>
      </c>
      <c r="BH77" s="5" t="str">
        <f t="shared" si="90"/>
        <v xml:space="preserve"> </v>
      </c>
      <c r="BI77" s="5" t="str">
        <f t="shared" si="91"/>
        <v xml:space="preserve"> </v>
      </c>
      <c r="BJ77" s="5">
        <f t="shared" si="92"/>
        <v>1</v>
      </c>
      <c r="BK77" s="5">
        <f t="shared" si="93"/>
        <v>1</v>
      </c>
      <c r="BL77" s="5" t="str">
        <f t="shared" si="94"/>
        <v xml:space="preserve"> </v>
      </c>
      <c r="BM77" s="5" t="str">
        <f t="shared" si="95"/>
        <v xml:space="preserve"> </v>
      </c>
      <c r="BN77" s="5" t="str">
        <f t="shared" si="96"/>
        <v xml:space="preserve"> </v>
      </c>
      <c r="BO77" s="5" t="str">
        <f t="shared" si="97"/>
        <v xml:space="preserve"> </v>
      </c>
      <c r="BP77" s="4">
        <f t="shared" si="100"/>
        <v>2</v>
      </c>
    </row>
    <row r="78" spans="1:68">
      <c r="A78" s="3">
        <v>1972</v>
      </c>
      <c r="B78" s="726">
        <v>0</v>
      </c>
      <c r="C78" s="726">
        <v>0</v>
      </c>
      <c r="D78" s="726">
        <v>0</v>
      </c>
      <c r="E78" s="726">
        <v>0</v>
      </c>
      <c r="F78" s="726">
        <v>0</v>
      </c>
      <c r="G78" s="873">
        <v>0</v>
      </c>
      <c r="H78" s="726">
        <v>0</v>
      </c>
      <c r="I78" s="726">
        <v>0</v>
      </c>
      <c r="J78" s="726">
        <v>0</v>
      </c>
      <c r="K78" s="726">
        <v>0</v>
      </c>
      <c r="L78" s="873">
        <v>0</v>
      </c>
      <c r="M78" s="726">
        <v>0</v>
      </c>
      <c r="N78" s="726">
        <v>0</v>
      </c>
      <c r="O78" s="726">
        <v>0</v>
      </c>
      <c r="P78" s="726">
        <v>0</v>
      </c>
      <c r="Q78" s="873">
        <v>0</v>
      </c>
      <c r="R78" s="726">
        <v>0</v>
      </c>
      <c r="S78" s="726">
        <v>0</v>
      </c>
      <c r="T78" s="726">
        <v>0</v>
      </c>
      <c r="U78" s="726">
        <v>0</v>
      </c>
      <c r="V78" s="873">
        <v>0</v>
      </c>
      <c r="W78" s="726">
        <v>0</v>
      </c>
      <c r="X78" s="726">
        <v>0</v>
      </c>
      <c r="Y78" s="726">
        <v>0</v>
      </c>
      <c r="Z78" s="726">
        <v>0</v>
      </c>
      <c r="AA78" s="873">
        <v>0</v>
      </c>
      <c r="AB78" s="726">
        <v>0</v>
      </c>
      <c r="AC78" s="726">
        <v>0</v>
      </c>
      <c r="AD78" s="726">
        <v>0</v>
      </c>
      <c r="AE78" s="726">
        <v>0</v>
      </c>
      <c r="AF78" s="873">
        <v>0</v>
      </c>
      <c r="AG78" s="10">
        <f t="shared" si="101"/>
        <v>0</v>
      </c>
      <c r="AH78" s="761">
        <f t="shared" si="98"/>
        <v>0</v>
      </c>
      <c r="AI78" s="4">
        <f t="shared" si="99"/>
        <v>0</v>
      </c>
      <c r="AJ78" s="3">
        <v>1972</v>
      </c>
      <c r="AK78" s="5" t="str">
        <f t="shared" si="67"/>
        <v xml:space="preserve"> </v>
      </c>
      <c r="AL78" s="5" t="str">
        <f t="shared" si="68"/>
        <v xml:space="preserve"> </v>
      </c>
      <c r="AM78" s="5" t="str">
        <f t="shared" si="69"/>
        <v xml:space="preserve"> </v>
      </c>
      <c r="AN78" s="5" t="str">
        <f t="shared" si="70"/>
        <v xml:space="preserve"> </v>
      </c>
      <c r="AO78" s="5" t="str">
        <f t="shared" si="71"/>
        <v xml:space="preserve"> </v>
      </c>
      <c r="AP78" s="5" t="str">
        <f t="shared" si="72"/>
        <v xml:space="preserve"> </v>
      </c>
      <c r="AQ78" s="5" t="str">
        <f t="shared" si="73"/>
        <v xml:space="preserve"> </v>
      </c>
      <c r="AR78" s="5" t="str">
        <f t="shared" si="74"/>
        <v xml:space="preserve"> </v>
      </c>
      <c r="AS78" s="5" t="str">
        <f t="shared" si="75"/>
        <v xml:space="preserve"> </v>
      </c>
      <c r="AT78" s="5" t="str">
        <f t="shared" si="76"/>
        <v xml:space="preserve"> </v>
      </c>
      <c r="AU78" s="5" t="str">
        <f t="shared" si="77"/>
        <v xml:space="preserve"> </v>
      </c>
      <c r="AV78" s="5" t="str">
        <f t="shared" si="78"/>
        <v xml:space="preserve"> </v>
      </c>
      <c r="AW78" s="5" t="str">
        <f t="shared" si="79"/>
        <v xml:space="preserve"> </v>
      </c>
      <c r="AX78" s="5" t="str">
        <f t="shared" si="80"/>
        <v xml:space="preserve"> </v>
      </c>
      <c r="AY78" s="5" t="str">
        <f t="shared" si="81"/>
        <v xml:space="preserve"> </v>
      </c>
      <c r="AZ78" s="5" t="str">
        <f t="shared" si="82"/>
        <v xml:space="preserve"> </v>
      </c>
      <c r="BA78" s="5" t="str">
        <f t="shared" si="83"/>
        <v xml:space="preserve"> </v>
      </c>
      <c r="BB78" s="5" t="str">
        <f t="shared" si="84"/>
        <v xml:space="preserve"> </v>
      </c>
      <c r="BC78" s="5" t="str">
        <f t="shared" si="85"/>
        <v xml:space="preserve"> </v>
      </c>
      <c r="BD78" s="5" t="str">
        <f t="shared" si="86"/>
        <v xml:space="preserve"> </v>
      </c>
      <c r="BE78" s="5" t="str">
        <f t="shared" si="87"/>
        <v xml:space="preserve"> </v>
      </c>
      <c r="BF78" s="5" t="str">
        <f t="shared" si="88"/>
        <v xml:space="preserve"> </v>
      </c>
      <c r="BG78" s="5" t="str">
        <f t="shared" si="89"/>
        <v xml:space="preserve"> </v>
      </c>
      <c r="BH78" s="5" t="str">
        <f t="shared" si="90"/>
        <v xml:space="preserve"> </v>
      </c>
      <c r="BI78" s="5" t="str">
        <f t="shared" si="91"/>
        <v xml:space="preserve"> </v>
      </c>
      <c r="BJ78" s="5" t="str">
        <f t="shared" si="92"/>
        <v xml:space="preserve"> </v>
      </c>
      <c r="BK78" s="5" t="str">
        <f t="shared" si="93"/>
        <v xml:space="preserve"> </v>
      </c>
      <c r="BL78" s="5" t="str">
        <f t="shared" si="94"/>
        <v xml:space="preserve"> </v>
      </c>
      <c r="BM78" s="5" t="str">
        <f t="shared" si="95"/>
        <v xml:space="preserve"> </v>
      </c>
      <c r="BN78" s="5" t="str">
        <f t="shared" si="96"/>
        <v xml:space="preserve"> </v>
      </c>
      <c r="BO78" s="5" t="str">
        <f t="shared" si="97"/>
        <v xml:space="preserve"> </v>
      </c>
      <c r="BP78" s="4">
        <f t="shared" si="100"/>
        <v>0</v>
      </c>
    </row>
    <row r="79" spans="1:68">
      <c r="A79" s="3">
        <v>1973</v>
      </c>
      <c r="B79" s="726">
        <v>0</v>
      </c>
      <c r="C79" s="726">
        <v>0</v>
      </c>
      <c r="D79" s="726">
        <v>0</v>
      </c>
      <c r="E79" s="726">
        <v>0</v>
      </c>
      <c r="F79" s="726">
        <v>0</v>
      </c>
      <c r="G79" s="873">
        <v>0</v>
      </c>
      <c r="H79" s="726">
        <v>0</v>
      </c>
      <c r="I79" s="726">
        <v>0</v>
      </c>
      <c r="J79" s="726">
        <v>0</v>
      </c>
      <c r="K79" s="726">
        <v>0</v>
      </c>
      <c r="L79" s="873">
        <v>0</v>
      </c>
      <c r="M79" s="726">
        <v>0</v>
      </c>
      <c r="N79" s="726">
        <v>0</v>
      </c>
      <c r="O79" s="726">
        <v>0</v>
      </c>
      <c r="P79" s="726">
        <v>0</v>
      </c>
      <c r="Q79" s="873">
        <v>0</v>
      </c>
      <c r="R79" s="726">
        <v>0</v>
      </c>
      <c r="S79" s="726">
        <v>0</v>
      </c>
      <c r="T79" s="726">
        <v>0</v>
      </c>
      <c r="U79" s="726">
        <v>0</v>
      </c>
      <c r="V79" s="873">
        <v>0</v>
      </c>
      <c r="W79" s="726" t="s">
        <v>60</v>
      </c>
      <c r="X79" s="726">
        <v>0</v>
      </c>
      <c r="Y79" s="726">
        <v>0</v>
      </c>
      <c r="Z79" s="726">
        <v>0</v>
      </c>
      <c r="AA79" s="873">
        <v>0</v>
      </c>
      <c r="AB79" s="726">
        <v>0</v>
      </c>
      <c r="AC79" s="726">
        <v>0</v>
      </c>
      <c r="AD79" s="726">
        <v>0</v>
      </c>
      <c r="AE79" s="726">
        <v>0</v>
      </c>
      <c r="AF79" s="873">
        <v>0</v>
      </c>
      <c r="AG79" s="10">
        <f t="shared" si="101"/>
        <v>0</v>
      </c>
      <c r="AH79" s="761">
        <f t="shared" si="98"/>
        <v>0</v>
      </c>
      <c r="AI79" s="4">
        <f t="shared" si="99"/>
        <v>0</v>
      </c>
      <c r="AJ79" s="3">
        <v>1973</v>
      </c>
      <c r="AK79" s="5" t="str">
        <f t="shared" si="67"/>
        <v xml:space="preserve"> </v>
      </c>
      <c r="AL79" s="5" t="str">
        <f t="shared" si="68"/>
        <v xml:space="preserve"> </v>
      </c>
      <c r="AM79" s="5" t="str">
        <f t="shared" si="69"/>
        <v xml:space="preserve"> </v>
      </c>
      <c r="AN79" s="5" t="str">
        <f t="shared" si="70"/>
        <v xml:space="preserve"> </v>
      </c>
      <c r="AO79" s="5" t="str">
        <f t="shared" si="71"/>
        <v xml:space="preserve"> </v>
      </c>
      <c r="AP79" s="5" t="str">
        <f t="shared" si="72"/>
        <v xml:space="preserve"> </v>
      </c>
      <c r="AQ79" s="5" t="str">
        <f t="shared" si="73"/>
        <v xml:space="preserve"> </v>
      </c>
      <c r="AR79" s="5" t="str">
        <f t="shared" si="74"/>
        <v xml:space="preserve"> </v>
      </c>
      <c r="AS79" s="5" t="str">
        <f t="shared" si="75"/>
        <v xml:space="preserve"> </v>
      </c>
      <c r="AT79" s="5" t="str">
        <f t="shared" si="76"/>
        <v xml:space="preserve"> </v>
      </c>
      <c r="AU79" s="5" t="str">
        <f t="shared" si="77"/>
        <v xml:space="preserve"> </v>
      </c>
      <c r="AV79" s="5" t="str">
        <f t="shared" si="78"/>
        <v xml:space="preserve"> </v>
      </c>
      <c r="AW79" s="5" t="str">
        <f t="shared" si="79"/>
        <v xml:space="preserve"> </v>
      </c>
      <c r="AX79" s="5" t="str">
        <f t="shared" si="80"/>
        <v xml:space="preserve"> </v>
      </c>
      <c r="AY79" s="5" t="str">
        <f t="shared" si="81"/>
        <v xml:space="preserve"> </v>
      </c>
      <c r="AZ79" s="5" t="str">
        <f t="shared" si="82"/>
        <v xml:space="preserve"> </v>
      </c>
      <c r="BA79" s="5" t="str">
        <f t="shared" si="83"/>
        <v xml:space="preserve"> </v>
      </c>
      <c r="BB79" s="5" t="str">
        <f t="shared" si="84"/>
        <v xml:space="preserve"> </v>
      </c>
      <c r="BC79" s="5" t="str">
        <f t="shared" si="85"/>
        <v xml:space="preserve"> </v>
      </c>
      <c r="BD79" s="5" t="str">
        <f t="shared" si="86"/>
        <v xml:space="preserve"> </v>
      </c>
      <c r="BE79" s="5" t="str">
        <f t="shared" si="87"/>
        <v xml:space="preserve"> </v>
      </c>
      <c r="BF79" s="5" t="str">
        <f t="shared" si="88"/>
        <v xml:space="preserve"> </v>
      </c>
      <c r="BG79" s="5" t="str">
        <f t="shared" si="89"/>
        <v xml:space="preserve"> </v>
      </c>
      <c r="BH79" s="5" t="str">
        <f t="shared" si="90"/>
        <v xml:space="preserve"> </v>
      </c>
      <c r="BI79" s="5" t="str">
        <f t="shared" si="91"/>
        <v xml:space="preserve"> </v>
      </c>
      <c r="BJ79" s="5" t="str">
        <f t="shared" si="92"/>
        <v xml:space="preserve"> </v>
      </c>
      <c r="BK79" s="5" t="str">
        <f t="shared" si="93"/>
        <v xml:space="preserve"> </v>
      </c>
      <c r="BL79" s="5" t="str">
        <f t="shared" si="94"/>
        <v xml:space="preserve"> </v>
      </c>
      <c r="BM79" s="5" t="str">
        <f t="shared" si="95"/>
        <v xml:space="preserve"> </v>
      </c>
      <c r="BN79" s="5" t="str">
        <f t="shared" si="96"/>
        <v xml:space="preserve"> </v>
      </c>
      <c r="BO79" s="5" t="str">
        <f t="shared" si="97"/>
        <v xml:space="preserve"> </v>
      </c>
      <c r="BP79" s="4">
        <f t="shared" si="100"/>
        <v>0</v>
      </c>
    </row>
    <row r="80" spans="1:68">
      <c r="A80" s="3">
        <v>1974</v>
      </c>
      <c r="B80" s="726">
        <v>0</v>
      </c>
      <c r="C80" s="726">
        <v>0</v>
      </c>
      <c r="D80" s="726">
        <v>0</v>
      </c>
      <c r="E80" s="726">
        <v>0</v>
      </c>
      <c r="F80" s="726">
        <v>0</v>
      </c>
      <c r="G80" s="873">
        <v>0</v>
      </c>
      <c r="H80" s="726">
        <v>0</v>
      </c>
      <c r="I80" s="726">
        <v>0</v>
      </c>
      <c r="J80" s="726">
        <v>0</v>
      </c>
      <c r="K80" s="726">
        <v>0</v>
      </c>
      <c r="L80" s="873">
        <v>0</v>
      </c>
      <c r="M80" s="726">
        <v>0</v>
      </c>
      <c r="N80" s="726">
        <v>0</v>
      </c>
      <c r="O80" s="726">
        <v>0</v>
      </c>
      <c r="P80" s="726">
        <v>0</v>
      </c>
      <c r="Q80" s="873">
        <v>0</v>
      </c>
      <c r="R80" s="726">
        <v>0</v>
      </c>
      <c r="S80" s="726">
        <v>0</v>
      </c>
      <c r="T80" s="726">
        <v>0</v>
      </c>
      <c r="U80" s="726">
        <v>0</v>
      </c>
      <c r="V80" s="873">
        <v>0</v>
      </c>
      <c r="W80" s="726">
        <v>0</v>
      </c>
      <c r="X80" s="726">
        <v>0</v>
      </c>
      <c r="Y80" s="726">
        <v>0</v>
      </c>
      <c r="Z80" s="726">
        <v>0</v>
      </c>
      <c r="AA80" s="873">
        <v>0</v>
      </c>
      <c r="AB80" s="726">
        <v>0</v>
      </c>
      <c r="AC80" s="726">
        <v>0</v>
      </c>
      <c r="AD80" s="726">
        <v>0</v>
      </c>
      <c r="AE80" s="726">
        <v>0</v>
      </c>
      <c r="AF80" s="873">
        <v>0</v>
      </c>
      <c r="AG80" s="10">
        <f t="shared" si="101"/>
        <v>0</v>
      </c>
      <c r="AH80" s="761">
        <f t="shared" si="98"/>
        <v>0</v>
      </c>
      <c r="AI80" s="4">
        <f t="shared" si="99"/>
        <v>0</v>
      </c>
      <c r="AJ80" s="3">
        <v>1974</v>
      </c>
      <c r="AK80" s="5" t="str">
        <f t="shared" si="67"/>
        <v xml:space="preserve"> </v>
      </c>
      <c r="AL80" s="5" t="str">
        <f t="shared" si="68"/>
        <v xml:space="preserve"> </v>
      </c>
      <c r="AM80" s="5" t="str">
        <f t="shared" si="69"/>
        <v xml:space="preserve"> </v>
      </c>
      <c r="AN80" s="5" t="str">
        <f t="shared" si="70"/>
        <v xml:space="preserve"> </v>
      </c>
      <c r="AO80" s="5" t="str">
        <f t="shared" si="71"/>
        <v xml:space="preserve"> </v>
      </c>
      <c r="AP80" s="5" t="str">
        <f t="shared" si="72"/>
        <v xml:space="preserve"> </v>
      </c>
      <c r="AQ80" s="5" t="str">
        <f t="shared" si="73"/>
        <v xml:space="preserve"> </v>
      </c>
      <c r="AR80" s="5" t="str">
        <f t="shared" si="74"/>
        <v xml:space="preserve"> </v>
      </c>
      <c r="AS80" s="5" t="str">
        <f t="shared" si="75"/>
        <v xml:space="preserve"> </v>
      </c>
      <c r="AT80" s="5" t="str">
        <f t="shared" si="76"/>
        <v xml:space="preserve"> </v>
      </c>
      <c r="AU80" s="5" t="str">
        <f t="shared" si="77"/>
        <v xml:space="preserve"> </v>
      </c>
      <c r="AV80" s="5" t="str">
        <f t="shared" si="78"/>
        <v xml:space="preserve"> </v>
      </c>
      <c r="AW80" s="5" t="str">
        <f t="shared" si="79"/>
        <v xml:space="preserve"> </v>
      </c>
      <c r="AX80" s="5" t="str">
        <f t="shared" si="80"/>
        <v xml:space="preserve"> </v>
      </c>
      <c r="AY80" s="5" t="str">
        <f t="shared" si="81"/>
        <v xml:space="preserve"> </v>
      </c>
      <c r="AZ80" s="5" t="str">
        <f t="shared" si="82"/>
        <v xml:space="preserve"> </v>
      </c>
      <c r="BA80" s="5" t="str">
        <f t="shared" si="83"/>
        <v xml:space="preserve"> </v>
      </c>
      <c r="BB80" s="5" t="str">
        <f t="shared" si="84"/>
        <v xml:space="preserve"> </v>
      </c>
      <c r="BC80" s="5" t="str">
        <f t="shared" si="85"/>
        <v xml:space="preserve"> </v>
      </c>
      <c r="BD80" s="5" t="str">
        <f t="shared" si="86"/>
        <v xml:space="preserve"> </v>
      </c>
      <c r="BE80" s="5" t="str">
        <f t="shared" si="87"/>
        <v xml:space="preserve"> </v>
      </c>
      <c r="BF80" s="5" t="str">
        <f t="shared" si="88"/>
        <v xml:space="preserve"> </v>
      </c>
      <c r="BG80" s="5" t="str">
        <f t="shared" si="89"/>
        <v xml:space="preserve"> </v>
      </c>
      <c r="BH80" s="5" t="str">
        <f t="shared" si="90"/>
        <v xml:space="preserve"> </v>
      </c>
      <c r="BI80" s="5" t="str">
        <f t="shared" si="91"/>
        <v xml:space="preserve"> </v>
      </c>
      <c r="BJ80" s="5" t="str">
        <f t="shared" si="92"/>
        <v xml:space="preserve"> </v>
      </c>
      <c r="BK80" s="5" t="str">
        <f t="shared" si="93"/>
        <v xml:space="preserve"> </v>
      </c>
      <c r="BL80" s="5" t="str">
        <f t="shared" si="94"/>
        <v xml:space="preserve"> </v>
      </c>
      <c r="BM80" s="5" t="str">
        <f t="shared" si="95"/>
        <v xml:space="preserve"> </v>
      </c>
      <c r="BN80" s="5" t="str">
        <f t="shared" si="96"/>
        <v xml:space="preserve"> </v>
      </c>
      <c r="BO80" s="5" t="str">
        <f t="shared" si="97"/>
        <v xml:space="preserve"> </v>
      </c>
      <c r="BP80" s="4">
        <f t="shared" si="100"/>
        <v>0</v>
      </c>
    </row>
    <row r="81" spans="1:68">
      <c r="A81" s="825">
        <v>1975</v>
      </c>
      <c r="B81" s="854">
        <v>0</v>
      </c>
      <c r="C81" s="854" t="s">
        <v>60</v>
      </c>
      <c r="D81" s="854">
        <v>0</v>
      </c>
      <c r="E81" s="854">
        <v>0</v>
      </c>
      <c r="F81" s="854">
        <v>0</v>
      </c>
      <c r="G81" s="875">
        <v>0</v>
      </c>
      <c r="H81" s="854">
        <v>0</v>
      </c>
      <c r="I81" s="854">
        <v>0</v>
      </c>
      <c r="J81" s="854">
        <v>0</v>
      </c>
      <c r="K81" s="854" t="s">
        <v>60</v>
      </c>
      <c r="L81" s="875">
        <v>0</v>
      </c>
      <c r="M81" s="854">
        <v>0</v>
      </c>
      <c r="N81" s="854">
        <v>0</v>
      </c>
      <c r="O81" s="854">
        <v>0</v>
      </c>
      <c r="P81" s="854">
        <v>0</v>
      </c>
      <c r="Q81" s="875">
        <v>0</v>
      </c>
      <c r="R81" s="854">
        <v>0</v>
      </c>
      <c r="S81" s="854">
        <v>0</v>
      </c>
      <c r="T81" s="854">
        <v>0</v>
      </c>
      <c r="U81" s="854">
        <v>0</v>
      </c>
      <c r="V81" s="875">
        <v>0</v>
      </c>
      <c r="W81" s="854">
        <v>0</v>
      </c>
      <c r="X81" s="854">
        <v>0</v>
      </c>
      <c r="Y81" s="854">
        <v>0</v>
      </c>
      <c r="Z81" s="854">
        <v>0</v>
      </c>
      <c r="AA81" s="875">
        <v>0</v>
      </c>
      <c r="AB81" s="854">
        <v>0</v>
      </c>
      <c r="AC81" s="854">
        <v>0</v>
      </c>
      <c r="AD81" s="854">
        <v>0</v>
      </c>
      <c r="AE81" s="854">
        <v>0</v>
      </c>
      <c r="AF81" s="875">
        <v>0</v>
      </c>
      <c r="AG81" s="831">
        <f t="shared" si="101"/>
        <v>0</v>
      </c>
      <c r="AH81" s="855">
        <f t="shared" si="98"/>
        <v>0</v>
      </c>
      <c r="AI81" s="848">
        <f t="shared" si="99"/>
        <v>0</v>
      </c>
      <c r="AJ81" s="825">
        <v>1975</v>
      </c>
      <c r="AK81" s="5" t="str">
        <f t="shared" si="67"/>
        <v xml:space="preserve"> </v>
      </c>
      <c r="AL81" s="5" t="str">
        <f t="shared" si="68"/>
        <v xml:space="preserve"> </v>
      </c>
      <c r="AM81" s="5" t="str">
        <f t="shared" si="69"/>
        <v xml:space="preserve"> </v>
      </c>
      <c r="AN81" s="5" t="str">
        <f t="shared" si="70"/>
        <v xml:space="preserve"> </v>
      </c>
      <c r="AO81" s="5" t="str">
        <f t="shared" si="71"/>
        <v xml:space="preserve"> </v>
      </c>
      <c r="AP81" s="5" t="str">
        <f t="shared" si="72"/>
        <v xml:space="preserve"> </v>
      </c>
      <c r="AQ81" s="5" t="str">
        <f t="shared" si="73"/>
        <v xml:space="preserve"> </v>
      </c>
      <c r="AR81" s="5" t="str">
        <f t="shared" si="74"/>
        <v xml:space="preserve"> </v>
      </c>
      <c r="AS81" s="5" t="str">
        <f t="shared" si="75"/>
        <v xml:space="preserve"> </v>
      </c>
      <c r="AT81" s="5" t="str">
        <f t="shared" si="76"/>
        <v xml:space="preserve"> </v>
      </c>
      <c r="AU81" s="5" t="str">
        <f t="shared" si="77"/>
        <v xml:space="preserve"> </v>
      </c>
      <c r="AV81" s="5" t="str">
        <f t="shared" si="78"/>
        <v xml:space="preserve"> </v>
      </c>
      <c r="AW81" s="5" t="str">
        <f t="shared" si="79"/>
        <v xml:space="preserve"> </v>
      </c>
      <c r="AX81" s="5" t="str">
        <f t="shared" si="80"/>
        <v xml:space="preserve"> </v>
      </c>
      <c r="AY81" s="5" t="str">
        <f t="shared" si="81"/>
        <v xml:space="preserve"> </v>
      </c>
      <c r="AZ81" s="5" t="str">
        <f t="shared" si="82"/>
        <v xml:space="preserve"> </v>
      </c>
      <c r="BA81" s="5" t="str">
        <f t="shared" si="83"/>
        <v xml:space="preserve"> </v>
      </c>
      <c r="BB81" s="5" t="str">
        <f t="shared" si="84"/>
        <v xml:space="preserve"> </v>
      </c>
      <c r="BC81" s="5" t="str">
        <f t="shared" si="85"/>
        <v xml:space="preserve"> </v>
      </c>
      <c r="BD81" s="5" t="str">
        <f t="shared" si="86"/>
        <v xml:space="preserve"> </v>
      </c>
      <c r="BE81" s="5" t="str">
        <f t="shared" si="87"/>
        <v xml:space="preserve"> </v>
      </c>
      <c r="BF81" s="5" t="str">
        <f t="shared" si="88"/>
        <v xml:space="preserve"> </v>
      </c>
      <c r="BG81" s="5" t="str">
        <f t="shared" si="89"/>
        <v xml:space="preserve"> </v>
      </c>
      <c r="BH81" s="5" t="str">
        <f t="shared" si="90"/>
        <v xml:space="preserve"> </v>
      </c>
      <c r="BI81" s="5" t="str">
        <f t="shared" si="91"/>
        <v xml:space="preserve"> </v>
      </c>
      <c r="BJ81" s="5" t="str">
        <f t="shared" si="92"/>
        <v xml:space="preserve"> </v>
      </c>
      <c r="BK81" s="5" t="str">
        <f t="shared" si="93"/>
        <v xml:space="preserve"> </v>
      </c>
      <c r="BL81" s="5" t="str">
        <f t="shared" si="94"/>
        <v xml:space="preserve"> </v>
      </c>
      <c r="BM81" s="5" t="str">
        <f t="shared" si="95"/>
        <v xml:space="preserve"> </v>
      </c>
      <c r="BN81" s="5" t="str">
        <f t="shared" si="96"/>
        <v xml:space="preserve"> </v>
      </c>
      <c r="BO81" s="5" t="str">
        <f t="shared" si="97"/>
        <v xml:space="preserve"> </v>
      </c>
      <c r="BP81" s="4">
        <f t="shared" si="100"/>
        <v>0</v>
      </c>
    </row>
    <row r="82" spans="1:68">
      <c r="A82" s="3">
        <v>1976</v>
      </c>
      <c r="B82" s="726">
        <v>0</v>
      </c>
      <c r="C82" s="726">
        <v>0</v>
      </c>
      <c r="D82" s="726">
        <v>0</v>
      </c>
      <c r="E82" s="726">
        <v>0</v>
      </c>
      <c r="F82" s="726">
        <v>0</v>
      </c>
      <c r="G82" s="873">
        <v>0</v>
      </c>
      <c r="H82" s="726">
        <v>0</v>
      </c>
      <c r="I82" s="726">
        <v>0</v>
      </c>
      <c r="J82" s="726" t="s">
        <v>60</v>
      </c>
      <c r="K82" s="726">
        <v>1</v>
      </c>
      <c r="L82" s="873">
        <v>0</v>
      </c>
      <c r="M82" s="726">
        <v>0</v>
      </c>
      <c r="N82" s="726">
        <v>0</v>
      </c>
      <c r="O82" s="726">
        <v>0</v>
      </c>
      <c r="P82" s="726">
        <v>0</v>
      </c>
      <c r="Q82" s="873">
        <v>0</v>
      </c>
      <c r="R82" s="726">
        <v>0</v>
      </c>
      <c r="S82" s="726">
        <v>0</v>
      </c>
      <c r="T82" s="726">
        <v>0</v>
      </c>
      <c r="U82" s="726">
        <v>0</v>
      </c>
      <c r="V82" s="873">
        <v>0</v>
      </c>
      <c r="W82" s="726">
        <v>0</v>
      </c>
      <c r="X82" s="726">
        <v>0</v>
      </c>
      <c r="Y82" s="726">
        <v>0</v>
      </c>
      <c r="Z82" s="726">
        <v>0</v>
      </c>
      <c r="AA82" s="873">
        <v>0</v>
      </c>
      <c r="AB82" s="726">
        <v>0</v>
      </c>
      <c r="AC82" s="726">
        <v>0</v>
      </c>
      <c r="AD82" s="726">
        <v>0</v>
      </c>
      <c r="AE82" s="726">
        <v>0</v>
      </c>
      <c r="AF82" s="873">
        <v>0</v>
      </c>
      <c r="AG82" s="10">
        <f t="shared" si="101"/>
        <v>1</v>
      </c>
      <c r="AH82" s="761">
        <f t="shared" si="98"/>
        <v>1</v>
      </c>
      <c r="AI82" s="4">
        <f t="shared" si="99"/>
        <v>1</v>
      </c>
      <c r="AJ82" s="3">
        <v>1976</v>
      </c>
      <c r="AK82" s="5" t="str">
        <f t="shared" si="67"/>
        <v xml:space="preserve"> </v>
      </c>
      <c r="AL82" s="5" t="str">
        <f t="shared" si="68"/>
        <v xml:space="preserve"> </v>
      </c>
      <c r="AM82" s="5" t="str">
        <f t="shared" si="69"/>
        <v xml:space="preserve"> </v>
      </c>
      <c r="AN82" s="5" t="str">
        <f t="shared" si="70"/>
        <v xml:space="preserve"> </v>
      </c>
      <c r="AO82" s="5" t="str">
        <f t="shared" si="71"/>
        <v xml:space="preserve"> </v>
      </c>
      <c r="AP82" s="5" t="str">
        <f t="shared" si="72"/>
        <v xml:space="preserve"> </v>
      </c>
      <c r="AQ82" s="5" t="str">
        <f t="shared" si="73"/>
        <v xml:space="preserve"> </v>
      </c>
      <c r="AR82" s="5" t="str">
        <f t="shared" si="74"/>
        <v xml:space="preserve"> </v>
      </c>
      <c r="AS82" s="5" t="str">
        <f t="shared" si="75"/>
        <v xml:space="preserve"> </v>
      </c>
      <c r="AT82" s="5">
        <f t="shared" si="76"/>
        <v>1</v>
      </c>
      <c r="AU82" s="5" t="str">
        <f t="shared" si="77"/>
        <v xml:space="preserve"> </v>
      </c>
      <c r="AV82" s="5" t="str">
        <f t="shared" si="78"/>
        <v xml:space="preserve"> </v>
      </c>
      <c r="AW82" s="5" t="str">
        <f t="shared" si="79"/>
        <v xml:space="preserve"> </v>
      </c>
      <c r="AX82" s="5" t="str">
        <f t="shared" si="80"/>
        <v xml:space="preserve"> </v>
      </c>
      <c r="AY82" s="5" t="str">
        <f t="shared" si="81"/>
        <v xml:space="preserve"> </v>
      </c>
      <c r="AZ82" s="5" t="str">
        <f t="shared" si="82"/>
        <v xml:space="preserve"> </v>
      </c>
      <c r="BA82" s="5" t="str">
        <f t="shared" si="83"/>
        <v xml:space="preserve"> </v>
      </c>
      <c r="BB82" s="5" t="str">
        <f t="shared" si="84"/>
        <v xml:space="preserve"> </v>
      </c>
      <c r="BC82" s="5" t="str">
        <f t="shared" si="85"/>
        <v xml:space="preserve"> </v>
      </c>
      <c r="BD82" s="5" t="str">
        <f t="shared" si="86"/>
        <v xml:space="preserve"> </v>
      </c>
      <c r="BE82" s="5" t="str">
        <f t="shared" si="87"/>
        <v xml:space="preserve"> </v>
      </c>
      <c r="BF82" s="5" t="str">
        <f t="shared" si="88"/>
        <v xml:space="preserve"> </v>
      </c>
      <c r="BG82" s="5" t="str">
        <f t="shared" si="89"/>
        <v xml:space="preserve"> </v>
      </c>
      <c r="BH82" s="5" t="str">
        <f t="shared" si="90"/>
        <v xml:space="preserve"> </v>
      </c>
      <c r="BI82" s="5" t="str">
        <f t="shared" si="91"/>
        <v xml:space="preserve"> </v>
      </c>
      <c r="BJ82" s="5" t="str">
        <f t="shared" si="92"/>
        <v xml:space="preserve"> </v>
      </c>
      <c r="BK82" s="5" t="str">
        <f t="shared" si="93"/>
        <v xml:space="preserve"> </v>
      </c>
      <c r="BL82" s="5" t="str">
        <f t="shared" si="94"/>
        <v xml:space="preserve"> </v>
      </c>
      <c r="BM82" s="5" t="str">
        <f t="shared" si="95"/>
        <v xml:space="preserve"> </v>
      </c>
      <c r="BN82" s="5" t="str">
        <f t="shared" si="96"/>
        <v xml:space="preserve"> </v>
      </c>
      <c r="BO82" s="5" t="str">
        <f t="shared" si="97"/>
        <v xml:space="preserve"> </v>
      </c>
      <c r="BP82" s="4">
        <f t="shared" si="100"/>
        <v>1</v>
      </c>
    </row>
    <row r="83" spans="1:68">
      <c r="A83" s="3">
        <v>1977</v>
      </c>
      <c r="B83" s="726">
        <v>0</v>
      </c>
      <c r="C83" s="726">
        <v>0</v>
      </c>
      <c r="D83" s="726">
        <v>0</v>
      </c>
      <c r="E83" s="726">
        <v>0</v>
      </c>
      <c r="F83" s="726">
        <v>0</v>
      </c>
      <c r="G83" s="873">
        <v>0</v>
      </c>
      <c r="H83" s="726">
        <v>0</v>
      </c>
      <c r="I83" s="726">
        <v>0</v>
      </c>
      <c r="J83" s="726">
        <v>0</v>
      </c>
      <c r="K83" s="726">
        <v>0</v>
      </c>
      <c r="L83" s="873">
        <v>0</v>
      </c>
      <c r="M83" s="726">
        <v>0</v>
      </c>
      <c r="N83" s="726">
        <v>0</v>
      </c>
      <c r="O83" s="726">
        <v>0</v>
      </c>
      <c r="P83" s="726">
        <v>0</v>
      </c>
      <c r="Q83" s="873">
        <v>0</v>
      </c>
      <c r="R83" s="726">
        <v>0</v>
      </c>
      <c r="S83" s="726">
        <v>0</v>
      </c>
      <c r="T83" s="726">
        <v>0</v>
      </c>
      <c r="U83" s="726">
        <v>0</v>
      </c>
      <c r="V83" s="873">
        <v>0</v>
      </c>
      <c r="W83" s="726">
        <v>0</v>
      </c>
      <c r="X83" s="726">
        <v>0</v>
      </c>
      <c r="Y83" s="726">
        <v>0</v>
      </c>
      <c r="Z83" s="726">
        <v>0</v>
      </c>
      <c r="AA83" s="873">
        <v>0</v>
      </c>
      <c r="AB83" s="726">
        <v>0</v>
      </c>
      <c r="AC83" s="726">
        <v>0</v>
      </c>
      <c r="AD83" s="726">
        <v>0</v>
      </c>
      <c r="AE83" s="726">
        <v>0</v>
      </c>
      <c r="AF83" s="873">
        <v>0</v>
      </c>
      <c r="AG83" s="10">
        <f t="shared" si="101"/>
        <v>0</v>
      </c>
      <c r="AH83" s="761">
        <f t="shared" si="98"/>
        <v>0</v>
      </c>
      <c r="AI83" s="4">
        <f t="shared" si="99"/>
        <v>0</v>
      </c>
      <c r="AJ83" s="3">
        <v>1977</v>
      </c>
      <c r="AK83" s="5" t="str">
        <f t="shared" si="67"/>
        <v xml:space="preserve"> </v>
      </c>
      <c r="AL83" s="5" t="str">
        <f t="shared" si="68"/>
        <v xml:space="preserve"> </v>
      </c>
      <c r="AM83" s="5" t="str">
        <f t="shared" si="69"/>
        <v xml:space="preserve"> </v>
      </c>
      <c r="AN83" s="5" t="str">
        <f t="shared" si="70"/>
        <v xml:space="preserve"> </v>
      </c>
      <c r="AO83" s="5" t="str">
        <f t="shared" si="71"/>
        <v xml:space="preserve"> </v>
      </c>
      <c r="AP83" s="5" t="str">
        <f t="shared" si="72"/>
        <v xml:space="preserve"> </v>
      </c>
      <c r="AQ83" s="5" t="str">
        <f t="shared" si="73"/>
        <v xml:space="preserve"> </v>
      </c>
      <c r="AR83" s="5" t="str">
        <f t="shared" si="74"/>
        <v xml:space="preserve"> </v>
      </c>
      <c r="AS83" s="5" t="str">
        <f t="shared" si="75"/>
        <v xml:space="preserve"> </v>
      </c>
      <c r="AT83" s="5" t="str">
        <f t="shared" si="76"/>
        <v xml:space="preserve"> </v>
      </c>
      <c r="AU83" s="5" t="str">
        <f t="shared" si="77"/>
        <v xml:space="preserve"> </v>
      </c>
      <c r="AV83" s="5" t="str">
        <f t="shared" si="78"/>
        <v xml:space="preserve"> </v>
      </c>
      <c r="AW83" s="5" t="str">
        <f t="shared" si="79"/>
        <v xml:space="preserve"> </v>
      </c>
      <c r="AX83" s="5" t="str">
        <f t="shared" si="80"/>
        <v xml:space="preserve"> </v>
      </c>
      <c r="AY83" s="5" t="str">
        <f t="shared" si="81"/>
        <v xml:space="preserve"> </v>
      </c>
      <c r="AZ83" s="5" t="str">
        <f t="shared" si="82"/>
        <v xml:space="preserve"> </v>
      </c>
      <c r="BA83" s="5" t="str">
        <f t="shared" si="83"/>
        <v xml:space="preserve"> </v>
      </c>
      <c r="BB83" s="5" t="str">
        <f t="shared" si="84"/>
        <v xml:space="preserve"> </v>
      </c>
      <c r="BC83" s="5" t="str">
        <f t="shared" si="85"/>
        <v xml:space="preserve"> </v>
      </c>
      <c r="BD83" s="5" t="str">
        <f t="shared" si="86"/>
        <v xml:space="preserve"> </v>
      </c>
      <c r="BE83" s="5" t="str">
        <f t="shared" si="87"/>
        <v xml:space="preserve"> </v>
      </c>
      <c r="BF83" s="5" t="str">
        <f t="shared" si="88"/>
        <v xml:space="preserve"> </v>
      </c>
      <c r="BG83" s="5" t="str">
        <f t="shared" si="89"/>
        <v xml:space="preserve"> </v>
      </c>
      <c r="BH83" s="5" t="str">
        <f t="shared" si="90"/>
        <v xml:space="preserve"> </v>
      </c>
      <c r="BI83" s="5" t="str">
        <f t="shared" si="91"/>
        <v xml:space="preserve"> </v>
      </c>
      <c r="BJ83" s="5" t="str">
        <f t="shared" si="92"/>
        <v xml:space="preserve"> </v>
      </c>
      <c r="BK83" s="5" t="str">
        <f t="shared" si="93"/>
        <v xml:space="preserve"> </v>
      </c>
      <c r="BL83" s="5" t="str">
        <f t="shared" si="94"/>
        <v xml:space="preserve"> </v>
      </c>
      <c r="BM83" s="5" t="str">
        <f t="shared" si="95"/>
        <v xml:space="preserve"> </v>
      </c>
      <c r="BN83" s="5" t="str">
        <f t="shared" si="96"/>
        <v xml:space="preserve"> </v>
      </c>
      <c r="BO83" s="5" t="str">
        <f t="shared" si="97"/>
        <v xml:space="preserve"> </v>
      </c>
      <c r="BP83" s="4">
        <f t="shared" si="100"/>
        <v>0</v>
      </c>
    </row>
    <row r="84" spans="1:68">
      <c r="A84" s="3">
        <v>1978</v>
      </c>
      <c r="B84" s="726">
        <v>1</v>
      </c>
      <c r="C84" s="726">
        <v>0</v>
      </c>
      <c r="D84" s="726">
        <v>3</v>
      </c>
      <c r="E84" s="726">
        <v>3</v>
      </c>
      <c r="F84" s="726">
        <v>1</v>
      </c>
      <c r="G84" s="873" t="s">
        <v>60</v>
      </c>
      <c r="H84" s="726" t="s">
        <v>60</v>
      </c>
      <c r="I84" s="726" t="s">
        <v>60</v>
      </c>
      <c r="J84" s="726" t="s">
        <v>60</v>
      </c>
      <c r="K84" s="726" t="s">
        <v>60</v>
      </c>
      <c r="L84" s="873">
        <v>0</v>
      </c>
      <c r="M84" s="726">
        <v>0</v>
      </c>
      <c r="N84" s="726">
        <v>0</v>
      </c>
      <c r="O84" s="726">
        <v>0</v>
      </c>
      <c r="P84" s="726">
        <v>0</v>
      </c>
      <c r="Q84" s="873">
        <v>0</v>
      </c>
      <c r="R84" s="726">
        <v>0</v>
      </c>
      <c r="S84" s="726">
        <v>0</v>
      </c>
      <c r="T84" s="726">
        <v>0</v>
      </c>
      <c r="U84" s="726">
        <v>0</v>
      </c>
      <c r="V84" s="873">
        <v>0</v>
      </c>
      <c r="W84" s="726">
        <v>0</v>
      </c>
      <c r="X84" s="726">
        <v>0</v>
      </c>
      <c r="Y84" s="726">
        <v>0</v>
      </c>
      <c r="Z84" s="726">
        <v>0</v>
      </c>
      <c r="AA84" s="873">
        <v>0</v>
      </c>
      <c r="AB84" s="726">
        <v>0</v>
      </c>
      <c r="AC84" s="726">
        <v>0</v>
      </c>
      <c r="AD84" s="726">
        <v>0</v>
      </c>
      <c r="AE84" s="726">
        <v>0</v>
      </c>
      <c r="AF84" s="873">
        <v>0</v>
      </c>
      <c r="AG84" s="10">
        <f t="shared" si="101"/>
        <v>8</v>
      </c>
      <c r="AH84" s="761">
        <f t="shared" si="98"/>
        <v>3</v>
      </c>
      <c r="AI84" s="4">
        <f t="shared" si="99"/>
        <v>4</v>
      </c>
      <c r="AJ84" s="3">
        <v>1978</v>
      </c>
      <c r="AK84" s="5">
        <f t="shared" si="67"/>
        <v>1</v>
      </c>
      <c r="AL84" s="5" t="str">
        <f t="shared" si="68"/>
        <v xml:space="preserve"> </v>
      </c>
      <c r="AM84" s="5">
        <f t="shared" si="69"/>
        <v>1</v>
      </c>
      <c r="AN84" s="5">
        <f t="shared" si="70"/>
        <v>1</v>
      </c>
      <c r="AO84" s="5">
        <f t="shared" si="71"/>
        <v>1</v>
      </c>
      <c r="AP84" s="5" t="str">
        <f t="shared" si="72"/>
        <v xml:space="preserve"> </v>
      </c>
      <c r="AQ84" s="5" t="str">
        <f t="shared" si="73"/>
        <v xml:space="preserve"> </v>
      </c>
      <c r="AR84" s="5" t="str">
        <f t="shared" si="74"/>
        <v xml:space="preserve"> </v>
      </c>
      <c r="AS84" s="5" t="str">
        <f t="shared" si="75"/>
        <v xml:space="preserve"> </v>
      </c>
      <c r="AT84" s="5" t="str">
        <f t="shared" si="76"/>
        <v xml:space="preserve"> </v>
      </c>
      <c r="AU84" s="5" t="str">
        <f t="shared" si="77"/>
        <v xml:space="preserve"> </v>
      </c>
      <c r="AV84" s="5" t="str">
        <f t="shared" si="78"/>
        <v xml:space="preserve"> </v>
      </c>
      <c r="AW84" s="5" t="str">
        <f t="shared" si="79"/>
        <v xml:space="preserve"> </v>
      </c>
      <c r="AX84" s="5" t="str">
        <f t="shared" si="80"/>
        <v xml:space="preserve"> </v>
      </c>
      <c r="AY84" s="5" t="str">
        <f t="shared" si="81"/>
        <v xml:space="preserve"> </v>
      </c>
      <c r="AZ84" s="5" t="str">
        <f t="shared" si="82"/>
        <v xml:space="preserve"> </v>
      </c>
      <c r="BA84" s="5" t="str">
        <f t="shared" si="83"/>
        <v xml:space="preserve"> </v>
      </c>
      <c r="BB84" s="5" t="str">
        <f t="shared" si="84"/>
        <v xml:space="preserve"> </v>
      </c>
      <c r="BC84" s="5" t="str">
        <f t="shared" si="85"/>
        <v xml:space="preserve"> </v>
      </c>
      <c r="BD84" s="5" t="str">
        <f t="shared" si="86"/>
        <v xml:space="preserve"> </v>
      </c>
      <c r="BE84" s="5" t="str">
        <f t="shared" si="87"/>
        <v xml:space="preserve"> </v>
      </c>
      <c r="BF84" s="5" t="str">
        <f t="shared" si="88"/>
        <v xml:space="preserve"> </v>
      </c>
      <c r="BG84" s="5" t="str">
        <f t="shared" si="89"/>
        <v xml:space="preserve"> </v>
      </c>
      <c r="BH84" s="5" t="str">
        <f t="shared" si="90"/>
        <v xml:space="preserve"> </v>
      </c>
      <c r="BI84" s="5" t="str">
        <f t="shared" si="91"/>
        <v xml:space="preserve"> </v>
      </c>
      <c r="BJ84" s="5" t="str">
        <f t="shared" si="92"/>
        <v xml:space="preserve"> </v>
      </c>
      <c r="BK84" s="5" t="str">
        <f t="shared" si="93"/>
        <v xml:space="preserve"> </v>
      </c>
      <c r="BL84" s="5" t="str">
        <f t="shared" si="94"/>
        <v xml:space="preserve"> </v>
      </c>
      <c r="BM84" s="5" t="str">
        <f t="shared" si="95"/>
        <v xml:space="preserve"> </v>
      </c>
      <c r="BN84" s="5" t="str">
        <f t="shared" si="96"/>
        <v xml:space="preserve"> </v>
      </c>
      <c r="BO84" s="5" t="str">
        <f t="shared" si="97"/>
        <v xml:space="preserve"> </v>
      </c>
      <c r="BP84" s="4">
        <f t="shared" si="100"/>
        <v>4</v>
      </c>
    </row>
    <row r="85" spans="1:68">
      <c r="A85" s="3">
        <v>1979</v>
      </c>
      <c r="B85" s="726">
        <v>0</v>
      </c>
      <c r="C85" s="726">
        <v>0</v>
      </c>
      <c r="D85" s="726">
        <v>0</v>
      </c>
      <c r="E85" s="726">
        <v>0</v>
      </c>
      <c r="F85" s="726">
        <v>0</v>
      </c>
      <c r="G85" s="873">
        <v>0</v>
      </c>
      <c r="H85" s="726">
        <v>0</v>
      </c>
      <c r="I85" s="726">
        <v>0</v>
      </c>
      <c r="J85" s="726">
        <v>0</v>
      </c>
      <c r="K85" s="726">
        <v>0</v>
      </c>
      <c r="L85" s="873" t="s">
        <v>60</v>
      </c>
      <c r="M85" s="726">
        <v>0</v>
      </c>
      <c r="N85" s="726">
        <v>0</v>
      </c>
      <c r="O85" s="726">
        <v>0</v>
      </c>
      <c r="P85" s="726">
        <v>0</v>
      </c>
      <c r="Q85" s="873">
        <v>0</v>
      </c>
      <c r="R85" s="726">
        <v>0</v>
      </c>
      <c r="S85" s="726">
        <v>0</v>
      </c>
      <c r="T85" s="726">
        <v>0</v>
      </c>
      <c r="U85" s="726">
        <v>0</v>
      </c>
      <c r="V85" s="873">
        <v>0</v>
      </c>
      <c r="W85" s="726">
        <v>0</v>
      </c>
      <c r="X85" s="726">
        <v>0</v>
      </c>
      <c r="Y85" s="726">
        <v>0</v>
      </c>
      <c r="Z85" s="726">
        <v>0</v>
      </c>
      <c r="AA85" s="873">
        <v>0</v>
      </c>
      <c r="AB85" s="726">
        <v>0</v>
      </c>
      <c r="AC85" s="726">
        <v>0</v>
      </c>
      <c r="AD85" s="726">
        <v>0</v>
      </c>
      <c r="AE85" s="726">
        <v>0</v>
      </c>
      <c r="AF85" s="873">
        <v>0</v>
      </c>
      <c r="AG85" s="10">
        <f t="shared" si="101"/>
        <v>0</v>
      </c>
      <c r="AH85" s="761">
        <f t="shared" si="98"/>
        <v>0</v>
      </c>
      <c r="AI85" s="4">
        <f t="shared" si="99"/>
        <v>0</v>
      </c>
      <c r="AJ85" s="3">
        <v>1979</v>
      </c>
      <c r="AK85" s="5" t="str">
        <f t="shared" si="67"/>
        <v xml:space="preserve"> </v>
      </c>
      <c r="AL85" s="5" t="str">
        <f t="shared" si="68"/>
        <v xml:space="preserve"> </v>
      </c>
      <c r="AM85" s="5" t="str">
        <f t="shared" si="69"/>
        <v xml:space="preserve"> </v>
      </c>
      <c r="AN85" s="5" t="str">
        <f t="shared" si="70"/>
        <v xml:space="preserve"> </v>
      </c>
      <c r="AO85" s="5" t="str">
        <f t="shared" si="71"/>
        <v xml:space="preserve"> </v>
      </c>
      <c r="AP85" s="5" t="str">
        <f t="shared" si="72"/>
        <v xml:space="preserve"> </v>
      </c>
      <c r="AQ85" s="5" t="str">
        <f t="shared" si="73"/>
        <v xml:space="preserve"> </v>
      </c>
      <c r="AR85" s="5" t="str">
        <f t="shared" si="74"/>
        <v xml:space="preserve"> </v>
      </c>
      <c r="AS85" s="5" t="str">
        <f t="shared" si="75"/>
        <v xml:space="preserve"> </v>
      </c>
      <c r="AT85" s="5" t="str">
        <f t="shared" si="76"/>
        <v xml:space="preserve"> </v>
      </c>
      <c r="AU85" s="5" t="str">
        <f t="shared" si="77"/>
        <v xml:space="preserve"> </v>
      </c>
      <c r="AV85" s="5" t="str">
        <f t="shared" si="78"/>
        <v xml:space="preserve"> </v>
      </c>
      <c r="AW85" s="5" t="str">
        <f t="shared" si="79"/>
        <v xml:space="preserve"> </v>
      </c>
      <c r="AX85" s="5" t="str">
        <f t="shared" si="80"/>
        <v xml:space="preserve"> </v>
      </c>
      <c r="AY85" s="5" t="str">
        <f t="shared" si="81"/>
        <v xml:space="preserve"> </v>
      </c>
      <c r="AZ85" s="5" t="str">
        <f t="shared" si="82"/>
        <v xml:space="preserve"> </v>
      </c>
      <c r="BA85" s="5" t="str">
        <f t="shared" si="83"/>
        <v xml:space="preserve"> </v>
      </c>
      <c r="BB85" s="5" t="str">
        <f t="shared" si="84"/>
        <v xml:space="preserve"> </v>
      </c>
      <c r="BC85" s="5" t="str">
        <f t="shared" si="85"/>
        <v xml:space="preserve"> </v>
      </c>
      <c r="BD85" s="5" t="str">
        <f t="shared" si="86"/>
        <v xml:space="preserve"> </v>
      </c>
      <c r="BE85" s="5" t="str">
        <f t="shared" si="87"/>
        <v xml:space="preserve"> </v>
      </c>
      <c r="BF85" s="5" t="str">
        <f t="shared" si="88"/>
        <v xml:space="preserve"> </v>
      </c>
      <c r="BG85" s="5" t="str">
        <f t="shared" si="89"/>
        <v xml:space="preserve"> </v>
      </c>
      <c r="BH85" s="5" t="str">
        <f t="shared" si="90"/>
        <v xml:space="preserve"> </v>
      </c>
      <c r="BI85" s="5" t="str">
        <f t="shared" si="91"/>
        <v xml:space="preserve"> </v>
      </c>
      <c r="BJ85" s="5" t="str">
        <f t="shared" si="92"/>
        <v xml:space="preserve"> </v>
      </c>
      <c r="BK85" s="5" t="str">
        <f t="shared" si="93"/>
        <v xml:space="preserve"> </v>
      </c>
      <c r="BL85" s="5" t="str">
        <f t="shared" si="94"/>
        <v xml:space="preserve"> </v>
      </c>
      <c r="BM85" s="5" t="str">
        <f t="shared" si="95"/>
        <v xml:space="preserve"> </v>
      </c>
      <c r="BN85" s="5" t="str">
        <f t="shared" si="96"/>
        <v xml:space="preserve"> </v>
      </c>
      <c r="BO85" s="5" t="str">
        <f t="shared" si="97"/>
        <v xml:space="preserve"> </v>
      </c>
      <c r="BP85" s="4">
        <f t="shared" si="100"/>
        <v>0</v>
      </c>
    </row>
    <row r="86" spans="1:68" ht="13.8" thickBot="1">
      <c r="A86" s="737">
        <v>1980</v>
      </c>
      <c r="B86" s="850">
        <v>0</v>
      </c>
      <c r="C86" s="850">
        <v>12</v>
      </c>
      <c r="D86" s="850">
        <v>13</v>
      </c>
      <c r="E86" s="850">
        <v>9</v>
      </c>
      <c r="F86" s="850">
        <v>2</v>
      </c>
      <c r="G86" s="874">
        <v>0</v>
      </c>
      <c r="H86" s="850">
        <v>0</v>
      </c>
      <c r="I86" s="850">
        <v>0</v>
      </c>
      <c r="J86" s="850">
        <v>0</v>
      </c>
      <c r="K86" s="850">
        <v>0</v>
      </c>
      <c r="L86" s="874">
        <v>0</v>
      </c>
      <c r="M86" s="850">
        <v>0</v>
      </c>
      <c r="N86" s="850">
        <v>1</v>
      </c>
      <c r="O86" s="850">
        <v>0</v>
      </c>
      <c r="P86" s="850">
        <v>0</v>
      </c>
      <c r="Q86" s="874">
        <v>0</v>
      </c>
      <c r="R86" s="850">
        <v>0</v>
      </c>
      <c r="S86" s="850">
        <v>0</v>
      </c>
      <c r="T86" s="850">
        <v>0</v>
      </c>
      <c r="U86" s="850">
        <v>0</v>
      </c>
      <c r="V86" s="874">
        <v>0</v>
      </c>
      <c r="W86" s="850">
        <v>0</v>
      </c>
      <c r="X86" s="850">
        <v>0</v>
      </c>
      <c r="Y86" s="850">
        <v>0</v>
      </c>
      <c r="Z86" s="850">
        <v>0</v>
      </c>
      <c r="AA86" s="874">
        <v>0</v>
      </c>
      <c r="AB86" s="850">
        <v>0</v>
      </c>
      <c r="AC86" s="850">
        <v>0</v>
      </c>
      <c r="AD86" s="850">
        <v>0</v>
      </c>
      <c r="AE86" s="850">
        <v>0</v>
      </c>
      <c r="AF86" s="874">
        <v>0</v>
      </c>
      <c r="AG86" s="739">
        <f t="shared" si="101"/>
        <v>37</v>
      </c>
      <c r="AH86" s="851">
        <f t="shared" si="98"/>
        <v>13</v>
      </c>
      <c r="AI86" s="746">
        <f t="shared" si="99"/>
        <v>5</v>
      </c>
      <c r="AJ86" s="737">
        <v>1980</v>
      </c>
      <c r="AK86" s="5" t="str">
        <f t="shared" si="67"/>
        <v xml:space="preserve"> </v>
      </c>
      <c r="AL86" s="5">
        <f t="shared" si="68"/>
        <v>1</v>
      </c>
      <c r="AM86" s="5">
        <f t="shared" si="69"/>
        <v>1</v>
      </c>
      <c r="AN86" s="5">
        <f t="shared" si="70"/>
        <v>1</v>
      </c>
      <c r="AO86" s="5">
        <f t="shared" si="71"/>
        <v>1</v>
      </c>
      <c r="AP86" s="5" t="str">
        <f t="shared" si="72"/>
        <v xml:space="preserve"> </v>
      </c>
      <c r="AQ86" s="5" t="str">
        <f t="shared" si="73"/>
        <v xml:space="preserve"> </v>
      </c>
      <c r="AR86" s="5" t="str">
        <f t="shared" si="74"/>
        <v xml:space="preserve"> </v>
      </c>
      <c r="AS86" s="5" t="str">
        <f t="shared" si="75"/>
        <v xml:space="preserve"> </v>
      </c>
      <c r="AT86" s="5" t="str">
        <f t="shared" si="76"/>
        <v xml:space="preserve"> </v>
      </c>
      <c r="AU86" s="5" t="str">
        <f t="shared" si="77"/>
        <v xml:space="preserve"> </v>
      </c>
      <c r="AV86" s="5" t="str">
        <f t="shared" si="78"/>
        <v xml:space="preserve"> </v>
      </c>
      <c r="AW86" s="5">
        <f t="shared" si="79"/>
        <v>1</v>
      </c>
      <c r="AX86" s="5" t="str">
        <f t="shared" si="80"/>
        <v xml:space="preserve"> </v>
      </c>
      <c r="AY86" s="5" t="str">
        <f t="shared" si="81"/>
        <v xml:space="preserve"> </v>
      </c>
      <c r="AZ86" s="5" t="str">
        <f t="shared" si="82"/>
        <v xml:space="preserve"> </v>
      </c>
      <c r="BA86" s="5" t="str">
        <f t="shared" si="83"/>
        <v xml:space="preserve"> </v>
      </c>
      <c r="BB86" s="5" t="str">
        <f t="shared" si="84"/>
        <v xml:space="preserve"> </v>
      </c>
      <c r="BC86" s="5" t="str">
        <f t="shared" si="85"/>
        <v xml:space="preserve"> </v>
      </c>
      <c r="BD86" s="5" t="str">
        <f t="shared" si="86"/>
        <v xml:space="preserve"> </v>
      </c>
      <c r="BE86" s="5" t="str">
        <f t="shared" si="87"/>
        <v xml:space="preserve"> </v>
      </c>
      <c r="BF86" s="5" t="str">
        <f t="shared" si="88"/>
        <v xml:space="preserve"> </v>
      </c>
      <c r="BG86" s="5" t="str">
        <f t="shared" si="89"/>
        <v xml:space="preserve"> </v>
      </c>
      <c r="BH86" s="5" t="str">
        <f t="shared" si="90"/>
        <v xml:space="preserve"> </v>
      </c>
      <c r="BI86" s="5" t="str">
        <f t="shared" si="91"/>
        <v xml:space="preserve"> </v>
      </c>
      <c r="BJ86" s="5" t="str">
        <f t="shared" si="92"/>
        <v xml:space="preserve"> </v>
      </c>
      <c r="BK86" s="5" t="str">
        <f t="shared" si="93"/>
        <v xml:space="preserve"> </v>
      </c>
      <c r="BL86" s="5" t="str">
        <f t="shared" si="94"/>
        <v xml:space="preserve"> </v>
      </c>
      <c r="BM86" s="5" t="str">
        <f t="shared" si="95"/>
        <v xml:space="preserve"> </v>
      </c>
      <c r="BN86" s="5" t="str">
        <f t="shared" si="96"/>
        <v xml:space="preserve"> </v>
      </c>
      <c r="BO86" s="5" t="str">
        <f t="shared" si="97"/>
        <v xml:space="preserve"> </v>
      </c>
      <c r="BP86" s="4">
        <f t="shared" si="100"/>
        <v>5</v>
      </c>
    </row>
    <row r="87" spans="1:68">
      <c r="A87" s="3">
        <v>1981</v>
      </c>
      <c r="B87" s="726">
        <v>0</v>
      </c>
      <c r="C87" s="726">
        <v>0</v>
      </c>
      <c r="D87" s="726">
        <v>0</v>
      </c>
      <c r="E87" s="726">
        <v>0</v>
      </c>
      <c r="F87" s="726">
        <v>0</v>
      </c>
      <c r="G87" s="873">
        <v>0</v>
      </c>
      <c r="H87" s="726">
        <v>0</v>
      </c>
      <c r="I87" s="726">
        <v>0</v>
      </c>
      <c r="J87" s="726">
        <v>0</v>
      </c>
      <c r="K87" s="726">
        <v>0</v>
      </c>
      <c r="L87" s="873">
        <v>0</v>
      </c>
      <c r="M87" s="726">
        <v>0</v>
      </c>
      <c r="N87" s="726">
        <v>0</v>
      </c>
      <c r="O87" s="726">
        <v>0</v>
      </c>
      <c r="P87" s="726">
        <v>0</v>
      </c>
      <c r="Q87" s="873">
        <v>0</v>
      </c>
      <c r="R87" s="726">
        <v>0</v>
      </c>
      <c r="S87" s="726">
        <v>0</v>
      </c>
      <c r="T87" s="726" t="s">
        <v>60</v>
      </c>
      <c r="U87" s="726">
        <v>0</v>
      </c>
      <c r="V87" s="873">
        <v>0</v>
      </c>
      <c r="W87" s="726">
        <v>0</v>
      </c>
      <c r="X87" s="726">
        <v>0</v>
      </c>
      <c r="Y87" s="726">
        <v>0</v>
      </c>
      <c r="Z87" s="726">
        <v>0</v>
      </c>
      <c r="AA87" s="873">
        <v>0</v>
      </c>
      <c r="AB87" s="726">
        <v>0</v>
      </c>
      <c r="AC87" s="726">
        <v>0</v>
      </c>
      <c r="AD87" s="726">
        <v>0</v>
      </c>
      <c r="AE87" s="726">
        <v>0</v>
      </c>
      <c r="AF87" s="873">
        <v>0</v>
      </c>
      <c r="AG87" s="10">
        <f t="shared" si="101"/>
        <v>0</v>
      </c>
      <c r="AH87" s="761">
        <f t="shared" si="98"/>
        <v>0</v>
      </c>
      <c r="AI87" s="4">
        <f t="shared" si="99"/>
        <v>0</v>
      </c>
      <c r="AJ87" s="3">
        <v>1981</v>
      </c>
      <c r="AK87" s="5" t="str">
        <f t="shared" si="67"/>
        <v xml:space="preserve"> </v>
      </c>
      <c r="AL87" s="5" t="str">
        <f t="shared" si="68"/>
        <v xml:space="preserve"> </v>
      </c>
      <c r="AM87" s="5" t="str">
        <f t="shared" si="69"/>
        <v xml:space="preserve"> </v>
      </c>
      <c r="AN87" s="5" t="str">
        <f t="shared" si="70"/>
        <v xml:space="preserve"> </v>
      </c>
      <c r="AO87" s="5" t="str">
        <f t="shared" si="71"/>
        <v xml:space="preserve"> </v>
      </c>
      <c r="AP87" s="5" t="str">
        <f t="shared" si="72"/>
        <v xml:space="preserve"> </v>
      </c>
      <c r="AQ87" s="5" t="str">
        <f t="shared" si="73"/>
        <v xml:space="preserve"> </v>
      </c>
      <c r="AR87" s="5" t="str">
        <f t="shared" si="74"/>
        <v xml:space="preserve"> </v>
      </c>
      <c r="AS87" s="5" t="str">
        <f t="shared" si="75"/>
        <v xml:space="preserve"> </v>
      </c>
      <c r="AT87" s="5" t="str">
        <f t="shared" si="76"/>
        <v xml:space="preserve"> </v>
      </c>
      <c r="AU87" s="5" t="str">
        <f t="shared" si="77"/>
        <v xml:space="preserve"> </v>
      </c>
      <c r="AV87" s="5" t="str">
        <f t="shared" si="78"/>
        <v xml:space="preserve"> </v>
      </c>
      <c r="AW87" s="5" t="str">
        <f t="shared" si="79"/>
        <v xml:space="preserve"> </v>
      </c>
      <c r="AX87" s="5" t="str">
        <f t="shared" si="80"/>
        <v xml:space="preserve"> </v>
      </c>
      <c r="AY87" s="5" t="str">
        <f t="shared" si="81"/>
        <v xml:space="preserve"> </v>
      </c>
      <c r="AZ87" s="5" t="str">
        <f t="shared" si="82"/>
        <v xml:space="preserve"> </v>
      </c>
      <c r="BA87" s="5" t="str">
        <f t="shared" si="83"/>
        <v xml:space="preserve"> </v>
      </c>
      <c r="BB87" s="5" t="str">
        <f t="shared" si="84"/>
        <v xml:space="preserve"> </v>
      </c>
      <c r="BC87" s="5" t="str">
        <f t="shared" si="85"/>
        <v xml:space="preserve"> </v>
      </c>
      <c r="BD87" s="5" t="str">
        <f t="shared" si="86"/>
        <v xml:space="preserve"> </v>
      </c>
      <c r="BE87" s="5" t="str">
        <f t="shared" si="87"/>
        <v xml:space="preserve"> </v>
      </c>
      <c r="BF87" s="5" t="str">
        <f t="shared" si="88"/>
        <v xml:space="preserve"> </v>
      </c>
      <c r="BG87" s="5" t="str">
        <f t="shared" si="89"/>
        <v xml:space="preserve"> </v>
      </c>
      <c r="BH87" s="5" t="str">
        <f t="shared" si="90"/>
        <v xml:space="preserve"> </v>
      </c>
      <c r="BI87" s="5" t="str">
        <f t="shared" si="91"/>
        <v xml:space="preserve"> </v>
      </c>
      <c r="BJ87" s="5" t="str">
        <f t="shared" si="92"/>
        <v xml:space="preserve"> </v>
      </c>
      <c r="BK87" s="5" t="str">
        <f t="shared" si="93"/>
        <v xml:space="preserve"> </v>
      </c>
      <c r="BL87" s="5" t="str">
        <f t="shared" si="94"/>
        <v xml:space="preserve"> </v>
      </c>
      <c r="BM87" s="5" t="str">
        <f t="shared" si="95"/>
        <v xml:space="preserve"> </v>
      </c>
      <c r="BN87" s="5" t="str">
        <f t="shared" si="96"/>
        <v xml:space="preserve"> </v>
      </c>
      <c r="BO87" s="5" t="str">
        <f t="shared" si="97"/>
        <v xml:space="preserve"> </v>
      </c>
      <c r="BP87" s="4">
        <f t="shared" si="100"/>
        <v>0</v>
      </c>
    </row>
    <row r="88" spans="1:68">
      <c r="A88" s="3">
        <v>1982</v>
      </c>
      <c r="B88" s="726">
        <v>0</v>
      </c>
      <c r="C88" s="726">
        <v>0</v>
      </c>
      <c r="D88" s="726">
        <v>0</v>
      </c>
      <c r="E88" s="726">
        <v>0</v>
      </c>
      <c r="F88" s="726">
        <v>0</v>
      </c>
      <c r="G88" s="873">
        <v>0</v>
      </c>
      <c r="H88" s="726">
        <v>0</v>
      </c>
      <c r="I88" s="726">
        <v>0</v>
      </c>
      <c r="J88" s="726">
        <v>0</v>
      </c>
      <c r="K88" s="726">
        <v>0</v>
      </c>
      <c r="L88" s="873">
        <v>0</v>
      </c>
      <c r="M88" s="726">
        <v>0</v>
      </c>
      <c r="N88" s="726">
        <v>0</v>
      </c>
      <c r="O88" s="726">
        <v>0</v>
      </c>
      <c r="P88" s="726">
        <v>0</v>
      </c>
      <c r="Q88" s="873">
        <v>0</v>
      </c>
      <c r="R88" s="726">
        <v>0</v>
      </c>
      <c r="S88" s="726">
        <v>0</v>
      </c>
      <c r="T88" s="726">
        <v>0</v>
      </c>
      <c r="U88" s="726">
        <v>0</v>
      </c>
      <c r="V88" s="873">
        <v>0</v>
      </c>
      <c r="W88" s="726">
        <v>0</v>
      </c>
      <c r="X88" s="726">
        <v>0</v>
      </c>
      <c r="Y88" s="726">
        <v>0</v>
      </c>
      <c r="Z88" s="726">
        <v>0</v>
      </c>
      <c r="AA88" s="873">
        <v>0</v>
      </c>
      <c r="AB88" s="726">
        <v>0</v>
      </c>
      <c r="AC88" s="726">
        <v>0</v>
      </c>
      <c r="AD88" s="726">
        <v>0</v>
      </c>
      <c r="AE88" s="726">
        <v>0</v>
      </c>
      <c r="AF88" s="873">
        <v>0</v>
      </c>
      <c r="AG88" s="10">
        <f t="shared" si="101"/>
        <v>0</v>
      </c>
      <c r="AH88" s="761">
        <f t="shared" si="98"/>
        <v>0</v>
      </c>
      <c r="AI88" s="4">
        <f t="shared" si="99"/>
        <v>0</v>
      </c>
      <c r="AJ88" s="3">
        <v>1982</v>
      </c>
      <c r="AK88" s="5" t="str">
        <f t="shared" si="67"/>
        <v xml:space="preserve"> </v>
      </c>
      <c r="AL88" s="5" t="str">
        <f t="shared" si="68"/>
        <v xml:space="preserve"> </v>
      </c>
      <c r="AM88" s="5" t="str">
        <f t="shared" si="69"/>
        <v xml:space="preserve"> </v>
      </c>
      <c r="AN88" s="5" t="str">
        <f t="shared" si="70"/>
        <v xml:space="preserve"> </v>
      </c>
      <c r="AO88" s="5" t="str">
        <f t="shared" si="71"/>
        <v xml:space="preserve"> </v>
      </c>
      <c r="AP88" s="5" t="str">
        <f t="shared" si="72"/>
        <v xml:space="preserve"> </v>
      </c>
      <c r="AQ88" s="5" t="str">
        <f t="shared" si="73"/>
        <v xml:space="preserve"> </v>
      </c>
      <c r="AR88" s="5" t="str">
        <f t="shared" si="74"/>
        <v xml:space="preserve"> </v>
      </c>
      <c r="AS88" s="5" t="str">
        <f t="shared" si="75"/>
        <v xml:space="preserve"> </v>
      </c>
      <c r="AT88" s="5" t="str">
        <f t="shared" si="76"/>
        <v xml:space="preserve"> </v>
      </c>
      <c r="AU88" s="5" t="str">
        <f t="shared" si="77"/>
        <v xml:space="preserve"> </v>
      </c>
      <c r="AV88" s="5" t="str">
        <f t="shared" si="78"/>
        <v xml:space="preserve"> </v>
      </c>
      <c r="AW88" s="5" t="str">
        <f t="shared" si="79"/>
        <v xml:space="preserve"> </v>
      </c>
      <c r="AX88" s="5" t="str">
        <f t="shared" si="80"/>
        <v xml:space="preserve"> </v>
      </c>
      <c r="AY88" s="5" t="str">
        <f t="shared" si="81"/>
        <v xml:space="preserve"> </v>
      </c>
      <c r="AZ88" s="5" t="str">
        <f t="shared" si="82"/>
        <v xml:space="preserve"> </v>
      </c>
      <c r="BA88" s="5" t="str">
        <f t="shared" si="83"/>
        <v xml:space="preserve"> </v>
      </c>
      <c r="BB88" s="5" t="str">
        <f t="shared" si="84"/>
        <v xml:space="preserve"> </v>
      </c>
      <c r="BC88" s="5" t="str">
        <f t="shared" si="85"/>
        <v xml:space="preserve"> </v>
      </c>
      <c r="BD88" s="5" t="str">
        <f t="shared" si="86"/>
        <v xml:space="preserve"> </v>
      </c>
      <c r="BE88" s="5" t="str">
        <f t="shared" si="87"/>
        <v xml:space="preserve"> </v>
      </c>
      <c r="BF88" s="5" t="str">
        <f t="shared" si="88"/>
        <v xml:space="preserve"> </v>
      </c>
      <c r="BG88" s="5" t="str">
        <f t="shared" si="89"/>
        <v xml:space="preserve"> </v>
      </c>
      <c r="BH88" s="5" t="str">
        <f t="shared" si="90"/>
        <v xml:space="preserve"> </v>
      </c>
      <c r="BI88" s="5" t="str">
        <f t="shared" si="91"/>
        <v xml:space="preserve"> </v>
      </c>
      <c r="BJ88" s="5" t="str">
        <f t="shared" si="92"/>
        <v xml:space="preserve"> </v>
      </c>
      <c r="BK88" s="5" t="str">
        <f t="shared" si="93"/>
        <v xml:space="preserve"> </v>
      </c>
      <c r="BL88" s="5" t="str">
        <f t="shared" si="94"/>
        <v xml:space="preserve"> </v>
      </c>
      <c r="BM88" s="5" t="str">
        <f t="shared" si="95"/>
        <v xml:space="preserve"> </v>
      </c>
      <c r="BN88" s="5" t="str">
        <f t="shared" si="96"/>
        <v xml:space="preserve"> </v>
      </c>
      <c r="BO88" s="5" t="str">
        <f t="shared" si="97"/>
        <v xml:space="preserve"> </v>
      </c>
      <c r="BP88" s="4">
        <f t="shared" si="100"/>
        <v>0</v>
      </c>
    </row>
    <row r="89" spans="1:68">
      <c r="A89" s="3">
        <v>1983</v>
      </c>
      <c r="B89" s="726">
        <v>0</v>
      </c>
      <c r="C89" s="726">
        <v>0</v>
      </c>
      <c r="D89" s="726">
        <v>0</v>
      </c>
      <c r="E89" s="726">
        <v>0</v>
      </c>
      <c r="F89" s="726">
        <v>0</v>
      </c>
      <c r="G89" s="873">
        <v>0</v>
      </c>
      <c r="H89" s="726">
        <v>0</v>
      </c>
      <c r="I89" s="726">
        <v>0</v>
      </c>
      <c r="J89" s="726">
        <v>0</v>
      </c>
      <c r="K89" s="726">
        <v>0</v>
      </c>
      <c r="L89" s="873">
        <v>0</v>
      </c>
      <c r="M89" s="726">
        <v>0</v>
      </c>
      <c r="N89" s="726">
        <v>0</v>
      </c>
      <c r="O89" s="726">
        <v>0</v>
      </c>
      <c r="P89" s="726">
        <v>0</v>
      </c>
      <c r="Q89" s="873">
        <v>0</v>
      </c>
      <c r="R89" s="726">
        <v>0</v>
      </c>
      <c r="S89" s="726">
        <v>0</v>
      </c>
      <c r="T89" s="726">
        <v>0</v>
      </c>
      <c r="U89" s="726">
        <v>0</v>
      </c>
      <c r="V89" s="873">
        <v>0</v>
      </c>
      <c r="W89" s="726">
        <v>0</v>
      </c>
      <c r="X89" s="726">
        <v>0</v>
      </c>
      <c r="Y89" s="726">
        <v>0</v>
      </c>
      <c r="Z89" s="726">
        <v>0</v>
      </c>
      <c r="AA89" s="873">
        <v>0</v>
      </c>
      <c r="AB89" s="726">
        <v>0</v>
      </c>
      <c r="AC89" s="726">
        <v>0</v>
      </c>
      <c r="AD89" s="726">
        <v>0</v>
      </c>
      <c r="AE89" s="726">
        <v>0</v>
      </c>
      <c r="AF89" s="873">
        <v>0</v>
      </c>
      <c r="AG89" s="10">
        <f t="shared" si="101"/>
        <v>0</v>
      </c>
      <c r="AH89" s="761">
        <f t="shared" si="98"/>
        <v>0</v>
      </c>
      <c r="AI89" s="4">
        <f t="shared" si="99"/>
        <v>0</v>
      </c>
      <c r="AJ89" s="3">
        <v>1983</v>
      </c>
      <c r="AK89" s="5" t="str">
        <f t="shared" si="67"/>
        <v xml:space="preserve"> </v>
      </c>
      <c r="AL89" s="5" t="str">
        <f t="shared" si="68"/>
        <v xml:space="preserve"> </v>
      </c>
      <c r="AM89" s="5" t="str">
        <f t="shared" si="69"/>
        <v xml:space="preserve"> </v>
      </c>
      <c r="AN89" s="5" t="str">
        <f t="shared" si="70"/>
        <v xml:space="preserve"> </v>
      </c>
      <c r="AO89" s="5" t="str">
        <f t="shared" si="71"/>
        <v xml:space="preserve"> </v>
      </c>
      <c r="AP89" s="5" t="str">
        <f t="shared" si="72"/>
        <v xml:space="preserve"> </v>
      </c>
      <c r="AQ89" s="5" t="str">
        <f t="shared" si="73"/>
        <v xml:space="preserve"> </v>
      </c>
      <c r="AR89" s="5" t="str">
        <f t="shared" si="74"/>
        <v xml:space="preserve"> </v>
      </c>
      <c r="AS89" s="5" t="str">
        <f t="shared" si="75"/>
        <v xml:space="preserve"> </v>
      </c>
      <c r="AT89" s="5" t="str">
        <f t="shared" si="76"/>
        <v xml:space="preserve"> </v>
      </c>
      <c r="AU89" s="5" t="str">
        <f t="shared" si="77"/>
        <v xml:space="preserve"> </v>
      </c>
      <c r="AV89" s="5" t="str">
        <f t="shared" si="78"/>
        <v xml:space="preserve"> </v>
      </c>
      <c r="AW89" s="5" t="str">
        <f t="shared" si="79"/>
        <v xml:space="preserve"> </v>
      </c>
      <c r="AX89" s="5" t="str">
        <f t="shared" si="80"/>
        <v xml:space="preserve"> </v>
      </c>
      <c r="AY89" s="5" t="str">
        <f t="shared" si="81"/>
        <v xml:space="preserve"> </v>
      </c>
      <c r="AZ89" s="5" t="str">
        <f t="shared" si="82"/>
        <v xml:space="preserve"> </v>
      </c>
      <c r="BA89" s="5" t="str">
        <f t="shared" si="83"/>
        <v xml:space="preserve"> </v>
      </c>
      <c r="BB89" s="5" t="str">
        <f t="shared" si="84"/>
        <v xml:space="preserve"> </v>
      </c>
      <c r="BC89" s="5" t="str">
        <f t="shared" si="85"/>
        <v xml:space="preserve"> </v>
      </c>
      <c r="BD89" s="5" t="str">
        <f t="shared" si="86"/>
        <v xml:space="preserve"> </v>
      </c>
      <c r="BE89" s="5" t="str">
        <f t="shared" si="87"/>
        <v xml:space="preserve"> </v>
      </c>
      <c r="BF89" s="5" t="str">
        <f t="shared" si="88"/>
        <v xml:space="preserve"> </v>
      </c>
      <c r="BG89" s="5" t="str">
        <f t="shared" si="89"/>
        <v xml:space="preserve"> </v>
      </c>
      <c r="BH89" s="5" t="str">
        <f t="shared" si="90"/>
        <v xml:space="preserve"> </v>
      </c>
      <c r="BI89" s="5" t="str">
        <f t="shared" si="91"/>
        <v xml:space="preserve"> </v>
      </c>
      <c r="BJ89" s="5" t="str">
        <f t="shared" si="92"/>
        <v xml:space="preserve"> </v>
      </c>
      <c r="BK89" s="5" t="str">
        <f t="shared" si="93"/>
        <v xml:space="preserve"> </v>
      </c>
      <c r="BL89" s="5" t="str">
        <f t="shared" si="94"/>
        <v xml:space="preserve"> </v>
      </c>
      <c r="BM89" s="5" t="str">
        <f t="shared" si="95"/>
        <v xml:space="preserve"> </v>
      </c>
      <c r="BN89" s="5" t="str">
        <f t="shared" si="96"/>
        <v xml:space="preserve"> </v>
      </c>
      <c r="BO89" s="5" t="str">
        <f t="shared" si="97"/>
        <v xml:space="preserve"> </v>
      </c>
      <c r="BP89" s="4">
        <f t="shared" si="100"/>
        <v>0</v>
      </c>
    </row>
    <row r="90" spans="1:68">
      <c r="A90" s="3">
        <v>1984</v>
      </c>
      <c r="B90" s="726">
        <v>0</v>
      </c>
      <c r="C90" s="726">
        <v>0</v>
      </c>
      <c r="D90" s="726">
        <v>0</v>
      </c>
      <c r="E90" s="726">
        <v>0</v>
      </c>
      <c r="F90" s="726">
        <v>0</v>
      </c>
      <c r="G90" s="873">
        <v>0</v>
      </c>
      <c r="H90" s="726">
        <v>0</v>
      </c>
      <c r="I90" s="726">
        <v>0</v>
      </c>
      <c r="J90" s="726">
        <v>0</v>
      </c>
      <c r="K90" s="726">
        <v>0</v>
      </c>
      <c r="L90" s="873">
        <v>0</v>
      </c>
      <c r="M90" s="726">
        <v>0</v>
      </c>
      <c r="N90" s="726" t="s">
        <v>60</v>
      </c>
      <c r="O90" s="726">
        <v>0</v>
      </c>
      <c r="P90" s="726">
        <v>0</v>
      </c>
      <c r="Q90" s="873">
        <v>0</v>
      </c>
      <c r="R90" s="726">
        <v>0</v>
      </c>
      <c r="S90" s="726">
        <v>0</v>
      </c>
      <c r="T90" s="726">
        <v>0</v>
      </c>
      <c r="U90" s="726">
        <v>0</v>
      </c>
      <c r="V90" s="873">
        <v>0</v>
      </c>
      <c r="W90" s="726">
        <v>0</v>
      </c>
      <c r="X90" s="726">
        <v>0</v>
      </c>
      <c r="Y90" s="726">
        <v>0</v>
      </c>
      <c r="Z90" s="726">
        <v>0</v>
      </c>
      <c r="AA90" s="873">
        <v>0</v>
      </c>
      <c r="AB90" s="726">
        <v>0</v>
      </c>
      <c r="AC90" s="726">
        <v>0</v>
      </c>
      <c r="AD90" s="726" t="s">
        <v>60</v>
      </c>
      <c r="AE90" s="726">
        <v>0</v>
      </c>
      <c r="AF90" s="873">
        <v>0</v>
      </c>
      <c r="AG90" s="10">
        <f t="shared" si="101"/>
        <v>0</v>
      </c>
      <c r="AH90" s="761">
        <f t="shared" si="98"/>
        <v>0</v>
      </c>
      <c r="AI90" s="4">
        <f t="shared" si="99"/>
        <v>0</v>
      </c>
      <c r="AJ90" s="3">
        <v>1984</v>
      </c>
      <c r="AK90" s="5" t="str">
        <f t="shared" si="67"/>
        <v xml:space="preserve"> </v>
      </c>
      <c r="AL90" s="5" t="str">
        <f t="shared" si="68"/>
        <v xml:space="preserve"> </v>
      </c>
      <c r="AM90" s="5" t="str">
        <f t="shared" si="69"/>
        <v xml:space="preserve"> </v>
      </c>
      <c r="AN90" s="5" t="str">
        <f t="shared" si="70"/>
        <v xml:space="preserve"> </v>
      </c>
      <c r="AO90" s="5" t="str">
        <f t="shared" si="71"/>
        <v xml:space="preserve"> </v>
      </c>
      <c r="AP90" s="5" t="str">
        <f t="shared" si="72"/>
        <v xml:space="preserve"> </v>
      </c>
      <c r="AQ90" s="5" t="str">
        <f t="shared" si="73"/>
        <v xml:space="preserve"> </v>
      </c>
      <c r="AR90" s="5" t="str">
        <f t="shared" si="74"/>
        <v xml:space="preserve"> </v>
      </c>
      <c r="AS90" s="5" t="str">
        <f t="shared" si="75"/>
        <v xml:space="preserve"> </v>
      </c>
      <c r="AT90" s="5" t="str">
        <f t="shared" si="76"/>
        <v xml:space="preserve"> </v>
      </c>
      <c r="AU90" s="5" t="str">
        <f t="shared" si="77"/>
        <v xml:space="preserve"> </v>
      </c>
      <c r="AV90" s="5" t="str">
        <f t="shared" si="78"/>
        <v xml:space="preserve"> </v>
      </c>
      <c r="AW90" s="5" t="str">
        <f t="shared" si="79"/>
        <v xml:space="preserve"> </v>
      </c>
      <c r="AX90" s="5" t="str">
        <f t="shared" si="80"/>
        <v xml:space="preserve"> </v>
      </c>
      <c r="AY90" s="5" t="str">
        <f t="shared" si="81"/>
        <v xml:space="preserve"> </v>
      </c>
      <c r="AZ90" s="5" t="str">
        <f t="shared" si="82"/>
        <v xml:space="preserve"> </v>
      </c>
      <c r="BA90" s="5" t="str">
        <f t="shared" si="83"/>
        <v xml:space="preserve"> </v>
      </c>
      <c r="BB90" s="5" t="str">
        <f t="shared" si="84"/>
        <v xml:space="preserve"> </v>
      </c>
      <c r="BC90" s="5" t="str">
        <f t="shared" si="85"/>
        <v xml:space="preserve"> </v>
      </c>
      <c r="BD90" s="5" t="str">
        <f t="shared" si="86"/>
        <v xml:space="preserve"> </v>
      </c>
      <c r="BE90" s="5" t="str">
        <f t="shared" si="87"/>
        <v xml:space="preserve"> </v>
      </c>
      <c r="BF90" s="5" t="str">
        <f t="shared" si="88"/>
        <v xml:space="preserve"> </v>
      </c>
      <c r="BG90" s="5" t="str">
        <f t="shared" si="89"/>
        <v xml:space="preserve"> </v>
      </c>
      <c r="BH90" s="5" t="str">
        <f t="shared" si="90"/>
        <v xml:space="preserve"> </v>
      </c>
      <c r="BI90" s="5" t="str">
        <f t="shared" si="91"/>
        <v xml:space="preserve"> </v>
      </c>
      <c r="BJ90" s="5" t="str">
        <f t="shared" si="92"/>
        <v xml:space="preserve"> </v>
      </c>
      <c r="BK90" s="5" t="str">
        <f t="shared" si="93"/>
        <v xml:space="preserve"> </v>
      </c>
      <c r="BL90" s="5" t="str">
        <f t="shared" si="94"/>
        <v xml:space="preserve"> </v>
      </c>
      <c r="BM90" s="5" t="str">
        <f t="shared" si="95"/>
        <v xml:space="preserve"> </v>
      </c>
      <c r="BN90" s="5" t="str">
        <f t="shared" si="96"/>
        <v xml:space="preserve"> </v>
      </c>
      <c r="BO90" s="5" t="str">
        <f t="shared" si="97"/>
        <v xml:space="preserve"> </v>
      </c>
      <c r="BP90" s="4">
        <f t="shared" si="100"/>
        <v>0</v>
      </c>
    </row>
    <row r="91" spans="1:68">
      <c r="A91" s="825">
        <v>1985</v>
      </c>
      <c r="B91" s="854">
        <v>0</v>
      </c>
      <c r="C91" s="854">
        <v>0</v>
      </c>
      <c r="D91" s="854">
        <v>0</v>
      </c>
      <c r="E91" s="854">
        <v>0</v>
      </c>
      <c r="F91" s="854">
        <v>0</v>
      </c>
      <c r="G91" s="875">
        <v>0</v>
      </c>
      <c r="H91" s="854">
        <v>0</v>
      </c>
      <c r="I91" s="854">
        <v>0</v>
      </c>
      <c r="J91" s="854">
        <v>0</v>
      </c>
      <c r="K91" s="854">
        <v>0</v>
      </c>
      <c r="L91" s="875">
        <v>0</v>
      </c>
      <c r="M91" s="854">
        <v>0</v>
      </c>
      <c r="N91" s="854">
        <v>0</v>
      </c>
      <c r="O91" s="854">
        <v>0</v>
      </c>
      <c r="P91" s="854">
        <v>0</v>
      </c>
      <c r="Q91" s="875">
        <v>0</v>
      </c>
      <c r="R91" s="854">
        <v>0</v>
      </c>
      <c r="S91" s="854">
        <v>0</v>
      </c>
      <c r="T91" s="854">
        <v>0</v>
      </c>
      <c r="U91" s="854">
        <v>0</v>
      </c>
      <c r="V91" s="875">
        <v>0</v>
      </c>
      <c r="W91" s="854">
        <v>0</v>
      </c>
      <c r="X91" s="854">
        <v>0</v>
      </c>
      <c r="Y91" s="854">
        <v>0</v>
      </c>
      <c r="Z91" s="854">
        <v>0</v>
      </c>
      <c r="AA91" s="875">
        <v>0</v>
      </c>
      <c r="AB91" s="854">
        <v>0</v>
      </c>
      <c r="AC91" s="854">
        <v>0</v>
      </c>
      <c r="AD91" s="854">
        <v>0</v>
      </c>
      <c r="AE91" s="854">
        <v>0</v>
      </c>
      <c r="AF91" s="875">
        <v>0</v>
      </c>
      <c r="AG91" s="831">
        <f t="shared" si="101"/>
        <v>0</v>
      </c>
      <c r="AH91" s="855">
        <f t="shared" si="98"/>
        <v>0</v>
      </c>
      <c r="AI91" s="848">
        <f t="shared" si="99"/>
        <v>0</v>
      </c>
      <c r="AJ91" s="825">
        <v>1985</v>
      </c>
      <c r="AK91" s="5" t="str">
        <f t="shared" si="67"/>
        <v xml:space="preserve"> </v>
      </c>
      <c r="AL91" s="5" t="str">
        <f t="shared" si="68"/>
        <v xml:space="preserve"> </v>
      </c>
      <c r="AM91" s="5" t="str">
        <f t="shared" si="69"/>
        <v xml:space="preserve"> </v>
      </c>
      <c r="AN91" s="5" t="str">
        <f t="shared" si="70"/>
        <v xml:space="preserve"> </v>
      </c>
      <c r="AO91" s="5" t="str">
        <f t="shared" si="71"/>
        <v xml:space="preserve"> </v>
      </c>
      <c r="AP91" s="5" t="str">
        <f t="shared" si="72"/>
        <v xml:space="preserve"> </v>
      </c>
      <c r="AQ91" s="5" t="str">
        <f t="shared" si="73"/>
        <v xml:space="preserve"> </v>
      </c>
      <c r="AR91" s="5" t="str">
        <f t="shared" si="74"/>
        <v xml:space="preserve"> </v>
      </c>
      <c r="AS91" s="5" t="str">
        <f t="shared" si="75"/>
        <v xml:space="preserve"> </v>
      </c>
      <c r="AT91" s="5" t="str">
        <f t="shared" si="76"/>
        <v xml:space="preserve"> </v>
      </c>
      <c r="AU91" s="5" t="str">
        <f t="shared" si="77"/>
        <v xml:space="preserve"> </v>
      </c>
      <c r="AV91" s="5" t="str">
        <f t="shared" si="78"/>
        <v xml:space="preserve"> </v>
      </c>
      <c r="AW91" s="5" t="str">
        <f t="shared" si="79"/>
        <v xml:space="preserve"> </v>
      </c>
      <c r="AX91" s="5" t="str">
        <f t="shared" si="80"/>
        <v xml:space="preserve"> </v>
      </c>
      <c r="AY91" s="5" t="str">
        <f t="shared" si="81"/>
        <v xml:space="preserve"> </v>
      </c>
      <c r="AZ91" s="5" t="str">
        <f t="shared" si="82"/>
        <v xml:space="preserve"> </v>
      </c>
      <c r="BA91" s="5" t="str">
        <f t="shared" si="83"/>
        <v xml:space="preserve"> </v>
      </c>
      <c r="BB91" s="5" t="str">
        <f t="shared" si="84"/>
        <v xml:space="preserve"> </v>
      </c>
      <c r="BC91" s="5" t="str">
        <f t="shared" si="85"/>
        <v xml:space="preserve"> </v>
      </c>
      <c r="BD91" s="5" t="str">
        <f t="shared" si="86"/>
        <v xml:space="preserve"> </v>
      </c>
      <c r="BE91" s="5" t="str">
        <f t="shared" si="87"/>
        <v xml:space="preserve"> </v>
      </c>
      <c r="BF91" s="5" t="str">
        <f t="shared" si="88"/>
        <v xml:space="preserve"> </v>
      </c>
      <c r="BG91" s="5" t="str">
        <f t="shared" si="89"/>
        <v xml:space="preserve"> </v>
      </c>
      <c r="BH91" s="5" t="str">
        <f t="shared" si="90"/>
        <v xml:space="preserve"> </v>
      </c>
      <c r="BI91" s="5" t="str">
        <f t="shared" si="91"/>
        <v xml:space="preserve"> </v>
      </c>
      <c r="BJ91" s="5" t="str">
        <f t="shared" si="92"/>
        <v xml:space="preserve"> </v>
      </c>
      <c r="BK91" s="5" t="str">
        <f t="shared" si="93"/>
        <v xml:space="preserve"> </v>
      </c>
      <c r="BL91" s="5" t="str">
        <f t="shared" si="94"/>
        <v xml:space="preserve"> </v>
      </c>
      <c r="BM91" s="5" t="str">
        <f t="shared" si="95"/>
        <v xml:space="preserve"> </v>
      </c>
      <c r="BN91" s="5" t="str">
        <f t="shared" si="96"/>
        <v xml:space="preserve"> </v>
      </c>
      <c r="BO91" s="5" t="str">
        <f t="shared" si="97"/>
        <v xml:space="preserve"> </v>
      </c>
      <c r="BP91" s="4">
        <f t="shared" si="100"/>
        <v>0</v>
      </c>
    </row>
    <row r="92" spans="1:68">
      <c r="A92" s="3">
        <v>1986</v>
      </c>
      <c r="B92" s="726">
        <v>0</v>
      </c>
      <c r="C92" s="726">
        <v>0</v>
      </c>
      <c r="D92" s="726">
        <v>0</v>
      </c>
      <c r="E92" s="726">
        <v>0</v>
      </c>
      <c r="F92" s="726">
        <v>0</v>
      </c>
      <c r="G92" s="873">
        <v>0</v>
      </c>
      <c r="H92" s="726">
        <v>0</v>
      </c>
      <c r="I92" s="726">
        <v>0</v>
      </c>
      <c r="J92" s="726">
        <v>0</v>
      </c>
      <c r="K92" s="726">
        <v>0</v>
      </c>
      <c r="L92" s="873">
        <v>0</v>
      </c>
      <c r="M92" s="726">
        <v>0</v>
      </c>
      <c r="N92" s="726">
        <v>0</v>
      </c>
      <c r="O92" s="726">
        <v>0</v>
      </c>
      <c r="P92" s="726">
        <v>0</v>
      </c>
      <c r="Q92" s="873">
        <v>0</v>
      </c>
      <c r="R92" s="726">
        <v>0</v>
      </c>
      <c r="S92" s="726">
        <v>0</v>
      </c>
      <c r="T92" s="726">
        <v>0</v>
      </c>
      <c r="U92" s="726">
        <v>0</v>
      </c>
      <c r="V92" s="873">
        <v>0</v>
      </c>
      <c r="W92" s="726">
        <v>0</v>
      </c>
      <c r="X92" s="726">
        <v>0</v>
      </c>
      <c r="Y92" s="726">
        <v>0</v>
      </c>
      <c r="Z92" s="726">
        <v>0</v>
      </c>
      <c r="AA92" s="873">
        <v>0</v>
      </c>
      <c r="AB92" s="726">
        <v>0</v>
      </c>
      <c r="AC92" s="726">
        <v>0</v>
      </c>
      <c r="AD92" s="726">
        <v>0</v>
      </c>
      <c r="AE92" s="726">
        <v>0</v>
      </c>
      <c r="AF92" s="873">
        <v>0</v>
      </c>
      <c r="AG92" s="10">
        <f t="shared" si="101"/>
        <v>0</v>
      </c>
      <c r="AH92" s="761">
        <f t="shared" si="98"/>
        <v>0</v>
      </c>
      <c r="AI92" s="4">
        <f t="shared" si="99"/>
        <v>0</v>
      </c>
      <c r="AJ92" s="3">
        <v>1986</v>
      </c>
      <c r="AK92" s="5" t="str">
        <f t="shared" si="67"/>
        <v xml:space="preserve"> </v>
      </c>
      <c r="AL92" s="5" t="str">
        <f t="shared" si="68"/>
        <v xml:space="preserve"> </v>
      </c>
      <c r="AM92" s="5" t="str">
        <f t="shared" si="69"/>
        <v xml:space="preserve"> </v>
      </c>
      <c r="AN92" s="5" t="str">
        <f t="shared" si="70"/>
        <v xml:space="preserve"> </v>
      </c>
      <c r="AO92" s="5" t="str">
        <f t="shared" si="71"/>
        <v xml:space="preserve"> </v>
      </c>
      <c r="AP92" s="5" t="str">
        <f t="shared" si="72"/>
        <v xml:space="preserve"> </v>
      </c>
      <c r="AQ92" s="5" t="str">
        <f t="shared" si="73"/>
        <v xml:space="preserve"> </v>
      </c>
      <c r="AR92" s="5" t="str">
        <f t="shared" si="74"/>
        <v xml:space="preserve"> </v>
      </c>
      <c r="AS92" s="5" t="str">
        <f t="shared" si="75"/>
        <v xml:space="preserve"> </v>
      </c>
      <c r="AT92" s="5" t="str">
        <f t="shared" si="76"/>
        <v xml:space="preserve"> </v>
      </c>
      <c r="AU92" s="5" t="str">
        <f t="shared" si="77"/>
        <v xml:space="preserve"> </v>
      </c>
      <c r="AV92" s="5" t="str">
        <f t="shared" si="78"/>
        <v xml:space="preserve"> </v>
      </c>
      <c r="AW92" s="5" t="str">
        <f t="shared" si="79"/>
        <v xml:space="preserve"> </v>
      </c>
      <c r="AX92" s="5" t="str">
        <f t="shared" si="80"/>
        <v xml:space="preserve"> </v>
      </c>
      <c r="AY92" s="5" t="str">
        <f t="shared" si="81"/>
        <v xml:space="preserve"> </v>
      </c>
      <c r="AZ92" s="5" t="str">
        <f t="shared" si="82"/>
        <v xml:space="preserve"> </v>
      </c>
      <c r="BA92" s="5" t="str">
        <f t="shared" si="83"/>
        <v xml:space="preserve"> </v>
      </c>
      <c r="BB92" s="5" t="str">
        <f t="shared" si="84"/>
        <v xml:space="preserve"> </v>
      </c>
      <c r="BC92" s="5" t="str">
        <f t="shared" si="85"/>
        <v xml:space="preserve"> </v>
      </c>
      <c r="BD92" s="5" t="str">
        <f t="shared" si="86"/>
        <v xml:space="preserve"> </v>
      </c>
      <c r="BE92" s="5" t="str">
        <f t="shared" si="87"/>
        <v xml:space="preserve"> </v>
      </c>
      <c r="BF92" s="5" t="str">
        <f t="shared" si="88"/>
        <v xml:space="preserve"> </v>
      </c>
      <c r="BG92" s="5" t="str">
        <f t="shared" si="89"/>
        <v xml:space="preserve"> </v>
      </c>
      <c r="BH92" s="5" t="str">
        <f t="shared" si="90"/>
        <v xml:space="preserve"> </v>
      </c>
      <c r="BI92" s="5" t="str">
        <f t="shared" si="91"/>
        <v xml:space="preserve"> </v>
      </c>
      <c r="BJ92" s="5" t="str">
        <f t="shared" si="92"/>
        <v xml:space="preserve"> </v>
      </c>
      <c r="BK92" s="5" t="str">
        <f t="shared" si="93"/>
        <v xml:space="preserve"> </v>
      </c>
      <c r="BL92" s="5" t="str">
        <f t="shared" si="94"/>
        <v xml:space="preserve"> </v>
      </c>
      <c r="BM92" s="5" t="str">
        <f t="shared" si="95"/>
        <v xml:space="preserve"> </v>
      </c>
      <c r="BN92" s="5" t="str">
        <f t="shared" si="96"/>
        <v xml:space="preserve"> </v>
      </c>
      <c r="BO92" s="5" t="str">
        <f t="shared" si="97"/>
        <v xml:space="preserve"> </v>
      </c>
      <c r="BP92" s="4">
        <f t="shared" si="100"/>
        <v>0</v>
      </c>
    </row>
    <row r="93" spans="1:68">
      <c r="A93" s="3">
        <v>1987</v>
      </c>
      <c r="B93" s="726">
        <v>0</v>
      </c>
      <c r="C93" s="726">
        <v>0</v>
      </c>
      <c r="D93" s="726">
        <v>0</v>
      </c>
      <c r="E93" s="726">
        <v>0</v>
      </c>
      <c r="F93" s="726">
        <v>0</v>
      </c>
      <c r="G93" s="873">
        <v>0</v>
      </c>
      <c r="H93" s="726">
        <v>0</v>
      </c>
      <c r="I93" s="726">
        <v>0</v>
      </c>
      <c r="J93" s="726">
        <v>0</v>
      </c>
      <c r="K93" s="726" t="s">
        <v>60</v>
      </c>
      <c r="L93" s="873">
        <v>0</v>
      </c>
      <c r="M93" s="726">
        <v>0</v>
      </c>
      <c r="N93" s="726">
        <v>0</v>
      </c>
      <c r="O93" s="726">
        <v>0</v>
      </c>
      <c r="P93" s="726">
        <v>0</v>
      </c>
      <c r="Q93" s="873">
        <v>0</v>
      </c>
      <c r="R93" s="726">
        <v>0</v>
      </c>
      <c r="S93" s="726">
        <v>0</v>
      </c>
      <c r="T93" s="726">
        <v>0</v>
      </c>
      <c r="U93" s="726">
        <v>0</v>
      </c>
      <c r="V93" s="873">
        <v>0</v>
      </c>
      <c r="W93" s="726">
        <v>0</v>
      </c>
      <c r="X93" s="726">
        <v>0</v>
      </c>
      <c r="Y93" s="726">
        <v>0</v>
      </c>
      <c r="Z93" s="726">
        <v>0</v>
      </c>
      <c r="AA93" s="873">
        <v>0</v>
      </c>
      <c r="AB93" s="726">
        <v>0</v>
      </c>
      <c r="AC93" s="726">
        <v>0</v>
      </c>
      <c r="AD93" s="726">
        <v>0</v>
      </c>
      <c r="AE93" s="726">
        <v>0</v>
      </c>
      <c r="AF93" s="873">
        <v>0</v>
      </c>
      <c r="AG93" s="10">
        <f t="shared" si="101"/>
        <v>0</v>
      </c>
      <c r="AH93" s="761">
        <f t="shared" si="98"/>
        <v>0</v>
      </c>
      <c r="AI93" s="4">
        <f t="shared" si="99"/>
        <v>0</v>
      </c>
      <c r="AJ93" s="3">
        <v>1987</v>
      </c>
      <c r="AK93" s="5" t="str">
        <f t="shared" si="67"/>
        <v xml:space="preserve"> </v>
      </c>
      <c r="AL93" s="5" t="str">
        <f t="shared" si="68"/>
        <v xml:space="preserve"> </v>
      </c>
      <c r="AM93" s="5" t="str">
        <f t="shared" si="69"/>
        <v xml:space="preserve"> </v>
      </c>
      <c r="AN93" s="5" t="str">
        <f t="shared" si="70"/>
        <v xml:space="preserve"> </v>
      </c>
      <c r="AO93" s="5" t="str">
        <f t="shared" si="71"/>
        <v xml:space="preserve"> </v>
      </c>
      <c r="AP93" s="5" t="str">
        <f t="shared" si="72"/>
        <v xml:space="preserve"> </v>
      </c>
      <c r="AQ93" s="5" t="str">
        <f t="shared" si="73"/>
        <v xml:space="preserve"> </v>
      </c>
      <c r="AR93" s="5" t="str">
        <f t="shared" si="74"/>
        <v xml:space="preserve"> </v>
      </c>
      <c r="AS93" s="5" t="str">
        <f t="shared" si="75"/>
        <v xml:space="preserve"> </v>
      </c>
      <c r="AT93" s="5" t="str">
        <f t="shared" si="76"/>
        <v xml:space="preserve"> </v>
      </c>
      <c r="AU93" s="5" t="str">
        <f t="shared" si="77"/>
        <v xml:space="preserve"> </v>
      </c>
      <c r="AV93" s="5" t="str">
        <f t="shared" si="78"/>
        <v xml:space="preserve"> </v>
      </c>
      <c r="AW93" s="5" t="str">
        <f t="shared" si="79"/>
        <v xml:space="preserve"> </v>
      </c>
      <c r="AX93" s="5" t="str">
        <f t="shared" si="80"/>
        <v xml:space="preserve"> </v>
      </c>
      <c r="AY93" s="5" t="str">
        <f t="shared" si="81"/>
        <v xml:space="preserve"> </v>
      </c>
      <c r="AZ93" s="5" t="str">
        <f t="shared" si="82"/>
        <v xml:space="preserve"> </v>
      </c>
      <c r="BA93" s="5" t="str">
        <f t="shared" si="83"/>
        <v xml:space="preserve"> </v>
      </c>
      <c r="BB93" s="5" t="str">
        <f t="shared" si="84"/>
        <v xml:space="preserve"> </v>
      </c>
      <c r="BC93" s="5" t="str">
        <f t="shared" si="85"/>
        <v xml:space="preserve"> </v>
      </c>
      <c r="BD93" s="5" t="str">
        <f t="shared" si="86"/>
        <v xml:space="preserve"> </v>
      </c>
      <c r="BE93" s="5" t="str">
        <f t="shared" si="87"/>
        <v xml:space="preserve"> </v>
      </c>
      <c r="BF93" s="5" t="str">
        <f t="shared" si="88"/>
        <v xml:space="preserve"> </v>
      </c>
      <c r="BG93" s="5" t="str">
        <f t="shared" si="89"/>
        <v xml:space="preserve"> </v>
      </c>
      <c r="BH93" s="5" t="str">
        <f t="shared" si="90"/>
        <v xml:space="preserve"> </v>
      </c>
      <c r="BI93" s="5" t="str">
        <f t="shared" si="91"/>
        <v xml:space="preserve"> </v>
      </c>
      <c r="BJ93" s="5" t="str">
        <f t="shared" si="92"/>
        <v xml:space="preserve"> </v>
      </c>
      <c r="BK93" s="5" t="str">
        <f t="shared" si="93"/>
        <v xml:space="preserve"> </v>
      </c>
      <c r="BL93" s="5" t="str">
        <f t="shared" si="94"/>
        <v xml:space="preserve"> </v>
      </c>
      <c r="BM93" s="5" t="str">
        <f t="shared" si="95"/>
        <v xml:space="preserve"> </v>
      </c>
      <c r="BN93" s="5" t="str">
        <f t="shared" si="96"/>
        <v xml:space="preserve"> </v>
      </c>
      <c r="BO93" s="5" t="str">
        <f t="shared" si="97"/>
        <v xml:space="preserve"> </v>
      </c>
      <c r="BP93" s="4">
        <f t="shared" si="100"/>
        <v>0</v>
      </c>
    </row>
    <row r="94" spans="1:68">
      <c r="A94" s="3">
        <v>1988</v>
      </c>
      <c r="B94" s="726">
        <v>0</v>
      </c>
      <c r="C94" s="726">
        <v>0</v>
      </c>
      <c r="D94" s="726">
        <v>0</v>
      </c>
      <c r="E94" s="726">
        <v>0</v>
      </c>
      <c r="F94" s="726">
        <v>0</v>
      </c>
      <c r="G94" s="873">
        <v>0</v>
      </c>
      <c r="H94" s="726">
        <v>0</v>
      </c>
      <c r="I94" s="726">
        <v>0</v>
      </c>
      <c r="J94" s="726">
        <v>0</v>
      </c>
      <c r="K94" s="726">
        <v>0</v>
      </c>
      <c r="L94" s="873">
        <v>0</v>
      </c>
      <c r="M94" s="726">
        <v>0</v>
      </c>
      <c r="N94" s="726">
        <v>0</v>
      </c>
      <c r="O94" s="726">
        <v>0</v>
      </c>
      <c r="P94" s="726">
        <v>0</v>
      </c>
      <c r="Q94" s="873">
        <v>0</v>
      </c>
      <c r="R94" s="726">
        <v>0</v>
      </c>
      <c r="S94" s="726">
        <v>0</v>
      </c>
      <c r="T94" s="726">
        <v>0</v>
      </c>
      <c r="U94" s="726">
        <v>0</v>
      </c>
      <c r="V94" s="873">
        <v>0</v>
      </c>
      <c r="W94" s="726">
        <v>0</v>
      </c>
      <c r="X94" s="726">
        <v>0</v>
      </c>
      <c r="Y94" s="726">
        <v>0</v>
      </c>
      <c r="Z94" s="726">
        <v>0</v>
      </c>
      <c r="AA94" s="873">
        <v>0</v>
      </c>
      <c r="AB94" s="726">
        <v>0</v>
      </c>
      <c r="AC94" s="726">
        <v>0</v>
      </c>
      <c r="AD94" s="726">
        <v>0</v>
      </c>
      <c r="AE94" s="726">
        <v>0</v>
      </c>
      <c r="AF94" s="873">
        <v>0</v>
      </c>
      <c r="AG94" s="10">
        <f t="shared" si="101"/>
        <v>0</v>
      </c>
      <c r="AH94" s="761">
        <f t="shared" si="98"/>
        <v>0</v>
      </c>
      <c r="AI94" s="4">
        <f t="shared" si="99"/>
        <v>0</v>
      </c>
      <c r="AJ94" s="3">
        <v>1988</v>
      </c>
      <c r="AK94" s="5" t="str">
        <f t="shared" si="67"/>
        <v xml:space="preserve"> </v>
      </c>
      <c r="AL94" s="5" t="str">
        <f t="shared" si="68"/>
        <v xml:space="preserve"> </v>
      </c>
      <c r="AM94" s="5" t="str">
        <f t="shared" si="69"/>
        <v xml:space="preserve"> </v>
      </c>
      <c r="AN94" s="5" t="str">
        <f t="shared" si="70"/>
        <v xml:space="preserve"> </v>
      </c>
      <c r="AO94" s="5" t="str">
        <f t="shared" si="71"/>
        <v xml:space="preserve"> </v>
      </c>
      <c r="AP94" s="5" t="str">
        <f t="shared" si="72"/>
        <v xml:space="preserve"> </v>
      </c>
      <c r="AQ94" s="5" t="str">
        <f t="shared" si="73"/>
        <v xml:space="preserve"> </v>
      </c>
      <c r="AR94" s="5" t="str">
        <f t="shared" si="74"/>
        <v xml:space="preserve"> </v>
      </c>
      <c r="AS94" s="5" t="str">
        <f t="shared" si="75"/>
        <v xml:space="preserve"> </v>
      </c>
      <c r="AT94" s="5" t="str">
        <f t="shared" si="76"/>
        <v xml:space="preserve"> </v>
      </c>
      <c r="AU94" s="5" t="str">
        <f t="shared" si="77"/>
        <v xml:space="preserve"> </v>
      </c>
      <c r="AV94" s="5" t="str">
        <f t="shared" si="78"/>
        <v xml:space="preserve"> </v>
      </c>
      <c r="AW94" s="5" t="str">
        <f t="shared" si="79"/>
        <v xml:space="preserve"> </v>
      </c>
      <c r="AX94" s="5" t="str">
        <f t="shared" si="80"/>
        <v xml:space="preserve"> </v>
      </c>
      <c r="AY94" s="5" t="str">
        <f t="shared" si="81"/>
        <v xml:space="preserve"> </v>
      </c>
      <c r="AZ94" s="5" t="str">
        <f t="shared" si="82"/>
        <v xml:space="preserve"> </v>
      </c>
      <c r="BA94" s="5" t="str">
        <f t="shared" si="83"/>
        <v xml:space="preserve"> </v>
      </c>
      <c r="BB94" s="5" t="str">
        <f t="shared" si="84"/>
        <v xml:space="preserve"> </v>
      </c>
      <c r="BC94" s="5" t="str">
        <f t="shared" si="85"/>
        <v xml:space="preserve"> </v>
      </c>
      <c r="BD94" s="5" t="str">
        <f t="shared" si="86"/>
        <v xml:space="preserve"> </v>
      </c>
      <c r="BE94" s="5" t="str">
        <f t="shared" si="87"/>
        <v xml:space="preserve"> </v>
      </c>
      <c r="BF94" s="5" t="str">
        <f t="shared" si="88"/>
        <v xml:space="preserve"> </v>
      </c>
      <c r="BG94" s="5" t="str">
        <f t="shared" si="89"/>
        <v xml:space="preserve"> </v>
      </c>
      <c r="BH94" s="5" t="str">
        <f t="shared" si="90"/>
        <v xml:space="preserve"> </v>
      </c>
      <c r="BI94" s="5" t="str">
        <f t="shared" si="91"/>
        <v xml:space="preserve"> </v>
      </c>
      <c r="BJ94" s="5" t="str">
        <f t="shared" si="92"/>
        <v xml:space="preserve"> </v>
      </c>
      <c r="BK94" s="5" t="str">
        <f t="shared" si="93"/>
        <v xml:space="preserve"> </v>
      </c>
      <c r="BL94" s="5" t="str">
        <f t="shared" si="94"/>
        <v xml:space="preserve"> </v>
      </c>
      <c r="BM94" s="5" t="str">
        <f t="shared" si="95"/>
        <v xml:space="preserve"> </v>
      </c>
      <c r="BN94" s="5" t="str">
        <f t="shared" si="96"/>
        <v xml:space="preserve"> </v>
      </c>
      <c r="BO94" s="5" t="str">
        <f t="shared" si="97"/>
        <v xml:space="preserve"> </v>
      </c>
      <c r="BP94" s="4">
        <f t="shared" si="100"/>
        <v>0</v>
      </c>
    </row>
    <row r="95" spans="1:68">
      <c r="A95" s="3">
        <v>1989</v>
      </c>
      <c r="B95" s="726">
        <v>0</v>
      </c>
      <c r="C95" s="726">
        <v>0</v>
      </c>
      <c r="D95" s="726">
        <v>0</v>
      </c>
      <c r="E95" s="726">
        <v>0</v>
      </c>
      <c r="F95" s="726">
        <v>0</v>
      </c>
      <c r="G95" s="873">
        <v>0</v>
      </c>
      <c r="H95" s="726" t="s">
        <v>60</v>
      </c>
      <c r="I95" s="726">
        <v>0</v>
      </c>
      <c r="J95" s="726" t="s">
        <v>60</v>
      </c>
      <c r="K95" s="726">
        <v>0</v>
      </c>
      <c r="L95" s="873">
        <v>0</v>
      </c>
      <c r="M95" s="726">
        <v>0</v>
      </c>
      <c r="N95" s="726">
        <v>0</v>
      </c>
      <c r="O95" s="726">
        <v>0</v>
      </c>
      <c r="P95" s="726">
        <v>0</v>
      </c>
      <c r="Q95" s="873">
        <v>0</v>
      </c>
      <c r="R95" s="726">
        <v>0</v>
      </c>
      <c r="S95" s="726">
        <v>0</v>
      </c>
      <c r="T95" s="726">
        <v>0</v>
      </c>
      <c r="U95" s="726">
        <v>0</v>
      </c>
      <c r="V95" s="873">
        <v>0</v>
      </c>
      <c r="W95" s="726">
        <v>0</v>
      </c>
      <c r="X95" s="726">
        <v>0</v>
      </c>
      <c r="Y95" s="726">
        <v>0</v>
      </c>
      <c r="Z95" s="726">
        <v>0</v>
      </c>
      <c r="AA95" s="873">
        <v>0</v>
      </c>
      <c r="AB95" s="726">
        <v>0</v>
      </c>
      <c r="AC95" s="726">
        <v>0</v>
      </c>
      <c r="AD95" s="726">
        <v>0</v>
      </c>
      <c r="AE95" s="726">
        <v>0</v>
      </c>
      <c r="AF95" s="873">
        <v>0</v>
      </c>
      <c r="AG95" s="10">
        <f t="shared" si="101"/>
        <v>0</v>
      </c>
      <c r="AH95" s="761">
        <f t="shared" si="98"/>
        <v>0</v>
      </c>
      <c r="AI95" s="4">
        <f t="shared" si="99"/>
        <v>0</v>
      </c>
      <c r="AJ95" s="3">
        <v>1989</v>
      </c>
      <c r="AK95" s="5" t="str">
        <f t="shared" si="67"/>
        <v xml:space="preserve"> </v>
      </c>
      <c r="AL95" s="5" t="str">
        <f t="shared" si="68"/>
        <v xml:space="preserve"> </v>
      </c>
      <c r="AM95" s="5" t="str">
        <f t="shared" si="69"/>
        <v xml:space="preserve"> </v>
      </c>
      <c r="AN95" s="5" t="str">
        <f t="shared" si="70"/>
        <v xml:space="preserve"> </v>
      </c>
      <c r="AO95" s="5" t="str">
        <f t="shared" si="71"/>
        <v xml:space="preserve"> </v>
      </c>
      <c r="AP95" s="5" t="str">
        <f t="shared" si="72"/>
        <v xml:space="preserve"> </v>
      </c>
      <c r="AQ95" s="5" t="str">
        <f t="shared" si="73"/>
        <v xml:space="preserve"> </v>
      </c>
      <c r="AR95" s="5" t="str">
        <f t="shared" si="74"/>
        <v xml:space="preserve"> </v>
      </c>
      <c r="AS95" s="5" t="str">
        <f t="shared" si="75"/>
        <v xml:space="preserve"> </v>
      </c>
      <c r="AT95" s="5" t="str">
        <f t="shared" si="76"/>
        <v xml:space="preserve"> </v>
      </c>
      <c r="AU95" s="5" t="str">
        <f t="shared" si="77"/>
        <v xml:space="preserve"> </v>
      </c>
      <c r="AV95" s="5" t="str">
        <f t="shared" si="78"/>
        <v xml:space="preserve"> </v>
      </c>
      <c r="AW95" s="5" t="str">
        <f t="shared" si="79"/>
        <v xml:space="preserve"> </v>
      </c>
      <c r="AX95" s="5" t="str">
        <f t="shared" si="80"/>
        <v xml:space="preserve"> </v>
      </c>
      <c r="AY95" s="5" t="str">
        <f t="shared" si="81"/>
        <v xml:space="preserve"> </v>
      </c>
      <c r="AZ95" s="5" t="str">
        <f t="shared" si="82"/>
        <v xml:space="preserve"> </v>
      </c>
      <c r="BA95" s="5" t="str">
        <f t="shared" si="83"/>
        <v xml:space="preserve"> </v>
      </c>
      <c r="BB95" s="5" t="str">
        <f t="shared" si="84"/>
        <v xml:space="preserve"> </v>
      </c>
      <c r="BC95" s="5" t="str">
        <f t="shared" si="85"/>
        <v xml:space="preserve"> </v>
      </c>
      <c r="BD95" s="5" t="str">
        <f t="shared" si="86"/>
        <v xml:space="preserve"> </v>
      </c>
      <c r="BE95" s="5" t="str">
        <f t="shared" si="87"/>
        <v xml:space="preserve"> </v>
      </c>
      <c r="BF95" s="5" t="str">
        <f t="shared" si="88"/>
        <v xml:space="preserve"> </v>
      </c>
      <c r="BG95" s="5" t="str">
        <f t="shared" si="89"/>
        <v xml:space="preserve"> </v>
      </c>
      <c r="BH95" s="5" t="str">
        <f t="shared" si="90"/>
        <v xml:space="preserve"> </v>
      </c>
      <c r="BI95" s="5" t="str">
        <f t="shared" si="91"/>
        <v xml:space="preserve"> </v>
      </c>
      <c r="BJ95" s="5" t="str">
        <f t="shared" si="92"/>
        <v xml:space="preserve"> </v>
      </c>
      <c r="BK95" s="5" t="str">
        <f t="shared" si="93"/>
        <v xml:space="preserve"> </v>
      </c>
      <c r="BL95" s="5" t="str">
        <f t="shared" si="94"/>
        <v xml:space="preserve"> </v>
      </c>
      <c r="BM95" s="5" t="str">
        <f t="shared" si="95"/>
        <v xml:space="preserve"> </v>
      </c>
      <c r="BN95" s="5" t="str">
        <f t="shared" si="96"/>
        <v xml:space="preserve"> </v>
      </c>
      <c r="BO95" s="5" t="str">
        <f t="shared" si="97"/>
        <v xml:space="preserve"> </v>
      </c>
      <c r="BP95" s="4">
        <f t="shared" si="100"/>
        <v>0</v>
      </c>
    </row>
    <row r="96" spans="1:68" ht="13.8" thickBot="1">
      <c r="A96" s="737">
        <v>1990</v>
      </c>
      <c r="B96" s="850">
        <v>0</v>
      </c>
      <c r="C96" s="850">
        <v>0</v>
      </c>
      <c r="D96" s="850">
        <v>0</v>
      </c>
      <c r="E96" s="850">
        <v>0</v>
      </c>
      <c r="F96" s="850">
        <v>0</v>
      </c>
      <c r="G96" s="874">
        <v>0</v>
      </c>
      <c r="H96" s="850">
        <v>0</v>
      </c>
      <c r="I96" s="850">
        <v>0</v>
      </c>
      <c r="J96" s="850">
        <v>0</v>
      </c>
      <c r="K96" s="850">
        <v>0</v>
      </c>
      <c r="L96" s="874">
        <v>0</v>
      </c>
      <c r="M96" s="850">
        <v>0</v>
      </c>
      <c r="N96" s="850">
        <v>0</v>
      </c>
      <c r="O96" s="850">
        <v>0</v>
      </c>
      <c r="P96" s="850">
        <v>0</v>
      </c>
      <c r="Q96" s="874">
        <v>0</v>
      </c>
      <c r="R96" s="850">
        <v>0</v>
      </c>
      <c r="S96" s="850">
        <v>0</v>
      </c>
      <c r="T96" s="850">
        <v>0</v>
      </c>
      <c r="U96" s="850">
        <v>0</v>
      </c>
      <c r="V96" s="874">
        <v>0</v>
      </c>
      <c r="W96" s="850">
        <v>0</v>
      </c>
      <c r="X96" s="850">
        <v>0</v>
      </c>
      <c r="Y96" s="850">
        <v>0</v>
      </c>
      <c r="Z96" s="850">
        <v>0</v>
      </c>
      <c r="AA96" s="874">
        <v>0</v>
      </c>
      <c r="AB96" s="850">
        <v>0</v>
      </c>
      <c r="AC96" s="850">
        <v>0</v>
      </c>
      <c r="AD96" s="850">
        <v>0</v>
      </c>
      <c r="AE96" s="850">
        <v>0</v>
      </c>
      <c r="AF96" s="874">
        <v>0</v>
      </c>
      <c r="AG96" s="739">
        <f t="shared" si="101"/>
        <v>0</v>
      </c>
      <c r="AH96" s="851">
        <f t="shared" si="98"/>
        <v>0</v>
      </c>
      <c r="AI96" s="746">
        <f t="shared" si="99"/>
        <v>0</v>
      </c>
      <c r="AJ96" s="737">
        <v>1990</v>
      </c>
      <c r="AK96" s="5" t="str">
        <f t="shared" si="67"/>
        <v xml:space="preserve"> </v>
      </c>
      <c r="AL96" s="5" t="str">
        <f t="shared" si="68"/>
        <v xml:space="preserve"> </v>
      </c>
      <c r="AM96" s="5" t="str">
        <f t="shared" si="69"/>
        <v xml:space="preserve"> </v>
      </c>
      <c r="AN96" s="5" t="str">
        <f t="shared" si="70"/>
        <v xml:space="preserve"> </v>
      </c>
      <c r="AO96" s="5" t="str">
        <f t="shared" si="71"/>
        <v xml:space="preserve"> </v>
      </c>
      <c r="AP96" s="5" t="str">
        <f t="shared" si="72"/>
        <v xml:space="preserve"> </v>
      </c>
      <c r="AQ96" s="5" t="str">
        <f t="shared" si="73"/>
        <v xml:space="preserve"> </v>
      </c>
      <c r="AR96" s="5" t="str">
        <f t="shared" si="74"/>
        <v xml:space="preserve"> </v>
      </c>
      <c r="AS96" s="5" t="str">
        <f t="shared" si="75"/>
        <v xml:space="preserve"> </v>
      </c>
      <c r="AT96" s="5" t="str">
        <f t="shared" si="76"/>
        <v xml:space="preserve"> </v>
      </c>
      <c r="AU96" s="5" t="str">
        <f t="shared" si="77"/>
        <v xml:space="preserve"> </v>
      </c>
      <c r="AV96" s="5" t="str">
        <f t="shared" si="78"/>
        <v xml:space="preserve"> </v>
      </c>
      <c r="AW96" s="5" t="str">
        <f t="shared" si="79"/>
        <v xml:space="preserve"> </v>
      </c>
      <c r="AX96" s="5" t="str">
        <f t="shared" si="80"/>
        <v xml:space="preserve"> </v>
      </c>
      <c r="AY96" s="5" t="str">
        <f t="shared" si="81"/>
        <v xml:space="preserve"> </v>
      </c>
      <c r="AZ96" s="5" t="str">
        <f t="shared" si="82"/>
        <v xml:space="preserve"> </v>
      </c>
      <c r="BA96" s="5" t="str">
        <f t="shared" si="83"/>
        <v xml:space="preserve"> </v>
      </c>
      <c r="BB96" s="5" t="str">
        <f t="shared" si="84"/>
        <v xml:space="preserve"> </v>
      </c>
      <c r="BC96" s="5" t="str">
        <f t="shared" si="85"/>
        <v xml:space="preserve"> </v>
      </c>
      <c r="BD96" s="5" t="str">
        <f t="shared" si="86"/>
        <v xml:space="preserve"> </v>
      </c>
      <c r="BE96" s="5" t="str">
        <f t="shared" si="87"/>
        <v xml:space="preserve"> </v>
      </c>
      <c r="BF96" s="5" t="str">
        <f t="shared" si="88"/>
        <v xml:space="preserve"> </v>
      </c>
      <c r="BG96" s="5" t="str">
        <f t="shared" si="89"/>
        <v xml:space="preserve"> </v>
      </c>
      <c r="BH96" s="5" t="str">
        <f t="shared" si="90"/>
        <v xml:space="preserve"> </v>
      </c>
      <c r="BI96" s="5" t="str">
        <f t="shared" si="91"/>
        <v xml:space="preserve"> </v>
      </c>
      <c r="BJ96" s="5" t="str">
        <f t="shared" si="92"/>
        <v xml:space="preserve"> </v>
      </c>
      <c r="BK96" s="5" t="str">
        <f t="shared" si="93"/>
        <v xml:space="preserve"> </v>
      </c>
      <c r="BL96" s="5" t="str">
        <f t="shared" si="94"/>
        <v xml:space="preserve"> </v>
      </c>
      <c r="BM96" s="5" t="str">
        <f t="shared" si="95"/>
        <v xml:space="preserve"> </v>
      </c>
      <c r="BN96" s="5" t="str">
        <f t="shared" si="96"/>
        <v xml:space="preserve"> </v>
      </c>
      <c r="BO96" s="5" t="str">
        <f t="shared" si="97"/>
        <v xml:space="preserve"> </v>
      </c>
      <c r="BP96" s="4">
        <f t="shared" si="100"/>
        <v>0</v>
      </c>
    </row>
    <row r="97" spans="1:68">
      <c r="A97" s="3">
        <v>1991</v>
      </c>
      <c r="B97" s="726">
        <v>0</v>
      </c>
      <c r="C97" s="726">
        <v>0</v>
      </c>
      <c r="D97" s="726">
        <v>0</v>
      </c>
      <c r="E97" s="726">
        <v>0</v>
      </c>
      <c r="F97" s="726">
        <v>0</v>
      </c>
      <c r="G97" s="873">
        <v>0</v>
      </c>
      <c r="H97" s="726">
        <v>0</v>
      </c>
      <c r="I97" s="726">
        <v>0</v>
      </c>
      <c r="J97" s="726">
        <v>0</v>
      </c>
      <c r="K97" s="726">
        <v>0</v>
      </c>
      <c r="L97" s="873">
        <v>0</v>
      </c>
      <c r="M97" s="726">
        <v>0</v>
      </c>
      <c r="N97" s="726">
        <v>0</v>
      </c>
      <c r="O97" s="726">
        <v>0</v>
      </c>
      <c r="P97" s="726">
        <v>0</v>
      </c>
      <c r="Q97" s="873">
        <v>0</v>
      </c>
      <c r="R97" s="726">
        <v>0</v>
      </c>
      <c r="S97" s="726">
        <v>0</v>
      </c>
      <c r="T97" s="726">
        <v>0</v>
      </c>
      <c r="U97" s="726">
        <v>0</v>
      </c>
      <c r="V97" s="873">
        <v>0</v>
      </c>
      <c r="W97" s="726">
        <v>0</v>
      </c>
      <c r="X97" s="726">
        <v>0</v>
      </c>
      <c r="Y97" s="726">
        <v>0</v>
      </c>
      <c r="Z97" s="726">
        <v>0</v>
      </c>
      <c r="AA97" s="873">
        <v>0</v>
      </c>
      <c r="AB97" s="726">
        <v>0</v>
      </c>
      <c r="AC97" s="726">
        <v>0</v>
      </c>
      <c r="AD97" s="726">
        <v>0</v>
      </c>
      <c r="AE97" s="726">
        <v>0</v>
      </c>
      <c r="AF97" s="873">
        <v>0</v>
      </c>
      <c r="AG97" s="10">
        <f t="shared" si="101"/>
        <v>0</v>
      </c>
      <c r="AH97" s="761">
        <f t="shared" si="98"/>
        <v>0</v>
      </c>
      <c r="AI97" s="4">
        <f t="shared" si="99"/>
        <v>0</v>
      </c>
      <c r="AJ97" s="3">
        <v>1991</v>
      </c>
      <c r="AK97" s="5" t="str">
        <f t="shared" si="67"/>
        <v xml:space="preserve"> </v>
      </c>
      <c r="AL97" s="5" t="str">
        <f t="shared" si="68"/>
        <v xml:space="preserve"> </v>
      </c>
      <c r="AM97" s="5" t="str">
        <f t="shared" si="69"/>
        <v xml:space="preserve"> </v>
      </c>
      <c r="AN97" s="5" t="str">
        <f t="shared" si="70"/>
        <v xml:space="preserve"> </v>
      </c>
      <c r="AO97" s="5" t="str">
        <f t="shared" si="71"/>
        <v xml:space="preserve"> </v>
      </c>
      <c r="AP97" s="5" t="str">
        <f t="shared" si="72"/>
        <v xml:space="preserve"> </v>
      </c>
      <c r="AQ97" s="5" t="str">
        <f t="shared" si="73"/>
        <v xml:space="preserve"> </v>
      </c>
      <c r="AR97" s="5" t="str">
        <f t="shared" si="74"/>
        <v xml:space="preserve"> </v>
      </c>
      <c r="AS97" s="5" t="str">
        <f t="shared" si="75"/>
        <v xml:space="preserve"> </v>
      </c>
      <c r="AT97" s="5" t="str">
        <f t="shared" si="76"/>
        <v xml:space="preserve"> </v>
      </c>
      <c r="AU97" s="5" t="str">
        <f t="shared" si="77"/>
        <v xml:space="preserve"> </v>
      </c>
      <c r="AV97" s="5" t="str">
        <f t="shared" si="78"/>
        <v xml:space="preserve"> </v>
      </c>
      <c r="AW97" s="5" t="str">
        <f t="shared" si="79"/>
        <v xml:space="preserve"> </v>
      </c>
      <c r="AX97" s="5" t="str">
        <f t="shared" si="80"/>
        <v xml:space="preserve"> </v>
      </c>
      <c r="AY97" s="5" t="str">
        <f t="shared" si="81"/>
        <v xml:space="preserve"> </v>
      </c>
      <c r="AZ97" s="5" t="str">
        <f t="shared" si="82"/>
        <v xml:space="preserve"> </v>
      </c>
      <c r="BA97" s="5" t="str">
        <f t="shared" si="83"/>
        <v xml:space="preserve"> </v>
      </c>
      <c r="BB97" s="5" t="str">
        <f t="shared" si="84"/>
        <v xml:space="preserve"> </v>
      </c>
      <c r="BC97" s="5" t="str">
        <f t="shared" si="85"/>
        <v xml:space="preserve"> </v>
      </c>
      <c r="BD97" s="5" t="str">
        <f t="shared" si="86"/>
        <v xml:space="preserve"> </v>
      </c>
      <c r="BE97" s="5" t="str">
        <f t="shared" si="87"/>
        <v xml:space="preserve"> </v>
      </c>
      <c r="BF97" s="5" t="str">
        <f t="shared" si="88"/>
        <v xml:space="preserve"> </v>
      </c>
      <c r="BG97" s="5" t="str">
        <f t="shared" si="89"/>
        <v xml:space="preserve"> </v>
      </c>
      <c r="BH97" s="5" t="str">
        <f t="shared" si="90"/>
        <v xml:space="preserve"> </v>
      </c>
      <c r="BI97" s="5" t="str">
        <f t="shared" si="91"/>
        <v xml:space="preserve"> </v>
      </c>
      <c r="BJ97" s="5" t="str">
        <f t="shared" si="92"/>
        <v xml:space="preserve"> </v>
      </c>
      <c r="BK97" s="5" t="str">
        <f t="shared" si="93"/>
        <v xml:space="preserve"> </v>
      </c>
      <c r="BL97" s="5" t="str">
        <f t="shared" si="94"/>
        <v xml:space="preserve"> </v>
      </c>
      <c r="BM97" s="5" t="str">
        <f t="shared" si="95"/>
        <v xml:space="preserve"> </v>
      </c>
      <c r="BN97" s="5" t="str">
        <f t="shared" si="96"/>
        <v xml:space="preserve"> </v>
      </c>
      <c r="BO97" s="5" t="str">
        <f t="shared" si="97"/>
        <v xml:space="preserve"> </v>
      </c>
      <c r="BP97" s="4">
        <f t="shared" si="100"/>
        <v>0</v>
      </c>
    </row>
    <row r="98" spans="1:68">
      <c r="A98" s="3">
        <v>1992</v>
      </c>
      <c r="B98" s="726">
        <v>0</v>
      </c>
      <c r="C98" s="726">
        <v>0</v>
      </c>
      <c r="D98" s="726">
        <v>0</v>
      </c>
      <c r="E98" s="726">
        <v>0</v>
      </c>
      <c r="F98" s="726">
        <v>0</v>
      </c>
      <c r="G98" s="873">
        <v>0</v>
      </c>
      <c r="H98" s="726">
        <v>0</v>
      </c>
      <c r="I98" s="726">
        <v>0</v>
      </c>
      <c r="J98" s="726">
        <v>0</v>
      </c>
      <c r="K98" s="726">
        <v>0</v>
      </c>
      <c r="L98" s="873">
        <v>0</v>
      </c>
      <c r="M98" s="726">
        <v>0</v>
      </c>
      <c r="N98" s="726">
        <v>0</v>
      </c>
      <c r="O98" s="726">
        <v>0</v>
      </c>
      <c r="P98" s="726">
        <v>0</v>
      </c>
      <c r="Q98" s="873">
        <v>0</v>
      </c>
      <c r="R98" s="726">
        <v>0</v>
      </c>
      <c r="S98" s="726">
        <v>0</v>
      </c>
      <c r="T98" s="726">
        <v>0</v>
      </c>
      <c r="U98" s="726">
        <v>0</v>
      </c>
      <c r="V98" s="873">
        <v>0</v>
      </c>
      <c r="W98" s="726">
        <v>0</v>
      </c>
      <c r="X98" s="726">
        <v>0</v>
      </c>
      <c r="Y98" s="726">
        <v>0</v>
      </c>
      <c r="Z98" s="726">
        <v>0</v>
      </c>
      <c r="AA98" s="873">
        <v>0</v>
      </c>
      <c r="AB98" s="726">
        <v>0</v>
      </c>
      <c r="AC98" s="726">
        <v>0</v>
      </c>
      <c r="AD98" s="726">
        <v>0</v>
      </c>
      <c r="AE98" s="726">
        <v>0</v>
      </c>
      <c r="AF98" s="873">
        <v>0</v>
      </c>
      <c r="AG98" s="10">
        <f t="shared" si="101"/>
        <v>0</v>
      </c>
      <c r="AH98" s="761">
        <f t="shared" si="98"/>
        <v>0</v>
      </c>
      <c r="AI98" s="4">
        <f t="shared" si="99"/>
        <v>0</v>
      </c>
      <c r="AJ98" s="3">
        <v>1992</v>
      </c>
      <c r="AK98" s="5" t="str">
        <f t="shared" si="67"/>
        <v xml:space="preserve"> </v>
      </c>
      <c r="AL98" s="5" t="str">
        <f t="shared" si="68"/>
        <v xml:space="preserve"> </v>
      </c>
      <c r="AM98" s="5" t="str">
        <f t="shared" si="69"/>
        <v xml:space="preserve"> </v>
      </c>
      <c r="AN98" s="5" t="str">
        <f t="shared" si="70"/>
        <v xml:space="preserve"> </v>
      </c>
      <c r="AO98" s="5" t="str">
        <f t="shared" si="71"/>
        <v xml:space="preserve"> </v>
      </c>
      <c r="AP98" s="5" t="str">
        <f t="shared" si="72"/>
        <v xml:space="preserve"> </v>
      </c>
      <c r="AQ98" s="5" t="str">
        <f t="shared" si="73"/>
        <v xml:space="preserve"> </v>
      </c>
      <c r="AR98" s="5" t="str">
        <f t="shared" si="74"/>
        <v xml:space="preserve"> </v>
      </c>
      <c r="AS98" s="5" t="str">
        <f t="shared" si="75"/>
        <v xml:space="preserve"> </v>
      </c>
      <c r="AT98" s="5" t="str">
        <f t="shared" si="76"/>
        <v xml:space="preserve"> </v>
      </c>
      <c r="AU98" s="5" t="str">
        <f t="shared" si="77"/>
        <v xml:space="preserve"> </v>
      </c>
      <c r="AV98" s="5" t="str">
        <f t="shared" si="78"/>
        <v xml:space="preserve"> </v>
      </c>
      <c r="AW98" s="5" t="str">
        <f t="shared" si="79"/>
        <v xml:space="preserve"> </v>
      </c>
      <c r="AX98" s="5" t="str">
        <f t="shared" si="80"/>
        <v xml:space="preserve"> </v>
      </c>
      <c r="AY98" s="5" t="str">
        <f t="shared" si="81"/>
        <v xml:space="preserve"> </v>
      </c>
      <c r="AZ98" s="5" t="str">
        <f t="shared" si="82"/>
        <v xml:space="preserve"> </v>
      </c>
      <c r="BA98" s="5" t="str">
        <f t="shared" si="83"/>
        <v xml:space="preserve"> </v>
      </c>
      <c r="BB98" s="5" t="str">
        <f t="shared" si="84"/>
        <v xml:space="preserve"> </v>
      </c>
      <c r="BC98" s="5" t="str">
        <f t="shared" si="85"/>
        <v xml:space="preserve"> </v>
      </c>
      <c r="BD98" s="5" t="str">
        <f t="shared" si="86"/>
        <v xml:space="preserve"> </v>
      </c>
      <c r="BE98" s="5" t="str">
        <f t="shared" si="87"/>
        <v xml:space="preserve"> </v>
      </c>
      <c r="BF98" s="5" t="str">
        <f t="shared" si="88"/>
        <v xml:space="preserve"> </v>
      </c>
      <c r="BG98" s="5" t="str">
        <f t="shared" si="89"/>
        <v xml:space="preserve"> </v>
      </c>
      <c r="BH98" s="5" t="str">
        <f t="shared" si="90"/>
        <v xml:space="preserve"> </v>
      </c>
      <c r="BI98" s="5" t="str">
        <f t="shared" si="91"/>
        <v xml:space="preserve"> </v>
      </c>
      <c r="BJ98" s="5" t="str">
        <f t="shared" si="92"/>
        <v xml:space="preserve"> </v>
      </c>
      <c r="BK98" s="5" t="str">
        <f t="shared" si="93"/>
        <v xml:space="preserve"> </v>
      </c>
      <c r="BL98" s="5" t="str">
        <f t="shared" si="94"/>
        <v xml:space="preserve"> </v>
      </c>
      <c r="BM98" s="5" t="str">
        <f t="shared" si="95"/>
        <v xml:space="preserve"> </v>
      </c>
      <c r="BN98" s="5" t="str">
        <f t="shared" si="96"/>
        <v xml:space="preserve"> </v>
      </c>
      <c r="BO98" s="5" t="str">
        <f t="shared" si="97"/>
        <v xml:space="preserve"> </v>
      </c>
      <c r="BP98" s="4">
        <f t="shared" si="100"/>
        <v>0</v>
      </c>
    </row>
    <row r="99" spans="1:68">
      <c r="A99" s="3">
        <v>1993</v>
      </c>
      <c r="B99" s="726">
        <v>0</v>
      </c>
      <c r="C99" s="726">
        <v>0</v>
      </c>
      <c r="D99" s="726">
        <v>0</v>
      </c>
      <c r="E99" s="726">
        <v>0</v>
      </c>
      <c r="F99" s="726">
        <v>0</v>
      </c>
      <c r="G99" s="873">
        <v>0</v>
      </c>
      <c r="H99" s="726">
        <v>0</v>
      </c>
      <c r="I99" s="726">
        <v>0</v>
      </c>
      <c r="J99" s="726">
        <v>0</v>
      </c>
      <c r="K99" s="726">
        <v>0</v>
      </c>
      <c r="L99" s="873">
        <v>0</v>
      </c>
      <c r="M99" s="726">
        <v>0</v>
      </c>
      <c r="N99" s="726">
        <v>2</v>
      </c>
      <c r="O99" s="726">
        <v>2</v>
      </c>
      <c r="P99" s="726">
        <v>0</v>
      </c>
      <c r="Q99" s="873">
        <v>0</v>
      </c>
      <c r="R99" s="726">
        <v>0</v>
      </c>
      <c r="S99" s="726">
        <v>0</v>
      </c>
      <c r="T99" s="726">
        <v>0</v>
      </c>
      <c r="U99" s="726">
        <v>0</v>
      </c>
      <c r="V99" s="873">
        <v>0</v>
      </c>
      <c r="W99" s="726">
        <v>0</v>
      </c>
      <c r="X99" s="726">
        <v>0</v>
      </c>
      <c r="Y99" s="726">
        <v>0</v>
      </c>
      <c r="Z99" s="726">
        <v>0</v>
      </c>
      <c r="AA99" s="873">
        <v>0</v>
      </c>
      <c r="AB99" s="726">
        <v>0</v>
      </c>
      <c r="AC99" s="726">
        <v>0</v>
      </c>
      <c r="AD99" s="726">
        <v>0</v>
      </c>
      <c r="AE99" s="726">
        <v>0</v>
      </c>
      <c r="AF99" s="873">
        <v>0</v>
      </c>
      <c r="AG99" s="10">
        <f t="shared" si="101"/>
        <v>4</v>
      </c>
      <c r="AH99" s="761">
        <f t="shared" si="98"/>
        <v>2</v>
      </c>
      <c r="AI99" s="4">
        <f t="shared" si="99"/>
        <v>2</v>
      </c>
      <c r="AJ99" s="3">
        <v>1993</v>
      </c>
      <c r="AK99" s="5" t="str">
        <f t="shared" ref="AK99:AK119" si="102">IF(OR(B99="m",B99=0,B99="T"), " ",1)</f>
        <v xml:space="preserve"> </v>
      </c>
      <c r="AL99" s="5" t="str">
        <f t="shared" ref="AL99:AL119" si="103">IF(OR(C99="m",C99=0,C99="T"), " ",1)</f>
        <v xml:space="preserve"> </v>
      </c>
      <c r="AM99" s="5" t="str">
        <f t="shared" ref="AM99:AM119" si="104">IF(OR(D99="m",D99=0,D99="T"), " ",1)</f>
        <v xml:space="preserve"> </v>
      </c>
      <c r="AN99" s="5" t="str">
        <f t="shared" ref="AN99:AN119" si="105">IF(OR(E99="m",E99=0,E99="T"), " ",1)</f>
        <v xml:space="preserve"> </v>
      </c>
      <c r="AO99" s="5" t="str">
        <f t="shared" ref="AO99:AO119" si="106">IF(OR(F99="m",F99=0,F99="T"), " ",1)</f>
        <v xml:space="preserve"> </v>
      </c>
      <c r="AP99" s="5" t="str">
        <f t="shared" ref="AP99:AP119" si="107">IF(OR(G99="m",G99=0,G99="T"), " ",1)</f>
        <v xml:space="preserve"> </v>
      </c>
      <c r="AQ99" s="5" t="str">
        <f t="shared" ref="AQ99:AQ119" si="108">IF(OR(H99="m",H99=0,H99="T"), " ",1)</f>
        <v xml:space="preserve"> </v>
      </c>
      <c r="AR99" s="5" t="str">
        <f t="shared" ref="AR99:AR119" si="109">IF(OR(I99="m",I99=0,I99="T"), " ",1)</f>
        <v xml:space="preserve"> </v>
      </c>
      <c r="AS99" s="5" t="str">
        <f t="shared" ref="AS99:AS119" si="110">IF(OR(J99="m",J99=0,J99="T"), " ",1)</f>
        <v xml:space="preserve"> </v>
      </c>
      <c r="AT99" s="5" t="str">
        <f t="shared" ref="AT99:AT119" si="111">IF(OR(K99="m",K99=0,K99="T"), " ",1)</f>
        <v xml:space="preserve"> </v>
      </c>
      <c r="AU99" s="5" t="str">
        <f t="shared" ref="AU99:AU119" si="112">IF(OR(L99="m",L99=0,L99="T"), " ",1)</f>
        <v xml:space="preserve"> </v>
      </c>
      <c r="AV99" s="5" t="str">
        <f t="shared" ref="AV99:AV119" si="113">IF(OR(M99="m",M99=0,M99="T"), " ",1)</f>
        <v xml:space="preserve"> </v>
      </c>
      <c r="AW99" s="5">
        <f t="shared" ref="AW99:AW119" si="114">IF(OR(N99="m",N99=0,N99="T"), " ",1)</f>
        <v>1</v>
      </c>
      <c r="AX99" s="5">
        <f t="shared" ref="AX99:AX119" si="115">IF(OR(O99="m",O99=0,O99="T"), " ",1)</f>
        <v>1</v>
      </c>
      <c r="AY99" s="5" t="str">
        <f t="shared" ref="AY99:AY119" si="116">IF(OR(P99="m",P99=0,P99="T"), " ",1)</f>
        <v xml:space="preserve"> </v>
      </c>
      <c r="AZ99" s="5" t="str">
        <f t="shared" ref="AZ99:AZ119" si="117">IF(OR(Q99="m",Q99=0,Q99="T"), " ",1)</f>
        <v xml:space="preserve"> </v>
      </c>
      <c r="BA99" s="5" t="str">
        <f t="shared" ref="BA99:BA119" si="118">IF(OR(R99="m",R99=0,R99="T"), " ",1)</f>
        <v xml:space="preserve"> </v>
      </c>
      <c r="BB99" s="5" t="str">
        <f t="shared" ref="BB99:BB119" si="119">IF(OR(S99="m",S99=0,S99="T"), " ",1)</f>
        <v xml:space="preserve"> </v>
      </c>
      <c r="BC99" s="5" t="str">
        <f t="shared" ref="BC99:BC119" si="120">IF(OR(T99="m",T99=0,T99="T"), " ",1)</f>
        <v xml:space="preserve"> </v>
      </c>
      <c r="BD99" s="5" t="str">
        <f t="shared" ref="BD99:BD119" si="121">IF(OR(U99="m",U99=0,U99="T"), " ",1)</f>
        <v xml:space="preserve"> </v>
      </c>
      <c r="BE99" s="5" t="str">
        <f t="shared" ref="BE99:BE119" si="122">IF(OR(V99="m",V99=0,V99="T"), " ",1)</f>
        <v xml:space="preserve"> </v>
      </c>
      <c r="BF99" s="5" t="str">
        <f t="shared" ref="BF99:BF119" si="123">IF(OR(W99="m",W99=0,W99="T"), " ",1)</f>
        <v xml:space="preserve"> </v>
      </c>
      <c r="BG99" s="5" t="str">
        <f t="shared" ref="BG99:BG119" si="124">IF(OR(X99="m",X99=0,X99="T"), " ",1)</f>
        <v xml:space="preserve"> </v>
      </c>
      <c r="BH99" s="5" t="str">
        <f t="shared" ref="BH99:BH119" si="125">IF(OR(Y99="m",Y99=0,Y99="T"), " ",1)</f>
        <v xml:space="preserve"> </v>
      </c>
      <c r="BI99" s="5" t="str">
        <f t="shared" ref="BI99:BI119" si="126">IF(OR(Z99="m",Z99=0,Z99="T"), " ",1)</f>
        <v xml:space="preserve"> </v>
      </c>
      <c r="BJ99" s="5" t="str">
        <f t="shared" ref="BJ99:BJ119" si="127">IF(OR(AA99="m",AA99=0,AA99="T"), " ",1)</f>
        <v xml:space="preserve"> </v>
      </c>
      <c r="BK99" s="5" t="str">
        <f t="shared" ref="BK99:BK119" si="128">IF(OR(AB99="m",AB99=0,AB99="T"), " ",1)</f>
        <v xml:space="preserve"> </v>
      </c>
      <c r="BL99" s="5" t="str">
        <f t="shared" ref="BL99:BL119" si="129">IF(OR(AC99="m",AC99=0,AC99="T"), " ",1)</f>
        <v xml:space="preserve"> </v>
      </c>
      <c r="BM99" s="5" t="str">
        <f t="shared" ref="BM99:BM119" si="130">IF(OR(AD99="m",AD99=0,AD99="T"), " ",1)</f>
        <v xml:space="preserve"> </v>
      </c>
      <c r="BN99" s="5" t="str">
        <f t="shared" ref="BN99:BN119" si="131">IF(OR(AE99="m",AE99=0,AE99="T"), " ",1)</f>
        <v xml:space="preserve"> </v>
      </c>
      <c r="BO99" s="5" t="str">
        <f t="shared" ref="BO99:BO119" si="132">IF(OR(AF99="m",AF99=0,AF99="T"), " ",1)</f>
        <v xml:space="preserve"> </v>
      </c>
      <c r="BP99" s="4">
        <f t="shared" si="100"/>
        <v>2</v>
      </c>
    </row>
    <row r="100" spans="1:68">
      <c r="A100" s="3">
        <v>1994</v>
      </c>
      <c r="B100" s="726">
        <v>0</v>
      </c>
      <c r="C100" s="726">
        <v>0</v>
      </c>
      <c r="D100" s="726">
        <v>0</v>
      </c>
      <c r="E100" s="726">
        <v>0</v>
      </c>
      <c r="F100" s="726">
        <v>0</v>
      </c>
      <c r="G100" s="873">
        <v>0</v>
      </c>
      <c r="H100" s="726">
        <v>0</v>
      </c>
      <c r="I100" s="726">
        <v>0</v>
      </c>
      <c r="J100" s="726">
        <v>0</v>
      </c>
      <c r="K100" s="726">
        <v>0</v>
      </c>
      <c r="L100" s="873">
        <v>0</v>
      </c>
      <c r="M100" s="726">
        <v>0</v>
      </c>
      <c r="N100" s="726">
        <v>0</v>
      </c>
      <c r="O100" s="726">
        <v>0</v>
      </c>
      <c r="P100" s="726">
        <v>0</v>
      </c>
      <c r="Q100" s="873">
        <v>0</v>
      </c>
      <c r="R100" s="726">
        <v>0</v>
      </c>
      <c r="S100" s="726">
        <v>0</v>
      </c>
      <c r="T100" s="726">
        <v>0</v>
      </c>
      <c r="U100" s="726">
        <v>0</v>
      </c>
      <c r="V100" s="873">
        <v>0</v>
      </c>
      <c r="W100" s="726">
        <v>0</v>
      </c>
      <c r="X100" s="726">
        <v>0</v>
      </c>
      <c r="Y100" s="726">
        <v>0</v>
      </c>
      <c r="Z100" s="726">
        <v>0</v>
      </c>
      <c r="AA100" s="873">
        <v>0</v>
      </c>
      <c r="AB100" s="726">
        <v>0</v>
      </c>
      <c r="AC100" s="726">
        <v>0</v>
      </c>
      <c r="AD100" s="726">
        <v>0</v>
      </c>
      <c r="AE100" s="726">
        <v>0</v>
      </c>
      <c r="AF100" s="873">
        <v>0</v>
      </c>
      <c r="AG100" s="10">
        <f t="shared" si="101"/>
        <v>0</v>
      </c>
      <c r="AH100" s="761">
        <f t="shared" si="98"/>
        <v>0</v>
      </c>
      <c r="AI100" s="4">
        <f t="shared" si="99"/>
        <v>0</v>
      </c>
      <c r="AJ100" s="3">
        <v>1994</v>
      </c>
      <c r="AK100" s="5" t="str">
        <f t="shared" si="102"/>
        <v xml:space="preserve"> </v>
      </c>
      <c r="AL100" s="5" t="str">
        <f t="shared" si="103"/>
        <v xml:space="preserve"> </v>
      </c>
      <c r="AM100" s="5" t="str">
        <f t="shared" si="104"/>
        <v xml:space="preserve"> </v>
      </c>
      <c r="AN100" s="5" t="str">
        <f t="shared" si="105"/>
        <v xml:space="preserve"> </v>
      </c>
      <c r="AO100" s="5" t="str">
        <f t="shared" si="106"/>
        <v xml:space="preserve"> </v>
      </c>
      <c r="AP100" s="5" t="str">
        <f t="shared" si="107"/>
        <v xml:space="preserve"> </v>
      </c>
      <c r="AQ100" s="5" t="str">
        <f t="shared" si="108"/>
        <v xml:space="preserve"> </v>
      </c>
      <c r="AR100" s="5" t="str">
        <f t="shared" si="109"/>
        <v xml:space="preserve"> </v>
      </c>
      <c r="AS100" s="5" t="str">
        <f t="shared" si="110"/>
        <v xml:space="preserve"> </v>
      </c>
      <c r="AT100" s="5" t="str">
        <f t="shared" si="111"/>
        <v xml:space="preserve"> </v>
      </c>
      <c r="AU100" s="5" t="str">
        <f t="shared" si="112"/>
        <v xml:space="preserve"> </v>
      </c>
      <c r="AV100" s="5" t="str">
        <f t="shared" si="113"/>
        <v xml:space="preserve"> </v>
      </c>
      <c r="AW100" s="5" t="str">
        <f t="shared" si="114"/>
        <v xml:space="preserve"> </v>
      </c>
      <c r="AX100" s="5" t="str">
        <f t="shared" si="115"/>
        <v xml:space="preserve"> </v>
      </c>
      <c r="AY100" s="5" t="str">
        <f t="shared" si="116"/>
        <v xml:space="preserve"> </v>
      </c>
      <c r="AZ100" s="5" t="str">
        <f t="shared" si="117"/>
        <v xml:space="preserve"> </v>
      </c>
      <c r="BA100" s="5" t="str">
        <f t="shared" si="118"/>
        <v xml:space="preserve"> </v>
      </c>
      <c r="BB100" s="5" t="str">
        <f t="shared" si="119"/>
        <v xml:space="preserve"> </v>
      </c>
      <c r="BC100" s="5" t="str">
        <f t="shared" si="120"/>
        <v xml:space="preserve"> </v>
      </c>
      <c r="BD100" s="5" t="str">
        <f t="shared" si="121"/>
        <v xml:space="preserve"> </v>
      </c>
      <c r="BE100" s="5" t="str">
        <f t="shared" si="122"/>
        <v xml:space="preserve"> </v>
      </c>
      <c r="BF100" s="5" t="str">
        <f t="shared" si="123"/>
        <v xml:space="preserve"> </v>
      </c>
      <c r="BG100" s="5" t="str">
        <f t="shared" si="124"/>
        <v xml:space="preserve"> </v>
      </c>
      <c r="BH100" s="5" t="str">
        <f t="shared" si="125"/>
        <v xml:space="preserve"> </v>
      </c>
      <c r="BI100" s="5" t="str">
        <f t="shared" si="126"/>
        <v xml:space="preserve"> </v>
      </c>
      <c r="BJ100" s="5" t="str">
        <f t="shared" si="127"/>
        <v xml:space="preserve"> </v>
      </c>
      <c r="BK100" s="5" t="str">
        <f t="shared" si="128"/>
        <v xml:space="preserve"> </v>
      </c>
      <c r="BL100" s="5" t="str">
        <f t="shared" si="129"/>
        <v xml:space="preserve"> </v>
      </c>
      <c r="BM100" s="5" t="str">
        <f t="shared" si="130"/>
        <v xml:space="preserve"> </v>
      </c>
      <c r="BN100" s="5" t="str">
        <f t="shared" si="131"/>
        <v xml:space="preserve"> </v>
      </c>
      <c r="BO100" s="5" t="str">
        <f t="shared" si="132"/>
        <v xml:space="preserve"> </v>
      </c>
      <c r="BP100" s="4">
        <f t="shared" si="100"/>
        <v>0</v>
      </c>
    </row>
    <row r="101" spans="1:68">
      <c r="A101" s="825">
        <v>1995</v>
      </c>
      <c r="B101" s="854">
        <v>0</v>
      </c>
      <c r="C101" s="854">
        <v>0</v>
      </c>
      <c r="D101" s="854">
        <v>0</v>
      </c>
      <c r="E101" s="854">
        <v>0</v>
      </c>
      <c r="F101" s="854">
        <v>0</v>
      </c>
      <c r="G101" s="875">
        <v>0</v>
      </c>
      <c r="H101" s="854">
        <v>0</v>
      </c>
      <c r="I101" s="854">
        <v>0</v>
      </c>
      <c r="J101" s="854">
        <v>0</v>
      </c>
      <c r="K101" s="854">
        <v>0</v>
      </c>
      <c r="L101" s="875">
        <v>0</v>
      </c>
      <c r="M101" s="854">
        <v>0</v>
      </c>
      <c r="N101" s="854">
        <v>0</v>
      </c>
      <c r="O101" s="854">
        <v>0</v>
      </c>
      <c r="P101" s="854">
        <v>0</v>
      </c>
      <c r="Q101" s="875">
        <v>0</v>
      </c>
      <c r="R101" s="854">
        <v>0</v>
      </c>
      <c r="S101" s="854">
        <v>0</v>
      </c>
      <c r="T101" s="854">
        <v>0</v>
      </c>
      <c r="U101" s="854">
        <v>0</v>
      </c>
      <c r="V101" s="875">
        <v>0</v>
      </c>
      <c r="W101" s="854">
        <v>0</v>
      </c>
      <c r="X101" s="854">
        <v>0</v>
      </c>
      <c r="Y101" s="854">
        <v>0</v>
      </c>
      <c r="Z101" s="854">
        <v>0</v>
      </c>
      <c r="AA101" s="875">
        <v>0</v>
      </c>
      <c r="AB101" s="854">
        <v>0</v>
      </c>
      <c r="AC101" s="854">
        <v>0</v>
      </c>
      <c r="AD101" s="854">
        <v>0</v>
      </c>
      <c r="AE101" s="854">
        <v>0</v>
      </c>
      <c r="AF101" s="875">
        <v>0</v>
      </c>
      <c r="AG101" s="831">
        <f t="shared" si="101"/>
        <v>0</v>
      </c>
      <c r="AH101" s="855">
        <f t="shared" si="98"/>
        <v>0</v>
      </c>
      <c r="AI101" s="848">
        <f t="shared" si="99"/>
        <v>0</v>
      </c>
      <c r="AJ101" s="825">
        <v>1995</v>
      </c>
      <c r="AK101" s="5" t="str">
        <f t="shared" si="102"/>
        <v xml:space="preserve"> </v>
      </c>
      <c r="AL101" s="5" t="str">
        <f t="shared" si="103"/>
        <v xml:space="preserve"> </v>
      </c>
      <c r="AM101" s="5" t="str">
        <f t="shared" si="104"/>
        <v xml:space="preserve"> </v>
      </c>
      <c r="AN101" s="5" t="str">
        <f t="shared" si="105"/>
        <v xml:space="preserve"> </v>
      </c>
      <c r="AO101" s="5" t="str">
        <f t="shared" si="106"/>
        <v xml:space="preserve"> </v>
      </c>
      <c r="AP101" s="5" t="str">
        <f t="shared" si="107"/>
        <v xml:space="preserve"> </v>
      </c>
      <c r="AQ101" s="5" t="str">
        <f t="shared" si="108"/>
        <v xml:space="preserve"> </v>
      </c>
      <c r="AR101" s="5" t="str">
        <f t="shared" si="109"/>
        <v xml:space="preserve"> </v>
      </c>
      <c r="AS101" s="5" t="str">
        <f t="shared" si="110"/>
        <v xml:space="preserve"> </v>
      </c>
      <c r="AT101" s="5" t="str">
        <f t="shared" si="111"/>
        <v xml:space="preserve"> </v>
      </c>
      <c r="AU101" s="5" t="str">
        <f t="shared" si="112"/>
        <v xml:space="preserve"> </v>
      </c>
      <c r="AV101" s="5" t="str">
        <f t="shared" si="113"/>
        <v xml:space="preserve"> </v>
      </c>
      <c r="AW101" s="5" t="str">
        <f t="shared" si="114"/>
        <v xml:space="preserve"> </v>
      </c>
      <c r="AX101" s="5" t="str">
        <f t="shared" si="115"/>
        <v xml:space="preserve"> </v>
      </c>
      <c r="AY101" s="5" t="str">
        <f t="shared" si="116"/>
        <v xml:space="preserve"> </v>
      </c>
      <c r="AZ101" s="5" t="str">
        <f t="shared" si="117"/>
        <v xml:space="preserve"> </v>
      </c>
      <c r="BA101" s="5" t="str">
        <f t="shared" si="118"/>
        <v xml:space="preserve"> </v>
      </c>
      <c r="BB101" s="5" t="str">
        <f t="shared" si="119"/>
        <v xml:space="preserve"> </v>
      </c>
      <c r="BC101" s="5" t="str">
        <f t="shared" si="120"/>
        <v xml:space="preserve"> </v>
      </c>
      <c r="BD101" s="5" t="str">
        <f t="shared" si="121"/>
        <v xml:space="preserve"> </v>
      </c>
      <c r="BE101" s="5" t="str">
        <f t="shared" si="122"/>
        <v xml:space="preserve"> </v>
      </c>
      <c r="BF101" s="5" t="str">
        <f t="shared" si="123"/>
        <v xml:space="preserve"> </v>
      </c>
      <c r="BG101" s="5" t="str">
        <f t="shared" si="124"/>
        <v xml:space="preserve"> </v>
      </c>
      <c r="BH101" s="5" t="str">
        <f t="shared" si="125"/>
        <v xml:space="preserve"> </v>
      </c>
      <c r="BI101" s="5" t="str">
        <f t="shared" si="126"/>
        <v xml:space="preserve"> </v>
      </c>
      <c r="BJ101" s="5" t="str">
        <f t="shared" si="127"/>
        <v xml:space="preserve"> </v>
      </c>
      <c r="BK101" s="5" t="str">
        <f t="shared" si="128"/>
        <v xml:space="preserve"> </v>
      </c>
      <c r="BL101" s="5" t="str">
        <f t="shared" si="129"/>
        <v xml:space="preserve"> </v>
      </c>
      <c r="BM101" s="5" t="str">
        <f t="shared" si="130"/>
        <v xml:space="preserve"> </v>
      </c>
      <c r="BN101" s="5" t="str">
        <f t="shared" si="131"/>
        <v xml:space="preserve"> </v>
      </c>
      <c r="BO101" s="5" t="str">
        <f t="shared" si="132"/>
        <v xml:space="preserve"> </v>
      </c>
      <c r="BP101" s="4">
        <f t="shared" si="100"/>
        <v>0</v>
      </c>
    </row>
    <row r="102" spans="1:68">
      <c r="A102" s="3">
        <v>1996</v>
      </c>
      <c r="B102" s="726">
        <v>0</v>
      </c>
      <c r="C102" s="726">
        <v>0</v>
      </c>
      <c r="D102" s="726" t="s">
        <v>1</v>
      </c>
      <c r="E102" s="726" t="s">
        <v>1</v>
      </c>
      <c r="F102" s="726" t="s">
        <v>1</v>
      </c>
      <c r="G102" s="873" t="s">
        <v>1</v>
      </c>
      <c r="H102" s="726">
        <v>0</v>
      </c>
      <c r="I102" s="726">
        <v>0</v>
      </c>
      <c r="J102" s="726" t="s">
        <v>1</v>
      </c>
      <c r="K102" s="726" t="s">
        <v>1</v>
      </c>
      <c r="L102" s="873" t="s">
        <v>1</v>
      </c>
      <c r="M102" s="726" t="s">
        <v>1</v>
      </c>
      <c r="N102" s="726" t="s">
        <v>1</v>
      </c>
      <c r="O102" s="726" t="s">
        <v>1</v>
      </c>
      <c r="P102" s="726" t="s">
        <v>1</v>
      </c>
      <c r="Q102" s="873" t="s">
        <v>1</v>
      </c>
      <c r="R102" s="726" t="s">
        <v>1</v>
      </c>
      <c r="S102" s="726" t="s">
        <v>1</v>
      </c>
      <c r="T102" s="726">
        <v>0</v>
      </c>
      <c r="U102" s="726" t="s">
        <v>1</v>
      </c>
      <c r="V102" s="873" t="s">
        <v>1</v>
      </c>
      <c r="W102" s="726" t="s">
        <v>1</v>
      </c>
      <c r="X102" s="726" t="s">
        <v>1</v>
      </c>
      <c r="Y102" s="726" t="s">
        <v>1</v>
      </c>
      <c r="Z102" s="726" t="s">
        <v>1</v>
      </c>
      <c r="AA102" s="873" t="s">
        <v>1</v>
      </c>
      <c r="AB102" s="726">
        <v>0</v>
      </c>
      <c r="AC102" s="726" t="s">
        <v>1</v>
      </c>
      <c r="AD102" s="726" t="s">
        <v>1</v>
      </c>
      <c r="AE102" s="726" t="s">
        <v>1</v>
      </c>
      <c r="AF102" s="873" t="s">
        <v>1</v>
      </c>
      <c r="AG102" s="10">
        <f t="shared" si="101"/>
        <v>0</v>
      </c>
      <c r="AH102" s="761">
        <f t="shared" si="98"/>
        <v>0</v>
      </c>
      <c r="AI102" s="4">
        <f t="shared" si="99"/>
        <v>0</v>
      </c>
      <c r="AJ102" s="3">
        <v>1996</v>
      </c>
      <c r="AK102" s="5" t="str">
        <f t="shared" si="102"/>
        <v xml:space="preserve"> </v>
      </c>
      <c r="AL102" s="5" t="str">
        <f t="shared" si="103"/>
        <v xml:space="preserve"> </v>
      </c>
      <c r="AM102" s="5" t="str">
        <f t="shared" si="104"/>
        <v xml:space="preserve"> </v>
      </c>
      <c r="AN102" s="5" t="str">
        <f t="shared" si="105"/>
        <v xml:space="preserve"> </v>
      </c>
      <c r="AO102" s="5" t="str">
        <f t="shared" si="106"/>
        <v xml:space="preserve"> </v>
      </c>
      <c r="AP102" s="5" t="str">
        <f t="shared" si="107"/>
        <v xml:space="preserve"> </v>
      </c>
      <c r="AQ102" s="5" t="str">
        <f t="shared" si="108"/>
        <v xml:space="preserve"> </v>
      </c>
      <c r="AR102" s="5" t="str">
        <f t="shared" si="109"/>
        <v xml:space="preserve"> </v>
      </c>
      <c r="AS102" s="5" t="str">
        <f t="shared" si="110"/>
        <v xml:space="preserve"> </v>
      </c>
      <c r="AT102" s="5" t="str">
        <f t="shared" si="111"/>
        <v xml:space="preserve"> </v>
      </c>
      <c r="AU102" s="5" t="str">
        <f t="shared" si="112"/>
        <v xml:space="preserve"> </v>
      </c>
      <c r="AV102" s="5" t="str">
        <f t="shared" si="113"/>
        <v xml:space="preserve"> </v>
      </c>
      <c r="AW102" s="5" t="str">
        <f t="shared" si="114"/>
        <v xml:space="preserve"> </v>
      </c>
      <c r="AX102" s="5" t="str">
        <f t="shared" si="115"/>
        <v xml:space="preserve"> </v>
      </c>
      <c r="AY102" s="5" t="str">
        <f t="shared" si="116"/>
        <v xml:space="preserve"> </v>
      </c>
      <c r="AZ102" s="5" t="str">
        <f t="shared" si="117"/>
        <v xml:space="preserve"> </v>
      </c>
      <c r="BA102" s="5" t="str">
        <f t="shared" si="118"/>
        <v xml:space="preserve"> </v>
      </c>
      <c r="BB102" s="5" t="str">
        <f t="shared" si="119"/>
        <v xml:space="preserve"> </v>
      </c>
      <c r="BC102" s="5" t="str">
        <f t="shared" si="120"/>
        <v xml:space="preserve"> </v>
      </c>
      <c r="BD102" s="5" t="str">
        <f t="shared" si="121"/>
        <v xml:space="preserve"> </v>
      </c>
      <c r="BE102" s="5" t="str">
        <f t="shared" si="122"/>
        <v xml:space="preserve"> </v>
      </c>
      <c r="BF102" s="5" t="str">
        <f t="shared" si="123"/>
        <v xml:space="preserve"> </v>
      </c>
      <c r="BG102" s="5" t="str">
        <f t="shared" si="124"/>
        <v xml:space="preserve"> </v>
      </c>
      <c r="BH102" s="5" t="str">
        <f t="shared" si="125"/>
        <v xml:space="preserve"> </v>
      </c>
      <c r="BI102" s="5" t="str">
        <f t="shared" si="126"/>
        <v xml:space="preserve"> </v>
      </c>
      <c r="BJ102" s="5" t="str">
        <f t="shared" si="127"/>
        <v xml:space="preserve"> </v>
      </c>
      <c r="BK102" s="5" t="str">
        <f t="shared" si="128"/>
        <v xml:space="preserve"> </v>
      </c>
      <c r="BL102" s="5" t="str">
        <f t="shared" si="129"/>
        <v xml:space="preserve"> </v>
      </c>
      <c r="BM102" s="5" t="str">
        <f t="shared" si="130"/>
        <v xml:space="preserve"> </v>
      </c>
      <c r="BN102" s="5" t="str">
        <f t="shared" si="131"/>
        <v xml:space="preserve"> </v>
      </c>
      <c r="BO102" s="5" t="str">
        <f t="shared" si="132"/>
        <v xml:space="preserve"> </v>
      </c>
      <c r="BP102" s="4">
        <f t="shared" si="100"/>
        <v>0</v>
      </c>
    </row>
    <row r="103" spans="1:68">
      <c r="A103" s="3">
        <v>1997</v>
      </c>
      <c r="B103" s="726">
        <v>0</v>
      </c>
      <c r="C103" s="726">
        <v>0</v>
      </c>
      <c r="D103" s="726">
        <v>0</v>
      </c>
      <c r="E103" s="726">
        <v>0</v>
      </c>
      <c r="F103" s="726">
        <v>0</v>
      </c>
      <c r="G103" s="873">
        <v>0</v>
      </c>
      <c r="H103" s="726">
        <v>0</v>
      </c>
      <c r="I103" s="726">
        <v>0</v>
      </c>
      <c r="J103" s="726">
        <v>0</v>
      </c>
      <c r="K103" s="726">
        <v>0</v>
      </c>
      <c r="L103" s="873">
        <v>0</v>
      </c>
      <c r="M103" s="726">
        <v>0</v>
      </c>
      <c r="N103" s="726">
        <v>0</v>
      </c>
      <c r="O103" s="726">
        <v>0</v>
      </c>
      <c r="P103" s="726">
        <v>0</v>
      </c>
      <c r="Q103" s="873">
        <v>0</v>
      </c>
      <c r="R103" s="726">
        <v>0</v>
      </c>
      <c r="S103" s="726">
        <v>0</v>
      </c>
      <c r="T103" s="726">
        <v>0</v>
      </c>
      <c r="U103" s="726">
        <v>0</v>
      </c>
      <c r="V103" s="873">
        <v>0</v>
      </c>
      <c r="W103" s="726">
        <v>0</v>
      </c>
      <c r="X103" s="726">
        <v>0</v>
      </c>
      <c r="Y103" s="726">
        <v>0</v>
      </c>
      <c r="Z103" s="726">
        <v>0</v>
      </c>
      <c r="AA103" s="873">
        <v>0</v>
      </c>
      <c r="AB103" s="726">
        <v>0</v>
      </c>
      <c r="AC103" s="726">
        <v>0</v>
      </c>
      <c r="AD103" s="726">
        <v>0</v>
      </c>
      <c r="AE103" s="726">
        <v>0</v>
      </c>
      <c r="AF103" s="873">
        <v>0</v>
      </c>
      <c r="AG103" s="10">
        <f t="shared" si="101"/>
        <v>0</v>
      </c>
      <c r="AH103" s="761">
        <f t="shared" si="98"/>
        <v>0</v>
      </c>
      <c r="AI103" s="4">
        <f t="shared" si="99"/>
        <v>0</v>
      </c>
      <c r="AJ103" s="3">
        <v>1997</v>
      </c>
      <c r="AK103" s="5" t="str">
        <f t="shared" si="102"/>
        <v xml:space="preserve"> </v>
      </c>
      <c r="AL103" s="5" t="str">
        <f t="shared" si="103"/>
        <v xml:space="preserve"> </v>
      </c>
      <c r="AM103" s="5" t="str">
        <f t="shared" si="104"/>
        <v xml:space="preserve"> </v>
      </c>
      <c r="AN103" s="5" t="str">
        <f t="shared" si="105"/>
        <v xml:space="preserve"> </v>
      </c>
      <c r="AO103" s="5" t="str">
        <f t="shared" si="106"/>
        <v xml:space="preserve"> </v>
      </c>
      <c r="AP103" s="5" t="str">
        <f t="shared" si="107"/>
        <v xml:space="preserve"> </v>
      </c>
      <c r="AQ103" s="5" t="str">
        <f t="shared" si="108"/>
        <v xml:space="preserve"> </v>
      </c>
      <c r="AR103" s="5" t="str">
        <f t="shared" si="109"/>
        <v xml:space="preserve"> </v>
      </c>
      <c r="AS103" s="5" t="str">
        <f t="shared" si="110"/>
        <v xml:space="preserve"> </v>
      </c>
      <c r="AT103" s="5" t="str">
        <f t="shared" si="111"/>
        <v xml:space="preserve"> </v>
      </c>
      <c r="AU103" s="5" t="str">
        <f t="shared" si="112"/>
        <v xml:space="preserve"> </v>
      </c>
      <c r="AV103" s="5" t="str">
        <f t="shared" si="113"/>
        <v xml:space="preserve"> </v>
      </c>
      <c r="AW103" s="5" t="str">
        <f t="shared" si="114"/>
        <v xml:space="preserve"> </v>
      </c>
      <c r="AX103" s="5" t="str">
        <f t="shared" si="115"/>
        <v xml:space="preserve"> </v>
      </c>
      <c r="AY103" s="5" t="str">
        <f t="shared" si="116"/>
        <v xml:space="preserve"> </v>
      </c>
      <c r="AZ103" s="5" t="str">
        <f t="shared" si="117"/>
        <v xml:space="preserve"> </v>
      </c>
      <c r="BA103" s="5" t="str">
        <f t="shared" si="118"/>
        <v xml:space="preserve"> </v>
      </c>
      <c r="BB103" s="5" t="str">
        <f t="shared" si="119"/>
        <v xml:space="preserve"> </v>
      </c>
      <c r="BC103" s="5" t="str">
        <f t="shared" si="120"/>
        <v xml:space="preserve"> </v>
      </c>
      <c r="BD103" s="5" t="str">
        <f t="shared" si="121"/>
        <v xml:space="preserve"> </v>
      </c>
      <c r="BE103" s="5" t="str">
        <f t="shared" si="122"/>
        <v xml:space="preserve"> </v>
      </c>
      <c r="BF103" s="5" t="str">
        <f t="shared" si="123"/>
        <v xml:space="preserve"> </v>
      </c>
      <c r="BG103" s="5" t="str">
        <f t="shared" si="124"/>
        <v xml:space="preserve"> </v>
      </c>
      <c r="BH103" s="5" t="str">
        <f t="shared" si="125"/>
        <v xml:space="preserve"> </v>
      </c>
      <c r="BI103" s="5" t="str">
        <f t="shared" si="126"/>
        <v xml:space="preserve"> </v>
      </c>
      <c r="BJ103" s="5" t="str">
        <f t="shared" si="127"/>
        <v xml:space="preserve"> </v>
      </c>
      <c r="BK103" s="5" t="str">
        <f t="shared" si="128"/>
        <v xml:space="preserve"> </v>
      </c>
      <c r="BL103" s="5" t="str">
        <f t="shared" si="129"/>
        <v xml:space="preserve"> </v>
      </c>
      <c r="BM103" s="5" t="str">
        <f t="shared" si="130"/>
        <v xml:space="preserve"> </v>
      </c>
      <c r="BN103" s="5" t="str">
        <f t="shared" si="131"/>
        <v xml:space="preserve"> </v>
      </c>
      <c r="BO103" s="5" t="str">
        <f t="shared" si="132"/>
        <v xml:space="preserve"> </v>
      </c>
      <c r="BP103" s="4">
        <f t="shared" si="100"/>
        <v>0</v>
      </c>
    </row>
    <row r="104" spans="1:68">
      <c r="A104" s="3">
        <v>1998</v>
      </c>
      <c r="B104" s="726" t="s">
        <v>1</v>
      </c>
      <c r="C104" s="726" t="s">
        <v>1</v>
      </c>
      <c r="D104" s="726" t="s">
        <v>1</v>
      </c>
      <c r="E104" s="726" t="s">
        <v>1</v>
      </c>
      <c r="F104" s="726" t="s">
        <v>1</v>
      </c>
      <c r="G104" s="873" t="s">
        <v>1</v>
      </c>
      <c r="H104" s="726" t="s">
        <v>1</v>
      </c>
      <c r="I104" s="726" t="s">
        <v>1</v>
      </c>
      <c r="J104" s="726" t="s">
        <v>1</v>
      </c>
      <c r="K104" s="726" t="s">
        <v>1</v>
      </c>
      <c r="L104" s="873" t="s">
        <v>1</v>
      </c>
      <c r="M104" s="726" t="s">
        <v>1</v>
      </c>
      <c r="N104" s="726" t="s">
        <v>1</v>
      </c>
      <c r="O104" s="726" t="s">
        <v>1</v>
      </c>
      <c r="P104" s="726" t="s">
        <v>1</v>
      </c>
      <c r="Q104" s="873" t="s">
        <v>1</v>
      </c>
      <c r="R104" s="726" t="s">
        <v>1</v>
      </c>
      <c r="S104" s="726" t="s">
        <v>1</v>
      </c>
      <c r="T104" s="726" t="s">
        <v>1</v>
      </c>
      <c r="U104" s="726" t="s">
        <v>1</v>
      </c>
      <c r="V104" s="873" t="s">
        <v>1</v>
      </c>
      <c r="W104" s="726" t="s">
        <v>1</v>
      </c>
      <c r="X104" s="726" t="s">
        <v>1</v>
      </c>
      <c r="Y104" s="726" t="s">
        <v>1</v>
      </c>
      <c r="Z104" s="726" t="s">
        <v>1</v>
      </c>
      <c r="AA104" s="873" t="s">
        <v>1</v>
      </c>
      <c r="AB104" s="726" t="s">
        <v>1</v>
      </c>
      <c r="AC104" s="726" t="s">
        <v>1</v>
      </c>
      <c r="AD104" s="726" t="s">
        <v>1</v>
      </c>
      <c r="AE104" s="726" t="s">
        <v>1</v>
      </c>
      <c r="AF104" s="873" t="s">
        <v>1</v>
      </c>
      <c r="AG104" s="10">
        <f t="shared" si="101"/>
        <v>0</v>
      </c>
      <c r="AH104" s="761">
        <f t="shared" si="98"/>
        <v>0</v>
      </c>
      <c r="AI104" s="4">
        <f t="shared" si="99"/>
        <v>0</v>
      </c>
      <c r="AJ104" s="3">
        <v>1998</v>
      </c>
      <c r="AK104" s="5" t="str">
        <f t="shared" si="102"/>
        <v xml:space="preserve"> </v>
      </c>
      <c r="AL104" s="5" t="str">
        <f t="shared" si="103"/>
        <v xml:space="preserve"> </v>
      </c>
      <c r="AM104" s="5" t="str">
        <f t="shared" si="104"/>
        <v xml:space="preserve"> </v>
      </c>
      <c r="AN104" s="5" t="str">
        <f t="shared" si="105"/>
        <v xml:space="preserve"> </v>
      </c>
      <c r="AO104" s="5" t="str">
        <f t="shared" si="106"/>
        <v xml:space="preserve"> </v>
      </c>
      <c r="AP104" s="5" t="str">
        <f t="shared" si="107"/>
        <v xml:space="preserve"> </v>
      </c>
      <c r="AQ104" s="5" t="str">
        <f t="shared" si="108"/>
        <v xml:space="preserve"> </v>
      </c>
      <c r="AR104" s="5" t="str">
        <f t="shared" si="109"/>
        <v xml:space="preserve"> </v>
      </c>
      <c r="AS104" s="5" t="str">
        <f t="shared" si="110"/>
        <v xml:space="preserve"> </v>
      </c>
      <c r="AT104" s="5" t="str">
        <f t="shared" si="111"/>
        <v xml:space="preserve"> </v>
      </c>
      <c r="AU104" s="5" t="str">
        <f t="shared" si="112"/>
        <v xml:space="preserve"> </v>
      </c>
      <c r="AV104" s="5" t="str">
        <f t="shared" si="113"/>
        <v xml:space="preserve"> </v>
      </c>
      <c r="AW104" s="5" t="str">
        <f t="shared" si="114"/>
        <v xml:space="preserve"> </v>
      </c>
      <c r="AX104" s="5" t="str">
        <f t="shared" si="115"/>
        <v xml:space="preserve"> </v>
      </c>
      <c r="AY104" s="5" t="str">
        <f t="shared" si="116"/>
        <v xml:space="preserve"> </v>
      </c>
      <c r="AZ104" s="5" t="str">
        <f t="shared" si="117"/>
        <v xml:space="preserve"> </v>
      </c>
      <c r="BA104" s="5" t="str">
        <f t="shared" si="118"/>
        <v xml:space="preserve"> </v>
      </c>
      <c r="BB104" s="5" t="str">
        <f t="shared" si="119"/>
        <v xml:space="preserve"> </v>
      </c>
      <c r="BC104" s="5" t="str">
        <f t="shared" si="120"/>
        <v xml:space="preserve"> </v>
      </c>
      <c r="BD104" s="5" t="str">
        <f t="shared" si="121"/>
        <v xml:space="preserve"> </v>
      </c>
      <c r="BE104" s="5" t="str">
        <f t="shared" si="122"/>
        <v xml:space="preserve"> </v>
      </c>
      <c r="BF104" s="5" t="str">
        <f t="shared" si="123"/>
        <v xml:space="preserve"> </v>
      </c>
      <c r="BG104" s="5" t="str">
        <f t="shared" si="124"/>
        <v xml:space="preserve"> </v>
      </c>
      <c r="BH104" s="5" t="str">
        <f t="shared" si="125"/>
        <v xml:space="preserve"> </v>
      </c>
      <c r="BI104" s="5" t="str">
        <f t="shared" si="126"/>
        <v xml:space="preserve"> </v>
      </c>
      <c r="BJ104" s="5" t="str">
        <f t="shared" si="127"/>
        <v xml:space="preserve"> </v>
      </c>
      <c r="BK104" s="5" t="str">
        <f t="shared" si="128"/>
        <v xml:space="preserve"> </v>
      </c>
      <c r="BL104" s="5" t="str">
        <f t="shared" si="129"/>
        <v xml:space="preserve"> </v>
      </c>
      <c r="BM104" s="5" t="str">
        <f t="shared" si="130"/>
        <v xml:space="preserve"> </v>
      </c>
      <c r="BN104" s="5" t="str">
        <f t="shared" si="131"/>
        <v xml:space="preserve"> </v>
      </c>
      <c r="BO104" s="5" t="str">
        <f t="shared" si="132"/>
        <v xml:space="preserve"> </v>
      </c>
      <c r="BP104" s="4">
        <f t="shared" si="100"/>
        <v>0</v>
      </c>
    </row>
    <row r="105" spans="1:68">
      <c r="A105" s="3">
        <v>1999</v>
      </c>
      <c r="B105" s="726">
        <v>0</v>
      </c>
      <c r="C105" s="726">
        <v>0</v>
      </c>
      <c r="D105" s="726">
        <v>0</v>
      </c>
      <c r="E105" s="726">
        <v>0</v>
      </c>
      <c r="F105" s="726">
        <v>0</v>
      </c>
      <c r="G105" s="873">
        <v>0</v>
      </c>
      <c r="H105" s="726">
        <v>0</v>
      </c>
      <c r="I105" s="726">
        <v>0</v>
      </c>
      <c r="J105" s="726">
        <v>1</v>
      </c>
      <c r="K105" s="726">
        <v>1</v>
      </c>
      <c r="L105" s="873">
        <v>0</v>
      </c>
      <c r="M105" s="726">
        <v>0</v>
      </c>
      <c r="N105" s="726">
        <v>0</v>
      </c>
      <c r="O105" s="726">
        <v>0</v>
      </c>
      <c r="P105" s="726">
        <v>0</v>
      </c>
      <c r="Q105" s="873">
        <v>0</v>
      </c>
      <c r="R105" s="726">
        <v>0</v>
      </c>
      <c r="S105" s="726">
        <v>0</v>
      </c>
      <c r="T105" s="726">
        <v>0</v>
      </c>
      <c r="U105" s="726">
        <v>0</v>
      </c>
      <c r="V105" s="873">
        <v>0</v>
      </c>
      <c r="W105" s="726">
        <v>0</v>
      </c>
      <c r="X105" s="726">
        <v>0</v>
      </c>
      <c r="Y105" s="726">
        <v>0</v>
      </c>
      <c r="Z105" s="726">
        <v>0</v>
      </c>
      <c r="AA105" s="873">
        <v>0</v>
      </c>
      <c r="AB105" s="726">
        <v>0</v>
      </c>
      <c r="AC105" s="726">
        <v>0</v>
      </c>
      <c r="AD105" s="726">
        <v>0</v>
      </c>
      <c r="AE105" s="726">
        <v>0</v>
      </c>
      <c r="AF105" s="873">
        <v>0</v>
      </c>
      <c r="AG105" s="10">
        <f t="shared" si="101"/>
        <v>2</v>
      </c>
      <c r="AH105" s="761">
        <f t="shared" si="98"/>
        <v>1</v>
      </c>
      <c r="AI105" s="4">
        <f t="shared" si="99"/>
        <v>2</v>
      </c>
      <c r="AJ105" s="3">
        <v>1999</v>
      </c>
      <c r="AK105" s="5" t="str">
        <f t="shared" si="102"/>
        <v xml:space="preserve"> </v>
      </c>
      <c r="AL105" s="5" t="str">
        <f t="shared" si="103"/>
        <v xml:space="preserve"> </v>
      </c>
      <c r="AM105" s="5" t="str">
        <f t="shared" si="104"/>
        <v xml:space="preserve"> </v>
      </c>
      <c r="AN105" s="5" t="str">
        <f t="shared" si="105"/>
        <v xml:space="preserve"> </v>
      </c>
      <c r="AO105" s="5" t="str">
        <f t="shared" si="106"/>
        <v xml:space="preserve"> </v>
      </c>
      <c r="AP105" s="5" t="str">
        <f t="shared" si="107"/>
        <v xml:space="preserve"> </v>
      </c>
      <c r="AQ105" s="5" t="str">
        <f t="shared" si="108"/>
        <v xml:space="preserve"> </v>
      </c>
      <c r="AR105" s="5" t="str">
        <f t="shared" si="109"/>
        <v xml:space="preserve"> </v>
      </c>
      <c r="AS105" s="5">
        <f t="shared" si="110"/>
        <v>1</v>
      </c>
      <c r="AT105" s="5">
        <f t="shared" si="111"/>
        <v>1</v>
      </c>
      <c r="AU105" s="5" t="str">
        <f t="shared" si="112"/>
        <v xml:space="preserve"> </v>
      </c>
      <c r="AV105" s="5" t="str">
        <f t="shared" si="113"/>
        <v xml:space="preserve"> </v>
      </c>
      <c r="AW105" s="5" t="str">
        <f t="shared" si="114"/>
        <v xml:space="preserve"> </v>
      </c>
      <c r="AX105" s="5" t="str">
        <f t="shared" si="115"/>
        <v xml:space="preserve"> </v>
      </c>
      <c r="AY105" s="5" t="str">
        <f t="shared" si="116"/>
        <v xml:space="preserve"> </v>
      </c>
      <c r="AZ105" s="5" t="str">
        <f t="shared" si="117"/>
        <v xml:space="preserve"> </v>
      </c>
      <c r="BA105" s="5" t="str">
        <f t="shared" si="118"/>
        <v xml:space="preserve"> </v>
      </c>
      <c r="BB105" s="5" t="str">
        <f t="shared" si="119"/>
        <v xml:space="preserve"> </v>
      </c>
      <c r="BC105" s="5" t="str">
        <f t="shared" si="120"/>
        <v xml:space="preserve"> </v>
      </c>
      <c r="BD105" s="5" t="str">
        <f t="shared" si="121"/>
        <v xml:space="preserve"> </v>
      </c>
      <c r="BE105" s="5" t="str">
        <f t="shared" si="122"/>
        <v xml:space="preserve"> </v>
      </c>
      <c r="BF105" s="5" t="str">
        <f t="shared" si="123"/>
        <v xml:space="preserve"> </v>
      </c>
      <c r="BG105" s="5" t="str">
        <f t="shared" si="124"/>
        <v xml:space="preserve"> </v>
      </c>
      <c r="BH105" s="5" t="str">
        <f t="shared" si="125"/>
        <v xml:space="preserve"> </v>
      </c>
      <c r="BI105" s="5" t="str">
        <f t="shared" si="126"/>
        <v xml:space="preserve"> </v>
      </c>
      <c r="BJ105" s="5" t="str">
        <f t="shared" si="127"/>
        <v xml:space="preserve"> </v>
      </c>
      <c r="BK105" s="5" t="str">
        <f t="shared" si="128"/>
        <v xml:space="preserve"> </v>
      </c>
      <c r="BL105" s="5" t="str">
        <f t="shared" si="129"/>
        <v xml:space="preserve"> </v>
      </c>
      <c r="BM105" s="5" t="str">
        <f t="shared" si="130"/>
        <v xml:space="preserve"> </v>
      </c>
      <c r="BN105" s="5" t="str">
        <f t="shared" si="131"/>
        <v xml:space="preserve"> </v>
      </c>
      <c r="BO105" s="5" t="str">
        <f t="shared" si="132"/>
        <v xml:space="preserve"> </v>
      </c>
      <c r="BP105" s="4">
        <f t="shared" si="100"/>
        <v>2</v>
      </c>
    </row>
    <row r="106" spans="1:68" ht="13.8" thickBot="1">
      <c r="A106" s="737">
        <v>2000</v>
      </c>
      <c r="B106" s="850" t="s">
        <v>1</v>
      </c>
      <c r="C106" s="850" t="s">
        <v>1</v>
      </c>
      <c r="D106" s="850" t="s">
        <v>1</v>
      </c>
      <c r="E106" s="850" t="s">
        <v>1</v>
      </c>
      <c r="F106" s="850" t="s">
        <v>1</v>
      </c>
      <c r="G106" s="874" t="s">
        <v>1</v>
      </c>
      <c r="H106" s="850" t="s">
        <v>1</v>
      </c>
      <c r="I106" s="850" t="s">
        <v>1</v>
      </c>
      <c r="J106" s="850" t="s">
        <v>1</v>
      </c>
      <c r="K106" s="850" t="s">
        <v>1</v>
      </c>
      <c r="L106" s="874" t="s">
        <v>1</v>
      </c>
      <c r="M106" s="850" t="s">
        <v>1</v>
      </c>
      <c r="N106" s="850" t="s">
        <v>1</v>
      </c>
      <c r="O106" s="850" t="s">
        <v>1</v>
      </c>
      <c r="P106" s="850" t="s">
        <v>1</v>
      </c>
      <c r="Q106" s="874" t="s">
        <v>1</v>
      </c>
      <c r="R106" s="850" t="s">
        <v>1</v>
      </c>
      <c r="S106" s="850" t="s">
        <v>1</v>
      </c>
      <c r="T106" s="850" t="s">
        <v>1</v>
      </c>
      <c r="U106" s="850" t="s">
        <v>1</v>
      </c>
      <c r="V106" s="874" t="s">
        <v>1</v>
      </c>
      <c r="W106" s="850" t="s">
        <v>1</v>
      </c>
      <c r="X106" s="850" t="s">
        <v>1</v>
      </c>
      <c r="Y106" s="850" t="s">
        <v>1</v>
      </c>
      <c r="Z106" s="850" t="s">
        <v>1</v>
      </c>
      <c r="AA106" s="874" t="s">
        <v>1</v>
      </c>
      <c r="AB106" s="850" t="s">
        <v>1</v>
      </c>
      <c r="AC106" s="850" t="s">
        <v>1</v>
      </c>
      <c r="AD106" s="850" t="s">
        <v>1</v>
      </c>
      <c r="AE106" s="850" t="s">
        <v>1</v>
      </c>
      <c r="AF106" s="874" t="s">
        <v>1</v>
      </c>
      <c r="AG106" s="739">
        <f t="shared" si="101"/>
        <v>0</v>
      </c>
      <c r="AH106" s="851">
        <f t="shared" si="98"/>
        <v>0</v>
      </c>
      <c r="AI106" s="746">
        <f t="shared" si="99"/>
        <v>0</v>
      </c>
      <c r="AJ106" s="737">
        <v>2000</v>
      </c>
      <c r="AK106" s="5" t="str">
        <f t="shared" si="102"/>
        <v xml:space="preserve"> </v>
      </c>
      <c r="AL106" s="5" t="str">
        <f t="shared" si="103"/>
        <v xml:space="preserve"> </v>
      </c>
      <c r="AM106" s="5" t="str">
        <f t="shared" si="104"/>
        <v xml:space="preserve"> </v>
      </c>
      <c r="AN106" s="5" t="str">
        <f t="shared" si="105"/>
        <v xml:space="preserve"> </v>
      </c>
      <c r="AO106" s="5" t="str">
        <f t="shared" si="106"/>
        <v xml:space="preserve"> </v>
      </c>
      <c r="AP106" s="5" t="str">
        <f t="shared" si="107"/>
        <v xml:space="preserve"> </v>
      </c>
      <c r="AQ106" s="5" t="str">
        <f t="shared" si="108"/>
        <v xml:space="preserve"> </v>
      </c>
      <c r="AR106" s="5" t="str">
        <f t="shared" si="109"/>
        <v xml:space="preserve"> </v>
      </c>
      <c r="AS106" s="5" t="str">
        <f t="shared" si="110"/>
        <v xml:space="preserve"> </v>
      </c>
      <c r="AT106" s="5" t="str">
        <f t="shared" si="111"/>
        <v xml:space="preserve"> </v>
      </c>
      <c r="AU106" s="5" t="str">
        <f t="shared" si="112"/>
        <v xml:space="preserve"> </v>
      </c>
      <c r="AV106" s="5" t="str">
        <f t="shared" si="113"/>
        <v xml:space="preserve"> </v>
      </c>
      <c r="AW106" s="5" t="str">
        <f t="shared" si="114"/>
        <v xml:space="preserve"> </v>
      </c>
      <c r="AX106" s="5" t="str">
        <f t="shared" si="115"/>
        <v xml:space="preserve"> </v>
      </c>
      <c r="AY106" s="5" t="str">
        <f t="shared" si="116"/>
        <v xml:space="preserve"> </v>
      </c>
      <c r="AZ106" s="5" t="str">
        <f t="shared" si="117"/>
        <v xml:space="preserve"> </v>
      </c>
      <c r="BA106" s="5" t="str">
        <f t="shared" si="118"/>
        <v xml:space="preserve"> </v>
      </c>
      <c r="BB106" s="5" t="str">
        <f t="shared" si="119"/>
        <v xml:space="preserve"> </v>
      </c>
      <c r="BC106" s="5" t="str">
        <f t="shared" si="120"/>
        <v xml:space="preserve"> </v>
      </c>
      <c r="BD106" s="5" t="str">
        <f t="shared" si="121"/>
        <v xml:space="preserve"> </v>
      </c>
      <c r="BE106" s="5" t="str">
        <f t="shared" si="122"/>
        <v xml:space="preserve"> </v>
      </c>
      <c r="BF106" s="5" t="str">
        <f t="shared" si="123"/>
        <v xml:space="preserve"> </v>
      </c>
      <c r="BG106" s="5" t="str">
        <f t="shared" si="124"/>
        <v xml:space="preserve"> </v>
      </c>
      <c r="BH106" s="5" t="str">
        <f t="shared" si="125"/>
        <v xml:space="preserve"> </v>
      </c>
      <c r="BI106" s="5" t="str">
        <f t="shared" si="126"/>
        <v xml:space="preserve"> </v>
      </c>
      <c r="BJ106" s="5" t="str">
        <f t="shared" si="127"/>
        <v xml:space="preserve"> </v>
      </c>
      <c r="BK106" s="5" t="str">
        <f t="shared" si="128"/>
        <v xml:space="preserve"> </v>
      </c>
      <c r="BL106" s="5" t="str">
        <f t="shared" si="129"/>
        <v xml:space="preserve"> </v>
      </c>
      <c r="BM106" s="5" t="str">
        <f t="shared" si="130"/>
        <v xml:space="preserve"> </v>
      </c>
      <c r="BN106" s="5" t="str">
        <f t="shared" si="131"/>
        <v xml:space="preserve"> </v>
      </c>
      <c r="BO106" s="5" t="str">
        <f t="shared" si="132"/>
        <v xml:space="preserve"> </v>
      </c>
      <c r="BP106" s="4">
        <f t="shared" si="100"/>
        <v>0</v>
      </c>
    </row>
    <row r="107" spans="1:68">
      <c r="A107" s="3">
        <v>2001</v>
      </c>
      <c r="B107" s="726">
        <v>0</v>
      </c>
      <c r="C107" s="726">
        <v>0</v>
      </c>
      <c r="D107" s="726">
        <v>0</v>
      </c>
      <c r="E107" s="726">
        <v>0</v>
      </c>
      <c r="F107" s="726">
        <v>0</v>
      </c>
      <c r="G107" s="873">
        <v>0</v>
      </c>
      <c r="H107" s="726">
        <v>0</v>
      </c>
      <c r="I107" s="726">
        <v>0</v>
      </c>
      <c r="J107" s="726">
        <v>0</v>
      </c>
      <c r="K107" s="726">
        <v>0</v>
      </c>
      <c r="L107" s="873">
        <v>0</v>
      </c>
      <c r="M107" s="726">
        <v>0</v>
      </c>
      <c r="N107" s="726">
        <v>0</v>
      </c>
      <c r="O107" s="726">
        <v>0</v>
      </c>
      <c r="P107" s="726">
        <v>0</v>
      </c>
      <c r="Q107" s="873">
        <v>0</v>
      </c>
      <c r="R107" s="726">
        <v>0</v>
      </c>
      <c r="S107" s="726">
        <v>0</v>
      </c>
      <c r="T107" s="726">
        <v>0</v>
      </c>
      <c r="U107" s="726">
        <v>0</v>
      </c>
      <c r="V107" s="873">
        <v>0</v>
      </c>
      <c r="W107" s="726">
        <v>0</v>
      </c>
      <c r="X107" s="726">
        <v>0</v>
      </c>
      <c r="Y107" s="726">
        <v>0</v>
      </c>
      <c r="Z107" s="726">
        <v>0</v>
      </c>
      <c r="AA107" s="873">
        <v>0</v>
      </c>
      <c r="AB107" s="726">
        <v>0</v>
      </c>
      <c r="AC107" s="726">
        <v>0</v>
      </c>
      <c r="AD107" s="726">
        <v>0</v>
      </c>
      <c r="AE107" s="726">
        <v>0</v>
      </c>
      <c r="AF107" s="873">
        <v>0</v>
      </c>
      <c r="AG107" s="10">
        <f t="shared" si="101"/>
        <v>0</v>
      </c>
      <c r="AH107" s="761">
        <f t="shared" si="98"/>
        <v>0</v>
      </c>
      <c r="AI107" s="4">
        <f t="shared" si="99"/>
        <v>0</v>
      </c>
      <c r="AJ107" s="3">
        <v>2001</v>
      </c>
      <c r="AK107" s="5" t="str">
        <f t="shared" si="102"/>
        <v xml:space="preserve"> </v>
      </c>
      <c r="AL107" s="5" t="str">
        <f t="shared" si="103"/>
        <v xml:space="preserve"> </v>
      </c>
      <c r="AM107" s="5" t="str">
        <f t="shared" si="104"/>
        <v xml:space="preserve"> </v>
      </c>
      <c r="AN107" s="5" t="str">
        <f t="shared" si="105"/>
        <v xml:space="preserve"> </v>
      </c>
      <c r="AO107" s="5" t="str">
        <f t="shared" si="106"/>
        <v xml:space="preserve"> </v>
      </c>
      <c r="AP107" s="5" t="str">
        <f t="shared" si="107"/>
        <v xml:space="preserve"> </v>
      </c>
      <c r="AQ107" s="5" t="str">
        <f t="shared" si="108"/>
        <v xml:space="preserve"> </v>
      </c>
      <c r="AR107" s="5" t="str">
        <f t="shared" si="109"/>
        <v xml:space="preserve"> </v>
      </c>
      <c r="AS107" s="5" t="str">
        <f t="shared" si="110"/>
        <v xml:space="preserve"> </v>
      </c>
      <c r="AT107" s="5" t="str">
        <f t="shared" si="111"/>
        <v xml:space="preserve"> </v>
      </c>
      <c r="AU107" s="5" t="str">
        <f t="shared" si="112"/>
        <v xml:space="preserve"> </v>
      </c>
      <c r="AV107" s="5" t="str">
        <f t="shared" si="113"/>
        <v xml:space="preserve"> </v>
      </c>
      <c r="AW107" s="5" t="str">
        <f t="shared" si="114"/>
        <v xml:space="preserve"> </v>
      </c>
      <c r="AX107" s="5" t="str">
        <f t="shared" si="115"/>
        <v xml:space="preserve"> </v>
      </c>
      <c r="AY107" s="5" t="str">
        <f t="shared" si="116"/>
        <v xml:space="preserve"> </v>
      </c>
      <c r="AZ107" s="5" t="str">
        <f t="shared" si="117"/>
        <v xml:space="preserve"> </v>
      </c>
      <c r="BA107" s="5" t="str">
        <f t="shared" si="118"/>
        <v xml:space="preserve"> </v>
      </c>
      <c r="BB107" s="5" t="str">
        <f t="shared" si="119"/>
        <v xml:space="preserve"> </v>
      </c>
      <c r="BC107" s="5" t="str">
        <f t="shared" si="120"/>
        <v xml:space="preserve"> </v>
      </c>
      <c r="BD107" s="5" t="str">
        <f t="shared" si="121"/>
        <v xml:space="preserve"> </v>
      </c>
      <c r="BE107" s="5" t="str">
        <f t="shared" si="122"/>
        <v xml:space="preserve"> </v>
      </c>
      <c r="BF107" s="5" t="str">
        <f t="shared" si="123"/>
        <v xml:space="preserve"> </v>
      </c>
      <c r="BG107" s="5" t="str">
        <f t="shared" si="124"/>
        <v xml:space="preserve"> </v>
      </c>
      <c r="BH107" s="5" t="str">
        <f t="shared" si="125"/>
        <v xml:space="preserve"> </v>
      </c>
      <c r="BI107" s="5" t="str">
        <f t="shared" si="126"/>
        <v xml:space="preserve"> </v>
      </c>
      <c r="BJ107" s="5" t="str">
        <f t="shared" si="127"/>
        <v xml:space="preserve"> </v>
      </c>
      <c r="BK107" s="5" t="str">
        <f t="shared" si="128"/>
        <v xml:space="preserve"> </v>
      </c>
      <c r="BL107" s="5" t="str">
        <f t="shared" si="129"/>
        <v xml:space="preserve"> </v>
      </c>
      <c r="BM107" s="5" t="str">
        <f t="shared" si="130"/>
        <v xml:space="preserve"> </v>
      </c>
      <c r="BN107" s="5" t="str">
        <f t="shared" si="131"/>
        <v xml:space="preserve"> </v>
      </c>
      <c r="BO107" s="5" t="str">
        <f t="shared" si="132"/>
        <v xml:space="preserve"> </v>
      </c>
      <c r="BP107" s="4">
        <f t="shared" si="100"/>
        <v>0</v>
      </c>
    </row>
    <row r="108" spans="1:68">
      <c r="A108" s="3">
        <v>2002</v>
      </c>
      <c r="B108" s="726">
        <v>0</v>
      </c>
      <c r="C108" s="726">
        <v>0</v>
      </c>
      <c r="D108" s="726">
        <v>0</v>
      </c>
      <c r="E108" s="726">
        <v>0</v>
      </c>
      <c r="F108" s="726">
        <v>0</v>
      </c>
      <c r="G108" s="873">
        <v>0</v>
      </c>
      <c r="H108" s="726">
        <v>0</v>
      </c>
      <c r="I108" s="726">
        <v>0</v>
      </c>
      <c r="J108" s="726">
        <v>0</v>
      </c>
      <c r="K108" s="726">
        <v>0</v>
      </c>
      <c r="L108" s="873">
        <v>0</v>
      </c>
      <c r="M108" s="726">
        <v>0</v>
      </c>
      <c r="N108" s="726">
        <v>0</v>
      </c>
      <c r="O108" s="726">
        <v>0</v>
      </c>
      <c r="P108" s="726">
        <v>0</v>
      </c>
      <c r="Q108" s="873">
        <v>0</v>
      </c>
      <c r="R108" s="726">
        <v>0</v>
      </c>
      <c r="S108" s="726">
        <v>0</v>
      </c>
      <c r="T108" s="726">
        <v>0</v>
      </c>
      <c r="U108" s="726">
        <v>0</v>
      </c>
      <c r="V108" s="873">
        <v>0</v>
      </c>
      <c r="W108" s="726">
        <v>0</v>
      </c>
      <c r="X108" s="726">
        <v>0</v>
      </c>
      <c r="Y108" s="726">
        <v>0</v>
      </c>
      <c r="Z108" s="726">
        <v>0</v>
      </c>
      <c r="AA108" s="873">
        <v>0</v>
      </c>
      <c r="AB108" s="726">
        <v>0</v>
      </c>
      <c r="AC108" s="726">
        <v>0</v>
      </c>
      <c r="AD108" s="726">
        <v>0</v>
      </c>
      <c r="AE108" s="726">
        <v>0</v>
      </c>
      <c r="AF108" s="873">
        <v>0</v>
      </c>
      <c r="AG108" s="10">
        <f t="shared" si="101"/>
        <v>0</v>
      </c>
      <c r="AH108" s="761">
        <f t="shared" si="98"/>
        <v>0</v>
      </c>
      <c r="AI108" s="4">
        <f t="shared" si="99"/>
        <v>0</v>
      </c>
      <c r="AJ108" s="3">
        <v>2002</v>
      </c>
      <c r="AK108" s="5" t="str">
        <f t="shared" si="102"/>
        <v xml:space="preserve"> </v>
      </c>
      <c r="AL108" s="5" t="str">
        <f t="shared" si="103"/>
        <v xml:space="preserve"> </v>
      </c>
      <c r="AM108" s="5" t="str">
        <f t="shared" si="104"/>
        <v xml:space="preserve"> </v>
      </c>
      <c r="AN108" s="5" t="str">
        <f t="shared" si="105"/>
        <v xml:space="preserve"> </v>
      </c>
      <c r="AO108" s="5" t="str">
        <f t="shared" si="106"/>
        <v xml:space="preserve"> </v>
      </c>
      <c r="AP108" s="5" t="str">
        <f t="shared" si="107"/>
        <v xml:space="preserve"> </v>
      </c>
      <c r="AQ108" s="5" t="str">
        <f t="shared" si="108"/>
        <v xml:space="preserve"> </v>
      </c>
      <c r="AR108" s="5" t="str">
        <f t="shared" si="109"/>
        <v xml:space="preserve"> </v>
      </c>
      <c r="AS108" s="5" t="str">
        <f t="shared" si="110"/>
        <v xml:space="preserve"> </v>
      </c>
      <c r="AT108" s="5" t="str">
        <f t="shared" si="111"/>
        <v xml:space="preserve"> </v>
      </c>
      <c r="AU108" s="5" t="str">
        <f t="shared" si="112"/>
        <v xml:space="preserve"> </v>
      </c>
      <c r="AV108" s="5" t="str">
        <f t="shared" si="113"/>
        <v xml:space="preserve"> </v>
      </c>
      <c r="AW108" s="5" t="str">
        <f t="shared" si="114"/>
        <v xml:space="preserve"> </v>
      </c>
      <c r="AX108" s="5" t="str">
        <f t="shared" si="115"/>
        <v xml:space="preserve"> </v>
      </c>
      <c r="AY108" s="5" t="str">
        <f t="shared" si="116"/>
        <v xml:space="preserve"> </v>
      </c>
      <c r="AZ108" s="5" t="str">
        <f t="shared" si="117"/>
        <v xml:space="preserve"> </v>
      </c>
      <c r="BA108" s="5" t="str">
        <f t="shared" si="118"/>
        <v xml:space="preserve"> </v>
      </c>
      <c r="BB108" s="5" t="str">
        <f t="shared" si="119"/>
        <v xml:space="preserve"> </v>
      </c>
      <c r="BC108" s="5" t="str">
        <f t="shared" si="120"/>
        <v xml:space="preserve"> </v>
      </c>
      <c r="BD108" s="5" t="str">
        <f t="shared" si="121"/>
        <v xml:space="preserve"> </v>
      </c>
      <c r="BE108" s="5" t="str">
        <f t="shared" si="122"/>
        <v xml:space="preserve"> </v>
      </c>
      <c r="BF108" s="5" t="str">
        <f t="shared" si="123"/>
        <v xml:space="preserve"> </v>
      </c>
      <c r="BG108" s="5" t="str">
        <f t="shared" si="124"/>
        <v xml:space="preserve"> </v>
      </c>
      <c r="BH108" s="5" t="str">
        <f t="shared" si="125"/>
        <v xml:space="preserve"> </v>
      </c>
      <c r="BI108" s="5" t="str">
        <f t="shared" si="126"/>
        <v xml:space="preserve"> </v>
      </c>
      <c r="BJ108" s="5" t="str">
        <f t="shared" si="127"/>
        <v xml:space="preserve"> </v>
      </c>
      <c r="BK108" s="5" t="str">
        <f t="shared" si="128"/>
        <v xml:space="preserve"> </v>
      </c>
      <c r="BL108" s="5" t="str">
        <f t="shared" si="129"/>
        <v xml:space="preserve"> </v>
      </c>
      <c r="BM108" s="5" t="str">
        <f t="shared" si="130"/>
        <v xml:space="preserve"> </v>
      </c>
      <c r="BN108" s="5" t="str">
        <f t="shared" si="131"/>
        <v xml:space="preserve"> </v>
      </c>
      <c r="BO108" s="5" t="str">
        <f t="shared" si="132"/>
        <v xml:space="preserve"> </v>
      </c>
      <c r="BP108" s="4">
        <f t="shared" si="100"/>
        <v>0</v>
      </c>
    </row>
    <row r="109" spans="1:68">
      <c r="A109" s="3">
        <v>2003</v>
      </c>
      <c r="B109" s="726">
        <v>0</v>
      </c>
      <c r="C109" s="726">
        <v>0</v>
      </c>
      <c r="D109" s="726">
        <v>0</v>
      </c>
      <c r="E109" s="726">
        <v>0</v>
      </c>
      <c r="F109" s="726">
        <v>0</v>
      </c>
      <c r="G109" s="873">
        <v>0</v>
      </c>
      <c r="H109" s="726">
        <v>0</v>
      </c>
      <c r="I109" s="726">
        <v>0</v>
      </c>
      <c r="J109" s="726">
        <v>0</v>
      </c>
      <c r="K109" s="726">
        <v>0</v>
      </c>
      <c r="L109" s="873">
        <v>0</v>
      </c>
      <c r="M109" s="726">
        <v>0</v>
      </c>
      <c r="N109" s="726">
        <v>0</v>
      </c>
      <c r="O109" s="726">
        <v>0</v>
      </c>
      <c r="P109" s="726">
        <v>0</v>
      </c>
      <c r="Q109" s="873">
        <v>0</v>
      </c>
      <c r="R109" s="726">
        <v>0</v>
      </c>
      <c r="S109" s="726">
        <v>0</v>
      </c>
      <c r="T109" s="726">
        <v>0</v>
      </c>
      <c r="U109" s="726">
        <v>0</v>
      </c>
      <c r="V109" s="873">
        <v>0</v>
      </c>
      <c r="W109" s="726">
        <v>0</v>
      </c>
      <c r="X109" s="726">
        <v>0</v>
      </c>
      <c r="Y109" s="726">
        <v>0</v>
      </c>
      <c r="Z109" s="726">
        <v>0</v>
      </c>
      <c r="AA109" s="873">
        <v>0</v>
      </c>
      <c r="AB109" s="726">
        <v>0</v>
      </c>
      <c r="AC109" s="726">
        <v>0</v>
      </c>
      <c r="AD109" s="726">
        <v>0</v>
      </c>
      <c r="AE109" s="726">
        <v>0</v>
      </c>
      <c r="AF109" s="873">
        <v>0</v>
      </c>
      <c r="AG109" s="10">
        <f t="shared" si="101"/>
        <v>0</v>
      </c>
      <c r="AH109" s="761">
        <f t="shared" si="98"/>
        <v>0</v>
      </c>
      <c r="AI109" s="4">
        <f t="shared" si="99"/>
        <v>0</v>
      </c>
      <c r="AJ109" s="3">
        <v>2003</v>
      </c>
      <c r="AK109" s="5" t="str">
        <f t="shared" si="102"/>
        <v xml:space="preserve"> </v>
      </c>
      <c r="AL109" s="5" t="str">
        <f t="shared" si="103"/>
        <v xml:space="preserve"> </v>
      </c>
      <c r="AM109" s="5" t="str">
        <f t="shared" si="104"/>
        <v xml:space="preserve"> </v>
      </c>
      <c r="AN109" s="5" t="str">
        <f t="shared" si="105"/>
        <v xml:space="preserve"> </v>
      </c>
      <c r="AO109" s="5" t="str">
        <f t="shared" si="106"/>
        <v xml:space="preserve"> </v>
      </c>
      <c r="AP109" s="5" t="str">
        <f t="shared" si="107"/>
        <v xml:space="preserve"> </v>
      </c>
      <c r="AQ109" s="5" t="str">
        <f t="shared" si="108"/>
        <v xml:space="preserve"> </v>
      </c>
      <c r="AR109" s="5" t="str">
        <f t="shared" si="109"/>
        <v xml:space="preserve"> </v>
      </c>
      <c r="AS109" s="5" t="str">
        <f t="shared" si="110"/>
        <v xml:space="preserve"> </v>
      </c>
      <c r="AT109" s="5" t="str">
        <f t="shared" si="111"/>
        <v xml:space="preserve"> </v>
      </c>
      <c r="AU109" s="5" t="str">
        <f t="shared" si="112"/>
        <v xml:space="preserve"> </v>
      </c>
      <c r="AV109" s="5" t="str">
        <f t="shared" si="113"/>
        <v xml:space="preserve"> </v>
      </c>
      <c r="AW109" s="5" t="str">
        <f t="shared" si="114"/>
        <v xml:space="preserve"> </v>
      </c>
      <c r="AX109" s="5" t="str">
        <f t="shared" si="115"/>
        <v xml:space="preserve"> </v>
      </c>
      <c r="AY109" s="5" t="str">
        <f t="shared" si="116"/>
        <v xml:space="preserve"> </v>
      </c>
      <c r="AZ109" s="5" t="str">
        <f t="shared" si="117"/>
        <v xml:space="preserve"> </v>
      </c>
      <c r="BA109" s="5" t="str">
        <f t="shared" si="118"/>
        <v xml:space="preserve"> </v>
      </c>
      <c r="BB109" s="5" t="str">
        <f t="shared" si="119"/>
        <v xml:space="preserve"> </v>
      </c>
      <c r="BC109" s="5" t="str">
        <f t="shared" si="120"/>
        <v xml:space="preserve"> </v>
      </c>
      <c r="BD109" s="5" t="str">
        <f t="shared" si="121"/>
        <v xml:space="preserve"> </v>
      </c>
      <c r="BE109" s="5" t="str">
        <f t="shared" si="122"/>
        <v xml:space="preserve"> </v>
      </c>
      <c r="BF109" s="5" t="str">
        <f t="shared" si="123"/>
        <v xml:space="preserve"> </v>
      </c>
      <c r="BG109" s="5" t="str">
        <f t="shared" si="124"/>
        <v xml:space="preserve"> </v>
      </c>
      <c r="BH109" s="5" t="str">
        <f t="shared" si="125"/>
        <v xml:space="preserve"> </v>
      </c>
      <c r="BI109" s="5" t="str">
        <f t="shared" si="126"/>
        <v xml:space="preserve"> </v>
      </c>
      <c r="BJ109" s="5" t="str">
        <f t="shared" si="127"/>
        <v xml:space="preserve"> </v>
      </c>
      <c r="BK109" s="5" t="str">
        <f t="shared" si="128"/>
        <v xml:space="preserve"> </v>
      </c>
      <c r="BL109" s="5" t="str">
        <f t="shared" si="129"/>
        <v xml:space="preserve"> </v>
      </c>
      <c r="BM109" s="5" t="str">
        <f t="shared" si="130"/>
        <v xml:space="preserve"> </v>
      </c>
      <c r="BN109" s="5" t="str">
        <f t="shared" si="131"/>
        <v xml:space="preserve"> </v>
      </c>
      <c r="BO109" s="5" t="str">
        <f t="shared" si="132"/>
        <v xml:space="preserve"> </v>
      </c>
      <c r="BP109" s="4">
        <f t="shared" si="100"/>
        <v>0</v>
      </c>
    </row>
    <row r="110" spans="1:68">
      <c r="A110" s="3">
        <v>2004</v>
      </c>
      <c r="B110" s="726">
        <v>0</v>
      </c>
      <c r="C110" s="726">
        <v>0</v>
      </c>
      <c r="D110" s="726">
        <v>0</v>
      </c>
      <c r="E110" s="726">
        <v>0</v>
      </c>
      <c r="F110" s="726">
        <v>0</v>
      </c>
      <c r="G110" s="873">
        <v>0</v>
      </c>
      <c r="H110" s="726">
        <v>0</v>
      </c>
      <c r="I110" s="726">
        <v>0</v>
      </c>
      <c r="J110" s="726">
        <v>0</v>
      </c>
      <c r="K110" s="726">
        <v>0</v>
      </c>
      <c r="L110" s="873">
        <v>0</v>
      </c>
      <c r="M110" s="726">
        <v>0</v>
      </c>
      <c r="N110" s="726">
        <v>0</v>
      </c>
      <c r="O110" s="726">
        <v>0</v>
      </c>
      <c r="P110" s="726">
        <v>0</v>
      </c>
      <c r="Q110" s="873">
        <v>0</v>
      </c>
      <c r="R110" s="726">
        <v>0</v>
      </c>
      <c r="S110" s="726">
        <v>0</v>
      </c>
      <c r="T110" s="726">
        <v>0</v>
      </c>
      <c r="U110" s="726">
        <v>0</v>
      </c>
      <c r="V110" s="873">
        <v>0</v>
      </c>
      <c r="W110" s="726">
        <v>0</v>
      </c>
      <c r="X110" s="726">
        <v>0</v>
      </c>
      <c r="Y110" s="726">
        <v>0</v>
      </c>
      <c r="Z110" s="726">
        <v>0</v>
      </c>
      <c r="AA110" s="873">
        <v>0</v>
      </c>
      <c r="AB110" s="726">
        <v>0</v>
      </c>
      <c r="AC110" s="726">
        <v>0</v>
      </c>
      <c r="AD110" s="726">
        <v>0</v>
      </c>
      <c r="AE110" s="726">
        <v>0</v>
      </c>
      <c r="AF110" s="873">
        <v>0</v>
      </c>
      <c r="AG110" s="10">
        <f t="shared" si="101"/>
        <v>0</v>
      </c>
      <c r="AH110" s="761">
        <f t="shared" si="98"/>
        <v>0</v>
      </c>
      <c r="AI110" s="4">
        <f t="shared" si="99"/>
        <v>0</v>
      </c>
      <c r="AJ110" s="3">
        <v>2004</v>
      </c>
      <c r="AK110" s="5" t="str">
        <f t="shared" si="102"/>
        <v xml:space="preserve"> </v>
      </c>
      <c r="AL110" s="5" t="str">
        <f t="shared" si="103"/>
        <v xml:space="preserve"> </v>
      </c>
      <c r="AM110" s="5" t="str">
        <f t="shared" si="104"/>
        <v xml:space="preserve"> </v>
      </c>
      <c r="AN110" s="5" t="str">
        <f t="shared" si="105"/>
        <v xml:space="preserve"> </v>
      </c>
      <c r="AO110" s="5" t="str">
        <f t="shared" si="106"/>
        <v xml:space="preserve"> </v>
      </c>
      <c r="AP110" s="5" t="str">
        <f t="shared" si="107"/>
        <v xml:space="preserve"> </v>
      </c>
      <c r="AQ110" s="5" t="str">
        <f t="shared" si="108"/>
        <v xml:space="preserve"> </v>
      </c>
      <c r="AR110" s="5" t="str">
        <f t="shared" si="109"/>
        <v xml:space="preserve"> </v>
      </c>
      <c r="AS110" s="5" t="str">
        <f t="shared" si="110"/>
        <v xml:space="preserve"> </v>
      </c>
      <c r="AT110" s="5" t="str">
        <f t="shared" si="111"/>
        <v xml:space="preserve"> </v>
      </c>
      <c r="AU110" s="5" t="str">
        <f t="shared" si="112"/>
        <v xml:space="preserve"> </v>
      </c>
      <c r="AV110" s="5" t="str">
        <f t="shared" si="113"/>
        <v xml:space="preserve"> </v>
      </c>
      <c r="AW110" s="5" t="str">
        <f t="shared" si="114"/>
        <v xml:space="preserve"> </v>
      </c>
      <c r="AX110" s="5" t="str">
        <f t="shared" si="115"/>
        <v xml:space="preserve"> </v>
      </c>
      <c r="AY110" s="5" t="str">
        <f t="shared" si="116"/>
        <v xml:space="preserve"> </v>
      </c>
      <c r="AZ110" s="5" t="str">
        <f t="shared" si="117"/>
        <v xml:space="preserve"> </v>
      </c>
      <c r="BA110" s="5" t="str">
        <f t="shared" si="118"/>
        <v xml:space="preserve"> </v>
      </c>
      <c r="BB110" s="5" t="str">
        <f t="shared" si="119"/>
        <v xml:space="preserve"> </v>
      </c>
      <c r="BC110" s="5" t="str">
        <f t="shared" si="120"/>
        <v xml:space="preserve"> </v>
      </c>
      <c r="BD110" s="5" t="str">
        <f t="shared" si="121"/>
        <v xml:space="preserve"> </v>
      </c>
      <c r="BE110" s="5" t="str">
        <f t="shared" si="122"/>
        <v xml:space="preserve"> </v>
      </c>
      <c r="BF110" s="5" t="str">
        <f t="shared" si="123"/>
        <v xml:space="preserve"> </v>
      </c>
      <c r="BG110" s="5" t="str">
        <f t="shared" si="124"/>
        <v xml:space="preserve"> </v>
      </c>
      <c r="BH110" s="5" t="str">
        <f t="shared" si="125"/>
        <v xml:space="preserve"> </v>
      </c>
      <c r="BI110" s="5" t="str">
        <f t="shared" si="126"/>
        <v xml:space="preserve"> </v>
      </c>
      <c r="BJ110" s="5" t="str">
        <f t="shared" si="127"/>
        <v xml:space="preserve"> </v>
      </c>
      <c r="BK110" s="5" t="str">
        <f t="shared" si="128"/>
        <v xml:space="preserve"> </v>
      </c>
      <c r="BL110" s="5" t="str">
        <f t="shared" si="129"/>
        <v xml:space="preserve"> </v>
      </c>
      <c r="BM110" s="5" t="str">
        <f t="shared" si="130"/>
        <v xml:space="preserve"> </v>
      </c>
      <c r="BN110" s="5" t="str">
        <f t="shared" si="131"/>
        <v xml:space="preserve"> </v>
      </c>
      <c r="BO110" s="5" t="str">
        <f t="shared" si="132"/>
        <v xml:space="preserve"> </v>
      </c>
      <c r="BP110" s="4">
        <f t="shared" si="100"/>
        <v>0</v>
      </c>
    </row>
    <row r="111" spans="1:68">
      <c r="A111" s="825">
        <v>2005</v>
      </c>
      <c r="B111" s="854">
        <v>0</v>
      </c>
      <c r="C111" s="854">
        <v>0</v>
      </c>
      <c r="D111" s="854">
        <v>0</v>
      </c>
      <c r="E111" s="854">
        <v>0</v>
      </c>
      <c r="F111" s="854">
        <v>0</v>
      </c>
      <c r="G111" s="875">
        <v>0</v>
      </c>
      <c r="H111" s="854">
        <v>0</v>
      </c>
      <c r="I111" s="854">
        <v>0</v>
      </c>
      <c r="J111" s="854">
        <v>0</v>
      </c>
      <c r="K111" s="854">
        <v>0</v>
      </c>
      <c r="L111" s="875">
        <v>0</v>
      </c>
      <c r="M111" s="854">
        <v>0</v>
      </c>
      <c r="N111" s="854" t="s">
        <v>60</v>
      </c>
      <c r="O111" s="854">
        <v>0</v>
      </c>
      <c r="P111" s="854">
        <v>0</v>
      </c>
      <c r="Q111" s="875">
        <v>0</v>
      </c>
      <c r="R111" s="854">
        <v>0</v>
      </c>
      <c r="S111" s="854">
        <v>0</v>
      </c>
      <c r="T111" s="854">
        <v>0</v>
      </c>
      <c r="U111" s="854">
        <v>0</v>
      </c>
      <c r="V111" s="875">
        <v>0</v>
      </c>
      <c r="W111" s="854">
        <v>0</v>
      </c>
      <c r="X111" s="854">
        <v>0</v>
      </c>
      <c r="Y111" s="854">
        <v>0</v>
      </c>
      <c r="Z111" s="854">
        <v>0</v>
      </c>
      <c r="AA111" s="875">
        <v>0</v>
      </c>
      <c r="AB111" s="854">
        <v>0</v>
      </c>
      <c r="AC111" s="854">
        <v>0</v>
      </c>
      <c r="AD111" s="854">
        <v>0</v>
      </c>
      <c r="AE111" s="854">
        <v>0</v>
      </c>
      <c r="AF111" s="875">
        <v>0</v>
      </c>
      <c r="AG111" s="831">
        <f t="shared" si="101"/>
        <v>0</v>
      </c>
      <c r="AH111" s="855">
        <f t="shared" si="98"/>
        <v>0</v>
      </c>
      <c r="AI111" s="848">
        <f t="shared" si="99"/>
        <v>0</v>
      </c>
      <c r="AJ111" s="825">
        <v>2005</v>
      </c>
      <c r="AK111" s="5" t="str">
        <f t="shared" si="102"/>
        <v xml:space="preserve"> </v>
      </c>
      <c r="AL111" s="5" t="str">
        <f t="shared" si="103"/>
        <v xml:space="preserve"> </v>
      </c>
      <c r="AM111" s="5" t="str">
        <f t="shared" si="104"/>
        <v xml:space="preserve"> </v>
      </c>
      <c r="AN111" s="5" t="str">
        <f t="shared" si="105"/>
        <v xml:space="preserve"> </v>
      </c>
      <c r="AO111" s="5" t="str">
        <f t="shared" si="106"/>
        <v xml:space="preserve"> </v>
      </c>
      <c r="AP111" s="5" t="str">
        <f t="shared" si="107"/>
        <v xml:space="preserve"> </v>
      </c>
      <c r="AQ111" s="5" t="str">
        <f t="shared" si="108"/>
        <v xml:space="preserve"> </v>
      </c>
      <c r="AR111" s="5" t="str">
        <f t="shared" si="109"/>
        <v xml:space="preserve"> </v>
      </c>
      <c r="AS111" s="5" t="str">
        <f t="shared" si="110"/>
        <v xml:space="preserve"> </v>
      </c>
      <c r="AT111" s="5" t="str">
        <f t="shared" si="111"/>
        <v xml:space="preserve"> </v>
      </c>
      <c r="AU111" s="5" t="str">
        <f t="shared" si="112"/>
        <v xml:space="preserve"> </v>
      </c>
      <c r="AV111" s="5" t="str">
        <f t="shared" si="113"/>
        <v xml:space="preserve"> </v>
      </c>
      <c r="AW111" s="5" t="str">
        <f t="shared" si="114"/>
        <v xml:space="preserve"> </v>
      </c>
      <c r="AX111" s="5" t="str">
        <f t="shared" si="115"/>
        <v xml:space="preserve"> </v>
      </c>
      <c r="AY111" s="5" t="str">
        <f t="shared" si="116"/>
        <v xml:space="preserve"> </v>
      </c>
      <c r="AZ111" s="5" t="str">
        <f t="shared" si="117"/>
        <v xml:space="preserve"> </v>
      </c>
      <c r="BA111" s="5" t="str">
        <f t="shared" si="118"/>
        <v xml:space="preserve"> </v>
      </c>
      <c r="BB111" s="5" t="str">
        <f t="shared" si="119"/>
        <v xml:space="preserve"> </v>
      </c>
      <c r="BC111" s="5" t="str">
        <f t="shared" si="120"/>
        <v xml:space="preserve"> </v>
      </c>
      <c r="BD111" s="5" t="str">
        <f t="shared" si="121"/>
        <v xml:space="preserve"> </v>
      </c>
      <c r="BE111" s="5" t="str">
        <f t="shared" si="122"/>
        <v xml:space="preserve"> </v>
      </c>
      <c r="BF111" s="5" t="str">
        <f t="shared" si="123"/>
        <v xml:space="preserve"> </v>
      </c>
      <c r="BG111" s="5" t="str">
        <f t="shared" si="124"/>
        <v xml:space="preserve"> </v>
      </c>
      <c r="BH111" s="5" t="str">
        <f t="shared" si="125"/>
        <v xml:space="preserve"> </v>
      </c>
      <c r="BI111" s="5" t="str">
        <f t="shared" si="126"/>
        <v xml:space="preserve"> </v>
      </c>
      <c r="BJ111" s="5" t="str">
        <f t="shared" si="127"/>
        <v xml:space="preserve"> </v>
      </c>
      <c r="BK111" s="5" t="str">
        <f t="shared" si="128"/>
        <v xml:space="preserve"> </v>
      </c>
      <c r="BL111" s="5" t="str">
        <f t="shared" si="129"/>
        <v xml:space="preserve"> </v>
      </c>
      <c r="BM111" s="5" t="str">
        <f t="shared" si="130"/>
        <v xml:space="preserve"> </v>
      </c>
      <c r="BN111" s="5" t="str">
        <f t="shared" si="131"/>
        <v xml:space="preserve"> </v>
      </c>
      <c r="BO111" s="5" t="str">
        <f t="shared" si="132"/>
        <v xml:space="preserve"> </v>
      </c>
      <c r="BP111" s="4">
        <f t="shared" si="100"/>
        <v>0</v>
      </c>
    </row>
    <row r="112" spans="1:68">
      <c r="A112" s="3">
        <v>2006</v>
      </c>
      <c r="B112" s="726">
        <v>0</v>
      </c>
      <c r="C112" s="726">
        <v>0</v>
      </c>
      <c r="D112" s="726">
        <v>0</v>
      </c>
      <c r="E112" s="726">
        <v>0</v>
      </c>
      <c r="F112" s="726">
        <v>0</v>
      </c>
      <c r="G112" s="873">
        <v>0</v>
      </c>
      <c r="H112" s="726">
        <v>0</v>
      </c>
      <c r="I112" s="726">
        <v>0</v>
      </c>
      <c r="J112" s="726">
        <v>0</v>
      </c>
      <c r="K112" s="726">
        <v>0</v>
      </c>
      <c r="L112" s="873">
        <v>0</v>
      </c>
      <c r="M112" s="726">
        <v>0</v>
      </c>
      <c r="N112" s="726">
        <v>0</v>
      </c>
      <c r="O112" s="726">
        <v>0</v>
      </c>
      <c r="P112" s="726">
        <v>0</v>
      </c>
      <c r="Q112" s="873">
        <v>0</v>
      </c>
      <c r="R112" s="726">
        <v>0</v>
      </c>
      <c r="S112" s="726">
        <v>0</v>
      </c>
      <c r="T112" s="726">
        <v>0</v>
      </c>
      <c r="U112" s="726">
        <v>0</v>
      </c>
      <c r="V112" s="873">
        <v>0</v>
      </c>
      <c r="W112" s="726">
        <v>1</v>
      </c>
      <c r="X112" s="726">
        <v>0</v>
      </c>
      <c r="Y112" s="726">
        <v>0</v>
      </c>
      <c r="Z112" s="726">
        <v>0</v>
      </c>
      <c r="AA112" s="873">
        <v>0</v>
      </c>
      <c r="AB112" s="726">
        <v>0</v>
      </c>
      <c r="AC112" s="726">
        <v>0</v>
      </c>
      <c r="AD112" s="726">
        <v>0</v>
      </c>
      <c r="AE112" s="726">
        <v>0</v>
      </c>
      <c r="AF112" s="873">
        <v>0</v>
      </c>
      <c r="AG112" s="10">
        <f t="shared" si="101"/>
        <v>1</v>
      </c>
      <c r="AH112" s="761">
        <f t="shared" si="98"/>
        <v>1</v>
      </c>
      <c r="AI112" s="4">
        <f t="shared" si="99"/>
        <v>1</v>
      </c>
      <c r="AJ112" s="3">
        <v>2006</v>
      </c>
      <c r="AK112" s="5" t="str">
        <f t="shared" si="102"/>
        <v xml:space="preserve"> </v>
      </c>
      <c r="AL112" s="5" t="str">
        <f t="shared" si="103"/>
        <v xml:space="preserve"> </v>
      </c>
      <c r="AM112" s="5" t="str">
        <f t="shared" si="104"/>
        <v xml:space="preserve"> </v>
      </c>
      <c r="AN112" s="5" t="str">
        <f t="shared" si="105"/>
        <v xml:space="preserve"> </v>
      </c>
      <c r="AO112" s="5" t="str">
        <f t="shared" si="106"/>
        <v xml:space="preserve"> </v>
      </c>
      <c r="AP112" s="5" t="str">
        <f t="shared" si="107"/>
        <v xml:space="preserve"> </v>
      </c>
      <c r="AQ112" s="5" t="str">
        <f t="shared" si="108"/>
        <v xml:space="preserve"> </v>
      </c>
      <c r="AR112" s="5" t="str">
        <f t="shared" si="109"/>
        <v xml:space="preserve"> </v>
      </c>
      <c r="AS112" s="5" t="str">
        <f t="shared" si="110"/>
        <v xml:space="preserve"> </v>
      </c>
      <c r="AT112" s="5" t="str">
        <f t="shared" si="111"/>
        <v xml:space="preserve"> </v>
      </c>
      <c r="AU112" s="5" t="str">
        <f t="shared" si="112"/>
        <v xml:space="preserve"> </v>
      </c>
      <c r="AV112" s="5" t="str">
        <f t="shared" si="113"/>
        <v xml:space="preserve"> </v>
      </c>
      <c r="AW112" s="5" t="str">
        <f t="shared" si="114"/>
        <v xml:space="preserve"> </v>
      </c>
      <c r="AX112" s="5" t="str">
        <f t="shared" si="115"/>
        <v xml:space="preserve"> </v>
      </c>
      <c r="AY112" s="5" t="str">
        <f t="shared" si="116"/>
        <v xml:space="preserve"> </v>
      </c>
      <c r="AZ112" s="5" t="str">
        <f t="shared" si="117"/>
        <v xml:space="preserve"> </v>
      </c>
      <c r="BA112" s="5" t="str">
        <f t="shared" si="118"/>
        <v xml:space="preserve"> </v>
      </c>
      <c r="BB112" s="5" t="str">
        <f t="shared" si="119"/>
        <v xml:space="preserve"> </v>
      </c>
      <c r="BC112" s="5" t="str">
        <f t="shared" si="120"/>
        <v xml:space="preserve"> </v>
      </c>
      <c r="BD112" s="5" t="str">
        <f t="shared" si="121"/>
        <v xml:space="preserve"> </v>
      </c>
      <c r="BE112" s="5" t="str">
        <f t="shared" si="122"/>
        <v xml:space="preserve"> </v>
      </c>
      <c r="BF112" s="5">
        <f t="shared" si="123"/>
        <v>1</v>
      </c>
      <c r="BG112" s="5" t="str">
        <f t="shared" si="124"/>
        <v xml:space="preserve"> </v>
      </c>
      <c r="BH112" s="5" t="str">
        <f t="shared" si="125"/>
        <v xml:space="preserve"> </v>
      </c>
      <c r="BI112" s="5" t="str">
        <f t="shared" si="126"/>
        <v xml:space="preserve"> </v>
      </c>
      <c r="BJ112" s="5" t="str">
        <f t="shared" si="127"/>
        <v xml:space="preserve"> </v>
      </c>
      <c r="BK112" s="5" t="str">
        <f t="shared" si="128"/>
        <v xml:space="preserve"> </v>
      </c>
      <c r="BL112" s="5" t="str">
        <f t="shared" si="129"/>
        <v xml:space="preserve"> </v>
      </c>
      <c r="BM112" s="5" t="str">
        <f t="shared" si="130"/>
        <v xml:space="preserve"> </v>
      </c>
      <c r="BN112" s="5" t="str">
        <f t="shared" si="131"/>
        <v xml:space="preserve"> </v>
      </c>
      <c r="BO112" s="5" t="str">
        <f t="shared" si="132"/>
        <v xml:space="preserve"> </v>
      </c>
      <c r="BP112" s="4">
        <f t="shared" si="100"/>
        <v>1</v>
      </c>
    </row>
    <row r="113" spans="1:68">
      <c r="A113" s="3">
        <v>2007</v>
      </c>
      <c r="B113" s="726">
        <v>0</v>
      </c>
      <c r="C113" s="726">
        <v>0</v>
      </c>
      <c r="D113" s="726">
        <v>0</v>
      </c>
      <c r="E113" s="726">
        <v>0</v>
      </c>
      <c r="F113" s="726">
        <v>0</v>
      </c>
      <c r="G113" s="873">
        <v>0</v>
      </c>
      <c r="H113" s="726">
        <v>0</v>
      </c>
      <c r="I113" s="726">
        <v>0</v>
      </c>
      <c r="J113" s="726">
        <v>0</v>
      </c>
      <c r="K113" s="726">
        <v>0</v>
      </c>
      <c r="L113" s="873">
        <v>0</v>
      </c>
      <c r="M113" s="726">
        <v>0</v>
      </c>
      <c r="N113" s="726">
        <v>0</v>
      </c>
      <c r="O113" s="726">
        <v>0</v>
      </c>
      <c r="P113" s="726">
        <v>0</v>
      </c>
      <c r="Q113" s="873">
        <v>0</v>
      </c>
      <c r="R113" s="726">
        <v>0</v>
      </c>
      <c r="S113" s="726">
        <v>0</v>
      </c>
      <c r="T113" s="726">
        <v>0</v>
      </c>
      <c r="U113" s="726">
        <v>0</v>
      </c>
      <c r="V113" s="873">
        <v>0</v>
      </c>
      <c r="W113" s="726">
        <v>0</v>
      </c>
      <c r="X113" s="726">
        <v>0</v>
      </c>
      <c r="Y113" s="726">
        <v>0</v>
      </c>
      <c r="Z113" s="726">
        <v>0</v>
      </c>
      <c r="AA113" s="873">
        <v>0</v>
      </c>
      <c r="AB113" s="726">
        <v>0</v>
      </c>
      <c r="AC113" s="726">
        <v>0</v>
      </c>
      <c r="AD113" s="726">
        <v>0</v>
      </c>
      <c r="AE113" s="726">
        <v>0</v>
      </c>
      <c r="AF113" s="873">
        <v>0</v>
      </c>
      <c r="AG113" s="10">
        <f t="shared" si="101"/>
        <v>0</v>
      </c>
      <c r="AH113" s="761">
        <f t="shared" si="98"/>
        <v>0</v>
      </c>
      <c r="AI113" s="4">
        <f t="shared" si="99"/>
        <v>0</v>
      </c>
      <c r="AJ113" s="3">
        <v>2007</v>
      </c>
      <c r="AK113" s="5" t="str">
        <f t="shared" si="102"/>
        <v xml:space="preserve"> </v>
      </c>
      <c r="AL113" s="5" t="str">
        <f t="shared" si="103"/>
        <v xml:space="preserve"> </v>
      </c>
      <c r="AM113" s="5" t="str">
        <f t="shared" si="104"/>
        <v xml:space="preserve"> </v>
      </c>
      <c r="AN113" s="5" t="str">
        <f t="shared" si="105"/>
        <v xml:space="preserve"> </v>
      </c>
      <c r="AO113" s="5" t="str">
        <f t="shared" si="106"/>
        <v xml:space="preserve"> </v>
      </c>
      <c r="AP113" s="5" t="str">
        <f t="shared" si="107"/>
        <v xml:space="preserve"> </v>
      </c>
      <c r="AQ113" s="5" t="str">
        <f t="shared" si="108"/>
        <v xml:space="preserve"> </v>
      </c>
      <c r="AR113" s="5" t="str">
        <f t="shared" si="109"/>
        <v xml:space="preserve"> </v>
      </c>
      <c r="AS113" s="5" t="str">
        <f t="shared" si="110"/>
        <v xml:space="preserve"> </v>
      </c>
      <c r="AT113" s="5" t="str">
        <f t="shared" si="111"/>
        <v xml:space="preserve"> </v>
      </c>
      <c r="AU113" s="5" t="str">
        <f t="shared" si="112"/>
        <v xml:space="preserve"> </v>
      </c>
      <c r="AV113" s="5" t="str">
        <f t="shared" si="113"/>
        <v xml:space="preserve"> </v>
      </c>
      <c r="AW113" s="5" t="str">
        <f t="shared" si="114"/>
        <v xml:space="preserve"> </v>
      </c>
      <c r="AX113" s="5" t="str">
        <f t="shared" si="115"/>
        <v xml:space="preserve"> </v>
      </c>
      <c r="AY113" s="5" t="str">
        <f t="shared" si="116"/>
        <v xml:space="preserve"> </v>
      </c>
      <c r="AZ113" s="5" t="str">
        <f t="shared" si="117"/>
        <v xml:space="preserve"> </v>
      </c>
      <c r="BA113" s="5" t="str">
        <f t="shared" si="118"/>
        <v xml:space="preserve"> </v>
      </c>
      <c r="BB113" s="5" t="str">
        <f t="shared" si="119"/>
        <v xml:space="preserve"> </v>
      </c>
      <c r="BC113" s="5" t="str">
        <f t="shared" si="120"/>
        <v xml:space="preserve"> </v>
      </c>
      <c r="BD113" s="5" t="str">
        <f t="shared" si="121"/>
        <v xml:space="preserve"> </v>
      </c>
      <c r="BE113" s="5" t="str">
        <f t="shared" si="122"/>
        <v xml:space="preserve"> </v>
      </c>
      <c r="BF113" s="5" t="str">
        <f t="shared" si="123"/>
        <v xml:space="preserve"> </v>
      </c>
      <c r="BG113" s="5" t="str">
        <f t="shared" si="124"/>
        <v xml:space="preserve"> </v>
      </c>
      <c r="BH113" s="5" t="str">
        <f t="shared" si="125"/>
        <v xml:space="preserve"> </v>
      </c>
      <c r="BI113" s="5" t="str">
        <f t="shared" si="126"/>
        <v xml:space="preserve"> </v>
      </c>
      <c r="BJ113" s="5" t="str">
        <f t="shared" si="127"/>
        <v xml:space="preserve"> </v>
      </c>
      <c r="BK113" s="5" t="str">
        <f t="shared" si="128"/>
        <v xml:space="preserve"> </v>
      </c>
      <c r="BL113" s="5" t="str">
        <f t="shared" si="129"/>
        <v xml:space="preserve"> </v>
      </c>
      <c r="BM113" s="5" t="str">
        <f t="shared" si="130"/>
        <v xml:space="preserve"> </v>
      </c>
      <c r="BN113" s="5" t="str">
        <f t="shared" si="131"/>
        <v xml:space="preserve"> </v>
      </c>
      <c r="BO113" s="5" t="str">
        <f t="shared" si="132"/>
        <v xml:space="preserve"> </v>
      </c>
      <c r="BP113" s="4">
        <f t="shared" si="100"/>
        <v>0</v>
      </c>
    </row>
    <row r="114" spans="1:68">
      <c r="A114" s="3">
        <v>2008</v>
      </c>
      <c r="B114" s="726">
        <v>0</v>
      </c>
      <c r="C114" s="726">
        <v>0</v>
      </c>
      <c r="D114" s="726">
        <v>0</v>
      </c>
      <c r="E114" s="726">
        <v>0</v>
      </c>
      <c r="F114" s="726">
        <v>0</v>
      </c>
      <c r="G114" s="873">
        <v>0</v>
      </c>
      <c r="H114" s="726">
        <v>0</v>
      </c>
      <c r="I114" s="726">
        <v>0</v>
      </c>
      <c r="J114" s="726">
        <v>0</v>
      </c>
      <c r="K114" s="726">
        <v>0</v>
      </c>
      <c r="L114" s="873">
        <v>0</v>
      </c>
      <c r="M114" s="726">
        <v>0</v>
      </c>
      <c r="N114" s="726">
        <v>0</v>
      </c>
      <c r="O114" s="726">
        <v>0</v>
      </c>
      <c r="P114" s="726">
        <v>0</v>
      </c>
      <c r="Q114" s="873">
        <v>0</v>
      </c>
      <c r="R114" s="726">
        <v>0</v>
      </c>
      <c r="S114" s="726">
        <v>0</v>
      </c>
      <c r="T114" s="726">
        <v>0</v>
      </c>
      <c r="U114" s="726">
        <v>0</v>
      </c>
      <c r="V114" s="873">
        <v>0</v>
      </c>
      <c r="W114" s="726">
        <v>0</v>
      </c>
      <c r="X114" s="726">
        <v>0</v>
      </c>
      <c r="Y114" s="726">
        <v>0</v>
      </c>
      <c r="Z114" s="726">
        <v>0</v>
      </c>
      <c r="AA114" s="873">
        <v>0</v>
      </c>
      <c r="AB114" s="726">
        <v>0</v>
      </c>
      <c r="AC114" s="726">
        <v>0</v>
      </c>
      <c r="AD114" s="726">
        <v>0</v>
      </c>
      <c r="AE114" s="726">
        <v>0</v>
      </c>
      <c r="AF114" s="873">
        <v>0</v>
      </c>
      <c r="AG114" s="10">
        <f t="shared" si="101"/>
        <v>0</v>
      </c>
      <c r="AH114" s="761">
        <f t="shared" si="98"/>
        <v>0</v>
      </c>
      <c r="AI114" s="4">
        <f t="shared" si="99"/>
        <v>0</v>
      </c>
      <c r="AJ114" s="3">
        <v>2008</v>
      </c>
      <c r="AK114" s="5" t="str">
        <f t="shared" si="102"/>
        <v xml:space="preserve"> </v>
      </c>
      <c r="AL114" s="5" t="str">
        <f t="shared" si="103"/>
        <v xml:space="preserve"> </v>
      </c>
      <c r="AM114" s="5" t="str">
        <f t="shared" si="104"/>
        <v xml:space="preserve"> </v>
      </c>
      <c r="AN114" s="5" t="str">
        <f t="shared" si="105"/>
        <v xml:space="preserve"> </v>
      </c>
      <c r="AO114" s="5" t="str">
        <f t="shared" si="106"/>
        <v xml:space="preserve"> </v>
      </c>
      <c r="AP114" s="5" t="str">
        <f t="shared" si="107"/>
        <v xml:space="preserve"> </v>
      </c>
      <c r="AQ114" s="5" t="str">
        <f t="shared" si="108"/>
        <v xml:space="preserve"> </v>
      </c>
      <c r="AR114" s="5" t="str">
        <f t="shared" si="109"/>
        <v xml:space="preserve"> </v>
      </c>
      <c r="AS114" s="5" t="str">
        <f t="shared" si="110"/>
        <v xml:space="preserve"> </v>
      </c>
      <c r="AT114" s="5" t="str">
        <f t="shared" si="111"/>
        <v xml:space="preserve"> </v>
      </c>
      <c r="AU114" s="5" t="str">
        <f t="shared" si="112"/>
        <v xml:space="preserve"> </v>
      </c>
      <c r="AV114" s="5" t="str">
        <f t="shared" si="113"/>
        <v xml:space="preserve"> </v>
      </c>
      <c r="AW114" s="5" t="str">
        <f t="shared" si="114"/>
        <v xml:space="preserve"> </v>
      </c>
      <c r="AX114" s="5" t="str">
        <f t="shared" si="115"/>
        <v xml:space="preserve"> </v>
      </c>
      <c r="AY114" s="5" t="str">
        <f t="shared" si="116"/>
        <v xml:space="preserve"> </v>
      </c>
      <c r="AZ114" s="5" t="str">
        <f t="shared" si="117"/>
        <v xml:space="preserve"> </v>
      </c>
      <c r="BA114" s="5" t="str">
        <f t="shared" si="118"/>
        <v xml:space="preserve"> </v>
      </c>
      <c r="BB114" s="5" t="str">
        <f t="shared" si="119"/>
        <v xml:space="preserve"> </v>
      </c>
      <c r="BC114" s="5" t="str">
        <f t="shared" si="120"/>
        <v xml:space="preserve"> </v>
      </c>
      <c r="BD114" s="5" t="str">
        <f t="shared" si="121"/>
        <v xml:space="preserve"> </v>
      </c>
      <c r="BE114" s="5" t="str">
        <f t="shared" si="122"/>
        <v xml:space="preserve"> </v>
      </c>
      <c r="BF114" s="5" t="str">
        <f t="shared" si="123"/>
        <v xml:space="preserve"> </v>
      </c>
      <c r="BG114" s="5" t="str">
        <f t="shared" si="124"/>
        <v xml:space="preserve"> </v>
      </c>
      <c r="BH114" s="5" t="str">
        <f t="shared" si="125"/>
        <v xml:space="preserve"> </v>
      </c>
      <c r="BI114" s="5" t="str">
        <f t="shared" si="126"/>
        <v xml:space="preserve"> </v>
      </c>
      <c r="BJ114" s="5" t="str">
        <f t="shared" si="127"/>
        <v xml:space="preserve"> </v>
      </c>
      <c r="BK114" s="5" t="str">
        <f t="shared" si="128"/>
        <v xml:space="preserve"> </v>
      </c>
      <c r="BL114" s="5" t="str">
        <f t="shared" si="129"/>
        <v xml:space="preserve"> </v>
      </c>
      <c r="BM114" s="5" t="str">
        <f t="shared" si="130"/>
        <v xml:space="preserve"> </v>
      </c>
      <c r="BN114" s="5" t="str">
        <f t="shared" si="131"/>
        <v xml:space="preserve"> </v>
      </c>
      <c r="BO114" s="5" t="str">
        <f t="shared" si="132"/>
        <v xml:space="preserve"> </v>
      </c>
      <c r="BP114" s="4">
        <f t="shared" si="100"/>
        <v>0</v>
      </c>
    </row>
    <row r="115" spans="1:68">
      <c r="A115" s="3">
        <v>2009</v>
      </c>
      <c r="B115" s="726">
        <v>4</v>
      </c>
      <c r="C115" s="726">
        <v>6</v>
      </c>
      <c r="D115" s="726">
        <v>4</v>
      </c>
      <c r="E115" s="726">
        <v>4</v>
      </c>
      <c r="F115" s="726">
        <v>2</v>
      </c>
      <c r="G115" s="873">
        <v>0</v>
      </c>
      <c r="H115" s="726">
        <v>0</v>
      </c>
      <c r="I115" s="726">
        <v>0</v>
      </c>
      <c r="J115" s="726">
        <v>0</v>
      </c>
      <c r="K115" s="726">
        <v>0</v>
      </c>
      <c r="L115" s="873">
        <v>0</v>
      </c>
      <c r="M115" s="726">
        <v>0</v>
      </c>
      <c r="N115" s="726">
        <v>0</v>
      </c>
      <c r="O115" s="726">
        <v>0</v>
      </c>
      <c r="P115" s="726">
        <v>0</v>
      </c>
      <c r="Q115" s="873">
        <v>0</v>
      </c>
      <c r="R115" s="726">
        <v>0</v>
      </c>
      <c r="S115" s="726">
        <v>0</v>
      </c>
      <c r="T115" s="726">
        <v>0</v>
      </c>
      <c r="U115" s="726">
        <v>0</v>
      </c>
      <c r="V115" s="873">
        <v>0</v>
      </c>
      <c r="W115" s="726">
        <v>0</v>
      </c>
      <c r="X115" s="726">
        <v>0</v>
      </c>
      <c r="Y115" s="726">
        <v>0</v>
      </c>
      <c r="Z115" s="726">
        <v>0</v>
      </c>
      <c r="AA115" s="873">
        <v>0</v>
      </c>
      <c r="AB115" s="726">
        <v>0</v>
      </c>
      <c r="AC115" s="726">
        <v>0</v>
      </c>
      <c r="AD115" s="726">
        <v>0</v>
      </c>
      <c r="AE115" s="726">
        <v>0</v>
      </c>
      <c r="AF115" s="873">
        <v>0</v>
      </c>
      <c r="AG115" s="10">
        <f t="shared" si="101"/>
        <v>20</v>
      </c>
      <c r="AH115" s="761">
        <f t="shared" si="98"/>
        <v>6</v>
      </c>
      <c r="AI115" s="4">
        <f t="shared" si="99"/>
        <v>5</v>
      </c>
      <c r="AJ115" s="3">
        <v>2009</v>
      </c>
      <c r="AK115" s="5">
        <f t="shared" si="102"/>
        <v>1</v>
      </c>
      <c r="AL115" s="5">
        <f t="shared" si="103"/>
        <v>1</v>
      </c>
      <c r="AM115" s="5">
        <f t="shared" si="104"/>
        <v>1</v>
      </c>
      <c r="AN115" s="5">
        <f t="shared" si="105"/>
        <v>1</v>
      </c>
      <c r="AO115" s="5">
        <f t="shared" si="106"/>
        <v>1</v>
      </c>
      <c r="AP115" s="5" t="str">
        <f t="shared" si="107"/>
        <v xml:space="preserve"> </v>
      </c>
      <c r="AQ115" s="5" t="str">
        <f t="shared" si="108"/>
        <v xml:space="preserve"> </v>
      </c>
      <c r="AR115" s="5" t="str">
        <f t="shared" si="109"/>
        <v xml:space="preserve"> </v>
      </c>
      <c r="AS115" s="5" t="str">
        <f t="shared" si="110"/>
        <v xml:space="preserve"> </v>
      </c>
      <c r="AT115" s="5" t="str">
        <f t="shared" si="111"/>
        <v xml:space="preserve"> </v>
      </c>
      <c r="AU115" s="5" t="str">
        <f t="shared" si="112"/>
        <v xml:space="preserve"> </v>
      </c>
      <c r="AV115" s="5" t="str">
        <f t="shared" si="113"/>
        <v xml:space="preserve"> </v>
      </c>
      <c r="AW115" s="5" t="str">
        <f t="shared" si="114"/>
        <v xml:space="preserve"> </v>
      </c>
      <c r="AX115" s="5" t="str">
        <f t="shared" si="115"/>
        <v xml:space="preserve"> </v>
      </c>
      <c r="AY115" s="5" t="str">
        <f t="shared" si="116"/>
        <v xml:space="preserve"> </v>
      </c>
      <c r="AZ115" s="5" t="str">
        <f t="shared" si="117"/>
        <v xml:space="preserve"> </v>
      </c>
      <c r="BA115" s="5" t="str">
        <f t="shared" si="118"/>
        <v xml:space="preserve"> </v>
      </c>
      <c r="BB115" s="5" t="str">
        <f t="shared" si="119"/>
        <v xml:space="preserve"> </v>
      </c>
      <c r="BC115" s="5" t="str">
        <f t="shared" si="120"/>
        <v xml:space="preserve"> </v>
      </c>
      <c r="BD115" s="5" t="str">
        <f t="shared" si="121"/>
        <v xml:space="preserve"> </v>
      </c>
      <c r="BE115" s="5" t="str">
        <f t="shared" si="122"/>
        <v xml:space="preserve"> </v>
      </c>
      <c r="BF115" s="5" t="str">
        <f t="shared" si="123"/>
        <v xml:space="preserve"> </v>
      </c>
      <c r="BG115" s="5" t="str">
        <f t="shared" si="124"/>
        <v xml:space="preserve"> </v>
      </c>
      <c r="BH115" s="5" t="str">
        <f t="shared" si="125"/>
        <v xml:space="preserve"> </v>
      </c>
      <c r="BI115" s="5" t="str">
        <f t="shared" si="126"/>
        <v xml:space="preserve"> </v>
      </c>
      <c r="BJ115" s="5" t="str">
        <f t="shared" si="127"/>
        <v xml:space="preserve"> </v>
      </c>
      <c r="BK115" s="5" t="str">
        <f t="shared" si="128"/>
        <v xml:space="preserve"> </v>
      </c>
      <c r="BL115" s="5" t="str">
        <f t="shared" si="129"/>
        <v xml:space="preserve"> </v>
      </c>
      <c r="BM115" s="5" t="str">
        <f t="shared" si="130"/>
        <v xml:space="preserve"> </v>
      </c>
      <c r="BN115" s="5" t="str">
        <f t="shared" si="131"/>
        <v xml:space="preserve"> </v>
      </c>
      <c r="BO115" s="5" t="str">
        <f t="shared" si="132"/>
        <v xml:space="preserve"> </v>
      </c>
      <c r="BP115" s="4">
        <f t="shared" si="100"/>
        <v>5</v>
      </c>
    </row>
    <row r="116" spans="1:68" ht="13.8" thickBot="1">
      <c r="A116" s="737">
        <v>2010</v>
      </c>
      <c r="B116" s="850">
        <v>0</v>
      </c>
      <c r="C116" s="850">
        <v>0</v>
      </c>
      <c r="D116" s="850">
        <v>0</v>
      </c>
      <c r="E116" s="850">
        <v>0</v>
      </c>
      <c r="F116" s="850">
        <v>0</v>
      </c>
      <c r="G116" s="874">
        <v>0</v>
      </c>
      <c r="H116" s="850">
        <v>0</v>
      </c>
      <c r="I116" s="850">
        <v>0</v>
      </c>
      <c r="J116" s="850">
        <v>0</v>
      </c>
      <c r="K116" s="850">
        <v>0</v>
      </c>
      <c r="L116" s="874">
        <v>0</v>
      </c>
      <c r="M116" s="850">
        <v>0</v>
      </c>
      <c r="N116" s="850">
        <v>0</v>
      </c>
      <c r="O116" s="850">
        <v>0</v>
      </c>
      <c r="P116" s="850">
        <v>0</v>
      </c>
      <c r="Q116" s="874">
        <v>0</v>
      </c>
      <c r="R116" s="850">
        <v>0</v>
      </c>
      <c r="S116" s="850">
        <v>0</v>
      </c>
      <c r="T116" s="850">
        <v>0</v>
      </c>
      <c r="U116" s="850">
        <v>0</v>
      </c>
      <c r="V116" s="874">
        <v>0</v>
      </c>
      <c r="W116" s="850">
        <v>0</v>
      </c>
      <c r="X116" s="850">
        <v>0</v>
      </c>
      <c r="Y116" s="850">
        <v>0</v>
      </c>
      <c r="Z116" s="850">
        <v>0</v>
      </c>
      <c r="AA116" s="874">
        <v>0</v>
      </c>
      <c r="AB116" s="850">
        <v>0</v>
      </c>
      <c r="AC116" s="850">
        <v>0</v>
      </c>
      <c r="AD116" s="850">
        <v>0</v>
      </c>
      <c r="AE116" s="850">
        <v>0</v>
      </c>
      <c r="AF116" s="874">
        <v>0</v>
      </c>
      <c r="AG116" s="739">
        <f t="shared" si="101"/>
        <v>0</v>
      </c>
      <c r="AH116" s="851">
        <f t="shared" si="98"/>
        <v>0</v>
      </c>
      <c r="AI116" s="746">
        <f t="shared" si="99"/>
        <v>0</v>
      </c>
      <c r="AJ116" s="737">
        <v>2010</v>
      </c>
      <c r="AK116" s="5" t="str">
        <f t="shared" si="102"/>
        <v xml:space="preserve"> </v>
      </c>
      <c r="AL116" s="5" t="str">
        <f t="shared" si="103"/>
        <v xml:space="preserve"> </v>
      </c>
      <c r="AM116" s="5" t="str">
        <f t="shared" si="104"/>
        <v xml:space="preserve"> </v>
      </c>
      <c r="AN116" s="5" t="str">
        <f t="shared" si="105"/>
        <v xml:space="preserve"> </v>
      </c>
      <c r="AO116" s="5" t="str">
        <f t="shared" si="106"/>
        <v xml:space="preserve"> </v>
      </c>
      <c r="AP116" s="5" t="str">
        <f t="shared" si="107"/>
        <v xml:space="preserve"> </v>
      </c>
      <c r="AQ116" s="5" t="str">
        <f t="shared" si="108"/>
        <v xml:space="preserve"> </v>
      </c>
      <c r="AR116" s="5" t="str">
        <f t="shared" si="109"/>
        <v xml:space="preserve"> </v>
      </c>
      <c r="AS116" s="5" t="str">
        <f t="shared" si="110"/>
        <v xml:space="preserve"> </v>
      </c>
      <c r="AT116" s="5" t="str">
        <f t="shared" si="111"/>
        <v xml:space="preserve"> </v>
      </c>
      <c r="AU116" s="5" t="str">
        <f t="shared" si="112"/>
        <v xml:space="preserve"> </v>
      </c>
      <c r="AV116" s="5" t="str">
        <f t="shared" si="113"/>
        <v xml:space="preserve"> </v>
      </c>
      <c r="AW116" s="5" t="str">
        <f t="shared" si="114"/>
        <v xml:space="preserve"> </v>
      </c>
      <c r="AX116" s="5" t="str">
        <f t="shared" si="115"/>
        <v xml:space="preserve"> </v>
      </c>
      <c r="AY116" s="5" t="str">
        <f t="shared" si="116"/>
        <v xml:space="preserve"> </v>
      </c>
      <c r="AZ116" s="5" t="str">
        <f t="shared" si="117"/>
        <v xml:space="preserve"> </v>
      </c>
      <c r="BA116" s="5" t="str">
        <f t="shared" si="118"/>
        <v xml:space="preserve"> </v>
      </c>
      <c r="BB116" s="5" t="str">
        <f t="shared" si="119"/>
        <v xml:space="preserve"> </v>
      </c>
      <c r="BC116" s="5" t="str">
        <f t="shared" si="120"/>
        <v xml:space="preserve"> </v>
      </c>
      <c r="BD116" s="5" t="str">
        <f t="shared" si="121"/>
        <v xml:space="preserve"> </v>
      </c>
      <c r="BE116" s="5" t="str">
        <f t="shared" si="122"/>
        <v xml:space="preserve"> </v>
      </c>
      <c r="BF116" s="5" t="str">
        <f t="shared" si="123"/>
        <v xml:space="preserve"> </v>
      </c>
      <c r="BG116" s="5" t="str">
        <f t="shared" si="124"/>
        <v xml:space="preserve"> </v>
      </c>
      <c r="BH116" s="5" t="str">
        <f t="shared" si="125"/>
        <v xml:space="preserve"> </v>
      </c>
      <c r="BI116" s="5" t="str">
        <f t="shared" si="126"/>
        <v xml:space="preserve"> </v>
      </c>
      <c r="BJ116" s="5" t="str">
        <f t="shared" si="127"/>
        <v xml:space="preserve"> </v>
      </c>
      <c r="BK116" s="5" t="str">
        <f t="shared" si="128"/>
        <v xml:space="preserve"> </v>
      </c>
      <c r="BL116" s="5" t="str">
        <f t="shared" si="129"/>
        <v xml:space="preserve"> </v>
      </c>
      <c r="BM116" s="5" t="str">
        <f t="shared" si="130"/>
        <v xml:space="preserve"> </v>
      </c>
      <c r="BN116" s="5" t="str">
        <f t="shared" si="131"/>
        <v xml:space="preserve"> </v>
      </c>
      <c r="BO116" s="5" t="str">
        <f t="shared" si="132"/>
        <v xml:space="preserve"> </v>
      </c>
      <c r="BP116" s="4">
        <f t="shared" si="100"/>
        <v>0</v>
      </c>
    </row>
    <row r="117" spans="1:68">
      <c r="A117" s="3">
        <v>2011</v>
      </c>
      <c r="B117" s="726">
        <v>0</v>
      </c>
      <c r="C117" s="726">
        <v>0</v>
      </c>
      <c r="D117" s="726">
        <v>0</v>
      </c>
      <c r="E117" s="726">
        <v>0</v>
      </c>
      <c r="F117" s="726">
        <v>0</v>
      </c>
      <c r="G117" s="873">
        <v>0</v>
      </c>
      <c r="H117" s="726">
        <v>0</v>
      </c>
      <c r="I117" s="726">
        <v>0</v>
      </c>
      <c r="J117" s="726">
        <v>0</v>
      </c>
      <c r="K117" s="726">
        <v>0</v>
      </c>
      <c r="L117" s="873">
        <v>0</v>
      </c>
      <c r="M117" s="726">
        <v>0</v>
      </c>
      <c r="N117" s="726">
        <v>0</v>
      </c>
      <c r="O117" s="726">
        <v>0</v>
      </c>
      <c r="P117" s="726">
        <v>0</v>
      </c>
      <c r="Q117" s="873">
        <v>0</v>
      </c>
      <c r="R117" s="726">
        <v>0</v>
      </c>
      <c r="S117" s="726">
        <v>0</v>
      </c>
      <c r="T117" s="726">
        <v>0</v>
      </c>
      <c r="U117" s="726">
        <v>0</v>
      </c>
      <c r="V117" s="873">
        <v>0</v>
      </c>
      <c r="W117" s="726">
        <v>0</v>
      </c>
      <c r="X117" s="726">
        <v>0</v>
      </c>
      <c r="Y117" s="726">
        <v>0</v>
      </c>
      <c r="Z117" s="726">
        <v>0</v>
      </c>
      <c r="AA117" s="873">
        <v>0</v>
      </c>
      <c r="AB117" s="726">
        <v>0</v>
      </c>
      <c r="AC117" s="726">
        <v>0</v>
      </c>
      <c r="AD117" s="726">
        <v>0</v>
      </c>
      <c r="AE117" s="726">
        <v>0</v>
      </c>
      <c r="AF117" s="873">
        <v>0</v>
      </c>
      <c r="AG117" s="10">
        <f t="shared" si="101"/>
        <v>0</v>
      </c>
      <c r="AH117" s="761">
        <f t="shared" si="98"/>
        <v>0</v>
      </c>
      <c r="AI117" s="4">
        <f t="shared" si="99"/>
        <v>0</v>
      </c>
      <c r="AJ117" s="3">
        <v>2011</v>
      </c>
      <c r="AK117" s="5" t="str">
        <f t="shared" si="102"/>
        <v xml:space="preserve"> </v>
      </c>
      <c r="AL117" s="5" t="str">
        <f t="shared" si="103"/>
        <v xml:space="preserve"> </v>
      </c>
      <c r="AM117" s="5" t="str">
        <f t="shared" si="104"/>
        <v xml:space="preserve"> </v>
      </c>
      <c r="AN117" s="5" t="str">
        <f t="shared" si="105"/>
        <v xml:space="preserve"> </v>
      </c>
      <c r="AO117" s="5" t="str">
        <f t="shared" si="106"/>
        <v xml:space="preserve"> </v>
      </c>
      <c r="AP117" s="5" t="str">
        <f t="shared" si="107"/>
        <v xml:space="preserve"> </v>
      </c>
      <c r="AQ117" s="5" t="str">
        <f t="shared" si="108"/>
        <v xml:space="preserve"> </v>
      </c>
      <c r="AR117" s="5" t="str">
        <f t="shared" si="109"/>
        <v xml:space="preserve"> </v>
      </c>
      <c r="AS117" s="5" t="str">
        <f t="shared" si="110"/>
        <v xml:space="preserve"> </v>
      </c>
      <c r="AT117" s="5" t="str">
        <f t="shared" si="111"/>
        <v xml:space="preserve"> </v>
      </c>
      <c r="AU117" s="5" t="str">
        <f t="shared" si="112"/>
        <v xml:space="preserve"> </v>
      </c>
      <c r="AV117" s="5" t="str">
        <f t="shared" si="113"/>
        <v xml:space="preserve"> </v>
      </c>
      <c r="AW117" s="5" t="str">
        <f t="shared" si="114"/>
        <v xml:space="preserve"> </v>
      </c>
      <c r="AX117" s="5" t="str">
        <f t="shared" si="115"/>
        <v xml:space="preserve"> </v>
      </c>
      <c r="AY117" s="5" t="str">
        <f t="shared" si="116"/>
        <v xml:space="preserve"> </v>
      </c>
      <c r="AZ117" s="5" t="str">
        <f t="shared" si="117"/>
        <v xml:space="preserve"> </v>
      </c>
      <c r="BA117" s="5" t="str">
        <f t="shared" si="118"/>
        <v xml:space="preserve"> </v>
      </c>
      <c r="BB117" s="5" t="str">
        <f t="shared" si="119"/>
        <v xml:space="preserve"> </v>
      </c>
      <c r="BC117" s="5" t="str">
        <f t="shared" si="120"/>
        <v xml:space="preserve"> </v>
      </c>
      <c r="BD117" s="5" t="str">
        <f t="shared" si="121"/>
        <v xml:space="preserve"> </v>
      </c>
      <c r="BE117" s="5" t="str">
        <f t="shared" si="122"/>
        <v xml:space="preserve"> </v>
      </c>
      <c r="BF117" s="5" t="str">
        <f t="shared" si="123"/>
        <v xml:space="preserve"> </v>
      </c>
      <c r="BG117" s="5" t="str">
        <f t="shared" si="124"/>
        <v xml:space="preserve"> </v>
      </c>
      <c r="BH117" s="5" t="str">
        <f t="shared" si="125"/>
        <v xml:space="preserve"> </v>
      </c>
      <c r="BI117" s="5" t="str">
        <f t="shared" si="126"/>
        <v xml:space="preserve"> </v>
      </c>
      <c r="BJ117" s="5" t="str">
        <f t="shared" si="127"/>
        <v xml:space="preserve"> </v>
      </c>
      <c r="BK117" s="5" t="str">
        <f t="shared" si="128"/>
        <v xml:space="preserve"> </v>
      </c>
      <c r="BL117" s="5" t="str">
        <f t="shared" si="129"/>
        <v xml:space="preserve"> </v>
      </c>
      <c r="BM117" s="5" t="str">
        <f t="shared" si="130"/>
        <v xml:space="preserve"> </v>
      </c>
      <c r="BN117" s="5" t="str">
        <f t="shared" si="131"/>
        <v xml:space="preserve"> </v>
      </c>
      <c r="BO117" s="5" t="str">
        <f t="shared" si="132"/>
        <v xml:space="preserve"> </v>
      </c>
      <c r="BP117" s="4">
        <f t="shared" si="100"/>
        <v>0</v>
      </c>
    </row>
    <row r="118" spans="1:68">
      <c r="A118" s="3">
        <v>2012</v>
      </c>
      <c r="B118" s="726">
        <v>0</v>
      </c>
      <c r="C118" s="726">
        <v>0</v>
      </c>
      <c r="D118" s="726">
        <v>0</v>
      </c>
      <c r="E118" s="726">
        <v>0</v>
      </c>
      <c r="F118" s="726">
        <v>0</v>
      </c>
      <c r="G118" s="873">
        <v>0</v>
      </c>
      <c r="H118" s="726">
        <v>0</v>
      </c>
      <c r="I118" s="726">
        <v>0</v>
      </c>
      <c r="J118" s="726">
        <v>0</v>
      </c>
      <c r="K118" s="726">
        <v>0</v>
      </c>
      <c r="L118" s="873">
        <v>0</v>
      </c>
      <c r="M118" s="726">
        <v>0</v>
      </c>
      <c r="N118" s="726">
        <v>0</v>
      </c>
      <c r="O118" s="726">
        <v>0</v>
      </c>
      <c r="P118" s="726">
        <v>0</v>
      </c>
      <c r="Q118" s="873">
        <v>0</v>
      </c>
      <c r="R118" s="726">
        <v>0</v>
      </c>
      <c r="S118" s="726">
        <v>0</v>
      </c>
      <c r="T118" s="726">
        <v>0</v>
      </c>
      <c r="U118" s="726">
        <v>0</v>
      </c>
      <c r="V118" s="873">
        <v>0</v>
      </c>
      <c r="W118" s="726">
        <v>0</v>
      </c>
      <c r="X118" s="726">
        <v>0</v>
      </c>
      <c r="Y118" s="726">
        <v>0</v>
      </c>
      <c r="Z118" s="726">
        <v>0</v>
      </c>
      <c r="AA118" s="873">
        <v>0</v>
      </c>
      <c r="AB118" s="726">
        <v>0</v>
      </c>
      <c r="AC118" s="726">
        <v>0</v>
      </c>
      <c r="AD118" s="726">
        <v>0</v>
      </c>
      <c r="AE118" s="726">
        <v>0</v>
      </c>
      <c r="AF118" s="873">
        <v>0</v>
      </c>
      <c r="AG118" s="10">
        <f t="shared" si="101"/>
        <v>0</v>
      </c>
      <c r="AH118" s="761">
        <f t="shared" si="98"/>
        <v>0</v>
      </c>
      <c r="AI118" s="4">
        <f t="shared" si="99"/>
        <v>0</v>
      </c>
      <c r="AJ118" s="3">
        <v>2012</v>
      </c>
      <c r="AK118" s="5" t="str">
        <f t="shared" si="102"/>
        <v xml:space="preserve"> </v>
      </c>
      <c r="AL118" s="5" t="str">
        <f t="shared" si="103"/>
        <v xml:space="preserve"> </v>
      </c>
      <c r="AM118" s="5" t="str">
        <f t="shared" si="104"/>
        <v xml:space="preserve"> </v>
      </c>
      <c r="AN118" s="5" t="str">
        <f t="shared" si="105"/>
        <v xml:space="preserve"> </v>
      </c>
      <c r="AO118" s="5" t="str">
        <f t="shared" si="106"/>
        <v xml:space="preserve"> </v>
      </c>
      <c r="AP118" s="5" t="str">
        <f t="shared" si="107"/>
        <v xml:space="preserve"> </v>
      </c>
      <c r="AQ118" s="5" t="str">
        <f t="shared" si="108"/>
        <v xml:space="preserve"> </v>
      </c>
      <c r="AR118" s="5" t="str">
        <f t="shared" si="109"/>
        <v xml:space="preserve"> </v>
      </c>
      <c r="AS118" s="5" t="str">
        <f t="shared" si="110"/>
        <v xml:space="preserve"> </v>
      </c>
      <c r="AT118" s="5" t="str">
        <f t="shared" si="111"/>
        <v xml:space="preserve"> </v>
      </c>
      <c r="AU118" s="5" t="str">
        <f t="shared" si="112"/>
        <v xml:space="preserve"> </v>
      </c>
      <c r="AV118" s="5" t="str">
        <f t="shared" si="113"/>
        <v xml:space="preserve"> </v>
      </c>
      <c r="AW118" s="5" t="str">
        <f t="shared" si="114"/>
        <v xml:space="preserve"> </v>
      </c>
      <c r="AX118" s="5" t="str">
        <f t="shared" si="115"/>
        <v xml:space="preserve"> </v>
      </c>
      <c r="AY118" s="5" t="str">
        <f t="shared" si="116"/>
        <v xml:space="preserve"> </v>
      </c>
      <c r="AZ118" s="5" t="str">
        <f t="shared" si="117"/>
        <v xml:space="preserve"> </v>
      </c>
      <c r="BA118" s="5" t="str">
        <f t="shared" si="118"/>
        <v xml:space="preserve"> </v>
      </c>
      <c r="BB118" s="5" t="str">
        <f t="shared" si="119"/>
        <v xml:space="preserve"> </v>
      </c>
      <c r="BC118" s="5" t="str">
        <f t="shared" si="120"/>
        <v xml:space="preserve"> </v>
      </c>
      <c r="BD118" s="5" t="str">
        <f t="shared" si="121"/>
        <v xml:space="preserve"> </v>
      </c>
      <c r="BE118" s="5" t="str">
        <f t="shared" si="122"/>
        <v xml:space="preserve"> </v>
      </c>
      <c r="BF118" s="5" t="str">
        <f t="shared" si="123"/>
        <v xml:space="preserve"> </v>
      </c>
      <c r="BG118" s="5" t="str">
        <f t="shared" si="124"/>
        <v xml:space="preserve"> </v>
      </c>
      <c r="BH118" s="5" t="str">
        <f t="shared" si="125"/>
        <v xml:space="preserve"> </v>
      </c>
      <c r="BI118" s="5" t="str">
        <f t="shared" si="126"/>
        <v xml:space="preserve"> </v>
      </c>
      <c r="BJ118" s="5" t="str">
        <f t="shared" si="127"/>
        <v xml:space="preserve"> </v>
      </c>
      <c r="BK118" s="5" t="str">
        <f t="shared" si="128"/>
        <v xml:space="preserve"> </v>
      </c>
      <c r="BL118" s="5" t="str">
        <f t="shared" si="129"/>
        <v xml:space="preserve"> </v>
      </c>
      <c r="BM118" s="5" t="str">
        <f t="shared" si="130"/>
        <v xml:space="preserve"> </v>
      </c>
      <c r="BN118" s="5" t="str">
        <f t="shared" si="131"/>
        <v xml:space="preserve"> </v>
      </c>
      <c r="BO118" s="5" t="str">
        <f t="shared" si="132"/>
        <v xml:space="preserve"> </v>
      </c>
      <c r="BP118" s="4">
        <f t="shared" si="100"/>
        <v>0</v>
      </c>
    </row>
    <row r="119" spans="1:68">
      <c r="A119" s="3">
        <v>2013</v>
      </c>
      <c r="B119" s="726">
        <v>0</v>
      </c>
      <c r="C119" s="726">
        <v>0</v>
      </c>
      <c r="D119" s="726">
        <v>0</v>
      </c>
      <c r="E119" s="726">
        <v>0</v>
      </c>
      <c r="F119" s="726">
        <v>0</v>
      </c>
      <c r="G119" s="873">
        <v>0</v>
      </c>
      <c r="H119" s="726">
        <v>0</v>
      </c>
      <c r="I119" s="726">
        <v>0</v>
      </c>
      <c r="J119" s="726">
        <v>0</v>
      </c>
      <c r="K119" s="726">
        <v>0</v>
      </c>
      <c r="L119" s="873">
        <v>0</v>
      </c>
      <c r="M119" s="726">
        <v>0</v>
      </c>
      <c r="N119" s="726">
        <v>0</v>
      </c>
      <c r="O119" s="726">
        <v>0</v>
      </c>
      <c r="P119" s="726">
        <v>0</v>
      </c>
      <c r="Q119" s="873">
        <v>0</v>
      </c>
      <c r="R119" s="726">
        <v>0</v>
      </c>
      <c r="S119" s="726">
        <v>0</v>
      </c>
      <c r="T119" s="726">
        <v>0</v>
      </c>
      <c r="U119" s="726">
        <v>0</v>
      </c>
      <c r="V119" s="873">
        <v>0</v>
      </c>
      <c r="W119" s="726">
        <v>0</v>
      </c>
      <c r="X119" s="726">
        <v>0</v>
      </c>
      <c r="Y119" s="726">
        <v>0</v>
      </c>
      <c r="Z119" s="726">
        <v>3</v>
      </c>
      <c r="AA119" s="873">
        <v>0</v>
      </c>
      <c r="AB119" s="726">
        <v>0</v>
      </c>
      <c r="AC119" s="726">
        <v>0</v>
      </c>
      <c r="AD119" s="726">
        <v>0</v>
      </c>
      <c r="AE119" s="726">
        <v>0</v>
      </c>
      <c r="AF119" s="873">
        <v>0</v>
      </c>
      <c r="AG119" s="10">
        <f t="shared" ref="AG119" si="133">SUM(B119:AF119)</f>
        <v>3</v>
      </c>
      <c r="AH119" s="761">
        <f t="shared" si="98"/>
        <v>3</v>
      </c>
      <c r="AI119" s="4">
        <f t="shared" si="99"/>
        <v>1</v>
      </c>
      <c r="AJ119" s="3">
        <v>2013</v>
      </c>
      <c r="AK119" s="5" t="str">
        <f t="shared" si="102"/>
        <v xml:space="preserve"> </v>
      </c>
      <c r="AL119" s="5" t="str">
        <f t="shared" si="103"/>
        <v xml:space="preserve"> </v>
      </c>
      <c r="AM119" s="5" t="str">
        <f t="shared" si="104"/>
        <v xml:space="preserve"> </v>
      </c>
      <c r="AN119" s="5" t="str">
        <f t="shared" si="105"/>
        <v xml:space="preserve"> </v>
      </c>
      <c r="AO119" s="5" t="str">
        <f t="shared" si="106"/>
        <v xml:space="preserve"> </v>
      </c>
      <c r="AP119" s="5" t="str">
        <f t="shared" si="107"/>
        <v xml:space="preserve"> </v>
      </c>
      <c r="AQ119" s="5" t="str">
        <f t="shared" si="108"/>
        <v xml:space="preserve"> </v>
      </c>
      <c r="AR119" s="5" t="str">
        <f t="shared" si="109"/>
        <v xml:space="preserve"> </v>
      </c>
      <c r="AS119" s="5" t="str">
        <f t="shared" si="110"/>
        <v xml:space="preserve"> </v>
      </c>
      <c r="AT119" s="5" t="str">
        <f t="shared" si="111"/>
        <v xml:space="preserve"> </v>
      </c>
      <c r="AU119" s="5" t="str">
        <f t="shared" si="112"/>
        <v xml:space="preserve"> </v>
      </c>
      <c r="AV119" s="5" t="str">
        <f t="shared" si="113"/>
        <v xml:space="preserve"> </v>
      </c>
      <c r="AW119" s="5" t="str">
        <f t="shared" si="114"/>
        <v xml:space="preserve"> </v>
      </c>
      <c r="AX119" s="5" t="str">
        <f t="shared" si="115"/>
        <v xml:space="preserve"> </v>
      </c>
      <c r="AY119" s="5" t="str">
        <f t="shared" si="116"/>
        <v xml:space="preserve"> </v>
      </c>
      <c r="AZ119" s="5" t="str">
        <f t="shared" si="117"/>
        <v xml:space="preserve"> </v>
      </c>
      <c r="BA119" s="5" t="str">
        <f t="shared" si="118"/>
        <v xml:space="preserve"> </v>
      </c>
      <c r="BB119" s="5" t="str">
        <f t="shared" si="119"/>
        <v xml:space="preserve"> </v>
      </c>
      <c r="BC119" s="5" t="str">
        <f t="shared" si="120"/>
        <v xml:space="preserve"> </v>
      </c>
      <c r="BD119" s="5" t="str">
        <f t="shared" si="121"/>
        <v xml:space="preserve"> </v>
      </c>
      <c r="BE119" s="5" t="str">
        <f t="shared" si="122"/>
        <v xml:space="preserve"> </v>
      </c>
      <c r="BF119" s="5" t="str">
        <f t="shared" si="123"/>
        <v xml:space="preserve"> </v>
      </c>
      <c r="BG119" s="5" t="str">
        <f t="shared" si="124"/>
        <v xml:space="preserve"> </v>
      </c>
      <c r="BH119" s="5" t="str">
        <f t="shared" si="125"/>
        <v xml:space="preserve"> </v>
      </c>
      <c r="BI119" s="5">
        <f t="shared" si="126"/>
        <v>1</v>
      </c>
      <c r="BJ119" s="5" t="str">
        <f t="shared" si="127"/>
        <v xml:space="preserve"> </v>
      </c>
      <c r="BK119" s="5" t="str">
        <f t="shared" si="128"/>
        <v xml:space="preserve"> </v>
      </c>
      <c r="BL119" s="5" t="str">
        <f t="shared" si="129"/>
        <v xml:space="preserve"> </v>
      </c>
      <c r="BM119" s="5" t="str">
        <f t="shared" si="130"/>
        <v xml:space="preserve"> </v>
      </c>
      <c r="BN119" s="5" t="str">
        <f t="shared" si="131"/>
        <v xml:space="preserve"> </v>
      </c>
      <c r="BO119" s="5" t="str">
        <f t="shared" si="132"/>
        <v xml:space="preserve"> </v>
      </c>
      <c r="BP119" s="4">
        <f t="shared" si="100"/>
        <v>1</v>
      </c>
    </row>
    <row r="120" spans="1:68">
      <c r="A120" s="3">
        <v>2014</v>
      </c>
      <c r="B120" s="726">
        <v>0</v>
      </c>
      <c r="C120" s="726">
        <v>0</v>
      </c>
      <c r="D120" s="726">
        <v>0</v>
      </c>
      <c r="E120" s="726">
        <v>2</v>
      </c>
      <c r="F120" s="726">
        <v>1</v>
      </c>
      <c r="G120" s="14" t="s">
        <v>60</v>
      </c>
      <c r="H120" s="726">
        <v>0</v>
      </c>
      <c r="I120" s="726">
        <v>0</v>
      </c>
      <c r="J120" s="726">
        <v>0</v>
      </c>
      <c r="K120" s="726">
        <v>0</v>
      </c>
      <c r="L120" s="873">
        <v>0</v>
      </c>
      <c r="M120" s="726">
        <v>0</v>
      </c>
      <c r="N120" s="726">
        <v>0</v>
      </c>
      <c r="O120" s="726">
        <v>0</v>
      </c>
      <c r="P120" s="726">
        <v>0</v>
      </c>
      <c r="Q120" s="873">
        <v>0</v>
      </c>
      <c r="R120" s="10" t="s">
        <v>60</v>
      </c>
      <c r="S120" s="726">
        <v>0</v>
      </c>
      <c r="T120" s="726">
        <v>0</v>
      </c>
      <c r="U120" s="726">
        <v>0</v>
      </c>
      <c r="V120" s="873">
        <v>0</v>
      </c>
      <c r="W120" s="726">
        <v>0</v>
      </c>
      <c r="X120" s="726">
        <v>0</v>
      </c>
      <c r="Y120" s="726">
        <v>0</v>
      </c>
      <c r="Z120" s="726">
        <v>0</v>
      </c>
      <c r="AA120" s="873">
        <v>0</v>
      </c>
      <c r="AB120" s="726">
        <v>0</v>
      </c>
      <c r="AC120" s="726">
        <v>0</v>
      </c>
      <c r="AD120" s="726">
        <v>0</v>
      </c>
      <c r="AE120" s="726">
        <v>0</v>
      </c>
      <c r="AF120" s="873">
        <v>0</v>
      </c>
      <c r="AG120" s="10">
        <f t="shared" ref="AG120" si="134">SUM(B120:AF120)</f>
        <v>3</v>
      </c>
      <c r="AH120" s="761">
        <f t="shared" si="98"/>
        <v>2</v>
      </c>
      <c r="AI120" s="4">
        <f t="shared" si="99"/>
        <v>2</v>
      </c>
      <c r="AJ120" s="3">
        <v>2014</v>
      </c>
      <c r="AK120" s="5" t="str">
        <f t="shared" ref="AK120:AK136" si="135">IF(OR(B120="m",B120=0,B120="T"), " ",1)</f>
        <v xml:space="preserve"> </v>
      </c>
      <c r="AL120" s="5" t="str">
        <f t="shared" ref="AL120:AL136" si="136">IF(OR(C120="m",C120=0,C120="T"), " ",1)</f>
        <v xml:space="preserve"> </v>
      </c>
      <c r="AM120" s="5" t="str">
        <f t="shared" ref="AM120:AM136" si="137">IF(OR(D120="m",D120=0,D120="T"), " ",1)</f>
        <v xml:space="preserve"> </v>
      </c>
      <c r="AN120" s="5">
        <f t="shared" ref="AN120:AN136" si="138">IF(OR(E120="m",E120=0,E120="T"), " ",1)</f>
        <v>1</v>
      </c>
      <c r="AO120" s="5">
        <f t="shared" ref="AO120:AO136" si="139">IF(OR(F120="m",F120=0,F120="T"), " ",1)</f>
        <v>1</v>
      </c>
      <c r="AP120" s="5" t="str">
        <f t="shared" ref="AP120:AP136" si="140">IF(OR(G120="m",G120=0,G120="T"), " ",1)</f>
        <v xml:space="preserve"> </v>
      </c>
      <c r="AQ120" s="5" t="str">
        <f t="shared" ref="AQ120:AQ136" si="141">IF(OR(H120="m",H120=0,H120="T"), " ",1)</f>
        <v xml:space="preserve"> </v>
      </c>
      <c r="AR120" s="5" t="str">
        <f t="shared" ref="AR120:AR136" si="142">IF(OR(I120="m",I120=0,I120="T"), " ",1)</f>
        <v xml:space="preserve"> </v>
      </c>
      <c r="AS120" s="5" t="str">
        <f t="shared" ref="AS120:AS136" si="143">IF(OR(J120="m",J120=0,J120="T"), " ",1)</f>
        <v xml:space="preserve"> </v>
      </c>
      <c r="AT120" s="5" t="str">
        <f t="shared" ref="AT120:AT136" si="144">IF(OR(K120="m",K120=0,K120="T"), " ",1)</f>
        <v xml:space="preserve"> </v>
      </c>
      <c r="AU120" s="5" t="str">
        <f t="shared" ref="AU120:AU136" si="145">IF(OR(L120="m",L120=0,L120="T"), " ",1)</f>
        <v xml:space="preserve"> </v>
      </c>
      <c r="AV120" s="5" t="str">
        <f t="shared" ref="AV120:AV136" si="146">IF(OR(M120="m",M120=0,M120="T"), " ",1)</f>
        <v xml:space="preserve"> </v>
      </c>
      <c r="AW120" s="5" t="str">
        <f t="shared" ref="AW120:AW136" si="147">IF(OR(N120="m",N120=0,N120="T"), " ",1)</f>
        <v xml:space="preserve"> </v>
      </c>
      <c r="AX120" s="5" t="str">
        <f t="shared" ref="AX120:AX136" si="148">IF(OR(O120="m",O120=0,O120="T"), " ",1)</f>
        <v xml:space="preserve"> </v>
      </c>
      <c r="AY120" s="5" t="str">
        <f t="shared" ref="AY120:AY136" si="149">IF(OR(P120="m",P120=0,P120="T"), " ",1)</f>
        <v xml:space="preserve"> </v>
      </c>
      <c r="AZ120" s="5" t="str">
        <f t="shared" ref="AZ120:AZ136" si="150">IF(OR(Q120="m",Q120=0,Q120="T"), " ",1)</f>
        <v xml:space="preserve"> </v>
      </c>
      <c r="BA120" s="5" t="str">
        <f t="shared" ref="BA120:BA136" si="151">IF(OR(R120="m",R120=0,R120="T"), " ",1)</f>
        <v xml:space="preserve"> </v>
      </c>
      <c r="BB120" s="5" t="str">
        <f t="shared" ref="BB120:BB136" si="152">IF(OR(S120="m",S120=0,S120="T"), " ",1)</f>
        <v xml:space="preserve"> </v>
      </c>
      <c r="BC120" s="5" t="str">
        <f t="shared" ref="BC120:BC136" si="153">IF(OR(T120="m",T120=0,T120="T"), " ",1)</f>
        <v xml:space="preserve"> </v>
      </c>
      <c r="BD120" s="5" t="str">
        <f t="shared" ref="BD120:BD136" si="154">IF(OR(U120="m",U120=0,U120="T"), " ",1)</f>
        <v xml:space="preserve"> </v>
      </c>
      <c r="BE120" s="5" t="str">
        <f t="shared" ref="BE120:BE136" si="155">IF(OR(V120="m",V120=0,V120="T"), " ",1)</f>
        <v xml:space="preserve"> </v>
      </c>
      <c r="BF120" s="5" t="str">
        <f t="shared" ref="BF120:BF136" si="156">IF(OR(W120="m",W120=0,W120="T"), " ",1)</f>
        <v xml:space="preserve"> </v>
      </c>
      <c r="BG120" s="5" t="str">
        <f t="shared" ref="BG120:BG136" si="157">IF(OR(X120="m",X120=0,X120="T"), " ",1)</f>
        <v xml:space="preserve"> </v>
      </c>
      <c r="BH120" s="5" t="str">
        <f t="shared" ref="BH120:BH136" si="158">IF(OR(Y120="m",Y120=0,Y120="T"), " ",1)</f>
        <v xml:space="preserve"> </v>
      </c>
      <c r="BI120" s="5" t="str">
        <f t="shared" ref="BI120:BI136" si="159">IF(OR(Z120="m",Z120=0,Z120="T"), " ",1)</f>
        <v xml:space="preserve"> </v>
      </c>
      <c r="BJ120" s="5" t="str">
        <f t="shared" ref="BJ120:BJ136" si="160">IF(OR(AA120="m",AA120=0,AA120="T"), " ",1)</f>
        <v xml:space="preserve"> </v>
      </c>
      <c r="BK120" s="5" t="str">
        <f t="shared" ref="BK120:BK136" si="161">IF(OR(AB120="m",AB120=0,AB120="T"), " ",1)</f>
        <v xml:space="preserve"> </v>
      </c>
      <c r="BL120" s="5" t="str">
        <f t="shared" ref="BL120:BL136" si="162">IF(OR(AC120="m",AC120=0,AC120="T"), " ",1)</f>
        <v xml:space="preserve"> </v>
      </c>
      <c r="BM120" s="5" t="str">
        <f t="shared" ref="BM120:BM136" si="163">IF(OR(AD120="m",AD120=0,AD120="T"), " ",1)</f>
        <v xml:space="preserve"> </v>
      </c>
      <c r="BN120" s="5" t="str">
        <f t="shared" ref="BN120:BN136" si="164">IF(OR(AE120="m",AE120=0,AE120="T"), " ",1)</f>
        <v xml:space="preserve"> </v>
      </c>
      <c r="BO120" s="5" t="str">
        <f t="shared" ref="BO120:BO136" si="165">IF(OR(AF120="m",AF120=0,AF120="T"), " ",1)</f>
        <v xml:space="preserve"> </v>
      </c>
      <c r="BP120" s="4">
        <f t="shared" ref="BP120:BP136" si="166">SUM(AK120:BO120)</f>
        <v>2</v>
      </c>
    </row>
    <row r="121" spans="1:68">
      <c r="A121" s="825">
        <v>2015</v>
      </c>
      <c r="B121" s="854">
        <v>1</v>
      </c>
      <c r="C121" s="854">
        <v>0</v>
      </c>
      <c r="D121" s="854">
        <v>0</v>
      </c>
      <c r="E121" s="854">
        <v>0</v>
      </c>
      <c r="F121" s="854">
        <v>0</v>
      </c>
      <c r="G121" s="877" t="s">
        <v>60</v>
      </c>
      <c r="H121" s="854">
        <v>0</v>
      </c>
      <c r="I121" s="854">
        <v>0</v>
      </c>
      <c r="J121" s="854">
        <v>0</v>
      </c>
      <c r="K121" s="854">
        <v>0</v>
      </c>
      <c r="L121" s="875">
        <v>0</v>
      </c>
      <c r="M121" s="854">
        <v>0</v>
      </c>
      <c r="N121" s="854">
        <v>0</v>
      </c>
      <c r="O121" s="854">
        <v>0</v>
      </c>
      <c r="P121" s="854">
        <v>0</v>
      </c>
      <c r="Q121" s="875">
        <v>0</v>
      </c>
      <c r="R121" s="854">
        <v>0</v>
      </c>
      <c r="S121" s="854">
        <v>0</v>
      </c>
      <c r="T121" s="854">
        <v>0</v>
      </c>
      <c r="U121" s="854">
        <v>0</v>
      </c>
      <c r="V121" s="875">
        <v>0</v>
      </c>
      <c r="W121" s="854">
        <v>0</v>
      </c>
      <c r="X121" s="854">
        <v>0</v>
      </c>
      <c r="Y121" s="854">
        <v>0</v>
      </c>
      <c r="Z121" s="854">
        <v>0</v>
      </c>
      <c r="AA121" s="875">
        <v>0</v>
      </c>
      <c r="AB121" s="854">
        <v>0</v>
      </c>
      <c r="AC121" s="854">
        <v>0</v>
      </c>
      <c r="AD121" s="854">
        <v>0</v>
      </c>
      <c r="AE121" s="854">
        <v>0</v>
      </c>
      <c r="AF121" s="875">
        <v>0</v>
      </c>
      <c r="AG121" s="831">
        <f t="shared" ref="AG121:AG122" si="167">SUM(B121:AF121)</f>
        <v>1</v>
      </c>
      <c r="AH121" s="855">
        <f t="shared" si="98"/>
        <v>1</v>
      </c>
      <c r="AI121" s="848">
        <f t="shared" si="99"/>
        <v>1</v>
      </c>
      <c r="AJ121" s="825">
        <v>2015</v>
      </c>
      <c r="AK121" s="5">
        <f t="shared" si="135"/>
        <v>1</v>
      </c>
      <c r="AL121" s="5" t="str">
        <f t="shared" si="136"/>
        <v xml:space="preserve"> </v>
      </c>
      <c r="AM121" s="5" t="str">
        <f t="shared" si="137"/>
        <v xml:space="preserve"> </v>
      </c>
      <c r="AN121" s="5" t="str">
        <f t="shared" si="138"/>
        <v xml:space="preserve"> </v>
      </c>
      <c r="AO121" s="5" t="str">
        <f t="shared" si="139"/>
        <v xml:space="preserve"> </v>
      </c>
      <c r="AP121" s="5" t="str">
        <f t="shared" si="140"/>
        <v xml:space="preserve"> </v>
      </c>
      <c r="AQ121" s="5" t="str">
        <f t="shared" si="141"/>
        <v xml:space="preserve"> </v>
      </c>
      <c r="AR121" s="5" t="str">
        <f t="shared" si="142"/>
        <v xml:space="preserve"> </v>
      </c>
      <c r="AS121" s="5" t="str">
        <f t="shared" si="143"/>
        <v xml:space="preserve"> </v>
      </c>
      <c r="AT121" s="5" t="str">
        <f t="shared" si="144"/>
        <v xml:space="preserve"> </v>
      </c>
      <c r="AU121" s="5" t="str">
        <f t="shared" si="145"/>
        <v xml:space="preserve"> </v>
      </c>
      <c r="AV121" s="5" t="str">
        <f t="shared" si="146"/>
        <v xml:space="preserve"> </v>
      </c>
      <c r="AW121" s="5" t="str">
        <f t="shared" si="147"/>
        <v xml:space="preserve"> </v>
      </c>
      <c r="AX121" s="5" t="str">
        <f t="shared" si="148"/>
        <v xml:space="preserve"> </v>
      </c>
      <c r="AY121" s="5" t="str">
        <f t="shared" si="149"/>
        <v xml:space="preserve"> </v>
      </c>
      <c r="AZ121" s="5" t="str">
        <f t="shared" si="150"/>
        <v xml:space="preserve"> </v>
      </c>
      <c r="BA121" s="5" t="str">
        <f t="shared" si="151"/>
        <v xml:space="preserve"> </v>
      </c>
      <c r="BB121" s="5" t="str">
        <f t="shared" si="152"/>
        <v xml:space="preserve"> </v>
      </c>
      <c r="BC121" s="5" t="str">
        <f t="shared" si="153"/>
        <v xml:space="preserve"> </v>
      </c>
      <c r="BD121" s="5" t="str">
        <f t="shared" si="154"/>
        <v xml:space="preserve"> </v>
      </c>
      <c r="BE121" s="5" t="str">
        <f t="shared" si="155"/>
        <v xml:space="preserve"> </v>
      </c>
      <c r="BF121" s="5" t="str">
        <f t="shared" si="156"/>
        <v xml:space="preserve"> </v>
      </c>
      <c r="BG121" s="5" t="str">
        <f t="shared" si="157"/>
        <v xml:space="preserve"> </v>
      </c>
      <c r="BH121" s="5" t="str">
        <f t="shared" si="158"/>
        <v xml:space="preserve"> </v>
      </c>
      <c r="BI121" s="5" t="str">
        <f t="shared" si="159"/>
        <v xml:space="preserve"> </v>
      </c>
      <c r="BJ121" s="5" t="str">
        <f t="shared" si="160"/>
        <v xml:space="preserve"> </v>
      </c>
      <c r="BK121" s="5" t="str">
        <f t="shared" si="161"/>
        <v xml:space="preserve"> </v>
      </c>
      <c r="BL121" s="5" t="str">
        <f t="shared" si="162"/>
        <v xml:space="preserve"> </v>
      </c>
      <c r="BM121" s="5" t="str">
        <f t="shared" si="163"/>
        <v xml:space="preserve"> </v>
      </c>
      <c r="BN121" s="5" t="str">
        <f t="shared" si="164"/>
        <v xml:space="preserve"> </v>
      </c>
      <c r="BO121" s="5" t="str">
        <f t="shared" si="165"/>
        <v xml:space="preserve"> </v>
      </c>
      <c r="BP121" s="4">
        <f t="shared" si="166"/>
        <v>1</v>
      </c>
    </row>
    <row r="122" spans="1:68">
      <c r="A122" s="3">
        <v>2016</v>
      </c>
      <c r="B122" s="726">
        <v>0</v>
      </c>
      <c r="C122" s="726">
        <v>0</v>
      </c>
      <c r="D122" s="726">
        <v>0</v>
      </c>
      <c r="E122" s="726">
        <v>1</v>
      </c>
      <c r="F122" s="726">
        <v>0</v>
      </c>
      <c r="G122" s="873">
        <v>0</v>
      </c>
      <c r="H122" s="726">
        <v>0</v>
      </c>
      <c r="I122" s="726">
        <v>0</v>
      </c>
      <c r="J122" s="726">
        <v>0</v>
      </c>
      <c r="K122" s="726">
        <v>0</v>
      </c>
      <c r="L122" s="873">
        <v>0</v>
      </c>
      <c r="M122" s="726">
        <v>0</v>
      </c>
      <c r="N122" s="726">
        <v>0</v>
      </c>
      <c r="O122" s="726">
        <v>0</v>
      </c>
      <c r="P122" s="726">
        <v>0</v>
      </c>
      <c r="Q122" s="873">
        <v>0</v>
      </c>
      <c r="R122" s="726">
        <v>0</v>
      </c>
      <c r="S122" s="726">
        <v>0</v>
      </c>
      <c r="T122" s="726">
        <v>0</v>
      </c>
      <c r="U122" s="726">
        <v>0</v>
      </c>
      <c r="V122" s="873">
        <v>0</v>
      </c>
      <c r="W122" s="726">
        <v>0</v>
      </c>
      <c r="X122" s="726">
        <v>0</v>
      </c>
      <c r="Y122" s="726">
        <v>0</v>
      </c>
      <c r="Z122" s="726">
        <v>0</v>
      </c>
      <c r="AA122" s="873">
        <v>0</v>
      </c>
      <c r="AB122" s="726">
        <v>0</v>
      </c>
      <c r="AC122" s="726">
        <v>0</v>
      </c>
      <c r="AD122" s="726">
        <v>0</v>
      </c>
      <c r="AE122" s="726">
        <v>0</v>
      </c>
      <c r="AF122" s="873">
        <v>0</v>
      </c>
      <c r="AG122" s="10">
        <f t="shared" si="167"/>
        <v>1</v>
      </c>
      <c r="AH122" s="761">
        <f t="shared" si="98"/>
        <v>1</v>
      </c>
      <c r="AI122" s="4">
        <f t="shared" si="99"/>
        <v>1</v>
      </c>
      <c r="AJ122" s="3">
        <v>2016</v>
      </c>
      <c r="AK122" s="5" t="str">
        <f t="shared" si="135"/>
        <v xml:space="preserve"> </v>
      </c>
      <c r="AL122" s="5" t="str">
        <f t="shared" si="136"/>
        <v xml:space="preserve"> </v>
      </c>
      <c r="AM122" s="5" t="str">
        <f t="shared" si="137"/>
        <v xml:space="preserve"> </v>
      </c>
      <c r="AN122" s="5">
        <f t="shared" si="138"/>
        <v>1</v>
      </c>
      <c r="AO122" s="5" t="str">
        <f t="shared" si="139"/>
        <v xml:space="preserve"> </v>
      </c>
      <c r="AP122" s="5" t="str">
        <f t="shared" si="140"/>
        <v xml:space="preserve"> </v>
      </c>
      <c r="AQ122" s="5" t="str">
        <f t="shared" si="141"/>
        <v xml:space="preserve"> </v>
      </c>
      <c r="AR122" s="5" t="str">
        <f t="shared" si="142"/>
        <v xml:space="preserve"> </v>
      </c>
      <c r="AS122" s="5" t="str">
        <f t="shared" si="143"/>
        <v xml:space="preserve"> </v>
      </c>
      <c r="AT122" s="5" t="str">
        <f t="shared" si="144"/>
        <v xml:space="preserve"> </v>
      </c>
      <c r="AU122" s="5" t="str">
        <f t="shared" si="145"/>
        <v xml:space="preserve"> </v>
      </c>
      <c r="AV122" s="5" t="str">
        <f t="shared" si="146"/>
        <v xml:space="preserve"> </v>
      </c>
      <c r="AW122" s="5" t="str">
        <f t="shared" si="147"/>
        <v xml:space="preserve"> </v>
      </c>
      <c r="AX122" s="5" t="str">
        <f t="shared" si="148"/>
        <v xml:space="preserve"> </v>
      </c>
      <c r="AY122" s="5" t="str">
        <f t="shared" si="149"/>
        <v xml:space="preserve"> </v>
      </c>
      <c r="AZ122" s="5" t="str">
        <f t="shared" si="150"/>
        <v xml:space="preserve"> </v>
      </c>
      <c r="BA122" s="5" t="str">
        <f t="shared" si="151"/>
        <v xml:space="preserve"> </v>
      </c>
      <c r="BB122" s="5" t="str">
        <f t="shared" si="152"/>
        <v xml:space="preserve"> </v>
      </c>
      <c r="BC122" s="5" t="str">
        <f t="shared" si="153"/>
        <v xml:space="preserve"> </v>
      </c>
      <c r="BD122" s="5" t="str">
        <f t="shared" si="154"/>
        <v xml:space="preserve"> </v>
      </c>
      <c r="BE122" s="5" t="str">
        <f t="shared" si="155"/>
        <v xml:space="preserve"> </v>
      </c>
      <c r="BF122" s="5" t="str">
        <f t="shared" si="156"/>
        <v xml:space="preserve"> </v>
      </c>
      <c r="BG122" s="5" t="str">
        <f t="shared" si="157"/>
        <v xml:space="preserve"> </v>
      </c>
      <c r="BH122" s="5" t="str">
        <f t="shared" si="158"/>
        <v xml:space="preserve"> </v>
      </c>
      <c r="BI122" s="5" t="str">
        <f t="shared" si="159"/>
        <v xml:space="preserve"> </v>
      </c>
      <c r="BJ122" s="5" t="str">
        <f t="shared" si="160"/>
        <v xml:space="preserve"> </v>
      </c>
      <c r="BK122" s="5" t="str">
        <f t="shared" si="161"/>
        <v xml:space="preserve"> </v>
      </c>
      <c r="BL122" s="5" t="str">
        <f t="shared" si="162"/>
        <v xml:space="preserve"> </v>
      </c>
      <c r="BM122" s="5" t="str">
        <f t="shared" si="163"/>
        <v xml:space="preserve"> </v>
      </c>
      <c r="BN122" s="5" t="str">
        <f t="shared" si="164"/>
        <v xml:space="preserve"> </v>
      </c>
      <c r="BO122" s="5" t="str">
        <f t="shared" si="165"/>
        <v xml:space="preserve"> </v>
      </c>
      <c r="BP122" s="4">
        <f t="shared" si="166"/>
        <v>1</v>
      </c>
    </row>
    <row r="123" spans="1:68">
      <c r="A123" s="3">
        <v>2017</v>
      </c>
      <c r="B123" s="726">
        <v>0</v>
      </c>
      <c r="C123" s="726">
        <v>0</v>
      </c>
      <c r="D123" s="726">
        <v>0</v>
      </c>
      <c r="E123" s="726">
        <v>0</v>
      </c>
      <c r="F123" s="726">
        <v>0</v>
      </c>
      <c r="G123" s="873">
        <v>0</v>
      </c>
      <c r="H123" s="726">
        <v>0</v>
      </c>
      <c r="I123" s="726">
        <v>0</v>
      </c>
      <c r="J123" s="726">
        <v>0</v>
      </c>
      <c r="K123" s="726">
        <v>0</v>
      </c>
      <c r="L123" s="873">
        <v>0</v>
      </c>
      <c r="M123" s="726">
        <v>0</v>
      </c>
      <c r="N123" s="726">
        <v>0</v>
      </c>
      <c r="O123" s="726">
        <v>0</v>
      </c>
      <c r="P123" s="726">
        <v>0</v>
      </c>
      <c r="Q123" s="873">
        <v>0</v>
      </c>
      <c r="R123" s="726">
        <v>0</v>
      </c>
      <c r="S123" s="726">
        <v>0</v>
      </c>
      <c r="T123" s="726">
        <v>0</v>
      </c>
      <c r="U123" s="726">
        <v>0</v>
      </c>
      <c r="V123" s="873">
        <v>0</v>
      </c>
      <c r="W123" s="726">
        <v>0</v>
      </c>
      <c r="X123" s="726">
        <v>0</v>
      </c>
      <c r="Y123" s="726">
        <v>0</v>
      </c>
      <c r="Z123" s="726">
        <v>0</v>
      </c>
      <c r="AA123" s="873">
        <v>0</v>
      </c>
      <c r="AB123" s="726">
        <v>0</v>
      </c>
      <c r="AC123" s="726">
        <v>0</v>
      </c>
      <c r="AD123" s="726">
        <v>0</v>
      </c>
      <c r="AE123" s="726">
        <v>0</v>
      </c>
      <c r="AF123" s="873">
        <v>0</v>
      </c>
      <c r="AG123" s="10">
        <f t="shared" ref="AG123" si="168">SUM(B123:AF123)</f>
        <v>0</v>
      </c>
      <c r="AH123" s="761">
        <f t="shared" ref="AH123" si="169">MAX(B123:AF123)</f>
        <v>0</v>
      </c>
      <c r="AI123" s="4">
        <f t="shared" ref="AI123" si="170">BP123</f>
        <v>0</v>
      </c>
      <c r="AJ123" s="3">
        <v>2017</v>
      </c>
      <c r="AK123" s="5" t="str">
        <f t="shared" si="135"/>
        <v xml:space="preserve"> </v>
      </c>
      <c r="AL123" s="5" t="str">
        <f t="shared" si="136"/>
        <v xml:space="preserve"> </v>
      </c>
      <c r="AM123" s="5" t="str">
        <f t="shared" si="137"/>
        <v xml:space="preserve"> </v>
      </c>
      <c r="AN123" s="5" t="str">
        <f t="shared" si="138"/>
        <v xml:space="preserve"> </v>
      </c>
      <c r="AO123" s="5" t="str">
        <f t="shared" si="139"/>
        <v xml:space="preserve"> </v>
      </c>
      <c r="AP123" s="5" t="str">
        <f t="shared" si="140"/>
        <v xml:space="preserve"> </v>
      </c>
      <c r="AQ123" s="5" t="str">
        <f t="shared" si="141"/>
        <v xml:space="preserve"> </v>
      </c>
      <c r="AR123" s="5" t="str">
        <f t="shared" si="142"/>
        <v xml:space="preserve"> </v>
      </c>
      <c r="AS123" s="5" t="str">
        <f t="shared" si="143"/>
        <v xml:space="preserve"> </v>
      </c>
      <c r="AT123" s="5" t="str">
        <f t="shared" si="144"/>
        <v xml:space="preserve"> </v>
      </c>
      <c r="AU123" s="5" t="str">
        <f t="shared" si="145"/>
        <v xml:space="preserve"> </v>
      </c>
      <c r="AV123" s="5" t="str">
        <f t="shared" si="146"/>
        <v xml:space="preserve"> </v>
      </c>
      <c r="AW123" s="5" t="str">
        <f t="shared" si="147"/>
        <v xml:space="preserve"> </v>
      </c>
      <c r="AX123" s="5" t="str">
        <f t="shared" si="148"/>
        <v xml:space="preserve"> </v>
      </c>
      <c r="AY123" s="5" t="str">
        <f t="shared" si="149"/>
        <v xml:space="preserve"> </v>
      </c>
      <c r="AZ123" s="5" t="str">
        <f t="shared" si="150"/>
        <v xml:space="preserve"> </v>
      </c>
      <c r="BA123" s="5" t="str">
        <f t="shared" si="151"/>
        <v xml:space="preserve"> </v>
      </c>
      <c r="BB123" s="5" t="str">
        <f t="shared" si="152"/>
        <v xml:space="preserve"> </v>
      </c>
      <c r="BC123" s="5" t="str">
        <f t="shared" si="153"/>
        <v xml:space="preserve"> </v>
      </c>
      <c r="BD123" s="5" t="str">
        <f t="shared" si="154"/>
        <v xml:space="preserve"> </v>
      </c>
      <c r="BE123" s="5" t="str">
        <f t="shared" si="155"/>
        <v xml:space="preserve"> </v>
      </c>
      <c r="BF123" s="5" t="str">
        <f t="shared" si="156"/>
        <v xml:space="preserve"> </v>
      </c>
      <c r="BG123" s="5" t="str">
        <f t="shared" si="157"/>
        <v xml:space="preserve"> </v>
      </c>
      <c r="BH123" s="5" t="str">
        <f t="shared" si="158"/>
        <v xml:space="preserve"> </v>
      </c>
      <c r="BI123" s="5" t="str">
        <f t="shared" si="159"/>
        <v xml:space="preserve"> </v>
      </c>
      <c r="BJ123" s="5" t="str">
        <f t="shared" si="160"/>
        <v xml:space="preserve"> </v>
      </c>
      <c r="BK123" s="5" t="str">
        <f t="shared" si="161"/>
        <v xml:space="preserve"> </v>
      </c>
      <c r="BL123" s="5" t="str">
        <f t="shared" si="162"/>
        <v xml:space="preserve"> </v>
      </c>
      <c r="BM123" s="5" t="str">
        <f t="shared" si="163"/>
        <v xml:space="preserve"> </v>
      </c>
      <c r="BN123" s="5" t="str">
        <f t="shared" si="164"/>
        <v xml:space="preserve"> </v>
      </c>
      <c r="BO123" s="5" t="str">
        <f t="shared" si="165"/>
        <v xml:space="preserve"> </v>
      </c>
      <c r="BP123" s="4">
        <f t="shared" si="166"/>
        <v>0</v>
      </c>
    </row>
    <row r="124" spans="1:68">
      <c r="A124" s="3">
        <v>2018</v>
      </c>
      <c r="B124" s="726">
        <v>0</v>
      </c>
      <c r="C124" s="726">
        <v>0</v>
      </c>
      <c r="D124" s="726">
        <v>0</v>
      </c>
      <c r="E124" s="726">
        <v>0</v>
      </c>
      <c r="F124" s="726">
        <v>0</v>
      </c>
      <c r="G124" s="873">
        <v>0</v>
      </c>
      <c r="H124" s="726">
        <v>0</v>
      </c>
      <c r="I124" s="726">
        <v>0</v>
      </c>
      <c r="J124" s="726">
        <v>0</v>
      </c>
      <c r="K124" s="726">
        <v>0</v>
      </c>
      <c r="L124" s="873">
        <v>0</v>
      </c>
      <c r="M124" s="726">
        <v>0</v>
      </c>
      <c r="N124" s="726">
        <v>1</v>
      </c>
      <c r="O124" s="726">
        <v>0</v>
      </c>
      <c r="P124" s="726">
        <v>0</v>
      </c>
      <c r="Q124" s="873">
        <v>0</v>
      </c>
      <c r="R124" s="726">
        <v>0</v>
      </c>
      <c r="S124" s="726">
        <v>0</v>
      </c>
      <c r="T124" s="726">
        <v>0</v>
      </c>
      <c r="U124" s="726">
        <v>0</v>
      </c>
      <c r="V124" s="873">
        <v>0</v>
      </c>
      <c r="W124" s="726">
        <v>1</v>
      </c>
      <c r="X124" s="726">
        <v>0</v>
      </c>
      <c r="Y124" s="726">
        <v>0</v>
      </c>
      <c r="Z124" s="726">
        <v>0</v>
      </c>
      <c r="AA124" s="873">
        <v>0</v>
      </c>
      <c r="AB124" s="726">
        <v>0</v>
      </c>
      <c r="AC124" s="726">
        <v>0</v>
      </c>
      <c r="AD124" s="726">
        <v>0</v>
      </c>
      <c r="AE124" s="726">
        <v>0</v>
      </c>
      <c r="AF124" s="873">
        <v>0</v>
      </c>
      <c r="AG124" s="10">
        <f t="shared" ref="AG124" si="171">SUM(B124:AF124)</f>
        <v>2</v>
      </c>
      <c r="AH124" s="761">
        <f t="shared" ref="AH124" si="172">MAX(B124:AF124)</f>
        <v>1</v>
      </c>
      <c r="AI124" s="4">
        <f t="shared" si="99"/>
        <v>2</v>
      </c>
      <c r="AJ124" s="3">
        <v>2018</v>
      </c>
      <c r="AK124" s="5" t="str">
        <f t="shared" si="135"/>
        <v xml:space="preserve"> </v>
      </c>
      <c r="AL124" s="5" t="str">
        <f t="shared" si="136"/>
        <v xml:space="preserve"> </v>
      </c>
      <c r="AM124" s="5" t="str">
        <f t="shared" si="137"/>
        <v xml:space="preserve"> </v>
      </c>
      <c r="AN124" s="5" t="str">
        <f t="shared" si="138"/>
        <v xml:space="preserve"> </v>
      </c>
      <c r="AO124" s="5" t="str">
        <f t="shared" si="139"/>
        <v xml:space="preserve"> </v>
      </c>
      <c r="AP124" s="5" t="str">
        <f t="shared" si="140"/>
        <v xml:space="preserve"> </v>
      </c>
      <c r="AQ124" s="5" t="str">
        <f t="shared" si="141"/>
        <v xml:space="preserve"> </v>
      </c>
      <c r="AR124" s="5" t="str">
        <f t="shared" si="142"/>
        <v xml:space="preserve"> </v>
      </c>
      <c r="AS124" s="5" t="str">
        <f t="shared" si="143"/>
        <v xml:space="preserve"> </v>
      </c>
      <c r="AT124" s="5" t="str">
        <f t="shared" si="144"/>
        <v xml:space="preserve"> </v>
      </c>
      <c r="AU124" s="5" t="str">
        <f t="shared" si="145"/>
        <v xml:space="preserve"> </v>
      </c>
      <c r="AV124" s="5" t="str">
        <f t="shared" si="146"/>
        <v xml:space="preserve"> </v>
      </c>
      <c r="AW124" s="5">
        <f t="shared" si="147"/>
        <v>1</v>
      </c>
      <c r="AX124" s="5" t="str">
        <f t="shared" si="148"/>
        <v xml:space="preserve"> </v>
      </c>
      <c r="AY124" s="5" t="str">
        <f t="shared" si="149"/>
        <v xml:space="preserve"> </v>
      </c>
      <c r="AZ124" s="5" t="str">
        <f t="shared" si="150"/>
        <v xml:space="preserve"> </v>
      </c>
      <c r="BA124" s="5" t="str">
        <f t="shared" si="151"/>
        <v xml:space="preserve"> </v>
      </c>
      <c r="BB124" s="5" t="str">
        <f t="shared" si="152"/>
        <v xml:space="preserve"> </v>
      </c>
      <c r="BC124" s="5" t="str">
        <f t="shared" si="153"/>
        <v xml:space="preserve"> </v>
      </c>
      <c r="BD124" s="5" t="str">
        <f t="shared" si="154"/>
        <v xml:space="preserve"> </v>
      </c>
      <c r="BE124" s="5" t="str">
        <f t="shared" si="155"/>
        <v xml:space="preserve"> </v>
      </c>
      <c r="BF124" s="5">
        <f t="shared" si="156"/>
        <v>1</v>
      </c>
      <c r="BG124" s="5" t="str">
        <f t="shared" si="157"/>
        <v xml:space="preserve"> </v>
      </c>
      <c r="BH124" s="5" t="str">
        <f t="shared" si="158"/>
        <v xml:space="preserve"> </v>
      </c>
      <c r="BI124" s="5" t="str">
        <f t="shared" si="159"/>
        <v xml:space="preserve"> </v>
      </c>
      <c r="BJ124" s="5" t="str">
        <f t="shared" si="160"/>
        <v xml:space="preserve"> </v>
      </c>
      <c r="BK124" s="5" t="str">
        <f t="shared" si="161"/>
        <v xml:space="preserve"> </v>
      </c>
      <c r="BL124" s="5" t="str">
        <f t="shared" si="162"/>
        <v xml:space="preserve"> </v>
      </c>
      <c r="BM124" s="5" t="str">
        <f t="shared" si="163"/>
        <v xml:space="preserve"> </v>
      </c>
      <c r="BN124" s="5" t="str">
        <f t="shared" si="164"/>
        <v xml:space="preserve"> </v>
      </c>
      <c r="BO124" s="5" t="str">
        <f t="shared" si="165"/>
        <v xml:space="preserve"> </v>
      </c>
      <c r="BP124" s="4">
        <f t="shared" si="166"/>
        <v>2</v>
      </c>
    </row>
    <row r="125" spans="1:68">
      <c r="A125" s="3">
        <v>2019</v>
      </c>
      <c r="B125" s="726">
        <v>0</v>
      </c>
      <c r="C125" s="726">
        <v>0</v>
      </c>
      <c r="D125" s="726">
        <v>0</v>
      </c>
      <c r="E125" s="726">
        <v>0</v>
      </c>
      <c r="F125" s="726">
        <v>0</v>
      </c>
      <c r="G125" s="873">
        <v>0</v>
      </c>
      <c r="H125" s="726">
        <v>0</v>
      </c>
      <c r="I125" s="726">
        <v>0</v>
      </c>
      <c r="J125" s="726">
        <v>0</v>
      </c>
      <c r="K125" s="726">
        <v>0</v>
      </c>
      <c r="L125" s="873">
        <v>0</v>
      </c>
      <c r="M125" s="726">
        <v>0</v>
      </c>
      <c r="N125" s="726">
        <v>0</v>
      </c>
      <c r="O125" s="726">
        <v>0</v>
      </c>
      <c r="P125" s="726">
        <v>0</v>
      </c>
      <c r="Q125" s="873">
        <v>0</v>
      </c>
      <c r="R125" s="726">
        <v>0</v>
      </c>
      <c r="S125" s="726">
        <v>0</v>
      </c>
      <c r="T125" s="726">
        <v>0</v>
      </c>
      <c r="U125" s="726">
        <v>0</v>
      </c>
      <c r="V125" s="873">
        <v>0</v>
      </c>
      <c r="W125" s="726">
        <v>0</v>
      </c>
      <c r="X125" s="726">
        <v>0</v>
      </c>
      <c r="Y125" s="726">
        <v>0</v>
      </c>
      <c r="Z125" s="726">
        <v>0</v>
      </c>
      <c r="AA125" s="873">
        <v>0</v>
      </c>
      <c r="AB125" s="726">
        <v>0</v>
      </c>
      <c r="AC125" s="726">
        <v>0</v>
      </c>
      <c r="AD125" s="726">
        <v>0</v>
      </c>
      <c r="AE125" s="726">
        <v>0</v>
      </c>
      <c r="AF125" s="873">
        <v>0</v>
      </c>
      <c r="AG125" s="10">
        <f t="shared" ref="AG125" si="173">SUM(B125:AF125)</f>
        <v>0</v>
      </c>
      <c r="AH125" s="761">
        <f t="shared" ref="AH125" si="174">MAX(B125:AF125)</f>
        <v>0</v>
      </c>
      <c r="AI125" s="4">
        <f t="shared" ref="AI125" si="175">BP125</f>
        <v>0</v>
      </c>
      <c r="AJ125" s="3">
        <v>2019</v>
      </c>
      <c r="AK125" s="5" t="str">
        <f t="shared" si="135"/>
        <v xml:space="preserve"> </v>
      </c>
      <c r="AL125" s="5" t="str">
        <f t="shared" si="136"/>
        <v xml:space="preserve"> </v>
      </c>
      <c r="AM125" s="5" t="str">
        <f t="shared" si="137"/>
        <v xml:space="preserve"> </v>
      </c>
      <c r="AN125" s="5" t="str">
        <f t="shared" si="138"/>
        <v xml:space="preserve"> </v>
      </c>
      <c r="AO125" s="5" t="str">
        <f t="shared" si="139"/>
        <v xml:space="preserve"> </v>
      </c>
      <c r="AP125" s="5" t="str">
        <f t="shared" si="140"/>
        <v xml:space="preserve"> </v>
      </c>
      <c r="AQ125" s="5" t="str">
        <f t="shared" si="141"/>
        <v xml:space="preserve"> </v>
      </c>
      <c r="AR125" s="5" t="str">
        <f t="shared" si="142"/>
        <v xml:space="preserve"> </v>
      </c>
      <c r="AS125" s="5" t="str">
        <f t="shared" si="143"/>
        <v xml:space="preserve"> </v>
      </c>
      <c r="AT125" s="5" t="str">
        <f t="shared" si="144"/>
        <v xml:space="preserve"> </v>
      </c>
      <c r="AU125" s="5" t="str">
        <f t="shared" si="145"/>
        <v xml:space="preserve"> </v>
      </c>
      <c r="AV125" s="5" t="str">
        <f t="shared" si="146"/>
        <v xml:space="preserve"> </v>
      </c>
      <c r="AW125" s="5" t="str">
        <f t="shared" si="147"/>
        <v xml:space="preserve"> </v>
      </c>
      <c r="AX125" s="5" t="str">
        <f t="shared" si="148"/>
        <v xml:space="preserve"> </v>
      </c>
      <c r="AY125" s="5" t="str">
        <f t="shared" si="149"/>
        <v xml:space="preserve"> </v>
      </c>
      <c r="AZ125" s="5" t="str">
        <f t="shared" si="150"/>
        <v xml:space="preserve"> </v>
      </c>
      <c r="BA125" s="5" t="str">
        <f t="shared" si="151"/>
        <v xml:space="preserve"> </v>
      </c>
      <c r="BB125" s="5" t="str">
        <f t="shared" si="152"/>
        <v xml:space="preserve"> </v>
      </c>
      <c r="BC125" s="5" t="str">
        <f t="shared" si="153"/>
        <v xml:space="preserve"> </v>
      </c>
      <c r="BD125" s="5" t="str">
        <f t="shared" si="154"/>
        <v xml:space="preserve"> </v>
      </c>
      <c r="BE125" s="5" t="str">
        <f t="shared" si="155"/>
        <v xml:space="preserve"> </v>
      </c>
      <c r="BF125" s="5" t="str">
        <f t="shared" si="156"/>
        <v xml:space="preserve"> </v>
      </c>
      <c r="BG125" s="5" t="str">
        <f t="shared" si="157"/>
        <v xml:space="preserve"> </v>
      </c>
      <c r="BH125" s="5" t="str">
        <f t="shared" si="158"/>
        <v xml:space="preserve"> </v>
      </c>
      <c r="BI125" s="5" t="str">
        <f t="shared" si="159"/>
        <v xml:space="preserve"> </v>
      </c>
      <c r="BJ125" s="5" t="str">
        <f t="shared" si="160"/>
        <v xml:space="preserve"> </v>
      </c>
      <c r="BK125" s="5" t="str">
        <f t="shared" si="161"/>
        <v xml:space="preserve"> </v>
      </c>
      <c r="BL125" s="5" t="str">
        <f t="shared" si="162"/>
        <v xml:space="preserve"> </v>
      </c>
      <c r="BM125" s="5" t="str">
        <f t="shared" si="163"/>
        <v xml:space="preserve"> </v>
      </c>
      <c r="BN125" s="5" t="str">
        <f t="shared" si="164"/>
        <v xml:space="preserve"> </v>
      </c>
      <c r="BO125" s="5" t="str">
        <f t="shared" si="165"/>
        <v xml:space="preserve"> </v>
      </c>
      <c r="BP125" s="4">
        <f t="shared" si="166"/>
        <v>0</v>
      </c>
    </row>
    <row r="126" spans="1:68" ht="13.8" thickBot="1">
      <c r="A126" s="737">
        <v>2020</v>
      </c>
      <c r="B126" s="765"/>
      <c r="C126" s="765"/>
      <c r="D126" s="765"/>
      <c r="E126" s="765"/>
      <c r="F126" s="765"/>
      <c r="G126" s="879"/>
      <c r="H126" s="765"/>
      <c r="I126" s="765"/>
      <c r="J126" s="765"/>
      <c r="K126" s="765"/>
      <c r="L126" s="879"/>
      <c r="M126" s="765"/>
      <c r="N126" s="765"/>
      <c r="O126" s="765"/>
      <c r="P126" s="765"/>
      <c r="Q126" s="879"/>
      <c r="R126" s="765"/>
      <c r="S126" s="765"/>
      <c r="T126" s="765"/>
      <c r="U126" s="765"/>
      <c r="V126" s="879"/>
      <c r="W126" s="765"/>
      <c r="X126" s="765"/>
      <c r="Y126" s="765"/>
      <c r="Z126" s="765"/>
      <c r="AA126" s="879"/>
      <c r="AB126" s="765"/>
      <c r="AC126" s="765"/>
      <c r="AD126" s="765"/>
      <c r="AE126" s="765"/>
      <c r="AF126" s="879"/>
      <c r="AG126" s="765"/>
      <c r="AH126" s="766"/>
      <c r="AI126" s="746">
        <f t="shared" si="99"/>
        <v>0</v>
      </c>
      <c r="AJ126" s="737">
        <v>2020</v>
      </c>
      <c r="AK126" s="5" t="str">
        <f t="shared" si="135"/>
        <v xml:space="preserve"> </v>
      </c>
      <c r="AL126" s="5" t="str">
        <f t="shared" si="136"/>
        <v xml:space="preserve"> </v>
      </c>
      <c r="AM126" s="5" t="str">
        <f t="shared" si="137"/>
        <v xml:space="preserve"> </v>
      </c>
      <c r="AN126" s="5" t="str">
        <f t="shared" si="138"/>
        <v xml:space="preserve"> </v>
      </c>
      <c r="AO126" s="5" t="str">
        <f t="shared" si="139"/>
        <v xml:space="preserve"> </v>
      </c>
      <c r="AP126" s="5" t="str">
        <f t="shared" si="140"/>
        <v xml:space="preserve"> </v>
      </c>
      <c r="AQ126" s="5" t="str">
        <f t="shared" si="141"/>
        <v xml:space="preserve"> </v>
      </c>
      <c r="AR126" s="5" t="str">
        <f t="shared" si="142"/>
        <v xml:space="preserve"> </v>
      </c>
      <c r="AS126" s="5" t="str">
        <f t="shared" si="143"/>
        <v xml:space="preserve"> </v>
      </c>
      <c r="AT126" s="5" t="str">
        <f t="shared" si="144"/>
        <v xml:space="preserve"> </v>
      </c>
      <c r="AU126" s="5" t="str">
        <f t="shared" si="145"/>
        <v xml:space="preserve"> </v>
      </c>
      <c r="AV126" s="5" t="str">
        <f t="shared" si="146"/>
        <v xml:space="preserve"> </v>
      </c>
      <c r="AW126" s="5" t="str">
        <f t="shared" si="147"/>
        <v xml:space="preserve"> </v>
      </c>
      <c r="AX126" s="5" t="str">
        <f t="shared" si="148"/>
        <v xml:space="preserve"> </v>
      </c>
      <c r="AY126" s="5" t="str">
        <f t="shared" si="149"/>
        <v xml:space="preserve"> </v>
      </c>
      <c r="AZ126" s="5" t="str">
        <f t="shared" si="150"/>
        <v xml:space="preserve"> </v>
      </c>
      <c r="BA126" s="5" t="str">
        <f t="shared" si="151"/>
        <v xml:space="preserve"> </v>
      </c>
      <c r="BB126" s="5" t="str">
        <f t="shared" si="152"/>
        <v xml:space="preserve"> </v>
      </c>
      <c r="BC126" s="5" t="str">
        <f t="shared" si="153"/>
        <v xml:space="preserve"> </v>
      </c>
      <c r="BD126" s="5" t="str">
        <f t="shared" si="154"/>
        <v xml:space="preserve"> </v>
      </c>
      <c r="BE126" s="5" t="str">
        <f t="shared" si="155"/>
        <v xml:space="preserve"> </v>
      </c>
      <c r="BF126" s="5" t="str">
        <f t="shared" si="156"/>
        <v xml:space="preserve"> </v>
      </c>
      <c r="BG126" s="5" t="str">
        <f t="shared" si="157"/>
        <v xml:space="preserve"> </v>
      </c>
      <c r="BH126" s="5" t="str">
        <f t="shared" si="158"/>
        <v xml:space="preserve"> </v>
      </c>
      <c r="BI126" s="5" t="str">
        <f t="shared" si="159"/>
        <v xml:space="preserve"> </v>
      </c>
      <c r="BJ126" s="5" t="str">
        <f t="shared" si="160"/>
        <v xml:space="preserve"> </v>
      </c>
      <c r="BK126" s="5" t="str">
        <f t="shared" si="161"/>
        <v xml:space="preserve"> </v>
      </c>
      <c r="BL126" s="5" t="str">
        <f t="shared" si="162"/>
        <v xml:space="preserve"> </v>
      </c>
      <c r="BM126" s="5" t="str">
        <f t="shared" si="163"/>
        <v xml:space="preserve"> </v>
      </c>
      <c r="BN126" s="5" t="str">
        <f t="shared" si="164"/>
        <v xml:space="preserve"> </v>
      </c>
      <c r="BO126" s="5" t="str">
        <f t="shared" si="165"/>
        <v xml:space="preserve"> </v>
      </c>
      <c r="BP126" s="4">
        <f t="shared" si="166"/>
        <v>0</v>
      </c>
    </row>
    <row r="127" spans="1:68">
      <c r="A127" s="3">
        <v>2021</v>
      </c>
      <c r="B127" s="763"/>
      <c r="C127" s="763"/>
      <c r="D127" s="763"/>
      <c r="E127" s="763"/>
      <c r="F127" s="763"/>
      <c r="G127" s="878"/>
      <c r="H127" s="763"/>
      <c r="I127" s="763"/>
      <c r="J127" s="763"/>
      <c r="K127" s="763"/>
      <c r="L127" s="878"/>
      <c r="M127" s="763"/>
      <c r="N127" s="763"/>
      <c r="O127" s="763"/>
      <c r="P127" s="763"/>
      <c r="Q127" s="878"/>
      <c r="R127" s="763"/>
      <c r="S127" s="763"/>
      <c r="T127" s="763"/>
      <c r="U127" s="763"/>
      <c r="V127" s="878"/>
      <c r="W127" s="763"/>
      <c r="X127" s="763"/>
      <c r="Y127" s="763"/>
      <c r="Z127" s="763"/>
      <c r="AA127" s="878"/>
      <c r="AB127" s="763"/>
      <c r="AC127" s="763"/>
      <c r="AD127" s="763"/>
      <c r="AE127" s="763"/>
      <c r="AF127" s="878"/>
      <c r="AG127" s="763"/>
      <c r="AH127" s="764"/>
      <c r="AI127" s="4">
        <f t="shared" si="99"/>
        <v>0</v>
      </c>
      <c r="AJ127" s="3">
        <v>2021</v>
      </c>
      <c r="AK127" s="5" t="str">
        <f t="shared" si="135"/>
        <v xml:space="preserve"> </v>
      </c>
      <c r="AL127" s="5" t="str">
        <f t="shared" si="136"/>
        <v xml:space="preserve"> </v>
      </c>
      <c r="AM127" s="5" t="str">
        <f t="shared" si="137"/>
        <v xml:space="preserve"> </v>
      </c>
      <c r="AN127" s="5" t="str">
        <f t="shared" si="138"/>
        <v xml:space="preserve"> </v>
      </c>
      <c r="AO127" s="5" t="str">
        <f t="shared" si="139"/>
        <v xml:space="preserve"> </v>
      </c>
      <c r="AP127" s="5" t="str">
        <f t="shared" si="140"/>
        <v xml:space="preserve"> </v>
      </c>
      <c r="AQ127" s="5" t="str">
        <f t="shared" si="141"/>
        <v xml:space="preserve"> </v>
      </c>
      <c r="AR127" s="5" t="str">
        <f t="shared" si="142"/>
        <v xml:space="preserve"> </v>
      </c>
      <c r="AS127" s="5" t="str">
        <f t="shared" si="143"/>
        <v xml:space="preserve"> </v>
      </c>
      <c r="AT127" s="5" t="str">
        <f t="shared" si="144"/>
        <v xml:space="preserve"> </v>
      </c>
      <c r="AU127" s="5" t="str">
        <f t="shared" si="145"/>
        <v xml:space="preserve"> </v>
      </c>
      <c r="AV127" s="5" t="str">
        <f t="shared" si="146"/>
        <v xml:space="preserve"> </v>
      </c>
      <c r="AW127" s="5" t="str">
        <f t="shared" si="147"/>
        <v xml:space="preserve"> </v>
      </c>
      <c r="AX127" s="5" t="str">
        <f t="shared" si="148"/>
        <v xml:space="preserve"> </v>
      </c>
      <c r="AY127" s="5" t="str">
        <f t="shared" si="149"/>
        <v xml:space="preserve"> </v>
      </c>
      <c r="AZ127" s="5" t="str">
        <f t="shared" si="150"/>
        <v xml:space="preserve"> </v>
      </c>
      <c r="BA127" s="5" t="str">
        <f t="shared" si="151"/>
        <v xml:space="preserve"> </v>
      </c>
      <c r="BB127" s="5" t="str">
        <f t="shared" si="152"/>
        <v xml:space="preserve"> </v>
      </c>
      <c r="BC127" s="5" t="str">
        <f t="shared" si="153"/>
        <v xml:space="preserve"> </v>
      </c>
      <c r="BD127" s="5" t="str">
        <f t="shared" si="154"/>
        <v xml:space="preserve"> </v>
      </c>
      <c r="BE127" s="5" t="str">
        <f t="shared" si="155"/>
        <v xml:space="preserve"> </v>
      </c>
      <c r="BF127" s="5" t="str">
        <f t="shared" si="156"/>
        <v xml:space="preserve"> </v>
      </c>
      <c r="BG127" s="5" t="str">
        <f t="shared" si="157"/>
        <v xml:space="preserve"> </v>
      </c>
      <c r="BH127" s="5" t="str">
        <f t="shared" si="158"/>
        <v xml:space="preserve"> </v>
      </c>
      <c r="BI127" s="5" t="str">
        <f t="shared" si="159"/>
        <v xml:space="preserve"> </v>
      </c>
      <c r="BJ127" s="5" t="str">
        <f t="shared" si="160"/>
        <v xml:space="preserve"> </v>
      </c>
      <c r="BK127" s="5" t="str">
        <f t="shared" si="161"/>
        <v xml:space="preserve"> </v>
      </c>
      <c r="BL127" s="5" t="str">
        <f t="shared" si="162"/>
        <v xml:space="preserve"> </v>
      </c>
      <c r="BM127" s="5" t="str">
        <f t="shared" si="163"/>
        <v xml:space="preserve"> </v>
      </c>
      <c r="BN127" s="5" t="str">
        <f t="shared" si="164"/>
        <v xml:space="preserve"> </v>
      </c>
      <c r="BO127" s="5" t="str">
        <f t="shared" si="165"/>
        <v xml:space="preserve"> </v>
      </c>
      <c r="BP127" s="4">
        <f t="shared" si="166"/>
        <v>0</v>
      </c>
    </row>
    <row r="128" spans="1:68">
      <c r="A128" s="3">
        <v>2022</v>
      </c>
      <c r="B128" s="763"/>
      <c r="C128" s="763"/>
      <c r="D128" s="763"/>
      <c r="E128" s="763"/>
      <c r="F128" s="763"/>
      <c r="G128" s="878"/>
      <c r="H128" s="763"/>
      <c r="I128" s="763"/>
      <c r="J128" s="763"/>
      <c r="K128" s="763"/>
      <c r="L128" s="878"/>
      <c r="M128" s="763"/>
      <c r="N128" s="763"/>
      <c r="O128" s="763"/>
      <c r="P128" s="763"/>
      <c r="Q128" s="878"/>
      <c r="R128" s="763"/>
      <c r="S128" s="763"/>
      <c r="T128" s="763"/>
      <c r="U128" s="763"/>
      <c r="V128" s="878"/>
      <c r="W128" s="763"/>
      <c r="X128" s="763"/>
      <c r="Y128" s="763"/>
      <c r="Z128" s="763"/>
      <c r="AA128" s="878"/>
      <c r="AB128" s="763"/>
      <c r="AC128" s="763"/>
      <c r="AD128" s="763"/>
      <c r="AE128" s="763"/>
      <c r="AF128" s="878"/>
      <c r="AG128" s="763"/>
      <c r="AH128" s="764"/>
      <c r="AI128" s="4">
        <f t="shared" si="99"/>
        <v>0</v>
      </c>
      <c r="AJ128" s="3">
        <v>2022</v>
      </c>
      <c r="AK128" s="5" t="str">
        <f t="shared" si="135"/>
        <v xml:space="preserve"> </v>
      </c>
      <c r="AL128" s="5" t="str">
        <f t="shared" si="136"/>
        <v xml:space="preserve"> </v>
      </c>
      <c r="AM128" s="5" t="str">
        <f t="shared" si="137"/>
        <v xml:space="preserve"> </v>
      </c>
      <c r="AN128" s="5" t="str">
        <f t="shared" si="138"/>
        <v xml:space="preserve"> </v>
      </c>
      <c r="AO128" s="5" t="str">
        <f t="shared" si="139"/>
        <v xml:space="preserve"> </v>
      </c>
      <c r="AP128" s="5" t="str">
        <f t="shared" si="140"/>
        <v xml:space="preserve"> </v>
      </c>
      <c r="AQ128" s="5" t="str">
        <f t="shared" si="141"/>
        <v xml:space="preserve"> </v>
      </c>
      <c r="AR128" s="5" t="str">
        <f t="shared" si="142"/>
        <v xml:space="preserve"> </v>
      </c>
      <c r="AS128" s="5" t="str">
        <f t="shared" si="143"/>
        <v xml:space="preserve"> </v>
      </c>
      <c r="AT128" s="5" t="str">
        <f t="shared" si="144"/>
        <v xml:space="preserve"> </v>
      </c>
      <c r="AU128" s="5" t="str">
        <f t="shared" si="145"/>
        <v xml:space="preserve"> </v>
      </c>
      <c r="AV128" s="5" t="str">
        <f t="shared" si="146"/>
        <v xml:space="preserve"> </v>
      </c>
      <c r="AW128" s="5" t="str">
        <f t="shared" si="147"/>
        <v xml:space="preserve"> </v>
      </c>
      <c r="AX128" s="5" t="str">
        <f t="shared" si="148"/>
        <v xml:space="preserve"> </v>
      </c>
      <c r="AY128" s="5" t="str">
        <f t="shared" si="149"/>
        <v xml:space="preserve"> </v>
      </c>
      <c r="AZ128" s="5" t="str">
        <f t="shared" si="150"/>
        <v xml:space="preserve"> </v>
      </c>
      <c r="BA128" s="5" t="str">
        <f t="shared" si="151"/>
        <v xml:space="preserve"> </v>
      </c>
      <c r="BB128" s="5" t="str">
        <f t="shared" si="152"/>
        <v xml:space="preserve"> </v>
      </c>
      <c r="BC128" s="5" t="str">
        <f t="shared" si="153"/>
        <v xml:space="preserve"> </v>
      </c>
      <c r="BD128" s="5" t="str">
        <f t="shared" si="154"/>
        <v xml:space="preserve"> </v>
      </c>
      <c r="BE128" s="5" t="str">
        <f t="shared" si="155"/>
        <v xml:space="preserve"> </v>
      </c>
      <c r="BF128" s="5" t="str">
        <f t="shared" si="156"/>
        <v xml:space="preserve"> </v>
      </c>
      <c r="BG128" s="5" t="str">
        <f t="shared" si="157"/>
        <v xml:space="preserve"> </v>
      </c>
      <c r="BH128" s="5" t="str">
        <f t="shared" si="158"/>
        <v xml:space="preserve"> </v>
      </c>
      <c r="BI128" s="5" t="str">
        <f t="shared" si="159"/>
        <v xml:space="preserve"> </v>
      </c>
      <c r="BJ128" s="5" t="str">
        <f t="shared" si="160"/>
        <v xml:space="preserve"> </v>
      </c>
      <c r="BK128" s="5" t="str">
        <f t="shared" si="161"/>
        <v xml:space="preserve"> </v>
      </c>
      <c r="BL128" s="5" t="str">
        <f t="shared" si="162"/>
        <v xml:space="preserve"> </v>
      </c>
      <c r="BM128" s="5" t="str">
        <f t="shared" si="163"/>
        <v xml:space="preserve"> </v>
      </c>
      <c r="BN128" s="5" t="str">
        <f t="shared" si="164"/>
        <v xml:space="preserve"> </v>
      </c>
      <c r="BO128" s="5" t="str">
        <f t="shared" si="165"/>
        <v xml:space="preserve"> </v>
      </c>
      <c r="BP128" s="4">
        <f t="shared" si="166"/>
        <v>0</v>
      </c>
    </row>
    <row r="129" spans="1:68">
      <c r="A129" s="3">
        <v>2023</v>
      </c>
      <c r="B129" s="763"/>
      <c r="C129" s="763"/>
      <c r="D129" s="763"/>
      <c r="E129" s="763"/>
      <c r="F129" s="763"/>
      <c r="G129" s="878"/>
      <c r="H129" s="763"/>
      <c r="I129" s="763"/>
      <c r="J129" s="763"/>
      <c r="K129" s="763"/>
      <c r="L129" s="878"/>
      <c r="M129" s="763"/>
      <c r="N129" s="763"/>
      <c r="O129" s="763"/>
      <c r="P129" s="763"/>
      <c r="Q129" s="878"/>
      <c r="R129" s="763"/>
      <c r="S129" s="763"/>
      <c r="T129" s="763"/>
      <c r="U129" s="763"/>
      <c r="V129" s="878"/>
      <c r="W129" s="763"/>
      <c r="X129" s="763"/>
      <c r="Y129" s="763"/>
      <c r="Z129" s="763"/>
      <c r="AA129" s="878"/>
      <c r="AB129" s="763"/>
      <c r="AC129" s="763"/>
      <c r="AD129" s="763"/>
      <c r="AE129" s="763"/>
      <c r="AF129" s="878"/>
      <c r="AG129" s="763"/>
      <c r="AH129" s="764"/>
      <c r="AI129" s="4">
        <f t="shared" si="99"/>
        <v>0</v>
      </c>
      <c r="AJ129" s="3">
        <v>2023</v>
      </c>
      <c r="AK129" s="5" t="str">
        <f t="shared" si="135"/>
        <v xml:space="preserve"> </v>
      </c>
      <c r="AL129" s="5" t="str">
        <f t="shared" si="136"/>
        <v xml:space="preserve"> </v>
      </c>
      <c r="AM129" s="5" t="str">
        <f t="shared" si="137"/>
        <v xml:space="preserve"> </v>
      </c>
      <c r="AN129" s="5" t="str">
        <f t="shared" si="138"/>
        <v xml:space="preserve"> </v>
      </c>
      <c r="AO129" s="5" t="str">
        <f t="shared" si="139"/>
        <v xml:space="preserve"> </v>
      </c>
      <c r="AP129" s="5" t="str">
        <f t="shared" si="140"/>
        <v xml:space="preserve"> </v>
      </c>
      <c r="AQ129" s="5" t="str">
        <f t="shared" si="141"/>
        <v xml:space="preserve"> </v>
      </c>
      <c r="AR129" s="5" t="str">
        <f t="shared" si="142"/>
        <v xml:space="preserve"> </v>
      </c>
      <c r="AS129" s="5" t="str">
        <f t="shared" si="143"/>
        <v xml:space="preserve"> </v>
      </c>
      <c r="AT129" s="5" t="str">
        <f t="shared" si="144"/>
        <v xml:space="preserve"> </v>
      </c>
      <c r="AU129" s="5" t="str">
        <f t="shared" si="145"/>
        <v xml:space="preserve"> </v>
      </c>
      <c r="AV129" s="5" t="str">
        <f t="shared" si="146"/>
        <v xml:space="preserve"> </v>
      </c>
      <c r="AW129" s="5" t="str">
        <f t="shared" si="147"/>
        <v xml:space="preserve"> </v>
      </c>
      <c r="AX129" s="5" t="str">
        <f t="shared" si="148"/>
        <v xml:space="preserve"> </v>
      </c>
      <c r="AY129" s="5" t="str">
        <f t="shared" si="149"/>
        <v xml:space="preserve"> </v>
      </c>
      <c r="AZ129" s="5" t="str">
        <f t="shared" si="150"/>
        <v xml:space="preserve"> </v>
      </c>
      <c r="BA129" s="5" t="str">
        <f t="shared" si="151"/>
        <v xml:space="preserve"> </v>
      </c>
      <c r="BB129" s="5" t="str">
        <f t="shared" si="152"/>
        <v xml:space="preserve"> </v>
      </c>
      <c r="BC129" s="5" t="str">
        <f t="shared" si="153"/>
        <v xml:space="preserve"> </v>
      </c>
      <c r="BD129" s="5" t="str">
        <f t="shared" si="154"/>
        <v xml:space="preserve"> </v>
      </c>
      <c r="BE129" s="5" t="str">
        <f t="shared" si="155"/>
        <v xml:space="preserve"> </v>
      </c>
      <c r="BF129" s="5" t="str">
        <f t="shared" si="156"/>
        <v xml:space="preserve"> </v>
      </c>
      <c r="BG129" s="5" t="str">
        <f t="shared" si="157"/>
        <v xml:space="preserve"> </v>
      </c>
      <c r="BH129" s="5" t="str">
        <f t="shared" si="158"/>
        <v xml:space="preserve"> </v>
      </c>
      <c r="BI129" s="5" t="str">
        <f t="shared" si="159"/>
        <v xml:space="preserve"> </v>
      </c>
      <c r="BJ129" s="5" t="str">
        <f t="shared" si="160"/>
        <v xml:space="preserve"> </v>
      </c>
      <c r="BK129" s="5" t="str">
        <f t="shared" si="161"/>
        <v xml:space="preserve"> </v>
      </c>
      <c r="BL129" s="5" t="str">
        <f t="shared" si="162"/>
        <v xml:space="preserve"> </v>
      </c>
      <c r="BM129" s="5" t="str">
        <f t="shared" si="163"/>
        <v xml:space="preserve"> </v>
      </c>
      <c r="BN129" s="5" t="str">
        <f t="shared" si="164"/>
        <v xml:space="preserve"> </v>
      </c>
      <c r="BO129" s="5" t="str">
        <f t="shared" si="165"/>
        <v xml:space="preserve"> </v>
      </c>
      <c r="BP129" s="4">
        <f t="shared" si="166"/>
        <v>0</v>
      </c>
    </row>
    <row r="130" spans="1:68">
      <c r="A130" s="3">
        <v>2024</v>
      </c>
      <c r="B130" s="763"/>
      <c r="C130" s="763"/>
      <c r="D130" s="763"/>
      <c r="E130" s="763"/>
      <c r="F130" s="763"/>
      <c r="G130" s="878"/>
      <c r="H130" s="763"/>
      <c r="I130" s="763"/>
      <c r="J130" s="763"/>
      <c r="K130" s="763"/>
      <c r="L130" s="878"/>
      <c r="M130" s="763"/>
      <c r="N130" s="763"/>
      <c r="O130" s="763"/>
      <c r="P130" s="763"/>
      <c r="Q130" s="878"/>
      <c r="R130" s="763"/>
      <c r="S130" s="763"/>
      <c r="T130" s="763"/>
      <c r="U130" s="763"/>
      <c r="V130" s="878"/>
      <c r="W130" s="763"/>
      <c r="X130" s="763"/>
      <c r="Y130" s="763"/>
      <c r="Z130" s="763"/>
      <c r="AA130" s="878"/>
      <c r="AB130" s="763"/>
      <c r="AC130" s="763"/>
      <c r="AD130" s="763"/>
      <c r="AE130" s="763"/>
      <c r="AF130" s="878"/>
      <c r="AG130" s="763"/>
      <c r="AH130" s="764"/>
      <c r="AI130" s="4">
        <f t="shared" si="99"/>
        <v>0</v>
      </c>
      <c r="AJ130" s="3">
        <v>2024</v>
      </c>
      <c r="AK130" s="5" t="str">
        <f t="shared" si="135"/>
        <v xml:space="preserve"> </v>
      </c>
      <c r="AL130" s="5" t="str">
        <f t="shared" si="136"/>
        <v xml:space="preserve"> </v>
      </c>
      <c r="AM130" s="5" t="str">
        <f t="shared" si="137"/>
        <v xml:space="preserve"> </v>
      </c>
      <c r="AN130" s="5" t="str">
        <f t="shared" si="138"/>
        <v xml:space="preserve"> </v>
      </c>
      <c r="AO130" s="5" t="str">
        <f t="shared" si="139"/>
        <v xml:space="preserve"> </v>
      </c>
      <c r="AP130" s="5" t="str">
        <f t="shared" si="140"/>
        <v xml:space="preserve"> </v>
      </c>
      <c r="AQ130" s="5" t="str">
        <f t="shared" si="141"/>
        <v xml:space="preserve"> </v>
      </c>
      <c r="AR130" s="5" t="str">
        <f t="shared" si="142"/>
        <v xml:space="preserve"> </v>
      </c>
      <c r="AS130" s="5" t="str">
        <f t="shared" si="143"/>
        <v xml:space="preserve"> </v>
      </c>
      <c r="AT130" s="5" t="str">
        <f t="shared" si="144"/>
        <v xml:space="preserve"> </v>
      </c>
      <c r="AU130" s="5" t="str">
        <f t="shared" si="145"/>
        <v xml:space="preserve"> </v>
      </c>
      <c r="AV130" s="5" t="str">
        <f t="shared" si="146"/>
        <v xml:space="preserve"> </v>
      </c>
      <c r="AW130" s="5" t="str">
        <f t="shared" si="147"/>
        <v xml:space="preserve"> </v>
      </c>
      <c r="AX130" s="5" t="str">
        <f t="shared" si="148"/>
        <v xml:space="preserve"> </v>
      </c>
      <c r="AY130" s="5" t="str">
        <f t="shared" si="149"/>
        <v xml:space="preserve"> </v>
      </c>
      <c r="AZ130" s="5" t="str">
        <f t="shared" si="150"/>
        <v xml:space="preserve"> </v>
      </c>
      <c r="BA130" s="5" t="str">
        <f t="shared" si="151"/>
        <v xml:space="preserve"> </v>
      </c>
      <c r="BB130" s="5" t="str">
        <f t="shared" si="152"/>
        <v xml:space="preserve"> </v>
      </c>
      <c r="BC130" s="5" t="str">
        <f t="shared" si="153"/>
        <v xml:space="preserve"> </v>
      </c>
      <c r="BD130" s="5" t="str">
        <f t="shared" si="154"/>
        <v xml:space="preserve"> </v>
      </c>
      <c r="BE130" s="5" t="str">
        <f t="shared" si="155"/>
        <v xml:space="preserve"> </v>
      </c>
      <c r="BF130" s="5" t="str">
        <f t="shared" si="156"/>
        <v xml:space="preserve"> </v>
      </c>
      <c r="BG130" s="5" t="str">
        <f t="shared" si="157"/>
        <v xml:space="preserve"> </v>
      </c>
      <c r="BH130" s="5" t="str">
        <f t="shared" si="158"/>
        <v xml:space="preserve"> </v>
      </c>
      <c r="BI130" s="5" t="str">
        <f t="shared" si="159"/>
        <v xml:space="preserve"> </v>
      </c>
      <c r="BJ130" s="5" t="str">
        <f t="shared" si="160"/>
        <v xml:space="preserve"> </v>
      </c>
      <c r="BK130" s="5" t="str">
        <f t="shared" si="161"/>
        <v xml:space="preserve"> </v>
      </c>
      <c r="BL130" s="5" t="str">
        <f t="shared" si="162"/>
        <v xml:space="preserve"> </v>
      </c>
      <c r="BM130" s="5" t="str">
        <f t="shared" si="163"/>
        <v xml:space="preserve"> </v>
      </c>
      <c r="BN130" s="5" t="str">
        <f t="shared" si="164"/>
        <v xml:space="preserve"> </v>
      </c>
      <c r="BO130" s="5" t="str">
        <f t="shared" si="165"/>
        <v xml:space="preserve"> </v>
      </c>
      <c r="BP130" s="4">
        <f t="shared" si="166"/>
        <v>0</v>
      </c>
    </row>
    <row r="131" spans="1:68" ht="13.8" thickBot="1">
      <c r="A131" s="737">
        <v>2025</v>
      </c>
      <c r="B131" s="765"/>
      <c r="C131" s="765"/>
      <c r="D131" s="765"/>
      <c r="E131" s="765"/>
      <c r="F131" s="765"/>
      <c r="G131" s="879"/>
      <c r="H131" s="765"/>
      <c r="I131" s="765"/>
      <c r="J131" s="765"/>
      <c r="K131" s="765"/>
      <c r="L131" s="879"/>
      <c r="M131" s="765"/>
      <c r="N131" s="765"/>
      <c r="O131" s="765"/>
      <c r="P131" s="765"/>
      <c r="Q131" s="879"/>
      <c r="R131" s="765"/>
      <c r="S131" s="765"/>
      <c r="T131" s="765"/>
      <c r="U131" s="765"/>
      <c r="V131" s="879"/>
      <c r="W131" s="765"/>
      <c r="X131" s="765"/>
      <c r="Y131" s="765"/>
      <c r="Z131" s="765"/>
      <c r="AA131" s="879"/>
      <c r="AB131" s="765"/>
      <c r="AC131" s="765"/>
      <c r="AD131" s="765"/>
      <c r="AE131" s="765"/>
      <c r="AF131" s="879"/>
      <c r="AG131" s="765"/>
      <c r="AH131" s="766"/>
      <c r="AI131" s="746">
        <f t="shared" si="99"/>
        <v>0</v>
      </c>
      <c r="AJ131" s="737">
        <v>2025</v>
      </c>
      <c r="AK131" s="5" t="str">
        <f t="shared" si="135"/>
        <v xml:space="preserve"> </v>
      </c>
      <c r="AL131" s="5" t="str">
        <f t="shared" si="136"/>
        <v xml:space="preserve"> </v>
      </c>
      <c r="AM131" s="5" t="str">
        <f t="shared" si="137"/>
        <v xml:space="preserve"> </v>
      </c>
      <c r="AN131" s="5" t="str">
        <f t="shared" si="138"/>
        <v xml:space="preserve"> </v>
      </c>
      <c r="AO131" s="5" t="str">
        <f t="shared" si="139"/>
        <v xml:space="preserve"> </v>
      </c>
      <c r="AP131" s="5" t="str">
        <f t="shared" si="140"/>
        <v xml:space="preserve"> </v>
      </c>
      <c r="AQ131" s="5" t="str">
        <f t="shared" si="141"/>
        <v xml:space="preserve"> </v>
      </c>
      <c r="AR131" s="5" t="str">
        <f t="shared" si="142"/>
        <v xml:space="preserve"> </v>
      </c>
      <c r="AS131" s="5" t="str">
        <f t="shared" si="143"/>
        <v xml:space="preserve"> </v>
      </c>
      <c r="AT131" s="5" t="str">
        <f t="shared" si="144"/>
        <v xml:space="preserve"> </v>
      </c>
      <c r="AU131" s="5" t="str">
        <f t="shared" si="145"/>
        <v xml:space="preserve"> </v>
      </c>
      <c r="AV131" s="5" t="str">
        <f t="shared" si="146"/>
        <v xml:space="preserve"> </v>
      </c>
      <c r="AW131" s="5" t="str">
        <f t="shared" si="147"/>
        <v xml:space="preserve"> </v>
      </c>
      <c r="AX131" s="5" t="str">
        <f t="shared" si="148"/>
        <v xml:space="preserve"> </v>
      </c>
      <c r="AY131" s="5" t="str">
        <f t="shared" si="149"/>
        <v xml:space="preserve"> </v>
      </c>
      <c r="AZ131" s="5" t="str">
        <f t="shared" si="150"/>
        <v xml:space="preserve"> </v>
      </c>
      <c r="BA131" s="5" t="str">
        <f t="shared" si="151"/>
        <v xml:space="preserve"> </v>
      </c>
      <c r="BB131" s="5" t="str">
        <f t="shared" si="152"/>
        <v xml:space="preserve"> </v>
      </c>
      <c r="BC131" s="5" t="str">
        <f t="shared" si="153"/>
        <v xml:space="preserve"> </v>
      </c>
      <c r="BD131" s="5" t="str">
        <f t="shared" si="154"/>
        <v xml:space="preserve"> </v>
      </c>
      <c r="BE131" s="5" t="str">
        <f t="shared" si="155"/>
        <v xml:space="preserve"> </v>
      </c>
      <c r="BF131" s="5" t="str">
        <f t="shared" si="156"/>
        <v xml:space="preserve"> </v>
      </c>
      <c r="BG131" s="5" t="str">
        <f t="shared" si="157"/>
        <v xml:space="preserve"> </v>
      </c>
      <c r="BH131" s="5" t="str">
        <f t="shared" si="158"/>
        <v xml:space="preserve"> </v>
      </c>
      <c r="BI131" s="5" t="str">
        <f t="shared" si="159"/>
        <v xml:space="preserve"> </v>
      </c>
      <c r="BJ131" s="5" t="str">
        <f t="shared" si="160"/>
        <v xml:space="preserve"> </v>
      </c>
      <c r="BK131" s="5" t="str">
        <f t="shared" si="161"/>
        <v xml:space="preserve"> </v>
      </c>
      <c r="BL131" s="5" t="str">
        <f t="shared" si="162"/>
        <v xml:space="preserve"> </v>
      </c>
      <c r="BM131" s="5" t="str">
        <f t="shared" si="163"/>
        <v xml:space="preserve"> </v>
      </c>
      <c r="BN131" s="5" t="str">
        <f t="shared" si="164"/>
        <v xml:space="preserve"> </v>
      </c>
      <c r="BO131" s="5" t="str">
        <f t="shared" si="165"/>
        <v xml:space="preserve"> </v>
      </c>
      <c r="BP131" s="4">
        <f t="shared" si="166"/>
        <v>0</v>
      </c>
    </row>
    <row r="132" spans="1:68">
      <c r="A132" s="3">
        <v>2026</v>
      </c>
      <c r="B132" s="763"/>
      <c r="C132" s="763"/>
      <c r="D132" s="763"/>
      <c r="E132" s="763"/>
      <c r="F132" s="763"/>
      <c r="G132" s="878"/>
      <c r="H132" s="763"/>
      <c r="I132" s="763"/>
      <c r="J132" s="763"/>
      <c r="K132" s="763"/>
      <c r="L132" s="878"/>
      <c r="M132" s="763"/>
      <c r="N132" s="763"/>
      <c r="O132" s="763"/>
      <c r="P132" s="763"/>
      <c r="Q132" s="878"/>
      <c r="R132" s="763"/>
      <c r="S132" s="763"/>
      <c r="T132" s="763"/>
      <c r="U132" s="763"/>
      <c r="V132" s="878"/>
      <c r="W132" s="763"/>
      <c r="X132" s="763"/>
      <c r="Y132" s="763"/>
      <c r="Z132" s="763"/>
      <c r="AA132" s="878"/>
      <c r="AB132" s="763"/>
      <c r="AC132" s="763"/>
      <c r="AD132" s="763"/>
      <c r="AE132" s="763"/>
      <c r="AF132" s="878"/>
      <c r="AG132" s="763"/>
      <c r="AH132" s="764"/>
      <c r="AI132" s="4">
        <f t="shared" si="99"/>
        <v>0</v>
      </c>
      <c r="AJ132" s="3">
        <v>2026</v>
      </c>
      <c r="AK132" s="5" t="str">
        <f t="shared" si="135"/>
        <v xml:space="preserve"> </v>
      </c>
      <c r="AL132" s="5" t="str">
        <f t="shared" si="136"/>
        <v xml:space="preserve"> </v>
      </c>
      <c r="AM132" s="5" t="str">
        <f t="shared" si="137"/>
        <v xml:space="preserve"> </v>
      </c>
      <c r="AN132" s="5" t="str">
        <f t="shared" si="138"/>
        <v xml:space="preserve"> </v>
      </c>
      <c r="AO132" s="5" t="str">
        <f t="shared" si="139"/>
        <v xml:space="preserve"> </v>
      </c>
      <c r="AP132" s="5" t="str">
        <f t="shared" si="140"/>
        <v xml:space="preserve"> </v>
      </c>
      <c r="AQ132" s="5" t="str">
        <f t="shared" si="141"/>
        <v xml:space="preserve"> </v>
      </c>
      <c r="AR132" s="5" t="str">
        <f t="shared" si="142"/>
        <v xml:space="preserve"> </v>
      </c>
      <c r="AS132" s="5" t="str">
        <f t="shared" si="143"/>
        <v xml:space="preserve"> </v>
      </c>
      <c r="AT132" s="5" t="str">
        <f t="shared" si="144"/>
        <v xml:space="preserve"> </v>
      </c>
      <c r="AU132" s="5" t="str">
        <f t="shared" si="145"/>
        <v xml:space="preserve"> </v>
      </c>
      <c r="AV132" s="5" t="str">
        <f t="shared" si="146"/>
        <v xml:space="preserve"> </v>
      </c>
      <c r="AW132" s="5" t="str">
        <f t="shared" si="147"/>
        <v xml:space="preserve"> </v>
      </c>
      <c r="AX132" s="5" t="str">
        <f t="shared" si="148"/>
        <v xml:space="preserve"> </v>
      </c>
      <c r="AY132" s="5" t="str">
        <f t="shared" si="149"/>
        <v xml:space="preserve"> </v>
      </c>
      <c r="AZ132" s="5" t="str">
        <f t="shared" si="150"/>
        <v xml:space="preserve"> </v>
      </c>
      <c r="BA132" s="5" t="str">
        <f t="shared" si="151"/>
        <v xml:space="preserve"> </v>
      </c>
      <c r="BB132" s="5" t="str">
        <f t="shared" si="152"/>
        <v xml:space="preserve"> </v>
      </c>
      <c r="BC132" s="5" t="str">
        <f t="shared" si="153"/>
        <v xml:space="preserve"> </v>
      </c>
      <c r="BD132" s="5" t="str">
        <f t="shared" si="154"/>
        <v xml:space="preserve"> </v>
      </c>
      <c r="BE132" s="5" t="str">
        <f t="shared" si="155"/>
        <v xml:space="preserve"> </v>
      </c>
      <c r="BF132" s="5" t="str">
        <f t="shared" si="156"/>
        <v xml:space="preserve"> </v>
      </c>
      <c r="BG132" s="5" t="str">
        <f t="shared" si="157"/>
        <v xml:space="preserve"> </v>
      </c>
      <c r="BH132" s="5" t="str">
        <f t="shared" si="158"/>
        <v xml:space="preserve"> </v>
      </c>
      <c r="BI132" s="5" t="str">
        <f t="shared" si="159"/>
        <v xml:space="preserve"> </v>
      </c>
      <c r="BJ132" s="5" t="str">
        <f t="shared" si="160"/>
        <v xml:space="preserve"> </v>
      </c>
      <c r="BK132" s="5" t="str">
        <f t="shared" si="161"/>
        <v xml:space="preserve"> </v>
      </c>
      <c r="BL132" s="5" t="str">
        <f t="shared" si="162"/>
        <v xml:space="preserve"> </v>
      </c>
      <c r="BM132" s="5" t="str">
        <f t="shared" si="163"/>
        <v xml:space="preserve"> </v>
      </c>
      <c r="BN132" s="5" t="str">
        <f t="shared" si="164"/>
        <v xml:space="preserve"> </v>
      </c>
      <c r="BO132" s="5" t="str">
        <f t="shared" si="165"/>
        <v xml:space="preserve"> </v>
      </c>
      <c r="BP132" s="4">
        <f t="shared" si="166"/>
        <v>0</v>
      </c>
    </row>
    <row r="133" spans="1:68">
      <c r="A133" s="3">
        <v>2027</v>
      </c>
      <c r="B133" s="763"/>
      <c r="C133" s="763"/>
      <c r="D133" s="763"/>
      <c r="E133" s="763"/>
      <c r="F133" s="763"/>
      <c r="G133" s="878"/>
      <c r="H133" s="763"/>
      <c r="I133" s="763"/>
      <c r="J133" s="763"/>
      <c r="K133" s="763"/>
      <c r="L133" s="878"/>
      <c r="M133" s="763"/>
      <c r="N133" s="763"/>
      <c r="O133" s="763"/>
      <c r="P133" s="763"/>
      <c r="Q133" s="878"/>
      <c r="R133" s="763"/>
      <c r="S133" s="763"/>
      <c r="T133" s="763"/>
      <c r="U133" s="763"/>
      <c r="V133" s="878"/>
      <c r="W133" s="763"/>
      <c r="X133" s="763"/>
      <c r="Y133" s="763"/>
      <c r="Z133" s="763"/>
      <c r="AA133" s="878"/>
      <c r="AB133" s="763"/>
      <c r="AC133" s="763"/>
      <c r="AD133" s="763"/>
      <c r="AE133" s="763"/>
      <c r="AF133" s="878"/>
      <c r="AG133" s="763"/>
      <c r="AH133" s="764"/>
      <c r="AI133" s="4">
        <f t="shared" ref="AI133:AI136" si="176">BP133</f>
        <v>0</v>
      </c>
      <c r="AJ133" s="3">
        <v>2027</v>
      </c>
      <c r="AK133" s="5" t="str">
        <f t="shared" si="135"/>
        <v xml:space="preserve"> </v>
      </c>
      <c r="AL133" s="5" t="str">
        <f t="shared" si="136"/>
        <v xml:space="preserve"> </v>
      </c>
      <c r="AM133" s="5" t="str">
        <f t="shared" si="137"/>
        <v xml:space="preserve"> </v>
      </c>
      <c r="AN133" s="5" t="str">
        <f t="shared" si="138"/>
        <v xml:space="preserve"> </v>
      </c>
      <c r="AO133" s="5" t="str">
        <f t="shared" si="139"/>
        <v xml:space="preserve"> </v>
      </c>
      <c r="AP133" s="5" t="str">
        <f t="shared" si="140"/>
        <v xml:space="preserve"> </v>
      </c>
      <c r="AQ133" s="5" t="str">
        <f t="shared" si="141"/>
        <v xml:space="preserve"> </v>
      </c>
      <c r="AR133" s="5" t="str">
        <f t="shared" si="142"/>
        <v xml:space="preserve"> </v>
      </c>
      <c r="AS133" s="5" t="str">
        <f t="shared" si="143"/>
        <v xml:space="preserve"> </v>
      </c>
      <c r="AT133" s="5" t="str">
        <f t="shared" si="144"/>
        <v xml:space="preserve"> </v>
      </c>
      <c r="AU133" s="5" t="str">
        <f t="shared" si="145"/>
        <v xml:space="preserve"> </v>
      </c>
      <c r="AV133" s="5" t="str">
        <f t="shared" si="146"/>
        <v xml:space="preserve"> </v>
      </c>
      <c r="AW133" s="5" t="str">
        <f t="shared" si="147"/>
        <v xml:space="preserve"> </v>
      </c>
      <c r="AX133" s="5" t="str">
        <f t="shared" si="148"/>
        <v xml:space="preserve"> </v>
      </c>
      <c r="AY133" s="5" t="str">
        <f t="shared" si="149"/>
        <v xml:space="preserve"> </v>
      </c>
      <c r="AZ133" s="5" t="str">
        <f t="shared" si="150"/>
        <v xml:space="preserve"> </v>
      </c>
      <c r="BA133" s="5" t="str">
        <f t="shared" si="151"/>
        <v xml:space="preserve"> </v>
      </c>
      <c r="BB133" s="5" t="str">
        <f t="shared" si="152"/>
        <v xml:space="preserve"> </v>
      </c>
      <c r="BC133" s="5" t="str">
        <f t="shared" si="153"/>
        <v xml:space="preserve"> </v>
      </c>
      <c r="BD133" s="5" t="str">
        <f t="shared" si="154"/>
        <v xml:space="preserve"> </v>
      </c>
      <c r="BE133" s="5" t="str">
        <f t="shared" si="155"/>
        <v xml:space="preserve"> </v>
      </c>
      <c r="BF133" s="5" t="str">
        <f t="shared" si="156"/>
        <v xml:space="preserve"> </v>
      </c>
      <c r="BG133" s="5" t="str">
        <f t="shared" si="157"/>
        <v xml:space="preserve"> </v>
      </c>
      <c r="BH133" s="5" t="str">
        <f t="shared" si="158"/>
        <v xml:space="preserve"> </v>
      </c>
      <c r="BI133" s="5" t="str">
        <f t="shared" si="159"/>
        <v xml:space="preserve"> </v>
      </c>
      <c r="BJ133" s="5" t="str">
        <f t="shared" si="160"/>
        <v xml:space="preserve"> </v>
      </c>
      <c r="BK133" s="5" t="str">
        <f t="shared" si="161"/>
        <v xml:space="preserve"> </v>
      </c>
      <c r="BL133" s="5" t="str">
        <f t="shared" si="162"/>
        <v xml:space="preserve"> </v>
      </c>
      <c r="BM133" s="5" t="str">
        <f t="shared" si="163"/>
        <v xml:space="preserve"> </v>
      </c>
      <c r="BN133" s="5" t="str">
        <f t="shared" si="164"/>
        <v xml:space="preserve"> </v>
      </c>
      <c r="BO133" s="5" t="str">
        <f t="shared" si="165"/>
        <v xml:space="preserve"> </v>
      </c>
      <c r="BP133" s="4">
        <f t="shared" si="166"/>
        <v>0</v>
      </c>
    </row>
    <row r="134" spans="1:68">
      <c r="A134" s="3">
        <v>2028</v>
      </c>
      <c r="B134" s="763"/>
      <c r="C134" s="763"/>
      <c r="D134" s="763"/>
      <c r="E134" s="763"/>
      <c r="F134" s="763"/>
      <c r="G134" s="878"/>
      <c r="H134" s="763"/>
      <c r="I134" s="763"/>
      <c r="J134" s="763"/>
      <c r="K134" s="763"/>
      <c r="L134" s="878"/>
      <c r="M134" s="763"/>
      <c r="N134" s="763"/>
      <c r="O134" s="763"/>
      <c r="P134" s="763"/>
      <c r="Q134" s="878"/>
      <c r="R134" s="763"/>
      <c r="S134" s="763"/>
      <c r="T134" s="763"/>
      <c r="U134" s="763"/>
      <c r="V134" s="878"/>
      <c r="W134" s="763"/>
      <c r="X134" s="763"/>
      <c r="Y134" s="763"/>
      <c r="Z134" s="763"/>
      <c r="AA134" s="878"/>
      <c r="AB134" s="763"/>
      <c r="AC134" s="763"/>
      <c r="AD134" s="763"/>
      <c r="AE134" s="763"/>
      <c r="AF134" s="878"/>
      <c r="AG134" s="763"/>
      <c r="AH134" s="764"/>
      <c r="AI134" s="4">
        <f t="shared" si="176"/>
        <v>0</v>
      </c>
      <c r="AJ134" s="3">
        <v>2028</v>
      </c>
      <c r="AK134" s="5" t="str">
        <f t="shared" si="135"/>
        <v xml:space="preserve"> </v>
      </c>
      <c r="AL134" s="5" t="str">
        <f t="shared" si="136"/>
        <v xml:space="preserve"> </v>
      </c>
      <c r="AM134" s="5" t="str">
        <f t="shared" si="137"/>
        <v xml:space="preserve"> </v>
      </c>
      <c r="AN134" s="5" t="str">
        <f t="shared" si="138"/>
        <v xml:space="preserve"> </v>
      </c>
      <c r="AO134" s="5" t="str">
        <f t="shared" si="139"/>
        <v xml:space="preserve"> </v>
      </c>
      <c r="AP134" s="5" t="str">
        <f t="shared" si="140"/>
        <v xml:space="preserve"> </v>
      </c>
      <c r="AQ134" s="5" t="str">
        <f t="shared" si="141"/>
        <v xml:space="preserve"> </v>
      </c>
      <c r="AR134" s="5" t="str">
        <f t="shared" si="142"/>
        <v xml:space="preserve"> </v>
      </c>
      <c r="AS134" s="5" t="str">
        <f t="shared" si="143"/>
        <v xml:space="preserve"> </v>
      </c>
      <c r="AT134" s="5" t="str">
        <f t="shared" si="144"/>
        <v xml:space="preserve"> </v>
      </c>
      <c r="AU134" s="5" t="str">
        <f t="shared" si="145"/>
        <v xml:space="preserve"> </v>
      </c>
      <c r="AV134" s="5" t="str">
        <f t="shared" si="146"/>
        <v xml:space="preserve"> </v>
      </c>
      <c r="AW134" s="5" t="str">
        <f t="shared" si="147"/>
        <v xml:space="preserve"> </v>
      </c>
      <c r="AX134" s="5" t="str">
        <f t="shared" si="148"/>
        <v xml:space="preserve"> </v>
      </c>
      <c r="AY134" s="5" t="str">
        <f t="shared" si="149"/>
        <v xml:space="preserve"> </v>
      </c>
      <c r="AZ134" s="5" t="str">
        <f t="shared" si="150"/>
        <v xml:space="preserve"> </v>
      </c>
      <c r="BA134" s="5" t="str">
        <f t="shared" si="151"/>
        <v xml:space="preserve"> </v>
      </c>
      <c r="BB134" s="5" t="str">
        <f t="shared" si="152"/>
        <v xml:space="preserve"> </v>
      </c>
      <c r="BC134" s="5" t="str">
        <f t="shared" si="153"/>
        <v xml:space="preserve"> </v>
      </c>
      <c r="BD134" s="5" t="str">
        <f t="shared" si="154"/>
        <v xml:space="preserve"> </v>
      </c>
      <c r="BE134" s="5" t="str">
        <f t="shared" si="155"/>
        <v xml:space="preserve"> </v>
      </c>
      <c r="BF134" s="5" t="str">
        <f t="shared" si="156"/>
        <v xml:space="preserve"> </v>
      </c>
      <c r="BG134" s="5" t="str">
        <f t="shared" si="157"/>
        <v xml:space="preserve"> </v>
      </c>
      <c r="BH134" s="5" t="str">
        <f t="shared" si="158"/>
        <v xml:space="preserve"> </v>
      </c>
      <c r="BI134" s="5" t="str">
        <f t="shared" si="159"/>
        <v xml:space="preserve"> </v>
      </c>
      <c r="BJ134" s="5" t="str">
        <f t="shared" si="160"/>
        <v xml:space="preserve"> </v>
      </c>
      <c r="BK134" s="5" t="str">
        <f t="shared" si="161"/>
        <v xml:space="preserve"> </v>
      </c>
      <c r="BL134" s="5" t="str">
        <f t="shared" si="162"/>
        <v xml:space="preserve"> </v>
      </c>
      <c r="BM134" s="5" t="str">
        <f t="shared" si="163"/>
        <v xml:space="preserve"> </v>
      </c>
      <c r="BN134" s="5" t="str">
        <f t="shared" si="164"/>
        <v xml:space="preserve"> </v>
      </c>
      <c r="BO134" s="5" t="str">
        <f t="shared" si="165"/>
        <v xml:space="preserve"> </v>
      </c>
      <c r="BP134" s="4">
        <f t="shared" si="166"/>
        <v>0</v>
      </c>
    </row>
    <row r="135" spans="1:68">
      <c r="A135" s="3">
        <v>2029</v>
      </c>
      <c r="B135" s="763"/>
      <c r="C135" s="763"/>
      <c r="D135" s="763"/>
      <c r="E135" s="763"/>
      <c r="F135" s="763"/>
      <c r="G135" s="878"/>
      <c r="H135" s="763"/>
      <c r="I135" s="763"/>
      <c r="J135" s="763"/>
      <c r="K135" s="763"/>
      <c r="L135" s="878"/>
      <c r="M135" s="763"/>
      <c r="N135" s="763"/>
      <c r="O135" s="763"/>
      <c r="P135" s="763"/>
      <c r="Q135" s="878"/>
      <c r="R135" s="763"/>
      <c r="S135" s="763"/>
      <c r="T135" s="763"/>
      <c r="U135" s="763"/>
      <c r="V135" s="878"/>
      <c r="W135" s="763"/>
      <c r="X135" s="763"/>
      <c r="Y135" s="763"/>
      <c r="Z135" s="763"/>
      <c r="AA135" s="878"/>
      <c r="AB135" s="763"/>
      <c r="AC135" s="763"/>
      <c r="AD135" s="763"/>
      <c r="AE135" s="763"/>
      <c r="AF135" s="878"/>
      <c r="AG135" s="763"/>
      <c r="AH135" s="764"/>
      <c r="AI135" s="4">
        <f t="shared" si="176"/>
        <v>0</v>
      </c>
      <c r="AJ135" s="3">
        <v>2029</v>
      </c>
      <c r="AK135" s="5" t="str">
        <f t="shared" si="135"/>
        <v xml:space="preserve"> </v>
      </c>
      <c r="AL135" s="5" t="str">
        <f t="shared" si="136"/>
        <v xml:space="preserve"> </v>
      </c>
      <c r="AM135" s="5" t="str">
        <f t="shared" si="137"/>
        <v xml:space="preserve"> </v>
      </c>
      <c r="AN135" s="5" t="str">
        <f t="shared" si="138"/>
        <v xml:space="preserve"> </v>
      </c>
      <c r="AO135" s="5" t="str">
        <f t="shared" si="139"/>
        <v xml:space="preserve"> </v>
      </c>
      <c r="AP135" s="5" t="str">
        <f t="shared" si="140"/>
        <v xml:space="preserve"> </v>
      </c>
      <c r="AQ135" s="5" t="str">
        <f t="shared" si="141"/>
        <v xml:space="preserve"> </v>
      </c>
      <c r="AR135" s="5" t="str">
        <f t="shared" si="142"/>
        <v xml:space="preserve"> </v>
      </c>
      <c r="AS135" s="5" t="str">
        <f t="shared" si="143"/>
        <v xml:space="preserve"> </v>
      </c>
      <c r="AT135" s="5" t="str">
        <f t="shared" si="144"/>
        <v xml:space="preserve"> </v>
      </c>
      <c r="AU135" s="5" t="str">
        <f t="shared" si="145"/>
        <v xml:space="preserve"> </v>
      </c>
      <c r="AV135" s="5" t="str">
        <f t="shared" si="146"/>
        <v xml:space="preserve"> </v>
      </c>
      <c r="AW135" s="5" t="str">
        <f t="shared" si="147"/>
        <v xml:space="preserve"> </v>
      </c>
      <c r="AX135" s="5" t="str">
        <f t="shared" si="148"/>
        <v xml:space="preserve"> </v>
      </c>
      <c r="AY135" s="5" t="str">
        <f t="shared" si="149"/>
        <v xml:space="preserve"> </v>
      </c>
      <c r="AZ135" s="5" t="str">
        <f t="shared" si="150"/>
        <v xml:space="preserve"> </v>
      </c>
      <c r="BA135" s="5" t="str">
        <f t="shared" si="151"/>
        <v xml:space="preserve"> </v>
      </c>
      <c r="BB135" s="5" t="str">
        <f t="shared" si="152"/>
        <v xml:space="preserve"> </v>
      </c>
      <c r="BC135" s="5" t="str">
        <f t="shared" si="153"/>
        <v xml:space="preserve"> </v>
      </c>
      <c r="BD135" s="5" t="str">
        <f t="shared" si="154"/>
        <v xml:space="preserve"> </v>
      </c>
      <c r="BE135" s="5" t="str">
        <f t="shared" si="155"/>
        <v xml:space="preserve"> </v>
      </c>
      <c r="BF135" s="5" t="str">
        <f t="shared" si="156"/>
        <v xml:space="preserve"> </v>
      </c>
      <c r="BG135" s="5" t="str">
        <f t="shared" si="157"/>
        <v xml:space="preserve"> </v>
      </c>
      <c r="BH135" s="5" t="str">
        <f t="shared" si="158"/>
        <v xml:space="preserve"> </v>
      </c>
      <c r="BI135" s="5" t="str">
        <f t="shared" si="159"/>
        <v xml:space="preserve"> </v>
      </c>
      <c r="BJ135" s="5" t="str">
        <f t="shared" si="160"/>
        <v xml:space="preserve"> </v>
      </c>
      <c r="BK135" s="5" t="str">
        <f t="shared" si="161"/>
        <v xml:space="preserve"> </v>
      </c>
      <c r="BL135" s="5" t="str">
        <f t="shared" si="162"/>
        <v xml:space="preserve"> </v>
      </c>
      <c r="BM135" s="5" t="str">
        <f t="shared" si="163"/>
        <v xml:space="preserve"> </v>
      </c>
      <c r="BN135" s="5" t="str">
        <f t="shared" si="164"/>
        <v xml:space="preserve"> </v>
      </c>
      <c r="BO135" s="5" t="str">
        <f t="shared" si="165"/>
        <v xml:space="preserve"> </v>
      </c>
      <c r="BP135" s="4">
        <f t="shared" si="166"/>
        <v>0</v>
      </c>
    </row>
    <row r="136" spans="1:68" ht="13.8" thickBot="1">
      <c r="A136" s="737">
        <v>2030</v>
      </c>
      <c r="B136" s="765"/>
      <c r="C136" s="765"/>
      <c r="D136" s="765"/>
      <c r="E136" s="765"/>
      <c r="F136" s="765"/>
      <c r="G136" s="879"/>
      <c r="H136" s="765"/>
      <c r="I136" s="765"/>
      <c r="J136" s="765"/>
      <c r="K136" s="765"/>
      <c r="L136" s="879"/>
      <c r="M136" s="765"/>
      <c r="N136" s="765"/>
      <c r="O136" s="765"/>
      <c r="P136" s="765"/>
      <c r="Q136" s="879"/>
      <c r="R136" s="765"/>
      <c r="S136" s="765"/>
      <c r="T136" s="765"/>
      <c r="U136" s="765"/>
      <c r="V136" s="879"/>
      <c r="W136" s="765"/>
      <c r="X136" s="765"/>
      <c r="Y136" s="765"/>
      <c r="Z136" s="765"/>
      <c r="AA136" s="879"/>
      <c r="AB136" s="765"/>
      <c r="AC136" s="765"/>
      <c r="AD136" s="765"/>
      <c r="AE136" s="765"/>
      <c r="AF136" s="879"/>
      <c r="AG136" s="765"/>
      <c r="AH136" s="766"/>
      <c r="AI136" s="746">
        <f t="shared" si="176"/>
        <v>0</v>
      </c>
      <c r="AJ136" s="737">
        <v>2030</v>
      </c>
      <c r="AK136" s="146" t="str">
        <f t="shared" si="135"/>
        <v xml:space="preserve"> </v>
      </c>
      <c r="AL136" s="146" t="str">
        <f t="shared" si="136"/>
        <v xml:space="preserve"> </v>
      </c>
      <c r="AM136" s="146" t="str">
        <f t="shared" si="137"/>
        <v xml:space="preserve"> </v>
      </c>
      <c r="AN136" s="146" t="str">
        <f t="shared" si="138"/>
        <v xml:space="preserve"> </v>
      </c>
      <c r="AO136" s="146" t="str">
        <f t="shared" si="139"/>
        <v xml:space="preserve"> </v>
      </c>
      <c r="AP136" s="146" t="str">
        <f t="shared" si="140"/>
        <v xml:space="preserve"> </v>
      </c>
      <c r="AQ136" s="146" t="str">
        <f t="shared" si="141"/>
        <v xml:space="preserve"> </v>
      </c>
      <c r="AR136" s="146" t="str">
        <f t="shared" si="142"/>
        <v xml:space="preserve"> </v>
      </c>
      <c r="AS136" s="146" t="str">
        <f t="shared" si="143"/>
        <v xml:space="preserve"> </v>
      </c>
      <c r="AT136" s="146" t="str">
        <f t="shared" si="144"/>
        <v xml:space="preserve"> </v>
      </c>
      <c r="AU136" s="146" t="str">
        <f t="shared" si="145"/>
        <v xml:space="preserve"> </v>
      </c>
      <c r="AV136" s="146" t="str">
        <f t="shared" si="146"/>
        <v xml:space="preserve"> </v>
      </c>
      <c r="AW136" s="146" t="str">
        <f t="shared" si="147"/>
        <v xml:space="preserve"> </v>
      </c>
      <c r="AX136" s="146" t="str">
        <f t="shared" si="148"/>
        <v xml:space="preserve"> </v>
      </c>
      <c r="AY136" s="146" t="str">
        <f t="shared" si="149"/>
        <v xml:space="preserve"> </v>
      </c>
      <c r="AZ136" s="146" t="str">
        <f t="shared" si="150"/>
        <v xml:space="preserve"> </v>
      </c>
      <c r="BA136" s="146" t="str">
        <f t="shared" si="151"/>
        <v xml:space="preserve"> </v>
      </c>
      <c r="BB136" s="146" t="str">
        <f t="shared" si="152"/>
        <v xml:space="preserve"> </v>
      </c>
      <c r="BC136" s="146" t="str">
        <f t="shared" si="153"/>
        <v xml:space="preserve"> </v>
      </c>
      <c r="BD136" s="146" t="str">
        <f t="shared" si="154"/>
        <v xml:space="preserve"> </v>
      </c>
      <c r="BE136" s="146" t="str">
        <f t="shared" si="155"/>
        <v xml:space="preserve"> </v>
      </c>
      <c r="BF136" s="146" t="str">
        <f t="shared" si="156"/>
        <v xml:space="preserve"> </v>
      </c>
      <c r="BG136" s="146" t="str">
        <f t="shared" si="157"/>
        <v xml:space="preserve"> </v>
      </c>
      <c r="BH136" s="146" t="str">
        <f t="shared" si="158"/>
        <v xml:space="preserve"> </v>
      </c>
      <c r="BI136" s="146" t="str">
        <f t="shared" si="159"/>
        <v xml:space="preserve"> </v>
      </c>
      <c r="BJ136" s="146" t="str">
        <f t="shared" si="160"/>
        <v xml:space="preserve"> </v>
      </c>
      <c r="BK136" s="146" t="str">
        <f t="shared" si="161"/>
        <v xml:space="preserve"> </v>
      </c>
      <c r="BL136" s="146" t="str">
        <f t="shared" si="162"/>
        <v xml:space="preserve"> </v>
      </c>
      <c r="BM136" s="146" t="str">
        <f t="shared" si="163"/>
        <v xml:space="preserve"> </v>
      </c>
      <c r="BN136" s="146" t="str">
        <f t="shared" si="164"/>
        <v xml:space="preserve"> </v>
      </c>
      <c r="BO136" s="146" t="str">
        <f t="shared" si="165"/>
        <v xml:space="preserve"> </v>
      </c>
      <c r="BP136" s="746">
        <f t="shared" si="166"/>
        <v>0</v>
      </c>
    </row>
    <row r="137" spans="1:68">
      <c r="A137" s="3" t="s">
        <v>2</v>
      </c>
      <c r="B137" s="25">
        <f t="shared" ref="B137:AH137" si="177">SUM(B3:B131)</f>
        <v>11</v>
      </c>
      <c r="C137" s="25">
        <f t="shared" si="177"/>
        <v>30</v>
      </c>
      <c r="D137" s="25">
        <f t="shared" si="177"/>
        <v>38</v>
      </c>
      <c r="E137" s="25">
        <f t="shared" si="177"/>
        <v>30</v>
      </c>
      <c r="F137" s="25">
        <f t="shared" si="177"/>
        <v>14</v>
      </c>
      <c r="G137" s="44">
        <f t="shared" si="177"/>
        <v>21</v>
      </c>
      <c r="H137" s="25">
        <f t="shared" si="177"/>
        <v>22</v>
      </c>
      <c r="I137" s="25">
        <f t="shared" si="177"/>
        <v>15</v>
      </c>
      <c r="J137" s="25">
        <f t="shared" si="177"/>
        <v>10</v>
      </c>
      <c r="K137" s="25">
        <f t="shared" si="177"/>
        <v>19</v>
      </c>
      <c r="L137" s="44">
        <f t="shared" si="177"/>
        <v>9</v>
      </c>
      <c r="M137" s="25">
        <f t="shared" si="177"/>
        <v>6</v>
      </c>
      <c r="N137" s="25">
        <f t="shared" si="177"/>
        <v>11</v>
      </c>
      <c r="O137" s="25">
        <f t="shared" si="177"/>
        <v>5</v>
      </c>
      <c r="P137" s="25">
        <f t="shared" si="177"/>
        <v>3</v>
      </c>
      <c r="Q137" s="44">
        <f t="shared" si="177"/>
        <v>6</v>
      </c>
      <c r="R137" s="25">
        <f t="shared" si="177"/>
        <v>3</v>
      </c>
      <c r="S137" s="25">
        <f t="shared" si="177"/>
        <v>0</v>
      </c>
      <c r="T137" s="25">
        <f t="shared" si="177"/>
        <v>0</v>
      </c>
      <c r="U137" s="25">
        <f t="shared" si="177"/>
        <v>7</v>
      </c>
      <c r="V137" s="44">
        <f t="shared" si="177"/>
        <v>5</v>
      </c>
      <c r="W137" s="25">
        <f t="shared" si="177"/>
        <v>6</v>
      </c>
      <c r="X137" s="25">
        <f t="shared" si="177"/>
        <v>0</v>
      </c>
      <c r="Y137" s="25">
        <f t="shared" si="177"/>
        <v>4</v>
      </c>
      <c r="Z137" s="25">
        <f t="shared" si="177"/>
        <v>6</v>
      </c>
      <c r="AA137" s="44">
        <f t="shared" si="177"/>
        <v>1</v>
      </c>
      <c r="AB137" s="25">
        <f t="shared" si="177"/>
        <v>8</v>
      </c>
      <c r="AC137" s="25">
        <f t="shared" si="177"/>
        <v>0</v>
      </c>
      <c r="AD137" s="25">
        <f t="shared" si="177"/>
        <v>0</v>
      </c>
      <c r="AE137" s="25">
        <f t="shared" si="177"/>
        <v>0</v>
      </c>
      <c r="AF137" s="44">
        <f t="shared" si="177"/>
        <v>2</v>
      </c>
      <c r="AG137" s="513">
        <f t="shared" si="177"/>
        <v>292</v>
      </c>
      <c r="AH137" s="759">
        <f t="shared" si="177"/>
        <v>119</v>
      </c>
      <c r="AI137" s="525" t="s">
        <v>253</v>
      </c>
      <c r="AJ137" s="3" t="s">
        <v>2</v>
      </c>
      <c r="AK137" s="25">
        <f t="shared" ref="AK137:BP137" si="178">SUM(AK3:AK131)</f>
        <v>5</v>
      </c>
      <c r="AL137" s="25">
        <f t="shared" si="178"/>
        <v>6</v>
      </c>
      <c r="AM137" s="25">
        <f t="shared" si="178"/>
        <v>8</v>
      </c>
      <c r="AN137" s="25">
        <f t="shared" si="178"/>
        <v>8</v>
      </c>
      <c r="AO137" s="25">
        <f t="shared" si="178"/>
        <v>7</v>
      </c>
      <c r="AP137" s="44">
        <f t="shared" si="178"/>
        <v>3</v>
      </c>
      <c r="AQ137" s="25">
        <f t="shared" si="178"/>
        <v>6</v>
      </c>
      <c r="AR137" s="25">
        <f t="shared" si="178"/>
        <v>4</v>
      </c>
      <c r="AS137" s="25">
        <f t="shared" si="178"/>
        <v>4</v>
      </c>
      <c r="AT137" s="25">
        <f t="shared" si="178"/>
        <v>7</v>
      </c>
      <c r="AU137" s="44">
        <f t="shared" si="178"/>
        <v>3</v>
      </c>
      <c r="AV137" s="25">
        <f t="shared" si="178"/>
        <v>2</v>
      </c>
      <c r="AW137" s="25">
        <f t="shared" si="178"/>
        <v>6</v>
      </c>
      <c r="AX137" s="25">
        <f t="shared" si="178"/>
        <v>2</v>
      </c>
      <c r="AY137" s="25">
        <f t="shared" si="178"/>
        <v>1</v>
      </c>
      <c r="AZ137" s="44">
        <f t="shared" si="178"/>
        <v>2</v>
      </c>
      <c r="BA137" s="25">
        <f t="shared" si="178"/>
        <v>1</v>
      </c>
      <c r="BB137" s="25">
        <f t="shared" si="178"/>
        <v>0</v>
      </c>
      <c r="BC137" s="25">
        <f t="shared" si="178"/>
        <v>0</v>
      </c>
      <c r="BD137" s="25">
        <f t="shared" si="178"/>
        <v>2</v>
      </c>
      <c r="BE137" s="44">
        <f t="shared" si="178"/>
        <v>2</v>
      </c>
      <c r="BF137" s="25">
        <f t="shared" si="178"/>
        <v>3</v>
      </c>
      <c r="BG137" s="25">
        <f t="shared" si="178"/>
        <v>0</v>
      </c>
      <c r="BH137" s="25">
        <f t="shared" si="178"/>
        <v>1</v>
      </c>
      <c r="BI137" s="25">
        <f t="shared" si="178"/>
        <v>2</v>
      </c>
      <c r="BJ137" s="44">
        <f t="shared" si="178"/>
        <v>1</v>
      </c>
      <c r="BK137" s="25">
        <f t="shared" si="178"/>
        <v>1</v>
      </c>
      <c r="BL137" s="25">
        <f t="shared" si="178"/>
        <v>0</v>
      </c>
      <c r="BM137" s="25">
        <f t="shared" si="178"/>
        <v>0</v>
      </c>
      <c r="BN137" s="25">
        <f t="shared" si="178"/>
        <v>0</v>
      </c>
      <c r="BO137" s="44">
        <f t="shared" si="178"/>
        <v>2</v>
      </c>
      <c r="BP137" s="44">
        <f t="shared" si="178"/>
        <v>89</v>
      </c>
    </row>
    <row r="138" spans="1:68" ht="17.399999999999999">
      <c r="A138" s="4" t="s">
        <v>6</v>
      </c>
      <c r="B138" s="16">
        <f t="shared" ref="B138:AH138" si="179">COUNT(B3:B131)</f>
        <v>100</v>
      </c>
      <c r="C138" s="16">
        <f t="shared" si="179"/>
        <v>100</v>
      </c>
      <c r="D138" s="16">
        <f t="shared" si="179"/>
        <v>101</v>
      </c>
      <c r="E138" s="16">
        <f t="shared" si="179"/>
        <v>99</v>
      </c>
      <c r="F138" s="16">
        <f t="shared" si="179"/>
        <v>100</v>
      </c>
      <c r="G138" s="858">
        <f t="shared" si="179"/>
        <v>97</v>
      </c>
      <c r="H138" s="16">
        <f t="shared" si="179"/>
        <v>100</v>
      </c>
      <c r="I138" s="16">
        <f t="shared" si="179"/>
        <v>101</v>
      </c>
      <c r="J138" s="16">
        <f t="shared" si="179"/>
        <v>97</v>
      </c>
      <c r="K138" s="16">
        <f t="shared" si="179"/>
        <v>97</v>
      </c>
      <c r="L138" s="858">
        <f t="shared" si="179"/>
        <v>98</v>
      </c>
      <c r="M138" s="16">
        <f t="shared" si="179"/>
        <v>100</v>
      </c>
      <c r="N138" s="16">
        <f t="shared" si="179"/>
        <v>100</v>
      </c>
      <c r="O138" s="16">
        <f t="shared" si="179"/>
        <v>101</v>
      </c>
      <c r="P138" s="16">
        <f t="shared" si="179"/>
        <v>100</v>
      </c>
      <c r="Q138" s="858">
        <f t="shared" si="179"/>
        <v>101</v>
      </c>
      <c r="R138" s="16">
        <f t="shared" si="179"/>
        <v>98</v>
      </c>
      <c r="S138" s="16">
        <f t="shared" si="179"/>
        <v>101</v>
      </c>
      <c r="T138" s="16">
        <f t="shared" si="179"/>
        <v>102</v>
      </c>
      <c r="U138" s="16">
        <f t="shared" si="179"/>
        <v>101</v>
      </c>
      <c r="V138" s="858">
        <f t="shared" si="179"/>
        <v>101</v>
      </c>
      <c r="W138" s="16">
        <f t="shared" si="179"/>
        <v>102</v>
      </c>
      <c r="X138" s="16">
        <f t="shared" si="179"/>
        <v>103</v>
      </c>
      <c r="Y138" s="16">
        <f t="shared" si="179"/>
        <v>103</v>
      </c>
      <c r="Z138" s="16">
        <f t="shared" si="179"/>
        <v>102</v>
      </c>
      <c r="AA138" s="858">
        <f t="shared" si="179"/>
        <v>103</v>
      </c>
      <c r="AB138" s="16">
        <f t="shared" si="179"/>
        <v>103</v>
      </c>
      <c r="AC138" s="16">
        <f t="shared" si="179"/>
        <v>102</v>
      </c>
      <c r="AD138" s="16">
        <f t="shared" si="179"/>
        <v>102</v>
      </c>
      <c r="AE138" s="16">
        <f t="shared" si="179"/>
        <v>103</v>
      </c>
      <c r="AF138" s="858">
        <f t="shared" si="179"/>
        <v>103</v>
      </c>
      <c r="AG138" s="16">
        <f t="shared" si="179"/>
        <v>122</v>
      </c>
      <c r="AH138" s="758">
        <f t="shared" si="179"/>
        <v>123</v>
      </c>
      <c r="AI138" s="507">
        <f>SUM(AI3:AI131)</f>
        <v>89</v>
      </c>
      <c r="AJ138" s="187" t="s">
        <v>0</v>
      </c>
      <c r="AK138" s="187">
        <v>1</v>
      </c>
      <c r="AL138" s="187">
        <v>2</v>
      </c>
      <c r="AM138" s="187">
        <v>3</v>
      </c>
      <c r="AN138" s="187">
        <v>4</v>
      </c>
      <c r="AO138" s="187">
        <v>5</v>
      </c>
      <c r="AP138" s="812">
        <v>6</v>
      </c>
      <c r="AQ138" s="187">
        <v>7</v>
      </c>
      <c r="AR138" s="187">
        <v>8</v>
      </c>
      <c r="AS138" s="187">
        <v>9</v>
      </c>
      <c r="AT138" s="187">
        <v>10</v>
      </c>
      <c r="AU138" s="812">
        <v>11</v>
      </c>
      <c r="AV138" s="187">
        <v>12</v>
      </c>
      <c r="AW138" s="187">
        <v>13</v>
      </c>
      <c r="AX138" s="187">
        <v>14</v>
      </c>
      <c r="AY138" s="187">
        <v>15</v>
      </c>
      <c r="AZ138" s="812">
        <v>16</v>
      </c>
      <c r="BA138" s="187">
        <v>17</v>
      </c>
      <c r="BB138" s="187">
        <v>18</v>
      </c>
      <c r="BC138" s="187">
        <v>19</v>
      </c>
      <c r="BD138" s="187">
        <v>20</v>
      </c>
      <c r="BE138" s="812">
        <v>21</v>
      </c>
      <c r="BF138" s="187">
        <v>22</v>
      </c>
      <c r="BG138" s="187">
        <v>23</v>
      </c>
      <c r="BH138" s="187">
        <v>24</v>
      </c>
      <c r="BI138" s="187">
        <v>25</v>
      </c>
      <c r="BJ138" s="812">
        <v>26</v>
      </c>
      <c r="BK138" s="187">
        <v>27</v>
      </c>
      <c r="BL138" s="187">
        <v>28</v>
      </c>
      <c r="BM138" s="187">
        <v>29</v>
      </c>
      <c r="BN138" s="187">
        <v>30</v>
      </c>
      <c r="BO138" s="812">
        <v>31</v>
      </c>
      <c r="BP138" s="4" t="s">
        <v>21</v>
      </c>
    </row>
    <row r="139" spans="1:68" ht="17.399999999999999">
      <c r="A139" s="17" t="s">
        <v>4</v>
      </c>
      <c r="B139" s="51">
        <f t="shared" ref="B139:AH139" si="180">MAX(B3:B131)</f>
        <v>4</v>
      </c>
      <c r="C139" s="51">
        <f t="shared" si="180"/>
        <v>12</v>
      </c>
      <c r="D139" s="51">
        <f t="shared" si="180"/>
        <v>13</v>
      </c>
      <c r="E139" s="51">
        <f t="shared" si="180"/>
        <v>9</v>
      </c>
      <c r="F139" s="51">
        <f t="shared" si="180"/>
        <v>6</v>
      </c>
      <c r="G139" s="859">
        <f t="shared" si="180"/>
        <v>11</v>
      </c>
      <c r="H139" s="51">
        <f t="shared" si="180"/>
        <v>9</v>
      </c>
      <c r="I139" s="51">
        <f t="shared" si="180"/>
        <v>5</v>
      </c>
      <c r="J139" s="51">
        <f t="shared" si="180"/>
        <v>4</v>
      </c>
      <c r="K139" s="51">
        <f t="shared" si="180"/>
        <v>8</v>
      </c>
      <c r="L139" s="859">
        <f t="shared" si="180"/>
        <v>6</v>
      </c>
      <c r="M139" s="51">
        <f t="shared" si="180"/>
        <v>4</v>
      </c>
      <c r="N139" s="51">
        <f t="shared" si="180"/>
        <v>4</v>
      </c>
      <c r="O139" s="51">
        <f t="shared" si="180"/>
        <v>3</v>
      </c>
      <c r="P139" s="51">
        <f t="shared" si="180"/>
        <v>3</v>
      </c>
      <c r="Q139" s="859">
        <f t="shared" si="180"/>
        <v>5</v>
      </c>
      <c r="R139" s="51">
        <f t="shared" si="180"/>
        <v>3</v>
      </c>
      <c r="S139" s="51">
        <f t="shared" si="180"/>
        <v>0</v>
      </c>
      <c r="T139" s="51">
        <f t="shared" si="180"/>
        <v>0</v>
      </c>
      <c r="U139" s="51">
        <f t="shared" si="180"/>
        <v>5</v>
      </c>
      <c r="V139" s="859">
        <f t="shared" si="180"/>
        <v>3</v>
      </c>
      <c r="W139" s="51">
        <f t="shared" si="180"/>
        <v>4</v>
      </c>
      <c r="X139" s="51">
        <f t="shared" si="180"/>
        <v>0</v>
      </c>
      <c r="Y139" s="51">
        <f t="shared" si="180"/>
        <v>4</v>
      </c>
      <c r="Z139" s="51">
        <f t="shared" si="180"/>
        <v>3</v>
      </c>
      <c r="AA139" s="859">
        <f t="shared" si="180"/>
        <v>1</v>
      </c>
      <c r="AB139" s="51">
        <f t="shared" si="180"/>
        <v>8</v>
      </c>
      <c r="AC139" s="51">
        <f t="shared" si="180"/>
        <v>0</v>
      </c>
      <c r="AD139" s="51">
        <f t="shared" si="180"/>
        <v>0</v>
      </c>
      <c r="AE139" s="51">
        <f t="shared" si="180"/>
        <v>0</v>
      </c>
      <c r="AF139" s="859">
        <f t="shared" si="180"/>
        <v>1</v>
      </c>
      <c r="AG139" s="18">
        <f t="shared" si="180"/>
        <v>70</v>
      </c>
      <c r="AH139" s="758">
        <f t="shared" si="180"/>
        <v>13</v>
      </c>
      <c r="AI139" s="18">
        <f t="shared" ref="AI139" si="181">MAX(AI3:AI131)</f>
        <v>15</v>
      </c>
      <c r="BO139" s="291" t="s">
        <v>13</v>
      </c>
      <c r="BP139" s="813">
        <f>MAX(BP3:BP131)</f>
        <v>15</v>
      </c>
    </row>
    <row r="140" spans="1:68">
      <c r="A140" s="23" t="s">
        <v>7</v>
      </c>
      <c r="B140" s="172">
        <f t="shared" ref="B140:AH140" si="182">AVERAGE(B3:B131)</f>
        <v>0.11</v>
      </c>
      <c r="C140" s="172">
        <f t="shared" si="182"/>
        <v>0.3</v>
      </c>
      <c r="D140" s="172">
        <f t="shared" si="182"/>
        <v>0.37623762376237624</v>
      </c>
      <c r="E140" s="172">
        <f t="shared" si="182"/>
        <v>0.30303030303030304</v>
      </c>
      <c r="F140" s="172">
        <f t="shared" si="182"/>
        <v>0.14000000000000001</v>
      </c>
      <c r="G140" s="880">
        <f t="shared" si="182"/>
        <v>0.21649484536082475</v>
      </c>
      <c r="H140" s="172">
        <f t="shared" si="182"/>
        <v>0.22</v>
      </c>
      <c r="I140" s="172">
        <f t="shared" si="182"/>
        <v>0.14851485148514851</v>
      </c>
      <c r="J140" s="172">
        <f t="shared" si="182"/>
        <v>0.10309278350515463</v>
      </c>
      <c r="K140" s="172">
        <f t="shared" si="182"/>
        <v>0.19587628865979381</v>
      </c>
      <c r="L140" s="880">
        <f t="shared" si="182"/>
        <v>9.1836734693877556E-2</v>
      </c>
      <c r="M140" s="172">
        <f t="shared" si="182"/>
        <v>0.06</v>
      </c>
      <c r="N140" s="172">
        <f t="shared" si="182"/>
        <v>0.11</v>
      </c>
      <c r="O140" s="172">
        <f t="shared" si="182"/>
        <v>4.9504950495049507E-2</v>
      </c>
      <c r="P140" s="172">
        <f t="shared" si="182"/>
        <v>0.03</v>
      </c>
      <c r="Q140" s="880">
        <f t="shared" si="182"/>
        <v>5.9405940594059403E-2</v>
      </c>
      <c r="R140" s="172">
        <f t="shared" si="182"/>
        <v>3.0612244897959183E-2</v>
      </c>
      <c r="S140" s="172">
        <f t="shared" si="182"/>
        <v>0</v>
      </c>
      <c r="T140" s="172">
        <f t="shared" si="182"/>
        <v>0</v>
      </c>
      <c r="U140" s="172">
        <f t="shared" si="182"/>
        <v>6.9306930693069313E-2</v>
      </c>
      <c r="V140" s="880">
        <f t="shared" si="182"/>
        <v>4.9504950495049507E-2</v>
      </c>
      <c r="W140" s="172">
        <f t="shared" si="182"/>
        <v>5.8823529411764705E-2</v>
      </c>
      <c r="X140" s="172">
        <f t="shared" si="182"/>
        <v>0</v>
      </c>
      <c r="Y140" s="172">
        <f t="shared" si="182"/>
        <v>3.8834951456310676E-2</v>
      </c>
      <c r="Z140" s="172">
        <f t="shared" si="182"/>
        <v>5.8823529411764705E-2</v>
      </c>
      <c r="AA140" s="880">
        <f t="shared" si="182"/>
        <v>9.7087378640776691E-3</v>
      </c>
      <c r="AB140" s="172">
        <f t="shared" si="182"/>
        <v>7.7669902912621352E-2</v>
      </c>
      <c r="AC140" s="172">
        <f t="shared" si="182"/>
        <v>0</v>
      </c>
      <c r="AD140" s="172">
        <f t="shared" si="182"/>
        <v>0</v>
      </c>
      <c r="AE140" s="172">
        <f t="shared" si="182"/>
        <v>0</v>
      </c>
      <c r="AF140" s="880">
        <f t="shared" si="182"/>
        <v>1.9417475728155338E-2</v>
      </c>
      <c r="AG140" s="172">
        <f t="shared" si="182"/>
        <v>2.3934426229508197</v>
      </c>
      <c r="AH140" s="760">
        <f t="shared" si="182"/>
        <v>0.96747967479674801</v>
      </c>
      <c r="AI140" s="21">
        <f t="shared" ref="AI140" si="183">MIN(AI3:AI131)</f>
        <v>0</v>
      </c>
    </row>
    <row r="141" spans="1:68" ht="17.399999999999999">
      <c r="A141" s="187" t="s">
        <v>0</v>
      </c>
      <c r="B141" s="187">
        <v>1</v>
      </c>
      <c r="C141" s="187">
        <v>2</v>
      </c>
      <c r="D141" s="187">
        <v>3</v>
      </c>
      <c r="E141" s="187">
        <v>4</v>
      </c>
      <c r="F141" s="187">
        <v>5</v>
      </c>
      <c r="G141" s="812">
        <v>6</v>
      </c>
      <c r="H141" s="187">
        <v>7</v>
      </c>
      <c r="I141" s="187">
        <v>8</v>
      </c>
      <c r="J141" s="187">
        <v>9</v>
      </c>
      <c r="K141" s="187">
        <v>10</v>
      </c>
      <c r="L141" s="812">
        <v>11</v>
      </c>
      <c r="M141" s="187">
        <v>12</v>
      </c>
      <c r="N141" s="187">
        <v>13</v>
      </c>
      <c r="O141" s="187">
        <v>14</v>
      </c>
      <c r="P141" s="187">
        <v>15</v>
      </c>
      <c r="Q141" s="812">
        <v>16</v>
      </c>
      <c r="R141" s="187">
        <v>17</v>
      </c>
      <c r="S141" s="187">
        <v>18</v>
      </c>
      <c r="T141" s="187">
        <v>19</v>
      </c>
      <c r="U141" s="187">
        <v>20</v>
      </c>
      <c r="V141" s="812">
        <v>21</v>
      </c>
      <c r="W141" s="187">
        <v>22</v>
      </c>
      <c r="X141" s="187">
        <v>23</v>
      </c>
      <c r="Y141" s="187">
        <v>24</v>
      </c>
      <c r="Z141" s="187">
        <v>25</v>
      </c>
      <c r="AA141" s="812">
        <v>26</v>
      </c>
      <c r="AB141" s="187">
        <v>27</v>
      </c>
      <c r="AC141" s="187">
        <v>28</v>
      </c>
      <c r="AD141" s="187">
        <v>29</v>
      </c>
      <c r="AE141" s="187">
        <v>30</v>
      </c>
      <c r="AF141" s="812">
        <v>31</v>
      </c>
      <c r="AG141" s="856" t="s">
        <v>2</v>
      </c>
      <c r="AH141" s="813" t="s">
        <v>4</v>
      </c>
      <c r="AU141" s="1"/>
      <c r="AV141" s="1"/>
      <c r="AW141" s="2" t="s">
        <v>254</v>
      </c>
      <c r="AX141" s="2"/>
      <c r="AY141" s="145"/>
      <c r="AZ141" s="1"/>
      <c r="BA141" s="1"/>
      <c r="BB141" s="1"/>
      <c r="BC141" s="1"/>
      <c r="BD141" s="41"/>
      <c r="BE141" s="1"/>
    </row>
    <row r="145" spans="33:35" ht="15.6">
      <c r="AG145" s="931"/>
      <c r="AH145" s="937">
        <v>1897</v>
      </c>
      <c r="AI145" s="931"/>
    </row>
    <row r="146" spans="33:35">
      <c r="AG146" s="934">
        <f>SUM(AG3:AG131)</f>
        <v>292</v>
      </c>
      <c r="AH146" s="934">
        <f t="shared" ref="AH146:AI146" si="184">SUM(AH3:AH131)</f>
        <v>119</v>
      </c>
      <c r="AI146" s="933">
        <f t="shared" si="184"/>
        <v>89</v>
      </c>
    </row>
  </sheetData>
  <phoneticPr fontId="0" type="noConversion"/>
  <conditionalFormatting sqref="B126:AF136 B122:G125">
    <cfRule type="cellIs" dxfId="33" priority="34" stopIfTrue="1" operator="equal">
      <formula>"M"</formula>
    </cfRule>
    <cfRule type="cellIs" dxfId="32" priority="35" stopIfTrue="1" operator="greaterThanOrEqual">
      <formula>1</formula>
    </cfRule>
  </conditionalFormatting>
  <conditionalFormatting sqref="B3:AF121 H122:AF125">
    <cfRule type="cellIs" dxfId="31" priority="1" stopIfTrue="1" operator="equal">
      <formula>"M"</formula>
    </cfRule>
    <cfRule type="cellIs" dxfId="30" priority="2" stopIfTrue="1" operator="greaterThanOrEqual">
      <formula>1</formula>
    </cfRule>
  </conditionalFormatting>
  <pageMargins left="0.75" right="0.75" top="1" bottom="1" header="0.5" footer="0.5"/>
  <pageSetup orientation="landscape" horizontalDpi="4294967293" verticalDpi="1200"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10"/>
    <pageSetUpPr fitToPage="1"/>
  </sheetPr>
  <dimension ref="A1:AU48"/>
  <sheetViews>
    <sheetView topLeftCell="A12" zoomScale="75" zoomScaleNormal="75" workbookViewId="0">
      <selection activeCell="C9" sqref="C9"/>
    </sheetView>
  </sheetViews>
  <sheetFormatPr defaultRowHeight="13.8"/>
  <cols>
    <col min="1" max="1" width="8.5546875" style="75" customWidth="1"/>
    <col min="2" max="2" width="8.109375" style="75" customWidth="1"/>
    <col min="3" max="3" width="6.5546875" style="75" customWidth="1"/>
    <col min="4" max="4" width="7.88671875" style="75" customWidth="1"/>
    <col min="5" max="5" width="7.6640625" style="75" customWidth="1"/>
    <col min="6" max="6" width="4" style="75" customWidth="1"/>
    <col min="7" max="7" width="6.44140625" style="75" customWidth="1"/>
    <col min="8" max="8" width="7.6640625" style="75" customWidth="1"/>
    <col min="9" max="9" width="6.44140625" style="75" customWidth="1"/>
    <col min="10" max="10" width="3.6640625" style="75" customWidth="1"/>
    <col min="11" max="11" width="8.6640625" style="75" customWidth="1"/>
    <col min="12" max="12" width="6.5546875" style="75" customWidth="1"/>
    <col min="13" max="13" width="9.109375" style="75"/>
    <col min="14" max="14" width="7.33203125" style="75" customWidth="1"/>
    <col min="15" max="16" width="5.88671875" style="75" customWidth="1"/>
    <col min="17" max="17" width="7" style="75" customWidth="1"/>
    <col min="18" max="18" width="8.44140625" style="75" customWidth="1"/>
    <col min="19" max="19" width="7.109375" style="75" customWidth="1"/>
    <col min="20" max="20" width="6.6640625" style="75" customWidth="1"/>
    <col min="21" max="21" width="6.109375" style="75" customWidth="1"/>
    <col min="22" max="22" width="8.6640625" style="75" customWidth="1"/>
    <col min="23" max="24" width="7.5546875" style="75" customWidth="1"/>
    <col min="25" max="25" width="6.88671875" style="75" customWidth="1"/>
    <col min="26" max="26" width="7.33203125" style="75" customWidth="1"/>
    <col min="27" max="27" width="9" style="75" customWidth="1"/>
    <col min="28" max="29" width="7.33203125" style="75" customWidth="1"/>
    <col min="30" max="30" width="7.33203125" style="446" customWidth="1"/>
    <col min="31" max="32" width="9.109375" style="75" customWidth="1"/>
    <col min="33" max="33" width="9.5546875" style="75" customWidth="1"/>
    <col min="34" max="34" width="9.6640625" style="75" customWidth="1"/>
    <col min="35" max="35" width="7.6640625" style="75" customWidth="1"/>
    <col min="36" max="36" width="8.109375" style="75" customWidth="1"/>
    <col min="37" max="37" width="8.33203125" style="75" customWidth="1"/>
    <col min="38" max="38" width="6.6640625" style="75" customWidth="1"/>
    <col min="39" max="39" width="5.44140625" style="75" customWidth="1"/>
    <col min="40" max="40" width="7.109375" style="75" customWidth="1"/>
    <col min="41" max="262" width="9.109375" style="75"/>
    <col min="263" max="263" width="7.44140625" style="75" customWidth="1"/>
    <col min="264" max="264" width="8.5546875" style="75" customWidth="1"/>
    <col min="265" max="265" width="7.109375" style="75" customWidth="1"/>
    <col min="266" max="266" width="7" style="75" customWidth="1"/>
    <col min="267" max="267" width="7.33203125" style="75" customWidth="1"/>
    <col min="268" max="268" width="6.109375" style="75" customWidth="1"/>
    <col min="269" max="269" width="7" style="75" customWidth="1"/>
    <col min="270" max="270" width="7.6640625" style="75" customWidth="1"/>
    <col min="271" max="271" width="6.44140625" style="75" customWidth="1"/>
    <col min="272" max="272" width="6.88671875" style="75" customWidth="1"/>
    <col min="273" max="273" width="8.6640625" style="75" customWidth="1"/>
    <col min="274" max="274" width="7.109375" style="75" customWidth="1"/>
    <col min="275" max="275" width="9.109375" style="75"/>
    <col min="276" max="276" width="7.33203125" style="75" customWidth="1"/>
    <col min="277" max="277" width="5.88671875" style="75" customWidth="1"/>
    <col min="278" max="278" width="7.44140625" style="75" customWidth="1"/>
    <col min="279" max="279" width="8.88671875" style="75" customWidth="1"/>
    <col min="280" max="281" width="7.6640625" style="75" customWidth="1"/>
    <col min="282" max="282" width="8.6640625" style="75" customWidth="1"/>
    <col min="283" max="283" width="7.5546875" style="75" customWidth="1"/>
    <col min="284" max="284" width="6" style="75" customWidth="1"/>
    <col min="285" max="285" width="7.33203125" style="75" customWidth="1"/>
    <col min="286" max="286" width="7.88671875" style="75" customWidth="1"/>
    <col min="287" max="287" width="2.5546875" style="75" customWidth="1"/>
    <col min="288" max="288" width="11.33203125" style="75" customWidth="1"/>
    <col min="289" max="289" width="9.6640625" style="75" customWidth="1"/>
    <col min="290" max="290" width="9.5546875" style="75" customWidth="1"/>
    <col min="291" max="291" width="9.6640625" style="75" customWidth="1"/>
    <col min="292" max="292" width="6.109375" style="75" customWidth="1"/>
    <col min="293" max="294" width="9.33203125" style="75" customWidth="1"/>
    <col min="295" max="295" width="7.33203125" style="75" customWidth="1"/>
    <col min="296" max="296" width="7.109375" style="75" customWidth="1"/>
    <col min="297" max="518" width="9.109375" style="75"/>
    <col min="519" max="519" width="7.44140625" style="75" customWidth="1"/>
    <col min="520" max="520" width="8.5546875" style="75" customWidth="1"/>
    <col min="521" max="521" width="7.109375" style="75" customWidth="1"/>
    <col min="522" max="522" width="7" style="75" customWidth="1"/>
    <col min="523" max="523" width="7.33203125" style="75" customWidth="1"/>
    <col min="524" max="524" width="6.109375" style="75" customWidth="1"/>
    <col min="525" max="525" width="7" style="75" customWidth="1"/>
    <col min="526" max="526" width="7.6640625" style="75" customWidth="1"/>
    <col min="527" max="527" width="6.44140625" style="75" customWidth="1"/>
    <col min="528" max="528" width="6.88671875" style="75" customWidth="1"/>
    <col min="529" max="529" width="8.6640625" style="75" customWidth="1"/>
    <col min="530" max="530" width="7.109375" style="75" customWidth="1"/>
    <col min="531" max="531" width="9.109375" style="75"/>
    <col min="532" max="532" width="7.33203125" style="75" customWidth="1"/>
    <col min="533" max="533" width="5.88671875" style="75" customWidth="1"/>
    <col min="534" max="534" width="7.44140625" style="75" customWidth="1"/>
    <col min="535" max="535" width="8.88671875" style="75" customWidth="1"/>
    <col min="536" max="537" width="7.6640625" style="75" customWidth="1"/>
    <col min="538" max="538" width="8.6640625" style="75" customWidth="1"/>
    <col min="539" max="539" width="7.5546875" style="75" customWidth="1"/>
    <col min="540" max="540" width="6" style="75" customWidth="1"/>
    <col min="541" max="541" width="7.33203125" style="75" customWidth="1"/>
    <col min="542" max="542" width="7.88671875" style="75" customWidth="1"/>
    <col min="543" max="543" width="2.5546875" style="75" customWidth="1"/>
    <col min="544" max="544" width="11.33203125" style="75" customWidth="1"/>
    <col min="545" max="545" width="9.6640625" style="75" customWidth="1"/>
    <col min="546" max="546" width="9.5546875" style="75" customWidth="1"/>
    <col min="547" max="547" width="9.6640625" style="75" customWidth="1"/>
    <col min="548" max="548" width="6.109375" style="75" customWidth="1"/>
    <col min="549" max="550" width="9.33203125" style="75" customWidth="1"/>
    <col min="551" max="551" width="7.33203125" style="75" customWidth="1"/>
    <col min="552" max="552" width="7.109375" style="75" customWidth="1"/>
    <col min="553" max="774" width="9.109375" style="75"/>
    <col min="775" max="775" width="7.44140625" style="75" customWidth="1"/>
    <col min="776" max="776" width="8.5546875" style="75" customWidth="1"/>
    <col min="777" max="777" width="7.109375" style="75" customWidth="1"/>
    <col min="778" max="778" width="7" style="75" customWidth="1"/>
    <col min="779" max="779" width="7.33203125" style="75" customWidth="1"/>
    <col min="780" max="780" width="6.109375" style="75" customWidth="1"/>
    <col min="781" max="781" width="7" style="75" customWidth="1"/>
    <col min="782" max="782" width="7.6640625" style="75" customWidth="1"/>
    <col min="783" max="783" width="6.44140625" style="75" customWidth="1"/>
    <col min="784" max="784" width="6.88671875" style="75" customWidth="1"/>
    <col min="785" max="785" width="8.6640625" style="75" customWidth="1"/>
    <col min="786" max="786" width="7.109375" style="75" customWidth="1"/>
    <col min="787" max="787" width="9.109375" style="75"/>
    <col min="788" max="788" width="7.33203125" style="75" customWidth="1"/>
    <col min="789" max="789" width="5.88671875" style="75" customWidth="1"/>
    <col min="790" max="790" width="7.44140625" style="75" customWidth="1"/>
    <col min="791" max="791" width="8.88671875" style="75" customWidth="1"/>
    <col min="792" max="793" width="7.6640625" style="75" customWidth="1"/>
    <col min="794" max="794" width="8.6640625" style="75" customWidth="1"/>
    <col min="795" max="795" width="7.5546875" style="75" customWidth="1"/>
    <col min="796" max="796" width="6" style="75" customWidth="1"/>
    <col min="797" max="797" width="7.33203125" style="75" customWidth="1"/>
    <col min="798" max="798" width="7.88671875" style="75" customWidth="1"/>
    <col min="799" max="799" width="2.5546875" style="75" customWidth="1"/>
    <col min="800" max="800" width="11.33203125" style="75" customWidth="1"/>
    <col min="801" max="801" width="9.6640625" style="75" customWidth="1"/>
    <col min="802" max="802" width="9.5546875" style="75" customWidth="1"/>
    <col min="803" max="803" width="9.6640625" style="75" customWidth="1"/>
    <col min="804" max="804" width="6.109375" style="75" customWidth="1"/>
    <col min="805" max="806" width="9.33203125" style="75" customWidth="1"/>
    <col min="807" max="807" width="7.33203125" style="75" customWidth="1"/>
    <col min="808" max="808" width="7.109375" style="75" customWidth="1"/>
    <col min="809" max="1030" width="9.109375" style="75"/>
    <col min="1031" max="1031" width="7.44140625" style="75" customWidth="1"/>
    <col min="1032" max="1032" width="8.5546875" style="75" customWidth="1"/>
    <col min="1033" max="1033" width="7.109375" style="75" customWidth="1"/>
    <col min="1034" max="1034" width="7" style="75" customWidth="1"/>
    <col min="1035" max="1035" width="7.33203125" style="75" customWidth="1"/>
    <col min="1036" max="1036" width="6.109375" style="75" customWidth="1"/>
    <col min="1037" max="1037" width="7" style="75" customWidth="1"/>
    <col min="1038" max="1038" width="7.6640625" style="75" customWidth="1"/>
    <col min="1039" max="1039" width="6.44140625" style="75" customWidth="1"/>
    <col min="1040" max="1040" width="6.88671875" style="75" customWidth="1"/>
    <col min="1041" max="1041" width="8.6640625" style="75" customWidth="1"/>
    <col min="1042" max="1042" width="7.109375" style="75" customWidth="1"/>
    <col min="1043" max="1043" width="9.109375" style="75"/>
    <col min="1044" max="1044" width="7.33203125" style="75" customWidth="1"/>
    <col min="1045" max="1045" width="5.88671875" style="75" customWidth="1"/>
    <col min="1046" max="1046" width="7.44140625" style="75" customWidth="1"/>
    <col min="1047" max="1047" width="8.88671875" style="75" customWidth="1"/>
    <col min="1048" max="1049" width="7.6640625" style="75" customWidth="1"/>
    <col min="1050" max="1050" width="8.6640625" style="75" customWidth="1"/>
    <col min="1051" max="1051" width="7.5546875" style="75" customWidth="1"/>
    <col min="1052" max="1052" width="6" style="75" customWidth="1"/>
    <col min="1053" max="1053" width="7.33203125" style="75" customWidth="1"/>
    <col min="1054" max="1054" width="7.88671875" style="75" customWidth="1"/>
    <col min="1055" max="1055" width="2.5546875" style="75" customWidth="1"/>
    <col min="1056" max="1056" width="11.33203125" style="75" customWidth="1"/>
    <col min="1057" max="1057" width="9.6640625" style="75" customWidth="1"/>
    <col min="1058" max="1058" width="9.5546875" style="75" customWidth="1"/>
    <col min="1059" max="1059" width="9.6640625" style="75" customWidth="1"/>
    <col min="1060" max="1060" width="6.109375" style="75" customWidth="1"/>
    <col min="1061" max="1062" width="9.33203125" style="75" customWidth="1"/>
    <col min="1063" max="1063" width="7.33203125" style="75" customWidth="1"/>
    <col min="1064" max="1064" width="7.109375" style="75" customWidth="1"/>
    <col min="1065" max="1286" width="9.109375" style="75"/>
    <col min="1287" max="1287" width="7.44140625" style="75" customWidth="1"/>
    <col min="1288" max="1288" width="8.5546875" style="75" customWidth="1"/>
    <col min="1289" max="1289" width="7.109375" style="75" customWidth="1"/>
    <col min="1290" max="1290" width="7" style="75" customWidth="1"/>
    <col min="1291" max="1291" width="7.33203125" style="75" customWidth="1"/>
    <col min="1292" max="1292" width="6.109375" style="75" customWidth="1"/>
    <col min="1293" max="1293" width="7" style="75" customWidth="1"/>
    <col min="1294" max="1294" width="7.6640625" style="75" customWidth="1"/>
    <col min="1295" max="1295" width="6.44140625" style="75" customWidth="1"/>
    <col min="1296" max="1296" width="6.88671875" style="75" customWidth="1"/>
    <col min="1297" max="1297" width="8.6640625" style="75" customWidth="1"/>
    <col min="1298" max="1298" width="7.109375" style="75" customWidth="1"/>
    <col min="1299" max="1299" width="9.109375" style="75"/>
    <col min="1300" max="1300" width="7.33203125" style="75" customWidth="1"/>
    <col min="1301" max="1301" width="5.88671875" style="75" customWidth="1"/>
    <col min="1302" max="1302" width="7.44140625" style="75" customWidth="1"/>
    <col min="1303" max="1303" width="8.88671875" style="75" customWidth="1"/>
    <col min="1304" max="1305" width="7.6640625" style="75" customWidth="1"/>
    <col min="1306" max="1306" width="8.6640625" style="75" customWidth="1"/>
    <col min="1307" max="1307" width="7.5546875" style="75" customWidth="1"/>
    <col min="1308" max="1308" width="6" style="75" customWidth="1"/>
    <col min="1309" max="1309" width="7.33203125" style="75" customWidth="1"/>
    <col min="1310" max="1310" width="7.88671875" style="75" customWidth="1"/>
    <col min="1311" max="1311" width="2.5546875" style="75" customWidth="1"/>
    <col min="1312" max="1312" width="11.33203125" style="75" customWidth="1"/>
    <col min="1313" max="1313" width="9.6640625" style="75" customWidth="1"/>
    <col min="1314" max="1314" width="9.5546875" style="75" customWidth="1"/>
    <col min="1315" max="1315" width="9.6640625" style="75" customWidth="1"/>
    <col min="1316" max="1316" width="6.109375" style="75" customWidth="1"/>
    <col min="1317" max="1318" width="9.33203125" style="75" customWidth="1"/>
    <col min="1319" max="1319" width="7.33203125" style="75" customWidth="1"/>
    <col min="1320" max="1320" width="7.109375" style="75" customWidth="1"/>
    <col min="1321" max="1542" width="9.109375" style="75"/>
    <col min="1543" max="1543" width="7.44140625" style="75" customWidth="1"/>
    <col min="1544" max="1544" width="8.5546875" style="75" customWidth="1"/>
    <col min="1545" max="1545" width="7.109375" style="75" customWidth="1"/>
    <col min="1546" max="1546" width="7" style="75" customWidth="1"/>
    <col min="1547" max="1547" width="7.33203125" style="75" customWidth="1"/>
    <col min="1548" max="1548" width="6.109375" style="75" customWidth="1"/>
    <col min="1549" max="1549" width="7" style="75" customWidth="1"/>
    <col min="1550" max="1550" width="7.6640625" style="75" customWidth="1"/>
    <col min="1551" max="1551" width="6.44140625" style="75" customWidth="1"/>
    <col min="1552" max="1552" width="6.88671875" style="75" customWidth="1"/>
    <col min="1553" max="1553" width="8.6640625" style="75" customWidth="1"/>
    <col min="1554" max="1554" width="7.109375" style="75" customWidth="1"/>
    <col min="1555" max="1555" width="9.109375" style="75"/>
    <col min="1556" max="1556" width="7.33203125" style="75" customWidth="1"/>
    <col min="1557" max="1557" width="5.88671875" style="75" customWidth="1"/>
    <col min="1558" max="1558" width="7.44140625" style="75" customWidth="1"/>
    <col min="1559" max="1559" width="8.88671875" style="75" customWidth="1"/>
    <col min="1560" max="1561" width="7.6640625" style="75" customWidth="1"/>
    <col min="1562" max="1562" width="8.6640625" style="75" customWidth="1"/>
    <col min="1563" max="1563" width="7.5546875" style="75" customWidth="1"/>
    <col min="1564" max="1564" width="6" style="75" customWidth="1"/>
    <col min="1565" max="1565" width="7.33203125" style="75" customWidth="1"/>
    <col min="1566" max="1566" width="7.88671875" style="75" customWidth="1"/>
    <col min="1567" max="1567" width="2.5546875" style="75" customWidth="1"/>
    <col min="1568" max="1568" width="11.33203125" style="75" customWidth="1"/>
    <col min="1569" max="1569" width="9.6640625" style="75" customWidth="1"/>
    <col min="1570" max="1570" width="9.5546875" style="75" customWidth="1"/>
    <col min="1571" max="1571" width="9.6640625" style="75" customWidth="1"/>
    <col min="1572" max="1572" width="6.109375" style="75" customWidth="1"/>
    <col min="1573" max="1574" width="9.33203125" style="75" customWidth="1"/>
    <col min="1575" max="1575" width="7.33203125" style="75" customWidth="1"/>
    <col min="1576" max="1576" width="7.109375" style="75" customWidth="1"/>
    <col min="1577" max="1798" width="9.109375" style="75"/>
    <col min="1799" max="1799" width="7.44140625" style="75" customWidth="1"/>
    <col min="1800" max="1800" width="8.5546875" style="75" customWidth="1"/>
    <col min="1801" max="1801" width="7.109375" style="75" customWidth="1"/>
    <col min="1802" max="1802" width="7" style="75" customWidth="1"/>
    <col min="1803" max="1803" width="7.33203125" style="75" customWidth="1"/>
    <col min="1804" max="1804" width="6.109375" style="75" customWidth="1"/>
    <col min="1805" max="1805" width="7" style="75" customWidth="1"/>
    <col min="1806" max="1806" width="7.6640625" style="75" customWidth="1"/>
    <col min="1807" max="1807" width="6.44140625" style="75" customWidth="1"/>
    <col min="1808" max="1808" width="6.88671875" style="75" customWidth="1"/>
    <col min="1809" max="1809" width="8.6640625" style="75" customWidth="1"/>
    <col min="1810" max="1810" width="7.109375" style="75" customWidth="1"/>
    <col min="1811" max="1811" width="9.109375" style="75"/>
    <col min="1812" max="1812" width="7.33203125" style="75" customWidth="1"/>
    <col min="1813" max="1813" width="5.88671875" style="75" customWidth="1"/>
    <col min="1814" max="1814" width="7.44140625" style="75" customWidth="1"/>
    <col min="1815" max="1815" width="8.88671875" style="75" customWidth="1"/>
    <col min="1816" max="1817" width="7.6640625" style="75" customWidth="1"/>
    <col min="1818" max="1818" width="8.6640625" style="75" customWidth="1"/>
    <col min="1819" max="1819" width="7.5546875" style="75" customWidth="1"/>
    <col min="1820" max="1820" width="6" style="75" customWidth="1"/>
    <col min="1821" max="1821" width="7.33203125" style="75" customWidth="1"/>
    <col min="1822" max="1822" width="7.88671875" style="75" customWidth="1"/>
    <col min="1823" max="1823" width="2.5546875" style="75" customWidth="1"/>
    <col min="1824" max="1824" width="11.33203125" style="75" customWidth="1"/>
    <col min="1825" max="1825" width="9.6640625" style="75" customWidth="1"/>
    <col min="1826" max="1826" width="9.5546875" style="75" customWidth="1"/>
    <col min="1827" max="1827" width="9.6640625" style="75" customWidth="1"/>
    <col min="1828" max="1828" width="6.109375" style="75" customWidth="1"/>
    <col min="1829" max="1830" width="9.33203125" style="75" customWidth="1"/>
    <col min="1831" max="1831" width="7.33203125" style="75" customWidth="1"/>
    <col min="1832" max="1832" width="7.109375" style="75" customWidth="1"/>
    <col min="1833" max="2054" width="9.109375" style="75"/>
    <col min="2055" max="2055" width="7.44140625" style="75" customWidth="1"/>
    <col min="2056" max="2056" width="8.5546875" style="75" customWidth="1"/>
    <col min="2057" max="2057" width="7.109375" style="75" customWidth="1"/>
    <col min="2058" max="2058" width="7" style="75" customWidth="1"/>
    <col min="2059" max="2059" width="7.33203125" style="75" customWidth="1"/>
    <col min="2060" max="2060" width="6.109375" style="75" customWidth="1"/>
    <col min="2061" max="2061" width="7" style="75" customWidth="1"/>
    <col min="2062" max="2062" width="7.6640625" style="75" customWidth="1"/>
    <col min="2063" max="2063" width="6.44140625" style="75" customWidth="1"/>
    <col min="2064" max="2064" width="6.88671875" style="75" customWidth="1"/>
    <col min="2065" max="2065" width="8.6640625" style="75" customWidth="1"/>
    <col min="2066" max="2066" width="7.109375" style="75" customWidth="1"/>
    <col min="2067" max="2067" width="9.109375" style="75"/>
    <col min="2068" max="2068" width="7.33203125" style="75" customWidth="1"/>
    <col min="2069" max="2069" width="5.88671875" style="75" customWidth="1"/>
    <col min="2070" max="2070" width="7.44140625" style="75" customWidth="1"/>
    <col min="2071" max="2071" width="8.88671875" style="75" customWidth="1"/>
    <col min="2072" max="2073" width="7.6640625" style="75" customWidth="1"/>
    <col min="2074" max="2074" width="8.6640625" style="75" customWidth="1"/>
    <col min="2075" max="2075" width="7.5546875" style="75" customWidth="1"/>
    <col min="2076" max="2076" width="6" style="75" customWidth="1"/>
    <col min="2077" max="2077" width="7.33203125" style="75" customWidth="1"/>
    <col min="2078" max="2078" width="7.88671875" style="75" customWidth="1"/>
    <col min="2079" max="2079" width="2.5546875" style="75" customWidth="1"/>
    <col min="2080" max="2080" width="11.33203125" style="75" customWidth="1"/>
    <col min="2081" max="2081" width="9.6640625" style="75" customWidth="1"/>
    <col min="2082" max="2082" width="9.5546875" style="75" customWidth="1"/>
    <col min="2083" max="2083" width="9.6640625" style="75" customWidth="1"/>
    <col min="2084" max="2084" width="6.109375" style="75" customWidth="1"/>
    <col min="2085" max="2086" width="9.33203125" style="75" customWidth="1"/>
    <col min="2087" max="2087" width="7.33203125" style="75" customWidth="1"/>
    <col min="2088" max="2088" width="7.109375" style="75" customWidth="1"/>
    <col min="2089" max="2310" width="9.109375" style="75"/>
    <col min="2311" max="2311" width="7.44140625" style="75" customWidth="1"/>
    <col min="2312" max="2312" width="8.5546875" style="75" customWidth="1"/>
    <col min="2313" max="2313" width="7.109375" style="75" customWidth="1"/>
    <col min="2314" max="2314" width="7" style="75" customWidth="1"/>
    <col min="2315" max="2315" width="7.33203125" style="75" customWidth="1"/>
    <col min="2316" max="2316" width="6.109375" style="75" customWidth="1"/>
    <col min="2317" max="2317" width="7" style="75" customWidth="1"/>
    <col min="2318" max="2318" width="7.6640625" style="75" customWidth="1"/>
    <col min="2319" max="2319" width="6.44140625" style="75" customWidth="1"/>
    <col min="2320" max="2320" width="6.88671875" style="75" customWidth="1"/>
    <col min="2321" max="2321" width="8.6640625" style="75" customWidth="1"/>
    <col min="2322" max="2322" width="7.109375" style="75" customWidth="1"/>
    <col min="2323" max="2323" width="9.109375" style="75"/>
    <col min="2324" max="2324" width="7.33203125" style="75" customWidth="1"/>
    <col min="2325" max="2325" width="5.88671875" style="75" customWidth="1"/>
    <col min="2326" max="2326" width="7.44140625" style="75" customWidth="1"/>
    <col min="2327" max="2327" width="8.88671875" style="75" customWidth="1"/>
    <col min="2328" max="2329" width="7.6640625" style="75" customWidth="1"/>
    <col min="2330" max="2330" width="8.6640625" style="75" customWidth="1"/>
    <col min="2331" max="2331" width="7.5546875" style="75" customWidth="1"/>
    <col min="2332" max="2332" width="6" style="75" customWidth="1"/>
    <col min="2333" max="2333" width="7.33203125" style="75" customWidth="1"/>
    <col min="2334" max="2334" width="7.88671875" style="75" customWidth="1"/>
    <col min="2335" max="2335" width="2.5546875" style="75" customWidth="1"/>
    <col min="2336" max="2336" width="11.33203125" style="75" customWidth="1"/>
    <col min="2337" max="2337" width="9.6640625" style="75" customWidth="1"/>
    <col min="2338" max="2338" width="9.5546875" style="75" customWidth="1"/>
    <col min="2339" max="2339" width="9.6640625" style="75" customWidth="1"/>
    <col min="2340" max="2340" width="6.109375" style="75" customWidth="1"/>
    <col min="2341" max="2342" width="9.33203125" style="75" customWidth="1"/>
    <col min="2343" max="2343" width="7.33203125" style="75" customWidth="1"/>
    <col min="2344" max="2344" width="7.109375" style="75" customWidth="1"/>
    <col min="2345" max="2566" width="9.109375" style="75"/>
    <col min="2567" max="2567" width="7.44140625" style="75" customWidth="1"/>
    <col min="2568" max="2568" width="8.5546875" style="75" customWidth="1"/>
    <col min="2569" max="2569" width="7.109375" style="75" customWidth="1"/>
    <col min="2570" max="2570" width="7" style="75" customWidth="1"/>
    <col min="2571" max="2571" width="7.33203125" style="75" customWidth="1"/>
    <col min="2572" max="2572" width="6.109375" style="75" customWidth="1"/>
    <col min="2573" max="2573" width="7" style="75" customWidth="1"/>
    <col min="2574" max="2574" width="7.6640625" style="75" customWidth="1"/>
    <col min="2575" max="2575" width="6.44140625" style="75" customWidth="1"/>
    <col min="2576" max="2576" width="6.88671875" style="75" customWidth="1"/>
    <col min="2577" max="2577" width="8.6640625" style="75" customWidth="1"/>
    <col min="2578" max="2578" width="7.109375" style="75" customWidth="1"/>
    <col min="2579" max="2579" width="9.109375" style="75"/>
    <col min="2580" max="2580" width="7.33203125" style="75" customWidth="1"/>
    <col min="2581" max="2581" width="5.88671875" style="75" customWidth="1"/>
    <col min="2582" max="2582" width="7.44140625" style="75" customWidth="1"/>
    <col min="2583" max="2583" width="8.88671875" style="75" customWidth="1"/>
    <col min="2584" max="2585" width="7.6640625" style="75" customWidth="1"/>
    <col min="2586" max="2586" width="8.6640625" style="75" customWidth="1"/>
    <col min="2587" max="2587" width="7.5546875" style="75" customWidth="1"/>
    <col min="2588" max="2588" width="6" style="75" customWidth="1"/>
    <col min="2589" max="2589" width="7.33203125" style="75" customWidth="1"/>
    <col min="2590" max="2590" width="7.88671875" style="75" customWidth="1"/>
    <col min="2591" max="2591" width="2.5546875" style="75" customWidth="1"/>
    <col min="2592" max="2592" width="11.33203125" style="75" customWidth="1"/>
    <col min="2593" max="2593" width="9.6640625" style="75" customWidth="1"/>
    <col min="2594" max="2594" width="9.5546875" style="75" customWidth="1"/>
    <col min="2595" max="2595" width="9.6640625" style="75" customWidth="1"/>
    <col min="2596" max="2596" width="6.109375" style="75" customWidth="1"/>
    <col min="2597" max="2598" width="9.33203125" style="75" customWidth="1"/>
    <col min="2599" max="2599" width="7.33203125" style="75" customWidth="1"/>
    <col min="2600" max="2600" width="7.109375" style="75" customWidth="1"/>
    <col min="2601" max="2822" width="9.109375" style="75"/>
    <col min="2823" max="2823" width="7.44140625" style="75" customWidth="1"/>
    <col min="2824" max="2824" width="8.5546875" style="75" customWidth="1"/>
    <col min="2825" max="2825" width="7.109375" style="75" customWidth="1"/>
    <col min="2826" max="2826" width="7" style="75" customWidth="1"/>
    <col min="2827" max="2827" width="7.33203125" style="75" customWidth="1"/>
    <col min="2828" max="2828" width="6.109375" style="75" customWidth="1"/>
    <col min="2829" max="2829" width="7" style="75" customWidth="1"/>
    <col min="2830" max="2830" width="7.6640625" style="75" customWidth="1"/>
    <col min="2831" max="2831" width="6.44140625" style="75" customWidth="1"/>
    <col min="2832" max="2832" width="6.88671875" style="75" customWidth="1"/>
    <col min="2833" max="2833" width="8.6640625" style="75" customWidth="1"/>
    <col min="2834" max="2834" width="7.109375" style="75" customWidth="1"/>
    <col min="2835" max="2835" width="9.109375" style="75"/>
    <col min="2836" max="2836" width="7.33203125" style="75" customWidth="1"/>
    <col min="2837" max="2837" width="5.88671875" style="75" customWidth="1"/>
    <col min="2838" max="2838" width="7.44140625" style="75" customWidth="1"/>
    <col min="2839" max="2839" width="8.88671875" style="75" customWidth="1"/>
    <col min="2840" max="2841" width="7.6640625" style="75" customWidth="1"/>
    <col min="2842" max="2842" width="8.6640625" style="75" customWidth="1"/>
    <col min="2843" max="2843" width="7.5546875" style="75" customWidth="1"/>
    <col min="2844" max="2844" width="6" style="75" customWidth="1"/>
    <col min="2845" max="2845" width="7.33203125" style="75" customWidth="1"/>
    <col min="2846" max="2846" width="7.88671875" style="75" customWidth="1"/>
    <col min="2847" max="2847" width="2.5546875" style="75" customWidth="1"/>
    <col min="2848" max="2848" width="11.33203125" style="75" customWidth="1"/>
    <col min="2849" max="2849" width="9.6640625" style="75" customWidth="1"/>
    <col min="2850" max="2850" width="9.5546875" style="75" customWidth="1"/>
    <col min="2851" max="2851" width="9.6640625" style="75" customWidth="1"/>
    <col min="2852" max="2852" width="6.109375" style="75" customWidth="1"/>
    <col min="2853" max="2854" width="9.33203125" style="75" customWidth="1"/>
    <col min="2855" max="2855" width="7.33203125" style="75" customWidth="1"/>
    <col min="2856" max="2856" width="7.109375" style="75" customWidth="1"/>
    <col min="2857" max="3078" width="9.109375" style="75"/>
    <col min="3079" max="3079" width="7.44140625" style="75" customWidth="1"/>
    <col min="3080" max="3080" width="8.5546875" style="75" customWidth="1"/>
    <col min="3081" max="3081" width="7.109375" style="75" customWidth="1"/>
    <col min="3082" max="3082" width="7" style="75" customWidth="1"/>
    <col min="3083" max="3083" width="7.33203125" style="75" customWidth="1"/>
    <col min="3084" max="3084" width="6.109375" style="75" customWidth="1"/>
    <col min="3085" max="3085" width="7" style="75" customWidth="1"/>
    <col min="3086" max="3086" width="7.6640625" style="75" customWidth="1"/>
    <col min="3087" max="3087" width="6.44140625" style="75" customWidth="1"/>
    <col min="3088" max="3088" width="6.88671875" style="75" customWidth="1"/>
    <col min="3089" max="3089" width="8.6640625" style="75" customWidth="1"/>
    <col min="3090" max="3090" width="7.109375" style="75" customWidth="1"/>
    <col min="3091" max="3091" width="9.109375" style="75"/>
    <col min="3092" max="3092" width="7.33203125" style="75" customWidth="1"/>
    <col min="3093" max="3093" width="5.88671875" style="75" customWidth="1"/>
    <col min="3094" max="3094" width="7.44140625" style="75" customWidth="1"/>
    <col min="3095" max="3095" width="8.88671875" style="75" customWidth="1"/>
    <col min="3096" max="3097" width="7.6640625" style="75" customWidth="1"/>
    <col min="3098" max="3098" width="8.6640625" style="75" customWidth="1"/>
    <col min="3099" max="3099" width="7.5546875" style="75" customWidth="1"/>
    <col min="3100" max="3100" width="6" style="75" customWidth="1"/>
    <col min="3101" max="3101" width="7.33203125" style="75" customWidth="1"/>
    <col min="3102" max="3102" width="7.88671875" style="75" customWidth="1"/>
    <col min="3103" max="3103" width="2.5546875" style="75" customWidth="1"/>
    <col min="3104" max="3104" width="11.33203125" style="75" customWidth="1"/>
    <col min="3105" max="3105" width="9.6640625" style="75" customWidth="1"/>
    <col min="3106" max="3106" width="9.5546875" style="75" customWidth="1"/>
    <col min="3107" max="3107" width="9.6640625" style="75" customWidth="1"/>
    <col min="3108" max="3108" width="6.109375" style="75" customWidth="1"/>
    <col min="3109" max="3110" width="9.33203125" style="75" customWidth="1"/>
    <col min="3111" max="3111" width="7.33203125" style="75" customWidth="1"/>
    <col min="3112" max="3112" width="7.109375" style="75" customWidth="1"/>
    <col min="3113" max="3334" width="9.109375" style="75"/>
    <col min="3335" max="3335" width="7.44140625" style="75" customWidth="1"/>
    <col min="3336" max="3336" width="8.5546875" style="75" customWidth="1"/>
    <col min="3337" max="3337" width="7.109375" style="75" customWidth="1"/>
    <col min="3338" max="3338" width="7" style="75" customWidth="1"/>
    <col min="3339" max="3339" width="7.33203125" style="75" customWidth="1"/>
    <col min="3340" max="3340" width="6.109375" style="75" customWidth="1"/>
    <col min="3341" max="3341" width="7" style="75" customWidth="1"/>
    <col min="3342" max="3342" width="7.6640625" style="75" customWidth="1"/>
    <col min="3343" max="3343" width="6.44140625" style="75" customWidth="1"/>
    <col min="3344" max="3344" width="6.88671875" style="75" customWidth="1"/>
    <col min="3345" max="3345" width="8.6640625" style="75" customWidth="1"/>
    <col min="3346" max="3346" width="7.109375" style="75" customWidth="1"/>
    <col min="3347" max="3347" width="9.109375" style="75"/>
    <col min="3348" max="3348" width="7.33203125" style="75" customWidth="1"/>
    <col min="3349" max="3349" width="5.88671875" style="75" customWidth="1"/>
    <col min="3350" max="3350" width="7.44140625" style="75" customWidth="1"/>
    <col min="3351" max="3351" width="8.88671875" style="75" customWidth="1"/>
    <col min="3352" max="3353" width="7.6640625" style="75" customWidth="1"/>
    <col min="3354" max="3354" width="8.6640625" style="75" customWidth="1"/>
    <col min="3355" max="3355" width="7.5546875" style="75" customWidth="1"/>
    <col min="3356" max="3356" width="6" style="75" customWidth="1"/>
    <col min="3357" max="3357" width="7.33203125" style="75" customWidth="1"/>
    <col min="3358" max="3358" width="7.88671875" style="75" customWidth="1"/>
    <col min="3359" max="3359" width="2.5546875" style="75" customWidth="1"/>
    <col min="3360" max="3360" width="11.33203125" style="75" customWidth="1"/>
    <col min="3361" max="3361" width="9.6640625" style="75" customWidth="1"/>
    <col min="3362" max="3362" width="9.5546875" style="75" customWidth="1"/>
    <col min="3363" max="3363" width="9.6640625" style="75" customWidth="1"/>
    <col min="3364" max="3364" width="6.109375" style="75" customWidth="1"/>
    <col min="3365" max="3366" width="9.33203125" style="75" customWidth="1"/>
    <col min="3367" max="3367" width="7.33203125" style="75" customWidth="1"/>
    <col min="3368" max="3368" width="7.109375" style="75" customWidth="1"/>
    <col min="3369" max="3590" width="9.109375" style="75"/>
    <col min="3591" max="3591" width="7.44140625" style="75" customWidth="1"/>
    <col min="3592" max="3592" width="8.5546875" style="75" customWidth="1"/>
    <col min="3593" max="3593" width="7.109375" style="75" customWidth="1"/>
    <col min="3594" max="3594" width="7" style="75" customWidth="1"/>
    <col min="3595" max="3595" width="7.33203125" style="75" customWidth="1"/>
    <col min="3596" max="3596" width="6.109375" style="75" customWidth="1"/>
    <col min="3597" max="3597" width="7" style="75" customWidth="1"/>
    <col min="3598" max="3598" width="7.6640625" style="75" customWidth="1"/>
    <col min="3599" max="3599" width="6.44140625" style="75" customWidth="1"/>
    <col min="3600" max="3600" width="6.88671875" style="75" customWidth="1"/>
    <col min="3601" max="3601" width="8.6640625" style="75" customWidth="1"/>
    <col min="3602" max="3602" width="7.109375" style="75" customWidth="1"/>
    <col min="3603" max="3603" width="9.109375" style="75"/>
    <col min="3604" max="3604" width="7.33203125" style="75" customWidth="1"/>
    <col min="3605" max="3605" width="5.88671875" style="75" customWidth="1"/>
    <col min="3606" max="3606" width="7.44140625" style="75" customWidth="1"/>
    <col min="3607" max="3607" width="8.88671875" style="75" customWidth="1"/>
    <col min="3608" max="3609" width="7.6640625" style="75" customWidth="1"/>
    <col min="3610" max="3610" width="8.6640625" style="75" customWidth="1"/>
    <col min="3611" max="3611" width="7.5546875" style="75" customWidth="1"/>
    <col min="3612" max="3612" width="6" style="75" customWidth="1"/>
    <col min="3613" max="3613" width="7.33203125" style="75" customWidth="1"/>
    <col min="3614" max="3614" width="7.88671875" style="75" customWidth="1"/>
    <col min="3615" max="3615" width="2.5546875" style="75" customWidth="1"/>
    <col min="3616" max="3616" width="11.33203125" style="75" customWidth="1"/>
    <col min="3617" max="3617" width="9.6640625" style="75" customWidth="1"/>
    <col min="3618" max="3618" width="9.5546875" style="75" customWidth="1"/>
    <col min="3619" max="3619" width="9.6640625" style="75" customWidth="1"/>
    <col min="3620" max="3620" width="6.109375" style="75" customWidth="1"/>
    <col min="3621" max="3622" width="9.33203125" style="75" customWidth="1"/>
    <col min="3623" max="3623" width="7.33203125" style="75" customWidth="1"/>
    <col min="3624" max="3624" width="7.109375" style="75" customWidth="1"/>
    <col min="3625" max="3846" width="9.109375" style="75"/>
    <col min="3847" max="3847" width="7.44140625" style="75" customWidth="1"/>
    <col min="3848" max="3848" width="8.5546875" style="75" customWidth="1"/>
    <col min="3849" max="3849" width="7.109375" style="75" customWidth="1"/>
    <col min="3850" max="3850" width="7" style="75" customWidth="1"/>
    <col min="3851" max="3851" width="7.33203125" style="75" customWidth="1"/>
    <col min="3852" max="3852" width="6.109375" style="75" customWidth="1"/>
    <col min="3853" max="3853" width="7" style="75" customWidth="1"/>
    <col min="3854" max="3854" width="7.6640625" style="75" customWidth="1"/>
    <col min="3855" max="3855" width="6.44140625" style="75" customWidth="1"/>
    <col min="3856" max="3856" width="6.88671875" style="75" customWidth="1"/>
    <col min="3857" max="3857" width="8.6640625" style="75" customWidth="1"/>
    <col min="3858" max="3858" width="7.109375" style="75" customWidth="1"/>
    <col min="3859" max="3859" width="9.109375" style="75"/>
    <col min="3860" max="3860" width="7.33203125" style="75" customWidth="1"/>
    <col min="3861" max="3861" width="5.88671875" style="75" customWidth="1"/>
    <col min="3862" max="3862" width="7.44140625" style="75" customWidth="1"/>
    <col min="3863" max="3863" width="8.88671875" style="75" customWidth="1"/>
    <col min="3864" max="3865" width="7.6640625" style="75" customWidth="1"/>
    <col min="3866" max="3866" width="8.6640625" style="75" customWidth="1"/>
    <col min="3867" max="3867" width="7.5546875" style="75" customWidth="1"/>
    <col min="3868" max="3868" width="6" style="75" customWidth="1"/>
    <col min="3869" max="3869" width="7.33203125" style="75" customWidth="1"/>
    <col min="3870" max="3870" width="7.88671875" style="75" customWidth="1"/>
    <col min="3871" max="3871" width="2.5546875" style="75" customWidth="1"/>
    <col min="3872" max="3872" width="11.33203125" style="75" customWidth="1"/>
    <col min="3873" max="3873" width="9.6640625" style="75" customWidth="1"/>
    <col min="3874" max="3874" width="9.5546875" style="75" customWidth="1"/>
    <col min="3875" max="3875" width="9.6640625" style="75" customWidth="1"/>
    <col min="3876" max="3876" width="6.109375" style="75" customWidth="1"/>
    <col min="3877" max="3878" width="9.33203125" style="75" customWidth="1"/>
    <col min="3879" max="3879" width="7.33203125" style="75" customWidth="1"/>
    <col min="3880" max="3880" width="7.109375" style="75" customWidth="1"/>
    <col min="3881" max="4102" width="9.109375" style="75"/>
    <col min="4103" max="4103" width="7.44140625" style="75" customWidth="1"/>
    <col min="4104" max="4104" width="8.5546875" style="75" customWidth="1"/>
    <col min="4105" max="4105" width="7.109375" style="75" customWidth="1"/>
    <col min="4106" max="4106" width="7" style="75" customWidth="1"/>
    <col min="4107" max="4107" width="7.33203125" style="75" customWidth="1"/>
    <col min="4108" max="4108" width="6.109375" style="75" customWidth="1"/>
    <col min="4109" max="4109" width="7" style="75" customWidth="1"/>
    <col min="4110" max="4110" width="7.6640625" style="75" customWidth="1"/>
    <col min="4111" max="4111" width="6.44140625" style="75" customWidth="1"/>
    <col min="4112" max="4112" width="6.88671875" style="75" customWidth="1"/>
    <col min="4113" max="4113" width="8.6640625" style="75" customWidth="1"/>
    <col min="4114" max="4114" width="7.109375" style="75" customWidth="1"/>
    <col min="4115" max="4115" width="9.109375" style="75"/>
    <col min="4116" max="4116" width="7.33203125" style="75" customWidth="1"/>
    <col min="4117" max="4117" width="5.88671875" style="75" customWidth="1"/>
    <col min="4118" max="4118" width="7.44140625" style="75" customWidth="1"/>
    <col min="4119" max="4119" width="8.88671875" style="75" customWidth="1"/>
    <col min="4120" max="4121" width="7.6640625" style="75" customWidth="1"/>
    <col min="4122" max="4122" width="8.6640625" style="75" customWidth="1"/>
    <col min="4123" max="4123" width="7.5546875" style="75" customWidth="1"/>
    <col min="4124" max="4124" width="6" style="75" customWidth="1"/>
    <col min="4125" max="4125" width="7.33203125" style="75" customWidth="1"/>
    <col min="4126" max="4126" width="7.88671875" style="75" customWidth="1"/>
    <col min="4127" max="4127" width="2.5546875" style="75" customWidth="1"/>
    <col min="4128" max="4128" width="11.33203125" style="75" customWidth="1"/>
    <col min="4129" max="4129" width="9.6640625" style="75" customWidth="1"/>
    <col min="4130" max="4130" width="9.5546875" style="75" customWidth="1"/>
    <col min="4131" max="4131" width="9.6640625" style="75" customWidth="1"/>
    <col min="4132" max="4132" width="6.109375" style="75" customWidth="1"/>
    <col min="4133" max="4134" width="9.33203125" style="75" customWidth="1"/>
    <col min="4135" max="4135" width="7.33203125" style="75" customWidth="1"/>
    <col min="4136" max="4136" width="7.109375" style="75" customWidth="1"/>
    <col min="4137" max="4358" width="9.109375" style="75"/>
    <col min="4359" max="4359" width="7.44140625" style="75" customWidth="1"/>
    <col min="4360" max="4360" width="8.5546875" style="75" customWidth="1"/>
    <col min="4361" max="4361" width="7.109375" style="75" customWidth="1"/>
    <col min="4362" max="4362" width="7" style="75" customWidth="1"/>
    <col min="4363" max="4363" width="7.33203125" style="75" customWidth="1"/>
    <col min="4364" max="4364" width="6.109375" style="75" customWidth="1"/>
    <col min="4365" max="4365" width="7" style="75" customWidth="1"/>
    <col min="4366" max="4366" width="7.6640625" style="75" customWidth="1"/>
    <col min="4367" max="4367" width="6.44140625" style="75" customWidth="1"/>
    <col min="4368" max="4368" width="6.88671875" style="75" customWidth="1"/>
    <col min="4369" max="4369" width="8.6640625" style="75" customWidth="1"/>
    <col min="4370" max="4370" width="7.109375" style="75" customWidth="1"/>
    <col min="4371" max="4371" width="9.109375" style="75"/>
    <col min="4372" max="4372" width="7.33203125" style="75" customWidth="1"/>
    <col min="4373" max="4373" width="5.88671875" style="75" customWidth="1"/>
    <col min="4374" max="4374" width="7.44140625" style="75" customWidth="1"/>
    <col min="4375" max="4375" width="8.88671875" style="75" customWidth="1"/>
    <col min="4376" max="4377" width="7.6640625" style="75" customWidth="1"/>
    <col min="4378" max="4378" width="8.6640625" style="75" customWidth="1"/>
    <col min="4379" max="4379" width="7.5546875" style="75" customWidth="1"/>
    <col min="4380" max="4380" width="6" style="75" customWidth="1"/>
    <col min="4381" max="4381" width="7.33203125" style="75" customWidth="1"/>
    <col min="4382" max="4382" width="7.88671875" style="75" customWidth="1"/>
    <col min="4383" max="4383" width="2.5546875" style="75" customWidth="1"/>
    <col min="4384" max="4384" width="11.33203125" style="75" customWidth="1"/>
    <col min="4385" max="4385" width="9.6640625" style="75" customWidth="1"/>
    <col min="4386" max="4386" width="9.5546875" style="75" customWidth="1"/>
    <col min="4387" max="4387" width="9.6640625" style="75" customWidth="1"/>
    <col min="4388" max="4388" width="6.109375" style="75" customWidth="1"/>
    <col min="4389" max="4390" width="9.33203125" style="75" customWidth="1"/>
    <col min="4391" max="4391" width="7.33203125" style="75" customWidth="1"/>
    <col min="4392" max="4392" width="7.109375" style="75" customWidth="1"/>
    <col min="4393" max="4614" width="9.109375" style="75"/>
    <col min="4615" max="4615" width="7.44140625" style="75" customWidth="1"/>
    <col min="4616" max="4616" width="8.5546875" style="75" customWidth="1"/>
    <col min="4617" max="4617" width="7.109375" style="75" customWidth="1"/>
    <col min="4618" max="4618" width="7" style="75" customWidth="1"/>
    <col min="4619" max="4619" width="7.33203125" style="75" customWidth="1"/>
    <col min="4620" max="4620" width="6.109375" style="75" customWidth="1"/>
    <col min="4621" max="4621" width="7" style="75" customWidth="1"/>
    <col min="4622" max="4622" width="7.6640625" style="75" customWidth="1"/>
    <col min="4623" max="4623" width="6.44140625" style="75" customWidth="1"/>
    <col min="4624" max="4624" width="6.88671875" style="75" customWidth="1"/>
    <col min="4625" max="4625" width="8.6640625" style="75" customWidth="1"/>
    <col min="4626" max="4626" width="7.109375" style="75" customWidth="1"/>
    <col min="4627" max="4627" width="9.109375" style="75"/>
    <col min="4628" max="4628" width="7.33203125" style="75" customWidth="1"/>
    <col min="4629" max="4629" width="5.88671875" style="75" customWidth="1"/>
    <col min="4630" max="4630" width="7.44140625" style="75" customWidth="1"/>
    <col min="4631" max="4631" width="8.88671875" style="75" customWidth="1"/>
    <col min="4632" max="4633" width="7.6640625" style="75" customWidth="1"/>
    <col min="4634" max="4634" width="8.6640625" style="75" customWidth="1"/>
    <col min="4635" max="4635" width="7.5546875" style="75" customWidth="1"/>
    <col min="4636" max="4636" width="6" style="75" customWidth="1"/>
    <col min="4637" max="4637" width="7.33203125" style="75" customWidth="1"/>
    <col min="4638" max="4638" width="7.88671875" style="75" customWidth="1"/>
    <col min="4639" max="4639" width="2.5546875" style="75" customWidth="1"/>
    <col min="4640" max="4640" width="11.33203125" style="75" customWidth="1"/>
    <col min="4641" max="4641" width="9.6640625" style="75" customWidth="1"/>
    <col min="4642" max="4642" width="9.5546875" style="75" customWidth="1"/>
    <col min="4643" max="4643" width="9.6640625" style="75" customWidth="1"/>
    <col min="4644" max="4644" width="6.109375" style="75" customWidth="1"/>
    <col min="4645" max="4646" width="9.33203125" style="75" customWidth="1"/>
    <col min="4647" max="4647" width="7.33203125" style="75" customWidth="1"/>
    <col min="4648" max="4648" width="7.109375" style="75" customWidth="1"/>
    <col min="4649" max="4870" width="9.109375" style="75"/>
    <col min="4871" max="4871" width="7.44140625" style="75" customWidth="1"/>
    <col min="4872" max="4872" width="8.5546875" style="75" customWidth="1"/>
    <col min="4873" max="4873" width="7.109375" style="75" customWidth="1"/>
    <col min="4874" max="4874" width="7" style="75" customWidth="1"/>
    <col min="4875" max="4875" width="7.33203125" style="75" customWidth="1"/>
    <col min="4876" max="4876" width="6.109375" style="75" customWidth="1"/>
    <col min="4877" max="4877" width="7" style="75" customWidth="1"/>
    <col min="4878" max="4878" width="7.6640625" style="75" customWidth="1"/>
    <col min="4879" max="4879" width="6.44140625" style="75" customWidth="1"/>
    <col min="4880" max="4880" width="6.88671875" style="75" customWidth="1"/>
    <col min="4881" max="4881" width="8.6640625" style="75" customWidth="1"/>
    <col min="4882" max="4882" width="7.109375" style="75" customWidth="1"/>
    <col min="4883" max="4883" width="9.109375" style="75"/>
    <col min="4884" max="4884" width="7.33203125" style="75" customWidth="1"/>
    <col min="4885" max="4885" width="5.88671875" style="75" customWidth="1"/>
    <col min="4886" max="4886" width="7.44140625" style="75" customWidth="1"/>
    <col min="4887" max="4887" width="8.88671875" style="75" customWidth="1"/>
    <col min="4888" max="4889" width="7.6640625" style="75" customWidth="1"/>
    <col min="4890" max="4890" width="8.6640625" style="75" customWidth="1"/>
    <col min="4891" max="4891" width="7.5546875" style="75" customWidth="1"/>
    <col min="4892" max="4892" width="6" style="75" customWidth="1"/>
    <col min="4893" max="4893" width="7.33203125" style="75" customWidth="1"/>
    <col min="4894" max="4894" width="7.88671875" style="75" customWidth="1"/>
    <col min="4895" max="4895" width="2.5546875" style="75" customWidth="1"/>
    <col min="4896" max="4896" width="11.33203125" style="75" customWidth="1"/>
    <col min="4897" max="4897" width="9.6640625" style="75" customWidth="1"/>
    <col min="4898" max="4898" width="9.5546875" style="75" customWidth="1"/>
    <col min="4899" max="4899" width="9.6640625" style="75" customWidth="1"/>
    <col min="4900" max="4900" width="6.109375" style="75" customWidth="1"/>
    <col min="4901" max="4902" width="9.33203125" style="75" customWidth="1"/>
    <col min="4903" max="4903" width="7.33203125" style="75" customWidth="1"/>
    <col min="4904" max="4904" width="7.109375" style="75" customWidth="1"/>
    <col min="4905" max="5126" width="9.109375" style="75"/>
    <col min="5127" max="5127" width="7.44140625" style="75" customWidth="1"/>
    <col min="5128" max="5128" width="8.5546875" style="75" customWidth="1"/>
    <col min="5129" max="5129" width="7.109375" style="75" customWidth="1"/>
    <col min="5130" max="5130" width="7" style="75" customWidth="1"/>
    <col min="5131" max="5131" width="7.33203125" style="75" customWidth="1"/>
    <col min="5132" max="5132" width="6.109375" style="75" customWidth="1"/>
    <col min="5133" max="5133" width="7" style="75" customWidth="1"/>
    <col min="5134" max="5134" width="7.6640625" style="75" customWidth="1"/>
    <col min="5135" max="5135" width="6.44140625" style="75" customWidth="1"/>
    <col min="5136" max="5136" width="6.88671875" style="75" customWidth="1"/>
    <col min="5137" max="5137" width="8.6640625" style="75" customWidth="1"/>
    <col min="5138" max="5138" width="7.109375" style="75" customWidth="1"/>
    <col min="5139" max="5139" width="9.109375" style="75"/>
    <col min="5140" max="5140" width="7.33203125" style="75" customWidth="1"/>
    <col min="5141" max="5141" width="5.88671875" style="75" customWidth="1"/>
    <col min="5142" max="5142" width="7.44140625" style="75" customWidth="1"/>
    <col min="5143" max="5143" width="8.88671875" style="75" customWidth="1"/>
    <col min="5144" max="5145" width="7.6640625" style="75" customWidth="1"/>
    <col min="5146" max="5146" width="8.6640625" style="75" customWidth="1"/>
    <col min="5147" max="5147" width="7.5546875" style="75" customWidth="1"/>
    <col min="5148" max="5148" width="6" style="75" customWidth="1"/>
    <col min="5149" max="5149" width="7.33203125" style="75" customWidth="1"/>
    <col min="5150" max="5150" width="7.88671875" style="75" customWidth="1"/>
    <col min="5151" max="5151" width="2.5546875" style="75" customWidth="1"/>
    <col min="5152" max="5152" width="11.33203125" style="75" customWidth="1"/>
    <col min="5153" max="5153" width="9.6640625" style="75" customWidth="1"/>
    <col min="5154" max="5154" width="9.5546875" style="75" customWidth="1"/>
    <col min="5155" max="5155" width="9.6640625" style="75" customWidth="1"/>
    <col min="5156" max="5156" width="6.109375" style="75" customWidth="1"/>
    <col min="5157" max="5158" width="9.33203125" style="75" customWidth="1"/>
    <col min="5159" max="5159" width="7.33203125" style="75" customWidth="1"/>
    <col min="5160" max="5160" width="7.109375" style="75" customWidth="1"/>
    <col min="5161" max="5382" width="9.109375" style="75"/>
    <col min="5383" max="5383" width="7.44140625" style="75" customWidth="1"/>
    <col min="5384" max="5384" width="8.5546875" style="75" customWidth="1"/>
    <col min="5385" max="5385" width="7.109375" style="75" customWidth="1"/>
    <col min="5386" max="5386" width="7" style="75" customWidth="1"/>
    <col min="5387" max="5387" width="7.33203125" style="75" customWidth="1"/>
    <col min="5388" max="5388" width="6.109375" style="75" customWidth="1"/>
    <col min="5389" max="5389" width="7" style="75" customWidth="1"/>
    <col min="5390" max="5390" width="7.6640625" style="75" customWidth="1"/>
    <col min="5391" max="5391" width="6.44140625" style="75" customWidth="1"/>
    <col min="5392" max="5392" width="6.88671875" style="75" customWidth="1"/>
    <col min="5393" max="5393" width="8.6640625" style="75" customWidth="1"/>
    <col min="5394" max="5394" width="7.109375" style="75" customWidth="1"/>
    <col min="5395" max="5395" width="9.109375" style="75"/>
    <col min="5396" max="5396" width="7.33203125" style="75" customWidth="1"/>
    <col min="5397" max="5397" width="5.88671875" style="75" customWidth="1"/>
    <col min="5398" max="5398" width="7.44140625" style="75" customWidth="1"/>
    <col min="5399" max="5399" width="8.88671875" style="75" customWidth="1"/>
    <col min="5400" max="5401" width="7.6640625" style="75" customWidth="1"/>
    <col min="5402" max="5402" width="8.6640625" style="75" customWidth="1"/>
    <col min="5403" max="5403" width="7.5546875" style="75" customWidth="1"/>
    <col min="5404" max="5404" width="6" style="75" customWidth="1"/>
    <col min="5405" max="5405" width="7.33203125" style="75" customWidth="1"/>
    <col min="5406" max="5406" width="7.88671875" style="75" customWidth="1"/>
    <col min="5407" max="5407" width="2.5546875" style="75" customWidth="1"/>
    <col min="5408" max="5408" width="11.33203125" style="75" customWidth="1"/>
    <col min="5409" max="5409" width="9.6640625" style="75" customWidth="1"/>
    <col min="5410" max="5410" width="9.5546875" style="75" customWidth="1"/>
    <col min="5411" max="5411" width="9.6640625" style="75" customWidth="1"/>
    <col min="5412" max="5412" width="6.109375" style="75" customWidth="1"/>
    <col min="5413" max="5414" width="9.33203125" style="75" customWidth="1"/>
    <col min="5415" max="5415" width="7.33203125" style="75" customWidth="1"/>
    <col min="5416" max="5416" width="7.109375" style="75" customWidth="1"/>
    <col min="5417" max="5638" width="9.109375" style="75"/>
    <col min="5639" max="5639" width="7.44140625" style="75" customWidth="1"/>
    <col min="5640" max="5640" width="8.5546875" style="75" customWidth="1"/>
    <col min="5641" max="5641" width="7.109375" style="75" customWidth="1"/>
    <col min="5642" max="5642" width="7" style="75" customWidth="1"/>
    <col min="5643" max="5643" width="7.33203125" style="75" customWidth="1"/>
    <col min="5644" max="5644" width="6.109375" style="75" customWidth="1"/>
    <col min="5645" max="5645" width="7" style="75" customWidth="1"/>
    <col min="5646" max="5646" width="7.6640625" style="75" customWidth="1"/>
    <col min="5647" max="5647" width="6.44140625" style="75" customWidth="1"/>
    <col min="5648" max="5648" width="6.88671875" style="75" customWidth="1"/>
    <col min="5649" max="5649" width="8.6640625" style="75" customWidth="1"/>
    <col min="5650" max="5650" width="7.109375" style="75" customWidth="1"/>
    <col min="5651" max="5651" width="9.109375" style="75"/>
    <col min="5652" max="5652" width="7.33203125" style="75" customWidth="1"/>
    <col min="5653" max="5653" width="5.88671875" style="75" customWidth="1"/>
    <col min="5654" max="5654" width="7.44140625" style="75" customWidth="1"/>
    <col min="5655" max="5655" width="8.88671875" style="75" customWidth="1"/>
    <col min="5656" max="5657" width="7.6640625" style="75" customWidth="1"/>
    <col min="5658" max="5658" width="8.6640625" style="75" customWidth="1"/>
    <col min="5659" max="5659" width="7.5546875" style="75" customWidth="1"/>
    <col min="5660" max="5660" width="6" style="75" customWidth="1"/>
    <col min="5661" max="5661" width="7.33203125" style="75" customWidth="1"/>
    <col min="5662" max="5662" width="7.88671875" style="75" customWidth="1"/>
    <col min="5663" max="5663" width="2.5546875" style="75" customWidth="1"/>
    <col min="5664" max="5664" width="11.33203125" style="75" customWidth="1"/>
    <col min="5665" max="5665" width="9.6640625" style="75" customWidth="1"/>
    <col min="5666" max="5666" width="9.5546875" style="75" customWidth="1"/>
    <col min="5667" max="5667" width="9.6640625" style="75" customWidth="1"/>
    <col min="5668" max="5668" width="6.109375" style="75" customWidth="1"/>
    <col min="5669" max="5670" width="9.33203125" style="75" customWidth="1"/>
    <col min="5671" max="5671" width="7.33203125" style="75" customWidth="1"/>
    <col min="5672" max="5672" width="7.109375" style="75" customWidth="1"/>
    <col min="5673" max="5894" width="9.109375" style="75"/>
    <col min="5895" max="5895" width="7.44140625" style="75" customWidth="1"/>
    <col min="5896" max="5896" width="8.5546875" style="75" customWidth="1"/>
    <col min="5897" max="5897" width="7.109375" style="75" customWidth="1"/>
    <col min="5898" max="5898" width="7" style="75" customWidth="1"/>
    <col min="5899" max="5899" width="7.33203125" style="75" customWidth="1"/>
    <col min="5900" max="5900" width="6.109375" style="75" customWidth="1"/>
    <col min="5901" max="5901" width="7" style="75" customWidth="1"/>
    <col min="5902" max="5902" width="7.6640625" style="75" customWidth="1"/>
    <col min="5903" max="5903" width="6.44140625" style="75" customWidth="1"/>
    <col min="5904" max="5904" width="6.88671875" style="75" customWidth="1"/>
    <col min="5905" max="5905" width="8.6640625" style="75" customWidth="1"/>
    <col min="5906" max="5906" width="7.109375" style="75" customWidth="1"/>
    <col min="5907" max="5907" width="9.109375" style="75"/>
    <col min="5908" max="5908" width="7.33203125" style="75" customWidth="1"/>
    <col min="5909" max="5909" width="5.88671875" style="75" customWidth="1"/>
    <col min="5910" max="5910" width="7.44140625" style="75" customWidth="1"/>
    <col min="5911" max="5911" width="8.88671875" style="75" customWidth="1"/>
    <col min="5912" max="5913" width="7.6640625" style="75" customWidth="1"/>
    <col min="5914" max="5914" width="8.6640625" style="75" customWidth="1"/>
    <col min="5915" max="5915" width="7.5546875" style="75" customWidth="1"/>
    <col min="5916" max="5916" width="6" style="75" customWidth="1"/>
    <col min="5917" max="5917" width="7.33203125" style="75" customWidth="1"/>
    <col min="5918" max="5918" width="7.88671875" style="75" customWidth="1"/>
    <col min="5919" max="5919" width="2.5546875" style="75" customWidth="1"/>
    <col min="5920" max="5920" width="11.33203125" style="75" customWidth="1"/>
    <col min="5921" max="5921" width="9.6640625" style="75" customWidth="1"/>
    <col min="5922" max="5922" width="9.5546875" style="75" customWidth="1"/>
    <col min="5923" max="5923" width="9.6640625" style="75" customWidth="1"/>
    <col min="5924" max="5924" width="6.109375" style="75" customWidth="1"/>
    <col min="5925" max="5926" width="9.33203125" style="75" customWidth="1"/>
    <col min="5927" max="5927" width="7.33203125" style="75" customWidth="1"/>
    <col min="5928" max="5928" width="7.109375" style="75" customWidth="1"/>
    <col min="5929" max="6150" width="9.109375" style="75"/>
    <col min="6151" max="6151" width="7.44140625" style="75" customWidth="1"/>
    <col min="6152" max="6152" width="8.5546875" style="75" customWidth="1"/>
    <col min="6153" max="6153" width="7.109375" style="75" customWidth="1"/>
    <col min="6154" max="6154" width="7" style="75" customWidth="1"/>
    <col min="6155" max="6155" width="7.33203125" style="75" customWidth="1"/>
    <col min="6156" max="6156" width="6.109375" style="75" customWidth="1"/>
    <col min="6157" max="6157" width="7" style="75" customWidth="1"/>
    <col min="6158" max="6158" width="7.6640625" style="75" customWidth="1"/>
    <col min="6159" max="6159" width="6.44140625" style="75" customWidth="1"/>
    <col min="6160" max="6160" width="6.88671875" style="75" customWidth="1"/>
    <col min="6161" max="6161" width="8.6640625" style="75" customWidth="1"/>
    <col min="6162" max="6162" width="7.109375" style="75" customWidth="1"/>
    <col min="6163" max="6163" width="9.109375" style="75"/>
    <col min="6164" max="6164" width="7.33203125" style="75" customWidth="1"/>
    <col min="6165" max="6165" width="5.88671875" style="75" customWidth="1"/>
    <col min="6166" max="6166" width="7.44140625" style="75" customWidth="1"/>
    <col min="6167" max="6167" width="8.88671875" style="75" customWidth="1"/>
    <col min="6168" max="6169" width="7.6640625" style="75" customWidth="1"/>
    <col min="6170" max="6170" width="8.6640625" style="75" customWidth="1"/>
    <col min="6171" max="6171" width="7.5546875" style="75" customWidth="1"/>
    <col min="6172" max="6172" width="6" style="75" customWidth="1"/>
    <col min="6173" max="6173" width="7.33203125" style="75" customWidth="1"/>
    <col min="6174" max="6174" width="7.88671875" style="75" customWidth="1"/>
    <col min="6175" max="6175" width="2.5546875" style="75" customWidth="1"/>
    <col min="6176" max="6176" width="11.33203125" style="75" customWidth="1"/>
    <col min="6177" max="6177" width="9.6640625" style="75" customWidth="1"/>
    <col min="6178" max="6178" width="9.5546875" style="75" customWidth="1"/>
    <col min="6179" max="6179" width="9.6640625" style="75" customWidth="1"/>
    <col min="6180" max="6180" width="6.109375" style="75" customWidth="1"/>
    <col min="6181" max="6182" width="9.33203125" style="75" customWidth="1"/>
    <col min="6183" max="6183" width="7.33203125" style="75" customWidth="1"/>
    <col min="6184" max="6184" width="7.109375" style="75" customWidth="1"/>
    <col min="6185" max="6406" width="9.109375" style="75"/>
    <col min="6407" max="6407" width="7.44140625" style="75" customWidth="1"/>
    <col min="6408" max="6408" width="8.5546875" style="75" customWidth="1"/>
    <col min="6409" max="6409" width="7.109375" style="75" customWidth="1"/>
    <col min="6410" max="6410" width="7" style="75" customWidth="1"/>
    <col min="6411" max="6411" width="7.33203125" style="75" customWidth="1"/>
    <col min="6412" max="6412" width="6.109375" style="75" customWidth="1"/>
    <col min="6413" max="6413" width="7" style="75" customWidth="1"/>
    <col min="6414" max="6414" width="7.6640625" style="75" customWidth="1"/>
    <col min="6415" max="6415" width="6.44140625" style="75" customWidth="1"/>
    <col min="6416" max="6416" width="6.88671875" style="75" customWidth="1"/>
    <col min="6417" max="6417" width="8.6640625" style="75" customWidth="1"/>
    <col min="6418" max="6418" width="7.109375" style="75" customWidth="1"/>
    <col min="6419" max="6419" width="9.109375" style="75"/>
    <col min="6420" max="6420" width="7.33203125" style="75" customWidth="1"/>
    <col min="6421" max="6421" width="5.88671875" style="75" customWidth="1"/>
    <col min="6422" max="6422" width="7.44140625" style="75" customWidth="1"/>
    <col min="6423" max="6423" width="8.88671875" style="75" customWidth="1"/>
    <col min="6424" max="6425" width="7.6640625" style="75" customWidth="1"/>
    <col min="6426" max="6426" width="8.6640625" style="75" customWidth="1"/>
    <col min="6427" max="6427" width="7.5546875" style="75" customWidth="1"/>
    <col min="6428" max="6428" width="6" style="75" customWidth="1"/>
    <col min="6429" max="6429" width="7.33203125" style="75" customWidth="1"/>
    <col min="6430" max="6430" width="7.88671875" style="75" customWidth="1"/>
    <col min="6431" max="6431" width="2.5546875" style="75" customWidth="1"/>
    <col min="6432" max="6432" width="11.33203125" style="75" customWidth="1"/>
    <col min="6433" max="6433" width="9.6640625" style="75" customWidth="1"/>
    <col min="6434" max="6434" width="9.5546875" style="75" customWidth="1"/>
    <col min="6435" max="6435" width="9.6640625" style="75" customWidth="1"/>
    <col min="6436" max="6436" width="6.109375" style="75" customWidth="1"/>
    <col min="6437" max="6438" width="9.33203125" style="75" customWidth="1"/>
    <col min="6439" max="6439" width="7.33203125" style="75" customWidth="1"/>
    <col min="6440" max="6440" width="7.109375" style="75" customWidth="1"/>
    <col min="6441" max="6662" width="9.109375" style="75"/>
    <col min="6663" max="6663" width="7.44140625" style="75" customWidth="1"/>
    <col min="6664" max="6664" width="8.5546875" style="75" customWidth="1"/>
    <col min="6665" max="6665" width="7.109375" style="75" customWidth="1"/>
    <col min="6666" max="6666" width="7" style="75" customWidth="1"/>
    <col min="6667" max="6667" width="7.33203125" style="75" customWidth="1"/>
    <col min="6668" max="6668" width="6.109375" style="75" customWidth="1"/>
    <col min="6669" max="6669" width="7" style="75" customWidth="1"/>
    <col min="6670" max="6670" width="7.6640625" style="75" customWidth="1"/>
    <col min="6671" max="6671" width="6.44140625" style="75" customWidth="1"/>
    <col min="6672" max="6672" width="6.88671875" style="75" customWidth="1"/>
    <col min="6673" max="6673" width="8.6640625" style="75" customWidth="1"/>
    <col min="6674" max="6674" width="7.109375" style="75" customWidth="1"/>
    <col min="6675" max="6675" width="9.109375" style="75"/>
    <col min="6676" max="6676" width="7.33203125" style="75" customWidth="1"/>
    <col min="6677" max="6677" width="5.88671875" style="75" customWidth="1"/>
    <col min="6678" max="6678" width="7.44140625" style="75" customWidth="1"/>
    <col min="6679" max="6679" width="8.88671875" style="75" customWidth="1"/>
    <col min="6680" max="6681" width="7.6640625" style="75" customWidth="1"/>
    <col min="6682" max="6682" width="8.6640625" style="75" customWidth="1"/>
    <col min="6683" max="6683" width="7.5546875" style="75" customWidth="1"/>
    <col min="6684" max="6684" width="6" style="75" customWidth="1"/>
    <col min="6685" max="6685" width="7.33203125" style="75" customWidth="1"/>
    <col min="6686" max="6686" width="7.88671875" style="75" customWidth="1"/>
    <col min="6687" max="6687" width="2.5546875" style="75" customWidth="1"/>
    <col min="6688" max="6688" width="11.33203125" style="75" customWidth="1"/>
    <col min="6689" max="6689" width="9.6640625" style="75" customWidth="1"/>
    <col min="6690" max="6690" width="9.5546875" style="75" customWidth="1"/>
    <col min="6691" max="6691" width="9.6640625" style="75" customWidth="1"/>
    <col min="6692" max="6692" width="6.109375" style="75" customWidth="1"/>
    <col min="6693" max="6694" width="9.33203125" style="75" customWidth="1"/>
    <col min="6695" max="6695" width="7.33203125" style="75" customWidth="1"/>
    <col min="6696" max="6696" width="7.109375" style="75" customWidth="1"/>
    <col min="6697" max="6918" width="9.109375" style="75"/>
    <col min="6919" max="6919" width="7.44140625" style="75" customWidth="1"/>
    <col min="6920" max="6920" width="8.5546875" style="75" customWidth="1"/>
    <col min="6921" max="6921" width="7.109375" style="75" customWidth="1"/>
    <col min="6922" max="6922" width="7" style="75" customWidth="1"/>
    <col min="6923" max="6923" width="7.33203125" style="75" customWidth="1"/>
    <col min="6924" max="6924" width="6.109375" style="75" customWidth="1"/>
    <col min="6925" max="6925" width="7" style="75" customWidth="1"/>
    <col min="6926" max="6926" width="7.6640625" style="75" customWidth="1"/>
    <col min="6927" max="6927" width="6.44140625" style="75" customWidth="1"/>
    <col min="6928" max="6928" width="6.88671875" style="75" customWidth="1"/>
    <col min="6929" max="6929" width="8.6640625" style="75" customWidth="1"/>
    <col min="6930" max="6930" width="7.109375" style="75" customWidth="1"/>
    <col min="6931" max="6931" width="9.109375" style="75"/>
    <col min="6932" max="6932" width="7.33203125" style="75" customWidth="1"/>
    <col min="6933" max="6933" width="5.88671875" style="75" customWidth="1"/>
    <col min="6934" max="6934" width="7.44140625" style="75" customWidth="1"/>
    <col min="6935" max="6935" width="8.88671875" style="75" customWidth="1"/>
    <col min="6936" max="6937" width="7.6640625" style="75" customWidth="1"/>
    <col min="6938" max="6938" width="8.6640625" style="75" customWidth="1"/>
    <col min="6939" max="6939" width="7.5546875" style="75" customWidth="1"/>
    <col min="6940" max="6940" width="6" style="75" customWidth="1"/>
    <col min="6941" max="6941" width="7.33203125" style="75" customWidth="1"/>
    <col min="6942" max="6942" width="7.88671875" style="75" customWidth="1"/>
    <col min="6943" max="6943" width="2.5546875" style="75" customWidth="1"/>
    <col min="6944" max="6944" width="11.33203125" style="75" customWidth="1"/>
    <col min="6945" max="6945" width="9.6640625" style="75" customWidth="1"/>
    <col min="6946" max="6946" width="9.5546875" style="75" customWidth="1"/>
    <col min="6947" max="6947" width="9.6640625" style="75" customWidth="1"/>
    <col min="6948" max="6948" width="6.109375" style="75" customWidth="1"/>
    <col min="6949" max="6950" width="9.33203125" style="75" customWidth="1"/>
    <col min="6951" max="6951" width="7.33203125" style="75" customWidth="1"/>
    <col min="6952" max="6952" width="7.109375" style="75" customWidth="1"/>
    <col min="6953" max="7174" width="9.109375" style="75"/>
    <col min="7175" max="7175" width="7.44140625" style="75" customWidth="1"/>
    <col min="7176" max="7176" width="8.5546875" style="75" customWidth="1"/>
    <col min="7177" max="7177" width="7.109375" style="75" customWidth="1"/>
    <col min="7178" max="7178" width="7" style="75" customWidth="1"/>
    <col min="7179" max="7179" width="7.33203125" style="75" customWidth="1"/>
    <col min="7180" max="7180" width="6.109375" style="75" customWidth="1"/>
    <col min="7181" max="7181" width="7" style="75" customWidth="1"/>
    <col min="7182" max="7182" width="7.6640625" style="75" customWidth="1"/>
    <col min="7183" max="7183" width="6.44140625" style="75" customWidth="1"/>
    <col min="7184" max="7184" width="6.88671875" style="75" customWidth="1"/>
    <col min="7185" max="7185" width="8.6640625" style="75" customWidth="1"/>
    <col min="7186" max="7186" width="7.109375" style="75" customWidth="1"/>
    <col min="7187" max="7187" width="9.109375" style="75"/>
    <col min="7188" max="7188" width="7.33203125" style="75" customWidth="1"/>
    <col min="7189" max="7189" width="5.88671875" style="75" customWidth="1"/>
    <col min="7190" max="7190" width="7.44140625" style="75" customWidth="1"/>
    <col min="7191" max="7191" width="8.88671875" style="75" customWidth="1"/>
    <col min="7192" max="7193" width="7.6640625" style="75" customWidth="1"/>
    <col min="7194" max="7194" width="8.6640625" style="75" customWidth="1"/>
    <col min="7195" max="7195" width="7.5546875" style="75" customWidth="1"/>
    <col min="7196" max="7196" width="6" style="75" customWidth="1"/>
    <col min="7197" max="7197" width="7.33203125" style="75" customWidth="1"/>
    <col min="7198" max="7198" width="7.88671875" style="75" customWidth="1"/>
    <col min="7199" max="7199" width="2.5546875" style="75" customWidth="1"/>
    <col min="7200" max="7200" width="11.33203125" style="75" customWidth="1"/>
    <col min="7201" max="7201" width="9.6640625" style="75" customWidth="1"/>
    <col min="7202" max="7202" width="9.5546875" style="75" customWidth="1"/>
    <col min="7203" max="7203" width="9.6640625" style="75" customWidth="1"/>
    <col min="7204" max="7204" width="6.109375" style="75" customWidth="1"/>
    <col min="7205" max="7206" width="9.33203125" style="75" customWidth="1"/>
    <col min="7207" max="7207" width="7.33203125" style="75" customWidth="1"/>
    <col min="7208" max="7208" width="7.109375" style="75" customWidth="1"/>
    <col min="7209" max="7430" width="9.109375" style="75"/>
    <col min="7431" max="7431" width="7.44140625" style="75" customWidth="1"/>
    <col min="7432" max="7432" width="8.5546875" style="75" customWidth="1"/>
    <col min="7433" max="7433" width="7.109375" style="75" customWidth="1"/>
    <col min="7434" max="7434" width="7" style="75" customWidth="1"/>
    <col min="7435" max="7435" width="7.33203125" style="75" customWidth="1"/>
    <col min="7436" max="7436" width="6.109375" style="75" customWidth="1"/>
    <col min="7437" max="7437" width="7" style="75" customWidth="1"/>
    <col min="7438" max="7438" width="7.6640625" style="75" customWidth="1"/>
    <col min="7439" max="7439" width="6.44140625" style="75" customWidth="1"/>
    <col min="7440" max="7440" width="6.88671875" style="75" customWidth="1"/>
    <col min="7441" max="7441" width="8.6640625" style="75" customWidth="1"/>
    <col min="7442" max="7442" width="7.109375" style="75" customWidth="1"/>
    <col min="7443" max="7443" width="9.109375" style="75"/>
    <col min="7444" max="7444" width="7.33203125" style="75" customWidth="1"/>
    <col min="7445" max="7445" width="5.88671875" style="75" customWidth="1"/>
    <col min="7446" max="7446" width="7.44140625" style="75" customWidth="1"/>
    <col min="7447" max="7447" width="8.88671875" style="75" customWidth="1"/>
    <col min="7448" max="7449" width="7.6640625" style="75" customWidth="1"/>
    <col min="7450" max="7450" width="8.6640625" style="75" customWidth="1"/>
    <col min="7451" max="7451" width="7.5546875" style="75" customWidth="1"/>
    <col min="7452" max="7452" width="6" style="75" customWidth="1"/>
    <col min="7453" max="7453" width="7.33203125" style="75" customWidth="1"/>
    <col min="7454" max="7454" width="7.88671875" style="75" customWidth="1"/>
    <col min="7455" max="7455" width="2.5546875" style="75" customWidth="1"/>
    <col min="7456" max="7456" width="11.33203125" style="75" customWidth="1"/>
    <col min="7457" max="7457" width="9.6640625" style="75" customWidth="1"/>
    <col min="7458" max="7458" width="9.5546875" style="75" customWidth="1"/>
    <col min="7459" max="7459" width="9.6640625" style="75" customWidth="1"/>
    <col min="7460" max="7460" width="6.109375" style="75" customWidth="1"/>
    <col min="7461" max="7462" width="9.33203125" style="75" customWidth="1"/>
    <col min="7463" max="7463" width="7.33203125" style="75" customWidth="1"/>
    <col min="7464" max="7464" width="7.109375" style="75" customWidth="1"/>
    <col min="7465" max="7686" width="9.109375" style="75"/>
    <col min="7687" max="7687" width="7.44140625" style="75" customWidth="1"/>
    <col min="7688" max="7688" width="8.5546875" style="75" customWidth="1"/>
    <col min="7689" max="7689" width="7.109375" style="75" customWidth="1"/>
    <col min="7690" max="7690" width="7" style="75" customWidth="1"/>
    <col min="7691" max="7691" width="7.33203125" style="75" customWidth="1"/>
    <col min="7692" max="7692" width="6.109375" style="75" customWidth="1"/>
    <col min="7693" max="7693" width="7" style="75" customWidth="1"/>
    <col min="7694" max="7694" width="7.6640625" style="75" customWidth="1"/>
    <col min="7695" max="7695" width="6.44140625" style="75" customWidth="1"/>
    <col min="7696" max="7696" width="6.88671875" style="75" customWidth="1"/>
    <col min="7697" max="7697" width="8.6640625" style="75" customWidth="1"/>
    <col min="7698" max="7698" width="7.109375" style="75" customWidth="1"/>
    <col min="7699" max="7699" width="9.109375" style="75"/>
    <col min="7700" max="7700" width="7.33203125" style="75" customWidth="1"/>
    <col min="7701" max="7701" width="5.88671875" style="75" customWidth="1"/>
    <col min="7702" max="7702" width="7.44140625" style="75" customWidth="1"/>
    <col min="7703" max="7703" width="8.88671875" style="75" customWidth="1"/>
    <col min="7704" max="7705" width="7.6640625" style="75" customWidth="1"/>
    <col min="7706" max="7706" width="8.6640625" style="75" customWidth="1"/>
    <col min="7707" max="7707" width="7.5546875" style="75" customWidth="1"/>
    <col min="7708" max="7708" width="6" style="75" customWidth="1"/>
    <col min="7709" max="7709" width="7.33203125" style="75" customWidth="1"/>
    <col min="7710" max="7710" width="7.88671875" style="75" customWidth="1"/>
    <col min="7711" max="7711" width="2.5546875" style="75" customWidth="1"/>
    <col min="7712" max="7712" width="11.33203125" style="75" customWidth="1"/>
    <col min="7713" max="7713" width="9.6640625" style="75" customWidth="1"/>
    <col min="7714" max="7714" width="9.5546875" style="75" customWidth="1"/>
    <col min="7715" max="7715" width="9.6640625" style="75" customWidth="1"/>
    <col min="7716" max="7716" width="6.109375" style="75" customWidth="1"/>
    <col min="7717" max="7718" width="9.33203125" style="75" customWidth="1"/>
    <col min="7719" max="7719" width="7.33203125" style="75" customWidth="1"/>
    <col min="7720" max="7720" width="7.109375" style="75" customWidth="1"/>
    <col min="7721" max="7942" width="9.109375" style="75"/>
    <col min="7943" max="7943" width="7.44140625" style="75" customWidth="1"/>
    <col min="7944" max="7944" width="8.5546875" style="75" customWidth="1"/>
    <col min="7945" max="7945" width="7.109375" style="75" customWidth="1"/>
    <col min="7946" max="7946" width="7" style="75" customWidth="1"/>
    <col min="7947" max="7947" width="7.33203125" style="75" customWidth="1"/>
    <col min="7948" max="7948" width="6.109375" style="75" customWidth="1"/>
    <col min="7949" max="7949" width="7" style="75" customWidth="1"/>
    <col min="7950" max="7950" width="7.6640625" style="75" customWidth="1"/>
    <col min="7951" max="7951" width="6.44140625" style="75" customWidth="1"/>
    <col min="7952" max="7952" width="6.88671875" style="75" customWidth="1"/>
    <col min="7953" max="7953" width="8.6640625" style="75" customWidth="1"/>
    <col min="7954" max="7954" width="7.109375" style="75" customWidth="1"/>
    <col min="7955" max="7955" width="9.109375" style="75"/>
    <col min="7956" max="7956" width="7.33203125" style="75" customWidth="1"/>
    <col min="7957" max="7957" width="5.88671875" style="75" customWidth="1"/>
    <col min="7958" max="7958" width="7.44140625" style="75" customWidth="1"/>
    <col min="7959" max="7959" width="8.88671875" style="75" customWidth="1"/>
    <col min="7960" max="7961" width="7.6640625" style="75" customWidth="1"/>
    <col min="7962" max="7962" width="8.6640625" style="75" customWidth="1"/>
    <col min="7963" max="7963" width="7.5546875" style="75" customWidth="1"/>
    <col min="7964" max="7964" width="6" style="75" customWidth="1"/>
    <col min="7965" max="7965" width="7.33203125" style="75" customWidth="1"/>
    <col min="7966" max="7966" width="7.88671875" style="75" customWidth="1"/>
    <col min="7967" max="7967" width="2.5546875" style="75" customWidth="1"/>
    <col min="7968" max="7968" width="11.33203125" style="75" customWidth="1"/>
    <col min="7969" max="7969" width="9.6640625" style="75" customWidth="1"/>
    <col min="7970" max="7970" width="9.5546875" style="75" customWidth="1"/>
    <col min="7971" max="7971" width="9.6640625" style="75" customWidth="1"/>
    <col min="7972" max="7972" width="6.109375" style="75" customWidth="1"/>
    <col min="7973" max="7974" width="9.33203125" style="75" customWidth="1"/>
    <col min="7975" max="7975" width="7.33203125" style="75" customWidth="1"/>
    <col min="7976" max="7976" width="7.109375" style="75" customWidth="1"/>
    <col min="7977" max="8198" width="9.109375" style="75"/>
    <col min="8199" max="8199" width="7.44140625" style="75" customWidth="1"/>
    <col min="8200" max="8200" width="8.5546875" style="75" customWidth="1"/>
    <col min="8201" max="8201" width="7.109375" style="75" customWidth="1"/>
    <col min="8202" max="8202" width="7" style="75" customWidth="1"/>
    <col min="8203" max="8203" width="7.33203125" style="75" customWidth="1"/>
    <col min="8204" max="8204" width="6.109375" style="75" customWidth="1"/>
    <col min="8205" max="8205" width="7" style="75" customWidth="1"/>
    <col min="8206" max="8206" width="7.6640625" style="75" customWidth="1"/>
    <col min="8207" max="8207" width="6.44140625" style="75" customWidth="1"/>
    <col min="8208" max="8208" width="6.88671875" style="75" customWidth="1"/>
    <col min="8209" max="8209" width="8.6640625" style="75" customWidth="1"/>
    <col min="8210" max="8210" width="7.109375" style="75" customWidth="1"/>
    <col min="8211" max="8211" width="9.109375" style="75"/>
    <col min="8212" max="8212" width="7.33203125" style="75" customWidth="1"/>
    <col min="8213" max="8213" width="5.88671875" style="75" customWidth="1"/>
    <col min="8214" max="8214" width="7.44140625" style="75" customWidth="1"/>
    <col min="8215" max="8215" width="8.88671875" style="75" customWidth="1"/>
    <col min="8216" max="8217" width="7.6640625" style="75" customWidth="1"/>
    <col min="8218" max="8218" width="8.6640625" style="75" customWidth="1"/>
    <col min="8219" max="8219" width="7.5546875" style="75" customWidth="1"/>
    <col min="8220" max="8220" width="6" style="75" customWidth="1"/>
    <col min="8221" max="8221" width="7.33203125" style="75" customWidth="1"/>
    <col min="8222" max="8222" width="7.88671875" style="75" customWidth="1"/>
    <col min="8223" max="8223" width="2.5546875" style="75" customWidth="1"/>
    <col min="8224" max="8224" width="11.33203125" style="75" customWidth="1"/>
    <col min="8225" max="8225" width="9.6640625" style="75" customWidth="1"/>
    <col min="8226" max="8226" width="9.5546875" style="75" customWidth="1"/>
    <col min="8227" max="8227" width="9.6640625" style="75" customWidth="1"/>
    <col min="8228" max="8228" width="6.109375" style="75" customWidth="1"/>
    <col min="8229" max="8230" width="9.33203125" style="75" customWidth="1"/>
    <col min="8231" max="8231" width="7.33203125" style="75" customWidth="1"/>
    <col min="8232" max="8232" width="7.109375" style="75" customWidth="1"/>
    <col min="8233" max="8454" width="9.109375" style="75"/>
    <col min="8455" max="8455" width="7.44140625" style="75" customWidth="1"/>
    <col min="8456" max="8456" width="8.5546875" style="75" customWidth="1"/>
    <col min="8457" max="8457" width="7.109375" style="75" customWidth="1"/>
    <col min="8458" max="8458" width="7" style="75" customWidth="1"/>
    <col min="8459" max="8459" width="7.33203125" style="75" customWidth="1"/>
    <col min="8460" max="8460" width="6.109375" style="75" customWidth="1"/>
    <col min="8461" max="8461" width="7" style="75" customWidth="1"/>
    <col min="8462" max="8462" width="7.6640625" style="75" customWidth="1"/>
    <col min="8463" max="8463" width="6.44140625" style="75" customWidth="1"/>
    <col min="8464" max="8464" width="6.88671875" style="75" customWidth="1"/>
    <col min="8465" max="8465" width="8.6640625" style="75" customWidth="1"/>
    <col min="8466" max="8466" width="7.109375" style="75" customWidth="1"/>
    <col min="8467" max="8467" width="9.109375" style="75"/>
    <col min="8468" max="8468" width="7.33203125" style="75" customWidth="1"/>
    <col min="8469" max="8469" width="5.88671875" style="75" customWidth="1"/>
    <col min="8470" max="8470" width="7.44140625" style="75" customWidth="1"/>
    <col min="8471" max="8471" width="8.88671875" style="75" customWidth="1"/>
    <col min="8472" max="8473" width="7.6640625" style="75" customWidth="1"/>
    <col min="8474" max="8474" width="8.6640625" style="75" customWidth="1"/>
    <col min="8475" max="8475" width="7.5546875" style="75" customWidth="1"/>
    <col min="8476" max="8476" width="6" style="75" customWidth="1"/>
    <col min="8477" max="8477" width="7.33203125" style="75" customWidth="1"/>
    <col min="8478" max="8478" width="7.88671875" style="75" customWidth="1"/>
    <col min="8479" max="8479" width="2.5546875" style="75" customWidth="1"/>
    <col min="8480" max="8480" width="11.33203125" style="75" customWidth="1"/>
    <col min="8481" max="8481" width="9.6640625" style="75" customWidth="1"/>
    <col min="8482" max="8482" width="9.5546875" style="75" customWidth="1"/>
    <col min="8483" max="8483" width="9.6640625" style="75" customWidth="1"/>
    <col min="8484" max="8484" width="6.109375" style="75" customWidth="1"/>
    <col min="8485" max="8486" width="9.33203125" style="75" customWidth="1"/>
    <col min="8487" max="8487" width="7.33203125" style="75" customWidth="1"/>
    <col min="8488" max="8488" width="7.109375" style="75" customWidth="1"/>
    <col min="8489" max="8710" width="9.109375" style="75"/>
    <col min="8711" max="8711" width="7.44140625" style="75" customWidth="1"/>
    <col min="8712" max="8712" width="8.5546875" style="75" customWidth="1"/>
    <col min="8713" max="8713" width="7.109375" style="75" customWidth="1"/>
    <col min="8714" max="8714" width="7" style="75" customWidth="1"/>
    <col min="8715" max="8715" width="7.33203125" style="75" customWidth="1"/>
    <col min="8716" max="8716" width="6.109375" style="75" customWidth="1"/>
    <col min="8717" max="8717" width="7" style="75" customWidth="1"/>
    <col min="8718" max="8718" width="7.6640625" style="75" customWidth="1"/>
    <col min="8719" max="8719" width="6.44140625" style="75" customWidth="1"/>
    <col min="8720" max="8720" width="6.88671875" style="75" customWidth="1"/>
    <col min="8721" max="8721" width="8.6640625" style="75" customWidth="1"/>
    <col min="8722" max="8722" width="7.109375" style="75" customWidth="1"/>
    <col min="8723" max="8723" width="9.109375" style="75"/>
    <col min="8724" max="8724" width="7.33203125" style="75" customWidth="1"/>
    <col min="8725" max="8725" width="5.88671875" style="75" customWidth="1"/>
    <col min="8726" max="8726" width="7.44140625" style="75" customWidth="1"/>
    <col min="8727" max="8727" width="8.88671875" style="75" customWidth="1"/>
    <col min="8728" max="8729" width="7.6640625" style="75" customWidth="1"/>
    <col min="8730" max="8730" width="8.6640625" style="75" customWidth="1"/>
    <col min="8731" max="8731" width="7.5546875" style="75" customWidth="1"/>
    <col min="8732" max="8732" width="6" style="75" customWidth="1"/>
    <col min="8733" max="8733" width="7.33203125" style="75" customWidth="1"/>
    <col min="8734" max="8734" width="7.88671875" style="75" customWidth="1"/>
    <col min="8735" max="8735" width="2.5546875" style="75" customWidth="1"/>
    <col min="8736" max="8736" width="11.33203125" style="75" customWidth="1"/>
    <col min="8737" max="8737" width="9.6640625" style="75" customWidth="1"/>
    <col min="8738" max="8738" width="9.5546875" style="75" customWidth="1"/>
    <col min="8739" max="8739" width="9.6640625" style="75" customWidth="1"/>
    <col min="8740" max="8740" width="6.109375" style="75" customWidth="1"/>
    <col min="8741" max="8742" width="9.33203125" style="75" customWidth="1"/>
    <col min="8743" max="8743" width="7.33203125" style="75" customWidth="1"/>
    <col min="8744" max="8744" width="7.109375" style="75" customWidth="1"/>
    <col min="8745" max="8966" width="9.109375" style="75"/>
    <col min="8967" max="8967" width="7.44140625" style="75" customWidth="1"/>
    <col min="8968" max="8968" width="8.5546875" style="75" customWidth="1"/>
    <col min="8969" max="8969" width="7.109375" style="75" customWidth="1"/>
    <col min="8970" max="8970" width="7" style="75" customWidth="1"/>
    <col min="8971" max="8971" width="7.33203125" style="75" customWidth="1"/>
    <col min="8972" max="8972" width="6.109375" style="75" customWidth="1"/>
    <col min="8973" max="8973" width="7" style="75" customWidth="1"/>
    <col min="8974" max="8974" width="7.6640625" style="75" customWidth="1"/>
    <col min="8975" max="8975" width="6.44140625" style="75" customWidth="1"/>
    <col min="8976" max="8976" width="6.88671875" style="75" customWidth="1"/>
    <col min="8977" max="8977" width="8.6640625" style="75" customWidth="1"/>
    <col min="8978" max="8978" width="7.109375" style="75" customWidth="1"/>
    <col min="8979" max="8979" width="9.109375" style="75"/>
    <col min="8980" max="8980" width="7.33203125" style="75" customWidth="1"/>
    <col min="8981" max="8981" width="5.88671875" style="75" customWidth="1"/>
    <col min="8982" max="8982" width="7.44140625" style="75" customWidth="1"/>
    <col min="8983" max="8983" width="8.88671875" style="75" customWidth="1"/>
    <col min="8984" max="8985" width="7.6640625" style="75" customWidth="1"/>
    <col min="8986" max="8986" width="8.6640625" style="75" customWidth="1"/>
    <col min="8987" max="8987" width="7.5546875" style="75" customWidth="1"/>
    <col min="8988" max="8988" width="6" style="75" customWidth="1"/>
    <col min="8989" max="8989" width="7.33203125" style="75" customWidth="1"/>
    <col min="8990" max="8990" width="7.88671875" style="75" customWidth="1"/>
    <col min="8991" max="8991" width="2.5546875" style="75" customWidth="1"/>
    <col min="8992" max="8992" width="11.33203125" style="75" customWidth="1"/>
    <col min="8993" max="8993" width="9.6640625" style="75" customWidth="1"/>
    <col min="8994" max="8994" width="9.5546875" style="75" customWidth="1"/>
    <col min="8995" max="8995" width="9.6640625" style="75" customWidth="1"/>
    <col min="8996" max="8996" width="6.109375" style="75" customWidth="1"/>
    <col min="8997" max="8998" width="9.33203125" style="75" customWidth="1"/>
    <col min="8999" max="8999" width="7.33203125" style="75" customWidth="1"/>
    <col min="9000" max="9000" width="7.109375" style="75" customWidth="1"/>
    <col min="9001" max="9222" width="9.109375" style="75"/>
    <col min="9223" max="9223" width="7.44140625" style="75" customWidth="1"/>
    <col min="9224" max="9224" width="8.5546875" style="75" customWidth="1"/>
    <col min="9225" max="9225" width="7.109375" style="75" customWidth="1"/>
    <col min="9226" max="9226" width="7" style="75" customWidth="1"/>
    <col min="9227" max="9227" width="7.33203125" style="75" customWidth="1"/>
    <col min="9228" max="9228" width="6.109375" style="75" customWidth="1"/>
    <col min="9229" max="9229" width="7" style="75" customWidth="1"/>
    <col min="9230" max="9230" width="7.6640625" style="75" customWidth="1"/>
    <col min="9231" max="9231" width="6.44140625" style="75" customWidth="1"/>
    <col min="9232" max="9232" width="6.88671875" style="75" customWidth="1"/>
    <col min="9233" max="9233" width="8.6640625" style="75" customWidth="1"/>
    <col min="9234" max="9234" width="7.109375" style="75" customWidth="1"/>
    <col min="9235" max="9235" width="9.109375" style="75"/>
    <col min="9236" max="9236" width="7.33203125" style="75" customWidth="1"/>
    <col min="9237" max="9237" width="5.88671875" style="75" customWidth="1"/>
    <col min="9238" max="9238" width="7.44140625" style="75" customWidth="1"/>
    <col min="9239" max="9239" width="8.88671875" style="75" customWidth="1"/>
    <col min="9240" max="9241" width="7.6640625" style="75" customWidth="1"/>
    <col min="9242" max="9242" width="8.6640625" style="75" customWidth="1"/>
    <col min="9243" max="9243" width="7.5546875" style="75" customWidth="1"/>
    <col min="9244" max="9244" width="6" style="75" customWidth="1"/>
    <col min="9245" max="9245" width="7.33203125" style="75" customWidth="1"/>
    <col min="9246" max="9246" width="7.88671875" style="75" customWidth="1"/>
    <col min="9247" max="9247" width="2.5546875" style="75" customWidth="1"/>
    <col min="9248" max="9248" width="11.33203125" style="75" customWidth="1"/>
    <col min="9249" max="9249" width="9.6640625" style="75" customWidth="1"/>
    <col min="9250" max="9250" width="9.5546875" style="75" customWidth="1"/>
    <col min="9251" max="9251" width="9.6640625" style="75" customWidth="1"/>
    <col min="9252" max="9252" width="6.109375" style="75" customWidth="1"/>
    <col min="9253" max="9254" width="9.33203125" style="75" customWidth="1"/>
    <col min="9255" max="9255" width="7.33203125" style="75" customWidth="1"/>
    <col min="9256" max="9256" width="7.109375" style="75" customWidth="1"/>
    <col min="9257" max="9478" width="9.109375" style="75"/>
    <col min="9479" max="9479" width="7.44140625" style="75" customWidth="1"/>
    <col min="9480" max="9480" width="8.5546875" style="75" customWidth="1"/>
    <col min="9481" max="9481" width="7.109375" style="75" customWidth="1"/>
    <col min="9482" max="9482" width="7" style="75" customWidth="1"/>
    <col min="9483" max="9483" width="7.33203125" style="75" customWidth="1"/>
    <col min="9484" max="9484" width="6.109375" style="75" customWidth="1"/>
    <col min="9485" max="9485" width="7" style="75" customWidth="1"/>
    <col min="9486" max="9486" width="7.6640625" style="75" customWidth="1"/>
    <col min="9487" max="9487" width="6.44140625" style="75" customWidth="1"/>
    <col min="9488" max="9488" width="6.88671875" style="75" customWidth="1"/>
    <col min="9489" max="9489" width="8.6640625" style="75" customWidth="1"/>
    <col min="9490" max="9490" width="7.109375" style="75" customWidth="1"/>
    <col min="9491" max="9491" width="9.109375" style="75"/>
    <col min="9492" max="9492" width="7.33203125" style="75" customWidth="1"/>
    <col min="9493" max="9493" width="5.88671875" style="75" customWidth="1"/>
    <col min="9494" max="9494" width="7.44140625" style="75" customWidth="1"/>
    <col min="9495" max="9495" width="8.88671875" style="75" customWidth="1"/>
    <col min="9496" max="9497" width="7.6640625" style="75" customWidth="1"/>
    <col min="9498" max="9498" width="8.6640625" style="75" customWidth="1"/>
    <col min="9499" max="9499" width="7.5546875" style="75" customWidth="1"/>
    <col min="9500" max="9500" width="6" style="75" customWidth="1"/>
    <col min="9501" max="9501" width="7.33203125" style="75" customWidth="1"/>
    <col min="9502" max="9502" width="7.88671875" style="75" customWidth="1"/>
    <col min="9503" max="9503" width="2.5546875" style="75" customWidth="1"/>
    <col min="9504" max="9504" width="11.33203125" style="75" customWidth="1"/>
    <col min="9505" max="9505" width="9.6640625" style="75" customWidth="1"/>
    <col min="9506" max="9506" width="9.5546875" style="75" customWidth="1"/>
    <col min="9507" max="9507" width="9.6640625" style="75" customWidth="1"/>
    <col min="9508" max="9508" width="6.109375" style="75" customWidth="1"/>
    <col min="9509" max="9510" width="9.33203125" style="75" customWidth="1"/>
    <col min="9511" max="9511" width="7.33203125" style="75" customWidth="1"/>
    <col min="9512" max="9512" width="7.109375" style="75" customWidth="1"/>
    <col min="9513" max="9734" width="9.109375" style="75"/>
    <col min="9735" max="9735" width="7.44140625" style="75" customWidth="1"/>
    <col min="9736" max="9736" width="8.5546875" style="75" customWidth="1"/>
    <col min="9737" max="9737" width="7.109375" style="75" customWidth="1"/>
    <col min="9738" max="9738" width="7" style="75" customWidth="1"/>
    <col min="9739" max="9739" width="7.33203125" style="75" customWidth="1"/>
    <col min="9740" max="9740" width="6.109375" style="75" customWidth="1"/>
    <col min="9741" max="9741" width="7" style="75" customWidth="1"/>
    <col min="9742" max="9742" width="7.6640625" style="75" customWidth="1"/>
    <col min="9743" max="9743" width="6.44140625" style="75" customWidth="1"/>
    <col min="9744" max="9744" width="6.88671875" style="75" customWidth="1"/>
    <col min="9745" max="9745" width="8.6640625" style="75" customWidth="1"/>
    <col min="9746" max="9746" width="7.109375" style="75" customWidth="1"/>
    <col min="9747" max="9747" width="9.109375" style="75"/>
    <col min="9748" max="9748" width="7.33203125" style="75" customWidth="1"/>
    <col min="9749" max="9749" width="5.88671875" style="75" customWidth="1"/>
    <col min="9750" max="9750" width="7.44140625" style="75" customWidth="1"/>
    <col min="9751" max="9751" width="8.88671875" style="75" customWidth="1"/>
    <col min="9752" max="9753" width="7.6640625" style="75" customWidth="1"/>
    <col min="9754" max="9754" width="8.6640625" style="75" customWidth="1"/>
    <col min="9755" max="9755" width="7.5546875" style="75" customWidth="1"/>
    <col min="9756" max="9756" width="6" style="75" customWidth="1"/>
    <col min="9757" max="9757" width="7.33203125" style="75" customWidth="1"/>
    <col min="9758" max="9758" width="7.88671875" style="75" customWidth="1"/>
    <col min="9759" max="9759" width="2.5546875" style="75" customWidth="1"/>
    <col min="9760" max="9760" width="11.33203125" style="75" customWidth="1"/>
    <col min="9761" max="9761" width="9.6640625" style="75" customWidth="1"/>
    <col min="9762" max="9762" width="9.5546875" style="75" customWidth="1"/>
    <col min="9763" max="9763" width="9.6640625" style="75" customWidth="1"/>
    <col min="9764" max="9764" width="6.109375" style="75" customWidth="1"/>
    <col min="9765" max="9766" width="9.33203125" style="75" customWidth="1"/>
    <col min="9767" max="9767" width="7.33203125" style="75" customWidth="1"/>
    <col min="9768" max="9768" width="7.109375" style="75" customWidth="1"/>
    <col min="9769" max="9990" width="9.109375" style="75"/>
    <col min="9991" max="9991" width="7.44140625" style="75" customWidth="1"/>
    <col min="9992" max="9992" width="8.5546875" style="75" customWidth="1"/>
    <col min="9993" max="9993" width="7.109375" style="75" customWidth="1"/>
    <col min="9994" max="9994" width="7" style="75" customWidth="1"/>
    <col min="9995" max="9995" width="7.33203125" style="75" customWidth="1"/>
    <col min="9996" max="9996" width="6.109375" style="75" customWidth="1"/>
    <col min="9997" max="9997" width="7" style="75" customWidth="1"/>
    <col min="9998" max="9998" width="7.6640625" style="75" customWidth="1"/>
    <col min="9999" max="9999" width="6.44140625" style="75" customWidth="1"/>
    <col min="10000" max="10000" width="6.88671875" style="75" customWidth="1"/>
    <col min="10001" max="10001" width="8.6640625" style="75" customWidth="1"/>
    <col min="10002" max="10002" width="7.109375" style="75" customWidth="1"/>
    <col min="10003" max="10003" width="9.109375" style="75"/>
    <col min="10004" max="10004" width="7.33203125" style="75" customWidth="1"/>
    <col min="10005" max="10005" width="5.88671875" style="75" customWidth="1"/>
    <col min="10006" max="10006" width="7.44140625" style="75" customWidth="1"/>
    <col min="10007" max="10007" width="8.88671875" style="75" customWidth="1"/>
    <col min="10008" max="10009" width="7.6640625" style="75" customWidth="1"/>
    <col min="10010" max="10010" width="8.6640625" style="75" customWidth="1"/>
    <col min="10011" max="10011" width="7.5546875" style="75" customWidth="1"/>
    <col min="10012" max="10012" width="6" style="75" customWidth="1"/>
    <col min="10013" max="10013" width="7.33203125" style="75" customWidth="1"/>
    <col min="10014" max="10014" width="7.88671875" style="75" customWidth="1"/>
    <col min="10015" max="10015" width="2.5546875" style="75" customWidth="1"/>
    <col min="10016" max="10016" width="11.33203125" style="75" customWidth="1"/>
    <col min="10017" max="10017" width="9.6640625" style="75" customWidth="1"/>
    <col min="10018" max="10018" width="9.5546875" style="75" customWidth="1"/>
    <col min="10019" max="10019" width="9.6640625" style="75" customWidth="1"/>
    <col min="10020" max="10020" width="6.109375" style="75" customWidth="1"/>
    <col min="10021" max="10022" width="9.33203125" style="75" customWidth="1"/>
    <col min="10023" max="10023" width="7.33203125" style="75" customWidth="1"/>
    <col min="10024" max="10024" width="7.109375" style="75" customWidth="1"/>
    <col min="10025" max="10246" width="9.109375" style="75"/>
    <col min="10247" max="10247" width="7.44140625" style="75" customWidth="1"/>
    <col min="10248" max="10248" width="8.5546875" style="75" customWidth="1"/>
    <col min="10249" max="10249" width="7.109375" style="75" customWidth="1"/>
    <col min="10250" max="10250" width="7" style="75" customWidth="1"/>
    <col min="10251" max="10251" width="7.33203125" style="75" customWidth="1"/>
    <col min="10252" max="10252" width="6.109375" style="75" customWidth="1"/>
    <col min="10253" max="10253" width="7" style="75" customWidth="1"/>
    <col min="10254" max="10254" width="7.6640625" style="75" customWidth="1"/>
    <col min="10255" max="10255" width="6.44140625" style="75" customWidth="1"/>
    <col min="10256" max="10256" width="6.88671875" style="75" customWidth="1"/>
    <col min="10257" max="10257" width="8.6640625" style="75" customWidth="1"/>
    <col min="10258" max="10258" width="7.109375" style="75" customWidth="1"/>
    <col min="10259" max="10259" width="9.109375" style="75"/>
    <col min="10260" max="10260" width="7.33203125" style="75" customWidth="1"/>
    <col min="10261" max="10261" width="5.88671875" style="75" customWidth="1"/>
    <col min="10262" max="10262" width="7.44140625" style="75" customWidth="1"/>
    <col min="10263" max="10263" width="8.88671875" style="75" customWidth="1"/>
    <col min="10264" max="10265" width="7.6640625" style="75" customWidth="1"/>
    <col min="10266" max="10266" width="8.6640625" style="75" customWidth="1"/>
    <col min="10267" max="10267" width="7.5546875" style="75" customWidth="1"/>
    <col min="10268" max="10268" width="6" style="75" customWidth="1"/>
    <col min="10269" max="10269" width="7.33203125" style="75" customWidth="1"/>
    <col min="10270" max="10270" width="7.88671875" style="75" customWidth="1"/>
    <col min="10271" max="10271" width="2.5546875" style="75" customWidth="1"/>
    <col min="10272" max="10272" width="11.33203125" style="75" customWidth="1"/>
    <col min="10273" max="10273" width="9.6640625" style="75" customWidth="1"/>
    <col min="10274" max="10274" width="9.5546875" style="75" customWidth="1"/>
    <col min="10275" max="10275" width="9.6640625" style="75" customWidth="1"/>
    <col min="10276" max="10276" width="6.109375" style="75" customWidth="1"/>
    <col min="10277" max="10278" width="9.33203125" style="75" customWidth="1"/>
    <col min="10279" max="10279" width="7.33203125" style="75" customWidth="1"/>
    <col min="10280" max="10280" width="7.109375" style="75" customWidth="1"/>
    <col min="10281" max="10502" width="9.109375" style="75"/>
    <col min="10503" max="10503" width="7.44140625" style="75" customWidth="1"/>
    <col min="10504" max="10504" width="8.5546875" style="75" customWidth="1"/>
    <col min="10505" max="10505" width="7.109375" style="75" customWidth="1"/>
    <col min="10506" max="10506" width="7" style="75" customWidth="1"/>
    <col min="10507" max="10507" width="7.33203125" style="75" customWidth="1"/>
    <col min="10508" max="10508" width="6.109375" style="75" customWidth="1"/>
    <col min="10509" max="10509" width="7" style="75" customWidth="1"/>
    <col min="10510" max="10510" width="7.6640625" style="75" customWidth="1"/>
    <col min="10511" max="10511" width="6.44140625" style="75" customWidth="1"/>
    <col min="10512" max="10512" width="6.88671875" style="75" customWidth="1"/>
    <col min="10513" max="10513" width="8.6640625" style="75" customWidth="1"/>
    <col min="10514" max="10514" width="7.109375" style="75" customWidth="1"/>
    <col min="10515" max="10515" width="9.109375" style="75"/>
    <col min="10516" max="10516" width="7.33203125" style="75" customWidth="1"/>
    <col min="10517" max="10517" width="5.88671875" style="75" customWidth="1"/>
    <col min="10518" max="10518" width="7.44140625" style="75" customWidth="1"/>
    <col min="10519" max="10519" width="8.88671875" style="75" customWidth="1"/>
    <col min="10520" max="10521" width="7.6640625" style="75" customWidth="1"/>
    <col min="10522" max="10522" width="8.6640625" style="75" customWidth="1"/>
    <col min="10523" max="10523" width="7.5546875" style="75" customWidth="1"/>
    <col min="10524" max="10524" width="6" style="75" customWidth="1"/>
    <col min="10525" max="10525" width="7.33203125" style="75" customWidth="1"/>
    <col min="10526" max="10526" width="7.88671875" style="75" customWidth="1"/>
    <col min="10527" max="10527" width="2.5546875" style="75" customWidth="1"/>
    <col min="10528" max="10528" width="11.33203125" style="75" customWidth="1"/>
    <col min="10529" max="10529" width="9.6640625" style="75" customWidth="1"/>
    <col min="10530" max="10530" width="9.5546875" style="75" customWidth="1"/>
    <col min="10531" max="10531" width="9.6640625" style="75" customWidth="1"/>
    <col min="10532" max="10532" width="6.109375" style="75" customWidth="1"/>
    <col min="10533" max="10534" width="9.33203125" style="75" customWidth="1"/>
    <col min="10535" max="10535" width="7.33203125" style="75" customWidth="1"/>
    <col min="10536" max="10536" width="7.109375" style="75" customWidth="1"/>
    <col min="10537" max="10758" width="9.109375" style="75"/>
    <col min="10759" max="10759" width="7.44140625" style="75" customWidth="1"/>
    <col min="10760" max="10760" width="8.5546875" style="75" customWidth="1"/>
    <col min="10761" max="10761" width="7.109375" style="75" customWidth="1"/>
    <col min="10762" max="10762" width="7" style="75" customWidth="1"/>
    <col min="10763" max="10763" width="7.33203125" style="75" customWidth="1"/>
    <col min="10764" max="10764" width="6.109375" style="75" customWidth="1"/>
    <col min="10765" max="10765" width="7" style="75" customWidth="1"/>
    <col min="10766" max="10766" width="7.6640625" style="75" customWidth="1"/>
    <col min="10767" max="10767" width="6.44140625" style="75" customWidth="1"/>
    <col min="10768" max="10768" width="6.88671875" style="75" customWidth="1"/>
    <col min="10769" max="10769" width="8.6640625" style="75" customWidth="1"/>
    <col min="10770" max="10770" width="7.109375" style="75" customWidth="1"/>
    <col min="10771" max="10771" width="9.109375" style="75"/>
    <col min="10772" max="10772" width="7.33203125" style="75" customWidth="1"/>
    <col min="10773" max="10773" width="5.88671875" style="75" customWidth="1"/>
    <col min="10774" max="10774" width="7.44140625" style="75" customWidth="1"/>
    <col min="10775" max="10775" width="8.88671875" style="75" customWidth="1"/>
    <col min="10776" max="10777" width="7.6640625" style="75" customWidth="1"/>
    <col min="10778" max="10778" width="8.6640625" style="75" customWidth="1"/>
    <col min="10779" max="10779" width="7.5546875" style="75" customWidth="1"/>
    <col min="10780" max="10780" width="6" style="75" customWidth="1"/>
    <col min="10781" max="10781" width="7.33203125" style="75" customWidth="1"/>
    <col min="10782" max="10782" width="7.88671875" style="75" customWidth="1"/>
    <col min="10783" max="10783" width="2.5546875" style="75" customWidth="1"/>
    <col min="10784" max="10784" width="11.33203125" style="75" customWidth="1"/>
    <col min="10785" max="10785" width="9.6640625" style="75" customWidth="1"/>
    <col min="10786" max="10786" width="9.5546875" style="75" customWidth="1"/>
    <col min="10787" max="10787" width="9.6640625" style="75" customWidth="1"/>
    <col min="10788" max="10788" width="6.109375" style="75" customWidth="1"/>
    <col min="10789" max="10790" width="9.33203125" style="75" customWidth="1"/>
    <col min="10791" max="10791" width="7.33203125" style="75" customWidth="1"/>
    <col min="10792" max="10792" width="7.109375" style="75" customWidth="1"/>
    <col min="10793" max="11014" width="9.109375" style="75"/>
    <col min="11015" max="11015" width="7.44140625" style="75" customWidth="1"/>
    <col min="11016" max="11016" width="8.5546875" style="75" customWidth="1"/>
    <col min="11017" max="11017" width="7.109375" style="75" customWidth="1"/>
    <col min="11018" max="11018" width="7" style="75" customWidth="1"/>
    <col min="11019" max="11019" width="7.33203125" style="75" customWidth="1"/>
    <col min="11020" max="11020" width="6.109375" style="75" customWidth="1"/>
    <col min="11021" max="11021" width="7" style="75" customWidth="1"/>
    <col min="11022" max="11022" width="7.6640625" style="75" customWidth="1"/>
    <col min="11023" max="11023" width="6.44140625" style="75" customWidth="1"/>
    <col min="11024" max="11024" width="6.88671875" style="75" customWidth="1"/>
    <col min="11025" max="11025" width="8.6640625" style="75" customWidth="1"/>
    <col min="11026" max="11026" width="7.109375" style="75" customWidth="1"/>
    <col min="11027" max="11027" width="9.109375" style="75"/>
    <col min="11028" max="11028" width="7.33203125" style="75" customWidth="1"/>
    <col min="11029" max="11029" width="5.88671875" style="75" customWidth="1"/>
    <col min="11030" max="11030" width="7.44140625" style="75" customWidth="1"/>
    <col min="11031" max="11031" width="8.88671875" style="75" customWidth="1"/>
    <col min="11032" max="11033" width="7.6640625" style="75" customWidth="1"/>
    <col min="11034" max="11034" width="8.6640625" style="75" customWidth="1"/>
    <col min="11035" max="11035" width="7.5546875" style="75" customWidth="1"/>
    <col min="11036" max="11036" width="6" style="75" customWidth="1"/>
    <col min="11037" max="11037" width="7.33203125" style="75" customWidth="1"/>
    <col min="11038" max="11038" width="7.88671875" style="75" customWidth="1"/>
    <col min="11039" max="11039" width="2.5546875" style="75" customWidth="1"/>
    <col min="11040" max="11040" width="11.33203125" style="75" customWidth="1"/>
    <col min="11041" max="11041" width="9.6640625" style="75" customWidth="1"/>
    <col min="11042" max="11042" width="9.5546875" style="75" customWidth="1"/>
    <col min="11043" max="11043" width="9.6640625" style="75" customWidth="1"/>
    <col min="11044" max="11044" width="6.109375" style="75" customWidth="1"/>
    <col min="11045" max="11046" width="9.33203125" style="75" customWidth="1"/>
    <col min="11047" max="11047" width="7.33203125" style="75" customWidth="1"/>
    <col min="11048" max="11048" width="7.109375" style="75" customWidth="1"/>
    <col min="11049" max="11270" width="9.109375" style="75"/>
    <col min="11271" max="11271" width="7.44140625" style="75" customWidth="1"/>
    <col min="11272" max="11272" width="8.5546875" style="75" customWidth="1"/>
    <col min="11273" max="11273" width="7.109375" style="75" customWidth="1"/>
    <col min="11274" max="11274" width="7" style="75" customWidth="1"/>
    <col min="11275" max="11275" width="7.33203125" style="75" customWidth="1"/>
    <col min="11276" max="11276" width="6.109375" style="75" customWidth="1"/>
    <col min="11277" max="11277" width="7" style="75" customWidth="1"/>
    <col min="11278" max="11278" width="7.6640625" style="75" customWidth="1"/>
    <col min="11279" max="11279" width="6.44140625" style="75" customWidth="1"/>
    <col min="11280" max="11280" width="6.88671875" style="75" customWidth="1"/>
    <col min="11281" max="11281" width="8.6640625" style="75" customWidth="1"/>
    <col min="11282" max="11282" width="7.109375" style="75" customWidth="1"/>
    <col min="11283" max="11283" width="9.109375" style="75"/>
    <col min="11284" max="11284" width="7.33203125" style="75" customWidth="1"/>
    <col min="11285" max="11285" width="5.88671875" style="75" customWidth="1"/>
    <col min="11286" max="11286" width="7.44140625" style="75" customWidth="1"/>
    <col min="11287" max="11287" width="8.88671875" style="75" customWidth="1"/>
    <col min="11288" max="11289" width="7.6640625" style="75" customWidth="1"/>
    <col min="11290" max="11290" width="8.6640625" style="75" customWidth="1"/>
    <col min="11291" max="11291" width="7.5546875" style="75" customWidth="1"/>
    <col min="11292" max="11292" width="6" style="75" customWidth="1"/>
    <col min="11293" max="11293" width="7.33203125" style="75" customWidth="1"/>
    <col min="11294" max="11294" width="7.88671875" style="75" customWidth="1"/>
    <col min="11295" max="11295" width="2.5546875" style="75" customWidth="1"/>
    <col min="11296" max="11296" width="11.33203125" style="75" customWidth="1"/>
    <col min="11297" max="11297" width="9.6640625" style="75" customWidth="1"/>
    <col min="11298" max="11298" width="9.5546875" style="75" customWidth="1"/>
    <col min="11299" max="11299" width="9.6640625" style="75" customWidth="1"/>
    <col min="11300" max="11300" width="6.109375" style="75" customWidth="1"/>
    <col min="11301" max="11302" width="9.33203125" style="75" customWidth="1"/>
    <col min="11303" max="11303" width="7.33203125" style="75" customWidth="1"/>
    <col min="11304" max="11304" width="7.109375" style="75" customWidth="1"/>
    <col min="11305" max="11526" width="9.109375" style="75"/>
    <col min="11527" max="11527" width="7.44140625" style="75" customWidth="1"/>
    <col min="11528" max="11528" width="8.5546875" style="75" customWidth="1"/>
    <col min="11529" max="11529" width="7.109375" style="75" customWidth="1"/>
    <col min="11530" max="11530" width="7" style="75" customWidth="1"/>
    <col min="11531" max="11531" width="7.33203125" style="75" customWidth="1"/>
    <col min="11532" max="11532" width="6.109375" style="75" customWidth="1"/>
    <col min="11533" max="11533" width="7" style="75" customWidth="1"/>
    <col min="11534" max="11534" width="7.6640625" style="75" customWidth="1"/>
    <col min="11535" max="11535" width="6.44140625" style="75" customWidth="1"/>
    <col min="11536" max="11536" width="6.88671875" style="75" customWidth="1"/>
    <col min="11537" max="11537" width="8.6640625" style="75" customWidth="1"/>
    <col min="11538" max="11538" width="7.109375" style="75" customWidth="1"/>
    <col min="11539" max="11539" width="9.109375" style="75"/>
    <col min="11540" max="11540" width="7.33203125" style="75" customWidth="1"/>
    <col min="11541" max="11541" width="5.88671875" style="75" customWidth="1"/>
    <col min="11542" max="11542" width="7.44140625" style="75" customWidth="1"/>
    <col min="11543" max="11543" width="8.88671875" style="75" customWidth="1"/>
    <col min="11544" max="11545" width="7.6640625" style="75" customWidth="1"/>
    <col min="11546" max="11546" width="8.6640625" style="75" customWidth="1"/>
    <col min="11547" max="11547" width="7.5546875" style="75" customWidth="1"/>
    <col min="11548" max="11548" width="6" style="75" customWidth="1"/>
    <col min="11549" max="11549" width="7.33203125" style="75" customWidth="1"/>
    <col min="11550" max="11550" width="7.88671875" style="75" customWidth="1"/>
    <col min="11551" max="11551" width="2.5546875" style="75" customWidth="1"/>
    <col min="11552" max="11552" width="11.33203125" style="75" customWidth="1"/>
    <col min="11553" max="11553" width="9.6640625" style="75" customWidth="1"/>
    <col min="11554" max="11554" width="9.5546875" style="75" customWidth="1"/>
    <col min="11555" max="11555" width="9.6640625" style="75" customWidth="1"/>
    <col min="11556" max="11556" width="6.109375" style="75" customWidth="1"/>
    <col min="11557" max="11558" width="9.33203125" style="75" customWidth="1"/>
    <col min="11559" max="11559" width="7.33203125" style="75" customWidth="1"/>
    <col min="11560" max="11560" width="7.109375" style="75" customWidth="1"/>
    <col min="11561" max="11782" width="9.109375" style="75"/>
    <col min="11783" max="11783" width="7.44140625" style="75" customWidth="1"/>
    <col min="11784" max="11784" width="8.5546875" style="75" customWidth="1"/>
    <col min="11785" max="11785" width="7.109375" style="75" customWidth="1"/>
    <col min="11786" max="11786" width="7" style="75" customWidth="1"/>
    <col min="11787" max="11787" width="7.33203125" style="75" customWidth="1"/>
    <col min="11788" max="11788" width="6.109375" style="75" customWidth="1"/>
    <col min="11789" max="11789" width="7" style="75" customWidth="1"/>
    <col min="11790" max="11790" width="7.6640625" style="75" customWidth="1"/>
    <col min="11791" max="11791" width="6.44140625" style="75" customWidth="1"/>
    <col min="11792" max="11792" width="6.88671875" style="75" customWidth="1"/>
    <col min="11793" max="11793" width="8.6640625" style="75" customWidth="1"/>
    <col min="11794" max="11794" width="7.109375" style="75" customWidth="1"/>
    <col min="11795" max="11795" width="9.109375" style="75"/>
    <col min="11796" max="11796" width="7.33203125" style="75" customWidth="1"/>
    <col min="11797" max="11797" width="5.88671875" style="75" customWidth="1"/>
    <col min="11798" max="11798" width="7.44140625" style="75" customWidth="1"/>
    <col min="11799" max="11799" width="8.88671875" style="75" customWidth="1"/>
    <col min="11800" max="11801" width="7.6640625" style="75" customWidth="1"/>
    <col min="11802" max="11802" width="8.6640625" style="75" customWidth="1"/>
    <col min="11803" max="11803" width="7.5546875" style="75" customWidth="1"/>
    <col min="11804" max="11804" width="6" style="75" customWidth="1"/>
    <col min="11805" max="11805" width="7.33203125" style="75" customWidth="1"/>
    <col min="11806" max="11806" width="7.88671875" style="75" customWidth="1"/>
    <col min="11807" max="11807" width="2.5546875" style="75" customWidth="1"/>
    <col min="11808" max="11808" width="11.33203125" style="75" customWidth="1"/>
    <col min="11809" max="11809" width="9.6640625" style="75" customWidth="1"/>
    <col min="11810" max="11810" width="9.5546875" style="75" customWidth="1"/>
    <col min="11811" max="11811" width="9.6640625" style="75" customWidth="1"/>
    <col min="11812" max="11812" width="6.109375" style="75" customWidth="1"/>
    <col min="11813" max="11814" width="9.33203125" style="75" customWidth="1"/>
    <col min="11815" max="11815" width="7.33203125" style="75" customWidth="1"/>
    <col min="11816" max="11816" width="7.109375" style="75" customWidth="1"/>
    <col min="11817" max="12038" width="9.109375" style="75"/>
    <col min="12039" max="12039" width="7.44140625" style="75" customWidth="1"/>
    <col min="12040" max="12040" width="8.5546875" style="75" customWidth="1"/>
    <col min="12041" max="12041" width="7.109375" style="75" customWidth="1"/>
    <col min="12042" max="12042" width="7" style="75" customWidth="1"/>
    <col min="12043" max="12043" width="7.33203125" style="75" customWidth="1"/>
    <col min="12044" max="12044" width="6.109375" style="75" customWidth="1"/>
    <col min="12045" max="12045" width="7" style="75" customWidth="1"/>
    <col min="12046" max="12046" width="7.6640625" style="75" customWidth="1"/>
    <col min="12047" max="12047" width="6.44140625" style="75" customWidth="1"/>
    <col min="12048" max="12048" width="6.88671875" style="75" customWidth="1"/>
    <col min="12049" max="12049" width="8.6640625" style="75" customWidth="1"/>
    <col min="12050" max="12050" width="7.109375" style="75" customWidth="1"/>
    <col min="12051" max="12051" width="9.109375" style="75"/>
    <col min="12052" max="12052" width="7.33203125" style="75" customWidth="1"/>
    <col min="12053" max="12053" width="5.88671875" style="75" customWidth="1"/>
    <col min="12054" max="12054" width="7.44140625" style="75" customWidth="1"/>
    <col min="12055" max="12055" width="8.88671875" style="75" customWidth="1"/>
    <col min="12056" max="12057" width="7.6640625" style="75" customWidth="1"/>
    <col min="12058" max="12058" width="8.6640625" style="75" customWidth="1"/>
    <col min="12059" max="12059" width="7.5546875" style="75" customWidth="1"/>
    <col min="12060" max="12060" width="6" style="75" customWidth="1"/>
    <col min="12061" max="12061" width="7.33203125" style="75" customWidth="1"/>
    <col min="12062" max="12062" width="7.88671875" style="75" customWidth="1"/>
    <col min="12063" max="12063" width="2.5546875" style="75" customWidth="1"/>
    <col min="12064" max="12064" width="11.33203125" style="75" customWidth="1"/>
    <col min="12065" max="12065" width="9.6640625" style="75" customWidth="1"/>
    <col min="12066" max="12066" width="9.5546875" style="75" customWidth="1"/>
    <col min="12067" max="12067" width="9.6640625" style="75" customWidth="1"/>
    <col min="12068" max="12068" width="6.109375" style="75" customWidth="1"/>
    <col min="12069" max="12070" width="9.33203125" style="75" customWidth="1"/>
    <col min="12071" max="12071" width="7.33203125" style="75" customWidth="1"/>
    <col min="12072" max="12072" width="7.109375" style="75" customWidth="1"/>
    <col min="12073" max="12294" width="9.109375" style="75"/>
    <col min="12295" max="12295" width="7.44140625" style="75" customWidth="1"/>
    <col min="12296" max="12296" width="8.5546875" style="75" customWidth="1"/>
    <col min="12297" max="12297" width="7.109375" style="75" customWidth="1"/>
    <col min="12298" max="12298" width="7" style="75" customWidth="1"/>
    <col min="12299" max="12299" width="7.33203125" style="75" customWidth="1"/>
    <col min="12300" max="12300" width="6.109375" style="75" customWidth="1"/>
    <col min="12301" max="12301" width="7" style="75" customWidth="1"/>
    <col min="12302" max="12302" width="7.6640625" style="75" customWidth="1"/>
    <col min="12303" max="12303" width="6.44140625" style="75" customWidth="1"/>
    <col min="12304" max="12304" width="6.88671875" style="75" customWidth="1"/>
    <col min="12305" max="12305" width="8.6640625" style="75" customWidth="1"/>
    <col min="12306" max="12306" width="7.109375" style="75" customWidth="1"/>
    <col min="12307" max="12307" width="9.109375" style="75"/>
    <col min="12308" max="12308" width="7.33203125" style="75" customWidth="1"/>
    <col min="12309" max="12309" width="5.88671875" style="75" customWidth="1"/>
    <col min="12310" max="12310" width="7.44140625" style="75" customWidth="1"/>
    <col min="12311" max="12311" width="8.88671875" style="75" customWidth="1"/>
    <col min="12312" max="12313" width="7.6640625" style="75" customWidth="1"/>
    <col min="12314" max="12314" width="8.6640625" style="75" customWidth="1"/>
    <col min="12315" max="12315" width="7.5546875" style="75" customWidth="1"/>
    <col min="12316" max="12316" width="6" style="75" customWidth="1"/>
    <col min="12317" max="12317" width="7.33203125" style="75" customWidth="1"/>
    <col min="12318" max="12318" width="7.88671875" style="75" customWidth="1"/>
    <col min="12319" max="12319" width="2.5546875" style="75" customWidth="1"/>
    <col min="12320" max="12320" width="11.33203125" style="75" customWidth="1"/>
    <col min="12321" max="12321" width="9.6640625" style="75" customWidth="1"/>
    <col min="12322" max="12322" width="9.5546875" style="75" customWidth="1"/>
    <col min="12323" max="12323" width="9.6640625" style="75" customWidth="1"/>
    <col min="12324" max="12324" width="6.109375" style="75" customWidth="1"/>
    <col min="12325" max="12326" width="9.33203125" style="75" customWidth="1"/>
    <col min="12327" max="12327" width="7.33203125" style="75" customWidth="1"/>
    <col min="12328" max="12328" width="7.109375" style="75" customWidth="1"/>
    <col min="12329" max="12550" width="9.109375" style="75"/>
    <col min="12551" max="12551" width="7.44140625" style="75" customWidth="1"/>
    <col min="12552" max="12552" width="8.5546875" style="75" customWidth="1"/>
    <col min="12553" max="12553" width="7.109375" style="75" customWidth="1"/>
    <col min="12554" max="12554" width="7" style="75" customWidth="1"/>
    <col min="12555" max="12555" width="7.33203125" style="75" customWidth="1"/>
    <col min="12556" max="12556" width="6.109375" style="75" customWidth="1"/>
    <col min="12557" max="12557" width="7" style="75" customWidth="1"/>
    <col min="12558" max="12558" width="7.6640625" style="75" customWidth="1"/>
    <col min="12559" max="12559" width="6.44140625" style="75" customWidth="1"/>
    <col min="12560" max="12560" width="6.88671875" style="75" customWidth="1"/>
    <col min="12561" max="12561" width="8.6640625" style="75" customWidth="1"/>
    <col min="12562" max="12562" width="7.109375" style="75" customWidth="1"/>
    <col min="12563" max="12563" width="9.109375" style="75"/>
    <col min="12564" max="12564" width="7.33203125" style="75" customWidth="1"/>
    <col min="12565" max="12565" width="5.88671875" style="75" customWidth="1"/>
    <col min="12566" max="12566" width="7.44140625" style="75" customWidth="1"/>
    <col min="12567" max="12567" width="8.88671875" style="75" customWidth="1"/>
    <col min="12568" max="12569" width="7.6640625" style="75" customWidth="1"/>
    <col min="12570" max="12570" width="8.6640625" style="75" customWidth="1"/>
    <col min="12571" max="12571" width="7.5546875" style="75" customWidth="1"/>
    <col min="12572" max="12572" width="6" style="75" customWidth="1"/>
    <col min="12573" max="12573" width="7.33203125" style="75" customWidth="1"/>
    <col min="12574" max="12574" width="7.88671875" style="75" customWidth="1"/>
    <col min="12575" max="12575" width="2.5546875" style="75" customWidth="1"/>
    <col min="12576" max="12576" width="11.33203125" style="75" customWidth="1"/>
    <col min="12577" max="12577" width="9.6640625" style="75" customWidth="1"/>
    <col min="12578" max="12578" width="9.5546875" style="75" customWidth="1"/>
    <col min="12579" max="12579" width="9.6640625" style="75" customWidth="1"/>
    <col min="12580" max="12580" width="6.109375" style="75" customWidth="1"/>
    <col min="12581" max="12582" width="9.33203125" style="75" customWidth="1"/>
    <col min="12583" max="12583" width="7.33203125" style="75" customWidth="1"/>
    <col min="12584" max="12584" width="7.109375" style="75" customWidth="1"/>
    <col min="12585" max="12806" width="9.109375" style="75"/>
    <col min="12807" max="12807" width="7.44140625" style="75" customWidth="1"/>
    <col min="12808" max="12808" width="8.5546875" style="75" customWidth="1"/>
    <col min="12809" max="12809" width="7.109375" style="75" customWidth="1"/>
    <col min="12810" max="12810" width="7" style="75" customWidth="1"/>
    <col min="12811" max="12811" width="7.33203125" style="75" customWidth="1"/>
    <col min="12812" max="12812" width="6.109375" style="75" customWidth="1"/>
    <col min="12813" max="12813" width="7" style="75" customWidth="1"/>
    <col min="12814" max="12814" width="7.6640625" style="75" customWidth="1"/>
    <col min="12815" max="12815" width="6.44140625" style="75" customWidth="1"/>
    <col min="12816" max="12816" width="6.88671875" style="75" customWidth="1"/>
    <col min="12817" max="12817" width="8.6640625" style="75" customWidth="1"/>
    <col min="12818" max="12818" width="7.109375" style="75" customWidth="1"/>
    <col min="12819" max="12819" width="9.109375" style="75"/>
    <col min="12820" max="12820" width="7.33203125" style="75" customWidth="1"/>
    <col min="12821" max="12821" width="5.88671875" style="75" customWidth="1"/>
    <col min="12822" max="12822" width="7.44140625" style="75" customWidth="1"/>
    <col min="12823" max="12823" width="8.88671875" style="75" customWidth="1"/>
    <col min="12824" max="12825" width="7.6640625" style="75" customWidth="1"/>
    <col min="12826" max="12826" width="8.6640625" style="75" customWidth="1"/>
    <col min="12827" max="12827" width="7.5546875" style="75" customWidth="1"/>
    <col min="12828" max="12828" width="6" style="75" customWidth="1"/>
    <col min="12829" max="12829" width="7.33203125" style="75" customWidth="1"/>
    <col min="12830" max="12830" width="7.88671875" style="75" customWidth="1"/>
    <col min="12831" max="12831" width="2.5546875" style="75" customWidth="1"/>
    <col min="12832" max="12832" width="11.33203125" style="75" customWidth="1"/>
    <col min="12833" max="12833" width="9.6640625" style="75" customWidth="1"/>
    <col min="12834" max="12834" width="9.5546875" style="75" customWidth="1"/>
    <col min="12835" max="12835" width="9.6640625" style="75" customWidth="1"/>
    <col min="12836" max="12836" width="6.109375" style="75" customWidth="1"/>
    <col min="12837" max="12838" width="9.33203125" style="75" customWidth="1"/>
    <col min="12839" max="12839" width="7.33203125" style="75" customWidth="1"/>
    <col min="12840" max="12840" width="7.109375" style="75" customWidth="1"/>
    <col min="12841" max="13062" width="9.109375" style="75"/>
    <col min="13063" max="13063" width="7.44140625" style="75" customWidth="1"/>
    <col min="13064" max="13064" width="8.5546875" style="75" customWidth="1"/>
    <col min="13065" max="13065" width="7.109375" style="75" customWidth="1"/>
    <col min="13066" max="13066" width="7" style="75" customWidth="1"/>
    <col min="13067" max="13067" width="7.33203125" style="75" customWidth="1"/>
    <col min="13068" max="13068" width="6.109375" style="75" customWidth="1"/>
    <col min="13069" max="13069" width="7" style="75" customWidth="1"/>
    <col min="13070" max="13070" width="7.6640625" style="75" customWidth="1"/>
    <col min="13071" max="13071" width="6.44140625" style="75" customWidth="1"/>
    <col min="13072" max="13072" width="6.88671875" style="75" customWidth="1"/>
    <col min="13073" max="13073" width="8.6640625" style="75" customWidth="1"/>
    <col min="13074" max="13074" width="7.109375" style="75" customWidth="1"/>
    <col min="13075" max="13075" width="9.109375" style="75"/>
    <col min="13076" max="13076" width="7.33203125" style="75" customWidth="1"/>
    <col min="13077" max="13077" width="5.88671875" style="75" customWidth="1"/>
    <col min="13078" max="13078" width="7.44140625" style="75" customWidth="1"/>
    <col min="13079" max="13079" width="8.88671875" style="75" customWidth="1"/>
    <col min="13080" max="13081" width="7.6640625" style="75" customWidth="1"/>
    <col min="13082" max="13082" width="8.6640625" style="75" customWidth="1"/>
    <col min="13083" max="13083" width="7.5546875" style="75" customWidth="1"/>
    <col min="13084" max="13084" width="6" style="75" customWidth="1"/>
    <col min="13085" max="13085" width="7.33203125" style="75" customWidth="1"/>
    <col min="13086" max="13086" width="7.88671875" style="75" customWidth="1"/>
    <col min="13087" max="13087" width="2.5546875" style="75" customWidth="1"/>
    <col min="13088" max="13088" width="11.33203125" style="75" customWidth="1"/>
    <col min="13089" max="13089" width="9.6640625" style="75" customWidth="1"/>
    <col min="13090" max="13090" width="9.5546875" style="75" customWidth="1"/>
    <col min="13091" max="13091" width="9.6640625" style="75" customWidth="1"/>
    <col min="13092" max="13092" width="6.109375" style="75" customWidth="1"/>
    <col min="13093" max="13094" width="9.33203125" style="75" customWidth="1"/>
    <col min="13095" max="13095" width="7.33203125" style="75" customWidth="1"/>
    <col min="13096" max="13096" width="7.109375" style="75" customWidth="1"/>
    <col min="13097" max="13318" width="9.109375" style="75"/>
    <col min="13319" max="13319" width="7.44140625" style="75" customWidth="1"/>
    <col min="13320" max="13320" width="8.5546875" style="75" customWidth="1"/>
    <col min="13321" max="13321" width="7.109375" style="75" customWidth="1"/>
    <col min="13322" max="13322" width="7" style="75" customWidth="1"/>
    <col min="13323" max="13323" width="7.33203125" style="75" customWidth="1"/>
    <col min="13324" max="13324" width="6.109375" style="75" customWidth="1"/>
    <col min="13325" max="13325" width="7" style="75" customWidth="1"/>
    <col min="13326" max="13326" width="7.6640625" style="75" customWidth="1"/>
    <col min="13327" max="13327" width="6.44140625" style="75" customWidth="1"/>
    <col min="13328" max="13328" width="6.88671875" style="75" customWidth="1"/>
    <col min="13329" max="13329" width="8.6640625" style="75" customWidth="1"/>
    <col min="13330" max="13330" width="7.109375" style="75" customWidth="1"/>
    <col min="13331" max="13331" width="9.109375" style="75"/>
    <col min="13332" max="13332" width="7.33203125" style="75" customWidth="1"/>
    <col min="13333" max="13333" width="5.88671875" style="75" customWidth="1"/>
    <col min="13334" max="13334" width="7.44140625" style="75" customWidth="1"/>
    <col min="13335" max="13335" width="8.88671875" style="75" customWidth="1"/>
    <col min="13336" max="13337" width="7.6640625" style="75" customWidth="1"/>
    <col min="13338" max="13338" width="8.6640625" style="75" customWidth="1"/>
    <col min="13339" max="13339" width="7.5546875" style="75" customWidth="1"/>
    <col min="13340" max="13340" width="6" style="75" customWidth="1"/>
    <col min="13341" max="13341" width="7.33203125" style="75" customWidth="1"/>
    <col min="13342" max="13342" width="7.88671875" style="75" customWidth="1"/>
    <col min="13343" max="13343" width="2.5546875" style="75" customWidth="1"/>
    <col min="13344" max="13344" width="11.33203125" style="75" customWidth="1"/>
    <col min="13345" max="13345" width="9.6640625" style="75" customWidth="1"/>
    <col min="13346" max="13346" width="9.5546875" style="75" customWidth="1"/>
    <col min="13347" max="13347" width="9.6640625" style="75" customWidth="1"/>
    <col min="13348" max="13348" width="6.109375" style="75" customWidth="1"/>
    <col min="13349" max="13350" width="9.33203125" style="75" customWidth="1"/>
    <col min="13351" max="13351" width="7.33203125" style="75" customWidth="1"/>
    <col min="13352" max="13352" width="7.109375" style="75" customWidth="1"/>
    <col min="13353" max="13574" width="9.109375" style="75"/>
    <col min="13575" max="13575" width="7.44140625" style="75" customWidth="1"/>
    <col min="13576" max="13576" width="8.5546875" style="75" customWidth="1"/>
    <col min="13577" max="13577" width="7.109375" style="75" customWidth="1"/>
    <col min="13578" max="13578" width="7" style="75" customWidth="1"/>
    <col min="13579" max="13579" width="7.33203125" style="75" customWidth="1"/>
    <col min="13580" max="13580" width="6.109375" style="75" customWidth="1"/>
    <col min="13581" max="13581" width="7" style="75" customWidth="1"/>
    <col min="13582" max="13582" width="7.6640625" style="75" customWidth="1"/>
    <col min="13583" max="13583" width="6.44140625" style="75" customWidth="1"/>
    <col min="13584" max="13584" width="6.88671875" style="75" customWidth="1"/>
    <col min="13585" max="13585" width="8.6640625" style="75" customWidth="1"/>
    <col min="13586" max="13586" width="7.109375" style="75" customWidth="1"/>
    <col min="13587" max="13587" width="9.109375" style="75"/>
    <col min="13588" max="13588" width="7.33203125" style="75" customWidth="1"/>
    <col min="13589" max="13589" width="5.88671875" style="75" customWidth="1"/>
    <col min="13590" max="13590" width="7.44140625" style="75" customWidth="1"/>
    <col min="13591" max="13591" width="8.88671875" style="75" customWidth="1"/>
    <col min="13592" max="13593" width="7.6640625" style="75" customWidth="1"/>
    <col min="13594" max="13594" width="8.6640625" style="75" customWidth="1"/>
    <col min="13595" max="13595" width="7.5546875" style="75" customWidth="1"/>
    <col min="13596" max="13596" width="6" style="75" customWidth="1"/>
    <col min="13597" max="13597" width="7.33203125" style="75" customWidth="1"/>
    <col min="13598" max="13598" width="7.88671875" style="75" customWidth="1"/>
    <col min="13599" max="13599" width="2.5546875" style="75" customWidth="1"/>
    <col min="13600" max="13600" width="11.33203125" style="75" customWidth="1"/>
    <col min="13601" max="13601" width="9.6640625" style="75" customWidth="1"/>
    <col min="13602" max="13602" width="9.5546875" style="75" customWidth="1"/>
    <col min="13603" max="13603" width="9.6640625" style="75" customWidth="1"/>
    <col min="13604" max="13604" width="6.109375" style="75" customWidth="1"/>
    <col min="13605" max="13606" width="9.33203125" style="75" customWidth="1"/>
    <col min="13607" max="13607" width="7.33203125" style="75" customWidth="1"/>
    <col min="13608" max="13608" width="7.109375" style="75" customWidth="1"/>
    <col min="13609" max="13830" width="9.109375" style="75"/>
    <col min="13831" max="13831" width="7.44140625" style="75" customWidth="1"/>
    <col min="13832" max="13832" width="8.5546875" style="75" customWidth="1"/>
    <col min="13833" max="13833" width="7.109375" style="75" customWidth="1"/>
    <col min="13834" max="13834" width="7" style="75" customWidth="1"/>
    <col min="13835" max="13835" width="7.33203125" style="75" customWidth="1"/>
    <col min="13836" max="13836" width="6.109375" style="75" customWidth="1"/>
    <col min="13837" max="13837" width="7" style="75" customWidth="1"/>
    <col min="13838" max="13838" width="7.6640625" style="75" customWidth="1"/>
    <col min="13839" max="13839" width="6.44140625" style="75" customWidth="1"/>
    <col min="13840" max="13840" width="6.88671875" style="75" customWidth="1"/>
    <col min="13841" max="13841" width="8.6640625" style="75" customWidth="1"/>
    <col min="13842" max="13842" width="7.109375" style="75" customWidth="1"/>
    <col min="13843" max="13843" width="9.109375" style="75"/>
    <col min="13844" max="13844" width="7.33203125" style="75" customWidth="1"/>
    <col min="13845" max="13845" width="5.88671875" style="75" customWidth="1"/>
    <col min="13846" max="13846" width="7.44140625" style="75" customWidth="1"/>
    <col min="13847" max="13847" width="8.88671875" style="75" customWidth="1"/>
    <col min="13848" max="13849" width="7.6640625" style="75" customWidth="1"/>
    <col min="13850" max="13850" width="8.6640625" style="75" customWidth="1"/>
    <col min="13851" max="13851" width="7.5546875" style="75" customWidth="1"/>
    <col min="13852" max="13852" width="6" style="75" customWidth="1"/>
    <col min="13853" max="13853" width="7.33203125" style="75" customWidth="1"/>
    <col min="13854" max="13854" width="7.88671875" style="75" customWidth="1"/>
    <col min="13855" max="13855" width="2.5546875" style="75" customWidth="1"/>
    <col min="13856" max="13856" width="11.33203125" style="75" customWidth="1"/>
    <col min="13857" max="13857" width="9.6640625" style="75" customWidth="1"/>
    <col min="13858" max="13858" width="9.5546875" style="75" customWidth="1"/>
    <col min="13859" max="13859" width="9.6640625" style="75" customWidth="1"/>
    <col min="13860" max="13860" width="6.109375" style="75" customWidth="1"/>
    <col min="13861" max="13862" width="9.33203125" style="75" customWidth="1"/>
    <col min="13863" max="13863" width="7.33203125" style="75" customWidth="1"/>
    <col min="13864" max="13864" width="7.109375" style="75" customWidth="1"/>
    <col min="13865" max="14086" width="9.109375" style="75"/>
    <col min="14087" max="14087" width="7.44140625" style="75" customWidth="1"/>
    <col min="14088" max="14088" width="8.5546875" style="75" customWidth="1"/>
    <col min="14089" max="14089" width="7.109375" style="75" customWidth="1"/>
    <col min="14090" max="14090" width="7" style="75" customWidth="1"/>
    <col min="14091" max="14091" width="7.33203125" style="75" customWidth="1"/>
    <col min="14092" max="14092" width="6.109375" style="75" customWidth="1"/>
    <col min="14093" max="14093" width="7" style="75" customWidth="1"/>
    <col min="14094" max="14094" width="7.6640625" style="75" customWidth="1"/>
    <col min="14095" max="14095" width="6.44140625" style="75" customWidth="1"/>
    <col min="14096" max="14096" width="6.88671875" style="75" customWidth="1"/>
    <col min="14097" max="14097" width="8.6640625" style="75" customWidth="1"/>
    <col min="14098" max="14098" width="7.109375" style="75" customWidth="1"/>
    <col min="14099" max="14099" width="9.109375" style="75"/>
    <col min="14100" max="14100" width="7.33203125" style="75" customWidth="1"/>
    <col min="14101" max="14101" width="5.88671875" style="75" customWidth="1"/>
    <col min="14102" max="14102" width="7.44140625" style="75" customWidth="1"/>
    <col min="14103" max="14103" width="8.88671875" style="75" customWidth="1"/>
    <col min="14104" max="14105" width="7.6640625" style="75" customWidth="1"/>
    <col min="14106" max="14106" width="8.6640625" style="75" customWidth="1"/>
    <col min="14107" max="14107" width="7.5546875" style="75" customWidth="1"/>
    <col min="14108" max="14108" width="6" style="75" customWidth="1"/>
    <col min="14109" max="14109" width="7.33203125" style="75" customWidth="1"/>
    <col min="14110" max="14110" width="7.88671875" style="75" customWidth="1"/>
    <col min="14111" max="14111" width="2.5546875" style="75" customWidth="1"/>
    <col min="14112" max="14112" width="11.33203125" style="75" customWidth="1"/>
    <col min="14113" max="14113" width="9.6640625" style="75" customWidth="1"/>
    <col min="14114" max="14114" width="9.5546875" style="75" customWidth="1"/>
    <col min="14115" max="14115" width="9.6640625" style="75" customWidth="1"/>
    <col min="14116" max="14116" width="6.109375" style="75" customWidth="1"/>
    <col min="14117" max="14118" width="9.33203125" style="75" customWidth="1"/>
    <col min="14119" max="14119" width="7.33203125" style="75" customWidth="1"/>
    <col min="14120" max="14120" width="7.109375" style="75" customWidth="1"/>
    <col min="14121" max="14342" width="9.109375" style="75"/>
    <col min="14343" max="14343" width="7.44140625" style="75" customWidth="1"/>
    <col min="14344" max="14344" width="8.5546875" style="75" customWidth="1"/>
    <col min="14345" max="14345" width="7.109375" style="75" customWidth="1"/>
    <col min="14346" max="14346" width="7" style="75" customWidth="1"/>
    <col min="14347" max="14347" width="7.33203125" style="75" customWidth="1"/>
    <col min="14348" max="14348" width="6.109375" style="75" customWidth="1"/>
    <col min="14349" max="14349" width="7" style="75" customWidth="1"/>
    <col min="14350" max="14350" width="7.6640625" style="75" customWidth="1"/>
    <col min="14351" max="14351" width="6.44140625" style="75" customWidth="1"/>
    <col min="14352" max="14352" width="6.88671875" style="75" customWidth="1"/>
    <col min="14353" max="14353" width="8.6640625" style="75" customWidth="1"/>
    <col min="14354" max="14354" width="7.109375" style="75" customWidth="1"/>
    <col min="14355" max="14355" width="9.109375" style="75"/>
    <col min="14356" max="14356" width="7.33203125" style="75" customWidth="1"/>
    <col min="14357" max="14357" width="5.88671875" style="75" customWidth="1"/>
    <col min="14358" max="14358" width="7.44140625" style="75" customWidth="1"/>
    <col min="14359" max="14359" width="8.88671875" style="75" customWidth="1"/>
    <col min="14360" max="14361" width="7.6640625" style="75" customWidth="1"/>
    <col min="14362" max="14362" width="8.6640625" style="75" customWidth="1"/>
    <col min="14363" max="14363" width="7.5546875" style="75" customWidth="1"/>
    <col min="14364" max="14364" width="6" style="75" customWidth="1"/>
    <col min="14365" max="14365" width="7.33203125" style="75" customWidth="1"/>
    <col min="14366" max="14366" width="7.88671875" style="75" customWidth="1"/>
    <col min="14367" max="14367" width="2.5546875" style="75" customWidth="1"/>
    <col min="14368" max="14368" width="11.33203125" style="75" customWidth="1"/>
    <col min="14369" max="14369" width="9.6640625" style="75" customWidth="1"/>
    <col min="14370" max="14370" width="9.5546875" style="75" customWidth="1"/>
    <col min="14371" max="14371" width="9.6640625" style="75" customWidth="1"/>
    <col min="14372" max="14372" width="6.109375" style="75" customWidth="1"/>
    <col min="14373" max="14374" width="9.33203125" style="75" customWidth="1"/>
    <col min="14375" max="14375" width="7.33203125" style="75" customWidth="1"/>
    <col min="14376" max="14376" width="7.109375" style="75" customWidth="1"/>
    <col min="14377" max="14598" width="9.109375" style="75"/>
    <col min="14599" max="14599" width="7.44140625" style="75" customWidth="1"/>
    <col min="14600" max="14600" width="8.5546875" style="75" customWidth="1"/>
    <col min="14601" max="14601" width="7.109375" style="75" customWidth="1"/>
    <col min="14602" max="14602" width="7" style="75" customWidth="1"/>
    <col min="14603" max="14603" width="7.33203125" style="75" customWidth="1"/>
    <col min="14604" max="14604" width="6.109375" style="75" customWidth="1"/>
    <col min="14605" max="14605" width="7" style="75" customWidth="1"/>
    <col min="14606" max="14606" width="7.6640625" style="75" customWidth="1"/>
    <col min="14607" max="14607" width="6.44140625" style="75" customWidth="1"/>
    <col min="14608" max="14608" width="6.88671875" style="75" customWidth="1"/>
    <col min="14609" max="14609" width="8.6640625" style="75" customWidth="1"/>
    <col min="14610" max="14610" width="7.109375" style="75" customWidth="1"/>
    <col min="14611" max="14611" width="9.109375" style="75"/>
    <col min="14612" max="14612" width="7.33203125" style="75" customWidth="1"/>
    <col min="14613" max="14613" width="5.88671875" style="75" customWidth="1"/>
    <col min="14614" max="14614" width="7.44140625" style="75" customWidth="1"/>
    <col min="14615" max="14615" width="8.88671875" style="75" customWidth="1"/>
    <col min="14616" max="14617" width="7.6640625" style="75" customWidth="1"/>
    <col min="14618" max="14618" width="8.6640625" style="75" customWidth="1"/>
    <col min="14619" max="14619" width="7.5546875" style="75" customWidth="1"/>
    <col min="14620" max="14620" width="6" style="75" customWidth="1"/>
    <col min="14621" max="14621" width="7.33203125" style="75" customWidth="1"/>
    <col min="14622" max="14622" width="7.88671875" style="75" customWidth="1"/>
    <col min="14623" max="14623" width="2.5546875" style="75" customWidth="1"/>
    <col min="14624" max="14624" width="11.33203125" style="75" customWidth="1"/>
    <col min="14625" max="14625" width="9.6640625" style="75" customWidth="1"/>
    <col min="14626" max="14626" width="9.5546875" style="75" customWidth="1"/>
    <col min="14627" max="14627" width="9.6640625" style="75" customWidth="1"/>
    <col min="14628" max="14628" width="6.109375" style="75" customWidth="1"/>
    <col min="14629" max="14630" width="9.33203125" style="75" customWidth="1"/>
    <col min="14631" max="14631" width="7.33203125" style="75" customWidth="1"/>
    <col min="14632" max="14632" width="7.109375" style="75" customWidth="1"/>
    <col min="14633" max="14854" width="9.109375" style="75"/>
    <col min="14855" max="14855" width="7.44140625" style="75" customWidth="1"/>
    <col min="14856" max="14856" width="8.5546875" style="75" customWidth="1"/>
    <col min="14857" max="14857" width="7.109375" style="75" customWidth="1"/>
    <col min="14858" max="14858" width="7" style="75" customWidth="1"/>
    <col min="14859" max="14859" width="7.33203125" style="75" customWidth="1"/>
    <col min="14860" max="14860" width="6.109375" style="75" customWidth="1"/>
    <col min="14861" max="14861" width="7" style="75" customWidth="1"/>
    <col min="14862" max="14862" width="7.6640625" style="75" customWidth="1"/>
    <col min="14863" max="14863" width="6.44140625" style="75" customWidth="1"/>
    <col min="14864" max="14864" width="6.88671875" style="75" customWidth="1"/>
    <col min="14865" max="14865" width="8.6640625" style="75" customWidth="1"/>
    <col min="14866" max="14866" width="7.109375" style="75" customWidth="1"/>
    <col min="14867" max="14867" width="9.109375" style="75"/>
    <col min="14868" max="14868" width="7.33203125" style="75" customWidth="1"/>
    <col min="14869" max="14869" width="5.88671875" style="75" customWidth="1"/>
    <col min="14870" max="14870" width="7.44140625" style="75" customWidth="1"/>
    <col min="14871" max="14871" width="8.88671875" style="75" customWidth="1"/>
    <col min="14872" max="14873" width="7.6640625" style="75" customWidth="1"/>
    <col min="14874" max="14874" width="8.6640625" style="75" customWidth="1"/>
    <col min="14875" max="14875" width="7.5546875" style="75" customWidth="1"/>
    <col min="14876" max="14876" width="6" style="75" customWidth="1"/>
    <col min="14877" max="14877" width="7.33203125" style="75" customWidth="1"/>
    <col min="14878" max="14878" width="7.88671875" style="75" customWidth="1"/>
    <col min="14879" max="14879" width="2.5546875" style="75" customWidth="1"/>
    <col min="14880" max="14880" width="11.33203125" style="75" customWidth="1"/>
    <col min="14881" max="14881" width="9.6640625" style="75" customWidth="1"/>
    <col min="14882" max="14882" width="9.5546875" style="75" customWidth="1"/>
    <col min="14883" max="14883" width="9.6640625" style="75" customWidth="1"/>
    <col min="14884" max="14884" width="6.109375" style="75" customWidth="1"/>
    <col min="14885" max="14886" width="9.33203125" style="75" customWidth="1"/>
    <col min="14887" max="14887" width="7.33203125" style="75" customWidth="1"/>
    <col min="14888" max="14888" width="7.109375" style="75" customWidth="1"/>
    <col min="14889" max="15110" width="9.109375" style="75"/>
    <col min="15111" max="15111" width="7.44140625" style="75" customWidth="1"/>
    <col min="15112" max="15112" width="8.5546875" style="75" customWidth="1"/>
    <col min="15113" max="15113" width="7.109375" style="75" customWidth="1"/>
    <col min="15114" max="15114" width="7" style="75" customWidth="1"/>
    <col min="15115" max="15115" width="7.33203125" style="75" customWidth="1"/>
    <col min="15116" max="15116" width="6.109375" style="75" customWidth="1"/>
    <col min="15117" max="15117" width="7" style="75" customWidth="1"/>
    <col min="15118" max="15118" width="7.6640625" style="75" customWidth="1"/>
    <col min="15119" max="15119" width="6.44140625" style="75" customWidth="1"/>
    <col min="15120" max="15120" width="6.88671875" style="75" customWidth="1"/>
    <col min="15121" max="15121" width="8.6640625" style="75" customWidth="1"/>
    <col min="15122" max="15122" width="7.109375" style="75" customWidth="1"/>
    <col min="15123" max="15123" width="9.109375" style="75"/>
    <col min="15124" max="15124" width="7.33203125" style="75" customWidth="1"/>
    <col min="15125" max="15125" width="5.88671875" style="75" customWidth="1"/>
    <col min="15126" max="15126" width="7.44140625" style="75" customWidth="1"/>
    <col min="15127" max="15127" width="8.88671875" style="75" customWidth="1"/>
    <col min="15128" max="15129" width="7.6640625" style="75" customWidth="1"/>
    <col min="15130" max="15130" width="8.6640625" style="75" customWidth="1"/>
    <col min="15131" max="15131" width="7.5546875" style="75" customWidth="1"/>
    <col min="15132" max="15132" width="6" style="75" customWidth="1"/>
    <col min="15133" max="15133" width="7.33203125" style="75" customWidth="1"/>
    <col min="15134" max="15134" width="7.88671875" style="75" customWidth="1"/>
    <col min="15135" max="15135" width="2.5546875" style="75" customWidth="1"/>
    <col min="15136" max="15136" width="11.33203125" style="75" customWidth="1"/>
    <col min="15137" max="15137" width="9.6640625" style="75" customWidth="1"/>
    <col min="15138" max="15138" width="9.5546875" style="75" customWidth="1"/>
    <col min="15139" max="15139" width="9.6640625" style="75" customWidth="1"/>
    <col min="15140" max="15140" width="6.109375" style="75" customWidth="1"/>
    <col min="15141" max="15142" width="9.33203125" style="75" customWidth="1"/>
    <col min="15143" max="15143" width="7.33203125" style="75" customWidth="1"/>
    <col min="15144" max="15144" width="7.109375" style="75" customWidth="1"/>
    <col min="15145" max="15366" width="9.109375" style="75"/>
    <col min="15367" max="15367" width="7.44140625" style="75" customWidth="1"/>
    <col min="15368" max="15368" width="8.5546875" style="75" customWidth="1"/>
    <col min="15369" max="15369" width="7.109375" style="75" customWidth="1"/>
    <col min="15370" max="15370" width="7" style="75" customWidth="1"/>
    <col min="15371" max="15371" width="7.33203125" style="75" customWidth="1"/>
    <col min="15372" max="15372" width="6.109375" style="75" customWidth="1"/>
    <col min="15373" max="15373" width="7" style="75" customWidth="1"/>
    <col min="15374" max="15374" width="7.6640625" style="75" customWidth="1"/>
    <col min="15375" max="15375" width="6.44140625" style="75" customWidth="1"/>
    <col min="15376" max="15376" width="6.88671875" style="75" customWidth="1"/>
    <col min="15377" max="15377" width="8.6640625" style="75" customWidth="1"/>
    <col min="15378" max="15378" width="7.109375" style="75" customWidth="1"/>
    <col min="15379" max="15379" width="9.109375" style="75"/>
    <col min="15380" max="15380" width="7.33203125" style="75" customWidth="1"/>
    <col min="15381" max="15381" width="5.88671875" style="75" customWidth="1"/>
    <col min="15382" max="15382" width="7.44140625" style="75" customWidth="1"/>
    <col min="15383" max="15383" width="8.88671875" style="75" customWidth="1"/>
    <col min="15384" max="15385" width="7.6640625" style="75" customWidth="1"/>
    <col min="15386" max="15386" width="8.6640625" style="75" customWidth="1"/>
    <col min="15387" max="15387" width="7.5546875" style="75" customWidth="1"/>
    <col min="15388" max="15388" width="6" style="75" customWidth="1"/>
    <col min="15389" max="15389" width="7.33203125" style="75" customWidth="1"/>
    <col min="15390" max="15390" width="7.88671875" style="75" customWidth="1"/>
    <col min="15391" max="15391" width="2.5546875" style="75" customWidth="1"/>
    <col min="15392" max="15392" width="11.33203125" style="75" customWidth="1"/>
    <col min="15393" max="15393" width="9.6640625" style="75" customWidth="1"/>
    <col min="15394" max="15394" width="9.5546875" style="75" customWidth="1"/>
    <col min="15395" max="15395" width="9.6640625" style="75" customWidth="1"/>
    <col min="15396" max="15396" width="6.109375" style="75" customWidth="1"/>
    <col min="15397" max="15398" width="9.33203125" style="75" customWidth="1"/>
    <col min="15399" max="15399" width="7.33203125" style="75" customWidth="1"/>
    <col min="15400" max="15400" width="7.109375" style="75" customWidth="1"/>
    <col min="15401" max="15622" width="9.109375" style="75"/>
    <col min="15623" max="15623" width="7.44140625" style="75" customWidth="1"/>
    <col min="15624" max="15624" width="8.5546875" style="75" customWidth="1"/>
    <col min="15625" max="15625" width="7.109375" style="75" customWidth="1"/>
    <col min="15626" max="15626" width="7" style="75" customWidth="1"/>
    <col min="15627" max="15627" width="7.33203125" style="75" customWidth="1"/>
    <col min="15628" max="15628" width="6.109375" style="75" customWidth="1"/>
    <col min="15629" max="15629" width="7" style="75" customWidth="1"/>
    <col min="15630" max="15630" width="7.6640625" style="75" customWidth="1"/>
    <col min="15631" max="15631" width="6.44140625" style="75" customWidth="1"/>
    <col min="15632" max="15632" width="6.88671875" style="75" customWidth="1"/>
    <col min="15633" max="15633" width="8.6640625" style="75" customWidth="1"/>
    <col min="15634" max="15634" width="7.109375" style="75" customWidth="1"/>
    <col min="15635" max="15635" width="9.109375" style="75"/>
    <col min="15636" max="15636" width="7.33203125" style="75" customWidth="1"/>
    <col min="15637" max="15637" width="5.88671875" style="75" customWidth="1"/>
    <col min="15638" max="15638" width="7.44140625" style="75" customWidth="1"/>
    <col min="15639" max="15639" width="8.88671875" style="75" customWidth="1"/>
    <col min="15640" max="15641" width="7.6640625" style="75" customWidth="1"/>
    <col min="15642" max="15642" width="8.6640625" style="75" customWidth="1"/>
    <col min="15643" max="15643" width="7.5546875" style="75" customWidth="1"/>
    <col min="15644" max="15644" width="6" style="75" customWidth="1"/>
    <col min="15645" max="15645" width="7.33203125" style="75" customWidth="1"/>
    <col min="15646" max="15646" width="7.88671875" style="75" customWidth="1"/>
    <col min="15647" max="15647" width="2.5546875" style="75" customWidth="1"/>
    <col min="15648" max="15648" width="11.33203125" style="75" customWidth="1"/>
    <col min="15649" max="15649" width="9.6640625" style="75" customWidth="1"/>
    <col min="15650" max="15650" width="9.5546875" style="75" customWidth="1"/>
    <col min="15651" max="15651" width="9.6640625" style="75" customWidth="1"/>
    <col min="15652" max="15652" width="6.109375" style="75" customWidth="1"/>
    <col min="15653" max="15654" width="9.33203125" style="75" customWidth="1"/>
    <col min="15655" max="15655" width="7.33203125" style="75" customWidth="1"/>
    <col min="15656" max="15656" width="7.109375" style="75" customWidth="1"/>
    <col min="15657" max="15878" width="9.109375" style="75"/>
    <col min="15879" max="15879" width="7.44140625" style="75" customWidth="1"/>
    <col min="15880" max="15880" width="8.5546875" style="75" customWidth="1"/>
    <col min="15881" max="15881" width="7.109375" style="75" customWidth="1"/>
    <col min="15882" max="15882" width="7" style="75" customWidth="1"/>
    <col min="15883" max="15883" width="7.33203125" style="75" customWidth="1"/>
    <col min="15884" max="15884" width="6.109375" style="75" customWidth="1"/>
    <col min="15885" max="15885" width="7" style="75" customWidth="1"/>
    <col min="15886" max="15886" width="7.6640625" style="75" customWidth="1"/>
    <col min="15887" max="15887" width="6.44140625" style="75" customWidth="1"/>
    <col min="15888" max="15888" width="6.88671875" style="75" customWidth="1"/>
    <col min="15889" max="15889" width="8.6640625" style="75" customWidth="1"/>
    <col min="15890" max="15890" width="7.109375" style="75" customWidth="1"/>
    <col min="15891" max="15891" width="9.109375" style="75"/>
    <col min="15892" max="15892" width="7.33203125" style="75" customWidth="1"/>
    <col min="15893" max="15893" width="5.88671875" style="75" customWidth="1"/>
    <col min="15894" max="15894" width="7.44140625" style="75" customWidth="1"/>
    <col min="15895" max="15895" width="8.88671875" style="75" customWidth="1"/>
    <col min="15896" max="15897" width="7.6640625" style="75" customWidth="1"/>
    <col min="15898" max="15898" width="8.6640625" style="75" customWidth="1"/>
    <col min="15899" max="15899" width="7.5546875" style="75" customWidth="1"/>
    <col min="15900" max="15900" width="6" style="75" customWidth="1"/>
    <col min="15901" max="15901" width="7.33203125" style="75" customWidth="1"/>
    <col min="15902" max="15902" width="7.88671875" style="75" customWidth="1"/>
    <col min="15903" max="15903" width="2.5546875" style="75" customWidth="1"/>
    <col min="15904" max="15904" width="11.33203125" style="75" customWidth="1"/>
    <col min="15905" max="15905" width="9.6640625" style="75" customWidth="1"/>
    <col min="15906" max="15906" width="9.5546875" style="75" customWidth="1"/>
    <col min="15907" max="15907" width="9.6640625" style="75" customWidth="1"/>
    <col min="15908" max="15908" width="6.109375" style="75" customWidth="1"/>
    <col min="15909" max="15910" width="9.33203125" style="75" customWidth="1"/>
    <col min="15911" max="15911" width="7.33203125" style="75" customWidth="1"/>
    <col min="15912" max="15912" width="7.109375" style="75" customWidth="1"/>
    <col min="15913" max="16134" width="9.109375" style="75"/>
    <col min="16135" max="16135" width="7.44140625" style="75" customWidth="1"/>
    <col min="16136" max="16136" width="8.5546875" style="75" customWidth="1"/>
    <col min="16137" max="16137" width="7.109375" style="75" customWidth="1"/>
    <col min="16138" max="16138" width="7" style="75" customWidth="1"/>
    <col min="16139" max="16139" width="7.33203125" style="75" customWidth="1"/>
    <col min="16140" max="16140" width="6.109375" style="75" customWidth="1"/>
    <col min="16141" max="16141" width="7" style="75" customWidth="1"/>
    <col min="16142" max="16142" width="7.6640625" style="75" customWidth="1"/>
    <col min="16143" max="16143" width="6.44140625" style="75" customWidth="1"/>
    <col min="16144" max="16144" width="6.88671875" style="75" customWidth="1"/>
    <col min="16145" max="16145" width="8.6640625" style="75" customWidth="1"/>
    <col min="16146" max="16146" width="7.109375" style="75" customWidth="1"/>
    <col min="16147" max="16147" width="9.109375" style="75"/>
    <col min="16148" max="16148" width="7.33203125" style="75" customWidth="1"/>
    <col min="16149" max="16149" width="5.88671875" style="75" customWidth="1"/>
    <col min="16150" max="16150" width="7.44140625" style="75" customWidth="1"/>
    <col min="16151" max="16151" width="8.88671875" style="75" customWidth="1"/>
    <col min="16152" max="16153" width="7.6640625" style="75" customWidth="1"/>
    <col min="16154" max="16154" width="8.6640625" style="75" customWidth="1"/>
    <col min="16155" max="16155" width="7.5546875" style="75" customWidth="1"/>
    <col min="16156" max="16156" width="6" style="75" customWidth="1"/>
    <col min="16157" max="16157" width="7.33203125" style="75" customWidth="1"/>
    <col min="16158" max="16158" width="7.88671875" style="75" customWidth="1"/>
    <col min="16159" max="16159" width="2.5546875" style="75" customWidth="1"/>
    <col min="16160" max="16160" width="11.33203125" style="75" customWidth="1"/>
    <col min="16161" max="16161" width="9.6640625" style="75" customWidth="1"/>
    <col min="16162" max="16162" width="9.5546875" style="75" customWidth="1"/>
    <col min="16163" max="16163" width="9.6640625" style="75" customWidth="1"/>
    <col min="16164" max="16164" width="6.109375" style="75" customWidth="1"/>
    <col min="16165" max="16166" width="9.33203125" style="75" customWidth="1"/>
    <col min="16167" max="16167" width="7.33203125" style="75" customWidth="1"/>
    <col min="16168" max="16168" width="7.109375" style="75" customWidth="1"/>
    <col min="16169" max="16384" width="9.109375" style="75"/>
  </cols>
  <sheetData>
    <row r="1" spans="1:47" ht="40.200000000000003" customHeight="1" thickTop="1">
      <c r="A1" s="1003" t="s">
        <v>94</v>
      </c>
      <c r="B1" s="1004"/>
      <c r="C1" s="1004"/>
      <c r="D1" s="1004"/>
      <c r="E1" s="1004"/>
      <c r="F1" s="1004"/>
      <c r="G1" s="1004"/>
      <c r="H1" s="1004"/>
      <c r="I1" s="1004"/>
      <c r="J1" s="1004"/>
      <c r="K1" s="1004"/>
      <c r="L1" s="1004"/>
      <c r="M1" s="1004"/>
      <c r="N1" s="1004"/>
      <c r="O1" s="1004"/>
      <c r="P1" s="1004"/>
      <c r="Q1" s="1004"/>
      <c r="R1" s="1004"/>
      <c r="S1" s="1004"/>
      <c r="T1" s="1004"/>
      <c r="U1" s="1004"/>
      <c r="V1" s="1004"/>
      <c r="W1" s="1004"/>
      <c r="X1" s="1004"/>
      <c r="Y1" s="1004"/>
      <c r="Z1" s="1004"/>
      <c r="AA1" s="1004"/>
      <c r="AB1" s="1004"/>
      <c r="AC1" s="1004"/>
      <c r="AD1" s="1004"/>
      <c r="AE1" s="1004"/>
      <c r="AF1" s="1004"/>
      <c r="AG1" s="1004"/>
      <c r="AH1" s="1004"/>
      <c r="AI1" s="1004"/>
      <c r="AJ1" s="1004"/>
      <c r="AK1" s="1004"/>
      <c r="AL1" s="1004"/>
      <c r="AM1" s="255"/>
    </row>
    <row r="2" spans="1:47" ht="31.95" customHeight="1">
      <c r="A2" s="724" t="s">
        <v>226</v>
      </c>
      <c r="B2" s="725"/>
      <c r="C2" s="725"/>
      <c r="D2" s="725"/>
      <c r="E2" s="473"/>
      <c r="F2" s="76" t="s">
        <v>68</v>
      </c>
      <c r="G2" s="179" t="s">
        <v>69</v>
      </c>
      <c r="H2" s="180"/>
      <c r="I2" s="181" t="s">
        <v>95</v>
      </c>
      <c r="J2" s="181"/>
      <c r="K2" s="181"/>
      <c r="L2" s="181"/>
      <c r="M2" s="181"/>
      <c r="N2" s="181"/>
      <c r="O2" s="181"/>
      <c r="P2" s="181"/>
      <c r="Q2" s="181"/>
      <c r="R2" s="181"/>
      <c r="S2" s="181"/>
      <c r="T2" s="181"/>
      <c r="U2" s="181"/>
      <c r="V2" s="178"/>
      <c r="W2" s="178"/>
      <c r="X2" s="178"/>
      <c r="Y2" s="178"/>
      <c r="Z2" s="178"/>
      <c r="AA2" s="178"/>
      <c r="AB2" s="178"/>
      <c r="AC2" s="178"/>
      <c r="AD2" s="442"/>
      <c r="AE2" s="76"/>
      <c r="AF2" s="1005" t="s">
        <v>96</v>
      </c>
      <c r="AG2" s="1005"/>
      <c r="AH2" s="1005"/>
      <c r="AI2" s="1005"/>
      <c r="AM2" s="130"/>
    </row>
    <row r="3" spans="1:47" ht="31.95" customHeight="1" thickBot="1">
      <c r="A3" s="182"/>
      <c r="B3" s="1006" t="s">
        <v>224</v>
      </c>
      <c r="C3" s="1006"/>
      <c r="D3" s="1006"/>
      <c r="E3" s="1006"/>
      <c r="F3" s="1006"/>
      <c r="G3" s="1006"/>
      <c r="H3" s="1006"/>
      <c r="I3" s="1006"/>
      <c r="J3" s="1006"/>
      <c r="K3" s="1006"/>
      <c r="L3" s="1006"/>
      <c r="M3" s="1006"/>
      <c r="N3" s="1006"/>
      <c r="O3" s="1006"/>
      <c r="P3" s="1006"/>
      <c r="Q3" s="1006"/>
      <c r="R3" s="1006"/>
      <c r="S3" s="1006"/>
      <c r="T3" s="1006"/>
      <c r="U3" s="1006"/>
      <c r="V3" s="1006"/>
      <c r="W3" s="1006"/>
      <c r="X3" s="1006"/>
      <c r="Y3" s="1006"/>
      <c r="Z3" s="1006"/>
      <c r="AA3" s="1006"/>
      <c r="AB3" s="183"/>
      <c r="AC3" s="183"/>
      <c r="AD3" s="443"/>
      <c r="AE3" s="440" t="s">
        <v>225</v>
      </c>
      <c r="AF3" s="440"/>
      <c r="AG3" s="440"/>
      <c r="AH3" s="440"/>
      <c r="AI3" s="440"/>
      <c r="AJ3" s="440"/>
      <c r="AK3" s="440"/>
      <c r="AL3" s="440"/>
      <c r="AM3" s="257"/>
    </row>
    <row r="4" spans="1:47" ht="24" customHeight="1" thickTop="1" thickBot="1">
      <c r="A4" s="1014" t="s">
        <v>223</v>
      </c>
      <c r="B4" s="1015"/>
      <c r="C4" s="1015"/>
      <c r="D4" s="1015"/>
      <c r="E4" s="1015"/>
      <c r="F4" s="1015"/>
      <c r="G4" s="1015"/>
      <c r="H4" s="1015"/>
      <c r="I4" s="1015"/>
      <c r="J4" s="637"/>
      <c r="K4" s="178"/>
      <c r="L4" s="178"/>
      <c r="M4" s="178"/>
      <c r="N4" s="184"/>
      <c r="O4" s="178"/>
      <c r="P4" s="178"/>
      <c r="Q4" s="178"/>
      <c r="R4" s="76"/>
      <c r="S4" s="76"/>
      <c r="T4" s="76"/>
      <c r="U4" s="76"/>
      <c r="V4" s="76"/>
      <c r="W4" s="76"/>
      <c r="X4" s="185"/>
      <c r="Y4" s="185"/>
      <c r="Z4" s="186"/>
      <c r="AA4" s="186"/>
      <c r="AB4" s="186"/>
      <c r="AC4" s="186"/>
      <c r="AD4" s="444"/>
      <c r="AE4" s="1016" t="s">
        <v>97</v>
      </c>
      <c r="AF4" s="1017"/>
      <c r="AG4" s="1017"/>
      <c r="AH4" s="1017"/>
      <c r="AI4" s="1018"/>
      <c r="AJ4" s="1019" t="s">
        <v>73</v>
      </c>
      <c r="AK4" s="1020"/>
      <c r="AL4" s="1020"/>
      <c r="AM4" s="256"/>
    </row>
    <row r="5" spans="1:47" ht="24" customHeight="1">
      <c r="A5" s="77" t="s">
        <v>12</v>
      </c>
      <c r="B5" s="78" t="s">
        <v>98</v>
      </c>
      <c r="C5" s="79" t="s">
        <v>71</v>
      </c>
      <c r="D5" s="80" t="s">
        <v>12</v>
      </c>
      <c r="E5" s="80"/>
      <c r="F5" s="80">
        <f>Max!AG161</f>
        <v>2</v>
      </c>
      <c r="G5" s="79" t="s">
        <v>39</v>
      </c>
      <c r="H5" s="80"/>
      <c r="I5" s="80"/>
      <c r="J5" s="80">
        <f>Max!AG171</f>
        <v>2</v>
      </c>
      <c r="K5" s="78" t="s">
        <v>98</v>
      </c>
      <c r="L5" s="81" t="s">
        <v>71</v>
      </c>
      <c r="M5" s="80"/>
      <c r="N5" s="187"/>
      <c r="O5" s="80"/>
      <c r="P5" s="80">
        <f>Min!AG161</f>
        <v>2</v>
      </c>
      <c r="Q5" s="81" t="s">
        <v>39</v>
      </c>
      <c r="R5" s="80"/>
      <c r="S5" s="80"/>
      <c r="T5" s="80"/>
      <c r="U5" s="80">
        <f>Min!AG171</f>
        <v>2</v>
      </c>
      <c r="V5" s="188" t="s">
        <v>99</v>
      </c>
      <c r="W5" s="80"/>
      <c r="X5" s="80"/>
      <c r="Y5" s="80">
        <f>Range!AG162</f>
        <v>3</v>
      </c>
      <c r="Z5" s="80" t="s">
        <v>100</v>
      </c>
      <c r="AA5" s="80"/>
      <c r="AB5" s="80"/>
      <c r="AC5" s="80"/>
      <c r="AD5" s="73">
        <f>Range!AG171</f>
        <v>4</v>
      </c>
      <c r="AE5" s="189" t="s">
        <v>70</v>
      </c>
      <c r="AF5" s="190" t="s">
        <v>72</v>
      </c>
      <c r="AG5" s="245" t="s">
        <v>4</v>
      </c>
      <c r="AH5" s="80" t="s">
        <v>12</v>
      </c>
      <c r="AI5" s="80">
        <f>PRECIP!AG169</f>
        <v>1</v>
      </c>
      <c r="AJ5" s="191" t="s">
        <v>4</v>
      </c>
      <c r="AK5" s="192"/>
      <c r="AL5" s="187" t="s">
        <v>12</v>
      </c>
      <c r="AM5" s="193">
        <f>'NEW SNOW'!AG160</f>
        <v>1960</v>
      </c>
      <c r="AP5" s="194"/>
      <c r="AQ5" s="194"/>
      <c r="AR5" s="194"/>
      <c r="AS5" s="194"/>
      <c r="AT5" s="194"/>
      <c r="AU5" s="194"/>
    </row>
    <row r="6" spans="1:47" ht="24" customHeight="1" thickBot="1">
      <c r="A6" s="195" t="s">
        <v>101</v>
      </c>
      <c r="B6" s="196" t="s">
        <v>13</v>
      </c>
      <c r="C6" s="197" t="s">
        <v>13</v>
      </c>
      <c r="D6" s="198" t="s">
        <v>102</v>
      </c>
      <c r="E6" s="199">
        <v>2</v>
      </c>
      <c r="F6" s="199">
        <v>3</v>
      </c>
      <c r="G6" s="197" t="s">
        <v>13</v>
      </c>
      <c r="H6" s="198" t="s">
        <v>102</v>
      </c>
      <c r="I6" s="199">
        <v>2</v>
      </c>
      <c r="J6" s="199">
        <v>3</v>
      </c>
      <c r="K6" s="196" t="s">
        <v>43</v>
      </c>
      <c r="L6" s="200" t="s">
        <v>43</v>
      </c>
      <c r="M6" s="198" t="s">
        <v>102</v>
      </c>
      <c r="N6" s="198">
        <v>2</v>
      </c>
      <c r="O6" s="198">
        <v>3</v>
      </c>
      <c r="P6" s="198">
        <v>4</v>
      </c>
      <c r="Q6" s="200" t="s">
        <v>5</v>
      </c>
      <c r="R6" s="198" t="s">
        <v>102</v>
      </c>
      <c r="S6" s="199">
        <v>2</v>
      </c>
      <c r="T6" s="199">
        <v>3</v>
      </c>
      <c r="U6" s="199">
        <v>4</v>
      </c>
      <c r="V6" s="201" t="s">
        <v>103</v>
      </c>
      <c r="W6" s="198" t="s">
        <v>102</v>
      </c>
      <c r="X6" s="199">
        <v>2</v>
      </c>
      <c r="Y6" s="199">
        <v>3</v>
      </c>
      <c r="Z6" s="199" t="s">
        <v>103</v>
      </c>
      <c r="AA6" s="198" t="s">
        <v>102</v>
      </c>
      <c r="AB6" s="198">
        <v>2</v>
      </c>
      <c r="AC6" s="198">
        <v>3</v>
      </c>
      <c r="AD6" s="198">
        <v>4</v>
      </c>
      <c r="AE6" s="196" t="s">
        <v>104</v>
      </c>
      <c r="AF6" s="202" t="s">
        <v>17</v>
      </c>
      <c r="AG6" s="250" t="s">
        <v>105</v>
      </c>
      <c r="AH6" s="198" t="s">
        <v>102</v>
      </c>
      <c r="AI6" s="199">
        <v>2</v>
      </c>
      <c r="AJ6" s="203" t="s">
        <v>61</v>
      </c>
      <c r="AK6" s="198" t="s">
        <v>102</v>
      </c>
      <c r="AL6" s="199">
        <v>2</v>
      </c>
      <c r="AM6" s="204">
        <v>3</v>
      </c>
    </row>
    <row r="7" spans="1:47" ht="24" customHeight="1" thickTop="1">
      <c r="A7" s="83">
        <v>1</v>
      </c>
      <c r="B7" s="205">
        <v>55</v>
      </c>
      <c r="C7" s="84">
        <f>Max!$B$156</f>
        <v>81</v>
      </c>
      <c r="D7" s="85">
        <f>Max!$B162</f>
        <v>2017</v>
      </c>
      <c r="E7" s="206" t="str">
        <f>Max!$B$163</f>
        <v/>
      </c>
      <c r="F7" s="85" t="str">
        <f>Max!$B$164</f>
        <v/>
      </c>
      <c r="G7" s="136">
        <f>Max!$B$157</f>
        <v>21</v>
      </c>
      <c r="H7" s="137">
        <f>Max!$B$172</f>
        <v>1980</v>
      </c>
      <c r="I7" s="85" t="str">
        <f>Max!B173</f>
        <v/>
      </c>
      <c r="J7" s="207" t="str">
        <f>Max!$B$174</f>
        <v/>
      </c>
      <c r="K7" s="205">
        <v>33</v>
      </c>
      <c r="L7" s="86">
        <f>Min!$B$156</f>
        <v>58</v>
      </c>
      <c r="M7" s="85">
        <f>Min!$B$162</f>
        <v>1910</v>
      </c>
      <c r="N7" s="85" t="str">
        <f>Min!$B$163</f>
        <v/>
      </c>
      <c r="O7" s="85" t="str">
        <f>Min!$B$164</f>
        <v/>
      </c>
      <c r="P7" s="85" t="str">
        <f>Min!$B$165</f>
        <v/>
      </c>
      <c r="Q7" s="85">
        <f>Min!$B$170</f>
        <v>11</v>
      </c>
      <c r="R7" s="85">
        <f>Min!$B$172</f>
        <v>1937</v>
      </c>
      <c r="S7" s="206" t="str">
        <f>Min!$B$173</f>
        <v/>
      </c>
      <c r="T7" s="206" t="str">
        <f>Min!$B$174</f>
        <v/>
      </c>
      <c r="U7" s="206" t="str">
        <f>Min!$B$175</f>
        <v/>
      </c>
      <c r="V7" s="282">
        <f>Range!$B$161</f>
        <v>42</v>
      </c>
      <c r="W7" s="85">
        <f>Range!$B$163</f>
        <v>1992</v>
      </c>
      <c r="X7" s="206" t="str">
        <f>Range!B164</f>
        <v/>
      </c>
      <c r="Y7" s="206" t="str">
        <f>Range!C165</f>
        <v/>
      </c>
      <c r="Z7" s="85">
        <f>Range!$B157</f>
        <v>3</v>
      </c>
      <c r="AA7" s="85">
        <f>Range!$B$172</f>
        <v>2009</v>
      </c>
      <c r="AB7" s="206">
        <f>Range!$B$173</f>
        <v>1969</v>
      </c>
      <c r="AC7" s="206">
        <f>Range!$B$174</f>
        <v>1917</v>
      </c>
      <c r="AD7" s="433">
        <f>Range!$B$175</f>
        <v>1907</v>
      </c>
      <c r="AE7" s="87">
        <v>0.11</v>
      </c>
      <c r="AF7" s="88">
        <f>AE7</f>
        <v>0.11</v>
      </c>
      <c r="AG7" s="650">
        <f>PRECIP!$B$168</f>
        <v>0.99</v>
      </c>
      <c r="AH7" s="258" t="str">
        <f>PRECIP!$B170</f>
        <v/>
      </c>
      <c r="AI7" s="308" t="str">
        <f>PRECIP!$B$171</f>
        <v/>
      </c>
      <c r="AJ7" s="306">
        <f>'NEW SNOW'!$B157</f>
        <v>10.6</v>
      </c>
      <c r="AK7" s="307">
        <f>'NEW SNOW'!$B161</f>
        <v>1980</v>
      </c>
      <c r="AL7" s="450" t="str">
        <f>'NEW SNOW'!$B162</f>
        <v/>
      </c>
      <c r="AM7" s="309" t="str">
        <f>'NEW SNOW'!$B163</f>
        <v/>
      </c>
    </row>
    <row r="8" spans="1:47" ht="24" customHeight="1">
      <c r="A8" s="89">
        <v>2</v>
      </c>
      <c r="B8" s="208">
        <v>55.3</v>
      </c>
      <c r="C8" s="90">
        <f>Max!$C156</f>
        <v>81</v>
      </c>
      <c r="D8" s="91">
        <f>Max!$C162</f>
        <v>1972</v>
      </c>
      <c r="E8" s="209" t="str">
        <f>Max!$C$163</f>
        <v/>
      </c>
      <c r="F8" s="91" t="str">
        <f>Max!$C$164</f>
        <v/>
      </c>
      <c r="G8" s="90">
        <f>Max!$C$157</f>
        <v>24</v>
      </c>
      <c r="H8" s="91">
        <f>Max!$C$172</f>
        <v>1980</v>
      </c>
      <c r="I8" s="91" t="str">
        <f>Max!$C$173</f>
        <v/>
      </c>
      <c r="J8" s="210" t="str">
        <f>Max!$C$174</f>
        <v/>
      </c>
      <c r="K8" s="208">
        <v>33.299999999999997</v>
      </c>
      <c r="L8" s="92">
        <f>Min!$C$156</f>
        <v>63</v>
      </c>
      <c r="M8" s="91">
        <f>Min!$C$162</f>
        <v>1972</v>
      </c>
      <c r="N8" s="91" t="str">
        <f>Min!$C$163</f>
        <v/>
      </c>
      <c r="O8" s="91" t="str">
        <f>Min!$C$164</f>
        <v/>
      </c>
      <c r="P8" s="91" t="str">
        <f>Min!$C$165</f>
        <v/>
      </c>
      <c r="Q8" s="91">
        <f>Min!$C$170</f>
        <v>15</v>
      </c>
      <c r="R8" s="91">
        <f>Min!$C$172</f>
        <v>1886</v>
      </c>
      <c r="S8" s="209" t="str">
        <f>Min!$C$173</f>
        <v/>
      </c>
      <c r="T8" s="209" t="str">
        <f>Min!$C$174</f>
        <v/>
      </c>
      <c r="U8" s="209" t="str">
        <f>Min!$C$175</f>
        <v/>
      </c>
      <c r="V8" s="283">
        <f>Range!$C$161</f>
        <v>44</v>
      </c>
      <c r="W8" s="91">
        <f>Range!$C$163</f>
        <v>1887</v>
      </c>
      <c r="X8" s="209" t="str">
        <f>Range!$C$164</f>
        <v/>
      </c>
      <c r="Y8" s="209" t="str">
        <f>Range!$C$165</f>
        <v/>
      </c>
      <c r="Z8" s="91">
        <f>Range!$C$157</f>
        <v>3</v>
      </c>
      <c r="AA8" s="91">
        <f>Range!$C$172</f>
        <v>1917</v>
      </c>
      <c r="AB8" s="209" t="str">
        <f>Range!$C$173</f>
        <v/>
      </c>
      <c r="AC8" s="209" t="str">
        <f>Range!$C$174</f>
        <v/>
      </c>
      <c r="AD8" s="222" t="str">
        <f>Range!$C$175</f>
        <v/>
      </c>
      <c r="AE8" s="93">
        <v>0.11</v>
      </c>
      <c r="AF8" s="94">
        <f>AF7+AE8</f>
        <v>0.22</v>
      </c>
      <c r="AG8" s="651">
        <f>PRECIP!$C$168</f>
        <v>2.42</v>
      </c>
      <c r="AH8" s="259">
        <f>PRECIP!$C$170</f>
        <v>1994</v>
      </c>
      <c r="AI8" s="259" t="str">
        <f>PRECIP!$C$171</f>
        <v/>
      </c>
      <c r="AJ8" s="260">
        <f>'NEW SNOW'!$C$157</f>
        <v>5.0999999999999996</v>
      </c>
      <c r="AK8" s="259">
        <f>'NEW SNOW'!$C$161</f>
        <v>1953</v>
      </c>
      <c r="AL8" s="451" t="str">
        <f>'NEW SNOW'!$C$162</f>
        <v/>
      </c>
      <c r="AM8" s="261" t="str">
        <f>'NEW SNOW'!$C$163</f>
        <v/>
      </c>
    </row>
    <row r="9" spans="1:47" ht="24" customHeight="1">
      <c r="A9" s="89">
        <v>3</v>
      </c>
      <c r="B9" s="208">
        <v>55.6</v>
      </c>
      <c r="C9" s="134">
        <f>Max!$D156</f>
        <v>82</v>
      </c>
      <c r="D9" s="135">
        <f>Max!$D162</f>
        <v>1882</v>
      </c>
      <c r="E9" s="211" t="str">
        <f>Max!$D$163</f>
        <v/>
      </c>
      <c r="F9" s="96" t="str">
        <f>Max!$D$164</f>
        <v/>
      </c>
      <c r="G9" s="95">
        <f>Max!$D$157</f>
        <v>29</v>
      </c>
      <c r="H9" s="91">
        <f>Max!$D$172</f>
        <v>1960</v>
      </c>
      <c r="I9" s="91" t="str">
        <f>Max!$D$173</f>
        <v/>
      </c>
      <c r="J9" s="210" t="str">
        <f>Max!$D$174</f>
        <v/>
      </c>
      <c r="K9" s="208">
        <v>33.5</v>
      </c>
      <c r="L9" s="142">
        <f>Min!$D$156</f>
        <v>55</v>
      </c>
      <c r="M9" s="135">
        <f>Min!$D$162</f>
        <v>1945</v>
      </c>
      <c r="N9" s="96" t="str">
        <f>Min!$D$163</f>
        <v/>
      </c>
      <c r="O9" s="96" t="str">
        <f>Min!$D$164</f>
        <v/>
      </c>
      <c r="P9" s="96" t="str">
        <f>Min!$D$165</f>
        <v/>
      </c>
      <c r="Q9" s="96">
        <f>Min!$D$170</f>
        <v>11</v>
      </c>
      <c r="R9" s="96">
        <f>Min!$D$172</f>
        <v>2009</v>
      </c>
      <c r="S9" s="212" t="str">
        <f>Min!$D$173</f>
        <v/>
      </c>
      <c r="T9" s="212" t="str">
        <f>Min!$D$174</f>
        <v/>
      </c>
      <c r="U9" s="212" t="str">
        <f>Min!$D$175</f>
        <v/>
      </c>
      <c r="V9" s="284">
        <f>Range!$D$161</f>
        <v>40</v>
      </c>
      <c r="W9" s="96">
        <f>Range!$D$163</f>
        <v>1893</v>
      </c>
      <c r="X9" s="212" t="str">
        <f>Range!$D$164</f>
        <v/>
      </c>
      <c r="Y9" s="212" t="str">
        <f>Range!$D$165</f>
        <v/>
      </c>
      <c r="Z9" s="303">
        <f>Range!$D$157</f>
        <v>2</v>
      </c>
      <c r="AA9" s="303">
        <f>Range!$D$172</f>
        <v>1899</v>
      </c>
      <c r="AB9" s="212" t="str">
        <f>Range!$D$173</f>
        <v/>
      </c>
      <c r="AC9" s="212" t="str">
        <f>Range!$D$174</f>
        <v/>
      </c>
      <c r="AD9" s="434" t="str">
        <f>Range!$D$175</f>
        <v/>
      </c>
      <c r="AE9" s="93">
        <v>0.12</v>
      </c>
      <c r="AF9" s="94">
        <f t="shared" ref="AF9:AF37" si="0">AF8+AE9</f>
        <v>0.33999999999999997</v>
      </c>
      <c r="AG9" s="651">
        <f>PRECIP!$D$168</f>
        <v>1.9</v>
      </c>
      <c r="AH9" s="259">
        <f>PRECIP!$D$170</f>
        <v>1909</v>
      </c>
      <c r="AI9" s="259" t="str">
        <f>PRECIP!$D$171</f>
        <v/>
      </c>
      <c r="AJ9" s="260">
        <f>'NEW SNOW'!$D$157</f>
        <v>5.5</v>
      </c>
      <c r="AK9" s="259">
        <f>'NEW SNOW'!$D$161</f>
        <v>1960</v>
      </c>
      <c r="AL9" s="451" t="str">
        <f>'NEW SNOW'!$D$162</f>
        <v/>
      </c>
      <c r="AM9" s="261" t="str">
        <f>'NEW SNOW'!$D$163</f>
        <v/>
      </c>
    </row>
    <row r="10" spans="1:47" ht="24" customHeight="1">
      <c r="A10" s="89">
        <v>4</v>
      </c>
      <c r="B10" s="208">
        <v>55.9</v>
      </c>
      <c r="C10" s="90">
        <f>Max!$E156</f>
        <v>82</v>
      </c>
      <c r="D10" s="91">
        <f>Max!$E162</f>
        <v>2004</v>
      </c>
      <c r="E10" s="209" t="str">
        <f>Max!$E$163</f>
        <v/>
      </c>
      <c r="F10" s="91" t="str">
        <f>Max!$E$164</f>
        <v/>
      </c>
      <c r="G10" s="97">
        <f>Max!$E$157</f>
        <v>32</v>
      </c>
      <c r="H10" s="98">
        <f>Max!$E$172</f>
        <v>1960</v>
      </c>
      <c r="I10" s="213">
        <f>Max!$E$173</f>
        <v>1912</v>
      </c>
      <c r="J10" s="210" t="str">
        <f>Max!$E$174</f>
        <v/>
      </c>
      <c r="K10" s="208">
        <v>33.700000000000003</v>
      </c>
      <c r="L10" s="110">
        <f>Min!$E$156</f>
        <v>60</v>
      </c>
      <c r="M10" s="98">
        <f>Min!$E$162</f>
        <v>1974</v>
      </c>
      <c r="N10" s="98" t="str">
        <f>Min!$E$163</f>
        <v/>
      </c>
      <c r="O10" s="98" t="str">
        <f>Min!$E$164</f>
        <v/>
      </c>
      <c r="P10" s="98" t="str">
        <f>Min!$E$165</f>
        <v/>
      </c>
      <c r="Q10" s="298">
        <f>Min!$E$170</f>
        <v>10</v>
      </c>
      <c r="R10" s="298">
        <f>Min!$E$172</f>
        <v>2009</v>
      </c>
      <c r="S10" s="213" t="str">
        <f>Min!$E$173</f>
        <v/>
      </c>
      <c r="T10" s="213" t="str">
        <f>Min!$E$174</f>
        <v/>
      </c>
      <c r="U10" s="213" t="str">
        <f>Min!$E$175</f>
        <v/>
      </c>
      <c r="V10" s="285">
        <f>Range!$E$161</f>
        <v>51</v>
      </c>
      <c r="W10" s="98">
        <f>Range!$E$163</f>
        <v>1892</v>
      </c>
      <c r="X10" s="213" t="str">
        <f>Range!$E$164</f>
        <v/>
      </c>
      <c r="Y10" s="213" t="str">
        <f>Range!$E$165</f>
        <v/>
      </c>
      <c r="Z10" s="98">
        <f>Range!$E$157</f>
        <v>3</v>
      </c>
      <c r="AA10" s="98">
        <f>Range!$E$172</f>
        <v>1989</v>
      </c>
      <c r="AB10" s="213">
        <f>Range!$E$173</f>
        <v>1917</v>
      </c>
      <c r="AC10" s="213">
        <f>Range!$E$174</f>
        <v>1898</v>
      </c>
      <c r="AD10" s="435" t="str">
        <f>Range!$E$175</f>
        <v/>
      </c>
      <c r="AE10" s="93">
        <v>0.11</v>
      </c>
      <c r="AF10" s="94">
        <f t="shared" si="0"/>
        <v>0.44999999999999996</v>
      </c>
      <c r="AG10" s="651">
        <f>PRECIP!$E$168</f>
        <v>1.84</v>
      </c>
      <c r="AH10" s="259">
        <f>PRECIP!$E$170</f>
        <v>1993</v>
      </c>
      <c r="AI10" s="259" t="str">
        <f>PRECIP!$E$171</f>
        <v/>
      </c>
      <c r="AJ10" s="260">
        <f>'NEW SNOW'!$E$157</f>
        <v>1.6</v>
      </c>
      <c r="AK10" s="259">
        <f>'NEW SNOW'!$E$161</f>
        <v>1912</v>
      </c>
      <c r="AL10" s="451" t="str">
        <f>'NEW SNOW'!$E$162</f>
        <v/>
      </c>
      <c r="AM10" s="261" t="str">
        <f>'NEW SNOW'!$E$163</f>
        <v/>
      </c>
    </row>
    <row r="11" spans="1:47" ht="24" customHeight="1">
      <c r="A11" s="99">
        <v>5</v>
      </c>
      <c r="B11" s="214">
        <v>56.2</v>
      </c>
      <c r="C11" s="100">
        <f>Max!$F156</f>
        <v>84</v>
      </c>
      <c r="D11" s="101">
        <f>Max!$F162</f>
        <v>1976</v>
      </c>
      <c r="E11" s="215">
        <f>Max!$F$163</f>
        <v>1961</v>
      </c>
      <c r="F11" s="101" t="str">
        <f>Max!$F$164</f>
        <v/>
      </c>
      <c r="G11" s="100">
        <f>Max!$F$157</f>
        <v>31</v>
      </c>
      <c r="H11" s="101">
        <f>Max!$F$172</f>
        <v>1960</v>
      </c>
      <c r="I11" s="215" t="str">
        <f>Max!$F$173</f>
        <v/>
      </c>
      <c r="J11" s="216" t="str">
        <f>Max!$F$174</f>
        <v/>
      </c>
      <c r="K11" s="214">
        <v>34</v>
      </c>
      <c r="L11" s="102">
        <f>Min!$F$156</f>
        <v>63</v>
      </c>
      <c r="M11" s="101">
        <f>Min!$F$162</f>
        <v>1961</v>
      </c>
      <c r="N11" s="101" t="str">
        <f>Min!$F$163</f>
        <v/>
      </c>
      <c r="O11" s="101" t="str">
        <f>Min!$F$164</f>
        <v/>
      </c>
      <c r="P11" s="101" t="str">
        <f>Min!$F$165</f>
        <v/>
      </c>
      <c r="Q11" s="101">
        <f>Min!$F$170</f>
        <v>14</v>
      </c>
      <c r="R11" s="101">
        <f>Min!$F$172</f>
        <v>2002</v>
      </c>
      <c r="S11" s="215">
        <f>Min!$F$173</f>
        <v>1960</v>
      </c>
      <c r="T11" s="215" t="str">
        <f>Min!$F$174</f>
        <v/>
      </c>
      <c r="U11" s="215" t="str">
        <f>Min!$F$175</f>
        <v/>
      </c>
      <c r="V11" s="296">
        <f>Range!$F$161</f>
        <v>45</v>
      </c>
      <c r="W11" s="297">
        <f>Range!$F$163</f>
        <v>1894</v>
      </c>
      <c r="X11" s="215" t="str">
        <f>Range!$F$164</f>
        <v/>
      </c>
      <c r="Y11" s="215" t="str">
        <f>Range!$F$165</f>
        <v/>
      </c>
      <c r="Z11" s="297">
        <f>Range!$F$157</f>
        <v>3</v>
      </c>
      <c r="AA11" s="297">
        <f>Range!$F$172</f>
        <v>1914</v>
      </c>
      <c r="AB11" s="215" t="str">
        <f>Range!$F$173</f>
        <v/>
      </c>
      <c r="AC11" s="215" t="str">
        <f>Range!$F$174</f>
        <v/>
      </c>
      <c r="AD11" s="436" t="str">
        <f>Range!$F$175</f>
        <v/>
      </c>
      <c r="AE11" s="103">
        <v>0.12</v>
      </c>
      <c r="AF11" s="104">
        <f t="shared" si="0"/>
        <v>0.56999999999999995</v>
      </c>
      <c r="AG11" s="652">
        <f>PRECIP!$F$168</f>
        <v>1.39</v>
      </c>
      <c r="AH11" s="262">
        <f>PRECIP!$F$170</f>
        <v>1929</v>
      </c>
      <c r="AI11" s="262" t="str">
        <f>PRECIP!$F$171</f>
        <v/>
      </c>
      <c r="AJ11" s="263">
        <f>'NEW SNOW'!$F$157</f>
        <v>9.3000000000000007</v>
      </c>
      <c r="AK11" s="262">
        <f>'NEW SNOW'!$F$161</f>
        <v>1962</v>
      </c>
      <c r="AL11" s="452" t="str">
        <f>'NEW SNOW'!$F$162</f>
        <v/>
      </c>
      <c r="AM11" s="264" t="str">
        <f>'NEW SNOW'!$F$163</f>
        <v/>
      </c>
      <c r="AN11" s="217"/>
    </row>
    <row r="12" spans="1:47" ht="24" customHeight="1">
      <c r="A12" s="105">
        <v>6</v>
      </c>
      <c r="B12" s="218">
        <v>56.5</v>
      </c>
      <c r="C12" s="106">
        <f>Max!$G156</f>
        <v>84</v>
      </c>
      <c r="D12" s="107">
        <f>Max!$G162</f>
        <v>1961</v>
      </c>
      <c r="E12" s="219" t="str">
        <f>Max!$G$163</f>
        <v/>
      </c>
      <c r="F12" s="107" t="str">
        <f>Max!$G$164</f>
        <v/>
      </c>
      <c r="G12" s="106">
        <f>Max!$G$157</f>
        <v>28</v>
      </c>
      <c r="H12" s="107">
        <f>Max!$G$172</f>
        <v>1901</v>
      </c>
      <c r="I12" s="219" t="str">
        <f>Max!$G$173</f>
        <v/>
      </c>
      <c r="J12" s="220" t="str">
        <f>Max!$G$174</f>
        <v/>
      </c>
      <c r="K12" s="218">
        <v>34.200000000000003</v>
      </c>
      <c r="L12" s="108">
        <f>Min!$G$156</f>
        <v>61</v>
      </c>
      <c r="M12" s="107">
        <f>Min!$G$162</f>
        <v>1961</v>
      </c>
      <c r="N12" s="107" t="str">
        <f>Min!$G$163</f>
        <v/>
      </c>
      <c r="O12" s="107" t="str">
        <f>Min!$G$164</f>
        <v/>
      </c>
      <c r="P12" s="107" t="str">
        <f>Min!$G$165</f>
        <v/>
      </c>
      <c r="Q12" s="107">
        <f>Min!$G$170</f>
        <v>15</v>
      </c>
      <c r="R12" s="107">
        <f>Min!$G$172</f>
        <v>1960</v>
      </c>
      <c r="S12" s="219" t="str">
        <f>Min!$G$173</f>
        <v/>
      </c>
      <c r="T12" s="219" t="str">
        <f>Min!$G$174</f>
        <v/>
      </c>
      <c r="U12" s="219" t="str">
        <f>Min!$G$175</f>
        <v/>
      </c>
      <c r="V12" s="287">
        <f>Range!$G$161</f>
        <v>43</v>
      </c>
      <c r="W12" s="107">
        <f>Range!$G$163</f>
        <v>1937</v>
      </c>
      <c r="X12" s="219" t="str">
        <f>Range!$G$164</f>
        <v/>
      </c>
      <c r="Y12" s="219" t="str">
        <f>Range!$G$165</f>
        <v/>
      </c>
      <c r="Z12" s="302">
        <f>Range!$G$157</f>
        <v>2</v>
      </c>
      <c r="AA12" s="302">
        <f>Range!$G$172</f>
        <v>1914</v>
      </c>
      <c r="AB12" s="219" t="str">
        <f>Range!$G$173</f>
        <v/>
      </c>
      <c r="AC12" s="219" t="str">
        <f>Range!$G$174</f>
        <v/>
      </c>
      <c r="AD12" s="460" t="str">
        <f>Range!$G$175</f>
        <v/>
      </c>
      <c r="AE12" s="109">
        <v>0.12</v>
      </c>
      <c r="AF12" s="221">
        <f t="shared" si="0"/>
        <v>0.69</v>
      </c>
      <c r="AG12" s="722">
        <f>PRECIP!$G$168</f>
        <v>2.1</v>
      </c>
      <c r="AH12" s="723">
        <v>2013</v>
      </c>
      <c r="AI12" s="265" t="str">
        <f>PRECIP!$G$171</f>
        <v/>
      </c>
      <c r="AJ12" s="266">
        <f>'NEW SNOW'!$G$157</f>
        <v>7</v>
      </c>
      <c r="AK12" s="265">
        <f>'NEW SNOW'!$G$161</f>
        <v>1912</v>
      </c>
      <c r="AL12" s="453" t="str">
        <f>'NEW SNOW'!$G$162</f>
        <v/>
      </c>
      <c r="AM12" s="267" t="str">
        <f>'NEW SNOW'!$G$163</f>
        <v/>
      </c>
      <c r="AN12" s="217"/>
    </row>
    <row r="13" spans="1:47" ht="24" customHeight="1">
      <c r="A13" s="89">
        <v>7</v>
      </c>
      <c r="B13" s="208">
        <v>56.9</v>
      </c>
      <c r="C13" s="90">
        <f>Max!$H156</f>
        <v>83</v>
      </c>
      <c r="D13" s="91">
        <f>Max!$H162</f>
        <v>1974</v>
      </c>
      <c r="E13" s="209">
        <f>Max!$H$163</f>
        <v>1961</v>
      </c>
      <c r="F13" s="91" t="str">
        <f>Max!$H$164</f>
        <v/>
      </c>
      <c r="G13" s="90">
        <f>Max!$H$157</f>
        <v>30</v>
      </c>
      <c r="H13" s="91">
        <f>Max!$H$172</f>
        <v>1920</v>
      </c>
      <c r="I13" s="209" t="str">
        <f>Max!$H$173</f>
        <v/>
      </c>
      <c r="J13" s="210" t="str">
        <f>Max!$H$174</f>
        <v/>
      </c>
      <c r="K13" s="208">
        <v>34.5</v>
      </c>
      <c r="L13" s="92">
        <f>Min!$H$156</f>
        <v>61</v>
      </c>
      <c r="M13" s="91">
        <f>Min!$H$162</f>
        <v>1983</v>
      </c>
      <c r="N13" s="209">
        <f>Min!$H$163</f>
        <v>1961</v>
      </c>
      <c r="O13" s="209" t="str">
        <f>Min!$H$164</f>
        <v/>
      </c>
      <c r="P13" s="209" t="str">
        <f>Min!$H$165</f>
        <v/>
      </c>
      <c r="Q13" s="209">
        <f>Min!$H$170</f>
        <v>12</v>
      </c>
      <c r="R13" s="209">
        <f>Min!$H$172</f>
        <v>1960</v>
      </c>
      <c r="S13" s="209" t="str">
        <f>Min!$H$173</f>
        <v/>
      </c>
      <c r="T13" s="209" t="str">
        <f>Min!$H$174</f>
        <v/>
      </c>
      <c r="U13" s="209" t="str">
        <f>Min!$H$175</f>
        <v/>
      </c>
      <c r="V13" s="283">
        <f>Range!$H$161</f>
        <v>44</v>
      </c>
      <c r="W13" s="91">
        <f>Range!$H$163</f>
        <v>1987</v>
      </c>
      <c r="X13" s="209" t="str">
        <f>Range!$H$164</f>
        <v/>
      </c>
      <c r="Y13" s="209" t="str">
        <f>Range!$H$165</f>
        <v/>
      </c>
      <c r="Z13" s="91">
        <f>Range!$H$157</f>
        <v>3</v>
      </c>
      <c r="AA13" s="91">
        <f>Range!$H$172</f>
        <v>1982</v>
      </c>
      <c r="AB13" s="209" t="str">
        <f>Range!$H$173</f>
        <v/>
      </c>
      <c r="AC13" s="209" t="str">
        <f>Range!$H$174</f>
        <v/>
      </c>
      <c r="AD13" s="434" t="str">
        <f>Range!$H$175</f>
        <v/>
      </c>
      <c r="AE13" s="93">
        <v>0.13</v>
      </c>
      <c r="AF13" s="94">
        <f t="shared" si="0"/>
        <v>0.82</v>
      </c>
      <c r="AG13" s="654">
        <f>PRECIP!$H$168</f>
        <v>3.14</v>
      </c>
      <c r="AH13" s="268">
        <f>PRECIP!$H$170</f>
        <v>1992</v>
      </c>
      <c r="AI13" s="288" t="str">
        <f>PRECIP!$H$171</f>
        <v/>
      </c>
      <c r="AJ13" s="289">
        <f>'NEW SNOW'!$H$157</f>
        <v>5</v>
      </c>
      <c r="AK13" s="288">
        <f>'NEW SNOW'!$H$161</f>
        <v>1899</v>
      </c>
      <c r="AL13" s="454" t="str">
        <f>'NEW SNOW'!$H$162</f>
        <v/>
      </c>
      <c r="AM13" s="290" t="str">
        <f>'NEW SNOW'!$H$163</f>
        <v/>
      </c>
      <c r="AN13" s="217"/>
    </row>
    <row r="14" spans="1:47" ht="24" customHeight="1">
      <c r="A14" s="89">
        <v>8</v>
      </c>
      <c r="B14" s="208">
        <v>57.2</v>
      </c>
      <c r="C14" s="90">
        <f>Max!$I156</f>
        <v>85</v>
      </c>
      <c r="D14" s="91">
        <f>Max!$I162</f>
        <v>2000</v>
      </c>
      <c r="E14" s="209" t="str">
        <f>Max!$I$163</f>
        <v/>
      </c>
      <c r="F14" s="91" t="str">
        <f>Max!$I$164</f>
        <v/>
      </c>
      <c r="G14" s="90">
        <f>Max!$I$157</f>
        <v>29</v>
      </c>
      <c r="H14" s="91">
        <f>Max!$I$172</f>
        <v>1989</v>
      </c>
      <c r="I14" s="209" t="str">
        <f>Max!$I$173</f>
        <v/>
      </c>
      <c r="J14" s="210" t="str">
        <f>Max!$I$174</f>
        <v/>
      </c>
      <c r="K14" s="208">
        <v>34.799999999999997</v>
      </c>
      <c r="L14" s="92">
        <f>Min!$I$156</f>
        <v>61</v>
      </c>
      <c r="M14" s="91">
        <f>Min!$I$162</f>
        <v>2009</v>
      </c>
      <c r="N14" s="209" t="str">
        <f>Min!$I$163</f>
        <v/>
      </c>
      <c r="O14" s="209" t="str">
        <f>Min!$I$164</f>
        <v/>
      </c>
      <c r="P14" s="209" t="str">
        <f>Min!$I$165</f>
        <v/>
      </c>
      <c r="Q14" s="209">
        <f>Min!$I$170</f>
        <v>15</v>
      </c>
      <c r="R14" s="209">
        <f>Min!$I$172</f>
        <v>1986</v>
      </c>
      <c r="S14" s="209">
        <f>Min!$I$173</f>
        <v>1960</v>
      </c>
      <c r="T14" s="209" t="str">
        <f>Min!$I$174</f>
        <v/>
      </c>
      <c r="U14" s="209" t="str">
        <f>Min!$I$175</f>
        <v/>
      </c>
      <c r="V14" s="283">
        <f>Range!$I$161</f>
        <v>46</v>
      </c>
      <c r="W14" s="91">
        <f>Range!$I$163</f>
        <v>1968</v>
      </c>
      <c r="X14" s="209" t="str">
        <f>Range!$I$164</f>
        <v/>
      </c>
      <c r="Y14" s="209" t="str">
        <f>Range!$I$165</f>
        <v/>
      </c>
      <c r="Z14" s="91">
        <f>Range!$I$157</f>
        <v>3</v>
      </c>
      <c r="AA14" s="91">
        <f>Range!$I$172</f>
        <v>1941</v>
      </c>
      <c r="AB14" s="209" t="str">
        <f>Range!$I$173</f>
        <v/>
      </c>
      <c r="AC14" s="209" t="str">
        <f>Range!$I$174</f>
        <v/>
      </c>
      <c r="AD14" s="222" t="str">
        <f>Range!$I$175</f>
        <v/>
      </c>
      <c r="AE14" s="93">
        <v>0.13</v>
      </c>
      <c r="AF14" s="94">
        <f t="shared" si="0"/>
        <v>0.95</v>
      </c>
      <c r="AG14" s="651">
        <f>PRECIP!$I$168</f>
        <v>1.88</v>
      </c>
      <c r="AH14" s="259">
        <f>PRECIP!$I$170</f>
        <v>1995</v>
      </c>
      <c r="AI14" s="259" t="str">
        <f>PRECIP!$I$171</f>
        <v/>
      </c>
      <c r="AJ14" s="260">
        <f>'NEW SNOW'!$I$157</f>
        <v>6.3</v>
      </c>
      <c r="AK14" s="259">
        <f>'NEW SNOW'!$I$161</f>
        <v>1947</v>
      </c>
      <c r="AL14" s="451" t="str">
        <f>'NEW SNOW'!$I$162</f>
        <v/>
      </c>
      <c r="AM14" s="261" t="str">
        <f>'NEW SNOW'!$I$163</f>
        <v/>
      </c>
      <c r="AN14" s="217"/>
    </row>
    <row r="15" spans="1:47" ht="24" customHeight="1">
      <c r="A15" s="89">
        <v>9</v>
      </c>
      <c r="B15" s="208">
        <v>57.5</v>
      </c>
      <c r="C15" s="90">
        <f>Max!$J156</f>
        <v>82</v>
      </c>
      <c r="D15" s="91">
        <f>Max!$J162</f>
        <v>2009</v>
      </c>
      <c r="E15" s="209">
        <f>Max!$J$163</f>
        <v>2000</v>
      </c>
      <c r="F15" s="91" t="str">
        <f>Max!$J$164</f>
        <v/>
      </c>
      <c r="G15" s="90">
        <f>Max!$J$157</f>
        <v>28</v>
      </c>
      <c r="H15" s="91">
        <f>Max!$J$172</f>
        <v>1960</v>
      </c>
      <c r="I15" s="209" t="str">
        <f>Max!$J$173</f>
        <v/>
      </c>
      <c r="J15" s="210" t="str">
        <f>Max!$J$174</f>
        <v/>
      </c>
      <c r="K15" s="208">
        <v>35</v>
      </c>
      <c r="L15" s="92">
        <f>Min!$J$156</f>
        <v>61</v>
      </c>
      <c r="M15" s="91">
        <f>Min!$J$162</f>
        <v>1921</v>
      </c>
      <c r="N15" s="209" t="str">
        <f>Min!$J$163</f>
        <v/>
      </c>
      <c r="O15" s="209" t="str">
        <f>Min!$J$164</f>
        <v/>
      </c>
      <c r="P15" s="209" t="str">
        <f>Min!$J$165</f>
        <v/>
      </c>
      <c r="Q15" s="209">
        <f>Min!$J$170</f>
        <v>16</v>
      </c>
      <c r="R15" s="209">
        <f>Min!$J$172</f>
        <v>1996</v>
      </c>
      <c r="S15" s="209">
        <f>Min!$J$173</f>
        <v>1960</v>
      </c>
      <c r="T15" s="209" t="str">
        <f>Min!$J$174</f>
        <v/>
      </c>
      <c r="U15" s="209" t="str">
        <f>Min!$J$175</f>
        <v/>
      </c>
      <c r="V15" s="283">
        <f>Range!$J$161</f>
        <v>41</v>
      </c>
      <c r="W15" s="91">
        <f>Range!$J$163</f>
        <v>1986</v>
      </c>
      <c r="X15" s="209">
        <f>Range!$J$164</f>
        <v>1936</v>
      </c>
      <c r="Y15" s="209" t="str">
        <f>Range!$J$165</f>
        <v/>
      </c>
      <c r="Z15" s="91">
        <f>Range!$J$157</f>
        <v>5</v>
      </c>
      <c r="AA15" s="91">
        <f>Range!$J$172</f>
        <v>1999</v>
      </c>
      <c r="AB15" s="209">
        <f>Range!$J$173</f>
        <v>1983</v>
      </c>
      <c r="AC15" s="209">
        <f>Range!$J$174</f>
        <v>1978</v>
      </c>
      <c r="AD15" s="222" t="str">
        <f>Range!$J$175</f>
        <v/>
      </c>
      <c r="AE15" s="93">
        <v>0.12</v>
      </c>
      <c r="AF15" s="94">
        <f t="shared" si="0"/>
        <v>1.0699999999999998</v>
      </c>
      <c r="AG15" s="651">
        <f>PRECIP!$J$168</f>
        <v>1.81</v>
      </c>
      <c r="AH15" s="259">
        <f>PRECIP!$J$170</f>
        <v>1998</v>
      </c>
      <c r="AI15" s="259" t="str">
        <f>PRECIP!$J$171</f>
        <v/>
      </c>
      <c r="AJ15" s="260">
        <f>'NEW SNOW'!$J$157</f>
        <v>5.4</v>
      </c>
      <c r="AK15" s="259">
        <f>'NEW SNOW'!$J$161</f>
        <v>1960</v>
      </c>
      <c r="AL15" s="451" t="str">
        <f>'NEW SNOW'!$J$162</f>
        <v/>
      </c>
      <c r="AM15" s="261" t="str">
        <f>'NEW SNOW'!$J$163</f>
        <v/>
      </c>
      <c r="AN15" s="217"/>
    </row>
    <row r="16" spans="1:47" ht="24" customHeight="1" thickBot="1">
      <c r="A16" s="112">
        <v>10</v>
      </c>
      <c r="B16" s="223">
        <v>57.9</v>
      </c>
      <c r="C16" s="113">
        <f>Max!$K156</f>
        <v>81</v>
      </c>
      <c r="D16" s="114">
        <f>Max!$K162</f>
        <v>2006</v>
      </c>
      <c r="E16" s="224" t="str">
        <f>Max!$K$163</f>
        <v/>
      </c>
      <c r="F16" s="114" t="str">
        <f>Max!$K$164</f>
        <v/>
      </c>
      <c r="G16" s="113">
        <f>Max!$K$157</f>
        <v>33</v>
      </c>
      <c r="H16" s="114">
        <f>Max!$K$172</f>
        <v>1960</v>
      </c>
      <c r="I16" s="224" t="str">
        <f>Max!$K$173</f>
        <v/>
      </c>
      <c r="J16" s="225" t="str">
        <f>Max!$K$174</f>
        <v/>
      </c>
      <c r="K16" s="223">
        <v>35.299999999999997</v>
      </c>
      <c r="L16" s="115">
        <f>Min!$K$156</f>
        <v>63</v>
      </c>
      <c r="M16" s="114">
        <f>Min!$K$162</f>
        <v>2006</v>
      </c>
      <c r="N16" s="224" t="str">
        <f>Min!$K$163</f>
        <v/>
      </c>
      <c r="O16" s="224" t="str">
        <f>Min!$K$164</f>
        <v/>
      </c>
      <c r="P16" s="224" t="str">
        <f>Min!$K$165</f>
        <v/>
      </c>
      <c r="Q16" s="224">
        <f>Min!$K$170</f>
        <v>16</v>
      </c>
      <c r="R16" s="224">
        <f>Min!$K$172</f>
        <v>1996</v>
      </c>
      <c r="S16" s="224" t="str">
        <f>Min!$K$173</f>
        <v/>
      </c>
      <c r="T16" s="224" t="str">
        <f>Min!$K$174</f>
        <v/>
      </c>
      <c r="U16" s="224" t="str">
        <f>Min!$K$175</f>
        <v/>
      </c>
      <c r="V16" s="292">
        <f>Range!$K$161</f>
        <v>38</v>
      </c>
      <c r="W16" s="114">
        <f>Range!$K$163</f>
        <v>1930</v>
      </c>
      <c r="X16" s="224" t="str">
        <f>Range!$K$164</f>
        <v/>
      </c>
      <c r="Y16" s="224" t="str">
        <f>Range!$K$165</f>
        <v/>
      </c>
      <c r="Z16" s="114">
        <f>Range!$K$157</f>
        <v>5</v>
      </c>
      <c r="AA16" s="114">
        <f>Range!$K$172</f>
        <v>1924</v>
      </c>
      <c r="AB16" s="224">
        <f>Range!$K$173</f>
        <v>1907</v>
      </c>
      <c r="AC16" s="224" t="str">
        <f>Range!$K$174</f>
        <v/>
      </c>
      <c r="AD16" s="438" t="str">
        <f>Range!$K$175</f>
        <v/>
      </c>
      <c r="AE16" s="116">
        <v>0.12</v>
      </c>
      <c r="AF16" s="117">
        <f t="shared" si="0"/>
        <v>1.19</v>
      </c>
      <c r="AG16" s="655">
        <f>PRECIP!$K$168</f>
        <v>1.9</v>
      </c>
      <c r="AH16" s="269">
        <f>PRECIP!$K$170</f>
        <v>1978</v>
      </c>
      <c r="AI16" s="269" t="str">
        <f>PRECIP!$K$171</f>
        <v/>
      </c>
      <c r="AJ16" s="270">
        <f>'NEW SNOW'!$K$157</f>
        <v>2.2000000000000002</v>
      </c>
      <c r="AK16" s="269">
        <f>'NEW SNOW'!$K$161</f>
        <v>1934</v>
      </c>
      <c r="AL16" s="455" t="str">
        <f>'NEW SNOW'!$K$162</f>
        <v/>
      </c>
      <c r="AM16" s="271" t="str">
        <f>'NEW SNOW'!$K$163</f>
        <v/>
      </c>
      <c r="AN16" s="217"/>
    </row>
    <row r="17" spans="1:40" ht="24" customHeight="1">
      <c r="A17" s="105">
        <v>11</v>
      </c>
      <c r="B17" s="205">
        <v>58.2</v>
      </c>
      <c r="C17" s="84">
        <f>Max!$L156</f>
        <v>82</v>
      </c>
      <c r="D17" s="85">
        <f>Max!$L162</f>
        <v>1990</v>
      </c>
      <c r="E17" s="206" t="str">
        <f>Max!$L$163</f>
        <v/>
      </c>
      <c r="F17" s="85" t="str">
        <f>Max!$L$164</f>
        <v/>
      </c>
      <c r="G17" s="84">
        <f>Max!$L$157</f>
        <v>33</v>
      </c>
      <c r="H17" s="85">
        <f>Max!$L$172</f>
        <v>1960</v>
      </c>
      <c r="I17" s="206" t="str">
        <f>Max!$L$173</f>
        <v/>
      </c>
      <c r="J17" s="226" t="str">
        <f>Max!$L$174</f>
        <v/>
      </c>
      <c r="K17" s="205">
        <v>35.6</v>
      </c>
      <c r="L17" s="86">
        <f>Min!$L$156</f>
        <v>56</v>
      </c>
      <c r="M17" s="85">
        <f>Min!$L$162</f>
        <v>1955</v>
      </c>
      <c r="N17" s="206" t="str">
        <f>Min!$L$163</f>
        <v/>
      </c>
      <c r="O17" s="206" t="str">
        <f>Min!$M$164</f>
        <v/>
      </c>
      <c r="P17" s="206" t="str">
        <f>Min!$M$165</f>
        <v/>
      </c>
      <c r="Q17" s="206">
        <f>Min!$L$170</f>
        <v>15</v>
      </c>
      <c r="R17" s="206">
        <f>Min!$L$172</f>
        <v>1960</v>
      </c>
      <c r="S17" s="206" t="str">
        <f>Min!$L$173</f>
        <v/>
      </c>
      <c r="T17" s="206" t="str">
        <f>Min!$L$174</f>
        <v/>
      </c>
      <c r="U17" s="206" t="str">
        <f>Min!$L$175</f>
        <v/>
      </c>
      <c r="V17" s="282">
        <f>Range!$L$161</f>
        <v>40</v>
      </c>
      <c r="W17" s="85">
        <f>Range!$L$163</f>
        <v>1961</v>
      </c>
      <c r="X17" s="206" t="str">
        <f>Range!$L$164</f>
        <v/>
      </c>
      <c r="Y17" s="206" t="str">
        <f>Range!$L$165</f>
        <v/>
      </c>
      <c r="Z17" s="85">
        <f>Range!$L$157</f>
        <v>3</v>
      </c>
      <c r="AA17" s="85">
        <f>Range!$L$172</f>
        <v>1896</v>
      </c>
      <c r="AB17" s="206" t="str">
        <f>Range!$L$173</f>
        <v/>
      </c>
      <c r="AC17" s="206" t="str">
        <f>Range!$L$174</f>
        <v/>
      </c>
      <c r="AD17" s="441" t="str">
        <f>Range!$L$175</f>
        <v/>
      </c>
      <c r="AE17" s="87">
        <v>0.13</v>
      </c>
      <c r="AF17" s="221">
        <f t="shared" si="0"/>
        <v>1.3199999999999998</v>
      </c>
      <c r="AG17" s="656">
        <f>PRECIP!$L$168</f>
        <v>1.76</v>
      </c>
      <c r="AH17" s="272">
        <f>PRECIP!$L$170</f>
        <v>1888</v>
      </c>
      <c r="AI17" s="272" t="str">
        <f>PRECIP!$L$171</f>
        <v/>
      </c>
      <c r="AJ17" s="273">
        <f>'NEW SNOW'!$L$157</f>
        <v>2.4</v>
      </c>
      <c r="AK17" s="272">
        <f>'NEW SNOW'!$L$161</f>
        <v>1924</v>
      </c>
      <c r="AL17" s="456" t="str">
        <f>'NEW SNOW'!$L$162</f>
        <v/>
      </c>
      <c r="AM17" s="274" t="str">
        <f>'NEW SNOW'!$L$163</f>
        <v/>
      </c>
      <c r="AN17" s="217"/>
    </row>
    <row r="18" spans="1:40" ht="24" customHeight="1">
      <c r="A18" s="89">
        <v>12</v>
      </c>
      <c r="B18" s="208">
        <v>58.5</v>
      </c>
      <c r="C18" s="90">
        <f>Max!$M156</f>
        <v>89</v>
      </c>
      <c r="D18" s="91">
        <f>Max!$M162</f>
        <v>1990</v>
      </c>
      <c r="E18" s="209" t="str">
        <f>Max!$M$163</f>
        <v/>
      </c>
      <c r="F18" s="91" t="str">
        <f>Max!$M$164</f>
        <v/>
      </c>
      <c r="G18" s="90">
        <f>Max!$M$157</f>
        <v>34</v>
      </c>
      <c r="H18" s="91">
        <f>Max!$M$172</f>
        <v>1880</v>
      </c>
      <c r="I18" s="209" t="str">
        <f>Max!$M$173</f>
        <v/>
      </c>
      <c r="J18" s="210" t="str">
        <f>Max!$M$174</f>
        <v/>
      </c>
      <c r="K18" s="208">
        <v>35.9</v>
      </c>
      <c r="L18" s="92">
        <f>Min!$M$156</f>
        <v>56</v>
      </c>
      <c r="M18" s="91">
        <f>Min!$M$162</f>
        <v>2010</v>
      </c>
      <c r="N18" s="209">
        <f>Min!$M$163</f>
        <v>1898</v>
      </c>
      <c r="O18" s="212" t="str">
        <f>Min!$L$164</f>
        <v/>
      </c>
      <c r="P18" s="212" t="str">
        <f>Min!$L$165</f>
        <v/>
      </c>
      <c r="Q18" s="212">
        <f>Min!$M$170</f>
        <v>16</v>
      </c>
      <c r="R18" s="212">
        <f>Min!$M$172</f>
        <v>1934</v>
      </c>
      <c r="S18" s="212" t="str">
        <f>Min!$M$173</f>
        <v/>
      </c>
      <c r="T18" s="212" t="str">
        <f>Min!$M$174</f>
        <v/>
      </c>
      <c r="U18" s="212" t="str">
        <f>Min!$M$175</f>
        <v/>
      </c>
      <c r="V18" s="284">
        <f>Range!$M$161</f>
        <v>45</v>
      </c>
      <c r="W18" s="96">
        <f>Range!$M$163</f>
        <v>1892</v>
      </c>
      <c r="X18" s="212" t="str">
        <f>Range!$M$164</f>
        <v/>
      </c>
      <c r="Y18" s="212" t="str">
        <f>Range!$M$165</f>
        <v/>
      </c>
      <c r="Z18" s="96">
        <f>Range!$M$157</f>
        <v>0.1</v>
      </c>
      <c r="AA18" s="96">
        <f>Range!$M$172</f>
        <v>1880</v>
      </c>
      <c r="AB18" s="212" t="str">
        <f>Range!$M$173</f>
        <v/>
      </c>
      <c r="AC18" s="212" t="str">
        <f>Range!$M$174</f>
        <v/>
      </c>
      <c r="AD18" s="434" t="str">
        <f>Range!$M$175</f>
        <v/>
      </c>
      <c r="AE18" s="93">
        <v>0.12</v>
      </c>
      <c r="AF18" s="94">
        <f t="shared" si="0"/>
        <v>1.44</v>
      </c>
      <c r="AG18" s="651">
        <f>PRECIP!$M$168</f>
        <v>1.77</v>
      </c>
      <c r="AH18" s="259">
        <f>PRECIP!$M$170</f>
        <v>1968</v>
      </c>
      <c r="AI18" s="259" t="str">
        <f>PRECIP!$M$171</f>
        <v/>
      </c>
      <c r="AJ18" s="260">
        <f>'NEW SNOW'!$M$157</f>
        <v>4</v>
      </c>
      <c r="AK18" s="259">
        <f>'NEW SNOW'!$M$161</f>
        <v>1910</v>
      </c>
      <c r="AL18" s="451" t="str">
        <f>'NEW SNOW'!$M$162</f>
        <v/>
      </c>
      <c r="AM18" s="261" t="str">
        <f>'NEW SNOW'!$M$163</f>
        <v/>
      </c>
      <c r="AN18" s="217"/>
    </row>
    <row r="19" spans="1:40" ht="24" customHeight="1">
      <c r="A19" s="89">
        <v>13</v>
      </c>
      <c r="B19" s="208">
        <v>58.9</v>
      </c>
      <c r="C19" s="90">
        <f>Max!$N156</f>
        <v>89</v>
      </c>
      <c r="D19" s="91">
        <f>Max!$N162</f>
        <v>1990</v>
      </c>
      <c r="E19" s="209" t="str">
        <f>Max!$N$163</f>
        <v/>
      </c>
      <c r="F19" s="91" t="str">
        <f>Max!$N$164</f>
        <v/>
      </c>
      <c r="G19" s="90">
        <f>Max!$N$157</f>
        <v>34</v>
      </c>
      <c r="H19" s="91">
        <f>Max!$N$172</f>
        <v>1984</v>
      </c>
      <c r="I19" s="209">
        <f>Max!$N$173</f>
        <v>1926</v>
      </c>
      <c r="J19" s="210" t="str">
        <f>Max!$N$174</f>
        <v/>
      </c>
      <c r="K19" s="208">
        <v>36.1</v>
      </c>
      <c r="L19" s="92">
        <f>Min!$N$156</f>
        <v>63</v>
      </c>
      <c r="M19" s="91">
        <f>Min!$N$162</f>
        <v>1990</v>
      </c>
      <c r="N19" s="209" t="str">
        <f>Min!$N$163</f>
        <v/>
      </c>
      <c r="O19" s="209" t="str">
        <f>Min!$N$164</f>
        <v/>
      </c>
      <c r="P19" s="209" t="str">
        <f>Min!$N$165</f>
        <v/>
      </c>
      <c r="Q19" s="209">
        <f>Min!$N$170</f>
        <v>15</v>
      </c>
      <c r="R19" s="209">
        <f>Min!$N$172</f>
        <v>1960</v>
      </c>
      <c r="S19" s="209">
        <f>Min!$N$173</f>
        <v>1888</v>
      </c>
      <c r="T19" s="209" t="str">
        <f>Min!$N$174</f>
        <v/>
      </c>
      <c r="U19" s="209" t="str">
        <f>Min!$N$175</f>
        <v/>
      </c>
      <c r="V19" s="283">
        <f>Range!$N$161</f>
        <v>39</v>
      </c>
      <c r="W19" s="91">
        <f>Range!$N$163</f>
        <v>1981</v>
      </c>
      <c r="X19" s="209">
        <f>Range!$N$164</f>
        <v>1979</v>
      </c>
      <c r="Y19" s="209">
        <f>Range!$N$165</f>
        <v>1930</v>
      </c>
      <c r="Z19" s="91">
        <f>Range!$N$157</f>
        <v>2</v>
      </c>
      <c r="AA19" s="91">
        <f>Range!$N$172</f>
        <v>1884</v>
      </c>
      <c r="AB19" s="209" t="str">
        <f>Range!$N$173</f>
        <v/>
      </c>
      <c r="AC19" s="209" t="str">
        <f>Range!$N$174</f>
        <v/>
      </c>
      <c r="AD19" s="222" t="str">
        <f>Range!$N$175</f>
        <v/>
      </c>
      <c r="AE19" s="93">
        <v>0.13</v>
      </c>
      <c r="AF19" s="94">
        <f t="shared" si="0"/>
        <v>1.5699999999999998</v>
      </c>
      <c r="AG19" s="651">
        <f>PRECIP!$N$168</f>
        <v>1.99</v>
      </c>
      <c r="AH19" s="259">
        <f>PRECIP!$N$170</f>
        <v>1993</v>
      </c>
      <c r="AI19" s="259" t="str">
        <f>PRECIP!$N$171</f>
        <v/>
      </c>
      <c r="AJ19" s="260">
        <f>'NEW SNOW'!$N$157</f>
        <v>2.8</v>
      </c>
      <c r="AK19" s="259">
        <f>'NEW SNOW'!$N$161</f>
        <v>1993</v>
      </c>
      <c r="AL19" s="451" t="str">
        <f>'NEW SNOW'!$N$162</f>
        <v/>
      </c>
      <c r="AM19" s="261" t="str">
        <f>'NEW SNOW'!$N$163</f>
        <v/>
      </c>
      <c r="AN19" s="217"/>
    </row>
    <row r="20" spans="1:40" ht="24" customHeight="1">
      <c r="A20" s="89">
        <v>14</v>
      </c>
      <c r="B20" s="208">
        <v>59.2</v>
      </c>
      <c r="C20" s="90">
        <f>Max!$O156</f>
        <v>87</v>
      </c>
      <c r="D20" s="91">
        <f>Max!$O162</f>
        <v>1990</v>
      </c>
      <c r="E20" s="209">
        <f>Max!$O$163</f>
        <v>1973</v>
      </c>
      <c r="F20" s="91" t="str">
        <f>Max!$O$164</f>
        <v/>
      </c>
      <c r="G20" s="90">
        <f>Max!$O$157</f>
        <v>34</v>
      </c>
      <c r="H20" s="91">
        <f>Max!$O$172</f>
        <v>1993</v>
      </c>
      <c r="I20" s="209" t="str">
        <f>Max!$O$173</f>
        <v/>
      </c>
      <c r="J20" s="210" t="str">
        <f>Max!$O$174</f>
        <v/>
      </c>
      <c r="K20" s="208">
        <v>36.4</v>
      </c>
      <c r="L20" s="92">
        <f>Min!$O$156</f>
        <v>64</v>
      </c>
      <c r="M20" s="91">
        <f>Min!$O$162</f>
        <v>1918</v>
      </c>
      <c r="N20" s="209" t="str">
        <f>Min!$O$163</f>
        <v/>
      </c>
      <c r="O20" s="209" t="str">
        <f>Min!$O$164</f>
        <v/>
      </c>
      <c r="P20" s="209" t="str">
        <f>Min!$O$165</f>
        <v/>
      </c>
      <c r="Q20" s="209">
        <f>Min!$O$170</f>
        <v>11</v>
      </c>
      <c r="R20" s="209">
        <f>Min!$O$172</f>
        <v>1960</v>
      </c>
      <c r="S20" s="209" t="str">
        <f>Min!$O$173</f>
        <v/>
      </c>
      <c r="T20" s="209" t="str">
        <f>Min!$O$174</f>
        <v/>
      </c>
      <c r="U20" s="209" t="str">
        <f>Min!$O$175</f>
        <v/>
      </c>
      <c r="V20" s="283">
        <f>Range!$O$161</f>
        <v>41</v>
      </c>
      <c r="W20" s="91">
        <f>Range!$O$163</f>
        <v>1936</v>
      </c>
      <c r="X20" s="209" t="str">
        <f>Range!$O$164</f>
        <v/>
      </c>
      <c r="Y20" s="209" t="str">
        <f>Range!$O$165</f>
        <v/>
      </c>
      <c r="Z20" s="301">
        <f>Range!$O$157</f>
        <v>2</v>
      </c>
      <c r="AA20" s="301">
        <f>Range!$O$172</f>
        <v>1937</v>
      </c>
      <c r="AB20" s="209" t="str">
        <f>Range!$O$173</f>
        <v/>
      </c>
      <c r="AC20" s="209" t="str">
        <f>Range!$O$174</f>
        <v/>
      </c>
      <c r="AD20" s="222" t="str">
        <f>Range!$O$175</f>
        <v/>
      </c>
      <c r="AE20" s="93">
        <v>0.14000000000000001</v>
      </c>
      <c r="AF20" s="94">
        <f t="shared" si="0"/>
        <v>1.71</v>
      </c>
      <c r="AG20" s="651">
        <f>PRECIP!$O$168</f>
        <v>1.48</v>
      </c>
      <c r="AH20" s="259">
        <f>PRECIP!$O$170</f>
        <v>1999</v>
      </c>
      <c r="AI20" s="259" t="str">
        <f>PRECIP!$O$171</f>
        <v/>
      </c>
      <c r="AJ20" s="260">
        <f>'NEW SNOW'!$O$157</f>
        <v>0.7</v>
      </c>
      <c r="AK20" s="259">
        <f>'NEW SNOW'!$O$161</f>
        <v>1993</v>
      </c>
      <c r="AL20" s="451" t="str">
        <f>'NEW SNOW'!$O$162</f>
        <v/>
      </c>
      <c r="AM20" s="261" t="str">
        <f>'NEW SNOW'!$O$163</f>
        <v/>
      </c>
      <c r="AN20" s="217"/>
    </row>
    <row r="21" spans="1:40" ht="24" customHeight="1">
      <c r="A21" s="99">
        <v>15</v>
      </c>
      <c r="B21" s="214">
        <v>59.6</v>
      </c>
      <c r="C21" s="717">
        <f>Max!$P156</f>
        <v>86</v>
      </c>
      <c r="D21" s="718">
        <f>Max!$P162</f>
        <v>2012</v>
      </c>
      <c r="E21" s="215" t="str">
        <f>Max!$P$163</f>
        <v/>
      </c>
      <c r="F21" s="101" t="str">
        <f>Max!$P$164</f>
        <v/>
      </c>
      <c r="G21" s="100">
        <f>Max!$P$157</f>
        <v>34</v>
      </c>
      <c r="H21" s="101">
        <f>Max!$P$172</f>
        <v>1937</v>
      </c>
      <c r="I21" s="215" t="str">
        <f>Max!$P$173</f>
        <v/>
      </c>
      <c r="J21" s="216" t="str">
        <f>Max!$P$174</f>
        <v/>
      </c>
      <c r="K21" s="214">
        <v>36.700000000000003</v>
      </c>
      <c r="L21" s="102">
        <f>Min!$P$156</f>
        <v>63</v>
      </c>
      <c r="M21" s="101">
        <f>Min!$P$162</f>
        <v>2019</v>
      </c>
      <c r="N21" s="215" t="str">
        <f>Min!$P$163</f>
        <v/>
      </c>
      <c r="O21" s="215" t="str">
        <f>Min!$P$164</f>
        <v/>
      </c>
      <c r="P21" s="215" t="str">
        <f>Min!$P$165</f>
        <v/>
      </c>
      <c r="Q21" s="215">
        <f>Min!$P$170</f>
        <v>17</v>
      </c>
      <c r="R21" s="215">
        <f>Min!$P$172</f>
        <v>1993</v>
      </c>
      <c r="S21" s="215" t="str">
        <f>Min!$P$173</f>
        <v/>
      </c>
      <c r="T21" s="215" t="str">
        <f>Min!$P$174</f>
        <v/>
      </c>
      <c r="U21" s="215" t="str">
        <f>Min!$P$175</f>
        <v/>
      </c>
      <c r="V21" s="286">
        <f>Range!$P$161</f>
        <v>43</v>
      </c>
      <c r="W21" s="101">
        <f>Range!$P$163</f>
        <v>1981</v>
      </c>
      <c r="X21" s="215">
        <f>Range!$P$164</f>
        <v>1974</v>
      </c>
      <c r="Y21" s="215" t="str">
        <f>Range!$P$165</f>
        <v/>
      </c>
      <c r="Z21" s="101">
        <f>Range!$P$157</f>
        <v>4</v>
      </c>
      <c r="AA21" s="101">
        <f>Range!$P$172</f>
        <v>1937</v>
      </c>
      <c r="AB21" s="215" t="str">
        <f>Range!$P$173</f>
        <v/>
      </c>
      <c r="AC21" s="215" t="str">
        <f>Range!$P$174</f>
        <v/>
      </c>
      <c r="AD21" s="436" t="str">
        <f>Range!$P$175</f>
        <v/>
      </c>
      <c r="AE21" s="103">
        <v>0.15</v>
      </c>
      <c r="AF21" s="104">
        <f t="shared" si="0"/>
        <v>1.8599999999999999</v>
      </c>
      <c r="AG21" s="657">
        <f>PRECIP!$P$168</f>
        <v>3.11</v>
      </c>
      <c r="AH21" s="275">
        <f>PRECIP!$P$170</f>
        <v>1912</v>
      </c>
      <c r="AI21" s="275" t="str">
        <f>PRECIP!$P$171</f>
        <v/>
      </c>
      <c r="AJ21" s="276">
        <f>'NEW SNOW'!$P$157</f>
        <v>1.6</v>
      </c>
      <c r="AK21" s="275">
        <f>'NEW SNOW'!$P$161</f>
        <v>1937</v>
      </c>
      <c r="AL21" s="457" t="str">
        <f>'NEW SNOW'!$P$162</f>
        <v/>
      </c>
      <c r="AM21" s="277" t="str">
        <f>'NEW SNOW'!$P$163</f>
        <v/>
      </c>
      <c r="AN21" s="217"/>
    </row>
    <row r="22" spans="1:40" ht="24" customHeight="1">
      <c r="A22" s="105">
        <v>16</v>
      </c>
      <c r="B22" s="218">
        <v>59.9</v>
      </c>
      <c r="C22" s="106">
        <f>Max!$Q156</f>
        <v>85</v>
      </c>
      <c r="D22" s="107">
        <f>Max!$Q162</f>
        <v>1945</v>
      </c>
      <c r="E22" s="219" t="str">
        <f>Max!$Q$163</f>
        <v/>
      </c>
      <c r="F22" s="107" t="str">
        <f>Max!$Q$164</f>
        <v/>
      </c>
      <c r="G22" s="106">
        <f>Max!$Q$157</f>
        <v>35</v>
      </c>
      <c r="H22" s="107">
        <f>Max!$Q$172</f>
        <v>1911</v>
      </c>
      <c r="I22" s="219" t="str">
        <f>Max!$Q$173</f>
        <v/>
      </c>
      <c r="J22" s="220" t="str">
        <f>Max!$Q$174</f>
        <v/>
      </c>
      <c r="K22" s="218">
        <v>37</v>
      </c>
      <c r="L22" s="108">
        <f>Min!$Q$156</f>
        <v>65</v>
      </c>
      <c r="M22" s="107">
        <f>Min!$Q$162</f>
        <v>1990</v>
      </c>
      <c r="N22" s="219" t="str">
        <f>Min!$Q$163</f>
        <v/>
      </c>
      <c r="O22" s="219" t="str">
        <f>Min!$Q$164</f>
        <v/>
      </c>
      <c r="P22" s="219" t="str">
        <f>Min!$Q$165</f>
        <v/>
      </c>
      <c r="Q22" s="219">
        <f>Min!$Q$170</f>
        <v>18</v>
      </c>
      <c r="R22" s="219">
        <f>Min!$Q$172</f>
        <v>1979</v>
      </c>
      <c r="S22" s="219">
        <f>Min!$Q$173</f>
        <v>1893</v>
      </c>
      <c r="T22" s="219" t="str">
        <f>Min!$Q$174</f>
        <v/>
      </c>
      <c r="U22" s="219" t="str">
        <f>Min!$Q$175</f>
        <v/>
      </c>
      <c r="V22" s="287">
        <f>Range!$Q$161</f>
        <v>49</v>
      </c>
      <c r="W22" s="107">
        <f>Range!$Q$163</f>
        <v>1894</v>
      </c>
      <c r="X22" s="219" t="str">
        <f>Range!$Q$164</f>
        <v/>
      </c>
      <c r="Y22" s="219" t="str">
        <f>Range!$Q$165</f>
        <v/>
      </c>
      <c r="Z22" s="107">
        <f>Range!$Q$157</f>
        <v>5</v>
      </c>
      <c r="AA22" s="107">
        <f>Range!$Q$172</f>
        <v>1942</v>
      </c>
      <c r="AB22" s="219">
        <f>Range!$Q$173</f>
        <v>1931</v>
      </c>
      <c r="AC22" s="219" t="str">
        <f>Range!$Q$174</f>
        <v/>
      </c>
      <c r="AD22" s="437" t="str">
        <f>Range!$Q$175</f>
        <v/>
      </c>
      <c r="AE22" s="227">
        <v>0.14000000000000001</v>
      </c>
      <c r="AF22" s="221">
        <f t="shared" si="0"/>
        <v>2</v>
      </c>
      <c r="AG22" s="658">
        <f>PRECIP!$Q$168</f>
        <v>2.09</v>
      </c>
      <c r="AH22" s="278">
        <f>PRECIP!$Q$170</f>
        <v>1923</v>
      </c>
      <c r="AI22" s="278" t="str">
        <f>PRECIP!$Q$171</f>
        <v/>
      </c>
      <c r="AJ22" s="279">
        <f>'NEW SNOW'!$Q$157</f>
        <v>5.9</v>
      </c>
      <c r="AK22" s="278">
        <f>'NEW SNOW'!$Q$161</f>
        <v>1950</v>
      </c>
      <c r="AL22" s="458" t="str">
        <f>'NEW SNOW'!$Q$162</f>
        <v/>
      </c>
      <c r="AM22" s="280" t="str">
        <f>'NEW SNOW'!$Q$163</f>
        <v/>
      </c>
      <c r="AN22" s="217"/>
    </row>
    <row r="23" spans="1:40" ht="24" customHeight="1">
      <c r="A23" s="89">
        <v>17</v>
      </c>
      <c r="B23" s="208">
        <v>60.3</v>
      </c>
      <c r="C23" s="90">
        <f>Max!$R156</f>
        <v>91</v>
      </c>
      <c r="D23" s="91">
        <f>Max!$R162</f>
        <v>1945</v>
      </c>
      <c r="E23" s="209" t="str">
        <f>Max!$R$163</f>
        <v/>
      </c>
      <c r="F23" s="91" t="str">
        <f>Max!$R$164</f>
        <v/>
      </c>
      <c r="G23" s="90">
        <f>Max!$R$157</f>
        <v>32</v>
      </c>
      <c r="H23" s="91">
        <f>Max!$R$172</f>
        <v>1892</v>
      </c>
      <c r="I23" s="209" t="str">
        <f>Max!$R$173</f>
        <v/>
      </c>
      <c r="J23" s="210" t="str">
        <f>Max!$R$174</f>
        <v/>
      </c>
      <c r="K23" s="208">
        <v>37.299999999999997</v>
      </c>
      <c r="L23" s="92">
        <f>Min!$R$156</f>
        <v>61</v>
      </c>
      <c r="M23" s="91">
        <f>Min!$R$162</f>
        <v>1945</v>
      </c>
      <c r="N23" s="209" t="str">
        <f>Min!$R$163</f>
        <v/>
      </c>
      <c r="O23" s="209" t="str">
        <f>Min!$R$164</f>
        <v/>
      </c>
      <c r="P23" s="209" t="str">
        <f>Min!$R$165</f>
        <v/>
      </c>
      <c r="Q23" s="209">
        <f>Min!$R$170</f>
        <v>19</v>
      </c>
      <c r="R23" s="209">
        <f>Min!$R$172</f>
        <v>1970</v>
      </c>
      <c r="S23" s="209" t="str">
        <f>Min!$R$173</f>
        <v/>
      </c>
      <c r="T23" s="209" t="str">
        <f>Min!$R$174</f>
        <v/>
      </c>
      <c r="U23" s="209" t="str">
        <f>Min!$R$175</f>
        <v/>
      </c>
      <c r="V23" s="283">
        <f>Range!$R$161</f>
        <v>44</v>
      </c>
      <c r="W23" s="91">
        <f>Range!$R$163</f>
        <v>1992</v>
      </c>
      <c r="X23" s="209" t="str">
        <f>Range!$R$164</f>
        <v/>
      </c>
      <c r="Y23" s="209" t="str">
        <f>Range!$R$165</f>
        <v/>
      </c>
      <c r="Z23" s="295">
        <f>Range!$R$157</f>
        <v>3</v>
      </c>
      <c r="AA23" s="295">
        <f>Range!$R$172</f>
        <v>2014</v>
      </c>
      <c r="AB23" s="299" t="str">
        <f>Range!$R$173</f>
        <v/>
      </c>
      <c r="AC23" s="209" t="str">
        <f>Range!$R$174</f>
        <v/>
      </c>
      <c r="AD23" s="222" t="str">
        <f>Range!$R$175</f>
        <v/>
      </c>
      <c r="AE23" s="93">
        <v>0.14000000000000001</v>
      </c>
      <c r="AF23" s="94">
        <f t="shared" si="0"/>
        <v>2.14</v>
      </c>
      <c r="AG23" s="651">
        <f>PRECIP!$R$168</f>
        <v>1.1399999999999999</v>
      </c>
      <c r="AH23" s="259">
        <f>PRECIP!$R$170</f>
        <v>1975</v>
      </c>
      <c r="AI23" s="259" t="str">
        <f>PRECIP!$R$171</f>
        <v/>
      </c>
      <c r="AJ23" s="260">
        <f>'NEW SNOW'!$R$157</f>
        <v>3</v>
      </c>
      <c r="AK23" s="259">
        <f>'NEW SNOW'!$R$161</f>
        <v>1926</v>
      </c>
      <c r="AL23" s="451" t="str">
        <f>'NEW SNOW'!$R$162</f>
        <v/>
      </c>
      <c r="AM23" s="261" t="str">
        <f>'NEW SNOW'!$R$163</f>
        <v/>
      </c>
      <c r="AN23" s="217"/>
    </row>
    <row r="24" spans="1:40" ht="24" customHeight="1">
      <c r="A24" s="89">
        <v>18</v>
      </c>
      <c r="B24" s="208">
        <v>60.6</v>
      </c>
      <c r="C24" s="625">
        <f>Max!$S156</f>
        <v>89</v>
      </c>
      <c r="D24" s="626">
        <f>Max!$S162</f>
        <v>1894</v>
      </c>
      <c r="E24" s="209" t="str">
        <f>Max!$S$163</f>
        <v/>
      </c>
      <c r="F24" s="91" t="str">
        <f>Max!$S$164</f>
        <v/>
      </c>
      <c r="G24" s="90">
        <f>Max!$S$157</f>
        <v>32</v>
      </c>
      <c r="H24" s="91">
        <f>Max!$S$172</f>
        <v>1892</v>
      </c>
      <c r="I24" s="209" t="str">
        <f>Max!$S$173</f>
        <v/>
      </c>
      <c r="J24" s="210" t="str">
        <f>Max!$S$174</f>
        <v/>
      </c>
      <c r="K24" s="208">
        <v>37.6</v>
      </c>
      <c r="L24" s="92">
        <f>Min!$S$156</f>
        <v>57</v>
      </c>
      <c r="M24" s="91">
        <f>Min!$S$162</f>
        <v>1927</v>
      </c>
      <c r="N24" s="209" t="str">
        <f>Min!$S$163</f>
        <v/>
      </c>
      <c r="O24" s="209" t="str">
        <f>Min!$S$164</f>
        <v/>
      </c>
      <c r="P24" s="209" t="str">
        <f>Min!$S$165</f>
        <v/>
      </c>
      <c r="Q24" s="209">
        <f>Min!$S$170</f>
        <v>18</v>
      </c>
      <c r="R24" s="209">
        <f>Min!$S$172</f>
        <v>1967</v>
      </c>
      <c r="S24" s="209" t="str">
        <f>Min!$S$173</f>
        <v/>
      </c>
      <c r="T24" s="209" t="str">
        <f>Min!$S$174</f>
        <v/>
      </c>
      <c r="U24" s="209" t="str">
        <f>Min!$S$175</f>
        <v/>
      </c>
      <c r="V24" s="283">
        <f>Range!$S$161</f>
        <v>41</v>
      </c>
      <c r="W24" s="91">
        <f>Range!$S$163</f>
        <v>1940</v>
      </c>
      <c r="X24" s="209" t="str">
        <f>Range!$S$164</f>
        <v/>
      </c>
      <c r="Y24" s="209" t="str">
        <f>Range!$S$165</f>
        <v/>
      </c>
      <c r="Z24" s="91">
        <f>Range!$S$157</f>
        <v>4</v>
      </c>
      <c r="AA24" s="91">
        <f>Range!$S$172</f>
        <v>1951</v>
      </c>
      <c r="AB24" s="209">
        <f>Range!$S$173</f>
        <v>1892</v>
      </c>
      <c r="AC24" s="209" t="str">
        <f>Range!$S$174</f>
        <v/>
      </c>
      <c r="AD24" s="222" t="str">
        <f>Range!$S$175</f>
        <v/>
      </c>
      <c r="AE24" s="93">
        <v>0.14000000000000001</v>
      </c>
      <c r="AF24" s="94">
        <f t="shared" si="0"/>
        <v>2.2800000000000002</v>
      </c>
      <c r="AG24" s="651">
        <f>PRECIP!$S$168</f>
        <v>1.41</v>
      </c>
      <c r="AH24" s="259">
        <f>PRECIP!$S$170</f>
        <v>1897</v>
      </c>
      <c r="AI24" s="259" t="str">
        <f>PRECIP!$S$171</f>
        <v/>
      </c>
      <c r="AJ24" s="304">
        <f>'NEW SNOW'!$S$157</f>
        <v>0.1</v>
      </c>
      <c r="AK24" s="305">
        <f>'NEW SNOW'!$S$161</f>
        <v>1981</v>
      </c>
      <c r="AL24" s="459">
        <f>'NEW SNOW'!$S$162</f>
        <v>1958</v>
      </c>
      <c r="AM24" s="261" t="str">
        <f>'NEW SNOW'!$S$163</f>
        <v/>
      </c>
      <c r="AN24" s="217"/>
    </row>
    <row r="25" spans="1:40" ht="24" customHeight="1">
      <c r="A25" s="89">
        <v>19</v>
      </c>
      <c r="B25" s="208">
        <v>61</v>
      </c>
      <c r="C25" s="90">
        <f>Max!$T156</f>
        <v>88</v>
      </c>
      <c r="D25" s="91">
        <f>Max!$T162</f>
        <v>1945</v>
      </c>
      <c r="E25" s="209" t="str">
        <f>Max!$T$163</f>
        <v/>
      </c>
      <c r="F25" s="91" t="str">
        <f>Max!$T$164</f>
        <v/>
      </c>
      <c r="G25" s="95">
        <f>Max!$T$157</f>
        <v>38</v>
      </c>
      <c r="H25" s="96">
        <f>Max!$T$172</f>
        <v>1906</v>
      </c>
      <c r="I25" s="212" t="str">
        <f>Max!$T$173</f>
        <v/>
      </c>
      <c r="J25" s="210" t="str">
        <f>Max!$T$174</f>
        <v/>
      </c>
      <c r="K25" s="208">
        <v>37.9</v>
      </c>
      <c r="L25" s="111">
        <f>Min!$T$156</f>
        <v>63</v>
      </c>
      <c r="M25" s="96">
        <f>Min!$T$162</f>
        <v>1927</v>
      </c>
      <c r="N25" s="212" t="str">
        <f>Min!$T$163</f>
        <v/>
      </c>
      <c r="O25" s="212" t="str">
        <f>Min!$T$164</f>
        <v/>
      </c>
      <c r="P25" s="212" t="str">
        <f>Min!$T$165</f>
        <v/>
      </c>
      <c r="Q25" s="212">
        <f>Min!$T$170</f>
        <v>17</v>
      </c>
      <c r="R25" s="212">
        <f>Min!$T$172</f>
        <v>1967</v>
      </c>
      <c r="S25" s="212" t="str">
        <f>Min!$T$173</f>
        <v/>
      </c>
      <c r="T25" s="212" t="str">
        <f>Min!$T$174</f>
        <v/>
      </c>
      <c r="U25" s="212" t="str">
        <f>Min!$T$175</f>
        <v/>
      </c>
      <c r="V25" s="284">
        <f>Range!$T$161</f>
        <v>41</v>
      </c>
      <c r="W25" s="96">
        <f>Range!$T$163</f>
        <v>1978</v>
      </c>
      <c r="X25" s="212">
        <f>Range!$T$164</f>
        <v>1959</v>
      </c>
      <c r="Y25" s="212" t="str">
        <f>Range!$T$165</f>
        <v/>
      </c>
      <c r="Z25" s="96">
        <f>Range!$T$157</f>
        <v>4</v>
      </c>
      <c r="AA25" s="96">
        <f>Range!$T$172</f>
        <v>1958</v>
      </c>
      <c r="AB25" s="212" t="str">
        <f>Range!$T$173</f>
        <v/>
      </c>
      <c r="AC25" s="212" t="str">
        <f>Range!$T$174</f>
        <v/>
      </c>
      <c r="AD25" s="434" t="str">
        <f>Range!$T$175</f>
        <v/>
      </c>
      <c r="AE25" s="93">
        <v>0.14000000000000001</v>
      </c>
      <c r="AF25" s="94">
        <f t="shared" si="0"/>
        <v>2.4200000000000004</v>
      </c>
      <c r="AG25" s="651">
        <f>PRECIP!$T$168</f>
        <v>1.64</v>
      </c>
      <c r="AH25" s="259">
        <f>PRECIP!$T$170</f>
        <v>1998</v>
      </c>
      <c r="AI25" s="259" t="str">
        <f>PRECIP!$T$171</f>
        <v/>
      </c>
      <c r="AJ25" s="304">
        <f>'NEW SNOW'!$T$157</f>
        <v>0.1</v>
      </c>
      <c r="AK25" s="305">
        <f>'NEW SNOW'!$T$161</f>
        <v>1981</v>
      </c>
      <c r="AL25" s="451" t="str">
        <f>'NEW SNOW'!$T$162</f>
        <v/>
      </c>
      <c r="AM25" s="261" t="str">
        <f>'NEW SNOW'!$T$163</f>
        <v/>
      </c>
      <c r="AN25" s="217"/>
    </row>
    <row r="26" spans="1:40" ht="24" customHeight="1" thickBot="1">
      <c r="A26" s="112">
        <v>20</v>
      </c>
      <c r="B26" s="223">
        <v>61.3</v>
      </c>
      <c r="C26" s="113">
        <f>Max!$U156</f>
        <v>85</v>
      </c>
      <c r="D26" s="114">
        <f>Max!$U162</f>
        <v>1948</v>
      </c>
      <c r="E26" s="224" t="str">
        <f>Max!$U$163</f>
        <v/>
      </c>
      <c r="F26" s="114" t="str">
        <f>Max!$U$164</f>
        <v/>
      </c>
      <c r="G26" s="118">
        <f>Max!$U$157</f>
        <v>31</v>
      </c>
      <c r="H26" s="119">
        <f>Max!$U$172</f>
        <v>1885</v>
      </c>
      <c r="I26" s="228" t="str">
        <f>Max!$U$173</f>
        <v/>
      </c>
      <c r="J26" s="225" t="str">
        <f>Max!$U$174</f>
        <v/>
      </c>
      <c r="K26" s="223">
        <v>38.200000000000003</v>
      </c>
      <c r="L26" s="120">
        <f>Min!$U$156</f>
        <v>66</v>
      </c>
      <c r="M26" s="119">
        <f>Min!$U$162</f>
        <v>1945</v>
      </c>
      <c r="N26" s="228" t="str">
        <f>Min!$U$163</f>
        <v/>
      </c>
      <c r="O26" s="228" t="str">
        <f>Min!$U$164</f>
        <v/>
      </c>
      <c r="P26" s="228" t="str">
        <f>Min!$U$165</f>
        <v/>
      </c>
      <c r="Q26" s="228">
        <f>Min!$U$170</f>
        <v>15</v>
      </c>
      <c r="R26" s="228">
        <f>Min!$U$172</f>
        <v>1885</v>
      </c>
      <c r="S26" s="228" t="str">
        <f>Min!$U$173</f>
        <v/>
      </c>
      <c r="T26" s="228" t="str">
        <f>Min!$U$174</f>
        <v/>
      </c>
      <c r="U26" s="228" t="str">
        <f>Min!$U$175</f>
        <v/>
      </c>
      <c r="V26" s="293">
        <f>Range!$U$161</f>
        <v>45</v>
      </c>
      <c r="W26" s="119">
        <f>Range!$U$163</f>
        <v>1941</v>
      </c>
      <c r="X26" s="228" t="str">
        <f>Range!$U$164</f>
        <v/>
      </c>
      <c r="Y26" s="228" t="str">
        <f>Range!$U$165</f>
        <v/>
      </c>
      <c r="Z26" s="300">
        <f>Range!$U$157</f>
        <v>2</v>
      </c>
      <c r="AA26" s="300">
        <f>Range!$U$172</f>
        <v>1982</v>
      </c>
      <c r="AB26" s="228" t="str">
        <f>Range!$U$173</f>
        <v/>
      </c>
      <c r="AC26" s="228" t="str">
        <f>Range!$U$174</f>
        <v/>
      </c>
      <c r="AD26" s="439" t="str">
        <f>Range!$U$175</f>
        <v/>
      </c>
      <c r="AE26" s="116">
        <v>0.14000000000000001</v>
      </c>
      <c r="AF26" s="117">
        <f t="shared" si="0"/>
        <v>2.5600000000000005</v>
      </c>
      <c r="AG26" s="655">
        <f>PRECIP!$U$168</f>
        <v>2.5499999999999998</v>
      </c>
      <c r="AH26" s="269">
        <f>PRECIP!$U$170</f>
        <v>2003</v>
      </c>
      <c r="AI26" s="269" t="str">
        <f>PRECIP!$U$171</f>
        <v/>
      </c>
      <c r="AJ26" s="270">
        <f>'NEW SNOW'!$U$157</f>
        <v>7.8</v>
      </c>
      <c r="AK26" s="269">
        <f>'NEW SNOW'!$U$161</f>
        <v>1914</v>
      </c>
      <c r="AL26" s="455" t="str">
        <f>'NEW SNOW'!$U$162</f>
        <v/>
      </c>
      <c r="AM26" s="271" t="str">
        <f>'NEW SNOW'!$U$163</f>
        <v/>
      </c>
      <c r="AN26" s="217"/>
    </row>
    <row r="27" spans="1:40" ht="24" customHeight="1">
      <c r="A27" s="105">
        <v>21</v>
      </c>
      <c r="B27" s="205">
        <v>61.7</v>
      </c>
      <c r="C27" s="84">
        <f>Max!$V156</f>
        <v>90</v>
      </c>
      <c r="D27" s="85">
        <f>Max!$V162</f>
        <v>1968</v>
      </c>
      <c r="E27" s="206" t="str">
        <f>Max!$V$163</f>
        <v/>
      </c>
      <c r="F27" s="85" t="str">
        <f>Max!$V$164</f>
        <v/>
      </c>
      <c r="G27" s="84">
        <f>Max!$V$157</f>
        <v>33</v>
      </c>
      <c r="H27" s="85">
        <f>Max!$V$172</f>
        <v>1914</v>
      </c>
      <c r="I27" s="206">
        <f>Max!$V$173</f>
        <v>1885</v>
      </c>
      <c r="J27" s="226" t="str">
        <f>Max!$V$174</f>
        <v/>
      </c>
      <c r="K27" s="205">
        <v>38.5</v>
      </c>
      <c r="L27" s="86">
        <f>Min!$V$156</f>
        <v>67</v>
      </c>
      <c r="M27" s="85">
        <f>Min!$V$162</f>
        <v>1921</v>
      </c>
      <c r="N27" s="206" t="str">
        <f>Min!$V$163</f>
        <v/>
      </c>
      <c r="O27" s="206" t="str">
        <f>Min!$V$164</f>
        <v/>
      </c>
      <c r="P27" s="206" t="str">
        <f>Min!$V$165</f>
        <v/>
      </c>
      <c r="Q27" s="206">
        <f>Min!$V$170</f>
        <v>14</v>
      </c>
      <c r="R27" s="206">
        <f>Min!$V$172</f>
        <v>1885</v>
      </c>
      <c r="S27" s="206" t="str">
        <f>Min!$V$173</f>
        <v/>
      </c>
      <c r="T27" s="206" t="str">
        <f>Min!$V$174</f>
        <v/>
      </c>
      <c r="U27" s="206" t="str">
        <f>Min!$V$175</f>
        <v/>
      </c>
      <c r="V27" s="282">
        <f>Range!$V$161</f>
        <v>43</v>
      </c>
      <c r="W27" s="85">
        <f>Range!$V$163</f>
        <v>1934</v>
      </c>
      <c r="X27" s="206" t="str">
        <f>Range!$V$164</f>
        <v/>
      </c>
      <c r="Y27" s="206" t="str">
        <f>Range!$V$165</f>
        <v/>
      </c>
      <c r="Z27" s="85">
        <f>Range!$V$157</f>
        <v>3</v>
      </c>
      <c r="AA27" s="85">
        <f>Range!$V$172</f>
        <v>2018</v>
      </c>
      <c r="AB27" s="206">
        <f>Range!$V$173</f>
        <v>1924</v>
      </c>
      <c r="AC27" s="206">
        <f>Range!$V$174</f>
        <v>1903</v>
      </c>
      <c r="AD27" s="433" t="str">
        <f>Range!$V$175</f>
        <v/>
      </c>
      <c r="AE27" s="87">
        <v>0.14000000000000001</v>
      </c>
      <c r="AF27" s="221">
        <f t="shared" si="0"/>
        <v>2.7000000000000006</v>
      </c>
      <c r="AG27" s="656">
        <f>PRECIP!$V$168</f>
        <v>2.4</v>
      </c>
      <c r="AH27" s="272">
        <f>PRECIP!$V$170</f>
        <v>1983</v>
      </c>
      <c r="AI27" s="272" t="str">
        <f>PRECIP!$V$171</f>
        <v/>
      </c>
      <c r="AJ27" s="273">
        <f>'NEW SNOW'!$V$157</f>
        <v>3.2</v>
      </c>
      <c r="AK27" s="272">
        <f>'NEW SNOW'!$V$161</f>
        <v>1909</v>
      </c>
      <c r="AL27" s="456" t="str">
        <f>'NEW SNOW'!$V$162</f>
        <v/>
      </c>
      <c r="AM27" s="274" t="str">
        <f>'NEW SNOW'!$V$163</f>
        <v/>
      </c>
      <c r="AN27" s="217"/>
    </row>
    <row r="28" spans="1:40" ht="24" customHeight="1">
      <c r="A28" s="89">
        <v>22</v>
      </c>
      <c r="B28" s="208">
        <v>62.1</v>
      </c>
      <c r="C28" s="90">
        <f>Max!$W156</f>
        <v>92</v>
      </c>
      <c r="D28" s="91">
        <f>Max!$W162</f>
        <v>1894</v>
      </c>
      <c r="E28" s="209" t="str">
        <f>Max!$W$163</f>
        <v/>
      </c>
      <c r="F28" s="91" t="str">
        <f>Max!$W$164</f>
        <v/>
      </c>
      <c r="G28" s="90">
        <f>Max!$W$157</f>
        <v>28</v>
      </c>
      <c r="H28" s="91">
        <f>Max!$W$172</f>
        <v>1885</v>
      </c>
      <c r="I28" s="209" t="str">
        <f>Max!$W$173</f>
        <v/>
      </c>
      <c r="J28" s="210" t="str">
        <f>Max!$W$174</f>
        <v/>
      </c>
      <c r="K28" s="208">
        <v>38.799999999999997</v>
      </c>
      <c r="L28" s="92">
        <f>Min!$W$156</f>
        <v>65</v>
      </c>
      <c r="M28" s="91">
        <f>Min!$W$162</f>
        <v>1948</v>
      </c>
      <c r="N28" s="209" t="str">
        <f>Min!$W$163</f>
        <v/>
      </c>
      <c r="O28" s="209" t="str">
        <f>Min!$W$164</f>
        <v/>
      </c>
      <c r="P28" s="209" t="str">
        <f>Min!$W$165</f>
        <v/>
      </c>
      <c r="Q28" s="209">
        <f>Min!$W$170</f>
        <v>19</v>
      </c>
      <c r="R28" s="209">
        <f>Min!$W$172</f>
        <v>1988</v>
      </c>
      <c r="S28" s="209" t="str">
        <f>Min!$W$173</f>
        <v/>
      </c>
      <c r="T28" s="209" t="str">
        <f>Min!$W$174</f>
        <v/>
      </c>
      <c r="U28" s="209" t="str">
        <f>Min!$W$175</f>
        <v/>
      </c>
      <c r="V28" s="283">
        <f>Range!$W$161</f>
        <v>41</v>
      </c>
      <c r="W28" s="91">
        <f>Range!$W$163</f>
        <v>1955</v>
      </c>
      <c r="X28" s="209" t="str">
        <f>Range!$W$164</f>
        <v/>
      </c>
      <c r="Y28" s="209" t="str">
        <f>Range!$W$165</f>
        <v/>
      </c>
      <c r="Z28" s="91">
        <f>Range!$W$157</f>
        <v>4</v>
      </c>
      <c r="AA28" s="91">
        <f>Range!$W$172</f>
        <v>1961</v>
      </c>
      <c r="AB28" s="209">
        <f>Range!$W$173</f>
        <v>1885</v>
      </c>
      <c r="AC28" s="209" t="str">
        <f>Range!$W$174</f>
        <v/>
      </c>
      <c r="AD28" s="222" t="str">
        <f>Range!$W$175</f>
        <v/>
      </c>
      <c r="AE28" s="93">
        <v>0.13</v>
      </c>
      <c r="AF28" s="94">
        <f t="shared" si="0"/>
        <v>2.8300000000000005</v>
      </c>
      <c r="AG28" s="651">
        <f>PRECIP!$W$168</f>
        <v>1.93</v>
      </c>
      <c r="AH28" s="259">
        <f>PRECIP!$W$170</f>
        <v>1903</v>
      </c>
      <c r="AI28" s="259" t="str">
        <f>PRECIP!$W$171</f>
        <v/>
      </c>
      <c r="AJ28" s="260">
        <f>'NEW SNOW'!$W$157</f>
        <v>3.6</v>
      </c>
      <c r="AK28" s="259">
        <f>'NEW SNOW'!$W$161</f>
        <v>1914</v>
      </c>
      <c r="AL28" s="451" t="str">
        <f>'NEW SNOW'!$W$162</f>
        <v/>
      </c>
      <c r="AM28" s="261" t="str">
        <f>'NEW SNOW'!$W$163</f>
        <v/>
      </c>
      <c r="AN28" s="217"/>
    </row>
    <row r="29" spans="1:40" ht="24" customHeight="1">
      <c r="A29" s="89">
        <v>23</v>
      </c>
      <c r="B29" s="208">
        <v>62.4</v>
      </c>
      <c r="C29" s="132">
        <f>Max!$X156</f>
        <v>94</v>
      </c>
      <c r="D29" s="133">
        <f>Max!$X162</f>
        <v>1907</v>
      </c>
      <c r="E29" s="209" t="str">
        <f>Max!$X$163</f>
        <v/>
      </c>
      <c r="F29" s="91" t="str">
        <f>Max!$X$164</f>
        <v/>
      </c>
      <c r="G29" s="90">
        <f>Max!$X$157</f>
        <v>36</v>
      </c>
      <c r="H29" s="91">
        <f>Max!$X$172</f>
        <v>1934</v>
      </c>
      <c r="I29" s="209" t="str">
        <f>Max!$X$173</f>
        <v/>
      </c>
      <c r="J29" s="210" t="str">
        <f>Max!$X$174</f>
        <v/>
      </c>
      <c r="K29" s="208">
        <v>39.1</v>
      </c>
      <c r="L29" s="92">
        <f>Min!$X$156</f>
        <v>63</v>
      </c>
      <c r="M29" s="91">
        <f>Min!$X$162</f>
        <v>1929</v>
      </c>
      <c r="N29" s="209">
        <f>Min!$X$163</f>
        <v>1907</v>
      </c>
      <c r="O29" s="209" t="str">
        <f>Min!$X$164</f>
        <v/>
      </c>
      <c r="P29" s="209" t="str">
        <f>Min!$X$165</f>
        <v/>
      </c>
      <c r="Q29" s="209">
        <f>Min!$X$170</f>
        <v>14</v>
      </c>
      <c r="R29" s="209">
        <f>Min!$X$172</f>
        <v>1888</v>
      </c>
      <c r="S29" s="209" t="str">
        <f>Min!$X$173</f>
        <v/>
      </c>
      <c r="T29" s="222" t="str">
        <f>Min!$X$174</f>
        <v/>
      </c>
      <c r="U29" s="222" t="str">
        <f>Min!$X$175</f>
        <v/>
      </c>
      <c r="V29" s="283">
        <f>Range!$X$161</f>
        <v>43</v>
      </c>
      <c r="W29" s="91">
        <f>Range!$X$163</f>
        <v>1994</v>
      </c>
      <c r="X29" s="209" t="str">
        <f>Range!$X$164</f>
        <v/>
      </c>
      <c r="Y29" s="209" t="str">
        <f>Range!$X$165</f>
        <v/>
      </c>
      <c r="Z29" s="91">
        <f>Range!$X$157</f>
        <v>3</v>
      </c>
      <c r="AA29" s="91">
        <f>Range!$X$172</f>
        <v>1985</v>
      </c>
      <c r="AB29" s="209" t="str">
        <f>Range!$X$173</f>
        <v/>
      </c>
      <c r="AC29" s="209" t="str">
        <f>Range!$X$174</f>
        <v/>
      </c>
      <c r="AD29" s="222" t="str">
        <f>Range!$X$175</f>
        <v/>
      </c>
      <c r="AE29" s="93">
        <v>0.13</v>
      </c>
      <c r="AF29" s="94">
        <f t="shared" si="0"/>
        <v>2.9600000000000004</v>
      </c>
      <c r="AG29" s="651">
        <f>PRECIP!$X$168</f>
        <v>1.04</v>
      </c>
      <c r="AH29" s="259">
        <f>PRECIP!$X$170</f>
        <v>1903</v>
      </c>
      <c r="AI29" s="259" t="str">
        <f>PRECIP!$X$171</f>
        <v/>
      </c>
      <c r="AJ29" s="260">
        <f>'NEW SNOW'!$X$157</f>
        <v>0.2</v>
      </c>
      <c r="AK29" s="259">
        <f>'NEW SNOW'!$X$161</f>
        <v>1934</v>
      </c>
      <c r="AL29" s="451" t="str">
        <f>'NEW SNOW'!$X$162</f>
        <v/>
      </c>
      <c r="AM29" s="261" t="str">
        <f>'NEW SNOW'!$X$163</f>
        <v/>
      </c>
      <c r="AN29" s="217"/>
    </row>
    <row r="30" spans="1:40" ht="24" customHeight="1">
      <c r="A30" s="89">
        <v>24</v>
      </c>
      <c r="B30" s="208">
        <v>62.8</v>
      </c>
      <c r="C30" s="90">
        <f>Max!$Y156</f>
        <v>87</v>
      </c>
      <c r="D30" s="91">
        <f>Max!$Y162</f>
        <v>1929</v>
      </c>
      <c r="E30" s="209">
        <f>Max!$Y$163</f>
        <v>1907</v>
      </c>
      <c r="F30" s="91" t="str">
        <f>Max!$Y$164</f>
        <v/>
      </c>
      <c r="G30" s="90">
        <f>Max!$Y$157</f>
        <v>31</v>
      </c>
      <c r="H30" s="91">
        <f>Max!$Y$172</f>
        <v>1934</v>
      </c>
      <c r="I30" s="209" t="str">
        <f>Max!$Y$173</f>
        <v/>
      </c>
      <c r="J30" s="210" t="str">
        <f>Max!$Y$174</f>
        <v/>
      </c>
      <c r="K30" s="208">
        <v>39.4</v>
      </c>
      <c r="L30" s="719">
        <f>Min!$Y$156</f>
        <v>59</v>
      </c>
      <c r="M30" s="720">
        <f>Min!$Y$162</f>
        <v>2012</v>
      </c>
      <c r="N30" s="209" t="str">
        <f>Min!$Y$163</f>
        <v/>
      </c>
      <c r="O30" s="222" t="str">
        <f>Min!$Y$164</f>
        <v/>
      </c>
      <c r="P30" s="222" t="str">
        <f>Min!$Y$165</f>
        <v/>
      </c>
      <c r="Q30" s="222">
        <f>Min!$Y$170</f>
        <v>16</v>
      </c>
      <c r="R30" s="222">
        <f>Min!$Y$172</f>
        <v>1885</v>
      </c>
      <c r="S30" s="209" t="str">
        <f>Min!$Y$173</f>
        <v/>
      </c>
      <c r="T30" s="209" t="str">
        <f>Min!$Y$174</f>
        <v/>
      </c>
      <c r="U30" s="209" t="str">
        <f>Min!$Y$175</f>
        <v/>
      </c>
      <c r="V30" s="294">
        <f>Range!$Y$161</f>
        <v>48</v>
      </c>
      <c r="W30" s="295">
        <f>Range!$Y$163</f>
        <v>1939</v>
      </c>
      <c r="X30" s="209" t="str">
        <f>Range!$Y$164</f>
        <v/>
      </c>
      <c r="Y30" s="209" t="str">
        <f>Range!$Y$165</f>
        <v/>
      </c>
      <c r="Z30" s="91">
        <f>Range!$Y$157</f>
        <v>6</v>
      </c>
      <c r="AA30" s="91">
        <f>Range!$Y$172</f>
        <v>1985</v>
      </c>
      <c r="AB30" s="209">
        <f>Range!$Y$173</f>
        <v>1892</v>
      </c>
      <c r="AC30" s="209" t="str">
        <f>Range!$Y$174</f>
        <v/>
      </c>
      <c r="AD30" s="222" t="str">
        <f>Range!$Y$175</f>
        <v/>
      </c>
      <c r="AE30" s="93">
        <v>0.14000000000000001</v>
      </c>
      <c r="AF30" s="94">
        <f t="shared" si="0"/>
        <v>3.1000000000000005</v>
      </c>
      <c r="AG30" s="651">
        <f>PRECIP!$Y$168</f>
        <v>1.58</v>
      </c>
      <c r="AH30" s="259">
        <f>PRECIP!$Y$170</f>
        <v>1952</v>
      </c>
      <c r="AI30" s="259" t="str">
        <f>PRECIP!$Y$171</f>
        <v/>
      </c>
      <c r="AJ30" s="260">
        <f>'NEW SNOW'!$Y$157</f>
        <v>4.3</v>
      </c>
      <c r="AK30" s="259">
        <f>'NEW SNOW'!$Y$161</f>
        <v>1906</v>
      </c>
      <c r="AL30" s="451" t="str">
        <f>'NEW SNOW'!$Y$162</f>
        <v/>
      </c>
      <c r="AM30" s="261" t="str">
        <f>'NEW SNOW'!$Y$163</f>
        <v/>
      </c>
      <c r="AN30" s="217"/>
    </row>
    <row r="31" spans="1:40" ht="24" customHeight="1">
      <c r="A31" s="99">
        <v>25</v>
      </c>
      <c r="B31" s="214">
        <v>63.1</v>
      </c>
      <c r="C31" s="100">
        <f>Max!$Z156</f>
        <v>86</v>
      </c>
      <c r="D31" s="101">
        <f>Max!$Z162</f>
        <v>1939</v>
      </c>
      <c r="E31" s="215" t="str">
        <f>Max!$Z$163</f>
        <v/>
      </c>
      <c r="F31" s="101" t="str">
        <f>Max!$Z$164</f>
        <v/>
      </c>
      <c r="G31" s="100">
        <f>Max!$Z$157</f>
        <v>36</v>
      </c>
      <c r="H31" s="101">
        <f>Max!$Z$172</f>
        <v>1906</v>
      </c>
      <c r="I31" s="215" t="str">
        <f>Max!$Z$173</f>
        <v/>
      </c>
      <c r="J31" s="216" t="str">
        <f>Max!$Z$174</f>
        <v/>
      </c>
      <c r="K31" s="214">
        <v>39.700000000000003</v>
      </c>
      <c r="L31" s="102">
        <f>Min!$Z$156</f>
        <v>65</v>
      </c>
      <c r="M31" s="101">
        <f>Min!$Z$162</f>
        <v>1913</v>
      </c>
      <c r="N31" s="215" t="str">
        <f>Min!$Z$163</f>
        <v/>
      </c>
      <c r="O31" s="215" t="str">
        <f>Min!$Z$164</f>
        <v/>
      </c>
      <c r="P31" s="215" t="str">
        <f>Min!$Z$165</f>
        <v/>
      </c>
      <c r="Q31" s="215">
        <f>Min!$Z$170</f>
        <v>18</v>
      </c>
      <c r="R31" s="215">
        <f>Min!$Z$172</f>
        <v>1896</v>
      </c>
      <c r="S31" s="215" t="str">
        <f>Min!$Z$173</f>
        <v/>
      </c>
      <c r="T31" s="215" t="str">
        <f>Min!$Z$174</f>
        <v/>
      </c>
      <c r="U31" s="215" t="str">
        <f>Min!$Z$175</f>
        <v/>
      </c>
      <c r="V31" s="286">
        <f>Range!$Z$161</f>
        <v>44</v>
      </c>
      <c r="W31" s="101">
        <f>Range!$Z$163</f>
        <v>1896</v>
      </c>
      <c r="X31" s="215" t="str">
        <f>Range!$Z$164</f>
        <v/>
      </c>
      <c r="Y31" s="215" t="str">
        <f>Range!$Z$165</f>
        <v/>
      </c>
      <c r="Z31" s="718">
        <f>Range!$Z$157</f>
        <v>4</v>
      </c>
      <c r="AA31" s="718">
        <f>Range!$Z$172</f>
        <v>2012</v>
      </c>
      <c r="AB31" s="721">
        <f>Range!$Z$173</f>
        <v>1965</v>
      </c>
      <c r="AC31" s="215" t="str">
        <f>Range!$Z$174</f>
        <v/>
      </c>
      <c r="AD31" s="436" t="str">
        <f>Range!$Z$175</f>
        <v/>
      </c>
      <c r="AE31" s="103">
        <v>0.13</v>
      </c>
      <c r="AF31" s="104">
        <f t="shared" si="0"/>
        <v>3.2300000000000004</v>
      </c>
      <c r="AG31" s="657">
        <f>PRECIP!$Z$168</f>
        <v>2.2000000000000002</v>
      </c>
      <c r="AH31" s="275">
        <f>PRECIP!$Z$170</f>
        <v>1984</v>
      </c>
      <c r="AI31" s="275" t="str">
        <f>PRECIP!$Z$171</f>
        <v/>
      </c>
      <c r="AJ31" s="276">
        <f>'NEW SNOW'!$Z$157</f>
        <v>2.1</v>
      </c>
      <c r="AK31" s="275">
        <f>'NEW SNOW'!$Z$161</f>
        <v>1906</v>
      </c>
      <c r="AL31" s="457" t="str">
        <f>'NEW SNOW'!$Z$162</f>
        <v/>
      </c>
      <c r="AM31" s="277" t="str">
        <f>'NEW SNOW'!$Z$163</f>
        <v/>
      </c>
      <c r="AN31" s="217"/>
    </row>
    <row r="32" spans="1:40" ht="24" customHeight="1">
      <c r="A32" s="105">
        <v>26</v>
      </c>
      <c r="B32" s="218">
        <v>63.5</v>
      </c>
      <c r="C32" s="106">
        <f>Max!$AA156</f>
        <v>85</v>
      </c>
      <c r="D32" s="107">
        <f>Max!$AA162</f>
        <v>1939</v>
      </c>
      <c r="E32" s="219" t="str">
        <f>Max!$AA$163</f>
        <v/>
      </c>
      <c r="F32" s="107" t="str">
        <f>Max!$AA$164</f>
        <v/>
      </c>
      <c r="G32" s="106">
        <f>Max!$AA$157</f>
        <v>36</v>
      </c>
      <c r="H32" s="107">
        <f>Max!$AA$172</f>
        <v>1971</v>
      </c>
      <c r="I32" s="219" t="str">
        <f>Max!$AA$173</f>
        <v/>
      </c>
      <c r="J32" s="220" t="str">
        <f>Max!$AA$174</f>
        <v/>
      </c>
      <c r="K32" s="218">
        <v>40</v>
      </c>
      <c r="L32" s="140">
        <f>Min!$AA$156</f>
        <v>68</v>
      </c>
      <c r="M32" s="141">
        <f>Min!$AA$162</f>
        <v>1913</v>
      </c>
      <c r="N32" s="219" t="str">
        <f>Min!$AA$163</f>
        <v/>
      </c>
      <c r="O32" s="219" t="str">
        <f>Min!$AA$164</f>
        <v/>
      </c>
      <c r="P32" s="219" t="str">
        <f>Min!$AA$165</f>
        <v/>
      </c>
      <c r="Q32" s="219">
        <f>Min!$AA$170</f>
        <v>15</v>
      </c>
      <c r="R32" s="219">
        <f>Min!$AA$172</f>
        <v>1940</v>
      </c>
      <c r="S32" s="219" t="str">
        <f>Min!$AA$173</f>
        <v/>
      </c>
      <c r="T32" s="219" t="str">
        <f>Min!$AA$174</f>
        <v/>
      </c>
      <c r="U32" s="219" t="str">
        <f>Min!$AA$175</f>
        <v/>
      </c>
      <c r="V32" s="287">
        <f>Range!$AA$161</f>
        <v>42</v>
      </c>
      <c r="W32" s="107">
        <f>Range!$AA$163</f>
        <v>1974</v>
      </c>
      <c r="X32" s="219" t="str">
        <f>Range!$AA$164</f>
        <v/>
      </c>
      <c r="Y32" s="219" t="str">
        <f>Range!$AA$165</f>
        <v/>
      </c>
      <c r="Z32" s="107">
        <f>Range!$AA$157</f>
        <v>5</v>
      </c>
      <c r="AA32" s="107">
        <f>Range!$AA$172</f>
        <v>1992</v>
      </c>
      <c r="AB32" s="219" t="str">
        <f>Range!$AA$173</f>
        <v/>
      </c>
      <c r="AC32" s="219" t="str">
        <f>Range!$AA$174</f>
        <v/>
      </c>
      <c r="AD32" s="437" t="str">
        <f>Range!$AA$175</f>
        <v/>
      </c>
      <c r="AE32" s="109">
        <v>0.14000000000000001</v>
      </c>
      <c r="AF32" s="221">
        <f t="shared" si="0"/>
        <v>3.3700000000000006</v>
      </c>
      <c r="AG32" s="653">
        <f>PRECIP!$AA$168</f>
        <v>1.78</v>
      </c>
      <c r="AH32" s="265">
        <f>PRECIP!$AA$170</f>
        <v>1978</v>
      </c>
      <c r="AI32" s="265" t="str">
        <f>PRECIP!$AA$171</f>
        <v/>
      </c>
      <c r="AJ32" s="266">
        <f>'NEW SNOW'!$AA$157</f>
        <v>8.4</v>
      </c>
      <c r="AK32" s="265">
        <f>'NEW SNOW'!$AA$161</f>
        <v>1971</v>
      </c>
      <c r="AL32" s="453" t="str">
        <f>'NEW SNOW'!$AA$162</f>
        <v/>
      </c>
      <c r="AM32" s="267" t="str">
        <f>'NEW SNOW'!$AA$163</f>
        <v/>
      </c>
      <c r="AN32" s="217"/>
    </row>
    <row r="33" spans="1:40" ht="24" customHeight="1">
      <c r="A33" s="89">
        <v>27</v>
      </c>
      <c r="B33" s="208">
        <v>63.9</v>
      </c>
      <c r="C33" s="90">
        <f>Max!$AB156</f>
        <v>87</v>
      </c>
      <c r="D33" s="91">
        <f>Max!$AB162</f>
        <v>1907</v>
      </c>
      <c r="E33" s="209" t="str">
        <f>Max!$AB$163</f>
        <v/>
      </c>
      <c r="F33" s="91" t="str">
        <f>Max!$AB$164</f>
        <v/>
      </c>
      <c r="G33" s="625">
        <f>Max!$AB$157</f>
        <v>41</v>
      </c>
      <c r="H33" s="626">
        <f>Max!$AB$172</f>
        <v>2011</v>
      </c>
      <c r="I33" s="627">
        <f>Max!$AB$173</f>
        <v>1947</v>
      </c>
      <c r="J33" s="210" t="str">
        <f>Max!$AB$174</f>
        <v/>
      </c>
      <c r="K33" s="208">
        <v>40.299999999999997</v>
      </c>
      <c r="L33" s="92">
        <f>Min!$AB$156</f>
        <v>65</v>
      </c>
      <c r="M33" s="91">
        <f>Min!$AB$162</f>
        <v>1949</v>
      </c>
      <c r="N33" s="209" t="str">
        <f>Min!$AB$163</f>
        <v/>
      </c>
      <c r="O33" s="209" t="str">
        <f>Min!$AB$164</f>
        <v/>
      </c>
      <c r="P33" s="209" t="str">
        <f>Min!$AB$165</f>
        <v/>
      </c>
      <c r="Q33" s="209">
        <f>Min!$AB$170</f>
        <v>15</v>
      </c>
      <c r="R33" s="209">
        <f>Min!$AB$172</f>
        <v>1894</v>
      </c>
      <c r="S33" s="209" t="str">
        <f>Min!$AB$173</f>
        <v/>
      </c>
      <c r="T33" s="209" t="str">
        <f>Min!$AB$174</f>
        <v/>
      </c>
      <c r="U33" s="209" t="str">
        <f>Min!$AB$175</f>
        <v/>
      </c>
      <c r="V33" s="283">
        <f>Range!$AB$161</f>
        <v>43</v>
      </c>
      <c r="W33" s="91">
        <f>Range!$AB$163</f>
        <v>1960</v>
      </c>
      <c r="X33" s="209" t="str">
        <f>Range!$AB$164</f>
        <v/>
      </c>
      <c r="Y33" s="209" t="str">
        <f>Range!$AB$165</f>
        <v/>
      </c>
      <c r="Z33" s="91">
        <f>Range!$AB$157</f>
        <v>4</v>
      </c>
      <c r="AA33" s="91">
        <f>Range!$AB$172</f>
        <v>1958</v>
      </c>
      <c r="AB33" s="209" t="str">
        <f>Range!$AB$173</f>
        <v/>
      </c>
      <c r="AC33" s="209" t="str">
        <f>Range!$AB$174</f>
        <v/>
      </c>
      <c r="AD33" s="222" t="str">
        <f>Range!$AB$175</f>
        <v/>
      </c>
      <c r="AE33" s="93">
        <v>0.14000000000000001</v>
      </c>
      <c r="AF33" s="94">
        <f t="shared" si="0"/>
        <v>3.5100000000000007</v>
      </c>
      <c r="AG33" s="651">
        <f>PRECIP!$AB$168</f>
        <v>1.58</v>
      </c>
      <c r="AH33" s="259">
        <f>PRECIP!$AB$170</f>
        <v>1891</v>
      </c>
      <c r="AI33" s="259" t="str">
        <f>PRECIP!$AB$171</f>
        <v/>
      </c>
      <c r="AJ33" s="260">
        <f>'NEW SNOW'!$AB$157</f>
        <v>6.3</v>
      </c>
      <c r="AK33" s="259">
        <f>'NEW SNOW'!$AB$161</f>
        <v>1947</v>
      </c>
      <c r="AL33" s="451" t="str">
        <f>'NEW SNOW'!$AB$162</f>
        <v/>
      </c>
      <c r="AM33" s="261" t="str">
        <f>'NEW SNOW'!$AB$163</f>
        <v/>
      </c>
      <c r="AN33" s="217"/>
    </row>
    <row r="34" spans="1:40" ht="24" customHeight="1">
      <c r="A34" s="89">
        <v>28</v>
      </c>
      <c r="B34" s="208">
        <v>64.2</v>
      </c>
      <c r="C34" s="90">
        <f>Max!$AC156</f>
        <v>91</v>
      </c>
      <c r="D34" s="91">
        <f>Max!$AC162</f>
        <v>1907</v>
      </c>
      <c r="E34" s="209" t="str">
        <f>Max!$AC$163</f>
        <v/>
      </c>
      <c r="F34" s="91" t="str">
        <f>Max!$AC$164</f>
        <v/>
      </c>
      <c r="G34" s="90">
        <f>Max!$AC$157</f>
        <v>40</v>
      </c>
      <c r="H34" s="91">
        <f>Max!$AC$172</f>
        <v>1996</v>
      </c>
      <c r="I34" s="209" t="str">
        <f>Max!$AC$173</f>
        <v/>
      </c>
      <c r="J34" s="210" t="str">
        <f>Max!$AC$174</f>
        <v/>
      </c>
      <c r="K34" s="208">
        <v>40.6</v>
      </c>
      <c r="L34" s="92">
        <f>Min!$AC$156</f>
        <v>63</v>
      </c>
      <c r="M34" s="91">
        <f>Min!$AC$162</f>
        <v>1907</v>
      </c>
      <c r="N34" s="209" t="str">
        <f>Min!$AC$163</f>
        <v/>
      </c>
      <c r="O34" s="209" t="str">
        <f>Min!$AC$164</f>
        <v/>
      </c>
      <c r="P34" s="209" t="str">
        <f>Min!$AC$165</f>
        <v/>
      </c>
      <c r="Q34" s="209">
        <f>Min!$AC$170</f>
        <v>18</v>
      </c>
      <c r="R34" s="209">
        <f>Min!$AC$172</f>
        <v>1894</v>
      </c>
      <c r="S34" s="209" t="str">
        <f>Min!$AC$173</f>
        <v/>
      </c>
      <c r="T34" s="209" t="str">
        <f>Min!$AC$174</f>
        <v/>
      </c>
      <c r="U34" s="209" t="str">
        <f>Min!$AC$175</f>
        <v/>
      </c>
      <c r="V34" s="283">
        <f>Range!$AC$161</f>
        <v>43</v>
      </c>
      <c r="W34" s="91">
        <f>Range!$AC$163</f>
        <v>1960</v>
      </c>
      <c r="X34" s="209" t="str">
        <f>Range!$AC$164</f>
        <v/>
      </c>
      <c r="Y34" s="209" t="str">
        <f>Range!$AC$165</f>
        <v/>
      </c>
      <c r="Z34" s="91">
        <f>Range!$AC$157</f>
        <v>5</v>
      </c>
      <c r="AA34" s="91">
        <f>Range!$AC$172</f>
        <v>1996</v>
      </c>
      <c r="AB34" s="209" t="str">
        <f>Range!$AC$173</f>
        <v/>
      </c>
      <c r="AC34" s="209" t="str">
        <f>Range!$AC$174</f>
        <v/>
      </c>
      <c r="AD34" s="222" t="str">
        <f>Range!$AC$175</f>
        <v/>
      </c>
      <c r="AE34" s="93">
        <v>0.13</v>
      </c>
      <c r="AF34" s="94">
        <f t="shared" si="0"/>
        <v>3.6400000000000006</v>
      </c>
      <c r="AG34" s="651">
        <f>PRECIP!$AC$168</f>
        <v>2.04</v>
      </c>
      <c r="AH34" s="259">
        <f>PRECIP!$AC$170</f>
        <v>1942</v>
      </c>
      <c r="AI34" s="259" t="str">
        <f>PRECIP!$AC$171</f>
        <v/>
      </c>
      <c r="AJ34" s="260">
        <f>'NEW SNOW'!$AC$157</f>
        <v>0.6</v>
      </c>
      <c r="AK34" s="259">
        <f>'NEW SNOW'!$AC$161</f>
        <v>1947</v>
      </c>
      <c r="AL34" s="451" t="str">
        <f>'NEW SNOW'!$AC$162</f>
        <v/>
      </c>
      <c r="AM34" s="261" t="str">
        <f>'NEW SNOW'!$AC$163</f>
        <v/>
      </c>
      <c r="AN34" s="217"/>
    </row>
    <row r="35" spans="1:40" ht="24" customHeight="1">
      <c r="A35" s="89">
        <v>29</v>
      </c>
      <c r="B35" s="208">
        <v>64.599999999999994</v>
      </c>
      <c r="C35" s="132">
        <f>Max!$AD156</f>
        <v>94</v>
      </c>
      <c r="D35" s="133">
        <f>Max!$AD162</f>
        <v>1907</v>
      </c>
      <c r="E35" s="209" t="str">
        <f>Max!$AD$163</f>
        <v/>
      </c>
      <c r="F35" s="91" t="str">
        <f>Max!$AD$164</f>
        <v/>
      </c>
      <c r="G35" s="90">
        <f>Max!$AD$157</f>
        <v>40</v>
      </c>
      <c r="H35" s="91">
        <f>Max!$AD$172</f>
        <v>1942</v>
      </c>
      <c r="I35" s="209" t="str">
        <f>Max!$AD$173</f>
        <v/>
      </c>
      <c r="J35" s="210" t="str">
        <f>Max!$AD$174</f>
        <v/>
      </c>
      <c r="K35" s="208">
        <v>40.9</v>
      </c>
      <c r="L35" s="92">
        <f>Min!$AD$156</f>
        <v>65</v>
      </c>
      <c r="M35" s="91">
        <f>Min!$AD$162</f>
        <v>1945</v>
      </c>
      <c r="N35" s="209" t="str">
        <f>Min!$AD$163</f>
        <v/>
      </c>
      <c r="O35" s="209" t="str">
        <f>Min!$AD$164</f>
        <v/>
      </c>
      <c r="P35" s="209" t="str">
        <f>Min!$AD$165</f>
        <v/>
      </c>
      <c r="Q35" s="209">
        <f>Min!$AD$170</f>
        <v>19</v>
      </c>
      <c r="R35" s="209">
        <f>Min!$AD$172</f>
        <v>1893</v>
      </c>
      <c r="S35" s="209" t="str">
        <f>Min!$AD$173</f>
        <v/>
      </c>
      <c r="T35" s="209" t="str">
        <f>Min!$AD$174</f>
        <v/>
      </c>
      <c r="U35" s="209" t="str">
        <f>Min!$AD$175</f>
        <v/>
      </c>
      <c r="V35" s="283">
        <f>Range!$AD$161</f>
        <v>50</v>
      </c>
      <c r="W35" s="91">
        <f>Range!$AD$163</f>
        <v>1893</v>
      </c>
      <c r="X35" s="209" t="str">
        <f>Range!$AD$164</f>
        <v/>
      </c>
      <c r="Y35" s="209" t="str">
        <f>Range!$AD$165</f>
        <v/>
      </c>
      <c r="Z35" s="91">
        <f>Range!$AD$157</f>
        <v>2</v>
      </c>
      <c r="AA35" s="91">
        <f>Range!$AD$172</f>
        <v>1883</v>
      </c>
      <c r="AB35" s="209" t="str">
        <f>Range!$AD$173</f>
        <v/>
      </c>
      <c r="AC35" s="209" t="str">
        <f>Range!$AD$174</f>
        <v/>
      </c>
      <c r="AD35" s="222" t="str">
        <f>Range!$AD$175</f>
        <v/>
      </c>
      <c r="AE35" s="93">
        <v>0.14000000000000001</v>
      </c>
      <c r="AF35" s="94">
        <f t="shared" si="0"/>
        <v>3.7800000000000007</v>
      </c>
      <c r="AG35" s="651">
        <f>PRECIP!$AD$168</f>
        <v>2.82</v>
      </c>
      <c r="AH35" s="259">
        <f>PRECIP!$AD$170</f>
        <v>1991</v>
      </c>
      <c r="AI35" s="259" t="str">
        <f>PRECIP!$AD$171</f>
        <v/>
      </c>
      <c r="AJ35" s="260">
        <f>'NEW SNOW'!$AD$157</f>
        <v>0.3</v>
      </c>
      <c r="AK35" s="259">
        <f>'NEW SNOW'!$AD$161</f>
        <v>1984</v>
      </c>
      <c r="AL35" s="451" t="str">
        <f>'NEW SNOW'!$AD$162</f>
        <v/>
      </c>
      <c r="AM35" s="261" t="str">
        <f>'NEW SNOW'!$AD$163</f>
        <v/>
      </c>
      <c r="AN35" s="217"/>
    </row>
    <row r="36" spans="1:40" ht="24" customHeight="1">
      <c r="A36" s="89">
        <v>30</v>
      </c>
      <c r="B36" s="208">
        <v>64.900000000000006</v>
      </c>
      <c r="C36" s="95">
        <f>Max!$AE156</f>
        <v>91</v>
      </c>
      <c r="D36" s="96">
        <f>Max!$AE162</f>
        <v>1910</v>
      </c>
      <c r="E36" s="209" t="str">
        <f>Max!$AE$163</f>
        <v/>
      </c>
      <c r="F36" s="91" t="str">
        <f>Max!$AE$164</f>
        <v/>
      </c>
      <c r="G36" s="90">
        <f>Max!$AE$157</f>
        <v>40</v>
      </c>
      <c r="H36" s="91">
        <f>Max!$AE$172</f>
        <v>1970</v>
      </c>
      <c r="I36" s="209">
        <f>Max!$AE$173</f>
        <v>1964</v>
      </c>
      <c r="J36" s="210" t="str">
        <f>Max!$AE$174</f>
        <v/>
      </c>
      <c r="K36" s="208">
        <v>41.2</v>
      </c>
      <c r="L36" s="92">
        <f>Min!$AE$156</f>
        <v>66</v>
      </c>
      <c r="M36" s="91">
        <f>Min!$AE$162</f>
        <v>1977</v>
      </c>
      <c r="N36" s="209" t="str">
        <f>Min!$AE$163</f>
        <v/>
      </c>
      <c r="O36" s="209" t="str">
        <f>Min!$AE$164</f>
        <v/>
      </c>
      <c r="P36" s="209" t="str">
        <f>Min!$AE$165</f>
        <v/>
      </c>
      <c r="Q36" s="299">
        <f>Min!$AE$170</f>
        <v>20</v>
      </c>
      <c r="R36" s="299">
        <f>Min!$AE$172</f>
        <v>1887</v>
      </c>
      <c r="S36" s="209" t="str">
        <f>Min!$AE$173</f>
        <v/>
      </c>
      <c r="T36" s="209" t="str">
        <f>Min!$AE$174</f>
        <v/>
      </c>
      <c r="U36" s="209" t="str">
        <f>Min!$AE$175</f>
        <v/>
      </c>
      <c r="V36" s="283">
        <f>Range!$AE$161</f>
        <v>42</v>
      </c>
      <c r="W36" s="91">
        <f>Range!$AE$163</f>
        <v>1891</v>
      </c>
      <c r="X36" s="209" t="str">
        <f>Range!$AE$164</f>
        <v/>
      </c>
      <c r="Y36" s="209" t="str">
        <f>Range!$AE$165</f>
        <v/>
      </c>
      <c r="Z36" s="91">
        <f>Range!$AE$157</f>
        <v>5</v>
      </c>
      <c r="AA36" s="91">
        <f>Range!$AE$172</f>
        <v>1990</v>
      </c>
      <c r="AB36" s="209">
        <f>Range!$AE$173</f>
        <v>1976</v>
      </c>
      <c r="AC36" s="209">
        <f>Range!$AE$174</f>
        <v>1972</v>
      </c>
      <c r="AD36" s="222" t="str">
        <f>Range!$AE$175</f>
        <v/>
      </c>
      <c r="AE36" s="93">
        <v>0.13</v>
      </c>
      <c r="AF36" s="94">
        <f t="shared" si="0"/>
        <v>3.9100000000000006</v>
      </c>
      <c r="AG36" s="651">
        <f>PRECIP!$AE$168</f>
        <v>1.94</v>
      </c>
      <c r="AH36" s="259">
        <f>PRECIP!$AE$170</f>
        <v>1975</v>
      </c>
      <c r="AI36" s="259" t="str">
        <f>PRECIP!$AE$171</f>
        <v/>
      </c>
      <c r="AJ36" s="260">
        <f>'NEW SNOW'!$AE$157</f>
        <v>5.3</v>
      </c>
      <c r="AK36" s="259">
        <f>'NEW SNOW'!$AE$161</f>
        <v>1964</v>
      </c>
      <c r="AL36" s="451" t="str">
        <f>'NEW SNOW'!$AE$162</f>
        <v/>
      </c>
      <c r="AM36" s="261" t="str">
        <f>'NEW SNOW'!$AE$163</f>
        <v/>
      </c>
      <c r="AN36" s="217"/>
    </row>
    <row r="37" spans="1:40" ht="24" customHeight="1" thickBot="1">
      <c r="A37" s="112">
        <v>31</v>
      </c>
      <c r="B37" s="223">
        <v>65.3</v>
      </c>
      <c r="C37" s="118">
        <f>Max!$AF156</f>
        <v>90</v>
      </c>
      <c r="D37" s="119">
        <f>Max!$AF162</f>
        <v>1938</v>
      </c>
      <c r="E37" s="224" t="str">
        <f>Max!$AF$163</f>
        <v/>
      </c>
      <c r="F37" s="114" t="str">
        <f>Max!$AF$164</f>
        <v/>
      </c>
      <c r="G37" s="138">
        <f>Max!$AF$157</f>
        <v>42</v>
      </c>
      <c r="H37" s="139">
        <f>Max!$AF$172</f>
        <v>1883</v>
      </c>
      <c r="I37" s="114" t="str">
        <f>Max!$AF$173</f>
        <v/>
      </c>
      <c r="J37" s="225" t="str">
        <f>Max!$AF$174</f>
        <v/>
      </c>
      <c r="K37" s="223">
        <v>41.5</v>
      </c>
      <c r="L37" s="115">
        <f>Min!$AF$156</f>
        <v>62</v>
      </c>
      <c r="M37" s="114">
        <f>Min!$AF$162</f>
        <v>1998</v>
      </c>
      <c r="N37" s="224">
        <f>Min!$AF$163</f>
        <v>1979</v>
      </c>
      <c r="O37" s="224" t="str">
        <f>Min!$AF$164</f>
        <v/>
      </c>
      <c r="P37" s="224" t="str">
        <f>Min!$AF$165</f>
        <v/>
      </c>
      <c r="Q37" s="224">
        <f>Min!$AF$170</f>
        <v>17</v>
      </c>
      <c r="R37" s="224">
        <f>Min!$AF$172</f>
        <v>1964</v>
      </c>
      <c r="S37" s="224" t="str">
        <f>Min!$AF$173</f>
        <v/>
      </c>
      <c r="T37" s="224" t="str">
        <f>Min!$AF$174</f>
        <v/>
      </c>
      <c r="U37" s="224" t="str">
        <f>Min!$AF$175</f>
        <v/>
      </c>
      <c r="V37" s="292">
        <f>Range!$AF$161</f>
        <v>41</v>
      </c>
      <c r="W37" s="114">
        <f>Range!$AF$163</f>
        <v>1941</v>
      </c>
      <c r="X37" s="224">
        <f>Range!$AF$164</f>
        <v>1889</v>
      </c>
      <c r="Y37" s="224" t="str">
        <f>Range!$AF$165</f>
        <v/>
      </c>
      <c r="Z37" s="114">
        <f>Range!$AF$157</f>
        <v>4</v>
      </c>
      <c r="AA37" s="114">
        <f>Range!$AF$172</f>
        <v>1891</v>
      </c>
      <c r="AB37" s="224" t="str">
        <f>Range!$AF$173</f>
        <v/>
      </c>
      <c r="AC37" s="224" t="str">
        <f>Range!$AF$174</f>
        <v/>
      </c>
      <c r="AD37" s="438" t="str">
        <f>Range!$AF$175</f>
        <v/>
      </c>
      <c r="AE37" s="116">
        <v>0.13</v>
      </c>
      <c r="AF37" s="117">
        <f t="shared" si="0"/>
        <v>4.0400000000000009</v>
      </c>
      <c r="AG37" s="655">
        <f>PRECIP!$AF$168</f>
        <v>1.76</v>
      </c>
      <c r="AH37" s="269" t="str">
        <f>PRECIP!$AF$170</f>
        <v/>
      </c>
      <c r="AI37" s="269" t="str">
        <f>PRECIP!$AF$171</f>
        <v/>
      </c>
      <c r="AJ37" s="270">
        <f>'NEW SNOW'!$AF$157</f>
        <v>3.4</v>
      </c>
      <c r="AK37" s="269">
        <f>'NEW SNOW'!$AF$161</f>
        <v>1907</v>
      </c>
      <c r="AL37" s="455" t="str">
        <f>'NEW SNOW'!$AF$162</f>
        <v/>
      </c>
      <c r="AM37" s="271" t="str">
        <f>'NEW SNOW'!$AF$163</f>
        <v/>
      </c>
      <c r="AN37" s="217"/>
    </row>
    <row r="38" spans="1:40" ht="24" customHeight="1" thickBot="1">
      <c r="A38" s="644" t="s">
        <v>212</v>
      </c>
      <c r="B38" s="645"/>
      <c r="C38" s="1011" t="s">
        <v>210</v>
      </c>
      <c r="D38" s="1011"/>
      <c r="E38" s="1011"/>
      <c r="F38" s="646"/>
      <c r="G38" s="647"/>
      <c r="H38" s="646"/>
      <c r="I38" s="646"/>
      <c r="J38" s="646"/>
      <c r="K38" s="645"/>
      <c r="L38" s="646"/>
      <c r="M38" s="646"/>
      <c r="N38" s="646"/>
      <c r="O38" s="646"/>
      <c r="P38" s="646"/>
      <c r="Q38" s="1012" t="s">
        <v>211</v>
      </c>
      <c r="R38" s="1013"/>
      <c r="S38" s="1013"/>
      <c r="T38" s="646"/>
      <c r="U38" s="646"/>
      <c r="V38" s="645"/>
      <c r="W38" s="646"/>
      <c r="X38" s="646"/>
      <c r="Y38" s="646"/>
      <c r="Z38" s="647"/>
      <c r="AA38" s="646"/>
      <c r="AB38" s="646"/>
      <c r="AC38" s="646"/>
      <c r="AD38" s="648"/>
      <c r="AE38" s="1007" t="s">
        <v>213</v>
      </c>
      <c r="AF38" s="1008"/>
      <c r="AG38" s="647"/>
      <c r="AH38" s="646"/>
      <c r="AI38" s="646"/>
      <c r="AJ38" s="1009" t="s">
        <v>209</v>
      </c>
      <c r="AK38" s="1010"/>
      <c r="AL38" s="646"/>
      <c r="AM38" s="649"/>
      <c r="AN38" s="217"/>
    </row>
    <row r="39" spans="1:40" ht="24" customHeight="1">
      <c r="A39" s="229" t="s">
        <v>208</v>
      </c>
      <c r="B39" s="638"/>
      <c r="C39" s="639"/>
      <c r="D39" s="639"/>
      <c r="E39" s="639"/>
      <c r="F39" s="639"/>
      <c r="G39" s="640"/>
      <c r="H39" s="639"/>
      <c r="I39" s="639"/>
      <c r="J39" s="639"/>
      <c r="K39" s="638"/>
      <c r="L39" s="639"/>
      <c r="M39" s="639"/>
      <c r="N39" s="639"/>
      <c r="O39" s="639"/>
      <c r="P39" s="639"/>
      <c r="Q39" s="640"/>
      <c r="R39" s="639"/>
      <c r="S39" s="639"/>
      <c r="T39" s="639"/>
      <c r="U39" s="639"/>
      <c r="V39" s="638"/>
      <c r="W39" s="639"/>
      <c r="X39" s="639"/>
      <c r="Y39" s="639"/>
      <c r="Z39" s="640"/>
      <c r="AA39" s="639"/>
      <c r="AB39" s="639"/>
      <c r="AC39" s="639"/>
      <c r="AD39" s="641"/>
      <c r="AE39" s="642"/>
      <c r="AF39" s="639"/>
      <c r="AG39" s="640"/>
      <c r="AH39" s="639"/>
      <c r="AI39" s="639"/>
      <c r="AJ39" s="638"/>
      <c r="AK39" s="639"/>
      <c r="AL39" s="639"/>
      <c r="AM39" s="643"/>
      <c r="AN39" s="217"/>
    </row>
    <row r="40" spans="1:40" ht="24" customHeight="1">
      <c r="A40" s="229" t="s">
        <v>7</v>
      </c>
      <c r="B40" s="122">
        <f>AVERAGE(B7:B37)</f>
        <v>60</v>
      </c>
      <c r="C40" s="121">
        <f>AVERAGE(C7:C37)</f>
        <v>86.548387096774192</v>
      </c>
      <c r="D40" s="121"/>
      <c r="E40" s="121"/>
      <c r="F40" s="121"/>
      <c r="G40" s="230">
        <f>AVERAGE(G7:G37)</f>
        <v>33.064516129032256</v>
      </c>
      <c r="H40" s="121"/>
      <c r="I40" s="121"/>
      <c r="J40" s="121"/>
      <c r="K40" s="122">
        <f>AVERAGE(K7:K37)</f>
        <v>37.096774193548384</v>
      </c>
      <c r="L40" s="121">
        <f>AVERAGE(L7:L37)</f>
        <v>62.193548387096776</v>
      </c>
      <c r="M40" s="121"/>
      <c r="N40" s="121"/>
      <c r="O40" s="121"/>
      <c r="P40" s="121"/>
      <c r="Q40" s="230">
        <f>AVERAGE(Q7:Q37)</f>
        <v>15.516129032258064</v>
      </c>
      <c r="R40" s="121"/>
      <c r="S40" s="121"/>
      <c r="T40" s="121"/>
      <c r="U40" s="121"/>
      <c r="V40" s="122">
        <f>AVERAGE(V7:V37)</f>
        <v>43.29032258064516</v>
      </c>
      <c r="W40" s="121"/>
      <c r="X40" s="121"/>
      <c r="Y40" s="121"/>
      <c r="Z40" s="230">
        <f>AVERAGE(Z7:Z37)</f>
        <v>3.4225806451612901</v>
      </c>
      <c r="AA40" s="121"/>
      <c r="AB40" s="121"/>
      <c r="AC40" s="121"/>
      <c r="AD40" s="447"/>
      <c r="AE40" s="122"/>
      <c r="AF40" s="121"/>
      <c r="AG40" s="231">
        <f>AVERAGE(AG7:AG37)</f>
        <v>1.9154838709677413</v>
      </c>
      <c r="AH40" s="121"/>
      <c r="AI40" s="121"/>
      <c r="AJ40" s="122">
        <f>AVERAGE(AJ7:AJ37)</f>
        <v>4.0032258064516126</v>
      </c>
      <c r="AK40" s="121"/>
      <c r="AL40" s="254"/>
      <c r="AM40" s="232"/>
      <c r="AN40" s="217"/>
    </row>
    <row r="41" spans="1:40" ht="24" customHeight="1">
      <c r="A41" s="233" t="s">
        <v>13</v>
      </c>
      <c r="B41" s="125">
        <f>MAX(B7:B37)</f>
        <v>65.3</v>
      </c>
      <c r="C41" s="124">
        <f>MAX(C7:C37)</f>
        <v>94</v>
      </c>
      <c r="D41" s="234">
        <v>1907</v>
      </c>
      <c r="E41" s="234" t="s">
        <v>12</v>
      </c>
      <c r="F41" s="234"/>
      <c r="G41" s="235">
        <f>MAX(G7:G37)</f>
        <v>42</v>
      </c>
      <c r="H41" s="234">
        <v>1983</v>
      </c>
      <c r="I41" s="234" t="s">
        <v>12</v>
      </c>
      <c r="J41" s="234"/>
      <c r="K41" s="125">
        <f>MAX(K7:K37)</f>
        <v>41.5</v>
      </c>
      <c r="L41" s="124">
        <f>MAX(L7:L37)</f>
        <v>68</v>
      </c>
      <c r="M41" s="234">
        <v>1913</v>
      </c>
      <c r="N41" s="234" t="s">
        <v>12</v>
      </c>
      <c r="O41" s="234"/>
      <c r="P41" s="234"/>
      <c r="Q41" s="235">
        <f>MAX(Q7:Q37)</f>
        <v>20</v>
      </c>
      <c r="R41" s="234">
        <v>1941</v>
      </c>
      <c r="S41" s="234"/>
      <c r="T41" s="234"/>
      <c r="U41" s="234"/>
      <c r="V41" s="126">
        <f>MAX(V7:V37)</f>
        <v>51</v>
      </c>
      <c r="W41" s="234">
        <v>1939</v>
      </c>
      <c r="X41" s="234"/>
      <c r="Y41" s="234"/>
      <c r="Z41" s="235">
        <f>MAX(Z7:Z37)</f>
        <v>6</v>
      </c>
      <c r="AA41" s="234">
        <v>1970</v>
      </c>
      <c r="AB41" s="124"/>
      <c r="AC41" s="124"/>
      <c r="AD41" s="448"/>
      <c r="AE41" s="126"/>
      <c r="AF41" s="124"/>
      <c r="AG41" s="236">
        <f>MAX(AG7:AG37)</f>
        <v>3.14</v>
      </c>
      <c r="AH41" s="234">
        <v>1992</v>
      </c>
      <c r="AI41" s="234"/>
      <c r="AJ41" s="125">
        <v>10.6</v>
      </c>
      <c r="AK41" s="234">
        <v>1980</v>
      </c>
      <c r="AL41" s="234" t="s">
        <v>12</v>
      </c>
      <c r="AM41" s="237" t="s">
        <v>12</v>
      </c>
      <c r="AN41" s="217"/>
    </row>
    <row r="42" spans="1:40" ht="24" customHeight="1" thickBot="1">
      <c r="A42" s="238" t="s">
        <v>43</v>
      </c>
      <c r="B42" s="128">
        <f>MIN(B7:B37)</f>
        <v>55</v>
      </c>
      <c r="C42" s="127">
        <f>MIN(C7:C37)</f>
        <v>81</v>
      </c>
      <c r="D42" s="239">
        <v>1974</v>
      </c>
      <c r="E42" s="239">
        <v>1923</v>
      </c>
      <c r="F42" s="239"/>
      <c r="G42" s="240">
        <f>MIN(G7:G37)</f>
        <v>21</v>
      </c>
      <c r="H42" s="239">
        <v>1980</v>
      </c>
      <c r="I42" s="239" t="s">
        <v>12</v>
      </c>
      <c r="J42" s="239"/>
      <c r="K42" s="128">
        <f>MIN(K7:K37)</f>
        <v>33</v>
      </c>
      <c r="L42" s="127">
        <f>MIN(L7:L37)</f>
        <v>55</v>
      </c>
      <c r="M42" s="239">
        <v>1945</v>
      </c>
      <c r="N42" s="241" t="s">
        <v>12</v>
      </c>
      <c r="O42" s="239"/>
      <c r="P42" s="239"/>
      <c r="Q42" s="242">
        <f>MIN(Q7:Q37)</f>
        <v>10</v>
      </c>
      <c r="R42" s="239">
        <v>2009</v>
      </c>
      <c r="S42" s="239"/>
      <c r="T42" s="239"/>
      <c r="U42" s="239"/>
      <c r="V42" s="129">
        <f>MIN(V7:V37)</f>
        <v>38</v>
      </c>
      <c r="W42" s="241">
        <v>1967</v>
      </c>
      <c r="X42" s="239"/>
      <c r="Y42" s="239"/>
      <c r="Z42" s="242">
        <f>MIN(Z7:Z37)</f>
        <v>0.1</v>
      </c>
      <c r="AA42" s="239" t="s">
        <v>160</v>
      </c>
      <c r="AB42" s="449">
        <v>1937</v>
      </c>
      <c r="AC42" s="449">
        <v>1915</v>
      </c>
      <c r="AD42" s="449">
        <v>1914</v>
      </c>
      <c r="AE42" s="129"/>
      <c r="AF42" s="127"/>
      <c r="AG42" s="243">
        <f>MIN(AG7:AG37)</f>
        <v>0.99</v>
      </c>
      <c r="AH42" s="239">
        <v>2009</v>
      </c>
      <c r="AI42" s="239"/>
      <c r="AJ42" s="128">
        <v>0.1</v>
      </c>
      <c r="AK42" s="241">
        <v>1981</v>
      </c>
      <c r="AL42" s="241">
        <v>1958</v>
      </c>
      <c r="AM42" s="244" t="s">
        <v>12</v>
      </c>
      <c r="AN42" s="217"/>
    </row>
    <row r="43" spans="1:40" s="123" customFormat="1" ht="24" customHeight="1">
      <c r="A43" s="77" t="s">
        <v>12</v>
      </c>
      <c r="B43" s="78" t="s">
        <v>98</v>
      </c>
      <c r="C43" s="79" t="s">
        <v>71</v>
      </c>
      <c r="D43" s="80" t="s">
        <v>12</v>
      </c>
      <c r="E43" s="73"/>
      <c r="F43" s="73"/>
      <c r="G43" s="245" t="s">
        <v>39</v>
      </c>
      <c r="H43" s="80"/>
      <c r="I43" s="80"/>
      <c r="J43" s="80"/>
      <c r="K43" s="78" t="s">
        <v>7</v>
      </c>
      <c r="L43" s="81" t="s">
        <v>71</v>
      </c>
      <c r="M43" s="80"/>
      <c r="N43" s="187"/>
      <c r="O43" s="80"/>
      <c r="P43" s="80"/>
      <c r="Q43" s="246" t="s">
        <v>39</v>
      </c>
      <c r="R43" s="80"/>
      <c r="S43" s="73"/>
      <c r="T43" s="73"/>
      <c r="U43" s="73"/>
      <c r="V43" s="82" t="s">
        <v>99</v>
      </c>
      <c r="W43" s="80"/>
      <c r="X43" s="80"/>
      <c r="Y43" s="80"/>
      <c r="Z43" s="246" t="s">
        <v>100</v>
      </c>
      <c r="AA43" s="80"/>
      <c r="AB43" s="80"/>
      <c r="AC43" s="80"/>
      <c r="AD43" s="445"/>
      <c r="AE43" s="189" t="s">
        <v>70</v>
      </c>
      <c r="AF43" s="190" t="s">
        <v>72</v>
      </c>
      <c r="AG43" s="245" t="s">
        <v>4</v>
      </c>
      <c r="AH43" s="80" t="s">
        <v>12</v>
      </c>
      <c r="AI43" s="73" t="s">
        <v>12</v>
      </c>
      <c r="AJ43" s="191" t="s">
        <v>4</v>
      </c>
      <c r="AK43" s="187" t="s">
        <v>12</v>
      </c>
      <c r="AL43" s="131" t="s">
        <v>12</v>
      </c>
      <c r="AM43" s="247" t="s">
        <v>12</v>
      </c>
      <c r="AN43" s="248"/>
    </row>
    <row r="44" spans="1:40" s="123" customFormat="1" ht="24" customHeight="1" thickBot="1">
      <c r="A44" s="249" t="s">
        <v>101</v>
      </c>
      <c r="B44" s="196" t="s">
        <v>13</v>
      </c>
      <c r="C44" s="197" t="s">
        <v>13</v>
      </c>
      <c r="D44" s="199" t="s">
        <v>102</v>
      </c>
      <c r="E44" s="199" t="s">
        <v>102</v>
      </c>
      <c r="F44" s="199" t="s">
        <v>102</v>
      </c>
      <c r="G44" s="250" t="s">
        <v>13</v>
      </c>
      <c r="H44" s="199" t="s">
        <v>102</v>
      </c>
      <c r="I44" s="199" t="s">
        <v>102</v>
      </c>
      <c r="J44" s="199" t="s">
        <v>102</v>
      </c>
      <c r="K44" s="196" t="s">
        <v>43</v>
      </c>
      <c r="L44" s="200" t="s">
        <v>43</v>
      </c>
      <c r="M44" s="199" t="s">
        <v>102</v>
      </c>
      <c r="N44" s="199" t="s">
        <v>102</v>
      </c>
      <c r="O44" s="199" t="s">
        <v>102</v>
      </c>
      <c r="P44" s="199" t="s">
        <v>102</v>
      </c>
      <c r="Q44" s="251" t="s">
        <v>5</v>
      </c>
      <c r="R44" s="199" t="s">
        <v>102</v>
      </c>
      <c r="S44" s="199" t="s">
        <v>102</v>
      </c>
      <c r="T44" s="199" t="s">
        <v>102</v>
      </c>
      <c r="U44" s="199" t="s">
        <v>102</v>
      </c>
      <c r="V44" s="252" t="s">
        <v>103</v>
      </c>
      <c r="W44" s="199" t="s">
        <v>102</v>
      </c>
      <c r="X44" s="199" t="s">
        <v>102</v>
      </c>
      <c r="Y44" s="199" t="s">
        <v>102</v>
      </c>
      <c r="Z44" s="253" t="s">
        <v>103</v>
      </c>
      <c r="AA44" s="199" t="s">
        <v>102</v>
      </c>
      <c r="AB44" s="199" t="s">
        <v>102</v>
      </c>
      <c r="AC44" s="199" t="s">
        <v>102</v>
      </c>
      <c r="AD44" s="199" t="s">
        <v>102</v>
      </c>
      <c r="AE44" s="196" t="s">
        <v>104</v>
      </c>
      <c r="AF44" s="202" t="s">
        <v>17</v>
      </c>
      <c r="AG44" s="250" t="s">
        <v>105</v>
      </c>
      <c r="AH44" s="199" t="s">
        <v>102</v>
      </c>
      <c r="AI44" s="199" t="s">
        <v>102</v>
      </c>
      <c r="AJ44" s="203" t="s">
        <v>61</v>
      </c>
      <c r="AK44" s="199" t="s">
        <v>102</v>
      </c>
      <c r="AL44" s="199" t="s">
        <v>102</v>
      </c>
      <c r="AM44" s="204" t="s">
        <v>102</v>
      </c>
      <c r="AN44" s="248"/>
    </row>
    <row r="45" spans="1:40" ht="28.2" customHeight="1" thickTop="1" thickBot="1">
      <c r="A45" s="461"/>
      <c r="B45" s="76"/>
      <c r="C45" s="76"/>
      <c r="D45" s="76"/>
      <c r="E45" s="76"/>
      <c r="F45" s="76"/>
      <c r="K45" s="76"/>
      <c r="L45" s="76"/>
      <c r="AE45" s="76"/>
      <c r="AF45" s="76"/>
      <c r="AG45" s="76"/>
      <c r="AH45" s="76"/>
      <c r="AI45" s="76"/>
      <c r="AJ45" s="76"/>
      <c r="AK45" s="76"/>
      <c r="AL45" s="76"/>
      <c r="AM45" s="462"/>
    </row>
    <row r="46" spans="1:40" ht="28.2" customHeight="1" thickBot="1">
      <c r="A46" s="463" t="s">
        <v>44</v>
      </c>
      <c r="B46" s="464">
        <f>SUM(B7:B37)</f>
        <v>1860</v>
      </c>
      <c r="C46" s="465">
        <f>SUM(C7:C37)</f>
        <v>2683</v>
      </c>
      <c r="D46" s="465"/>
      <c r="E46" s="465"/>
      <c r="F46" s="465"/>
      <c r="G46" s="466">
        <f>SUM(G7:G37)</f>
        <v>1025</v>
      </c>
      <c r="H46" s="465"/>
      <c r="I46" s="465"/>
      <c r="J46" s="465"/>
      <c r="K46" s="464">
        <f>SUM(K7:K37)</f>
        <v>1150</v>
      </c>
      <c r="L46" s="465">
        <f>SUM(L7:L37)</f>
        <v>1928</v>
      </c>
      <c r="M46" s="465"/>
      <c r="N46" s="465"/>
      <c r="O46" s="465"/>
      <c r="P46" s="465"/>
      <c r="Q46" s="466">
        <f>SUM(Q7:Q37)</f>
        <v>481</v>
      </c>
      <c r="R46" s="465"/>
      <c r="S46" s="465"/>
      <c r="T46" s="465"/>
      <c r="U46" s="465"/>
      <c r="V46" s="466">
        <f>SUM(V7:V37)</f>
        <v>1342</v>
      </c>
      <c r="W46" s="465"/>
      <c r="X46" s="465"/>
      <c r="Y46" s="465"/>
      <c r="Z46" s="466">
        <f>SUM(Z7:Z37)</f>
        <v>106.1</v>
      </c>
      <c r="AA46" s="465"/>
      <c r="AB46" s="465"/>
      <c r="AC46" s="465"/>
      <c r="AD46" s="467"/>
      <c r="AE46" s="468">
        <f>SUM(AE7:AE37)</f>
        <v>4.0400000000000009</v>
      </c>
      <c r="AF46" s="465"/>
      <c r="AG46" s="469">
        <f>SUM(AG7:AG37)</f>
        <v>59.379999999999981</v>
      </c>
      <c r="AH46" s="465"/>
      <c r="AI46" s="465"/>
      <c r="AJ46" s="464">
        <v>123.1</v>
      </c>
      <c r="AK46" s="470"/>
      <c r="AL46" s="471"/>
      <c r="AM46" s="472"/>
    </row>
    <row r="47" spans="1:40" ht="28.2" customHeight="1" thickTop="1"/>
    <row r="48" spans="1:40" ht="28.2" customHeight="1"/>
  </sheetData>
  <mergeCells count="10">
    <mergeCell ref="A1:AL1"/>
    <mergeCell ref="AF2:AI2"/>
    <mergeCell ref="B3:AA3"/>
    <mergeCell ref="AE38:AF38"/>
    <mergeCell ref="AJ38:AK38"/>
    <mergeCell ref="C38:E38"/>
    <mergeCell ref="Q38:S38"/>
    <mergeCell ref="A4:I4"/>
    <mergeCell ref="AE4:AI4"/>
    <mergeCell ref="AJ4:AL4"/>
  </mergeCells>
  <printOptions horizontalCentered="1"/>
  <pageMargins left="0.25" right="0.25" top="0.75" bottom="0.75" header="0.3" footer="0.3"/>
  <pageSetup scale="46" orientation="landscape" horizontalDpi="4294967293"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9"/>
  </sheetPr>
  <dimension ref="A1:CY198"/>
  <sheetViews>
    <sheetView topLeftCell="A108" workbookViewId="0">
      <selection activeCell="AG128" sqref="AG128"/>
    </sheetView>
  </sheetViews>
  <sheetFormatPr defaultRowHeight="13.2"/>
  <cols>
    <col min="1" max="1" width="5.109375" customWidth="1"/>
    <col min="2" max="32" width="5.109375" style="162" customWidth="1"/>
    <col min="33" max="94" width="5.109375" customWidth="1"/>
    <col min="95" max="99" width="5.21875" customWidth="1"/>
    <col min="102" max="102" width="8.88671875" style="4"/>
  </cols>
  <sheetData>
    <row r="1" spans="1:103" ht="17.399999999999999">
      <c r="A1" s="789" t="s">
        <v>265</v>
      </c>
      <c r="B1" s="790">
        <v>1</v>
      </c>
      <c r="C1" s="790">
        <v>2</v>
      </c>
      <c r="D1" s="790">
        <v>3</v>
      </c>
      <c r="E1" s="790">
        <v>4</v>
      </c>
      <c r="F1" s="790">
        <v>5</v>
      </c>
      <c r="G1" s="790">
        <v>6</v>
      </c>
      <c r="H1" s="790">
        <v>7</v>
      </c>
      <c r="I1" s="790">
        <v>8</v>
      </c>
      <c r="J1" s="790">
        <v>9</v>
      </c>
      <c r="K1" s="790">
        <v>10</v>
      </c>
      <c r="L1" s="790">
        <v>11</v>
      </c>
      <c r="M1" s="790">
        <v>12</v>
      </c>
      <c r="N1" s="790">
        <v>13</v>
      </c>
      <c r="O1" s="790">
        <v>14</v>
      </c>
      <c r="P1" s="790">
        <v>15</v>
      </c>
      <c r="Q1" s="790">
        <v>16</v>
      </c>
      <c r="R1" s="790">
        <v>17</v>
      </c>
      <c r="S1" s="790">
        <v>18</v>
      </c>
      <c r="T1" s="790">
        <v>19</v>
      </c>
      <c r="U1" s="790">
        <v>20</v>
      </c>
      <c r="V1" s="790">
        <v>21</v>
      </c>
      <c r="W1" s="790">
        <v>22</v>
      </c>
      <c r="X1" s="790">
        <v>23</v>
      </c>
      <c r="Y1" s="790">
        <v>24</v>
      </c>
      <c r="Z1" s="790">
        <v>25</v>
      </c>
      <c r="AA1" s="790">
        <v>26</v>
      </c>
      <c r="AB1" s="790">
        <v>27</v>
      </c>
      <c r="AC1" s="790">
        <v>28</v>
      </c>
      <c r="AD1" s="790">
        <v>29</v>
      </c>
      <c r="AE1" s="790">
        <v>30</v>
      </c>
      <c r="AF1" s="790">
        <v>31</v>
      </c>
      <c r="AI1" s="789" t="s">
        <v>265</v>
      </c>
      <c r="AJ1" s="790">
        <v>1</v>
      </c>
      <c r="AK1" s="790">
        <v>2</v>
      </c>
      <c r="AL1" s="790">
        <v>3</v>
      </c>
      <c r="AM1" s="790">
        <v>4</v>
      </c>
      <c r="AN1" s="790">
        <v>5</v>
      </c>
      <c r="AO1" s="790">
        <v>6</v>
      </c>
      <c r="AP1" s="790">
        <v>7</v>
      </c>
      <c r="AQ1" s="790">
        <v>8</v>
      </c>
      <c r="AR1" s="790">
        <v>9</v>
      </c>
      <c r="AS1" s="790">
        <v>10</v>
      </c>
      <c r="AT1" s="790">
        <v>11</v>
      </c>
      <c r="AU1" s="790">
        <v>12</v>
      </c>
      <c r="AV1" s="790">
        <v>13</v>
      </c>
      <c r="AW1" s="790">
        <v>14</v>
      </c>
      <c r="AX1" s="790">
        <v>15</v>
      </c>
      <c r="AY1" s="790">
        <v>16</v>
      </c>
      <c r="AZ1" s="790">
        <v>17</v>
      </c>
      <c r="BA1" s="790">
        <v>18</v>
      </c>
      <c r="BB1" s="790">
        <v>19</v>
      </c>
      <c r="BC1" s="790">
        <v>20</v>
      </c>
      <c r="BD1" s="790">
        <v>21</v>
      </c>
      <c r="BE1" s="790">
        <v>22</v>
      </c>
      <c r="BF1" s="790">
        <v>23</v>
      </c>
      <c r="BG1" s="790">
        <v>24</v>
      </c>
      <c r="BH1" s="790">
        <v>25</v>
      </c>
      <c r="BI1" s="790">
        <v>26</v>
      </c>
      <c r="BJ1" s="790">
        <v>27</v>
      </c>
      <c r="BK1" s="790">
        <v>28</v>
      </c>
      <c r="BL1" s="790">
        <v>29</v>
      </c>
      <c r="BM1" s="790">
        <v>30</v>
      </c>
      <c r="BN1" s="790">
        <v>31</v>
      </c>
      <c r="BO1" s="789" t="s">
        <v>265</v>
      </c>
      <c r="BP1" s="790">
        <v>1</v>
      </c>
      <c r="BQ1" s="790">
        <v>2</v>
      </c>
      <c r="BR1" s="790">
        <v>3</v>
      </c>
      <c r="BS1" s="790">
        <v>4</v>
      </c>
      <c r="BT1" s="790">
        <v>5</v>
      </c>
      <c r="BU1" s="790">
        <v>6</v>
      </c>
      <c r="BV1" s="790">
        <v>7</v>
      </c>
      <c r="BW1" s="790">
        <v>8</v>
      </c>
      <c r="BX1" s="790">
        <v>9</v>
      </c>
      <c r="BY1" s="790">
        <v>10</v>
      </c>
      <c r="BZ1" s="790">
        <v>11</v>
      </c>
      <c r="CA1" s="790">
        <v>12</v>
      </c>
      <c r="CB1" s="790">
        <v>13</v>
      </c>
      <c r="CC1" s="790">
        <v>14</v>
      </c>
      <c r="CD1" s="790">
        <v>15</v>
      </c>
      <c r="CE1" s="790">
        <v>16</v>
      </c>
      <c r="CF1" s="790">
        <v>17</v>
      </c>
      <c r="CG1" s="790">
        <v>18</v>
      </c>
      <c r="CH1" s="790">
        <v>19</v>
      </c>
      <c r="CI1" s="790">
        <v>20</v>
      </c>
      <c r="CJ1" s="790">
        <v>21</v>
      </c>
      <c r="CK1" s="790">
        <v>22</v>
      </c>
      <c r="CL1" s="790">
        <v>23</v>
      </c>
      <c r="CM1" s="790">
        <v>24</v>
      </c>
      <c r="CN1" s="790">
        <v>25</v>
      </c>
      <c r="CO1" s="790">
        <v>26</v>
      </c>
      <c r="CP1" s="790">
        <v>27</v>
      </c>
      <c r="CQ1" s="790">
        <v>28</v>
      </c>
      <c r="CR1" s="790">
        <v>29</v>
      </c>
      <c r="CS1" s="790">
        <v>30</v>
      </c>
      <c r="CT1" s="790">
        <v>31</v>
      </c>
      <c r="CU1" s="500"/>
      <c r="CY1" s="291"/>
    </row>
    <row r="2" spans="1:103">
      <c r="A2" s="4">
        <v>1898</v>
      </c>
      <c r="B2" s="9">
        <f>'NEW SNOW'!B21</f>
        <v>0</v>
      </c>
      <c r="C2" s="9" t="str">
        <f>'NEW SNOW'!C21</f>
        <v>T</v>
      </c>
      <c r="D2" s="9">
        <f>'NEW SNOW'!D21</f>
        <v>0</v>
      </c>
      <c r="E2" s="9" t="str">
        <f>'NEW SNOW'!E21</f>
        <v>T</v>
      </c>
      <c r="F2" s="9">
        <f>'NEW SNOW'!F21</f>
        <v>0</v>
      </c>
      <c r="G2" s="9">
        <f>'NEW SNOW'!G21</f>
        <v>0</v>
      </c>
      <c r="H2" s="9">
        <f>'NEW SNOW'!H21</f>
        <v>0</v>
      </c>
      <c r="I2" s="9">
        <f>'NEW SNOW'!I21</f>
        <v>0</v>
      </c>
      <c r="J2" s="9">
        <f>'NEW SNOW'!J21</f>
        <v>0</v>
      </c>
      <c r="K2" s="9">
        <f>'NEW SNOW'!K21</f>
        <v>0</v>
      </c>
      <c r="L2" s="9">
        <f>'NEW SNOW'!L21</f>
        <v>0</v>
      </c>
      <c r="M2" s="9">
        <f>'NEW SNOW'!M21</f>
        <v>0</v>
      </c>
      <c r="N2" s="9">
        <f>'NEW SNOW'!N21</f>
        <v>0</v>
      </c>
      <c r="O2" s="9">
        <f>'NEW SNOW'!O21</f>
        <v>0</v>
      </c>
      <c r="P2" s="9">
        <f>'NEW SNOW'!P21</f>
        <v>0</v>
      </c>
      <c r="Q2" s="9">
        <f>'NEW SNOW'!Q21</f>
        <v>0</v>
      </c>
      <c r="R2" s="9">
        <f>'NEW SNOW'!R21</f>
        <v>0</v>
      </c>
      <c r="S2" s="9">
        <f>'NEW SNOW'!S21</f>
        <v>0</v>
      </c>
      <c r="T2" s="9">
        <f>'NEW SNOW'!T21</f>
        <v>0</v>
      </c>
      <c r="U2" s="9">
        <f>'NEW SNOW'!U21</f>
        <v>0</v>
      </c>
      <c r="V2" s="9">
        <f>'NEW SNOW'!V21</f>
        <v>0</v>
      </c>
      <c r="W2" s="9">
        <f>'NEW SNOW'!W21</f>
        <v>0</v>
      </c>
      <c r="X2" s="9">
        <f>'NEW SNOW'!X21</f>
        <v>0</v>
      </c>
      <c r="Y2" s="9">
        <f>'NEW SNOW'!Y21</f>
        <v>0</v>
      </c>
      <c r="Z2" s="9">
        <f>'NEW SNOW'!Z21</f>
        <v>0</v>
      </c>
      <c r="AA2" s="9">
        <f>'NEW SNOW'!AA21</f>
        <v>0</v>
      </c>
      <c r="AB2" s="9">
        <f>'NEW SNOW'!AB21</f>
        <v>0</v>
      </c>
      <c r="AC2" s="9">
        <f>'NEW SNOW'!AC21</f>
        <v>0</v>
      </c>
      <c r="AD2" s="9">
        <f>'NEW SNOW'!AD21</f>
        <v>0</v>
      </c>
      <c r="AE2" s="9">
        <f>'NEW SNOW'!AE21</f>
        <v>0</v>
      </c>
      <c r="AF2" s="9">
        <f>'NEW SNOW'!AF21</f>
        <v>0</v>
      </c>
      <c r="AI2" s="4">
        <v>1898</v>
      </c>
      <c r="AJ2" s="28" t="str">
        <f t="shared" ref="AJ2:BN10" si="0">IF(OR(B2="T",B2=0,B2="M",B2="TR" ), " ", B2)</f>
        <v xml:space="preserve"> </v>
      </c>
      <c r="AK2" s="28" t="str">
        <f t="shared" si="0"/>
        <v xml:space="preserve"> </v>
      </c>
      <c r="AL2" s="28" t="str">
        <f t="shared" si="0"/>
        <v xml:space="preserve"> </v>
      </c>
      <c r="AM2" s="28" t="str">
        <f t="shared" si="0"/>
        <v xml:space="preserve"> </v>
      </c>
      <c r="AN2" s="28" t="str">
        <f t="shared" si="0"/>
        <v xml:space="preserve"> </v>
      </c>
      <c r="AO2" s="28" t="str">
        <f t="shared" si="0"/>
        <v xml:space="preserve"> </v>
      </c>
      <c r="AP2" s="28" t="str">
        <f t="shared" si="0"/>
        <v xml:space="preserve"> </v>
      </c>
      <c r="AQ2" s="28" t="str">
        <f t="shared" si="0"/>
        <v xml:space="preserve"> </v>
      </c>
      <c r="AR2" s="28" t="str">
        <f t="shared" si="0"/>
        <v xml:space="preserve"> </v>
      </c>
      <c r="AS2" s="28" t="str">
        <f t="shared" si="0"/>
        <v xml:space="preserve"> </v>
      </c>
      <c r="AT2" s="28" t="str">
        <f t="shared" si="0"/>
        <v xml:space="preserve"> </v>
      </c>
      <c r="AU2" s="28" t="str">
        <f t="shared" si="0"/>
        <v xml:space="preserve"> </v>
      </c>
      <c r="AV2" s="28" t="str">
        <f t="shared" si="0"/>
        <v xml:space="preserve"> </v>
      </c>
      <c r="AW2" s="28" t="str">
        <f t="shared" si="0"/>
        <v xml:space="preserve"> </v>
      </c>
      <c r="AX2" s="28" t="str">
        <f t="shared" si="0"/>
        <v xml:space="preserve"> </v>
      </c>
      <c r="AY2" s="28" t="str">
        <f t="shared" si="0"/>
        <v xml:space="preserve"> </v>
      </c>
      <c r="AZ2" s="28" t="str">
        <f t="shared" si="0"/>
        <v xml:space="preserve"> </v>
      </c>
      <c r="BA2" s="28" t="str">
        <f t="shared" si="0"/>
        <v xml:space="preserve"> </v>
      </c>
      <c r="BB2" s="28" t="str">
        <f t="shared" si="0"/>
        <v xml:space="preserve"> </v>
      </c>
      <c r="BC2" s="28" t="str">
        <f t="shared" si="0"/>
        <v xml:space="preserve"> </v>
      </c>
      <c r="BD2" s="28" t="str">
        <f t="shared" si="0"/>
        <v xml:space="preserve"> </v>
      </c>
      <c r="BE2" s="28" t="str">
        <f t="shared" si="0"/>
        <v xml:space="preserve"> </v>
      </c>
      <c r="BF2" s="28" t="str">
        <f t="shared" si="0"/>
        <v xml:space="preserve"> </v>
      </c>
      <c r="BG2" s="28" t="str">
        <f t="shared" si="0"/>
        <v xml:space="preserve"> </v>
      </c>
      <c r="BH2" s="28" t="str">
        <f t="shared" si="0"/>
        <v xml:space="preserve"> </v>
      </c>
      <c r="BI2" s="28" t="str">
        <f t="shared" si="0"/>
        <v xml:space="preserve"> </v>
      </c>
      <c r="BJ2" s="28" t="str">
        <f t="shared" si="0"/>
        <v xml:space="preserve"> </v>
      </c>
      <c r="BK2" s="28" t="str">
        <f t="shared" si="0"/>
        <v xml:space="preserve"> </v>
      </c>
      <c r="BL2" s="28" t="str">
        <f t="shared" si="0"/>
        <v xml:space="preserve"> </v>
      </c>
      <c r="BM2" s="28" t="str">
        <f t="shared" si="0"/>
        <v xml:space="preserve"> </v>
      </c>
      <c r="BN2" s="28" t="str">
        <f t="shared" si="0"/>
        <v xml:space="preserve"> </v>
      </c>
      <c r="BO2" s="500"/>
      <c r="BP2" s="28" t="str">
        <f t="shared" ref="BP2:CE17" si="1">IF(OR(B2="T",B2=0,B2="M",B2="TR" ), " ", $AI2)</f>
        <v xml:space="preserve"> </v>
      </c>
      <c r="BQ2" s="28" t="str">
        <f t="shared" si="1"/>
        <v xml:space="preserve"> </v>
      </c>
      <c r="BR2" s="28" t="str">
        <f t="shared" si="1"/>
        <v xml:space="preserve"> </v>
      </c>
      <c r="BS2" s="28" t="str">
        <f t="shared" si="1"/>
        <v xml:space="preserve"> </v>
      </c>
      <c r="BT2" s="28" t="str">
        <f t="shared" si="1"/>
        <v xml:space="preserve"> </v>
      </c>
      <c r="BU2" s="28" t="str">
        <f t="shared" si="1"/>
        <v xml:space="preserve"> </v>
      </c>
      <c r="BV2" s="28" t="str">
        <f t="shared" si="1"/>
        <v xml:space="preserve"> </v>
      </c>
      <c r="BW2" s="28" t="str">
        <f t="shared" si="1"/>
        <v xml:space="preserve"> </v>
      </c>
      <c r="BX2" s="28" t="str">
        <f t="shared" si="1"/>
        <v xml:space="preserve"> </v>
      </c>
      <c r="BY2" s="28" t="str">
        <f t="shared" si="1"/>
        <v xml:space="preserve"> </v>
      </c>
      <c r="BZ2" s="28" t="str">
        <f t="shared" si="1"/>
        <v xml:space="preserve"> </v>
      </c>
      <c r="CA2" s="28" t="str">
        <f t="shared" si="1"/>
        <v xml:space="preserve"> </v>
      </c>
      <c r="CB2" s="28" t="str">
        <f t="shared" si="1"/>
        <v xml:space="preserve"> </v>
      </c>
      <c r="CC2" s="28" t="str">
        <f t="shared" si="1"/>
        <v xml:space="preserve"> </v>
      </c>
      <c r="CD2" s="28" t="str">
        <f t="shared" si="1"/>
        <v xml:space="preserve"> </v>
      </c>
      <c r="CE2" s="28" t="str">
        <f t="shared" si="1"/>
        <v xml:space="preserve"> </v>
      </c>
      <c r="CF2" s="28" t="str">
        <f t="shared" ref="CF2:CT18" si="2">IF(OR(R2="T",R2=0,R2="M",R2="TR" ), " ", $AI2)</f>
        <v xml:space="preserve"> </v>
      </c>
      <c r="CG2" s="28" t="str">
        <f t="shared" si="2"/>
        <v xml:space="preserve"> </v>
      </c>
      <c r="CH2" s="28" t="str">
        <f t="shared" si="2"/>
        <v xml:space="preserve"> </v>
      </c>
      <c r="CI2" s="28" t="str">
        <f t="shared" si="2"/>
        <v xml:space="preserve"> </v>
      </c>
      <c r="CJ2" s="28" t="str">
        <f t="shared" si="2"/>
        <v xml:space="preserve"> </v>
      </c>
      <c r="CK2" s="28" t="str">
        <f t="shared" si="2"/>
        <v xml:space="preserve"> </v>
      </c>
      <c r="CL2" s="28" t="str">
        <f t="shared" si="2"/>
        <v xml:space="preserve"> </v>
      </c>
      <c r="CM2" s="28" t="str">
        <f t="shared" si="2"/>
        <v xml:space="preserve"> </v>
      </c>
      <c r="CN2" s="28" t="str">
        <f t="shared" si="2"/>
        <v xml:space="preserve"> </v>
      </c>
      <c r="CO2" s="28" t="str">
        <f t="shared" si="2"/>
        <v xml:space="preserve"> </v>
      </c>
      <c r="CP2" s="28" t="str">
        <f t="shared" si="2"/>
        <v xml:space="preserve"> </v>
      </c>
      <c r="CQ2" s="28" t="str">
        <f t="shared" si="2"/>
        <v xml:space="preserve"> </v>
      </c>
      <c r="CR2" s="28" t="str">
        <f t="shared" si="2"/>
        <v xml:space="preserve"> </v>
      </c>
      <c r="CS2" s="28" t="str">
        <f t="shared" si="2"/>
        <v xml:space="preserve"> </v>
      </c>
      <c r="CT2" s="28" t="str">
        <f t="shared" si="2"/>
        <v xml:space="preserve"> </v>
      </c>
      <c r="CU2" s="500"/>
    </row>
    <row r="3" spans="1:103">
      <c r="A3" s="4">
        <v>1899</v>
      </c>
      <c r="B3" s="9">
        <f>'NEW SNOW'!B22</f>
        <v>0</v>
      </c>
      <c r="C3" s="9">
        <f>'NEW SNOW'!C22</f>
        <v>0</v>
      </c>
      <c r="D3" s="9">
        <f>'NEW SNOW'!D22</f>
        <v>0</v>
      </c>
      <c r="E3" s="9">
        <f>'NEW SNOW'!E22</f>
        <v>0</v>
      </c>
      <c r="F3" s="9">
        <f>'NEW SNOW'!F22</f>
        <v>0</v>
      </c>
      <c r="G3" s="9">
        <f>'NEW SNOW'!G22</f>
        <v>0</v>
      </c>
      <c r="H3" s="9">
        <f>'NEW SNOW'!H22</f>
        <v>5</v>
      </c>
      <c r="I3" s="9">
        <f>'NEW SNOW'!I22</f>
        <v>0</v>
      </c>
      <c r="J3" s="9">
        <f>'NEW SNOW'!J22</f>
        <v>0</v>
      </c>
      <c r="K3" s="9">
        <f>'NEW SNOW'!K22</f>
        <v>0</v>
      </c>
      <c r="L3" s="9">
        <f>'NEW SNOW'!L22</f>
        <v>0</v>
      </c>
      <c r="M3" s="9">
        <f>'NEW SNOW'!M22</f>
        <v>0</v>
      </c>
      <c r="N3" s="9">
        <f>'NEW SNOW'!N22</f>
        <v>0</v>
      </c>
      <c r="O3" s="9">
        <f>'NEW SNOW'!O22</f>
        <v>0</v>
      </c>
      <c r="P3" s="9">
        <f>'NEW SNOW'!P22</f>
        <v>0</v>
      </c>
      <c r="Q3" s="9">
        <f>'NEW SNOW'!Q22</f>
        <v>0</v>
      </c>
      <c r="R3" s="9">
        <f>'NEW SNOW'!R22</f>
        <v>0</v>
      </c>
      <c r="S3" s="9">
        <f>'NEW SNOW'!S22</f>
        <v>0</v>
      </c>
      <c r="T3" s="9">
        <f>'NEW SNOW'!T22</f>
        <v>0</v>
      </c>
      <c r="U3" s="9">
        <f>'NEW SNOW'!U22</f>
        <v>0</v>
      </c>
      <c r="V3" s="9">
        <f>'NEW SNOW'!V22</f>
        <v>0</v>
      </c>
      <c r="W3" s="9">
        <f>'NEW SNOW'!W22</f>
        <v>0</v>
      </c>
      <c r="X3" s="9">
        <f>'NEW SNOW'!X22</f>
        <v>0</v>
      </c>
      <c r="Y3" s="9">
        <f>'NEW SNOW'!Y22</f>
        <v>0</v>
      </c>
      <c r="Z3" s="9">
        <f>'NEW SNOW'!Z22</f>
        <v>0</v>
      </c>
      <c r="AA3" s="9">
        <f>'NEW SNOW'!AA22</f>
        <v>0</v>
      </c>
      <c r="AB3" s="9">
        <f>'NEW SNOW'!AB22</f>
        <v>0</v>
      </c>
      <c r="AC3" s="9">
        <f>'NEW SNOW'!AC22</f>
        <v>0</v>
      </c>
      <c r="AD3" s="9">
        <f>'NEW SNOW'!AD22</f>
        <v>0</v>
      </c>
      <c r="AE3" s="9">
        <f>'NEW SNOW'!AE22</f>
        <v>0</v>
      </c>
      <c r="AF3" s="9">
        <f>'NEW SNOW'!AF22</f>
        <v>0</v>
      </c>
      <c r="AI3" s="4">
        <v>1899</v>
      </c>
      <c r="AJ3" s="28" t="str">
        <f t="shared" si="0"/>
        <v xml:space="preserve"> </v>
      </c>
      <c r="AK3" s="28" t="str">
        <f t="shared" si="0"/>
        <v xml:space="preserve"> </v>
      </c>
      <c r="AL3" s="28" t="str">
        <f t="shared" si="0"/>
        <v xml:space="preserve"> </v>
      </c>
      <c r="AM3" s="28" t="str">
        <f t="shared" si="0"/>
        <v xml:space="preserve"> </v>
      </c>
      <c r="AN3" s="28" t="str">
        <f t="shared" si="0"/>
        <v xml:space="preserve"> </v>
      </c>
      <c r="AO3" s="28" t="str">
        <f t="shared" si="0"/>
        <v xml:space="preserve"> </v>
      </c>
      <c r="AP3" s="28">
        <f t="shared" si="0"/>
        <v>5</v>
      </c>
      <c r="AQ3" s="28" t="str">
        <f t="shared" si="0"/>
        <v xml:space="preserve"> </v>
      </c>
      <c r="AR3" s="28" t="str">
        <f t="shared" si="0"/>
        <v xml:space="preserve"> </v>
      </c>
      <c r="AS3" s="28" t="str">
        <f t="shared" si="0"/>
        <v xml:space="preserve"> </v>
      </c>
      <c r="AT3" s="28" t="str">
        <f t="shared" si="0"/>
        <v xml:space="preserve"> </v>
      </c>
      <c r="AU3" s="28" t="str">
        <f t="shared" si="0"/>
        <v xml:space="preserve"> </v>
      </c>
      <c r="AV3" s="28" t="str">
        <f t="shared" si="0"/>
        <v xml:space="preserve"> </v>
      </c>
      <c r="AW3" s="28" t="str">
        <f t="shared" si="0"/>
        <v xml:space="preserve"> </v>
      </c>
      <c r="AX3" s="28" t="str">
        <f t="shared" si="0"/>
        <v xml:space="preserve"> </v>
      </c>
      <c r="AY3" s="28" t="str">
        <f t="shared" si="0"/>
        <v xml:space="preserve"> </v>
      </c>
      <c r="AZ3" s="28" t="str">
        <f t="shared" si="0"/>
        <v xml:space="preserve"> </v>
      </c>
      <c r="BA3" s="28" t="str">
        <f t="shared" si="0"/>
        <v xml:space="preserve"> </v>
      </c>
      <c r="BB3" s="28" t="str">
        <f t="shared" si="0"/>
        <v xml:space="preserve"> </v>
      </c>
      <c r="BC3" s="28" t="str">
        <f t="shared" si="0"/>
        <v xml:space="preserve"> </v>
      </c>
      <c r="BD3" s="28" t="str">
        <f t="shared" si="0"/>
        <v xml:space="preserve"> </v>
      </c>
      <c r="BE3" s="28" t="str">
        <f t="shared" si="0"/>
        <v xml:space="preserve"> </v>
      </c>
      <c r="BF3" s="28" t="str">
        <f t="shared" si="0"/>
        <v xml:space="preserve"> </v>
      </c>
      <c r="BG3" s="28" t="str">
        <f t="shared" si="0"/>
        <v xml:space="preserve"> </v>
      </c>
      <c r="BH3" s="28" t="str">
        <f t="shared" si="0"/>
        <v xml:space="preserve"> </v>
      </c>
      <c r="BI3" s="28" t="str">
        <f t="shared" si="0"/>
        <v xml:space="preserve"> </v>
      </c>
      <c r="BJ3" s="28" t="str">
        <f t="shared" si="0"/>
        <v xml:space="preserve"> </v>
      </c>
      <c r="BK3" s="28" t="str">
        <f t="shared" si="0"/>
        <v xml:space="preserve"> </v>
      </c>
      <c r="BL3" s="28" t="str">
        <f t="shared" si="0"/>
        <v xml:space="preserve"> </v>
      </c>
      <c r="BM3" s="28" t="str">
        <f t="shared" si="0"/>
        <v xml:space="preserve"> </v>
      </c>
      <c r="BN3" s="28" t="str">
        <f t="shared" si="0"/>
        <v xml:space="preserve"> </v>
      </c>
      <c r="BO3" s="500"/>
      <c r="BP3" s="28" t="str">
        <f t="shared" si="1"/>
        <v xml:space="preserve"> </v>
      </c>
      <c r="BQ3" s="28" t="str">
        <f t="shared" si="1"/>
        <v xml:space="preserve"> </v>
      </c>
      <c r="BR3" s="28" t="str">
        <f t="shared" si="1"/>
        <v xml:space="preserve"> </v>
      </c>
      <c r="BS3" s="28" t="str">
        <f t="shared" si="1"/>
        <v xml:space="preserve"> </v>
      </c>
      <c r="BT3" s="28" t="str">
        <f t="shared" si="1"/>
        <v xml:space="preserve"> </v>
      </c>
      <c r="BU3" s="28" t="str">
        <f t="shared" si="1"/>
        <v xml:space="preserve"> </v>
      </c>
      <c r="BV3" s="28">
        <f t="shared" si="1"/>
        <v>1899</v>
      </c>
      <c r="BW3" s="28" t="str">
        <f t="shared" si="1"/>
        <v xml:space="preserve"> </v>
      </c>
      <c r="BX3" s="28" t="str">
        <f t="shared" si="1"/>
        <v xml:space="preserve"> </v>
      </c>
      <c r="BY3" s="28" t="str">
        <f t="shared" si="1"/>
        <v xml:space="preserve"> </v>
      </c>
      <c r="BZ3" s="28" t="str">
        <f t="shared" si="1"/>
        <v xml:space="preserve"> </v>
      </c>
      <c r="CA3" s="28" t="str">
        <f t="shared" si="1"/>
        <v xml:space="preserve"> </v>
      </c>
      <c r="CB3" s="28" t="str">
        <f t="shared" si="1"/>
        <v xml:space="preserve"> </v>
      </c>
      <c r="CC3" s="28" t="str">
        <f t="shared" si="1"/>
        <v xml:space="preserve"> </v>
      </c>
      <c r="CD3" s="28" t="str">
        <f t="shared" si="1"/>
        <v xml:space="preserve"> </v>
      </c>
      <c r="CE3" s="28" t="str">
        <f t="shared" si="1"/>
        <v xml:space="preserve"> </v>
      </c>
      <c r="CF3" s="28" t="str">
        <f t="shared" si="2"/>
        <v xml:space="preserve"> </v>
      </c>
      <c r="CG3" s="28" t="str">
        <f t="shared" si="2"/>
        <v xml:space="preserve"> </v>
      </c>
      <c r="CH3" s="28" t="str">
        <f t="shared" si="2"/>
        <v xml:space="preserve"> </v>
      </c>
      <c r="CI3" s="28" t="str">
        <f t="shared" si="2"/>
        <v xml:space="preserve"> </v>
      </c>
      <c r="CJ3" s="28" t="str">
        <f t="shared" si="2"/>
        <v xml:space="preserve"> </v>
      </c>
      <c r="CK3" s="28" t="str">
        <f t="shared" si="2"/>
        <v xml:space="preserve"> </v>
      </c>
      <c r="CL3" s="28" t="str">
        <f t="shared" si="2"/>
        <v xml:space="preserve"> </v>
      </c>
      <c r="CM3" s="28" t="str">
        <f t="shared" si="2"/>
        <v xml:space="preserve"> </v>
      </c>
      <c r="CN3" s="28" t="str">
        <f t="shared" si="2"/>
        <v xml:space="preserve"> </v>
      </c>
      <c r="CO3" s="28" t="str">
        <f t="shared" si="2"/>
        <v xml:space="preserve"> </v>
      </c>
      <c r="CP3" s="28" t="str">
        <f t="shared" si="2"/>
        <v xml:space="preserve"> </v>
      </c>
      <c r="CQ3" s="28" t="str">
        <f t="shared" si="2"/>
        <v xml:space="preserve"> </v>
      </c>
      <c r="CR3" s="28" t="str">
        <f t="shared" si="2"/>
        <v xml:space="preserve"> </v>
      </c>
      <c r="CS3" s="28" t="str">
        <f t="shared" si="2"/>
        <v xml:space="preserve"> </v>
      </c>
      <c r="CT3" s="28" t="str">
        <f t="shared" si="2"/>
        <v xml:space="preserve"> </v>
      </c>
      <c r="CU3" s="500"/>
    </row>
    <row r="4" spans="1:103">
      <c r="A4" s="4">
        <v>1900</v>
      </c>
      <c r="B4" s="9">
        <f>'NEW SNOW'!B23</f>
        <v>0</v>
      </c>
      <c r="C4" s="9">
        <f>'NEW SNOW'!C23</f>
        <v>0</v>
      </c>
      <c r="D4" s="9">
        <f>'NEW SNOW'!D23</f>
        <v>0</v>
      </c>
      <c r="E4" s="9">
        <f>'NEW SNOW'!E23</f>
        <v>0</v>
      </c>
      <c r="F4" s="9">
        <f>'NEW SNOW'!F23</f>
        <v>0</v>
      </c>
      <c r="G4" s="9">
        <f>'NEW SNOW'!G23</f>
        <v>0</v>
      </c>
      <c r="H4" s="9">
        <f>'NEW SNOW'!H23</f>
        <v>0</v>
      </c>
      <c r="I4" s="9">
        <f>'NEW SNOW'!I23</f>
        <v>0</v>
      </c>
      <c r="J4" s="9">
        <f>'NEW SNOW'!J23</f>
        <v>0</v>
      </c>
      <c r="K4" s="9">
        <f>'NEW SNOW'!K23</f>
        <v>0</v>
      </c>
      <c r="L4" s="9">
        <f>'NEW SNOW'!L23</f>
        <v>0</v>
      </c>
      <c r="M4" s="9">
        <f>'NEW SNOW'!M23</f>
        <v>0.4</v>
      </c>
      <c r="N4" s="9">
        <f>'NEW SNOW'!N23</f>
        <v>0</v>
      </c>
      <c r="O4" s="9">
        <f>'NEW SNOW'!O23</f>
        <v>0</v>
      </c>
      <c r="P4" s="9">
        <f>'NEW SNOW'!P23</f>
        <v>0.4</v>
      </c>
      <c r="Q4" s="9">
        <f>'NEW SNOW'!Q23</f>
        <v>0.5</v>
      </c>
      <c r="R4" s="9">
        <f>'NEW SNOW'!R23</f>
        <v>0</v>
      </c>
      <c r="S4" s="9">
        <f>'NEW SNOW'!S23</f>
        <v>0</v>
      </c>
      <c r="T4" s="9">
        <f>'NEW SNOW'!T23</f>
        <v>0</v>
      </c>
      <c r="U4" s="9">
        <f>'NEW SNOW'!U23</f>
        <v>0</v>
      </c>
      <c r="V4" s="9">
        <f>'NEW SNOW'!V23</f>
        <v>0</v>
      </c>
      <c r="W4" s="9">
        <f>'NEW SNOW'!W23</f>
        <v>0</v>
      </c>
      <c r="X4" s="9">
        <f>'NEW SNOW'!X23</f>
        <v>0</v>
      </c>
      <c r="Y4" s="9">
        <f>'NEW SNOW'!Y23</f>
        <v>0</v>
      </c>
      <c r="Z4" s="9">
        <f>'NEW SNOW'!Z23</f>
        <v>0.6</v>
      </c>
      <c r="AA4" s="9">
        <f>'NEW SNOW'!AA23</f>
        <v>3.9</v>
      </c>
      <c r="AB4" s="9">
        <f>'NEW SNOW'!AB23</f>
        <v>0</v>
      </c>
      <c r="AC4" s="9">
        <f>'NEW SNOW'!AC23</f>
        <v>0</v>
      </c>
      <c r="AD4" s="9">
        <f>'NEW SNOW'!AD23</f>
        <v>0</v>
      </c>
      <c r="AE4" s="9">
        <f>'NEW SNOW'!AE23</f>
        <v>0</v>
      </c>
      <c r="AF4" s="9">
        <f>'NEW SNOW'!AF23</f>
        <v>0</v>
      </c>
      <c r="AI4" s="4">
        <v>1900</v>
      </c>
      <c r="AJ4" s="28" t="str">
        <f t="shared" si="0"/>
        <v xml:space="preserve"> </v>
      </c>
      <c r="AK4" s="28" t="str">
        <f t="shared" si="0"/>
        <v xml:space="preserve"> </v>
      </c>
      <c r="AL4" s="28" t="str">
        <f t="shared" si="0"/>
        <v xml:space="preserve"> </v>
      </c>
      <c r="AM4" s="28" t="str">
        <f t="shared" si="0"/>
        <v xml:space="preserve"> </v>
      </c>
      <c r="AN4" s="28" t="str">
        <f t="shared" si="0"/>
        <v xml:space="preserve"> </v>
      </c>
      <c r="AO4" s="28" t="str">
        <f t="shared" si="0"/>
        <v xml:space="preserve"> </v>
      </c>
      <c r="AP4" s="28" t="str">
        <f t="shared" si="0"/>
        <v xml:space="preserve"> </v>
      </c>
      <c r="AQ4" s="28" t="str">
        <f t="shared" si="0"/>
        <v xml:space="preserve"> </v>
      </c>
      <c r="AR4" s="28" t="str">
        <f t="shared" si="0"/>
        <v xml:space="preserve"> </v>
      </c>
      <c r="AS4" s="28" t="str">
        <f t="shared" si="0"/>
        <v xml:space="preserve"> </v>
      </c>
      <c r="AT4" s="28" t="str">
        <f t="shared" si="0"/>
        <v xml:space="preserve"> </v>
      </c>
      <c r="AU4" s="28">
        <f t="shared" si="0"/>
        <v>0.4</v>
      </c>
      <c r="AV4" s="28" t="str">
        <f t="shared" si="0"/>
        <v xml:space="preserve"> </v>
      </c>
      <c r="AW4" s="28" t="str">
        <f t="shared" si="0"/>
        <v xml:space="preserve"> </v>
      </c>
      <c r="AX4" s="28">
        <f t="shared" si="0"/>
        <v>0.4</v>
      </c>
      <c r="AY4" s="28">
        <f t="shared" si="0"/>
        <v>0.5</v>
      </c>
      <c r="AZ4" s="28" t="str">
        <f t="shared" si="0"/>
        <v xml:space="preserve"> </v>
      </c>
      <c r="BA4" s="28" t="str">
        <f t="shared" si="0"/>
        <v xml:space="preserve"> </v>
      </c>
      <c r="BB4" s="28" t="str">
        <f t="shared" si="0"/>
        <v xml:space="preserve"> </v>
      </c>
      <c r="BC4" s="28" t="str">
        <f t="shared" si="0"/>
        <v xml:space="preserve"> </v>
      </c>
      <c r="BD4" s="28" t="str">
        <f t="shared" si="0"/>
        <v xml:space="preserve"> </v>
      </c>
      <c r="BE4" s="28" t="str">
        <f t="shared" si="0"/>
        <v xml:space="preserve"> </v>
      </c>
      <c r="BF4" s="28" t="str">
        <f t="shared" si="0"/>
        <v xml:space="preserve"> </v>
      </c>
      <c r="BG4" s="28" t="str">
        <f t="shared" si="0"/>
        <v xml:space="preserve"> </v>
      </c>
      <c r="BH4" s="28">
        <f t="shared" si="0"/>
        <v>0.6</v>
      </c>
      <c r="BI4" s="28">
        <f t="shared" si="0"/>
        <v>3.9</v>
      </c>
      <c r="BJ4" s="28" t="str">
        <f t="shared" si="0"/>
        <v xml:space="preserve"> </v>
      </c>
      <c r="BK4" s="28" t="str">
        <f t="shared" si="0"/>
        <v xml:space="preserve"> </v>
      </c>
      <c r="BL4" s="28" t="str">
        <f t="shared" si="0"/>
        <v xml:space="preserve"> </v>
      </c>
      <c r="BM4" s="28" t="str">
        <f t="shared" si="0"/>
        <v xml:space="preserve"> </v>
      </c>
      <c r="BN4" s="28" t="str">
        <f t="shared" si="0"/>
        <v xml:space="preserve"> </v>
      </c>
      <c r="BO4" s="500"/>
      <c r="BP4" s="28" t="str">
        <f t="shared" si="1"/>
        <v xml:space="preserve"> </v>
      </c>
      <c r="BQ4" s="28" t="str">
        <f t="shared" si="1"/>
        <v xml:space="preserve"> </v>
      </c>
      <c r="BR4" s="28" t="str">
        <f t="shared" si="1"/>
        <v xml:space="preserve"> </v>
      </c>
      <c r="BS4" s="28" t="str">
        <f t="shared" si="1"/>
        <v xml:space="preserve"> </v>
      </c>
      <c r="BT4" s="28" t="str">
        <f t="shared" si="1"/>
        <v xml:space="preserve"> </v>
      </c>
      <c r="BU4" s="28" t="str">
        <f t="shared" si="1"/>
        <v xml:space="preserve"> </v>
      </c>
      <c r="BV4" s="28" t="str">
        <f t="shared" si="1"/>
        <v xml:space="preserve"> </v>
      </c>
      <c r="BW4" s="28" t="str">
        <f t="shared" si="1"/>
        <v xml:space="preserve"> </v>
      </c>
      <c r="BX4" s="28" t="str">
        <f t="shared" si="1"/>
        <v xml:space="preserve"> </v>
      </c>
      <c r="BY4" s="28" t="str">
        <f t="shared" si="1"/>
        <v xml:space="preserve"> </v>
      </c>
      <c r="BZ4" s="28" t="str">
        <f t="shared" si="1"/>
        <v xml:space="preserve"> </v>
      </c>
      <c r="CA4" s="28">
        <f t="shared" si="1"/>
        <v>1900</v>
      </c>
      <c r="CB4" s="28" t="str">
        <f t="shared" si="1"/>
        <v xml:space="preserve"> </v>
      </c>
      <c r="CC4" s="28" t="str">
        <f t="shared" si="1"/>
        <v xml:space="preserve"> </v>
      </c>
      <c r="CD4" s="28">
        <f t="shared" si="1"/>
        <v>1900</v>
      </c>
      <c r="CE4" s="28">
        <f t="shared" si="1"/>
        <v>1900</v>
      </c>
      <c r="CF4" s="28" t="str">
        <f t="shared" si="2"/>
        <v xml:space="preserve"> </v>
      </c>
      <c r="CG4" s="28" t="str">
        <f t="shared" si="2"/>
        <v xml:space="preserve"> </v>
      </c>
      <c r="CH4" s="28" t="str">
        <f t="shared" si="2"/>
        <v xml:space="preserve"> </v>
      </c>
      <c r="CI4" s="28" t="str">
        <f t="shared" si="2"/>
        <v xml:space="preserve"> </v>
      </c>
      <c r="CJ4" s="28" t="str">
        <f t="shared" si="2"/>
        <v xml:space="preserve"> </v>
      </c>
      <c r="CK4" s="28" t="str">
        <f t="shared" si="2"/>
        <v xml:space="preserve"> </v>
      </c>
      <c r="CL4" s="28" t="str">
        <f t="shared" si="2"/>
        <v xml:space="preserve"> </v>
      </c>
      <c r="CM4" s="28" t="str">
        <f t="shared" si="2"/>
        <v xml:space="preserve"> </v>
      </c>
      <c r="CN4" s="28">
        <f t="shared" si="2"/>
        <v>1900</v>
      </c>
      <c r="CO4" s="28">
        <f t="shared" si="2"/>
        <v>1900</v>
      </c>
      <c r="CP4" s="28" t="str">
        <f t="shared" si="2"/>
        <v xml:space="preserve"> </v>
      </c>
      <c r="CQ4" s="28" t="str">
        <f t="shared" si="2"/>
        <v xml:space="preserve"> </v>
      </c>
      <c r="CR4" s="28" t="str">
        <f t="shared" si="2"/>
        <v xml:space="preserve"> </v>
      </c>
      <c r="CS4" s="28" t="str">
        <f t="shared" si="2"/>
        <v xml:space="preserve"> </v>
      </c>
      <c r="CT4" s="28" t="str">
        <f t="shared" si="2"/>
        <v xml:space="preserve"> </v>
      </c>
      <c r="CU4" s="500"/>
    </row>
    <row r="5" spans="1:103">
      <c r="A5" s="4">
        <v>1901</v>
      </c>
      <c r="B5" s="9">
        <f>'NEW SNOW'!B24</f>
        <v>0</v>
      </c>
      <c r="C5" s="9">
        <f>'NEW SNOW'!C24</f>
        <v>0</v>
      </c>
      <c r="D5" s="9">
        <f>'NEW SNOW'!D24</f>
        <v>0</v>
      </c>
      <c r="E5" s="9">
        <f>'NEW SNOW'!E24</f>
        <v>0</v>
      </c>
      <c r="F5" s="9">
        <f>'NEW SNOW'!F24</f>
        <v>1.4</v>
      </c>
      <c r="G5" s="9">
        <f>'NEW SNOW'!G24</f>
        <v>0</v>
      </c>
      <c r="H5" s="9">
        <f>'NEW SNOW'!H24</f>
        <v>0</v>
      </c>
      <c r="I5" s="9">
        <f>'NEW SNOW'!I24</f>
        <v>0</v>
      </c>
      <c r="J5" s="9">
        <f>'NEW SNOW'!J24</f>
        <v>0</v>
      </c>
      <c r="K5" s="9">
        <f>'NEW SNOW'!K24</f>
        <v>0</v>
      </c>
      <c r="L5" s="9">
        <f>'NEW SNOW'!L24</f>
        <v>0</v>
      </c>
      <c r="M5" s="9">
        <f>'NEW SNOW'!M24</f>
        <v>0</v>
      </c>
      <c r="N5" s="9">
        <f>'NEW SNOW'!N24</f>
        <v>0</v>
      </c>
      <c r="O5" s="9">
        <f>'NEW SNOW'!O24</f>
        <v>0</v>
      </c>
      <c r="P5" s="9">
        <f>'NEW SNOW'!P24</f>
        <v>0</v>
      </c>
      <c r="Q5" s="9" t="str">
        <f>'NEW SNOW'!Q24</f>
        <v>T</v>
      </c>
      <c r="R5" s="9">
        <f>'NEW SNOW'!R24</f>
        <v>0</v>
      </c>
      <c r="S5" s="9">
        <f>'NEW SNOW'!S24</f>
        <v>0</v>
      </c>
      <c r="T5" s="9">
        <f>'NEW SNOW'!T24</f>
        <v>0</v>
      </c>
      <c r="U5" s="9">
        <f>'NEW SNOW'!U24</f>
        <v>0</v>
      </c>
      <c r="V5" s="9">
        <f>'NEW SNOW'!V24</f>
        <v>0</v>
      </c>
      <c r="W5" s="9">
        <f>'NEW SNOW'!W24</f>
        <v>0</v>
      </c>
      <c r="X5" s="9">
        <f>'NEW SNOW'!X24</f>
        <v>0</v>
      </c>
      <c r="Y5" s="9">
        <f>'NEW SNOW'!Y24</f>
        <v>0</v>
      </c>
      <c r="Z5" s="9">
        <f>'NEW SNOW'!Z24</f>
        <v>0</v>
      </c>
      <c r="AA5" s="9">
        <f>'NEW SNOW'!AA24</f>
        <v>0</v>
      </c>
      <c r="AB5" s="9">
        <f>'NEW SNOW'!AB24</f>
        <v>0</v>
      </c>
      <c r="AC5" s="9">
        <f>'NEW SNOW'!AC24</f>
        <v>0</v>
      </c>
      <c r="AD5" s="9">
        <f>'NEW SNOW'!AD24</f>
        <v>0</v>
      </c>
      <c r="AE5" s="9">
        <f>'NEW SNOW'!AE24</f>
        <v>0</v>
      </c>
      <c r="AF5" s="9">
        <f>'NEW SNOW'!AF24</f>
        <v>0</v>
      </c>
      <c r="AI5" s="4">
        <v>1901</v>
      </c>
      <c r="AJ5" s="28" t="str">
        <f t="shared" si="0"/>
        <v xml:space="preserve"> </v>
      </c>
      <c r="AK5" s="28" t="str">
        <f t="shared" si="0"/>
        <v xml:space="preserve"> </v>
      </c>
      <c r="AL5" s="28" t="str">
        <f t="shared" si="0"/>
        <v xml:space="preserve"> </v>
      </c>
      <c r="AM5" s="28" t="str">
        <f t="shared" si="0"/>
        <v xml:space="preserve"> </v>
      </c>
      <c r="AN5" s="28">
        <f t="shared" si="0"/>
        <v>1.4</v>
      </c>
      <c r="AO5" s="28" t="str">
        <f t="shared" si="0"/>
        <v xml:space="preserve"> </v>
      </c>
      <c r="AP5" s="28" t="str">
        <f t="shared" si="0"/>
        <v xml:space="preserve"> </v>
      </c>
      <c r="AQ5" s="28" t="str">
        <f t="shared" si="0"/>
        <v xml:space="preserve"> </v>
      </c>
      <c r="AR5" s="28" t="str">
        <f t="shared" si="0"/>
        <v xml:space="preserve"> </v>
      </c>
      <c r="AS5" s="28" t="str">
        <f t="shared" si="0"/>
        <v xml:space="preserve"> </v>
      </c>
      <c r="AT5" s="28" t="str">
        <f t="shared" si="0"/>
        <v xml:space="preserve"> </v>
      </c>
      <c r="AU5" s="28" t="str">
        <f t="shared" si="0"/>
        <v xml:space="preserve"> </v>
      </c>
      <c r="AV5" s="28" t="str">
        <f t="shared" si="0"/>
        <v xml:space="preserve"> </v>
      </c>
      <c r="AW5" s="28" t="str">
        <f t="shared" si="0"/>
        <v xml:space="preserve"> </v>
      </c>
      <c r="AX5" s="28" t="str">
        <f t="shared" si="0"/>
        <v xml:space="preserve"> </v>
      </c>
      <c r="AY5" s="28" t="str">
        <f t="shared" si="0"/>
        <v xml:space="preserve"> </v>
      </c>
      <c r="AZ5" s="28" t="str">
        <f t="shared" si="0"/>
        <v xml:space="preserve"> </v>
      </c>
      <c r="BA5" s="28" t="str">
        <f t="shared" si="0"/>
        <v xml:space="preserve"> </v>
      </c>
      <c r="BB5" s="28" t="str">
        <f t="shared" si="0"/>
        <v xml:space="preserve"> </v>
      </c>
      <c r="BC5" s="28" t="str">
        <f t="shared" si="0"/>
        <v xml:space="preserve"> </v>
      </c>
      <c r="BD5" s="28" t="str">
        <f t="shared" si="0"/>
        <v xml:space="preserve"> </v>
      </c>
      <c r="BE5" s="28" t="str">
        <f t="shared" si="0"/>
        <v xml:space="preserve"> </v>
      </c>
      <c r="BF5" s="28" t="str">
        <f t="shared" si="0"/>
        <v xml:space="preserve"> </v>
      </c>
      <c r="BG5" s="28" t="str">
        <f t="shared" si="0"/>
        <v xml:space="preserve"> </v>
      </c>
      <c r="BH5" s="28" t="str">
        <f t="shared" si="0"/>
        <v xml:space="preserve"> </v>
      </c>
      <c r="BI5" s="28" t="str">
        <f t="shared" si="0"/>
        <v xml:space="preserve"> </v>
      </c>
      <c r="BJ5" s="28" t="str">
        <f t="shared" si="0"/>
        <v xml:space="preserve"> </v>
      </c>
      <c r="BK5" s="28" t="str">
        <f t="shared" si="0"/>
        <v xml:space="preserve"> </v>
      </c>
      <c r="BL5" s="28" t="str">
        <f t="shared" si="0"/>
        <v xml:space="preserve"> </v>
      </c>
      <c r="BM5" s="28" t="str">
        <f t="shared" si="0"/>
        <v xml:space="preserve"> </v>
      </c>
      <c r="BN5" s="28" t="str">
        <f t="shared" si="0"/>
        <v xml:space="preserve"> </v>
      </c>
      <c r="BO5" s="500"/>
      <c r="BP5" s="28" t="str">
        <f t="shared" si="1"/>
        <v xml:space="preserve"> </v>
      </c>
      <c r="BQ5" s="28" t="str">
        <f t="shared" si="1"/>
        <v xml:space="preserve"> </v>
      </c>
      <c r="BR5" s="28" t="str">
        <f t="shared" si="1"/>
        <v xml:space="preserve"> </v>
      </c>
      <c r="BS5" s="28" t="str">
        <f t="shared" si="1"/>
        <v xml:space="preserve"> </v>
      </c>
      <c r="BT5" s="28">
        <f t="shared" si="1"/>
        <v>1901</v>
      </c>
      <c r="BU5" s="28" t="str">
        <f t="shared" si="1"/>
        <v xml:space="preserve"> </v>
      </c>
      <c r="BV5" s="28" t="str">
        <f t="shared" si="1"/>
        <v xml:space="preserve"> </v>
      </c>
      <c r="BW5" s="28" t="str">
        <f t="shared" si="1"/>
        <v xml:space="preserve"> </v>
      </c>
      <c r="BX5" s="28" t="str">
        <f t="shared" si="1"/>
        <v xml:space="preserve"> </v>
      </c>
      <c r="BY5" s="28" t="str">
        <f t="shared" si="1"/>
        <v xml:space="preserve"> </v>
      </c>
      <c r="BZ5" s="28" t="str">
        <f t="shared" si="1"/>
        <v xml:space="preserve"> </v>
      </c>
      <c r="CA5" s="28" t="str">
        <f t="shared" si="1"/>
        <v xml:space="preserve"> </v>
      </c>
      <c r="CB5" s="28" t="str">
        <f t="shared" si="1"/>
        <v xml:space="preserve"> </v>
      </c>
      <c r="CC5" s="28" t="str">
        <f t="shared" si="1"/>
        <v xml:space="preserve"> </v>
      </c>
      <c r="CD5" s="28" t="str">
        <f t="shared" si="1"/>
        <v xml:space="preserve"> </v>
      </c>
      <c r="CE5" s="28" t="str">
        <f t="shared" si="1"/>
        <v xml:space="preserve"> </v>
      </c>
      <c r="CF5" s="28" t="str">
        <f t="shared" si="2"/>
        <v xml:space="preserve"> </v>
      </c>
      <c r="CG5" s="28" t="str">
        <f t="shared" si="2"/>
        <v xml:space="preserve"> </v>
      </c>
      <c r="CH5" s="28" t="str">
        <f t="shared" si="2"/>
        <v xml:space="preserve"> </v>
      </c>
      <c r="CI5" s="28" t="str">
        <f t="shared" si="2"/>
        <v xml:space="preserve"> </v>
      </c>
      <c r="CJ5" s="28" t="str">
        <f t="shared" si="2"/>
        <v xml:space="preserve"> </v>
      </c>
      <c r="CK5" s="28" t="str">
        <f t="shared" si="2"/>
        <v xml:space="preserve"> </v>
      </c>
      <c r="CL5" s="28" t="str">
        <f t="shared" si="2"/>
        <v xml:space="preserve"> </v>
      </c>
      <c r="CM5" s="28" t="str">
        <f t="shared" si="2"/>
        <v xml:space="preserve"> </v>
      </c>
      <c r="CN5" s="28" t="str">
        <f t="shared" si="2"/>
        <v xml:space="preserve"> </v>
      </c>
      <c r="CO5" s="28" t="str">
        <f t="shared" si="2"/>
        <v xml:space="preserve"> </v>
      </c>
      <c r="CP5" s="28" t="str">
        <f t="shared" si="2"/>
        <v xml:space="preserve"> </v>
      </c>
      <c r="CQ5" s="28" t="str">
        <f t="shared" si="2"/>
        <v xml:space="preserve"> </v>
      </c>
      <c r="CR5" s="28" t="str">
        <f t="shared" si="2"/>
        <v xml:space="preserve"> </v>
      </c>
      <c r="CS5" s="28" t="str">
        <f t="shared" si="2"/>
        <v xml:space="preserve"> </v>
      </c>
      <c r="CT5" s="28" t="str">
        <f t="shared" si="2"/>
        <v xml:space="preserve"> </v>
      </c>
      <c r="CU5" s="500"/>
    </row>
    <row r="6" spans="1:103">
      <c r="A6" s="4">
        <v>1902</v>
      </c>
      <c r="B6" s="9">
        <f>'NEW SNOW'!B25</f>
        <v>0</v>
      </c>
      <c r="C6" s="9">
        <f>'NEW SNOW'!C25</f>
        <v>0</v>
      </c>
      <c r="D6" s="9">
        <f>'NEW SNOW'!D25</f>
        <v>0</v>
      </c>
      <c r="E6" s="9">
        <f>'NEW SNOW'!E25</f>
        <v>0</v>
      </c>
      <c r="F6" s="9">
        <f>'NEW SNOW'!F25</f>
        <v>0</v>
      </c>
      <c r="G6" s="9">
        <f>'NEW SNOW'!G25</f>
        <v>0</v>
      </c>
      <c r="H6" s="9">
        <f>'NEW SNOW'!H25</f>
        <v>0</v>
      </c>
      <c r="I6" s="9">
        <f>'NEW SNOW'!I25</f>
        <v>0</v>
      </c>
      <c r="J6" s="9">
        <f>'NEW SNOW'!J25</f>
        <v>0</v>
      </c>
      <c r="K6" s="9">
        <f>'NEW SNOW'!K25</f>
        <v>0</v>
      </c>
      <c r="L6" s="9">
        <f>'NEW SNOW'!L25</f>
        <v>0</v>
      </c>
      <c r="M6" s="9">
        <f>'NEW SNOW'!M25</f>
        <v>0</v>
      </c>
      <c r="N6" s="9">
        <f>'NEW SNOW'!N25</f>
        <v>0</v>
      </c>
      <c r="O6" s="9">
        <f>'NEW SNOW'!O25</f>
        <v>0</v>
      </c>
      <c r="P6" s="9">
        <f>'NEW SNOW'!P25</f>
        <v>0</v>
      </c>
      <c r="Q6" s="9">
        <f>'NEW SNOW'!Q25</f>
        <v>0</v>
      </c>
      <c r="R6" s="9">
        <f>'NEW SNOW'!R25</f>
        <v>0</v>
      </c>
      <c r="S6" s="9">
        <f>'NEW SNOW'!S25</f>
        <v>0</v>
      </c>
      <c r="T6" s="9">
        <f>'NEW SNOW'!T25</f>
        <v>0</v>
      </c>
      <c r="U6" s="9">
        <f>'NEW SNOW'!U25</f>
        <v>0</v>
      </c>
      <c r="V6" s="9">
        <f>'NEW SNOW'!V25</f>
        <v>0</v>
      </c>
      <c r="W6" s="9">
        <f>'NEW SNOW'!W25</f>
        <v>0</v>
      </c>
      <c r="X6" s="9">
        <f>'NEW SNOW'!X25</f>
        <v>0</v>
      </c>
      <c r="Y6" s="9">
        <f>'NEW SNOW'!Y25</f>
        <v>0</v>
      </c>
      <c r="Z6" s="9">
        <f>'NEW SNOW'!Z25</f>
        <v>0</v>
      </c>
      <c r="AA6" s="9">
        <f>'NEW SNOW'!AA25</f>
        <v>0</v>
      </c>
      <c r="AB6" s="9">
        <f>'NEW SNOW'!AB25</f>
        <v>0</v>
      </c>
      <c r="AC6" s="9">
        <f>'NEW SNOW'!AC25</f>
        <v>0</v>
      </c>
      <c r="AD6" s="9">
        <f>'NEW SNOW'!AD25</f>
        <v>0</v>
      </c>
      <c r="AE6" s="9">
        <f>'NEW SNOW'!AE25</f>
        <v>0</v>
      </c>
      <c r="AF6" s="9">
        <f>'NEW SNOW'!AF25</f>
        <v>0</v>
      </c>
      <c r="AI6" s="4">
        <v>1902</v>
      </c>
      <c r="AJ6" s="28" t="str">
        <f t="shared" si="0"/>
        <v xml:space="preserve"> </v>
      </c>
      <c r="AK6" s="28" t="str">
        <f t="shared" si="0"/>
        <v xml:space="preserve"> </v>
      </c>
      <c r="AL6" s="28" t="str">
        <f t="shared" si="0"/>
        <v xml:space="preserve"> </v>
      </c>
      <c r="AM6" s="28" t="str">
        <f t="shared" si="0"/>
        <v xml:space="preserve"> </v>
      </c>
      <c r="AN6" s="28" t="str">
        <f t="shared" si="0"/>
        <v xml:space="preserve"> </v>
      </c>
      <c r="AO6" s="28" t="str">
        <f t="shared" si="0"/>
        <v xml:space="preserve"> </v>
      </c>
      <c r="AP6" s="28" t="str">
        <f t="shared" si="0"/>
        <v xml:space="preserve"> </v>
      </c>
      <c r="AQ6" s="28" t="str">
        <f t="shared" si="0"/>
        <v xml:space="preserve"> </v>
      </c>
      <c r="AR6" s="28" t="str">
        <f t="shared" si="0"/>
        <v xml:space="preserve"> </v>
      </c>
      <c r="AS6" s="28" t="str">
        <f t="shared" si="0"/>
        <v xml:space="preserve"> </v>
      </c>
      <c r="AT6" s="28" t="str">
        <f t="shared" si="0"/>
        <v xml:space="preserve"> </v>
      </c>
      <c r="AU6" s="28" t="str">
        <f t="shared" si="0"/>
        <v xml:space="preserve"> </v>
      </c>
      <c r="AV6" s="28" t="str">
        <f t="shared" si="0"/>
        <v xml:space="preserve"> </v>
      </c>
      <c r="AW6" s="28" t="str">
        <f t="shared" si="0"/>
        <v xml:space="preserve"> </v>
      </c>
      <c r="AX6" s="28" t="str">
        <f t="shared" si="0"/>
        <v xml:space="preserve"> </v>
      </c>
      <c r="AY6" s="28" t="str">
        <f t="shared" si="0"/>
        <v xml:space="preserve"> </v>
      </c>
      <c r="AZ6" s="28" t="str">
        <f t="shared" si="0"/>
        <v xml:space="preserve"> </v>
      </c>
      <c r="BA6" s="28" t="str">
        <f t="shared" si="0"/>
        <v xml:space="preserve"> </v>
      </c>
      <c r="BB6" s="28" t="str">
        <f t="shared" si="0"/>
        <v xml:space="preserve"> </v>
      </c>
      <c r="BC6" s="28" t="str">
        <f t="shared" si="0"/>
        <v xml:space="preserve"> </v>
      </c>
      <c r="BD6" s="28" t="str">
        <f t="shared" si="0"/>
        <v xml:space="preserve"> </v>
      </c>
      <c r="BE6" s="28" t="str">
        <f t="shared" si="0"/>
        <v xml:space="preserve"> </v>
      </c>
      <c r="BF6" s="28" t="str">
        <f t="shared" si="0"/>
        <v xml:space="preserve"> </v>
      </c>
      <c r="BG6" s="28" t="str">
        <f t="shared" si="0"/>
        <v xml:space="preserve"> </v>
      </c>
      <c r="BH6" s="28" t="str">
        <f t="shared" si="0"/>
        <v xml:space="preserve"> </v>
      </c>
      <c r="BI6" s="28" t="str">
        <f t="shared" si="0"/>
        <v xml:space="preserve"> </v>
      </c>
      <c r="BJ6" s="28" t="str">
        <f t="shared" si="0"/>
        <v xml:space="preserve"> </v>
      </c>
      <c r="BK6" s="28" t="str">
        <f t="shared" si="0"/>
        <v xml:space="preserve"> </v>
      </c>
      <c r="BL6" s="28" t="str">
        <f t="shared" si="0"/>
        <v xml:space="preserve"> </v>
      </c>
      <c r="BM6" s="28" t="str">
        <f t="shared" si="0"/>
        <v xml:space="preserve"> </v>
      </c>
      <c r="BN6" s="28" t="str">
        <f t="shared" si="0"/>
        <v xml:space="preserve"> </v>
      </c>
      <c r="BO6" s="500"/>
      <c r="BP6" s="28" t="str">
        <f t="shared" si="1"/>
        <v xml:space="preserve"> </v>
      </c>
      <c r="BQ6" s="28" t="str">
        <f t="shared" si="1"/>
        <v xml:space="preserve"> </v>
      </c>
      <c r="BR6" s="28" t="str">
        <f t="shared" si="1"/>
        <v xml:space="preserve"> </v>
      </c>
      <c r="BS6" s="28" t="str">
        <f t="shared" si="1"/>
        <v xml:space="preserve"> </v>
      </c>
      <c r="BT6" s="28" t="str">
        <f t="shared" si="1"/>
        <v xml:space="preserve"> </v>
      </c>
      <c r="BU6" s="28" t="str">
        <f t="shared" si="1"/>
        <v xml:space="preserve"> </v>
      </c>
      <c r="BV6" s="28" t="str">
        <f t="shared" si="1"/>
        <v xml:space="preserve"> </v>
      </c>
      <c r="BW6" s="28" t="str">
        <f t="shared" si="1"/>
        <v xml:space="preserve"> </v>
      </c>
      <c r="BX6" s="28" t="str">
        <f t="shared" si="1"/>
        <v xml:space="preserve"> </v>
      </c>
      <c r="BY6" s="28" t="str">
        <f t="shared" si="1"/>
        <v xml:space="preserve"> </v>
      </c>
      <c r="BZ6" s="28" t="str">
        <f t="shared" si="1"/>
        <v xml:space="preserve"> </v>
      </c>
      <c r="CA6" s="28" t="str">
        <f t="shared" si="1"/>
        <v xml:space="preserve"> </v>
      </c>
      <c r="CB6" s="28" t="str">
        <f t="shared" si="1"/>
        <v xml:space="preserve"> </v>
      </c>
      <c r="CC6" s="28" t="str">
        <f t="shared" si="1"/>
        <v xml:space="preserve"> </v>
      </c>
      <c r="CD6" s="28" t="str">
        <f t="shared" si="1"/>
        <v xml:space="preserve"> </v>
      </c>
      <c r="CE6" s="28" t="str">
        <f t="shared" si="1"/>
        <v xml:space="preserve"> </v>
      </c>
      <c r="CF6" s="28" t="str">
        <f t="shared" si="2"/>
        <v xml:space="preserve"> </v>
      </c>
      <c r="CG6" s="28" t="str">
        <f t="shared" si="2"/>
        <v xml:space="preserve"> </v>
      </c>
      <c r="CH6" s="28" t="str">
        <f t="shared" si="2"/>
        <v xml:space="preserve"> </v>
      </c>
      <c r="CI6" s="28" t="str">
        <f t="shared" si="2"/>
        <v xml:space="preserve"> </v>
      </c>
      <c r="CJ6" s="28" t="str">
        <f t="shared" si="2"/>
        <v xml:space="preserve"> </v>
      </c>
      <c r="CK6" s="28" t="str">
        <f t="shared" si="2"/>
        <v xml:space="preserve"> </v>
      </c>
      <c r="CL6" s="28" t="str">
        <f t="shared" si="2"/>
        <v xml:space="preserve"> </v>
      </c>
      <c r="CM6" s="28" t="str">
        <f t="shared" si="2"/>
        <v xml:space="preserve"> </v>
      </c>
      <c r="CN6" s="28" t="str">
        <f t="shared" si="2"/>
        <v xml:space="preserve"> </v>
      </c>
      <c r="CO6" s="28" t="str">
        <f t="shared" si="2"/>
        <v xml:space="preserve"> </v>
      </c>
      <c r="CP6" s="28" t="str">
        <f t="shared" si="2"/>
        <v xml:space="preserve"> </v>
      </c>
      <c r="CQ6" s="28" t="str">
        <f t="shared" si="2"/>
        <v xml:space="preserve"> </v>
      </c>
      <c r="CR6" s="28" t="str">
        <f t="shared" si="2"/>
        <v xml:space="preserve"> </v>
      </c>
      <c r="CS6" s="28" t="str">
        <f t="shared" si="2"/>
        <v xml:space="preserve"> </v>
      </c>
      <c r="CT6" s="28" t="str">
        <f t="shared" si="2"/>
        <v xml:space="preserve"> </v>
      </c>
      <c r="CU6" s="500"/>
    </row>
    <row r="7" spans="1:103">
      <c r="A7" s="4">
        <v>1903</v>
      </c>
      <c r="B7" s="9">
        <f>'NEW SNOW'!B26</f>
        <v>0</v>
      </c>
      <c r="C7" s="9">
        <f>'NEW SNOW'!C26</f>
        <v>0</v>
      </c>
      <c r="D7" s="9">
        <f>'NEW SNOW'!D26</f>
        <v>0</v>
      </c>
      <c r="E7" s="9">
        <f>'NEW SNOW'!E26</f>
        <v>0</v>
      </c>
      <c r="F7" s="9">
        <f>'NEW SNOW'!F26</f>
        <v>0</v>
      </c>
      <c r="G7" s="9">
        <f>'NEW SNOW'!G26</f>
        <v>0</v>
      </c>
      <c r="H7" s="9">
        <f>'NEW SNOW'!H26</f>
        <v>0</v>
      </c>
      <c r="I7" s="9">
        <f>'NEW SNOW'!I26</f>
        <v>0</v>
      </c>
      <c r="J7" s="9">
        <f>'NEW SNOW'!J26</f>
        <v>0</v>
      </c>
      <c r="K7" s="9">
        <f>'NEW SNOW'!K26</f>
        <v>0</v>
      </c>
      <c r="L7" s="9">
        <f>'NEW SNOW'!L26</f>
        <v>0</v>
      </c>
      <c r="M7" s="9">
        <f>'NEW SNOW'!M26</f>
        <v>0</v>
      </c>
      <c r="N7" s="9">
        <f>'NEW SNOW'!N26</f>
        <v>0</v>
      </c>
      <c r="O7" s="9">
        <f>'NEW SNOW'!O26</f>
        <v>0</v>
      </c>
      <c r="P7" s="9">
        <f>'NEW SNOW'!P26</f>
        <v>0</v>
      </c>
      <c r="Q7" s="9">
        <f>'NEW SNOW'!Q26</f>
        <v>0</v>
      </c>
      <c r="R7" s="9">
        <f>'NEW SNOW'!R26</f>
        <v>0</v>
      </c>
      <c r="S7" s="9">
        <f>'NEW SNOW'!S26</f>
        <v>0</v>
      </c>
      <c r="T7" s="9">
        <f>'NEW SNOW'!T26</f>
        <v>0</v>
      </c>
      <c r="U7" s="9">
        <f>'NEW SNOW'!U26</f>
        <v>0</v>
      </c>
      <c r="V7" s="9">
        <f>'NEW SNOW'!V26</f>
        <v>0</v>
      </c>
      <c r="W7" s="9">
        <f>'NEW SNOW'!W26</f>
        <v>0</v>
      </c>
      <c r="X7" s="9">
        <f>'NEW SNOW'!X26</f>
        <v>0</v>
      </c>
      <c r="Y7" s="9">
        <f>'NEW SNOW'!Y26</f>
        <v>0</v>
      </c>
      <c r="Z7" s="9">
        <f>'NEW SNOW'!Z26</f>
        <v>0</v>
      </c>
      <c r="AA7" s="9">
        <f>'NEW SNOW'!AA26</f>
        <v>0</v>
      </c>
      <c r="AB7" s="9">
        <f>'NEW SNOW'!AB26</f>
        <v>0</v>
      </c>
      <c r="AC7" s="9">
        <f>'NEW SNOW'!AC26</f>
        <v>0</v>
      </c>
      <c r="AD7" s="9">
        <f>'NEW SNOW'!AD26</f>
        <v>0</v>
      </c>
      <c r="AE7" s="9">
        <f>'NEW SNOW'!AE26</f>
        <v>0</v>
      </c>
      <c r="AF7" s="9">
        <f>'NEW SNOW'!AF26</f>
        <v>0</v>
      </c>
      <c r="AI7" s="4">
        <v>1903</v>
      </c>
      <c r="AJ7" s="28" t="str">
        <f t="shared" si="0"/>
        <v xml:space="preserve"> </v>
      </c>
      <c r="AK7" s="28" t="str">
        <f t="shared" si="0"/>
        <v xml:space="preserve"> </v>
      </c>
      <c r="AL7" s="28" t="str">
        <f t="shared" si="0"/>
        <v xml:space="preserve"> </v>
      </c>
      <c r="AM7" s="28" t="str">
        <f t="shared" si="0"/>
        <v xml:space="preserve"> </v>
      </c>
      <c r="AN7" s="28" t="str">
        <f t="shared" si="0"/>
        <v xml:space="preserve"> </v>
      </c>
      <c r="AO7" s="28" t="str">
        <f t="shared" si="0"/>
        <v xml:space="preserve"> </v>
      </c>
      <c r="AP7" s="28" t="str">
        <f t="shared" si="0"/>
        <v xml:space="preserve"> </v>
      </c>
      <c r="AQ7" s="28" t="str">
        <f t="shared" si="0"/>
        <v xml:space="preserve"> </v>
      </c>
      <c r="AR7" s="28" t="str">
        <f t="shared" si="0"/>
        <v xml:space="preserve"> </v>
      </c>
      <c r="AS7" s="28" t="str">
        <f t="shared" si="0"/>
        <v xml:space="preserve"> </v>
      </c>
      <c r="AT7" s="28" t="str">
        <f t="shared" si="0"/>
        <v xml:space="preserve"> </v>
      </c>
      <c r="AU7" s="28" t="str">
        <f t="shared" si="0"/>
        <v xml:space="preserve"> </v>
      </c>
      <c r="AV7" s="28" t="str">
        <f t="shared" si="0"/>
        <v xml:space="preserve"> </v>
      </c>
      <c r="AW7" s="28" t="str">
        <f t="shared" si="0"/>
        <v xml:space="preserve"> </v>
      </c>
      <c r="AX7" s="28" t="str">
        <f t="shared" si="0"/>
        <v xml:space="preserve"> </v>
      </c>
      <c r="AY7" s="28" t="str">
        <f t="shared" si="0"/>
        <v xml:space="preserve"> </v>
      </c>
      <c r="AZ7" s="28" t="str">
        <f t="shared" si="0"/>
        <v xml:space="preserve"> </v>
      </c>
      <c r="BA7" s="28" t="str">
        <f t="shared" si="0"/>
        <v xml:space="preserve"> </v>
      </c>
      <c r="BB7" s="28" t="str">
        <f t="shared" si="0"/>
        <v xml:space="preserve"> </v>
      </c>
      <c r="BC7" s="28" t="str">
        <f t="shared" si="0"/>
        <v xml:space="preserve"> </v>
      </c>
      <c r="BD7" s="28" t="str">
        <f t="shared" si="0"/>
        <v xml:space="preserve"> </v>
      </c>
      <c r="BE7" s="28" t="str">
        <f t="shared" si="0"/>
        <v xml:space="preserve"> </v>
      </c>
      <c r="BF7" s="28" t="str">
        <f t="shared" si="0"/>
        <v xml:space="preserve"> </v>
      </c>
      <c r="BG7" s="28" t="str">
        <f t="shared" si="0"/>
        <v xml:space="preserve"> </v>
      </c>
      <c r="BH7" s="28" t="str">
        <f t="shared" si="0"/>
        <v xml:space="preserve"> </v>
      </c>
      <c r="BI7" s="28" t="str">
        <f t="shared" si="0"/>
        <v xml:space="preserve"> </v>
      </c>
      <c r="BJ7" s="28" t="str">
        <f t="shared" si="0"/>
        <v xml:space="preserve"> </v>
      </c>
      <c r="BK7" s="28" t="str">
        <f t="shared" si="0"/>
        <v xml:space="preserve"> </v>
      </c>
      <c r="BL7" s="28" t="str">
        <f t="shared" si="0"/>
        <v xml:space="preserve"> </v>
      </c>
      <c r="BM7" s="28" t="str">
        <f t="shared" si="0"/>
        <v xml:space="preserve"> </v>
      </c>
      <c r="BN7" s="28" t="str">
        <f t="shared" si="0"/>
        <v xml:space="preserve"> </v>
      </c>
      <c r="BO7" s="500"/>
      <c r="BP7" s="28" t="str">
        <f t="shared" si="1"/>
        <v xml:space="preserve"> </v>
      </c>
      <c r="BQ7" s="28" t="str">
        <f t="shared" si="1"/>
        <v xml:space="preserve"> </v>
      </c>
      <c r="BR7" s="28" t="str">
        <f t="shared" si="1"/>
        <v xml:space="preserve"> </v>
      </c>
      <c r="BS7" s="28" t="str">
        <f t="shared" si="1"/>
        <v xml:space="preserve"> </v>
      </c>
      <c r="BT7" s="28" t="str">
        <f t="shared" si="1"/>
        <v xml:space="preserve"> </v>
      </c>
      <c r="BU7" s="28" t="str">
        <f t="shared" si="1"/>
        <v xml:space="preserve"> </v>
      </c>
      <c r="BV7" s="28" t="str">
        <f t="shared" si="1"/>
        <v xml:space="preserve"> </v>
      </c>
      <c r="BW7" s="28" t="str">
        <f t="shared" si="1"/>
        <v xml:space="preserve"> </v>
      </c>
      <c r="BX7" s="28" t="str">
        <f t="shared" si="1"/>
        <v xml:space="preserve"> </v>
      </c>
      <c r="BY7" s="28" t="str">
        <f t="shared" si="1"/>
        <v xml:space="preserve"> </v>
      </c>
      <c r="BZ7" s="28" t="str">
        <f t="shared" si="1"/>
        <v xml:space="preserve"> </v>
      </c>
      <c r="CA7" s="28" t="str">
        <f t="shared" si="1"/>
        <v xml:space="preserve"> </v>
      </c>
      <c r="CB7" s="28" t="str">
        <f t="shared" si="1"/>
        <v xml:space="preserve"> </v>
      </c>
      <c r="CC7" s="28" t="str">
        <f t="shared" si="1"/>
        <v xml:space="preserve"> </v>
      </c>
      <c r="CD7" s="28" t="str">
        <f t="shared" si="1"/>
        <v xml:space="preserve"> </v>
      </c>
      <c r="CE7" s="28" t="str">
        <f t="shared" si="1"/>
        <v xml:space="preserve"> </v>
      </c>
      <c r="CF7" s="28" t="str">
        <f t="shared" si="2"/>
        <v xml:space="preserve"> </v>
      </c>
      <c r="CG7" s="28" t="str">
        <f t="shared" si="2"/>
        <v xml:space="preserve"> </v>
      </c>
      <c r="CH7" s="28" t="str">
        <f t="shared" si="2"/>
        <v xml:space="preserve"> </v>
      </c>
      <c r="CI7" s="28" t="str">
        <f t="shared" si="2"/>
        <v xml:space="preserve"> </v>
      </c>
      <c r="CJ7" s="28" t="str">
        <f t="shared" si="2"/>
        <v xml:space="preserve"> </v>
      </c>
      <c r="CK7" s="28" t="str">
        <f t="shared" si="2"/>
        <v xml:space="preserve"> </v>
      </c>
      <c r="CL7" s="28" t="str">
        <f t="shared" si="2"/>
        <v xml:space="preserve"> </v>
      </c>
      <c r="CM7" s="28" t="str">
        <f t="shared" si="2"/>
        <v xml:space="preserve"> </v>
      </c>
      <c r="CN7" s="28" t="str">
        <f t="shared" si="2"/>
        <v xml:space="preserve"> </v>
      </c>
      <c r="CO7" s="28" t="str">
        <f t="shared" si="2"/>
        <v xml:space="preserve"> </v>
      </c>
      <c r="CP7" s="28" t="str">
        <f t="shared" si="2"/>
        <v xml:space="preserve"> </v>
      </c>
      <c r="CQ7" s="28" t="str">
        <f t="shared" si="2"/>
        <v xml:space="preserve"> </v>
      </c>
      <c r="CR7" s="28" t="str">
        <f t="shared" si="2"/>
        <v xml:space="preserve"> </v>
      </c>
      <c r="CS7" s="28" t="str">
        <f t="shared" si="2"/>
        <v xml:space="preserve"> </v>
      </c>
      <c r="CT7" s="28" t="str">
        <f t="shared" si="2"/>
        <v xml:space="preserve"> </v>
      </c>
      <c r="CU7" s="500"/>
    </row>
    <row r="8" spans="1:103">
      <c r="A8" s="4">
        <v>1904</v>
      </c>
      <c r="B8" s="9">
        <f>'NEW SNOW'!B27</f>
        <v>0</v>
      </c>
      <c r="C8" s="9">
        <f>'NEW SNOW'!C27</f>
        <v>0</v>
      </c>
      <c r="D8" s="9">
        <f>'NEW SNOW'!D27</f>
        <v>0</v>
      </c>
      <c r="E8" s="9">
        <f>'NEW SNOW'!E27</f>
        <v>0</v>
      </c>
      <c r="F8" s="9">
        <f>'NEW SNOW'!F27</f>
        <v>0</v>
      </c>
      <c r="G8" s="9">
        <f>'NEW SNOW'!G27</f>
        <v>0</v>
      </c>
      <c r="H8" s="9">
        <f>'NEW SNOW'!H27</f>
        <v>0</v>
      </c>
      <c r="I8" s="9">
        <f>'NEW SNOW'!I27</f>
        <v>0</v>
      </c>
      <c r="J8" s="9">
        <f>'NEW SNOW'!J27</f>
        <v>0</v>
      </c>
      <c r="K8" s="9">
        <f>'NEW SNOW'!K27</f>
        <v>0</v>
      </c>
      <c r="L8" s="9">
        <f>'NEW SNOW'!L27</f>
        <v>0</v>
      </c>
      <c r="M8" s="9">
        <f>'NEW SNOW'!M27</f>
        <v>0</v>
      </c>
      <c r="N8" s="9">
        <f>'NEW SNOW'!N27</f>
        <v>0</v>
      </c>
      <c r="O8" s="9">
        <f>'NEW SNOW'!O27</f>
        <v>0</v>
      </c>
      <c r="P8" s="9" t="str">
        <f>'NEW SNOW'!P27</f>
        <v>T</v>
      </c>
      <c r="Q8" s="9">
        <f>'NEW SNOW'!Q27</f>
        <v>0</v>
      </c>
      <c r="R8" s="9">
        <f>'NEW SNOW'!R27</f>
        <v>0</v>
      </c>
      <c r="S8" s="9">
        <f>'NEW SNOW'!S27</f>
        <v>0</v>
      </c>
      <c r="T8" s="9">
        <f>'NEW SNOW'!T27</f>
        <v>0</v>
      </c>
      <c r="U8" s="9">
        <f>'NEW SNOW'!U27</f>
        <v>0</v>
      </c>
      <c r="V8" s="9">
        <f>'NEW SNOW'!V27</f>
        <v>0</v>
      </c>
      <c r="W8" s="9">
        <f>'NEW SNOW'!W27</f>
        <v>0</v>
      </c>
      <c r="X8" s="9">
        <f>'NEW SNOW'!X27</f>
        <v>0</v>
      </c>
      <c r="Y8" s="9">
        <f>'NEW SNOW'!Y27</f>
        <v>0</v>
      </c>
      <c r="Z8" s="9">
        <f>'NEW SNOW'!Z27</f>
        <v>0</v>
      </c>
      <c r="AA8" s="9">
        <f>'NEW SNOW'!AA27</f>
        <v>0</v>
      </c>
      <c r="AB8" s="9">
        <f>'NEW SNOW'!AB27</f>
        <v>0</v>
      </c>
      <c r="AC8" s="9" t="str">
        <f>'NEW SNOW'!AC27</f>
        <v>T</v>
      </c>
      <c r="AD8" s="9">
        <f>'NEW SNOW'!AD27</f>
        <v>0</v>
      </c>
      <c r="AE8" s="9">
        <f>'NEW SNOW'!AE27</f>
        <v>0</v>
      </c>
      <c r="AF8" s="9">
        <f>'NEW SNOW'!AF27</f>
        <v>0</v>
      </c>
      <c r="AI8" s="4">
        <v>1904</v>
      </c>
      <c r="AJ8" s="28" t="str">
        <f t="shared" si="0"/>
        <v xml:space="preserve"> </v>
      </c>
      <c r="AK8" s="28" t="str">
        <f t="shared" si="0"/>
        <v xml:space="preserve"> </v>
      </c>
      <c r="AL8" s="28" t="str">
        <f t="shared" si="0"/>
        <v xml:space="preserve"> </v>
      </c>
      <c r="AM8" s="28" t="str">
        <f t="shared" si="0"/>
        <v xml:space="preserve"> </v>
      </c>
      <c r="AN8" s="28" t="str">
        <f t="shared" si="0"/>
        <v xml:space="preserve"> </v>
      </c>
      <c r="AO8" s="28" t="str">
        <f t="shared" si="0"/>
        <v xml:space="preserve"> </v>
      </c>
      <c r="AP8" s="28" t="str">
        <f t="shared" si="0"/>
        <v xml:space="preserve"> </v>
      </c>
      <c r="AQ8" s="28" t="str">
        <f t="shared" si="0"/>
        <v xml:space="preserve"> </v>
      </c>
      <c r="AR8" s="28" t="str">
        <f t="shared" si="0"/>
        <v xml:space="preserve"> </v>
      </c>
      <c r="AS8" s="28" t="str">
        <f t="shared" si="0"/>
        <v xml:space="preserve"> </v>
      </c>
      <c r="AT8" s="28" t="str">
        <f t="shared" si="0"/>
        <v xml:space="preserve"> </v>
      </c>
      <c r="AU8" s="28" t="str">
        <f t="shared" si="0"/>
        <v xml:space="preserve"> </v>
      </c>
      <c r="AV8" s="28" t="str">
        <f t="shared" si="0"/>
        <v xml:space="preserve"> </v>
      </c>
      <c r="AW8" s="28" t="str">
        <f t="shared" si="0"/>
        <v xml:space="preserve"> </v>
      </c>
      <c r="AX8" s="28" t="str">
        <f t="shared" si="0"/>
        <v xml:space="preserve"> </v>
      </c>
      <c r="AY8" s="28" t="str">
        <f t="shared" si="0"/>
        <v xml:space="preserve"> </v>
      </c>
      <c r="AZ8" s="28" t="str">
        <f t="shared" si="0"/>
        <v xml:space="preserve"> </v>
      </c>
      <c r="BA8" s="28" t="str">
        <f t="shared" si="0"/>
        <v xml:space="preserve"> </v>
      </c>
      <c r="BB8" s="28" t="str">
        <f t="shared" si="0"/>
        <v xml:space="preserve"> </v>
      </c>
      <c r="BC8" s="28" t="str">
        <f t="shared" si="0"/>
        <v xml:space="preserve"> </v>
      </c>
      <c r="BD8" s="28" t="str">
        <f t="shared" si="0"/>
        <v xml:space="preserve"> </v>
      </c>
      <c r="BE8" s="28" t="str">
        <f t="shared" si="0"/>
        <v xml:space="preserve"> </v>
      </c>
      <c r="BF8" s="28" t="str">
        <f t="shared" si="0"/>
        <v xml:space="preserve"> </v>
      </c>
      <c r="BG8" s="28" t="str">
        <f t="shared" si="0"/>
        <v xml:space="preserve"> </v>
      </c>
      <c r="BH8" s="28" t="str">
        <f t="shared" si="0"/>
        <v xml:space="preserve"> </v>
      </c>
      <c r="BI8" s="28" t="str">
        <f t="shared" si="0"/>
        <v xml:space="preserve"> </v>
      </c>
      <c r="BJ8" s="28" t="str">
        <f t="shared" si="0"/>
        <v xml:space="preserve"> </v>
      </c>
      <c r="BK8" s="28" t="str">
        <f t="shared" si="0"/>
        <v xml:space="preserve"> </v>
      </c>
      <c r="BL8" s="28" t="str">
        <f t="shared" si="0"/>
        <v xml:space="preserve"> </v>
      </c>
      <c r="BM8" s="28" t="str">
        <f t="shared" si="0"/>
        <v xml:space="preserve"> </v>
      </c>
      <c r="BN8" s="28" t="str">
        <f t="shared" si="0"/>
        <v xml:space="preserve"> </v>
      </c>
      <c r="BO8" s="500"/>
      <c r="BP8" s="28" t="str">
        <f t="shared" si="1"/>
        <v xml:space="preserve"> </v>
      </c>
      <c r="BQ8" s="28" t="str">
        <f t="shared" si="1"/>
        <v xml:space="preserve"> </v>
      </c>
      <c r="BR8" s="28" t="str">
        <f t="shared" si="1"/>
        <v xml:space="preserve"> </v>
      </c>
      <c r="BS8" s="28" t="str">
        <f t="shared" si="1"/>
        <v xml:space="preserve"> </v>
      </c>
      <c r="BT8" s="28" t="str">
        <f t="shared" si="1"/>
        <v xml:space="preserve"> </v>
      </c>
      <c r="BU8" s="28" t="str">
        <f t="shared" si="1"/>
        <v xml:space="preserve"> </v>
      </c>
      <c r="BV8" s="28" t="str">
        <f t="shared" si="1"/>
        <v xml:space="preserve"> </v>
      </c>
      <c r="BW8" s="28" t="str">
        <f t="shared" si="1"/>
        <v xml:space="preserve"> </v>
      </c>
      <c r="BX8" s="28" t="str">
        <f t="shared" si="1"/>
        <v xml:space="preserve"> </v>
      </c>
      <c r="BY8" s="28" t="str">
        <f t="shared" si="1"/>
        <v xml:space="preserve"> </v>
      </c>
      <c r="BZ8" s="28" t="str">
        <f t="shared" si="1"/>
        <v xml:space="preserve"> </v>
      </c>
      <c r="CA8" s="28" t="str">
        <f t="shared" si="1"/>
        <v xml:space="preserve"> </v>
      </c>
      <c r="CB8" s="28" t="str">
        <f t="shared" si="1"/>
        <v xml:space="preserve"> </v>
      </c>
      <c r="CC8" s="28" t="str">
        <f t="shared" si="1"/>
        <v xml:space="preserve"> </v>
      </c>
      <c r="CD8" s="28" t="str">
        <f t="shared" si="1"/>
        <v xml:space="preserve"> </v>
      </c>
      <c r="CE8" s="28" t="str">
        <f t="shared" si="1"/>
        <v xml:space="preserve"> </v>
      </c>
      <c r="CF8" s="28" t="str">
        <f t="shared" si="2"/>
        <v xml:space="preserve"> </v>
      </c>
      <c r="CG8" s="28" t="str">
        <f t="shared" si="2"/>
        <v xml:space="preserve"> </v>
      </c>
      <c r="CH8" s="28" t="str">
        <f t="shared" si="2"/>
        <v xml:space="preserve"> </v>
      </c>
      <c r="CI8" s="28" t="str">
        <f t="shared" si="2"/>
        <v xml:space="preserve"> </v>
      </c>
      <c r="CJ8" s="28" t="str">
        <f t="shared" si="2"/>
        <v xml:space="preserve"> </v>
      </c>
      <c r="CK8" s="28" t="str">
        <f t="shared" si="2"/>
        <v xml:space="preserve"> </v>
      </c>
      <c r="CL8" s="28" t="str">
        <f t="shared" si="2"/>
        <v xml:space="preserve"> </v>
      </c>
      <c r="CM8" s="28" t="str">
        <f t="shared" si="2"/>
        <v xml:space="preserve"> </v>
      </c>
      <c r="CN8" s="28" t="str">
        <f t="shared" si="2"/>
        <v xml:space="preserve"> </v>
      </c>
      <c r="CO8" s="28" t="str">
        <f t="shared" si="2"/>
        <v xml:space="preserve"> </v>
      </c>
      <c r="CP8" s="28" t="str">
        <f t="shared" si="2"/>
        <v xml:space="preserve"> </v>
      </c>
      <c r="CQ8" s="28" t="str">
        <f t="shared" si="2"/>
        <v xml:space="preserve"> </v>
      </c>
      <c r="CR8" s="28" t="str">
        <f t="shared" si="2"/>
        <v xml:space="preserve"> </v>
      </c>
      <c r="CS8" s="28" t="str">
        <f t="shared" si="2"/>
        <v xml:space="preserve"> </v>
      </c>
      <c r="CT8" s="28" t="str">
        <f t="shared" si="2"/>
        <v xml:space="preserve"> </v>
      </c>
      <c r="CU8" s="500"/>
    </row>
    <row r="9" spans="1:103">
      <c r="A9" s="4">
        <v>1905</v>
      </c>
      <c r="B9" s="9" t="str">
        <f>'NEW SNOW'!B28</f>
        <v>T</v>
      </c>
      <c r="C9" s="9">
        <f>'NEW SNOW'!C28</f>
        <v>0</v>
      </c>
      <c r="D9" s="9">
        <f>'NEW SNOW'!D28</f>
        <v>0</v>
      </c>
      <c r="E9" s="9">
        <f>'NEW SNOW'!E28</f>
        <v>0</v>
      </c>
      <c r="F9" s="9">
        <f>'NEW SNOW'!F28</f>
        <v>0</v>
      </c>
      <c r="G9" s="9">
        <f>'NEW SNOW'!G28</f>
        <v>0</v>
      </c>
      <c r="H9" s="9">
        <f>'NEW SNOW'!H28</f>
        <v>0</v>
      </c>
      <c r="I9" s="9">
        <f>'NEW SNOW'!I28</f>
        <v>0</v>
      </c>
      <c r="J9" s="9">
        <f>'NEW SNOW'!J28</f>
        <v>0</v>
      </c>
      <c r="K9" s="9">
        <f>'NEW SNOW'!K28</f>
        <v>0</v>
      </c>
      <c r="L9" s="9">
        <f>'NEW SNOW'!L28</f>
        <v>0</v>
      </c>
      <c r="M9" s="9">
        <f>'NEW SNOW'!M28</f>
        <v>0</v>
      </c>
      <c r="N9" s="9">
        <f>'NEW SNOW'!N28</f>
        <v>0</v>
      </c>
      <c r="O9" s="9">
        <f>'NEW SNOW'!O28</f>
        <v>0</v>
      </c>
      <c r="P9" s="9">
        <f>'NEW SNOW'!P28</f>
        <v>0</v>
      </c>
      <c r="Q9" s="9">
        <f>'NEW SNOW'!Q28</f>
        <v>0</v>
      </c>
      <c r="R9" s="9">
        <f>'NEW SNOW'!R28</f>
        <v>0</v>
      </c>
      <c r="S9" s="9">
        <f>'NEW SNOW'!S28</f>
        <v>0</v>
      </c>
      <c r="T9" s="9">
        <f>'NEW SNOW'!T28</f>
        <v>0</v>
      </c>
      <c r="U9" s="9">
        <f>'NEW SNOW'!U28</f>
        <v>0</v>
      </c>
      <c r="V9" s="9">
        <f>'NEW SNOW'!V28</f>
        <v>0</v>
      </c>
      <c r="W9" s="9">
        <f>'NEW SNOW'!W28</f>
        <v>0</v>
      </c>
      <c r="X9" s="9">
        <f>'NEW SNOW'!X28</f>
        <v>0</v>
      </c>
      <c r="Y9" s="9">
        <f>'NEW SNOW'!Y28</f>
        <v>0</v>
      </c>
      <c r="Z9" s="9">
        <f>'NEW SNOW'!Z28</f>
        <v>0</v>
      </c>
      <c r="AA9" s="9">
        <f>'NEW SNOW'!AA28</f>
        <v>0</v>
      </c>
      <c r="AB9" s="9">
        <f>'NEW SNOW'!AB28</f>
        <v>0</v>
      </c>
      <c r="AC9" s="9">
        <f>'NEW SNOW'!AC28</f>
        <v>0</v>
      </c>
      <c r="AD9" s="9">
        <f>'NEW SNOW'!AD28</f>
        <v>0</v>
      </c>
      <c r="AE9" s="9">
        <f>'NEW SNOW'!AE28</f>
        <v>0</v>
      </c>
      <c r="AF9" s="9">
        <f>'NEW SNOW'!AF28</f>
        <v>0</v>
      </c>
      <c r="AI9" s="4">
        <v>1905</v>
      </c>
      <c r="AJ9" s="28" t="str">
        <f t="shared" si="0"/>
        <v xml:space="preserve"> </v>
      </c>
      <c r="AK9" s="28" t="str">
        <f t="shared" si="0"/>
        <v xml:space="preserve"> </v>
      </c>
      <c r="AL9" s="28" t="str">
        <f t="shared" si="0"/>
        <v xml:space="preserve"> </v>
      </c>
      <c r="AM9" s="28" t="str">
        <f t="shared" si="0"/>
        <v xml:space="preserve"> </v>
      </c>
      <c r="AN9" s="28" t="str">
        <f t="shared" si="0"/>
        <v xml:space="preserve"> </v>
      </c>
      <c r="AO9" s="28" t="str">
        <f t="shared" si="0"/>
        <v xml:space="preserve"> </v>
      </c>
      <c r="AP9" s="28" t="str">
        <f t="shared" si="0"/>
        <v xml:space="preserve"> </v>
      </c>
      <c r="AQ9" s="28" t="str">
        <f t="shared" si="0"/>
        <v xml:space="preserve"> </v>
      </c>
      <c r="AR9" s="28" t="str">
        <f t="shared" si="0"/>
        <v xml:space="preserve"> </v>
      </c>
      <c r="AS9" s="28" t="str">
        <f t="shared" si="0"/>
        <v xml:space="preserve"> </v>
      </c>
      <c r="AT9" s="28" t="str">
        <f t="shared" si="0"/>
        <v xml:space="preserve"> </v>
      </c>
      <c r="AU9" s="28" t="str">
        <f t="shared" si="0"/>
        <v xml:space="preserve"> </v>
      </c>
      <c r="AV9" s="28" t="str">
        <f t="shared" si="0"/>
        <v xml:space="preserve"> </v>
      </c>
      <c r="AW9" s="28" t="str">
        <f t="shared" si="0"/>
        <v xml:space="preserve"> </v>
      </c>
      <c r="AX9" s="28" t="str">
        <f t="shared" si="0"/>
        <v xml:space="preserve"> </v>
      </c>
      <c r="AY9" s="28" t="str">
        <f t="shared" si="0"/>
        <v xml:space="preserve"> </v>
      </c>
      <c r="AZ9" s="28" t="str">
        <f t="shared" si="0"/>
        <v xml:space="preserve"> </v>
      </c>
      <c r="BA9" s="28" t="str">
        <f t="shared" si="0"/>
        <v xml:space="preserve"> </v>
      </c>
      <c r="BB9" s="28" t="str">
        <f t="shared" si="0"/>
        <v xml:space="preserve"> </v>
      </c>
      <c r="BC9" s="28" t="str">
        <f t="shared" si="0"/>
        <v xml:space="preserve"> </v>
      </c>
      <c r="BD9" s="28" t="str">
        <f t="shared" si="0"/>
        <v xml:space="preserve"> </v>
      </c>
      <c r="BE9" s="28" t="str">
        <f t="shared" si="0"/>
        <v xml:space="preserve"> </v>
      </c>
      <c r="BF9" s="28" t="str">
        <f t="shared" si="0"/>
        <v xml:space="preserve"> </v>
      </c>
      <c r="BG9" s="28" t="str">
        <f t="shared" si="0"/>
        <v xml:space="preserve"> </v>
      </c>
      <c r="BH9" s="28" t="str">
        <f t="shared" si="0"/>
        <v xml:space="preserve"> </v>
      </c>
      <c r="BI9" s="28" t="str">
        <f t="shared" si="0"/>
        <v xml:space="preserve"> </v>
      </c>
      <c r="BJ9" s="28" t="str">
        <f t="shared" si="0"/>
        <v xml:space="preserve"> </v>
      </c>
      <c r="BK9" s="28" t="str">
        <f t="shared" si="0"/>
        <v xml:space="preserve"> </v>
      </c>
      <c r="BL9" s="28" t="str">
        <f t="shared" si="0"/>
        <v xml:space="preserve"> </v>
      </c>
      <c r="BM9" s="28" t="str">
        <f t="shared" si="0"/>
        <v xml:space="preserve"> </v>
      </c>
      <c r="BN9" s="28" t="str">
        <f t="shared" si="0"/>
        <v xml:space="preserve"> </v>
      </c>
      <c r="BO9" s="500"/>
      <c r="BP9" s="28" t="str">
        <f t="shared" si="1"/>
        <v xml:space="preserve"> </v>
      </c>
      <c r="BQ9" s="28" t="str">
        <f t="shared" si="1"/>
        <v xml:space="preserve"> </v>
      </c>
      <c r="BR9" s="28" t="str">
        <f t="shared" si="1"/>
        <v xml:space="preserve"> </v>
      </c>
      <c r="BS9" s="28" t="str">
        <f t="shared" si="1"/>
        <v xml:space="preserve"> </v>
      </c>
      <c r="BT9" s="28" t="str">
        <f t="shared" si="1"/>
        <v xml:space="preserve"> </v>
      </c>
      <c r="BU9" s="28" t="str">
        <f t="shared" si="1"/>
        <v xml:space="preserve"> </v>
      </c>
      <c r="BV9" s="28" t="str">
        <f t="shared" si="1"/>
        <v xml:space="preserve"> </v>
      </c>
      <c r="BW9" s="28" t="str">
        <f t="shared" si="1"/>
        <v xml:space="preserve"> </v>
      </c>
      <c r="BX9" s="28" t="str">
        <f t="shared" si="1"/>
        <v xml:space="preserve"> </v>
      </c>
      <c r="BY9" s="28" t="str">
        <f t="shared" si="1"/>
        <v xml:space="preserve"> </v>
      </c>
      <c r="BZ9" s="28" t="str">
        <f t="shared" si="1"/>
        <v xml:space="preserve"> </v>
      </c>
      <c r="CA9" s="28" t="str">
        <f t="shared" si="1"/>
        <v xml:space="preserve"> </v>
      </c>
      <c r="CB9" s="28" t="str">
        <f t="shared" si="1"/>
        <v xml:space="preserve"> </v>
      </c>
      <c r="CC9" s="28" t="str">
        <f t="shared" si="1"/>
        <v xml:space="preserve"> </v>
      </c>
      <c r="CD9" s="28" t="str">
        <f t="shared" si="1"/>
        <v xml:space="preserve"> </v>
      </c>
      <c r="CE9" s="28" t="str">
        <f t="shared" si="1"/>
        <v xml:space="preserve"> </v>
      </c>
      <c r="CF9" s="28" t="str">
        <f t="shared" si="2"/>
        <v xml:space="preserve"> </v>
      </c>
      <c r="CG9" s="28" t="str">
        <f t="shared" si="2"/>
        <v xml:space="preserve"> </v>
      </c>
      <c r="CH9" s="28" t="str">
        <f t="shared" si="2"/>
        <v xml:space="preserve"> </v>
      </c>
      <c r="CI9" s="28" t="str">
        <f t="shared" si="2"/>
        <v xml:space="preserve"> </v>
      </c>
      <c r="CJ9" s="28" t="str">
        <f t="shared" si="2"/>
        <v xml:space="preserve"> </v>
      </c>
      <c r="CK9" s="28" t="str">
        <f t="shared" si="2"/>
        <v xml:space="preserve"> </v>
      </c>
      <c r="CL9" s="28" t="str">
        <f t="shared" si="2"/>
        <v xml:space="preserve"> </v>
      </c>
      <c r="CM9" s="28" t="str">
        <f t="shared" si="2"/>
        <v xml:space="preserve"> </v>
      </c>
      <c r="CN9" s="28" t="str">
        <f t="shared" si="2"/>
        <v xml:space="preserve"> </v>
      </c>
      <c r="CO9" s="28" t="str">
        <f t="shared" si="2"/>
        <v xml:space="preserve"> </v>
      </c>
      <c r="CP9" s="28" t="str">
        <f t="shared" si="2"/>
        <v xml:space="preserve"> </v>
      </c>
      <c r="CQ9" s="28" t="str">
        <f t="shared" si="2"/>
        <v xml:space="preserve"> </v>
      </c>
      <c r="CR9" s="28" t="str">
        <f t="shared" si="2"/>
        <v xml:space="preserve"> </v>
      </c>
      <c r="CS9" s="28" t="str">
        <f t="shared" si="2"/>
        <v xml:space="preserve"> </v>
      </c>
      <c r="CT9" s="28" t="str">
        <f t="shared" si="2"/>
        <v xml:space="preserve"> </v>
      </c>
      <c r="CU9" s="500"/>
    </row>
    <row r="10" spans="1:103">
      <c r="A10" s="4">
        <v>1906</v>
      </c>
      <c r="B10" s="9">
        <f>'NEW SNOW'!B29</f>
        <v>0</v>
      </c>
      <c r="C10" s="9">
        <f>'NEW SNOW'!C29</f>
        <v>0</v>
      </c>
      <c r="D10" s="9">
        <f>'NEW SNOW'!D29</f>
        <v>0</v>
      </c>
      <c r="E10" s="9">
        <f>'NEW SNOW'!E29</f>
        <v>0</v>
      </c>
      <c r="F10" s="9">
        <f>'NEW SNOW'!F29</f>
        <v>0</v>
      </c>
      <c r="G10" s="9">
        <f>'NEW SNOW'!G29</f>
        <v>0</v>
      </c>
      <c r="H10" s="9">
        <f>'NEW SNOW'!H29</f>
        <v>0</v>
      </c>
      <c r="I10" s="9">
        <f>'NEW SNOW'!I29</f>
        <v>0</v>
      </c>
      <c r="J10" s="9">
        <f>'NEW SNOW'!J29</f>
        <v>0</v>
      </c>
      <c r="K10" s="9">
        <f>'NEW SNOW'!K29</f>
        <v>0</v>
      </c>
      <c r="L10" s="9">
        <f>'NEW SNOW'!L29</f>
        <v>0</v>
      </c>
      <c r="M10" s="9">
        <f>'NEW SNOW'!M29</f>
        <v>0</v>
      </c>
      <c r="N10" s="9">
        <f>'NEW SNOW'!N29</f>
        <v>0</v>
      </c>
      <c r="O10" s="9">
        <f>'NEW SNOW'!O29</f>
        <v>0</v>
      </c>
      <c r="P10" s="9" t="str">
        <f>'NEW SNOW'!P29</f>
        <v>T</v>
      </c>
      <c r="Q10" s="9" t="str">
        <f>'NEW SNOW'!Q29</f>
        <v>T</v>
      </c>
      <c r="R10" s="9" t="str">
        <f>'NEW SNOW'!R29</f>
        <v>T</v>
      </c>
      <c r="S10" s="9">
        <f>'NEW SNOW'!S29</f>
        <v>0</v>
      </c>
      <c r="T10" s="9" t="str">
        <f>'NEW SNOW'!T29</f>
        <v>T</v>
      </c>
      <c r="U10" s="9">
        <f>'NEW SNOW'!U29</f>
        <v>0</v>
      </c>
      <c r="V10" s="9">
        <f>'NEW SNOW'!V29</f>
        <v>0</v>
      </c>
      <c r="W10" s="9">
        <f>'NEW SNOW'!W29</f>
        <v>0</v>
      </c>
      <c r="X10" s="9">
        <f>'NEW SNOW'!X29</f>
        <v>0</v>
      </c>
      <c r="Y10" s="9">
        <f>'NEW SNOW'!Y29</f>
        <v>4.3</v>
      </c>
      <c r="Z10" s="9">
        <f>'NEW SNOW'!Z29</f>
        <v>2.1</v>
      </c>
      <c r="AA10" s="9">
        <f>'NEW SNOW'!AA29</f>
        <v>0</v>
      </c>
      <c r="AB10" s="9">
        <f>'NEW SNOW'!AB29</f>
        <v>0</v>
      </c>
      <c r="AC10" s="9">
        <f>'NEW SNOW'!AC29</f>
        <v>0</v>
      </c>
      <c r="AD10" s="9">
        <f>'NEW SNOW'!AD29</f>
        <v>0</v>
      </c>
      <c r="AE10" s="9">
        <f>'NEW SNOW'!AE29</f>
        <v>0</v>
      </c>
      <c r="AF10" s="9">
        <f>'NEW SNOW'!AF29</f>
        <v>0</v>
      </c>
      <c r="AI10" s="4">
        <v>1906</v>
      </c>
      <c r="AJ10" s="28" t="str">
        <f t="shared" si="0"/>
        <v xml:space="preserve"> </v>
      </c>
      <c r="AK10" s="28" t="str">
        <f t="shared" si="0"/>
        <v xml:space="preserve"> </v>
      </c>
      <c r="AL10" s="28" t="str">
        <f t="shared" si="0"/>
        <v xml:space="preserve"> </v>
      </c>
      <c r="AM10" s="28" t="str">
        <f t="shared" si="0"/>
        <v xml:space="preserve"> </v>
      </c>
      <c r="AN10" s="28" t="str">
        <f t="shared" si="0"/>
        <v xml:space="preserve"> </v>
      </c>
      <c r="AO10" s="28" t="str">
        <f t="shared" si="0"/>
        <v xml:space="preserve"> </v>
      </c>
      <c r="AP10" s="28" t="str">
        <f t="shared" si="0"/>
        <v xml:space="preserve"> </v>
      </c>
      <c r="AQ10" s="28" t="str">
        <f t="shared" ref="AQ10:BF25" si="3">IF(OR(I10="T",I10=0,I10="M",I10="TR" ), " ", I10)</f>
        <v xml:space="preserve"> </v>
      </c>
      <c r="AR10" s="28" t="str">
        <f t="shared" si="3"/>
        <v xml:space="preserve"> </v>
      </c>
      <c r="AS10" s="28" t="str">
        <f t="shared" si="3"/>
        <v xml:space="preserve"> </v>
      </c>
      <c r="AT10" s="28" t="str">
        <f t="shared" si="3"/>
        <v xml:space="preserve"> </v>
      </c>
      <c r="AU10" s="28" t="str">
        <f t="shared" si="3"/>
        <v xml:space="preserve"> </v>
      </c>
      <c r="AV10" s="28" t="str">
        <f t="shared" si="3"/>
        <v xml:space="preserve"> </v>
      </c>
      <c r="AW10" s="28" t="str">
        <f t="shared" si="3"/>
        <v xml:space="preserve"> </v>
      </c>
      <c r="AX10" s="28" t="str">
        <f t="shared" si="3"/>
        <v xml:space="preserve"> </v>
      </c>
      <c r="AY10" s="28" t="str">
        <f t="shared" si="3"/>
        <v xml:space="preserve"> </v>
      </c>
      <c r="AZ10" s="28" t="str">
        <f t="shared" si="3"/>
        <v xml:space="preserve"> </v>
      </c>
      <c r="BA10" s="28" t="str">
        <f t="shared" si="3"/>
        <v xml:space="preserve"> </v>
      </c>
      <c r="BB10" s="28" t="str">
        <f t="shared" si="3"/>
        <v xml:space="preserve"> </v>
      </c>
      <c r="BC10" s="28" t="str">
        <f t="shared" si="3"/>
        <v xml:space="preserve"> </v>
      </c>
      <c r="BD10" s="28" t="str">
        <f t="shared" si="3"/>
        <v xml:space="preserve"> </v>
      </c>
      <c r="BE10" s="28" t="str">
        <f t="shared" si="3"/>
        <v xml:space="preserve"> </v>
      </c>
      <c r="BF10" s="28" t="str">
        <f t="shared" si="3"/>
        <v xml:space="preserve"> </v>
      </c>
      <c r="BG10" s="28">
        <f t="shared" ref="BG10:BN41" si="4">IF(OR(Y10="T",Y10=0,Y10="M",Y10="TR" ), " ", Y10)</f>
        <v>4.3</v>
      </c>
      <c r="BH10" s="28">
        <f t="shared" si="4"/>
        <v>2.1</v>
      </c>
      <c r="BI10" s="28" t="str">
        <f t="shared" si="4"/>
        <v xml:space="preserve"> </v>
      </c>
      <c r="BJ10" s="28" t="str">
        <f t="shared" si="4"/>
        <v xml:space="preserve"> </v>
      </c>
      <c r="BK10" s="28" t="str">
        <f t="shared" si="4"/>
        <v xml:space="preserve"> </v>
      </c>
      <c r="BL10" s="28" t="str">
        <f t="shared" si="4"/>
        <v xml:space="preserve"> </v>
      </c>
      <c r="BM10" s="28" t="str">
        <f t="shared" si="4"/>
        <v xml:space="preserve"> </v>
      </c>
      <c r="BN10" s="28" t="str">
        <f t="shared" si="4"/>
        <v xml:space="preserve"> </v>
      </c>
      <c r="BO10" s="500"/>
      <c r="BP10" s="28" t="str">
        <f t="shared" si="1"/>
        <v xml:space="preserve"> </v>
      </c>
      <c r="BQ10" s="28" t="str">
        <f t="shared" si="1"/>
        <v xml:space="preserve"> </v>
      </c>
      <c r="BR10" s="28" t="str">
        <f t="shared" si="1"/>
        <v xml:space="preserve"> </v>
      </c>
      <c r="BS10" s="28" t="str">
        <f t="shared" si="1"/>
        <v xml:space="preserve"> </v>
      </c>
      <c r="BT10" s="28" t="str">
        <f t="shared" si="1"/>
        <v xml:space="preserve"> </v>
      </c>
      <c r="BU10" s="28" t="str">
        <f t="shared" si="1"/>
        <v xml:space="preserve"> </v>
      </c>
      <c r="BV10" s="28" t="str">
        <f t="shared" si="1"/>
        <v xml:space="preserve"> </v>
      </c>
      <c r="BW10" s="28" t="str">
        <f t="shared" si="1"/>
        <v xml:space="preserve"> </v>
      </c>
      <c r="BX10" s="28" t="str">
        <f t="shared" si="1"/>
        <v xml:space="preserve"> </v>
      </c>
      <c r="BY10" s="28" t="str">
        <f t="shared" si="1"/>
        <v xml:space="preserve"> </v>
      </c>
      <c r="BZ10" s="28" t="str">
        <f t="shared" si="1"/>
        <v xml:space="preserve"> </v>
      </c>
      <c r="CA10" s="28" t="str">
        <f t="shared" si="1"/>
        <v xml:space="preserve"> </v>
      </c>
      <c r="CB10" s="28" t="str">
        <f t="shared" si="1"/>
        <v xml:space="preserve"> </v>
      </c>
      <c r="CC10" s="28" t="str">
        <f t="shared" si="1"/>
        <v xml:space="preserve"> </v>
      </c>
      <c r="CD10" s="28" t="str">
        <f t="shared" si="1"/>
        <v xml:space="preserve"> </v>
      </c>
      <c r="CE10" s="28" t="str">
        <f t="shared" si="1"/>
        <v xml:space="preserve"> </v>
      </c>
      <c r="CF10" s="28" t="str">
        <f t="shared" si="2"/>
        <v xml:space="preserve"> </v>
      </c>
      <c r="CG10" s="28" t="str">
        <f t="shared" si="2"/>
        <v xml:space="preserve"> </v>
      </c>
      <c r="CH10" s="28" t="str">
        <f t="shared" si="2"/>
        <v xml:space="preserve"> </v>
      </c>
      <c r="CI10" s="28" t="str">
        <f t="shared" si="2"/>
        <v xml:space="preserve"> </v>
      </c>
      <c r="CJ10" s="28" t="str">
        <f t="shared" si="2"/>
        <v xml:space="preserve"> </v>
      </c>
      <c r="CK10" s="28" t="str">
        <f t="shared" si="2"/>
        <v xml:space="preserve"> </v>
      </c>
      <c r="CL10" s="28" t="str">
        <f t="shared" si="2"/>
        <v xml:space="preserve"> </v>
      </c>
      <c r="CM10" s="28">
        <f t="shared" si="2"/>
        <v>1906</v>
      </c>
      <c r="CN10" s="28">
        <f t="shared" si="2"/>
        <v>1906</v>
      </c>
      <c r="CO10" s="28" t="str">
        <f t="shared" si="2"/>
        <v xml:space="preserve"> </v>
      </c>
      <c r="CP10" s="28" t="str">
        <f t="shared" si="2"/>
        <v xml:space="preserve"> </v>
      </c>
      <c r="CQ10" s="28" t="str">
        <f t="shared" si="2"/>
        <v xml:space="preserve"> </v>
      </c>
      <c r="CR10" s="28" t="str">
        <f t="shared" si="2"/>
        <v xml:space="preserve"> </v>
      </c>
      <c r="CS10" s="28" t="str">
        <f t="shared" si="2"/>
        <v xml:space="preserve"> </v>
      </c>
      <c r="CT10" s="28" t="str">
        <f t="shared" si="2"/>
        <v xml:space="preserve"> </v>
      </c>
      <c r="CU10" s="500"/>
    </row>
    <row r="11" spans="1:103">
      <c r="A11" s="4">
        <v>1907</v>
      </c>
      <c r="B11" s="9">
        <f>'NEW SNOW'!B30</f>
        <v>0</v>
      </c>
      <c r="C11" s="9">
        <f>'NEW SNOW'!C30</f>
        <v>0</v>
      </c>
      <c r="D11" s="9">
        <f>'NEW SNOW'!D30</f>
        <v>0</v>
      </c>
      <c r="E11" s="9">
        <f>'NEW SNOW'!E30</f>
        <v>0</v>
      </c>
      <c r="F11" s="9">
        <f>'NEW SNOW'!F30</f>
        <v>2.6</v>
      </c>
      <c r="G11" s="9" t="str">
        <f>'NEW SNOW'!G30</f>
        <v>T</v>
      </c>
      <c r="H11" s="9">
        <f>'NEW SNOW'!H30</f>
        <v>0.4</v>
      </c>
      <c r="I11" s="9" t="str">
        <f>'NEW SNOW'!I30</f>
        <v>T</v>
      </c>
      <c r="J11" s="9">
        <f>'NEW SNOW'!J30</f>
        <v>0</v>
      </c>
      <c r="K11" s="9">
        <f>'NEW SNOW'!K30</f>
        <v>0.1</v>
      </c>
      <c r="L11" s="9">
        <f>'NEW SNOW'!L30</f>
        <v>0</v>
      </c>
      <c r="M11" s="9">
        <f>'NEW SNOW'!M30</f>
        <v>0</v>
      </c>
      <c r="N11" s="9">
        <f>'NEW SNOW'!N30</f>
        <v>0</v>
      </c>
      <c r="O11" s="9">
        <f>'NEW SNOW'!O30</f>
        <v>0</v>
      </c>
      <c r="P11" s="9">
        <f>'NEW SNOW'!P30</f>
        <v>0</v>
      </c>
      <c r="Q11" s="9">
        <f>'NEW SNOW'!Q30</f>
        <v>0</v>
      </c>
      <c r="R11" s="9">
        <f>'NEW SNOW'!R30</f>
        <v>0</v>
      </c>
      <c r="S11" s="9">
        <f>'NEW SNOW'!S30</f>
        <v>0</v>
      </c>
      <c r="T11" s="9">
        <f>'NEW SNOW'!T30</f>
        <v>0</v>
      </c>
      <c r="U11" s="9">
        <f>'NEW SNOW'!U30</f>
        <v>0</v>
      </c>
      <c r="V11" s="9">
        <f>'NEW SNOW'!V30</f>
        <v>0</v>
      </c>
      <c r="W11" s="9">
        <f>'NEW SNOW'!W30</f>
        <v>0</v>
      </c>
      <c r="X11" s="9">
        <f>'NEW SNOW'!X30</f>
        <v>0</v>
      </c>
      <c r="Y11" s="9">
        <f>'NEW SNOW'!Y30</f>
        <v>0</v>
      </c>
      <c r="Z11" s="9">
        <f>'NEW SNOW'!Z30</f>
        <v>0</v>
      </c>
      <c r="AA11" s="9">
        <f>'NEW SNOW'!AA30</f>
        <v>0</v>
      </c>
      <c r="AB11" s="9">
        <f>'NEW SNOW'!AB30</f>
        <v>0</v>
      </c>
      <c r="AC11" s="9">
        <f>'NEW SNOW'!AC30</f>
        <v>0</v>
      </c>
      <c r="AD11" s="9">
        <f>'NEW SNOW'!AD30</f>
        <v>0</v>
      </c>
      <c r="AE11" s="9">
        <f>'NEW SNOW'!AE30</f>
        <v>0</v>
      </c>
      <c r="AF11" s="9">
        <f>'NEW SNOW'!AF30</f>
        <v>3.4</v>
      </c>
      <c r="AI11" s="4">
        <v>1907</v>
      </c>
      <c r="AJ11" s="28" t="str">
        <f t="shared" ref="AJ11:AY33" si="5">IF(OR(B11="T",B11=0,B11="M",B11="TR" ), " ", B11)</f>
        <v xml:space="preserve"> </v>
      </c>
      <c r="AK11" s="28" t="str">
        <f t="shared" si="5"/>
        <v xml:space="preserve"> </v>
      </c>
      <c r="AL11" s="28" t="str">
        <f t="shared" si="5"/>
        <v xml:space="preserve"> </v>
      </c>
      <c r="AM11" s="28" t="str">
        <f t="shared" si="5"/>
        <v xml:space="preserve"> </v>
      </c>
      <c r="AN11" s="28">
        <f t="shared" si="5"/>
        <v>2.6</v>
      </c>
      <c r="AO11" s="28" t="str">
        <f t="shared" si="5"/>
        <v xml:space="preserve"> </v>
      </c>
      <c r="AP11" s="28">
        <f t="shared" si="5"/>
        <v>0.4</v>
      </c>
      <c r="AQ11" s="28" t="str">
        <f t="shared" si="3"/>
        <v xml:space="preserve"> </v>
      </c>
      <c r="AR11" s="28" t="str">
        <f t="shared" si="3"/>
        <v xml:space="preserve"> </v>
      </c>
      <c r="AS11" s="28">
        <f t="shared" si="3"/>
        <v>0.1</v>
      </c>
      <c r="AT11" s="28" t="str">
        <f t="shared" si="3"/>
        <v xml:space="preserve"> </v>
      </c>
      <c r="AU11" s="28" t="str">
        <f t="shared" si="3"/>
        <v xml:space="preserve"> </v>
      </c>
      <c r="AV11" s="28" t="str">
        <f t="shared" si="3"/>
        <v xml:space="preserve"> </v>
      </c>
      <c r="AW11" s="28" t="str">
        <f t="shared" si="3"/>
        <v xml:space="preserve"> </v>
      </c>
      <c r="AX11" s="28" t="str">
        <f t="shared" si="3"/>
        <v xml:space="preserve"> </v>
      </c>
      <c r="AY11" s="28" t="str">
        <f t="shared" si="3"/>
        <v xml:space="preserve"> </v>
      </c>
      <c r="AZ11" s="28" t="str">
        <f t="shared" si="3"/>
        <v xml:space="preserve"> </v>
      </c>
      <c r="BA11" s="28" t="str">
        <f t="shared" si="3"/>
        <v xml:space="preserve"> </v>
      </c>
      <c r="BB11" s="28" t="str">
        <f t="shared" si="3"/>
        <v xml:space="preserve"> </v>
      </c>
      <c r="BC11" s="28" t="str">
        <f t="shared" si="3"/>
        <v xml:space="preserve"> </v>
      </c>
      <c r="BD11" s="28" t="str">
        <f t="shared" si="3"/>
        <v xml:space="preserve"> </v>
      </c>
      <c r="BE11" s="28" t="str">
        <f t="shared" si="3"/>
        <v xml:space="preserve"> </v>
      </c>
      <c r="BF11" s="28" t="str">
        <f t="shared" si="3"/>
        <v xml:space="preserve"> </v>
      </c>
      <c r="BG11" s="28" t="str">
        <f t="shared" si="4"/>
        <v xml:space="preserve"> </v>
      </c>
      <c r="BH11" s="28" t="str">
        <f t="shared" si="4"/>
        <v xml:space="preserve"> </v>
      </c>
      <c r="BI11" s="28" t="str">
        <f t="shared" si="4"/>
        <v xml:space="preserve"> </v>
      </c>
      <c r="BJ11" s="28" t="str">
        <f t="shared" si="4"/>
        <v xml:space="preserve"> </v>
      </c>
      <c r="BK11" s="28" t="str">
        <f t="shared" si="4"/>
        <v xml:space="preserve"> </v>
      </c>
      <c r="BL11" s="28" t="str">
        <f t="shared" si="4"/>
        <v xml:space="preserve"> </v>
      </c>
      <c r="BM11" s="28" t="str">
        <f t="shared" si="4"/>
        <v xml:space="preserve"> </v>
      </c>
      <c r="BN11" s="28">
        <f t="shared" si="4"/>
        <v>3.4</v>
      </c>
      <c r="BO11" s="500"/>
      <c r="BP11" s="28" t="str">
        <f t="shared" si="1"/>
        <v xml:space="preserve"> </v>
      </c>
      <c r="BQ11" s="28" t="str">
        <f t="shared" si="1"/>
        <v xml:space="preserve"> </v>
      </c>
      <c r="BR11" s="28" t="str">
        <f t="shared" si="1"/>
        <v xml:space="preserve"> </v>
      </c>
      <c r="BS11" s="28" t="str">
        <f t="shared" si="1"/>
        <v xml:space="preserve"> </v>
      </c>
      <c r="BT11" s="28">
        <f t="shared" si="1"/>
        <v>1907</v>
      </c>
      <c r="BU11" s="28" t="str">
        <f t="shared" si="1"/>
        <v xml:space="preserve"> </v>
      </c>
      <c r="BV11" s="28">
        <f t="shared" si="1"/>
        <v>1907</v>
      </c>
      <c r="BW11" s="28" t="str">
        <f t="shared" si="1"/>
        <v xml:space="preserve"> </v>
      </c>
      <c r="BX11" s="28" t="str">
        <f t="shared" si="1"/>
        <v xml:space="preserve"> </v>
      </c>
      <c r="BY11" s="28">
        <f t="shared" si="1"/>
        <v>1907</v>
      </c>
      <c r="BZ11" s="28" t="str">
        <f t="shared" si="1"/>
        <v xml:space="preserve"> </v>
      </c>
      <c r="CA11" s="28" t="str">
        <f t="shared" si="1"/>
        <v xml:space="preserve"> </v>
      </c>
      <c r="CB11" s="28" t="str">
        <f t="shared" si="1"/>
        <v xml:space="preserve"> </v>
      </c>
      <c r="CC11" s="28" t="str">
        <f t="shared" si="1"/>
        <v xml:space="preserve"> </v>
      </c>
      <c r="CD11" s="28" t="str">
        <f t="shared" si="1"/>
        <v xml:space="preserve"> </v>
      </c>
      <c r="CE11" s="28" t="str">
        <f t="shared" si="1"/>
        <v xml:space="preserve"> </v>
      </c>
      <c r="CF11" s="28" t="str">
        <f t="shared" si="2"/>
        <v xml:space="preserve"> </v>
      </c>
      <c r="CG11" s="28" t="str">
        <f t="shared" si="2"/>
        <v xml:space="preserve"> </v>
      </c>
      <c r="CH11" s="28" t="str">
        <f t="shared" si="2"/>
        <v xml:space="preserve"> </v>
      </c>
      <c r="CI11" s="28" t="str">
        <f t="shared" si="2"/>
        <v xml:space="preserve"> </v>
      </c>
      <c r="CJ11" s="28" t="str">
        <f t="shared" si="2"/>
        <v xml:space="preserve"> </v>
      </c>
      <c r="CK11" s="28" t="str">
        <f t="shared" si="2"/>
        <v xml:space="preserve"> </v>
      </c>
      <c r="CL11" s="28" t="str">
        <f t="shared" si="2"/>
        <v xml:space="preserve"> </v>
      </c>
      <c r="CM11" s="28" t="str">
        <f t="shared" si="2"/>
        <v xml:space="preserve"> </v>
      </c>
      <c r="CN11" s="28" t="str">
        <f t="shared" si="2"/>
        <v xml:space="preserve"> </v>
      </c>
      <c r="CO11" s="28" t="str">
        <f t="shared" si="2"/>
        <v xml:space="preserve"> </v>
      </c>
      <c r="CP11" s="28" t="str">
        <f t="shared" si="2"/>
        <v xml:space="preserve"> </v>
      </c>
      <c r="CQ11" s="28" t="str">
        <f t="shared" si="2"/>
        <v xml:space="preserve"> </v>
      </c>
      <c r="CR11" s="28" t="str">
        <f t="shared" si="2"/>
        <v xml:space="preserve"> </v>
      </c>
      <c r="CS11" s="28" t="str">
        <f t="shared" si="2"/>
        <v xml:space="preserve"> </v>
      </c>
      <c r="CT11" s="28">
        <f t="shared" si="2"/>
        <v>1907</v>
      </c>
      <c r="CU11" s="500"/>
    </row>
    <row r="12" spans="1:103">
      <c r="A12" s="4">
        <v>1908</v>
      </c>
      <c r="B12" s="9">
        <f>'NEW SNOW'!B31</f>
        <v>0</v>
      </c>
      <c r="C12" s="9">
        <f>'NEW SNOW'!C31</f>
        <v>0</v>
      </c>
      <c r="D12" s="9">
        <f>'NEW SNOW'!D31</f>
        <v>0</v>
      </c>
      <c r="E12" s="9" t="str">
        <f>'NEW SNOW'!E31</f>
        <v>T</v>
      </c>
      <c r="F12" s="9" t="str">
        <f>'NEW SNOW'!F31</f>
        <v>T</v>
      </c>
      <c r="G12" s="9">
        <f>'NEW SNOW'!G31</f>
        <v>0</v>
      </c>
      <c r="H12" s="9">
        <f>'NEW SNOW'!H31</f>
        <v>0</v>
      </c>
      <c r="I12" s="9">
        <f>'NEW SNOW'!I31</f>
        <v>0</v>
      </c>
      <c r="J12" s="9" t="str">
        <f>'NEW SNOW'!J31</f>
        <v>T</v>
      </c>
      <c r="K12" s="9">
        <f>'NEW SNOW'!K31</f>
        <v>0</v>
      </c>
      <c r="L12" s="9">
        <f>'NEW SNOW'!L31</f>
        <v>0</v>
      </c>
      <c r="M12" s="9">
        <f>'NEW SNOW'!M31</f>
        <v>0</v>
      </c>
      <c r="N12" s="9">
        <f>'NEW SNOW'!N31</f>
        <v>0</v>
      </c>
      <c r="O12" s="9">
        <f>'NEW SNOW'!O31</f>
        <v>0</v>
      </c>
      <c r="P12" s="9">
        <f>'NEW SNOW'!P31</f>
        <v>0</v>
      </c>
      <c r="Q12" s="9">
        <f>'NEW SNOW'!Q31</f>
        <v>0</v>
      </c>
      <c r="R12" s="9">
        <f>'NEW SNOW'!R31</f>
        <v>0</v>
      </c>
      <c r="S12" s="9">
        <f>'NEW SNOW'!S31</f>
        <v>0</v>
      </c>
      <c r="T12" s="9">
        <f>'NEW SNOW'!T31</f>
        <v>0</v>
      </c>
      <c r="U12" s="9">
        <f>'NEW SNOW'!U31</f>
        <v>2.4</v>
      </c>
      <c r="V12" s="9">
        <f>'NEW SNOW'!V31</f>
        <v>0.4</v>
      </c>
      <c r="W12" s="9">
        <f>'NEW SNOW'!W31</f>
        <v>0</v>
      </c>
      <c r="X12" s="9">
        <f>'NEW SNOW'!X31</f>
        <v>0</v>
      </c>
      <c r="Y12" s="9">
        <f>'NEW SNOW'!Y31</f>
        <v>0</v>
      </c>
      <c r="Z12" s="9">
        <f>'NEW SNOW'!Z31</f>
        <v>0</v>
      </c>
      <c r="AA12" s="9">
        <f>'NEW SNOW'!AA31</f>
        <v>0</v>
      </c>
      <c r="AB12" s="9">
        <f>'NEW SNOW'!AB31</f>
        <v>0</v>
      </c>
      <c r="AC12" s="9">
        <f>'NEW SNOW'!AC31</f>
        <v>0</v>
      </c>
      <c r="AD12" s="9">
        <f>'NEW SNOW'!AD31</f>
        <v>0</v>
      </c>
      <c r="AE12" s="9">
        <f>'NEW SNOW'!AE31</f>
        <v>0</v>
      </c>
      <c r="AF12" s="9">
        <f>'NEW SNOW'!AF31</f>
        <v>0</v>
      </c>
      <c r="AI12" s="4">
        <v>1908</v>
      </c>
      <c r="AJ12" s="28" t="str">
        <f t="shared" si="5"/>
        <v xml:space="preserve"> </v>
      </c>
      <c r="AK12" s="28" t="str">
        <f t="shared" si="5"/>
        <v xml:space="preserve"> </v>
      </c>
      <c r="AL12" s="28" t="str">
        <f t="shared" si="5"/>
        <v xml:space="preserve"> </v>
      </c>
      <c r="AM12" s="28" t="str">
        <f t="shared" si="5"/>
        <v xml:space="preserve"> </v>
      </c>
      <c r="AN12" s="28" t="str">
        <f t="shared" si="5"/>
        <v xml:space="preserve"> </v>
      </c>
      <c r="AO12" s="28" t="str">
        <f t="shared" si="5"/>
        <v xml:space="preserve"> </v>
      </c>
      <c r="AP12" s="28" t="str">
        <f t="shared" si="5"/>
        <v xml:space="preserve"> </v>
      </c>
      <c r="AQ12" s="28" t="str">
        <f t="shared" si="3"/>
        <v xml:space="preserve"> </v>
      </c>
      <c r="AR12" s="28" t="str">
        <f t="shared" si="3"/>
        <v xml:space="preserve"> </v>
      </c>
      <c r="AS12" s="28" t="str">
        <f t="shared" si="3"/>
        <v xml:space="preserve"> </v>
      </c>
      <c r="AT12" s="28" t="str">
        <f t="shared" si="3"/>
        <v xml:space="preserve"> </v>
      </c>
      <c r="AU12" s="28" t="str">
        <f t="shared" si="3"/>
        <v xml:space="preserve"> </v>
      </c>
      <c r="AV12" s="28" t="str">
        <f t="shared" si="3"/>
        <v xml:space="preserve"> </v>
      </c>
      <c r="AW12" s="28" t="str">
        <f t="shared" si="3"/>
        <v xml:space="preserve"> </v>
      </c>
      <c r="AX12" s="28" t="str">
        <f t="shared" si="3"/>
        <v xml:space="preserve"> </v>
      </c>
      <c r="AY12" s="28" t="str">
        <f t="shared" si="3"/>
        <v xml:space="preserve"> </v>
      </c>
      <c r="AZ12" s="28" t="str">
        <f t="shared" si="3"/>
        <v xml:space="preserve"> </v>
      </c>
      <c r="BA12" s="28" t="str">
        <f t="shared" si="3"/>
        <v xml:space="preserve"> </v>
      </c>
      <c r="BB12" s="28" t="str">
        <f t="shared" si="3"/>
        <v xml:space="preserve"> </v>
      </c>
      <c r="BC12" s="28">
        <f t="shared" si="3"/>
        <v>2.4</v>
      </c>
      <c r="BD12" s="28">
        <f t="shared" si="3"/>
        <v>0.4</v>
      </c>
      <c r="BE12" s="28" t="str">
        <f t="shared" si="3"/>
        <v xml:space="preserve"> </v>
      </c>
      <c r="BF12" s="28" t="str">
        <f t="shared" si="3"/>
        <v xml:space="preserve"> </v>
      </c>
      <c r="BG12" s="28" t="str">
        <f t="shared" si="4"/>
        <v xml:space="preserve"> </v>
      </c>
      <c r="BH12" s="28" t="str">
        <f t="shared" si="4"/>
        <v xml:space="preserve"> </v>
      </c>
      <c r="BI12" s="28" t="str">
        <f t="shared" si="4"/>
        <v xml:space="preserve"> </v>
      </c>
      <c r="BJ12" s="28" t="str">
        <f t="shared" si="4"/>
        <v xml:space="preserve"> </v>
      </c>
      <c r="BK12" s="28" t="str">
        <f t="shared" si="4"/>
        <v xml:space="preserve"> </v>
      </c>
      <c r="BL12" s="28" t="str">
        <f t="shared" si="4"/>
        <v xml:space="preserve"> </v>
      </c>
      <c r="BM12" s="28" t="str">
        <f t="shared" si="4"/>
        <v xml:space="preserve"> </v>
      </c>
      <c r="BN12" s="28" t="str">
        <f t="shared" si="4"/>
        <v xml:space="preserve"> </v>
      </c>
      <c r="BO12" s="500"/>
      <c r="BP12" s="28" t="str">
        <f t="shared" si="1"/>
        <v xml:space="preserve"> </v>
      </c>
      <c r="BQ12" s="28" t="str">
        <f t="shared" si="1"/>
        <v xml:space="preserve"> </v>
      </c>
      <c r="BR12" s="28" t="str">
        <f t="shared" si="1"/>
        <v xml:space="preserve"> </v>
      </c>
      <c r="BS12" s="28" t="str">
        <f t="shared" si="1"/>
        <v xml:space="preserve"> </v>
      </c>
      <c r="BT12" s="28" t="str">
        <f t="shared" si="1"/>
        <v xml:space="preserve"> </v>
      </c>
      <c r="BU12" s="28" t="str">
        <f t="shared" si="1"/>
        <v xml:space="preserve"> </v>
      </c>
      <c r="BV12" s="28" t="str">
        <f t="shared" si="1"/>
        <v xml:space="preserve"> </v>
      </c>
      <c r="BW12" s="28" t="str">
        <f t="shared" si="1"/>
        <v xml:space="preserve"> </v>
      </c>
      <c r="BX12" s="28" t="str">
        <f t="shared" si="1"/>
        <v xml:space="preserve"> </v>
      </c>
      <c r="BY12" s="28" t="str">
        <f t="shared" si="1"/>
        <v xml:space="preserve"> </v>
      </c>
      <c r="BZ12" s="28" t="str">
        <f t="shared" si="1"/>
        <v xml:space="preserve"> </v>
      </c>
      <c r="CA12" s="28" t="str">
        <f t="shared" si="1"/>
        <v xml:space="preserve"> </v>
      </c>
      <c r="CB12" s="28" t="str">
        <f t="shared" si="1"/>
        <v xml:space="preserve"> </v>
      </c>
      <c r="CC12" s="28" t="str">
        <f t="shared" si="1"/>
        <v xml:space="preserve"> </v>
      </c>
      <c r="CD12" s="28" t="str">
        <f t="shared" si="1"/>
        <v xml:space="preserve"> </v>
      </c>
      <c r="CE12" s="28" t="str">
        <f t="shared" si="1"/>
        <v xml:space="preserve"> </v>
      </c>
      <c r="CF12" s="28" t="str">
        <f t="shared" si="2"/>
        <v xml:space="preserve"> </v>
      </c>
      <c r="CG12" s="28" t="str">
        <f t="shared" si="2"/>
        <v xml:space="preserve"> </v>
      </c>
      <c r="CH12" s="28" t="str">
        <f t="shared" si="2"/>
        <v xml:space="preserve"> </v>
      </c>
      <c r="CI12" s="28">
        <f t="shared" si="2"/>
        <v>1908</v>
      </c>
      <c r="CJ12" s="28">
        <f t="shared" si="2"/>
        <v>1908</v>
      </c>
      <c r="CK12" s="28" t="str">
        <f t="shared" si="2"/>
        <v xml:space="preserve"> </v>
      </c>
      <c r="CL12" s="28" t="str">
        <f t="shared" si="2"/>
        <v xml:space="preserve"> </v>
      </c>
      <c r="CM12" s="28" t="str">
        <f t="shared" si="2"/>
        <v xml:space="preserve"> </v>
      </c>
      <c r="CN12" s="28" t="str">
        <f t="shared" si="2"/>
        <v xml:space="preserve"> </v>
      </c>
      <c r="CO12" s="28" t="str">
        <f t="shared" si="2"/>
        <v xml:space="preserve"> </v>
      </c>
      <c r="CP12" s="28" t="str">
        <f t="shared" si="2"/>
        <v xml:space="preserve"> </v>
      </c>
      <c r="CQ12" s="28" t="str">
        <f t="shared" si="2"/>
        <v xml:space="preserve"> </v>
      </c>
      <c r="CR12" s="28" t="str">
        <f t="shared" si="2"/>
        <v xml:space="preserve"> </v>
      </c>
      <c r="CS12" s="28" t="str">
        <f t="shared" si="2"/>
        <v xml:space="preserve"> </v>
      </c>
      <c r="CT12" s="28" t="str">
        <f t="shared" si="2"/>
        <v xml:space="preserve"> </v>
      </c>
      <c r="CU12" s="500"/>
    </row>
    <row r="13" spans="1:103">
      <c r="A13" s="4">
        <v>1909</v>
      </c>
      <c r="B13" s="9">
        <f>'NEW SNOW'!B32</f>
        <v>0</v>
      </c>
      <c r="C13" s="9">
        <f>'NEW SNOW'!C32</f>
        <v>0</v>
      </c>
      <c r="D13" s="9" t="str">
        <f>'NEW SNOW'!D32</f>
        <v>T</v>
      </c>
      <c r="E13" s="9">
        <f>'NEW SNOW'!E32</f>
        <v>0.8</v>
      </c>
      <c r="F13" s="9">
        <f>'NEW SNOW'!F32</f>
        <v>0</v>
      </c>
      <c r="G13" s="9">
        <f>'NEW SNOW'!G32</f>
        <v>0</v>
      </c>
      <c r="H13" s="9">
        <f>'NEW SNOW'!H32</f>
        <v>0</v>
      </c>
      <c r="I13" s="9">
        <f>'NEW SNOW'!I32</f>
        <v>0</v>
      </c>
      <c r="J13" s="9">
        <f>'NEW SNOW'!J32</f>
        <v>0</v>
      </c>
      <c r="K13" s="9">
        <f>'NEW SNOW'!K32</f>
        <v>0</v>
      </c>
      <c r="L13" s="9">
        <f>'NEW SNOW'!L32</f>
        <v>0</v>
      </c>
      <c r="M13" s="9">
        <f>'NEW SNOW'!M32</f>
        <v>0</v>
      </c>
      <c r="N13" s="9">
        <f>'NEW SNOW'!N32</f>
        <v>0</v>
      </c>
      <c r="O13" s="9">
        <f>'NEW SNOW'!O32</f>
        <v>0</v>
      </c>
      <c r="P13" s="9">
        <f>'NEW SNOW'!P32</f>
        <v>0</v>
      </c>
      <c r="Q13" s="9">
        <f>'NEW SNOW'!Q32</f>
        <v>0</v>
      </c>
      <c r="R13" s="9">
        <f>'NEW SNOW'!R32</f>
        <v>0</v>
      </c>
      <c r="S13" s="9">
        <f>'NEW SNOW'!S32</f>
        <v>0</v>
      </c>
      <c r="T13" s="9">
        <f>'NEW SNOW'!T32</f>
        <v>0</v>
      </c>
      <c r="U13" s="9">
        <f>'NEW SNOW'!U32</f>
        <v>0</v>
      </c>
      <c r="V13" s="9">
        <f>'NEW SNOW'!V32</f>
        <v>3.2</v>
      </c>
      <c r="W13" s="9">
        <f>'NEW SNOW'!W32</f>
        <v>0</v>
      </c>
      <c r="X13" s="9">
        <f>'NEW SNOW'!X32</f>
        <v>0</v>
      </c>
      <c r="Y13" s="9">
        <f>'NEW SNOW'!Y32</f>
        <v>0</v>
      </c>
      <c r="Z13" s="9">
        <f>'NEW SNOW'!Z32</f>
        <v>0</v>
      </c>
      <c r="AA13" s="9">
        <f>'NEW SNOW'!AA32</f>
        <v>0</v>
      </c>
      <c r="AB13" s="9">
        <f>'NEW SNOW'!AB32</f>
        <v>0</v>
      </c>
      <c r="AC13" s="9">
        <f>'NEW SNOW'!AC32</f>
        <v>0</v>
      </c>
      <c r="AD13" s="9">
        <f>'NEW SNOW'!AD32</f>
        <v>0</v>
      </c>
      <c r="AE13" s="9">
        <f>'NEW SNOW'!AE32</f>
        <v>0</v>
      </c>
      <c r="AF13" s="9">
        <f>'NEW SNOW'!AF32</f>
        <v>0</v>
      </c>
      <c r="AI13" s="4">
        <v>1909</v>
      </c>
      <c r="AJ13" s="28" t="str">
        <f t="shared" si="5"/>
        <v xml:space="preserve"> </v>
      </c>
      <c r="AK13" s="28" t="str">
        <f t="shared" si="5"/>
        <v xml:space="preserve"> </v>
      </c>
      <c r="AL13" s="28" t="str">
        <f t="shared" si="5"/>
        <v xml:space="preserve"> </v>
      </c>
      <c r="AM13" s="28">
        <f t="shared" si="5"/>
        <v>0.8</v>
      </c>
      <c r="AN13" s="28" t="str">
        <f t="shared" si="5"/>
        <v xml:space="preserve"> </v>
      </c>
      <c r="AO13" s="28" t="str">
        <f t="shared" si="5"/>
        <v xml:space="preserve"> </v>
      </c>
      <c r="AP13" s="28" t="str">
        <f t="shared" si="5"/>
        <v xml:space="preserve"> </v>
      </c>
      <c r="AQ13" s="28" t="str">
        <f t="shared" si="3"/>
        <v xml:space="preserve"> </v>
      </c>
      <c r="AR13" s="28" t="str">
        <f t="shared" si="3"/>
        <v xml:space="preserve"> </v>
      </c>
      <c r="AS13" s="28" t="str">
        <f t="shared" si="3"/>
        <v xml:space="preserve"> </v>
      </c>
      <c r="AT13" s="28" t="str">
        <f t="shared" si="3"/>
        <v xml:space="preserve"> </v>
      </c>
      <c r="AU13" s="28" t="str">
        <f t="shared" si="3"/>
        <v xml:space="preserve"> </v>
      </c>
      <c r="AV13" s="28" t="str">
        <f t="shared" si="3"/>
        <v xml:space="preserve"> </v>
      </c>
      <c r="AW13" s="28" t="str">
        <f t="shared" si="3"/>
        <v xml:space="preserve"> </v>
      </c>
      <c r="AX13" s="28" t="str">
        <f t="shared" si="3"/>
        <v xml:space="preserve"> </v>
      </c>
      <c r="AY13" s="28" t="str">
        <f t="shared" si="3"/>
        <v xml:space="preserve"> </v>
      </c>
      <c r="AZ13" s="28" t="str">
        <f t="shared" si="3"/>
        <v xml:space="preserve"> </v>
      </c>
      <c r="BA13" s="28" t="str">
        <f t="shared" si="3"/>
        <v xml:space="preserve"> </v>
      </c>
      <c r="BB13" s="28" t="str">
        <f t="shared" si="3"/>
        <v xml:space="preserve"> </v>
      </c>
      <c r="BC13" s="28" t="str">
        <f t="shared" si="3"/>
        <v xml:space="preserve"> </v>
      </c>
      <c r="BD13" s="28">
        <f t="shared" si="3"/>
        <v>3.2</v>
      </c>
      <c r="BE13" s="28" t="str">
        <f t="shared" si="3"/>
        <v xml:space="preserve"> </v>
      </c>
      <c r="BF13" s="28" t="str">
        <f t="shared" si="3"/>
        <v xml:space="preserve"> </v>
      </c>
      <c r="BG13" s="28" t="str">
        <f t="shared" si="4"/>
        <v xml:space="preserve"> </v>
      </c>
      <c r="BH13" s="28" t="str">
        <f t="shared" si="4"/>
        <v xml:space="preserve"> </v>
      </c>
      <c r="BI13" s="28" t="str">
        <f t="shared" si="4"/>
        <v xml:space="preserve"> </v>
      </c>
      <c r="BJ13" s="28" t="str">
        <f t="shared" si="4"/>
        <v xml:space="preserve"> </v>
      </c>
      <c r="BK13" s="28" t="str">
        <f t="shared" si="4"/>
        <v xml:space="preserve"> </v>
      </c>
      <c r="BL13" s="28" t="str">
        <f t="shared" si="4"/>
        <v xml:space="preserve"> </v>
      </c>
      <c r="BM13" s="28" t="str">
        <f t="shared" si="4"/>
        <v xml:space="preserve"> </v>
      </c>
      <c r="BN13" s="28" t="str">
        <f t="shared" si="4"/>
        <v xml:space="preserve"> </v>
      </c>
      <c r="BO13" s="500"/>
      <c r="BP13" s="28" t="str">
        <f t="shared" si="1"/>
        <v xml:space="preserve"> </v>
      </c>
      <c r="BQ13" s="28" t="str">
        <f t="shared" si="1"/>
        <v xml:space="preserve"> </v>
      </c>
      <c r="BR13" s="28" t="str">
        <f t="shared" si="1"/>
        <v xml:space="preserve"> </v>
      </c>
      <c r="BS13" s="28">
        <f t="shared" si="1"/>
        <v>1909</v>
      </c>
      <c r="BT13" s="28" t="str">
        <f t="shared" si="1"/>
        <v xml:space="preserve"> </v>
      </c>
      <c r="BU13" s="28" t="str">
        <f t="shared" si="1"/>
        <v xml:space="preserve"> </v>
      </c>
      <c r="BV13" s="28" t="str">
        <f t="shared" si="1"/>
        <v xml:space="preserve"> </v>
      </c>
      <c r="BW13" s="28" t="str">
        <f t="shared" si="1"/>
        <v xml:space="preserve"> </v>
      </c>
      <c r="BX13" s="28" t="str">
        <f t="shared" si="1"/>
        <v xml:space="preserve"> </v>
      </c>
      <c r="BY13" s="28" t="str">
        <f t="shared" si="1"/>
        <v xml:space="preserve"> </v>
      </c>
      <c r="BZ13" s="28" t="str">
        <f t="shared" si="1"/>
        <v xml:space="preserve"> </v>
      </c>
      <c r="CA13" s="28" t="str">
        <f t="shared" si="1"/>
        <v xml:space="preserve"> </v>
      </c>
      <c r="CB13" s="28" t="str">
        <f t="shared" si="1"/>
        <v xml:space="preserve"> </v>
      </c>
      <c r="CC13" s="28" t="str">
        <f t="shared" si="1"/>
        <v xml:space="preserve"> </v>
      </c>
      <c r="CD13" s="28" t="str">
        <f t="shared" si="1"/>
        <v xml:space="preserve"> </v>
      </c>
      <c r="CE13" s="28" t="str">
        <f t="shared" si="1"/>
        <v xml:space="preserve"> </v>
      </c>
      <c r="CF13" s="28" t="str">
        <f t="shared" si="2"/>
        <v xml:space="preserve"> </v>
      </c>
      <c r="CG13" s="28" t="str">
        <f t="shared" si="2"/>
        <v xml:space="preserve"> </v>
      </c>
      <c r="CH13" s="28" t="str">
        <f t="shared" si="2"/>
        <v xml:space="preserve"> </v>
      </c>
      <c r="CI13" s="28" t="str">
        <f t="shared" si="2"/>
        <v xml:space="preserve"> </v>
      </c>
      <c r="CJ13" s="28">
        <f t="shared" si="2"/>
        <v>1909</v>
      </c>
      <c r="CK13" s="28" t="str">
        <f t="shared" si="2"/>
        <v xml:space="preserve"> </v>
      </c>
      <c r="CL13" s="28" t="str">
        <f t="shared" si="2"/>
        <v xml:space="preserve"> </v>
      </c>
      <c r="CM13" s="28" t="str">
        <f t="shared" si="2"/>
        <v xml:space="preserve"> </v>
      </c>
      <c r="CN13" s="28" t="str">
        <f t="shared" si="2"/>
        <v xml:space="preserve"> </v>
      </c>
      <c r="CO13" s="28" t="str">
        <f t="shared" si="2"/>
        <v xml:space="preserve"> </v>
      </c>
      <c r="CP13" s="28" t="str">
        <f t="shared" si="2"/>
        <v xml:space="preserve"> </v>
      </c>
      <c r="CQ13" s="28" t="str">
        <f t="shared" si="2"/>
        <v xml:space="preserve"> </v>
      </c>
      <c r="CR13" s="28" t="str">
        <f t="shared" si="2"/>
        <v xml:space="preserve"> </v>
      </c>
      <c r="CS13" s="28" t="str">
        <f t="shared" si="2"/>
        <v xml:space="preserve"> </v>
      </c>
      <c r="CT13" s="28" t="str">
        <f t="shared" si="2"/>
        <v xml:space="preserve"> </v>
      </c>
      <c r="CU13" s="500"/>
    </row>
    <row r="14" spans="1:103">
      <c r="A14" s="4">
        <v>1910</v>
      </c>
      <c r="B14" s="9">
        <f>'NEW SNOW'!B33</f>
        <v>0</v>
      </c>
      <c r="C14" s="9">
        <f>'NEW SNOW'!C33</f>
        <v>0</v>
      </c>
      <c r="D14" s="9">
        <f>'NEW SNOW'!D33</f>
        <v>0</v>
      </c>
      <c r="E14" s="9">
        <f>'NEW SNOW'!E33</f>
        <v>0</v>
      </c>
      <c r="F14" s="9">
        <f>'NEW SNOW'!F33</f>
        <v>0</v>
      </c>
      <c r="G14" s="9">
        <f>'NEW SNOW'!G33</f>
        <v>0</v>
      </c>
      <c r="H14" s="9">
        <f>'NEW SNOW'!H33</f>
        <v>0</v>
      </c>
      <c r="I14" s="9">
        <f>'NEW SNOW'!I33</f>
        <v>0</v>
      </c>
      <c r="J14" s="9">
        <f>'NEW SNOW'!J33</f>
        <v>0</v>
      </c>
      <c r="K14" s="9">
        <f>'NEW SNOW'!K33</f>
        <v>0.1</v>
      </c>
      <c r="L14" s="9">
        <f>'NEW SNOW'!L33</f>
        <v>1.8</v>
      </c>
      <c r="M14" s="9">
        <f>'NEW SNOW'!M33</f>
        <v>4</v>
      </c>
      <c r="N14" s="9">
        <f>'NEW SNOW'!N33</f>
        <v>0</v>
      </c>
      <c r="O14" s="9">
        <f>'NEW SNOW'!O33</f>
        <v>0</v>
      </c>
      <c r="P14" s="9">
        <f>'NEW SNOW'!P33</f>
        <v>0</v>
      </c>
      <c r="Q14" s="9">
        <f>'NEW SNOW'!Q33</f>
        <v>0</v>
      </c>
      <c r="R14" s="9">
        <f>'NEW SNOW'!R33</f>
        <v>0</v>
      </c>
      <c r="S14" s="9">
        <f>'NEW SNOW'!S33</f>
        <v>0</v>
      </c>
      <c r="T14" s="9">
        <f>'NEW SNOW'!T33</f>
        <v>0</v>
      </c>
      <c r="U14" s="9">
        <f>'NEW SNOW'!U33</f>
        <v>0</v>
      </c>
      <c r="V14" s="9">
        <f>'NEW SNOW'!V33</f>
        <v>0</v>
      </c>
      <c r="W14" s="9">
        <f>'NEW SNOW'!W33</f>
        <v>0</v>
      </c>
      <c r="X14" s="9">
        <f>'NEW SNOW'!X33</f>
        <v>0</v>
      </c>
      <c r="Y14" s="9">
        <f>'NEW SNOW'!Y33</f>
        <v>0</v>
      </c>
      <c r="Z14" s="9">
        <f>'NEW SNOW'!Z33</f>
        <v>0</v>
      </c>
      <c r="AA14" s="9">
        <f>'NEW SNOW'!AA33</f>
        <v>0</v>
      </c>
      <c r="AB14" s="9">
        <f>'NEW SNOW'!AB33</f>
        <v>0</v>
      </c>
      <c r="AC14" s="9">
        <f>'NEW SNOW'!AC33</f>
        <v>0</v>
      </c>
      <c r="AD14" s="9">
        <f>'NEW SNOW'!AD33</f>
        <v>0</v>
      </c>
      <c r="AE14" s="9">
        <f>'NEW SNOW'!AE33</f>
        <v>0</v>
      </c>
      <c r="AF14" s="9">
        <f>'NEW SNOW'!AF33</f>
        <v>0</v>
      </c>
      <c r="AI14" s="4">
        <v>1910</v>
      </c>
      <c r="AJ14" s="28" t="str">
        <f t="shared" si="5"/>
        <v xml:space="preserve"> </v>
      </c>
      <c r="AK14" s="28" t="str">
        <f t="shared" si="5"/>
        <v xml:space="preserve"> </v>
      </c>
      <c r="AL14" s="28" t="str">
        <f t="shared" si="5"/>
        <v xml:space="preserve"> </v>
      </c>
      <c r="AM14" s="28" t="str">
        <f t="shared" si="5"/>
        <v xml:space="preserve"> </v>
      </c>
      <c r="AN14" s="28" t="str">
        <f t="shared" si="5"/>
        <v xml:space="preserve"> </v>
      </c>
      <c r="AO14" s="28" t="str">
        <f t="shared" si="5"/>
        <v xml:space="preserve"> </v>
      </c>
      <c r="AP14" s="28" t="str">
        <f t="shared" si="5"/>
        <v xml:space="preserve"> </v>
      </c>
      <c r="AQ14" s="28" t="str">
        <f t="shared" si="3"/>
        <v xml:space="preserve"> </v>
      </c>
      <c r="AR14" s="28" t="str">
        <f t="shared" si="3"/>
        <v xml:space="preserve"> </v>
      </c>
      <c r="AS14" s="28">
        <f t="shared" si="3"/>
        <v>0.1</v>
      </c>
      <c r="AT14" s="28">
        <f t="shared" si="3"/>
        <v>1.8</v>
      </c>
      <c r="AU14" s="28">
        <f t="shared" si="3"/>
        <v>4</v>
      </c>
      <c r="AV14" s="28" t="str">
        <f t="shared" si="3"/>
        <v xml:space="preserve"> </v>
      </c>
      <c r="AW14" s="28" t="str">
        <f t="shared" si="3"/>
        <v xml:space="preserve"> </v>
      </c>
      <c r="AX14" s="28" t="str">
        <f t="shared" si="3"/>
        <v xml:space="preserve"> </v>
      </c>
      <c r="AY14" s="28" t="str">
        <f t="shared" si="3"/>
        <v xml:space="preserve"> </v>
      </c>
      <c r="AZ14" s="28" t="str">
        <f t="shared" si="3"/>
        <v xml:space="preserve"> </v>
      </c>
      <c r="BA14" s="28" t="str">
        <f t="shared" si="3"/>
        <v xml:space="preserve"> </v>
      </c>
      <c r="BB14" s="28" t="str">
        <f t="shared" si="3"/>
        <v xml:space="preserve"> </v>
      </c>
      <c r="BC14" s="28" t="str">
        <f t="shared" si="3"/>
        <v xml:space="preserve"> </v>
      </c>
      <c r="BD14" s="28" t="str">
        <f t="shared" si="3"/>
        <v xml:space="preserve"> </v>
      </c>
      <c r="BE14" s="28" t="str">
        <f t="shared" si="3"/>
        <v xml:space="preserve"> </v>
      </c>
      <c r="BF14" s="28" t="str">
        <f t="shared" si="3"/>
        <v xml:space="preserve"> </v>
      </c>
      <c r="BG14" s="28" t="str">
        <f t="shared" si="4"/>
        <v xml:space="preserve"> </v>
      </c>
      <c r="BH14" s="28" t="str">
        <f t="shared" si="4"/>
        <v xml:space="preserve"> </v>
      </c>
      <c r="BI14" s="28" t="str">
        <f t="shared" si="4"/>
        <v xml:space="preserve"> </v>
      </c>
      <c r="BJ14" s="28" t="str">
        <f t="shared" si="4"/>
        <v xml:space="preserve"> </v>
      </c>
      <c r="BK14" s="28" t="str">
        <f t="shared" si="4"/>
        <v xml:space="preserve"> </v>
      </c>
      <c r="BL14" s="28" t="str">
        <f t="shared" si="4"/>
        <v xml:space="preserve"> </v>
      </c>
      <c r="BM14" s="28" t="str">
        <f t="shared" si="4"/>
        <v xml:space="preserve"> </v>
      </c>
      <c r="BN14" s="28" t="str">
        <f t="shared" si="4"/>
        <v xml:space="preserve"> </v>
      </c>
      <c r="BO14" s="500"/>
      <c r="BP14" s="28" t="str">
        <f t="shared" si="1"/>
        <v xml:space="preserve"> </v>
      </c>
      <c r="BQ14" s="28" t="str">
        <f t="shared" si="1"/>
        <v xml:space="preserve"> </v>
      </c>
      <c r="BR14" s="28" t="str">
        <f t="shared" si="1"/>
        <v xml:space="preserve"> </v>
      </c>
      <c r="BS14" s="28" t="str">
        <f t="shared" si="1"/>
        <v xml:space="preserve"> </v>
      </c>
      <c r="BT14" s="28" t="str">
        <f t="shared" si="1"/>
        <v xml:space="preserve"> </v>
      </c>
      <c r="BU14" s="28" t="str">
        <f t="shared" si="1"/>
        <v xml:space="preserve"> </v>
      </c>
      <c r="BV14" s="28" t="str">
        <f t="shared" si="1"/>
        <v xml:space="preserve"> </v>
      </c>
      <c r="BW14" s="28" t="str">
        <f t="shared" si="1"/>
        <v xml:space="preserve"> </v>
      </c>
      <c r="BX14" s="28" t="str">
        <f t="shared" si="1"/>
        <v xml:space="preserve"> </v>
      </c>
      <c r="BY14" s="28">
        <f t="shared" si="1"/>
        <v>1910</v>
      </c>
      <c r="BZ14" s="28">
        <f t="shared" si="1"/>
        <v>1910</v>
      </c>
      <c r="CA14" s="28">
        <f t="shared" si="1"/>
        <v>1910</v>
      </c>
      <c r="CB14" s="28" t="str">
        <f t="shared" si="1"/>
        <v xml:space="preserve"> </v>
      </c>
      <c r="CC14" s="28" t="str">
        <f t="shared" si="1"/>
        <v xml:space="preserve"> </v>
      </c>
      <c r="CD14" s="28" t="str">
        <f t="shared" si="1"/>
        <v xml:space="preserve"> </v>
      </c>
      <c r="CE14" s="28" t="str">
        <f t="shared" si="1"/>
        <v xml:space="preserve"> </v>
      </c>
      <c r="CF14" s="28" t="str">
        <f t="shared" si="2"/>
        <v xml:space="preserve"> </v>
      </c>
      <c r="CG14" s="28" t="str">
        <f t="shared" si="2"/>
        <v xml:space="preserve"> </v>
      </c>
      <c r="CH14" s="28" t="str">
        <f t="shared" si="2"/>
        <v xml:space="preserve"> </v>
      </c>
      <c r="CI14" s="28" t="str">
        <f t="shared" si="2"/>
        <v xml:space="preserve"> </v>
      </c>
      <c r="CJ14" s="28" t="str">
        <f t="shared" si="2"/>
        <v xml:space="preserve"> </v>
      </c>
      <c r="CK14" s="28" t="str">
        <f t="shared" si="2"/>
        <v xml:space="preserve"> </v>
      </c>
      <c r="CL14" s="28" t="str">
        <f t="shared" si="2"/>
        <v xml:space="preserve"> </v>
      </c>
      <c r="CM14" s="28" t="str">
        <f t="shared" si="2"/>
        <v xml:space="preserve"> </v>
      </c>
      <c r="CN14" s="28" t="str">
        <f t="shared" si="2"/>
        <v xml:space="preserve"> </v>
      </c>
      <c r="CO14" s="28" t="str">
        <f t="shared" si="2"/>
        <v xml:space="preserve"> </v>
      </c>
      <c r="CP14" s="28" t="str">
        <f t="shared" si="2"/>
        <v xml:space="preserve"> </v>
      </c>
      <c r="CQ14" s="28" t="str">
        <f t="shared" si="2"/>
        <v xml:space="preserve"> </v>
      </c>
      <c r="CR14" s="28" t="str">
        <f t="shared" si="2"/>
        <v xml:space="preserve"> </v>
      </c>
      <c r="CS14" s="28" t="str">
        <f t="shared" si="2"/>
        <v xml:space="preserve"> </v>
      </c>
      <c r="CT14" s="28" t="str">
        <f t="shared" si="2"/>
        <v xml:space="preserve"> </v>
      </c>
      <c r="CU14" s="500"/>
    </row>
    <row r="15" spans="1:103">
      <c r="A15" s="4">
        <v>1911</v>
      </c>
      <c r="B15" s="9">
        <f>'NEW SNOW'!B34</f>
        <v>0</v>
      </c>
      <c r="C15" s="9">
        <f>'NEW SNOW'!C34</f>
        <v>0</v>
      </c>
      <c r="D15" s="9">
        <f>'NEW SNOW'!D34</f>
        <v>0</v>
      </c>
      <c r="E15" s="9">
        <f>'NEW SNOW'!E34</f>
        <v>0</v>
      </c>
      <c r="F15" s="9">
        <f>'NEW SNOW'!F34</f>
        <v>0</v>
      </c>
      <c r="G15" s="9" t="str">
        <f>'NEW SNOW'!G34</f>
        <v>T</v>
      </c>
      <c r="H15" s="9">
        <f>'NEW SNOW'!H34</f>
        <v>2.2999999999999998</v>
      </c>
      <c r="I15" s="9">
        <f>'NEW SNOW'!I34</f>
        <v>1.8</v>
      </c>
      <c r="J15" s="9">
        <f>'NEW SNOW'!J34</f>
        <v>0</v>
      </c>
      <c r="K15" s="9">
        <f>'NEW SNOW'!K34</f>
        <v>0</v>
      </c>
      <c r="L15" s="9">
        <f>'NEW SNOW'!L34</f>
        <v>0</v>
      </c>
      <c r="M15" s="9">
        <f>'NEW SNOW'!M34</f>
        <v>0</v>
      </c>
      <c r="N15" s="9">
        <f>'NEW SNOW'!N34</f>
        <v>0</v>
      </c>
      <c r="O15" s="9">
        <f>'NEW SNOW'!O34</f>
        <v>0</v>
      </c>
      <c r="P15" s="9">
        <f>'NEW SNOW'!P34</f>
        <v>0</v>
      </c>
      <c r="Q15" s="9">
        <f>'NEW SNOW'!Q34</f>
        <v>0</v>
      </c>
      <c r="R15" s="9">
        <f>'NEW SNOW'!R34</f>
        <v>0</v>
      </c>
      <c r="S15" s="9">
        <f>'NEW SNOW'!S34</f>
        <v>0</v>
      </c>
      <c r="T15" s="9">
        <f>'NEW SNOW'!T34</f>
        <v>0</v>
      </c>
      <c r="U15" s="9">
        <f>'NEW SNOW'!U34</f>
        <v>0</v>
      </c>
      <c r="V15" s="9">
        <f>'NEW SNOW'!V34</f>
        <v>0</v>
      </c>
      <c r="W15" s="9">
        <f>'NEW SNOW'!W34</f>
        <v>0</v>
      </c>
      <c r="X15" s="9">
        <f>'NEW SNOW'!X34</f>
        <v>0</v>
      </c>
      <c r="Y15" s="9">
        <f>'NEW SNOW'!Y34</f>
        <v>0</v>
      </c>
      <c r="Z15" s="9">
        <f>'NEW SNOW'!Z34</f>
        <v>0</v>
      </c>
      <c r="AA15" s="9">
        <f>'NEW SNOW'!AA34</f>
        <v>0</v>
      </c>
      <c r="AB15" s="9">
        <f>'NEW SNOW'!AB34</f>
        <v>0</v>
      </c>
      <c r="AC15" s="9">
        <f>'NEW SNOW'!AC34</f>
        <v>0</v>
      </c>
      <c r="AD15" s="9">
        <f>'NEW SNOW'!AD34</f>
        <v>0</v>
      </c>
      <c r="AE15" s="9">
        <f>'NEW SNOW'!AE34</f>
        <v>0</v>
      </c>
      <c r="AF15" s="9">
        <f>'NEW SNOW'!AF34</f>
        <v>0</v>
      </c>
      <c r="AI15" s="4">
        <v>1911</v>
      </c>
      <c r="AJ15" s="28" t="str">
        <f t="shared" si="5"/>
        <v xml:space="preserve"> </v>
      </c>
      <c r="AK15" s="28" t="str">
        <f t="shared" si="5"/>
        <v xml:space="preserve"> </v>
      </c>
      <c r="AL15" s="28" t="str">
        <f t="shared" si="5"/>
        <v xml:space="preserve"> </v>
      </c>
      <c r="AM15" s="28" t="str">
        <f t="shared" si="5"/>
        <v xml:space="preserve"> </v>
      </c>
      <c r="AN15" s="28" t="str">
        <f t="shared" si="5"/>
        <v xml:space="preserve"> </v>
      </c>
      <c r="AO15" s="28" t="str">
        <f t="shared" si="5"/>
        <v xml:space="preserve"> </v>
      </c>
      <c r="AP15" s="28">
        <f t="shared" si="5"/>
        <v>2.2999999999999998</v>
      </c>
      <c r="AQ15" s="28">
        <f t="shared" si="3"/>
        <v>1.8</v>
      </c>
      <c r="AR15" s="28" t="str">
        <f t="shared" si="3"/>
        <v xml:space="preserve"> </v>
      </c>
      <c r="AS15" s="28" t="str">
        <f t="shared" si="3"/>
        <v xml:space="preserve"> </v>
      </c>
      <c r="AT15" s="28" t="str">
        <f t="shared" si="3"/>
        <v xml:space="preserve"> </v>
      </c>
      <c r="AU15" s="28" t="str">
        <f t="shared" si="3"/>
        <v xml:space="preserve"> </v>
      </c>
      <c r="AV15" s="28" t="str">
        <f t="shared" si="3"/>
        <v xml:space="preserve"> </v>
      </c>
      <c r="AW15" s="28" t="str">
        <f t="shared" si="3"/>
        <v xml:space="preserve"> </v>
      </c>
      <c r="AX15" s="28" t="str">
        <f t="shared" si="3"/>
        <v xml:space="preserve"> </v>
      </c>
      <c r="AY15" s="28" t="str">
        <f t="shared" si="3"/>
        <v xml:space="preserve"> </v>
      </c>
      <c r="AZ15" s="28" t="str">
        <f t="shared" si="3"/>
        <v xml:space="preserve"> </v>
      </c>
      <c r="BA15" s="28" t="str">
        <f t="shared" si="3"/>
        <v xml:space="preserve"> </v>
      </c>
      <c r="BB15" s="28" t="str">
        <f t="shared" si="3"/>
        <v xml:space="preserve"> </v>
      </c>
      <c r="BC15" s="28" t="str">
        <f t="shared" si="3"/>
        <v xml:space="preserve"> </v>
      </c>
      <c r="BD15" s="28" t="str">
        <f t="shared" si="3"/>
        <v xml:space="preserve"> </v>
      </c>
      <c r="BE15" s="28" t="str">
        <f t="shared" si="3"/>
        <v xml:space="preserve"> </v>
      </c>
      <c r="BF15" s="28" t="str">
        <f t="shared" si="3"/>
        <v xml:space="preserve"> </v>
      </c>
      <c r="BG15" s="28" t="str">
        <f t="shared" si="4"/>
        <v xml:space="preserve"> </v>
      </c>
      <c r="BH15" s="28" t="str">
        <f t="shared" si="4"/>
        <v xml:space="preserve"> </v>
      </c>
      <c r="BI15" s="28" t="str">
        <f t="shared" si="4"/>
        <v xml:space="preserve"> </v>
      </c>
      <c r="BJ15" s="28" t="str">
        <f t="shared" si="4"/>
        <v xml:space="preserve"> </v>
      </c>
      <c r="BK15" s="28" t="str">
        <f t="shared" si="4"/>
        <v xml:space="preserve"> </v>
      </c>
      <c r="BL15" s="28" t="str">
        <f t="shared" si="4"/>
        <v xml:space="preserve"> </v>
      </c>
      <c r="BM15" s="28" t="str">
        <f t="shared" si="4"/>
        <v xml:space="preserve"> </v>
      </c>
      <c r="BN15" s="28" t="str">
        <f t="shared" si="4"/>
        <v xml:space="preserve"> </v>
      </c>
      <c r="BO15" s="500"/>
      <c r="BP15" s="28" t="str">
        <f t="shared" si="1"/>
        <v xml:space="preserve"> </v>
      </c>
      <c r="BQ15" s="28" t="str">
        <f t="shared" si="1"/>
        <v xml:space="preserve"> </v>
      </c>
      <c r="BR15" s="28" t="str">
        <f t="shared" si="1"/>
        <v xml:space="preserve"> </v>
      </c>
      <c r="BS15" s="28" t="str">
        <f t="shared" si="1"/>
        <v xml:space="preserve"> </v>
      </c>
      <c r="BT15" s="28" t="str">
        <f t="shared" si="1"/>
        <v xml:space="preserve"> </v>
      </c>
      <c r="BU15" s="28" t="str">
        <f t="shared" si="1"/>
        <v xml:space="preserve"> </v>
      </c>
      <c r="BV15" s="28">
        <f t="shared" si="1"/>
        <v>1911</v>
      </c>
      <c r="BW15" s="28">
        <f t="shared" si="1"/>
        <v>1911</v>
      </c>
      <c r="BX15" s="28" t="str">
        <f t="shared" si="1"/>
        <v xml:space="preserve"> </v>
      </c>
      <c r="BY15" s="28" t="str">
        <f t="shared" si="1"/>
        <v xml:space="preserve"> </v>
      </c>
      <c r="BZ15" s="28" t="str">
        <f t="shared" si="1"/>
        <v xml:space="preserve"> </v>
      </c>
      <c r="CA15" s="28" t="str">
        <f t="shared" si="1"/>
        <v xml:space="preserve"> </v>
      </c>
      <c r="CB15" s="28" t="str">
        <f t="shared" si="1"/>
        <v xml:space="preserve"> </v>
      </c>
      <c r="CC15" s="28" t="str">
        <f t="shared" si="1"/>
        <v xml:space="preserve"> </v>
      </c>
      <c r="CD15" s="28" t="str">
        <f t="shared" si="1"/>
        <v xml:space="preserve"> </v>
      </c>
      <c r="CE15" s="28" t="str">
        <f t="shared" si="1"/>
        <v xml:space="preserve"> </v>
      </c>
      <c r="CF15" s="28" t="str">
        <f t="shared" si="2"/>
        <v xml:space="preserve"> </v>
      </c>
      <c r="CG15" s="28" t="str">
        <f t="shared" si="2"/>
        <v xml:space="preserve"> </v>
      </c>
      <c r="CH15" s="28" t="str">
        <f t="shared" si="2"/>
        <v xml:space="preserve"> </v>
      </c>
      <c r="CI15" s="28" t="str">
        <f t="shared" si="2"/>
        <v xml:space="preserve"> </v>
      </c>
      <c r="CJ15" s="28" t="str">
        <f t="shared" si="2"/>
        <v xml:space="preserve"> </v>
      </c>
      <c r="CK15" s="28" t="str">
        <f t="shared" si="2"/>
        <v xml:space="preserve"> </v>
      </c>
      <c r="CL15" s="28" t="str">
        <f t="shared" si="2"/>
        <v xml:space="preserve"> </v>
      </c>
      <c r="CM15" s="28" t="str">
        <f t="shared" si="2"/>
        <v xml:space="preserve"> </v>
      </c>
      <c r="CN15" s="28" t="str">
        <f t="shared" si="2"/>
        <v xml:space="preserve"> </v>
      </c>
      <c r="CO15" s="28" t="str">
        <f t="shared" si="2"/>
        <v xml:space="preserve"> </v>
      </c>
      <c r="CP15" s="28" t="str">
        <f t="shared" si="2"/>
        <v xml:space="preserve"> </v>
      </c>
      <c r="CQ15" s="28" t="str">
        <f t="shared" si="2"/>
        <v xml:space="preserve"> </v>
      </c>
      <c r="CR15" s="28" t="str">
        <f t="shared" si="2"/>
        <v xml:space="preserve"> </v>
      </c>
      <c r="CS15" s="28" t="str">
        <f t="shared" si="2"/>
        <v xml:space="preserve"> </v>
      </c>
      <c r="CT15" s="28" t="str">
        <f t="shared" si="2"/>
        <v xml:space="preserve"> </v>
      </c>
      <c r="CU15" s="500"/>
    </row>
    <row r="16" spans="1:103">
      <c r="A16" s="4">
        <v>1912</v>
      </c>
      <c r="B16" s="9">
        <f>'NEW SNOW'!B35</f>
        <v>0.4</v>
      </c>
      <c r="C16" s="9">
        <f>'NEW SNOW'!C35</f>
        <v>0</v>
      </c>
      <c r="D16" s="9">
        <f>'NEW SNOW'!D35</f>
        <v>2</v>
      </c>
      <c r="E16" s="9">
        <f>'NEW SNOW'!E35</f>
        <v>1.6</v>
      </c>
      <c r="F16" s="9">
        <f>'NEW SNOW'!F35</f>
        <v>0</v>
      </c>
      <c r="G16" s="9">
        <f>'NEW SNOW'!G35</f>
        <v>7</v>
      </c>
      <c r="H16" s="9">
        <f>'NEW SNOW'!H35</f>
        <v>0</v>
      </c>
      <c r="I16" s="9">
        <f>'NEW SNOW'!I35</f>
        <v>0</v>
      </c>
      <c r="J16" s="9">
        <f>'NEW SNOW'!J35</f>
        <v>0</v>
      </c>
      <c r="K16" s="9">
        <f>'NEW SNOW'!K35</f>
        <v>0</v>
      </c>
      <c r="L16" s="9">
        <f>'NEW SNOW'!L35</f>
        <v>0</v>
      </c>
      <c r="M16" s="9">
        <f>'NEW SNOW'!M35</f>
        <v>0</v>
      </c>
      <c r="N16" s="9">
        <f>'NEW SNOW'!N35</f>
        <v>0</v>
      </c>
      <c r="O16" s="9">
        <f>'NEW SNOW'!O35</f>
        <v>0</v>
      </c>
      <c r="P16" s="9">
        <f>'NEW SNOW'!P35</f>
        <v>0</v>
      </c>
      <c r="Q16" s="9">
        <f>'NEW SNOW'!Q35</f>
        <v>0</v>
      </c>
      <c r="R16" s="9">
        <f>'NEW SNOW'!R35</f>
        <v>0</v>
      </c>
      <c r="S16" s="9">
        <f>'NEW SNOW'!S35</f>
        <v>0</v>
      </c>
      <c r="T16" s="9">
        <f>'NEW SNOW'!T35</f>
        <v>0</v>
      </c>
      <c r="U16" s="9">
        <f>'NEW SNOW'!U35</f>
        <v>0</v>
      </c>
      <c r="V16" s="9">
        <f>'NEW SNOW'!V35</f>
        <v>0</v>
      </c>
      <c r="W16" s="9">
        <f>'NEW SNOW'!W35</f>
        <v>0</v>
      </c>
      <c r="X16" s="9">
        <f>'NEW SNOW'!X35</f>
        <v>0</v>
      </c>
      <c r="Y16" s="9">
        <f>'NEW SNOW'!Y35</f>
        <v>0</v>
      </c>
      <c r="Z16" s="9" t="str">
        <f>'NEW SNOW'!Z35</f>
        <v>T</v>
      </c>
      <c r="AA16" s="9">
        <f>'NEW SNOW'!AA35</f>
        <v>0</v>
      </c>
      <c r="AB16" s="9">
        <f>'NEW SNOW'!AB35</f>
        <v>0</v>
      </c>
      <c r="AC16" s="9">
        <f>'NEW SNOW'!AC35</f>
        <v>0</v>
      </c>
      <c r="AD16" s="9">
        <f>'NEW SNOW'!AD35</f>
        <v>0</v>
      </c>
      <c r="AE16" s="9">
        <f>'NEW SNOW'!AE35</f>
        <v>0</v>
      </c>
      <c r="AF16" s="9">
        <f>'NEW SNOW'!AF35</f>
        <v>0</v>
      </c>
      <c r="AI16" s="4">
        <v>1912</v>
      </c>
      <c r="AJ16" s="28">
        <f t="shared" si="5"/>
        <v>0.4</v>
      </c>
      <c r="AK16" s="28" t="str">
        <f t="shared" si="5"/>
        <v xml:space="preserve"> </v>
      </c>
      <c r="AL16" s="28">
        <f t="shared" si="5"/>
        <v>2</v>
      </c>
      <c r="AM16" s="28">
        <f t="shared" si="5"/>
        <v>1.6</v>
      </c>
      <c r="AN16" s="28" t="str">
        <f t="shared" si="5"/>
        <v xml:space="preserve"> </v>
      </c>
      <c r="AO16" s="28">
        <f t="shared" si="5"/>
        <v>7</v>
      </c>
      <c r="AP16" s="28" t="str">
        <f t="shared" si="5"/>
        <v xml:space="preserve"> </v>
      </c>
      <c r="AQ16" s="28" t="str">
        <f t="shared" si="3"/>
        <v xml:space="preserve"> </v>
      </c>
      <c r="AR16" s="28" t="str">
        <f t="shared" si="3"/>
        <v xml:space="preserve"> </v>
      </c>
      <c r="AS16" s="28" t="str">
        <f t="shared" si="3"/>
        <v xml:space="preserve"> </v>
      </c>
      <c r="AT16" s="28" t="str">
        <f t="shared" si="3"/>
        <v xml:space="preserve"> </v>
      </c>
      <c r="AU16" s="28" t="str">
        <f t="shared" si="3"/>
        <v xml:space="preserve"> </v>
      </c>
      <c r="AV16" s="28" t="str">
        <f t="shared" si="3"/>
        <v xml:space="preserve"> </v>
      </c>
      <c r="AW16" s="28" t="str">
        <f t="shared" si="3"/>
        <v xml:space="preserve"> </v>
      </c>
      <c r="AX16" s="28" t="str">
        <f t="shared" si="3"/>
        <v xml:space="preserve"> </v>
      </c>
      <c r="AY16" s="28" t="str">
        <f t="shared" si="3"/>
        <v xml:space="preserve"> </v>
      </c>
      <c r="AZ16" s="28" t="str">
        <f t="shared" si="3"/>
        <v xml:space="preserve"> </v>
      </c>
      <c r="BA16" s="28" t="str">
        <f t="shared" si="3"/>
        <v xml:space="preserve"> </v>
      </c>
      <c r="BB16" s="28" t="str">
        <f t="shared" si="3"/>
        <v xml:space="preserve"> </v>
      </c>
      <c r="BC16" s="28" t="str">
        <f t="shared" si="3"/>
        <v xml:space="preserve"> </v>
      </c>
      <c r="BD16" s="28" t="str">
        <f t="shared" si="3"/>
        <v xml:space="preserve"> </v>
      </c>
      <c r="BE16" s="28" t="str">
        <f t="shared" si="3"/>
        <v xml:space="preserve"> </v>
      </c>
      <c r="BF16" s="28" t="str">
        <f t="shared" si="3"/>
        <v xml:space="preserve"> </v>
      </c>
      <c r="BG16" s="28" t="str">
        <f t="shared" si="4"/>
        <v xml:space="preserve"> </v>
      </c>
      <c r="BH16" s="28" t="str">
        <f t="shared" si="4"/>
        <v xml:space="preserve"> </v>
      </c>
      <c r="BI16" s="28" t="str">
        <f t="shared" si="4"/>
        <v xml:space="preserve"> </v>
      </c>
      <c r="BJ16" s="28" t="str">
        <f t="shared" si="4"/>
        <v xml:space="preserve"> </v>
      </c>
      <c r="BK16" s="28" t="str">
        <f t="shared" si="4"/>
        <v xml:space="preserve"> </v>
      </c>
      <c r="BL16" s="28" t="str">
        <f t="shared" si="4"/>
        <v xml:space="preserve"> </v>
      </c>
      <c r="BM16" s="28" t="str">
        <f t="shared" si="4"/>
        <v xml:space="preserve"> </v>
      </c>
      <c r="BN16" s="28" t="str">
        <f t="shared" si="4"/>
        <v xml:space="preserve"> </v>
      </c>
      <c r="BO16" s="500"/>
      <c r="BP16" s="28">
        <f t="shared" si="1"/>
        <v>1912</v>
      </c>
      <c r="BQ16" s="28" t="str">
        <f t="shared" si="1"/>
        <v xml:space="preserve"> </v>
      </c>
      <c r="BR16" s="28">
        <f t="shared" si="1"/>
        <v>1912</v>
      </c>
      <c r="BS16" s="28">
        <f t="shared" si="1"/>
        <v>1912</v>
      </c>
      <c r="BT16" s="28" t="str">
        <f t="shared" si="1"/>
        <v xml:space="preserve"> </v>
      </c>
      <c r="BU16" s="28">
        <f t="shared" si="1"/>
        <v>1912</v>
      </c>
      <c r="BV16" s="28" t="str">
        <f t="shared" si="1"/>
        <v xml:space="preserve"> </v>
      </c>
      <c r="BW16" s="28" t="str">
        <f t="shared" si="1"/>
        <v xml:space="preserve"> </v>
      </c>
      <c r="BX16" s="28" t="str">
        <f t="shared" si="1"/>
        <v xml:space="preserve"> </v>
      </c>
      <c r="BY16" s="28" t="str">
        <f t="shared" si="1"/>
        <v xml:space="preserve"> </v>
      </c>
      <c r="BZ16" s="28" t="str">
        <f t="shared" si="1"/>
        <v xml:space="preserve"> </v>
      </c>
      <c r="CA16" s="28" t="str">
        <f t="shared" si="1"/>
        <v xml:space="preserve"> </v>
      </c>
      <c r="CB16" s="28" t="str">
        <f t="shared" si="1"/>
        <v xml:space="preserve"> </v>
      </c>
      <c r="CC16" s="28" t="str">
        <f t="shared" si="1"/>
        <v xml:space="preserve"> </v>
      </c>
      <c r="CD16" s="28" t="str">
        <f t="shared" si="1"/>
        <v xml:space="preserve"> </v>
      </c>
      <c r="CE16" s="28" t="str">
        <f t="shared" si="1"/>
        <v xml:space="preserve"> </v>
      </c>
      <c r="CF16" s="28" t="str">
        <f t="shared" si="2"/>
        <v xml:space="preserve"> </v>
      </c>
      <c r="CG16" s="28" t="str">
        <f t="shared" si="2"/>
        <v xml:space="preserve"> </v>
      </c>
      <c r="CH16" s="28" t="str">
        <f t="shared" si="2"/>
        <v xml:space="preserve"> </v>
      </c>
      <c r="CI16" s="28" t="str">
        <f t="shared" si="2"/>
        <v xml:space="preserve"> </v>
      </c>
      <c r="CJ16" s="28" t="str">
        <f t="shared" si="2"/>
        <v xml:space="preserve"> </v>
      </c>
      <c r="CK16" s="28" t="str">
        <f t="shared" si="2"/>
        <v xml:space="preserve"> </v>
      </c>
      <c r="CL16" s="28" t="str">
        <f t="shared" si="2"/>
        <v xml:space="preserve"> </v>
      </c>
      <c r="CM16" s="28" t="str">
        <f t="shared" si="2"/>
        <v xml:space="preserve"> </v>
      </c>
      <c r="CN16" s="28" t="str">
        <f t="shared" si="2"/>
        <v xml:space="preserve"> </v>
      </c>
      <c r="CO16" s="28" t="str">
        <f t="shared" si="2"/>
        <v xml:space="preserve"> </v>
      </c>
      <c r="CP16" s="28" t="str">
        <f t="shared" si="2"/>
        <v xml:space="preserve"> </v>
      </c>
      <c r="CQ16" s="28" t="str">
        <f t="shared" si="2"/>
        <v xml:space="preserve"> </v>
      </c>
      <c r="CR16" s="28" t="str">
        <f t="shared" si="2"/>
        <v xml:space="preserve"> </v>
      </c>
      <c r="CS16" s="28" t="str">
        <f t="shared" si="2"/>
        <v xml:space="preserve"> </v>
      </c>
      <c r="CT16" s="28" t="str">
        <f t="shared" si="2"/>
        <v xml:space="preserve"> </v>
      </c>
      <c r="CU16" s="500"/>
    </row>
    <row r="17" spans="1:99">
      <c r="A17" s="4">
        <v>1913</v>
      </c>
      <c r="B17" s="9">
        <f>'NEW SNOW'!B36</f>
        <v>0</v>
      </c>
      <c r="C17" s="9">
        <f>'NEW SNOW'!C36</f>
        <v>0</v>
      </c>
      <c r="D17" s="9">
        <f>'NEW SNOW'!D36</f>
        <v>0</v>
      </c>
      <c r="E17" s="9">
        <f>'NEW SNOW'!E36</f>
        <v>0</v>
      </c>
      <c r="F17" s="9">
        <f>'NEW SNOW'!F36</f>
        <v>0</v>
      </c>
      <c r="G17" s="9">
        <f>'NEW SNOW'!G36</f>
        <v>0</v>
      </c>
      <c r="H17" s="9">
        <f>'NEW SNOW'!H36</f>
        <v>0</v>
      </c>
      <c r="I17" s="9">
        <f>'NEW SNOW'!I36</f>
        <v>0</v>
      </c>
      <c r="J17" s="9">
        <f>'NEW SNOW'!J36</f>
        <v>0</v>
      </c>
      <c r="K17" s="9">
        <f>'NEW SNOW'!K36</f>
        <v>0</v>
      </c>
      <c r="L17" s="9">
        <f>'NEW SNOW'!L36</f>
        <v>0</v>
      </c>
      <c r="M17" s="9">
        <f>'NEW SNOW'!M36</f>
        <v>0</v>
      </c>
      <c r="N17" s="9">
        <f>'NEW SNOW'!N36</f>
        <v>0</v>
      </c>
      <c r="O17" s="9">
        <f>'NEW SNOW'!O36</f>
        <v>0</v>
      </c>
      <c r="P17" s="9">
        <f>'NEW SNOW'!P36</f>
        <v>0</v>
      </c>
      <c r="Q17" s="9">
        <f>'NEW SNOW'!Q36</f>
        <v>0</v>
      </c>
      <c r="R17" s="9">
        <f>'NEW SNOW'!R36</f>
        <v>0</v>
      </c>
      <c r="S17" s="9">
        <f>'NEW SNOW'!S36</f>
        <v>0</v>
      </c>
      <c r="T17" s="9">
        <f>'NEW SNOW'!T36</f>
        <v>0</v>
      </c>
      <c r="U17" s="9">
        <f>'NEW SNOW'!U36</f>
        <v>0</v>
      </c>
      <c r="V17" s="9">
        <f>'NEW SNOW'!V36</f>
        <v>0</v>
      </c>
      <c r="W17" s="9">
        <f>'NEW SNOW'!W36</f>
        <v>0</v>
      </c>
      <c r="X17" s="9">
        <f>'NEW SNOW'!X36</f>
        <v>0</v>
      </c>
      <c r="Y17" s="9">
        <f>'NEW SNOW'!Y36</f>
        <v>0</v>
      </c>
      <c r="Z17" s="9">
        <f>'NEW SNOW'!Z36</f>
        <v>0</v>
      </c>
      <c r="AA17" s="9">
        <f>'NEW SNOW'!AA36</f>
        <v>0</v>
      </c>
      <c r="AB17" s="9">
        <f>'NEW SNOW'!AB36</f>
        <v>0</v>
      </c>
      <c r="AC17" s="9">
        <f>'NEW SNOW'!AC36</f>
        <v>0</v>
      </c>
      <c r="AD17" s="9">
        <f>'NEW SNOW'!AD36</f>
        <v>0</v>
      </c>
      <c r="AE17" s="9">
        <f>'NEW SNOW'!AE36</f>
        <v>0</v>
      </c>
      <c r="AF17" s="9">
        <f>'NEW SNOW'!AF36</f>
        <v>0</v>
      </c>
      <c r="AI17" s="4">
        <v>1913</v>
      </c>
      <c r="AJ17" s="28" t="str">
        <f t="shared" si="5"/>
        <v xml:space="preserve"> </v>
      </c>
      <c r="AK17" s="28" t="str">
        <f t="shared" si="5"/>
        <v xml:space="preserve"> </v>
      </c>
      <c r="AL17" s="28" t="str">
        <f t="shared" si="5"/>
        <v xml:space="preserve"> </v>
      </c>
      <c r="AM17" s="28" t="str">
        <f t="shared" si="5"/>
        <v xml:space="preserve"> </v>
      </c>
      <c r="AN17" s="28" t="str">
        <f t="shared" si="5"/>
        <v xml:space="preserve"> </v>
      </c>
      <c r="AO17" s="28" t="str">
        <f t="shared" si="5"/>
        <v xml:space="preserve"> </v>
      </c>
      <c r="AP17" s="28" t="str">
        <f t="shared" si="5"/>
        <v xml:space="preserve"> </v>
      </c>
      <c r="AQ17" s="28" t="str">
        <f t="shared" si="3"/>
        <v xml:space="preserve"> </v>
      </c>
      <c r="AR17" s="28" t="str">
        <f t="shared" si="3"/>
        <v xml:space="preserve"> </v>
      </c>
      <c r="AS17" s="28" t="str">
        <f t="shared" si="3"/>
        <v xml:space="preserve"> </v>
      </c>
      <c r="AT17" s="28" t="str">
        <f t="shared" si="3"/>
        <v xml:space="preserve"> </v>
      </c>
      <c r="AU17" s="28" t="str">
        <f t="shared" si="3"/>
        <v xml:space="preserve"> </v>
      </c>
      <c r="AV17" s="28" t="str">
        <f t="shared" si="3"/>
        <v xml:space="preserve"> </v>
      </c>
      <c r="AW17" s="28" t="str">
        <f t="shared" si="3"/>
        <v xml:space="preserve"> </v>
      </c>
      <c r="AX17" s="28" t="str">
        <f t="shared" si="3"/>
        <v xml:space="preserve"> </v>
      </c>
      <c r="AY17" s="28" t="str">
        <f t="shared" si="3"/>
        <v xml:space="preserve"> </v>
      </c>
      <c r="AZ17" s="28" t="str">
        <f t="shared" si="3"/>
        <v xml:space="preserve"> </v>
      </c>
      <c r="BA17" s="28" t="str">
        <f t="shared" si="3"/>
        <v xml:space="preserve"> </v>
      </c>
      <c r="BB17" s="28" t="str">
        <f t="shared" si="3"/>
        <v xml:space="preserve"> </v>
      </c>
      <c r="BC17" s="28" t="str">
        <f t="shared" si="3"/>
        <v xml:space="preserve"> </v>
      </c>
      <c r="BD17" s="28" t="str">
        <f t="shared" si="3"/>
        <v xml:space="preserve"> </v>
      </c>
      <c r="BE17" s="28" t="str">
        <f t="shared" si="3"/>
        <v xml:space="preserve"> </v>
      </c>
      <c r="BF17" s="28" t="str">
        <f t="shared" si="3"/>
        <v xml:space="preserve"> </v>
      </c>
      <c r="BG17" s="28" t="str">
        <f t="shared" si="4"/>
        <v xml:space="preserve"> </v>
      </c>
      <c r="BH17" s="28" t="str">
        <f t="shared" si="4"/>
        <v xml:space="preserve"> </v>
      </c>
      <c r="BI17" s="28" t="str">
        <f t="shared" si="4"/>
        <v xml:space="preserve"> </v>
      </c>
      <c r="BJ17" s="28" t="str">
        <f t="shared" si="4"/>
        <v xml:space="preserve"> </v>
      </c>
      <c r="BK17" s="28" t="str">
        <f t="shared" si="4"/>
        <v xml:space="preserve"> </v>
      </c>
      <c r="BL17" s="28" t="str">
        <f t="shared" si="4"/>
        <v xml:space="preserve"> </v>
      </c>
      <c r="BM17" s="28" t="str">
        <f t="shared" si="4"/>
        <v xml:space="preserve"> </v>
      </c>
      <c r="BN17" s="28" t="str">
        <f t="shared" si="4"/>
        <v xml:space="preserve"> </v>
      </c>
      <c r="BO17" s="500"/>
      <c r="BP17" s="28" t="str">
        <f t="shared" si="1"/>
        <v xml:space="preserve"> </v>
      </c>
      <c r="BQ17" s="28" t="str">
        <f t="shared" si="1"/>
        <v xml:space="preserve"> </v>
      </c>
      <c r="BR17" s="28" t="str">
        <f t="shared" si="1"/>
        <v xml:space="preserve"> </v>
      </c>
      <c r="BS17" s="28" t="str">
        <f t="shared" si="1"/>
        <v xml:space="preserve"> </v>
      </c>
      <c r="BT17" s="28" t="str">
        <f t="shared" si="1"/>
        <v xml:space="preserve"> </v>
      </c>
      <c r="BU17" s="28" t="str">
        <f t="shared" si="1"/>
        <v xml:space="preserve"> </v>
      </c>
      <c r="BV17" s="28" t="str">
        <f t="shared" si="1"/>
        <v xml:space="preserve"> </v>
      </c>
      <c r="BW17" s="28" t="str">
        <f t="shared" si="1"/>
        <v xml:space="preserve"> </v>
      </c>
      <c r="BX17" s="28" t="str">
        <f t="shared" si="1"/>
        <v xml:space="preserve"> </v>
      </c>
      <c r="BY17" s="28" t="str">
        <f t="shared" si="1"/>
        <v xml:space="preserve"> </v>
      </c>
      <c r="BZ17" s="28" t="str">
        <f t="shared" si="1"/>
        <v xml:space="preserve"> </v>
      </c>
      <c r="CA17" s="28" t="str">
        <f t="shared" si="1"/>
        <v xml:space="preserve"> </v>
      </c>
      <c r="CB17" s="28" t="str">
        <f t="shared" si="1"/>
        <v xml:space="preserve"> </v>
      </c>
      <c r="CC17" s="28" t="str">
        <f t="shared" si="1"/>
        <v xml:space="preserve"> </v>
      </c>
      <c r="CD17" s="28" t="str">
        <f t="shared" si="1"/>
        <v xml:space="preserve"> </v>
      </c>
      <c r="CE17" s="28" t="str">
        <f t="shared" ref="CE17:CT34" si="6">IF(OR(Q17="T",Q17=0,Q17="M",Q17="TR" ), " ", $AI17)</f>
        <v xml:space="preserve"> </v>
      </c>
      <c r="CF17" s="28" t="str">
        <f t="shared" si="2"/>
        <v xml:space="preserve"> </v>
      </c>
      <c r="CG17" s="28" t="str">
        <f t="shared" si="2"/>
        <v xml:space="preserve"> </v>
      </c>
      <c r="CH17" s="28" t="str">
        <f t="shared" si="2"/>
        <v xml:space="preserve"> </v>
      </c>
      <c r="CI17" s="28" t="str">
        <f t="shared" si="2"/>
        <v xml:space="preserve"> </v>
      </c>
      <c r="CJ17" s="28" t="str">
        <f t="shared" si="2"/>
        <v xml:space="preserve"> </v>
      </c>
      <c r="CK17" s="28" t="str">
        <f t="shared" si="2"/>
        <v xml:space="preserve"> </v>
      </c>
      <c r="CL17" s="28" t="str">
        <f t="shared" si="2"/>
        <v xml:space="preserve"> </v>
      </c>
      <c r="CM17" s="28" t="str">
        <f t="shared" si="2"/>
        <v xml:space="preserve"> </v>
      </c>
      <c r="CN17" s="28" t="str">
        <f t="shared" si="2"/>
        <v xml:space="preserve"> </v>
      </c>
      <c r="CO17" s="28" t="str">
        <f t="shared" si="2"/>
        <v xml:space="preserve"> </v>
      </c>
      <c r="CP17" s="28" t="str">
        <f t="shared" si="2"/>
        <v xml:space="preserve"> </v>
      </c>
      <c r="CQ17" s="28" t="str">
        <f t="shared" si="2"/>
        <v xml:space="preserve"> </v>
      </c>
      <c r="CR17" s="28" t="str">
        <f t="shared" si="2"/>
        <v xml:space="preserve"> </v>
      </c>
      <c r="CS17" s="28" t="str">
        <f t="shared" si="2"/>
        <v xml:space="preserve"> </v>
      </c>
      <c r="CT17" s="28" t="str">
        <f t="shared" si="2"/>
        <v xml:space="preserve"> </v>
      </c>
      <c r="CU17" s="500"/>
    </row>
    <row r="18" spans="1:99">
      <c r="A18" s="4">
        <v>1914</v>
      </c>
      <c r="B18" s="9">
        <f>'NEW SNOW'!B37</f>
        <v>0</v>
      </c>
      <c r="C18" s="9">
        <f>'NEW SNOW'!C37</f>
        <v>0</v>
      </c>
      <c r="D18" s="9">
        <f>'NEW SNOW'!D37</f>
        <v>0</v>
      </c>
      <c r="E18" s="9">
        <f>'NEW SNOW'!E37</f>
        <v>0</v>
      </c>
      <c r="F18" s="9" t="str">
        <f>'NEW SNOW'!F37</f>
        <v>T</v>
      </c>
      <c r="G18" s="9" t="str">
        <f>'NEW SNOW'!G37</f>
        <v>T</v>
      </c>
      <c r="H18" s="9">
        <f>'NEW SNOW'!H37</f>
        <v>0</v>
      </c>
      <c r="I18" s="9" t="str">
        <f>'NEW SNOW'!I37</f>
        <v>T</v>
      </c>
      <c r="J18" s="9">
        <f>'NEW SNOW'!J37</f>
        <v>0</v>
      </c>
      <c r="K18" s="9">
        <f>'NEW SNOW'!K37</f>
        <v>0</v>
      </c>
      <c r="L18" s="9">
        <f>'NEW SNOW'!L37</f>
        <v>1.6</v>
      </c>
      <c r="M18" s="9">
        <f>'NEW SNOW'!M37</f>
        <v>3</v>
      </c>
      <c r="N18" s="9">
        <f>'NEW SNOW'!N37</f>
        <v>0</v>
      </c>
      <c r="O18" s="9">
        <f>'NEW SNOW'!O37</f>
        <v>0</v>
      </c>
      <c r="P18" s="9">
        <f>'NEW SNOW'!P37</f>
        <v>0</v>
      </c>
      <c r="Q18" s="9">
        <f>'NEW SNOW'!Q37</f>
        <v>0</v>
      </c>
      <c r="R18" s="9">
        <f>'NEW SNOW'!R37</f>
        <v>0</v>
      </c>
      <c r="S18" s="9">
        <f>'NEW SNOW'!S37</f>
        <v>0</v>
      </c>
      <c r="T18" s="9">
        <f>'NEW SNOW'!T37</f>
        <v>0</v>
      </c>
      <c r="U18" s="9">
        <f>'NEW SNOW'!U37</f>
        <v>7.8</v>
      </c>
      <c r="V18" s="9">
        <f>'NEW SNOW'!V37</f>
        <v>0</v>
      </c>
      <c r="W18" s="9">
        <f>'NEW SNOW'!W37</f>
        <v>3.6</v>
      </c>
      <c r="X18" s="9">
        <f>'NEW SNOW'!X37</f>
        <v>0</v>
      </c>
      <c r="Y18" s="9">
        <f>'NEW SNOW'!Y37</f>
        <v>0</v>
      </c>
      <c r="Z18" s="9">
        <f>'NEW SNOW'!Z37</f>
        <v>0</v>
      </c>
      <c r="AA18" s="9">
        <f>'NEW SNOW'!AA37</f>
        <v>0</v>
      </c>
      <c r="AB18" s="9">
        <f>'NEW SNOW'!AB37</f>
        <v>0</v>
      </c>
      <c r="AC18" s="9">
        <f>'NEW SNOW'!AC37</f>
        <v>0</v>
      </c>
      <c r="AD18" s="9">
        <f>'NEW SNOW'!AD37</f>
        <v>0</v>
      </c>
      <c r="AE18" s="9">
        <f>'NEW SNOW'!AE37</f>
        <v>0</v>
      </c>
      <c r="AF18" s="9">
        <f>'NEW SNOW'!AF37</f>
        <v>0</v>
      </c>
      <c r="AI18" s="4">
        <v>1914</v>
      </c>
      <c r="AJ18" s="28" t="str">
        <f t="shared" si="5"/>
        <v xml:space="preserve"> </v>
      </c>
      <c r="AK18" s="28" t="str">
        <f t="shared" si="5"/>
        <v xml:space="preserve"> </v>
      </c>
      <c r="AL18" s="28" t="str">
        <f t="shared" si="5"/>
        <v xml:space="preserve"> </v>
      </c>
      <c r="AM18" s="28" t="str">
        <f t="shared" si="5"/>
        <v xml:space="preserve"> </v>
      </c>
      <c r="AN18" s="28" t="str">
        <f t="shared" si="5"/>
        <v xml:space="preserve"> </v>
      </c>
      <c r="AO18" s="28" t="str">
        <f t="shared" si="5"/>
        <v xml:space="preserve"> </v>
      </c>
      <c r="AP18" s="28" t="str">
        <f t="shared" si="5"/>
        <v xml:space="preserve"> </v>
      </c>
      <c r="AQ18" s="28" t="str">
        <f t="shared" si="3"/>
        <v xml:space="preserve"> </v>
      </c>
      <c r="AR18" s="28" t="str">
        <f t="shared" si="3"/>
        <v xml:space="preserve"> </v>
      </c>
      <c r="AS18" s="28" t="str">
        <f t="shared" si="3"/>
        <v xml:space="preserve"> </v>
      </c>
      <c r="AT18" s="28">
        <f t="shared" si="3"/>
        <v>1.6</v>
      </c>
      <c r="AU18" s="28">
        <f t="shared" si="3"/>
        <v>3</v>
      </c>
      <c r="AV18" s="28" t="str">
        <f t="shared" si="3"/>
        <v xml:space="preserve"> </v>
      </c>
      <c r="AW18" s="28" t="str">
        <f t="shared" si="3"/>
        <v xml:space="preserve"> </v>
      </c>
      <c r="AX18" s="28" t="str">
        <f t="shared" si="3"/>
        <v xml:space="preserve"> </v>
      </c>
      <c r="AY18" s="28" t="str">
        <f t="shared" si="3"/>
        <v xml:space="preserve"> </v>
      </c>
      <c r="AZ18" s="28" t="str">
        <f t="shared" si="3"/>
        <v xml:space="preserve"> </v>
      </c>
      <c r="BA18" s="28" t="str">
        <f t="shared" si="3"/>
        <v xml:space="preserve"> </v>
      </c>
      <c r="BB18" s="28" t="str">
        <f t="shared" si="3"/>
        <v xml:space="preserve"> </v>
      </c>
      <c r="BC18" s="28">
        <f t="shared" si="3"/>
        <v>7.8</v>
      </c>
      <c r="BD18" s="28" t="str">
        <f t="shared" si="3"/>
        <v xml:space="preserve"> </v>
      </c>
      <c r="BE18" s="28">
        <f t="shared" si="3"/>
        <v>3.6</v>
      </c>
      <c r="BF18" s="28" t="str">
        <f t="shared" si="3"/>
        <v xml:space="preserve"> </v>
      </c>
      <c r="BG18" s="28" t="str">
        <f t="shared" si="4"/>
        <v xml:space="preserve"> </v>
      </c>
      <c r="BH18" s="28" t="str">
        <f t="shared" si="4"/>
        <v xml:space="preserve"> </v>
      </c>
      <c r="BI18" s="28" t="str">
        <f t="shared" si="4"/>
        <v xml:space="preserve"> </v>
      </c>
      <c r="BJ18" s="28" t="str">
        <f t="shared" si="4"/>
        <v xml:space="preserve"> </v>
      </c>
      <c r="BK18" s="28" t="str">
        <f t="shared" si="4"/>
        <v xml:space="preserve"> </v>
      </c>
      <c r="BL18" s="28" t="str">
        <f t="shared" si="4"/>
        <v xml:space="preserve"> </v>
      </c>
      <c r="BM18" s="28" t="str">
        <f t="shared" si="4"/>
        <v xml:space="preserve"> </v>
      </c>
      <c r="BN18" s="28" t="str">
        <f t="shared" si="4"/>
        <v xml:space="preserve"> </v>
      </c>
      <c r="BO18" s="500"/>
      <c r="BP18" s="28" t="str">
        <f t="shared" ref="BP18:CD34" si="7">IF(OR(B18="T",B18=0,B18="M",B18="TR" ), " ", $AI18)</f>
        <v xml:space="preserve"> </v>
      </c>
      <c r="BQ18" s="28" t="str">
        <f t="shared" si="7"/>
        <v xml:space="preserve"> </v>
      </c>
      <c r="BR18" s="28" t="str">
        <f t="shared" si="7"/>
        <v xml:space="preserve"> </v>
      </c>
      <c r="BS18" s="28" t="str">
        <f t="shared" si="7"/>
        <v xml:space="preserve"> </v>
      </c>
      <c r="BT18" s="28" t="str">
        <f t="shared" si="7"/>
        <v xml:space="preserve"> </v>
      </c>
      <c r="BU18" s="28" t="str">
        <f t="shared" si="7"/>
        <v xml:space="preserve"> </v>
      </c>
      <c r="BV18" s="28" t="str">
        <f t="shared" si="7"/>
        <v xml:space="preserve"> </v>
      </c>
      <c r="BW18" s="28" t="str">
        <f t="shared" si="7"/>
        <v xml:space="preserve"> </v>
      </c>
      <c r="BX18" s="28" t="str">
        <f t="shared" si="7"/>
        <v xml:space="preserve"> </v>
      </c>
      <c r="BY18" s="28" t="str">
        <f t="shared" si="7"/>
        <v xml:space="preserve"> </v>
      </c>
      <c r="BZ18" s="28">
        <f t="shared" si="7"/>
        <v>1914</v>
      </c>
      <c r="CA18" s="28">
        <f t="shared" si="7"/>
        <v>1914</v>
      </c>
      <c r="CB18" s="28" t="str">
        <f t="shared" si="7"/>
        <v xml:space="preserve"> </v>
      </c>
      <c r="CC18" s="28" t="str">
        <f t="shared" si="7"/>
        <v xml:space="preserve"> </v>
      </c>
      <c r="CD18" s="28" t="str">
        <f t="shared" si="7"/>
        <v xml:space="preserve"> </v>
      </c>
      <c r="CE18" s="28" t="str">
        <f t="shared" si="6"/>
        <v xml:space="preserve"> </v>
      </c>
      <c r="CF18" s="28" t="str">
        <f t="shared" si="2"/>
        <v xml:space="preserve"> </v>
      </c>
      <c r="CG18" s="28" t="str">
        <f t="shared" si="2"/>
        <v xml:space="preserve"> </v>
      </c>
      <c r="CH18" s="28" t="str">
        <f t="shared" si="2"/>
        <v xml:space="preserve"> </v>
      </c>
      <c r="CI18" s="28">
        <f t="shared" si="2"/>
        <v>1914</v>
      </c>
      <c r="CJ18" s="28" t="str">
        <f t="shared" si="2"/>
        <v xml:space="preserve"> </v>
      </c>
      <c r="CK18" s="28">
        <f t="shared" si="2"/>
        <v>1914</v>
      </c>
      <c r="CL18" s="28" t="str">
        <f t="shared" si="2"/>
        <v xml:space="preserve"> </v>
      </c>
      <c r="CM18" s="28" t="str">
        <f t="shared" si="2"/>
        <v xml:space="preserve"> </v>
      </c>
      <c r="CN18" s="28" t="str">
        <f t="shared" si="2"/>
        <v xml:space="preserve"> </v>
      </c>
      <c r="CO18" s="28" t="str">
        <f t="shared" si="2"/>
        <v xml:space="preserve"> </v>
      </c>
      <c r="CP18" s="28" t="str">
        <f t="shared" si="2"/>
        <v xml:space="preserve"> </v>
      </c>
      <c r="CQ18" s="28" t="str">
        <f t="shared" si="2"/>
        <v xml:space="preserve"> </v>
      </c>
      <c r="CR18" s="28" t="str">
        <f t="shared" si="2"/>
        <v xml:space="preserve"> </v>
      </c>
      <c r="CS18" s="28" t="str">
        <f t="shared" si="2"/>
        <v xml:space="preserve"> </v>
      </c>
      <c r="CT18" s="28" t="str">
        <f t="shared" si="2"/>
        <v xml:space="preserve"> </v>
      </c>
      <c r="CU18" s="500"/>
    </row>
    <row r="19" spans="1:99">
      <c r="A19" s="4">
        <v>1915</v>
      </c>
      <c r="B19" s="9">
        <f>'NEW SNOW'!B38</f>
        <v>0</v>
      </c>
      <c r="C19" s="9">
        <f>'NEW SNOW'!C38</f>
        <v>0</v>
      </c>
      <c r="D19" s="9">
        <f>'NEW SNOW'!D38</f>
        <v>0</v>
      </c>
      <c r="E19" s="9">
        <f>'NEW SNOW'!E38</f>
        <v>0</v>
      </c>
      <c r="F19" s="9" t="str">
        <f>'NEW SNOW'!F38</f>
        <v>T</v>
      </c>
      <c r="G19" s="9">
        <f>'NEW SNOW'!G38</f>
        <v>0</v>
      </c>
      <c r="H19" s="9">
        <f>'NEW SNOW'!H38</f>
        <v>0</v>
      </c>
      <c r="I19" s="9">
        <f>'NEW SNOW'!I38</f>
        <v>0</v>
      </c>
      <c r="J19" s="9">
        <f>'NEW SNOW'!J38</f>
        <v>0</v>
      </c>
      <c r="K19" s="9">
        <f>'NEW SNOW'!K38</f>
        <v>0</v>
      </c>
      <c r="L19" s="9">
        <f>'NEW SNOW'!L38</f>
        <v>0</v>
      </c>
      <c r="M19" s="9">
        <f>'NEW SNOW'!M38</f>
        <v>0</v>
      </c>
      <c r="N19" s="9">
        <f>'NEW SNOW'!N38</f>
        <v>0</v>
      </c>
      <c r="O19" s="9">
        <f>'NEW SNOW'!O38</f>
        <v>0</v>
      </c>
      <c r="P19" s="9">
        <f>'NEW SNOW'!P38</f>
        <v>0</v>
      </c>
      <c r="Q19" s="9">
        <f>'NEW SNOW'!Q38</f>
        <v>0</v>
      </c>
      <c r="R19" s="9">
        <f>'NEW SNOW'!R38</f>
        <v>0</v>
      </c>
      <c r="S19" s="9">
        <f>'NEW SNOW'!S38</f>
        <v>0</v>
      </c>
      <c r="T19" s="9">
        <f>'NEW SNOW'!T38</f>
        <v>0</v>
      </c>
      <c r="U19" s="9">
        <f>'NEW SNOW'!U38</f>
        <v>0</v>
      </c>
      <c r="V19" s="9">
        <f>'NEW SNOW'!V38</f>
        <v>0</v>
      </c>
      <c r="W19" s="9">
        <f>'NEW SNOW'!W38</f>
        <v>0.3</v>
      </c>
      <c r="X19" s="9">
        <f>'NEW SNOW'!X38</f>
        <v>0</v>
      </c>
      <c r="Y19" s="9">
        <f>'NEW SNOW'!Y38</f>
        <v>0</v>
      </c>
      <c r="Z19" s="9">
        <f>'NEW SNOW'!Z38</f>
        <v>0</v>
      </c>
      <c r="AA19" s="9">
        <f>'NEW SNOW'!AA38</f>
        <v>0</v>
      </c>
      <c r="AB19" s="9">
        <f>'NEW SNOW'!AB38</f>
        <v>0</v>
      </c>
      <c r="AC19" s="9">
        <f>'NEW SNOW'!AC38</f>
        <v>0</v>
      </c>
      <c r="AD19" s="9">
        <f>'NEW SNOW'!AD38</f>
        <v>0</v>
      </c>
      <c r="AE19" s="9">
        <f>'NEW SNOW'!AE38</f>
        <v>0</v>
      </c>
      <c r="AF19" s="9">
        <f>'NEW SNOW'!AF38</f>
        <v>0</v>
      </c>
      <c r="AI19" s="4">
        <v>1915</v>
      </c>
      <c r="AJ19" s="28" t="str">
        <f t="shared" si="5"/>
        <v xml:space="preserve"> </v>
      </c>
      <c r="AK19" s="28" t="str">
        <f t="shared" si="5"/>
        <v xml:space="preserve"> </v>
      </c>
      <c r="AL19" s="28" t="str">
        <f t="shared" si="5"/>
        <v xml:space="preserve"> </v>
      </c>
      <c r="AM19" s="28" t="str">
        <f t="shared" si="5"/>
        <v xml:space="preserve"> </v>
      </c>
      <c r="AN19" s="28" t="str">
        <f t="shared" si="5"/>
        <v xml:space="preserve"> </v>
      </c>
      <c r="AO19" s="28" t="str">
        <f t="shared" si="5"/>
        <v xml:space="preserve"> </v>
      </c>
      <c r="AP19" s="28" t="str">
        <f t="shared" si="5"/>
        <v xml:space="preserve"> </v>
      </c>
      <c r="AQ19" s="28" t="str">
        <f t="shared" si="3"/>
        <v xml:space="preserve"> </v>
      </c>
      <c r="AR19" s="28" t="str">
        <f t="shared" si="3"/>
        <v xml:space="preserve"> </v>
      </c>
      <c r="AS19" s="28" t="str">
        <f t="shared" si="3"/>
        <v xml:space="preserve"> </v>
      </c>
      <c r="AT19" s="28" t="str">
        <f t="shared" si="3"/>
        <v xml:space="preserve"> </v>
      </c>
      <c r="AU19" s="28" t="str">
        <f t="shared" si="3"/>
        <v xml:space="preserve"> </v>
      </c>
      <c r="AV19" s="28" t="str">
        <f t="shared" si="3"/>
        <v xml:space="preserve"> </v>
      </c>
      <c r="AW19" s="28" t="str">
        <f t="shared" si="3"/>
        <v xml:space="preserve"> </v>
      </c>
      <c r="AX19" s="28" t="str">
        <f t="shared" si="3"/>
        <v xml:space="preserve"> </v>
      </c>
      <c r="AY19" s="28" t="str">
        <f t="shared" si="3"/>
        <v xml:space="preserve"> </v>
      </c>
      <c r="AZ19" s="28" t="str">
        <f t="shared" si="3"/>
        <v xml:space="preserve"> </v>
      </c>
      <c r="BA19" s="28" t="str">
        <f t="shared" si="3"/>
        <v xml:space="preserve"> </v>
      </c>
      <c r="BB19" s="28" t="str">
        <f t="shared" si="3"/>
        <v xml:space="preserve"> </v>
      </c>
      <c r="BC19" s="28" t="str">
        <f t="shared" si="3"/>
        <v xml:space="preserve"> </v>
      </c>
      <c r="BD19" s="28" t="str">
        <f t="shared" si="3"/>
        <v xml:space="preserve"> </v>
      </c>
      <c r="BE19" s="28">
        <f t="shared" si="3"/>
        <v>0.3</v>
      </c>
      <c r="BF19" s="28" t="str">
        <f t="shared" si="3"/>
        <v xml:space="preserve"> </v>
      </c>
      <c r="BG19" s="28" t="str">
        <f t="shared" si="4"/>
        <v xml:space="preserve"> </v>
      </c>
      <c r="BH19" s="28" t="str">
        <f t="shared" si="4"/>
        <v xml:space="preserve"> </v>
      </c>
      <c r="BI19" s="28" t="str">
        <f t="shared" si="4"/>
        <v xml:space="preserve"> </v>
      </c>
      <c r="BJ19" s="28" t="str">
        <f t="shared" si="4"/>
        <v xml:space="preserve"> </v>
      </c>
      <c r="BK19" s="28" t="str">
        <f t="shared" si="4"/>
        <v xml:space="preserve"> </v>
      </c>
      <c r="BL19" s="28" t="str">
        <f t="shared" si="4"/>
        <v xml:space="preserve"> </v>
      </c>
      <c r="BM19" s="28" t="str">
        <f t="shared" si="4"/>
        <v xml:space="preserve"> </v>
      </c>
      <c r="BN19" s="28" t="str">
        <f t="shared" si="4"/>
        <v xml:space="preserve"> </v>
      </c>
      <c r="BO19" s="500"/>
      <c r="BP19" s="28" t="str">
        <f t="shared" si="7"/>
        <v xml:space="preserve"> </v>
      </c>
      <c r="BQ19" s="28" t="str">
        <f t="shared" si="7"/>
        <v xml:space="preserve"> </v>
      </c>
      <c r="BR19" s="28" t="str">
        <f t="shared" si="7"/>
        <v xml:space="preserve"> </v>
      </c>
      <c r="BS19" s="28" t="str">
        <f t="shared" si="7"/>
        <v xml:space="preserve"> </v>
      </c>
      <c r="BT19" s="28" t="str">
        <f t="shared" si="7"/>
        <v xml:space="preserve"> </v>
      </c>
      <c r="BU19" s="28" t="str">
        <f t="shared" si="7"/>
        <v xml:space="preserve"> </v>
      </c>
      <c r="BV19" s="28" t="str">
        <f t="shared" si="7"/>
        <v xml:space="preserve"> </v>
      </c>
      <c r="BW19" s="28" t="str">
        <f t="shared" si="7"/>
        <v xml:space="preserve"> </v>
      </c>
      <c r="BX19" s="28" t="str">
        <f t="shared" si="7"/>
        <v xml:space="preserve"> </v>
      </c>
      <c r="BY19" s="28" t="str">
        <f t="shared" si="7"/>
        <v xml:space="preserve"> </v>
      </c>
      <c r="BZ19" s="28" t="str">
        <f t="shared" si="7"/>
        <v xml:space="preserve"> </v>
      </c>
      <c r="CA19" s="28" t="str">
        <f t="shared" si="7"/>
        <v xml:space="preserve"> </v>
      </c>
      <c r="CB19" s="28" t="str">
        <f t="shared" si="7"/>
        <v xml:space="preserve"> </v>
      </c>
      <c r="CC19" s="28" t="str">
        <f t="shared" si="7"/>
        <v xml:space="preserve"> </v>
      </c>
      <c r="CD19" s="28" t="str">
        <f t="shared" si="7"/>
        <v xml:space="preserve"> </v>
      </c>
      <c r="CE19" s="28" t="str">
        <f t="shared" si="6"/>
        <v xml:space="preserve"> </v>
      </c>
      <c r="CF19" s="28" t="str">
        <f t="shared" si="6"/>
        <v xml:space="preserve"> </v>
      </c>
      <c r="CG19" s="28" t="str">
        <f t="shared" si="6"/>
        <v xml:space="preserve"> </v>
      </c>
      <c r="CH19" s="28" t="str">
        <f t="shared" si="6"/>
        <v xml:space="preserve"> </v>
      </c>
      <c r="CI19" s="28" t="str">
        <f t="shared" si="6"/>
        <v xml:space="preserve"> </v>
      </c>
      <c r="CJ19" s="28" t="str">
        <f t="shared" si="6"/>
        <v xml:space="preserve"> </v>
      </c>
      <c r="CK19" s="28">
        <f t="shared" si="6"/>
        <v>1915</v>
      </c>
      <c r="CL19" s="28" t="str">
        <f t="shared" si="6"/>
        <v xml:space="preserve"> </v>
      </c>
      <c r="CM19" s="28" t="str">
        <f t="shared" si="6"/>
        <v xml:space="preserve"> </v>
      </c>
      <c r="CN19" s="28" t="str">
        <f t="shared" si="6"/>
        <v xml:space="preserve"> </v>
      </c>
      <c r="CO19" s="28" t="str">
        <f t="shared" si="6"/>
        <v xml:space="preserve"> </v>
      </c>
      <c r="CP19" s="28" t="str">
        <f t="shared" si="6"/>
        <v xml:space="preserve"> </v>
      </c>
      <c r="CQ19" s="28" t="str">
        <f t="shared" si="6"/>
        <v xml:space="preserve"> </v>
      </c>
      <c r="CR19" s="28" t="str">
        <f t="shared" si="6"/>
        <v xml:space="preserve"> </v>
      </c>
      <c r="CS19" s="28" t="str">
        <f t="shared" si="6"/>
        <v xml:space="preserve"> </v>
      </c>
      <c r="CT19" s="28" t="str">
        <f t="shared" si="6"/>
        <v xml:space="preserve"> </v>
      </c>
      <c r="CU19" s="500"/>
    </row>
    <row r="20" spans="1:99">
      <c r="A20" s="4">
        <v>1916</v>
      </c>
      <c r="B20" s="9">
        <f>'NEW SNOW'!B39</f>
        <v>0</v>
      </c>
      <c r="C20" s="9">
        <f>'NEW SNOW'!C39</f>
        <v>0.7</v>
      </c>
      <c r="D20" s="9">
        <f>'NEW SNOW'!D39</f>
        <v>3.6</v>
      </c>
      <c r="E20" s="9" t="str">
        <f>'NEW SNOW'!E39</f>
        <v>T</v>
      </c>
      <c r="F20" s="9">
        <f>'NEW SNOW'!F39</f>
        <v>0</v>
      </c>
      <c r="G20" s="9">
        <f>'NEW SNOW'!G39</f>
        <v>0</v>
      </c>
      <c r="H20" s="9">
        <f>'NEW SNOW'!H39</f>
        <v>0</v>
      </c>
      <c r="I20" s="9" t="str">
        <f>'NEW SNOW'!I39</f>
        <v>T</v>
      </c>
      <c r="J20" s="9">
        <f>'NEW SNOW'!J39</f>
        <v>0</v>
      </c>
      <c r="K20" s="9">
        <f>'NEW SNOW'!K39</f>
        <v>0</v>
      </c>
      <c r="L20" s="9">
        <f>'NEW SNOW'!L39</f>
        <v>0</v>
      </c>
      <c r="M20" s="9">
        <f>'NEW SNOW'!M39</f>
        <v>0</v>
      </c>
      <c r="N20" s="9">
        <f>'NEW SNOW'!N39</f>
        <v>0</v>
      </c>
      <c r="O20" s="9">
        <f>'NEW SNOW'!O39</f>
        <v>0</v>
      </c>
      <c r="P20" s="9">
        <f>'NEW SNOW'!P39</f>
        <v>0</v>
      </c>
      <c r="Q20" s="9">
        <f>'NEW SNOW'!Q39</f>
        <v>0</v>
      </c>
      <c r="R20" s="9">
        <f>'NEW SNOW'!R39</f>
        <v>0</v>
      </c>
      <c r="S20" s="9">
        <f>'NEW SNOW'!S39</f>
        <v>0</v>
      </c>
      <c r="T20" s="9">
        <f>'NEW SNOW'!T39</f>
        <v>0</v>
      </c>
      <c r="U20" s="9">
        <f>'NEW SNOW'!U39</f>
        <v>0</v>
      </c>
      <c r="V20" s="9">
        <f>'NEW SNOW'!V39</f>
        <v>0.1</v>
      </c>
      <c r="W20" s="9">
        <f>'NEW SNOW'!W39</f>
        <v>0</v>
      </c>
      <c r="X20" s="9">
        <f>'NEW SNOW'!X39</f>
        <v>0</v>
      </c>
      <c r="Y20" s="9">
        <f>'NEW SNOW'!Y39</f>
        <v>0</v>
      </c>
      <c r="Z20" s="9">
        <f>'NEW SNOW'!Z39</f>
        <v>0</v>
      </c>
      <c r="AA20" s="9">
        <f>'NEW SNOW'!AA39</f>
        <v>0</v>
      </c>
      <c r="AB20" s="9">
        <f>'NEW SNOW'!AB39</f>
        <v>0</v>
      </c>
      <c r="AC20" s="9">
        <f>'NEW SNOW'!AC39</f>
        <v>0</v>
      </c>
      <c r="AD20" s="9">
        <f>'NEW SNOW'!AD39</f>
        <v>0</v>
      </c>
      <c r="AE20" s="9">
        <f>'NEW SNOW'!AE39</f>
        <v>0</v>
      </c>
      <c r="AF20" s="9">
        <f>'NEW SNOW'!AF39</f>
        <v>0</v>
      </c>
      <c r="AI20" s="4">
        <v>1916</v>
      </c>
      <c r="AJ20" s="28" t="str">
        <f t="shared" si="5"/>
        <v xml:space="preserve"> </v>
      </c>
      <c r="AK20" s="28">
        <f t="shared" si="5"/>
        <v>0.7</v>
      </c>
      <c r="AL20" s="28">
        <f t="shared" si="5"/>
        <v>3.6</v>
      </c>
      <c r="AM20" s="28" t="str">
        <f t="shared" si="5"/>
        <v xml:space="preserve"> </v>
      </c>
      <c r="AN20" s="28" t="str">
        <f t="shared" si="5"/>
        <v xml:space="preserve"> </v>
      </c>
      <c r="AO20" s="28" t="str">
        <f t="shared" si="5"/>
        <v xml:space="preserve"> </v>
      </c>
      <c r="AP20" s="28" t="str">
        <f t="shared" si="5"/>
        <v xml:space="preserve"> </v>
      </c>
      <c r="AQ20" s="28" t="str">
        <f t="shared" si="3"/>
        <v xml:space="preserve"> </v>
      </c>
      <c r="AR20" s="28" t="str">
        <f t="shared" si="3"/>
        <v xml:space="preserve"> </v>
      </c>
      <c r="AS20" s="28" t="str">
        <f t="shared" si="3"/>
        <v xml:space="preserve"> </v>
      </c>
      <c r="AT20" s="28" t="str">
        <f t="shared" si="3"/>
        <v xml:space="preserve"> </v>
      </c>
      <c r="AU20" s="28" t="str">
        <f t="shared" si="3"/>
        <v xml:space="preserve"> </v>
      </c>
      <c r="AV20" s="28" t="str">
        <f t="shared" si="3"/>
        <v xml:space="preserve"> </v>
      </c>
      <c r="AW20" s="28" t="str">
        <f t="shared" si="3"/>
        <v xml:space="preserve"> </v>
      </c>
      <c r="AX20" s="28" t="str">
        <f t="shared" si="3"/>
        <v xml:space="preserve"> </v>
      </c>
      <c r="AY20" s="28" t="str">
        <f t="shared" si="3"/>
        <v xml:space="preserve"> </v>
      </c>
      <c r="AZ20" s="28" t="str">
        <f t="shared" si="3"/>
        <v xml:space="preserve"> </v>
      </c>
      <c r="BA20" s="28" t="str">
        <f t="shared" si="3"/>
        <v xml:space="preserve"> </v>
      </c>
      <c r="BB20" s="28" t="str">
        <f t="shared" si="3"/>
        <v xml:space="preserve"> </v>
      </c>
      <c r="BC20" s="28" t="str">
        <f t="shared" si="3"/>
        <v xml:space="preserve"> </v>
      </c>
      <c r="BD20" s="28">
        <f t="shared" si="3"/>
        <v>0.1</v>
      </c>
      <c r="BE20" s="28" t="str">
        <f t="shared" si="3"/>
        <v xml:space="preserve"> </v>
      </c>
      <c r="BF20" s="28" t="str">
        <f t="shared" si="3"/>
        <v xml:space="preserve"> </v>
      </c>
      <c r="BG20" s="28" t="str">
        <f t="shared" si="4"/>
        <v xml:space="preserve"> </v>
      </c>
      <c r="BH20" s="28" t="str">
        <f t="shared" si="4"/>
        <v xml:space="preserve"> </v>
      </c>
      <c r="BI20" s="28" t="str">
        <f t="shared" si="4"/>
        <v xml:space="preserve"> </v>
      </c>
      <c r="BJ20" s="28" t="str">
        <f t="shared" si="4"/>
        <v xml:space="preserve"> </v>
      </c>
      <c r="BK20" s="28" t="str">
        <f t="shared" si="4"/>
        <v xml:space="preserve"> </v>
      </c>
      <c r="BL20" s="28" t="str">
        <f t="shared" si="4"/>
        <v xml:space="preserve"> </v>
      </c>
      <c r="BM20" s="28" t="str">
        <f t="shared" si="4"/>
        <v xml:space="preserve"> </v>
      </c>
      <c r="BN20" s="28" t="str">
        <f t="shared" si="4"/>
        <v xml:space="preserve"> </v>
      </c>
      <c r="BO20" s="500"/>
      <c r="BP20" s="28" t="str">
        <f t="shared" si="7"/>
        <v xml:space="preserve"> </v>
      </c>
      <c r="BQ20" s="28">
        <f t="shared" si="7"/>
        <v>1916</v>
      </c>
      <c r="BR20" s="28">
        <f t="shared" si="7"/>
        <v>1916</v>
      </c>
      <c r="BS20" s="28" t="str">
        <f t="shared" si="7"/>
        <v xml:space="preserve"> </v>
      </c>
      <c r="BT20" s="28" t="str">
        <f t="shared" si="7"/>
        <v xml:space="preserve"> </v>
      </c>
      <c r="BU20" s="28" t="str">
        <f t="shared" si="7"/>
        <v xml:space="preserve"> </v>
      </c>
      <c r="BV20" s="28" t="str">
        <f t="shared" si="7"/>
        <v xml:space="preserve"> </v>
      </c>
      <c r="BW20" s="28" t="str">
        <f t="shared" si="7"/>
        <v xml:space="preserve"> </v>
      </c>
      <c r="BX20" s="28" t="str">
        <f t="shared" si="7"/>
        <v xml:space="preserve"> </v>
      </c>
      <c r="BY20" s="28" t="str">
        <f t="shared" si="7"/>
        <v xml:space="preserve"> </v>
      </c>
      <c r="BZ20" s="28" t="str">
        <f t="shared" si="7"/>
        <v xml:space="preserve"> </v>
      </c>
      <c r="CA20" s="28" t="str">
        <f t="shared" si="7"/>
        <v xml:space="preserve"> </v>
      </c>
      <c r="CB20" s="28" t="str">
        <f t="shared" si="7"/>
        <v xml:space="preserve"> </v>
      </c>
      <c r="CC20" s="28" t="str">
        <f t="shared" si="7"/>
        <v xml:space="preserve"> </v>
      </c>
      <c r="CD20" s="28" t="str">
        <f t="shared" si="7"/>
        <v xml:space="preserve"> </v>
      </c>
      <c r="CE20" s="28" t="str">
        <f t="shared" si="6"/>
        <v xml:space="preserve"> </v>
      </c>
      <c r="CF20" s="28" t="str">
        <f t="shared" si="6"/>
        <v xml:space="preserve"> </v>
      </c>
      <c r="CG20" s="28" t="str">
        <f t="shared" si="6"/>
        <v xml:space="preserve"> </v>
      </c>
      <c r="CH20" s="28" t="str">
        <f t="shared" si="6"/>
        <v xml:space="preserve"> </v>
      </c>
      <c r="CI20" s="28" t="str">
        <f t="shared" si="6"/>
        <v xml:space="preserve"> </v>
      </c>
      <c r="CJ20" s="28">
        <f t="shared" si="6"/>
        <v>1916</v>
      </c>
      <c r="CK20" s="28" t="str">
        <f t="shared" si="6"/>
        <v xml:space="preserve"> </v>
      </c>
      <c r="CL20" s="28" t="str">
        <f t="shared" si="6"/>
        <v xml:space="preserve"> </v>
      </c>
      <c r="CM20" s="28" t="str">
        <f t="shared" si="6"/>
        <v xml:space="preserve"> </v>
      </c>
      <c r="CN20" s="28" t="str">
        <f t="shared" si="6"/>
        <v xml:space="preserve"> </v>
      </c>
      <c r="CO20" s="28" t="str">
        <f t="shared" si="6"/>
        <v xml:space="preserve"> </v>
      </c>
      <c r="CP20" s="28" t="str">
        <f t="shared" si="6"/>
        <v xml:space="preserve"> </v>
      </c>
      <c r="CQ20" s="28" t="str">
        <f t="shared" si="6"/>
        <v xml:space="preserve"> </v>
      </c>
      <c r="CR20" s="28" t="str">
        <f t="shared" si="6"/>
        <v xml:space="preserve"> </v>
      </c>
      <c r="CS20" s="28" t="str">
        <f t="shared" si="6"/>
        <v xml:space="preserve"> </v>
      </c>
      <c r="CT20" s="28" t="str">
        <f t="shared" si="6"/>
        <v xml:space="preserve"> </v>
      </c>
      <c r="CU20" s="500"/>
    </row>
    <row r="21" spans="1:99">
      <c r="A21" s="4">
        <v>1917</v>
      </c>
      <c r="B21" s="9">
        <f>'NEW SNOW'!B40</f>
        <v>0</v>
      </c>
      <c r="C21" s="9">
        <f>'NEW SNOW'!C40</f>
        <v>0</v>
      </c>
      <c r="D21" s="9">
        <f>'NEW SNOW'!D40</f>
        <v>0</v>
      </c>
      <c r="E21" s="9">
        <f>'NEW SNOW'!E40</f>
        <v>0</v>
      </c>
      <c r="F21" s="9">
        <f>'NEW SNOW'!F40</f>
        <v>0</v>
      </c>
      <c r="G21" s="9">
        <f>'NEW SNOW'!G40</f>
        <v>0</v>
      </c>
      <c r="H21" s="9">
        <f>'NEW SNOW'!H40</f>
        <v>0</v>
      </c>
      <c r="I21" s="9">
        <f>'NEW SNOW'!I40</f>
        <v>0</v>
      </c>
      <c r="J21" s="9">
        <f>'NEW SNOW'!J40</f>
        <v>0</v>
      </c>
      <c r="K21" s="9">
        <f>'NEW SNOW'!K40</f>
        <v>0</v>
      </c>
      <c r="L21" s="9">
        <f>'NEW SNOW'!L40</f>
        <v>0</v>
      </c>
      <c r="M21" s="9">
        <f>'NEW SNOW'!M40</f>
        <v>0</v>
      </c>
      <c r="N21" s="9" t="str">
        <f>'NEW SNOW'!N40</f>
        <v>T</v>
      </c>
      <c r="O21" s="9">
        <f>'NEW SNOW'!O40</f>
        <v>0</v>
      </c>
      <c r="P21" s="9">
        <f>'NEW SNOW'!P40</f>
        <v>0</v>
      </c>
      <c r="Q21" s="9">
        <f>'NEW SNOW'!Q40</f>
        <v>0</v>
      </c>
      <c r="R21" s="9">
        <f>'NEW SNOW'!R40</f>
        <v>0</v>
      </c>
      <c r="S21" s="9" t="str">
        <f>'NEW SNOW'!S40</f>
        <v>T</v>
      </c>
      <c r="T21" s="9">
        <f>'NEW SNOW'!T40</f>
        <v>0</v>
      </c>
      <c r="U21" s="9">
        <f>'NEW SNOW'!U40</f>
        <v>0</v>
      </c>
      <c r="V21" s="9">
        <f>'NEW SNOW'!V40</f>
        <v>0</v>
      </c>
      <c r="W21" s="9">
        <f>'NEW SNOW'!W40</f>
        <v>0</v>
      </c>
      <c r="X21" s="9">
        <f>'NEW SNOW'!X40</f>
        <v>0</v>
      </c>
      <c r="Y21" s="9">
        <f>'NEW SNOW'!Y40</f>
        <v>0</v>
      </c>
      <c r="Z21" s="9">
        <f>'NEW SNOW'!Z40</f>
        <v>0</v>
      </c>
      <c r="AA21" s="9">
        <f>'NEW SNOW'!AA40</f>
        <v>0</v>
      </c>
      <c r="AB21" s="9">
        <f>'NEW SNOW'!AB40</f>
        <v>0</v>
      </c>
      <c r="AC21" s="9">
        <f>'NEW SNOW'!AC40</f>
        <v>0</v>
      </c>
      <c r="AD21" s="9">
        <f>'NEW SNOW'!AD40</f>
        <v>0</v>
      </c>
      <c r="AE21" s="9">
        <f>'NEW SNOW'!AE40</f>
        <v>0</v>
      </c>
      <c r="AF21" s="9">
        <f>'NEW SNOW'!AF40</f>
        <v>0</v>
      </c>
      <c r="AI21" s="4">
        <v>1917</v>
      </c>
      <c r="AJ21" s="28" t="str">
        <f t="shared" si="5"/>
        <v xml:space="preserve"> </v>
      </c>
      <c r="AK21" s="28" t="str">
        <f t="shared" si="5"/>
        <v xml:space="preserve"> </v>
      </c>
      <c r="AL21" s="28" t="str">
        <f t="shared" si="5"/>
        <v xml:space="preserve"> </v>
      </c>
      <c r="AM21" s="28" t="str">
        <f t="shared" si="5"/>
        <v xml:space="preserve"> </v>
      </c>
      <c r="AN21" s="28" t="str">
        <f t="shared" si="5"/>
        <v xml:space="preserve"> </v>
      </c>
      <c r="AO21" s="28" t="str">
        <f t="shared" si="5"/>
        <v xml:space="preserve"> </v>
      </c>
      <c r="AP21" s="28" t="str">
        <f t="shared" si="5"/>
        <v xml:space="preserve"> </v>
      </c>
      <c r="AQ21" s="28" t="str">
        <f t="shared" si="3"/>
        <v xml:space="preserve"> </v>
      </c>
      <c r="AR21" s="28" t="str">
        <f t="shared" si="3"/>
        <v xml:space="preserve"> </v>
      </c>
      <c r="AS21" s="28" t="str">
        <f t="shared" si="3"/>
        <v xml:space="preserve"> </v>
      </c>
      <c r="AT21" s="28" t="str">
        <f t="shared" si="3"/>
        <v xml:space="preserve"> </v>
      </c>
      <c r="AU21" s="28" t="str">
        <f t="shared" si="3"/>
        <v xml:space="preserve"> </v>
      </c>
      <c r="AV21" s="28" t="str">
        <f t="shared" si="3"/>
        <v xml:space="preserve"> </v>
      </c>
      <c r="AW21" s="28" t="str">
        <f t="shared" si="3"/>
        <v xml:space="preserve"> </v>
      </c>
      <c r="AX21" s="28" t="str">
        <f t="shared" si="3"/>
        <v xml:space="preserve"> </v>
      </c>
      <c r="AY21" s="28" t="str">
        <f t="shared" si="3"/>
        <v xml:space="preserve"> </v>
      </c>
      <c r="AZ21" s="28" t="str">
        <f t="shared" si="3"/>
        <v xml:space="preserve"> </v>
      </c>
      <c r="BA21" s="28" t="str">
        <f t="shared" si="3"/>
        <v xml:space="preserve"> </v>
      </c>
      <c r="BB21" s="28" t="str">
        <f t="shared" si="3"/>
        <v xml:space="preserve"> </v>
      </c>
      <c r="BC21" s="28" t="str">
        <f t="shared" si="3"/>
        <v xml:space="preserve"> </v>
      </c>
      <c r="BD21" s="28" t="str">
        <f t="shared" si="3"/>
        <v xml:space="preserve"> </v>
      </c>
      <c r="BE21" s="28" t="str">
        <f t="shared" si="3"/>
        <v xml:space="preserve"> </v>
      </c>
      <c r="BF21" s="28" t="str">
        <f t="shared" si="3"/>
        <v xml:space="preserve"> </v>
      </c>
      <c r="BG21" s="28" t="str">
        <f t="shared" si="4"/>
        <v xml:space="preserve"> </v>
      </c>
      <c r="BH21" s="28" t="str">
        <f t="shared" si="4"/>
        <v xml:space="preserve"> </v>
      </c>
      <c r="BI21" s="28" t="str">
        <f t="shared" si="4"/>
        <v xml:space="preserve"> </v>
      </c>
      <c r="BJ21" s="28" t="str">
        <f t="shared" si="4"/>
        <v xml:space="preserve"> </v>
      </c>
      <c r="BK21" s="28" t="str">
        <f t="shared" si="4"/>
        <v xml:space="preserve"> </v>
      </c>
      <c r="BL21" s="28" t="str">
        <f t="shared" si="4"/>
        <v xml:space="preserve"> </v>
      </c>
      <c r="BM21" s="28" t="str">
        <f t="shared" si="4"/>
        <v xml:space="preserve"> </v>
      </c>
      <c r="BN21" s="28" t="str">
        <f t="shared" si="4"/>
        <v xml:space="preserve"> </v>
      </c>
      <c r="BO21" s="500"/>
      <c r="BP21" s="28" t="str">
        <f t="shared" si="7"/>
        <v xml:space="preserve"> </v>
      </c>
      <c r="BQ21" s="28" t="str">
        <f t="shared" si="7"/>
        <v xml:space="preserve"> </v>
      </c>
      <c r="BR21" s="28" t="str">
        <f t="shared" si="7"/>
        <v xml:space="preserve"> </v>
      </c>
      <c r="BS21" s="28" t="str">
        <f t="shared" si="7"/>
        <v xml:space="preserve"> </v>
      </c>
      <c r="BT21" s="28" t="str">
        <f t="shared" si="7"/>
        <v xml:space="preserve"> </v>
      </c>
      <c r="BU21" s="28" t="str">
        <f t="shared" si="7"/>
        <v xml:space="preserve"> </v>
      </c>
      <c r="BV21" s="28" t="str">
        <f t="shared" si="7"/>
        <v xml:space="preserve"> </v>
      </c>
      <c r="BW21" s="28" t="str">
        <f t="shared" si="7"/>
        <v xml:space="preserve"> </v>
      </c>
      <c r="BX21" s="28" t="str">
        <f t="shared" si="7"/>
        <v xml:space="preserve"> </v>
      </c>
      <c r="BY21" s="28" t="str">
        <f t="shared" si="7"/>
        <v xml:space="preserve"> </v>
      </c>
      <c r="BZ21" s="28" t="str">
        <f t="shared" si="7"/>
        <v xml:space="preserve"> </v>
      </c>
      <c r="CA21" s="28" t="str">
        <f t="shared" si="7"/>
        <v xml:space="preserve"> </v>
      </c>
      <c r="CB21" s="28" t="str">
        <f t="shared" si="7"/>
        <v xml:space="preserve"> </v>
      </c>
      <c r="CC21" s="28" t="str">
        <f t="shared" si="7"/>
        <v xml:space="preserve"> </v>
      </c>
      <c r="CD21" s="28" t="str">
        <f t="shared" si="7"/>
        <v xml:space="preserve"> </v>
      </c>
      <c r="CE21" s="28" t="str">
        <f t="shared" si="6"/>
        <v xml:space="preserve"> </v>
      </c>
      <c r="CF21" s="28" t="str">
        <f t="shared" si="6"/>
        <v xml:space="preserve"> </v>
      </c>
      <c r="CG21" s="28" t="str">
        <f t="shared" si="6"/>
        <v xml:space="preserve"> </v>
      </c>
      <c r="CH21" s="28" t="str">
        <f t="shared" si="6"/>
        <v xml:space="preserve"> </v>
      </c>
      <c r="CI21" s="28" t="str">
        <f t="shared" si="6"/>
        <v xml:space="preserve"> </v>
      </c>
      <c r="CJ21" s="28" t="str">
        <f t="shared" si="6"/>
        <v xml:space="preserve"> </v>
      </c>
      <c r="CK21" s="28" t="str">
        <f t="shared" si="6"/>
        <v xml:space="preserve"> </v>
      </c>
      <c r="CL21" s="28" t="str">
        <f t="shared" si="6"/>
        <v xml:space="preserve"> </v>
      </c>
      <c r="CM21" s="28" t="str">
        <f t="shared" si="6"/>
        <v xml:space="preserve"> </v>
      </c>
      <c r="CN21" s="28" t="str">
        <f t="shared" si="6"/>
        <v xml:space="preserve"> </v>
      </c>
      <c r="CO21" s="28" t="str">
        <f t="shared" si="6"/>
        <v xml:space="preserve"> </v>
      </c>
      <c r="CP21" s="28" t="str">
        <f t="shared" si="6"/>
        <v xml:space="preserve"> </v>
      </c>
      <c r="CQ21" s="28" t="str">
        <f t="shared" si="6"/>
        <v xml:space="preserve"> </v>
      </c>
      <c r="CR21" s="28" t="str">
        <f t="shared" si="6"/>
        <v xml:space="preserve"> </v>
      </c>
      <c r="CS21" s="28" t="str">
        <f t="shared" si="6"/>
        <v xml:space="preserve"> </v>
      </c>
      <c r="CT21" s="28" t="str">
        <f t="shared" si="6"/>
        <v xml:space="preserve"> </v>
      </c>
      <c r="CU21" s="500"/>
    </row>
    <row r="22" spans="1:99">
      <c r="A22" s="4">
        <v>1918</v>
      </c>
      <c r="B22" s="9">
        <f>'NEW SNOW'!B41</f>
        <v>0</v>
      </c>
      <c r="C22" s="9">
        <f>'NEW SNOW'!C41</f>
        <v>0</v>
      </c>
      <c r="D22" s="9">
        <f>'NEW SNOW'!D41</f>
        <v>0</v>
      </c>
      <c r="E22" s="9">
        <f>'NEW SNOW'!E41</f>
        <v>0</v>
      </c>
      <c r="F22" s="9">
        <f>'NEW SNOW'!F41</f>
        <v>0</v>
      </c>
      <c r="G22" s="9" t="str">
        <f>'NEW SNOW'!G41</f>
        <v>T</v>
      </c>
      <c r="H22" s="9">
        <f>'NEW SNOW'!H41</f>
        <v>0</v>
      </c>
      <c r="I22" s="9">
        <f>'NEW SNOW'!I41</f>
        <v>0</v>
      </c>
      <c r="J22" s="9">
        <f>'NEW SNOW'!J41</f>
        <v>0</v>
      </c>
      <c r="K22" s="9">
        <f>'NEW SNOW'!K41</f>
        <v>0</v>
      </c>
      <c r="L22" s="9">
        <f>'NEW SNOW'!L41</f>
        <v>0</v>
      </c>
      <c r="M22" s="9">
        <f>'NEW SNOW'!M41</f>
        <v>0</v>
      </c>
      <c r="N22" s="9">
        <f>'NEW SNOW'!N41</f>
        <v>0</v>
      </c>
      <c r="O22" s="9">
        <f>'NEW SNOW'!O41</f>
        <v>0</v>
      </c>
      <c r="P22" s="9">
        <f>'NEW SNOW'!P41</f>
        <v>0</v>
      </c>
      <c r="Q22" s="9">
        <f>'NEW SNOW'!Q41</f>
        <v>0</v>
      </c>
      <c r="R22" s="9">
        <f>'NEW SNOW'!R41</f>
        <v>0</v>
      </c>
      <c r="S22" s="9">
        <f>'NEW SNOW'!S41</f>
        <v>0</v>
      </c>
      <c r="T22" s="9">
        <f>'NEW SNOW'!T41</f>
        <v>0</v>
      </c>
      <c r="U22" s="9">
        <f>'NEW SNOW'!U41</f>
        <v>0</v>
      </c>
      <c r="V22" s="9">
        <f>'NEW SNOW'!V41</f>
        <v>0</v>
      </c>
      <c r="W22" s="9">
        <f>'NEW SNOW'!W41</f>
        <v>0</v>
      </c>
      <c r="X22" s="9">
        <f>'NEW SNOW'!X41</f>
        <v>0</v>
      </c>
      <c r="Y22" s="9">
        <f>'NEW SNOW'!Y41</f>
        <v>0</v>
      </c>
      <c r="Z22" s="9">
        <f>'NEW SNOW'!Z41</f>
        <v>0</v>
      </c>
      <c r="AA22" s="9">
        <f>'NEW SNOW'!AA41</f>
        <v>0</v>
      </c>
      <c r="AB22" s="9">
        <f>'NEW SNOW'!AB41</f>
        <v>0</v>
      </c>
      <c r="AC22" s="9">
        <f>'NEW SNOW'!AC41</f>
        <v>0</v>
      </c>
      <c r="AD22" s="9">
        <f>'NEW SNOW'!AD41</f>
        <v>0</v>
      </c>
      <c r="AE22" s="9">
        <f>'NEW SNOW'!AE41</f>
        <v>0</v>
      </c>
      <c r="AF22" s="9">
        <f>'NEW SNOW'!AF41</f>
        <v>0</v>
      </c>
      <c r="AI22" s="4">
        <v>1918</v>
      </c>
      <c r="AJ22" s="28" t="str">
        <f t="shared" si="5"/>
        <v xml:space="preserve"> </v>
      </c>
      <c r="AK22" s="28" t="str">
        <f t="shared" si="5"/>
        <v xml:space="preserve"> </v>
      </c>
      <c r="AL22" s="28" t="str">
        <f t="shared" si="5"/>
        <v xml:space="preserve"> </v>
      </c>
      <c r="AM22" s="28" t="str">
        <f t="shared" si="5"/>
        <v xml:space="preserve"> </v>
      </c>
      <c r="AN22" s="28" t="str">
        <f t="shared" si="5"/>
        <v xml:space="preserve"> </v>
      </c>
      <c r="AO22" s="28" t="str">
        <f t="shared" si="5"/>
        <v xml:space="preserve"> </v>
      </c>
      <c r="AP22" s="28" t="str">
        <f t="shared" si="5"/>
        <v xml:space="preserve"> </v>
      </c>
      <c r="AQ22" s="28" t="str">
        <f t="shared" si="3"/>
        <v xml:space="preserve"> </v>
      </c>
      <c r="AR22" s="28" t="str">
        <f t="shared" si="3"/>
        <v xml:space="preserve"> </v>
      </c>
      <c r="AS22" s="28" t="str">
        <f t="shared" si="3"/>
        <v xml:space="preserve"> </v>
      </c>
      <c r="AT22" s="28" t="str">
        <f t="shared" si="3"/>
        <v xml:space="preserve"> </v>
      </c>
      <c r="AU22" s="28" t="str">
        <f t="shared" si="3"/>
        <v xml:space="preserve"> </v>
      </c>
      <c r="AV22" s="28" t="str">
        <f t="shared" si="3"/>
        <v xml:space="preserve"> </v>
      </c>
      <c r="AW22" s="28" t="str">
        <f t="shared" si="3"/>
        <v xml:space="preserve"> </v>
      </c>
      <c r="AX22" s="28" t="str">
        <f t="shared" si="3"/>
        <v xml:space="preserve"> </v>
      </c>
      <c r="AY22" s="28" t="str">
        <f t="shared" si="3"/>
        <v xml:space="preserve"> </v>
      </c>
      <c r="AZ22" s="28" t="str">
        <f t="shared" si="3"/>
        <v xml:space="preserve"> </v>
      </c>
      <c r="BA22" s="28" t="str">
        <f t="shared" si="3"/>
        <v xml:space="preserve"> </v>
      </c>
      <c r="BB22" s="28" t="str">
        <f t="shared" si="3"/>
        <v xml:space="preserve"> </v>
      </c>
      <c r="BC22" s="28" t="str">
        <f t="shared" si="3"/>
        <v xml:space="preserve"> </v>
      </c>
      <c r="BD22" s="28" t="str">
        <f t="shared" si="3"/>
        <v xml:space="preserve"> </v>
      </c>
      <c r="BE22" s="28" t="str">
        <f t="shared" si="3"/>
        <v xml:space="preserve"> </v>
      </c>
      <c r="BF22" s="28" t="str">
        <f t="shared" si="3"/>
        <v xml:space="preserve"> </v>
      </c>
      <c r="BG22" s="28" t="str">
        <f t="shared" si="4"/>
        <v xml:space="preserve"> </v>
      </c>
      <c r="BH22" s="28" t="str">
        <f t="shared" si="4"/>
        <v xml:space="preserve"> </v>
      </c>
      <c r="BI22" s="28" t="str">
        <f t="shared" si="4"/>
        <v xml:space="preserve"> </v>
      </c>
      <c r="BJ22" s="28" t="str">
        <f t="shared" si="4"/>
        <v xml:space="preserve"> </v>
      </c>
      <c r="BK22" s="28" t="str">
        <f t="shared" si="4"/>
        <v xml:space="preserve"> </v>
      </c>
      <c r="BL22" s="28" t="str">
        <f t="shared" si="4"/>
        <v xml:space="preserve"> </v>
      </c>
      <c r="BM22" s="28" t="str">
        <f t="shared" si="4"/>
        <v xml:space="preserve"> </v>
      </c>
      <c r="BN22" s="28" t="str">
        <f t="shared" si="4"/>
        <v xml:space="preserve"> </v>
      </c>
      <c r="BO22" s="500"/>
      <c r="BP22" s="28" t="str">
        <f t="shared" si="7"/>
        <v xml:space="preserve"> </v>
      </c>
      <c r="BQ22" s="28" t="str">
        <f t="shared" si="7"/>
        <v xml:space="preserve"> </v>
      </c>
      <c r="BR22" s="28" t="str">
        <f t="shared" si="7"/>
        <v xml:space="preserve"> </v>
      </c>
      <c r="BS22" s="28" t="str">
        <f t="shared" si="7"/>
        <v xml:space="preserve"> </v>
      </c>
      <c r="BT22" s="28" t="str">
        <f t="shared" si="7"/>
        <v xml:space="preserve"> </v>
      </c>
      <c r="BU22" s="28" t="str">
        <f t="shared" si="7"/>
        <v xml:space="preserve"> </v>
      </c>
      <c r="BV22" s="28" t="str">
        <f t="shared" si="7"/>
        <v xml:space="preserve"> </v>
      </c>
      <c r="BW22" s="28" t="str">
        <f t="shared" si="7"/>
        <v xml:space="preserve"> </v>
      </c>
      <c r="BX22" s="28" t="str">
        <f t="shared" si="7"/>
        <v xml:space="preserve"> </v>
      </c>
      <c r="BY22" s="28" t="str">
        <f t="shared" si="7"/>
        <v xml:space="preserve"> </v>
      </c>
      <c r="BZ22" s="28" t="str">
        <f t="shared" si="7"/>
        <v xml:space="preserve"> </v>
      </c>
      <c r="CA22" s="28" t="str">
        <f t="shared" si="7"/>
        <v xml:space="preserve"> </v>
      </c>
      <c r="CB22" s="28" t="str">
        <f t="shared" si="7"/>
        <v xml:space="preserve"> </v>
      </c>
      <c r="CC22" s="28" t="str">
        <f t="shared" si="7"/>
        <v xml:space="preserve"> </v>
      </c>
      <c r="CD22" s="28" t="str">
        <f t="shared" si="7"/>
        <v xml:space="preserve"> </v>
      </c>
      <c r="CE22" s="28" t="str">
        <f t="shared" si="6"/>
        <v xml:space="preserve"> </v>
      </c>
      <c r="CF22" s="28" t="str">
        <f t="shared" si="6"/>
        <v xml:space="preserve"> </v>
      </c>
      <c r="CG22" s="28" t="str">
        <f t="shared" si="6"/>
        <v xml:space="preserve"> </v>
      </c>
      <c r="CH22" s="28" t="str">
        <f t="shared" si="6"/>
        <v xml:space="preserve"> </v>
      </c>
      <c r="CI22" s="28" t="str">
        <f t="shared" si="6"/>
        <v xml:space="preserve"> </v>
      </c>
      <c r="CJ22" s="28" t="str">
        <f t="shared" si="6"/>
        <v xml:space="preserve"> </v>
      </c>
      <c r="CK22" s="28" t="str">
        <f t="shared" si="6"/>
        <v xml:space="preserve"> </v>
      </c>
      <c r="CL22" s="28" t="str">
        <f t="shared" si="6"/>
        <v xml:space="preserve"> </v>
      </c>
      <c r="CM22" s="28" t="str">
        <f t="shared" si="6"/>
        <v xml:space="preserve"> </v>
      </c>
      <c r="CN22" s="28" t="str">
        <f t="shared" si="6"/>
        <v xml:space="preserve"> </v>
      </c>
      <c r="CO22" s="28" t="str">
        <f t="shared" si="6"/>
        <v xml:space="preserve"> </v>
      </c>
      <c r="CP22" s="28" t="str">
        <f t="shared" si="6"/>
        <v xml:space="preserve"> </v>
      </c>
      <c r="CQ22" s="28" t="str">
        <f t="shared" si="6"/>
        <v xml:space="preserve"> </v>
      </c>
      <c r="CR22" s="28" t="str">
        <f t="shared" si="6"/>
        <v xml:space="preserve"> </v>
      </c>
      <c r="CS22" s="28" t="str">
        <f t="shared" si="6"/>
        <v xml:space="preserve"> </v>
      </c>
      <c r="CT22" s="28" t="str">
        <f t="shared" si="6"/>
        <v xml:space="preserve"> </v>
      </c>
      <c r="CU22" s="500"/>
    </row>
    <row r="23" spans="1:99">
      <c r="A23" s="4">
        <v>1919</v>
      </c>
      <c r="B23" s="9">
        <f>'NEW SNOW'!B42</f>
        <v>0</v>
      </c>
      <c r="C23" s="9">
        <f>'NEW SNOW'!C42</f>
        <v>0</v>
      </c>
      <c r="D23" s="9">
        <f>'NEW SNOW'!D42</f>
        <v>0</v>
      </c>
      <c r="E23" s="9">
        <f>'NEW SNOW'!E42</f>
        <v>0</v>
      </c>
      <c r="F23" s="9">
        <f>'NEW SNOW'!F42</f>
        <v>0</v>
      </c>
      <c r="G23" s="9">
        <f>'NEW SNOW'!G42</f>
        <v>0</v>
      </c>
      <c r="H23" s="9">
        <f>'NEW SNOW'!H42</f>
        <v>0</v>
      </c>
      <c r="I23" s="9">
        <f>'NEW SNOW'!I42</f>
        <v>0</v>
      </c>
      <c r="J23" s="9">
        <f>'NEW SNOW'!J42</f>
        <v>0</v>
      </c>
      <c r="K23" s="9">
        <f>'NEW SNOW'!K42</f>
        <v>0</v>
      </c>
      <c r="L23" s="9">
        <f>'NEW SNOW'!L42</f>
        <v>0</v>
      </c>
      <c r="M23" s="9">
        <f>'NEW SNOW'!M42</f>
        <v>0</v>
      </c>
      <c r="N23" s="9">
        <f>'NEW SNOW'!N42</f>
        <v>0</v>
      </c>
      <c r="O23" s="9">
        <f>'NEW SNOW'!O42</f>
        <v>0</v>
      </c>
      <c r="P23" s="9">
        <f>'NEW SNOW'!P42</f>
        <v>0</v>
      </c>
      <c r="Q23" s="9">
        <f>'NEW SNOW'!Q42</f>
        <v>0</v>
      </c>
      <c r="R23" s="9">
        <f>'NEW SNOW'!R42</f>
        <v>0</v>
      </c>
      <c r="S23" s="9">
        <f>'NEW SNOW'!S42</f>
        <v>0</v>
      </c>
      <c r="T23" s="9">
        <f>'NEW SNOW'!T42</f>
        <v>0</v>
      </c>
      <c r="U23" s="9">
        <f>'NEW SNOW'!U42</f>
        <v>0</v>
      </c>
      <c r="V23" s="9">
        <f>'NEW SNOW'!V42</f>
        <v>0</v>
      </c>
      <c r="W23" s="9">
        <f>'NEW SNOW'!W42</f>
        <v>0</v>
      </c>
      <c r="X23" s="9">
        <f>'NEW SNOW'!X42</f>
        <v>0</v>
      </c>
      <c r="Y23" s="9">
        <f>'NEW SNOW'!Y42</f>
        <v>0</v>
      </c>
      <c r="Z23" s="9">
        <f>'NEW SNOW'!Z42</f>
        <v>0</v>
      </c>
      <c r="AA23" s="9">
        <f>'NEW SNOW'!AA42</f>
        <v>0</v>
      </c>
      <c r="AB23" s="9">
        <f>'NEW SNOW'!AB42</f>
        <v>0</v>
      </c>
      <c r="AC23" s="9">
        <f>'NEW SNOW'!AC42</f>
        <v>0</v>
      </c>
      <c r="AD23" s="9">
        <f>'NEW SNOW'!AD42</f>
        <v>0</v>
      </c>
      <c r="AE23" s="9">
        <f>'NEW SNOW'!AE42</f>
        <v>0</v>
      </c>
      <c r="AF23" s="9">
        <f>'NEW SNOW'!AF42</f>
        <v>0</v>
      </c>
      <c r="AI23" s="4">
        <v>1919</v>
      </c>
      <c r="AJ23" s="28" t="str">
        <f t="shared" si="5"/>
        <v xml:space="preserve"> </v>
      </c>
      <c r="AK23" s="28" t="str">
        <f t="shared" si="5"/>
        <v xml:space="preserve"> </v>
      </c>
      <c r="AL23" s="28" t="str">
        <f t="shared" si="5"/>
        <v xml:space="preserve"> </v>
      </c>
      <c r="AM23" s="28" t="str">
        <f t="shared" si="5"/>
        <v xml:space="preserve"> </v>
      </c>
      <c r="AN23" s="28" t="str">
        <f t="shared" si="5"/>
        <v xml:space="preserve"> </v>
      </c>
      <c r="AO23" s="28" t="str">
        <f t="shared" si="5"/>
        <v xml:space="preserve"> </v>
      </c>
      <c r="AP23" s="28" t="str">
        <f t="shared" si="5"/>
        <v xml:space="preserve"> </v>
      </c>
      <c r="AQ23" s="28" t="str">
        <f t="shared" si="3"/>
        <v xml:space="preserve"> </v>
      </c>
      <c r="AR23" s="28" t="str">
        <f t="shared" si="3"/>
        <v xml:space="preserve"> </v>
      </c>
      <c r="AS23" s="28" t="str">
        <f t="shared" si="3"/>
        <v xml:space="preserve"> </v>
      </c>
      <c r="AT23" s="28" t="str">
        <f t="shared" si="3"/>
        <v xml:space="preserve"> </v>
      </c>
      <c r="AU23" s="28" t="str">
        <f t="shared" si="3"/>
        <v xml:space="preserve"> </v>
      </c>
      <c r="AV23" s="28" t="str">
        <f t="shared" si="3"/>
        <v xml:space="preserve"> </v>
      </c>
      <c r="AW23" s="28" t="str">
        <f t="shared" si="3"/>
        <v xml:space="preserve"> </v>
      </c>
      <c r="AX23" s="28" t="str">
        <f t="shared" si="3"/>
        <v xml:space="preserve"> </v>
      </c>
      <c r="AY23" s="28" t="str">
        <f t="shared" si="3"/>
        <v xml:space="preserve"> </v>
      </c>
      <c r="AZ23" s="28" t="str">
        <f t="shared" si="3"/>
        <v xml:space="preserve"> </v>
      </c>
      <c r="BA23" s="28" t="str">
        <f t="shared" si="3"/>
        <v xml:space="preserve"> </v>
      </c>
      <c r="BB23" s="28" t="str">
        <f t="shared" si="3"/>
        <v xml:space="preserve"> </v>
      </c>
      <c r="BC23" s="28" t="str">
        <f t="shared" si="3"/>
        <v xml:space="preserve"> </v>
      </c>
      <c r="BD23" s="28" t="str">
        <f t="shared" si="3"/>
        <v xml:space="preserve"> </v>
      </c>
      <c r="BE23" s="28" t="str">
        <f t="shared" si="3"/>
        <v xml:space="preserve"> </v>
      </c>
      <c r="BF23" s="28" t="str">
        <f t="shared" si="3"/>
        <v xml:space="preserve"> </v>
      </c>
      <c r="BG23" s="28" t="str">
        <f t="shared" si="4"/>
        <v xml:space="preserve"> </v>
      </c>
      <c r="BH23" s="28" t="str">
        <f t="shared" si="4"/>
        <v xml:space="preserve"> </v>
      </c>
      <c r="BI23" s="28" t="str">
        <f t="shared" si="4"/>
        <v xml:space="preserve"> </v>
      </c>
      <c r="BJ23" s="28" t="str">
        <f t="shared" si="4"/>
        <v xml:space="preserve"> </v>
      </c>
      <c r="BK23" s="28" t="str">
        <f t="shared" si="4"/>
        <v xml:space="preserve"> </v>
      </c>
      <c r="BL23" s="28" t="str">
        <f t="shared" si="4"/>
        <v xml:space="preserve"> </v>
      </c>
      <c r="BM23" s="28" t="str">
        <f t="shared" si="4"/>
        <v xml:space="preserve"> </v>
      </c>
      <c r="BN23" s="28" t="str">
        <f t="shared" si="4"/>
        <v xml:space="preserve"> </v>
      </c>
      <c r="BO23" s="500"/>
      <c r="BP23" s="28" t="str">
        <f t="shared" si="7"/>
        <v xml:space="preserve"> </v>
      </c>
      <c r="BQ23" s="28" t="str">
        <f t="shared" si="7"/>
        <v xml:space="preserve"> </v>
      </c>
      <c r="BR23" s="28" t="str">
        <f t="shared" si="7"/>
        <v xml:space="preserve"> </v>
      </c>
      <c r="BS23" s="28" t="str">
        <f t="shared" si="7"/>
        <v xml:space="preserve"> </v>
      </c>
      <c r="BT23" s="28" t="str">
        <f t="shared" si="7"/>
        <v xml:space="preserve"> </v>
      </c>
      <c r="BU23" s="28" t="str">
        <f t="shared" si="7"/>
        <v xml:space="preserve"> </v>
      </c>
      <c r="BV23" s="28" t="str">
        <f t="shared" si="7"/>
        <v xml:space="preserve"> </v>
      </c>
      <c r="BW23" s="28" t="str">
        <f t="shared" si="7"/>
        <v xml:space="preserve"> </v>
      </c>
      <c r="BX23" s="28" t="str">
        <f t="shared" si="7"/>
        <v xml:space="preserve"> </v>
      </c>
      <c r="BY23" s="28" t="str">
        <f t="shared" si="7"/>
        <v xml:space="preserve"> </v>
      </c>
      <c r="BZ23" s="28" t="str">
        <f t="shared" si="7"/>
        <v xml:space="preserve"> </v>
      </c>
      <c r="CA23" s="28" t="str">
        <f t="shared" si="7"/>
        <v xml:space="preserve"> </v>
      </c>
      <c r="CB23" s="28" t="str">
        <f t="shared" si="7"/>
        <v xml:space="preserve"> </v>
      </c>
      <c r="CC23" s="28" t="str">
        <f t="shared" si="7"/>
        <v xml:space="preserve"> </v>
      </c>
      <c r="CD23" s="28" t="str">
        <f t="shared" si="7"/>
        <v xml:space="preserve"> </v>
      </c>
      <c r="CE23" s="28" t="str">
        <f t="shared" si="6"/>
        <v xml:space="preserve"> </v>
      </c>
      <c r="CF23" s="28" t="str">
        <f t="shared" si="6"/>
        <v xml:space="preserve"> </v>
      </c>
      <c r="CG23" s="28" t="str">
        <f t="shared" si="6"/>
        <v xml:space="preserve"> </v>
      </c>
      <c r="CH23" s="28" t="str">
        <f t="shared" si="6"/>
        <v xml:space="preserve"> </v>
      </c>
      <c r="CI23" s="28" t="str">
        <f t="shared" si="6"/>
        <v xml:space="preserve"> </v>
      </c>
      <c r="CJ23" s="28" t="str">
        <f t="shared" si="6"/>
        <v xml:space="preserve"> </v>
      </c>
      <c r="CK23" s="28" t="str">
        <f t="shared" si="6"/>
        <v xml:space="preserve"> </v>
      </c>
      <c r="CL23" s="28" t="str">
        <f t="shared" si="6"/>
        <v xml:space="preserve"> </v>
      </c>
      <c r="CM23" s="28" t="str">
        <f t="shared" si="6"/>
        <v xml:space="preserve"> </v>
      </c>
      <c r="CN23" s="28" t="str">
        <f t="shared" si="6"/>
        <v xml:space="preserve"> </v>
      </c>
      <c r="CO23" s="28" t="str">
        <f t="shared" si="6"/>
        <v xml:space="preserve"> </v>
      </c>
      <c r="CP23" s="28" t="str">
        <f t="shared" si="6"/>
        <v xml:space="preserve"> </v>
      </c>
      <c r="CQ23" s="28" t="str">
        <f t="shared" si="6"/>
        <v xml:space="preserve"> </v>
      </c>
      <c r="CR23" s="28" t="str">
        <f t="shared" si="6"/>
        <v xml:space="preserve"> </v>
      </c>
      <c r="CS23" s="28" t="str">
        <f t="shared" si="6"/>
        <v xml:space="preserve"> </v>
      </c>
      <c r="CT23" s="28" t="str">
        <f t="shared" si="6"/>
        <v xml:space="preserve"> </v>
      </c>
      <c r="CU23" s="500"/>
    </row>
    <row r="24" spans="1:99">
      <c r="A24" s="4">
        <v>1920</v>
      </c>
      <c r="B24" s="9">
        <f>'NEW SNOW'!B43</f>
        <v>0</v>
      </c>
      <c r="C24" s="9">
        <f>'NEW SNOW'!C43</f>
        <v>0</v>
      </c>
      <c r="D24" s="9">
        <f>'NEW SNOW'!D43</f>
        <v>0</v>
      </c>
      <c r="E24" s="9">
        <f>'NEW SNOW'!E43</f>
        <v>0</v>
      </c>
      <c r="F24" s="9" t="str">
        <f>'NEW SNOW'!F43</f>
        <v>T</v>
      </c>
      <c r="G24" s="9">
        <f>'NEW SNOW'!G43</f>
        <v>0</v>
      </c>
      <c r="H24" s="9" t="str">
        <f>'NEW SNOW'!H43</f>
        <v>T</v>
      </c>
      <c r="I24" s="9">
        <f>'NEW SNOW'!I43</f>
        <v>0</v>
      </c>
      <c r="J24" s="9">
        <f>'NEW SNOW'!J43</f>
        <v>0</v>
      </c>
      <c r="K24" s="9">
        <f>'NEW SNOW'!K43</f>
        <v>0</v>
      </c>
      <c r="L24" s="9">
        <f>'NEW SNOW'!L43</f>
        <v>0</v>
      </c>
      <c r="M24" s="9">
        <f>'NEW SNOW'!M43</f>
        <v>0</v>
      </c>
      <c r="N24" s="9" t="str">
        <f>'NEW SNOW'!N43</f>
        <v>T</v>
      </c>
      <c r="O24" s="9">
        <f>'NEW SNOW'!O43</f>
        <v>0</v>
      </c>
      <c r="P24" s="9">
        <f>'NEW SNOW'!P43</f>
        <v>0</v>
      </c>
      <c r="Q24" s="9">
        <f>'NEW SNOW'!Q43</f>
        <v>0</v>
      </c>
      <c r="R24" s="9">
        <f>'NEW SNOW'!R43</f>
        <v>0</v>
      </c>
      <c r="S24" s="9">
        <f>'NEW SNOW'!S43</f>
        <v>0</v>
      </c>
      <c r="T24" s="9">
        <f>'NEW SNOW'!T43</f>
        <v>0</v>
      </c>
      <c r="U24" s="9">
        <f>'NEW SNOW'!U43</f>
        <v>0</v>
      </c>
      <c r="V24" s="9">
        <f>'NEW SNOW'!V43</f>
        <v>0</v>
      </c>
      <c r="W24" s="9">
        <f>'NEW SNOW'!W43</f>
        <v>0</v>
      </c>
      <c r="X24" s="9">
        <f>'NEW SNOW'!X43</f>
        <v>0</v>
      </c>
      <c r="Y24" s="9">
        <f>'NEW SNOW'!Y43</f>
        <v>0</v>
      </c>
      <c r="Z24" s="9">
        <f>'NEW SNOW'!Z43</f>
        <v>0</v>
      </c>
      <c r="AA24" s="9">
        <f>'NEW SNOW'!AA43</f>
        <v>0</v>
      </c>
      <c r="AB24" s="9">
        <f>'NEW SNOW'!AB43</f>
        <v>0</v>
      </c>
      <c r="AC24" s="9">
        <f>'NEW SNOW'!AC43</f>
        <v>0</v>
      </c>
      <c r="AD24" s="9">
        <f>'NEW SNOW'!AD43</f>
        <v>0</v>
      </c>
      <c r="AE24" s="9">
        <f>'NEW SNOW'!AE43</f>
        <v>0</v>
      </c>
      <c r="AF24" s="9">
        <f>'NEW SNOW'!AF43</f>
        <v>0</v>
      </c>
      <c r="AI24" s="4">
        <v>1920</v>
      </c>
      <c r="AJ24" s="28" t="str">
        <f t="shared" si="5"/>
        <v xml:space="preserve"> </v>
      </c>
      <c r="AK24" s="28" t="str">
        <f t="shared" si="5"/>
        <v xml:space="preserve"> </v>
      </c>
      <c r="AL24" s="28" t="str">
        <f t="shared" si="5"/>
        <v xml:space="preserve"> </v>
      </c>
      <c r="AM24" s="28" t="str">
        <f t="shared" si="5"/>
        <v xml:space="preserve"> </v>
      </c>
      <c r="AN24" s="28" t="str">
        <f t="shared" si="5"/>
        <v xml:space="preserve"> </v>
      </c>
      <c r="AO24" s="28" t="str">
        <f t="shared" si="5"/>
        <v xml:space="preserve"> </v>
      </c>
      <c r="AP24" s="28" t="str">
        <f t="shared" si="5"/>
        <v xml:space="preserve"> </v>
      </c>
      <c r="AQ24" s="28" t="str">
        <f t="shared" si="3"/>
        <v xml:space="preserve"> </v>
      </c>
      <c r="AR24" s="28" t="str">
        <f t="shared" si="3"/>
        <v xml:space="preserve"> </v>
      </c>
      <c r="AS24" s="28" t="str">
        <f t="shared" si="3"/>
        <v xml:space="preserve"> </v>
      </c>
      <c r="AT24" s="28" t="str">
        <f t="shared" si="3"/>
        <v xml:space="preserve"> </v>
      </c>
      <c r="AU24" s="28" t="str">
        <f t="shared" si="3"/>
        <v xml:space="preserve"> </v>
      </c>
      <c r="AV24" s="28" t="str">
        <f t="shared" si="3"/>
        <v xml:space="preserve"> </v>
      </c>
      <c r="AW24" s="28" t="str">
        <f t="shared" si="3"/>
        <v xml:space="preserve"> </v>
      </c>
      <c r="AX24" s="28" t="str">
        <f t="shared" si="3"/>
        <v xml:space="preserve"> </v>
      </c>
      <c r="AY24" s="28" t="str">
        <f t="shared" si="3"/>
        <v xml:space="preserve"> </v>
      </c>
      <c r="AZ24" s="28" t="str">
        <f t="shared" si="3"/>
        <v xml:space="preserve"> </v>
      </c>
      <c r="BA24" s="28" t="str">
        <f t="shared" si="3"/>
        <v xml:space="preserve"> </v>
      </c>
      <c r="BB24" s="28" t="str">
        <f t="shared" si="3"/>
        <v xml:space="preserve"> </v>
      </c>
      <c r="BC24" s="28" t="str">
        <f t="shared" si="3"/>
        <v xml:space="preserve"> </v>
      </c>
      <c r="BD24" s="28" t="str">
        <f t="shared" si="3"/>
        <v xml:space="preserve"> </v>
      </c>
      <c r="BE24" s="28" t="str">
        <f t="shared" si="3"/>
        <v xml:space="preserve"> </v>
      </c>
      <c r="BF24" s="28" t="str">
        <f t="shared" si="3"/>
        <v xml:space="preserve"> </v>
      </c>
      <c r="BG24" s="28" t="str">
        <f t="shared" si="4"/>
        <v xml:space="preserve"> </v>
      </c>
      <c r="BH24" s="28" t="str">
        <f t="shared" si="4"/>
        <v xml:space="preserve"> </v>
      </c>
      <c r="BI24" s="28" t="str">
        <f t="shared" si="4"/>
        <v xml:space="preserve"> </v>
      </c>
      <c r="BJ24" s="28" t="str">
        <f t="shared" si="4"/>
        <v xml:space="preserve"> </v>
      </c>
      <c r="BK24" s="28" t="str">
        <f t="shared" si="4"/>
        <v xml:space="preserve"> </v>
      </c>
      <c r="BL24" s="28" t="str">
        <f t="shared" si="4"/>
        <v xml:space="preserve"> </v>
      </c>
      <c r="BM24" s="28" t="str">
        <f t="shared" si="4"/>
        <v xml:space="preserve"> </v>
      </c>
      <c r="BN24" s="28" t="str">
        <f t="shared" si="4"/>
        <v xml:space="preserve"> </v>
      </c>
      <c r="BO24" s="500"/>
      <c r="BP24" s="28" t="str">
        <f t="shared" si="7"/>
        <v xml:space="preserve"> </v>
      </c>
      <c r="BQ24" s="28" t="str">
        <f t="shared" si="7"/>
        <v xml:space="preserve"> </v>
      </c>
      <c r="BR24" s="28" t="str">
        <f t="shared" si="7"/>
        <v xml:space="preserve"> </v>
      </c>
      <c r="BS24" s="28" t="str">
        <f t="shared" si="7"/>
        <v xml:space="preserve"> </v>
      </c>
      <c r="BT24" s="28" t="str">
        <f t="shared" si="7"/>
        <v xml:space="preserve"> </v>
      </c>
      <c r="BU24" s="28" t="str">
        <f t="shared" si="7"/>
        <v xml:space="preserve"> </v>
      </c>
      <c r="BV24" s="28" t="str">
        <f t="shared" si="7"/>
        <v xml:space="preserve"> </v>
      </c>
      <c r="BW24" s="28" t="str">
        <f t="shared" si="7"/>
        <v xml:space="preserve"> </v>
      </c>
      <c r="BX24" s="28" t="str">
        <f t="shared" si="7"/>
        <v xml:space="preserve"> </v>
      </c>
      <c r="BY24" s="28" t="str">
        <f t="shared" si="7"/>
        <v xml:space="preserve"> </v>
      </c>
      <c r="BZ24" s="28" t="str">
        <f t="shared" si="7"/>
        <v xml:space="preserve"> </v>
      </c>
      <c r="CA24" s="28" t="str">
        <f t="shared" si="7"/>
        <v xml:space="preserve"> </v>
      </c>
      <c r="CB24" s="28" t="str">
        <f t="shared" si="7"/>
        <v xml:space="preserve"> </v>
      </c>
      <c r="CC24" s="28" t="str">
        <f t="shared" si="7"/>
        <v xml:space="preserve"> </v>
      </c>
      <c r="CD24" s="28" t="str">
        <f t="shared" si="7"/>
        <v xml:space="preserve"> </v>
      </c>
      <c r="CE24" s="28" t="str">
        <f t="shared" si="6"/>
        <v xml:space="preserve"> </v>
      </c>
      <c r="CF24" s="28" t="str">
        <f t="shared" si="6"/>
        <v xml:space="preserve"> </v>
      </c>
      <c r="CG24" s="28" t="str">
        <f t="shared" si="6"/>
        <v xml:space="preserve"> </v>
      </c>
      <c r="CH24" s="28" t="str">
        <f t="shared" si="6"/>
        <v xml:space="preserve"> </v>
      </c>
      <c r="CI24" s="28" t="str">
        <f t="shared" si="6"/>
        <v xml:space="preserve"> </v>
      </c>
      <c r="CJ24" s="28" t="str">
        <f t="shared" si="6"/>
        <v xml:space="preserve"> </v>
      </c>
      <c r="CK24" s="28" t="str">
        <f t="shared" si="6"/>
        <v xml:space="preserve"> </v>
      </c>
      <c r="CL24" s="28" t="str">
        <f t="shared" si="6"/>
        <v xml:space="preserve"> </v>
      </c>
      <c r="CM24" s="28" t="str">
        <f t="shared" si="6"/>
        <v xml:space="preserve"> </v>
      </c>
      <c r="CN24" s="28" t="str">
        <f t="shared" si="6"/>
        <v xml:space="preserve"> </v>
      </c>
      <c r="CO24" s="28" t="str">
        <f t="shared" si="6"/>
        <v xml:space="preserve"> </v>
      </c>
      <c r="CP24" s="28" t="str">
        <f t="shared" si="6"/>
        <v xml:space="preserve"> </v>
      </c>
      <c r="CQ24" s="28" t="str">
        <f t="shared" si="6"/>
        <v xml:space="preserve"> </v>
      </c>
      <c r="CR24" s="28" t="str">
        <f t="shared" si="6"/>
        <v xml:space="preserve"> </v>
      </c>
      <c r="CS24" s="28" t="str">
        <f t="shared" si="6"/>
        <v xml:space="preserve"> </v>
      </c>
      <c r="CT24" s="28" t="str">
        <f t="shared" si="6"/>
        <v xml:space="preserve"> </v>
      </c>
      <c r="CU24" s="500"/>
    </row>
    <row r="25" spans="1:99">
      <c r="A25" s="4">
        <v>1921</v>
      </c>
      <c r="B25" s="9">
        <f>'NEW SNOW'!B44</f>
        <v>0</v>
      </c>
      <c r="C25" s="9">
        <f>'NEW SNOW'!C44</f>
        <v>0</v>
      </c>
      <c r="D25" s="9">
        <f>'NEW SNOW'!D44</f>
        <v>0</v>
      </c>
      <c r="E25" s="9">
        <f>'NEW SNOW'!E44</f>
        <v>0</v>
      </c>
      <c r="F25" s="9">
        <f>'NEW SNOW'!F44</f>
        <v>0</v>
      </c>
      <c r="G25" s="9">
        <f>'NEW SNOW'!G44</f>
        <v>0</v>
      </c>
      <c r="H25" s="9">
        <f>'NEW SNOW'!H44</f>
        <v>0</v>
      </c>
      <c r="I25" s="9">
        <f>'NEW SNOW'!I44</f>
        <v>0</v>
      </c>
      <c r="J25" s="9">
        <f>'NEW SNOW'!J44</f>
        <v>0</v>
      </c>
      <c r="K25" s="9">
        <f>'NEW SNOW'!K44</f>
        <v>0</v>
      </c>
      <c r="L25" s="9">
        <f>'NEW SNOW'!L44</f>
        <v>0</v>
      </c>
      <c r="M25" s="9">
        <f>'NEW SNOW'!M44</f>
        <v>0</v>
      </c>
      <c r="N25" s="9">
        <f>'NEW SNOW'!N44</f>
        <v>0</v>
      </c>
      <c r="O25" s="9">
        <f>'NEW SNOW'!O44</f>
        <v>0</v>
      </c>
      <c r="P25" s="9">
        <f>'NEW SNOW'!P44</f>
        <v>0</v>
      </c>
      <c r="Q25" s="9">
        <f>'NEW SNOW'!Q44</f>
        <v>0</v>
      </c>
      <c r="R25" s="9">
        <f>'NEW SNOW'!R44</f>
        <v>0</v>
      </c>
      <c r="S25" s="9">
        <f>'NEW SNOW'!S44</f>
        <v>0</v>
      </c>
      <c r="T25" s="9">
        <f>'NEW SNOW'!T44</f>
        <v>0</v>
      </c>
      <c r="U25" s="9">
        <f>'NEW SNOW'!U44</f>
        <v>0</v>
      </c>
      <c r="V25" s="9">
        <f>'NEW SNOW'!V44</f>
        <v>0</v>
      </c>
      <c r="W25" s="9">
        <f>'NEW SNOW'!W44</f>
        <v>0</v>
      </c>
      <c r="X25" s="9">
        <f>'NEW SNOW'!X44</f>
        <v>0</v>
      </c>
      <c r="Y25" s="9">
        <f>'NEW SNOW'!Y44</f>
        <v>0</v>
      </c>
      <c r="Z25" s="9">
        <f>'NEW SNOW'!Z44</f>
        <v>0</v>
      </c>
      <c r="AA25" s="9">
        <f>'NEW SNOW'!AA44</f>
        <v>0</v>
      </c>
      <c r="AB25" s="9">
        <f>'NEW SNOW'!AB44</f>
        <v>0</v>
      </c>
      <c r="AC25" s="9">
        <f>'NEW SNOW'!AC44</f>
        <v>0</v>
      </c>
      <c r="AD25" s="9">
        <f>'NEW SNOW'!AD44</f>
        <v>0</v>
      </c>
      <c r="AE25" s="9">
        <f>'NEW SNOW'!AE44</f>
        <v>0</v>
      </c>
      <c r="AF25" s="9">
        <f>'NEW SNOW'!AF44</f>
        <v>0</v>
      </c>
      <c r="AI25" s="4">
        <v>1921</v>
      </c>
      <c r="AJ25" s="28" t="str">
        <f t="shared" si="5"/>
        <v xml:space="preserve"> </v>
      </c>
      <c r="AK25" s="28" t="str">
        <f t="shared" si="5"/>
        <v xml:space="preserve"> </v>
      </c>
      <c r="AL25" s="28" t="str">
        <f t="shared" si="5"/>
        <v xml:space="preserve"> </v>
      </c>
      <c r="AM25" s="28" t="str">
        <f t="shared" si="5"/>
        <v xml:space="preserve"> </v>
      </c>
      <c r="AN25" s="28" t="str">
        <f t="shared" si="5"/>
        <v xml:space="preserve"> </v>
      </c>
      <c r="AO25" s="28" t="str">
        <f t="shared" si="5"/>
        <v xml:space="preserve"> </v>
      </c>
      <c r="AP25" s="28" t="str">
        <f t="shared" si="5"/>
        <v xml:space="preserve"> </v>
      </c>
      <c r="AQ25" s="28" t="str">
        <f t="shared" si="3"/>
        <v xml:space="preserve"> </v>
      </c>
      <c r="AR25" s="28" t="str">
        <f t="shared" si="3"/>
        <v xml:space="preserve"> </v>
      </c>
      <c r="AS25" s="28" t="str">
        <f t="shared" si="3"/>
        <v xml:space="preserve"> </v>
      </c>
      <c r="AT25" s="28" t="str">
        <f t="shared" si="3"/>
        <v xml:space="preserve"> </v>
      </c>
      <c r="AU25" s="28" t="str">
        <f t="shared" si="3"/>
        <v xml:space="preserve"> </v>
      </c>
      <c r="AV25" s="28" t="str">
        <f t="shared" si="3"/>
        <v xml:space="preserve"> </v>
      </c>
      <c r="AW25" s="28" t="str">
        <f t="shared" si="3"/>
        <v xml:space="preserve"> </v>
      </c>
      <c r="AX25" s="28" t="str">
        <f t="shared" si="3"/>
        <v xml:space="preserve"> </v>
      </c>
      <c r="AY25" s="28" t="str">
        <f t="shared" si="3"/>
        <v xml:space="preserve"> </v>
      </c>
      <c r="AZ25" s="28" t="str">
        <f t="shared" si="3"/>
        <v xml:space="preserve"> </v>
      </c>
      <c r="BA25" s="28" t="str">
        <f t="shared" si="3"/>
        <v xml:space="preserve"> </v>
      </c>
      <c r="BB25" s="28" t="str">
        <f t="shared" si="3"/>
        <v xml:space="preserve"> </v>
      </c>
      <c r="BC25" s="28" t="str">
        <f t="shared" si="3"/>
        <v xml:space="preserve"> </v>
      </c>
      <c r="BD25" s="28" t="str">
        <f t="shared" si="3"/>
        <v xml:space="preserve"> </v>
      </c>
      <c r="BE25" s="28" t="str">
        <f t="shared" si="3"/>
        <v xml:space="preserve"> </v>
      </c>
      <c r="BF25" s="28" t="str">
        <f t="shared" ref="BF25:BM56" si="8">IF(OR(X25="T",X25=0,X25="M",X25="TR" ), " ", X25)</f>
        <v xml:space="preserve"> </v>
      </c>
      <c r="BG25" s="28" t="str">
        <f t="shared" si="4"/>
        <v xml:space="preserve"> </v>
      </c>
      <c r="BH25" s="28" t="str">
        <f t="shared" si="4"/>
        <v xml:space="preserve"> </v>
      </c>
      <c r="BI25" s="28" t="str">
        <f t="shared" si="4"/>
        <v xml:space="preserve"> </v>
      </c>
      <c r="BJ25" s="28" t="str">
        <f t="shared" si="4"/>
        <v xml:space="preserve"> </v>
      </c>
      <c r="BK25" s="28" t="str">
        <f t="shared" si="4"/>
        <v xml:space="preserve"> </v>
      </c>
      <c r="BL25" s="28" t="str">
        <f t="shared" si="4"/>
        <v xml:space="preserve"> </v>
      </c>
      <c r="BM25" s="28" t="str">
        <f t="shared" si="4"/>
        <v xml:space="preserve"> </v>
      </c>
      <c r="BN25" s="28" t="str">
        <f t="shared" si="4"/>
        <v xml:space="preserve"> </v>
      </c>
      <c r="BO25" s="500"/>
      <c r="BP25" s="28" t="str">
        <f t="shared" si="7"/>
        <v xml:space="preserve"> </v>
      </c>
      <c r="BQ25" s="28" t="str">
        <f t="shared" si="7"/>
        <v xml:space="preserve"> </v>
      </c>
      <c r="BR25" s="28" t="str">
        <f t="shared" si="7"/>
        <v xml:space="preserve"> </v>
      </c>
      <c r="BS25" s="28" t="str">
        <f t="shared" si="7"/>
        <v xml:space="preserve"> </v>
      </c>
      <c r="BT25" s="28" t="str">
        <f t="shared" si="7"/>
        <v xml:space="preserve"> </v>
      </c>
      <c r="BU25" s="28" t="str">
        <f t="shared" si="7"/>
        <v xml:space="preserve"> </v>
      </c>
      <c r="BV25" s="28" t="str">
        <f t="shared" si="7"/>
        <v xml:space="preserve"> </v>
      </c>
      <c r="BW25" s="28" t="str">
        <f t="shared" si="7"/>
        <v xml:space="preserve"> </v>
      </c>
      <c r="BX25" s="28" t="str">
        <f t="shared" si="7"/>
        <v xml:space="preserve"> </v>
      </c>
      <c r="BY25" s="28" t="str">
        <f t="shared" si="7"/>
        <v xml:space="preserve"> </v>
      </c>
      <c r="BZ25" s="28" t="str">
        <f t="shared" si="7"/>
        <v xml:space="preserve"> </v>
      </c>
      <c r="CA25" s="28" t="str">
        <f t="shared" si="7"/>
        <v xml:space="preserve"> </v>
      </c>
      <c r="CB25" s="28" t="str">
        <f t="shared" si="7"/>
        <v xml:space="preserve"> </v>
      </c>
      <c r="CC25" s="28" t="str">
        <f t="shared" si="7"/>
        <v xml:space="preserve"> </v>
      </c>
      <c r="CD25" s="28" t="str">
        <f t="shared" si="7"/>
        <v xml:space="preserve"> </v>
      </c>
      <c r="CE25" s="28" t="str">
        <f t="shared" si="6"/>
        <v xml:space="preserve"> </v>
      </c>
      <c r="CF25" s="28" t="str">
        <f t="shared" si="6"/>
        <v xml:space="preserve"> </v>
      </c>
      <c r="CG25" s="28" t="str">
        <f t="shared" si="6"/>
        <v xml:space="preserve"> </v>
      </c>
      <c r="CH25" s="28" t="str">
        <f t="shared" si="6"/>
        <v xml:space="preserve"> </v>
      </c>
      <c r="CI25" s="28" t="str">
        <f t="shared" si="6"/>
        <v xml:space="preserve"> </v>
      </c>
      <c r="CJ25" s="28" t="str">
        <f t="shared" si="6"/>
        <v xml:space="preserve"> </v>
      </c>
      <c r="CK25" s="28" t="str">
        <f t="shared" si="6"/>
        <v xml:space="preserve"> </v>
      </c>
      <c r="CL25" s="28" t="str">
        <f t="shared" si="6"/>
        <v xml:space="preserve"> </v>
      </c>
      <c r="CM25" s="28" t="str">
        <f t="shared" si="6"/>
        <v xml:space="preserve"> </v>
      </c>
      <c r="CN25" s="28" t="str">
        <f t="shared" si="6"/>
        <v xml:space="preserve"> </v>
      </c>
      <c r="CO25" s="28" t="str">
        <f t="shared" si="6"/>
        <v xml:space="preserve"> </v>
      </c>
      <c r="CP25" s="28" t="str">
        <f t="shared" si="6"/>
        <v xml:space="preserve"> </v>
      </c>
      <c r="CQ25" s="28" t="str">
        <f t="shared" si="6"/>
        <v xml:space="preserve"> </v>
      </c>
      <c r="CR25" s="28" t="str">
        <f t="shared" si="6"/>
        <v xml:space="preserve"> </v>
      </c>
      <c r="CS25" s="28" t="str">
        <f t="shared" si="6"/>
        <v xml:space="preserve"> </v>
      </c>
      <c r="CT25" s="28" t="str">
        <f t="shared" si="6"/>
        <v xml:space="preserve"> </v>
      </c>
      <c r="CU25" s="500"/>
    </row>
    <row r="26" spans="1:99">
      <c r="A26" s="4">
        <v>1922</v>
      </c>
      <c r="B26" s="9">
        <f>'NEW SNOW'!B45</f>
        <v>0.2</v>
      </c>
      <c r="C26" s="9">
        <f>'NEW SNOW'!C45</f>
        <v>0</v>
      </c>
      <c r="D26" s="9">
        <f>'NEW SNOW'!D45</f>
        <v>0</v>
      </c>
      <c r="E26" s="9">
        <f>'NEW SNOW'!E45</f>
        <v>0</v>
      </c>
      <c r="F26" s="9">
        <f>'NEW SNOW'!F45</f>
        <v>0</v>
      </c>
      <c r="G26" s="9">
        <f>'NEW SNOW'!G45</f>
        <v>0</v>
      </c>
      <c r="H26" s="9">
        <f>'NEW SNOW'!H45</f>
        <v>0</v>
      </c>
      <c r="I26" s="9">
        <f>'NEW SNOW'!I45</f>
        <v>0</v>
      </c>
      <c r="J26" s="9">
        <f>'NEW SNOW'!J45</f>
        <v>0</v>
      </c>
      <c r="K26" s="9">
        <f>'NEW SNOW'!K45</f>
        <v>0</v>
      </c>
      <c r="L26" s="9">
        <f>'NEW SNOW'!L45</f>
        <v>0</v>
      </c>
      <c r="M26" s="9">
        <f>'NEW SNOW'!M45</f>
        <v>0</v>
      </c>
      <c r="N26" s="9">
        <f>'NEW SNOW'!N45</f>
        <v>0</v>
      </c>
      <c r="O26" s="9">
        <f>'NEW SNOW'!O45</f>
        <v>0</v>
      </c>
      <c r="P26" s="9">
        <f>'NEW SNOW'!P45</f>
        <v>0</v>
      </c>
      <c r="Q26" s="9">
        <f>'NEW SNOW'!Q45</f>
        <v>0</v>
      </c>
      <c r="R26" s="9">
        <f>'NEW SNOW'!R45</f>
        <v>0</v>
      </c>
      <c r="S26" s="9">
        <f>'NEW SNOW'!S45</f>
        <v>0</v>
      </c>
      <c r="T26" s="9">
        <f>'NEW SNOW'!T45</f>
        <v>0</v>
      </c>
      <c r="U26" s="9">
        <f>'NEW SNOW'!U45</f>
        <v>0</v>
      </c>
      <c r="V26" s="9">
        <f>'NEW SNOW'!V45</f>
        <v>0</v>
      </c>
      <c r="W26" s="9">
        <f>'NEW SNOW'!W45</f>
        <v>0</v>
      </c>
      <c r="X26" s="9">
        <f>'NEW SNOW'!X45</f>
        <v>0</v>
      </c>
      <c r="Y26" s="9">
        <f>'NEW SNOW'!Y45</f>
        <v>0</v>
      </c>
      <c r="Z26" s="9">
        <f>'NEW SNOW'!Z45</f>
        <v>0</v>
      </c>
      <c r="AA26" s="9">
        <f>'NEW SNOW'!AA45</f>
        <v>0</v>
      </c>
      <c r="AB26" s="9">
        <f>'NEW SNOW'!AB45</f>
        <v>0</v>
      </c>
      <c r="AC26" s="9">
        <f>'NEW SNOW'!AC45</f>
        <v>0</v>
      </c>
      <c r="AD26" s="9">
        <f>'NEW SNOW'!AD45</f>
        <v>0</v>
      </c>
      <c r="AE26" s="9">
        <f>'NEW SNOW'!AE45</f>
        <v>0</v>
      </c>
      <c r="AF26" s="9">
        <f>'NEW SNOW'!AF45</f>
        <v>0</v>
      </c>
      <c r="AI26" s="4">
        <v>1922</v>
      </c>
      <c r="AJ26" s="28">
        <f t="shared" si="5"/>
        <v>0.2</v>
      </c>
      <c r="AK26" s="28" t="str">
        <f t="shared" si="5"/>
        <v xml:space="preserve"> </v>
      </c>
      <c r="AL26" s="28" t="str">
        <f t="shared" si="5"/>
        <v xml:space="preserve"> </v>
      </c>
      <c r="AM26" s="28" t="str">
        <f t="shared" si="5"/>
        <v xml:space="preserve"> </v>
      </c>
      <c r="AN26" s="28" t="str">
        <f t="shared" si="5"/>
        <v xml:space="preserve"> </v>
      </c>
      <c r="AO26" s="28" t="str">
        <f t="shared" si="5"/>
        <v xml:space="preserve"> </v>
      </c>
      <c r="AP26" s="28" t="str">
        <f t="shared" si="5"/>
        <v xml:space="preserve"> </v>
      </c>
      <c r="AQ26" s="28" t="str">
        <f t="shared" si="5"/>
        <v xml:space="preserve"> </v>
      </c>
      <c r="AR26" s="28" t="str">
        <f t="shared" si="5"/>
        <v xml:space="preserve"> </v>
      </c>
      <c r="AS26" s="28" t="str">
        <f t="shared" si="5"/>
        <v xml:space="preserve"> </v>
      </c>
      <c r="AT26" s="28" t="str">
        <f t="shared" si="5"/>
        <v xml:space="preserve"> </v>
      </c>
      <c r="AU26" s="28" t="str">
        <f t="shared" si="5"/>
        <v xml:space="preserve"> </v>
      </c>
      <c r="AV26" s="28" t="str">
        <f t="shared" si="5"/>
        <v xml:space="preserve"> </v>
      </c>
      <c r="AW26" s="28" t="str">
        <f t="shared" si="5"/>
        <v xml:space="preserve"> </v>
      </c>
      <c r="AX26" s="28" t="str">
        <f t="shared" si="5"/>
        <v xml:space="preserve"> </v>
      </c>
      <c r="AY26" s="28" t="str">
        <f t="shared" si="5"/>
        <v xml:space="preserve"> </v>
      </c>
      <c r="AZ26" s="28" t="str">
        <f t="shared" ref="AZ26:BM57" si="9">IF(OR(R26="T",R26=0,R26="M",R26="TR" ), " ", R26)</f>
        <v xml:space="preserve"> </v>
      </c>
      <c r="BA26" s="28" t="str">
        <f t="shared" si="9"/>
        <v xml:space="preserve"> </v>
      </c>
      <c r="BB26" s="28" t="str">
        <f t="shared" si="9"/>
        <v xml:space="preserve"> </v>
      </c>
      <c r="BC26" s="28" t="str">
        <f t="shared" si="9"/>
        <v xml:space="preserve"> </v>
      </c>
      <c r="BD26" s="28" t="str">
        <f t="shared" si="9"/>
        <v xml:space="preserve"> </v>
      </c>
      <c r="BE26" s="28" t="str">
        <f t="shared" si="9"/>
        <v xml:space="preserve"> </v>
      </c>
      <c r="BF26" s="28" t="str">
        <f t="shared" si="8"/>
        <v xml:space="preserve"> </v>
      </c>
      <c r="BG26" s="28" t="str">
        <f t="shared" si="4"/>
        <v xml:space="preserve"> </v>
      </c>
      <c r="BH26" s="28" t="str">
        <f t="shared" si="4"/>
        <v xml:space="preserve"> </v>
      </c>
      <c r="BI26" s="28" t="str">
        <f t="shared" si="4"/>
        <v xml:space="preserve"> </v>
      </c>
      <c r="BJ26" s="28" t="str">
        <f t="shared" si="4"/>
        <v xml:space="preserve"> </v>
      </c>
      <c r="BK26" s="28" t="str">
        <f t="shared" si="4"/>
        <v xml:space="preserve"> </v>
      </c>
      <c r="BL26" s="28" t="str">
        <f t="shared" si="4"/>
        <v xml:space="preserve"> </v>
      </c>
      <c r="BM26" s="28" t="str">
        <f t="shared" si="4"/>
        <v xml:space="preserve"> </v>
      </c>
      <c r="BN26" s="28" t="str">
        <f t="shared" si="4"/>
        <v xml:space="preserve"> </v>
      </c>
      <c r="BO26" s="500"/>
      <c r="BP26" s="28">
        <f t="shared" si="7"/>
        <v>1922</v>
      </c>
      <c r="BQ26" s="28" t="str">
        <f t="shared" si="7"/>
        <v xml:space="preserve"> </v>
      </c>
      <c r="BR26" s="28" t="str">
        <f t="shared" si="7"/>
        <v xml:space="preserve"> </v>
      </c>
      <c r="BS26" s="28" t="str">
        <f t="shared" si="7"/>
        <v xml:space="preserve"> </v>
      </c>
      <c r="BT26" s="28" t="str">
        <f t="shared" si="7"/>
        <v xml:space="preserve"> </v>
      </c>
      <c r="BU26" s="28" t="str">
        <f t="shared" si="7"/>
        <v xml:space="preserve"> </v>
      </c>
      <c r="BV26" s="28" t="str">
        <f t="shared" si="7"/>
        <v xml:space="preserve"> </v>
      </c>
      <c r="BW26" s="28" t="str">
        <f t="shared" si="7"/>
        <v xml:space="preserve"> </v>
      </c>
      <c r="BX26" s="28" t="str">
        <f t="shared" si="7"/>
        <v xml:space="preserve"> </v>
      </c>
      <c r="BY26" s="28" t="str">
        <f t="shared" si="7"/>
        <v xml:space="preserve"> </v>
      </c>
      <c r="BZ26" s="28" t="str">
        <f t="shared" si="7"/>
        <v xml:space="preserve"> </v>
      </c>
      <c r="CA26" s="28" t="str">
        <f t="shared" si="7"/>
        <v xml:space="preserve"> </v>
      </c>
      <c r="CB26" s="28" t="str">
        <f t="shared" si="7"/>
        <v xml:space="preserve"> </v>
      </c>
      <c r="CC26" s="28" t="str">
        <f t="shared" si="7"/>
        <v xml:space="preserve"> </v>
      </c>
      <c r="CD26" s="28" t="str">
        <f t="shared" si="7"/>
        <v xml:space="preserve"> </v>
      </c>
      <c r="CE26" s="28" t="str">
        <f t="shared" si="6"/>
        <v xml:space="preserve"> </v>
      </c>
      <c r="CF26" s="28" t="str">
        <f t="shared" si="6"/>
        <v xml:space="preserve"> </v>
      </c>
      <c r="CG26" s="28" t="str">
        <f t="shared" si="6"/>
        <v xml:space="preserve"> </v>
      </c>
      <c r="CH26" s="28" t="str">
        <f t="shared" si="6"/>
        <v xml:space="preserve"> </v>
      </c>
      <c r="CI26" s="28" t="str">
        <f t="shared" si="6"/>
        <v xml:space="preserve"> </v>
      </c>
      <c r="CJ26" s="28" t="str">
        <f t="shared" si="6"/>
        <v xml:space="preserve"> </v>
      </c>
      <c r="CK26" s="28" t="str">
        <f t="shared" si="6"/>
        <v xml:space="preserve"> </v>
      </c>
      <c r="CL26" s="28" t="str">
        <f t="shared" si="6"/>
        <v xml:space="preserve"> </v>
      </c>
      <c r="CM26" s="28" t="str">
        <f t="shared" si="6"/>
        <v xml:space="preserve"> </v>
      </c>
      <c r="CN26" s="28" t="str">
        <f t="shared" si="6"/>
        <v xml:space="preserve"> </v>
      </c>
      <c r="CO26" s="28" t="str">
        <f t="shared" si="6"/>
        <v xml:space="preserve"> </v>
      </c>
      <c r="CP26" s="28" t="str">
        <f t="shared" si="6"/>
        <v xml:space="preserve"> </v>
      </c>
      <c r="CQ26" s="28" t="str">
        <f t="shared" si="6"/>
        <v xml:space="preserve"> </v>
      </c>
      <c r="CR26" s="28" t="str">
        <f t="shared" si="6"/>
        <v xml:space="preserve"> </v>
      </c>
      <c r="CS26" s="28" t="str">
        <f t="shared" si="6"/>
        <v xml:space="preserve"> </v>
      </c>
      <c r="CT26" s="28" t="str">
        <f t="shared" si="6"/>
        <v xml:space="preserve"> </v>
      </c>
      <c r="CU26" s="500"/>
    </row>
    <row r="27" spans="1:99">
      <c r="A27" s="4">
        <v>1923</v>
      </c>
      <c r="B27" s="9">
        <f>'NEW SNOW'!B46</f>
        <v>0</v>
      </c>
      <c r="C27" s="9">
        <f>'NEW SNOW'!C46</f>
        <v>0</v>
      </c>
      <c r="D27" s="9">
        <f>'NEW SNOW'!D46</f>
        <v>0</v>
      </c>
      <c r="E27" s="9">
        <f>'NEW SNOW'!E46</f>
        <v>0</v>
      </c>
      <c r="F27" s="9">
        <f>'NEW SNOW'!F46</f>
        <v>0</v>
      </c>
      <c r="G27" s="9">
        <f>'NEW SNOW'!G46</f>
        <v>0</v>
      </c>
      <c r="H27" s="9">
        <f>'NEW SNOW'!H46</f>
        <v>0</v>
      </c>
      <c r="I27" s="9">
        <f>'NEW SNOW'!I46</f>
        <v>0</v>
      </c>
      <c r="J27" s="9">
        <f>'NEW SNOW'!J46</f>
        <v>0</v>
      </c>
      <c r="K27" s="9">
        <f>'NEW SNOW'!K46</f>
        <v>0</v>
      </c>
      <c r="L27" s="9">
        <f>'NEW SNOW'!L46</f>
        <v>0</v>
      </c>
      <c r="M27" s="9">
        <f>'NEW SNOW'!M46</f>
        <v>0</v>
      </c>
      <c r="N27" s="9">
        <f>'NEW SNOW'!N46</f>
        <v>0</v>
      </c>
      <c r="O27" s="9">
        <f>'NEW SNOW'!O46</f>
        <v>0</v>
      </c>
      <c r="P27" s="9">
        <f>'NEW SNOW'!P46</f>
        <v>0</v>
      </c>
      <c r="Q27" s="9">
        <f>'NEW SNOW'!Q46</f>
        <v>0</v>
      </c>
      <c r="R27" s="9">
        <f>'NEW SNOW'!R46</f>
        <v>0</v>
      </c>
      <c r="S27" s="9">
        <f>'NEW SNOW'!S46</f>
        <v>0</v>
      </c>
      <c r="T27" s="9">
        <f>'NEW SNOW'!T46</f>
        <v>0</v>
      </c>
      <c r="U27" s="9">
        <f>'NEW SNOW'!U46</f>
        <v>0</v>
      </c>
      <c r="V27" s="9">
        <f>'NEW SNOW'!V46</f>
        <v>0</v>
      </c>
      <c r="W27" s="9">
        <f>'NEW SNOW'!W46</f>
        <v>0</v>
      </c>
      <c r="X27" s="9">
        <f>'NEW SNOW'!X46</f>
        <v>0</v>
      </c>
      <c r="Y27" s="9">
        <f>'NEW SNOW'!Y46</f>
        <v>0</v>
      </c>
      <c r="Z27" s="9">
        <f>'NEW SNOW'!Z46</f>
        <v>0</v>
      </c>
      <c r="AA27" s="9">
        <f>'NEW SNOW'!AA46</f>
        <v>0</v>
      </c>
      <c r="AB27" s="9">
        <f>'NEW SNOW'!AB46</f>
        <v>0</v>
      </c>
      <c r="AC27" s="9">
        <f>'NEW SNOW'!AC46</f>
        <v>0</v>
      </c>
      <c r="AD27" s="9">
        <f>'NEW SNOW'!AD46</f>
        <v>0</v>
      </c>
      <c r="AE27" s="9">
        <f>'NEW SNOW'!AE46</f>
        <v>0</v>
      </c>
      <c r="AF27" s="9">
        <f>'NEW SNOW'!AF46</f>
        <v>0</v>
      </c>
      <c r="AI27" s="4">
        <v>1923</v>
      </c>
      <c r="AJ27" s="28" t="str">
        <f t="shared" si="5"/>
        <v xml:space="preserve"> </v>
      </c>
      <c r="AK27" s="28" t="str">
        <f t="shared" si="5"/>
        <v xml:space="preserve"> </v>
      </c>
      <c r="AL27" s="28" t="str">
        <f t="shared" si="5"/>
        <v xml:space="preserve"> </v>
      </c>
      <c r="AM27" s="28" t="str">
        <f t="shared" si="5"/>
        <v xml:space="preserve"> </v>
      </c>
      <c r="AN27" s="28" t="str">
        <f t="shared" si="5"/>
        <v xml:space="preserve"> </v>
      </c>
      <c r="AO27" s="28" t="str">
        <f t="shared" si="5"/>
        <v xml:space="preserve"> </v>
      </c>
      <c r="AP27" s="28" t="str">
        <f t="shared" si="5"/>
        <v xml:space="preserve"> </v>
      </c>
      <c r="AQ27" s="28" t="str">
        <f t="shared" si="5"/>
        <v xml:space="preserve"> </v>
      </c>
      <c r="AR27" s="28" t="str">
        <f t="shared" si="5"/>
        <v xml:space="preserve"> </v>
      </c>
      <c r="AS27" s="28" t="str">
        <f t="shared" si="5"/>
        <v xml:space="preserve"> </v>
      </c>
      <c r="AT27" s="28" t="str">
        <f t="shared" si="5"/>
        <v xml:space="preserve"> </v>
      </c>
      <c r="AU27" s="28" t="str">
        <f t="shared" si="5"/>
        <v xml:space="preserve"> </v>
      </c>
      <c r="AV27" s="28" t="str">
        <f t="shared" si="5"/>
        <v xml:space="preserve"> </v>
      </c>
      <c r="AW27" s="28" t="str">
        <f t="shared" si="5"/>
        <v xml:space="preserve"> </v>
      </c>
      <c r="AX27" s="28" t="str">
        <f t="shared" si="5"/>
        <v xml:space="preserve"> </v>
      </c>
      <c r="AY27" s="28" t="str">
        <f t="shared" si="5"/>
        <v xml:space="preserve"> </v>
      </c>
      <c r="AZ27" s="28" t="str">
        <f t="shared" si="9"/>
        <v xml:space="preserve"> </v>
      </c>
      <c r="BA27" s="28" t="str">
        <f t="shared" si="9"/>
        <v xml:space="preserve"> </v>
      </c>
      <c r="BB27" s="28" t="str">
        <f t="shared" si="9"/>
        <v xml:space="preserve"> </v>
      </c>
      <c r="BC27" s="28" t="str">
        <f t="shared" si="9"/>
        <v xml:space="preserve"> </v>
      </c>
      <c r="BD27" s="28" t="str">
        <f t="shared" si="9"/>
        <v xml:space="preserve"> </v>
      </c>
      <c r="BE27" s="28" t="str">
        <f t="shared" si="9"/>
        <v xml:space="preserve"> </v>
      </c>
      <c r="BF27" s="28" t="str">
        <f t="shared" si="8"/>
        <v xml:space="preserve"> </v>
      </c>
      <c r="BG27" s="28" t="str">
        <f t="shared" si="4"/>
        <v xml:space="preserve"> </v>
      </c>
      <c r="BH27" s="28" t="str">
        <f t="shared" si="4"/>
        <v xml:space="preserve"> </v>
      </c>
      <c r="BI27" s="28" t="str">
        <f t="shared" si="4"/>
        <v xml:space="preserve"> </v>
      </c>
      <c r="BJ27" s="28" t="str">
        <f t="shared" si="4"/>
        <v xml:space="preserve"> </v>
      </c>
      <c r="BK27" s="28" t="str">
        <f t="shared" si="4"/>
        <v xml:space="preserve"> </v>
      </c>
      <c r="BL27" s="28" t="str">
        <f t="shared" si="4"/>
        <v xml:space="preserve"> </v>
      </c>
      <c r="BM27" s="28" t="str">
        <f t="shared" si="4"/>
        <v xml:space="preserve"> </v>
      </c>
      <c r="BN27" s="28" t="str">
        <f t="shared" si="4"/>
        <v xml:space="preserve"> </v>
      </c>
      <c r="BO27" s="500"/>
      <c r="BP27" s="28" t="str">
        <f t="shared" si="7"/>
        <v xml:space="preserve"> </v>
      </c>
      <c r="BQ27" s="28" t="str">
        <f t="shared" si="7"/>
        <v xml:space="preserve"> </v>
      </c>
      <c r="BR27" s="28" t="str">
        <f t="shared" si="7"/>
        <v xml:space="preserve"> </v>
      </c>
      <c r="BS27" s="28" t="str">
        <f t="shared" si="7"/>
        <v xml:space="preserve"> </v>
      </c>
      <c r="BT27" s="28" t="str">
        <f t="shared" si="7"/>
        <v xml:space="preserve"> </v>
      </c>
      <c r="BU27" s="28" t="str">
        <f t="shared" si="7"/>
        <v xml:space="preserve"> </v>
      </c>
      <c r="BV27" s="28" t="str">
        <f t="shared" si="7"/>
        <v xml:space="preserve"> </v>
      </c>
      <c r="BW27" s="28" t="str">
        <f t="shared" si="7"/>
        <v xml:space="preserve"> </v>
      </c>
      <c r="BX27" s="28" t="str">
        <f t="shared" si="7"/>
        <v xml:space="preserve"> </v>
      </c>
      <c r="BY27" s="28" t="str">
        <f t="shared" si="7"/>
        <v xml:space="preserve"> </v>
      </c>
      <c r="BZ27" s="28" t="str">
        <f t="shared" si="7"/>
        <v xml:space="preserve"> </v>
      </c>
      <c r="CA27" s="28" t="str">
        <f t="shared" si="7"/>
        <v xml:space="preserve"> </v>
      </c>
      <c r="CB27" s="28" t="str">
        <f t="shared" si="7"/>
        <v xml:space="preserve"> </v>
      </c>
      <c r="CC27" s="28" t="str">
        <f t="shared" si="7"/>
        <v xml:space="preserve"> </v>
      </c>
      <c r="CD27" s="28" t="str">
        <f t="shared" si="7"/>
        <v xml:space="preserve"> </v>
      </c>
      <c r="CE27" s="28" t="str">
        <f t="shared" si="6"/>
        <v xml:space="preserve"> </v>
      </c>
      <c r="CF27" s="28" t="str">
        <f t="shared" si="6"/>
        <v xml:space="preserve"> </v>
      </c>
      <c r="CG27" s="28" t="str">
        <f t="shared" si="6"/>
        <v xml:space="preserve"> </v>
      </c>
      <c r="CH27" s="28" t="str">
        <f t="shared" si="6"/>
        <v xml:space="preserve"> </v>
      </c>
      <c r="CI27" s="28" t="str">
        <f t="shared" si="6"/>
        <v xml:space="preserve"> </v>
      </c>
      <c r="CJ27" s="28" t="str">
        <f t="shared" si="6"/>
        <v xml:space="preserve"> </v>
      </c>
      <c r="CK27" s="28" t="str">
        <f t="shared" si="6"/>
        <v xml:space="preserve"> </v>
      </c>
      <c r="CL27" s="28" t="str">
        <f t="shared" si="6"/>
        <v xml:space="preserve"> </v>
      </c>
      <c r="CM27" s="28" t="str">
        <f t="shared" si="6"/>
        <v xml:space="preserve"> </v>
      </c>
      <c r="CN27" s="28" t="str">
        <f t="shared" si="6"/>
        <v xml:space="preserve"> </v>
      </c>
      <c r="CO27" s="28" t="str">
        <f t="shared" si="6"/>
        <v xml:space="preserve"> </v>
      </c>
      <c r="CP27" s="28" t="str">
        <f t="shared" si="6"/>
        <v xml:space="preserve"> </v>
      </c>
      <c r="CQ27" s="28" t="str">
        <f t="shared" si="6"/>
        <v xml:space="preserve"> </v>
      </c>
      <c r="CR27" s="28" t="str">
        <f t="shared" si="6"/>
        <v xml:space="preserve"> </v>
      </c>
      <c r="CS27" s="28" t="str">
        <f t="shared" si="6"/>
        <v xml:space="preserve"> </v>
      </c>
      <c r="CT27" s="28" t="str">
        <f t="shared" si="6"/>
        <v xml:space="preserve"> </v>
      </c>
      <c r="CU27" s="500"/>
    </row>
    <row r="28" spans="1:99">
      <c r="A28" s="4">
        <v>1924</v>
      </c>
      <c r="B28" s="9">
        <f>'NEW SNOW'!B47</f>
        <v>0</v>
      </c>
      <c r="C28" s="9">
        <f>'NEW SNOW'!C47</f>
        <v>0</v>
      </c>
      <c r="D28" s="9">
        <f>'NEW SNOW'!D47</f>
        <v>0</v>
      </c>
      <c r="E28" s="9">
        <f>'NEW SNOW'!E47</f>
        <v>0</v>
      </c>
      <c r="F28" s="9">
        <f>'NEW SNOW'!F47</f>
        <v>0</v>
      </c>
      <c r="G28" s="9">
        <f>'NEW SNOW'!G47</f>
        <v>0</v>
      </c>
      <c r="H28" s="9">
        <f>'NEW SNOW'!H47</f>
        <v>0</v>
      </c>
      <c r="I28" s="9">
        <f>'NEW SNOW'!I47</f>
        <v>0</v>
      </c>
      <c r="J28" s="9">
        <f>'NEW SNOW'!J47</f>
        <v>0</v>
      </c>
      <c r="K28" s="9">
        <f>'NEW SNOW'!K47</f>
        <v>1.3</v>
      </c>
      <c r="L28" s="9">
        <f>'NEW SNOW'!L47</f>
        <v>2.4</v>
      </c>
      <c r="M28" s="9">
        <f>'NEW SNOW'!M47</f>
        <v>0</v>
      </c>
      <c r="N28" s="9">
        <f>'NEW SNOW'!N47</f>
        <v>0</v>
      </c>
      <c r="O28" s="9" t="str">
        <f>'NEW SNOW'!O47</f>
        <v>T</v>
      </c>
      <c r="P28" s="9">
        <f>'NEW SNOW'!P47</f>
        <v>0</v>
      </c>
      <c r="Q28" s="9">
        <f>'NEW SNOW'!Q47</f>
        <v>0</v>
      </c>
      <c r="R28" s="9">
        <f>'NEW SNOW'!R47</f>
        <v>0</v>
      </c>
      <c r="S28" s="9">
        <f>'NEW SNOW'!S47</f>
        <v>0</v>
      </c>
      <c r="T28" s="9">
        <f>'NEW SNOW'!T47</f>
        <v>0</v>
      </c>
      <c r="U28" s="9" t="str">
        <f>'NEW SNOW'!U47</f>
        <v>T</v>
      </c>
      <c r="V28" s="9">
        <f>'NEW SNOW'!V47</f>
        <v>0</v>
      </c>
      <c r="W28" s="9">
        <f>'NEW SNOW'!W47</f>
        <v>0</v>
      </c>
      <c r="X28" s="9">
        <f>'NEW SNOW'!X47</f>
        <v>0</v>
      </c>
      <c r="Y28" s="9">
        <f>'NEW SNOW'!Y47</f>
        <v>0</v>
      </c>
      <c r="Z28" s="9">
        <f>'NEW SNOW'!Z47</f>
        <v>0</v>
      </c>
      <c r="AA28" s="9">
        <f>'NEW SNOW'!AA47</f>
        <v>0</v>
      </c>
      <c r="AB28" s="9">
        <f>'NEW SNOW'!AB47</f>
        <v>0</v>
      </c>
      <c r="AC28" s="9">
        <f>'NEW SNOW'!AC47</f>
        <v>0</v>
      </c>
      <c r="AD28" s="9">
        <f>'NEW SNOW'!AD47</f>
        <v>0</v>
      </c>
      <c r="AE28" s="9" t="str">
        <f>'NEW SNOW'!AE47</f>
        <v>T</v>
      </c>
      <c r="AF28" s="9">
        <f>'NEW SNOW'!AF47</f>
        <v>0</v>
      </c>
      <c r="AI28" s="4">
        <v>1924</v>
      </c>
      <c r="AJ28" s="28" t="str">
        <f t="shared" si="5"/>
        <v xml:space="preserve"> </v>
      </c>
      <c r="AK28" s="28" t="str">
        <f t="shared" si="5"/>
        <v xml:space="preserve"> </v>
      </c>
      <c r="AL28" s="28" t="str">
        <f t="shared" si="5"/>
        <v xml:space="preserve"> </v>
      </c>
      <c r="AM28" s="28" t="str">
        <f t="shared" si="5"/>
        <v xml:space="preserve"> </v>
      </c>
      <c r="AN28" s="28" t="str">
        <f t="shared" si="5"/>
        <v xml:space="preserve"> </v>
      </c>
      <c r="AO28" s="28" t="str">
        <f t="shared" si="5"/>
        <v xml:space="preserve"> </v>
      </c>
      <c r="AP28" s="28" t="str">
        <f t="shared" si="5"/>
        <v xml:space="preserve"> </v>
      </c>
      <c r="AQ28" s="28" t="str">
        <f t="shared" si="5"/>
        <v xml:space="preserve"> </v>
      </c>
      <c r="AR28" s="28" t="str">
        <f t="shared" si="5"/>
        <v xml:space="preserve"> </v>
      </c>
      <c r="AS28" s="28">
        <f t="shared" si="5"/>
        <v>1.3</v>
      </c>
      <c r="AT28" s="28">
        <f t="shared" si="5"/>
        <v>2.4</v>
      </c>
      <c r="AU28" s="28" t="str">
        <f t="shared" si="5"/>
        <v xml:space="preserve"> </v>
      </c>
      <c r="AV28" s="28" t="str">
        <f t="shared" si="5"/>
        <v xml:space="preserve"> </v>
      </c>
      <c r="AW28" s="28" t="str">
        <f t="shared" si="5"/>
        <v xml:space="preserve"> </v>
      </c>
      <c r="AX28" s="28" t="str">
        <f t="shared" si="5"/>
        <v xml:space="preserve"> </v>
      </c>
      <c r="AY28" s="28" t="str">
        <f t="shared" si="5"/>
        <v xml:space="preserve"> </v>
      </c>
      <c r="AZ28" s="28" t="str">
        <f t="shared" si="9"/>
        <v xml:space="preserve"> </v>
      </c>
      <c r="BA28" s="28" t="str">
        <f t="shared" si="9"/>
        <v xml:space="preserve"> </v>
      </c>
      <c r="BB28" s="28" t="str">
        <f t="shared" si="9"/>
        <v xml:space="preserve"> </v>
      </c>
      <c r="BC28" s="28" t="str">
        <f t="shared" si="9"/>
        <v xml:space="preserve"> </v>
      </c>
      <c r="BD28" s="28" t="str">
        <f t="shared" si="9"/>
        <v xml:space="preserve"> </v>
      </c>
      <c r="BE28" s="28" t="str">
        <f t="shared" si="9"/>
        <v xml:space="preserve"> </v>
      </c>
      <c r="BF28" s="28" t="str">
        <f t="shared" si="8"/>
        <v xml:space="preserve"> </v>
      </c>
      <c r="BG28" s="28" t="str">
        <f t="shared" si="4"/>
        <v xml:space="preserve"> </v>
      </c>
      <c r="BH28" s="28" t="str">
        <f t="shared" si="4"/>
        <v xml:space="preserve"> </v>
      </c>
      <c r="BI28" s="28" t="str">
        <f t="shared" si="4"/>
        <v xml:space="preserve"> </v>
      </c>
      <c r="BJ28" s="28" t="str">
        <f t="shared" si="4"/>
        <v xml:space="preserve"> </v>
      </c>
      <c r="BK28" s="28" t="str">
        <f t="shared" si="4"/>
        <v xml:space="preserve"> </v>
      </c>
      <c r="BL28" s="28" t="str">
        <f t="shared" si="4"/>
        <v xml:space="preserve"> </v>
      </c>
      <c r="BM28" s="28" t="str">
        <f t="shared" si="4"/>
        <v xml:space="preserve"> </v>
      </c>
      <c r="BN28" s="28" t="str">
        <f t="shared" si="4"/>
        <v xml:space="preserve"> </v>
      </c>
      <c r="BO28" s="500"/>
      <c r="BP28" s="28" t="str">
        <f t="shared" si="7"/>
        <v xml:space="preserve"> </v>
      </c>
      <c r="BQ28" s="28" t="str">
        <f t="shared" si="7"/>
        <v xml:space="preserve"> </v>
      </c>
      <c r="BR28" s="28" t="str">
        <f t="shared" si="7"/>
        <v xml:space="preserve"> </v>
      </c>
      <c r="BS28" s="28" t="str">
        <f t="shared" si="7"/>
        <v xml:space="preserve"> </v>
      </c>
      <c r="BT28" s="28" t="str">
        <f t="shared" si="7"/>
        <v xml:space="preserve"> </v>
      </c>
      <c r="BU28" s="28" t="str">
        <f t="shared" si="7"/>
        <v xml:space="preserve"> </v>
      </c>
      <c r="BV28" s="28" t="str">
        <f t="shared" si="7"/>
        <v xml:space="preserve"> </v>
      </c>
      <c r="BW28" s="28" t="str">
        <f t="shared" si="7"/>
        <v xml:space="preserve"> </v>
      </c>
      <c r="BX28" s="28" t="str">
        <f t="shared" si="7"/>
        <v xml:space="preserve"> </v>
      </c>
      <c r="BY28" s="28">
        <f t="shared" si="7"/>
        <v>1924</v>
      </c>
      <c r="BZ28" s="28">
        <f t="shared" si="7"/>
        <v>1924</v>
      </c>
      <c r="CA28" s="28" t="str">
        <f t="shared" si="7"/>
        <v xml:space="preserve"> </v>
      </c>
      <c r="CB28" s="28" t="str">
        <f t="shared" si="7"/>
        <v xml:space="preserve"> </v>
      </c>
      <c r="CC28" s="28" t="str">
        <f t="shared" si="7"/>
        <v xml:space="preserve"> </v>
      </c>
      <c r="CD28" s="28" t="str">
        <f t="shared" si="7"/>
        <v xml:space="preserve"> </v>
      </c>
      <c r="CE28" s="28" t="str">
        <f t="shared" si="6"/>
        <v xml:space="preserve"> </v>
      </c>
      <c r="CF28" s="28" t="str">
        <f t="shared" si="6"/>
        <v xml:space="preserve"> </v>
      </c>
      <c r="CG28" s="28" t="str">
        <f t="shared" si="6"/>
        <v xml:space="preserve"> </v>
      </c>
      <c r="CH28" s="28" t="str">
        <f t="shared" si="6"/>
        <v xml:space="preserve"> </v>
      </c>
      <c r="CI28" s="28" t="str">
        <f t="shared" si="6"/>
        <v xml:space="preserve"> </v>
      </c>
      <c r="CJ28" s="28" t="str">
        <f t="shared" si="6"/>
        <v xml:space="preserve"> </v>
      </c>
      <c r="CK28" s="28" t="str">
        <f t="shared" si="6"/>
        <v xml:space="preserve"> </v>
      </c>
      <c r="CL28" s="28" t="str">
        <f t="shared" si="6"/>
        <v xml:space="preserve"> </v>
      </c>
      <c r="CM28" s="28" t="str">
        <f t="shared" si="6"/>
        <v xml:space="preserve"> </v>
      </c>
      <c r="CN28" s="28" t="str">
        <f t="shared" si="6"/>
        <v xml:space="preserve"> </v>
      </c>
      <c r="CO28" s="28" t="str">
        <f t="shared" si="6"/>
        <v xml:space="preserve"> </v>
      </c>
      <c r="CP28" s="28" t="str">
        <f t="shared" si="6"/>
        <v xml:space="preserve"> </v>
      </c>
      <c r="CQ28" s="28" t="str">
        <f t="shared" si="6"/>
        <v xml:space="preserve"> </v>
      </c>
      <c r="CR28" s="28" t="str">
        <f t="shared" si="6"/>
        <v xml:space="preserve"> </v>
      </c>
      <c r="CS28" s="28" t="str">
        <f t="shared" si="6"/>
        <v xml:space="preserve"> </v>
      </c>
      <c r="CT28" s="28" t="str">
        <f t="shared" si="6"/>
        <v xml:space="preserve"> </v>
      </c>
      <c r="CU28" s="500"/>
    </row>
    <row r="29" spans="1:99">
      <c r="A29" s="4">
        <v>1925</v>
      </c>
      <c r="B29" s="9">
        <f>'NEW SNOW'!B48</f>
        <v>0</v>
      </c>
      <c r="C29" s="9">
        <f>'NEW SNOW'!C48</f>
        <v>0</v>
      </c>
      <c r="D29" s="9">
        <f>'NEW SNOW'!D48</f>
        <v>0</v>
      </c>
      <c r="E29" s="9">
        <f>'NEW SNOW'!E48</f>
        <v>0</v>
      </c>
      <c r="F29" s="9">
        <f>'NEW SNOW'!F48</f>
        <v>0</v>
      </c>
      <c r="G29" s="9">
        <f>'NEW SNOW'!G48</f>
        <v>0</v>
      </c>
      <c r="H29" s="9">
        <f>'NEW SNOW'!H48</f>
        <v>0</v>
      </c>
      <c r="I29" s="9">
        <f>'NEW SNOW'!I48</f>
        <v>0</v>
      </c>
      <c r="J29" s="9">
        <f>'NEW SNOW'!J48</f>
        <v>0</v>
      </c>
      <c r="K29" s="9">
        <f>'NEW SNOW'!K48</f>
        <v>0</v>
      </c>
      <c r="L29" s="9">
        <f>'NEW SNOW'!L48</f>
        <v>0</v>
      </c>
      <c r="M29" s="9">
        <f>'NEW SNOW'!M48</f>
        <v>0</v>
      </c>
      <c r="N29" s="9">
        <f>'NEW SNOW'!N48</f>
        <v>0</v>
      </c>
      <c r="O29" s="9">
        <f>'NEW SNOW'!O48</f>
        <v>0</v>
      </c>
      <c r="P29" s="9">
        <f>'NEW SNOW'!P48</f>
        <v>0</v>
      </c>
      <c r="Q29" s="9">
        <f>'NEW SNOW'!Q48</f>
        <v>0</v>
      </c>
      <c r="R29" s="9">
        <f>'NEW SNOW'!R48</f>
        <v>0</v>
      </c>
      <c r="S29" s="9">
        <f>'NEW SNOW'!S48</f>
        <v>0</v>
      </c>
      <c r="T29" s="9">
        <f>'NEW SNOW'!T48</f>
        <v>0</v>
      </c>
      <c r="U29" s="9">
        <f>'NEW SNOW'!U48</f>
        <v>0</v>
      </c>
      <c r="V29" s="9">
        <f>'NEW SNOW'!V48</f>
        <v>0</v>
      </c>
      <c r="W29" s="9">
        <f>'NEW SNOW'!W48</f>
        <v>0</v>
      </c>
      <c r="X29" s="9">
        <f>'NEW SNOW'!X48</f>
        <v>0</v>
      </c>
      <c r="Y29" s="9">
        <f>'NEW SNOW'!Y48</f>
        <v>0</v>
      </c>
      <c r="Z29" s="9">
        <f>'NEW SNOW'!Z48</f>
        <v>0</v>
      </c>
      <c r="AA29" s="9">
        <f>'NEW SNOW'!AA48</f>
        <v>0</v>
      </c>
      <c r="AB29" s="9">
        <f>'NEW SNOW'!AB48</f>
        <v>0</v>
      </c>
      <c r="AC29" s="9">
        <f>'NEW SNOW'!AC48</f>
        <v>0</v>
      </c>
      <c r="AD29" s="9">
        <f>'NEW SNOW'!AD48</f>
        <v>0</v>
      </c>
      <c r="AE29" s="9">
        <f>'NEW SNOW'!AE48</f>
        <v>0</v>
      </c>
      <c r="AF29" s="9">
        <f>'NEW SNOW'!AF48</f>
        <v>0</v>
      </c>
      <c r="AI29" s="4">
        <v>1925</v>
      </c>
      <c r="AJ29" s="28" t="str">
        <f t="shared" si="5"/>
        <v xml:space="preserve"> </v>
      </c>
      <c r="AK29" s="28" t="str">
        <f t="shared" si="5"/>
        <v xml:space="preserve"> </v>
      </c>
      <c r="AL29" s="28" t="str">
        <f t="shared" si="5"/>
        <v xml:space="preserve"> </v>
      </c>
      <c r="AM29" s="28" t="str">
        <f t="shared" si="5"/>
        <v xml:space="preserve"> </v>
      </c>
      <c r="AN29" s="28" t="str">
        <f t="shared" si="5"/>
        <v xml:space="preserve"> </v>
      </c>
      <c r="AO29" s="28" t="str">
        <f t="shared" si="5"/>
        <v xml:space="preserve"> </v>
      </c>
      <c r="AP29" s="28" t="str">
        <f t="shared" si="5"/>
        <v xml:space="preserve"> </v>
      </c>
      <c r="AQ29" s="28" t="str">
        <f t="shared" si="5"/>
        <v xml:space="preserve"> </v>
      </c>
      <c r="AR29" s="28" t="str">
        <f t="shared" si="5"/>
        <v xml:space="preserve"> </v>
      </c>
      <c r="AS29" s="28" t="str">
        <f t="shared" si="5"/>
        <v xml:space="preserve"> </v>
      </c>
      <c r="AT29" s="28" t="str">
        <f t="shared" si="5"/>
        <v xml:space="preserve"> </v>
      </c>
      <c r="AU29" s="28" t="str">
        <f t="shared" si="5"/>
        <v xml:space="preserve"> </v>
      </c>
      <c r="AV29" s="28" t="str">
        <f t="shared" si="5"/>
        <v xml:space="preserve"> </v>
      </c>
      <c r="AW29" s="28" t="str">
        <f t="shared" si="5"/>
        <v xml:space="preserve"> </v>
      </c>
      <c r="AX29" s="28" t="str">
        <f t="shared" si="5"/>
        <v xml:space="preserve"> </v>
      </c>
      <c r="AY29" s="28" t="str">
        <f t="shared" si="5"/>
        <v xml:space="preserve"> </v>
      </c>
      <c r="AZ29" s="28" t="str">
        <f t="shared" si="9"/>
        <v xml:space="preserve"> </v>
      </c>
      <c r="BA29" s="28" t="str">
        <f t="shared" si="9"/>
        <v xml:space="preserve"> </v>
      </c>
      <c r="BB29" s="28" t="str">
        <f t="shared" si="9"/>
        <v xml:space="preserve"> </v>
      </c>
      <c r="BC29" s="28" t="str">
        <f t="shared" si="9"/>
        <v xml:space="preserve"> </v>
      </c>
      <c r="BD29" s="28" t="str">
        <f t="shared" si="9"/>
        <v xml:space="preserve"> </v>
      </c>
      <c r="BE29" s="28" t="str">
        <f t="shared" si="9"/>
        <v xml:space="preserve"> </v>
      </c>
      <c r="BF29" s="28" t="str">
        <f t="shared" si="8"/>
        <v xml:space="preserve"> </v>
      </c>
      <c r="BG29" s="28" t="str">
        <f t="shared" si="4"/>
        <v xml:space="preserve"> </v>
      </c>
      <c r="BH29" s="28" t="str">
        <f t="shared" si="4"/>
        <v xml:space="preserve"> </v>
      </c>
      <c r="BI29" s="28" t="str">
        <f t="shared" si="4"/>
        <v xml:space="preserve"> </v>
      </c>
      <c r="BJ29" s="28" t="str">
        <f t="shared" si="4"/>
        <v xml:space="preserve"> </v>
      </c>
      <c r="BK29" s="28" t="str">
        <f t="shared" si="4"/>
        <v xml:space="preserve"> </v>
      </c>
      <c r="BL29" s="28" t="str">
        <f t="shared" si="4"/>
        <v xml:space="preserve"> </v>
      </c>
      <c r="BM29" s="28" t="str">
        <f t="shared" si="4"/>
        <v xml:space="preserve"> </v>
      </c>
      <c r="BN29" s="28" t="str">
        <f t="shared" si="4"/>
        <v xml:space="preserve"> </v>
      </c>
      <c r="BO29" s="500"/>
      <c r="BP29" s="28" t="str">
        <f t="shared" si="7"/>
        <v xml:space="preserve"> </v>
      </c>
      <c r="BQ29" s="28" t="str">
        <f t="shared" si="7"/>
        <v xml:space="preserve"> </v>
      </c>
      <c r="BR29" s="28" t="str">
        <f t="shared" si="7"/>
        <v xml:space="preserve"> </v>
      </c>
      <c r="BS29" s="28" t="str">
        <f t="shared" si="7"/>
        <v xml:space="preserve"> </v>
      </c>
      <c r="BT29" s="28" t="str">
        <f t="shared" si="7"/>
        <v xml:space="preserve"> </v>
      </c>
      <c r="BU29" s="28" t="str">
        <f t="shared" si="7"/>
        <v xml:space="preserve"> </v>
      </c>
      <c r="BV29" s="28" t="str">
        <f t="shared" si="7"/>
        <v xml:space="preserve"> </v>
      </c>
      <c r="BW29" s="28" t="str">
        <f t="shared" si="7"/>
        <v xml:space="preserve"> </v>
      </c>
      <c r="BX29" s="28" t="str">
        <f t="shared" si="7"/>
        <v xml:space="preserve"> </v>
      </c>
      <c r="BY29" s="28" t="str">
        <f t="shared" si="7"/>
        <v xml:space="preserve"> </v>
      </c>
      <c r="BZ29" s="28" t="str">
        <f t="shared" si="7"/>
        <v xml:space="preserve"> </v>
      </c>
      <c r="CA29" s="28" t="str">
        <f t="shared" si="7"/>
        <v xml:space="preserve"> </v>
      </c>
      <c r="CB29" s="28" t="str">
        <f t="shared" si="7"/>
        <v xml:space="preserve"> </v>
      </c>
      <c r="CC29" s="28" t="str">
        <f t="shared" si="7"/>
        <v xml:space="preserve"> </v>
      </c>
      <c r="CD29" s="28" t="str">
        <f t="shared" si="7"/>
        <v xml:space="preserve"> </v>
      </c>
      <c r="CE29" s="28" t="str">
        <f t="shared" si="6"/>
        <v xml:space="preserve"> </v>
      </c>
      <c r="CF29" s="28" t="str">
        <f t="shared" si="6"/>
        <v xml:space="preserve"> </v>
      </c>
      <c r="CG29" s="28" t="str">
        <f t="shared" si="6"/>
        <v xml:space="preserve"> </v>
      </c>
      <c r="CH29" s="28" t="str">
        <f t="shared" si="6"/>
        <v xml:space="preserve"> </v>
      </c>
      <c r="CI29" s="28" t="str">
        <f t="shared" si="6"/>
        <v xml:space="preserve"> </v>
      </c>
      <c r="CJ29" s="28" t="str">
        <f t="shared" si="6"/>
        <v xml:space="preserve"> </v>
      </c>
      <c r="CK29" s="28" t="str">
        <f t="shared" si="6"/>
        <v xml:space="preserve"> </v>
      </c>
      <c r="CL29" s="28" t="str">
        <f t="shared" si="6"/>
        <v xml:space="preserve"> </v>
      </c>
      <c r="CM29" s="28" t="str">
        <f t="shared" si="6"/>
        <v xml:space="preserve"> </v>
      </c>
      <c r="CN29" s="28" t="str">
        <f t="shared" si="6"/>
        <v xml:space="preserve"> </v>
      </c>
      <c r="CO29" s="28" t="str">
        <f t="shared" si="6"/>
        <v xml:space="preserve"> </v>
      </c>
      <c r="CP29" s="28" t="str">
        <f t="shared" si="6"/>
        <v xml:space="preserve"> </v>
      </c>
      <c r="CQ29" s="28" t="str">
        <f t="shared" si="6"/>
        <v xml:space="preserve"> </v>
      </c>
      <c r="CR29" s="28" t="str">
        <f t="shared" si="6"/>
        <v xml:space="preserve"> </v>
      </c>
      <c r="CS29" s="28" t="str">
        <f t="shared" si="6"/>
        <v xml:space="preserve"> </v>
      </c>
      <c r="CT29" s="28" t="str">
        <f t="shared" si="6"/>
        <v xml:space="preserve"> </v>
      </c>
      <c r="CU29" s="500"/>
    </row>
    <row r="30" spans="1:99">
      <c r="A30" s="4">
        <v>1926</v>
      </c>
      <c r="B30" s="9">
        <f>'NEW SNOW'!B49</f>
        <v>0</v>
      </c>
      <c r="C30" s="9">
        <f>'NEW SNOW'!C49</f>
        <v>0</v>
      </c>
      <c r="D30" s="9">
        <f>'NEW SNOW'!D49</f>
        <v>0</v>
      </c>
      <c r="E30" s="9">
        <f>'NEW SNOW'!E49</f>
        <v>0</v>
      </c>
      <c r="F30" s="9">
        <f>'NEW SNOW'!F49</f>
        <v>0</v>
      </c>
      <c r="G30" s="9">
        <f>'NEW SNOW'!G49</f>
        <v>0</v>
      </c>
      <c r="H30" s="9">
        <f>'NEW SNOW'!H49</f>
        <v>0</v>
      </c>
      <c r="I30" s="9">
        <f>'NEW SNOW'!I49</f>
        <v>0</v>
      </c>
      <c r="J30" s="9">
        <f>'NEW SNOW'!J49</f>
        <v>0</v>
      </c>
      <c r="K30" s="9">
        <f>'NEW SNOW'!K49</f>
        <v>0</v>
      </c>
      <c r="L30" s="9" t="str">
        <f>'NEW SNOW'!L49</f>
        <v>T</v>
      </c>
      <c r="M30" s="9" t="str">
        <f>'NEW SNOW'!M49</f>
        <v>T</v>
      </c>
      <c r="N30" s="9">
        <f>'NEW SNOW'!N49</f>
        <v>2</v>
      </c>
      <c r="O30" s="9">
        <f>'NEW SNOW'!O49</f>
        <v>0</v>
      </c>
      <c r="P30" s="9">
        <f>'NEW SNOW'!P49</f>
        <v>0</v>
      </c>
      <c r="Q30" s="9">
        <f>'NEW SNOW'!Q49</f>
        <v>0</v>
      </c>
      <c r="R30" s="9">
        <f>'NEW SNOW'!R49</f>
        <v>3</v>
      </c>
      <c r="S30" s="9">
        <f>'NEW SNOW'!S49</f>
        <v>0</v>
      </c>
      <c r="T30" s="9">
        <f>'NEW SNOW'!T49</f>
        <v>0</v>
      </c>
      <c r="U30" s="9">
        <f>'NEW SNOW'!U49</f>
        <v>0</v>
      </c>
      <c r="V30" s="9">
        <f>'NEW SNOW'!V49</f>
        <v>0</v>
      </c>
      <c r="W30" s="9">
        <f>'NEW SNOW'!W49</f>
        <v>0</v>
      </c>
      <c r="X30" s="9">
        <f>'NEW SNOW'!X49</f>
        <v>0</v>
      </c>
      <c r="Y30" s="9">
        <f>'NEW SNOW'!Y49</f>
        <v>0</v>
      </c>
      <c r="Z30" s="9">
        <f>'NEW SNOW'!Z49</f>
        <v>0</v>
      </c>
      <c r="AA30" s="9">
        <f>'NEW SNOW'!AA49</f>
        <v>0</v>
      </c>
      <c r="AB30" s="9">
        <f>'NEW SNOW'!AB49</f>
        <v>0</v>
      </c>
      <c r="AC30" s="9">
        <f>'NEW SNOW'!AC49</f>
        <v>0</v>
      </c>
      <c r="AD30" s="9">
        <f>'NEW SNOW'!AD49</f>
        <v>0</v>
      </c>
      <c r="AE30" s="9">
        <f>'NEW SNOW'!AE49</f>
        <v>0</v>
      </c>
      <c r="AF30" s="9">
        <f>'NEW SNOW'!AF49</f>
        <v>0</v>
      </c>
      <c r="AI30" s="4">
        <v>1926</v>
      </c>
      <c r="AJ30" s="28" t="str">
        <f t="shared" si="5"/>
        <v xml:space="preserve"> </v>
      </c>
      <c r="AK30" s="28" t="str">
        <f t="shared" si="5"/>
        <v xml:space="preserve"> </v>
      </c>
      <c r="AL30" s="28" t="str">
        <f t="shared" si="5"/>
        <v xml:space="preserve"> </v>
      </c>
      <c r="AM30" s="28" t="str">
        <f t="shared" si="5"/>
        <v xml:space="preserve"> </v>
      </c>
      <c r="AN30" s="28" t="str">
        <f t="shared" si="5"/>
        <v xml:space="preserve"> </v>
      </c>
      <c r="AO30" s="28" t="str">
        <f t="shared" si="5"/>
        <v xml:space="preserve"> </v>
      </c>
      <c r="AP30" s="28" t="str">
        <f t="shared" si="5"/>
        <v xml:space="preserve"> </v>
      </c>
      <c r="AQ30" s="28" t="str">
        <f t="shared" si="5"/>
        <v xml:space="preserve"> </v>
      </c>
      <c r="AR30" s="28" t="str">
        <f t="shared" si="5"/>
        <v xml:space="preserve"> </v>
      </c>
      <c r="AS30" s="28" t="str">
        <f t="shared" si="5"/>
        <v xml:space="preserve"> </v>
      </c>
      <c r="AT30" s="28" t="str">
        <f t="shared" si="5"/>
        <v xml:space="preserve"> </v>
      </c>
      <c r="AU30" s="28" t="str">
        <f t="shared" si="5"/>
        <v xml:space="preserve"> </v>
      </c>
      <c r="AV30" s="28">
        <f t="shared" si="5"/>
        <v>2</v>
      </c>
      <c r="AW30" s="28" t="str">
        <f t="shared" si="5"/>
        <v xml:space="preserve"> </v>
      </c>
      <c r="AX30" s="28" t="str">
        <f t="shared" si="5"/>
        <v xml:space="preserve"> </v>
      </c>
      <c r="AY30" s="28" t="str">
        <f t="shared" si="5"/>
        <v xml:space="preserve"> </v>
      </c>
      <c r="AZ30" s="28">
        <f t="shared" si="9"/>
        <v>3</v>
      </c>
      <c r="BA30" s="28" t="str">
        <f t="shared" si="9"/>
        <v xml:space="preserve"> </v>
      </c>
      <c r="BB30" s="28" t="str">
        <f t="shared" si="9"/>
        <v xml:space="preserve"> </v>
      </c>
      <c r="BC30" s="28" t="str">
        <f t="shared" si="9"/>
        <v xml:space="preserve"> </v>
      </c>
      <c r="BD30" s="28" t="str">
        <f t="shared" si="9"/>
        <v xml:space="preserve"> </v>
      </c>
      <c r="BE30" s="28" t="str">
        <f t="shared" si="9"/>
        <v xml:space="preserve"> </v>
      </c>
      <c r="BF30" s="28" t="str">
        <f t="shared" si="8"/>
        <v xml:space="preserve"> </v>
      </c>
      <c r="BG30" s="28" t="str">
        <f t="shared" si="4"/>
        <v xml:space="preserve"> </v>
      </c>
      <c r="BH30" s="28" t="str">
        <f t="shared" si="4"/>
        <v xml:space="preserve"> </v>
      </c>
      <c r="BI30" s="28" t="str">
        <f t="shared" si="4"/>
        <v xml:space="preserve"> </v>
      </c>
      <c r="BJ30" s="28" t="str">
        <f t="shared" si="4"/>
        <v xml:space="preserve"> </v>
      </c>
      <c r="BK30" s="28" t="str">
        <f t="shared" si="4"/>
        <v xml:space="preserve"> </v>
      </c>
      <c r="BL30" s="28" t="str">
        <f t="shared" si="4"/>
        <v xml:space="preserve"> </v>
      </c>
      <c r="BM30" s="28" t="str">
        <f t="shared" si="4"/>
        <v xml:space="preserve"> </v>
      </c>
      <c r="BN30" s="28" t="str">
        <f t="shared" si="4"/>
        <v xml:space="preserve"> </v>
      </c>
      <c r="BO30" s="500"/>
      <c r="BP30" s="28" t="str">
        <f t="shared" si="7"/>
        <v xml:space="preserve"> </v>
      </c>
      <c r="BQ30" s="28" t="str">
        <f t="shared" si="7"/>
        <v xml:space="preserve"> </v>
      </c>
      <c r="BR30" s="28" t="str">
        <f t="shared" si="7"/>
        <v xml:space="preserve"> </v>
      </c>
      <c r="BS30" s="28" t="str">
        <f t="shared" si="7"/>
        <v xml:space="preserve"> </v>
      </c>
      <c r="BT30" s="28" t="str">
        <f t="shared" si="7"/>
        <v xml:space="preserve"> </v>
      </c>
      <c r="BU30" s="28" t="str">
        <f t="shared" si="7"/>
        <v xml:space="preserve"> </v>
      </c>
      <c r="BV30" s="28" t="str">
        <f t="shared" si="7"/>
        <v xml:space="preserve"> </v>
      </c>
      <c r="BW30" s="28" t="str">
        <f t="shared" si="7"/>
        <v xml:space="preserve"> </v>
      </c>
      <c r="BX30" s="28" t="str">
        <f t="shared" si="7"/>
        <v xml:space="preserve"> </v>
      </c>
      <c r="BY30" s="28" t="str">
        <f t="shared" si="7"/>
        <v xml:space="preserve"> </v>
      </c>
      <c r="BZ30" s="28" t="str">
        <f t="shared" si="7"/>
        <v xml:space="preserve"> </v>
      </c>
      <c r="CA30" s="28" t="str">
        <f t="shared" si="7"/>
        <v xml:space="preserve"> </v>
      </c>
      <c r="CB30" s="28">
        <f t="shared" si="7"/>
        <v>1926</v>
      </c>
      <c r="CC30" s="28" t="str">
        <f t="shared" si="7"/>
        <v xml:space="preserve"> </v>
      </c>
      <c r="CD30" s="28" t="str">
        <f t="shared" si="7"/>
        <v xml:space="preserve"> </v>
      </c>
      <c r="CE30" s="28" t="str">
        <f t="shared" si="6"/>
        <v xml:space="preserve"> </v>
      </c>
      <c r="CF30" s="28">
        <f t="shared" si="6"/>
        <v>1926</v>
      </c>
      <c r="CG30" s="28" t="str">
        <f t="shared" si="6"/>
        <v xml:space="preserve"> </v>
      </c>
      <c r="CH30" s="28" t="str">
        <f t="shared" si="6"/>
        <v xml:space="preserve"> </v>
      </c>
      <c r="CI30" s="28" t="str">
        <f t="shared" si="6"/>
        <v xml:space="preserve"> </v>
      </c>
      <c r="CJ30" s="28" t="str">
        <f t="shared" si="6"/>
        <v xml:space="preserve"> </v>
      </c>
      <c r="CK30" s="28" t="str">
        <f t="shared" si="6"/>
        <v xml:space="preserve"> </v>
      </c>
      <c r="CL30" s="28" t="str">
        <f t="shared" si="6"/>
        <v xml:space="preserve"> </v>
      </c>
      <c r="CM30" s="28" t="str">
        <f t="shared" si="6"/>
        <v xml:space="preserve"> </v>
      </c>
      <c r="CN30" s="28" t="str">
        <f t="shared" si="6"/>
        <v xml:space="preserve"> </v>
      </c>
      <c r="CO30" s="28" t="str">
        <f t="shared" si="6"/>
        <v xml:space="preserve"> </v>
      </c>
      <c r="CP30" s="28" t="str">
        <f t="shared" si="6"/>
        <v xml:space="preserve"> </v>
      </c>
      <c r="CQ30" s="28" t="str">
        <f t="shared" si="6"/>
        <v xml:space="preserve"> </v>
      </c>
      <c r="CR30" s="28" t="str">
        <f t="shared" si="6"/>
        <v xml:space="preserve"> </v>
      </c>
      <c r="CS30" s="28" t="str">
        <f t="shared" si="6"/>
        <v xml:space="preserve"> </v>
      </c>
      <c r="CT30" s="28" t="str">
        <f t="shared" si="6"/>
        <v xml:space="preserve"> </v>
      </c>
      <c r="CU30" s="500"/>
    </row>
    <row r="31" spans="1:99">
      <c r="A31" s="4">
        <v>1927</v>
      </c>
      <c r="B31" s="9">
        <f>'NEW SNOW'!B50</f>
        <v>0</v>
      </c>
      <c r="C31" s="9">
        <f>'NEW SNOW'!C50</f>
        <v>1.3</v>
      </c>
      <c r="D31" s="9">
        <f>'NEW SNOW'!D50</f>
        <v>0</v>
      </c>
      <c r="E31" s="9">
        <f>'NEW SNOW'!E50</f>
        <v>0</v>
      </c>
      <c r="F31" s="9">
        <f>'NEW SNOW'!F50</f>
        <v>0</v>
      </c>
      <c r="G31" s="9">
        <f>'NEW SNOW'!G50</f>
        <v>0</v>
      </c>
      <c r="H31" s="9">
        <f>'NEW SNOW'!H50</f>
        <v>0</v>
      </c>
      <c r="I31" s="9">
        <f>'NEW SNOW'!I50</f>
        <v>0</v>
      </c>
      <c r="J31" s="9">
        <f>'NEW SNOW'!J50</f>
        <v>0</v>
      </c>
      <c r="K31" s="9">
        <f>'NEW SNOW'!K50</f>
        <v>0</v>
      </c>
      <c r="L31" s="9">
        <f>'NEW SNOW'!L50</f>
        <v>0</v>
      </c>
      <c r="M31" s="9">
        <f>'NEW SNOW'!M50</f>
        <v>0</v>
      </c>
      <c r="N31" s="9">
        <f>'NEW SNOW'!N50</f>
        <v>0</v>
      </c>
      <c r="O31" s="9">
        <f>'NEW SNOW'!O50</f>
        <v>0</v>
      </c>
      <c r="P31" s="9">
        <f>'NEW SNOW'!P50</f>
        <v>0</v>
      </c>
      <c r="Q31" s="9">
        <f>'NEW SNOW'!Q50</f>
        <v>0</v>
      </c>
      <c r="R31" s="9">
        <f>'NEW SNOW'!R50</f>
        <v>0</v>
      </c>
      <c r="S31" s="9">
        <f>'NEW SNOW'!S50</f>
        <v>0</v>
      </c>
      <c r="T31" s="9">
        <f>'NEW SNOW'!T50</f>
        <v>0</v>
      </c>
      <c r="U31" s="9">
        <f>'NEW SNOW'!U50</f>
        <v>0</v>
      </c>
      <c r="V31" s="9">
        <f>'NEW SNOW'!V50</f>
        <v>0</v>
      </c>
      <c r="W31" s="9">
        <f>'NEW SNOW'!W50</f>
        <v>0</v>
      </c>
      <c r="X31" s="9">
        <f>'NEW SNOW'!X50</f>
        <v>0</v>
      </c>
      <c r="Y31" s="9">
        <f>'NEW SNOW'!Y50</f>
        <v>0</v>
      </c>
      <c r="Z31" s="9">
        <f>'NEW SNOW'!Z50</f>
        <v>0</v>
      </c>
      <c r="AA31" s="9">
        <f>'NEW SNOW'!AA50</f>
        <v>0</v>
      </c>
      <c r="AB31" s="9">
        <f>'NEW SNOW'!AB50</f>
        <v>0</v>
      </c>
      <c r="AC31" s="9">
        <f>'NEW SNOW'!AC50</f>
        <v>0</v>
      </c>
      <c r="AD31" s="9">
        <f>'NEW SNOW'!AD50</f>
        <v>0</v>
      </c>
      <c r="AE31" s="9">
        <f>'NEW SNOW'!AE50</f>
        <v>0</v>
      </c>
      <c r="AF31" s="9">
        <f>'NEW SNOW'!AF50</f>
        <v>0</v>
      </c>
      <c r="AI31" s="4">
        <v>1927</v>
      </c>
      <c r="AJ31" s="28" t="str">
        <f t="shared" si="5"/>
        <v xml:space="preserve"> </v>
      </c>
      <c r="AK31" s="28">
        <f t="shared" si="5"/>
        <v>1.3</v>
      </c>
      <c r="AL31" s="28" t="str">
        <f t="shared" si="5"/>
        <v xml:space="preserve"> </v>
      </c>
      <c r="AM31" s="28" t="str">
        <f t="shared" si="5"/>
        <v xml:space="preserve"> </v>
      </c>
      <c r="AN31" s="28" t="str">
        <f t="shared" si="5"/>
        <v xml:space="preserve"> </v>
      </c>
      <c r="AO31" s="28" t="str">
        <f t="shared" si="5"/>
        <v xml:space="preserve"> </v>
      </c>
      <c r="AP31" s="28" t="str">
        <f t="shared" si="5"/>
        <v xml:space="preserve"> </v>
      </c>
      <c r="AQ31" s="28" t="str">
        <f t="shared" si="5"/>
        <v xml:space="preserve"> </v>
      </c>
      <c r="AR31" s="28" t="str">
        <f t="shared" si="5"/>
        <v xml:space="preserve"> </v>
      </c>
      <c r="AS31" s="28" t="str">
        <f t="shared" si="5"/>
        <v xml:space="preserve"> </v>
      </c>
      <c r="AT31" s="28" t="str">
        <f t="shared" si="5"/>
        <v xml:space="preserve"> </v>
      </c>
      <c r="AU31" s="28" t="str">
        <f t="shared" si="5"/>
        <v xml:space="preserve"> </v>
      </c>
      <c r="AV31" s="28" t="str">
        <f t="shared" si="5"/>
        <v xml:space="preserve"> </v>
      </c>
      <c r="AW31" s="28" t="str">
        <f t="shared" si="5"/>
        <v xml:space="preserve"> </v>
      </c>
      <c r="AX31" s="28" t="str">
        <f t="shared" si="5"/>
        <v xml:space="preserve"> </v>
      </c>
      <c r="AY31" s="28" t="str">
        <f t="shared" si="5"/>
        <v xml:space="preserve"> </v>
      </c>
      <c r="AZ31" s="28" t="str">
        <f t="shared" si="9"/>
        <v xml:space="preserve"> </v>
      </c>
      <c r="BA31" s="28" t="str">
        <f t="shared" si="9"/>
        <v xml:space="preserve"> </v>
      </c>
      <c r="BB31" s="28" t="str">
        <f t="shared" si="9"/>
        <v xml:space="preserve"> </v>
      </c>
      <c r="BC31" s="28" t="str">
        <f t="shared" si="9"/>
        <v xml:space="preserve"> </v>
      </c>
      <c r="BD31" s="28" t="str">
        <f t="shared" si="9"/>
        <v xml:space="preserve"> </v>
      </c>
      <c r="BE31" s="28" t="str">
        <f t="shared" si="9"/>
        <v xml:space="preserve"> </v>
      </c>
      <c r="BF31" s="28" t="str">
        <f t="shared" si="8"/>
        <v xml:space="preserve"> </v>
      </c>
      <c r="BG31" s="28" t="str">
        <f t="shared" si="4"/>
        <v xml:space="preserve"> </v>
      </c>
      <c r="BH31" s="28" t="str">
        <f t="shared" si="4"/>
        <v xml:space="preserve"> </v>
      </c>
      <c r="BI31" s="28" t="str">
        <f t="shared" si="4"/>
        <v xml:space="preserve"> </v>
      </c>
      <c r="BJ31" s="28" t="str">
        <f t="shared" si="4"/>
        <v xml:space="preserve"> </v>
      </c>
      <c r="BK31" s="28" t="str">
        <f t="shared" si="4"/>
        <v xml:space="preserve"> </v>
      </c>
      <c r="BL31" s="28" t="str">
        <f t="shared" si="4"/>
        <v xml:space="preserve"> </v>
      </c>
      <c r="BM31" s="28" t="str">
        <f t="shared" si="4"/>
        <v xml:space="preserve"> </v>
      </c>
      <c r="BN31" s="28" t="str">
        <f t="shared" si="4"/>
        <v xml:space="preserve"> </v>
      </c>
      <c r="BO31" s="500"/>
      <c r="BP31" s="28" t="str">
        <f t="shared" si="7"/>
        <v xml:space="preserve"> </v>
      </c>
      <c r="BQ31" s="28">
        <f t="shared" si="7"/>
        <v>1927</v>
      </c>
      <c r="BR31" s="28" t="str">
        <f t="shared" si="7"/>
        <v xml:space="preserve"> </v>
      </c>
      <c r="BS31" s="28" t="str">
        <f t="shared" si="7"/>
        <v xml:space="preserve"> </v>
      </c>
      <c r="BT31" s="28" t="str">
        <f t="shared" si="7"/>
        <v xml:space="preserve"> </v>
      </c>
      <c r="BU31" s="28" t="str">
        <f t="shared" si="7"/>
        <v xml:space="preserve"> </v>
      </c>
      <c r="BV31" s="28" t="str">
        <f t="shared" si="7"/>
        <v xml:space="preserve"> </v>
      </c>
      <c r="BW31" s="28" t="str">
        <f t="shared" si="7"/>
        <v xml:space="preserve"> </v>
      </c>
      <c r="BX31" s="28" t="str">
        <f t="shared" si="7"/>
        <v xml:space="preserve"> </v>
      </c>
      <c r="BY31" s="28" t="str">
        <f t="shared" si="7"/>
        <v xml:space="preserve"> </v>
      </c>
      <c r="BZ31" s="28" t="str">
        <f t="shared" si="7"/>
        <v xml:space="preserve"> </v>
      </c>
      <c r="CA31" s="28" t="str">
        <f t="shared" si="7"/>
        <v xml:space="preserve"> </v>
      </c>
      <c r="CB31" s="28" t="str">
        <f t="shared" si="7"/>
        <v xml:space="preserve"> </v>
      </c>
      <c r="CC31" s="28" t="str">
        <f t="shared" si="7"/>
        <v xml:space="preserve"> </v>
      </c>
      <c r="CD31" s="28" t="str">
        <f t="shared" si="7"/>
        <v xml:space="preserve"> </v>
      </c>
      <c r="CE31" s="28" t="str">
        <f t="shared" si="6"/>
        <v xml:space="preserve"> </v>
      </c>
      <c r="CF31" s="28" t="str">
        <f t="shared" si="6"/>
        <v xml:space="preserve"> </v>
      </c>
      <c r="CG31" s="28" t="str">
        <f t="shared" si="6"/>
        <v xml:space="preserve"> </v>
      </c>
      <c r="CH31" s="28" t="str">
        <f t="shared" si="6"/>
        <v xml:space="preserve"> </v>
      </c>
      <c r="CI31" s="28" t="str">
        <f t="shared" si="6"/>
        <v xml:space="preserve"> </v>
      </c>
      <c r="CJ31" s="28" t="str">
        <f t="shared" si="6"/>
        <v xml:space="preserve"> </v>
      </c>
      <c r="CK31" s="28" t="str">
        <f t="shared" si="6"/>
        <v xml:space="preserve"> </v>
      </c>
      <c r="CL31" s="28" t="str">
        <f t="shared" si="6"/>
        <v xml:space="preserve"> </v>
      </c>
      <c r="CM31" s="28" t="str">
        <f t="shared" si="6"/>
        <v xml:space="preserve"> </v>
      </c>
      <c r="CN31" s="28" t="str">
        <f t="shared" si="6"/>
        <v xml:space="preserve"> </v>
      </c>
      <c r="CO31" s="28" t="str">
        <f t="shared" si="6"/>
        <v xml:space="preserve"> </v>
      </c>
      <c r="CP31" s="28" t="str">
        <f t="shared" si="6"/>
        <v xml:space="preserve"> </v>
      </c>
      <c r="CQ31" s="28" t="str">
        <f t="shared" si="6"/>
        <v xml:space="preserve"> </v>
      </c>
      <c r="CR31" s="28" t="str">
        <f t="shared" si="6"/>
        <v xml:space="preserve"> </v>
      </c>
      <c r="CS31" s="28" t="str">
        <f t="shared" si="6"/>
        <v xml:space="preserve"> </v>
      </c>
      <c r="CT31" s="28" t="str">
        <f t="shared" si="6"/>
        <v xml:space="preserve"> </v>
      </c>
      <c r="CU31" s="500"/>
    </row>
    <row r="32" spans="1:99">
      <c r="A32" s="4">
        <v>1928</v>
      </c>
      <c r="B32" s="9">
        <f>'NEW SNOW'!B51</f>
        <v>0</v>
      </c>
      <c r="C32" s="9">
        <f>'NEW SNOW'!C51</f>
        <v>0</v>
      </c>
      <c r="D32" s="9">
        <f>'NEW SNOW'!D51</f>
        <v>0</v>
      </c>
      <c r="E32" s="9">
        <f>'NEW SNOW'!E51</f>
        <v>0</v>
      </c>
      <c r="F32" s="9">
        <f>'NEW SNOW'!F51</f>
        <v>0</v>
      </c>
      <c r="G32" s="9">
        <f>'NEW SNOW'!G51</f>
        <v>0</v>
      </c>
      <c r="H32" s="9">
        <f>'NEW SNOW'!H51</f>
        <v>0</v>
      </c>
      <c r="I32" s="9">
        <f>'NEW SNOW'!I51</f>
        <v>0</v>
      </c>
      <c r="J32" s="9">
        <f>'NEW SNOW'!J51</f>
        <v>0</v>
      </c>
      <c r="K32" s="9">
        <f>'NEW SNOW'!K51</f>
        <v>0</v>
      </c>
      <c r="L32" s="9" t="str">
        <f>'NEW SNOW'!L51</f>
        <v>T</v>
      </c>
      <c r="M32" s="9">
        <f>'NEW SNOW'!M51</f>
        <v>0</v>
      </c>
      <c r="N32" s="9">
        <f>'NEW SNOW'!N51</f>
        <v>0</v>
      </c>
      <c r="O32" s="9">
        <f>'NEW SNOW'!O51</f>
        <v>0</v>
      </c>
      <c r="P32" s="9">
        <f>'NEW SNOW'!P51</f>
        <v>0</v>
      </c>
      <c r="Q32" s="9" t="str">
        <f>'NEW SNOW'!Q51</f>
        <v>T</v>
      </c>
      <c r="R32" s="9">
        <f>'NEW SNOW'!R51</f>
        <v>0</v>
      </c>
      <c r="S32" s="9">
        <f>'NEW SNOW'!S51</f>
        <v>0</v>
      </c>
      <c r="T32" s="9">
        <f>'NEW SNOW'!T51</f>
        <v>0</v>
      </c>
      <c r="U32" s="9">
        <f>'NEW SNOW'!U51</f>
        <v>0</v>
      </c>
      <c r="V32" s="9">
        <f>'NEW SNOW'!V51</f>
        <v>0</v>
      </c>
      <c r="W32" s="9">
        <f>'NEW SNOW'!W51</f>
        <v>0</v>
      </c>
      <c r="X32" s="9">
        <f>'NEW SNOW'!X51</f>
        <v>0</v>
      </c>
      <c r="Y32" s="9">
        <f>'NEW SNOW'!Y51</f>
        <v>0</v>
      </c>
      <c r="Z32" s="9">
        <f>'NEW SNOW'!Z51</f>
        <v>0</v>
      </c>
      <c r="AA32" s="9">
        <f>'NEW SNOW'!AA51</f>
        <v>0</v>
      </c>
      <c r="AB32" s="9">
        <f>'NEW SNOW'!AB51</f>
        <v>0</v>
      </c>
      <c r="AC32" s="9">
        <f>'NEW SNOW'!AC51</f>
        <v>0</v>
      </c>
      <c r="AD32" s="9">
        <f>'NEW SNOW'!AD51</f>
        <v>0</v>
      </c>
      <c r="AE32" s="9">
        <f>'NEW SNOW'!AE51</f>
        <v>0</v>
      </c>
      <c r="AF32" s="9">
        <f>'NEW SNOW'!AF51</f>
        <v>0</v>
      </c>
      <c r="AI32" s="4">
        <v>1928</v>
      </c>
      <c r="AJ32" s="28" t="str">
        <f t="shared" si="5"/>
        <v xml:space="preserve"> </v>
      </c>
      <c r="AK32" s="28" t="str">
        <f t="shared" si="5"/>
        <v xml:space="preserve"> </v>
      </c>
      <c r="AL32" s="28" t="str">
        <f t="shared" si="5"/>
        <v xml:space="preserve"> </v>
      </c>
      <c r="AM32" s="28" t="str">
        <f t="shared" si="5"/>
        <v xml:space="preserve"> </v>
      </c>
      <c r="AN32" s="28" t="str">
        <f t="shared" si="5"/>
        <v xml:space="preserve"> </v>
      </c>
      <c r="AO32" s="28" t="str">
        <f t="shared" si="5"/>
        <v xml:space="preserve"> </v>
      </c>
      <c r="AP32" s="28" t="str">
        <f t="shared" si="5"/>
        <v xml:space="preserve"> </v>
      </c>
      <c r="AQ32" s="28" t="str">
        <f t="shared" si="5"/>
        <v xml:space="preserve"> </v>
      </c>
      <c r="AR32" s="28" t="str">
        <f t="shared" si="5"/>
        <v xml:space="preserve"> </v>
      </c>
      <c r="AS32" s="28" t="str">
        <f t="shared" si="5"/>
        <v xml:space="preserve"> </v>
      </c>
      <c r="AT32" s="28" t="str">
        <f t="shared" si="5"/>
        <v xml:space="preserve"> </v>
      </c>
      <c r="AU32" s="28" t="str">
        <f t="shared" si="5"/>
        <v xml:space="preserve"> </v>
      </c>
      <c r="AV32" s="28" t="str">
        <f t="shared" si="5"/>
        <v xml:space="preserve"> </v>
      </c>
      <c r="AW32" s="28" t="str">
        <f t="shared" si="5"/>
        <v xml:space="preserve"> </v>
      </c>
      <c r="AX32" s="28" t="str">
        <f t="shared" si="5"/>
        <v xml:space="preserve"> </v>
      </c>
      <c r="AY32" s="28" t="str">
        <f t="shared" si="5"/>
        <v xml:space="preserve"> </v>
      </c>
      <c r="AZ32" s="28" t="str">
        <f t="shared" si="9"/>
        <v xml:space="preserve"> </v>
      </c>
      <c r="BA32" s="28" t="str">
        <f t="shared" si="9"/>
        <v xml:space="preserve"> </v>
      </c>
      <c r="BB32" s="28" t="str">
        <f t="shared" si="9"/>
        <v xml:space="preserve"> </v>
      </c>
      <c r="BC32" s="28" t="str">
        <f t="shared" si="9"/>
        <v xml:space="preserve"> </v>
      </c>
      <c r="BD32" s="28" t="str">
        <f t="shared" si="9"/>
        <v xml:space="preserve"> </v>
      </c>
      <c r="BE32" s="28" t="str">
        <f t="shared" si="9"/>
        <v xml:space="preserve"> </v>
      </c>
      <c r="BF32" s="28" t="str">
        <f t="shared" si="8"/>
        <v xml:space="preserve"> </v>
      </c>
      <c r="BG32" s="28" t="str">
        <f t="shared" si="4"/>
        <v xml:space="preserve"> </v>
      </c>
      <c r="BH32" s="28" t="str">
        <f t="shared" si="4"/>
        <v xml:space="preserve"> </v>
      </c>
      <c r="BI32" s="28" t="str">
        <f t="shared" si="4"/>
        <v xml:space="preserve"> </v>
      </c>
      <c r="BJ32" s="28" t="str">
        <f t="shared" si="4"/>
        <v xml:space="preserve"> </v>
      </c>
      <c r="BK32" s="28" t="str">
        <f t="shared" si="4"/>
        <v xml:space="preserve"> </v>
      </c>
      <c r="BL32" s="28" t="str">
        <f t="shared" si="4"/>
        <v xml:space="preserve"> </v>
      </c>
      <c r="BM32" s="28" t="str">
        <f t="shared" si="4"/>
        <v xml:space="preserve"> </v>
      </c>
      <c r="BN32" s="28" t="str">
        <f t="shared" si="4"/>
        <v xml:space="preserve"> </v>
      </c>
      <c r="BO32" s="500"/>
      <c r="BP32" s="28" t="str">
        <f t="shared" si="7"/>
        <v xml:space="preserve"> </v>
      </c>
      <c r="BQ32" s="28" t="str">
        <f t="shared" si="7"/>
        <v xml:space="preserve"> </v>
      </c>
      <c r="BR32" s="28" t="str">
        <f t="shared" si="7"/>
        <v xml:space="preserve"> </v>
      </c>
      <c r="BS32" s="28" t="str">
        <f t="shared" si="7"/>
        <v xml:space="preserve"> </v>
      </c>
      <c r="BT32" s="28" t="str">
        <f t="shared" si="7"/>
        <v xml:space="preserve"> </v>
      </c>
      <c r="BU32" s="28" t="str">
        <f t="shared" si="7"/>
        <v xml:space="preserve"> </v>
      </c>
      <c r="BV32" s="28" t="str">
        <f t="shared" si="7"/>
        <v xml:space="preserve"> </v>
      </c>
      <c r="BW32" s="28" t="str">
        <f t="shared" si="7"/>
        <v xml:space="preserve"> </v>
      </c>
      <c r="BX32" s="28" t="str">
        <f t="shared" si="7"/>
        <v xml:space="preserve"> </v>
      </c>
      <c r="BY32" s="28" t="str">
        <f t="shared" si="7"/>
        <v xml:space="preserve"> </v>
      </c>
      <c r="BZ32" s="28" t="str">
        <f t="shared" si="7"/>
        <v xml:space="preserve"> </v>
      </c>
      <c r="CA32" s="28" t="str">
        <f t="shared" si="7"/>
        <v xml:space="preserve"> </v>
      </c>
      <c r="CB32" s="28" t="str">
        <f t="shared" si="7"/>
        <v xml:space="preserve"> </v>
      </c>
      <c r="CC32" s="28" t="str">
        <f t="shared" si="7"/>
        <v xml:space="preserve"> </v>
      </c>
      <c r="CD32" s="28" t="str">
        <f t="shared" si="7"/>
        <v xml:space="preserve"> </v>
      </c>
      <c r="CE32" s="28" t="str">
        <f t="shared" si="6"/>
        <v xml:space="preserve"> </v>
      </c>
      <c r="CF32" s="28" t="str">
        <f t="shared" si="6"/>
        <v xml:space="preserve"> </v>
      </c>
      <c r="CG32" s="28" t="str">
        <f t="shared" si="6"/>
        <v xml:space="preserve"> </v>
      </c>
      <c r="CH32" s="28" t="str">
        <f t="shared" si="6"/>
        <v xml:space="preserve"> </v>
      </c>
      <c r="CI32" s="28" t="str">
        <f t="shared" si="6"/>
        <v xml:space="preserve"> </v>
      </c>
      <c r="CJ32" s="28" t="str">
        <f t="shared" si="6"/>
        <v xml:space="preserve"> </v>
      </c>
      <c r="CK32" s="28" t="str">
        <f t="shared" si="6"/>
        <v xml:space="preserve"> </v>
      </c>
      <c r="CL32" s="28" t="str">
        <f t="shared" si="6"/>
        <v xml:space="preserve"> </v>
      </c>
      <c r="CM32" s="28" t="str">
        <f t="shared" si="6"/>
        <v xml:space="preserve"> </v>
      </c>
      <c r="CN32" s="28" t="str">
        <f t="shared" si="6"/>
        <v xml:space="preserve"> </v>
      </c>
      <c r="CO32" s="28" t="str">
        <f t="shared" si="6"/>
        <v xml:space="preserve"> </v>
      </c>
      <c r="CP32" s="28" t="str">
        <f t="shared" si="6"/>
        <v xml:space="preserve"> </v>
      </c>
      <c r="CQ32" s="28" t="str">
        <f t="shared" si="6"/>
        <v xml:space="preserve"> </v>
      </c>
      <c r="CR32" s="28" t="str">
        <f t="shared" si="6"/>
        <v xml:space="preserve"> </v>
      </c>
      <c r="CS32" s="28" t="str">
        <f t="shared" si="6"/>
        <v xml:space="preserve"> </v>
      </c>
      <c r="CT32" s="28" t="str">
        <f t="shared" si="6"/>
        <v xml:space="preserve"> </v>
      </c>
      <c r="CU32" s="500"/>
    </row>
    <row r="33" spans="1:99">
      <c r="A33" s="4">
        <v>1929</v>
      </c>
      <c r="B33" s="9">
        <f>'NEW SNOW'!B52</f>
        <v>0</v>
      </c>
      <c r="C33" s="9" t="str">
        <f>'NEW SNOW'!C52</f>
        <v>T</v>
      </c>
      <c r="D33" s="9">
        <f>'NEW SNOW'!D52</f>
        <v>0</v>
      </c>
      <c r="E33" s="9">
        <f>'NEW SNOW'!E52</f>
        <v>0</v>
      </c>
      <c r="F33" s="9">
        <f>'NEW SNOW'!F52</f>
        <v>0</v>
      </c>
      <c r="G33" s="9">
        <f>'NEW SNOW'!G52</f>
        <v>0</v>
      </c>
      <c r="H33" s="9">
        <f>'NEW SNOW'!H52</f>
        <v>0</v>
      </c>
      <c r="I33" s="9">
        <f>'NEW SNOW'!I52</f>
        <v>0</v>
      </c>
      <c r="J33" s="9">
        <f>'NEW SNOW'!J52</f>
        <v>0</v>
      </c>
      <c r="K33" s="9">
        <f>'NEW SNOW'!K52</f>
        <v>0</v>
      </c>
      <c r="L33" s="9">
        <f>'NEW SNOW'!L52</f>
        <v>0</v>
      </c>
      <c r="M33" s="9">
        <f>'NEW SNOW'!M52</f>
        <v>0</v>
      </c>
      <c r="N33" s="9">
        <f>'NEW SNOW'!N52</f>
        <v>0</v>
      </c>
      <c r="O33" s="9">
        <f>'NEW SNOW'!O52</f>
        <v>0</v>
      </c>
      <c r="P33" s="9">
        <f>'NEW SNOW'!P52</f>
        <v>0</v>
      </c>
      <c r="Q33" s="9">
        <f>'NEW SNOW'!Q52</f>
        <v>0</v>
      </c>
      <c r="R33" s="9">
        <f>'NEW SNOW'!R52</f>
        <v>0</v>
      </c>
      <c r="S33" s="9">
        <f>'NEW SNOW'!S52</f>
        <v>0</v>
      </c>
      <c r="T33" s="9">
        <f>'NEW SNOW'!T52</f>
        <v>0</v>
      </c>
      <c r="U33" s="9">
        <f>'NEW SNOW'!U52</f>
        <v>0</v>
      </c>
      <c r="V33" s="9">
        <f>'NEW SNOW'!V52</f>
        <v>0</v>
      </c>
      <c r="W33" s="9">
        <f>'NEW SNOW'!W52</f>
        <v>0</v>
      </c>
      <c r="X33" s="9">
        <f>'NEW SNOW'!X52</f>
        <v>0</v>
      </c>
      <c r="Y33" s="9">
        <f>'NEW SNOW'!Y52</f>
        <v>0</v>
      </c>
      <c r="Z33" s="9">
        <f>'NEW SNOW'!Z52</f>
        <v>0</v>
      </c>
      <c r="AA33" s="9">
        <f>'NEW SNOW'!AA52</f>
        <v>0</v>
      </c>
      <c r="AB33" s="9">
        <f>'NEW SNOW'!AB52</f>
        <v>0</v>
      </c>
      <c r="AC33" s="9">
        <f>'NEW SNOW'!AC52</f>
        <v>0</v>
      </c>
      <c r="AD33" s="9">
        <f>'NEW SNOW'!AD52</f>
        <v>0</v>
      </c>
      <c r="AE33" s="9" t="str">
        <f>'NEW SNOW'!AE52</f>
        <v>T</v>
      </c>
      <c r="AF33" s="9">
        <f>'NEW SNOW'!AF52</f>
        <v>0</v>
      </c>
      <c r="AI33" s="4">
        <v>1929</v>
      </c>
      <c r="AJ33" s="28" t="str">
        <f t="shared" si="5"/>
        <v xml:space="preserve"> </v>
      </c>
      <c r="AK33" s="28" t="str">
        <f t="shared" si="5"/>
        <v xml:space="preserve"> </v>
      </c>
      <c r="AL33" s="28" t="str">
        <f t="shared" si="5"/>
        <v xml:space="preserve"> </v>
      </c>
      <c r="AM33" s="28" t="str">
        <f t="shared" si="5"/>
        <v xml:space="preserve"> </v>
      </c>
      <c r="AN33" s="28" t="str">
        <f t="shared" si="5"/>
        <v xml:space="preserve"> </v>
      </c>
      <c r="AO33" s="28" t="str">
        <f t="shared" si="5"/>
        <v xml:space="preserve"> </v>
      </c>
      <c r="AP33" s="28" t="str">
        <f t="shared" si="5"/>
        <v xml:space="preserve"> </v>
      </c>
      <c r="AQ33" s="28" t="str">
        <f t="shared" si="5"/>
        <v xml:space="preserve"> </v>
      </c>
      <c r="AR33" s="28" t="str">
        <f t="shared" si="5"/>
        <v xml:space="preserve"> </v>
      </c>
      <c r="AS33" s="28" t="str">
        <f t="shared" si="5"/>
        <v xml:space="preserve"> </v>
      </c>
      <c r="AT33" s="28" t="str">
        <f t="shared" si="5"/>
        <v xml:space="preserve"> </v>
      </c>
      <c r="AU33" s="28" t="str">
        <f t="shared" si="5"/>
        <v xml:space="preserve"> </v>
      </c>
      <c r="AV33" s="28" t="str">
        <f t="shared" si="5"/>
        <v xml:space="preserve"> </v>
      </c>
      <c r="AW33" s="28" t="str">
        <f t="shared" si="5"/>
        <v xml:space="preserve"> </v>
      </c>
      <c r="AX33" s="28" t="str">
        <f t="shared" si="5"/>
        <v xml:space="preserve"> </v>
      </c>
      <c r="AY33" s="28" t="str">
        <f t="shared" si="5"/>
        <v xml:space="preserve"> </v>
      </c>
      <c r="AZ33" s="28" t="str">
        <f t="shared" si="9"/>
        <v xml:space="preserve"> </v>
      </c>
      <c r="BA33" s="28" t="str">
        <f t="shared" si="9"/>
        <v xml:space="preserve"> </v>
      </c>
      <c r="BB33" s="28" t="str">
        <f t="shared" si="9"/>
        <v xml:space="preserve"> </v>
      </c>
      <c r="BC33" s="28" t="str">
        <f t="shared" si="9"/>
        <v xml:space="preserve"> </v>
      </c>
      <c r="BD33" s="28" t="str">
        <f t="shared" si="9"/>
        <v xml:space="preserve"> </v>
      </c>
      <c r="BE33" s="28" t="str">
        <f t="shared" si="9"/>
        <v xml:space="preserve"> </v>
      </c>
      <c r="BF33" s="28" t="str">
        <f t="shared" si="8"/>
        <v xml:space="preserve"> </v>
      </c>
      <c r="BG33" s="28" t="str">
        <f t="shared" si="4"/>
        <v xml:space="preserve"> </v>
      </c>
      <c r="BH33" s="28" t="str">
        <f t="shared" si="4"/>
        <v xml:space="preserve"> </v>
      </c>
      <c r="BI33" s="28" t="str">
        <f t="shared" si="4"/>
        <v xml:space="preserve"> </v>
      </c>
      <c r="BJ33" s="28" t="str">
        <f t="shared" si="4"/>
        <v xml:space="preserve"> </v>
      </c>
      <c r="BK33" s="28" t="str">
        <f t="shared" si="4"/>
        <v xml:space="preserve"> </v>
      </c>
      <c r="BL33" s="28" t="str">
        <f t="shared" si="4"/>
        <v xml:space="preserve"> </v>
      </c>
      <c r="BM33" s="28" t="str">
        <f t="shared" si="4"/>
        <v xml:space="preserve"> </v>
      </c>
      <c r="BN33" s="28" t="str">
        <f t="shared" si="4"/>
        <v xml:space="preserve"> </v>
      </c>
      <c r="BO33" s="500"/>
      <c r="BP33" s="28" t="str">
        <f t="shared" si="7"/>
        <v xml:space="preserve"> </v>
      </c>
      <c r="BQ33" s="28" t="str">
        <f t="shared" si="7"/>
        <v xml:space="preserve"> </v>
      </c>
      <c r="BR33" s="28" t="str">
        <f t="shared" si="7"/>
        <v xml:space="preserve"> </v>
      </c>
      <c r="BS33" s="28" t="str">
        <f t="shared" si="7"/>
        <v xml:space="preserve"> </v>
      </c>
      <c r="BT33" s="28" t="str">
        <f t="shared" si="7"/>
        <v xml:space="preserve"> </v>
      </c>
      <c r="BU33" s="28" t="str">
        <f t="shared" si="7"/>
        <v xml:space="preserve"> </v>
      </c>
      <c r="BV33" s="28" t="str">
        <f t="shared" si="7"/>
        <v xml:space="preserve"> </v>
      </c>
      <c r="BW33" s="28" t="str">
        <f t="shared" si="7"/>
        <v xml:space="preserve"> </v>
      </c>
      <c r="BX33" s="28" t="str">
        <f t="shared" si="7"/>
        <v xml:space="preserve"> </v>
      </c>
      <c r="BY33" s="28" t="str">
        <f t="shared" si="7"/>
        <v xml:space="preserve"> </v>
      </c>
      <c r="BZ33" s="28" t="str">
        <f t="shared" si="7"/>
        <v xml:space="preserve"> </v>
      </c>
      <c r="CA33" s="28" t="str">
        <f t="shared" si="7"/>
        <v xml:space="preserve"> </v>
      </c>
      <c r="CB33" s="28" t="str">
        <f t="shared" si="7"/>
        <v xml:space="preserve"> </v>
      </c>
      <c r="CC33" s="28" t="str">
        <f t="shared" si="7"/>
        <v xml:space="preserve"> </v>
      </c>
      <c r="CD33" s="28" t="str">
        <f t="shared" si="7"/>
        <v xml:space="preserve"> </v>
      </c>
      <c r="CE33" s="28" t="str">
        <f t="shared" si="6"/>
        <v xml:space="preserve"> </v>
      </c>
      <c r="CF33" s="28" t="str">
        <f t="shared" si="6"/>
        <v xml:space="preserve"> </v>
      </c>
      <c r="CG33" s="28" t="str">
        <f t="shared" si="6"/>
        <v xml:space="preserve"> </v>
      </c>
      <c r="CH33" s="28" t="str">
        <f t="shared" si="6"/>
        <v xml:space="preserve"> </v>
      </c>
      <c r="CI33" s="28" t="str">
        <f t="shared" si="6"/>
        <v xml:space="preserve"> </v>
      </c>
      <c r="CJ33" s="28" t="str">
        <f t="shared" si="6"/>
        <v xml:space="preserve"> </v>
      </c>
      <c r="CK33" s="28" t="str">
        <f t="shared" si="6"/>
        <v xml:space="preserve"> </v>
      </c>
      <c r="CL33" s="28" t="str">
        <f t="shared" si="6"/>
        <v xml:space="preserve"> </v>
      </c>
      <c r="CM33" s="28" t="str">
        <f t="shared" si="6"/>
        <v xml:space="preserve"> </v>
      </c>
      <c r="CN33" s="28" t="str">
        <f t="shared" si="6"/>
        <v xml:space="preserve"> </v>
      </c>
      <c r="CO33" s="28" t="str">
        <f t="shared" si="6"/>
        <v xml:space="preserve"> </v>
      </c>
      <c r="CP33" s="28" t="str">
        <f t="shared" si="6"/>
        <v xml:space="preserve"> </v>
      </c>
      <c r="CQ33" s="28" t="str">
        <f t="shared" si="6"/>
        <v xml:space="preserve"> </v>
      </c>
      <c r="CR33" s="28" t="str">
        <f t="shared" si="6"/>
        <v xml:space="preserve"> </v>
      </c>
      <c r="CS33" s="28" t="str">
        <f t="shared" si="6"/>
        <v xml:space="preserve"> </v>
      </c>
      <c r="CT33" s="28" t="str">
        <f t="shared" si="6"/>
        <v xml:space="preserve"> </v>
      </c>
      <c r="CU33" s="500"/>
    </row>
    <row r="34" spans="1:99">
      <c r="A34" s="4">
        <v>1930</v>
      </c>
      <c r="B34" s="9">
        <f>'NEW SNOW'!B53</f>
        <v>0</v>
      </c>
      <c r="C34" s="9">
        <f>'NEW SNOW'!C53</f>
        <v>0</v>
      </c>
      <c r="D34" s="9">
        <f>'NEW SNOW'!D53</f>
        <v>0</v>
      </c>
      <c r="E34" s="9">
        <f>'NEW SNOW'!E53</f>
        <v>0</v>
      </c>
      <c r="F34" s="9">
        <f>'NEW SNOW'!F53</f>
        <v>0</v>
      </c>
      <c r="G34" s="9">
        <f>'NEW SNOW'!G53</f>
        <v>0</v>
      </c>
      <c r="H34" s="9">
        <f>'NEW SNOW'!H53</f>
        <v>0</v>
      </c>
      <c r="I34" s="9">
        <f>'NEW SNOW'!I53</f>
        <v>0</v>
      </c>
      <c r="J34" s="9">
        <f>'NEW SNOW'!J53</f>
        <v>0</v>
      </c>
      <c r="K34" s="9">
        <f>'NEW SNOW'!K53</f>
        <v>0</v>
      </c>
      <c r="L34" s="9">
        <f>'NEW SNOW'!L53</f>
        <v>0</v>
      </c>
      <c r="M34" s="9">
        <f>'NEW SNOW'!M53</f>
        <v>0</v>
      </c>
      <c r="N34" s="9">
        <f>'NEW SNOW'!N53</f>
        <v>0</v>
      </c>
      <c r="O34" s="9">
        <f>'NEW SNOW'!O53</f>
        <v>0</v>
      </c>
      <c r="P34" s="9">
        <f>'NEW SNOW'!P53</f>
        <v>0</v>
      </c>
      <c r="Q34" s="9">
        <f>'NEW SNOW'!Q53</f>
        <v>0</v>
      </c>
      <c r="R34" s="9">
        <f>'NEW SNOW'!R53</f>
        <v>0</v>
      </c>
      <c r="S34" s="9">
        <f>'NEW SNOW'!S53</f>
        <v>0</v>
      </c>
      <c r="T34" s="9">
        <f>'NEW SNOW'!T53</f>
        <v>0</v>
      </c>
      <c r="U34" s="9">
        <f>'NEW SNOW'!U53</f>
        <v>0</v>
      </c>
      <c r="V34" s="9">
        <f>'NEW SNOW'!V53</f>
        <v>0</v>
      </c>
      <c r="W34" s="9">
        <f>'NEW SNOW'!W53</f>
        <v>0</v>
      </c>
      <c r="X34" s="9">
        <f>'NEW SNOW'!X53</f>
        <v>0</v>
      </c>
      <c r="Y34" s="9">
        <f>'NEW SNOW'!Y53</f>
        <v>0</v>
      </c>
      <c r="Z34" s="9">
        <f>'NEW SNOW'!Z53</f>
        <v>0</v>
      </c>
      <c r="AA34" s="9">
        <f>'NEW SNOW'!AA53</f>
        <v>0</v>
      </c>
      <c r="AB34" s="9">
        <f>'NEW SNOW'!AB53</f>
        <v>0</v>
      </c>
      <c r="AC34" s="9">
        <f>'NEW SNOW'!AC53</f>
        <v>0</v>
      </c>
      <c r="AD34" s="9">
        <f>'NEW SNOW'!AD53</f>
        <v>0</v>
      </c>
      <c r="AE34" s="9">
        <f>'NEW SNOW'!AE53</f>
        <v>0</v>
      </c>
      <c r="AF34" s="9">
        <f>'NEW SNOW'!AF53</f>
        <v>0</v>
      </c>
      <c r="AI34" s="4">
        <v>1930</v>
      </c>
      <c r="AJ34" s="28" t="str">
        <f t="shared" ref="AJ34:AY49" si="10">IF(OR(B34="T",B34=0,B34="M",B34="TR" ), " ", B34)</f>
        <v xml:space="preserve"> </v>
      </c>
      <c r="AK34" s="28" t="str">
        <f t="shared" si="10"/>
        <v xml:space="preserve"> </v>
      </c>
      <c r="AL34" s="28" t="str">
        <f t="shared" si="10"/>
        <v xml:space="preserve"> </v>
      </c>
      <c r="AM34" s="28" t="str">
        <f t="shared" si="10"/>
        <v xml:space="preserve"> </v>
      </c>
      <c r="AN34" s="28" t="str">
        <f t="shared" si="10"/>
        <v xml:space="preserve"> </v>
      </c>
      <c r="AO34" s="28" t="str">
        <f t="shared" si="10"/>
        <v xml:space="preserve"> </v>
      </c>
      <c r="AP34" s="28" t="str">
        <f t="shared" si="10"/>
        <v xml:space="preserve"> </v>
      </c>
      <c r="AQ34" s="28" t="str">
        <f t="shared" si="10"/>
        <v xml:space="preserve"> </v>
      </c>
      <c r="AR34" s="28" t="str">
        <f t="shared" si="10"/>
        <v xml:space="preserve"> </v>
      </c>
      <c r="AS34" s="28" t="str">
        <f t="shared" si="10"/>
        <v xml:space="preserve"> </v>
      </c>
      <c r="AT34" s="28" t="str">
        <f t="shared" si="10"/>
        <v xml:space="preserve"> </v>
      </c>
      <c r="AU34" s="28" t="str">
        <f t="shared" si="10"/>
        <v xml:space="preserve"> </v>
      </c>
      <c r="AV34" s="28" t="str">
        <f t="shared" si="10"/>
        <v xml:space="preserve"> </v>
      </c>
      <c r="AW34" s="28" t="str">
        <f t="shared" si="10"/>
        <v xml:space="preserve"> </v>
      </c>
      <c r="AX34" s="28" t="str">
        <f t="shared" si="10"/>
        <v xml:space="preserve"> </v>
      </c>
      <c r="AY34" s="28" t="str">
        <f t="shared" si="10"/>
        <v xml:space="preserve"> </v>
      </c>
      <c r="AZ34" s="28" t="str">
        <f t="shared" si="9"/>
        <v xml:space="preserve"> </v>
      </c>
      <c r="BA34" s="28" t="str">
        <f t="shared" si="9"/>
        <v xml:space="preserve"> </v>
      </c>
      <c r="BB34" s="28" t="str">
        <f t="shared" si="9"/>
        <v xml:space="preserve"> </v>
      </c>
      <c r="BC34" s="28" t="str">
        <f t="shared" si="9"/>
        <v xml:space="preserve"> </v>
      </c>
      <c r="BD34" s="28" t="str">
        <f t="shared" si="9"/>
        <v xml:space="preserve"> </v>
      </c>
      <c r="BE34" s="28" t="str">
        <f t="shared" si="9"/>
        <v xml:space="preserve"> </v>
      </c>
      <c r="BF34" s="28" t="str">
        <f t="shared" si="8"/>
        <v xml:space="preserve"> </v>
      </c>
      <c r="BG34" s="28" t="str">
        <f t="shared" si="4"/>
        <v xml:space="preserve"> </v>
      </c>
      <c r="BH34" s="28" t="str">
        <f t="shared" si="4"/>
        <v xml:space="preserve"> </v>
      </c>
      <c r="BI34" s="28" t="str">
        <f t="shared" si="4"/>
        <v xml:space="preserve"> </v>
      </c>
      <c r="BJ34" s="28" t="str">
        <f t="shared" si="4"/>
        <v xml:space="preserve"> </v>
      </c>
      <c r="BK34" s="28" t="str">
        <f t="shared" si="4"/>
        <v xml:space="preserve"> </v>
      </c>
      <c r="BL34" s="28" t="str">
        <f t="shared" si="4"/>
        <v xml:space="preserve"> </v>
      </c>
      <c r="BM34" s="28" t="str">
        <f t="shared" si="4"/>
        <v xml:space="preserve"> </v>
      </c>
      <c r="BN34" s="28" t="str">
        <f t="shared" si="4"/>
        <v xml:space="preserve"> </v>
      </c>
      <c r="BO34" s="500"/>
      <c r="BP34" s="28" t="str">
        <f t="shared" si="7"/>
        <v xml:space="preserve"> </v>
      </c>
      <c r="BQ34" s="28" t="str">
        <f t="shared" si="7"/>
        <v xml:space="preserve"> </v>
      </c>
      <c r="BR34" s="28" t="str">
        <f t="shared" si="7"/>
        <v xml:space="preserve"> </v>
      </c>
      <c r="BS34" s="28" t="str">
        <f t="shared" si="7"/>
        <v xml:space="preserve"> </v>
      </c>
      <c r="BT34" s="28" t="str">
        <f t="shared" si="7"/>
        <v xml:space="preserve"> </v>
      </c>
      <c r="BU34" s="28" t="str">
        <f t="shared" si="7"/>
        <v xml:space="preserve"> </v>
      </c>
      <c r="BV34" s="28" t="str">
        <f t="shared" si="7"/>
        <v xml:space="preserve"> </v>
      </c>
      <c r="BW34" s="28" t="str">
        <f t="shared" si="7"/>
        <v xml:space="preserve"> </v>
      </c>
      <c r="BX34" s="28" t="str">
        <f t="shared" si="7"/>
        <v xml:space="preserve"> </v>
      </c>
      <c r="BY34" s="28" t="str">
        <f t="shared" si="7"/>
        <v xml:space="preserve"> </v>
      </c>
      <c r="BZ34" s="28" t="str">
        <f t="shared" si="7"/>
        <v xml:space="preserve"> </v>
      </c>
      <c r="CA34" s="28" t="str">
        <f t="shared" si="7"/>
        <v xml:space="preserve"> </v>
      </c>
      <c r="CB34" s="28" t="str">
        <f t="shared" si="7"/>
        <v xml:space="preserve"> </v>
      </c>
      <c r="CC34" s="28" t="str">
        <f t="shared" si="7"/>
        <v xml:space="preserve"> </v>
      </c>
      <c r="CD34" s="28" t="str">
        <f t="shared" si="7"/>
        <v xml:space="preserve"> </v>
      </c>
      <c r="CE34" s="28" t="str">
        <f t="shared" si="6"/>
        <v xml:space="preserve"> </v>
      </c>
      <c r="CF34" s="28" t="str">
        <f t="shared" si="6"/>
        <v xml:space="preserve"> </v>
      </c>
      <c r="CG34" s="28" t="str">
        <f t="shared" si="6"/>
        <v xml:space="preserve"> </v>
      </c>
      <c r="CH34" s="28" t="str">
        <f t="shared" si="6"/>
        <v xml:space="preserve"> </v>
      </c>
      <c r="CI34" s="28" t="str">
        <f t="shared" si="6"/>
        <v xml:space="preserve"> </v>
      </c>
      <c r="CJ34" s="28" t="str">
        <f t="shared" si="6"/>
        <v xml:space="preserve"> </v>
      </c>
      <c r="CK34" s="28" t="str">
        <f t="shared" si="6"/>
        <v xml:space="preserve"> </v>
      </c>
      <c r="CL34" s="28" t="str">
        <f t="shared" si="6"/>
        <v xml:space="preserve"> </v>
      </c>
      <c r="CM34" s="28" t="str">
        <f t="shared" si="6"/>
        <v xml:space="preserve"> </v>
      </c>
      <c r="CN34" s="28" t="str">
        <f t="shared" si="6"/>
        <v xml:space="preserve"> </v>
      </c>
      <c r="CO34" s="28" t="str">
        <f t="shared" si="6"/>
        <v xml:space="preserve"> </v>
      </c>
      <c r="CP34" s="28" t="str">
        <f t="shared" si="6"/>
        <v xml:space="preserve"> </v>
      </c>
      <c r="CQ34" s="28" t="str">
        <f t="shared" si="6"/>
        <v xml:space="preserve"> </v>
      </c>
      <c r="CR34" s="28" t="str">
        <f t="shared" ref="CR34:CT65" si="11">IF(OR(AD34="T",AD34=0,AD34="M",AD34="TR" ), " ", $AI34)</f>
        <v xml:space="preserve"> </v>
      </c>
      <c r="CS34" s="28" t="str">
        <f t="shared" si="11"/>
        <v xml:space="preserve"> </v>
      </c>
      <c r="CT34" s="28" t="str">
        <f t="shared" si="11"/>
        <v xml:space="preserve"> </v>
      </c>
      <c r="CU34" s="500"/>
    </row>
    <row r="35" spans="1:99">
      <c r="A35" s="4">
        <v>1931</v>
      </c>
      <c r="B35" s="9">
        <f>'NEW SNOW'!B54</f>
        <v>0</v>
      </c>
      <c r="C35" s="9">
        <f>'NEW SNOW'!C54</f>
        <v>0</v>
      </c>
      <c r="D35" s="9" t="str">
        <f>'NEW SNOW'!D54</f>
        <v>T</v>
      </c>
      <c r="E35" s="9">
        <f>'NEW SNOW'!E54</f>
        <v>0</v>
      </c>
      <c r="F35" s="9">
        <f>'NEW SNOW'!F54</f>
        <v>0</v>
      </c>
      <c r="G35" s="9">
        <f>'NEW SNOW'!G54</f>
        <v>0</v>
      </c>
      <c r="H35" s="9">
        <f>'NEW SNOW'!H54</f>
        <v>0</v>
      </c>
      <c r="I35" s="9">
        <f>'NEW SNOW'!I54</f>
        <v>0</v>
      </c>
      <c r="J35" s="9">
        <f>'NEW SNOW'!J54</f>
        <v>0</v>
      </c>
      <c r="K35" s="9">
        <f>'NEW SNOW'!K54</f>
        <v>0</v>
      </c>
      <c r="L35" s="9">
        <f>'NEW SNOW'!L54</f>
        <v>0</v>
      </c>
      <c r="M35" s="9">
        <f>'NEW SNOW'!M54</f>
        <v>0</v>
      </c>
      <c r="N35" s="9">
        <f>'NEW SNOW'!N54</f>
        <v>0</v>
      </c>
      <c r="O35" s="9">
        <f>'NEW SNOW'!O54</f>
        <v>0</v>
      </c>
      <c r="P35" s="9">
        <f>'NEW SNOW'!P54</f>
        <v>0</v>
      </c>
      <c r="Q35" s="9" t="str">
        <f>'NEW SNOW'!Q54</f>
        <v>T</v>
      </c>
      <c r="R35" s="9" t="str">
        <f>'NEW SNOW'!R54</f>
        <v>T</v>
      </c>
      <c r="S35" s="9">
        <f>'NEW SNOW'!S54</f>
        <v>0</v>
      </c>
      <c r="T35" s="9">
        <f>'NEW SNOW'!T54</f>
        <v>0</v>
      </c>
      <c r="U35" s="9">
        <f>'NEW SNOW'!U54</f>
        <v>0</v>
      </c>
      <c r="V35" s="9">
        <f>'NEW SNOW'!V54</f>
        <v>0</v>
      </c>
      <c r="W35" s="9">
        <f>'NEW SNOW'!W54</f>
        <v>0</v>
      </c>
      <c r="X35" s="9">
        <f>'NEW SNOW'!X54</f>
        <v>0</v>
      </c>
      <c r="Y35" s="9">
        <f>'NEW SNOW'!Y54</f>
        <v>0</v>
      </c>
      <c r="Z35" s="9">
        <f>'NEW SNOW'!Z54</f>
        <v>0</v>
      </c>
      <c r="AA35" s="9">
        <f>'NEW SNOW'!AA54</f>
        <v>0</v>
      </c>
      <c r="AB35" s="9">
        <f>'NEW SNOW'!AB54</f>
        <v>0</v>
      </c>
      <c r="AC35" s="9">
        <f>'NEW SNOW'!AC54</f>
        <v>0</v>
      </c>
      <c r="AD35" s="9">
        <f>'NEW SNOW'!AD54</f>
        <v>0</v>
      </c>
      <c r="AE35" s="9">
        <f>'NEW SNOW'!AE54</f>
        <v>0</v>
      </c>
      <c r="AF35" s="9">
        <f>'NEW SNOW'!AF54</f>
        <v>0</v>
      </c>
      <c r="AI35" s="4">
        <v>1931</v>
      </c>
      <c r="AJ35" s="28" t="str">
        <f t="shared" si="10"/>
        <v xml:space="preserve"> </v>
      </c>
      <c r="AK35" s="28" t="str">
        <f t="shared" si="10"/>
        <v xml:space="preserve"> </v>
      </c>
      <c r="AL35" s="28" t="str">
        <f t="shared" si="10"/>
        <v xml:space="preserve"> </v>
      </c>
      <c r="AM35" s="28" t="str">
        <f t="shared" si="10"/>
        <v xml:space="preserve"> </v>
      </c>
      <c r="AN35" s="28" t="str">
        <f t="shared" si="10"/>
        <v xml:space="preserve"> </v>
      </c>
      <c r="AO35" s="28" t="str">
        <f t="shared" si="10"/>
        <v xml:space="preserve"> </v>
      </c>
      <c r="AP35" s="28" t="str">
        <f t="shared" si="10"/>
        <v xml:space="preserve"> </v>
      </c>
      <c r="AQ35" s="28" t="str">
        <f t="shared" si="10"/>
        <v xml:space="preserve"> </v>
      </c>
      <c r="AR35" s="28" t="str">
        <f t="shared" si="10"/>
        <v xml:space="preserve"> </v>
      </c>
      <c r="AS35" s="28" t="str">
        <f t="shared" si="10"/>
        <v xml:space="preserve"> </v>
      </c>
      <c r="AT35" s="28" t="str">
        <f t="shared" si="10"/>
        <v xml:space="preserve"> </v>
      </c>
      <c r="AU35" s="28" t="str">
        <f t="shared" si="10"/>
        <v xml:space="preserve"> </v>
      </c>
      <c r="AV35" s="28" t="str">
        <f t="shared" si="10"/>
        <v xml:space="preserve"> </v>
      </c>
      <c r="AW35" s="28" t="str">
        <f t="shared" si="10"/>
        <v xml:space="preserve"> </v>
      </c>
      <c r="AX35" s="28" t="str">
        <f t="shared" si="10"/>
        <v xml:space="preserve"> </v>
      </c>
      <c r="AY35" s="28" t="str">
        <f t="shared" si="10"/>
        <v xml:space="preserve"> </v>
      </c>
      <c r="AZ35" s="28" t="str">
        <f t="shared" si="9"/>
        <v xml:space="preserve"> </v>
      </c>
      <c r="BA35" s="28" t="str">
        <f t="shared" si="9"/>
        <v xml:space="preserve"> </v>
      </c>
      <c r="BB35" s="28" t="str">
        <f t="shared" si="9"/>
        <v xml:space="preserve"> </v>
      </c>
      <c r="BC35" s="28" t="str">
        <f t="shared" si="9"/>
        <v xml:space="preserve"> </v>
      </c>
      <c r="BD35" s="28" t="str">
        <f t="shared" si="9"/>
        <v xml:space="preserve"> </v>
      </c>
      <c r="BE35" s="28" t="str">
        <f t="shared" si="9"/>
        <v xml:space="preserve"> </v>
      </c>
      <c r="BF35" s="28" t="str">
        <f t="shared" si="8"/>
        <v xml:space="preserve"> </v>
      </c>
      <c r="BG35" s="28" t="str">
        <f t="shared" si="4"/>
        <v xml:space="preserve"> </v>
      </c>
      <c r="BH35" s="28" t="str">
        <f t="shared" si="4"/>
        <v xml:space="preserve"> </v>
      </c>
      <c r="BI35" s="28" t="str">
        <f t="shared" si="4"/>
        <v xml:space="preserve"> </v>
      </c>
      <c r="BJ35" s="28" t="str">
        <f t="shared" si="4"/>
        <v xml:space="preserve"> </v>
      </c>
      <c r="BK35" s="28" t="str">
        <f t="shared" si="4"/>
        <v xml:space="preserve"> </v>
      </c>
      <c r="BL35" s="28" t="str">
        <f t="shared" si="4"/>
        <v xml:space="preserve"> </v>
      </c>
      <c r="BM35" s="28" t="str">
        <f t="shared" si="4"/>
        <v xml:space="preserve"> </v>
      </c>
      <c r="BN35" s="28" t="str">
        <f t="shared" si="4"/>
        <v xml:space="preserve"> </v>
      </c>
      <c r="BO35" s="500"/>
      <c r="BP35" s="28" t="str">
        <f t="shared" ref="BP35:CE50" si="12">IF(OR(B35="T",B35=0,B35="M",B35="TR" ), " ", $AI35)</f>
        <v xml:space="preserve"> </v>
      </c>
      <c r="BQ35" s="28" t="str">
        <f t="shared" si="12"/>
        <v xml:space="preserve"> </v>
      </c>
      <c r="BR35" s="28" t="str">
        <f t="shared" si="12"/>
        <v xml:space="preserve"> </v>
      </c>
      <c r="BS35" s="28" t="str">
        <f t="shared" si="12"/>
        <v xml:space="preserve"> </v>
      </c>
      <c r="BT35" s="28" t="str">
        <f t="shared" si="12"/>
        <v xml:space="preserve"> </v>
      </c>
      <c r="BU35" s="28" t="str">
        <f t="shared" si="12"/>
        <v xml:space="preserve"> </v>
      </c>
      <c r="BV35" s="28" t="str">
        <f t="shared" si="12"/>
        <v xml:space="preserve"> </v>
      </c>
      <c r="BW35" s="28" t="str">
        <f t="shared" si="12"/>
        <v xml:space="preserve"> </v>
      </c>
      <c r="BX35" s="28" t="str">
        <f t="shared" si="12"/>
        <v xml:space="preserve"> </v>
      </c>
      <c r="BY35" s="28" t="str">
        <f t="shared" si="12"/>
        <v xml:space="preserve"> </v>
      </c>
      <c r="BZ35" s="28" t="str">
        <f t="shared" si="12"/>
        <v xml:space="preserve"> </v>
      </c>
      <c r="CA35" s="28" t="str">
        <f t="shared" si="12"/>
        <v xml:space="preserve"> </v>
      </c>
      <c r="CB35" s="28" t="str">
        <f t="shared" si="12"/>
        <v xml:space="preserve"> </v>
      </c>
      <c r="CC35" s="28" t="str">
        <f t="shared" si="12"/>
        <v xml:space="preserve"> </v>
      </c>
      <c r="CD35" s="28" t="str">
        <f t="shared" si="12"/>
        <v xml:space="preserve"> </v>
      </c>
      <c r="CE35" s="28" t="str">
        <f t="shared" si="12"/>
        <v xml:space="preserve"> </v>
      </c>
      <c r="CF35" s="28" t="str">
        <f t="shared" ref="CF35:CQ56" si="13">IF(OR(R35="T",R35=0,R35="M",R35="TR" ), " ", $AI35)</f>
        <v xml:space="preserve"> </v>
      </c>
      <c r="CG35" s="28" t="str">
        <f t="shared" si="13"/>
        <v xml:space="preserve"> </v>
      </c>
      <c r="CH35" s="28" t="str">
        <f t="shared" si="13"/>
        <v xml:space="preserve"> </v>
      </c>
      <c r="CI35" s="28" t="str">
        <f t="shared" si="13"/>
        <v xml:space="preserve"> </v>
      </c>
      <c r="CJ35" s="28" t="str">
        <f t="shared" si="13"/>
        <v xml:space="preserve"> </v>
      </c>
      <c r="CK35" s="28" t="str">
        <f t="shared" si="13"/>
        <v xml:space="preserve"> </v>
      </c>
      <c r="CL35" s="28" t="str">
        <f t="shared" si="13"/>
        <v xml:space="preserve"> </v>
      </c>
      <c r="CM35" s="28" t="str">
        <f t="shared" si="13"/>
        <v xml:space="preserve"> </v>
      </c>
      <c r="CN35" s="28" t="str">
        <f t="shared" si="13"/>
        <v xml:space="preserve"> </v>
      </c>
      <c r="CO35" s="28" t="str">
        <f t="shared" si="13"/>
        <v xml:space="preserve"> </v>
      </c>
      <c r="CP35" s="28" t="str">
        <f t="shared" si="13"/>
        <v xml:space="preserve"> </v>
      </c>
      <c r="CQ35" s="28" t="str">
        <f t="shared" si="13"/>
        <v xml:space="preserve"> </v>
      </c>
      <c r="CR35" s="28" t="str">
        <f t="shared" si="11"/>
        <v xml:space="preserve"> </v>
      </c>
      <c r="CS35" s="28" t="str">
        <f t="shared" si="11"/>
        <v xml:space="preserve"> </v>
      </c>
      <c r="CT35" s="28" t="str">
        <f t="shared" si="11"/>
        <v xml:space="preserve"> </v>
      </c>
      <c r="CU35" s="500"/>
    </row>
    <row r="36" spans="1:99">
      <c r="A36" s="4">
        <v>1932</v>
      </c>
      <c r="B36" s="9">
        <f>'NEW SNOW'!B55</f>
        <v>0</v>
      </c>
      <c r="C36" s="9">
        <f>'NEW SNOW'!C55</f>
        <v>0</v>
      </c>
      <c r="D36" s="9">
        <f>'NEW SNOW'!D55</f>
        <v>0</v>
      </c>
      <c r="E36" s="9">
        <f>'NEW SNOW'!E55</f>
        <v>0</v>
      </c>
      <c r="F36" s="9">
        <f>'NEW SNOW'!F55</f>
        <v>0</v>
      </c>
      <c r="G36" s="9">
        <f>'NEW SNOW'!G55</f>
        <v>2</v>
      </c>
      <c r="H36" s="9">
        <f>'NEW SNOW'!H55</f>
        <v>0</v>
      </c>
      <c r="I36" s="9">
        <f>'NEW SNOW'!I55</f>
        <v>0</v>
      </c>
      <c r="J36" s="9">
        <f>'NEW SNOW'!J55</f>
        <v>0</v>
      </c>
      <c r="K36" s="9">
        <f>'NEW SNOW'!K55</f>
        <v>0</v>
      </c>
      <c r="L36" s="9">
        <f>'NEW SNOW'!L55</f>
        <v>0</v>
      </c>
      <c r="M36" s="9" t="str">
        <f>'NEW SNOW'!M55</f>
        <v>T</v>
      </c>
      <c r="N36" s="9">
        <f>'NEW SNOW'!N55</f>
        <v>0.6</v>
      </c>
      <c r="O36" s="9" t="str">
        <f>'NEW SNOW'!O55</f>
        <v>T</v>
      </c>
      <c r="P36" s="9">
        <f>'NEW SNOW'!P55</f>
        <v>0</v>
      </c>
      <c r="Q36" s="9">
        <f>'NEW SNOW'!Q55</f>
        <v>0</v>
      </c>
      <c r="R36" s="9">
        <f>'NEW SNOW'!R55</f>
        <v>0</v>
      </c>
      <c r="S36" s="9">
        <f>'NEW SNOW'!S55</f>
        <v>0</v>
      </c>
      <c r="T36" s="9">
        <f>'NEW SNOW'!T55</f>
        <v>0</v>
      </c>
      <c r="U36" s="9">
        <f>'NEW SNOW'!U55</f>
        <v>0</v>
      </c>
      <c r="V36" s="9">
        <f>'NEW SNOW'!V55</f>
        <v>0</v>
      </c>
      <c r="W36" s="9">
        <f>'NEW SNOW'!W55</f>
        <v>0</v>
      </c>
      <c r="X36" s="9">
        <f>'NEW SNOW'!X55</f>
        <v>0</v>
      </c>
      <c r="Y36" s="9">
        <f>'NEW SNOW'!Y55</f>
        <v>0</v>
      </c>
      <c r="Z36" s="9">
        <f>'NEW SNOW'!Z55</f>
        <v>0</v>
      </c>
      <c r="AA36" s="9">
        <f>'NEW SNOW'!AA55</f>
        <v>0</v>
      </c>
      <c r="AB36" s="9">
        <f>'NEW SNOW'!AB55</f>
        <v>0</v>
      </c>
      <c r="AC36" s="9">
        <f>'NEW SNOW'!AC55</f>
        <v>0</v>
      </c>
      <c r="AD36" s="9">
        <f>'NEW SNOW'!AD55</f>
        <v>0</v>
      </c>
      <c r="AE36" s="9">
        <f>'NEW SNOW'!AE55</f>
        <v>0</v>
      </c>
      <c r="AF36" s="9">
        <f>'NEW SNOW'!AF55</f>
        <v>0</v>
      </c>
      <c r="AI36" s="4">
        <v>1932</v>
      </c>
      <c r="AJ36" s="28" t="str">
        <f t="shared" si="10"/>
        <v xml:space="preserve"> </v>
      </c>
      <c r="AK36" s="28" t="str">
        <f t="shared" si="10"/>
        <v xml:space="preserve"> </v>
      </c>
      <c r="AL36" s="28" t="str">
        <f t="shared" si="10"/>
        <v xml:space="preserve"> </v>
      </c>
      <c r="AM36" s="28" t="str">
        <f t="shared" si="10"/>
        <v xml:space="preserve"> </v>
      </c>
      <c r="AN36" s="28" t="str">
        <f t="shared" si="10"/>
        <v xml:space="preserve"> </v>
      </c>
      <c r="AO36" s="28">
        <f t="shared" si="10"/>
        <v>2</v>
      </c>
      <c r="AP36" s="28" t="str">
        <f t="shared" si="10"/>
        <v xml:space="preserve"> </v>
      </c>
      <c r="AQ36" s="28" t="str">
        <f t="shared" si="10"/>
        <v xml:space="preserve"> </v>
      </c>
      <c r="AR36" s="28" t="str">
        <f t="shared" si="10"/>
        <v xml:space="preserve"> </v>
      </c>
      <c r="AS36" s="28" t="str">
        <f t="shared" si="10"/>
        <v xml:space="preserve"> </v>
      </c>
      <c r="AT36" s="28" t="str">
        <f t="shared" si="10"/>
        <v xml:space="preserve"> </v>
      </c>
      <c r="AU36" s="28" t="str">
        <f t="shared" si="10"/>
        <v xml:space="preserve"> </v>
      </c>
      <c r="AV36" s="28">
        <f t="shared" si="10"/>
        <v>0.6</v>
      </c>
      <c r="AW36" s="28" t="str">
        <f t="shared" si="10"/>
        <v xml:space="preserve"> </v>
      </c>
      <c r="AX36" s="28" t="str">
        <f t="shared" si="10"/>
        <v xml:space="preserve"> </v>
      </c>
      <c r="AY36" s="28" t="str">
        <f t="shared" si="10"/>
        <v xml:space="preserve"> </v>
      </c>
      <c r="AZ36" s="28" t="str">
        <f t="shared" si="9"/>
        <v xml:space="preserve"> </v>
      </c>
      <c r="BA36" s="28" t="str">
        <f t="shared" si="9"/>
        <v xml:space="preserve"> </v>
      </c>
      <c r="BB36" s="28" t="str">
        <f t="shared" si="9"/>
        <v xml:space="preserve"> </v>
      </c>
      <c r="BC36" s="28" t="str">
        <f t="shared" si="9"/>
        <v xml:space="preserve"> </v>
      </c>
      <c r="BD36" s="28" t="str">
        <f t="shared" si="9"/>
        <v xml:space="preserve"> </v>
      </c>
      <c r="BE36" s="28" t="str">
        <f t="shared" si="9"/>
        <v xml:space="preserve"> </v>
      </c>
      <c r="BF36" s="28" t="str">
        <f t="shared" si="8"/>
        <v xml:space="preserve"> </v>
      </c>
      <c r="BG36" s="28" t="str">
        <f t="shared" si="4"/>
        <v xml:space="preserve"> </v>
      </c>
      <c r="BH36" s="28" t="str">
        <f t="shared" si="4"/>
        <v xml:space="preserve"> </v>
      </c>
      <c r="BI36" s="28" t="str">
        <f t="shared" si="4"/>
        <v xml:space="preserve"> </v>
      </c>
      <c r="BJ36" s="28" t="str">
        <f t="shared" si="4"/>
        <v xml:space="preserve"> </v>
      </c>
      <c r="BK36" s="28" t="str">
        <f t="shared" si="4"/>
        <v xml:space="preserve"> </v>
      </c>
      <c r="BL36" s="28" t="str">
        <f t="shared" si="4"/>
        <v xml:space="preserve"> </v>
      </c>
      <c r="BM36" s="28" t="str">
        <f t="shared" si="4"/>
        <v xml:space="preserve"> </v>
      </c>
      <c r="BN36" s="28" t="str">
        <f t="shared" si="4"/>
        <v xml:space="preserve"> </v>
      </c>
      <c r="BO36" s="500"/>
      <c r="BP36" s="28" t="str">
        <f t="shared" si="12"/>
        <v xml:space="preserve"> </v>
      </c>
      <c r="BQ36" s="28" t="str">
        <f t="shared" si="12"/>
        <v xml:space="preserve"> </v>
      </c>
      <c r="BR36" s="28" t="str">
        <f t="shared" si="12"/>
        <v xml:space="preserve"> </v>
      </c>
      <c r="BS36" s="28" t="str">
        <f t="shared" si="12"/>
        <v xml:space="preserve"> </v>
      </c>
      <c r="BT36" s="28" t="str">
        <f t="shared" si="12"/>
        <v xml:space="preserve"> </v>
      </c>
      <c r="BU36" s="28">
        <f t="shared" si="12"/>
        <v>1932</v>
      </c>
      <c r="BV36" s="28" t="str">
        <f t="shared" si="12"/>
        <v xml:space="preserve"> </v>
      </c>
      <c r="BW36" s="28" t="str">
        <f t="shared" si="12"/>
        <v xml:space="preserve"> </v>
      </c>
      <c r="BX36" s="28" t="str">
        <f t="shared" si="12"/>
        <v xml:space="preserve"> </v>
      </c>
      <c r="BY36" s="28" t="str">
        <f t="shared" si="12"/>
        <v xml:space="preserve"> </v>
      </c>
      <c r="BZ36" s="28" t="str">
        <f t="shared" si="12"/>
        <v xml:space="preserve"> </v>
      </c>
      <c r="CA36" s="28" t="str">
        <f t="shared" si="12"/>
        <v xml:space="preserve"> </v>
      </c>
      <c r="CB36" s="28">
        <f t="shared" si="12"/>
        <v>1932</v>
      </c>
      <c r="CC36" s="28" t="str">
        <f t="shared" si="12"/>
        <v xml:space="preserve"> </v>
      </c>
      <c r="CD36" s="28" t="str">
        <f t="shared" si="12"/>
        <v xml:space="preserve"> </v>
      </c>
      <c r="CE36" s="28" t="str">
        <f t="shared" si="12"/>
        <v xml:space="preserve"> </v>
      </c>
      <c r="CF36" s="28" t="str">
        <f t="shared" si="13"/>
        <v xml:space="preserve"> </v>
      </c>
      <c r="CG36" s="28" t="str">
        <f t="shared" si="13"/>
        <v xml:space="preserve"> </v>
      </c>
      <c r="CH36" s="28" t="str">
        <f t="shared" si="13"/>
        <v xml:space="preserve"> </v>
      </c>
      <c r="CI36" s="28" t="str">
        <f t="shared" si="13"/>
        <v xml:space="preserve"> </v>
      </c>
      <c r="CJ36" s="28" t="str">
        <f t="shared" si="13"/>
        <v xml:space="preserve"> </v>
      </c>
      <c r="CK36" s="28" t="str">
        <f t="shared" si="13"/>
        <v xml:space="preserve"> </v>
      </c>
      <c r="CL36" s="28" t="str">
        <f t="shared" si="13"/>
        <v xml:space="preserve"> </v>
      </c>
      <c r="CM36" s="28" t="str">
        <f t="shared" si="13"/>
        <v xml:space="preserve"> </v>
      </c>
      <c r="CN36" s="28" t="str">
        <f t="shared" si="13"/>
        <v xml:space="preserve"> </v>
      </c>
      <c r="CO36" s="28" t="str">
        <f t="shared" si="13"/>
        <v xml:space="preserve"> </v>
      </c>
      <c r="CP36" s="28" t="str">
        <f t="shared" si="13"/>
        <v xml:space="preserve"> </v>
      </c>
      <c r="CQ36" s="28" t="str">
        <f t="shared" si="13"/>
        <v xml:space="preserve"> </v>
      </c>
      <c r="CR36" s="28" t="str">
        <f t="shared" si="11"/>
        <v xml:space="preserve"> </v>
      </c>
      <c r="CS36" s="28" t="str">
        <f t="shared" si="11"/>
        <v xml:space="preserve"> </v>
      </c>
      <c r="CT36" s="28" t="str">
        <f t="shared" si="11"/>
        <v xml:space="preserve"> </v>
      </c>
      <c r="CU36" s="500"/>
    </row>
    <row r="37" spans="1:99">
      <c r="A37" s="4">
        <v>1933</v>
      </c>
      <c r="B37" s="9" t="str">
        <f>'NEW SNOW'!B56</f>
        <v>T</v>
      </c>
      <c r="C37" s="9">
        <f>'NEW SNOW'!C56</f>
        <v>0</v>
      </c>
      <c r="D37" s="9">
        <f>'NEW SNOW'!D56</f>
        <v>0</v>
      </c>
      <c r="E37" s="9">
        <f>'NEW SNOW'!E56</f>
        <v>0</v>
      </c>
      <c r="F37" s="9">
        <f>'NEW SNOW'!F56</f>
        <v>0</v>
      </c>
      <c r="G37" s="9">
        <f>'NEW SNOW'!G56</f>
        <v>0</v>
      </c>
      <c r="H37" s="9">
        <f>'NEW SNOW'!H56</f>
        <v>0</v>
      </c>
      <c r="I37" s="9">
        <f>'NEW SNOW'!I56</f>
        <v>0</v>
      </c>
      <c r="J37" s="9">
        <f>'NEW SNOW'!J56</f>
        <v>0</v>
      </c>
      <c r="K37" s="9">
        <f>'NEW SNOW'!K56</f>
        <v>0</v>
      </c>
      <c r="L37" s="9">
        <f>'NEW SNOW'!L56</f>
        <v>0</v>
      </c>
      <c r="M37" s="9">
        <f>'NEW SNOW'!M56</f>
        <v>0</v>
      </c>
      <c r="N37" s="9">
        <f>'NEW SNOW'!N56</f>
        <v>0</v>
      </c>
      <c r="O37" s="9">
        <f>'NEW SNOW'!O56</f>
        <v>0</v>
      </c>
      <c r="P37" s="9">
        <f>'NEW SNOW'!P56</f>
        <v>0</v>
      </c>
      <c r="Q37" s="9">
        <f>'NEW SNOW'!Q56</f>
        <v>0</v>
      </c>
      <c r="R37" s="9">
        <f>'NEW SNOW'!R56</f>
        <v>0</v>
      </c>
      <c r="S37" s="9">
        <f>'NEW SNOW'!S56</f>
        <v>0</v>
      </c>
      <c r="T37" s="9">
        <f>'NEW SNOW'!T56</f>
        <v>0</v>
      </c>
      <c r="U37" s="9">
        <f>'NEW SNOW'!U56</f>
        <v>0</v>
      </c>
      <c r="V37" s="9">
        <f>'NEW SNOW'!V56</f>
        <v>0</v>
      </c>
      <c r="W37" s="9">
        <f>'NEW SNOW'!W56</f>
        <v>0</v>
      </c>
      <c r="X37" s="9">
        <f>'NEW SNOW'!X56</f>
        <v>0</v>
      </c>
      <c r="Y37" s="9">
        <f>'NEW SNOW'!Y56</f>
        <v>0</v>
      </c>
      <c r="Z37" s="9" t="str">
        <f>'NEW SNOW'!Z56</f>
        <v>T</v>
      </c>
      <c r="AA37" s="9">
        <f>'NEW SNOW'!AA56</f>
        <v>0</v>
      </c>
      <c r="AB37" s="9">
        <f>'NEW SNOW'!AB56</f>
        <v>0</v>
      </c>
      <c r="AC37" s="9">
        <f>'NEW SNOW'!AC56</f>
        <v>0</v>
      </c>
      <c r="AD37" s="9">
        <f>'NEW SNOW'!AD56</f>
        <v>0</v>
      </c>
      <c r="AE37" s="9">
        <f>'NEW SNOW'!AE56</f>
        <v>0</v>
      </c>
      <c r="AF37" s="9">
        <f>'NEW SNOW'!AF56</f>
        <v>0</v>
      </c>
      <c r="AI37" s="4">
        <v>1933</v>
      </c>
      <c r="AJ37" s="28" t="str">
        <f t="shared" si="10"/>
        <v xml:space="preserve"> </v>
      </c>
      <c r="AK37" s="28" t="str">
        <f t="shared" si="10"/>
        <v xml:space="preserve"> </v>
      </c>
      <c r="AL37" s="28" t="str">
        <f t="shared" si="10"/>
        <v xml:space="preserve"> </v>
      </c>
      <c r="AM37" s="28" t="str">
        <f t="shared" si="10"/>
        <v xml:space="preserve"> </v>
      </c>
      <c r="AN37" s="28" t="str">
        <f t="shared" si="10"/>
        <v xml:space="preserve"> </v>
      </c>
      <c r="AO37" s="28" t="str">
        <f t="shared" si="10"/>
        <v xml:space="preserve"> </v>
      </c>
      <c r="AP37" s="28" t="str">
        <f t="shared" si="10"/>
        <v xml:space="preserve"> </v>
      </c>
      <c r="AQ37" s="28" t="str">
        <f t="shared" si="10"/>
        <v xml:space="preserve"> </v>
      </c>
      <c r="AR37" s="28" t="str">
        <f t="shared" si="10"/>
        <v xml:space="preserve"> </v>
      </c>
      <c r="AS37" s="28" t="str">
        <f t="shared" si="10"/>
        <v xml:space="preserve"> </v>
      </c>
      <c r="AT37" s="28" t="str">
        <f t="shared" si="10"/>
        <v xml:space="preserve"> </v>
      </c>
      <c r="AU37" s="28" t="str">
        <f t="shared" si="10"/>
        <v xml:space="preserve"> </v>
      </c>
      <c r="AV37" s="28" t="str">
        <f t="shared" si="10"/>
        <v xml:space="preserve"> </v>
      </c>
      <c r="AW37" s="28" t="str">
        <f t="shared" si="10"/>
        <v xml:space="preserve"> </v>
      </c>
      <c r="AX37" s="28" t="str">
        <f t="shared" si="10"/>
        <v xml:space="preserve"> </v>
      </c>
      <c r="AY37" s="28" t="str">
        <f t="shared" si="10"/>
        <v xml:space="preserve"> </v>
      </c>
      <c r="AZ37" s="28" t="str">
        <f t="shared" si="9"/>
        <v xml:space="preserve"> </v>
      </c>
      <c r="BA37" s="28" t="str">
        <f t="shared" si="9"/>
        <v xml:space="preserve"> </v>
      </c>
      <c r="BB37" s="28" t="str">
        <f t="shared" si="9"/>
        <v xml:space="preserve"> </v>
      </c>
      <c r="BC37" s="28" t="str">
        <f t="shared" si="9"/>
        <v xml:space="preserve"> </v>
      </c>
      <c r="BD37" s="28" t="str">
        <f t="shared" si="9"/>
        <v xml:space="preserve"> </v>
      </c>
      <c r="BE37" s="28" t="str">
        <f t="shared" si="9"/>
        <v xml:space="preserve"> </v>
      </c>
      <c r="BF37" s="28" t="str">
        <f t="shared" si="8"/>
        <v xml:space="preserve"> </v>
      </c>
      <c r="BG37" s="28" t="str">
        <f t="shared" si="4"/>
        <v xml:space="preserve"> </v>
      </c>
      <c r="BH37" s="28" t="str">
        <f t="shared" si="4"/>
        <v xml:space="preserve"> </v>
      </c>
      <c r="BI37" s="28" t="str">
        <f t="shared" si="4"/>
        <v xml:space="preserve"> </v>
      </c>
      <c r="BJ37" s="28" t="str">
        <f t="shared" si="4"/>
        <v xml:space="preserve"> </v>
      </c>
      <c r="BK37" s="28" t="str">
        <f t="shared" si="4"/>
        <v xml:space="preserve"> </v>
      </c>
      <c r="BL37" s="28" t="str">
        <f t="shared" si="4"/>
        <v xml:space="preserve"> </v>
      </c>
      <c r="BM37" s="28" t="str">
        <f t="shared" si="4"/>
        <v xml:space="preserve"> </v>
      </c>
      <c r="BN37" s="28" t="str">
        <f t="shared" si="4"/>
        <v xml:space="preserve"> </v>
      </c>
      <c r="BO37" s="500"/>
      <c r="BP37" s="28" t="str">
        <f t="shared" si="12"/>
        <v xml:space="preserve"> </v>
      </c>
      <c r="BQ37" s="28" t="str">
        <f t="shared" si="12"/>
        <v xml:space="preserve"> </v>
      </c>
      <c r="BR37" s="28" t="str">
        <f t="shared" si="12"/>
        <v xml:space="preserve"> </v>
      </c>
      <c r="BS37" s="28" t="str">
        <f t="shared" si="12"/>
        <v xml:space="preserve"> </v>
      </c>
      <c r="BT37" s="28" t="str">
        <f t="shared" si="12"/>
        <v xml:space="preserve"> </v>
      </c>
      <c r="BU37" s="28" t="str">
        <f t="shared" si="12"/>
        <v xml:space="preserve"> </v>
      </c>
      <c r="BV37" s="28" t="str">
        <f t="shared" si="12"/>
        <v xml:space="preserve"> </v>
      </c>
      <c r="BW37" s="28" t="str">
        <f t="shared" si="12"/>
        <v xml:space="preserve"> </v>
      </c>
      <c r="BX37" s="28" t="str">
        <f t="shared" si="12"/>
        <v xml:space="preserve"> </v>
      </c>
      <c r="BY37" s="28" t="str">
        <f t="shared" si="12"/>
        <v xml:space="preserve"> </v>
      </c>
      <c r="BZ37" s="28" t="str">
        <f t="shared" si="12"/>
        <v xml:space="preserve"> </v>
      </c>
      <c r="CA37" s="28" t="str">
        <f t="shared" si="12"/>
        <v xml:space="preserve"> </v>
      </c>
      <c r="CB37" s="28" t="str">
        <f t="shared" si="12"/>
        <v xml:space="preserve"> </v>
      </c>
      <c r="CC37" s="28" t="str">
        <f t="shared" si="12"/>
        <v xml:space="preserve"> </v>
      </c>
      <c r="CD37" s="28" t="str">
        <f t="shared" si="12"/>
        <v xml:space="preserve"> </v>
      </c>
      <c r="CE37" s="28" t="str">
        <f t="shared" si="12"/>
        <v xml:space="preserve"> </v>
      </c>
      <c r="CF37" s="28" t="str">
        <f t="shared" si="13"/>
        <v xml:space="preserve"> </v>
      </c>
      <c r="CG37" s="28" t="str">
        <f t="shared" si="13"/>
        <v xml:space="preserve"> </v>
      </c>
      <c r="CH37" s="28" t="str">
        <f t="shared" si="13"/>
        <v xml:space="preserve"> </v>
      </c>
      <c r="CI37" s="28" t="str">
        <f t="shared" si="13"/>
        <v xml:space="preserve"> </v>
      </c>
      <c r="CJ37" s="28" t="str">
        <f t="shared" si="13"/>
        <v xml:space="preserve"> </v>
      </c>
      <c r="CK37" s="28" t="str">
        <f t="shared" si="13"/>
        <v xml:space="preserve"> </v>
      </c>
      <c r="CL37" s="28" t="str">
        <f t="shared" si="13"/>
        <v xml:space="preserve"> </v>
      </c>
      <c r="CM37" s="28" t="str">
        <f t="shared" si="13"/>
        <v xml:space="preserve"> </v>
      </c>
      <c r="CN37" s="28" t="str">
        <f t="shared" si="13"/>
        <v xml:space="preserve"> </v>
      </c>
      <c r="CO37" s="28" t="str">
        <f t="shared" si="13"/>
        <v xml:space="preserve"> </v>
      </c>
      <c r="CP37" s="28" t="str">
        <f t="shared" si="13"/>
        <v xml:space="preserve"> </v>
      </c>
      <c r="CQ37" s="28" t="str">
        <f t="shared" si="13"/>
        <v xml:space="preserve"> </v>
      </c>
      <c r="CR37" s="28" t="str">
        <f t="shared" si="11"/>
        <v xml:space="preserve"> </v>
      </c>
      <c r="CS37" s="28" t="str">
        <f t="shared" si="11"/>
        <v xml:space="preserve"> </v>
      </c>
      <c r="CT37" s="28" t="str">
        <f t="shared" si="11"/>
        <v xml:space="preserve"> </v>
      </c>
      <c r="CU37" s="500"/>
    </row>
    <row r="38" spans="1:99">
      <c r="A38" s="4">
        <v>1934</v>
      </c>
      <c r="B38" s="9">
        <f>'NEW SNOW'!B57</f>
        <v>0</v>
      </c>
      <c r="C38" s="9">
        <f>'NEW SNOW'!C57</f>
        <v>0</v>
      </c>
      <c r="D38" s="9">
        <f>'NEW SNOW'!D57</f>
        <v>0</v>
      </c>
      <c r="E38" s="9">
        <f>'NEW SNOW'!E57</f>
        <v>0</v>
      </c>
      <c r="F38" s="9">
        <f>'NEW SNOW'!F57</f>
        <v>0</v>
      </c>
      <c r="G38" s="9">
        <f>'NEW SNOW'!G57</f>
        <v>0</v>
      </c>
      <c r="H38" s="9">
        <f>'NEW SNOW'!H57</f>
        <v>0</v>
      </c>
      <c r="I38" s="9">
        <f>'NEW SNOW'!I57</f>
        <v>0</v>
      </c>
      <c r="J38" s="9">
        <f>'NEW SNOW'!J57</f>
        <v>0</v>
      </c>
      <c r="K38" s="9">
        <f>'NEW SNOW'!K57</f>
        <v>2.2000000000000002</v>
      </c>
      <c r="L38" s="9" t="str">
        <f>'NEW SNOW'!L57</f>
        <v>T</v>
      </c>
      <c r="M38" s="9">
        <f>'NEW SNOW'!M57</f>
        <v>0</v>
      </c>
      <c r="N38" s="9">
        <f>'NEW SNOW'!N57</f>
        <v>0</v>
      </c>
      <c r="O38" s="9">
        <f>'NEW SNOW'!O57</f>
        <v>0</v>
      </c>
      <c r="P38" s="9">
        <f>'NEW SNOW'!P57</f>
        <v>0</v>
      </c>
      <c r="Q38" s="9">
        <f>'NEW SNOW'!Q57</f>
        <v>0</v>
      </c>
      <c r="R38" s="9">
        <f>'NEW SNOW'!R57</f>
        <v>0</v>
      </c>
      <c r="S38" s="9">
        <f>'NEW SNOW'!S57</f>
        <v>0</v>
      </c>
      <c r="T38" s="9">
        <f>'NEW SNOW'!T57</f>
        <v>0</v>
      </c>
      <c r="U38" s="9">
        <f>'NEW SNOW'!U57</f>
        <v>0</v>
      </c>
      <c r="V38" s="9">
        <f>'NEW SNOW'!V57</f>
        <v>0</v>
      </c>
      <c r="W38" s="9">
        <f>'NEW SNOW'!W57</f>
        <v>0</v>
      </c>
      <c r="X38" s="9">
        <f>'NEW SNOW'!X57</f>
        <v>0.2</v>
      </c>
      <c r="Y38" s="9">
        <f>'NEW SNOW'!Y57</f>
        <v>0</v>
      </c>
      <c r="Z38" s="9">
        <f>'NEW SNOW'!Z57</f>
        <v>0</v>
      </c>
      <c r="AA38" s="9">
        <f>'NEW SNOW'!AA57</f>
        <v>0</v>
      </c>
      <c r="AB38" s="9">
        <f>'NEW SNOW'!AB57</f>
        <v>0</v>
      </c>
      <c r="AC38" s="9">
        <f>'NEW SNOW'!AC57</f>
        <v>0</v>
      </c>
      <c r="AD38" s="9">
        <f>'NEW SNOW'!AD57</f>
        <v>0</v>
      </c>
      <c r="AE38" s="9">
        <f>'NEW SNOW'!AE57</f>
        <v>0</v>
      </c>
      <c r="AF38" s="9">
        <f>'NEW SNOW'!AF57</f>
        <v>0</v>
      </c>
      <c r="AI38" s="4">
        <v>1934</v>
      </c>
      <c r="AJ38" s="28" t="str">
        <f t="shared" si="10"/>
        <v xml:space="preserve"> </v>
      </c>
      <c r="AK38" s="28" t="str">
        <f t="shared" si="10"/>
        <v xml:space="preserve"> </v>
      </c>
      <c r="AL38" s="28" t="str">
        <f t="shared" si="10"/>
        <v xml:space="preserve"> </v>
      </c>
      <c r="AM38" s="28" t="str">
        <f t="shared" si="10"/>
        <v xml:space="preserve"> </v>
      </c>
      <c r="AN38" s="28" t="str">
        <f t="shared" si="10"/>
        <v xml:space="preserve"> </v>
      </c>
      <c r="AO38" s="28" t="str">
        <f t="shared" si="10"/>
        <v xml:space="preserve"> </v>
      </c>
      <c r="AP38" s="28" t="str">
        <f t="shared" si="10"/>
        <v xml:space="preserve"> </v>
      </c>
      <c r="AQ38" s="28" t="str">
        <f t="shared" si="10"/>
        <v xml:space="preserve"> </v>
      </c>
      <c r="AR38" s="28" t="str">
        <f t="shared" si="10"/>
        <v xml:space="preserve"> </v>
      </c>
      <c r="AS38" s="28">
        <f t="shared" si="10"/>
        <v>2.2000000000000002</v>
      </c>
      <c r="AT38" s="28" t="str">
        <f t="shared" si="10"/>
        <v xml:space="preserve"> </v>
      </c>
      <c r="AU38" s="28" t="str">
        <f t="shared" si="10"/>
        <v xml:space="preserve"> </v>
      </c>
      <c r="AV38" s="28" t="str">
        <f t="shared" si="10"/>
        <v xml:space="preserve"> </v>
      </c>
      <c r="AW38" s="28" t="str">
        <f t="shared" si="10"/>
        <v xml:space="preserve"> </v>
      </c>
      <c r="AX38" s="28" t="str">
        <f t="shared" si="10"/>
        <v xml:space="preserve"> </v>
      </c>
      <c r="AY38" s="28" t="str">
        <f t="shared" si="10"/>
        <v xml:space="preserve"> </v>
      </c>
      <c r="AZ38" s="28" t="str">
        <f t="shared" si="9"/>
        <v xml:space="preserve"> </v>
      </c>
      <c r="BA38" s="28" t="str">
        <f t="shared" si="9"/>
        <v xml:space="preserve"> </v>
      </c>
      <c r="BB38" s="28" t="str">
        <f t="shared" si="9"/>
        <v xml:space="preserve"> </v>
      </c>
      <c r="BC38" s="28" t="str">
        <f t="shared" si="9"/>
        <v xml:space="preserve"> </v>
      </c>
      <c r="BD38" s="28" t="str">
        <f t="shared" si="9"/>
        <v xml:space="preserve"> </v>
      </c>
      <c r="BE38" s="28" t="str">
        <f t="shared" si="9"/>
        <v xml:space="preserve"> </v>
      </c>
      <c r="BF38" s="28">
        <f t="shared" si="8"/>
        <v>0.2</v>
      </c>
      <c r="BG38" s="28" t="str">
        <f t="shared" si="4"/>
        <v xml:space="preserve"> </v>
      </c>
      <c r="BH38" s="28" t="str">
        <f t="shared" si="4"/>
        <v xml:space="preserve"> </v>
      </c>
      <c r="BI38" s="28" t="str">
        <f t="shared" si="4"/>
        <v xml:space="preserve"> </v>
      </c>
      <c r="BJ38" s="28" t="str">
        <f t="shared" si="4"/>
        <v xml:space="preserve"> </v>
      </c>
      <c r="BK38" s="28" t="str">
        <f t="shared" si="4"/>
        <v xml:space="preserve"> </v>
      </c>
      <c r="BL38" s="28" t="str">
        <f t="shared" si="4"/>
        <v xml:space="preserve"> </v>
      </c>
      <c r="BM38" s="28" t="str">
        <f t="shared" si="4"/>
        <v xml:space="preserve"> </v>
      </c>
      <c r="BN38" s="28" t="str">
        <f t="shared" si="4"/>
        <v xml:space="preserve"> </v>
      </c>
      <c r="BO38" s="500"/>
      <c r="BP38" s="28" t="str">
        <f t="shared" si="12"/>
        <v xml:space="preserve"> </v>
      </c>
      <c r="BQ38" s="28" t="str">
        <f t="shared" si="12"/>
        <v xml:space="preserve"> </v>
      </c>
      <c r="BR38" s="28" t="str">
        <f t="shared" si="12"/>
        <v xml:space="preserve"> </v>
      </c>
      <c r="BS38" s="28" t="str">
        <f t="shared" si="12"/>
        <v xml:space="preserve"> </v>
      </c>
      <c r="BT38" s="28" t="str">
        <f t="shared" si="12"/>
        <v xml:space="preserve"> </v>
      </c>
      <c r="BU38" s="28" t="str">
        <f t="shared" si="12"/>
        <v xml:space="preserve"> </v>
      </c>
      <c r="BV38" s="28" t="str">
        <f t="shared" si="12"/>
        <v xml:space="preserve"> </v>
      </c>
      <c r="BW38" s="28" t="str">
        <f t="shared" si="12"/>
        <v xml:space="preserve"> </v>
      </c>
      <c r="BX38" s="28" t="str">
        <f t="shared" si="12"/>
        <v xml:space="preserve"> </v>
      </c>
      <c r="BY38" s="28">
        <f t="shared" si="12"/>
        <v>1934</v>
      </c>
      <c r="BZ38" s="28" t="str">
        <f t="shared" si="12"/>
        <v xml:space="preserve"> </v>
      </c>
      <c r="CA38" s="28" t="str">
        <f t="shared" si="12"/>
        <v xml:space="preserve"> </v>
      </c>
      <c r="CB38" s="28" t="str">
        <f t="shared" si="12"/>
        <v xml:space="preserve"> </v>
      </c>
      <c r="CC38" s="28" t="str">
        <f t="shared" si="12"/>
        <v xml:space="preserve"> </v>
      </c>
      <c r="CD38" s="28" t="str">
        <f t="shared" si="12"/>
        <v xml:space="preserve"> </v>
      </c>
      <c r="CE38" s="28" t="str">
        <f t="shared" si="12"/>
        <v xml:space="preserve"> </v>
      </c>
      <c r="CF38" s="28" t="str">
        <f t="shared" si="13"/>
        <v xml:space="preserve"> </v>
      </c>
      <c r="CG38" s="28" t="str">
        <f t="shared" si="13"/>
        <v xml:space="preserve"> </v>
      </c>
      <c r="CH38" s="28" t="str">
        <f t="shared" si="13"/>
        <v xml:space="preserve"> </v>
      </c>
      <c r="CI38" s="28" t="str">
        <f t="shared" si="13"/>
        <v xml:space="preserve"> </v>
      </c>
      <c r="CJ38" s="28" t="str">
        <f t="shared" si="13"/>
        <v xml:space="preserve"> </v>
      </c>
      <c r="CK38" s="28" t="str">
        <f t="shared" si="13"/>
        <v xml:space="preserve"> </v>
      </c>
      <c r="CL38" s="28">
        <f t="shared" si="13"/>
        <v>1934</v>
      </c>
      <c r="CM38" s="28" t="str">
        <f t="shared" si="13"/>
        <v xml:space="preserve"> </v>
      </c>
      <c r="CN38" s="28" t="str">
        <f t="shared" si="13"/>
        <v xml:space="preserve"> </v>
      </c>
      <c r="CO38" s="28" t="str">
        <f t="shared" si="13"/>
        <v xml:space="preserve"> </v>
      </c>
      <c r="CP38" s="28" t="str">
        <f t="shared" si="13"/>
        <v xml:space="preserve"> </v>
      </c>
      <c r="CQ38" s="28" t="str">
        <f t="shared" si="13"/>
        <v xml:space="preserve"> </v>
      </c>
      <c r="CR38" s="28" t="str">
        <f t="shared" si="11"/>
        <v xml:space="preserve"> </v>
      </c>
      <c r="CS38" s="28" t="str">
        <f t="shared" si="11"/>
        <v xml:space="preserve"> </v>
      </c>
      <c r="CT38" s="28" t="str">
        <f t="shared" si="11"/>
        <v xml:space="preserve"> </v>
      </c>
      <c r="CU38" s="500"/>
    </row>
    <row r="39" spans="1:99">
      <c r="A39" s="4">
        <v>1935</v>
      </c>
      <c r="B39" s="9">
        <f>'NEW SNOW'!B58</f>
        <v>0</v>
      </c>
      <c r="C39" s="9">
        <f>'NEW SNOW'!C58</f>
        <v>0</v>
      </c>
      <c r="D39" s="9">
        <f>'NEW SNOW'!D58</f>
        <v>0</v>
      </c>
      <c r="E39" s="9">
        <f>'NEW SNOW'!E58</f>
        <v>0</v>
      </c>
      <c r="F39" s="9">
        <f>'NEW SNOW'!F58</f>
        <v>0</v>
      </c>
      <c r="G39" s="9">
        <f>'NEW SNOW'!G58</f>
        <v>0</v>
      </c>
      <c r="H39" s="9">
        <f>'NEW SNOW'!H58</f>
        <v>0</v>
      </c>
      <c r="I39" s="9">
        <f>'NEW SNOW'!I58</f>
        <v>0</v>
      </c>
      <c r="J39" s="9">
        <f>'NEW SNOW'!J58</f>
        <v>0</v>
      </c>
      <c r="K39" s="9">
        <f>'NEW SNOW'!K58</f>
        <v>0</v>
      </c>
      <c r="L39" s="9">
        <f>'NEW SNOW'!L58</f>
        <v>0</v>
      </c>
      <c r="M39" s="9">
        <f>'NEW SNOW'!M58</f>
        <v>0</v>
      </c>
      <c r="N39" s="9" t="str">
        <f>'NEW SNOW'!N58</f>
        <v>T</v>
      </c>
      <c r="O39" s="9">
        <f>'NEW SNOW'!O58</f>
        <v>0</v>
      </c>
      <c r="P39" s="9">
        <f>'NEW SNOW'!P58</f>
        <v>0</v>
      </c>
      <c r="Q39" s="9">
        <f>'NEW SNOW'!Q58</f>
        <v>0</v>
      </c>
      <c r="R39" s="9">
        <f>'NEW SNOW'!R58</f>
        <v>0</v>
      </c>
      <c r="S39" s="9">
        <f>'NEW SNOW'!S58</f>
        <v>0</v>
      </c>
      <c r="T39" s="9">
        <f>'NEW SNOW'!T58</f>
        <v>0</v>
      </c>
      <c r="U39" s="9">
        <f>'NEW SNOW'!U58</f>
        <v>0</v>
      </c>
      <c r="V39" s="9">
        <f>'NEW SNOW'!V58</f>
        <v>0</v>
      </c>
      <c r="W39" s="9">
        <f>'NEW SNOW'!W58</f>
        <v>0</v>
      </c>
      <c r="X39" s="9">
        <f>'NEW SNOW'!X58</f>
        <v>0</v>
      </c>
      <c r="Y39" s="9">
        <f>'NEW SNOW'!Y58</f>
        <v>0</v>
      </c>
      <c r="Z39" s="9">
        <f>'NEW SNOW'!Z58</f>
        <v>0</v>
      </c>
      <c r="AA39" s="9">
        <f>'NEW SNOW'!AA58</f>
        <v>0</v>
      </c>
      <c r="AB39" s="9">
        <f>'NEW SNOW'!AB58</f>
        <v>0</v>
      </c>
      <c r="AC39" s="9">
        <f>'NEW SNOW'!AC58</f>
        <v>0</v>
      </c>
      <c r="AD39" s="9">
        <f>'NEW SNOW'!AD58</f>
        <v>0</v>
      </c>
      <c r="AE39" s="9">
        <f>'NEW SNOW'!AE58</f>
        <v>0</v>
      </c>
      <c r="AF39" s="9">
        <f>'NEW SNOW'!AF58</f>
        <v>0</v>
      </c>
      <c r="AI39" s="4">
        <v>1935</v>
      </c>
      <c r="AJ39" s="28" t="str">
        <f t="shared" si="10"/>
        <v xml:space="preserve"> </v>
      </c>
      <c r="AK39" s="28" t="str">
        <f t="shared" si="10"/>
        <v xml:space="preserve"> </v>
      </c>
      <c r="AL39" s="28" t="str">
        <f t="shared" si="10"/>
        <v xml:space="preserve"> </v>
      </c>
      <c r="AM39" s="28" t="str">
        <f t="shared" si="10"/>
        <v xml:space="preserve"> </v>
      </c>
      <c r="AN39" s="28" t="str">
        <f t="shared" si="10"/>
        <v xml:space="preserve"> </v>
      </c>
      <c r="AO39" s="28" t="str">
        <f t="shared" si="10"/>
        <v xml:space="preserve"> </v>
      </c>
      <c r="AP39" s="28" t="str">
        <f t="shared" si="10"/>
        <v xml:space="preserve"> </v>
      </c>
      <c r="AQ39" s="28" t="str">
        <f t="shared" si="10"/>
        <v xml:space="preserve"> </v>
      </c>
      <c r="AR39" s="28" t="str">
        <f t="shared" si="10"/>
        <v xml:space="preserve"> </v>
      </c>
      <c r="AS39" s="28" t="str">
        <f t="shared" si="10"/>
        <v xml:space="preserve"> </v>
      </c>
      <c r="AT39" s="28" t="str">
        <f t="shared" si="10"/>
        <v xml:space="preserve"> </v>
      </c>
      <c r="AU39" s="28" t="str">
        <f t="shared" si="10"/>
        <v xml:space="preserve"> </v>
      </c>
      <c r="AV39" s="28" t="str">
        <f t="shared" si="10"/>
        <v xml:space="preserve"> </v>
      </c>
      <c r="AW39" s="28" t="str">
        <f t="shared" si="10"/>
        <v xml:space="preserve"> </v>
      </c>
      <c r="AX39" s="28" t="str">
        <f t="shared" si="10"/>
        <v xml:space="preserve"> </v>
      </c>
      <c r="AY39" s="28" t="str">
        <f t="shared" si="10"/>
        <v xml:space="preserve"> </v>
      </c>
      <c r="AZ39" s="28" t="str">
        <f t="shared" si="9"/>
        <v xml:space="preserve"> </v>
      </c>
      <c r="BA39" s="28" t="str">
        <f t="shared" si="9"/>
        <v xml:space="preserve"> </v>
      </c>
      <c r="BB39" s="28" t="str">
        <f t="shared" si="9"/>
        <v xml:space="preserve"> </v>
      </c>
      <c r="BC39" s="28" t="str">
        <f t="shared" si="9"/>
        <v xml:space="preserve"> </v>
      </c>
      <c r="BD39" s="28" t="str">
        <f t="shared" si="9"/>
        <v xml:space="preserve"> </v>
      </c>
      <c r="BE39" s="28" t="str">
        <f t="shared" si="9"/>
        <v xml:space="preserve"> </v>
      </c>
      <c r="BF39" s="28" t="str">
        <f t="shared" si="8"/>
        <v xml:space="preserve"> </v>
      </c>
      <c r="BG39" s="28" t="str">
        <f t="shared" si="4"/>
        <v xml:space="preserve"> </v>
      </c>
      <c r="BH39" s="28" t="str">
        <f t="shared" si="4"/>
        <v xml:space="preserve"> </v>
      </c>
      <c r="BI39" s="28" t="str">
        <f t="shared" si="4"/>
        <v xml:space="preserve"> </v>
      </c>
      <c r="BJ39" s="28" t="str">
        <f t="shared" si="4"/>
        <v xml:space="preserve"> </v>
      </c>
      <c r="BK39" s="28" t="str">
        <f t="shared" si="4"/>
        <v xml:space="preserve"> </v>
      </c>
      <c r="BL39" s="28" t="str">
        <f t="shared" si="4"/>
        <v xml:space="preserve"> </v>
      </c>
      <c r="BM39" s="28" t="str">
        <f t="shared" si="4"/>
        <v xml:space="preserve"> </v>
      </c>
      <c r="BN39" s="28" t="str">
        <f t="shared" si="4"/>
        <v xml:space="preserve"> </v>
      </c>
      <c r="BO39" s="500"/>
      <c r="BP39" s="28" t="str">
        <f t="shared" si="12"/>
        <v xml:space="preserve"> </v>
      </c>
      <c r="BQ39" s="28" t="str">
        <f t="shared" si="12"/>
        <v xml:space="preserve"> </v>
      </c>
      <c r="BR39" s="28" t="str">
        <f t="shared" si="12"/>
        <v xml:space="preserve"> </v>
      </c>
      <c r="BS39" s="28" t="str">
        <f t="shared" si="12"/>
        <v xml:space="preserve"> </v>
      </c>
      <c r="BT39" s="28" t="str">
        <f t="shared" si="12"/>
        <v xml:space="preserve"> </v>
      </c>
      <c r="BU39" s="28" t="str">
        <f t="shared" si="12"/>
        <v xml:space="preserve"> </v>
      </c>
      <c r="BV39" s="28" t="str">
        <f t="shared" si="12"/>
        <v xml:space="preserve"> </v>
      </c>
      <c r="BW39" s="28" t="str">
        <f t="shared" si="12"/>
        <v xml:space="preserve"> </v>
      </c>
      <c r="BX39" s="28" t="str">
        <f t="shared" si="12"/>
        <v xml:space="preserve"> </v>
      </c>
      <c r="BY39" s="28" t="str">
        <f t="shared" si="12"/>
        <v xml:space="preserve"> </v>
      </c>
      <c r="BZ39" s="28" t="str">
        <f t="shared" si="12"/>
        <v xml:space="preserve"> </v>
      </c>
      <c r="CA39" s="28" t="str">
        <f t="shared" si="12"/>
        <v xml:space="preserve"> </v>
      </c>
      <c r="CB39" s="28" t="str">
        <f t="shared" si="12"/>
        <v xml:space="preserve"> </v>
      </c>
      <c r="CC39" s="28" t="str">
        <f t="shared" si="12"/>
        <v xml:space="preserve"> </v>
      </c>
      <c r="CD39" s="28" t="str">
        <f t="shared" si="12"/>
        <v xml:space="preserve"> </v>
      </c>
      <c r="CE39" s="28" t="str">
        <f t="shared" si="12"/>
        <v xml:space="preserve"> </v>
      </c>
      <c r="CF39" s="28" t="str">
        <f t="shared" si="13"/>
        <v xml:space="preserve"> </v>
      </c>
      <c r="CG39" s="28" t="str">
        <f t="shared" si="13"/>
        <v xml:space="preserve"> </v>
      </c>
      <c r="CH39" s="28" t="str">
        <f t="shared" si="13"/>
        <v xml:space="preserve"> </v>
      </c>
      <c r="CI39" s="28" t="str">
        <f t="shared" si="13"/>
        <v xml:space="preserve"> </v>
      </c>
      <c r="CJ39" s="28" t="str">
        <f t="shared" si="13"/>
        <v xml:space="preserve"> </v>
      </c>
      <c r="CK39" s="28" t="str">
        <f t="shared" si="13"/>
        <v xml:space="preserve"> </v>
      </c>
      <c r="CL39" s="28" t="str">
        <f t="shared" si="13"/>
        <v xml:space="preserve"> </v>
      </c>
      <c r="CM39" s="28" t="str">
        <f t="shared" si="13"/>
        <v xml:space="preserve"> </v>
      </c>
      <c r="CN39" s="28" t="str">
        <f t="shared" si="13"/>
        <v xml:space="preserve"> </v>
      </c>
      <c r="CO39" s="28" t="str">
        <f t="shared" si="13"/>
        <v xml:space="preserve"> </v>
      </c>
      <c r="CP39" s="28" t="str">
        <f t="shared" si="13"/>
        <v xml:space="preserve"> </v>
      </c>
      <c r="CQ39" s="28" t="str">
        <f t="shared" si="13"/>
        <v xml:space="preserve"> </v>
      </c>
      <c r="CR39" s="28" t="str">
        <f t="shared" si="11"/>
        <v xml:space="preserve"> </v>
      </c>
      <c r="CS39" s="28" t="str">
        <f t="shared" si="11"/>
        <v xml:space="preserve"> </v>
      </c>
      <c r="CT39" s="28" t="str">
        <f t="shared" si="11"/>
        <v xml:space="preserve"> </v>
      </c>
      <c r="CU39" s="500"/>
    </row>
    <row r="40" spans="1:99">
      <c r="A40" s="4">
        <v>1936</v>
      </c>
      <c r="B40" s="9">
        <f>'NEW SNOW'!B59</f>
        <v>0</v>
      </c>
      <c r="C40" s="9">
        <f>'NEW SNOW'!C59</f>
        <v>0</v>
      </c>
      <c r="D40" s="9">
        <f>'NEW SNOW'!D59</f>
        <v>0</v>
      </c>
      <c r="E40" s="9">
        <f>'NEW SNOW'!E59</f>
        <v>0</v>
      </c>
      <c r="F40" s="9">
        <f>'NEW SNOW'!F59</f>
        <v>0</v>
      </c>
      <c r="G40" s="9">
        <f>'NEW SNOW'!G59</f>
        <v>0</v>
      </c>
      <c r="H40" s="9">
        <f>'NEW SNOW'!H59</f>
        <v>0</v>
      </c>
      <c r="I40" s="9">
        <f>'NEW SNOW'!I59</f>
        <v>0</v>
      </c>
      <c r="J40" s="9">
        <f>'NEW SNOW'!J59</f>
        <v>0</v>
      </c>
      <c r="K40" s="9">
        <f>'NEW SNOW'!K59</f>
        <v>0</v>
      </c>
      <c r="L40" s="9">
        <f>'NEW SNOW'!L59</f>
        <v>0</v>
      </c>
      <c r="M40" s="9">
        <f>'NEW SNOW'!M59</f>
        <v>0</v>
      </c>
      <c r="N40" s="9">
        <f>'NEW SNOW'!N59</f>
        <v>0</v>
      </c>
      <c r="O40" s="9">
        <f>'NEW SNOW'!O59</f>
        <v>0</v>
      </c>
      <c r="P40" s="9">
        <f>'NEW SNOW'!P59</f>
        <v>0</v>
      </c>
      <c r="Q40" s="9">
        <f>'NEW SNOW'!Q59</f>
        <v>0</v>
      </c>
      <c r="R40" s="9">
        <f>'NEW SNOW'!R59</f>
        <v>0</v>
      </c>
      <c r="S40" s="9">
        <f>'NEW SNOW'!S59</f>
        <v>0</v>
      </c>
      <c r="T40" s="9">
        <f>'NEW SNOW'!T59</f>
        <v>0</v>
      </c>
      <c r="U40" s="9">
        <f>'NEW SNOW'!U59</f>
        <v>0</v>
      </c>
      <c r="V40" s="9">
        <f>'NEW SNOW'!V59</f>
        <v>0</v>
      </c>
      <c r="W40" s="9">
        <f>'NEW SNOW'!W59</f>
        <v>0</v>
      </c>
      <c r="X40" s="9">
        <f>'NEW SNOW'!X59</f>
        <v>0</v>
      </c>
      <c r="Y40" s="9">
        <f>'NEW SNOW'!Y59</f>
        <v>0</v>
      </c>
      <c r="Z40" s="9">
        <f>'NEW SNOW'!Z59</f>
        <v>0</v>
      </c>
      <c r="AA40" s="9">
        <f>'NEW SNOW'!AA59</f>
        <v>0</v>
      </c>
      <c r="AB40" s="9">
        <f>'NEW SNOW'!AB59</f>
        <v>0</v>
      </c>
      <c r="AC40" s="9">
        <f>'NEW SNOW'!AC59</f>
        <v>0</v>
      </c>
      <c r="AD40" s="9">
        <f>'NEW SNOW'!AD59</f>
        <v>0</v>
      </c>
      <c r="AE40" s="9">
        <f>'NEW SNOW'!AE59</f>
        <v>0</v>
      </c>
      <c r="AF40" s="9">
        <f>'NEW SNOW'!AF59</f>
        <v>0</v>
      </c>
      <c r="AI40" s="4">
        <v>1936</v>
      </c>
      <c r="AJ40" s="28" t="str">
        <f t="shared" si="10"/>
        <v xml:space="preserve"> </v>
      </c>
      <c r="AK40" s="28" t="str">
        <f t="shared" si="10"/>
        <v xml:space="preserve"> </v>
      </c>
      <c r="AL40" s="28" t="str">
        <f t="shared" si="10"/>
        <v xml:space="preserve"> </v>
      </c>
      <c r="AM40" s="28" t="str">
        <f t="shared" si="10"/>
        <v xml:space="preserve"> </v>
      </c>
      <c r="AN40" s="28" t="str">
        <f t="shared" si="10"/>
        <v xml:space="preserve"> </v>
      </c>
      <c r="AO40" s="28" t="str">
        <f t="shared" si="10"/>
        <v xml:space="preserve"> </v>
      </c>
      <c r="AP40" s="28" t="str">
        <f t="shared" si="10"/>
        <v xml:space="preserve"> </v>
      </c>
      <c r="AQ40" s="28" t="str">
        <f t="shared" si="10"/>
        <v xml:space="preserve"> </v>
      </c>
      <c r="AR40" s="28" t="str">
        <f t="shared" si="10"/>
        <v xml:space="preserve"> </v>
      </c>
      <c r="AS40" s="28" t="str">
        <f t="shared" si="10"/>
        <v xml:space="preserve"> </v>
      </c>
      <c r="AT40" s="28" t="str">
        <f t="shared" si="10"/>
        <v xml:space="preserve"> </v>
      </c>
      <c r="AU40" s="28" t="str">
        <f t="shared" si="10"/>
        <v xml:space="preserve"> </v>
      </c>
      <c r="AV40" s="28" t="str">
        <f t="shared" si="10"/>
        <v xml:space="preserve"> </v>
      </c>
      <c r="AW40" s="28" t="str">
        <f t="shared" si="10"/>
        <v xml:space="preserve"> </v>
      </c>
      <c r="AX40" s="28" t="str">
        <f t="shared" si="10"/>
        <v xml:space="preserve"> </v>
      </c>
      <c r="AY40" s="28" t="str">
        <f t="shared" si="10"/>
        <v xml:space="preserve"> </v>
      </c>
      <c r="AZ40" s="28" t="str">
        <f t="shared" si="9"/>
        <v xml:space="preserve"> </v>
      </c>
      <c r="BA40" s="28" t="str">
        <f t="shared" si="9"/>
        <v xml:space="preserve"> </v>
      </c>
      <c r="BB40" s="28" t="str">
        <f t="shared" si="9"/>
        <v xml:space="preserve"> </v>
      </c>
      <c r="BC40" s="28" t="str">
        <f t="shared" si="9"/>
        <v xml:space="preserve"> </v>
      </c>
      <c r="BD40" s="28" t="str">
        <f t="shared" si="9"/>
        <v xml:space="preserve"> </v>
      </c>
      <c r="BE40" s="28" t="str">
        <f t="shared" si="9"/>
        <v xml:space="preserve"> </v>
      </c>
      <c r="BF40" s="28" t="str">
        <f t="shared" si="8"/>
        <v xml:space="preserve"> </v>
      </c>
      <c r="BG40" s="28" t="str">
        <f t="shared" si="4"/>
        <v xml:space="preserve"> </v>
      </c>
      <c r="BH40" s="28" t="str">
        <f t="shared" si="4"/>
        <v xml:space="preserve"> </v>
      </c>
      <c r="BI40" s="28" t="str">
        <f t="shared" si="4"/>
        <v xml:space="preserve"> </v>
      </c>
      <c r="BJ40" s="28" t="str">
        <f t="shared" si="4"/>
        <v xml:space="preserve"> </v>
      </c>
      <c r="BK40" s="28" t="str">
        <f t="shared" si="4"/>
        <v xml:space="preserve"> </v>
      </c>
      <c r="BL40" s="28" t="str">
        <f t="shared" si="4"/>
        <v xml:space="preserve"> </v>
      </c>
      <c r="BM40" s="28" t="str">
        <f t="shared" si="4"/>
        <v xml:space="preserve"> </v>
      </c>
      <c r="BN40" s="28" t="str">
        <f t="shared" si="4"/>
        <v xml:space="preserve"> </v>
      </c>
      <c r="BO40" s="500"/>
      <c r="BP40" s="28" t="str">
        <f t="shared" si="12"/>
        <v xml:space="preserve"> </v>
      </c>
      <c r="BQ40" s="28" t="str">
        <f t="shared" si="12"/>
        <v xml:space="preserve"> </v>
      </c>
      <c r="BR40" s="28" t="str">
        <f t="shared" si="12"/>
        <v xml:space="preserve"> </v>
      </c>
      <c r="BS40" s="28" t="str">
        <f t="shared" si="12"/>
        <v xml:space="preserve"> </v>
      </c>
      <c r="BT40" s="28" t="str">
        <f t="shared" si="12"/>
        <v xml:space="preserve"> </v>
      </c>
      <c r="BU40" s="28" t="str">
        <f t="shared" si="12"/>
        <v xml:space="preserve"> </v>
      </c>
      <c r="BV40" s="28" t="str">
        <f t="shared" si="12"/>
        <v xml:space="preserve"> </v>
      </c>
      <c r="BW40" s="28" t="str">
        <f t="shared" si="12"/>
        <v xml:space="preserve"> </v>
      </c>
      <c r="BX40" s="28" t="str">
        <f t="shared" si="12"/>
        <v xml:space="preserve"> </v>
      </c>
      <c r="BY40" s="28" t="str">
        <f t="shared" si="12"/>
        <v xml:space="preserve"> </v>
      </c>
      <c r="BZ40" s="28" t="str">
        <f t="shared" si="12"/>
        <v xml:space="preserve"> </v>
      </c>
      <c r="CA40" s="28" t="str">
        <f t="shared" si="12"/>
        <v xml:space="preserve"> </v>
      </c>
      <c r="CB40" s="28" t="str">
        <f t="shared" si="12"/>
        <v xml:space="preserve"> </v>
      </c>
      <c r="CC40" s="28" t="str">
        <f t="shared" si="12"/>
        <v xml:space="preserve"> </v>
      </c>
      <c r="CD40" s="28" t="str">
        <f t="shared" si="12"/>
        <v xml:space="preserve"> </v>
      </c>
      <c r="CE40" s="28" t="str">
        <f t="shared" si="12"/>
        <v xml:space="preserve"> </v>
      </c>
      <c r="CF40" s="28" t="str">
        <f t="shared" si="13"/>
        <v xml:space="preserve"> </v>
      </c>
      <c r="CG40" s="28" t="str">
        <f t="shared" si="13"/>
        <v xml:space="preserve"> </v>
      </c>
      <c r="CH40" s="28" t="str">
        <f t="shared" si="13"/>
        <v xml:space="preserve"> </v>
      </c>
      <c r="CI40" s="28" t="str">
        <f t="shared" si="13"/>
        <v xml:space="preserve"> </v>
      </c>
      <c r="CJ40" s="28" t="str">
        <f t="shared" si="13"/>
        <v xml:space="preserve"> </v>
      </c>
      <c r="CK40" s="28" t="str">
        <f t="shared" si="13"/>
        <v xml:space="preserve"> </v>
      </c>
      <c r="CL40" s="28" t="str">
        <f t="shared" si="13"/>
        <v xml:space="preserve"> </v>
      </c>
      <c r="CM40" s="28" t="str">
        <f t="shared" si="13"/>
        <v xml:space="preserve"> </v>
      </c>
      <c r="CN40" s="28" t="str">
        <f t="shared" si="13"/>
        <v xml:space="preserve"> </v>
      </c>
      <c r="CO40" s="28" t="str">
        <f t="shared" si="13"/>
        <v xml:space="preserve"> </v>
      </c>
      <c r="CP40" s="28" t="str">
        <f t="shared" si="13"/>
        <v xml:space="preserve"> </v>
      </c>
      <c r="CQ40" s="28" t="str">
        <f t="shared" si="13"/>
        <v xml:space="preserve"> </v>
      </c>
      <c r="CR40" s="28" t="str">
        <f t="shared" si="11"/>
        <v xml:space="preserve"> </v>
      </c>
      <c r="CS40" s="28" t="str">
        <f t="shared" si="11"/>
        <v xml:space="preserve"> </v>
      </c>
      <c r="CT40" s="28" t="str">
        <f t="shared" si="11"/>
        <v xml:space="preserve"> </v>
      </c>
      <c r="CU40" s="500"/>
    </row>
    <row r="41" spans="1:99">
      <c r="A41" s="4">
        <v>1937</v>
      </c>
      <c r="B41" s="9">
        <f>'NEW SNOW'!B60</f>
        <v>0</v>
      </c>
      <c r="C41" s="9">
        <f>'NEW SNOW'!C60</f>
        <v>0</v>
      </c>
      <c r="D41" s="9">
        <f>'NEW SNOW'!D60</f>
        <v>0</v>
      </c>
      <c r="E41" s="9">
        <f>'NEW SNOW'!E60</f>
        <v>0</v>
      </c>
      <c r="F41" s="9">
        <f>'NEW SNOW'!F60</f>
        <v>0</v>
      </c>
      <c r="G41" s="9">
        <f>'NEW SNOW'!G60</f>
        <v>0</v>
      </c>
      <c r="H41" s="9">
        <f>'NEW SNOW'!H60</f>
        <v>0</v>
      </c>
      <c r="I41" s="9">
        <f>'NEW SNOW'!I60</f>
        <v>0</v>
      </c>
      <c r="J41" s="9">
        <f>'NEW SNOW'!J60</f>
        <v>0</v>
      </c>
      <c r="K41" s="9">
        <f>'NEW SNOW'!K60</f>
        <v>0</v>
      </c>
      <c r="L41" s="9">
        <f>'NEW SNOW'!L60</f>
        <v>0</v>
      </c>
      <c r="M41" s="9" t="str">
        <f>'NEW SNOW'!M60</f>
        <v>T</v>
      </c>
      <c r="N41" s="9">
        <f>'NEW SNOW'!N60</f>
        <v>0</v>
      </c>
      <c r="O41" s="9">
        <f>'NEW SNOW'!O60</f>
        <v>0</v>
      </c>
      <c r="P41" s="9">
        <f>'NEW SNOW'!P60</f>
        <v>1.6</v>
      </c>
      <c r="Q41" s="9" t="str">
        <f>'NEW SNOW'!Q60</f>
        <v>T</v>
      </c>
      <c r="R41" s="9">
        <f>'NEW SNOW'!R60</f>
        <v>0</v>
      </c>
      <c r="S41" s="9">
        <f>'NEW SNOW'!S60</f>
        <v>0</v>
      </c>
      <c r="T41" s="9">
        <f>'NEW SNOW'!T60</f>
        <v>0</v>
      </c>
      <c r="U41" s="9">
        <f>'NEW SNOW'!U60</f>
        <v>0</v>
      </c>
      <c r="V41" s="9">
        <f>'NEW SNOW'!V60</f>
        <v>0</v>
      </c>
      <c r="W41" s="9">
        <f>'NEW SNOW'!W60</f>
        <v>0</v>
      </c>
      <c r="X41" s="9">
        <f>'NEW SNOW'!X60</f>
        <v>0</v>
      </c>
      <c r="Y41" s="9">
        <f>'NEW SNOW'!Y60</f>
        <v>0</v>
      </c>
      <c r="Z41" s="9">
        <f>'NEW SNOW'!Z60</f>
        <v>0</v>
      </c>
      <c r="AA41" s="9">
        <f>'NEW SNOW'!AA60</f>
        <v>0</v>
      </c>
      <c r="AB41" s="9">
        <f>'NEW SNOW'!AB60</f>
        <v>0</v>
      </c>
      <c r="AC41" s="9">
        <f>'NEW SNOW'!AC60</f>
        <v>0</v>
      </c>
      <c r="AD41" s="9">
        <f>'NEW SNOW'!AD60</f>
        <v>0</v>
      </c>
      <c r="AE41" s="9">
        <f>'NEW SNOW'!AE60</f>
        <v>0</v>
      </c>
      <c r="AF41" s="9">
        <f>'NEW SNOW'!AF60</f>
        <v>0</v>
      </c>
      <c r="AI41" s="4">
        <v>1937</v>
      </c>
      <c r="AJ41" s="28" t="str">
        <f t="shared" si="10"/>
        <v xml:space="preserve"> </v>
      </c>
      <c r="AK41" s="28" t="str">
        <f t="shared" si="10"/>
        <v xml:space="preserve"> </v>
      </c>
      <c r="AL41" s="28" t="str">
        <f t="shared" si="10"/>
        <v xml:space="preserve"> </v>
      </c>
      <c r="AM41" s="28" t="str">
        <f t="shared" si="10"/>
        <v xml:space="preserve"> </v>
      </c>
      <c r="AN41" s="28" t="str">
        <f t="shared" si="10"/>
        <v xml:space="preserve"> </v>
      </c>
      <c r="AO41" s="28" t="str">
        <f t="shared" si="10"/>
        <v xml:space="preserve"> </v>
      </c>
      <c r="AP41" s="28" t="str">
        <f t="shared" si="10"/>
        <v xml:space="preserve"> </v>
      </c>
      <c r="AQ41" s="28" t="str">
        <f t="shared" si="10"/>
        <v xml:space="preserve"> </v>
      </c>
      <c r="AR41" s="28" t="str">
        <f t="shared" si="10"/>
        <v xml:space="preserve"> </v>
      </c>
      <c r="AS41" s="28" t="str">
        <f t="shared" si="10"/>
        <v xml:space="preserve"> </v>
      </c>
      <c r="AT41" s="28" t="str">
        <f t="shared" si="10"/>
        <v xml:space="preserve"> </v>
      </c>
      <c r="AU41" s="28" t="str">
        <f t="shared" si="10"/>
        <v xml:space="preserve"> </v>
      </c>
      <c r="AV41" s="28" t="str">
        <f t="shared" si="10"/>
        <v xml:space="preserve"> </v>
      </c>
      <c r="AW41" s="28" t="str">
        <f t="shared" si="10"/>
        <v xml:space="preserve"> </v>
      </c>
      <c r="AX41" s="28">
        <f t="shared" si="10"/>
        <v>1.6</v>
      </c>
      <c r="AY41" s="28" t="str">
        <f t="shared" si="10"/>
        <v xml:space="preserve"> </v>
      </c>
      <c r="AZ41" s="28" t="str">
        <f t="shared" si="9"/>
        <v xml:space="preserve"> </v>
      </c>
      <c r="BA41" s="28" t="str">
        <f t="shared" si="9"/>
        <v xml:space="preserve"> </v>
      </c>
      <c r="BB41" s="28" t="str">
        <f t="shared" si="9"/>
        <v xml:space="preserve"> </v>
      </c>
      <c r="BC41" s="28" t="str">
        <f t="shared" si="9"/>
        <v xml:space="preserve"> </v>
      </c>
      <c r="BD41" s="28" t="str">
        <f t="shared" si="9"/>
        <v xml:space="preserve"> </v>
      </c>
      <c r="BE41" s="28" t="str">
        <f t="shared" si="9"/>
        <v xml:space="preserve"> </v>
      </c>
      <c r="BF41" s="28" t="str">
        <f t="shared" si="8"/>
        <v xml:space="preserve"> </v>
      </c>
      <c r="BG41" s="28" t="str">
        <f t="shared" si="4"/>
        <v xml:space="preserve"> </v>
      </c>
      <c r="BH41" s="28" t="str">
        <f t="shared" si="4"/>
        <v xml:space="preserve"> </v>
      </c>
      <c r="BI41" s="28" t="str">
        <f t="shared" si="4"/>
        <v xml:space="preserve"> </v>
      </c>
      <c r="BJ41" s="28" t="str">
        <f t="shared" si="4"/>
        <v xml:space="preserve"> </v>
      </c>
      <c r="BK41" s="28" t="str">
        <f t="shared" si="4"/>
        <v xml:space="preserve"> </v>
      </c>
      <c r="BL41" s="28" t="str">
        <f t="shared" si="4"/>
        <v xml:space="preserve"> </v>
      </c>
      <c r="BM41" s="28" t="str">
        <f t="shared" si="4"/>
        <v xml:space="preserve"> </v>
      </c>
      <c r="BN41" s="28" t="str">
        <f t="shared" ref="BN41:BN104" si="14">IF(OR(AF41="T",AF41=0,AF41="M",AF41="TR" ), " ", AF41)</f>
        <v xml:space="preserve"> </v>
      </c>
      <c r="BO41" s="500"/>
      <c r="BP41" s="28" t="str">
        <f t="shared" si="12"/>
        <v xml:space="preserve"> </v>
      </c>
      <c r="BQ41" s="28" t="str">
        <f t="shared" si="12"/>
        <v xml:space="preserve"> </v>
      </c>
      <c r="BR41" s="28" t="str">
        <f t="shared" si="12"/>
        <v xml:space="preserve"> </v>
      </c>
      <c r="BS41" s="28" t="str">
        <f t="shared" si="12"/>
        <v xml:space="preserve"> </v>
      </c>
      <c r="BT41" s="28" t="str">
        <f t="shared" si="12"/>
        <v xml:space="preserve"> </v>
      </c>
      <c r="BU41" s="28" t="str">
        <f t="shared" si="12"/>
        <v xml:space="preserve"> </v>
      </c>
      <c r="BV41" s="28" t="str">
        <f t="shared" si="12"/>
        <v xml:space="preserve"> </v>
      </c>
      <c r="BW41" s="28" t="str">
        <f t="shared" si="12"/>
        <v xml:space="preserve"> </v>
      </c>
      <c r="BX41" s="28" t="str">
        <f t="shared" si="12"/>
        <v xml:space="preserve"> </v>
      </c>
      <c r="BY41" s="28" t="str">
        <f t="shared" si="12"/>
        <v xml:space="preserve"> </v>
      </c>
      <c r="BZ41" s="28" t="str">
        <f t="shared" si="12"/>
        <v xml:space="preserve"> </v>
      </c>
      <c r="CA41" s="28" t="str">
        <f t="shared" si="12"/>
        <v xml:space="preserve"> </v>
      </c>
      <c r="CB41" s="28" t="str">
        <f t="shared" si="12"/>
        <v xml:space="preserve"> </v>
      </c>
      <c r="CC41" s="28" t="str">
        <f t="shared" si="12"/>
        <v xml:space="preserve"> </v>
      </c>
      <c r="CD41" s="28">
        <f t="shared" si="12"/>
        <v>1937</v>
      </c>
      <c r="CE41" s="28" t="str">
        <f t="shared" si="12"/>
        <v xml:space="preserve"> </v>
      </c>
      <c r="CF41" s="28" t="str">
        <f t="shared" si="13"/>
        <v xml:space="preserve"> </v>
      </c>
      <c r="CG41" s="28" t="str">
        <f t="shared" si="13"/>
        <v xml:space="preserve"> </v>
      </c>
      <c r="CH41" s="28" t="str">
        <f t="shared" si="13"/>
        <v xml:space="preserve"> </v>
      </c>
      <c r="CI41" s="28" t="str">
        <f t="shared" si="13"/>
        <v xml:space="preserve"> </v>
      </c>
      <c r="CJ41" s="28" t="str">
        <f t="shared" si="13"/>
        <v xml:space="preserve"> </v>
      </c>
      <c r="CK41" s="28" t="str">
        <f t="shared" si="13"/>
        <v xml:space="preserve"> </v>
      </c>
      <c r="CL41" s="28" t="str">
        <f t="shared" si="13"/>
        <v xml:space="preserve"> </v>
      </c>
      <c r="CM41" s="28" t="str">
        <f t="shared" si="13"/>
        <v xml:space="preserve"> </v>
      </c>
      <c r="CN41" s="28" t="str">
        <f t="shared" si="13"/>
        <v xml:space="preserve"> </v>
      </c>
      <c r="CO41" s="28" t="str">
        <f t="shared" si="13"/>
        <v xml:space="preserve"> </v>
      </c>
      <c r="CP41" s="28" t="str">
        <f t="shared" si="13"/>
        <v xml:space="preserve"> </v>
      </c>
      <c r="CQ41" s="28" t="str">
        <f t="shared" si="13"/>
        <v xml:space="preserve"> </v>
      </c>
      <c r="CR41" s="28" t="str">
        <f t="shared" si="11"/>
        <v xml:space="preserve"> </v>
      </c>
      <c r="CS41" s="28" t="str">
        <f t="shared" si="11"/>
        <v xml:space="preserve"> </v>
      </c>
      <c r="CT41" s="28" t="str">
        <f t="shared" si="11"/>
        <v xml:space="preserve"> </v>
      </c>
      <c r="CU41" s="500"/>
    </row>
    <row r="42" spans="1:99">
      <c r="A42" s="4">
        <v>1938</v>
      </c>
      <c r="B42" s="9">
        <f>'NEW SNOW'!B61</f>
        <v>0</v>
      </c>
      <c r="C42" s="9">
        <f>'NEW SNOW'!C61</f>
        <v>0</v>
      </c>
      <c r="D42" s="9">
        <f>'NEW SNOW'!D61</f>
        <v>0</v>
      </c>
      <c r="E42" s="9">
        <f>'NEW SNOW'!E61</f>
        <v>0</v>
      </c>
      <c r="F42" s="9">
        <f>'NEW SNOW'!F61</f>
        <v>0</v>
      </c>
      <c r="G42" s="9">
        <f>'NEW SNOW'!G61</f>
        <v>0</v>
      </c>
      <c r="H42" s="9">
        <f>'NEW SNOW'!H61</f>
        <v>0</v>
      </c>
      <c r="I42" s="9">
        <f>'NEW SNOW'!I61</f>
        <v>0</v>
      </c>
      <c r="J42" s="9">
        <f>'NEW SNOW'!J61</f>
        <v>0</v>
      </c>
      <c r="K42" s="9">
        <f>'NEW SNOW'!K61</f>
        <v>0</v>
      </c>
      <c r="L42" s="9">
        <f>'NEW SNOW'!L61</f>
        <v>0</v>
      </c>
      <c r="M42" s="9">
        <f>'NEW SNOW'!M61</f>
        <v>0</v>
      </c>
      <c r="N42" s="9">
        <f>'NEW SNOW'!N61</f>
        <v>0</v>
      </c>
      <c r="O42" s="9">
        <f>'NEW SNOW'!O61</f>
        <v>0</v>
      </c>
      <c r="P42" s="9">
        <f>'NEW SNOW'!P61</f>
        <v>0</v>
      </c>
      <c r="Q42" s="9">
        <f>'NEW SNOW'!Q61</f>
        <v>0</v>
      </c>
      <c r="R42" s="9">
        <f>'NEW SNOW'!R61</f>
        <v>0</v>
      </c>
      <c r="S42" s="9">
        <f>'NEW SNOW'!S61</f>
        <v>0</v>
      </c>
      <c r="T42" s="9">
        <f>'NEW SNOW'!T61</f>
        <v>0</v>
      </c>
      <c r="U42" s="9">
        <f>'NEW SNOW'!U61</f>
        <v>0</v>
      </c>
      <c r="V42" s="9">
        <f>'NEW SNOW'!V61</f>
        <v>0</v>
      </c>
      <c r="W42" s="9">
        <f>'NEW SNOW'!W61</f>
        <v>0</v>
      </c>
      <c r="X42" s="9">
        <f>'NEW SNOW'!X61</f>
        <v>0</v>
      </c>
      <c r="Y42" s="9">
        <f>'NEW SNOW'!Y61</f>
        <v>0</v>
      </c>
      <c r="Z42" s="9">
        <f>'NEW SNOW'!Z61</f>
        <v>0</v>
      </c>
      <c r="AA42" s="9">
        <f>'NEW SNOW'!AA61</f>
        <v>0</v>
      </c>
      <c r="AB42" s="9">
        <f>'NEW SNOW'!AB61</f>
        <v>0</v>
      </c>
      <c r="AC42" s="9">
        <f>'NEW SNOW'!AC61</f>
        <v>0</v>
      </c>
      <c r="AD42" s="9">
        <f>'NEW SNOW'!AD61</f>
        <v>0</v>
      </c>
      <c r="AE42" s="9">
        <f>'NEW SNOW'!AE61</f>
        <v>0</v>
      </c>
      <c r="AF42" s="9">
        <f>'NEW SNOW'!AF61</f>
        <v>0</v>
      </c>
      <c r="AI42" s="4">
        <v>1938</v>
      </c>
      <c r="AJ42" s="28" t="str">
        <f t="shared" si="10"/>
        <v xml:space="preserve"> </v>
      </c>
      <c r="AK42" s="28" t="str">
        <f t="shared" si="10"/>
        <v xml:space="preserve"> </v>
      </c>
      <c r="AL42" s="28" t="str">
        <f t="shared" si="10"/>
        <v xml:space="preserve"> </v>
      </c>
      <c r="AM42" s="28" t="str">
        <f t="shared" si="10"/>
        <v xml:space="preserve"> </v>
      </c>
      <c r="AN42" s="28" t="str">
        <f t="shared" si="10"/>
        <v xml:space="preserve"> </v>
      </c>
      <c r="AO42" s="28" t="str">
        <f t="shared" si="10"/>
        <v xml:space="preserve"> </v>
      </c>
      <c r="AP42" s="28" t="str">
        <f t="shared" si="10"/>
        <v xml:space="preserve"> </v>
      </c>
      <c r="AQ42" s="28" t="str">
        <f t="shared" si="10"/>
        <v xml:space="preserve"> </v>
      </c>
      <c r="AR42" s="28" t="str">
        <f t="shared" si="10"/>
        <v xml:space="preserve"> </v>
      </c>
      <c r="AS42" s="28" t="str">
        <f t="shared" si="10"/>
        <v xml:space="preserve"> </v>
      </c>
      <c r="AT42" s="28" t="str">
        <f t="shared" si="10"/>
        <v xml:space="preserve"> </v>
      </c>
      <c r="AU42" s="28" t="str">
        <f t="shared" si="10"/>
        <v xml:space="preserve"> </v>
      </c>
      <c r="AV42" s="28" t="str">
        <f t="shared" si="10"/>
        <v xml:space="preserve"> </v>
      </c>
      <c r="AW42" s="28" t="str">
        <f t="shared" si="10"/>
        <v xml:space="preserve"> </v>
      </c>
      <c r="AX42" s="28" t="str">
        <f t="shared" si="10"/>
        <v xml:space="preserve"> </v>
      </c>
      <c r="AY42" s="28" t="str">
        <f t="shared" si="10"/>
        <v xml:space="preserve"> </v>
      </c>
      <c r="AZ42" s="28" t="str">
        <f t="shared" si="9"/>
        <v xml:space="preserve"> </v>
      </c>
      <c r="BA42" s="28" t="str">
        <f t="shared" si="9"/>
        <v xml:space="preserve"> </v>
      </c>
      <c r="BB42" s="28" t="str">
        <f t="shared" si="9"/>
        <v xml:space="preserve"> </v>
      </c>
      <c r="BC42" s="28" t="str">
        <f t="shared" si="9"/>
        <v xml:space="preserve"> </v>
      </c>
      <c r="BD42" s="28" t="str">
        <f t="shared" si="9"/>
        <v xml:space="preserve"> </v>
      </c>
      <c r="BE42" s="28" t="str">
        <f t="shared" si="9"/>
        <v xml:space="preserve"> </v>
      </c>
      <c r="BF42" s="28" t="str">
        <f t="shared" si="8"/>
        <v xml:space="preserve"> </v>
      </c>
      <c r="BG42" s="28" t="str">
        <f t="shared" si="8"/>
        <v xml:space="preserve"> </v>
      </c>
      <c r="BH42" s="28" t="str">
        <f t="shared" si="8"/>
        <v xml:space="preserve"> </v>
      </c>
      <c r="BI42" s="28" t="str">
        <f t="shared" si="8"/>
        <v xml:space="preserve"> </v>
      </c>
      <c r="BJ42" s="28" t="str">
        <f t="shared" si="8"/>
        <v xml:space="preserve"> </v>
      </c>
      <c r="BK42" s="28" t="str">
        <f t="shared" si="8"/>
        <v xml:space="preserve"> </v>
      </c>
      <c r="BL42" s="28" t="str">
        <f t="shared" si="8"/>
        <v xml:space="preserve"> </v>
      </c>
      <c r="BM42" s="28" t="str">
        <f t="shared" si="8"/>
        <v xml:space="preserve"> </v>
      </c>
      <c r="BN42" s="28" t="str">
        <f t="shared" si="14"/>
        <v xml:space="preserve"> </v>
      </c>
      <c r="BO42" s="500"/>
      <c r="BP42" s="28" t="str">
        <f t="shared" si="12"/>
        <v xml:space="preserve"> </v>
      </c>
      <c r="BQ42" s="28" t="str">
        <f t="shared" si="12"/>
        <v xml:space="preserve"> </v>
      </c>
      <c r="BR42" s="28" t="str">
        <f t="shared" si="12"/>
        <v xml:space="preserve"> </v>
      </c>
      <c r="BS42" s="28" t="str">
        <f t="shared" si="12"/>
        <v xml:space="preserve"> </v>
      </c>
      <c r="BT42" s="28" t="str">
        <f t="shared" si="12"/>
        <v xml:space="preserve"> </v>
      </c>
      <c r="BU42" s="28" t="str">
        <f t="shared" si="12"/>
        <v xml:space="preserve"> </v>
      </c>
      <c r="BV42" s="28" t="str">
        <f t="shared" si="12"/>
        <v xml:space="preserve"> </v>
      </c>
      <c r="BW42" s="28" t="str">
        <f t="shared" si="12"/>
        <v xml:space="preserve"> </v>
      </c>
      <c r="BX42" s="28" t="str">
        <f t="shared" si="12"/>
        <v xml:space="preserve"> </v>
      </c>
      <c r="BY42" s="28" t="str">
        <f t="shared" si="12"/>
        <v xml:space="preserve"> </v>
      </c>
      <c r="BZ42" s="28" t="str">
        <f t="shared" si="12"/>
        <v xml:space="preserve"> </v>
      </c>
      <c r="CA42" s="28" t="str">
        <f t="shared" si="12"/>
        <v xml:space="preserve"> </v>
      </c>
      <c r="CB42" s="28" t="str">
        <f t="shared" si="12"/>
        <v xml:space="preserve"> </v>
      </c>
      <c r="CC42" s="28" t="str">
        <f t="shared" si="12"/>
        <v xml:space="preserve"> </v>
      </c>
      <c r="CD42" s="28" t="str">
        <f t="shared" si="12"/>
        <v xml:space="preserve"> </v>
      </c>
      <c r="CE42" s="28" t="str">
        <f t="shared" si="12"/>
        <v xml:space="preserve"> </v>
      </c>
      <c r="CF42" s="28" t="str">
        <f t="shared" si="13"/>
        <v xml:space="preserve"> </v>
      </c>
      <c r="CG42" s="28" t="str">
        <f t="shared" si="13"/>
        <v xml:space="preserve"> </v>
      </c>
      <c r="CH42" s="28" t="str">
        <f t="shared" si="13"/>
        <v xml:space="preserve"> </v>
      </c>
      <c r="CI42" s="28" t="str">
        <f t="shared" si="13"/>
        <v xml:space="preserve"> </v>
      </c>
      <c r="CJ42" s="28" t="str">
        <f t="shared" si="13"/>
        <v xml:space="preserve"> </v>
      </c>
      <c r="CK42" s="28" t="str">
        <f t="shared" si="13"/>
        <v xml:space="preserve"> </v>
      </c>
      <c r="CL42" s="28" t="str">
        <f t="shared" si="13"/>
        <v xml:space="preserve"> </v>
      </c>
      <c r="CM42" s="28" t="str">
        <f t="shared" si="13"/>
        <v xml:space="preserve"> </v>
      </c>
      <c r="CN42" s="28" t="str">
        <f t="shared" si="13"/>
        <v xml:space="preserve"> </v>
      </c>
      <c r="CO42" s="28" t="str">
        <f t="shared" si="13"/>
        <v xml:space="preserve"> </v>
      </c>
      <c r="CP42" s="28" t="str">
        <f t="shared" si="13"/>
        <v xml:space="preserve"> </v>
      </c>
      <c r="CQ42" s="28" t="str">
        <f t="shared" si="13"/>
        <v xml:space="preserve"> </v>
      </c>
      <c r="CR42" s="28" t="str">
        <f t="shared" si="11"/>
        <v xml:space="preserve"> </v>
      </c>
      <c r="CS42" s="28" t="str">
        <f t="shared" si="11"/>
        <v xml:space="preserve"> </v>
      </c>
      <c r="CT42" s="28" t="str">
        <f t="shared" si="11"/>
        <v xml:space="preserve"> </v>
      </c>
      <c r="CU42" s="500"/>
    </row>
    <row r="43" spans="1:99">
      <c r="A43" s="4">
        <v>1939</v>
      </c>
      <c r="B43" s="9">
        <f>'NEW SNOW'!B62</f>
        <v>0</v>
      </c>
      <c r="C43" s="9" t="str">
        <f>'NEW SNOW'!C62</f>
        <v>T</v>
      </c>
      <c r="D43" s="9">
        <f>'NEW SNOW'!D62</f>
        <v>0</v>
      </c>
      <c r="E43" s="9">
        <f>'NEW SNOW'!E62</f>
        <v>0</v>
      </c>
      <c r="F43" s="9">
        <f>'NEW SNOW'!F62</f>
        <v>0</v>
      </c>
      <c r="G43" s="9">
        <f>'NEW SNOW'!G62</f>
        <v>0</v>
      </c>
      <c r="H43" s="9">
        <f>'NEW SNOW'!H62</f>
        <v>0</v>
      </c>
      <c r="I43" s="9">
        <f>'NEW SNOW'!I62</f>
        <v>0</v>
      </c>
      <c r="J43" s="9">
        <f>'NEW SNOW'!J62</f>
        <v>0</v>
      </c>
      <c r="K43" s="9">
        <f>'NEW SNOW'!K62</f>
        <v>0</v>
      </c>
      <c r="L43" s="9">
        <f>'NEW SNOW'!L62</f>
        <v>0</v>
      </c>
      <c r="M43" s="9">
        <f>'NEW SNOW'!M62</f>
        <v>0</v>
      </c>
      <c r="N43" s="9">
        <f>'NEW SNOW'!N62</f>
        <v>0</v>
      </c>
      <c r="O43" s="9">
        <f>'NEW SNOW'!O62</f>
        <v>0</v>
      </c>
      <c r="P43" s="9">
        <f>'NEW SNOW'!P62</f>
        <v>0</v>
      </c>
      <c r="Q43" s="9">
        <f>'NEW SNOW'!Q62</f>
        <v>0</v>
      </c>
      <c r="R43" s="9">
        <f>'NEW SNOW'!R62</f>
        <v>0</v>
      </c>
      <c r="S43" s="9">
        <f>'NEW SNOW'!S62</f>
        <v>0</v>
      </c>
      <c r="T43" s="9">
        <f>'NEW SNOW'!T62</f>
        <v>0</v>
      </c>
      <c r="U43" s="9">
        <f>'NEW SNOW'!U62</f>
        <v>0</v>
      </c>
      <c r="V43" s="9">
        <f>'NEW SNOW'!V62</f>
        <v>0</v>
      </c>
      <c r="W43" s="9">
        <f>'NEW SNOW'!W62</f>
        <v>0</v>
      </c>
      <c r="X43" s="9">
        <f>'NEW SNOW'!X62</f>
        <v>0</v>
      </c>
      <c r="Y43" s="9">
        <f>'NEW SNOW'!Y62</f>
        <v>0</v>
      </c>
      <c r="Z43" s="9">
        <f>'NEW SNOW'!Z62</f>
        <v>0</v>
      </c>
      <c r="AA43" s="9">
        <f>'NEW SNOW'!AA62</f>
        <v>0</v>
      </c>
      <c r="AB43" s="9">
        <f>'NEW SNOW'!AB62</f>
        <v>0</v>
      </c>
      <c r="AC43" s="9">
        <f>'NEW SNOW'!AC62</f>
        <v>0</v>
      </c>
      <c r="AD43" s="9">
        <f>'NEW SNOW'!AD62</f>
        <v>0</v>
      </c>
      <c r="AE43" s="9">
        <f>'NEW SNOW'!AE62</f>
        <v>0</v>
      </c>
      <c r="AF43" s="9">
        <f>'NEW SNOW'!AF62</f>
        <v>0</v>
      </c>
      <c r="AI43" s="4">
        <v>1939</v>
      </c>
      <c r="AJ43" s="28" t="str">
        <f t="shared" si="10"/>
        <v xml:space="preserve"> </v>
      </c>
      <c r="AK43" s="28" t="str">
        <f t="shared" si="10"/>
        <v xml:space="preserve"> </v>
      </c>
      <c r="AL43" s="28" t="str">
        <f t="shared" si="10"/>
        <v xml:space="preserve"> </v>
      </c>
      <c r="AM43" s="28" t="str">
        <f t="shared" si="10"/>
        <v xml:space="preserve"> </v>
      </c>
      <c r="AN43" s="28" t="str">
        <f t="shared" si="10"/>
        <v xml:space="preserve"> </v>
      </c>
      <c r="AO43" s="28" t="str">
        <f t="shared" si="10"/>
        <v xml:space="preserve"> </v>
      </c>
      <c r="AP43" s="28" t="str">
        <f t="shared" si="10"/>
        <v xml:space="preserve"> </v>
      </c>
      <c r="AQ43" s="28" t="str">
        <f t="shared" si="10"/>
        <v xml:space="preserve"> </v>
      </c>
      <c r="AR43" s="28" t="str">
        <f t="shared" si="10"/>
        <v xml:space="preserve"> </v>
      </c>
      <c r="AS43" s="28" t="str">
        <f t="shared" si="10"/>
        <v xml:space="preserve"> </v>
      </c>
      <c r="AT43" s="28" t="str">
        <f t="shared" si="10"/>
        <v xml:space="preserve"> </v>
      </c>
      <c r="AU43" s="28" t="str">
        <f t="shared" si="10"/>
        <v xml:space="preserve"> </v>
      </c>
      <c r="AV43" s="28" t="str">
        <f t="shared" si="10"/>
        <v xml:space="preserve"> </v>
      </c>
      <c r="AW43" s="28" t="str">
        <f t="shared" si="10"/>
        <v xml:space="preserve"> </v>
      </c>
      <c r="AX43" s="28" t="str">
        <f t="shared" si="10"/>
        <v xml:space="preserve"> </v>
      </c>
      <c r="AY43" s="28" t="str">
        <f t="shared" si="10"/>
        <v xml:space="preserve"> </v>
      </c>
      <c r="AZ43" s="28" t="str">
        <f t="shared" si="9"/>
        <v xml:space="preserve"> </v>
      </c>
      <c r="BA43" s="28" t="str">
        <f t="shared" si="9"/>
        <v xml:space="preserve"> </v>
      </c>
      <c r="BB43" s="28" t="str">
        <f t="shared" si="9"/>
        <v xml:space="preserve"> </v>
      </c>
      <c r="BC43" s="28" t="str">
        <f t="shared" si="9"/>
        <v xml:space="preserve"> </v>
      </c>
      <c r="BD43" s="28" t="str">
        <f t="shared" si="9"/>
        <v xml:space="preserve"> </v>
      </c>
      <c r="BE43" s="28" t="str">
        <f t="shared" si="9"/>
        <v xml:space="preserve"> </v>
      </c>
      <c r="BF43" s="28" t="str">
        <f t="shared" si="8"/>
        <v xml:space="preserve"> </v>
      </c>
      <c r="BG43" s="28" t="str">
        <f t="shared" si="8"/>
        <v xml:space="preserve"> </v>
      </c>
      <c r="BH43" s="28" t="str">
        <f t="shared" si="8"/>
        <v xml:space="preserve"> </v>
      </c>
      <c r="BI43" s="28" t="str">
        <f t="shared" si="8"/>
        <v xml:space="preserve"> </v>
      </c>
      <c r="BJ43" s="28" t="str">
        <f t="shared" si="8"/>
        <v xml:space="preserve"> </v>
      </c>
      <c r="BK43" s="28" t="str">
        <f t="shared" si="8"/>
        <v xml:space="preserve"> </v>
      </c>
      <c r="BL43" s="28" t="str">
        <f t="shared" si="8"/>
        <v xml:space="preserve"> </v>
      </c>
      <c r="BM43" s="28" t="str">
        <f t="shared" si="8"/>
        <v xml:space="preserve"> </v>
      </c>
      <c r="BN43" s="28" t="str">
        <f t="shared" si="14"/>
        <v xml:space="preserve"> </v>
      </c>
      <c r="BO43" s="500"/>
      <c r="BP43" s="28" t="str">
        <f t="shared" si="12"/>
        <v xml:space="preserve"> </v>
      </c>
      <c r="BQ43" s="28" t="str">
        <f t="shared" si="12"/>
        <v xml:space="preserve"> </v>
      </c>
      <c r="BR43" s="28" t="str">
        <f t="shared" si="12"/>
        <v xml:space="preserve"> </v>
      </c>
      <c r="BS43" s="28" t="str">
        <f t="shared" si="12"/>
        <v xml:space="preserve"> </v>
      </c>
      <c r="BT43" s="28" t="str">
        <f t="shared" si="12"/>
        <v xml:space="preserve"> </v>
      </c>
      <c r="BU43" s="28" t="str">
        <f t="shared" si="12"/>
        <v xml:space="preserve"> </v>
      </c>
      <c r="BV43" s="28" t="str">
        <f t="shared" si="12"/>
        <v xml:space="preserve"> </v>
      </c>
      <c r="BW43" s="28" t="str">
        <f t="shared" si="12"/>
        <v xml:space="preserve"> </v>
      </c>
      <c r="BX43" s="28" t="str">
        <f t="shared" si="12"/>
        <v xml:space="preserve"> </v>
      </c>
      <c r="BY43" s="28" t="str">
        <f t="shared" si="12"/>
        <v xml:space="preserve"> </v>
      </c>
      <c r="BZ43" s="28" t="str">
        <f t="shared" si="12"/>
        <v xml:space="preserve"> </v>
      </c>
      <c r="CA43" s="28" t="str">
        <f t="shared" si="12"/>
        <v xml:space="preserve"> </v>
      </c>
      <c r="CB43" s="28" t="str">
        <f t="shared" si="12"/>
        <v xml:space="preserve"> </v>
      </c>
      <c r="CC43" s="28" t="str">
        <f t="shared" si="12"/>
        <v xml:space="preserve"> </v>
      </c>
      <c r="CD43" s="28" t="str">
        <f t="shared" si="12"/>
        <v xml:space="preserve"> </v>
      </c>
      <c r="CE43" s="28" t="str">
        <f t="shared" si="12"/>
        <v xml:space="preserve"> </v>
      </c>
      <c r="CF43" s="28" t="str">
        <f t="shared" si="13"/>
        <v xml:space="preserve"> </v>
      </c>
      <c r="CG43" s="28" t="str">
        <f t="shared" si="13"/>
        <v xml:space="preserve"> </v>
      </c>
      <c r="CH43" s="28" t="str">
        <f t="shared" si="13"/>
        <v xml:space="preserve"> </v>
      </c>
      <c r="CI43" s="28" t="str">
        <f t="shared" si="13"/>
        <v xml:space="preserve"> </v>
      </c>
      <c r="CJ43" s="28" t="str">
        <f t="shared" si="13"/>
        <v xml:space="preserve"> </v>
      </c>
      <c r="CK43" s="28" t="str">
        <f t="shared" si="13"/>
        <v xml:space="preserve"> </v>
      </c>
      <c r="CL43" s="28" t="str">
        <f t="shared" si="13"/>
        <v xml:space="preserve"> </v>
      </c>
      <c r="CM43" s="28" t="str">
        <f t="shared" si="13"/>
        <v xml:space="preserve"> </v>
      </c>
      <c r="CN43" s="28" t="str">
        <f t="shared" si="13"/>
        <v xml:space="preserve"> </v>
      </c>
      <c r="CO43" s="28" t="str">
        <f t="shared" si="13"/>
        <v xml:space="preserve"> </v>
      </c>
      <c r="CP43" s="28" t="str">
        <f t="shared" si="13"/>
        <v xml:space="preserve"> </v>
      </c>
      <c r="CQ43" s="28" t="str">
        <f t="shared" si="13"/>
        <v xml:space="preserve"> </v>
      </c>
      <c r="CR43" s="28" t="str">
        <f t="shared" si="11"/>
        <v xml:space="preserve"> </v>
      </c>
      <c r="CS43" s="28" t="str">
        <f t="shared" si="11"/>
        <v xml:space="preserve"> </v>
      </c>
      <c r="CT43" s="28" t="str">
        <f t="shared" si="11"/>
        <v xml:space="preserve"> </v>
      </c>
      <c r="CU43" s="500"/>
    </row>
    <row r="44" spans="1:99">
      <c r="A44" s="4">
        <v>1940</v>
      </c>
      <c r="B44" s="9">
        <f>'NEW SNOW'!B63</f>
        <v>0</v>
      </c>
      <c r="C44" s="9">
        <f>'NEW SNOW'!C63</f>
        <v>0</v>
      </c>
      <c r="D44" s="9">
        <f>'NEW SNOW'!D63</f>
        <v>0</v>
      </c>
      <c r="E44" s="9">
        <f>'NEW SNOW'!E63</f>
        <v>0</v>
      </c>
      <c r="F44" s="9">
        <f>'NEW SNOW'!F63</f>
        <v>0</v>
      </c>
      <c r="G44" s="9" t="str">
        <f>'NEW SNOW'!G63</f>
        <v>T</v>
      </c>
      <c r="H44" s="9">
        <f>'NEW SNOW'!H63</f>
        <v>0</v>
      </c>
      <c r="I44" s="9">
        <f>'NEW SNOW'!I63</f>
        <v>0</v>
      </c>
      <c r="J44" s="9">
        <f>'NEW SNOW'!J63</f>
        <v>0</v>
      </c>
      <c r="K44" s="9">
        <f>'NEW SNOW'!K63</f>
        <v>0</v>
      </c>
      <c r="L44" s="9">
        <f>'NEW SNOW'!L63</f>
        <v>0</v>
      </c>
      <c r="M44" s="9">
        <f>'NEW SNOW'!M63</f>
        <v>0</v>
      </c>
      <c r="N44" s="9">
        <f>'NEW SNOW'!N63</f>
        <v>0</v>
      </c>
      <c r="O44" s="9">
        <f>'NEW SNOW'!O63</f>
        <v>0</v>
      </c>
      <c r="P44" s="9">
        <f>'NEW SNOW'!P63</f>
        <v>0</v>
      </c>
      <c r="Q44" s="9" t="str">
        <f>'NEW SNOW'!Q63</f>
        <v>T</v>
      </c>
      <c r="R44" s="9">
        <f>'NEW SNOW'!R63</f>
        <v>0</v>
      </c>
      <c r="S44" s="9">
        <f>'NEW SNOW'!S63</f>
        <v>0</v>
      </c>
      <c r="T44" s="9">
        <f>'NEW SNOW'!T63</f>
        <v>0</v>
      </c>
      <c r="U44" s="9">
        <f>'NEW SNOW'!U63</f>
        <v>0</v>
      </c>
      <c r="V44" s="9">
        <f>'NEW SNOW'!V63</f>
        <v>0</v>
      </c>
      <c r="W44" s="9">
        <f>'NEW SNOW'!W63</f>
        <v>0</v>
      </c>
      <c r="X44" s="9">
        <f>'NEW SNOW'!X63</f>
        <v>0</v>
      </c>
      <c r="Y44" s="9">
        <f>'NEW SNOW'!Y63</f>
        <v>0.3</v>
      </c>
      <c r="Z44" s="9">
        <f>'NEW SNOW'!Z63</f>
        <v>0.2</v>
      </c>
      <c r="AA44" s="9">
        <f>'NEW SNOW'!AA63</f>
        <v>0</v>
      </c>
      <c r="AB44" s="9">
        <f>'NEW SNOW'!AB63</f>
        <v>0</v>
      </c>
      <c r="AC44" s="9">
        <f>'NEW SNOW'!AC63</f>
        <v>0</v>
      </c>
      <c r="AD44" s="9">
        <f>'NEW SNOW'!AD63</f>
        <v>0</v>
      </c>
      <c r="AE44" s="9">
        <f>'NEW SNOW'!AE63</f>
        <v>0</v>
      </c>
      <c r="AF44" s="9">
        <f>'NEW SNOW'!AF63</f>
        <v>0</v>
      </c>
      <c r="AI44" s="4">
        <v>1940</v>
      </c>
      <c r="AJ44" s="28" t="str">
        <f t="shared" si="10"/>
        <v xml:space="preserve"> </v>
      </c>
      <c r="AK44" s="28" t="str">
        <f t="shared" si="10"/>
        <v xml:space="preserve"> </v>
      </c>
      <c r="AL44" s="28" t="str">
        <f t="shared" si="10"/>
        <v xml:space="preserve"> </v>
      </c>
      <c r="AM44" s="28" t="str">
        <f t="shared" si="10"/>
        <v xml:space="preserve"> </v>
      </c>
      <c r="AN44" s="28" t="str">
        <f t="shared" si="10"/>
        <v xml:space="preserve"> </v>
      </c>
      <c r="AO44" s="28" t="str">
        <f t="shared" si="10"/>
        <v xml:space="preserve"> </v>
      </c>
      <c r="AP44" s="28" t="str">
        <f t="shared" si="10"/>
        <v xml:space="preserve"> </v>
      </c>
      <c r="AQ44" s="28" t="str">
        <f t="shared" si="10"/>
        <v xml:space="preserve"> </v>
      </c>
      <c r="AR44" s="28" t="str">
        <f t="shared" si="10"/>
        <v xml:space="preserve"> </v>
      </c>
      <c r="AS44" s="28" t="str">
        <f t="shared" si="10"/>
        <v xml:space="preserve"> </v>
      </c>
      <c r="AT44" s="28" t="str">
        <f t="shared" si="10"/>
        <v xml:space="preserve"> </v>
      </c>
      <c r="AU44" s="28" t="str">
        <f t="shared" si="10"/>
        <v xml:space="preserve"> </v>
      </c>
      <c r="AV44" s="28" t="str">
        <f t="shared" si="10"/>
        <v xml:space="preserve"> </v>
      </c>
      <c r="AW44" s="28" t="str">
        <f t="shared" si="10"/>
        <v xml:space="preserve"> </v>
      </c>
      <c r="AX44" s="28" t="str">
        <f t="shared" si="10"/>
        <v xml:space="preserve"> </v>
      </c>
      <c r="AY44" s="28" t="str">
        <f t="shared" si="10"/>
        <v xml:space="preserve"> </v>
      </c>
      <c r="AZ44" s="28" t="str">
        <f t="shared" si="9"/>
        <v xml:space="preserve"> </v>
      </c>
      <c r="BA44" s="28" t="str">
        <f t="shared" si="9"/>
        <v xml:space="preserve"> </v>
      </c>
      <c r="BB44" s="28" t="str">
        <f t="shared" si="9"/>
        <v xml:space="preserve"> </v>
      </c>
      <c r="BC44" s="28" t="str">
        <f t="shared" si="9"/>
        <v xml:space="preserve"> </v>
      </c>
      <c r="BD44" s="28" t="str">
        <f t="shared" si="9"/>
        <v xml:space="preserve"> </v>
      </c>
      <c r="BE44" s="28" t="str">
        <f t="shared" si="9"/>
        <v xml:space="preserve"> </v>
      </c>
      <c r="BF44" s="28" t="str">
        <f t="shared" si="8"/>
        <v xml:space="preserve"> </v>
      </c>
      <c r="BG44" s="28">
        <f t="shared" si="8"/>
        <v>0.3</v>
      </c>
      <c r="BH44" s="28">
        <f t="shared" si="8"/>
        <v>0.2</v>
      </c>
      <c r="BI44" s="28" t="str">
        <f t="shared" si="8"/>
        <v xml:space="preserve"> </v>
      </c>
      <c r="BJ44" s="28" t="str">
        <f t="shared" si="8"/>
        <v xml:space="preserve"> </v>
      </c>
      <c r="BK44" s="28" t="str">
        <f t="shared" si="8"/>
        <v xml:space="preserve"> </v>
      </c>
      <c r="BL44" s="28" t="str">
        <f t="shared" si="8"/>
        <v xml:space="preserve"> </v>
      </c>
      <c r="BM44" s="28" t="str">
        <f t="shared" si="8"/>
        <v xml:space="preserve"> </v>
      </c>
      <c r="BN44" s="28" t="str">
        <f t="shared" si="14"/>
        <v xml:space="preserve"> </v>
      </c>
      <c r="BO44" s="500"/>
      <c r="BP44" s="28" t="str">
        <f t="shared" si="12"/>
        <v xml:space="preserve"> </v>
      </c>
      <c r="BQ44" s="28" t="str">
        <f t="shared" si="12"/>
        <v xml:space="preserve"> </v>
      </c>
      <c r="BR44" s="28" t="str">
        <f t="shared" si="12"/>
        <v xml:space="preserve"> </v>
      </c>
      <c r="BS44" s="28" t="str">
        <f t="shared" si="12"/>
        <v xml:space="preserve"> </v>
      </c>
      <c r="BT44" s="28" t="str">
        <f t="shared" si="12"/>
        <v xml:space="preserve"> </v>
      </c>
      <c r="BU44" s="28" t="str">
        <f t="shared" si="12"/>
        <v xml:space="preserve"> </v>
      </c>
      <c r="BV44" s="28" t="str">
        <f t="shared" si="12"/>
        <v xml:space="preserve"> </v>
      </c>
      <c r="BW44" s="28" t="str">
        <f t="shared" si="12"/>
        <v xml:space="preserve"> </v>
      </c>
      <c r="BX44" s="28" t="str">
        <f t="shared" si="12"/>
        <v xml:space="preserve"> </v>
      </c>
      <c r="BY44" s="28" t="str">
        <f t="shared" si="12"/>
        <v xml:space="preserve"> </v>
      </c>
      <c r="BZ44" s="28" t="str">
        <f t="shared" si="12"/>
        <v xml:space="preserve"> </v>
      </c>
      <c r="CA44" s="28" t="str">
        <f t="shared" si="12"/>
        <v xml:space="preserve"> </v>
      </c>
      <c r="CB44" s="28" t="str">
        <f t="shared" si="12"/>
        <v xml:space="preserve"> </v>
      </c>
      <c r="CC44" s="28" t="str">
        <f t="shared" si="12"/>
        <v xml:space="preserve"> </v>
      </c>
      <c r="CD44" s="28" t="str">
        <f t="shared" si="12"/>
        <v xml:space="preserve"> </v>
      </c>
      <c r="CE44" s="28" t="str">
        <f t="shared" si="12"/>
        <v xml:space="preserve"> </v>
      </c>
      <c r="CF44" s="28" t="str">
        <f t="shared" si="13"/>
        <v xml:space="preserve"> </v>
      </c>
      <c r="CG44" s="28" t="str">
        <f t="shared" si="13"/>
        <v xml:space="preserve"> </v>
      </c>
      <c r="CH44" s="28" t="str">
        <f t="shared" si="13"/>
        <v xml:space="preserve"> </v>
      </c>
      <c r="CI44" s="28" t="str">
        <f t="shared" si="13"/>
        <v xml:space="preserve"> </v>
      </c>
      <c r="CJ44" s="28" t="str">
        <f t="shared" si="13"/>
        <v xml:space="preserve"> </v>
      </c>
      <c r="CK44" s="28" t="str">
        <f t="shared" si="13"/>
        <v xml:space="preserve"> </v>
      </c>
      <c r="CL44" s="28" t="str">
        <f t="shared" si="13"/>
        <v xml:space="preserve"> </v>
      </c>
      <c r="CM44" s="28">
        <f t="shared" si="13"/>
        <v>1940</v>
      </c>
      <c r="CN44" s="28">
        <f t="shared" si="13"/>
        <v>1940</v>
      </c>
      <c r="CO44" s="28" t="str">
        <f t="shared" si="13"/>
        <v xml:space="preserve"> </v>
      </c>
      <c r="CP44" s="28" t="str">
        <f t="shared" si="13"/>
        <v xml:space="preserve"> </v>
      </c>
      <c r="CQ44" s="28" t="str">
        <f t="shared" si="13"/>
        <v xml:space="preserve"> </v>
      </c>
      <c r="CR44" s="28" t="str">
        <f t="shared" si="11"/>
        <v xml:space="preserve"> </v>
      </c>
      <c r="CS44" s="28" t="str">
        <f t="shared" si="11"/>
        <v xml:space="preserve"> </v>
      </c>
      <c r="CT44" s="28" t="str">
        <f t="shared" si="11"/>
        <v xml:space="preserve"> </v>
      </c>
      <c r="CU44" s="500"/>
    </row>
    <row r="45" spans="1:99">
      <c r="A45" s="4">
        <v>1941</v>
      </c>
      <c r="B45" s="9">
        <f>'NEW SNOW'!B64</f>
        <v>0.6</v>
      </c>
      <c r="C45" s="9">
        <f>'NEW SNOW'!C64</f>
        <v>0</v>
      </c>
      <c r="D45" s="9">
        <f>'NEW SNOW'!D64</f>
        <v>0</v>
      </c>
      <c r="E45" s="9">
        <f>'NEW SNOW'!E64</f>
        <v>0</v>
      </c>
      <c r="F45" s="9">
        <f>'NEW SNOW'!F64</f>
        <v>0</v>
      </c>
      <c r="G45" s="9">
        <f>'NEW SNOW'!G64</f>
        <v>0</v>
      </c>
      <c r="H45" s="9">
        <f>'NEW SNOW'!H64</f>
        <v>4.5999999999999996</v>
      </c>
      <c r="I45" s="9">
        <f>'NEW SNOW'!I64</f>
        <v>0</v>
      </c>
      <c r="J45" s="9">
        <f>'NEW SNOW'!J64</f>
        <v>0</v>
      </c>
      <c r="K45" s="9">
        <f>'NEW SNOW'!K64</f>
        <v>0</v>
      </c>
      <c r="L45" s="9">
        <f>'NEW SNOW'!L64</f>
        <v>0</v>
      </c>
      <c r="M45" s="9" t="str">
        <f>'NEW SNOW'!M64</f>
        <v>T</v>
      </c>
      <c r="N45" s="9">
        <f>'NEW SNOW'!N64</f>
        <v>0</v>
      </c>
      <c r="O45" s="9">
        <f>'NEW SNOW'!O64</f>
        <v>0</v>
      </c>
      <c r="P45" s="9">
        <f>'NEW SNOW'!P64</f>
        <v>0</v>
      </c>
      <c r="Q45" s="9">
        <f>'NEW SNOW'!Q64</f>
        <v>0</v>
      </c>
      <c r="R45" s="9" t="str">
        <f>'NEW SNOW'!R64</f>
        <v>T</v>
      </c>
      <c r="S45" s="9">
        <f>'NEW SNOW'!S64</f>
        <v>0</v>
      </c>
      <c r="T45" s="9">
        <f>'NEW SNOW'!T64</f>
        <v>0</v>
      </c>
      <c r="U45" s="9">
        <f>'NEW SNOW'!U64</f>
        <v>0</v>
      </c>
      <c r="V45" s="9">
        <f>'NEW SNOW'!V64</f>
        <v>0</v>
      </c>
      <c r="W45" s="9">
        <f>'NEW SNOW'!W64</f>
        <v>0</v>
      </c>
      <c r="X45" s="9">
        <f>'NEW SNOW'!X64</f>
        <v>0</v>
      </c>
      <c r="Y45" s="9">
        <f>'NEW SNOW'!Y64</f>
        <v>0</v>
      </c>
      <c r="Z45" s="9">
        <f>'NEW SNOW'!Z64</f>
        <v>0</v>
      </c>
      <c r="AA45" s="9">
        <f>'NEW SNOW'!AA64</f>
        <v>0</v>
      </c>
      <c r="AB45" s="9">
        <f>'NEW SNOW'!AB64</f>
        <v>0</v>
      </c>
      <c r="AC45" s="9">
        <f>'NEW SNOW'!AC64</f>
        <v>0</v>
      </c>
      <c r="AD45" s="9" t="str">
        <f>'NEW SNOW'!AD64</f>
        <v>T</v>
      </c>
      <c r="AE45" s="9">
        <f>'NEW SNOW'!AE64</f>
        <v>0</v>
      </c>
      <c r="AF45" s="9">
        <f>'NEW SNOW'!AF64</f>
        <v>0</v>
      </c>
      <c r="AI45" s="4">
        <v>1941</v>
      </c>
      <c r="AJ45" s="28">
        <f t="shared" si="10"/>
        <v>0.6</v>
      </c>
      <c r="AK45" s="28" t="str">
        <f t="shared" si="10"/>
        <v xml:space="preserve"> </v>
      </c>
      <c r="AL45" s="28" t="str">
        <f t="shared" si="10"/>
        <v xml:space="preserve"> </v>
      </c>
      <c r="AM45" s="28" t="str">
        <f t="shared" si="10"/>
        <v xml:space="preserve"> </v>
      </c>
      <c r="AN45" s="28" t="str">
        <f t="shared" si="10"/>
        <v xml:space="preserve"> </v>
      </c>
      <c r="AO45" s="28" t="str">
        <f t="shared" si="10"/>
        <v xml:space="preserve"> </v>
      </c>
      <c r="AP45" s="28">
        <f t="shared" si="10"/>
        <v>4.5999999999999996</v>
      </c>
      <c r="AQ45" s="28" t="str">
        <f t="shared" si="10"/>
        <v xml:space="preserve"> </v>
      </c>
      <c r="AR45" s="28" t="str">
        <f t="shared" si="10"/>
        <v xml:space="preserve"> </v>
      </c>
      <c r="AS45" s="28" t="str">
        <f t="shared" si="10"/>
        <v xml:space="preserve"> </v>
      </c>
      <c r="AT45" s="28" t="str">
        <f t="shared" si="10"/>
        <v xml:space="preserve"> </v>
      </c>
      <c r="AU45" s="28" t="str">
        <f t="shared" si="10"/>
        <v xml:space="preserve"> </v>
      </c>
      <c r="AV45" s="28" t="str">
        <f t="shared" si="10"/>
        <v xml:space="preserve"> </v>
      </c>
      <c r="AW45" s="28" t="str">
        <f t="shared" si="10"/>
        <v xml:space="preserve"> </v>
      </c>
      <c r="AX45" s="28" t="str">
        <f t="shared" si="10"/>
        <v xml:space="preserve"> </v>
      </c>
      <c r="AY45" s="28" t="str">
        <f t="shared" si="10"/>
        <v xml:space="preserve"> </v>
      </c>
      <c r="AZ45" s="28" t="str">
        <f t="shared" si="9"/>
        <v xml:space="preserve"> </v>
      </c>
      <c r="BA45" s="28" t="str">
        <f t="shared" si="9"/>
        <v xml:space="preserve"> </v>
      </c>
      <c r="BB45" s="28" t="str">
        <f t="shared" si="9"/>
        <v xml:space="preserve"> </v>
      </c>
      <c r="BC45" s="28" t="str">
        <f t="shared" si="9"/>
        <v xml:space="preserve"> </v>
      </c>
      <c r="BD45" s="28" t="str">
        <f t="shared" si="9"/>
        <v xml:space="preserve"> </v>
      </c>
      <c r="BE45" s="28" t="str">
        <f t="shared" si="9"/>
        <v xml:space="preserve"> </v>
      </c>
      <c r="BF45" s="28" t="str">
        <f t="shared" si="8"/>
        <v xml:space="preserve"> </v>
      </c>
      <c r="BG45" s="28" t="str">
        <f t="shared" si="8"/>
        <v xml:space="preserve"> </v>
      </c>
      <c r="BH45" s="28" t="str">
        <f t="shared" si="8"/>
        <v xml:space="preserve"> </v>
      </c>
      <c r="BI45" s="28" t="str">
        <f t="shared" si="8"/>
        <v xml:space="preserve"> </v>
      </c>
      <c r="BJ45" s="28" t="str">
        <f t="shared" si="8"/>
        <v xml:space="preserve"> </v>
      </c>
      <c r="BK45" s="28" t="str">
        <f t="shared" si="8"/>
        <v xml:space="preserve"> </v>
      </c>
      <c r="BL45" s="28" t="str">
        <f t="shared" si="8"/>
        <v xml:space="preserve"> </v>
      </c>
      <c r="BM45" s="28" t="str">
        <f t="shared" si="8"/>
        <v xml:space="preserve"> </v>
      </c>
      <c r="BN45" s="28" t="str">
        <f t="shared" si="14"/>
        <v xml:space="preserve"> </v>
      </c>
      <c r="BO45" s="500"/>
      <c r="BP45" s="28">
        <f t="shared" si="12"/>
        <v>1941</v>
      </c>
      <c r="BQ45" s="28" t="str">
        <f t="shared" si="12"/>
        <v xml:space="preserve"> </v>
      </c>
      <c r="BR45" s="28" t="str">
        <f t="shared" si="12"/>
        <v xml:space="preserve"> </v>
      </c>
      <c r="BS45" s="28" t="str">
        <f t="shared" si="12"/>
        <v xml:space="preserve"> </v>
      </c>
      <c r="BT45" s="28" t="str">
        <f t="shared" si="12"/>
        <v xml:space="preserve"> </v>
      </c>
      <c r="BU45" s="28" t="str">
        <f t="shared" si="12"/>
        <v xml:space="preserve"> </v>
      </c>
      <c r="BV45" s="28">
        <f t="shared" si="12"/>
        <v>1941</v>
      </c>
      <c r="BW45" s="28" t="str">
        <f t="shared" si="12"/>
        <v xml:space="preserve"> </v>
      </c>
      <c r="BX45" s="28" t="str">
        <f t="shared" si="12"/>
        <v xml:space="preserve"> </v>
      </c>
      <c r="BY45" s="28" t="str">
        <f t="shared" si="12"/>
        <v xml:space="preserve"> </v>
      </c>
      <c r="BZ45" s="28" t="str">
        <f t="shared" si="12"/>
        <v xml:space="preserve"> </v>
      </c>
      <c r="CA45" s="28" t="str">
        <f t="shared" si="12"/>
        <v xml:space="preserve"> </v>
      </c>
      <c r="CB45" s="28" t="str">
        <f t="shared" si="12"/>
        <v xml:space="preserve"> </v>
      </c>
      <c r="CC45" s="28" t="str">
        <f t="shared" si="12"/>
        <v xml:space="preserve"> </v>
      </c>
      <c r="CD45" s="28" t="str">
        <f t="shared" si="12"/>
        <v xml:space="preserve"> </v>
      </c>
      <c r="CE45" s="28" t="str">
        <f t="shared" si="12"/>
        <v xml:space="preserve"> </v>
      </c>
      <c r="CF45" s="28" t="str">
        <f t="shared" si="13"/>
        <v xml:space="preserve"> </v>
      </c>
      <c r="CG45" s="28" t="str">
        <f t="shared" si="13"/>
        <v xml:space="preserve"> </v>
      </c>
      <c r="CH45" s="28" t="str">
        <f t="shared" si="13"/>
        <v xml:space="preserve"> </v>
      </c>
      <c r="CI45" s="28" t="str">
        <f t="shared" si="13"/>
        <v xml:space="preserve"> </v>
      </c>
      <c r="CJ45" s="28" t="str">
        <f t="shared" si="13"/>
        <v xml:space="preserve"> </v>
      </c>
      <c r="CK45" s="28" t="str">
        <f t="shared" si="13"/>
        <v xml:space="preserve"> </v>
      </c>
      <c r="CL45" s="28" t="str">
        <f t="shared" si="13"/>
        <v xml:space="preserve"> </v>
      </c>
      <c r="CM45" s="28" t="str">
        <f t="shared" si="13"/>
        <v xml:space="preserve"> </v>
      </c>
      <c r="CN45" s="28" t="str">
        <f t="shared" si="13"/>
        <v xml:space="preserve"> </v>
      </c>
      <c r="CO45" s="28" t="str">
        <f t="shared" si="13"/>
        <v xml:space="preserve"> </v>
      </c>
      <c r="CP45" s="28" t="str">
        <f t="shared" si="13"/>
        <v xml:space="preserve"> </v>
      </c>
      <c r="CQ45" s="28" t="str">
        <f t="shared" si="13"/>
        <v xml:space="preserve"> </v>
      </c>
      <c r="CR45" s="28" t="str">
        <f t="shared" si="11"/>
        <v xml:space="preserve"> </v>
      </c>
      <c r="CS45" s="28" t="str">
        <f t="shared" si="11"/>
        <v xml:space="preserve"> </v>
      </c>
      <c r="CT45" s="28" t="str">
        <f t="shared" si="11"/>
        <v xml:space="preserve"> </v>
      </c>
      <c r="CU45" s="500"/>
    </row>
    <row r="46" spans="1:99">
      <c r="A46" s="4">
        <v>1942</v>
      </c>
      <c r="B46" s="9">
        <f>'NEW SNOW'!B65</f>
        <v>0</v>
      </c>
      <c r="C46" s="9">
        <f>'NEW SNOW'!C65</f>
        <v>0</v>
      </c>
      <c r="D46" s="9">
        <f>'NEW SNOW'!D65</f>
        <v>0</v>
      </c>
      <c r="E46" s="9">
        <f>'NEW SNOW'!E65</f>
        <v>0</v>
      </c>
      <c r="F46" s="9">
        <f>'NEW SNOW'!F65</f>
        <v>0</v>
      </c>
      <c r="G46" s="9">
        <f>'NEW SNOW'!G65</f>
        <v>0</v>
      </c>
      <c r="H46" s="9">
        <f>'NEW SNOW'!H65</f>
        <v>0</v>
      </c>
      <c r="I46" s="9">
        <f>'NEW SNOW'!I65</f>
        <v>0</v>
      </c>
      <c r="J46" s="9">
        <f>'NEW SNOW'!J65</f>
        <v>0</v>
      </c>
      <c r="K46" s="9">
        <f>'NEW SNOW'!K65</f>
        <v>0</v>
      </c>
      <c r="L46" s="9">
        <f>'NEW SNOW'!L65</f>
        <v>0</v>
      </c>
      <c r="M46" s="9">
        <f>'NEW SNOW'!M65</f>
        <v>0</v>
      </c>
      <c r="N46" s="9">
        <f>'NEW SNOW'!N65</f>
        <v>0</v>
      </c>
      <c r="O46" s="9">
        <f>'NEW SNOW'!O65</f>
        <v>0</v>
      </c>
      <c r="P46" s="9">
        <f>'NEW SNOW'!P65</f>
        <v>0</v>
      </c>
      <c r="Q46" s="9">
        <f>'NEW SNOW'!Q65</f>
        <v>0</v>
      </c>
      <c r="R46" s="9">
        <f>'NEW SNOW'!R65</f>
        <v>0</v>
      </c>
      <c r="S46" s="9">
        <f>'NEW SNOW'!S65</f>
        <v>0</v>
      </c>
      <c r="T46" s="9">
        <f>'NEW SNOW'!T65</f>
        <v>0</v>
      </c>
      <c r="U46" s="9">
        <f>'NEW SNOW'!U65</f>
        <v>0</v>
      </c>
      <c r="V46" s="9">
        <f>'NEW SNOW'!V65</f>
        <v>0</v>
      </c>
      <c r="W46" s="9">
        <f>'NEW SNOW'!W65</f>
        <v>0</v>
      </c>
      <c r="X46" s="9">
        <f>'NEW SNOW'!X65</f>
        <v>0</v>
      </c>
      <c r="Y46" s="9">
        <f>'NEW SNOW'!Y65</f>
        <v>0</v>
      </c>
      <c r="Z46" s="9">
        <f>'NEW SNOW'!Z65</f>
        <v>0</v>
      </c>
      <c r="AA46" s="9">
        <f>'NEW SNOW'!AA65</f>
        <v>0</v>
      </c>
      <c r="AB46" s="9">
        <f>'NEW SNOW'!AB65</f>
        <v>0</v>
      </c>
      <c r="AC46" s="9">
        <f>'NEW SNOW'!AC65</f>
        <v>0</v>
      </c>
      <c r="AD46" s="9" t="str">
        <f>'NEW SNOW'!AD65</f>
        <v>T</v>
      </c>
      <c r="AE46" s="9">
        <f>'NEW SNOW'!AE65</f>
        <v>0</v>
      </c>
      <c r="AF46" s="9">
        <f>'NEW SNOW'!AF65</f>
        <v>0</v>
      </c>
      <c r="AI46" s="4">
        <v>1942</v>
      </c>
      <c r="AJ46" s="28" t="str">
        <f t="shared" si="10"/>
        <v xml:space="preserve"> </v>
      </c>
      <c r="AK46" s="28" t="str">
        <f t="shared" si="10"/>
        <v xml:space="preserve"> </v>
      </c>
      <c r="AL46" s="28" t="str">
        <f t="shared" si="10"/>
        <v xml:space="preserve"> </v>
      </c>
      <c r="AM46" s="28" t="str">
        <f t="shared" si="10"/>
        <v xml:space="preserve"> </v>
      </c>
      <c r="AN46" s="28" t="str">
        <f t="shared" si="10"/>
        <v xml:space="preserve"> </v>
      </c>
      <c r="AO46" s="28" t="str">
        <f t="shared" si="10"/>
        <v xml:space="preserve"> </v>
      </c>
      <c r="AP46" s="28" t="str">
        <f t="shared" si="10"/>
        <v xml:space="preserve"> </v>
      </c>
      <c r="AQ46" s="28" t="str">
        <f t="shared" si="10"/>
        <v xml:space="preserve"> </v>
      </c>
      <c r="AR46" s="28" t="str">
        <f t="shared" si="10"/>
        <v xml:space="preserve"> </v>
      </c>
      <c r="AS46" s="28" t="str">
        <f t="shared" si="10"/>
        <v xml:space="preserve"> </v>
      </c>
      <c r="AT46" s="28" t="str">
        <f t="shared" si="10"/>
        <v xml:space="preserve"> </v>
      </c>
      <c r="AU46" s="28" t="str">
        <f t="shared" si="10"/>
        <v xml:space="preserve"> </v>
      </c>
      <c r="AV46" s="28" t="str">
        <f t="shared" si="10"/>
        <v xml:space="preserve"> </v>
      </c>
      <c r="AW46" s="28" t="str">
        <f t="shared" si="10"/>
        <v xml:space="preserve"> </v>
      </c>
      <c r="AX46" s="28" t="str">
        <f t="shared" si="10"/>
        <v xml:space="preserve"> </v>
      </c>
      <c r="AY46" s="28" t="str">
        <f t="shared" si="10"/>
        <v xml:space="preserve"> </v>
      </c>
      <c r="AZ46" s="28" t="str">
        <f t="shared" si="9"/>
        <v xml:space="preserve"> </v>
      </c>
      <c r="BA46" s="28" t="str">
        <f t="shared" si="9"/>
        <v xml:space="preserve"> </v>
      </c>
      <c r="BB46" s="28" t="str">
        <f t="shared" si="9"/>
        <v xml:space="preserve"> </v>
      </c>
      <c r="BC46" s="28" t="str">
        <f t="shared" si="9"/>
        <v xml:space="preserve"> </v>
      </c>
      <c r="BD46" s="28" t="str">
        <f t="shared" si="9"/>
        <v xml:space="preserve"> </v>
      </c>
      <c r="BE46" s="28" t="str">
        <f t="shared" si="9"/>
        <v xml:space="preserve"> </v>
      </c>
      <c r="BF46" s="28" t="str">
        <f t="shared" si="8"/>
        <v xml:space="preserve"> </v>
      </c>
      <c r="BG46" s="28" t="str">
        <f t="shared" si="8"/>
        <v xml:space="preserve"> </v>
      </c>
      <c r="BH46" s="28" t="str">
        <f t="shared" si="8"/>
        <v xml:space="preserve"> </v>
      </c>
      <c r="BI46" s="28" t="str">
        <f t="shared" si="8"/>
        <v xml:space="preserve"> </v>
      </c>
      <c r="BJ46" s="28" t="str">
        <f t="shared" si="8"/>
        <v xml:space="preserve"> </v>
      </c>
      <c r="BK46" s="28" t="str">
        <f t="shared" si="8"/>
        <v xml:space="preserve"> </v>
      </c>
      <c r="BL46" s="28" t="str">
        <f t="shared" si="8"/>
        <v xml:space="preserve"> </v>
      </c>
      <c r="BM46" s="28" t="str">
        <f t="shared" si="8"/>
        <v xml:space="preserve"> </v>
      </c>
      <c r="BN46" s="28" t="str">
        <f t="shared" si="14"/>
        <v xml:space="preserve"> </v>
      </c>
      <c r="BO46" s="500"/>
      <c r="BP46" s="28" t="str">
        <f t="shared" si="12"/>
        <v xml:space="preserve"> </v>
      </c>
      <c r="BQ46" s="28" t="str">
        <f t="shared" si="12"/>
        <v xml:space="preserve"> </v>
      </c>
      <c r="BR46" s="28" t="str">
        <f t="shared" si="12"/>
        <v xml:space="preserve"> </v>
      </c>
      <c r="BS46" s="28" t="str">
        <f t="shared" si="12"/>
        <v xml:space="preserve"> </v>
      </c>
      <c r="BT46" s="28" t="str">
        <f t="shared" si="12"/>
        <v xml:space="preserve"> </v>
      </c>
      <c r="BU46" s="28" t="str">
        <f t="shared" si="12"/>
        <v xml:space="preserve"> </v>
      </c>
      <c r="BV46" s="28" t="str">
        <f t="shared" si="12"/>
        <v xml:space="preserve"> </v>
      </c>
      <c r="BW46" s="28" t="str">
        <f t="shared" si="12"/>
        <v xml:space="preserve"> </v>
      </c>
      <c r="BX46" s="28" t="str">
        <f t="shared" si="12"/>
        <v xml:space="preserve"> </v>
      </c>
      <c r="BY46" s="28" t="str">
        <f t="shared" si="12"/>
        <v xml:space="preserve"> </v>
      </c>
      <c r="BZ46" s="28" t="str">
        <f t="shared" si="12"/>
        <v xml:space="preserve"> </v>
      </c>
      <c r="CA46" s="28" t="str">
        <f t="shared" si="12"/>
        <v xml:space="preserve"> </v>
      </c>
      <c r="CB46" s="28" t="str">
        <f t="shared" si="12"/>
        <v xml:space="preserve"> </v>
      </c>
      <c r="CC46" s="28" t="str">
        <f t="shared" si="12"/>
        <v xml:space="preserve"> </v>
      </c>
      <c r="CD46" s="28" t="str">
        <f t="shared" si="12"/>
        <v xml:space="preserve"> </v>
      </c>
      <c r="CE46" s="28" t="str">
        <f t="shared" si="12"/>
        <v xml:space="preserve"> </v>
      </c>
      <c r="CF46" s="28" t="str">
        <f t="shared" si="13"/>
        <v xml:space="preserve"> </v>
      </c>
      <c r="CG46" s="28" t="str">
        <f t="shared" si="13"/>
        <v xml:space="preserve"> </v>
      </c>
      <c r="CH46" s="28" t="str">
        <f t="shared" si="13"/>
        <v xml:space="preserve"> </v>
      </c>
      <c r="CI46" s="28" t="str">
        <f t="shared" si="13"/>
        <v xml:space="preserve"> </v>
      </c>
      <c r="CJ46" s="28" t="str">
        <f t="shared" si="13"/>
        <v xml:space="preserve"> </v>
      </c>
      <c r="CK46" s="28" t="str">
        <f t="shared" si="13"/>
        <v xml:space="preserve"> </v>
      </c>
      <c r="CL46" s="28" t="str">
        <f t="shared" si="13"/>
        <v xml:space="preserve"> </v>
      </c>
      <c r="CM46" s="28" t="str">
        <f t="shared" si="13"/>
        <v xml:space="preserve"> </v>
      </c>
      <c r="CN46" s="28" t="str">
        <f t="shared" si="13"/>
        <v xml:space="preserve"> </v>
      </c>
      <c r="CO46" s="28" t="str">
        <f t="shared" si="13"/>
        <v xml:space="preserve"> </v>
      </c>
      <c r="CP46" s="28" t="str">
        <f t="shared" si="13"/>
        <v xml:space="preserve"> </v>
      </c>
      <c r="CQ46" s="28" t="str">
        <f t="shared" si="13"/>
        <v xml:space="preserve"> </v>
      </c>
      <c r="CR46" s="28" t="str">
        <f t="shared" si="11"/>
        <v xml:space="preserve"> </v>
      </c>
      <c r="CS46" s="28" t="str">
        <f t="shared" si="11"/>
        <v xml:space="preserve"> </v>
      </c>
      <c r="CT46" s="28" t="str">
        <f t="shared" si="11"/>
        <v xml:space="preserve"> </v>
      </c>
      <c r="CU46" s="500"/>
    </row>
    <row r="47" spans="1:99">
      <c r="A47" s="4">
        <v>1943</v>
      </c>
      <c r="B47" s="9">
        <f>'NEW SNOW'!B66</f>
        <v>0</v>
      </c>
      <c r="C47" s="9">
        <f>'NEW SNOW'!C66</f>
        <v>0</v>
      </c>
      <c r="D47" s="9" t="str">
        <f>'NEW SNOW'!D66</f>
        <v>T</v>
      </c>
      <c r="E47" s="9">
        <f>'NEW SNOW'!E66</f>
        <v>0</v>
      </c>
      <c r="F47" s="9">
        <f>'NEW SNOW'!F66</f>
        <v>0</v>
      </c>
      <c r="G47" s="9">
        <f>'NEW SNOW'!G66</f>
        <v>0</v>
      </c>
      <c r="H47" s="9">
        <f>'NEW SNOW'!H66</f>
        <v>0</v>
      </c>
      <c r="I47" s="9">
        <f>'NEW SNOW'!I66</f>
        <v>0</v>
      </c>
      <c r="J47" s="9">
        <f>'NEW SNOW'!J66</f>
        <v>0</v>
      </c>
      <c r="K47" s="9">
        <f>'NEW SNOW'!K66</f>
        <v>0</v>
      </c>
      <c r="L47" s="9">
        <f>'NEW SNOW'!L66</f>
        <v>0</v>
      </c>
      <c r="M47" s="9">
        <f>'NEW SNOW'!M66</f>
        <v>0</v>
      </c>
      <c r="N47" s="9">
        <f>'NEW SNOW'!N66</f>
        <v>0</v>
      </c>
      <c r="O47" s="9">
        <f>'NEW SNOW'!O66</f>
        <v>0</v>
      </c>
      <c r="P47" s="9">
        <f>'NEW SNOW'!P66</f>
        <v>0</v>
      </c>
      <c r="Q47" s="9">
        <f>'NEW SNOW'!Q66</f>
        <v>0</v>
      </c>
      <c r="R47" s="9">
        <f>'NEW SNOW'!R66</f>
        <v>0</v>
      </c>
      <c r="S47" s="9">
        <f>'NEW SNOW'!S66</f>
        <v>0</v>
      </c>
      <c r="T47" s="9">
        <f>'NEW SNOW'!T66</f>
        <v>0</v>
      </c>
      <c r="U47" s="9">
        <f>'NEW SNOW'!U66</f>
        <v>0</v>
      </c>
      <c r="V47" s="9">
        <f>'NEW SNOW'!V66</f>
        <v>3</v>
      </c>
      <c r="W47" s="9">
        <f>'NEW SNOW'!W66</f>
        <v>1.6</v>
      </c>
      <c r="X47" s="9">
        <f>'NEW SNOW'!X66</f>
        <v>0</v>
      </c>
      <c r="Y47" s="9">
        <f>'NEW SNOW'!Y66</f>
        <v>0</v>
      </c>
      <c r="Z47" s="9">
        <f>'NEW SNOW'!Z66</f>
        <v>0</v>
      </c>
      <c r="AA47" s="9">
        <f>'NEW SNOW'!AA66</f>
        <v>0</v>
      </c>
      <c r="AB47" s="9">
        <f>'NEW SNOW'!AB66</f>
        <v>0</v>
      </c>
      <c r="AC47" s="9">
        <f>'NEW SNOW'!AC66</f>
        <v>0</v>
      </c>
      <c r="AD47" s="9">
        <f>'NEW SNOW'!AD66</f>
        <v>0</v>
      </c>
      <c r="AE47" s="9">
        <f>'NEW SNOW'!AE66</f>
        <v>0</v>
      </c>
      <c r="AF47" s="9">
        <f>'NEW SNOW'!AF66</f>
        <v>0</v>
      </c>
      <c r="AI47" s="4">
        <v>1943</v>
      </c>
      <c r="AJ47" s="28" t="str">
        <f t="shared" si="10"/>
        <v xml:space="preserve"> </v>
      </c>
      <c r="AK47" s="28" t="str">
        <f t="shared" si="10"/>
        <v xml:space="preserve"> </v>
      </c>
      <c r="AL47" s="28" t="str">
        <f t="shared" si="10"/>
        <v xml:space="preserve"> </v>
      </c>
      <c r="AM47" s="28" t="str">
        <f t="shared" si="10"/>
        <v xml:space="preserve"> </v>
      </c>
      <c r="AN47" s="28" t="str">
        <f t="shared" si="10"/>
        <v xml:space="preserve"> </v>
      </c>
      <c r="AO47" s="28" t="str">
        <f t="shared" si="10"/>
        <v xml:space="preserve"> </v>
      </c>
      <c r="AP47" s="28" t="str">
        <f t="shared" si="10"/>
        <v xml:space="preserve"> </v>
      </c>
      <c r="AQ47" s="28" t="str">
        <f t="shared" si="10"/>
        <v xml:space="preserve"> </v>
      </c>
      <c r="AR47" s="28" t="str">
        <f t="shared" si="10"/>
        <v xml:space="preserve"> </v>
      </c>
      <c r="AS47" s="28" t="str">
        <f t="shared" si="10"/>
        <v xml:space="preserve"> </v>
      </c>
      <c r="AT47" s="28" t="str">
        <f t="shared" si="10"/>
        <v xml:space="preserve"> </v>
      </c>
      <c r="AU47" s="28" t="str">
        <f t="shared" si="10"/>
        <v xml:space="preserve"> </v>
      </c>
      <c r="AV47" s="28" t="str">
        <f t="shared" si="10"/>
        <v xml:space="preserve"> </v>
      </c>
      <c r="AW47" s="28" t="str">
        <f t="shared" si="10"/>
        <v xml:space="preserve"> </v>
      </c>
      <c r="AX47" s="28" t="str">
        <f t="shared" si="10"/>
        <v xml:space="preserve"> </v>
      </c>
      <c r="AY47" s="28" t="str">
        <f t="shared" si="10"/>
        <v xml:space="preserve"> </v>
      </c>
      <c r="AZ47" s="28" t="str">
        <f t="shared" si="9"/>
        <v xml:space="preserve"> </v>
      </c>
      <c r="BA47" s="28" t="str">
        <f t="shared" si="9"/>
        <v xml:space="preserve"> </v>
      </c>
      <c r="BB47" s="28" t="str">
        <f t="shared" si="9"/>
        <v xml:space="preserve"> </v>
      </c>
      <c r="BC47" s="28" t="str">
        <f t="shared" si="9"/>
        <v xml:space="preserve"> </v>
      </c>
      <c r="BD47" s="28">
        <f t="shared" si="9"/>
        <v>3</v>
      </c>
      <c r="BE47" s="28">
        <f t="shared" si="9"/>
        <v>1.6</v>
      </c>
      <c r="BF47" s="28" t="str">
        <f t="shared" si="8"/>
        <v xml:space="preserve"> </v>
      </c>
      <c r="BG47" s="28" t="str">
        <f t="shared" si="8"/>
        <v xml:space="preserve"> </v>
      </c>
      <c r="BH47" s="28" t="str">
        <f t="shared" si="8"/>
        <v xml:space="preserve"> </v>
      </c>
      <c r="BI47" s="28" t="str">
        <f t="shared" si="8"/>
        <v xml:space="preserve"> </v>
      </c>
      <c r="BJ47" s="28" t="str">
        <f t="shared" si="8"/>
        <v xml:space="preserve"> </v>
      </c>
      <c r="BK47" s="28" t="str">
        <f t="shared" si="8"/>
        <v xml:space="preserve"> </v>
      </c>
      <c r="BL47" s="28" t="str">
        <f t="shared" si="8"/>
        <v xml:space="preserve"> </v>
      </c>
      <c r="BM47" s="28" t="str">
        <f t="shared" si="8"/>
        <v xml:space="preserve"> </v>
      </c>
      <c r="BN47" s="28" t="str">
        <f t="shared" si="14"/>
        <v xml:space="preserve"> </v>
      </c>
      <c r="BO47" s="500"/>
      <c r="BP47" s="28" t="str">
        <f t="shared" si="12"/>
        <v xml:space="preserve"> </v>
      </c>
      <c r="BQ47" s="28" t="str">
        <f t="shared" si="12"/>
        <v xml:space="preserve"> </v>
      </c>
      <c r="BR47" s="28" t="str">
        <f t="shared" si="12"/>
        <v xml:space="preserve"> </v>
      </c>
      <c r="BS47" s="28" t="str">
        <f t="shared" si="12"/>
        <v xml:space="preserve"> </v>
      </c>
      <c r="BT47" s="28" t="str">
        <f t="shared" si="12"/>
        <v xml:space="preserve"> </v>
      </c>
      <c r="BU47" s="28" t="str">
        <f t="shared" si="12"/>
        <v xml:space="preserve"> </v>
      </c>
      <c r="BV47" s="28" t="str">
        <f t="shared" si="12"/>
        <v xml:space="preserve"> </v>
      </c>
      <c r="BW47" s="28" t="str">
        <f t="shared" si="12"/>
        <v xml:space="preserve"> </v>
      </c>
      <c r="BX47" s="28" t="str">
        <f t="shared" si="12"/>
        <v xml:space="preserve"> </v>
      </c>
      <c r="BY47" s="28" t="str">
        <f t="shared" si="12"/>
        <v xml:space="preserve"> </v>
      </c>
      <c r="BZ47" s="28" t="str">
        <f t="shared" si="12"/>
        <v xml:space="preserve"> </v>
      </c>
      <c r="CA47" s="28" t="str">
        <f t="shared" si="12"/>
        <v xml:space="preserve"> </v>
      </c>
      <c r="CB47" s="28" t="str">
        <f t="shared" si="12"/>
        <v xml:space="preserve"> </v>
      </c>
      <c r="CC47" s="28" t="str">
        <f t="shared" si="12"/>
        <v xml:space="preserve"> </v>
      </c>
      <c r="CD47" s="28" t="str">
        <f t="shared" si="12"/>
        <v xml:space="preserve"> </v>
      </c>
      <c r="CE47" s="28" t="str">
        <f t="shared" si="12"/>
        <v xml:space="preserve"> </v>
      </c>
      <c r="CF47" s="28" t="str">
        <f t="shared" si="13"/>
        <v xml:space="preserve"> </v>
      </c>
      <c r="CG47" s="28" t="str">
        <f t="shared" si="13"/>
        <v xml:space="preserve"> </v>
      </c>
      <c r="CH47" s="28" t="str">
        <f t="shared" si="13"/>
        <v xml:space="preserve"> </v>
      </c>
      <c r="CI47" s="28" t="str">
        <f t="shared" si="13"/>
        <v xml:space="preserve"> </v>
      </c>
      <c r="CJ47" s="28">
        <f t="shared" si="13"/>
        <v>1943</v>
      </c>
      <c r="CK47" s="28">
        <f t="shared" si="13"/>
        <v>1943</v>
      </c>
      <c r="CL47" s="28" t="str">
        <f t="shared" si="13"/>
        <v xml:space="preserve"> </v>
      </c>
      <c r="CM47" s="28" t="str">
        <f t="shared" si="13"/>
        <v xml:space="preserve"> </v>
      </c>
      <c r="CN47" s="28" t="str">
        <f t="shared" si="13"/>
        <v xml:space="preserve"> </v>
      </c>
      <c r="CO47" s="28" t="str">
        <f t="shared" si="13"/>
        <v xml:space="preserve"> </v>
      </c>
      <c r="CP47" s="28" t="str">
        <f t="shared" si="13"/>
        <v xml:space="preserve"> </v>
      </c>
      <c r="CQ47" s="28" t="str">
        <f t="shared" si="13"/>
        <v xml:space="preserve"> </v>
      </c>
      <c r="CR47" s="28" t="str">
        <f t="shared" si="11"/>
        <v xml:space="preserve"> </v>
      </c>
      <c r="CS47" s="28" t="str">
        <f t="shared" si="11"/>
        <v xml:space="preserve"> </v>
      </c>
      <c r="CT47" s="28" t="str">
        <f t="shared" si="11"/>
        <v xml:space="preserve"> </v>
      </c>
      <c r="CU47" s="500"/>
    </row>
    <row r="48" spans="1:99">
      <c r="A48" s="4">
        <v>1944</v>
      </c>
      <c r="B48" s="9">
        <f>'NEW SNOW'!B67</f>
        <v>0</v>
      </c>
      <c r="C48" s="9">
        <f>'NEW SNOW'!C67</f>
        <v>0</v>
      </c>
      <c r="D48" s="9">
        <f>'NEW SNOW'!D67</f>
        <v>0</v>
      </c>
      <c r="E48" s="9">
        <f>'NEW SNOW'!E67</f>
        <v>0</v>
      </c>
      <c r="F48" s="9" t="str">
        <f>'NEW SNOW'!F67</f>
        <v>T</v>
      </c>
      <c r="G48" s="9">
        <f>'NEW SNOW'!G67</f>
        <v>0</v>
      </c>
      <c r="H48" s="9">
        <f>'NEW SNOW'!H67</f>
        <v>0</v>
      </c>
      <c r="I48" s="9">
        <f>'NEW SNOW'!I67</f>
        <v>0</v>
      </c>
      <c r="J48" s="9">
        <f>'NEW SNOW'!J67</f>
        <v>0</v>
      </c>
      <c r="K48" s="9">
        <f>'NEW SNOW'!K67</f>
        <v>0</v>
      </c>
      <c r="L48" s="9">
        <f>'NEW SNOW'!L67</f>
        <v>0</v>
      </c>
      <c r="M48" s="9">
        <f>'NEW SNOW'!M67</f>
        <v>0</v>
      </c>
      <c r="N48" s="9">
        <f>'NEW SNOW'!N67</f>
        <v>0</v>
      </c>
      <c r="O48" s="9">
        <f>'NEW SNOW'!O67</f>
        <v>0</v>
      </c>
      <c r="P48" s="9">
        <f>'NEW SNOW'!P67</f>
        <v>0</v>
      </c>
      <c r="Q48" s="9">
        <f>'NEW SNOW'!Q67</f>
        <v>0</v>
      </c>
      <c r="R48" s="9">
        <f>'NEW SNOW'!R67</f>
        <v>0</v>
      </c>
      <c r="S48" s="9">
        <f>'NEW SNOW'!S67</f>
        <v>0</v>
      </c>
      <c r="T48" s="9">
        <f>'NEW SNOW'!T67</f>
        <v>0</v>
      </c>
      <c r="U48" s="9" t="str">
        <f>'NEW SNOW'!U67</f>
        <v>T</v>
      </c>
      <c r="V48" s="9">
        <f>'NEW SNOW'!V67</f>
        <v>0</v>
      </c>
      <c r="W48" s="9">
        <f>'NEW SNOW'!W67</f>
        <v>0</v>
      </c>
      <c r="X48" s="9">
        <f>'NEW SNOW'!X67</f>
        <v>0</v>
      </c>
      <c r="Y48" s="9">
        <f>'NEW SNOW'!Y67</f>
        <v>0</v>
      </c>
      <c r="Z48" s="9">
        <f>'NEW SNOW'!Z67</f>
        <v>0</v>
      </c>
      <c r="AA48" s="9">
        <f>'NEW SNOW'!AA67</f>
        <v>0</v>
      </c>
      <c r="AB48" s="9">
        <f>'NEW SNOW'!AB67</f>
        <v>0</v>
      </c>
      <c r="AC48" s="9">
        <f>'NEW SNOW'!AC67</f>
        <v>0</v>
      </c>
      <c r="AD48" s="9">
        <f>'NEW SNOW'!AD67</f>
        <v>0</v>
      </c>
      <c r="AE48" s="9">
        <f>'NEW SNOW'!AE67</f>
        <v>0</v>
      </c>
      <c r="AF48" s="9">
        <f>'NEW SNOW'!AF67</f>
        <v>0</v>
      </c>
      <c r="AI48" s="4">
        <v>1944</v>
      </c>
      <c r="AJ48" s="28" t="str">
        <f t="shared" si="10"/>
        <v xml:space="preserve"> </v>
      </c>
      <c r="AK48" s="28" t="str">
        <f t="shared" si="10"/>
        <v xml:space="preserve"> </v>
      </c>
      <c r="AL48" s="28" t="str">
        <f t="shared" si="10"/>
        <v xml:space="preserve"> </v>
      </c>
      <c r="AM48" s="28" t="str">
        <f t="shared" si="10"/>
        <v xml:space="preserve"> </v>
      </c>
      <c r="AN48" s="28" t="str">
        <f t="shared" si="10"/>
        <v xml:space="preserve"> </v>
      </c>
      <c r="AO48" s="28" t="str">
        <f t="shared" si="10"/>
        <v xml:space="preserve"> </v>
      </c>
      <c r="AP48" s="28" t="str">
        <f t="shared" si="10"/>
        <v xml:space="preserve"> </v>
      </c>
      <c r="AQ48" s="28" t="str">
        <f t="shared" si="10"/>
        <v xml:space="preserve"> </v>
      </c>
      <c r="AR48" s="28" t="str">
        <f t="shared" si="10"/>
        <v xml:space="preserve"> </v>
      </c>
      <c r="AS48" s="28" t="str">
        <f t="shared" si="10"/>
        <v xml:space="preserve"> </v>
      </c>
      <c r="AT48" s="28" t="str">
        <f t="shared" si="10"/>
        <v xml:space="preserve"> </v>
      </c>
      <c r="AU48" s="28" t="str">
        <f t="shared" si="10"/>
        <v xml:space="preserve"> </v>
      </c>
      <c r="AV48" s="28" t="str">
        <f t="shared" si="10"/>
        <v xml:space="preserve"> </v>
      </c>
      <c r="AW48" s="28" t="str">
        <f t="shared" si="10"/>
        <v xml:space="preserve"> </v>
      </c>
      <c r="AX48" s="28" t="str">
        <f t="shared" si="10"/>
        <v xml:space="preserve"> </v>
      </c>
      <c r="AY48" s="28" t="str">
        <f t="shared" si="10"/>
        <v xml:space="preserve"> </v>
      </c>
      <c r="AZ48" s="28" t="str">
        <f t="shared" si="9"/>
        <v xml:space="preserve"> </v>
      </c>
      <c r="BA48" s="28" t="str">
        <f t="shared" si="9"/>
        <v xml:space="preserve"> </v>
      </c>
      <c r="BB48" s="28" t="str">
        <f t="shared" si="9"/>
        <v xml:space="preserve"> </v>
      </c>
      <c r="BC48" s="28" t="str">
        <f t="shared" si="9"/>
        <v xml:space="preserve"> </v>
      </c>
      <c r="BD48" s="28" t="str">
        <f t="shared" si="9"/>
        <v xml:space="preserve"> </v>
      </c>
      <c r="BE48" s="28" t="str">
        <f t="shared" si="9"/>
        <v xml:space="preserve"> </v>
      </c>
      <c r="BF48" s="28" t="str">
        <f t="shared" si="8"/>
        <v xml:space="preserve"> </v>
      </c>
      <c r="BG48" s="28" t="str">
        <f t="shared" si="8"/>
        <v xml:space="preserve"> </v>
      </c>
      <c r="BH48" s="28" t="str">
        <f t="shared" si="8"/>
        <v xml:space="preserve"> </v>
      </c>
      <c r="BI48" s="28" t="str">
        <f t="shared" si="8"/>
        <v xml:space="preserve"> </v>
      </c>
      <c r="BJ48" s="28" t="str">
        <f t="shared" si="8"/>
        <v xml:space="preserve"> </v>
      </c>
      <c r="BK48" s="28" t="str">
        <f t="shared" si="8"/>
        <v xml:space="preserve"> </v>
      </c>
      <c r="BL48" s="28" t="str">
        <f t="shared" si="8"/>
        <v xml:space="preserve"> </v>
      </c>
      <c r="BM48" s="28" t="str">
        <f t="shared" si="8"/>
        <v xml:space="preserve"> </v>
      </c>
      <c r="BN48" s="28" t="str">
        <f t="shared" si="14"/>
        <v xml:space="preserve"> </v>
      </c>
      <c r="BO48" s="500"/>
      <c r="BP48" s="28" t="str">
        <f t="shared" si="12"/>
        <v xml:space="preserve"> </v>
      </c>
      <c r="BQ48" s="28" t="str">
        <f t="shared" si="12"/>
        <v xml:space="preserve"> </v>
      </c>
      <c r="BR48" s="28" t="str">
        <f t="shared" si="12"/>
        <v xml:space="preserve"> </v>
      </c>
      <c r="BS48" s="28" t="str">
        <f t="shared" si="12"/>
        <v xml:space="preserve"> </v>
      </c>
      <c r="BT48" s="28" t="str">
        <f t="shared" si="12"/>
        <v xml:space="preserve"> </v>
      </c>
      <c r="BU48" s="28" t="str">
        <f t="shared" si="12"/>
        <v xml:space="preserve"> </v>
      </c>
      <c r="BV48" s="28" t="str">
        <f t="shared" si="12"/>
        <v xml:space="preserve"> </v>
      </c>
      <c r="BW48" s="28" t="str">
        <f t="shared" si="12"/>
        <v xml:space="preserve"> </v>
      </c>
      <c r="BX48" s="28" t="str">
        <f t="shared" si="12"/>
        <v xml:space="preserve"> </v>
      </c>
      <c r="BY48" s="28" t="str">
        <f t="shared" si="12"/>
        <v xml:space="preserve"> </v>
      </c>
      <c r="BZ48" s="28" t="str">
        <f t="shared" si="12"/>
        <v xml:space="preserve"> </v>
      </c>
      <c r="CA48" s="28" t="str">
        <f t="shared" si="12"/>
        <v xml:space="preserve"> </v>
      </c>
      <c r="CB48" s="28" t="str">
        <f t="shared" si="12"/>
        <v xml:space="preserve"> </v>
      </c>
      <c r="CC48" s="28" t="str">
        <f t="shared" si="12"/>
        <v xml:space="preserve"> </v>
      </c>
      <c r="CD48" s="28" t="str">
        <f t="shared" si="12"/>
        <v xml:space="preserve"> </v>
      </c>
      <c r="CE48" s="28" t="str">
        <f t="shared" si="12"/>
        <v xml:space="preserve"> </v>
      </c>
      <c r="CF48" s="28" t="str">
        <f t="shared" si="13"/>
        <v xml:space="preserve"> </v>
      </c>
      <c r="CG48" s="28" t="str">
        <f t="shared" si="13"/>
        <v xml:space="preserve"> </v>
      </c>
      <c r="CH48" s="28" t="str">
        <f t="shared" si="13"/>
        <v xml:space="preserve"> </v>
      </c>
      <c r="CI48" s="28" t="str">
        <f t="shared" si="13"/>
        <v xml:space="preserve"> </v>
      </c>
      <c r="CJ48" s="28" t="str">
        <f t="shared" si="13"/>
        <v xml:space="preserve"> </v>
      </c>
      <c r="CK48" s="28" t="str">
        <f t="shared" si="13"/>
        <v xml:space="preserve"> </v>
      </c>
      <c r="CL48" s="28" t="str">
        <f t="shared" si="13"/>
        <v xml:space="preserve"> </v>
      </c>
      <c r="CM48" s="28" t="str">
        <f t="shared" si="13"/>
        <v xml:space="preserve"> </v>
      </c>
      <c r="CN48" s="28" t="str">
        <f t="shared" si="13"/>
        <v xml:space="preserve"> </v>
      </c>
      <c r="CO48" s="28" t="str">
        <f t="shared" si="13"/>
        <v xml:space="preserve"> </v>
      </c>
      <c r="CP48" s="28" t="str">
        <f t="shared" si="13"/>
        <v xml:space="preserve"> </v>
      </c>
      <c r="CQ48" s="28" t="str">
        <f t="shared" si="13"/>
        <v xml:space="preserve"> </v>
      </c>
      <c r="CR48" s="28" t="str">
        <f t="shared" si="11"/>
        <v xml:space="preserve"> </v>
      </c>
      <c r="CS48" s="28" t="str">
        <f t="shared" si="11"/>
        <v xml:space="preserve"> </v>
      </c>
      <c r="CT48" s="28" t="str">
        <f t="shared" si="11"/>
        <v xml:space="preserve"> </v>
      </c>
      <c r="CU48" s="500"/>
    </row>
    <row r="49" spans="1:99">
      <c r="A49" s="4">
        <v>1945</v>
      </c>
      <c r="B49" s="9">
        <f>'NEW SNOW'!B68</f>
        <v>0</v>
      </c>
      <c r="C49" s="9">
        <f>'NEW SNOW'!C68</f>
        <v>0</v>
      </c>
      <c r="D49" s="9">
        <f>'NEW SNOW'!D68</f>
        <v>0</v>
      </c>
      <c r="E49" s="9">
        <f>'NEW SNOW'!E68</f>
        <v>0</v>
      </c>
      <c r="F49" s="9">
        <f>'NEW SNOW'!F68</f>
        <v>0</v>
      </c>
      <c r="G49" s="9">
        <f>'NEW SNOW'!G68</f>
        <v>0</v>
      </c>
      <c r="H49" s="9">
        <f>'NEW SNOW'!H68</f>
        <v>0</v>
      </c>
      <c r="I49" s="9">
        <f>'NEW SNOW'!I68</f>
        <v>0</v>
      </c>
      <c r="J49" s="9">
        <f>'NEW SNOW'!J68</f>
        <v>0</v>
      </c>
      <c r="K49" s="9">
        <f>'NEW SNOW'!K68</f>
        <v>0</v>
      </c>
      <c r="L49" s="9">
        <f>'NEW SNOW'!L68</f>
        <v>0</v>
      </c>
      <c r="M49" s="9">
        <f>'NEW SNOW'!M68</f>
        <v>0</v>
      </c>
      <c r="N49" s="9">
        <f>'NEW SNOW'!N68</f>
        <v>0</v>
      </c>
      <c r="O49" s="9">
        <f>'NEW SNOW'!O68</f>
        <v>0</v>
      </c>
      <c r="P49" s="9">
        <f>'NEW SNOW'!P68</f>
        <v>0</v>
      </c>
      <c r="Q49" s="9">
        <f>'NEW SNOW'!Q68</f>
        <v>0</v>
      </c>
      <c r="R49" s="9">
        <f>'NEW SNOW'!R68</f>
        <v>0</v>
      </c>
      <c r="S49" s="9">
        <f>'NEW SNOW'!S68</f>
        <v>0</v>
      </c>
      <c r="T49" s="9">
        <f>'NEW SNOW'!T68</f>
        <v>0</v>
      </c>
      <c r="U49" s="9">
        <f>'NEW SNOW'!U68</f>
        <v>0</v>
      </c>
      <c r="V49" s="9">
        <f>'NEW SNOW'!V68</f>
        <v>0</v>
      </c>
      <c r="W49" s="9">
        <f>'NEW SNOW'!W68</f>
        <v>0</v>
      </c>
      <c r="X49" s="9">
        <f>'NEW SNOW'!X68</f>
        <v>0</v>
      </c>
      <c r="Y49" s="9">
        <f>'NEW SNOW'!Y68</f>
        <v>0</v>
      </c>
      <c r="Z49" s="9">
        <f>'NEW SNOW'!Z68</f>
        <v>0</v>
      </c>
      <c r="AA49" s="9">
        <f>'NEW SNOW'!AA68</f>
        <v>0</v>
      </c>
      <c r="AB49" s="9">
        <f>'NEW SNOW'!AB68</f>
        <v>0</v>
      </c>
      <c r="AC49" s="9">
        <f>'NEW SNOW'!AC68</f>
        <v>0</v>
      </c>
      <c r="AD49" s="9">
        <f>'NEW SNOW'!AD68</f>
        <v>0</v>
      </c>
      <c r="AE49" s="9">
        <f>'NEW SNOW'!AE68</f>
        <v>0</v>
      </c>
      <c r="AF49" s="9">
        <f>'NEW SNOW'!AF68</f>
        <v>0</v>
      </c>
      <c r="AI49" s="4">
        <v>1945</v>
      </c>
      <c r="AJ49" s="28" t="str">
        <f t="shared" si="10"/>
        <v xml:space="preserve"> </v>
      </c>
      <c r="AK49" s="28" t="str">
        <f t="shared" si="10"/>
        <v xml:space="preserve"> </v>
      </c>
      <c r="AL49" s="28" t="str">
        <f t="shared" si="10"/>
        <v xml:space="preserve"> </v>
      </c>
      <c r="AM49" s="28" t="str">
        <f t="shared" si="10"/>
        <v xml:space="preserve"> </v>
      </c>
      <c r="AN49" s="28" t="str">
        <f t="shared" si="10"/>
        <v xml:space="preserve"> </v>
      </c>
      <c r="AO49" s="28" t="str">
        <f t="shared" si="10"/>
        <v xml:space="preserve"> </v>
      </c>
      <c r="AP49" s="28" t="str">
        <f t="shared" si="10"/>
        <v xml:space="preserve"> </v>
      </c>
      <c r="AQ49" s="28" t="str">
        <f t="shared" si="10"/>
        <v xml:space="preserve"> </v>
      </c>
      <c r="AR49" s="28" t="str">
        <f t="shared" si="10"/>
        <v xml:space="preserve"> </v>
      </c>
      <c r="AS49" s="28" t="str">
        <f t="shared" si="10"/>
        <v xml:space="preserve"> </v>
      </c>
      <c r="AT49" s="28" t="str">
        <f t="shared" si="10"/>
        <v xml:space="preserve"> </v>
      </c>
      <c r="AU49" s="28" t="str">
        <f t="shared" si="10"/>
        <v xml:space="preserve"> </v>
      </c>
      <c r="AV49" s="28" t="str">
        <f t="shared" si="10"/>
        <v xml:space="preserve"> </v>
      </c>
      <c r="AW49" s="28" t="str">
        <f t="shared" si="10"/>
        <v xml:space="preserve"> </v>
      </c>
      <c r="AX49" s="28" t="str">
        <f t="shared" si="10"/>
        <v xml:space="preserve"> </v>
      </c>
      <c r="AY49" s="28" t="str">
        <f t="shared" ref="AY49:BM74" si="15">IF(OR(Q49="T",Q49=0,Q49="M",Q49="TR" ), " ", Q49)</f>
        <v xml:space="preserve"> </v>
      </c>
      <c r="AZ49" s="28" t="str">
        <f t="shared" si="9"/>
        <v xml:space="preserve"> </v>
      </c>
      <c r="BA49" s="28" t="str">
        <f t="shared" si="9"/>
        <v xml:space="preserve"> </v>
      </c>
      <c r="BB49" s="28" t="str">
        <f t="shared" si="9"/>
        <v xml:space="preserve"> </v>
      </c>
      <c r="BC49" s="28" t="str">
        <f t="shared" si="9"/>
        <v xml:space="preserve"> </v>
      </c>
      <c r="BD49" s="28" t="str">
        <f t="shared" si="9"/>
        <v xml:space="preserve"> </v>
      </c>
      <c r="BE49" s="28" t="str">
        <f t="shared" si="9"/>
        <v xml:space="preserve"> </v>
      </c>
      <c r="BF49" s="28" t="str">
        <f t="shared" si="8"/>
        <v xml:space="preserve"> </v>
      </c>
      <c r="BG49" s="28" t="str">
        <f t="shared" si="8"/>
        <v xml:space="preserve"> </v>
      </c>
      <c r="BH49" s="28" t="str">
        <f t="shared" si="8"/>
        <v xml:space="preserve"> </v>
      </c>
      <c r="BI49" s="28" t="str">
        <f t="shared" si="8"/>
        <v xml:space="preserve"> </v>
      </c>
      <c r="BJ49" s="28" t="str">
        <f t="shared" si="8"/>
        <v xml:space="preserve"> </v>
      </c>
      <c r="BK49" s="28" t="str">
        <f t="shared" si="8"/>
        <v xml:space="preserve"> </v>
      </c>
      <c r="BL49" s="28" t="str">
        <f t="shared" si="8"/>
        <v xml:space="preserve"> </v>
      </c>
      <c r="BM49" s="28" t="str">
        <f t="shared" si="8"/>
        <v xml:space="preserve"> </v>
      </c>
      <c r="BN49" s="28" t="str">
        <f t="shared" si="14"/>
        <v xml:space="preserve"> </v>
      </c>
      <c r="BO49" s="500"/>
      <c r="BP49" s="28" t="str">
        <f t="shared" si="12"/>
        <v xml:space="preserve"> </v>
      </c>
      <c r="BQ49" s="28" t="str">
        <f t="shared" si="12"/>
        <v xml:space="preserve"> </v>
      </c>
      <c r="BR49" s="28" t="str">
        <f t="shared" si="12"/>
        <v xml:space="preserve"> </v>
      </c>
      <c r="BS49" s="28" t="str">
        <f t="shared" si="12"/>
        <v xml:space="preserve"> </v>
      </c>
      <c r="BT49" s="28" t="str">
        <f t="shared" si="12"/>
        <v xml:space="preserve"> </v>
      </c>
      <c r="BU49" s="28" t="str">
        <f t="shared" si="12"/>
        <v xml:space="preserve"> </v>
      </c>
      <c r="BV49" s="28" t="str">
        <f t="shared" si="12"/>
        <v xml:space="preserve"> </v>
      </c>
      <c r="BW49" s="28" t="str">
        <f t="shared" si="12"/>
        <v xml:space="preserve"> </v>
      </c>
      <c r="BX49" s="28" t="str">
        <f t="shared" si="12"/>
        <v xml:space="preserve"> </v>
      </c>
      <c r="BY49" s="28" t="str">
        <f t="shared" si="12"/>
        <v xml:space="preserve"> </v>
      </c>
      <c r="BZ49" s="28" t="str">
        <f t="shared" si="12"/>
        <v xml:space="preserve"> </v>
      </c>
      <c r="CA49" s="28" t="str">
        <f t="shared" si="12"/>
        <v xml:space="preserve"> </v>
      </c>
      <c r="CB49" s="28" t="str">
        <f t="shared" si="12"/>
        <v xml:space="preserve"> </v>
      </c>
      <c r="CC49" s="28" t="str">
        <f t="shared" si="12"/>
        <v xml:space="preserve"> </v>
      </c>
      <c r="CD49" s="28" t="str">
        <f t="shared" si="12"/>
        <v xml:space="preserve"> </v>
      </c>
      <c r="CE49" s="28" t="str">
        <f t="shared" si="12"/>
        <v xml:space="preserve"> </v>
      </c>
      <c r="CF49" s="28" t="str">
        <f t="shared" si="13"/>
        <v xml:space="preserve"> </v>
      </c>
      <c r="CG49" s="28" t="str">
        <f t="shared" si="13"/>
        <v xml:space="preserve"> </v>
      </c>
      <c r="CH49" s="28" t="str">
        <f t="shared" si="13"/>
        <v xml:space="preserve"> </v>
      </c>
      <c r="CI49" s="28" t="str">
        <f t="shared" si="13"/>
        <v xml:space="preserve"> </v>
      </c>
      <c r="CJ49" s="28" t="str">
        <f t="shared" si="13"/>
        <v xml:space="preserve"> </v>
      </c>
      <c r="CK49" s="28" t="str">
        <f t="shared" si="13"/>
        <v xml:space="preserve"> </v>
      </c>
      <c r="CL49" s="28" t="str">
        <f t="shared" si="13"/>
        <v xml:space="preserve"> </v>
      </c>
      <c r="CM49" s="28" t="str">
        <f t="shared" si="13"/>
        <v xml:space="preserve"> </v>
      </c>
      <c r="CN49" s="28" t="str">
        <f t="shared" si="13"/>
        <v xml:space="preserve"> </v>
      </c>
      <c r="CO49" s="28" t="str">
        <f t="shared" si="13"/>
        <v xml:space="preserve"> </v>
      </c>
      <c r="CP49" s="28" t="str">
        <f t="shared" si="13"/>
        <v xml:space="preserve"> </v>
      </c>
      <c r="CQ49" s="28" t="str">
        <f t="shared" si="13"/>
        <v xml:space="preserve"> </v>
      </c>
      <c r="CR49" s="28" t="str">
        <f t="shared" si="11"/>
        <v xml:space="preserve"> </v>
      </c>
      <c r="CS49" s="28" t="str">
        <f t="shared" si="11"/>
        <v xml:space="preserve"> </v>
      </c>
      <c r="CT49" s="28" t="str">
        <f t="shared" si="11"/>
        <v xml:space="preserve"> </v>
      </c>
      <c r="CU49" s="500"/>
    </row>
    <row r="50" spans="1:99">
      <c r="A50" s="4">
        <v>1946</v>
      </c>
      <c r="B50" s="9">
        <f>'NEW SNOW'!B69</f>
        <v>0</v>
      </c>
      <c r="C50" s="9">
        <f>'NEW SNOW'!C69</f>
        <v>0</v>
      </c>
      <c r="D50" s="9">
        <f>'NEW SNOW'!D69</f>
        <v>0</v>
      </c>
      <c r="E50" s="9">
        <f>'NEW SNOW'!E69</f>
        <v>0</v>
      </c>
      <c r="F50" s="9">
        <f>'NEW SNOW'!F69</f>
        <v>0</v>
      </c>
      <c r="G50" s="9">
        <f>'NEW SNOW'!G69</f>
        <v>0</v>
      </c>
      <c r="H50" s="9">
        <f>'NEW SNOW'!H69</f>
        <v>0</v>
      </c>
      <c r="I50" s="9">
        <f>'NEW SNOW'!I69</f>
        <v>0</v>
      </c>
      <c r="J50" s="9">
        <f>'NEW SNOW'!J69</f>
        <v>0</v>
      </c>
      <c r="K50" s="9">
        <f>'NEW SNOW'!K69</f>
        <v>0</v>
      </c>
      <c r="L50" s="9">
        <f>'NEW SNOW'!L69</f>
        <v>0</v>
      </c>
      <c r="M50" s="9">
        <f>'NEW SNOW'!M69</f>
        <v>0</v>
      </c>
      <c r="N50" s="9">
        <f>'NEW SNOW'!N69</f>
        <v>0</v>
      </c>
      <c r="O50" s="9">
        <f>'NEW SNOW'!O69</f>
        <v>0</v>
      </c>
      <c r="P50" s="9">
        <f>'NEW SNOW'!P69</f>
        <v>0</v>
      </c>
      <c r="Q50" s="9">
        <f>'NEW SNOW'!Q69</f>
        <v>0</v>
      </c>
      <c r="R50" s="9">
        <f>'NEW SNOW'!R69</f>
        <v>0</v>
      </c>
      <c r="S50" s="9">
        <f>'NEW SNOW'!S69</f>
        <v>0</v>
      </c>
      <c r="T50" s="9">
        <f>'NEW SNOW'!T69</f>
        <v>0</v>
      </c>
      <c r="U50" s="9">
        <f>'NEW SNOW'!U69</f>
        <v>0</v>
      </c>
      <c r="V50" s="9">
        <f>'NEW SNOW'!V69</f>
        <v>0</v>
      </c>
      <c r="W50" s="9">
        <f>'NEW SNOW'!W69</f>
        <v>0</v>
      </c>
      <c r="X50" s="9">
        <f>'NEW SNOW'!X69</f>
        <v>0</v>
      </c>
      <c r="Y50" s="9">
        <f>'NEW SNOW'!Y69</f>
        <v>0</v>
      </c>
      <c r="Z50" s="9">
        <f>'NEW SNOW'!Z69</f>
        <v>0</v>
      </c>
      <c r="AA50" s="9">
        <f>'NEW SNOW'!AA69</f>
        <v>0</v>
      </c>
      <c r="AB50" s="9">
        <f>'NEW SNOW'!AB69</f>
        <v>0</v>
      </c>
      <c r="AC50" s="9">
        <f>'NEW SNOW'!AC69</f>
        <v>0</v>
      </c>
      <c r="AD50" s="9">
        <f>'NEW SNOW'!AD69</f>
        <v>0</v>
      </c>
      <c r="AE50" s="9">
        <f>'NEW SNOW'!AE69</f>
        <v>0</v>
      </c>
      <c r="AF50" s="9">
        <f>'NEW SNOW'!AF69</f>
        <v>0</v>
      </c>
      <c r="AI50" s="4">
        <v>1946</v>
      </c>
      <c r="AJ50" s="28" t="str">
        <f t="shared" ref="AJ50:AX66" si="16">IF(OR(B50="T",B50=0,B50="M",B50="TR" ), " ", B50)</f>
        <v xml:space="preserve"> </v>
      </c>
      <c r="AK50" s="28" t="str">
        <f t="shared" si="16"/>
        <v xml:space="preserve"> </v>
      </c>
      <c r="AL50" s="28" t="str">
        <f t="shared" si="16"/>
        <v xml:space="preserve"> </v>
      </c>
      <c r="AM50" s="28" t="str">
        <f t="shared" si="16"/>
        <v xml:space="preserve"> </v>
      </c>
      <c r="AN50" s="28" t="str">
        <f t="shared" si="16"/>
        <v xml:space="preserve"> </v>
      </c>
      <c r="AO50" s="28" t="str">
        <f t="shared" si="16"/>
        <v xml:space="preserve"> </v>
      </c>
      <c r="AP50" s="28" t="str">
        <f t="shared" si="16"/>
        <v xml:space="preserve"> </v>
      </c>
      <c r="AQ50" s="28" t="str">
        <f t="shared" si="16"/>
        <v xml:space="preserve"> </v>
      </c>
      <c r="AR50" s="28" t="str">
        <f t="shared" si="16"/>
        <v xml:space="preserve"> </v>
      </c>
      <c r="AS50" s="28" t="str">
        <f t="shared" si="16"/>
        <v xml:space="preserve"> </v>
      </c>
      <c r="AT50" s="28" t="str">
        <f t="shared" si="16"/>
        <v xml:space="preserve"> </v>
      </c>
      <c r="AU50" s="28" t="str">
        <f t="shared" si="16"/>
        <v xml:space="preserve"> </v>
      </c>
      <c r="AV50" s="28" t="str">
        <f t="shared" si="16"/>
        <v xml:space="preserve"> </v>
      </c>
      <c r="AW50" s="28" t="str">
        <f t="shared" si="16"/>
        <v xml:space="preserve"> </v>
      </c>
      <c r="AX50" s="28" t="str">
        <f t="shared" si="16"/>
        <v xml:space="preserve"> </v>
      </c>
      <c r="AY50" s="28" t="str">
        <f t="shared" si="15"/>
        <v xml:space="preserve"> </v>
      </c>
      <c r="AZ50" s="28" t="str">
        <f t="shared" si="9"/>
        <v xml:space="preserve"> </v>
      </c>
      <c r="BA50" s="28" t="str">
        <f t="shared" si="9"/>
        <v xml:space="preserve"> </v>
      </c>
      <c r="BB50" s="28" t="str">
        <f t="shared" si="9"/>
        <v xml:space="preserve"> </v>
      </c>
      <c r="BC50" s="28" t="str">
        <f t="shared" si="9"/>
        <v xml:space="preserve"> </v>
      </c>
      <c r="BD50" s="28" t="str">
        <f t="shared" si="9"/>
        <v xml:space="preserve"> </v>
      </c>
      <c r="BE50" s="28" t="str">
        <f t="shared" si="9"/>
        <v xml:space="preserve"> </v>
      </c>
      <c r="BF50" s="28" t="str">
        <f t="shared" si="8"/>
        <v xml:space="preserve"> </v>
      </c>
      <c r="BG50" s="28" t="str">
        <f t="shared" si="8"/>
        <v xml:space="preserve"> </v>
      </c>
      <c r="BH50" s="28" t="str">
        <f t="shared" si="8"/>
        <v xml:space="preserve"> </v>
      </c>
      <c r="BI50" s="28" t="str">
        <f t="shared" si="8"/>
        <v xml:space="preserve"> </v>
      </c>
      <c r="BJ50" s="28" t="str">
        <f t="shared" si="8"/>
        <v xml:space="preserve"> </v>
      </c>
      <c r="BK50" s="28" t="str">
        <f t="shared" si="8"/>
        <v xml:space="preserve"> </v>
      </c>
      <c r="BL50" s="28" t="str">
        <f t="shared" si="8"/>
        <v xml:space="preserve"> </v>
      </c>
      <c r="BM50" s="28" t="str">
        <f t="shared" si="8"/>
        <v xml:space="preserve"> </v>
      </c>
      <c r="BN50" s="28" t="str">
        <f t="shared" si="14"/>
        <v xml:space="preserve"> </v>
      </c>
      <c r="BO50" s="500"/>
      <c r="BP50" s="28" t="str">
        <f t="shared" si="12"/>
        <v xml:space="preserve"> </v>
      </c>
      <c r="BQ50" s="28" t="str">
        <f t="shared" si="12"/>
        <v xml:space="preserve"> </v>
      </c>
      <c r="BR50" s="28" t="str">
        <f t="shared" si="12"/>
        <v xml:space="preserve"> </v>
      </c>
      <c r="BS50" s="28" t="str">
        <f t="shared" si="12"/>
        <v xml:space="preserve"> </v>
      </c>
      <c r="BT50" s="28" t="str">
        <f t="shared" si="12"/>
        <v xml:space="preserve"> </v>
      </c>
      <c r="BU50" s="28" t="str">
        <f t="shared" si="12"/>
        <v xml:space="preserve"> </v>
      </c>
      <c r="BV50" s="28" t="str">
        <f t="shared" si="12"/>
        <v xml:space="preserve"> </v>
      </c>
      <c r="BW50" s="28" t="str">
        <f t="shared" si="12"/>
        <v xml:space="preserve"> </v>
      </c>
      <c r="BX50" s="28" t="str">
        <f t="shared" si="12"/>
        <v xml:space="preserve"> </v>
      </c>
      <c r="BY50" s="28" t="str">
        <f t="shared" si="12"/>
        <v xml:space="preserve"> </v>
      </c>
      <c r="BZ50" s="28" t="str">
        <f t="shared" si="12"/>
        <v xml:space="preserve"> </v>
      </c>
      <c r="CA50" s="28" t="str">
        <f t="shared" si="12"/>
        <v xml:space="preserve"> </v>
      </c>
      <c r="CB50" s="28" t="str">
        <f t="shared" si="12"/>
        <v xml:space="preserve"> </v>
      </c>
      <c r="CC50" s="28" t="str">
        <f t="shared" si="12"/>
        <v xml:space="preserve"> </v>
      </c>
      <c r="CD50" s="28" t="str">
        <f t="shared" si="12"/>
        <v xml:space="preserve"> </v>
      </c>
      <c r="CE50" s="28" t="str">
        <f t="shared" ref="CE50:CQ81" si="17">IF(OR(Q50="T",Q50=0,Q50="M",Q50="TR" ), " ", $AI50)</f>
        <v xml:space="preserve"> </v>
      </c>
      <c r="CF50" s="28" t="str">
        <f t="shared" si="13"/>
        <v xml:space="preserve"> </v>
      </c>
      <c r="CG50" s="28" t="str">
        <f t="shared" si="13"/>
        <v xml:space="preserve"> </v>
      </c>
      <c r="CH50" s="28" t="str">
        <f t="shared" si="13"/>
        <v xml:space="preserve"> </v>
      </c>
      <c r="CI50" s="28" t="str">
        <f t="shared" si="13"/>
        <v xml:space="preserve"> </v>
      </c>
      <c r="CJ50" s="28" t="str">
        <f t="shared" si="13"/>
        <v xml:space="preserve"> </v>
      </c>
      <c r="CK50" s="28" t="str">
        <f t="shared" si="13"/>
        <v xml:space="preserve"> </v>
      </c>
      <c r="CL50" s="28" t="str">
        <f t="shared" si="13"/>
        <v xml:space="preserve"> </v>
      </c>
      <c r="CM50" s="28" t="str">
        <f t="shared" si="13"/>
        <v xml:space="preserve"> </v>
      </c>
      <c r="CN50" s="28" t="str">
        <f t="shared" si="13"/>
        <v xml:space="preserve"> </v>
      </c>
      <c r="CO50" s="28" t="str">
        <f t="shared" si="13"/>
        <v xml:space="preserve"> </v>
      </c>
      <c r="CP50" s="28" t="str">
        <f t="shared" si="13"/>
        <v xml:space="preserve"> </v>
      </c>
      <c r="CQ50" s="28" t="str">
        <f t="shared" si="13"/>
        <v xml:space="preserve"> </v>
      </c>
      <c r="CR50" s="28" t="str">
        <f t="shared" si="11"/>
        <v xml:space="preserve"> </v>
      </c>
      <c r="CS50" s="28" t="str">
        <f t="shared" si="11"/>
        <v xml:space="preserve"> </v>
      </c>
      <c r="CT50" s="28" t="str">
        <f t="shared" si="11"/>
        <v xml:space="preserve"> </v>
      </c>
      <c r="CU50" s="500"/>
    </row>
    <row r="51" spans="1:99">
      <c r="A51" s="4">
        <v>1947</v>
      </c>
      <c r="B51" s="9" t="str">
        <f>'NEW SNOW'!B70</f>
        <v>T</v>
      </c>
      <c r="C51" s="9">
        <f>'NEW SNOW'!C70</f>
        <v>0.3</v>
      </c>
      <c r="D51" s="9">
        <f>'NEW SNOW'!D70</f>
        <v>0</v>
      </c>
      <c r="E51" s="9">
        <f>'NEW SNOW'!E70</f>
        <v>0</v>
      </c>
      <c r="F51" s="9">
        <f>'NEW SNOW'!F70</f>
        <v>0</v>
      </c>
      <c r="G51" s="9">
        <f>'NEW SNOW'!G70</f>
        <v>0</v>
      </c>
      <c r="H51" s="9">
        <f>'NEW SNOW'!H70</f>
        <v>0</v>
      </c>
      <c r="I51" s="9">
        <f>'NEW SNOW'!I70</f>
        <v>6.3</v>
      </c>
      <c r="J51" s="9">
        <f>'NEW SNOW'!J70</f>
        <v>0</v>
      </c>
      <c r="K51" s="9">
        <f>'NEW SNOW'!K70</f>
        <v>0</v>
      </c>
      <c r="L51" s="9">
        <f>'NEW SNOW'!L70</f>
        <v>0</v>
      </c>
      <c r="M51" s="9">
        <f>'NEW SNOW'!M70</f>
        <v>0</v>
      </c>
      <c r="N51" s="9">
        <f>'NEW SNOW'!N70</f>
        <v>0</v>
      </c>
      <c r="O51" s="9">
        <f>'NEW SNOW'!O70</f>
        <v>0</v>
      </c>
      <c r="P51" s="9">
        <f>'NEW SNOW'!P70</f>
        <v>0</v>
      </c>
      <c r="Q51" s="9">
        <f>'NEW SNOW'!Q70</f>
        <v>0</v>
      </c>
      <c r="R51" s="9">
        <f>'NEW SNOW'!R70</f>
        <v>0</v>
      </c>
      <c r="S51" s="9">
        <f>'NEW SNOW'!S70</f>
        <v>0</v>
      </c>
      <c r="T51" s="9" t="str">
        <f>'NEW SNOW'!T70</f>
        <v>T</v>
      </c>
      <c r="U51" s="9" t="str">
        <f>'NEW SNOW'!U70</f>
        <v>T</v>
      </c>
      <c r="V51" s="9">
        <f>'NEW SNOW'!V70</f>
        <v>0</v>
      </c>
      <c r="W51" s="9">
        <f>'NEW SNOW'!W70</f>
        <v>0</v>
      </c>
      <c r="X51" s="9">
        <f>'NEW SNOW'!X70</f>
        <v>0</v>
      </c>
      <c r="Y51" s="9">
        <f>'NEW SNOW'!Y70</f>
        <v>0</v>
      </c>
      <c r="Z51" s="9">
        <f>'NEW SNOW'!Z70</f>
        <v>0</v>
      </c>
      <c r="AA51" s="9">
        <f>'NEW SNOW'!AA70</f>
        <v>0</v>
      </c>
      <c r="AB51" s="9">
        <f>'NEW SNOW'!AB70</f>
        <v>6.3</v>
      </c>
      <c r="AC51" s="9">
        <f>'NEW SNOW'!AC70</f>
        <v>0.6</v>
      </c>
      <c r="AD51" s="9">
        <f>'NEW SNOW'!AD70</f>
        <v>0</v>
      </c>
      <c r="AE51" s="9">
        <f>'NEW SNOW'!AE70</f>
        <v>0</v>
      </c>
      <c r="AF51" s="9">
        <f>'NEW SNOW'!AF70</f>
        <v>0</v>
      </c>
      <c r="AI51" s="4">
        <v>1947</v>
      </c>
      <c r="AJ51" s="28" t="str">
        <f t="shared" si="16"/>
        <v xml:space="preserve"> </v>
      </c>
      <c r="AK51" s="28">
        <f t="shared" si="16"/>
        <v>0.3</v>
      </c>
      <c r="AL51" s="28" t="str">
        <f t="shared" si="16"/>
        <v xml:space="preserve"> </v>
      </c>
      <c r="AM51" s="28" t="str">
        <f t="shared" si="16"/>
        <v xml:space="preserve"> </v>
      </c>
      <c r="AN51" s="28" t="str">
        <f t="shared" si="16"/>
        <v xml:space="preserve"> </v>
      </c>
      <c r="AO51" s="28" t="str">
        <f t="shared" si="16"/>
        <v xml:space="preserve"> </v>
      </c>
      <c r="AP51" s="28" t="str">
        <f t="shared" si="16"/>
        <v xml:space="preserve"> </v>
      </c>
      <c r="AQ51" s="28">
        <f t="shared" si="16"/>
        <v>6.3</v>
      </c>
      <c r="AR51" s="28" t="str">
        <f t="shared" si="16"/>
        <v xml:space="preserve"> </v>
      </c>
      <c r="AS51" s="28" t="str">
        <f t="shared" si="16"/>
        <v xml:space="preserve"> </v>
      </c>
      <c r="AT51" s="28" t="str">
        <f t="shared" si="16"/>
        <v xml:space="preserve"> </v>
      </c>
      <c r="AU51" s="28" t="str">
        <f t="shared" si="16"/>
        <v xml:space="preserve"> </v>
      </c>
      <c r="AV51" s="28" t="str">
        <f t="shared" si="16"/>
        <v xml:space="preserve"> </v>
      </c>
      <c r="AW51" s="28" t="str">
        <f t="shared" si="16"/>
        <v xml:space="preserve"> </v>
      </c>
      <c r="AX51" s="28" t="str">
        <f t="shared" si="16"/>
        <v xml:space="preserve"> </v>
      </c>
      <c r="AY51" s="28" t="str">
        <f t="shared" si="15"/>
        <v xml:space="preserve"> </v>
      </c>
      <c r="AZ51" s="28" t="str">
        <f t="shared" si="9"/>
        <v xml:space="preserve"> </v>
      </c>
      <c r="BA51" s="28" t="str">
        <f t="shared" si="9"/>
        <v xml:space="preserve"> </v>
      </c>
      <c r="BB51" s="28" t="str">
        <f t="shared" si="9"/>
        <v xml:space="preserve"> </v>
      </c>
      <c r="BC51" s="28" t="str">
        <f t="shared" si="9"/>
        <v xml:space="preserve"> </v>
      </c>
      <c r="BD51" s="28" t="str">
        <f t="shared" si="9"/>
        <v xml:space="preserve"> </v>
      </c>
      <c r="BE51" s="28" t="str">
        <f t="shared" si="9"/>
        <v xml:space="preserve"> </v>
      </c>
      <c r="BF51" s="28" t="str">
        <f t="shared" si="8"/>
        <v xml:space="preserve"> </v>
      </c>
      <c r="BG51" s="28" t="str">
        <f t="shared" si="8"/>
        <v xml:space="preserve"> </v>
      </c>
      <c r="BH51" s="28" t="str">
        <f t="shared" si="8"/>
        <v xml:space="preserve"> </v>
      </c>
      <c r="BI51" s="28" t="str">
        <f t="shared" si="8"/>
        <v xml:space="preserve"> </v>
      </c>
      <c r="BJ51" s="28">
        <f t="shared" si="8"/>
        <v>6.3</v>
      </c>
      <c r="BK51" s="28">
        <f t="shared" si="8"/>
        <v>0.6</v>
      </c>
      <c r="BL51" s="28" t="str">
        <f t="shared" si="8"/>
        <v xml:space="preserve"> </v>
      </c>
      <c r="BM51" s="28" t="str">
        <f t="shared" si="8"/>
        <v xml:space="preserve"> </v>
      </c>
      <c r="BN51" s="28" t="str">
        <f t="shared" si="14"/>
        <v xml:space="preserve"> </v>
      </c>
      <c r="BO51" s="500"/>
      <c r="BP51" s="28" t="str">
        <f t="shared" ref="BP51:CD67" si="18">IF(OR(B51="T",B51=0,B51="M",B51="TR" ), " ", $AI51)</f>
        <v xml:space="preserve"> </v>
      </c>
      <c r="BQ51" s="28">
        <f t="shared" si="18"/>
        <v>1947</v>
      </c>
      <c r="BR51" s="28" t="str">
        <f t="shared" si="18"/>
        <v xml:space="preserve"> </v>
      </c>
      <c r="BS51" s="28" t="str">
        <f t="shared" si="18"/>
        <v xml:space="preserve"> </v>
      </c>
      <c r="BT51" s="28" t="str">
        <f t="shared" si="18"/>
        <v xml:space="preserve"> </v>
      </c>
      <c r="BU51" s="28" t="str">
        <f t="shared" si="18"/>
        <v xml:space="preserve"> </v>
      </c>
      <c r="BV51" s="28" t="str">
        <f t="shared" si="18"/>
        <v xml:space="preserve"> </v>
      </c>
      <c r="BW51" s="28">
        <f t="shared" si="18"/>
        <v>1947</v>
      </c>
      <c r="BX51" s="28" t="str">
        <f t="shared" si="18"/>
        <v xml:space="preserve"> </v>
      </c>
      <c r="BY51" s="28" t="str">
        <f t="shared" si="18"/>
        <v xml:space="preserve"> </v>
      </c>
      <c r="BZ51" s="28" t="str">
        <f t="shared" si="18"/>
        <v xml:space="preserve"> </v>
      </c>
      <c r="CA51" s="28" t="str">
        <f t="shared" si="18"/>
        <v xml:space="preserve"> </v>
      </c>
      <c r="CB51" s="28" t="str">
        <f t="shared" si="18"/>
        <v xml:space="preserve"> </v>
      </c>
      <c r="CC51" s="28" t="str">
        <f t="shared" si="18"/>
        <v xml:space="preserve"> </v>
      </c>
      <c r="CD51" s="28" t="str">
        <f t="shared" si="18"/>
        <v xml:space="preserve"> </v>
      </c>
      <c r="CE51" s="28" t="str">
        <f t="shared" si="17"/>
        <v xml:space="preserve"> </v>
      </c>
      <c r="CF51" s="28" t="str">
        <f t="shared" si="13"/>
        <v xml:space="preserve"> </v>
      </c>
      <c r="CG51" s="28" t="str">
        <f t="shared" si="13"/>
        <v xml:space="preserve"> </v>
      </c>
      <c r="CH51" s="28" t="str">
        <f t="shared" si="13"/>
        <v xml:space="preserve"> </v>
      </c>
      <c r="CI51" s="28" t="str">
        <f t="shared" si="13"/>
        <v xml:space="preserve"> </v>
      </c>
      <c r="CJ51" s="28" t="str">
        <f t="shared" si="13"/>
        <v xml:space="preserve"> </v>
      </c>
      <c r="CK51" s="28" t="str">
        <f t="shared" si="13"/>
        <v xml:space="preserve"> </v>
      </c>
      <c r="CL51" s="28" t="str">
        <f t="shared" si="13"/>
        <v xml:space="preserve"> </v>
      </c>
      <c r="CM51" s="28" t="str">
        <f t="shared" si="13"/>
        <v xml:space="preserve"> </v>
      </c>
      <c r="CN51" s="28" t="str">
        <f t="shared" si="13"/>
        <v xml:space="preserve"> </v>
      </c>
      <c r="CO51" s="28" t="str">
        <f t="shared" si="13"/>
        <v xml:space="preserve"> </v>
      </c>
      <c r="CP51" s="28">
        <f t="shared" si="13"/>
        <v>1947</v>
      </c>
      <c r="CQ51" s="28">
        <f t="shared" si="13"/>
        <v>1947</v>
      </c>
      <c r="CR51" s="28" t="str">
        <f t="shared" si="11"/>
        <v xml:space="preserve"> </v>
      </c>
      <c r="CS51" s="28" t="str">
        <f t="shared" si="11"/>
        <v xml:space="preserve"> </v>
      </c>
      <c r="CT51" s="28" t="str">
        <f t="shared" si="11"/>
        <v xml:space="preserve"> </v>
      </c>
      <c r="CU51" s="500"/>
    </row>
    <row r="52" spans="1:99">
      <c r="A52" s="4">
        <v>1948</v>
      </c>
      <c r="B52" s="9">
        <f>'NEW SNOW'!B71</f>
        <v>0</v>
      </c>
      <c r="C52" s="9">
        <f>'NEW SNOW'!C71</f>
        <v>0</v>
      </c>
      <c r="D52" s="9">
        <f>'NEW SNOW'!D71</f>
        <v>0</v>
      </c>
      <c r="E52" s="9">
        <f>'NEW SNOW'!E71</f>
        <v>0</v>
      </c>
      <c r="F52" s="9">
        <f>'NEW SNOW'!F71</f>
        <v>0</v>
      </c>
      <c r="G52" s="9">
        <f>'NEW SNOW'!G71</f>
        <v>0</v>
      </c>
      <c r="H52" s="9">
        <f>'NEW SNOW'!H71</f>
        <v>0</v>
      </c>
      <c r="I52" s="9">
        <f>'NEW SNOW'!I71</f>
        <v>0</v>
      </c>
      <c r="J52" s="9">
        <f>'NEW SNOW'!J71</f>
        <v>0</v>
      </c>
      <c r="K52" s="9">
        <f>'NEW SNOW'!K71</f>
        <v>0</v>
      </c>
      <c r="L52" s="9">
        <f>'NEW SNOW'!L71</f>
        <v>0</v>
      </c>
      <c r="M52" s="9" t="str">
        <f>'NEW SNOW'!M71</f>
        <v>T</v>
      </c>
      <c r="N52" s="9">
        <f>'NEW SNOW'!N71</f>
        <v>0</v>
      </c>
      <c r="O52" s="9">
        <f>'NEW SNOW'!O71</f>
        <v>0</v>
      </c>
      <c r="P52" s="9">
        <f>'NEW SNOW'!P71</f>
        <v>0</v>
      </c>
      <c r="Q52" s="9">
        <f>'NEW SNOW'!Q71</f>
        <v>0</v>
      </c>
      <c r="R52" s="9">
        <f>'NEW SNOW'!R71</f>
        <v>0</v>
      </c>
      <c r="S52" s="9">
        <f>'NEW SNOW'!S71</f>
        <v>0</v>
      </c>
      <c r="T52" s="9">
        <f>'NEW SNOW'!T71</f>
        <v>0</v>
      </c>
      <c r="U52" s="9">
        <f>'NEW SNOW'!U71</f>
        <v>0</v>
      </c>
      <c r="V52" s="9">
        <f>'NEW SNOW'!V71</f>
        <v>0</v>
      </c>
      <c r="W52" s="9">
        <f>'NEW SNOW'!W71</f>
        <v>0</v>
      </c>
      <c r="X52" s="9">
        <f>'NEW SNOW'!X71</f>
        <v>0</v>
      </c>
      <c r="Y52" s="9">
        <f>'NEW SNOW'!Y71</f>
        <v>0</v>
      </c>
      <c r="Z52" s="9">
        <f>'NEW SNOW'!Z71</f>
        <v>0</v>
      </c>
      <c r="AA52" s="9">
        <f>'NEW SNOW'!AA71</f>
        <v>0</v>
      </c>
      <c r="AB52" s="9">
        <f>'NEW SNOW'!AB71</f>
        <v>0</v>
      </c>
      <c r="AC52" s="9">
        <f>'NEW SNOW'!AC71</f>
        <v>0</v>
      </c>
      <c r="AD52" s="9">
        <f>'NEW SNOW'!AD71</f>
        <v>0</v>
      </c>
      <c r="AE52" s="9">
        <f>'NEW SNOW'!AE71</f>
        <v>0</v>
      </c>
      <c r="AF52" s="9">
        <f>'NEW SNOW'!AF71</f>
        <v>0</v>
      </c>
      <c r="AI52" s="4">
        <v>1948</v>
      </c>
      <c r="AJ52" s="28" t="str">
        <f t="shared" si="16"/>
        <v xml:space="preserve"> </v>
      </c>
      <c r="AK52" s="28" t="str">
        <f t="shared" si="16"/>
        <v xml:space="preserve"> </v>
      </c>
      <c r="AL52" s="28" t="str">
        <f t="shared" si="16"/>
        <v xml:space="preserve"> </v>
      </c>
      <c r="AM52" s="28" t="str">
        <f t="shared" si="16"/>
        <v xml:space="preserve"> </v>
      </c>
      <c r="AN52" s="28" t="str">
        <f t="shared" si="16"/>
        <v xml:space="preserve"> </v>
      </c>
      <c r="AO52" s="28" t="str">
        <f t="shared" si="16"/>
        <v xml:space="preserve"> </v>
      </c>
      <c r="AP52" s="28" t="str">
        <f t="shared" si="16"/>
        <v xml:space="preserve"> </v>
      </c>
      <c r="AQ52" s="28" t="str">
        <f t="shared" si="16"/>
        <v xml:space="preserve"> </v>
      </c>
      <c r="AR52" s="28" t="str">
        <f t="shared" si="16"/>
        <v xml:space="preserve"> </v>
      </c>
      <c r="AS52" s="28" t="str">
        <f t="shared" si="16"/>
        <v xml:space="preserve"> </v>
      </c>
      <c r="AT52" s="28" t="str">
        <f t="shared" si="16"/>
        <v xml:space="preserve"> </v>
      </c>
      <c r="AU52" s="28" t="str">
        <f t="shared" si="16"/>
        <v xml:space="preserve"> </v>
      </c>
      <c r="AV52" s="28" t="str">
        <f t="shared" si="16"/>
        <v xml:space="preserve"> </v>
      </c>
      <c r="AW52" s="28" t="str">
        <f t="shared" si="16"/>
        <v xml:space="preserve"> </v>
      </c>
      <c r="AX52" s="28" t="str">
        <f t="shared" si="16"/>
        <v xml:space="preserve"> </v>
      </c>
      <c r="AY52" s="28" t="str">
        <f t="shared" si="15"/>
        <v xml:space="preserve"> </v>
      </c>
      <c r="AZ52" s="28" t="str">
        <f t="shared" si="9"/>
        <v xml:space="preserve"> </v>
      </c>
      <c r="BA52" s="28" t="str">
        <f t="shared" si="9"/>
        <v xml:space="preserve"> </v>
      </c>
      <c r="BB52" s="28" t="str">
        <f t="shared" si="9"/>
        <v xml:space="preserve"> </v>
      </c>
      <c r="BC52" s="28" t="str">
        <f t="shared" si="9"/>
        <v xml:space="preserve"> </v>
      </c>
      <c r="BD52" s="28" t="str">
        <f t="shared" si="9"/>
        <v xml:space="preserve"> </v>
      </c>
      <c r="BE52" s="28" t="str">
        <f t="shared" si="9"/>
        <v xml:space="preserve"> </v>
      </c>
      <c r="BF52" s="28" t="str">
        <f t="shared" si="8"/>
        <v xml:space="preserve"> </v>
      </c>
      <c r="BG52" s="28" t="str">
        <f t="shared" si="8"/>
        <v xml:space="preserve"> </v>
      </c>
      <c r="BH52" s="28" t="str">
        <f t="shared" si="8"/>
        <v xml:space="preserve"> </v>
      </c>
      <c r="BI52" s="28" t="str">
        <f t="shared" si="8"/>
        <v xml:space="preserve"> </v>
      </c>
      <c r="BJ52" s="28" t="str">
        <f t="shared" si="8"/>
        <v xml:space="preserve"> </v>
      </c>
      <c r="BK52" s="28" t="str">
        <f t="shared" si="8"/>
        <v xml:space="preserve"> </v>
      </c>
      <c r="BL52" s="28" t="str">
        <f t="shared" si="8"/>
        <v xml:space="preserve"> </v>
      </c>
      <c r="BM52" s="28" t="str">
        <f t="shared" si="8"/>
        <v xml:space="preserve"> </v>
      </c>
      <c r="BN52" s="28" t="str">
        <f t="shared" si="14"/>
        <v xml:space="preserve"> </v>
      </c>
      <c r="BO52" s="500"/>
      <c r="BP52" s="28" t="str">
        <f t="shared" si="18"/>
        <v xml:space="preserve"> </v>
      </c>
      <c r="BQ52" s="28" t="str">
        <f t="shared" si="18"/>
        <v xml:space="preserve"> </v>
      </c>
      <c r="BR52" s="28" t="str">
        <f t="shared" si="18"/>
        <v xml:space="preserve"> </v>
      </c>
      <c r="BS52" s="28" t="str">
        <f t="shared" si="18"/>
        <v xml:space="preserve"> </v>
      </c>
      <c r="BT52" s="28" t="str">
        <f t="shared" si="18"/>
        <v xml:space="preserve"> </v>
      </c>
      <c r="BU52" s="28" t="str">
        <f t="shared" si="18"/>
        <v xml:space="preserve"> </v>
      </c>
      <c r="BV52" s="28" t="str">
        <f t="shared" si="18"/>
        <v xml:space="preserve"> </v>
      </c>
      <c r="BW52" s="28" t="str">
        <f t="shared" si="18"/>
        <v xml:space="preserve"> </v>
      </c>
      <c r="BX52" s="28" t="str">
        <f t="shared" si="18"/>
        <v xml:space="preserve"> </v>
      </c>
      <c r="BY52" s="28" t="str">
        <f t="shared" si="18"/>
        <v xml:space="preserve"> </v>
      </c>
      <c r="BZ52" s="28" t="str">
        <f t="shared" si="18"/>
        <v xml:space="preserve"> </v>
      </c>
      <c r="CA52" s="28" t="str">
        <f t="shared" si="18"/>
        <v xml:space="preserve"> </v>
      </c>
      <c r="CB52" s="28" t="str">
        <f t="shared" si="18"/>
        <v xml:space="preserve"> </v>
      </c>
      <c r="CC52" s="28" t="str">
        <f t="shared" si="18"/>
        <v xml:space="preserve"> </v>
      </c>
      <c r="CD52" s="28" t="str">
        <f t="shared" si="18"/>
        <v xml:space="preserve"> </v>
      </c>
      <c r="CE52" s="28" t="str">
        <f t="shared" si="17"/>
        <v xml:space="preserve"> </v>
      </c>
      <c r="CF52" s="28" t="str">
        <f t="shared" si="13"/>
        <v xml:space="preserve"> </v>
      </c>
      <c r="CG52" s="28" t="str">
        <f t="shared" si="13"/>
        <v xml:space="preserve"> </v>
      </c>
      <c r="CH52" s="28" t="str">
        <f t="shared" si="13"/>
        <v xml:space="preserve"> </v>
      </c>
      <c r="CI52" s="28" t="str">
        <f t="shared" si="13"/>
        <v xml:space="preserve"> </v>
      </c>
      <c r="CJ52" s="28" t="str">
        <f t="shared" si="13"/>
        <v xml:space="preserve"> </v>
      </c>
      <c r="CK52" s="28" t="str">
        <f t="shared" si="13"/>
        <v xml:space="preserve"> </v>
      </c>
      <c r="CL52" s="28" t="str">
        <f t="shared" si="13"/>
        <v xml:space="preserve"> </v>
      </c>
      <c r="CM52" s="28" t="str">
        <f t="shared" si="13"/>
        <v xml:space="preserve"> </v>
      </c>
      <c r="CN52" s="28" t="str">
        <f t="shared" si="13"/>
        <v xml:space="preserve"> </v>
      </c>
      <c r="CO52" s="28" t="str">
        <f t="shared" si="13"/>
        <v xml:space="preserve"> </v>
      </c>
      <c r="CP52" s="28" t="str">
        <f t="shared" si="13"/>
        <v xml:space="preserve"> </v>
      </c>
      <c r="CQ52" s="28" t="str">
        <f t="shared" si="13"/>
        <v xml:space="preserve"> </v>
      </c>
      <c r="CR52" s="28" t="str">
        <f t="shared" si="11"/>
        <v xml:space="preserve"> </v>
      </c>
      <c r="CS52" s="28" t="str">
        <f t="shared" si="11"/>
        <v xml:space="preserve"> </v>
      </c>
      <c r="CT52" s="28" t="str">
        <f t="shared" si="11"/>
        <v xml:space="preserve"> </v>
      </c>
      <c r="CU52" s="500"/>
    </row>
    <row r="53" spans="1:99">
      <c r="A53" s="4">
        <v>1949</v>
      </c>
      <c r="B53" s="9">
        <f>'NEW SNOW'!B72</f>
        <v>0</v>
      </c>
      <c r="C53" s="9">
        <f>'NEW SNOW'!C72</f>
        <v>0</v>
      </c>
      <c r="D53" s="9">
        <f>'NEW SNOW'!D72</f>
        <v>0</v>
      </c>
      <c r="E53" s="9">
        <f>'NEW SNOW'!E72</f>
        <v>0</v>
      </c>
      <c r="F53" s="9">
        <f>'NEW SNOW'!F72</f>
        <v>0</v>
      </c>
      <c r="G53" s="9">
        <f>'NEW SNOW'!G72</f>
        <v>0</v>
      </c>
      <c r="H53" s="9">
        <f>'NEW SNOW'!H72</f>
        <v>0</v>
      </c>
      <c r="I53" s="9">
        <f>'NEW SNOW'!I72</f>
        <v>0</v>
      </c>
      <c r="J53" s="9">
        <f>'NEW SNOW'!J72</f>
        <v>0</v>
      </c>
      <c r="K53" s="9">
        <f>'NEW SNOW'!K72</f>
        <v>0</v>
      </c>
      <c r="L53" s="9">
        <f>'NEW SNOW'!L72</f>
        <v>0</v>
      </c>
      <c r="M53" s="9">
        <f>'NEW SNOW'!M72</f>
        <v>0</v>
      </c>
      <c r="N53" s="9">
        <f>'NEW SNOW'!N72</f>
        <v>0</v>
      </c>
      <c r="O53" s="9">
        <f>'NEW SNOW'!O72</f>
        <v>0</v>
      </c>
      <c r="P53" s="9" t="str">
        <f>'NEW SNOW'!P72</f>
        <v>T</v>
      </c>
      <c r="Q53" s="9">
        <f>'NEW SNOW'!Q72</f>
        <v>0</v>
      </c>
      <c r="R53" s="9">
        <f>'NEW SNOW'!R72</f>
        <v>0</v>
      </c>
      <c r="S53" s="9">
        <f>'NEW SNOW'!S72</f>
        <v>0</v>
      </c>
      <c r="T53" s="9">
        <f>'NEW SNOW'!T72</f>
        <v>0</v>
      </c>
      <c r="U53" s="9">
        <f>'NEW SNOW'!U72</f>
        <v>0</v>
      </c>
      <c r="V53" s="9">
        <f>'NEW SNOW'!V72</f>
        <v>0</v>
      </c>
      <c r="W53" s="9">
        <f>'NEW SNOW'!W72</f>
        <v>0</v>
      </c>
      <c r="X53" s="9">
        <f>'NEW SNOW'!X72</f>
        <v>0</v>
      </c>
      <c r="Y53" s="9">
        <f>'NEW SNOW'!Y72</f>
        <v>0</v>
      </c>
      <c r="Z53" s="9">
        <f>'NEW SNOW'!Z72</f>
        <v>0</v>
      </c>
      <c r="AA53" s="9">
        <f>'NEW SNOW'!AA72</f>
        <v>0</v>
      </c>
      <c r="AB53" s="9">
        <f>'NEW SNOW'!AB72</f>
        <v>0</v>
      </c>
      <c r="AC53" s="9">
        <f>'NEW SNOW'!AC72</f>
        <v>0</v>
      </c>
      <c r="AD53" s="9">
        <f>'NEW SNOW'!AD72</f>
        <v>0</v>
      </c>
      <c r="AE53" s="9">
        <f>'NEW SNOW'!AE72</f>
        <v>0</v>
      </c>
      <c r="AF53" s="9">
        <f>'NEW SNOW'!AF72</f>
        <v>0</v>
      </c>
      <c r="AI53" s="4">
        <v>1949</v>
      </c>
      <c r="AJ53" s="28" t="str">
        <f t="shared" si="16"/>
        <v xml:space="preserve"> </v>
      </c>
      <c r="AK53" s="28" t="str">
        <f t="shared" si="16"/>
        <v xml:space="preserve"> </v>
      </c>
      <c r="AL53" s="28" t="str">
        <f t="shared" si="16"/>
        <v xml:space="preserve"> </v>
      </c>
      <c r="AM53" s="28" t="str">
        <f t="shared" si="16"/>
        <v xml:space="preserve"> </v>
      </c>
      <c r="AN53" s="28" t="str">
        <f t="shared" si="16"/>
        <v xml:space="preserve"> </v>
      </c>
      <c r="AO53" s="28" t="str">
        <f t="shared" si="16"/>
        <v xml:space="preserve"> </v>
      </c>
      <c r="AP53" s="28" t="str">
        <f t="shared" si="16"/>
        <v xml:space="preserve"> </v>
      </c>
      <c r="AQ53" s="28" t="str">
        <f t="shared" si="16"/>
        <v xml:space="preserve"> </v>
      </c>
      <c r="AR53" s="28" t="str">
        <f t="shared" si="16"/>
        <v xml:space="preserve"> </v>
      </c>
      <c r="AS53" s="28" t="str">
        <f t="shared" si="16"/>
        <v xml:space="preserve"> </v>
      </c>
      <c r="AT53" s="28" t="str">
        <f t="shared" si="16"/>
        <v xml:space="preserve"> </v>
      </c>
      <c r="AU53" s="28" t="str">
        <f t="shared" si="16"/>
        <v xml:space="preserve"> </v>
      </c>
      <c r="AV53" s="28" t="str">
        <f t="shared" si="16"/>
        <v xml:space="preserve"> </v>
      </c>
      <c r="AW53" s="28" t="str">
        <f t="shared" si="16"/>
        <v xml:space="preserve"> </v>
      </c>
      <c r="AX53" s="28" t="str">
        <f t="shared" si="16"/>
        <v xml:space="preserve"> </v>
      </c>
      <c r="AY53" s="28" t="str">
        <f t="shared" si="15"/>
        <v xml:space="preserve"> </v>
      </c>
      <c r="AZ53" s="28" t="str">
        <f t="shared" si="9"/>
        <v xml:space="preserve"> </v>
      </c>
      <c r="BA53" s="28" t="str">
        <f t="shared" si="9"/>
        <v xml:space="preserve"> </v>
      </c>
      <c r="BB53" s="28" t="str">
        <f t="shared" si="9"/>
        <v xml:space="preserve"> </v>
      </c>
      <c r="BC53" s="28" t="str">
        <f t="shared" si="9"/>
        <v xml:space="preserve"> </v>
      </c>
      <c r="BD53" s="28" t="str">
        <f t="shared" si="9"/>
        <v xml:space="preserve"> </v>
      </c>
      <c r="BE53" s="28" t="str">
        <f t="shared" si="9"/>
        <v xml:space="preserve"> </v>
      </c>
      <c r="BF53" s="28" t="str">
        <f t="shared" si="8"/>
        <v xml:space="preserve"> </v>
      </c>
      <c r="BG53" s="28" t="str">
        <f t="shared" si="8"/>
        <v xml:space="preserve"> </v>
      </c>
      <c r="BH53" s="28" t="str">
        <f t="shared" si="8"/>
        <v xml:space="preserve"> </v>
      </c>
      <c r="BI53" s="28" t="str">
        <f t="shared" si="8"/>
        <v xml:space="preserve"> </v>
      </c>
      <c r="BJ53" s="28" t="str">
        <f t="shared" si="8"/>
        <v xml:space="preserve"> </v>
      </c>
      <c r="BK53" s="28" t="str">
        <f t="shared" si="8"/>
        <v xml:space="preserve"> </v>
      </c>
      <c r="BL53" s="28" t="str">
        <f t="shared" si="8"/>
        <v xml:space="preserve"> </v>
      </c>
      <c r="BM53" s="28" t="str">
        <f t="shared" si="8"/>
        <v xml:space="preserve"> </v>
      </c>
      <c r="BN53" s="28" t="str">
        <f t="shared" si="14"/>
        <v xml:space="preserve"> </v>
      </c>
      <c r="BO53" s="500"/>
      <c r="BP53" s="28" t="str">
        <f t="shared" si="18"/>
        <v xml:space="preserve"> </v>
      </c>
      <c r="BQ53" s="28" t="str">
        <f t="shared" si="18"/>
        <v xml:space="preserve"> </v>
      </c>
      <c r="BR53" s="28" t="str">
        <f t="shared" si="18"/>
        <v xml:space="preserve"> </v>
      </c>
      <c r="BS53" s="28" t="str">
        <f t="shared" si="18"/>
        <v xml:space="preserve"> </v>
      </c>
      <c r="BT53" s="28" t="str">
        <f t="shared" si="18"/>
        <v xml:space="preserve"> </v>
      </c>
      <c r="BU53" s="28" t="str">
        <f t="shared" si="18"/>
        <v xml:space="preserve"> </v>
      </c>
      <c r="BV53" s="28" t="str">
        <f t="shared" si="18"/>
        <v xml:space="preserve"> </v>
      </c>
      <c r="BW53" s="28" t="str">
        <f t="shared" si="18"/>
        <v xml:space="preserve"> </v>
      </c>
      <c r="BX53" s="28" t="str">
        <f t="shared" si="18"/>
        <v xml:space="preserve"> </v>
      </c>
      <c r="BY53" s="28" t="str">
        <f t="shared" si="18"/>
        <v xml:space="preserve"> </v>
      </c>
      <c r="BZ53" s="28" t="str">
        <f t="shared" si="18"/>
        <v xml:space="preserve"> </v>
      </c>
      <c r="CA53" s="28" t="str">
        <f t="shared" si="18"/>
        <v xml:space="preserve"> </v>
      </c>
      <c r="CB53" s="28" t="str">
        <f t="shared" si="18"/>
        <v xml:space="preserve"> </v>
      </c>
      <c r="CC53" s="28" t="str">
        <f t="shared" si="18"/>
        <v xml:space="preserve"> </v>
      </c>
      <c r="CD53" s="28" t="str">
        <f t="shared" si="18"/>
        <v xml:space="preserve"> </v>
      </c>
      <c r="CE53" s="28" t="str">
        <f t="shared" si="17"/>
        <v xml:space="preserve"> </v>
      </c>
      <c r="CF53" s="28" t="str">
        <f t="shared" si="13"/>
        <v xml:space="preserve"> </v>
      </c>
      <c r="CG53" s="28" t="str">
        <f t="shared" si="13"/>
        <v xml:space="preserve"> </v>
      </c>
      <c r="CH53" s="28" t="str">
        <f t="shared" si="13"/>
        <v xml:space="preserve"> </v>
      </c>
      <c r="CI53" s="28" t="str">
        <f t="shared" si="13"/>
        <v xml:space="preserve"> </v>
      </c>
      <c r="CJ53" s="28" t="str">
        <f t="shared" si="13"/>
        <v xml:space="preserve"> </v>
      </c>
      <c r="CK53" s="28" t="str">
        <f t="shared" si="13"/>
        <v xml:space="preserve"> </v>
      </c>
      <c r="CL53" s="28" t="str">
        <f t="shared" si="13"/>
        <v xml:space="preserve"> </v>
      </c>
      <c r="CM53" s="28" t="str">
        <f t="shared" si="13"/>
        <v xml:space="preserve"> </v>
      </c>
      <c r="CN53" s="28" t="str">
        <f t="shared" si="13"/>
        <v xml:space="preserve"> </v>
      </c>
      <c r="CO53" s="28" t="str">
        <f t="shared" si="13"/>
        <v xml:space="preserve"> </v>
      </c>
      <c r="CP53" s="28" t="str">
        <f t="shared" si="13"/>
        <v xml:space="preserve"> </v>
      </c>
      <c r="CQ53" s="28" t="str">
        <f t="shared" si="13"/>
        <v xml:space="preserve"> </v>
      </c>
      <c r="CR53" s="28" t="str">
        <f t="shared" si="11"/>
        <v xml:space="preserve"> </v>
      </c>
      <c r="CS53" s="28" t="str">
        <f t="shared" si="11"/>
        <v xml:space="preserve"> </v>
      </c>
      <c r="CT53" s="28" t="str">
        <f t="shared" si="11"/>
        <v xml:space="preserve"> </v>
      </c>
      <c r="CU53" s="500"/>
    </row>
    <row r="54" spans="1:99">
      <c r="A54" s="4">
        <v>1950</v>
      </c>
      <c r="B54" s="9">
        <f>'NEW SNOW'!B73</f>
        <v>0</v>
      </c>
      <c r="C54" s="9" t="str">
        <f>'NEW SNOW'!C73</f>
        <v>T</v>
      </c>
      <c r="D54" s="9">
        <f>'NEW SNOW'!D73</f>
        <v>0</v>
      </c>
      <c r="E54" s="9">
        <f>'NEW SNOW'!E73</f>
        <v>0</v>
      </c>
      <c r="F54" s="9">
        <f>'NEW SNOW'!F73</f>
        <v>0</v>
      </c>
      <c r="G54" s="9">
        <f>'NEW SNOW'!G73</f>
        <v>0</v>
      </c>
      <c r="H54" s="9">
        <f>'NEW SNOW'!H73</f>
        <v>0</v>
      </c>
      <c r="I54" s="9">
        <f>'NEW SNOW'!I73</f>
        <v>0</v>
      </c>
      <c r="J54" s="9">
        <f>'NEW SNOW'!J73</f>
        <v>0</v>
      </c>
      <c r="K54" s="9">
        <f>'NEW SNOW'!K73</f>
        <v>0</v>
      </c>
      <c r="L54" s="9">
        <f>'NEW SNOW'!L73</f>
        <v>0</v>
      </c>
      <c r="M54" s="9">
        <f>'NEW SNOW'!M73</f>
        <v>0</v>
      </c>
      <c r="N54" s="9">
        <f>'NEW SNOW'!N73</f>
        <v>0</v>
      </c>
      <c r="O54" s="9">
        <f>'NEW SNOW'!O73</f>
        <v>0</v>
      </c>
      <c r="P54" s="9">
        <f>'NEW SNOW'!P73</f>
        <v>0</v>
      </c>
      <c r="Q54" s="9">
        <f>'NEW SNOW'!Q73</f>
        <v>5.9</v>
      </c>
      <c r="R54" s="9" t="str">
        <f>'NEW SNOW'!R73</f>
        <v>T</v>
      </c>
      <c r="S54" s="9">
        <f>'NEW SNOW'!S73</f>
        <v>0</v>
      </c>
      <c r="T54" s="9">
        <f>'NEW SNOW'!T73</f>
        <v>0</v>
      </c>
      <c r="U54" s="9">
        <f>'NEW SNOW'!U73</f>
        <v>0</v>
      </c>
      <c r="V54" s="9">
        <f>'NEW SNOW'!V73</f>
        <v>0</v>
      </c>
      <c r="W54" s="9">
        <f>'NEW SNOW'!W73</f>
        <v>0</v>
      </c>
      <c r="X54" s="9">
        <f>'NEW SNOW'!X73</f>
        <v>0</v>
      </c>
      <c r="Y54" s="9">
        <f>'NEW SNOW'!Y73</f>
        <v>0</v>
      </c>
      <c r="Z54" s="9">
        <f>'NEW SNOW'!Z73</f>
        <v>0</v>
      </c>
      <c r="AA54" s="9">
        <f>'NEW SNOW'!AA73</f>
        <v>0</v>
      </c>
      <c r="AB54" s="9">
        <f>'NEW SNOW'!AB73</f>
        <v>0</v>
      </c>
      <c r="AC54" s="9">
        <f>'NEW SNOW'!AC73</f>
        <v>0</v>
      </c>
      <c r="AD54" s="9">
        <f>'NEW SNOW'!AD73</f>
        <v>0</v>
      </c>
      <c r="AE54" s="9">
        <f>'NEW SNOW'!AE73</f>
        <v>0</v>
      </c>
      <c r="AF54" s="9">
        <f>'NEW SNOW'!AF73</f>
        <v>0</v>
      </c>
      <c r="AI54" s="4">
        <v>1950</v>
      </c>
      <c r="AJ54" s="28" t="str">
        <f t="shared" si="16"/>
        <v xml:space="preserve"> </v>
      </c>
      <c r="AK54" s="28" t="str">
        <f t="shared" si="16"/>
        <v xml:space="preserve"> </v>
      </c>
      <c r="AL54" s="28" t="str">
        <f t="shared" si="16"/>
        <v xml:space="preserve"> </v>
      </c>
      <c r="AM54" s="28" t="str">
        <f t="shared" si="16"/>
        <v xml:space="preserve"> </v>
      </c>
      <c r="AN54" s="28" t="str">
        <f t="shared" si="16"/>
        <v xml:space="preserve"> </v>
      </c>
      <c r="AO54" s="28" t="str">
        <f t="shared" si="16"/>
        <v xml:space="preserve"> </v>
      </c>
      <c r="AP54" s="28" t="str">
        <f t="shared" si="16"/>
        <v xml:space="preserve"> </v>
      </c>
      <c r="AQ54" s="28" t="str">
        <f t="shared" si="16"/>
        <v xml:space="preserve"> </v>
      </c>
      <c r="AR54" s="28" t="str">
        <f t="shared" si="16"/>
        <v xml:space="preserve"> </v>
      </c>
      <c r="AS54" s="28" t="str">
        <f t="shared" si="16"/>
        <v xml:space="preserve"> </v>
      </c>
      <c r="AT54" s="28" t="str">
        <f t="shared" si="16"/>
        <v xml:space="preserve"> </v>
      </c>
      <c r="AU54" s="28" t="str">
        <f t="shared" si="16"/>
        <v xml:space="preserve"> </v>
      </c>
      <c r="AV54" s="28" t="str">
        <f t="shared" si="16"/>
        <v xml:space="preserve"> </v>
      </c>
      <c r="AW54" s="28" t="str">
        <f t="shared" si="16"/>
        <v xml:space="preserve"> </v>
      </c>
      <c r="AX54" s="28" t="str">
        <f t="shared" si="16"/>
        <v xml:space="preserve"> </v>
      </c>
      <c r="AY54" s="28">
        <f t="shared" si="15"/>
        <v>5.9</v>
      </c>
      <c r="AZ54" s="28" t="str">
        <f t="shared" si="9"/>
        <v xml:space="preserve"> </v>
      </c>
      <c r="BA54" s="28" t="str">
        <f t="shared" si="9"/>
        <v xml:space="preserve"> </v>
      </c>
      <c r="BB54" s="28" t="str">
        <f t="shared" si="9"/>
        <v xml:space="preserve"> </v>
      </c>
      <c r="BC54" s="28" t="str">
        <f t="shared" si="9"/>
        <v xml:space="preserve"> </v>
      </c>
      <c r="BD54" s="28" t="str">
        <f t="shared" si="9"/>
        <v xml:space="preserve"> </v>
      </c>
      <c r="BE54" s="28" t="str">
        <f t="shared" si="9"/>
        <v xml:space="preserve"> </v>
      </c>
      <c r="BF54" s="28" t="str">
        <f t="shared" si="8"/>
        <v xml:space="preserve"> </v>
      </c>
      <c r="BG54" s="28" t="str">
        <f t="shared" si="8"/>
        <v xml:space="preserve"> </v>
      </c>
      <c r="BH54" s="28" t="str">
        <f t="shared" si="8"/>
        <v xml:space="preserve"> </v>
      </c>
      <c r="BI54" s="28" t="str">
        <f t="shared" si="8"/>
        <v xml:space="preserve"> </v>
      </c>
      <c r="BJ54" s="28" t="str">
        <f t="shared" si="8"/>
        <v xml:space="preserve"> </v>
      </c>
      <c r="BK54" s="28" t="str">
        <f t="shared" si="8"/>
        <v xml:space="preserve"> </v>
      </c>
      <c r="BL54" s="28" t="str">
        <f t="shared" si="8"/>
        <v xml:space="preserve"> </v>
      </c>
      <c r="BM54" s="28" t="str">
        <f t="shared" si="8"/>
        <v xml:space="preserve"> </v>
      </c>
      <c r="BN54" s="28" t="str">
        <f t="shared" si="14"/>
        <v xml:space="preserve"> </v>
      </c>
      <c r="BO54" s="500"/>
      <c r="BP54" s="28" t="str">
        <f t="shared" si="18"/>
        <v xml:space="preserve"> </v>
      </c>
      <c r="BQ54" s="28" t="str">
        <f t="shared" si="18"/>
        <v xml:space="preserve"> </v>
      </c>
      <c r="BR54" s="28" t="str">
        <f t="shared" si="18"/>
        <v xml:space="preserve"> </v>
      </c>
      <c r="BS54" s="28" t="str">
        <f t="shared" si="18"/>
        <v xml:space="preserve"> </v>
      </c>
      <c r="BT54" s="28" t="str">
        <f t="shared" si="18"/>
        <v xml:space="preserve"> </v>
      </c>
      <c r="BU54" s="28" t="str">
        <f t="shared" si="18"/>
        <v xml:space="preserve"> </v>
      </c>
      <c r="BV54" s="28" t="str">
        <f t="shared" si="18"/>
        <v xml:space="preserve"> </v>
      </c>
      <c r="BW54" s="28" t="str">
        <f t="shared" si="18"/>
        <v xml:space="preserve"> </v>
      </c>
      <c r="BX54" s="28" t="str">
        <f t="shared" si="18"/>
        <v xml:space="preserve"> </v>
      </c>
      <c r="BY54" s="28" t="str">
        <f t="shared" si="18"/>
        <v xml:space="preserve"> </v>
      </c>
      <c r="BZ54" s="28" t="str">
        <f t="shared" si="18"/>
        <v xml:space="preserve"> </v>
      </c>
      <c r="CA54" s="28" t="str">
        <f t="shared" si="18"/>
        <v xml:space="preserve"> </v>
      </c>
      <c r="CB54" s="28" t="str">
        <f t="shared" si="18"/>
        <v xml:space="preserve"> </v>
      </c>
      <c r="CC54" s="28" t="str">
        <f t="shared" si="18"/>
        <v xml:space="preserve"> </v>
      </c>
      <c r="CD54" s="28" t="str">
        <f t="shared" si="18"/>
        <v xml:space="preserve"> </v>
      </c>
      <c r="CE54" s="28">
        <f t="shared" si="17"/>
        <v>1950</v>
      </c>
      <c r="CF54" s="28" t="str">
        <f t="shared" si="13"/>
        <v xml:space="preserve"> </v>
      </c>
      <c r="CG54" s="28" t="str">
        <f t="shared" si="13"/>
        <v xml:space="preserve"> </v>
      </c>
      <c r="CH54" s="28" t="str">
        <f t="shared" si="13"/>
        <v xml:space="preserve"> </v>
      </c>
      <c r="CI54" s="28" t="str">
        <f t="shared" si="13"/>
        <v xml:space="preserve"> </v>
      </c>
      <c r="CJ54" s="28" t="str">
        <f t="shared" si="13"/>
        <v xml:space="preserve"> </v>
      </c>
      <c r="CK54" s="28" t="str">
        <f t="shared" si="13"/>
        <v xml:space="preserve"> </v>
      </c>
      <c r="CL54" s="28" t="str">
        <f t="shared" si="13"/>
        <v xml:space="preserve"> </v>
      </c>
      <c r="CM54" s="28" t="str">
        <f t="shared" si="13"/>
        <v xml:space="preserve"> </v>
      </c>
      <c r="CN54" s="28" t="str">
        <f t="shared" si="13"/>
        <v xml:space="preserve"> </v>
      </c>
      <c r="CO54" s="28" t="str">
        <f t="shared" si="13"/>
        <v xml:space="preserve"> </v>
      </c>
      <c r="CP54" s="28" t="str">
        <f t="shared" si="13"/>
        <v xml:space="preserve"> </v>
      </c>
      <c r="CQ54" s="28" t="str">
        <f t="shared" si="13"/>
        <v xml:space="preserve"> </v>
      </c>
      <c r="CR54" s="28" t="str">
        <f t="shared" si="11"/>
        <v xml:space="preserve"> </v>
      </c>
      <c r="CS54" s="28" t="str">
        <f t="shared" si="11"/>
        <v xml:space="preserve"> </v>
      </c>
      <c r="CT54" s="28" t="str">
        <f t="shared" si="11"/>
        <v xml:space="preserve"> </v>
      </c>
      <c r="CU54" s="500"/>
    </row>
    <row r="55" spans="1:99">
      <c r="A55" s="4">
        <v>1951</v>
      </c>
      <c r="B55" s="9">
        <f>'NEW SNOW'!B74</f>
        <v>0</v>
      </c>
      <c r="C55" s="9">
        <f>'NEW SNOW'!C74</f>
        <v>0</v>
      </c>
      <c r="D55" s="9">
        <f>'NEW SNOW'!D74</f>
        <v>0</v>
      </c>
      <c r="E55" s="9">
        <f>'NEW SNOW'!E74</f>
        <v>0</v>
      </c>
      <c r="F55" s="9">
        <f>'NEW SNOW'!F74</f>
        <v>0</v>
      </c>
      <c r="G55" s="9">
        <f>'NEW SNOW'!G74</f>
        <v>0</v>
      </c>
      <c r="H55" s="9" t="str">
        <f>'NEW SNOW'!H74</f>
        <v>T</v>
      </c>
      <c r="I55" s="9">
        <f>'NEW SNOW'!I74</f>
        <v>0</v>
      </c>
      <c r="J55" s="9">
        <f>'NEW SNOW'!J74</f>
        <v>0</v>
      </c>
      <c r="K55" s="9">
        <f>'NEW SNOW'!K74</f>
        <v>0</v>
      </c>
      <c r="L55" s="9">
        <f>'NEW SNOW'!L74</f>
        <v>0</v>
      </c>
      <c r="M55" s="9">
        <f>'NEW SNOW'!M74</f>
        <v>0</v>
      </c>
      <c r="N55" s="9">
        <f>'NEW SNOW'!N74</f>
        <v>0</v>
      </c>
      <c r="O55" s="9">
        <f>'NEW SNOW'!O74</f>
        <v>0</v>
      </c>
      <c r="P55" s="9">
        <f>'NEW SNOW'!P74</f>
        <v>0</v>
      </c>
      <c r="Q55" s="9">
        <f>'NEW SNOW'!Q74</f>
        <v>0</v>
      </c>
      <c r="R55" s="9">
        <f>'NEW SNOW'!R74</f>
        <v>0</v>
      </c>
      <c r="S55" s="9">
        <f>'NEW SNOW'!S74</f>
        <v>0</v>
      </c>
      <c r="T55" s="9">
        <f>'NEW SNOW'!T74</f>
        <v>0</v>
      </c>
      <c r="U55" s="9">
        <f>'NEW SNOW'!U74</f>
        <v>0</v>
      </c>
      <c r="V55" s="9">
        <f>'NEW SNOW'!V74</f>
        <v>0</v>
      </c>
      <c r="W55" s="9" t="str">
        <f>'NEW SNOW'!W74</f>
        <v>T</v>
      </c>
      <c r="X55" s="9">
        <f>'NEW SNOW'!X74</f>
        <v>0</v>
      </c>
      <c r="Y55" s="9">
        <f>'NEW SNOW'!Y74</f>
        <v>0</v>
      </c>
      <c r="Z55" s="9">
        <f>'NEW SNOW'!Z74</f>
        <v>0</v>
      </c>
      <c r="AA55" s="9" t="str">
        <f>'NEW SNOW'!AA74</f>
        <v>T</v>
      </c>
      <c r="AB55" s="9">
        <f>'NEW SNOW'!AB74</f>
        <v>0</v>
      </c>
      <c r="AC55" s="9">
        <f>'NEW SNOW'!AC74</f>
        <v>0</v>
      </c>
      <c r="AD55" s="9">
        <f>'NEW SNOW'!AD74</f>
        <v>0</v>
      </c>
      <c r="AE55" s="9">
        <f>'NEW SNOW'!AE74</f>
        <v>0</v>
      </c>
      <c r="AF55" s="9">
        <f>'NEW SNOW'!AF74</f>
        <v>0</v>
      </c>
      <c r="AI55" s="4">
        <v>1951</v>
      </c>
      <c r="AJ55" s="28" t="str">
        <f t="shared" si="16"/>
        <v xml:space="preserve"> </v>
      </c>
      <c r="AK55" s="28" t="str">
        <f t="shared" si="16"/>
        <v xml:space="preserve"> </v>
      </c>
      <c r="AL55" s="28" t="str">
        <f t="shared" si="16"/>
        <v xml:space="preserve"> </v>
      </c>
      <c r="AM55" s="28" t="str">
        <f t="shared" si="16"/>
        <v xml:space="preserve"> </v>
      </c>
      <c r="AN55" s="28" t="str">
        <f t="shared" si="16"/>
        <v xml:space="preserve"> </v>
      </c>
      <c r="AO55" s="28" t="str">
        <f t="shared" si="16"/>
        <v xml:space="preserve"> </v>
      </c>
      <c r="AP55" s="28" t="str">
        <f t="shared" si="16"/>
        <v xml:space="preserve"> </v>
      </c>
      <c r="AQ55" s="28" t="str">
        <f t="shared" si="16"/>
        <v xml:space="preserve"> </v>
      </c>
      <c r="AR55" s="28" t="str">
        <f t="shared" si="16"/>
        <v xml:space="preserve"> </v>
      </c>
      <c r="AS55" s="28" t="str">
        <f t="shared" si="16"/>
        <v xml:space="preserve"> </v>
      </c>
      <c r="AT55" s="28" t="str">
        <f t="shared" si="16"/>
        <v xml:space="preserve"> </v>
      </c>
      <c r="AU55" s="28" t="str">
        <f t="shared" si="16"/>
        <v xml:space="preserve"> </v>
      </c>
      <c r="AV55" s="28" t="str">
        <f t="shared" si="16"/>
        <v xml:space="preserve"> </v>
      </c>
      <c r="AW55" s="28" t="str">
        <f t="shared" si="16"/>
        <v xml:space="preserve"> </v>
      </c>
      <c r="AX55" s="28" t="str">
        <f t="shared" si="16"/>
        <v xml:space="preserve"> </v>
      </c>
      <c r="AY55" s="28" t="str">
        <f t="shared" si="15"/>
        <v xml:space="preserve"> </v>
      </c>
      <c r="AZ55" s="28" t="str">
        <f t="shared" si="9"/>
        <v xml:space="preserve"> </v>
      </c>
      <c r="BA55" s="28" t="str">
        <f t="shared" si="9"/>
        <v xml:space="preserve"> </v>
      </c>
      <c r="BB55" s="28" t="str">
        <f t="shared" si="9"/>
        <v xml:space="preserve"> </v>
      </c>
      <c r="BC55" s="28" t="str">
        <f t="shared" si="9"/>
        <v xml:space="preserve"> </v>
      </c>
      <c r="BD55" s="28" t="str">
        <f t="shared" si="9"/>
        <v xml:space="preserve"> </v>
      </c>
      <c r="BE55" s="28" t="str">
        <f t="shared" si="9"/>
        <v xml:space="preserve"> </v>
      </c>
      <c r="BF55" s="28" t="str">
        <f t="shared" si="8"/>
        <v xml:space="preserve"> </v>
      </c>
      <c r="BG55" s="28" t="str">
        <f t="shared" si="8"/>
        <v xml:space="preserve"> </v>
      </c>
      <c r="BH55" s="28" t="str">
        <f t="shared" si="8"/>
        <v xml:space="preserve"> </v>
      </c>
      <c r="BI55" s="28" t="str">
        <f t="shared" si="8"/>
        <v xml:space="preserve"> </v>
      </c>
      <c r="BJ55" s="28" t="str">
        <f t="shared" si="8"/>
        <v xml:space="preserve"> </v>
      </c>
      <c r="BK55" s="28" t="str">
        <f t="shared" si="8"/>
        <v xml:space="preserve"> </v>
      </c>
      <c r="BL55" s="28" t="str">
        <f t="shared" si="8"/>
        <v xml:space="preserve"> </v>
      </c>
      <c r="BM55" s="28" t="str">
        <f t="shared" si="8"/>
        <v xml:space="preserve"> </v>
      </c>
      <c r="BN55" s="28" t="str">
        <f t="shared" si="14"/>
        <v xml:space="preserve"> </v>
      </c>
      <c r="BO55" s="500"/>
      <c r="BP55" s="28" t="str">
        <f t="shared" si="18"/>
        <v xml:space="preserve"> </v>
      </c>
      <c r="BQ55" s="28" t="str">
        <f t="shared" si="18"/>
        <v xml:space="preserve"> </v>
      </c>
      <c r="BR55" s="28" t="str">
        <f t="shared" si="18"/>
        <v xml:space="preserve"> </v>
      </c>
      <c r="BS55" s="28" t="str">
        <f t="shared" si="18"/>
        <v xml:space="preserve"> </v>
      </c>
      <c r="BT55" s="28" t="str">
        <f t="shared" si="18"/>
        <v xml:space="preserve"> </v>
      </c>
      <c r="BU55" s="28" t="str">
        <f t="shared" si="18"/>
        <v xml:space="preserve"> </v>
      </c>
      <c r="BV55" s="28" t="str">
        <f t="shared" si="18"/>
        <v xml:space="preserve"> </v>
      </c>
      <c r="BW55" s="28" t="str">
        <f t="shared" si="18"/>
        <v xml:space="preserve"> </v>
      </c>
      <c r="BX55" s="28" t="str">
        <f t="shared" si="18"/>
        <v xml:space="preserve"> </v>
      </c>
      <c r="BY55" s="28" t="str">
        <f t="shared" si="18"/>
        <v xml:space="preserve"> </v>
      </c>
      <c r="BZ55" s="28" t="str">
        <f t="shared" si="18"/>
        <v xml:space="preserve"> </v>
      </c>
      <c r="CA55" s="28" t="str">
        <f t="shared" si="18"/>
        <v xml:space="preserve"> </v>
      </c>
      <c r="CB55" s="28" t="str">
        <f t="shared" si="18"/>
        <v xml:space="preserve"> </v>
      </c>
      <c r="CC55" s="28" t="str">
        <f t="shared" si="18"/>
        <v xml:space="preserve"> </v>
      </c>
      <c r="CD55" s="28" t="str">
        <f t="shared" si="18"/>
        <v xml:space="preserve"> </v>
      </c>
      <c r="CE55" s="28" t="str">
        <f t="shared" si="17"/>
        <v xml:space="preserve"> </v>
      </c>
      <c r="CF55" s="28" t="str">
        <f t="shared" si="13"/>
        <v xml:space="preserve"> </v>
      </c>
      <c r="CG55" s="28" t="str">
        <f t="shared" si="13"/>
        <v xml:space="preserve"> </v>
      </c>
      <c r="CH55" s="28" t="str">
        <f t="shared" si="13"/>
        <v xml:space="preserve"> </v>
      </c>
      <c r="CI55" s="28" t="str">
        <f t="shared" si="13"/>
        <v xml:space="preserve"> </v>
      </c>
      <c r="CJ55" s="28" t="str">
        <f t="shared" si="13"/>
        <v xml:space="preserve"> </v>
      </c>
      <c r="CK55" s="28" t="str">
        <f t="shared" si="13"/>
        <v xml:space="preserve"> </v>
      </c>
      <c r="CL55" s="28" t="str">
        <f t="shared" si="13"/>
        <v xml:space="preserve"> </v>
      </c>
      <c r="CM55" s="28" t="str">
        <f t="shared" si="13"/>
        <v xml:space="preserve"> </v>
      </c>
      <c r="CN55" s="28" t="str">
        <f t="shared" si="13"/>
        <v xml:space="preserve"> </v>
      </c>
      <c r="CO55" s="28" t="str">
        <f t="shared" si="13"/>
        <v xml:space="preserve"> </v>
      </c>
      <c r="CP55" s="28" t="str">
        <f t="shared" si="13"/>
        <v xml:space="preserve"> </v>
      </c>
      <c r="CQ55" s="28" t="str">
        <f t="shared" si="13"/>
        <v xml:space="preserve"> </v>
      </c>
      <c r="CR55" s="28" t="str">
        <f t="shared" si="11"/>
        <v xml:space="preserve"> </v>
      </c>
      <c r="CS55" s="28" t="str">
        <f t="shared" si="11"/>
        <v xml:space="preserve"> </v>
      </c>
      <c r="CT55" s="28" t="str">
        <f t="shared" si="11"/>
        <v xml:space="preserve"> </v>
      </c>
      <c r="CU55" s="500"/>
    </row>
    <row r="56" spans="1:99">
      <c r="A56" s="4">
        <v>1952</v>
      </c>
      <c r="B56" s="9" t="str">
        <f>'NEW SNOW'!B75</f>
        <v>T</v>
      </c>
      <c r="C56" s="9">
        <f>'NEW SNOW'!C75</f>
        <v>0</v>
      </c>
      <c r="D56" s="9">
        <f>'NEW SNOW'!D75</f>
        <v>0</v>
      </c>
      <c r="E56" s="9">
        <f>'NEW SNOW'!E75</f>
        <v>0</v>
      </c>
      <c r="F56" s="9">
        <f>'NEW SNOW'!F75</f>
        <v>0</v>
      </c>
      <c r="G56" s="9">
        <f>'NEW SNOW'!G75</f>
        <v>0</v>
      </c>
      <c r="H56" s="9">
        <f>'NEW SNOW'!H75</f>
        <v>0</v>
      </c>
      <c r="I56" s="9">
        <f>'NEW SNOW'!I75</f>
        <v>0</v>
      </c>
      <c r="J56" s="9">
        <f>'NEW SNOW'!J75</f>
        <v>0</v>
      </c>
      <c r="K56" s="9">
        <f>'NEW SNOW'!K75</f>
        <v>0</v>
      </c>
      <c r="L56" s="9">
        <f>'NEW SNOW'!L75</f>
        <v>0</v>
      </c>
      <c r="M56" s="9">
        <f>'NEW SNOW'!M75</f>
        <v>0</v>
      </c>
      <c r="N56" s="9">
        <f>'NEW SNOW'!N75</f>
        <v>0</v>
      </c>
      <c r="O56" s="9">
        <f>'NEW SNOW'!O75</f>
        <v>0</v>
      </c>
      <c r="P56" s="9">
        <f>'NEW SNOW'!P75</f>
        <v>0</v>
      </c>
      <c r="Q56" s="9">
        <f>'NEW SNOW'!Q75</f>
        <v>0</v>
      </c>
      <c r="R56" s="9">
        <f>'NEW SNOW'!R75</f>
        <v>0</v>
      </c>
      <c r="S56" s="9">
        <f>'NEW SNOW'!S75</f>
        <v>0</v>
      </c>
      <c r="T56" s="9">
        <f>'NEW SNOW'!T75</f>
        <v>0</v>
      </c>
      <c r="U56" s="9">
        <f>'NEW SNOW'!U75</f>
        <v>0</v>
      </c>
      <c r="V56" s="9">
        <f>'NEW SNOW'!V75</f>
        <v>0</v>
      </c>
      <c r="W56" s="9">
        <f>'NEW SNOW'!W75</f>
        <v>0</v>
      </c>
      <c r="X56" s="9">
        <f>'NEW SNOW'!X75</f>
        <v>0</v>
      </c>
      <c r="Y56" s="9">
        <f>'NEW SNOW'!Y75</f>
        <v>0</v>
      </c>
      <c r="Z56" s="9">
        <f>'NEW SNOW'!Z75</f>
        <v>0</v>
      </c>
      <c r="AA56" s="9">
        <f>'NEW SNOW'!AA75</f>
        <v>0</v>
      </c>
      <c r="AB56" s="9">
        <f>'NEW SNOW'!AB75</f>
        <v>0</v>
      </c>
      <c r="AC56" s="9">
        <f>'NEW SNOW'!AC75</f>
        <v>0</v>
      </c>
      <c r="AD56" s="9">
        <f>'NEW SNOW'!AD75</f>
        <v>0</v>
      </c>
      <c r="AE56" s="9">
        <f>'NEW SNOW'!AE75</f>
        <v>0</v>
      </c>
      <c r="AF56" s="9">
        <f>'NEW SNOW'!AF75</f>
        <v>0</v>
      </c>
      <c r="AI56" s="4">
        <v>1952</v>
      </c>
      <c r="AJ56" s="28" t="str">
        <f t="shared" si="16"/>
        <v xml:space="preserve"> </v>
      </c>
      <c r="AK56" s="28" t="str">
        <f t="shared" si="16"/>
        <v xml:space="preserve"> </v>
      </c>
      <c r="AL56" s="28" t="str">
        <f t="shared" si="16"/>
        <v xml:space="preserve"> </v>
      </c>
      <c r="AM56" s="28" t="str">
        <f t="shared" si="16"/>
        <v xml:space="preserve"> </v>
      </c>
      <c r="AN56" s="28" t="str">
        <f t="shared" si="16"/>
        <v xml:space="preserve"> </v>
      </c>
      <c r="AO56" s="28" t="str">
        <f t="shared" si="16"/>
        <v xml:space="preserve"> </v>
      </c>
      <c r="AP56" s="28" t="str">
        <f t="shared" si="16"/>
        <v xml:space="preserve"> </v>
      </c>
      <c r="AQ56" s="28" t="str">
        <f t="shared" si="16"/>
        <v xml:space="preserve"> </v>
      </c>
      <c r="AR56" s="28" t="str">
        <f t="shared" si="16"/>
        <v xml:space="preserve"> </v>
      </c>
      <c r="AS56" s="28" t="str">
        <f t="shared" si="16"/>
        <v xml:space="preserve"> </v>
      </c>
      <c r="AT56" s="28" t="str">
        <f t="shared" si="16"/>
        <v xml:space="preserve"> </v>
      </c>
      <c r="AU56" s="28" t="str">
        <f t="shared" si="16"/>
        <v xml:space="preserve"> </v>
      </c>
      <c r="AV56" s="28" t="str">
        <f t="shared" si="16"/>
        <v xml:space="preserve"> </v>
      </c>
      <c r="AW56" s="28" t="str">
        <f t="shared" si="16"/>
        <v xml:space="preserve"> </v>
      </c>
      <c r="AX56" s="28" t="str">
        <f t="shared" si="16"/>
        <v xml:space="preserve"> </v>
      </c>
      <c r="AY56" s="28" t="str">
        <f t="shared" si="15"/>
        <v xml:space="preserve"> </v>
      </c>
      <c r="AZ56" s="28" t="str">
        <f t="shared" si="9"/>
        <v xml:space="preserve"> </v>
      </c>
      <c r="BA56" s="28" t="str">
        <f t="shared" si="9"/>
        <v xml:space="preserve"> </v>
      </c>
      <c r="BB56" s="28" t="str">
        <f t="shared" si="9"/>
        <v xml:space="preserve"> </v>
      </c>
      <c r="BC56" s="28" t="str">
        <f t="shared" si="9"/>
        <v xml:space="preserve"> </v>
      </c>
      <c r="BD56" s="28" t="str">
        <f t="shared" si="9"/>
        <v xml:space="preserve"> </v>
      </c>
      <c r="BE56" s="28" t="str">
        <f t="shared" si="9"/>
        <v xml:space="preserve"> </v>
      </c>
      <c r="BF56" s="28" t="str">
        <f t="shared" si="8"/>
        <v xml:space="preserve"> </v>
      </c>
      <c r="BG56" s="28" t="str">
        <f t="shared" si="8"/>
        <v xml:space="preserve"> </v>
      </c>
      <c r="BH56" s="28" t="str">
        <f t="shared" si="8"/>
        <v xml:space="preserve"> </v>
      </c>
      <c r="BI56" s="28" t="str">
        <f t="shared" si="8"/>
        <v xml:space="preserve"> </v>
      </c>
      <c r="BJ56" s="28" t="str">
        <f t="shared" si="8"/>
        <v xml:space="preserve"> </v>
      </c>
      <c r="BK56" s="28" t="str">
        <f t="shared" si="8"/>
        <v xml:space="preserve"> </v>
      </c>
      <c r="BL56" s="28" t="str">
        <f t="shared" si="8"/>
        <v xml:space="preserve"> </v>
      </c>
      <c r="BM56" s="28" t="str">
        <f t="shared" si="8"/>
        <v xml:space="preserve"> </v>
      </c>
      <c r="BN56" s="28" t="str">
        <f t="shared" si="14"/>
        <v xml:space="preserve"> </v>
      </c>
      <c r="BO56" s="500"/>
      <c r="BP56" s="28" t="str">
        <f t="shared" si="18"/>
        <v xml:space="preserve"> </v>
      </c>
      <c r="BQ56" s="28" t="str">
        <f t="shared" si="18"/>
        <v xml:space="preserve"> </v>
      </c>
      <c r="BR56" s="28" t="str">
        <f t="shared" si="18"/>
        <v xml:space="preserve"> </v>
      </c>
      <c r="BS56" s="28" t="str">
        <f t="shared" si="18"/>
        <v xml:space="preserve"> </v>
      </c>
      <c r="BT56" s="28" t="str">
        <f t="shared" si="18"/>
        <v xml:space="preserve"> </v>
      </c>
      <c r="BU56" s="28" t="str">
        <f t="shared" si="18"/>
        <v xml:space="preserve"> </v>
      </c>
      <c r="BV56" s="28" t="str">
        <f t="shared" si="18"/>
        <v xml:space="preserve"> </v>
      </c>
      <c r="BW56" s="28" t="str">
        <f t="shared" si="18"/>
        <v xml:space="preserve"> </v>
      </c>
      <c r="BX56" s="28" t="str">
        <f t="shared" si="18"/>
        <v xml:space="preserve"> </v>
      </c>
      <c r="BY56" s="28" t="str">
        <f t="shared" si="18"/>
        <v xml:space="preserve"> </v>
      </c>
      <c r="BZ56" s="28" t="str">
        <f t="shared" si="18"/>
        <v xml:space="preserve"> </v>
      </c>
      <c r="CA56" s="28" t="str">
        <f t="shared" si="18"/>
        <v xml:space="preserve"> </v>
      </c>
      <c r="CB56" s="28" t="str">
        <f t="shared" si="18"/>
        <v xml:space="preserve"> </v>
      </c>
      <c r="CC56" s="28" t="str">
        <f t="shared" si="18"/>
        <v xml:space="preserve"> </v>
      </c>
      <c r="CD56" s="28" t="str">
        <f t="shared" si="18"/>
        <v xml:space="preserve"> </v>
      </c>
      <c r="CE56" s="28" t="str">
        <f t="shared" si="17"/>
        <v xml:space="preserve"> </v>
      </c>
      <c r="CF56" s="28" t="str">
        <f t="shared" si="13"/>
        <v xml:space="preserve"> </v>
      </c>
      <c r="CG56" s="28" t="str">
        <f t="shared" si="13"/>
        <v xml:space="preserve"> </v>
      </c>
      <c r="CH56" s="28" t="str">
        <f t="shared" si="13"/>
        <v xml:space="preserve"> </v>
      </c>
      <c r="CI56" s="28" t="str">
        <f t="shared" ref="CI56:CT79" si="19">IF(OR(U56="T",U56=0,U56="M",U56="TR" ), " ", $AI56)</f>
        <v xml:space="preserve"> </v>
      </c>
      <c r="CJ56" s="28" t="str">
        <f t="shared" si="19"/>
        <v xml:space="preserve"> </v>
      </c>
      <c r="CK56" s="28" t="str">
        <f t="shared" si="19"/>
        <v xml:space="preserve"> </v>
      </c>
      <c r="CL56" s="28" t="str">
        <f t="shared" si="19"/>
        <v xml:space="preserve"> </v>
      </c>
      <c r="CM56" s="28" t="str">
        <f t="shared" si="19"/>
        <v xml:space="preserve"> </v>
      </c>
      <c r="CN56" s="28" t="str">
        <f t="shared" si="19"/>
        <v xml:space="preserve"> </v>
      </c>
      <c r="CO56" s="28" t="str">
        <f t="shared" si="19"/>
        <v xml:space="preserve"> </v>
      </c>
      <c r="CP56" s="28" t="str">
        <f t="shared" si="19"/>
        <v xml:space="preserve"> </v>
      </c>
      <c r="CQ56" s="28" t="str">
        <f t="shared" si="19"/>
        <v xml:space="preserve"> </v>
      </c>
      <c r="CR56" s="28" t="str">
        <f t="shared" si="11"/>
        <v xml:space="preserve"> </v>
      </c>
      <c r="CS56" s="28" t="str">
        <f t="shared" si="11"/>
        <v xml:space="preserve"> </v>
      </c>
      <c r="CT56" s="28" t="str">
        <f t="shared" si="11"/>
        <v xml:space="preserve"> </v>
      </c>
      <c r="CU56" s="500"/>
    </row>
    <row r="57" spans="1:99">
      <c r="A57" s="4">
        <v>1953</v>
      </c>
      <c r="B57" s="9">
        <f>'NEW SNOW'!B76</f>
        <v>0</v>
      </c>
      <c r="C57" s="9">
        <f>'NEW SNOW'!C76</f>
        <v>5.0999999999999996</v>
      </c>
      <c r="D57" s="9">
        <f>'NEW SNOW'!D76</f>
        <v>0</v>
      </c>
      <c r="E57" s="9">
        <f>'NEW SNOW'!E76</f>
        <v>0</v>
      </c>
      <c r="F57" s="9">
        <f>'NEW SNOW'!F76</f>
        <v>0</v>
      </c>
      <c r="G57" s="9">
        <f>'NEW SNOW'!G76</f>
        <v>0</v>
      </c>
      <c r="H57" s="9">
        <f>'NEW SNOW'!H76</f>
        <v>0</v>
      </c>
      <c r="I57" s="9">
        <f>'NEW SNOW'!I76</f>
        <v>0.5</v>
      </c>
      <c r="J57" s="9">
        <f>'NEW SNOW'!J76</f>
        <v>0</v>
      </c>
      <c r="K57" s="9">
        <f>'NEW SNOW'!K76</f>
        <v>0</v>
      </c>
      <c r="L57" s="9">
        <f>'NEW SNOW'!L76</f>
        <v>0</v>
      </c>
      <c r="M57" s="9">
        <f>'NEW SNOW'!M76</f>
        <v>0</v>
      </c>
      <c r="N57" s="9">
        <f>'NEW SNOW'!N76</f>
        <v>0</v>
      </c>
      <c r="O57" s="9">
        <f>'NEW SNOW'!O76</f>
        <v>0</v>
      </c>
      <c r="P57" s="9">
        <f>'NEW SNOW'!P76</f>
        <v>0</v>
      </c>
      <c r="Q57" s="9">
        <f>'NEW SNOW'!Q76</f>
        <v>0</v>
      </c>
      <c r="R57" s="9">
        <f>'NEW SNOW'!R76</f>
        <v>0</v>
      </c>
      <c r="S57" s="9">
        <f>'NEW SNOW'!S76</f>
        <v>0</v>
      </c>
      <c r="T57" s="9">
        <f>'NEW SNOW'!T76</f>
        <v>0</v>
      </c>
      <c r="U57" s="9">
        <f>'NEW SNOW'!U76</f>
        <v>0</v>
      </c>
      <c r="V57" s="9">
        <f>'NEW SNOW'!V76</f>
        <v>0</v>
      </c>
      <c r="W57" s="9">
        <f>'NEW SNOW'!W76</f>
        <v>0</v>
      </c>
      <c r="X57" s="9">
        <f>'NEW SNOW'!X76</f>
        <v>0</v>
      </c>
      <c r="Y57" s="9">
        <f>'NEW SNOW'!Y76</f>
        <v>0</v>
      </c>
      <c r="Z57" s="9">
        <f>'NEW SNOW'!Z76</f>
        <v>0</v>
      </c>
      <c r="AA57" s="9">
        <f>'NEW SNOW'!AA76</f>
        <v>0</v>
      </c>
      <c r="AB57" s="9">
        <f>'NEW SNOW'!AB76</f>
        <v>0</v>
      </c>
      <c r="AC57" s="9">
        <f>'NEW SNOW'!AC76</f>
        <v>0</v>
      </c>
      <c r="AD57" s="9">
        <f>'NEW SNOW'!AD76</f>
        <v>0</v>
      </c>
      <c r="AE57" s="9">
        <f>'NEW SNOW'!AE76</f>
        <v>0</v>
      </c>
      <c r="AF57" s="9">
        <f>'NEW SNOW'!AF76</f>
        <v>0</v>
      </c>
      <c r="AI57" s="4">
        <v>1953</v>
      </c>
      <c r="AJ57" s="28" t="str">
        <f t="shared" si="16"/>
        <v xml:space="preserve"> </v>
      </c>
      <c r="AK57" s="28">
        <f t="shared" si="16"/>
        <v>5.0999999999999996</v>
      </c>
      <c r="AL57" s="28" t="str">
        <f t="shared" si="16"/>
        <v xml:space="preserve"> </v>
      </c>
      <c r="AM57" s="28" t="str">
        <f t="shared" si="16"/>
        <v xml:space="preserve"> </v>
      </c>
      <c r="AN57" s="28" t="str">
        <f t="shared" si="16"/>
        <v xml:space="preserve"> </v>
      </c>
      <c r="AO57" s="28" t="str">
        <f t="shared" si="16"/>
        <v xml:space="preserve"> </v>
      </c>
      <c r="AP57" s="28" t="str">
        <f t="shared" si="16"/>
        <v xml:space="preserve"> </v>
      </c>
      <c r="AQ57" s="28">
        <f t="shared" si="16"/>
        <v>0.5</v>
      </c>
      <c r="AR57" s="28" t="str">
        <f t="shared" si="16"/>
        <v xml:space="preserve"> </v>
      </c>
      <c r="AS57" s="28" t="str">
        <f t="shared" si="16"/>
        <v xml:space="preserve"> </v>
      </c>
      <c r="AT57" s="28" t="str">
        <f t="shared" si="16"/>
        <v xml:space="preserve"> </v>
      </c>
      <c r="AU57" s="28" t="str">
        <f t="shared" si="16"/>
        <v xml:space="preserve"> </v>
      </c>
      <c r="AV57" s="28" t="str">
        <f t="shared" si="16"/>
        <v xml:space="preserve"> </v>
      </c>
      <c r="AW57" s="28" t="str">
        <f t="shared" si="16"/>
        <v xml:space="preserve"> </v>
      </c>
      <c r="AX57" s="28" t="str">
        <f t="shared" si="16"/>
        <v xml:space="preserve"> </v>
      </c>
      <c r="AY57" s="28" t="str">
        <f t="shared" si="15"/>
        <v xml:space="preserve"> </v>
      </c>
      <c r="AZ57" s="28" t="str">
        <f t="shared" si="9"/>
        <v xml:space="preserve"> </v>
      </c>
      <c r="BA57" s="28" t="str">
        <f t="shared" si="9"/>
        <v xml:space="preserve"> </v>
      </c>
      <c r="BB57" s="28" t="str">
        <f t="shared" si="9"/>
        <v xml:space="preserve"> </v>
      </c>
      <c r="BC57" s="28" t="str">
        <f t="shared" si="9"/>
        <v xml:space="preserve"> </v>
      </c>
      <c r="BD57" s="28" t="str">
        <f t="shared" si="9"/>
        <v xml:space="preserve"> </v>
      </c>
      <c r="BE57" s="28" t="str">
        <f t="shared" si="9"/>
        <v xml:space="preserve"> </v>
      </c>
      <c r="BF57" s="28" t="str">
        <f t="shared" si="9"/>
        <v xml:space="preserve"> </v>
      </c>
      <c r="BG57" s="28" t="str">
        <f t="shared" si="9"/>
        <v xml:space="preserve"> </v>
      </c>
      <c r="BH57" s="28" t="str">
        <f t="shared" si="9"/>
        <v xml:space="preserve"> </v>
      </c>
      <c r="BI57" s="28" t="str">
        <f t="shared" si="9"/>
        <v xml:space="preserve"> </v>
      </c>
      <c r="BJ57" s="28" t="str">
        <f t="shared" si="9"/>
        <v xml:space="preserve"> </v>
      </c>
      <c r="BK57" s="28" t="str">
        <f t="shared" si="9"/>
        <v xml:space="preserve"> </v>
      </c>
      <c r="BL57" s="28" t="str">
        <f t="shared" si="9"/>
        <v xml:space="preserve"> </v>
      </c>
      <c r="BM57" s="28" t="str">
        <f t="shared" si="9"/>
        <v xml:space="preserve"> </v>
      </c>
      <c r="BN57" s="28" t="str">
        <f t="shared" si="14"/>
        <v xml:space="preserve"> </v>
      </c>
      <c r="BO57" s="500"/>
      <c r="BP57" s="28" t="str">
        <f t="shared" si="18"/>
        <v xml:space="preserve"> </v>
      </c>
      <c r="BQ57" s="28">
        <f t="shared" si="18"/>
        <v>1953</v>
      </c>
      <c r="BR57" s="28" t="str">
        <f t="shared" si="18"/>
        <v xml:space="preserve"> </v>
      </c>
      <c r="BS57" s="28" t="str">
        <f t="shared" si="18"/>
        <v xml:space="preserve"> </v>
      </c>
      <c r="BT57" s="28" t="str">
        <f t="shared" si="18"/>
        <v xml:space="preserve"> </v>
      </c>
      <c r="BU57" s="28" t="str">
        <f t="shared" si="18"/>
        <v xml:space="preserve"> </v>
      </c>
      <c r="BV57" s="28" t="str">
        <f t="shared" si="18"/>
        <v xml:space="preserve"> </v>
      </c>
      <c r="BW57" s="28">
        <f t="shared" si="18"/>
        <v>1953</v>
      </c>
      <c r="BX57" s="28" t="str">
        <f t="shared" si="18"/>
        <v xml:space="preserve"> </v>
      </c>
      <c r="BY57" s="28" t="str">
        <f t="shared" si="18"/>
        <v xml:space="preserve"> </v>
      </c>
      <c r="BZ57" s="28" t="str">
        <f t="shared" si="18"/>
        <v xml:space="preserve"> </v>
      </c>
      <c r="CA57" s="28" t="str">
        <f t="shared" si="18"/>
        <v xml:space="preserve"> </v>
      </c>
      <c r="CB57" s="28" t="str">
        <f t="shared" si="18"/>
        <v xml:space="preserve"> </v>
      </c>
      <c r="CC57" s="28" t="str">
        <f t="shared" si="18"/>
        <v xml:space="preserve"> </v>
      </c>
      <c r="CD57" s="28" t="str">
        <f t="shared" si="18"/>
        <v xml:space="preserve"> </v>
      </c>
      <c r="CE57" s="28" t="str">
        <f t="shared" si="17"/>
        <v xml:space="preserve"> </v>
      </c>
      <c r="CF57" s="28" t="str">
        <f t="shared" si="17"/>
        <v xml:space="preserve"> </v>
      </c>
      <c r="CG57" s="28" t="str">
        <f t="shared" si="17"/>
        <v xml:space="preserve"> </v>
      </c>
      <c r="CH57" s="28" t="str">
        <f t="shared" si="17"/>
        <v xml:space="preserve"> </v>
      </c>
      <c r="CI57" s="28" t="str">
        <f t="shared" si="19"/>
        <v xml:space="preserve"> </v>
      </c>
      <c r="CJ57" s="28" t="str">
        <f t="shared" si="19"/>
        <v xml:space="preserve"> </v>
      </c>
      <c r="CK57" s="28" t="str">
        <f t="shared" si="19"/>
        <v xml:space="preserve"> </v>
      </c>
      <c r="CL57" s="28" t="str">
        <f t="shared" si="19"/>
        <v xml:space="preserve"> </v>
      </c>
      <c r="CM57" s="28" t="str">
        <f t="shared" si="19"/>
        <v xml:space="preserve"> </v>
      </c>
      <c r="CN57" s="28" t="str">
        <f t="shared" si="19"/>
        <v xml:space="preserve"> </v>
      </c>
      <c r="CO57" s="28" t="str">
        <f t="shared" si="19"/>
        <v xml:space="preserve"> </v>
      </c>
      <c r="CP57" s="28" t="str">
        <f t="shared" si="19"/>
        <v xml:space="preserve"> </v>
      </c>
      <c r="CQ57" s="28" t="str">
        <f t="shared" si="19"/>
        <v xml:space="preserve"> </v>
      </c>
      <c r="CR57" s="28" t="str">
        <f t="shared" si="11"/>
        <v xml:space="preserve"> </v>
      </c>
      <c r="CS57" s="28" t="str">
        <f t="shared" si="11"/>
        <v xml:space="preserve"> </v>
      </c>
      <c r="CT57" s="28" t="str">
        <f t="shared" si="11"/>
        <v xml:space="preserve"> </v>
      </c>
      <c r="CU57" s="500"/>
    </row>
    <row r="58" spans="1:99">
      <c r="A58" s="4">
        <v>1954</v>
      </c>
      <c r="B58" s="9">
        <f>'NEW SNOW'!B77</f>
        <v>0</v>
      </c>
      <c r="C58" s="9">
        <f>'NEW SNOW'!C77</f>
        <v>0</v>
      </c>
      <c r="D58" s="9">
        <f>'NEW SNOW'!D77</f>
        <v>0</v>
      </c>
      <c r="E58" s="9">
        <f>'NEW SNOW'!E77</f>
        <v>0</v>
      </c>
      <c r="F58" s="9">
        <f>'NEW SNOW'!F77</f>
        <v>0</v>
      </c>
      <c r="G58" s="9">
        <f>'NEW SNOW'!G77</f>
        <v>0</v>
      </c>
      <c r="H58" s="9">
        <f>'NEW SNOW'!H77</f>
        <v>0</v>
      </c>
      <c r="I58" s="9">
        <f>'NEW SNOW'!I77</f>
        <v>0</v>
      </c>
      <c r="J58" s="9">
        <f>'NEW SNOW'!J77</f>
        <v>0</v>
      </c>
      <c r="K58" s="9">
        <f>'NEW SNOW'!K77</f>
        <v>0</v>
      </c>
      <c r="L58" s="9">
        <f>'NEW SNOW'!L77</f>
        <v>0</v>
      </c>
      <c r="M58" s="9">
        <f>'NEW SNOW'!M77</f>
        <v>0</v>
      </c>
      <c r="N58" s="9">
        <f>'NEW SNOW'!N77</f>
        <v>0</v>
      </c>
      <c r="O58" s="9">
        <f>'NEW SNOW'!O77</f>
        <v>0</v>
      </c>
      <c r="P58" s="9">
        <f>'NEW SNOW'!P77</f>
        <v>0</v>
      </c>
      <c r="Q58" s="9">
        <f>'NEW SNOW'!Q77</f>
        <v>0</v>
      </c>
      <c r="R58" s="9">
        <f>'NEW SNOW'!R77</f>
        <v>0</v>
      </c>
      <c r="S58" s="9">
        <f>'NEW SNOW'!S77</f>
        <v>0</v>
      </c>
      <c r="T58" s="9">
        <f>'NEW SNOW'!T77</f>
        <v>0</v>
      </c>
      <c r="U58" s="9">
        <f>'NEW SNOW'!U77</f>
        <v>0</v>
      </c>
      <c r="V58" s="9">
        <f>'NEW SNOW'!V77</f>
        <v>0</v>
      </c>
      <c r="W58" s="9">
        <f>'NEW SNOW'!W77</f>
        <v>0</v>
      </c>
      <c r="X58" s="9">
        <f>'NEW SNOW'!X77</f>
        <v>0</v>
      </c>
      <c r="Y58" s="9">
        <f>'NEW SNOW'!Y77</f>
        <v>0</v>
      </c>
      <c r="Z58" s="9">
        <f>'NEW SNOW'!Z77</f>
        <v>0</v>
      </c>
      <c r="AA58" s="9">
        <f>'NEW SNOW'!AA77</f>
        <v>0</v>
      </c>
      <c r="AB58" s="9">
        <f>'NEW SNOW'!AB77</f>
        <v>0</v>
      </c>
      <c r="AC58" s="9">
        <f>'NEW SNOW'!AC77</f>
        <v>0</v>
      </c>
      <c r="AD58" s="9">
        <f>'NEW SNOW'!AD77</f>
        <v>0</v>
      </c>
      <c r="AE58" s="9">
        <f>'NEW SNOW'!AE77</f>
        <v>0</v>
      </c>
      <c r="AF58" s="9">
        <f>'NEW SNOW'!AF77</f>
        <v>0</v>
      </c>
      <c r="AI58" s="4">
        <v>1954</v>
      </c>
      <c r="AJ58" s="28" t="str">
        <f t="shared" si="16"/>
        <v xml:space="preserve"> </v>
      </c>
      <c r="AK58" s="28" t="str">
        <f t="shared" si="16"/>
        <v xml:space="preserve"> </v>
      </c>
      <c r="AL58" s="28" t="str">
        <f t="shared" si="16"/>
        <v xml:space="preserve"> </v>
      </c>
      <c r="AM58" s="28" t="str">
        <f t="shared" si="16"/>
        <v xml:space="preserve"> </v>
      </c>
      <c r="AN58" s="28" t="str">
        <f t="shared" si="16"/>
        <v xml:space="preserve"> </v>
      </c>
      <c r="AO58" s="28" t="str">
        <f t="shared" si="16"/>
        <v xml:space="preserve"> </v>
      </c>
      <c r="AP58" s="28" t="str">
        <f t="shared" si="16"/>
        <v xml:space="preserve"> </v>
      </c>
      <c r="AQ58" s="28" t="str">
        <f t="shared" si="16"/>
        <v xml:space="preserve"> </v>
      </c>
      <c r="AR58" s="28" t="str">
        <f t="shared" si="16"/>
        <v xml:space="preserve"> </v>
      </c>
      <c r="AS58" s="28" t="str">
        <f t="shared" si="16"/>
        <v xml:space="preserve"> </v>
      </c>
      <c r="AT58" s="28" t="str">
        <f t="shared" si="16"/>
        <v xml:space="preserve"> </v>
      </c>
      <c r="AU58" s="28" t="str">
        <f t="shared" si="16"/>
        <v xml:space="preserve"> </v>
      </c>
      <c r="AV58" s="28" t="str">
        <f t="shared" si="16"/>
        <v xml:space="preserve"> </v>
      </c>
      <c r="AW58" s="28" t="str">
        <f t="shared" si="16"/>
        <v xml:space="preserve"> </v>
      </c>
      <c r="AX58" s="28" t="str">
        <f t="shared" si="16"/>
        <v xml:space="preserve"> </v>
      </c>
      <c r="AY58" s="28" t="str">
        <f t="shared" si="15"/>
        <v xml:space="preserve"> </v>
      </c>
      <c r="AZ58" s="28" t="str">
        <f t="shared" si="15"/>
        <v xml:space="preserve"> </v>
      </c>
      <c r="BA58" s="28" t="str">
        <f t="shared" si="15"/>
        <v xml:space="preserve"> </v>
      </c>
      <c r="BB58" s="28" t="str">
        <f t="shared" si="15"/>
        <v xml:space="preserve"> </v>
      </c>
      <c r="BC58" s="28" t="str">
        <f t="shared" si="15"/>
        <v xml:space="preserve"> </v>
      </c>
      <c r="BD58" s="28" t="str">
        <f t="shared" si="15"/>
        <v xml:space="preserve"> </v>
      </c>
      <c r="BE58" s="28" t="str">
        <f t="shared" si="15"/>
        <v xml:space="preserve"> </v>
      </c>
      <c r="BF58" s="28" t="str">
        <f t="shared" si="15"/>
        <v xml:space="preserve"> </v>
      </c>
      <c r="BG58" s="28" t="str">
        <f t="shared" si="15"/>
        <v xml:space="preserve"> </v>
      </c>
      <c r="BH58" s="28" t="str">
        <f t="shared" si="15"/>
        <v xml:space="preserve"> </v>
      </c>
      <c r="BI58" s="28" t="str">
        <f t="shared" si="15"/>
        <v xml:space="preserve"> </v>
      </c>
      <c r="BJ58" s="28" t="str">
        <f t="shared" si="15"/>
        <v xml:space="preserve"> </v>
      </c>
      <c r="BK58" s="28" t="str">
        <f t="shared" si="15"/>
        <v xml:space="preserve"> </v>
      </c>
      <c r="BL58" s="28" t="str">
        <f t="shared" si="15"/>
        <v xml:space="preserve"> </v>
      </c>
      <c r="BM58" s="28" t="str">
        <f t="shared" si="15"/>
        <v xml:space="preserve"> </v>
      </c>
      <c r="BN58" s="28" t="str">
        <f t="shared" si="14"/>
        <v xml:space="preserve"> </v>
      </c>
      <c r="BO58" s="500"/>
      <c r="BP58" s="28" t="str">
        <f t="shared" si="18"/>
        <v xml:space="preserve"> </v>
      </c>
      <c r="BQ58" s="28" t="str">
        <f t="shared" si="18"/>
        <v xml:space="preserve"> </v>
      </c>
      <c r="BR58" s="28" t="str">
        <f t="shared" si="18"/>
        <v xml:space="preserve"> </v>
      </c>
      <c r="BS58" s="28" t="str">
        <f t="shared" si="18"/>
        <v xml:space="preserve"> </v>
      </c>
      <c r="BT58" s="28" t="str">
        <f t="shared" si="18"/>
        <v xml:space="preserve"> </v>
      </c>
      <c r="BU58" s="28" t="str">
        <f t="shared" si="18"/>
        <v xml:space="preserve"> </v>
      </c>
      <c r="BV58" s="28" t="str">
        <f t="shared" si="18"/>
        <v xml:space="preserve"> </v>
      </c>
      <c r="BW58" s="28" t="str">
        <f t="shared" si="18"/>
        <v xml:space="preserve"> </v>
      </c>
      <c r="BX58" s="28" t="str">
        <f t="shared" si="18"/>
        <v xml:space="preserve"> </v>
      </c>
      <c r="BY58" s="28" t="str">
        <f t="shared" si="18"/>
        <v xml:space="preserve"> </v>
      </c>
      <c r="BZ58" s="28" t="str">
        <f t="shared" si="18"/>
        <v xml:space="preserve"> </v>
      </c>
      <c r="CA58" s="28" t="str">
        <f t="shared" si="18"/>
        <v xml:space="preserve"> </v>
      </c>
      <c r="CB58" s="28" t="str">
        <f t="shared" si="18"/>
        <v xml:space="preserve"> </v>
      </c>
      <c r="CC58" s="28" t="str">
        <f t="shared" si="18"/>
        <v xml:space="preserve"> </v>
      </c>
      <c r="CD58" s="28" t="str">
        <f t="shared" si="18"/>
        <v xml:space="preserve"> </v>
      </c>
      <c r="CE58" s="28" t="str">
        <f t="shared" si="17"/>
        <v xml:space="preserve"> </v>
      </c>
      <c r="CF58" s="28" t="str">
        <f t="shared" si="17"/>
        <v xml:space="preserve"> </v>
      </c>
      <c r="CG58" s="28" t="str">
        <f t="shared" si="17"/>
        <v xml:space="preserve"> </v>
      </c>
      <c r="CH58" s="28" t="str">
        <f t="shared" si="17"/>
        <v xml:space="preserve"> </v>
      </c>
      <c r="CI58" s="28" t="str">
        <f t="shared" si="19"/>
        <v xml:space="preserve"> </v>
      </c>
      <c r="CJ58" s="28" t="str">
        <f t="shared" si="19"/>
        <v xml:space="preserve"> </v>
      </c>
      <c r="CK58" s="28" t="str">
        <f t="shared" si="19"/>
        <v xml:space="preserve"> </v>
      </c>
      <c r="CL58" s="28" t="str">
        <f t="shared" si="19"/>
        <v xml:space="preserve"> </v>
      </c>
      <c r="CM58" s="28" t="str">
        <f t="shared" si="19"/>
        <v xml:space="preserve"> </v>
      </c>
      <c r="CN58" s="28" t="str">
        <f t="shared" si="19"/>
        <v xml:space="preserve"> </v>
      </c>
      <c r="CO58" s="28" t="str">
        <f t="shared" si="19"/>
        <v xml:space="preserve"> </v>
      </c>
      <c r="CP58" s="28" t="str">
        <f t="shared" si="19"/>
        <v xml:space="preserve"> </v>
      </c>
      <c r="CQ58" s="28" t="str">
        <f t="shared" si="19"/>
        <v xml:space="preserve"> </v>
      </c>
      <c r="CR58" s="28" t="str">
        <f t="shared" si="11"/>
        <v xml:space="preserve"> </v>
      </c>
      <c r="CS58" s="28" t="str">
        <f t="shared" si="11"/>
        <v xml:space="preserve"> </v>
      </c>
      <c r="CT58" s="28" t="str">
        <f t="shared" si="11"/>
        <v xml:space="preserve"> </v>
      </c>
      <c r="CU58" s="500"/>
    </row>
    <row r="59" spans="1:99">
      <c r="A59" s="4">
        <v>1955</v>
      </c>
      <c r="B59" s="9">
        <f>'NEW SNOW'!B78</f>
        <v>0</v>
      </c>
      <c r="C59" s="9">
        <f>'NEW SNOW'!C78</f>
        <v>0</v>
      </c>
      <c r="D59" s="9">
        <f>'NEW SNOW'!D78</f>
        <v>0</v>
      </c>
      <c r="E59" s="9">
        <f>'NEW SNOW'!E78</f>
        <v>0</v>
      </c>
      <c r="F59" s="9">
        <f>'NEW SNOW'!F78</f>
        <v>0</v>
      </c>
      <c r="G59" s="9">
        <f>'NEW SNOW'!G78</f>
        <v>0</v>
      </c>
      <c r="H59" s="9">
        <f>'NEW SNOW'!H78</f>
        <v>0</v>
      </c>
      <c r="I59" s="9">
        <f>'NEW SNOW'!I78</f>
        <v>0</v>
      </c>
      <c r="J59" s="9">
        <f>'NEW SNOW'!J78</f>
        <v>0</v>
      </c>
      <c r="K59" s="9">
        <f>'NEW SNOW'!K78</f>
        <v>0</v>
      </c>
      <c r="L59" s="9">
        <f>'NEW SNOW'!L78</f>
        <v>0</v>
      </c>
      <c r="M59" s="9">
        <f>'NEW SNOW'!M78</f>
        <v>0</v>
      </c>
      <c r="N59" s="9">
        <f>'NEW SNOW'!N78</f>
        <v>0</v>
      </c>
      <c r="O59" s="9">
        <f>'NEW SNOW'!O78</f>
        <v>0</v>
      </c>
      <c r="P59" s="9">
        <f>'NEW SNOW'!P78</f>
        <v>0</v>
      </c>
      <c r="Q59" s="9">
        <f>'NEW SNOW'!Q78</f>
        <v>0</v>
      </c>
      <c r="R59" s="9">
        <f>'NEW SNOW'!R78</f>
        <v>0</v>
      </c>
      <c r="S59" s="9">
        <f>'NEW SNOW'!S78</f>
        <v>0</v>
      </c>
      <c r="T59" s="9">
        <f>'NEW SNOW'!T78</f>
        <v>0</v>
      </c>
      <c r="U59" s="9">
        <f>'NEW SNOW'!U78</f>
        <v>0</v>
      </c>
      <c r="V59" s="9">
        <f>'NEW SNOW'!V78</f>
        <v>0</v>
      </c>
      <c r="W59" s="9">
        <f>'NEW SNOW'!W78</f>
        <v>0</v>
      </c>
      <c r="X59" s="9">
        <f>'NEW SNOW'!X78</f>
        <v>0</v>
      </c>
      <c r="Y59" s="9">
        <f>'NEW SNOW'!Y78</f>
        <v>0</v>
      </c>
      <c r="Z59" s="9">
        <f>'NEW SNOW'!Z78</f>
        <v>0</v>
      </c>
      <c r="AA59" s="9">
        <f>'NEW SNOW'!AA78</f>
        <v>0</v>
      </c>
      <c r="AB59" s="9">
        <f>'NEW SNOW'!AB78</f>
        <v>0</v>
      </c>
      <c r="AC59" s="9">
        <f>'NEW SNOW'!AC78</f>
        <v>0</v>
      </c>
      <c r="AD59" s="9">
        <f>'NEW SNOW'!AD78</f>
        <v>0</v>
      </c>
      <c r="AE59" s="9">
        <f>'NEW SNOW'!AE78</f>
        <v>0</v>
      </c>
      <c r="AF59" s="9">
        <f>'NEW SNOW'!AF78</f>
        <v>0</v>
      </c>
      <c r="AI59" s="4">
        <v>1955</v>
      </c>
      <c r="AJ59" s="28" t="str">
        <f t="shared" si="16"/>
        <v xml:space="preserve"> </v>
      </c>
      <c r="AK59" s="28" t="str">
        <f t="shared" si="16"/>
        <v xml:space="preserve"> </v>
      </c>
      <c r="AL59" s="28" t="str">
        <f t="shared" si="16"/>
        <v xml:space="preserve"> </v>
      </c>
      <c r="AM59" s="28" t="str">
        <f t="shared" si="16"/>
        <v xml:space="preserve"> </v>
      </c>
      <c r="AN59" s="28" t="str">
        <f t="shared" si="16"/>
        <v xml:space="preserve"> </v>
      </c>
      <c r="AO59" s="28" t="str">
        <f t="shared" si="16"/>
        <v xml:space="preserve"> </v>
      </c>
      <c r="AP59" s="28" t="str">
        <f t="shared" si="16"/>
        <v xml:space="preserve"> </v>
      </c>
      <c r="AQ59" s="28" t="str">
        <f t="shared" si="16"/>
        <v xml:space="preserve"> </v>
      </c>
      <c r="AR59" s="28" t="str">
        <f t="shared" si="16"/>
        <v xml:space="preserve"> </v>
      </c>
      <c r="AS59" s="28" t="str">
        <f t="shared" si="16"/>
        <v xml:space="preserve"> </v>
      </c>
      <c r="AT59" s="28" t="str">
        <f t="shared" si="16"/>
        <v xml:space="preserve"> </v>
      </c>
      <c r="AU59" s="28" t="str">
        <f t="shared" si="16"/>
        <v xml:space="preserve"> </v>
      </c>
      <c r="AV59" s="28" t="str">
        <f t="shared" si="16"/>
        <v xml:space="preserve"> </v>
      </c>
      <c r="AW59" s="28" t="str">
        <f t="shared" si="16"/>
        <v xml:space="preserve"> </v>
      </c>
      <c r="AX59" s="28" t="str">
        <f t="shared" si="16"/>
        <v xml:space="preserve"> </v>
      </c>
      <c r="AY59" s="28" t="str">
        <f t="shared" si="15"/>
        <v xml:space="preserve"> </v>
      </c>
      <c r="AZ59" s="28" t="str">
        <f t="shared" si="15"/>
        <v xml:space="preserve"> </v>
      </c>
      <c r="BA59" s="28" t="str">
        <f t="shared" si="15"/>
        <v xml:space="preserve"> </v>
      </c>
      <c r="BB59" s="28" t="str">
        <f t="shared" si="15"/>
        <v xml:space="preserve"> </v>
      </c>
      <c r="BC59" s="28" t="str">
        <f t="shared" si="15"/>
        <v xml:space="preserve"> </v>
      </c>
      <c r="BD59" s="28" t="str">
        <f t="shared" si="15"/>
        <v xml:space="preserve"> </v>
      </c>
      <c r="BE59" s="28" t="str">
        <f t="shared" si="15"/>
        <v xml:space="preserve"> </v>
      </c>
      <c r="BF59" s="28" t="str">
        <f t="shared" si="15"/>
        <v xml:space="preserve"> </v>
      </c>
      <c r="BG59" s="28" t="str">
        <f t="shared" si="15"/>
        <v xml:space="preserve"> </v>
      </c>
      <c r="BH59" s="28" t="str">
        <f t="shared" si="15"/>
        <v xml:space="preserve"> </v>
      </c>
      <c r="BI59" s="28" t="str">
        <f t="shared" si="15"/>
        <v xml:space="preserve"> </v>
      </c>
      <c r="BJ59" s="28" t="str">
        <f t="shared" si="15"/>
        <v xml:space="preserve"> </v>
      </c>
      <c r="BK59" s="28" t="str">
        <f t="shared" si="15"/>
        <v xml:space="preserve"> </v>
      </c>
      <c r="BL59" s="28" t="str">
        <f t="shared" si="15"/>
        <v xml:space="preserve"> </v>
      </c>
      <c r="BM59" s="28" t="str">
        <f t="shared" si="15"/>
        <v xml:space="preserve"> </v>
      </c>
      <c r="BN59" s="28" t="str">
        <f t="shared" si="14"/>
        <v xml:space="preserve"> </v>
      </c>
      <c r="BO59" s="500"/>
      <c r="BP59" s="28" t="str">
        <f t="shared" si="18"/>
        <v xml:space="preserve"> </v>
      </c>
      <c r="BQ59" s="28" t="str">
        <f t="shared" si="18"/>
        <v xml:space="preserve"> </v>
      </c>
      <c r="BR59" s="28" t="str">
        <f t="shared" si="18"/>
        <v xml:space="preserve"> </v>
      </c>
      <c r="BS59" s="28" t="str">
        <f t="shared" si="18"/>
        <v xml:space="preserve"> </v>
      </c>
      <c r="BT59" s="28" t="str">
        <f t="shared" si="18"/>
        <v xml:space="preserve"> </v>
      </c>
      <c r="BU59" s="28" t="str">
        <f t="shared" si="18"/>
        <v xml:space="preserve"> </v>
      </c>
      <c r="BV59" s="28" t="str">
        <f t="shared" si="18"/>
        <v xml:space="preserve"> </v>
      </c>
      <c r="BW59" s="28" t="str">
        <f t="shared" si="18"/>
        <v xml:space="preserve"> </v>
      </c>
      <c r="BX59" s="28" t="str">
        <f t="shared" si="18"/>
        <v xml:space="preserve"> </v>
      </c>
      <c r="BY59" s="28" t="str">
        <f t="shared" si="18"/>
        <v xml:space="preserve"> </v>
      </c>
      <c r="BZ59" s="28" t="str">
        <f t="shared" si="18"/>
        <v xml:space="preserve"> </v>
      </c>
      <c r="CA59" s="28" t="str">
        <f t="shared" si="18"/>
        <v xml:space="preserve"> </v>
      </c>
      <c r="CB59" s="28" t="str">
        <f t="shared" si="18"/>
        <v xml:space="preserve"> </v>
      </c>
      <c r="CC59" s="28" t="str">
        <f t="shared" si="18"/>
        <v xml:space="preserve"> </v>
      </c>
      <c r="CD59" s="28" t="str">
        <f t="shared" si="18"/>
        <v xml:space="preserve"> </v>
      </c>
      <c r="CE59" s="28" t="str">
        <f t="shared" si="17"/>
        <v xml:space="preserve"> </v>
      </c>
      <c r="CF59" s="28" t="str">
        <f t="shared" si="17"/>
        <v xml:space="preserve"> </v>
      </c>
      <c r="CG59" s="28" t="str">
        <f t="shared" si="17"/>
        <v xml:space="preserve"> </v>
      </c>
      <c r="CH59" s="28" t="str">
        <f t="shared" si="17"/>
        <v xml:space="preserve"> </v>
      </c>
      <c r="CI59" s="28" t="str">
        <f t="shared" si="19"/>
        <v xml:space="preserve"> </v>
      </c>
      <c r="CJ59" s="28" t="str">
        <f t="shared" si="19"/>
        <v xml:space="preserve"> </v>
      </c>
      <c r="CK59" s="28" t="str">
        <f t="shared" si="19"/>
        <v xml:space="preserve"> </v>
      </c>
      <c r="CL59" s="28" t="str">
        <f t="shared" si="19"/>
        <v xml:space="preserve"> </v>
      </c>
      <c r="CM59" s="28" t="str">
        <f t="shared" si="19"/>
        <v xml:space="preserve"> </v>
      </c>
      <c r="CN59" s="28" t="str">
        <f t="shared" si="19"/>
        <v xml:space="preserve"> </v>
      </c>
      <c r="CO59" s="28" t="str">
        <f t="shared" si="19"/>
        <v xml:space="preserve"> </v>
      </c>
      <c r="CP59" s="28" t="str">
        <f t="shared" si="19"/>
        <v xml:space="preserve"> </v>
      </c>
      <c r="CQ59" s="28" t="str">
        <f t="shared" si="19"/>
        <v xml:space="preserve"> </v>
      </c>
      <c r="CR59" s="28" t="str">
        <f t="shared" si="11"/>
        <v xml:space="preserve"> </v>
      </c>
      <c r="CS59" s="28" t="str">
        <f t="shared" si="11"/>
        <v xml:space="preserve"> </v>
      </c>
      <c r="CT59" s="28" t="str">
        <f t="shared" si="11"/>
        <v xml:space="preserve"> </v>
      </c>
      <c r="CU59" s="500"/>
    </row>
    <row r="60" spans="1:99">
      <c r="A60" s="4">
        <v>1956</v>
      </c>
      <c r="B60" s="9">
        <f>'NEW SNOW'!B79</f>
        <v>0</v>
      </c>
      <c r="C60" s="9">
        <f>'NEW SNOW'!C79</f>
        <v>0</v>
      </c>
      <c r="D60" s="9">
        <f>'NEW SNOW'!D79</f>
        <v>0</v>
      </c>
      <c r="E60" s="9">
        <f>'NEW SNOW'!E79</f>
        <v>0</v>
      </c>
      <c r="F60" s="9">
        <f>'NEW SNOW'!F79</f>
        <v>0</v>
      </c>
      <c r="G60" s="9">
        <f>'NEW SNOW'!G79</f>
        <v>0</v>
      </c>
      <c r="H60" s="9">
        <f>'NEW SNOW'!H79</f>
        <v>0</v>
      </c>
      <c r="I60" s="9">
        <f>'NEW SNOW'!I79</f>
        <v>0</v>
      </c>
      <c r="J60" s="9">
        <f>'NEW SNOW'!J79</f>
        <v>0</v>
      </c>
      <c r="K60" s="9">
        <f>'NEW SNOW'!K79</f>
        <v>0</v>
      </c>
      <c r="L60" s="9">
        <f>'NEW SNOW'!L79</f>
        <v>0</v>
      </c>
      <c r="M60" s="9">
        <f>'NEW SNOW'!M79</f>
        <v>0</v>
      </c>
      <c r="N60" s="9">
        <f>'NEW SNOW'!N79</f>
        <v>0</v>
      </c>
      <c r="O60" s="9">
        <f>'NEW SNOW'!O79</f>
        <v>0</v>
      </c>
      <c r="P60" s="9">
        <f>'NEW SNOW'!P79</f>
        <v>0</v>
      </c>
      <c r="Q60" s="9">
        <f>'NEW SNOW'!Q79</f>
        <v>0</v>
      </c>
      <c r="R60" s="9">
        <f>'NEW SNOW'!R79</f>
        <v>0</v>
      </c>
      <c r="S60" s="9" t="str">
        <f>'NEW SNOW'!S79</f>
        <v>T</v>
      </c>
      <c r="T60" s="9">
        <f>'NEW SNOW'!T79</f>
        <v>0</v>
      </c>
      <c r="U60" s="9">
        <f>'NEW SNOW'!U79</f>
        <v>0</v>
      </c>
      <c r="V60" s="9">
        <f>'NEW SNOW'!V79</f>
        <v>0</v>
      </c>
      <c r="W60" s="9">
        <f>'NEW SNOW'!W79</f>
        <v>0</v>
      </c>
      <c r="X60" s="9">
        <f>'NEW SNOW'!X79</f>
        <v>0</v>
      </c>
      <c r="Y60" s="9">
        <f>'NEW SNOW'!Y79</f>
        <v>0</v>
      </c>
      <c r="Z60" s="9">
        <f>'NEW SNOW'!Z79</f>
        <v>0</v>
      </c>
      <c r="AA60" s="9">
        <f>'NEW SNOW'!AA79</f>
        <v>0</v>
      </c>
      <c r="AB60" s="9">
        <f>'NEW SNOW'!AB79</f>
        <v>0</v>
      </c>
      <c r="AC60" s="9">
        <f>'NEW SNOW'!AC79</f>
        <v>0</v>
      </c>
      <c r="AD60" s="9">
        <f>'NEW SNOW'!AD79</f>
        <v>0</v>
      </c>
      <c r="AE60" s="9">
        <f>'NEW SNOW'!AE79</f>
        <v>0</v>
      </c>
      <c r="AF60" s="9">
        <f>'NEW SNOW'!AF79</f>
        <v>0</v>
      </c>
      <c r="AI60" s="4">
        <v>1956</v>
      </c>
      <c r="AJ60" s="28" t="str">
        <f t="shared" si="16"/>
        <v xml:space="preserve"> </v>
      </c>
      <c r="AK60" s="28" t="str">
        <f t="shared" si="16"/>
        <v xml:space="preserve"> </v>
      </c>
      <c r="AL60" s="28" t="str">
        <f t="shared" si="16"/>
        <v xml:space="preserve"> </v>
      </c>
      <c r="AM60" s="28" t="str">
        <f t="shared" si="16"/>
        <v xml:space="preserve"> </v>
      </c>
      <c r="AN60" s="28" t="str">
        <f t="shared" si="16"/>
        <v xml:space="preserve"> </v>
      </c>
      <c r="AO60" s="28" t="str">
        <f t="shared" si="16"/>
        <v xml:space="preserve"> </v>
      </c>
      <c r="AP60" s="28" t="str">
        <f t="shared" si="16"/>
        <v xml:space="preserve"> </v>
      </c>
      <c r="AQ60" s="28" t="str">
        <f t="shared" si="16"/>
        <v xml:space="preserve"> </v>
      </c>
      <c r="AR60" s="28" t="str">
        <f t="shared" si="16"/>
        <v xml:space="preserve"> </v>
      </c>
      <c r="AS60" s="28" t="str">
        <f t="shared" si="16"/>
        <v xml:space="preserve"> </v>
      </c>
      <c r="AT60" s="28" t="str">
        <f t="shared" si="16"/>
        <v xml:space="preserve"> </v>
      </c>
      <c r="AU60" s="28" t="str">
        <f t="shared" si="16"/>
        <v xml:space="preserve"> </v>
      </c>
      <c r="AV60" s="28" t="str">
        <f t="shared" si="16"/>
        <v xml:space="preserve"> </v>
      </c>
      <c r="AW60" s="28" t="str">
        <f t="shared" si="16"/>
        <v xml:space="preserve"> </v>
      </c>
      <c r="AX60" s="28" t="str">
        <f t="shared" si="16"/>
        <v xml:space="preserve"> </v>
      </c>
      <c r="AY60" s="28" t="str">
        <f t="shared" si="15"/>
        <v xml:space="preserve"> </v>
      </c>
      <c r="AZ60" s="28" t="str">
        <f t="shared" si="15"/>
        <v xml:space="preserve"> </v>
      </c>
      <c r="BA60" s="28" t="str">
        <f t="shared" si="15"/>
        <v xml:space="preserve"> </v>
      </c>
      <c r="BB60" s="28" t="str">
        <f t="shared" si="15"/>
        <v xml:space="preserve"> </v>
      </c>
      <c r="BC60" s="28" t="str">
        <f t="shared" si="15"/>
        <v xml:space="preserve"> </v>
      </c>
      <c r="BD60" s="28" t="str">
        <f t="shared" si="15"/>
        <v xml:space="preserve"> </v>
      </c>
      <c r="BE60" s="28" t="str">
        <f t="shared" si="15"/>
        <v xml:space="preserve"> </v>
      </c>
      <c r="BF60" s="28" t="str">
        <f t="shared" si="15"/>
        <v xml:space="preserve"> </v>
      </c>
      <c r="BG60" s="28" t="str">
        <f t="shared" si="15"/>
        <v xml:space="preserve"> </v>
      </c>
      <c r="BH60" s="28" t="str">
        <f t="shared" si="15"/>
        <v xml:space="preserve"> </v>
      </c>
      <c r="BI60" s="28" t="str">
        <f t="shared" si="15"/>
        <v xml:space="preserve"> </v>
      </c>
      <c r="BJ60" s="28" t="str">
        <f t="shared" si="15"/>
        <v xml:space="preserve"> </v>
      </c>
      <c r="BK60" s="28" t="str">
        <f t="shared" si="15"/>
        <v xml:space="preserve"> </v>
      </c>
      <c r="BL60" s="28" t="str">
        <f t="shared" si="15"/>
        <v xml:space="preserve"> </v>
      </c>
      <c r="BM60" s="28" t="str">
        <f t="shared" si="15"/>
        <v xml:space="preserve"> </v>
      </c>
      <c r="BN60" s="28" t="str">
        <f t="shared" si="14"/>
        <v xml:space="preserve"> </v>
      </c>
      <c r="BO60" s="500"/>
      <c r="BP60" s="28" t="str">
        <f t="shared" si="18"/>
        <v xml:space="preserve"> </v>
      </c>
      <c r="BQ60" s="28" t="str">
        <f t="shared" si="18"/>
        <v xml:space="preserve"> </v>
      </c>
      <c r="BR60" s="28" t="str">
        <f t="shared" si="18"/>
        <v xml:space="preserve"> </v>
      </c>
      <c r="BS60" s="28" t="str">
        <f t="shared" si="18"/>
        <v xml:space="preserve"> </v>
      </c>
      <c r="BT60" s="28" t="str">
        <f t="shared" si="18"/>
        <v xml:space="preserve"> </v>
      </c>
      <c r="BU60" s="28" t="str">
        <f t="shared" si="18"/>
        <v xml:space="preserve"> </v>
      </c>
      <c r="BV60" s="28" t="str">
        <f t="shared" si="18"/>
        <v xml:space="preserve"> </v>
      </c>
      <c r="BW60" s="28" t="str">
        <f t="shared" si="18"/>
        <v xml:space="preserve"> </v>
      </c>
      <c r="BX60" s="28" t="str">
        <f t="shared" si="18"/>
        <v xml:space="preserve"> </v>
      </c>
      <c r="BY60" s="28" t="str">
        <f t="shared" si="18"/>
        <v xml:space="preserve"> </v>
      </c>
      <c r="BZ60" s="28" t="str">
        <f t="shared" si="18"/>
        <v xml:space="preserve"> </v>
      </c>
      <c r="CA60" s="28" t="str">
        <f t="shared" si="18"/>
        <v xml:space="preserve"> </v>
      </c>
      <c r="CB60" s="28" t="str">
        <f t="shared" si="18"/>
        <v xml:space="preserve"> </v>
      </c>
      <c r="CC60" s="28" t="str">
        <f t="shared" si="18"/>
        <v xml:space="preserve"> </v>
      </c>
      <c r="CD60" s="28" t="str">
        <f t="shared" si="18"/>
        <v xml:space="preserve"> </v>
      </c>
      <c r="CE60" s="28" t="str">
        <f t="shared" si="17"/>
        <v xml:space="preserve"> </v>
      </c>
      <c r="CF60" s="28" t="str">
        <f t="shared" si="17"/>
        <v xml:space="preserve"> </v>
      </c>
      <c r="CG60" s="28" t="str">
        <f t="shared" si="17"/>
        <v xml:space="preserve"> </v>
      </c>
      <c r="CH60" s="28" t="str">
        <f t="shared" si="17"/>
        <v xml:space="preserve"> </v>
      </c>
      <c r="CI60" s="28" t="str">
        <f t="shared" si="19"/>
        <v xml:space="preserve"> </v>
      </c>
      <c r="CJ60" s="28" t="str">
        <f t="shared" si="19"/>
        <v xml:space="preserve"> </v>
      </c>
      <c r="CK60" s="28" t="str">
        <f t="shared" si="19"/>
        <v xml:space="preserve"> </v>
      </c>
      <c r="CL60" s="28" t="str">
        <f t="shared" si="19"/>
        <v xml:space="preserve"> </v>
      </c>
      <c r="CM60" s="28" t="str">
        <f t="shared" si="19"/>
        <v xml:space="preserve"> </v>
      </c>
      <c r="CN60" s="28" t="str">
        <f t="shared" si="19"/>
        <v xml:space="preserve"> </v>
      </c>
      <c r="CO60" s="28" t="str">
        <f t="shared" si="19"/>
        <v xml:space="preserve"> </v>
      </c>
      <c r="CP60" s="28" t="str">
        <f t="shared" si="19"/>
        <v xml:space="preserve"> </v>
      </c>
      <c r="CQ60" s="28" t="str">
        <f t="shared" si="19"/>
        <v xml:space="preserve"> </v>
      </c>
      <c r="CR60" s="28" t="str">
        <f t="shared" si="11"/>
        <v xml:space="preserve"> </v>
      </c>
      <c r="CS60" s="28" t="str">
        <f t="shared" si="11"/>
        <v xml:space="preserve"> </v>
      </c>
      <c r="CT60" s="28" t="str">
        <f t="shared" si="11"/>
        <v xml:space="preserve"> </v>
      </c>
      <c r="CU60" s="500"/>
    </row>
    <row r="61" spans="1:99">
      <c r="A61" s="4">
        <v>1957</v>
      </c>
      <c r="B61" s="9">
        <f>'NEW SNOW'!B80</f>
        <v>0</v>
      </c>
      <c r="C61" s="9">
        <f>'NEW SNOW'!C80</f>
        <v>0</v>
      </c>
      <c r="D61" s="9">
        <f>'NEW SNOW'!D80</f>
        <v>0</v>
      </c>
      <c r="E61" s="9">
        <f>'NEW SNOW'!E80</f>
        <v>0</v>
      </c>
      <c r="F61" s="9" t="str">
        <f>'NEW SNOW'!F80</f>
        <v>T</v>
      </c>
      <c r="G61" s="9" t="str">
        <f>'NEW SNOW'!G80</f>
        <v>T</v>
      </c>
      <c r="H61" s="9">
        <f>'NEW SNOW'!H80</f>
        <v>0</v>
      </c>
      <c r="I61" s="9">
        <f>'NEW SNOW'!I80</f>
        <v>0</v>
      </c>
      <c r="J61" s="9">
        <f>'NEW SNOW'!J80</f>
        <v>0</v>
      </c>
      <c r="K61" s="9">
        <f>'NEW SNOW'!K80</f>
        <v>0</v>
      </c>
      <c r="L61" s="9">
        <f>'NEW SNOW'!L80</f>
        <v>0</v>
      </c>
      <c r="M61" s="9">
        <f>'NEW SNOW'!M80</f>
        <v>0</v>
      </c>
      <c r="N61" s="9">
        <f>'NEW SNOW'!N80</f>
        <v>0</v>
      </c>
      <c r="O61" s="9">
        <f>'NEW SNOW'!O80</f>
        <v>0</v>
      </c>
      <c r="P61" s="9">
        <f>'NEW SNOW'!P80</f>
        <v>0</v>
      </c>
      <c r="Q61" s="9">
        <f>'NEW SNOW'!Q80</f>
        <v>0</v>
      </c>
      <c r="R61" s="9">
        <f>'NEW SNOW'!R80</f>
        <v>0</v>
      </c>
      <c r="S61" s="9">
        <f>'NEW SNOW'!S80</f>
        <v>0</v>
      </c>
      <c r="T61" s="9">
        <f>'NEW SNOW'!T80</f>
        <v>0</v>
      </c>
      <c r="U61" s="9">
        <f>'NEW SNOW'!U80</f>
        <v>0</v>
      </c>
      <c r="V61" s="9">
        <f>'NEW SNOW'!V80</f>
        <v>0</v>
      </c>
      <c r="W61" s="9">
        <f>'NEW SNOW'!W80</f>
        <v>0</v>
      </c>
      <c r="X61" s="9">
        <f>'NEW SNOW'!X80</f>
        <v>0</v>
      </c>
      <c r="Y61" s="9">
        <f>'NEW SNOW'!Y80</f>
        <v>0</v>
      </c>
      <c r="Z61" s="9">
        <f>'NEW SNOW'!Z80</f>
        <v>0</v>
      </c>
      <c r="AA61" s="9">
        <f>'NEW SNOW'!AA80</f>
        <v>0</v>
      </c>
      <c r="AB61" s="9">
        <f>'NEW SNOW'!AB80</f>
        <v>0</v>
      </c>
      <c r="AC61" s="9">
        <f>'NEW SNOW'!AC80</f>
        <v>0</v>
      </c>
      <c r="AD61" s="9">
        <f>'NEW SNOW'!AD80</f>
        <v>0</v>
      </c>
      <c r="AE61" s="9">
        <f>'NEW SNOW'!AE80</f>
        <v>0</v>
      </c>
      <c r="AF61" s="9">
        <f>'NEW SNOW'!AF80</f>
        <v>0</v>
      </c>
      <c r="AI61" s="4">
        <v>1957</v>
      </c>
      <c r="AJ61" s="28" t="str">
        <f t="shared" si="16"/>
        <v xml:space="preserve"> </v>
      </c>
      <c r="AK61" s="28" t="str">
        <f t="shared" si="16"/>
        <v xml:space="preserve"> </v>
      </c>
      <c r="AL61" s="28" t="str">
        <f t="shared" si="16"/>
        <v xml:space="preserve"> </v>
      </c>
      <c r="AM61" s="28" t="str">
        <f t="shared" si="16"/>
        <v xml:space="preserve"> </v>
      </c>
      <c r="AN61" s="28" t="str">
        <f t="shared" si="16"/>
        <v xml:space="preserve"> </v>
      </c>
      <c r="AO61" s="28" t="str">
        <f t="shared" si="16"/>
        <v xml:space="preserve"> </v>
      </c>
      <c r="AP61" s="28" t="str">
        <f t="shared" si="16"/>
        <v xml:space="preserve"> </v>
      </c>
      <c r="AQ61" s="28" t="str">
        <f t="shared" si="16"/>
        <v xml:space="preserve"> </v>
      </c>
      <c r="AR61" s="28" t="str">
        <f t="shared" si="16"/>
        <v xml:space="preserve"> </v>
      </c>
      <c r="AS61" s="28" t="str">
        <f t="shared" si="16"/>
        <v xml:space="preserve"> </v>
      </c>
      <c r="AT61" s="28" t="str">
        <f t="shared" si="16"/>
        <v xml:space="preserve"> </v>
      </c>
      <c r="AU61" s="28" t="str">
        <f t="shared" si="16"/>
        <v xml:space="preserve"> </v>
      </c>
      <c r="AV61" s="28" t="str">
        <f t="shared" si="16"/>
        <v xml:space="preserve"> </v>
      </c>
      <c r="AW61" s="28" t="str">
        <f t="shared" si="16"/>
        <v xml:space="preserve"> </v>
      </c>
      <c r="AX61" s="28" t="str">
        <f t="shared" si="16"/>
        <v xml:space="preserve"> </v>
      </c>
      <c r="AY61" s="28" t="str">
        <f t="shared" si="15"/>
        <v xml:space="preserve"> </v>
      </c>
      <c r="AZ61" s="28" t="str">
        <f t="shared" si="15"/>
        <v xml:space="preserve"> </v>
      </c>
      <c r="BA61" s="28" t="str">
        <f t="shared" si="15"/>
        <v xml:space="preserve"> </v>
      </c>
      <c r="BB61" s="28" t="str">
        <f t="shared" si="15"/>
        <v xml:space="preserve"> </v>
      </c>
      <c r="BC61" s="28" t="str">
        <f t="shared" si="15"/>
        <v xml:space="preserve"> </v>
      </c>
      <c r="BD61" s="28" t="str">
        <f t="shared" si="15"/>
        <v xml:space="preserve"> </v>
      </c>
      <c r="BE61" s="28" t="str">
        <f t="shared" si="15"/>
        <v xml:space="preserve"> </v>
      </c>
      <c r="BF61" s="28" t="str">
        <f t="shared" si="15"/>
        <v xml:space="preserve"> </v>
      </c>
      <c r="BG61" s="28" t="str">
        <f t="shared" si="15"/>
        <v xml:space="preserve"> </v>
      </c>
      <c r="BH61" s="28" t="str">
        <f t="shared" si="15"/>
        <v xml:space="preserve"> </v>
      </c>
      <c r="BI61" s="28" t="str">
        <f t="shared" si="15"/>
        <v xml:space="preserve"> </v>
      </c>
      <c r="BJ61" s="28" t="str">
        <f t="shared" si="15"/>
        <v xml:space="preserve"> </v>
      </c>
      <c r="BK61" s="28" t="str">
        <f t="shared" si="15"/>
        <v xml:space="preserve"> </v>
      </c>
      <c r="BL61" s="28" t="str">
        <f t="shared" si="15"/>
        <v xml:space="preserve"> </v>
      </c>
      <c r="BM61" s="28" t="str">
        <f t="shared" si="15"/>
        <v xml:space="preserve"> </v>
      </c>
      <c r="BN61" s="28" t="str">
        <f t="shared" si="14"/>
        <v xml:space="preserve"> </v>
      </c>
      <c r="BO61" s="500"/>
      <c r="BP61" s="28" t="str">
        <f t="shared" si="18"/>
        <v xml:space="preserve"> </v>
      </c>
      <c r="BQ61" s="28" t="str">
        <f t="shared" si="18"/>
        <v xml:space="preserve"> </v>
      </c>
      <c r="BR61" s="28" t="str">
        <f t="shared" si="18"/>
        <v xml:space="preserve"> </v>
      </c>
      <c r="BS61" s="28" t="str">
        <f t="shared" si="18"/>
        <v xml:space="preserve"> </v>
      </c>
      <c r="BT61" s="28" t="str">
        <f t="shared" si="18"/>
        <v xml:space="preserve"> </v>
      </c>
      <c r="BU61" s="28" t="str">
        <f t="shared" si="18"/>
        <v xml:space="preserve"> </v>
      </c>
      <c r="BV61" s="28" t="str">
        <f t="shared" si="18"/>
        <v xml:space="preserve"> </v>
      </c>
      <c r="BW61" s="28" t="str">
        <f t="shared" si="18"/>
        <v xml:space="preserve"> </v>
      </c>
      <c r="BX61" s="28" t="str">
        <f t="shared" si="18"/>
        <v xml:space="preserve"> </v>
      </c>
      <c r="BY61" s="28" t="str">
        <f t="shared" si="18"/>
        <v xml:space="preserve"> </v>
      </c>
      <c r="BZ61" s="28" t="str">
        <f t="shared" si="18"/>
        <v xml:space="preserve"> </v>
      </c>
      <c r="CA61" s="28" t="str">
        <f t="shared" si="18"/>
        <v xml:space="preserve"> </v>
      </c>
      <c r="CB61" s="28" t="str">
        <f t="shared" si="18"/>
        <v xml:space="preserve"> </v>
      </c>
      <c r="CC61" s="28" t="str">
        <f t="shared" si="18"/>
        <v xml:space="preserve"> </v>
      </c>
      <c r="CD61" s="28" t="str">
        <f t="shared" si="18"/>
        <v xml:space="preserve"> </v>
      </c>
      <c r="CE61" s="28" t="str">
        <f t="shared" si="17"/>
        <v xml:space="preserve"> </v>
      </c>
      <c r="CF61" s="28" t="str">
        <f t="shared" si="17"/>
        <v xml:space="preserve"> </v>
      </c>
      <c r="CG61" s="28" t="str">
        <f t="shared" si="17"/>
        <v xml:space="preserve"> </v>
      </c>
      <c r="CH61" s="28" t="str">
        <f t="shared" si="17"/>
        <v xml:space="preserve"> </v>
      </c>
      <c r="CI61" s="28" t="str">
        <f t="shared" si="19"/>
        <v xml:space="preserve"> </v>
      </c>
      <c r="CJ61" s="28" t="str">
        <f t="shared" si="19"/>
        <v xml:space="preserve"> </v>
      </c>
      <c r="CK61" s="28" t="str">
        <f t="shared" si="19"/>
        <v xml:space="preserve"> </v>
      </c>
      <c r="CL61" s="28" t="str">
        <f t="shared" si="19"/>
        <v xml:space="preserve"> </v>
      </c>
      <c r="CM61" s="28" t="str">
        <f t="shared" si="19"/>
        <v xml:space="preserve"> </v>
      </c>
      <c r="CN61" s="28" t="str">
        <f t="shared" si="19"/>
        <v xml:space="preserve"> </v>
      </c>
      <c r="CO61" s="28" t="str">
        <f t="shared" si="19"/>
        <v xml:space="preserve"> </v>
      </c>
      <c r="CP61" s="28" t="str">
        <f t="shared" si="19"/>
        <v xml:space="preserve"> </v>
      </c>
      <c r="CQ61" s="28" t="str">
        <f t="shared" si="19"/>
        <v xml:space="preserve"> </v>
      </c>
      <c r="CR61" s="28" t="str">
        <f t="shared" si="11"/>
        <v xml:space="preserve"> </v>
      </c>
      <c r="CS61" s="28" t="str">
        <f t="shared" si="11"/>
        <v xml:space="preserve"> </v>
      </c>
      <c r="CT61" s="28" t="str">
        <f t="shared" si="11"/>
        <v xml:space="preserve"> </v>
      </c>
      <c r="CU61" s="500"/>
    </row>
    <row r="62" spans="1:99">
      <c r="A62" s="4">
        <v>1958</v>
      </c>
      <c r="B62" s="9">
        <f>'NEW SNOW'!B81</f>
        <v>0</v>
      </c>
      <c r="C62" s="9">
        <f>'NEW SNOW'!C81</f>
        <v>0</v>
      </c>
      <c r="D62" s="9">
        <f>'NEW SNOW'!D81</f>
        <v>0</v>
      </c>
      <c r="E62" s="9">
        <f>'NEW SNOW'!E81</f>
        <v>0</v>
      </c>
      <c r="F62" s="9">
        <f>'NEW SNOW'!F81</f>
        <v>0</v>
      </c>
      <c r="G62" s="9">
        <f>'NEW SNOW'!G81</f>
        <v>0</v>
      </c>
      <c r="H62" s="9">
        <f>'NEW SNOW'!H81</f>
        <v>0</v>
      </c>
      <c r="I62" s="9">
        <f>'NEW SNOW'!I81</f>
        <v>0</v>
      </c>
      <c r="J62" s="9">
        <f>'NEW SNOW'!J81</f>
        <v>5</v>
      </c>
      <c r="K62" s="9" t="str">
        <f>'NEW SNOW'!K81</f>
        <v>T</v>
      </c>
      <c r="L62" s="9">
        <f>'NEW SNOW'!L81</f>
        <v>0</v>
      </c>
      <c r="M62" s="9">
        <f>'NEW SNOW'!M81</f>
        <v>0</v>
      </c>
      <c r="N62" s="9">
        <f>'NEW SNOW'!N81</f>
        <v>1.1000000000000001</v>
      </c>
      <c r="O62" s="9">
        <f>'NEW SNOW'!O81</f>
        <v>0</v>
      </c>
      <c r="P62" s="9">
        <f>'NEW SNOW'!P81</f>
        <v>0</v>
      </c>
      <c r="Q62" s="9">
        <f>'NEW SNOW'!Q81</f>
        <v>0</v>
      </c>
      <c r="R62" s="9">
        <f>'NEW SNOW'!R81</f>
        <v>0</v>
      </c>
      <c r="S62" s="9">
        <f>'NEW SNOW'!S81</f>
        <v>0.1</v>
      </c>
      <c r="T62" s="9" t="str">
        <f>'NEW SNOW'!T81</f>
        <v>T</v>
      </c>
      <c r="U62" s="9">
        <f>'NEW SNOW'!U81</f>
        <v>0.1</v>
      </c>
      <c r="V62" s="9" t="str">
        <f>'NEW SNOW'!V81</f>
        <v>T</v>
      </c>
      <c r="W62" s="9">
        <f>'NEW SNOW'!W81</f>
        <v>0</v>
      </c>
      <c r="X62" s="9">
        <f>'NEW SNOW'!X81</f>
        <v>0</v>
      </c>
      <c r="Y62" s="9">
        <f>'NEW SNOW'!Y81</f>
        <v>0</v>
      </c>
      <c r="Z62" s="9">
        <f>'NEW SNOW'!Z81</f>
        <v>0</v>
      </c>
      <c r="AA62" s="9">
        <f>'NEW SNOW'!AA81</f>
        <v>0</v>
      </c>
      <c r="AB62" s="9">
        <f>'NEW SNOW'!AB81</f>
        <v>0</v>
      </c>
      <c r="AC62" s="9">
        <f>'NEW SNOW'!AC81</f>
        <v>0</v>
      </c>
      <c r="AD62" s="9">
        <f>'NEW SNOW'!AD81</f>
        <v>0</v>
      </c>
      <c r="AE62" s="9">
        <f>'NEW SNOW'!AE81</f>
        <v>0</v>
      </c>
      <c r="AF62" s="9">
        <f>'NEW SNOW'!AF81</f>
        <v>0</v>
      </c>
      <c r="AI62" s="4">
        <v>1958</v>
      </c>
      <c r="AJ62" s="28" t="str">
        <f t="shared" si="16"/>
        <v xml:space="preserve"> </v>
      </c>
      <c r="AK62" s="28" t="str">
        <f t="shared" si="16"/>
        <v xml:space="preserve"> </v>
      </c>
      <c r="AL62" s="28" t="str">
        <f t="shared" si="16"/>
        <v xml:space="preserve"> </v>
      </c>
      <c r="AM62" s="28" t="str">
        <f t="shared" si="16"/>
        <v xml:space="preserve"> </v>
      </c>
      <c r="AN62" s="28" t="str">
        <f t="shared" si="16"/>
        <v xml:space="preserve"> </v>
      </c>
      <c r="AO62" s="28" t="str">
        <f t="shared" si="16"/>
        <v xml:space="preserve"> </v>
      </c>
      <c r="AP62" s="28" t="str">
        <f t="shared" si="16"/>
        <v xml:space="preserve"> </v>
      </c>
      <c r="AQ62" s="28" t="str">
        <f t="shared" si="16"/>
        <v xml:space="preserve"> </v>
      </c>
      <c r="AR62" s="28">
        <f t="shared" si="16"/>
        <v>5</v>
      </c>
      <c r="AS62" s="28" t="str">
        <f t="shared" si="16"/>
        <v xml:space="preserve"> </v>
      </c>
      <c r="AT62" s="28" t="str">
        <f t="shared" si="16"/>
        <v xml:space="preserve"> </v>
      </c>
      <c r="AU62" s="28" t="str">
        <f t="shared" si="16"/>
        <v xml:space="preserve"> </v>
      </c>
      <c r="AV62" s="28">
        <f t="shared" si="16"/>
        <v>1.1000000000000001</v>
      </c>
      <c r="AW62" s="28" t="str">
        <f t="shared" si="16"/>
        <v xml:space="preserve"> </v>
      </c>
      <c r="AX62" s="28" t="str">
        <f t="shared" si="16"/>
        <v xml:space="preserve"> </v>
      </c>
      <c r="AY62" s="28" t="str">
        <f t="shared" si="15"/>
        <v xml:space="preserve"> </v>
      </c>
      <c r="AZ62" s="28" t="str">
        <f t="shared" si="15"/>
        <v xml:space="preserve"> </v>
      </c>
      <c r="BA62" s="28">
        <f t="shared" si="15"/>
        <v>0.1</v>
      </c>
      <c r="BB62" s="28" t="str">
        <f t="shared" si="15"/>
        <v xml:space="preserve"> </v>
      </c>
      <c r="BC62" s="28">
        <f t="shared" si="15"/>
        <v>0.1</v>
      </c>
      <c r="BD62" s="28" t="str">
        <f t="shared" si="15"/>
        <v xml:space="preserve"> </v>
      </c>
      <c r="BE62" s="28" t="str">
        <f t="shared" si="15"/>
        <v xml:space="preserve"> </v>
      </c>
      <c r="BF62" s="28" t="str">
        <f t="shared" si="15"/>
        <v xml:space="preserve"> </v>
      </c>
      <c r="BG62" s="28" t="str">
        <f t="shared" si="15"/>
        <v xml:space="preserve"> </v>
      </c>
      <c r="BH62" s="28" t="str">
        <f t="shared" si="15"/>
        <v xml:space="preserve"> </v>
      </c>
      <c r="BI62" s="28" t="str">
        <f t="shared" si="15"/>
        <v xml:space="preserve"> </v>
      </c>
      <c r="BJ62" s="28" t="str">
        <f t="shared" si="15"/>
        <v xml:space="preserve"> </v>
      </c>
      <c r="BK62" s="28" t="str">
        <f t="shared" si="15"/>
        <v xml:space="preserve"> </v>
      </c>
      <c r="BL62" s="28" t="str">
        <f t="shared" si="15"/>
        <v xml:space="preserve"> </v>
      </c>
      <c r="BM62" s="28" t="str">
        <f t="shared" si="15"/>
        <v xml:space="preserve"> </v>
      </c>
      <c r="BN62" s="28" t="str">
        <f t="shared" si="14"/>
        <v xml:space="preserve"> </v>
      </c>
      <c r="BO62" s="500"/>
      <c r="BP62" s="28" t="str">
        <f t="shared" si="18"/>
        <v xml:space="preserve"> </v>
      </c>
      <c r="BQ62" s="28" t="str">
        <f t="shared" si="18"/>
        <v xml:space="preserve"> </v>
      </c>
      <c r="BR62" s="28" t="str">
        <f t="shared" si="18"/>
        <v xml:space="preserve"> </v>
      </c>
      <c r="BS62" s="28" t="str">
        <f t="shared" si="18"/>
        <v xml:space="preserve"> </v>
      </c>
      <c r="BT62" s="28" t="str">
        <f t="shared" si="18"/>
        <v xml:space="preserve"> </v>
      </c>
      <c r="BU62" s="28" t="str">
        <f t="shared" si="18"/>
        <v xml:space="preserve"> </v>
      </c>
      <c r="BV62" s="28" t="str">
        <f t="shared" si="18"/>
        <v xml:space="preserve"> </v>
      </c>
      <c r="BW62" s="28" t="str">
        <f t="shared" si="18"/>
        <v xml:space="preserve"> </v>
      </c>
      <c r="BX62" s="28">
        <f t="shared" si="18"/>
        <v>1958</v>
      </c>
      <c r="BY62" s="28" t="str">
        <f t="shared" si="18"/>
        <v xml:space="preserve"> </v>
      </c>
      <c r="BZ62" s="28" t="str">
        <f t="shared" si="18"/>
        <v xml:space="preserve"> </v>
      </c>
      <c r="CA62" s="28" t="str">
        <f t="shared" si="18"/>
        <v xml:space="preserve"> </v>
      </c>
      <c r="CB62" s="28">
        <f t="shared" si="18"/>
        <v>1958</v>
      </c>
      <c r="CC62" s="28" t="str">
        <f t="shared" si="18"/>
        <v xml:space="preserve"> </v>
      </c>
      <c r="CD62" s="28" t="str">
        <f t="shared" si="18"/>
        <v xml:space="preserve"> </v>
      </c>
      <c r="CE62" s="28" t="str">
        <f t="shared" si="17"/>
        <v xml:space="preserve"> </v>
      </c>
      <c r="CF62" s="28" t="str">
        <f t="shared" si="17"/>
        <v xml:space="preserve"> </v>
      </c>
      <c r="CG62" s="28">
        <f t="shared" si="17"/>
        <v>1958</v>
      </c>
      <c r="CH62" s="28" t="str">
        <f t="shared" si="17"/>
        <v xml:space="preserve"> </v>
      </c>
      <c r="CI62" s="28">
        <f t="shared" si="19"/>
        <v>1958</v>
      </c>
      <c r="CJ62" s="28" t="str">
        <f t="shared" si="19"/>
        <v xml:space="preserve"> </v>
      </c>
      <c r="CK62" s="28" t="str">
        <f t="shared" si="19"/>
        <v xml:space="preserve"> </v>
      </c>
      <c r="CL62" s="28" t="str">
        <f t="shared" si="19"/>
        <v xml:space="preserve"> </v>
      </c>
      <c r="CM62" s="28" t="str">
        <f t="shared" si="19"/>
        <v xml:space="preserve"> </v>
      </c>
      <c r="CN62" s="28" t="str">
        <f t="shared" si="19"/>
        <v xml:space="preserve"> </v>
      </c>
      <c r="CO62" s="28" t="str">
        <f t="shared" si="19"/>
        <v xml:space="preserve"> </v>
      </c>
      <c r="CP62" s="28" t="str">
        <f t="shared" si="19"/>
        <v xml:space="preserve"> </v>
      </c>
      <c r="CQ62" s="28" t="str">
        <f t="shared" si="19"/>
        <v xml:space="preserve"> </v>
      </c>
      <c r="CR62" s="28" t="str">
        <f t="shared" si="11"/>
        <v xml:space="preserve"> </v>
      </c>
      <c r="CS62" s="28" t="str">
        <f t="shared" si="11"/>
        <v xml:space="preserve"> </v>
      </c>
      <c r="CT62" s="28" t="str">
        <f t="shared" si="11"/>
        <v xml:space="preserve"> </v>
      </c>
      <c r="CU62" s="500"/>
    </row>
    <row r="63" spans="1:99">
      <c r="A63" s="4">
        <v>1959</v>
      </c>
      <c r="B63" s="9">
        <f>'NEW SNOW'!B82</f>
        <v>0</v>
      </c>
      <c r="C63" s="9">
        <f>'NEW SNOW'!C82</f>
        <v>0</v>
      </c>
      <c r="D63" s="9">
        <f>'NEW SNOW'!D82</f>
        <v>0</v>
      </c>
      <c r="E63" s="9">
        <f>'NEW SNOW'!E82</f>
        <v>0</v>
      </c>
      <c r="F63" s="9">
        <f>'NEW SNOW'!F82</f>
        <v>0</v>
      </c>
      <c r="G63" s="9">
        <f>'NEW SNOW'!G82</f>
        <v>0</v>
      </c>
      <c r="H63" s="9">
        <f>'NEW SNOW'!H82</f>
        <v>0</v>
      </c>
      <c r="I63" s="9">
        <f>'NEW SNOW'!I82</f>
        <v>0</v>
      </c>
      <c r="J63" s="9">
        <f>'NEW SNOW'!J82</f>
        <v>0</v>
      </c>
      <c r="K63" s="9">
        <f>'NEW SNOW'!K82</f>
        <v>0</v>
      </c>
      <c r="L63" s="9">
        <f>'NEW SNOW'!L82</f>
        <v>0</v>
      </c>
      <c r="M63" s="9">
        <f>'NEW SNOW'!M82</f>
        <v>0</v>
      </c>
      <c r="N63" s="9">
        <f>'NEW SNOW'!N82</f>
        <v>0</v>
      </c>
      <c r="O63" s="9">
        <f>'NEW SNOW'!O82</f>
        <v>0</v>
      </c>
      <c r="P63" s="9">
        <f>'NEW SNOW'!P82</f>
        <v>0</v>
      </c>
      <c r="Q63" s="9">
        <f>'NEW SNOW'!Q82</f>
        <v>0</v>
      </c>
      <c r="R63" s="9">
        <f>'NEW SNOW'!R82</f>
        <v>0</v>
      </c>
      <c r="S63" s="9">
        <f>'NEW SNOW'!S82</f>
        <v>0</v>
      </c>
      <c r="T63" s="9">
        <f>'NEW SNOW'!T82</f>
        <v>0</v>
      </c>
      <c r="U63" s="9">
        <f>'NEW SNOW'!U82</f>
        <v>0</v>
      </c>
      <c r="V63" s="9">
        <f>'NEW SNOW'!V82</f>
        <v>0</v>
      </c>
      <c r="W63" s="9">
        <f>'NEW SNOW'!W82</f>
        <v>0</v>
      </c>
      <c r="X63" s="9">
        <f>'NEW SNOW'!X82</f>
        <v>0</v>
      </c>
      <c r="Y63" s="9">
        <f>'NEW SNOW'!Y82</f>
        <v>0</v>
      </c>
      <c r="Z63" s="9">
        <f>'NEW SNOW'!Z82</f>
        <v>0</v>
      </c>
      <c r="AA63" s="9">
        <f>'NEW SNOW'!AA82</f>
        <v>0</v>
      </c>
      <c r="AB63" s="9">
        <f>'NEW SNOW'!AB82</f>
        <v>0</v>
      </c>
      <c r="AC63" s="9">
        <f>'NEW SNOW'!AC82</f>
        <v>0</v>
      </c>
      <c r="AD63" s="9">
        <f>'NEW SNOW'!AD82</f>
        <v>0</v>
      </c>
      <c r="AE63" s="9">
        <f>'NEW SNOW'!AE82</f>
        <v>0</v>
      </c>
      <c r="AF63" s="9">
        <f>'NEW SNOW'!AF82</f>
        <v>0</v>
      </c>
      <c r="AI63" s="4">
        <v>1959</v>
      </c>
      <c r="AJ63" s="28" t="str">
        <f t="shared" si="16"/>
        <v xml:space="preserve"> </v>
      </c>
      <c r="AK63" s="28" t="str">
        <f t="shared" si="16"/>
        <v xml:space="preserve"> </v>
      </c>
      <c r="AL63" s="28" t="str">
        <f t="shared" si="16"/>
        <v xml:space="preserve"> </v>
      </c>
      <c r="AM63" s="28" t="str">
        <f t="shared" si="16"/>
        <v xml:space="preserve"> </v>
      </c>
      <c r="AN63" s="28" t="str">
        <f t="shared" si="16"/>
        <v xml:space="preserve"> </v>
      </c>
      <c r="AO63" s="28" t="str">
        <f t="shared" si="16"/>
        <v xml:space="preserve"> </v>
      </c>
      <c r="AP63" s="28" t="str">
        <f t="shared" si="16"/>
        <v xml:space="preserve"> </v>
      </c>
      <c r="AQ63" s="28" t="str">
        <f t="shared" si="16"/>
        <v xml:space="preserve"> </v>
      </c>
      <c r="AR63" s="28" t="str">
        <f t="shared" si="16"/>
        <v xml:space="preserve"> </v>
      </c>
      <c r="AS63" s="28" t="str">
        <f t="shared" si="16"/>
        <v xml:space="preserve"> </v>
      </c>
      <c r="AT63" s="28" t="str">
        <f t="shared" si="16"/>
        <v xml:space="preserve"> </v>
      </c>
      <c r="AU63" s="28" t="str">
        <f t="shared" si="16"/>
        <v xml:space="preserve"> </v>
      </c>
      <c r="AV63" s="28" t="str">
        <f t="shared" si="16"/>
        <v xml:space="preserve"> </v>
      </c>
      <c r="AW63" s="28" t="str">
        <f t="shared" si="16"/>
        <v xml:space="preserve"> </v>
      </c>
      <c r="AX63" s="28" t="str">
        <f t="shared" si="16"/>
        <v xml:space="preserve"> </v>
      </c>
      <c r="AY63" s="28" t="str">
        <f t="shared" si="15"/>
        <v xml:space="preserve"> </v>
      </c>
      <c r="AZ63" s="28" t="str">
        <f t="shared" si="15"/>
        <v xml:space="preserve"> </v>
      </c>
      <c r="BA63" s="28" t="str">
        <f t="shared" si="15"/>
        <v xml:space="preserve"> </v>
      </c>
      <c r="BB63" s="28" t="str">
        <f t="shared" si="15"/>
        <v xml:space="preserve"> </v>
      </c>
      <c r="BC63" s="28" t="str">
        <f t="shared" si="15"/>
        <v xml:space="preserve"> </v>
      </c>
      <c r="BD63" s="28" t="str">
        <f t="shared" si="15"/>
        <v xml:space="preserve"> </v>
      </c>
      <c r="BE63" s="28" t="str">
        <f t="shared" si="15"/>
        <v xml:space="preserve"> </v>
      </c>
      <c r="BF63" s="28" t="str">
        <f t="shared" si="15"/>
        <v xml:space="preserve"> </v>
      </c>
      <c r="BG63" s="28" t="str">
        <f t="shared" si="15"/>
        <v xml:space="preserve"> </v>
      </c>
      <c r="BH63" s="28" t="str">
        <f t="shared" si="15"/>
        <v xml:space="preserve"> </v>
      </c>
      <c r="BI63" s="28" t="str">
        <f t="shared" si="15"/>
        <v xml:space="preserve"> </v>
      </c>
      <c r="BJ63" s="28" t="str">
        <f t="shared" si="15"/>
        <v xml:space="preserve"> </v>
      </c>
      <c r="BK63" s="28" t="str">
        <f t="shared" si="15"/>
        <v xml:space="preserve"> </v>
      </c>
      <c r="BL63" s="28" t="str">
        <f t="shared" si="15"/>
        <v xml:space="preserve"> </v>
      </c>
      <c r="BM63" s="28" t="str">
        <f t="shared" si="15"/>
        <v xml:space="preserve"> </v>
      </c>
      <c r="BN63" s="28" t="str">
        <f t="shared" si="14"/>
        <v xml:space="preserve"> </v>
      </c>
      <c r="BO63" s="500"/>
      <c r="BP63" s="28" t="str">
        <f t="shared" si="18"/>
        <v xml:space="preserve"> </v>
      </c>
      <c r="BQ63" s="28" t="str">
        <f t="shared" si="18"/>
        <v xml:space="preserve"> </v>
      </c>
      <c r="BR63" s="28" t="str">
        <f t="shared" si="18"/>
        <v xml:space="preserve"> </v>
      </c>
      <c r="BS63" s="28" t="str">
        <f t="shared" si="18"/>
        <v xml:space="preserve"> </v>
      </c>
      <c r="BT63" s="28" t="str">
        <f t="shared" si="18"/>
        <v xml:space="preserve"> </v>
      </c>
      <c r="BU63" s="28" t="str">
        <f t="shared" si="18"/>
        <v xml:space="preserve"> </v>
      </c>
      <c r="BV63" s="28" t="str">
        <f t="shared" si="18"/>
        <v xml:space="preserve"> </v>
      </c>
      <c r="BW63" s="28" t="str">
        <f t="shared" si="18"/>
        <v xml:space="preserve"> </v>
      </c>
      <c r="BX63" s="28" t="str">
        <f t="shared" si="18"/>
        <v xml:space="preserve"> </v>
      </c>
      <c r="BY63" s="28" t="str">
        <f t="shared" si="18"/>
        <v xml:space="preserve"> </v>
      </c>
      <c r="BZ63" s="28" t="str">
        <f t="shared" si="18"/>
        <v xml:space="preserve"> </v>
      </c>
      <c r="CA63" s="28" t="str">
        <f t="shared" si="18"/>
        <v xml:space="preserve"> </v>
      </c>
      <c r="CB63" s="28" t="str">
        <f t="shared" si="18"/>
        <v xml:space="preserve"> </v>
      </c>
      <c r="CC63" s="28" t="str">
        <f t="shared" si="18"/>
        <v xml:space="preserve"> </v>
      </c>
      <c r="CD63" s="28" t="str">
        <f t="shared" si="18"/>
        <v xml:space="preserve"> </v>
      </c>
      <c r="CE63" s="28" t="str">
        <f t="shared" si="17"/>
        <v xml:space="preserve"> </v>
      </c>
      <c r="CF63" s="28" t="str">
        <f t="shared" si="17"/>
        <v xml:space="preserve"> </v>
      </c>
      <c r="CG63" s="28" t="str">
        <f t="shared" si="17"/>
        <v xml:space="preserve"> </v>
      </c>
      <c r="CH63" s="28" t="str">
        <f t="shared" si="17"/>
        <v xml:space="preserve"> </v>
      </c>
      <c r="CI63" s="28" t="str">
        <f t="shared" si="19"/>
        <v xml:space="preserve"> </v>
      </c>
      <c r="CJ63" s="28" t="str">
        <f t="shared" si="19"/>
        <v xml:space="preserve"> </v>
      </c>
      <c r="CK63" s="28" t="str">
        <f t="shared" si="19"/>
        <v xml:space="preserve"> </v>
      </c>
      <c r="CL63" s="28" t="str">
        <f t="shared" si="19"/>
        <v xml:space="preserve"> </v>
      </c>
      <c r="CM63" s="28" t="str">
        <f t="shared" si="19"/>
        <v xml:space="preserve"> </v>
      </c>
      <c r="CN63" s="28" t="str">
        <f t="shared" si="19"/>
        <v xml:space="preserve"> </v>
      </c>
      <c r="CO63" s="28" t="str">
        <f t="shared" si="19"/>
        <v xml:space="preserve"> </v>
      </c>
      <c r="CP63" s="28" t="str">
        <f t="shared" si="19"/>
        <v xml:space="preserve"> </v>
      </c>
      <c r="CQ63" s="28" t="str">
        <f t="shared" si="19"/>
        <v xml:space="preserve"> </v>
      </c>
      <c r="CR63" s="28" t="str">
        <f t="shared" si="11"/>
        <v xml:space="preserve"> </v>
      </c>
      <c r="CS63" s="28" t="str">
        <f t="shared" si="11"/>
        <v xml:space="preserve"> </v>
      </c>
      <c r="CT63" s="28" t="str">
        <f t="shared" si="11"/>
        <v xml:space="preserve"> </v>
      </c>
      <c r="CU63" s="500"/>
    </row>
    <row r="64" spans="1:99">
      <c r="A64" s="4">
        <v>1960</v>
      </c>
      <c r="B64" s="9">
        <f>'NEW SNOW'!B83</f>
        <v>0</v>
      </c>
      <c r="C64" s="9">
        <f>'NEW SNOW'!C83</f>
        <v>3.3</v>
      </c>
      <c r="D64" s="9">
        <f>'NEW SNOW'!D83</f>
        <v>5.5</v>
      </c>
      <c r="E64" s="9">
        <f>'NEW SNOW'!E83</f>
        <v>0</v>
      </c>
      <c r="F64" s="9">
        <f>'NEW SNOW'!F83</f>
        <v>0</v>
      </c>
      <c r="G64" s="9">
        <f>'NEW SNOW'!G83</f>
        <v>0</v>
      </c>
      <c r="H64" s="9">
        <f>'NEW SNOW'!H83</f>
        <v>0.2</v>
      </c>
      <c r="I64" s="9">
        <f>'NEW SNOW'!I83</f>
        <v>0</v>
      </c>
      <c r="J64" s="9">
        <f>'NEW SNOW'!J83</f>
        <v>5.4</v>
      </c>
      <c r="K64" s="9">
        <f>'NEW SNOW'!K83</f>
        <v>0.6</v>
      </c>
      <c r="L64" s="9">
        <f>'NEW SNOW'!L83</f>
        <v>0</v>
      </c>
      <c r="M64" s="9">
        <f>'NEW SNOW'!M83</f>
        <v>0</v>
      </c>
      <c r="N64" s="9">
        <f>'NEW SNOW'!N83</f>
        <v>0</v>
      </c>
      <c r="O64" s="9">
        <f>'NEW SNOW'!O83</f>
        <v>0</v>
      </c>
      <c r="P64" s="9">
        <f>'NEW SNOW'!P83</f>
        <v>0</v>
      </c>
      <c r="Q64" s="9">
        <f>'NEW SNOW'!Q83</f>
        <v>4.7</v>
      </c>
      <c r="R64" s="9">
        <f>'NEW SNOW'!R83</f>
        <v>0</v>
      </c>
      <c r="S64" s="9">
        <f>'NEW SNOW'!S83</f>
        <v>0</v>
      </c>
      <c r="T64" s="9">
        <f>'NEW SNOW'!T83</f>
        <v>0</v>
      </c>
      <c r="U64" s="9" t="str">
        <f>'NEW SNOW'!U83</f>
        <v>T</v>
      </c>
      <c r="V64" s="9">
        <f>'NEW SNOW'!V83</f>
        <v>0</v>
      </c>
      <c r="W64" s="9">
        <f>'NEW SNOW'!W83</f>
        <v>0</v>
      </c>
      <c r="X64" s="9">
        <f>'NEW SNOW'!X83</f>
        <v>0</v>
      </c>
      <c r="Y64" s="9">
        <f>'NEW SNOW'!Y83</f>
        <v>0</v>
      </c>
      <c r="Z64" s="9">
        <f>'NEW SNOW'!Z83</f>
        <v>0</v>
      </c>
      <c r="AA64" s="9" t="str">
        <f>'NEW SNOW'!AA83</f>
        <v>T</v>
      </c>
      <c r="AB64" s="9">
        <f>'NEW SNOW'!AB83</f>
        <v>0</v>
      </c>
      <c r="AC64" s="9">
        <f>'NEW SNOW'!AC83</f>
        <v>0</v>
      </c>
      <c r="AD64" s="9">
        <f>'NEW SNOW'!AD83</f>
        <v>0</v>
      </c>
      <c r="AE64" s="9">
        <f>'NEW SNOW'!AE83</f>
        <v>0</v>
      </c>
      <c r="AF64" s="9">
        <f>'NEW SNOW'!AF83</f>
        <v>0</v>
      </c>
      <c r="AI64" s="4">
        <v>1960</v>
      </c>
      <c r="AJ64" s="28" t="str">
        <f t="shared" si="16"/>
        <v xml:space="preserve"> </v>
      </c>
      <c r="AK64" s="28">
        <f t="shared" si="16"/>
        <v>3.3</v>
      </c>
      <c r="AL64" s="28">
        <f t="shared" si="16"/>
        <v>5.5</v>
      </c>
      <c r="AM64" s="28" t="str">
        <f t="shared" si="16"/>
        <v xml:space="preserve"> </v>
      </c>
      <c r="AN64" s="28" t="str">
        <f t="shared" si="16"/>
        <v xml:space="preserve"> </v>
      </c>
      <c r="AO64" s="28" t="str">
        <f t="shared" si="16"/>
        <v xml:space="preserve"> </v>
      </c>
      <c r="AP64" s="28">
        <f t="shared" si="16"/>
        <v>0.2</v>
      </c>
      <c r="AQ64" s="28" t="str">
        <f t="shared" si="16"/>
        <v xml:space="preserve"> </v>
      </c>
      <c r="AR64" s="28">
        <f t="shared" si="16"/>
        <v>5.4</v>
      </c>
      <c r="AS64" s="28">
        <f t="shared" si="16"/>
        <v>0.6</v>
      </c>
      <c r="AT64" s="28" t="str">
        <f t="shared" si="16"/>
        <v xml:space="preserve"> </v>
      </c>
      <c r="AU64" s="28" t="str">
        <f t="shared" si="16"/>
        <v xml:space="preserve"> </v>
      </c>
      <c r="AV64" s="28" t="str">
        <f t="shared" si="16"/>
        <v xml:space="preserve"> </v>
      </c>
      <c r="AW64" s="28" t="str">
        <f t="shared" si="16"/>
        <v xml:space="preserve"> </v>
      </c>
      <c r="AX64" s="28" t="str">
        <f t="shared" si="16"/>
        <v xml:space="preserve"> </v>
      </c>
      <c r="AY64" s="28">
        <f t="shared" si="15"/>
        <v>4.7</v>
      </c>
      <c r="AZ64" s="28" t="str">
        <f t="shared" si="15"/>
        <v xml:space="preserve"> </v>
      </c>
      <c r="BA64" s="28" t="str">
        <f t="shared" si="15"/>
        <v xml:space="preserve"> </v>
      </c>
      <c r="BB64" s="28" t="str">
        <f t="shared" si="15"/>
        <v xml:space="preserve"> </v>
      </c>
      <c r="BC64" s="28" t="str">
        <f t="shared" si="15"/>
        <v xml:space="preserve"> </v>
      </c>
      <c r="BD64" s="28" t="str">
        <f t="shared" si="15"/>
        <v xml:space="preserve"> </v>
      </c>
      <c r="BE64" s="28" t="str">
        <f t="shared" si="15"/>
        <v xml:space="preserve"> </v>
      </c>
      <c r="BF64" s="28" t="str">
        <f t="shared" si="15"/>
        <v xml:space="preserve"> </v>
      </c>
      <c r="BG64" s="28" t="str">
        <f t="shared" si="15"/>
        <v xml:space="preserve"> </v>
      </c>
      <c r="BH64" s="28" t="str">
        <f t="shared" si="15"/>
        <v xml:space="preserve"> </v>
      </c>
      <c r="BI64" s="28" t="str">
        <f t="shared" si="15"/>
        <v xml:space="preserve"> </v>
      </c>
      <c r="BJ64" s="28" t="str">
        <f t="shared" si="15"/>
        <v xml:space="preserve"> </v>
      </c>
      <c r="BK64" s="28" t="str">
        <f t="shared" si="15"/>
        <v xml:space="preserve"> </v>
      </c>
      <c r="BL64" s="28" t="str">
        <f t="shared" si="15"/>
        <v xml:space="preserve"> </v>
      </c>
      <c r="BM64" s="28" t="str">
        <f t="shared" si="15"/>
        <v xml:space="preserve"> </v>
      </c>
      <c r="BN64" s="28" t="str">
        <f t="shared" si="14"/>
        <v xml:space="preserve"> </v>
      </c>
      <c r="BO64" s="500"/>
      <c r="BP64" s="28" t="str">
        <f t="shared" si="18"/>
        <v xml:space="preserve"> </v>
      </c>
      <c r="BQ64" s="28">
        <f t="shared" si="18"/>
        <v>1960</v>
      </c>
      <c r="BR64" s="28">
        <f t="shared" si="18"/>
        <v>1960</v>
      </c>
      <c r="BS64" s="28" t="str">
        <f t="shared" si="18"/>
        <v xml:space="preserve"> </v>
      </c>
      <c r="BT64" s="28" t="str">
        <f t="shared" si="18"/>
        <v xml:space="preserve"> </v>
      </c>
      <c r="BU64" s="28" t="str">
        <f t="shared" si="18"/>
        <v xml:space="preserve"> </v>
      </c>
      <c r="BV64" s="28">
        <f t="shared" si="18"/>
        <v>1960</v>
      </c>
      <c r="BW64" s="28" t="str">
        <f t="shared" si="18"/>
        <v xml:space="preserve"> </v>
      </c>
      <c r="BX64" s="28">
        <f t="shared" si="18"/>
        <v>1960</v>
      </c>
      <c r="BY64" s="28">
        <f t="shared" si="18"/>
        <v>1960</v>
      </c>
      <c r="BZ64" s="28" t="str">
        <f t="shared" si="18"/>
        <v xml:space="preserve"> </v>
      </c>
      <c r="CA64" s="28" t="str">
        <f t="shared" si="18"/>
        <v xml:space="preserve"> </v>
      </c>
      <c r="CB64" s="28" t="str">
        <f t="shared" si="18"/>
        <v xml:space="preserve"> </v>
      </c>
      <c r="CC64" s="28" t="str">
        <f t="shared" si="18"/>
        <v xml:space="preserve"> </v>
      </c>
      <c r="CD64" s="28" t="str">
        <f t="shared" si="18"/>
        <v xml:space="preserve"> </v>
      </c>
      <c r="CE64" s="28">
        <f t="shared" si="17"/>
        <v>1960</v>
      </c>
      <c r="CF64" s="28" t="str">
        <f t="shared" si="17"/>
        <v xml:space="preserve"> </v>
      </c>
      <c r="CG64" s="28" t="str">
        <f t="shared" si="17"/>
        <v xml:space="preserve"> </v>
      </c>
      <c r="CH64" s="28" t="str">
        <f t="shared" si="17"/>
        <v xml:space="preserve"> </v>
      </c>
      <c r="CI64" s="28" t="str">
        <f t="shared" si="19"/>
        <v xml:space="preserve"> </v>
      </c>
      <c r="CJ64" s="28" t="str">
        <f t="shared" si="19"/>
        <v xml:space="preserve"> </v>
      </c>
      <c r="CK64" s="28" t="str">
        <f t="shared" si="19"/>
        <v xml:space="preserve"> </v>
      </c>
      <c r="CL64" s="28" t="str">
        <f t="shared" si="19"/>
        <v xml:space="preserve"> </v>
      </c>
      <c r="CM64" s="28" t="str">
        <f t="shared" si="19"/>
        <v xml:space="preserve"> </v>
      </c>
      <c r="CN64" s="28" t="str">
        <f t="shared" si="19"/>
        <v xml:space="preserve"> </v>
      </c>
      <c r="CO64" s="28" t="str">
        <f t="shared" si="19"/>
        <v xml:space="preserve"> </v>
      </c>
      <c r="CP64" s="28" t="str">
        <f t="shared" si="19"/>
        <v xml:space="preserve"> </v>
      </c>
      <c r="CQ64" s="28" t="str">
        <f t="shared" si="19"/>
        <v xml:space="preserve"> </v>
      </c>
      <c r="CR64" s="28" t="str">
        <f t="shared" si="11"/>
        <v xml:space="preserve"> </v>
      </c>
      <c r="CS64" s="28" t="str">
        <f t="shared" si="11"/>
        <v xml:space="preserve"> </v>
      </c>
      <c r="CT64" s="28" t="str">
        <f t="shared" si="11"/>
        <v xml:space="preserve"> </v>
      </c>
      <c r="CU64" s="500"/>
    </row>
    <row r="65" spans="1:99">
      <c r="A65" s="4">
        <v>1961</v>
      </c>
      <c r="B65" s="9">
        <f>'NEW SNOW'!B84</f>
        <v>0</v>
      </c>
      <c r="C65" s="9">
        <f>'NEW SNOW'!C84</f>
        <v>0</v>
      </c>
      <c r="D65" s="9">
        <f>'NEW SNOW'!D84</f>
        <v>0</v>
      </c>
      <c r="E65" s="9">
        <f>'NEW SNOW'!E84</f>
        <v>0</v>
      </c>
      <c r="F65" s="9">
        <f>'NEW SNOW'!F84</f>
        <v>0</v>
      </c>
      <c r="G65" s="9">
        <f>'NEW SNOW'!G84</f>
        <v>0</v>
      </c>
      <c r="H65" s="9">
        <f>'NEW SNOW'!H84</f>
        <v>0</v>
      </c>
      <c r="I65" s="9">
        <f>'NEW SNOW'!I84</f>
        <v>0</v>
      </c>
      <c r="J65" s="9">
        <f>'NEW SNOW'!J84</f>
        <v>0</v>
      </c>
      <c r="K65" s="9">
        <f>'NEW SNOW'!K84</f>
        <v>0</v>
      </c>
      <c r="L65" s="9">
        <f>'NEW SNOW'!L84</f>
        <v>0</v>
      </c>
      <c r="M65" s="9">
        <f>'NEW SNOW'!M84</f>
        <v>0</v>
      </c>
      <c r="N65" s="9">
        <f>'NEW SNOW'!N84</f>
        <v>0</v>
      </c>
      <c r="O65" s="9">
        <f>'NEW SNOW'!O84</f>
        <v>0</v>
      </c>
      <c r="P65" s="9">
        <f>'NEW SNOW'!P84</f>
        <v>0</v>
      </c>
      <c r="Q65" s="9">
        <f>'NEW SNOW'!Q84</f>
        <v>0</v>
      </c>
      <c r="R65" s="9">
        <f>'NEW SNOW'!R84</f>
        <v>0</v>
      </c>
      <c r="S65" s="9">
        <f>'NEW SNOW'!S84</f>
        <v>0</v>
      </c>
      <c r="T65" s="9">
        <f>'NEW SNOW'!T84</f>
        <v>0</v>
      </c>
      <c r="U65" s="9">
        <f>'NEW SNOW'!U84</f>
        <v>0</v>
      </c>
      <c r="V65" s="9" t="str">
        <f>'NEW SNOW'!V84</f>
        <v>T</v>
      </c>
      <c r="W65" s="9">
        <f>'NEW SNOW'!W84</f>
        <v>0</v>
      </c>
      <c r="X65" s="9">
        <f>'NEW SNOW'!X84</f>
        <v>0</v>
      </c>
      <c r="Y65" s="9">
        <f>'NEW SNOW'!Y84</f>
        <v>0</v>
      </c>
      <c r="Z65" s="9">
        <f>'NEW SNOW'!Z84</f>
        <v>0</v>
      </c>
      <c r="AA65" s="9">
        <f>'NEW SNOW'!AA84</f>
        <v>0</v>
      </c>
      <c r="AB65" s="9">
        <f>'NEW SNOW'!AB84</f>
        <v>0</v>
      </c>
      <c r="AC65" s="9">
        <f>'NEW SNOW'!AC84</f>
        <v>0</v>
      </c>
      <c r="AD65" s="9">
        <f>'NEW SNOW'!AD84</f>
        <v>0</v>
      </c>
      <c r="AE65" s="9">
        <f>'NEW SNOW'!AE84</f>
        <v>0</v>
      </c>
      <c r="AF65" s="9">
        <f>'NEW SNOW'!AF84</f>
        <v>0</v>
      </c>
      <c r="AI65" s="4">
        <v>1961</v>
      </c>
      <c r="AJ65" s="28" t="str">
        <f t="shared" si="16"/>
        <v xml:space="preserve"> </v>
      </c>
      <c r="AK65" s="28" t="str">
        <f t="shared" si="16"/>
        <v xml:space="preserve"> </v>
      </c>
      <c r="AL65" s="28" t="str">
        <f t="shared" si="16"/>
        <v xml:space="preserve"> </v>
      </c>
      <c r="AM65" s="28" t="str">
        <f t="shared" si="16"/>
        <v xml:space="preserve"> </v>
      </c>
      <c r="AN65" s="28" t="str">
        <f t="shared" si="16"/>
        <v xml:space="preserve"> </v>
      </c>
      <c r="AO65" s="28" t="str">
        <f t="shared" si="16"/>
        <v xml:space="preserve"> </v>
      </c>
      <c r="AP65" s="28" t="str">
        <f t="shared" si="16"/>
        <v xml:space="preserve"> </v>
      </c>
      <c r="AQ65" s="28" t="str">
        <f t="shared" si="16"/>
        <v xml:space="preserve"> </v>
      </c>
      <c r="AR65" s="28" t="str">
        <f t="shared" si="16"/>
        <v xml:space="preserve"> </v>
      </c>
      <c r="AS65" s="28" t="str">
        <f t="shared" si="16"/>
        <v xml:space="preserve"> </v>
      </c>
      <c r="AT65" s="28" t="str">
        <f t="shared" si="16"/>
        <v xml:space="preserve"> </v>
      </c>
      <c r="AU65" s="28" t="str">
        <f t="shared" si="16"/>
        <v xml:space="preserve"> </v>
      </c>
      <c r="AV65" s="28" t="str">
        <f t="shared" si="16"/>
        <v xml:space="preserve"> </v>
      </c>
      <c r="AW65" s="28" t="str">
        <f t="shared" si="16"/>
        <v xml:space="preserve"> </v>
      </c>
      <c r="AX65" s="28" t="str">
        <f t="shared" si="16"/>
        <v xml:space="preserve"> </v>
      </c>
      <c r="AY65" s="28" t="str">
        <f t="shared" si="15"/>
        <v xml:space="preserve"> </v>
      </c>
      <c r="AZ65" s="28" t="str">
        <f t="shared" si="15"/>
        <v xml:space="preserve"> </v>
      </c>
      <c r="BA65" s="28" t="str">
        <f t="shared" si="15"/>
        <v xml:space="preserve"> </v>
      </c>
      <c r="BB65" s="28" t="str">
        <f t="shared" si="15"/>
        <v xml:space="preserve"> </v>
      </c>
      <c r="BC65" s="28" t="str">
        <f t="shared" si="15"/>
        <v xml:space="preserve"> </v>
      </c>
      <c r="BD65" s="28" t="str">
        <f t="shared" si="15"/>
        <v xml:space="preserve"> </v>
      </c>
      <c r="BE65" s="28" t="str">
        <f t="shared" si="15"/>
        <v xml:space="preserve"> </v>
      </c>
      <c r="BF65" s="28" t="str">
        <f t="shared" si="15"/>
        <v xml:space="preserve"> </v>
      </c>
      <c r="BG65" s="28" t="str">
        <f t="shared" si="15"/>
        <v xml:space="preserve"> </v>
      </c>
      <c r="BH65" s="28" t="str">
        <f t="shared" si="15"/>
        <v xml:space="preserve"> </v>
      </c>
      <c r="BI65" s="28" t="str">
        <f t="shared" si="15"/>
        <v xml:space="preserve"> </v>
      </c>
      <c r="BJ65" s="28" t="str">
        <f t="shared" si="15"/>
        <v xml:space="preserve"> </v>
      </c>
      <c r="BK65" s="28" t="str">
        <f t="shared" si="15"/>
        <v xml:space="preserve"> </v>
      </c>
      <c r="BL65" s="28" t="str">
        <f t="shared" si="15"/>
        <v xml:space="preserve"> </v>
      </c>
      <c r="BM65" s="28" t="str">
        <f t="shared" si="15"/>
        <v xml:space="preserve"> </v>
      </c>
      <c r="BN65" s="28" t="str">
        <f t="shared" si="14"/>
        <v xml:space="preserve"> </v>
      </c>
      <c r="BO65" s="500"/>
      <c r="BP65" s="28" t="str">
        <f t="shared" si="18"/>
        <v xml:space="preserve"> </v>
      </c>
      <c r="BQ65" s="28" t="str">
        <f t="shared" si="18"/>
        <v xml:space="preserve"> </v>
      </c>
      <c r="BR65" s="28" t="str">
        <f t="shared" si="18"/>
        <v xml:space="preserve"> </v>
      </c>
      <c r="BS65" s="28" t="str">
        <f t="shared" si="18"/>
        <v xml:space="preserve"> </v>
      </c>
      <c r="BT65" s="28" t="str">
        <f t="shared" si="18"/>
        <v xml:space="preserve"> </v>
      </c>
      <c r="BU65" s="28" t="str">
        <f t="shared" si="18"/>
        <v xml:space="preserve"> </v>
      </c>
      <c r="BV65" s="28" t="str">
        <f t="shared" si="18"/>
        <v xml:space="preserve"> </v>
      </c>
      <c r="BW65" s="28" t="str">
        <f t="shared" si="18"/>
        <v xml:space="preserve"> </v>
      </c>
      <c r="BX65" s="28" t="str">
        <f t="shared" si="18"/>
        <v xml:space="preserve"> </v>
      </c>
      <c r="BY65" s="28" t="str">
        <f t="shared" si="18"/>
        <v xml:space="preserve"> </v>
      </c>
      <c r="BZ65" s="28" t="str">
        <f t="shared" si="18"/>
        <v xml:space="preserve"> </v>
      </c>
      <c r="CA65" s="28" t="str">
        <f t="shared" si="18"/>
        <v xml:space="preserve"> </v>
      </c>
      <c r="CB65" s="28" t="str">
        <f t="shared" si="18"/>
        <v xml:space="preserve"> </v>
      </c>
      <c r="CC65" s="28" t="str">
        <f t="shared" si="18"/>
        <v xml:space="preserve"> </v>
      </c>
      <c r="CD65" s="28" t="str">
        <f t="shared" si="18"/>
        <v xml:space="preserve"> </v>
      </c>
      <c r="CE65" s="28" t="str">
        <f t="shared" si="17"/>
        <v xml:space="preserve"> </v>
      </c>
      <c r="CF65" s="28" t="str">
        <f t="shared" si="17"/>
        <v xml:space="preserve"> </v>
      </c>
      <c r="CG65" s="28" t="str">
        <f t="shared" si="17"/>
        <v xml:space="preserve"> </v>
      </c>
      <c r="CH65" s="28" t="str">
        <f t="shared" si="17"/>
        <v xml:space="preserve"> </v>
      </c>
      <c r="CI65" s="28" t="str">
        <f t="shared" si="19"/>
        <v xml:space="preserve"> </v>
      </c>
      <c r="CJ65" s="28" t="str">
        <f t="shared" si="19"/>
        <v xml:space="preserve"> </v>
      </c>
      <c r="CK65" s="28" t="str">
        <f t="shared" si="19"/>
        <v xml:space="preserve"> </v>
      </c>
      <c r="CL65" s="28" t="str">
        <f t="shared" si="19"/>
        <v xml:space="preserve"> </v>
      </c>
      <c r="CM65" s="28" t="str">
        <f t="shared" si="19"/>
        <v xml:space="preserve"> </v>
      </c>
      <c r="CN65" s="28" t="str">
        <f t="shared" si="19"/>
        <v xml:space="preserve"> </v>
      </c>
      <c r="CO65" s="28" t="str">
        <f t="shared" si="19"/>
        <v xml:space="preserve"> </v>
      </c>
      <c r="CP65" s="28" t="str">
        <f t="shared" si="19"/>
        <v xml:space="preserve"> </v>
      </c>
      <c r="CQ65" s="28" t="str">
        <f t="shared" si="19"/>
        <v xml:space="preserve"> </v>
      </c>
      <c r="CR65" s="28" t="str">
        <f t="shared" si="11"/>
        <v xml:space="preserve"> </v>
      </c>
      <c r="CS65" s="28" t="str">
        <f t="shared" si="11"/>
        <v xml:space="preserve"> </v>
      </c>
      <c r="CT65" s="28" t="str">
        <f t="shared" si="11"/>
        <v xml:space="preserve"> </v>
      </c>
      <c r="CU65" s="500"/>
    </row>
    <row r="66" spans="1:99">
      <c r="A66" s="4">
        <v>1962</v>
      </c>
      <c r="B66" s="9" t="str">
        <f>'NEW SNOW'!B85</f>
        <v>T</v>
      </c>
      <c r="C66" s="9">
        <f>'NEW SNOW'!C85</f>
        <v>0</v>
      </c>
      <c r="D66" s="9">
        <f>'NEW SNOW'!D85</f>
        <v>0</v>
      </c>
      <c r="E66" s="9">
        <f>'NEW SNOW'!E85</f>
        <v>0</v>
      </c>
      <c r="F66" s="9">
        <f>'NEW SNOW'!F85</f>
        <v>9.3000000000000007</v>
      </c>
      <c r="G66" s="9">
        <f>'NEW SNOW'!G85</f>
        <v>5.3</v>
      </c>
      <c r="H66" s="9">
        <f>'NEW SNOW'!H85</f>
        <v>0.6</v>
      </c>
      <c r="I66" s="9">
        <f>'NEW SNOW'!I85</f>
        <v>0</v>
      </c>
      <c r="J66" s="9">
        <f>'NEW SNOW'!J85</f>
        <v>1</v>
      </c>
      <c r="K66" s="9">
        <f>'NEW SNOW'!K85</f>
        <v>0</v>
      </c>
      <c r="L66" s="9">
        <f>'NEW SNOW'!L85</f>
        <v>0</v>
      </c>
      <c r="M66" s="9">
        <f>'NEW SNOW'!M85</f>
        <v>0</v>
      </c>
      <c r="N66" s="9">
        <f>'NEW SNOW'!N85</f>
        <v>0</v>
      </c>
      <c r="O66" s="9">
        <f>'NEW SNOW'!O85</f>
        <v>0</v>
      </c>
      <c r="P66" s="9">
        <f>'NEW SNOW'!P85</f>
        <v>0</v>
      </c>
      <c r="Q66" s="9" t="str">
        <f>'NEW SNOW'!Q85</f>
        <v>T</v>
      </c>
      <c r="R66" s="9">
        <f>'NEW SNOW'!R85</f>
        <v>0</v>
      </c>
      <c r="S66" s="9">
        <f>'NEW SNOW'!S85</f>
        <v>0</v>
      </c>
      <c r="T66" s="9">
        <f>'NEW SNOW'!T85</f>
        <v>0</v>
      </c>
      <c r="U66" s="9">
        <f>'NEW SNOW'!U85</f>
        <v>0</v>
      </c>
      <c r="V66" s="9">
        <f>'NEW SNOW'!V85</f>
        <v>0</v>
      </c>
      <c r="W66" s="9">
        <f>'NEW SNOW'!W85</f>
        <v>0</v>
      </c>
      <c r="X66" s="9">
        <f>'NEW SNOW'!X85</f>
        <v>0</v>
      </c>
      <c r="Y66" s="9">
        <f>'NEW SNOW'!Y85</f>
        <v>0</v>
      </c>
      <c r="Z66" s="9">
        <f>'NEW SNOW'!Z85</f>
        <v>0</v>
      </c>
      <c r="AA66" s="9">
        <f>'NEW SNOW'!AA85</f>
        <v>0</v>
      </c>
      <c r="AB66" s="9">
        <f>'NEW SNOW'!AB85</f>
        <v>0</v>
      </c>
      <c r="AC66" s="9">
        <f>'NEW SNOW'!AC85</f>
        <v>0</v>
      </c>
      <c r="AD66" s="9">
        <f>'NEW SNOW'!AD85</f>
        <v>0</v>
      </c>
      <c r="AE66" s="9">
        <f>'NEW SNOW'!AE85</f>
        <v>0</v>
      </c>
      <c r="AF66" s="9">
        <f>'NEW SNOW'!AF85</f>
        <v>0</v>
      </c>
      <c r="AI66" s="4">
        <v>1962</v>
      </c>
      <c r="AJ66" s="28" t="str">
        <f t="shared" si="16"/>
        <v xml:space="preserve"> </v>
      </c>
      <c r="AK66" s="28" t="str">
        <f t="shared" si="16"/>
        <v xml:space="preserve"> </v>
      </c>
      <c r="AL66" s="28" t="str">
        <f t="shared" si="16"/>
        <v xml:space="preserve"> </v>
      </c>
      <c r="AM66" s="28" t="str">
        <f t="shared" si="16"/>
        <v xml:space="preserve"> </v>
      </c>
      <c r="AN66" s="28">
        <f t="shared" si="16"/>
        <v>9.3000000000000007</v>
      </c>
      <c r="AO66" s="28">
        <f t="shared" si="16"/>
        <v>5.3</v>
      </c>
      <c r="AP66" s="28">
        <f t="shared" si="16"/>
        <v>0.6</v>
      </c>
      <c r="AQ66" s="28" t="str">
        <f t="shared" si="16"/>
        <v xml:space="preserve"> </v>
      </c>
      <c r="AR66" s="28">
        <f t="shared" si="16"/>
        <v>1</v>
      </c>
      <c r="AS66" s="28" t="str">
        <f t="shared" si="16"/>
        <v xml:space="preserve"> </v>
      </c>
      <c r="AT66" s="28" t="str">
        <f t="shared" si="16"/>
        <v xml:space="preserve"> </v>
      </c>
      <c r="AU66" s="28" t="str">
        <f t="shared" si="16"/>
        <v xml:space="preserve"> </v>
      </c>
      <c r="AV66" s="28" t="str">
        <f t="shared" si="16"/>
        <v xml:space="preserve"> </v>
      </c>
      <c r="AW66" s="28" t="str">
        <f t="shared" si="16"/>
        <v xml:space="preserve"> </v>
      </c>
      <c r="AX66" s="28" t="str">
        <f t="shared" si="16"/>
        <v xml:space="preserve"> </v>
      </c>
      <c r="AY66" s="28" t="str">
        <f t="shared" si="15"/>
        <v xml:space="preserve"> </v>
      </c>
      <c r="AZ66" s="28" t="str">
        <f t="shared" si="15"/>
        <v xml:space="preserve"> </v>
      </c>
      <c r="BA66" s="28" t="str">
        <f t="shared" si="15"/>
        <v xml:space="preserve"> </v>
      </c>
      <c r="BB66" s="28" t="str">
        <f t="shared" si="15"/>
        <v xml:space="preserve"> </v>
      </c>
      <c r="BC66" s="28" t="str">
        <f t="shared" si="15"/>
        <v xml:space="preserve"> </v>
      </c>
      <c r="BD66" s="28" t="str">
        <f t="shared" si="15"/>
        <v xml:space="preserve"> </v>
      </c>
      <c r="BE66" s="28" t="str">
        <f t="shared" si="15"/>
        <v xml:space="preserve"> </v>
      </c>
      <c r="BF66" s="28" t="str">
        <f t="shared" si="15"/>
        <v xml:space="preserve"> </v>
      </c>
      <c r="BG66" s="28" t="str">
        <f t="shared" si="15"/>
        <v xml:space="preserve"> </v>
      </c>
      <c r="BH66" s="28" t="str">
        <f t="shared" si="15"/>
        <v xml:space="preserve"> </v>
      </c>
      <c r="BI66" s="28" t="str">
        <f t="shared" si="15"/>
        <v xml:space="preserve"> </v>
      </c>
      <c r="BJ66" s="28" t="str">
        <f t="shared" si="15"/>
        <v xml:space="preserve"> </v>
      </c>
      <c r="BK66" s="28" t="str">
        <f t="shared" si="15"/>
        <v xml:space="preserve"> </v>
      </c>
      <c r="BL66" s="28" t="str">
        <f t="shared" si="15"/>
        <v xml:space="preserve"> </v>
      </c>
      <c r="BM66" s="28" t="str">
        <f t="shared" si="15"/>
        <v xml:space="preserve"> </v>
      </c>
      <c r="BN66" s="28" t="str">
        <f t="shared" si="14"/>
        <v xml:space="preserve"> </v>
      </c>
      <c r="BO66" s="500"/>
      <c r="BP66" s="28" t="str">
        <f t="shared" si="18"/>
        <v xml:space="preserve"> </v>
      </c>
      <c r="BQ66" s="28" t="str">
        <f t="shared" si="18"/>
        <v xml:space="preserve"> </v>
      </c>
      <c r="BR66" s="28" t="str">
        <f t="shared" si="18"/>
        <v xml:space="preserve"> </v>
      </c>
      <c r="BS66" s="28" t="str">
        <f t="shared" si="18"/>
        <v xml:space="preserve"> </v>
      </c>
      <c r="BT66" s="28">
        <f t="shared" si="18"/>
        <v>1962</v>
      </c>
      <c r="BU66" s="28">
        <f t="shared" si="18"/>
        <v>1962</v>
      </c>
      <c r="BV66" s="28">
        <f t="shared" si="18"/>
        <v>1962</v>
      </c>
      <c r="BW66" s="28" t="str">
        <f t="shared" si="18"/>
        <v xml:space="preserve"> </v>
      </c>
      <c r="BX66" s="28">
        <f t="shared" si="18"/>
        <v>1962</v>
      </c>
      <c r="BY66" s="28" t="str">
        <f t="shared" si="18"/>
        <v xml:space="preserve"> </v>
      </c>
      <c r="BZ66" s="28" t="str">
        <f t="shared" si="18"/>
        <v xml:space="preserve"> </v>
      </c>
      <c r="CA66" s="28" t="str">
        <f t="shared" si="18"/>
        <v xml:space="preserve"> </v>
      </c>
      <c r="CB66" s="28" t="str">
        <f t="shared" si="18"/>
        <v xml:space="preserve"> </v>
      </c>
      <c r="CC66" s="28" t="str">
        <f t="shared" si="18"/>
        <v xml:space="preserve"> </v>
      </c>
      <c r="CD66" s="28" t="str">
        <f t="shared" si="18"/>
        <v xml:space="preserve"> </v>
      </c>
      <c r="CE66" s="28" t="str">
        <f t="shared" si="17"/>
        <v xml:space="preserve"> </v>
      </c>
      <c r="CF66" s="28" t="str">
        <f t="shared" si="17"/>
        <v xml:space="preserve"> </v>
      </c>
      <c r="CG66" s="28" t="str">
        <f t="shared" si="17"/>
        <v xml:space="preserve"> </v>
      </c>
      <c r="CH66" s="28" t="str">
        <f t="shared" si="17"/>
        <v xml:space="preserve"> </v>
      </c>
      <c r="CI66" s="28" t="str">
        <f t="shared" si="19"/>
        <v xml:space="preserve"> </v>
      </c>
      <c r="CJ66" s="28" t="str">
        <f t="shared" si="19"/>
        <v xml:space="preserve"> </v>
      </c>
      <c r="CK66" s="28" t="str">
        <f t="shared" si="19"/>
        <v xml:space="preserve"> </v>
      </c>
      <c r="CL66" s="28" t="str">
        <f t="shared" si="19"/>
        <v xml:space="preserve"> </v>
      </c>
      <c r="CM66" s="28" t="str">
        <f t="shared" si="19"/>
        <v xml:space="preserve"> </v>
      </c>
      <c r="CN66" s="28" t="str">
        <f t="shared" si="19"/>
        <v xml:space="preserve"> </v>
      </c>
      <c r="CO66" s="28" t="str">
        <f t="shared" si="19"/>
        <v xml:space="preserve"> </v>
      </c>
      <c r="CP66" s="28" t="str">
        <f t="shared" si="19"/>
        <v xml:space="preserve"> </v>
      </c>
      <c r="CQ66" s="28" t="str">
        <f t="shared" si="19"/>
        <v xml:space="preserve"> </v>
      </c>
      <c r="CR66" s="28" t="str">
        <f t="shared" si="19"/>
        <v xml:space="preserve"> </v>
      </c>
      <c r="CS66" s="28" t="str">
        <f t="shared" si="19"/>
        <v xml:space="preserve"> </v>
      </c>
      <c r="CT66" s="28" t="str">
        <f t="shared" si="19"/>
        <v xml:space="preserve"> </v>
      </c>
      <c r="CU66" s="500"/>
    </row>
    <row r="67" spans="1:99">
      <c r="A67" s="4">
        <v>1963</v>
      </c>
      <c r="B67" s="9">
        <f>'NEW SNOW'!B86</f>
        <v>0</v>
      </c>
      <c r="C67" s="9">
        <f>'NEW SNOW'!C86</f>
        <v>0</v>
      </c>
      <c r="D67" s="9">
        <f>'NEW SNOW'!D86</f>
        <v>0</v>
      </c>
      <c r="E67" s="9">
        <f>'NEW SNOW'!E86</f>
        <v>0</v>
      </c>
      <c r="F67" s="9">
        <f>'NEW SNOW'!F86</f>
        <v>0</v>
      </c>
      <c r="G67" s="9">
        <f>'NEW SNOW'!G86</f>
        <v>0</v>
      </c>
      <c r="H67" s="9">
        <f>'NEW SNOW'!H86</f>
        <v>0</v>
      </c>
      <c r="I67" s="9">
        <f>'NEW SNOW'!I86</f>
        <v>0</v>
      </c>
      <c r="J67" s="9">
        <f>'NEW SNOW'!J86</f>
        <v>0</v>
      </c>
      <c r="K67" s="9">
        <f>'NEW SNOW'!K86</f>
        <v>0</v>
      </c>
      <c r="L67" s="9">
        <f>'NEW SNOW'!L86</f>
        <v>0</v>
      </c>
      <c r="M67" s="9">
        <f>'NEW SNOW'!M86</f>
        <v>0</v>
      </c>
      <c r="N67" s="9">
        <f>'NEW SNOW'!N86</f>
        <v>0</v>
      </c>
      <c r="O67" s="9">
        <f>'NEW SNOW'!O86</f>
        <v>0</v>
      </c>
      <c r="P67" s="9">
        <f>'NEW SNOW'!P86</f>
        <v>0</v>
      </c>
      <c r="Q67" s="9">
        <f>'NEW SNOW'!Q86</f>
        <v>0</v>
      </c>
      <c r="R67" s="9">
        <f>'NEW SNOW'!R86</f>
        <v>0</v>
      </c>
      <c r="S67" s="9">
        <f>'NEW SNOW'!S86</f>
        <v>0</v>
      </c>
      <c r="T67" s="9">
        <f>'NEW SNOW'!T86</f>
        <v>0</v>
      </c>
      <c r="U67" s="9">
        <f>'NEW SNOW'!U86</f>
        <v>0</v>
      </c>
      <c r="V67" s="9" t="str">
        <f>'NEW SNOW'!V86</f>
        <v>T</v>
      </c>
      <c r="W67" s="9">
        <f>'NEW SNOW'!W86</f>
        <v>0</v>
      </c>
      <c r="X67" s="9">
        <f>'NEW SNOW'!X86</f>
        <v>0</v>
      </c>
      <c r="Y67" s="9">
        <f>'NEW SNOW'!Y86</f>
        <v>0</v>
      </c>
      <c r="Z67" s="9">
        <f>'NEW SNOW'!Z86</f>
        <v>0</v>
      </c>
      <c r="AA67" s="9">
        <f>'NEW SNOW'!AA86</f>
        <v>0</v>
      </c>
      <c r="AB67" s="9">
        <f>'NEW SNOW'!AB86</f>
        <v>0</v>
      </c>
      <c r="AC67" s="9">
        <f>'NEW SNOW'!AC86</f>
        <v>0</v>
      </c>
      <c r="AD67" s="9">
        <f>'NEW SNOW'!AD86</f>
        <v>0</v>
      </c>
      <c r="AE67" s="9">
        <f>'NEW SNOW'!AE86</f>
        <v>0</v>
      </c>
      <c r="AF67" s="9">
        <f>'NEW SNOW'!AF86</f>
        <v>0</v>
      </c>
      <c r="AI67" s="4">
        <v>1963</v>
      </c>
      <c r="AJ67" s="28" t="str">
        <f t="shared" ref="AJ67:AY83" si="20">IF(OR(B67="T",B67=0,B67="M",B67="TR" ), " ", B67)</f>
        <v xml:space="preserve"> </v>
      </c>
      <c r="AK67" s="28" t="str">
        <f t="shared" si="20"/>
        <v xml:space="preserve"> </v>
      </c>
      <c r="AL67" s="28" t="str">
        <f t="shared" si="20"/>
        <v xml:space="preserve"> </v>
      </c>
      <c r="AM67" s="28" t="str">
        <f t="shared" si="20"/>
        <v xml:space="preserve"> </v>
      </c>
      <c r="AN67" s="28" t="str">
        <f t="shared" si="20"/>
        <v xml:space="preserve"> </v>
      </c>
      <c r="AO67" s="28" t="str">
        <f t="shared" si="20"/>
        <v xml:space="preserve"> </v>
      </c>
      <c r="AP67" s="28" t="str">
        <f t="shared" si="20"/>
        <v xml:space="preserve"> </v>
      </c>
      <c r="AQ67" s="28" t="str">
        <f t="shared" si="20"/>
        <v xml:space="preserve"> </v>
      </c>
      <c r="AR67" s="28" t="str">
        <f t="shared" si="20"/>
        <v xml:space="preserve"> </v>
      </c>
      <c r="AS67" s="28" t="str">
        <f t="shared" si="20"/>
        <v xml:space="preserve"> </v>
      </c>
      <c r="AT67" s="28" t="str">
        <f t="shared" si="20"/>
        <v xml:space="preserve"> </v>
      </c>
      <c r="AU67" s="28" t="str">
        <f t="shared" si="20"/>
        <v xml:space="preserve"> </v>
      </c>
      <c r="AV67" s="28" t="str">
        <f t="shared" si="20"/>
        <v xml:space="preserve"> </v>
      </c>
      <c r="AW67" s="28" t="str">
        <f t="shared" si="20"/>
        <v xml:space="preserve"> </v>
      </c>
      <c r="AX67" s="28" t="str">
        <f t="shared" si="20"/>
        <v xml:space="preserve"> </v>
      </c>
      <c r="AY67" s="28" t="str">
        <f t="shared" si="15"/>
        <v xml:space="preserve"> </v>
      </c>
      <c r="AZ67" s="28" t="str">
        <f t="shared" si="15"/>
        <v xml:space="preserve"> </v>
      </c>
      <c r="BA67" s="28" t="str">
        <f t="shared" si="15"/>
        <v xml:space="preserve"> </v>
      </c>
      <c r="BB67" s="28" t="str">
        <f t="shared" si="15"/>
        <v xml:space="preserve"> </v>
      </c>
      <c r="BC67" s="28" t="str">
        <f t="shared" si="15"/>
        <v xml:space="preserve"> </v>
      </c>
      <c r="BD67" s="28" t="str">
        <f t="shared" si="15"/>
        <v xml:space="preserve"> </v>
      </c>
      <c r="BE67" s="28" t="str">
        <f t="shared" si="15"/>
        <v xml:space="preserve"> </v>
      </c>
      <c r="BF67" s="28" t="str">
        <f t="shared" si="15"/>
        <v xml:space="preserve"> </v>
      </c>
      <c r="BG67" s="28" t="str">
        <f t="shared" si="15"/>
        <v xml:space="preserve"> </v>
      </c>
      <c r="BH67" s="28" t="str">
        <f t="shared" si="15"/>
        <v xml:space="preserve"> </v>
      </c>
      <c r="BI67" s="28" t="str">
        <f t="shared" si="15"/>
        <v xml:space="preserve"> </v>
      </c>
      <c r="BJ67" s="28" t="str">
        <f t="shared" si="15"/>
        <v xml:space="preserve"> </v>
      </c>
      <c r="BK67" s="28" t="str">
        <f t="shared" si="15"/>
        <v xml:space="preserve"> </v>
      </c>
      <c r="BL67" s="28" t="str">
        <f t="shared" si="15"/>
        <v xml:space="preserve"> </v>
      </c>
      <c r="BM67" s="28" t="str">
        <f t="shared" si="15"/>
        <v xml:space="preserve"> </v>
      </c>
      <c r="BN67" s="28" t="str">
        <f t="shared" si="14"/>
        <v xml:space="preserve"> </v>
      </c>
      <c r="BO67" s="500"/>
      <c r="BP67" s="28" t="str">
        <f t="shared" si="18"/>
        <v xml:space="preserve"> </v>
      </c>
      <c r="BQ67" s="28" t="str">
        <f t="shared" si="18"/>
        <v xml:space="preserve"> </v>
      </c>
      <c r="BR67" s="28" t="str">
        <f t="shared" si="18"/>
        <v xml:space="preserve"> </v>
      </c>
      <c r="BS67" s="28" t="str">
        <f t="shared" si="18"/>
        <v xml:space="preserve"> </v>
      </c>
      <c r="BT67" s="28" t="str">
        <f t="shared" si="18"/>
        <v xml:space="preserve"> </v>
      </c>
      <c r="BU67" s="28" t="str">
        <f t="shared" si="18"/>
        <v xml:space="preserve"> </v>
      </c>
      <c r="BV67" s="28" t="str">
        <f t="shared" si="18"/>
        <v xml:space="preserve"> </v>
      </c>
      <c r="BW67" s="28" t="str">
        <f t="shared" si="18"/>
        <v xml:space="preserve"> </v>
      </c>
      <c r="BX67" s="28" t="str">
        <f t="shared" si="18"/>
        <v xml:space="preserve"> </v>
      </c>
      <c r="BY67" s="28" t="str">
        <f t="shared" si="18"/>
        <v xml:space="preserve"> </v>
      </c>
      <c r="BZ67" s="28" t="str">
        <f t="shared" si="18"/>
        <v xml:space="preserve"> </v>
      </c>
      <c r="CA67" s="28" t="str">
        <f t="shared" si="18"/>
        <v xml:space="preserve"> </v>
      </c>
      <c r="CB67" s="28" t="str">
        <f t="shared" si="18"/>
        <v xml:space="preserve"> </v>
      </c>
      <c r="CC67" s="28" t="str">
        <f t="shared" si="18"/>
        <v xml:space="preserve"> </v>
      </c>
      <c r="CD67" s="28" t="str">
        <f t="shared" si="18"/>
        <v xml:space="preserve"> </v>
      </c>
      <c r="CE67" s="28" t="str">
        <f t="shared" si="17"/>
        <v xml:space="preserve"> </v>
      </c>
      <c r="CF67" s="28" t="str">
        <f t="shared" si="17"/>
        <v xml:space="preserve"> </v>
      </c>
      <c r="CG67" s="28" t="str">
        <f t="shared" si="17"/>
        <v xml:space="preserve"> </v>
      </c>
      <c r="CH67" s="28" t="str">
        <f t="shared" si="17"/>
        <v xml:space="preserve"> </v>
      </c>
      <c r="CI67" s="28" t="str">
        <f t="shared" si="19"/>
        <v xml:space="preserve"> </v>
      </c>
      <c r="CJ67" s="28" t="str">
        <f t="shared" si="19"/>
        <v xml:space="preserve"> </v>
      </c>
      <c r="CK67" s="28" t="str">
        <f t="shared" si="19"/>
        <v xml:space="preserve"> </v>
      </c>
      <c r="CL67" s="28" t="str">
        <f t="shared" si="19"/>
        <v xml:space="preserve"> </v>
      </c>
      <c r="CM67" s="28" t="str">
        <f t="shared" si="19"/>
        <v xml:space="preserve"> </v>
      </c>
      <c r="CN67" s="28" t="str">
        <f t="shared" si="19"/>
        <v xml:space="preserve"> </v>
      </c>
      <c r="CO67" s="28" t="str">
        <f t="shared" si="19"/>
        <v xml:space="preserve"> </v>
      </c>
      <c r="CP67" s="28" t="str">
        <f t="shared" si="19"/>
        <v xml:space="preserve"> </v>
      </c>
      <c r="CQ67" s="28" t="str">
        <f t="shared" si="19"/>
        <v xml:space="preserve"> </v>
      </c>
      <c r="CR67" s="28" t="str">
        <f t="shared" si="19"/>
        <v xml:space="preserve"> </v>
      </c>
      <c r="CS67" s="28" t="str">
        <f t="shared" si="19"/>
        <v xml:space="preserve"> </v>
      </c>
      <c r="CT67" s="28" t="str">
        <f t="shared" si="19"/>
        <v xml:space="preserve"> </v>
      </c>
      <c r="CU67" s="500"/>
    </row>
    <row r="68" spans="1:99">
      <c r="A68" s="4">
        <v>1964</v>
      </c>
      <c r="B68" s="9">
        <f>'NEW SNOW'!B87</f>
        <v>0</v>
      </c>
      <c r="C68" s="9">
        <f>'NEW SNOW'!C87</f>
        <v>0</v>
      </c>
      <c r="D68" s="9">
        <f>'NEW SNOW'!D87</f>
        <v>0</v>
      </c>
      <c r="E68" s="9">
        <f>'NEW SNOW'!E87</f>
        <v>0</v>
      </c>
      <c r="F68" s="9">
        <f>'NEW SNOW'!F87</f>
        <v>0</v>
      </c>
      <c r="G68" s="9">
        <f>'NEW SNOW'!G87</f>
        <v>0</v>
      </c>
      <c r="H68" s="9">
        <f>'NEW SNOW'!H87</f>
        <v>0</v>
      </c>
      <c r="I68" s="9">
        <f>'NEW SNOW'!I87</f>
        <v>0</v>
      </c>
      <c r="J68" s="9">
        <f>'NEW SNOW'!J87</f>
        <v>0</v>
      </c>
      <c r="K68" s="9">
        <f>'NEW SNOW'!K87</f>
        <v>0</v>
      </c>
      <c r="L68" s="9">
        <f>'NEW SNOW'!L87</f>
        <v>0</v>
      </c>
      <c r="M68" s="9">
        <f>'NEW SNOW'!M87</f>
        <v>0</v>
      </c>
      <c r="N68" s="9">
        <f>'NEW SNOW'!N87</f>
        <v>0</v>
      </c>
      <c r="O68" s="9">
        <f>'NEW SNOW'!O87</f>
        <v>0</v>
      </c>
      <c r="P68" s="9">
        <f>'NEW SNOW'!P87</f>
        <v>0</v>
      </c>
      <c r="Q68" s="9">
        <f>'NEW SNOW'!Q87</f>
        <v>0</v>
      </c>
      <c r="R68" s="9">
        <f>'NEW SNOW'!R87</f>
        <v>0</v>
      </c>
      <c r="S68" s="9">
        <f>'NEW SNOW'!S87</f>
        <v>0</v>
      </c>
      <c r="T68" s="9">
        <f>'NEW SNOW'!T87</f>
        <v>0</v>
      </c>
      <c r="U68" s="9">
        <f>'NEW SNOW'!U87</f>
        <v>1</v>
      </c>
      <c r="V68" s="9">
        <f>'NEW SNOW'!V87</f>
        <v>0</v>
      </c>
      <c r="W68" s="9">
        <f>'NEW SNOW'!W87</f>
        <v>0</v>
      </c>
      <c r="X68" s="9">
        <f>'NEW SNOW'!X87</f>
        <v>0</v>
      </c>
      <c r="Y68" s="9">
        <f>'NEW SNOW'!Y87</f>
        <v>0</v>
      </c>
      <c r="Z68" s="9">
        <f>'NEW SNOW'!Z87</f>
        <v>0</v>
      </c>
      <c r="AA68" s="9">
        <f>'NEW SNOW'!AA87</f>
        <v>0</v>
      </c>
      <c r="AB68" s="9">
        <f>'NEW SNOW'!AB87</f>
        <v>0</v>
      </c>
      <c r="AC68" s="9">
        <f>'NEW SNOW'!AC87</f>
        <v>0</v>
      </c>
      <c r="AD68" s="9">
        <f>'NEW SNOW'!AD87</f>
        <v>0</v>
      </c>
      <c r="AE68" s="9">
        <f>'NEW SNOW'!AE87</f>
        <v>5.3</v>
      </c>
      <c r="AF68" s="9">
        <f>'NEW SNOW'!AF87</f>
        <v>0.7</v>
      </c>
      <c r="AI68" s="4">
        <v>1964</v>
      </c>
      <c r="AJ68" s="28" t="str">
        <f t="shared" si="20"/>
        <v xml:space="preserve"> </v>
      </c>
      <c r="AK68" s="28" t="str">
        <f t="shared" si="20"/>
        <v xml:space="preserve"> </v>
      </c>
      <c r="AL68" s="28" t="str">
        <f t="shared" si="20"/>
        <v xml:space="preserve"> </v>
      </c>
      <c r="AM68" s="28" t="str">
        <f t="shared" si="20"/>
        <v xml:space="preserve"> </v>
      </c>
      <c r="AN68" s="28" t="str">
        <f t="shared" si="20"/>
        <v xml:space="preserve"> </v>
      </c>
      <c r="AO68" s="28" t="str">
        <f t="shared" si="20"/>
        <v xml:space="preserve"> </v>
      </c>
      <c r="AP68" s="28" t="str">
        <f t="shared" si="20"/>
        <v xml:space="preserve"> </v>
      </c>
      <c r="AQ68" s="28" t="str">
        <f t="shared" si="20"/>
        <v xml:space="preserve"> </v>
      </c>
      <c r="AR68" s="28" t="str">
        <f t="shared" si="20"/>
        <v xml:space="preserve"> </v>
      </c>
      <c r="AS68" s="28" t="str">
        <f t="shared" si="20"/>
        <v xml:space="preserve"> </v>
      </c>
      <c r="AT68" s="28" t="str">
        <f t="shared" si="20"/>
        <v xml:space="preserve"> </v>
      </c>
      <c r="AU68" s="28" t="str">
        <f t="shared" si="20"/>
        <v xml:space="preserve"> </v>
      </c>
      <c r="AV68" s="28" t="str">
        <f t="shared" si="20"/>
        <v xml:space="preserve"> </v>
      </c>
      <c r="AW68" s="28" t="str">
        <f t="shared" si="20"/>
        <v xml:space="preserve"> </v>
      </c>
      <c r="AX68" s="28" t="str">
        <f t="shared" si="20"/>
        <v xml:space="preserve"> </v>
      </c>
      <c r="AY68" s="28" t="str">
        <f t="shared" si="15"/>
        <v xml:space="preserve"> </v>
      </c>
      <c r="AZ68" s="28" t="str">
        <f t="shared" si="15"/>
        <v xml:space="preserve"> </v>
      </c>
      <c r="BA68" s="28" t="str">
        <f t="shared" si="15"/>
        <v xml:space="preserve"> </v>
      </c>
      <c r="BB68" s="28" t="str">
        <f t="shared" si="15"/>
        <v xml:space="preserve"> </v>
      </c>
      <c r="BC68" s="28">
        <f t="shared" si="15"/>
        <v>1</v>
      </c>
      <c r="BD68" s="28" t="str">
        <f t="shared" si="15"/>
        <v xml:space="preserve"> </v>
      </c>
      <c r="BE68" s="28" t="str">
        <f t="shared" si="15"/>
        <v xml:space="preserve"> </v>
      </c>
      <c r="BF68" s="28" t="str">
        <f t="shared" si="15"/>
        <v xml:space="preserve"> </v>
      </c>
      <c r="BG68" s="28" t="str">
        <f t="shared" si="15"/>
        <v xml:space="preserve"> </v>
      </c>
      <c r="BH68" s="28" t="str">
        <f t="shared" si="15"/>
        <v xml:space="preserve"> </v>
      </c>
      <c r="BI68" s="28" t="str">
        <f t="shared" si="15"/>
        <v xml:space="preserve"> </v>
      </c>
      <c r="BJ68" s="28" t="str">
        <f t="shared" si="15"/>
        <v xml:space="preserve"> </v>
      </c>
      <c r="BK68" s="28" t="str">
        <f t="shared" si="15"/>
        <v xml:space="preserve"> </v>
      </c>
      <c r="BL68" s="28" t="str">
        <f t="shared" si="15"/>
        <v xml:space="preserve"> </v>
      </c>
      <c r="BM68" s="28">
        <f t="shared" si="15"/>
        <v>5.3</v>
      </c>
      <c r="BN68" s="28">
        <f t="shared" si="14"/>
        <v>0.7</v>
      </c>
      <c r="BO68" s="500"/>
      <c r="BP68" s="28" t="str">
        <f t="shared" ref="BP68:CE84" si="21">IF(OR(B68="T",B68=0,B68="M",B68="TR" ), " ", $AI68)</f>
        <v xml:space="preserve"> </v>
      </c>
      <c r="BQ68" s="28" t="str">
        <f t="shared" si="21"/>
        <v xml:space="preserve"> </v>
      </c>
      <c r="BR68" s="28" t="str">
        <f t="shared" si="21"/>
        <v xml:space="preserve"> </v>
      </c>
      <c r="BS68" s="28" t="str">
        <f t="shared" si="21"/>
        <v xml:space="preserve"> </v>
      </c>
      <c r="BT68" s="28" t="str">
        <f t="shared" si="21"/>
        <v xml:space="preserve"> </v>
      </c>
      <c r="BU68" s="28" t="str">
        <f t="shared" si="21"/>
        <v xml:space="preserve"> </v>
      </c>
      <c r="BV68" s="28" t="str">
        <f t="shared" si="21"/>
        <v xml:space="preserve"> </v>
      </c>
      <c r="BW68" s="28" t="str">
        <f t="shared" si="21"/>
        <v xml:space="preserve"> </v>
      </c>
      <c r="BX68" s="28" t="str">
        <f t="shared" si="21"/>
        <v xml:space="preserve"> </v>
      </c>
      <c r="BY68" s="28" t="str">
        <f t="shared" si="21"/>
        <v xml:space="preserve"> </v>
      </c>
      <c r="BZ68" s="28" t="str">
        <f t="shared" si="21"/>
        <v xml:space="preserve"> </v>
      </c>
      <c r="CA68" s="28" t="str">
        <f t="shared" si="21"/>
        <v xml:space="preserve"> </v>
      </c>
      <c r="CB68" s="28" t="str">
        <f t="shared" si="21"/>
        <v xml:space="preserve"> </v>
      </c>
      <c r="CC68" s="28" t="str">
        <f t="shared" si="21"/>
        <v xml:space="preserve"> </v>
      </c>
      <c r="CD68" s="28" t="str">
        <f t="shared" si="21"/>
        <v xml:space="preserve"> </v>
      </c>
      <c r="CE68" s="28" t="str">
        <f t="shared" si="17"/>
        <v xml:space="preserve"> </v>
      </c>
      <c r="CF68" s="28" t="str">
        <f t="shared" si="17"/>
        <v xml:space="preserve"> </v>
      </c>
      <c r="CG68" s="28" t="str">
        <f t="shared" si="17"/>
        <v xml:space="preserve"> </v>
      </c>
      <c r="CH68" s="28" t="str">
        <f t="shared" si="17"/>
        <v xml:space="preserve"> </v>
      </c>
      <c r="CI68" s="28">
        <f t="shared" si="19"/>
        <v>1964</v>
      </c>
      <c r="CJ68" s="28" t="str">
        <f t="shared" si="19"/>
        <v xml:space="preserve"> </v>
      </c>
      <c r="CK68" s="28" t="str">
        <f t="shared" si="19"/>
        <v xml:space="preserve"> </v>
      </c>
      <c r="CL68" s="28" t="str">
        <f t="shared" si="19"/>
        <v xml:space="preserve"> </v>
      </c>
      <c r="CM68" s="28" t="str">
        <f t="shared" si="19"/>
        <v xml:space="preserve"> </v>
      </c>
      <c r="CN68" s="28" t="str">
        <f t="shared" si="19"/>
        <v xml:space="preserve"> </v>
      </c>
      <c r="CO68" s="28" t="str">
        <f t="shared" si="19"/>
        <v xml:space="preserve"> </v>
      </c>
      <c r="CP68" s="28" t="str">
        <f t="shared" si="19"/>
        <v xml:space="preserve"> </v>
      </c>
      <c r="CQ68" s="28" t="str">
        <f t="shared" si="19"/>
        <v xml:space="preserve"> </v>
      </c>
      <c r="CR68" s="28" t="str">
        <f t="shared" si="19"/>
        <v xml:space="preserve"> </v>
      </c>
      <c r="CS68" s="28">
        <f t="shared" si="19"/>
        <v>1964</v>
      </c>
      <c r="CT68" s="28">
        <f t="shared" si="19"/>
        <v>1964</v>
      </c>
      <c r="CU68" s="500"/>
    </row>
    <row r="69" spans="1:99">
      <c r="A69" s="4">
        <v>1965</v>
      </c>
      <c r="B69" s="9">
        <f>'NEW SNOW'!B88</f>
        <v>0</v>
      </c>
      <c r="C69" s="9">
        <f>'NEW SNOW'!C88</f>
        <v>0</v>
      </c>
      <c r="D69" s="9">
        <f>'NEW SNOW'!D88</f>
        <v>0</v>
      </c>
      <c r="E69" s="9">
        <f>'NEW SNOW'!E88</f>
        <v>0</v>
      </c>
      <c r="F69" s="9">
        <f>'NEW SNOW'!F88</f>
        <v>0</v>
      </c>
      <c r="G69" s="9">
        <f>'NEW SNOW'!G88</f>
        <v>0</v>
      </c>
      <c r="H69" s="9">
        <f>'NEW SNOW'!H88</f>
        <v>0</v>
      </c>
      <c r="I69" s="9">
        <f>'NEW SNOW'!I88</f>
        <v>0</v>
      </c>
      <c r="J69" s="9">
        <f>'NEW SNOW'!J88</f>
        <v>0</v>
      </c>
      <c r="K69" s="9">
        <f>'NEW SNOW'!K88</f>
        <v>0</v>
      </c>
      <c r="L69" s="9">
        <f>'NEW SNOW'!L88</f>
        <v>0</v>
      </c>
      <c r="M69" s="9">
        <f>'NEW SNOW'!M88</f>
        <v>0</v>
      </c>
      <c r="N69" s="9">
        <f>'NEW SNOW'!N88</f>
        <v>0</v>
      </c>
      <c r="O69" s="9">
        <f>'NEW SNOW'!O88</f>
        <v>0</v>
      </c>
      <c r="P69" s="9">
        <f>'NEW SNOW'!P88</f>
        <v>0</v>
      </c>
      <c r="Q69" s="9">
        <f>'NEW SNOW'!Q88</f>
        <v>0</v>
      </c>
      <c r="R69" s="9" t="str">
        <f>'NEW SNOW'!R88</f>
        <v>T</v>
      </c>
      <c r="S69" s="9">
        <f>'NEW SNOW'!S88</f>
        <v>0</v>
      </c>
      <c r="T69" s="9">
        <f>'NEW SNOW'!T88</f>
        <v>0</v>
      </c>
      <c r="U69" s="9">
        <f>'NEW SNOW'!U88</f>
        <v>1</v>
      </c>
      <c r="V69" s="9">
        <f>'NEW SNOW'!V88</f>
        <v>0</v>
      </c>
      <c r="W69" s="9">
        <f>'NEW SNOW'!W88</f>
        <v>0</v>
      </c>
      <c r="X69" s="9">
        <f>'NEW SNOW'!X88</f>
        <v>0</v>
      </c>
      <c r="Y69" s="9">
        <f>'NEW SNOW'!Y88</f>
        <v>0</v>
      </c>
      <c r="Z69" s="9">
        <f>'NEW SNOW'!Z88</f>
        <v>0</v>
      </c>
      <c r="AA69" s="9">
        <f>'NEW SNOW'!AA88</f>
        <v>0</v>
      </c>
      <c r="AB69" s="9">
        <f>'NEW SNOW'!AB88</f>
        <v>0</v>
      </c>
      <c r="AC69" s="9">
        <f>'NEW SNOW'!AC88</f>
        <v>0</v>
      </c>
      <c r="AD69" s="9">
        <f>'NEW SNOW'!AD88</f>
        <v>0</v>
      </c>
      <c r="AE69" s="9">
        <f>'NEW SNOW'!AE88</f>
        <v>0</v>
      </c>
      <c r="AF69" s="9">
        <f>'NEW SNOW'!AF88</f>
        <v>0</v>
      </c>
      <c r="AI69" s="4">
        <v>1965</v>
      </c>
      <c r="AJ69" s="28" t="str">
        <f t="shared" si="20"/>
        <v xml:space="preserve"> </v>
      </c>
      <c r="AK69" s="28" t="str">
        <f t="shared" si="20"/>
        <v xml:space="preserve"> </v>
      </c>
      <c r="AL69" s="28" t="str">
        <f t="shared" si="20"/>
        <v xml:space="preserve"> </v>
      </c>
      <c r="AM69" s="28" t="str">
        <f t="shared" si="20"/>
        <v xml:space="preserve"> </v>
      </c>
      <c r="AN69" s="28" t="str">
        <f t="shared" si="20"/>
        <v xml:space="preserve"> </v>
      </c>
      <c r="AO69" s="28" t="str">
        <f t="shared" si="20"/>
        <v xml:space="preserve"> </v>
      </c>
      <c r="AP69" s="28" t="str">
        <f t="shared" si="20"/>
        <v xml:space="preserve"> </v>
      </c>
      <c r="AQ69" s="28" t="str">
        <f t="shared" si="20"/>
        <v xml:space="preserve"> </v>
      </c>
      <c r="AR69" s="28" t="str">
        <f t="shared" si="20"/>
        <v xml:space="preserve"> </v>
      </c>
      <c r="AS69" s="28" t="str">
        <f t="shared" si="20"/>
        <v xml:space="preserve"> </v>
      </c>
      <c r="AT69" s="28" t="str">
        <f t="shared" si="20"/>
        <v xml:space="preserve"> </v>
      </c>
      <c r="AU69" s="28" t="str">
        <f t="shared" si="20"/>
        <v xml:space="preserve"> </v>
      </c>
      <c r="AV69" s="28" t="str">
        <f t="shared" si="20"/>
        <v xml:space="preserve"> </v>
      </c>
      <c r="AW69" s="28" t="str">
        <f t="shared" si="20"/>
        <v xml:space="preserve"> </v>
      </c>
      <c r="AX69" s="28" t="str">
        <f t="shared" si="20"/>
        <v xml:space="preserve"> </v>
      </c>
      <c r="AY69" s="28" t="str">
        <f t="shared" si="15"/>
        <v xml:space="preserve"> </v>
      </c>
      <c r="AZ69" s="28" t="str">
        <f t="shared" si="15"/>
        <v xml:space="preserve"> </v>
      </c>
      <c r="BA69" s="28" t="str">
        <f t="shared" si="15"/>
        <v xml:space="preserve"> </v>
      </c>
      <c r="BB69" s="28" t="str">
        <f t="shared" si="15"/>
        <v xml:space="preserve"> </v>
      </c>
      <c r="BC69" s="28">
        <f t="shared" si="15"/>
        <v>1</v>
      </c>
      <c r="BD69" s="28" t="str">
        <f t="shared" si="15"/>
        <v xml:space="preserve"> </v>
      </c>
      <c r="BE69" s="28" t="str">
        <f t="shared" si="15"/>
        <v xml:space="preserve"> </v>
      </c>
      <c r="BF69" s="28" t="str">
        <f t="shared" si="15"/>
        <v xml:space="preserve"> </v>
      </c>
      <c r="BG69" s="28" t="str">
        <f t="shared" si="15"/>
        <v xml:space="preserve"> </v>
      </c>
      <c r="BH69" s="28" t="str">
        <f t="shared" si="15"/>
        <v xml:space="preserve"> </v>
      </c>
      <c r="BI69" s="28" t="str">
        <f t="shared" si="15"/>
        <v xml:space="preserve"> </v>
      </c>
      <c r="BJ69" s="28" t="str">
        <f t="shared" si="15"/>
        <v xml:space="preserve"> </v>
      </c>
      <c r="BK69" s="28" t="str">
        <f t="shared" si="15"/>
        <v xml:space="preserve"> </v>
      </c>
      <c r="BL69" s="28" t="str">
        <f t="shared" si="15"/>
        <v xml:space="preserve"> </v>
      </c>
      <c r="BM69" s="28" t="str">
        <f t="shared" si="15"/>
        <v xml:space="preserve"> </v>
      </c>
      <c r="BN69" s="28" t="str">
        <f t="shared" si="14"/>
        <v xml:space="preserve"> </v>
      </c>
      <c r="BO69" s="500"/>
      <c r="BP69" s="28" t="str">
        <f t="shared" si="21"/>
        <v xml:space="preserve"> </v>
      </c>
      <c r="BQ69" s="28" t="str">
        <f t="shared" si="21"/>
        <v xml:space="preserve"> </v>
      </c>
      <c r="BR69" s="28" t="str">
        <f t="shared" si="21"/>
        <v xml:space="preserve"> </v>
      </c>
      <c r="BS69" s="28" t="str">
        <f t="shared" si="21"/>
        <v xml:space="preserve"> </v>
      </c>
      <c r="BT69" s="28" t="str">
        <f t="shared" si="21"/>
        <v xml:space="preserve"> </v>
      </c>
      <c r="BU69" s="28" t="str">
        <f t="shared" si="21"/>
        <v xml:space="preserve"> </v>
      </c>
      <c r="BV69" s="28" t="str">
        <f t="shared" si="21"/>
        <v xml:space="preserve"> </v>
      </c>
      <c r="BW69" s="28" t="str">
        <f t="shared" si="21"/>
        <v xml:space="preserve"> </v>
      </c>
      <c r="BX69" s="28" t="str">
        <f t="shared" si="21"/>
        <v xml:space="preserve"> </v>
      </c>
      <c r="BY69" s="28" t="str">
        <f t="shared" si="21"/>
        <v xml:space="preserve"> </v>
      </c>
      <c r="BZ69" s="28" t="str">
        <f t="shared" si="21"/>
        <v xml:space="preserve"> </v>
      </c>
      <c r="CA69" s="28" t="str">
        <f t="shared" si="21"/>
        <v xml:space="preserve"> </v>
      </c>
      <c r="CB69" s="28" t="str">
        <f t="shared" si="21"/>
        <v xml:space="preserve"> </v>
      </c>
      <c r="CC69" s="28" t="str">
        <f t="shared" si="21"/>
        <v xml:space="preserve"> </v>
      </c>
      <c r="CD69" s="28" t="str">
        <f t="shared" si="21"/>
        <v xml:space="preserve"> </v>
      </c>
      <c r="CE69" s="28" t="str">
        <f t="shared" si="17"/>
        <v xml:space="preserve"> </v>
      </c>
      <c r="CF69" s="28" t="str">
        <f t="shared" si="17"/>
        <v xml:space="preserve"> </v>
      </c>
      <c r="CG69" s="28" t="str">
        <f t="shared" si="17"/>
        <v xml:space="preserve"> </v>
      </c>
      <c r="CH69" s="28" t="str">
        <f t="shared" si="17"/>
        <v xml:space="preserve"> </v>
      </c>
      <c r="CI69" s="28">
        <f t="shared" si="19"/>
        <v>1965</v>
      </c>
      <c r="CJ69" s="28" t="str">
        <f t="shared" si="19"/>
        <v xml:space="preserve"> </v>
      </c>
      <c r="CK69" s="28" t="str">
        <f t="shared" si="19"/>
        <v xml:space="preserve"> </v>
      </c>
      <c r="CL69" s="28" t="str">
        <f t="shared" si="19"/>
        <v xml:space="preserve"> </v>
      </c>
      <c r="CM69" s="28" t="str">
        <f t="shared" si="19"/>
        <v xml:space="preserve"> </v>
      </c>
      <c r="CN69" s="28" t="str">
        <f t="shared" si="19"/>
        <v xml:space="preserve"> </v>
      </c>
      <c r="CO69" s="28" t="str">
        <f t="shared" si="19"/>
        <v xml:space="preserve"> </v>
      </c>
      <c r="CP69" s="28" t="str">
        <f t="shared" si="19"/>
        <v xml:space="preserve"> </v>
      </c>
      <c r="CQ69" s="28" t="str">
        <f t="shared" si="19"/>
        <v xml:space="preserve"> </v>
      </c>
      <c r="CR69" s="28" t="str">
        <f t="shared" si="19"/>
        <v xml:space="preserve"> </v>
      </c>
      <c r="CS69" s="28" t="str">
        <f t="shared" si="19"/>
        <v xml:space="preserve"> </v>
      </c>
      <c r="CT69" s="28" t="str">
        <f t="shared" si="19"/>
        <v xml:space="preserve"> </v>
      </c>
      <c r="CU69" s="500"/>
    </row>
    <row r="70" spans="1:99">
      <c r="A70" s="4">
        <v>1966</v>
      </c>
      <c r="B70" s="9">
        <f>'NEW SNOW'!B89</f>
        <v>0</v>
      </c>
      <c r="C70" s="9">
        <f>'NEW SNOW'!C89</f>
        <v>0</v>
      </c>
      <c r="D70" s="9">
        <f>'NEW SNOW'!D89</f>
        <v>0</v>
      </c>
      <c r="E70" s="9">
        <f>'NEW SNOW'!E89</f>
        <v>0</v>
      </c>
      <c r="F70" s="9">
        <f>'NEW SNOW'!F89</f>
        <v>0</v>
      </c>
      <c r="G70" s="9">
        <f>'NEW SNOW'!G89</f>
        <v>0</v>
      </c>
      <c r="H70" s="9">
        <f>'NEW SNOW'!H89</f>
        <v>0</v>
      </c>
      <c r="I70" s="9">
        <f>'NEW SNOW'!I89</f>
        <v>0</v>
      </c>
      <c r="J70" s="9">
        <f>'NEW SNOW'!J89</f>
        <v>0</v>
      </c>
      <c r="K70" s="9">
        <f>'NEW SNOW'!K89</f>
        <v>0</v>
      </c>
      <c r="L70" s="9">
        <f>'NEW SNOW'!L89</f>
        <v>0</v>
      </c>
      <c r="M70" s="9">
        <f>'NEW SNOW'!M89</f>
        <v>0</v>
      </c>
      <c r="N70" s="9">
        <f>'NEW SNOW'!N89</f>
        <v>0</v>
      </c>
      <c r="O70" s="9">
        <f>'NEW SNOW'!O89</f>
        <v>0</v>
      </c>
      <c r="P70" s="9">
        <f>'NEW SNOW'!P89</f>
        <v>0</v>
      </c>
      <c r="Q70" s="9">
        <f>'NEW SNOW'!Q89</f>
        <v>0</v>
      </c>
      <c r="R70" s="9">
        <f>'NEW SNOW'!R89</f>
        <v>0</v>
      </c>
      <c r="S70" s="9">
        <f>'NEW SNOW'!S89</f>
        <v>0</v>
      </c>
      <c r="T70" s="9">
        <f>'NEW SNOW'!T89</f>
        <v>0</v>
      </c>
      <c r="U70" s="9">
        <f>'NEW SNOW'!U89</f>
        <v>0</v>
      </c>
      <c r="V70" s="9">
        <f>'NEW SNOW'!V89</f>
        <v>0</v>
      </c>
      <c r="W70" s="9">
        <f>'NEW SNOW'!W89</f>
        <v>0</v>
      </c>
      <c r="X70" s="9">
        <f>'NEW SNOW'!X89</f>
        <v>0</v>
      </c>
      <c r="Y70" s="9">
        <f>'NEW SNOW'!Y89</f>
        <v>0</v>
      </c>
      <c r="Z70" s="9">
        <f>'NEW SNOW'!Z89</f>
        <v>0</v>
      </c>
      <c r="AA70" s="9">
        <f>'NEW SNOW'!AA89</f>
        <v>0</v>
      </c>
      <c r="AB70" s="9">
        <f>'NEW SNOW'!AB89</f>
        <v>0</v>
      </c>
      <c r="AC70" s="9">
        <f>'NEW SNOW'!AC89</f>
        <v>0</v>
      </c>
      <c r="AD70" s="9">
        <f>'NEW SNOW'!AD89</f>
        <v>0</v>
      </c>
      <c r="AE70" s="9">
        <f>'NEW SNOW'!AE89</f>
        <v>0</v>
      </c>
      <c r="AF70" s="9">
        <f>'NEW SNOW'!AF89</f>
        <v>0</v>
      </c>
      <c r="AI70" s="4">
        <v>1966</v>
      </c>
      <c r="AJ70" s="28" t="str">
        <f t="shared" si="20"/>
        <v xml:space="preserve"> </v>
      </c>
      <c r="AK70" s="28" t="str">
        <f t="shared" si="20"/>
        <v xml:space="preserve"> </v>
      </c>
      <c r="AL70" s="28" t="str">
        <f t="shared" si="20"/>
        <v xml:space="preserve"> </v>
      </c>
      <c r="AM70" s="28" t="str">
        <f t="shared" si="20"/>
        <v xml:space="preserve"> </v>
      </c>
      <c r="AN70" s="28" t="str">
        <f t="shared" si="20"/>
        <v xml:space="preserve"> </v>
      </c>
      <c r="AO70" s="28" t="str">
        <f t="shared" si="20"/>
        <v xml:space="preserve"> </v>
      </c>
      <c r="AP70" s="28" t="str">
        <f t="shared" si="20"/>
        <v xml:space="preserve"> </v>
      </c>
      <c r="AQ70" s="28" t="str">
        <f t="shared" si="20"/>
        <v xml:space="preserve"> </v>
      </c>
      <c r="AR70" s="28" t="str">
        <f t="shared" si="20"/>
        <v xml:space="preserve"> </v>
      </c>
      <c r="AS70" s="28" t="str">
        <f t="shared" si="20"/>
        <v xml:space="preserve"> </v>
      </c>
      <c r="AT70" s="28" t="str">
        <f t="shared" si="20"/>
        <v xml:space="preserve"> </v>
      </c>
      <c r="AU70" s="28" t="str">
        <f t="shared" si="20"/>
        <v xml:space="preserve"> </v>
      </c>
      <c r="AV70" s="28" t="str">
        <f t="shared" si="20"/>
        <v xml:space="preserve"> </v>
      </c>
      <c r="AW70" s="28" t="str">
        <f t="shared" si="20"/>
        <v xml:space="preserve"> </v>
      </c>
      <c r="AX70" s="28" t="str">
        <f t="shared" si="20"/>
        <v xml:space="preserve"> </v>
      </c>
      <c r="AY70" s="28" t="str">
        <f t="shared" si="15"/>
        <v xml:space="preserve"> </v>
      </c>
      <c r="AZ70" s="28" t="str">
        <f t="shared" si="15"/>
        <v xml:space="preserve"> </v>
      </c>
      <c r="BA70" s="28" t="str">
        <f t="shared" si="15"/>
        <v xml:space="preserve"> </v>
      </c>
      <c r="BB70" s="28" t="str">
        <f t="shared" si="15"/>
        <v xml:space="preserve"> </v>
      </c>
      <c r="BC70" s="28" t="str">
        <f t="shared" si="15"/>
        <v xml:space="preserve"> </v>
      </c>
      <c r="BD70" s="28" t="str">
        <f t="shared" si="15"/>
        <v xml:space="preserve"> </v>
      </c>
      <c r="BE70" s="28" t="str">
        <f t="shared" si="15"/>
        <v xml:space="preserve"> </v>
      </c>
      <c r="BF70" s="28" t="str">
        <f t="shared" si="15"/>
        <v xml:space="preserve"> </v>
      </c>
      <c r="BG70" s="28" t="str">
        <f t="shared" si="15"/>
        <v xml:space="preserve"> </v>
      </c>
      <c r="BH70" s="28" t="str">
        <f t="shared" si="15"/>
        <v xml:space="preserve"> </v>
      </c>
      <c r="BI70" s="28" t="str">
        <f t="shared" si="15"/>
        <v xml:space="preserve"> </v>
      </c>
      <c r="BJ70" s="28" t="str">
        <f t="shared" si="15"/>
        <v xml:space="preserve"> </v>
      </c>
      <c r="BK70" s="28" t="str">
        <f t="shared" si="15"/>
        <v xml:space="preserve"> </v>
      </c>
      <c r="BL70" s="28" t="str">
        <f t="shared" si="15"/>
        <v xml:space="preserve"> </v>
      </c>
      <c r="BM70" s="28" t="str">
        <f t="shared" si="15"/>
        <v xml:space="preserve"> </v>
      </c>
      <c r="BN70" s="28" t="str">
        <f t="shared" si="14"/>
        <v xml:space="preserve"> </v>
      </c>
      <c r="BO70" s="500"/>
      <c r="BP70" s="28" t="str">
        <f t="shared" si="21"/>
        <v xml:space="preserve"> </v>
      </c>
      <c r="BQ70" s="28" t="str">
        <f t="shared" si="21"/>
        <v xml:space="preserve"> </v>
      </c>
      <c r="BR70" s="28" t="str">
        <f t="shared" si="21"/>
        <v xml:space="preserve"> </v>
      </c>
      <c r="BS70" s="28" t="str">
        <f t="shared" si="21"/>
        <v xml:space="preserve"> </v>
      </c>
      <c r="BT70" s="28" t="str">
        <f t="shared" si="21"/>
        <v xml:space="preserve"> </v>
      </c>
      <c r="BU70" s="28" t="str">
        <f t="shared" si="21"/>
        <v xml:space="preserve"> </v>
      </c>
      <c r="BV70" s="28" t="str">
        <f t="shared" si="21"/>
        <v xml:space="preserve"> </v>
      </c>
      <c r="BW70" s="28" t="str">
        <f t="shared" si="21"/>
        <v xml:space="preserve"> </v>
      </c>
      <c r="BX70" s="28" t="str">
        <f t="shared" si="21"/>
        <v xml:space="preserve"> </v>
      </c>
      <c r="BY70" s="28" t="str">
        <f t="shared" si="21"/>
        <v xml:space="preserve"> </v>
      </c>
      <c r="BZ70" s="28" t="str">
        <f t="shared" si="21"/>
        <v xml:space="preserve"> </v>
      </c>
      <c r="CA70" s="28" t="str">
        <f t="shared" si="21"/>
        <v xml:space="preserve"> </v>
      </c>
      <c r="CB70" s="28" t="str">
        <f t="shared" si="21"/>
        <v xml:space="preserve"> </v>
      </c>
      <c r="CC70" s="28" t="str">
        <f t="shared" si="21"/>
        <v xml:space="preserve"> </v>
      </c>
      <c r="CD70" s="28" t="str">
        <f t="shared" si="21"/>
        <v xml:space="preserve"> </v>
      </c>
      <c r="CE70" s="28" t="str">
        <f t="shared" si="17"/>
        <v xml:space="preserve"> </v>
      </c>
      <c r="CF70" s="28" t="str">
        <f t="shared" si="17"/>
        <v xml:space="preserve"> </v>
      </c>
      <c r="CG70" s="28" t="str">
        <f t="shared" si="17"/>
        <v xml:space="preserve"> </v>
      </c>
      <c r="CH70" s="28" t="str">
        <f t="shared" si="17"/>
        <v xml:space="preserve"> </v>
      </c>
      <c r="CI70" s="28" t="str">
        <f t="shared" si="19"/>
        <v xml:space="preserve"> </v>
      </c>
      <c r="CJ70" s="28" t="str">
        <f t="shared" si="19"/>
        <v xml:space="preserve"> </v>
      </c>
      <c r="CK70" s="28" t="str">
        <f t="shared" si="19"/>
        <v xml:space="preserve"> </v>
      </c>
      <c r="CL70" s="28" t="str">
        <f t="shared" si="19"/>
        <v xml:space="preserve"> </v>
      </c>
      <c r="CM70" s="28" t="str">
        <f t="shared" si="19"/>
        <v xml:space="preserve"> </v>
      </c>
      <c r="CN70" s="28" t="str">
        <f t="shared" si="19"/>
        <v xml:space="preserve"> </v>
      </c>
      <c r="CO70" s="28" t="str">
        <f t="shared" si="19"/>
        <v xml:space="preserve"> </v>
      </c>
      <c r="CP70" s="28" t="str">
        <f t="shared" si="19"/>
        <v xml:space="preserve"> </v>
      </c>
      <c r="CQ70" s="28" t="str">
        <f t="shared" si="19"/>
        <v xml:space="preserve"> </v>
      </c>
      <c r="CR70" s="28" t="str">
        <f t="shared" si="19"/>
        <v xml:space="preserve"> </v>
      </c>
      <c r="CS70" s="28" t="str">
        <f t="shared" si="19"/>
        <v xml:space="preserve"> </v>
      </c>
      <c r="CT70" s="28" t="str">
        <f t="shared" si="19"/>
        <v xml:space="preserve"> </v>
      </c>
      <c r="CU70" s="500"/>
    </row>
    <row r="71" spans="1:99">
      <c r="A71" s="4">
        <v>1967</v>
      </c>
      <c r="B71" s="9">
        <f>'NEW SNOW'!B90</f>
        <v>0</v>
      </c>
      <c r="C71" s="9">
        <f>'NEW SNOW'!C90</f>
        <v>0</v>
      </c>
      <c r="D71" s="9">
        <f>'NEW SNOW'!D90</f>
        <v>0</v>
      </c>
      <c r="E71" s="9">
        <f>'NEW SNOW'!E90</f>
        <v>0</v>
      </c>
      <c r="F71" s="9">
        <f>'NEW SNOW'!F90</f>
        <v>0</v>
      </c>
      <c r="G71" s="9">
        <f>'NEW SNOW'!G90</f>
        <v>0</v>
      </c>
      <c r="H71" s="9">
        <f>'NEW SNOW'!H90</f>
        <v>0</v>
      </c>
      <c r="I71" s="9">
        <f>'NEW SNOW'!I90</f>
        <v>0</v>
      </c>
      <c r="J71" s="9">
        <f>'NEW SNOW'!J90</f>
        <v>0</v>
      </c>
      <c r="K71" s="9">
        <f>'NEW SNOW'!K90</f>
        <v>0</v>
      </c>
      <c r="L71" s="9">
        <f>'NEW SNOW'!L90</f>
        <v>0</v>
      </c>
      <c r="M71" s="9">
        <f>'NEW SNOW'!M90</f>
        <v>0</v>
      </c>
      <c r="N71" s="9">
        <f>'NEW SNOW'!N90</f>
        <v>0</v>
      </c>
      <c r="O71" s="9">
        <f>'NEW SNOW'!O90</f>
        <v>0</v>
      </c>
      <c r="P71" s="9">
        <f>'NEW SNOW'!P90</f>
        <v>0</v>
      </c>
      <c r="Q71" s="9">
        <f>'NEW SNOW'!Q90</f>
        <v>0</v>
      </c>
      <c r="R71" s="9" t="str">
        <f>'NEW SNOW'!R90</f>
        <v>T</v>
      </c>
      <c r="S71" s="9">
        <f>'NEW SNOW'!S90</f>
        <v>0</v>
      </c>
      <c r="T71" s="9">
        <f>'NEW SNOW'!T90</f>
        <v>0</v>
      </c>
      <c r="U71" s="9">
        <f>'NEW SNOW'!U90</f>
        <v>0</v>
      </c>
      <c r="V71" s="9">
        <f>'NEW SNOW'!V90</f>
        <v>0</v>
      </c>
      <c r="W71" s="9">
        <f>'NEW SNOW'!W90</f>
        <v>0</v>
      </c>
      <c r="X71" s="9">
        <f>'NEW SNOW'!X90</f>
        <v>0</v>
      </c>
      <c r="Y71" s="9">
        <f>'NEW SNOW'!Y90</f>
        <v>0</v>
      </c>
      <c r="Z71" s="9">
        <f>'NEW SNOW'!Z90</f>
        <v>0</v>
      </c>
      <c r="AA71" s="9">
        <f>'NEW SNOW'!AA90</f>
        <v>0</v>
      </c>
      <c r="AB71" s="9">
        <f>'NEW SNOW'!AB90</f>
        <v>0</v>
      </c>
      <c r="AC71" s="9">
        <f>'NEW SNOW'!AC90</f>
        <v>0</v>
      </c>
      <c r="AD71" s="9">
        <f>'NEW SNOW'!AD90</f>
        <v>0</v>
      </c>
      <c r="AE71" s="9">
        <f>'NEW SNOW'!AE90</f>
        <v>0</v>
      </c>
      <c r="AF71" s="9">
        <f>'NEW SNOW'!AF90</f>
        <v>0</v>
      </c>
      <c r="AI71" s="4">
        <v>1967</v>
      </c>
      <c r="AJ71" s="28" t="str">
        <f t="shared" si="20"/>
        <v xml:space="preserve"> </v>
      </c>
      <c r="AK71" s="28" t="str">
        <f t="shared" si="20"/>
        <v xml:space="preserve"> </v>
      </c>
      <c r="AL71" s="28" t="str">
        <f t="shared" si="20"/>
        <v xml:space="preserve"> </v>
      </c>
      <c r="AM71" s="28" t="str">
        <f t="shared" si="20"/>
        <v xml:space="preserve"> </v>
      </c>
      <c r="AN71" s="28" t="str">
        <f t="shared" si="20"/>
        <v xml:space="preserve"> </v>
      </c>
      <c r="AO71" s="28" t="str">
        <f t="shared" si="20"/>
        <v xml:space="preserve"> </v>
      </c>
      <c r="AP71" s="28" t="str">
        <f t="shared" si="20"/>
        <v xml:space="preserve"> </v>
      </c>
      <c r="AQ71" s="28" t="str">
        <f t="shared" si="20"/>
        <v xml:space="preserve"> </v>
      </c>
      <c r="AR71" s="28" t="str">
        <f t="shared" si="20"/>
        <v xml:space="preserve"> </v>
      </c>
      <c r="AS71" s="28" t="str">
        <f t="shared" si="20"/>
        <v xml:space="preserve"> </v>
      </c>
      <c r="AT71" s="28" t="str">
        <f t="shared" si="20"/>
        <v xml:space="preserve"> </v>
      </c>
      <c r="AU71" s="28" t="str">
        <f t="shared" si="20"/>
        <v xml:space="preserve"> </v>
      </c>
      <c r="AV71" s="28" t="str">
        <f t="shared" si="20"/>
        <v xml:space="preserve"> </v>
      </c>
      <c r="AW71" s="28" t="str">
        <f t="shared" si="20"/>
        <v xml:space="preserve"> </v>
      </c>
      <c r="AX71" s="28" t="str">
        <f t="shared" si="20"/>
        <v xml:space="preserve"> </v>
      </c>
      <c r="AY71" s="28" t="str">
        <f t="shared" si="15"/>
        <v xml:space="preserve"> </v>
      </c>
      <c r="AZ71" s="28" t="str">
        <f t="shared" si="15"/>
        <v xml:space="preserve"> </v>
      </c>
      <c r="BA71" s="28" t="str">
        <f t="shared" si="15"/>
        <v xml:space="preserve"> </v>
      </c>
      <c r="BB71" s="28" t="str">
        <f t="shared" si="15"/>
        <v xml:space="preserve"> </v>
      </c>
      <c r="BC71" s="28" t="str">
        <f t="shared" si="15"/>
        <v xml:space="preserve"> </v>
      </c>
      <c r="BD71" s="28" t="str">
        <f t="shared" si="15"/>
        <v xml:space="preserve"> </v>
      </c>
      <c r="BE71" s="28" t="str">
        <f t="shared" si="15"/>
        <v xml:space="preserve"> </v>
      </c>
      <c r="BF71" s="28" t="str">
        <f t="shared" si="15"/>
        <v xml:space="preserve"> </v>
      </c>
      <c r="BG71" s="28" t="str">
        <f t="shared" si="15"/>
        <v xml:space="preserve"> </v>
      </c>
      <c r="BH71" s="28" t="str">
        <f t="shared" si="15"/>
        <v xml:space="preserve"> </v>
      </c>
      <c r="BI71" s="28" t="str">
        <f t="shared" si="15"/>
        <v xml:space="preserve"> </v>
      </c>
      <c r="BJ71" s="28" t="str">
        <f t="shared" si="15"/>
        <v xml:space="preserve"> </v>
      </c>
      <c r="BK71" s="28" t="str">
        <f t="shared" si="15"/>
        <v xml:space="preserve"> </v>
      </c>
      <c r="BL71" s="28" t="str">
        <f t="shared" si="15"/>
        <v xml:space="preserve"> </v>
      </c>
      <c r="BM71" s="28" t="str">
        <f t="shared" si="15"/>
        <v xml:space="preserve"> </v>
      </c>
      <c r="BN71" s="28" t="str">
        <f t="shared" si="14"/>
        <v xml:space="preserve"> </v>
      </c>
      <c r="BO71" s="500"/>
      <c r="BP71" s="28" t="str">
        <f t="shared" si="21"/>
        <v xml:space="preserve"> </v>
      </c>
      <c r="BQ71" s="28" t="str">
        <f t="shared" si="21"/>
        <v xml:space="preserve"> </v>
      </c>
      <c r="BR71" s="28" t="str">
        <f t="shared" si="21"/>
        <v xml:space="preserve"> </v>
      </c>
      <c r="BS71" s="28" t="str">
        <f t="shared" si="21"/>
        <v xml:space="preserve"> </v>
      </c>
      <c r="BT71" s="28" t="str">
        <f t="shared" si="21"/>
        <v xml:space="preserve"> </v>
      </c>
      <c r="BU71" s="28" t="str">
        <f t="shared" si="21"/>
        <v xml:space="preserve"> </v>
      </c>
      <c r="BV71" s="28" t="str">
        <f t="shared" si="21"/>
        <v xml:space="preserve"> </v>
      </c>
      <c r="BW71" s="28" t="str">
        <f t="shared" si="21"/>
        <v xml:space="preserve"> </v>
      </c>
      <c r="BX71" s="28" t="str">
        <f t="shared" si="21"/>
        <v xml:space="preserve"> </v>
      </c>
      <c r="BY71" s="28" t="str">
        <f t="shared" si="21"/>
        <v xml:space="preserve"> </v>
      </c>
      <c r="BZ71" s="28" t="str">
        <f t="shared" si="21"/>
        <v xml:space="preserve"> </v>
      </c>
      <c r="CA71" s="28" t="str">
        <f t="shared" si="21"/>
        <v xml:space="preserve"> </v>
      </c>
      <c r="CB71" s="28" t="str">
        <f t="shared" si="21"/>
        <v xml:space="preserve"> </v>
      </c>
      <c r="CC71" s="28" t="str">
        <f t="shared" si="21"/>
        <v xml:space="preserve"> </v>
      </c>
      <c r="CD71" s="28" t="str">
        <f t="shared" si="21"/>
        <v xml:space="preserve"> </v>
      </c>
      <c r="CE71" s="28" t="str">
        <f t="shared" si="17"/>
        <v xml:space="preserve"> </v>
      </c>
      <c r="CF71" s="28" t="str">
        <f t="shared" si="17"/>
        <v xml:space="preserve"> </v>
      </c>
      <c r="CG71" s="28" t="str">
        <f t="shared" si="17"/>
        <v xml:space="preserve"> </v>
      </c>
      <c r="CH71" s="28" t="str">
        <f t="shared" si="17"/>
        <v xml:space="preserve"> </v>
      </c>
      <c r="CI71" s="28" t="str">
        <f t="shared" si="19"/>
        <v xml:space="preserve"> </v>
      </c>
      <c r="CJ71" s="28" t="str">
        <f t="shared" si="19"/>
        <v xml:space="preserve"> </v>
      </c>
      <c r="CK71" s="28" t="str">
        <f t="shared" si="19"/>
        <v xml:space="preserve"> </v>
      </c>
      <c r="CL71" s="28" t="str">
        <f t="shared" si="19"/>
        <v xml:space="preserve"> </v>
      </c>
      <c r="CM71" s="28" t="str">
        <f t="shared" si="19"/>
        <v xml:space="preserve"> </v>
      </c>
      <c r="CN71" s="28" t="str">
        <f t="shared" si="19"/>
        <v xml:space="preserve"> </v>
      </c>
      <c r="CO71" s="28" t="str">
        <f t="shared" si="19"/>
        <v xml:space="preserve"> </v>
      </c>
      <c r="CP71" s="28" t="str">
        <f t="shared" si="19"/>
        <v xml:space="preserve"> </v>
      </c>
      <c r="CQ71" s="28" t="str">
        <f t="shared" si="19"/>
        <v xml:space="preserve"> </v>
      </c>
      <c r="CR71" s="28" t="str">
        <f t="shared" si="19"/>
        <v xml:space="preserve"> </v>
      </c>
      <c r="CS71" s="28" t="str">
        <f t="shared" si="19"/>
        <v xml:space="preserve"> </v>
      </c>
      <c r="CT71" s="28" t="str">
        <f t="shared" si="19"/>
        <v xml:space="preserve"> </v>
      </c>
      <c r="CU71" s="500"/>
    </row>
    <row r="72" spans="1:99">
      <c r="A72" s="4">
        <v>1968</v>
      </c>
      <c r="B72" s="9">
        <f>'NEW SNOW'!B91</f>
        <v>2.2999999999999998</v>
      </c>
      <c r="C72" s="9">
        <f>'NEW SNOW'!C91</f>
        <v>0</v>
      </c>
      <c r="D72" s="9">
        <f>'NEW SNOW'!D91</f>
        <v>0</v>
      </c>
      <c r="E72" s="9">
        <f>'NEW SNOW'!E91</f>
        <v>0</v>
      </c>
      <c r="F72" s="9">
        <f>'NEW SNOW'!F91</f>
        <v>0</v>
      </c>
      <c r="G72" s="9">
        <f>'NEW SNOW'!G91</f>
        <v>0</v>
      </c>
      <c r="H72" s="9">
        <f>'NEW SNOW'!H91</f>
        <v>0</v>
      </c>
      <c r="I72" s="9">
        <f>'NEW SNOW'!I91</f>
        <v>0</v>
      </c>
      <c r="J72" s="9">
        <f>'NEW SNOW'!J91</f>
        <v>0</v>
      </c>
      <c r="K72" s="9">
        <f>'NEW SNOW'!K91</f>
        <v>0</v>
      </c>
      <c r="L72" s="9">
        <f>'NEW SNOW'!L91</f>
        <v>0</v>
      </c>
      <c r="M72" s="9">
        <f>'NEW SNOW'!M91</f>
        <v>0</v>
      </c>
      <c r="N72" s="9">
        <f>'NEW SNOW'!N91</f>
        <v>0.5</v>
      </c>
      <c r="O72" s="9">
        <f>'NEW SNOW'!O91</f>
        <v>0</v>
      </c>
      <c r="P72" s="9">
        <f>'NEW SNOW'!P91</f>
        <v>0</v>
      </c>
      <c r="Q72" s="9">
        <f>'NEW SNOW'!Q91</f>
        <v>0</v>
      </c>
      <c r="R72" s="9">
        <f>'NEW SNOW'!R91</f>
        <v>0</v>
      </c>
      <c r="S72" s="9">
        <f>'NEW SNOW'!S91</f>
        <v>0</v>
      </c>
      <c r="T72" s="9">
        <f>'NEW SNOW'!T91</f>
        <v>0</v>
      </c>
      <c r="U72" s="9">
        <f>'NEW SNOW'!U91</f>
        <v>0</v>
      </c>
      <c r="V72" s="9">
        <f>'NEW SNOW'!V91</f>
        <v>0</v>
      </c>
      <c r="W72" s="9">
        <f>'NEW SNOW'!W91</f>
        <v>0</v>
      </c>
      <c r="X72" s="9">
        <f>'NEW SNOW'!X91</f>
        <v>0</v>
      </c>
      <c r="Y72" s="9">
        <f>'NEW SNOW'!Y91</f>
        <v>0</v>
      </c>
      <c r="Z72" s="9">
        <f>'NEW SNOW'!Z91</f>
        <v>0</v>
      </c>
      <c r="AA72" s="9">
        <f>'NEW SNOW'!AA91</f>
        <v>0</v>
      </c>
      <c r="AB72" s="9">
        <f>'NEW SNOW'!AB91</f>
        <v>0</v>
      </c>
      <c r="AC72" s="9">
        <f>'NEW SNOW'!AC91</f>
        <v>0</v>
      </c>
      <c r="AD72" s="9">
        <f>'NEW SNOW'!AD91</f>
        <v>0</v>
      </c>
      <c r="AE72" s="9">
        <f>'NEW SNOW'!AE91</f>
        <v>0</v>
      </c>
      <c r="AF72" s="9">
        <f>'NEW SNOW'!AF91</f>
        <v>0</v>
      </c>
      <c r="AI72" s="4">
        <v>1968</v>
      </c>
      <c r="AJ72" s="28">
        <f t="shared" si="20"/>
        <v>2.2999999999999998</v>
      </c>
      <c r="AK72" s="28" t="str">
        <f t="shared" si="20"/>
        <v xml:space="preserve"> </v>
      </c>
      <c r="AL72" s="28" t="str">
        <f t="shared" si="20"/>
        <v xml:space="preserve"> </v>
      </c>
      <c r="AM72" s="28" t="str">
        <f t="shared" si="20"/>
        <v xml:space="preserve"> </v>
      </c>
      <c r="AN72" s="28" t="str">
        <f t="shared" si="20"/>
        <v xml:space="preserve"> </v>
      </c>
      <c r="AO72" s="28" t="str">
        <f t="shared" si="20"/>
        <v xml:space="preserve"> </v>
      </c>
      <c r="AP72" s="28" t="str">
        <f t="shared" si="20"/>
        <v xml:space="preserve"> </v>
      </c>
      <c r="AQ72" s="28" t="str">
        <f t="shared" si="20"/>
        <v xml:space="preserve"> </v>
      </c>
      <c r="AR72" s="28" t="str">
        <f t="shared" si="20"/>
        <v xml:space="preserve"> </v>
      </c>
      <c r="AS72" s="28" t="str">
        <f t="shared" si="20"/>
        <v xml:space="preserve"> </v>
      </c>
      <c r="AT72" s="28" t="str">
        <f t="shared" si="20"/>
        <v xml:space="preserve"> </v>
      </c>
      <c r="AU72" s="28" t="str">
        <f t="shared" si="20"/>
        <v xml:space="preserve"> </v>
      </c>
      <c r="AV72" s="28">
        <f t="shared" si="20"/>
        <v>0.5</v>
      </c>
      <c r="AW72" s="28" t="str">
        <f t="shared" si="20"/>
        <v xml:space="preserve"> </v>
      </c>
      <c r="AX72" s="28" t="str">
        <f t="shared" si="20"/>
        <v xml:space="preserve"> </v>
      </c>
      <c r="AY72" s="28" t="str">
        <f t="shared" si="15"/>
        <v xml:space="preserve"> </v>
      </c>
      <c r="AZ72" s="28" t="str">
        <f t="shared" si="15"/>
        <v xml:space="preserve"> </v>
      </c>
      <c r="BA72" s="28" t="str">
        <f t="shared" si="15"/>
        <v xml:space="preserve"> </v>
      </c>
      <c r="BB72" s="28" t="str">
        <f t="shared" si="15"/>
        <v xml:space="preserve"> </v>
      </c>
      <c r="BC72" s="28" t="str">
        <f t="shared" si="15"/>
        <v xml:space="preserve"> </v>
      </c>
      <c r="BD72" s="28" t="str">
        <f t="shared" si="15"/>
        <v xml:space="preserve"> </v>
      </c>
      <c r="BE72" s="28" t="str">
        <f t="shared" si="15"/>
        <v xml:space="preserve"> </v>
      </c>
      <c r="BF72" s="28" t="str">
        <f t="shared" si="15"/>
        <v xml:space="preserve"> </v>
      </c>
      <c r="BG72" s="28" t="str">
        <f t="shared" si="15"/>
        <v xml:space="preserve"> </v>
      </c>
      <c r="BH72" s="28" t="str">
        <f t="shared" si="15"/>
        <v xml:space="preserve"> </v>
      </c>
      <c r="BI72" s="28" t="str">
        <f t="shared" si="15"/>
        <v xml:space="preserve"> </v>
      </c>
      <c r="BJ72" s="28" t="str">
        <f t="shared" si="15"/>
        <v xml:space="preserve"> </v>
      </c>
      <c r="BK72" s="28" t="str">
        <f t="shared" si="15"/>
        <v xml:space="preserve"> </v>
      </c>
      <c r="BL72" s="28" t="str">
        <f t="shared" si="15"/>
        <v xml:space="preserve"> </v>
      </c>
      <c r="BM72" s="28" t="str">
        <f t="shared" si="15"/>
        <v xml:space="preserve"> </v>
      </c>
      <c r="BN72" s="28" t="str">
        <f t="shared" si="14"/>
        <v xml:space="preserve"> </v>
      </c>
      <c r="BO72" s="500"/>
      <c r="BP72" s="28">
        <f t="shared" si="21"/>
        <v>1968</v>
      </c>
      <c r="BQ72" s="28" t="str">
        <f t="shared" si="21"/>
        <v xml:space="preserve"> </v>
      </c>
      <c r="BR72" s="28" t="str">
        <f t="shared" si="21"/>
        <v xml:space="preserve"> </v>
      </c>
      <c r="BS72" s="28" t="str">
        <f t="shared" si="21"/>
        <v xml:space="preserve"> </v>
      </c>
      <c r="BT72" s="28" t="str">
        <f t="shared" si="21"/>
        <v xml:space="preserve"> </v>
      </c>
      <c r="BU72" s="28" t="str">
        <f t="shared" si="21"/>
        <v xml:space="preserve"> </v>
      </c>
      <c r="BV72" s="28" t="str">
        <f t="shared" si="21"/>
        <v xml:space="preserve"> </v>
      </c>
      <c r="BW72" s="28" t="str">
        <f t="shared" si="21"/>
        <v xml:space="preserve"> </v>
      </c>
      <c r="BX72" s="28" t="str">
        <f t="shared" si="21"/>
        <v xml:space="preserve"> </v>
      </c>
      <c r="BY72" s="28" t="str">
        <f t="shared" si="21"/>
        <v xml:space="preserve"> </v>
      </c>
      <c r="BZ72" s="28" t="str">
        <f t="shared" si="21"/>
        <v xml:space="preserve"> </v>
      </c>
      <c r="CA72" s="28" t="str">
        <f t="shared" si="21"/>
        <v xml:space="preserve"> </v>
      </c>
      <c r="CB72" s="28">
        <f t="shared" si="21"/>
        <v>1968</v>
      </c>
      <c r="CC72" s="28" t="str">
        <f t="shared" si="21"/>
        <v xml:space="preserve"> </v>
      </c>
      <c r="CD72" s="28" t="str">
        <f t="shared" si="21"/>
        <v xml:space="preserve"> </v>
      </c>
      <c r="CE72" s="28" t="str">
        <f t="shared" si="17"/>
        <v xml:space="preserve"> </v>
      </c>
      <c r="CF72" s="28" t="str">
        <f t="shared" si="17"/>
        <v xml:space="preserve"> </v>
      </c>
      <c r="CG72" s="28" t="str">
        <f t="shared" si="17"/>
        <v xml:space="preserve"> </v>
      </c>
      <c r="CH72" s="28" t="str">
        <f t="shared" si="17"/>
        <v xml:space="preserve"> </v>
      </c>
      <c r="CI72" s="28" t="str">
        <f t="shared" si="19"/>
        <v xml:space="preserve"> </v>
      </c>
      <c r="CJ72" s="28" t="str">
        <f t="shared" si="19"/>
        <v xml:space="preserve"> </v>
      </c>
      <c r="CK72" s="28" t="str">
        <f t="shared" si="19"/>
        <v xml:space="preserve"> </v>
      </c>
      <c r="CL72" s="28" t="str">
        <f t="shared" si="19"/>
        <v xml:space="preserve"> </v>
      </c>
      <c r="CM72" s="28" t="str">
        <f t="shared" si="19"/>
        <v xml:space="preserve"> </v>
      </c>
      <c r="CN72" s="28" t="str">
        <f t="shared" si="19"/>
        <v xml:space="preserve"> </v>
      </c>
      <c r="CO72" s="28" t="str">
        <f t="shared" si="19"/>
        <v xml:space="preserve"> </v>
      </c>
      <c r="CP72" s="28" t="str">
        <f t="shared" si="19"/>
        <v xml:space="preserve"> </v>
      </c>
      <c r="CQ72" s="28" t="str">
        <f t="shared" si="19"/>
        <v xml:space="preserve"> </v>
      </c>
      <c r="CR72" s="28" t="str">
        <f t="shared" si="19"/>
        <v xml:space="preserve"> </v>
      </c>
      <c r="CS72" s="28" t="str">
        <f t="shared" si="19"/>
        <v xml:space="preserve"> </v>
      </c>
      <c r="CT72" s="28" t="str">
        <f t="shared" si="19"/>
        <v xml:space="preserve"> </v>
      </c>
      <c r="CU72" s="500"/>
    </row>
    <row r="73" spans="1:99">
      <c r="A73" s="4">
        <v>1969</v>
      </c>
      <c r="B73" s="9">
        <f>'NEW SNOW'!B92</f>
        <v>7</v>
      </c>
      <c r="C73" s="9">
        <f>'NEW SNOW'!C92</f>
        <v>0.9</v>
      </c>
      <c r="D73" s="9">
        <f>'NEW SNOW'!D92</f>
        <v>0</v>
      </c>
      <c r="E73" s="9">
        <f>'NEW SNOW'!E92</f>
        <v>0</v>
      </c>
      <c r="F73" s="9">
        <f>'NEW SNOW'!F92</f>
        <v>0</v>
      </c>
      <c r="G73" s="9">
        <f>'NEW SNOW'!G92</f>
        <v>0</v>
      </c>
      <c r="H73" s="9">
        <f>'NEW SNOW'!H92</f>
        <v>1.2</v>
      </c>
      <c r="I73" s="9">
        <f>'NEW SNOW'!I92</f>
        <v>0</v>
      </c>
      <c r="J73" s="9">
        <f>'NEW SNOW'!J92</f>
        <v>2.8</v>
      </c>
      <c r="K73" s="9">
        <f>'NEW SNOW'!K92</f>
        <v>0</v>
      </c>
      <c r="L73" s="9">
        <f>'NEW SNOW'!L92</f>
        <v>0</v>
      </c>
      <c r="M73" s="9">
        <f>'NEW SNOW'!M92</f>
        <v>0</v>
      </c>
      <c r="N73" s="9">
        <f>'NEW SNOW'!N92</f>
        <v>0</v>
      </c>
      <c r="O73" s="9">
        <f>'NEW SNOW'!O92</f>
        <v>0</v>
      </c>
      <c r="P73" s="9">
        <f>'NEW SNOW'!P92</f>
        <v>0</v>
      </c>
      <c r="Q73" s="9">
        <f>'NEW SNOW'!Q92</f>
        <v>0</v>
      </c>
      <c r="R73" s="9">
        <f>'NEW SNOW'!R92</f>
        <v>0</v>
      </c>
      <c r="S73" s="9">
        <f>'NEW SNOW'!S92</f>
        <v>0</v>
      </c>
      <c r="T73" s="9">
        <f>'NEW SNOW'!T92</f>
        <v>0</v>
      </c>
      <c r="U73" s="9">
        <f>'NEW SNOW'!U92</f>
        <v>0</v>
      </c>
      <c r="V73" s="9">
        <f>'NEW SNOW'!V92</f>
        <v>0</v>
      </c>
      <c r="W73" s="9">
        <f>'NEW SNOW'!W92</f>
        <v>0</v>
      </c>
      <c r="X73" s="9">
        <f>'NEW SNOW'!X92</f>
        <v>0</v>
      </c>
      <c r="Y73" s="9">
        <f>'NEW SNOW'!Y92</f>
        <v>0</v>
      </c>
      <c r="Z73" s="9">
        <f>'NEW SNOW'!Z92</f>
        <v>0</v>
      </c>
      <c r="AA73" s="9">
        <f>'NEW SNOW'!AA92</f>
        <v>0</v>
      </c>
      <c r="AB73" s="9">
        <f>'NEW SNOW'!AB92</f>
        <v>0</v>
      </c>
      <c r="AC73" s="9">
        <f>'NEW SNOW'!AC92</f>
        <v>0</v>
      </c>
      <c r="AD73" s="9">
        <f>'NEW SNOW'!AD92</f>
        <v>0</v>
      </c>
      <c r="AE73" s="9">
        <f>'NEW SNOW'!AE92</f>
        <v>0</v>
      </c>
      <c r="AF73" s="9">
        <f>'NEW SNOW'!AF92</f>
        <v>0</v>
      </c>
      <c r="AI73" s="4">
        <v>1969</v>
      </c>
      <c r="AJ73" s="28">
        <f t="shared" si="20"/>
        <v>7</v>
      </c>
      <c r="AK73" s="28">
        <f t="shared" si="20"/>
        <v>0.9</v>
      </c>
      <c r="AL73" s="28" t="str">
        <f t="shared" si="20"/>
        <v xml:space="preserve"> </v>
      </c>
      <c r="AM73" s="28" t="str">
        <f t="shared" si="20"/>
        <v xml:space="preserve"> </v>
      </c>
      <c r="AN73" s="28" t="str">
        <f t="shared" si="20"/>
        <v xml:space="preserve"> </v>
      </c>
      <c r="AO73" s="28" t="str">
        <f t="shared" si="20"/>
        <v xml:space="preserve"> </v>
      </c>
      <c r="AP73" s="28">
        <f t="shared" si="20"/>
        <v>1.2</v>
      </c>
      <c r="AQ73" s="28" t="str">
        <f t="shared" si="20"/>
        <v xml:space="preserve"> </v>
      </c>
      <c r="AR73" s="28">
        <f t="shared" si="20"/>
        <v>2.8</v>
      </c>
      <c r="AS73" s="28" t="str">
        <f t="shared" si="20"/>
        <v xml:space="preserve"> </v>
      </c>
      <c r="AT73" s="28" t="str">
        <f t="shared" si="20"/>
        <v xml:space="preserve"> </v>
      </c>
      <c r="AU73" s="28" t="str">
        <f t="shared" si="20"/>
        <v xml:space="preserve"> </v>
      </c>
      <c r="AV73" s="28" t="str">
        <f t="shared" si="20"/>
        <v xml:space="preserve"> </v>
      </c>
      <c r="AW73" s="28" t="str">
        <f t="shared" si="20"/>
        <v xml:space="preserve"> </v>
      </c>
      <c r="AX73" s="28" t="str">
        <f t="shared" si="20"/>
        <v xml:space="preserve"> </v>
      </c>
      <c r="AY73" s="28" t="str">
        <f t="shared" si="15"/>
        <v xml:space="preserve"> </v>
      </c>
      <c r="AZ73" s="28" t="str">
        <f t="shared" si="15"/>
        <v xml:space="preserve"> </v>
      </c>
      <c r="BA73" s="28" t="str">
        <f t="shared" si="15"/>
        <v xml:space="preserve"> </v>
      </c>
      <c r="BB73" s="28" t="str">
        <f t="shared" si="15"/>
        <v xml:space="preserve"> </v>
      </c>
      <c r="BC73" s="28" t="str">
        <f t="shared" si="15"/>
        <v xml:space="preserve"> </v>
      </c>
      <c r="BD73" s="28" t="str">
        <f t="shared" si="15"/>
        <v xml:space="preserve"> </v>
      </c>
      <c r="BE73" s="28" t="str">
        <f t="shared" si="15"/>
        <v xml:space="preserve"> </v>
      </c>
      <c r="BF73" s="28" t="str">
        <f t="shared" si="15"/>
        <v xml:space="preserve"> </v>
      </c>
      <c r="BG73" s="28" t="str">
        <f t="shared" si="15"/>
        <v xml:space="preserve"> </v>
      </c>
      <c r="BH73" s="28" t="str">
        <f t="shared" si="15"/>
        <v xml:space="preserve"> </v>
      </c>
      <c r="BI73" s="28" t="str">
        <f t="shared" si="15"/>
        <v xml:space="preserve"> </v>
      </c>
      <c r="BJ73" s="28" t="str">
        <f t="shared" si="15"/>
        <v xml:space="preserve"> </v>
      </c>
      <c r="BK73" s="28" t="str">
        <f t="shared" si="15"/>
        <v xml:space="preserve"> </v>
      </c>
      <c r="BL73" s="28" t="str">
        <f t="shared" si="15"/>
        <v xml:space="preserve"> </v>
      </c>
      <c r="BM73" s="28" t="str">
        <f t="shared" si="15"/>
        <v xml:space="preserve"> </v>
      </c>
      <c r="BN73" s="28" t="str">
        <f t="shared" si="14"/>
        <v xml:space="preserve"> </v>
      </c>
      <c r="BO73" s="500"/>
      <c r="BP73" s="28">
        <f t="shared" si="21"/>
        <v>1969</v>
      </c>
      <c r="BQ73" s="28">
        <f t="shared" si="21"/>
        <v>1969</v>
      </c>
      <c r="BR73" s="28" t="str">
        <f t="shared" si="21"/>
        <v xml:space="preserve"> </v>
      </c>
      <c r="BS73" s="28" t="str">
        <f t="shared" si="21"/>
        <v xml:space="preserve"> </v>
      </c>
      <c r="BT73" s="28" t="str">
        <f t="shared" si="21"/>
        <v xml:space="preserve"> </v>
      </c>
      <c r="BU73" s="28" t="str">
        <f t="shared" si="21"/>
        <v xml:space="preserve"> </v>
      </c>
      <c r="BV73" s="28">
        <f t="shared" si="21"/>
        <v>1969</v>
      </c>
      <c r="BW73" s="28" t="str">
        <f t="shared" si="21"/>
        <v xml:space="preserve"> </v>
      </c>
      <c r="BX73" s="28">
        <f t="shared" si="21"/>
        <v>1969</v>
      </c>
      <c r="BY73" s="28" t="str">
        <f t="shared" si="21"/>
        <v xml:space="preserve"> </v>
      </c>
      <c r="BZ73" s="28" t="str">
        <f t="shared" si="21"/>
        <v xml:space="preserve"> </v>
      </c>
      <c r="CA73" s="28" t="str">
        <f t="shared" si="21"/>
        <v xml:space="preserve"> </v>
      </c>
      <c r="CB73" s="28" t="str">
        <f t="shared" si="21"/>
        <v xml:space="preserve"> </v>
      </c>
      <c r="CC73" s="28" t="str">
        <f t="shared" si="21"/>
        <v xml:space="preserve"> </v>
      </c>
      <c r="CD73" s="28" t="str">
        <f t="shared" si="21"/>
        <v xml:space="preserve"> </v>
      </c>
      <c r="CE73" s="28" t="str">
        <f t="shared" si="17"/>
        <v xml:space="preserve"> </v>
      </c>
      <c r="CF73" s="28" t="str">
        <f t="shared" si="17"/>
        <v xml:space="preserve"> </v>
      </c>
      <c r="CG73" s="28" t="str">
        <f t="shared" si="17"/>
        <v xml:space="preserve"> </v>
      </c>
      <c r="CH73" s="28" t="str">
        <f t="shared" si="17"/>
        <v xml:space="preserve"> </v>
      </c>
      <c r="CI73" s="28" t="str">
        <f t="shared" si="19"/>
        <v xml:space="preserve"> </v>
      </c>
      <c r="CJ73" s="28" t="str">
        <f t="shared" si="19"/>
        <v xml:space="preserve"> </v>
      </c>
      <c r="CK73" s="28" t="str">
        <f t="shared" si="19"/>
        <v xml:space="preserve"> </v>
      </c>
      <c r="CL73" s="28" t="str">
        <f t="shared" si="19"/>
        <v xml:space="preserve"> </v>
      </c>
      <c r="CM73" s="28" t="str">
        <f t="shared" si="19"/>
        <v xml:space="preserve"> </v>
      </c>
      <c r="CN73" s="28" t="str">
        <f t="shared" si="19"/>
        <v xml:space="preserve"> </v>
      </c>
      <c r="CO73" s="28" t="str">
        <f t="shared" si="19"/>
        <v xml:space="preserve"> </v>
      </c>
      <c r="CP73" s="28" t="str">
        <f t="shared" si="19"/>
        <v xml:space="preserve"> </v>
      </c>
      <c r="CQ73" s="28" t="str">
        <f t="shared" si="19"/>
        <v xml:space="preserve"> </v>
      </c>
      <c r="CR73" s="28" t="str">
        <f t="shared" si="19"/>
        <v xml:space="preserve"> </v>
      </c>
      <c r="CS73" s="28" t="str">
        <f t="shared" si="19"/>
        <v xml:space="preserve"> </v>
      </c>
      <c r="CT73" s="28" t="str">
        <f t="shared" si="19"/>
        <v xml:space="preserve"> </v>
      </c>
      <c r="CU73" s="500"/>
    </row>
    <row r="74" spans="1:99">
      <c r="A74" s="4">
        <v>1970</v>
      </c>
      <c r="B74" s="9">
        <f>'NEW SNOW'!B93</f>
        <v>0</v>
      </c>
      <c r="C74" s="9">
        <f>'NEW SNOW'!C93</f>
        <v>0</v>
      </c>
      <c r="D74" s="9">
        <f>'NEW SNOW'!D93</f>
        <v>0</v>
      </c>
      <c r="E74" s="9">
        <f>'NEW SNOW'!E93</f>
        <v>0</v>
      </c>
      <c r="F74" s="9">
        <f>'NEW SNOW'!F93</f>
        <v>0</v>
      </c>
      <c r="G74" s="9">
        <f>'NEW SNOW'!G93</f>
        <v>0</v>
      </c>
      <c r="H74" s="9">
        <f>'NEW SNOW'!H93</f>
        <v>0</v>
      </c>
      <c r="I74" s="9">
        <f>'NEW SNOW'!I93</f>
        <v>0</v>
      </c>
      <c r="J74" s="9">
        <f>'NEW SNOW'!J93</f>
        <v>0</v>
      </c>
      <c r="K74" s="9">
        <f>'NEW SNOW'!K93</f>
        <v>0</v>
      </c>
      <c r="L74" s="9">
        <f>'NEW SNOW'!L93</f>
        <v>0</v>
      </c>
      <c r="M74" s="9">
        <f>'NEW SNOW'!M93</f>
        <v>0</v>
      </c>
      <c r="N74" s="9">
        <f>'NEW SNOW'!N93</f>
        <v>0</v>
      </c>
      <c r="O74" s="9">
        <f>'NEW SNOW'!O93</f>
        <v>0</v>
      </c>
      <c r="P74" s="9">
        <f>'NEW SNOW'!P93</f>
        <v>0</v>
      </c>
      <c r="Q74" s="9">
        <f>'NEW SNOW'!Q93</f>
        <v>0</v>
      </c>
      <c r="R74" s="9">
        <f>'NEW SNOW'!R93</f>
        <v>0</v>
      </c>
      <c r="S74" s="9">
        <f>'NEW SNOW'!S93</f>
        <v>0</v>
      </c>
      <c r="T74" s="9">
        <f>'NEW SNOW'!T93</f>
        <v>0</v>
      </c>
      <c r="U74" s="9">
        <f>'NEW SNOW'!U93</f>
        <v>0</v>
      </c>
      <c r="V74" s="9">
        <f>'NEW SNOW'!V93</f>
        <v>0</v>
      </c>
      <c r="W74" s="9">
        <f>'NEW SNOW'!W93</f>
        <v>0</v>
      </c>
      <c r="X74" s="9">
        <f>'NEW SNOW'!X93</f>
        <v>0</v>
      </c>
      <c r="Y74" s="9">
        <f>'NEW SNOW'!Y93</f>
        <v>0</v>
      </c>
      <c r="Z74" s="9">
        <f>'NEW SNOW'!Z93</f>
        <v>0</v>
      </c>
      <c r="AA74" s="9">
        <f>'NEW SNOW'!AA93</f>
        <v>0</v>
      </c>
      <c r="AB74" s="9">
        <f>'NEW SNOW'!AB93</f>
        <v>0</v>
      </c>
      <c r="AC74" s="9">
        <f>'NEW SNOW'!AC93</f>
        <v>0</v>
      </c>
      <c r="AD74" s="9">
        <f>'NEW SNOW'!AD93</f>
        <v>0</v>
      </c>
      <c r="AE74" s="9">
        <f>'NEW SNOW'!AE93</f>
        <v>0</v>
      </c>
      <c r="AF74" s="9">
        <f>'NEW SNOW'!AF93</f>
        <v>0</v>
      </c>
      <c r="AI74" s="4">
        <v>1970</v>
      </c>
      <c r="AJ74" s="28" t="str">
        <f t="shared" si="20"/>
        <v xml:space="preserve"> </v>
      </c>
      <c r="AK74" s="28" t="str">
        <f t="shared" si="20"/>
        <v xml:space="preserve"> </v>
      </c>
      <c r="AL74" s="28" t="str">
        <f t="shared" si="20"/>
        <v xml:space="preserve"> </v>
      </c>
      <c r="AM74" s="28" t="str">
        <f t="shared" si="20"/>
        <v xml:space="preserve"> </v>
      </c>
      <c r="AN74" s="28" t="str">
        <f t="shared" si="20"/>
        <v xml:space="preserve"> </v>
      </c>
      <c r="AO74" s="28" t="str">
        <f t="shared" si="20"/>
        <v xml:space="preserve"> </v>
      </c>
      <c r="AP74" s="28" t="str">
        <f t="shared" si="20"/>
        <v xml:space="preserve"> </v>
      </c>
      <c r="AQ74" s="28" t="str">
        <f t="shared" si="20"/>
        <v xml:space="preserve"> </v>
      </c>
      <c r="AR74" s="28" t="str">
        <f t="shared" si="20"/>
        <v xml:space="preserve"> </v>
      </c>
      <c r="AS74" s="28" t="str">
        <f t="shared" si="20"/>
        <v xml:space="preserve"> </v>
      </c>
      <c r="AT74" s="28" t="str">
        <f t="shared" si="20"/>
        <v xml:space="preserve"> </v>
      </c>
      <c r="AU74" s="28" t="str">
        <f t="shared" si="20"/>
        <v xml:space="preserve"> </v>
      </c>
      <c r="AV74" s="28" t="str">
        <f t="shared" si="20"/>
        <v xml:space="preserve"> </v>
      </c>
      <c r="AW74" s="28" t="str">
        <f t="shared" si="20"/>
        <v xml:space="preserve"> </v>
      </c>
      <c r="AX74" s="28" t="str">
        <f t="shared" si="20"/>
        <v xml:space="preserve"> </v>
      </c>
      <c r="AY74" s="28" t="str">
        <f t="shared" si="15"/>
        <v xml:space="preserve"> </v>
      </c>
      <c r="AZ74" s="28" t="str">
        <f t="shared" si="15"/>
        <v xml:space="preserve"> </v>
      </c>
      <c r="BA74" s="28" t="str">
        <f t="shared" si="15"/>
        <v xml:space="preserve"> </v>
      </c>
      <c r="BB74" s="28" t="str">
        <f t="shared" si="15"/>
        <v xml:space="preserve"> </v>
      </c>
      <c r="BC74" s="28" t="str">
        <f t="shared" si="15"/>
        <v xml:space="preserve"> </v>
      </c>
      <c r="BD74" s="28" t="str">
        <f t="shared" si="15"/>
        <v xml:space="preserve"> </v>
      </c>
      <c r="BE74" s="28" t="str">
        <f t="shared" ref="BE74:BM102" si="22">IF(OR(W74="T",W74=0,W74="M",W74="TR" ), " ", W74)</f>
        <v xml:space="preserve"> </v>
      </c>
      <c r="BF74" s="28" t="str">
        <f t="shared" si="22"/>
        <v xml:space="preserve"> </v>
      </c>
      <c r="BG74" s="28" t="str">
        <f t="shared" si="22"/>
        <v xml:space="preserve"> </v>
      </c>
      <c r="BH74" s="28" t="str">
        <f t="shared" si="22"/>
        <v xml:space="preserve"> </v>
      </c>
      <c r="BI74" s="28" t="str">
        <f t="shared" si="22"/>
        <v xml:space="preserve"> </v>
      </c>
      <c r="BJ74" s="28" t="str">
        <f t="shared" si="22"/>
        <v xml:space="preserve"> </v>
      </c>
      <c r="BK74" s="28" t="str">
        <f t="shared" si="22"/>
        <v xml:space="preserve"> </v>
      </c>
      <c r="BL74" s="28" t="str">
        <f t="shared" si="22"/>
        <v xml:space="preserve"> </v>
      </c>
      <c r="BM74" s="28" t="str">
        <f t="shared" si="22"/>
        <v xml:space="preserve"> </v>
      </c>
      <c r="BN74" s="28" t="str">
        <f t="shared" si="14"/>
        <v xml:space="preserve"> </v>
      </c>
      <c r="BO74" s="500"/>
      <c r="BP74" s="28" t="str">
        <f t="shared" si="21"/>
        <v xml:space="preserve"> </v>
      </c>
      <c r="BQ74" s="28" t="str">
        <f t="shared" si="21"/>
        <v xml:space="preserve"> </v>
      </c>
      <c r="BR74" s="28" t="str">
        <f t="shared" si="21"/>
        <v xml:space="preserve"> </v>
      </c>
      <c r="BS74" s="28" t="str">
        <f t="shared" si="21"/>
        <v xml:space="preserve"> </v>
      </c>
      <c r="BT74" s="28" t="str">
        <f t="shared" si="21"/>
        <v xml:space="preserve"> </v>
      </c>
      <c r="BU74" s="28" t="str">
        <f t="shared" si="21"/>
        <v xml:space="preserve"> </v>
      </c>
      <c r="BV74" s="28" t="str">
        <f t="shared" si="21"/>
        <v xml:space="preserve"> </v>
      </c>
      <c r="BW74" s="28" t="str">
        <f t="shared" si="21"/>
        <v xml:space="preserve"> </v>
      </c>
      <c r="BX74" s="28" t="str">
        <f t="shared" si="21"/>
        <v xml:space="preserve"> </v>
      </c>
      <c r="BY74" s="28" t="str">
        <f t="shared" si="21"/>
        <v xml:space="preserve"> </v>
      </c>
      <c r="BZ74" s="28" t="str">
        <f t="shared" si="21"/>
        <v xml:space="preserve"> </v>
      </c>
      <c r="CA74" s="28" t="str">
        <f t="shared" si="21"/>
        <v xml:space="preserve"> </v>
      </c>
      <c r="CB74" s="28" t="str">
        <f t="shared" si="21"/>
        <v xml:space="preserve"> </v>
      </c>
      <c r="CC74" s="28" t="str">
        <f t="shared" si="21"/>
        <v xml:space="preserve"> </v>
      </c>
      <c r="CD74" s="28" t="str">
        <f t="shared" si="21"/>
        <v xml:space="preserve"> </v>
      </c>
      <c r="CE74" s="28" t="str">
        <f t="shared" si="17"/>
        <v xml:space="preserve"> </v>
      </c>
      <c r="CF74" s="28" t="str">
        <f t="shared" si="17"/>
        <v xml:space="preserve"> </v>
      </c>
      <c r="CG74" s="28" t="str">
        <f t="shared" si="17"/>
        <v xml:space="preserve"> </v>
      </c>
      <c r="CH74" s="28" t="str">
        <f t="shared" si="17"/>
        <v xml:space="preserve"> </v>
      </c>
      <c r="CI74" s="28" t="str">
        <f t="shared" si="19"/>
        <v xml:space="preserve"> </v>
      </c>
      <c r="CJ74" s="28" t="str">
        <f t="shared" si="19"/>
        <v xml:space="preserve"> </v>
      </c>
      <c r="CK74" s="28" t="str">
        <f t="shared" si="19"/>
        <v xml:space="preserve"> </v>
      </c>
      <c r="CL74" s="28" t="str">
        <f t="shared" si="19"/>
        <v xml:space="preserve"> </v>
      </c>
      <c r="CM74" s="28" t="str">
        <f t="shared" si="19"/>
        <v xml:space="preserve"> </v>
      </c>
      <c r="CN74" s="28" t="str">
        <f t="shared" si="19"/>
        <v xml:space="preserve"> </v>
      </c>
      <c r="CO74" s="28" t="str">
        <f t="shared" si="19"/>
        <v xml:space="preserve"> </v>
      </c>
      <c r="CP74" s="28" t="str">
        <f t="shared" si="19"/>
        <v xml:space="preserve"> </v>
      </c>
      <c r="CQ74" s="28" t="str">
        <f t="shared" si="19"/>
        <v xml:space="preserve"> </v>
      </c>
      <c r="CR74" s="28" t="str">
        <f t="shared" si="19"/>
        <v xml:space="preserve"> </v>
      </c>
      <c r="CS74" s="28" t="str">
        <f t="shared" si="19"/>
        <v xml:space="preserve"> </v>
      </c>
      <c r="CT74" s="28" t="str">
        <f t="shared" si="19"/>
        <v xml:space="preserve"> </v>
      </c>
      <c r="CU74" s="500"/>
    </row>
    <row r="75" spans="1:99">
      <c r="A75" s="4">
        <v>1971</v>
      </c>
      <c r="B75" s="9">
        <f>'NEW SNOW'!B94</f>
        <v>0</v>
      </c>
      <c r="C75" s="9">
        <f>'NEW SNOW'!C94</f>
        <v>0</v>
      </c>
      <c r="D75" s="9" t="str">
        <f>'NEW SNOW'!D94</f>
        <v>T</v>
      </c>
      <c r="E75" s="9" t="str">
        <f>'NEW SNOW'!E94</f>
        <v>T</v>
      </c>
      <c r="F75" s="9">
        <f>'NEW SNOW'!F94</f>
        <v>0</v>
      </c>
      <c r="G75" s="9">
        <f>'NEW SNOW'!G94</f>
        <v>0</v>
      </c>
      <c r="H75" s="9">
        <f>'NEW SNOW'!H94</f>
        <v>0</v>
      </c>
      <c r="I75" s="9">
        <f>'NEW SNOW'!I94</f>
        <v>0</v>
      </c>
      <c r="J75" s="9">
        <f>'NEW SNOW'!J94</f>
        <v>0</v>
      </c>
      <c r="K75" s="9">
        <f>'NEW SNOW'!K94</f>
        <v>0</v>
      </c>
      <c r="L75" s="9">
        <f>'NEW SNOW'!L94</f>
        <v>0</v>
      </c>
      <c r="M75" s="9">
        <f>'NEW SNOW'!M94</f>
        <v>0</v>
      </c>
      <c r="N75" s="9">
        <f>'NEW SNOW'!N94</f>
        <v>0</v>
      </c>
      <c r="O75" s="9">
        <f>'NEW SNOW'!O94</f>
        <v>0</v>
      </c>
      <c r="P75" s="9">
        <f>'NEW SNOW'!P94</f>
        <v>0</v>
      </c>
      <c r="Q75" s="9">
        <f>'NEW SNOW'!Q94</f>
        <v>0</v>
      </c>
      <c r="R75" s="9">
        <f>'NEW SNOW'!R94</f>
        <v>0</v>
      </c>
      <c r="S75" s="9">
        <f>'NEW SNOW'!S94</f>
        <v>0</v>
      </c>
      <c r="T75" s="9">
        <f>'NEW SNOW'!T94</f>
        <v>0</v>
      </c>
      <c r="U75" s="9">
        <f>'NEW SNOW'!U94</f>
        <v>0</v>
      </c>
      <c r="V75" s="9">
        <f>'NEW SNOW'!V94</f>
        <v>0</v>
      </c>
      <c r="W75" s="9">
        <f>'NEW SNOW'!W94</f>
        <v>0</v>
      </c>
      <c r="X75" s="9" t="str">
        <f>'NEW SNOW'!X94</f>
        <v>T</v>
      </c>
      <c r="Y75" s="9">
        <f>'NEW SNOW'!Y94</f>
        <v>0</v>
      </c>
      <c r="Z75" s="9">
        <f>'NEW SNOW'!Z94</f>
        <v>0</v>
      </c>
      <c r="AA75" s="9">
        <f>'NEW SNOW'!AA94</f>
        <v>8.4</v>
      </c>
      <c r="AB75" s="9">
        <f>'NEW SNOW'!AB94</f>
        <v>0</v>
      </c>
      <c r="AC75" s="9">
        <f>'NEW SNOW'!AC94</f>
        <v>0</v>
      </c>
      <c r="AD75" s="9">
        <f>'NEW SNOW'!AD94</f>
        <v>0</v>
      </c>
      <c r="AE75" s="9">
        <f>'NEW SNOW'!AE94</f>
        <v>0</v>
      </c>
      <c r="AF75" s="9">
        <f>'NEW SNOW'!AF94</f>
        <v>0</v>
      </c>
      <c r="AI75" s="4">
        <v>1971</v>
      </c>
      <c r="AJ75" s="28" t="str">
        <f t="shared" si="20"/>
        <v xml:space="preserve"> </v>
      </c>
      <c r="AK75" s="28" t="str">
        <f t="shared" si="20"/>
        <v xml:space="preserve"> </v>
      </c>
      <c r="AL75" s="28" t="str">
        <f t="shared" si="20"/>
        <v xml:space="preserve"> </v>
      </c>
      <c r="AM75" s="28" t="str">
        <f t="shared" si="20"/>
        <v xml:space="preserve"> </v>
      </c>
      <c r="AN75" s="28" t="str">
        <f t="shared" si="20"/>
        <v xml:space="preserve"> </v>
      </c>
      <c r="AO75" s="28" t="str">
        <f t="shared" si="20"/>
        <v xml:space="preserve"> </v>
      </c>
      <c r="AP75" s="28" t="str">
        <f t="shared" si="20"/>
        <v xml:space="preserve"> </v>
      </c>
      <c r="AQ75" s="28" t="str">
        <f t="shared" si="20"/>
        <v xml:space="preserve"> </v>
      </c>
      <c r="AR75" s="28" t="str">
        <f t="shared" si="20"/>
        <v xml:space="preserve"> </v>
      </c>
      <c r="AS75" s="28" t="str">
        <f t="shared" si="20"/>
        <v xml:space="preserve"> </v>
      </c>
      <c r="AT75" s="28" t="str">
        <f t="shared" si="20"/>
        <v xml:space="preserve"> </v>
      </c>
      <c r="AU75" s="28" t="str">
        <f t="shared" si="20"/>
        <v xml:space="preserve"> </v>
      </c>
      <c r="AV75" s="28" t="str">
        <f t="shared" si="20"/>
        <v xml:space="preserve"> </v>
      </c>
      <c r="AW75" s="28" t="str">
        <f t="shared" si="20"/>
        <v xml:space="preserve"> </v>
      </c>
      <c r="AX75" s="28" t="str">
        <f t="shared" si="20"/>
        <v xml:space="preserve"> </v>
      </c>
      <c r="AY75" s="28" t="str">
        <f t="shared" si="20"/>
        <v xml:space="preserve"> </v>
      </c>
      <c r="AZ75" s="28" t="str">
        <f t="shared" ref="AZ75:BG106" si="23">IF(OR(R75="T",R75=0,R75="M",R75="TR" ), " ", R75)</f>
        <v xml:space="preserve"> </v>
      </c>
      <c r="BA75" s="28" t="str">
        <f t="shared" si="23"/>
        <v xml:space="preserve"> </v>
      </c>
      <c r="BB75" s="28" t="str">
        <f t="shared" si="23"/>
        <v xml:space="preserve"> </v>
      </c>
      <c r="BC75" s="28" t="str">
        <f t="shared" si="23"/>
        <v xml:space="preserve"> </v>
      </c>
      <c r="BD75" s="28" t="str">
        <f t="shared" si="23"/>
        <v xml:space="preserve"> </v>
      </c>
      <c r="BE75" s="28" t="str">
        <f t="shared" si="22"/>
        <v xml:space="preserve"> </v>
      </c>
      <c r="BF75" s="28" t="str">
        <f t="shared" si="22"/>
        <v xml:space="preserve"> </v>
      </c>
      <c r="BG75" s="28" t="str">
        <f t="shared" si="22"/>
        <v xml:space="preserve"> </v>
      </c>
      <c r="BH75" s="28" t="str">
        <f t="shared" si="22"/>
        <v xml:space="preserve"> </v>
      </c>
      <c r="BI75" s="28">
        <f t="shared" si="22"/>
        <v>8.4</v>
      </c>
      <c r="BJ75" s="28" t="str">
        <f t="shared" si="22"/>
        <v xml:space="preserve"> </v>
      </c>
      <c r="BK75" s="28" t="str">
        <f t="shared" si="22"/>
        <v xml:space="preserve"> </v>
      </c>
      <c r="BL75" s="28" t="str">
        <f t="shared" si="22"/>
        <v xml:space="preserve"> </v>
      </c>
      <c r="BM75" s="28" t="str">
        <f t="shared" si="22"/>
        <v xml:space="preserve"> </v>
      </c>
      <c r="BN75" s="28" t="str">
        <f t="shared" si="14"/>
        <v xml:space="preserve"> </v>
      </c>
      <c r="BO75" s="500"/>
      <c r="BP75" s="28" t="str">
        <f t="shared" si="21"/>
        <v xml:space="preserve"> </v>
      </c>
      <c r="BQ75" s="28" t="str">
        <f t="shared" si="21"/>
        <v xml:space="preserve"> </v>
      </c>
      <c r="BR75" s="28" t="str">
        <f t="shared" si="21"/>
        <v xml:space="preserve"> </v>
      </c>
      <c r="BS75" s="28" t="str">
        <f t="shared" si="21"/>
        <v xml:space="preserve"> </v>
      </c>
      <c r="BT75" s="28" t="str">
        <f t="shared" si="21"/>
        <v xml:space="preserve"> </v>
      </c>
      <c r="BU75" s="28" t="str">
        <f t="shared" si="21"/>
        <v xml:space="preserve"> </v>
      </c>
      <c r="BV75" s="28" t="str">
        <f t="shared" si="21"/>
        <v xml:space="preserve"> </v>
      </c>
      <c r="BW75" s="28" t="str">
        <f t="shared" si="21"/>
        <v xml:space="preserve"> </v>
      </c>
      <c r="BX75" s="28" t="str">
        <f t="shared" si="21"/>
        <v xml:space="preserve"> </v>
      </c>
      <c r="BY75" s="28" t="str">
        <f t="shared" si="21"/>
        <v xml:space="preserve"> </v>
      </c>
      <c r="BZ75" s="28" t="str">
        <f t="shared" si="21"/>
        <v xml:space="preserve"> </v>
      </c>
      <c r="CA75" s="28" t="str">
        <f t="shared" si="21"/>
        <v xml:space="preserve"> </v>
      </c>
      <c r="CB75" s="28" t="str">
        <f t="shared" si="21"/>
        <v xml:space="preserve"> </v>
      </c>
      <c r="CC75" s="28" t="str">
        <f t="shared" si="21"/>
        <v xml:space="preserve"> </v>
      </c>
      <c r="CD75" s="28" t="str">
        <f t="shared" si="21"/>
        <v xml:space="preserve"> </v>
      </c>
      <c r="CE75" s="28" t="str">
        <f t="shared" si="17"/>
        <v xml:space="preserve"> </v>
      </c>
      <c r="CF75" s="28" t="str">
        <f t="shared" si="17"/>
        <v xml:space="preserve"> </v>
      </c>
      <c r="CG75" s="28" t="str">
        <f t="shared" si="17"/>
        <v xml:space="preserve"> </v>
      </c>
      <c r="CH75" s="28" t="str">
        <f t="shared" si="17"/>
        <v xml:space="preserve"> </v>
      </c>
      <c r="CI75" s="28" t="str">
        <f t="shared" si="19"/>
        <v xml:space="preserve"> </v>
      </c>
      <c r="CJ75" s="28" t="str">
        <f t="shared" si="19"/>
        <v xml:space="preserve"> </v>
      </c>
      <c r="CK75" s="28" t="str">
        <f t="shared" si="19"/>
        <v xml:space="preserve"> </v>
      </c>
      <c r="CL75" s="28" t="str">
        <f t="shared" si="19"/>
        <v xml:space="preserve"> </v>
      </c>
      <c r="CM75" s="28" t="str">
        <f t="shared" si="19"/>
        <v xml:space="preserve"> </v>
      </c>
      <c r="CN75" s="28" t="str">
        <f t="shared" si="19"/>
        <v xml:space="preserve"> </v>
      </c>
      <c r="CO75" s="28">
        <f t="shared" si="19"/>
        <v>1971</v>
      </c>
      <c r="CP75" s="28" t="str">
        <f t="shared" si="19"/>
        <v xml:space="preserve"> </v>
      </c>
      <c r="CQ75" s="28" t="str">
        <f t="shared" si="19"/>
        <v xml:space="preserve"> </v>
      </c>
      <c r="CR75" s="28" t="str">
        <f t="shared" si="19"/>
        <v xml:space="preserve"> </v>
      </c>
      <c r="CS75" s="28" t="str">
        <f t="shared" si="19"/>
        <v xml:space="preserve"> </v>
      </c>
      <c r="CT75" s="28" t="str">
        <f t="shared" si="19"/>
        <v xml:space="preserve"> </v>
      </c>
      <c r="CU75" s="500"/>
    </row>
    <row r="76" spans="1:99">
      <c r="A76" s="4">
        <v>1972</v>
      </c>
      <c r="B76" s="9">
        <f>'NEW SNOW'!B95</f>
        <v>0</v>
      </c>
      <c r="C76" s="9">
        <f>'NEW SNOW'!C95</f>
        <v>0</v>
      </c>
      <c r="D76" s="9">
        <f>'NEW SNOW'!D95</f>
        <v>0</v>
      </c>
      <c r="E76" s="9">
        <f>'NEW SNOW'!E95</f>
        <v>0</v>
      </c>
      <c r="F76" s="9">
        <f>'NEW SNOW'!F95</f>
        <v>0</v>
      </c>
      <c r="G76" s="9">
        <f>'NEW SNOW'!G95</f>
        <v>0</v>
      </c>
      <c r="H76" s="9">
        <f>'NEW SNOW'!H95</f>
        <v>0</v>
      </c>
      <c r="I76" s="9">
        <f>'NEW SNOW'!I95</f>
        <v>0</v>
      </c>
      <c r="J76" s="9">
        <f>'NEW SNOW'!J95</f>
        <v>0</v>
      </c>
      <c r="K76" s="9">
        <f>'NEW SNOW'!K95</f>
        <v>0</v>
      </c>
      <c r="L76" s="9">
        <f>'NEW SNOW'!L95</f>
        <v>0</v>
      </c>
      <c r="M76" s="9">
        <f>'NEW SNOW'!M95</f>
        <v>0</v>
      </c>
      <c r="N76" s="9">
        <f>'NEW SNOW'!N95</f>
        <v>0</v>
      </c>
      <c r="O76" s="9">
        <f>'NEW SNOW'!O95</f>
        <v>0</v>
      </c>
      <c r="P76" s="9">
        <f>'NEW SNOW'!P95</f>
        <v>0</v>
      </c>
      <c r="Q76" s="9">
        <f>'NEW SNOW'!Q95</f>
        <v>0</v>
      </c>
      <c r="R76" s="9">
        <f>'NEW SNOW'!R95</f>
        <v>0</v>
      </c>
      <c r="S76" s="9">
        <f>'NEW SNOW'!S95</f>
        <v>0</v>
      </c>
      <c r="T76" s="9">
        <f>'NEW SNOW'!T95</f>
        <v>0</v>
      </c>
      <c r="U76" s="9">
        <f>'NEW SNOW'!U95</f>
        <v>0</v>
      </c>
      <c r="V76" s="9">
        <f>'NEW SNOW'!V95</f>
        <v>0</v>
      </c>
      <c r="W76" s="9">
        <f>'NEW SNOW'!W95</f>
        <v>0</v>
      </c>
      <c r="X76" s="9">
        <f>'NEW SNOW'!X95</f>
        <v>0</v>
      </c>
      <c r="Y76" s="9">
        <f>'NEW SNOW'!Y95</f>
        <v>0</v>
      </c>
      <c r="Z76" s="9">
        <f>'NEW SNOW'!Z95</f>
        <v>0</v>
      </c>
      <c r="AA76" s="9">
        <f>'NEW SNOW'!AA95</f>
        <v>0</v>
      </c>
      <c r="AB76" s="9">
        <f>'NEW SNOW'!AB95</f>
        <v>0</v>
      </c>
      <c r="AC76" s="9">
        <f>'NEW SNOW'!AC95</f>
        <v>0</v>
      </c>
      <c r="AD76" s="9">
        <f>'NEW SNOW'!AD95</f>
        <v>0</v>
      </c>
      <c r="AE76" s="9">
        <f>'NEW SNOW'!AE95</f>
        <v>0</v>
      </c>
      <c r="AF76" s="9">
        <f>'NEW SNOW'!AF95</f>
        <v>0</v>
      </c>
      <c r="AI76" s="4">
        <v>1972</v>
      </c>
      <c r="AJ76" s="28" t="str">
        <f t="shared" si="20"/>
        <v xml:space="preserve"> </v>
      </c>
      <c r="AK76" s="28" t="str">
        <f t="shared" si="20"/>
        <v xml:space="preserve"> </v>
      </c>
      <c r="AL76" s="28" t="str">
        <f t="shared" si="20"/>
        <v xml:space="preserve"> </v>
      </c>
      <c r="AM76" s="28" t="str">
        <f t="shared" si="20"/>
        <v xml:space="preserve"> </v>
      </c>
      <c r="AN76" s="28" t="str">
        <f t="shared" si="20"/>
        <v xml:space="preserve"> </v>
      </c>
      <c r="AO76" s="28" t="str">
        <f t="shared" si="20"/>
        <v xml:space="preserve"> </v>
      </c>
      <c r="AP76" s="28" t="str">
        <f t="shared" si="20"/>
        <v xml:space="preserve"> </v>
      </c>
      <c r="AQ76" s="28" t="str">
        <f t="shared" si="20"/>
        <v xml:space="preserve"> </v>
      </c>
      <c r="AR76" s="28" t="str">
        <f t="shared" si="20"/>
        <v xml:space="preserve"> </v>
      </c>
      <c r="AS76" s="28" t="str">
        <f t="shared" si="20"/>
        <v xml:space="preserve"> </v>
      </c>
      <c r="AT76" s="28" t="str">
        <f t="shared" si="20"/>
        <v xml:space="preserve"> </v>
      </c>
      <c r="AU76" s="28" t="str">
        <f t="shared" si="20"/>
        <v xml:space="preserve"> </v>
      </c>
      <c r="AV76" s="28" t="str">
        <f t="shared" si="20"/>
        <v xml:space="preserve"> </v>
      </c>
      <c r="AW76" s="28" t="str">
        <f t="shared" si="20"/>
        <v xml:space="preserve"> </v>
      </c>
      <c r="AX76" s="28" t="str">
        <f t="shared" si="20"/>
        <v xml:space="preserve"> </v>
      </c>
      <c r="AY76" s="28" t="str">
        <f t="shared" si="20"/>
        <v xml:space="preserve"> </v>
      </c>
      <c r="AZ76" s="28" t="str">
        <f t="shared" si="23"/>
        <v xml:space="preserve"> </v>
      </c>
      <c r="BA76" s="28" t="str">
        <f t="shared" si="23"/>
        <v xml:space="preserve"> </v>
      </c>
      <c r="BB76" s="28" t="str">
        <f t="shared" si="23"/>
        <v xml:space="preserve"> </v>
      </c>
      <c r="BC76" s="28" t="str">
        <f t="shared" si="23"/>
        <v xml:space="preserve"> </v>
      </c>
      <c r="BD76" s="28" t="str">
        <f t="shared" si="23"/>
        <v xml:space="preserve"> </v>
      </c>
      <c r="BE76" s="28" t="str">
        <f t="shared" si="22"/>
        <v xml:space="preserve"> </v>
      </c>
      <c r="BF76" s="28" t="str">
        <f t="shared" si="22"/>
        <v xml:space="preserve"> </v>
      </c>
      <c r="BG76" s="28" t="str">
        <f t="shared" si="22"/>
        <v xml:space="preserve"> </v>
      </c>
      <c r="BH76" s="28" t="str">
        <f t="shared" si="22"/>
        <v xml:space="preserve"> </v>
      </c>
      <c r="BI76" s="28" t="str">
        <f t="shared" si="22"/>
        <v xml:space="preserve"> </v>
      </c>
      <c r="BJ76" s="28" t="str">
        <f t="shared" si="22"/>
        <v xml:space="preserve"> </v>
      </c>
      <c r="BK76" s="28" t="str">
        <f t="shared" si="22"/>
        <v xml:space="preserve"> </v>
      </c>
      <c r="BL76" s="28" t="str">
        <f t="shared" si="22"/>
        <v xml:space="preserve"> </v>
      </c>
      <c r="BM76" s="28" t="str">
        <f t="shared" si="22"/>
        <v xml:space="preserve"> </v>
      </c>
      <c r="BN76" s="28" t="str">
        <f t="shared" si="14"/>
        <v xml:space="preserve"> </v>
      </c>
      <c r="BO76" s="500"/>
      <c r="BP76" s="28" t="str">
        <f t="shared" si="21"/>
        <v xml:space="preserve"> </v>
      </c>
      <c r="BQ76" s="28" t="str">
        <f t="shared" si="21"/>
        <v xml:space="preserve"> </v>
      </c>
      <c r="BR76" s="28" t="str">
        <f t="shared" si="21"/>
        <v xml:space="preserve"> </v>
      </c>
      <c r="BS76" s="28" t="str">
        <f t="shared" si="21"/>
        <v xml:space="preserve"> </v>
      </c>
      <c r="BT76" s="28" t="str">
        <f t="shared" si="21"/>
        <v xml:space="preserve"> </v>
      </c>
      <c r="BU76" s="28" t="str">
        <f t="shared" si="21"/>
        <v xml:space="preserve"> </v>
      </c>
      <c r="BV76" s="28" t="str">
        <f t="shared" si="21"/>
        <v xml:space="preserve"> </v>
      </c>
      <c r="BW76" s="28" t="str">
        <f t="shared" si="21"/>
        <v xml:space="preserve"> </v>
      </c>
      <c r="BX76" s="28" t="str">
        <f t="shared" si="21"/>
        <v xml:space="preserve"> </v>
      </c>
      <c r="BY76" s="28" t="str">
        <f t="shared" si="21"/>
        <v xml:space="preserve"> </v>
      </c>
      <c r="BZ76" s="28" t="str">
        <f t="shared" si="21"/>
        <v xml:space="preserve"> </v>
      </c>
      <c r="CA76" s="28" t="str">
        <f t="shared" si="21"/>
        <v xml:space="preserve"> </v>
      </c>
      <c r="CB76" s="28" t="str">
        <f t="shared" si="21"/>
        <v xml:space="preserve"> </v>
      </c>
      <c r="CC76" s="28" t="str">
        <f t="shared" si="21"/>
        <v xml:space="preserve"> </v>
      </c>
      <c r="CD76" s="28" t="str">
        <f t="shared" si="21"/>
        <v xml:space="preserve"> </v>
      </c>
      <c r="CE76" s="28" t="str">
        <f t="shared" si="17"/>
        <v xml:space="preserve"> </v>
      </c>
      <c r="CF76" s="28" t="str">
        <f t="shared" si="17"/>
        <v xml:space="preserve"> </v>
      </c>
      <c r="CG76" s="28" t="str">
        <f t="shared" si="17"/>
        <v xml:space="preserve"> </v>
      </c>
      <c r="CH76" s="28" t="str">
        <f t="shared" si="17"/>
        <v xml:space="preserve"> </v>
      </c>
      <c r="CI76" s="28" t="str">
        <f t="shared" si="19"/>
        <v xml:space="preserve"> </v>
      </c>
      <c r="CJ76" s="28" t="str">
        <f t="shared" si="19"/>
        <v xml:space="preserve"> </v>
      </c>
      <c r="CK76" s="28" t="str">
        <f t="shared" si="19"/>
        <v xml:space="preserve"> </v>
      </c>
      <c r="CL76" s="28" t="str">
        <f t="shared" si="19"/>
        <v xml:space="preserve"> </v>
      </c>
      <c r="CM76" s="28" t="str">
        <f t="shared" si="19"/>
        <v xml:space="preserve"> </v>
      </c>
      <c r="CN76" s="28" t="str">
        <f t="shared" si="19"/>
        <v xml:space="preserve"> </v>
      </c>
      <c r="CO76" s="28" t="str">
        <f t="shared" si="19"/>
        <v xml:space="preserve"> </v>
      </c>
      <c r="CP76" s="28" t="str">
        <f t="shared" si="19"/>
        <v xml:space="preserve"> </v>
      </c>
      <c r="CQ76" s="28" t="str">
        <f t="shared" si="19"/>
        <v xml:space="preserve"> </v>
      </c>
      <c r="CR76" s="28" t="str">
        <f t="shared" si="19"/>
        <v xml:space="preserve"> </v>
      </c>
      <c r="CS76" s="28" t="str">
        <f t="shared" si="19"/>
        <v xml:space="preserve"> </v>
      </c>
      <c r="CT76" s="28" t="str">
        <f t="shared" si="19"/>
        <v xml:space="preserve"> </v>
      </c>
      <c r="CU76" s="500"/>
    </row>
    <row r="77" spans="1:99">
      <c r="A77" s="4">
        <v>1973</v>
      </c>
      <c r="B77" s="9">
        <f>'NEW SNOW'!B96</f>
        <v>0</v>
      </c>
      <c r="C77" s="9">
        <f>'NEW SNOW'!C96</f>
        <v>0</v>
      </c>
      <c r="D77" s="9">
        <f>'NEW SNOW'!D96</f>
        <v>0</v>
      </c>
      <c r="E77" s="9">
        <f>'NEW SNOW'!E96</f>
        <v>0</v>
      </c>
      <c r="F77" s="9">
        <f>'NEW SNOW'!F96</f>
        <v>0</v>
      </c>
      <c r="G77" s="9">
        <f>'NEW SNOW'!G96</f>
        <v>0</v>
      </c>
      <c r="H77" s="9">
        <f>'NEW SNOW'!H96</f>
        <v>0</v>
      </c>
      <c r="I77" s="9">
        <f>'NEW SNOW'!I96</f>
        <v>0</v>
      </c>
      <c r="J77" s="9">
        <f>'NEW SNOW'!J96</f>
        <v>0</v>
      </c>
      <c r="K77" s="9">
        <f>'NEW SNOW'!K96</f>
        <v>0</v>
      </c>
      <c r="L77" s="9">
        <f>'NEW SNOW'!L96</f>
        <v>0</v>
      </c>
      <c r="M77" s="9">
        <f>'NEW SNOW'!M96</f>
        <v>0</v>
      </c>
      <c r="N77" s="9">
        <f>'NEW SNOW'!N96</f>
        <v>0</v>
      </c>
      <c r="O77" s="9">
        <f>'NEW SNOW'!O96</f>
        <v>0</v>
      </c>
      <c r="P77" s="9">
        <f>'NEW SNOW'!P96</f>
        <v>0</v>
      </c>
      <c r="Q77" s="9">
        <f>'NEW SNOW'!Q96</f>
        <v>0</v>
      </c>
      <c r="R77" s="9">
        <f>'NEW SNOW'!R96</f>
        <v>0</v>
      </c>
      <c r="S77" s="9">
        <f>'NEW SNOW'!S96</f>
        <v>0</v>
      </c>
      <c r="T77" s="9">
        <f>'NEW SNOW'!T96</f>
        <v>0</v>
      </c>
      <c r="U77" s="9">
        <f>'NEW SNOW'!U96</f>
        <v>0</v>
      </c>
      <c r="V77" s="9">
        <f>'NEW SNOW'!V96</f>
        <v>1.1000000000000001</v>
      </c>
      <c r="W77" s="9">
        <f>'NEW SNOW'!W96</f>
        <v>0.3</v>
      </c>
      <c r="X77" s="9">
        <f>'NEW SNOW'!X96</f>
        <v>0</v>
      </c>
      <c r="Y77" s="9">
        <f>'NEW SNOW'!Y96</f>
        <v>0</v>
      </c>
      <c r="Z77" s="9">
        <f>'NEW SNOW'!Z96</f>
        <v>0</v>
      </c>
      <c r="AA77" s="9">
        <f>'NEW SNOW'!AA96</f>
        <v>0</v>
      </c>
      <c r="AB77" s="9">
        <f>'NEW SNOW'!AB96</f>
        <v>0</v>
      </c>
      <c r="AC77" s="9">
        <f>'NEW SNOW'!AC96</f>
        <v>0</v>
      </c>
      <c r="AD77" s="9">
        <f>'NEW SNOW'!AD96</f>
        <v>0</v>
      </c>
      <c r="AE77" s="9">
        <f>'NEW SNOW'!AE96</f>
        <v>0</v>
      </c>
      <c r="AF77" s="9">
        <f>'NEW SNOW'!AF96</f>
        <v>0</v>
      </c>
      <c r="AI77" s="4">
        <v>1973</v>
      </c>
      <c r="AJ77" s="28" t="str">
        <f t="shared" si="20"/>
        <v xml:space="preserve"> </v>
      </c>
      <c r="AK77" s="28" t="str">
        <f t="shared" si="20"/>
        <v xml:space="preserve"> </v>
      </c>
      <c r="AL77" s="28" t="str">
        <f t="shared" si="20"/>
        <v xml:space="preserve"> </v>
      </c>
      <c r="AM77" s="28" t="str">
        <f t="shared" si="20"/>
        <v xml:space="preserve"> </v>
      </c>
      <c r="AN77" s="28" t="str">
        <f t="shared" si="20"/>
        <v xml:space="preserve"> </v>
      </c>
      <c r="AO77" s="28" t="str">
        <f t="shared" si="20"/>
        <v xml:space="preserve"> </v>
      </c>
      <c r="AP77" s="28" t="str">
        <f t="shared" si="20"/>
        <v xml:space="preserve"> </v>
      </c>
      <c r="AQ77" s="28" t="str">
        <f t="shared" si="20"/>
        <v xml:space="preserve"> </v>
      </c>
      <c r="AR77" s="28" t="str">
        <f t="shared" si="20"/>
        <v xml:space="preserve"> </v>
      </c>
      <c r="AS77" s="28" t="str">
        <f t="shared" si="20"/>
        <v xml:space="preserve"> </v>
      </c>
      <c r="AT77" s="28" t="str">
        <f t="shared" si="20"/>
        <v xml:space="preserve"> </v>
      </c>
      <c r="AU77" s="28" t="str">
        <f t="shared" si="20"/>
        <v xml:space="preserve"> </v>
      </c>
      <c r="AV77" s="28" t="str">
        <f t="shared" si="20"/>
        <v xml:space="preserve"> </v>
      </c>
      <c r="AW77" s="28" t="str">
        <f t="shared" si="20"/>
        <v xml:space="preserve"> </v>
      </c>
      <c r="AX77" s="28" t="str">
        <f t="shared" si="20"/>
        <v xml:space="preserve"> </v>
      </c>
      <c r="AY77" s="28" t="str">
        <f t="shared" si="20"/>
        <v xml:space="preserve"> </v>
      </c>
      <c r="AZ77" s="28" t="str">
        <f t="shared" si="23"/>
        <v xml:space="preserve"> </v>
      </c>
      <c r="BA77" s="28" t="str">
        <f t="shared" si="23"/>
        <v xml:space="preserve"> </v>
      </c>
      <c r="BB77" s="28" t="str">
        <f t="shared" si="23"/>
        <v xml:space="preserve"> </v>
      </c>
      <c r="BC77" s="28" t="str">
        <f t="shared" si="23"/>
        <v xml:space="preserve"> </v>
      </c>
      <c r="BD77" s="28">
        <f t="shared" si="23"/>
        <v>1.1000000000000001</v>
      </c>
      <c r="BE77" s="28">
        <f t="shared" si="22"/>
        <v>0.3</v>
      </c>
      <c r="BF77" s="28" t="str">
        <f t="shared" si="22"/>
        <v xml:space="preserve"> </v>
      </c>
      <c r="BG77" s="28" t="str">
        <f t="shared" si="22"/>
        <v xml:space="preserve"> </v>
      </c>
      <c r="BH77" s="28" t="str">
        <f t="shared" si="22"/>
        <v xml:space="preserve"> </v>
      </c>
      <c r="BI77" s="28" t="str">
        <f t="shared" si="22"/>
        <v xml:space="preserve"> </v>
      </c>
      <c r="BJ77" s="28" t="str">
        <f t="shared" si="22"/>
        <v xml:space="preserve"> </v>
      </c>
      <c r="BK77" s="28" t="str">
        <f t="shared" si="22"/>
        <v xml:space="preserve"> </v>
      </c>
      <c r="BL77" s="28" t="str">
        <f t="shared" si="22"/>
        <v xml:space="preserve"> </v>
      </c>
      <c r="BM77" s="28" t="str">
        <f t="shared" si="22"/>
        <v xml:space="preserve"> </v>
      </c>
      <c r="BN77" s="28" t="str">
        <f t="shared" si="14"/>
        <v xml:space="preserve"> </v>
      </c>
      <c r="BO77" s="500"/>
      <c r="BP77" s="28" t="str">
        <f t="shared" si="21"/>
        <v xml:space="preserve"> </v>
      </c>
      <c r="BQ77" s="28" t="str">
        <f t="shared" si="21"/>
        <v xml:space="preserve"> </v>
      </c>
      <c r="BR77" s="28" t="str">
        <f t="shared" si="21"/>
        <v xml:space="preserve"> </v>
      </c>
      <c r="BS77" s="28" t="str">
        <f t="shared" si="21"/>
        <v xml:space="preserve"> </v>
      </c>
      <c r="BT77" s="28" t="str">
        <f t="shared" si="21"/>
        <v xml:space="preserve"> </v>
      </c>
      <c r="BU77" s="28" t="str">
        <f t="shared" si="21"/>
        <v xml:space="preserve"> </v>
      </c>
      <c r="BV77" s="28" t="str">
        <f t="shared" si="21"/>
        <v xml:space="preserve"> </v>
      </c>
      <c r="BW77" s="28" t="str">
        <f t="shared" si="21"/>
        <v xml:space="preserve"> </v>
      </c>
      <c r="BX77" s="28" t="str">
        <f t="shared" si="21"/>
        <v xml:space="preserve"> </v>
      </c>
      <c r="BY77" s="28" t="str">
        <f t="shared" si="21"/>
        <v xml:space="preserve"> </v>
      </c>
      <c r="BZ77" s="28" t="str">
        <f t="shared" si="21"/>
        <v xml:space="preserve"> </v>
      </c>
      <c r="CA77" s="28" t="str">
        <f t="shared" si="21"/>
        <v xml:space="preserve"> </v>
      </c>
      <c r="CB77" s="28" t="str">
        <f t="shared" si="21"/>
        <v xml:space="preserve"> </v>
      </c>
      <c r="CC77" s="28" t="str">
        <f t="shared" si="21"/>
        <v xml:space="preserve"> </v>
      </c>
      <c r="CD77" s="28" t="str">
        <f t="shared" si="21"/>
        <v xml:space="preserve"> </v>
      </c>
      <c r="CE77" s="28" t="str">
        <f t="shared" si="17"/>
        <v xml:space="preserve"> </v>
      </c>
      <c r="CF77" s="28" t="str">
        <f t="shared" si="17"/>
        <v xml:space="preserve"> </v>
      </c>
      <c r="CG77" s="28" t="str">
        <f t="shared" si="17"/>
        <v xml:space="preserve"> </v>
      </c>
      <c r="CH77" s="28" t="str">
        <f t="shared" si="17"/>
        <v xml:space="preserve"> </v>
      </c>
      <c r="CI77" s="28" t="str">
        <f t="shared" si="19"/>
        <v xml:space="preserve"> </v>
      </c>
      <c r="CJ77" s="28">
        <f t="shared" si="19"/>
        <v>1973</v>
      </c>
      <c r="CK77" s="28">
        <f t="shared" si="19"/>
        <v>1973</v>
      </c>
      <c r="CL77" s="28" t="str">
        <f t="shared" si="19"/>
        <v xml:space="preserve"> </v>
      </c>
      <c r="CM77" s="28" t="str">
        <f t="shared" si="19"/>
        <v xml:space="preserve"> </v>
      </c>
      <c r="CN77" s="28" t="str">
        <f t="shared" si="19"/>
        <v xml:space="preserve"> </v>
      </c>
      <c r="CO77" s="28" t="str">
        <f t="shared" si="19"/>
        <v xml:space="preserve"> </v>
      </c>
      <c r="CP77" s="28" t="str">
        <f t="shared" si="19"/>
        <v xml:space="preserve"> </v>
      </c>
      <c r="CQ77" s="28" t="str">
        <f t="shared" si="19"/>
        <v xml:space="preserve"> </v>
      </c>
      <c r="CR77" s="28" t="str">
        <f t="shared" si="19"/>
        <v xml:space="preserve"> </v>
      </c>
      <c r="CS77" s="28" t="str">
        <f t="shared" si="19"/>
        <v xml:space="preserve"> </v>
      </c>
      <c r="CT77" s="28" t="str">
        <f t="shared" si="19"/>
        <v xml:space="preserve"> </v>
      </c>
      <c r="CU77" s="500"/>
    </row>
    <row r="78" spans="1:99">
      <c r="A78" s="4">
        <v>1974</v>
      </c>
      <c r="B78" s="9">
        <f>'NEW SNOW'!B97</f>
        <v>0</v>
      </c>
      <c r="C78" s="9">
        <f>'NEW SNOW'!C97</f>
        <v>0</v>
      </c>
      <c r="D78" s="9">
        <f>'NEW SNOW'!D97</f>
        <v>0</v>
      </c>
      <c r="E78" s="9">
        <f>'NEW SNOW'!E97</f>
        <v>0</v>
      </c>
      <c r="F78" s="9">
        <f>'NEW SNOW'!F97</f>
        <v>0</v>
      </c>
      <c r="G78" s="9">
        <f>'NEW SNOW'!G97</f>
        <v>0</v>
      </c>
      <c r="H78" s="9">
        <f>'NEW SNOW'!H97</f>
        <v>0</v>
      </c>
      <c r="I78" s="9">
        <f>'NEW SNOW'!I97</f>
        <v>0</v>
      </c>
      <c r="J78" s="9">
        <f>'NEW SNOW'!J97</f>
        <v>0</v>
      </c>
      <c r="K78" s="9">
        <f>'NEW SNOW'!K97</f>
        <v>0</v>
      </c>
      <c r="L78" s="9">
        <f>'NEW SNOW'!L97</f>
        <v>0</v>
      </c>
      <c r="M78" s="9" t="str">
        <f>'NEW SNOW'!M97</f>
        <v>T</v>
      </c>
      <c r="N78" s="9">
        <f>'NEW SNOW'!N97</f>
        <v>0</v>
      </c>
      <c r="O78" s="9">
        <f>'NEW SNOW'!O97</f>
        <v>0</v>
      </c>
      <c r="P78" s="9">
        <f>'NEW SNOW'!P97</f>
        <v>0</v>
      </c>
      <c r="Q78" s="9">
        <f>'NEW SNOW'!Q97</f>
        <v>0</v>
      </c>
      <c r="R78" s="9">
        <f>'NEW SNOW'!R97</f>
        <v>0</v>
      </c>
      <c r="S78" s="9">
        <f>'NEW SNOW'!S97</f>
        <v>0</v>
      </c>
      <c r="T78" s="9">
        <f>'NEW SNOW'!T97</f>
        <v>0</v>
      </c>
      <c r="U78" s="9">
        <f>'NEW SNOW'!U97</f>
        <v>0</v>
      </c>
      <c r="V78" s="9">
        <f>'NEW SNOW'!V97</f>
        <v>0</v>
      </c>
      <c r="W78" s="9">
        <f>'NEW SNOW'!W97</f>
        <v>0</v>
      </c>
      <c r="X78" s="9">
        <f>'NEW SNOW'!X97</f>
        <v>0</v>
      </c>
      <c r="Y78" s="9">
        <f>'NEW SNOW'!Y97</f>
        <v>0</v>
      </c>
      <c r="Z78" s="9">
        <f>'NEW SNOW'!Z97</f>
        <v>0</v>
      </c>
      <c r="AA78" s="9">
        <f>'NEW SNOW'!AA97</f>
        <v>0</v>
      </c>
      <c r="AB78" s="9">
        <f>'NEW SNOW'!AB97</f>
        <v>0</v>
      </c>
      <c r="AC78" s="9">
        <f>'NEW SNOW'!AC97</f>
        <v>0</v>
      </c>
      <c r="AD78" s="9">
        <f>'NEW SNOW'!AD97</f>
        <v>0</v>
      </c>
      <c r="AE78" s="9">
        <f>'NEW SNOW'!AE97</f>
        <v>0</v>
      </c>
      <c r="AF78" s="9">
        <f>'NEW SNOW'!AF97</f>
        <v>0</v>
      </c>
      <c r="AI78" s="4">
        <v>1974</v>
      </c>
      <c r="AJ78" s="28" t="str">
        <f t="shared" si="20"/>
        <v xml:space="preserve"> </v>
      </c>
      <c r="AK78" s="28" t="str">
        <f t="shared" si="20"/>
        <v xml:space="preserve"> </v>
      </c>
      <c r="AL78" s="28" t="str">
        <f t="shared" si="20"/>
        <v xml:space="preserve"> </v>
      </c>
      <c r="AM78" s="28" t="str">
        <f t="shared" si="20"/>
        <v xml:space="preserve"> </v>
      </c>
      <c r="AN78" s="28" t="str">
        <f t="shared" si="20"/>
        <v xml:space="preserve"> </v>
      </c>
      <c r="AO78" s="28" t="str">
        <f t="shared" si="20"/>
        <v xml:space="preserve"> </v>
      </c>
      <c r="AP78" s="28" t="str">
        <f t="shared" si="20"/>
        <v xml:space="preserve"> </v>
      </c>
      <c r="AQ78" s="28" t="str">
        <f t="shared" si="20"/>
        <v xml:space="preserve"> </v>
      </c>
      <c r="AR78" s="28" t="str">
        <f t="shared" si="20"/>
        <v xml:space="preserve"> </v>
      </c>
      <c r="AS78" s="28" t="str">
        <f t="shared" si="20"/>
        <v xml:space="preserve"> </v>
      </c>
      <c r="AT78" s="28" t="str">
        <f t="shared" si="20"/>
        <v xml:space="preserve"> </v>
      </c>
      <c r="AU78" s="28" t="str">
        <f t="shared" si="20"/>
        <v xml:space="preserve"> </v>
      </c>
      <c r="AV78" s="28" t="str">
        <f t="shared" si="20"/>
        <v xml:space="preserve"> </v>
      </c>
      <c r="AW78" s="28" t="str">
        <f t="shared" si="20"/>
        <v xml:space="preserve"> </v>
      </c>
      <c r="AX78" s="28" t="str">
        <f t="shared" si="20"/>
        <v xml:space="preserve"> </v>
      </c>
      <c r="AY78" s="28" t="str">
        <f t="shared" si="20"/>
        <v xml:space="preserve"> </v>
      </c>
      <c r="AZ78" s="28" t="str">
        <f t="shared" si="23"/>
        <v xml:space="preserve"> </v>
      </c>
      <c r="BA78" s="28" t="str">
        <f t="shared" si="23"/>
        <v xml:space="preserve"> </v>
      </c>
      <c r="BB78" s="28" t="str">
        <f t="shared" si="23"/>
        <v xml:space="preserve"> </v>
      </c>
      <c r="BC78" s="28" t="str">
        <f t="shared" si="23"/>
        <v xml:space="preserve"> </v>
      </c>
      <c r="BD78" s="28" t="str">
        <f t="shared" si="23"/>
        <v xml:space="preserve"> </v>
      </c>
      <c r="BE78" s="28" t="str">
        <f t="shared" si="22"/>
        <v xml:space="preserve"> </v>
      </c>
      <c r="BF78" s="28" t="str">
        <f t="shared" si="22"/>
        <v xml:space="preserve"> </v>
      </c>
      <c r="BG78" s="28" t="str">
        <f t="shared" si="22"/>
        <v xml:space="preserve"> </v>
      </c>
      <c r="BH78" s="28" t="str">
        <f t="shared" si="22"/>
        <v xml:space="preserve"> </v>
      </c>
      <c r="BI78" s="28" t="str">
        <f t="shared" si="22"/>
        <v xml:space="preserve"> </v>
      </c>
      <c r="BJ78" s="28" t="str">
        <f t="shared" si="22"/>
        <v xml:space="preserve"> </v>
      </c>
      <c r="BK78" s="28" t="str">
        <f t="shared" si="22"/>
        <v xml:space="preserve"> </v>
      </c>
      <c r="BL78" s="28" t="str">
        <f t="shared" si="22"/>
        <v xml:space="preserve"> </v>
      </c>
      <c r="BM78" s="28" t="str">
        <f t="shared" si="22"/>
        <v xml:space="preserve"> </v>
      </c>
      <c r="BN78" s="28" t="str">
        <f t="shared" si="14"/>
        <v xml:space="preserve"> </v>
      </c>
      <c r="BO78" s="500"/>
      <c r="BP78" s="28" t="str">
        <f t="shared" si="21"/>
        <v xml:space="preserve"> </v>
      </c>
      <c r="BQ78" s="28" t="str">
        <f t="shared" si="21"/>
        <v xml:space="preserve"> </v>
      </c>
      <c r="BR78" s="28" t="str">
        <f t="shared" si="21"/>
        <v xml:space="preserve"> </v>
      </c>
      <c r="BS78" s="28" t="str">
        <f t="shared" si="21"/>
        <v xml:space="preserve"> </v>
      </c>
      <c r="BT78" s="28" t="str">
        <f t="shared" si="21"/>
        <v xml:space="preserve"> </v>
      </c>
      <c r="BU78" s="28" t="str">
        <f t="shared" si="21"/>
        <v xml:space="preserve"> </v>
      </c>
      <c r="BV78" s="28" t="str">
        <f t="shared" si="21"/>
        <v xml:space="preserve"> </v>
      </c>
      <c r="BW78" s="28" t="str">
        <f t="shared" si="21"/>
        <v xml:space="preserve"> </v>
      </c>
      <c r="BX78" s="28" t="str">
        <f t="shared" si="21"/>
        <v xml:space="preserve"> </v>
      </c>
      <c r="BY78" s="28" t="str">
        <f t="shared" si="21"/>
        <v xml:space="preserve"> </v>
      </c>
      <c r="BZ78" s="28" t="str">
        <f t="shared" si="21"/>
        <v xml:space="preserve"> </v>
      </c>
      <c r="CA78" s="28" t="str">
        <f t="shared" si="21"/>
        <v xml:space="preserve"> </v>
      </c>
      <c r="CB78" s="28" t="str">
        <f t="shared" si="21"/>
        <v xml:space="preserve"> </v>
      </c>
      <c r="CC78" s="28" t="str">
        <f t="shared" si="21"/>
        <v xml:space="preserve"> </v>
      </c>
      <c r="CD78" s="28" t="str">
        <f t="shared" si="21"/>
        <v xml:space="preserve"> </v>
      </c>
      <c r="CE78" s="28" t="str">
        <f t="shared" si="17"/>
        <v xml:space="preserve"> </v>
      </c>
      <c r="CF78" s="28" t="str">
        <f t="shared" si="17"/>
        <v xml:space="preserve"> </v>
      </c>
      <c r="CG78" s="28" t="str">
        <f t="shared" si="17"/>
        <v xml:space="preserve"> </v>
      </c>
      <c r="CH78" s="28" t="str">
        <f t="shared" si="17"/>
        <v xml:space="preserve"> </v>
      </c>
      <c r="CI78" s="28" t="str">
        <f t="shared" si="19"/>
        <v xml:space="preserve"> </v>
      </c>
      <c r="CJ78" s="28" t="str">
        <f t="shared" si="19"/>
        <v xml:space="preserve"> </v>
      </c>
      <c r="CK78" s="28" t="str">
        <f t="shared" si="19"/>
        <v xml:space="preserve"> </v>
      </c>
      <c r="CL78" s="28" t="str">
        <f t="shared" si="19"/>
        <v xml:space="preserve"> </v>
      </c>
      <c r="CM78" s="28" t="str">
        <f t="shared" si="19"/>
        <v xml:space="preserve"> </v>
      </c>
      <c r="CN78" s="28" t="str">
        <f t="shared" si="19"/>
        <v xml:space="preserve"> </v>
      </c>
      <c r="CO78" s="28" t="str">
        <f t="shared" si="19"/>
        <v xml:space="preserve"> </v>
      </c>
      <c r="CP78" s="28" t="str">
        <f t="shared" si="19"/>
        <v xml:space="preserve"> </v>
      </c>
      <c r="CQ78" s="28" t="str">
        <f t="shared" si="19"/>
        <v xml:space="preserve"> </v>
      </c>
      <c r="CR78" s="28" t="str">
        <f t="shared" si="19"/>
        <v xml:space="preserve"> </v>
      </c>
      <c r="CS78" s="28" t="str">
        <f t="shared" si="19"/>
        <v xml:space="preserve"> </v>
      </c>
      <c r="CT78" s="28" t="str">
        <f t="shared" si="19"/>
        <v xml:space="preserve"> </v>
      </c>
      <c r="CU78" s="500"/>
    </row>
    <row r="79" spans="1:99">
      <c r="A79" s="4">
        <v>1975</v>
      </c>
      <c r="B79" s="9" t="str">
        <f>'NEW SNOW'!B98</f>
        <v>T</v>
      </c>
      <c r="C79" s="9">
        <f>'NEW SNOW'!C98</f>
        <v>0.2</v>
      </c>
      <c r="D79" s="9">
        <f>'NEW SNOW'!D98</f>
        <v>0</v>
      </c>
      <c r="E79" s="9">
        <f>'NEW SNOW'!E98</f>
        <v>0</v>
      </c>
      <c r="F79" s="9">
        <f>'NEW SNOW'!F98</f>
        <v>0</v>
      </c>
      <c r="G79" s="9">
        <f>'NEW SNOW'!G98</f>
        <v>0</v>
      </c>
      <c r="H79" s="9">
        <f>'NEW SNOW'!H98</f>
        <v>0</v>
      </c>
      <c r="I79" s="9">
        <f>'NEW SNOW'!I98</f>
        <v>0</v>
      </c>
      <c r="J79" s="9">
        <f>'NEW SNOW'!J98</f>
        <v>0</v>
      </c>
      <c r="K79" s="9">
        <f>'NEW SNOW'!K98</f>
        <v>0.2</v>
      </c>
      <c r="L79" s="9">
        <f>'NEW SNOW'!L98</f>
        <v>0</v>
      </c>
      <c r="M79" s="9">
        <f>'NEW SNOW'!M98</f>
        <v>0</v>
      </c>
      <c r="N79" s="9">
        <f>'NEW SNOW'!N98</f>
        <v>0</v>
      </c>
      <c r="O79" s="9">
        <f>'NEW SNOW'!O98</f>
        <v>0</v>
      </c>
      <c r="P79" s="9">
        <f>'NEW SNOW'!P98</f>
        <v>0</v>
      </c>
      <c r="Q79" s="9">
        <f>'NEW SNOW'!Q98</f>
        <v>0</v>
      </c>
      <c r="R79" s="9">
        <f>'NEW SNOW'!R98</f>
        <v>0</v>
      </c>
      <c r="S79" s="9">
        <f>'NEW SNOW'!S98</f>
        <v>0</v>
      </c>
      <c r="T79" s="9">
        <f>'NEW SNOW'!T98</f>
        <v>0</v>
      </c>
      <c r="U79" s="9">
        <f>'NEW SNOW'!U98</f>
        <v>0</v>
      </c>
      <c r="V79" s="9">
        <f>'NEW SNOW'!V98</f>
        <v>0</v>
      </c>
      <c r="W79" s="9">
        <f>'NEW SNOW'!W98</f>
        <v>0</v>
      </c>
      <c r="X79" s="9">
        <f>'NEW SNOW'!X98</f>
        <v>0</v>
      </c>
      <c r="Y79" s="9">
        <f>'NEW SNOW'!Y98</f>
        <v>0</v>
      </c>
      <c r="Z79" s="9">
        <f>'NEW SNOW'!Z98</f>
        <v>0</v>
      </c>
      <c r="AA79" s="9">
        <f>'NEW SNOW'!AA98</f>
        <v>0</v>
      </c>
      <c r="AB79" s="9">
        <f>'NEW SNOW'!AB98</f>
        <v>0</v>
      </c>
      <c r="AC79" s="9">
        <f>'NEW SNOW'!AC98</f>
        <v>0</v>
      </c>
      <c r="AD79" s="9">
        <f>'NEW SNOW'!AD98</f>
        <v>0</v>
      </c>
      <c r="AE79" s="9">
        <f>'NEW SNOW'!AE98</f>
        <v>0</v>
      </c>
      <c r="AF79" s="9">
        <f>'NEW SNOW'!AF98</f>
        <v>0</v>
      </c>
      <c r="AI79" s="4">
        <v>1975</v>
      </c>
      <c r="AJ79" s="28" t="str">
        <f t="shared" si="20"/>
        <v xml:space="preserve"> </v>
      </c>
      <c r="AK79" s="28">
        <f t="shared" si="20"/>
        <v>0.2</v>
      </c>
      <c r="AL79" s="28" t="str">
        <f t="shared" si="20"/>
        <v xml:space="preserve"> </v>
      </c>
      <c r="AM79" s="28" t="str">
        <f t="shared" si="20"/>
        <v xml:space="preserve"> </v>
      </c>
      <c r="AN79" s="28" t="str">
        <f t="shared" si="20"/>
        <v xml:space="preserve"> </v>
      </c>
      <c r="AO79" s="28" t="str">
        <f t="shared" si="20"/>
        <v xml:space="preserve"> </v>
      </c>
      <c r="AP79" s="28" t="str">
        <f t="shared" si="20"/>
        <v xml:space="preserve"> </v>
      </c>
      <c r="AQ79" s="28" t="str">
        <f t="shared" si="20"/>
        <v xml:space="preserve"> </v>
      </c>
      <c r="AR79" s="28" t="str">
        <f t="shared" si="20"/>
        <v xml:space="preserve"> </v>
      </c>
      <c r="AS79" s="28">
        <f t="shared" si="20"/>
        <v>0.2</v>
      </c>
      <c r="AT79" s="28" t="str">
        <f t="shared" si="20"/>
        <v xml:space="preserve"> </v>
      </c>
      <c r="AU79" s="28" t="str">
        <f t="shared" si="20"/>
        <v xml:space="preserve"> </v>
      </c>
      <c r="AV79" s="28" t="str">
        <f t="shared" si="20"/>
        <v xml:space="preserve"> </v>
      </c>
      <c r="AW79" s="28" t="str">
        <f t="shared" si="20"/>
        <v xml:space="preserve"> </v>
      </c>
      <c r="AX79" s="28" t="str">
        <f t="shared" si="20"/>
        <v xml:space="preserve"> </v>
      </c>
      <c r="AY79" s="28" t="str">
        <f t="shared" si="20"/>
        <v xml:space="preserve"> </v>
      </c>
      <c r="AZ79" s="28" t="str">
        <f t="shared" si="23"/>
        <v xml:space="preserve"> </v>
      </c>
      <c r="BA79" s="28" t="str">
        <f t="shared" si="23"/>
        <v xml:space="preserve"> </v>
      </c>
      <c r="BB79" s="28" t="str">
        <f t="shared" si="23"/>
        <v xml:space="preserve"> </v>
      </c>
      <c r="BC79" s="28" t="str">
        <f t="shared" si="23"/>
        <v xml:space="preserve"> </v>
      </c>
      <c r="BD79" s="28" t="str">
        <f t="shared" si="23"/>
        <v xml:space="preserve"> </v>
      </c>
      <c r="BE79" s="28" t="str">
        <f t="shared" si="22"/>
        <v xml:space="preserve"> </v>
      </c>
      <c r="BF79" s="28" t="str">
        <f t="shared" si="22"/>
        <v xml:space="preserve"> </v>
      </c>
      <c r="BG79" s="28" t="str">
        <f t="shared" si="22"/>
        <v xml:space="preserve"> </v>
      </c>
      <c r="BH79" s="28" t="str">
        <f t="shared" si="22"/>
        <v xml:space="preserve"> </v>
      </c>
      <c r="BI79" s="28" t="str">
        <f t="shared" si="22"/>
        <v xml:space="preserve"> </v>
      </c>
      <c r="BJ79" s="28" t="str">
        <f t="shared" si="22"/>
        <v xml:space="preserve"> </v>
      </c>
      <c r="BK79" s="28" t="str">
        <f t="shared" si="22"/>
        <v xml:space="preserve"> </v>
      </c>
      <c r="BL79" s="28" t="str">
        <f t="shared" si="22"/>
        <v xml:space="preserve"> </v>
      </c>
      <c r="BM79" s="28" t="str">
        <f t="shared" si="22"/>
        <v xml:space="preserve"> </v>
      </c>
      <c r="BN79" s="28" t="str">
        <f t="shared" si="14"/>
        <v xml:space="preserve"> </v>
      </c>
      <c r="BO79" s="500"/>
      <c r="BP79" s="28" t="str">
        <f t="shared" si="21"/>
        <v xml:space="preserve"> </v>
      </c>
      <c r="BQ79" s="28">
        <f t="shared" si="21"/>
        <v>1975</v>
      </c>
      <c r="BR79" s="28" t="str">
        <f t="shared" si="21"/>
        <v xml:space="preserve"> </v>
      </c>
      <c r="BS79" s="28" t="str">
        <f t="shared" si="21"/>
        <v xml:space="preserve"> </v>
      </c>
      <c r="BT79" s="28" t="str">
        <f t="shared" si="21"/>
        <v xml:space="preserve"> </v>
      </c>
      <c r="BU79" s="28" t="str">
        <f t="shared" si="21"/>
        <v xml:space="preserve"> </v>
      </c>
      <c r="BV79" s="28" t="str">
        <f t="shared" si="21"/>
        <v xml:space="preserve"> </v>
      </c>
      <c r="BW79" s="28" t="str">
        <f t="shared" si="21"/>
        <v xml:space="preserve"> </v>
      </c>
      <c r="BX79" s="28" t="str">
        <f t="shared" si="21"/>
        <v xml:space="preserve"> </v>
      </c>
      <c r="BY79" s="28">
        <f t="shared" si="21"/>
        <v>1975</v>
      </c>
      <c r="BZ79" s="28" t="str">
        <f t="shared" si="21"/>
        <v xml:space="preserve"> </v>
      </c>
      <c r="CA79" s="28" t="str">
        <f t="shared" si="21"/>
        <v xml:space="preserve"> </v>
      </c>
      <c r="CB79" s="28" t="str">
        <f t="shared" si="21"/>
        <v xml:space="preserve"> </v>
      </c>
      <c r="CC79" s="28" t="str">
        <f t="shared" si="21"/>
        <v xml:space="preserve"> </v>
      </c>
      <c r="CD79" s="28" t="str">
        <f t="shared" si="21"/>
        <v xml:space="preserve"> </v>
      </c>
      <c r="CE79" s="28" t="str">
        <f t="shared" si="17"/>
        <v xml:space="preserve"> </v>
      </c>
      <c r="CF79" s="28" t="str">
        <f t="shared" si="17"/>
        <v xml:space="preserve"> </v>
      </c>
      <c r="CG79" s="28" t="str">
        <f t="shared" si="17"/>
        <v xml:space="preserve"> </v>
      </c>
      <c r="CH79" s="28" t="str">
        <f t="shared" si="17"/>
        <v xml:space="preserve"> </v>
      </c>
      <c r="CI79" s="28" t="str">
        <f t="shared" si="19"/>
        <v xml:space="preserve"> </v>
      </c>
      <c r="CJ79" s="28" t="str">
        <f t="shared" si="19"/>
        <v xml:space="preserve"> </v>
      </c>
      <c r="CK79" s="28" t="str">
        <f t="shared" si="19"/>
        <v xml:space="preserve"> </v>
      </c>
      <c r="CL79" s="28" t="str">
        <f t="shared" si="19"/>
        <v xml:space="preserve"> </v>
      </c>
      <c r="CM79" s="28" t="str">
        <f t="shared" si="19"/>
        <v xml:space="preserve"> </v>
      </c>
      <c r="CN79" s="28" t="str">
        <f t="shared" si="19"/>
        <v xml:space="preserve"> </v>
      </c>
      <c r="CO79" s="28" t="str">
        <f t="shared" si="19"/>
        <v xml:space="preserve"> </v>
      </c>
      <c r="CP79" s="28" t="str">
        <f t="shared" si="19"/>
        <v xml:space="preserve"> </v>
      </c>
      <c r="CQ79" s="28" t="str">
        <f t="shared" si="19"/>
        <v xml:space="preserve"> </v>
      </c>
      <c r="CR79" s="28" t="str">
        <f t="shared" ref="CR79:CT110" si="24">IF(OR(AD79="T",AD79=0,AD79="M",AD79="TR" ), " ", $AI79)</f>
        <v xml:space="preserve"> </v>
      </c>
      <c r="CS79" s="28" t="str">
        <f t="shared" si="24"/>
        <v xml:space="preserve"> </v>
      </c>
      <c r="CT79" s="28" t="str">
        <f t="shared" si="24"/>
        <v xml:space="preserve"> </v>
      </c>
      <c r="CU79" s="500"/>
    </row>
    <row r="80" spans="1:99">
      <c r="A80" s="4">
        <v>1976</v>
      </c>
      <c r="B80" s="9">
        <f>'NEW SNOW'!B99</f>
        <v>0</v>
      </c>
      <c r="C80" s="9">
        <f>'NEW SNOW'!C99</f>
        <v>0</v>
      </c>
      <c r="D80" s="9">
        <f>'NEW SNOW'!D99</f>
        <v>0</v>
      </c>
      <c r="E80" s="9">
        <f>'NEW SNOW'!E99</f>
        <v>0</v>
      </c>
      <c r="F80" s="9">
        <f>'NEW SNOW'!F99</f>
        <v>0</v>
      </c>
      <c r="G80" s="9">
        <f>'NEW SNOW'!G99</f>
        <v>0</v>
      </c>
      <c r="H80" s="9">
        <f>'NEW SNOW'!H99</f>
        <v>0</v>
      </c>
      <c r="I80" s="9">
        <f>'NEW SNOW'!I99</f>
        <v>0</v>
      </c>
      <c r="J80" s="9" t="str">
        <f>'NEW SNOW'!J99</f>
        <v>T</v>
      </c>
      <c r="K80" s="9">
        <f>'NEW SNOW'!K99</f>
        <v>1</v>
      </c>
      <c r="L80" s="9">
        <f>'NEW SNOW'!L99</f>
        <v>0</v>
      </c>
      <c r="M80" s="9">
        <f>'NEW SNOW'!M99</f>
        <v>0</v>
      </c>
      <c r="N80" s="9">
        <f>'NEW SNOW'!N99</f>
        <v>0</v>
      </c>
      <c r="O80" s="9">
        <f>'NEW SNOW'!O99</f>
        <v>0</v>
      </c>
      <c r="P80" s="9">
        <f>'NEW SNOW'!P99</f>
        <v>0</v>
      </c>
      <c r="Q80" s="9">
        <f>'NEW SNOW'!Q99</f>
        <v>0</v>
      </c>
      <c r="R80" s="9">
        <f>'NEW SNOW'!R99</f>
        <v>0</v>
      </c>
      <c r="S80" s="9">
        <f>'NEW SNOW'!S99</f>
        <v>0</v>
      </c>
      <c r="T80" s="9">
        <f>'NEW SNOW'!T99</f>
        <v>0</v>
      </c>
      <c r="U80" s="9">
        <f>'NEW SNOW'!U99</f>
        <v>0</v>
      </c>
      <c r="V80" s="9">
        <f>'NEW SNOW'!V99</f>
        <v>0</v>
      </c>
      <c r="W80" s="9">
        <f>'NEW SNOW'!W99</f>
        <v>0</v>
      </c>
      <c r="X80" s="9">
        <f>'NEW SNOW'!X99</f>
        <v>0</v>
      </c>
      <c r="Y80" s="9">
        <f>'NEW SNOW'!Y99</f>
        <v>0</v>
      </c>
      <c r="Z80" s="9">
        <f>'NEW SNOW'!Z99</f>
        <v>0</v>
      </c>
      <c r="AA80" s="9">
        <f>'NEW SNOW'!AA99</f>
        <v>0</v>
      </c>
      <c r="AB80" s="9">
        <f>'NEW SNOW'!AB99</f>
        <v>0</v>
      </c>
      <c r="AC80" s="9">
        <f>'NEW SNOW'!AC99</f>
        <v>0</v>
      </c>
      <c r="AD80" s="9">
        <f>'NEW SNOW'!AD99</f>
        <v>0</v>
      </c>
      <c r="AE80" s="9">
        <f>'NEW SNOW'!AE99</f>
        <v>0</v>
      </c>
      <c r="AF80" s="9">
        <f>'NEW SNOW'!AF99</f>
        <v>0</v>
      </c>
      <c r="AI80" s="4">
        <v>1976</v>
      </c>
      <c r="AJ80" s="28" t="str">
        <f t="shared" si="20"/>
        <v xml:space="preserve"> </v>
      </c>
      <c r="AK80" s="28" t="str">
        <f t="shared" si="20"/>
        <v xml:space="preserve"> </v>
      </c>
      <c r="AL80" s="28" t="str">
        <f t="shared" si="20"/>
        <v xml:space="preserve"> </v>
      </c>
      <c r="AM80" s="28" t="str">
        <f t="shared" si="20"/>
        <v xml:space="preserve"> </v>
      </c>
      <c r="AN80" s="28" t="str">
        <f t="shared" si="20"/>
        <v xml:space="preserve"> </v>
      </c>
      <c r="AO80" s="28" t="str">
        <f t="shared" si="20"/>
        <v xml:space="preserve"> </v>
      </c>
      <c r="AP80" s="28" t="str">
        <f t="shared" si="20"/>
        <v xml:space="preserve"> </v>
      </c>
      <c r="AQ80" s="28" t="str">
        <f t="shared" si="20"/>
        <v xml:space="preserve"> </v>
      </c>
      <c r="AR80" s="28" t="str">
        <f t="shared" si="20"/>
        <v xml:space="preserve"> </v>
      </c>
      <c r="AS80" s="28">
        <f t="shared" si="20"/>
        <v>1</v>
      </c>
      <c r="AT80" s="28" t="str">
        <f t="shared" si="20"/>
        <v xml:space="preserve"> </v>
      </c>
      <c r="AU80" s="28" t="str">
        <f t="shared" si="20"/>
        <v xml:space="preserve"> </v>
      </c>
      <c r="AV80" s="28" t="str">
        <f t="shared" si="20"/>
        <v xml:space="preserve"> </v>
      </c>
      <c r="AW80" s="28" t="str">
        <f t="shared" si="20"/>
        <v xml:space="preserve"> </v>
      </c>
      <c r="AX80" s="28" t="str">
        <f t="shared" si="20"/>
        <v xml:space="preserve"> </v>
      </c>
      <c r="AY80" s="28" t="str">
        <f t="shared" si="20"/>
        <v xml:space="preserve"> </v>
      </c>
      <c r="AZ80" s="28" t="str">
        <f t="shared" si="23"/>
        <v xml:space="preserve"> </v>
      </c>
      <c r="BA80" s="28" t="str">
        <f t="shared" si="23"/>
        <v xml:space="preserve"> </v>
      </c>
      <c r="BB80" s="28" t="str">
        <f t="shared" si="23"/>
        <v xml:space="preserve"> </v>
      </c>
      <c r="BC80" s="28" t="str">
        <f t="shared" si="23"/>
        <v xml:space="preserve"> </v>
      </c>
      <c r="BD80" s="28" t="str">
        <f t="shared" si="23"/>
        <v xml:space="preserve"> </v>
      </c>
      <c r="BE80" s="28" t="str">
        <f t="shared" si="22"/>
        <v xml:space="preserve"> </v>
      </c>
      <c r="BF80" s="28" t="str">
        <f t="shared" si="22"/>
        <v xml:space="preserve"> </v>
      </c>
      <c r="BG80" s="28" t="str">
        <f t="shared" si="22"/>
        <v xml:space="preserve"> </v>
      </c>
      <c r="BH80" s="28" t="str">
        <f t="shared" si="22"/>
        <v xml:space="preserve"> </v>
      </c>
      <c r="BI80" s="28" t="str">
        <f t="shared" si="22"/>
        <v xml:space="preserve"> </v>
      </c>
      <c r="BJ80" s="28" t="str">
        <f t="shared" si="22"/>
        <v xml:space="preserve"> </v>
      </c>
      <c r="BK80" s="28" t="str">
        <f t="shared" si="22"/>
        <v xml:space="preserve"> </v>
      </c>
      <c r="BL80" s="28" t="str">
        <f t="shared" si="22"/>
        <v xml:space="preserve"> </v>
      </c>
      <c r="BM80" s="28" t="str">
        <f t="shared" si="22"/>
        <v xml:space="preserve"> </v>
      </c>
      <c r="BN80" s="28" t="str">
        <f t="shared" si="14"/>
        <v xml:space="preserve"> </v>
      </c>
      <c r="BO80" s="500"/>
      <c r="BP80" s="28" t="str">
        <f t="shared" si="21"/>
        <v xml:space="preserve"> </v>
      </c>
      <c r="BQ80" s="28" t="str">
        <f t="shared" si="21"/>
        <v xml:space="preserve"> </v>
      </c>
      <c r="BR80" s="28" t="str">
        <f t="shared" si="21"/>
        <v xml:space="preserve"> </v>
      </c>
      <c r="BS80" s="28" t="str">
        <f t="shared" si="21"/>
        <v xml:space="preserve"> </v>
      </c>
      <c r="BT80" s="28" t="str">
        <f t="shared" si="21"/>
        <v xml:space="preserve"> </v>
      </c>
      <c r="BU80" s="28" t="str">
        <f t="shared" si="21"/>
        <v xml:space="preserve"> </v>
      </c>
      <c r="BV80" s="28" t="str">
        <f t="shared" si="21"/>
        <v xml:space="preserve"> </v>
      </c>
      <c r="BW80" s="28" t="str">
        <f t="shared" si="21"/>
        <v xml:space="preserve"> </v>
      </c>
      <c r="BX80" s="28" t="str">
        <f t="shared" si="21"/>
        <v xml:space="preserve"> </v>
      </c>
      <c r="BY80" s="28">
        <f t="shared" si="21"/>
        <v>1976</v>
      </c>
      <c r="BZ80" s="28" t="str">
        <f t="shared" si="21"/>
        <v xml:space="preserve"> </v>
      </c>
      <c r="CA80" s="28" t="str">
        <f t="shared" si="21"/>
        <v xml:space="preserve"> </v>
      </c>
      <c r="CB80" s="28" t="str">
        <f t="shared" si="21"/>
        <v xml:space="preserve"> </v>
      </c>
      <c r="CC80" s="28" t="str">
        <f t="shared" si="21"/>
        <v xml:space="preserve"> </v>
      </c>
      <c r="CD80" s="28" t="str">
        <f t="shared" si="21"/>
        <v xml:space="preserve"> </v>
      </c>
      <c r="CE80" s="28" t="str">
        <f t="shared" si="17"/>
        <v xml:space="preserve"> </v>
      </c>
      <c r="CF80" s="28" t="str">
        <f t="shared" si="17"/>
        <v xml:space="preserve"> </v>
      </c>
      <c r="CG80" s="28" t="str">
        <f t="shared" si="17"/>
        <v xml:space="preserve"> </v>
      </c>
      <c r="CH80" s="28" t="str">
        <f t="shared" si="17"/>
        <v xml:space="preserve"> </v>
      </c>
      <c r="CI80" s="28" t="str">
        <f t="shared" si="17"/>
        <v xml:space="preserve"> </v>
      </c>
      <c r="CJ80" s="28" t="str">
        <f t="shared" si="17"/>
        <v xml:space="preserve"> </v>
      </c>
      <c r="CK80" s="28" t="str">
        <f t="shared" si="17"/>
        <v xml:space="preserve"> </v>
      </c>
      <c r="CL80" s="28" t="str">
        <f t="shared" si="17"/>
        <v xml:space="preserve"> </v>
      </c>
      <c r="CM80" s="28" t="str">
        <f t="shared" si="17"/>
        <v xml:space="preserve"> </v>
      </c>
      <c r="CN80" s="28" t="str">
        <f t="shared" si="17"/>
        <v xml:space="preserve"> </v>
      </c>
      <c r="CO80" s="28" t="str">
        <f t="shared" si="17"/>
        <v xml:space="preserve"> </v>
      </c>
      <c r="CP80" s="28" t="str">
        <f t="shared" si="17"/>
        <v xml:space="preserve"> </v>
      </c>
      <c r="CQ80" s="28" t="str">
        <f t="shared" si="17"/>
        <v xml:space="preserve"> </v>
      </c>
      <c r="CR80" s="28" t="str">
        <f t="shared" si="24"/>
        <v xml:space="preserve"> </v>
      </c>
      <c r="CS80" s="28" t="str">
        <f t="shared" si="24"/>
        <v xml:space="preserve"> </v>
      </c>
      <c r="CT80" s="28" t="str">
        <f t="shared" si="24"/>
        <v xml:space="preserve"> </v>
      </c>
      <c r="CU80" s="500"/>
    </row>
    <row r="81" spans="1:99">
      <c r="A81" s="4">
        <v>1977</v>
      </c>
      <c r="B81" s="9">
        <f>'NEW SNOW'!B100</f>
        <v>0</v>
      </c>
      <c r="C81" s="9">
        <f>'NEW SNOW'!C100</f>
        <v>0</v>
      </c>
      <c r="D81" s="9">
        <f>'NEW SNOW'!D100</f>
        <v>0</v>
      </c>
      <c r="E81" s="9">
        <f>'NEW SNOW'!E100</f>
        <v>0</v>
      </c>
      <c r="F81" s="9">
        <f>'NEW SNOW'!F100</f>
        <v>0</v>
      </c>
      <c r="G81" s="9">
        <f>'NEW SNOW'!G100</f>
        <v>0</v>
      </c>
      <c r="H81" s="9">
        <f>'NEW SNOW'!H100</f>
        <v>0</v>
      </c>
      <c r="I81" s="9">
        <f>'NEW SNOW'!I100</f>
        <v>0</v>
      </c>
      <c r="J81" s="9">
        <f>'NEW SNOW'!J100</f>
        <v>0</v>
      </c>
      <c r="K81" s="9">
        <f>'NEW SNOW'!K100</f>
        <v>0</v>
      </c>
      <c r="L81" s="9">
        <f>'NEW SNOW'!L100</f>
        <v>0</v>
      </c>
      <c r="M81" s="9">
        <f>'NEW SNOW'!M100</f>
        <v>0</v>
      </c>
      <c r="N81" s="9">
        <f>'NEW SNOW'!N100</f>
        <v>0</v>
      </c>
      <c r="O81" s="9">
        <f>'NEW SNOW'!O100</f>
        <v>0</v>
      </c>
      <c r="P81" s="9">
        <f>'NEW SNOW'!P100</f>
        <v>0</v>
      </c>
      <c r="Q81" s="9">
        <f>'NEW SNOW'!Q100</f>
        <v>0</v>
      </c>
      <c r="R81" s="9">
        <f>'NEW SNOW'!R100</f>
        <v>0</v>
      </c>
      <c r="S81" s="9">
        <f>'NEW SNOW'!S100</f>
        <v>0</v>
      </c>
      <c r="T81" s="9">
        <f>'NEW SNOW'!T100</f>
        <v>0</v>
      </c>
      <c r="U81" s="9">
        <f>'NEW SNOW'!U100</f>
        <v>0</v>
      </c>
      <c r="V81" s="9">
        <f>'NEW SNOW'!V100</f>
        <v>0</v>
      </c>
      <c r="W81" s="9">
        <f>'NEW SNOW'!W100</f>
        <v>0</v>
      </c>
      <c r="X81" s="9">
        <f>'NEW SNOW'!X100</f>
        <v>0</v>
      </c>
      <c r="Y81" s="9">
        <f>'NEW SNOW'!Y100</f>
        <v>0</v>
      </c>
      <c r="Z81" s="9">
        <f>'NEW SNOW'!Z100</f>
        <v>0</v>
      </c>
      <c r="AA81" s="9">
        <f>'NEW SNOW'!AA100</f>
        <v>0</v>
      </c>
      <c r="AB81" s="9">
        <f>'NEW SNOW'!AB100</f>
        <v>0</v>
      </c>
      <c r="AC81" s="9">
        <f>'NEW SNOW'!AC100</f>
        <v>0</v>
      </c>
      <c r="AD81" s="9">
        <f>'NEW SNOW'!AD100</f>
        <v>0</v>
      </c>
      <c r="AE81" s="9">
        <f>'NEW SNOW'!AE100</f>
        <v>0</v>
      </c>
      <c r="AF81" s="9">
        <f>'NEW SNOW'!AF100</f>
        <v>0</v>
      </c>
      <c r="AI81" s="4">
        <v>1977</v>
      </c>
      <c r="AJ81" s="28" t="str">
        <f t="shared" si="20"/>
        <v xml:space="preserve"> </v>
      </c>
      <c r="AK81" s="28" t="str">
        <f t="shared" si="20"/>
        <v xml:space="preserve"> </v>
      </c>
      <c r="AL81" s="28" t="str">
        <f t="shared" si="20"/>
        <v xml:space="preserve"> </v>
      </c>
      <c r="AM81" s="28" t="str">
        <f t="shared" si="20"/>
        <v xml:space="preserve"> </v>
      </c>
      <c r="AN81" s="28" t="str">
        <f t="shared" si="20"/>
        <v xml:space="preserve"> </v>
      </c>
      <c r="AO81" s="28" t="str">
        <f t="shared" si="20"/>
        <v xml:space="preserve"> </v>
      </c>
      <c r="AP81" s="28" t="str">
        <f t="shared" si="20"/>
        <v xml:space="preserve"> </v>
      </c>
      <c r="AQ81" s="28" t="str">
        <f t="shared" si="20"/>
        <v xml:space="preserve"> </v>
      </c>
      <c r="AR81" s="28" t="str">
        <f t="shared" si="20"/>
        <v xml:space="preserve"> </v>
      </c>
      <c r="AS81" s="28" t="str">
        <f t="shared" si="20"/>
        <v xml:space="preserve"> </v>
      </c>
      <c r="AT81" s="28" t="str">
        <f t="shared" si="20"/>
        <v xml:space="preserve"> </v>
      </c>
      <c r="AU81" s="28" t="str">
        <f t="shared" si="20"/>
        <v xml:space="preserve"> </v>
      </c>
      <c r="AV81" s="28" t="str">
        <f t="shared" si="20"/>
        <v xml:space="preserve"> </v>
      </c>
      <c r="AW81" s="28" t="str">
        <f t="shared" si="20"/>
        <v xml:space="preserve"> </v>
      </c>
      <c r="AX81" s="28" t="str">
        <f t="shared" si="20"/>
        <v xml:space="preserve"> </v>
      </c>
      <c r="AY81" s="28" t="str">
        <f t="shared" si="20"/>
        <v xml:space="preserve"> </v>
      </c>
      <c r="AZ81" s="28" t="str">
        <f t="shared" si="23"/>
        <v xml:space="preserve"> </v>
      </c>
      <c r="BA81" s="28" t="str">
        <f t="shared" si="23"/>
        <v xml:space="preserve"> </v>
      </c>
      <c r="BB81" s="28" t="str">
        <f t="shared" si="23"/>
        <v xml:space="preserve"> </v>
      </c>
      <c r="BC81" s="28" t="str">
        <f t="shared" si="23"/>
        <v xml:space="preserve"> </v>
      </c>
      <c r="BD81" s="28" t="str">
        <f t="shared" si="23"/>
        <v xml:space="preserve"> </v>
      </c>
      <c r="BE81" s="28" t="str">
        <f t="shared" si="22"/>
        <v xml:space="preserve"> </v>
      </c>
      <c r="BF81" s="28" t="str">
        <f t="shared" si="22"/>
        <v xml:space="preserve"> </v>
      </c>
      <c r="BG81" s="28" t="str">
        <f t="shared" si="22"/>
        <v xml:space="preserve"> </v>
      </c>
      <c r="BH81" s="28" t="str">
        <f t="shared" si="22"/>
        <v xml:space="preserve"> </v>
      </c>
      <c r="BI81" s="28" t="str">
        <f t="shared" si="22"/>
        <v xml:space="preserve"> </v>
      </c>
      <c r="BJ81" s="28" t="str">
        <f t="shared" si="22"/>
        <v xml:space="preserve"> </v>
      </c>
      <c r="BK81" s="28" t="str">
        <f t="shared" si="22"/>
        <v xml:space="preserve"> </v>
      </c>
      <c r="BL81" s="28" t="str">
        <f t="shared" si="22"/>
        <v xml:space="preserve"> </v>
      </c>
      <c r="BM81" s="28" t="str">
        <f t="shared" si="22"/>
        <v xml:space="preserve"> </v>
      </c>
      <c r="BN81" s="28" t="str">
        <f t="shared" si="14"/>
        <v xml:space="preserve"> </v>
      </c>
      <c r="BO81" s="500"/>
      <c r="BP81" s="28" t="str">
        <f t="shared" si="21"/>
        <v xml:space="preserve"> </v>
      </c>
      <c r="BQ81" s="28" t="str">
        <f t="shared" si="21"/>
        <v xml:space="preserve"> </v>
      </c>
      <c r="BR81" s="28" t="str">
        <f t="shared" si="21"/>
        <v xml:space="preserve"> </v>
      </c>
      <c r="BS81" s="28" t="str">
        <f t="shared" si="21"/>
        <v xml:space="preserve"> </v>
      </c>
      <c r="BT81" s="28" t="str">
        <f t="shared" si="21"/>
        <v xml:space="preserve"> </v>
      </c>
      <c r="BU81" s="28" t="str">
        <f t="shared" si="21"/>
        <v xml:space="preserve"> </v>
      </c>
      <c r="BV81" s="28" t="str">
        <f t="shared" si="21"/>
        <v xml:space="preserve"> </v>
      </c>
      <c r="BW81" s="28" t="str">
        <f t="shared" si="21"/>
        <v xml:space="preserve"> </v>
      </c>
      <c r="BX81" s="28" t="str">
        <f t="shared" si="21"/>
        <v xml:space="preserve"> </v>
      </c>
      <c r="BY81" s="28" t="str">
        <f t="shared" si="21"/>
        <v xml:space="preserve"> </v>
      </c>
      <c r="BZ81" s="28" t="str">
        <f t="shared" si="21"/>
        <v xml:space="preserve"> </v>
      </c>
      <c r="CA81" s="28" t="str">
        <f t="shared" si="21"/>
        <v xml:space="preserve"> </v>
      </c>
      <c r="CB81" s="28" t="str">
        <f t="shared" si="21"/>
        <v xml:space="preserve"> </v>
      </c>
      <c r="CC81" s="28" t="str">
        <f t="shared" si="21"/>
        <v xml:space="preserve"> </v>
      </c>
      <c r="CD81" s="28" t="str">
        <f t="shared" si="21"/>
        <v xml:space="preserve"> </v>
      </c>
      <c r="CE81" s="28" t="str">
        <f t="shared" si="17"/>
        <v xml:space="preserve"> </v>
      </c>
      <c r="CF81" s="28" t="str">
        <f t="shared" si="17"/>
        <v xml:space="preserve"> </v>
      </c>
      <c r="CG81" s="28" t="str">
        <f t="shared" si="17"/>
        <v xml:space="preserve"> </v>
      </c>
      <c r="CH81" s="28" t="str">
        <f t="shared" si="17"/>
        <v xml:space="preserve"> </v>
      </c>
      <c r="CI81" s="28" t="str">
        <f t="shared" si="17"/>
        <v xml:space="preserve"> </v>
      </c>
      <c r="CJ81" s="28" t="str">
        <f t="shared" si="17"/>
        <v xml:space="preserve"> </v>
      </c>
      <c r="CK81" s="28" t="str">
        <f t="shared" si="17"/>
        <v xml:space="preserve"> </v>
      </c>
      <c r="CL81" s="28" t="str">
        <f t="shared" si="17"/>
        <v xml:space="preserve"> </v>
      </c>
      <c r="CM81" s="28" t="str">
        <f t="shared" si="17"/>
        <v xml:space="preserve"> </v>
      </c>
      <c r="CN81" s="28" t="str">
        <f t="shared" si="17"/>
        <v xml:space="preserve"> </v>
      </c>
      <c r="CO81" s="28" t="str">
        <f t="shared" si="17"/>
        <v xml:space="preserve"> </v>
      </c>
      <c r="CP81" s="28" t="str">
        <f t="shared" si="17"/>
        <v xml:space="preserve"> </v>
      </c>
      <c r="CQ81" s="28" t="str">
        <f t="shared" si="17"/>
        <v xml:space="preserve"> </v>
      </c>
      <c r="CR81" s="28" t="str">
        <f t="shared" si="24"/>
        <v xml:space="preserve"> </v>
      </c>
      <c r="CS81" s="28" t="str">
        <f t="shared" si="24"/>
        <v xml:space="preserve"> </v>
      </c>
      <c r="CT81" s="28" t="str">
        <f t="shared" si="24"/>
        <v xml:space="preserve"> </v>
      </c>
      <c r="CU81" s="500"/>
    </row>
    <row r="82" spans="1:99">
      <c r="A82" s="4">
        <v>1978</v>
      </c>
      <c r="B82" s="9">
        <f>'NEW SNOW'!B101</f>
        <v>1.1000000000000001</v>
      </c>
      <c r="C82" s="9" t="str">
        <f>'NEW SNOW'!C101</f>
        <v>T</v>
      </c>
      <c r="D82" s="9">
        <f>'NEW SNOW'!D101</f>
        <v>3.9</v>
      </c>
      <c r="E82" s="9">
        <f>'NEW SNOW'!E101</f>
        <v>0</v>
      </c>
      <c r="F82" s="9">
        <f>'NEW SNOW'!F101</f>
        <v>0</v>
      </c>
      <c r="G82" s="9" t="str">
        <f>'NEW SNOW'!G101</f>
        <v>T</v>
      </c>
      <c r="H82" s="9" t="str">
        <f>'NEW SNOW'!H101</f>
        <v>T</v>
      </c>
      <c r="I82" s="9" t="str">
        <f>'NEW SNOW'!I101</f>
        <v>T</v>
      </c>
      <c r="J82" s="9">
        <f>'NEW SNOW'!J101</f>
        <v>0</v>
      </c>
      <c r="K82" s="9">
        <f>'NEW SNOW'!K101</f>
        <v>0</v>
      </c>
      <c r="L82" s="9">
        <f>'NEW SNOW'!L101</f>
        <v>0</v>
      </c>
      <c r="M82" s="9">
        <f>'NEW SNOW'!M101</f>
        <v>0</v>
      </c>
      <c r="N82" s="9">
        <f>'NEW SNOW'!N101</f>
        <v>0</v>
      </c>
      <c r="O82" s="9">
        <f>'NEW SNOW'!O101</f>
        <v>0</v>
      </c>
      <c r="P82" s="9">
        <f>'NEW SNOW'!P101</f>
        <v>0</v>
      </c>
      <c r="Q82" s="9" t="str">
        <f>'NEW SNOW'!Q101</f>
        <v>T</v>
      </c>
      <c r="R82" s="9" t="str">
        <f>'NEW SNOW'!R101</f>
        <v>T</v>
      </c>
      <c r="S82" s="9">
        <f>'NEW SNOW'!S101</f>
        <v>0</v>
      </c>
      <c r="T82" s="9">
        <f>'NEW SNOW'!T101</f>
        <v>0</v>
      </c>
      <c r="U82" s="9">
        <f>'NEW SNOW'!U101</f>
        <v>0</v>
      </c>
      <c r="V82" s="9">
        <f>'NEW SNOW'!V101</f>
        <v>0</v>
      </c>
      <c r="W82" s="9">
        <f>'NEW SNOW'!W101</f>
        <v>0</v>
      </c>
      <c r="X82" s="9">
        <f>'NEW SNOW'!X101</f>
        <v>0</v>
      </c>
      <c r="Y82" s="9">
        <f>'NEW SNOW'!Y101</f>
        <v>0</v>
      </c>
      <c r="Z82" s="9">
        <f>'NEW SNOW'!Z101</f>
        <v>0</v>
      </c>
      <c r="AA82" s="9">
        <f>'NEW SNOW'!AA101</f>
        <v>0</v>
      </c>
      <c r="AB82" s="9">
        <f>'NEW SNOW'!AB101</f>
        <v>0</v>
      </c>
      <c r="AC82" s="9">
        <f>'NEW SNOW'!AC101</f>
        <v>0</v>
      </c>
      <c r="AD82" s="9">
        <f>'NEW SNOW'!AD101</f>
        <v>0</v>
      </c>
      <c r="AE82" s="9">
        <f>'NEW SNOW'!AE101</f>
        <v>0</v>
      </c>
      <c r="AF82" s="9">
        <f>'NEW SNOW'!AF101</f>
        <v>0</v>
      </c>
      <c r="AI82" s="4">
        <v>1978</v>
      </c>
      <c r="AJ82" s="28">
        <f t="shared" si="20"/>
        <v>1.1000000000000001</v>
      </c>
      <c r="AK82" s="28" t="str">
        <f t="shared" si="20"/>
        <v xml:space="preserve"> </v>
      </c>
      <c r="AL82" s="28">
        <f t="shared" si="20"/>
        <v>3.9</v>
      </c>
      <c r="AM82" s="28" t="str">
        <f t="shared" si="20"/>
        <v xml:space="preserve"> </v>
      </c>
      <c r="AN82" s="28" t="str">
        <f t="shared" si="20"/>
        <v xml:space="preserve"> </v>
      </c>
      <c r="AO82" s="28" t="str">
        <f t="shared" si="20"/>
        <v xml:space="preserve"> </v>
      </c>
      <c r="AP82" s="28" t="str">
        <f t="shared" si="20"/>
        <v xml:space="preserve"> </v>
      </c>
      <c r="AQ82" s="28" t="str">
        <f t="shared" si="20"/>
        <v xml:space="preserve"> </v>
      </c>
      <c r="AR82" s="28" t="str">
        <f t="shared" si="20"/>
        <v xml:space="preserve"> </v>
      </c>
      <c r="AS82" s="28" t="str">
        <f t="shared" si="20"/>
        <v xml:space="preserve"> </v>
      </c>
      <c r="AT82" s="28" t="str">
        <f t="shared" si="20"/>
        <v xml:space="preserve"> </v>
      </c>
      <c r="AU82" s="28" t="str">
        <f t="shared" si="20"/>
        <v xml:space="preserve"> </v>
      </c>
      <c r="AV82" s="28" t="str">
        <f t="shared" si="20"/>
        <v xml:space="preserve"> </v>
      </c>
      <c r="AW82" s="28" t="str">
        <f t="shared" si="20"/>
        <v xml:space="preserve"> </v>
      </c>
      <c r="AX82" s="28" t="str">
        <f t="shared" si="20"/>
        <v xml:space="preserve"> </v>
      </c>
      <c r="AY82" s="28" t="str">
        <f t="shared" si="20"/>
        <v xml:space="preserve"> </v>
      </c>
      <c r="AZ82" s="28" t="str">
        <f t="shared" si="23"/>
        <v xml:space="preserve"> </v>
      </c>
      <c r="BA82" s="28" t="str">
        <f t="shared" si="23"/>
        <v xml:space="preserve"> </v>
      </c>
      <c r="BB82" s="28" t="str">
        <f t="shared" si="23"/>
        <v xml:space="preserve"> </v>
      </c>
      <c r="BC82" s="28" t="str">
        <f t="shared" si="23"/>
        <v xml:space="preserve"> </v>
      </c>
      <c r="BD82" s="28" t="str">
        <f t="shared" si="23"/>
        <v xml:space="preserve"> </v>
      </c>
      <c r="BE82" s="28" t="str">
        <f t="shared" si="22"/>
        <v xml:space="preserve"> </v>
      </c>
      <c r="BF82" s="28" t="str">
        <f t="shared" si="22"/>
        <v xml:space="preserve"> </v>
      </c>
      <c r="BG82" s="28" t="str">
        <f t="shared" si="22"/>
        <v xml:space="preserve"> </v>
      </c>
      <c r="BH82" s="28" t="str">
        <f t="shared" si="22"/>
        <v xml:space="preserve"> </v>
      </c>
      <c r="BI82" s="28" t="str">
        <f t="shared" si="22"/>
        <v xml:space="preserve"> </v>
      </c>
      <c r="BJ82" s="28" t="str">
        <f t="shared" si="22"/>
        <v xml:space="preserve"> </v>
      </c>
      <c r="BK82" s="28" t="str">
        <f t="shared" si="22"/>
        <v xml:space="preserve"> </v>
      </c>
      <c r="BL82" s="28" t="str">
        <f t="shared" si="22"/>
        <v xml:space="preserve"> </v>
      </c>
      <c r="BM82" s="28" t="str">
        <f t="shared" si="22"/>
        <v xml:space="preserve"> </v>
      </c>
      <c r="BN82" s="28" t="str">
        <f t="shared" si="14"/>
        <v xml:space="preserve"> </v>
      </c>
      <c r="BO82" s="500"/>
      <c r="BP82" s="28">
        <f t="shared" si="21"/>
        <v>1978</v>
      </c>
      <c r="BQ82" s="28" t="str">
        <f t="shared" si="21"/>
        <v xml:space="preserve"> </v>
      </c>
      <c r="BR82" s="28">
        <f t="shared" si="21"/>
        <v>1978</v>
      </c>
      <c r="BS82" s="28" t="str">
        <f t="shared" si="21"/>
        <v xml:space="preserve"> </v>
      </c>
      <c r="BT82" s="28" t="str">
        <f t="shared" si="21"/>
        <v xml:space="preserve"> </v>
      </c>
      <c r="BU82" s="28" t="str">
        <f t="shared" si="21"/>
        <v xml:space="preserve"> </v>
      </c>
      <c r="BV82" s="28" t="str">
        <f t="shared" si="21"/>
        <v xml:space="preserve"> </v>
      </c>
      <c r="BW82" s="28" t="str">
        <f t="shared" si="21"/>
        <v xml:space="preserve"> </v>
      </c>
      <c r="BX82" s="28" t="str">
        <f t="shared" si="21"/>
        <v xml:space="preserve"> </v>
      </c>
      <c r="BY82" s="28" t="str">
        <f t="shared" si="21"/>
        <v xml:space="preserve"> </v>
      </c>
      <c r="BZ82" s="28" t="str">
        <f t="shared" si="21"/>
        <v xml:space="preserve"> </v>
      </c>
      <c r="CA82" s="28" t="str">
        <f t="shared" si="21"/>
        <v xml:space="preserve"> </v>
      </c>
      <c r="CB82" s="28" t="str">
        <f t="shared" si="21"/>
        <v xml:space="preserve"> </v>
      </c>
      <c r="CC82" s="28" t="str">
        <f t="shared" si="21"/>
        <v xml:space="preserve"> </v>
      </c>
      <c r="CD82" s="28" t="str">
        <f t="shared" si="21"/>
        <v xml:space="preserve"> </v>
      </c>
      <c r="CE82" s="28" t="str">
        <f t="shared" si="21"/>
        <v xml:space="preserve"> </v>
      </c>
      <c r="CF82" s="28" t="str">
        <f t="shared" ref="CF82:CQ103" si="25">IF(OR(R82="T",R82=0,R82="M",R82="TR" ), " ", $AI82)</f>
        <v xml:space="preserve"> </v>
      </c>
      <c r="CG82" s="28" t="str">
        <f t="shared" si="25"/>
        <v xml:space="preserve"> </v>
      </c>
      <c r="CH82" s="28" t="str">
        <f t="shared" si="25"/>
        <v xml:space="preserve"> </v>
      </c>
      <c r="CI82" s="28" t="str">
        <f t="shared" si="25"/>
        <v xml:space="preserve"> </v>
      </c>
      <c r="CJ82" s="28" t="str">
        <f t="shared" si="25"/>
        <v xml:space="preserve"> </v>
      </c>
      <c r="CK82" s="28" t="str">
        <f t="shared" si="25"/>
        <v xml:space="preserve"> </v>
      </c>
      <c r="CL82" s="28" t="str">
        <f t="shared" si="25"/>
        <v xml:space="preserve"> </v>
      </c>
      <c r="CM82" s="28" t="str">
        <f t="shared" si="25"/>
        <v xml:space="preserve"> </v>
      </c>
      <c r="CN82" s="28" t="str">
        <f t="shared" si="25"/>
        <v xml:space="preserve"> </v>
      </c>
      <c r="CO82" s="28" t="str">
        <f t="shared" si="25"/>
        <v xml:space="preserve"> </v>
      </c>
      <c r="CP82" s="28" t="str">
        <f t="shared" si="25"/>
        <v xml:space="preserve"> </v>
      </c>
      <c r="CQ82" s="28" t="str">
        <f t="shared" si="25"/>
        <v xml:space="preserve"> </v>
      </c>
      <c r="CR82" s="28" t="str">
        <f t="shared" si="24"/>
        <v xml:space="preserve"> </v>
      </c>
      <c r="CS82" s="28" t="str">
        <f t="shared" si="24"/>
        <v xml:space="preserve"> </v>
      </c>
      <c r="CT82" s="28" t="str">
        <f t="shared" si="24"/>
        <v xml:space="preserve"> </v>
      </c>
      <c r="CU82" s="500"/>
    </row>
    <row r="83" spans="1:99">
      <c r="A83" s="4">
        <v>1979</v>
      </c>
      <c r="B83" s="9">
        <f>'NEW SNOW'!B102</f>
        <v>0</v>
      </c>
      <c r="C83" s="9">
        <f>'NEW SNOW'!C102</f>
        <v>0</v>
      </c>
      <c r="D83" s="9">
        <f>'NEW SNOW'!D102</f>
        <v>0</v>
      </c>
      <c r="E83" s="9">
        <f>'NEW SNOW'!E102</f>
        <v>0</v>
      </c>
      <c r="F83" s="9">
        <f>'NEW SNOW'!F102</f>
        <v>0</v>
      </c>
      <c r="G83" s="9">
        <f>'NEW SNOW'!G102</f>
        <v>0</v>
      </c>
      <c r="H83" s="9">
        <f>'NEW SNOW'!H102</f>
        <v>0</v>
      </c>
      <c r="I83" s="9">
        <f>'NEW SNOW'!I102</f>
        <v>0</v>
      </c>
      <c r="J83" s="9">
        <f>'NEW SNOW'!J102</f>
        <v>0</v>
      </c>
      <c r="K83" s="9">
        <f>'NEW SNOW'!K102</f>
        <v>0</v>
      </c>
      <c r="L83" s="9" t="str">
        <f>'NEW SNOW'!L102</f>
        <v>T</v>
      </c>
      <c r="M83" s="9">
        <f>'NEW SNOW'!M102</f>
        <v>0</v>
      </c>
      <c r="N83" s="9">
        <f>'NEW SNOW'!N102</f>
        <v>0</v>
      </c>
      <c r="O83" s="9">
        <f>'NEW SNOW'!O102</f>
        <v>0</v>
      </c>
      <c r="P83" s="9">
        <f>'NEW SNOW'!P102</f>
        <v>0</v>
      </c>
      <c r="Q83" s="9">
        <f>'NEW SNOW'!Q102</f>
        <v>0</v>
      </c>
      <c r="R83" s="9">
        <f>'NEW SNOW'!R102</f>
        <v>0</v>
      </c>
      <c r="S83" s="9">
        <f>'NEW SNOW'!S102</f>
        <v>0</v>
      </c>
      <c r="T83" s="9">
        <f>'NEW SNOW'!T102</f>
        <v>0</v>
      </c>
      <c r="U83" s="9">
        <f>'NEW SNOW'!U102</f>
        <v>0</v>
      </c>
      <c r="V83" s="9">
        <f>'NEW SNOW'!V102</f>
        <v>0</v>
      </c>
      <c r="W83" s="9">
        <f>'NEW SNOW'!W102</f>
        <v>0</v>
      </c>
      <c r="X83" s="9">
        <f>'NEW SNOW'!X102</f>
        <v>0</v>
      </c>
      <c r="Y83" s="9">
        <f>'NEW SNOW'!Y102</f>
        <v>0</v>
      </c>
      <c r="Z83" s="9">
        <f>'NEW SNOW'!Z102</f>
        <v>0</v>
      </c>
      <c r="AA83" s="9">
        <f>'NEW SNOW'!AA102</f>
        <v>0</v>
      </c>
      <c r="AB83" s="9">
        <f>'NEW SNOW'!AB102</f>
        <v>0</v>
      </c>
      <c r="AC83" s="9">
        <f>'NEW SNOW'!AC102</f>
        <v>0</v>
      </c>
      <c r="AD83" s="9">
        <f>'NEW SNOW'!AD102</f>
        <v>0</v>
      </c>
      <c r="AE83" s="9">
        <f>'NEW SNOW'!AE102</f>
        <v>0</v>
      </c>
      <c r="AF83" s="9">
        <f>'NEW SNOW'!AF102</f>
        <v>0</v>
      </c>
      <c r="AI83" s="4">
        <v>1979</v>
      </c>
      <c r="AJ83" s="28" t="str">
        <f t="shared" si="20"/>
        <v xml:space="preserve"> </v>
      </c>
      <c r="AK83" s="28" t="str">
        <f t="shared" si="20"/>
        <v xml:space="preserve"> </v>
      </c>
      <c r="AL83" s="28" t="str">
        <f t="shared" si="20"/>
        <v xml:space="preserve"> </v>
      </c>
      <c r="AM83" s="28" t="str">
        <f t="shared" si="20"/>
        <v xml:space="preserve"> </v>
      </c>
      <c r="AN83" s="28" t="str">
        <f t="shared" si="20"/>
        <v xml:space="preserve"> </v>
      </c>
      <c r="AO83" s="28" t="str">
        <f t="shared" si="20"/>
        <v xml:space="preserve"> </v>
      </c>
      <c r="AP83" s="28" t="str">
        <f t="shared" si="20"/>
        <v xml:space="preserve"> </v>
      </c>
      <c r="AQ83" s="28" t="str">
        <f t="shared" ref="AQ83:BF109" si="26">IF(OR(I83="T",I83=0,I83="M",I83="TR" ), " ", I83)</f>
        <v xml:space="preserve"> </v>
      </c>
      <c r="AR83" s="28" t="str">
        <f t="shared" si="26"/>
        <v xml:space="preserve"> </v>
      </c>
      <c r="AS83" s="28" t="str">
        <f t="shared" si="26"/>
        <v xml:space="preserve"> </v>
      </c>
      <c r="AT83" s="28" t="str">
        <f t="shared" si="26"/>
        <v xml:space="preserve"> </v>
      </c>
      <c r="AU83" s="28" t="str">
        <f t="shared" si="26"/>
        <v xml:space="preserve"> </v>
      </c>
      <c r="AV83" s="28" t="str">
        <f t="shared" si="26"/>
        <v xml:space="preserve"> </v>
      </c>
      <c r="AW83" s="28" t="str">
        <f t="shared" si="26"/>
        <v xml:space="preserve"> </v>
      </c>
      <c r="AX83" s="28" t="str">
        <f t="shared" si="26"/>
        <v xml:space="preserve"> </v>
      </c>
      <c r="AY83" s="28" t="str">
        <f t="shared" si="26"/>
        <v xml:space="preserve"> </v>
      </c>
      <c r="AZ83" s="28" t="str">
        <f t="shared" si="23"/>
        <v xml:space="preserve"> </v>
      </c>
      <c r="BA83" s="28" t="str">
        <f t="shared" si="23"/>
        <v xml:space="preserve"> </v>
      </c>
      <c r="BB83" s="28" t="str">
        <f t="shared" si="23"/>
        <v xml:space="preserve"> </v>
      </c>
      <c r="BC83" s="28" t="str">
        <f t="shared" si="23"/>
        <v xml:space="preserve"> </v>
      </c>
      <c r="BD83" s="28" t="str">
        <f t="shared" si="23"/>
        <v xml:space="preserve"> </v>
      </c>
      <c r="BE83" s="28" t="str">
        <f t="shared" si="22"/>
        <v xml:space="preserve"> </v>
      </c>
      <c r="BF83" s="28" t="str">
        <f t="shared" si="22"/>
        <v xml:space="preserve"> </v>
      </c>
      <c r="BG83" s="28" t="str">
        <f t="shared" si="22"/>
        <v xml:space="preserve"> </v>
      </c>
      <c r="BH83" s="28" t="str">
        <f t="shared" si="22"/>
        <v xml:space="preserve"> </v>
      </c>
      <c r="BI83" s="28" t="str">
        <f t="shared" si="22"/>
        <v xml:space="preserve"> </v>
      </c>
      <c r="BJ83" s="28" t="str">
        <f t="shared" si="22"/>
        <v xml:space="preserve"> </v>
      </c>
      <c r="BK83" s="28" t="str">
        <f t="shared" si="22"/>
        <v xml:space="preserve"> </v>
      </c>
      <c r="BL83" s="28" t="str">
        <f t="shared" si="22"/>
        <v xml:space="preserve"> </v>
      </c>
      <c r="BM83" s="28" t="str">
        <f t="shared" si="22"/>
        <v xml:space="preserve"> </v>
      </c>
      <c r="BN83" s="28" t="str">
        <f t="shared" si="14"/>
        <v xml:space="preserve"> </v>
      </c>
      <c r="BO83" s="500"/>
      <c r="BP83" s="28" t="str">
        <f t="shared" si="21"/>
        <v xml:space="preserve"> </v>
      </c>
      <c r="BQ83" s="28" t="str">
        <f t="shared" si="21"/>
        <v xml:space="preserve"> </v>
      </c>
      <c r="BR83" s="28" t="str">
        <f t="shared" si="21"/>
        <v xml:space="preserve"> </v>
      </c>
      <c r="BS83" s="28" t="str">
        <f t="shared" si="21"/>
        <v xml:space="preserve"> </v>
      </c>
      <c r="BT83" s="28" t="str">
        <f t="shared" si="21"/>
        <v xml:space="preserve"> </v>
      </c>
      <c r="BU83" s="28" t="str">
        <f t="shared" si="21"/>
        <v xml:space="preserve"> </v>
      </c>
      <c r="BV83" s="28" t="str">
        <f t="shared" si="21"/>
        <v xml:space="preserve"> </v>
      </c>
      <c r="BW83" s="28" t="str">
        <f t="shared" si="21"/>
        <v xml:space="preserve"> </v>
      </c>
      <c r="BX83" s="28" t="str">
        <f t="shared" si="21"/>
        <v xml:space="preserve"> </v>
      </c>
      <c r="BY83" s="28" t="str">
        <f t="shared" si="21"/>
        <v xml:space="preserve"> </v>
      </c>
      <c r="BZ83" s="28" t="str">
        <f t="shared" si="21"/>
        <v xml:space="preserve"> </v>
      </c>
      <c r="CA83" s="28" t="str">
        <f t="shared" si="21"/>
        <v xml:space="preserve"> </v>
      </c>
      <c r="CB83" s="28" t="str">
        <f t="shared" si="21"/>
        <v xml:space="preserve"> </v>
      </c>
      <c r="CC83" s="28" t="str">
        <f t="shared" si="21"/>
        <v xml:space="preserve"> </v>
      </c>
      <c r="CD83" s="28" t="str">
        <f t="shared" si="21"/>
        <v xml:space="preserve"> </v>
      </c>
      <c r="CE83" s="28" t="str">
        <f t="shared" si="21"/>
        <v xml:space="preserve"> </v>
      </c>
      <c r="CF83" s="28" t="str">
        <f t="shared" si="25"/>
        <v xml:space="preserve"> </v>
      </c>
      <c r="CG83" s="28" t="str">
        <f t="shared" si="25"/>
        <v xml:space="preserve"> </v>
      </c>
      <c r="CH83" s="28" t="str">
        <f t="shared" si="25"/>
        <v xml:space="preserve"> </v>
      </c>
      <c r="CI83" s="28" t="str">
        <f t="shared" si="25"/>
        <v xml:space="preserve"> </v>
      </c>
      <c r="CJ83" s="28" t="str">
        <f t="shared" si="25"/>
        <v xml:space="preserve"> </v>
      </c>
      <c r="CK83" s="28" t="str">
        <f t="shared" si="25"/>
        <v xml:space="preserve"> </v>
      </c>
      <c r="CL83" s="28" t="str">
        <f t="shared" si="25"/>
        <v xml:space="preserve"> </v>
      </c>
      <c r="CM83" s="28" t="str">
        <f t="shared" si="25"/>
        <v xml:space="preserve"> </v>
      </c>
      <c r="CN83" s="28" t="str">
        <f t="shared" si="25"/>
        <v xml:space="preserve"> </v>
      </c>
      <c r="CO83" s="28" t="str">
        <f t="shared" si="25"/>
        <v xml:space="preserve"> </v>
      </c>
      <c r="CP83" s="28" t="str">
        <f t="shared" si="25"/>
        <v xml:space="preserve"> </v>
      </c>
      <c r="CQ83" s="28" t="str">
        <f t="shared" si="25"/>
        <v xml:space="preserve"> </v>
      </c>
      <c r="CR83" s="28" t="str">
        <f t="shared" si="24"/>
        <v xml:space="preserve"> </v>
      </c>
      <c r="CS83" s="28" t="str">
        <f t="shared" si="24"/>
        <v xml:space="preserve"> </v>
      </c>
      <c r="CT83" s="28" t="str">
        <f t="shared" si="24"/>
        <v xml:space="preserve"> </v>
      </c>
      <c r="CU83" s="500"/>
    </row>
    <row r="84" spans="1:99">
      <c r="A84" s="4">
        <v>1980</v>
      </c>
      <c r="B84" s="9">
        <f>'NEW SNOW'!B103</f>
        <v>10.6</v>
      </c>
      <c r="C84" s="9">
        <f>'NEW SNOW'!C103</f>
        <v>2.4</v>
      </c>
      <c r="D84" s="9">
        <f>'NEW SNOW'!D103</f>
        <v>0</v>
      </c>
      <c r="E84" s="9">
        <f>'NEW SNOW'!E103</f>
        <v>0</v>
      </c>
      <c r="F84" s="9">
        <f>'NEW SNOW'!F103</f>
        <v>0</v>
      </c>
      <c r="G84" s="9">
        <f>'NEW SNOW'!G103</f>
        <v>0</v>
      </c>
      <c r="H84" s="9">
        <f>'NEW SNOW'!H103</f>
        <v>0</v>
      </c>
      <c r="I84" s="9">
        <f>'NEW SNOW'!I103</f>
        <v>0</v>
      </c>
      <c r="J84" s="9">
        <f>'NEW SNOW'!J103</f>
        <v>0</v>
      </c>
      <c r="K84" s="9">
        <f>'NEW SNOW'!K103</f>
        <v>0</v>
      </c>
      <c r="L84" s="9">
        <f>'NEW SNOW'!L103</f>
        <v>0</v>
      </c>
      <c r="M84" s="9" t="str">
        <f>'NEW SNOW'!M103</f>
        <v>T</v>
      </c>
      <c r="N84" s="9">
        <f>'NEW SNOW'!N103</f>
        <v>2</v>
      </c>
      <c r="O84" s="9" t="str">
        <f>'NEW SNOW'!O103</f>
        <v>T</v>
      </c>
      <c r="P84" s="9">
        <f>'NEW SNOW'!P103</f>
        <v>0</v>
      </c>
      <c r="Q84" s="9">
        <f>'NEW SNOW'!Q103</f>
        <v>0</v>
      </c>
      <c r="R84" s="9">
        <f>'NEW SNOW'!R103</f>
        <v>0</v>
      </c>
      <c r="S84" s="9">
        <f>'NEW SNOW'!S103</f>
        <v>0</v>
      </c>
      <c r="T84" s="9">
        <f>'NEW SNOW'!T103</f>
        <v>0</v>
      </c>
      <c r="U84" s="9">
        <f>'NEW SNOW'!U103</f>
        <v>0</v>
      </c>
      <c r="V84" s="9">
        <f>'NEW SNOW'!V103</f>
        <v>0</v>
      </c>
      <c r="W84" s="9">
        <f>'NEW SNOW'!W103</f>
        <v>0</v>
      </c>
      <c r="X84" s="9">
        <f>'NEW SNOW'!X103</f>
        <v>0</v>
      </c>
      <c r="Y84" s="9">
        <f>'NEW SNOW'!Y103</f>
        <v>0</v>
      </c>
      <c r="Z84" s="9">
        <f>'NEW SNOW'!Z103</f>
        <v>0</v>
      </c>
      <c r="AA84" s="9">
        <f>'NEW SNOW'!AA103</f>
        <v>0</v>
      </c>
      <c r="AB84" s="9">
        <f>'NEW SNOW'!AB103</f>
        <v>0</v>
      </c>
      <c r="AC84" s="9">
        <f>'NEW SNOW'!AC103</f>
        <v>0</v>
      </c>
      <c r="AD84" s="9">
        <f>'NEW SNOW'!AD103</f>
        <v>0</v>
      </c>
      <c r="AE84" s="9">
        <f>'NEW SNOW'!AE103</f>
        <v>0</v>
      </c>
      <c r="AF84" s="9">
        <f>'NEW SNOW'!AF103</f>
        <v>0</v>
      </c>
      <c r="AI84" s="4">
        <v>1980</v>
      </c>
      <c r="AJ84" s="28">
        <f t="shared" ref="AJ84:AW115" si="27">IF(OR(B84="T",B84=0,B84="M",B84="TR" ), " ", B84)</f>
        <v>10.6</v>
      </c>
      <c r="AK84" s="28">
        <f t="shared" si="27"/>
        <v>2.4</v>
      </c>
      <c r="AL84" s="28" t="str">
        <f t="shared" si="27"/>
        <v xml:space="preserve"> </v>
      </c>
      <c r="AM84" s="28" t="str">
        <f t="shared" si="27"/>
        <v xml:space="preserve"> </v>
      </c>
      <c r="AN84" s="28" t="str">
        <f t="shared" si="27"/>
        <v xml:space="preserve"> </v>
      </c>
      <c r="AO84" s="28" t="str">
        <f t="shared" si="27"/>
        <v xml:space="preserve"> </v>
      </c>
      <c r="AP84" s="28" t="str">
        <f t="shared" si="27"/>
        <v xml:space="preserve"> </v>
      </c>
      <c r="AQ84" s="28" t="str">
        <f t="shared" si="26"/>
        <v xml:space="preserve"> </v>
      </c>
      <c r="AR84" s="28" t="str">
        <f t="shared" si="26"/>
        <v xml:space="preserve"> </v>
      </c>
      <c r="AS84" s="28" t="str">
        <f t="shared" si="26"/>
        <v xml:space="preserve"> </v>
      </c>
      <c r="AT84" s="28" t="str">
        <f t="shared" si="26"/>
        <v xml:space="preserve"> </v>
      </c>
      <c r="AU84" s="28" t="str">
        <f t="shared" si="26"/>
        <v xml:space="preserve"> </v>
      </c>
      <c r="AV84" s="28">
        <f t="shared" si="26"/>
        <v>2</v>
      </c>
      <c r="AW84" s="28" t="str">
        <f t="shared" si="26"/>
        <v xml:space="preserve"> </v>
      </c>
      <c r="AX84" s="28" t="str">
        <f t="shared" si="26"/>
        <v xml:space="preserve"> </v>
      </c>
      <c r="AY84" s="28" t="str">
        <f t="shared" si="26"/>
        <v xml:space="preserve"> </v>
      </c>
      <c r="AZ84" s="28" t="str">
        <f t="shared" si="23"/>
        <v xml:space="preserve"> </v>
      </c>
      <c r="BA84" s="28" t="str">
        <f t="shared" si="23"/>
        <v xml:space="preserve"> </v>
      </c>
      <c r="BB84" s="28" t="str">
        <f t="shared" si="23"/>
        <v xml:space="preserve"> </v>
      </c>
      <c r="BC84" s="28" t="str">
        <f t="shared" si="23"/>
        <v xml:space="preserve"> </v>
      </c>
      <c r="BD84" s="28" t="str">
        <f t="shared" si="23"/>
        <v xml:space="preserve"> </v>
      </c>
      <c r="BE84" s="28" t="str">
        <f t="shared" si="22"/>
        <v xml:space="preserve"> </v>
      </c>
      <c r="BF84" s="28" t="str">
        <f t="shared" si="22"/>
        <v xml:space="preserve"> </v>
      </c>
      <c r="BG84" s="28" t="str">
        <f t="shared" si="22"/>
        <v xml:space="preserve"> </v>
      </c>
      <c r="BH84" s="28" t="str">
        <f t="shared" si="22"/>
        <v xml:space="preserve"> </v>
      </c>
      <c r="BI84" s="28" t="str">
        <f t="shared" si="22"/>
        <v xml:space="preserve"> </v>
      </c>
      <c r="BJ84" s="28" t="str">
        <f t="shared" si="22"/>
        <v xml:space="preserve"> </v>
      </c>
      <c r="BK84" s="28" t="str">
        <f t="shared" si="22"/>
        <v xml:space="preserve"> </v>
      </c>
      <c r="BL84" s="28" t="str">
        <f t="shared" si="22"/>
        <v xml:space="preserve"> </v>
      </c>
      <c r="BM84" s="28" t="str">
        <f t="shared" si="22"/>
        <v xml:space="preserve"> </v>
      </c>
      <c r="BN84" s="28" t="str">
        <f t="shared" si="14"/>
        <v xml:space="preserve"> </v>
      </c>
      <c r="BO84" s="500"/>
      <c r="BP84" s="28">
        <f t="shared" si="21"/>
        <v>1980</v>
      </c>
      <c r="BQ84" s="28">
        <f t="shared" si="21"/>
        <v>1980</v>
      </c>
      <c r="BR84" s="28" t="str">
        <f t="shared" si="21"/>
        <v xml:space="preserve"> </v>
      </c>
      <c r="BS84" s="28" t="str">
        <f t="shared" si="21"/>
        <v xml:space="preserve"> </v>
      </c>
      <c r="BT84" s="28" t="str">
        <f t="shared" si="21"/>
        <v xml:space="preserve"> </v>
      </c>
      <c r="BU84" s="28" t="str">
        <f t="shared" si="21"/>
        <v xml:space="preserve"> </v>
      </c>
      <c r="BV84" s="28" t="str">
        <f t="shared" si="21"/>
        <v xml:space="preserve"> </v>
      </c>
      <c r="BW84" s="28" t="str">
        <f t="shared" si="21"/>
        <v xml:space="preserve"> </v>
      </c>
      <c r="BX84" s="28" t="str">
        <f t="shared" si="21"/>
        <v xml:space="preserve"> </v>
      </c>
      <c r="BY84" s="28" t="str">
        <f t="shared" si="21"/>
        <v xml:space="preserve"> </v>
      </c>
      <c r="BZ84" s="28" t="str">
        <f t="shared" si="21"/>
        <v xml:space="preserve"> </v>
      </c>
      <c r="CA84" s="28" t="str">
        <f t="shared" si="21"/>
        <v xml:space="preserve"> </v>
      </c>
      <c r="CB84" s="28">
        <f t="shared" si="21"/>
        <v>1980</v>
      </c>
      <c r="CC84" s="28" t="str">
        <f t="shared" ref="CC84:CH115" si="28">IF(OR(O84="T",O84=0,O84="M",O84="TR" ), " ", $AI84)</f>
        <v xml:space="preserve"> </v>
      </c>
      <c r="CD84" s="28" t="str">
        <f t="shared" si="28"/>
        <v xml:space="preserve"> </v>
      </c>
      <c r="CE84" s="28" t="str">
        <f t="shared" si="28"/>
        <v xml:space="preserve"> </v>
      </c>
      <c r="CF84" s="28" t="str">
        <f t="shared" si="25"/>
        <v xml:space="preserve"> </v>
      </c>
      <c r="CG84" s="28" t="str">
        <f t="shared" si="25"/>
        <v xml:space="preserve"> </v>
      </c>
      <c r="CH84" s="28" t="str">
        <f t="shared" si="25"/>
        <v xml:space="preserve"> </v>
      </c>
      <c r="CI84" s="28" t="str">
        <f t="shared" si="25"/>
        <v xml:space="preserve"> </v>
      </c>
      <c r="CJ84" s="28" t="str">
        <f t="shared" si="25"/>
        <v xml:space="preserve"> </v>
      </c>
      <c r="CK84" s="28" t="str">
        <f t="shared" si="25"/>
        <v xml:space="preserve"> </v>
      </c>
      <c r="CL84" s="28" t="str">
        <f t="shared" si="25"/>
        <v xml:space="preserve"> </v>
      </c>
      <c r="CM84" s="28" t="str">
        <f t="shared" si="25"/>
        <v xml:space="preserve"> </v>
      </c>
      <c r="CN84" s="28" t="str">
        <f t="shared" si="25"/>
        <v xml:space="preserve"> </v>
      </c>
      <c r="CO84" s="28" t="str">
        <f t="shared" si="25"/>
        <v xml:space="preserve"> </v>
      </c>
      <c r="CP84" s="28" t="str">
        <f t="shared" si="25"/>
        <v xml:space="preserve"> </v>
      </c>
      <c r="CQ84" s="28" t="str">
        <f t="shared" si="25"/>
        <v xml:space="preserve"> </v>
      </c>
      <c r="CR84" s="28" t="str">
        <f t="shared" si="24"/>
        <v xml:space="preserve"> </v>
      </c>
      <c r="CS84" s="28" t="str">
        <f t="shared" si="24"/>
        <v xml:space="preserve"> </v>
      </c>
      <c r="CT84" s="28" t="str">
        <f t="shared" si="24"/>
        <v xml:space="preserve"> </v>
      </c>
      <c r="CU84" s="500"/>
    </row>
    <row r="85" spans="1:99">
      <c r="A85" s="4">
        <v>1981</v>
      </c>
      <c r="B85" s="9">
        <f>'NEW SNOW'!B104</f>
        <v>0</v>
      </c>
      <c r="C85" s="9">
        <f>'NEW SNOW'!C104</f>
        <v>0</v>
      </c>
      <c r="D85" s="9">
        <f>'NEW SNOW'!D104</f>
        <v>0</v>
      </c>
      <c r="E85" s="9">
        <f>'NEW SNOW'!E104</f>
        <v>0</v>
      </c>
      <c r="F85" s="9">
        <f>'NEW SNOW'!F104</f>
        <v>0</v>
      </c>
      <c r="G85" s="9">
        <f>'NEW SNOW'!G104</f>
        <v>0</v>
      </c>
      <c r="H85" s="9">
        <f>'NEW SNOW'!H104</f>
        <v>0</v>
      </c>
      <c r="I85" s="9">
        <f>'NEW SNOW'!I104</f>
        <v>0</v>
      </c>
      <c r="J85" s="9">
        <f>'NEW SNOW'!J104</f>
        <v>0</v>
      </c>
      <c r="K85" s="9">
        <f>'NEW SNOW'!K104</f>
        <v>0</v>
      </c>
      <c r="L85" s="9">
        <f>'NEW SNOW'!L104</f>
        <v>0</v>
      </c>
      <c r="M85" s="9">
        <f>'NEW SNOW'!M104</f>
        <v>0</v>
      </c>
      <c r="N85" s="9">
        <f>'NEW SNOW'!N104</f>
        <v>0</v>
      </c>
      <c r="O85" s="9">
        <f>'NEW SNOW'!O104</f>
        <v>0</v>
      </c>
      <c r="P85" s="9">
        <f>'NEW SNOW'!P104</f>
        <v>0</v>
      </c>
      <c r="Q85" s="9">
        <f>'NEW SNOW'!Q104</f>
        <v>0</v>
      </c>
      <c r="R85" s="9">
        <f>'NEW SNOW'!R104</f>
        <v>0</v>
      </c>
      <c r="S85" s="9">
        <f>'NEW SNOW'!S104</f>
        <v>0.1</v>
      </c>
      <c r="T85" s="9">
        <f>'NEW SNOW'!T104</f>
        <v>0.1</v>
      </c>
      <c r="U85" s="9">
        <f>'NEW SNOW'!U104</f>
        <v>0</v>
      </c>
      <c r="V85" s="9">
        <f>'NEW SNOW'!V104</f>
        <v>0</v>
      </c>
      <c r="W85" s="9">
        <f>'NEW SNOW'!W104</f>
        <v>0</v>
      </c>
      <c r="X85" s="9" t="str">
        <f>'NEW SNOW'!X104</f>
        <v>T</v>
      </c>
      <c r="Y85" s="9">
        <f>'NEW SNOW'!Y104</f>
        <v>0</v>
      </c>
      <c r="Z85" s="9">
        <f>'NEW SNOW'!Z104</f>
        <v>0</v>
      </c>
      <c r="AA85" s="9">
        <f>'NEW SNOW'!AA104</f>
        <v>0</v>
      </c>
      <c r="AB85" s="9">
        <f>'NEW SNOW'!AB104</f>
        <v>0</v>
      </c>
      <c r="AC85" s="9">
        <f>'NEW SNOW'!AC104</f>
        <v>0</v>
      </c>
      <c r="AD85" s="9">
        <f>'NEW SNOW'!AD104</f>
        <v>0</v>
      </c>
      <c r="AE85" s="9">
        <f>'NEW SNOW'!AE104</f>
        <v>0</v>
      </c>
      <c r="AF85" s="9">
        <f>'NEW SNOW'!AF104</f>
        <v>0</v>
      </c>
      <c r="AI85" s="4">
        <v>1981</v>
      </c>
      <c r="AJ85" s="28" t="str">
        <f t="shared" si="27"/>
        <v xml:space="preserve"> </v>
      </c>
      <c r="AK85" s="28" t="str">
        <f t="shared" si="27"/>
        <v xml:space="preserve"> </v>
      </c>
      <c r="AL85" s="28" t="str">
        <f t="shared" si="27"/>
        <v xml:space="preserve"> </v>
      </c>
      <c r="AM85" s="28" t="str">
        <f t="shared" si="27"/>
        <v xml:space="preserve"> </v>
      </c>
      <c r="AN85" s="28" t="str">
        <f t="shared" si="27"/>
        <v xml:space="preserve"> </v>
      </c>
      <c r="AO85" s="28" t="str">
        <f t="shared" si="27"/>
        <v xml:space="preserve"> </v>
      </c>
      <c r="AP85" s="28" t="str">
        <f t="shared" si="27"/>
        <v xml:space="preserve"> </v>
      </c>
      <c r="AQ85" s="28" t="str">
        <f t="shared" si="26"/>
        <v xml:space="preserve"> </v>
      </c>
      <c r="AR85" s="28" t="str">
        <f t="shared" si="26"/>
        <v xml:space="preserve"> </v>
      </c>
      <c r="AS85" s="28" t="str">
        <f t="shared" si="26"/>
        <v xml:space="preserve"> </v>
      </c>
      <c r="AT85" s="28" t="str">
        <f t="shared" si="26"/>
        <v xml:space="preserve"> </v>
      </c>
      <c r="AU85" s="28" t="str">
        <f t="shared" si="26"/>
        <v xml:space="preserve"> </v>
      </c>
      <c r="AV85" s="28" t="str">
        <f t="shared" si="26"/>
        <v xml:space="preserve"> </v>
      </c>
      <c r="AW85" s="28" t="str">
        <f t="shared" si="26"/>
        <v xml:space="preserve"> </v>
      </c>
      <c r="AX85" s="28" t="str">
        <f t="shared" si="26"/>
        <v xml:space="preserve"> </v>
      </c>
      <c r="AY85" s="28" t="str">
        <f t="shared" si="26"/>
        <v xml:space="preserve"> </v>
      </c>
      <c r="AZ85" s="28" t="str">
        <f t="shared" si="23"/>
        <v xml:space="preserve"> </v>
      </c>
      <c r="BA85" s="28">
        <f t="shared" si="23"/>
        <v>0.1</v>
      </c>
      <c r="BB85" s="28">
        <f t="shared" si="23"/>
        <v>0.1</v>
      </c>
      <c r="BC85" s="28" t="str">
        <f t="shared" si="23"/>
        <v xml:space="preserve"> </v>
      </c>
      <c r="BD85" s="28" t="str">
        <f t="shared" si="23"/>
        <v xml:space="preserve"> </v>
      </c>
      <c r="BE85" s="28" t="str">
        <f t="shared" si="22"/>
        <v xml:space="preserve"> </v>
      </c>
      <c r="BF85" s="28" t="str">
        <f t="shared" si="22"/>
        <v xml:space="preserve"> </v>
      </c>
      <c r="BG85" s="28" t="str">
        <f t="shared" si="22"/>
        <v xml:space="preserve"> </v>
      </c>
      <c r="BH85" s="28" t="str">
        <f t="shared" si="22"/>
        <v xml:space="preserve"> </v>
      </c>
      <c r="BI85" s="28" t="str">
        <f t="shared" si="22"/>
        <v xml:space="preserve"> </v>
      </c>
      <c r="BJ85" s="28" t="str">
        <f t="shared" si="22"/>
        <v xml:space="preserve"> </v>
      </c>
      <c r="BK85" s="28" t="str">
        <f t="shared" si="22"/>
        <v xml:space="preserve"> </v>
      </c>
      <c r="BL85" s="28" t="str">
        <f t="shared" si="22"/>
        <v xml:space="preserve"> </v>
      </c>
      <c r="BM85" s="28" t="str">
        <f t="shared" si="22"/>
        <v xml:space="preserve"> </v>
      </c>
      <c r="BN85" s="28" t="str">
        <f t="shared" si="14"/>
        <v xml:space="preserve"> </v>
      </c>
      <c r="BO85" s="500"/>
      <c r="BP85" s="28" t="str">
        <f t="shared" ref="BP85:CB104" si="29">IF(OR(B85="T",B85=0,B85="M",B85="TR" ), " ", $AI85)</f>
        <v xml:space="preserve"> </v>
      </c>
      <c r="BQ85" s="28" t="str">
        <f t="shared" si="29"/>
        <v xml:space="preserve"> </v>
      </c>
      <c r="BR85" s="28" t="str">
        <f t="shared" si="29"/>
        <v xml:space="preserve"> </v>
      </c>
      <c r="BS85" s="28" t="str">
        <f t="shared" si="29"/>
        <v xml:space="preserve"> </v>
      </c>
      <c r="BT85" s="28" t="str">
        <f t="shared" si="29"/>
        <v xml:space="preserve"> </v>
      </c>
      <c r="BU85" s="28" t="str">
        <f t="shared" si="29"/>
        <v xml:space="preserve"> </v>
      </c>
      <c r="BV85" s="28" t="str">
        <f t="shared" si="29"/>
        <v xml:space="preserve"> </v>
      </c>
      <c r="BW85" s="28" t="str">
        <f t="shared" si="29"/>
        <v xml:space="preserve"> </v>
      </c>
      <c r="BX85" s="28" t="str">
        <f t="shared" si="29"/>
        <v xml:space="preserve"> </v>
      </c>
      <c r="BY85" s="28" t="str">
        <f t="shared" si="29"/>
        <v xml:space="preserve"> </v>
      </c>
      <c r="BZ85" s="28" t="str">
        <f t="shared" si="29"/>
        <v xml:space="preserve"> </v>
      </c>
      <c r="CA85" s="28" t="str">
        <f t="shared" si="29"/>
        <v xml:space="preserve"> </v>
      </c>
      <c r="CB85" s="28" t="str">
        <f t="shared" si="29"/>
        <v xml:space="preserve"> </v>
      </c>
      <c r="CC85" s="28" t="str">
        <f t="shared" si="28"/>
        <v xml:space="preserve"> </v>
      </c>
      <c r="CD85" s="28" t="str">
        <f t="shared" si="28"/>
        <v xml:space="preserve"> </v>
      </c>
      <c r="CE85" s="28" t="str">
        <f t="shared" si="28"/>
        <v xml:space="preserve"> </v>
      </c>
      <c r="CF85" s="28" t="str">
        <f t="shared" si="25"/>
        <v xml:space="preserve"> </v>
      </c>
      <c r="CG85" s="28">
        <f t="shared" si="25"/>
        <v>1981</v>
      </c>
      <c r="CH85" s="28">
        <f t="shared" si="25"/>
        <v>1981</v>
      </c>
      <c r="CI85" s="28" t="str">
        <f t="shared" si="25"/>
        <v xml:space="preserve"> </v>
      </c>
      <c r="CJ85" s="28" t="str">
        <f t="shared" si="25"/>
        <v xml:space="preserve"> </v>
      </c>
      <c r="CK85" s="28" t="str">
        <f t="shared" si="25"/>
        <v xml:space="preserve"> </v>
      </c>
      <c r="CL85" s="28" t="str">
        <f t="shared" si="25"/>
        <v xml:space="preserve"> </v>
      </c>
      <c r="CM85" s="28" t="str">
        <f t="shared" si="25"/>
        <v xml:space="preserve"> </v>
      </c>
      <c r="CN85" s="28" t="str">
        <f t="shared" si="25"/>
        <v xml:space="preserve"> </v>
      </c>
      <c r="CO85" s="28" t="str">
        <f t="shared" si="25"/>
        <v xml:space="preserve"> </v>
      </c>
      <c r="CP85" s="28" t="str">
        <f t="shared" si="25"/>
        <v xml:space="preserve"> </v>
      </c>
      <c r="CQ85" s="28" t="str">
        <f t="shared" si="25"/>
        <v xml:space="preserve"> </v>
      </c>
      <c r="CR85" s="28" t="str">
        <f t="shared" si="24"/>
        <v xml:space="preserve"> </v>
      </c>
      <c r="CS85" s="28" t="str">
        <f t="shared" si="24"/>
        <v xml:space="preserve"> </v>
      </c>
      <c r="CT85" s="28" t="str">
        <f t="shared" si="24"/>
        <v xml:space="preserve"> </v>
      </c>
      <c r="CU85" s="500"/>
    </row>
    <row r="86" spans="1:99">
      <c r="A86" s="4">
        <v>1982</v>
      </c>
      <c r="B86" s="9">
        <f>'NEW SNOW'!B105</f>
        <v>0</v>
      </c>
      <c r="C86" s="9">
        <f>'NEW SNOW'!C105</f>
        <v>0</v>
      </c>
      <c r="D86" s="9">
        <f>'NEW SNOW'!D105</f>
        <v>0</v>
      </c>
      <c r="E86" s="9">
        <f>'NEW SNOW'!E105</f>
        <v>0</v>
      </c>
      <c r="F86" s="9">
        <f>'NEW SNOW'!F105</f>
        <v>0</v>
      </c>
      <c r="G86" s="9">
        <f>'NEW SNOW'!G105</f>
        <v>0</v>
      </c>
      <c r="H86" s="9" t="str">
        <f>'NEW SNOW'!H105</f>
        <v>T</v>
      </c>
      <c r="I86" s="9">
        <f>'NEW SNOW'!I105</f>
        <v>0</v>
      </c>
      <c r="J86" s="9">
        <f>'NEW SNOW'!J105</f>
        <v>0</v>
      </c>
      <c r="K86" s="9">
        <f>'NEW SNOW'!K105</f>
        <v>0</v>
      </c>
      <c r="L86" s="9">
        <f>'NEW SNOW'!L105</f>
        <v>0</v>
      </c>
      <c r="M86" s="9">
        <f>'NEW SNOW'!M105</f>
        <v>0</v>
      </c>
      <c r="N86" s="9">
        <f>'NEW SNOW'!N105</f>
        <v>0</v>
      </c>
      <c r="O86" s="9">
        <f>'NEW SNOW'!O105</f>
        <v>0</v>
      </c>
      <c r="P86" s="9" t="str">
        <f>'NEW SNOW'!P105</f>
        <v>T</v>
      </c>
      <c r="Q86" s="9">
        <f>'NEW SNOW'!Q105</f>
        <v>0</v>
      </c>
      <c r="R86" s="9">
        <f>'NEW SNOW'!R105</f>
        <v>0</v>
      </c>
      <c r="S86" s="9">
        <f>'NEW SNOW'!S105</f>
        <v>0</v>
      </c>
      <c r="T86" s="9">
        <f>'NEW SNOW'!T105</f>
        <v>0</v>
      </c>
      <c r="U86" s="9">
        <f>'NEW SNOW'!U105</f>
        <v>0</v>
      </c>
      <c r="V86" s="9">
        <f>'NEW SNOW'!V105</f>
        <v>0</v>
      </c>
      <c r="W86" s="9">
        <f>'NEW SNOW'!W105</f>
        <v>0</v>
      </c>
      <c r="X86" s="9">
        <f>'NEW SNOW'!X105</f>
        <v>0</v>
      </c>
      <c r="Y86" s="9">
        <f>'NEW SNOW'!Y105</f>
        <v>0</v>
      </c>
      <c r="Z86" s="9">
        <f>'NEW SNOW'!Z105</f>
        <v>0</v>
      </c>
      <c r="AA86" s="9">
        <f>'NEW SNOW'!AA105</f>
        <v>0</v>
      </c>
      <c r="AB86" s="9">
        <f>'NEW SNOW'!AB105</f>
        <v>0</v>
      </c>
      <c r="AC86" s="9">
        <f>'NEW SNOW'!AC105</f>
        <v>0</v>
      </c>
      <c r="AD86" s="9">
        <f>'NEW SNOW'!AD105</f>
        <v>0</v>
      </c>
      <c r="AE86" s="9">
        <f>'NEW SNOW'!AE105</f>
        <v>0</v>
      </c>
      <c r="AF86" s="9">
        <f>'NEW SNOW'!AF105</f>
        <v>0</v>
      </c>
      <c r="AI86" s="4">
        <v>1982</v>
      </c>
      <c r="AJ86" s="28" t="str">
        <f t="shared" si="27"/>
        <v xml:space="preserve"> </v>
      </c>
      <c r="AK86" s="28" t="str">
        <f t="shared" si="27"/>
        <v xml:space="preserve"> </v>
      </c>
      <c r="AL86" s="28" t="str">
        <f t="shared" si="27"/>
        <v xml:space="preserve"> </v>
      </c>
      <c r="AM86" s="28" t="str">
        <f t="shared" si="27"/>
        <v xml:space="preserve"> </v>
      </c>
      <c r="AN86" s="28" t="str">
        <f t="shared" si="27"/>
        <v xml:space="preserve"> </v>
      </c>
      <c r="AO86" s="28" t="str">
        <f t="shared" si="27"/>
        <v xml:space="preserve"> </v>
      </c>
      <c r="AP86" s="28" t="str">
        <f t="shared" si="27"/>
        <v xml:space="preserve"> </v>
      </c>
      <c r="AQ86" s="28" t="str">
        <f t="shared" si="26"/>
        <v xml:space="preserve"> </v>
      </c>
      <c r="AR86" s="28" t="str">
        <f t="shared" si="26"/>
        <v xml:space="preserve"> </v>
      </c>
      <c r="AS86" s="28" t="str">
        <f t="shared" si="26"/>
        <v xml:space="preserve"> </v>
      </c>
      <c r="AT86" s="28" t="str">
        <f t="shared" si="26"/>
        <v xml:space="preserve"> </v>
      </c>
      <c r="AU86" s="28" t="str">
        <f t="shared" si="26"/>
        <v xml:space="preserve"> </v>
      </c>
      <c r="AV86" s="28" t="str">
        <f t="shared" si="26"/>
        <v xml:space="preserve"> </v>
      </c>
      <c r="AW86" s="28" t="str">
        <f t="shared" si="26"/>
        <v xml:space="preserve"> </v>
      </c>
      <c r="AX86" s="28" t="str">
        <f t="shared" si="26"/>
        <v xml:space="preserve"> </v>
      </c>
      <c r="AY86" s="28" t="str">
        <f t="shared" si="26"/>
        <v xml:space="preserve"> </v>
      </c>
      <c r="AZ86" s="28" t="str">
        <f t="shared" si="23"/>
        <v xml:space="preserve"> </v>
      </c>
      <c r="BA86" s="28" t="str">
        <f t="shared" si="23"/>
        <v xml:space="preserve"> </v>
      </c>
      <c r="BB86" s="28" t="str">
        <f t="shared" si="23"/>
        <v xml:space="preserve"> </v>
      </c>
      <c r="BC86" s="28" t="str">
        <f t="shared" si="23"/>
        <v xml:space="preserve"> </v>
      </c>
      <c r="BD86" s="28" t="str">
        <f t="shared" si="23"/>
        <v xml:space="preserve"> </v>
      </c>
      <c r="BE86" s="28" t="str">
        <f t="shared" si="22"/>
        <v xml:space="preserve"> </v>
      </c>
      <c r="BF86" s="28" t="str">
        <f t="shared" si="22"/>
        <v xml:space="preserve"> </v>
      </c>
      <c r="BG86" s="28" t="str">
        <f t="shared" si="22"/>
        <v xml:space="preserve"> </v>
      </c>
      <c r="BH86" s="28" t="str">
        <f t="shared" si="22"/>
        <v xml:space="preserve"> </v>
      </c>
      <c r="BI86" s="28" t="str">
        <f t="shared" si="22"/>
        <v xml:space="preserve"> </v>
      </c>
      <c r="BJ86" s="28" t="str">
        <f t="shared" si="22"/>
        <v xml:space="preserve"> </v>
      </c>
      <c r="BK86" s="28" t="str">
        <f t="shared" si="22"/>
        <v xml:space="preserve"> </v>
      </c>
      <c r="BL86" s="28" t="str">
        <f t="shared" si="22"/>
        <v xml:space="preserve"> </v>
      </c>
      <c r="BM86" s="28" t="str">
        <f t="shared" si="22"/>
        <v xml:space="preserve"> </v>
      </c>
      <c r="BN86" s="28" t="str">
        <f t="shared" si="14"/>
        <v xml:space="preserve"> </v>
      </c>
      <c r="BO86" s="500"/>
      <c r="BP86" s="28" t="str">
        <f t="shared" si="29"/>
        <v xml:space="preserve"> </v>
      </c>
      <c r="BQ86" s="28" t="str">
        <f t="shared" si="29"/>
        <v xml:space="preserve"> </v>
      </c>
      <c r="BR86" s="28" t="str">
        <f t="shared" si="29"/>
        <v xml:space="preserve"> </v>
      </c>
      <c r="BS86" s="28" t="str">
        <f t="shared" si="29"/>
        <v xml:space="preserve"> </v>
      </c>
      <c r="BT86" s="28" t="str">
        <f t="shared" si="29"/>
        <v xml:space="preserve"> </v>
      </c>
      <c r="BU86" s="28" t="str">
        <f t="shared" si="29"/>
        <v xml:space="preserve"> </v>
      </c>
      <c r="BV86" s="28" t="str">
        <f t="shared" si="29"/>
        <v xml:space="preserve"> </v>
      </c>
      <c r="BW86" s="28" t="str">
        <f t="shared" si="29"/>
        <v xml:space="preserve"> </v>
      </c>
      <c r="BX86" s="28" t="str">
        <f t="shared" si="29"/>
        <v xml:space="preserve"> </v>
      </c>
      <c r="BY86" s="28" t="str">
        <f t="shared" si="29"/>
        <v xml:space="preserve"> </v>
      </c>
      <c r="BZ86" s="28" t="str">
        <f t="shared" si="29"/>
        <v xml:space="preserve"> </v>
      </c>
      <c r="CA86" s="28" t="str">
        <f t="shared" si="29"/>
        <v xml:space="preserve"> </v>
      </c>
      <c r="CB86" s="28" t="str">
        <f t="shared" si="29"/>
        <v xml:space="preserve"> </v>
      </c>
      <c r="CC86" s="28" t="str">
        <f t="shared" si="28"/>
        <v xml:space="preserve"> </v>
      </c>
      <c r="CD86" s="28" t="str">
        <f t="shared" si="28"/>
        <v xml:space="preserve"> </v>
      </c>
      <c r="CE86" s="28" t="str">
        <f t="shared" si="28"/>
        <v xml:space="preserve"> </v>
      </c>
      <c r="CF86" s="28" t="str">
        <f t="shared" si="25"/>
        <v xml:space="preserve"> </v>
      </c>
      <c r="CG86" s="28" t="str">
        <f t="shared" si="25"/>
        <v xml:space="preserve"> </v>
      </c>
      <c r="CH86" s="28" t="str">
        <f t="shared" si="25"/>
        <v xml:space="preserve"> </v>
      </c>
      <c r="CI86" s="28" t="str">
        <f t="shared" si="25"/>
        <v xml:space="preserve"> </v>
      </c>
      <c r="CJ86" s="28" t="str">
        <f t="shared" si="25"/>
        <v xml:space="preserve"> </v>
      </c>
      <c r="CK86" s="28" t="str">
        <f t="shared" si="25"/>
        <v xml:space="preserve"> </v>
      </c>
      <c r="CL86" s="28" t="str">
        <f t="shared" si="25"/>
        <v xml:space="preserve"> </v>
      </c>
      <c r="CM86" s="28" t="str">
        <f t="shared" si="25"/>
        <v xml:space="preserve"> </v>
      </c>
      <c r="CN86" s="28" t="str">
        <f t="shared" si="25"/>
        <v xml:space="preserve"> </v>
      </c>
      <c r="CO86" s="28" t="str">
        <f t="shared" si="25"/>
        <v xml:space="preserve"> </v>
      </c>
      <c r="CP86" s="28" t="str">
        <f t="shared" si="25"/>
        <v xml:space="preserve"> </v>
      </c>
      <c r="CQ86" s="28" t="str">
        <f t="shared" si="25"/>
        <v xml:space="preserve"> </v>
      </c>
      <c r="CR86" s="28" t="str">
        <f t="shared" si="24"/>
        <v xml:space="preserve"> </v>
      </c>
      <c r="CS86" s="28" t="str">
        <f t="shared" si="24"/>
        <v xml:space="preserve"> </v>
      </c>
      <c r="CT86" s="28" t="str">
        <f t="shared" si="24"/>
        <v xml:space="preserve"> </v>
      </c>
      <c r="CU86" s="500"/>
    </row>
    <row r="87" spans="1:99">
      <c r="A87" s="4">
        <v>1983</v>
      </c>
      <c r="B87" s="9">
        <f>'NEW SNOW'!B106</f>
        <v>0</v>
      </c>
      <c r="C87" s="9">
        <f>'NEW SNOW'!C106</f>
        <v>0</v>
      </c>
      <c r="D87" s="9">
        <f>'NEW SNOW'!D106</f>
        <v>0</v>
      </c>
      <c r="E87" s="9">
        <f>'NEW SNOW'!E106</f>
        <v>0</v>
      </c>
      <c r="F87" s="9">
        <f>'NEW SNOW'!F106</f>
        <v>0</v>
      </c>
      <c r="G87" s="9">
        <f>'NEW SNOW'!G106</f>
        <v>0</v>
      </c>
      <c r="H87" s="9">
        <f>'NEW SNOW'!H106</f>
        <v>0</v>
      </c>
      <c r="I87" s="9">
        <f>'NEW SNOW'!I106</f>
        <v>0</v>
      </c>
      <c r="J87" s="9">
        <f>'NEW SNOW'!J106</f>
        <v>0</v>
      </c>
      <c r="K87" s="9">
        <f>'NEW SNOW'!K106</f>
        <v>0</v>
      </c>
      <c r="L87" s="9">
        <f>'NEW SNOW'!L106</f>
        <v>0</v>
      </c>
      <c r="M87" s="9">
        <f>'NEW SNOW'!M106</f>
        <v>0</v>
      </c>
      <c r="N87" s="9">
        <f>'NEW SNOW'!N106</f>
        <v>0</v>
      </c>
      <c r="O87" s="9">
        <f>'NEW SNOW'!O106</f>
        <v>0</v>
      </c>
      <c r="P87" s="9">
        <f>'NEW SNOW'!P106</f>
        <v>0</v>
      </c>
      <c r="Q87" s="9">
        <f>'NEW SNOW'!Q106</f>
        <v>0</v>
      </c>
      <c r="R87" s="9">
        <f>'NEW SNOW'!R106</f>
        <v>0</v>
      </c>
      <c r="S87" s="9">
        <f>'NEW SNOW'!S106</f>
        <v>0</v>
      </c>
      <c r="T87" s="9">
        <f>'NEW SNOW'!T106</f>
        <v>0</v>
      </c>
      <c r="U87" s="9">
        <f>'NEW SNOW'!U106</f>
        <v>0</v>
      </c>
      <c r="V87" s="9">
        <f>'NEW SNOW'!V106</f>
        <v>0</v>
      </c>
      <c r="W87" s="9">
        <f>'NEW SNOW'!W106</f>
        <v>0</v>
      </c>
      <c r="X87" s="9">
        <f>'NEW SNOW'!X106</f>
        <v>0</v>
      </c>
      <c r="Y87" s="9">
        <f>'NEW SNOW'!Y106</f>
        <v>0</v>
      </c>
      <c r="Z87" s="9">
        <f>'NEW SNOW'!Z106</f>
        <v>0</v>
      </c>
      <c r="AA87" s="9">
        <f>'NEW SNOW'!AA106</f>
        <v>0</v>
      </c>
      <c r="AB87" s="9">
        <f>'NEW SNOW'!AB106</f>
        <v>0</v>
      </c>
      <c r="AC87" s="9">
        <f>'NEW SNOW'!AC106</f>
        <v>0</v>
      </c>
      <c r="AD87" s="9">
        <f>'NEW SNOW'!AD106</f>
        <v>0</v>
      </c>
      <c r="AE87" s="9">
        <f>'NEW SNOW'!AE106</f>
        <v>0</v>
      </c>
      <c r="AF87" s="9">
        <f>'NEW SNOW'!AF106</f>
        <v>0</v>
      </c>
      <c r="AI87" s="4">
        <v>1983</v>
      </c>
      <c r="AJ87" s="28" t="str">
        <f t="shared" si="27"/>
        <v xml:space="preserve"> </v>
      </c>
      <c r="AK87" s="28" t="str">
        <f t="shared" si="27"/>
        <v xml:space="preserve"> </v>
      </c>
      <c r="AL87" s="28" t="str">
        <f t="shared" si="27"/>
        <v xml:space="preserve"> </v>
      </c>
      <c r="AM87" s="28" t="str">
        <f t="shared" si="27"/>
        <v xml:space="preserve"> </v>
      </c>
      <c r="AN87" s="28" t="str">
        <f t="shared" si="27"/>
        <v xml:space="preserve"> </v>
      </c>
      <c r="AO87" s="28" t="str">
        <f t="shared" si="27"/>
        <v xml:space="preserve"> </v>
      </c>
      <c r="AP87" s="28" t="str">
        <f t="shared" si="27"/>
        <v xml:space="preserve"> </v>
      </c>
      <c r="AQ87" s="28" t="str">
        <f t="shared" si="26"/>
        <v xml:space="preserve"> </v>
      </c>
      <c r="AR87" s="28" t="str">
        <f t="shared" si="26"/>
        <v xml:space="preserve"> </v>
      </c>
      <c r="AS87" s="28" t="str">
        <f t="shared" si="26"/>
        <v xml:space="preserve"> </v>
      </c>
      <c r="AT87" s="28" t="str">
        <f t="shared" si="26"/>
        <v xml:space="preserve"> </v>
      </c>
      <c r="AU87" s="28" t="str">
        <f t="shared" si="26"/>
        <v xml:space="preserve"> </v>
      </c>
      <c r="AV87" s="28" t="str">
        <f t="shared" si="26"/>
        <v xml:space="preserve"> </v>
      </c>
      <c r="AW87" s="28" t="str">
        <f t="shared" si="26"/>
        <v xml:space="preserve"> </v>
      </c>
      <c r="AX87" s="28" t="str">
        <f t="shared" si="26"/>
        <v xml:space="preserve"> </v>
      </c>
      <c r="AY87" s="28" t="str">
        <f t="shared" si="26"/>
        <v xml:space="preserve"> </v>
      </c>
      <c r="AZ87" s="28" t="str">
        <f t="shared" si="23"/>
        <v xml:space="preserve"> </v>
      </c>
      <c r="BA87" s="28" t="str">
        <f t="shared" si="23"/>
        <v xml:space="preserve"> </v>
      </c>
      <c r="BB87" s="28" t="str">
        <f t="shared" si="23"/>
        <v xml:space="preserve"> </v>
      </c>
      <c r="BC87" s="28" t="str">
        <f t="shared" si="23"/>
        <v xml:space="preserve"> </v>
      </c>
      <c r="BD87" s="28" t="str">
        <f t="shared" si="23"/>
        <v xml:space="preserve"> </v>
      </c>
      <c r="BE87" s="28" t="str">
        <f t="shared" si="22"/>
        <v xml:space="preserve"> </v>
      </c>
      <c r="BF87" s="28" t="str">
        <f t="shared" si="22"/>
        <v xml:space="preserve"> </v>
      </c>
      <c r="BG87" s="28" t="str">
        <f t="shared" si="22"/>
        <v xml:space="preserve"> </v>
      </c>
      <c r="BH87" s="28" t="str">
        <f t="shared" si="22"/>
        <v xml:space="preserve"> </v>
      </c>
      <c r="BI87" s="28" t="str">
        <f t="shared" si="22"/>
        <v xml:space="preserve"> </v>
      </c>
      <c r="BJ87" s="28" t="str">
        <f t="shared" si="22"/>
        <v xml:space="preserve"> </v>
      </c>
      <c r="BK87" s="28" t="str">
        <f t="shared" si="22"/>
        <v xml:space="preserve"> </v>
      </c>
      <c r="BL87" s="28" t="str">
        <f t="shared" si="22"/>
        <v xml:space="preserve"> </v>
      </c>
      <c r="BM87" s="28" t="str">
        <f t="shared" si="22"/>
        <v xml:space="preserve"> </v>
      </c>
      <c r="BN87" s="28" t="str">
        <f t="shared" si="14"/>
        <v xml:space="preserve"> </v>
      </c>
      <c r="BO87" s="500"/>
      <c r="BP87" s="28" t="str">
        <f t="shared" si="29"/>
        <v xml:space="preserve"> </v>
      </c>
      <c r="BQ87" s="28" t="str">
        <f t="shared" si="29"/>
        <v xml:space="preserve"> </v>
      </c>
      <c r="BR87" s="28" t="str">
        <f t="shared" si="29"/>
        <v xml:space="preserve"> </v>
      </c>
      <c r="BS87" s="28" t="str">
        <f t="shared" si="29"/>
        <v xml:space="preserve"> </v>
      </c>
      <c r="BT87" s="28" t="str">
        <f t="shared" si="29"/>
        <v xml:space="preserve"> </v>
      </c>
      <c r="BU87" s="28" t="str">
        <f t="shared" si="29"/>
        <v xml:space="preserve"> </v>
      </c>
      <c r="BV87" s="28" t="str">
        <f t="shared" si="29"/>
        <v xml:space="preserve"> </v>
      </c>
      <c r="BW87" s="28" t="str">
        <f t="shared" si="29"/>
        <v xml:space="preserve"> </v>
      </c>
      <c r="BX87" s="28" t="str">
        <f t="shared" si="29"/>
        <v xml:space="preserve"> </v>
      </c>
      <c r="BY87" s="28" t="str">
        <f t="shared" si="29"/>
        <v xml:space="preserve"> </v>
      </c>
      <c r="BZ87" s="28" t="str">
        <f t="shared" si="29"/>
        <v xml:space="preserve"> </v>
      </c>
      <c r="CA87" s="28" t="str">
        <f t="shared" si="29"/>
        <v xml:space="preserve"> </v>
      </c>
      <c r="CB87" s="28" t="str">
        <f t="shared" si="29"/>
        <v xml:space="preserve"> </v>
      </c>
      <c r="CC87" s="28" t="str">
        <f t="shared" si="28"/>
        <v xml:space="preserve"> </v>
      </c>
      <c r="CD87" s="28" t="str">
        <f t="shared" si="28"/>
        <v xml:space="preserve"> </v>
      </c>
      <c r="CE87" s="28" t="str">
        <f t="shared" si="28"/>
        <v xml:space="preserve"> </v>
      </c>
      <c r="CF87" s="28" t="str">
        <f t="shared" si="25"/>
        <v xml:space="preserve"> </v>
      </c>
      <c r="CG87" s="28" t="str">
        <f t="shared" si="25"/>
        <v xml:space="preserve"> </v>
      </c>
      <c r="CH87" s="28" t="str">
        <f t="shared" si="25"/>
        <v xml:space="preserve"> </v>
      </c>
      <c r="CI87" s="28" t="str">
        <f t="shared" si="25"/>
        <v xml:space="preserve"> </v>
      </c>
      <c r="CJ87" s="28" t="str">
        <f t="shared" si="25"/>
        <v xml:space="preserve"> </v>
      </c>
      <c r="CK87" s="28" t="str">
        <f t="shared" si="25"/>
        <v xml:space="preserve"> </v>
      </c>
      <c r="CL87" s="28" t="str">
        <f t="shared" si="25"/>
        <v xml:space="preserve"> </v>
      </c>
      <c r="CM87" s="28" t="str">
        <f t="shared" si="25"/>
        <v xml:space="preserve"> </v>
      </c>
      <c r="CN87" s="28" t="str">
        <f t="shared" si="25"/>
        <v xml:space="preserve"> </v>
      </c>
      <c r="CO87" s="28" t="str">
        <f t="shared" si="25"/>
        <v xml:space="preserve"> </v>
      </c>
      <c r="CP87" s="28" t="str">
        <f t="shared" si="25"/>
        <v xml:space="preserve"> </v>
      </c>
      <c r="CQ87" s="28" t="str">
        <f t="shared" si="25"/>
        <v xml:space="preserve"> </v>
      </c>
      <c r="CR87" s="28" t="str">
        <f t="shared" si="24"/>
        <v xml:space="preserve"> </v>
      </c>
      <c r="CS87" s="28" t="str">
        <f t="shared" si="24"/>
        <v xml:space="preserve"> </v>
      </c>
      <c r="CT87" s="28" t="str">
        <f t="shared" si="24"/>
        <v xml:space="preserve"> </v>
      </c>
      <c r="CU87" s="500"/>
    </row>
    <row r="88" spans="1:99">
      <c r="A88" s="4">
        <v>1984</v>
      </c>
      <c r="B88" s="9">
        <f>'NEW SNOW'!B107</f>
        <v>0</v>
      </c>
      <c r="C88" s="9">
        <f>'NEW SNOW'!C107</f>
        <v>0</v>
      </c>
      <c r="D88" s="9">
        <f>'NEW SNOW'!D107</f>
        <v>0</v>
      </c>
      <c r="E88" s="9" t="str">
        <f>'NEW SNOW'!E107</f>
        <v>T</v>
      </c>
      <c r="F88" s="9">
        <f>'NEW SNOW'!F107</f>
        <v>0</v>
      </c>
      <c r="G88" s="9" t="str">
        <f>'NEW SNOW'!G107</f>
        <v>T</v>
      </c>
      <c r="H88" s="9" t="str">
        <f>'NEW SNOW'!H107</f>
        <v>T</v>
      </c>
      <c r="I88" s="9">
        <f>'NEW SNOW'!I107</f>
        <v>0</v>
      </c>
      <c r="J88" s="9">
        <f>'NEW SNOW'!J107</f>
        <v>0</v>
      </c>
      <c r="K88" s="9">
        <f>'NEW SNOW'!K107</f>
        <v>0</v>
      </c>
      <c r="L88" s="9">
        <f>'NEW SNOW'!L107</f>
        <v>0</v>
      </c>
      <c r="M88" s="9">
        <f>'NEW SNOW'!M107</f>
        <v>0</v>
      </c>
      <c r="N88" s="9" t="str">
        <f>'NEW SNOW'!N107</f>
        <v>T</v>
      </c>
      <c r="O88" s="9">
        <f>'NEW SNOW'!O107</f>
        <v>0</v>
      </c>
      <c r="P88" s="9">
        <f>'NEW SNOW'!P107</f>
        <v>0</v>
      </c>
      <c r="Q88" s="9">
        <f>'NEW SNOW'!Q107</f>
        <v>0</v>
      </c>
      <c r="R88" s="9">
        <f>'NEW SNOW'!R107</f>
        <v>0</v>
      </c>
      <c r="S88" s="9">
        <f>'NEW SNOW'!S107</f>
        <v>0</v>
      </c>
      <c r="T88" s="9">
        <f>'NEW SNOW'!T107</f>
        <v>0</v>
      </c>
      <c r="U88" s="9">
        <f>'NEW SNOW'!U107</f>
        <v>0</v>
      </c>
      <c r="V88" s="9">
        <f>'NEW SNOW'!V107</f>
        <v>0</v>
      </c>
      <c r="W88" s="9">
        <f>'NEW SNOW'!W107</f>
        <v>0</v>
      </c>
      <c r="X88" s="9">
        <f>'NEW SNOW'!X107</f>
        <v>0</v>
      </c>
      <c r="Y88" s="9">
        <f>'NEW SNOW'!Y107</f>
        <v>0</v>
      </c>
      <c r="Z88" s="9">
        <f>'NEW SNOW'!Z107</f>
        <v>0</v>
      </c>
      <c r="AA88" s="9" t="str">
        <f>'NEW SNOW'!AA107</f>
        <v>T</v>
      </c>
      <c r="AB88" s="9">
        <f>'NEW SNOW'!AB107</f>
        <v>0</v>
      </c>
      <c r="AC88" s="9">
        <f>'NEW SNOW'!AC107</f>
        <v>0</v>
      </c>
      <c r="AD88" s="9">
        <f>'NEW SNOW'!AD107</f>
        <v>0.3</v>
      </c>
      <c r="AE88" s="9">
        <f>'NEW SNOW'!AE107</f>
        <v>0</v>
      </c>
      <c r="AF88" s="9">
        <f>'NEW SNOW'!AF107</f>
        <v>0</v>
      </c>
      <c r="AI88" s="4">
        <v>1984</v>
      </c>
      <c r="AJ88" s="28" t="str">
        <f t="shared" si="27"/>
        <v xml:space="preserve"> </v>
      </c>
      <c r="AK88" s="28" t="str">
        <f t="shared" si="27"/>
        <v xml:space="preserve"> </v>
      </c>
      <c r="AL88" s="28" t="str">
        <f t="shared" si="27"/>
        <v xml:space="preserve"> </v>
      </c>
      <c r="AM88" s="28" t="str">
        <f t="shared" si="27"/>
        <v xml:space="preserve"> </v>
      </c>
      <c r="AN88" s="28" t="str">
        <f t="shared" si="27"/>
        <v xml:space="preserve"> </v>
      </c>
      <c r="AO88" s="28" t="str">
        <f t="shared" si="27"/>
        <v xml:space="preserve"> </v>
      </c>
      <c r="AP88" s="28" t="str">
        <f t="shared" si="27"/>
        <v xml:space="preserve"> </v>
      </c>
      <c r="AQ88" s="28" t="str">
        <f t="shared" si="26"/>
        <v xml:space="preserve"> </v>
      </c>
      <c r="AR88" s="28" t="str">
        <f t="shared" si="26"/>
        <v xml:space="preserve"> </v>
      </c>
      <c r="AS88" s="28" t="str">
        <f t="shared" si="26"/>
        <v xml:space="preserve"> </v>
      </c>
      <c r="AT88" s="28" t="str">
        <f t="shared" si="26"/>
        <v xml:space="preserve"> </v>
      </c>
      <c r="AU88" s="28" t="str">
        <f t="shared" si="26"/>
        <v xml:space="preserve"> </v>
      </c>
      <c r="AV88" s="28" t="str">
        <f t="shared" si="26"/>
        <v xml:space="preserve"> </v>
      </c>
      <c r="AW88" s="28" t="str">
        <f t="shared" si="26"/>
        <v xml:space="preserve"> </v>
      </c>
      <c r="AX88" s="28" t="str">
        <f t="shared" si="26"/>
        <v xml:space="preserve"> </v>
      </c>
      <c r="AY88" s="28" t="str">
        <f t="shared" si="26"/>
        <v xml:space="preserve"> </v>
      </c>
      <c r="AZ88" s="28" t="str">
        <f t="shared" si="23"/>
        <v xml:space="preserve"> </v>
      </c>
      <c r="BA88" s="28" t="str">
        <f t="shared" si="23"/>
        <v xml:space="preserve"> </v>
      </c>
      <c r="BB88" s="28" t="str">
        <f t="shared" si="23"/>
        <v xml:space="preserve"> </v>
      </c>
      <c r="BC88" s="28" t="str">
        <f t="shared" si="23"/>
        <v xml:space="preserve"> </v>
      </c>
      <c r="BD88" s="28" t="str">
        <f t="shared" si="23"/>
        <v xml:space="preserve"> </v>
      </c>
      <c r="BE88" s="28" t="str">
        <f t="shared" si="22"/>
        <v xml:space="preserve"> </v>
      </c>
      <c r="BF88" s="28" t="str">
        <f t="shared" si="22"/>
        <v xml:space="preserve"> </v>
      </c>
      <c r="BG88" s="28" t="str">
        <f t="shared" si="22"/>
        <v xml:space="preserve"> </v>
      </c>
      <c r="BH88" s="28" t="str">
        <f t="shared" si="22"/>
        <v xml:space="preserve"> </v>
      </c>
      <c r="BI88" s="28" t="str">
        <f t="shared" si="22"/>
        <v xml:space="preserve"> </v>
      </c>
      <c r="BJ88" s="28" t="str">
        <f t="shared" si="22"/>
        <v xml:space="preserve"> </v>
      </c>
      <c r="BK88" s="28" t="str">
        <f t="shared" si="22"/>
        <v xml:space="preserve"> </v>
      </c>
      <c r="BL88" s="28">
        <f t="shared" si="22"/>
        <v>0.3</v>
      </c>
      <c r="BM88" s="28" t="str">
        <f t="shared" si="22"/>
        <v xml:space="preserve"> </v>
      </c>
      <c r="BN88" s="28" t="str">
        <f t="shared" si="14"/>
        <v xml:space="preserve"> </v>
      </c>
      <c r="BO88" s="500"/>
      <c r="BP88" s="28" t="str">
        <f t="shared" si="29"/>
        <v xml:space="preserve"> </v>
      </c>
      <c r="BQ88" s="28" t="str">
        <f t="shared" si="29"/>
        <v xml:space="preserve"> </v>
      </c>
      <c r="BR88" s="28" t="str">
        <f t="shared" si="29"/>
        <v xml:space="preserve"> </v>
      </c>
      <c r="BS88" s="28" t="str">
        <f t="shared" si="29"/>
        <v xml:space="preserve"> </v>
      </c>
      <c r="BT88" s="28" t="str">
        <f t="shared" si="29"/>
        <v xml:space="preserve"> </v>
      </c>
      <c r="BU88" s="28" t="str">
        <f t="shared" si="29"/>
        <v xml:space="preserve"> </v>
      </c>
      <c r="BV88" s="28" t="str">
        <f t="shared" si="29"/>
        <v xml:space="preserve"> </v>
      </c>
      <c r="BW88" s="28" t="str">
        <f t="shared" si="29"/>
        <v xml:space="preserve"> </v>
      </c>
      <c r="BX88" s="28" t="str">
        <f t="shared" si="29"/>
        <v xml:space="preserve"> </v>
      </c>
      <c r="BY88" s="28" t="str">
        <f t="shared" si="29"/>
        <v xml:space="preserve"> </v>
      </c>
      <c r="BZ88" s="28" t="str">
        <f t="shared" si="29"/>
        <v xml:space="preserve"> </v>
      </c>
      <c r="CA88" s="28" t="str">
        <f t="shared" si="29"/>
        <v xml:space="preserve"> </v>
      </c>
      <c r="CB88" s="28" t="str">
        <f t="shared" si="29"/>
        <v xml:space="preserve"> </v>
      </c>
      <c r="CC88" s="28" t="str">
        <f t="shared" si="28"/>
        <v xml:space="preserve"> </v>
      </c>
      <c r="CD88" s="28" t="str">
        <f t="shared" si="28"/>
        <v xml:space="preserve"> </v>
      </c>
      <c r="CE88" s="28" t="str">
        <f t="shared" si="28"/>
        <v xml:space="preserve"> </v>
      </c>
      <c r="CF88" s="28" t="str">
        <f t="shared" si="25"/>
        <v xml:space="preserve"> </v>
      </c>
      <c r="CG88" s="28" t="str">
        <f t="shared" si="25"/>
        <v xml:space="preserve"> </v>
      </c>
      <c r="CH88" s="28" t="str">
        <f t="shared" si="25"/>
        <v xml:space="preserve"> </v>
      </c>
      <c r="CI88" s="28" t="str">
        <f t="shared" si="25"/>
        <v xml:space="preserve"> </v>
      </c>
      <c r="CJ88" s="28" t="str">
        <f t="shared" si="25"/>
        <v xml:space="preserve"> </v>
      </c>
      <c r="CK88" s="28" t="str">
        <f t="shared" si="25"/>
        <v xml:space="preserve"> </v>
      </c>
      <c r="CL88" s="28" t="str">
        <f t="shared" si="25"/>
        <v xml:space="preserve"> </v>
      </c>
      <c r="CM88" s="28" t="str">
        <f t="shared" si="25"/>
        <v xml:space="preserve"> </v>
      </c>
      <c r="CN88" s="28" t="str">
        <f t="shared" si="25"/>
        <v xml:space="preserve"> </v>
      </c>
      <c r="CO88" s="28" t="str">
        <f t="shared" si="25"/>
        <v xml:space="preserve"> </v>
      </c>
      <c r="CP88" s="28" t="str">
        <f t="shared" si="25"/>
        <v xml:space="preserve"> </v>
      </c>
      <c r="CQ88" s="28" t="str">
        <f t="shared" si="25"/>
        <v xml:space="preserve"> </v>
      </c>
      <c r="CR88" s="28">
        <f t="shared" si="24"/>
        <v>1984</v>
      </c>
      <c r="CS88" s="28" t="str">
        <f t="shared" si="24"/>
        <v xml:space="preserve"> </v>
      </c>
      <c r="CT88" s="28" t="str">
        <f t="shared" si="24"/>
        <v xml:space="preserve"> </v>
      </c>
      <c r="CU88" s="500"/>
    </row>
    <row r="89" spans="1:99">
      <c r="A89" s="4">
        <v>1985</v>
      </c>
      <c r="B89" s="9">
        <f>'NEW SNOW'!B108</f>
        <v>0</v>
      </c>
      <c r="C89" s="9">
        <f>'NEW SNOW'!C108</f>
        <v>0</v>
      </c>
      <c r="D89" s="9">
        <f>'NEW SNOW'!D108</f>
        <v>0</v>
      </c>
      <c r="E89" s="9">
        <f>'NEW SNOW'!E108</f>
        <v>0</v>
      </c>
      <c r="F89" s="9">
        <f>'NEW SNOW'!F108</f>
        <v>0</v>
      </c>
      <c r="G89" s="9">
        <f>'NEW SNOW'!G108</f>
        <v>0</v>
      </c>
      <c r="H89" s="9">
        <f>'NEW SNOW'!H108</f>
        <v>0</v>
      </c>
      <c r="I89" s="9">
        <f>'NEW SNOW'!I108</f>
        <v>0</v>
      </c>
      <c r="J89" s="9">
        <f>'NEW SNOW'!J108</f>
        <v>0</v>
      </c>
      <c r="K89" s="9">
        <f>'NEW SNOW'!K108</f>
        <v>0</v>
      </c>
      <c r="L89" s="9">
        <f>'NEW SNOW'!L108</f>
        <v>0</v>
      </c>
      <c r="M89" s="9">
        <f>'NEW SNOW'!M108</f>
        <v>0</v>
      </c>
      <c r="N89" s="9">
        <f>'NEW SNOW'!N108</f>
        <v>0</v>
      </c>
      <c r="O89" s="9">
        <f>'NEW SNOW'!O108</f>
        <v>0</v>
      </c>
      <c r="P89" s="9">
        <f>'NEW SNOW'!P108</f>
        <v>0</v>
      </c>
      <c r="Q89" s="9">
        <f>'NEW SNOW'!Q108</f>
        <v>0</v>
      </c>
      <c r="R89" s="9">
        <f>'NEW SNOW'!R108</f>
        <v>0</v>
      </c>
      <c r="S89" s="9">
        <f>'NEW SNOW'!S108</f>
        <v>0</v>
      </c>
      <c r="T89" s="9">
        <f>'NEW SNOW'!T108</f>
        <v>0</v>
      </c>
      <c r="U89" s="9">
        <f>'NEW SNOW'!U108</f>
        <v>0</v>
      </c>
      <c r="V89" s="9" t="str">
        <f>'NEW SNOW'!V108</f>
        <v>T</v>
      </c>
      <c r="W89" s="9" t="str">
        <f>'NEW SNOW'!W108</f>
        <v>T</v>
      </c>
      <c r="X89" s="9">
        <f>'NEW SNOW'!X108</f>
        <v>0</v>
      </c>
      <c r="Y89" s="9">
        <f>'NEW SNOW'!Y108</f>
        <v>0</v>
      </c>
      <c r="Z89" s="9">
        <f>'NEW SNOW'!Z108</f>
        <v>0</v>
      </c>
      <c r="AA89" s="9">
        <f>'NEW SNOW'!AA108</f>
        <v>0</v>
      </c>
      <c r="AB89" s="9">
        <f>'NEW SNOW'!AB108</f>
        <v>0</v>
      </c>
      <c r="AC89" s="9">
        <f>'NEW SNOW'!AC108</f>
        <v>0</v>
      </c>
      <c r="AD89" s="9">
        <f>'NEW SNOW'!AD108</f>
        <v>0</v>
      </c>
      <c r="AE89" s="9">
        <f>'NEW SNOW'!AE108</f>
        <v>0</v>
      </c>
      <c r="AF89" s="9">
        <f>'NEW SNOW'!AF108</f>
        <v>0</v>
      </c>
      <c r="AI89" s="4">
        <v>1985</v>
      </c>
      <c r="AJ89" s="28" t="str">
        <f t="shared" si="27"/>
        <v xml:space="preserve"> </v>
      </c>
      <c r="AK89" s="28" t="str">
        <f t="shared" si="27"/>
        <v xml:space="preserve"> </v>
      </c>
      <c r="AL89" s="28" t="str">
        <f t="shared" si="27"/>
        <v xml:space="preserve"> </v>
      </c>
      <c r="AM89" s="28" t="str">
        <f t="shared" si="27"/>
        <v xml:space="preserve"> </v>
      </c>
      <c r="AN89" s="28" t="str">
        <f t="shared" si="27"/>
        <v xml:space="preserve"> </v>
      </c>
      <c r="AO89" s="28" t="str">
        <f t="shared" si="27"/>
        <v xml:space="preserve"> </v>
      </c>
      <c r="AP89" s="28" t="str">
        <f t="shared" si="27"/>
        <v xml:space="preserve"> </v>
      </c>
      <c r="AQ89" s="28" t="str">
        <f t="shared" si="26"/>
        <v xml:space="preserve"> </v>
      </c>
      <c r="AR89" s="28" t="str">
        <f t="shared" si="26"/>
        <v xml:space="preserve"> </v>
      </c>
      <c r="AS89" s="28" t="str">
        <f t="shared" si="26"/>
        <v xml:space="preserve"> </v>
      </c>
      <c r="AT89" s="28" t="str">
        <f t="shared" si="26"/>
        <v xml:space="preserve"> </v>
      </c>
      <c r="AU89" s="28" t="str">
        <f t="shared" si="26"/>
        <v xml:space="preserve"> </v>
      </c>
      <c r="AV89" s="28" t="str">
        <f t="shared" si="26"/>
        <v xml:space="preserve"> </v>
      </c>
      <c r="AW89" s="28" t="str">
        <f t="shared" si="26"/>
        <v xml:space="preserve"> </v>
      </c>
      <c r="AX89" s="28" t="str">
        <f t="shared" si="26"/>
        <v xml:space="preserve"> </v>
      </c>
      <c r="AY89" s="28" t="str">
        <f t="shared" si="26"/>
        <v xml:space="preserve"> </v>
      </c>
      <c r="AZ89" s="28" t="str">
        <f t="shared" si="23"/>
        <v xml:space="preserve"> </v>
      </c>
      <c r="BA89" s="28" t="str">
        <f t="shared" si="23"/>
        <v xml:space="preserve"> </v>
      </c>
      <c r="BB89" s="28" t="str">
        <f t="shared" si="23"/>
        <v xml:space="preserve"> </v>
      </c>
      <c r="BC89" s="28" t="str">
        <f t="shared" si="23"/>
        <v xml:space="preserve"> </v>
      </c>
      <c r="BD89" s="28" t="str">
        <f t="shared" si="23"/>
        <v xml:space="preserve"> </v>
      </c>
      <c r="BE89" s="28" t="str">
        <f t="shared" si="22"/>
        <v xml:space="preserve"> </v>
      </c>
      <c r="BF89" s="28" t="str">
        <f t="shared" si="22"/>
        <v xml:space="preserve"> </v>
      </c>
      <c r="BG89" s="28" t="str">
        <f t="shared" si="22"/>
        <v xml:space="preserve"> </v>
      </c>
      <c r="BH89" s="28" t="str">
        <f t="shared" si="22"/>
        <v xml:space="preserve"> </v>
      </c>
      <c r="BI89" s="28" t="str">
        <f t="shared" si="22"/>
        <v xml:space="preserve"> </v>
      </c>
      <c r="BJ89" s="28" t="str">
        <f t="shared" si="22"/>
        <v xml:space="preserve"> </v>
      </c>
      <c r="BK89" s="28" t="str">
        <f t="shared" si="22"/>
        <v xml:space="preserve"> </v>
      </c>
      <c r="BL89" s="28" t="str">
        <f t="shared" si="22"/>
        <v xml:space="preserve"> </v>
      </c>
      <c r="BM89" s="28" t="str">
        <f t="shared" si="22"/>
        <v xml:space="preserve"> </v>
      </c>
      <c r="BN89" s="28" t="str">
        <f t="shared" si="14"/>
        <v xml:space="preserve"> </v>
      </c>
      <c r="BO89" s="500"/>
      <c r="BP89" s="28" t="str">
        <f t="shared" si="29"/>
        <v xml:space="preserve"> </v>
      </c>
      <c r="BQ89" s="28" t="str">
        <f t="shared" si="29"/>
        <v xml:space="preserve"> </v>
      </c>
      <c r="BR89" s="28" t="str">
        <f t="shared" si="29"/>
        <v xml:space="preserve"> </v>
      </c>
      <c r="BS89" s="28" t="str">
        <f t="shared" si="29"/>
        <v xml:space="preserve"> </v>
      </c>
      <c r="BT89" s="28" t="str">
        <f t="shared" si="29"/>
        <v xml:space="preserve"> </v>
      </c>
      <c r="BU89" s="28" t="str">
        <f t="shared" si="29"/>
        <v xml:space="preserve"> </v>
      </c>
      <c r="BV89" s="28" t="str">
        <f t="shared" si="29"/>
        <v xml:space="preserve"> </v>
      </c>
      <c r="BW89" s="28" t="str">
        <f t="shared" si="29"/>
        <v xml:space="preserve"> </v>
      </c>
      <c r="BX89" s="28" t="str">
        <f t="shared" si="29"/>
        <v xml:space="preserve"> </v>
      </c>
      <c r="BY89" s="28" t="str">
        <f t="shared" si="29"/>
        <v xml:space="preserve"> </v>
      </c>
      <c r="BZ89" s="28" t="str">
        <f t="shared" si="29"/>
        <v xml:space="preserve"> </v>
      </c>
      <c r="CA89" s="28" t="str">
        <f t="shared" si="29"/>
        <v xml:space="preserve"> </v>
      </c>
      <c r="CB89" s="28" t="str">
        <f t="shared" si="29"/>
        <v xml:space="preserve"> </v>
      </c>
      <c r="CC89" s="28" t="str">
        <f t="shared" si="28"/>
        <v xml:space="preserve"> </v>
      </c>
      <c r="CD89" s="28" t="str">
        <f t="shared" si="28"/>
        <v xml:space="preserve"> </v>
      </c>
      <c r="CE89" s="28" t="str">
        <f t="shared" si="28"/>
        <v xml:space="preserve"> </v>
      </c>
      <c r="CF89" s="28" t="str">
        <f t="shared" si="25"/>
        <v xml:space="preserve"> </v>
      </c>
      <c r="CG89" s="28" t="str">
        <f t="shared" si="25"/>
        <v xml:space="preserve"> </v>
      </c>
      <c r="CH89" s="28" t="str">
        <f t="shared" si="25"/>
        <v xml:space="preserve"> </v>
      </c>
      <c r="CI89" s="28" t="str">
        <f t="shared" si="25"/>
        <v xml:space="preserve"> </v>
      </c>
      <c r="CJ89" s="28" t="str">
        <f t="shared" si="25"/>
        <v xml:space="preserve"> </v>
      </c>
      <c r="CK89" s="28" t="str">
        <f t="shared" si="25"/>
        <v xml:space="preserve"> </v>
      </c>
      <c r="CL89" s="28" t="str">
        <f t="shared" si="25"/>
        <v xml:space="preserve"> </v>
      </c>
      <c r="CM89" s="28" t="str">
        <f t="shared" si="25"/>
        <v xml:space="preserve"> </v>
      </c>
      <c r="CN89" s="28" t="str">
        <f t="shared" si="25"/>
        <v xml:space="preserve"> </v>
      </c>
      <c r="CO89" s="28" t="str">
        <f t="shared" si="25"/>
        <v xml:space="preserve"> </v>
      </c>
      <c r="CP89" s="28" t="str">
        <f t="shared" si="25"/>
        <v xml:space="preserve"> </v>
      </c>
      <c r="CQ89" s="28" t="str">
        <f t="shared" si="25"/>
        <v xml:space="preserve"> </v>
      </c>
      <c r="CR89" s="28" t="str">
        <f t="shared" si="24"/>
        <v xml:space="preserve"> </v>
      </c>
      <c r="CS89" s="28" t="str">
        <f t="shared" si="24"/>
        <v xml:space="preserve"> </v>
      </c>
      <c r="CT89" s="28" t="str">
        <f t="shared" si="24"/>
        <v xml:space="preserve"> </v>
      </c>
      <c r="CU89" s="500"/>
    </row>
    <row r="90" spans="1:99">
      <c r="A90" s="4">
        <v>1986</v>
      </c>
      <c r="B90" s="9">
        <f>'NEW SNOW'!B109</f>
        <v>0</v>
      </c>
      <c r="C90" s="9">
        <f>'NEW SNOW'!C109</f>
        <v>0</v>
      </c>
      <c r="D90" s="9">
        <f>'NEW SNOW'!D109</f>
        <v>0</v>
      </c>
      <c r="E90" s="9">
        <f>'NEW SNOW'!E109</f>
        <v>0</v>
      </c>
      <c r="F90" s="9">
        <f>'NEW SNOW'!F109</f>
        <v>0</v>
      </c>
      <c r="G90" s="9">
        <f>'NEW SNOW'!G109</f>
        <v>0</v>
      </c>
      <c r="H90" s="9" t="str">
        <f>'NEW SNOW'!H109</f>
        <v>T</v>
      </c>
      <c r="I90" s="9">
        <f>'NEW SNOW'!I109</f>
        <v>0</v>
      </c>
      <c r="J90" s="9">
        <f>'NEW SNOW'!J109</f>
        <v>0</v>
      </c>
      <c r="K90" s="9">
        <f>'NEW SNOW'!K109</f>
        <v>0</v>
      </c>
      <c r="L90" s="9">
        <f>'NEW SNOW'!L109</f>
        <v>0</v>
      </c>
      <c r="M90" s="9">
        <f>'NEW SNOW'!M109</f>
        <v>0</v>
      </c>
      <c r="N90" s="9">
        <f>'NEW SNOW'!N109</f>
        <v>0</v>
      </c>
      <c r="O90" s="9">
        <f>'NEW SNOW'!O109</f>
        <v>0</v>
      </c>
      <c r="P90" s="9">
        <f>'NEW SNOW'!P109</f>
        <v>0</v>
      </c>
      <c r="Q90" s="9">
        <f>'NEW SNOW'!Q109</f>
        <v>0</v>
      </c>
      <c r="R90" s="9">
        <f>'NEW SNOW'!R109</f>
        <v>0</v>
      </c>
      <c r="S90" s="9">
        <f>'NEW SNOW'!S109</f>
        <v>0</v>
      </c>
      <c r="T90" s="9">
        <f>'NEW SNOW'!T109</f>
        <v>0</v>
      </c>
      <c r="U90" s="9">
        <f>'NEW SNOW'!U109</f>
        <v>0</v>
      </c>
      <c r="V90" s="9">
        <f>'NEW SNOW'!V109</f>
        <v>0</v>
      </c>
      <c r="W90" s="9">
        <f>'NEW SNOW'!W109</f>
        <v>0</v>
      </c>
      <c r="X90" s="9">
        <f>'NEW SNOW'!X109</f>
        <v>0</v>
      </c>
      <c r="Y90" s="9">
        <f>'NEW SNOW'!Y109</f>
        <v>0</v>
      </c>
      <c r="Z90" s="9">
        <f>'NEW SNOW'!Z109</f>
        <v>0</v>
      </c>
      <c r="AA90" s="9">
        <f>'NEW SNOW'!AA109</f>
        <v>0</v>
      </c>
      <c r="AB90" s="9">
        <f>'NEW SNOW'!AB109</f>
        <v>0</v>
      </c>
      <c r="AC90" s="9">
        <f>'NEW SNOW'!AC109</f>
        <v>0</v>
      </c>
      <c r="AD90" s="9">
        <f>'NEW SNOW'!AD109</f>
        <v>0</v>
      </c>
      <c r="AE90" s="9">
        <f>'NEW SNOW'!AE109</f>
        <v>0</v>
      </c>
      <c r="AF90" s="9">
        <f>'NEW SNOW'!AF109</f>
        <v>0</v>
      </c>
      <c r="AI90" s="4">
        <v>1986</v>
      </c>
      <c r="AJ90" s="28" t="str">
        <f t="shared" si="27"/>
        <v xml:space="preserve"> </v>
      </c>
      <c r="AK90" s="28" t="str">
        <f t="shared" si="27"/>
        <v xml:space="preserve"> </v>
      </c>
      <c r="AL90" s="28" t="str">
        <f t="shared" si="27"/>
        <v xml:space="preserve"> </v>
      </c>
      <c r="AM90" s="28" t="str">
        <f t="shared" si="27"/>
        <v xml:space="preserve"> </v>
      </c>
      <c r="AN90" s="28" t="str">
        <f t="shared" si="27"/>
        <v xml:space="preserve"> </v>
      </c>
      <c r="AO90" s="28" t="str">
        <f t="shared" si="27"/>
        <v xml:space="preserve"> </v>
      </c>
      <c r="AP90" s="28" t="str">
        <f t="shared" si="27"/>
        <v xml:space="preserve"> </v>
      </c>
      <c r="AQ90" s="28" t="str">
        <f t="shared" si="26"/>
        <v xml:space="preserve"> </v>
      </c>
      <c r="AR90" s="28" t="str">
        <f t="shared" si="26"/>
        <v xml:space="preserve"> </v>
      </c>
      <c r="AS90" s="28" t="str">
        <f t="shared" si="26"/>
        <v xml:space="preserve"> </v>
      </c>
      <c r="AT90" s="28" t="str">
        <f t="shared" si="26"/>
        <v xml:space="preserve"> </v>
      </c>
      <c r="AU90" s="28" t="str">
        <f t="shared" si="26"/>
        <v xml:space="preserve"> </v>
      </c>
      <c r="AV90" s="28" t="str">
        <f t="shared" si="26"/>
        <v xml:space="preserve"> </v>
      </c>
      <c r="AW90" s="28" t="str">
        <f t="shared" si="26"/>
        <v xml:space="preserve"> </v>
      </c>
      <c r="AX90" s="28" t="str">
        <f t="shared" si="26"/>
        <v xml:space="preserve"> </v>
      </c>
      <c r="AY90" s="28" t="str">
        <f t="shared" si="26"/>
        <v xml:space="preserve"> </v>
      </c>
      <c r="AZ90" s="28" t="str">
        <f t="shared" si="23"/>
        <v xml:space="preserve"> </v>
      </c>
      <c r="BA90" s="28" t="str">
        <f t="shared" si="23"/>
        <v xml:space="preserve"> </v>
      </c>
      <c r="BB90" s="28" t="str">
        <f t="shared" si="23"/>
        <v xml:space="preserve"> </v>
      </c>
      <c r="BC90" s="28" t="str">
        <f t="shared" si="23"/>
        <v xml:space="preserve"> </v>
      </c>
      <c r="BD90" s="28" t="str">
        <f t="shared" si="23"/>
        <v xml:space="preserve"> </v>
      </c>
      <c r="BE90" s="28" t="str">
        <f t="shared" si="22"/>
        <v xml:space="preserve"> </v>
      </c>
      <c r="BF90" s="28" t="str">
        <f t="shared" si="22"/>
        <v xml:space="preserve"> </v>
      </c>
      <c r="BG90" s="28" t="str">
        <f t="shared" si="22"/>
        <v xml:space="preserve"> </v>
      </c>
      <c r="BH90" s="28" t="str">
        <f t="shared" si="22"/>
        <v xml:space="preserve"> </v>
      </c>
      <c r="BI90" s="28" t="str">
        <f t="shared" si="22"/>
        <v xml:space="preserve"> </v>
      </c>
      <c r="BJ90" s="28" t="str">
        <f t="shared" si="22"/>
        <v xml:space="preserve"> </v>
      </c>
      <c r="BK90" s="28" t="str">
        <f t="shared" si="22"/>
        <v xml:space="preserve"> </v>
      </c>
      <c r="BL90" s="28" t="str">
        <f t="shared" si="22"/>
        <v xml:space="preserve"> </v>
      </c>
      <c r="BM90" s="28" t="str">
        <f t="shared" si="22"/>
        <v xml:space="preserve"> </v>
      </c>
      <c r="BN90" s="28" t="str">
        <f t="shared" si="14"/>
        <v xml:space="preserve"> </v>
      </c>
      <c r="BO90" s="500"/>
      <c r="BP90" s="28" t="str">
        <f t="shared" si="29"/>
        <v xml:space="preserve"> </v>
      </c>
      <c r="BQ90" s="28" t="str">
        <f t="shared" si="29"/>
        <v xml:space="preserve"> </v>
      </c>
      <c r="BR90" s="28" t="str">
        <f t="shared" si="29"/>
        <v xml:space="preserve"> </v>
      </c>
      <c r="BS90" s="28" t="str">
        <f t="shared" si="29"/>
        <v xml:space="preserve"> </v>
      </c>
      <c r="BT90" s="28" t="str">
        <f t="shared" si="29"/>
        <v xml:space="preserve"> </v>
      </c>
      <c r="BU90" s="28" t="str">
        <f t="shared" si="29"/>
        <v xml:space="preserve"> </v>
      </c>
      <c r="BV90" s="28" t="str">
        <f t="shared" si="29"/>
        <v xml:space="preserve"> </v>
      </c>
      <c r="BW90" s="28" t="str">
        <f t="shared" si="29"/>
        <v xml:space="preserve"> </v>
      </c>
      <c r="BX90" s="28" t="str">
        <f t="shared" si="29"/>
        <v xml:space="preserve"> </v>
      </c>
      <c r="BY90" s="28" t="str">
        <f t="shared" si="29"/>
        <v xml:space="preserve"> </v>
      </c>
      <c r="BZ90" s="28" t="str">
        <f t="shared" si="29"/>
        <v xml:space="preserve"> </v>
      </c>
      <c r="CA90" s="28" t="str">
        <f t="shared" si="29"/>
        <v xml:space="preserve"> </v>
      </c>
      <c r="CB90" s="28" t="str">
        <f t="shared" si="29"/>
        <v xml:space="preserve"> </v>
      </c>
      <c r="CC90" s="28" t="str">
        <f t="shared" si="28"/>
        <v xml:space="preserve"> </v>
      </c>
      <c r="CD90" s="28" t="str">
        <f t="shared" si="28"/>
        <v xml:space="preserve"> </v>
      </c>
      <c r="CE90" s="28" t="str">
        <f t="shared" si="28"/>
        <v xml:space="preserve"> </v>
      </c>
      <c r="CF90" s="28" t="str">
        <f t="shared" si="25"/>
        <v xml:space="preserve"> </v>
      </c>
      <c r="CG90" s="28" t="str">
        <f t="shared" si="25"/>
        <v xml:space="preserve"> </v>
      </c>
      <c r="CH90" s="28" t="str">
        <f t="shared" si="25"/>
        <v xml:space="preserve"> </v>
      </c>
      <c r="CI90" s="28" t="str">
        <f t="shared" si="25"/>
        <v xml:space="preserve"> </v>
      </c>
      <c r="CJ90" s="28" t="str">
        <f t="shared" si="25"/>
        <v xml:space="preserve"> </v>
      </c>
      <c r="CK90" s="28" t="str">
        <f t="shared" si="25"/>
        <v xml:space="preserve"> </v>
      </c>
      <c r="CL90" s="28" t="str">
        <f t="shared" si="25"/>
        <v xml:space="preserve"> </v>
      </c>
      <c r="CM90" s="28" t="str">
        <f t="shared" si="25"/>
        <v xml:space="preserve"> </v>
      </c>
      <c r="CN90" s="28" t="str">
        <f t="shared" si="25"/>
        <v xml:space="preserve"> </v>
      </c>
      <c r="CO90" s="28" t="str">
        <f t="shared" si="25"/>
        <v xml:space="preserve"> </v>
      </c>
      <c r="CP90" s="28" t="str">
        <f t="shared" si="25"/>
        <v xml:space="preserve"> </v>
      </c>
      <c r="CQ90" s="28" t="str">
        <f t="shared" si="25"/>
        <v xml:space="preserve"> </v>
      </c>
      <c r="CR90" s="28" t="str">
        <f t="shared" si="24"/>
        <v xml:space="preserve"> </v>
      </c>
      <c r="CS90" s="28" t="str">
        <f t="shared" si="24"/>
        <v xml:space="preserve"> </v>
      </c>
      <c r="CT90" s="28" t="str">
        <f t="shared" si="24"/>
        <v xml:space="preserve"> </v>
      </c>
      <c r="CU90" s="500"/>
    </row>
    <row r="91" spans="1:99">
      <c r="A91" s="4">
        <v>1987</v>
      </c>
      <c r="B91" s="9">
        <f>'NEW SNOW'!B110</f>
        <v>0</v>
      </c>
      <c r="C91" s="9">
        <f>'NEW SNOW'!C110</f>
        <v>0</v>
      </c>
      <c r="D91" s="9">
        <f>'NEW SNOW'!D110</f>
        <v>0</v>
      </c>
      <c r="E91" s="9" t="str">
        <f>'NEW SNOW'!E110</f>
        <v>T</v>
      </c>
      <c r="F91" s="9">
        <f>'NEW SNOW'!F110</f>
        <v>0</v>
      </c>
      <c r="G91" s="9">
        <f>'NEW SNOW'!G110</f>
        <v>0</v>
      </c>
      <c r="H91" s="9">
        <f>'NEW SNOW'!H110</f>
        <v>0</v>
      </c>
      <c r="I91" s="9">
        <f>'NEW SNOW'!I110</f>
        <v>0</v>
      </c>
      <c r="J91" s="9">
        <f>'NEW SNOW'!J110</f>
        <v>0</v>
      </c>
      <c r="K91" s="9" t="str">
        <f>'NEW SNOW'!K110</f>
        <v>T</v>
      </c>
      <c r="L91" s="9">
        <f>'NEW SNOW'!L110</f>
        <v>0</v>
      </c>
      <c r="M91" s="9">
        <f>'NEW SNOW'!M110</f>
        <v>0</v>
      </c>
      <c r="N91" s="9">
        <f>'NEW SNOW'!N110</f>
        <v>0</v>
      </c>
      <c r="O91" s="9">
        <f>'NEW SNOW'!O110</f>
        <v>0</v>
      </c>
      <c r="P91" s="9">
        <f>'NEW SNOW'!P110</f>
        <v>0</v>
      </c>
      <c r="Q91" s="9">
        <f>'NEW SNOW'!Q110</f>
        <v>0.7</v>
      </c>
      <c r="R91" s="9">
        <f>'NEW SNOW'!R110</f>
        <v>0</v>
      </c>
      <c r="S91" s="9">
        <f>'NEW SNOW'!S110</f>
        <v>0</v>
      </c>
      <c r="T91" s="9">
        <f>'NEW SNOW'!T110</f>
        <v>0</v>
      </c>
      <c r="U91" s="9">
        <f>'NEW SNOW'!U110</f>
        <v>0</v>
      </c>
      <c r="V91" s="9">
        <f>'NEW SNOW'!V110</f>
        <v>0</v>
      </c>
      <c r="W91" s="9">
        <f>'NEW SNOW'!W110</f>
        <v>0</v>
      </c>
      <c r="X91" s="9">
        <f>'NEW SNOW'!X110</f>
        <v>0</v>
      </c>
      <c r="Y91" s="9">
        <f>'NEW SNOW'!Y110</f>
        <v>0</v>
      </c>
      <c r="Z91" s="9">
        <f>'NEW SNOW'!Z110</f>
        <v>0</v>
      </c>
      <c r="AA91" s="9">
        <f>'NEW SNOW'!AA110</f>
        <v>0</v>
      </c>
      <c r="AB91" s="9">
        <f>'NEW SNOW'!AB110</f>
        <v>0</v>
      </c>
      <c r="AC91" s="9">
        <f>'NEW SNOW'!AC110</f>
        <v>0</v>
      </c>
      <c r="AD91" s="9">
        <f>'NEW SNOW'!AD110</f>
        <v>0</v>
      </c>
      <c r="AE91" s="9">
        <f>'NEW SNOW'!AE110</f>
        <v>0</v>
      </c>
      <c r="AF91" s="9">
        <f>'NEW SNOW'!AF110</f>
        <v>0</v>
      </c>
      <c r="AI91" s="4">
        <v>1987</v>
      </c>
      <c r="AJ91" s="28" t="str">
        <f t="shared" si="27"/>
        <v xml:space="preserve"> </v>
      </c>
      <c r="AK91" s="28" t="str">
        <f t="shared" si="27"/>
        <v xml:space="preserve"> </v>
      </c>
      <c r="AL91" s="28" t="str">
        <f t="shared" si="27"/>
        <v xml:space="preserve"> </v>
      </c>
      <c r="AM91" s="28" t="str">
        <f t="shared" si="27"/>
        <v xml:space="preserve"> </v>
      </c>
      <c r="AN91" s="28" t="str">
        <f t="shared" si="27"/>
        <v xml:space="preserve"> </v>
      </c>
      <c r="AO91" s="28" t="str">
        <f t="shared" si="27"/>
        <v xml:space="preserve"> </v>
      </c>
      <c r="AP91" s="28" t="str">
        <f t="shared" si="27"/>
        <v xml:space="preserve"> </v>
      </c>
      <c r="AQ91" s="28" t="str">
        <f t="shared" si="26"/>
        <v xml:space="preserve"> </v>
      </c>
      <c r="AR91" s="28" t="str">
        <f t="shared" si="26"/>
        <v xml:space="preserve"> </v>
      </c>
      <c r="AS91" s="28" t="str">
        <f t="shared" si="26"/>
        <v xml:space="preserve"> </v>
      </c>
      <c r="AT91" s="28" t="str">
        <f t="shared" si="26"/>
        <v xml:space="preserve"> </v>
      </c>
      <c r="AU91" s="28" t="str">
        <f t="shared" si="26"/>
        <v xml:space="preserve"> </v>
      </c>
      <c r="AV91" s="28" t="str">
        <f t="shared" si="26"/>
        <v xml:space="preserve"> </v>
      </c>
      <c r="AW91" s="28" t="str">
        <f t="shared" si="26"/>
        <v xml:space="preserve"> </v>
      </c>
      <c r="AX91" s="28" t="str">
        <f t="shared" si="26"/>
        <v xml:space="preserve"> </v>
      </c>
      <c r="AY91" s="28">
        <f t="shared" si="26"/>
        <v>0.7</v>
      </c>
      <c r="AZ91" s="28" t="str">
        <f t="shared" si="23"/>
        <v xml:space="preserve"> </v>
      </c>
      <c r="BA91" s="28" t="str">
        <f t="shared" si="23"/>
        <v xml:space="preserve"> </v>
      </c>
      <c r="BB91" s="28" t="str">
        <f t="shared" si="23"/>
        <v xml:space="preserve"> </v>
      </c>
      <c r="BC91" s="28" t="str">
        <f t="shared" si="23"/>
        <v xml:space="preserve"> </v>
      </c>
      <c r="BD91" s="28" t="str">
        <f t="shared" si="23"/>
        <v xml:space="preserve"> </v>
      </c>
      <c r="BE91" s="28" t="str">
        <f t="shared" si="22"/>
        <v xml:space="preserve"> </v>
      </c>
      <c r="BF91" s="28" t="str">
        <f t="shared" si="22"/>
        <v xml:space="preserve"> </v>
      </c>
      <c r="BG91" s="28" t="str">
        <f t="shared" si="22"/>
        <v xml:space="preserve"> </v>
      </c>
      <c r="BH91" s="28" t="str">
        <f t="shared" si="22"/>
        <v xml:space="preserve"> </v>
      </c>
      <c r="BI91" s="28" t="str">
        <f t="shared" si="22"/>
        <v xml:space="preserve"> </v>
      </c>
      <c r="BJ91" s="28" t="str">
        <f t="shared" si="22"/>
        <v xml:space="preserve"> </v>
      </c>
      <c r="BK91" s="28" t="str">
        <f t="shared" si="22"/>
        <v xml:space="preserve"> </v>
      </c>
      <c r="BL91" s="28" t="str">
        <f t="shared" si="22"/>
        <v xml:space="preserve"> </v>
      </c>
      <c r="BM91" s="28" t="str">
        <f t="shared" si="22"/>
        <v xml:space="preserve"> </v>
      </c>
      <c r="BN91" s="28" t="str">
        <f t="shared" si="14"/>
        <v xml:space="preserve"> </v>
      </c>
      <c r="BO91" s="500"/>
      <c r="BP91" s="28" t="str">
        <f t="shared" si="29"/>
        <v xml:space="preserve"> </v>
      </c>
      <c r="BQ91" s="28" t="str">
        <f t="shared" si="29"/>
        <v xml:space="preserve"> </v>
      </c>
      <c r="BR91" s="28" t="str">
        <f t="shared" si="29"/>
        <v xml:space="preserve"> </v>
      </c>
      <c r="BS91" s="28" t="str">
        <f t="shared" si="29"/>
        <v xml:space="preserve"> </v>
      </c>
      <c r="BT91" s="28" t="str">
        <f t="shared" si="29"/>
        <v xml:space="preserve"> </v>
      </c>
      <c r="BU91" s="28" t="str">
        <f t="shared" si="29"/>
        <v xml:space="preserve"> </v>
      </c>
      <c r="BV91" s="28" t="str">
        <f t="shared" si="29"/>
        <v xml:space="preserve"> </v>
      </c>
      <c r="BW91" s="28" t="str">
        <f t="shared" si="29"/>
        <v xml:space="preserve"> </v>
      </c>
      <c r="BX91" s="28" t="str">
        <f t="shared" si="29"/>
        <v xml:space="preserve"> </v>
      </c>
      <c r="BY91" s="28" t="str">
        <f t="shared" si="29"/>
        <v xml:space="preserve"> </v>
      </c>
      <c r="BZ91" s="28" t="str">
        <f t="shared" si="29"/>
        <v xml:space="preserve"> </v>
      </c>
      <c r="CA91" s="28" t="str">
        <f t="shared" si="29"/>
        <v xml:space="preserve"> </v>
      </c>
      <c r="CB91" s="28" t="str">
        <f t="shared" si="29"/>
        <v xml:space="preserve"> </v>
      </c>
      <c r="CC91" s="28" t="str">
        <f t="shared" si="28"/>
        <v xml:space="preserve"> </v>
      </c>
      <c r="CD91" s="28" t="str">
        <f t="shared" si="28"/>
        <v xml:space="preserve"> </v>
      </c>
      <c r="CE91" s="28">
        <f t="shared" si="28"/>
        <v>1987</v>
      </c>
      <c r="CF91" s="28" t="str">
        <f t="shared" si="25"/>
        <v xml:space="preserve"> </v>
      </c>
      <c r="CG91" s="28" t="str">
        <f t="shared" si="25"/>
        <v xml:space="preserve"> </v>
      </c>
      <c r="CH91" s="28" t="str">
        <f t="shared" si="25"/>
        <v xml:space="preserve"> </v>
      </c>
      <c r="CI91" s="28" t="str">
        <f t="shared" si="25"/>
        <v xml:space="preserve"> </v>
      </c>
      <c r="CJ91" s="28" t="str">
        <f t="shared" si="25"/>
        <v xml:space="preserve"> </v>
      </c>
      <c r="CK91" s="28" t="str">
        <f t="shared" si="25"/>
        <v xml:space="preserve"> </v>
      </c>
      <c r="CL91" s="28" t="str">
        <f t="shared" si="25"/>
        <v xml:space="preserve"> </v>
      </c>
      <c r="CM91" s="28" t="str">
        <f t="shared" si="25"/>
        <v xml:space="preserve"> </v>
      </c>
      <c r="CN91" s="28" t="str">
        <f t="shared" si="25"/>
        <v xml:space="preserve"> </v>
      </c>
      <c r="CO91" s="28" t="str">
        <f t="shared" si="25"/>
        <v xml:space="preserve"> </v>
      </c>
      <c r="CP91" s="28" t="str">
        <f t="shared" si="25"/>
        <v xml:space="preserve"> </v>
      </c>
      <c r="CQ91" s="28" t="str">
        <f t="shared" si="25"/>
        <v xml:space="preserve"> </v>
      </c>
      <c r="CR91" s="28" t="str">
        <f t="shared" si="24"/>
        <v xml:space="preserve"> </v>
      </c>
      <c r="CS91" s="28" t="str">
        <f t="shared" si="24"/>
        <v xml:space="preserve"> </v>
      </c>
      <c r="CT91" s="28" t="str">
        <f t="shared" si="24"/>
        <v xml:space="preserve"> </v>
      </c>
      <c r="CU91" s="500"/>
    </row>
    <row r="92" spans="1:99">
      <c r="A92" s="4">
        <v>1988</v>
      </c>
      <c r="B92" s="9">
        <f>'NEW SNOW'!B111</f>
        <v>0</v>
      </c>
      <c r="C92" s="9">
        <f>'NEW SNOW'!C111</f>
        <v>0</v>
      </c>
      <c r="D92" s="9">
        <f>'NEW SNOW'!D111</f>
        <v>0</v>
      </c>
      <c r="E92" s="9">
        <f>'NEW SNOW'!E111</f>
        <v>0</v>
      </c>
      <c r="F92" s="9">
        <f>'NEW SNOW'!F111</f>
        <v>0</v>
      </c>
      <c r="G92" s="9">
        <f>'NEW SNOW'!G111</f>
        <v>0</v>
      </c>
      <c r="H92" s="9">
        <f>'NEW SNOW'!H111</f>
        <v>0</v>
      </c>
      <c r="I92" s="9">
        <f>'NEW SNOW'!I111</f>
        <v>0</v>
      </c>
      <c r="J92" s="9">
        <f>'NEW SNOW'!J111</f>
        <v>0</v>
      </c>
      <c r="K92" s="9">
        <f>'NEW SNOW'!K111</f>
        <v>0</v>
      </c>
      <c r="L92" s="9">
        <f>'NEW SNOW'!L111</f>
        <v>0</v>
      </c>
      <c r="M92" s="9">
        <f>'NEW SNOW'!M111</f>
        <v>0</v>
      </c>
      <c r="N92" s="9">
        <f>'NEW SNOW'!N111</f>
        <v>0</v>
      </c>
      <c r="O92" s="9" t="str">
        <f>'NEW SNOW'!O111</f>
        <v>T</v>
      </c>
      <c r="P92" s="9">
        <f>'NEW SNOW'!P111</f>
        <v>0</v>
      </c>
      <c r="Q92" s="9">
        <f>'NEW SNOW'!Q111</f>
        <v>0</v>
      </c>
      <c r="R92" s="9">
        <f>'NEW SNOW'!R111</f>
        <v>0</v>
      </c>
      <c r="S92" s="9">
        <f>'NEW SNOW'!S111</f>
        <v>0</v>
      </c>
      <c r="T92" s="9">
        <f>'NEW SNOW'!T111</f>
        <v>0</v>
      </c>
      <c r="U92" s="9">
        <f>'NEW SNOW'!U111</f>
        <v>0</v>
      </c>
      <c r="V92" s="9" t="str">
        <f>'NEW SNOW'!V111</f>
        <v>T</v>
      </c>
      <c r="W92" s="9">
        <f>'NEW SNOW'!W111</f>
        <v>0</v>
      </c>
      <c r="X92" s="9">
        <f>'NEW SNOW'!X111</f>
        <v>0</v>
      </c>
      <c r="Y92" s="9">
        <f>'NEW SNOW'!Y111</f>
        <v>0</v>
      </c>
      <c r="Z92" s="9">
        <f>'NEW SNOW'!Z111</f>
        <v>0</v>
      </c>
      <c r="AA92" s="9">
        <f>'NEW SNOW'!AA111</f>
        <v>0</v>
      </c>
      <c r="AB92" s="9">
        <f>'NEW SNOW'!AB111</f>
        <v>0</v>
      </c>
      <c r="AC92" s="9">
        <f>'NEW SNOW'!AC111</f>
        <v>0</v>
      </c>
      <c r="AD92" s="9">
        <f>'NEW SNOW'!AD111</f>
        <v>0</v>
      </c>
      <c r="AE92" s="9">
        <f>'NEW SNOW'!AE111</f>
        <v>0</v>
      </c>
      <c r="AF92" s="9">
        <f>'NEW SNOW'!AF111</f>
        <v>0</v>
      </c>
      <c r="AI92" s="4">
        <v>1988</v>
      </c>
      <c r="AJ92" s="28" t="str">
        <f t="shared" si="27"/>
        <v xml:space="preserve"> </v>
      </c>
      <c r="AK92" s="28" t="str">
        <f t="shared" si="27"/>
        <v xml:space="preserve"> </v>
      </c>
      <c r="AL92" s="28" t="str">
        <f t="shared" si="27"/>
        <v xml:space="preserve"> </v>
      </c>
      <c r="AM92" s="28" t="str">
        <f t="shared" si="27"/>
        <v xml:space="preserve"> </v>
      </c>
      <c r="AN92" s="28" t="str">
        <f t="shared" si="27"/>
        <v xml:space="preserve"> </v>
      </c>
      <c r="AO92" s="28" t="str">
        <f t="shared" si="27"/>
        <v xml:space="preserve"> </v>
      </c>
      <c r="AP92" s="28" t="str">
        <f t="shared" si="27"/>
        <v xml:space="preserve"> </v>
      </c>
      <c r="AQ92" s="28" t="str">
        <f t="shared" si="26"/>
        <v xml:space="preserve"> </v>
      </c>
      <c r="AR92" s="28" t="str">
        <f t="shared" si="26"/>
        <v xml:space="preserve"> </v>
      </c>
      <c r="AS92" s="28" t="str">
        <f t="shared" si="26"/>
        <v xml:space="preserve"> </v>
      </c>
      <c r="AT92" s="28" t="str">
        <f t="shared" si="26"/>
        <v xml:space="preserve"> </v>
      </c>
      <c r="AU92" s="28" t="str">
        <f t="shared" si="26"/>
        <v xml:space="preserve"> </v>
      </c>
      <c r="AV92" s="28" t="str">
        <f t="shared" si="26"/>
        <v xml:space="preserve"> </v>
      </c>
      <c r="AW92" s="28" t="str">
        <f t="shared" si="26"/>
        <v xml:space="preserve"> </v>
      </c>
      <c r="AX92" s="28" t="str">
        <f t="shared" si="26"/>
        <v xml:space="preserve"> </v>
      </c>
      <c r="AY92" s="28" t="str">
        <f t="shared" si="26"/>
        <v xml:space="preserve"> </v>
      </c>
      <c r="AZ92" s="28" t="str">
        <f t="shared" si="23"/>
        <v xml:space="preserve"> </v>
      </c>
      <c r="BA92" s="28" t="str">
        <f t="shared" si="23"/>
        <v xml:space="preserve"> </v>
      </c>
      <c r="BB92" s="28" t="str">
        <f t="shared" si="23"/>
        <v xml:space="preserve"> </v>
      </c>
      <c r="BC92" s="28" t="str">
        <f t="shared" si="23"/>
        <v xml:space="preserve"> </v>
      </c>
      <c r="BD92" s="28" t="str">
        <f t="shared" si="23"/>
        <v xml:space="preserve"> </v>
      </c>
      <c r="BE92" s="28" t="str">
        <f t="shared" si="22"/>
        <v xml:space="preserve"> </v>
      </c>
      <c r="BF92" s="28" t="str">
        <f t="shared" si="22"/>
        <v xml:space="preserve"> </v>
      </c>
      <c r="BG92" s="28" t="str">
        <f t="shared" si="22"/>
        <v xml:space="preserve"> </v>
      </c>
      <c r="BH92" s="28" t="str">
        <f t="shared" si="22"/>
        <v xml:space="preserve"> </v>
      </c>
      <c r="BI92" s="28" t="str">
        <f t="shared" si="22"/>
        <v xml:space="preserve"> </v>
      </c>
      <c r="BJ92" s="28" t="str">
        <f t="shared" si="22"/>
        <v xml:space="preserve"> </v>
      </c>
      <c r="BK92" s="28" t="str">
        <f t="shared" si="22"/>
        <v xml:space="preserve"> </v>
      </c>
      <c r="BL92" s="28" t="str">
        <f t="shared" si="22"/>
        <v xml:space="preserve"> </v>
      </c>
      <c r="BM92" s="28" t="str">
        <f t="shared" si="22"/>
        <v xml:space="preserve"> </v>
      </c>
      <c r="BN92" s="28" t="str">
        <f t="shared" si="14"/>
        <v xml:space="preserve"> </v>
      </c>
      <c r="BO92" s="500"/>
      <c r="BP92" s="28" t="str">
        <f t="shared" si="29"/>
        <v xml:space="preserve"> </v>
      </c>
      <c r="BQ92" s="28" t="str">
        <f t="shared" si="29"/>
        <v xml:space="preserve"> </v>
      </c>
      <c r="BR92" s="28" t="str">
        <f t="shared" si="29"/>
        <v xml:space="preserve"> </v>
      </c>
      <c r="BS92" s="28" t="str">
        <f t="shared" si="29"/>
        <v xml:space="preserve"> </v>
      </c>
      <c r="BT92" s="28" t="str">
        <f t="shared" si="29"/>
        <v xml:space="preserve"> </v>
      </c>
      <c r="BU92" s="28" t="str">
        <f t="shared" si="29"/>
        <v xml:space="preserve"> </v>
      </c>
      <c r="BV92" s="28" t="str">
        <f t="shared" si="29"/>
        <v xml:space="preserve"> </v>
      </c>
      <c r="BW92" s="28" t="str">
        <f t="shared" si="29"/>
        <v xml:space="preserve"> </v>
      </c>
      <c r="BX92" s="28" t="str">
        <f t="shared" si="29"/>
        <v xml:space="preserve"> </v>
      </c>
      <c r="BY92" s="28" t="str">
        <f t="shared" si="29"/>
        <v xml:space="preserve"> </v>
      </c>
      <c r="BZ92" s="28" t="str">
        <f t="shared" si="29"/>
        <v xml:space="preserve"> </v>
      </c>
      <c r="CA92" s="28" t="str">
        <f t="shared" si="29"/>
        <v xml:space="preserve"> </v>
      </c>
      <c r="CB92" s="28" t="str">
        <f t="shared" si="29"/>
        <v xml:space="preserve"> </v>
      </c>
      <c r="CC92" s="28" t="str">
        <f t="shared" si="28"/>
        <v xml:space="preserve"> </v>
      </c>
      <c r="CD92" s="28" t="str">
        <f t="shared" si="28"/>
        <v xml:space="preserve"> </v>
      </c>
      <c r="CE92" s="28" t="str">
        <f t="shared" si="28"/>
        <v xml:space="preserve"> </v>
      </c>
      <c r="CF92" s="28" t="str">
        <f t="shared" si="25"/>
        <v xml:space="preserve"> </v>
      </c>
      <c r="CG92" s="28" t="str">
        <f t="shared" si="25"/>
        <v xml:space="preserve"> </v>
      </c>
      <c r="CH92" s="28" t="str">
        <f t="shared" si="25"/>
        <v xml:space="preserve"> </v>
      </c>
      <c r="CI92" s="28" t="str">
        <f t="shared" si="25"/>
        <v xml:space="preserve"> </v>
      </c>
      <c r="CJ92" s="28" t="str">
        <f t="shared" si="25"/>
        <v xml:space="preserve"> </v>
      </c>
      <c r="CK92" s="28" t="str">
        <f t="shared" si="25"/>
        <v xml:space="preserve"> </v>
      </c>
      <c r="CL92" s="28" t="str">
        <f t="shared" si="25"/>
        <v xml:space="preserve"> </v>
      </c>
      <c r="CM92" s="28" t="str">
        <f t="shared" si="25"/>
        <v xml:space="preserve"> </v>
      </c>
      <c r="CN92" s="28" t="str">
        <f t="shared" si="25"/>
        <v xml:space="preserve"> </v>
      </c>
      <c r="CO92" s="28" t="str">
        <f t="shared" si="25"/>
        <v xml:space="preserve"> </v>
      </c>
      <c r="CP92" s="28" t="str">
        <f t="shared" si="25"/>
        <v xml:space="preserve"> </v>
      </c>
      <c r="CQ92" s="28" t="str">
        <f t="shared" si="25"/>
        <v xml:space="preserve"> </v>
      </c>
      <c r="CR92" s="28" t="str">
        <f t="shared" si="24"/>
        <v xml:space="preserve"> </v>
      </c>
      <c r="CS92" s="28" t="str">
        <f t="shared" si="24"/>
        <v xml:space="preserve"> </v>
      </c>
      <c r="CT92" s="28" t="str">
        <f t="shared" si="24"/>
        <v xml:space="preserve"> </v>
      </c>
      <c r="CU92" s="500"/>
    </row>
    <row r="93" spans="1:99">
      <c r="A93" s="4">
        <v>1989</v>
      </c>
      <c r="B93" s="9">
        <f>'NEW SNOW'!B112</f>
        <v>0</v>
      </c>
      <c r="C93" s="9">
        <f>'NEW SNOW'!C112</f>
        <v>0</v>
      </c>
      <c r="D93" s="9">
        <f>'NEW SNOW'!D112</f>
        <v>0</v>
      </c>
      <c r="E93" s="9">
        <f>'NEW SNOW'!E112</f>
        <v>0</v>
      </c>
      <c r="F93" s="9">
        <f>'NEW SNOW'!F112</f>
        <v>0</v>
      </c>
      <c r="G93" s="9">
        <f>'NEW SNOW'!G112</f>
        <v>0</v>
      </c>
      <c r="H93" s="9" t="str">
        <f>'NEW SNOW'!H112</f>
        <v>T</v>
      </c>
      <c r="I93" s="9" t="str">
        <f>'NEW SNOW'!I112</f>
        <v>T</v>
      </c>
      <c r="J93" s="9" t="str">
        <f>'NEW SNOW'!J112</f>
        <v>T</v>
      </c>
      <c r="K93" s="9">
        <f>'NEW SNOW'!K112</f>
        <v>0</v>
      </c>
      <c r="L93" s="9">
        <f>'NEW SNOW'!L112</f>
        <v>0</v>
      </c>
      <c r="M93" s="9">
        <f>'NEW SNOW'!M112</f>
        <v>0</v>
      </c>
      <c r="N93" s="9" t="str">
        <f>'NEW SNOW'!N112</f>
        <v>T</v>
      </c>
      <c r="O93" s="9">
        <f>'NEW SNOW'!O112</f>
        <v>0</v>
      </c>
      <c r="P93" s="9">
        <f>'NEW SNOW'!P112</f>
        <v>0</v>
      </c>
      <c r="Q93" s="9">
        <f>'NEW SNOW'!Q112</f>
        <v>0</v>
      </c>
      <c r="R93" s="9">
        <f>'NEW SNOW'!R112</f>
        <v>0</v>
      </c>
      <c r="S93" s="9">
        <f>'NEW SNOW'!S112</f>
        <v>0</v>
      </c>
      <c r="T93" s="9">
        <f>'NEW SNOW'!T112</f>
        <v>0</v>
      </c>
      <c r="U93" s="9" t="str">
        <f>'NEW SNOW'!U112</f>
        <v>T</v>
      </c>
      <c r="V93" s="9">
        <f>'NEW SNOW'!V112</f>
        <v>0</v>
      </c>
      <c r="W93" s="9">
        <f>'NEW SNOW'!W112</f>
        <v>0</v>
      </c>
      <c r="X93" s="9">
        <f>'NEW SNOW'!X112</f>
        <v>0</v>
      </c>
      <c r="Y93" s="9">
        <f>'NEW SNOW'!Y112</f>
        <v>0</v>
      </c>
      <c r="Z93" s="9">
        <f>'NEW SNOW'!Z112</f>
        <v>0</v>
      </c>
      <c r="AA93" s="9">
        <f>'NEW SNOW'!AA112</f>
        <v>0</v>
      </c>
      <c r="AB93" s="9">
        <f>'NEW SNOW'!AB112</f>
        <v>0</v>
      </c>
      <c r="AC93" s="9">
        <f>'NEW SNOW'!AC112</f>
        <v>0</v>
      </c>
      <c r="AD93" s="9">
        <f>'NEW SNOW'!AD112</f>
        <v>0</v>
      </c>
      <c r="AE93" s="9">
        <f>'NEW SNOW'!AE112</f>
        <v>0</v>
      </c>
      <c r="AF93" s="9">
        <f>'NEW SNOW'!AF112</f>
        <v>0</v>
      </c>
      <c r="AI93" s="4">
        <v>1989</v>
      </c>
      <c r="AJ93" s="28" t="str">
        <f t="shared" si="27"/>
        <v xml:space="preserve"> </v>
      </c>
      <c r="AK93" s="28" t="str">
        <f t="shared" si="27"/>
        <v xml:space="preserve"> </v>
      </c>
      <c r="AL93" s="28" t="str">
        <f t="shared" si="27"/>
        <v xml:space="preserve"> </v>
      </c>
      <c r="AM93" s="28" t="str">
        <f t="shared" si="27"/>
        <v xml:space="preserve"> </v>
      </c>
      <c r="AN93" s="28" t="str">
        <f t="shared" si="27"/>
        <v xml:space="preserve"> </v>
      </c>
      <c r="AO93" s="28" t="str">
        <f t="shared" si="27"/>
        <v xml:space="preserve"> </v>
      </c>
      <c r="AP93" s="28" t="str">
        <f t="shared" si="27"/>
        <v xml:space="preserve"> </v>
      </c>
      <c r="AQ93" s="28" t="str">
        <f t="shared" si="26"/>
        <v xml:space="preserve"> </v>
      </c>
      <c r="AR93" s="28" t="str">
        <f t="shared" si="26"/>
        <v xml:space="preserve"> </v>
      </c>
      <c r="AS93" s="28" t="str">
        <f t="shared" si="26"/>
        <v xml:space="preserve"> </v>
      </c>
      <c r="AT93" s="28" t="str">
        <f t="shared" si="26"/>
        <v xml:space="preserve"> </v>
      </c>
      <c r="AU93" s="28" t="str">
        <f t="shared" si="26"/>
        <v xml:space="preserve"> </v>
      </c>
      <c r="AV93" s="28" t="str">
        <f t="shared" si="26"/>
        <v xml:space="preserve"> </v>
      </c>
      <c r="AW93" s="28" t="str">
        <f t="shared" si="26"/>
        <v xml:space="preserve"> </v>
      </c>
      <c r="AX93" s="28" t="str">
        <f t="shared" si="26"/>
        <v xml:space="preserve"> </v>
      </c>
      <c r="AY93" s="28" t="str">
        <f t="shared" si="26"/>
        <v xml:space="preserve"> </v>
      </c>
      <c r="AZ93" s="28" t="str">
        <f t="shared" si="23"/>
        <v xml:space="preserve"> </v>
      </c>
      <c r="BA93" s="28" t="str">
        <f t="shared" si="23"/>
        <v xml:space="preserve"> </v>
      </c>
      <c r="BB93" s="28" t="str">
        <f t="shared" si="23"/>
        <v xml:space="preserve"> </v>
      </c>
      <c r="BC93" s="28" t="str">
        <f t="shared" si="23"/>
        <v xml:space="preserve"> </v>
      </c>
      <c r="BD93" s="28" t="str">
        <f t="shared" si="23"/>
        <v xml:space="preserve"> </v>
      </c>
      <c r="BE93" s="28" t="str">
        <f t="shared" si="22"/>
        <v xml:space="preserve"> </v>
      </c>
      <c r="BF93" s="28" t="str">
        <f t="shared" si="22"/>
        <v xml:space="preserve"> </v>
      </c>
      <c r="BG93" s="28" t="str">
        <f t="shared" si="22"/>
        <v xml:space="preserve"> </v>
      </c>
      <c r="BH93" s="28" t="str">
        <f t="shared" si="22"/>
        <v xml:space="preserve"> </v>
      </c>
      <c r="BI93" s="28" t="str">
        <f t="shared" si="22"/>
        <v xml:space="preserve"> </v>
      </c>
      <c r="BJ93" s="28" t="str">
        <f t="shared" si="22"/>
        <v xml:space="preserve"> </v>
      </c>
      <c r="BK93" s="28" t="str">
        <f t="shared" si="22"/>
        <v xml:space="preserve"> </v>
      </c>
      <c r="BL93" s="28" t="str">
        <f t="shared" si="22"/>
        <v xml:space="preserve"> </v>
      </c>
      <c r="BM93" s="28" t="str">
        <f t="shared" si="22"/>
        <v xml:space="preserve"> </v>
      </c>
      <c r="BN93" s="28" t="str">
        <f t="shared" si="14"/>
        <v xml:space="preserve"> </v>
      </c>
      <c r="BO93" s="500"/>
      <c r="BP93" s="28" t="str">
        <f t="shared" si="29"/>
        <v xml:space="preserve"> </v>
      </c>
      <c r="BQ93" s="28" t="str">
        <f t="shared" si="29"/>
        <v xml:space="preserve"> </v>
      </c>
      <c r="BR93" s="28" t="str">
        <f t="shared" si="29"/>
        <v xml:space="preserve"> </v>
      </c>
      <c r="BS93" s="28" t="str">
        <f t="shared" si="29"/>
        <v xml:space="preserve"> </v>
      </c>
      <c r="BT93" s="28" t="str">
        <f t="shared" si="29"/>
        <v xml:space="preserve"> </v>
      </c>
      <c r="BU93" s="28" t="str">
        <f t="shared" si="29"/>
        <v xml:space="preserve"> </v>
      </c>
      <c r="BV93" s="28" t="str">
        <f t="shared" si="29"/>
        <v xml:space="preserve"> </v>
      </c>
      <c r="BW93" s="28" t="str">
        <f t="shared" si="29"/>
        <v xml:space="preserve"> </v>
      </c>
      <c r="BX93" s="28" t="str">
        <f t="shared" si="29"/>
        <v xml:space="preserve"> </v>
      </c>
      <c r="BY93" s="28" t="str">
        <f t="shared" si="29"/>
        <v xml:space="preserve"> </v>
      </c>
      <c r="BZ93" s="28" t="str">
        <f t="shared" si="29"/>
        <v xml:space="preserve"> </v>
      </c>
      <c r="CA93" s="28" t="str">
        <f t="shared" si="29"/>
        <v xml:space="preserve"> </v>
      </c>
      <c r="CB93" s="28" t="str">
        <f t="shared" si="29"/>
        <v xml:space="preserve"> </v>
      </c>
      <c r="CC93" s="28" t="str">
        <f t="shared" si="28"/>
        <v xml:space="preserve"> </v>
      </c>
      <c r="CD93" s="28" t="str">
        <f t="shared" si="28"/>
        <v xml:space="preserve"> </v>
      </c>
      <c r="CE93" s="28" t="str">
        <f t="shared" si="28"/>
        <v xml:space="preserve"> </v>
      </c>
      <c r="CF93" s="28" t="str">
        <f t="shared" si="25"/>
        <v xml:space="preserve"> </v>
      </c>
      <c r="CG93" s="28" t="str">
        <f t="shared" si="25"/>
        <v xml:space="preserve"> </v>
      </c>
      <c r="CH93" s="28" t="str">
        <f t="shared" si="25"/>
        <v xml:space="preserve"> </v>
      </c>
      <c r="CI93" s="28" t="str">
        <f t="shared" si="25"/>
        <v xml:space="preserve"> </v>
      </c>
      <c r="CJ93" s="28" t="str">
        <f t="shared" si="25"/>
        <v xml:space="preserve"> </v>
      </c>
      <c r="CK93" s="28" t="str">
        <f t="shared" si="25"/>
        <v xml:space="preserve"> </v>
      </c>
      <c r="CL93" s="28" t="str">
        <f t="shared" si="25"/>
        <v xml:space="preserve"> </v>
      </c>
      <c r="CM93" s="28" t="str">
        <f t="shared" si="25"/>
        <v xml:space="preserve"> </v>
      </c>
      <c r="CN93" s="28" t="str">
        <f t="shared" si="25"/>
        <v xml:space="preserve"> </v>
      </c>
      <c r="CO93" s="28" t="str">
        <f t="shared" si="25"/>
        <v xml:space="preserve"> </v>
      </c>
      <c r="CP93" s="28" t="str">
        <f t="shared" si="25"/>
        <v xml:space="preserve"> </v>
      </c>
      <c r="CQ93" s="28" t="str">
        <f t="shared" si="25"/>
        <v xml:space="preserve"> </v>
      </c>
      <c r="CR93" s="28" t="str">
        <f t="shared" si="24"/>
        <v xml:space="preserve"> </v>
      </c>
      <c r="CS93" s="28" t="str">
        <f t="shared" si="24"/>
        <v xml:space="preserve"> </v>
      </c>
      <c r="CT93" s="28" t="str">
        <f t="shared" si="24"/>
        <v xml:space="preserve"> </v>
      </c>
      <c r="CU93" s="500"/>
    </row>
    <row r="94" spans="1:99">
      <c r="A94" s="4">
        <v>1990</v>
      </c>
      <c r="B94" s="9">
        <f>'NEW SNOW'!B113</f>
        <v>0</v>
      </c>
      <c r="C94" s="9">
        <f>'NEW SNOW'!C113</f>
        <v>0</v>
      </c>
      <c r="D94" s="9">
        <f>'NEW SNOW'!D113</f>
        <v>0</v>
      </c>
      <c r="E94" s="9">
        <f>'NEW SNOW'!E113</f>
        <v>0</v>
      </c>
      <c r="F94" s="9">
        <f>'NEW SNOW'!F113</f>
        <v>0</v>
      </c>
      <c r="G94" s="9" t="str">
        <f>'NEW SNOW'!G113</f>
        <v>T</v>
      </c>
      <c r="H94" s="9">
        <f>'NEW SNOW'!H113</f>
        <v>0</v>
      </c>
      <c r="I94" s="9">
        <f>'NEW SNOW'!I113</f>
        <v>0</v>
      </c>
      <c r="J94" s="9">
        <f>'NEW SNOW'!J113</f>
        <v>0</v>
      </c>
      <c r="K94" s="9">
        <f>'NEW SNOW'!K113</f>
        <v>0</v>
      </c>
      <c r="L94" s="9">
        <f>'NEW SNOW'!L113</f>
        <v>0</v>
      </c>
      <c r="M94" s="9">
        <f>'NEW SNOW'!M113</f>
        <v>0</v>
      </c>
      <c r="N94" s="9">
        <f>'NEW SNOW'!N113</f>
        <v>0</v>
      </c>
      <c r="O94" s="9">
        <f>'NEW SNOW'!O113</f>
        <v>0</v>
      </c>
      <c r="P94" s="9">
        <f>'NEW SNOW'!P113</f>
        <v>0</v>
      </c>
      <c r="Q94" s="9">
        <f>'NEW SNOW'!Q113</f>
        <v>0</v>
      </c>
      <c r="R94" s="9">
        <f>'NEW SNOW'!R113</f>
        <v>0</v>
      </c>
      <c r="S94" s="9">
        <f>'NEW SNOW'!S113</f>
        <v>0</v>
      </c>
      <c r="T94" s="9">
        <f>'NEW SNOW'!T113</f>
        <v>0</v>
      </c>
      <c r="U94" s="9" t="str">
        <f>'NEW SNOW'!U113</f>
        <v>T</v>
      </c>
      <c r="V94" s="9">
        <f>'NEW SNOW'!V113</f>
        <v>0</v>
      </c>
      <c r="W94" s="9">
        <f>'NEW SNOW'!W113</f>
        <v>0</v>
      </c>
      <c r="X94" s="9">
        <f>'NEW SNOW'!X113</f>
        <v>0</v>
      </c>
      <c r="Y94" s="9">
        <f>'NEW SNOW'!Y113</f>
        <v>0</v>
      </c>
      <c r="Z94" s="9">
        <f>'NEW SNOW'!Z113</f>
        <v>0</v>
      </c>
      <c r="AA94" s="9">
        <f>'NEW SNOW'!AA113</f>
        <v>0</v>
      </c>
      <c r="AB94" s="9">
        <f>'NEW SNOW'!AB113</f>
        <v>0</v>
      </c>
      <c r="AC94" s="9">
        <f>'NEW SNOW'!AC113</f>
        <v>0</v>
      </c>
      <c r="AD94" s="9">
        <f>'NEW SNOW'!AD113</f>
        <v>0</v>
      </c>
      <c r="AE94" s="9">
        <f>'NEW SNOW'!AE113</f>
        <v>0</v>
      </c>
      <c r="AF94" s="9">
        <f>'NEW SNOW'!AF113</f>
        <v>0</v>
      </c>
      <c r="AI94" s="4">
        <v>1990</v>
      </c>
      <c r="AJ94" s="28" t="str">
        <f t="shared" si="27"/>
        <v xml:space="preserve"> </v>
      </c>
      <c r="AK94" s="28" t="str">
        <f t="shared" si="27"/>
        <v xml:space="preserve"> </v>
      </c>
      <c r="AL94" s="28" t="str">
        <f t="shared" si="27"/>
        <v xml:space="preserve"> </v>
      </c>
      <c r="AM94" s="28" t="str">
        <f t="shared" si="27"/>
        <v xml:space="preserve"> </v>
      </c>
      <c r="AN94" s="28" t="str">
        <f t="shared" si="27"/>
        <v xml:space="preserve"> </v>
      </c>
      <c r="AO94" s="28" t="str">
        <f t="shared" si="27"/>
        <v xml:space="preserve"> </v>
      </c>
      <c r="AP94" s="28" t="str">
        <f t="shared" si="27"/>
        <v xml:space="preserve"> </v>
      </c>
      <c r="AQ94" s="28" t="str">
        <f t="shared" si="26"/>
        <v xml:space="preserve"> </v>
      </c>
      <c r="AR94" s="28" t="str">
        <f t="shared" si="26"/>
        <v xml:space="preserve"> </v>
      </c>
      <c r="AS94" s="28" t="str">
        <f t="shared" si="26"/>
        <v xml:space="preserve"> </v>
      </c>
      <c r="AT94" s="28" t="str">
        <f t="shared" si="26"/>
        <v xml:space="preserve"> </v>
      </c>
      <c r="AU94" s="28" t="str">
        <f t="shared" si="26"/>
        <v xml:space="preserve"> </v>
      </c>
      <c r="AV94" s="28" t="str">
        <f t="shared" si="26"/>
        <v xml:space="preserve"> </v>
      </c>
      <c r="AW94" s="28" t="str">
        <f t="shared" si="26"/>
        <v xml:space="preserve"> </v>
      </c>
      <c r="AX94" s="28" t="str">
        <f t="shared" si="26"/>
        <v xml:space="preserve"> </v>
      </c>
      <c r="AY94" s="28" t="str">
        <f t="shared" si="26"/>
        <v xml:space="preserve"> </v>
      </c>
      <c r="AZ94" s="28" t="str">
        <f t="shared" si="23"/>
        <v xml:space="preserve"> </v>
      </c>
      <c r="BA94" s="28" t="str">
        <f t="shared" si="23"/>
        <v xml:space="preserve"> </v>
      </c>
      <c r="BB94" s="28" t="str">
        <f t="shared" si="23"/>
        <v xml:space="preserve"> </v>
      </c>
      <c r="BC94" s="28" t="str">
        <f t="shared" si="23"/>
        <v xml:space="preserve"> </v>
      </c>
      <c r="BD94" s="28" t="str">
        <f t="shared" si="23"/>
        <v xml:space="preserve"> </v>
      </c>
      <c r="BE94" s="28" t="str">
        <f t="shared" si="22"/>
        <v xml:space="preserve"> </v>
      </c>
      <c r="BF94" s="28" t="str">
        <f t="shared" si="22"/>
        <v xml:space="preserve"> </v>
      </c>
      <c r="BG94" s="28" t="str">
        <f t="shared" si="22"/>
        <v xml:space="preserve"> </v>
      </c>
      <c r="BH94" s="28" t="str">
        <f t="shared" si="22"/>
        <v xml:space="preserve"> </v>
      </c>
      <c r="BI94" s="28" t="str">
        <f t="shared" si="22"/>
        <v xml:space="preserve"> </v>
      </c>
      <c r="BJ94" s="28" t="str">
        <f t="shared" si="22"/>
        <v xml:space="preserve"> </v>
      </c>
      <c r="BK94" s="28" t="str">
        <f t="shared" si="22"/>
        <v xml:space="preserve"> </v>
      </c>
      <c r="BL94" s="28" t="str">
        <f t="shared" si="22"/>
        <v xml:space="preserve"> </v>
      </c>
      <c r="BM94" s="28" t="str">
        <f t="shared" si="22"/>
        <v xml:space="preserve"> </v>
      </c>
      <c r="BN94" s="28" t="str">
        <f t="shared" si="14"/>
        <v xml:space="preserve"> </v>
      </c>
      <c r="BO94" s="500"/>
      <c r="BP94" s="28" t="str">
        <f t="shared" si="29"/>
        <v xml:space="preserve"> </v>
      </c>
      <c r="BQ94" s="28" t="str">
        <f t="shared" si="29"/>
        <v xml:space="preserve"> </v>
      </c>
      <c r="BR94" s="28" t="str">
        <f t="shared" si="29"/>
        <v xml:space="preserve"> </v>
      </c>
      <c r="BS94" s="28" t="str">
        <f t="shared" si="29"/>
        <v xml:space="preserve"> </v>
      </c>
      <c r="BT94" s="28" t="str">
        <f t="shared" si="29"/>
        <v xml:space="preserve"> </v>
      </c>
      <c r="BU94" s="28" t="str">
        <f t="shared" si="29"/>
        <v xml:space="preserve"> </v>
      </c>
      <c r="BV94" s="28" t="str">
        <f t="shared" si="29"/>
        <v xml:space="preserve"> </v>
      </c>
      <c r="BW94" s="28" t="str">
        <f t="shared" si="29"/>
        <v xml:space="preserve"> </v>
      </c>
      <c r="BX94" s="28" t="str">
        <f t="shared" si="29"/>
        <v xml:space="preserve"> </v>
      </c>
      <c r="BY94" s="28" t="str">
        <f t="shared" si="29"/>
        <v xml:space="preserve"> </v>
      </c>
      <c r="BZ94" s="28" t="str">
        <f t="shared" si="29"/>
        <v xml:space="preserve"> </v>
      </c>
      <c r="CA94" s="28" t="str">
        <f t="shared" si="29"/>
        <v xml:space="preserve"> </v>
      </c>
      <c r="CB94" s="28" t="str">
        <f t="shared" si="29"/>
        <v xml:space="preserve"> </v>
      </c>
      <c r="CC94" s="28" t="str">
        <f t="shared" si="28"/>
        <v xml:space="preserve"> </v>
      </c>
      <c r="CD94" s="28" t="str">
        <f t="shared" si="28"/>
        <v xml:space="preserve"> </v>
      </c>
      <c r="CE94" s="28" t="str">
        <f t="shared" si="28"/>
        <v xml:space="preserve"> </v>
      </c>
      <c r="CF94" s="28" t="str">
        <f t="shared" si="25"/>
        <v xml:space="preserve"> </v>
      </c>
      <c r="CG94" s="28" t="str">
        <f t="shared" si="25"/>
        <v xml:space="preserve"> </v>
      </c>
      <c r="CH94" s="28" t="str">
        <f t="shared" si="25"/>
        <v xml:space="preserve"> </v>
      </c>
      <c r="CI94" s="28" t="str">
        <f t="shared" si="25"/>
        <v xml:space="preserve"> </v>
      </c>
      <c r="CJ94" s="28" t="str">
        <f t="shared" si="25"/>
        <v xml:space="preserve"> </v>
      </c>
      <c r="CK94" s="28" t="str">
        <f t="shared" si="25"/>
        <v xml:space="preserve"> </v>
      </c>
      <c r="CL94" s="28" t="str">
        <f t="shared" si="25"/>
        <v xml:space="preserve"> </v>
      </c>
      <c r="CM94" s="28" t="str">
        <f t="shared" si="25"/>
        <v xml:space="preserve"> </v>
      </c>
      <c r="CN94" s="28" t="str">
        <f t="shared" si="25"/>
        <v xml:space="preserve"> </v>
      </c>
      <c r="CO94" s="28" t="str">
        <f t="shared" si="25"/>
        <v xml:space="preserve"> </v>
      </c>
      <c r="CP94" s="28" t="str">
        <f t="shared" si="25"/>
        <v xml:space="preserve"> </v>
      </c>
      <c r="CQ94" s="28" t="str">
        <f t="shared" si="25"/>
        <v xml:space="preserve"> </v>
      </c>
      <c r="CR94" s="28" t="str">
        <f t="shared" si="24"/>
        <v xml:space="preserve"> </v>
      </c>
      <c r="CS94" s="28" t="str">
        <f t="shared" si="24"/>
        <v xml:space="preserve"> </v>
      </c>
      <c r="CT94" s="28" t="str">
        <f t="shared" si="24"/>
        <v xml:space="preserve"> </v>
      </c>
      <c r="CU94" s="500"/>
    </row>
    <row r="95" spans="1:99">
      <c r="A95" s="4">
        <v>1991</v>
      </c>
      <c r="B95" s="9">
        <f>'NEW SNOW'!B114</f>
        <v>0</v>
      </c>
      <c r="C95" s="9">
        <f>'NEW SNOW'!C114</f>
        <v>0</v>
      </c>
      <c r="D95" s="9">
        <f>'NEW SNOW'!D114</f>
        <v>0</v>
      </c>
      <c r="E95" s="9">
        <f>'NEW SNOW'!E114</f>
        <v>0</v>
      </c>
      <c r="F95" s="9">
        <f>'NEW SNOW'!F114</f>
        <v>0</v>
      </c>
      <c r="G95" s="9">
        <f>'NEW SNOW'!G114</f>
        <v>0</v>
      </c>
      <c r="H95" s="9">
        <f>'NEW SNOW'!H114</f>
        <v>0</v>
      </c>
      <c r="I95" s="9">
        <f>'NEW SNOW'!I114</f>
        <v>0</v>
      </c>
      <c r="J95" s="9">
        <f>'NEW SNOW'!J114</f>
        <v>0</v>
      </c>
      <c r="K95" s="9">
        <f>'NEW SNOW'!K114</f>
        <v>0</v>
      </c>
      <c r="L95" s="9">
        <f>'NEW SNOW'!L114</f>
        <v>0</v>
      </c>
      <c r="M95" s="9">
        <f>'NEW SNOW'!M114</f>
        <v>0</v>
      </c>
      <c r="N95" s="9">
        <f>'NEW SNOW'!N114</f>
        <v>0</v>
      </c>
      <c r="O95" s="9" t="str">
        <f>'NEW SNOW'!O114</f>
        <v>T</v>
      </c>
      <c r="P95" s="9">
        <f>'NEW SNOW'!P114</f>
        <v>0</v>
      </c>
      <c r="Q95" s="9">
        <f>'NEW SNOW'!Q114</f>
        <v>0</v>
      </c>
      <c r="R95" s="9">
        <f>'NEW SNOW'!R114</f>
        <v>0</v>
      </c>
      <c r="S95" s="9">
        <f>'NEW SNOW'!S114</f>
        <v>0</v>
      </c>
      <c r="T95" s="9">
        <f>'NEW SNOW'!T114</f>
        <v>0</v>
      </c>
      <c r="U95" s="9">
        <f>'NEW SNOW'!U114</f>
        <v>0</v>
      </c>
      <c r="V95" s="9">
        <f>'NEW SNOW'!V114</f>
        <v>0</v>
      </c>
      <c r="W95" s="9">
        <f>'NEW SNOW'!W114</f>
        <v>0</v>
      </c>
      <c r="X95" s="9">
        <f>'NEW SNOW'!X114</f>
        <v>0</v>
      </c>
      <c r="Y95" s="9">
        <f>'NEW SNOW'!Y114</f>
        <v>0</v>
      </c>
      <c r="Z95" s="9">
        <f>'NEW SNOW'!Z114</f>
        <v>0</v>
      </c>
      <c r="AA95" s="9">
        <f>'NEW SNOW'!AA114</f>
        <v>0</v>
      </c>
      <c r="AB95" s="9">
        <f>'NEW SNOW'!AB114</f>
        <v>0</v>
      </c>
      <c r="AC95" s="9">
        <f>'NEW SNOW'!AC114</f>
        <v>0</v>
      </c>
      <c r="AD95" s="9">
        <f>'NEW SNOW'!AD114</f>
        <v>0</v>
      </c>
      <c r="AE95" s="9">
        <f>'NEW SNOW'!AE114</f>
        <v>0</v>
      </c>
      <c r="AF95" s="9">
        <f>'NEW SNOW'!AF114</f>
        <v>0</v>
      </c>
      <c r="AI95" s="4">
        <v>1991</v>
      </c>
      <c r="AJ95" s="28" t="str">
        <f t="shared" si="27"/>
        <v xml:space="preserve"> </v>
      </c>
      <c r="AK95" s="28" t="str">
        <f t="shared" si="27"/>
        <v xml:space="preserve"> </v>
      </c>
      <c r="AL95" s="28" t="str">
        <f t="shared" si="27"/>
        <v xml:space="preserve"> </v>
      </c>
      <c r="AM95" s="28" t="str">
        <f t="shared" si="27"/>
        <v xml:space="preserve"> </v>
      </c>
      <c r="AN95" s="28" t="str">
        <f t="shared" si="27"/>
        <v xml:space="preserve"> </v>
      </c>
      <c r="AO95" s="28" t="str">
        <f t="shared" si="27"/>
        <v xml:space="preserve"> </v>
      </c>
      <c r="AP95" s="28" t="str">
        <f t="shared" si="27"/>
        <v xml:space="preserve"> </v>
      </c>
      <c r="AQ95" s="28" t="str">
        <f t="shared" si="26"/>
        <v xml:space="preserve"> </v>
      </c>
      <c r="AR95" s="28" t="str">
        <f t="shared" si="26"/>
        <v xml:space="preserve"> </v>
      </c>
      <c r="AS95" s="28" t="str">
        <f t="shared" si="26"/>
        <v xml:space="preserve"> </v>
      </c>
      <c r="AT95" s="28" t="str">
        <f t="shared" si="26"/>
        <v xml:space="preserve"> </v>
      </c>
      <c r="AU95" s="28" t="str">
        <f t="shared" si="26"/>
        <v xml:space="preserve"> </v>
      </c>
      <c r="AV95" s="28" t="str">
        <f t="shared" si="26"/>
        <v xml:space="preserve"> </v>
      </c>
      <c r="AW95" s="28" t="str">
        <f t="shared" si="26"/>
        <v xml:space="preserve"> </v>
      </c>
      <c r="AX95" s="28" t="str">
        <f t="shared" si="26"/>
        <v xml:space="preserve"> </v>
      </c>
      <c r="AY95" s="28" t="str">
        <f t="shared" si="26"/>
        <v xml:space="preserve"> </v>
      </c>
      <c r="AZ95" s="28" t="str">
        <f t="shared" si="23"/>
        <v xml:space="preserve"> </v>
      </c>
      <c r="BA95" s="28" t="str">
        <f t="shared" si="23"/>
        <v xml:space="preserve"> </v>
      </c>
      <c r="BB95" s="28" t="str">
        <f t="shared" si="23"/>
        <v xml:space="preserve"> </v>
      </c>
      <c r="BC95" s="28" t="str">
        <f t="shared" si="23"/>
        <v xml:space="preserve"> </v>
      </c>
      <c r="BD95" s="28" t="str">
        <f t="shared" si="23"/>
        <v xml:space="preserve"> </v>
      </c>
      <c r="BE95" s="28" t="str">
        <f t="shared" si="22"/>
        <v xml:space="preserve"> </v>
      </c>
      <c r="BF95" s="28" t="str">
        <f t="shared" si="22"/>
        <v xml:space="preserve"> </v>
      </c>
      <c r="BG95" s="28" t="str">
        <f t="shared" si="22"/>
        <v xml:space="preserve"> </v>
      </c>
      <c r="BH95" s="28" t="str">
        <f t="shared" si="22"/>
        <v xml:space="preserve"> </v>
      </c>
      <c r="BI95" s="28" t="str">
        <f t="shared" si="22"/>
        <v xml:space="preserve"> </v>
      </c>
      <c r="BJ95" s="28" t="str">
        <f t="shared" si="22"/>
        <v xml:space="preserve"> </v>
      </c>
      <c r="BK95" s="28" t="str">
        <f t="shared" si="22"/>
        <v xml:space="preserve"> </v>
      </c>
      <c r="BL95" s="28" t="str">
        <f t="shared" si="22"/>
        <v xml:space="preserve"> </v>
      </c>
      <c r="BM95" s="28" t="str">
        <f t="shared" si="22"/>
        <v xml:space="preserve"> </v>
      </c>
      <c r="BN95" s="28" t="str">
        <f t="shared" si="14"/>
        <v xml:space="preserve"> </v>
      </c>
      <c r="BO95" s="500"/>
      <c r="BP95" s="28" t="str">
        <f t="shared" si="29"/>
        <v xml:space="preserve"> </v>
      </c>
      <c r="BQ95" s="28" t="str">
        <f t="shared" si="29"/>
        <v xml:space="preserve"> </v>
      </c>
      <c r="BR95" s="28" t="str">
        <f t="shared" si="29"/>
        <v xml:space="preserve"> </v>
      </c>
      <c r="BS95" s="28" t="str">
        <f t="shared" si="29"/>
        <v xml:space="preserve"> </v>
      </c>
      <c r="BT95" s="28" t="str">
        <f t="shared" si="29"/>
        <v xml:space="preserve"> </v>
      </c>
      <c r="BU95" s="28" t="str">
        <f t="shared" si="29"/>
        <v xml:space="preserve"> </v>
      </c>
      <c r="BV95" s="28" t="str">
        <f t="shared" si="29"/>
        <v xml:space="preserve"> </v>
      </c>
      <c r="BW95" s="28" t="str">
        <f t="shared" si="29"/>
        <v xml:space="preserve"> </v>
      </c>
      <c r="BX95" s="28" t="str">
        <f t="shared" si="29"/>
        <v xml:space="preserve"> </v>
      </c>
      <c r="BY95" s="28" t="str">
        <f t="shared" si="29"/>
        <v xml:space="preserve"> </v>
      </c>
      <c r="BZ95" s="28" t="str">
        <f t="shared" si="29"/>
        <v xml:space="preserve"> </v>
      </c>
      <c r="CA95" s="28" t="str">
        <f t="shared" si="29"/>
        <v xml:space="preserve"> </v>
      </c>
      <c r="CB95" s="28" t="str">
        <f t="shared" si="29"/>
        <v xml:space="preserve"> </v>
      </c>
      <c r="CC95" s="28" t="str">
        <f t="shared" si="28"/>
        <v xml:space="preserve"> </v>
      </c>
      <c r="CD95" s="28" t="str">
        <f t="shared" si="28"/>
        <v xml:space="preserve"> </v>
      </c>
      <c r="CE95" s="28" t="str">
        <f t="shared" si="28"/>
        <v xml:space="preserve"> </v>
      </c>
      <c r="CF95" s="28" t="str">
        <f t="shared" si="25"/>
        <v xml:space="preserve"> </v>
      </c>
      <c r="CG95" s="28" t="str">
        <f t="shared" si="25"/>
        <v xml:space="preserve"> </v>
      </c>
      <c r="CH95" s="28" t="str">
        <f t="shared" si="25"/>
        <v xml:space="preserve"> </v>
      </c>
      <c r="CI95" s="28" t="str">
        <f t="shared" si="25"/>
        <v xml:space="preserve"> </v>
      </c>
      <c r="CJ95" s="28" t="str">
        <f t="shared" si="25"/>
        <v xml:space="preserve"> </v>
      </c>
      <c r="CK95" s="28" t="str">
        <f t="shared" si="25"/>
        <v xml:space="preserve"> </v>
      </c>
      <c r="CL95" s="28" t="str">
        <f t="shared" si="25"/>
        <v xml:space="preserve"> </v>
      </c>
      <c r="CM95" s="28" t="str">
        <f t="shared" si="25"/>
        <v xml:space="preserve"> </v>
      </c>
      <c r="CN95" s="28" t="str">
        <f t="shared" si="25"/>
        <v xml:space="preserve"> </v>
      </c>
      <c r="CO95" s="28" t="str">
        <f t="shared" si="25"/>
        <v xml:space="preserve"> </v>
      </c>
      <c r="CP95" s="28" t="str">
        <f t="shared" si="25"/>
        <v xml:space="preserve"> </v>
      </c>
      <c r="CQ95" s="28" t="str">
        <f t="shared" si="25"/>
        <v xml:space="preserve"> </v>
      </c>
      <c r="CR95" s="28" t="str">
        <f t="shared" si="24"/>
        <v xml:space="preserve"> </v>
      </c>
      <c r="CS95" s="28" t="str">
        <f t="shared" si="24"/>
        <v xml:space="preserve"> </v>
      </c>
      <c r="CT95" s="28" t="str">
        <f t="shared" si="24"/>
        <v xml:space="preserve"> </v>
      </c>
      <c r="CU95" s="500"/>
    </row>
    <row r="96" spans="1:99">
      <c r="A96" s="4">
        <v>1992</v>
      </c>
      <c r="B96" s="9">
        <f>'NEW SNOW'!B115</f>
        <v>0</v>
      </c>
      <c r="C96" s="9">
        <f>'NEW SNOW'!C115</f>
        <v>0</v>
      </c>
      <c r="D96" s="9">
        <f>'NEW SNOW'!D115</f>
        <v>0</v>
      </c>
      <c r="E96" s="9">
        <f>'NEW SNOW'!E115</f>
        <v>0</v>
      </c>
      <c r="F96" s="9">
        <f>'NEW SNOW'!F115</f>
        <v>0</v>
      </c>
      <c r="G96" s="9">
        <f>'NEW SNOW'!G115</f>
        <v>0</v>
      </c>
      <c r="H96" s="9">
        <f>'NEW SNOW'!H115</f>
        <v>0</v>
      </c>
      <c r="I96" s="9">
        <f>'NEW SNOW'!I115</f>
        <v>0</v>
      </c>
      <c r="J96" s="9">
        <f>'NEW SNOW'!J115</f>
        <v>0</v>
      </c>
      <c r="K96" s="9">
        <f>'NEW SNOW'!K115</f>
        <v>0</v>
      </c>
      <c r="L96" s="9">
        <f>'NEW SNOW'!L115</f>
        <v>0</v>
      </c>
      <c r="M96" s="9">
        <f>'NEW SNOW'!M115</f>
        <v>0</v>
      </c>
      <c r="N96" s="9">
        <f>'NEW SNOW'!N115</f>
        <v>0</v>
      </c>
      <c r="O96" s="9">
        <f>'NEW SNOW'!O115</f>
        <v>0</v>
      </c>
      <c r="P96" s="9" t="str">
        <f>'NEW SNOW'!P115</f>
        <v>T</v>
      </c>
      <c r="Q96" s="9">
        <f>'NEW SNOW'!Q115</f>
        <v>0</v>
      </c>
      <c r="R96" s="9">
        <f>'NEW SNOW'!R115</f>
        <v>0</v>
      </c>
      <c r="S96" s="9">
        <f>'NEW SNOW'!S115</f>
        <v>0</v>
      </c>
      <c r="T96" s="9">
        <f>'NEW SNOW'!T115</f>
        <v>0</v>
      </c>
      <c r="U96" s="9">
        <f>'NEW SNOW'!U115</f>
        <v>0</v>
      </c>
      <c r="V96" s="9">
        <f>'NEW SNOW'!V115</f>
        <v>0</v>
      </c>
      <c r="W96" s="9">
        <f>'NEW SNOW'!W115</f>
        <v>0</v>
      </c>
      <c r="X96" s="9">
        <f>'NEW SNOW'!X115</f>
        <v>0</v>
      </c>
      <c r="Y96" s="9">
        <f>'NEW SNOW'!Y115</f>
        <v>0</v>
      </c>
      <c r="Z96" s="9">
        <f>'NEW SNOW'!Z115</f>
        <v>0</v>
      </c>
      <c r="AA96" s="9">
        <f>'NEW SNOW'!AA115</f>
        <v>0</v>
      </c>
      <c r="AB96" s="9">
        <f>'NEW SNOW'!AB115</f>
        <v>0</v>
      </c>
      <c r="AC96" s="9">
        <f>'NEW SNOW'!AC115</f>
        <v>0</v>
      </c>
      <c r="AD96" s="9">
        <f>'NEW SNOW'!AD115</f>
        <v>0</v>
      </c>
      <c r="AE96" s="9">
        <f>'NEW SNOW'!AE115</f>
        <v>0</v>
      </c>
      <c r="AF96" s="9">
        <f>'NEW SNOW'!AF115</f>
        <v>0</v>
      </c>
      <c r="AI96" s="4">
        <v>1992</v>
      </c>
      <c r="AJ96" s="28" t="str">
        <f t="shared" si="27"/>
        <v xml:space="preserve"> </v>
      </c>
      <c r="AK96" s="28" t="str">
        <f t="shared" si="27"/>
        <v xml:space="preserve"> </v>
      </c>
      <c r="AL96" s="28" t="str">
        <f t="shared" si="27"/>
        <v xml:space="preserve"> </v>
      </c>
      <c r="AM96" s="28" t="str">
        <f t="shared" si="27"/>
        <v xml:space="preserve"> </v>
      </c>
      <c r="AN96" s="28" t="str">
        <f t="shared" si="27"/>
        <v xml:space="preserve"> </v>
      </c>
      <c r="AO96" s="28" t="str">
        <f t="shared" si="27"/>
        <v xml:space="preserve"> </v>
      </c>
      <c r="AP96" s="28" t="str">
        <f t="shared" si="27"/>
        <v xml:space="preserve"> </v>
      </c>
      <c r="AQ96" s="28" t="str">
        <f t="shared" si="26"/>
        <v xml:space="preserve"> </v>
      </c>
      <c r="AR96" s="28" t="str">
        <f t="shared" si="26"/>
        <v xml:space="preserve"> </v>
      </c>
      <c r="AS96" s="28" t="str">
        <f t="shared" si="26"/>
        <v xml:space="preserve"> </v>
      </c>
      <c r="AT96" s="28" t="str">
        <f t="shared" si="26"/>
        <v xml:space="preserve"> </v>
      </c>
      <c r="AU96" s="28" t="str">
        <f t="shared" si="26"/>
        <v xml:space="preserve"> </v>
      </c>
      <c r="AV96" s="28" t="str">
        <f t="shared" si="26"/>
        <v xml:space="preserve"> </v>
      </c>
      <c r="AW96" s="28" t="str">
        <f t="shared" si="26"/>
        <v xml:space="preserve"> </v>
      </c>
      <c r="AX96" s="28" t="str">
        <f t="shared" si="26"/>
        <v xml:space="preserve"> </v>
      </c>
      <c r="AY96" s="28" t="str">
        <f t="shared" si="26"/>
        <v xml:space="preserve"> </v>
      </c>
      <c r="AZ96" s="28" t="str">
        <f t="shared" si="23"/>
        <v xml:space="preserve"> </v>
      </c>
      <c r="BA96" s="28" t="str">
        <f t="shared" si="23"/>
        <v xml:space="preserve"> </v>
      </c>
      <c r="BB96" s="28" t="str">
        <f t="shared" si="23"/>
        <v xml:space="preserve"> </v>
      </c>
      <c r="BC96" s="28" t="str">
        <f t="shared" si="23"/>
        <v xml:space="preserve"> </v>
      </c>
      <c r="BD96" s="28" t="str">
        <f t="shared" si="23"/>
        <v xml:space="preserve"> </v>
      </c>
      <c r="BE96" s="28" t="str">
        <f t="shared" si="22"/>
        <v xml:space="preserve"> </v>
      </c>
      <c r="BF96" s="28" t="str">
        <f t="shared" si="22"/>
        <v xml:space="preserve"> </v>
      </c>
      <c r="BG96" s="28" t="str">
        <f t="shared" si="22"/>
        <v xml:space="preserve"> </v>
      </c>
      <c r="BH96" s="28" t="str">
        <f t="shared" si="22"/>
        <v xml:space="preserve"> </v>
      </c>
      <c r="BI96" s="28" t="str">
        <f t="shared" si="22"/>
        <v xml:space="preserve"> </v>
      </c>
      <c r="BJ96" s="28" t="str">
        <f t="shared" si="22"/>
        <v xml:space="preserve"> </v>
      </c>
      <c r="BK96" s="28" t="str">
        <f t="shared" si="22"/>
        <v xml:space="preserve"> </v>
      </c>
      <c r="BL96" s="28" t="str">
        <f t="shared" si="22"/>
        <v xml:space="preserve"> </v>
      </c>
      <c r="BM96" s="28" t="str">
        <f t="shared" si="22"/>
        <v xml:space="preserve"> </v>
      </c>
      <c r="BN96" s="28" t="str">
        <f t="shared" si="14"/>
        <v xml:space="preserve"> </v>
      </c>
      <c r="BO96" s="500"/>
      <c r="BP96" s="28" t="str">
        <f t="shared" si="29"/>
        <v xml:space="preserve"> </v>
      </c>
      <c r="BQ96" s="28" t="str">
        <f t="shared" si="29"/>
        <v xml:space="preserve"> </v>
      </c>
      <c r="BR96" s="28" t="str">
        <f t="shared" si="29"/>
        <v xml:space="preserve"> </v>
      </c>
      <c r="BS96" s="28" t="str">
        <f t="shared" si="29"/>
        <v xml:space="preserve"> </v>
      </c>
      <c r="BT96" s="28" t="str">
        <f t="shared" si="29"/>
        <v xml:space="preserve"> </v>
      </c>
      <c r="BU96" s="28" t="str">
        <f t="shared" si="29"/>
        <v xml:space="preserve"> </v>
      </c>
      <c r="BV96" s="28" t="str">
        <f t="shared" si="29"/>
        <v xml:space="preserve"> </v>
      </c>
      <c r="BW96" s="28" t="str">
        <f t="shared" si="29"/>
        <v xml:space="preserve"> </v>
      </c>
      <c r="BX96" s="28" t="str">
        <f t="shared" si="29"/>
        <v xml:space="preserve"> </v>
      </c>
      <c r="BY96" s="28" t="str">
        <f t="shared" si="29"/>
        <v xml:space="preserve"> </v>
      </c>
      <c r="BZ96" s="28" t="str">
        <f t="shared" si="29"/>
        <v xml:space="preserve"> </v>
      </c>
      <c r="CA96" s="28" t="str">
        <f t="shared" si="29"/>
        <v xml:space="preserve"> </v>
      </c>
      <c r="CB96" s="28" t="str">
        <f t="shared" si="29"/>
        <v xml:space="preserve"> </v>
      </c>
      <c r="CC96" s="28" t="str">
        <f t="shared" si="28"/>
        <v xml:space="preserve"> </v>
      </c>
      <c r="CD96" s="28" t="str">
        <f t="shared" si="28"/>
        <v xml:space="preserve"> </v>
      </c>
      <c r="CE96" s="28" t="str">
        <f t="shared" si="28"/>
        <v xml:space="preserve"> </v>
      </c>
      <c r="CF96" s="28" t="str">
        <f t="shared" si="25"/>
        <v xml:space="preserve"> </v>
      </c>
      <c r="CG96" s="28" t="str">
        <f t="shared" si="25"/>
        <v xml:space="preserve"> </v>
      </c>
      <c r="CH96" s="28" t="str">
        <f t="shared" si="25"/>
        <v xml:space="preserve"> </v>
      </c>
      <c r="CI96" s="28" t="str">
        <f t="shared" si="25"/>
        <v xml:space="preserve"> </v>
      </c>
      <c r="CJ96" s="28" t="str">
        <f t="shared" si="25"/>
        <v xml:space="preserve"> </v>
      </c>
      <c r="CK96" s="28" t="str">
        <f t="shared" si="25"/>
        <v xml:space="preserve"> </v>
      </c>
      <c r="CL96" s="28" t="str">
        <f t="shared" si="25"/>
        <v xml:space="preserve"> </v>
      </c>
      <c r="CM96" s="28" t="str">
        <f t="shared" si="25"/>
        <v xml:space="preserve"> </v>
      </c>
      <c r="CN96" s="28" t="str">
        <f t="shared" si="25"/>
        <v xml:space="preserve"> </v>
      </c>
      <c r="CO96" s="28" t="str">
        <f t="shared" si="25"/>
        <v xml:space="preserve"> </v>
      </c>
      <c r="CP96" s="28" t="str">
        <f t="shared" si="25"/>
        <v xml:space="preserve"> </v>
      </c>
      <c r="CQ96" s="28" t="str">
        <f t="shared" si="25"/>
        <v xml:space="preserve"> </v>
      </c>
      <c r="CR96" s="28" t="str">
        <f t="shared" si="24"/>
        <v xml:space="preserve"> </v>
      </c>
      <c r="CS96" s="28" t="str">
        <f t="shared" si="24"/>
        <v xml:space="preserve"> </v>
      </c>
      <c r="CT96" s="28" t="str">
        <f t="shared" si="24"/>
        <v xml:space="preserve"> </v>
      </c>
      <c r="CU96" s="500"/>
    </row>
    <row r="97" spans="1:99">
      <c r="A97" s="4">
        <v>1993</v>
      </c>
      <c r="B97" s="9">
        <f>'NEW SNOW'!B116</f>
        <v>0</v>
      </c>
      <c r="C97" s="9">
        <f>'NEW SNOW'!C116</f>
        <v>0</v>
      </c>
      <c r="D97" s="9">
        <f>'NEW SNOW'!D116</f>
        <v>0</v>
      </c>
      <c r="E97" s="9">
        <f>'NEW SNOW'!E116</f>
        <v>0</v>
      </c>
      <c r="F97" s="9">
        <f>'NEW SNOW'!F116</f>
        <v>0</v>
      </c>
      <c r="G97" s="9">
        <f>'NEW SNOW'!G116</f>
        <v>0</v>
      </c>
      <c r="H97" s="9">
        <f>'NEW SNOW'!H116</f>
        <v>0</v>
      </c>
      <c r="I97" s="9">
        <f>'NEW SNOW'!I116</f>
        <v>0</v>
      </c>
      <c r="J97" s="9">
        <f>'NEW SNOW'!J116</f>
        <v>0</v>
      </c>
      <c r="K97" s="9" t="str">
        <f>'NEW SNOW'!K116</f>
        <v>T</v>
      </c>
      <c r="L97" s="9">
        <f>'NEW SNOW'!L116</f>
        <v>0</v>
      </c>
      <c r="M97" s="9" t="str">
        <f>'NEW SNOW'!M116</f>
        <v>T</v>
      </c>
      <c r="N97" s="9">
        <f>'NEW SNOW'!N116</f>
        <v>2.8</v>
      </c>
      <c r="O97" s="9">
        <f>'NEW SNOW'!O116</f>
        <v>0.7</v>
      </c>
      <c r="P97" s="9">
        <f>'NEW SNOW'!P116</f>
        <v>0</v>
      </c>
      <c r="Q97" s="9">
        <f>'NEW SNOW'!Q116</f>
        <v>0</v>
      </c>
      <c r="R97" s="9">
        <f>'NEW SNOW'!R116</f>
        <v>0</v>
      </c>
      <c r="S97" s="9">
        <f>'NEW SNOW'!S116</f>
        <v>0</v>
      </c>
      <c r="T97" s="9">
        <f>'NEW SNOW'!T116</f>
        <v>0</v>
      </c>
      <c r="U97" s="9">
        <f>'NEW SNOW'!U116</f>
        <v>0</v>
      </c>
      <c r="V97" s="9">
        <f>'NEW SNOW'!V116</f>
        <v>0</v>
      </c>
      <c r="W97" s="9">
        <f>'NEW SNOW'!W116</f>
        <v>0</v>
      </c>
      <c r="X97" s="9">
        <f>'NEW SNOW'!X116</f>
        <v>0</v>
      </c>
      <c r="Y97" s="9">
        <f>'NEW SNOW'!Y116</f>
        <v>0</v>
      </c>
      <c r="Z97" s="9">
        <f>'NEW SNOW'!Z116</f>
        <v>0</v>
      </c>
      <c r="AA97" s="9">
        <f>'NEW SNOW'!AA116</f>
        <v>0</v>
      </c>
      <c r="AB97" s="9">
        <f>'NEW SNOW'!AB116</f>
        <v>0</v>
      </c>
      <c r="AC97" s="9">
        <f>'NEW SNOW'!AC116</f>
        <v>0</v>
      </c>
      <c r="AD97" s="9">
        <f>'NEW SNOW'!AD116</f>
        <v>0</v>
      </c>
      <c r="AE97" s="9">
        <f>'NEW SNOW'!AE116</f>
        <v>0</v>
      </c>
      <c r="AF97" s="9">
        <f>'NEW SNOW'!AF116</f>
        <v>0</v>
      </c>
      <c r="AI97" s="4">
        <v>1993</v>
      </c>
      <c r="AJ97" s="28" t="str">
        <f t="shared" si="27"/>
        <v xml:space="preserve"> </v>
      </c>
      <c r="AK97" s="28" t="str">
        <f t="shared" si="27"/>
        <v xml:space="preserve"> </v>
      </c>
      <c r="AL97" s="28" t="str">
        <f t="shared" si="27"/>
        <v xml:space="preserve"> </v>
      </c>
      <c r="AM97" s="28" t="str">
        <f t="shared" si="27"/>
        <v xml:space="preserve"> </v>
      </c>
      <c r="AN97" s="28" t="str">
        <f t="shared" si="27"/>
        <v xml:space="preserve"> </v>
      </c>
      <c r="AO97" s="28" t="str">
        <f t="shared" si="27"/>
        <v xml:space="preserve"> </v>
      </c>
      <c r="AP97" s="28" t="str">
        <f t="shared" si="27"/>
        <v xml:space="preserve"> </v>
      </c>
      <c r="AQ97" s="28" t="str">
        <f t="shared" si="26"/>
        <v xml:space="preserve"> </v>
      </c>
      <c r="AR97" s="28" t="str">
        <f t="shared" si="26"/>
        <v xml:space="preserve"> </v>
      </c>
      <c r="AS97" s="28" t="str">
        <f t="shared" si="26"/>
        <v xml:space="preserve"> </v>
      </c>
      <c r="AT97" s="28" t="str">
        <f t="shared" si="26"/>
        <v xml:space="preserve"> </v>
      </c>
      <c r="AU97" s="28" t="str">
        <f t="shared" si="26"/>
        <v xml:space="preserve"> </v>
      </c>
      <c r="AV97" s="28">
        <f t="shared" si="26"/>
        <v>2.8</v>
      </c>
      <c r="AW97" s="28">
        <f t="shared" si="26"/>
        <v>0.7</v>
      </c>
      <c r="AX97" s="28" t="str">
        <f t="shared" si="26"/>
        <v xml:space="preserve"> </v>
      </c>
      <c r="AY97" s="28" t="str">
        <f t="shared" si="26"/>
        <v xml:space="preserve"> </v>
      </c>
      <c r="AZ97" s="28" t="str">
        <f t="shared" si="23"/>
        <v xml:space="preserve"> </v>
      </c>
      <c r="BA97" s="28" t="str">
        <f t="shared" si="23"/>
        <v xml:space="preserve"> </v>
      </c>
      <c r="BB97" s="28" t="str">
        <f t="shared" si="23"/>
        <v xml:space="preserve"> </v>
      </c>
      <c r="BC97" s="28" t="str">
        <f t="shared" si="23"/>
        <v xml:space="preserve"> </v>
      </c>
      <c r="BD97" s="28" t="str">
        <f t="shared" si="23"/>
        <v xml:space="preserve"> </v>
      </c>
      <c r="BE97" s="28" t="str">
        <f t="shared" si="22"/>
        <v xml:space="preserve"> </v>
      </c>
      <c r="BF97" s="28" t="str">
        <f t="shared" si="22"/>
        <v xml:space="preserve"> </v>
      </c>
      <c r="BG97" s="28" t="str">
        <f t="shared" si="22"/>
        <v xml:space="preserve"> </v>
      </c>
      <c r="BH97" s="28" t="str">
        <f t="shared" si="22"/>
        <v xml:space="preserve"> </v>
      </c>
      <c r="BI97" s="28" t="str">
        <f t="shared" si="22"/>
        <v xml:space="preserve"> </v>
      </c>
      <c r="BJ97" s="28" t="str">
        <f t="shared" si="22"/>
        <v xml:space="preserve"> </v>
      </c>
      <c r="BK97" s="28" t="str">
        <f t="shared" si="22"/>
        <v xml:space="preserve"> </v>
      </c>
      <c r="BL97" s="28" t="str">
        <f t="shared" si="22"/>
        <v xml:space="preserve"> </v>
      </c>
      <c r="BM97" s="28" t="str">
        <f t="shared" si="22"/>
        <v xml:space="preserve"> </v>
      </c>
      <c r="BN97" s="28" t="str">
        <f t="shared" si="14"/>
        <v xml:space="preserve"> </v>
      </c>
      <c r="BO97" s="500"/>
      <c r="BP97" s="28" t="str">
        <f t="shared" si="29"/>
        <v xml:space="preserve"> </v>
      </c>
      <c r="BQ97" s="28" t="str">
        <f t="shared" si="29"/>
        <v xml:space="preserve"> </v>
      </c>
      <c r="BR97" s="28" t="str">
        <f t="shared" si="29"/>
        <v xml:space="preserve"> </v>
      </c>
      <c r="BS97" s="28" t="str">
        <f t="shared" si="29"/>
        <v xml:space="preserve"> </v>
      </c>
      <c r="BT97" s="28" t="str">
        <f t="shared" si="29"/>
        <v xml:space="preserve"> </v>
      </c>
      <c r="BU97" s="28" t="str">
        <f t="shared" si="29"/>
        <v xml:space="preserve"> </v>
      </c>
      <c r="BV97" s="28" t="str">
        <f t="shared" si="29"/>
        <v xml:space="preserve"> </v>
      </c>
      <c r="BW97" s="28" t="str">
        <f t="shared" si="29"/>
        <v xml:space="preserve"> </v>
      </c>
      <c r="BX97" s="28" t="str">
        <f t="shared" si="29"/>
        <v xml:space="preserve"> </v>
      </c>
      <c r="BY97" s="28" t="str">
        <f t="shared" si="29"/>
        <v xml:space="preserve"> </v>
      </c>
      <c r="BZ97" s="28" t="str">
        <f t="shared" si="29"/>
        <v xml:space="preserve"> </v>
      </c>
      <c r="CA97" s="28" t="str">
        <f t="shared" si="29"/>
        <v xml:space="preserve"> </v>
      </c>
      <c r="CB97" s="28">
        <f t="shared" si="29"/>
        <v>1993</v>
      </c>
      <c r="CC97" s="28">
        <f t="shared" si="28"/>
        <v>1993</v>
      </c>
      <c r="CD97" s="28" t="str">
        <f t="shared" si="28"/>
        <v xml:space="preserve"> </v>
      </c>
      <c r="CE97" s="28" t="str">
        <f t="shared" si="28"/>
        <v xml:space="preserve"> </v>
      </c>
      <c r="CF97" s="28" t="str">
        <f t="shared" si="25"/>
        <v xml:space="preserve"> </v>
      </c>
      <c r="CG97" s="28" t="str">
        <f t="shared" si="25"/>
        <v xml:space="preserve"> </v>
      </c>
      <c r="CH97" s="28" t="str">
        <f t="shared" si="25"/>
        <v xml:space="preserve"> </v>
      </c>
      <c r="CI97" s="28" t="str">
        <f t="shared" si="25"/>
        <v xml:space="preserve"> </v>
      </c>
      <c r="CJ97" s="28" t="str">
        <f t="shared" si="25"/>
        <v xml:space="preserve"> </v>
      </c>
      <c r="CK97" s="28" t="str">
        <f t="shared" si="25"/>
        <v xml:space="preserve"> </v>
      </c>
      <c r="CL97" s="28" t="str">
        <f t="shared" si="25"/>
        <v xml:space="preserve"> </v>
      </c>
      <c r="CM97" s="28" t="str">
        <f t="shared" si="25"/>
        <v xml:space="preserve"> </v>
      </c>
      <c r="CN97" s="28" t="str">
        <f t="shared" si="25"/>
        <v xml:space="preserve"> </v>
      </c>
      <c r="CO97" s="28" t="str">
        <f t="shared" si="25"/>
        <v xml:space="preserve"> </v>
      </c>
      <c r="CP97" s="28" t="str">
        <f t="shared" si="25"/>
        <v xml:space="preserve"> </v>
      </c>
      <c r="CQ97" s="28" t="str">
        <f t="shared" si="25"/>
        <v xml:space="preserve"> </v>
      </c>
      <c r="CR97" s="28" t="str">
        <f t="shared" si="24"/>
        <v xml:space="preserve"> </v>
      </c>
      <c r="CS97" s="28" t="str">
        <f t="shared" si="24"/>
        <v xml:space="preserve"> </v>
      </c>
      <c r="CT97" s="28" t="str">
        <f t="shared" si="24"/>
        <v xml:space="preserve"> </v>
      </c>
      <c r="CU97" s="500"/>
    </row>
    <row r="98" spans="1:99">
      <c r="A98" s="4">
        <v>1994</v>
      </c>
      <c r="B98" s="9">
        <f>'NEW SNOW'!B117</f>
        <v>0.3</v>
      </c>
      <c r="C98" s="9">
        <f>'NEW SNOW'!C117</f>
        <v>0</v>
      </c>
      <c r="D98" s="9">
        <f>'NEW SNOW'!D117</f>
        <v>0.4</v>
      </c>
      <c r="E98" s="9">
        <f>'NEW SNOW'!E117</f>
        <v>0</v>
      </c>
      <c r="F98" s="9">
        <f>'NEW SNOW'!F117</f>
        <v>0</v>
      </c>
      <c r="G98" s="9">
        <f>'NEW SNOW'!G117</f>
        <v>0</v>
      </c>
      <c r="H98" s="9">
        <f>'NEW SNOW'!H117</f>
        <v>0</v>
      </c>
      <c r="I98" s="9">
        <f>'NEW SNOW'!I117</f>
        <v>0</v>
      </c>
      <c r="J98" s="9">
        <f>'NEW SNOW'!J117</f>
        <v>0</v>
      </c>
      <c r="K98" s="9">
        <f>'NEW SNOW'!K117</f>
        <v>0</v>
      </c>
      <c r="L98" s="9">
        <f>'NEW SNOW'!L117</f>
        <v>0</v>
      </c>
      <c r="M98" s="9">
        <f>'NEW SNOW'!M117</f>
        <v>0</v>
      </c>
      <c r="N98" s="9">
        <f>'NEW SNOW'!N117</f>
        <v>0</v>
      </c>
      <c r="O98" s="9">
        <f>'NEW SNOW'!O117</f>
        <v>0</v>
      </c>
      <c r="P98" s="9">
        <f>'NEW SNOW'!P117</f>
        <v>0</v>
      </c>
      <c r="Q98" s="9">
        <f>'NEW SNOW'!Q117</f>
        <v>0</v>
      </c>
      <c r="R98" s="9">
        <f>'NEW SNOW'!R117</f>
        <v>0</v>
      </c>
      <c r="S98" s="9">
        <f>'NEW SNOW'!S117</f>
        <v>0</v>
      </c>
      <c r="T98" s="9">
        <f>'NEW SNOW'!T117</f>
        <v>0</v>
      </c>
      <c r="U98" s="9">
        <f>'NEW SNOW'!U117</f>
        <v>0</v>
      </c>
      <c r="V98" s="9">
        <f>'NEW SNOW'!V117</f>
        <v>0</v>
      </c>
      <c r="W98" s="9">
        <f>'NEW SNOW'!W117</f>
        <v>0</v>
      </c>
      <c r="X98" s="9">
        <f>'NEW SNOW'!X117</f>
        <v>0</v>
      </c>
      <c r="Y98" s="9">
        <f>'NEW SNOW'!Y117</f>
        <v>0</v>
      </c>
      <c r="Z98" s="9">
        <f>'NEW SNOW'!Z117</f>
        <v>0</v>
      </c>
      <c r="AA98" s="9">
        <f>'NEW SNOW'!AA117</f>
        <v>0</v>
      </c>
      <c r="AB98" s="9">
        <f>'NEW SNOW'!AB117</f>
        <v>0</v>
      </c>
      <c r="AC98" s="9">
        <f>'NEW SNOW'!AC117</f>
        <v>0</v>
      </c>
      <c r="AD98" s="9">
        <f>'NEW SNOW'!AD117</f>
        <v>0</v>
      </c>
      <c r="AE98" s="9">
        <f>'NEW SNOW'!AE117</f>
        <v>0</v>
      </c>
      <c r="AF98" s="9">
        <f>'NEW SNOW'!AF117</f>
        <v>0</v>
      </c>
      <c r="AI98" s="4">
        <v>1994</v>
      </c>
      <c r="AJ98" s="28">
        <f t="shared" si="27"/>
        <v>0.3</v>
      </c>
      <c r="AK98" s="28" t="str">
        <f t="shared" si="27"/>
        <v xml:space="preserve"> </v>
      </c>
      <c r="AL98" s="28">
        <f t="shared" si="27"/>
        <v>0.4</v>
      </c>
      <c r="AM98" s="28" t="str">
        <f t="shared" si="27"/>
        <v xml:space="preserve"> </v>
      </c>
      <c r="AN98" s="28" t="str">
        <f t="shared" si="27"/>
        <v xml:space="preserve"> </v>
      </c>
      <c r="AO98" s="28" t="str">
        <f t="shared" si="27"/>
        <v xml:space="preserve"> </v>
      </c>
      <c r="AP98" s="28" t="str">
        <f t="shared" si="27"/>
        <v xml:space="preserve"> </v>
      </c>
      <c r="AQ98" s="28" t="str">
        <f t="shared" si="26"/>
        <v xml:space="preserve"> </v>
      </c>
      <c r="AR98" s="28" t="str">
        <f t="shared" si="26"/>
        <v xml:space="preserve"> </v>
      </c>
      <c r="AS98" s="28" t="str">
        <f t="shared" si="26"/>
        <v xml:space="preserve"> </v>
      </c>
      <c r="AT98" s="28" t="str">
        <f t="shared" si="26"/>
        <v xml:space="preserve"> </v>
      </c>
      <c r="AU98" s="28" t="str">
        <f t="shared" si="26"/>
        <v xml:space="preserve"> </v>
      </c>
      <c r="AV98" s="28" t="str">
        <f t="shared" si="26"/>
        <v xml:space="preserve"> </v>
      </c>
      <c r="AW98" s="28" t="str">
        <f t="shared" si="26"/>
        <v xml:space="preserve"> </v>
      </c>
      <c r="AX98" s="28" t="str">
        <f t="shared" si="26"/>
        <v xml:space="preserve"> </v>
      </c>
      <c r="AY98" s="28" t="str">
        <f t="shared" si="26"/>
        <v xml:space="preserve"> </v>
      </c>
      <c r="AZ98" s="28" t="str">
        <f t="shared" si="23"/>
        <v xml:space="preserve"> </v>
      </c>
      <c r="BA98" s="28" t="str">
        <f t="shared" si="23"/>
        <v xml:space="preserve"> </v>
      </c>
      <c r="BB98" s="28" t="str">
        <f t="shared" si="23"/>
        <v xml:space="preserve"> </v>
      </c>
      <c r="BC98" s="28" t="str">
        <f t="shared" si="23"/>
        <v xml:space="preserve"> </v>
      </c>
      <c r="BD98" s="28" t="str">
        <f t="shared" si="23"/>
        <v xml:space="preserve"> </v>
      </c>
      <c r="BE98" s="28" t="str">
        <f t="shared" si="22"/>
        <v xml:space="preserve"> </v>
      </c>
      <c r="BF98" s="28" t="str">
        <f t="shared" si="22"/>
        <v xml:space="preserve"> </v>
      </c>
      <c r="BG98" s="28" t="str">
        <f t="shared" si="22"/>
        <v xml:space="preserve"> </v>
      </c>
      <c r="BH98" s="28" t="str">
        <f t="shared" si="22"/>
        <v xml:space="preserve"> </v>
      </c>
      <c r="BI98" s="28" t="str">
        <f t="shared" si="22"/>
        <v xml:space="preserve"> </v>
      </c>
      <c r="BJ98" s="28" t="str">
        <f t="shared" si="22"/>
        <v xml:space="preserve"> </v>
      </c>
      <c r="BK98" s="28" t="str">
        <f t="shared" si="22"/>
        <v xml:space="preserve"> </v>
      </c>
      <c r="BL98" s="28" t="str">
        <f t="shared" si="22"/>
        <v xml:space="preserve"> </v>
      </c>
      <c r="BM98" s="28" t="str">
        <f t="shared" si="22"/>
        <v xml:space="preserve"> </v>
      </c>
      <c r="BN98" s="28" t="str">
        <f t="shared" si="14"/>
        <v xml:space="preserve"> </v>
      </c>
      <c r="BO98" s="500"/>
      <c r="BP98" s="28">
        <f t="shared" si="29"/>
        <v>1994</v>
      </c>
      <c r="BQ98" s="28" t="str">
        <f t="shared" si="29"/>
        <v xml:space="preserve"> </v>
      </c>
      <c r="BR98" s="28">
        <f t="shared" si="29"/>
        <v>1994</v>
      </c>
      <c r="BS98" s="28" t="str">
        <f t="shared" si="29"/>
        <v xml:space="preserve"> </v>
      </c>
      <c r="BT98" s="28" t="str">
        <f t="shared" si="29"/>
        <v xml:space="preserve"> </v>
      </c>
      <c r="BU98" s="28" t="str">
        <f t="shared" si="29"/>
        <v xml:space="preserve"> </v>
      </c>
      <c r="BV98" s="28" t="str">
        <f t="shared" si="29"/>
        <v xml:space="preserve"> </v>
      </c>
      <c r="BW98" s="28" t="str">
        <f t="shared" si="29"/>
        <v xml:space="preserve"> </v>
      </c>
      <c r="BX98" s="28" t="str">
        <f t="shared" si="29"/>
        <v xml:space="preserve"> </v>
      </c>
      <c r="BY98" s="28" t="str">
        <f t="shared" si="29"/>
        <v xml:space="preserve"> </v>
      </c>
      <c r="BZ98" s="28" t="str">
        <f t="shared" si="29"/>
        <v xml:space="preserve"> </v>
      </c>
      <c r="CA98" s="28" t="str">
        <f t="shared" si="29"/>
        <v xml:space="preserve"> </v>
      </c>
      <c r="CB98" s="28" t="str">
        <f t="shared" si="29"/>
        <v xml:space="preserve"> </v>
      </c>
      <c r="CC98" s="28" t="str">
        <f t="shared" si="28"/>
        <v xml:space="preserve"> </v>
      </c>
      <c r="CD98" s="28" t="str">
        <f t="shared" si="28"/>
        <v xml:space="preserve"> </v>
      </c>
      <c r="CE98" s="28" t="str">
        <f t="shared" si="28"/>
        <v xml:space="preserve"> </v>
      </c>
      <c r="CF98" s="28" t="str">
        <f t="shared" si="25"/>
        <v xml:space="preserve"> </v>
      </c>
      <c r="CG98" s="28" t="str">
        <f t="shared" si="25"/>
        <v xml:space="preserve"> </v>
      </c>
      <c r="CH98" s="28" t="str">
        <f t="shared" si="25"/>
        <v xml:space="preserve"> </v>
      </c>
      <c r="CI98" s="28" t="str">
        <f t="shared" si="25"/>
        <v xml:space="preserve"> </v>
      </c>
      <c r="CJ98" s="28" t="str">
        <f t="shared" si="25"/>
        <v xml:space="preserve"> </v>
      </c>
      <c r="CK98" s="28" t="str">
        <f t="shared" si="25"/>
        <v xml:space="preserve"> </v>
      </c>
      <c r="CL98" s="28" t="str">
        <f t="shared" si="25"/>
        <v xml:space="preserve"> </v>
      </c>
      <c r="CM98" s="28" t="str">
        <f t="shared" si="25"/>
        <v xml:space="preserve"> </v>
      </c>
      <c r="CN98" s="28" t="str">
        <f t="shared" si="25"/>
        <v xml:space="preserve"> </v>
      </c>
      <c r="CO98" s="28" t="str">
        <f t="shared" si="25"/>
        <v xml:space="preserve"> </v>
      </c>
      <c r="CP98" s="28" t="str">
        <f t="shared" si="25"/>
        <v xml:space="preserve"> </v>
      </c>
      <c r="CQ98" s="28" t="str">
        <f t="shared" si="25"/>
        <v xml:space="preserve"> </v>
      </c>
      <c r="CR98" s="28" t="str">
        <f t="shared" si="24"/>
        <v xml:space="preserve"> </v>
      </c>
      <c r="CS98" s="28" t="str">
        <f t="shared" si="24"/>
        <v xml:space="preserve"> </v>
      </c>
      <c r="CT98" s="28" t="str">
        <f t="shared" si="24"/>
        <v xml:space="preserve"> </v>
      </c>
      <c r="CU98" s="500"/>
    </row>
    <row r="99" spans="1:99">
      <c r="A99" s="4">
        <v>1995</v>
      </c>
      <c r="B99" s="9">
        <f>'NEW SNOW'!B118</f>
        <v>0</v>
      </c>
      <c r="C99" s="9">
        <f>'NEW SNOW'!C118</f>
        <v>0</v>
      </c>
      <c r="D99" s="9">
        <f>'NEW SNOW'!D118</f>
        <v>0.7</v>
      </c>
      <c r="E99" s="9">
        <f>'NEW SNOW'!E118</f>
        <v>0.1</v>
      </c>
      <c r="F99" s="9">
        <f>'NEW SNOW'!F118</f>
        <v>0</v>
      </c>
      <c r="G99" s="9">
        <f>'NEW SNOW'!G118</f>
        <v>0</v>
      </c>
      <c r="H99" s="9">
        <f>'NEW SNOW'!H118</f>
        <v>0</v>
      </c>
      <c r="I99" s="9">
        <f>'NEW SNOW'!I118</f>
        <v>0</v>
      </c>
      <c r="J99" s="9" t="str">
        <f>'NEW SNOW'!J118</f>
        <v>T</v>
      </c>
      <c r="K99" s="9">
        <f>'NEW SNOW'!K118</f>
        <v>0</v>
      </c>
      <c r="L99" s="9">
        <f>'NEW SNOW'!L118</f>
        <v>0</v>
      </c>
      <c r="M99" s="9">
        <f>'NEW SNOW'!M118</f>
        <v>0</v>
      </c>
      <c r="N99" s="9">
        <f>'NEW SNOW'!N118</f>
        <v>0</v>
      </c>
      <c r="O99" s="9">
        <f>'NEW SNOW'!O118</f>
        <v>0</v>
      </c>
      <c r="P99" s="9">
        <f>'NEW SNOW'!P118</f>
        <v>0</v>
      </c>
      <c r="Q99" s="9">
        <f>'NEW SNOW'!Q118</f>
        <v>0</v>
      </c>
      <c r="R99" s="9">
        <f>'NEW SNOW'!R118</f>
        <v>0</v>
      </c>
      <c r="S99" s="9">
        <f>'NEW SNOW'!S118</f>
        <v>0</v>
      </c>
      <c r="T99" s="9">
        <f>'NEW SNOW'!T118</f>
        <v>0</v>
      </c>
      <c r="U99" s="9">
        <f>'NEW SNOW'!U118</f>
        <v>0</v>
      </c>
      <c r="V99" s="9">
        <f>'NEW SNOW'!V118</f>
        <v>0</v>
      </c>
      <c r="W99" s="9">
        <f>'NEW SNOW'!W118</f>
        <v>0</v>
      </c>
      <c r="X99" s="9">
        <f>'NEW SNOW'!X118</f>
        <v>0</v>
      </c>
      <c r="Y99" s="9">
        <f>'NEW SNOW'!Y118</f>
        <v>0</v>
      </c>
      <c r="Z99" s="9">
        <f>'NEW SNOW'!Z118</f>
        <v>0</v>
      </c>
      <c r="AA99" s="9">
        <f>'NEW SNOW'!AA118</f>
        <v>0</v>
      </c>
      <c r="AB99" s="9">
        <f>'NEW SNOW'!AB118</f>
        <v>0</v>
      </c>
      <c r="AC99" s="9">
        <f>'NEW SNOW'!AC118</f>
        <v>0</v>
      </c>
      <c r="AD99" s="9">
        <f>'NEW SNOW'!AD118</f>
        <v>0</v>
      </c>
      <c r="AE99" s="9">
        <f>'NEW SNOW'!AE118</f>
        <v>0</v>
      </c>
      <c r="AF99" s="9">
        <f>'NEW SNOW'!AF118</f>
        <v>0</v>
      </c>
      <c r="AI99" s="4">
        <v>1995</v>
      </c>
      <c r="AJ99" s="28" t="str">
        <f t="shared" si="27"/>
        <v xml:space="preserve"> </v>
      </c>
      <c r="AK99" s="28" t="str">
        <f t="shared" si="27"/>
        <v xml:space="preserve"> </v>
      </c>
      <c r="AL99" s="28">
        <f t="shared" si="27"/>
        <v>0.7</v>
      </c>
      <c r="AM99" s="28">
        <f t="shared" si="27"/>
        <v>0.1</v>
      </c>
      <c r="AN99" s="28" t="str">
        <f t="shared" si="27"/>
        <v xml:space="preserve"> </v>
      </c>
      <c r="AO99" s="28" t="str">
        <f t="shared" si="27"/>
        <v xml:space="preserve"> </v>
      </c>
      <c r="AP99" s="28" t="str">
        <f t="shared" si="27"/>
        <v xml:space="preserve"> </v>
      </c>
      <c r="AQ99" s="28" t="str">
        <f t="shared" si="26"/>
        <v xml:space="preserve"> </v>
      </c>
      <c r="AR99" s="28" t="str">
        <f t="shared" si="26"/>
        <v xml:space="preserve"> </v>
      </c>
      <c r="AS99" s="28" t="str">
        <f t="shared" si="26"/>
        <v xml:space="preserve"> </v>
      </c>
      <c r="AT99" s="28" t="str">
        <f t="shared" si="26"/>
        <v xml:space="preserve"> </v>
      </c>
      <c r="AU99" s="28" t="str">
        <f t="shared" si="26"/>
        <v xml:space="preserve"> </v>
      </c>
      <c r="AV99" s="28" t="str">
        <f t="shared" si="26"/>
        <v xml:space="preserve"> </v>
      </c>
      <c r="AW99" s="28" t="str">
        <f t="shared" si="26"/>
        <v xml:space="preserve"> </v>
      </c>
      <c r="AX99" s="28" t="str">
        <f t="shared" si="26"/>
        <v xml:space="preserve"> </v>
      </c>
      <c r="AY99" s="28" t="str">
        <f t="shared" si="26"/>
        <v xml:space="preserve"> </v>
      </c>
      <c r="AZ99" s="28" t="str">
        <f t="shared" si="23"/>
        <v xml:space="preserve"> </v>
      </c>
      <c r="BA99" s="28" t="str">
        <f t="shared" si="23"/>
        <v xml:space="preserve"> </v>
      </c>
      <c r="BB99" s="28" t="str">
        <f t="shared" si="23"/>
        <v xml:space="preserve"> </v>
      </c>
      <c r="BC99" s="28" t="str">
        <f t="shared" si="23"/>
        <v xml:space="preserve"> </v>
      </c>
      <c r="BD99" s="28" t="str">
        <f t="shared" si="23"/>
        <v xml:space="preserve"> </v>
      </c>
      <c r="BE99" s="28" t="str">
        <f t="shared" si="22"/>
        <v xml:space="preserve"> </v>
      </c>
      <c r="BF99" s="28" t="str">
        <f t="shared" si="22"/>
        <v xml:space="preserve"> </v>
      </c>
      <c r="BG99" s="28" t="str">
        <f t="shared" si="22"/>
        <v xml:space="preserve"> </v>
      </c>
      <c r="BH99" s="28" t="str">
        <f t="shared" si="22"/>
        <v xml:space="preserve"> </v>
      </c>
      <c r="BI99" s="28" t="str">
        <f t="shared" si="22"/>
        <v xml:space="preserve"> </v>
      </c>
      <c r="BJ99" s="28" t="str">
        <f t="shared" si="22"/>
        <v xml:space="preserve"> </v>
      </c>
      <c r="BK99" s="28" t="str">
        <f t="shared" si="22"/>
        <v xml:space="preserve"> </v>
      </c>
      <c r="BL99" s="28" t="str">
        <f t="shared" si="22"/>
        <v xml:space="preserve"> </v>
      </c>
      <c r="BM99" s="28" t="str">
        <f t="shared" si="22"/>
        <v xml:space="preserve"> </v>
      </c>
      <c r="BN99" s="28" t="str">
        <f t="shared" si="14"/>
        <v xml:space="preserve"> </v>
      </c>
      <c r="BO99" s="500"/>
      <c r="BP99" s="28" t="str">
        <f t="shared" si="29"/>
        <v xml:space="preserve"> </v>
      </c>
      <c r="BQ99" s="28" t="str">
        <f t="shared" si="29"/>
        <v xml:space="preserve"> </v>
      </c>
      <c r="BR99" s="28">
        <f t="shared" si="29"/>
        <v>1995</v>
      </c>
      <c r="BS99" s="28">
        <f t="shared" si="29"/>
        <v>1995</v>
      </c>
      <c r="BT99" s="28" t="str">
        <f t="shared" si="29"/>
        <v xml:space="preserve"> </v>
      </c>
      <c r="BU99" s="28" t="str">
        <f t="shared" si="29"/>
        <v xml:space="preserve"> </v>
      </c>
      <c r="BV99" s="28" t="str">
        <f t="shared" si="29"/>
        <v xml:space="preserve"> </v>
      </c>
      <c r="BW99" s="28" t="str">
        <f t="shared" si="29"/>
        <v xml:space="preserve"> </v>
      </c>
      <c r="BX99" s="28" t="str">
        <f t="shared" si="29"/>
        <v xml:space="preserve"> </v>
      </c>
      <c r="BY99" s="28" t="str">
        <f t="shared" si="29"/>
        <v xml:space="preserve"> </v>
      </c>
      <c r="BZ99" s="28" t="str">
        <f t="shared" si="29"/>
        <v xml:space="preserve"> </v>
      </c>
      <c r="CA99" s="28" t="str">
        <f t="shared" si="29"/>
        <v xml:space="preserve"> </v>
      </c>
      <c r="CB99" s="28" t="str">
        <f t="shared" si="29"/>
        <v xml:space="preserve"> </v>
      </c>
      <c r="CC99" s="28" t="str">
        <f t="shared" si="28"/>
        <v xml:space="preserve"> </v>
      </c>
      <c r="CD99" s="28" t="str">
        <f t="shared" si="28"/>
        <v xml:space="preserve"> </v>
      </c>
      <c r="CE99" s="28" t="str">
        <f t="shared" si="28"/>
        <v xml:space="preserve"> </v>
      </c>
      <c r="CF99" s="28" t="str">
        <f t="shared" si="25"/>
        <v xml:space="preserve"> </v>
      </c>
      <c r="CG99" s="28" t="str">
        <f t="shared" si="25"/>
        <v xml:space="preserve"> </v>
      </c>
      <c r="CH99" s="28" t="str">
        <f t="shared" si="25"/>
        <v xml:space="preserve"> </v>
      </c>
      <c r="CI99" s="28" t="str">
        <f t="shared" si="25"/>
        <v xml:space="preserve"> </v>
      </c>
      <c r="CJ99" s="28" t="str">
        <f t="shared" si="25"/>
        <v xml:space="preserve"> </v>
      </c>
      <c r="CK99" s="28" t="str">
        <f t="shared" si="25"/>
        <v xml:space="preserve"> </v>
      </c>
      <c r="CL99" s="28" t="str">
        <f t="shared" si="25"/>
        <v xml:space="preserve"> </v>
      </c>
      <c r="CM99" s="28" t="str">
        <f t="shared" si="25"/>
        <v xml:space="preserve"> </v>
      </c>
      <c r="CN99" s="28" t="str">
        <f t="shared" si="25"/>
        <v xml:space="preserve"> </v>
      </c>
      <c r="CO99" s="28" t="str">
        <f t="shared" si="25"/>
        <v xml:space="preserve"> </v>
      </c>
      <c r="CP99" s="28" t="str">
        <f t="shared" si="25"/>
        <v xml:space="preserve"> </v>
      </c>
      <c r="CQ99" s="28" t="str">
        <f t="shared" si="25"/>
        <v xml:space="preserve"> </v>
      </c>
      <c r="CR99" s="28" t="str">
        <f t="shared" si="24"/>
        <v xml:space="preserve"> </v>
      </c>
      <c r="CS99" s="28" t="str">
        <f t="shared" si="24"/>
        <v xml:space="preserve"> </v>
      </c>
      <c r="CT99" s="28" t="str">
        <f t="shared" si="24"/>
        <v xml:space="preserve"> </v>
      </c>
      <c r="CU99" s="500"/>
    </row>
    <row r="100" spans="1:99">
      <c r="A100" s="4">
        <v>1996</v>
      </c>
      <c r="B100" s="9" t="str">
        <f>'NEW SNOW'!B119</f>
        <v>T</v>
      </c>
      <c r="C100" s="9">
        <f>'NEW SNOW'!C119</f>
        <v>0.6</v>
      </c>
      <c r="D100" s="9">
        <f>'NEW SNOW'!D119</f>
        <v>0</v>
      </c>
      <c r="E100" s="9">
        <f>'NEW SNOW'!E119</f>
        <v>0</v>
      </c>
      <c r="F100" s="9">
        <f>'NEW SNOW'!F119</f>
        <v>0</v>
      </c>
      <c r="G100" s="9">
        <f>'NEW SNOW'!G119</f>
        <v>0</v>
      </c>
      <c r="H100" s="9" t="str">
        <f>'NEW SNOW'!H119</f>
        <v>T</v>
      </c>
      <c r="I100" s="9">
        <f>'NEW SNOW'!I119</f>
        <v>1.8</v>
      </c>
      <c r="J100" s="9">
        <f>'NEW SNOW'!J119</f>
        <v>0</v>
      </c>
      <c r="K100" s="9">
        <f>'NEW SNOW'!K119</f>
        <v>0</v>
      </c>
      <c r="L100" s="9">
        <f>'NEW SNOW'!L119</f>
        <v>0</v>
      </c>
      <c r="M100" s="9">
        <f>'NEW SNOW'!M119</f>
        <v>0</v>
      </c>
      <c r="N100" s="9">
        <f>'NEW SNOW'!N119</f>
        <v>0</v>
      </c>
      <c r="O100" s="9">
        <f>'NEW SNOW'!O119</f>
        <v>0</v>
      </c>
      <c r="P100" s="9">
        <f>'NEW SNOW'!P119</f>
        <v>0</v>
      </c>
      <c r="Q100" s="9">
        <f>'NEW SNOW'!Q119</f>
        <v>0</v>
      </c>
      <c r="R100" s="9">
        <f>'NEW SNOW'!R119</f>
        <v>0</v>
      </c>
      <c r="S100" s="9">
        <f>'NEW SNOW'!S119</f>
        <v>0</v>
      </c>
      <c r="T100" s="9">
        <f>'NEW SNOW'!T119</f>
        <v>0</v>
      </c>
      <c r="U100" s="9">
        <f>'NEW SNOW'!U119</f>
        <v>0</v>
      </c>
      <c r="V100" s="9">
        <f>'NEW SNOW'!V119</f>
        <v>0</v>
      </c>
      <c r="W100" s="9">
        <f>'NEW SNOW'!W119</f>
        <v>0</v>
      </c>
      <c r="X100" s="9">
        <f>'NEW SNOW'!X119</f>
        <v>0</v>
      </c>
      <c r="Y100" s="9">
        <f>'NEW SNOW'!Y119</f>
        <v>0</v>
      </c>
      <c r="Z100" s="9">
        <f>'NEW SNOW'!Z119</f>
        <v>0</v>
      </c>
      <c r="AA100" s="9">
        <f>'NEW SNOW'!AA119</f>
        <v>0</v>
      </c>
      <c r="AB100" s="9">
        <f>'NEW SNOW'!AB119</f>
        <v>0</v>
      </c>
      <c r="AC100" s="9">
        <f>'NEW SNOW'!AC119</f>
        <v>0</v>
      </c>
      <c r="AD100" s="9">
        <f>'NEW SNOW'!AD119</f>
        <v>0</v>
      </c>
      <c r="AE100" s="9">
        <f>'NEW SNOW'!AE119</f>
        <v>0</v>
      </c>
      <c r="AF100" s="9">
        <f>'NEW SNOW'!AF119</f>
        <v>0</v>
      </c>
      <c r="AI100" s="4">
        <v>1996</v>
      </c>
      <c r="AJ100" s="28" t="str">
        <f t="shared" si="27"/>
        <v xml:space="preserve"> </v>
      </c>
      <c r="AK100" s="28">
        <f t="shared" si="27"/>
        <v>0.6</v>
      </c>
      <c r="AL100" s="28" t="str">
        <f t="shared" si="27"/>
        <v xml:space="preserve"> </v>
      </c>
      <c r="AM100" s="28" t="str">
        <f t="shared" si="27"/>
        <v xml:space="preserve"> </v>
      </c>
      <c r="AN100" s="28" t="str">
        <f t="shared" si="27"/>
        <v xml:space="preserve"> </v>
      </c>
      <c r="AO100" s="28" t="str">
        <f t="shared" si="27"/>
        <v xml:space="preserve"> </v>
      </c>
      <c r="AP100" s="28" t="str">
        <f t="shared" si="27"/>
        <v xml:space="preserve"> </v>
      </c>
      <c r="AQ100" s="28">
        <f t="shared" si="26"/>
        <v>1.8</v>
      </c>
      <c r="AR100" s="28" t="str">
        <f t="shared" si="26"/>
        <v xml:space="preserve"> </v>
      </c>
      <c r="AS100" s="28" t="str">
        <f t="shared" si="26"/>
        <v xml:space="preserve"> </v>
      </c>
      <c r="AT100" s="28" t="str">
        <f t="shared" si="26"/>
        <v xml:space="preserve"> </v>
      </c>
      <c r="AU100" s="28" t="str">
        <f t="shared" si="26"/>
        <v xml:space="preserve"> </v>
      </c>
      <c r="AV100" s="28" t="str">
        <f t="shared" si="26"/>
        <v xml:space="preserve"> </v>
      </c>
      <c r="AW100" s="28" t="str">
        <f t="shared" si="26"/>
        <v xml:space="preserve"> </v>
      </c>
      <c r="AX100" s="28" t="str">
        <f t="shared" si="26"/>
        <v xml:space="preserve"> </v>
      </c>
      <c r="AY100" s="28" t="str">
        <f t="shared" si="26"/>
        <v xml:space="preserve"> </v>
      </c>
      <c r="AZ100" s="28" t="str">
        <f t="shared" si="23"/>
        <v xml:space="preserve"> </v>
      </c>
      <c r="BA100" s="28" t="str">
        <f t="shared" si="23"/>
        <v xml:space="preserve"> </v>
      </c>
      <c r="BB100" s="28" t="str">
        <f t="shared" si="23"/>
        <v xml:space="preserve"> </v>
      </c>
      <c r="BC100" s="28" t="str">
        <f t="shared" si="23"/>
        <v xml:space="preserve"> </v>
      </c>
      <c r="BD100" s="28" t="str">
        <f t="shared" si="23"/>
        <v xml:space="preserve"> </v>
      </c>
      <c r="BE100" s="28" t="str">
        <f t="shared" si="22"/>
        <v xml:space="preserve"> </v>
      </c>
      <c r="BF100" s="28" t="str">
        <f t="shared" si="22"/>
        <v xml:space="preserve"> </v>
      </c>
      <c r="BG100" s="28" t="str">
        <f t="shared" si="22"/>
        <v xml:space="preserve"> </v>
      </c>
      <c r="BH100" s="28" t="str">
        <f t="shared" si="22"/>
        <v xml:space="preserve"> </v>
      </c>
      <c r="BI100" s="28" t="str">
        <f t="shared" si="22"/>
        <v xml:space="preserve"> </v>
      </c>
      <c r="BJ100" s="28" t="str">
        <f t="shared" si="22"/>
        <v xml:space="preserve"> </v>
      </c>
      <c r="BK100" s="28" t="str">
        <f t="shared" si="22"/>
        <v xml:space="preserve"> </v>
      </c>
      <c r="BL100" s="28" t="str">
        <f t="shared" si="22"/>
        <v xml:space="preserve"> </v>
      </c>
      <c r="BM100" s="28" t="str">
        <f t="shared" si="22"/>
        <v xml:space="preserve"> </v>
      </c>
      <c r="BN100" s="28" t="str">
        <f t="shared" si="14"/>
        <v xml:space="preserve"> </v>
      </c>
      <c r="BO100" s="500"/>
      <c r="BP100" s="28" t="str">
        <f t="shared" si="29"/>
        <v xml:space="preserve"> </v>
      </c>
      <c r="BQ100" s="28">
        <f t="shared" si="29"/>
        <v>1996</v>
      </c>
      <c r="BR100" s="28" t="str">
        <f t="shared" si="29"/>
        <v xml:space="preserve"> </v>
      </c>
      <c r="BS100" s="28" t="str">
        <f t="shared" si="29"/>
        <v xml:space="preserve"> </v>
      </c>
      <c r="BT100" s="28" t="str">
        <f t="shared" si="29"/>
        <v xml:space="preserve"> </v>
      </c>
      <c r="BU100" s="28" t="str">
        <f t="shared" si="29"/>
        <v xml:space="preserve"> </v>
      </c>
      <c r="BV100" s="28" t="str">
        <f t="shared" si="29"/>
        <v xml:space="preserve"> </v>
      </c>
      <c r="BW100" s="28">
        <f t="shared" si="29"/>
        <v>1996</v>
      </c>
      <c r="BX100" s="28" t="str">
        <f t="shared" si="29"/>
        <v xml:space="preserve"> </v>
      </c>
      <c r="BY100" s="28" t="str">
        <f t="shared" si="29"/>
        <v xml:space="preserve"> </v>
      </c>
      <c r="BZ100" s="28" t="str">
        <f t="shared" si="29"/>
        <v xml:space="preserve"> </v>
      </c>
      <c r="CA100" s="28" t="str">
        <f t="shared" si="29"/>
        <v xml:space="preserve"> </v>
      </c>
      <c r="CB100" s="28" t="str">
        <f t="shared" si="29"/>
        <v xml:space="preserve"> </v>
      </c>
      <c r="CC100" s="28" t="str">
        <f t="shared" si="28"/>
        <v xml:space="preserve"> </v>
      </c>
      <c r="CD100" s="28" t="str">
        <f t="shared" si="28"/>
        <v xml:space="preserve"> </v>
      </c>
      <c r="CE100" s="28" t="str">
        <f t="shared" si="28"/>
        <v xml:space="preserve"> </v>
      </c>
      <c r="CF100" s="28" t="str">
        <f t="shared" si="25"/>
        <v xml:space="preserve"> </v>
      </c>
      <c r="CG100" s="28" t="str">
        <f t="shared" si="25"/>
        <v xml:space="preserve"> </v>
      </c>
      <c r="CH100" s="28" t="str">
        <f t="shared" si="25"/>
        <v xml:space="preserve"> </v>
      </c>
      <c r="CI100" s="28" t="str">
        <f t="shared" si="25"/>
        <v xml:space="preserve"> </v>
      </c>
      <c r="CJ100" s="28" t="str">
        <f t="shared" si="25"/>
        <v xml:space="preserve"> </v>
      </c>
      <c r="CK100" s="28" t="str">
        <f t="shared" si="25"/>
        <v xml:space="preserve"> </v>
      </c>
      <c r="CL100" s="28" t="str">
        <f t="shared" si="25"/>
        <v xml:space="preserve"> </v>
      </c>
      <c r="CM100" s="28" t="str">
        <f t="shared" si="25"/>
        <v xml:space="preserve"> </v>
      </c>
      <c r="CN100" s="28" t="str">
        <f t="shared" si="25"/>
        <v xml:space="preserve"> </v>
      </c>
      <c r="CO100" s="28" t="str">
        <f t="shared" si="25"/>
        <v xml:space="preserve"> </v>
      </c>
      <c r="CP100" s="28" t="str">
        <f t="shared" si="25"/>
        <v xml:space="preserve"> </v>
      </c>
      <c r="CQ100" s="28" t="str">
        <f t="shared" si="25"/>
        <v xml:space="preserve"> </v>
      </c>
      <c r="CR100" s="28" t="str">
        <f t="shared" si="24"/>
        <v xml:space="preserve"> </v>
      </c>
      <c r="CS100" s="28" t="str">
        <f t="shared" si="24"/>
        <v xml:space="preserve"> </v>
      </c>
      <c r="CT100" s="28" t="str">
        <f t="shared" si="24"/>
        <v xml:space="preserve"> </v>
      </c>
      <c r="CU100" s="500"/>
    </row>
    <row r="101" spans="1:99">
      <c r="A101" s="4">
        <v>1997</v>
      </c>
      <c r="B101" s="9">
        <f>'NEW SNOW'!B120</f>
        <v>0</v>
      </c>
      <c r="C101" s="9">
        <f>'NEW SNOW'!C120</f>
        <v>0</v>
      </c>
      <c r="D101" s="9">
        <f>'NEW SNOW'!D120</f>
        <v>0</v>
      </c>
      <c r="E101" s="9">
        <f>'NEW SNOW'!E120</f>
        <v>0</v>
      </c>
      <c r="F101" s="9">
        <f>'NEW SNOW'!F120</f>
        <v>0</v>
      </c>
      <c r="G101" s="9">
        <f>'NEW SNOW'!G120</f>
        <v>0</v>
      </c>
      <c r="H101" s="9">
        <f>'NEW SNOW'!H120</f>
        <v>0</v>
      </c>
      <c r="I101" s="9">
        <f>'NEW SNOW'!I120</f>
        <v>0</v>
      </c>
      <c r="J101" s="9">
        <f>'NEW SNOW'!J120</f>
        <v>0</v>
      </c>
      <c r="K101" s="9">
        <f>'NEW SNOW'!K120</f>
        <v>0</v>
      </c>
      <c r="L101" s="9">
        <f>'NEW SNOW'!L120</f>
        <v>0</v>
      </c>
      <c r="M101" s="9">
        <f>'NEW SNOW'!M120</f>
        <v>0</v>
      </c>
      <c r="N101" s="9">
        <f>'NEW SNOW'!N120</f>
        <v>0</v>
      </c>
      <c r="O101" s="9">
        <f>'NEW SNOW'!O120</f>
        <v>0</v>
      </c>
      <c r="P101" s="9">
        <f>'NEW SNOW'!P120</f>
        <v>0</v>
      </c>
      <c r="Q101" s="9">
        <f>'NEW SNOW'!Q120</f>
        <v>0</v>
      </c>
      <c r="R101" s="9">
        <f>'NEW SNOW'!R120</f>
        <v>0</v>
      </c>
      <c r="S101" s="9">
        <f>'NEW SNOW'!S120</f>
        <v>0</v>
      </c>
      <c r="T101" s="9">
        <f>'NEW SNOW'!T120</f>
        <v>0</v>
      </c>
      <c r="U101" s="9">
        <f>'NEW SNOW'!U120</f>
        <v>0</v>
      </c>
      <c r="V101" s="9">
        <f>'NEW SNOW'!V120</f>
        <v>0</v>
      </c>
      <c r="W101" s="9">
        <f>'NEW SNOW'!W120</f>
        <v>0</v>
      </c>
      <c r="X101" s="9">
        <f>'NEW SNOW'!X120</f>
        <v>0</v>
      </c>
      <c r="Y101" s="9">
        <f>'NEW SNOW'!Y120</f>
        <v>0</v>
      </c>
      <c r="Z101" s="9">
        <f>'NEW SNOW'!Z120</f>
        <v>0</v>
      </c>
      <c r="AA101" s="9">
        <f>'NEW SNOW'!AA120</f>
        <v>0</v>
      </c>
      <c r="AB101" s="9">
        <f>'NEW SNOW'!AB120</f>
        <v>0</v>
      </c>
      <c r="AC101" s="9">
        <f>'NEW SNOW'!AC120</f>
        <v>0</v>
      </c>
      <c r="AD101" s="9">
        <f>'NEW SNOW'!AD120</f>
        <v>0</v>
      </c>
      <c r="AE101" s="9">
        <f>'NEW SNOW'!AE120</f>
        <v>0</v>
      </c>
      <c r="AF101" s="9" t="str">
        <f>'NEW SNOW'!AF120</f>
        <v>T</v>
      </c>
      <c r="AI101" s="4">
        <v>1997</v>
      </c>
      <c r="AJ101" s="28" t="str">
        <f t="shared" si="27"/>
        <v xml:space="preserve"> </v>
      </c>
      <c r="AK101" s="28" t="str">
        <f t="shared" si="27"/>
        <v xml:space="preserve"> </v>
      </c>
      <c r="AL101" s="28" t="str">
        <f t="shared" si="27"/>
        <v xml:space="preserve"> </v>
      </c>
      <c r="AM101" s="28" t="str">
        <f t="shared" si="27"/>
        <v xml:space="preserve"> </v>
      </c>
      <c r="AN101" s="28" t="str">
        <f t="shared" si="27"/>
        <v xml:space="preserve"> </v>
      </c>
      <c r="AO101" s="28" t="str">
        <f t="shared" si="27"/>
        <v xml:space="preserve"> </v>
      </c>
      <c r="AP101" s="28" t="str">
        <f t="shared" si="27"/>
        <v xml:space="preserve"> </v>
      </c>
      <c r="AQ101" s="28" t="str">
        <f t="shared" si="26"/>
        <v xml:space="preserve"> </v>
      </c>
      <c r="AR101" s="28" t="str">
        <f t="shared" si="26"/>
        <v xml:space="preserve"> </v>
      </c>
      <c r="AS101" s="28" t="str">
        <f t="shared" si="26"/>
        <v xml:space="preserve"> </v>
      </c>
      <c r="AT101" s="28" t="str">
        <f t="shared" si="26"/>
        <v xml:space="preserve"> </v>
      </c>
      <c r="AU101" s="28" t="str">
        <f t="shared" si="26"/>
        <v xml:space="preserve"> </v>
      </c>
      <c r="AV101" s="28" t="str">
        <f t="shared" si="26"/>
        <v xml:space="preserve"> </v>
      </c>
      <c r="AW101" s="28" t="str">
        <f t="shared" si="26"/>
        <v xml:space="preserve"> </v>
      </c>
      <c r="AX101" s="28" t="str">
        <f t="shared" si="26"/>
        <v xml:space="preserve"> </v>
      </c>
      <c r="AY101" s="28" t="str">
        <f t="shared" si="26"/>
        <v xml:space="preserve"> </v>
      </c>
      <c r="AZ101" s="28" t="str">
        <f t="shared" si="23"/>
        <v xml:space="preserve"> </v>
      </c>
      <c r="BA101" s="28" t="str">
        <f t="shared" si="23"/>
        <v xml:space="preserve"> </v>
      </c>
      <c r="BB101" s="28" t="str">
        <f t="shared" si="23"/>
        <v xml:space="preserve"> </v>
      </c>
      <c r="BC101" s="28" t="str">
        <f t="shared" si="23"/>
        <v xml:space="preserve"> </v>
      </c>
      <c r="BD101" s="28" t="str">
        <f t="shared" si="23"/>
        <v xml:space="preserve"> </v>
      </c>
      <c r="BE101" s="28" t="str">
        <f t="shared" si="22"/>
        <v xml:space="preserve"> </v>
      </c>
      <c r="BF101" s="28" t="str">
        <f t="shared" si="22"/>
        <v xml:space="preserve"> </v>
      </c>
      <c r="BG101" s="28" t="str">
        <f t="shared" si="22"/>
        <v xml:space="preserve"> </v>
      </c>
      <c r="BH101" s="28" t="str">
        <f t="shared" si="22"/>
        <v xml:space="preserve"> </v>
      </c>
      <c r="BI101" s="28" t="str">
        <f t="shared" si="22"/>
        <v xml:space="preserve"> </v>
      </c>
      <c r="BJ101" s="28" t="str">
        <f t="shared" si="22"/>
        <v xml:space="preserve"> </v>
      </c>
      <c r="BK101" s="28" t="str">
        <f t="shared" si="22"/>
        <v xml:space="preserve"> </v>
      </c>
      <c r="BL101" s="28" t="str">
        <f t="shared" si="22"/>
        <v xml:space="preserve"> </v>
      </c>
      <c r="BM101" s="28" t="str">
        <f t="shared" si="22"/>
        <v xml:space="preserve"> </v>
      </c>
      <c r="BN101" s="28" t="str">
        <f t="shared" si="14"/>
        <v xml:space="preserve"> </v>
      </c>
      <c r="BO101" s="500"/>
      <c r="BP101" s="28" t="str">
        <f t="shared" si="29"/>
        <v xml:space="preserve"> </v>
      </c>
      <c r="BQ101" s="28" t="str">
        <f t="shared" si="29"/>
        <v xml:space="preserve"> </v>
      </c>
      <c r="BR101" s="28" t="str">
        <f t="shared" si="29"/>
        <v xml:space="preserve"> </v>
      </c>
      <c r="BS101" s="28" t="str">
        <f t="shared" si="29"/>
        <v xml:space="preserve"> </v>
      </c>
      <c r="BT101" s="28" t="str">
        <f t="shared" si="29"/>
        <v xml:space="preserve"> </v>
      </c>
      <c r="BU101" s="28" t="str">
        <f t="shared" si="29"/>
        <v xml:space="preserve"> </v>
      </c>
      <c r="BV101" s="28" t="str">
        <f t="shared" si="29"/>
        <v xml:space="preserve"> </v>
      </c>
      <c r="BW101" s="28" t="str">
        <f t="shared" si="29"/>
        <v xml:space="preserve"> </v>
      </c>
      <c r="BX101" s="28" t="str">
        <f t="shared" si="29"/>
        <v xml:space="preserve"> </v>
      </c>
      <c r="BY101" s="28" t="str">
        <f t="shared" si="29"/>
        <v xml:space="preserve"> </v>
      </c>
      <c r="BZ101" s="28" t="str">
        <f t="shared" si="29"/>
        <v xml:space="preserve"> </v>
      </c>
      <c r="CA101" s="28" t="str">
        <f t="shared" si="29"/>
        <v xml:space="preserve"> </v>
      </c>
      <c r="CB101" s="28" t="str">
        <f t="shared" si="29"/>
        <v xml:space="preserve"> </v>
      </c>
      <c r="CC101" s="28" t="str">
        <f t="shared" si="28"/>
        <v xml:space="preserve"> </v>
      </c>
      <c r="CD101" s="28" t="str">
        <f t="shared" si="28"/>
        <v xml:space="preserve"> </v>
      </c>
      <c r="CE101" s="28" t="str">
        <f t="shared" si="28"/>
        <v xml:space="preserve"> </v>
      </c>
      <c r="CF101" s="28" t="str">
        <f t="shared" si="25"/>
        <v xml:space="preserve"> </v>
      </c>
      <c r="CG101" s="28" t="str">
        <f t="shared" si="25"/>
        <v xml:space="preserve"> </v>
      </c>
      <c r="CH101" s="28" t="str">
        <f t="shared" si="25"/>
        <v xml:space="preserve"> </v>
      </c>
      <c r="CI101" s="28" t="str">
        <f t="shared" si="25"/>
        <v xml:space="preserve"> </v>
      </c>
      <c r="CJ101" s="28" t="str">
        <f t="shared" si="25"/>
        <v xml:space="preserve"> </v>
      </c>
      <c r="CK101" s="28" t="str">
        <f t="shared" si="25"/>
        <v xml:space="preserve"> </v>
      </c>
      <c r="CL101" s="28" t="str">
        <f t="shared" si="25"/>
        <v xml:space="preserve"> </v>
      </c>
      <c r="CM101" s="28" t="str">
        <f t="shared" si="25"/>
        <v xml:space="preserve"> </v>
      </c>
      <c r="CN101" s="28" t="str">
        <f t="shared" si="25"/>
        <v xml:space="preserve"> </v>
      </c>
      <c r="CO101" s="28" t="str">
        <f t="shared" si="25"/>
        <v xml:space="preserve"> </v>
      </c>
      <c r="CP101" s="28" t="str">
        <f t="shared" si="25"/>
        <v xml:space="preserve"> </v>
      </c>
      <c r="CQ101" s="28" t="str">
        <f t="shared" si="25"/>
        <v xml:space="preserve"> </v>
      </c>
      <c r="CR101" s="28" t="str">
        <f t="shared" si="24"/>
        <v xml:space="preserve"> </v>
      </c>
      <c r="CS101" s="28" t="str">
        <f t="shared" si="24"/>
        <v xml:space="preserve"> </v>
      </c>
      <c r="CT101" s="28" t="str">
        <f t="shared" si="24"/>
        <v xml:space="preserve"> </v>
      </c>
      <c r="CU101" s="500"/>
    </row>
    <row r="102" spans="1:99">
      <c r="A102" s="4">
        <v>1998</v>
      </c>
      <c r="B102" s="9">
        <f>'NEW SNOW'!B121</f>
        <v>0</v>
      </c>
      <c r="C102" s="9">
        <f>'NEW SNOW'!C121</f>
        <v>0</v>
      </c>
      <c r="D102" s="9">
        <f>'NEW SNOW'!D121</f>
        <v>0</v>
      </c>
      <c r="E102" s="9">
        <f>'NEW SNOW'!E121</f>
        <v>0</v>
      </c>
      <c r="F102" s="9">
        <f>'NEW SNOW'!F121</f>
        <v>0</v>
      </c>
      <c r="G102" s="9">
        <f>'NEW SNOW'!G121</f>
        <v>0</v>
      </c>
      <c r="H102" s="9">
        <f>'NEW SNOW'!H121</f>
        <v>0</v>
      </c>
      <c r="I102" s="9">
        <f>'NEW SNOW'!I121</f>
        <v>0</v>
      </c>
      <c r="J102" s="9">
        <f>'NEW SNOW'!J121</f>
        <v>0</v>
      </c>
      <c r="K102" s="9">
        <f>'NEW SNOW'!K121</f>
        <v>0</v>
      </c>
      <c r="L102" s="9" t="str">
        <f>'NEW SNOW'!L121</f>
        <v>T</v>
      </c>
      <c r="M102" s="9" t="str">
        <f>'NEW SNOW'!M121</f>
        <v>T</v>
      </c>
      <c r="N102" s="9">
        <f>'NEW SNOW'!N121</f>
        <v>0</v>
      </c>
      <c r="O102" s="9">
        <f>'NEW SNOW'!O121</f>
        <v>0</v>
      </c>
      <c r="P102" s="9">
        <f>'NEW SNOW'!P121</f>
        <v>0</v>
      </c>
      <c r="Q102" s="9">
        <f>'NEW SNOW'!Q121</f>
        <v>0</v>
      </c>
      <c r="R102" s="9">
        <f>'NEW SNOW'!R121</f>
        <v>0</v>
      </c>
      <c r="S102" s="9">
        <f>'NEW SNOW'!S121</f>
        <v>0</v>
      </c>
      <c r="T102" s="9">
        <f>'NEW SNOW'!T121</f>
        <v>0</v>
      </c>
      <c r="U102" s="9">
        <f>'NEW SNOW'!U121</f>
        <v>0</v>
      </c>
      <c r="V102" s="9">
        <f>'NEW SNOW'!V121</f>
        <v>0</v>
      </c>
      <c r="W102" s="9">
        <f>'NEW SNOW'!W121</f>
        <v>0</v>
      </c>
      <c r="X102" s="9">
        <f>'NEW SNOW'!X121</f>
        <v>0</v>
      </c>
      <c r="Y102" s="9">
        <f>'NEW SNOW'!Y121</f>
        <v>0</v>
      </c>
      <c r="Z102" s="9">
        <f>'NEW SNOW'!Z121</f>
        <v>0</v>
      </c>
      <c r="AA102" s="9">
        <f>'NEW SNOW'!AA121</f>
        <v>0</v>
      </c>
      <c r="AB102" s="9">
        <f>'NEW SNOW'!AB121</f>
        <v>0</v>
      </c>
      <c r="AC102" s="9">
        <f>'NEW SNOW'!AC121</f>
        <v>0</v>
      </c>
      <c r="AD102" s="9">
        <f>'NEW SNOW'!AD121</f>
        <v>0</v>
      </c>
      <c r="AE102" s="9">
        <f>'NEW SNOW'!AE121</f>
        <v>0</v>
      </c>
      <c r="AF102" s="9">
        <f>'NEW SNOW'!AF121</f>
        <v>0</v>
      </c>
      <c r="AI102" s="4">
        <v>1998</v>
      </c>
      <c r="AJ102" s="28" t="str">
        <f t="shared" si="27"/>
        <v xml:space="preserve"> </v>
      </c>
      <c r="AK102" s="28" t="str">
        <f t="shared" si="27"/>
        <v xml:space="preserve"> </v>
      </c>
      <c r="AL102" s="28" t="str">
        <f t="shared" si="27"/>
        <v xml:space="preserve"> </v>
      </c>
      <c r="AM102" s="28" t="str">
        <f t="shared" si="27"/>
        <v xml:space="preserve"> </v>
      </c>
      <c r="AN102" s="28" t="str">
        <f t="shared" si="27"/>
        <v xml:space="preserve"> </v>
      </c>
      <c r="AO102" s="28" t="str">
        <f t="shared" si="27"/>
        <v xml:space="preserve"> </v>
      </c>
      <c r="AP102" s="28" t="str">
        <f t="shared" si="27"/>
        <v xml:space="preserve"> </v>
      </c>
      <c r="AQ102" s="28" t="str">
        <f t="shared" si="26"/>
        <v xml:space="preserve"> </v>
      </c>
      <c r="AR102" s="28" t="str">
        <f t="shared" si="26"/>
        <v xml:space="preserve"> </v>
      </c>
      <c r="AS102" s="28" t="str">
        <f t="shared" si="26"/>
        <v xml:space="preserve"> </v>
      </c>
      <c r="AT102" s="28" t="str">
        <f t="shared" si="26"/>
        <v xml:space="preserve"> </v>
      </c>
      <c r="AU102" s="28" t="str">
        <f t="shared" si="26"/>
        <v xml:space="preserve"> </v>
      </c>
      <c r="AV102" s="28" t="str">
        <f t="shared" si="26"/>
        <v xml:space="preserve"> </v>
      </c>
      <c r="AW102" s="28" t="str">
        <f t="shared" si="26"/>
        <v xml:space="preserve"> </v>
      </c>
      <c r="AX102" s="28" t="str">
        <f t="shared" si="26"/>
        <v xml:space="preserve"> </v>
      </c>
      <c r="AY102" s="28" t="str">
        <f t="shared" si="26"/>
        <v xml:space="preserve"> </v>
      </c>
      <c r="AZ102" s="28" t="str">
        <f t="shared" si="23"/>
        <v xml:space="preserve"> </v>
      </c>
      <c r="BA102" s="28" t="str">
        <f t="shared" si="23"/>
        <v xml:space="preserve"> </v>
      </c>
      <c r="BB102" s="28" t="str">
        <f t="shared" si="23"/>
        <v xml:space="preserve"> </v>
      </c>
      <c r="BC102" s="28" t="str">
        <f t="shared" si="23"/>
        <v xml:space="preserve"> </v>
      </c>
      <c r="BD102" s="28" t="str">
        <f t="shared" si="23"/>
        <v xml:space="preserve"> </v>
      </c>
      <c r="BE102" s="28" t="str">
        <f t="shared" si="22"/>
        <v xml:space="preserve"> </v>
      </c>
      <c r="BF102" s="28" t="str">
        <f t="shared" si="22"/>
        <v xml:space="preserve"> </v>
      </c>
      <c r="BG102" s="28" t="str">
        <f t="shared" si="22"/>
        <v xml:space="preserve"> </v>
      </c>
      <c r="BH102" s="28" t="str">
        <f t="shared" ref="BH102:BN118" si="30">IF(OR(Z102="T",Z102=0,Z102="M",Z102="TR" ), " ", Z102)</f>
        <v xml:space="preserve"> </v>
      </c>
      <c r="BI102" s="28" t="str">
        <f t="shared" si="30"/>
        <v xml:space="preserve"> </v>
      </c>
      <c r="BJ102" s="28" t="str">
        <f t="shared" si="30"/>
        <v xml:space="preserve"> </v>
      </c>
      <c r="BK102" s="28" t="str">
        <f t="shared" si="30"/>
        <v xml:space="preserve"> </v>
      </c>
      <c r="BL102" s="28" t="str">
        <f t="shared" si="30"/>
        <v xml:space="preserve"> </v>
      </c>
      <c r="BM102" s="28" t="str">
        <f t="shared" si="30"/>
        <v xml:space="preserve"> </v>
      </c>
      <c r="BN102" s="28" t="str">
        <f t="shared" si="14"/>
        <v xml:space="preserve"> </v>
      </c>
      <c r="BO102" s="500"/>
      <c r="BP102" s="28" t="str">
        <f t="shared" si="29"/>
        <v xml:space="preserve"> </v>
      </c>
      <c r="BQ102" s="28" t="str">
        <f t="shared" si="29"/>
        <v xml:space="preserve"> </v>
      </c>
      <c r="BR102" s="28" t="str">
        <f t="shared" si="29"/>
        <v xml:space="preserve"> </v>
      </c>
      <c r="BS102" s="28" t="str">
        <f t="shared" si="29"/>
        <v xml:space="preserve"> </v>
      </c>
      <c r="BT102" s="28" t="str">
        <f t="shared" si="29"/>
        <v xml:space="preserve"> </v>
      </c>
      <c r="BU102" s="28" t="str">
        <f t="shared" si="29"/>
        <v xml:space="preserve"> </v>
      </c>
      <c r="BV102" s="28" t="str">
        <f t="shared" si="29"/>
        <v xml:space="preserve"> </v>
      </c>
      <c r="BW102" s="28" t="str">
        <f t="shared" si="29"/>
        <v xml:space="preserve"> </v>
      </c>
      <c r="BX102" s="28" t="str">
        <f t="shared" si="29"/>
        <v xml:space="preserve"> </v>
      </c>
      <c r="BY102" s="28" t="str">
        <f t="shared" si="29"/>
        <v xml:space="preserve"> </v>
      </c>
      <c r="BZ102" s="28" t="str">
        <f t="shared" si="29"/>
        <v xml:space="preserve"> </v>
      </c>
      <c r="CA102" s="28" t="str">
        <f t="shared" si="29"/>
        <v xml:space="preserve"> </v>
      </c>
      <c r="CB102" s="28" t="str">
        <f t="shared" si="29"/>
        <v xml:space="preserve"> </v>
      </c>
      <c r="CC102" s="28" t="str">
        <f t="shared" si="28"/>
        <v xml:space="preserve"> </v>
      </c>
      <c r="CD102" s="28" t="str">
        <f t="shared" si="28"/>
        <v xml:space="preserve"> </v>
      </c>
      <c r="CE102" s="28" t="str">
        <f t="shared" si="28"/>
        <v xml:space="preserve"> </v>
      </c>
      <c r="CF102" s="28" t="str">
        <f t="shared" si="25"/>
        <v xml:space="preserve"> </v>
      </c>
      <c r="CG102" s="28" t="str">
        <f t="shared" si="25"/>
        <v xml:space="preserve"> </v>
      </c>
      <c r="CH102" s="28" t="str">
        <f t="shared" si="25"/>
        <v xml:space="preserve"> </v>
      </c>
      <c r="CI102" s="28" t="str">
        <f t="shared" si="25"/>
        <v xml:space="preserve"> </v>
      </c>
      <c r="CJ102" s="28" t="str">
        <f t="shared" si="25"/>
        <v xml:space="preserve"> </v>
      </c>
      <c r="CK102" s="28" t="str">
        <f t="shared" si="25"/>
        <v xml:space="preserve"> </v>
      </c>
      <c r="CL102" s="28" t="str">
        <f t="shared" si="25"/>
        <v xml:space="preserve"> </v>
      </c>
      <c r="CM102" s="28" t="str">
        <f t="shared" si="25"/>
        <v xml:space="preserve"> </v>
      </c>
      <c r="CN102" s="28" t="str">
        <f t="shared" si="25"/>
        <v xml:space="preserve"> </v>
      </c>
      <c r="CO102" s="28" t="str">
        <f t="shared" si="25"/>
        <v xml:space="preserve"> </v>
      </c>
      <c r="CP102" s="28" t="str">
        <f t="shared" si="25"/>
        <v xml:space="preserve"> </v>
      </c>
      <c r="CQ102" s="28" t="str">
        <f t="shared" si="25"/>
        <v xml:space="preserve"> </v>
      </c>
      <c r="CR102" s="28" t="str">
        <f t="shared" si="24"/>
        <v xml:space="preserve"> </v>
      </c>
      <c r="CS102" s="28" t="str">
        <f t="shared" si="24"/>
        <v xml:space="preserve"> </v>
      </c>
      <c r="CT102" s="28" t="str">
        <f t="shared" si="24"/>
        <v xml:space="preserve"> </v>
      </c>
      <c r="CU102" s="500"/>
    </row>
    <row r="103" spans="1:99">
      <c r="A103" s="4">
        <v>1999</v>
      </c>
      <c r="B103" s="9">
        <f>'NEW SNOW'!B122</f>
        <v>0</v>
      </c>
      <c r="C103" s="9">
        <f>'NEW SNOW'!C122</f>
        <v>0</v>
      </c>
      <c r="D103" s="9">
        <f>'NEW SNOW'!D122</f>
        <v>0</v>
      </c>
      <c r="E103" s="9" t="str">
        <f>'NEW SNOW'!E122</f>
        <v>T</v>
      </c>
      <c r="F103" s="9">
        <f>'NEW SNOW'!F122</f>
        <v>0</v>
      </c>
      <c r="G103" s="9">
        <f>'NEW SNOW'!G122</f>
        <v>0</v>
      </c>
      <c r="H103" s="9">
        <f>'NEW SNOW'!H122</f>
        <v>0</v>
      </c>
      <c r="I103" s="9">
        <f>'NEW SNOW'!I122</f>
        <v>0</v>
      </c>
      <c r="J103" s="9">
        <f>'NEW SNOW'!J122</f>
        <v>0.6</v>
      </c>
      <c r="K103" s="9">
        <f>'NEW SNOW'!K122</f>
        <v>0.2</v>
      </c>
      <c r="L103" s="9">
        <f>'NEW SNOW'!L122</f>
        <v>0</v>
      </c>
      <c r="M103" s="9">
        <f>'NEW SNOW'!M122</f>
        <v>0</v>
      </c>
      <c r="N103" s="9">
        <f>'NEW SNOW'!N122</f>
        <v>0</v>
      </c>
      <c r="O103" s="9">
        <f>'NEW SNOW'!O122</f>
        <v>0</v>
      </c>
      <c r="P103" s="9">
        <f>'NEW SNOW'!P122</f>
        <v>0.3</v>
      </c>
      <c r="Q103" s="9">
        <f>'NEW SNOW'!Q122</f>
        <v>0</v>
      </c>
      <c r="R103" s="9">
        <f>'NEW SNOW'!R122</f>
        <v>0</v>
      </c>
      <c r="S103" s="9">
        <f>'NEW SNOW'!S122</f>
        <v>0</v>
      </c>
      <c r="T103" s="9">
        <f>'NEW SNOW'!T122</f>
        <v>0</v>
      </c>
      <c r="U103" s="9">
        <f>'NEW SNOW'!U122</f>
        <v>0</v>
      </c>
      <c r="V103" s="9">
        <f>'NEW SNOW'!V122</f>
        <v>0</v>
      </c>
      <c r="W103" s="9">
        <f>'NEW SNOW'!W122</f>
        <v>0</v>
      </c>
      <c r="X103" s="9">
        <f>'NEW SNOW'!X122</f>
        <v>0</v>
      </c>
      <c r="Y103" s="9">
        <f>'NEW SNOW'!Y122</f>
        <v>0</v>
      </c>
      <c r="Z103" s="9">
        <f>'NEW SNOW'!Z122</f>
        <v>0</v>
      </c>
      <c r="AA103" s="9">
        <f>'NEW SNOW'!AA122</f>
        <v>0</v>
      </c>
      <c r="AB103" s="9">
        <f>'NEW SNOW'!AB122</f>
        <v>0</v>
      </c>
      <c r="AC103" s="9">
        <f>'NEW SNOW'!AC122</f>
        <v>0</v>
      </c>
      <c r="AD103" s="9">
        <f>'NEW SNOW'!AD122</f>
        <v>0</v>
      </c>
      <c r="AE103" s="9">
        <f>'NEW SNOW'!AE122</f>
        <v>0</v>
      </c>
      <c r="AF103" s="9">
        <f>'NEW SNOW'!AF122</f>
        <v>0</v>
      </c>
      <c r="AI103" s="4">
        <v>1999</v>
      </c>
      <c r="AJ103" s="28" t="str">
        <f t="shared" si="27"/>
        <v xml:space="preserve"> </v>
      </c>
      <c r="AK103" s="28" t="str">
        <f t="shared" si="27"/>
        <v xml:space="preserve"> </v>
      </c>
      <c r="AL103" s="28" t="str">
        <f t="shared" si="27"/>
        <v xml:space="preserve"> </v>
      </c>
      <c r="AM103" s="28" t="str">
        <f t="shared" si="27"/>
        <v xml:space="preserve"> </v>
      </c>
      <c r="AN103" s="28" t="str">
        <f t="shared" si="27"/>
        <v xml:space="preserve"> </v>
      </c>
      <c r="AO103" s="28" t="str">
        <f t="shared" si="27"/>
        <v xml:space="preserve"> </v>
      </c>
      <c r="AP103" s="28" t="str">
        <f t="shared" si="27"/>
        <v xml:space="preserve"> </v>
      </c>
      <c r="AQ103" s="28" t="str">
        <f t="shared" si="26"/>
        <v xml:space="preserve"> </v>
      </c>
      <c r="AR103" s="28">
        <f t="shared" si="26"/>
        <v>0.6</v>
      </c>
      <c r="AS103" s="28">
        <f t="shared" si="26"/>
        <v>0.2</v>
      </c>
      <c r="AT103" s="28" t="str">
        <f t="shared" si="26"/>
        <v xml:space="preserve"> </v>
      </c>
      <c r="AU103" s="28" t="str">
        <f t="shared" si="26"/>
        <v xml:space="preserve"> </v>
      </c>
      <c r="AV103" s="28" t="str">
        <f t="shared" si="26"/>
        <v xml:space="preserve"> </v>
      </c>
      <c r="AW103" s="28" t="str">
        <f t="shared" si="26"/>
        <v xml:space="preserve"> </v>
      </c>
      <c r="AX103" s="28">
        <f t="shared" si="26"/>
        <v>0.3</v>
      </c>
      <c r="AY103" s="28" t="str">
        <f t="shared" si="26"/>
        <v xml:space="preserve"> </v>
      </c>
      <c r="AZ103" s="28" t="str">
        <f t="shared" si="23"/>
        <v xml:space="preserve"> </v>
      </c>
      <c r="BA103" s="28" t="str">
        <f t="shared" si="23"/>
        <v xml:space="preserve"> </v>
      </c>
      <c r="BB103" s="28" t="str">
        <f t="shared" si="23"/>
        <v xml:space="preserve"> </v>
      </c>
      <c r="BC103" s="28" t="str">
        <f t="shared" si="23"/>
        <v xml:space="preserve"> </v>
      </c>
      <c r="BD103" s="28" t="str">
        <f t="shared" si="23"/>
        <v xml:space="preserve"> </v>
      </c>
      <c r="BE103" s="28" t="str">
        <f t="shared" si="23"/>
        <v xml:space="preserve"> </v>
      </c>
      <c r="BF103" s="28" t="str">
        <f t="shared" si="23"/>
        <v xml:space="preserve"> </v>
      </c>
      <c r="BG103" s="28" t="str">
        <f t="shared" si="23"/>
        <v xml:space="preserve"> </v>
      </c>
      <c r="BH103" s="28" t="str">
        <f t="shared" si="30"/>
        <v xml:space="preserve"> </v>
      </c>
      <c r="BI103" s="28" t="str">
        <f t="shared" si="30"/>
        <v xml:space="preserve"> </v>
      </c>
      <c r="BJ103" s="28" t="str">
        <f t="shared" si="30"/>
        <v xml:space="preserve"> </v>
      </c>
      <c r="BK103" s="28" t="str">
        <f t="shared" si="30"/>
        <v xml:space="preserve"> </v>
      </c>
      <c r="BL103" s="28" t="str">
        <f t="shared" si="30"/>
        <v xml:space="preserve"> </v>
      </c>
      <c r="BM103" s="28" t="str">
        <f t="shared" si="30"/>
        <v xml:space="preserve"> </v>
      </c>
      <c r="BN103" s="28" t="str">
        <f t="shared" si="14"/>
        <v xml:space="preserve"> </v>
      </c>
      <c r="BO103" s="500"/>
      <c r="BP103" s="28" t="str">
        <f t="shared" si="29"/>
        <v xml:space="preserve"> </v>
      </c>
      <c r="BQ103" s="28" t="str">
        <f t="shared" si="29"/>
        <v xml:space="preserve"> </v>
      </c>
      <c r="BR103" s="28" t="str">
        <f t="shared" si="29"/>
        <v xml:space="preserve"> </v>
      </c>
      <c r="BS103" s="28" t="str">
        <f t="shared" si="29"/>
        <v xml:space="preserve"> </v>
      </c>
      <c r="BT103" s="28" t="str">
        <f t="shared" si="29"/>
        <v xml:space="preserve"> </v>
      </c>
      <c r="BU103" s="28" t="str">
        <f t="shared" si="29"/>
        <v xml:space="preserve"> </v>
      </c>
      <c r="BV103" s="28" t="str">
        <f t="shared" si="29"/>
        <v xml:space="preserve"> </v>
      </c>
      <c r="BW103" s="28" t="str">
        <f t="shared" si="29"/>
        <v xml:space="preserve"> </v>
      </c>
      <c r="BX103" s="28">
        <f t="shared" si="29"/>
        <v>1999</v>
      </c>
      <c r="BY103" s="28">
        <f t="shared" si="29"/>
        <v>1999</v>
      </c>
      <c r="BZ103" s="28" t="str">
        <f t="shared" si="29"/>
        <v xml:space="preserve"> </v>
      </c>
      <c r="CA103" s="28" t="str">
        <f t="shared" si="29"/>
        <v xml:space="preserve"> </v>
      </c>
      <c r="CB103" s="28" t="str">
        <f t="shared" si="29"/>
        <v xml:space="preserve"> </v>
      </c>
      <c r="CC103" s="28" t="str">
        <f t="shared" si="28"/>
        <v xml:space="preserve"> </v>
      </c>
      <c r="CD103" s="28">
        <f t="shared" si="28"/>
        <v>1999</v>
      </c>
      <c r="CE103" s="28" t="str">
        <f t="shared" si="28"/>
        <v xml:space="preserve"> </v>
      </c>
      <c r="CF103" s="28" t="str">
        <f t="shared" si="25"/>
        <v xml:space="preserve"> </v>
      </c>
      <c r="CG103" s="28" t="str">
        <f t="shared" si="25"/>
        <v xml:space="preserve"> </v>
      </c>
      <c r="CH103" s="28" t="str">
        <f t="shared" si="25"/>
        <v xml:space="preserve"> </v>
      </c>
      <c r="CI103" s="28" t="str">
        <f t="shared" ref="CI103:CT126" si="31">IF(OR(U103="T",U103=0,U103="M",U103="TR" ), " ", $AI103)</f>
        <v xml:space="preserve"> </v>
      </c>
      <c r="CJ103" s="28" t="str">
        <f t="shared" si="31"/>
        <v xml:space="preserve"> </v>
      </c>
      <c r="CK103" s="28" t="str">
        <f t="shared" si="31"/>
        <v xml:space="preserve"> </v>
      </c>
      <c r="CL103" s="28" t="str">
        <f t="shared" si="31"/>
        <v xml:space="preserve"> </v>
      </c>
      <c r="CM103" s="28" t="str">
        <f t="shared" si="31"/>
        <v xml:space="preserve"> </v>
      </c>
      <c r="CN103" s="28" t="str">
        <f t="shared" si="31"/>
        <v xml:space="preserve"> </v>
      </c>
      <c r="CO103" s="28" t="str">
        <f t="shared" si="31"/>
        <v xml:space="preserve"> </v>
      </c>
      <c r="CP103" s="28" t="str">
        <f t="shared" si="31"/>
        <v xml:space="preserve"> </v>
      </c>
      <c r="CQ103" s="28" t="str">
        <f t="shared" si="31"/>
        <v xml:space="preserve"> </v>
      </c>
      <c r="CR103" s="28" t="str">
        <f t="shared" si="24"/>
        <v xml:space="preserve"> </v>
      </c>
      <c r="CS103" s="28" t="str">
        <f t="shared" si="24"/>
        <v xml:space="preserve"> </v>
      </c>
      <c r="CT103" s="28" t="str">
        <f t="shared" si="24"/>
        <v xml:space="preserve"> </v>
      </c>
      <c r="CU103" s="500"/>
    </row>
    <row r="104" spans="1:99">
      <c r="A104" s="4">
        <v>2000</v>
      </c>
      <c r="B104" s="9">
        <f>'NEW SNOW'!B123</f>
        <v>0</v>
      </c>
      <c r="C104" s="9">
        <f>'NEW SNOW'!C123</f>
        <v>0</v>
      </c>
      <c r="D104" s="9">
        <f>'NEW SNOW'!D123</f>
        <v>0</v>
      </c>
      <c r="E104" s="9">
        <f>'NEW SNOW'!E123</f>
        <v>0</v>
      </c>
      <c r="F104" s="9">
        <f>'NEW SNOW'!F123</f>
        <v>0</v>
      </c>
      <c r="G104" s="9">
        <f>'NEW SNOW'!G123</f>
        <v>0</v>
      </c>
      <c r="H104" s="9">
        <f>'NEW SNOW'!H123</f>
        <v>0</v>
      </c>
      <c r="I104" s="9">
        <f>'NEW SNOW'!I123</f>
        <v>0</v>
      </c>
      <c r="J104" s="9">
        <f>'NEW SNOW'!J123</f>
        <v>0</v>
      </c>
      <c r="K104" s="9">
        <f>'NEW SNOW'!K123</f>
        <v>0</v>
      </c>
      <c r="L104" s="9">
        <f>'NEW SNOW'!L123</f>
        <v>0</v>
      </c>
      <c r="M104" s="9">
        <f>'NEW SNOW'!M123</f>
        <v>0</v>
      </c>
      <c r="N104" s="9">
        <f>'NEW SNOW'!N123</f>
        <v>0</v>
      </c>
      <c r="O104" s="9">
        <f>'NEW SNOW'!O123</f>
        <v>0</v>
      </c>
      <c r="P104" s="9">
        <f>'NEW SNOW'!P123</f>
        <v>0</v>
      </c>
      <c r="Q104" s="9">
        <f>'NEW SNOW'!Q123</f>
        <v>0</v>
      </c>
      <c r="R104" s="9">
        <f>'NEW SNOW'!R123</f>
        <v>0</v>
      </c>
      <c r="S104" s="9">
        <f>'NEW SNOW'!S123</f>
        <v>0</v>
      </c>
      <c r="T104" s="9">
        <f>'NEW SNOW'!T123</f>
        <v>0</v>
      </c>
      <c r="U104" s="9">
        <f>'NEW SNOW'!U123</f>
        <v>0</v>
      </c>
      <c r="V104" s="9">
        <f>'NEW SNOW'!V123</f>
        <v>0</v>
      </c>
      <c r="W104" s="9">
        <f>'NEW SNOW'!W123</f>
        <v>0</v>
      </c>
      <c r="X104" s="9">
        <f>'NEW SNOW'!X123</f>
        <v>0</v>
      </c>
      <c r="Y104" s="9">
        <f>'NEW SNOW'!Y123</f>
        <v>0</v>
      </c>
      <c r="Z104" s="9">
        <f>'NEW SNOW'!Z123</f>
        <v>0</v>
      </c>
      <c r="AA104" s="9">
        <f>'NEW SNOW'!AA123</f>
        <v>0</v>
      </c>
      <c r="AB104" s="9">
        <f>'NEW SNOW'!AB123</f>
        <v>0</v>
      </c>
      <c r="AC104" s="9">
        <f>'NEW SNOW'!AC123</f>
        <v>0</v>
      </c>
      <c r="AD104" s="9">
        <f>'NEW SNOW'!AD123</f>
        <v>0</v>
      </c>
      <c r="AE104" s="9">
        <f>'NEW SNOW'!AE123</f>
        <v>0</v>
      </c>
      <c r="AF104" s="9">
        <f>'NEW SNOW'!AF123</f>
        <v>0</v>
      </c>
      <c r="AI104" s="4">
        <v>2000</v>
      </c>
      <c r="AJ104" s="28" t="str">
        <f t="shared" si="27"/>
        <v xml:space="preserve"> </v>
      </c>
      <c r="AK104" s="28" t="str">
        <f t="shared" si="27"/>
        <v xml:space="preserve"> </v>
      </c>
      <c r="AL104" s="28" t="str">
        <f t="shared" si="27"/>
        <v xml:space="preserve"> </v>
      </c>
      <c r="AM104" s="28" t="str">
        <f t="shared" si="27"/>
        <v xml:space="preserve"> </v>
      </c>
      <c r="AN104" s="28" t="str">
        <f t="shared" si="27"/>
        <v xml:space="preserve"> </v>
      </c>
      <c r="AO104" s="28" t="str">
        <f t="shared" si="27"/>
        <v xml:space="preserve"> </v>
      </c>
      <c r="AP104" s="28" t="str">
        <f t="shared" si="27"/>
        <v xml:space="preserve"> </v>
      </c>
      <c r="AQ104" s="28" t="str">
        <f t="shared" si="26"/>
        <v xml:space="preserve"> </v>
      </c>
      <c r="AR104" s="28" t="str">
        <f t="shared" si="26"/>
        <v xml:space="preserve"> </v>
      </c>
      <c r="AS104" s="28" t="str">
        <f t="shared" si="26"/>
        <v xml:space="preserve"> </v>
      </c>
      <c r="AT104" s="28" t="str">
        <f t="shared" si="26"/>
        <v xml:space="preserve"> </v>
      </c>
      <c r="AU104" s="28" t="str">
        <f t="shared" si="26"/>
        <v xml:space="preserve"> </v>
      </c>
      <c r="AV104" s="28" t="str">
        <f t="shared" si="26"/>
        <v xml:space="preserve"> </v>
      </c>
      <c r="AW104" s="28" t="str">
        <f t="shared" si="26"/>
        <v xml:space="preserve"> </v>
      </c>
      <c r="AX104" s="28" t="str">
        <f t="shared" si="26"/>
        <v xml:space="preserve"> </v>
      </c>
      <c r="AY104" s="28" t="str">
        <f t="shared" si="26"/>
        <v xml:space="preserve"> </v>
      </c>
      <c r="AZ104" s="28" t="str">
        <f t="shared" si="23"/>
        <v xml:space="preserve"> </v>
      </c>
      <c r="BA104" s="28" t="str">
        <f t="shared" si="23"/>
        <v xml:space="preserve"> </v>
      </c>
      <c r="BB104" s="28" t="str">
        <f t="shared" si="23"/>
        <v xml:space="preserve"> </v>
      </c>
      <c r="BC104" s="28" t="str">
        <f t="shared" si="23"/>
        <v xml:space="preserve"> </v>
      </c>
      <c r="BD104" s="28" t="str">
        <f t="shared" si="23"/>
        <v xml:space="preserve"> </v>
      </c>
      <c r="BE104" s="28" t="str">
        <f t="shared" si="23"/>
        <v xml:space="preserve"> </v>
      </c>
      <c r="BF104" s="28" t="str">
        <f t="shared" si="23"/>
        <v xml:space="preserve"> </v>
      </c>
      <c r="BG104" s="28" t="str">
        <f t="shared" si="23"/>
        <v xml:space="preserve"> </v>
      </c>
      <c r="BH104" s="28" t="str">
        <f t="shared" si="30"/>
        <v xml:space="preserve"> </v>
      </c>
      <c r="BI104" s="28" t="str">
        <f t="shared" si="30"/>
        <v xml:space="preserve"> </v>
      </c>
      <c r="BJ104" s="28" t="str">
        <f t="shared" si="30"/>
        <v xml:space="preserve"> </v>
      </c>
      <c r="BK104" s="28" t="str">
        <f t="shared" si="30"/>
        <v xml:space="preserve"> </v>
      </c>
      <c r="BL104" s="28" t="str">
        <f t="shared" si="30"/>
        <v xml:space="preserve"> </v>
      </c>
      <c r="BM104" s="28" t="str">
        <f t="shared" si="30"/>
        <v xml:space="preserve"> </v>
      </c>
      <c r="BN104" s="28" t="str">
        <f t="shared" si="14"/>
        <v xml:space="preserve"> </v>
      </c>
      <c r="BO104" s="500"/>
      <c r="BP104" s="28" t="str">
        <f t="shared" si="29"/>
        <v xml:space="preserve"> </v>
      </c>
      <c r="BQ104" s="28" t="str">
        <f t="shared" si="29"/>
        <v xml:space="preserve"> </v>
      </c>
      <c r="BR104" s="28" t="str">
        <f t="shared" si="29"/>
        <v xml:space="preserve"> </v>
      </c>
      <c r="BS104" s="28" t="str">
        <f t="shared" si="29"/>
        <v xml:space="preserve"> </v>
      </c>
      <c r="BT104" s="28" t="str">
        <f t="shared" si="29"/>
        <v xml:space="preserve"> </v>
      </c>
      <c r="BU104" s="28" t="str">
        <f t="shared" si="29"/>
        <v xml:space="preserve"> </v>
      </c>
      <c r="BV104" s="28" t="str">
        <f t="shared" si="29"/>
        <v xml:space="preserve"> </v>
      </c>
      <c r="BW104" s="28" t="str">
        <f t="shared" si="29"/>
        <v xml:space="preserve"> </v>
      </c>
      <c r="BX104" s="28" t="str">
        <f t="shared" ref="BX104:CK129" si="32">IF(OR(J104="T",J104=0,J104="M",J104="TR" ), " ", $AI104)</f>
        <v xml:space="preserve"> </v>
      </c>
      <c r="BY104" s="28" t="str">
        <f t="shared" si="32"/>
        <v xml:space="preserve"> </v>
      </c>
      <c r="BZ104" s="28" t="str">
        <f t="shared" si="32"/>
        <v xml:space="preserve"> </v>
      </c>
      <c r="CA104" s="28" t="str">
        <f t="shared" si="32"/>
        <v xml:space="preserve"> </v>
      </c>
      <c r="CB104" s="28" t="str">
        <f t="shared" si="32"/>
        <v xml:space="preserve"> </v>
      </c>
      <c r="CC104" s="28" t="str">
        <f t="shared" si="28"/>
        <v xml:space="preserve"> </v>
      </c>
      <c r="CD104" s="28" t="str">
        <f t="shared" si="28"/>
        <v xml:space="preserve"> </v>
      </c>
      <c r="CE104" s="28" t="str">
        <f t="shared" si="28"/>
        <v xml:space="preserve"> </v>
      </c>
      <c r="CF104" s="28" t="str">
        <f t="shared" si="28"/>
        <v xml:space="preserve"> </v>
      </c>
      <c r="CG104" s="28" t="str">
        <f t="shared" si="28"/>
        <v xml:space="preserve"> </v>
      </c>
      <c r="CH104" s="28" t="str">
        <f t="shared" si="28"/>
        <v xml:space="preserve"> </v>
      </c>
      <c r="CI104" s="28" t="str">
        <f t="shared" si="31"/>
        <v xml:space="preserve"> </v>
      </c>
      <c r="CJ104" s="28" t="str">
        <f t="shared" si="31"/>
        <v xml:space="preserve"> </v>
      </c>
      <c r="CK104" s="28" t="str">
        <f t="shared" si="31"/>
        <v xml:space="preserve"> </v>
      </c>
      <c r="CL104" s="28" t="str">
        <f t="shared" si="31"/>
        <v xml:space="preserve"> </v>
      </c>
      <c r="CM104" s="28" t="str">
        <f t="shared" si="31"/>
        <v xml:space="preserve"> </v>
      </c>
      <c r="CN104" s="28" t="str">
        <f t="shared" si="31"/>
        <v xml:space="preserve"> </v>
      </c>
      <c r="CO104" s="28" t="str">
        <f t="shared" si="31"/>
        <v xml:space="preserve"> </v>
      </c>
      <c r="CP104" s="28" t="str">
        <f t="shared" si="31"/>
        <v xml:space="preserve"> </v>
      </c>
      <c r="CQ104" s="28" t="str">
        <f t="shared" si="31"/>
        <v xml:space="preserve"> </v>
      </c>
      <c r="CR104" s="28" t="str">
        <f t="shared" si="24"/>
        <v xml:space="preserve"> </v>
      </c>
      <c r="CS104" s="28" t="str">
        <f t="shared" si="24"/>
        <v xml:space="preserve"> </v>
      </c>
      <c r="CT104" s="28" t="str">
        <f t="shared" si="24"/>
        <v xml:space="preserve"> </v>
      </c>
      <c r="CU104" s="500"/>
    </row>
    <row r="105" spans="1:99">
      <c r="A105" s="4">
        <v>2001</v>
      </c>
      <c r="B105" s="9">
        <f>'NEW SNOW'!B124</f>
        <v>0</v>
      </c>
      <c r="C105" s="9" t="str">
        <f>'NEW SNOW'!C124</f>
        <v>T</v>
      </c>
      <c r="D105" s="9">
        <f>'NEW SNOW'!D124</f>
        <v>0</v>
      </c>
      <c r="E105" s="9">
        <f>'NEW SNOW'!E124</f>
        <v>0</v>
      </c>
      <c r="F105" s="9">
        <f>'NEW SNOW'!F124</f>
        <v>0.5</v>
      </c>
      <c r="G105" s="9" t="str">
        <f>'NEW SNOW'!G124</f>
        <v>T</v>
      </c>
      <c r="H105" s="9">
        <f>'NEW SNOW'!H124</f>
        <v>0</v>
      </c>
      <c r="I105" s="9">
        <f>'NEW SNOW'!I124</f>
        <v>0</v>
      </c>
      <c r="J105" s="9">
        <f>'NEW SNOW'!J124</f>
        <v>0</v>
      </c>
      <c r="K105" s="9">
        <f>'NEW SNOW'!K124</f>
        <v>0</v>
      </c>
      <c r="L105" s="9">
        <f>'NEW SNOW'!L124</f>
        <v>0</v>
      </c>
      <c r="M105" s="9">
        <f>'NEW SNOW'!M124</f>
        <v>0</v>
      </c>
      <c r="N105" s="9">
        <f>'NEW SNOW'!N124</f>
        <v>0</v>
      </c>
      <c r="O105" s="9">
        <f>'NEW SNOW'!O124</f>
        <v>0</v>
      </c>
      <c r="P105" s="9">
        <f>'NEW SNOW'!P124</f>
        <v>0</v>
      </c>
      <c r="Q105" s="9">
        <f>'NEW SNOW'!Q124</f>
        <v>0</v>
      </c>
      <c r="R105" s="9">
        <f>'NEW SNOW'!R124</f>
        <v>0</v>
      </c>
      <c r="S105" s="9">
        <f>'NEW SNOW'!S124</f>
        <v>0</v>
      </c>
      <c r="T105" s="9">
        <f>'NEW SNOW'!T124</f>
        <v>0</v>
      </c>
      <c r="U105" s="9">
        <f>'NEW SNOW'!U124</f>
        <v>0</v>
      </c>
      <c r="V105" s="9">
        <f>'NEW SNOW'!V124</f>
        <v>0</v>
      </c>
      <c r="W105" s="9">
        <f>'NEW SNOW'!W124</f>
        <v>0</v>
      </c>
      <c r="X105" s="9">
        <f>'NEW SNOW'!X124</f>
        <v>0</v>
      </c>
      <c r="Y105" s="9">
        <f>'NEW SNOW'!Y124</f>
        <v>0</v>
      </c>
      <c r="Z105" s="9">
        <f>'NEW SNOW'!Z124</f>
        <v>0</v>
      </c>
      <c r="AA105" s="9">
        <f>'NEW SNOW'!AA124</f>
        <v>0</v>
      </c>
      <c r="AB105" s="9">
        <f>'NEW SNOW'!AB124</f>
        <v>0</v>
      </c>
      <c r="AC105" s="9">
        <f>'NEW SNOW'!AC124</f>
        <v>0</v>
      </c>
      <c r="AD105" s="9">
        <f>'NEW SNOW'!AD124</f>
        <v>0</v>
      </c>
      <c r="AE105" s="9">
        <f>'NEW SNOW'!AE124</f>
        <v>0</v>
      </c>
      <c r="AF105" s="9">
        <f>'NEW SNOW'!AF124</f>
        <v>0</v>
      </c>
      <c r="AI105" s="4">
        <v>2001</v>
      </c>
      <c r="AJ105" s="28" t="str">
        <f t="shared" si="27"/>
        <v xml:space="preserve"> </v>
      </c>
      <c r="AK105" s="28" t="str">
        <f t="shared" si="27"/>
        <v xml:space="preserve"> </v>
      </c>
      <c r="AL105" s="28" t="str">
        <f t="shared" si="27"/>
        <v xml:space="preserve"> </v>
      </c>
      <c r="AM105" s="28" t="str">
        <f t="shared" si="27"/>
        <v xml:space="preserve"> </v>
      </c>
      <c r="AN105" s="28">
        <f t="shared" si="27"/>
        <v>0.5</v>
      </c>
      <c r="AO105" s="28" t="str">
        <f t="shared" si="27"/>
        <v xml:space="preserve"> </v>
      </c>
      <c r="AP105" s="28" t="str">
        <f t="shared" si="27"/>
        <v xml:space="preserve"> </v>
      </c>
      <c r="AQ105" s="28" t="str">
        <f t="shared" si="26"/>
        <v xml:space="preserve"> </v>
      </c>
      <c r="AR105" s="28" t="str">
        <f t="shared" si="26"/>
        <v xml:space="preserve"> </v>
      </c>
      <c r="AS105" s="28" t="str">
        <f t="shared" si="26"/>
        <v xml:space="preserve"> </v>
      </c>
      <c r="AT105" s="28" t="str">
        <f t="shared" si="26"/>
        <v xml:space="preserve"> </v>
      </c>
      <c r="AU105" s="28" t="str">
        <f t="shared" si="26"/>
        <v xml:space="preserve"> </v>
      </c>
      <c r="AV105" s="28" t="str">
        <f t="shared" si="26"/>
        <v xml:space="preserve"> </v>
      </c>
      <c r="AW105" s="28" t="str">
        <f t="shared" si="26"/>
        <v xml:space="preserve"> </v>
      </c>
      <c r="AX105" s="28" t="str">
        <f t="shared" si="26"/>
        <v xml:space="preserve"> </v>
      </c>
      <c r="AY105" s="28" t="str">
        <f t="shared" si="26"/>
        <v xml:space="preserve"> </v>
      </c>
      <c r="AZ105" s="28" t="str">
        <f t="shared" si="23"/>
        <v xml:space="preserve"> </v>
      </c>
      <c r="BA105" s="28" t="str">
        <f t="shared" si="23"/>
        <v xml:space="preserve"> </v>
      </c>
      <c r="BB105" s="28" t="str">
        <f t="shared" si="23"/>
        <v xml:space="preserve"> </v>
      </c>
      <c r="BC105" s="28" t="str">
        <f t="shared" si="23"/>
        <v xml:space="preserve"> </v>
      </c>
      <c r="BD105" s="28" t="str">
        <f t="shared" si="23"/>
        <v xml:space="preserve"> </v>
      </c>
      <c r="BE105" s="28" t="str">
        <f t="shared" si="23"/>
        <v xml:space="preserve"> </v>
      </c>
      <c r="BF105" s="28" t="str">
        <f t="shared" si="23"/>
        <v xml:space="preserve"> </v>
      </c>
      <c r="BG105" s="28" t="str">
        <f t="shared" si="23"/>
        <v xml:space="preserve"> </v>
      </c>
      <c r="BH105" s="28" t="str">
        <f t="shared" si="30"/>
        <v xml:space="preserve"> </v>
      </c>
      <c r="BI105" s="28" t="str">
        <f t="shared" si="30"/>
        <v xml:space="preserve"> </v>
      </c>
      <c r="BJ105" s="28" t="str">
        <f t="shared" si="30"/>
        <v xml:space="preserve"> </v>
      </c>
      <c r="BK105" s="28" t="str">
        <f t="shared" si="30"/>
        <v xml:space="preserve"> </v>
      </c>
      <c r="BL105" s="28" t="str">
        <f t="shared" si="30"/>
        <v xml:space="preserve"> </v>
      </c>
      <c r="BM105" s="28" t="str">
        <f t="shared" si="30"/>
        <v xml:space="preserve"> </v>
      </c>
      <c r="BN105" s="28" t="str">
        <f t="shared" si="30"/>
        <v xml:space="preserve"> </v>
      </c>
      <c r="BO105" s="500"/>
      <c r="BP105" s="28" t="str">
        <f t="shared" ref="BP105:BW129" si="33">IF(OR(B105="T",B105=0,B105="M",B105="TR" ), " ", $AI105)</f>
        <v xml:space="preserve"> </v>
      </c>
      <c r="BQ105" s="28" t="str">
        <f t="shared" si="33"/>
        <v xml:space="preserve"> </v>
      </c>
      <c r="BR105" s="28" t="str">
        <f t="shared" si="33"/>
        <v xml:space="preserve"> </v>
      </c>
      <c r="BS105" s="28" t="str">
        <f t="shared" si="33"/>
        <v xml:space="preserve"> </v>
      </c>
      <c r="BT105" s="28">
        <f t="shared" si="33"/>
        <v>2001</v>
      </c>
      <c r="BU105" s="28" t="str">
        <f t="shared" si="33"/>
        <v xml:space="preserve"> </v>
      </c>
      <c r="BV105" s="28" t="str">
        <f t="shared" si="33"/>
        <v xml:space="preserve"> </v>
      </c>
      <c r="BW105" s="28" t="str">
        <f t="shared" si="33"/>
        <v xml:space="preserve"> </v>
      </c>
      <c r="BX105" s="28" t="str">
        <f t="shared" si="32"/>
        <v xml:space="preserve"> </v>
      </c>
      <c r="BY105" s="28" t="str">
        <f t="shared" si="32"/>
        <v xml:space="preserve"> </v>
      </c>
      <c r="BZ105" s="28" t="str">
        <f t="shared" si="32"/>
        <v xml:space="preserve"> </v>
      </c>
      <c r="CA105" s="28" t="str">
        <f t="shared" si="32"/>
        <v xml:space="preserve"> </v>
      </c>
      <c r="CB105" s="28" t="str">
        <f t="shared" si="32"/>
        <v xml:space="preserve"> </v>
      </c>
      <c r="CC105" s="28" t="str">
        <f t="shared" si="28"/>
        <v xml:space="preserve"> </v>
      </c>
      <c r="CD105" s="28" t="str">
        <f t="shared" si="28"/>
        <v xml:space="preserve"> </v>
      </c>
      <c r="CE105" s="28" t="str">
        <f t="shared" si="28"/>
        <v xml:space="preserve"> </v>
      </c>
      <c r="CF105" s="28" t="str">
        <f t="shared" si="28"/>
        <v xml:space="preserve"> </v>
      </c>
      <c r="CG105" s="28" t="str">
        <f t="shared" si="28"/>
        <v xml:space="preserve"> </v>
      </c>
      <c r="CH105" s="28" t="str">
        <f t="shared" si="28"/>
        <v xml:space="preserve"> </v>
      </c>
      <c r="CI105" s="28" t="str">
        <f t="shared" si="31"/>
        <v xml:space="preserve"> </v>
      </c>
      <c r="CJ105" s="28" t="str">
        <f t="shared" si="31"/>
        <v xml:space="preserve"> </v>
      </c>
      <c r="CK105" s="28" t="str">
        <f t="shared" si="31"/>
        <v xml:space="preserve"> </v>
      </c>
      <c r="CL105" s="28" t="str">
        <f t="shared" si="31"/>
        <v xml:space="preserve"> </v>
      </c>
      <c r="CM105" s="28" t="str">
        <f t="shared" si="31"/>
        <v xml:space="preserve"> </v>
      </c>
      <c r="CN105" s="28" t="str">
        <f t="shared" si="31"/>
        <v xml:space="preserve"> </v>
      </c>
      <c r="CO105" s="28" t="str">
        <f t="shared" si="31"/>
        <v xml:space="preserve"> </v>
      </c>
      <c r="CP105" s="28" t="str">
        <f t="shared" si="31"/>
        <v xml:space="preserve"> </v>
      </c>
      <c r="CQ105" s="28" t="str">
        <f t="shared" si="31"/>
        <v xml:space="preserve"> </v>
      </c>
      <c r="CR105" s="28" t="str">
        <f t="shared" si="24"/>
        <v xml:space="preserve"> </v>
      </c>
      <c r="CS105" s="28" t="str">
        <f t="shared" si="24"/>
        <v xml:space="preserve"> </v>
      </c>
      <c r="CT105" s="28" t="str">
        <f t="shared" si="24"/>
        <v xml:space="preserve"> </v>
      </c>
      <c r="CU105" s="500"/>
    </row>
    <row r="106" spans="1:99">
      <c r="A106" s="4">
        <v>2002</v>
      </c>
      <c r="B106" s="9">
        <f>'NEW SNOW'!B125</f>
        <v>0</v>
      </c>
      <c r="C106" s="9">
        <f>'NEW SNOW'!C125</f>
        <v>0</v>
      </c>
      <c r="D106" s="9">
        <f>'NEW SNOW'!D125</f>
        <v>0</v>
      </c>
      <c r="E106" s="9">
        <f>'NEW SNOW'!E125</f>
        <v>0</v>
      </c>
      <c r="F106" s="9">
        <f>'NEW SNOW'!F125</f>
        <v>0</v>
      </c>
      <c r="G106" s="9">
        <f>'NEW SNOW'!G125</f>
        <v>0</v>
      </c>
      <c r="H106" s="9">
        <f>'NEW SNOW'!H125</f>
        <v>0</v>
      </c>
      <c r="I106" s="9">
        <f>'NEW SNOW'!I125</f>
        <v>0</v>
      </c>
      <c r="J106" s="9">
        <f>'NEW SNOW'!J125</f>
        <v>0</v>
      </c>
      <c r="K106" s="9">
        <f>'NEW SNOW'!K125</f>
        <v>0</v>
      </c>
      <c r="L106" s="9">
        <f>'NEW SNOW'!L125</f>
        <v>0</v>
      </c>
      <c r="M106" s="9">
        <f>'NEW SNOW'!M125</f>
        <v>0</v>
      </c>
      <c r="N106" s="9">
        <f>'NEW SNOW'!N125</f>
        <v>0</v>
      </c>
      <c r="O106" s="9">
        <f>'NEW SNOW'!O125</f>
        <v>0</v>
      </c>
      <c r="P106" s="9">
        <f>'NEW SNOW'!P125</f>
        <v>0</v>
      </c>
      <c r="Q106" s="9">
        <f>'NEW SNOW'!Q125</f>
        <v>0</v>
      </c>
      <c r="R106" s="9">
        <f>'NEW SNOW'!R125</f>
        <v>0</v>
      </c>
      <c r="S106" s="9">
        <f>'NEW SNOW'!S125</f>
        <v>0</v>
      </c>
      <c r="T106" s="9">
        <f>'NEW SNOW'!T125</f>
        <v>0</v>
      </c>
      <c r="U106" s="9">
        <f>'NEW SNOW'!U125</f>
        <v>0</v>
      </c>
      <c r="V106" s="9">
        <f>'NEW SNOW'!V125</f>
        <v>0</v>
      </c>
      <c r="W106" s="9" t="str">
        <f>'NEW SNOW'!W125</f>
        <v>T</v>
      </c>
      <c r="X106" s="9">
        <f>'NEW SNOW'!X125</f>
        <v>0</v>
      </c>
      <c r="Y106" s="9">
        <f>'NEW SNOW'!Y125</f>
        <v>0</v>
      </c>
      <c r="Z106" s="9">
        <f>'NEW SNOW'!Z125</f>
        <v>0</v>
      </c>
      <c r="AA106" s="9">
        <f>'NEW SNOW'!AA125</f>
        <v>0</v>
      </c>
      <c r="AB106" s="9">
        <f>'NEW SNOW'!AB125</f>
        <v>0</v>
      </c>
      <c r="AC106" s="9">
        <f>'NEW SNOW'!AC125</f>
        <v>0</v>
      </c>
      <c r="AD106" s="9">
        <f>'NEW SNOW'!AD125</f>
        <v>0</v>
      </c>
      <c r="AE106" s="9">
        <f>'NEW SNOW'!AE125</f>
        <v>0</v>
      </c>
      <c r="AF106" s="9">
        <f>'NEW SNOW'!AF125</f>
        <v>0</v>
      </c>
      <c r="AI106" s="4">
        <v>2002</v>
      </c>
      <c r="AJ106" s="28" t="str">
        <f t="shared" si="27"/>
        <v xml:space="preserve"> </v>
      </c>
      <c r="AK106" s="28" t="str">
        <f t="shared" si="27"/>
        <v xml:space="preserve"> </v>
      </c>
      <c r="AL106" s="28" t="str">
        <f t="shared" si="27"/>
        <v xml:space="preserve"> </v>
      </c>
      <c r="AM106" s="28" t="str">
        <f t="shared" si="27"/>
        <v xml:space="preserve"> </v>
      </c>
      <c r="AN106" s="28" t="str">
        <f t="shared" si="27"/>
        <v xml:space="preserve"> </v>
      </c>
      <c r="AO106" s="28" t="str">
        <f t="shared" si="27"/>
        <v xml:space="preserve"> </v>
      </c>
      <c r="AP106" s="28" t="str">
        <f t="shared" si="27"/>
        <v xml:space="preserve"> </v>
      </c>
      <c r="AQ106" s="28" t="str">
        <f t="shared" si="26"/>
        <v xml:space="preserve"> </v>
      </c>
      <c r="AR106" s="28" t="str">
        <f t="shared" si="26"/>
        <v xml:space="preserve"> </v>
      </c>
      <c r="AS106" s="28" t="str">
        <f t="shared" si="26"/>
        <v xml:space="preserve"> </v>
      </c>
      <c r="AT106" s="28" t="str">
        <f t="shared" si="26"/>
        <v xml:space="preserve"> </v>
      </c>
      <c r="AU106" s="28" t="str">
        <f t="shared" si="26"/>
        <v xml:space="preserve"> </v>
      </c>
      <c r="AV106" s="28" t="str">
        <f t="shared" si="26"/>
        <v xml:space="preserve"> </v>
      </c>
      <c r="AW106" s="28" t="str">
        <f t="shared" si="26"/>
        <v xml:space="preserve"> </v>
      </c>
      <c r="AX106" s="28" t="str">
        <f t="shared" si="26"/>
        <v xml:space="preserve"> </v>
      </c>
      <c r="AY106" s="28" t="str">
        <f t="shared" si="26"/>
        <v xml:space="preserve"> </v>
      </c>
      <c r="AZ106" s="28" t="str">
        <f t="shared" si="23"/>
        <v xml:space="preserve"> </v>
      </c>
      <c r="BA106" s="28" t="str">
        <f t="shared" si="23"/>
        <v xml:space="preserve"> </v>
      </c>
      <c r="BB106" s="28" t="str">
        <f t="shared" si="23"/>
        <v xml:space="preserve"> </v>
      </c>
      <c r="BC106" s="28" t="str">
        <f t="shared" si="23"/>
        <v xml:space="preserve"> </v>
      </c>
      <c r="BD106" s="28" t="str">
        <f t="shared" si="23"/>
        <v xml:space="preserve"> </v>
      </c>
      <c r="BE106" s="28" t="str">
        <f t="shared" si="23"/>
        <v xml:space="preserve"> </v>
      </c>
      <c r="BF106" s="28" t="str">
        <f t="shared" si="23"/>
        <v xml:space="preserve"> </v>
      </c>
      <c r="BG106" s="28" t="str">
        <f t="shared" si="23"/>
        <v xml:space="preserve"> </v>
      </c>
      <c r="BH106" s="28" t="str">
        <f t="shared" si="30"/>
        <v xml:space="preserve"> </v>
      </c>
      <c r="BI106" s="28" t="str">
        <f t="shared" si="30"/>
        <v xml:space="preserve"> </v>
      </c>
      <c r="BJ106" s="28" t="str">
        <f t="shared" si="30"/>
        <v xml:space="preserve"> </v>
      </c>
      <c r="BK106" s="28" t="str">
        <f t="shared" si="30"/>
        <v xml:space="preserve"> </v>
      </c>
      <c r="BL106" s="28" t="str">
        <f t="shared" si="30"/>
        <v xml:space="preserve"> </v>
      </c>
      <c r="BM106" s="28" t="str">
        <f t="shared" si="30"/>
        <v xml:space="preserve"> </v>
      </c>
      <c r="BN106" s="28" t="str">
        <f t="shared" si="30"/>
        <v xml:space="preserve"> </v>
      </c>
      <c r="BO106" s="500"/>
      <c r="BP106" s="28" t="str">
        <f t="shared" si="33"/>
        <v xml:space="preserve"> </v>
      </c>
      <c r="BQ106" s="28" t="str">
        <f t="shared" si="33"/>
        <v xml:space="preserve"> </v>
      </c>
      <c r="BR106" s="28" t="str">
        <f t="shared" si="33"/>
        <v xml:space="preserve"> </v>
      </c>
      <c r="BS106" s="28" t="str">
        <f t="shared" si="33"/>
        <v xml:space="preserve"> </v>
      </c>
      <c r="BT106" s="28" t="str">
        <f t="shared" si="33"/>
        <v xml:space="preserve"> </v>
      </c>
      <c r="BU106" s="28" t="str">
        <f t="shared" si="33"/>
        <v xml:space="preserve"> </v>
      </c>
      <c r="BV106" s="28" t="str">
        <f t="shared" si="33"/>
        <v xml:space="preserve"> </v>
      </c>
      <c r="BW106" s="28" t="str">
        <f t="shared" si="33"/>
        <v xml:space="preserve"> </v>
      </c>
      <c r="BX106" s="28" t="str">
        <f t="shared" si="32"/>
        <v xml:space="preserve"> </v>
      </c>
      <c r="BY106" s="28" t="str">
        <f t="shared" si="32"/>
        <v xml:space="preserve"> </v>
      </c>
      <c r="BZ106" s="28" t="str">
        <f t="shared" si="32"/>
        <v xml:space="preserve"> </v>
      </c>
      <c r="CA106" s="28" t="str">
        <f t="shared" si="32"/>
        <v xml:space="preserve"> </v>
      </c>
      <c r="CB106" s="28" t="str">
        <f t="shared" si="32"/>
        <v xml:space="preserve"> </v>
      </c>
      <c r="CC106" s="28" t="str">
        <f t="shared" si="28"/>
        <v xml:space="preserve"> </v>
      </c>
      <c r="CD106" s="28" t="str">
        <f t="shared" si="28"/>
        <v xml:space="preserve"> </v>
      </c>
      <c r="CE106" s="28" t="str">
        <f t="shared" si="28"/>
        <v xml:space="preserve"> </v>
      </c>
      <c r="CF106" s="28" t="str">
        <f t="shared" si="28"/>
        <v xml:space="preserve"> </v>
      </c>
      <c r="CG106" s="28" t="str">
        <f t="shared" si="28"/>
        <v xml:space="preserve"> </v>
      </c>
      <c r="CH106" s="28" t="str">
        <f t="shared" si="28"/>
        <v xml:space="preserve"> </v>
      </c>
      <c r="CI106" s="28" t="str">
        <f t="shared" si="31"/>
        <v xml:space="preserve"> </v>
      </c>
      <c r="CJ106" s="28" t="str">
        <f t="shared" si="31"/>
        <v xml:space="preserve"> </v>
      </c>
      <c r="CK106" s="28" t="str">
        <f t="shared" si="31"/>
        <v xml:space="preserve"> </v>
      </c>
      <c r="CL106" s="28" t="str">
        <f t="shared" si="31"/>
        <v xml:space="preserve"> </v>
      </c>
      <c r="CM106" s="28" t="str">
        <f t="shared" si="31"/>
        <v xml:space="preserve"> </v>
      </c>
      <c r="CN106" s="28" t="str">
        <f t="shared" si="31"/>
        <v xml:space="preserve"> </v>
      </c>
      <c r="CO106" s="28" t="str">
        <f t="shared" si="31"/>
        <v xml:space="preserve"> </v>
      </c>
      <c r="CP106" s="28" t="str">
        <f t="shared" si="31"/>
        <v xml:space="preserve"> </v>
      </c>
      <c r="CQ106" s="28" t="str">
        <f t="shared" si="31"/>
        <v xml:space="preserve"> </v>
      </c>
      <c r="CR106" s="28" t="str">
        <f t="shared" si="24"/>
        <v xml:space="preserve"> </v>
      </c>
      <c r="CS106" s="28" t="str">
        <f t="shared" si="24"/>
        <v xml:space="preserve"> </v>
      </c>
      <c r="CT106" s="28" t="str">
        <f t="shared" si="24"/>
        <v xml:space="preserve"> </v>
      </c>
      <c r="CU106" s="500"/>
    </row>
    <row r="107" spans="1:99">
      <c r="A107" s="4">
        <v>2003</v>
      </c>
      <c r="B107" s="9">
        <f>'NEW SNOW'!B126</f>
        <v>0</v>
      </c>
      <c r="C107" s="9">
        <f>'NEW SNOW'!C126</f>
        <v>0</v>
      </c>
      <c r="D107" s="9">
        <f>'NEW SNOW'!D126</f>
        <v>0</v>
      </c>
      <c r="E107" s="9">
        <f>'NEW SNOW'!E126</f>
        <v>0</v>
      </c>
      <c r="F107" s="9">
        <f>'NEW SNOW'!F126</f>
        <v>0</v>
      </c>
      <c r="G107" s="9">
        <f>'NEW SNOW'!G126</f>
        <v>0</v>
      </c>
      <c r="H107" s="9">
        <f>'NEW SNOW'!H126</f>
        <v>0</v>
      </c>
      <c r="I107" s="9">
        <f>'NEW SNOW'!I126</f>
        <v>0</v>
      </c>
      <c r="J107" s="9">
        <f>'NEW SNOW'!J126</f>
        <v>0</v>
      </c>
      <c r="K107" s="9">
        <f>'NEW SNOW'!K126</f>
        <v>0</v>
      </c>
      <c r="L107" s="9">
        <f>'NEW SNOW'!L126</f>
        <v>0</v>
      </c>
      <c r="M107" s="9">
        <f>'NEW SNOW'!M126</f>
        <v>0</v>
      </c>
      <c r="N107" s="9">
        <f>'NEW SNOW'!N126</f>
        <v>0</v>
      </c>
      <c r="O107" s="9">
        <f>'NEW SNOW'!O126</f>
        <v>0</v>
      </c>
      <c r="P107" s="9">
        <f>'NEW SNOW'!P126</f>
        <v>0</v>
      </c>
      <c r="Q107" s="9">
        <f>'NEW SNOW'!Q126</f>
        <v>0</v>
      </c>
      <c r="R107" s="9">
        <f>'NEW SNOW'!R126</f>
        <v>0</v>
      </c>
      <c r="S107" s="9">
        <f>'NEW SNOW'!S126</f>
        <v>0</v>
      </c>
      <c r="T107" s="9">
        <f>'NEW SNOW'!T126</f>
        <v>0</v>
      </c>
      <c r="U107" s="9">
        <f>'NEW SNOW'!U126</f>
        <v>0</v>
      </c>
      <c r="V107" s="9">
        <f>'NEW SNOW'!V126</f>
        <v>0</v>
      </c>
      <c r="W107" s="9">
        <f>'NEW SNOW'!W126</f>
        <v>0</v>
      </c>
      <c r="X107" s="9">
        <f>'NEW SNOW'!X126</f>
        <v>0</v>
      </c>
      <c r="Y107" s="9">
        <f>'NEW SNOW'!Y126</f>
        <v>0</v>
      </c>
      <c r="Z107" s="9">
        <f>'NEW SNOW'!Z126</f>
        <v>0</v>
      </c>
      <c r="AA107" s="9">
        <f>'NEW SNOW'!AA126</f>
        <v>0</v>
      </c>
      <c r="AB107" s="9">
        <f>'NEW SNOW'!AB126</f>
        <v>0</v>
      </c>
      <c r="AC107" s="9">
        <f>'NEW SNOW'!AC126</f>
        <v>0</v>
      </c>
      <c r="AD107" s="9">
        <f>'NEW SNOW'!AD126</f>
        <v>0</v>
      </c>
      <c r="AE107" s="9">
        <f>'NEW SNOW'!AE126</f>
        <v>0.1</v>
      </c>
      <c r="AF107" s="9">
        <f>'NEW SNOW'!AF126</f>
        <v>0</v>
      </c>
      <c r="AI107" s="4">
        <v>2003</v>
      </c>
      <c r="AJ107" s="28" t="str">
        <f t="shared" si="27"/>
        <v xml:space="preserve"> </v>
      </c>
      <c r="AK107" s="28" t="str">
        <f t="shared" si="27"/>
        <v xml:space="preserve"> </v>
      </c>
      <c r="AL107" s="28" t="str">
        <f t="shared" si="27"/>
        <v xml:space="preserve"> </v>
      </c>
      <c r="AM107" s="28" t="str">
        <f t="shared" si="27"/>
        <v xml:space="preserve"> </v>
      </c>
      <c r="AN107" s="28" t="str">
        <f t="shared" si="27"/>
        <v xml:space="preserve"> </v>
      </c>
      <c r="AO107" s="28" t="str">
        <f t="shared" si="27"/>
        <v xml:space="preserve"> </v>
      </c>
      <c r="AP107" s="28" t="str">
        <f t="shared" si="27"/>
        <v xml:space="preserve"> </v>
      </c>
      <c r="AQ107" s="28" t="str">
        <f t="shared" si="26"/>
        <v xml:space="preserve"> </v>
      </c>
      <c r="AR107" s="28" t="str">
        <f t="shared" si="26"/>
        <v xml:space="preserve"> </v>
      </c>
      <c r="AS107" s="28" t="str">
        <f t="shared" si="26"/>
        <v xml:space="preserve"> </v>
      </c>
      <c r="AT107" s="28" t="str">
        <f t="shared" si="26"/>
        <v xml:space="preserve"> </v>
      </c>
      <c r="AU107" s="28" t="str">
        <f t="shared" si="26"/>
        <v xml:space="preserve"> </v>
      </c>
      <c r="AV107" s="28" t="str">
        <f t="shared" si="26"/>
        <v xml:space="preserve"> </v>
      </c>
      <c r="AW107" s="28" t="str">
        <f t="shared" si="26"/>
        <v xml:space="preserve"> </v>
      </c>
      <c r="AX107" s="28" t="str">
        <f t="shared" si="26"/>
        <v xml:space="preserve"> </v>
      </c>
      <c r="AY107" s="28" t="str">
        <f t="shared" si="26"/>
        <v xml:space="preserve"> </v>
      </c>
      <c r="AZ107" s="28" t="str">
        <f t="shared" si="26"/>
        <v xml:space="preserve"> </v>
      </c>
      <c r="BA107" s="28" t="str">
        <f t="shared" si="26"/>
        <v xml:space="preserve"> </v>
      </c>
      <c r="BB107" s="28" t="str">
        <f t="shared" si="26"/>
        <v xml:space="preserve"> </v>
      </c>
      <c r="BC107" s="28" t="str">
        <f t="shared" si="26"/>
        <v xml:space="preserve"> </v>
      </c>
      <c r="BD107" s="28" t="str">
        <f t="shared" si="26"/>
        <v xml:space="preserve"> </v>
      </c>
      <c r="BE107" s="28" t="str">
        <f t="shared" si="26"/>
        <v xml:space="preserve"> </v>
      </c>
      <c r="BF107" s="28" t="str">
        <f t="shared" si="26"/>
        <v xml:space="preserve"> </v>
      </c>
      <c r="BG107" s="28" t="str">
        <f t="shared" ref="BG107:BG118" si="34">IF(OR(Y107="T",Y107=0,Y107="M",Y107="TR" ), " ", Y107)</f>
        <v xml:space="preserve"> </v>
      </c>
      <c r="BH107" s="28" t="str">
        <f t="shared" si="30"/>
        <v xml:space="preserve"> </v>
      </c>
      <c r="BI107" s="28" t="str">
        <f t="shared" si="30"/>
        <v xml:space="preserve"> </v>
      </c>
      <c r="BJ107" s="28" t="str">
        <f t="shared" si="30"/>
        <v xml:space="preserve"> </v>
      </c>
      <c r="BK107" s="28" t="str">
        <f t="shared" si="30"/>
        <v xml:space="preserve"> </v>
      </c>
      <c r="BL107" s="28" t="str">
        <f t="shared" si="30"/>
        <v xml:space="preserve"> </v>
      </c>
      <c r="BM107" s="28">
        <f t="shared" si="30"/>
        <v>0.1</v>
      </c>
      <c r="BN107" s="28" t="str">
        <f t="shared" si="30"/>
        <v xml:space="preserve"> </v>
      </c>
      <c r="BO107" s="500"/>
      <c r="BP107" s="28" t="str">
        <f t="shared" si="33"/>
        <v xml:space="preserve"> </v>
      </c>
      <c r="BQ107" s="28" t="str">
        <f t="shared" si="33"/>
        <v xml:space="preserve"> </v>
      </c>
      <c r="BR107" s="28" t="str">
        <f t="shared" si="33"/>
        <v xml:space="preserve"> </v>
      </c>
      <c r="BS107" s="28" t="str">
        <f t="shared" si="33"/>
        <v xml:space="preserve"> </v>
      </c>
      <c r="BT107" s="28" t="str">
        <f t="shared" si="33"/>
        <v xml:space="preserve"> </v>
      </c>
      <c r="BU107" s="28" t="str">
        <f t="shared" si="33"/>
        <v xml:space="preserve"> </v>
      </c>
      <c r="BV107" s="28" t="str">
        <f t="shared" si="33"/>
        <v xml:space="preserve"> </v>
      </c>
      <c r="BW107" s="28" t="str">
        <f t="shared" si="33"/>
        <v xml:space="preserve"> </v>
      </c>
      <c r="BX107" s="28" t="str">
        <f t="shared" si="32"/>
        <v xml:space="preserve"> </v>
      </c>
      <c r="BY107" s="28" t="str">
        <f t="shared" si="32"/>
        <v xml:space="preserve"> </v>
      </c>
      <c r="BZ107" s="28" t="str">
        <f t="shared" si="32"/>
        <v xml:space="preserve"> </v>
      </c>
      <c r="CA107" s="28" t="str">
        <f t="shared" si="32"/>
        <v xml:space="preserve"> </v>
      </c>
      <c r="CB107" s="28" t="str">
        <f t="shared" si="32"/>
        <v xml:space="preserve"> </v>
      </c>
      <c r="CC107" s="28" t="str">
        <f t="shared" si="28"/>
        <v xml:space="preserve"> </v>
      </c>
      <c r="CD107" s="28" t="str">
        <f t="shared" si="28"/>
        <v xml:space="preserve"> </v>
      </c>
      <c r="CE107" s="28" t="str">
        <f t="shared" si="28"/>
        <v xml:space="preserve"> </v>
      </c>
      <c r="CF107" s="28" t="str">
        <f t="shared" si="28"/>
        <v xml:space="preserve"> </v>
      </c>
      <c r="CG107" s="28" t="str">
        <f t="shared" si="28"/>
        <v xml:space="preserve"> </v>
      </c>
      <c r="CH107" s="28" t="str">
        <f t="shared" si="28"/>
        <v xml:space="preserve"> </v>
      </c>
      <c r="CI107" s="28" t="str">
        <f t="shared" si="31"/>
        <v xml:space="preserve"> </v>
      </c>
      <c r="CJ107" s="28" t="str">
        <f t="shared" si="31"/>
        <v xml:space="preserve"> </v>
      </c>
      <c r="CK107" s="28" t="str">
        <f t="shared" si="31"/>
        <v xml:space="preserve"> </v>
      </c>
      <c r="CL107" s="28" t="str">
        <f t="shared" si="31"/>
        <v xml:space="preserve"> </v>
      </c>
      <c r="CM107" s="28" t="str">
        <f t="shared" si="31"/>
        <v xml:space="preserve"> </v>
      </c>
      <c r="CN107" s="28" t="str">
        <f t="shared" si="31"/>
        <v xml:space="preserve"> </v>
      </c>
      <c r="CO107" s="28" t="str">
        <f t="shared" si="31"/>
        <v xml:space="preserve"> </v>
      </c>
      <c r="CP107" s="28" t="str">
        <f t="shared" si="31"/>
        <v xml:space="preserve"> </v>
      </c>
      <c r="CQ107" s="28" t="str">
        <f t="shared" si="31"/>
        <v xml:space="preserve"> </v>
      </c>
      <c r="CR107" s="28" t="str">
        <f t="shared" si="24"/>
        <v xml:space="preserve"> </v>
      </c>
      <c r="CS107" s="28">
        <f t="shared" si="24"/>
        <v>2003</v>
      </c>
      <c r="CT107" s="28" t="str">
        <f t="shared" si="24"/>
        <v xml:space="preserve"> </v>
      </c>
      <c r="CU107" s="500"/>
    </row>
    <row r="108" spans="1:99">
      <c r="A108" s="4">
        <v>2004</v>
      </c>
      <c r="B108" s="9">
        <f>'NEW SNOW'!B127</f>
        <v>0</v>
      </c>
      <c r="C108" s="9">
        <f>'NEW SNOW'!C127</f>
        <v>0</v>
      </c>
      <c r="D108" s="9">
        <f>'NEW SNOW'!D127</f>
        <v>0</v>
      </c>
      <c r="E108" s="9">
        <f>'NEW SNOW'!E127</f>
        <v>0</v>
      </c>
      <c r="F108" s="9">
        <f>'NEW SNOW'!F127</f>
        <v>0</v>
      </c>
      <c r="G108" s="9">
        <f>'NEW SNOW'!G127</f>
        <v>0</v>
      </c>
      <c r="H108" s="9">
        <f>'NEW SNOW'!H127</f>
        <v>0</v>
      </c>
      <c r="I108" s="9">
        <f>'NEW SNOW'!I127</f>
        <v>0</v>
      </c>
      <c r="J108" s="9">
        <f>'NEW SNOW'!J127</f>
        <v>0</v>
      </c>
      <c r="K108" s="9">
        <f>'NEW SNOW'!K127</f>
        <v>0</v>
      </c>
      <c r="L108" s="9">
        <f>'NEW SNOW'!L127</f>
        <v>0</v>
      </c>
      <c r="M108" s="9">
        <f>'NEW SNOW'!M127</f>
        <v>0</v>
      </c>
      <c r="N108" s="9">
        <f>'NEW SNOW'!N127</f>
        <v>0</v>
      </c>
      <c r="O108" s="9">
        <f>'NEW SNOW'!O127</f>
        <v>0</v>
      </c>
      <c r="P108" s="9">
        <f>'NEW SNOW'!P127</f>
        <v>0</v>
      </c>
      <c r="Q108" s="9">
        <f>'NEW SNOW'!Q127</f>
        <v>0</v>
      </c>
      <c r="R108" s="9">
        <f>'NEW SNOW'!R127</f>
        <v>0</v>
      </c>
      <c r="S108" s="9">
        <f>'NEW SNOW'!S127</f>
        <v>0</v>
      </c>
      <c r="T108" s="9">
        <f>'NEW SNOW'!T127</f>
        <v>0</v>
      </c>
      <c r="U108" s="9">
        <f>'NEW SNOW'!U127</f>
        <v>0</v>
      </c>
      <c r="V108" s="9">
        <f>'NEW SNOW'!V127</f>
        <v>0</v>
      </c>
      <c r="W108" s="9">
        <f>'NEW SNOW'!W127</f>
        <v>0</v>
      </c>
      <c r="X108" s="9">
        <f>'NEW SNOW'!X127</f>
        <v>0</v>
      </c>
      <c r="Y108" s="9">
        <f>'NEW SNOW'!Y127</f>
        <v>0</v>
      </c>
      <c r="Z108" s="9">
        <f>'NEW SNOW'!Z127</f>
        <v>0</v>
      </c>
      <c r="AA108" s="9">
        <f>'NEW SNOW'!AA127</f>
        <v>0</v>
      </c>
      <c r="AB108" s="9">
        <f>'NEW SNOW'!AB127</f>
        <v>0</v>
      </c>
      <c r="AC108" s="9">
        <f>'NEW SNOW'!AC127</f>
        <v>0</v>
      </c>
      <c r="AD108" s="9">
        <f>'NEW SNOW'!AD127</f>
        <v>0</v>
      </c>
      <c r="AE108" s="9">
        <f>'NEW SNOW'!AE127</f>
        <v>0</v>
      </c>
      <c r="AF108" s="9">
        <f>'NEW SNOW'!AF127</f>
        <v>0</v>
      </c>
      <c r="AI108" s="4">
        <v>2004</v>
      </c>
      <c r="AJ108" s="28" t="str">
        <f t="shared" si="27"/>
        <v xml:space="preserve"> </v>
      </c>
      <c r="AK108" s="28" t="str">
        <f t="shared" si="27"/>
        <v xml:space="preserve"> </v>
      </c>
      <c r="AL108" s="28" t="str">
        <f t="shared" si="27"/>
        <v xml:space="preserve"> </v>
      </c>
      <c r="AM108" s="28" t="str">
        <f t="shared" si="27"/>
        <v xml:space="preserve"> </v>
      </c>
      <c r="AN108" s="28" t="str">
        <f t="shared" si="27"/>
        <v xml:space="preserve"> </v>
      </c>
      <c r="AO108" s="28" t="str">
        <f t="shared" si="27"/>
        <v xml:space="preserve"> </v>
      </c>
      <c r="AP108" s="28" t="str">
        <f t="shared" si="27"/>
        <v xml:space="preserve"> </v>
      </c>
      <c r="AQ108" s="28" t="str">
        <f t="shared" si="26"/>
        <v xml:space="preserve"> </v>
      </c>
      <c r="AR108" s="28" t="str">
        <f t="shared" si="26"/>
        <v xml:space="preserve"> </v>
      </c>
      <c r="AS108" s="28" t="str">
        <f t="shared" si="26"/>
        <v xml:space="preserve"> </v>
      </c>
      <c r="AT108" s="28" t="str">
        <f t="shared" si="26"/>
        <v xml:space="preserve"> </v>
      </c>
      <c r="AU108" s="28" t="str">
        <f t="shared" si="26"/>
        <v xml:space="preserve"> </v>
      </c>
      <c r="AV108" s="28" t="str">
        <f t="shared" si="26"/>
        <v xml:space="preserve"> </v>
      </c>
      <c r="AW108" s="28" t="str">
        <f t="shared" si="26"/>
        <v xml:space="preserve"> </v>
      </c>
      <c r="AX108" s="28" t="str">
        <f t="shared" si="26"/>
        <v xml:space="preserve"> </v>
      </c>
      <c r="AY108" s="28" t="str">
        <f t="shared" si="26"/>
        <v xml:space="preserve"> </v>
      </c>
      <c r="AZ108" s="28" t="str">
        <f t="shared" si="26"/>
        <v xml:space="preserve"> </v>
      </c>
      <c r="BA108" s="28" t="str">
        <f t="shared" si="26"/>
        <v xml:space="preserve"> </v>
      </c>
      <c r="BB108" s="28" t="str">
        <f t="shared" si="26"/>
        <v xml:space="preserve"> </v>
      </c>
      <c r="BC108" s="28" t="str">
        <f t="shared" si="26"/>
        <v xml:space="preserve"> </v>
      </c>
      <c r="BD108" s="28" t="str">
        <f t="shared" si="26"/>
        <v xml:space="preserve"> </v>
      </c>
      <c r="BE108" s="28" t="str">
        <f t="shared" si="26"/>
        <v xml:space="preserve"> </v>
      </c>
      <c r="BF108" s="28" t="str">
        <f t="shared" si="26"/>
        <v xml:space="preserve"> </v>
      </c>
      <c r="BG108" s="28" t="str">
        <f t="shared" si="34"/>
        <v xml:space="preserve"> </v>
      </c>
      <c r="BH108" s="28" t="str">
        <f t="shared" si="30"/>
        <v xml:space="preserve"> </v>
      </c>
      <c r="BI108" s="28" t="str">
        <f t="shared" si="30"/>
        <v xml:space="preserve"> </v>
      </c>
      <c r="BJ108" s="28" t="str">
        <f t="shared" si="30"/>
        <v xml:space="preserve"> </v>
      </c>
      <c r="BK108" s="28" t="str">
        <f t="shared" si="30"/>
        <v xml:space="preserve"> </v>
      </c>
      <c r="BL108" s="28" t="str">
        <f t="shared" si="30"/>
        <v xml:space="preserve"> </v>
      </c>
      <c r="BM108" s="28" t="str">
        <f t="shared" si="30"/>
        <v xml:space="preserve"> </v>
      </c>
      <c r="BN108" s="28" t="str">
        <f t="shared" si="30"/>
        <v xml:space="preserve"> </v>
      </c>
      <c r="BO108" s="500"/>
      <c r="BP108" s="28" t="str">
        <f t="shared" si="33"/>
        <v xml:space="preserve"> </v>
      </c>
      <c r="BQ108" s="28" t="str">
        <f t="shared" si="33"/>
        <v xml:space="preserve"> </v>
      </c>
      <c r="BR108" s="28" t="str">
        <f t="shared" si="33"/>
        <v xml:space="preserve"> </v>
      </c>
      <c r="BS108" s="28" t="str">
        <f t="shared" si="33"/>
        <v xml:space="preserve"> </v>
      </c>
      <c r="BT108" s="28" t="str">
        <f t="shared" si="33"/>
        <v xml:space="preserve"> </v>
      </c>
      <c r="BU108" s="28" t="str">
        <f t="shared" si="33"/>
        <v xml:space="preserve"> </v>
      </c>
      <c r="BV108" s="28" t="str">
        <f t="shared" si="33"/>
        <v xml:space="preserve"> </v>
      </c>
      <c r="BW108" s="28" t="str">
        <f t="shared" si="33"/>
        <v xml:space="preserve"> </v>
      </c>
      <c r="BX108" s="28" t="str">
        <f t="shared" si="32"/>
        <v xml:space="preserve"> </v>
      </c>
      <c r="BY108" s="28" t="str">
        <f t="shared" si="32"/>
        <v xml:space="preserve"> </v>
      </c>
      <c r="BZ108" s="28" t="str">
        <f t="shared" si="32"/>
        <v xml:space="preserve"> </v>
      </c>
      <c r="CA108" s="28" t="str">
        <f t="shared" si="32"/>
        <v xml:space="preserve"> </v>
      </c>
      <c r="CB108" s="28" t="str">
        <f t="shared" si="32"/>
        <v xml:space="preserve"> </v>
      </c>
      <c r="CC108" s="28" t="str">
        <f t="shared" si="28"/>
        <v xml:space="preserve"> </v>
      </c>
      <c r="CD108" s="28" t="str">
        <f t="shared" si="28"/>
        <v xml:space="preserve"> </v>
      </c>
      <c r="CE108" s="28" t="str">
        <f t="shared" si="28"/>
        <v xml:space="preserve"> </v>
      </c>
      <c r="CF108" s="28" t="str">
        <f t="shared" si="28"/>
        <v xml:space="preserve"> </v>
      </c>
      <c r="CG108" s="28" t="str">
        <f t="shared" si="28"/>
        <v xml:space="preserve"> </v>
      </c>
      <c r="CH108" s="28" t="str">
        <f t="shared" si="28"/>
        <v xml:space="preserve"> </v>
      </c>
      <c r="CI108" s="28" t="str">
        <f t="shared" si="31"/>
        <v xml:space="preserve"> </v>
      </c>
      <c r="CJ108" s="28" t="str">
        <f t="shared" si="31"/>
        <v xml:space="preserve"> </v>
      </c>
      <c r="CK108" s="28" t="str">
        <f t="shared" si="31"/>
        <v xml:space="preserve"> </v>
      </c>
      <c r="CL108" s="28" t="str">
        <f t="shared" si="31"/>
        <v xml:space="preserve"> </v>
      </c>
      <c r="CM108" s="28" t="str">
        <f t="shared" si="31"/>
        <v xml:space="preserve"> </v>
      </c>
      <c r="CN108" s="28" t="str">
        <f t="shared" si="31"/>
        <v xml:space="preserve"> </v>
      </c>
      <c r="CO108" s="28" t="str">
        <f t="shared" si="31"/>
        <v xml:space="preserve"> </v>
      </c>
      <c r="CP108" s="28" t="str">
        <f t="shared" si="31"/>
        <v xml:space="preserve"> </v>
      </c>
      <c r="CQ108" s="28" t="str">
        <f t="shared" si="31"/>
        <v xml:space="preserve"> </v>
      </c>
      <c r="CR108" s="28" t="str">
        <f t="shared" si="24"/>
        <v xml:space="preserve"> </v>
      </c>
      <c r="CS108" s="28" t="str">
        <f t="shared" si="24"/>
        <v xml:space="preserve"> </v>
      </c>
      <c r="CT108" s="28" t="str">
        <f t="shared" si="24"/>
        <v xml:space="preserve"> </v>
      </c>
      <c r="CU108" s="500"/>
    </row>
    <row r="109" spans="1:99">
      <c r="A109" s="4">
        <v>2005</v>
      </c>
      <c r="B109" s="9">
        <f>'NEW SNOW'!B128</f>
        <v>0</v>
      </c>
      <c r="C109" s="9">
        <f>'NEW SNOW'!C128</f>
        <v>0</v>
      </c>
      <c r="D109" s="9">
        <f>'NEW SNOW'!D128</f>
        <v>0</v>
      </c>
      <c r="E109" s="9">
        <f>'NEW SNOW'!E128</f>
        <v>0</v>
      </c>
      <c r="F109" s="9">
        <f>'NEW SNOW'!F128</f>
        <v>0.1</v>
      </c>
      <c r="G109" s="9">
        <f>'NEW SNOW'!G128</f>
        <v>0</v>
      </c>
      <c r="H109" s="9">
        <f>'NEW SNOW'!H128</f>
        <v>0</v>
      </c>
      <c r="I109" s="9">
        <f>'NEW SNOW'!I128</f>
        <v>0.2</v>
      </c>
      <c r="J109" s="9">
        <f>'NEW SNOW'!J128</f>
        <v>0</v>
      </c>
      <c r="K109" s="9">
        <f>'NEW SNOW'!K128</f>
        <v>0</v>
      </c>
      <c r="L109" s="9">
        <f>'NEW SNOW'!L128</f>
        <v>0</v>
      </c>
      <c r="M109" s="9" t="str">
        <f>'NEW SNOW'!M128</f>
        <v>T</v>
      </c>
      <c r="N109" s="9" t="str">
        <f>'NEW SNOW'!N128</f>
        <v>T</v>
      </c>
      <c r="O109" s="9" t="str">
        <f>'NEW SNOW'!O128</f>
        <v>T</v>
      </c>
      <c r="P109" s="9">
        <f>'NEW SNOW'!P128</f>
        <v>0</v>
      </c>
      <c r="Q109" s="9">
        <f>'NEW SNOW'!Q128</f>
        <v>0</v>
      </c>
      <c r="R109" s="9" t="str">
        <f>'NEW SNOW'!R128</f>
        <v>T</v>
      </c>
      <c r="S109" s="9">
        <f>'NEW SNOW'!S128</f>
        <v>0</v>
      </c>
      <c r="T109" s="9">
        <f>'NEW SNOW'!T128</f>
        <v>0</v>
      </c>
      <c r="U109" s="9">
        <f>'NEW SNOW'!U128</f>
        <v>0</v>
      </c>
      <c r="V109" s="9">
        <f>'NEW SNOW'!V128</f>
        <v>0</v>
      </c>
      <c r="W109" s="9">
        <f>'NEW SNOW'!W128</f>
        <v>0</v>
      </c>
      <c r="X109" s="9">
        <f>'NEW SNOW'!X128</f>
        <v>0</v>
      </c>
      <c r="Y109" s="9">
        <f>'NEW SNOW'!Y128</f>
        <v>0</v>
      </c>
      <c r="Z109" s="9">
        <f>'NEW SNOW'!Z128</f>
        <v>0</v>
      </c>
      <c r="AA109" s="9">
        <f>'NEW SNOW'!AA128</f>
        <v>0</v>
      </c>
      <c r="AB109" s="9">
        <f>'NEW SNOW'!AB128</f>
        <v>0</v>
      </c>
      <c r="AC109" s="9">
        <f>'NEW SNOW'!AC128</f>
        <v>0</v>
      </c>
      <c r="AD109" s="9">
        <f>'NEW SNOW'!AD128</f>
        <v>0</v>
      </c>
      <c r="AE109" s="9">
        <f>'NEW SNOW'!AE128</f>
        <v>0</v>
      </c>
      <c r="AF109" s="9">
        <f>'NEW SNOW'!AF128</f>
        <v>0</v>
      </c>
      <c r="AI109" s="4">
        <v>2005</v>
      </c>
      <c r="AJ109" s="28" t="str">
        <f t="shared" si="27"/>
        <v xml:space="preserve"> </v>
      </c>
      <c r="AK109" s="28" t="str">
        <f t="shared" si="27"/>
        <v xml:space="preserve"> </v>
      </c>
      <c r="AL109" s="28" t="str">
        <f t="shared" si="27"/>
        <v xml:space="preserve"> </v>
      </c>
      <c r="AM109" s="28" t="str">
        <f t="shared" si="27"/>
        <v xml:space="preserve"> </v>
      </c>
      <c r="AN109" s="28">
        <f t="shared" si="27"/>
        <v>0.1</v>
      </c>
      <c r="AO109" s="28" t="str">
        <f t="shared" si="27"/>
        <v xml:space="preserve"> </v>
      </c>
      <c r="AP109" s="28" t="str">
        <f t="shared" si="27"/>
        <v xml:space="preserve"> </v>
      </c>
      <c r="AQ109" s="28">
        <f t="shared" si="26"/>
        <v>0.2</v>
      </c>
      <c r="AR109" s="28" t="str">
        <f t="shared" si="26"/>
        <v xml:space="preserve"> </v>
      </c>
      <c r="AS109" s="28" t="str">
        <f t="shared" si="26"/>
        <v xml:space="preserve"> </v>
      </c>
      <c r="AT109" s="28" t="str">
        <f t="shared" si="26"/>
        <v xml:space="preserve"> </v>
      </c>
      <c r="AU109" s="28" t="str">
        <f t="shared" si="26"/>
        <v xml:space="preserve"> </v>
      </c>
      <c r="AV109" s="28" t="str">
        <f t="shared" si="26"/>
        <v xml:space="preserve"> </v>
      </c>
      <c r="AW109" s="28" t="str">
        <f t="shared" si="26"/>
        <v xml:space="preserve"> </v>
      </c>
      <c r="AX109" s="28" t="str">
        <f t="shared" ref="AX109:BF118" si="35">IF(OR(P109="T",P109=0,P109="M",P109="TR" ), " ", P109)</f>
        <v xml:space="preserve"> </v>
      </c>
      <c r="AY109" s="28" t="str">
        <f t="shared" si="35"/>
        <v xml:space="preserve"> </v>
      </c>
      <c r="AZ109" s="28" t="str">
        <f t="shared" si="35"/>
        <v xml:space="preserve"> </v>
      </c>
      <c r="BA109" s="28" t="str">
        <f t="shared" si="35"/>
        <v xml:space="preserve"> </v>
      </c>
      <c r="BB109" s="28" t="str">
        <f t="shared" si="35"/>
        <v xml:space="preserve"> </v>
      </c>
      <c r="BC109" s="28" t="str">
        <f t="shared" si="35"/>
        <v xml:space="preserve"> </v>
      </c>
      <c r="BD109" s="28" t="str">
        <f t="shared" si="35"/>
        <v xml:space="preserve"> </v>
      </c>
      <c r="BE109" s="28" t="str">
        <f t="shared" si="35"/>
        <v xml:space="preserve"> </v>
      </c>
      <c r="BF109" s="28" t="str">
        <f t="shared" si="35"/>
        <v xml:space="preserve"> </v>
      </c>
      <c r="BG109" s="28" t="str">
        <f t="shared" si="34"/>
        <v xml:space="preserve"> </v>
      </c>
      <c r="BH109" s="28" t="str">
        <f t="shared" si="30"/>
        <v xml:space="preserve"> </v>
      </c>
      <c r="BI109" s="28" t="str">
        <f t="shared" si="30"/>
        <v xml:space="preserve"> </v>
      </c>
      <c r="BJ109" s="28" t="str">
        <f t="shared" si="30"/>
        <v xml:space="preserve"> </v>
      </c>
      <c r="BK109" s="28" t="str">
        <f t="shared" si="30"/>
        <v xml:space="preserve"> </v>
      </c>
      <c r="BL109" s="28" t="str">
        <f t="shared" si="30"/>
        <v xml:space="preserve"> </v>
      </c>
      <c r="BM109" s="28" t="str">
        <f t="shared" si="30"/>
        <v xml:space="preserve"> </v>
      </c>
      <c r="BN109" s="28" t="str">
        <f t="shared" si="30"/>
        <v xml:space="preserve"> </v>
      </c>
      <c r="BO109" s="500"/>
      <c r="BP109" s="28" t="str">
        <f t="shared" si="33"/>
        <v xml:space="preserve"> </v>
      </c>
      <c r="BQ109" s="28" t="str">
        <f t="shared" si="33"/>
        <v xml:space="preserve"> </v>
      </c>
      <c r="BR109" s="28" t="str">
        <f t="shared" si="33"/>
        <v xml:space="preserve"> </v>
      </c>
      <c r="BS109" s="28" t="str">
        <f t="shared" si="33"/>
        <v xml:space="preserve"> </v>
      </c>
      <c r="BT109" s="28">
        <f t="shared" si="33"/>
        <v>2005</v>
      </c>
      <c r="BU109" s="28" t="str">
        <f t="shared" si="33"/>
        <v xml:space="preserve"> </v>
      </c>
      <c r="BV109" s="28" t="str">
        <f t="shared" si="33"/>
        <v xml:space="preserve"> </v>
      </c>
      <c r="BW109" s="28">
        <f t="shared" si="33"/>
        <v>2005</v>
      </c>
      <c r="BX109" s="28" t="str">
        <f t="shared" si="32"/>
        <v xml:space="preserve"> </v>
      </c>
      <c r="BY109" s="28" t="str">
        <f t="shared" si="32"/>
        <v xml:space="preserve"> </v>
      </c>
      <c r="BZ109" s="28" t="str">
        <f t="shared" si="32"/>
        <v xml:space="preserve"> </v>
      </c>
      <c r="CA109" s="28" t="str">
        <f t="shared" si="32"/>
        <v xml:space="preserve"> </v>
      </c>
      <c r="CB109" s="28" t="str">
        <f t="shared" si="32"/>
        <v xml:space="preserve"> </v>
      </c>
      <c r="CC109" s="28" t="str">
        <f t="shared" si="28"/>
        <v xml:space="preserve"> </v>
      </c>
      <c r="CD109" s="28" t="str">
        <f t="shared" si="28"/>
        <v xml:space="preserve"> </v>
      </c>
      <c r="CE109" s="28" t="str">
        <f t="shared" si="28"/>
        <v xml:space="preserve"> </v>
      </c>
      <c r="CF109" s="28" t="str">
        <f t="shared" si="28"/>
        <v xml:space="preserve"> </v>
      </c>
      <c r="CG109" s="28" t="str">
        <f t="shared" si="28"/>
        <v xml:space="preserve"> </v>
      </c>
      <c r="CH109" s="28" t="str">
        <f t="shared" si="28"/>
        <v xml:space="preserve"> </v>
      </c>
      <c r="CI109" s="28" t="str">
        <f t="shared" si="31"/>
        <v xml:space="preserve"> </v>
      </c>
      <c r="CJ109" s="28" t="str">
        <f t="shared" si="31"/>
        <v xml:space="preserve"> </v>
      </c>
      <c r="CK109" s="28" t="str">
        <f t="shared" si="31"/>
        <v xml:space="preserve"> </v>
      </c>
      <c r="CL109" s="28" t="str">
        <f t="shared" si="31"/>
        <v xml:space="preserve"> </v>
      </c>
      <c r="CM109" s="28" t="str">
        <f t="shared" si="31"/>
        <v xml:space="preserve"> </v>
      </c>
      <c r="CN109" s="28" t="str">
        <f t="shared" si="31"/>
        <v xml:space="preserve"> </v>
      </c>
      <c r="CO109" s="28" t="str">
        <f t="shared" si="31"/>
        <v xml:space="preserve"> </v>
      </c>
      <c r="CP109" s="28" t="str">
        <f t="shared" si="31"/>
        <v xml:space="preserve"> </v>
      </c>
      <c r="CQ109" s="28" t="str">
        <f t="shared" si="31"/>
        <v xml:space="preserve"> </v>
      </c>
      <c r="CR109" s="28" t="str">
        <f t="shared" si="24"/>
        <v xml:space="preserve"> </v>
      </c>
      <c r="CS109" s="28" t="str">
        <f t="shared" si="24"/>
        <v xml:space="preserve"> </v>
      </c>
      <c r="CT109" s="28" t="str">
        <f t="shared" si="24"/>
        <v xml:space="preserve"> </v>
      </c>
      <c r="CU109" s="500"/>
    </row>
    <row r="110" spans="1:99">
      <c r="A110" s="4">
        <v>2006</v>
      </c>
      <c r="B110" s="9">
        <f>'NEW SNOW'!B129</f>
        <v>0</v>
      </c>
      <c r="C110" s="9">
        <f>'NEW SNOW'!C129</f>
        <v>0</v>
      </c>
      <c r="D110" s="9">
        <f>'NEW SNOW'!D129</f>
        <v>0</v>
      </c>
      <c r="E110" s="9">
        <f>'NEW SNOW'!E129</f>
        <v>0</v>
      </c>
      <c r="F110" s="9">
        <f>'NEW SNOW'!F129</f>
        <v>0</v>
      </c>
      <c r="G110" s="9">
        <f>'NEW SNOW'!G129</f>
        <v>0</v>
      </c>
      <c r="H110" s="9">
        <f>'NEW SNOW'!H129</f>
        <v>0</v>
      </c>
      <c r="I110" s="9">
        <f>'NEW SNOW'!I129</f>
        <v>0</v>
      </c>
      <c r="J110" s="9">
        <f>'NEW SNOW'!J129</f>
        <v>0</v>
      </c>
      <c r="K110" s="9">
        <f>'NEW SNOW'!K129</f>
        <v>0</v>
      </c>
      <c r="L110" s="9">
        <f>'NEW SNOW'!L129</f>
        <v>0</v>
      </c>
      <c r="M110" s="9">
        <f>'NEW SNOW'!M129</f>
        <v>0</v>
      </c>
      <c r="N110" s="9">
        <f>'NEW SNOW'!N129</f>
        <v>0</v>
      </c>
      <c r="O110" s="9">
        <f>'NEW SNOW'!O129</f>
        <v>0</v>
      </c>
      <c r="P110" s="9">
        <f>'NEW SNOW'!P129</f>
        <v>0</v>
      </c>
      <c r="Q110" s="9">
        <f>'NEW SNOW'!Q129</f>
        <v>0</v>
      </c>
      <c r="R110" s="9">
        <f>'NEW SNOW'!R129</f>
        <v>0</v>
      </c>
      <c r="S110" s="9">
        <f>'NEW SNOW'!S129</f>
        <v>0</v>
      </c>
      <c r="T110" s="9">
        <f>'NEW SNOW'!T129</f>
        <v>0</v>
      </c>
      <c r="U110" s="9">
        <f>'NEW SNOW'!U129</f>
        <v>0</v>
      </c>
      <c r="V110" s="9">
        <f>'NEW SNOW'!V129</f>
        <v>0.5</v>
      </c>
      <c r="W110" s="9">
        <f>'NEW SNOW'!W129</f>
        <v>0.4</v>
      </c>
      <c r="X110" s="9">
        <f>'NEW SNOW'!X129</f>
        <v>0</v>
      </c>
      <c r="Y110" s="9">
        <f>'NEW SNOW'!Y129</f>
        <v>0</v>
      </c>
      <c r="Z110" s="9">
        <f>'NEW SNOW'!Z129</f>
        <v>0</v>
      </c>
      <c r="AA110" s="9">
        <f>'NEW SNOW'!AA129</f>
        <v>0</v>
      </c>
      <c r="AB110" s="9">
        <f>'NEW SNOW'!AB129</f>
        <v>0</v>
      </c>
      <c r="AC110" s="9">
        <f>'NEW SNOW'!AC129</f>
        <v>0</v>
      </c>
      <c r="AD110" s="9">
        <f>'NEW SNOW'!AD129</f>
        <v>0</v>
      </c>
      <c r="AE110" s="9">
        <f>'NEW SNOW'!AE129</f>
        <v>0</v>
      </c>
      <c r="AF110" s="9">
        <f>'NEW SNOW'!AF129</f>
        <v>0</v>
      </c>
      <c r="AI110" s="4">
        <v>2006</v>
      </c>
      <c r="AJ110" s="28" t="str">
        <f t="shared" si="27"/>
        <v xml:space="preserve"> </v>
      </c>
      <c r="AK110" s="28" t="str">
        <f t="shared" si="27"/>
        <v xml:space="preserve"> </v>
      </c>
      <c r="AL110" s="28" t="str">
        <f t="shared" si="27"/>
        <v xml:space="preserve"> </v>
      </c>
      <c r="AM110" s="28" t="str">
        <f t="shared" si="27"/>
        <v xml:space="preserve"> </v>
      </c>
      <c r="AN110" s="28" t="str">
        <f t="shared" si="27"/>
        <v xml:space="preserve"> </v>
      </c>
      <c r="AO110" s="28" t="str">
        <f t="shared" si="27"/>
        <v xml:space="preserve"> </v>
      </c>
      <c r="AP110" s="28" t="str">
        <f t="shared" si="27"/>
        <v xml:space="preserve"> </v>
      </c>
      <c r="AQ110" s="28" t="str">
        <f t="shared" si="27"/>
        <v xml:space="preserve"> </v>
      </c>
      <c r="AR110" s="28" t="str">
        <f t="shared" si="27"/>
        <v xml:space="preserve"> </v>
      </c>
      <c r="AS110" s="28" t="str">
        <f t="shared" si="27"/>
        <v xml:space="preserve"> </v>
      </c>
      <c r="AT110" s="28" t="str">
        <f t="shared" si="27"/>
        <v xml:space="preserve"> </v>
      </c>
      <c r="AU110" s="28" t="str">
        <f t="shared" si="27"/>
        <v xml:space="preserve"> </v>
      </c>
      <c r="AV110" s="28" t="str">
        <f t="shared" si="27"/>
        <v xml:space="preserve"> </v>
      </c>
      <c r="AW110" s="28" t="str">
        <f t="shared" si="27"/>
        <v xml:space="preserve"> </v>
      </c>
      <c r="AX110" s="28" t="str">
        <f t="shared" si="35"/>
        <v xml:space="preserve"> </v>
      </c>
      <c r="AY110" s="28" t="str">
        <f t="shared" si="35"/>
        <v xml:space="preserve"> </v>
      </c>
      <c r="AZ110" s="28" t="str">
        <f t="shared" si="35"/>
        <v xml:space="preserve"> </v>
      </c>
      <c r="BA110" s="28" t="str">
        <f t="shared" si="35"/>
        <v xml:space="preserve"> </v>
      </c>
      <c r="BB110" s="28" t="str">
        <f t="shared" si="35"/>
        <v xml:space="preserve"> </v>
      </c>
      <c r="BC110" s="28" t="str">
        <f t="shared" si="35"/>
        <v xml:space="preserve"> </v>
      </c>
      <c r="BD110" s="28">
        <f t="shared" si="35"/>
        <v>0.5</v>
      </c>
      <c r="BE110" s="28">
        <f t="shared" si="35"/>
        <v>0.4</v>
      </c>
      <c r="BF110" s="28" t="str">
        <f t="shared" si="35"/>
        <v xml:space="preserve"> </v>
      </c>
      <c r="BG110" s="28" t="str">
        <f t="shared" si="34"/>
        <v xml:space="preserve"> </v>
      </c>
      <c r="BH110" s="28" t="str">
        <f t="shared" si="30"/>
        <v xml:space="preserve"> </v>
      </c>
      <c r="BI110" s="28" t="str">
        <f t="shared" si="30"/>
        <v xml:space="preserve"> </v>
      </c>
      <c r="BJ110" s="28" t="str">
        <f t="shared" si="30"/>
        <v xml:space="preserve"> </v>
      </c>
      <c r="BK110" s="28" t="str">
        <f t="shared" si="30"/>
        <v xml:space="preserve"> </v>
      </c>
      <c r="BL110" s="28" t="str">
        <f t="shared" si="30"/>
        <v xml:space="preserve"> </v>
      </c>
      <c r="BM110" s="28" t="str">
        <f t="shared" si="30"/>
        <v xml:space="preserve"> </v>
      </c>
      <c r="BN110" s="28" t="str">
        <f t="shared" si="30"/>
        <v xml:space="preserve"> </v>
      </c>
      <c r="BO110" s="500"/>
      <c r="BP110" s="28" t="str">
        <f t="shared" si="33"/>
        <v xml:space="preserve"> </v>
      </c>
      <c r="BQ110" s="28" t="str">
        <f t="shared" si="33"/>
        <v xml:space="preserve"> </v>
      </c>
      <c r="BR110" s="28" t="str">
        <f t="shared" si="33"/>
        <v xml:space="preserve"> </v>
      </c>
      <c r="BS110" s="28" t="str">
        <f t="shared" si="33"/>
        <v xml:space="preserve"> </v>
      </c>
      <c r="BT110" s="28" t="str">
        <f t="shared" si="33"/>
        <v xml:space="preserve"> </v>
      </c>
      <c r="BU110" s="28" t="str">
        <f t="shared" si="33"/>
        <v xml:space="preserve"> </v>
      </c>
      <c r="BV110" s="28" t="str">
        <f t="shared" si="33"/>
        <v xml:space="preserve"> </v>
      </c>
      <c r="BW110" s="28" t="str">
        <f t="shared" si="33"/>
        <v xml:space="preserve"> </v>
      </c>
      <c r="BX110" s="28" t="str">
        <f t="shared" si="32"/>
        <v xml:space="preserve"> </v>
      </c>
      <c r="BY110" s="28" t="str">
        <f t="shared" si="32"/>
        <v xml:space="preserve"> </v>
      </c>
      <c r="BZ110" s="28" t="str">
        <f t="shared" si="32"/>
        <v xml:space="preserve"> </v>
      </c>
      <c r="CA110" s="28" t="str">
        <f t="shared" si="32"/>
        <v xml:space="preserve"> </v>
      </c>
      <c r="CB110" s="28" t="str">
        <f t="shared" si="32"/>
        <v xml:space="preserve"> </v>
      </c>
      <c r="CC110" s="28" t="str">
        <f t="shared" si="28"/>
        <v xml:space="preserve"> </v>
      </c>
      <c r="CD110" s="28" t="str">
        <f t="shared" si="28"/>
        <v xml:space="preserve"> </v>
      </c>
      <c r="CE110" s="28" t="str">
        <f t="shared" si="28"/>
        <v xml:space="preserve"> </v>
      </c>
      <c r="CF110" s="28" t="str">
        <f t="shared" si="28"/>
        <v xml:space="preserve"> </v>
      </c>
      <c r="CG110" s="28" t="str">
        <f t="shared" si="28"/>
        <v xml:space="preserve"> </v>
      </c>
      <c r="CH110" s="28" t="str">
        <f t="shared" si="28"/>
        <v xml:space="preserve"> </v>
      </c>
      <c r="CI110" s="28" t="str">
        <f t="shared" si="31"/>
        <v xml:space="preserve"> </v>
      </c>
      <c r="CJ110" s="28">
        <f t="shared" si="31"/>
        <v>2006</v>
      </c>
      <c r="CK110" s="28">
        <f t="shared" si="31"/>
        <v>2006</v>
      </c>
      <c r="CL110" s="28" t="str">
        <f t="shared" si="31"/>
        <v xml:space="preserve"> </v>
      </c>
      <c r="CM110" s="28" t="str">
        <f t="shared" si="31"/>
        <v xml:space="preserve"> </v>
      </c>
      <c r="CN110" s="28" t="str">
        <f t="shared" si="31"/>
        <v xml:space="preserve"> </v>
      </c>
      <c r="CO110" s="28" t="str">
        <f t="shared" si="31"/>
        <v xml:space="preserve"> </v>
      </c>
      <c r="CP110" s="28" t="str">
        <f t="shared" si="31"/>
        <v xml:space="preserve"> </v>
      </c>
      <c r="CQ110" s="28" t="str">
        <f t="shared" si="31"/>
        <v xml:space="preserve"> </v>
      </c>
      <c r="CR110" s="28" t="str">
        <f t="shared" si="24"/>
        <v xml:space="preserve"> </v>
      </c>
      <c r="CS110" s="28" t="str">
        <f t="shared" si="24"/>
        <v xml:space="preserve"> </v>
      </c>
      <c r="CT110" s="28" t="str">
        <f t="shared" si="24"/>
        <v xml:space="preserve"> </v>
      </c>
      <c r="CU110" s="500"/>
    </row>
    <row r="111" spans="1:99">
      <c r="A111" s="4">
        <v>2007</v>
      </c>
      <c r="B111" s="9">
        <f>'NEW SNOW'!B130</f>
        <v>0</v>
      </c>
      <c r="C111" s="9">
        <f>'NEW SNOW'!C130</f>
        <v>0</v>
      </c>
      <c r="D111" s="9">
        <f>'NEW SNOW'!D130</f>
        <v>0</v>
      </c>
      <c r="E111" s="9">
        <f>'NEW SNOW'!E130</f>
        <v>0</v>
      </c>
      <c r="F111" s="9">
        <f>'NEW SNOW'!F130</f>
        <v>0</v>
      </c>
      <c r="G111" s="9">
        <f>'NEW SNOW'!G130</f>
        <v>0</v>
      </c>
      <c r="H111" s="9">
        <f>'NEW SNOW'!H130</f>
        <v>0</v>
      </c>
      <c r="I111" s="9">
        <f>'NEW SNOW'!I130</f>
        <v>0</v>
      </c>
      <c r="J111" s="9">
        <f>'NEW SNOW'!J130</f>
        <v>0</v>
      </c>
      <c r="K111" s="9">
        <f>'NEW SNOW'!K130</f>
        <v>0</v>
      </c>
      <c r="L111" s="9">
        <f>'NEW SNOW'!L130</f>
        <v>0</v>
      </c>
      <c r="M111" s="9">
        <f>'NEW SNOW'!M130</f>
        <v>0</v>
      </c>
      <c r="N111" s="9">
        <f>'NEW SNOW'!N130</f>
        <v>0</v>
      </c>
      <c r="O111" s="9">
        <f>'NEW SNOW'!O130</f>
        <v>0</v>
      </c>
      <c r="P111" s="9">
        <f>'NEW SNOW'!P130</f>
        <v>0</v>
      </c>
      <c r="Q111" s="9">
        <f>'NEW SNOW'!Q130</f>
        <v>0</v>
      </c>
      <c r="R111" s="9">
        <f>'NEW SNOW'!R130</f>
        <v>0</v>
      </c>
      <c r="S111" s="9">
        <f>'NEW SNOW'!S130</f>
        <v>0</v>
      </c>
      <c r="T111" s="9">
        <f>'NEW SNOW'!T130</f>
        <v>0</v>
      </c>
      <c r="U111" s="9">
        <f>'NEW SNOW'!U130</f>
        <v>0</v>
      </c>
      <c r="V111" s="9">
        <f>'NEW SNOW'!V130</f>
        <v>0</v>
      </c>
      <c r="W111" s="9">
        <f>'NEW SNOW'!W130</f>
        <v>0</v>
      </c>
      <c r="X111" s="9">
        <f>'NEW SNOW'!X130</f>
        <v>0</v>
      </c>
      <c r="Y111" s="9">
        <f>'NEW SNOW'!Y130</f>
        <v>0</v>
      </c>
      <c r="Z111" s="9">
        <f>'NEW SNOW'!Z130</f>
        <v>0</v>
      </c>
      <c r="AA111" s="9">
        <f>'NEW SNOW'!AA130</f>
        <v>0</v>
      </c>
      <c r="AB111" s="9">
        <f>'NEW SNOW'!AB130</f>
        <v>0</v>
      </c>
      <c r="AC111" s="9">
        <f>'NEW SNOW'!AC130</f>
        <v>0</v>
      </c>
      <c r="AD111" s="9">
        <f>'NEW SNOW'!AD130</f>
        <v>0</v>
      </c>
      <c r="AE111" s="9">
        <f>'NEW SNOW'!AE130</f>
        <v>0</v>
      </c>
      <c r="AF111" s="9">
        <f>'NEW SNOW'!AF130</f>
        <v>0</v>
      </c>
      <c r="AI111" s="4">
        <v>2007</v>
      </c>
      <c r="AJ111" s="28" t="str">
        <f t="shared" si="27"/>
        <v xml:space="preserve"> </v>
      </c>
      <c r="AK111" s="28" t="str">
        <f t="shared" si="27"/>
        <v xml:space="preserve"> </v>
      </c>
      <c r="AL111" s="28" t="str">
        <f t="shared" si="27"/>
        <v xml:space="preserve"> </v>
      </c>
      <c r="AM111" s="28" t="str">
        <f t="shared" si="27"/>
        <v xml:space="preserve"> </v>
      </c>
      <c r="AN111" s="28" t="str">
        <f t="shared" si="27"/>
        <v xml:space="preserve"> </v>
      </c>
      <c r="AO111" s="28" t="str">
        <f t="shared" si="27"/>
        <v xml:space="preserve"> </v>
      </c>
      <c r="AP111" s="28" t="str">
        <f t="shared" si="27"/>
        <v xml:space="preserve"> </v>
      </c>
      <c r="AQ111" s="28" t="str">
        <f t="shared" si="27"/>
        <v xml:space="preserve"> </v>
      </c>
      <c r="AR111" s="28" t="str">
        <f t="shared" si="27"/>
        <v xml:space="preserve"> </v>
      </c>
      <c r="AS111" s="28" t="str">
        <f t="shared" si="27"/>
        <v xml:space="preserve"> </v>
      </c>
      <c r="AT111" s="28" t="str">
        <f t="shared" si="27"/>
        <v xml:space="preserve"> </v>
      </c>
      <c r="AU111" s="28" t="str">
        <f t="shared" si="27"/>
        <v xml:space="preserve"> </v>
      </c>
      <c r="AV111" s="28" t="str">
        <f t="shared" si="27"/>
        <v xml:space="preserve"> </v>
      </c>
      <c r="AW111" s="28" t="str">
        <f t="shared" si="27"/>
        <v xml:space="preserve"> </v>
      </c>
      <c r="AX111" s="28" t="str">
        <f t="shared" si="35"/>
        <v xml:space="preserve"> </v>
      </c>
      <c r="AY111" s="28" t="str">
        <f t="shared" si="35"/>
        <v xml:space="preserve"> </v>
      </c>
      <c r="AZ111" s="28" t="str">
        <f t="shared" si="35"/>
        <v xml:space="preserve"> </v>
      </c>
      <c r="BA111" s="28" t="str">
        <f t="shared" si="35"/>
        <v xml:space="preserve"> </v>
      </c>
      <c r="BB111" s="28" t="str">
        <f t="shared" si="35"/>
        <v xml:space="preserve"> </v>
      </c>
      <c r="BC111" s="28" t="str">
        <f t="shared" si="35"/>
        <v xml:space="preserve"> </v>
      </c>
      <c r="BD111" s="28" t="str">
        <f t="shared" si="35"/>
        <v xml:space="preserve"> </v>
      </c>
      <c r="BE111" s="28" t="str">
        <f t="shared" si="35"/>
        <v xml:space="preserve"> </v>
      </c>
      <c r="BF111" s="28" t="str">
        <f t="shared" si="35"/>
        <v xml:space="preserve"> </v>
      </c>
      <c r="BG111" s="28" t="str">
        <f t="shared" si="34"/>
        <v xml:space="preserve"> </v>
      </c>
      <c r="BH111" s="28" t="str">
        <f t="shared" si="30"/>
        <v xml:space="preserve"> </v>
      </c>
      <c r="BI111" s="28" t="str">
        <f t="shared" si="30"/>
        <v xml:space="preserve"> </v>
      </c>
      <c r="BJ111" s="28" t="str">
        <f t="shared" si="30"/>
        <v xml:space="preserve"> </v>
      </c>
      <c r="BK111" s="28" t="str">
        <f t="shared" si="30"/>
        <v xml:space="preserve"> </v>
      </c>
      <c r="BL111" s="28" t="str">
        <f t="shared" si="30"/>
        <v xml:space="preserve"> </v>
      </c>
      <c r="BM111" s="28" t="str">
        <f t="shared" si="30"/>
        <v xml:space="preserve"> </v>
      </c>
      <c r="BN111" s="28" t="str">
        <f t="shared" si="30"/>
        <v xml:space="preserve"> </v>
      </c>
      <c r="BO111" s="500"/>
      <c r="BP111" s="28" t="str">
        <f t="shared" si="33"/>
        <v xml:space="preserve"> </v>
      </c>
      <c r="BQ111" s="28" t="str">
        <f t="shared" si="33"/>
        <v xml:space="preserve"> </v>
      </c>
      <c r="BR111" s="28" t="str">
        <f t="shared" si="33"/>
        <v xml:space="preserve"> </v>
      </c>
      <c r="BS111" s="28" t="str">
        <f t="shared" si="33"/>
        <v xml:space="preserve"> </v>
      </c>
      <c r="BT111" s="28" t="str">
        <f t="shared" si="33"/>
        <v xml:space="preserve"> </v>
      </c>
      <c r="BU111" s="28" t="str">
        <f t="shared" si="33"/>
        <v xml:space="preserve"> </v>
      </c>
      <c r="BV111" s="28" t="str">
        <f t="shared" si="33"/>
        <v xml:space="preserve"> </v>
      </c>
      <c r="BW111" s="28" t="str">
        <f t="shared" si="33"/>
        <v xml:space="preserve"> </v>
      </c>
      <c r="BX111" s="28" t="str">
        <f t="shared" si="32"/>
        <v xml:space="preserve"> </v>
      </c>
      <c r="BY111" s="28" t="str">
        <f t="shared" si="32"/>
        <v xml:space="preserve"> </v>
      </c>
      <c r="BZ111" s="28" t="str">
        <f t="shared" si="32"/>
        <v xml:space="preserve"> </v>
      </c>
      <c r="CA111" s="28" t="str">
        <f t="shared" si="32"/>
        <v xml:space="preserve"> </v>
      </c>
      <c r="CB111" s="28" t="str">
        <f t="shared" si="32"/>
        <v xml:space="preserve"> </v>
      </c>
      <c r="CC111" s="28" t="str">
        <f t="shared" si="28"/>
        <v xml:space="preserve"> </v>
      </c>
      <c r="CD111" s="28" t="str">
        <f t="shared" si="28"/>
        <v xml:space="preserve"> </v>
      </c>
      <c r="CE111" s="28" t="str">
        <f t="shared" si="28"/>
        <v xml:space="preserve"> </v>
      </c>
      <c r="CF111" s="28" t="str">
        <f t="shared" si="28"/>
        <v xml:space="preserve"> </v>
      </c>
      <c r="CG111" s="28" t="str">
        <f t="shared" si="28"/>
        <v xml:space="preserve"> </v>
      </c>
      <c r="CH111" s="28" t="str">
        <f t="shared" si="28"/>
        <v xml:space="preserve"> </v>
      </c>
      <c r="CI111" s="28" t="str">
        <f t="shared" si="31"/>
        <v xml:space="preserve"> </v>
      </c>
      <c r="CJ111" s="28" t="str">
        <f t="shared" si="31"/>
        <v xml:space="preserve"> </v>
      </c>
      <c r="CK111" s="28" t="str">
        <f t="shared" si="31"/>
        <v xml:space="preserve"> </v>
      </c>
      <c r="CL111" s="28" t="str">
        <f t="shared" si="31"/>
        <v xml:space="preserve"> </v>
      </c>
      <c r="CM111" s="28" t="str">
        <f t="shared" si="31"/>
        <v xml:space="preserve"> </v>
      </c>
      <c r="CN111" s="28" t="str">
        <f t="shared" si="31"/>
        <v xml:space="preserve"> </v>
      </c>
      <c r="CO111" s="28" t="str">
        <f t="shared" si="31"/>
        <v xml:space="preserve"> </v>
      </c>
      <c r="CP111" s="28" t="str">
        <f t="shared" si="31"/>
        <v xml:space="preserve"> </v>
      </c>
      <c r="CQ111" s="28" t="str">
        <f t="shared" si="31"/>
        <v xml:space="preserve"> </v>
      </c>
      <c r="CR111" s="28" t="str">
        <f t="shared" si="31"/>
        <v xml:space="preserve"> </v>
      </c>
      <c r="CS111" s="28" t="str">
        <f t="shared" si="31"/>
        <v xml:space="preserve"> </v>
      </c>
      <c r="CT111" s="28" t="str">
        <f t="shared" si="31"/>
        <v xml:space="preserve"> </v>
      </c>
      <c r="CU111" s="500"/>
    </row>
    <row r="112" spans="1:99">
      <c r="A112" s="4">
        <v>2008</v>
      </c>
      <c r="B112" s="9">
        <f>'NEW SNOW'!B131</f>
        <v>0</v>
      </c>
      <c r="C112" s="9">
        <f>'NEW SNOW'!C131</f>
        <v>0</v>
      </c>
      <c r="D112" s="9">
        <f>'NEW SNOW'!D131</f>
        <v>0</v>
      </c>
      <c r="E112" s="9">
        <f>'NEW SNOW'!E131</f>
        <v>0</v>
      </c>
      <c r="F112" s="9">
        <f>'NEW SNOW'!F131</f>
        <v>0</v>
      </c>
      <c r="G112" s="9">
        <f>'NEW SNOW'!G131</f>
        <v>0</v>
      </c>
      <c r="H112" s="9">
        <f>'NEW SNOW'!H131</f>
        <v>0</v>
      </c>
      <c r="I112" s="9">
        <f>'NEW SNOW'!I131</f>
        <v>0</v>
      </c>
      <c r="J112" s="9">
        <f>'NEW SNOW'!J131</f>
        <v>0</v>
      </c>
      <c r="K112" s="9">
        <f>'NEW SNOW'!K131</f>
        <v>0</v>
      </c>
      <c r="L112" s="9">
        <f>'NEW SNOW'!L131</f>
        <v>0</v>
      </c>
      <c r="M112" s="9">
        <f>'NEW SNOW'!M131</f>
        <v>0</v>
      </c>
      <c r="N112" s="9">
        <f>'NEW SNOW'!N131</f>
        <v>0</v>
      </c>
      <c r="O112" s="9">
        <f>'NEW SNOW'!O131</f>
        <v>0</v>
      </c>
      <c r="P112" s="9">
        <f>'NEW SNOW'!P131</f>
        <v>0</v>
      </c>
      <c r="Q112" s="9">
        <f>'NEW SNOW'!Q131</f>
        <v>0</v>
      </c>
      <c r="R112" s="9">
        <f>'NEW SNOW'!R131</f>
        <v>0</v>
      </c>
      <c r="S112" s="9">
        <f>'NEW SNOW'!S131</f>
        <v>0</v>
      </c>
      <c r="T112" s="9">
        <f>'NEW SNOW'!T131</f>
        <v>0</v>
      </c>
      <c r="U112" s="9">
        <f>'NEW SNOW'!U131</f>
        <v>0</v>
      </c>
      <c r="V112" s="9">
        <f>'NEW SNOW'!V131</f>
        <v>0</v>
      </c>
      <c r="W112" s="9">
        <f>'NEW SNOW'!W131</f>
        <v>0</v>
      </c>
      <c r="X112" s="9">
        <f>'NEW SNOW'!X131</f>
        <v>0</v>
      </c>
      <c r="Y112" s="9">
        <f>'NEW SNOW'!Y131</f>
        <v>0</v>
      </c>
      <c r="Z112" s="9">
        <f>'NEW SNOW'!Z131</f>
        <v>0</v>
      </c>
      <c r="AA112" s="9">
        <f>'NEW SNOW'!AA131</f>
        <v>0</v>
      </c>
      <c r="AB112" s="9">
        <f>'NEW SNOW'!AB131</f>
        <v>0</v>
      </c>
      <c r="AC112" s="9">
        <f>'NEW SNOW'!AC131</f>
        <v>0</v>
      </c>
      <c r="AD112" s="9">
        <f>'NEW SNOW'!AD131</f>
        <v>0</v>
      </c>
      <c r="AE112" s="9" t="str">
        <f>'NEW SNOW'!AE131</f>
        <v>T</v>
      </c>
      <c r="AF112" s="9">
        <f>'NEW SNOW'!AF131</f>
        <v>0</v>
      </c>
      <c r="AI112" s="4">
        <v>2008</v>
      </c>
      <c r="AJ112" s="28" t="str">
        <f t="shared" si="27"/>
        <v xml:space="preserve"> </v>
      </c>
      <c r="AK112" s="28" t="str">
        <f t="shared" si="27"/>
        <v xml:space="preserve"> </v>
      </c>
      <c r="AL112" s="28" t="str">
        <f t="shared" si="27"/>
        <v xml:space="preserve"> </v>
      </c>
      <c r="AM112" s="28" t="str">
        <f t="shared" si="27"/>
        <v xml:space="preserve"> </v>
      </c>
      <c r="AN112" s="28" t="str">
        <f t="shared" si="27"/>
        <v xml:space="preserve"> </v>
      </c>
      <c r="AO112" s="28" t="str">
        <f t="shared" si="27"/>
        <v xml:space="preserve"> </v>
      </c>
      <c r="AP112" s="28" t="str">
        <f t="shared" si="27"/>
        <v xml:space="preserve"> </v>
      </c>
      <c r="AQ112" s="28" t="str">
        <f t="shared" si="27"/>
        <v xml:space="preserve"> </v>
      </c>
      <c r="AR112" s="28" t="str">
        <f t="shared" si="27"/>
        <v xml:space="preserve"> </v>
      </c>
      <c r="AS112" s="28" t="str">
        <f t="shared" si="27"/>
        <v xml:space="preserve"> </v>
      </c>
      <c r="AT112" s="28" t="str">
        <f t="shared" si="27"/>
        <v xml:space="preserve"> </v>
      </c>
      <c r="AU112" s="28" t="str">
        <f t="shared" si="27"/>
        <v xml:space="preserve"> </v>
      </c>
      <c r="AV112" s="28" t="str">
        <f t="shared" si="27"/>
        <v xml:space="preserve"> </v>
      </c>
      <c r="AW112" s="28" t="str">
        <f t="shared" si="27"/>
        <v xml:space="preserve"> </v>
      </c>
      <c r="AX112" s="28" t="str">
        <f t="shared" si="35"/>
        <v xml:space="preserve"> </v>
      </c>
      <c r="AY112" s="28" t="str">
        <f t="shared" si="35"/>
        <v xml:space="preserve"> </v>
      </c>
      <c r="AZ112" s="28" t="str">
        <f t="shared" si="35"/>
        <v xml:space="preserve"> </v>
      </c>
      <c r="BA112" s="28" t="str">
        <f t="shared" si="35"/>
        <v xml:space="preserve"> </v>
      </c>
      <c r="BB112" s="28" t="str">
        <f t="shared" si="35"/>
        <v xml:space="preserve"> </v>
      </c>
      <c r="BC112" s="28" t="str">
        <f t="shared" si="35"/>
        <v xml:space="preserve"> </v>
      </c>
      <c r="BD112" s="28" t="str">
        <f t="shared" si="35"/>
        <v xml:space="preserve"> </v>
      </c>
      <c r="BE112" s="28" t="str">
        <f t="shared" si="35"/>
        <v xml:space="preserve"> </v>
      </c>
      <c r="BF112" s="28" t="str">
        <f t="shared" si="35"/>
        <v xml:space="preserve"> </v>
      </c>
      <c r="BG112" s="28" t="str">
        <f t="shared" si="34"/>
        <v xml:space="preserve"> </v>
      </c>
      <c r="BH112" s="28" t="str">
        <f t="shared" si="30"/>
        <v xml:space="preserve"> </v>
      </c>
      <c r="BI112" s="28" t="str">
        <f t="shared" si="30"/>
        <v xml:space="preserve"> </v>
      </c>
      <c r="BJ112" s="28" t="str">
        <f t="shared" si="30"/>
        <v xml:space="preserve"> </v>
      </c>
      <c r="BK112" s="28" t="str">
        <f t="shared" si="30"/>
        <v xml:space="preserve"> </v>
      </c>
      <c r="BL112" s="28" t="str">
        <f t="shared" si="30"/>
        <v xml:space="preserve"> </v>
      </c>
      <c r="BM112" s="28" t="str">
        <f t="shared" si="30"/>
        <v xml:space="preserve"> </v>
      </c>
      <c r="BN112" s="28" t="str">
        <f t="shared" si="30"/>
        <v xml:space="preserve"> </v>
      </c>
      <c r="BO112" s="500"/>
      <c r="BP112" s="28" t="str">
        <f t="shared" si="33"/>
        <v xml:space="preserve"> </v>
      </c>
      <c r="BQ112" s="28" t="str">
        <f t="shared" si="33"/>
        <v xml:space="preserve"> </v>
      </c>
      <c r="BR112" s="28" t="str">
        <f t="shared" si="33"/>
        <v xml:space="preserve"> </v>
      </c>
      <c r="BS112" s="28" t="str">
        <f t="shared" si="33"/>
        <v xml:space="preserve"> </v>
      </c>
      <c r="BT112" s="28" t="str">
        <f t="shared" si="33"/>
        <v xml:space="preserve"> </v>
      </c>
      <c r="BU112" s="28" t="str">
        <f t="shared" si="33"/>
        <v xml:space="preserve"> </v>
      </c>
      <c r="BV112" s="28" t="str">
        <f t="shared" si="33"/>
        <v xml:space="preserve"> </v>
      </c>
      <c r="BW112" s="28" t="str">
        <f t="shared" si="33"/>
        <v xml:space="preserve"> </v>
      </c>
      <c r="BX112" s="28" t="str">
        <f t="shared" si="32"/>
        <v xml:space="preserve"> </v>
      </c>
      <c r="BY112" s="28" t="str">
        <f t="shared" si="32"/>
        <v xml:space="preserve"> </v>
      </c>
      <c r="BZ112" s="28" t="str">
        <f t="shared" si="32"/>
        <v xml:space="preserve"> </v>
      </c>
      <c r="CA112" s="28" t="str">
        <f t="shared" si="32"/>
        <v xml:space="preserve"> </v>
      </c>
      <c r="CB112" s="28" t="str">
        <f t="shared" si="32"/>
        <v xml:space="preserve"> </v>
      </c>
      <c r="CC112" s="28" t="str">
        <f t="shared" si="28"/>
        <v xml:space="preserve"> </v>
      </c>
      <c r="CD112" s="28" t="str">
        <f t="shared" si="28"/>
        <v xml:space="preserve"> </v>
      </c>
      <c r="CE112" s="28" t="str">
        <f t="shared" si="28"/>
        <v xml:space="preserve"> </v>
      </c>
      <c r="CF112" s="28" t="str">
        <f t="shared" si="28"/>
        <v xml:space="preserve"> </v>
      </c>
      <c r="CG112" s="28" t="str">
        <f t="shared" si="28"/>
        <v xml:space="preserve"> </v>
      </c>
      <c r="CH112" s="28" t="str">
        <f t="shared" si="28"/>
        <v xml:space="preserve"> </v>
      </c>
      <c r="CI112" s="28" t="str">
        <f t="shared" si="31"/>
        <v xml:space="preserve"> </v>
      </c>
      <c r="CJ112" s="28" t="str">
        <f t="shared" si="31"/>
        <v xml:space="preserve"> </v>
      </c>
      <c r="CK112" s="28" t="str">
        <f t="shared" si="31"/>
        <v xml:space="preserve"> </v>
      </c>
      <c r="CL112" s="28" t="str">
        <f t="shared" si="31"/>
        <v xml:space="preserve"> </v>
      </c>
      <c r="CM112" s="28" t="str">
        <f t="shared" si="31"/>
        <v xml:space="preserve"> </v>
      </c>
      <c r="CN112" s="28" t="str">
        <f t="shared" si="31"/>
        <v xml:space="preserve"> </v>
      </c>
      <c r="CO112" s="28" t="str">
        <f t="shared" si="31"/>
        <v xml:space="preserve"> </v>
      </c>
      <c r="CP112" s="28" t="str">
        <f t="shared" si="31"/>
        <v xml:space="preserve"> </v>
      </c>
      <c r="CQ112" s="28" t="str">
        <f t="shared" si="31"/>
        <v xml:space="preserve"> </v>
      </c>
      <c r="CR112" s="28" t="str">
        <f t="shared" si="31"/>
        <v xml:space="preserve"> </v>
      </c>
      <c r="CS112" s="28" t="str">
        <f t="shared" si="31"/>
        <v xml:space="preserve"> </v>
      </c>
      <c r="CT112" s="28" t="str">
        <f t="shared" si="31"/>
        <v xml:space="preserve"> </v>
      </c>
      <c r="CU112" s="500"/>
    </row>
    <row r="113" spans="1:99">
      <c r="A113" s="4">
        <v>2009</v>
      </c>
      <c r="B113" s="9">
        <f>'NEW SNOW'!B132</f>
        <v>4.3</v>
      </c>
      <c r="C113" s="9">
        <f>'NEW SNOW'!C132</f>
        <v>2</v>
      </c>
      <c r="D113" s="9">
        <f>'NEW SNOW'!D132</f>
        <v>0</v>
      </c>
      <c r="E113" s="9">
        <f>'NEW SNOW'!E132</f>
        <v>0</v>
      </c>
      <c r="F113" s="9">
        <f>'NEW SNOW'!F132</f>
        <v>0</v>
      </c>
      <c r="G113" s="9">
        <f>'NEW SNOW'!G132</f>
        <v>0</v>
      </c>
      <c r="H113" s="9">
        <f>'NEW SNOW'!H132</f>
        <v>0</v>
      </c>
      <c r="I113" s="9">
        <f>'NEW SNOW'!I132</f>
        <v>0</v>
      </c>
      <c r="J113" s="9">
        <f>'NEW SNOW'!J132</f>
        <v>0</v>
      </c>
      <c r="K113" s="9">
        <f>'NEW SNOW'!K132</f>
        <v>0</v>
      </c>
      <c r="L113" s="9">
        <f>'NEW SNOW'!L132</f>
        <v>0</v>
      </c>
      <c r="M113" s="9">
        <f>'NEW SNOW'!M132</f>
        <v>0</v>
      </c>
      <c r="N113" s="9" t="str">
        <f>'NEW SNOW'!N132</f>
        <v>T</v>
      </c>
      <c r="O113" s="9">
        <f>'NEW SNOW'!O132</f>
        <v>0</v>
      </c>
      <c r="P113" s="9">
        <f>'NEW SNOW'!P132</f>
        <v>0</v>
      </c>
      <c r="Q113" s="9">
        <f>'NEW SNOW'!Q132</f>
        <v>0</v>
      </c>
      <c r="R113" s="9">
        <f>'NEW SNOW'!R132</f>
        <v>0</v>
      </c>
      <c r="S113" s="9">
        <f>'NEW SNOW'!S132</f>
        <v>0</v>
      </c>
      <c r="T113" s="9">
        <f>'NEW SNOW'!T132</f>
        <v>0</v>
      </c>
      <c r="U113" s="9">
        <f>'NEW SNOW'!U132</f>
        <v>0</v>
      </c>
      <c r="V113" s="9">
        <f>'NEW SNOW'!V132</f>
        <v>0</v>
      </c>
      <c r="W113" s="9">
        <f>'NEW SNOW'!W132</f>
        <v>0</v>
      </c>
      <c r="X113" s="9">
        <f>'NEW SNOW'!X132</f>
        <v>0</v>
      </c>
      <c r="Y113" s="9">
        <f>'NEW SNOW'!Y132</f>
        <v>0</v>
      </c>
      <c r="Z113" s="9">
        <f>'NEW SNOW'!Z132</f>
        <v>0</v>
      </c>
      <c r="AA113" s="9">
        <f>'NEW SNOW'!AA132</f>
        <v>0</v>
      </c>
      <c r="AB113" s="9">
        <f>'NEW SNOW'!AB132</f>
        <v>0</v>
      </c>
      <c r="AC113" s="9">
        <f>'NEW SNOW'!AC132</f>
        <v>0</v>
      </c>
      <c r="AD113" s="9">
        <f>'NEW SNOW'!AD132</f>
        <v>0</v>
      </c>
      <c r="AE113" s="9">
        <f>'NEW SNOW'!AE132</f>
        <v>0</v>
      </c>
      <c r="AF113" s="9">
        <f>'NEW SNOW'!AF132</f>
        <v>0</v>
      </c>
      <c r="AI113" s="4">
        <v>2009</v>
      </c>
      <c r="AJ113" s="28">
        <f t="shared" si="27"/>
        <v>4.3</v>
      </c>
      <c r="AK113" s="28">
        <f t="shared" si="27"/>
        <v>2</v>
      </c>
      <c r="AL113" s="28" t="str">
        <f t="shared" si="27"/>
        <v xml:space="preserve"> </v>
      </c>
      <c r="AM113" s="28" t="str">
        <f t="shared" si="27"/>
        <v xml:space="preserve"> </v>
      </c>
      <c r="AN113" s="28" t="str">
        <f t="shared" si="27"/>
        <v xml:space="preserve"> </v>
      </c>
      <c r="AO113" s="28" t="str">
        <f t="shared" si="27"/>
        <v xml:space="preserve"> </v>
      </c>
      <c r="AP113" s="28" t="str">
        <f t="shared" si="27"/>
        <v xml:space="preserve"> </v>
      </c>
      <c r="AQ113" s="28" t="str">
        <f t="shared" si="27"/>
        <v xml:space="preserve"> </v>
      </c>
      <c r="AR113" s="28" t="str">
        <f t="shared" si="27"/>
        <v xml:space="preserve"> </v>
      </c>
      <c r="AS113" s="28" t="str">
        <f t="shared" si="27"/>
        <v xml:space="preserve"> </v>
      </c>
      <c r="AT113" s="28" t="str">
        <f t="shared" si="27"/>
        <v xml:space="preserve"> </v>
      </c>
      <c r="AU113" s="28" t="str">
        <f t="shared" si="27"/>
        <v xml:space="preserve"> </v>
      </c>
      <c r="AV113" s="28" t="str">
        <f t="shared" si="27"/>
        <v xml:space="preserve"> </v>
      </c>
      <c r="AW113" s="28" t="str">
        <f t="shared" si="27"/>
        <v xml:space="preserve"> </v>
      </c>
      <c r="AX113" s="28" t="str">
        <f t="shared" si="35"/>
        <v xml:space="preserve"> </v>
      </c>
      <c r="AY113" s="28" t="str">
        <f t="shared" si="35"/>
        <v xml:space="preserve"> </v>
      </c>
      <c r="AZ113" s="28" t="str">
        <f t="shared" si="35"/>
        <v xml:space="preserve"> </v>
      </c>
      <c r="BA113" s="28" t="str">
        <f t="shared" si="35"/>
        <v xml:space="preserve"> </v>
      </c>
      <c r="BB113" s="28" t="str">
        <f t="shared" si="35"/>
        <v xml:space="preserve"> </v>
      </c>
      <c r="BC113" s="28" t="str">
        <f t="shared" si="35"/>
        <v xml:space="preserve"> </v>
      </c>
      <c r="BD113" s="28" t="str">
        <f t="shared" si="35"/>
        <v xml:space="preserve"> </v>
      </c>
      <c r="BE113" s="28" t="str">
        <f t="shared" si="35"/>
        <v xml:space="preserve"> </v>
      </c>
      <c r="BF113" s="28" t="str">
        <f t="shared" si="35"/>
        <v xml:space="preserve"> </v>
      </c>
      <c r="BG113" s="28" t="str">
        <f t="shared" si="34"/>
        <v xml:space="preserve"> </v>
      </c>
      <c r="BH113" s="28" t="str">
        <f t="shared" si="30"/>
        <v xml:space="preserve"> </v>
      </c>
      <c r="BI113" s="28" t="str">
        <f t="shared" si="30"/>
        <v xml:space="preserve"> </v>
      </c>
      <c r="BJ113" s="28" t="str">
        <f t="shared" si="30"/>
        <v xml:space="preserve"> </v>
      </c>
      <c r="BK113" s="28" t="str">
        <f t="shared" si="30"/>
        <v xml:space="preserve"> </v>
      </c>
      <c r="BL113" s="28" t="str">
        <f t="shared" si="30"/>
        <v xml:space="preserve"> </v>
      </c>
      <c r="BM113" s="28" t="str">
        <f t="shared" si="30"/>
        <v xml:space="preserve"> </v>
      </c>
      <c r="BN113" s="28" t="str">
        <f t="shared" si="30"/>
        <v xml:space="preserve"> </v>
      </c>
      <c r="BO113" s="500"/>
      <c r="BP113" s="28">
        <f t="shared" si="33"/>
        <v>2009</v>
      </c>
      <c r="BQ113" s="28">
        <f t="shared" si="33"/>
        <v>2009</v>
      </c>
      <c r="BR113" s="28" t="str">
        <f t="shared" si="33"/>
        <v xml:space="preserve"> </v>
      </c>
      <c r="BS113" s="28" t="str">
        <f t="shared" si="33"/>
        <v xml:space="preserve"> </v>
      </c>
      <c r="BT113" s="28" t="str">
        <f t="shared" si="33"/>
        <v xml:space="preserve"> </v>
      </c>
      <c r="BU113" s="28" t="str">
        <f t="shared" si="33"/>
        <v xml:space="preserve"> </v>
      </c>
      <c r="BV113" s="28" t="str">
        <f t="shared" si="33"/>
        <v xml:space="preserve"> </v>
      </c>
      <c r="BW113" s="28" t="str">
        <f t="shared" si="33"/>
        <v xml:space="preserve"> </v>
      </c>
      <c r="BX113" s="28" t="str">
        <f t="shared" si="32"/>
        <v xml:space="preserve"> </v>
      </c>
      <c r="BY113" s="28" t="str">
        <f t="shared" si="32"/>
        <v xml:space="preserve"> </v>
      </c>
      <c r="BZ113" s="28" t="str">
        <f t="shared" si="32"/>
        <v xml:space="preserve"> </v>
      </c>
      <c r="CA113" s="28" t="str">
        <f t="shared" si="32"/>
        <v xml:space="preserve"> </v>
      </c>
      <c r="CB113" s="28" t="str">
        <f t="shared" si="32"/>
        <v xml:space="preserve"> </v>
      </c>
      <c r="CC113" s="28" t="str">
        <f t="shared" si="28"/>
        <v xml:space="preserve"> </v>
      </c>
      <c r="CD113" s="28" t="str">
        <f t="shared" si="28"/>
        <v xml:space="preserve"> </v>
      </c>
      <c r="CE113" s="28" t="str">
        <f t="shared" si="28"/>
        <v xml:space="preserve"> </v>
      </c>
      <c r="CF113" s="28" t="str">
        <f t="shared" si="28"/>
        <v xml:space="preserve"> </v>
      </c>
      <c r="CG113" s="28" t="str">
        <f t="shared" si="28"/>
        <v xml:space="preserve"> </v>
      </c>
      <c r="CH113" s="28" t="str">
        <f t="shared" si="28"/>
        <v xml:space="preserve"> </v>
      </c>
      <c r="CI113" s="28" t="str">
        <f t="shared" si="31"/>
        <v xml:space="preserve"> </v>
      </c>
      <c r="CJ113" s="28" t="str">
        <f t="shared" si="31"/>
        <v xml:space="preserve"> </v>
      </c>
      <c r="CK113" s="28" t="str">
        <f t="shared" si="31"/>
        <v xml:space="preserve"> </v>
      </c>
      <c r="CL113" s="28" t="str">
        <f t="shared" si="31"/>
        <v xml:space="preserve"> </v>
      </c>
      <c r="CM113" s="28" t="str">
        <f t="shared" si="31"/>
        <v xml:space="preserve"> </v>
      </c>
      <c r="CN113" s="28" t="str">
        <f t="shared" si="31"/>
        <v xml:space="preserve"> </v>
      </c>
      <c r="CO113" s="28" t="str">
        <f t="shared" si="31"/>
        <v xml:space="preserve"> </v>
      </c>
      <c r="CP113" s="28" t="str">
        <f t="shared" si="31"/>
        <v xml:space="preserve"> </v>
      </c>
      <c r="CQ113" s="28" t="str">
        <f t="shared" si="31"/>
        <v xml:space="preserve"> </v>
      </c>
      <c r="CR113" s="28" t="str">
        <f t="shared" si="31"/>
        <v xml:space="preserve"> </v>
      </c>
      <c r="CS113" s="28" t="str">
        <f t="shared" si="31"/>
        <v xml:space="preserve"> </v>
      </c>
      <c r="CT113" s="28" t="str">
        <f t="shared" si="31"/>
        <v xml:space="preserve"> </v>
      </c>
      <c r="CU113" s="500"/>
    </row>
    <row r="114" spans="1:99">
      <c r="A114" s="4">
        <v>2010</v>
      </c>
      <c r="B114" s="9">
        <f>'NEW SNOW'!B133</f>
        <v>0</v>
      </c>
      <c r="C114" s="9">
        <f>'NEW SNOW'!C133</f>
        <v>0.4</v>
      </c>
      <c r="D114" s="9" t="str">
        <f>'NEW SNOW'!D133</f>
        <v>T</v>
      </c>
      <c r="E114" s="9">
        <f>'NEW SNOW'!E133</f>
        <v>0</v>
      </c>
      <c r="F114" s="9">
        <f>'NEW SNOW'!F133</f>
        <v>0</v>
      </c>
      <c r="G114" s="9">
        <f>'NEW SNOW'!G133</f>
        <v>0</v>
      </c>
      <c r="H114" s="9">
        <f>'NEW SNOW'!H133</f>
        <v>0</v>
      </c>
      <c r="I114" s="9">
        <f>'NEW SNOW'!I133</f>
        <v>0</v>
      </c>
      <c r="J114" s="9">
        <f>'NEW SNOW'!J133</f>
        <v>0</v>
      </c>
      <c r="K114" s="9">
        <f>'NEW SNOW'!K133</f>
        <v>0</v>
      </c>
      <c r="L114" s="9">
        <f>'NEW SNOW'!L133</f>
        <v>0</v>
      </c>
      <c r="M114" s="9">
        <f>'NEW SNOW'!M133</f>
        <v>0</v>
      </c>
      <c r="N114" s="9">
        <f>'NEW SNOW'!N133</f>
        <v>0</v>
      </c>
      <c r="O114" s="9">
        <f>'NEW SNOW'!O133</f>
        <v>0</v>
      </c>
      <c r="P114" s="9">
        <f>'NEW SNOW'!P133</f>
        <v>0</v>
      </c>
      <c r="Q114" s="9">
        <f>'NEW SNOW'!Q133</f>
        <v>0</v>
      </c>
      <c r="R114" s="9">
        <f>'NEW SNOW'!R133</f>
        <v>0</v>
      </c>
      <c r="S114" s="9">
        <f>'NEW SNOW'!S133</f>
        <v>0</v>
      </c>
      <c r="T114" s="9">
        <f>'NEW SNOW'!T133</f>
        <v>0</v>
      </c>
      <c r="U114" s="9">
        <f>'NEW SNOW'!U133</f>
        <v>0</v>
      </c>
      <c r="V114" s="9">
        <f>'NEW SNOW'!V133</f>
        <v>0</v>
      </c>
      <c r="W114" s="9">
        <f>'NEW SNOW'!W133</f>
        <v>0</v>
      </c>
      <c r="X114" s="9">
        <f>'NEW SNOW'!X133</f>
        <v>0</v>
      </c>
      <c r="Y114" s="9">
        <f>'NEW SNOW'!Y133</f>
        <v>0</v>
      </c>
      <c r="Z114" s="9">
        <f>'NEW SNOW'!Z133</f>
        <v>0</v>
      </c>
      <c r="AA114" s="9">
        <f>'NEW SNOW'!AA133</f>
        <v>0</v>
      </c>
      <c r="AB114" s="9">
        <f>'NEW SNOW'!AB133</f>
        <v>0</v>
      </c>
      <c r="AC114" s="9">
        <f>'NEW SNOW'!AC133</f>
        <v>0</v>
      </c>
      <c r="AD114" s="9">
        <f>'NEW SNOW'!AD133</f>
        <v>0</v>
      </c>
      <c r="AE114" s="9">
        <f>'NEW SNOW'!AE133</f>
        <v>0</v>
      </c>
      <c r="AF114" s="9">
        <f>'NEW SNOW'!AF133</f>
        <v>0</v>
      </c>
      <c r="AI114" s="4">
        <v>2010</v>
      </c>
      <c r="AJ114" s="28" t="str">
        <f t="shared" si="27"/>
        <v xml:space="preserve"> </v>
      </c>
      <c r="AK114" s="28">
        <f t="shared" si="27"/>
        <v>0.4</v>
      </c>
      <c r="AL114" s="28" t="str">
        <f t="shared" si="27"/>
        <v xml:space="preserve"> </v>
      </c>
      <c r="AM114" s="28" t="str">
        <f t="shared" si="27"/>
        <v xml:space="preserve"> </v>
      </c>
      <c r="AN114" s="28" t="str">
        <f t="shared" si="27"/>
        <v xml:space="preserve"> </v>
      </c>
      <c r="AO114" s="28" t="str">
        <f t="shared" si="27"/>
        <v xml:space="preserve"> </v>
      </c>
      <c r="AP114" s="28" t="str">
        <f t="shared" si="27"/>
        <v xml:space="preserve"> </v>
      </c>
      <c r="AQ114" s="28" t="str">
        <f t="shared" si="27"/>
        <v xml:space="preserve"> </v>
      </c>
      <c r="AR114" s="28" t="str">
        <f t="shared" si="27"/>
        <v xml:space="preserve"> </v>
      </c>
      <c r="AS114" s="28" t="str">
        <f t="shared" si="27"/>
        <v xml:space="preserve"> </v>
      </c>
      <c r="AT114" s="28" t="str">
        <f t="shared" si="27"/>
        <v xml:space="preserve"> </v>
      </c>
      <c r="AU114" s="28" t="str">
        <f t="shared" si="27"/>
        <v xml:space="preserve"> </v>
      </c>
      <c r="AV114" s="28" t="str">
        <f t="shared" si="27"/>
        <v xml:space="preserve"> </v>
      </c>
      <c r="AW114" s="28" t="str">
        <f t="shared" si="27"/>
        <v xml:space="preserve"> </v>
      </c>
      <c r="AX114" s="28" t="str">
        <f t="shared" si="35"/>
        <v xml:space="preserve"> </v>
      </c>
      <c r="AY114" s="28" t="str">
        <f t="shared" si="35"/>
        <v xml:space="preserve"> </v>
      </c>
      <c r="AZ114" s="28" t="str">
        <f t="shared" si="35"/>
        <v xml:space="preserve"> </v>
      </c>
      <c r="BA114" s="28" t="str">
        <f t="shared" si="35"/>
        <v xml:space="preserve"> </v>
      </c>
      <c r="BB114" s="28" t="str">
        <f t="shared" si="35"/>
        <v xml:space="preserve"> </v>
      </c>
      <c r="BC114" s="28" t="str">
        <f t="shared" si="35"/>
        <v xml:space="preserve"> </v>
      </c>
      <c r="BD114" s="28" t="str">
        <f t="shared" si="35"/>
        <v xml:space="preserve"> </v>
      </c>
      <c r="BE114" s="28" t="str">
        <f t="shared" si="35"/>
        <v xml:space="preserve"> </v>
      </c>
      <c r="BF114" s="28" t="str">
        <f t="shared" si="35"/>
        <v xml:space="preserve"> </v>
      </c>
      <c r="BG114" s="28" t="str">
        <f t="shared" si="34"/>
        <v xml:space="preserve"> </v>
      </c>
      <c r="BH114" s="28" t="str">
        <f t="shared" si="30"/>
        <v xml:space="preserve"> </v>
      </c>
      <c r="BI114" s="28" t="str">
        <f t="shared" si="30"/>
        <v xml:space="preserve"> </v>
      </c>
      <c r="BJ114" s="28" t="str">
        <f t="shared" si="30"/>
        <v xml:space="preserve"> </v>
      </c>
      <c r="BK114" s="28" t="str">
        <f t="shared" si="30"/>
        <v xml:space="preserve"> </v>
      </c>
      <c r="BL114" s="28" t="str">
        <f t="shared" si="30"/>
        <v xml:space="preserve"> </v>
      </c>
      <c r="BM114" s="28" t="str">
        <f t="shared" si="30"/>
        <v xml:space="preserve"> </v>
      </c>
      <c r="BN114" s="28" t="str">
        <f t="shared" si="30"/>
        <v xml:space="preserve"> </v>
      </c>
      <c r="BO114" s="500"/>
      <c r="BP114" s="28" t="str">
        <f t="shared" si="33"/>
        <v xml:space="preserve"> </v>
      </c>
      <c r="BQ114" s="28">
        <f t="shared" si="33"/>
        <v>2010</v>
      </c>
      <c r="BR114" s="28" t="str">
        <f t="shared" si="33"/>
        <v xml:space="preserve"> </v>
      </c>
      <c r="BS114" s="28" t="str">
        <f t="shared" si="33"/>
        <v xml:space="preserve"> </v>
      </c>
      <c r="BT114" s="28" t="str">
        <f t="shared" si="33"/>
        <v xml:space="preserve"> </v>
      </c>
      <c r="BU114" s="28" t="str">
        <f t="shared" si="33"/>
        <v xml:space="preserve"> </v>
      </c>
      <c r="BV114" s="28" t="str">
        <f t="shared" si="33"/>
        <v xml:space="preserve"> </v>
      </c>
      <c r="BW114" s="28" t="str">
        <f t="shared" si="33"/>
        <v xml:space="preserve"> </v>
      </c>
      <c r="BX114" s="28" t="str">
        <f t="shared" si="32"/>
        <v xml:space="preserve"> </v>
      </c>
      <c r="BY114" s="28" t="str">
        <f t="shared" si="32"/>
        <v xml:space="preserve"> </v>
      </c>
      <c r="BZ114" s="28" t="str">
        <f t="shared" si="32"/>
        <v xml:space="preserve"> </v>
      </c>
      <c r="CA114" s="28" t="str">
        <f t="shared" si="32"/>
        <v xml:space="preserve"> </v>
      </c>
      <c r="CB114" s="28" t="str">
        <f t="shared" si="32"/>
        <v xml:space="preserve"> </v>
      </c>
      <c r="CC114" s="28" t="str">
        <f t="shared" si="28"/>
        <v xml:space="preserve"> </v>
      </c>
      <c r="CD114" s="28" t="str">
        <f t="shared" si="28"/>
        <v xml:space="preserve"> </v>
      </c>
      <c r="CE114" s="28" t="str">
        <f t="shared" si="28"/>
        <v xml:space="preserve"> </v>
      </c>
      <c r="CF114" s="28" t="str">
        <f t="shared" si="28"/>
        <v xml:space="preserve"> </v>
      </c>
      <c r="CG114" s="28" t="str">
        <f t="shared" si="28"/>
        <v xml:space="preserve"> </v>
      </c>
      <c r="CH114" s="28" t="str">
        <f t="shared" si="28"/>
        <v xml:space="preserve"> </v>
      </c>
      <c r="CI114" s="28" t="str">
        <f t="shared" si="31"/>
        <v xml:space="preserve"> </v>
      </c>
      <c r="CJ114" s="28" t="str">
        <f t="shared" si="31"/>
        <v xml:space="preserve"> </v>
      </c>
      <c r="CK114" s="28" t="str">
        <f t="shared" si="31"/>
        <v xml:space="preserve"> </v>
      </c>
      <c r="CL114" s="28" t="str">
        <f t="shared" si="31"/>
        <v xml:space="preserve"> </v>
      </c>
      <c r="CM114" s="28" t="str">
        <f t="shared" si="31"/>
        <v xml:space="preserve"> </v>
      </c>
      <c r="CN114" s="28" t="str">
        <f t="shared" si="31"/>
        <v xml:space="preserve"> </v>
      </c>
      <c r="CO114" s="28" t="str">
        <f t="shared" si="31"/>
        <v xml:space="preserve"> </v>
      </c>
      <c r="CP114" s="28" t="str">
        <f t="shared" si="31"/>
        <v xml:space="preserve"> </v>
      </c>
      <c r="CQ114" s="28" t="str">
        <f t="shared" si="31"/>
        <v xml:space="preserve"> </v>
      </c>
      <c r="CR114" s="28" t="str">
        <f t="shared" si="31"/>
        <v xml:space="preserve"> </v>
      </c>
      <c r="CS114" s="28" t="str">
        <f t="shared" si="31"/>
        <v xml:space="preserve"> </v>
      </c>
      <c r="CT114" s="28" t="str">
        <f t="shared" si="31"/>
        <v xml:space="preserve"> </v>
      </c>
      <c r="CU114" s="500"/>
    </row>
    <row r="115" spans="1:99">
      <c r="A115" s="4">
        <v>2011</v>
      </c>
      <c r="B115" s="9">
        <f>'NEW SNOW'!B134</f>
        <v>0</v>
      </c>
      <c r="C115" s="9">
        <f>'NEW SNOW'!C134</f>
        <v>0</v>
      </c>
      <c r="D115" s="9">
        <f>'NEW SNOW'!D134</f>
        <v>0</v>
      </c>
      <c r="E115" s="9">
        <f>'NEW SNOW'!E134</f>
        <v>0</v>
      </c>
      <c r="F115" s="9">
        <f>'NEW SNOW'!F134</f>
        <v>0</v>
      </c>
      <c r="G115" s="9">
        <f>'NEW SNOW'!G134</f>
        <v>0</v>
      </c>
      <c r="H115" s="9">
        <f>'NEW SNOW'!H134</f>
        <v>0</v>
      </c>
      <c r="I115" s="9">
        <f>'NEW SNOW'!I134</f>
        <v>0</v>
      </c>
      <c r="J115" s="9">
        <f>'NEW SNOW'!J134</f>
        <v>0</v>
      </c>
      <c r="K115" s="9">
        <f>'NEW SNOW'!K134</f>
        <v>0</v>
      </c>
      <c r="L115" s="9">
        <f>'NEW SNOW'!L134</f>
        <v>0</v>
      </c>
      <c r="M115" s="9">
        <f>'NEW SNOW'!M134</f>
        <v>0</v>
      </c>
      <c r="N115" s="9">
        <f>'NEW SNOW'!N134</f>
        <v>0</v>
      </c>
      <c r="O115" s="9">
        <f>'NEW SNOW'!O134</f>
        <v>0</v>
      </c>
      <c r="P115" s="9">
        <f>'NEW SNOW'!P134</f>
        <v>0</v>
      </c>
      <c r="Q115" s="9">
        <f>'NEW SNOW'!Q134</f>
        <v>0</v>
      </c>
      <c r="R115" s="9">
        <f>'NEW SNOW'!R134</f>
        <v>0</v>
      </c>
      <c r="S115" s="9">
        <f>'NEW SNOW'!S134</f>
        <v>0</v>
      </c>
      <c r="T115" s="9">
        <f>'NEW SNOW'!T134</f>
        <v>0</v>
      </c>
      <c r="U115" s="9">
        <f>'NEW SNOW'!U134</f>
        <v>0</v>
      </c>
      <c r="V115" s="9">
        <f>'NEW SNOW'!V134</f>
        <v>0</v>
      </c>
      <c r="W115" s="9">
        <f>'NEW SNOW'!W134</f>
        <v>0</v>
      </c>
      <c r="X115" s="9">
        <f>'NEW SNOW'!X134</f>
        <v>0</v>
      </c>
      <c r="Y115" s="9">
        <f>'NEW SNOW'!Y134</f>
        <v>0</v>
      </c>
      <c r="Z115" s="9">
        <f>'NEW SNOW'!Z134</f>
        <v>0</v>
      </c>
      <c r="AA115" s="9">
        <f>'NEW SNOW'!AA134</f>
        <v>0</v>
      </c>
      <c r="AB115" s="9" t="str">
        <f>'NEW SNOW'!AB134</f>
        <v>T</v>
      </c>
      <c r="AC115" s="9">
        <f>'NEW SNOW'!AC134</f>
        <v>0</v>
      </c>
      <c r="AD115" s="9">
        <f>'NEW SNOW'!AD134</f>
        <v>0</v>
      </c>
      <c r="AE115" s="9">
        <f>'NEW SNOW'!AE134</f>
        <v>0</v>
      </c>
      <c r="AF115" s="9">
        <f>'NEW SNOW'!AF134</f>
        <v>0</v>
      </c>
      <c r="AI115" s="4">
        <v>2011</v>
      </c>
      <c r="AJ115" s="28" t="str">
        <f t="shared" si="27"/>
        <v xml:space="preserve"> </v>
      </c>
      <c r="AK115" s="28" t="str">
        <f t="shared" si="27"/>
        <v xml:space="preserve"> </v>
      </c>
      <c r="AL115" s="28" t="str">
        <f t="shared" si="27"/>
        <v xml:space="preserve"> </v>
      </c>
      <c r="AM115" s="28" t="str">
        <f t="shared" ref="AM115:AW118" si="36">IF(OR(E115="T",E115=0,E115="M",E115="TR" ), " ", E115)</f>
        <v xml:space="preserve"> </v>
      </c>
      <c r="AN115" s="28" t="str">
        <f t="shared" si="36"/>
        <v xml:space="preserve"> </v>
      </c>
      <c r="AO115" s="28" t="str">
        <f t="shared" si="36"/>
        <v xml:space="preserve"> </v>
      </c>
      <c r="AP115" s="28" t="str">
        <f t="shared" si="36"/>
        <v xml:space="preserve"> </v>
      </c>
      <c r="AQ115" s="28" t="str">
        <f t="shared" si="36"/>
        <v xml:space="preserve"> </v>
      </c>
      <c r="AR115" s="28" t="str">
        <f t="shared" si="36"/>
        <v xml:space="preserve"> </v>
      </c>
      <c r="AS115" s="28" t="str">
        <f t="shared" si="36"/>
        <v xml:space="preserve"> </v>
      </c>
      <c r="AT115" s="28" t="str">
        <f t="shared" si="36"/>
        <v xml:space="preserve"> </v>
      </c>
      <c r="AU115" s="28" t="str">
        <f t="shared" si="36"/>
        <v xml:space="preserve"> </v>
      </c>
      <c r="AV115" s="28" t="str">
        <f t="shared" si="36"/>
        <v xml:space="preserve"> </v>
      </c>
      <c r="AW115" s="28" t="str">
        <f t="shared" si="36"/>
        <v xml:space="preserve"> </v>
      </c>
      <c r="AX115" s="28" t="str">
        <f t="shared" si="35"/>
        <v xml:space="preserve"> </v>
      </c>
      <c r="AY115" s="28" t="str">
        <f t="shared" si="35"/>
        <v xml:space="preserve"> </v>
      </c>
      <c r="AZ115" s="28" t="str">
        <f t="shared" si="35"/>
        <v xml:space="preserve"> </v>
      </c>
      <c r="BA115" s="28" t="str">
        <f t="shared" si="35"/>
        <v xml:space="preserve"> </v>
      </c>
      <c r="BB115" s="28" t="str">
        <f t="shared" si="35"/>
        <v xml:space="preserve"> </v>
      </c>
      <c r="BC115" s="28" t="str">
        <f t="shared" si="35"/>
        <v xml:space="preserve"> </v>
      </c>
      <c r="BD115" s="28" t="str">
        <f t="shared" si="35"/>
        <v xml:space="preserve"> </v>
      </c>
      <c r="BE115" s="28" t="str">
        <f t="shared" si="35"/>
        <v xml:space="preserve"> </v>
      </c>
      <c r="BF115" s="28" t="str">
        <f t="shared" si="35"/>
        <v xml:space="preserve"> </v>
      </c>
      <c r="BG115" s="28" t="str">
        <f t="shared" si="34"/>
        <v xml:space="preserve"> </v>
      </c>
      <c r="BH115" s="28" t="str">
        <f t="shared" si="30"/>
        <v xml:space="preserve"> </v>
      </c>
      <c r="BI115" s="28" t="str">
        <f t="shared" si="30"/>
        <v xml:space="preserve"> </v>
      </c>
      <c r="BJ115" s="28" t="str">
        <f t="shared" si="30"/>
        <v xml:space="preserve"> </v>
      </c>
      <c r="BK115" s="28" t="str">
        <f t="shared" si="30"/>
        <v xml:space="preserve"> </v>
      </c>
      <c r="BL115" s="28" t="str">
        <f t="shared" si="30"/>
        <v xml:space="preserve"> </v>
      </c>
      <c r="BM115" s="28" t="str">
        <f t="shared" si="30"/>
        <v xml:space="preserve"> </v>
      </c>
      <c r="BN115" s="28" t="str">
        <f t="shared" si="30"/>
        <v xml:space="preserve"> </v>
      </c>
      <c r="BO115" s="500"/>
      <c r="BP115" s="28" t="str">
        <f t="shared" si="33"/>
        <v xml:space="preserve"> </v>
      </c>
      <c r="BQ115" s="28" t="str">
        <f t="shared" si="33"/>
        <v xml:space="preserve"> </v>
      </c>
      <c r="BR115" s="28" t="str">
        <f t="shared" si="33"/>
        <v xml:space="preserve"> </v>
      </c>
      <c r="BS115" s="28" t="str">
        <f t="shared" si="33"/>
        <v xml:space="preserve"> </v>
      </c>
      <c r="BT115" s="28" t="str">
        <f t="shared" si="33"/>
        <v xml:space="preserve"> </v>
      </c>
      <c r="BU115" s="28" t="str">
        <f t="shared" si="33"/>
        <v xml:space="preserve"> </v>
      </c>
      <c r="BV115" s="28" t="str">
        <f t="shared" si="33"/>
        <v xml:space="preserve"> </v>
      </c>
      <c r="BW115" s="28" t="str">
        <f t="shared" si="33"/>
        <v xml:space="preserve"> </v>
      </c>
      <c r="BX115" s="28" t="str">
        <f t="shared" si="32"/>
        <v xml:space="preserve"> </v>
      </c>
      <c r="BY115" s="28" t="str">
        <f t="shared" si="32"/>
        <v xml:space="preserve"> </v>
      </c>
      <c r="BZ115" s="28" t="str">
        <f t="shared" si="32"/>
        <v xml:space="preserve"> </v>
      </c>
      <c r="CA115" s="28" t="str">
        <f t="shared" si="32"/>
        <v xml:space="preserve"> </v>
      </c>
      <c r="CB115" s="28" t="str">
        <f t="shared" si="32"/>
        <v xml:space="preserve"> </v>
      </c>
      <c r="CC115" s="28" t="str">
        <f t="shared" si="28"/>
        <v xml:space="preserve"> </v>
      </c>
      <c r="CD115" s="28" t="str">
        <f t="shared" si="28"/>
        <v xml:space="preserve"> </v>
      </c>
      <c r="CE115" s="28" t="str">
        <f t="shared" si="28"/>
        <v xml:space="preserve"> </v>
      </c>
      <c r="CF115" s="28" t="str">
        <f t="shared" si="28"/>
        <v xml:space="preserve"> </v>
      </c>
      <c r="CG115" s="28" t="str">
        <f t="shared" si="28"/>
        <v xml:space="preserve"> </v>
      </c>
      <c r="CH115" s="28" t="str">
        <f t="shared" si="28"/>
        <v xml:space="preserve"> </v>
      </c>
      <c r="CI115" s="28" t="str">
        <f t="shared" si="31"/>
        <v xml:space="preserve"> </v>
      </c>
      <c r="CJ115" s="28" t="str">
        <f t="shared" si="31"/>
        <v xml:space="preserve"> </v>
      </c>
      <c r="CK115" s="28" t="str">
        <f t="shared" si="31"/>
        <v xml:space="preserve"> </v>
      </c>
      <c r="CL115" s="28" t="str">
        <f t="shared" si="31"/>
        <v xml:space="preserve"> </v>
      </c>
      <c r="CM115" s="28" t="str">
        <f t="shared" si="31"/>
        <v xml:space="preserve"> </v>
      </c>
      <c r="CN115" s="28" t="str">
        <f t="shared" si="31"/>
        <v xml:space="preserve"> </v>
      </c>
      <c r="CO115" s="28" t="str">
        <f t="shared" si="31"/>
        <v xml:space="preserve"> </v>
      </c>
      <c r="CP115" s="28" t="str">
        <f t="shared" si="31"/>
        <v xml:space="preserve"> </v>
      </c>
      <c r="CQ115" s="28" t="str">
        <f t="shared" si="31"/>
        <v xml:space="preserve"> </v>
      </c>
      <c r="CR115" s="28" t="str">
        <f t="shared" si="31"/>
        <v xml:space="preserve"> </v>
      </c>
      <c r="CS115" s="28" t="str">
        <f t="shared" si="31"/>
        <v xml:space="preserve"> </v>
      </c>
      <c r="CT115" s="28" t="str">
        <f t="shared" si="31"/>
        <v xml:space="preserve"> </v>
      </c>
      <c r="CU115" s="500"/>
    </row>
    <row r="116" spans="1:99">
      <c r="A116" s="4">
        <v>2012</v>
      </c>
      <c r="B116" s="9">
        <f>'NEW SNOW'!B135</f>
        <v>0</v>
      </c>
      <c r="C116" s="9">
        <f>'NEW SNOW'!C135</f>
        <v>0</v>
      </c>
      <c r="D116" s="9">
        <f>'NEW SNOW'!D135</f>
        <v>0</v>
      </c>
      <c r="E116" s="9">
        <f>'NEW SNOW'!E135</f>
        <v>0</v>
      </c>
      <c r="F116" s="9">
        <f>'NEW SNOW'!F135</f>
        <v>0.5</v>
      </c>
      <c r="G116" s="9">
        <f>'NEW SNOW'!G135</f>
        <v>0</v>
      </c>
      <c r="H116" s="9">
        <f>'NEW SNOW'!H135</f>
        <v>0</v>
      </c>
      <c r="I116" s="9">
        <f>'NEW SNOW'!I135</f>
        <v>0</v>
      </c>
      <c r="J116" s="9">
        <f>'NEW SNOW'!J135</f>
        <v>0</v>
      </c>
      <c r="K116" s="9">
        <f>'NEW SNOW'!K135</f>
        <v>0</v>
      </c>
      <c r="L116" s="9">
        <f>'NEW SNOW'!L135</f>
        <v>0</v>
      </c>
      <c r="M116" s="9">
        <f>'NEW SNOW'!M135</f>
        <v>0</v>
      </c>
      <c r="N116" s="9">
        <f>'NEW SNOW'!N135</f>
        <v>0</v>
      </c>
      <c r="O116" s="9">
        <f>'NEW SNOW'!O135</f>
        <v>0</v>
      </c>
      <c r="P116" s="9">
        <f>'NEW SNOW'!P135</f>
        <v>0</v>
      </c>
      <c r="Q116" s="9">
        <f>'NEW SNOW'!Q135</f>
        <v>0</v>
      </c>
      <c r="R116" s="9">
        <f>'NEW SNOW'!R135</f>
        <v>0</v>
      </c>
      <c r="S116" s="9">
        <f>'NEW SNOW'!S135</f>
        <v>0</v>
      </c>
      <c r="T116" s="9">
        <f>'NEW SNOW'!T135</f>
        <v>0</v>
      </c>
      <c r="U116" s="9">
        <f>'NEW SNOW'!U135</f>
        <v>0</v>
      </c>
      <c r="V116" s="9" t="str">
        <f>'NEW SNOW'!V135</f>
        <v>T</v>
      </c>
      <c r="W116" s="9">
        <f>'NEW SNOW'!W135</f>
        <v>0</v>
      </c>
      <c r="X116" s="9">
        <f>'NEW SNOW'!X135</f>
        <v>0</v>
      </c>
      <c r="Y116" s="9">
        <f>'NEW SNOW'!Y135</f>
        <v>0</v>
      </c>
      <c r="Z116" s="9">
        <f>'NEW SNOW'!Z135</f>
        <v>0</v>
      </c>
      <c r="AA116" s="9">
        <f>'NEW SNOW'!AA135</f>
        <v>0</v>
      </c>
      <c r="AB116" s="9">
        <f>'NEW SNOW'!AB135</f>
        <v>0</v>
      </c>
      <c r="AC116" s="9">
        <f>'NEW SNOW'!AC135</f>
        <v>0</v>
      </c>
      <c r="AD116" s="9">
        <f>'NEW SNOW'!AD135</f>
        <v>0</v>
      </c>
      <c r="AE116" s="9">
        <f>'NEW SNOW'!AE135</f>
        <v>0</v>
      </c>
      <c r="AF116" s="9">
        <f>'NEW SNOW'!AF135</f>
        <v>0</v>
      </c>
      <c r="AI116" s="4">
        <v>2012</v>
      </c>
      <c r="AJ116" s="28" t="str">
        <f t="shared" ref="AJ116:AL118" si="37">IF(OR(B116="T",B116=0,B116="M",B116="TR" ), " ", B116)</f>
        <v xml:space="preserve"> </v>
      </c>
      <c r="AK116" s="28" t="str">
        <f t="shared" si="37"/>
        <v xml:space="preserve"> </v>
      </c>
      <c r="AL116" s="28" t="str">
        <f t="shared" si="37"/>
        <v xml:space="preserve"> </v>
      </c>
      <c r="AM116" s="28" t="str">
        <f t="shared" si="36"/>
        <v xml:space="preserve"> </v>
      </c>
      <c r="AN116" s="28">
        <f t="shared" si="36"/>
        <v>0.5</v>
      </c>
      <c r="AO116" s="28" t="str">
        <f t="shared" si="36"/>
        <v xml:space="preserve"> </v>
      </c>
      <c r="AP116" s="28" t="str">
        <f t="shared" si="36"/>
        <v xml:space="preserve"> </v>
      </c>
      <c r="AQ116" s="28" t="str">
        <f t="shared" si="36"/>
        <v xml:space="preserve"> </v>
      </c>
      <c r="AR116" s="28" t="str">
        <f t="shared" si="36"/>
        <v xml:space="preserve"> </v>
      </c>
      <c r="AS116" s="28" t="str">
        <f t="shared" si="36"/>
        <v xml:space="preserve"> </v>
      </c>
      <c r="AT116" s="28" t="str">
        <f t="shared" si="36"/>
        <v xml:space="preserve"> </v>
      </c>
      <c r="AU116" s="28" t="str">
        <f t="shared" si="36"/>
        <v xml:space="preserve"> </v>
      </c>
      <c r="AV116" s="28" t="str">
        <f t="shared" si="36"/>
        <v xml:space="preserve"> </v>
      </c>
      <c r="AW116" s="28" t="str">
        <f t="shared" si="36"/>
        <v xml:space="preserve"> </v>
      </c>
      <c r="AX116" s="28" t="str">
        <f t="shared" si="35"/>
        <v xml:space="preserve"> </v>
      </c>
      <c r="AY116" s="28" t="str">
        <f t="shared" si="35"/>
        <v xml:space="preserve"> </v>
      </c>
      <c r="AZ116" s="28" t="str">
        <f t="shared" si="35"/>
        <v xml:space="preserve"> </v>
      </c>
      <c r="BA116" s="28" t="str">
        <f t="shared" si="35"/>
        <v xml:space="preserve"> </v>
      </c>
      <c r="BB116" s="28" t="str">
        <f t="shared" si="35"/>
        <v xml:space="preserve"> </v>
      </c>
      <c r="BC116" s="28" t="str">
        <f t="shared" si="35"/>
        <v xml:space="preserve"> </v>
      </c>
      <c r="BD116" s="28" t="str">
        <f t="shared" si="35"/>
        <v xml:space="preserve"> </v>
      </c>
      <c r="BE116" s="28" t="str">
        <f t="shared" si="35"/>
        <v xml:space="preserve"> </v>
      </c>
      <c r="BF116" s="28" t="str">
        <f t="shared" si="35"/>
        <v xml:space="preserve"> </v>
      </c>
      <c r="BG116" s="28" t="str">
        <f t="shared" si="34"/>
        <v xml:space="preserve"> </v>
      </c>
      <c r="BH116" s="28" t="str">
        <f t="shared" si="30"/>
        <v xml:space="preserve"> </v>
      </c>
      <c r="BI116" s="28" t="str">
        <f t="shared" si="30"/>
        <v xml:space="preserve"> </v>
      </c>
      <c r="BJ116" s="28" t="str">
        <f t="shared" si="30"/>
        <v xml:space="preserve"> </v>
      </c>
      <c r="BK116" s="28" t="str">
        <f t="shared" si="30"/>
        <v xml:space="preserve"> </v>
      </c>
      <c r="BL116" s="28" t="str">
        <f t="shared" si="30"/>
        <v xml:space="preserve"> </v>
      </c>
      <c r="BM116" s="28" t="str">
        <f t="shared" si="30"/>
        <v xml:space="preserve"> </v>
      </c>
      <c r="BN116" s="28" t="str">
        <f t="shared" si="30"/>
        <v xml:space="preserve"> </v>
      </c>
      <c r="BO116" s="500"/>
      <c r="BP116" s="28" t="str">
        <f t="shared" si="33"/>
        <v xml:space="preserve"> </v>
      </c>
      <c r="BQ116" s="28" t="str">
        <f t="shared" si="33"/>
        <v xml:space="preserve"> </v>
      </c>
      <c r="BR116" s="28" t="str">
        <f t="shared" si="33"/>
        <v xml:space="preserve"> </v>
      </c>
      <c r="BS116" s="28" t="str">
        <f t="shared" si="33"/>
        <v xml:space="preserve"> </v>
      </c>
      <c r="BT116" s="28">
        <f t="shared" si="33"/>
        <v>2012</v>
      </c>
      <c r="BU116" s="28" t="str">
        <f t="shared" si="33"/>
        <v xml:space="preserve"> </v>
      </c>
      <c r="BV116" s="28" t="str">
        <f t="shared" si="33"/>
        <v xml:space="preserve"> </v>
      </c>
      <c r="BW116" s="28" t="str">
        <f t="shared" si="33"/>
        <v xml:space="preserve"> </v>
      </c>
      <c r="BX116" s="28" t="str">
        <f t="shared" si="32"/>
        <v xml:space="preserve"> </v>
      </c>
      <c r="BY116" s="28" t="str">
        <f t="shared" si="32"/>
        <v xml:space="preserve"> </v>
      </c>
      <c r="BZ116" s="28" t="str">
        <f t="shared" si="32"/>
        <v xml:space="preserve"> </v>
      </c>
      <c r="CA116" s="28" t="str">
        <f t="shared" si="32"/>
        <v xml:space="preserve"> </v>
      </c>
      <c r="CB116" s="28" t="str">
        <f t="shared" si="32"/>
        <v xml:space="preserve"> </v>
      </c>
      <c r="CC116" s="28" t="str">
        <f t="shared" si="32"/>
        <v xml:space="preserve"> </v>
      </c>
      <c r="CD116" s="28" t="str">
        <f t="shared" si="32"/>
        <v xml:space="preserve"> </v>
      </c>
      <c r="CE116" s="28" t="str">
        <f t="shared" si="32"/>
        <v xml:space="preserve"> </v>
      </c>
      <c r="CF116" s="28" t="str">
        <f t="shared" si="32"/>
        <v xml:space="preserve"> </v>
      </c>
      <c r="CG116" s="28" t="str">
        <f t="shared" si="32"/>
        <v xml:space="preserve"> </v>
      </c>
      <c r="CH116" s="28" t="str">
        <f t="shared" si="32"/>
        <v xml:space="preserve"> </v>
      </c>
      <c r="CI116" s="28" t="str">
        <f t="shared" si="31"/>
        <v xml:space="preserve"> </v>
      </c>
      <c r="CJ116" s="28" t="str">
        <f t="shared" si="31"/>
        <v xml:space="preserve"> </v>
      </c>
      <c r="CK116" s="28" t="str">
        <f t="shared" si="31"/>
        <v xml:space="preserve"> </v>
      </c>
      <c r="CL116" s="28" t="str">
        <f t="shared" si="31"/>
        <v xml:space="preserve"> </v>
      </c>
      <c r="CM116" s="28" t="str">
        <f t="shared" si="31"/>
        <v xml:space="preserve"> </v>
      </c>
      <c r="CN116" s="28" t="str">
        <f t="shared" si="31"/>
        <v xml:space="preserve"> </v>
      </c>
      <c r="CO116" s="28" t="str">
        <f t="shared" si="31"/>
        <v xml:space="preserve"> </v>
      </c>
      <c r="CP116" s="28" t="str">
        <f t="shared" si="31"/>
        <v xml:space="preserve"> </v>
      </c>
      <c r="CQ116" s="28" t="str">
        <f t="shared" si="31"/>
        <v xml:space="preserve"> </v>
      </c>
      <c r="CR116" s="28" t="str">
        <f t="shared" si="31"/>
        <v xml:space="preserve"> </v>
      </c>
      <c r="CS116" s="28" t="str">
        <f t="shared" si="31"/>
        <v xml:space="preserve"> </v>
      </c>
      <c r="CT116" s="28" t="str">
        <f t="shared" si="31"/>
        <v xml:space="preserve"> </v>
      </c>
      <c r="CU116" s="500"/>
    </row>
    <row r="117" spans="1:99">
      <c r="A117" s="4">
        <v>2013</v>
      </c>
      <c r="B117" s="9">
        <f>'NEW SNOW'!B136</f>
        <v>0</v>
      </c>
      <c r="C117" s="9">
        <f>'NEW SNOW'!C136</f>
        <v>0</v>
      </c>
      <c r="D117" s="9">
        <f>'NEW SNOW'!D136</f>
        <v>0</v>
      </c>
      <c r="E117" s="9">
        <f>'NEW SNOW'!E136</f>
        <v>0</v>
      </c>
      <c r="F117" s="9">
        <f>'NEW SNOW'!F136</f>
        <v>0</v>
      </c>
      <c r="G117" s="9">
        <f>'NEW SNOW'!G136</f>
        <v>1.5</v>
      </c>
      <c r="H117" s="9">
        <f>'NEW SNOW'!H136</f>
        <v>0</v>
      </c>
      <c r="I117" s="9">
        <f>'NEW SNOW'!I136</f>
        <v>0</v>
      </c>
      <c r="J117" s="9">
        <f>'NEW SNOW'!J136</f>
        <v>0</v>
      </c>
      <c r="K117" s="9">
        <f>'NEW SNOW'!K136</f>
        <v>0</v>
      </c>
      <c r="L117" s="9">
        <f>'NEW SNOW'!L136</f>
        <v>0</v>
      </c>
      <c r="M117" s="9">
        <f>'NEW SNOW'!M136</f>
        <v>0</v>
      </c>
      <c r="N117" s="9">
        <f>'NEW SNOW'!N136</f>
        <v>0</v>
      </c>
      <c r="O117" s="9">
        <f>'NEW SNOW'!O136</f>
        <v>0</v>
      </c>
      <c r="P117" s="9">
        <f>'NEW SNOW'!P136</f>
        <v>0</v>
      </c>
      <c r="Q117" s="9">
        <f>'NEW SNOW'!Q136</f>
        <v>0</v>
      </c>
      <c r="R117" s="9" t="str">
        <f>'NEW SNOW'!R136</f>
        <v>T</v>
      </c>
      <c r="S117" s="9" t="str">
        <f>'NEW SNOW'!S136</f>
        <v>T</v>
      </c>
      <c r="T117" s="9">
        <f>'NEW SNOW'!T136</f>
        <v>0</v>
      </c>
      <c r="U117" s="9">
        <f>'NEW SNOW'!U136</f>
        <v>0</v>
      </c>
      <c r="V117" s="9" t="str">
        <f>'NEW SNOW'!V136</f>
        <v>T</v>
      </c>
      <c r="W117" s="9">
        <f>'NEW SNOW'!W136</f>
        <v>0</v>
      </c>
      <c r="X117" s="9">
        <f>'NEW SNOW'!X136</f>
        <v>0</v>
      </c>
      <c r="Y117" s="9">
        <f>'NEW SNOW'!Y136</f>
        <v>3.8</v>
      </c>
      <c r="Z117" s="9">
        <f>'NEW SNOW'!Z136</f>
        <v>0.1</v>
      </c>
      <c r="AA117" s="9">
        <f>'NEW SNOW'!AA136</f>
        <v>0</v>
      </c>
      <c r="AB117" s="9">
        <f>'NEW SNOW'!AB136</f>
        <v>0</v>
      </c>
      <c r="AC117" s="9">
        <f>'NEW SNOW'!AC136</f>
        <v>0</v>
      </c>
      <c r="AD117" s="9">
        <f>'NEW SNOW'!AD136</f>
        <v>0</v>
      </c>
      <c r="AE117" s="9">
        <f>'NEW SNOW'!AE136</f>
        <v>0</v>
      </c>
      <c r="AF117" s="9">
        <f>'NEW SNOW'!AF136</f>
        <v>0</v>
      </c>
      <c r="AI117" s="4">
        <v>2013</v>
      </c>
      <c r="AJ117" s="28" t="str">
        <f t="shared" si="37"/>
        <v xml:space="preserve"> </v>
      </c>
      <c r="AK117" s="28" t="str">
        <f t="shared" si="37"/>
        <v xml:space="preserve"> </v>
      </c>
      <c r="AL117" s="28" t="str">
        <f t="shared" si="37"/>
        <v xml:space="preserve"> </v>
      </c>
      <c r="AM117" s="28" t="str">
        <f t="shared" si="36"/>
        <v xml:space="preserve"> </v>
      </c>
      <c r="AN117" s="28" t="str">
        <f t="shared" si="36"/>
        <v xml:space="preserve"> </v>
      </c>
      <c r="AO117" s="28">
        <f t="shared" si="36"/>
        <v>1.5</v>
      </c>
      <c r="AP117" s="28" t="str">
        <f t="shared" si="36"/>
        <v xml:space="preserve"> </v>
      </c>
      <c r="AQ117" s="28" t="str">
        <f t="shared" si="36"/>
        <v xml:space="preserve"> </v>
      </c>
      <c r="AR117" s="28" t="str">
        <f t="shared" si="36"/>
        <v xml:space="preserve"> </v>
      </c>
      <c r="AS117" s="28" t="str">
        <f t="shared" si="36"/>
        <v xml:space="preserve"> </v>
      </c>
      <c r="AT117" s="28" t="str">
        <f t="shared" si="36"/>
        <v xml:space="preserve"> </v>
      </c>
      <c r="AU117" s="28" t="str">
        <f t="shared" si="36"/>
        <v xml:space="preserve"> </v>
      </c>
      <c r="AV117" s="28" t="str">
        <f t="shared" si="36"/>
        <v xml:space="preserve"> </v>
      </c>
      <c r="AW117" s="28" t="str">
        <f t="shared" si="36"/>
        <v xml:space="preserve"> </v>
      </c>
      <c r="AX117" s="28" t="str">
        <f t="shared" si="35"/>
        <v xml:space="preserve"> </v>
      </c>
      <c r="AY117" s="28" t="str">
        <f t="shared" si="35"/>
        <v xml:space="preserve"> </v>
      </c>
      <c r="AZ117" s="28" t="str">
        <f t="shared" si="35"/>
        <v xml:space="preserve"> </v>
      </c>
      <c r="BA117" s="28" t="str">
        <f t="shared" si="35"/>
        <v xml:space="preserve"> </v>
      </c>
      <c r="BB117" s="28" t="str">
        <f t="shared" si="35"/>
        <v xml:space="preserve"> </v>
      </c>
      <c r="BC117" s="28" t="str">
        <f t="shared" si="35"/>
        <v xml:space="preserve"> </v>
      </c>
      <c r="BD117" s="28" t="str">
        <f t="shared" si="35"/>
        <v xml:space="preserve"> </v>
      </c>
      <c r="BE117" s="28" t="str">
        <f t="shared" si="35"/>
        <v xml:space="preserve"> </v>
      </c>
      <c r="BF117" s="28" t="str">
        <f t="shared" si="35"/>
        <v xml:space="preserve"> </v>
      </c>
      <c r="BG117" s="28">
        <f t="shared" si="34"/>
        <v>3.8</v>
      </c>
      <c r="BH117" s="28">
        <f t="shared" si="30"/>
        <v>0.1</v>
      </c>
      <c r="BI117" s="28" t="str">
        <f t="shared" si="30"/>
        <v xml:space="preserve"> </v>
      </c>
      <c r="BJ117" s="28" t="str">
        <f t="shared" si="30"/>
        <v xml:space="preserve"> </v>
      </c>
      <c r="BK117" s="28" t="str">
        <f t="shared" si="30"/>
        <v xml:space="preserve"> </v>
      </c>
      <c r="BL117" s="28" t="str">
        <f t="shared" si="30"/>
        <v xml:space="preserve"> </v>
      </c>
      <c r="BM117" s="28" t="str">
        <f t="shared" si="30"/>
        <v xml:space="preserve"> </v>
      </c>
      <c r="BN117" s="28" t="str">
        <f t="shared" si="30"/>
        <v xml:space="preserve"> </v>
      </c>
      <c r="BO117" s="500"/>
      <c r="BP117" s="28" t="str">
        <f t="shared" si="33"/>
        <v xml:space="preserve"> </v>
      </c>
      <c r="BQ117" s="28" t="str">
        <f t="shared" si="33"/>
        <v xml:space="preserve"> </v>
      </c>
      <c r="BR117" s="28" t="str">
        <f t="shared" si="33"/>
        <v xml:space="preserve"> </v>
      </c>
      <c r="BS117" s="28" t="str">
        <f t="shared" si="33"/>
        <v xml:space="preserve"> </v>
      </c>
      <c r="BT117" s="28" t="str">
        <f t="shared" si="33"/>
        <v xml:space="preserve"> </v>
      </c>
      <c r="BU117" s="28">
        <f t="shared" si="33"/>
        <v>2013</v>
      </c>
      <c r="BV117" s="28" t="str">
        <f t="shared" si="33"/>
        <v xml:space="preserve"> </v>
      </c>
      <c r="BW117" s="28" t="str">
        <f t="shared" si="33"/>
        <v xml:space="preserve"> </v>
      </c>
      <c r="BX117" s="28" t="str">
        <f t="shared" si="32"/>
        <v xml:space="preserve"> </v>
      </c>
      <c r="BY117" s="28" t="str">
        <f t="shared" si="32"/>
        <v xml:space="preserve"> </v>
      </c>
      <c r="BZ117" s="28" t="str">
        <f t="shared" si="32"/>
        <v xml:space="preserve"> </v>
      </c>
      <c r="CA117" s="28" t="str">
        <f t="shared" si="32"/>
        <v xml:space="preserve"> </v>
      </c>
      <c r="CB117" s="28" t="str">
        <f t="shared" si="32"/>
        <v xml:space="preserve"> </v>
      </c>
      <c r="CC117" s="28" t="str">
        <f t="shared" si="32"/>
        <v xml:space="preserve"> </v>
      </c>
      <c r="CD117" s="28" t="str">
        <f t="shared" si="32"/>
        <v xml:space="preserve"> </v>
      </c>
      <c r="CE117" s="28" t="str">
        <f t="shared" si="32"/>
        <v xml:space="preserve"> </v>
      </c>
      <c r="CF117" s="28" t="str">
        <f t="shared" si="32"/>
        <v xml:space="preserve"> </v>
      </c>
      <c r="CG117" s="28" t="str">
        <f t="shared" si="32"/>
        <v xml:space="preserve"> </v>
      </c>
      <c r="CH117" s="28" t="str">
        <f t="shared" si="32"/>
        <v xml:space="preserve"> </v>
      </c>
      <c r="CI117" s="28" t="str">
        <f t="shared" si="31"/>
        <v xml:space="preserve"> </v>
      </c>
      <c r="CJ117" s="28" t="str">
        <f t="shared" si="31"/>
        <v xml:space="preserve"> </v>
      </c>
      <c r="CK117" s="28" t="str">
        <f t="shared" si="31"/>
        <v xml:space="preserve"> </v>
      </c>
      <c r="CL117" s="28" t="str">
        <f t="shared" si="31"/>
        <v xml:space="preserve"> </v>
      </c>
      <c r="CM117" s="28">
        <f t="shared" si="31"/>
        <v>2013</v>
      </c>
      <c r="CN117" s="28">
        <f t="shared" si="31"/>
        <v>2013</v>
      </c>
      <c r="CO117" s="28" t="str">
        <f t="shared" si="31"/>
        <v xml:space="preserve"> </v>
      </c>
      <c r="CP117" s="28" t="str">
        <f t="shared" si="31"/>
        <v xml:space="preserve"> </v>
      </c>
      <c r="CQ117" s="28" t="str">
        <f t="shared" si="31"/>
        <v xml:space="preserve"> </v>
      </c>
      <c r="CR117" s="28" t="str">
        <f t="shared" si="31"/>
        <v xml:space="preserve"> </v>
      </c>
      <c r="CS117" s="28" t="str">
        <f t="shared" si="31"/>
        <v xml:space="preserve"> </v>
      </c>
      <c r="CT117" s="28" t="str">
        <f t="shared" si="31"/>
        <v xml:space="preserve"> </v>
      </c>
      <c r="CU117" s="500"/>
    </row>
    <row r="118" spans="1:99">
      <c r="A118" s="4">
        <v>2014</v>
      </c>
      <c r="B118" s="9">
        <f>'NEW SNOW'!B137</f>
        <v>0</v>
      </c>
      <c r="C118" s="9">
        <f>'NEW SNOW'!C137</f>
        <v>0</v>
      </c>
      <c r="D118" s="9">
        <f>'NEW SNOW'!D137</f>
        <v>3</v>
      </c>
      <c r="E118" s="9">
        <f>'NEW SNOW'!E137</f>
        <v>0</v>
      </c>
      <c r="F118" s="9">
        <f>'NEW SNOW'!F137</f>
        <v>0</v>
      </c>
      <c r="G118" s="9">
        <f>'NEW SNOW'!G137</f>
        <v>0</v>
      </c>
      <c r="H118" s="9" t="str">
        <f>'NEW SNOW'!H137</f>
        <v>T</v>
      </c>
      <c r="I118" s="9">
        <f>'NEW SNOW'!I137</f>
        <v>0</v>
      </c>
      <c r="J118" s="9">
        <f>'NEW SNOW'!J137</f>
        <v>0</v>
      </c>
      <c r="K118" s="9">
        <f>'NEW SNOW'!K137</f>
        <v>0</v>
      </c>
      <c r="L118" s="9">
        <f>'NEW SNOW'!L137</f>
        <v>0</v>
      </c>
      <c r="M118" s="9">
        <f>'NEW SNOW'!M137</f>
        <v>0</v>
      </c>
      <c r="N118" s="9">
        <f>'NEW SNOW'!N137</f>
        <v>0</v>
      </c>
      <c r="O118" s="9">
        <f>'NEW SNOW'!O137</f>
        <v>0</v>
      </c>
      <c r="P118" s="9" t="str">
        <f>'NEW SNOW'!P137</f>
        <v>T</v>
      </c>
      <c r="Q118" s="9">
        <f>'NEW SNOW'!Q137</f>
        <v>0.6</v>
      </c>
      <c r="R118" s="9">
        <f>'NEW SNOW'!R137</f>
        <v>0</v>
      </c>
      <c r="S118" s="9">
        <f>'NEW SNOW'!S137</f>
        <v>0</v>
      </c>
      <c r="T118" s="9">
        <f>'NEW SNOW'!T137</f>
        <v>0</v>
      </c>
      <c r="U118" s="9">
        <f>'NEW SNOW'!U137</f>
        <v>0</v>
      </c>
      <c r="V118" s="9">
        <f>'NEW SNOW'!V137</f>
        <v>0</v>
      </c>
      <c r="W118" s="9">
        <f>'NEW SNOW'!W137</f>
        <v>0</v>
      </c>
      <c r="X118" s="9">
        <f>'NEW SNOW'!X137</f>
        <v>0</v>
      </c>
      <c r="Y118" s="9">
        <f>'NEW SNOW'!Y137</f>
        <v>0</v>
      </c>
      <c r="Z118" s="9" t="str">
        <f>'NEW SNOW'!Z137</f>
        <v>T</v>
      </c>
      <c r="AA118" s="9">
        <f>'NEW SNOW'!AA137</f>
        <v>0</v>
      </c>
      <c r="AB118" s="9">
        <f>'NEW SNOW'!AB137</f>
        <v>0</v>
      </c>
      <c r="AC118" s="9">
        <f>'NEW SNOW'!AC137</f>
        <v>0</v>
      </c>
      <c r="AD118" s="9">
        <f>'NEW SNOW'!AD137</f>
        <v>0</v>
      </c>
      <c r="AE118" s="9">
        <f>'NEW SNOW'!AE137</f>
        <v>0</v>
      </c>
      <c r="AF118" s="9">
        <f>'NEW SNOW'!AF137</f>
        <v>0</v>
      </c>
      <c r="AI118" s="4">
        <v>2014</v>
      </c>
      <c r="AJ118" s="28" t="str">
        <f t="shared" si="37"/>
        <v xml:space="preserve"> </v>
      </c>
      <c r="AK118" s="28" t="str">
        <f t="shared" si="37"/>
        <v xml:space="preserve"> </v>
      </c>
      <c r="AL118" s="28">
        <f t="shared" si="37"/>
        <v>3</v>
      </c>
      <c r="AM118" s="28" t="str">
        <f t="shared" si="36"/>
        <v xml:space="preserve"> </v>
      </c>
      <c r="AN118" s="28" t="str">
        <f t="shared" si="36"/>
        <v xml:space="preserve"> </v>
      </c>
      <c r="AO118" s="28" t="str">
        <f t="shared" si="36"/>
        <v xml:space="preserve"> </v>
      </c>
      <c r="AP118" s="28" t="str">
        <f t="shared" si="36"/>
        <v xml:space="preserve"> </v>
      </c>
      <c r="AQ118" s="28" t="str">
        <f t="shared" si="36"/>
        <v xml:space="preserve"> </v>
      </c>
      <c r="AR118" s="28" t="str">
        <f t="shared" si="36"/>
        <v xml:space="preserve"> </v>
      </c>
      <c r="AS118" s="28" t="str">
        <f t="shared" si="36"/>
        <v xml:space="preserve"> </v>
      </c>
      <c r="AT118" s="28" t="str">
        <f t="shared" si="36"/>
        <v xml:space="preserve"> </v>
      </c>
      <c r="AU118" s="28" t="str">
        <f t="shared" si="36"/>
        <v xml:space="preserve"> </v>
      </c>
      <c r="AV118" s="28" t="str">
        <f t="shared" si="36"/>
        <v xml:space="preserve"> </v>
      </c>
      <c r="AW118" s="28" t="str">
        <f t="shared" si="36"/>
        <v xml:space="preserve"> </v>
      </c>
      <c r="AX118" s="28" t="str">
        <f t="shared" si="35"/>
        <v xml:space="preserve"> </v>
      </c>
      <c r="AY118" s="28">
        <f t="shared" si="35"/>
        <v>0.6</v>
      </c>
      <c r="AZ118" s="28" t="str">
        <f t="shared" si="35"/>
        <v xml:space="preserve"> </v>
      </c>
      <c r="BA118" s="28" t="str">
        <f t="shared" si="35"/>
        <v xml:space="preserve"> </v>
      </c>
      <c r="BB118" s="28" t="str">
        <f t="shared" si="35"/>
        <v xml:space="preserve"> </v>
      </c>
      <c r="BC118" s="28" t="str">
        <f t="shared" si="35"/>
        <v xml:space="preserve"> </v>
      </c>
      <c r="BD118" s="28" t="str">
        <f t="shared" si="35"/>
        <v xml:space="preserve"> </v>
      </c>
      <c r="BE118" s="28" t="str">
        <f t="shared" si="35"/>
        <v xml:space="preserve"> </v>
      </c>
      <c r="BF118" s="28" t="str">
        <f t="shared" si="35"/>
        <v xml:space="preserve"> </v>
      </c>
      <c r="BG118" s="28" t="str">
        <f t="shared" si="34"/>
        <v xml:space="preserve"> </v>
      </c>
      <c r="BH118" s="28" t="str">
        <f t="shared" si="30"/>
        <v xml:space="preserve"> </v>
      </c>
      <c r="BI118" s="28" t="str">
        <f t="shared" si="30"/>
        <v xml:space="preserve"> </v>
      </c>
      <c r="BJ118" s="28" t="str">
        <f t="shared" si="30"/>
        <v xml:space="preserve"> </v>
      </c>
      <c r="BK118" s="28" t="str">
        <f t="shared" si="30"/>
        <v xml:space="preserve"> </v>
      </c>
      <c r="BL118" s="28" t="str">
        <f t="shared" si="30"/>
        <v xml:space="preserve"> </v>
      </c>
      <c r="BM118" s="28" t="str">
        <f t="shared" si="30"/>
        <v xml:space="preserve"> </v>
      </c>
      <c r="BN118" s="28" t="str">
        <f t="shared" si="30"/>
        <v xml:space="preserve"> </v>
      </c>
      <c r="BO118" s="500"/>
      <c r="BP118" s="28" t="str">
        <f t="shared" si="33"/>
        <v xml:space="preserve"> </v>
      </c>
      <c r="BQ118" s="28" t="str">
        <f t="shared" si="33"/>
        <v xml:space="preserve"> </v>
      </c>
      <c r="BR118" s="28">
        <f t="shared" si="33"/>
        <v>2014</v>
      </c>
      <c r="BS118" s="28" t="str">
        <f t="shared" si="33"/>
        <v xml:space="preserve"> </v>
      </c>
      <c r="BT118" s="28" t="str">
        <f t="shared" si="33"/>
        <v xml:space="preserve"> </v>
      </c>
      <c r="BU118" s="28" t="str">
        <f t="shared" si="33"/>
        <v xml:space="preserve"> </v>
      </c>
      <c r="BV118" s="28" t="str">
        <f t="shared" si="33"/>
        <v xml:space="preserve"> </v>
      </c>
      <c r="BW118" s="28" t="str">
        <f t="shared" si="33"/>
        <v xml:space="preserve"> </v>
      </c>
      <c r="BX118" s="28" t="str">
        <f t="shared" si="32"/>
        <v xml:space="preserve"> </v>
      </c>
      <c r="BY118" s="28" t="str">
        <f t="shared" si="32"/>
        <v xml:space="preserve"> </v>
      </c>
      <c r="BZ118" s="28" t="str">
        <f t="shared" si="32"/>
        <v xml:space="preserve"> </v>
      </c>
      <c r="CA118" s="28" t="str">
        <f t="shared" si="32"/>
        <v xml:space="preserve"> </v>
      </c>
      <c r="CB118" s="28" t="str">
        <f t="shared" si="32"/>
        <v xml:space="preserve"> </v>
      </c>
      <c r="CC118" s="28" t="str">
        <f t="shared" si="32"/>
        <v xml:space="preserve"> </v>
      </c>
      <c r="CD118" s="28" t="str">
        <f t="shared" si="32"/>
        <v xml:space="preserve"> </v>
      </c>
      <c r="CE118" s="28">
        <f t="shared" si="32"/>
        <v>2014</v>
      </c>
      <c r="CF118" s="28" t="str">
        <f t="shared" si="32"/>
        <v xml:space="preserve"> </v>
      </c>
      <c r="CG118" s="28" t="str">
        <f t="shared" si="32"/>
        <v xml:space="preserve"> </v>
      </c>
      <c r="CH118" s="28" t="str">
        <f t="shared" si="32"/>
        <v xml:space="preserve"> </v>
      </c>
      <c r="CI118" s="28" t="str">
        <f t="shared" si="31"/>
        <v xml:space="preserve"> </v>
      </c>
      <c r="CJ118" s="28" t="str">
        <f t="shared" si="31"/>
        <v xml:space="preserve"> </v>
      </c>
      <c r="CK118" s="28" t="str">
        <f t="shared" si="31"/>
        <v xml:space="preserve"> </v>
      </c>
      <c r="CL118" s="28" t="str">
        <f t="shared" si="31"/>
        <v xml:space="preserve"> </v>
      </c>
      <c r="CM118" s="28" t="str">
        <f t="shared" si="31"/>
        <v xml:space="preserve"> </v>
      </c>
      <c r="CN118" s="28" t="str">
        <f t="shared" si="31"/>
        <v xml:space="preserve"> </v>
      </c>
      <c r="CO118" s="28" t="str">
        <f t="shared" si="31"/>
        <v xml:space="preserve"> </v>
      </c>
      <c r="CP118" s="28" t="str">
        <f t="shared" si="31"/>
        <v xml:space="preserve"> </v>
      </c>
      <c r="CQ118" s="28" t="str">
        <f t="shared" si="31"/>
        <v xml:space="preserve"> </v>
      </c>
      <c r="CR118" s="28" t="str">
        <f t="shared" si="31"/>
        <v xml:space="preserve"> </v>
      </c>
      <c r="CS118" s="28" t="str">
        <f t="shared" si="31"/>
        <v xml:space="preserve"> </v>
      </c>
      <c r="CT118" s="28" t="str">
        <f t="shared" si="31"/>
        <v xml:space="preserve"> </v>
      </c>
      <c r="CU118" s="500"/>
    </row>
    <row r="119" spans="1:99">
      <c r="A119" s="4">
        <v>2015</v>
      </c>
      <c r="B119" s="9">
        <f>'NEW SNOW'!B138</f>
        <v>0</v>
      </c>
      <c r="C119" s="9">
        <f>'NEW SNOW'!C138</f>
        <v>0</v>
      </c>
      <c r="D119" s="9">
        <f>'NEW SNOW'!D138</f>
        <v>0</v>
      </c>
      <c r="E119" s="9">
        <f>'NEW SNOW'!E138</f>
        <v>0</v>
      </c>
      <c r="F119" s="9">
        <f>'NEW SNOW'!F138</f>
        <v>0</v>
      </c>
      <c r="G119" s="9">
        <f>'NEW SNOW'!G138</f>
        <v>0.3</v>
      </c>
      <c r="H119" s="9">
        <f>'NEW SNOW'!H138</f>
        <v>0</v>
      </c>
      <c r="I119" s="9">
        <f>'NEW SNOW'!I138</f>
        <v>0</v>
      </c>
      <c r="J119" s="9">
        <f>'NEW SNOW'!J138</f>
        <v>0</v>
      </c>
      <c r="K119" s="9">
        <f>'NEW SNOW'!K138</f>
        <v>0</v>
      </c>
      <c r="L119" s="9">
        <f>'NEW SNOW'!L138</f>
        <v>0</v>
      </c>
      <c r="M119" s="9">
        <f>'NEW SNOW'!M138</f>
        <v>0</v>
      </c>
      <c r="N119" s="9">
        <f>'NEW SNOW'!N138</f>
        <v>0</v>
      </c>
      <c r="O119" s="9">
        <f>'NEW SNOW'!O138</f>
        <v>0</v>
      </c>
      <c r="P119" s="9">
        <f>'NEW SNOW'!P138</f>
        <v>0</v>
      </c>
      <c r="Q119" s="9">
        <f>'NEW SNOW'!Q138</f>
        <v>0</v>
      </c>
      <c r="R119" s="9">
        <f>'NEW SNOW'!R138</f>
        <v>0</v>
      </c>
      <c r="S119" s="9">
        <f>'NEW SNOW'!S138</f>
        <v>0</v>
      </c>
      <c r="T119" s="9">
        <f>'NEW SNOW'!T138</f>
        <v>0</v>
      </c>
      <c r="U119" s="9">
        <f>'NEW SNOW'!U138</f>
        <v>0</v>
      </c>
      <c r="V119" s="9">
        <f>'NEW SNOW'!V138</f>
        <v>0</v>
      </c>
      <c r="W119" s="9">
        <f>'NEW SNOW'!W138</f>
        <v>0</v>
      </c>
      <c r="X119" s="9">
        <f>'NEW SNOW'!X138</f>
        <v>0</v>
      </c>
      <c r="Y119" s="9">
        <f>'NEW SNOW'!Y138</f>
        <v>0</v>
      </c>
      <c r="Z119" s="9">
        <f>'NEW SNOW'!Z138</f>
        <v>0</v>
      </c>
      <c r="AA119" s="9">
        <f>'NEW SNOW'!AA138</f>
        <v>0</v>
      </c>
      <c r="AB119" s="9">
        <f>'NEW SNOW'!AB138</f>
        <v>0</v>
      </c>
      <c r="AC119" s="9" t="str">
        <f>'NEW SNOW'!AC138</f>
        <v>T</v>
      </c>
      <c r="AD119" s="9">
        <f>'NEW SNOW'!AD138</f>
        <v>0</v>
      </c>
      <c r="AE119" s="9">
        <f>'NEW SNOW'!AE138</f>
        <v>0</v>
      </c>
      <c r="AF119" s="9">
        <f>'NEW SNOW'!AF138</f>
        <v>0</v>
      </c>
      <c r="AI119" s="4">
        <v>2015</v>
      </c>
      <c r="AJ119" s="28" t="str">
        <f t="shared" ref="AJ119:AJ129" si="38">IF(OR(B119="T",B119=0,B119="M",B119="TR" ), " ", B119)</f>
        <v xml:space="preserve"> </v>
      </c>
      <c r="AK119" s="28" t="str">
        <f t="shared" ref="AK119:AK129" si="39">IF(OR(C119="T",C119=0,C119="M",C119="TR" ), " ", C119)</f>
        <v xml:space="preserve"> </v>
      </c>
      <c r="AL119" s="28" t="str">
        <f t="shared" ref="AL119:AL129" si="40">IF(OR(D119="T",D119=0,D119="M",D119="TR" ), " ", D119)</f>
        <v xml:space="preserve"> </v>
      </c>
      <c r="AM119" s="28" t="str">
        <f t="shared" ref="AM119:AM129" si="41">IF(OR(E119="T",E119=0,E119="M",E119="TR" ), " ", E119)</f>
        <v xml:space="preserve"> </v>
      </c>
      <c r="AN119" s="28" t="str">
        <f t="shared" ref="AN119:AN129" si="42">IF(OR(F119="T",F119=0,F119="M",F119="TR" ), " ", F119)</f>
        <v xml:space="preserve"> </v>
      </c>
      <c r="AO119" s="28">
        <f t="shared" ref="AO119:AO129" si="43">IF(OR(G119="T",G119=0,G119="M",G119="TR" ), " ", G119)</f>
        <v>0.3</v>
      </c>
      <c r="AP119" s="28" t="str">
        <f t="shared" ref="AP119:AP129" si="44">IF(OR(H119="T",H119=0,H119="M",H119="TR" ), " ", H119)</f>
        <v xml:space="preserve"> </v>
      </c>
      <c r="AQ119" s="28" t="str">
        <f t="shared" ref="AQ119:AQ129" si="45">IF(OR(I119="T",I119=0,I119="M",I119="TR" ), " ", I119)</f>
        <v xml:space="preserve"> </v>
      </c>
      <c r="AR119" s="28" t="str">
        <f t="shared" ref="AR119:AR129" si="46">IF(OR(J119="T",J119=0,J119="M",J119="TR" ), " ", J119)</f>
        <v xml:space="preserve"> </v>
      </c>
      <c r="AS119" s="28" t="str">
        <f t="shared" ref="AS119:AS129" si="47">IF(OR(K119="T",K119=0,K119="M",K119="TR" ), " ", K119)</f>
        <v xml:space="preserve"> </v>
      </c>
      <c r="AT119" s="28" t="str">
        <f t="shared" ref="AT119:AT129" si="48">IF(OR(L119="T",L119=0,L119="M",L119="TR" ), " ", L119)</f>
        <v xml:space="preserve"> </v>
      </c>
      <c r="AU119" s="28" t="str">
        <f t="shared" ref="AU119:AU129" si="49">IF(OR(M119="T",M119=0,M119="M",M119="TR" ), " ", M119)</f>
        <v xml:space="preserve"> </v>
      </c>
      <c r="AV119" s="28" t="str">
        <f t="shared" ref="AV119:AV129" si="50">IF(OR(N119="T",N119=0,N119="M",N119="TR" ), " ", N119)</f>
        <v xml:space="preserve"> </v>
      </c>
      <c r="AW119" s="28" t="str">
        <f t="shared" ref="AW119:AW129" si="51">IF(OR(O119="T",O119=0,O119="M",O119="TR" ), " ", O119)</f>
        <v xml:space="preserve"> </v>
      </c>
      <c r="AX119" s="28" t="str">
        <f t="shared" ref="AX119:AX129" si="52">IF(OR(P119="T",P119=0,P119="M",P119="TR" ), " ", P119)</f>
        <v xml:space="preserve"> </v>
      </c>
      <c r="AY119" s="28" t="str">
        <f t="shared" ref="AY119:AY129" si="53">IF(OR(Q119="T",Q119=0,Q119="M",Q119="TR" ), " ", Q119)</f>
        <v xml:space="preserve"> </v>
      </c>
      <c r="AZ119" s="28" t="str">
        <f t="shared" ref="AZ119:AZ129" si="54">IF(OR(R119="T",R119=0,R119="M",R119="TR" ), " ", R119)</f>
        <v xml:space="preserve"> </v>
      </c>
      <c r="BA119" s="28" t="str">
        <f t="shared" ref="BA119:BA129" si="55">IF(OR(S119="T",S119=0,S119="M",S119="TR" ), " ", S119)</f>
        <v xml:space="preserve"> </v>
      </c>
      <c r="BB119" s="28" t="str">
        <f t="shared" ref="BB119:BB129" si="56">IF(OR(T119="T",T119=0,T119="M",T119="TR" ), " ", T119)</f>
        <v xml:space="preserve"> </v>
      </c>
      <c r="BC119" s="28" t="str">
        <f t="shared" ref="BC119:BC129" si="57">IF(OR(U119="T",U119=0,U119="M",U119="TR" ), " ", U119)</f>
        <v xml:space="preserve"> </v>
      </c>
      <c r="BD119" s="28" t="str">
        <f t="shared" ref="BD119:BD129" si="58">IF(OR(V119="T",V119=0,V119="M",V119="TR" ), " ", V119)</f>
        <v xml:space="preserve"> </v>
      </c>
      <c r="BE119" s="28" t="str">
        <f t="shared" ref="BE119:BE129" si="59">IF(OR(W119="T",W119=0,W119="M",W119="TR" ), " ", W119)</f>
        <v xml:space="preserve"> </v>
      </c>
      <c r="BF119" s="28" t="str">
        <f t="shared" ref="BF119:BF129" si="60">IF(OR(X119="T",X119=0,X119="M",X119="TR" ), " ", X119)</f>
        <v xml:space="preserve"> </v>
      </c>
      <c r="BG119" s="28" t="str">
        <f t="shared" ref="BG119:BG129" si="61">IF(OR(Y119="T",Y119=0,Y119="M",Y119="TR" ), " ", Y119)</f>
        <v xml:space="preserve"> </v>
      </c>
      <c r="BH119" s="28" t="str">
        <f t="shared" ref="BH119:BH129" si="62">IF(OR(Z119="T",Z119=0,Z119="M",Z119="TR" ), " ", Z119)</f>
        <v xml:space="preserve"> </v>
      </c>
      <c r="BI119" s="28" t="str">
        <f t="shared" ref="BI119:BI129" si="63">IF(OR(AA119="T",AA119=0,AA119="M",AA119="TR" ), " ", AA119)</f>
        <v xml:space="preserve"> </v>
      </c>
      <c r="BJ119" s="28" t="str">
        <f t="shared" ref="BJ119:BJ129" si="64">IF(OR(AB119="T",AB119=0,AB119="M",AB119="TR" ), " ", AB119)</f>
        <v xml:space="preserve"> </v>
      </c>
      <c r="BK119" s="28" t="str">
        <f t="shared" ref="BK119:BK129" si="65">IF(OR(AC119="T",AC119=0,AC119="M",AC119="TR" ), " ", AC119)</f>
        <v xml:space="preserve"> </v>
      </c>
      <c r="BL119" s="28" t="str">
        <f t="shared" ref="BL119:BL129" si="66">IF(OR(AD119="T",AD119=0,AD119="M",AD119="TR" ), " ", AD119)</f>
        <v xml:space="preserve"> </v>
      </c>
      <c r="BM119" s="28" t="str">
        <f t="shared" ref="BM119:BM129" si="67">IF(OR(AE119="T",AE119=0,AE119="M",AE119="TR" ), " ", AE119)</f>
        <v xml:space="preserve"> </v>
      </c>
      <c r="BN119" s="28" t="str">
        <f t="shared" ref="BN119:BN129" si="68">IF(OR(AF119="T",AF119=0,AF119="M",AF119="TR" ), " ", AF119)</f>
        <v xml:space="preserve"> </v>
      </c>
      <c r="BO119" s="500"/>
      <c r="BP119" s="28" t="str">
        <f t="shared" si="33"/>
        <v xml:space="preserve"> </v>
      </c>
      <c r="BQ119" s="28" t="str">
        <f t="shared" si="33"/>
        <v xml:space="preserve"> </v>
      </c>
      <c r="BR119" s="28" t="str">
        <f t="shared" si="33"/>
        <v xml:space="preserve"> </v>
      </c>
      <c r="BS119" s="28" t="str">
        <f t="shared" si="33"/>
        <v xml:space="preserve"> </v>
      </c>
      <c r="BT119" s="28" t="str">
        <f t="shared" si="33"/>
        <v xml:space="preserve"> </v>
      </c>
      <c r="BU119" s="28">
        <f t="shared" si="33"/>
        <v>2015</v>
      </c>
      <c r="BV119" s="28" t="str">
        <f t="shared" si="33"/>
        <v xml:space="preserve"> </v>
      </c>
      <c r="BW119" s="28" t="str">
        <f t="shared" si="33"/>
        <v xml:space="preserve"> </v>
      </c>
      <c r="BX119" s="28" t="str">
        <f t="shared" si="32"/>
        <v xml:space="preserve"> </v>
      </c>
      <c r="BY119" s="28" t="str">
        <f t="shared" si="32"/>
        <v xml:space="preserve"> </v>
      </c>
      <c r="BZ119" s="28" t="str">
        <f t="shared" si="32"/>
        <v xml:space="preserve"> </v>
      </c>
      <c r="CA119" s="28" t="str">
        <f t="shared" si="32"/>
        <v xml:space="preserve"> </v>
      </c>
      <c r="CB119" s="28" t="str">
        <f t="shared" si="32"/>
        <v xml:space="preserve"> </v>
      </c>
      <c r="CC119" s="28" t="str">
        <f t="shared" si="32"/>
        <v xml:space="preserve"> </v>
      </c>
      <c r="CD119" s="28" t="str">
        <f t="shared" si="32"/>
        <v xml:space="preserve"> </v>
      </c>
      <c r="CE119" s="28" t="str">
        <f t="shared" si="32"/>
        <v xml:space="preserve"> </v>
      </c>
      <c r="CF119" s="28" t="str">
        <f t="shared" si="32"/>
        <v xml:space="preserve"> </v>
      </c>
      <c r="CG119" s="28" t="str">
        <f t="shared" si="32"/>
        <v xml:space="preserve"> </v>
      </c>
      <c r="CH119" s="28" t="str">
        <f t="shared" si="32"/>
        <v xml:space="preserve"> </v>
      </c>
      <c r="CI119" s="28" t="str">
        <f t="shared" si="31"/>
        <v xml:space="preserve"> </v>
      </c>
      <c r="CJ119" s="28" t="str">
        <f t="shared" si="31"/>
        <v xml:space="preserve"> </v>
      </c>
      <c r="CK119" s="28" t="str">
        <f t="shared" si="31"/>
        <v xml:space="preserve"> </v>
      </c>
      <c r="CL119" s="28" t="str">
        <f t="shared" si="31"/>
        <v xml:space="preserve"> </v>
      </c>
      <c r="CM119" s="28" t="str">
        <f t="shared" si="31"/>
        <v xml:space="preserve"> </v>
      </c>
      <c r="CN119" s="28" t="str">
        <f t="shared" si="31"/>
        <v xml:space="preserve"> </v>
      </c>
      <c r="CO119" s="28" t="str">
        <f t="shared" si="31"/>
        <v xml:space="preserve"> </v>
      </c>
      <c r="CP119" s="28" t="str">
        <f t="shared" si="31"/>
        <v xml:space="preserve"> </v>
      </c>
      <c r="CQ119" s="28" t="str">
        <f t="shared" si="31"/>
        <v xml:space="preserve"> </v>
      </c>
      <c r="CR119" s="28" t="str">
        <f t="shared" si="31"/>
        <v xml:space="preserve"> </v>
      </c>
      <c r="CS119" s="28" t="str">
        <f t="shared" si="31"/>
        <v xml:space="preserve"> </v>
      </c>
      <c r="CT119" s="28" t="str">
        <f t="shared" si="31"/>
        <v xml:space="preserve"> </v>
      </c>
      <c r="CU119" s="500"/>
    </row>
    <row r="120" spans="1:99">
      <c r="A120" s="4">
        <v>2016</v>
      </c>
      <c r="B120" s="9">
        <f>'NEW SNOW'!B139</f>
        <v>0</v>
      </c>
      <c r="C120" s="9">
        <f>'NEW SNOW'!C139</f>
        <v>0</v>
      </c>
      <c r="D120" s="9">
        <f>'NEW SNOW'!D139</f>
        <v>0.4</v>
      </c>
      <c r="E120" s="9">
        <f>'NEW SNOW'!E139</f>
        <v>0.8</v>
      </c>
      <c r="F120" s="9">
        <f>'NEW SNOW'!F139</f>
        <v>0</v>
      </c>
      <c r="G120" s="9">
        <f>'NEW SNOW'!G139</f>
        <v>0</v>
      </c>
      <c r="H120" s="9">
        <f>'NEW SNOW'!H139</f>
        <v>0</v>
      </c>
      <c r="I120" s="9">
        <f>'NEW SNOW'!I139</f>
        <v>0</v>
      </c>
      <c r="J120" s="9">
        <f>'NEW SNOW'!J139</f>
        <v>0</v>
      </c>
      <c r="K120" s="9">
        <f>'NEW SNOW'!K139</f>
        <v>0</v>
      </c>
      <c r="L120" s="9">
        <f>'NEW SNOW'!L139</f>
        <v>0</v>
      </c>
      <c r="M120" s="9">
        <f>'NEW SNOW'!M139</f>
        <v>0</v>
      </c>
      <c r="N120" s="9">
        <f>'NEW SNOW'!N139</f>
        <v>0</v>
      </c>
      <c r="O120" s="9">
        <f>'NEW SNOW'!O139</f>
        <v>0</v>
      </c>
      <c r="P120" s="9">
        <f>'NEW SNOW'!P139</f>
        <v>0</v>
      </c>
      <c r="Q120" s="9">
        <f>'NEW SNOW'!Q139</f>
        <v>0</v>
      </c>
      <c r="R120" s="9">
        <f>'NEW SNOW'!R139</f>
        <v>0</v>
      </c>
      <c r="S120" s="9">
        <f>'NEW SNOW'!S139</f>
        <v>0</v>
      </c>
      <c r="T120" s="9">
        <f>'NEW SNOW'!T139</f>
        <v>0</v>
      </c>
      <c r="U120" s="9">
        <f>'NEW SNOW'!U139</f>
        <v>0</v>
      </c>
      <c r="V120" s="9">
        <f>'NEW SNOW'!V139</f>
        <v>0</v>
      </c>
      <c r="W120" s="9">
        <f>'NEW SNOW'!W139</f>
        <v>0</v>
      </c>
      <c r="X120" s="9">
        <f>'NEW SNOW'!X139</f>
        <v>0</v>
      </c>
      <c r="Y120" s="9">
        <f>'NEW SNOW'!Y139</f>
        <v>0</v>
      </c>
      <c r="Z120" s="9">
        <f>'NEW SNOW'!Z139</f>
        <v>0</v>
      </c>
      <c r="AA120" s="9">
        <f>'NEW SNOW'!AA139</f>
        <v>0</v>
      </c>
      <c r="AB120" s="9">
        <f>'NEW SNOW'!AB139</f>
        <v>0</v>
      </c>
      <c r="AC120" s="9">
        <f>'NEW SNOW'!AC139</f>
        <v>0</v>
      </c>
      <c r="AD120" s="9">
        <f>'NEW SNOW'!AD139</f>
        <v>0</v>
      </c>
      <c r="AE120" s="9">
        <f>'NEW SNOW'!AE139</f>
        <v>0</v>
      </c>
      <c r="AF120" s="9">
        <f>'NEW SNOW'!AF139</f>
        <v>0</v>
      </c>
      <c r="AI120" s="4">
        <v>2016</v>
      </c>
      <c r="AJ120" s="28" t="str">
        <f t="shared" si="38"/>
        <v xml:space="preserve"> </v>
      </c>
      <c r="AK120" s="28" t="str">
        <f t="shared" si="39"/>
        <v xml:space="preserve"> </v>
      </c>
      <c r="AL120" s="28">
        <f t="shared" si="40"/>
        <v>0.4</v>
      </c>
      <c r="AM120" s="28">
        <f t="shared" si="41"/>
        <v>0.8</v>
      </c>
      <c r="AN120" s="28" t="str">
        <f t="shared" si="42"/>
        <v xml:space="preserve"> </v>
      </c>
      <c r="AO120" s="28" t="str">
        <f t="shared" si="43"/>
        <v xml:space="preserve"> </v>
      </c>
      <c r="AP120" s="28" t="str">
        <f t="shared" si="44"/>
        <v xml:space="preserve"> </v>
      </c>
      <c r="AQ120" s="28" t="str">
        <f t="shared" si="45"/>
        <v xml:space="preserve"> </v>
      </c>
      <c r="AR120" s="28" t="str">
        <f t="shared" si="46"/>
        <v xml:space="preserve"> </v>
      </c>
      <c r="AS120" s="28" t="str">
        <f t="shared" si="47"/>
        <v xml:space="preserve"> </v>
      </c>
      <c r="AT120" s="28" t="str">
        <f t="shared" si="48"/>
        <v xml:space="preserve"> </v>
      </c>
      <c r="AU120" s="28" t="str">
        <f t="shared" si="49"/>
        <v xml:space="preserve"> </v>
      </c>
      <c r="AV120" s="28" t="str">
        <f t="shared" si="50"/>
        <v xml:space="preserve"> </v>
      </c>
      <c r="AW120" s="28" t="str">
        <f t="shared" si="51"/>
        <v xml:space="preserve"> </v>
      </c>
      <c r="AX120" s="28" t="str">
        <f t="shared" si="52"/>
        <v xml:space="preserve"> </v>
      </c>
      <c r="AY120" s="28" t="str">
        <f t="shared" si="53"/>
        <v xml:space="preserve"> </v>
      </c>
      <c r="AZ120" s="28" t="str">
        <f t="shared" si="54"/>
        <v xml:space="preserve"> </v>
      </c>
      <c r="BA120" s="28" t="str">
        <f t="shared" si="55"/>
        <v xml:space="preserve"> </v>
      </c>
      <c r="BB120" s="28" t="str">
        <f t="shared" si="56"/>
        <v xml:space="preserve"> </v>
      </c>
      <c r="BC120" s="28" t="str">
        <f t="shared" si="57"/>
        <v xml:space="preserve"> </v>
      </c>
      <c r="BD120" s="28" t="str">
        <f t="shared" si="58"/>
        <v xml:space="preserve"> </v>
      </c>
      <c r="BE120" s="28" t="str">
        <f t="shared" si="59"/>
        <v xml:space="preserve"> </v>
      </c>
      <c r="BF120" s="28" t="str">
        <f t="shared" si="60"/>
        <v xml:space="preserve"> </v>
      </c>
      <c r="BG120" s="28" t="str">
        <f t="shared" si="61"/>
        <v xml:space="preserve"> </v>
      </c>
      <c r="BH120" s="28" t="str">
        <f t="shared" si="62"/>
        <v xml:space="preserve"> </v>
      </c>
      <c r="BI120" s="28" t="str">
        <f t="shared" si="63"/>
        <v xml:space="preserve"> </v>
      </c>
      <c r="BJ120" s="28" t="str">
        <f t="shared" si="64"/>
        <v xml:space="preserve"> </v>
      </c>
      <c r="BK120" s="28" t="str">
        <f t="shared" si="65"/>
        <v xml:space="preserve"> </v>
      </c>
      <c r="BL120" s="28" t="str">
        <f t="shared" si="66"/>
        <v xml:space="preserve"> </v>
      </c>
      <c r="BM120" s="28" t="str">
        <f t="shared" si="67"/>
        <v xml:space="preserve"> </v>
      </c>
      <c r="BN120" s="28" t="str">
        <f t="shared" si="68"/>
        <v xml:space="preserve"> </v>
      </c>
      <c r="BO120" s="500"/>
      <c r="BP120" s="28" t="str">
        <f t="shared" si="33"/>
        <v xml:space="preserve"> </v>
      </c>
      <c r="BQ120" s="28" t="str">
        <f t="shared" si="33"/>
        <v xml:space="preserve"> </v>
      </c>
      <c r="BR120" s="28">
        <f t="shared" si="33"/>
        <v>2016</v>
      </c>
      <c r="BS120" s="28">
        <f t="shared" si="33"/>
        <v>2016</v>
      </c>
      <c r="BT120" s="28" t="str">
        <f t="shared" si="33"/>
        <v xml:space="preserve"> </v>
      </c>
      <c r="BU120" s="28" t="str">
        <f t="shared" si="33"/>
        <v xml:space="preserve"> </v>
      </c>
      <c r="BV120" s="28" t="str">
        <f t="shared" si="33"/>
        <v xml:space="preserve"> </v>
      </c>
      <c r="BW120" s="28" t="str">
        <f t="shared" si="33"/>
        <v xml:space="preserve"> </v>
      </c>
      <c r="BX120" s="28" t="str">
        <f t="shared" si="32"/>
        <v xml:space="preserve"> </v>
      </c>
      <c r="BY120" s="28" t="str">
        <f t="shared" si="32"/>
        <v xml:space="preserve"> </v>
      </c>
      <c r="BZ120" s="28" t="str">
        <f t="shared" si="32"/>
        <v xml:space="preserve"> </v>
      </c>
      <c r="CA120" s="28" t="str">
        <f t="shared" si="32"/>
        <v xml:space="preserve"> </v>
      </c>
      <c r="CB120" s="28" t="str">
        <f t="shared" si="32"/>
        <v xml:space="preserve"> </v>
      </c>
      <c r="CC120" s="28" t="str">
        <f t="shared" si="32"/>
        <v xml:space="preserve"> </v>
      </c>
      <c r="CD120" s="28" t="str">
        <f t="shared" si="32"/>
        <v xml:space="preserve"> </v>
      </c>
      <c r="CE120" s="28" t="str">
        <f t="shared" si="32"/>
        <v xml:space="preserve"> </v>
      </c>
      <c r="CF120" s="28" t="str">
        <f t="shared" si="32"/>
        <v xml:space="preserve"> </v>
      </c>
      <c r="CG120" s="28" t="str">
        <f t="shared" si="32"/>
        <v xml:space="preserve"> </v>
      </c>
      <c r="CH120" s="28" t="str">
        <f t="shared" si="32"/>
        <v xml:space="preserve"> </v>
      </c>
      <c r="CI120" s="28" t="str">
        <f t="shared" si="31"/>
        <v xml:space="preserve"> </v>
      </c>
      <c r="CJ120" s="28" t="str">
        <f t="shared" si="31"/>
        <v xml:space="preserve"> </v>
      </c>
      <c r="CK120" s="28" t="str">
        <f t="shared" si="31"/>
        <v xml:space="preserve"> </v>
      </c>
      <c r="CL120" s="28" t="str">
        <f t="shared" si="31"/>
        <v xml:space="preserve"> </v>
      </c>
      <c r="CM120" s="28" t="str">
        <f t="shared" si="31"/>
        <v xml:space="preserve"> </v>
      </c>
      <c r="CN120" s="28" t="str">
        <f t="shared" si="31"/>
        <v xml:space="preserve"> </v>
      </c>
      <c r="CO120" s="28" t="str">
        <f t="shared" si="31"/>
        <v xml:space="preserve"> </v>
      </c>
      <c r="CP120" s="28" t="str">
        <f t="shared" si="31"/>
        <v xml:space="preserve"> </v>
      </c>
      <c r="CQ120" s="28" t="str">
        <f t="shared" si="31"/>
        <v xml:space="preserve"> </v>
      </c>
      <c r="CR120" s="28" t="str">
        <f t="shared" si="31"/>
        <v xml:space="preserve"> </v>
      </c>
      <c r="CS120" s="28" t="str">
        <f t="shared" si="31"/>
        <v xml:space="preserve"> </v>
      </c>
      <c r="CT120" s="28" t="str">
        <f t="shared" si="31"/>
        <v xml:space="preserve"> </v>
      </c>
      <c r="CU120" s="500"/>
    </row>
    <row r="121" spans="1:99">
      <c r="A121" s="4">
        <v>2017</v>
      </c>
      <c r="B121" s="9">
        <f>'NEW SNOW'!B140</f>
        <v>0</v>
      </c>
      <c r="C121" s="9">
        <f>'NEW SNOW'!C140</f>
        <v>0</v>
      </c>
      <c r="D121" s="9" t="str">
        <f>'NEW SNOW'!D140</f>
        <v>T</v>
      </c>
      <c r="E121" s="9">
        <f>'NEW SNOW'!E140</f>
        <v>0</v>
      </c>
      <c r="F121" s="9">
        <f>'NEW SNOW'!F140</f>
        <v>0</v>
      </c>
      <c r="G121" s="9">
        <f>'NEW SNOW'!G140</f>
        <v>0</v>
      </c>
      <c r="H121" s="9">
        <f>'NEW SNOW'!H140</f>
        <v>0</v>
      </c>
      <c r="I121" s="9">
        <f>'NEW SNOW'!I140</f>
        <v>0</v>
      </c>
      <c r="J121" s="9">
        <f>'NEW SNOW'!J140</f>
        <v>0</v>
      </c>
      <c r="K121" s="9">
        <f>'NEW SNOW'!K140</f>
        <v>0</v>
      </c>
      <c r="L121" s="9">
        <f>'NEW SNOW'!L140</f>
        <v>0</v>
      </c>
      <c r="M121" s="9">
        <f>'NEW SNOW'!M140</f>
        <v>0</v>
      </c>
      <c r="N121" s="9" t="str">
        <f>'NEW SNOW'!N140</f>
        <v>T</v>
      </c>
      <c r="O121" s="9" t="str">
        <f>'NEW SNOW'!O140</f>
        <v>T</v>
      </c>
      <c r="P121" s="9">
        <f>'NEW SNOW'!P140</f>
        <v>0</v>
      </c>
      <c r="Q121" s="9">
        <f>'NEW SNOW'!Q140</f>
        <v>0</v>
      </c>
      <c r="R121" s="9">
        <f>'NEW SNOW'!R140</f>
        <v>0</v>
      </c>
      <c r="S121" s="9">
        <f>'NEW SNOW'!S140</f>
        <v>0</v>
      </c>
      <c r="T121" s="9" t="str">
        <f>'NEW SNOW'!T140</f>
        <v>T</v>
      </c>
      <c r="U121" s="9">
        <f>'NEW SNOW'!U140</f>
        <v>0</v>
      </c>
      <c r="V121" s="9">
        <f>'NEW SNOW'!V140</f>
        <v>0</v>
      </c>
      <c r="W121" s="9">
        <f>'NEW SNOW'!W140</f>
        <v>0</v>
      </c>
      <c r="X121" s="9">
        <f>'NEW SNOW'!X140</f>
        <v>0</v>
      </c>
      <c r="Y121" s="9">
        <f>'NEW SNOW'!Y140</f>
        <v>0</v>
      </c>
      <c r="Z121" s="9">
        <f>'NEW SNOW'!Z140</f>
        <v>0</v>
      </c>
      <c r="AA121" s="9">
        <f>'NEW SNOW'!AA140</f>
        <v>0</v>
      </c>
      <c r="AB121" s="9">
        <f>'NEW SNOW'!AB140</f>
        <v>0</v>
      </c>
      <c r="AC121" s="9">
        <f>'NEW SNOW'!AC140</f>
        <v>0</v>
      </c>
      <c r="AD121" s="9">
        <f>'NEW SNOW'!AD140</f>
        <v>0</v>
      </c>
      <c r="AE121" s="9">
        <f>'NEW SNOW'!AE140</f>
        <v>0</v>
      </c>
      <c r="AF121" s="9">
        <f>'NEW SNOW'!AF140</f>
        <v>0</v>
      </c>
      <c r="AI121" s="4">
        <v>2017</v>
      </c>
      <c r="AJ121" s="28" t="str">
        <f t="shared" si="38"/>
        <v xml:space="preserve"> </v>
      </c>
      <c r="AK121" s="28" t="str">
        <f t="shared" si="39"/>
        <v xml:space="preserve"> </v>
      </c>
      <c r="AL121" s="28" t="str">
        <f t="shared" si="40"/>
        <v xml:space="preserve"> </v>
      </c>
      <c r="AM121" s="28" t="str">
        <f t="shared" si="41"/>
        <v xml:space="preserve"> </v>
      </c>
      <c r="AN121" s="28" t="str">
        <f t="shared" si="42"/>
        <v xml:space="preserve"> </v>
      </c>
      <c r="AO121" s="28" t="str">
        <f t="shared" si="43"/>
        <v xml:space="preserve"> </v>
      </c>
      <c r="AP121" s="28" t="str">
        <f t="shared" si="44"/>
        <v xml:space="preserve"> </v>
      </c>
      <c r="AQ121" s="28" t="str">
        <f t="shared" si="45"/>
        <v xml:space="preserve"> </v>
      </c>
      <c r="AR121" s="28" t="str">
        <f t="shared" si="46"/>
        <v xml:space="preserve"> </v>
      </c>
      <c r="AS121" s="28" t="str">
        <f t="shared" si="47"/>
        <v xml:space="preserve"> </v>
      </c>
      <c r="AT121" s="28" t="str">
        <f t="shared" si="48"/>
        <v xml:space="preserve"> </v>
      </c>
      <c r="AU121" s="28" t="str">
        <f t="shared" si="49"/>
        <v xml:space="preserve"> </v>
      </c>
      <c r="AV121" s="28" t="str">
        <f t="shared" si="50"/>
        <v xml:space="preserve"> </v>
      </c>
      <c r="AW121" s="28" t="str">
        <f t="shared" si="51"/>
        <v xml:space="preserve"> </v>
      </c>
      <c r="AX121" s="28" t="str">
        <f t="shared" si="52"/>
        <v xml:space="preserve"> </v>
      </c>
      <c r="AY121" s="28" t="str">
        <f t="shared" si="53"/>
        <v xml:space="preserve"> </v>
      </c>
      <c r="AZ121" s="28" t="str">
        <f t="shared" si="54"/>
        <v xml:space="preserve"> </v>
      </c>
      <c r="BA121" s="28" t="str">
        <f t="shared" si="55"/>
        <v xml:space="preserve"> </v>
      </c>
      <c r="BB121" s="28" t="str">
        <f t="shared" si="56"/>
        <v xml:space="preserve"> </v>
      </c>
      <c r="BC121" s="28" t="str">
        <f t="shared" si="57"/>
        <v xml:space="preserve"> </v>
      </c>
      <c r="BD121" s="28" t="str">
        <f t="shared" si="58"/>
        <v xml:space="preserve"> </v>
      </c>
      <c r="BE121" s="28" t="str">
        <f t="shared" si="59"/>
        <v xml:space="preserve"> </v>
      </c>
      <c r="BF121" s="28" t="str">
        <f t="shared" si="60"/>
        <v xml:space="preserve"> </v>
      </c>
      <c r="BG121" s="28" t="str">
        <f t="shared" si="61"/>
        <v xml:space="preserve"> </v>
      </c>
      <c r="BH121" s="28" t="str">
        <f t="shared" si="62"/>
        <v xml:space="preserve"> </v>
      </c>
      <c r="BI121" s="28" t="str">
        <f t="shared" si="63"/>
        <v xml:space="preserve"> </v>
      </c>
      <c r="BJ121" s="28" t="str">
        <f t="shared" si="64"/>
        <v xml:space="preserve"> </v>
      </c>
      <c r="BK121" s="28" t="str">
        <f t="shared" si="65"/>
        <v xml:space="preserve"> </v>
      </c>
      <c r="BL121" s="28" t="str">
        <f t="shared" si="66"/>
        <v xml:space="preserve"> </v>
      </c>
      <c r="BM121" s="28" t="str">
        <f t="shared" si="67"/>
        <v xml:space="preserve"> </v>
      </c>
      <c r="BN121" s="28" t="str">
        <f t="shared" si="68"/>
        <v xml:space="preserve"> </v>
      </c>
      <c r="BO121" s="500"/>
      <c r="BP121" s="28" t="str">
        <f t="shared" si="33"/>
        <v xml:space="preserve"> </v>
      </c>
      <c r="BQ121" s="28" t="str">
        <f t="shared" si="33"/>
        <v xml:space="preserve"> </v>
      </c>
      <c r="BR121" s="28" t="str">
        <f t="shared" si="33"/>
        <v xml:space="preserve"> </v>
      </c>
      <c r="BS121" s="28" t="str">
        <f t="shared" si="33"/>
        <v xml:space="preserve"> </v>
      </c>
      <c r="BT121" s="28" t="str">
        <f t="shared" si="33"/>
        <v xml:space="preserve"> </v>
      </c>
      <c r="BU121" s="28" t="str">
        <f t="shared" si="33"/>
        <v xml:space="preserve"> </v>
      </c>
      <c r="BV121" s="28" t="str">
        <f t="shared" si="33"/>
        <v xml:space="preserve"> </v>
      </c>
      <c r="BW121" s="28" t="str">
        <f t="shared" si="33"/>
        <v xml:space="preserve"> </v>
      </c>
      <c r="BX121" s="28" t="str">
        <f t="shared" si="32"/>
        <v xml:space="preserve"> </v>
      </c>
      <c r="BY121" s="28" t="str">
        <f t="shared" si="32"/>
        <v xml:space="preserve"> </v>
      </c>
      <c r="BZ121" s="28" t="str">
        <f t="shared" si="32"/>
        <v xml:space="preserve"> </v>
      </c>
      <c r="CA121" s="28" t="str">
        <f t="shared" si="32"/>
        <v xml:space="preserve"> </v>
      </c>
      <c r="CB121" s="28" t="str">
        <f t="shared" si="32"/>
        <v xml:space="preserve"> </v>
      </c>
      <c r="CC121" s="28" t="str">
        <f t="shared" si="32"/>
        <v xml:space="preserve"> </v>
      </c>
      <c r="CD121" s="28" t="str">
        <f t="shared" si="32"/>
        <v xml:space="preserve"> </v>
      </c>
      <c r="CE121" s="28" t="str">
        <f t="shared" si="32"/>
        <v xml:space="preserve"> </v>
      </c>
      <c r="CF121" s="28" t="str">
        <f t="shared" si="32"/>
        <v xml:space="preserve"> </v>
      </c>
      <c r="CG121" s="28" t="str">
        <f t="shared" si="32"/>
        <v xml:space="preserve"> </v>
      </c>
      <c r="CH121" s="28" t="str">
        <f t="shared" si="32"/>
        <v xml:space="preserve"> </v>
      </c>
      <c r="CI121" s="28" t="str">
        <f t="shared" si="31"/>
        <v xml:space="preserve"> </v>
      </c>
      <c r="CJ121" s="28" t="str">
        <f t="shared" si="31"/>
        <v xml:space="preserve"> </v>
      </c>
      <c r="CK121" s="28" t="str">
        <f t="shared" si="31"/>
        <v xml:space="preserve"> </v>
      </c>
      <c r="CL121" s="28" t="str">
        <f t="shared" si="31"/>
        <v xml:space="preserve"> </v>
      </c>
      <c r="CM121" s="28" t="str">
        <f t="shared" si="31"/>
        <v xml:space="preserve"> </v>
      </c>
      <c r="CN121" s="28" t="str">
        <f t="shared" si="31"/>
        <v xml:space="preserve"> </v>
      </c>
      <c r="CO121" s="28" t="str">
        <f t="shared" si="31"/>
        <v xml:space="preserve"> </v>
      </c>
      <c r="CP121" s="28" t="str">
        <f t="shared" si="31"/>
        <v xml:space="preserve"> </v>
      </c>
      <c r="CQ121" s="28" t="str">
        <f t="shared" si="31"/>
        <v xml:space="preserve"> </v>
      </c>
      <c r="CR121" s="28" t="str">
        <f t="shared" si="31"/>
        <v xml:space="preserve"> </v>
      </c>
      <c r="CS121" s="28" t="str">
        <f t="shared" si="31"/>
        <v xml:space="preserve"> </v>
      </c>
      <c r="CT121" s="28" t="str">
        <f t="shared" si="31"/>
        <v xml:space="preserve"> </v>
      </c>
      <c r="CU121" s="500"/>
    </row>
    <row r="122" spans="1:99">
      <c r="A122" s="4">
        <v>2018</v>
      </c>
      <c r="B122" s="9">
        <f>'NEW SNOW'!B141</f>
        <v>0</v>
      </c>
      <c r="C122" s="9">
        <f>'NEW SNOW'!C141</f>
        <v>0</v>
      </c>
      <c r="D122" s="9">
        <f>'NEW SNOW'!D141</f>
        <v>0</v>
      </c>
      <c r="E122" s="9">
        <f>'NEW SNOW'!E141</f>
        <v>0</v>
      </c>
      <c r="F122" s="9">
        <f>'NEW SNOW'!F141</f>
        <v>0</v>
      </c>
      <c r="G122" s="9">
        <f>'NEW SNOW'!G141</f>
        <v>0</v>
      </c>
      <c r="H122" s="9">
        <f>'NEW SNOW'!H141</f>
        <v>0</v>
      </c>
      <c r="I122" s="9">
        <f>'NEW SNOW'!I141</f>
        <v>0</v>
      </c>
      <c r="J122" s="9">
        <f>'NEW SNOW'!J141</f>
        <v>0</v>
      </c>
      <c r="K122" s="9">
        <f>'NEW SNOW'!K141</f>
        <v>0</v>
      </c>
      <c r="L122" s="9">
        <f>'NEW SNOW'!L141</f>
        <v>0</v>
      </c>
      <c r="M122" s="9">
        <f>'NEW SNOW'!M141</f>
        <v>2</v>
      </c>
      <c r="N122" s="9">
        <f>'NEW SNOW'!N141</f>
        <v>0</v>
      </c>
      <c r="O122" s="9">
        <f>'NEW SNOW'!O141</f>
        <v>0</v>
      </c>
      <c r="P122" s="9">
        <f>'NEW SNOW'!P141</f>
        <v>0</v>
      </c>
      <c r="Q122" s="9">
        <f>'NEW SNOW'!Q141</f>
        <v>0</v>
      </c>
      <c r="R122" s="9">
        <f>'NEW SNOW'!R141</f>
        <v>0</v>
      </c>
      <c r="S122" s="9">
        <f>'NEW SNOW'!S141</f>
        <v>0</v>
      </c>
      <c r="T122" s="9">
        <f>'NEW SNOW'!T141</f>
        <v>0</v>
      </c>
      <c r="U122" s="9">
        <f>'NEW SNOW'!U141</f>
        <v>0</v>
      </c>
      <c r="V122" s="9">
        <f>'NEW SNOW'!V141</f>
        <v>2</v>
      </c>
      <c r="W122" s="9">
        <f>'NEW SNOW'!W141</f>
        <v>0</v>
      </c>
      <c r="X122" s="9">
        <f>'NEW SNOW'!X141</f>
        <v>0</v>
      </c>
      <c r="Y122" s="9">
        <f>'NEW SNOW'!Y141</f>
        <v>0</v>
      </c>
      <c r="Z122" s="9">
        <f>'NEW SNOW'!Z141</f>
        <v>0</v>
      </c>
      <c r="AA122" s="9">
        <f>'NEW SNOW'!AA141</f>
        <v>0</v>
      </c>
      <c r="AB122" s="9">
        <f>'NEW SNOW'!AB141</f>
        <v>0</v>
      </c>
      <c r="AC122" s="9">
        <f>'NEW SNOW'!AC141</f>
        <v>0</v>
      </c>
      <c r="AD122" s="9">
        <f>'NEW SNOW'!AD141</f>
        <v>0</v>
      </c>
      <c r="AE122" s="9">
        <f>'NEW SNOW'!AE141</f>
        <v>0</v>
      </c>
      <c r="AF122" s="9">
        <f>'NEW SNOW'!AF141</f>
        <v>0</v>
      </c>
      <c r="AI122" s="4">
        <v>2018</v>
      </c>
      <c r="AJ122" s="28" t="str">
        <f t="shared" si="38"/>
        <v xml:space="preserve"> </v>
      </c>
      <c r="AK122" s="28" t="str">
        <f t="shared" si="39"/>
        <v xml:space="preserve"> </v>
      </c>
      <c r="AL122" s="28" t="str">
        <f t="shared" si="40"/>
        <v xml:space="preserve"> </v>
      </c>
      <c r="AM122" s="28" t="str">
        <f t="shared" si="41"/>
        <v xml:space="preserve"> </v>
      </c>
      <c r="AN122" s="28" t="str">
        <f t="shared" si="42"/>
        <v xml:space="preserve"> </v>
      </c>
      <c r="AO122" s="28" t="str">
        <f t="shared" si="43"/>
        <v xml:space="preserve"> </v>
      </c>
      <c r="AP122" s="28" t="str">
        <f t="shared" si="44"/>
        <v xml:space="preserve"> </v>
      </c>
      <c r="AQ122" s="28" t="str">
        <f t="shared" si="45"/>
        <v xml:space="preserve"> </v>
      </c>
      <c r="AR122" s="28" t="str">
        <f t="shared" si="46"/>
        <v xml:space="preserve"> </v>
      </c>
      <c r="AS122" s="28" t="str">
        <f t="shared" si="47"/>
        <v xml:space="preserve"> </v>
      </c>
      <c r="AT122" s="28" t="str">
        <f t="shared" si="48"/>
        <v xml:space="preserve"> </v>
      </c>
      <c r="AU122" s="28">
        <f t="shared" si="49"/>
        <v>2</v>
      </c>
      <c r="AV122" s="28" t="str">
        <f t="shared" si="50"/>
        <v xml:space="preserve"> </v>
      </c>
      <c r="AW122" s="28" t="str">
        <f t="shared" si="51"/>
        <v xml:space="preserve"> </v>
      </c>
      <c r="AX122" s="28" t="str">
        <f t="shared" si="52"/>
        <v xml:space="preserve"> </v>
      </c>
      <c r="AY122" s="28" t="str">
        <f t="shared" si="53"/>
        <v xml:space="preserve"> </v>
      </c>
      <c r="AZ122" s="28" t="str">
        <f t="shared" si="54"/>
        <v xml:space="preserve"> </v>
      </c>
      <c r="BA122" s="28" t="str">
        <f t="shared" si="55"/>
        <v xml:space="preserve"> </v>
      </c>
      <c r="BB122" s="28" t="str">
        <f t="shared" si="56"/>
        <v xml:space="preserve"> </v>
      </c>
      <c r="BC122" s="28" t="str">
        <f t="shared" si="57"/>
        <v xml:space="preserve"> </v>
      </c>
      <c r="BD122" s="28">
        <f t="shared" si="58"/>
        <v>2</v>
      </c>
      <c r="BE122" s="28" t="str">
        <f t="shared" si="59"/>
        <v xml:space="preserve"> </v>
      </c>
      <c r="BF122" s="28" t="str">
        <f t="shared" si="60"/>
        <v xml:space="preserve"> </v>
      </c>
      <c r="BG122" s="28" t="str">
        <f t="shared" si="61"/>
        <v xml:space="preserve"> </v>
      </c>
      <c r="BH122" s="28" t="str">
        <f t="shared" si="62"/>
        <v xml:space="preserve"> </v>
      </c>
      <c r="BI122" s="28" t="str">
        <f t="shared" si="63"/>
        <v xml:space="preserve"> </v>
      </c>
      <c r="BJ122" s="28" t="str">
        <f t="shared" si="64"/>
        <v xml:space="preserve"> </v>
      </c>
      <c r="BK122" s="28" t="str">
        <f t="shared" si="65"/>
        <v xml:space="preserve"> </v>
      </c>
      <c r="BL122" s="28" t="str">
        <f t="shared" si="66"/>
        <v xml:space="preserve"> </v>
      </c>
      <c r="BM122" s="28" t="str">
        <f t="shared" si="67"/>
        <v xml:space="preserve"> </v>
      </c>
      <c r="BN122" s="28" t="str">
        <f t="shared" si="68"/>
        <v xml:space="preserve"> </v>
      </c>
      <c r="BO122" s="500"/>
      <c r="BP122" s="28" t="str">
        <f t="shared" si="33"/>
        <v xml:space="preserve"> </v>
      </c>
      <c r="BQ122" s="28" t="str">
        <f t="shared" si="33"/>
        <v xml:space="preserve"> </v>
      </c>
      <c r="BR122" s="28" t="str">
        <f t="shared" si="33"/>
        <v xml:space="preserve"> </v>
      </c>
      <c r="BS122" s="28" t="str">
        <f t="shared" si="33"/>
        <v xml:space="preserve"> </v>
      </c>
      <c r="BT122" s="28" t="str">
        <f t="shared" si="33"/>
        <v xml:space="preserve"> </v>
      </c>
      <c r="BU122" s="28" t="str">
        <f t="shared" si="33"/>
        <v xml:space="preserve"> </v>
      </c>
      <c r="BV122" s="28" t="str">
        <f t="shared" si="33"/>
        <v xml:space="preserve"> </v>
      </c>
      <c r="BW122" s="28" t="str">
        <f t="shared" si="33"/>
        <v xml:space="preserve"> </v>
      </c>
      <c r="BX122" s="28" t="str">
        <f t="shared" si="32"/>
        <v xml:space="preserve"> </v>
      </c>
      <c r="BY122" s="28" t="str">
        <f t="shared" si="32"/>
        <v xml:space="preserve"> </v>
      </c>
      <c r="BZ122" s="28" t="str">
        <f t="shared" si="32"/>
        <v xml:space="preserve"> </v>
      </c>
      <c r="CA122" s="28">
        <f t="shared" si="32"/>
        <v>2018</v>
      </c>
      <c r="CB122" s="28" t="str">
        <f t="shared" si="32"/>
        <v xml:space="preserve"> </v>
      </c>
      <c r="CC122" s="28" t="str">
        <f t="shared" si="32"/>
        <v xml:space="preserve"> </v>
      </c>
      <c r="CD122" s="28" t="str">
        <f t="shared" si="32"/>
        <v xml:space="preserve"> </v>
      </c>
      <c r="CE122" s="28" t="str">
        <f t="shared" si="32"/>
        <v xml:space="preserve"> </v>
      </c>
      <c r="CF122" s="28" t="str">
        <f t="shared" si="32"/>
        <v xml:space="preserve"> </v>
      </c>
      <c r="CG122" s="28" t="str">
        <f t="shared" si="32"/>
        <v xml:space="preserve"> </v>
      </c>
      <c r="CH122" s="28" t="str">
        <f t="shared" si="32"/>
        <v xml:space="preserve"> </v>
      </c>
      <c r="CI122" s="28" t="str">
        <f t="shared" si="31"/>
        <v xml:space="preserve"> </v>
      </c>
      <c r="CJ122" s="28">
        <f t="shared" si="31"/>
        <v>2018</v>
      </c>
      <c r="CK122" s="28" t="str">
        <f t="shared" si="31"/>
        <v xml:space="preserve"> </v>
      </c>
      <c r="CL122" s="28" t="str">
        <f t="shared" si="31"/>
        <v xml:space="preserve"> </v>
      </c>
      <c r="CM122" s="28" t="str">
        <f t="shared" si="31"/>
        <v xml:space="preserve"> </v>
      </c>
      <c r="CN122" s="28" t="str">
        <f t="shared" si="31"/>
        <v xml:space="preserve"> </v>
      </c>
      <c r="CO122" s="28" t="str">
        <f t="shared" si="31"/>
        <v xml:space="preserve"> </v>
      </c>
      <c r="CP122" s="28" t="str">
        <f t="shared" si="31"/>
        <v xml:space="preserve"> </v>
      </c>
      <c r="CQ122" s="28" t="str">
        <f t="shared" si="31"/>
        <v xml:space="preserve"> </v>
      </c>
      <c r="CR122" s="28" t="str">
        <f t="shared" si="31"/>
        <v xml:space="preserve"> </v>
      </c>
      <c r="CS122" s="28" t="str">
        <f t="shared" si="31"/>
        <v xml:space="preserve"> </v>
      </c>
      <c r="CT122" s="28" t="str">
        <f t="shared" si="31"/>
        <v xml:space="preserve"> </v>
      </c>
      <c r="CU122" s="500"/>
    </row>
    <row r="123" spans="1:99">
      <c r="A123" s="4">
        <v>2019</v>
      </c>
      <c r="B123" s="9">
        <f>'NEW SNOW'!B142</f>
        <v>0</v>
      </c>
      <c r="C123" s="9">
        <f>'NEW SNOW'!C142</f>
        <v>0</v>
      </c>
      <c r="D123" s="9">
        <f>'NEW SNOW'!D142</f>
        <v>0</v>
      </c>
      <c r="E123" s="9">
        <f>'NEW SNOW'!E142</f>
        <v>0</v>
      </c>
      <c r="F123" s="9">
        <f>'NEW SNOW'!F142</f>
        <v>0</v>
      </c>
      <c r="G123" s="9">
        <f>'NEW SNOW'!G142</f>
        <v>0</v>
      </c>
      <c r="H123" s="9">
        <f>'NEW SNOW'!H142</f>
        <v>0</v>
      </c>
      <c r="I123" s="9">
        <f>'NEW SNOW'!I142</f>
        <v>0</v>
      </c>
      <c r="J123" s="9">
        <f>'NEW SNOW'!J142</f>
        <v>0</v>
      </c>
      <c r="K123" s="9">
        <f>'NEW SNOW'!K142</f>
        <v>0</v>
      </c>
      <c r="L123" s="9">
        <f>'NEW SNOW'!L142</f>
        <v>0</v>
      </c>
      <c r="M123" s="9">
        <f>'NEW SNOW'!M142</f>
        <v>0</v>
      </c>
      <c r="N123" s="9">
        <f>'NEW SNOW'!N142</f>
        <v>0</v>
      </c>
      <c r="O123" s="9">
        <f>'NEW SNOW'!O142</f>
        <v>0</v>
      </c>
      <c r="P123" s="9">
        <f>'NEW SNOW'!P142</f>
        <v>0</v>
      </c>
      <c r="Q123" s="9">
        <f>'NEW SNOW'!Q142</f>
        <v>0</v>
      </c>
      <c r="R123" s="9">
        <f>'NEW SNOW'!R142</f>
        <v>0</v>
      </c>
      <c r="S123" s="9">
        <f>'NEW SNOW'!S142</f>
        <v>0</v>
      </c>
      <c r="T123" s="9">
        <f>'NEW SNOW'!T142</f>
        <v>0</v>
      </c>
      <c r="U123" s="9">
        <f>'NEW SNOW'!U142</f>
        <v>0</v>
      </c>
      <c r="V123" s="9">
        <f>'NEW SNOW'!V142</f>
        <v>0</v>
      </c>
      <c r="W123" s="9">
        <f>'NEW SNOW'!W142</f>
        <v>0</v>
      </c>
      <c r="X123" s="9">
        <f>'NEW SNOW'!X142</f>
        <v>0</v>
      </c>
      <c r="Y123" s="9">
        <f>'NEW SNOW'!Y142</f>
        <v>0</v>
      </c>
      <c r="Z123" s="9">
        <f>'NEW SNOW'!Z142</f>
        <v>0</v>
      </c>
      <c r="AA123" s="9">
        <f>'NEW SNOW'!AA142</f>
        <v>0</v>
      </c>
      <c r="AB123" s="9">
        <f>'NEW SNOW'!AB142</f>
        <v>0</v>
      </c>
      <c r="AC123" s="9">
        <f>'NEW SNOW'!AC142</f>
        <v>0</v>
      </c>
      <c r="AD123" s="9">
        <f>'NEW SNOW'!AD142</f>
        <v>0</v>
      </c>
      <c r="AE123" s="9">
        <f>'NEW SNOW'!AE142</f>
        <v>0</v>
      </c>
      <c r="AF123" s="9">
        <f>'NEW SNOW'!AF142</f>
        <v>0</v>
      </c>
      <c r="AI123" s="4">
        <v>2019</v>
      </c>
      <c r="AJ123" s="28" t="str">
        <f t="shared" si="38"/>
        <v xml:space="preserve"> </v>
      </c>
      <c r="AK123" s="28" t="str">
        <f t="shared" si="39"/>
        <v xml:space="preserve"> </v>
      </c>
      <c r="AL123" s="28" t="str">
        <f t="shared" si="40"/>
        <v xml:space="preserve"> </v>
      </c>
      <c r="AM123" s="28" t="str">
        <f t="shared" si="41"/>
        <v xml:space="preserve"> </v>
      </c>
      <c r="AN123" s="28" t="str">
        <f t="shared" si="42"/>
        <v xml:space="preserve"> </v>
      </c>
      <c r="AO123" s="28" t="str">
        <f t="shared" si="43"/>
        <v xml:space="preserve"> </v>
      </c>
      <c r="AP123" s="28" t="str">
        <f t="shared" si="44"/>
        <v xml:space="preserve"> </v>
      </c>
      <c r="AQ123" s="28" t="str">
        <f t="shared" si="45"/>
        <v xml:space="preserve"> </v>
      </c>
      <c r="AR123" s="28" t="str">
        <f t="shared" si="46"/>
        <v xml:space="preserve"> </v>
      </c>
      <c r="AS123" s="28" t="str">
        <f t="shared" si="47"/>
        <v xml:space="preserve"> </v>
      </c>
      <c r="AT123" s="28" t="str">
        <f t="shared" si="48"/>
        <v xml:space="preserve"> </v>
      </c>
      <c r="AU123" s="28" t="str">
        <f t="shared" si="49"/>
        <v xml:space="preserve"> </v>
      </c>
      <c r="AV123" s="28" t="str">
        <f t="shared" si="50"/>
        <v xml:space="preserve"> </v>
      </c>
      <c r="AW123" s="28" t="str">
        <f t="shared" si="51"/>
        <v xml:space="preserve"> </v>
      </c>
      <c r="AX123" s="28" t="str">
        <f t="shared" si="52"/>
        <v xml:space="preserve"> </v>
      </c>
      <c r="AY123" s="28" t="str">
        <f t="shared" si="53"/>
        <v xml:space="preserve"> </v>
      </c>
      <c r="AZ123" s="28" t="str">
        <f t="shared" si="54"/>
        <v xml:space="preserve"> </v>
      </c>
      <c r="BA123" s="28" t="str">
        <f t="shared" si="55"/>
        <v xml:space="preserve"> </v>
      </c>
      <c r="BB123" s="28" t="str">
        <f t="shared" si="56"/>
        <v xml:space="preserve"> </v>
      </c>
      <c r="BC123" s="28" t="str">
        <f t="shared" si="57"/>
        <v xml:space="preserve"> </v>
      </c>
      <c r="BD123" s="28" t="str">
        <f t="shared" si="58"/>
        <v xml:space="preserve"> </v>
      </c>
      <c r="BE123" s="28" t="str">
        <f t="shared" si="59"/>
        <v xml:space="preserve"> </v>
      </c>
      <c r="BF123" s="28" t="str">
        <f t="shared" si="60"/>
        <v xml:space="preserve"> </v>
      </c>
      <c r="BG123" s="28" t="str">
        <f t="shared" si="61"/>
        <v xml:space="preserve"> </v>
      </c>
      <c r="BH123" s="28" t="str">
        <f t="shared" si="62"/>
        <v xml:space="preserve"> </v>
      </c>
      <c r="BI123" s="28" t="str">
        <f t="shared" si="63"/>
        <v xml:space="preserve"> </v>
      </c>
      <c r="BJ123" s="28" t="str">
        <f t="shared" si="64"/>
        <v xml:space="preserve"> </v>
      </c>
      <c r="BK123" s="28" t="str">
        <f t="shared" si="65"/>
        <v xml:space="preserve"> </v>
      </c>
      <c r="BL123" s="28" t="str">
        <f t="shared" si="66"/>
        <v xml:space="preserve"> </v>
      </c>
      <c r="BM123" s="28" t="str">
        <f t="shared" si="67"/>
        <v xml:space="preserve"> </v>
      </c>
      <c r="BN123" s="28" t="str">
        <f t="shared" si="68"/>
        <v xml:space="preserve"> </v>
      </c>
      <c r="BO123" s="500"/>
      <c r="BP123" s="28" t="str">
        <f t="shared" si="33"/>
        <v xml:space="preserve"> </v>
      </c>
      <c r="BQ123" s="28" t="str">
        <f t="shared" si="33"/>
        <v xml:space="preserve"> </v>
      </c>
      <c r="BR123" s="28" t="str">
        <f t="shared" si="33"/>
        <v xml:space="preserve"> </v>
      </c>
      <c r="BS123" s="28" t="str">
        <f t="shared" si="33"/>
        <v xml:space="preserve"> </v>
      </c>
      <c r="BT123" s="28" t="str">
        <f t="shared" si="33"/>
        <v xml:space="preserve"> </v>
      </c>
      <c r="BU123" s="28" t="str">
        <f t="shared" si="33"/>
        <v xml:space="preserve"> </v>
      </c>
      <c r="BV123" s="28" t="str">
        <f t="shared" si="33"/>
        <v xml:space="preserve"> </v>
      </c>
      <c r="BW123" s="28" t="str">
        <f t="shared" si="33"/>
        <v xml:space="preserve"> </v>
      </c>
      <c r="BX123" s="28" t="str">
        <f t="shared" si="32"/>
        <v xml:space="preserve"> </v>
      </c>
      <c r="BY123" s="28" t="str">
        <f t="shared" si="32"/>
        <v xml:space="preserve"> </v>
      </c>
      <c r="BZ123" s="28" t="str">
        <f t="shared" si="32"/>
        <v xml:space="preserve"> </v>
      </c>
      <c r="CA123" s="28" t="str">
        <f t="shared" si="32"/>
        <v xml:space="preserve"> </v>
      </c>
      <c r="CB123" s="28" t="str">
        <f t="shared" si="32"/>
        <v xml:space="preserve"> </v>
      </c>
      <c r="CC123" s="28" t="str">
        <f t="shared" si="32"/>
        <v xml:space="preserve"> </v>
      </c>
      <c r="CD123" s="28" t="str">
        <f t="shared" si="32"/>
        <v xml:space="preserve"> </v>
      </c>
      <c r="CE123" s="28" t="str">
        <f t="shared" si="32"/>
        <v xml:space="preserve"> </v>
      </c>
      <c r="CF123" s="28" t="str">
        <f t="shared" si="32"/>
        <v xml:space="preserve"> </v>
      </c>
      <c r="CG123" s="28" t="str">
        <f t="shared" si="32"/>
        <v xml:space="preserve"> </v>
      </c>
      <c r="CH123" s="28" t="str">
        <f t="shared" si="32"/>
        <v xml:space="preserve"> </v>
      </c>
      <c r="CI123" s="28" t="str">
        <f t="shared" si="31"/>
        <v xml:space="preserve"> </v>
      </c>
      <c r="CJ123" s="28" t="str">
        <f t="shared" si="31"/>
        <v xml:space="preserve"> </v>
      </c>
      <c r="CK123" s="28" t="str">
        <f t="shared" si="31"/>
        <v xml:space="preserve"> </v>
      </c>
      <c r="CL123" s="28" t="str">
        <f t="shared" si="31"/>
        <v xml:space="preserve"> </v>
      </c>
      <c r="CM123" s="28" t="str">
        <f t="shared" si="31"/>
        <v xml:space="preserve"> </v>
      </c>
      <c r="CN123" s="28" t="str">
        <f t="shared" si="31"/>
        <v xml:space="preserve"> </v>
      </c>
      <c r="CO123" s="28" t="str">
        <f t="shared" si="31"/>
        <v xml:space="preserve"> </v>
      </c>
      <c r="CP123" s="28" t="str">
        <f t="shared" si="31"/>
        <v xml:space="preserve"> </v>
      </c>
      <c r="CQ123" s="28" t="str">
        <f t="shared" si="31"/>
        <v xml:space="preserve"> </v>
      </c>
      <c r="CR123" s="28" t="str">
        <f t="shared" si="31"/>
        <v xml:space="preserve"> </v>
      </c>
      <c r="CS123" s="28" t="str">
        <f t="shared" si="31"/>
        <v xml:space="preserve"> </v>
      </c>
      <c r="CT123" s="28" t="str">
        <f t="shared" si="31"/>
        <v xml:space="preserve"> </v>
      </c>
      <c r="CU123" s="500"/>
    </row>
    <row r="124" spans="1:99">
      <c r="A124" s="4">
        <v>2020</v>
      </c>
      <c r="B124" s="9">
        <v>0</v>
      </c>
      <c r="C124" s="9">
        <v>0</v>
      </c>
      <c r="D124" s="9">
        <v>0</v>
      </c>
      <c r="E124" s="9">
        <v>0</v>
      </c>
      <c r="F124" s="9">
        <v>0</v>
      </c>
      <c r="G124" s="9">
        <v>0</v>
      </c>
      <c r="H124" s="9">
        <v>0</v>
      </c>
      <c r="I124" s="9">
        <v>0</v>
      </c>
      <c r="J124" s="9">
        <v>0</v>
      </c>
      <c r="K124" s="9">
        <v>0</v>
      </c>
      <c r="L124" s="9">
        <v>0</v>
      </c>
      <c r="M124" s="9">
        <v>0</v>
      </c>
      <c r="N124" s="9">
        <v>0</v>
      </c>
      <c r="O124" s="9">
        <v>0</v>
      </c>
      <c r="P124" s="9">
        <v>0</v>
      </c>
      <c r="Q124" s="9">
        <v>0</v>
      </c>
      <c r="R124" s="9">
        <v>0</v>
      </c>
      <c r="S124" s="9">
        <v>0</v>
      </c>
      <c r="T124" s="9">
        <v>0</v>
      </c>
      <c r="U124" s="9">
        <v>0</v>
      </c>
      <c r="V124" s="9">
        <v>0</v>
      </c>
      <c r="W124" s="9">
        <v>0</v>
      </c>
      <c r="X124" s="9">
        <v>0</v>
      </c>
      <c r="Y124" s="9">
        <v>0</v>
      </c>
      <c r="Z124" s="9">
        <v>0</v>
      </c>
      <c r="AA124" s="9">
        <v>0</v>
      </c>
      <c r="AB124" s="9">
        <v>0</v>
      </c>
      <c r="AC124" s="9">
        <v>0</v>
      </c>
      <c r="AD124" s="9">
        <v>0</v>
      </c>
      <c r="AE124" s="9">
        <v>0</v>
      </c>
      <c r="AF124" s="9">
        <v>0</v>
      </c>
      <c r="AI124" s="4">
        <v>2020</v>
      </c>
      <c r="AJ124" s="28" t="str">
        <f t="shared" si="38"/>
        <v xml:space="preserve"> </v>
      </c>
      <c r="AK124" s="28" t="str">
        <f t="shared" si="39"/>
        <v xml:space="preserve"> </v>
      </c>
      <c r="AL124" s="28" t="str">
        <f t="shared" si="40"/>
        <v xml:space="preserve"> </v>
      </c>
      <c r="AM124" s="28" t="str">
        <f t="shared" si="41"/>
        <v xml:space="preserve"> </v>
      </c>
      <c r="AN124" s="28" t="str">
        <f t="shared" si="42"/>
        <v xml:space="preserve"> </v>
      </c>
      <c r="AO124" s="28" t="str">
        <f t="shared" si="43"/>
        <v xml:space="preserve"> </v>
      </c>
      <c r="AP124" s="28" t="str">
        <f t="shared" si="44"/>
        <v xml:space="preserve"> </v>
      </c>
      <c r="AQ124" s="28" t="str">
        <f t="shared" si="45"/>
        <v xml:space="preserve"> </v>
      </c>
      <c r="AR124" s="28" t="str">
        <f t="shared" si="46"/>
        <v xml:space="preserve"> </v>
      </c>
      <c r="AS124" s="28" t="str">
        <f t="shared" si="47"/>
        <v xml:space="preserve"> </v>
      </c>
      <c r="AT124" s="28" t="str">
        <f t="shared" si="48"/>
        <v xml:space="preserve"> </v>
      </c>
      <c r="AU124" s="28" t="str">
        <f t="shared" si="49"/>
        <v xml:space="preserve"> </v>
      </c>
      <c r="AV124" s="28" t="str">
        <f t="shared" si="50"/>
        <v xml:space="preserve"> </v>
      </c>
      <c r="AW124" s="28" t="str">
        <f t="shared" si="51"/>
        <v xml:space="preserve"> </v>
      </c>
      <c r="AX124" s="28" t="str">
        <f t="shared" si="52"/>
        <v xml:space="preserve"> </v>
      </c>
      <c r="AY124" s="28" t="str">
        <f t="shared" si="53"/>
        <v xml:space="preserve"> </v>
      </c>
      <c r="AZ124" s="28" t="str">
        <f t="shared" si="54"/>
        <v xml:space="preserve"> </v>
      </c>
      <c r="BA124" s="28" t="str">
        <f t="shared" si="55"/>
        <v xml:space="preserve"> </v>
      </c>
      <c r="BB124" s="28" t="str">
        <f t="shared" si="56"/>
        <v xml:space="preserve"> </v>
      </c>
      <c r="BC124" s="28" t="str">
        <f t="shared" si="57"/>
        <v xml:space="preserve"> </v>
      </c>
      <c r="BD124" s="28" t="str">
        <f t="shared" si="58"/>
        <v xml:space="preserve"> </v>
      </c>
      <c r="BE124" s="28" t="str">
        <f t="shared" si="59"/>
        <v xml:space="preserve"> </v>
      </c>
      <c r="BF124" s="28" t="str">
        <f t="shared" si="60"/>
        <v xml:space="preserve"> </v>
      </c>
      <c r="BG124" s="28" t="str">
        <f t="shared" si="61"/>
        <v xml:space="preserve"> </v>
      </c>
      <c r="BH124" s="28" t="str">
        <f t="shared" si="62"/>
        <v xml:space="preserve"> </v>
      </c>
      <c r="BI124" s="28" t="str">
        <f t="shared" si="63"/>
        <v xml:space="preserve"> </v>
      </c>
      <c r="BJ124" s="28" t="str">
        <f t="shared" si="64"/>
        <v xml:space="preserve"> </v>
      </c>
      <c r="BK124" s="28" t="str">
        <f t="shared" si="65"/>
        <v xml:space="preserve"> </v>
      </c>
      <c r="BL124" s="28" t="str">
        <f t="shared" si="66"/>
        <v xml:space="preserve"> </v>
      </c>
      <c r="BM124" s="28" t="str">
        <f t="shared" si="67"/>
        <v xml:space="preserve"> </v>
      </c>
      <c r="BN124" s="28" t="str">
        <f t="shared" si="68"/>
        <v xml:space="preserve"> </v>
      </c>
      <c r="BO124" s="500"/>
      <c r="BP124" s="28" t="str">
        <f t="shared" si="33"/>
        <v xml:space="preserve"> </v>
      </c>
      <c r="BQ124" s="28" t="str">
        <f t="shared" si="33"/>
        <v xml:space="preserve"> </v>
      </c>
      <c r="BR124" s="28" t="str">
        <f t="shared" si="33"/>
        <v xml:space="preserve"> </v>
      </c>
      <c r="BS124" s="28" t="str">
        <f t="shared" si="33"/>
        <v xml:space="preserve"> </v>
      </c>
      <c r="BT124" s="28" t="str">
        <f t="shared" si="33"/>
        <v xml:space="preserve"> </v>
      </c>
      <c r="BU124" s="28" t="str">
        <f t="shared" si="33"/>
        <v xml:space="preserve"> </v>
      </c>
      <c r="BV124" s="28" t="str">
        <f t="shared" si="33"/>
        <v xml:space="preserve"> </v>
      </c>
      <c r="BW124" s="28" t="str">
        <f t="shared" si="33"/>
        <v xml:space="preserve"> </v>
      </c>
      <c r="BX124" s="28" t="str">
        <f t="shared" si="32"/>
        <v xml:space="preserve"> </v>
      </c>
      <c r="BY124" s="28" t="str">
        <f t="shared" si="32"/>
        <v xml:space="preserve"> </v>
      </c>
      <c r="BZ124" s="28" t="str">
        <f t="shared" si="32"/>
        <v xml:space="preserve"> </v>
      </c>
      <c r="CA124" s="28" t="str">
        <f t="shared" si="32"/>
        <v xml:space="preserve"> </v>
      </c>
      <c r="CB124" s="28" t="str">
        <f t="shared" si="32"/>
        <v xml:space="preserve"> </v>
      </c>
      <c r="CC124" s="28" t="str">
        <f t="shared" si="32"/>
        <v xml:space="preserve"> </v>
      </c>
      <c r="CD124" s="28" t="str">
        <f t="shared" si="32"/>
        <v xml:space="preserve"> </v>
      </c>
      <c r="CE124" s="28" t="str">
        <f t="shared" si="32"/>
        <v xml:space="preserve"> </v>
      </c>
      <c r="CF124" s="28" t="str">
        <f t="shared" si="32"/>
        <v xml:space="preserve"> </v>
      </c>
      <c r="CG124" s="28" t="str">
        <f t="shared" si="32"/>
        <v xml:space="preserve"> </v>
      </c>
      <c r="CH124" s="28" t="str">
        <f t="shared" si="32"/>
        <v xml:space="preserve"> </v>
      </c>
      <c r="CI124" s="28" t="str">
        <f t="shared" si="31"/>
        <v xml:space="preserve"> </v>
      </c>
      <c r="CJ124" s="28" t="str">
        <f t="shared" si="31"/>
        <v xml:space="preserve"> </v>
      </c>
      <c r="CK124" s="28" t="str">
        <f t="shared" si="31"/>
        <v xml:space="preserve"> </v>
      </c>
      <c r="CL124" s="28" t="str">
        <f t="shared" si="31"/>
        <v xml:space="preserve"> </v>
      </c>
      <c r="CM124" s="28" t="str">
        <f t="shared" si="31"/>
        <v xml:space="preserve"> </v>
      </c>
      <c r="CN124" s="28" t="str">
        <f t="shared" si="31"/>
        <v xml:space="preserve"> </v>
      </c>
      <c r="CO124" s="28" t="str">
        <f t="shared" si="31"/>
        <v xml:space="preserve"> </v>
      </c>
      <c r="CP124" s="28" t="str">
        <f t="shared" si="31"/>
        <v xml:space="preserve"> </v>
      </c>
      <c r="CQ124" s="28" t="str">
        <f t="shared" si="31"/>
        <v xml:space="preserve"> </v>
      </c>
      <c r="CR124" s="28" t="str">
        <f t="shared" si="31"/>
        <v xml:space="preserve"> </v>
      </c>
      <c r="CS124" s="28" t="str">
        <f t="shared" si="31"/>
        <v xml:space="preserve"> </v>
      </c>
      <c r="CT124" s="28" t="str">
        <f t="shared" si="31"/>
        <v xml:space="preserve"> </v>
      </c>
      <c r="CU124" s="500"/>
    </row>
    <row r="125" spans="1:99">
      <c r="A125" s="4">
        <v>2021</v>
      </c>
      <c r="B125" s="9">
        <v>0</v>
      </c>
      <c r="C125" s="9">
        <v>0</v>
      </c>
      <c r="D125" s="9">
        <v>0</v>
      </c>
      <c r="E125" s="9">
        <v>0</v>
      </c>
      <c r="F125" s="9">
        <v>0</v>
      </c>
      <c r="G125" s="9">
        <v>0</v>
      </c>
      <c r="H125" s="9">
        <v>0</v>
      </c>
      <c r="I125" s="9">
        <v>0</v>
      </c>
      <c r="J125" s="9">
        <v>0</v>
      </c>
      <c r="K125" s="9">
        <v>0</v>
      </c>
      <c r="L125" s="9">
        <v>0</v>
      </c>
      <c r="M125" s="9">
        <v>0</v>
      </c>
      <c r="N125" s="9">
        <v>0</v>
      </c>
      <c r="O125" s="9">
        <v>0</v>
      </c>
      <c r="P125" s="9">
        <v>0</v>
      </c>
      <c r="Q125" s="9">
        <v>0</v>
      </c>
      <c r="R125" s="9">
        <v>0</v>
      </c>
      <c r="S125" s="9">
        <v>0</v>
      </c>
      <c r="T125" s="9">
        <v>0</v>
      </c>
      <c r="U125" s="9">
        <v>0</v>
      </c>
      <c r="V125" s="9">
        <v>0</v>
      </c>
      <c r="W125" s="9">
        <v>0</v>
      </c>
      <c r="X125" s="9">
        <v>0</v>
      </c>
      <c r="Y125" s="9">
        <v>0</v>
      </c>
      <c r="Z125" s="9">
        <v>0</v>
      </c>
      <c r="AA125" s="9">
        <v>0</v>
      </c>
      <c r="AB125" s="9">
        <v>0</v>
      </c>
      <c r="AC125" s="9">
        <v>0</v>
      </c>
      <c r="AD125" s="9">
        <v>0</v>
      </c>
      <c r="AE125" s="9">
        <v>0</v>
      </c>
      <c r="AF125" s="9">
        <v>0</v>
      </c>
      <c r="AI125" s="4">
        <v>2021</v>
      </c>
      <c r="AJ125" s="28" t="str">
        <f t="shared" si="38"/>
        <v xml:space="preserve"> </v>
      </c>
      <c r="AK125" s="28" t="str">
        <f t="shared" si="39"/>
        <v xml:space="preserve"> </v>
      </c>
      <c r="AL125" s="28" t="str">
        <f t="shared" si="40"/>
        <v xml:space="preserve"> </v>
      </c>
      <c r="AM125" s="28" t="str">
        <f t="shared" si="41"/>
        <v xml:space="preserve"> </v>
      </c>
      <c r="AN125" s="28" t="str">
        <f t="shared" si="42"/>
        <v xml:space="preserve"> </v>
      </c>
      <c r="AO125" s="28" t="str">
        <f t="shared" si="43"/>
        <v xml:space="preserve"> </v>
      </c>
      <c r="AP125" s="28" t="str">
        <f t="shared" si="44"/>
        <v xml:space="preserve"> </v>
      </c>
      <c r="AQ125" s="28" t="str">
        <f t="shared" si="45"/>
        <v xml:space="preserve"> </v>
      </c>
      <c r="AR125" s="28" t="str">
        <f t="shared" si="46"/>
        <v xml:space="preserve"> </v>
      </c>
      <c r="AS125" s="28" t="str">
        <f t="shared" si="47"/>
        <v xml:space="preserve"> </v>
      </c>
      <c r="AT125" s="28" t="str">
        <f t="shared" si="48"/>
        <v xml:space="preserve"> </v>
      </c>
      <c r="AU125" s="28" t="str">
        <f t="shared" si="49"/>
        <v xml:space="preserve"> </v>
      </c>
      <c r="AV125" s="28" t="str">
        <f t="shared" si="50"/>
        <v xml:space="preserve"> </v>
      </c>
      <c r="AW125" s="28" t="str">
        <f t="shared" si="51"/>
        <v xml:space="preserve"> </v>
      </c>
      <c r="AX125" s="28" t="str">
        <f t="shared" si="52"/>
        <v xml:space="preserve"> </v>
      </c>
      <c r="AY125" s="28" t="str">
        <f t="shared" si="53"/>
        <v xml:space="preserve"> </v>
      </c>
      <c r="AZ125" s="28" t="str">
        <f t="shared" si="54"/>
        <v xml:space="preserve"> </v>
      </c>
      <c r="BA125" s="28" t="str">
        <f t="shared" si="55"/>
        <v xml:space="preserve"> </v>
      </c>
      <c r="BB125" s="28" t="str">
        <f t="shared" si="56"/>
        <v xml:space="preserve"> </v>
      </c>
      <c r="BC125" s="28" t="str">
        <f t="shared" si="57"/>
        <v xml:space="preserve"> </v>
      </c>
      <c r="BD125" s="28" t="str">
        <f t="shared" si="58"/>
        <v xml:space="preserve"> </v>
      </c>
      <c r="BE125" s="28" t="str">
        <f t="shared" si="59"/>
        <v xml:space="preserve"> </v>
      </c>
      <c r="BF125" s="28" t="str">
        <f t="shared" si="60"/>
        <v xml:space="preserve"> </v>
      </c>
      <c r="BG125" s="28" t="str">
        <f t="shared" si="61"/>
        <v xml:space="preserve"> </v>
      </c>
      <c r="BH125" s="28" t="str">
        <f t="shared" si="62"/>
        <v xml:space="preserve"> </v>
      </c>
      <c r="BI125" s="28" t="str">
        <f t="shared" si="63"/>
        <v xml:space="preserve"> </v>
      </c>
      <c r="BJ125" s="28" t="str">
        <f t="shared" si="64"/>
        <v xml:space="preserve"> </v>
      </c>
      <c r="BK125" s="28" t="str">
        <f t="shared" si="65"/>
        <v xml:space="preserve"> </v>
      </c>
      <c r="BL125" s="28" t="str">
        <f t="shared" si="66"/>
        <v xml:space="preserve"> </v>
      </c>
      <c r="BM125" s="28" t="str">
        <f t="shared" si="67"/>
        <v xml:space="preserve"> </v>
      </c>
      <c r="BN125" s="28" t="str">
        <f t="shared" si="68"/>
        <v xml:space="preserve"> </v>
      </c>
      <c r="BO125" s="500"/>
      <c r="BP125" s="28" t="str">
        <f t="shared" si="33"/>
        <v xml:space="preserve"> </v>
      </c>
      <c r="BQ125" s="28" t="str">
        <f t="shared" si="33"/>
        <v xml:space="preserve"> </v>
      </c>
      <c r="BR125" s="28" t="str">
        <f t="shared" si="33"/>
        <v xml:space="preserve"> </v>
      </c>
      <c r="BS125" s="28" t="str">
        <f t="shared" si="33"/>
        <v xml:space="preserve"> </v>
      </c>
      <c r="BT125" s="28" t="str">
        <f t="shared" si="33"/>
        <v xml:space="preserve"> </v>
      </c>
      <c r="BU125" s="28" t="str">
        <f t="shared" si="33"/>
        <v xml:space="preserve"> </v>
      </c>
      <c r="BV125" s="28" t="str">
        <f t="shared" si="33"/>
        <v xml:space="preserve"> </v>
      </c>
      <c r="BW125" s="28" t="str">
        <f t="shared" si="33"/>
        <v xml:space="preserve"> </v>
      </c>
      <c r="BX125" s="28" t="str">
        <f t="shared" si="32"/>
        <v xml:space="preserve"> </v>
      </c>
      <c r="BY125" s="28" t="str">
        <f t="shared" si="32"/>
        <v xml:space="preserve"> </v>
      </c>
      <c r="BZ125" s="28" t="str">
        <f t="shared" si="32"/>
        <v xml:space="preserve"> </v>
      </c>
      <c r="CA125" s="28" t="str">
        <f t="shared" si="32"/>
        <v xml:space="preserve"> </v>
      </c>
      <c r="CB125" s="28" t="str">
        <f t="shared" si="32"/>
        <v xml:space="preserve"> </v>
      </c>
      <c r="CC125" s="28" t="str">
        <f t="shared" si="32"/>
        <v xml:space="preserve"> </v>
      </c>
      <c r="CD125" s="28" t="str">
        <f t="shared" si="32"/>
        <v xml:space="preserve"> </v>
      </c>
      <c r="CE125" s="28" t="str">
        <f t="shared" si="32"/>
        <v xml:space="preserve"> </v>
      </c>
      <c r="CF125" s="28" t="str">
        <f t="shared" si="32"/>
        <v xml:space="preserve"> </v>
      </c>
      <c r="CG125" s="28" t="str">
        <f t="shared" si="32"/>
        <v xml:space="preserve"> </v>
      </c>
      <c r="CH125" s="28" t="str">
        <f t="shared" si="32"/>
        <v xml:space="preserve"> </v>
      </c>
      <c r="CI125" s="28" t="str">
        <f t="shared" si="31"/>
        <v xml:space="preserve"> </v>
      </c>
      <c r="CJ125" s="28" t="str">
        <f t="shared" si="31"/>
        <v xml:space="preserve"> </v>
      </c>
      <c r="CK125" s="28" t="str">
        <f t="shared" si="31"/>
        <v xml:space="preserve"> </v>
      </c>
      <c r="CL125" s="28" t="str">
        <f t="shared" si="31"/>
        <v xml:space="preserve"> </v>
      </c>
      <c r="CM125" s="28" t="str">
        <f t="shared" si="31"/>
        <v xml:space="preserve"> </v>
      </c>
      <c r="CN125" s="28" t="str">
        <f t="shared" si="31"/>
        <v xml:space="preserve"> </v>
      </c>
      <c r="CO125" s="28" t="str">
        <f t="shared" si="31"/>
        <v xml:space="preserve"> </v>
      </c>
      <c r="CP125" s="28" t="str">
        <f t="shared" si="31"/>
        <v xml:space="preserve"> </v>
      </c>
      <c r="CQ125" s="28" t="str">
        <f t="shared" si="31"/>
        <v xml:space="preserve"> </v>
      </c>
      <c r="CR125" s="28" t="str">
        <f t="shared" si="31"/>
        <v xml:space="preserve"> </v>
      </c>
      <c r="CS125" s="28" t="str">
        <f t="shared" si="31"/>
        <v xml:space="preserve"> </v>
      </c>
      <c r="CT125" s="28" t="str">
        <f t="shared" si="31"/>
        <v xml:space="preserve"> </v>
      </c>
      <c r="CU125" s="500"/>
    </row>
    <row r="126" spans="1:99">
      <c r="A126" s="4">
        <v>2022</v>
      </c>
      <c r="B126" s="9">
        <v>0</v>
      </c>
      <c r="C126" s="9">
        <v>0</v>
      </c>
      <c r="D126" s="9">
        <v>0</v>
      </c>
      <c r="E126" s="9">
        <v>0</v>
      </c>
      <c r="F126" s="9">
        <v>0</v>
      </c>
      <c r="G126" s="9">
        <v>0</v>
      </c>
      <c r="H126" s="9">
        <v>0</v>
      </c>
      <c r="I126" s="9">
        <v>0</v>
      </c>
      <c r="J126" s="9">
        <v>0</v>
      </c>
      <c r="K126" s="9">
        <v>0</v>
      </c>
      <c r="L126" s="9">
        <v>0</v>
      </c>
      <c r="M126" s="9">
        <v>0</v>
      </c>
      <c r="N126" s="9">
        <v>0</v>
      </c>
      <c r="O126" s="9">
        <v>0</v>
      </c>
      <c r="P126" s="9">
        <v>0</v>
      </c>
      <c r="Q126" s="9">
        <v>0</v>
      </c>
      <c r="R126" s="9">
        <v>0</v>
      </c>
      <c r="S126" s="9">
        <v>0</v>
      </c>
      <c r="T126" s="9">
        <v>0</v>
      </c>
      <c r="U126" s="9">
        <v>0</v>
      </c>
      <c r="V126" s="9">
        <v>0</v>
      </c>
      <c r="W126" s="9">
        <v>0</v>
      </c>
      <c r="X126" s="9">
        <v>0</v>
      </c>
      <c r="Y126" s="9">
        <v>0</v>
      </c>
      <c r="Z126" s="9">
        <v>0</v>
      </c>
      <c r="AA126" s="9">
        <v>0</v>
      </c>
      <c r="AB126" s="9">
        <v>0</v>
      </c>
      <c r="AC126" s="9">
        <v>0</v>
      </c>
      <c r="AD126" s="9">
        <v>0</v>
      </c>
      <c r="AE126" s="9">
        <v>0</v>
      </c>
      <c r="AF126" s="9">
        <v>0</v>
      </c>
      <c r="AI126" s="4">
        <v>2022</v>
      </c>
      <c r="AJ126" s="28" t="str">
        <f t="shared" si="38"/>
        <v xml:space="preserve"> </v>
      </c>
      <c r="AK126" s="28" t="str">
        <f t="shared" si="39"/>
        <v xml:space="preserve"> </v>
      </c>
      <c r="AL126" s="28" t="str">
        <f t="shared" si="40"/>
        <v xml:space="preserve"> </v>
      </c>
      <c r="AM126" s="28" t="str">
        <f t="shared" si="41"/>
        <v xml:space="preserve"> </v>
      </c>
      <c r="AN126" s="28" t="str">
        <f t="shared" si="42"/>
        <v xml:space="preserve"> </v>
      </c>
      <c r="AO126" s="28" t="str">
        <f t="shared" si="43"/>
        <v xml:space="preserve"> </v>
      </c>
      <c r="AP126" s="28" t="str">
        <f t="shared" si="44"/>
        <v xml:space="preserve"> </v>
      </c>
      <c r="AQ126" s="28" t="str">
        <f t="shared" si="45"/>
        <v xml:space="preserve"> </v>
      </c>
      <c r="AR126" s="28" t="str">
        <f t="shared" si="46"/>
        <v xml:space="preserve"> </v>
      </c>
      <c r="AS126" s="28" t="str">
        <f t="shared" si="47"/>
        <v xml:space="preserve"> </v>
      </c>
      <c r="AT126" s="28" t="str">
        <f t="shared" si="48"/>
        <v xml:space="preserve"> </v>
      </c>
      <c r="AU126" s="28" t="str">
        <f t="shared" si="49"/>
        <v xml:space="preserve"> </v>
      </c>
      <c r="AV126" s="28" t="str">
        <f t="shared" si="50"/>
        <v xml:space="preserve"> </v>
      </c>
      <c r="AW126" s="28" t="str">
        <f t="shared" si="51"/>
        <v xml:space="preserve"> </v>
      </c>
      <c r="AX126" s="28" t="str">
        <f t="shared" si="52"/>
        <v xml:space="preserve"> </v>
      </c>
      <c r="AY126" s="28" t="str">
        <f t="shared" si="53"/>
        <v xml:space="preserve"> </v>
      </c>
      <c r="AZ126" s="28" t="str">
        <f t="shared" si="54"/>
        <v xml:space="preserve"> </v>
      </c>
      <c r="BA126" s="28" t="str">
        <f t="shared" si="55"/>
        <v xml:space="preserve"> </v>
      </c>
      <c r="BB126" s="28" t="str">
        <f t="shared" si="56"/>
        <v xml:space="preserve"> </v>
      </c>
      <c r="BC126" s="28" t="str">
        <f t="shared" si="57"/>
        <v xml:space="preserve"> </v>
      </c>
      <c r="BD126" s="28" t="str">
        <f t="shared" si="58"/>
        <v xml:space="preserve"> </v>
      </c>
      <c r="BE126" s="28" t="str">
        <f t="shared" si="59"/>
        <v xml:space="preserve"> </v>
      </c>
      <c r="BF126" s="28" t="str">
        <f t="shared" si="60"/>
        <v xml:space="preserve"> </v>
      </c>
      <c r="BG126" s="28" t="str">
        <f t="shared" si="61"/>
        <v xml:space="preserve"> </v>
      </c>
      <c r="BH126" s="28" t="str">
        <f t="shared" si="62"/>
        <v xml:space="preserve"> </v>
      </c>
      <c r="BI126" s="28" t="str">
        <f t="shared" si="63"/>
        <v xml:space="preserve"> </v>
      </c>
      <c r="BJ126" s="28" t="str">
        <f t="shared" si="64"/>
        <v xml:space="preserve"> </v>
      </c>
      <c r="BK126" s="28" t="str">
        <f t="shared" si="65"/>
        <v xml:space="preserve"> </v>
      </c>
      <c r="BL126" s="28" t="str">
        <f t="shared" si="66"/>
        <v xml:space="preserve"> </v>
      </c>
      <c r="BM126" s="28" t="str">
        <f t="shared" si="67"/>
        <v xml:space="preserve"> </v>
      </c>
      <c r="BN126" s="28" t="str">
        <f t="shared" si="68"/>
        <v xml:space="preserve"> </v>
      </c>
      <c r="BO126" s="500"/>
      <c r="BP126" s="28" t="str">
        <f t="shared" si="33"/>
        <v xml:space="preserve"> </v>
      </c>
      <c r="BQ126" s="28" t="str">
        <f t="shared" si="33"/>
        <v xml:space="preserve"> </v>
      </c>
      <c r="BR126" s="28" t="str">
        <f t="shared" si="33"/>
        <v xml:space="preserve"> </v>
      </c>
      <c r="BS126" s="28" t="str">
        <f t="shared" si="33"/>
        <v xml:space="preserve"> </v>
      </c>
      <c r="BT126" s="28" t="str">
        <f t="shared" si="33"/>
        <v xml:space="preserve"> </v>
      </c>
      <c r="BU126" s="28" t="str">
        <f t="shared" si="33"/>
        <v xml:space="preserve"> </v>
      </c>
      <c r="BV126" s="28" t="str">
        <f t="shared" si="33"/>
        <v xml:space="preserve"> </v>
      </c>
      <c r="BW126" s="28" t="str">
        <f t="shared" si="33"/>
        <v xml:space="preserve"> </v>
      </c>
      <c r="BX126" s="28" t="str">
        <f t="shared" si="32"/>
        <v xml:space="preserve"> </v>
      </c>
      <c r="BY126" s="28" t="str">
        <f t="shared" si="32"/>
        <v xml:space="preserve"> </v>
      </c>
      <c r="BZ126" s="28" t="str">
        <f t="shared" si="32"/>
        <v xml:space="preserve"> </v>
      </c>
      <c r="CA126" s="28" t="str">
        <f t="shared" si="32"/>
        <v xml:space="preserve"> </v>
      </c>
      <c r="CB126" s="28" t="str">
        <f t="shared" si="32"/>
        <v xml:space="preserve"> </v>
      </c>
      <c r="CC126" s="28" t="str">
        <f t="shared" si="32"/>
        <v xml:space="preserve"> </v>
      </c>
      <c r="CD126" s="28" t="str">
        <f t="shared" si="32"/>
        <v xml:space="preserve"> </v>
      </c>
      <c r="CE126" s="28" t="str">
        <f t="shared" si="32"/>
        <v xml:space="preserve"> </v>
      </c>
      <c r="CF126" s="28" t="str">
        <f t="shared" si="32"/>
        <v xml:space="preserve"> </v>
      </c>
      <c r="CG126" s="28" t="str">
        <f t="shared" si="32"/>
        <v xml:space="preserve"> </v>
      </c>
      <c r="CH126" s="28" t="str">
        <f t="shared" si="32"/>
        <v xml:space="preserve"> </v>
      </c>
      <c r="CI126" s="28" t="str">
        <f t="shared" si="31"/>
        <v xml:space="preserve"> </v>
      </c>
      <c r="CJ126" s="28" t="str">
        <f t="shared" si="31"/>
        <v xml:space="preserve"> </v>
      </c>
      <c r="CK126" s="28" t="str">
        <f t="shared" si="31"/>
        <v xml:space="preserve"> </v>
      </c>
      <c r="CL126" s="28" t="str">
        <f t="shared" ref="CL126:CT129" si="69">IF(OR(X126="T",X126=0,X126="M",X126="TR" ), " ", $AI126)</f>
        <v xml:space="preserve"> </v>
      </c>
      <c r="CM126" s="28" t="str">
        <f t="shared" si="69"/>
        <v xml:space="preserve"> </v>
      </c>
      <c r="CN126" s="28" t="str">
        <f t="shared" si="69"/>
        <v xml:space="preserve"> </v>
      </c>
      <c r="CO126" s="28" t="str">
        <f t="shared" si="69"/>
        <v xml:space="preserve"> </v>
      </c>
      <c r="CP126" s="28" t="str">
        <f t="shared" si="69"/>
        <v xml:space="preserve"> </v>
      </c>
      <c r="CQ126" s="28" t="str">
        <f t="shared" si="69"/>
        <v xml:space="preserve"> </v>
      </c>
      <c r="CR126" s="28" t="str">
        <f t="shared" si="69"/>
        <v xml:space="preserve"> </v>
      </c>
      <c r="CS126" s="28" t="str">
        <f t="shared" si="69"/>
        <v xml:space="preserve"> </v>
      </c>
      <c r="CT126" s="28" t="str">
        <f t="shared" si="69"/>
        <v xml:space="preserve"> </v>
      </c>
      <c r="CU126" s="500"/>
    </row>
    <row r="127" spans="1:99">
      <c r="A127" s="4">
        <v>2023</v>
      </c>
      <c r="B127" s="9">
        <v>0</v>
      </c>
      <c r="C127" s="9">
        <v>0</v>
      </c>
      <c r="D127" s="9">
        <v>0</v>
      </c>
      <c r="E127" s="9">
        <v>0</v>
      </c>
      <c r="F127" s="9">
        <v>0</v>
      </c>
      <c r="G127" s="9">
        <v>0</v>
      </c>
      <c r="H127" s="9">
        <v>0</v>
      </c>
      <c r="I127" s="9">
        <v>0</v>
      </c>
      <c r="J127" s="9">
        <v>0</v>
      </c>
      <c r="K127" s="9">
        <v>0</v>
      </c>
      <c r="L127" s="9">
        <v>0</v>
      </c>
      <c r="M127" s="9">
        <v>0</v>
      </c>
      <c r="N127" s="9">
        <v>0</v>
      </c>
      <c r="O127" s="9">
        <v>0</v>
      </c>
      <c r="P127" s="9">
        <v>0</v>
      </c>
      <c r="Q127" s="9">
        <v>0</v>
      </c>
      <c r="R127" s="9">
        <v>0</v>
      </c>
      <c r="S127" s="9">
        <v>0</v>
      </c>
      <c r="T127" s="9">
        <v>0</v>
      </c>
      <c r="U127" s="9">
        <v>0</v>
      </c>
      <c r="V127" s="9">
        <v>0</v>
      </c>
      <c r="W127" s="9">
        <v>0</v>
      </c>
      <c r="X127" s="9">
        <v>0</v>
      </c>
      <c r="Y127" s="9">
        <v>0</v>
      </c>
      <c r="Z127" s="9">
        <v>0</v>
      </c>
      <c r="AA127" s="9">
        <v>0</v>
      </c>
      <c r="AB127" s="9">
        <v>0</v>
      </c>
      <c r="AC127" s="9">
        <v>0</v>
      </c>
      <c r="AD127" s="9">
        <v>0</v>
      </c>
      <c r="AE127" s="9">
        <v>0</v>
      </c>
      <c r="AF127" s="9">
        <v>0</v>
      </c>
      <c r="AI127" s="4">
        <v>2023</v>
      </c>
      <c r="AJ127" s="28" t="str">
        <f t="shared" si="38"/>
        <v xml:space="preserve"> </v>
      </c>
      <c r="AK127" s="28" t="str">
        <f t="shared" si="39"/>
        <v xml:space="preserve"> </v>
      </c>
      <c r="AL127" s="28" t="str">
        <f t="shared" si="40"/>
        <v xml:space="preserve"> </v>
      </c>
      <c r="AM127" s="28" t="str">
        <f t="shared" si="41"/>
        <v xml:space="preserve"> </v>
      </c>
      <c r="AN127" s="28" t="str">
        <f t="shared" si="42"/>
        <v xml:space="preserve"> </v>
      </c>
      <c r="AO127" s="28" t="str">
        <f t="shared" si="43"/>
        <v xml:space="preserve"> </v>
      </c>
      <c r="AP127" s="28" t="str">
        <f t="shared" si="44"/>
        <v xml:space="preserve"> </v>
      </c>
      <c r="AQ127" s="28" t="str">
        <f t="shared" si="45"/>
        <v xml:space="preserve"> </v>
      </c>
      <c r="AR127" s="28" t="str">
        <f t="shared" si="46"/>
        <v xml:space="preserve"> </v>
      </c>
      <c r="AS127" s="28" t="str">
        <f t="shared" si="47"/>
        <v xml:space="preserve"> </v>
      </c>
      <c r="AT127" s="28" t="str">
        <f t="shared" si="48"/>
        <v xml:space="preserve"> </v>
      </c>
      <c r="AU127" s="28" t="str">
        <f t="shared" si="49"/>
        <v xml:space="preserve"> </v>
      </c>
      <c r="AV127" s="28" t="str">
        <f t="shared" si="50"/>
        <v xml:space="preserve"> </v>
      </c>
      <c r="AW127" s="28" t="str">
        <f t="shared" si="51"/>
        <v xml:space="preserve"> </v>
      </c>
      <c r="AX127" s="28" t="str">
        <f t="shared" si="52"/>
        <v xml:space="preserve"> </v>
      </c>
      <c r="AY127" s="28" t="str">
        <f t="shared" si="53"/>
        <v xml:space="preserve"> </v>
      </c>
      <c r="AZ127" s="28" t="str">
        <f t="shared" si="54"/>
        <v xml:space="preserve"> </v>
      </c>
      <c r="BA127" s="28" t="str">
        <f t="shared" si="55"/>
        <v xml:space="preserve"> </v>
      </c>
      <c r="BB127" s="28" t="str">
        <f t="shared" si="56"/>
        <v xml:space="preserve"> </v>
      </c>
      <c r="BC127" s="28" t="str">
        <f t="shared" si="57"/>
        <v xml:space="preserve"> </v>
      </c>
      <c r="BD127" s="28" t="str">
        <f t="shared" si="58"/>
        <v xml:space="preserve"> </v>
      </c>
      <c r="BE127" s="28" t="str">
        <f t="shared" si="59"/>
        <v xml:space="preserve"> </v>
      </c>
      <c r="BF127" s="28" t="str">
        <f t="shared" si="60"/>
        <v xml:space="preserve"> </v>
      </c>
      <c r="BG127" s="28" t="str">
        <f t="shared" si="61"/>
        <v xml:space="preserve"> </v>
      </c>
      <c r="BH127" s="28" t="str">
        <f t="shared" si="62"/>
        <v xml:space="preserve"> </v>
      </c>
      <c r="BI127" s="28" t="str">
        <f t="shared" si="63"/>
        <v xml:space="preserve"> </v>
      </c>
      <c r="BJ127" s="28" t="str">
        <f t="shared" si="64"/>
        <v xml:space="preserve"> </v>
      </c>
      <c r="BK127" s="28" t="str">
        <f t="shared" si="65"/>
        <v xml:space="preserve"> </v>
      </c>
      <c r="BL127" s="28" t="str">
        <f t="shared" si="66"/>
        <v xml:space="preserve"> </v>
      </c>
      <c r="BM127" s="28" t="str">
        <f t="shared" si="67"/>
        <v xml:space="preserve"> </v>
      </c>
      <c r="BN127" s="28" t="str">
        <f t="shared" si="68"/>
        <v xml:space="preserve"> </v>
      </c>
      <c r="BO127" s="500"/>
      <c r="BP127" s="28" t="str">
        <f t="shared" si="33"/>
        <v xml:space="preserve"> </v>
      </c>
      <c r="BQ127" s="28" t="str">
        <f t="shared" si="33"/>
        <v xml:space="preserve"> </v>
      </c>
      <c r="BR127" s="28" t="str">
        <f t="shared" si="33"/>
        <v xml:space="preserve"> </v>
      </c>
      <c r="BS127" s="28" t="str">
        <f t="shared" si="33"/>
        <v xml:space="preserve"> </v>
      </c>
      <c r="BT127" s="28" t="str">
        <f t="shared" si="33"/>
        <v xml:space="preserve"> </v>
      </c>
      <c r="BU127" s="28" t="str">
        <f t="shared" si="33"/>
        <v xml:space="preserve"> </v>
      </c>
      <c r="BV127" s="28" t="str">
        <f t="shared" si="33"/>
        <v xml:space="preserve"> </v>
      </c>
      <c r="BW127" s="28" t="str">
        <f t="shared" si="33"/>
        <v xml:space="preserve"> </v>
      </c>
      <c r="BX127" s="28" t="str">
        <f t="shared" si="32"/>
        <v xml:space="preserve"> </v>
      </c>
      <c r="BY127" s="28" t="str">
        <f t="shared" si="32"/>
        <v xml:space="preserve"> </v>
      </c>
      <c r="BZ127" s="28" t="str">
        <f t="shared" si="32"/>
        <v xml:space="preserve"> </v>
      </c>
      <c r="CA127" s="28" t="str">
        <f t="shared" si="32"/>
        <v xml:space="preserve"> </v>
      </c>
      <c r="CB127" s="28" t="str">
        <f t="shared" si="32"/>
        <v xml:space="preserve"> </v>
      </c>
      <c r="CC127" s="28" t="str">
        <f t="shared" si="32"/>
        <v xml:space="preserve"> </v>
      </c>
      <c r="CD127" s="28" t="str">
        <f t="shared" si="32"/>
        <v xml:space="preserve"> </v>
      </c>
      <c r="CE127" s="28" t="str">
        <f t="shared" si="32"/>
        <v xml:space="preserve"> </v>
      </c>
      <c r="CF127" s="28" t="str">
        <f t="shared" si="32"/>
        <v xml:space="preserve"> </v>
      </c>
      <c r="CG127" s="28" t="str">
        <f t="shared" si="32"/>
        <v xml:space="preserve"> </v>
      </c>
      <c r="CH127" s="28" t="str">
        <f t="shared" si="32"/>
        <v xml:space="preserve"> </v>
      </c>
      <c r="CI127" s="28" t="str">
        <f t="shared" si="32"/>
        <v xml:space="preserve"> </v>
      </c>
      <c r="CJ127" s="28" t="str">
        <f t="shared" si="32"/>
        <v xml:space="preserve"> </v>
      </c>
      <c r="CK127" s="28" t="str">
        <f t="shared" si="32"/>
        <v xml:space="preserve"> </v>
      </c>
      <c r="CL127" s="28" t="str">
        <f t="shared" si="69"/>
        <v xml:space="preserve"> </v>
      </c>
      <c r="CM127" s="28" t="str">
        <f t="shared" si="69"/>
        <v xml:space="preserve"> </v>
      </c>
      <c r="CN127" s="28" t="str">
        <f t="shared" si="69"/>
        <v xml:space="preserve"> </v>
      </c>
      <c r="CO127" s="28" t="str">
        <f t="shared" si="69"/>
        <v xml:space="preserve"> </v>
      </c>
      <c r="CP127" s="28" t="str">
        <f t="shared" si="69"/>
        <v xml:space="preserve"> </v>
      </c>
      <c r="CQ127" s="28" t="str">
        <f t="shared" si="69"/>
        <v xml:space="preserve"> </v>
      </c>
      <c r="CR127" s="28" t="str">
        <f t="shared" si="69"/>
        <v xml:space="preserve"> </v>
      </c>
      <c r="CS127" s="28" t="str">
        <f t="shared" si="69"/>
        <v xml:space="preserve"> </v>
      </c>
      <c r="CT127" s="28" t="str">
        <f t="shared" si="69"/>
        <v xml:space="preserve"> </v>
      </c>
      <c r="CU127" s="500"/>
    </row>
    <row r="128" spans="1:99">
      <c r="A128" s="4">
        <v>2024</v>
      </c>
      <c r="B128" s="9">
        <v>0</v>
      </c>
      <c r="C128" s="9">
        <v>0</v>
      </c>
      <c r="D128" s="9">
        <v>0</v>
      </c>
      <c r="E128" s="9">
        <v>0</v>
      </c>
      <c r="F128" s="9">
        <v>0</v>
      </c>
      <c r="G128" s="9">
        <v>0</v>
      </c>
      <c r="H128" s="9">
        <v>0</v>
      </c>
      <c r="I128" s="9">
        <v>0</v>
      </c>
      <c r="J128" s="9">
        <v>0</v>
      </c>
      <c r="K128" s="9">
        <v>0</v>
      </c>
      <c r="L128" s="9">
        <v>0</v>
      </c>
      <c r="M128" s="9">
        <v>0</v>
      </c>
      <c r="N128" s="9">
        <v>0</v>
      </c>
      <c r="O128" s="9">
        <v>0</v>
      </c>
      <c r="P128" s="9">
        <v>0</v>
      </c>
      <c r="Q128" s="9">
        <v>0</v>
      </c>
      <c r="R128" s="9">
        <v>0</v>
      </c>
      <c r="S128" s="9">
        <v>0</v>
      </c>
      <c r="T128" s="9">
        <v>0</v>
      </c>
      <c r="U128" s="9">
        <v>0</v>
      </c>
      <c r="V128" s="9">
        <v>0</v>
      </c>
      <c r="W128" s="9">
        <v>0</v>
      </c>
      <c r="X128" s="9">
        <v>0</v>
      </c>
      <c r="Y128" s="9">
        <v>0</v>
      </c>
      <c r="Z128" s="9">
        <v>0</v>
      </c>
      <c r="AA128" s="9">
        <v>0</v>
      </c>
      <c r="AB128" s="9">
        <v>0</v>
      </c>
      <c r="AC128" s="9">
        <v>0</v>
      </c>
      <c r="AD128" s="9">
        <v>0</v>
      </c>
      <c r="AE128" s="9">
        <v>0</v>
      </c>
      <c r="AF128" s="9">
        <v>0</v>
      </c>
      <c r="AI128" s="4">
        <v>2024</v>
      </c>
      <c r="AJ128" s="28" t="str">
        <f t="shared" si="38"/>
        <v xml:space="preserve"> </v>
      </c>
      <c r="AK128" s="28" t="str">
        <f t="shared" si="39"/>
        <v xml:space="preserve"> </v>
      </c>
      <c r="AL128" s="28" t="str">
        <f t="shared" si="40"/>
        <v xml:space="preserve"> </v>
      </c>
      <c r="AM128" s="28" t="str">
        <f t="shared" si="41"/>
        <v xml:space="preserve"> </v>
      </c>
      <c r="AN128" s="28" t="str">
        <f t="shared" si="42"/>
        <v xml:space="preserve"> </v>
      </c>
      <c r="AO128" s="28" t="str">
        <f t="shared" si="43"/>
        <v xml:space="preserve"> </v>
      </c>
      <c r="AP128" s="28" t="str">
        <f t="shared" si="44"/>
        <v xml:space="preserve"> </v>
      </c>
      <c r="AQ128" s="28" t="str">
        <f t="shared" si="45"/>
        <v xml:space="preserve"> </v>
      </c>
      <c r="AR128" s="28" t="str">
        <f t="shared" si="46"/>
        <v xml:space="preserve"> </v>
      </c>
      <c r="AS128" s="28" t="str">
        <f t="shared" si="47"/>
        <v xml:space="preserve"> </v>
      </c>
      <c r="AT128" s="28" t="str">
        <f t="shared" si="48"/>
        <v xml:space="preserve"> </v>
      </c>
      <c r="AU128" s="28" t="str">
        <f t="shared" si="49"/>
        <v xml:space="preserve"> </v>
      </c>
      <c r="AV128" s="28" t="str">
        <f t="shared" si="50"/>
        <v xml:space="preserve"> </v>
      </c>
      <c r="AW128" s="28" t="str">
        <f t="shared" si="51"/>
        <v xml:space="preserve"> </v>
      </c>
      <c r="AX128" s="28" t="str">
        <f t="shared" si="52"/>
        <v xml:space="preserve"> </v>
      </c>
      <c r="AY128" s="28" t="str">
        <f t="shared" si="53"/>
        <v xml:space="preserve"> </v>
      </c>
      <c r="AZ128" s="28" t="str">
        <f t="shared" si="54"/>
        <v xml:space="preserve"> </v>
      </c>
      <c r="BA128" s="28" t="str">
        <f t="shared" si="55"/>
        <v xml:space="preserve"> </v>
      </c>
      <c r="BB128" s="28" t="str">
        <f t="shared" si="56"/>
        <v xml:space="preserve"> </v>
      </c>
      <c r="BC128" s="28" t="str">
        <f t="shared" si="57"/>
        <v xml:space="preserve"> </v>
      </c>
      <c r="BD128" s="28" t="str">
        <f t="shared" si="58"/>
        <v xml:space="preserve"> </v>
      </c>
      <c r="BE128" s="28" t="str">
        <f t="shared" si="59"/>
        <v xml:space="preserve"> </v>
      </c>
      <c r="BF128" s="28" t="str">
        <f t="shared" si="60"/>
        <v xml:space="preserve"> </v>
      </c>
      <c r="BG128" s="28" t="str">
        <f t="shared" si="61"/>
        <v xml:space="preserve"> </v>
      </c>
      <c r="BH128" s="28" t="str">
        <f t="shared" si="62"/>
        <v xml:space="preserve"> </v>
      </c>
      <c r="BI128" s="28" t="str">
        <f t="shared" si="63"/>
        <v xml:space="preserve"> </v>
      </c>
      <c r="BJ128" s="28" t="str">
        <f t="shared" si="64"/>
        <v xml:space="preserve"> </v>
      </c>
      <c r="BK128" s="28" t="str">
        <f t="shared" si="65"/>
        <v xml:space="preserve"> </v>
      </c>
      <c r="BL128" s="28" t="str">
        <f t="shared" si="66"/>
        <v xml:space="preserve"> </v>
      </c>
      <c r="BM128" s="28" t="str">
        <f t="shared" si="67"/>
        <v xml:space="preserve"> </v>
      </c>
      <c r="BN128" s="28" t="str">
        <f t="shared" si="68"/>
        <v xml:space="preserve"> </v>
      </c>
      <c r="BO128" s="500"/>
      <c r="BP128" s="28" t="str">
        <f t="shared" si="33"/>
        <v xml:space="preserve"> </v>
      </c>
      <c r="BQ128" s="28" t="str">
        <f t="shared" si="33"/>
        <v xml:space="preserve"> </v>
      </c>
      <c r="BR128" s="28" t="str">
        <f t="shared" si="33"/>
        <v xml:space="preserve"> </v>
      </c>
      <c r="BS128" s="28" t="str">
        <f t="shared" si="33"/>
        <v xml:space="preserve"> </v>
      </c>
      <c r="BT128" s="28" t="str">
        <f t="shared" si="33"/>
        <v xml:space="preserve"> </v>
      </c>
      <c r="BU128" s="28" t="str">
        <f t="shared" si="33"/>
        <v xml:space="preserve"> </v>
      </c>
      <c r="BV128" s="28" t="str">
        <f t="shared" si="33"/>
        <v xml:space="preserve"> </v>
      </c>
      <c r="BW128" s="28" t="str">
        <f t="shared" si="33"/>
        <v xml:space="preserve"> </v>
      </c>
      <c r="BX128" s="28" t="str">
        <f t="shared" si="32"/>
        <v xml:space="preserve"> </v>
      </c>
      <c r="BY128" s="28" t="str">
        <f t="shared" si="32"/>
        <v xml:space="preserve"> </v>
      </c>
      <c r="BZ128" s="28" t="str">
        <f t="shared" si="32"/>
        <v xml:space="preserve"> </v>
      </c>
      <c r="CA128" s="28" t="str">
        <f t="shared" si="32"/>
        <v xml:space="preserve"> </v>
      </c>
      <c r="CB128" s="28" t="str">
        <f t="shared" si="32"/>
        <v xml:space="preserve"> </v>
      </c>
      <c r="CC128" s="28" t="str">
        <f t="shared" si="32"/>
        <v xml:space="preserve"> </v>
      </c>
      <c r="CD128" s="28" t="str">
        <f t="shared" si="32"/>
        <v xml:space="preserve"> </v>
      </c>
      <c r="CE128" s="28" t="str">
        <f t="shared" si="32"/>
        <v xml:space="preserve"> </v>
      </c>
      <c r="CF128" s="28" t="str">
        <f t="shared" si="32"/>
        <v xml:space="preserve"> </v>
      </c>
      <c r="CG128" s="28" t="str">
        <f t="shared" si="32"/>
        <v xml:space="preserve"> </v>
      </c>
      <c r="CH128" s="28" t="str">
        <f t="shared" si="32"/>
        <v xml:space="preserve"> </v>
      </c>
      <c r="CI128" s="28" t="str">
        <f t="shared" si="32"/>
        <v xml:space="preserve"> </v>
      </c>
      <c r="CJ128" s="28" t="str">
        <f t="shared" si="32"/>
        <v xml:space="preserve"> </v>
      </c>
      <c r="CK128" s="28" t="str">
        <f t="shared" si="32"/>
        <v xml:space="preserve"> </v>
      </c>
      <c r="CL128" s="28" t="str">
        <f t="shared" si="69"/>
        <v xml:space="preserve"> </v>
      </c>
      <c r="CM128" s="28" t="str">
        <f t="shared" si="69"/>
        <v xml:space="preserve"> </v>
      </c>
      <c r="CN128" s="28" t="str">
        <f t="shared" si="69"/>
        <v xml:space="preserve"> </v>
      </c>
      <c r="CO128" s="28" t="str">
        <f t="shared" si="69"/>
        <v xml:space="preserve"> </v>
      </c>
      <c r="CP128" s="28" t="str">
        <f t="shared" si="69"/>
        <v xml:space="preserve"> </v>
      </c>
      <c r="CQ128" s="28" t="str">
        <f t="shared" si="69"/>
        <v xml:space="preserve"> </v>
      </c>
      <c r="CR128" s="28" t="str">
        <f t="shared" si="69"/>
        <v xml:space="preserve"> </v>
      </c>
      <c r="CS128" s="28" t="str">
        <f t="shared" si="69"/>
        <v xml:space="preserve"> </v>
      </c>
      <c r="CT128" s="28" t="str">
        <f t="shared" si="69"/>
        <v xml:space="preserve"> </v>
      </c>
      <c r="CU128" s="500"/>
    </row>
    <row r="129" spans="1:99">
      <c r="A129" s="4">
        <v>2025</v>
      </c>
      <c r="B129" s="9">
        <v>0</v>
      </c>
      <c r="C129" s="9">
        <v>0</v>
      </c>
      <c r="D129" s="9">
        <v>0</v>
      </c>
      <c r="E129" s="9">
        <v>0</v>
      </c>
      <c r="F129" s="9">
        <v>0</v>
      </c>
      <c r="G129" s="9">
        <v>0</v>
      </c>
      <c r="H129" s="9">
        <v>0</v>
      </c>
      <c r="I129" s="9">
        <v>0</v>
      </c>
      <c r="J129" s="9">
        <v>0</v>
      </c>
      <c r="K129" s="9">
        <v>0</v>
      </c>
      <c r="L129" s="9">
        <v>0</v>
      </c>
      <c r="M129" s="9">
        <v>0</v>
      </c>
      <c r="N129" s="9">
        <v>0</v>
      </c>
      <c r="O129" s="9">
        <v>0</v>
      </c>
      <c r="P129" s="9">
        <v>0</v>
      </c>
      <c r="Q129" s="9">
        <v>0</v>
      </c>
      <c r="R129" s="9">
        <v>0</v>
      </c>
      <c r="S129" s="9">
        <v>0</v>
      </c>
      <c r="T129" s="9">
        <v>0</v>
      </c>
      <c r="U129" s="9">
        <v>0</v>
      </c>
      <c r="V129" s="9">
        <v>0</v>
      </c>
      <c r="W129" s="9">
        <v>0</v>
      </c>
      <c r="X129" s="9">
        <v>0</v>
      </c>
      <c r="Y129" s="9">
        <v>0</v>
      </c>
      <c r="Z129" s="9">
        <v>0</v>
      </c>
      <c r="AA129" s="9">
        <v>0</v>
      </c>
      <c r="AB129" s="9">
        <v>0</v>
      </c>
      <c r="AC129" s="9">
        <v>0</v>
      </c>
      <c r="AD129" s="9">
        <v>0</v>
      </c>
      <c r="AE129" s="9">
        <v>0</v>
      </c>
      <c r="AF129" s="9">
        <v>0</v>
      </c>
      <c r="AI129" s="4">
        <v>2025</v>
      </c>
      <c r="AJ129" s="28" t="str">
        <f t="shared" si="38"/>
        <v xml:space="preserve"> </v>
      </c>
      <c r="AK129" s="28" t="str">
        <f t="shared" si="39"/>
        <v xml:space="preserve"> </v>
      </c>
      <c r="AL129" s="28" t="str">
        <f t="shared" si="40"/>
        <v xml:space="preserve"> </v>
      </c>
      <c r="AM129" s="28" t="str">
        <f t="shared" si="41"/>
        <v xml:space="preserve"> </v>
      </c>
      <c r="AN129" s="28" t="str">
        <f t="shared" si="42"/>
        <v xml:space="preserve"> </v>
      </c>
      <c r="AO129" s="28" t="str">
        <f t="shared" si="43"/>
        <v xml:space="preserve"> </v>
      </c>
      <c r="AP129" s="28" t="str">
        <f t="shared" si="44"/>
        <v xml:space="preserve"> </v>
      </c>
      <c r="AQ129" s="28" t="str">
        <f t="shared" si="45"/>
        <v xml:space="preserve"> </v>
      </c>
      <c r="AR129" s="28" t="str">
        <f t="shared" si="46"/>
        <v xml:space="preserve"> </v>
      </c>
      <c r="AS129" s="28" t="str">
        <f t="shared" si="47"/>
        <v xml:space="preserve"> </v>
      </c>
      <c r="AT129" s="28" t="str">
        <f t="shared" si="48"/>
        <v xml:space="preserve"> </v>
      </c>
      <c r="AU129" s="28" t="str">
        <f t="shared" si="49"/>
        <v xml:space="preserve"> </v>
      </c>
      <c r="AV129" s="28" t="str">
        <f t="shared" si="50"/>
        <v xml:space="preserve"> </v>
      </c>
      <c r="AW129" s="28" t="str">
        <f t="shared" si="51"/>
        <v xml:space="preserve"> </v>
      </c>
      <c r="AX129" s="28" t="str">
        <f t="shared" si="52"/>
        <v xml:space="preserve"> </v>
      </c>
      <c r="AY129" s="28" t="str">
        <f t="shared" si="53"/>
        <v xml:space="preserve"> </v>
      </c>
      <c r="AZ129" s="28" t="str">
        <f t="shared" si="54"/>
        <v xml:space="preserve"> </v>
      </c>
      <c r="BA129" s="28" t="str">
        <f t="shared" si="55"/>
        <v xml:space="preserve"> </v>
      </c>
      <c r="BB129" s="28" t="str">
        <f t="shared" si="56"/>
        <v xml:space="preserve"> </v>
      </c>
      <c r="BC129" s="28" t="str">
        <f t="shared" si="57"/>
        <v xml:space="preserve"> </v>
      </c>
      <c r="BD129" s="28" t="str">
        <f t="shared" si="58"/>
        <v xml:space="preserve"> </v>
      </c>
      <c r="BE129" s="28" t="str">
        <f t="shared" si="59"/>
        <v xml:space="preserve"> </v>
      </c>
      <c r="BF129" s="28" t="str">
        <f t="shared" si="60"/>
        <v xml:space="preserve"> </v>
      </c>
      <c r="BG129" s="28" t="str">
        <f t="shared" si="61"/>
        <v xml:space="preserve"> </v>
      </c>
      <c r="BH129" s="28" t="str">
        <f t="shared" si="62"/>
        <v xml:space="preserve"> </v>
      </c>
      <c r="BI129" s="28" t="str">
        <f t="shared" si="63"/>
        <v xml:space="preserve"> </v>
      </c>
      <c r="BJ129" s="28" t="str">
        <f t="shared" si="64"/>
        <v xml:space="preserve"> </v>
      </c>
      <c r="BK129" s="28" t="str">
        <f t="shared" si="65"/>
        <v xml:space="preserve"> </v>
      </c>
      <c r="BL129" s="28" t="str">
        <f t="shared" si="66"/>
        <v xml:space="preserve"> </v>
      </c>
      <c r="BM129" s="28" t="str">
        <f t="shared" si="67"/>
        <v xml:space="preserve"> </v>
      </c>
      <c r="BN129" s="28" t="str">
        <f t="shared" si="68"/>
        <v xml:space="preserve"> </v>
      </c>
      <c r="BO129" s="500"/>
      <c r="BP129" s="28" t="str">
        <f t="shared" si="33"/>
        <v xml:space="preserve"> </v>
      </c>
      <c r="BQ129" s="28" t="str">
        <f t="shared" si="33"/>
        <v xml:space="preserve"> </v>
      </c>
      <c r="BR129" s="28" t="str">
        <f t="shared" si="33"/>
        <v xml:space="preserve"> </v>
      </c>
      <c r="BS129" s="28" t="str">
        <f t="shared" si="33"/>
        <v xml:space="preserve"> </v>
      </c>
      <c r="BT129" s="28" t="str">
        <f t="shared" si="33"/>
        <v xml:space="preserve"> </v>
      </c>
      <c r="BU129" s="28" t="str">
        <f t="shared" si="33"/>
        <v xml:space="preserve"> </v>
      </c>
      <c r="BV129" s="28" t="str">
        <f t="shared" si="33"/>
        <v xml:space="preserve"> </v>
      </c>
      <c r="BW129" s="28" t="str">
        <f t="shared" si="33"/>
        <v xml:space="preserve"> </v>
      </c>
      <c r="BX129" s="28" t="str">
        <f t="shared" si="32"/>
        <v xml:space="preserve"> </v>
      </c>
      <c r="BY129" s="28" t="str">
        <f t="shared" si="32"/>
        <v xml:space="preserve"> </v>
      </c>
      <c r="BZ129" s="28" t="str">
        <f t="shared" si="32"/>
        <v xml:space="preserve"> </v>
      </c>
      <c r="CA129" s="28" t="str">
        <f t="shared" si="32"/>
        <v xml:space="preserve"> </v>
      </c>
      <c r="CB129" s="28" t="str">
        <f t="shared" si="32"/>
        <v xml:space="preserve"> </v>
      </c>
      <c r="CC129" s="28" t="str">
        <f t="shared" si="32"/>
        <v xml:space="preserve"> </v>
      </c>
      <c r="CD129" s="28" t="str">
        <f t="shared" si="32"/>
        <v xml:space="preserve"> </v>
      </c>
      <c r="CE129" s="28" t="str">
        <f t="shared" si="32"/>
        <v xml:space="preserve"> </v>
      </c>
      <c r="CF129" s="28" t="str">
        <f t="shared" si="32"/>
        <v xml:space="preserve"> </v>
      </c>
      <c r="CG129" s="28" t="str">
        <f t="shared" si="32"/>
        <v xml:space="preserve"> </v>
      </c>
      <c r="CH129" s="28" t="str">
        <f t="shared" si="32"/>
        <v xml:space="preserve"> </v>
      </c>
      <c r="CI129" s="28" t="str">
        <f t="shared" si="32"/>
        <v xml:space="preserve"> </v>
      </c>
      <c r="CJ129" s="28" t="str">
        <f t="shared" si="32"/>
        <v xml:space="preserve"> </v>
      </c>
      <c r="CK129" s="28" t="str">
        <f t="shared" si="32"/>
        <v xml:space="preserve"> </v>
      </c>
      <c r="CL129" s="28" t="str">
        <f t="shared" si="69"/>
        <v xml:space="preserve"> </v>
      </c>
      <c r="CM129" s="28" t="str">
        <f t="shared" si="69"/>
        <v xml:space="preserve"> </v>
      </c>
      <c r="CN129" s="28" t="str">
        <f t="shared" si="69"/>
        <v xml:space="preserve"> </v>
      </c>
      <c r="CO129" s="28" t="str">
        <f t="shared" si="69"/>
        <v xml:space="preserve"> </v>
      </c>
      <c r="CP129" s="28" t="str">
        <f t="shared" si="69"/>
        <v xml:space="preserve"> </v>
      </c>
      <c r="CQ129" s="28" t="str">
        <f t="shared" si="69"/>
        <v xml:space="preserve"> </v>
      </c>
      <c r="CR129" s="28" t="str">
        <f t="shared" si="69"/>
        <v xml:space="preserve"> </v>
      </c>
      <c r="CS129" s="28" t="str">
        <f t="shared" si="69"/>
        <v xml:space="preserve"> </v>
      </c>
      <c r="CT129" s="28" t="str">
        <f t="shared" si="69"/>
        <v xml:space="preserve"> </v>
      </c>
      <c r="CU129" s="500"/>
    </row>
    <row r="130" spans="1:99" ht="17.399999999999999">
      <c r="A130" s="789" t="s">
        <v>265</v>
      </c>
      <c r="B130" s="790">
        <v>1</v>
      </c>
      <c r="C130" s="790">
        <v>2</v>
      </c>
      <c r="D130" s="790">
        <v>3</v>
      </c>
      <c r="E130" s="790">
        <v>4</v>
      </c>
      <c r="F130" s="790">
        <v>5</v>
      </c>
      <c r="G130" s="790">
        <v>6</v>
      </c>
      <c r="H130" s="790">
        <v>7</v>
      </c>
      <c r="I130" s="790">
        <v>8</v>
      </c>
      <c r="J130" s="790">
        <v>9</v>
      </c>
      <c r="K130" s="790">
        <v>10</v>
      </c>
      <c r="L130" s="790">
        <v>11</v>
      </c>
      <c r="M130" s="790">
        <v>12</v>
      </c>
      <c r="N130" s="790">
        <v>13</v>
      </c>
      <c r="O130" s="790">
        <v>14</v>
      </c>
      <c r="P130" s="790">
        <v>15</v>
      </c>
      <c r="Q130" s="790">
        <v>16</v>
      </c>
      <c r="R130" s="790">
        <v>17</v>
      </c>
      <c r="S130" s="790">
        <v>18</v>
      </c>
      <c r="T130" s="790">
        <v>19</v>
      </c>
      <c r="U130" s="790">
        <v>20</v>
      </c>
      <c r="V130" s="790">
        <v>21</v>
      </c>
      <c r="W130" s="790">
        <v>22</v>
      </c>
      <c r="X130" s="790">
        <v>23</v>
      </c>
      <c r="Y130" s="790">
        <v>24</v>
      </c>
      <c r="Z130" s="790">
        <v>25</v>
      </c>
      <c r="AA130" s="790">
        <v>26</v>
      </c>
      <c r="AB130" s="790">
        <v>27</v>
      </c>
      <c r="AC130" s="790">
        <v>28</v>
      </c>
      <c r="AD130" s="790">
        <v>29</v>
      </c>
      <c r="AE130" s="790">
        <v>30</v>
      </c>
      <c r="AF130" s="790">
        <v>31</v>
      </c>
      <c r="AI130" s="480" t="s">
        <v>13</v>
      </c>
      <c r="AJ130" s="791">
        <f>MAX(AJ2:AJ129)</f>
        <v>10.6</v>
      </c>
      <c r="AK130" s="791">
        <f t="shared" ref="AK130:BN130" si="70">MAX(AK2:AK129)</f>
        <v>5.0999999999999996</v>
      </c>
      <c r="AL130" s="791">
        <f t="shared" si="70"/>
        <v>5.5</v>
      </c>
      <c r="AM130" s="791">
        <f t="shared" si="70"/>
        <v>1.6</v>
      </c>
      <c r="AN130" s="791">
        <f t="shared" si="70"/>
        <v>9.3000000000000007</v>
      </c>
      <c r="AO130" s="791">
        <f t="shared" si="70"/>
        <v>7</v>
      </c>
      <c r="AP130" s="791">
        <f t="shared" si="70"/>
        <v>5</v>
      </c>
      <c r="AQ130" s="791">
        <f t="shared" si="70"/>
        <v>6.3</v>
      </c>
      <c r="AR130" s="791">
        <f t="shared" si="70"/>
        <v>5.4</v>
      </c>
      <c r="AS130" s="791">
        <f t="shared" si="70"/>
        <v>2.2000000000000002</v>
      </c>
      <c r="AT130" s="791">
        <f t="shared" si="70"/>
        <v>2.4</v>
      </c>
      <c r="AU130" s="791">
        <f t="shared" si="70"/>
        <v>4</v>
      </c>
      <c r="AV130" s="791">
        <f t="shared" si="70"/>
        <v>2.8</v>
      </c>
      <c r="AW130" s="791">
        <f t="shared" si="70"/>
        <v>0.7</v>
      </c>
      <c r="AX130" s="791">
        <f t="shared" si="70"/>
        <v>1.6</v>
      </c>
      <c r="AY130" s="791">
        <f t="shared" si="70"/>
        <v>5.9</v>
      </c>
      <c r="AZ130" s="791">
        <f t="shared" si="70"/>
        <v>3</v>
      </c>
      <c r="BA130" s="791">
        <f t="shared" si="70"/>
        <v>0.1</v>
      </c>
      <c r="BB130" s="791">
        <f t="shared" si="70"/>
        <v>0.1</v>
      </c>
      <c r="BC130" s="791">
        <f t="shared" si="70"/>
        <v>7.8</v>
      </c>
      <c r="BD130" s="791">
        <f t="shared" si="70"/>
        <v>3.2</v>
      </c>
      <c r="BE130" s="791">
        <f t="shared" si="70"/>
        <v>3.6</v>
      </c>
      <c r="BF130" s="791">
        <f t="shared" si="70"/>
        <v>0.2</v>
      </c>
      <c r="BG130" s="791">
        <f t="shared" si="70"/>
        <v>4.3</v>
      </c>
      <c r="BH130" s="791">
        <f t="shared" si="70"/>
        <v>2.1</v>
      </c>
      <c r="BI130" s="791">
        <f t="shared" si="70"/>
        <v>8.4</v>
      </c>
      <c r="BJ130" s="791">
        <f t="shared" si="70"/>
        <v>6.3</v>
      </c>
      <c r="BK130" s="791">
        <f t="shared" si="70"/>
        <v>0.6</v>
      </c>
      <c r="BL130" s="791">
        <f t="shared" si="70"/>
        <v>0.3</v>
      </c>
      <c r="BM130" s="791">
        <f t="shared" si="70"/>
        <v>5.3</v>
      </c>
      <c r="BN130" s="791">
        <f t="shared" si="70"/>
        <v>3.4</v>
      </c>
      <c r="BO130" s="789" t="s">
        <v>247</v>
      </c>
      <c r="BP130" s="790">
        <v>1</v>
      </c>
      <c r="BQ130" s="790">
        <v>2</v>
      </c>
      <c r="BR130" s="790">
        <v>3</v>
      </c>
      <c r="BS130" s="790">
        <v>4</v>
      </c>
      <c r="BT130" s="790">
        <v>5</v>
      </c>
      <c r="BU130" s="790">
        <v>6</v>
      </c>
      <c r="BV130" s="790">
        <v>7</v>
      </c>
      <c r="BW130" s="790">
        <v>8</v>
      </c>
      <c r="BX130" s="790">
        <v>9</v>
      </c>
      <c r="BY130" s="790">
        <v>10</v>
      </c>
      <c r="BZ130" s="790">
        <v>11</v>
      </c>
      <c r="CA130" s="790">
        <v>12</v>
      </c>
      <c r="CB130" s="790">
        <v>13</v>
      </c>
      <c r="CC130" s="790">
        <v>14</v>
      </c>
      <c r="CD130" s="790">
        <v>15</v>
      </c>
      <c r="CE130" s="790">
        <v>16</v>
      </c>
      <c r="CF130" s="790">
        <v>17</v>
      </c>
      <c r="CG130" s="790">
        <v>18</v>
      </c>
      <c r="CH130" s="790">
        <v>19</v>
      </c>
      <c r="CI130" s="790">
        <v>20</v>
      </c>
      <c r="CJ130" s="790">
        <v>21</v>
      </c>
      <c r="CK130" s="790">
        <v>22</v>
      </c>
      <c r="CL130" s="790">
        <v>23</v>
      </c>
      <c r="CM130" s="790">
        <v>24</v>
      </c>
      <c r="CN130" s="790">
        <v>25</v>
      </c>
      <c r="CO130" s="790">
        <v>26</v>
      </c>
      <c r="CP130" s="790">
        <v>27</v>
      </c>
      <c r="CQ130" s="790">
        <v>28</v>
      </c>
      <c r="CR130" s="790">
        <v>29</v>
      </c>
      <c r="CS130" s="790">
        <v>30</v>
      </c>
      <c r="CT130" s="790">
        <v>31</v>
      </c>
      <c r="CU130" s="792"/>
    </row>
    <row r="131" spans="1:99">
      <c r="B131"/>
      <c r="C131"/>
      <c r="D131"/>
      <c r="E131"/>
      <c r="F131"/>
      <c r="G131"/>
      <c r="H131"/>
      <c r="I131"/>
      <c r="J131"/>
      <c r="K131"/>
      <c r="L131"/>
      <c r="M131"/>
      <c r="N131"/>
      <c r="O131"/>
      <c r="P131"/>
      <c r="Q131"/>
      <c r="R131"/>
      <c r="S131"/>
      <c r="T131"/>
      <c r="U131"/>
      <c r="V131"/>
      <c r="W131"/>
      <c r="X131"/>
      <c r="Y131"/>
      <c r="Z131"/>
      <c r="AA131"/>
      <c r="AB131"/>
      <c r="AC131"/>
      <c r="AD131"/>
      <c r="AE131"/>
      <c r="AI131" s="480" t="s">
        <v>6</v>
      </c>
      <c r="AJ131" s="793">
        <f>COUNT(AJ2:AJ129)</f>
        <v>9</v>
      </c>
      <c r="AK131" s="793">
        <f t="shared" ref="AK131:BN131" si="71">COUNT(AK2:AK129)</f>
        <v>11</v>
      </c>
      <c r="AL131" s="793">
        <f t="shared" si="71"/>
        <v>8</v>
      </c>
      <c r="AM131" s="793">
        <f t="shared" si="71"/>
        <v>4</v>
      </c>
      <c r="AN131" s="793">
        <f t="shared" si="71"/>
        <v>6</v>
      </c>
      <c r="AO131" s="793">
        <f t="shared" si="71"/>
        <v>5</v>
      </c>
      <c r="AP131" s="793">
        <f t="shared" si="71"/>
        <v>7</v>
      </c>
      <c r="AQ131" s="793">
        <f t="shared" si="71"/>
        <v>5</v>
      </c>
      <c r="AR131" s="793">
        <f t="shared" si="71"/>
        <v>5</v>
      </c>
      <c r="AS131" s="793">
        <f t="shared" si="71"/>
        <v>8</v>
      </c>
      <c r="AT131" s="793">
        <f t="shared" si="71"/>
        <v>3</v>
      </c>
      <c r="AU131" s="793">
        <f t="shared" si="71"/>
        <v>4</v>
      </c>
      <c r="AV131" s="793">
        <f t="shared" si="71"/>
        <v>6</v>
      </c>
      <c r="AW131" s="793">
        <f t="shared" si="71"/>
        <v>1</v>
      </c>
      <c r="AX131" s="793">
        <f t="shared" si="71"/>
        <v>3</v>
      </c>
      <c r="AY131" s="793">
        <f t="shared" si="71"/>
        <v>5</v>
      </c>
      <c r="AZ131" s="793">
        <f t="shared" si="71"/>
        <v>1</v>
      </c>
      <c r="BA131" s="793">
        <f t="shared" si="71"/>
        <v>2</v>
      </c>
      <c r="BB131" s="793">
        <f t="shared" si="71"/>
        <v>1</v>
      </c>
      <c r="BC131" s="793">
        <f t="shared" si="71"/>
        <v>5</v>
      </c>
      <c r="BD131" s="793">
        <f t="shared" si="71"/>
        <v>7</v>
      </c>
      <c r="BE131" s="793">
        <f t="shared" si="71"/>
        <v>5</v>
      </c>
      <c r="BF131" s="793">
        <f t="shared" si="71"/>
        <v>1</v>
      </c>
      <c r="BG131" s="793">
        <f t="shared" si="71"/>
        <v>3</v>
      </c>
      <c r="BH131" s="793">
        <f t="shared" si="71"/>
        <v>4</v>
      </c>
      <c r="BI131" s="793">
        <f t="shared" si="71"/>
        <v>2</v>
      </c>
      <c r="BJ131" s="793">
        <f t="shared" si="71"/>
        <v>1</v>
      </c>
      <c r="BK131" s="793">
        <f t="shared" si="71"/>
        <v>1</v>
      </c>
      <c r="BL131" s="793">
        <f t="shared" si="71"/>
        <v>1</v>
      </c>
      <c r="BM131" s="793">
        <f t="shared" si="71"/>
        <v>2</v>
      </c>
      <c r="BN131" s="793">
        <f t="shared" si="71"/>
        <v>2</v>
      </c>
      <c r="BO131" s="480" t="s">
        <v>6</v>
      </c>
      <c r="BP131" s="793">
        <f>COUNT(BP2:BP129)</f>
        <v>9</v>
      </c>
      <c r="BQ131" s="793">
        <f t="shared" ref="BQ131:CT131" si="72">COUNT(BQ2:BQ129)</f>
        <v>11</v>
      </c>
      <c r="BR131" s="793">
        <f t="shared" si="72"/>
        <v>8</v>
      </c>
      <c r="BS131" s="793">
        <f t="shared" si="72"/>
        <v>4</v>
      </c>
      <c r="BT131" s="793">
        <f t="shared" si="72"/>
        <v>6</v>
      </c>
      <c r="BU131" s="793">
        <f t="shared" si="72"/>
        <v>5</v>
      </c>
      <c r="BV131" s="793">
        <f t="shared" si="72"/>
        <v>7</v>
      </c>
      <c r="BW131" s="793">
        <f t="shared" si="72"/>
        <v>5</v>
      </c>
      <c r="BX131" s="793">
        <f t="shared" si="72"/>
        <v>5</v>
      </c>
      <c r="BY131" s="793">
        <f t="shared" si="72"/>
        <v>8</v>
      </c>
      <c r="BZ131" s="793">
        <f t="shared" si="72"/>
        <v>3</v>
      </c>
      <c r="CA131" s="793">
        <f t="shared" si="72"/>
        <v>4</v>
      </c>
      <c r="CB131" s="793">
        <f t="shared" si="72"/>
        <v>6</v>
      </c>
      <c r="CC131" s="793">
        <f t="shared" si="72"/>
        <v>1</v>
      </c>
      <c r="CD131" s="793">
        <f t="shared" si="72"/>
        <v>3</v>
      </c>
      <c r="CE131" s="793">
        <f t="shared" si="72"/>
        <v>5</v>
      </c>
      <c r="CF131" s="793">
        <f t="shared" si="72"/>
        <v>1</v>
      </c>
      <c r="CG131" s="793">
        <f t="shared" si="72"/>
        <v>2</v>
      </c>
      <c r="CH131" s="793">
        <f t="shared" si="72"/>
        <v>1</v>
      </c>
      <c r="CI131" s="793">
        <f t="shared" si="72"/>
        <v>5</v>
      </c>
      <c r="CJ131" s="793">
        <f t="shared" si="72"/>
        <v>7</v>
      </c>
      <c r="CK131" s="793">
        <f t="shared" si="72"/>
        <v>5</v>
      </c>
      <c r="CL131" s="793">
        <f t="shared" si="72"/>
        <v>1</v>
      </c>
      <c r="CM131" s="793">
        <f t="shared" si="72"/>
        <v>3</v>
      </c>
      <c r="CN131" s="793">
        <f t="shared" si="72"/>
        <v>4</v>
      </c>
      <c r="CO131" s="793">
        <f t="shared" si="72"/>
        <v>2</v>
      </c>
      <c r="CP131" s="793">
        <f t="shared" si="72"/>
        <v>1</v>
      </c>
      <c r="CQ131" s="793">
        <f t="shared" si="72"/>
        <v>1</v>
      </c>
      <c r="CR131" s="793">
        <f t="shared" si="72"/>
        <v>1</v>
      </c>
      <c r="CS131" s="793">
        <f t="shared" si="72"/>
        <v>2</v>
      </c>
      <c r="CT131" s="793">
        <f t="shared" si="72"/>
        <v>2</v>
      </c>
      <c r="CU131" s="794"/>
    </row>
    <row r="132" spans="1:99" ht="17.399999999999999">
      <c r="B132"/>
      <c r="C132"/>
      <c r="D132"/>
      <c r="E132"/>
      <c r="F132"/>
      <c r="G132"/>
      <c r="H132"/>
      <c r="I132"/>
      <c r="J132"/>
      <c r="K132"/>
      <c r="L132"/>
      <c r="M132"/>
      <c r="N132"/>
      <c r="O132"/>
      <c r="P132"/>
      <c r="Q132"/>
      <c r="R132"/>
      <c r="S132"/>
      <c r="T132"/>
      <c r="U132"/>
      <c r="V132"/>
      <c r="W132"/>
      <c r="X132"/>
      <c r="Y132"/>
      <c r="Z132"/>
      <c r="AA132"/>
      <c r="AB132"/>
      <c r="AC132"/>
      <c r="AD132"/>
      <c r="AE132"/>
      <c r="AI132" s="789" t="s">
        <v>265</v>
      </c>
      <c r="AJ132" s="790">
        <v>1</v>
      </c>
      <c r="AK132" s="790">
        <v>2</v>
      </c>
      <c r="AL132" s="790">
        <v>3</v>
      </c>
      <c r="AM132" s="790">
        <v>4</v>
      </c>
      <c r="AN132" s="790">
        <v>5</v>
      </c>
      <c r="AO132" s="790">
        <v>6</v>
      </c>
      <c r="AP132" s="790">
        <v>7</v>
      </c>
      <c r="AQ132" s="790">
        <v>8</v>
      </c>
      <c r="AR132" s="790">
        <v>9</v>
      </c>
      <c r="AS132" s="790">
        <v>10</v>
      </c>
      <c r="AT132" s="790">
        <v>11</v>
      </c>
      <c r="AU132" s="790">
        <v>12</v>
      </c>
      <c r="AV132" s="790">
        <v>13</v>
      </c>
      <c r="AW132" s="790">
        <v>14</v>
      </c>
      <c r="AX132" s="790">
        <v>15</v>
      </c>
      <c r="AY132" s="790">
        <v>16</v>
      </c>
      <c r="AZ132" s="790">
        <v>17</v>
      </c>
      <c r="BA132" s="790">
        <v>18</v>
      </c>
      <c r="BB132" s="790">
        <v>19</v>
      </c>
      <c r="BC132" s="790">
        <v>20</v>
      </c>
      <c r="BD132" s="790">
        <v>21</v>
      </c>
      <c r="BE132" s="790">
        <v>22</v>
      </c>
      <c r="BF132" s="790">
        <v>23</v>
      </c>
      <c r="BG132" s="790">
        <v>24</v>
      </c>
      <c r="BH132" s="790">
        <v>25</v>
      </c>
      <c r="BI132" s="790">
        <v>26</v>
      </c>
      <c r="BJ132" s="790">
        <v>27</v>
      </c>
      <c r="BK132" s="790">
        <v>28</v>
      </c>
      <c r="BL132" s="790">
        <v>29</v>
      </c>
      <c r="BM132" s="790">
        <v>30</v>
      </c>
      <c r="BN132" s="790">
        <v>31</v>
      </c>
      <c r="BO132" s="501">
        <v>1</v>
      </c>
      <c r="BP132" s="479">
        <f>(LARGE(BP$3:$BP$129,$BO132))</f>
        <v>2009</v>
      </c>
      <c r="BQ132" s="479">
        <f>(LARGE($BQ$3:$BQ$129,$BO132))</f>
        <v>2010</v>
      </c>
      <c r="BR132" s="479">
        <f>(LARGE($BR$3:$BR$129,$BO132))</f>
        <v>2016</v>
      </c>
      <c r="BS132" s="479">
        <f>(LARGE($BS$3:$BS$129,$BO132))</f>
        <v>2016</v>
      </c>
      <c r="BT132" s="479">
        <f>(LARGE($BT$3:$BT$129,$BO132))</f>
        <v>2012</v>
      </c>
      <c r="BU132" s="479">
        <f>(LARGE($BU$3:$BU$129,$BO132))</f>
        <v>2015</v>
      </c>
      <c r="BV132" s="479">
        <f>(LARGE($BV$3:$BV$129,$BO132))</f>
        <v>1969</v>
      </c>
      <c r="BW132" s="479">
        <f>(LARGE($BW$3:$BW$129,$BO132))</f>
        <v>2005</v>
      </c>
      <c r="BX132" s="479">
        <f>(LARGE($BX$3:$BX$129,$BO132))</f>
        <v>1999</v>
      </c>
      <c r="BY132" s="479">
        <f>(LARGE($BY$3:$BY$129,$BO132))</f>
        <v>1999</v>
      </c>
      <c r="BZ132" s="479">
        <f>(LARGE($BZ$3:$BZ$129,$BO132))</f>
        <v>1924</v>
      </c>
      <c r="CA132" s="479">
        <f>(LARGE($CA$3:$CA$129,$BO132))</f>
        <v>2018</v>
      </c>
      <c r="CB132" s="479">
        <f>(LARGE($CB$3:$CB$129,$BO132))</f>
        <v>1993</v>
      </c>
      <c r="CC132" s="479">
        <f>(LARGE($CC$3:$CC$129,$BO132))</f>
        <v>1993</v>
      </c>
      <c r="CD132" s="479">
        <f>(LARGE($CD$3:$CD$129,$BO132))</f>
        <v>1999</v>
      </c>
      <c r="CE132" s="479">
        <f>(LARGE($CE$3:$CE$129,$BO132))</f>
        <v>2014</v>
      </c>
      <c r="CF132" s="479">
        <f>(LARGE($CF$3:$CF$129,$BO132))</f>
        <v>1926</v>
      </c>
      <c r="CG132" s="479">
        <f>(LARGE($CG$3:$CG$129,$BO132))</f>
        <v>1981</v>
      </c>
      <c r="CH132" s="479">
        <f>(LARGE($CH$3:$CH$129,$BO132))</f>
        <v>1981</v>
      </c>
      <c r="CI132" s="479">
        <f>(LARGE($CI$3:$CI$129,$BO132))</f>
        <v>1965</v>
      </c>
      <c r="CJ132" s="479">
        <f>(LARGE($CJ$3:$CJ$129,$BO132))</f>
        <v>2018</v>
      </c>
      <c r="CK132" s="479">
        <f>(LARGE($CK$3:$CK$129,$BO132))</f>
        <v>2006</v>
      </c>
      <c r="CL132" s="479">
        <f>(LARGE($CL$3:$CL$129,$BO132))</f>
        <v>1934</v>
      </c>
      <c r="CM132" s="479">
        <f>(LARGE($CM$3:$CM$129,$BO132))</f>
        <v>2013</v>
      </c>
      <c r="CN132" s="479">
        <f>(LARGE($CN$3:$CN$129,$BO132))</f>
        <v>2013</v>
      </c>
      <c r="CO132" s="479">
        <f>(LARGE($CO$3:$CO$129,$BO132))</f>
        <v>1971</v>
      </c>
      <c r="CP132" s="479">
        <f>(LARGE($CP$3:$CP$129,$BO132))</f>
        <v>1947</v>
      </c>
      <c r="CQ132" s="479">
        <f>(LARGE($CQ$3:$CQ$129,$BO132))</f>
        <v>1947</v>
      </c>
      <c r="CR132" s="479">
        <f>(LARGE($CR$3:$CR$129,$BO132))</f>
        <v>1984</v>
      </c>
      <c r="CS132" s="479">
        <f>(LARGE($CS$3:$CS$129,$BO132))</f>
        <v>2003</v>
      </c>
      <c r="CT132" s="479">
        <f>(LARGE($CT$3:$CT$129,$BO132))</f>
        <v>1964</v>
      </c>
      <c r="CU132" s="540">
        <v>1</v>
      </c>
    </row>
    <row r="133" spans="1:99">
      <c r="B133"/>
      <c r="C133"/>
      <c r="D133"/>
      <c r="E133"/>
      <c r="F133"/>
      <c r="G133"/>
      <c r="H133"/>
      <c r="I133"/>
      <c r="J133"/>
      <c r="K133"/>
      <c r="L133"/>
      <c r="M133"/>
      <c r="N133"/>
      <c r="O133"/>
      <c r="P133"/>
      <c r="Q133"/>
      <c r="R133"/>
      <c r="S133"/>
      <c r="T133"/>
      <c r="U133"/>
      <c r="V133"/>
      <c r="W133"/>
      <c r="X133"/>
      <c r="Y133"/>
      <c r="Z133"/>
      <c r="AA133"/>
      <c r="AB133"/>
      <c r="AC133"/>
      <c r="AD133"/>
      <c r="AE133"/>
      <c r="AI133" s="501"/>
      <c r="AJ133" s="479"/>
      <c r="AK133" s="479"/>
      <c r="AL133" s="479"/>
      <c r="AM133" s="479"/>
      <c r="AN133" s="479"/>
      <c r="AO133" s="479"/>
      <c r="AP133" s="479"/>
      <c r="AQ133" s="479"/>
      <c r="AR133" s="479"/>
      <c r="AS133" s="479"/>
      <c r="AT133" s="479"/>
      <c r="AU133" s="479"/>
      <c r="AV133" s="479"/>
      <c r="AW133" s="479"/>
      <c r="AX133" s="479"/>
      <c r="AY133" s="479"/>
      <c r="AZ133" s="479"/>
      <c r="BA133" s="479"/>
      <c r="BB133" s="479"/>
      <c r="BC133" s="479"/>
      <c r="BD133" s="479"/>
      <c r="BE133" s="479"/>
      <c r="BF133" s="479"/>
      <c r="BG133" s="479"/>
      <c r="BH133" s="479"/>
      <c r="BI133" s="479"/>
      <c r="BJ133" s="479"/>
      <c r="BK133" s="479"/>
      <c r="BL133" s="479"/>
      <c r="BM133" s="479"/>
      <c r="BN133" s="479"/>
      <c r="BO133" s="501">
        <v>2</v>
      </c>
      <c r="BP133" s="479">
        <f>(LARGE(BP$3:$BP$129,$BO133))</f>
        <v>1994</v>
      </c>
      <c r="BQ133" s="479">
        <f t="shared" ref="BQ133:BQ148" si="73">(LARGE($BQ$3:$BQ$129,$BO133))</f>
        <v>2009</v>
      </c>
      <c r="BR133" s="479">
        <f t="shared" ref="BR133:BR148" si="74">(LARGE($BR$3:$BR$129,$BO133))</f>
        <v>2014</v>
      </c>
      <c r="BS133" s="479">
        <f t="shared" ref="BS133:BS148" si="75">(LARGE($BS$3:$BS$129,$BO133))</f>
        <v>1995</v>
      </c>
      <c r="BT133" s="479">
        <f t="shared" ref="BT133:BT148" si="76">(LARGE($BT$3:$BT$129,$BO133))</f>
        <v>2005</v>
      </c>
      <c r="BU133" s="479">
        <f t="shared" ref="BU133:BU148" si="77">(LARGE($BU$3:$BU$129,$BO133))</f>
        <v>2013</v>
      </c>
      <c r="BV133" s="479">
        <f t="shared" ref="BV133:BV148" si="78">(LARGE($BV$3:$BV$129,$BO133))</f>
        <v>1962</v>
      </c>
      <c r="BW133" s="479">
        <f t="shared" ref="BW133:BW148" si="79">(LARGE($BW$3:$BW$129,$BO133))</f>
        <v>1996</v>
      </c>
      <c r="BX133" s="479">
        <f t="shared" ref="BX133:BX148" si="80">(LARGE($BX$3:$BX$129,$BO133))</f>
        <v>1969</v>
      </c>
      <c r="BY133" s="479">
        <f t="shared" ref="BY133:BY148" si="81">(LARGE($BY$3:$BY$129,$BO133))</f>
        <v>1976</v>
      </c>
      <c r="BZ133" s="479">
        <f t="shared" ref="BZ133:BZ148" si="82">(LARGE($BZ$3:$BZ$129,$BO133))</f>
        <v>1914</v>
      </c>
      <c r="CA133" s="479">
        <f t="shared" ref="CA133:CA148" si="83">(LARGE($CA$3:$CA$129,$BO133))</f>
        <v>1914</v>
      </c>
      <c r="CB133" s="479">
        <f t="shared" ref="CB133:CB148" si="84">(LARGE($CB$3:$CB$129,$BO133))</f>
        <v>1980</v>
      </c>
      <c r="CC133" s="479" t="e">
        <f t="shared" ref="CC133:CC147" si="85">(LARGE($CC$3:$CC$129,$BO133))</f>
        <v>#NUM!</v>
      </c>
      <c r="CD133" s="479">
        <f t="shared" ref="CD133:CD148" si="86">(LARGE($CD$3:$CD$129,$BO133))</f>
        <v>1937</v>
      </c>
      <c r="CE133" s="479">
        <f t="shared" ref="CE133:CE148" si="87">(LARGE($CE$3:$CE$129,$BO133))</f>
        <v>1987</v>
      </c>
      <c r="CF133" s="479" t="e">
        <f t="shared" ref="CF133:CF148" si="88">(LARGE($CF$3:$CF$129,$BO133))</f>
        <v>#NUM!</v>
      </c>
      <c r="CG133" s="479">
        <f t="shared" ref="CG133:CG148" si="89">(LARGE($CG$3:$CG$129,$BO133))</f>
        <v>1958</v>
      </c>
      <c r="CH133" s="479" t="e">
        <f t="shared" ref="CH133:CH148" si="90">(LARGE($CH$3:$CH$129,$BO133))</f>
        <v>#NUM!</v>
      </c>
      <c r="CI133" s="479">
        <f t="shared" ref="CI133:CI148" si="91">(LARGE($CI$3:$CI$129,$BO133))</f>
        <v>1964</v>
      </c>
      <c r="CJ133" s="479">
        <f t="shared" ref="CJ133:CJ148" si="92">(LARGE($CJ$3:$CJ$129,$BO133))</f>
        <v>2006</v>
      </c>
      <c r="CK133" s="479">
        <f t="shared" ref="CK133:CK148" si="93">(LARGE($CK$3:$CK$129,$BO133))</f>
        <v>1973</v>
      </c>
      <c r="CL133" s="479" t="e">
        <f t="shared" ref="CL133:CL148" si="94">(LARGE($CL$3:$CL$129,$BO133))</f>
        <v>#NUM!</v>
      </c>
      <c r="CM133" s="479">
        <f t="shared" ref="CM133:CM148" si="95">(LARGE($CM$3:$CM$129,$BO133))</f>
        <v>1940</v>
      </c>
      <c r="CN133" s="479">
        <f t="shared" ref="CN133:CN148" si="96">(LARGE($CN$3:$CN$129,$BO133))</f>
        <v>1940</v>
      </c>
      <c r="CO133" s="479">
        <f t="shared" ref="CO133:CO148" si="97">(LARGE($CO$3:$CO$129,$BO133))</f>
        <v>1900</v>
      </c>
      <c r="CP133" s="479" t="e">
        <f t="shared" ref="CP133:CP148" si="98">(LARGE($CP$3:$CP$129,$BO133))</f>
        <v>#NUM!</v>
      </c>
      <c r="CQ133" s="479" t="e">
        <f t="shared" ref="CQ133:CQ148" si="99">(LARGE($CQ$3:$CQ$129,$BO133))</f>
        <v>#NUM!</v>
      </c>
      <c r="CR133" s="479" t="e">
        <f t="shared" ref="CR133:CR148" si="100">(LARGE($CR$3:$CR$129,$BO133))</f>
        <v>#NUM!</v>
      </c>
      <c r="CS133" s="479">
        <f t="shared" ref="CS133:CS148" si="101">(LARGE($CS$3:$CS$129,$BO133))</f>
        <v>1964</v>
      </c>
      <c r="CT133" s="479">
        <f t="shared" ref="CT133:CT148" si="102">(LARGE($CT$3:$CT$129,$BO133))</f>
        <v>1907</v>
      </c>
      <c r="CU133" s="540">
        <v>2</v>
      </c>
    </row>
    <row r="134" spans="1:99">
      <c r="B134"/>
      <c r="C134"/>
      <c r="D134"/>
      <c r="E134"/>
      <c r="F134"/>
      <c r="G134"/>
      <c r="H134"/>
      <c r="I134"/>
      <c r="J134"/>
      <c r="K134"/>
      <c r="L134"/>
      <c r="M134"/>
      <c r="N134"/>
      <c r="O134"/>
      <c r="P134"/>
      <c r="Q134"/>
      <c r="R134"/>
      <c r="S134"/>
      <c r="T134"/>
      <c r="U134"/>
      <c r="V134"/>
      <c r="W134"/>
      <c r="X134"/>
      <c r="Y134"/>
      <c r="Z134"/>
      <c r="AA134"/>
      <c r="AB134"/>
      <c r="AC134"/>
      <c r="AD134"/>
      <c r="AE134"/>
      <c r="AI134" s="501"/>
      <c r="AJ134" s="479"/>
      <c r="AK134" s="479"/>
      <c r="AL134" s="479"/>
      <c r="AM134" s="479"/>
      <c r="AN134" s="479"/>
      <c r="AO134" s="479"/>
      <c r="AP134" s="479"/>
      <c r="AQ134" s="479"/>
      <c r="AR134" s="479"/>
      <c r="AS134" s="479"/>
      <c r="AT134" s="479"/>
      <c r="AU134" s="479"/>
      <c r="AV134" s="479"/>
      <c r="AW134" s="479"/>
      <c r="AX134" s="479"/>
      <c r="AY134" s="479"/>
      <c r="AZ134" s="479"/>
      <c r="BA134" s="479"/>
      <c r="BB134" s="479"/>
      <c r="BC134" s="479"/>
      <c r="BD134" s="479"/>
      <c r="BE134" s="479"/>
      <c r="BF134" s="479"/>
      <c r="BG134" s="479"/>
      <c r="BH134" s="479"/>
      <c r="BI134" s="479"/>
      <c r="BJ134" s="479"/>
      <c r="BK134" s="479"/>
      <c r="BL134" s="479"/>
      <c r="BM134" s="479"/>
      <c r="BN134" s="479"/>
      <c r="BO134" s="501">
        <v>3</v>
      </c>
      <c r="BP134" s="479">
        <f>(LARGE(BP$3:$BP$129,$BO134))</f>
        <v>1980</v>
      </c>
      <c r="BQ134" s="479">
        <f t="shared" si="73"/>
        <v>1996</v>
      </c>
      <c r="BR134" s="479">
        <f t="shared" si="74"/>
        <v>1995</v>
      </c>
      <c r="BS134" s="479">
        <f t="shared" si="75"/>
        <v>1912</v>
      </c>
      <c r="BT134" s="479">
        <f t="shared" si="76"/>
        <v>2001</v>
      </c>
      <c r="BU134" s="479">
        <f t="shared" si="77"/>
        <v>1962</v>
      </c>
      <c r="BV134" s="479">
        <f t="shared" si="78"/>
        <v>1960</v>
      </c>
      <c r="BW134" s="479">
        <f t="shared" si="79"/>
        <v>1953</v>
      </c>
      <c r="BX134" s="479">
        <f t="shared" si="80"/>
        <v>1962</v>
      </c>
      <c r="BY134" s="479">
        <f t="shared" si="81"/>
        <v>1975</v>
      </c>
      <c r="BZ134" s="479">
        <f t="shared" si="82"/>
        <v>1910</v>
      </c>
      <c r="CA134" s="479">
        <f t="shared" si="83"/>
        <v>1910</v>
      </c>
      <c r="CB134" s="479">
        <f t="shared" si="84"/>
        <v>1968</v>
      </c>
      <c r="CC134" s="479" t="e">
        <f t="shared" si="85"/>
        <v>#NUM!</v>
      </c>
      <c r="CD134" s="479">
        <f t="shared" si="86"/>
        <v>1900</v>
      </c>
      <c r="CE134" s="479">
        <f t="shared" si="87"/>
        <v>1960</v>
      </c>
      <c r="CF134" s="479" t="e">
        <f t="shared" si="88"/>
        <v>#NUM!</v>
      </c>
      <c r="CG134" s="479" t="e">
        <f t="shared" si="89"/>
        <v>#NUM!</v>
      </c>
      <c r="CH134" s="479" t="e">
        <f t="shared" si="90"/>
        <v>#NUM!</v>
      </c>
      <c r="CI134" s="479">
        <f t="shared" si="91"/>
        <v>1958</v>
      </c>
      <c r="CJ134" s="479">
        <f t="shared" si="92"/>
        <v>1973</v>
      </c>
      <c r="CK134" s="479">
        <f t="shared" si="93"/>
        <v>1943</v>
      </c>
      <c r="CL134" s="479" t="e">
        <f t="shared" si="94"/>
        <v>#NUM!</v>
      </c>
      <c r="CM134" s="479">
        <f t="shared" si="95"/>
        <v>1906</v>
      </c>
      <c r="CN134" s="479">
        <f t="shared" si="96"/>
        <v>1906</v>
      </c>
      <c r="CO134" s="479" t="e">
        <f t="shared" si="97"/>
        <v>#NUM!</v>
      </c>
      <c r="CP134" s="479" t="e">
        <f t="shared" si="98"/>
        <v>#NUM!</v>
      </c>
      <c r="CQ134" s="479" t="e">
        <f t="shared" si="99"/>
        <v>#NUM!</v>
      </c>
      <c r="CR134" s="479" t="e">
        <f t="shared" si="100"/>
        <v>#NUM!</v>
      </c>
      <c r="CS134" s="479" t="e">
        <f t="shared" si="101"/>
        <v>#NUM!</v>
      </c>
      <c r="CT134" s="479" t="e">
        <f t="shared" si="102"/>
        <v>#NUM!</v>
      </c>
      <c r="CU134" s="540">
        <v>3</v>
      </c>
    </row>
    <row r="135" spans="1:99">
      <c r="B135"/>
      <c r="C135"/>
      <c r="D135"/>
      <c r="E135"/>
      <c r="F135"/>
      <c r="G135"/>
      <c r="H135"/>
      <c r="I135"/>
      <c r="J135"/>
      <c r="K135"/>
      <c r="L135"/>
      <c r="M135"/>
      <c r="N135"/>
      <c r="O135"/>
      <c r="P135"/>
      <c r="Q135"/>
      <c r="R135"/>
      <c r="S135"/>
      <c r="T135"/>
      <c r="U135"/>
      <c r="V135"/>
      <c r="W135"/>
      <c r="X135"/>
      <c r="Y135"/>
      <c r="Z135"/>
      <c r="AA135"/>
      <c r="AB135"/>
      <c r="AC135"/>
      <c r="AD135"/>
      <c r="AE135"/>
      <c r="AF135"/>
      <c r="AI135" s="501"/>
      <c r="BI135" s="479"/>
      <c r="BJ135" s="479"/>
      <c r="BK135" s="479"/>
      <c r="BL135" s="479"/>
      <c r="BM135" s="479"/>
      <c r="BN135" s="479"/>
      <c r="BO135" s="501">
        <v>4</v>
      </c>
      <c r="BP135" s="479">
        <f>(LARGE(BP$3:$BP$129,$BO135))</f>
        <v>1978</v>
      </c>
      <c r="BQ135" s="479">
        <f t="shared" si="73"/>
        <v>1980</v>
      </c>
      <c r="BR135" s="479">
        <f t="shared" si="74"/>
        <v>1994</v>
      </c>
      <c r="BS135" s="479">
        <f t="shared" si="75"/>
        <v>1909</v>
      </c>
      <c r="BT135" s="479">
        <f t="shared" si="76"/>
        <v>1962</v>
      </c>
      <c r="BU135" s="479">
        <f t="shared" si="77"/>
        <v>1932</v>
      </c>
      <c r="BV135" s="479">
        <f t="shared" si="78"/>
        <v>1941</v>
      </c>
      <c r="BW135" s="479">
        <f t="shared" si="79"/>
        <v>1947</v>
      </c>
      <c r="BX135" s="479">
        <f t="shared" si="80"/>
        <v>1960</v>
      </c>
      <c r="BY135" s="479">
        <f t="shared" si="81"/>
        <v>1960</v>
      </c>
      <c r="BZ135" s="479" t="e">
        <f t="shared" si="82"/>
        <v>#NUM!</v>
      </c>
      <c r="CA135" s="479">
        <f t="shared" si="83"/>
        <v>1900</v>
      </c>
      <c r="CB135" s="479">
        <f t="shared" si="84"/>
        <v>1958</v>
      </c>
      <c r="CC135" s="479" t="e">
        <f t="shared" si="85"/>
        <v>#NUM!</v>
      </c>
      <c r="CD135" s="479" t="e">
        <f t="shared" si="86"/>
        <v>#NUM!</v>
      </c>
      <c r="CE135" s="479">
        <f t="shared" si="87"/>
        <v>1950</v>
      </c>
      <c r="CF135" s="479" t="e">
        <f t="shared" si="88"/>
        <v>#NUM!</v>
      </c>
      <c r="CG135" s="479" t="e">
        <f t="shared" si="89"/>
        <v>#NUM!</v>
      </c>
      <c r="CH135" s="479" t="e">
        <f t="shared" si="90"/>
        <v>#NUM!</v>
      </c>
      <c r="CI135" s="479">
        <f t="shared" si="91"/>
        <v>1914</v>
      </c>
      <c r="CJ135" s="479">
        <f t="shared" si="92"/>
        <v>1943</v>
      </c>
      <c r="CK135" s="479">
        <f t="shared" si="93"/>
        <v>1915</v>
      </c>
      <c r="CL135" s="479" t="e">
        <f t="shared" si="94"/>
        <v>#NUM!</v>
      </c>
      <c r="CM135" s="479" t="e">
        <f t="shared" si="95"/>
        <v>#NUM!</v>
      </c>
      <c r="CN135" s="479">
        <f t="shared" si="96"/>
        <v>1900</v>
      </c>
      <c r="CO135" s="479" t="e">
        <f t="shared" si="97"/>
        <v>#NUM!</v>
      </c>
      <c r="CP135" s="479" t="e">
        <f t="shared" si="98"/>
        <v>#NUM!</v>
      </c>
      <c r="CQ135" s="479" t="e">
        <f t="shared" si="99"/>
        <v>#NUM!</v>
      </c>
      <c r="CR135" s="479" t="e">
        <f t="shared" si="100"/>
        <v>#NUM!</v>
      </c>
      <c r="CS135" s="479" t="e">
        <f t="shared" si="101"/>
        <v>#NUM!</v>
      </c>
      <c r="CT135" s="479" t="e">
        <f t="shared" si="102"/>
        <v>#NUM!</v>
      </c>
      <c r="CU135" s="540">
        <v>4</v>
      </c>
    </row>
    <row r="136" spans="1:99">
      <c r="B136"/>
      <c r="C136"/>
      <c r="D136"/>
      <c r="E136"/>
      <c r="F136"/>
      <c r="G136"/>
      <c r="H136"/>
      <c r="I136"/>
      <c r="J136"/>
      <c r="K136"/>
      <c r="L136"/>
      <c r="M136"/>
      <c r="N136"/>
      <c r="O136"/>
      <c r="P136"/>
      <c r="Q136"/>
      <c r="R136"/>
      <c r="S136"/>
      <c r="T136"/>
      <c r="U136"/>
      <c r="V136"/>
      <c r="W136"/>
      <c r="X136"/>
      <c r="Y136"/>
      <c r="Z136"/>
      <c r="AA136"/>
      <c r="AB136"/>
      <c r="AC136"/>
      <c r="AD136"/>
      <c r="AE136"/>
      <c r="AF136"/>
      <c r="AI136" s="501"/>
      <c r="BI136" s="479"/>
      <c r="BJ136" s="479"/>
      <c r="BK136" s="479"/>
      <c r="BL136" s="479"/>
      <c r="BM136" s="479"/>
      <c r="BN136" s="479"/>
      <c r="BO136" s="501">
        <v>5</v>
      </c>
      <c r="BP136" s="479">
        <f>(LARGE(BP$3:$BP$129,$BO136))</f>
        <v>1969</v>
      </c>
      <c r="BQ136" s="479">
        <f t="shared" si="73"/>
        <v>1975</v>
      </c>
      <c r="BR136" s="479">
        <f t="shared" si="74"/>
        <v>1978</v>
      </c>
      <c r="BS136" s="479" t="e">
        <f t="shared" si="75"/>
        <v>#NUM!</v>
      </c>
      <c r="BT136" s="479">
        <f t="shared" si="76"/>
        <v>1907</v>
      </c>
      <c r="BU136" s="479">
        <f t="shared" si="77"/>
        <v>1912</v>
      </c>
      <c r="BV136" s="479">
        <f t="shared" si="78"/>
        <v>1911</v>
      </c>
      <c r="BW136" s="479">
        <f t="shared" si="79"/>
        <v>1911</v>
      </c>
      <c r="BX136" s="479">
        <f t="shared" si="80"/>
        <v>1958</v>
      </c>
      <c r="BY136" s="479">
        <f t="shared" si="81"/>
        <v>1934</v>
      </c>
      <c r="BZ136" s="479" t="e">
        <f t="shared" si="82"/>
        <v>#NUM!</v>
      </c>
      <c r="CA136" s="479" t="e">
        <f t="shared" si="83"/>
        <v>#NUM!</v>
      </c>
      <c r="CB136" s="479">
        <f t="shared" si="84"/>
        <v>1932</v>
      </c>
      <c r="CC136" s="479" t="e">
        <f t="shared" si="85"/>
        <v>#NUM!</v>
      </c>
      <c r="CD136" s="479" t="e">
        <f t="shared" si="86"/>
        <v>#NUM!</v>
      </c>
      <c r="CE136" s="479">
        <f t="shared" si="87"/>
        <v>1900</v>
      </c>
      <c r="CF136" s="479" t="e">
        <f t="shared" si="88"/>
        <v>#NUM!</v>
      </c>
      <c r="CG136" s="479" t="e">
        <f t="shared" si="89"/>
        <v>#NUM!</v>
      </c>
      <c r="CH136" s="479" t="e">
        <f t="shared" si="90"/>
        <v>#NUM!</v>
      </c>
      <c r="CI136" s="479">
        <f t="shared" si="91"/>
        <v>1908</v>
      </c>
      <c r="CJ136" s="479">
        <f t="shared" si="92"/>
        <v>1916</v>
      </c>
      <c r="CK136" s="479">
        <f t="shared" si="93"/>
        <v>1914</v>
      </c>
      <c r="CL136" s="479" t="e">
        <f t="shared" si="94"/>
        <v>#NUM!</v>
      </c>
      <c r="CM136" s="479" t="e">
        <f t="shared" si="95"/>
        <v>#NUM!</v>
      </c>
      <c r="CN136" s="479" t="e">
        <f t="shared" si="96"/>
        <v>#NUM!</v>
      </c>
      <c r="CO136" s="479" t="e">
        <f t="shared" si="97"/>
        <v>#NUM!</v>
      </c>
      <c r="CP136" s="479" t="e">
        <f t="shared" si="98"/>
        <v>#NUM!</v>
      </c>
      <c r="CQ136" s="479" t="e">
        <f t="shared" si="99"/>
        <v>#NUM!</v>
      </c>
      <c r="CR136" s="479" t="e">
        <f t="shared" si="100"/>
        <v>#NUM!</v>
      </c>
      <c r="CS136" s="479" t="e">
        <f t="shared" si="101"/>
        <v>#NUM!</v>
      </c>
      <c r="CT136" s="479" t="e">
        <f t="shared" si="102"/>
        <v>#NUM!</v>
      </c>
      <c r="CU136" s="540">
        <v>5</v>
      </c>
    </row>
    <row r="137" spans="1:99">
      <c r="B137"/>
      <c r="C137"/>
      <c r="D137"/>
      <c r="E137"/>
      <c r="F137"/>
      <c r="G137"/>
      <c r="H137"/>
      <c r="I137"/>
      <c r="J137"/>
      <c r="K137"/>
      <c r="L137"/>
      <c r="M137"/>
      <c r="N137"/>
      <c r="O137"/>
      <c r="P137"/>
      <c r="Q137"/>
      <c r="R137"/>
      <c r="S137"/>
      <c r="T137"/>
      <c r="U137"/>
      <c r="V137"/>
      <c r="W137"/>
      <c r="X137"/>
      <c r="Y137"/>
      <c r="Z137"/>
      <c r="AA137"/>
      <c r="AB137"/>
      <c r="AC137"/>
      <c r="AD137"/>
      <c r="AE137"/>
      <c r="AF137"/>
      <c r="AI137" s="501"/>
      <c r="BI137" s="479"/>
      <c r="BJ137" s="479"/>
      <c r="BK137" s="479"/>
      <c r="BL137" s="479"/>
      <c r="BM137" s="479"/>
      <c r="BN137" s="479"/>
      <c r="BO137" s="501">
        <v>6</v>
      </c>
      <c r="BP137" s="479">
        <f>(LARGE(BP$3:$BP$129,$BO137))</f>
        <v>1968</v>
      </c>
      <c r="BQ137" s="479">
        <f t="shared" si="73"/>
        <v>1969</v>
      </c>
      <c r="BR137" s="479">
        <f t="shared" si="74"/>
        <v>1960</v>
      </c>
      <c r="BS137" s="479" t="e">
        <f t="shared" si="75"/>
        <v>#NUM!</v>
      </c>
      <c r="BT137" s="479">
        <f t="shared" si="76"/>
        <v>1901</v>
      </c>
      <c r="BU137" s="479" t="e">
        <f t="shared" si="77"/>
        <v>#NUM!</v>
      </c>
      <c r="BV137" s="479">
        <f t="shared" si="78"/>
        <v>1907</v>
      </c>
      <c r="BW137" s="479" t="e">
        <f t="shared" si="79"/>
        <v>#NUM!</v>
      </c>
      <c r="BX137" s="479" t="e">
        <f t="shared" si="80"/>
        <v>#NUM!</v>
      </c>
      <c r="BY137" s="479">
        <f t="shared" si="81"/>
        <v>1924</v>
      </c>
      <c r="BZ137" s="479" t="e">
        <f t="shared" si="82"/>
        <v>#NUM!</v>
      </c>
      <c r="CA137" s="479" t="e">
        <f t="shared" si="83"/>
        <v>#NUM!</v>
      </c>
      <c r="CB137" s="479">
        <f t="shared" si="84"/>
        <v>1926</v>
      </c>
      <c r="CC137" s="479" t="e">
        <f t="shared" si="85"/>
        <v>#NUM!</v>
      </c>
      <c r="CD137" s="479" t="e">
        <f t="shared" si="86"/>
        <v>#NUM!</v>
      </c>
      <c r="CE137" s="479" t="e">
        <f t="shared" si="87"/>
        <v>#NUM!</v>
      </c>
      <c r="CF137" s="479" t="e">
        <f t="shared" si="88"/>
        <v>#NUM!</v>
      </c>
      <c r="CG137" s="479" t="e">
        <f t="shared" si="89"/>
        <v>#NUM!</v>
      </c>
      <c r="CH137" s="479" t="e">
        <f t="shared" si="90"/>
        <v>#NUM!</v>
      </c>
      <c r="CI137" s="479" t="e">
        <f t="shared" si="91"/>
        <v>#NUM!</v>
      </c>
      <c r="CJ137" s="479">
        <f t="shared" si="92"/>
        <v>1909</v>
      </c>
      <c r="CK137" s="479" t="e">
        <f t="shared" si="93"/>
        <v>#NUM!</v>
      </c>
      <c r="CL137" s="479" t="e">
        <f t="shared" si="94"/>
        <v>#NUM!</v>
      </c>
      <c r="CM137" s="479" t="e">
        <f t="shared" si="95"/>
        <v>#NUM!</v>
      </c>
      <c r="CN137" s="479" t="e">
        <f t="shared" si="96"/>
        <v>#NUM!</v>
      </c>
      <c r="CO137" s="479" t="e">
        <f t="shared" si="97"/>
        <v>#NUM!</v>
      </c>
      <c r="CP137" s="479" t="e">
        <f t="shared" si="98"/>
        <v>#NUM!</v>
      </c>
      <c r="CQ137" s="479" t="e">
        <f t="shared" si="99"/>
        <v>#NUM!</v>
      </c>
      <c r="CR137" s="479" t="e">
        <f t="shared" si="100"/>
        <v>#NUM!</v>
      </c>
      <c r="CS137" s="479" t="e">
        <f t="shared" si="101"/>
        <v>#NUM!</v>
      </c>
      <c r="CT137" s="479" t="e">
        <f t="shared" si="102"/>
        <v>#NUM!</v>
      </c>
      <c r="CU137" s="540">
        <v>6</v>
      </c>
    </row>
    <row r="138" spans="1:99">
      <c r="B138"/>
      <c r="C138"/>
      <c r="D138"/>
      <c r="E138"/>
      <c r="F138"/>
      <c r="G138"/>
      <c r="H138"/>
      <c r="I138"/>
      <c r="J138"/>
      <c r="K138"/>
      <c r="L138"/>
      <c r="M138"/>
      <c r="N138"/>
      <c r="O138"/>
      <c r="P138"/>
      <c r="Q138"/>
      <c r="R138"/>
      <c r="S138"/>
      <c r="T138"/>
      <c r="U138"/>
      <c r="V138"/>
      <c r="W138"/>
      <c r="X138"/>
      <c r="Y138"/>
      <c r="Z138"/>
      <c r="AA138"/>
      <c r="AB138"/>
      <c r="AC138"/>
      <c r="AD138"/>
      <c r="AE138"/>
      <c r="AF138"/>
      <c r="AI138" s="501"/>
      <c r="BI138" s="795"/>
      <c r="BJ138" s="795"/>
      <c r="BK138" s="795"/>
      <c r="BL138" s="795"/>
      <c r="BM138" s="795"/>
      <c r="BN138" s="795"/>
      <c r="BO138" s="501">
        <v>7</v>
      </c>
      <c r="BP138" s="479">
        <f>(LARGE(BP$3:$BP$129,$BO138))</f>
        <v>1941</v>
      </c>
      <c r="BQ138" s="479">
        <f t="shared" si="73"/>
        <v>1960</v>
      </c>
      <c r="BR138" s="479">
        <f t="shared" si="74"/>
        <v>1916</v>
      </c>
      <c r="BS138" s="479" t="e">
        <f t="shared" si="75"/>
        <v>#NUM!</v>
      </c>
      <c r="BT138" s="479" t="e">
        <f t="shared" si="76"/>
        <v>#NUM!</v>
      </c>
      <c r="BU138" s="479" t="e">
        <f t="shared" si="77"/>
        <v>#NUM!</v>
      </c>
      <c r="BV138" s="479">
        <f t="shared" si="78"/>
        <v>1899</v>
      </c>
      <c r="BW138" s="479" t="e">
        <f t="shared" si="79"/>
        <v>#NUM!</v>
      </c>
      <c r="BX138" s="479" t="e">
        <f t="shared" si="80"/>
        <v>#NUM!</v>
      </c>
      <c r="BY138" s="479">
        <f t="shared" si="81"/>
        <v>1910</v>
      </c>
      <c r="BZ138" s="479" t="e">
        <f t="shared" si="82"/>
        <v>#NUM!</v>
      </c>
      <c r="CA138" s="479" t="e">
        <f t="shared" si="83"/>
        <v>#NUM!</v>
      </c>
      <c r="CB138" s="479" t="e">
        <f t="shared" si="84"/>
        <v>#NUM!</v>
      </c>
      <c r="CC138" s="479" t="e">
        <f t="shared" si="85"/>
        <v>#NUM!</v>
      </c>
      <c r="CD138" s="479" t="e">
        <f t="shared" si="86"/>
        <v>#NUM!</v>
      </c>
      <c r="CE138" s="479" t="e">
        <f t="shared" si="87"/>
        <v>#NUM!</v>
      </c>
      <c r="CF138" s="479" t="e">
        <f t="shared" si="88"/>
        <v>#NUM!</v>
      </c>
      <c r="CG138" s="479" t="e">
        <f t="shared" si="89"/>
        <v>#NUM!</v>
      </c>
      <c r="CH138" s="479" t="e">
        <f t="shared" si="90"/>
        <v>#NUM!</v>
      </c>
      <c r="CI138" s="479" t="e">
        <f t="shared" si="91"/>
        <v>#NUM!</v>
      </c>
      <c r="CJ138" s="479">
        <f t="shared" si="92"/>
        <v>1908</v>
      </c>
      <c r="CK138" s="479" t="e">
        <f t="shared" si="93"/>
        <v>#NUM!</v>
      </c>
      <c r="CL138" s="479" t="e">
        <f t="shared" si="94"/>
        <v>#NUM!</v>
      </c>
      <c r="CM138" s="479" t="e">
        <f t="shared" si="95"/>
        <v>#NUM!</v>
      </c>
      <c r="CN138" s="479" t="e">
        <f t="shared" si="96"/>
        <v>#NUM!</v>
      </c>
      <c r="CO138" s="479" t="e">
        <f t="shared" si="97"/>
        <v>#NUM!</v>
      </c>
      <c r="CP138" s="479" t="e">
        <f t="shared" si="98"/>
        <v>#NUM!</v>
      </c>
      <c r="CQ138" s="479" t="e">
        <f t="shared" si="99"/>
        <v>#NUM!</v>
      </c>
      <c r="CR138" s="479" t="e">
        <f t="shared" si="100"/>
        <v>#NUM!</v>
      </c>
      <c r="CS138" s="479" t="e">
        <f t="shared" si="101"/>
        <v>#NUM!</v>
      </c>
      <c r="CT138" s="479" t="e">
        <f t="shared" si="102"/>
        <v>#NUM!</v>
      </c>
      <c r="CU138" s="540">
        <v>7</v>
      </c>
    </row>
    <row r="139" spans="1:99">
      <c r="B139"/>
      <c r="C139"/>
      <c r="D139"/>
      <c r="E139"/>
      <c r="F139"/>
      <c r="G139"/>
      <c r="H139"/>
      <c r="I139"/>
      <c r="J139"/>
      <c r="K139"/>
      <c r="L139"/>
      <c r="M139"/>
      <c r="N139"/>
      <c r="O139"/>
      <c r="P139"/>
      <c r="Q139"/>
      <c r="R139"/>
      <c r="S139"/>
      <c r="T139"/>
      <c r="U139"/>
      <c r="V139"/>
      <c r="W139"/>
      <c r="X139"/>
      <c r="Y139"/>
      <c r="Z139"/>
      <c r="AA139"/>
      <c r="AB139"/>
      <c r="AC139"/>
      <c r="AD139"/>
      <c r="AE139"/>
      <c r="AF139"/>
      <c r="AI139" s="501"/>
      <c r="BI139" s="795"/>
      <c r="BJ139" s="795"/>
      <c r="BK139" s="795"/>
      <c r="BL139" s="795"/>
      <c r="BM139" s="795"/>
      <c r="BN139" s="795"/>
      <c r="BO139" s="501">
        <v>8</v>
      </c>
      <c r="BP139" s="479">
        <f>(LARGE(BP$3:$BP$129,$BO139))</f>
        <v>1922</v>
      </c>
      <c r="BQ139" s="479">
        <f t="shared" si="73"/>
        <v>1953</v>
      </c>
      <c r="BR139" s="479">
        <f t="shared" si="74"/>
        <v>1912</v>
      </c>
      <c r="BS139" s="479" t="e">
        <f t="shared" si="75"/>
        <v>#NUM!</v>
      </c>
      <c r="BT139" s="479" t="e">
        <f t="shared" si="76"/>
        <v>#NUM!</v>
      </c>
      <c r="BU139" s="479" t="e">
        <f t="shared" si="77"/>
        <v>#NUM!</v>
      </c>
      <c r="BV139" s="479" t="e">
        <f t="shared" si="78"/>
        <v>#NUM!</v>
      </c>
      <c r="BW139" s="479" t="e">
        <f t="shared" si="79"/>
        <v>#NUM!</v>
      </c>
      <c r="BX139" s="479" t="e">
        <f t="shared" si="80"/>
        <v>#NUM!</v>
      </c>
      <c r="BY139" s="479">
        <f t="shared" si="81"/>
        <v>1907</v>
      </c>
      <c r="BZ139" s="479" t="e">
        <f t="shared" si="82"/>
        <v>#NUM!</v>
      </c>
      <c r="CA139" s="479" t="e">
        <f t="shared" si="83"/>
        <v>#NUM!</v>
      </c>
      <c r="CB139" s="479" t="e">
        <f t="shared" si="84"/>
        <v>#NUM!</v>
      </c>
      <c r="CC139" s="479" t="e">
        <f t="shared" si="85"/>
        <v>#NUM!</v>
      </c>
      <c r="CD139" s="479" t="e">
        <f t="shared" si="86"/>
        <v>#NUM!</v>
      </c>
      <c r="CE139" s="479" t="e">
        <f t="shared" si="87"/>
        <v>#NUM!</v>
      </c>
      <c r="CF139" s="479" t="e">
        <f t="shared" si="88"/>
        <v>#NUM!</v>
      </c>
      <c r="CG139" s="479" t="e">
        <f t="shared" si="89"/>
        <v>#NUM!</v>
      </c>
      <c r="CH139" s="479" t="e">
        <f t="shared" si="90"/>
        <v>#NUM!</v>
      </c>
      <c r="CI139" s="479" t="e">
        <f t="shared" si="91"/>
        <v>#NUM!</v>
      </c>
      <c r="CJ139" s="479" t="e">
        <f t="shared" si="92"/>
        <v>#NUM!</v>
      </c>
      <c r="CK139" s="479" t="e">
        <f t="shared" si="93"/>
        <v>#NUM!</v>
      </c>
      <c r="CL139" s="479" t="e">
        <f t="shared" si="94"/>
        <v>#NUM!</v>
      </c>
      <c r="CM139" s="479" t="e">
        <f t="shared" si="95"/>
        <v>#NUM!</v>
      </c>
      <c r="CN139" s="479" t="e">
        <f t="shared" si="96"/>
        <v>#NUM!</v>
      </c>
      <c r="CO139" s="479" t="e">
        <f t="shared" si="97"/>
        <v>#NUM!</v>
      </c>
      <c r="CP139" s="479" t="e">
        <f t="shared" si="98"/>
        <v>#NUM!</v>
      </c>
      <c r="CQ139" s="479" t="e">
        <f t="shared" si="99"/>
        <v>#NUM!</v>
      </c>
      <c r="CR139" s="479" t="e">
        <f t="shared" si="100"/>
        <v>#NUM!</v>
      </c>
      <c r="CS139" s="479" t="e">
        <f t="shared" si="101"/>
        <v>#NUM!</v>
      </c>
      <c r="CT139" s="479" t="e">
        <f t="shared" si="102"/>
        <v>#NUM!</v>
      </c>
      <c r="CU139" s="540">
        <v>8</v>
      </c>
    </row>
    <row r="140" spans="1:99">
      <c r="B140" s="6"/>
      <c r="E140"/>
      <c r="F140"/>
      <c r="G140"/>
      <c r="H140"/>
      <c r="I140"/>
      <c r="J140"/>
      <c r="K140"/>
      <c r="L140"/>
      <c r="M140"/>
      <c r="N140"/>
      <c r="O140"/>
      <c r="P140"/>
      <c r="Q140"/>
      <c r="R140"/>
      <c r="S140"/>
      <c r="T140"/>
      <c r="U140"/>
      <c r="V140"/>
      <c r="W140"/>
      <c r="X140"/>
      <c r="Y140"/>
      <c r="Z140"/>
      <c r="AA140"/>
      <c r="AB140"/>
      <c r="AC140"/>
      <c r="AD140"/>
      <c r="AE140"/>
      <c r="AF140"/>
      <c r="AI140" s="501"/>
      <c r="BI140" s="795"/>
      <c r="BJ140" s="795"/>
      <c r="BK140" s="795"/>
      <c r="BL140" s="795"/>
      <c r="BM140" s="795"/>
      <c r="BN140" s="795"/>
      <c r="BO140" s="501">
        <v>9</v>
      </c>
      <c r="BP140" s="479">
        <f>(LARGE(BP$3:$BP$129,$BO140))</f>
        <v>1912</v>
      </c>
      <c r="BQ140" s="479">
        <f t="shared" si="73"/>
        <v>1947</v>
      </c>
      <c r="BR140" s="479" t="e">
        <f t="shared" si="74"/>
        <v>#NUM!</v>
      </c>
      <c r="BS140" s="479" t="e">
        <f t="shared" si="75"/>
        <v>#NUM!</v>
      </c>
      <c r="BT140" s="479" t="e">
        <f t="shared" si="76"/>
        <v>#NUM!</v>
      </c>
      <c r="BU140" s="479" t="e">
        <f t="shared" si="77"/>
        <v>#NUM!</v>
      </c>
      <c r="BV140" s="479" t="e">
        <f t="shared" si="78"/>
        <v>#NUM!</v>
      </c>
      <c r="BW140" s="479" t="e">
        <f t="shared" si="79"/>
        <v>#NUM!</v>
      </c>
      <c r="BX140" s="479" t="e">
        <f t="shared" si="80"/>
        <v>#NUM!</v>
      </c>
      <c r="BY140" s="479" t="e">
        <f t="shared" si="81"/>
        <v>#NUM!</v>
      </c>
      <c r="BZ140" s="479" t="e">
        <f t="shared" si="82"/>
        <v>#NUM!</v>
      </c>
      <c r="CA140" s="479" t="e">
        <f t="shared" si="83"/>
        <v>#NUM!</v>
      </c>
      <c r="CB140" s="479" t="e">
        <f t="shared" si="84"/>
        <v>#NUM!</v>
      </c>
      <c r="CC140" s="479" t="e">
        <f t="shared" si="85"/>
        <v>#NUM!</v>
      </c>
      <c r="CD140" s="479" t="e">
        <f t="shared" si="86"/>
        <v>#NUM!</v>
      </c>
      <c r="CE140" s="479" t="e">
        <f t="shared" si="87"/>
        <v>#NUM!</v>
      </c>
      <c r="CF140" s="479" t="e">
        <f t="shared" si="88"/>
        <v>#NUM!</v>
      </c>
      <c r="CG140" s="479" t="e">
        <f t="shared" si="89"/>
        <v>#NUM!</v>
      </c>
      <c r="CH140" s="479" t="e">
        <f t="shared" si="90"/>
        <v>#NUM!</v>
      </c>
      <c r="CI140" s="479" t="e">
        <f t="shared" si="91"/>
        <v>#NUM!</v>
      </c>
      <c r="CJ140" s="479" t="e">
        <f t="shared" si="92"/>
        <v>#NUM!</v>
      </c>
      <c r="CK140" s="479" t="e">
        <f t="shared" si="93"/>
        <v>#NUM!</v>
      </c>
      <c r="CL140" s="479" t="e">
        <f t="shared" si="94"/>
        <v>#NUM!</v>
      </c>
      <c r="CM140" s="479" t="e">
        <f t="shared" si="95"/>
        <v>#NUM!</v>
      </c>
      <c r="CN140" s="479" t="e">
        <f t="shared" si="96"/>
        <v>#NUM!</v>
      </c>
      <c r="CO140" s="479" t="e">
        <f t="shared" si="97"/>
        <v>#NUM!</v>
      </c>
      <c r="CP140" s="479" t="e">
        <f t="shared" si="98"/>
        <v>#NUM!</v>
      </c>
      <c r="CQ140" s="479" t="e">
        <f t="shared" si="99"/>
        <v>#NUM!</v>
      </c>
      <c r="CR140" s="479" t="e">
        <f t="shared" si="100"/>
        <v>#NUM!</v>
      </c>
      <c r="CS140" s="479" t="e">
        <f t="shared" si="101"/>
        <v>#NUM!</v>
      </c>
      <c r="CT140" s="479" t="e">
        <f t="shared" si="102"/>
        <v>#NUM!</v>
      </c>
      <c r="CU140" s="540">
        <v>9</v>
      </c>
    </row>
    <row r="141" spans="1:99">
      <c r="B141" s="6"/>
      <c r="C141"/>
      <c r="D141"/>
      <c r="E141"/>
      <c r="F141"/>
      <c r="G141"/>
      <c r="H141"/>
      <c r="I141"/>
      <c r="J141"/>
      <c r="K141"/>
      <c r="L141"/>
      <c r="M141"/>
      <c r="N141"/>
      <c r="O141"/>
      <c r="P141"/>
      <c r="Q141"/>
      <c r="R141"/>
      <c r="S141"/>
      <c r="T141"/>
      <c r="U141"/>
      <c r="V141"/>
      <c r="W141"/>
      <c r="X141"/>
      <c r="Y141"/>
      <c r="Z141"/>
      <c r="AA141"/>
      <c r="AB141"/>
      <c r="AC141"/>
      <c r="AD141"/>
      <c r="AE141"/>
      <c r="AF141"/>
      <c r="AI141" s="501"/>
      <c r="BI141" s="795"/>
      <c r="BJ141" s="795"/>
      <c r="BK141" s="795"/>
      <c r="BL141" s="795"/>
      <c r="BM141" s="795"/>
      <c r="BN141" s="795"/>
      <c r="BO141" s="501">
        <v>10</v>
      </c>
      <c r="BP141" s="479" t="e">
        <f>(LARGE(BP$3:$BP$129,$BO141))</f>
        <v>#NUM!</v>
      </c>
      <c r="BQ141" s="479">
        <f t="shared" si="73"/>
        <v>1927</v>
      </c>
      <c r="BR141" s="479" t="e">
        <f t="shared" si="74"/>
        <v>#NUM!</v>
      </c>
      <c r="BS141" s="479" t="e">
        <f t="shared" si="75"/>
        <v>#NUM!</v>
      </c>
      <c r="BT141" s="479" t="e">
        <f t="shared" si="76"/>
        <v>#NUM!</v>
      </c>
      <c r="BU141" s="479" t="e">
        <f t="shared" si="77"/>
        <v>#NUM!</v>
      </c>
      <c r="BV141" s="479" t="e">
        <f t="shared" si="78"/>
        <v>#NUM!</v>
      </c>
      <c r="BW141" s="479" t="e">
        <f t="shared" si="79"/>
        <v>#NUM!</v>
      </c>
      <c r="BX141" s="479" t="e">
        <f t="shared" si="80"/>
        <v>#NUM!</v>
      </c>
      <c r="BY141" s="479" t="e">
        <f t="shared" si="81"/>
        <v>#NUM!</v>
      </c>
      <c r="BZ141" s="479" t="e">
        <f t="shared" si="82"/>
        <v>#NUM!</v>
      </c>
      <c r="CA141" s="479" t="e">
        <f t="shared" si="83"/>
        <v>#NUM!</v>
      </c>
      <c r="CB141" s="479" t="e">
        <f t="shared" si="84"/>
        <v>#NUM!</v>
      </c>
      <c r="CC141" s="479" t="e">
        <f t="shared" si="85"/>
        <v>#NUM!</v>
      </c>
      <c r="CD141" s="479" t="e">
        <f t="shared" si="86"/>
        <v>#NUM!</v>
      </c>
      <c r="CE141" s="479" t="e">
        <f t="shared" si="87"/>
        <v>#NUM!</v>
      </c>
      <c r="CF141" s="479" t="e">
        <f t="shared" si="88"/>
        <v>#NUM!</v>
      </c>
      <c r="CG141" s="479" t="e">
        <f t="shared" si="89"/>
        <v>#NUM!</v>
      </c>
      <c r="CH141" s="479" t="e">
        <f t="shared" si="90"/>
        <v>#NUM!</v>
      </c>
      <c r="CI141" s="479" t="e">
        <f t="shared" si="91"/>
        <v>#NUM!</v>
      </c>
      <c r="CJ141" s="479" t="e">
        <f t="shared" si="92"/>
        <v>#NUM!</v>
      </c>
      <c r="CK141" s="479" t="e">
        <f t="shared" si="93"/>
        <v>#NUM!</v>
      </c>
      <c r="CL141" s="479" t="e">
        <f t="shared" si="94"/>
        <v>#NUM!</v>
      </c>
      <c r="CM141" s="479" t="e">
        <f t="shared" si="95"/>
        <v>#NUM!</v>
      </c>
      <c r="CN141" s="479" t="e">
        <f t="shared" si="96"/>
        <v>#NUM!</v>
      </c>
      <c r="CO141" s="479" t="e">
        <f t="shared" si="97"/>
        <v>#NUM!</v>
      </c>
      <c r="CP141" s="479" t="e">
        <f t="shared" si="98"/>
        <v>#NUM!</v>
      </c>
      <c r="CQ141" s="479" t="e">
        <f t="shared" si="99"/>
        <v>#NUM!</v>
      </c>
      <c r="CR141" s="479" t="e">
        <f t="shared" si="100"/>
        <v>#NUM!</v>
      </c>
      <c r="CS141" s="479" t="e">
        <f t="shared" si="101"/>
        <v>#NUM!</v>
      </c>
      <c r="CT141" s="479" t="e">
        <f t="shared" si="102"/>
        <v>#NUM!</v>
      </c>
      <c r="CU141" s="540">
        <v>10</v>
      </c>
    </row>
    <row r="142" spans="1:99">
      <c r="B142" s="6"/>
      <c r="C142"/>
      <c r="D142"/>
      <c r="E142"/>
      <c r="F142"/>
      <c r="G142"/>
      <c r="H142"/>
      <c r="I142"/>
      <c r="J142"/>
      <c r="K142"/>
      <c r="L142"/>
      <c r="M142"/>
      <c r="N142"/>
      <c r="O142"/>
      <c r="P142"/>
      <c r="Q142"/>
      <c r="R142"/>
      <c r="S142"/>
      <c r="T142"/>
      <c r="U142"/>
      <c r="V142"/>
      <c r="W142"/>
      <c r="X142"/>
      <c r="Y142"/>
      <c r="Z142"/>
      <c r="AA142"/>
      <c r="AB142"/>
      <c r="AC142"/>
      <c r="AD142"/>
      <c r="AE142"/>
      <c r="AF142"/>
      <c r="AI142" s="501"/>
      <c r="BI142" s="795"/>
      <c r="BJ142" s="795"/>
      <c r="BK142" s="795"/>
      <c r="BL142" s="795"/>
      <c r="BM142" s="795"/>
      <c r="BN142" s="795"/>
      <c r="BO142" s="501">
        <v>11</v>
      </c>
      <c r="BP142" s="479" t="e">
        <f>(LARGE(BP$3:$BP$129,$BO142))</f>
        <v>#NUM!</v>
      </c>
      <c r="BQ142" s="479">
        <f t="shared" si="73"/>
        <v>1916</v>
      </c>
      <c r="BR142" s="479" t="e">
        <f t="shared" si="74"/>
        <v>#NUM!</v>
      </c>
      <c r="BS142" s="479" t="e">
        <f t="shared" si="75"/>
        <v>#NUM!</v>
      </c>
      <c r="BT142" s="479" t="e">
        <f t="shared" si="76"/>
        <v>#NUM!</v>
      </c>
      <c r="BU142" s="479" t="e">
        <f t="shared" si="77"/>
        <v>#NUM!</v>
      </c>
      <c r="BV142" s="479" t="e">
        <f t="shared" si="78"/>
        <v>#NUM!</v>
      </c>
      <c r="BW142" s="479" t="e">
        <f t="shared" si="79"/>
        <v>#NUM!</v>
      </c>
      <c r="BX142" s="479" t="e">
        <f t="shared" si="80"/>
        <v>#NUM!</v>
      </c>
      <c r="BY142" s="479" t="e">
        <f t="shared" si="81"/>
        <v>#NUM!</v>
      </c>
      <c r="BZ142" s="479" t="e">
        <f t="shared" si="82"/>
        <v>#NUM!</v>
      </c>
      <c r="CA142" s="479" t="e">
        <f t="shared" si="83"/>
        <v>#NUM!</v>
      </c>
      <c r="CB142" s="479" t="e">
        <f t="shared" si="84"/>
        <v>#NUM!</v>
      </c>
      <c r="CC142" s="479" t="e">
        <f t="shared" si="85"/>
        <v>#NUM!</v>
      </c>
      <c r="CD142" s="479" t="e">
        <f t="shared" si="86"/>
        <v>#NUM!</v>
      </c>
      <c r="CE142" s="479" t="e">
        <f t="shared" si="87"/>
        <v>#NUM!</v>
      </c>
      <c r="CF142" s="479" t="e">
        <f t="shared" si="88"/>
        <v>#NUM!</v>
      </c>
      <c r="CG142" s="479" t="e">
        <f t="shared" si="89"/>
        <v>#NUM!</v>
      </c>
      <c r="CH142" s="479" t="e">
        <f t="shared" si="90"/>
        <v>#NUM!</v>
      </c>
      <c r="CI142" s="479" t="e">
        <f t="shared" si="91"/>
        <v>#NUM!</v>
      </c>
      <c r="CJ142" s="479" t="e">
        <f t="shared" si="92"/>
        <v>#NUM!</v>
      </c>
      <c r="CK142" s="479" t="e">
        <f t="shared" si="93"/>
        <v>#NUM!</v>
      </c>
      <c r="CL142" s="479" t="e">
        <f t="shared" si="94"/>
        <v>#NUM!</v>
      </c>
      <c r="CM142" s="479" t="e">
        <f t="shared" si="95"/>
        <v>#NUM!</v>
      </c>
      <c r="CN142" s="479" t="e">
        <f t="shared" si="96"/>
        <v>#NUM!</v>
      </c>
      <c r="CO142" s="479" t="e">
        <f t="shared" si="97"/>
        <v>#NUM!</v>
      </c>
      <c r="CP142" s="479" t="e">
        <f t="shared" si="98"/>
        <v>#NUM!</v>
      </c>
      <c r="CQ142" s="479" t="e">
        <f t="shared" si="99"/>
        <v>#NUM!</v>
      </c>
      <c r="CR142" s="479" t="e">
        <f t="shared" si="100"/>
        <v>#NUM!</v>
      </c>
      <c r="CS142" s="479" t="e">
        <f t="shared" si="101"/>
        <v>#NUM!</v>
      </c>
      <c r="CT142" s="479" t="e">
        <f t="shared" si="102"/>
        <v>#NUM!</v>
      </c>
      <c r="CU142" s="540">
        <v>11</v>
      </c>
    </row>
    <row r="143" spans="1:99">
      <c r="B143" s="6"/>
      <c r="C143"/>
      <c r="D143"/>
      <c r="E143"/>
      <c r="F143"/>
      <c r="G143"/>
      <c r="H143"/>
      <c r="I143"/>
      <c r="J143"/>
      <c r="K143"/>
      <c r="L143"/>
      <c r="M143"/>
      <c r="N143"/>
      <c r="O143"/>
      <c r="P143"/>
      <c r="Q143"/>
      <c r="R143"/>
      <c r="S143"/>
      <c r="T143"/>
      <c r="U143"/>
      <c r="V143"/>
      <c r="W143"/>
      <c r="X143"/>
      <c r="Y143"/>
      <c r="Z143"/>
      <c r="AA143"/>
      <c r="AB143"/>
      <c r="AC143"/>
      <c r="AD143"/>
      <c r="AE143"/>
      <c r="AF143"/>
      <c r="AI143" s="501"/>
      <c r="BI143" s="795"/>
      <c r="BJ143" s="795"/>
      <c r="BK143" s="795"/>
      <c r="BL143" s="795"/>
      <c r="BM143" s="795"/>
      <c r="BN143" s="795"/>
      <c r="BO143" s="501">
        <v>12</v>
      </c>
      <c r="BP143" s="479" t="e">
        <f>(LARGE(BP$3:$BP$129,$BO143))</f>
        <v>#NUM!</v>
      </c>
      <c r="BQ143" s="479" t="e">
        <f t="shared" si="73"/>
        <v>#NUM!</v>
      </c>
      <c r="BR143" s="479" t="e">
        <f t="shared" si="74"/>
        <v>#NUM!</v>
      </c>
      <c r="BS143" s="479" t="e">
        <f t="shared" si="75"/>
        <v>#NUM!</v>
      </c>
      <c r="BT143" s="479" t="e">
        <f t="shared" si="76"/>
        <v>#NUM!</v>
      </c>
      <c r="BU143" s="479" t="e">
        <f t="shared" si="77"/>
        <v>#NUM!</v>
      </c>
      <c r="BV143" s="479" t="e">
        <f t="shared" si="78"/>
        <v>#NUM!</v>
      </c>
      <c r="BW143" s="479" t="e">
        <f t="shared" si="79"/>
        <v>#NUM!</v>
      </c>
      <c r="BX143" s="479" t="e">
        <f t="shared" si="80"/>
        <v>#NUM!</v>
      </c>
      <c r="BY143" s="479" t="e">
        <f t="shared" si="81"/>
        <v>#NUM!</v>
      </c>
      <c r="BZ143" s="479" t="e">
        <f t="shared" si="82"/>
        <v>#NUM!</v>
      </c>
      <c r="CA143" s="479" t="e">
        <f t="shared" si="83"/>
        <v>#NUM!</v>
      </c>
      <c r="CB143" s="479" t="e">
        <f t="shared" si="84"/>
        <v>#NUM!</v>
      </c>
      <c r="CC143" s="479" t="e">
        <f t="shared" si="85"/>
        <v>#NUM!</v>
      </c>
      <c r="CD143" s="479" t="e">
        <f t="shared" si="86"/>
        <v>#NUM!</v>
      </c>
      <c r="CE143" s="479" t="e">
        <f t="shared" si="87"/>
        <v>#NUM!</v>
      </c>
      <c r="CF143" s="479" t="e">
        <f t="shared" si="88"/>
        <v>#NUM!</v>
      </c>
      <c r="CG143" s="479" t="e">
        <f t="shared" si="89"/>
        <v>#NUM!</v>
      </c>
      <c r="CH143" s="479" t="e">
        <f t="shared" si="90"/>
        <v>#NUM!</v>
      </c>
      <c r="CI143" s="479" t="e">
        <f t="shared" si="91"/>
        <v>#NUM!</v>
      </c>
      <c r="CJ143" s="479" t="e">
        <f t="shared" si="92"/>
        <v>#NUM!</v>
      </c>
      <c r="CK143" s="479" t="e">
        <f t="shared" si="93"/>
        <v>#NUM!</v>
      </c>
      <c r="CL143" s="479" t="e">
        <f t="shared" si="94"/>
        <v>#NUM!</v>
      </c>
      <c r="CM143" s="479" t="e">
        <f t="shared" si="95"/>
        <v>#NUM!</v>
      </c>
      <c r="CN143" s="479" t="e">
        <f t="shared" si="96"/>
        <v>#NUM!</v>
      </c>
      <c r="CO143" s="479" t="e">
        <f t="shared" si="97"/>
        <v>#NUM!</v>
      </c>
      <c r="CP143" s="479" t="e">
        <f t="shared" si="98"/>
        <v>#NUM!</v>
      </c>
      <c r="CQ143" s="479" t="e">
        <f t="shared" si="99"/>
        <v>#NUM!</v>
      </c>
      <c r="CR143" s="479" t="e">
        <f t="shared" si="100"/>
        <v>#NUM!</v>
      </c>
      <c r="CS143" s="479" t="e">
        <f t="shared" si="101"/>
        <v>#NUM!</v>
      </c>
      <c r="CT143" s="479" t="e">
        <f t="shared" si="102"/>
        <v>#NUM!</v>
      </c>
      <c r="CU143" s="540">
        <v>12</v>
      </c>
    </row>
    <row r="144" spans="1:99">
      <c r="B144"/>
      <c r="C144"/>
      <c r="D144"/>
      <c r="E144"/>
      <c r="F144"/>
      <c r="G144"/>
      <c r="H144"/>
      <c r="I144"/>
      <c r="J144"/>
      <c r="K144"/>
      <c r="L144"/>
      <c r="M144"/>
      <c r="N144"/>
      <c r="O144"/>
      <c r="P144"/>
      <c r="Q144"/>
      <c r="R144"/>
      <c r="S144"/>
      <c r="T144"/>
      <c r="U144"/>
      <c r="V144"/>
      <c r="W144"/>
      <c r="X144"/>
      <c r="Y144"/>
      <c r="Z144"/>
      <c r="AA144"/>
      <c r="AB144"/>
      <c r="AC144"/>
      <c r="AD144"/>
      <c r="AE144"/>
      <c r="AF144"/>
      <c r="AI144" s="501"/>
      <c r="BI144" s="795"/>
      <c r="BJ144" s="795"/>
      <c r="BK144" s="795"/>
      <c r="BL144" s="795"/>
      <c r="BM144" s="795"/>
      <c r="BN144" s="795"/>
      <c r="BO144" s="501">
        <v>13</v>
      </c>
      <c r="BP144" s="479" t="e">
        <f>(LARGE(BP$3:$BP$129,$BO144))</f>
        <v>#NUM!</v>
      </c>
      <c r="BQ144" s="479" t="e">
        <f t="shared" si="73"/>
        <v>#NUM!</v>
      </c>
      <c r="BR144" s="479" t="e">
        <f t="shared" si="74"/>
        <v>#NUM!</v>
      </c>
      <c r="BS144" s="479" t="e">
        <f t="shared" si="75"/>
        <v>#NUM!</v>
      </c>
      <c r="BT144" s="479" t="e">
        <f t="shared" si="76"/>
        <v>#NUM!</v>
      </c>
      <c r="BU144" s="479" t="e">
        <f t="shared" si="77"/>
        <v>#NUM!</v>
      </c>
      <c r="BV144" s="479" t="e">
        <f t="shared" si="78"/>
        <v>#NUM!</v>
      </c>
      <c r="BW144" s="479" t="e">
        <f t="shared" si="79"/>
        <v>#NUM!</v>
      </c>
      <c r="BX144" s="479" t="e">
        <f t="shared" si="80"/>
        <v>#NUM!</v>
      </c>
      <c r="BY144" s="479" t="e">
        <f t="shared" si="81"/>
        <v>#NUM!</v>
      </c>
      <c r="BZ144" s="479" t="e">
        <f t="shared" si="82"/>
        <v>#NUM!</v>
      </c>
      <c r="CA144" s="479" t="e">
        <f t="shared" si="83"/>
        <v>#NUM!</v>
      </c>
      <c r="CB144" s="479" t="e">
        <f t="shared" si="84"/>
        <v>#NUM!</v>
      </c>
      <c r="CC144" s="479" t="e">
        <f t="shared" si="85"/>
        <v>#NUM!</v>
      </c>
      <c r="CD144" s="479" t="e">
        <f t="shared" si="86"/>
        <v>#NUM!</v>
      </c>
      <c r="CE144" s="479" t="e">
        <f t="shared" si="87"/>
        <v>#NUM!</v>
      </c>
      <c r="CF144" s="479" t="e">
        <f t="shared" si="88"/>
        <v>#NUM!</v>
      </c>
      <c r="CG144" s="479" t="e">
        <f t="shared" si="89"/>
        <v>#NUM!</v>
      </c>
      <c r="CH144" s="479" t="e">
        <f t="shared" si="90"/>
        <v>#NUM!</v>
      </c>
      <c r="CI144" s="479" t="e">
        <f t="shared" si="91"/>
        <v>#NUM!</v>
      </c>
      <c r="CJ144" s="479" t="e">
        <f t="shared" si="92"/>
        <v>#NUM!</v>
      </c>
      <c r="CK144" s="479" t="e">
        <f t="shared" si="93"/>
        <v>#NUM!</v>
      </c>
      <c r="CL144" s="479" t="e">
        <f t="shared" si="94"/>
        <v>#NUM!</v>
      </c>
      <c r="CM144" s="479" t="e">
        <f t="shared" si="95"/>
        <v>#NUM!</v>
      </c>
      <c r="CN144" s="479" t="e">
        <f t="shared" si="96"/>
        <v>#NUM!</v>
      </c>
      <c r="CO144" s="479" t="e">
        <f t="shared" si="97"/>
        <v>#NUM!</v>
      </c>
      <c r="CP144" s="479" t="e">
        <f t="shared" si="98"/>
        <v>#NUM!</v>
      </c>
      <c r="CQ144" s="479" t="e">
        <f t="shared" si="99"/>
        <v>#NUM!</v>
      </c>
      <c r="CR144" s="479" t="e">
        <f t="shared" si="100"/>
        <v>#NUM!</v>
      </c>
      <c r="CS144" s="479" t="e">
        <f t="shared" si="101"/>
        <v>#NUM!</v>
      </c>
      <c r="CT144" s="479" t="e">
        <f t="shared" si="102"/>
        <v>#NUM!</v>
      </c>
      <c r="CU144" s="540">
        <v>13</v>
      </c>
    </row>
    <row r="145" spans="1:99">
      <c r="A145" s="479"/>
      <c r="B145" s="6"/>
      <c r="C145"/>
      <c r="D145"/>
      <c r="E145"/>
      <c r="F145"/>
      <c r="G145"/>
      <c r="H145"/>
      <c r="I145"/>
      <c r="J145"/>
      <c r="K145"/>
      <c r="L145"/>
      <c r="M145"/>
      <c r="N145"/>
      <c r="O145"/>
      <c r="P145"/>
      <c r="Q145"/>
      <c r="R145"/>
      <c r="S145"/>
      <c r="T145"/>
      <c r="U145"/>
      <c r="V145"/>
      <c r="W145"/>
      <c r="X145"/>
      <c r="Y145"/>
      <c r="Z145"/>
      <c r="AA145"/>
      <c r="AB145"/>
      <c r="AC145"/>
      <c r="AD145"/>
      <c r="AE145"/>
      <c r="AF145"/>
      <c r="AI145" s="501"/>
      <c r="BI145" s="795"/>
      <c r="BJ145" s="795"/>
      <c r="BK145" s="795"/>
      <c r="BL145" s="795"/>
      <c r="BM145" s="795"/>
      <c r="BN145" s="795"/>
      <c r="BO145" s="501">
        <v>14</v>
      </c>
      <c r="BP145" s="479" t="e">
        <f>(LARGE(BP$3:$BP$129,$BO145))</f>
        <v>#NUM!</v>
      </c>
      <c r="BQ145" s="479" t="e">
        <f t="shared" si="73"/>
        <v>#NUM!</v>
      </c>
      <c r="BR145" s="479" t="e">
        <f t="shared" si="74"/>
        <v>#NUM!</v>
      </c>
      <c r="BS145" s="479" t="e">
        <f t="shared" si="75"/>
        <v>#NUM!</v>
      </c>
      <c r="BT145" s="479" t="e">
        <f t="shared" si="76"/>
        <v>#NUM!</v>
      </c>
      <c r="BU145" s="479" t="e">
        <f t="shared" si="77"/>
        <v>#NUM!</v>
      </c>
      <c r="BV145" s="479" t="e">
        <f t="shared" si="78"/>
        <v>#NUM!</v>
      </c>
      <c r="BW145" s="479" t="e">
        <f t="shared" si="79"/>
        <v>#NUM!</v>
      </c>
      <c r="BX145" s="479" t="e">
        <f t="shared" si="80"/>
        <v>#NUM!</v>
      </c>
      <c r="BY145" s="479" t="e">
        <f t="shared" si="81"/>
        <v>#NUM!</v>
      </c>
      <c r="BZ145" s="479" t="e">
        <f t="shared" si="82"/>
        <v>#NUM!</v>
      </c>
      <c r="CA145" s="479" t="e">
        <f t="shared" si="83"/>
        <v>#NUM!</v>
      </c>
      <c r="CB145" s="479" t="e">
        <f t="shared" si="84"/>
        <v>#NUM!</v>
      </c>
      <c r="CC145" s="479" t="e">
        <f t="shared" si="85"/>
        <v>#NUM!</v>
      </c>
      <c r="CD145" s="479" t="e">
        <f t="shared" si="86"/>
        <v>#NUM!</v>
      </c>
      <c r="CE145" s="479" t="e">
        <f t="shared" si="87"/>
        <v>#NUM!</v>
      </c>
      <c r="CF145" s="479" t="e">
        <f t="shared" si="88"/>
        <v>#NUM!</v>
      </c>
      <c r="CG145" s="479" t="e">
        <f t="shared" si="89"/>
        <v>#NUM!</v>
      </c>
      <c r="CH145" s="479" t="e">
        <f t="shared" si="90"/>
        <v>#NUM!</v>
      </c>
      <c r="CI145" s="479" t="e">
        <f t="shared" si="91"/>
        <v>#NUM!</v>
      </c>
      <c r="CJ145" s="479" t="e">
        <f t="shared" si="92"/>
        <v>#NUM!</v>
      </c>
      <c r="CK145" s="479" t="e">
        <f t="shared" si="93"/>
        <v>#NUM!</v>
      </c>
      <c r="CL145" s="479" t="e">
        <f t="shared" si="94"/>
        <v>#NUM!</v>
      </c>
      <c r="CM145" s="479" t="e">
        <f t="shared" si="95"/>
        <v>#NUM!</v>
      </c>
      <c r="CN145" s="479" t="e">
        <f t="shared" si="96"/>
        <v>#NUM!</v>
      </c>
      <c r="CO145" s="479" t="e">
        <f t="shared" si="97"/>
        <v>#NUM!</v>
      </c>
      <c r="CP145" s="479" t="e">
        <f t="shared" si="98"/>
        <v>#NUM!</v>
      </c>
      <c r="CQ145" s="479" t="e">
        <f t="shared" si="99"/>
        <v>#NUM!</v>
      </c>
      <c r="CR145" s="479" t="e">
        <f t="shared" si="100"/>
        <v>#NUM!</v>
      </c>
      <c r="CS145" s="479" t="e">
        <f t="shared" si="101"/>
        <v>#NUM!</v>
      </c>
      <c r="CT145" s="479" t="e">
        <f t="shared" si="102"/>
        <v>#NUM!</v>
      </c>
      <c r="CU145" s="540">
        <v>14</v>
      </c>
    </row>
    <row r="146" spans="1:99">
      <c r="B146"/>
      <c r="C146"/>
      <c r="D146"/>
      <c r="E146"/>
      <c r="F146"/>
      <c r="G146"/>
      <c r="H146"/>
      <c r="I146"/>
      <c r="J146"/>
      <c r="K146"/>
      <c r="L146"/>
      <c r="M146"/>
      <c r="N146"/>
      <c r="O146"/>
      <c r="P146"/>
      <c r="Q146"/>
      <c r="R146"/>
      <c r="S146"/>
      <c r="T146"/>
      <c r="U146"/>
      <c r="V146"/>
      <c r="W146"/>
      <c r="X146"/>
      <c r="Y146"/>
      <c r="Z146"/>
      <c r="AA146"/>
      <c r="AB146"/>
      <c r="AC146"/>
      <c r="AD146"/>
      <c r="AE146"/>
      <c r="AF146"/>
      <c r="AI146" s="501"/>
      <c r="BI146" s="795"/>
      <c r="BJ146" s="795"/>
      <c r="BK146" s="795"/>
      <c r="BL146" s="795"/>
      <c r="BM146" s="795"/>
      <c r="BN146" s="795"/>
      <c r="BO146" s="501">
        <v>15</v>
      </c>
      <c r="BP146" s="479" t="e">
        <f>(LARGE(BP$3:$BP$129,$BO146))</f>
        <v>#NUM!</v>
      </c>
      <c r="BQ146" s="479" t="e">
        <f t="shared" si="73"/>
        <v>#NUM!</v>
      </c>
      <c r="BR146" s="479" t="e">
        <f t="shared" si="74"/>
        <v>#NUM!</v>
      </c>
      <c r="BS146" s="479" t="e">
        <f t="shared" si="75"/>
        <v>#NUM!</v>
      </c>
      <c r="BT146" s="479" t="e">
        <f t="shared" si="76"/>
        <v>#NUM!</v>
      </c>
      <c r="BU146" s="479" t="e">
        <f t="shared" si="77"/>
        <v>#NUM!</v>
      </c>
      <c r="BV146" s="479" t="e">
        <f t="shared" si="78"/>
        <v>#NUM!</v>
      </c>
      <c r="BW146" s="479" t="e">
        <f t="shared" si="79"/>
        <v>#NUM!</v>
      </c>
      <c r="BX146" s="479" t="e">
        <f t="shared" si="80"/>
        <v>#NUM!</v>
      </c>
      <c r="BY146" s="479" t="e">
        <f t="shared" si="81"/>
        <v>#NUM!</v>
      </c>
      <c r="BZ146" s="479" t="e">
        <f t="shared" si="82"/>
        <v>#NUM!</v>
      </c>
      <c r="CA146" s="479" t="e">
        <f t="shared" si="83"/>
        <v>#NUM!</v>
      </c>
      <c r="CB146" s="479" t="e">
        <f t="shared" si="84"/>
        <v>#NUM!</v>
      </c>
      <c r="CC146" s="479" t="e">
        <f t="shared" si="85"/>
        <v>#NUM!</v>
      </c>
      <c r="CD146" s="479" t="e">
        <f t="shared" si="86"/>
        <v>#NUM!</v>
      </c>
      <c r="CE146" s="479" t="e">
        <f t="shared" si="87"/>
        <v>#NUM!</v>
      </c>
      <c r="CF146" s="479" t="e">
        <f t="shared" si="88"/>
        <v>#NUM!</v>
      </c>
      <c r="CG146" s="479" t="e">
        <f t="shared" si="89"/>
        <v>#NUM!</v>
      </c>
      <c r="CH146" s="479" t="e">
        <f t="shared" si="90"/>
        <v>#NUM!</v>
      </c>
      <c r="CI146" s="479" t="e">
        <f t="shared" si="91"/>
        <v>#NUM!</v>
      </c>
      <c r="CJ146" s="479" t="e">
        <f t="shared" si="92"/>
        <v>#NUM!</v>
      </c>
      <c r="CK146" s="479" t="e">
        <f t="shared" si="93"/>
        <v>#NUM!</v>
      </c>
      <c r="CL146" s="479" t="e">
        <f t="shared" si="94"/>
        <v>#NUM!</v>
      </c>
      <c r="CM146" s="479" t="e">
        <f t="shared" si="95"/>
        <v>#NUM!</v>
      </c>
      <c r="CN146" s="479" t="e">
        <f t="shared" si="96"/>
        <v>#NUM!</v>
      </c>
      <c r="CO146" s="479" t="e">
        <f t="shared" si="97"/>
        <v>#NUM!</v>
      </c>
      <c r="CP146" s="479" t="e">
        <f t="shared" si="98"/>
        <v>#NUM!</v>
      </c>
      <c r="CQ146" s="479" t="e">
        <f t="shared" si="99"/>
        <v>#NUM!</v>
      </c>
      <c r="CR146" s="479" t="e">
        <f t="shared" si="100"/>
        <v>#NUM!</v>
      </c>
      <c r="CS146" s="479" t="e">
        <f t="shared" si="101"/>
        <v>#NUM!</v>
      </c>
      <c r="CT146" s="479" t="e">
        <f t="shared" si="102"/>
        <v>#NUM!</v>
      </c>
      <c r="CU146" s="540">
        <v>15</v>
      </c>
    </row>
    <row r="147" spans="1:99">
      <c r="B147"/>
      <c r="C147"/>
      <c r="D147"/>
      <c r="E147"/>
      <c r="F147"/>
      <c r="G147"/>
      <c r="H147"/>
      <c r="I147"/>
      <c r="J147"/>
      <c r="K147"/>
      <c r="L147"/>
      <c r="M147"/>
      <c r="N147"/>
      <c r="O147"/>
      <c r="P147"/>
      <c r="Q147"/>
      <c r="R147"/>
      <c r="S147"/>
      <c r="T147"/>
      <c r="U147"/>
      <c r="V147"/>
      <c r="W147"/>
      <c r="X147"/>
      <c r="Y147"/>
      <c r="Z147"/>
      <c r="AA147"/>
      <c r="AB147"/>
      <c r="AC147"/>
      <c r="AD147"/>
      <c r="AE147"/>
      <c r="AF147"/>
      <c r="AI147" s="501"/>
      <c r="BI147" s="795"/>
      <c r="BJ147" s="795"/>
      <c r="BK147" s="795"/>
      <c r="BL147" s="795"/>
      <c r="BM147" s="795"/>
      <c r="BN147" s="795"/>
      <c r="BO147" s="501">
        <v>16</v>
      </c>
      <c r="BP147" s="479" t="e">
        <f>(LARGE(BP$3:$BP$129,$BO147))</f>
        <v>#NUM!</v>
      </c>
      <c r="BQ147" s="479" t="e">
        <f t="shared" si="73"/>
        <v>#NUM!</v>
      </c>
      <c r="BR147" s="479" t="e">
        <f t="shared" si="74"/>
        <v>#NUM!</v>
      </c>
      <c r="BS147" s="479" t="e">
        <f t="shared" si="75"/>
        <v>#NUM!</v>
      </c>
      <c r="BT147" s="479" t="e">
        <f t="shared" si="76"/>
        <v>#NUM!</v>
      </c>
      <c r="BU147" s="479" t="e">
        <f t="shared" si="77"/>
        <v>#NUM!</v>
      </c>
      <c r="BV147" s="479" t="e">
        <f t="shared" si="78"/>
        <v>#NUM!</v>
      </c>
      <c r="BW147" s="479" t="e">
        <f t="shared" si="79"/>
        <v>#NUM!</v>
      </c>
      <c r="BX147" s="479" t="e">
        <f t="shared" si="80"/>
        <v>#NUM!</v>
      </c>
      <c r="BY147" s="479" t="e">
        <f t="shared" si="81"/>
        <v>#NUM!</v>
      </c>
      <c r="BZ147" s="479" t="e">
        <f t="shared" si="82"/>
        <v>#NUM!</v>
      </c>
      <c r="CA147" s="479" t="e">
        <f t="shared" si="83"/>
        <v>#NUM!</v>
      </c>
      <c r="CB147" s="479" t="e">
        <f t="shared" si="84"/>
        <v>#NUM!</v>
      </c>
      <c r="CC147" s="479" t="e">
        <f t="shared" si="85"/>
        <v>#NUM!</v>
      </c>
      <c r="CD147" s="479" t="e">
        <f t="shared" si="86"/>
        <v>#NUM!</v>
      </c>
      <c r="CE147" s="479" t="e">
        <f t="shared" si="87"/>
        <v>#NUM!</v>
      </c>
      <c r="CF147" s="479" t="e">
        <f t="shared" si="88"/>
        <v>#NUM!</v>
      </c>
      <c r="CG147" s="479" t="e">
        <f t="shared" si="89"/>
        <v>#NUM!</v>
      </c>
      <c r="CH147" s="479" t="e">
        <f t="shared" si="90"/>
        <v>#NUM!</v>
      </c>
      <c r="CI147" s="479" t="e">
        <f t="shared" si="91"/>
        <v>#NUM!</v>
      </c>
      <c r="CJ147" s="479" t="e">
        <f t="shared" si="92"/>
        <v>#NUM!</v>
      </c>
      <c r="CK147" s="479" t="e">
        <f t="shared" si="93"/>
        <v>#NUM!</v>
      </c>
      <c r="CL147" s="479" t="e">
        <f t="shared" si="94"/>
        <v>#NUM!</v>
      </c>
      <c r="CM147" s="479" t="e">
        <f t="shared" si="95"/>
        <v>#NUM!</v>
      </c>
      <c r="CN147" s="479" t="e">
        <f t="shared" si="96"/>
        <v>#NUM!</v>
      </c>
      <c r="CO147" s="479" t="e">
        <f t="shared" si="97"/>
        <v>#NUM!</v>
      </c>
      <c r="CP147" s="479" t="e">
        <f t="shared" si="98"/>
        <v>#NUM!</v>
      </c>
      <c r="CQ147" s="479" t="e">
        <f t="shared" si="99"/>
        <v>#NUM!</v>
      </c>
      <c r="CR147" s="479" t="e">
        <f t="shared" si="100"/>
        <v>#NUM!</v>
      </c>
      <c r="CS147" s="479" t="e">
        <f t="shared" si="101"/>
        <v>#NUM!</v>
      </c>
      <c r="CT147" s="479" t="e">
        <f t="shared" si="102"/>
        <v>#NUM!</v>
      </c>
      <c r="CU147" s="540">
        <v>16</v>
      </c>
    </row>
    <row r="148" spans="1:99">
      <c r="B148"/>
      <c r="C148"/>
      <c r="D148"/>
      <c r="E148"/>
      <c r="F148"/>
      <c r="G148"/>
      <c r="H148"/>
      <c r="I148"/>
      <c r="J148"/>
      <c r="K148"/>
      <c r="L148"/>
      <c r="M148"/>
      <c r="N148"/>
      <c r="O148"/>
      <c r="P148"/>
      <c r="Q148"/>
      <c r="R148"/>
      <c r="S148"/>
      <c r="T148"/>
      <c r="U148"/>
      <c r="V148"/>
      <c r="W148"/>
      <c r="X148"/>
      <c r="Y148"/>
      <c r="Z148"/>
      <c r="AA148"/>
      <c r="AB148"/>
      <c r="AC148"/>
      <c r="AD148"/>
      <c r="AE148"/>
      <c r="AF148"/>
      <c r="AI148" s="501"/>
      <c r="BI148" s="795"/>
      <c r="BJ148" s="795"/>
      <c r="BK148" s="795"/>
      <c r="BL148" s="795"/>
      <c r="BM148" s="795"/>
      <c r="BN148" s="795"/>
      <c r="BO148" s="501">
        <v>17</v>
      </c>
      <c r="BP148" s="479" t="e">
        <f>(LARGE(BP$3:$BP$129,$BO148))</f>
        <v>#NUM!</v>
      </c>
      <c r="BQ148" s="479" t="e">
        <f t="shared" si="73"/>
        <v>#NUM!</v>
      </c>
      <c r="BR148" s="479" t="e">
        <f t="shared" si="74"/>
        <v>#NUM!</v>
      </c>
      <c r="BS148" s="479" t="e">
        <f t="shared" si="75"/>
        <v>#NUM!</v>
      </c>
      <c r="BT148" s="479" t="e">
        <f t="shared" si="76"/>
        <v>#NUM!</v>
      </c>
      <c r="BU148" s="479" t="e">
        <f t="shared" si="77"/>
        <v>#NUM!</v>
      </c>
      <c r="BV148" s="479" t="e">
        <f t="shared" si="78"/>
        <v>#NUM!</v>
      </c>
      <c r="BW148" s="479" t="e">
        <f t="shared" si="79"/>
        <v>#NUM!</v>
      </c>
      <c r="BX148" s="479" t="e">
        <f t="shared" si="80"/>
        <v>#NUM!</v>
      </c>
      <c r="BY148" s="479" t="e">
        <f t="shared" si="81"/>
        <v>#NUM!</v>
      </c>
      <c r="BZ148" s="479" t="e">
        <f t="shared" si="82"/>
        <v>#NUM!</v>
      </c>
      <c r="CA148" s="479" t="e">
        <f t="shared" si="83"/>
        <v>#NUM!</v>
      </c>
      <c r="CB148" s="479" t="e">
        <f t="shared" si="84"/>
        <v>#NUM!</v>
      </c>
      <c r="CC148" s="479" t="e">
        <f t="shared" ref="CC148" si="103">(LARGE($CS$3:$CS$129,$BO148))</f>
        <v>#NUM!</v>
      </c>
      <c r="CD148" s="479" t="e">
        <f t="shared" si="86"/>
        <v>#NUM!</v>
      </c>
      <c r="CE148" s="479" t="e">
        <f t="shared" si="87"/>
        <v>#NUM!</v>
      </c>
      <c r="CF148" s="479" t="e">
        <f t="shared" si="88"/>
        <v>#NUM!</v>
      </c>
      <c r="CG148" s="479" t="e">
        <f t="shared" si="89"/>
        <v>#NUM!</v>
      </c>
      <c r="CH148" s="479" t="e">
        <f t="shared" si="90"/>
        <v>#NUM!</v>
      </c>
      <c r="CI148" s="479" t="e">
        <f t="shared" si="91"/>
        <v>#NUM!</v>
      </c>
      <c r="CJ148" s="479" t="e">
        <f t="shared" si="92"/>
        <v>#NUM!</v>
      </c>
      <c r="CK148" s="479" t="e">
        <f t="shared" si="93"/>
        <v>#NUM!</v>
      </c>
      <c r="CL148" s="479" t="e">
        <f t="shared" si="94"/>
        <v>#NUM!</v>
      </c>
      <c r="CM148" s="479" t="e">
        <f t="shared" si="95"/>
        <v>#NUM!</v>
      </c>
      <c r="CN148" s="479" t="e">
        <f t="shared" si="96"/>
        <v>#NUM!</v>
      </c>
      <c r="CO148" s="479" t="e">
        <f t="shared" si="97"/>
        <v>#NUM!</v>
      </c>
      <c r="CP148" s="479" t="e">
        <f t="shared" si="98"/>
        <v>#NUM!</v>
      </c>
      <c r="CQ148" s="479" t="e">
        <f t="shared" si="99"/>
        <v>#NUM!</v>
      </c>
      <c r="CR148" s="479" t="e">
        <f t="shared" si="100"/>
        <v>#NUM!</v>
      </c>
      <c r="CS148" s="479" t="e">
        <f t="shared" si="101"/>
        <v>#NUM!</v>
      </c>
      <c r="CT148" s="479" t="e">
        <f t="shared" si="102"/>
        <v>#NUM!</v>
      </c>
      <c r="CU148" s="540">
        <v>17</v>
      </c>
    </row>
    <row r="149" spans="1:99" ht="15.6">
      <c r="B149"/>
      <c r="C149"/>
      <c r="D149"/>
      <c r="E149"/>
      <c r="F149"/>
      <c r="G149"/>
      <c r="H149"/>
      <c r="I149"/>
      <c r="J149"/>
      <c r="K149"/>
      <c r="L149"/>
      <c r="M149"/>
      <c r="N149"/>
      <c r="O149"/>
      <c r="P149"/>
      <c r="Q149"/>
      <c r="R149"/>
      <c r="S149"/>
      <c r="T149"/>
      <c r="U149"/>
      <c r="V149"/>
      <c r="W149"/>
      <c r="X149"/>
      <c r="Y149"/>
      <c r="Z149"/>
      <c r="AA149"/>
      <c r="AB149"/>
      <c r="AC149"/>
      <c r="AD149"/>
      <c r="AE149"/>
      <c r="AF149"/>
      <c r="AI149" s="501"/>
      <c r="BI149" s="795"/>
      <c r="BJ149" s="795"/>
      <c r="BK149" s="795"/>
      <c r="BL149" s="795"/>
      <c r="BM149" s="795"/>
      <c r="BN149" s="795"/>
      <c r="BO149" s="501"/>
      <c r="BP149" s="479"/>
      <c r="BQ149" s="479"/>
      <c r="BR149" s="479"/>
      <c r="BS149" s="479"/>
      <c r="BT149" s="479"/>
      <c r="BU149" s="479"/>
      <c r="BV149" s="1021" t="s">
        <v>248</v>
      </c>
      <c r="BW149" s="1021"/>
      <c r="BX149" s="1021"/>
      <c r="BY149" s="1021"/>
      <c r="BZ149" s="1021"/>
      <c r="CA149" s="1021"/>
      <c r="CB149" s="1021"/>
      <c r="CC149" s="1021"/>
      <c r="CD149" s="1021"/>
      <c r="CE149" s="1021"/>
      <c r="CF149" s="1021"/>
      <c r="CG149" s="1021"/>
      <c r="CH149" s="1021"/>
      <c r="CI149" s="1021"/>
      <c r="CJ149" s="1021"/>
      <c r="CK149" s="1021"/>
      <c r="CL149" s="1021"/>
      <c r="CM149" s="1021"/>
      <c r="CN149" s="1021"/>
      <c r="CO149" s="479"/>
      <c r="CP149" s="479"/>
      <c r="CQ149" s="479"/>
      <c r="CR149" s="479"/>
      <c r="CS149" s="479"/>
      <c r="CT149" s="479"/>
      <c r="CU149" s="540"/>
    </row>
    <row r="150" spans="1:99">
      <c r="B150"/>
      <c r="C150"/>
      <c r="D150"/>
      <c r="E150"/>
      <c r="F150"/>
      <c r="G150"/>
      <c r="H150"/>
      <c r="I150"/>
      <c r="J150"/>
      <c r="K150"/>
      <c r="L150"/>
      <c r="M150"/>
      <c r="N150"/>
      <c r="O150"/>
      <c r="P150"/>
      <c r="Q150"/>
      <c r="R150"/>
      <c r="S150"/>
      <c r="T150"/>
      <c r="U150"/>
      <c r="V150"/>
      <c r="W150"/>
      <c r="X150"/>
      <c r="Y150"/>
      <c r="Z150"/>
      <c r="AA150"/>
      <c r="AB150"/>
      <c r="AC150"/>
      <c r="AD150"/>
      <c r="AE150"/>
      <c r="AF150"/>
      <c r="AI150" s="501"/>
      <c r="BI150" s="795"/>
      <c r="BJ150" s="795"/>
      <c r="BK150" s="795"/>
      <c r="BL150" s="795"/>
      <c r="BM150" s="795"/>
      <c r="BN150" s="795"/>
      <c r="BO150" s="501">
        <v>1</v>
      </c>
      <c r="BP150" s="796">
        <f t="shared" ref="BP150:CT158" si="104">IF(ISERROR(BP132), "", BP132)</f>
        <v>2009</v>
      </c>
      <c r="BQ150" s="796">
        <f t="shared" si="104"/>
        <v>2010</v>
      </c>
      <c r="BR150" s="796">
        <f t="shared" si="104"/>
        <v>2016</v>
      </c>
      <c r="BS150" s="796">
        <f t="shared" si="104"/>
        <v>2016</v>
      </c>
      <c r="BT150" s="796">
        <f t="shared" si="104"/>
        <v>2012</v>
      </c>
      <c r="BU150" s="796">
        <f t="shared" si="104"/>
        <v>2015</v>
      </c>
      <c r="BV150" s="796">
        <f t="shared" si="104"/>
        <v>1969</v>
      </c>
      <c r="BW150" s="796">
        <f t="shared" si="104"/>
        <v>2005</v>
      </c>
      <c r="BX150" s="796">
        <f t="shared" si="104"/>
        <v>1999</v>
      </c>
      <c r="BY150" s="796">
        <f t="shared" si="104"/>
        <v>1999</v>
      </c>
      <c r="BZ150" s="796">
        <f t="shared" si="104"/>
        <v>1924</v>
      </c>
      <c r="CA150" s="796">
        <f t="shared" si="104"/>
        <v>2018</v>
      </c>
      <c r="CB150" s="796">
        <f t="shared" si="104"/>
        <v>1993</v>
      </c>
      <c r="CC150" s="796">
        <f t="shared" si="104"/>
        <v>1993</v>
      </c>
      <c r="CD150" s="796">
        <f t="shared" si="104"/>
        <v>1999</v>
      </c>
      <c r="CE150" s="796">
        <f t="shared" si="104"/>
        <v>2014</v>
      </c>
      <c r="CF150" s="796">
        <f t="shared" si="104"/>
        <v>1926</v>
      </c>
      <c r="CG150" s="796">
        <f t="shared" si="104"/>
        <v>1981</v>
      </c>
      <c r="CH150" s="796">
        <f t="shared" si="104"/>
        <v>1981</v>
      </c>
      <c r="CI150" s="796">
        <f t="shared" si="104"/>
        <v>1965</v>
      </c>
      <c r="CJ150" s="796">
        <f t="shared" si="104"/>
        <v>2018</v>
      </c>
      <c r="CK150" s="796">
        <f t="shared" si="104"/>
        <v>2006</v>
      </c>
      <c r="CL150" s="796">
        <f t="shared" si="104"/>
        <v>1934</v>
      </c>
      <c r="CM150" s="796">
        <f t="shared" si="104"/>
        <v>2013</v>
      </c>
      <c r="CN150" s="796">
        <f t="shared" si="104"/>
        <v>2013</v>
      </c>
      <c r="CO150" s="796">
        <f t="shared" si="104"/>
        <v>1971</v>
      </c>
      <c r="CP150" s="796">
        <f t="shared" si="104"/>
        <v>1947</v>
      </c>
      <c r="CQ150" s="796">
        <f t="shared" si="104"/>
        <v>1947</v>
      </c>
      <c r="CR150" s="796">
        <f t="shared" si="104"/>
        <v>1984</v>
      </c>
      <c r="CS150" s="796">
        <f t="shared" si="104"/>
        <v>2003</v>
      </c>
      <c r="CT150" s="796">
        <f t="shared" si="104"/>
        <v>1964</v>
      </c>
      <c r="CU150" s="797">
        <v>1</v>
      </c>
    </row>
    <row r="151" spans="1:99">
      <c r="B151"/>
      <c r="C151"/>
      <c r="D151"/>
      <c r="E151"/>
      <c r="F151"/>
      <c r="G151"/>
      <c r="H151"/>
      <c r="I151"/>
      <c r="J151"/>
      <c r="K151"/>
      <c r="L151"/>
      <c r="M151"/>
      <c r="N151"/>
      <c r="O151"/>
      <c r="P151"/>
      <c r="Q151"/>
      <c r="R151"/>
      <c r="S151"/>
      <c r="T151"/>
      <c r="U151"/>
      <c r="V151"/>
      <c r="W151"/>
      <c r="X151"/>
      <c r="Y151"/>
      <c r="Z151"/>
      <c r="AA151"/>
      <c r="AB151"/>
      <c r="AC151"/>
      <c r="AD151"/>
      <c r="AE151"/>
      <c r="AF151"/>
      <c r="AI151" s="501"/>
      <c r="BI151" s="795"/>
      <c r="BJ151" s="795"/>
      <c r="BK151" s="795"/>
      <c r="BL151" s="795"/>
      <c r="BM151" s="795"/>
      <c r="BN151" s="795"/>
      <c r="BO151" s="501">
        <v>2</v>
      </c>
      <c r="BP151" s="796">
        <f t="shared" si="104"/>
        <v>1994</v>
      </c>
      <c r="BQ151" s="796">
        <f t="shared" si="104"/>
        <v>2009</v>
      </c>
      <c r="BR151" s="796">
        <f t="shared" si="104"/>
        <v>2014</v>
      </c>
      <c r="BS151" s="796">
        <f t="shared" si="104"/>
        <v>1995</v>
      </c>
      <c r="BT151" s="796">
        <f t="shared" si="104"/>
        <v>2005</v>
      </c>
      <c r="BU151" s="796">
        <f t="shared" si="104"/>
        <v>2013</v>
      </c>
      <c r="BV151" s="796">
        <f t="shared" si="104"/>
        <v>1962</v>
      </c>
      <c r="BW151" s="796">
        <f t="shared" si="104"/>
        <v>1996</v>
      </c>
      <c r="BX151" s="796">
        <f t="shared" si="104"/>
        <v>1969</v>
      </c>
      <c r="BY151" s="796">
        <f t="shared" si="104"/>
        <v>1976</v>
      </c>
      <c r="BZ151" s="796">
        <f t="shared" si="104"/>
        <v>1914</v>
      </c>
      <c r="CA151" s="796">
        <f t="shared" si="104"/>
        <v>1914</v>
      </c>
      <c r="CB151" s="796">
        <f t="shared" si="104"/>
        <v>1980</v>
      </c>
      <c r="CC151" s="796" t="str">
        <f t="shared" si="104"/>
        <v/>
      </c>
      <c r="CD151" s="796">
        <f t="shared" si="104"/>
        <v>1937</v>
      </c>
      <c r="CE151" s="796">
        <f t="shared" si="104"/>
        <v>1987</v>
      </c>
      <c r="CF151" s="796" t="str">
        <f t="shared" si="104"/>
        <v/>
      </c>
      <c r="CG151" s="796">
        <f t="shared" si="104"/>
        <v>1958</v>
      </c>
      <c r="CH151" s="796" t="str">
        <f t="shared" si="104"/>
        <v/>
      </c>
      <c r="CI151" s="796">
        <f t="shared" si="104"/>
        <v>1964</v>
      </c>
      <c r="CJ151" s="796">
        <f t="shared" si="104"/>
        <v>2006</v>
      </c>
      <c r="CK151" s="796">
        <f t="shared" si="104"/>
        <v>1973</v>
      </c>
      <c r="CL151" s="796" t="str">
        <f t="shared" si="104"/>
        <v/>
      </c>
      <c r="CM151" s="796">
        <f t="shared" si="104"/>
        <v>1940</v>
      </c>
      <c r="CN151" s="796">
        <f t="shared" si="104"/>
        <v>1940</v>
      </c>
      <c r="CO151" s="796">
        <f t="shared" si="104"/>
        <v>1900</v>
      </c>
      <c r="CP151" s="796" t="str">
        <f t="shared" si="104"/>
        <v/>
      </c>
      <c r="CQ151" s="796" t="str">
        <f t="shared" si="104"/>
        <v/>
      </c>
      <c r="CR151" s="796" t="str">
        <f t="shared" si="104"/>
        <v/>
      </c>
      <c r="CS151" s="796">
        <f t="shared" si="104"/>
        <v>1964</v>
      </c>
      <c r="CT151" s="796">
        <f t="shared" si="104"/>
        <v>1907</v>
      </c>
      <c r="CU151" s="526">
        <v>2</v>
      </c>
    </row>
    <row r="152" spans="1:99">
      <c r="B152"/>
      <c r="C152"/>
      <c r="D152"/>
      <c r="E152"/>
      <c r="F152"/>
      <c r="G152"/>
      <c r="H152"/>
      <c r="I152"/>
      <c r="J152"/>
      <c r="K152"/>
      <c r="L152"/>
      <c r="M152"/>
      <c r="N152"/>
      <c r="O152"/>
      <c r="P152"/>
      <c r="Q152"/>
      <c r="R152"/>
      <c r="S152"/>
      <c r="T152"/>
      <c r="U152"/>
      <c r="V152"/>
      <c r="W152"/>
      <c r="X152"/>
      <c r="Y152"/>
      <c r="Z152"/>
      <c r="AA152"/>
      <c r="AB152"/>
      <c r="AC152"/>
      <c r="AD152"/>
      <c r="AE152"/>
      <c r="AF152"/>
      <c r="AI152" s="501"/>
      <c r="BO152" s="501">
        <v>3</v>
      </c>
      <c r="BP152" s="796">
        <f t="shared" si="104"/>
        <v>1980</v>
      </c>
      <c r="BQ152" s="796">
        <f t="shared" si="104"/>
        <v>1996</v>
      </c>
      <c r="BR152" s="796">
        <f t="shared" si="104"/>
        <v>1995</v>
      </c>
      <c r="BS152" s="796">
        <f t="shared" si="104"/>
        <v>1912</v>
      </c>
      <c r="BT152" s="796">
        <f t="shared" si="104"/>
        <v>2001</v>
      </c>
      <c r="BU152" s="796">
        <f t="shared" si="104"/>
        <v>1962</v>
      </c>
      <c r="BV152" s="796">
        <f t="shared" si="104"/>
        <v>1960</v>
      </c>
      <c r="BW152" s="796">
        <f t="shared" si="104"/>
        <v>1953</v>
      </c>
      <c r="BX152" s="796">
        <f t="shared" si="104"/>
        <v>1962</v>
      </c>
      <c r="BY152" s="796">
        <f t="shared" si="104"/>
        <v>1975</v>
      </c>
      <c r="BZ152" s="796">
        <f t="shared" si="104"/>
        <v>1910</v>
      </c>
      <c r="CA152" s="796">
        <f t="shared" si="104"/>
        <v>1910</v>
      </c>
      <c r="CB152" s="796">
        <f t="shared" si="104"/>
        <v>1968</v>
      </c>
      <c r="CC152" s="796" t="str">
        <f t="shared" si="104"/>
        <v/>
      </c>
      <c r="CD152" s="796">
        <f t="shared" si="104"/>
        <v>1900</v>
      </c>
      <c r="CE152" s="796">
        <f t="shared" si="104"/>
        <v>1960</v>
      </c>
      <c r="CF152" s="796" t="str">
        <f t="shared" si="104"/>
        <v/>
      </c>
      <c r="CG152" s="796" t="str">
        <f t="shared" si="104"/>
        <v/>
      </c>
      <c r="CH152" s="796" t="str">
        <f t="shared" si="104"/>
        <v/>
      </c>
      <c r="CI152" s="796">
        <f t="shared" si="104"/>
        <v>1958</v>
      </c>
      <c r="CJ152" s="796">
        <f t="shared" si="104"/>
        <v>1973</v>
      </c>
      <c r="CK152" s="796">
        <f t="shared" si="104"/>
        <v>1943</v>
      </c>
      <c r="CL152" s="796" t="str">
        <f t="shared" si="104"/>
        <v/>
      </c>
      <c r="CM152" s="796">
        <f t="shared" si="104"/>
        <v>1906</v>
      </c>
      <c r="CN152" s="796">
        <f t="shared" si="104"/>
        <v>1906</v>
      </c>
      <c r="CO152" s="796" t="str">
        <f t="shared" si="104"/>
        <v/>
      </c>
      <c r="CP152" s="796" t="str">
        <f t="shared" si="104"/>
        <v/>
      </c>
      <c r="CQ152" s="796" t="str">
        <f t="shared" si="104"/>
        <v/>
      </c>
      <c r="CR152" s="796" t="str">
        <f t="shared" si="104"/>
        <v/>
      </c>
      <c r="CS152" s="796" t="str">
        <f t="shared" si="104"/>
        <v/>
      </c>
      <c r="CT152" s="796" t="str">
        <f t="shared" si="104"/>
        <v/>
      </c>
      <c r="CU152" s="526">
        <v>3</v>
      </c>
    </row>
    <row r="153" spans="1:99">
      <c r="B153"/>
      <c r="C153"/>
      <c r="D153"/>
      <c r="E153"/>
      <c r="F153"/>
      <c r="G153"/>
      <c r="H153"/>
      <c r="I153"/>
      <c r="J153"/>
      <c r="K153"/>
      <c r="L153"/>
      <c r="M153"/>
      <c r="N153"/>
      <c r="O153"/>
      <c r="P153"/>
      <c r="Q153"/>
      <c r="R153"/>
      <c r="S153"/>
      <c r="T153"/>
      <c r="U153"/>
      <c r="V153"/>
      <c r="W153"/>
      <c r="X153"/>
      <c r="Y153"/>
      <c r="Z153"/>
      <c r="AA153"/>
      <c r="AB153"/>
      <c r="AC153"/>
      <c r="AD153"/>
      <c r="AE153"/>
      <c r="AF153"/>
      <c r="AI153" s="501"/>
      <c r="BO153" s="501">
        <v>4</v>
      </c>
      <c r="BP153" s="796">
        <f t="shared" si="104"/>
        <v>1978</v>
      </c>
      <c r="BQ153" s="796">
        <f t="shared" si="104"/>
        <v>1980</v>
      </c>
      <c r="BR153" s="796">
        <f t="shared" si="104"/>
        <v>1994</v>
      </c>
      <c r="BS153" s="796">
        <f t="shared" si="104"/>
        <v>1909</v>
      </c>
      <c r="BT153" s="796">
        <f t="shared" si="104"/>
        <v>1962</v>
      </c>
      <c r="BU153" s="796">
        <f t="shared" si="104"/>
        <v>1932</v>
      </c>
      <c r="BV153" s="796">
        <f t="shared" si="104"/>
        <v>1941</v>
      </c>
      <c r="BW153" s="796">
        <f t="shared" si="104"/>
        <v>1947</v>
      </c>
      <c r="BX153" s="796">
        <f t="shared" si="104"/>
        <v>1960</v>
      </c>
      <c r="BY153" s="796">
        <f t="shared" si="104"/>
        <v>1960</v>
      </c>
      <c r="BZ153" s="796" t="str">
        <f t="shared" si="104"/>
        <v/>
      </c>
      <c r="CA153" s="796">
        <f t="shared" si="104"/>
        <v>1900</v>
      </c>
      <c r="CB153" s="796">
        <f t="shared" si="104"/>
        <v>1958</v>
      </c>
      <c r="CC153" s="796" t="str">
        <f t="shared" si="104"/>
        <v/>
      </c>
      <c r="CD153" s="796" t="str">
        <f t="shared" si="104"/>
        <v/>
      </c>
      <c r="CE153" s="796">
        <f t="shared" si="104"/>
        <v>1950</v>
      </c>
      <c r="CF153" s="796" t="str">
        <f t="shared" si="104"/>
        <v/>
      </c>
      <c r="CG153" s="796" t="str">
        <f t="shared" si="104"/>
        <v/>
      </c>
      <c r="CH153" s="796" t="str">
        <f t="shared" si="104"/>
        <v/>
      </c>
      <c r="CI153" s="796">
        <f t="shared" si="104"/>
        <v>1914</v>
      </c>
      <c r="CJ153" s="796">
        <f t="shared" si="104"/>
        <v>1943</v>
      </c>
      <c r="CK153" s="796">
        <f t="shared" si="104"/>
        <v>1915</v>
      </c>
      <c r="CL153" s="796" t="str">
        <f t="shared" si="104"/>
        <v/>
      </c>
      <c r="CM153" s="796" t="str">
        <f t="shared" si="104"/>
        <v/>
      </c>
      <c r="CN153" s="796">
        <f t="shared" si="104"/>
        <v>1900</v>
      </c>
      <c r="CO153" s="796" t="str">
        <f t="shared" si="104"/>
        <v/>
      </c>
      <c r="CP153" s="796" t="str">
        <f t="shared" si="104"/>
        <v/>
      </c>
      <c r="CQ153" s="796" t="str">
        <f t="shared" si="104"/>
        <v/>
      </c>
      <c r="CR153" s="796" t="str">
        <f t="shared" si="104"/>
        <v/>
      </c>
      <c r="CS153" s="796" t="str">
        <f t="shared" si="104"/>
        <v/>
      </c>
      <c r="CT153" s="796" t="str">
        <f t="shared" si="104"/>
        <v/>
      </c>
      <c r="CU153" s="526">
        <v>4</v>
      </c>
    </row>
    <row r="154" spans="1:99">
      <c r="B154"/>
      <c r="C154"/>
      <c r="D154"/>
      <c r="E154"/>
      <c r="F154"/>
      <c r="G154"/>
      <c r="H154"/>
      <c r="I154"/>
      <c r="J154"/>
      <c r="K154"/>
      <c r="L154"/>
      <c r="M154"/>
      <c r="N154"/>
      <c r="O154"/>
      <c r="P154"/>
      <c r="Q154"/>
      <c r="R154"/>
      <c r="S154"/>
      <c r="T154"/>
      <c r="U154"/>
      <c r="V154"/>
      <c r="W154"/>
      <c r="X154"/>
      <c r="Y154"/>
      <c r="Z154"/>
      <c r="AA154"/>
      <c r="AB154"/>
      <c r="AC154"/>
      <c r="AD154"/>
      <c r="AE154"/>
      <c r="AF154"/>
      <c r="AI154" s="501"/>
      <c r="BO154" s="501">
        <v>5</v>
      </c>
      <c r="BP154" s="796">
        <f t="shared" si="104"/>
        <v>1969</v>
      </c>
      <c r="BQ154" s="796">
        <f t="shared" si="104"/>
        <v>1975</v>
      </c>
      <c r="BR154" s="796">
        <f t="shared" si="104"/>
        <v>1978</v>
      </c>
      <c r="BS154" s="796" t="str">
        <f t="shared" si="104"/>
        <v/>
      </c>
      <c r="BT154" s="796">
        <f t="shared" si="104"/>
        <v>1907</v>
      </c>
      <c r="BU154" s="796">
        <f t="shared" si="104"/>
        <v>1912</v>
      </c>
      <c r="BV154" s="796">
        <f t="shared" si="104"/>
        <v>1911</v>
      </c>
      <c r="BW154" s="796">
        <f t="shared" si="104"/>
        <v>1911</v>
      </c>
      <c r="BX154" s="796">
        <f t="shared" si="104"/>
        <v>1958</v>
      </c>
      <c r="BY154" s="796">
        <f t="shared" si="104"/>
        <v>1934</v>
      </c>
      <c r="BZ154" s="796" t="str">
        <f t="shared" si="104"/>
        <v/>
      </c>
      <c r="CA154" s="796" t="str">
        <f t="shared" si="104"/>
        <v/>
      </c>
      <c r="CB154" s="796">
        <f t="shared" si="104"/>
        <v>1932</v>
      </c>
      <c r="CC154" s="796" t="str">
        <f t="shared" si="104"/>
        <v/>
      </c>
      <c r="CD154" s="796" t="str">
        <f t="shared" si="104"/>
        <v/>
      </c>
      <c r="CE154" s="796">
        <f t="shared" si="104"/>
        <v>1900</v>
      </c>
      <c r="CF154" s="796" t="str">
        <f t="shared" si="104"/>
        <v/>
      </c>
      <c r="CG154" s="796" t="str">
        <f t="shared" si="104"/>
        <v/>
      </c>
      <c r="CH154" s="796" t="str">
        <f t="shared" si="104"/>
        <v/>
      </c>
      <c r="CI154" s="796">
        <f t="shared" si="104"/>
        <v>1908</v>
      </c>
      <c r="CJ154" s="796">
        <f t="shared" si="104"/>
        <v>1916</v>
      </c>
      <c r="CK154" s="796">
        <f t="shared" si="104"/>
        <v>1914</v>
      </c>
      <c r="CL154" s="796" t="str">
        <f t="shared" si="104"/>
        <v/>
      </c>
      <c r="CM154" s="796" t="str">
        <f t="shared" si="104"/>
        <v/>
      </c>
      <c r="CN154" s="796" t="str">
        <f t="shared" si="104"/>
        <v/>
      </c>
      <c r="CO154" s="796" t="str">
        <f t="shared" si="104"/>
        <v/>
      </c>
      <c r="CP154" s="796" t="str">
        <f t="shared" si="104"/>
        <v/>
      </c>
      <c r="CQ154" s="796" t="str">
        <f t="shared" si="104"/>
        <v/>
      </c>
      <c r="CR154" s="796" t="str">
        <f t="shared" si="104"/>
        <v/>
      </c>
      <c r="CS154" s="796" t="str">
        <f t="shared" si="104"/>
        <v/>
      </c>
      <c r="CT154" s="796" t="str">
        <f t="shared" si="104"/>
        <v/>
      </c>
      <c r="CU154" s="526">
        <v>5</v>
      </c>
    </row>
    <row r="155" spans="1:99">
      <c r="B155"/>
      <c r="C155"/>
      <c r="D155"/>
      <c r="E155"/>
      <c r="F155"/>
      <c r="G155"/>
      <c r="H155"/>
      <c r="I155"/>
      <c r="J155"/>
      <c r="K155"/>
      <c r="L155"/>
      <c r="M155"/>
      <c r="N155"/>
      <c r="O155"/>
      <c r="P155"/>
      <c r="Q155"/>
      <c r="R155"/>
      <c r="S155"/>
      <c r="T155"/>
      <c r="U155"/>
      <c r="V155"/>
      <c r="W155"/>
      <c r="X155"/>
      <c r="Y155"/>
      <c r="Z155"/>
      <c r="AA155"/>
      <c r="AB155"/>
      <c r="AC155"/>
      <c r="AD155"/>
      <c r="AE155"/>
      <c r="AF155"/>
      <c r="AI155" s="501"/>
      <c r="AQ155" s="795"/>
      <c r="BO155" s="501">
        <v>6</v>
      </c>
      <c r="BP155" s="796">
        <f t="shared" si="104"/>
        <v>1968</v>
      </c>
      <c r="BQ155" s="796">
        <f t="shared" si="104"/>
        <v>1969</v>
      </c>
      <c r="BR155" s="796">
        <f t="shared" si="104"/>
        <v>1960</v>
      </c>
      <c r="BS155" s="796" t="str">
        <f t="shared" si="104"/>
        <v/>
      </c>
      <c r="BT155" s="796">
        <f t="shared" si="104"/>
        <v>1901</v>
      </c>
      <c r="BU155" s="796" t="str">
        <f t="shared" si="104"/>
        <v/>
      </c>
      <c r="BV155" s="796">
        <f t="shared" si="104"/>
        <v>1907</v>
      </c>
      <c r="BW155" s="796" t="str">
        <f t="shared" si="104"/>
        <v/>
      </c>
      <c r="BX155" s="796" t="str">
        <f t="shared" si="104"/>
        <v/>
      </c>
      <c r="BY155" s="796">
        <f t="shared" si="104"/>
        <v>1924</v>
      </c>
      <c r="BZ155" s="796" t="str">
        <f t="shared" si="104"/>
        <v/>
      </c>
      <c r="CA155" s="796" t="str">
        <f t="shared" si="104"/>
        <v/>
      </c>
      <c r="CB155" s="796">
        <f t="shared" si="104"/>
        <v>1926</v>
      </c>
      <c r="CC155" s="796" t="str">
        <f t="shared" si="104"/>
        <v/>
      </c>
      <c r="CD155" s="796" t="str">
        <f t="shared" si="104"/>
        <v/>
      </c>
      <c r="CE155" s="796" t="str">
        <f t="shared" si="104"/>
        <v/>
      </c>
      <c r="CF155" s="796" t="str">
        <f t="shared" si="104"/>
        <v/>
      </c>
      <c r="CG155" s="796" t="str">
        <f t="shared" si="104"/>
        <v/>
      </c>
      <c r="CH155" s="796" t="str">
        <f t="shared" si="104"/>
        <v/>
      </c>
      <c r="CI155" s="796" t="str">
        <f t="shared" si="104"/>
        <v/>
      </c>
      <c r="CJ155" s="796">
        <f t="shared" si="104"/>
        <v>1909</v>
      </c>
      <c r="CK155" s="796" t="str">
        <f t="shared" si="104"/>
        <v/>
      </c>
      <c r="CL155" s="796" t="str">
        <f t="shared" si="104"/>
        <v/>
      </c>
      <c r="CM155" s="796" t="str">
        <f t="shared" si="104"/>
        <v/>
      </c>
      <c r="CN155" s="796" t="str">
        <f t="shared" si="104"/>
        <v/>
      </c>
      <c r="CO155" s="796" t="str">
        <f t="shared" si="104"/>
        <v/>
      </c>
      <c r="CP155" s="796" t="str">
        <f t="shared" si="104"/>
        <v/>
      </c>
      <c r="CQ155" s="796" t="str">
        <f t="shared" si="104"/>
        <v/>
      </c>
      <c r="CR155" s="796" t="str">
        <f t="shared" si="104"/>
        <v/>
      </c>
      <c r="CS155" s="796" t="str">
        <f t="shared" si="104"/>
        <v/>
      </c>
      <c r="CT155" s="796" t="str">
        <f t="shared" si="104"/>
        <v/>
      </c>
      <c r="CU155" s="526">
        <v>6</v>
      </c>
    </row>
    <row r="156" spans="1:99">
      <c r="B156"/>
      <c r="C156"/>
      <c r="D156"/>
      <c r="E156"/>
      <c r="F156"/>
      <c r="G156"/>
      <c r="H156"/>
      <c r="I156"/>
      <c r="J156"/>
      <c r="K156"/>
      <c r="L156"/>
      <c r="M156"/>
      <c r="N156"/>
      <c r="O156"/>
      <c r="P156"/>
      <c r="Q156"/>
      <c r="R156"/>
      <c r="S156"/>
      <c r="T156"/>
      <c r="U156"/>
      <c r="V156"/>
      <c r="W156"/>
      <c r="X156"/>
      <c r="Y156"/>
      <c r="Z156"/>
      <c r="AA156"/>
      <c r="AB156"/>
      <c r="AC156"/>
      <c r="AD156"/>
      <c r="AE156"/>
      <c r="AF156"/>
      <c r="AI156" s="501"/>
      <c r="AQ156" s="795"/>
      <c r="BO156" s="501">
        <v>7</v>
      </c>
      <c r="BP156" s="796">
        <f t="shared" si="104"/>
        <v>1941</v>
      </c>
      <c r="BQ156" s="796">
        <f t="shared" si="104"/>
        <v>1960</v>
      </c>
      <c r="BR156" s="796">
        <f t="shared" si="104"/>
        <v>1916</v>
      </c>
      <c r="BS156" s="796" t="str">
        <f t="shared" si="104"/>
        <v/>
      </c>
      <c r="BT156" s="796" t="str">
        <f t="shared" si="104"/>
        <v/>
      </c>
      <c r="BU156" s="796" t="str">
        <f t="shared" si="104"/>
        <v/>
      </c>
      <c r="BV156" s="796">
        <f t="shared" si="104"/>
        <v>1899</v>
      </c>
      <c r="BW156" s="796" t="str">
        <f t="shared" si="104"/>
        <v/>
      </c>
      <c r="BX156" s="796" t="str">
        <f t="shared" si="104"/>
        <v/>
      </c>
      <c r="BY156" s="796">
        <f t="shared" si="104"/>
        <v>1910</v>
      </c>
      <c r="BZ156" s="796" t="str">
        <f t="shared" si="104"/>
        <v/>
      </c>
      <c r="CA156" s="796" t="str">
        <f t="shared" si="104"/>
        <v/>
      </c>
      <c r="CB156" s="796" t="str">
        <f t="shared" si="104"/>
        <v/>
      </c>
      <c r="CC156" s="796" t="str">
        <f t="shared" si="104"/>
        <v/>
      </c>
      <c r="CD156" s="796" t="str">
        <f t="shared" si="104"/>
        <v/>
      </c>
      <c r="CE156" s="796" t="str">
        <f t="shared" si="104"/>
        <v/>
      </c>
      <c r="CF156" s="796" t="str">
        <f t="shared" si="104"/>
        <v/>
      </c>
      <c r="CG156" s="796" t="str">
        <f t="shared" si="104"/>
        <v/>
      </c>
      <c r="CH156" s="796" t="str">
        <f t="shared" si="104"/>
        <v/>
      </c>
      <c r="CI156" s="796" t="str">
        <f t="shared" si="104"/>
        <v/>
      </c>
      <c r="CJ156" s="796">
        <f t="shared" si="104"/>
        <v>1908</v>
      </c>
      <c r="CK156" s="796" t="str">
        <f t="shared" si="104"/>
        <v/>
      </c>
      <c r="CL156" s="796" t="str">
        <f t="shared" si="104"/>
        <v/>
      </c>
      <c r="CM156" s="796" t="str">
        <f t="shared" si="104"/>
        <v/>
      </c>
      <c r="CN156" s="796" t="str">
        <f t="shared" si="104"/>
        <v/>
      </c>
      <c r="CO156" s="796" t="str">
        <f t="shared" si="104"/>
        <v/>
      </c>
      <c r="CP156" s="796" t="str">
        <f t="shared" si="104"/>
        <v/>
      </c>
      <c r="CQ156" s="796" t="str">
        <f t="shared" si="104"/>
        <v/>
      </c>
      <c r="CR156" s="796" t="str">
        <f t="shared" si="104"/>
        <v/>
      </c>
      <c r="CS156" s="796" t="str">
        <f t="shared" si="104"/>
        <v/>
      </c>
      <c r="CT156" s="796" t="str">
        <f t="shared" si="104"/>
        <v/>
      </c>
      <c r="CU156" s="526">
        <v>7</v>
      </c>
    </row>
    <row r="157" spans="1:99">
      <c r="B157"/>
      <c r="C157"/>
      <c r="D157"/>
      <c r="E157"/>
      <c r="F157"/>
      <c r="G157"/>
      <c r="H157"/>
      <c r="I157"/>
      <c r="J157"/>
      <c r="K157"/>
      <c r="L157"/>
      <c r="M157"/>
      <c r="N157"/>
      <c r="O157"/>
      <c r="P157"/>
      <c r="Q157"/>
      <c r="R157"/>
      <c r="S157"/>
      <c r="T157"/>
      <c r="U157"/>
      <c r="V157"/>
      <c r="W157"/>
      <c r="X157"/>
      <c r="Y157"/>
      <c r="Z157"/>
      <c r="AA157"/>
      <c r="AB157"/>
      <c r="AC157"/>
      <c r="AD157"/>
      <c r="AE157"/>
      <c r="AF157"/>
      <c r="AI157" s="501"/>
      <c r="BO157" s="501">
        <v>8</v>
      </c>
      <c r="BP157" s="796">
        <f t="shared" si="104"/>
        <v>1922</v>
      </c>
      <c r="BQ157" s="796">
        <f t="shared" si="104"/>
        <v>1953</v>
      </c>
      <c r="BR157" s="796">
        <f t="shared" si="104"/>
        <v>1912</v>
      </c>
      <c r="BS157" s="796" t="str">
        <f t="shared" si="104"/>
        <v/>
      </c>
      <c r="BT157" s="796" t="str">
        <f t="shared" si="104"/>
        <v/>
      </c>
      <c r="BU157" s="796" t="str">
        <f t="shared" si="104"/>
        <v/>
      </c>
      <c r="BV157" s="796" t="str">
        <f t="shared" si="104"/>
        <v/>
      </c>
      <c r="BW157" s="796" t="str">
        <f t="shared" si="104"/>
        <v/>
      </c>
      <c r="BX157" s="796" t="str">
        <f t="shared" si="104"/>
        <v/>
      </c>
      <c r="BY157" s="796">
        <f t="shared" si="104"/>
        <v>1907</v>
      </c>
      <c r="BZ157" s="796" t="str">
        <f t="shared" si="104"/>
        <v/>
      </c>
      <c r="CA157" s="796" t="str">
        <f t="shared" si="104"/>
        <v/>
      </c>
      <c r="CB157" s="796" t="str">
        <f t="shared" si="104"/>
        <v/>
      </c>
      <c r="CC157" s="796" t="str">
        <f t="shared" si="104"/>
        <v/>
      </c>
      <c r="CD157" s="796" t="str">
        <f t="shared" si="104"/>
        <v/>
      </c>
      <c r="CE157" s="796" t="str">
        <f t="shared" si="104"/>
        <v/>
      </c>
      <c r="CF157" s="796" t="str">
        <f t="shared" si="104"/>
        <v/>
      </c>
      <c r="CG157" s="796" t="str">
        <f t="shared" si="104"/>
        <v/>
      </c>
      <c r="CH157" s="796" t="str">
        <f t="shared" si="104"/>
        <v/>
      </c>
      <c r="CI157" s="796" t="str">
        <f t="shared" si="104"/>
        <v/>
      </c>
      <c r="CJ157" s="796" t="str">
        <f t="shared" si="104"/>
        <v/>
      </c>
      <c r="CK157" s="796" t="str">
        <f t="shared" si="104"/>
        <v/>
      </c>
      <c r="CL157" s="796" t="str">
        <f t="shared" si="104"/>
        <v/>
      </c>
      <c r="CM157" s="796" t="str">
        <f t="shared" si="104"/>
        <v/>
      </c>
      <c r="CN157" s="796" t="str">
        <f t="shared" si="104"/>
        <v/>
      </c>
      <c r="CO157" s="796" t="str">
        <f t="shared" si="104"/>
        <v/>
      </c>
      <c r="CP157" s="796" t="str">
        <f t="shared" si="104"/>
        <v/>
      </c>
      <c r="CQ157" s="796" t="str">
        <f t="shared" si="104"/>
        <v/>
      </c>
      <c r="CR157" s="796" t="str">
        <f t="shared" si="104"/>
        <v/>
      </c>
      <c r="CS157" s="796" t="str">
        <f t="shared" si="104"/>
        <v/>
      </c>
      <c r="CT157" s="796" t="str">
        <f t="shared" si="104"/>
        <v/>
      </c>
      <c r="CU157" s="526">
        <v>8</v>
      </c>
    </row>
    <row r="158" spans="1:99">
      <c r="B158"/>
      <c r="C158"/>
      <c r="D158"/>
      <c r="E158"/>
      <c r="F158"/>
      <c r="G158"/>
      <c r="H158"/>
      <c r="I158"/>
      <c r="J158"/>
      <c r="K158"/>
      <c r="L158"/>
      <c r="M158"/>
      <c r="N158"/>
      <c r="O158"/>
      <c r="P158"/>
      <c r="Q158"/>
      <c r="R158"/>
      <c r="S158"/>
      <c r="T158"/>
      <c r="U158"/>
      <c r="V158"/>
      <c r="W158"/>
      <c r="X158"/>
      <c r="Y158"/>
      <c r="Z158"/>
      <c r="AA158"/>
      <c r="AB158"/>
      <c r="AC158"/>
      <c r="AD158"/>
      <c r="AE158"/>
      <c r="AF158"/>
      <c r="AI158" s="501"/>
      <c r="BO158" s="501">
        <v>9</v>
      </c>
      <c r="BP158" s="796">
        <f t="shared" si="104"/>
        <v>1912</v>
      </c>
      <c r="BQ158" s="796">
        <f t="shared" si="104"/>
        <v>1947</v>
      </c>
      <c r="BR158" s="796" t="str">
        <f t="shared" si="104"/>
        <v/>
      </c>
      <c r="BS158" s="796" t="str">
        <f t="shared" si="104"/>
        <v/>
      </c>
      <c r="BT158" s="796" t="str">
        <f t="shared" si="104"/>
        <v/>
      </c>
      <c r="BU158" s="796" t="str">
        <f t="shared" si="104"/>
        <v/>
      </c>
      <c r="BV158" s="796" t="str">
        <f t="shared" si="104"/>
        <v/>
      </c>
      <c r="BW158" s="796" t="str">
        <f t="shared" ref="BW158:CT158" si="105">IF(ISERROR(BW140), "", BW140)</f>
        <v/>
      </c>
      <c r="BX158" s="796" t="str">
        <f t="shared" si="105"/>
        <v/>
      </c>
      <c r="BY158" s="796" t="str">
        <f t="shared" si="105"/>
        <v/>
      </c>
      <c r="BZ158" s="796" t="str">
        <f t="shared" si="105"/>
        <v/>
      </c>
      <c r="CA158" s="796" t="str">
        <f t="shared" si="105"/>
        <v/>
      </c>
      <c r="CB158" s="796" t="str">
        <f t="shared" si="105"/>
        <v/>
      </c>
      <c r="CC158" s="796" t="str">
        <f t="shared" si="105"/>
        <v/>
      </c>
      <c r="CD158" s="796" t="str">
        <f t="shared" si="105"/>
        <v/>
      </c>
      <c r="CE158" s="796" t="str">
        <f t="shared" si="105"/>
        <v/>
      </c>
      <c r="CF158" s="796" t="str">
        <f t="shared" si="105"/>
        <v/>
      </c>
      <c r="CG158" s="796" t="str">
        <f t="shared" si="105"/>
        <v/>
      </c>
      <c r="CH158" s="796" t="str">
        <f t="shared" si="105"/>
        <v/>
      </c>
      <c r="CI158" s="796" t="str">
        <f t="shared" si="105"/>
        <v/>
      </c>
      <c r="CJ158" s="796" t="str">
        <f t="shared" si="105"/>
        <v/>
      </c>
      <c r="CK158" s="796" t="str">
        <f t="shared" si="105"/>
        <v/>
      </c>
      <c r="CL158" s="796" t="str">
        <f t="shared" si="105"/>
        <v/>
      </c>
      <c r="CM158" s="796" t="str">
        <f t="shared" si="105"/>
        <v/>
      </c>
      <c r="CN158" s="796" t="str">
        <f t="shared" si="105"/>
        <v/>
      </c>
      <c r="CO158" s="796" t="str">
        <f t="shared" si="105"/>
        <v/>
      </c>
      <c r="CP158" s="796" t="str">
        <f t="shared" si="105"/>
        <v/>
      </c>
      <c r="CQ158" s="796" t="str">
        <f t="shared" si="105"/>
        <v/>
      </c>
      <c r="CR158" s="796" t="str">
        <f t="shared" si="105"/>
        <v/>
      </c>
      <c r="CS158" s="796" t="str">
        <f t="shared" si="105"/>
        <v/>
      </c>
      <c r="CT158" s="796" t="str">
        <f t="shared" si="105"/>
        <v/>
      </c>
      <c r="CU158" s="526">
        <v>9</v>
      </c>
    </row>
    <row r="159" spans="1:99">
      <c r="B159"/>
      <c r="C159"/>
      <c r="D159"/>
      <c r="E159"/>
      <c r="F159"/>
      <c r="G159"/>
      <c r="H159"/>
      <c r="I159"/>
      <c r="J159"/>
      <c r="K159"/>
      <c r="L159"/>
      <c r="M159"/>
      <c r="N159"/>
      <c r="O159"/>
      <c r="P159"/>
      <c r="Q159"/>
      <c r="R159"/>
      <c r="S159"/>
      <c r="T159"/>
      <c r="U159"/>
      <c r="V159"/>
      <c r="W159"/>
      <c r="X159"/>
      <c r="Y159"/>
      <c r="Z159"/>
      <c r="AA159"/>
      <c r="AB159"/>
      <c r="AC159"/>
      <c r="AD159"/>
      <c r="AE159"/>
      <c r="AF159"/>
      <c r="AI159" s="501"/>
      <c r="BO159" s="501">
        <v>10</v>
      </c>
      <c r="BP159" s="796" t="str">
        <f t="shared" ref="BP159:CT163" si="106">IF(ISERROR(BP141), "", BP141)</f>
        <v/>
      </c>
      <c r="BQ159" s="796">
        <f t="shared" si="106"/>
        <v>1927</v>
      </c>
      <c r="BR159" s="796" t="str">
        <f t="shared" si="106"/>
        <v/>
      </c>
      <c r="BS159" s="796" t="str">
        <f t="shared" si="106"/>
        <v/>
      </c>
      <c r="BT159" s="796" t="str">
        <f t="shared" si="106"/>
        <v/>
      </c>
      <c r="BU159" s="796" t="str">
        <f t="shared" si="106"/>
        <v/>
      </c>
      <c r="BV159" s="796" t="str">
        <f t="shared" si="106"/>
        <v/>
      </c>
      <c r="BW159" s="796" t="str">
        <f t="shared" si="106"/>
        <v/>
      </c>
      <c r="BX159" s="796" t="str">
        <f t="shared" si="106"/>
        <v/>
      </c>
      <c r="BY159" s="796" t="str">
        <f t="shared" si="106"/>
        <v/>
      </c>
      <c r="BZ159" s="796" t="str">
        <f t="shared" si="106"/>
        <v/>
      </c>
      <c r="CA159" s="796" t="str">
        <f t="shared" si="106"/>
        <v/>
      </c>
      <c r="CB159" s="796" t="str">
        <f t="shared" si="106"/>
        <v/>
      </c>
      <c r="CC159" s="796" t="str">
        <f t="shared" si="106"/>
        <v/>
      </c>
      <c r="CD159" s="796" t="str">
        <f t="shared" si="106"/>
        <v/>
      </c>
      <c r="CE159" s="796" t="str">
        <f t="shared" si="106"/>
        <v/>
      </c>
      <c r="CF159" s="796" t="str">
        <f t="shared" si="106"/>
        <v/>
      </c>
      <c r="CG159" s="796" t="str">
        <f t="shared" si="106"/>
        <v/>
      </c>
      <c r="CH159" s="796" t="str">
        <f t="shared" si="106"/>
        <v/>
      </c>
      <c r="CI159" s="796" t="str">
        <f t="shared" si="106"/>
        <v/>
      </c>
      <c r="CJ159" s="796" t="str">
        <f t="shared" si="106"/>
        <v/>
      </c>
      <c r="CK159" s="796" t="str">
        <f t="shared" si="106"/>
        <v/>
      </c>
      <c r="CL159" s="796" t="str">
        <f t="shared" si="106"/>
        <v/>
      </c>
      <c r="CM159" s="796" t="str">
        <f t="shared" si="106"/>
        <v/>
      </c>
      <c r="CN159" s="796" t="str">
        <f t="shared" si="106"/>
        <v/>
      </c>
      <c r="CO159" s="796" t="str">
        <f t="shared" si="106"/>
        <v/>
      </c>
      <c r="CP159" s="796" t="str">
        <f t="shared" si="106"/>
        <v/>
      </c>
      <c r="CQ159" s="796" t="str">
        <f t="shared" si="106"/>
        <v/>
      </c>
      <c r="CR159" s="796" t="str">
        <f t="shared" si="106"/>
        <v/>
      </c>
      <c r="CS159" s="796" t="str">
        <f t="shared" si="106"/>
        <v/>
      </c>
      <c r="CT159" s="796" t="str">
        <f t="shared" si="106"/>
        <v/>
      </c>
      <c r="CU159" s="526">
        <v>10</v>
      </c>
    </row>
    <row r="160" spans="1:99">
      <c r="B160"/>
      <c r="C160"/>
      <c r="D160"/>
      <c r="E160"/>
      <c r="F160"/>
      <c r="G160"/>
      <c r="H160"/>
      <c r="I160"/>
      <c r="J160"/>
      <c r="K160"/>
      <c r="L160"/>
      <c r="M160"/>
      <c r="N160"/>
      <c r="O160"/>
      <c r="P160"/>
      <c r="Q160"/>
      <c r="R160"/>
      <c r="S160"/>
      <c r="T160"/>
      <c r="U160"/>
      <c r="V160"/>
      <c r="W160"/>
      <c r="X160"/>
      <c r="Y160"/>
      <c r="Z160"/>
      <c r="AA160"/>
      <c r="AB160"/>
      <c r="AC160"/>
      <c r="AD160"/>
      <c r="AE160"/>
      <c r="AF160"/>
      <c r="AI160" s="501"/>
      <c r="BO160" s="501">
        <v>11</v>
      </c>
      <c r="BP160" s="796" t="str">
        <f t="shared" si="106"/>
        <v/>
      </c>
      <c r="BQ160" s="796">
        <f t="shared" si="106"/>
        <v>1916</v>
      </c>
      <c r="BR160" s="796" t="str">
        <f t="shared" si="106"/>
        <v/>
      </c>
      <c r="BS160" s="796" t="str">
        <f t="shared" si="106"/>
        <v/>
      </c>
      <c r="BT160" s="796" t="str">
        <f t="shared" si="106"/>
        <v/>
      </c>
      <c r="BU160" s="796" t="str">
        <f t="shared" si="106"/>
        <v/>
      </c>
      <c r="BV160" s="796" t="str">
        <f t="shared" si="106"/>
        <v/>
      </c>
      <c r="BW160" s="796" t="str">
        <f t="shared" si="106"/>
        <v/>
      </c>
      <c r="BX160" s="796" t="str">
        <f t="shared" si="106"/>
        <v/>
      </c>
      <c r="BY160" s="796" t="str">
        <f t="shared" si="106"/>
        <v/>
      </c>
      <c r="BZ160" s="796" t="str">
        <f t="shared" si="106"/>
        <v/>
      </c>
      <c r="CA160" s="796" t="str">
        <f t="shared" si="106"/>
        <v/>
      </c>
      <c r="CB160" s="796" t="str">
        <f t="shared" si="106"/>
        <v/>
      </c>
      <c r="CC160" s="796" t="str">
        <f t="shared" si="106"/>
        <v/>
      </c>
      <c r="CD160" s="796" t="str">
        <f t="shared" si="106"/>
        <v/>
      </c>
      <c r="CE160" s="796" t="str">
        <f t="shared" si="106"/>
        <v/>
      </c>
      <c r="CF160" s="796" t="str">
        <f t="shared" si="106"/>
        <v/>
      </c>
      <c r="CG160" s="796" t="str">
        <f t="shared" si="106"/>
        <v/>
      </c>
      <c r="CH160" s="796" t="str">
        <f t="shared" si="106"/>
        <v/>
      </c>
      <c r="CI160" s="796" t="str">
        <f t="shared" si="106"/>
        <v/>
      </c>
      <c r="CJ160" s="796" t="str">
        <f t="shared" si="106"/>
        <v/>
      </c>
      <c r="CK160" s="796" t="str">
        <f t="shared" si="106"/>
        <v/>
      </c>
      <c r="CL160" s="796" t="str">
        <f t="shared" si="106"/>
        <v/>
      </c>
      <c r="CM160" s="796" t="str">
        <f t="shared" si="106"/>
        <v/>
      </c>
      <c r="CN160" s="796" t="str">
        <f t="shared" si="106"/>
        <v/>
      </c>
      <c r="CO160" s="796" t="str">
        <f t="shared" si="106"/>
        <v/>
      </c>
      <c r="CP160" s="796" t="str">
        <f t="shared" si="106"/>
        <v/>
      </c>
      <c r="CQ160" s="796" t="str">
        <f t="shared" si="106"/>
        <v/>
      </c>
      <c r="CR160" s="796" t="str">
        <f t="shared" si="106"/>
        <v/>
      </c>
      <c r="CS160" s="796" t="str">
        <f t="shared" si="106"/>
        <v/>
      </c>
      <c r="CT160" s="796" t="str">
        <f t="shared" si="106"/>
        <v/>
      </c>
      <c r="CU160" s="526">
        <v>11</v>
      </c>
    </row>
    <row r="161" spans="1:99">
      <c r="B161"/>
      <c r="C161"/>
      <c r="D161"/>
      <c r="E161"/>
      <c r="F161"/>
      <c r="G161"/>
      <c r="H161"/>
      <c r="I161"/>
      <c r="J161"/>
      <c r="K161"/>
      <c r="L161"/>
      <c r="M161"/>
      <c r="N161"/>
      <c r="O161"/>
      <c r="P161"/>
      <c r="Q161"/>
      <c r="R161"/>
      <c r="S161"/>
      <c r="T161"/>
      <c r="U161"/>
      <c r="V161"/>
      <c r="W161"/>
      <c r="X161"/>
      <c r="Y161"/>
      <c r="Z161"/>
      <c r="AA161"/>
      <c r="AB161"/>
      <c r="AC161"/>
      <c r="AD161"/>
      <c r="AE161"/>
      <c r="AF161"/>
      <c r="AI161" s="501"/>
      <c r="BO161" s="501">
        <v>12</v>
      </c>
      <c r="BP161" s="796" t="str">
        <f t="shared" si="106"/>
        <v/>
      </c>
      <c r="BQ161" s="796" t="str">
        <f t="shared" si="106"/>
        <v/>
      </c>
      <c r="BR161" s="796" t="str">
        <f t="shared" si="106"/>
        <v/>
      </c>
      <c r="BS161" s="796" t="str">
        <f t="shared" si="106"/>
        <v/>
      </c>
      <c r="BT161" s="796" t="str">
        <f t="shared" si="106"/>
        <v/>
      </c>
      <c r="BU161" s="796" t="str">
        <f t="shared" si="106"/>
        <v/>
      </c>
      <c r="BV161" s="796" t="str">
        <f t="shared" si="106"/>
        <v/>
      </c>
      <c r="BW161" s="796" t="str">
        <f t="shared" si="106"/>
        <v/>
      </c>
      <c r="BX161" s="796" t="str">
        <f t="shared" si="106"/>
        <v/>
      </c>
      <c r="BY161" s="796" t="str">
        <f t="shared" si="106"/>
        <v/>
      </c>
      <c r="BZ161" s="796" t="str">
        <f t="shared" si="106"/>
        <v/>
      </c>
      <c r="CA161" s="796" t="str">
        <f t="shared" si="106"/>
        <v/>
      </c>
      <c r="CB161" s="796" t="str">
        <f t="shared" si="106"/>
        <v/>
      </c>
      <c r="CC161" s="796" t="str">
        <f t="shared" si="106"/>
        <v/>
      </c>
      <c r="CD161" s="796" t="str">
        <f t="shared" si="106"/>
        <v/>
      </c>
      <c r="CE161" s="796" t="str">
        <f t="shared" si="106"/>
        <v/>
      </c>
      <c r="CF161" s="796" t="str">
        <f t="shared" si="106"/>
        <v/>
      </c>
      <c r="CG161" s="796" t="str">
        <f t="shared" si="106"/>
        <v/>
      </c>
      <c r="CH161" s="796" t="str">
        <f t="shared" si="106"/>
        <v/>
      </c>
      <c r="CI161" s="796" t="str">
        <f t="shared" si="106"/>
        <v/>
      </c>
      <c r="CJ161" s="796" t="str">
        <f t="shared" si="106"/>
        <v/>
      </c>
      <c r="CK161" s="796" t="str">
        <f t="shared" si="106"/>
        <v/>
      </c>
      <c r="CL161" s="796" t="str">
        <f t="shared" si="106"/>
        <v/>
      </c>
      <c r="CM161" s="796" t="str">
        <f t="shared" si="106"/>
        <v/>
      </c>
      <c r="CN161" s="796" t="str">
        <f t="shared" si="106"/>
        <v/>
      </c>
      <c r="CO161" s="796" t="str">
        <f t="shared" si="106"/>
        <v/>
      </c>
      <c r="CP161" s="796" t="str">
        <f t="shared" si="106"/>
        <v/>
      </c>
      <c r="CQ161" s="796" t="str">
        <f t="shared" si="106"/>
        <v/>
      </c>
      <c r="CR161" s="796" t="str">
        <f t="shared" si="106"/>
        <v/>
      </c>
      <c r="CS161" s="796" t="str">
        <f t="shared" si="106"/>
        <v/>
      </c>
      <c r="CT161" s="796" t="str">
        <f t="shared" si="106"/>
        <v/>
      </c>
      <c r="CU161" s="526">
        <v>12</v>
      </c>
    </row>
    <row r="162" spans="1:99">
      <c r="B162"/>
      <c r="C162"/>
      <c r="D162"/>
      <c r="E162"/>
      <c r="F162"/>
      <c r="G162"/>
      <c r="H162"/>
      <c r="I162"/>
      <c r="J162"/>
      <c r="K162"/>
      <c r="L162"/>
      <c r="M162"/>
      <c r="N162"/>
      <c r="O162"/>
      <c r="P162"/>
      <c r="Q162"/>
      <c r="R162"/>
      <c r="S162"/>
      <c r="T162"/>
      <c r="U162"/>
      <c r="V162"/>
      <c r="W162"/>
      <c r="X162"/>
      <c r="Y162"/>
      <c r="Z162"/>
      <c r="AA162"/>
      <c r="AB162"/>
      <c r="AC162"/>
      <c r="AD162"/>
      <c r="AE162"/>
      <c r="AF162"/>
      <c r="AI162" s="501"/>
      <c r="BO162" s="501">
        <v>13</v>
      </c>
      <c r="BP162" s="796" t="str">
        <f t="shared" si="106"/>
        <v/>
      </c>
      <c r="BQ162" s="796" t="str">
        <f t="shared" si="106"/>
        <v/>
      </c>
      <c r="BR162" s="796" t="str">
        <f t="shared" si="106"/>
        <v/>
      </c>
      <c r="BS162" s="796" t="str">
        <f t="shared" si="106"/>
        <v/>
      </c>
      <c r="BT162" s="796" t="str">
        <f t="shared" si="106"/>
        <v/>
      </c>
      <c r="BU162" s="796" t="str">
        <f t="shared" si="106"/>
        <v/>
      </c>
      <c r="BV162" s="796" t="str">
        <f t="shared" si="106"/>
        <v/>
      </c>
      <c r="BW162" s="796" t="str">
        <f t="shared" si="106"/>
        <v/>
      </c>
      <c r="BX162" s="796" t="str">
        <f t="shared" si="106"/>
        <v/>
      </c>
      <c r="BY162" s="796" t="str">
        <f t="shared" si="106"/>
        <v/>
      </c>
      <c r="BZ162" s="796" t="str">
        <f t="shared" si="106"/>
        <v/>
      </c>
      <c r="CA162" s="796" t="str">
        <f t="shared" si="106"/>
        <v/>
      </c>
      <c r="CB162" s="796" t="str">
        <f t="shared" si="106"/>
        <v/>
      </c>
      <c r="CC162" s="796" t="str">
        <f t="shared" si="106"/>
        <v/>
      </c>
      <c r="CD162" s="796" t="str">
        <f t="shared" si="106"/>
        <v/>
      </c>
      <c r="CE162" s="796" t="str">
        <f t="shared" si="106"/>
        <v/>
      </c>
      <c r="CF162" s="796" t="str">
        <f t="shared" si="106"/>
        <v/>
      </c>
      <c r="CG162" s="796" t="str">
        <f t="shared" si="106"/>
        <v/>
      </c>
      <c r="CH162" s="796" t="str">
        <f t="shared" si="106"/>
        <v/>
      </c>
      <c r="CI162" s="796" t="str">
        <f t="shared" si="106"/>
        <v/>
      </c>
      <c r="CJ162" s="796" t="str">
        <f t="shared" si="106"/>
        <v/>
      </c>
      <c r="CK162" s="796" t="str">
        <f t="shared" si="106"/>
        <v/>
      </c>
      <c r="CL162" s="796" t="str">
        <f t="shared" si="106"/>
        <v/>
      </c>
      <c r="CM162" s="796" t="str">
        <f t="shared" si="106"/>
        <v/>
      </c>
      <c r="CN162" s="796" t="str">
        <f t="shared" si="106"/>
        <v/>
      </c>
      <c r="CO162" s="796" t="str">
        <f t="shared" si="106"/>
        <v/>
      </c>
      <c r="CP162" s="796" t="str">
        <f t="shared" si="106"/>
        <v/>
      </c>
      <c r="CQ162" s="796" t="str">
        <f t="shared" si="106"/>
        <v/>
      </c>
      <c r="CR162" s="796" t="str">
        <f t="shared" si="106"/>
        <v/>
      </c>
      <c r="CS162" s="796" t="str">
        <f t="shared" si="106"/>
        <v/>
      </c>
      <c r="CT162" s="796" t="str">
        <f t="shared" si="106"/>
        <v/>
      </c>
      <c r="CU162" s="526">
        <v>13</v>
      </c>
    </row>
    <row r="163" spans="1:99">
      <c r="B163"/>
      <c r="C163"/>
      <c r="D163"/>
      <c r="E163"/>
      <c r="F163"/>
      <c r="G163"/>
      <c r="H163"/>
      <c r="I163"/>
      <c r="J163"/>
      <c r="K163"/>
      <c r="L163"/>
      <c r="M163"/>
      <c r="N163"/>
      <c r="O163"/>
      <c r="P163"/>
      <c r="Q163"/>
      <c r="R163"/>
      <c r="S163"/>
      <c r="T163"/>
      <c r="U163"/>
      <c r="V163"/>
      <c r="W163"/>
      <c r="X163"/>
      <c r="Y163"/>
      <c r="Z163"/>
      <c r="AA163"/>
      <c r="AB163"/>
      <c r="AC163"/>
      <c r="AD163"/>
      <c r="AE163"/>
      <c r="AF163"/>
      <c r="AI163" s="501"/>
      <c r="BO163" s="798">
        <v>14</v>
      </c>
      <c r="BP163" s="796" t="str">
        <f>IF(ISERROR(BP145), "", BP145)</f>
        <v/>
      </c>
      <c r="BQ163" s="796" t="str">
        <f>IF(ISERROR(BQ145), "", BQ145)</f>
        <v/>
      </c>
      <c r="BR163" s="796" t="str">
        <f>IF(ISERROR(BR145), "", BR145)</f>
        <v/>
      </c>
      <c r="BS163" s="796" t="str">
        <f>IF(ISERROR(BS145), "", BS145)</f>
        <v/>
      </c>
      <c r="BT163" s="796" t="str">
        <f>IF(ISERROR(BT145), "", BT145)</f>
        <v/>
      </c>
      <c r="BU163" s="796" t="str">
        <f t="shared" ref="BU163:CT163" si="107">IF(ISERROR(BT145), "", BT145)</f>
        <v/>
      </c>
      <c r="BV163" s="796" t="str">
        <f t="shared" si="107"/>
        <v/>
      </c>
      <c r="BW163" s="796" t="str">
        <f t="shared" si="107"/>
        <v/>
      </c>
      <c r="BX163" s="796" t="str">
        <f t="shared" si="107"/>
        <v/>
      </c>
      <c r="BY163" s="796" t="str">
        <f t="shared" si="107"/>
        <v/>
      </c>
      <c r="BZ163" s="796" t="str">
        <f t="shared" si="107"/>
        <v/>
      </c>
      <c r="CA163" s="796" t="str">
        <f t="shared" si="107"/>
        <v/>
      </c>
      <c r="CB163" s="796" t="str">
        <f t="shared" si="107"/>
        <v/>
      </c>
      <c r="CC163" s="796" t="str">
        <f t="shared" si="107"/>
        <v/>
      </c>
      <c r="CD163" s="796" t="str">
        <f t="shared" si="107"/>
        <v/>
      </c>
      <c r="CE163" s="796" t="str">
        <f t="shared" si="107"/>
        <v/>
      </c>
      <c r="CF163" s="796" t="str">
        <f t="shared" si="107"/>
        <v/>
      </c>
      <c r="CG163" s="796" t="str">
        <f t="shared" si="107"/>
        <v/>
      </c>
      <c r="CH163" s="796" t="str">
        <f t="shared" si="107"/>
        <v/>
      </c>
      <c r="CI163" s="796" t="str">
        <f t="shared" si="107"/>
        <v/>
      </c>
      <c r="CJ163" s="796" t="str">
        <f t="shared" si="107"/>
        <v/>
      </c>
      <c r="CK163" s="796" t="str">
        <f t="shared" si="107"/>
        <v/>
      </c>
      <c r="CL163" s="796" t="str">
        <f t="shared" si="107"/>
        <v/>
      </c>
      <c r="CM163" s="796" t="str">
        <f t="shared" si="107"/>
        <v/>
      </c>
      <c r="CN163" s="796" t="str">
        <f t="shared" si="106"/>
        <v/>
      </c>
      <c r="CO163" s="796" t="str">
        <f t="shared" si="106"/>
        <v/>
      </c>
      <c r="CP163" s="796" t="str">
        <f t="shared" si="107"/>
        <v/>
      </c>
      <c r="CQ163" s="796" t="str">
        <f t="shared" si="107"/>
        <v/>
      </c>
      <c r="CR163" s="796" t="str">
        <f t="shared" si="107"/>
        <v/>
      </c>
      <c r="CS163" s="796" t="str">
        <f t="shared" si="107"/>
        <v/>
      </c>
      <c r="CT163" s="796" t="str">
        <f t="shared" si="107"/>
        <v/>
      </c>
      <c r="CU163" s="797">
        <v>14</v>
      </c>
    </row>
    <row r="164" spans="1:99">
      <c r="B164"/>
      <c r="C164"/>
      <c r="D164"/>
      <c r="E164"/>
      <c r="F164"/>
      <c r="G164"/>
      <c r="H164"/>
      <c r="I164"/>
      <c r="J164"/>
      <c r="K164"/>
      <c r="L164"/>
      <c r="M164"/>
      <c r="N164"/>
      <c r="O164"/>
      <c r="P164"/>
      <c r="Q164"/>
      <c r="R164"/>
      <c r="S164"/>
      <c r="T164"/>
      <c r="U164"/>
      <c r="V164"/>
      <c r="W164"/>
      <c r="X164"/>
      <c r="Y164"/>
      <c r="Z164"/>
      <c r="AA164"/>
      <c r="AB164"/>
      <c r="AC164"/>
      <c r="AD164"/>
      <c r="AE164"/>
      <c r="AF164"/>
      <c r="BP164" s="4">
        <v>1</v>
      </c>
      <c r="BQ164" s="4">
        <v>2</v>
      </c>
      <c r="BR164" s="796">
        <v>3</v>
      </c>
      <c r="BS164" s="796">
        <v>4</v>
      </c>
      <c r="BT164" s="796">
        <v>5</v>
      </c>
      <c r="BU164" s="796">
        <v>6</v>
      </c>
      <c r="BV164" s="4">
        <v>7</v>
      </c>
      <c r="BW164" s="4">
        <v>8</v>
      </c>
      <c r="BX164" s="4">
        <v>9</v>
      </c>
      <c r="BY164" s="4">
        <v>10</v>
      </c>
      <c r="BZ164" s="4">
        <v>11</v>
      </c>
      <c r="CA164" s="4">
        <v>12</v>
      </c>
      <c r="CB164" s="4">
        <v>13</v>
      </c>
      <c r="CC164" s="4">
        <v>14</v>
      </c>
      <c r="CD164" s="4">
        <v>15</v>
      </c>
      <c r="CE164" s="4">
        <v>16</v>
      </c>
      <c r="CF164" s="4">
        <v>17</v>
      </c>
      <c r="CG164" s="4">
        <v>18</v>
      </c>
      <c r="CH164" s="4">
        <v>19</v>
      </c>
      <c r="CI164" s="4">
        <v>20</v>
      </c>
      <c r="CJ164" s="4">
        <v>21</v>
      </c>
      <c r="CK164" s="4">
        <v>22</v>
      </c>
      <c r="CL164" s="4">
        <v>23</v>
      </c>
      <c r="CM164" s="4">
        <v>24</v>
      </c>
      <c r="CN164" s="4">
        <v>25</v>
      </c>
      <c r="CO164" s="4">
        <v>26</v>
      </c>
      <c r="CP164" s="4">
        <v>27</v>
      </c>
      <c r="CQ164" s="4">
        <v>28</v>
      </c>
      <c r="CR164" s="4">
        <v>29</v>
      </c>
      <c r="CS164" s="4">
        <v>30</v>
      </c>
      <c r="CT164" s="4">
        <v>31</v>
      </c>
      <c r="CU164" s="500"/>
    </row>
    <row r="165" spans="1:99" ht="15.6">
      <c r="A165" s="727" t="s">
        <v>247</v>
      </c>
      <c r="B165" s="982">
        <v>1</v>
      </c>
      <c r="C165" s="982"/>
      <c r="D165" s="505"/>
      <c r="E165" s="982">
        <v>2</v>
      </c>
      <c r="F165" s="982"/>
      <c r="G165" s="505"/>
      <c r="H165" s="982">
        <v>3</v>
      </c>
      <c r="I165" s="982"/>
      <c r="J165" s="505"/>
      <c r="K165" s="982">
        <v>4</v>
      </c>
      <c r="L165" s="982"/>
      <c r="M165" s="505"/>
      <c r="N165" s="982">
        <v>5</v>
      </c>
      <c r="O165" s="982"/>
      <c r="P165" s="505"/>
      <c r="Q165" s="982">
        <v>6</v>
      </c>
      <c r="R165" s="982"/>
      <c r="S165" s="505"/>
      <c r="T165" s="982">
        <v>7</v>
      </c>
      <c r="U165" s="982"/>
      <c r="V165" s="505"/>
      <c r="W165" s="982">
        <v>8</v>
      </c>
      <c r="X165" s="982"/>
      <c r="Y165" s="799"/>
      <c r="Z165" s="982">
        <v>9</v>
      </c>
      <c r="AA165" s="982"/>
      <c r="AB165" s="505"/>
      <c r="AC165" s="982">
        <v>10</v>
      </c>
      <c r="AD165" s="982"/>
      <c r="AE165" s="505"/>
      <c r="AF165" s="982">
        <v>11</v>
      </c>
      <c r="AG165" s="982"/>
      <c r="AH165" s="505" t="s">
        <v>12</v>
      </c>
      <c r="AI165" s="982">
        <v>12</v>
      </c>
      <c r="AJ165" s="982"/>
      <c r="AK165" s="505"/>
      <c r="AL165" s="982">
        <v>13</v>
      </c>
      <c r="AM165" s="982"/>
      <c r="AN165" s="505"/>
      <c r="AO165" s="982">
        <v>14</v>
      </c>
      <c r="AP165" s="982"/>
      <c r="AQ165" s="505"/>
      <c r="AR165" s="982">
        <v>15</v>
      </c>
      <c r="AS165" s="982"/>
      <c r="AT165" s="799"/>
      <c r="AU165" s="982">
        <v>16</v>
      </c>
      <c r="AV165" s="982"/>
      <c r="AW165" s="505"/>
      <c r="AX165" s="982">
        <v>17</v>
      </c>
      <c r="AY165" s="982"/>
      <c r="AZ165" s="505"/>
      <c r="BA165" s="982">
        <v>18</v>
      </c>
      <c r="BB165" s="982"/>
      <c r="BC165" s="505" t="s">
        <v>12</v>
      </c>
      <c r="BD165" s="982">
        <v>19</v>
      </c>
      <c r="BE165" s="982"/>
      <c r="BF165" s="505" t="s">
        <v>12</v>
      </c>
      <c r="BG165" s="982">
        <v>20</v>
      </c>
      <c r="BH165" s="982"/>
      <c r="BI165" s="505"/>
      <c r="BJ165" s="982">
        <v>21</v>
      </c>
      <c r="BK165" s="982"/>
      <c r="BL165" s="505"/>
      <c r="BM165" s="982">
        <v>22</v>
      </c>
      <c r="BN165" s="982"/>
      <c r="BO165" s="505"/>
      <c r="BP165" s="982">
        <v>23</v>
      </c>
      <c r="BQ165" s="982"/>
      <c r="BR165" s="799"/>
      <c r="BS165" s="982">
        <v>24</v>
      </c>
      <c r="BT165" s="982"/>
      <c r="BU165" s="505"/>
      <c r="BV165" s="982">
        <v>25</v>
      </c>
      <c r="BW165" s="982"/>
      <c r="BX165" s="505"/>
      <c r="BY165" s="982">
        <v>26</v>
      </c>
      <c r="BZ165" s="982"/>
      <c r="CA165" s="505" t="s">
        <v>12</v>
      </c>
      <c r="CB165" s="982">
        <v>27</v>
      </c>
      <c r="CC165" s="982"/>
      <c r="CD165" s="505"/>
      <c r="CE165" s="982">
        <v>28</v>
      </c>
      <c r="CF165" s="982"/>
      <c r="CG165" s="505"/>
      <c r="CH165" s="982">
        <v>29</v>
      </c>
      <c r="CI165" s="982"/>
      <c r="CJ165" s="505"/>
      <c r="CK165" s="982">
        <v>30</v>
      </c>
      <c r="CL165" s="982"/>
      <c r="CM165" s="799"/>
      <c r="CN165" s="982">
        <v>31</v>
      </c>
      <c r="CO165" s="982"/>
      <c r="CP165" s="505"/>
    </row>
    <row r="166" spans="1:99">
      <c r="A166" s="501">
        <v>1</v>
      </c>
      <c r="B166" s="10">
        <f>BP150</f>
        <v>2009</v>
      </c>
      <c r="C166" s="6">
        <f>VLOOKUP($B166,$A$2:$AF$129,2,FALSE)</f>
        <v>4.3</v>
      </c>
      <c r="D166" s="530"/>
      <c r="E166" s="10">
        <f>BQ150</f>
        <v>2010</v>
      </c>
      <c r="F166" s="6">
        <f>VLOOKUP(E166,$A$2:$AF$129,3,FALSE)</f>
        <v>0.4</v>
      </c>
      <c r="G166" s="530"/>
      <c r="H166" s="508">
        <f>BR150</f>
        <v>2016</v>
      </c>
      <c r="I166" s="6">
        <f>VLOOKUP(H166,$A$2:$AF$129,4,FALSE)</f>
        <v>0.4</v>
      </c>
      <c r="J166" s="530"/>
      <c r="K166" s="10">
        <f>BS150</f>
        <v>2016</v>
      </c>
      <c r="L166" s="6">
        <f>VLOOKUP(K166,$A$2:$AF$129,5,FALSE)</f>
        <v>0.8</v>
      </c>
      <c r="M166" s="800"/>
      <c r="N166" s="763">
        <f>BT150</f>
        <v>2012</v>
      </c>
      <c r="O166" s="6">
        <f>VLOOKUP(N166,$A$2:$AF$129,6,FALSE)</f>
        <v>0.5</v>
      </c>
      <c r="P166" s="500"/>
      <c r="Q166" s="763">
        <f>BU150</f>
        <v>2015</v>
      </c>
      <c r="R166" s="6">
        <f>VLOOKUP(Q166,$A$2:$AF$129,7,FALSE)</f>
        <v>0.3</v>
      </c>
      <c r="S166" s="500"/>
      <c r="T166" s="763">
        <f>BV150</f>
        <v>1969</v>
      </c>
      <c r="U166" s="6">
        <f>VLOOKUP(T166,$A$2:$AF$129,8,FALSE)</f>
        <v>1.2</v>
      </c>
      <c r="V166" s="500"/>
      <c r="W166" s="763">
        <f>BW150</f>
        <v>2005</v>
      </c>
      <c r="X166" s="6">
        <f>VLOOKUP(W166,$A$2:$AF$129,9,FALSE)</f>
        <v>0.2</v>
      </c>
      <c r="Y166" s="500"/>
      <c r="Z166" s="763">
        <f>BX150</f>
        <v>1999</v>
      </c>
      <c r="AA166" s="6">
        <f>VLOOKUP(Z166,$A$2:$AF$129,10,FALSE)</f>
        <v>0.6</v>
      </c>
      <c r="AB166" s="500"/>
      <c r="AC166" s="763">
        <f>BY150</f>
        <v>1999</v>
      </c>
      <c r="AD166" s="6">
        <f>VLOOKUP(AC166,$A$2:$AF$129,11,FALSE)</f>
        <v>0.2</v>
      </c>
      <c r="AE166" s="500"/>
      <c r="AF166" s="763">
        <f>BZ150</f>
        <v>1924</v>
      </c>
      <c r="AG166" s="6">
        <f>VLOOKUP(AF166,$A$2:$AF$129,12,FALSE)</f>
        <v>2.4</v>
      </c>
      <c r="AH166" s="500"/>
      <c r="AI166" s="763">
        <f>CA150</f>
        <v>2018</v>
      </c>
      <c r="AJ166" s="6">
        <f>VLOOKUP(AI166,$A$2:$AF$129,13,FALSE)</f>
        <v>2</v>
      </c>
      <c r="AK166" s="500"/>
      <c r="AL166" s="763">
        <f>CB150</f>
        <v>1993</v>
      </c>
      <c r="AM166" s="6">
        <f>VLOOKUP(AL166,$A$2:$AF$129,14,FALSE)</f>
        <v>2.8</v>
      </c>
      <c r="AN166" s="500"/>
      <c r="AO166" s="763">
        <f>CC150</f>
        <v>1993</v>
      </c>
      <c r="AP166" s="6">
        <f>VLOOKUP(AO166,$A$2:$AF$129,15,FALSE)</f>
        <v>0.7</v>
      </c>
      <c r="AQ166" s="500"/>
      <c r="AR166" s="763">
        <f>CD150</f>
        <v>1999</v>
      </c>
      <c r="AS166" s="6">
        <f>VLOOKUP(AR166,$A$2:$AF$129,16,FALSE)</f>
        <v>0.3</v>
      </c>
      <c r="AT166" s="500"/>
      <c r="AU166" s="763">
        <f>CE150</f>
        <v>2014</v>
      </c>
      <c r="AV166" s="6">
        <f>VLOOKUP(AU166,$A$2:$AF$129,17,FALSE)</f>
        <v>0.6</v>
      </c>
      <c r="AW166" s="500"/>
      <c r="AX166" s="763">
        <f>CF150</f>
        <v>1926</v>
      </c>
      <c r="AY166" s="6">
        <f>VLOOKUP(AX166,$A$2:$AF$129,18,FALSE)</f>
        <v>3</v>
      </c>
      <c r="AZ166" s="500"/>
      <c r="BA166" s="763">
        <f>CG150</f>
        <v>1981</v>
      </c>
      <c r="BB166" s="6">
        <f>VLOOKUP(BA166,$A$2:$AF$129,19,FALSE)</f>
        <v>0.1</v>
      </c>
      <c r="BC166" s="500"/>
      <c r="BD166" s="763">
        <f>CH150</f>
        <v>1981</v>
      </c>
      <c r="BE166" s="6">
        <f>VLOOKUP(BD166,$A$2:$AF$129,20,FALSE)</f>
        <v>0.1</v>
      </c>
      <c r="BF166" s="500"/>
      <c r="BG166" s="763">
        <f>CI150</f>
        <v>1965</v>
      </c>
      <c r="BH166" s="6">
        <f>VLOOKUP(BG166,$A$2:$AF$129,21,FALSE)</f>
        <v>1</v>
      </c>
      <c r="BI166" s="500"/>
      <c r="BJ166" s="763">
        <f>CJ150</f>
        <v>2018</v>
      </c>
      <c r="BK166" s="6">
        <f>VLOOKUP(BJ166,$A$2:$AF$129,22,FALSE)</f>
        <v>2</v>
      </c>
      <c r="BL166" s="500"/>
      <c r="BM166" s="763">
        <f>CK150</f>
        <v>2006</v>
      </c>
      <c r="BN166" s="6">
        <f>VLOOKUP(BM166,$A$2:$AF$129,23,FALSE)</f>
        <v>0.4</v>
      </c>
      <c r="BO166" s="500"/>
      <c r="BP166" s="763">
        <f>CL150</f>
        <v>1934</v>
      </c>
      <c r="BQ166" s="6">
        <f>VLOOKUP(BP166,$A$2:$AF$129,24,FALSE)</f>
        <v>0.2</v>
      </c>
      <c r="BR166" s="500"/>
      <c r="BS166" s="763">
        <f>CM150</f>
        <v>2013</v>
      </c>
      <c r="BT166" s="6">
        <f>VLOOKUP(BS166,$A$2:$AF$129,25,FALSE)</f>
        <v>3.8</v>
      </c>
      <c r="BU166" s="500"/>
      <c r="BV166" s="763">
        <f>CN150</f>
        <v>2013</v>
      </c>
      <c r="BW166" s="6">
        <f>VLOOKUP(BV166,$A$2:$AF$129,26,FALSE)</f>
        <v>0.1</v>
      </c>
      <c r="BX166" s="500"/>
      <c r="BY166" s="763">
        <f>CO150</f>
        <v>1971</v>
      </c>
      <c r="BZ166" s="6">
        <f>VLOOKUP(BY166,$A$2:$AF$129,27,FALSE)</f>
        <v>8.4</v>
      </c>
      <c r="CA166" s="500"/>
      <c r="CB166" s="763">
        <f>CP150</f>
        <v>1947</v>
      </c>
      <c r="CC166" s="6">
        <f>VLOOKUP(CB166,$A$2:$AF$129,28,FALSE)</f>
        <v>6.3</v>
      </c>
      <c r="CD166" s="500"/>
      <c r="CE166" s="763">
        <f>CQ150</f>
        <v>1947</v>
      </c>
      <c r="CF166" s="6">
        <f>VLOOKUP(CE166,$A$2:$AF$129,29,FALSE)</f>
        <v>0.6</v>
      </c>
      <c r="CG166" s="500"/>
      <c r="CH166" s="763">
        <f>CR150</f>
        <v>1984</v>
      </c>
      <c r="CI166" s="6">
        <f>VLOOKUP(CH166,$A$2:$AF$129,30,FALSE)</f>
        <v>0.3</v>
      </c>
      <c r="CJ166" s="500"/>
      <c r="CK166" s="763">
        <f>CS150</f>
        <v>2003</v>
      </c>
      <c r="CL166" s="6">
        <f>VLOOKUP(CK166,$A$2:$AF$129,31,FALSE)</f>
        <v>0.1</v>
      </c>
      <c r="CM166" s="500"/>
      <c r="CN166" s="763">
        <f>CT150</f>
        <v>1964</v>
      </c>
      <c r="CO166" s="6">
        <f>VLOOKUP(CN166,$A$2:$AF$129,32,FALSE)</f>
        <v>0.7</v>
      </c>
      <c r="CP166" s="797">
        <v>1</v>
      </c>
    </row>
    <row r="167" spans="1:99">
      <c r="A167" s="501">
        <v>2</v>
      </c>
      <c r="B167" s="10">
        <f t="shared" ref="B167:B178" si="108">BP151</f>
        <v>1994</v>
      </c>
      <c r="C167" s="6">
        <f t="shared" ref="C167:C169" si="109">VLOOKUP($B167,$A$2:$AF$129,2,FALSE)</f>
        <v>0.3</v>
      </c>
      <c r="D167" s="530"/>
      <c r="E167" s="10">
        <f t="shared" ref="E167:E178" si="110">BQ151</f>
        <v>2009</v>
      </c>
      <c r="F167" s="6">
        <f>VLOOKUP(E167,$A$2:$AF$129,3,FALSE)</f>
        <v>2</v>
      </c>
      <c r="G167" s="800"/>
      <c r="H167" s="508">
        <f t="shared" ref="H167:H178" si="111">BR151</f>
        <v>2014</v>
      </c>
      <c r="I167" s="6">
        <f t="shared" ref="I167:I173" si="112">VLOOKUP(H167,$A$2:$AF$129,4,FALSE)</f>
        <v>3</v>
      </c>
      <c r="J167" s="530"/>
      <c r="K167" s="10">
        <f t="shared" ref="K167:K179" si="113">BS151</f>
        <v>1995</v>
      </c>
      <c r="L167" s="6">
        <f t="shared" ref="L167:L169" si="114">VLOOKUP(K167,$A$2:$AF$129,5,FALSE)</f>
        <v>0.1</v>
      </c>
      <c r="M167" s="800"/>
      <c r="N167" s="763">
        <f t="shared" ref="N167:N180" si="115">BT151</f>
        <v>2005</v>
      </c>
      <c r="O167" s="6">
        <f t="shared" ref="O167:O172" si="116">VLOOKUP(N167,$A$2:$AF$129,6,FALSE)</f>
        <v>0.1</v>
      </c>
      <c r="P167" s="500"/>
      <c r="Q167" s="763">
        <f t="shared" ref="Q167:Q179" si="117">BU151</f>
        <v>2013</v>
      </c>
      <c r="R167" s="6">
        <f t="shared" ref="R167:R169" si="118">VLOOKUP(Q167,$A$2:$AF$129,7,FALSE)</f>
        <v>1.5</v>
      </c>
      <c r="S167" s="500"/>
      <c r="T167" s="763">
        <f t="shared" ref="T167:T178" si="119">BV151</f>
        <v>1962</v>
      </c>
      <c r="U167" s="6">
        <f t="shared" ref="U167:U172" si="120">VLOOKUP(T167,$A$2:$AF$129,8,FALSE)</f>
        <v>0.6</v>
      </c>
      <c r="V167" s="500"/>
      <c r="W167" s="763">
        <f t="shared" ref="W167:W178" si="121">BW151</f>
        <v>1996</v>
      </c>
      <c r="X167" s="6">
        <f t="shared" ref="X167:X170" si="122">VLOOKUP(W167,$A$2:$AF$129,9,FALSE)</f>
        <v>1.8</v>
      </c>
      <c r="Y167" s="500"/>
      <c r="Z167" s="763">
        <f t="shared" ref="Z167:Z179" si="123">BX151</f>
        <v>1969</v>
      </c>
      <c r="AA167" s="6">
        <f t="shared" ref="AA167:AA170" si="124">VLOOKUP(Z167,$A$2:$AF$129,10,FALSE)</f>
        <v>2.8</v>
      </c>
      <c r="AB167" s="500"/>
      <c r="AC167" s="763">
        <f t="shared" ref="AC167:AC178" si="125">BY151</f>
        <v>1976</v>
      </c>
      <c r="AD167" s="6">
        <f t="shared" ref="AD167:AD172" si="126">VLOOKUP(AC167,$A$2:$AF$129,11,FALSE)</f>
        <v>1</v>
      </c>
      <c r="AE167" s="500"/>
      <c r="AF167" s="763">
        <f t="shared" ref="AF167:AF179" si="127">BZ151</f>
        <v>1914</v>
      </c>
      <c r="AG167" s="6">
        <f t="shared" ref="AG167:AG168" si="128">VLOOKUP(AF167,$A$2:$AF$129,12,FALSE)</f>
        <v>1.6</v>
      </c>
      <c r="AH167" s="500"/>
      <c r="AI167" s="763">
        <f t="shared" ref="AI167:AI179" si="129">CA151</f>
        <v>1914</v>
      </c>
      <c r="AJ167" s="6">
        <f t="shared" ref="AJ167:AJ168" si="130">VLOOKUP(AI167,$A$2:$AF$129,13,FALSE)</f>
        <v>3</v>
      </c>
      <c r="AK167" s="500"/>
      <c r="AL167" s="763">
        <f t="shared" ref="AL167:AL177" si="131">CB151</f>
        <v>1980</v>
      </c>
      <c r="AM167" s="6">
        <f t="shared" ref="AM167:AM171" si="132">VLOOKUP(AL167,$A$2:$AF$129,14,FALSE)</f>
        <v>2</v>
      </c>
      <c r="AN167" s="500"/>
      <c r="AO167" s="763" t="str">
        <f t="shared" ref="AO167:AO177" si="133">CC151</f>
        <v/>
      </c>
      <c r="AP167" s="6"/>
      <c r="AQ167" s="500"/>
      <c r="AR167" s="763">
        <f t="shared" ref="AR167:AR177" si="134">CD151</f>
        <v>1937</v>
      </c>
      <c r="AS167" s="6">
        <f t="shared" ref="AS167:AS168" si="135">VLOOKUP(AR167,$A$2:$AF$129,16,FALSE)</f>
        <v>1.6</v>
      </c>
      <c r="AT167" s="500"/>
      <c r="AU167" s="763">
        <f t="shared" ref="AU167:AU178" si="136">CE151</f>
        <v>1987</v>
      </c>
      <c r="AV167" s="6">
        <f t="shared" ref="AV167:AV169" si="137">VLOOKUP(AU167,$A$2:$AF$129,17,FALSE)</f>
        <v>0.7</v>
      </c>
      <c r="AW167" s="500"/>
      <c r="AX167" s="763" t="str">
        <f t="shared" ref="AX167:AX178" si="138">CF151</f>
        <v/>
      </c>
      <c r="AY167" s="6" t="e">
        <f t="shared" ref="AY167" si="139">VLOOKUP(AX167,$A$2:$AF$129,18,FALSE)</f>
        <v>#N/A</v>
      </c>
      <c r="AZ167" s="500"/>
      <c r="BA167" s="763">
        <f t="shared" ref="BA167:BA178" si="140">CG151</f>
        <v>1958</v>
      </c>
      <c r="BB167" s="6">
        <f t="shared" ref="BB167" si="141">VLOOKUP(BA167,$A$2:$AF$129,19,FALSE)</f>
        <v>0.1</v>
      </c>
      <c r="BC167" s="500"/>
      <c r="BD167" s="763" t="str">
        <f t="shared" ref="BD167:BD178" si="142">CH151</f>
        <v/>
      </c>
      <c r="BE167" s="6"/>
      <c r="BF167" s="500"/>
      <c r="BG167" s="763">
        <f t="shared" ref="BG167:BG178" si="143">CI151</f>
        <v>1964</v>
      </c>
      <c r="BH167" s="6">
        <f t="shared" ref="BH167:BH170" si="144">VLOOKUP(BG167,$A$2:$AF$129,21,FALSE)</f>
        <v>1</v>
      </c>
      <c r="BI167" s="500"/>
      <c r="BJ167" s="763">
        <f t="shared" ref="BJ167:BJ178" si="145">CJ151</f>
        <v>2006</v>
      </c>
      <c r="BK167" s="6">
        <f t="shared" ref="BK167:BK171" si="146">VLOOKUP(BJ167,$A$2:$AF$129,22,FALSE)</f>
        <v>0.5</v>
      </c>
      <c r="BL167" s="500"/>
      <c r="BM167" s="763">
        <f t="shared" ref="BM167:BM178" si="147">CK151</f>
        <v>1973</v>
      </c>
      <c r="BN167" s="6">
        <f t="shared" ref="BN167:BN170" si="148">VLOOKUP(BM167,$A$2:$AF$129,23,FALSE)</f>
        <v>0.3</v>
      </c>
      <c r="BO167" s="500"/>
      <c r="BP167" s="763" t="str">
        <f t="shared" ref="BP167:BP177" si="149">CL151</f>
        <v/>
      </c>
      <c r="BQ167" s="6"/>
      <c r="BR167" s="500"/>
      <c r="BS167" s="763">
        <f t="shared" ref="BS167:BS177" si="150">CM151</f>
        <v>1940</v>
      </c>
      <c r="BT167" s="6">
        <f t="shared" ref="BT167:BT168" si="151">VLOOKUP(BS167,$A$2:$AF$129,25,FALSE)</f>
        <v>0.3</v>
      </c>
      <c r="BU167" s="500"/>
      <c r="BV167" s="763">
        <f t="shared" ref="BV167:BV179" si="152">CN151</f>
        <v>1940</v>
      </c>
      <c r="BW167" s="6">
        <f t="shared" ref="BW167:BW170" si="153">VLOOKUP(BV167,$A$2:$AF$129,26,FALSE)</f>
        <v>0.2</v>
      </c>
      <c r="BX167" s="500"/>
      <c r="BY167" s="763">
        <f t="shared" ref="BY167:BY178" si="154">CO151</f>
        <v>1900</v>
      </c>
      <c r="BZ167" s="6">
        <f t="shared" ref="BZ167" si="155">VLOOKUP(BY167,$A$2:$AF$129,27,FALSE)</f>
        <v>3.9</v>
      </c>
      <c r="CA167" s="500"/>
      <c r="CB167" s="763" t="str">
        <f>CP151</f>
        <v/>
      </c>
      <c r="CC167" s="6"/>
      <c r="CD167" s="500"/>
      <c r="CE167" s="763" t="str">
        <f t="shared" ref="CE167:CE178" si="156">CQ151</f>
        <v/>
      </c>
      <c r="CF167" s="6"/>
      <c r="CG167" s="500"/>
      <c r="CH167" s="763" t="str">
        <f t="shared" ref="CH167:CH178" si="157">CR151</f>
        <v/>
      </c>
      <c r="CI167" s="6"/>
      <c r="CJ167" s="500"/>
      <c r="CK167" s="763">
        <f t="shared" ref="CK167:CK178" si="158">CS151</f>
        <v>1964</v>
      </c>
      <c r="CL167" s="6">
        <f t="shared" ref="CL167" si="159">VLOOKUP(CK167,$A$2:$AF$129,31,FALSE)</f>
        <v>5.3</v>
      </c>
      <c r="CM167" s="500"/>
      <c r="CN167" s="763">
        <f t="shared" ref="CN167:CN178" si="160">CT151</f>
        <v>1907</v>
      </c>
      <c r="CO167" s="6">
        <f t="shared" ref="CO167" si="161">VLOOKUP(CN167,$A$2:$AF$129,32,FALSE)</f>
        <v>3.4</v>
      </c>
      <c r="CP167" s="526">
        <v>2</v>
      </c>
    </row>
    <row r="168" spans="1:99">
      <c r="A168" s="501">
        <v>3</v>
      </c>
      <c r="B168" s="10">
        <f t="shared" si="108"/>
        <v>1980</v>
      </c>
      <c r="C168" s="6">
        <f t="shared" si="109"/>
        <v>10.6</v>
      </c>
      <c r="D168" s="530"/>
      <c r="E168" s="10">
        <f t="shared" si="110"/>
        <v>1996</v>
      </c>
      <c r="F168" s="6">
        <f t="shared" ref="F168:F176" si="162">VLOOKUP(E168,$A$2:$AF$129,3,FALSE)</f>
        <v>0.6</v>
      </c>
      <c r="G168" s="800"/>
      <c r="H168" s="508">
        <f t="shared" si="111"/>
        <v>1995</v>
      </c>
      <c r="I168" s="6">
        <f t="shared" si="112"/>
        <v>0.7</v>
      </c>
      <c r="J168" s="530"/>
      <c r="K168" s="10">
        <f t="shared" si="113"/>
        <v>1912</v>
      </c>
      <c r="L168" s="6">
        <f t="shared" si="114"/>
        <v>1.6</v>
      </c>
      <c r="M168" s="800"/>
      <c r="N168" s="763">
        <f t="shared" si="115"/>
        <v>2001</v>
      </c>
      <c r="O168" s="6">
        <f t="shared" si="116"/>
        <v>0.5</v>
      </c>
      <c r="P168" s="500"/>
      <c r="Q168" s="763">
        <f t="shared" si="117"/>
        <v>1962</v>
      </c>
      <c r="R168" s="6">
        <f t="shared" si="118"/>
        <v>5.3</v>
      </c>
      <c r="S168" s="500"/>
      <c r="T168" s="763">
        <f t="shared" si="119"/>
        <v>1960</v>
      </c>
      <c r="U168" s="6">
        <f t="shared" si="120"/>
        <v>0.2</v>
      </c>
      <c r="V168" s="500"/>
      <c r="W168" s="763">
        <f t="shared" si="121"/>
        <v>1953</v>
      </c>
      <c r="X168" s="6">
        <f t="shared" si="122"/>
        <v>0.5</v>
      </c>
      <c r="Y168" s="500"/>
      <c r="Z168" s="763">
        <f t="shared" si="123"/>
        <v>1962</v>
      </c>
      <c r="AA168" s="6">
        <f t="shared" si="124"/>
        <v>1</v>
      </c>
      <c r="AB168" s="500"/>
      <c r="AC168" s="763">
        <f t="shared" si="125"/>
        <v>1975</v>
      </c>
      <c r="AD168" s="6">
        <f t="shared" si="126"/>
        <v>0.2</v>
      </c>
      <c r="AE168" s="500"/>
      <c r="AF168" s="763">
        <f t="shared" si="127"/>
        <v>1910</v>
      </c>
      <c r="AG168" s="6">
        <f t="shared" si="128"/>
        <v>1.8</v>
      </c>
      <c r="AH168" s="500"/>
      <c r="AI168" s="763">
        <f t="shared" si="129"/>
        <v>1910</v>
      </c>
      <c r="AJ168" s="6">
        <f t="shared" si="130"/>
        <v>4</v>
      </c>
      <c r="AK168" s="500"/>
      <c r="AL168" s="763">
        <f t="shared" si="131"/>
        <v>1968</v>
      </c>
      <c r="AM168" s="6">
        <f t="shared" si="132"/>
        <v>0.5</v>
      </c>
      <c r="AN168" s="500"/>
      <c r="AO168" s="763" t="str">
        <f t="shared" si="133"/>
        <v/>
      </c>
      <c r="AP168" s="6"/>
      <c r="AQ168" s="500"/>
      <c r="AR168" s="763">
        <f t="shared" si="134"/>
        <v>1900</v>
      </c>
      <c r="AS168" s="6">
        <f t="shared" si="135"/>
        <v>0.4</v>
      </c>
      <c r="AT168" s="500"/>
      <c r="AU168" s="763">
        <f t="shared" si="136"/>
        <v>1960</v>
      </c>
      <c r="AV168" s="6">
        <f t="shared" si="137"/>
        <v>4.7</v>
      </c>
      <c r="AW168" s="500"/>
      <c r="AX168" s="763" t="str">
        <f t="shared" si="138"/>
        <v/>
      </c>
      <c r="AY168" s="6"/>
      <c r="AZ168" s="500"/>
      <c r="BA168" s="763" t="str">
        <f t="shared" si="140"/>
        <v/>
      </c>
      <c r="BB168" s="6"/>
      <c r="BC168" s="500"/>
      <c r="BD168" s="763" t="str">
        <f t="shared" si="142"/>
        <v/>
      </c>
      <c r="BE168" s="6"/>
      <c r="BF168" s="500"/>
      <c r="BG168" s="763">
        <f t="shared" si="143"/>
        <v>1958</v>
      </c>
      <c r="BH168" s="6">
        <f t="shared" si="144"/>
        <v>0.1</v>
      </c>
      <c r="BI168" s="500"/>
      <c r="BJ168" s="763">
        <f t="shared" si="145"/>
        <v>1973</v>
      </c>
      <c r="BK168" s="6">
        <f t="shared" si="146"/>
        <v>1.1000000000000001</v>
      </c>
      <c r="BL168" s="500"/>
      <c r="BM168" s="763">
        <f t="shared" si="147"/>
        <v>1943</v>
      </c>
      <c r="BN168" s="6">
        <f t="shared" si="148"/>
        <v>1.6</v>
      </c>
      <c r="BO168" s="500"/>
      <c r="BP168" s="763" t="str">
        <f t="shared" si="149"/>
        <v/>
      </c>
      <c r="BQ168" s="6"/>
      <c r="BR168" s="500"/>
      <c r="BS168" s="763">
        <f t="shared" si="150"/>
        <v>1906</v>
      </c>
      <c r="BT168" s="6">
        <f t="shared" si="151"/>
        <v>4.3</v>
      </c>
      <c r="BU168" s="500"/>
      <c r="BV168" s="763">
        <f t="shared" si="152"/>
        <v>1906</v>
      </c>
      <c r="BW168" s="6">
        <f t="shared" si="153"/>
        <v>2.1</v>
      </c>
      <c r="BX168" s="500"/>
      <c r="BY168" s="763" t="str">
        <f t="shared" si="154"/>
        <v/>
      </c>
      <c r="BZ168" s="6"/>
      <c r="CA168" s="500"/>
      <c r="CB168" s="763" t="str">
        <f t="shared" ref="CB168:CB178" si="163">CP152</f>
        <v/>
      </c>
      <c r="CC168" s="6"/>
      <c r="CD168" s="500"/>
      <c r="CE168" s="763" t="str">
        <f t="shared" si="156"/>
        <v/>
      </c>
      <c r="CF168" s="6"/>
      <c r="CG168" s="500"/>
      <c r="CH168" s="763" t="str">
        <f t="shared" si="157"/>
        <v/>
      </c>
      <c r="CI168" s="6"/>
      <c r="CJ168" s="500"/>
      <c r="CK168" s="763" t="str">
        <f t="shared" si="158"/>
        <v/>
      </c>
      <c r="CL168" s="6"/>
      <c r="CM168" s="500"/>
      <c r="CN168" s="763" t="str">
        <f t="shared" si="160"/>
        <v/>
      </c>
      <c r="CO168" s="6"/>
      <c r="CP168" s="526">
        <v>3</v>
      </c>
    </row>
    <row r="169" spans="1:99">
      <c r="A169" s="501">
        <v>4</v>
      </c>
      <c r="B169" s="10">
        <f t="shared" si="108"/>
        <v>1978</v>
      </c>
      <c r="C169" s="6">
        <f t="shared" si="109"/>
        <v>1.1000000000000001</v>
      </c>
      <c r="D169" s="530"/>
      <c r="E169" s="10">
        <f t="shared" si="110"/>
        <v>1980</v>
      </c>
      <c r="F169" s="6">
        <f t="shared" si="162"/>
        <v>2.4</v>
      </c>
      <c r="G169" s="800"/>
      <c r="H169" s="508">
        <f t="shared" si="111"/>
        <v>1994</v>
      </c>
      <c r="I169" s="6">
        <f t="shared" si="112"/>
        <v>0.4</v>
      </c>
      <c r="J169" s="530"/>
      <c r="K169" s="10">
        <f t="shared" si="113"/>
        <v>1909</v>
      </c>
      <c r="L169" s="6">
        <f t="shared" si="114"/>
        <v>0.8</v>
      </c>
      <c r="M169" s="800"/>
      <c r="N169" s="763">
        <f t="shared" si="115"/>
        <v>1962</v>
      </c>
      <c r="O169" s="6">
        <f t="shared" si="116"/>
        <v>9.3000000000000007</v>
      </c>
      <c r="P169" s="500"/>
      <c r="Q169" s="763">
        <f t="shared" si="117"/>
        <v>1932</v>
      </c>
      <c r="R169" s="6">
        <f t="shared" si="118"/>
        <v>2</v>
      </c>
      <c r="S169" s="500"/>
      <c r="T169" s="763">
        <f t="shared" si="119"/>
        <v>1941</v>
      </c>
      <c r="U169" s="6">
        <f t="shared" si="120"/>
        <v>4.5999999999999996</v>
      </c>
      <c r="V169" s="500"/>
      <c r="W169" s="763">
        <f t="shared" si="121"/>
        <v>1947</v>
      </c>
      <c r="X169" s="6">
        <f t="shared" si="122"/>
        <v>6.3</v>
      </c>
      <c r="Y169" s="500"/>
      <c r="Z169" s="763">
        <f t="shared" si="123"/>
        <v>1960</v>
      </c>
      <c r="AA169" s="6">
        <f t="shared" si="124"/>
        <v>5.4</v>
      </c>
      <c r="AB169" s="500"/>
      <c r="AC169" s="763">
        <f t="shared" si="125"/>
        <v>1960</v>
      </c>
      <c r="AD169" s="6">
        <f t="shared" si="126"/>
        <v>0.6</v>
      </c>
      <c r="AE169" s="500"/>
      <c r="AF169" s="763" t="str">
        <f t="shared" si="127"/>
        <v/>
      </c>
      <c r="AG169" s="6"/>
      <c r="AH169" s="500"/>
      <c r="AI169" s="763">
        <f t="shared" si="129"/>
        <v>1900</v>
      </c>
      <c r="AJ169" s="6"/>
      <c r="AK169" s="500"/>
      <c r="AL169" s="763">
        <f t="shared" si="131"/>
        <v>1958</v>
      </c>
      <c r="AM169" s="6">
        <f t="shared" si="132"/>
        <v>1.1000000000000001</v>
      </c>
      <c r="AN169" s="500"/>
      <c r="AO169" s="763" t="str">
        <f t="shared" si="133"/>
        <v/>
      </c>
      <c r="AP169" s="6"/>
      <c r="AQ169" s="500"/>
      <c r="AR169" s="763" t="str">
        <f t="shared" si="134"/>
        <v/>
      </c>
      <c r="AS169" s="6"/>
      <c r="AT169" s="500"/>
      <c r="AU169" s="763">
        <f t="shared" si="136"/>
        <v>1950</v>
      </c>
      <c r="AV169" s="6">
        <f t="shared" si="137"/>
        <v>5.9</v>
      </c>
      <c r="AW169" s="500"/>
      <c r="AX169" s="763" t="str">
        <f t="shared" si="138"/>
        <v/>
      </c>
      <c r="AY169" s="6"/>
      <c r="AZ169" s="500"/>
      <c r="BA169" s="763" t="str">
        <f t="shared" si="140"/>
        <v/>
      </c>
      <c r="BB169" s="6"/>
      <c r="BC169" s="500"/>
      <c r="BD169" s="763" t="str">
        <f t="shared" si="142"/>
        <v/>
      </c>
      <c r="BE169" s="6"/>
      <c r="BF169" s="500"/>
      <c r="BG169" s="763">
        <f t="shared" si="143"/>
        <v>1914</v>
      </c>
      <c r="BH169" s="6">
        <f t="shared" si="144"/>
        <v>7.8</v>
      </c>
      <c r="BI169" s="500"/>
      <c r="BJ169" s="763">
        <f t="shared" si="145"/>
        <v>1943</v>
      </c>
      <c r="BK169" s="6">
        <f t="shared" si="146"/>
        <v>3</v>
      </c>
      <c r="BL169" s="500"/>
      <c r="BM169" s="763">
        <f t="shared" si="147"/>
        <v>1915</v>
      </c>
      <c r="BN169" s="6">
        <f t="shared" si="148"/>
        <v>0.3</v>
      </c>
      <c r="BO169" s="500"/>
      <c r="BP169" s="763" t="str">
        <f t="shared" si="149"/>
        <v/>
      </c>
      <c r="BQ169" s="6"/>
      <c r="BR169" s="500"/>
      <c r="BS169" s="763" t="str">
        <f t="shared" si="150"/>
        <v/>
      </c>
      <c r="BT169" s="6"/>
      <c r="BU169" s="500"/>
      <c r="BV169" s="763">
        <f t="shared" si="152"/>
        <v>1900</v>
      </c>
      <c r="BW169" s="6">
        <f t="shared" si="153"/>
        <v>0.6</v>
      </c>
      <c r="BX169" s="500"/>
      <c r="BY169" s="763" t="str">
        <f t="shared" si="154"/>
        <v/>
      </c>
      <c r="BZ169" s="6"/>
      <c r="CA169" s="500"/>
      <c r="CB169" s="763" t="str">
        <f t="shared" si="163"/>
        <v/>
      </c>
      <c r="CC169" s="6"/>
      <c r="CD169" s="500"/>
      <c r="CE169" s="763" t="str">
        <f t="shared" si="156"/>
        <v/>
      </c>
      <c r="CF169" s="6"/>
      <c r="CG169" s="500"/>
      <c r="CH169" s="763" t="str">
        <f t="shared" si="157"/>
        <v/>
      </c>
      <c r="CI169" s="6"/>
      <c r="CJ169" s="500"/>
      <c r="CK169" s="763" t="str">
        <f t="shared" si="158"/>
        <v/>
      </c>
      <c r="CL169" s="6"/>
      <c r="CM169" s="500"/>
      <c r="CN169" s="763" t="str">
        <f t="shared" si="160"/>
        <v/>
      </c>
      <c r="CO169" s="6"/>
      <c r="CP169" s="526">
        <v>4</v>
      </c>
    </row>
    <row r="170" spans="1:99">
      <c r="A170" s="501">
        <v>5</v>
      </c>
      <c r="B170" s="10">
        <f t="shared" si="108"/>
        <v>1969</v>
      </c>
      <c r="C170" s="418"/>
      <c r="D170" s="800"/>
      <c r="E170" s="10">
        <f t="shared" si="110"/>
        <v>1975</v>
      </c>
      <c r="F170" s="6">
        <f t="shared" si="162"/>
        <v>0.2</v>
      </c>
      <c r="G170" s="800"/>
      <c r="H170" s="508">
        <f t="shared" si="111"/>
        <v>1978</v>
      </c>
      <c r="I170" s="6">
        <f t="shared" si="112"/>
        <v>3.9</v>
      </c>
      <c r="J170" s="530"/>
      <c r="K170" s="10" t="str">
        <f t="shared" si="113"/>
        <v/>
      </c>
      <c r="L170" s="6"/>
      <c r="M170" s="800"/>
      <c r="N170" s="763">
        <f t="shared" si="115"/>
        <v>1907</v>
      </c>
      <c r="O170" s="6">
        <f t="shared" si="116"/>
        <v>2.6</v>
      </c>
      <c r="P170" s="500"/>
      <c r="Q170" s="763">
        <f t="shared" si="117"/>
        <v>1912</v>
      </c>
      <c r="R170" s="6"/>
      <c r="S170" s="500"/>
      <c r="T170" s="763">
        <f t="shared" si="119"/>
        <v>1911</v>
      </c>
      <c r="U170" s="6">
        <f t="shared" si="120"/>
        <v>2.2999999999999998</v>
      </c>
      <c r="V170" s="500"/>
      <c r="W170" s="763">
        <f t="shared" si="121"/>
        <v>1911</v>
      </c>
      <c r="X170" s="6">
        <f t="shared" si="122"/>
        <v>1.8</v>
      </c>
      <c r="Y170" s="500"/>
      <c r="Z170" s="763">
        <f t="shared" si="123"/>
        <v>1958</v>
      </c>
      <c r="AA170" s="6">
        <f t="shared" si="124"/>
        <v>5</v>
      </c>
      <c r="AB170" s="500"/>
      <c r="AC170" s="763">
        <f t="shared" si="125"/>
        <v>1934</v>
      </c>
      <c r="AD170" s="6">
        <f t="shared" si="126"/>
        <v>2.2000000000000002</v>
      </c>
      <c r="AE170" s="500"/>
      <c r="AF170" s="763" t="str">
        <f t="shared" si="127"/>
        <v/>
      </c>
      <c r="AG170" s="6"/>
      <c r="AH170" s="500"/>
      <c r="AI170" s="763" t="str">
        <f t="shared" si="129"/>
        <v/>
      </c>
      <c r="AJ170" s="6"/>
      <c r="AK170" s="500"/>
      <c r="AL170" s="763">
        <f t="shared" si="131"/>
        <v>1932</v>
      </c>
      <c r="AM170" s="6">
        <f t="shared" si="132"/>
        <v>0.6</v>
      </c>
      <c r="AN170" s="500"/>
      <c r="AO170" s="763" t="str">
        <f t="shared" si="133"/>
        <v/>
      </c>
      <c r="AP170" s="6"/>
      <c r="AQ170" s="500"/>
      <c r="AR170" s="763" t="str">
        <f t="shared" si="134"/>
        <v/>
      </c>
      <c r="AS170" s="6"/>
      <c r="AT170" s="500"/>
      <c r="AU170" s="763">
        <f t="shared" si="136"/>
        <v>1900</v>
      </c>
      <c r="AV170" s="6"/>
      <c r="AW170" s="500"/>
      <c r="AX170" s="763" t="str">
        <f t="shared" si="138"/>
        <v/>
      </c>
      <c r="AY170" s="6"/>
      <c r="AZ170" s="500"/>
      <c r="BA170" s="763" t="str">
        <f t="shared" si="140"/>
        <v/>
      </c>
      <c r="BB170" s="6"/>
      <c r="BC170" s="500"/>
      <c r="BD170" s="763" t="str">
        <f t="shared" si="142"/>
        <v/>
      </c>
      <c r="BE170" s="6"/>
      <c r="BF170" s="500"/>
      <c r="BG170" s="763">
        <f t="shared" si="143"/>
        <v>1908</v>
      </c>
      <c r="BH170" s="6">
        <f t="shared" si="144"/>
        <v>2.4</v>
      </c>
      <c r="BI170" s="500"/>
      <c r="BJ170" s="763">
        <f t="shared" si="145"/>
        <v>1916</v>
      </c>
      <c r="BK170" s="6">
        <f t="shared" si="146"/>
        <v>0.1</v>
      </c>
      <c r="BL170" s="500"/>
      <c r="BM170" s="763">
        <f t="shared" si="147"/>
        <v>1914</v>
      </c>
      <c r="BN170" s="6">
        <f t="shared" si="148"/>
        <v>3.6</v>
      </c>
      <c r="BO170" s="500"/>
      <c r="BP170" s="763" t="str">
        <f t="shared" si="149"/>
        <v/>
      </c>
      <c r="BQ170" s="6"/>
      <c r="BR170" s="500"/>
      <c r="BS170" s="763" t="str">
        <f t="shared" si="150"/>
        <v/>
      </c>
      <c r="BT170" s="6"/>
      <c r="BU170" s="500"/>
      <c r="BV170" s="763" t="str">
        <f t="shared" si="152"/>
        <v/>
      </c>
      <c r="BW170" s="6" t="e">
        <f t="shared" si="153"/>
        <v>#N/A</v>
      </c>
      <c r="BX170" s="500"/>
      <c r="BY170" s="763" t="str">
        <f t="shared" si="154"/>
        <v/>
      </c>
      <c r="BZ170" s="6"/>
      <c r="CA170" s="500"/>
      <c r="CB170" s="763" t="str">
        <f t="shared" si="163"/>
        <v/>
      </c>
      <c r="CC170" s="6"/>
      <c r="CD170" s="500"/>
      <c r="CE170" s="763" t="str">
        <f t="shared" si="156"/>
        <v/>
      </c>
      <c r="CF170" s="6"/>
      <c r="CG170" s="500"/>
      <c r="CH170" s="763" t="str">
        <f t="shared" si="157"/>
        <v/>
      </c>
      <c r="CI170" s="6"/>
      <c r="CJ170" s="500"/>
      <c r="CK170" s="763" t="str">
        <f t="shared" si="158"/>
        <v/>
      </c>
      <c r="CL170" s="6"/>
      <c r="CM170" s="500"/>
      <c r="CN170" s="763" t="str">
        <f t="shared" si="160"/>
        <v/>
      </c>
      <c r="CO170" s="6"/>
      <c r="CP170" s="526">
        <v>5</v>
      </c>
    </row>
    <row r="171" spans="1:99">
      <c r="A171" s="501">
        <v>6</v>
      </c>
      <c r="B171" s="10">
        <f t="shared" si="108"/>
        <v>1968</v>
      </c>
      <c r="C171" s="418"/>
      <c r="D171" s="800"/>
      <c r="E171" s="10">
        <f t="shared" si="110"/>
        <v>1969</v>
      </c>
      <c r="F171" s="6">
        <f t="shared" si="162"/>
        <v>0.9</v>
      </c>
      <c r="G171" s="800"/>
      <c r="H171" s="508">
        <f t="shared" si="111"/>
        <v>1960</v>
      </c>
      <c r="I171" s="6">
        <f t="shared" si="112"/>
        <v>5.5</v>
      </c>
      <c r="J171" s="800"/>
      <c r="K171" s="10" t="str">
        <f t="shared" si="113"/>
        <v/>
      </c>
      <c r="L171" s="6"/>
      <c r="M171" s="800"/>
      <c r="N171" s="763">
        <f t="shared" si="115"/>
        <v>1901</v>
      </c>
      <c r="O171" s="6">
        <f t="shared" si="116"/>
        <v>1.4</v>
      </c>
      <c r="P171" s="500"/>
      <c r="Q171" s="763" t="str">
        <f t="shared" si="117"/>
        <v/>
      </c>
      <c r="R171" s="6"/>
      <c r="S171" s="500"/>
      <c r="T171" s="763">
        <f t="shared" si="119"/>
        <v>1907</v>
      </c>
      <c r="U171" s="6">
        <f t="shared" si="120"/>
        <v>0.4</v>
      </c>
      <c r="V171" s="500"/>
      <c r="W171" s="763" t="str">
        <f t="shared" si="121"/>
        <v/>
      </c>
      <c r="X171" s="6"/>
      <c r="Y171" s="500"/>
      <c r="Z171" s="763" t="str">
        <f t="shared" si="123"/>
        <v/>
      </c>
      <c r="AA171" s="6"/>
      <c r="AB171" s="500"/>
      <c r="AC171" s="763">
        <f t="shared" si="125"/>
        <v>1924</v>
      </c>
      <c r="AD171" s="6">
        <f t="shared" si="126"/>
        <v>1.3</v>
      </c>
      <c r="AE171" s="500"/>
      <c r="AF171" s="763" t="str">
        <f t="shared" si="127"/>
        <v/>
      </c>
      <c r="AG171" s="6"/>
      <c r="AH171" s="500"/>
      <c r="AI171" s="763" t="str">
        <f t="shared" si="129"/>
        <v/>
      </c>
      <c r="AJ171" s="6"/>
      <c r="AK171" s="500"/>
      <c r="AL171" s="763">
        <f t="shared" si="131"/>
        <v>1926</v>
      </c>
      <c r="AM171" s="6">
        <f t="shared" si="132"/>
        <v>2</v>
      </c>
      <c r="AN171" s="500"/>
      <c r="AO171" s="763" t="str">
        <f t="shared" si="133"/>
        <v/>
      </c>
      <c r="AP171" s="6"/>
      <c r="AQ171" s="500"/>
      <c r="AR171" s="763" t="str">
        <f t="shared" si="134"/>
        <v/>
      </c>
      <c r="AS171" s="6"/>
      <c r="AT171" s="500"/>
      <c r="AU171" s="763" t="str">
        <f t="shared" si="136"/>
        <v/>
      </c>
      <c r="AV171" s="6"/>
      <c r="AW171" s="500"/>
      <c r="AX171" s="763" t="str">
        <f t="shared" si="138"/>
        <v/>
      </c>
      <c r="AY171" s="6"/>
      <c r="AZ171" s="500"/>
      <c r="BA171" s="763" t="str">
        <f t="shared" si="140"/>
        <v/>
      </c>
      <c r="BB171" s="6"/>
      <c r="BC171" s="500"/>
      <c r="BD171" s="763" t="str">
        <f t="shared" si="142"/>
        <v/>
      </c>
      <c r="BE171" s="6"/>
      <c r="BF171" s="500"/>
      <c r="BG171" s="763" t="str">
        <f t="shared" si="143"/>
        <v/>
      </c>
      <c r="BH171" s="6"/>
      <c r="BI171" s="500"/>
      <c r="BJ171" s="763">
        <f t="shared" si="145"/>
        <v>1909</v>
      </c>
      <c r="BK171" s="6">
        <f t="shared" si="146"/>
        <v>3.2</v>
      </c>
      <c r="BL171" s="500"/>
      <c r="BM171" s="763" t="str">
        <f t="shared" si="147"/>
        <v/>
      </c>
      <c r="BN171" s="6"/>
      <c r="BO171" s="500"/>
      <c r="BP171" s="763" t="str">
        <f t="shared" si="149"/>
        <v/>
      </c>
      <c r="BQ171" s="6"/>
      <c r="BR171" s="500"/>
      <c r="BS171" s="763" t="str">
        <f t="shared" si="150"/>
        <v/>
      </c>
      <c r="BT171" s="6"/>
      <c r="BU171" s="500"/>
      <c r="BV171" s="763" t="str">
        <f t="shared" si="152"/>
        <v/>
      </c>
      <c r="BW171" s="6"/>
      <c r="BX171" s="500"/>
      <c r="BY171" s="763" t="str">
        <f t="shared" si="154"/>
        <v/>
      </c>
      <c r="BZ171" s="6"/>
      <c r="CA171" s="500"/>
      <c r="CB171" s="763" t="str">
        <f t="shared" si="163"/>
        <v/>
      </c>
      <c r="CC171" s="6"/>
      <c r="CD171" s="500"/>
      <c r="CE171" s="763" t="str">
        <f t="shared" si="156"/>
        <v/>
      </c>
      <c r="CF171" s="6"/>
      <c r="CG171" s="500"/>
      <c r="CH171" s="763" t="str">
        <f t="shared" si="157"/>
        <v/>
      </c>
      <c r="CI171" s="6"/>
      <c r="CJ171" s="500"/>
      <c r="CK171" s="763" t="str">
        <f t="shared" si="158"/>
        <v/>
      </c>
      <c r="CL171" s="6"/>
      <c r="CM171" s="500"/>
      <c r="CN171" s="763" t="str">
        <f t="shared" si="160"/>
        <v/>
      </c>
      <c r="CO171" s="6"/>
      <c r="CP171" s="526">
        <v>6</v>
      </c>
    </row>
    <row r="172" spans="1:99">
      <c r="A172" s="501">
        <v>7</v>
      </c>
      <c r="B172" s="10">
        <f t="shared" si="108"/>
        <v>1941</v>
      </c>
      <c r="C172" s="418"/>
      <c r="D172" s="800"/>
      <c r="E172" s="10">
        <f t="shared" si="110"/>
        <v>1960</v>
      </c>
      <c r="F172" s="6">
        <f t="shared" si="162"/>
        <v>3.3</v>
      </c>
      <c r="G172" s="800"/>
      <c r="H172" s="508">
        <f t="shared" si="111"/>
        <v>1916</v>
      </c>
      <c r="I172" s="6">
        <f t="shared" si="112"/>
        <v>3.6</v>
      </c>
      <c r="J172" s="800"/>
      <c r="K172" s="10" t="str">
        <f t="shared" si="113"/>
        <v/>
      </c>
      <c r="L172" s="418"/>
      <c r="M172" s="800"/>
      <c r="N172" s="763" t="str">
        <f t="shared" si="115"/>
        <v/>
      </c>
      <c r="O172" s="6" t="e">
        <f t="shared" si="116"/>
        <v>#N/A</v>
      </c>
      <c r="P172" s="500"/>
      <c r="Q172" s="763" t="str">
        <f t="shared" si="117"/>
        <v/>
      </c>
      <c r="R172" s="6"/>
      <c r="S172" s="500"/>
      <c r="T172" s="763">
        <f t="shared" si="119"/>
        <v>1899</v>
      </c>
      <c r="U172" s="6">
        <f t="shared" si="120"/>
        <v>5</v>
      </c>
      <c r="V172" s="500"/>
      <c r="W172" s="763" t="str">
        <f t="shared" si="121"/>
        <v/>
      </c>
      <c r="X172" s="6"/>
      <c r="Y172" s="500"/>
      <c r="Z172" s="763" t="str">
        <f t="shared" si="123"/>
        <v/>
      </c>
      <c r="AA172" s="6"/>
      <c r="AB172" s="500"/>
      <c r="AC172" s="763">
        <f t="shared" si="125"/>
        <v>1910</v>
      </c>
      <c r="AD172" s="6">
        <f t="shared" si="126"/>
        <v>0.1</v>
      </c>
      <c r="AE172" s="500"/>
      <c r="AF172" s="763" t="str">
        <f t="shared" si="127"/>
        <v/>
      </c>
      <c r="AG172" s="6"/>
      <c r="AH172" s="500"/>
      <c r="AI172" s="763" t="str">
        <f t="shared" si="129"/>
        <v/>
      </c>
      <c r="AJ172" s="6"/>
      <c r="AK172" s="500"/>
      <c r="AL172" s="763" t="str">
        <f t="shared" si="131"/>
        <v/>
      </c>
      <c r="AM172" s="6"/>
      <c r="AN172" s="500"/>
      <c r="AO172" s="763" t="str">
        <f t="shared" si="133"/>
        <v/>
      </c>
      <c r="AP172" s="6"/>
      <c r="AQ172" s="500"/>
      <c r="AR172" s="763" t="str">
        <f t="shared" si="134"/>
        <v/>
      </c>
      <c r="AS172" s="6"/>
      <c r="AT172" s="500"/>
      <c r="AU172" s="763" t="str">
        <f t="shared" si="136"/>
        <v/>
      </c>
      <c r="AV172" s="6"/>
      <c r="AW172" s="500"/>
      <c r="AX172" s="763" t="str">
        <f t="shared" si="138"/>
        <v/>
      </c>
      <c r="AY172" s="6"/>
      <c r="AZ172" s="500"/>
      <c r="BA172" s="763" t="str">
        <f t="shared" si="140"/>
        <v/>
      </c>
      <c r="BB172" s="6"/>
      <c r="BC172" s="500"/>
      <c r="BD172" s="763" t="str">
        <f t="shared" si="142"/>
        <v/>
      </c>
      <c r="BE172" s="6"/>
      <c r="BF172" s="500"/>
      <c r="BG172" s="763" t="str">
        <f t="shared" si="143"/>
        <v/>
      </c>
      <c r="BH172" s="6"/>
      <c r="BI172" s="500"/>
      <c r="BJ172" s="763">
        <f t="shared" si="145"/>
        <v>1908</v>
      </c>
      <c r="BK172" s="6"/>
      <c r="BL172" s="500"/>
      <c r="BM172" s="763" t="str">
        <f t="shared" si="147"/>
        <v/>
      </c>
      <c r="BN172" s="6"/>
      <c r="BO172" s="500"/>
      <c r="BP172" s="763" t="str">
        <f t="shared" si="149"/>
        <v/>
      </c>
      <c r="BQ172" s="6"/>
      <c r="BR172" s="500"/>
      <c r="BS172" s="763" t="str">
        <f t="shared" si="150"/>
        <v/>
      </c>
      <c r="BT172" s="6"/>
      <c r="BU172" s="500"/>
      <c r="BV172" s="763" t="str">
        <f t="shared" si="152"/>
        <v/>
      </c>
      <c r="BW172" s="6"/>
      <c r="BX172" s="500"/>
      <c r="BY172" s="763" t="str">
        <f t="shared" si="154"/>
        <v/>
      </c>
      <c r="BZ172" s="6"/>
      <c r="CA172" s="500"/>
      <c r="CB172" s="763" t="str">
        <f t="shared" si="163"/>
        <v/>
      </c>
      <c r="CC172" s="6"/>
      <c r="CD172" s="500"/>
      <c r="CE172" s="763" t="str">
        <f t="shared" si="156"/>
        <v/>
      </c>
      <c r="CF172" s="6"/>
      <c r="CG172" s="500"/>
      <c r="CH172" s="763" t="str">
        <f t="shared" si="157"/>
        <v/>
      </c>
      <c r="CI172" s="6"/>
      <c r="CJ172" s="500"/>
      <c r="CK172" s="763" t="str">
        <f t="shared" si="158"/>
        <v/>
      </c>
      <c r="CL172" s="6"/>
      <c r="CM172" s="500"/>
      <c r="CN172" s="763" t="str">
        <f t="shared" si="160"/>
        <v/>
      </c>
      <c r="CO172" s="6"/>
      <c r="CP172" s="526">
        <v>7</v>
      </c>
    </row>
    <row r="173" spans="1:99">
      <c r="A173" s="501">
        <v>8</v>
      </c>
      <c r="B173" s="10">
        <f t="shared" si="108"/>
        <v>1922</v>
      </c>
      <c r="C173" s="418"/>
      <c r="D173" s="800"/>
      <c r="E173" s="10">
        <f t="shared" si="110"/>
        <v>1953</v>
      </c>
      <c r="F173" s="6">
        <f t="shared" si="162"/>
        <v>5.0999999999999996</v>
      </c>
      <c r="G173" s="800"/>
      <c r="H173" s="508">
        <f t="shared" si="111"/>
        <v>1912</v>
      </c>
      <c r="I173" s="6">
        <f t="shared" si="112"/>
        <v>2</v>
      </c>
      <c r="J173" s="800"/>
      <c r="K173" s="10" t="str">
        <f t="shared" si="113"/>
        <v/>
      </c>
      <c r="L173" s="418"/>
      <c r="M173" s="800"/>
      <c r="N173" s="763" t="str">
        <f t="shared" si="115"/>
        <v/>
      </c>
      <c r="O173"/>
      <c r="P173" s="500"/>
      <c r="Q173" s="763" t="str">
        <f t="shared" si="117"/>
        <v/>
      </c>
      <c r="R173" s="6"/>
      <c r="S173" s="500"/>
      <c r="T173" s="763" t="str">
        <f t="shared" si="119"/>
        <v/>
      </c>
      <c r="U173" s="6"/>
      <c r="V173" s="500"/>
      <c r="W173" s="763" t="str">
        <f t="shared" si="121"/>
        <v/>
      </c>
      <c r="X173" s="6"/>
      <c r="Y173" s="500"/>
      <c r="Z173" s="763" t="str">
        <f t="shared" si="123"/>
        <v/>
      </c>
      <c r="AA173" s="6"/>
      <c r="AB173" s="500"/>
      <c r="AC173" s="763">
        <f t="shared" si="125"/>
        <v>1907</v>
      </c>
      <c r="AD173"/>
      <c r="AE173" s="500"/>
      <c r="AF173" s="763" t="str">
        <f t="shared" si="127"/>
        <v/>
      </c>
      <c r="AG173" s="6"/>
      <c r="AH173" s="500"/>
      <c r="AI173" s="763" t="str">
        <f t="shared" si="129"/>
        <v/>
      </c>
      <c r="AJ173" s="6"/>
      <c r="AK173" s="500"/>
      <c r="AL173" s="763" t="str">
        <f t="shared" si="131"/>
        <v/>
      </c>
      <c r="AM173" s="6"/>
      <c r="AN173" s="500"/>
      <c r="AO173" s="763" t="str">
        <f t="shared" si="133"/>
        <v/>
      </c>
      <c r="AP173" s="6"/>
      <c r="AQ173" s="500"/>
      <c r="AR173" s="763" t="str">
        <f t="shared" si="134"/>
        <v/>
      </c>
      <c r="AS173" s="6"/>
      <c r="AT173" s="500"/>
      <c r="AU173" s="763" t="str">
        <f t="shared" si="136"/>
        <v/>
      </c>
      <c r="AV173" s="6"/>
      <c r="AW173" s="500"/>
      <c r="AX173" s="763" t="str">
        <f t="shared" si="138"/>
        <v/>
      </c>
      <c r="AY173" s="6"/>
      <c r="AZ173" s="500"/>
      <c r="BA173" s="763" t="str">
        <f t="shared" si="140"/>
        <v/>
      </c>
      <c r="BB173" s="6"/>
      <c r="BC173" s="500"/>
      <c r="BD173" s="763" t="str">
        <f t="shared" si="142"/>
        <v/>
      </c>
      <c r="BE173" s="6"/>
      <c r="BF173" s="500"/>
      <c r="BG173" s="763" t="str">
        <f t="shared" si="143"/>
        <v/>
      </c>
      <c r="BH173" s="6"/>
      <c r="BI173" s="500"/>
      <c r="BJ173" s="763" t="str">
        <f t="shared" si="145"/>
        <v/>
      </c>
      <c r="BK173" s="6"/>
      <c r="BL173" s="500"/>
      <c r="BM173" s="763" t="str">
        <f t="shared" si="147"/>
        <v/>
      </c>
      <c r="BN173" s="6"/>
      <c r="BO173" s="500"/>
      <c r="BP173" s="763" t="str">
        <f t="shared" si="149"/>
        <v/>
      </c>
      <c r="BQ173" s="6"/>
      <c r="BR173" s="500"/>
      <c r="BS173" s="763" t="str">
        <f t="shared" si="150"/>
        <v/>
      </c>
      <c r="BT173" s="6"/>
      <c r="BU173" s="500"/>
      <c r="BV173" s="763" t="str">
        <f t="shared" si="152"/>
        <v/>
      </c>
      <c r="BW173" s="6"/>
      <c r="BX173" s="500"/>
      <c r="BY173" s="763" t="str">
        <f t="shared" si="154"/>
        <v/>
      </c>
      <c r="BZ173" s="6"/>
      <c r="CA173" s="500"/>
      <c r="CB173" s="763" t="str">
        <f t="shared" si="163"/>
        <v/>
      </c>
      <c r="CC173" s="6"/>
      <c r="CD173" s="500"/>
      <c r="CE173" s="763" t="str">
        <f t="shared" si="156"/>
        <v/>
      </c>
      <c r="CF173" s="6"/>
      <c r="CG173" s="500"/>
      <c r="CH173" s="763" t="str">
        <f t="shared" si="157"/>
        <v/>
      </c>
      <c r="CI173" s="6"/>
      <c r="CJ173" s="500"/>
      <c r="CK173" s="763" t="str">
        <f t="shared" si="158"/>
        <v/>
      </c>
      <c r="CL173" s="6"/>
      <c r="CM173" s="500"/>
      <c r="CN173" s="763" t="str">
        <f t="shared" si="160"/>
        <v/>
      </c>
      <c r="CO173" s="6"/>
      <c r="CP173" s="526">
        <v>8</v>
      </c>
    </row>
    <row r="174" spans="1:99">
      <c r="A174" s="501">
        <v>9</v>
      </c>
      <c r="B174" s="10">
        <f t="shared" si="108"/>
        <v>1912</v>
      </c>
      <c r="C174" s="418"/>
      <c r="D174" s="800"/>
      <c r="E174" s="10">
        <f t="shared" si="110"/>
        <v>1947</v>
      </c>
      <c r="F174" s="6">
        <f t="shared" si="162"/>
        <v>0.3</v>
      </c>
      <c r="G174" s="800"/>
      <c r="H174" s="508" t="str">
        <f t="shared" si="111"/>
        <v/>
      </c>
      <c r="I174" s="418"/>
      <c r="J174" s="800"/>
      <c r="K174" s="10" t="str">
        <f t="shared" si="113"/>
        <v/>
      </c>
      <c r="L174" s="418"/>
      <c r="M174" s="800"/>
      <c r="N174" s="763" t="str">
        <f t="shared" si="115"/>
        <v/>
      </c>
      <c r="O174"/>
      <c r="P174" s="500"/>
      <c r="Q174" s="763" t="str">
        <f t="shared" si="117"/>
        <v/>
      </c>
      <c r="R174"/>
      <c r="S174" s="500"/>
      <c r="T174" s="763" t="str">
        <f t="shared" si="119"/>
        <v/>
      </c>
      <c r="U174" s="6"/>
      <c r="V174" s="500"/>
      <c r="W174" s="763" t="str">
        <f t="shared" si="121"/>
        <v/>
      </c>
      <c r="X174" s="6"/>
      <c r="Y174" s="801"/>
      <c r="Z174" s="763" t="str">
        <f t="shared" si="123"/>
        <v/>
      </c>
      <c r="AA174" s="6"/>
      <c r="AB174" s="500"/>
      <c r="AC174" s="763" t="str">
        <f t="shared" si="125"/>
        <v/>
      </c>
      <c r="AD174"/>
      <c r="AE174" s="500"/>
      <c r="AF174" s="763" t="str">
        <f t="shared" si="127"/>
        <v/>
      </c>
      <c r="AG174" s="6"/>
      <c r="AH174" s="500"/>
      <c r="AI174" s="763" t="str">
        <f t="shared" si="129"/>
        <v/>
      </c>
      <c r="AJ174" s="6"/>
      <c r="AK174" s="500"/>
      <c r="AL174" s="763" t="str">
        <f t="shared" si="131"/>
        <v/>
      </c>
      <c r="AM174" s="6"/>
      <c r="AN174" s="500"/>
      <c r="AO174" s="763" t="str">
        <f t="shared" si="133"/>
        <v/>
      </c>
      <c r="AP174" s="6"/>
      <c r="AQ174" s="500"/>
      <c r="AR174" s="763" t="str">
        <f t="shared" si="134"/>
        <v/>
      </c>
      <c r="AS174" s="6"/>
      <c r="AT174" s="801"/>
      <c r="AU174" s="763" t="str">
        <f t="shared" si="136"/>
        <v/>
      </c>
      <c r="AV174" s="6"/>
      <c r="AW174" s="500"/>
      <c r="AX174" s="763" t="str">
        <f t="shared" si="138"/>
        <v/>
      </c>
      <c r="AY174" s="6"/>
      <c r="AZ174" s="500"/>
      <c r="BA174" s="763" t="str">
        <f t="shared" si="140"/>
        <v/>
      </c>
      <c r="BB174" s="6"/>
      <c r="BC174" s="500"/>
      <c r="BD174" s="763" t="str">
        <f t="shared" si="142"/>
        <v/>
      </c>
      <c r="BE174" s="6"/>
      <c r="BF174" s="500"/>
      <c r="BG174" s="763" t="str">
        <f t="shared" si="143"/>
        <v/>
      </c>
      <c r="BH174" s="6"/>
      <c r="BI174" s="500"/>
      <c r="BJ174" s="763" t="str">
        <f t="shared" si="145"/>
        <v/>
      </c>
      <c r="BK174" s="6"/>
      <c r="BL174" s="500"/>
      <c r="BM174" s="763" t="str">
        <f t="shared" si="147"/>
        <v/>
      </c>
      <c r="BN174" s="6"/>
      <c r="BO174" s="500"/>
      <c r="BP174" s="763" t="str">
        <f t="shared" si="149"/>
        <v/>
      </c>
      <c r="BQ174" s="6"/>
      <c r="BR174" s="801"/>
      <c r="BS174" s="763" t="str">
        <f t="shared" si="150"/>
        <v/>
      </c>
      <c r="BT174" s="6"/>
      <c r="BU174" s="500"/>
      <c r="BV174" s="763" t="str">
        <f t="shared" si="152"/>
        <v/>
      </c>
      <c r="BW174" s="6"/>
      <c r="BX174" s="500"/>
      <c r="BY174" s="763" t="str">
        <f t="shared" si="154"/>
        <v/>
      </c>
      <c r="BZ174" s="6"/>
      <c r="CA174" s="500"/>
      <c r="CB174" s="763" t="str">
        <f t="shared" si="163"/>
        <v/>
      </c>
      <c r="CC174" s="6"/>
      <c r="CD174" s="500"/>
      <c r="CE174" s="763" t="str">
        <f t="shared" si="156"/>
        <v/>
      </c>
      <c r="CF174" s="6"/>
      <c r="CG174" s="500"/>
      <c r="CH174" s="763" t="str">
        <f t="shared" si="157"/>
        <v/>
      </c>
      <c r="CI174" s="6"/>
      <c r="CJ174" s="500"/>
      <c r="CK174" s="763" t="str">
        <f t="shared" si="158"/>
        <v/>
      </c>
      <c r="CL174" s="6"/>
      <c r="CM174" s="801"/>
      <c r="CN174" s="763" t="str">
        <f t="shared" si="160"/>
        <v/>
      </c>
      <c r="CO174" s="6"/>
      <c r="CP174" s="526">
        <v>9</v>
      </c>
    </row>
    <row r="175" spans="1:99">
      <c r="A175" s="501">
        <v>10</v>
      </c>
      <c r="B175" s="10" t="str">
        <f t="shared" si="108"/>
        <v/>
      </c>
      <c r="C175" s="418"/>
      <c r="D175" s="800"/>
      <c r="E175" s="10">
        <f t="shared" si="110"/>
        <v>1927</v>
      </c>
      <c r="F175" s="6">
        <f t="shared" si="162"/>
        <v>1.3</v>
      </c>
      <c r="G175" s="800"/>
      <c r="H175" s="508" t="str">
        <f t="shared" si="111"/>
        <v/>
      </c>
      <c r="I175" s="418"/>
      <c r="J175" s="800"/>
      <c r="K175" s="10" t="str">
        <f t="shared" si="113"/>
        <v/>
      </c>
      <c r="L175" s="418"/>
      <c r="M175" s="800"/>
      <c r="N175" s="763" t="str">
        <f t="shared" si="115"/>
        <v/>
      </c>
      <c r="O175"/>
      <c r="P175" s="500"/>
      <c r="Q175" s="763" t="str">
        <f t="shared" si="117"/>
        <v/>
      </c>
      <c r="R175"/>
      <c r="S175" s="500"/>
      <c r="T175" s="763" t="str">
        <f t="shared" si="119"/>
        <v/>
      </c>
      <c r="U175" s="6"/>
      <c r="V175" s="500"/>
      <c r="W175" s="763" t="str">
        <f t="shared" si="121"/>
        <v/>
      </c>
      <c r="X175" s="6"/>
      <c r="Y175" s="801"/>
      <c r="Z175" s="763" t="str">
        <f t="shared" si="123"/>
        <v/>
      </c>
      <c r="AA175" s="6"/>
      <c r="AB175" s="500"/>
      <c r="AC175" s="763" t="str">
        <f t="shared" si="125"/>
        <v/>
      </c>
      <c r="AD175"/>
      <c r="AE175" s="500"/>
      <c r="AF175" s="763" t="str">
        <f t="shared" si="127"/>
        <v/>
      </c>
      <c r="AG175" s="6"/>
      <c r="AH175" s="500"/>
      <c r="AI175" s="763" t="str">
        <f t="shared" si="129"/>
        <v/>
      </c>
      <c r="AJ175" s="6"/>
      <c r="AK175" s="500"/>
      <c r="AL175" s="763" t="str">
        <f t="shared" si="131"/>
        <v/>
      </c>
      <c r="AM175" s="6"/>
      <c r="AN175" s="500"/>
      <c r="AO175" s="763" t="str">
        <f t="shared" si="133"/>
        <v/>
      </c>
      <c r="AP175" s="6"/>
      <c r="AQ175" s="500"/>
      <c r="AR175" s="763" t="str">
        <f t="shared" si="134"/>
        <v/>
      </c>
      <c r="AS175" s="6"/>
      <c r="AT175" s="801"/>
      <c r="AU175" s="763" t="str">
        <f t="shared" si="136"/>
        <v/>
      </c>
      <c r="AV175" s="6"/>
      <c r="AW175" s="500"/>
      <c r="AX175" s="763" t="str">
        <f t="shared" si="138"/>
        <v/>
      </c>
      <c r="AY175" s="6"/>
      <c r="AZ175" s="500"/>
      <c r="BA175" s="763" t="str">
        <f t="shared" si="140"/>
        <v/>
      </c>
      <c r="BB175" s="6"/>
      <c r="BC175" s="500"/>
      <c r="BD175" s="763" t="str">
        <f t="shared" si="142"/>
        <v/>
      </c>
      <c r="BE175" s="6"/>
      <c r="BF175" s="500"/>
      <c r="BG175" s="763" t="str">
        <f t="shared" si="143"/>
        <v/>
      </c>
      <c r="BH175" s="6"/>
      <c r="BI175" s="500"/>
      <c r="BJ175" s="763" t="str">
        <f t="shared" si="145"/>
        <v/>
      </c>
      <c r="BK175" s="6"/>
      <c r="BL175" s="500"/>
      <c r="BM175" s="763" t="str">
        <f t="shared" si="147"/>
        <v/>
      </c>
      <c r="BN175" s="6"/>
      <c r="BO175" s="500"/>
      <c r="BP175" s="763" t="str">
        <f t="shared" si="149"/>
        <v/>
      </c>
      <c r="BQ175" s="6"/>
      <c r="BR175" s="801"/>
      <c r="BS175" s="763" t="str">
        <f t="shared" si="150"/>
        <v/>
      </c>
      <c r="BT175" s="6"/>
      <c r="BU175" s="500"/>
      <c r="BV175" s="763" t="str">
        <f t="shared" si="152"/>
        <v/>
      </c>
      <c r="BW175" s="6"/>
      <c r="BX175" s="500"/>
      <c r="BY175" s="763" t="str">
        <f t="shared" si="154"/>
        <v/>
      </c>
      <c r="BZ175" s="6"/>
      <c r="CA175" s="500"/>
      <c r="CB175" s="763" t="str">
        <f t="shared" si="163"/>
        <v/>
      </c>
      <c r="CC175" s="6"/>
      <c r="CD175" s="500"/>
      <c r="CE175" s="763" t="str">
        <f t="shared" si="156"/>
        <v/>
      </c>
      <c r="CF175" s="6"/>
      <c r="CG175" s="500"/>
      <c r="CH175" s="763" t="str">
        <f t="shared" si="157"/>
        <v/>
      </c>
      <c r="CI175" s="6"/>
      <c r="CJ175" s="500"/>
      <c r="CK175" s="763" t="str">
        <f t="shared" si="158"/>
        <v/>
      </c>
      <c r="CL175" s="6"/>
      <c r="CM175" s="801"/>
      <c r="CN175" s="763" t="str">
        <f t="shared" si="160"/>
        <v/>
      </c>
      <c r="CO175" s="6"/>
      <c r="CP175" s="526">
        <v>10</v>
      </c>
    </row>
    <row r="176" spans="1:99">
      <c r="A176" s="501">
        <v>11</v>
      </c>
      <c r="B176" s="10" t="str">
        <f t="shared" si="108"/>
        <v/>
      </c>
      <c r="C176" s="418"/>
      <c r="D176" s="800"/>
      <c r="E176" s="10">
        <f t="shared" si="110"/>
        <v>1916</v>
      </c>
      <c r="F176" s="6">
        <f t="shared" si="162"/>
        <v>0.7</v>
      </c>
      <c r="G176" s="800"/>
      <c r="H176" s="508" t="str">
        <f t="shared" si="111"/>
        <v/>
      </c>
      <c r="I176" s="418"/>
      <c r="J176" s="800"/>
      <c r="K176" s="10" t="str">
        <f t="shared" si="113"/>
        <v/>
      </c>
      <c r="L176" s="418"/>
      <c r="M176" s="800"/>
      <c r="N176" s="763" t="str">
        <f t="shared" si="115"/>
        <v/>
      </c>
      <c r="O176"/>
      <c r="P176" s="500"/>
      <c r="Q176" s="763" t="str">
        <f t="shared" si="117"/>
        <v/>
      </c>
      <c r="R176"/>
      <c r="S176" s="500"/>
      <c r="T176" s="763" t="str">
        <f t="shared" si="119"/>
        <v/>
      </c>
      <c r="U176" s="6"/>
      <c r="V176" s="500"/>
      <c r="W176" s="763" t="str">
        <f t="shared" si="121"/>
        <v/>
      </c>
      <c r="X176" s="6"/>
      <c r="Y176" s="801"/>
      <c r="Z176" s="763" t="str">
        <f t="shared" si="123"/>
        <v/>
      </c>
      <c r="AA176" s="6"/>
      <c r="AB176" s="500"/>
      <c r="AC176" s="763" t="str">
        <f t="shared" si="125"/>
        <v/>
      </c>
      <c r="AD176"/>
      <c r="AE176" s="500"/>
      <c r="AF176" s="763" t="str">
        <f t="shared" si="127"/>
        <v/>
      </c>
      <c r="AG176" s="6"/>
      <c r="AH176" s="500"/>
      <c r="AI176" s="763" t="str">
        <f t="shared" si="129"/>
        <v/>
      </c>
      <c r="AJ176" s="6"/>
      <c r="AK176" s="500"/>
      <c r="AL176" s="763" t="str">
        <f t="shared" si="131"/>
        <v/>
      </c>
      <c r="AM176" s="6"/>
      <c r="AN176" s="500"/>
      <c r="AO176" s="763" t="str">
        <f t="shared" si="133"/>
        <v/>
      </c>
      <c r="AP176" s="6"/>
      <c r="AQ176" s="500"/>
      <c r="AR176" s="763" t="str">
        <f t="shared" si="134"/>
        <v/>
      </c>
      <c r="AS176" s="6"/>
      <c r="AT176" s="801"/>
      <c r="AU176" s="763" t="str">
        <f t="shared" si="136"/>
        <v/>
      </c>
      <c r="AV176" s="6"/>
      <c r="AW176" s="500"/>
      <c r="AX176" s="763" t="str">
        <f t="shared" si="138"/>
        <v/>
      </c>
      <c r="AY176" s="6"/>
      <c r="AZ176" s="500"/>
      <c r="BA176" s="763" t="str">
        <f t="shared" si="140"/>
        <v/>
      </c>
      <c r="BB176" s="6"/>
      <c r="BC176" s="500"/>
      <c r="BD176" s="763" t="str">
        <f t="shared" si="142"/>
        <v/>
      </c>
      <c r="BE176" s="6"/>
      <c r="BF176" s="500"/>
      <c r="BG176" s="763" t="str">
        <f t="shared" si="143"/>
        <v/>
      </c>
      <c r="BH176" s="6"/>
      <c r="BI176" s="500"/>
      <c r="BJ176" s="763" t="str">
        <f t="shared" si="145"/>
        <v/>
      </c>
      <c r="BK176" s="6"/>
      <c r="BL176" s="500"/>
      <c r="BM176" s="763" t="str">
        <f t="shared" si="147"/>
        <v/>
      </c>
      <c r="BN176" s="6"/>
      <c r="BO176" s="500"/>
      <c r="BP176" s="763" t="str">
        <f t="shared" si="149"/>
        <v/>
      </c>
      <c r="BQ176" s="6"/>
      <c r="BR176" s="801"/>
      <c r="BS176" s="763" t="str">
        <f t="shared" si="150"/>
        <v/>
      </c>
      <c r="BT176" s="6"/>
      <c r="BU176" s="500"/>
      <c r="BV176" s="763" t="str">
        <f t="shared" si="152"/>
        <v/>
      </c>
      <c r="BW176" s="6"/>
      <c r="BX176" s="500"/>
      <c r="BY176" s="763" t="str">
        <f t="shared" si="154"/>
        <v/>
      </c>
      <c r="BZ176" s="6"/>
      <c r="CA176" s="500"/>
      <c r="CB176" s="763" t="str">
        <f t="shared" si="163"/>
        <v/>
      </c>
      <c r="CC176" s="6"/>
      <c r="CD176" s="500"/>
      <c r="CE176" s="763" t="str">
        <f t="shared" si="156"/>
        <v/>
      </c>
      <c r="CF176" s="6"/>
      <c r="CG176" s="500"/>
      <c r="CH176" s="763" t="str">
        <f t="shared" si="157"/>
        <v/>
      </c>
      <c r="CI176" s="6"/>
      <c r="CJ176" s="500"/>
      <c r="CK176" s="763" t="str">
        <f t="shared" si="158"/>
        <v/>
      </c>
      <c r="CL176" s="6"/>
      <c r="CM176" s="801"/>
      <c r="CN176" s="763" t="str">
        <f t="shared" si="160"/>
        <v/>
      </c>
      <c r="CO176" s="6"/>
      <c r="CP176" s="526">
        <v>11</v>
      </c>
    </row>
    <row r="177" spans="1:94">
      <c r="A177" s="501">
        <v>12</v>
      </c>
      <c r="B177" s="10" t="str">
        <f t="shared" si="108"/>
        <v/>
      </c>
      <c r="C177"/>
      <c r="D177" s="500"/>
      <c r="E177" s="10" t="str">
        <f t="shared" si="110"/>
        <v/>
      </c>
      <c r="F177"/>
      <c r="G177" s="500"/>
      <c r="H177" s="508" t="str">
        <f t="shared" si="111"/>
        <v/>
      </c>
      <c r="I177"/>
      <c r="J177" s="500"/>
      <c r="K177" s="10" t="str">
        <f t="shared" si="113"/>
        <v/>
      </c>
      <c r="L177"/>
      <c r="M177" s="500"/>
      <c r="N177" s="763" t="str">
        <f t="shared" si="115"/>
        <v/>
      </c>
      <c r="O177"/>
      <c r="P177" s="500"/>
      <c r="Q177" s="763" t="str">
        <f t="shared" si="117"/>
        <v/>
      </c>
      <c r="R177"/>
      <c r="S177" s="500"/>
      <c r="T177" s="763" t="str">
        <f t="shared" si="119"/>
        <v/>
      </c>
      <c r="U177" s="6"/>
      <c r="V177" s="500"/>
      <c r="W177" s="763" t="str">
        <f t="shared" si="121"/>
        <v/>
      </c>
      <c r="X177" s="6"/>
      <c r="Y177" s="801"/>
      <c r="Z177" s="763" t="str">
        <f t="shared" si="123"/>
        <v/>
      </c>
      <c r="AA177" s="6"/>
      <c r="AB177" s="500"/>
      <c r="AC177" s="763" t="str">
        <f t="shared" si="125"/>
        <v/>
      </c>
      <c r="AD177"/>
      <c r="AE177" s="500"/>
      <c r="AF177" s="763" t="str">
        <f t="shared" si="127"/>
        <v/>
      </c>
      <c r="AG177" s="6"/>
      <c r="AH177" s="500"/>
      <c r="AI177" s="763" t="str">
        <f t="shared" si="129"/>
        <v/>
      </c>
      <c r="AJ177" s="6"/>
      <c r="AK177" s="500"/>
      <c r="AL177" s="763" t="str">
        <f t="shared" si="131"/>
        <v/>
      </c>
      <c r="AM177" s="6"/>
      <c r="AN177" s="500"/>
      <c r="AO177" s="763" t="str">
        <f t="shared" si="133"/>
        <v/>
      </c>
      <c r="AP177" s="6"/>
      <c r="AQ177" s="500"/>
      <c r="AR177" s="763" t="str">
        <f t="shared" si="134"/>
        <v/>
      </c>
      <c r="AS177" s="6"/>
      <c r="AT177" s="801"/>
      <c r="AU177" s="763" t="str">
        <f t="shared" si="136"/>
        <v/>
      </c>
      <c r="AV177" s="6"/>
      <c r="AW177" s="500"/>
      <c r="AX177" s="763" t="str">
        <f t="shared" si="138"/>
        <v/>
      </c>
      <c r="AY177" s="6"/>
      <c r="AZ177" s="500"/>
      <c r="BA177" s="763" t="str">
        <f t="shared" si="140"/>
        <v/>
      </c>
      <c r="BB177" s="6"/>
      <c r="BC177" s="500"/>
      <c r="BD177" s="763" t="str">
        <f t="shared" si="142"/>
        <v/>
      </c>
      <c r="BE177" s="6"/>
      <c r="BF177" s="500"/>
      <c r="BG177" s="763" t="str">
        <f t="shared" si="143"/>
        <v/>
      </c>
      <c r="BH177" s="6"/>
      <c r="BI177" s="500"/>
      <c r="BJ177" s="763" t="str">
        <f t="shared" si="145"/>
        <v/>
      </c>
      <c r="BK177" s="6"/>
      <c r="BL177" s="500"/>
      <c r="BM177" s="763" t="str">
        <f t="shared" si="147"/>
        <v/>
      </c>
      <c r="BN177" s="6"/>
      <c r="BO177" s="500"/>
      <c r="BP177" s="763" t="str">
        <f t="shared" si="149"/>
        <v/>
      </c>
      <c r="BQ177" s="6"/>
      <c r="BR177" s="801"/>
      <c r="BS177" s="763" t="str">
        <f t="shared" si="150"/>
        <v/>
      </c>
      <c r="BT177" s="6"/>
      <c r="BU177" s="500"/>
      <c r="BV177" s="763" t="str">
        <f t="shared" si="152"/>
        <v/>
      </c>
      <c r="BW177" s="6"/>
      <c r="BX177" s="500"/>
      <c r="BY177" s="763" t="str">
        <f t="shared" si="154"/>
        <v/>
      </c>
      <c r="BZ177" s="6"/>
      <c r="CA177" s="500"/>
      <c r="CB177" s="763" t="str">
        <f t="shared" si="163"/>
        <v/>
      </c>
      <c r="CC177" s="6"/>
      <c r="CD177" s="500"/>
      <c r="CE177" s="763" t="str">
        <f t="shared" si="156"/>
        <v/>
      </c>
      <c r="CF177" s="6"/>
      <c r="CG177" s="500"/>
      <c r="CH177" s="763" t="str">
        <f t="shared" si="157"/>
        <v/>
      </c>
      <c r="CI177" s="6"/>
      <c r="CJ177" s="500"/>
      <c r="CK177" s="763" t="str">
        <f t="shared" si="158"/>
        <v/>
      </c>
      <c r="CL177" s="6"/>
      <c r="CM177" s="801"/>
      <c r="CN177" s="763" t="str">
        <f t="shared" si="160"/>
        <v/>
      </c>
      <c r="CO177" s="6"/>
      <c r="CP177" s="526">
        <v>12</v>
      </c>
    </row>
    <row r="178" spans="1:94">
      <c r="A178" s="501">
        <v>13</v>
      </c>
      <c r="B178" s="10" t="str">
        <f t="shared" si="108"/>
        <v/>
      </c>
      <c r="C178"/>
      <c r="D178" s="500"/>
      <c r="E178" s="10" t="str">
        <f t="shared" si="110"/>
        <v/>
      </c>
      <c r="F178"/>
      <c r="G178" s="500"/>
      <c r="H178" s="508" t="str">
        <f t="shared" si="111"/>
        <v/>
      </c>
      <c r="I178"/>
      <c r="J178" s="500"/>
      <c r="K178" s="10" t="str">
        <f t="shared" si="113"/>
        <v/>
      </c>
      <c r="L178"/>
      <c r="M178" s="500"/>
      <c r="N178" s="763" t="str">
        <f t="shared" si="115"/>
        <v/>
      </c>
      <c r="O178"/>
      <c r="P178" s="500"/>
      <c r="Q178" s="763" t="str">
        <f t="shared" si="117"/>
        <v/>
      </c>
      <c r="R178"/>
      <c r="S178" s="500"/>
      <c r="T178" s="763" t="str">
        <f t="shared" si="119"/>
        <v/>
      </c>
      <c r="U178"/>
      <c r="V178" s="500"/>
      <c r="W178" s="763" t="str">
        <f t="shared" si="121"/>
        <v/>
      </c>
      <c r="Y178" s="801"/>
      <c r="Z178" s="763" t="str">
        <f t="shared" si="123"/>
        <v/>
      </c>
      <c r="AA178" s="6"/>
      <c r="AB178" s="500"/>
      <c r="AC178" s="763" t="str">
        <f t="shared" si="125"/>
        <v/>
      </c>
      <c r="AD178"/>
      <c r="AE178" s="500"/>
      <c r="AF178" s="763" t="str">
        <f t="shared" si="127"/>
        <v/>
      </c>
      <c r="AG178" s="6"/>
      <c r="AH178" s="500"/>
      <c r="AI178" s="763" t="str">
        <f t="shared" si="129"/>
        <v/>
      </c>
      <c r="AJ178" s="6"/>
      <c r="AK178" s="500"/>
      <c r="AM178" s="6"/>
      <c r="AN178" s="500"/>
      <c r="AP178" s="6"/>
      <c r="AQ178" s="500"/>
      <c r="AR178" s="162"/>
      <c r="AS178" s="6"/>
      <c r="AT178" s="801"/>
      <c r="AU178" s="763" t="str">
        <f t="shared" si="136"/>
        <v/>
      </c>
      <c r="AV178" s="6"/>
      <c r="AW178" s="500"/>
      <c r="AX178" s="763" t="str">
        <f t="shared" si="138"/>
        <v/>
      </c>
      <c r="AY178" s="6"/>
      <c r="AZ178" s="500"/>
      <c r="BA178" s="763" t="str">
        <f t="shared" si="140"/>
        <v/>
      </c>
      <c r="BB178" s="6"/>
      <c r="BC178" s="500"/>
      <c r="BD178" s="763" t="str">
        <f t="shared" si="142"/>
        <v/>
      </c>
      <c r="BE178" s="6"/>
      <c r="BF178" s="500"/>
      <c r="BG178" s="763" t="str">
        <f t="shared" si="143"/>
        <v/>
      </c>
      <c r="BH178" s="6"/>
      <c r="BI178" s="500"/>
      <c r="BJ178" s="763" t="str">
        <f t="shared" si="145"/>
        <v/>
      </c>
      <c r="BK178" s="6"/>
      <c r="BL178" s="500"/>
      <c r="BM178" s="763" t="str">
        <f t="shared" si="147"/>
        <v/>
      </c>
      <c r="BN178" s="6"/>
      <c r="BO178" s="500"/>
      <c r="BP178" s="162"/>
      <c r="BQ178" s="6"/>
      <c r="BR178" s="801"/>
      <c r="BT178" s="6"/>
      <c r="BU178" s="500"/>
      <c r="BV178" s="763" t="str">
        <f t="shared" si="152"/>
        <v/>
      </c>
      <c r="BW178" s="6"/>
      <c r="BX178" s="500"/>
      <c r="BY178" s="763" t="str">
        <f t="shared" si="154"/>
        <v/>
      </c>
      <c r="BZ178" s="6"/>
      <c r="CA178" s="500"/>
      <c r="CB178" s="763" t="str">
        <f t="shared" si="163"/>
        <v/>
      </c>
      <c r="CC178" s="6"/>
      <c r="CD178" s="500"/>
      <c r="CE178" s="763" t="str">
        <f t="shared" si="156"/>
        <v/>
      </c>
      <c r="CF178" s="6"/>
      <c r="CG178" s="500"/>
      <c r="CH178" s="763" t="str">
        <f t="shared" si="157"/>
        <v/>
      </c>
      <c r="CI178" s="6"/>
      <c r="CJ178" s="500"/>
      <c r="CK178" s="763" t="str">
        <f t="shared" si="158"/>
        <v/>
      </c>
      <c r="CL178" s="6"/>
      <c r="CM178" s="801"/>
      <c r="CN178" s="763" t="str">
        <f t="shared" si="160"/>
        <v/>
      </c>
      <c r="CO178" s="6"/>
      <c r="CP178" s="526">
        <v>13</v>
      </c>
    </row>
    <row r="179" spans="1:94">
      <c r="D179" s="500"/>
      <c r="G179" s="500"/>
      <c r="J179" s="500"/>
      <c r="K179" s="10" t="str">
        <f t="shared" si="113"/>
        <v/>
      </c>
      <c r="M179" s="500"/>
      <c r="N179" s="763" t="str">
        <f t="shared" si="115"/>
        <v/>
      </c>
      <c r="P179" s="500"/>
      <c r="Q179" s="763" t="str">
        <f t="shared" si="117"/>
        <v/>
      </c>
      <c r="S179" s="500"/>
      <c r="V179" s="500"/>
      <c r="Y179" s="801"/>
      <c r="Z179" s="763" t="str">
        <f t="shared" si="123"/>
        <v/>
      </c>
      <c r="AB179" s="500"/>
      <c r="AE179" s="500"/>
      <c r="AF179" s="763" t="str">
        <f t="shared" si="127"/>
        <v/>
      </c>
      <c r="AH179" s="500"/>
      <c r="AI179" s="763" t="str">
        <f t="shared" si="129"/>
        <v/>
      </c>
      <c r="AK179" s="500"/>
      <c r="AN179" s="500"/>
      <c r="AQ179" s="500"/>
      <c r="AT179" s="801"/>
      <c r="AW179" s="500"/>
      <c r="AZ179" s="500"/>
      <c r="BC179" s="500"/>
      <c r="BF179" s="500"/>
      <c r="BI179" s="500"/>
      <c r="BL179" s="500"/>
      <c r="BO179" s="500"/>
      <c r="BR179" s="801"/>
      <c r="BU179" s="500"/>
      <c r="BV179" s="763" t="str">
        <f t="shared" si="152"/>
        <v/>
      </c>
      <c r="BW179" s="6"/>
      <c r="BX179" s="500"/>
      <c r="CA179" s="500"/>
      <c r="CD179" s="500"/>
      <c r="CG179" s="500"/>
      <c r="CJ179" s="500"/>
      <c r="CM179" s="801"/>
      <c r="CP179" s="798">
        <v>14</v>
      </c>
    </row>
    <row r="180" spans="1:94">
      <c r="D180" s="500"/>
      <c r="G180" s="500"/>
      <c r="J180" s="500"/>
      <c r="M180" s="500"/>
      <c r="N180" s="763">
        <f t="shared" si="115"/>
        <v>5</v>
      </c>
      <c r="P180" s="500"/>
      <c r="S180" s="500"/>
      <c r="V180" s="500"/>
      <c r="Y180" s="801"/>
      <c r="AB180" s="500"/>
      <c r="AE180" s="500"/>
      <c r="AH180" s="500"/>
      <c r="AK180" s="500"/>
      <c r="AN180" s="500"/>
      <c r="AQ180" s="500"/>
      <c r="AT180" s="801"/>
      <c r="AW180" s="500"/>
      <c r="AZ180" s="500"/>
      <c r="BC180" s="500"/>
      <c r="BF180" s="500"/>
      <c r="BI180" s="500"/>
      <c r="BL180" s="500"/>
      <c r="BO180" s="500"/>
      <c r="BR180" s="801"/>
      <c r="BU180" s="500"/>
      <c r="BX180" s="500"/>
      <c r="CA180" s="500"/>
      <c r="CD180" s="500"/>
      <c r="CG180" s="500"/>
      <c r="CJ180" s="500"/>
      <c r="CM180" s="801"/>
      <c r="CP180" s="500"/>
    </row>
    <row r="181" spans="1:94">
      <c r="D181" s="500"/>
      <c r="G181" s="500"/>
      <c r="J181" s="500"/>
      <c r="M181" s="500"/>
      <c r="P181" s="500"/>
      <c r="S181" s="500"/>
      <c r="V181" s="500"/>
      <c r="Y181" s="801"/>
      <c r="AB181" s="500"/>
      <c r="AE181" s="500"/>
      <c r="AH181" s="500"/>
      <c r="AK181" s="500"/>
      <c r="AN181" s="500"/>
      <c r="AQ181" s="500"/>
      <c r="AT181" s="801"/>
      <c r="AW181" s="500"/>
      <c r="AZ181" s="500"/>
      <c r="BC181" s="500"/>
      <c r="BF181" s="500"/>
      <c r="BI181" s="500"/>
      <c r="BL181" s="500"/>
      <c r="BO181" s="500"/>
      <c r="BR181" s="801"/>
      <c r="BU181" s="500"/>
      <c r="BX181" s="500"/>
      <c r="CA181" s="500"/>
      <c r="CD181" s="500"/>
      <c r="CG181" s="500"/>
      <c r="CJ181" s="500"/>
      <c r="CM181" s="801"/>
    </row>
    <row r="182" spans="1:94" ht="13.8" thickBot="1">
      <c r="A182" s="802" t="s">
        <v>222</v>
      </c>
      <c r="B182" s="803" t="s">
        <v>249</v>
      </c>
      <c r="C182" s="804"/>
      <c r="D182" s="805"/>
      <c r="E182" s="738" t="s">
        <v>250</v>
      </c>
      <c r="F182" s="738" t="s">
        <v>251</v>
      </c>
      <c r="G182" s="805"/>
      <c r="H182" s="738" t="s">
        <v>250</v>
      </c>
      <c r="I182" s="738" t="s">
        <v>251</v>
      </c>
      <c r="J182" s="805"/>
      <c r="K182" s="738" t="s">
        <v>250</v>
      </c>
      <c r="L182" s="738" t="s">
        <v>251</v>
      </c>
      <c r="M182" s="805"/>
      <c r="N182" s="738" t="s">
        <v>250</v>
      </c>
      <c r="O182" s="738" t="s">
        <v>251</v>
      </c>
      <c r="P182" s="805"/>
      <c r="Q182" s="738" t="s">
        <v>250</v>
      </c>
      <c r="R182" s="738" t="s">
        <v>251</v>
      </c>
      <c r="S182" s="805"/>
      <c r="T182" s="738" t="s">
        <v>250</v>
      </c>
      <c r="U182" s="738" t="s">
        <v>251</v>
      </c>
      <c r="V182" s="805"/>
      <c r="W182" s="738" t="s">
        <v>250</v>
      </c>
      <c r="X182" s="738" t="s">
        <v>251</v>
      </c>
      <c r="Y182" s="806"/>
      <c r="Z182" s="738" t="s">
        <v>250</v>
      </c>
      <c r="AA182" s="738" t="s">
        <v>251</v>
      </c>
      <c r="AB182" s="805"/>
      <c r="AC182" s="738" t="s">
        <v>250</v>
      </c>
      <c r="AD182" s="738" t="s">
        <v>251</v>
      </c>
      <c r="AE182" s="805"/>
      <c r="AF182" s="738" t="s">
        <v>250</v>
      </c>
      <c r="AG182" s="738" t="s">
        <v>251</v>
      </c>
      <c r="AH182" s="805"/>
      <c r="AI182" s="738" t="s">
        <v>250</v>
      </c>
      <c r="AJ182" s="738" t="s">
        <v>251</v>
      </c>
      <c r="AK182" s="805"/>
      <c r="AL182" s="738" t="s">
        <v>250</v>
      </c>
      <c r="AM182" s="738" t="s">
        <v>251</v>
      </c>
      <c r="AN182" s="805"/>
      <c r="AO182" s="738" t="s">
        <v>250</v>
      </c>
      <c r="AP182" s="738" t="s">
        <v>251</v>
      </c>
      <c r="AQ182" s="805"/>
      <c r="AR182" s="738" t="s">
        <v>250</v>
      </c>
      <c r="AS182" s="738" t="s">
        <v>251</v>
      </c>
      <c r="AT182" s="806"/>
      <c r="AU182" s="738" t="s">
        <v>250</v>
      </c>
      <c r="AV182" s="738" t="s">
        <v>251</v>
      </c>
      <c r="AW182" s="805"/>
      <c r="AX182" s="738" t="s">
        <v>250</v>
      </c>
      <c r="AY182" s="738" t="s">
        <v>251</v>
      </c>
      <c r="AZ182" s="805"/>
      <c r="BA182" s="738" t="s">
        <v>250</v>
      </c>
      <c r="BB182" s="738" t="s">
        <v>251</v>
      </c>
      <c r="BC182" s="805"/>
      <c r="BD182" s="738" t="s">
        <v>250</v>
      </c>
      <c r="BE182" s="738" t="s">
        <v>251</v>
      </c>
      <c r="BF182" s="805"/>
      <c r="BG182" s="738" t="s">
        <v>250</v>
      </c>
      <c r="BH182" s="738" t="s">
        <v>251</v>
      </c>
      <c r="BI182" s="805"/>
      <c r="BJ182" s="738" t="s">
        <v>250</v>
      </c>
      <c r="BK182" s="738" t="s">
        <v>251</v>
      </c>
      <c r="BL182" s="805"/>
      <c r="BM182" s="738" t="s">
        <v>250</v>
      </c>
      <c r="BN182" s="738" t="s">
        <v>251</v>
      </c>
      <c r="BO182" s="805"/>
      <c r="BP182" s="738" t="s">
        <v>250</v>
      </c>
      <c r="BQ182" s="738" t="s">
        <v>251</v>
      </c>
      <c r="BR182" s="806"/>
      <c r="BS182" s="738" t="s">
        <v>250</v>
      </c>
      <c r="BT182" s="738" t="s">
        <v>251</v>
      </c>
      <c r="BU182" s="805"/>
      <c r="BV182" s="738" t="s">
        <v>250</v>
      </c>
      <c r="BW182" s="738" t="s">
        <v>251</v>
      </c>
      <c r="BX182" s="805"/>
      <c r="BY182" s="738" t="s">
        <v>250</v>
      </c>
      <c r="BZ182" s="738" t="s">
        <v>251</v>
      </c>
      <c r="CA182" s="805"/>
      <c r="CB182" s="738" t="s">
        <v>250</v>
      </c>
      <c r="CC182" s="738" t="s">
        <v>251</v>
      </c>
      <c r="CD182" s="805"/>
      <c r="CE182" s="738" t="s">
        <v>250</v>
      </c>
      <c r="CF182" s="738" t="s">
        <v>251</v>
      </c>
      <c r="CG182" s="805"/>
      <c r="CH182" s="738" t="s">
        <v>250</v>
      </c>
      <c r="CI182" s="738" t="s">
        <v>251</v>
      </c>
      <c r="CJ182" s="805"/>
      <c r="CK182" s="738" t="s">
        <v>250</v>
      </c>
      <c r="CL182" s="738" t="s">
        <v>251</v>
      </c>
      <c r="CM182" s="806"/>
      <c r="CN182" s="738" t="s">
        <v>250</v>
      </c>
      <c r="CO182" s="738" t="s">
        <v>251</v>
      </c>
      <c r="CP182" s="15"/>
    </row>
    <row r="183" spans="1:94">
      <c r="A183" s="501">
        <v>1</v>
      </c>
      <c r="B183" s="487">
        <v>1962</v>
      </c>
      <c r="C183" s="807">
        <v>4.9000000000000004</v>
      </c>
      <c r="D183" s="808"/>
      <c r="E183" s="487">
        <v>1918</v>
      </c>
      <c r="F183" s="807">
        <v>2.8</v>
      </c>
      <c r="G183" s="808"/>
      <c r="H183" s="487">
        <v>2002</v>
      </c>
      <c r="I183" s="807">
        <v>7.7</v>
      </c>
      <c r="J183" s="808"/>
      <c r="K183" s="487">
        <v>1980</v>
      </c>
      <c r="L183" s="807">
        <v>1.6</v>
      </c>
      <c r="M183" s="507"/>
      <c r="N183" s="487">
        <v>1980</v>
      </c>
      <c r="O183" s="807">
        <v>13.3</v>
      </c>
      <c r="P183" s="507"/>
      <c r="Q183" s="487">
        <v>1996</v>
      </c>
      <c r="R183" s="807">
        <v>6</v>
      </c>
      <c r="S183" s="507"/>
      <c r="T183" s="487">
        <v>1912</v>
      </c>
      <c r="U183" s="807">
        <v>5.5</v>
      </c>
      <c r="V183" s="507"/>
      <c r="W183" s="487">
        <v>1940</v>
      </c>
      <c r="X183" s="807">
        <v>6.7</v>
      </c>
      <c r="Y183" s="809"/>
      <c r="Z183" s="487">
        <v>1977</v>
      </c>
      <c r="AA183" s="807">
        <v>1.7</v>
      </c>
      <c r="AB183" s="507"/>
      <c r="AC183" s="487">
        <v>1962</v>
      </c>
      <c r="AD183" s="807">
        <v>7.1</v>
      </c>
      <c r="AE183" s="507"/>
      <c r="AF183" s="487">
        <v>1955</v>
      </c>
      <c r="AG183" s="16">
        <v>7.6</v>
      </c>
      <c r="AH183" s="507"/>
      <c r="AI183" s="16">
        <v>1964</v>
      </c>
      <c r="AJ183" s="16">
        <v>3.8</v>
      </c>
      <c r="AK183" s="507"/>
      <c r="AL183" s="16">
        <v>1964</v>
      </c>
      <c r="AM183" s="16">
        <v>1.5</v>
      </c>
      <c r="AN183" s="507"/>
      <c r="AO183" s="16">
        <v>1982</v>
      </c>
      <c r="AP183" s="807">
        <v>5.7</v>
      </c>
      <c r="AQ183" s="507"/>
      <c r="AR183" s="16">
        <v>1966</v>
      </c>
      <c r="AS183" s="16">
        <v>3.6</v>
      </c>
      <c r="AT183" s="809"/>
      <c r="AU183" s="16">
        <v>1965</v>
      </c>
      <c r="AV183" s="807">
        <v>6.3</v>
      </c>
      <c r="AW183" s="507"/>
      <c r="AX183" s="16">
        <v>1985</v>
      </c>
      <c r="AY183" s="16">
        <v>2.6</v>
      </c>
      <c r="AZ183" s="507"/>
      <c r="BA183" s="16">
        <v>1994</v>
      </c>
      <c r="BB183" s="16">
        <v>1.2</v>
      </c>
      <c r="BC183" s="507"/>
      <c r="BD183" s="16">
        <v>1967</v>
      </c>
      <c r="BE183" s="4">
        <v>5.0999999999999996</v>
      </c>
      <c r="BF183" s="507"/>
      <c r="BG183" s="16">
        <v>1918</v>
      </c>
      <c r="BH183" s="16">
        <v>5.5</v>
      </c>
      <c r="BI183" s="507"/>
      <c r="BJ183" s="16">
        <v>2014</v>
      </c>
      <c r="BK183" s="807">
        <v>2</v>
      </c>
      <c r="BL183" s="507"/>
      <c r="BM183" s="16">
        <v>1987</v>
      </c>
      <c r="BN183" s="16">
        <v>7.4</v>
      </c>
      <c r="BO183" s="507"/>
      <c r="BP183" s="16">
        <v>2016</v>
      </c>
      <c r="BQ183" s="16">
        <v>5.3</v>
      </c>
      <c r="BR183" s="809"/>
      <c r="BS183" s="16">
        <v>1940</v>
      </c>
      <c r="BT183" s="807">
        <v>19.899999999999999</v>
      </c>
      <c r="BU183" s="507"/>
      <c r="BV183" s="16">
        <v>2000</v>
      </c>
      <c r="BW183" s="807">
        <v>11</v>
      </c>
      <c r="BX183" s="507"/>
      <c r="BY183" s="16">
        <v>1966</v>
      </c>
      <c r="BZ183" s="16">
        <v>13.2</v>
      </c>
      <c r="CA183" s="507"/>
      <c r="CB183" s="16">
        <v>1922</v>
      </c>
      <c r="CC183" s="16">
        <v>7.7</v>
      </c>
      <c r="CD183" s="507"/>
      <c r="CE183" s="16">
        <v>1922</v>
      </c>
      <c r="CF183" s="16">
        <v>10.3</v>
      </c>
      <c r="CG183" s="507"/>
      <c r="CH183" s="16">
        <v>1966</v>
      </c>
      <c r="CI183" s="16">
        <v>5.7</v>
      </c>
      <c r="CJ183" s="507"/>
      <c r="CK183" s="16">
        <v>2010</v>
      </c>
      <c r="CL183" s="807">
        <v>9.5</v>
      </c>
      <c r="CM183" s="809"/>
      <c r="CN183" s="16">
        <v>1948</v>
      </c>
      <c r="CO183" s="807">
        <v>7</v>
      </c>
      <c r="CP183" s="797">
        <v>1</v>
      </c>
    </row>
    <row r="184" spans="1:94">
      <c r="A184" s="501">
        <v>2</v>
      </c>
      <c r="B184" s="487">
        <v>1971</v>
      </c>
      <c r="C184" s="807">
        <v>2.2000000000000002</v>
      </c>
      <c r="D184" s="808"/>
      <c r="E184" s="810"/>
      <c r="F184" s="810"/>
      <c r="G184" s="808"/>
      <c r="H184" s="487">
        <v>1988</v>
      </c>
      <c r="I184" s="807">
        <v>0.6</v>
      </c>
      <c r="J184" s="808"/>
      <c r="K184" s="487">
        <v>1967</v>
      </c>
      <c r="L184" s="807">
        <v>0.5</v>
      </c>
      <c r="M184" s="507"/>
      <c r="N184" s="487">
        <v>1977</v>
      </c>
      <c r="O184" s="807">
        <v>2.9</v>
      </c>
      <c r="P184" s="507"/>
      <c r="Q184" s="487">
        <v>1960</v>
      </c>
      <c r="R184" s="807">
        <v>2.2999999999999998</v>
      </c>
      <c r="S184" s="507"/>
      <c r="T184" s="487">
        <v>1988</v>
      </c>
      <c r="U184" s="807">
        <v>4.5</v>
      </c>
      <c r="V184" s="507"/>
      <c r="W184" s="487">
        <v>1926</v>
      </c>
      <c r="X184" s="807">
        <v>5</v>
      </c>
      <c r="Y184" s="809"/>
      <c r="Z184" s="487">
        <v>1996</v>
      </c>
      <c r="AA184" s="807">
        <v>1.4</v>
      </c>
      <c r="AB184" s="507"/>
      <c r="AC184" s="487">
        <v>1942</v>
      </c>
      <c r="AD184" s="807">
        <v>3.2</v>
      </c>
      <c r="AE184" s="507"/>
      <c r="AF184" s="487">
        <v>1954</v>
      </c>
      <c r="AG184" s="16">
        <v>1.9</v>
      </c>
      <c r="AH184" s="507"/>
      <c r="AI184" s="16">
        <v>1996</v>
      </c>
      <c r="AJ184" s="16">
        <v>2.8</v>
      </c>
      <c r="AK184" s="507"/>
      <c r="AL184" s="16">
        <v>1982</v>
      </c>
      <c r="AM184" s="16">
        <v>1.4</v>
      </c>
      <c r="AN184" s="507"/>
      <c r="AO184" s="16">
        <v>1957</v>
      </c>
      <c r="AP184" s="807">
        <v>2.2000000000000002</v>
      </c>
      <c r="AQ184" s="507"/>
      <c r="AR184" s="16">
        <v>1965</v>
      </c>
      <c r="AS184" s="16">
        <v>2.2000000000000002</v>
      </c>
      <c r="AT184" s="809"/>
      <c r="AU184" s="16">
        <v>2003</v>
      </c>
      <c r="AV184" s="807">
        <v>4</v>
      </c>
      <c r="AW184" s="507"/>
      <c r="AX184" s="16">
        <v>1911</v>
      </c>
      <c r="AY184" s="16">
        <v>2.1</v>
      </c>
      <c r="AZ184" s="507"/>
      <c r="BA184" s="16">
        <v>1984</v>
      </c>
      <c r="BB184" s="16">
        <v>0.4</v>
      </c>
      <c r="BC184" s="507"/>
      <c r="BD184" s="16">
        <v>1955</v>
      </c>
      <c r="BE184" s="4">
        <v>1.7</v>
      </c>
      <c r="BF184" s="507"/>
      <c r="BG184" s="16">
        <v>1985</v>
      </c>
      <c r="BH184" s="16">
        <v>4.2</v>
      </c>
      <c r="BI184" s="507"/>
      <c r="BJ184" s="16">
        <v>1961</v>
      </c>
      <c r="BK184" s="16">
        <v>1.7</v>
      </c>
      <c r="BL184" s="507"/>
      <c r="BM184" s="16">
        <v>2016</v>
      </c>
      <c r="BN184" s="16">
        <v>6.1</v>
      </c>
      <c r="BO184" s="507"/>
      <c r="BP184" s="16">
        <v>1908</v>
      </c>
      <c r="BQ184" s="16">
        <v>2.7</v>
      </c>
      <c r="BR184" s="809"/>
      <c r="BS184" s="16">
        <v>1948</v>
      </c>
      <c r="BT184" s="807">
        <v>5</v>
      </c>
      <c r="BU184" s="507"/>
      <c r="BV184" s="16">
        <v>1987</v>
      </c>
      <c r="BW184" s="807">
        <v>5</v>
      </c>
      <c r="BX184" s="507"/>
      <c r="BY184" s="16">
        <v>1935</v>
      </c>
      <c r="BZ184" s="16">
        <v>3.7</v>
      </c>
      <c r="CA184" s="507"/>
      <c r="CB184" s="16">
        <v>1948</v>
      </c>
      <c r="CC184" s="16">
        <v>4.0999999999999996</v>
      </c>
      <c r="CD184" s="507"/>
      <c r="CE184" s="16">
        <v>1962</v>
      </c>
      <c r="CF184" s="16">
        <v>7.7</v>
      </c>
      <c r="CG184" s="507"/>
      <c r="CH184" s="16">
        <v>1904</v>
      </c>
      <c r="CI184" s="16">
        <v>5.2</v>
      </c>
      <c r="CJ184" s="507"/>
      <c r="CK184" s="16">
        <v>1930</v>
      </c>
      <c r="CL184" s="807">
        <v>9</v>
      </c>
      <c r="CM184" s="809"/>
      <c r="CN184" s="16">
        <v>1902</v>
      </c>
      <c r="CO184" s="807">
        <v>2.4</v>
      </c>
      <c r="CP184" s="501">
        <v>2</v>
      </c>
    </row>
    <row r="185" spans="1:94">
      <c r="A185" s="501">
        <v>3</v>
      </c>
      <c r="B185" s="487">
        <v>1899</v>
      </c>
      <c r="C185" s="807">
        <v>1</v>
      </c>
      <c r="D185" s="808"/>
      <c r="E185" s="810"/>
      <c r="F185" s="810"/>
      <c r="G185" s="808"/>
      <c r="H185" s="487">
        <v>1904</v>
      </c>
      <c r="I185" s="807">
        <v>0.4</v>
      </c>
      <c r="J185" s="808"/>
      <c r="K185" s="487">
        <v>1905</v>
      </c>
      <c r="L185" s="807">
        <v>0.5</v>
      </c>
      <c r="M185" s="507"/>
      <c r="N185" s="487">
        <v>1967</v>
      </c>
      <c r="O185" s="807">
        <v>0.7</v>
      </c>
      <c r="P185" s="507"/>
      <c r="Q185" s="487">
        <v>1970</v>
      </c>
      <c r="R185" s="807">
        <v>2.2000000000000002</v>
      </c>
      <c r="S185" s="507"/>
      <c r="T185" s="487">
        <v>1958</v>
      </c>
      <c r="U185" s="807">
        <v>3.7</v>
      </c>
      <c r="V185" s="507"/>
      <c r="W185" s="487">
        <v>1973</v>
      </c>
      <c r="X185" s="807">
        <v>3.9</v>
      </c>
      <c r="Y185" s="809"/>
      <c r="Z185" s="487">
        <v>1956</v>
      </c>
      <c r="AA185" s="807">
        <v>1</v>
      </c>
      <c r="AB185" s="507"/>
      <c r="AC185" s="487">
        <v>1985</v>
      </c>
      <c r="AD185" s="807">
        <v>1.2</v>
      </c>
      <c r="AE185" s="507"/>
      <c r="AF185" s="487">
        <v>1938</v>
      </c>
      <c r="AG185" s="807">
        <v>1</v>
      </c>
      <c r="AH185" s="507"/>
      <c r="AI185" s="16">
        <v>1912</v>
      </c>
      <c r="AJ185" s="16">
        <v>1.5</v>
      </c>
      <c r="AK185" s="507"/>
      <c r="AL185" s="16">
        <v>1963</v>
      </c>
      <c r="AM185" s="16">
        <v>1.4</v>
      </c>
      <c r="AN185" s="507"/>
      <c r="AO185" s="16">
        <v>1931</v>
      </c>
      <c r="AP185" s="807">
        <v>1.5</v>
      </c>
      <c r="AQ185" s="507"/>
      <c r="AR185" s="16">
        <v>1957</v>
      </c>
      <c r="AS185" s="16">
        <v>1.7</v>
      </c>
      <c r="AT185" s="809"/>
      <c r="AU185" s="16">
        <v>1946</v>
      </c>
      <c r="AV185" s="807">
        <v>4</v>
      </c>
      <c r="AW185" s="507"/>
      <c r="AX185" s="16">
        <v>2013</v>
      </c>
      <c r="AY185" s="16">
        <v>1.6</v>
      </c>
      <c r="AZ185" s="507"/>
      <c r="BA185" s="16">
        <v>1971</v>
      </c>
      <c r="BB185" s="16">
        <v>0.2</v>
      </c>
      <c r="BC185" s="507"/>
      <c r="BD185" s="16">
        <v>1918</v>
      </c>
      <c r="BE185" s="4">
        <v>1.5</v>
      </c>
      <c r="BF185" s="507"/>
      <c r="BG185" s="16">
        <v>2000</v>
      </c>
      <c r="BH185" s="807">
        <v>3</v>
      </c>
      <c r="BI185" s="507"/>
      <c r="BJ185" s="16">
        <v>2001</v>
      </c>
      <c r="BK185" s="16">
        <v>0.3</v>
      </c>
      <c r="BL185" s="507"/>
      <c r="BM185" s="16">
        <v>1954</v>
      </c>
      <c r="BN185" s="16">
        <v>4.5</v>
      </c>
      <c r="BO185" s="507"/>
      <c r="BP185" s="16">
        <v>1940</v>
      </c>
      <c r="BQ185" s="16">
        <v>1.7</v>
      </c>
      <c r="BR185" s="809"/>
      <c r="BS185" s="16">
        <v>1968</v>
      </c>
      <c r="BT185" s="807">
        <v>1.1000000000000001</v>
      </c>
      <c r="BU185" s="507"/>
      <c r="BV185" s="16">
        <v>2004</v>
      </c>
      <c r="BW185" s="807">
        <v>4</v>
      </c>
      <c r="BX185" s="507"/>
      <c r="BY185" s="16">
        <v>1987</v>
      </c>
      <c r="BZ185" s="16">
        <v>3.4</v>
      </c>
      <c r="CA185" s="507"/>
      <c r="CB185" s="16">
        <v>1907</v>
      </c>
      <c r="CC185" s="16">
        <v>2.5</v>
      </c>
      <c r="CD185" s="507"/>
      <c r="CE185" s="16">
        <v>1899</v>
      </c>
      <c r="CF185" s="807">
        <v>4</v>
      </c>
      <c r="CG185" s="507"/>
      <c r="CH185" s="16">
        <v>1902</v>
      </c>
      <c r="CI185" s="16">
        <v>2.4</v>
      </c>
      <c r="CJ185" s="507"/>
      <c r="CK185" s="16">
        <v>1905</v>
      </c>
      <c r="CL185" s="807">
        <v>3.8</v>
      </c>
      <c r="CM185" s="809"/>
      <c r="CN185" s="16">
        <v>1980</v>
      </c>
      <c r="CO185" s="807">
        <v>1.7</v>
      </c>
      <c r="CP185" s="526">
        <v>3</v>
      </c>
    </row>
    <row r="186" spans="1:94">
      <c r="A186" s="501">
        <v>4</v>
      </c>
      <c r="B186" s="487">
        <v>1964</v>
      </c>
      <c r="C186" s="807">
        <v>0.4</v>
      </c>
      <c r="D186" s="808"/>
      <c r="E186" s="810"/>
      <c r="F186" s="810"/>
      <c r="G186" s="808"/>
      <c r="H186" s="487">
        <v>1905</v>
      </c>
      <c r="I186" s="807">
        <v>0.2</v>
      </c>
      <c r="J186" s="808"/>
      <c r="K186" s="487">
        <v>1912</v>
      </c>
      <c r="L186" s="807">
        <v>0.4</v>
      </c>
      <c r="M186" s="507"/>
      <c r="N186" s="487">
        <v>1979</v>
      </c>
      <c r="O186" s="807">
        <v>0.2</v>
      </c>
      <c r="P186" s="507"/>
      <c r="Q186" s="487">
        <v>1977</v>
      </c>
      <c r="R186" s="807">
        <v>1</v>
      </c>
      <c r="S186" s="507"/>
      <c r="T186" s="487">
        <v>1996</v>
      </c>
      <c r="U186" s="807">
        <v>3.5</v>
      </c>
      <c r="V186" s="507"/>
      <c r="W186" s="487">
        <v>1988</v>
      </c>
      <c r="X186" s="807">
        <v>3</v>
      </c>
      <c r="Y186" s="809"/>
      <c r="Z186" s="487">
        <v>2004</v>
      </c>
      <c r="AA186" s="807">
        <v>0.9</v>
      </c>
      <c r="AB186" s="507"/>
      <c r="AC186" s="487">
        <v>1932</v>
      </c>
      <c r="AD186" s="807">
        <v>0.6</v>
      </c>
      <c r="AE186" s="507"/>
      <c r="AF186" s="487">
        <v>1997</v>
      </c>
      <c r="AG186" s="16">
        <v>0.7</v>
      </c>
      <c r="AH186" s="507"/>
      <c r="AI186" s="16">
        <v>1918</v>
      </c>
      <c r="AJ186" s="807">
        <v>1</v>
      </c>
      <c r="AK186" s="507"/>
      <c r="AL186" s="16" t="s">
        <v>252</v>
      </c>
      <c r="AM186" s="4"/>
      <c r="AN186" s="507"/>
      <c r="AO186" s="16">
        <v>1986</v>
      </c>
      <c r="AP186" s="807">
        <v>0.8</v>
      </c>
      <c r="AQ186" s="507"/>
      <c r="AR186" s="16">
        <v>1917</v>
      </c>
      <c r="AS186" s="16">
        <v>0.9</v>
      </c>
      <c r="AT186" s="809"/>
      <c r="AU186" s="16">
        <v>1922</v>
      </c>
      <c r="AV186" s="807">
        <v>3</v>
      </c>
      <c r="AW186" s="507"/>
      <c r="AX186" s="16">
        <v>1901</v>
      </c>
      <c r="AY186" s="16">
        <v>1.6</v>
      </c>
      <c r="AZ186" s="507"/>
      <c r="BA186" s="16">
        <v>1970</v>
      </c>
      <c r="BB186" s="16">
        <v>0.2</v>
      </c>
      <c r="BC186" s="507"/>
      <c r="BD186" s="16">
        <v>2005</v>
      </c>
      <c r="BE186" s="807">
        <v>1.1000000000000001</v>
      </c>
      <c r="BF186" s="507"/>
      <c r="BG186" s="16">
        <v>1975</v>
      </c>
      <c r="BH186" s="16">
        <v>2.7</v>
      </c>
      <c r="BI186" s="507"/>
      <c r="BJ186" s="16">
        <v>2005</v>
      </c>
      <c r="BK186" s="16">
        <v>0.1</v>
      </c>
      <c r="BL186" s="507"/>
      <c r="BM186" s="16">
        <v>1918</v>
      </c>
      <c r="BN186" s="16">
        <v>3.6</v>
      </c>
      <c r="BO186" s="507"/>
      <c r="BP186" s="16">
        <v>1954</v>
      </c>
      <c r="BQ186" s="16">
        <v>1.1000000000000001</v>
      </c>
      <c r="BR186" s="809"/>
      <c r="BS186" s="16">
        <v>1977</v>
      </c>
      <c r="BT186" s="807">
        <v>0.8</v>
      </c>
      <c r="BU186" s="507"/>
      <c r="BV186" s="16">
        <v>1901</v>
      </c>
      <c r="BW186" s="807">
        <v>1.8</v>
      </c>
      <c r="BX186" s="507"/>
      <c r="BY186" s="16">
        <v>1961</v>
      </c>
      <c r="BZ186" s="16">
        <v>3.2</v>
      </c>
      <c r="CA186" s="507"/>
      <c r="CB186" s="16">
        <v>1936</v>
      </c>
      <c r="CC186" s="16">
        <v>2.4</v>
      </c>
      <c r="CD186" s="507"/>
      <c r="CE186" s="16">
        <v>1928</v>
      </c>
      <c r="CF186" s="16">
        <v>3.7</v>
      </c>
      <c r="CG186" s="507"/>
      <c r="CH186" s="16">
        <v>1986</v>
      </c>
      <c r="CI186" s="16">
        <v>1.5</v>
      </c>
      <c r="CJ186" s="507"/>
      <c r="CK186" s="16">
        <v>1965</v>
      </c>
      <c r="CL186" s="807">
        <v>3.2</v>
      </c>
      <c r="CM186" s="809"/>
      <c r="CN186" s="16">
        <v>1910</v>
      </c>
      <c r="CO186" s="807">
        <v>1</v>
      </c>
      <c r="CP186" s="526">
        <v>4</v>
      </c>
    </row>
    <row r="187" spans="1:94">
      <c r="A187" s="501">
        <v>5</v>
      </c>
      <c r="B187" s="810"/>
      <c r="C187" s="810"/>
      <c r="D187" s="808"/>
      <c r="E187" s="810"/>
      <c r="F187" s="810"/>
      <c r="G187" s="808"/>
      <c r="H187" s="487">
        <v>1977</v>
      </c>
      <c r="I187" s="807">
        <v>0.1</v>
      </c>
      <c r="J187" s="808"/>
      <c r="K187" s="811"/>
      <c r="L187" s="811"/>
      <c r="M187" s="507"/>
      <c r="N187" s="487">
        <v>1960</v>
      </c>
      <c r="O187" s="807">
        <v>0.2</v>
      </c>
      <c r="P187" s="507"/>
      <c r="Q187" s="487">
        <v>1973</v>
      </c>
      <c r="R187" s="807">
        <v>0.4</v>
      </c>
      <c r="S187" s="507"/>
      <c r="T187" s="487">
        <v>1977</v>
      </c>
      <c r="U187" s="807">
        <v>2.8</v>
      </c>
      <c r="V187" s="507"/>
      <c r="W187" s="487">
        <v>1996</v>
      </c>
      <c r="X187" s="807">
        <v>2.5</v>
      </c>
      <c r="Y187" s="809"/>
      <c r="Z187" s="487">
        <v>1925</v>
      </c>
      <c r="AA187" s="807">
        <v>0.9</v>
      </c>
      <c r="AB187" s="507"/>
      <c r="AC187" s="487">
        <v>1945</v>
      </c>
      <c r="AD187" s="807">
        <v>0.5</v>
      </c>
      <c r="AE187" s="507"/>
      <c r="AF187" s="487">
        <v>1984</v>
      </c>
      <c r="AG187" s="16">
        <v>0.4</v>
      </c>
      <c r="AH187" s="507"/>
      <c r="AI187" s="16">
        <v>1904</v>
      </c>
      <c r="AJ187" s="16">
        <v>0.4</v>
      </c>
      <c r="AK187" s="507"/>
      <c r="AL187" s="16" t="s">
        <v>252</v>
      </c>
      <c r="AM187" s="4"/>
      <c r="AN187" s="507"/>
      <c r="AO187" s="16">
        <v>1912</v>
      </c>
      <c r="AP187" s="807">
        <v>0.4</v>
      </c>
      <c r="AQ187" s="507"/>
      <c r="AR187" s="16">
        <v>1981</v>
      </c>
      <c r="AS187" s="16">
        <v>0.6</v>
      </c>
      <c r="AT187" s="809"/>
      <c r="AU187" s="16">
        <v>1959</v>
      </c>
      <c r="AV187" s="807">
        <v>2.1</v>
      </c>
      <c r="AW187" s="507"/>
      <c r="AX187" s="16">
        <v>2016</v>
      </c>
      <c r="AY187" s="16">
        <v>0.7</v>
      </c>
      <c r="AZ187" s="507"/>
      <c r="BA187" s="16">
        <v>1911</v>
      </c>
      <c r="BB187" s="16">
        <v>0.1</v>
      </c>
      <c r="BC187" s="507"/>
      <c r="BD187" s="16">
        <v>1961</v>
      </c>
      <c r="BE187" s="4">
        <v>1.1000000000000001</v>
      </c>
      <c r="BF187" s="507"/>
      <c r="BG187" s="16">
        <v>1970</v>
      </c>
      <c r="BH187" s="16">
        <v>0.9</v>
      </c>
      <c r="BI187" s="507"/>
      <c r="BJ187" s="16" t="s">
        <v>252</v>
      </c>
      <c r="BK187" s="5"/>
      <c r="BL187" s="507"/>
      <c r="BM187" s="16">
        <v>1952</v>
      </c>
      <c r="BN187" s="807">
        <v>2</v>
      </c>
      <c r="BO187" s="507"/>
      <c r="BP187" s="16">
        <v>2000</v>
      </c>
      <c r="BQ187" s="807">
        <v>1</v>
      </c>
      <c r="BR187" s="809"/>
      <c r="BS187" s="16">
        <v>1923</v>
      </c>
      <c r="BT187" s="807">
        <v>0.5</v>
      </c>
      <c r="BU187" s="507"/>
      <c r="BV187" s="16">
        <v>1905</v>
      </c>
      <c r="BW187" s="807">
        <v>1.6</v>
      </c>
      <c r="BX187" s="507"/>
      <c r="BY187" s="16">
        <v>2011</v>
      </c>
      <c r="BZ187" s="16">
        <v>0.7</v>
      </c>
      <c r="CA187" s="507"/>
      <c r="CB187" s="16">
        <v>1966</v>
      </c>
      <c r="CC187" s="16">
        <v>1.6</v>
      </c>
      <c r="CD187" s="507"/>
      <c r="CE187" s="16">
        <v>1904</v>
      </c>
      <c r="CF187" s="16">
        <v>3.4</v>
      </c>
      <c r="CG187" s="507"/>
      <c r="CH187" s="16">
        <v>2014</v>
      </c>
      <c r="CI187" s="16">
        <v>1.3</v>
      </c>
      <c r="CJ187" s="507"/>
      <c r="CK187" s="16">
        <v>1901</v>
      </c>
      <c r="CL187" s="807">
        <v>2</v>
      </c>
      <c r="CM187" s="809"/>
      <c r="CN187" s="16">
        <v>1928</v>
      </c>
      <c r="CO187" s="807">
        <v>0.9</v>
      </c>
      <c r="CP187" s="526">
        <v>5</v>
      </c>
    </row>
    <row r="188" spans="1:94">
      <c r="A188" s="501">
        <v>6</v>
      </c>
      <c r="B188" s="810"/>
      <c r="C188" s="810"/>
      <c r="D188" s="808"/>
      <c r="E188" s="810"/>
      <c r="F188" s="810"/>
      <c r="G188" s="808"/>
      <c r="H188" s="16"/>
      <c r="I188" s="16"/>
      <c r="J188" s="808"/>
      <c r="K188" s="811"/>
      <c r="L188" s="811"/>
      <c r="M188" s="507"/>
      <c r="N188" s="487">
        <v>1940</v>
      </c>
      <c r="O188" s="807">
        <v>0.2</v>
      </c>
      <c r="P188" s="507"/>
      <c r="Q188" s="487">
        <v>1952</v>
      </c>
      <c r="R188" s="807">
        <v>0.4</v>
      </c>
      <c r="S188" s="507"/>
      <c r="T188" s="487">
        <v>1916</v>
      </c>
      <c r="U188" s="807">
        <v>2.6</v>
      </c>
      <c r="V188" s="507"/>
      <c r="W188" s="487">
        <v>1942</v>
      </c>
      <c r="X188" s="807">
        <v>2</v>
      </c>
      <c r="Y188" s="809"/>
      <c r="Z188" s="487">
        <v>1968</v>
      </c>
      <c r="AA188" s="807">
        <v>0.8</v>
      </c>
      <c r="AB188" s="507"/>
      <c r="AC188" s="487" t="s">
        <v>252</v>
      </c>
      <c r="AD188" s="807" t="s">
        <v>12</v>
      </c>
      <c r="AE188" s="507"/>
      <c r="AF188" s="487">
        <v>1903</v>
      </c>
      <c r="AG188" s="16">
        <v>0.3</v>
      </c>
      <c r="AH188" s="507"/>
      <c r="AI188" s="16">
        <v>1970</v>
      </c>
      <c r="AJ188" s="16">
        <v>0.3</v>
      </c>
      <c r="AK188" s="507"/>
      <c r="AL188" s="16" t="s">
        <v>252</v>
      </c>
      <c r="AM188" s="4"/>
      <c r="AN188" s="507"/>
      <c r="AO188" s="16">
        <v>1905</v>
      </c>
      <c r="AP188" s="807">
        <v>0.4</v>
      </c>
      <c r="AQ188" s="507"/>
      <c r="AR188" s="16">
        <v>1978</v>
      </c>
      <c r="AS188" s="16">
        <v>0.6</v>
      </c>
      <c r="AT188" s="809"/>
      <c r="AU188" s="16">
        <v>1977</v>
      </c>
      <c r="AV188" s="807">
        <v>1.8</v>
      </c>
      <c r="AW188" s="507"/>
      <c r="AX188" s="16">
        <v>1965</v>
      </c>
      <c r="AY188" s="16">
        <v>0.7</v>
      </c>
      <c r="AZ188" s="507"/>
      <c r="BA188" s="16" t="s">
        <v>252</v>
      </c>
      <c r="BB188" s="5"/>
      <c r="BC188" s="507"/>
      <c r="BD188" s="16">
        <v>2002</v>
      </c>
      <c r="BE188" s="807">
        <v>1</v>
      </c>
      <c r="BF188" s="507"/>
      <c r="BG188" s="16">
        <v>1946</v>
      </c>
      <c r="BH188" s="16">
        <v>0.8</v>
      </c>
      <c r="BI188" s="507"/>
      <c r="BJ188" s="16" t="s">
        <v>252</v>
      </c>
      <c r="BK188" s="5"/>
      <c r="BL188" s="507"/>
      <c r="BM188" s="16">
        <v>1961</v>
      </c>
      <c r="BN188" s="16">
        <v>1.2</v>
      </c>
      <c r="BO188" s="507"/>
      <c r="BP188" s="16">
        <v>1935</v>
      </c>
      <c r="BQ188" s="16">
        <v>0.8</v>
      </c>
      <c r="BR188" s="809"/>
      <c r="BS188" s="16">
        <v>1908</v>
      </c>
      <c r="BT188" s="807">
        <v>0.5</v>
      </c>
      <c r="BU188" s="507"/>
      <c r="BV188" s="16">
        <v>2013</v>
      </c>
      <c r="BW188" s="807">
        <v>1.4</v>
      </c>
      <c r="BX188" s="507"/>
      <c r="BY188" s="16">
        <v>1982</v>
      </c>
      <c r="BZ188" s="16">
        <v>0.5</v>
      </c>
      <c r="CA188" s="507"/>
      <c r="CB188" s="16">
        <v>1933</v>
      </c>
      <c r="CC188" s="16">
        <v>1.4</v>
      </c>
      <c r="CD188" s="507"/>
      <c r="CE188" s="16">
        <v>2014</v>
      </c>
      <c r="CF188" s="16">
        <v>1.8</v>
      </c>
      <c r="CG188" s="507"/>
      <c r="CH188" s="16">
        <v>1922</v>
      </c>
      <c r="CI188" s="16">
        <v>1.1000000000000001</v>
      </c>
      <c r="CJ188" s="507"/>
      <c r="CK188" s="16">
        <v>1995</v>
      </c>
      <c r="CL188" s="807">
        <v>1.7</v>
      </c>
      <c r="CM188" s="809"/>
      <c r="CN188" s="16">
        <v>2010</v>
      </c>
      <c r="CO188" s="807">
        <v>0.5</v>
      </c>
      <c r="CP188" s="526">
        <v>6</v>
      </c>
    </row>
    <row r="189" spans="1:94">
      <c r="A189" s="501">
        <v>7</v>
      </c>
      <c r="B189" s="810"/>
      <c r="C189" s="810"/>
      <c r="D189" s="808"/>
      <c r="E189" s="810"/>
      <c r="F189" s="810"/>
      <c r="G189" s="808"/>
      <c r="H189" s="16"/>
      <c r="I189" s="16"/>
      <c r="J189" s="808"/>
      <c r="K189" s="487"/>
      <c r="L189" s="810"/>
      <c r="M189" s="507"/>
      <c r="N189" s="487" t="s">
        <v>252</v>
      </c>
      <c r="O189" s="16"/>
      <c r="P189" s="507"/>
      <c r="Q189" s="487">
        <v>1979</v>
      </c>
      <c r="R189" s="807">
        <v>0.2</v>
      </c>
      <c r="S189" s="507"/>
      <c r="T189" s="487">
        <v>2011</v>
      </c>
      <c r="U189" s="807">
        <v>2</v>
      </c>
      <c r="V189" s="507"/>
      <c r="W189" s="487">
        <v>1944</v>
      </c>
      <c r="X189" s="807">
        <v>1.1000000000000001</v>
      </c>
      <c r="Y189" s="809"/>
      <c r="Z189" s="487">
        <v>1978</v>
      </c>
      <c r="AA189" s="807">
        <v>0.7</v>
      </c>
      <c r="AB189" s="507"/>
      <c r="AC189" s="487" t="s">
        <v>252</v>
      </c>
      <c r="AD189" s="807"/>
      <c r="AE189" s="507"/>
      <c r="AF189" s="487" t="s">
        <v>252</v>
      </c>
      <c r="AG189" s="4"/>
      <c r="AH189" s="507"/>
      <c r="AI189" s="16" t="s">
        <v>252</v>
      </c>
      <c r="AJ189" s="16" t="s">
        <v>12</v>
      </c>
      <c r="AK189" s="507"/>
      <c r="AL189" s="16" t="s">
        <v>252</v>
      </c>
      <c r="AM189" s="4"/>
      <c r="AN189" s="507"/>
      <c r="AO189" s="16">
        <v>1933</v>
      </c>
      <c r="AP189" s="807">
        <v>0.2</v>
      </c>
      <c r="AQ189" s="507"/>
      <c r="AR189" s="16">
        <v>1927</v>
      </c>
      <c r="AS189" s="16">
        <v>0.3</v>
      </c>
      <c r="AT189" s="809"/>
      <c r="AU189" s="16">
        <v>1957</v>
      </c>
      <c r="AV189" s="807">
        <v>1.5</v>
      </c>
      <c r="AW189" s="507"/>
      <c r="AX189" s="16">
        <v>2003</v>
      </c>
      <c r="AY189" s="16">
        <v>0.5</v>
      </c>
      <c r="AZ189" s="507"/>
      <c r="BA189" s="16" t="s">
        <v>252</v>
      </c>
      <c r="BB189" s="5"/>
      <c r="BC189" s="507"/>
      <c r="BD189" s="16">
        <v>2008</v>
      </c>
      <c r="BE189" s="807">
        <v>0.8</v>
      </c>
      <c r="BF189" s="507"/>
      <c r="BG189" s="16">
        <v>2005</v>
      </c>
      <c r="BH189" s="16">
        <v>0.7</v>
      </c>
      <c r="BI189" s="507"/>
      <c r="BJ189" s="16" t="s">
        <v>252</v>
      </c>
      <c r="BK189" s="5"/>
      <c r="BL189" s="507"/>
      <c r="BM189" s="16">
        <v>2005</v>
      </c>
      <c r="BN189" s="16">
        <v>0.2</v>
      </c>
      <c r="BO189" s="507"/>
      <c r="BP189" s="16">
        <v>1911</v>
      </c>
      <c r="BQ189" s="16">
        <v>0.4</v>
      </c>
      <c r="BR189" s="809"/>
      <c r="BS189" s="16">
        <v>1903</v>
      </c>
      <c r="BT189" s="807">
        <v>0.5</v>
      </c>
      <c r="BU189" s="507"/>
      <c r="BV189" s="16">
        <v>1982</v>
      </c>
      <c r="BW189" s="807">
        <v>0.7</v>
      </c>
      <c r="BX189" s="507"/>
      <c r="BY189" s="16">
        <v>1936</v>
      </c>
      <c r="BZ189" s="16">
        <v>0.4</v>
      </c>
      <c r="CA189" s="507"/>
      <c r="CB189" s="16">
        <v>1946</v>
      </c>
      <c r="CC189" s="807">
        <v>1</v>
      </c>
      <c r="CD189" s="507"/>
      <c r="CE189" s="16">
        <v>1995</v>
      </c>
      <c r="CF189" s="16">
        <v>1.1000000000000001</v>
      </c>
      <c r="CG189" s="507"/>
      <c r="CH189" s="16">
        <v>1910</v>
      </c>
      <c r="CI189" s="16">
        <v>0.8</v>
      </c>
      <c r="CJ189" s="507"/>
      <c r="CK189" s="16">
        <v>2003</v>
      </c>
      <c r="CL189" s="807">
        <v>1.4</v>
      </c>
      <c r="CM189" s="809"/>
      <c r="CN189" s="16">
        <v>1971</v>
      </c>
      <c r="CO189" s="807">
        <v>0.4</v>
      </c>
      <c r="CP189" s="526">
        <v>7</v>
      </c>
    </row>
    <row r="190" spans="1:94">
      <c r="A190" s="501">
        <v>8</v>
      </c>
      <c r="B190" s="810"/>
      <c r="C190" s="810"/>
      <c r="D190" s="808"/>
      <c r="E190" s="810"/>
      <c r="F190" s="810"/>
      <c r="G190" s="808"/>
      <c r="H190" s="16"/>
      <c r="I190" s="16"/>
      <c r="J190" s="808"/>
      <c r="K190" s="487"/>
      <c r="L190" s="810"/>
      <c r="M190" s="507"/>
      <c r="N190" s="487" t="s">
        <v>252</v>
      </c>
      <c r="O190" s="16"/>
      <c r="P190" s="507"/>
      <c r="Q190" s="487">
        <v>1968</v>
      </c>
      <c r="R190" s="807">
        <v>0.2</v>
      </c>
      <c r="S190" s="507"/>
      <c r="T190" s="487">
        <v>1970</v>
      </c>
      <c r="U190" s="807">
        <v>1.8</v>
      </c>
      <c r="V190" s="507"/>
      <c r="W190" s="487">
        <v>1912</v>
      </c>
      <c r="X190" s="807">
        <v>1</v>
      </c>
      <c r="Y190" s="809"/>
      <c r="Z190" s="487">
        <v>1906</v>
      </c>
      <c r="AA190" s="807">
        <v>0.7</v>
      </c>
      <c r="AB190" s="507"/>
      <c r="AC190" s="487" t="s">
        <v>252</v>
      </c>
      <c r="AD190" s="807"/>
      <c r="AE190" s="507"/>
      <c r="AF190" s="487" t="s">
        <v>252</v>
      </c>
      <c r="AG190" s="4"/>
      <c r="AH190" s="507"/>
      <c r="AI190" s="16" t="s">
        <v>252</v>
      </c>
      <c r="AJ190" s="4"/>
      <c r="AK190" s="507"/>
      <c r="AL190" s="16" t="s">
        <v>252</v>
      </c>
      <c r="AM190" s="4"/>
      <c r="AN190" s="507"/>
      <c r="AO190" s="16">
        <v>2015</v>
      </c>
      <c r="AP190" s="807">
        <v>0.1</v>
      </c>
      <c r="AQ190" s="507"/>
      <c r="AR190" s="16">
        <v>1983</v>
      </c>
      <c r="AS190" s="16">
        <v>0.1</v>
      </c>
      <c r="AT190" s="809"/>
      <c r="AU190" s="16">
        <v>1944</v>
      </c>
      <c r="AV190" s="807">
        <v>1.4</v>
      </c>
      <c r="AW190" s="507"/>
      <c r="AX190" s="16">
        <v>1976</v>
      </c>
      <c r="AY190" s="16">
        <v>0.2</v>
      </c>
      <c r="AZ190" s="507"/>
      <c r="BA190" s="16" t="s">
        <v>252</v>
      </c>
      <c r="BB190" s="5"/>
      <c r="BC190" s="507"/>
      <c r="BD190" s="16">
        <v>1962</v>
      </c>
      <c r="BE190" s="4">
        <v>0.7</v>
      </c>
      <c r="BF190" s="507"/>
      <c r="BG190" s="16">
        <v>1994</v>
      </c>
      <c r="BH190" s="16">
        <v>0.3</v>
      </c>
      <c r="BI190" s="507"/>
      <c r="BJ190" s="16" t="s">
        <v>252</v>
      </c>
      <c r="BK190" s="5"/>
      <c r="BL190" s="507"/>
      <c r="BM190" s="16">
        <v>1966</v>
      </c>
      <c r="BN190" s="16">
        <v>0.1</v>
      </c>
      <c r="BO190" s="507"/>
      <c r="BP190" s="16">
        <v>1930</v>
      </c>
      <c r="BQ190" s="16">
        <v>0.3</v>
      </c>
      <c r="BR190" s="809"/>
      <c r="BS190" s="16">
        <v>2013</v>
      </c>
      <c r="BT190" s="807">
        <v>0.2</v>
      </c>
      <c r="BU190" s="507"/>
      <c r="BV190" s="16">
        <v>1926</v>
      </c>
      <c r="BW190" s="807">
        <v>0.6</v>
      </c>
      <c r="BX190" s="507"/>
      <c r="BY190" s="16" t="s">
        <v>252</v>
      </c>
      <c r="BZ190" s="5"/>
      <c r="CA190" s="507"/>
      <c r="CB190" s="16">
        <v>1986</v>
      </c>
      <c r="CC190" s="16">
        <v>0.9</v>
      </c>
      <c r="CD190" s="507"/>
      <c r="CE190" s="16">
        <v>1907</v>
      </c>
      <c r="CF190" s="16">
        <v>0.6</v>
      </c>
      <c r="CG190" s="507"/>
      <c r="CH190" s="16">
        <v>1925</v>
      </c>
      <c r="CI190" s="16">
        <v>0.5</v>
      </c>
      <c r="CJ190" s="507"/>
      <c r="CK190" s="16">
        <v>1949</v>
      </c>
      <c r="CL190" s="807">
        <v>1.4</v>
      </c>
      <c r="CM190" s="809"/>
      <c r="CN190" s="16">
        <v>1929</v>
      </c>
      <c r="CO190" s="807">
        <v>0.4</v>
      </c>
      <c r="CP190" s="526">
        <v>8</v>
      </c>
    </row>
    <row r="191" spans="1:94">
      <c r="A191" s="501">
        <v>9</v>
      </c>
      <c r="B191" s="810"/>
      <c r="C191" s="810"/>
      <c r="D191" s="808"/>
      <c r="E191" s="810"/>
      <c r="F191" s="810"/>
      <c r="G191" s="808"/>
      <c r="H191" s="16"/>
      <c r="I191" s="16"/>
      <c r="J191" s="808"/>
      <c r="K191" s="487"/>
      <c r="L191" s="810"/>
      <c r="M191" s="507"/>
      <c r="N191" s="487" t="s">
        <v>252</v>
      </c>
      <c r="O191" s="16"/>
      <c r="P191" s="507"/>
      <c r="Q191" s="807" t="s">
        <v>252</v>
      </c>
      <c r="R191" s="807"/>
      <c r="S191" s="507"/>
      <c r="T191" s="487">
        <v>1904</v>
      </c>
      <c r="U191" s="807">
        <v>1.3</v>
      </c>
      <c r="V191" s="507"/>
      <c r="W191" s="487">
        <v>2010</v>
      </c>
      <c r="X191" s="807">
        <v>0.4</v>
      </c>
      <c r="Y191" s="809"/>
      <c r="Z191" s="487">
        <v>1971</v>
      </c>
      <c r="AA191" s="807">
        <v>0.3</v>
      </c>
      <c r="AB191" s="507"/>
      <c r="AC191" s="487" t="s">
        <v>252</v>
      </c>
      <c r="AD191" s="807"/>
      <c r="AE191" s="507"/>
      <c r="AF191" s="807" t="s">
        <v>252</v>
      </c>
      <c r="AG191" s="4"/>
      <c r="AH191" s="507"/>
      <c r="AI191" s="16" t="s">
        <v>252</v>
      </c>
      <c r="AJ191" s="4"/>
      <c r="AK191" s="507"/>
      <c r="AL191" s="16" t="s">
        <v>252</v>
      </c>
      <c r="AM191" s="4"/>
      <c r="AN191" s="507"/>
      <c r="AO191" s="16"/>
      <c r="AP191" s="485"/>
      <c r="AQ191" s="507"/>
      <c r="AR191" s="16">
        <v>1912</v>
      </c>
      <c r="AS191" s="16">
        <v>0.1</v>
      </c>
      <c r="AT191" s="809"/>
      <c r="AU191" s="16">
        <v>1966</v>
      </c>
      <c r="AV191" s="807">
        <v>1</v>
      </c>
      <c r="AW191" s="507"/>
      <c r="AX191" s="16">
        <v>1971</v>
      </c>
      <c r="AY191" s="16">
        <v>0.2</v>
      </c>
      <c r="AZ191" s="507"/>
      <c r="BA191" s="16" t="s">
        <v>252</v>
      </c>
      <c r="BB191" s="5"/>
      <c r="BC191" s="507"/>
      <c r="BD191" s="16">
        <v>1938</v>
      </c>
      <c r="BE191" s="4">
        <v>0.5</v>
      </c>
      <c r="BF191" s="507"/>
      <c r="BG191" s="16">
        <v>1915</v>
      </c>
      <c r="BH191" s="16">
        <v>0.2</v>
      </c>
      <c r="BI191" s="507"/>
      <c r="BJ191" s="16" t="s">
        <v>252</v>
      </c>
      <c r="BK191" s="5"/>
      <c r="BL191" s="507"/>
      <c r="BM191" s="16" t="s">
        <v>252</v>
      </c>
      <c r="BN191" s="5"/>
      <c r="BO191" s="507"/>
      <c r="BP191" s="16" t="s">
        <v>252</v>
      </c>
      <c r="BQ191" s="5"/>
      <c r="BR191" s="809"/>
      <c r="BS191" s="16">
        <v>1935</v>
      </c>
      <c r="BT191" s="807">
        <v>0.1</v>
      </c>
      <c r="BU191" s="507"/>
      <c r="BV191" s="16">
        <v>1957</v>
      </c>
      <c r="BW191" s="807">
        <v>0.3</v>
      </c>
      <c r="BX191" s="507"/>
      <c r="BY191" s="16" t="s">
        <v>252</v>
      </c>
      <c r="BZ191" s="5"/>
      <c r="CA191" s="507"/>
      <c r="CB191" s="16">
        <v>2015</v>
      </c>
      <c r="CC191" s="16">
        <v>0.2</v>
      </c>
      <c r="CD191" s="507"/>
      <c r="CE191" s="16">
        <v>1941</v>
      </c>
      <c r="CF191" s="16">
        <v>0.4</v>
      </c>
      <c r="CG191" s="507"/>
      <c r="CH191" s="16">
        <v>1913</v>
      </c>
      <c r="CI191" s="16">
        <v>0.4</v>
      </c>
      <c r="CJ191" s="507"/>
      <c r="CK191" s="16">
        <v>1966</v>
      </c>
      <c r="CL191" s="807">
        <v>1</v>
      </c>
      <c r="CM191" s="809"/>
      <c r="CN191" s="16">
        <v>1979</v>
      </c>
      <c r="CO191" s="807">
        <v>0.3</v>
      </c>
      <c r="CP191" s="526">
        <v>9</v>
      </c>
    </row>
    <row r="192" spans="1:94">
      <c r="A192" s="501">
        <v>10</v>
      </c>
      <c r="B192" s="810"/>
      <c r="C192" s="810"/>
      <c r="D192" s="808"/>
      <c r="E192" s="810"/>
      <c r="F192" s="810"/>
      <c r="G192" s="808"/>
      <c r="H192" s="16"/>
      <c r="I192" s="16"/>
      <c r="J192" s="808"/>
      <c r="K192" s="487"/>
      <c r="L192" s="810"/>
      <c r="M192" s="507"/>
      <c r="N192" s="16"/>
      <c r="O192" s="16"/>
      <c r="P192" s="507"/>
      <c r="Q192" s="807" t="s">
        <v>252</v>
      </c>
      <c r="R192" s="807"/>
      <c r="S192" s="507"/>
      <c r="T192" s="487">
        <v>1942</v>
      </c>
      <c r="U192" s="807">
        <v>0.3</v>
      </c>
      <c r="V192" s="507"/>
      <c r="W192" s="487">
        <v>1959</v>
      </c>
      <c r="X192" s="807">
        <v>0.3</v>
      </c>
      <c r="Y192" s="809"/>
      <c r="Z192" s="487">
        <v>1962</v>
      </c>
      <c r="AA192" s="807">
        <v>0.2</v>
      </c>
      <c r="AB192" s="507"/>
      <c r="AC192" s="487" t="s">
        <v>252</v>
      </c>
      <c r="AD192" s="807"/>
      <c r="AE192" s="507"/>
      <c r="AF192" s="807" t="s">
        <v>252</v>
      </c>
      <c r="AG192" s="4"/>
      <c r="AH192" s="507"/>
      <c r="AI192" s="16" t="s">
        <v>252</v>
      </c>
      <c r="AJ192" s="4"/>
      <c r="AK192" s="507"/>
      <c r="AL192" s="16" t="s">
        <v>252</v>
      </c>
      <c r="AM192" s="4"/>
      <c r="AN192" s="507"/>
      <c r="AO192" s="16"/>
      <c r="AP192" s="485"/>
      <c r="AQ192" s="507"/>
      <c r="AR192" s="16" t="s">
        <v>252</v>
      </c>
      <c r="AS192" s="4"/>
      <c r="AT192" s="809"/>
      <c r="AU192" s="16">
        <v>1935</v>
      </c>
      <c r="AV192" s="807">
        <v>1</v>
      </c>
      <c r="AW192" s="507"/>
      <c r="AX192" s="16">
        <v>1946</v>
      </c>
      <c r="AY192" s="16">
        <v>0.2</v>
      </c>
      <c r="AZ192" s="507"/>
      <c r="BA192" s="16" t="s">
        <v>252</v>
      </c>
      <c r="BB192" s="5"/>
      <c r="BC192" s="507"/>
      <c r="BD192" s="16">
        <v>1984</v>
      </c>
      <c r="BE192" s="4">
        <v>0.3</v>
      </c>
      <c r="BF192" s="507"/>
      <c r="BG192" s="16" t="s">
        <v>252</v>
      </c>
      <c r="BH192" s="5"/>
      <c r="BI192" s="507"/>
      <c r="BJ192" s="16" t="s">
        <v>252</v>
      </c>
      <c r="BK192" s="5"/>
      <c r="BL192" s="507"/>
      <c r="BM192" s="16" t="s">
        <v>252</v>
      </c>
      <c r="BN192" s="5"/>
      <c r="BO192" s="507"/>
      <c r="BP192" s="16" t="s">
        <v>252</v>
      </c>
      <c r="BQ192" s="5"/>
      <c r="BR192" s="809"/>
      <c r="BS192" s="16" t="s">
        <v>252</v>
      </c>
      <c r="BT192" s="6"/>
      <c r="BU192" s="507"/>
      <c r="BV192" s="16">
        <v>1968</v>
      </c>
      <c r="BW192" s="807">
        <v>0.2</v>
      </c>
      <c r="BX192" s="507"/>
      <c r="BY192" s="16" t="s">
        <v>252</v>
      </c>
      <c r="BZ192" s="5"/>
      <c r="CA192" s="507"/>
      <c r="CB192" s="16">
        <v>1930</v>
      </c>
      <c r="CC192" s="16">
        <v>0.1</v>
      </c>
      <c r="CD192" s="507"/>
      <c r="CE192" s="16">
        <v>1900</v>
      </c>
      <c r="CF192" s="16">
        <v>0.3</v>
      </c>
      <c r="CG192" s="507"/>
      <c r="CH192" s="16">
        <v>1995</v>
      </c>
      <c r="CI192" s="16">
        <v>0.3</v>
      </c>
      <c r="CJ192" s="507"/>
      <c r="CK192" s="16">
        <v>1994</v>
      </c>
      <c r="CL192" s="807">
        <v>0.7</v>
      </c>
      <c r="CM192" s="809"/>
      <c r="CN192" s="16">
        <v>1963</v>
      </c>
      <c r="CO192" s="807">
        <v>0.2</v>
      </c>
      <c r="CP192" s="526">
        <v>10</v>
      </c>
    </row>
    <row r="193" spans="1:94">
      <c r="A193" s="501">
        <v>11</v>
      </c>
      <c r="B193" s="810"/>
      <c r="C193" s="810"/>
      <c r="D193" s="808"/>
      <c r="E193" s="810"/>
      <c r="F193" s="810"/>
      <c r="G193" s="808"/>
      <c r="H193" s="16"/>
      <c r="I193" s="16"/>
      <c r="J193" s="808"/>
      <c r="K193" s="487"/>
      <c r="L193" s="810"/>
      <c r="M193" s="507"/>
      <c r="N193" s="16"/>
      <c r="O193" s="16"/>
      <c r="P193" s="507"/>
      <c r="Q193" s="807" t="s">
        <v>252</v>
      </c>
      <c r="R193" s="807"/>
      <c r="S193" s="507"/>
      <c r="T193" s="487">
        <v>1957</v>
      </c>
      <c r="U193" s="807">
        <v>0.1</v>
      </c>
      <c r="V193" s="507"/>
      <c r="W193" s="487">
        <v>1909</v>
      </c>
      <c r="X193" s="807">
        <v>0.1</v>
      </c>
      <c r="Y193" s="809"/>
      <c r="Z193" s="487" t="s">
        <v>252</v>
      </c>
      <c r="AA193" s="4"/>
      <c r="AB193" s="507"/>
      <c r="AC193" s="487" t="s">
        <v>252</v>
      </c>
      <c r="AD193" s="807"/>
      <c r="AE193" s="507"/>
      <c r="AF193" s="807" t="s">
        <v>252</v>
      </c>
      <c r="AG193" s="4"/>
      <c r="AH193" s="507"/>
      <c r="AI193" s="16" t="s">
        <v>252</v>
      </c>
      <c r="AJ193" s="4"/>
      <c r="AK193" s="507"/>
      <c r="AL193" s="16" t="s">
        <v>252</v>
      </c>
      <c r="AM193" s="4"/>
      <c r="AN193" s="507"/>
      <c r="AO193" s="16"/>
      <c r="AP193" s="485"/>
      <c r="AQ193" s="507"/>
      <c r="AR193" s="16" t="s">
        <v>252</v>
      </c>
      <c r="AS193" s="4"/>
      <c r="AT193" s="809"/>
      <c r="AU193" s="16">
        <v>1939</v>
      </c>
      <c r="AV193" s="807">
        <v>0.6</v>
      </c>
      <c r="AW193" s="507"/>
      <c r="AX193" s="16">
        <v>1935</v>
      </c>
      <c r="AY193" s="16">
        <v>0.2</v>
      </c>
      <c r="AZ193" s="507"/>
      <c r="BA193" s="16" t="s">
        <v>252</v>
      </c>
      <c r="BB193" s="5"/>
      <c r="BC193" s="507"/>
      <c r="BD193" s="16">
        <v>1956</v>
      </c>
      <c r="BE193" s="4">
        <v>0.1</v>
      </c>
      <c r="BF193" s="507"/>
      <c r="BG193" s="16" t="s">
        <v>252</v>
      </c>
      <c r="BH193" s="5"/>
      <c r="BI193" s="507"/>
      <c r="BJ193" s="16" t="s">
        <v>252</v>
      </c>
      <c r="BK193" s="5"/>
      <c r="BL193" s="507"/>
      <c r="BM193" s="16" t="s">
        <v>252</v>
      </c>
      <c r="BN193" s="5"/>
      <c r="BO193" s="507"/>
      <c r="BP193" s="16" t="s">
        <v>252</v>
      </c>
      <c r="BQ193" s="5"/>
      <c r="BR193" s="809"/>
      <c r="BS193" s="16" t="s">
        <v>252</v>
      </c>
      <c r="BT193" s="6"/>
      <c r="BU193" s="507"/>
      <c r="BV193" s="16">
        <v>1936</v>
      </c>
      <c r="BW193" s="807">
        <v>0.2</v>
      </c>
      <c r="BX193" s="507"/>
      <c r="BY193" s="16" t="s">
        <v>252</v>
      </c>
      <c r="BZ193" s="5"/>
      <c r="CA193" s="507"/>
      <c r="CB193" s="16">
        <v>1901</v>
      </c>
      <c r="CC193" s="16">
        <v>0.1</v>
      </c>
      <c r="CD193" s="507"/>
      <c r="CE193" s="16">
        <v>1985</v>
      </c>
      <c r="CF193" s="16">
        <v>0.2</v>
      </c>
      <c r="CG193" s="507"/>
      <c r="CH193" s="16" t="s">
        <v>252</v>
      </c>
      <c r="CI193" s="5"/>
      <c r="CJ193" s="507"/>
      <c r="CK193" s="16">
        <v>2000</v>
      </c>
      <c r="CL193" s="807">
        <v>0.2</v>
      </c>
      <c r="CM193" s="809"/>
      <c r="CN193" s="16">
        <v>1949</v>
      </c>
      <c r="CO193" s="807">
        <v>0.2</v>
      </c>
      <c r="CP193" s="526">
        <v>11</v>
      </c>
    </row>
    <row r="194" spans="1:94">
      <c r="A194" s="501">
        <v>12</v>
      </c>
      <c r="B194" s="810"/>
      <c r="C194" s="810"/>
      <c r="D194" s="808"/>
      <c r="E194" s="810"/>
      <c r="F194" s="810"/>
      <c r="G194" s="808"/>
      <c r="H194" s="811"/>
      <c r="I194" s="811"/>
      <c r="J194" s="808"/>
      <c r="K194" s="487"/>
      <c r="L194" s="810"/>
      <c r="M194" s="507"/>
      <c r="N194" s="807"/>
      <c r="O194" s="807"/>
      <c r="P194" s="507"/>
      <c r="Q194" s="807"/>
      <c r="R194" s="807"/>
      <c r="S194" s="507"/>
      <c r="T194" s="487">
        <v>1909</v>
      </c>
      <c r="U194" s="807">
        <v>0.1</v>
      </c>
      <c r="V194" s="507"/>
      <c r="W194" s="487" t="s">
        <v>252</v>
      </c>
      <c r="X194" s="807" t="s">
        <v>12</v>
      </c>
      <c r="Y194" s="809"/>
      <c r="Z194" s="487" t="s">
        <v>252</v>
      </c>
      <c r="AA194" s="4"/>
      <c r="AB194" s="507"/>
      <c r="AC194" s="487" t="s">
        <v>252</v>
      </c>
      <c r="AD194" s="807"/>
      <c r="AE194" s="507"/>
      <c r="AF194" s="807" t="s">
        <v>252</v>
      </c>
      <c r="AG194" s="4"/>
      <c r="AH194" s="507"/>
      <c r="AI194" s="16" t="s">
        <v>252</v>
      </c>
      <c r="AJ194" s="4"/>
      <c r="AK194" s="507"/>
      <c r="AL194" s="16" t="s">
        <v>252</v>
      </c>
      <c r="AM194" s="4"/>
      <c r="AN194" s="507"/>
      <c r="AO194" s="16" t="s">
        <v>252</v>
      </c>
      <c r="AP194" s="4"/>
      <c r="AQ194" s="507"/>
      <c r="AR194" s="16" t="s">
        <v>252</v>
      </c>
      <c r="AS194" s="4"/>
      <c r="AT194" s="809"/>
      <c r="AU194" s="16">
        <v>1993</v>
      </c>
      <c r="AV194" s="807">
        <v>0.5</v>
      </c>
      <c r="AW194" s="507"/>
      <c r="AX194" s="16" t="s">
        <v>252</v>
      </c>
      <c r="AY194" s="4"/>
      <c r="AZ194" s="507"/>
      <c r="BA194" s="16" t="s">
        <v>252</v>
      </c>
      <c r="BB194" s="5"/>
      <c r="BC194" s="507"/>
      <c r="BD194" s="16" t="s">
        <v>252</v>
      </c>
      <c r="BE194" s="5"/>
      <c r="BF194" s="507"/>
      <c r="BG194" s="16" t="s">
        <v>252</v>
      </c>
      <c r="BH194" s="5"/>
      <c r="BI194" s="507"/>
      <c r="BJ194" s="16" t="s">
        <v>252</v>
      </c>
      <c r="BK194" s="5"/>
      <c r="BL194" s="507"/>
      <c r="BM194" s="16" t="s">
        <v>252</v>
      </c>
      <c r="BN194" s="5"/>
      <c r="BO194" s="507"/>
      <c r="BP194" s="16" t="s">
        <v>252</v>
      </c>
      <c r="BQ194" s="5"/>
      <c r="BR194" s="809"/>
      <c r="BS194" s="16" t="s">
        <v>252</v>
      </c>
      <c r="BT194" s="6"/>
      <c r="BU194" s="507"/>
      <c r="BV194" s="16">
        <v>1902</v>
      </c>
      <c r="BW194" s="807">
        <v>0.2</v>
      </c>
      <c r="BX194" s="507"/>
      <c r="BY194" s="16" t="s">
        <v>252</v>
      </c>
      <c r="BZ194" s="5"/>
      <c r="CA194" s="507"/>
      <c r="CB194" s="16" t="s">
        <v>252</v>
      </c>
      <c r="CC194" s="5"/>
      <c r="CD194" s="507"/>
      <c r="CE194" s="16">
        <v>1925</v>
      </c>
      <c r="CF194" s="16">
        <v>0.2</v>
      </c>
      <c r="CG194" s="507"/>
      <c r="CH194" s="16" t="s">
        <v>252</v>
      </c>
      <c r="CI194" s="5"/>
      <c r="CJ194" s="507"/>
      <c r="CK194" s="16" t="s">
        <v>252</v>
      </c>
      <c r="CL194" s="5"/>
      <c r="CM194" s="809"/>
      <c r="CN194" s="16">
        <v>1930</v>
      </c>
      <c r="CO194" s="807">
        <v>0.2</v>
      </c>
      <c r="CP194" s="526">
        <v>12</v>
      </c>
    </row>
    <row r="195" spans="1:94">
      <c r="A195" s="501">
        <v>13</v>
      </c>
      <c r="B195" s="810"/>
      <c r="C195" s="810"/>
      <c r="D195" s="808"/>
      <c r="E195" s="810"/>
      <c r="F195" s="810"/>
      <c r="G195" s="808"/>
      <c r="H195" s="811"/>
      <c r="I195" s="811"/>
      <c r="J195" s="808"/>
      <c r="K195" s="487"/>
      <c r="L195" s="810"/>
      <c r="M195" s="507"/>
      <c r="N195" s="807"/>
      <c r="O195" s="807"/>
      <c r="P195" s="507"/>
      <c r="Q195" s="807"/>
      <c r="R195" s="807"/>
      <c r="S195" s="507"/>
      <c r="T195" s="487" t="s">
        <v>252</v>
      </c>
      <c r="U195" s="807"/>
      <c r="V195" s="507"/>
      <c r="W195" s="487"/>
      <c r="X195" s="807"/>
      <c r="Y195" s="809"/>
      <c r="Z195" s="487" t="s">
        <v>252</v>
      </c>
      <c r="AA195" s="4"/>
      <c r="AB195" s="507"/>
      <c r="AC195" s="807" t="s">
        <v>252</v>
      </c>
      <c r="AD195" s="807"/>
      <c r="AE195" s="507"/>
      <c r="AF195" s="807" t="s">
        <v>252</v>
      </c>
      <c r="AG195" s="4"/>
      <c r="AH195" s="507"/>
      <c r="AI195" s="16"/>
      <c r="AJ195" s="4"/>
      <c r="AK195" s="507"/>
      <c r="AL195" s="16"/>
      <c r="AM195" s="4"/>
      <c r="AN195" s="507"/>
      <c r="AO195" s="16"/>
      <c r="AP195" s="4"/>
      <c r="AQ195" s="507"/>
      <c r="AR195" s="16"/>
      <c r="AS195" s="4"/>
      <c r="AT195" s="809"/>
      <c r="AU195" s="16">
        <v>1929</v>
      </c>
      <c r="AV195" s="807">
        <v>0.5</v>
      </c>
      <c r="AW195" s="507"/>
      <c r="AX195" s="16" t="s">
        <v>252</v>
      </c>
      <c r="AY195" s="4"/>
      <c r="AZ195" s="507"/>
      <c r="BA195" s="16" t="s">
        <v>252</v>
      </c>
      <c r="BB195" s="5"/>
      <c r="BC195" s="507"/>
      <c r="BD195" s="16" t="s">
        <v>252</v>
      </c>
      <c r="BE195" s="5"/>
      <c r="BF195" s="507"/>
      <c r="BG195" s="16" t="s">
        <v>252</v>
      </c>
      <c r="BH195" s="5"/>
      <c r="BI195" s="507"/>
      <c r="BJ195" s="16" t="s">
        <v>252</v>
      </c>
      <c r="BK195" s="5"/>
      <c r="BL195" s="507"/>
      <c r="BM195" s="16" t="s">
        <v>252</v>
      </c>
      <c r="BN195" s="5"/>
      <c r="BO195" s="507"/>
      <c r="BP195" s="16"/>
      <c r="BQ195" s="5"/>
      <c r="BR195" s="809"/>
      <c r="BS195" s="16"/>
      <c r="BT195" s="6"/>
      <c r="BU195" s="507"/>
      <c r="BV195" s="16">
        <v>1986</v>
      </c>
      <c r="BW195" s="807">
        <v>0.1</v>
      </c>
      <c r="BX195" s="507"/>
      <c r="BY195" s="16" t="s">
        <v>252</v>
      </c>
      <c r="BZ195" s="5"/>
      <c r="CA195" s="507"/>
      <c r="CB195" s="16" t="s">
        <v>252</v>
      </c>
      <c r="CC195" s="5"/>
      <c r="CD195" s="507"/>
      <c r="CE195" s="16">
        <v>1933</v>
      </c>
      <c r="CF195" s="16">
        <v>0.1</v>
      </c>
      <c r="CG195" s="507"/>
      <c r="CH195" s="16" t="s">
        <v>252</v>
      </c>
      <c r="CI195" s="5"/>
      <c r="CJ195" s="507"/>
      <c r="CK195" s="16" t="s">
        <v>252</v>
      </c>
      <c r="CL195" s="5"/>
      <c r="CM195" s="809"/>
      <c r="CN195" s="16">
        <v>1985</v>
      </c>
      <c r="CO195" s="807">
        <v>0.1</v>
      </c>
      <c r="CP195" s="526">
        <v>13</v>
      </c>
    </row>
    <row r="196" spans="1:94">
      <c r="B196" s="810"/>
      <c r="C196" s="810"/>
      <c r="D196" s="810"/>
      <c r="E196" s="810"/>
      <c r="F196" s="810"/>
      <c r="G196" s="810"/>
      <c r="H196" s="810"/>
      <c r="I196" s="810"/>
      <c r="J196" s="810"/>
      <c r="K196" s="810"/>
      <c r="L196" s="810"/>
      <c r="M196" s="807"/>
      <c r="N196" s="807"/>
      <c r="O196" s="807"/>
      <c r="P196" s="807"/>
      <c r="Q196" s="807"/>
      <c r="R196" s="807"/>
      <c r="S196" s="807"/>
      <c r="T196" s="807"/>
      <c r="U196" s="807"/>
      <c r="V196" s="807"/>
      <c r="W196" s="807"/>
      <c r="X196" s="807"/>
      <c r="Y196" s="807"/>
      <c r="Z196" s="807"/>
      <c r="AA196" s="807"/>
      <c r="AB196" s="807"/>
      <c r="AC196" s="807"/>
      <c r="AD196" s="807"/>
      <c r="AE196" s="807"/>
      <c r="AF196" s="807"/>
      <c r="AG196" s="16"/>
      <c r="AH196" s="16"/>
      <c r="AI196" s="16"/>
      <c r="AJ196" s="4"/>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807"/>
      <c r="BU196" s="16"/>
      <c r="BV196" s="16">
        <v>1903</v>
      </c>
      <c r="BW196" s="807">
        <v>0.1</v>
      </c>
      <c r="BX196" s="811"/>
      <c r="BY196" s="811"/>
      <c r="BZ196" s="811"/>
      <c r="CA196" s="811"/>
      <c r="CB196" s="811"/>
      <c r="CC196" s="811"/>
      <c r="CD196" s="811"/>
      <c r="CE196" s="811"/>
      <c r="CF196" s="811"/>
      <c r="CG196" s="811"/>
      <c r="CH196" s="811"/>
      <c r="CI196" s="811"/>
      <c r="CJ196" s="811"/>
      <c r="CK196" s="811"/>
      <c r="CL196" s="811"/>
      <c r="CM196" s="811"/>
      <c r="CN196" s="811"/>
      <c r="CO196" s="811"/>
      <c r="CP196" s="798">
        <v>14</v>
      </c>
    </row>
    <row r="197" spans="1:94">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6"/>
      <c r="BU197" s="5"/>
      <c r="BV197" s="5"/>
      <c r="BW197" s="5"/>
      <c r="BX197" s="5"/>
      <c r="BY197" s="5"/>
      <c r="BZ197" s="5"/>
      <c r="CA197" s="5"/>
      <c r="CB197" s="5"/>
      <c r="CC197" s="5"/>
      <c r="CD197" s="5"/>
      <c r="CE197" s="5"/>
      <c r="CF197" s="5"/>
      <c r="CG197" s="5"/>
      <c r="CH197" s="5"/>
      <c r="CI197" s="5"/>
      <c r="CJ197" s="5"/>
      <c r="CK197" s="5"/>
      <c r="CL197" s="5"/>
      <c r="CM197" s="5"/>
      <c r="CN197" s="5"/>
      <c r="CO197" s="5"/>
      <c r="CP197" s="500"/>
    </row>
    <row r="198" spans="1:94">
      <c r="BT198" s="162"/>
    </row>
  </sheetData>
  <sortState ref="CX2:CY120">
    <sortCondition descending="1" ref="CX2:CX120"/>
  </sortState>
  <mergeCells count="32">
    <mergeCell ref="BG165:BH165"/>
    <mergeCell ref="CE165:CF165"/>
    <mergeCell ref="CH165:CI165"/>
    <mergeCell ref="CK165:CL165"/>
    <mergeCell ref="CN165:CO165"/>
    <mergeCell ref="BM165:BN165"/>
    <mergeCell ref="BP165:BQ165"/>
    <mergeCell ref="BS165:BT165"/>
    <mergeCell ref="BV165:BW165"/>
    <mergeCell ref="BY165:BZ165"/>
    <mergeCell ref="CB165:CC165"/>
    <mergeCell ref="AR165:AS165"/>
    <mergeCell ref="AU165:AV165"/>
    <mergeCell ref="AX165:AY165"/>
    <mergeCell ref="BA165:BB165"/>
    <mergeCell ref="BD165:BE165"/>
    <mergeCell ref="BV149:CN149"/>
    <mergeCell ref="B165:C165"/>
    <mergeCell ref="E165:F165"/>
    <mergeCell ref="H165:I165"/>
    <mergeCell ref="K165:L165"/>
    <mergeCell ref="N165:O165"/>
    <mergeCell ref="Q165:R165"/>
    <mergeCell ref="T165:U165"/>
    <mergeCell ref="W165:X165"/>
    <mergeCell ref="Z165:AA165"/>
    <mergeCell ref="BJ165:BK165"/>
    <mergeCell ref="AC165:AD165"/>
    <mergeCell ref="AF165:AG165"/>
    <mergeCell ref="AI165:AJ165"/>
    <mergeCell ref="AL165:AM165"/>
    <mergeCell ref="AO165:AP165"/>
  </mergeCells>
  <conditionalFormatting sqref="AJ1:BN1 B198:AF1048576 X178:Y178 Y174:Y177 B179:C195 H179:I182 E184:F195 AF180:AF181 B196:G197 J196:AF197 K189:L195 E179:F182 K180:L186 N181:O182 Q180:R195 T179:U195 W180:AA192 AC179:AD195 AF183:AF195 N194:O195 W193:Z195 L179 O179:O180 R179 W179:Y179 AA179 B1:AF129">
    <cfRule type="cellIs" dxfId="29" priority="30" operator="equal">
      <formula>0</formula>
    </cfRule>
  </conditionalFormatting>
  <conditionalFormatting sqref="BP1:CT1">
    <cfRule type="cellIs" dxfId="28" priority="29" operator="equal">
      <formula>0</formula>
    </cfRule>
  </conditionalFormatting>
  <conditionalFormatting sqref="B130:AF130">
    <cfRule type="cellIs" dxfId="27" priority="28" operator="equal">
      <formula>0</formula>
    </cfRule>
  </conditionalFormatting>
  <conditionalFormatting sqref="AR178 AT174:AT195">
    <cfRule type="cellIs" dxfId="26" priority="27" operator="equal">
      <formula>0</formula>
    </cfRule>
  </conditionalFormatting>
  <conditionalFormatting sqref="BP178 BR174:BR195">
    <cfRule type="cellIs" dxfId="25" priority="26" operator="equal">
      <formula>0</formula>
    </cfRule>
  </conditionalFormatting>
  <conditionalFormatting sqref="CM174:CM195">
    <cfRule type="cellIs" dxfId="24" priority="25" operator="equal">
      <formula>0</formula>
    </cfRule>
  </conditionalFormatting>
  <conditionalFormatting sqref="BP130:CT130">
    <cfRule type="cellIs" dxfId="23" priority="24" operator="equal">
      <formula>0</formula>
    </cfRule>
  </conditionalFormatting>
  <conditionalFormatting sqref="AJ132:BN132">
    <cfRule type="cellIs" dxfId="22" priority="23" operator="equal">
      <formula>0</formula>
    </cfRule>
  </conditionalFormatting>
  <conditionalFormatting sqref="H196:I197">
    <cfRule type="cellIs" dxfId="21" priority="22" operator="equal">
      <formula>0</formula>
    </cfRule>
  </conditionalFormatting>
  <conditionalFormatting sqref="AF182:AG182">
    <cfRule type="cellIs" dxfId="20" priority="21" operator="equal">
      <formula>0</formula>
    </cfRule>
  </conditionalFormatting>
  <conditionalFormatting sqref="AI182:AJ182">
    <cfRule type="cellIs" dxfId="19" priority="20" operator="equal">
      <formula>0</formula>
    </cfRule>
  </conditionalFormatting>
  <conditionalFormatting sqref="AL182:AM182">
    <cfRule type="cellIs" dxfId="18" priority="19" operator="equal">
      <formula>0</formula>
    </cfRule>
  </conditionalFormatting>
  <conditionalFormatting sqref="AO182:AP182">
    <cfRule type="cellIs" dxfId="17" priority="18" operator="equal">
      <formula>0</formula>
    </cfRule>
  </conditionalFormatting>
  <conditionalFormatting sqref="AR182:AS182">
    <cfRule type="cellIs" dxfId="16" priority="17" operator="equal">
      <formula>0</formula>
    </cfRule>
  </conditionalFormatting>
  <conditionalFormatting sqref="AU182:AV182">
    <cfRule type="cellIs" dxfId="15" priority="16" operator="equal">
      <formula>0</formula>
    </cfRule>
  </conditionalFormatting>
  <conditionalFormatting sqref="AX182:AY182">
    <cfRule type="cellIs" dxfId="14" priority="15" operator="equal">
      <formula>0</formula>
    </cfRule>
  </conditionalFormatting>
  <conditionalFormatting sqref="BA182:BB182">
    <cfRule type="cellIs" dxfId="13" priority="14" operator="equal">
      <formula>0</formula>
    </cfRule>
  </conditionalFormatting>
  <conditionalFormatting sqref="BD182:BE182">
    <cfRule type="cellIs" dxfId="12" priority="13" operator="equal">
      <formula>0</formula>
    </cfRule>
  </conditionalFormatting>
  <conditionalFormatting sqref="BG182:BH182">
    <cfRule type="cellIs" dxfId="11" priority="12" operator="equal">
      <formula>0</formula>
    </cfRule>
  </conditionalFormatting>
  <conditionalFormatting sqref="BJ182:BK182">
    <cfRule type="cellIs" dxfId="10" priority="11" operator="equal">
      <formula>0</formula>
    </cfRule>
  </conditionalFormatting>
  <conditionalFormatting sqref="BM182:BN182">
    <cfRule type="cellIs" dxfId="9" priority="10" operator="equal">
      <formula>0</formula>
    </cfRule>
  </conditionalFormatting>
  <conditionalFormatting sqref="BP182:BQ182">
    <cfRule type="cellIs" dxfId="8" priority="9" operator="equal">
      <formula>0</formula>
    </cfRule>
  </conditionalFormatting>
  <conditionalFormatting sqref="BS182:BT182">
    <cfRule type="cellIs" dxfId="7" priority="8" operator="equal">
      <formula>0</formula>
    </cfRule>
  </conditionalFormatting>
  <conditionalFormatting sqref="BV182:BW182">
    <cfRule type="cellIs" dxfId="6" priority="7" operator="equal">
      <formula>0</formula>
    </cfRule>
  </conditionalFormatting>
  <conditionalFormatting sqref="BY182:BZ182">
    <cfRule type="cellIs" dxfId="5" priority="6" operator="equal">
      <formula>0</formula>
    </cfRule>
  </conditionalFormatting>
  <conditionalFormatting sqref="CB182:CC182">
    <cfRule type="cellIs" dxfId="4" priority="5" operator="equal">
      <formula>0</formula>
    </cfRule>
  </conditionalFormatting>
  <conditionalFormatting sqref="CE182:CF182">
    <cfRule type="cellIs" dxfId="3" priority="4" operator="equal">
      <formula>0</formula>
    </cfRule>
  </conditionalFormatting>
  <conditionalFormatting sqref="CH182:CI182">
    <cfRule type="cellIs" dxfId="2" priority="3" operator="equal">
      <formula>0</formula>
    </cfRule>
  </conditionalFormatting>
  <conditionalFormatting sqref="CK182:CL182">
    <cfRule type="cellIs" dxfId="1" priority="2" operator="equal">
      <formula>0</formula>
    </cfRule>
  </conditionalFormatting>
  <conditionalFormatting sqref="CN182:CO182">
    <cfRule type="cellIs" dxfId="0" priority="1" operator="equal">
      <formula>0</formula>
    </cfRule>
  </conditionalFormatting>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Max</vt:lpstr>
      <vt:lpstr>Min</vt:lpstr>
      <vt:lpstr>MEAN</vt:lpstr>
      <vt:lpstr>Range</vt:lpstr>
      <vt:lpstr>PRECIP</vt:lpstr>
      <vt:lpstr>NEW SNOW</vt:lpstr>
      <vt:lpstr>SNOW  DEPTH</vt:lpstr>
      <vt:lpstr>Mar Daily Record</vt:lpstr>
      <vt:lpstr>Snow Sorted</vt:lpstr>
      <vt:lpstr>'Mar Daily Record'!Print_Area</vt:lpstr>
      <vt:lpstr>'NEW SNOW'!Print_Area</vt:lpstr>
    </vt:vector>
  </TitlesOfParts>
  <Company>Annandale Weather Center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wwkoontz</dc:creator>
  <cp:lastModifiedBy>Lowell Koontz</cp:lastModifiedBy>
  <cp:lastPrinted>2013-12-03T02:11:19Z</cp:lastPrinted>
  <dcterms:created xsi:type="dcterms:W3CDTF">2009-03-30T00:59:06Z</dcterms:created>
  <dcterms:modified xsi:type="dcterms:W3CDTF">2019-04-01T11:39:50Z</dcterms:modified>
</cp:coreProperties>
</file>